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37708C4-CE5F-46B5-8C88-E6E5F727D66B}" xr6:coauthVersionLast="47" xr6:coauthVersionMax="47" xr10:uidLastSave="{00000000-0000-0000-0000-000000000000}"/>
  <bookViews>
    <workbookView xWindow="-120" yWindow="-120" windowWidth="38640" windowHeight="15720"/>
  </bookViews>
  <sheets>
    <sheet name="Rate 11 Balancing" sheetId="1" r:id="rId1"/>
    <sheet name="HDD Backup" sheetId="2" r:id="rId2"/>
    <sheet name="Sheet3" sheetId="3" r:id="rId3"/>
  </sheets>
  <calcPr calcId="92512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2" l="1"/>
  <c r="AH3" i="2"/>
  <c r="AI3" i="2"/>
  <c r="AJ3" i="2"/>
  <c r="AK3" i="2"/>
  <c r="BK3" i="2"/>
  <c r="BL3" i="2"/>
  <c r="E4" i="2"/>
  <c r="G4" i="2"/>
  <c r="H4" i="2"/>
  <c r="I4" i="2"/>
  <c r="U4" i="2"/>
  <c r="W4" i="2"/>
  <c r="X4" i="2"/>
  <c r="AG4" i="2"/>
  <c r="AH4" i="2"/>
  <c r="AI4" i="2"/>
  <c r="AJ4" i="2"/>
  <c r="AK4" i="2"/>
  <c r="AX4" i="2"/>
  <c r="BK4" i="2"/>
  <c r="BL4" i="2"/>
  <c r="E5" i="2"/>
  <c r="G5" i="2"/>
  <c r="H5" i="2"/>
  <c r="I5" i="2"/>
  <c r="U5" i="2"/>
  <c r="W5" i="2"/>
  <c r="X5" i="2"/>
  <c r="AG5" i="2"/>
  <c r="AH5" i="2"/>
  <c r="AI5" i="2"/>
  <c r="AJ5" i="2"/>
  <c r="AK5" i="2"/>
  <c r="AX5" i="2"/>
  <c r="BK5" i="2"/>
  <c r="BL5" i="2"/>
  <c r="E6" i="2"/>
  <c r="G6" i="2"/>
  <c r="H6" i="2"/>
  <c r="I6" i="2"/>
  <c r="N6" i="2"/>
  <c r="U6" i="2"/>
  <c r="W6" i="2"/>
  <c r="X6" i="2"/>
  <c r="AG6" i="2"/>
  <c r="AH6" i="2"/>
  <c r="AI6" i="2"/>
  <c r="AJ6" i="2"/>
  <c r="AK6" i="2"/>
  <c r="AP6" i="2"/>
  <c r="AU6" i="2"/>
  <c r="AX6" i="2"/>
  <c r="BD6" i="2"/>
  <c r="BF6" i="2"/>
  <c r="BK6" i="2"/>
  <c r="BL6" i="2"/>
  <c r="E7" i="2"/>
  <c r="G7" i="2"/>
  <c r="H7" i="2"/>
  <c r="I7" i="2"/>
  <c r="N7" i="2"/>
  <c r="U7" i="2"/>
  <c r="W7" i="2"/>
  <c r="X7" i="2"/>
  <c r="AD7" i="2"/>
  <c r="AG7" i="2"/>
  <c r="AH7" i="2"/>
  <c r="AI7" i="2"/>
  <c r="AJ7" i="2"/>
  <c r="AK7" i="2"/>
  <c r="AP7" i="2"/>
  <c r="AU7" i="2"/>
  <c r="AX7" i="2"/>
  <c r="BD7" i="2"/>
  <c r="BF7" i="2"/>
  <c r="BK7" i="2"/>
  <c r="BL7" i="2"/>
  <c r="E8" i="2"/>
  <c r="G8" i="2"/>
  <c r="H8" i="2"/>
  <c r="I8" i="2"/>
  <c r="N8" i="2"/>
  <c r="U8" i="2"/>
  <c r="W8" i="2"/>
  <c r="X8" i="2"/>
  <c r="AD8" i="2"/>
  <c r="AG8" i="2"/>
  <c r="AH8" i="2"/>
  <c r="AI8" i="2"/>
  <c r="AJ8" i="2"/>
  <c r="AK8" i="2"/>
  <c r="AP8" i="2"/>
  <c r="AU8" i="2"/>
  <c r="AX8" i="2"/>
  <c r="BD8" i="2"/>
  <c r="BF8" i="2"/>
  <c r="BK8" i="2"/>
  <c r="BL8" i="2"/>
  <c r="E9" i="2"/>
  <c r="G9" i="2"/>
  <c r="H9" i="2"/>
  <c r="I9" i="2"/>
  <c r="N9" i="2"/>
  <c r="U9" i="2"/>
  <c r="W9" i="2"/>
  <c r="X9" i="2"/>
  <c r="AD9" i="2"/>
  <c r="AG9" i="2"/>
  <c r="AH9" i="2"/>
  <c r="AI9" i="2"/>
  <c r="AJ9" i="2"/>
  <c r="AK9" i="2"/>
  <c r="AP9" i="2"/>
  <c r="AU9" i="2"/>
  <c r="AX9" i="2"/>
  <c r="BD9" i="2"/>
  <c r="BF9" i="2"/>
  <c r="BK9" i="2"/>
  <c r="BL9" i="2"/>
  <c r="E10" i="2"/>
  <c r="G10" i="2"/>
  <c r="H10" i="2"/>
  <c r="I10" i="2"/>
  <c r="N10" i="2"/>
  <c r="U10" i="2"/>
  <c r="W10" i="2"/>
  <c r="X10" i="2"/>
  <c r="AD10" i="2"/>
  <c r="AG10" i="2"/>
  <c r="AH10" i="2"/>
  <c r="AI10" i="2"/>
  <c r="AJ10" i="2"/>
  <c r="AK10" i="2"/>
  <c r="AP10" i="2"/>
  <c r="AU10" i="2"/>
  <c r="AX10" i="2"/>
  <c r="BD10" i="2"/>
  <c r="BF10" i="2"/>
  <c r="BK10" i="2"/>
  <c r="BL10" i="2"/>
  <c r="E11" i="2"/>
  <c r="G11" i="2"/>
  <c r="H11" i="2"/>
  <c r="I11" i="2"/>
  <c r="N11" i="2"/>
  <c r="U11" i="2"/>
  <c r="W11" i="2"/>
  <c r="X11" i="2"/>
  <c r="AD11" i="2"/>
  <c r="AG11" i="2"/>
  <c r="AH11" i="2"/>
  <c r="AI11" i="2"/>
  <c r="AJ11" i="2"/>
  <c r="AK11" i="2"/>
  <c r="AP11" i="2"/>
  <c r="AU11" i="2"/>
  <c r="BD11" i="2"/>
  <c r="BK11" i="2"/>
  <c r="BL11" i="2"/>
  <c r="E12" i="2"/>
  <c r="G12" i="2"/>
  <c r="H12" i="2"/>
  <c r="I12" i="2"/>
  <c r="N12" i="2"/>
  <c r="U12" i="2"/>
  <c r="W12" i="2"/>
  <c r="X12" i="2"/>
  <c r="AD12" i="2"/>
  <c r="AG12" i="2"/>
  <c r="AH12" i="2"/>
  <c r="AI12" i="2"/>
  <c r="AJ12" i="2"/>
  <c r="AK12" i="2"/>
  <c r="AP12" i="2"/>
  <c r="AU12" i="2"/>
  <c r="BD12" i="2"/>
  <c r="BK12" i="2"/>
  <c r="BL12" i="2"/>
  <c r="E13" i="2"/>
  <c r="G13" i="2"/>
  <c r="H13" i="2"/>
  <c r="I13" i="2"/>
  <c r="N13" i="2"/>
  <c r="U13" i="2"/>
  <c r="W13" i="2"/>
  <c r="X13" i="2"/>
  <c r="AD13" i="2"/>
  <c r="AG13" i="2"/>
  <c r="AH13" i="2"/>
  <c r="AI13" i="2"/>
  <c r="AJ13" i="2"/>
  <c r="AK13" i="2"/>
  <c r="AP13" i="2"/>
  <c r="AU13" i="2"/>
  <c r="BD13" i="2"/>
  <c r="BK13" i="2"/>
  <c r="BL13" i="2"/>
  <c r="E14" i="2"/>
  <c r="G14" i="2"/>
  <c r="H14" i="2"/>
  <c r="I14" i="2"/>
  <c r="N14" i="2"/>
  <c r="U14" i="2"/>
  <c r="W14" i="2"/>
  <c r="X14" i="2"/>
  <c r="AD14" i="2"/>
  <c r="AG14" i="2"/>
  <c r="AH14" i="2"/>
  <c r="AI14" i="2"/>
  <c r="AJ14" i="2"/>
  <c r="AK14" i="2"/>
  <c r="AP14" i="2"/>
  <c r="AU14" i="2"/>
  <c r="BD14" i="2"/>
  <c r="BK14" i="2"/>
  <c r="BL14" i="2"/>
  <c r="E15" i="2"/>
  <c r="G15" i="2"/>
  <c r="H15" i="2"/>
  <c r="I15" i="2"/>
  <c r="N15" i="2"/>
  <c r="U15" i="2"/>
  <c r="W15" i="2"/>
  <c r="X15" i="2"/>
  <c r="AD15" i="2"/>
  <c r="AG15" i="2"/>
  <c r="AH15" i="2"/>
  <c r="AI15" i="2"/>
  <c r="AJ15" i="2"/>
  <c r="AK15" i="2"/>
  <c r="AP15" i="2"/>
  <c r="AU15" i="2"/>
  <c r="BD15" i="2"/>
  <c r="BK15" i="2"/>
  <c r="BL15" i="2"/>
  <c r="E16" i="2"/>
  <c r="G16" i="2"/>
  <c r="H16" i="2"/>
  <c r="I16" i="2"/>
  <c r="N16" i="2"/>
  <c r="U16" i="2"/>
  <c r="W16" i="2"/>
  <c r="X16" i="2"/>
  <c r="AD16" i="2"/>
  <c r="AG16" i="2"/>
  <c r="AH16" i="2"/>
  <c r="AI16" i="2"/>
  <c r="AJ16" i="2"/>
  <c r="AK16" i="2"/>
  <c r="AP16" i="2"/>
  <c r="AU16" i="2"/>
  <c r="BD16" i="2"/>
  <c r="BK16" i="2"/>
  <c r="BL16" i="2"/>
  <c r="E17" i="2"/>
  <c r="G17" i="2"/>
  <c r="H17" i="2"/>
  <c r="I17" i="2"/>
  <c r="N17" i="2"/>
  <c r="U17" i="2"/>
  <c r="W17" i="2"/>
  <c r="X17" i="2"/>
  <c r="AD17" i="2"/>
  <c r="AG17" i="2"/>
  <c r="AH17" i="2"/>
  <c r="AI17" i="2"/>
  <c r="AJ17" i="2"/>
  <c r="AK17" i="2"/>
  <c r="AP17" i="2"/>
  <c r="AU17" i="2"/>
  <c r="BD17" i="2"/>
  <c r="BK17" i="2"/>
  <c r="BL17" i="2"/>
  <c r="E18" i="2"/>
  <c r="G18" i="2"/>
  <c r="H18" i="2"/>
  <c r="I18" i="2"/>
  <c r="N18" i="2"/>
  <c r="U18" i="2"/>
  <c r="W18" i="2"/>
  <c r="X18" i="2"/>
  <c r="AD18" i="2"/>
  <c r="AG18" i="2"/>
  <c r="AH18" i="2"/>
  <c r="AI18" i="2"/>
  <c r="AJ18" i="2"/>
  <c r="AK18" i="2"/>
  <c r="AP18" i="2"/>
  <c r="AU18" i="2"/>
  <c r="BD18" i="2"/>
  <c r="BK18" i="2"/>
  <c r="BL18" i="2"/>
  <c r="E19" i="2"/>
  <c r="G19" i="2"/>
  <c r="H19" i="2"/>
  <c r="I19" i="2"/>
  <c r="U19" i="2"/>
  <c r="W19" i="2"/>
  <c r="X19" i="2"/>
  <c r="AD19" i="2"/>
  <c r="AG19" i="2"/>
  <c r="AH19" i="2"/>
  <c r="AI19" i="2"/>
  <c r="AJ19" i="2"/>
  <c r="AK19" i="2"/>
  <c r="AU19" i="2"/>
  <c r="BD19" i="2"/>
  <c r="BK19" i="2"/>
  <c r="BL19" i="2"/>
  <c r="E20" i="2"/>
  <c r="G20" i="2"/>
  <c r="H20" i="2"/>
  <c r="I20" i="2"/>
  <c r="U20" i="2"/>
  <c r="W20" i="2"/>
  <c r="X20" i="2"/>
  <c r="AG20" i="2"/>
  <c r="AH20" i="2"/>
  <c r="AI20" i="2"/>
  <c r="AJ20" i="2"/>
  <c r="AK20" i="2"/>
  <c r="AU20" i="2"/>
  <c r="BD20" i="2"/>
  <c r="BK20" i="2"/>
  <c r="BL20" i="2"/>
  <c r="E21" i="2"/>
  <c r="G21" i="2"/>
  <c r="H21" i="2"/>
  <c r="I21" i="2"/>
  <c r="U21" i="2"/>
  <c r="W21" i="2"/>
  <c r="X21" i="2"/>
  <c r="AG21" i="2"/>
  <c r="AH21" i="2"/>
  <c r="AI21" i="2"/>
  <c r="AJ21" i="2"/>
  <c r="AK21" i="2"/>
  <c r="AU21" i="2"/>
  <c r="BD21" i="2"/>
  <c r="BK21" i="2"/>
  <c r="BL21" i="2"/>
  <c r="E22" i="2"/>
  <c r="G22" i="2"/>
  <c r="H22" i="2"/>
  <c r="I22" i="2"/>
  <c r="U22" i="2"/>
  <c r="W22" i="2"/>
  <c r="X22" i="2"/>
  <c r="AG22" i="2"/>
  <c r="AH22" i="2"/>
  <c r="AI22" i="2"/>
  <c r="AJ22" i="2"/>
  <c r="AK22" i="2"/>
  <c r="AU22" i="2"/>
  <c r="BD22" i="2"/>
  <c r="BK22" i="2"/>
  <c r="BL22" i="2"/>
  <c r="E23" i="2"/>
  <c r="G23" i="2"/>
  <c r="H23" i="2"/>
  <c r="I23" i="2"/>
  <c r="U23" i="2"/>
  <c r="W23" i="2"/>
  <c r="X23" i="2"/>
  <c r="AG23" i="2"/>
  <c r="AH23" i="2"/>
  <c r="AI23" i="2"/>
  <c r="AJ23" i="2"/>
  <c r="AK23" i="2"/>
  <c r="AP23" i="2"/>
  <c r="AU23" i="2"/>
  <c r="BD23" i="2"/>
  <c r="BK23" i="2"/>
  <c r="BL23" i="2"/>
  <c r="E24" i="2"/>
  <c r="G24" i="2"/>
  <c r="H24" i="2"/>
  <c r="I24" i="2"/>
  <c r="U24" i="2"/>
  <c r="W24" i="2"/>
  <c r="X24" i="2"/>
  <c r="AG24" i="2"/>
  <c r="AH24" i="2"/>
  <c r="AI24" i="2"/>
  <c r="AJ24" i="2"/>
  <c r="AK24" i="2"/>
  <c r="AP24" i="2"/>
  <c r="AU24" i="2"/>
  <c r="BD24" i="2"/>
  <c r="BK24" i="2"/>
  <c r="BL24" i="2"/>
  <c r="E25" i="2"/>
  <c r="G25" i="2"/>
  <c r="H25" i="2"/>
  <c r="I25" i="2"/>
  <c r="U25" i="2"/>
  <c r="W25" i="2"/>
  <c r="X25" i="2"/>
  <c r="AG25" i="2"/>
  <c r="AH25" i="2"/>
  <c r="AI25" i="2"/>
  <c r="AJ25" i="2"/>
  <c r="AK25" i="2"/>
  <c r="AP25" i="2"/>
  <c r="AU25" i="2"/>
  <c r="BD25" i="2"/>
  <c r="BK25" i="2"/>
  <c r="BL25" i="2"/>
  <c r="E26" i="2"/>
  <c r="G26" i="2"/>
  <c r="H26" i="2"/>
  <c r="I26" i="2"/>
  <c r="U26" i="2"/>
  <c r="W26" i="2"/>
  <c r="X26" i="2"/>
  <c r="AG26" i="2"/>
  <c r="AH26" i="2"/>
  <c r="AI26" i="2"/>
  <c r="AJ26" i="2"/>
  <c r="AK26" i="2"/>
  <c r="AP26" i="2"/>
  <c r="BK26" i="2"/>
  <c r="BL26" i="2"/>
  <c r="E27" i="2"/>
  <c r="G27" i="2"/>
  <c r="H27" i="2"/>
  <c r="I27" i="2"/>
  <c r="U27" i="2"/>
  <c r="W27" i="2"/>
  <c r="X27" i="2"/>
  <c r="AG27" i="2"/>
  <c r="AH27" i="2"/>
  <c r="AI27" i="2"/>
  <c r="AJ27" i="2"/>
  <c r="AK27" i="2"/>
  <c r="AP27" i="2"/>
  <c r="BD27" i="2"/>
  <c r="BF27" i="2"/>
  <c r="BK27" i="2"/>
  <c r="BL27" i="2"/>
  <c r="E28" i="2"/>
  <c r="G28" i="2"/>
  <c r="H28" i="2"/>
  <c r="I28" i="2"/>
  <c r="U28" i="2"/>
  <c r="W28" i="2"/>
  <c r="X28" i="2"/>
  <c r="AG28" i="2"/>
  <c r="AH28" i="2"/>
  <c r="AI28" i="2"/>
  <c r="AJ28" i="2"/>
  <c r="AK28" i="2"/>
  <c r="AP28" i="2"/>
  <c r="BD28" i="2"/>
  <c r="BF28" i="2"/>
  <c r="BK28" i="2"/>
  <c r="BL28" i="2"/>
  <c r="E29" i="2"/>
  <c r="G29" i="2"/>
  <c r="H29" i="2"/>
  <c r="I29" i="2"/>
  <c r="U29" i="2"/>
  <c r="W29" i="2"/>
  <c r="X29" i="2"/>
  <c r="AG29" i="2"/>
  <c r="AH29" i="2"/>
  <c r="AI29" i="2"/>
  <c r="AJ29" i="2"/>
  <c r="AK29" i="2"/>
  <c r="AP29" i="2"/>
  <c r="BD29" i="2"/>
  <c r="BF29" i="2"/>
  <c r="BK29" i="2"/>
  <c r="BL29" i="2"/>
  <c r="E30" i="2"/>
  <c r="G30" i="2"/>
  <c r="H30" i="2"/>
  <c r="I30" i="2"/>
  <c r="U30" i="2"/>
  <c r="W30" i="2"/>
  <c r="X30" i="2"/>
  <c r="AG30" i="2"/>
  <c r="AH30" i="2"/>
  <c r="AI30" i="2"/>
  <c r="AJ30" i="2"/>
  <c r="AK30" i="2"/>
  <c r="AP30" i="2"/>
  <c r="BD30" i="2"/>
  <c r="BF30" i="2"/>
  <c r="BK30" i="2"/>
  <c r="BL30" i="2"/>
  <c r="E31" i="2"/>
  <c r="G31" i="2"/>
  <c r="H31" i="2"/>
  <c r="I31" i="2"/>
  <c r="U31" i="2"/>
  <c r="W31" i="2"/>
  <c r="X31" i="2"/>
  <c r="AG31" i="2"/>
  <c r="AH31" i="2"/>
  <c r="AI31" i="2"/>
  <c r="AJ31" i="2"/>
  <c r="AK31" i="2"/>
  <c r="AP31" i="2"/>
  <c r="BD31" i="2"/>
  <c r="BF31" i="2"/>
  <c r="BK31" i="2"/>
  <c r="BL31" i="2"/>
  <c r="E32" i="2"/>
  <c r="G32" i="2"/>
  <c r="H32" i="2"/>
  <c r="I32" i="2"/>
  <c r="U32" i="2"/>
  <c r="W32" i="2"/>
  <c r="X32" i="2"/>
  <c r="AG32" i="2"/>
  <c r="AH32" i="2"/>
  <c r="AI32" i="2"/>
  <c r="AJ32" i="2"/>
  <c r="AK32" i="2"/>
  <c r="AP32" i="2"/>
  <c r="BD32" i="2"/>
  <c r="BK32" i="2"/>
  <c r="BL32" i="2"/>
  <c r="E33" i="2"/>
  <c r="G33" i="2"/>
  <c r="H33" i="2"/>
  <c r="I33" i="2"/>
  <c r="U33" i="2"/>
  <c r="W33" i="2"/>
  <c r="X33" i="2"/>
  <c r="AG33" i="2"/>
  <c r="AH33" i="2"/>
  <c r="AI33" i="2"/>
  <c r="AJ33" i="2"/>
  <c r="AK33" i="2"/>
  <c r="AP33" i="2"/>
  <c r="BD33" i="2"/>
  <c r="BK33" i="2"/>
  <c r="BL33" i="2"/>
  <c r="E34" i="2"/>
  <c r="G34" i="2"/>
  <c r="H34" i="2"/>
  <c r="I34" i="2"/>
  <c r="U34" i="2"/>
  <c r="W34" i="2"/>
  <c r="X34" i="2"/>
  <c r="AG34" i="2"/>
  <c r="AH34" i="2"/>
  <c r="AI34" i="2"/>
  <c r="AJ34" i="2"/>
  <c r="AK34" i="2"/>
  <c r="AP34" i="2"/>
  <c r="BD34" i="2"/>
  <c r="BK34" i="2"/>
  <c r="BL34" i="2"/>
  <c r="E35" i="2"/>
  <c r="G35" i="2"/>
  <c r="H35" i="2"/>
  <c r="I35" i="2"/>
  <c r="U35" i="2"/>
  <c r="W35" i="2"/>
  <c r="X35" i="2"/>
  <c r="AG35" i="2"/>
  <c r="AH35" i="2"/>
  <c r="AI35" i="2"/>
  <c r="AJ35" i="2"/>
  <c r="AK35" i="2"/>
  <c r="AP35" i="2"/>
  <c r="BD35" i="2"/>
  <c r="BK35" i="2"/>
  <c r="BL35" i="2"/>
  <c r="E36" i="2"/>
  <c r="G36" i="2"/>
  <c r="H36" i="2"/>
  <c r="I36" i="2"/>
  <c r="U36" i="2"/>
  <c r="W36" i="2"/>
  <c r="X36" i="2"/>
  <c r="AG36" i="2"/>
  <c r="AH36" i="2"/>
  <c r="AI36" i="2"/>
  <c r="AJ36" i="2"/>
  <c r="AK36" i="2"/>
  <c r="AP36" i="2"/>
  <c r="BD36" i="2"/>
  <c r="BK36" i="2"/>
  <c r="BL36" i="2"/>
  <c r="E37" i="2"/>
  <c r="G37" i="2"/>
  <c r="H37" i="2"/>
  <c r="I37" i="2"/>
  <c r="U37" i="2"/>
  <c r="W37" i="2"/>
  <c r="X37" i="2"/>
  <c r="AG37" i="2"/>
  <c r="AH37" i="2"/>
  <c r="AI37" i="2"/>
  <c r="AJ37" i="2"/>
  <c r="AK37" i="2"/>
  <c r="AP37" i="2"/>
  <c r="BD37" i="2"/>
  <c r="BK37" i="2"/>
  <c r="BL37" i="2"/>
  <c r="E38" i="2"/>
  <c r="G38" i="2"/>
  <c r="H38" i="2"/>
  <c r="I38" i="2"/>
  <c r="U38" i="2"/>
  <c r="W38" i="2"/>
  <c r="X38" i="2"/>
  <c r="AG38" i="2"/>
  <c r="AH38" i="2"/>
  <c r="AI38" i="2"/>
  <c r="AJ38" i="2"/>
  <c r="AK38" i="2"/>
  <c r="AP38" i="2"/>
  <c r="BD38" i="2"/>
  <c r="BK38" i="2"/>
  <c r="BL38" i="2"/>
  <c r="E39" i="2"/>
  <c r="G39" i="2"/>
  <c r="H39" i="2"/>
  <c r="I39" i="2"/>
  <c r="U39" i="2"/>
  <c r="W39" i="2"/>
  <c r="X39" i="2"/>
  <c r="AG39" i="2"/>
  <c r="AH39" i="2"/>
  <c r="AI39" i="2"/>
  <c r="AJ39" i="2"/>
  <c r="AK39" i="2"/>
  <c r="AP39" i="2"/>
  <c r="BD39" i="2"/>
  <c r="BK39" i="2"/>
  <c r="BL39" i="2"/>
  <c r="E40" i="2"/>
  <c r="G40" i="2"/>
  <c r="H40" i="2"/>
  <c r="I40" i="2"/>
  <c r="U40" i="2"/>
  <c r="W40" i="2"/>
  <c r="X40" i="2"/>
  <c r="AG40" i="2"/>
  <c r="AH40" i="2"/>
  <c r="AI40" i="2"/>
  <c r="AJ40" i="2"/>
  <c r="AK40" i="2"/>
  <c r="AP40" i="2"/>
  <c r="BD40" i="2"/>
  <c r="BK40" i="2"/>
  <c r="BL40" i="2"/>
  <c r="E41" i="2"/>
  <c r="G41" i="2"/>
  <c r="H41" i="2"/>
  <c r="I41" i="2"/>
  <c r="U41" i="2"/>
  <c r="W41" i="2"/>
  <c r="X41" i="2"/>
  <c r="AG41" i="2"/>
  <c r="AH41" i="2"/>
  <c r="AI41" i="2"/>
  <c r="AJ41" i="2"/>
  <c r="AK41" i="2"/>
  <c r="AP41" i="2"/>
  <c r="BD41" i="2"/>
  <c r="BK41" i="2"/>
  <c r="BL41" i="2"/>
  <c r="E42" i="2"/>
  <c r="G42" i="2"/>
  <c r="H42" i="2"/>
  <c r="I42" i="2"/>
  <c r="U42" i="2"/>
  <c r="W42" i="2"/>
  <c r="X42" i="2"/>
  <c r="AG42" i="2"/>
  <c r="AH42" i="2"/>
  <c r="AI42" i="2"/>
  <c r="AJ42" i="2"/>
  <c r="AK42" i="2"/>
  <c r="AP42" i="2"/>
  <c r="BD42" i="2"/>
  <c r="BK42" i="2"/>
  <c r="BL42" i="2"/>
  <c r="E43" i="2"/>
  <c r="G43" i="2"/>
  <c r="H43" i="2"/>
  <c r="I43" i="2"/>
  <c r="U43" i="2"/>
  <c r="W43" i="2"/>
  <c r="X43" i="2"/>
  <c r="AG43" i="2"/>
  <c r="AH43" i="2"/>
  <c r="AI43" i="2"/>
  <c r="AJ43" i="2"/>
  <c r="AK43" i="2"/>
  <c r="AP43" i="2"/>
  <c r="BD43" i="2"/>
  <c r="BK43" i="2"/>
  <c r="BL43" i="2"/>
  <c r="E44" i="2"/>
  <c r="G44" i="2"/>
  <c r="H44" i="2"/>
  <c r="I44" i="2"/>
  <c r="U44" i="2"/>
  <c r="W44" i="2"/>
  <c r="X44" i="2"/>
  <c r="AG44" i="2"/>
  <c r="AH44" i="2"/>
  <c r="AI44" i="2"/>
  <c r="AJ44" i="2"/>
  <c r="AK44" i="2"/>
  <c r="AP44" i="2"/>
  <c r="BD44" i="2"/>
  <c r="BK44" i="2"/>
  <c r="BL44" i="2"/>
  <c r="E45" i="2"/>
  <c r="G45" i="2"/>
  <c r="H45" i="2"/>
  <c r="I45" i="2"/>
  <c r="U45" i="2"/>
  <c r="W45" i="2"/>
  <c r="X45" i="2"/>
  <c r="AG45" i="2"/>
  <c r="AH45" i="2"/>
  <c r="AI45" i="2"/>
  <c r="AJ45" i="2"/>
  <c r="AK45" i="2"/>
  <c r="AP45" i="2"/>
  <c r="BD45" i="2"/>
  <c r="BK45" i="2"/>
  <c r="BL45" i="2"/>
  <c r="E46" i="2"/>
  <c r="G46" i="2"/>
  <c r="H46" i="2"/>
  <c r="I46" i="2"/>
  <c r="U46" i="2"/>
  <c r="W46" i="2"/>
  <c r="X46" i="2"/>
  <c r="AG46" i="2"/>
  <c r="AH46" i="2"/>
  <c r="AI46" i="2"/>
  <c r="AJ46" i="2"/>
  <c r="AK46" i="2"/>
  <c r="AP46" i="2"/>
  <c r="BD46" i="2"/>
  <c r="BK46" i="2"/>
  <c r="BL46" i="2"/>
  <c r="E47" i="2"/>
  <c r="G47" i="2"/>
  <c r="H47" i="2"/>
  <c r="I47" i="2"/>
  <c r="U47" i="2"/>
  <c r="W47" i="2"/>
  <c r="X47" i="2"/>
  <c r="AG47" i="2"/>
  <c r="AH47" i="2"/>
  <c r="AI47" i="2"/>
  <c r="AJ47" i="2"/>
  <c r="AK47" i="2"/>
  <c r="AP47" i="2"/>
  <c r="BK47" i="2"/>
  <c r="BL47" i="2"/>
  <c r="E48" i="2"/>
  <c r="G48" i="2"/>
  <c r="H48" i="2"/>
  <c r="I48" i="2"/>
  <c r="U48" i="2"/>
  <c r="W48" i="2"/>
  <c r="X48" i="2"/>
  <c r="AG48" i="2"/>
  <c r="AH48" i="2"/>
  <c r="AI48" i="2"/>
  <c r="AJ48" i="2"/>
  <c r="AK48" i="2"/>
  <c r="AP48" i="2"/>
  <c r="BD48" i="2"/>
  <c r="BF48" i="2"/>
  <c r="BK48" i="2"/>
  <c r="BL48" i="2"/>
  <c r="E49" i="2"/>
  <c r="G49" i="2"/>
  <c r="H49" i="2"/>
  <c r="I49" i="2"/>
  <c r="U49" i="2"/>
  <c r="W49" i="2"/>
  <c r="X49" i="2"/>
  <c r="AG49" i="2"/>
  <c r="AH49" i="2"/>
  <c r="AI49" i="2"/>
  <c r="AJ49" i="2"/>
  <c r="AK49" i="2"/>
  <c r="AP49" i="2"/>
  <c r="BD49" i="2"/>
  <c r="BF49" i="2"/>
  <c r="BK49" i="2"/>
  <c r="BL49" i="2"/>
  <c r="E50" i="2"/>
  <c r="G50" i="2"/>
  <c r="H50" i="2"/>
  <c r="I50" i="2"/>
  <c r="U50" i="2"/>
  <c r="W50" i="2"/>
  <c r="X50" i="2"/>
  <c r="AG50" i="2"/>
  <c r="AH50" i="2"/>
  <c r="AI50" i="2"/>
  <c r="AJ50" i="2"/>
  <c r="AK50" i="2"/>
  <c r="AP50" i="2"/>
  <c r="BD50" i="2"/>
  <c r="BF50" i="2"/>
  <c r="BK50" i="2"/>
  <c r="BL50" i="2"/>
  <c r="E51" i="2"/>
  <c r="G51" i="2"/>
  <c r="H51" i="2"/>
  <c r="I51" i="2"/>
  <c r="U51" i="2"/>
  <c r="W51" i="2"/>
  <c r="X51" i="2"/>
  <c r="AG51" i="2"/>
  <c r="AH51" i="2"/>
  <c r="AI51" i="2"/>
  <c r="AJ51" i="2"/>
  <c r="AK51" i="2"/>
  <c r="AP51" i="2"/>
  <c r="BD51" i="2"/>
  <c r="BF51" i="2"/>
  <c r="BK51" i="2"/>
  <c r="BL51" i="2"/>
  <c r="E52" i="2"/>
  <c r="G52" i="2"/>
  <c r="H52" i="2"/>
  <c r="I52" i="2"/>
  <c r="U52" i="2"/>
  <c r="W52" i="2"/>
  <c r="X52" i="2"/>
  <c r="AG52" i="2"/>
  <c r="AH52" i="2"/>
  <c r="AI52" i="2"/>
  <c r="AJ52" i="2"/>
  <c r="AK52" i="2"/>
  <c r="AP52" i="2"/>
  <c r="BD52" i="2"/>
  <c r="BF52" i="2"/>
  <c r="BK52" i="2"/>
  <c r="BL52" i="2"/>
  <c r="E53" i="2"/>
  <c r="G53" i="2"/>
  <c r="H53" i="2"/>
  <c r="I53" i="2"/>
  <c r="U53" i="2"/>
  <c r="W53" i="2"/>
  <c r="X53" i="2"/>
  <c r="AG53" i="2"/>
  <c r="AH53" i="2"/>
  <c r="AI53" i="2"/>
  <c r="AJ53" i="2"/>
  <c r="AK53" i="2"/>
  <c r="AP53" i="2"/>
  <c r="BD53" i="2"/>
  <c r="BK53" i="2"/>
  <c r="BL53" i="2"/>
  <c r="E54" i="2"/>
  <c r="G54" i="2"/>
  <c r="H54" i="2"/>
  <c r="I54" i="2"/>
  <c r="U54" i="2"/>
  <c r="W54" i="2"/>
  <c r="X54" i="2"/>
  <c r="AG54" i="2"/>
  <c r="AH54" i="2"/>
  <c r="AI54" i="2"/>
  <c r="AJ54" i="2"/>
  <c r="AK54" i="2"/>
  <c r="AP54" i="2"/>
  <c r="BD54" i="2"/>
  <c r="BK54" i="2"/>
  <c r="BL54" i="2"/>
  <c r="E55" i="2"/>
  <c r="G55" i="2"/>
  <c r="H55" i="2"/>
  <c r="I55" i="2"/>
  <c r="U55" i="2"/>
  <c r="W55" i="2"/>
  <c r="X55" i="2"/>
  <c r="AG55" i="2"/>
  <c r="AH55" i="2"/>
  <c r="AI55" i="2"/>
  <c r="AJ55" i="2"/>
  <c r="AK55" i="2"/>
  <c r="AP55" i="2"/>
  <c r="BD55" i="2"/>
  <c r="BK55" i="2"/>
  <c r="BL55" i="2"/>
  <c r="E56" i="2"/>
  <c r="G56" i="2"/>
  <c r="H56" i="2"/>
  <c r="I56" i="2"/>
  <c r="U56" i="2"/>
  <c r="W56" i="2"/>
  <c r="X56" i="2"/>
  <c r="AG56" i="2"/>
  <c r="AH56" i="2"/>
  <c r="AI56" i="2"/>
  <c r="AJ56" i="2"/>
  <c r="AK56" i="2"/>
  <c r="AP56" i="2"/>
  <c r="BD56" i="2"/>
  <c r="BK56" i="2"/>
  <c r="BL56" i="2"/>
  <c r="E57" i="2"/>
  <c r="G57" i="2"/>
  <c r="H57" i="2"/>
  <c r="I57" i="2"/>
  <c r="U57" i="2"/>
  <c r="W57" i="2"/>
  <c r="X57" i="2"/>
  <c r="AG57" i="2"/>
  <c r="AH57" i="2"/>
  <c r="AI57" i="2"/>
  <c r="AJ57" i="2"/>
  <c r="AK57" i="2"/>
  <c r="AP57" i="2"/>
  <c r="BD57" i="2"/>
  <c r="BK57" i="2"/>
  <c r="BL57" i="2"/>
  <c r="E58" i="2"/>
  <c r="G58" i="2"/>
  <c r="H58" i="2"/>
  <c r="I58" i="2"/>
  <c r="U58" i="2"/>
  <c r="W58" i="2"/>
  <c r="X58" i="2"/>
  <c r="AG58" i="2"/>
  <c r="AH58" i="2"/>
  <c r="AI58" i="2"/>
  <c r="AJ58" i="2"/>
  <c r="AK58" i="2"/>
  <c r="AP58" i="2"/>
  <c r="BD58" i="2"/>
  <c r="BK58" i="2"/>
  <c r="BL58" i="2"/>
  <c r="E59" i="2"/>
  <c r="G59" i="2"/>
  <c r="H59" i="2"/>
  <c r="I59" i="2"/>
  <c r="U59" i="2"/>
  <c r="W59" i="2"/>
  <c r="X59" i="2"/>
  <c r="AG59" i="2"/>
  <c r="AH59" i="2"/>
  <c r="AI59" i="2"/>
  <c r="AJ59" i="2"/>
  <c r="AK59" i="2"/>
  <c r="AP59" i="2"/>
  <c r="BD59" i="2"/>
  <c r="BK59" i="2"/>
  <c r="BL59" i="2"/>
  <c r="E60" i="2"/>
  <c r="G60" i="2"/>
  <c r="H60" i="2"/>
  <c r="I60" i="2"/>
  <c r="U60" i="2"/>
  <c r="W60" i="2"/>
  <c r="X60" i="2"/>
  <c r="AG60" i="2"/>
  <c r="AH60" i="2"/>
  <c r="AI60" i="2"/>
  <c r="AJ60" i="2"/>
  <c r="AK60" i="2"/>
  <c r="AP60" i="2"/>
  <c r="BD60" i="2"/>
  <c r="BK60" i="2"/>
  <c r="BL60" i="2"/>
  <c r="E61" i="2"/>
  <c r="G61" i="2"/>
  <c r="H61" i="2"/>
  <c r="I61" i="2"/>
  <c r="U61" i="2"/>
  <c r="W61" i="2"/>
  <c r="X61" i="2"/>
  <c r="AG61" i="2"/>
  <c r="AH61" i="2"/>
  <c r="AI61" i="2"/>
  <c r="AJ61" i="2"/>
  <c r="AK61" i="2"/>
  <c r="AP61" i="2"/>
  <c r="BD61" i="2"/>
  <c r="BK61" i="2"/>
  <c r="BL61" i="2"/>
  <c r="E62" i="2"/>
  <c r="G62" i="2"/>
  <c r="H62" i="2"/>
  <c r="I62" i="2"/>
  <c r="U62" i="2"/>
  <c r="W62" i="2"/>
  <c r="X62" i="2"/>
  <c r="AG62" i="2"/>
  <c r="AH62" i="2"/>
  <c r="AI62" i="2"/>
  <c r="AJ62" i="2"/>
  <c r="AK62" i="2"/>
  <c r="AP62" i="2"/>
  <c r="BD62" i="2"/>
  <c r="BK62" i="2"/>
  <c r="BL62" i="2"/>
  <c r="E63" i="2"/>
  <c r="G63" i="2"/>
  <c r="H63" i="2"/>
  <c r="I63" i="2"/>
  <c r="U63" i="2"/>
  <c r="W63" i="2"/>
  <c r="X63" i="2"/>
  <c r="AG63" i="2"/>
  <c r="AH63" i="2"/>
  <c r="AI63" i="2"/>
  <c r="AJ63" i="2"/>
  <c r="AK63" i="2"/>
  <c r="AP63" i="2"/>
  <c r="BD63" i="2"/>
  <c r="BK63" i="2"/>
  <c r="BL63" i="2"/>
  <c r="E64" i="2"/>
  <c r="G64" i="2"/>
  <c r="H64" i="2"/>
  <c r="I64" i="2"/>
  <c r="U64" i="2"/>
  <c r="W64" i="2"/>
  <c r="X64" i="2"/>
  <c r="AG64" i="2"/>
  <c r="AH64" i="2"/>
  <c r="AI64" i="2"/>
  <c r="AJ64" i="2"/>
  <c r="AK64" i="2"/>
  <c r="AP64" i="2"/>
  <c r="BD64" i="2"/>
  <c r="BK64" i="2"/>
  <c r="BL64" i="2"/>
  <c r="E65" i="2"/>
  <c r="G65" i="2"/>
  <c r="H65" i="2"/>
  <c r="I65" i="2"/>
  <c r="U65" i="2"/>
  <c r="W65" i="2"/>
  <c r="X65" i="2"/>
  <c r="AG65" i="2"/>
  <c r="AH65" i="2"/>
  <c r="AI65" i="2"/>
  <c r="AJ65" i="2"/>
  <c r="AK65" i="2"/>
  <c r="AP65" i="2"/>
  <c r="BD65" i="2"/>
  <c r="BK65" i="2"/>
  <c r="BL65" i="2"/>
  <c r="E66" i="2"/>
  <c r="G66" i="2"/>
  <c r="H66" i="2"/>
  <c r="I66" i="2"/>
  <c r="U66" i="2"/>
  <c r="W66" i="2"/>
  <c r="X66" i="2"/>
  <c r="AG66" i="2"/>
  <c r="AH66" i="2"/>
  <c r="AI66" i="2"/>
  <c r="AJ66" i="2"/>
  <c r="AK66" i="2"/>
  <c r="AP66" i="2"/>
  <c r="BD66" i="2"/>
  <c r="BK66" i="2"/>
  <c r="BL66" i="2"/>
  <c r="E67" i="2"/>
  <c r="G67" i="2"/>
  <c r="H67" i="2"/>
  <c r="I67" i="2"/>
  <c r="U67" i="2"/>
  <c r="W67" i="2"/>
  <c r="X67" i="2"/>
  <c r="AG67" i="2"/>
  <c r="AH67" i="2"/>
  <c r="AI67" i="2"/>
  <c r="AJ67" i="2"/>
  <c r="AK67" i="2"/>
  <c r="AP67" i="2"/>
  <c r="BD67" i="2"/>
  <c r="BK67" i="2"/>
  <c r="BL67" i="2"/>
  <c r="E68" i="2"/>
  <c r="G68" i="2"/>
  <c r="H68" i="2"/>
  <c r="I68" i="2"/>
  <c r="U68" i="2"/>
  <c r="W68" i="2"/>
  <c r="X68" i="2"/>
  <c r="AG68" i="2"/>
  <c r="AH68" i="2"/>
  <c r="AI68" i="2"/>
  <c r="AJ68" i="2"/>
  <c r="AK68" i="2"/>
  <c r="AP68" i="2"/>
  <c r="BK68" i="2"/>
  <c r="BL68" i="2"/>
  <c r="E69" i="2"/>
  <c r="G69" i="2"/>
  <c r="H69" i="2"/>
  <c r="I69" i="2"/>
  <c r="U69" i="2"/>
  <c r="W69" i="2"/>
  <c r="X69" i="2"/>
  <c r="AG69" i="2"/>
  <c r="AH69" i="2"/>
  <c r="AI69" i="2"/>
  <c r="AJ69" i="2"/>
  <c r="AK69" i="2"/>
  <c r="AP69" i="2"/>
  <c r="BD69" i="2"/>
  <c r="BF69" i="2"/>
  <c r="BK69" i="2"/>
  <c r="BL69" i="2"/>
  <c r="E70" i="2"/>
  <c r="G70" i="2"/>
  <c r="H70" i="2"/>
  <c r="I70" i="2"/>
  <c r="U70" i="2"/>
  <c r="W70" i="2"/>
  <c r="X70" i="2"/>
  <c r="AG70" i="2"/>
  <c r="AH70" i="2"/>
  <c r="AI70" i="2"/>
  <c r="AJ70" i="2"/>
  <c r="AK70" i="2"/>
  <c r="AP70" i="2"/>
  <c r="BD70" i="2"/>
  <c r="BF70" i="2"/>
  <c r="BK70" i="2"/>
  <c r="BL70" i="2"/>
  <c r="E71" i="2"/>
  <c r="G71" i="2"/>
  <c r="H71" i="2"/>
  <c r="I71" i="2"/>
  <c r="U71" i="2"/>
  <c r="W71" i="2"/>
  <c r="X71" i="2"/>
  <c r="AG71" i="2"/>
  <c r="AH71" i="2"/>
  <c r="AI71" i="2"/>
  <c r="AJ71" i="2"/>
  <c r="AK71" i="2"/>
  <c r="AP71" i="2"/>
  <c r="BD71" i="2"/>
  <c r="BF71" i="2"/>
  <c r="BK71" i="2"/>
  <c r="BL71" i="2"/>
  <c r="E72" i="2"/>
  <c r="G72" i="2"/>
  <c r="H72" i="2"/>
  <c r="I72" i="2"/>
  <c r="U72" i="2"/>
  <c r="W72" i="2"/>
  <c r="X72" i="2"/>
  <c r="AG72" i="2"/>
  <c r="AH72" i="2"/>
  <c r="AI72" i="2"/>
  <c r="AJ72" i="2"/>
  <c r="AK72" i="2"/>
  <c r="AP72" i="2"/>
  <c r="BD72" i="2"/>
  <c r="BF72" i="2"/>
  <c r="BK72" i="2"/>
  <c r="BL72" i="2"/>
  <c r="E73" i="2"/>
  <c r="G73" i="2"/>
  <c r="H73" i="2"/>
  <c r="I73" i="2"/>
  <c r="U73" i="2"/>
  <c r="W73" i="2"/>
  <c r="X73" i="2"/>
  <c r="AG73" i="2"/>
  <c r="AH73" i="2"/>
  <c r="AI73" i="2"/>
  <c r="AJ73" i="2"/>
  <c r="AK73" i="2"/>
  <c r="AP73" i="2"/>
  <c r="BD73" i="2"/>
  <c r="BF73" i="2"/>
  <c r="BK73" i="2"/>
  <c r="BL73" i="2"/>
  <c r="E74" i="2"/>
  <c r="G74" i="2"/>
  <c r="H74" i="2"/>
  <c r="I74" i="2"/>
  <c r="U74" i="2"/>
  <c r="W74" i="2"/>
  <c r="X74" i="2"/>
  <c r="AG74" i="2"/>
  <c r="AH74" i="2"/>
  <c r="AI74" i="2"/>
  <c r="AJ74" i="2"/>
  <c r="AK74" i="2"/>
  <c r="AP74" i="2"/>
  <c r="BD74" i="2"/>
  <c r="BK74" i="2"/>
  <c r="BL74" i="2"/>
  <c r="E75" i="2"/>
  <c r="G75" i="2"/>
  <c r="H75" i="2"/>
  <c r="I75" i="2"/>
  <c r="U75" i="2"/>
  <c r="W75" i="2"/>
  <c r="X75" i="2"/>
  <c r="AG75" i="2"/>
  <c r="AH75" i="2"/>
  <c r="AI75" i="2"/>
  <c r="AJ75" i="2"/>
  <c r="AK75" i="2"/>
  <c r="AP75" i="2"/>
  <c r="BD75" i="2"/>
  <c r="BK75" i="2"/>
  <c r="BL75" i="2"/>
  <c r="E76" i="2"/>
  <c r="G76" i="2"/>
  <c r="H76" i="2"/>
  <c r="I76" i="2"/>
  <c r="U76" i="2"/>
  <c r="W76" i="2"/>
  <c r="X76" i="2"/>
  <c r="AG76" i="2"/>
  <c r="AH76" i="2"/>
  <c r="AI76" i="2"/>
  <c r="AJ76" i="2"/>
  <c r="AK76" i="2"/>
  <c r="AP76" i="2"/>
  <c r="BD76" i="2"/>
  <c r="BK76" i="2"/>
  <c r="BL76" i="2"/>
  <c r="E77" i="2"/>
  <c r="G77" i="2"/>
  <c r="H77" i="2"/>
  <c r="I77" i="2"/>
  <c r="U77" i="2"/>
  <c r="W77" i="2"/>
  <c r="X77" i="2"/>
  <c r="AG77" i="2"/>
  <c r="AH77" i="2"/>
  <c r="AI77" i="2"/>
  <c r="AJ77" i="2"/>
  <c r="AK77" i="2"/>
  <c r="AP77" i="2"/>
  <c r="BD77" i="2"/>
  <c r="BK77" i="2"/>
  <c r="BL77" i="2"/>
  <c r="E78" i="2"/>
  <c r="G78" i="2"/>
  <c r="H78" i="2"/>
  <c r="I78" i="2"/>
  <c r="U78" i="2"/>
  <c r="W78" i="2"/>
  <c r="X78" i="2"/>
  <c r="AG78" i="2"/>
  <c r="AH78" i="2"/>
  <c r="AI78" i="2"/>
  <c r="AJ78" i="2"/>
  <c r="AK78" i="2"/>
  <c r="AP78" i="2"/>
  <c r="BD78" i="2"/>
  <c r="BK78" i="2"/>
  <c r="BL78" i="2"/>
  <c r="E79" i="2"/>
  <c r="G79" i="2"/>
  <c r="H79" i="2"/>
  <c r="I79" i="2"/>
  <c r="U79" i="2"/>
  <c r="W79" i="2"/>
  <c r="X79" i="2"/>
  <c r="AG79" i="2"/>
  <c r="AH79" i="2"/>
  <c r="AI79" i="2"/>
  <c r="AJ79" i="2"/>
  <c r="AK79" i="2"/>
  <c r="AP79" i="2"/>
  <c r="BD79" i="2"/>
  <c r="BK79" i="2"/>
  <c r="BL79" i="2"/>
  <c r="E80" i="2"/>
  <c r="G80" i="2"/>
  <c r="H80" i="2"/>
  <c r="I80" i="2"/>
  <c r="U80" i="2"/>
  <c r="W80" i="2"/>
  <c r="X80" i="2"/>
  <c r="AG80" i="2"/>
  <c r="AH80" i="2"/>
  <c r="AI80" i="2"/>
  <c r="AJ80" i="2"/>
  <c r="AK80" i="2"/>
  <c r="AP80" i="2"/>
  <c r="BD80" i="2"/>
  <c r="BK80" i="2"/>
  <c r="BL80" i="2"/>
  <c r="E81" i="2"/>
  <c r="G81" i="2"/>
  <c r="H81" i="2"/>
  <c r="I81" i="2"/>
  <c r="U81" i="2"/>
  <c r="W81" i="2"/>
  <c r="X81" i="2"/>
  <c r="AG81" i="2"/>
  <c r="AH81" i="2"/>
  <c r="AI81" i="2"/>
  <c r="AJ81" i="2"/>
  <c r="AK81" i="2"/>
  <c r="AP81" i="2"/>
  <c r="BD81" i="2"/>
  <c r="BK81" i="2"/>
  <c r="BL81" i="2"/>
  <c r="E82" i="2"/>
  <c r="G82" i="2"/>
  <c r="H82" i="2"/>
  <c r="I82" i="2"/>
  <c r="U82" i="2"/>
  <c r="W82" i="2"/>
  <c r="X82" i="2"/>
  <c r="AG82" i="2"/>
  <c r="AH82" i="2"/>
  <c r="AI82" i="2"/>
  <c r="AJ82" i="2"/>
  <c r="AK82" i="2"/>
  <c r="AP82" i="2"/>
  <c r="BD82" i="2"/>
  <c r="BK82" i="2"/>
  <c r="BL82" i="2"/>
  <c r="E83" i="2"/>
  <c r="G83" i="2"/>
  <c r="H83" i="2"/>
  <c r="I83" i="2"/>
  <c r="U83" i="2"/>
  <c r="W83" i="2"/>
  <c r="X83" i="2"/>
  <c r="AG83" i="2"/>
  <c r="AH83" i="2"/>
  <c r="AI83" i="2"/>
  <c r="AJ83" i="2"/>
  <c r="AK83" i="2"/>
  <c r="AP83" i="2"/>
  <c r="BD83" i="2"/>
  <c r="BK83" i="2"/>
  <c r="BL83" i="2"/>
  <c r="E84" i="2"/>
  <c r="G84" i="2"/>
  <c r="H84" i="2"/>
  <c r="I84" i="2"/>
  <c r="U84" i="2"/>
  <c r="W84" i="2"/>
  <c r="X84" i="2"/>
  <c r="AG84" i="2"/>
  <c r="AH84" i="2"/>
  <c r="AI84" i="2"/>
  <c r="AJ84" i="2"/>
  <c r="AK84" i="2"/>
  <c r="AP84" i="2"/>
  <c r="BD84" i="2"/>
  <c r="BK84" i="2"/>
  <c r="BL84" i="2"/>
  <c r="E85" i="2"/>
  <c r="G85" i="2"/>
  <c r="H85" i="2"/>
  <c r="I85" i="2"/>
  <c r="U85" i="2"/>
  <c r="W85" i="2"/>
  <c r="X85" i="2"/>
  <c r="AG85" i="2"/>
  <c r="AH85" i="2"/>
  <c r="AI85" i="2"/>
  <c r="AJ85" i="2"/>
  <c r="AK85" i="2"/>
  <c r="AP85" i="2"/>
  <c r="BD85" i="2"/>
  <c r="BK85" i="2"/>
  <c r="BL85" i="2"/>
  <c r="E86" i="2"/>
  <c r="G86" i="2"/>
  <c r="H86" i="2"/>
  <c r="I86" i="2"/>
  <c r="U86" i="2"/>
  <c r="W86" i="2"/>
  <c r="X86" i="2"/>
  <c r="AG86" i="2"/>
  <c r="AH86" i="2"/>
  <c r="AI86" i="2"/>
  <c r="AJ86" i="2"/>
  <c r="AK86" i="2"/>
  <c r="AP86" i="2"/>
  <c r="BD86" i="2"/>
  <c r="BK86" i="2"/>
  <c r="BL86" i="2"/>
  <c r="E87" i="2"/>
  <c r="G87" i="2"/>
  <c r="H87" i="2"/>
  <c r="I87" i="2"/>
  <c r="U87" i="2"/>
  <c r="W87" i="2"/>
  <c r="X87" i="2"/>
  <c r="AG87" i="2"/>
  <c r="AH87" i="2"/>
  <c r="AI87" i="2"/>
  <c r="AJ87" i="2"/>
  <c r="AK87" i="2"/>
  <c r="AP87" i="2"/>
  <c r="BD87" i="2"/>
  <c r="BK87" i="2"/>
  <c r="BL87" i="2"/>
  <c r="E88" i="2"/>
  <c r="G88" i="2"/>
  <c r="H88" i="2"/>
  <c r="I88" i="2"/>
  <c r="U88" i="2"/>
  <c r="W88" i="2"/>
  <c r="X88" i="2"/>
  <c r="AG88" i="2"/>
  <c r="AH88" i="2"/>
  <c r="AI88" i="2"/>
  <c r="AJ88" i="2"/>
  <c r="AK88" i="2"/>
  <c r="AP88" i="2"/>
  <c r="BD88" i="2"/>
  <c r="BK88" i="2"/>
  <c r="BL88" i="2"/>
  <c r="E89" i="2"/>
  <c r="G89" i="2"/>
  <c r="H89" i="2"/>
  <c r="I89" i="2"/>
  <c r="U89" i="2"/>
  <c r="W89" i="2"/>
  <c r="X89" i="2"/>
  <c r="AG89" i="2"/>
  <c r="AH89" i="2"/>
  <c r="AI89" i="2"/>
  <c r="AJ89" i="2"/>
  <c r="AK89" i="2"/>
  <c r="AP89" i="2"/>
  <c r="BK89" i="2"/>
  <c r="BL89" i="2"/>
  <c r="E90" i="2"/>
  <c r="G90" i="2"/>
  <c r="H90" i="2"/>
  <c r="I90" i="2"/>
  <c r="U90" i="2"/>
  <c r="W90" i="2"/>
  <c r="X90" i="2"/>
  <c r="AG90" i="2"/>
  <c r="AH90" i="2"/>
  <c r="AI90" i="2"/>
  <c r="AJ90" i="2"/>
  <c r="AK90" i="2"/>
  <c r="AP90" i="2"/>
  <c r="BD90" i="2"/>
  <c r="BF90" i="2"/>
  <c r="BK90" i="2"/>
  <c r="BL90" i="2"/>
  <c r="E91" i="2"/>
  <c r="G91" i="2"/>
  <c r="H91" i="2"/>
  <c r="I91" i="2"/>
  <c r="U91" i="2"/>
  <c r="W91" i="2"/>
  <c r="X91" i="2"/>
  <c r="AG91" i="2"/>
  <c r="AH91" i="2"/>
  <c r="AI91" i="2"/>
  <c r="AJ91" i="2"/>
  <c r="AK91" i="2"/>
  <c r="AP91" i="2"/>
  <c r="BD91" i="2"/>
  <c r="BF91" i="2"/>
  <c r="BK91" i="2"/>
  <c r="BL91" i="2"/>
  <c r="E92" i="2"/>
  <c r="G92" i="2"/>
  <c r="H92" i="2"/>
  <c r="I92" i="2"/>
  <c r="U92" i="2"/>
  <c r="W92" i="2"/>
  <c r="X92" i="2"/>
  <c r="AG92" i="2"/>
  <c r="AH92" i="2"/>
  <c r="AI92" i="2"/>
  <c r="AJ92" i="2"/>
  <c r="AK92" i="2"/>
  <c r="AP92" i="2"/>
  <c r="BD92" i="2"/>
  <c r="BF92" i="2"/>
  <c r="BK92" i="2"/>
  <c r="BL92" i="2"/>
  <c r="E93" i="2"/>
  <c r="G93" i="2"/>
  <c r="H93" i="2"/>
  <c r="I93" i="2"/>
  <c r="U93" i="2"/>
  <c r="W93" i="2"/>
  <c r="X93" i="2"/>
  <c r="AG93" i="2"/>
  <c r="AH93" i="2"/>
  <c r="AI93" i="2"/>
  <c r="AJ93" i="2"/>
  <c r="AK93" i="2"/>
  <c r="AP93" i="2"/>
  <c r="BD93" i="2"/>
  <c r="BF93" i="2"/>
  <c r="BK93" i="2"/>
  <c r="BL93" i="2"/>
  <c r="E94" i="2"/>
  <c r="G94" i="2"/>
  <c r="H94" i="2"/>
  <c r="I94" i="2"/>
  <c r="U94" i="2"/>
  <c r="W94" i="2"/>
  <c r="X94" i="2"/>
  <c r="AG94" i="2"/>
  <c r="AH94" i="2"/>
  <c r="AI94" i="2"/>
  <c r="AJ94" i="2"/>
  <c r="AK94" i="2"/>
  <c r="AP94" i="2"/>
  <c r="BD94" i="2"/>
  <c r="BF94" i="2"/>
  <c r="BK94" i="2"/>
  <c r="BL94" i="2"/>
  <c r="E95" i="2"/>
  <c r="G95" i="2"/>
  <c r="H95" i="2"/>
  <c r="I95" i="2"/>
  <c r="U95" i="2"/>
  <c r="W95" i="2"/>
  <c r="X95" i="2"/>
  <c r="AG95" i="2"/>
  <c r="AH95" i="2"/>
  <c r="AI95" i="2"/>
  <c r="AJ95" i="2"/>
  <c r="AK95" i="2"/>
  <c r="AP95" i="2"/>
  <c r="BD95" i="2"/>
  <c r="BK95" i="2"/>
  <c r="BL95" i="2"/>
  <c r="E96" i="2"/>
  <c r="G96" i="2"/>
  <c r="H96" i="2"/>
  <c r="I96" i="2"/>
  <c r="U96" i="2"/>
  <c r="W96" i="2"/>
  <c r="X96" i="2"/>
  <c r="AG96" i="2"/>
  <c r="AH96" i="2"/>
  <c r="AI96" i="2"/>
  <c r="AJ96" i="2"/>
  <c r="AK96" i="2"/>
  <c r="AP96" i="2"/>
  <c r="BD96" i="2"/>
  <c r="BK96" i="2"/>
  <c r="BL96" i="2"/>
  <c r="E97" i="2"/>
  <c r="G97" i="2"/>
  <c r="H97" i="2"/>
  <c r="I97" i="2"/>
  <c r="U97" i="2"/>
  <c r="W97" i="2"/>
  <c r="X97" i="2"/>
  <c r="AG97" i="2"/>
  <c r="AH97" i="2"/>
  <c r="AI97" i="2"/>
  <c r="AJ97" i="2"/>
  <c r="AK97" i="2"/>
  <c r="AP97" i="2"/>
  <c r="BD97" i="2"/>
  <c r="BK97" i="2"/>
  <c r="BL97" i="2"/>
  <c r="E98" i="2"/>
  <c r="G98" i="2"/>
  <c r="H98" i="2"/>
  <c r="I98" i="2"/>
  <c r="U98" i="2"/>
  <c r="W98" i="2"/>
  <c r="X98" i="2"/>
  <c r="AG98" i="2"/>
  <c r="AH98" i="2"/>
  <c r="AI98" i="2"/>
  <c r="AJ98" i="2"/>
  <c r="AK98" i="2"/>
  <c r="AP98" i="2"/>
  <c r="BD98" i="2"/>
  <c r="BK98" i="2"/>
  <c r="BL98" i="2"/>
  <c r="E99" i="2"/>
  <c r="G99" i="2"/>
  <c r="H99" i="2"/>
  <c r="I99" i="2"/>
  <c r="U99" i="2"/>
  <c r="W99" i="2"/>
  <c r="X99" i="2"/>
  <c r="AG99" i="2"/>
  <c r="AH99" i="2"/>
  <c r="AI99" i="2"/>
  <c r="AJ99" i="2"/>
  <c r="AK99" i="2"/>
  <c r="AP99" i="2"/>
  <c r="BD99" i="2"/>
  <c r="BK99" i="2"/>
  <c r="BL99" i="2"/>
  <c r="E100" i="2"/>
  <c r="G100" i="2"/>
  <c r="H100" i="2"/>
  <c r="I100" i="2"/>
  <c r="U100" i="2"/>
  <c r="W100" i="2"/>
  <c r="X100" i="2"/>
  <c r="AG100" i="2"/>
  <c r="AH100" i="2"/>
  <c r="AI100" i="2"/>
  <c r="AJ100" i="2"/>
  <c r="AK100" i="2"/>
  <c r="AP100" i="2"/>
  <c r="BD100" i="2"/>
  <c r="BK100" i="2"/>
  <c r="BL100" i="2"/>
  <c r="E101" i="2"/>
  <c r="G101" i="2"/>
  <c r="H101" i="2"/>
  <c r="I101" i="2"/>
  <c r="U101" i="2"/>
  <c r="W101" i="2"/>
  <c r="X101" i="2"/>
  <c r="AG101" i="2"/>
  <c r="AH101" i="2"/>
  <c r="AI101" i="2"/>
  <c r="AJ101" i="2"/>
  <c r="AK101" i="2"/>
  <c r="AP101" i="2"/>
  <c r="BD101" i="2"/>
  <c r="BK101" i="2"/>
  <c r="BL101" i="2"/>
  <c r="E102" i="2"/>
  <c r="G102" i="2"/>
  <c r="H102" i="2"/>
  <c r="I102" i="2"/>
  <c r="U102" i="2"/>
  <c r="W102" i="2"/>
  <c r="X102" i="2"/>
  <c r="AG102" i="2"/>
  <c r="AH102" i="2"/>
  <c r="AI102" i="2"/>
  <c r="AJ102" i="2"/>
  <c r="AK102" i="2"/>
  <c r="AP102" i="2"/>
  <c r="BD102" i="2"/>
  <c r="BK102" i="2"/>
  <c r="BL102" i="2"/>
  <c r="E103" i="2"/>
  <c r="G103" i="2"/>
  <c r="H103" i="2"/>
  <c r="I103" i="2"/>
  <c r="U103" i="2"/>
  <c r="W103" i="2"/>
  <c r="X103" i="2"/>
  <c r="AG103" i="2"/>
  <c r="AH103" i="2"/>
  <c r="AI103" i="2"/>
  <c r="AJ103" i="2"/>
  <c r="AK103" i="2"/>
  <c r="AP103" i="2"/>
  <c r="BD103" i="2"/>
  <c r="BK103" i="2"/>
  <c r="BL103" i="2"/>
  <c r="E104" i="2"/>
  <c r="G104" i="2"/>
  <c r="H104" i="2"/>
  <c r="I104" i="2"/>
  <c r="U104" i="2"/>
  <c r="W104" i="2"/>
  <c r="X104" i="2"/>
  <c r="AG104" i="2"/>
  <c r="AH104" i="2"/>
  <c r="AI104" i="2"/>
  <c r="AJ104" i="2"/>
  <c r="AK104" i="2"/>
  <c r="AP104" i="2"/>
  <c r="BD104" i="2"/>
  <c r="BK104" i="2"/>
  <c r="BL104" i="2"/>
  <c r="E105" i="2"/>
  <c r="G105" i="2"/>
  <c r="H105" i="2"/>
  <c r="I105" i="2"/>
  <c r="U105" i="2"/>
  <c r="W105" i="2"/>
  <c r="X105" i="2"/>
  <c r="AG105" i="2"/>
  <c r="AH105" i="2"/>
  <c r="AI105" i="2"/>
  <c r="AJ105" i="2"/>
  <c r="AK105" i="2"/>
  <c r="AP105" i="2"/>
  <c r="BD105" i="2"/>
  <c r="BK105" i="2"/>
  <c r="BL105" i="2"/>
  <c r="E106" i="2"/>
  <c r="G106" i="2"/>
  <c r="H106" i="2"/>
  <c r="I106" i="2"/>
  <c r="U106" i="2"/>
  <c r="W106" i="2"/>
  <c r="X106" i="2"/>
  <c r="AG106" i="2"/>
  <c r="AH106" i="2"/>
  <c r="AI106" i="2"/>
  <c r="AJ106" i="2"/>
  <c r="AK106" i="2"/>
  <c r="AP106" i="2"/>
  <c r="BD106" i="2"/>
  <c r="BK106" i="2"/>
  <c r="BL106" i="2"/>
  <c r="E107" i="2"/>
  <c r="G107" i="2"/>
  <c r="H107" i="2"/>
  <c r="I107" i="2"/>
  <c r="U107" i="2"/>
  <c r="W107" i="2"/>
  <c r="X107" i="2"/>
  <c r="AG107" i="2"/>
  <c r="AH107" i="2"/>
  <c r="AI107" i="2"/>
  <c r="AJ107" i="2"/>
  <c r="AK107" i="2"/>
  <c r="AP107" i="2"/>
  <c r="BD107" i="2"/>
  <c r="BK107" i="2"/>
  <c r="BL107" i="2"/>
  <c r="E108" i="2"/>
  <c r="G108" i="2"/>
  <c r="H108" i="2"/>
  <c r="I108" i="2"/>
  <c r="U108" i="2"/>
  <c r="W108" i="2"/>
  <c r="X108" i="2"/>
  <c r="AG108" i="2"/>
  <c r="AH108" i="2"/>
  <c r="AI108" i="2"/>
  <c r="AJ108" i="2"/>
  <c r="AK108" i="2"/>
  <c r="AP108" i="2"/>
  <c r="BD108" i="2"/>
  <c r="BK108" i="2"/>
  <c r="BL108" i="2"/>
  <c r="E109" i="2"/>
  <c r="G109" i="2"/>
  <c r="H109" i="2"/>
  <c r="I109" i="2"/>
  <c r="U109" i="2"/>
  <c r="W109" i="2"/>
  <c r="X109" i="2"/>
  <c r="AG109" i="2"/>
  <c r="AH109" i="2"/>
  <c r="AI109" i="2"/>
  <c r="AJ109" i="2"/>
  <c r="AK109" i="2"/>
  <c r="AP109" i="2"/>
  <c r="BD109" i="2"/>
  <c r="BK109" i="2"/>
  <c r="BL109" i="2"/>
  <c r="E110" i="2"/>
  <c r="G110" i="2"/>
  <c r="H110" i="2"/>
  <c r="I110" i="2"/>
  <c r="U110" i="2"/>
  <c r="W110" i="2"/>
  <c r="X110" i="2"/>
  <c r="AG110" i="2"/>
  <c r="AH110" i="2"/>
  <c r="AI110" i="2"/>
  <c r="AJ110" i="2"/>
  <c r="AK110" i="2"/>
  <c r="AP110" i="2"/>
  <c r="BK110" i="2"/>
  <c r="BL110" i="2"/>
  <c r="E111" i="2"/>
  <c r="G111" i="2"/>
  <c r="H111" i="2"/>
  <c r="I111" i="2"/>
  <c r="U111" i="2"/>
  <c r="W111" i="2"/>
  <c r="X111" i="2"/>
  <c r="AG111" i="2"/>
  <c r="AH111" i="2"/>
  <c r="AI111" i="2"/>
  <c r="AJ111" i="2"/>
  <c r="AK111" i="2"/>
  <c r="AP111" i="2"/>
  <c r="BD111" i="2"/>
  <c r="BF111" i="2"/>
  <c r="BK111" i="2"/>
  <c r="BL111" i="2"/>
  <c r="E112" i="2"/>
  <c r="G112" i="2"/>
  <c r="H112" i="2"/>
  <c r="I112" i="2"/>
  <c r="U112" i="2"/>
  <c r="W112" i="2"/>
  <c r="X112" i="2"/>
  <c r="AG112" i="2"/>
  <c r="AH112" i="2"/>
  <c r="AI112" i="2"/>
  <c r="AJ112" i="2"/>
  <c r="AK112" i="2"/>
  <c r="AP112" i="2"/>
  <c r="BD112" i="2"/>
  <c r="BF112" i="2"/>
  <c r="BK112" i="2"/>
  <c r="BL112" i="2"/>
  <c r="E113" i="2"/>
  <c r="G113" i="2"/>
  <c r="H113" i="2"/>
  <c r="I113" i="2"/>
  <c r="U113" i="2"/>
  <c r="W113" i="2"/>
  <c r="X113" i="2"/>
  <c r="AG113" i="2"/>
  <c r="AH113" i="2"/>
  <c r="AI113" i="2"/>
  <c r="AJ113" i="2"/>
  <c r="AK113" i="2"/>
  <c r="AP113" i="2"/>
  <c r="BD113" i="2"/>
  <c r="BF113" i="2"/>
  <c r="BK113" i="2"/>
  <c r="BL113" i="2"/>
  <c r="E114" i="2"/>
  <c r="G114" i="2"/>
  <c r="H114" i="2"/>
  <c r="I114" i="2"/>
  <c r="U114" i="2"/>
  <c r="W114" i="2"/>
  <c r="X114" i="2"/>
  <c r="AG114" i="2"/>
  <c r="AH114" i="2"/>
  <c r="AI114" i="2"/>
  <c r="AJ114" i="2"/>
  <c r="AK114" i="2"/>
  <c r="AP114" i="2"/>
  <c r="BD114" i="2"/>
  <c r="BF114" i="2"/>
  <c r="BK114" i="2"/>
  <c r="BL114" i="2"/>
  <c r="E115" i="2"/>
  <c r="G115" i="2"/>
  <c r="H115" i="2"/>
  <c r="I115" i="2"/>
  <c r="U115" i="2"/>
  <c r="W115" i="2"/>
  <c r="X115" i="2"/>
  <c r="AG115" i="2"/>
  <c r="AH115" i="2"/>
  <c r="AI115" i="2"/>
  <c r="AJ115" i="2"/>
  <c r="AK115" i="2"/>
  <c r="AP115" i="2"/>
  <c r="BD115" i="2"/>
  <c r="BF115" i="2"/>
  <c r="BK115" i="2"/>
  <c r="BL115" i="2"/>
  <c r="E116" i="2"/>
  <c r="G116" i="2"/>
  <c r="H116" i="2"/>
  <c r="I116" i="2"/>
  <c r="U116" i="2"/>
  <c r="W116" i="2"/>
  <c r="X116" i="2"/>
  <c r="AG116" i="2"/>
  <c r="AH116" i="2"/>
  <c r="AI116" i="2"/>
  <c r="AJ116" i="2"/>
  <c r="AK116" i="2"/>
  <c r="AP116" i="2"/>
  <c r="BD116" i="2"/>
  <c r="BK116" i="2"/>
  <c r="BL116" i="2"/>
  <c r="E117" i="2"/>
  <c r="G117" i="2"/>
  <c r="H117" i="2"/>
  <c r="I117" i="2"/>
  <c r="U117" i="2"/>
  <c r="W117" i="2"/>
  <c r="X117" i="2"/>
  <c r="AG117" i="2"/>
  <c r="AH117" i="2"/>
  <c r="AI117" i="2"/>
  <c r="AJ117" i="2"/>
  <c r="AK117" i="2"/>
  <c r="AP117" i="2"/>
  <c r="BD117" i="2"/>
  <c r="BK117" i="2"/>
  <c r="BL117" i="2"/>
  <c r="E118" i="2"/>
  <c r="G118" i="2"/>
  <c r="H118" i="2"/>
  <c r="I118" i="2"/>
  <c r="U118" i="2"/>
  <c r="W118" i="2"/>
  <c r="X118" i="2"/>
  <c r="AG118" i="2"/>
  <c r="AH118" i="2"/>
  <c r="AI118" i="2"/>
  <c r="AJ118" i="2"/>
  <c r="AK118" i="2"/>
  <c r="AP118" i="2"/>
  <c r="BD118" i="2"/>
  <c r="BK118" i="2"/>
  <c r="BL118" i="2"/>
  <c r="E119" i="2"/>
  <c r="G119" i="2"/>
  <c r="H119" i="2"/>
  <c r="I119" i="2"/>
  <c r="U119" i="2"/>
  <c r="W119" i="2"/>
  <c r="X119" i="2"/>
  <c r="AG119" i="2"/>
  <c r="AH119" i="2"/>
  <c r="AI119" i="2"/>
  <c r="AJ119" i="2"/>
  <c r="AK119" i="2"/>
  <c r="AP119" i="2"/>
  <c r="BD119" i="2"/>
  <c r="BK119" i="2"/>
  <c r="BL119" i="2"/>
  <c r="E120" i="2"/>
  <c r="G120" i="2"/>
  <c r="H120" i="2"/>
  <c r="I120" i="2"/>
  <c r="U120" i="2"/>
  <c r="W120" i="2"/>
  <c r="X120" i="2"/>
  <c r="AG120" i="2"/>
  <c r="AH120" i="2"/>
  <c r="AI120" i="2"/>
  <c r="AJ120" i="2"/>
  <c r="AK120" i="2"/>
  <c r="AP120" i="2"/>
  <c r="BD120" i="2"/>
  <c r="BK120" i="2"/>
  <c r="BL120" i="2"/>
  <c r="E121" i="2"/>
  <c r="G121" i="2"/>
  <c r="H121" i="2"/>
  <c r="I121" i="2"/>
  <c r="U121" i="2"/>
  <c r="W121" i="2"/>
  <c r="X121" i="2"/>
  <c r="AG121" i="2"/>
  <c r="AH121" i="2"/>
  <c r="AI121" i="2"/>
  <c r="AJ121" i="2"/>
  <c r="AK121" i="2"/>
  <c r="AP121" i="2"/>
  <c r="BD121" i="2"/>
  <c r="BK121" i="2"/>
  <c r="BL121" i="2"/>
  <c r="E122" i="2"/>
  <c r="G122" i="2"/>
  <c r="H122" i="2"/>
  <c r="I122" i="2"/>
  <c r="U122" i="2"/>
  <c r="W122" i="2"/>
  <c r="X122" i="2"/>
  <c r="AG122" i="2"/>
  <c r="AH122" i="2"/>
  <c r="AI122" i="2"/>
  <c r="AJ122" i="2"/>
  <c r="AK122" i="2"/>
  <c r="AP122" i="2"/>
  <c r="BD122" i="2"/>
  <c r="BK122" i="2"/>
  <c r="BL122" i="2"/>
  <c r="E123" i="2"/>
  <c r="G123" i="2"/>
  <c r="H123" i="2"/>
  <c r="I123" i="2"/>
  <c r="U123" i="2"/>
  <c r="W123" i="2"/>
  <c r="X123" i="2"/>
  <c r="AG123" i="2"/>
  <c r="AH123" i="2"/>
  <c r="AI123" i="2"/>
  <c r="AJ123" i="2"/>
  <c r="AK123" i="2"/>
  <c r="AP123" i="2"/>
  <c r="BD123" i="2"/>
  <c r="BK123" i="2"/>
  <c r="BL123" i="2"/>
  <c r="E124" i="2"/>
  <c r="G124" i="2"/>
  <c r="H124" i="2"/>
  <c r="I124" i="2"/>
  <c r="U124" i="2"/>
  <c r="W124" i="2"/>
  <c r="X124" i="2"/>
  <c r="AG124" i="2"/>
  <c r="AH124" i="2"/>
  <c r="AI124" i="2"/>
  <c r="AJ124" i="2"/>
  <c r="AK124" i="2"/>
  <c r="AP124" i="2"/>
  <c r="BD124" i="2"/>
  <c r="BK124" i="2"/>
  <c r="BL124" i="2"/>
  <c r="E125" i="2"/>
  <c r="G125" i="2"/>
  <c r="H125" i="2"/>
  <c r="I125" i="2"/>
  <c r="U125" i="2"/>
  <c r="W125" i="2"/>
  <c r="X125" i="2"/>
  <c r="AG125" i="2"/>
  <c r="AH125" i="2"/>
  <c r="AI125" i="2"/>
  <c r="AJ125" i="2"/>
  <c r="AK125" i="2"/>
  <c r="AP125" i="2"/>
  <c r="BD125" i="2"/>
  <c r="BK125" i="2"/>
  <c r="BL125" i="2"/>
  <c r="E126" i="2"/>
  <c r="G126" i="2"/>
  <c r="H126" i="2"/>
  <c r="I126" i="2"/>
  <c r="U126" i="2"/>
  <c r="W126" i="2"/>
  <c r="X126" i="2"/>
  <c r="AG126" i="2"/>
  <c r="AH126" i="2"/>
  <c r="AI126" i="2"/>
  <c r="AJ126" i="2"/>
  <c r="AK126" i="2"/>
  <c r="AP126" i="2"/>
  <c r="BD126" i="2"/>
  <c r="BK126" i="2"/>
  <c r="BL126" i="2"/>
  <c r="E127" i="2"/>
  <c r="G127" i="2"/>
  <c r="H127" i="2"/>
  <c r="I127" i="2"/>
  <c r="U127" i="2"/>
  <c r="W127" i="2"/>
  <c r="X127" i="2"/>
  <c r="AG127" i="2"/>
  <c r="AH127" i="2"/>
  <c r="AI127" i="2"/>
  <c r="AJ127" i="2"/>
  <c r="AK127" i="2"/>
  <c r="AP127" i="2"/>
  <c r="BD127" i="2"/>
  <c r="BK127" i="2"/>
  <c r="BL127" i="2"/>
  <c r="E128" i="2"/>
  <c r="G128" i="2"/>
  <c r="H128" i="2"/>
  <c r="I128" i="2"/>
  <c r="U128" i="2"/>
  <c r="W128" i="2"/>
  <c r="X128" i="2"/>
  <c r="AG128" i="2"/>
  <c r="AH128" i="2"/>
  <c r="AI128" i="2"/>
  <c r="AJ128" i="2"/>
  <c r="AK128" i="2"/>
  <c r="AP128" i="2"/>
  <c r="BD128" i="2"/>
  <c r="BK128" i="2"/>
  <c r="BL128" i="2"/>
  <c r="E129" i="2"/>
  <c r="G129" i="2"/>
  <c r="H129" i="2"/>
  <c r="I129" i="2"/>
  <c r="U129" i="2"/>
  <c r="W129" i="2"/>
  <c r="X129" i="2"/>
  <c r="AG129" i="2"/>
  <c r="AH129" i="2"/>
  <c r="AI129" i="2"/>
  <c r="AJ129" i="2"/>
  <c r="AK129" i="2"/>
  <c r="AP129" i="2"/>
  <c r="BD129" i="2"/>
  <c r="BK129" i="2"/>
  <c r="BL129" i="2"/>
  <c r="E130" i="2"/>
  <c r="G130" i="2"/>
  <c r="H130" i="2"/>
  <c r="I130" i="2"/>
  <c r="U130" i="2"/>
  <c r="W130" i="2"/>
  <c r="X130" i="2"/>
  <c r="AG130" i="2"/>
  <c r="AH130" i="2"/>
  <c r="AI130" i="2"/>
  <c r="AJ130" i="2"/>
  <c r="AK130" i="2"/>
  <c r="AP130" i="2"/>
  <c r="BD130" i="2"/>
  <c r="BK130" i="2"/>
  <c r="BL130" i="2"/>
  <c r="E131" i="2"/>
  <c r="G131" i="2"/>
  <c r="H131" i="2"/>
  <c r="I131" i="2"/>
  <c r="U131" i="2"/>
  <c r="W131" i="2"/>
  <c r="X131" i="2"/>
  <c r="AG131" i="2"/>
  <c r="AH131" i="2"/>
  <c r="AI131" i="2"/>
  <c r="AJ131" i="2"/>
  <c r="AK131" i="2"/>
  <c r="AP131" i="2"/>
  <c r="BK131" i="2"/>
  <c r="BL131" i="2"/>
  <c r="E132" i="2"/>
  <c r="G132" i="2"/>
  <c r="H132" i="2"/>
  <c r="I132" i="2"/>
  <c r="U132" i="2"/>
  <c r="W132" i="2"/>
  <c r="X132" i="2"/>
  <c r="AG132" i="2"/>
  <c r="AH132" i="2"/>
  <c r="AI132" i="2"/>
  <c r="AJ132" i="2"/>
  <c r="AK132" i="2"/>
  <c r="AP132" i="2"/>
  <c r="BD132" i="2"/>
  <c r="BF132" i="2"/>
  <c r="BK132" i="2"/>
  <c r="BL132" i="2"/>
  <c r="E133" i="2"/>
  <c r="G133" i="2"/>
  <c r="H133" i="2"/>
  <c r="I133" i="2"/>
  <c r="U133" i="2"/>
  <c r="W133" i="2"/>
  <c r="X133" i="2"/>
  <c r="AG133" i="2"/>
  <c r="AH133" i="2"/>
  <c r="AI133" i="2"/>
  <c r="AJ133" i="2"/>
  <c r="AK133" i="2"/>
  <c r="AP133" i="2"/>
  <c r="BD133" i="2"/>
  <c r="BF133" i="2"/>
  <c r="BK133" i="2"/>
  <c r="BL133" i="2"/>
  <c r="E134" i="2"/>
  <c r="G134" i="2"/>
  <c r="H134" i="2"/>
  <c r="I134" i="2"/>
  <c r="U134" i="2"/>
  <c r="W134" i="2"/>
  <c r="X134" i="2"/>
  <c r="AG134" i="2"/>
  <c r="AH134" i="2"/>
  <c r="AI134" i="2"/>
  <c r="AJ134" i="2"/>
  <c r="AK134" i="2"/>
  <c r="AP134" i="2"/>
  <c r="BD134" i="2"/>
  <c r="BF134" i="2"/>
  <c r="BK134" i="2"/>
  <c r="BL134" i="2"/>
  <c r="E135" i="2"/>
  <c r="G135" i="2"/>
  <c r="H135" i="2"/>
  <c r="I135" i="2"/>
  <c r="U135" i="2"/>
  <c r="W135" i="2"/>
  <c r="X135" i="2"/>
  <c r="AG135" i="2"/>
  <c r="AH135" i="2"/>
  <c r="AI135" i="2"/>
  <c r="AJ135" i="2"/>
  <c r="AK135" i="2"/>
  <c r="AP135" i="2"/>
  <c r="BD135" i="2"/>
  <c r="BF135" i="2"/>
  <c r="BK135" i="2"/>
  <c r="BL135" i="2"/>
  <c r="E136" i="2"/>
  <c r="G136" i="2"/>
  <c r="H136" i="2"/>
  <c r="I136" i="2"/>
  <c r="U136" i="2"/>
  <c r="W136" i="2"/>
  <c r="X136" i="2"/>
  <c r="AG136" i="2"/>
  <c r="AH136" i="2"/>
  <c r="AI136" i="2"/>
  <c r="AJ136" i="2"/>
  <c r="AK136" i="2"/>
  <c r="AP136" i="2"/>
  <c r="BD136" i="2"/>
  <c r="BF136" i="2"/>
  <c r="BK136" i="2"/>
  <c r="BL136" i="2"/>
  <c r="E137" i="2"/>
  <c r="G137" i="2"/>
  <c r="H137" i="2"/>
  <c r="I137" i="2"/>
  <c r="U137" i="2"/>
  <c r="W137" i="2"/>
  <c r="X137" i="2"/>
  <c r="AG137" i="2"/>
  <c r="AH137" i="2"/>
  <c r="AI137" i="2"/>
  <c r="AJ137" i="2"/>
  <c r="AK137" i="2"/>
  <c r="AP137" i="2"/>
  <c r="BD137" i="2"/>
  <c r="BK137" i="2"/>
  <c r="BL137" i="2"/>
  <c r="E138" i="2"/>
  <c r="G138" i="2"/>
  <c r="H138" i="2"/>
  <c r="I138" i="2"/>
  <c r="U138" i="2"/>
  <c r="W138" i="2"/>
  <c r="X138" i="2"/>
  <c r="AG138" i="2"/>
  <c r="AH138" i="2"/>
  <c r="AI138" i="2"/>
  <c r="AJ138" i="2"/>
  <c r="AK138" i="2"/>
  <c r="AP138" i="2"/>
  <c r="BD138" i="2"/>
  <c r="BK138" i="2"/>
  <c r="BL138" i="2"/>
  <c r="E139" i="2"/>
  <c r="G139" i="2"/>
  <c r="H139" i="2"/>
  <c r="I139" i="2"/>
  <c r="U139" i="2"/>
  <c r="W139" i="2"/>
  <c r="X139" i="2"/>
  <c r="AG139" i="2"/>
  <c r="AH139" i="2"/>
  <c r="AI139" i="2"/>
  <c r="AJ139" i="2"/>
  <c r="AK139" i="2"/>
  <c r="AP139" i="2"/>
  <c r="BD139" i="2"/>
  <c r="BK139" i="2"/>
  <c r="BL139" i="2"/>
  <c r="E140" i="2"/>
  <c r="G140" i="2"/>
  <c r="H140" i="2"/>
  <c r="I140" i="2"/>
  <c r="U140" i="2"/>
  <c r="W140" i="2"/>
  <c r="X140" i="2"/>
  <c r="AG140" i="2"/>
  <c r="AH140" i="2"/>
  <c r="AI140" i="2"/>
  <c r="AJ140" i="2"/>
  <c r="AK140" i="2"/>
  <c r="AP140" i="2"/>
  <c r="BD140" i="2"/>
  <c r="BK140" i="2"/>
  <c r="BL140" i="2"/>
  <c r="E141" i="2"/>
  <c r="G141" i="2"/>
  <c r="H141" i="2"/>
  <c r="I141" i="2"/>
  <c r="U141" i="2"/>
  <c r="W141" i="2"/>
  <c r="X141" i="2"/>
  <c r="AG141" i="2"/>
  <c r="AH141" i="2"/>
  <c r="AI141" i="2"/>
  <c r="AJ141" i="2"/>
  <c r="AK141" i="2"/>
  <c r="AP141" i="2"/>
  <c r="BD141" i="2"/>
  <c r="BK141" i="2"/>
  <c r="BL141" i="2"/>
  <c r="E142" i="2"/>
  <c r="G142" i="2"/>
  <c r="H142" i="2"/>
  <c r="I142" i="2"/>
  <c r="U142" i="2"/>
  <c r="W142" i="2"/>
  <c r="X142" i="2"/>
  <c r="AG142" i="2"/>
  <c r="AH142" i="2"/>
  <c r="AI142" i="2"/>
  <c r="AJ142" i="2"/>
  <c r="AK142" i="2"/>
  <c r="AP142" i="2"/>
  <c r="BD142" i="2"/>
  <c r="BK142" i="2"/>
  <c r="BL142" i="2"/>
  <c r="E143" i="2"/>
  <c r="G143" i="2"/>
  <c r="H143" i="2"/>
  <c r="I143" i="2"/>
  <c r="U143" i="2"/>
  <c r="W143" i="2"/>
  <c r="X143" i="2"/>
  <c r="AG143" i="2"/>
  <c r="AH143" i="2"/>
  <c r="AI143" i="2"/>
  <c r="AJ143" i="2"/>
  <c r="AK143" i="2"/>
  <c r="AP143" i="2"/>
  <c r="BD143" i="2"/>
  <c r="BK143" i="2"/>
  <c r="BL143" i="2"/>
  <c r="E144" i="2"/>
  <c r="G144" i="2"/>
  <c r="H144" i="2"/>
  <c r="I144" i="2"/>
  <c r="U144" i="2"/>
  <c r="W144" i="2"/>
  <c r="X144" i="2"/>
  <c r="AG144" i="2"/>
  <c r="AH144" i="2"/>
  <c r="AI144" i="2"/>
  <c r="AJ144" i="2"/>
  <c r="AK144" i="2"/>
  <c r="AP144" i="2"/>
  <c r="BD144" i="2"/>
  <c r="BK144" i="2"/>
  <c r="BL144" i="2"/>
  <c r="E145" i="2"/>
  <c r="G145" i="2"/>
  <c r="H145" i="2"/>
  <c r="I145" i="2"/>
  <c r="U145" i="2"/>
  <c r="W145" i="2"/>
  <c r="X145" i="2"/>
  <c r="AG145" i="2"/>
  <c r="AH145" i="2"/>
  <c r="AI145" i="2"/>
  <c r="AJ145" i="2"/>
  <c r="AK145" i="2"/>
  <c r="AP145" i="2"/>
  <c r="BD145" i="2"/>
  <c r="BK145" i="2"/>
  <c r="BL145" i="2"/>
  <c r="E146" i="2"/>
  <c r="G146" i="2"/>
  <c r="H146" i="2"/>
  <c r="I146" i="2"/>
  <c r="U146" i="2"/>
  <c r="W146" i="2"/>
  <c r="X146" i="2"/>
  <c r="AG146" i="2"/>
  <c r="AH146" i="2"/>
  <c r="AI146" i="2"/>
  <c r="AJ146" i="2"/>
  <c r="AK146" i="2"/>
  <c r="AP146" i="2"/>
  <c r="BD146" i="2"/>
  <c r="BK146" i="2"/>
  <c r="BL146" i="2"/>
  <c r="E147" i="2"/>
  <c r="G147" i="2"/>
  <c r="H147" i="2"/>
  <c r="I147" i="2"/>
  <c r="U147" i="2"/>
  <c r="W147" i="2"/>
  <c r="X147" i="2"/>
  <c r="AG147" i="2"/>
  <c r="AH147" i="2"/>
  <c r="AI147" i="2"/>
  <c r="AJ147" i="2"/>
  <c r="AK147" i="2"/>
  <c r="AP147" i="2"/>
  <c r="BD147" i="2"/>
  <c r="BK147" i="2"/>
  <c r="BL147" i="2"/>
  <c r="E148" i="2"/>
  <c r="G148" i="2"/>
  <c r="H148" i="2"/>
  <c r="I148" i="2"/>
  <c r="U148" i="2"/>
  <c r="W148" i="2"/>
  <c r="X148" i="2"/>
  <c r="AG148" i="2"/>
  <c r="AH148" i="2"/>
  <c r="AI148" i="2"/>
  <c r="AJ148" i="2"/>
  <c r="AK148" i="2"/>
  <c r="AP148" i="2"/>
  <c r="BD148" i="2"/>
  <c r="BK148" i="2"/>
  <c r="BL148" i="2"/>
  <c r="E149" i="2"/>
  <c r="G149" i="2"/>
  <c r="H149" i="2"/>
  <c r="I149" i="2"/>
  <c r="U149" i="2"/>
  <c r="W149" i="2"/>
  <c r="X149" i="2"/>
  <c r="AG149" i="2"/>
  <c r="AH149" i="2"/>
  <c r="AI149" i="2"/>
  <c r="AJ149" i="2"/>
  <c r="AK149" i="2"/>
  <c r="AP149" i="2"/>
  <c r="BD149" i="2"/>
  <c r="BK149" i="2"/>
  <c r="BL149" i="2"/>
  <c r="E150" i="2"/>
  <c r="G150" i="2"/>
  <c r="H150" i="2"/>
  <c r="I150" i="2"/>
  <c r="U150" i="2"/>
  <c r="W150" i="2"/>
  <c r="X150" i="2"/>
  <c r="AG150" i="2"/>
  <c r="AH150" i="2"/>
  <c r="AI150" i="2"/>
  <c r="AJ150" i="2"/>
  <c r="AK150" i="2"/>
  <c r="AP150" i="2"/>
  <c r="BD150" i="2"/>
  <c r="BK150" i="2"/>
  <c r="BL150" i="2"/>
  <c r="E151" i="2"/>
  <c r="G151" i="2"/>
  <c r="H151" i="2"/>
  <c r="I151" i="2"/>
  <c r="U151" i="2"/>
  <c r="W151" i="2"/>
  <c r="X151" i="2"/>
  <c r="AG151" i="2"/>
  <c r="AH151" i="2"/>
  <c r="AI151" i="2"/>
  <c r="AJ151" i="2"/>
  <c r="AK151" i="2"/>
  <c r="AP151" i="2"/>
  <c r="BD151" i="2"/>
  <c r="BK151" i="2"/>
  <c r="BL151" i="2"/>
  <c r="E152" i="2"/>
  <c r="G152" i="2"/>
  <c r="H152" i="2"/>
  <c r="I152" i="2"/>
  <c r="U152" i="2"/>
  <c r="W152" i="2"/>
  <c r="X152" i="2"/>
  <c r="AG152" i="2"/>
  <c r="AH152" i="2"/>
  <c r="AI152" i="2"/>
  <c r="AJ152" i="2"/>
  <c r="AK152" i="2"/>
  <c r="AP152" i="2"/>
  <c r="BK152" i="2"/>
  <c r="BL152" i="2"/>
  <c r="E153" i="2"/>
  <c r="G153" i="2"/>
  <c r="H153" i="2"/>
  <c r="I153" i="2"/>
  <c r="U153" i="2"/>
  <c r="W153" i="2"/>
  <c r="X153" i="2"/>
  <c r="AG153" i="2"/>
  <c r="AH153" i="2"/>
  <c r="AI153" i="2"/>
  <c r="AJ153" i="2"/>
  <c r="AK153" i="2"/>
  <c r="AP153" i="2"/>
  <c r="BD153" i="2"/>
  <c r="BF153" i="2"/>
  <c r="BK153" i="2"/>
  <c r="BL153" i="2"/>
  <c r="E154" i="2"/>
  <c r="G154" i="2"/>
  <c r="H154" i="2"/>
  <c r="I154" i="2"/>
  <c r="U154" i="2"/>
  <c r="W154" i="2"/>
  <c r="X154" i="2"/>
  <c r="AG154" i="2"/>
  <c r="AH154" i="2"/>
  <c r="AI154" i="2"/>
  <c r="AJ154" i="2"/>
  <c r="AK154" i="2"/>
  <c r="AP154" i="2"/>
  <c r="BD154" i="2"/>
  <c r="BF154" i="2"/>
  <c r="BK154" i="2"/>
  <c r="BL154" i="2"/>
  <c r="E155" i="2"/>
  <c r="G155" i="2"/>
  <c r="H155" i="2"/>
  <c r="I155" i="2"/>
  <c r="U155" i="2"/>
  <c r="W155" i="2"/>
  <c r="X155" i="2"/>
  <c r="AG155" i="2"/>
  <c r="AH155" i="2"/>
  <c r="AI155" i="2"/>
  <c r="AJ155" i="2"/>
  <c r="AK155" i="2"/>
  <c r="AP155" i="2"/>
  <c r="BD155" i="2"/>
  <c r="BF155" i="2"/>
  <c r="BK155" i="2"/>
  <c r="BL155" i="2"/>
  <c r="E156" i="2"/>
  <c r="G156" i="2"/>
  <c r="H156" i="2"/>
  <c r="I156" i="2"/>
  <c r="U156" i="2"/>
  <c r="W156" i="2"/>
  <c r="X156" i="2"/>
  <c r="AG156" i="2"/>
  <c r="AH156" i="2"/>
  <c r="AI156" i="2"/>
  <c r="AJ156" i="2"/>
  <c r="AK156" i="2"/>
  <c r="AP156" i="2"/>
  <c r="BD156" i="2"/>
  <c r="BF156" i="2"/>
  <c r="BK156" i="2"/>
  <c r="BL156" i="2"/>
  <c r="E157" i="2"/>
  <c r="G157" i="2"/>
  <c r="H157" i="2"/>
  <c r="I157" i="2"/>
  <c r="U157" i="2"/>
  <c r="W157" i="2"/>
  <c r="X157" i="2"/>
  <c r="AG157" i="2"/>
  <c r="AH157" i="2"/>
  <c r="AI157" i="2"/>
  <c r="AJ157" i="2"/>
  <c r="AK157" i="2"/>
  <c r="AP157" i="2"/>
  <c r="BD157" i="2"/>
  <c r="BF157" i="2"/>
  <c r="BK157" i="2"/>
  <c r="BL157" i="2"/>
  <c r="E158" i="2"/>
  <c r="G158" i="2"/>
  <c r="H158" i="2"/>
  <c r="I158" i="2"/>
  <c r="U158" i="2"/>
  <c r="W158" i="2"/>
  <c r="X158" i="2"/>
  <c r="AG158" i="2"/>
  <c r="AH158" i="2"/>
  <c r="AI158" i="2"/>
  <c r="AJ158" i="2"/>
  <c r="AK158" i="2"/>
  <c r="AP158" i="2"/>
  <c r="BD158" i="2"/>
  <c r="BK158" i="2"/>
  <c r="BL158" i="2"/>
  <c r="E159" i="2"/>
  <c r="G159" i="2"/>
  <c r="H159" i="2"/>
  <c r="I159" i="2"/>
  <c r="U159" i="2"/>
  <c r="W159" i="2"/>
  <c r="X159" i="2"/>
  <c r="AG159" i="2"/>
  <c r="AH159" i="2"/>
  <c r="AI159" i="2"/>
  <c r="AJ159" i="2"/>
  <c r="AK159" i="2"/>
  <c r="AP159" i="2"/>
  <c r="BD159" i="2"/>
  <c r="BK159" i="2"/>
  <c r="BL159" i="2"/>
  <c r="E160" i="2"/>
  <c r="G160" i="2"/>
  <c r="H160" i="2"/>
  <c r="I160" i="2"/>
  <c r="U160" i="2"/>
  <c r="W160" i="2"/>
  <c r="X160" i="2"/>
  <c r="AG160" i="2"/>
  <c r="AH160" i="2"/>
  <c r="AI160" i="2"/>
  <c r="AJ160" i="2"/>
  <c r="AK160" i="2"/>
  <c r="AP160" i="2"/>
  <c r="BD160" i="2"/>
  <c r="BK160" i="2"/>
  <c r="BL160" i="2"/>
  <c r="E161" i="2"/>
  <c r="G161" i="2"/>
  <c r="H161" i="2"/>
  <c r="I161" i="2"/>
  <c r="U161" i="2"/>
  <c r="W161" i="2"/>
  <c r="X161" i="2"/>
  <c r="AG161" i="2"/>
  <c r="AH161" i="2"/>
  <c r="AI161" i="2"/>
  <c r="AJ161" i="2"/>
  <c r="AK161" i="2"/>
  <c r="AP161" i="2"/>
  <c r="BD161" i="2"/>
  <c r="BK161" i="2"/>
  <c r="BL161" i="2"/>
  <c r="E162" i="2"/>
  <c r="G162" i="2"/>
  <c r="H162" i="2"/>
  <c r="I162" i="2"/>
  <c r="U162" i="2"/>
  <c r="W162" i="2"/>
  <c r="X162" i="2"/>
  <c r="AG162" i="2"/>
  <c r="AH162" i="2"/>
  <c r="AI162" i="2"/>
  <c r="AJ162" i="2"/>
  <c r="AK162" i="2"/>
  <c r="AP162" i="2"/>
  <c r="BD162" i="2"/>
  <c r="BK162" i="2"/>
  <c r="BL162" i="2"/>
  <c r="E163" i="2"/>
  <c r="G163" i="2"/>
  <c r="H163" i="2"/>
  <c r="I163" i="2"/>
  <c r="U163" i="2"/>
  <c r="W163" i="2"/>
  <c r="X163" i="2"/>
  <c r="AG163" i="2"/>
  <c r="AH163" i="2"/>
  <c r="AI163" i="2"/>
  <c r="AJ163" i="2"/>
  <c r="AK163" i="2"/>
  <c r="AP163" i="2"/>
  <c r="BD163" i="2"/>
  <c r="BK163" i="2"/>
  <c r="BL163" i="2"/>
  <c r="E164" i="2"/>
  <c r="G164" i="2"/>
  <c r="H164" i="2"/>
  <c r="I164" i="2"/>
  <c r="U164" i="2"/>
  <c r="W164" i="2"/>
  <c r="X164" i="2"/>
  <c r="AG164" i="2"/>
  <c r="AH164" i="2"/>
  <c r="AI164" i="2"/>
  <c r="AJ164" i="2"/>
  <c r="AK164" i="2"/>
  <c r="AP164" i="2"/>
  <c r="BD164" i="2"/>
  <c r="BK164" i="2"/>
  <c r="BL164" i="2"/>
  <c r="E165" i="2"/>
  <c r="G165" i="2"/>
  <c r="H165" i="2"/>
  <c r="I165" i="2"/>
  <c r="U165" i="2"/>
  <c r="W165" i="2"/>
  <c r="X165" i="2"/>
  <c r="AG165" i="2"/>
  <c r="AH165" i="2"/>
  <c r="AI165" i="2"/>
  <c r="AJ165" i="2"/>
  <c r="AK165" i="2"/>
  <c r="AP165" i="2"/>
  <c r="BD165" i="2"/>
  <c r="BK165" i="2"/>
  <c r="BL165" i="2"/>
  <c r="E166" i="2"/>
  <c r="G166" i="2"/>
  <c r="H166" i="2"/>
  <c r="I166" i="2"/>
  <c r="U166" i="2"/>
  <c r="W166" i="2"/>
  <c r="X166" i="2"/>
  <c r="AG166" i="2"/>
  <c r="AH166" i="2"/>
  <c r="AI166" i="2"/>
  <c r="AJ166" i="2"/>
  <c r="AK166" i="2"/>
  <c r="AP166" i="2"/>
  <c r="BD166" i="2"/>
  <c r="BK166" i="2"/>
  <c r="BL166" i="2"/>
  <c r="E167" i="2"/>
  <c r="G167" i="2"/>
  <c r="H167" i="2"/>
  <c r="I167" i="2"/>
  <c r="U167" i="2"/>
  <c r="W167" i="2"/>
  <c r="X167" i="2"/>
  <c r="AG167" i="2"/>
  <c r="AH167" i="2"/>
  <c r="AI167" i="2"/>
  <c r="AJ167" i="2"/>
  <c r="AK167" i="2"/>
  <c r="AP167" i="2"/>
  <c r="BD167" i="2"/>
  <c r="BK167" i="2"/>
  <c r="BL167" i="2"/>
  <c r="E168" i="2"/>
  <c r="G168" i="2"/>
  <c r="H168" i="2"/>
  <c r="I168" i="2"/>
  <c r="U168" i="2"/>
  <c r="W168" i="2"/>
  <c r="X168" i="2"/>
  <c r="AG168" i="2"/>
  <c r="AH168" i="2"/>
  <c r="AI168" i="2"/>
  <c r="AJ168" i="2"/>
  <c r="AK168" i="2"/>
  <c r="AP168" i="2"/>
  <c r="BD168" i="2"/>
  <c r="BK168" i="2"/>
  <c r="BL168" i="2"/>
  <c r="E169" i="2"/>
  <c r="G169" i="2"/>
  <c r="H169" i="2"/>
  <c r="I169" i="2"/>
  <c r="U169" i="2"/>
  <c r="W169" i="2"/>
  <c r="X169" i="2"/>
  <c r="AG169" i="2"/>
  <c r="AH169" i="2"/>
  <c r="AI169" i="2"/>
  <c r="AJ169" i="2"/>
  <c r="AK169" i="2"/>
  <c r="AP169" i="2"/>
  <c r="BD169" i="2"/>
  <c r="BK169" i="2"/>
  <c r="BL169" i="2"/>
  <c r="E170" i="2"/>
  <c r="G170" i="2"/>
  <c r="H170" i="2"/>
  <c r="I170" i="2"/>
  <c r="U170" i="2"/>
  <c r="W170" i="2"/>
  <c r="X170" i="2"/>
  <c r="AG170" i="2"/>
  <c r="AH170" i="2"/>
  <c r="AI170" i="2"/>
  <c r="AJ170" i="2"/>
  <c r="AK170" i="2"/>
  <c r="AP170" i="2"/>
  <c r="BD170" i="2"/>
  <c r="BK170" i="2"/>
  <c r="BL170" i="2"/>
  <c r="E171" i="2"/>
  <c r="G171" i="2"/>
  <c r="H171" i="2"/>
  <c r="I171" i="2"/>
  <c r="U171" i="2"/>
  <c r="W171" i="2"/>
  <c r="X171" i="2"/>
  <c r="AG171" i="2"/>
  <c r="AH171" i="2"/>
  <c r="AI171" i="2"/>
  <c r="AJ171" i="2"/>
  <c r="AK171" i="2"/>
  <c r="AP171" i="2"/>
  <c r="BD171" i="2"/>
  <c r="BK171" i="2"/>
  <c r="BL171" i="2"/>
  <c r="E172" i="2"/>
  <c r="G172" i="2"/>
  <c r="H172" i="2"/>
  <c r="I172" i="2"/>
  <c r="U172" i="2"/>
  <c r="W172" i="2"/>
  <c r="X172" i="2"/>
  <c r="AG172" i="2"/>
  <c r="AH172" i="2"/>
  <c r="AI172" i="2"/>
  <c r="AJ172" i="2"/>
  <c r="AK172" i="2"/>
  <c r="AP172" i="2"/>
  <c r="BD172" i="2"/>
  <c r="BK172" i="2"/>
  <c r="BL172" i="2"/>
  <c r="E173" i="2"/>
  <c r="G173" i="2"/>
  <c r="H173" i="2"/>
  <c r="I173" i="2"/>
  <c r="U173" i="2"/>
  <c r="W173" i="2"/>
  <c r="X173" i="2"/>
  <c r="AG173" i="2"/>
  <c r="AH173" i="2"/>
  <c r="AI173" i="2"/>
  <c r="AJ173" i="2"/>
  <c r="AK173" i="2"/>
  <c r="AP173" i="2"/>
  <c r="BK173" i="2"/>
  <c r="BL173" i="2"/>
  <c r="E174" i="2"/>
  <c r="G174" i="2"/>
  <c r="H174" i="2"/>
  <c r="I174" i="2"/>
  <c r="U174" i="2"/>
  <c r="W174" i="2"/>
  <c r="X174" i="2"/>
  <c r="AG174" i="2"/>
  <c r="AH174" i="2"/>
  <c r="AI174" i="2"/>
  <c r="AJ174" i="2"/>
  <c r="AK174" i="2"/>
  <c r="AP174" i="2"/>
  <c r="BD174" i="2"/>
  <c r="BF174" i="2"/>
  <c r="BK174" i="2"/>
  <c r="BL174" i="2"/>
  <c r="E175" i="2"/>
  <c r="G175" i="2"/>
  <c r="H175" i="2"/>
  <c r="I175" i="2"/>
  <c r="U175" i="2"/>
  <c r="W175" i="2"/>
  <c r="X175" i="2"/>
  <c r="AG175" i="2"/>
  <c r="AH175" i="2"/>
  <c r="AI175" i="2"/>
  <c r="AJ175" i="2"/>
  <c r="AK175" i="2"/>
  <c r="AP175" i="2"/>
  <c r="BD175" i="2"/>
  <c r="BF175" i="2"/>
  <c r="BK175" i="2"/>
  <c r="BL175" i="2"/>
  <c r="E176" i="2"/>
  <c r="G176" i="2"/>
  <c r="H176" i="2"/>
  <c r="I176" i="2"/>
  <c r="U176" i="2"/>
  <c r="W176" i="2"/>
  <c r="X176" i="2"/>
  <c r="AG176" i="2"/>
  <c r="AH176" i="2"/>
  <c r="AI176" i="2"/>
  <c r="AJ176" i="2"/>
  <c r="AK176" i="2"/>
  <c r="AP176" i="2"/>
  <c r="BD176" i="2"/>
  <c r="BF176" i="2"/>
  <c r="BK176" i="2"/>
  <c r="BL176" i="2"/>
  <c r="E177" i="2"/>
  <c r="G177" i="2"/>
  <c r="H177" i="2"/>
  <c r="I177" i="2"/>
  <c r="U177" i="2"/>
  <c r="W177" i="2"/>
  <c r="X177" i="2"/>
  <c r="AG177" i="2"/>
  <c r="AH177" i="2"/>
  <c r="AI177" i="2"/>
  <c r="AJ177" i="2"/>
  <c r="AK177" i="2"/>
  <c r="AP177" i="2"/>
  <c r="BD177" i="2"/>
  <c r="BF177" i="2"/>
  <c r="BK177" i="2"/>
  <c r="BL177" i="2"/>
  <c r="E178" i="2"/>
  <c r="G178" i="2"/>
  <c r="H178" i="2"/>
  <c r="I178" i="2"/>
  <c r="U178" i="2"/>
  <c r="W178" i="2"/>
  <c r="X178" i="2"/>
  <c r="AG178" i="2"/>
  <c r="AH178" i="2"/>
  <c r="AI178" i="2"/>
  <c r="AJ178" i="2"/>
  <c r="AK178" i="2"/>
  <c r="AP178" i="2"/>
  <c r="BD178" i="2"/>
  <c r="BF178" i="2"/>
  <c r="BK178" i="2"/>
  <c r="BL178" i="2"/>
  <c r="E179" i="2"/>
  <c r="G179" i="2"/>
  <c r="H179" i="2"/>
  <c r="I179" i="2"/>
  <c r="U179" i="2"/>
  <c r="W179" i="2"/>
  <c r="X179" i="2"/>
  <c r="AG179" i="2"/>
  <c r="AH179" i="2"/>
  <c r="AI179" i="2"/>
  <c r="AJ179" i="2"/>
  <c r="AK179" i="2"/>
  <c r="AP179" i="2"/>
  <c r="BD179" i="2"/>
  <c r="BK179" i="2"/>
  <c r="BL179" i="2"/>
  <c r="E180" i="2"/>
  <c r="G180" i="2"/>
  <c r="H180" i="2"/>
  <c r="I180" i="2"/>
  <c r="U180" i="2"/>
  <c r="W180" i="2"/>
  <c r="X180" i="2"/>
  <c r="AG180" i="2"/>
  <c r="AH180" i="2"/>
  <c r="AI180" i="2"/>
  <c r="AJ180" i="2"/>
  <c r="AK180" i="2"/>
  <c r="AP180" i="2"/>
  <c r="BD180" i="2"/>
  <c r="BK180" i="2"/>
  <c r="BL180" i="2"/>
  <c r="E181" i="2"/>
  <c r="G181" i="2"/>
  <c r="H181" i="2"/>
  <c r="I181" i="2"/>
  <c r="U181" i="2"/>
  <c r="W181" i="2"/>
  <c r="X181" i="2"/>
  <c r="AG181" i="2"/>
  <c r="AH181" i="2"/>
  <c r="AI181" i="2"/>
  <c r="AJ181" i="2"/>
  <c r="AK181" i="2"/>
  <c r="AP181" i="2"/>
  <c r="BD181" i="2"/>
  <c r="BK181" i="2"/>
  <c r="BL181" i="2"/>
  <c r="E182" i="2"/>
  <c r="G182" i="2"/>
  <c r="H182" i="2"/>
  <c r="I182" i="2"/>
  <c r="U182" i="2"/>
  <c r="W182" i="2"/>
  <c r="X182" i="2"/>
  <c r="AG182" i="2"/>
  <c r="AH182" i="2"/>
  <c r="AI182" i="2"/>
  <c r="AJ182" i="2"/>
  <c r="AK182" i="2"/>
  <c r="AP182" i="2"/>
  <c r="BD182" i="2"/>
  <c r="BK182" i="2"/>
  <c r="BL182" i="2"/>
  <c r="E183" i="2"/>
  <c r="G183" i="2"/>
  <c r="H183" i="2"/>
  <c r="I183" i="2"/>
  <c r="U183" i="2"/>
  <c r="W183" i="2"/>
  <c r="X183" i="2"/>
  <c r="AG183" i="2"/>
  <c r="AH183" i="2"/>
  <c r="AI183" i="2"/>
  <c r="AJ183" i="2"/>
  <c r="AK183" i="2"/>
  <c r="AP183" i="2"/>
  <c r="BD183" i="2"/>
  <c r="BK183" i="2"/>
  <c r="BL183" i="2"/>
  <c r="E184" i="2"/>
  <c r="G184" i="2"/>
  <c r="H184" i="2"/>
  <c r="I184" i="2"/>
  <c r="U184" i="2"/>
  <c r="W184" i="2"/>
  <c r="X184" i="2"/>
  <c r="AG184" i="2"/>
  <c r="AH184" i="2"/>
  <c r="AI184" i="2"/>
  <c r="AJ184" i="2"/>
  <c r="AK184" i="2"/>
  <c r="AP184" i="2"/>
  <c r="BD184" i="2"/>
  <c r="BK184" i="2"/>
  <c r="BL184" i="2"/>
  <c r="E185" i="2"/>
  <c r="G185" i="2"/>
  <c r="H185" i="2"/>
  <c r="I185" i="2"/>
  <c r="U185" i="2"/>
  <c r="W185" i="2"/>
  <c r="X185" i="2"/>
  <c r="AG185" i="2"/>
  <c r="AH185" i="2"/>
  <c r="AI185" i="2"/>
  <c r="AJ185" i="2"/>
  <c r="AK185" i="2"/>
  <c r="AP185" i="2"/>
  <c r="BD185" i="2"/>
  <c r="BK185" i="2"/>
  <c r="BL185" i="2"/>
  <c r="E186" i="2"/>
  <c r="G186" i="2"/>
  <c r="H186" i="2"/>
  <c r="I186" i="2"/>
  <c r="U186" i="2"/>
  <c r="W186" i="2"/>
  <c r="X186" i="2"/>
  <c r="AG186" i="2"/>
  <c r="AH186" i="2"/>
  <c r="AI186" i="2"/>
  <c r="AJ186" i="2"/>
  <c r="AK186" i="2"/>
  <c r="AP186" i="2"/>
  <c r="BD186" i="2"/>
  <c r="BK186" i="2"/>
  <c r="BL186" i="2"/>
  <c r="E187" i="2"/>
  <c r="G187" i="2"/>
  <c r="H187" i="2"/>
  <c r="I187" i="2"/>
  <c r="U187" i="2"/>
  <c r="W187" i="2"/>
  <c r="X187" i="2"/>
  <c r="AG187" i="2"/>
  <c r="AH187" i="2"/>
  <c r="AI187" i="2"/>
  <c r="AJ187" i="2"/>
  <c r="AK187" i="2"/>
  <c r="AP187" i="2"/>
  <c r="BD187" i="2"/>
  <c r="BK187" i="2"/>
  <c r="BL187" i="2"/>
  <c r="E188" i="2"/>
  <c r="G188" i="2"/>
  <c r="H188" i="2"/>
  <c r="I188" i="2"/>
  <c r="U188" i="2"/>
  <c r="W188" i="2"/>
  <c r="X188" i="2"/>
  <c r="AG188" i="2"/>
  <c r="AH188" i="2"/>
  <c r="AI188" i="2"/>
  <c r="AJ188" i="2"/>
  <c r="AK188" i="2"/>
  <c r="AP188" i="2"/>
  <c r="BD188" i="2"/>
  <c r="BK188" i="2"/>
  <c r="BL188" i="2"/>
  <c r="E189" i="2"/>
  <c r="G189" i="2"/>
  <c r="H189" i="2"/>
  <c r="I189" i="2"/>
  <c r="U189" i="2"/>
  <c r="W189" i="2"/>
  <c r="X189" i="2"/>
  <c r="AG189" i="2"/>
  <c r="AH189" i="2"/>
  <c r="AI189" i="2"/>
  <c r="AJ189" i="2"/>
  <c r="AK189" i="2"/>
  <c r="AP189" i="2"/>
  <c r="BD189" i="2"/>
  <c r="BK189" i="2"/>
  <c r="BL189" i="2"/>
  <c r="E190" i="2"/>
  <c r="G190" i="2"/>
  <c r="H190" i="2"/>
  <c r="I190" i="2"/>
  <c r="U190" i="2"/>
  <c r="W190" i="2"/>
  <c r="X190" i="2"/>
  <c r="AG190" i="2"/>
  <c r="AH190" i="2"/>
  <c r="AI190" i="2"/>
  <c r="AJ190" i="2"/>
  <c r="AK190" i="2"/>
  <c r="AP190" i="2"/>
  <c r="BD190" i="2"/>
  <c r="BK190" i="2"/>
  <c r="BL190" i="2"/>
  <c r="E191" i="2"/>
  <c r="G191" i="2"/>
  <c r="H191" i="2"/>
  <c r="I191" i="2"/>
  <c r="U191" i="2"/>
  <c r="W191" i="2"/>
  <c r="X191" i="2"/>
  <c r="AG191" i="2"/>
  <c r="AH191" i="2"/>
  <c r="AI191" i="2"/>
  <c r="AJ191" i="2"/>
  <c r="AK191" i="2"/>
  <c r="AP191" i="2"/>
  <c r="BD191" i="2"/>
  <c r="BK191" i="2"/>
  <c r="BL191" i="2"/>
  <c r="E192" i="2"/>
  <c r="G192" i="2"/>
  <c r="H192" i="2"/>
  <c r="I192" i="2"/>
  <c r="U192" i="2"/>
  <c r="W192" i="2"/>
  <c r="X192" i="2"/>
  <c r="AG192" i="2"/>
  <c r="AH192" i="2"/>
  <c r="AI192" i="2"/>
  <c r="AJ192" i="2"/>
  <c r="AK192" i="2"/>
  <c r="AP192" i="2"/>
  <c r="BD192" i="2"/>
  <c r="BK192" i="2"/>
  <c r="BL192" i="2"/>
  <c r="E193" i="2"/>
  <c r="G193" i="2"/>
  <c r="H193" i="2"/>
  <c r="I193" i="2"/>
  <c r="U193" i="2"/>
  <c r="W193" i="2"/>
  <c r="X193" i="2"/>
  <c r="AG193" i="2"/>
  <c r="AH193" i="2"/>
  <c r="AI193" i="2"/>
  <c r="AJ193" i="2"/>
  <c r="AK193" i="2"/>
  <c r="AP193" i="2"/>
  <c r="BD193" i="2"/>
  <c r="BK193" i="2"/>
  <c r="BL193" i="2"/>
  <c r="E194" i="2"/>
  <c r="G194" i="2"/>
  <c r="H194" i="2"/>
  <c r="I194" i="2"/>
  <c r="U194" i="2"/>
  <c r="W194" i="2"/>
  <c r="X194" i="2"/>
  <c r="AG194" i="2"/>
  <c r="AH194" i="2"/>
  <c r="AI194" i="2"/>
  <c r="AJ194" i="2"/>
  <c r="AK194" i="2"/>
  <c r="AP194" i="2"/>
  <c r="BK194" i="2"/>
  <c r="BL194" i="2"/>
  <c r="E195" i="2"/>
  <c r="G195" i="2"/>
  <c r="H195" i="2"/>
  <c r="I195" i="2"/>
  <c r="U195" i="2"/>
  <c r="W195" i="2"/>
  <c r="X195" i="2"/>
  <c r="AG195" i="2"/>
  <c r="AH195" i="2"/>
  <c r="AI195" i="2"/>
  <c r="AJ195" i="2"/>
  <c r="AK195" i="2"/>
  <c r="AP195" i="2"/>
  <c r="BD195" i="2"/>
  <c r="BF195" i="2"/>
  <c r="BK195" i="2"/>
  <c r="BL195" i="2"/>
  <c r="E196" i="2"/>
  <c r="G196" i="2"/>
  <c r="H196" i="2"/>
  <c r="I196" i="2"/>
  <c r="U196" i="2"/>
  <c r="W196" i="2"/>
  <c r="X196" i="2"/>
  <c r="AG196" i="2"/>
  <c r="AH196" i="2"/>
  <c r="AI196" i="2"/>
  <c r="AJ196" i="2"/>
  <c r="AK196" i="2"/>
  <c r="AP196" i="2"/>
  <c r="BD196" i="2"/>
  <c r="BF196" i="2"/>
  <c r="BK196" i="2"/>
  <c r="BL196" i="2"/>
  <c r="E197" i="2"/>
  <c r="G197" i="2"/>
  <c r="H197" i="2"/>
  <c r="I197" i="2"/>
  <c r="U197" i="2"/>
  <c r="W197" i="2"/>
  <c r="X197" i="2"/>
  <c r="AG197" i="2"/>
  <c r="AH197" i="2"/>
  <c r="AI197" i="2"/>
  <c r="AJ197" i="2"/>
  <c r="AK197" i="2"/>
  <c r="AP197" i="2"/>
  <c r="BD197" i="2"/>
  <c r="BF197" i="2"/>
  <c r="BK197" i="2"/>
  <c r="BL197" i="2"/>
  <c r="E198" i="2"/>
  <c r="G198" i="2"/>
  <c r="H198" i="2"/>
  <c r="I198" i="2"/>
  <c r="U198" i="2"/>
  <c r="W198" i="2"/>
  <c r="X198" i="2"/>
  <c r="AG198" i="2"/>
  <c r="AH198" i="2"/>
  <c r="AI198" i="2"/>
  <c r="AJ198" i="2"/>
  <c r="AK198" i="2"/>
  <c r="AP198" i="2"/>
  <c r="BD198" i="2"/>
  <c r="BF198" i="2"/>
  <c r="BK198" i="2"/>
  <c r="BL198" i="2"/>
  <c r="E199" i="2"/>
  <c r="G199" i="2"/>
  <c r="H199" i="2"/>
  <c r="I199" i="2"/>
  <c r="U199" i="2"/>
  <c r="W199" i="2"/>
  <c r="X199" i="2"/>
  <c r="AG199" i="2"/>
  <c r="AH199" i="2"/>
  <c r="AI199" i="2"/>
  <c r="AJ199" i="2"/>
  <c r="AK199" i="2"/>
  <c r="AP199" i="2"/>
  <c r="BD199" i="2"/>
  <c r="BF199" i="2"/>
  <c r="BK199" i="2"/>
  <c r="BL199" i="2"/>
  <c r="E200" i="2"/>
  <c r="G200" i="2"/>
  <c r="H200" i="2"/>
  <c r="I200" i="2"/>
  <c r="U200" i="2"/>
  <c r="W200" i="2"/>
  <c r="X200" i="2"/>
  <c r="AG200" i="2"/>
  <c r="AH200" i="2"/>
  <c r="AI200" i="2"/>
  <c r="AJ200" i="2"/>
  <c r="AK200" i="2"/>
  <c r="AP200" i="2"/>
  <c r="BD200" i="2"/>
  <c r="BK200" i="2"/>
  <c r="BL200" i="2"/>
  <c r="E201" i="2"/>
  <c r="G201" i="2"/>
  <c r="H201" i="2"/>
  <c r="I201" i="2"/>
  <c r="U201" i="2"/>
  <c r="W201" i="2"/>
  <c r="X201" i="2"/>
  <c r="AG201" i="2"/>
  <c r="AH201" i="2"/>
  <c r="AI201" i="2"/>
  <c r="AJ201" i="2"/>
  <c r="AK201" i="2"/>
  <c r="AP201" i="2"/>
  <c r="BD201" i="2"/>
  <c r="BK201" i="2"/>
  <c r="BL201" i="2"/>
  <c r="E202" i="2"/>
  <c r="G202" i="2"/>
  <c r="H202" i="2"/>
  <c r="I202" i="2"/>
  <c r="U202" i="2"/>
  <c r="W202" i="2"/>
  <c r="X202" i="2"/>
  <c r="AG202" i="2"/>
  <c r="AH202" i="2"/>
  <c r="AI202" i="2"/>
  <c r="AJ202" i="2"/>
  <c r="AK202" i="2"/>
  <c r="AP202" i="2"/>
  <c r="BD202" i="2"/>
  <c r="BK202" i="2"/>
  <c r="BL202" i="2"/>
  <c r="E203" i="2"/>
  <c r="G203" i="2"/>
  <c r="H203" i="2"/>
  <c r="I203" i="2"/>
  <c r="U203" i="2"/>
  <c r="W203" i="2"/>
  <c r="X203" i="2"/>
  <c r="AG203" i="2"/>
  <c r="AH203" i="2"/>
  <c r="AI203" i="2"/>
  <c r="AJ203" i="2"/>
  <c r="AK203" i="2"/>
  <c r="AP203" i="2"/>
  <c r="BD203" i="2"/>
  <c r="BK203" i="2"/>
  <c r="BL203" i="2"/>
  <c r="E204" i="2"/>
  <c r="G204" i="2"/>
  <c r="H204" i="2"/>
  <c r="I204" i="2"/>
  <c r="U204" i="2"/>
  <c r="W204" i="2"/>
  <c r="X204" i="2"/>
  <c r="AG204" i="2"/>
  <c r="AH204" i="2"/>
  <c r="AI204" i="2"/>
  <c r="AJ204" i="2"/>
  <c r="AK204" i="2"/>
  <c r="AP204" i="2"/>
  <c r="BD204" i="2"/>
  <c r="BK204" i="2"/>
  <c r="BL204" i="2"/>
  <c r="E205" i="2"/>
  <c r="G205" i="2"/>
  <c r="H205" i="2"/>
  <c r="I205" i="2"/>
  <c r="U205" i="2"/>
  <c r="W205" i="2"/>
  <c r="X205" i="2"/>
  <c r="AG205" i="2"/>
  <c r="AH205" i="2"/>
  <c r="AI205" i="2"/>
  <c r="AJ205" i="2"/>
  <c r="AK205" i="2"/>
  <c r="AP205" i="2"/>
  <c r="BD205" i="2"/>
  <c r="BK205" i="2"/>
  <c r="BL205" i="2"/>
  <c r="E206" i="2"/>
  <c r="G206" i="2"/>
  <c r="H206" i="2"/>
  <c r="I206" i="2"/>
  <c r="U206" i="2"/>
  <c r="W206" i="2"/>
  <c r="X206" i="2"/>
  <c r="AG206" i="2"/>
  <c r="AH206" i="2"/>
  <c r="AI206" i="2"/>
  <c r="AJ206" i="2"/>
  <c r="AK206" i="2"/>
  <c r="AP206" i="2"/>
  <c r="BD206" i="2"/>
  <c r="BK206" i="2"/>
  <c r="BL206" i="2"/>
  <c r="E207" i="2"/>
  <c r="G207" i="2"/>
  <c r="H207" i="2"/>
  <c r="I207" i="2"/>
  <c r="U207" i="2"/>
  <c r="W207" i="2"/>
  <c r="X207" i="2"/>
  <c r="AG207" i="2"/>
  <c r="AH207" i="2"/>
  <c r="AI207" i="2"/>
  <c r="AJ207" i="2"/>
  <c r="AK207" i="2"/>
  <c r="AP207" i="2"/>
  <c r="BD207" i="2"/>
  <c r="BK207" i="2"/>
  <c r="BL207" i="2"/>
  <c r="E208" i="2"/>
  <c r="G208" i="2"/>
  <c r="H208" i="2"/>
  <c r="I208" i="2"/>
  <c r="U208" i="2"/>
  <c r="W208" i="2"/>
  <c r="X208" i="2"/>
  <c r="AG208" i="2"/>
  <c r="AH208" i="2"/>
  <c r="AI208" i="2"/>
  <c r="AJ208" i="2"/>
  <c r="AK208" i="2"/>
  <c r="AP208" i="2"/>
  <c r="BD208" i="2"/>
  <c r="BK208" i="2"/>
  <c r="BL208" i="2"/>
  <c r="E209" i="2"/>
  <c r="G209" i="2"/>
  <c r="H209" i="2"/>
  <c r="I209" i="2"/>
  <c r="U209" i="2"/>
  <c r="W209" i="2"/>
  <c r="X209" i="2"/>
  <c r="AG209" i="2"/>
  <c r="AH209" i="2"/>
  <c r="AI209" i="2"/>
  <c r="AJ209" i="2"/>
  <c r="AK209" i="2"/>
  <c r="AP209" i="2"/>
  <c r="BD209" i="2"/>
  <c r="BK209" i="2"/>
  <c r="BL209" i="2"/>
  <c r="E210" i="2"/>
  <c r="G210" i="2"/>
  <c r="H210" i="2"/>
  <c r="I210" i="2"/>
  <c r="U210" i="2"/>
  <c r="W210" i="2"/>
  <c r="X210" i="2"/>
  <c r="AG210" i="2"/>
  <c r="AH210" i="2"/>
  <c r="AI210" i="2"/>
  <c r="AJ210" i="2"/>
  <c r="AK210" i="2"/>
  <c r="AP210" i="2"/>
  <c r="BD210" i="2"/>
  <c r="BK210" i="2"/>
  <c r="BL210" i="2"/>
  <c r="E211" i="2"/>
  <c r="G211" i="2"/>
  <c r="H211" i="2"/>
  <c r="I211" i="2"/>
  <c r="U211" i="2"/>
  <c r="W211" i="2"/>
  <c r="X211" i="2"/>
  <c r="AG211" i="2"/>
  <c r="AH211" i="2"/>
  <c r="AI211" i="2"/>
  <c r="AJ211" i="2"/>
  <c r="AK211" i="2"/>
  <c r="AP211" i="2"/>
  <c r="BD211" i="2"/>
  <c r="BK211" i="2"/>
  <c r="BL211" i="2"/>
  <c r="E212" i="2"/>
  <c r="G212" i="2"/>
  <c r="H212" i="2"/>
  <c r="I212" i="2"/>
  <c r="U212" i="2"/>
  <c r="W212" i="2"/>
  <c r="X212" i="2"/>
  <c r="AG212" i="2"/>
  <c r="AH212" i="2"/>
  <c r="AI212" i="2"/>
  <c r="AJ212" i="2"/>
  <c r="AK212" i="2"/>
  <c r="AP212" i="2"/>
  <c r="BD212" i="2"/>
  <c r="BK212" i="2"/>
  <c r="BL212" i="2"/>
  <c r="E213" i="2"/>
  <c r="G213" i="2"/>
  <c r="H213" i="2"/>
  <c r="I213" i="2"/>
  <c r="U213" i="2"/>
  <c r="W213" i="2"/>
  <c r="X213" i="2"/>
  <c r="AG213" i="2"/>
  <c r="AH213" i="2"/>
  <c r="AI213" i="2"/>
  <c r="AJ213" i="2"/>
  <c r="AK213" i="2"/>
  <c r="AP213" i="2"/>
  <c r="BD213" i="2"/>
  <c r="BK213" i="2"/>
  <c r="BL213" i="2"/>
  <c r="E214" i="2"/>
  <c r="G214" i="2"/>
  <c r="H214" i="2"/>
  <c r="I214" i="2"/>
  <c r="U214" i="2"/>
  <c r="W214" i="2"/>
  <c r="X214" i="2"/>
  <c r="AG214" i="2"/>
  <c r="AH214" i="2"/>
  <c r="AI214" i="2"/>
  <c r="AJ214" i="2"/>
  <c r="AK214" i="2"/>
  <c r="AP214" i="2"/>
  <c r="BD214" i="2"/>
  <c r="BK214" i="2"/>
  <c r="BL214" i="2"/>
  <c r="E215" i="2"/>
  <c r="G215" i="2"/>
  <c r="H215" i="2"/>
  <c r="I215" i="2"/>
  <c r="U215" i="2"/>
  <c r="W215" i="2"/>
  <c r="X215" i="2"/>
  <c r="AG215" i="2"/>
  <c r="AH215" i="2"/>
  <c r="AI215" i="2"/>
  <c r="AJ215" i="2"/>
  <c r="AK215" i="2"/>
  <c r="AP215" i="2"/>
  <c r="BK215" i="2"/>
  <c r="BL215" i="2"/>
  <c r="E216" i="2"/>
  <c r="G216" i="2"/>
  <c r="H216" i="2"/>
  <c r="I216" i="2"/>
  <c r="U216" i="2"/>
  <c r="W216" i="2"/>
  <c r="X216" i="2"/>
  <c r="AG216" i="2"/>
  <c r="AH216" i="2"/>
  <c r="AI216" i="2"/>
  <c r="AJ216" i="2"/>
  <c r="AK216" i="2"/>
  <c r="AP216" i="2"/>
  <c r="BD216" i="2"/>
  <c r="BF216" i="2"/>
  <c r="BK216" i="2"/>
  <c r="BL216" i="2"/>
  <c r="E217" i="2"/>
  <c r="G217" i="2"/>
  <c r="H217" i="2"/>
  <c r="I217" i="2"/>
  <c r="U217" i="2"/>
  <c r="W217" i="2"/>
  <c r="X217" i="2"/>
  <c r="AG217" i="2"/>
  <c r="AH217" i="2"/>
  <c r="AI217" i="2"/>
  <c r="AJ217" i="2"/>
  <c r="AK217" i="2"/>
  <c r="AP217" i="2"/>
  <c r="BD217" i="2"/>
  <c r="BF217" i="2"/>
  <c r="BK217" i="2"/>
  <c r="BL217" i="2"/>
  <c r="E218" i="2"/>
  <c r="G218" i="2"/>
  <c r="H218" i="2"/>
  <c r="I218" i="2"/>
  <c r="U218" i="2"/>
  <c r="W218" i="2"/>
  <c r="X218" i="2"/>
  <c r="AG218" i="2"/>
  <c r="AH218" i="2"/>
  <c r="AI218" i="2"/>
  <c r="AJ218" i="2"/>
  <c r="AK218" i="2"/>
  <c r="AP218" i="2"/>
  <c r="BD218" i="2"/>
  <c r="BF218" i="2"/>
  <c r="BK218" i="2"/>
  <c r="BL218" i="2"/>
  <c r="E219" i="2"/>
  <c r="G219" i="2"/>
  <c r="H219" i="2"/>
  <c r="I219" i="2"/>
  <c r="U219" i="2"/>
  <c r="W219" i="2"/>
  <c r="X219" i="2"/>
  <c r="AG219" i="2"/>
  <c r="AH219" i="2"/>
  <c r="AI219" i="2"/>
  <c r="AJ219" i="2"/>
  <c r="AK219" i="2"/>
  <c r="AP219" i="2"/>
  <c r="BD219" i="2"/>
  <c r="BF219" i="2"/>
  <c r="BK219" i="2"/>
  <c r="BL219" i="2"/>
  <c r="E220" i="2"/>
  <c r="G220" i="2"/>
  <c r="H220" i="2"/>
  <c r="I220" i="2"/>
  <c r="U220" i="2"/>
  <c r="W220" i="2"/>
  <c r="X220" i="2"/>
  <c r="AG220" i="2"/>
  <c r="AH220" i="2"/>
  <c r="AI220" i="2"/>
  <c r="AJ220" i="2"/>
  <c r="AK220" i="2"/>
  <c r="AP220" i="2"/>
  <c r="BD220" i="2"/>
  <c r="BF220" i="2"/>
  <c r="BK220" i="2"/>
  <c r="BL220" i="2"/>
  <c r="E221" i="2"/>
  <c r="G221" i="2"/>
  <c r="H221" i="2"/>
  <c r="I221" i="2"/>
  <c r="U221" i="2"/>
  <c r="W221" i="2"/>
  <c r="X221" i="2"/>
  <c r="AG221" i="2"/>
  <c r="AH221" i="2"/>
  <c r="AI221" i="2"/>
  <c r="AJ221" i="2"/>
  <c r="AK221" i="2"/>
  <c r="AP221" i="2"/>
  <c r="BD221" i="2"/>
  <c r="BK221" i="2"/>
  <c r="BL221" i="2"/>
  <c r="E222" i="2"/>
  <c r="G222" i="2"/>
  <c r="H222" i="2"/>
  <c r="I222" i="2"/>
  <c r="U222" i="2"/>
  <c r="W222" i="2"/>
  <c r="X222" i="2"/>
  <c r="AG222" i="2"/>
  <c r="AH222" i="2"/>
  <c r="AI222" i="2"/>
  <c r="AJ222" i="2"/>
  <c r="AK222" i="2"/>
  <c r="AP222" i="2"/>
  <c r="BD222" i="2"/>
  <c r="BK222" i="2"/>
  <c r="BL222" i="2"/>
  <c r="E223" i="2"/>
  <c r="G223" i="2"/>
  <c r="H223" i="2"/>
  <c r="I223" i="2"/>
  <c r="U223" i="2"/>
  <c r="W223" i="2"/>
  <c r="X223" i="2"/>
  <c r="AG223" i="2"/>
  <c r="AH223" i="2"/>
  <c r="AI223" i="2"/>
  <c r="AJ223" i="2"/>
  <c r="AK223" i="2"/>
  <c r="AP223" i="2"/>
  <c r="BD223" i="2"/>
  <c r="BK223" i="2"/>
  <c r="BL223" i="2"/>
  <c r="E224" i="2"/>
  <c r="G224" i="2"/>
  <c r="H224" i="2"/>
  <c r="I224" i="2"/>
  <c r="U224" i="2"/>
  <c r="W224" i="2"/>
  <c r="X224" i="2"/>
  <c r="AG224" i="2"/>
  <c r="AH224" i="2"/>
  <c r="AI224" i="2"/>
  <c r="AJ224" i="2"/>
  <c r="AK224" i="2"/>
  <c r="AP224" i="2"/>
  <c r="BD224" i="2"/>
  <c r="BK224" i="2"/>
  <c r="BL224" i="2"/>
  <c r="E225" i="2"/>
  <c r="G225" i="2"/>
  <c r="H225" i="2"/>
  <c r="I225" i="2"/>
  <c r="U225" i="2"/>
  <c r="W225" i="2"/>
  <c r="X225" i="2"/>
  <c r="AG225" i="2"/>
  <c r="AH225" i="2"/>
  <c r="AI225" i="2"/>
  <c r="AJ225" i="2"/>
  <c r="AK225" i="2"/>
  <c r="AP225" i="2"/>
  <c r="BD225" i="2"/>
  <c r="BK225" i="2"/>
  <c r="BL225" i="2"/>
  <c r="E226" i="2"/>
  <c r="G226" i="2"/>
  <c r="H226" i="2"/>
  <c r="I226" i="2"/>
  <c r="U226" i="2"/>
  <c r="W226" i="2"/>
  <c r="X226" i="2"/>
  <c r="AG226" i="2"/>
  <c r="AH226" i="2"/>
  <c r="AI226" i="2"/>
  <c r="AJ226" i="2"/>
  <c r="AK226" i="2"/>
  <c r="AP226" i="2"/>
  <c r="BD226" i="2"/>
  <c r="BK226" i="2"/>
  <c r="BL226" i="2"/>
  <c r="E227" i="2"/>
  <c r="G227" i="2"/>
  <c r="H227" i="2"/>
  <c r="I227" i="2"/>
  <c r="U227" i="2"/>
  <c r="W227" i="2"/>
  <c r="X227" i="2"/>
  <c r="AG227" i="2"/>
  <c r="AH227" i="2"/>
  <c r="AI227" i="2"/>
  <c r="AJ227" i="2"/>
  <c r="AK227" i="2"/>
  <c r="AP227" i="2"/>
  <c r="BD227" i="2"/>
  <c r="BK227" i="2"/>
  <c r="BL227" i="2"/>
  <c r="E228" i="2"/>
  <c r="G228" i="2"/>
  <c r="H228" i="2"/>
  <c r="I228" i="2"/>
  <c r="U228" i="2"/>
  <c r="W228" i="2"/>
  <c r="X228" i="2"/>
  <c r="AG228" i="2"/>
  <c r="AH228" i="2"/>
  <c r="AI228" i="2"/>
  <c r="AJ228" i="2"/>
  <c r="AK228" i="2"/>
  <c r="AP228" i="2"/>
  <c r="BD228" i="2"/>
  <c r="BK228" i="2"/>
  <c r="BL228" i="2"/>
  <c r="E229" i="2"/>
  <c r="G229" i="2"/>
  <c r="H229" i="2"/>
  <c r="I229" i="2"/>
  <c r="U229" i="2"/>
  <c r="W229" i="2"/>
  <c r="X229" i="2"/>
  <c r="AG229" i="2"/>
  <c r="AH229" i="2"/>
  <c r="AI229" i="2"/>
  <c r="AJ229" i="2"/>
  <c r="AK229" i="2"/>
  <c r="AP229" i="2"/>
  <c r="BD229" i="2"/>
  <c r="BK229" i="2"/>
  <c r="BL229" i="2"/>
  <c r="E230" i="2"/>
  <c r="G230" i="2"/>
  <c r="H230" i="2"/>
  <c r="I230" i="2"/>
  <c r="U230" i="2"/>
  <c r="W230" i="2"/>
  <c r="X230" i="2"/>
  <c r="AG230" i="2"/>
  <c r="AH230" i="2"/>
  <c r="AI230" i="2"/>
  <c r="AJ230" i="2"/>
  <c r="AK230" i="2"/>
  <c r="AP230" i="2"/>
  <c r="BD230" i="2"/>
  <c r="BK230" i="2"/>
  <c r="BL230" i="2"/>
  <c r="E231" i="2"/>
  <c r="G231" i="2"/>
  <c r="H231" i="2"/>
  <c r="I231" i="2"/>
  <c r="U231" i="2"/>
  <c r="W231" i="2"/>
  <c r="X231" i="2"/>
  <c r="AG231" i="2"/>
  <c r="AH231" i="2"/>
  <c r="AI231" i="2"/>
  <c r="AJ231" i="2"/>
  <c r="AK231" i="2"/>
  <c r="AP231" i="2"/>
  <c r="BD231" i="2"/>
  <c r="BK231" i="2"/>
  <c r="BL231" i="2"/>
  <c r="E232" i="2"/>
  <c r="G232" i="2"/>
  <c r="H232" i="2"/>
  <c r="I232" i="2"/>
  <c r="U232" i="2"/>
  <c r="W232" i="2"/>
  <c r="X232" i="2"/>
  <c r="AG232" i="2"/>
  <c r="AH232" i="2"/>
  <c r="AI232" i="2"/>
  <c r="AJ232" i="2"/>
  <c r="AK232" i="2"/>
  <c r="AP232" i="2"/>
  <c r="BD232" i="2"/>
  <c r="BK232" i="2"/>
  <c r="BL232" i="2"/>
  <c r="E233" i="2"/>
  <c r="G233" i="2"/>
  <c r="H233" i="2"/>
  <c r="I233" i="2"/>
  <c r="U233" i="2"/>
  <c r="W233" i="2"/>
  <c r="X233" i="2"/>
  <c r="AG233" i="2"/>
  <c r="AH233" i="2"/>
  <c r="AI233" i="2"/>
  <c r="AJ233" i="2"/>
  <c r="AK233" i="2"/>
  <c r="AP233" i="2"/>
  <c r="BD233" i="2"/>
  <c r="BK233" i="2"/>
  <c r="BL233" i="2"/>
  <c r="E234" i="2"/>
  <c r="G234" i="2"/>
  <c r="H234" i="2"/>
  <c r="I234" i="2"/>
  <c r="U234" i="2"/>
  <c r="W234" i="2"/>
  <c r="X234" i="2"/>
  <c r="AG234" i="2"/>
  <c r="AH234" i="2"/>
  <c r="AI234" i="2"/>
  <c r="AJ234" i="2"/>
  <c r="AK234" i="2"/>
  <c r="AP234" i="2"/>
  <c r="BD234" i="2"/>
  <c r="BK234" i="2"/>
  <c r="BL234" i="2"/>
  <c r="E235" i="2"/>
  <c r="G235" i="2"/>
  <c r="H235" i="2"/>
  <c r="I235" i="2"/>
  <c r="U235" i="2"/>
  <c r="W235" i="2"/>
  <c r="X235" i="2"/>
  <c r="AG235" i="2"/>
  <c r="AH235" i="2"/>
  <c r="AI235" i="2"/>
  <c r="AJ235" i="2"/>
  <c r="AK235" i="2"/>
  <c r="AP235" i="2"/>
  <c r="BD235" i="2"/>
  <c r="BK235" i="2"/>
  <c r="BL235" i="2"/>
  <c r="E236" i="2"/>
  <c r="G236" i="2"/>
  <c r="H236" i="2"/>
  <c r="I236" i="2"/>
  <c r="U236" i="2"/>
  <c r="W236" i="2"/>
  <c r="X236" i="2"/>
  <c r="AG236" i="2"/>
  <c r="AH236" i="2"/>
  <c r="AI236" i="2"/>
  <c r="AJ236" i="2"/>
  <c r="AK236" i="2"/>
  <c r="AP236" i="2"/>
  <c r="BK236" i="2"/>
  <c r="BL236" i="2"/>
  <c r="E237" i="2"/>
  <c r="G237" i="2"/>
  <c r="H237" i="2"/>
  <c r="I237" i="2"/>
  <c r="U237" i="2"/>
  <c r="W237" i="2"/>
  <c r="X237" i="2"/>
  <c r="AG237" i="2"/>
  <c r="AH237" i="2"/>
  <c r="AI237" i="2"/>
  <c r="AJ237" i="2"/>
  <c r="AK237" i="2"/>
  <c r="AP237" i="2"/>
  <c r="BD237" i="2"/>
  <c r="BF237" i="2"/>
  <c r="BK237" i="2"/>
  <c r="BL237" i="2"/>
  <c r="E238" i="2"/>
  <c r="G238" i="2"/>
  <c r="H238" i="2"/>
  <c r="I238" i="2"/>
  <c r="U238" i="2"/>
  <c r="W238" i="2"/>
  <c r="X238" i="2"/>
  <c r="AG238" i="2"/>
  <c r="AH238" i="2"/>
  <c r="AI238" i="2"/>
  <c r="AJ238" i="2"/>
  <c r="AK238" i="2"/>
  <c r="AP238" i="2"/>
  <c r="BD238" i="2"/>
  <c r="BF238" i="2"/>
  <c r="BK238" i="2"/>
  <c r="BL238" i="2"/>
  <c r="E239" i="2"/>
  <c r="G239" i="2"/>
  <c r="H239" i="2"/>
  <c r="I239" i="2"/>
  <c r="U239" i="2"/>
  <c r="W239" i="2"/>
  <c r="X239" i="2"/>
  <c r="AG239" i="2"/>
  <c r="AH239" i="2"/>
  <c r="AI239" i="2"/>
  <c r="AJ239" i="2"/>
  <c r="AK239" i="2"/>
  <c r="AP239" i="2"/>
  <c r="BD239" i="2"/>
  <c r="BF239" i="2"/>
  <c r="BK239" i="2"/>
  <c r="BL239" i="2"/>
  <c r="E240" i="2"/>
  <c r="G240" i="2"/>
  <c r="H240" i="2"/>
  <c r="I240" i="2"/>
  <c r="U240" i="2"/>
  <c r="W240" i="2"/>
  <c r="X240" i="2"/>
  <c r="AG240" i="2"/>
  <c r="AH240" i="2"/>
  <c r="AI240" i="2"/>
  <c r="AJ240" i="2"/>
  <c r="AK240" i="2"/>
  <c r="AP240" i="2"/>
  <c r="BD240" i="2"/>
  <c r="BF240" i="2"/>
  <c r="BK240" i="2"/>
  <c r="BL240" i="2"/>
  <c r="E241" i="2"/>
  <c r="G241" i="2"/>
  <c r="H241" i="2"/>
  <c r="I241" i="2"/>
  <c r="U241" i="2"/>
  <c r="W241" i="2"/>
  <c r="X241" i="2"/>
  <c r="AG241" i="2"/>
  <c r="AH241" i="2"/>
  <c r="AI241" i="2"/>
  <c r="AJ241" i="2"/>
  <c r="AK241" i="2"/>
  <c r="AP241" i="2"/>
  <c r="BD241" i="2"/>
  <c r="BF241" i="2"/>
  <c r="BK241" i="2"/>
  <c r="BL241" i="2"/>
  <c r="E242" i="2"/>
  <c r="G242" i="2"/>
  <c r="H242" i="2"/>
  <c r="I242" i="2"/>
  <c r="U242" i="2"/>
  <c r="W242" i="2"/>
  <c r="X242" i="2"/>
  <c r="AG242" i="2"/>
  <c r="AH242" i="2"/>
  <c r="AI242" i="2"/>
  <c r="AJ242" i="2"/>
  <c r="AK242" i="2"/>
  <c r="AP242" i="2"/>
  <c r="BD242" i="2"/>
  <c r="BK242" i="2"/>
  <c r="BL242" i="2"/>
  <c r="E243" i="2"/>
  <c r="G243" i="2"/>
  <c r="H243" i="2"/>
  <c r="I243" i="2"/>
  <c r="U243" i="2"/>
  <c r="W243" i="2"/>
  <c r="X243" i="2"/>
  <c r="AG243" i="2"/>
  <c r="AH243" i="2"/>
  <c r="AI243" i="2"/>
  <c r="AJ243" i="2"/>
  <c r="AK243" i="2"/>
  <c r="AP243" i="2"/>
  <c r="BD243" i="2"/>
  <c r="BK243" i="2"/>
  <c r="BL243" i="2"/>
  <c r="E244" i="2"/>
  <c r="G244" i="2"/>
  <c r="H244" i="2"/>
  <c r="I244" i="2"/>
  <c r="U244" i="2"/>
  <c r="W244" i="2"/>
  <c r="X244" i="2"/>
  <c r="AG244" i="2"/>
  <c r="AH244" i="2"/>
  <c r="AI244" i="2"/>
  <c r="AJ244" i="2"/>
  <c r="AK244" i="2"/>
  <c r="AP244" i="2"/>
  <c r="BD244" i="2"/>
  <c r="BK244" i="2"/>
  <c r="BL244" i="2"/>
  <c r="E245" i="2"/>
  <c r="G245" i="2"/>
  <c r="H245" i="2"/>
  <c r="I245" i="2"/>
  <c r="U245" i="2"/>
  <c r="W245" i="2"/>
  <c r="X245" i="2"/>
  <c r="AG245" i="2"/>
  <c r="AH245" i="2"/>
  <c r="AI245" i="2"/>
  <c r="AJ245" i="2"/>
  <c r="AK245" i="2"/>
  <c r="AP245" i="2"/>
  <c r="BD245" i="2"/>
  <c r="BK245" i="2"/>
  <c r="BL245" i="2"/>
  <c r="E246" i="2"/>
  <c r="G246" i="2"/>
  <c r="H246" i="2"/>
  <c r="I246" i="2"/>
  <c r="U246" i="2"/>
  <c r="W246" i="2"/>
  <c r="X246" i="2"/>
  <c r="AG246" i="2"/>
  <c r="AH246" i="2"/>
  <c r="AI246" i="2"/>
  <c r="AJ246" i="2"/>
  <c r="AK246" i="2"/>
  <c r="AP246" i="2"/>
  <c r="BD246" i="2"/>
  <c r="BK246" i="2"/>
  <c r="BL246" i="2"/>
  <c r="E247" i="2"/>
  <c r="G247" i="2"/>
  <c r="H247" i="2"/>
  <c r="I247" i="2"/>
  <c r="U247" i="2"/>
  <c r="W247" i="2"/>
  <c r="X247" i="2"/>
  <c r="AG247" i="2"/>
  <c r="AH247" i="2"/>
  <c r="AI247" i="2"/>
  <c r="AJ247" i="2"/>
  <c r="AK247" i="2"/>
  <c r="AP247" i="2"/>
  <c r="BD247" i="2"/>
  <c r="BK247" i="2"/>
  <c r="BL247" i="2"/>
  <c r="E248" i="2"/>
  <c r="G248" i="2"/>
  <c r="H248" i="2"/>
  <c r="I248" i="2"/>
  <c r="U248" i="2"/>
  <c r="W248" i="2"/>
  <c r="X248" i="2"/>
  <c r="AG248" i="2"/>
  <c r="AH248" i="2"/>
  <c r="AI248" i="2"/>
  <c r="AJ248" i="2"/>
  <c r="AK248" i="2"/>
  <c r="AP248" i="2"/>
  <c r="BD248" i="2"/>
  <c r="BK248" i="2"/>
  <c r="BL248" i="2"/>
  <c r="E249" i="2"/>
  <c r="G249" i="2"/>
  <c r="H249" i="2"/>
  <c r="I249" i="2"/>
  <c r="U249" i="2"/>
  <c r="W249" i="2"/>
  <c r="X249" i="2"/>
  <c r="AG249" i="2"/>
  <c r="AH249" i="2"/>
  <c r="AI249" i="2"/>
  <c r="AJ249" i="2"/>
  <c r="AK249" i="2"/>
  <c r="AP249" i="2"/>
  <c r="BD249" i="2"/>
  <c r="BK249" i="2"/>
  <c r="BL249" i="2"/>
  <c r="E250" i="2"/>
  <c r="G250" i="2"/>
  <c r="H250" i="2"/>
  <c r="I250" i="2"/>
  <c r="U250" i="2"/>
  <c r="W250" i="2"/>
  <c r="X250" i="2"/>
  <c r="AG250" i="2"/>
  <c r="AH250" i="2"/>
  <c r="AI250" i="2"/>
  <c r="AJ250" i="2"/>
  <c r="AK250" i="2"/>
  <c r="AP250" i="2"/>
  <c r="BD250" i="2"/>
  <c r="BK250" i="2"/>
  <c r="BL250" i="2"/>
  <c r="E251" i="2"/>
  <c r="G251" i="2"/>
  <c r="H251" i="2"/>
  <c r="I251" i="2"/>
  <c r="U251" i="2"/>
  <c r="W251" i="2"/>
  <c r="X251" i="2"/>
  <c r="AG251" i="2"/>
  <c r="AH251" i="2"/>
  <c r="AI251" i="2"/>
  <c r="AJ251" i="2"/>
  <c r="AK251" i="2"/>
  <c r="AP251" i="2"/>
  <c r="BD251" i="2"/>
  <c r="BK251" i="2"/>
  <c r="BL251" i="2"/>
  <c r="E252" i="2"/>
  <c r="G252" i="2"/>
  <c r="H252" i="2"/>
  <c r="I252" i="2"/>
  <c r="U252" i="2"/>
  <c r="W252" i="2"/>
  <c r="X252" i="2"/>
  <c r="AG252" i="2"/>
  <c r="AH252" i="2"/>
  <c r="AI252" i="2"/>
  <c r="AJ252" i="2"/>
  <c r="AK252" i="2"/>
  <c r="AP252" i="2"/>
  <c r="BD252" i="2"/>
  <c r="BK252" i="2"/>
  <c r="BL252" i="2"/>
  <c r="E253" i="2"/>
  <c r="G253" i="2"/>
  <c r="H253" i="2"/>
  <c r="I253" i="2"/>
  <c r="U253" i="2"/>
  <c r="W253" i="2"/>
  <c r="X253" i="2"/>
  <c r="AG253" i="2"/>
  <c r="AH253" i="2"/>
  <c r="AI253" i="2"/>
  <c r="AJ253" i="2"/>
  <c r="AK253" i="2"/>
  <c r="AP253" i="2"/>
  <c r="BD253" i="2"/>
  <c r="BK253" i="2"/>
  <c r="BL253" i="2"/>
  <c r="E254" i="2"/>
  <c r="G254" i="2"/>
  <c r="H254" i="2"/>
  <c r="I254" i="2"/>
  <c r="U254" i="2"/>
  <c r="W254" i="2"/>
  <c r="X254" i="2"/>
  <c r="AG254" i="2"/>
  <c r="AH254" i="2"/>
  <c r="AI254" i="2"/>
  <c r="AJ254" i="2"/>
  <c r="AK254" i="2"/>
  <c r="AP254" i="2"/>
  <c r="BD254" i="2"/>
  <c r="BK254" i="2"/>
  <c r="BL254" i="2"/>
  <c r="E255" i="2"/>
  <c r="G255" i="2"/>
  <c r="H255" i="2"/>
  <c r="I255" i="2"/>
  <c r="U255" i="2"/>
  <c r="W255" i="2"/>
  <c r="X255" i="2"/>
  <c r="AG255" i="2"/>
  <c r="AH255" i="2"/>
  <c r="AI255" i="2"/>
  <c r="AJ255" i="2"/>
  <c r="AK255" i="2"/>
  <c r="AP255" i="2"/>
  <c r="BD255" i="2"/>
  <c r="BK255" i="2"/>
  <c r="BL255" i="2"/>
  <c r="E256" i="2"/>
  <c r="G256" i="2"/>
  <c r="H256" i="2"/>
  <c r="I256" i="2"/>
  <c r="U256" i="2"/>
  <c r="W256" i="2"/>
  <c r="X256" i="2"/>
  <c r="AG256" i="2"/>
  <c r="AH256" i="2"/>
  <c r="AI256" i="2"/>
  <c r="AJ256" i="2"/>
  <c r="AK256" i="2"/>
  <c r="AP256" i="2"/>
  <c r="BD256" i="2"/>
  <c r="BK256" i="2"/>
  <c r="BL256" i="2"/>
  <c r="E257" i="2"/>
  <c r="G257" i="2"/>
  <c r="H257" i="2"/>
  <c r="I257" i="2"/>
  <c r="U257" i="2"/>
  <c r="W257" i="2"/>
  <c r="X257" i="2"/>
  <c r="AG257" i="2"/>
  <c r="AH257" i="2"/>
  <c r="AI257" i="2"/>
  <c r="AJ257" i="2"/>
  <c r="AK257" i="2"/>
  <c r="AP257" i="2"/>
  <c r="BK257" i="2"/>
  <c r="BL257" i="2"/>
  <c r="E258" i="2"/>
  <c r="G258" i="2"/>
  <c r="H258" i="2"/>
  <c r="I258" i="2"/>
  <c r="U258" i="2"/>
  <c r="W258" i="2"/>
  <c r="X258" i="2"/>
  <c r="AG258" i="2"/>
  <c r="AH258" i="2"/>
  <c r="AI258" i="2"/>
  <c r="AJ258" i="2"/>
  <c r="AK258" i="2"/>
  <c r="AP258" i="2"/>
  <c r="BK258" i="2"/>
  <c r="BL258" i="2"/>
  <c r="E259" i="2"/>
  <c r="G259" i="2"/>
  <c r="H259" i="2"/>
  <c r="I259" i="2"/>
  <c r="U259" i="2"/>
  <c r="W259" i="2"/>
  <c r="X259" i="2"/>
  <c r="AG259" i="2"/>
  <c r="AH259" i="2"/>
  <c r="AI259" i="2"/>
  <c r="AJ259" i="2"/>
  <c r="AK259" i="2"/>
  <c r="AP259" i="2"/>
  <c r="BK259" i="2"/>
  <c r="BL259" i="2"/>
  <c r="E260" i="2"/>
  <c r="G260" i="2"/>
  <c r="H260" i="2"/>
  <c r="I260" i="2"/>
  <c r="U260" i="2"/>
  <c r="W260" i="2"/>
  <c r="X260" i="2"/>
  <c r="AG260" i="2"/>
  <c r="AH260" i="2"/>
  <c r="AI260" i="2"/>
  <c r="AJ260" i="2"/>
  <c r="AK260" i="2"/>
  <c r="AP260" i="2"/>
  <c r="BK260" i="2"/>
  <c r="BL260" i="2"/>
  <c r="E261" i="2"/>
  <c r="G261" i="2"/>
  <c r="H261" i="2"/>
  <c r="I261" i="2"/>
  <c r="U261" i="2"/>
  <c r="W261" i="2"/>
  <c r="X261" i="2"/>
  <c r="AG261" i="2"/>
  <c r="AH261" i="2"/>
  <c r="AI261" i="2"/>
  <c r="AJ261" i="2"/>
  <c r="AK261" i="2"/>
  <c r="AP261" i="2"/>
  <c r="BK261" i="2"/>
  <c r="BL261" i="2"/>
  <c r="E262" i="2"/>
  <c r="G262" i="2"/>
  <c r="H262" i="2"/>
  <c r="I262" i="2"/>
  <c r="U262" i="2"/>
  <c r="W262" i="2"/>
  <c r="X262" i="2"/>
  <c r="AG262" i="2"/>
  <c r="AH262" i="2"/>
  <c r="AI262" i="2"/>
  <c r="AJ262" i="2"/>
  <c r="AK262" i="2"/>
  <c r="AP262" i="2"/>
  <c r="BK262" i="2"/>
  <c r="BL262" i="2"/>
  <c r="E263" i="2"/>
  <c r="G263" i="2"/>
  <c r="H263" i="2"/>
  <c r="I263" i="2"/>
  <c r="U263" i="2"/>
  <c r="W263" i="2"/>
  <c r="X263" i="2"/>
  <c r="AG263" i="2"/>
  <c r="AH263" i="2"/>
  <c r="AI263" i="2"/>
  <c r="AJ263" i="2"/>
  <c r="AK263" i="2"/>
  <c r="AP263" i="2"/>
  <c r="BK263" i="2"/>
  <c r="BL263" i="2"/>
  <c r="E264" i="2"/>
  <c r="G264" i="2"/>
  <c r="H264" i="2"/>
  <c r="I264" i="2"/>
  <c r="U264" i="2"/>
  <c r="W264" i="2"/>
  <c r="X264" i="2"/>
  <c r="AG264" i="2"/>
  <c r="AH264" i="2"/>
  <c r="AI264" i="2"/>
  <c r="AJ264" i="2"/>
  <c r="AK264" i="2"/>
  <c r="AP264" i="2"/>
  <c r="BK264" i="2"/>
  <c r="BL264" i="2"/>
  <c r="E265" i="2"/>
  <c r="G265" i="2"/>
  <c r="H265" i="2"/>
  <c r="I265" i="2"/>
  <c r="U265" i="2"/>
  <c r="W265" i="2"/>
  <c r="X265" i="2"/>
  <c r="AG265" i="2"/>
  <c r="AH265" i="2"/>
  <c r="AI265" i="2"/>
  <c r="AJ265" i="2"/>
  <c r="AK265" i="2"/>
  <c r="AP265" i="2"/>
  <c r="BK265" i="2"/>
  <c r="BL265" i="2"/>
  <c r="E266" i="2"/>
  <c r="G266" i="2"/>
  <c r="H266" i="2"/>
  <c r="I266" i="2"/>
  <c r="U266" i="2"/>
  <c r="W266" i="2"/>
  <c r="X266" i="2"/>
  <c r="AG266" i="2"/>
  <c r="AH266" i="2"/>
  <c r="AI266" i="2"/>
  <c r="AJ266" i="2"/>
  <c r="AK266" i="2"/>
  <c r="AP266" i="2"/>
  <c r="BK266" i="2"/>
  <c r="BL266" i="2"/>
  <c r="E267" i="2"/>
  <c r="G267" i="2"/>
  <c r="H267" i="2"/>
  <c r="I267" i="2"/>
  <c r="U267" i="2"/>
  <c r="W267" i="2"/>
  <c r="X267" i="2"/>
  <c r="AG267" i="2"/>
  <c r="AH267" i="2"/>
  <c r="AI267" i="2"/>
  <c r="AJ267" i="2"/>
  <c r="AK267" i="2"/>
  <c r="AP267" i="2"/>
  <c r="BK267" i="2"/>
  <c r="BL267" i="2"/>
  <c r="E268" i="2"/>
  <c r="G268" i="2"/>
  <c r="H268" i="2"/>
  <c r="I268" i="2"/>
  <c r="U268" i="2"/>
  <c r="W268" i="2"/>
  <c r="X268" i="2"/>
  <c r="AG268" i="2"/>
  <c r="AH268" i="2"/>
  <c r="AI268" i="2"/>
  <c r="AJ268" i="2"/>
  <c r="AK268" i="2"/>
  <c r="AP268" i="2"/>
  <c r="BK268" i="2"/>
  <c r="BL268" i="2"/>
  <c r="E269" i="2"/>
  <c r="G269" i="2"/>
  <c r="H269" i="2"/>
  <c r="I269" i="2"/>
  <c r="U269" i="2"/>
  <c r="W269" i="2"/>
  <c r="X269" i="2"/>
  <c r="AG269" i="2"/>
  <c r="AH269" i="2"/>
  <c r="AI269" i="2"/>
  <c r="AJ269" i="2"/>
  <c r="AK269" i="2"/>
  <c r="AP269" i="2"/>
  <c r="BK269" i="2"/>
  <c r="BL269" i="2"/>
  <c r="E270" i="2"/>
  <c r="G270" i="2"/>
  <c r="H270" i="2"/>
  <c r="I270" i="2"/>
  <c r="U270" i="2"/>
  <c r="W270" i="2"/>
  <c r="X270" i="2"/>
  <c r="AG270" i="2"/>
  <c r="AH270" i="2"/>
  <c r="AI270" i="2"/>
  <c r="AJ270" i="2"/>
  <c r="AK270" i="2"/>
  <c r="AP270" i="2"/>
  <c r="BK270" i="2"/>
  <c r="BL270" i="2"/>
  <c r="E271" i="2"/>
  <c r="G271" i="2"/>
  <c r="H271" i="2"/>
  <c r="I271" i="2"/>
  <c r="U271" i="2"/>
  <c r="W271" i="2"/>
  <c r="X271" i="2"/>
  <c r="AG271" i="2"/>
  <c r="AH271" i="2"/>
  <c r="AI271" i="2"/>
  <c r="AJ271" i="2"/>
  <c r="AK271" i="2"/>
  <c r="AP271" i="2"/>
  <c r="BK271" i="2"/>
  <c r="BL271" i="2"/>
  <c r="E272" i="2"/>
  <c r="G272" i="2"/>
  <c r="H272" i="2"/>
  <c r="I272" i="2"/>
  <c r="U272" i="2"/>
  <c r="W272" i="2"/>
  <c r="X272" i="2"/>
  <c r="AG272" i="2"/>
  <c r="AH272" i="2"/>
  <c r="AI272" i="2"/>
  <c r="AJ272" i="2"/>
  <c r="AK272" i="2"/>
  <c r="AP272" i="2"/>
  <c r="BK272" i="2"/>
  <c r="BL272" i="2"/>
  <c r="E273" i="2"/>
  <c r="G273" i="2"/>
  <c r="H273" i="2"/>
  <c r="I273" i="2"/>
  <c r="U273" i="2"/>
  <c r="W273" i="2"/>
  <c r="X273" i="2"/>
  <c r="AG273" i="2"/>
  <c r="AH273" i="2"/>
  <c r="AI273" i="2"/>
  <c r="AJ273" i="2"/>
  <c r="AK273" i="2"/>
  <c r="AP273" i="2"/>
  <c r="BK273" i="2"/>
  <c r="BL273" i="2"/>
  <c r="E274" i="2"/>
  <c r="G274" i="2"/>
  <c r="H274" i="2"/>
  <c r="I274" i="2"/>
  <c r="U274" i="2"/>
  <c r="W274" i="2"/>
  <c r="X274" i="2"/>
  <c r="AG274" i="2"/>
  <c r="AH274" i="2"/>
  <c r="AI274" i="2"/>
  <c r="AJ274" i="2"/>
  <c r="AK274" i="2"/>
  <c r="AP274" i="2"/>
  <c r="BK274" i="2"/>
  <c r="BL274" i="2"/>
  <c r="E275" i="2"/>
  <c r="G275" i="2"/>
  <c r="H275" i="2"/>
  <c r="I275" i="2"/>
  <c r="U275" i="2"/>
  <c r="W275" i="2"/>
  <c r="X275" i="2"/>
  <c r="AG275" i="2"/>
  <c r="AH275" i="2"/>
  <c r="AI275" i="2"/>
  <c r="AJ275" i="2"/>
  <c r="AK275" i="2"/>
  <c r="AP275" i="2"/>
  <c r="BK275" i="2"/>
  <c r="BL275" i="2"/>
  <c r="E276" i="2"/>
  <c r="G276" i="2"/>
  <c r="H276" i="2"/>
  <c r="I276" i="2"/>
  <c r="U276" i="2"/>
  <c r="W276" i="2"/>
  <c r="X276" i="2"/>
  <c r="AG276" i="2"/>
  <c r="AH276" i="2"/>
  <c r="AI276" i="2"/>
  <c r="AJ276" i="2"/>
  <c r="AK276" i="2"/>
  <c r="AP276" i="2"/>
  <c r="BK276" i="2"/>
  <c r="BL276" i="2"/>
  <c r="E277" i="2"/>
  <c r="G277" i="2"/>
  <c r="H277" i="2"/>
  <c r="I277" i="2"/>
  <c r="U277" i="2"/>
  <c r="W277" i="2"/>
  <c r="X277" i="2"/>
  <c r="AG277" i="2"/>
  <c r="AH277" i="2"/>
  <c r="AI277" i="2"/>
  <c r="AJ277" i="2"/>
  <c r="AK277" i="2"/>
  <c r="AP277" i="2"/>
  <c r="BK277" i="2"/>
  <c r="BL277" i="2"/>
  <c r="E278" i="2"/>
  <c r="G278" i="2"/>
  <c r="H278" i="2"/>
  <c r="I278" i="2"/>
  <c r="U278" i="2"/>
  <c r="W278" i="2"/>
  <c r="X278" i="2"/>
  <c r="AG278" i="2"/>
  <c r="AH278" i="2"/>
  <c r="AI278" i="2"/>
  <c r="AJ278" i="2"/>
  <c r="AK278" i="2"/>
  <c r="AP278" i="2"/>
  <c r="BK278" i="2"/>
  <c r="BL278" i="2"/>
  <c r="E279" i="2"/>
  <c r="G279" i="2"/>
  <c r="H279" i="2"/>
  <c r="I279" i="2"/>
  <c r="U279" i="2"/>
  <c r="W279" i="2"/>
  <c r="X279" i="2"/>
  <c r="AG279" i="2"/>
  <c r="AH279" i="2"/>
  <c r="AI279" i="2"/>
  <c r="AJ279" i="2"/>
  <c r="AK279" i="2"/>
  <c r="AP279" i="2"/>
  <c r="BK279" i="2"/>
  <c r="BL279" i="2"/>
  <c r="E280" i="2"/>
  <c r="G280" i="2"/>
  <c r="H280" i="2"/>
  <c r="I280" i="2"/>
  <c r="U280" i="2"/>
  <c r="W280" i="2"/>
  <c r="X280" i="2"/>
  <c r="AG280" i="2"/>
  <c r="AH280" i="2"/>
  <c r="AI280" i="2"/>
  <c r="AJ280" i="2"/>
  <c r="AK280" i="2"/>
  <c r="AP280" i="2"/>
  <c r="BK280" i="2"/>
  <c r="BL280" i="2"/>
  <c r="E281" i="2"/>
  <c r="G281" i="2"/>
  <c r="H281" i="2"/>
  <c r="I281" i="2"/>
  <c r="U281" i="2"/>
  <c r="W281" i="2"/>
  <c r="X281" i="2"/>
  <c r="AG281" i="2"/>
  <c r="AH281" i="2"/>
  <c r="AI281" i="2"/>
  <c r="AJ281" i="2"/>
  <c r="AK281" i="2"/>
  <c r="AP281" i="2"/>
  <c r="BK281" i="2"/>
  <c r="BL281" i="2"/>
  <c r="E282" i="2"/>
  <c r="G282" i="2"/>
  <c r="H282" i="2"/>
  <c r="I282" i="2"/>
  <c r="U282" i="2"/>
  <c r="W282" i="2"/>
  <c r="X282" i="2"/>
  <c r="AG282" i="2"/>
  <c r="AH282" i="2"/>
  <c r="AI282" i="2"/>
  <c r="AJ282" i="2"/>
  <c r="AK282" i="2"/>
  <c r="AP282" i="2"/>
  <c r="BK282" i="2"/>
  <c r="BL282" i="2"/>
  <c r="E283" i="2"/>
  <c r="G283" i="2"/>
  <c r="H283" i="2"/>
  <c r="I283" i="2"/>
  <c r="U283" i="2"/>
  <c r="W283" i="2"/>
  <c r="X283" i="2"/>
  <c r="AG283" i="2"/>
  <c r="AH283" i="2"/>
  <c r="AI283" i="2"/>
  <c r="AJ283" i="2"/>
  <c r="AK283" i="2"/>
  <c r="AP283" i="2"/>
  <c r="BK283" i="2"/>
  <c r="BL283" i="2"/>
  <c r="E284" i="2"/>
  <c r="G284" i="2"/>
  <c r="H284" i="2"/>
  <c r="I284" i="2"/>
  <c r="U284" i="2"/>
  <c r="W284" i="2"/>
  <c r="X284" i="2"/>
  <c r="AG284" i="2"/>
  <c r="AH284" i="2"/>
  <c r="AI284" i="2"/>
  <c r="AJ284" i="2"/>
  <c r="AK284" i="2"/>
  <c r="AP284" i="2"/>
  <c r="BK284" i="2"/>
  <c r="BL284" i="2"/>
  <c r="E285" i="2"/>
  <c r="G285" i="2"/>
  <c r="H285" i="2"/>
  <c r="I285" i="2"/>
  <c r="U285" i="2"/>
  <c r="W285" i="2"/>
  <c r="X285" i="2"/>
  <c r="AG285" i="2"/>
  <c r="AH285" i="2"/>
  <c r="AI285" i="2"/>
  <c r="AJ285" i="2"/>
  <c r="AK285" i="2"/>
  <c r="AP285" i="2"/>
  <c r="BK285" i="2"/>
  <c r="BL285" i="2"/>
  <c r="E286" i="2"/>
  <c r="G286" i="2"/>
  <c r="H286" i="2"/>
  <c r="I286" i="2"/>
  <c r="U286" i="2"/>
  <c r="W286" i="2"/>
  <c r="X286" i="2"/>
  <c r="AG286" i="2"/>
  <c r="AH286" i="2"/>
  <c r="AI286" i="2"/>
  <c r="AJ286" i="2"/>
  <c r="AK286" i="2"/>
  <c r="AP286" i="2"/>
  <c r="BK286" i="2"/>
  <c r="BL286" i="2"/>
  <c r="E287" i="2"/>
  <c r="G287" i="2"/>
  <c r="H287" i="2"/>
  <c r="I287" i="2"/>
  <c r="U287" i="2"/>
  <c r="W287" i="2"/>
  <c r="X287" i="2"/>
  <c r="AG287" i="2"/>
  <c r="AH287" i="2"/>
  <c r="AI287" i="2"/>
  <c r="AJ287" i="2"/>
  <c r="AK287" i="2"/>
  <c r="AP287" i="2"/>
  <c r="BK287" i="2"/>
  <c r="BL287" i="2"/>
  <c r="E288" i="2"/>
  <c r="G288" i="2"/>
  <c r="H288" i="2"/>
  <c r="I288" i="2"/>
  <c r="U288" i="2"/>
  <c r="W288" i="2"/>
  <c r="X288" i="2"/>
  <c r="AG288" i="2"/>
  <c r="AH288" i="2"/>
  <c r="AI288" i="2"/>
  <c r="AJ288" i="2"/>
  <c r="AK288" i="2"/>
  <c r="AP288" i="2"/>
  <c r="BK288" i="2"/>
  <c r="BL288" i="2"/>
  <c r="E289" i="2"/>
  <c r="G289" i="2"/>
  <c r="H289" i="2"/>
  <c r="I289" i="2"/>
  <c r="U289" i="2"/>
  <c r="W289" i="2"/>
  <c r="X289" i="2"/>
  <c r="AG289" i="2"/>
  <c r="AH289" i="2"/>
  <c r="AI289" i="2"/>
  <c r="AJ289" i="2"/>
  <c r="AK289" i="2"/>
  <c r="AP289" i="2"/>
  <c r="BK289" i="2"/>
  <c r="BL289" i="2"/>
  <c r="E290" i="2"/>
  <c r="G290" i="2"/>
  <c r="H290" i="2"/>
  <c r="I290" i="2"/>
  <c r="U290" i="2"/>
  <c r="W290" i="2"/>
  <c r="X290" i="2"/>
  <c r="AG290" i="2"/>
  <c r="AH290" i="2"/>
  <c r="AI290" i="2"/>
  <c r="AJ290" i="2"/>
  <c r="AK290" i="2"/>
  <c r="AP290" i="2"/>
  <c r="BK290" i="2"/>
  <c r="BL290" i="2"/>
  <c r="E291" i="2"/>
  <c r="G291" i="2"/>
  <c r="H291" i="2"/>
  <c r="I291" i="2"/>
  <c r="U291" i="2"/>
  <c r="W291" i="2"/>
  <c r="X291" i="2"/>
  <c r="AG291" i="2"/>
  <c r="AH291" i="2"/>
  <c r="AI291" i="2"/>
  <c r="AJ291" i="2"/>
  <c r="AK291" i="2"/>
  <c r="AP291" i="2"/>
  <c r="BK291" i="2"/>
  <c r="BL291" i="2"/>
  <c r="E292" i="2"/>
  <c r="G292" i="2"/>
  <c r="H292" i="2"/>
  <c r="I292" i="2"/>
  <c r="U292" i="2"/>
  <c r="W292" i="2"/>
  <c r="X292" i="2"/>
  <c r="AG292" i="2"/>
  <c r="AH292" i="2"/>
  <c r="AI292" i="2"/>
  <c r="AJ292" i="2"/>
  <c r="AK292" i="2"/>
  <c r="AP292" i="2"/>
  <c r="BK292" i="2"/>
  <c r="BL292" i="2"/>
  <c r="E293" i="2"/>
  <c r="G293" i="2"/>
  <c r="H293" i="2"/>
  <c r="I293" i="2"/>
  <c r="U293" i="2"/>
  <c r="W293" i="2"/>
  <c r="X293" i="2"/>
  <c r="AG293" i="2"/>
  <c r="AH293" i="2"/>
  <c r="AI293" i="2"/>
  <c r="AJ293" i="2"/>
  <c r="AK293" i="2"/>
  <c r="AP293" i="2"/>
  <c r="BK293" i="2"/>
  <c r="BL293" i="2"/>
  <c r="E294" i="2"/>
  <c r="G294" i="2"/>
  <c r="H294" i="2"/>
  <c r="I294" i="2"/>
  <c r="U294" i="2"/>
  <c r="W294" i="2"/>
  <c r="X294" i="2"/>
  <c r="AG294" i="2"/>
  <c r="AH294" i="2"/>
  <c r="AI294" i="2"/>
  <c r="AJ294" i="2"/>
  <c r="AK294" i="2"/>
  <c r="AP294" i="2"/>
  <c r="BK294" i="2"/>
  <c r="BL294" i="2"/>
  <c r="E295" i="2"/>
  <c r="G295" i="2"/>
  <c r="H295" i="2"/>
  <c r="I295" i="2"/>
  <c r="U295" i="2"/>
  <c r="W295" i="2"/>
  <c r="X295" i="2"/>
  <c r="AG295" i="2"/>
  <c r="AH295" i="2"/>
  <c r="AI295" i="2"/>
  <c r="AJ295" i="2"/>
  <c r="AK295" i="2"/>
  <c r="AP295" i="2"/>
  <c r="BK295" i="2"/>
  <c r="BL295" i="2"/>
  <c r="E296" i="2"/>
  <c r="G296" i="2"/>
  <c r="H296" i="2"/>
  <c r="I296" i="2"/>
  <c r="U296" i="2"/>
  <c r="W296" i="2"/>
  <c r="X296" i="2"/>
  <c r="AG296" i="2"/>
  <c r="AH296" i="2"/>
  <c r="AI296" i="2"/>
  <c r="AJ296" i="2"/>
  <c r="AK296" i="2"/>
  <c r="AP296" i="2"/>
  <c r="BK296" i="2"/>
  <c r="BL296" i="2"/>
  <c r="E297" i="2"/>
  <c r="G297" i="2"/>
  <c r="H297" i="2"/>
  <c r="I297" i="2"/>
  <c r="U297" i="2"/>
  <c r="W297" i="2"/>
  <c r="X297" i="2"/>
  <c r="AG297" i="2"/>
  <c r="AH297" i="2"/>
  <c r="AI297" i="2"/>
  <c r="AJ297" i="2"/>
  <c r="AK297" i="2"/>
  <c r="AP297" i="2"/>
  <c r="BK297" i="2"/>
  <c r="BL297" i="2"/>
  <c r="E298" i="2"/>
  <c r="G298" i="2"/>
  <c r="H298" i="2"/>
  <c r="I298" i="2"/>
  <c r="U298" i="2"/>
  <c r="W298" i="2"/>
  <c r="X298" i="2"/>
  <c r="AG298" i="2"/>
  <c r="AH298" i="2"/>
  <c r="AI298" i="2"/>
  <c r="AJ298" i="2"/>
  <c r="AK298" i="2"/>
  <c r="AP298" i="2"/>
  <c r="BK298" i="2"/>
  <c r="BL298" i="2"/>
  <c r="E299" i="2"/>
  <c r="G299" i="2"/>
  <c r="H299" i="2"/>
  <c r="I299" i="2"/>
  <c r="U299" i="2"/>
  <c r="W299" i="2"/>
  <c r="X299" i="2"/>
  <c r="AG299" i="2"/>
  <c r="AH299" i="2"/>
  <c r="AI299" i="2"/>
  <c r="AJ299" i="2"/>
  <c r="AK299" i="2"/>
  <c r="AP299" i="2"/>
  <c r="BK299" i="2"/>
  <c r="BL299" i="2"/>
  <c r="E300" i="2"/>
  <c r="G300" i="2"/>
  <c r="H300" i="2"/>
  <c r="I300" i="2"/>
  <c r="U300" i="2"/>
  <c r="W300" i="2"/>
  <c r="X300" i="2"/>
  <c r="AG300" i="2"/>
  <c r="AH300" i="2"/>
  <c r="AI300" i="2"/>
  <c r="AJ300" i="2"/>
  <c r="AK300" i="2"/>
  <c r="AP300" i="2"/>
  <c r="BK300" i="2"/>
  <c r="BL300" i="2"/>
  <c r="E301" i="2"/>
  <c r="G301" i="2"/>
  <c r="H301" i="2"/>
  <c r="I301" i="2"/>
  <c r="U301" i="2"/>
  <c r="W301" i="2"/>
  <c r="X301" i="2"/>
  <c r="AG301" i="2"/>
  <c r="AH301" i="2"/>
  <c r="AI301" i="2"/>
  <c r="AJ301" i="2"/>
  <c r="AK301" i="2"/>
  <c r="AP301" i="2"/>
  <c r="BK301" i="2"/>
  <c r="BL301" i="2"/>
  <c r="E302" i="2"/>
  <c r="G302" i="2"/>
  <c r="H302" i="2"/>
  <c r="I302" i="2"/>
  <c r="U302" i="2"/>
  <c r="W302" i="2"/>
  <c r="X302" i="2"/>
  <c r="AG302" i="2"/>
  <c r="AH302" i="2"/>
  <c r="AI302" i="2"/>
  <c r="AJ302" i="2"/>
  <c r="AK302" i="2"/>
  <c r="AP302" i="2"/>
  <c r="BK302" i="2"/>
  <c r="BL302" i="2"/>
  <c r="E303" i="2"/>
  <c r="G303" i="2"/>
  <c r="H303" i="2"/>
  <c r="I303" i="2"/>
  <c r="U303" i="2"/>
  <c r="W303" i="2"/>
  <c r="X303" i="2"/>
  <c r="AG303" i="2"/>
  <c r="AH303" i="2"/>
  <c r="AI303" i="2"/>
  <c r="AJ303" i="2"/>
  <c r="AK303" i="2"/>
  <c r="AP303" i="2"/>
  <c r="BK303" i="2"/>
  <c r="BL303" i="2"/>
  <c r="E304" i="2"/>
  <c r="G304" i="2"/>
  <c r="H304" i="2"/>
  <c r="I304" i="2"/>
  <c r="U304" i="2"/>
  <c r="W304" i="2"/>
  <c r="X304" i="2"/>
  <c r="AG304" i="2"/>
  <c r="AH304" i="2"/>
  <c r="AI304" i="2"/>
  <c r="AJ304" i="2"/>
  <c r="AK304" i="2"/>
  <c r="AP304" i="2"/>
  <c r="BK304" i="2"/>
  <c r="BL304" i="2"/>
  <c r="E305" i="2"/>
  <c r="G305" i="2"/>
  <c r="H305" i="2"/>
  <c r="I305" i="2"/>
  <c r="U305" i="2"/>
  <c r="W305" i="2"/>
  <c r="X305" i="2"/>
  <c r="AG305" i="2"/>
  <c r="AH305" i="2"/>
  <c r="AI305" i="2"/>
  <c r="AJ305" i="2"/>
  <c r="AK305" i="2"/>
  <c r="AP305" i="2"/>
  <c r="BK305" i="2"/>
  <c r="BL305" i="2"/>
  <c r="E306" i="2"/>
  <c r="G306" i="2"/>
  <c r="H306" i="2"/>
  <c r="I306" i="2"/>
  <c r="U306" i="2"/>
  <c r="W306" i="2"/>
  <c r="X306" i="2"/>
  <c r="AG306" i="2"/>
  <c r="AH306" i="2"/>
  <c r="AI306" i="2"/>
  <c r="AJ306" i="2"/>
  <c r="AK306" i="2"/>
  <c r="AP306" i="2"/>
  <c r="BK306" i="2"/>
  <c r="BL306" i="2"/>
  <c r="E307" i="2"/>
  <c r="G307" i="2"/>
  <c r="H307" i="2"/>
  <c r="I307" i="2"/>
  <c r="U307" i="2"/>
  <c r="W307" i="2"/>
  <c r="X307" i="2"/>
  <c r="AG307" i="2"/>
  <c r="AH307" i="2"/>
  <c r="AI307" i="2"/>
  <c r="AJ307" i="2"/>
  <c r="AK307" i="2"/>
  <c r="AP307" i="2"/>
  <c r="BK307" i="2"/>
  <c r="BL307" i="2"/>
  <c r="E308" i="2"/>
  <c r="G308" i="2"/>
  <c r="H308" i="2"/>
  <c r="I308" i="2"/>
  <c r="U308" i="2"/>
  <c r="W308" i="2"/>
  <c r="X308" i="2"/>
  <c r="AG308" i="2"/>
  <c r="AH308" i="2"/>
  <c r="AI308" i="2"/>
  <c r="AJ308" i="2"/>
  <c r="AK308" i="2"/>
  <c r="AP308" i="2"/>
  <c r="BK308" i="2"/>
  <c r="BL308" i="2"/>
  <c r="E309" i="2"/>
  <c r="G309" i="2"/>
  <c r="H309" i="2"/>
  <c r="I309" i="2"/>
  <c r="U309" i="2"/>
  <c r="W309" i="2"/>
  <c r="X309" i="2"/>
  <c r="AG309" i="2"/>
  <c r="AH309" i="2"/>
  <c r="AI309" i="2"/>
  <c r="AJ309" i="2"/>
  <c r="AK309" i="2"/>
  <c r="AP309" i="2"/>
  <c r="BK309" i="2"/>
  <c r="BL309" i="2"/>
  <c r="E310" i="2"/>
  <c r="G310" i="2"/>
  <c r="H310" i="2"/>
  <c r="I310" i="2"/>
  <c r="U310" i="2"/>
  <c r="W310" i="2"/>
  <c r="X310" i="2"/>
  <c r="AG310" i="2"/>
  <c r="AH310" i="2"/>
  <c r="AI310" i="2"/>
  <c r="AJ310" i="2"/>
  <c r="AK310" i="2"/>
  <c r="AP310" i="2"/>
  <c r="BK310" i="2"/>
  <c r="BL310" i="2"/>
  <c r="E311" i="2"/>
  <c r="G311" i="2"/>
  <c r="H311" i="2"/>
  <c r="I311" i="2"/>
  <c r="U311" i="2"/>
  <c r="W311" i="2"/>
  <c r="X311" i="2"/>
  <c r="AG311" i="2"/>
  <c r="AH311" i="2"/>
  <c r="AI311" i="2"/>
  <c r="AJ311" i="2"/>
  <c r="AK311" i="2"/>
  <c r="AP311" i="2"/>
  <c r="BK311" i="2"/>
  <c r="BL311" i="2"/>
  <c r="E312" i="2"/>
  <c r="G312" i="2"/>
  <c r="H312" i="2"/>
  <c r="I312" i="2"/>
  <c r="U312" i="2"/>
  <c r="W312" i="2"/>
  <c r="X312" i="2"/>
  <c r="AG312" i="2"/>
  <c r="AH312" i="2"/>
  <c r="AI312" i="2"/>
  <c r="AJ312" i="2"/>
  <c r="AK312" i="2"/>
  <c r="AP312" i="2"/>
  <c r="BK312" i="2"/>
  <c r="BL312" i="2"/>
  <c r="E313" i="2"/>
  <c r="G313" i="2"/>
  <c r="H313" i="2"/>
  <c r="I313" i="2"/>
  <c r="U313" i="2"/>
  <c r="W313" i="2"/>
  <c r="X313" i="2"/>
  <c r="AG313" i="2"/>
  <c r="AH313" i="2"/>
  <c r="AI313" i="2"/>
  <c r="AJ313" i="2"/>
  <c r="AK313" i="2"/>
  <c r="AP313" i="2"/>
  <c r="BK313" i="2"/>
  <c r="BL313" i="2"/>
  <c r="E314" i="2"/>
  <c r="G314" i="2"/>
  <c r="H314" i="2"/>
  <c r="I314" i="2"/>
  <c r="U314" i="2"/>
  <c r="W314" i="2"/>
  <c r="X314" i="2"/>
  <c r="AG314" i="2"/>
  <c r="AH314" i="2"/>
  <c r="AI314" i="2"/>
  <c r="AJ314" i="2"/>
  <c r="AK314" i="2"/>
  <c r="AP314" i="2"/>
  <c r="BK314" i="2"/>
  <c r="BL314" i="2"/>
  <c r="E315" i="2"/>
  <c r="G315" i="2"/>
  <c r="H315" i="2"/>
  <c r="I315" i="2"/>
  <c r="U315" i="2"/>
  <c r="W315" i="2"/>
  <c r="X315" i="2"/>
  <c r="AG315" i="2"/>
  <c r="AH315" i="2"/>
  <c r="AI315" i="2"/>
  <c r="AJ315" i="2"/>
  <c r="AK315" i="2"/>
  <c r="AP315" i="2"/>
  <c r="BK315" i="2"/>
  <c r="BL315" i="2"/>
  <c r="E316" i="2"/>
  <c r="G316" i="2"/>
  <c r="H316" i="2"/>
  <c r="I316" i="2"/>
  <c r="U316" i="2"/>
  <c r="W316" i="2"/>
  <c r="X316" i="2"/>
  <c r="AG316" i="2"/>
  <c r="AH316" i="2"/>
  <c r="AI316" i="2"/>
  <c r="AJ316" i="2"/>
  <c r="AK316" i="2"/>
  <c r="AP316" i="2"/>
  <c r="BK316" i="2"/>
  <c r="BL316" i="2"/>
  <c r="E317" i="2"/>
  <c r="G317" i="2"/>
  <c r="H317" i="2"/>
  <c r="I317" i="2"/>
  <c r="U317" i="2"/>
  <c r="W317" i="2"/>
  <c r="X317" i="2"/>
  <c r="AG317" i="2"/>
  <c r="AH317" i="2"/>
  <c r="AI317" i="2"/>
  <c r="AJ317" i="2"/>
  <c r="AK317" i="2"/>
  <c r="AP317" i="2"/>
  <c r="BK317" i="2"/>
  <c r="BL317" i="2"/>
  <c r="E318" i="2"/>
  <c r="G318" i="2"/>
  <c r="H318" i="2"/>
  <c r="I318" i="2"/>
  <c r="U318" i="2"/>
  <c r="W318" i="2"/>
  <c r="X318" i="2"/>
  <c r="AG318" i="2"/>
  <c r="AH318" i="2"/>
  <c r="AI318" i="2"/>
  <c r="AJ318" i="2"/>
  <c r="AK318" i="2"/>
  <c r="AP318" i="2"/>
  <c r="BK318" i="2"/>
  <c r="BL318" i="2"/>
  <c r="E319" i="2"/>
  <c r="G319" i="2"/>
  <c r="H319" i="2"/>
  <c r="I319" i="2"/>
  <c r="U319" i="2"/>
  <c r="W319" i="2"/>
  <c r="X319" i="2"/>
  <c r="AG319" i="2"/>
  <c r="AH319" i="2"/>
  <c r="AI319" i="2"/>
  <c r="AJ319" i="2"/>
  <c r="AK319" i="2"/>
  <c r="AP319" i="2"/>
  <c r="BK319" i="2"/>
  <c r="BL319" i="2"/>
  <c r="E320" i="2"/>
  <c r="G320" i="2"/>
  <c r="H320" i="2"/>
  <c r="I320" i="2"/>
  <c r="U320" i="2"/>
  <c r="W320" i="2"/>
  <c r="X320" i="2"/>
  <c r="AG320" i="2"/>
  <c r="AH320" i="2"/>
  <c r="AI320" i="2"/>
  <c r="AJ320" i="2"/>
  <c r="AK320" i="2"/>
  <c r="AP320" i="2"/>
  <c r="BK320" i="2"/>
  <c r="BL320" i="2"/>
  <c r="E321" i="2"/>
  <c r="G321" i="2"/>
  <c r="H321" i="2"/>
  <c r="I321" i="2"/>
  <c r="U321" i="2"/>
  <c r="W321" i="2"/>
  <c r="X321" i="2"/>
  <c r="AG321" i="2"/>
  <c r="AH321" i="2"/>
  <c r="AI321" i="2"/>
  <c r="AJ321" i="2"/>
  <c r="AK321" i="2"/>
  <c r="AP321" i="2"/>
  <c r="BK321" i="2"/>
  <c r="BL321" i="2"/>
  <c r="E322" i="2"/>
  <c r="G322" i="2"/>
  <c r="H322" i="2"/>
  <c r="I322" i="2"/>
  <c r="U322" i="2"/>
  <c r="W322" i="2"/>
  <c r="X322" i="2"/>
  <c r="AG322" i="2"/>
  <c r="AH322" i="2"/>
  <c r="AI322" i="2"/>
  <c r="AJ322" i="2"/>
  <c r="AK322" i="2"/>
  <c r="AP322" i="2"/>
  <c r="BK322" i="2"/>
  <c r="BL322" i="2"/>
  <c r="E323" i="2"/>
  <c r="G323" i="2"/>
  <c r="H323" i="2"/>
  <c r="I323" i="2"/>
  <c r="U323" i="2"/>
  <c r="W323" i="2"/>
  <c r="X323" i="2"/>
  <c r="AG323" i="2"/>
  <c r="AH323" i="2"/>
  <c r="AI323" i="2"/>
  <c r="AJ323" i="2"/>
  <c r="AK323" i="2"/>
  <c r="AP323" i="2"/>
  <c r="BK323" i="2"/>
  <c r="BL323" i="2"/>
  <c r="E324" i="2"/>
  <c r="G324" i="2"/>
  <c r="H324" i="2"/>
  <c r="I324" i="2"/>
  <c r="U324" i="2"/>
  <c r="W324" i="2"/>
  <c r="X324" i="2"/>
  <c r="AG324" i="2"/>
  <c r="AH324" i="2"/>
  <c r="AI324" i="2"/>
  <c r="AJ324" i="2"/>
  <c r="AK324" i="2"/>
  <c r="AP324" i="2"/>
  <c r="BK324" i="2"/>
  <c r="BL324" i="2"/>
  <c r="E325" i="2"/>
  <c r="G325" i="2"/>
  <c r="H325" i="2"/>
  <c r="I325" i="2"/>
  <c r="U325" i="2"/>
  <c r="W325" i="2"/>
  <c r="X325" i="2"/>
  <c r="AG325" i="2"/>
  <c r="AH325" i="2"/>
  <c r="AI325" i="2"/>
  <c r="AJ325" i="2"/>
  <c r="AK325" i="2"/>
  <c r="AP325" i="2"/>
  <c r="BK325" i="2"/>
  <c r="BL325" i="2"/>
  <c r="E326" i="2"/>
  <c r="G326" i="2"/>
  <c r="H326" i="2"/>
  <c r="I326" i="2"/>
  <c r="U326" i="2"/>
  <c r="W326" i="2"/>
  <c r="X326" i="2"/>
  <c r="AG326" i="2"/>
  <c r="AH326" i="2"/>
  <c r="AI326" i="2"/>
  <c r="AJ326" i="2"/>
  <c r="AK326" i="2"/>
  <c r="AP326" i="2"/>
  <c r="BK326" i="2"/>
  <c r="BL326" i="2"/>
  <c r="E327" i="2"/>
  <c r="G327" i="2"/>
  <c r="H327" i="2"/>
  <c r="I327" i="2"/>
  <c r="U327" i="2"/>
  <c r="W327" i="2"/>
  <c r="X327" i="2"/>
  <c r="AG327" i="2"/>
  <c r="AH327" i="2"/>
  <c r="AI327" i="2"/>
  <c r="AJ327" i="2"/>
  <c r="AK327" i="2"/>
  <c r="AP327" i="2"/>
  <c r="BK327" i="2"/>
  <c r="BL327" i="2"/>
  <c r="E328" i="2"/>
  <c r="G328" i="2"/>
  <c r="H328" i="2"/>
  <c r="I328" i="2"/>
  <c r="U328" i="2"/>
  <c r="W328" i="2"/>
  <c r="X328" i="2"/>
  <c r="AG328" i="2"/>
  <c r="AH328" i="2"/>
  <c r="AI328" i="2"/>
  <c r="AJ328" i="2"/>
  <c r="AK328" i="2"/>
  <c r="AP328" i="2"/>
  <c r="BK328" i="2"/>
  <c r="BL328" i="2"/>
  <c r="E329" i="2"/>
  <c r="G329" i="2"/>
  <c r="H329" i="2"/>
  <c r="I329" i="2"/>
  <c r="U329" i="2"/>
  <c r="W329" i="2"/>
  <c r="X329" i="2"/>
  <c r="AG329" i="2"/>
  <c r="AH329" i="2"/>
  <c r="AI329" i="2"/>
  <c r="AJ329" i="2"/>
  <c r="AK329" i="2"/>
  <c r="AP329" i="2"/>
  <c r="BK329" i="2"/>
  <c r="BL329" i="2"/>
  <c r="E330" i="2"/>
  <c r="G330" i="2"/>
  <c r="H330" i="2"/>
  <c r="I330" i="2"/>
  <c r="U330" i="2"/>
  <c r="W330" i="2"/>
  <c r="X330" i="2"/>
  <c r="AG330" i="2"/>
  <c r="AH330" i="2"/>
  <c r="AI330" i="2"/>
  <c r="AJ330" i="2"/>
  <c r="AK330" i="2"/>
  <c r="AP330" i="2"/>
  <c r="BK330" i="2"/>
  <c r="BL330" i="2"/>
  <c r="E331" i="2"/>
  <c r="G331" i="2"/>
  <c r="H331" i="2"/>
  <c r="I331" i="2"/>
  <c r="U331" i="2"/>
  <c r="W331" i="2"/>
  <c r="X331" i="2"/>
  <c r="AG331" i="2"/>
  <c r="AH331" i="2"/>
  <c r="AI331" i="2"/>
  <c r="AJ331" i="2"/>
  <c r="AK331" i="2"/>
  <c r="AP331" i="2"/>
  <c r="BK331" i="2"/>
  <c r="BL331" i="2"/>
  <c r="E332" i="2"/>
  <c r="G332" i="2"/>
  <c r="H332" i="2"/>
  <c r="I332" i="2"/>
  <c r="U332" i="2"/>
  <c r="W332" i="2"/>
  <c r="X332" i="2"/>
  <c r="AG332" i="2"/>
  <c r="AH332" i="2"/>
  <c r="AI332" i="2"/>
  <c r="AJ332" i="2"/>
  <c r="AK332" i="2"/>
  <c r="AP332" i="2"/>
  <c r="BK332" i="2"/>
  <c r="BL332" i="2"/>
  <c r="E333" i="2"/>
  <c r="G333" i="2"/>
  <c r="H333" i="2"/>
  <c r="I333" i="2"/>
  <c r="U333" i="2"/>
  <c r="W333" i="2"/>
  <c r="X333" i="2"/>
  <c r="AG333" i="2"/>
  <c r="AH333" i="2"/>
  <c r="AI333" i="2"/>
  <c r="AJ333" i="2"/>
  <c r="AK333" i="2"/>
  <c r="AP333" i="2"/>
  <c r="BK333" i="2"/>
  <c r="BL333" i="2"/>
  <c r="E334" i="2"/>
  <c r="G334" i="2"/>
  <c r="H334" i="2"/>
  <c r="I334" i="2"/>
  <c r="U334" i="2"/>
  <c r="W334" i="2"/>
  <c r="X334" i="2"/>
  <c r="AG334" i="2"/>
  <c r="AH334" i="2"/>
  <c r="AI334" i="2"/>
  <c r="AJ334" i="2"/>
  <c r="AK334" i="2"/>
  <c r="AP334" i="2"/>
  <c r="BK334" i="2"/>
  <c r="BL334" i="2"/>
  <c r="E335" i="2"/>
  <c r="G335" i="2"/>
  <c r="H335" i="2"/>
  <c r="I335" i="2"/>
  <c r="U335" i="2"/>
  <c r="W335" i="2"/>
  <c r="X335" i="2"/>
  <c r="AG335" i="2"/>
  <c r="AH335" i="2"/>
  <c r="AI335" i="2"/>
  <c r="AJ335" i="2"/>
  <c r="AK335" i="2"/>
  <c r="AP335" i="2"/>
  <c r="BK335" i="2"/>
  <c r="BL335" i="2"/>
  <c r="E336" i="2"/>
  <c r="G336" i="2"/>
  <c r="H336" i="2"/>
  <c r="I336" i="2"/>
  <c r="U336" i="2"/>
  <c r="W336" i="2"/>
  <c r="X336" i="2"/>
  <c r="AG336" i="2"/>
  <c r="AH336" i="2"/>
  <c r="AI336" i="2"/>
  <c r="AJ336" i="2"/>
  <c r="AK336" i="2"/>
  <c r="AP336" i="2"/>
  <c r="BK336" i="2"/>
  <c r="BL336" i="2"/>
  <c r="E337" i="2"/>
  <c r="G337" i="2"/>
  <c r="H337" i="2"/>
  <c r="I337" i="2"/>
  <c r="U337" i="2"/>
  <c r="W337" i="2"/>
  <c r="X337" i="2"/>
  <c r="AG337" i="2"/>
  <c r="AH337" i="2"/>
  <c r="AI337" i="2"/>
  <c r="AJ337" i="2"/>
  <c r="AK337" i="2"/>
  <c r="AP337" i="2"/>
  <c r="BK337" i="2"/>
  <c r="BL337" i="2"/>
  <c r="E338" i="2"/>
  <c r="G338" i="2"/>
  <c r="H338" i="2"/>
  <c r="I338" i="2"/>
  <c r="U338" i="2"/>
  <c r="W338" i="2"/>
  <c r="X338" i="2"/>
  <c r="AG338" i="2"/>
  <c r="AH338" i="2"/>
  <c r="AI338" i="2"/>
  <c r="AJ338" i="2"/>
  <c r="AK338" i="2"/>
  <c r="AP338" i="2"/>
  <c r="BK338" i="2"/>
  <c r="BL338" i="2"/>
  <c r="E339" i="2"/>
  <c r="G339" i="2"/>
  <c r="H339" i="2"/>
  <c r="I339" i="2"/>
  <c r="U339" i="2"/>
  <c r="W339" i="2"/>
  <c r="X339" i="2"/>
  <c r="AG339" i="2"/>
  <c r="AH339" i="2"/>
  <c r="AI339" i="2"/>
  <c r="AJ339" i="2"/>
  <c r="AK339" i="2"/>
  <c r="AP339" i="2"/>
  <c r="BK339" i="2"/>
  <c r="BL339" i="2"/>
  <c r="E340" i="2"/>
  <c r="G340" i="2"/>
  <c r="H340" i="2"/>
  <c r="I340" i="2"/>
  <c r="U340" i="2"/>
  <c r="W340" i="2"/>
  <c r="X340" i="2"/>
  <c r="AG340" i="2"/>
  <c r="AH340" i="2"/>
  <c r="AI340" i="2"/>
  <c r="AJ340" i="2"/>
  <c r="AK340" i="2"/>
  <c r="AP340" i="2"/>
  <c r="BK340" i="2"/>
  <c r="BL340" i="2"/>
  <c r="E341" i="2"/>
  <c r="G341" i="2"/>
  <c r="H341" i="2"/>
  <c r="I341" i="2"/>
  <c r="U341" i="2"/>
  <c r="W341" i="2"/>
  <c r="X341" i="2"/>
  <c r="AG341" i="2"/>
  <c r="AH341" i="2"/>
  <c r="AI341" i="2"/>
  <c r="AJ341" i="2"/>
  <c r="AK341" i="2"/>
  <c r="AP341" i="2"/>
  <c r="BK341" i="2"/>
  <c r="BL341" i="2"/>
  <c r="E342" i="2"/>
  <c r="G342" i="2"/>
  <c r="H342" i="2"/>
  <c r="I342" i="2"/>
  <c r="U342" i="2"/>
  <c r="W342" i="2"/>
  <c r="X342" i="2"/>
  <c r="AG342" i="2"/>
  <c r="AH342" i="2"/>
  <c r="AI342" i="2"/>
  <c r="AJ342" i="2"/>
  <c r="AK342" i="2"/>
  <c r="AP342" i="2"/>
  <c r="BK342" i="2"/>
  <c r="BL342" i="2"/>
  <c r="E343" i="2"/>
  <c r="G343" i="2"/>
  <c r="H343" i="2"/>
  <c r="I343" i="2"/>
  <c r="U343" i="2"/>
  <c r="W343" i="2"/>
  <c r="X343" i="2"/>
  <c r="AG343" i="2"/>
  <c r="AH343" i="2"/>
  <c r="AI343" i="2"/>
  <c r="AJ343" i="2"/>
  <c r="AK343" i="2"/>
  <c r="AP343" i="2"/>
  <c r="BK343" i="2"/>
  <c r="BL343" i="2"/>
  <c r="E344" i="2"/>
  <c r="G344" i="2"/>
  <c r="H344" i="2"/>
  <c r="I344" i="2"/>
  <c r="U344" i="2"/>
  <c r="W344" i="2"/>
  <c r="X344" i="2"/>
  <c r="AG344" i="2"/>
  <c r="AH344" i="2"/>
  <c r="AI344" i="2"/>
  <c r="AJ344" i="2"/>
  <c r="AK344" i="2"/>
  <c r="AP344" i="2"/>
  <c r="BK344" i="2"/>
  <c r="BL344" i="2"/>
  <c r="E345" i="2"/>
  <c r="G345" i="2"/>
  <c r="H345" i="2"/>
  <c r="I345" i="2"/>
  <c r="U345" i="2"/>
  <c r="W345" i="2"/>
  <c r="X345" i="2"/>
  <c r="AG345" i="2"/>
  <c r="AH345" i="2"/>
  <c r="AI345" i="2"/>
  <c r="AJ345" i="2"/>
  <c r="AK345" i="2"/>
  <c r="AP345" i="2"/>
  <c r="BK345" i="2"/>
  <c r="BL345" i="2"/>
  <c r="E346" i="2"/>
  <c r="G346" i="2"/>
  <c r="H346" i="2"/>
  <c r="I346" i="2"/>
  <c r="U346" i="2"/>
  <c r="W346" i="2"/>
  <c r="X346" i="2"/>
  <c r="AG346" i="2"/>
  <c r="AH346" i="2"/>
  <c r="AI346" i="2"/>
  <c r="AJ346" i="2"/>
  <c r="AK346" i="2"/>
  <c r="AP346" i="2"/>
  <c r="BK346" i="2"/>
  <c r="BL346" i="2"/>
  <c r="E347" i="2"/>
  <c r="G347" i="2"/>
  <c r="H347" i="2"/>
  <c r="I347" i="2"/>
  <c r="U347" i="2"/>
  <c r="W347" i="2"/>
  <c r="X347" i="2"/>
  <c r="AG347" i="2"/>
  <c r="AH347" i="2"/>
  <c r="AI347" i="2"/>
  <c r="AJ347" i="2"/>
  <c r="AK347" i="2"/>
  <c r="AP347" i="2"/>
  <c r="BK347" i="2"/>
  <c r="BL347" i="2"/>
  <c r="E348" i="2"/>
  <c r="G348" i="2"/>
  <c r="H348" i="2"/>
  <c r="I348" i="2"/>
  <c r="U348" i="2"/>
  <c r="W348" i="2"/>
  <c r="X348" i="2"/>
  <c r="AG348" i="2"/>
  <c r="AH348" i="2"/>
  <c r="AI348" i="2"/>
  <c r="AJ348" i="2"/>
  <c r="AK348" i="2"/>
  <c r="AP348" i="2"/>
  <c r="BK348" i="2"/>
  <c r="BL348" i="2"/>
  <c r="E349" i="2"/>
  <c r="G349" i="2"/>
  <c r="H349" i="2"/>
  <c r="I349" i="2"/>
  <c r="U349" i="2"/>
  <c r="W349" i="2"/>
  <c r="X349" i="2"/>
  <c r="AG349" i="2"/>
  <c r="AH349" i="2"/>
  <c r="AI349" i="2"/>
  <c r="AJ349" i="2"/>
  <c r="AK349" i="2"/>
  <c r="AP349" i="2"/>
  <c r="BK349" i="2"/>
  <c r="BL349" i="2"/>
  <c r="E350" i="2"/>
  <c r="G350" i="2"/>
  <c r="H350" i="2"/>
  <c r="I350" i="2"/>
  <c r="U350" i="2"/>
  <c r="W350" i="2"/>
  <c r="X350" i="2"/>
  <c r="AG350" i="2"/>
  <c r="AH350" i="2"/>
  <c r="AI350" i="2"/>
  <c r="AJ350" i="2"/>
  <c r="AK350" i="2"/>
  <c r="AP350" i="2"/>
  <c r="BK350" i="2"/>
  <c r="BL350" i="2"/>
  <c r="E351" i="2"/>
  <c r="G351" i="2"/>
  <c r="H351" i="2"/>
  <c r="I351" i="2"/>
  <c r="U351" i="2"/>
  <c r="W351" i="2"/>
  <c r="X351" i="2"/>
  <c r="AG351" i="2"/>
  <c r="AH351" i="2"/>
  <c r="AI351" i="2"/>
  <c r="AJ351" i="2"/>
  <c r="AK351" i="2"/>
  <c r="AP351" i="2"/>
  <c r="BK351" i="2"/>
  <c r="BL351" i="2"/>
  <c r="E352" i="2"/>
  <c r="G352" i="2"/>
  <c r="H352" i="2"/>
  <c r="I352" i="2"/>
  <c r="U352" i="2"/>
  <c r="W352" i="2"/>
  <c r="X352" i="2"/>
  <c r="AG352" i="2"/>
  <c r="AH352" i="2"/>
  <c r="AI352" i="2"/>
  <c r="AJ352" i="2"/>
  <c r="AK352" i="2"/>
  <c r="AP352" i="2"/>
  <c r="BK352" i="2"/>
  <c r="BL352" i="2"/>
  <c r="E353" i="2"/>
  <c r="G353" i="2"/>
  <c r="H353" i="2"/>
  <c r="I353" i="2"/>
  <c r="U353" i="2"/>
  <c r="W353" i="2"/>
  <c r="X353" i="2"/>
  <c r="AG353" i="2"/>
  <c r="AH353" i="2"/>
  <c r="AI353" i="2"/>
  <c r="AJ353" i="2"/>
  <c r="AK353" i="2"/>
  <c r="AP353" i="2"/>
  <c r="BK353" i="2"/>
  <c r="BL353" i="2"/>
  <c r="E354" i="2"/>
  <c r="G354" i="2"/>
  <c r="H354" i="2"/>
  <c r="I354" i="2"/>
  <c r="U354" i="2"/>
  <c r="W354" i="2"/>
  <c r="X354" i="2"/>
  <c r="AG354" i="2"/>
  <c r="AH354" i="2"/>
  <c r="AI354" i="2"/>
  <c r="AJ354" i="2"/>
  <c r="AK354" i="2"/>
  <c r="AP354" i="2"/>
  <c r="BK354" i="2"/>
  <c r="BL354" i="2"/>
  <c r="E355" i="2"/>
  <c r="G355" i="2"/>
  <c r="H355" i="2"/>
  <c r="I355" i="2"/>
  <c r="U355" i="2"/>
  <c r="W355" i="2"/>
  <c r="X355" i="2"/>
  <c r="AG355" i="2"/>
  <c r="AH355" i="2"/>
  <c r="AI355" i="2"/>
  <c r="AJ355" i="2"/>
  <c r="AK355" i="2"/>
  <c r="AP355" i="2"/>
  <c r="BK355" i="2"/>
  <c r="BL355" i="2"/>
  <c r="E356" i="2"/>
  <c r="G356" i="2"/>
  <c r="H356" i="2"/>
  <c r="I356" i="2"/>
  <c r="U356" i="2"/>
  <c r="W356" i="2"/>
  <c r="X356" i="2"/>
  <c r="AG356" i="2"/>
  <c r="AH356" i="2"/>
  <c r="AI356" i="2"/>
  <c r="AJ356" i="2"/>
  <c r="AK356" i="2"/>
  <c r="AP356" i="2"/>
  <c r="BK356" i="2"/>
  <c r="BL356" i="2"/>
  <c r="E357" i="2"/>
  <c r="G357" i="2"/>
  <c r="H357" i="2"/>
  <c r="I357" i="2"/>
  <c r="U357" i="2"/>
  <c r="W357" i="2"/>
  <c r="X357" i="2"/>
  <c r="AG357" i="2"/>
  <c r="AH357" i="2"/>
  <c r="AI357" i="2"/>
  <c r="AJ357" i="2"/>
  <c r="AK357" i="2"/>
  <c r="AP357" i="2"/>
  <c r="BK357" i="2"/>
  <c r="BL357" i="2"/>
  <c r="E358" i="2"/>
  <c r="G358" i="2"/>
  <c r="H358" i="2"/>
  <c r="I358" i="2"/>
  <c r="U358" i="2"/>
  <c r="W358" i="2"/>
  <c r="X358" i="2"/>
  <c r="AG358" i="2"/>
  <c r="AH358" i="2"/>
  <c r="AI358" i="2"/>
  <c r="AJ358" i="2"/>
  <c r="AK358" i="2"/>
  <c r="AP358" i="2"/>
  <c r="BK358" i="2"/>
  <c r="BL358" i="2"/>
  <c r="E359" i="2"/>
  <c r="G359" i="2"/>
  <c r="H359" i="2"/>
  <c r="I359" i="2"/>
  <c r="U359" i="2"/>
  <c r="W359" i="2"/>
  <c r="X359" i="2"/>
  <c r="AG359" i="2"/>
  <c r="AH359" i="2"/>
  <c r="AI359" i="2"/>
  <c r="AJ359" i="2"/>
  <c r="AK359" i="2"/>
  <c r="AP359" i="2"/>
  <c r="BK359" i="2"/>
  <c r="BL359" i="2"/>
  <c r="E360" i="2"/>
  <c r="G360" i="2"/>
  <c r="H360" i="2"/>
  <c r="I360" i="2"/>
  <c r="U360" i="2"/>
  <c r="W360" i="2"/>
  <c r="X360" i="2"/>
  <c r="AG360" i="2"/>
  <c r="AH360" i="2"/>
  <c r="AI360" i="2"/>
  <c r="AJ360" i="2"/>
  <c r="AK360" i="2"/>
  <c r="AP360" i="2"/>
  <c r="BK360" i="2"/>
  <c r="BL360" i="2"/>
  <c r="E361" i="2"/>
  <c r="G361" i="2"/>
  <c r="H361" i="2"/>
  <c r="I361" i="2"/>
  <c r="U361" i="2"/>
  <c r="W361" i="2"/>
  <c r="X361" i="2"/>
  <c r="AG361" i="2"/>
  <c r="AH361" i="2"/>
  <c r="AI361" i="2"/>
  <c r="AJ361" i="2"/>
  <c r="AK361" i="2"/>
  <c r="AP361" i="2"/>
  <c r="BK361" i="2"/>
  <c r="BL361" i="2"/>
  <c r="E362" i="2"/>
  <c r="G362" i="2"/>
  <c r="H362" i="2"/>
  <c r="I362" i="2"/>
  <c r="U362" i="2"/>
  <c r="W362" i="2"/>
  <c r="X362" i="2"/>
  <c r="AG362" i="2"/>
  <c r="AH362" i="2"/>
  <c r="AI362" i="2"/>
  <c r="AJ362" i="2"/>
  <c r="AK362" i="2"/>
  <c r="AP362" i="2"/>
  <c r="BK362" i="2"/>
  <c r="BL362" i="2"/>
  <c r="E363" i="2"/>
  <c r="G363" i="2"/>
  <c r="H363" i="2"/>
  <c r="I363" i="2"/>
  <c r="U363" i="2"/>
  <c r="W363" i="2"/>
  <c r="X363" i="2"/>
  <c r="AG363" i="2"/>
  <c r="AH363" i="2"/>
  <c r="AI363" i="2"/>
  <c r="AJ363" i="2"/>
  <c r="AK363" i="2"/>
  <c r="AP363" i="2"/>
  <c r="BK363" i="2"/>
  <c r="BL363" i="2"/>
  <c r="E364" i="2"/>
  <c r="G364" i="2"/>
  <c r="H364" i="2"/>
  <c r="I364" i="2"/>
  <c r="U364" i="2"/>
  <c r="W364" i="2"/>
  <c r="X364" i="2"/>
  <c r="AG364" i="2"/>
  <c r="AH364" i="2"/>
  <c r="AI364" i="2"/>
  <c r="AJ364" i="2"/>
  <c r="AK364" i="2"/>
  <c r="AP364" i="2"/>
  <c r="BK364" i="2"/>
  <c r="BL364" i="2"/>
  <c r="E365" i="2"/>
  <c r="G365" i="2"/>
  <c r="H365" i="2"/>
  <c r="I365" i="2"/>
  <c r="U365" i="2"/>
  <c r="W365" i="2"/>
  <c r="X365" i="2"/>
  <c r="AG365" i="2"/>
  <c r="AH365" i="2"/>
  <c r="AI365" i="2"/>
  <c r="AJ365" i="2"/>
  <c r="AK365" i="2"/>
  <c r="AP365" i="2"/>
  <c r="BK365" i="2"/>
  <c r="BL365" i="2"/>
  <c r="E366" i="2"/>
  <c r="G366" i="2"/>
  <c r="H366" i="2"/>
  <c r="I366" i="2"/>
  <c r="U366" i="2"/>
  <c r="W366" i="2"/>
  <c r="X366" i="2"/>
  <c r="AG366" i="2"/>
  <c r="AH366" i="2"/>
  <c r="AI366" i="2"/>
  <c r="AJ366" i="2"/>
  <c r="AK366" i="2"/>
  <c r="AP366" i="2"/>
  <c r="BK366" i="2"/>
  <c r="BL366" i="2"/>
  <c r="E367" i="2"/>
  <c r="G367" i="2"/>
  <c r="H367" i="2"/>
  <c r="I367" i="2"/>
  <c r="U367" i="2"/>
  <c r="W367" i="2"/>
  <c r="X367" i="2"/>
  <c r="AG367" i="2"/>
  <c r="AH367" i="2"/>
  <c r="AI367" i="2"/>
  <c r="AJ367" i="2"/>
  <c r="AK367" i="2"/>
  <c r="AP367" i="2"/>
  <c r="BK367" i="2"/>
  <c r="BL367" i="2"/>
  <c r="E368" i="2"/>
  <c r="G368" i="2"/>
  <c r="H368" i="2"/>
  <c r="I368" i="2"/>
  <c r="U368" i="2"/>
  <c r="W368" i="2"/>
  <c r="X368" i="2"/>
  <c r="AG368" i="2"/>
  <c r="AH368" i="2"/>
  <c r="AI368" i="2"/>
  <c r="AJ368" i="2"/>
  <c r="AK368" i="2"/>
  <c r="AP368" i="2"/>
  <c r="BK368" i="2"/>
  <c r="BL368" i="2"/>
  <c r="E369" i="2"/>
  <c r="G369" i="2"/>
  <c r="H369" i="2"/>
  <c r="I369" i="2"/>
  <c r="U369" i="2"/>
  <c r="W369" i="2"/>
  <c r="X369" i="2"/>
  <c r="AG369" i="2"/>
  <c r="AH369" i="2"/>
  <c r="AI369" i="2"/>
  <c r="AJ369" i="2"/>
  <c r="AK369" i="2"/>
  <c r="AP369" i="2"/>
  <c r="BK369" i="2"/>
  <c r="BL369" i="2"/>
  <c r="E370" i="2"/>
  <c r="G370" i="2"/>
  <c r="H370" i="2"/>
  <c r="I370" i="2"/>
  <c r="U370" i="2"/>
  <c r="W370" i="2"/>
  <c r="X370" i="2"/>
  <c r="AG370" i="2"/>
  <c r="AH370" i="2"/>
  <c r="AI370" i="2"/>
  <c r="AJ370" i="2"/>
  <c r="AK370" i="2"/>
  <c r="AP370" i="2"/>
  <c r="BK370" i="2"/>
  <c r="BL370" i="2"/>
  <c r="E371" i="2"/>
  <c r="G371" i="2"/>
  <c r="H371" i="2"/>
  <c r="I371" i="2"/>
  <c r="U371" i="2"/>
  <c r="W371" i="2"/>
  <c r="X371" i="2"/>
  <c r="AG371" i="2"/>
  <c r="AH371" i="2"/>
  <c r="AI371" i="2"/>
  <c r="AJ371" i="2"/>
  <c r="AK371" i="2"/>
  <c r="AP371" i="2"/>
  <c r="BK371" i="2"/>
  <c r="BL371" i="2"/>
  <c r="E372" i="2"/>
  <c r="G372" i="2"/>
  <c r="H372" i="2"/>
  <c r="I372" i="2"/>
  <c r="U372" i="2"/>
  <c r="W372" i="2"/>
  <c r="X372" i="2"/>
  <c r="AG372" i="2"/>
  <c r="AH372" i="2"/>
  <c r="AI372" i="2"/>
  <c r="AJ372" i="2"/>
  <c r="AK372" i="2"/>
  <c r="AP372" i="2"/>
  <c r="BK372" i="2"/>
  <c r="BL372" i="2"/>
  <c r="E373" i="2"/>
  <c r="G373" i="2"/>
  <c r="H373" i="2"/>
  <c r="I373" i="2"/>
  <c r="U373" i="2"/>
  <c r="W373" i="2"/>
  <c r="X373" i="2"/>
  <c r="AG373" i="2"/>
  <c r="AH373" i="2"/>
  <c r="AI373" i="2"/>
  <c r="AJ373" i="2"/>
  <c r="AK373" i="2"/>
  <c r="AP373" i="2"/>
  <c r="BK373" i="2"/>
  <c r="BL373" i="2"/>
  <c r="E374" i="2"/>
  <c r="G374" i="2"/>
  <c r="H374" i="2"/>
  <c r="I374" i="2"/>
  <c r="U374" i="2"/>
  <c r="W374" i="2"/>
  <c r="X374" i="2"/>
  <c r="AG374" i="2"/>
  <c r="AH374" i="2"/>
  <c r="AI374" i="2"/>
  <c r="AJ374" i="2"/>
  <c r="AK374" i="2"/>
  <c r="AP374" i="2"/>
  <c r="BK374" i="2"/>
  <c r="BL374" i="2"/>
  <c r="E375" i="2"/>
  <c r="G375" i="2"/>
  <c r="H375" i="2"/>
  <c r="I375" i="2"/>
  <c r="U375" i="2"/>
  <c r="W375" i="2"/>
  <c r="X375" i="2"/>
  <c r="AG375" i="2"/>
  <c r="AH375" i="2"/>
  <c r="AI375" i="2"/>
  <c r="AJ375" i="2"/>
  <c r="AK375" i="2"/>
  <c r="AP375" i="2"/>
  <c r="BK375" i="2"/>
  <c r="BL375" i="2"/>
  <c r="E376" i="2"/>
  <c r="G376" i="2"/>
  <c r="H376" i="2"/>
  <c r="I376" i="2"/>
  <c r="U376" i="2"/>
  <c r="W376" i="2"/>
  <c r="X376" i="2"/>
  <c r="AG376" i="2"/>
  <c r="AH376" i="2"/>
  <c r="AI376" i="2"/>
  <c r="AJ376" i="2"/>
  <c r="AK376" i="2"/>
  <c r="AP376" i="2"/>
  <c r="BK376" i="2"/>
  <c r="BL376" i="2"/>
  <c r="E377" i="2"/>
  <c r="G377" i="2"/>
  <c r="H377" i="2"/>
  <c r="I377" i="2"/>
  <c r="U377" i="2"/>
  <c r="W377" i="2"/>
  <c r="X377" i="2"/>
  <c r="AG377" i="2"/>
  <c r="AH377" i="2"/>
  <c r="AI377" i="2"/>
  <c r="AJ377" i="2"/>
  <c r="AK377" i="2"/>
  <c r="AP377" i="2"/>
  <c r="BK377" i="2"/>
  <c r="BL377" i="2"/>
  <c r="E378" i="2"/>
  <c r="G378" i="2"/>
  <c r="H378" i="2"/>
  <c r="I378" i="2"/>
  <c r="U378" i="2"/>
  <c r="W378" i="2"/>
  <c r="X378" i="2"/>
  <c r="AG378" i="2"/>
  <c r="AH378" i="2"/>
  <c r="AI378" i="2"/>
  <c r="AJ378" i="2"/>
  <c r="AK378" i="2"/>
  <c r="AP378" i="2"/>
  <c r="BK378" i="2"/>
  <c r="BL378" i="2"/>
  <c r="E379" i="2"/>
  <c r="G379" i="2"/>
  <c r="H379" i="2"/>
  <c r="I379" i="2"/>
  <c r="U379" i="2"/>
  <c r="W379" i="2"/>
  <c r="X379" i="2"/>
  <c r="AG379" i="2"/>
  <c r="AH379" i="2"/>
  <c r="AI379" i="2"/>
  <c r="AJ379" i="2"/>
  <c r="AK379" i="2"/>
  <c r="AP379" i="2"/>
  <c r="BK379" i="2"/>
  <c r="BL379" i="2"/>
  <c r="E380" i="2"/>
  <c r="G380" i="2"/>
  <c r="H380" i="2"/>
  <c r="I380" i="2"/>
  <c r="U380" i="2"/>
  <c r="W380" i="2"/>
  <c r="X380" i="2"/>
  <c r="AG380" i="2"/>
  <c r="AH380" i="2"/>
  <c r="AI380" i="2"/>
  <c r="AJ380" i="2"/>
  <c r="AK380" i="2"/>
  <c r="AP380" i="2"/>
  <c r="BK380" i="2"/>
  <c r="BL380" i="2"/>
  <c r="E381" i="2"/>
  <c r="G381" i="2"/>
  <c r="H381" i="2"/>
  <c r="I381" i="2"/>
  <c r="U381" i="2"/>
  <c r="W381" i="2"/>
  <c r="X381" i="2"/>
  <c r="AG381" i="2"/>
  <c r="AH381" i="2"/>
  <c r="AI381" i="2"/>
  <c r="AJ381" i="2"/>
  <c r="AK381" i="2"/>
  <c r="AP381" i="2"/>
  <c r="BK381" i="2"/>
  <c r="BL381" i="2"/>
  <c r="E382" i="2"/>
  <c r="G382" i="2"/>
  <c r="H382" i="2"/>
  <c r="I382" i="2"/>
  <c r="U382" i="2"/>
  <c r="W382" i="2"/>
  <c r="X382" i="2"/>
  <c r="AG382" i="2"/>
  <c r="AH382" i="2"/>
  <c r="AI382" i="2"/>
  <c r="AJ382" i="2"/>
  <c r="AK382" i="2"/>
  <c r="AP382" i="2"/>
  <c r="BK382" i="2"/>
  <c r="BL382" i="2"/>
  <c r="E383" i="2"/>
  <c r="G383" i="2"/>
  <c r="H383" i="2"/>
  <c r="I383" i="2"/>
  <c r="U383" i="2"/>
  <c r="W383" i="2"/>
  <c r="X383" i="2"/>
  <c r="AG383" i="2"/>
  <c r="AH383" i="2"/>
  <c r="AI383" i="2"/>
  <c r="AJ383" i="2"/>
  <c r="AK383" i="2"/>
  <c r="AP383" i="2"/>
  <c r="BK383" i="2"/>
  <c r="BL383" i="2"/>
  <c r="E384" i="2"/>
  <c r="G384" i="2"/>
  <c r="H384" i="2"/>
  <c r="I384" i="2"/>
  <c r="U384" i="2"/>
  <c r="W384" i="2"/>
  <c r="X384" i="2"/>
  <c r="AG384" i="2"/>
  <c r="AH384" i="2"/>
  <c r="AI384" i="2"/>
  <c r="AJ384" i="2"/>
  <c r="AK384" i="2"/>
  <c r="AP384" i="2"/>
  <c r="BK384" i="2"/>
  <c r="BL384" i="2"/>
  <c r="E385" i="2"/>
  <c r="G385" i="2"/>
  <c r="H385" i="2"/>
  <c r="I385" i="2"/>
  <c r="U385" i="2"/>
  <c r="W385" i="2"/>
  <c r="X385" i="2"/>
  <c r="AG385" i="2"/>
  <c r="AH385" i="2"/>
  <c r="AI385" i="2"/>
  <c r="AJ385" i="2"/>
  <c r="AK385" i="2"/>
  <c r="AP385" i="2"/>
  <c r="BK385" i="2"/>
  <c r="BL385" i="2"/>
  <c r="E386" i="2"/>
  <c r="G386" i="2"/>
  <c r="H386" i="2"/>
  <c r="I386" i="2"/>
  <c r="U386" i="2"/>
  <c r="W386" i="2"/>
  <c r="X386" i="2"/>
  <c r="AG386" i="2"/>
  <c r="AH386" i="2"/>
  <c r="AI386" i="2"/>
  <c r="AJ386" i="2"/>
  <c r="AK386" i="2"/>
  <c r="AP386" i="2"/>
  <c r="BK386" i="2"/>
  <c r="BL386" i="2"/>
  <c r="E387" i="2"/>
  <c r="G387" i="2"/>
  <c r="H387" i="2"/>
  <c r="I387" i="2"/>
  <c r="U387" i="2"/>
  <c r="W387" i="2"/>
  <c r="X387" i="2"/>
  <c r="AG387" i="2"/>
  <c r="AH387" i="2"/>
  <c r="AI387" i="2"/>
  <c r="AJ387" i="2"/>
  <c r="AK387" i="2"/>
  <c r="AP387" i="2"/>
  <c r="BK387" i="2"/>
  <c r="BL387" i="2"/>
  <c r="E388" i="2"/>
  <c r="G388" i="2"/>
  <c r="H388" i="2"/>
  <c r="I388" i="2"/>
  <c r="U388" i="2"/>
  <c r="W388" i="2"/>
  <c r="X388" i="2"/>
  <c r="AG388" i="2"/>
  <c r="AH388" i="2"/>
  <c r="AI388" i="2"/>
  <c r="AJ388" i="2"/>
  <c r="AK388" i="2"/>
  <c r="AP388" i="2"/>
  <c r="BK388" i="2"/>
  <c r="BL388" i="2"/>
  <c r="E389" i="2"/>
  <c r="G389" i="2"/>
  <c r="H389" i="2"/>
  <c r="I389" i="2"/>
  <c r="U389" i="2"/>
  <c r="W389" i="2"/>
  <c r="X389" i="2"/>
  <c r="AG389" i="2"/>
  <c r="AH389" i="2"/>
  <c r="AI389" i="2"/>
  <c r="AJ389" i="2"/>
  <c r="AK389" i="2"/>
  <c r="AP389" i="2"/>
  <c r="BK389" i="2"/>
  <c r="BL389" i="2"/>
  <c r="E390" i="2"/>
  <c r="G390" i="2"/>
  <c r="H390" i="2"/>
  <c r="I390" i="2"/>
  <c r="U390" i="2"/>
  <c r="W390" i="2"/>
  <c r="X390" i="2"/>
  <c r="AG390" i="2"/>
  <c r="AH390" i="2"/>
  <c r="AI390" i="2"/>
  <c r="AJ390" i="2"/>
  <c r="AK390" i="2"/>
  <c r="AP390" i="2"/>
  <c r="BK390" i="2"/>
  <c r="BL390" i="2"/>
  <c r="E391" i="2"/>
  <c r="G391" i="2"/>
  <c r="H391" i="2"/>
  <c r="I391" i="2"/>
  <c r="U391" i="2"/>
  <c r="W391" i="2"/>
  <c r="X391" i="2"/>
  <c r="AG391" i="2"/>
  <c r="AH391" i="2"/>
  <c r="AI391" i="2"/>
  <c r="AJ391" i="2"/>
  <c r="AK391" i="2"/>
  <c r="AP391" i="2"/>
  <c r="BK391" i="2"/>
  <c r="BL391" i="2"/>
  <c r="E392" i="2"/>
  <c r="G392" i="2"/>
  <c r="H392" i="2"/>
  <c r="I392" i="2"/>
  <c r="U392" i="2"/>
  <c r="W392" i="2"/>
  <c r="X392" i="2"/>
  <c r="AG392" i="2"/>
  <c r="AH392" i="2"/>
  <c r="AI392" i="2"/>
  <c r="AJ392" i="2"/>
  <c r="AK392" i="2"/>
  <c r="AP392" i="2"/>
  <c r="BK392" i="2"/>
  <c r="BL392" i="2"/>
  <c r="E393" i="2"/>
  <c r="G393" i="2"/>
  <c r="H393" i="2"/>
  <c r="I393" i="2"/>
  <c r="U393" i="2"/>
  <c r="W393" i="2"/>
  <c r="X393" i="2"/>
  <c r="AG393" i="2"/>
  <c r="AH393" i="2"/>
  <c r="AI393" i="2"/>
  <c r="AJ393" i="2"/>
  <c r="AK393" i="2"/>
  <c r="AP393" i="2"/>
  <c r="BK393" i="2"/>
  <c r="BL393" i="2"/>
  <c r="E394" i="2"/>
  <c r="G394" i="2"/>
  <c r="H394" i="2"/>
  <c r="I394" i="2"/>
  <c r="U394" i="2"/>
  <c r="W394" i="2"/>
  <c r="X394" i="2"/>
  <c r="AG394" i="2"/>
  <c r="AH394" i="2"/>
  <c r="AI394" i="2"/>
  <c r="AJ394" i="2"/>
  <c r="AK394" i="2"/>
  <c r="AP394" i="2"/>
  <c r="BK394" i="2"/>
  <c r="BL394" i="2"/>
  <c r="E395" i="2"/>
  <c r="G395" i="2"/>
  <c r="H395" i="2"/>
  <c r="I395" i="2"/>
  <c r="U395" i="2"/>
  <c r="W395" i="2"/>
  <c r="X395" i="2"/>
  <c r="AG395" i="2"/>
  <c r="AH395" i="2"/>
  <c r="AI395" i="2"/>
  <c r="AJ395" i="2"/>
  <c r="AK395" i="2"/>
  <c r="AP395" i="2"/>
  <c r="BK395" i="2"/>
  <c r="BL395" i="2"/>
  <c r="E396" i="2"/>
  <c r="G396" i="2"/>
  <c r="H396" i="2"/>
  <c r="I396" i="2"/>
  <c r="U396" i="2"/>
  <c r="W396" i="2"/>
  <c r="X396" i="2"/>
  <c r="AG396" i="2"/>
  <c r="AH396" i="2"/>
  <c r="AI396" i="2"/>
  <c r="AJ396" i="2"/>
  <c r="AK396" i="2"/>
  <c r="AP396" i="2"/>
  <c r="BK396" i="2"/>
  <c r="BL396" i="2"/>
  <c r="E397" i="2"/>
  <c r="G397" i="2"/>
  <c r="H397" i="2"/>
  <c r="I397" i="2"/>
  <c r="U397" i="2"/>
  <c r="W397" i="2"/>
  <c r="X397" i="2"/>
  <c r="AG397" i="2"/>
  <c r="AH397" i="2"/>
  <c r="AI397" i="2"/>
  <c r="AJ397" i="2"/>
  <c r="AK397" i="2"/>
  <c r="AP397" i="2"/>
  <c r="BK397" i="2"/>
  <c r="BL397" i="2"/>
  <c r="E398" i="2"/>
  <c r="G398" i="2"/>
  <c r="H398" i="2"/>
  <c r="I398" i="2"/>
  <c r="U398" i="2"/>
  <c r="W398" i="2"/>
  <c r="X398" i="2"/>
  <c r="AG398" i="2"/>
  <c r="AH398" i="2"/>
  <c r="AI398" i="2"/>
  <c r="AJ398" i="2"/>
  <c r="AK398" i="2"/>
  <c r="AP398" i="2"/>
  <c r="BK398" i="2"/>
  <c r="BL398" i="2"/>
  <c r="E399" i="2"/>
  <c r="G399" i="2"/>
  <c r="H399" i="2"/>
  <c r="I399" i="2"/>
  <c r="U399" i="2"/>
  <c r="W399" i="2"/>
  <c r="X399" i="2"/>
  <c r="AG399" i="2"/>
  <c r="AH399" i="2"/>
  <c r="AI399" i="2"/>
  <c r="AJ399" i="2"/>
  <c r="AK399" i="2"/>
  <c r="AP399" i="2"/>
  <c r="BK399" i="2"/>
  <c r="BL399" i="2"/>
  <c r="E400" i="2"/>
  <c r="G400" i="2"/>
  <c r="H400" i="2"/>
  <c r="I400" i="2"/>
  <c r="U400" i="2"/>
  <c r="W400" i="2"/>
  <c r="X400" i="2"/>
  <c r="AG400" i="2"/>
  <c r="AH400" i="2"/>
  <c r="AI400" i="2"/>
  <c r="AJ400" i="2"/>
  <c r="AK400" i="2"/>
  <c r="AP400" i="2"/>
  <c r="BK400" i="2"/>
  <c r="BL400" i="2"/>
  <c r="E401" i="2"/>
  <c r="G401" i="2"/>
  <c r="H401" i="2"/>
  <c r="I401" i="2"/>
  <c r="U401" i="2"/>
  <c r="W401" i="2"/>
  <c r="X401" i="2"/>
  <c r="AG401" i="2"/>
  <c r="AH401" i="2"/>
  <c r="AI401" i="2"/>
  <c r="AJ401" i="2"/>
  <c r="AK401" i="2"/>
  <c r="AP401" i="2"/>
  <c r="BK401" i="2"/>
  <c r="BL401" i="2"/>
  <c r="E402" i="2"/>
  <c r="G402" i="2"/>
  <c r="H402" i="2"/>
  <c r="I402" i="2"/>
  <c r="U402" i="2"/>
  <c r="W402" i="2"/>
  <c r="X402" i="2"/>
  <c r="AG402" i="2"/>
  <c r="AH402" i="2"/>
  <c r="AI402" i="2"/>
  <c r="AJ402" i="2"/>
  <c r="AK402" i="2"/>
  <c r="BK402" i="2"/>
  <c r="BL402" i="2"/>
  <c r="E403" i="2"/>
  <c r="G403" i="2"/>
  <c r="H403" i="2"/>
  <c r="I403" i="2"/>
  <c r="U403" i="2"/>
  <c r="W403" i="2"/>
  <c r="X403" i="2"/>
  <c r="AG403" i="2"/>
  <c r="AH403" i="2"/>
  <c r="AI403" i="2"/>
  <c r="AJ403" i="2"/>
  <c r="AK403" i="2"/>
  <c r="AO403" i="2"/>
  <c r="BK403" i="2"/>
  <c r="BL403" i="2"/>
  <c r="E404" i="2"/>
  <c r="G404" i="2"/>
  <c r="H404" i="2"/>
  <c r="I404" i="2"/>
  <c r="U404" i="2"/>
  <c r="W404" i="2"/>
  <c r="X404" i="2"/>
  <c r="AG404" i="2"/>
  <c r="AH404" i="2"/>
  <c r="AI404" i="2"/>
  <c r="AJ404" i="2"/>
  <c r="AK404" i="2"/>
  <c r="BK404" i="2"/>
  <c r="BL404" i="2"/>
  <c r="E405" i="2"/>
  <c r="G405" i="2"/>
  <c r="H405" i="2"/>
  <c r="I405" i="2"/>
  <c r="U405" i="2"/>
  <c r="W405" i="2"/>
  <c r="X405" i="2"/>
  <c r="AG405" i="2"/>
  <c r="AH405" i="2"/>
  <c r="AI405" i="2"/>
  <c r="AJ405" i="2"/>
  <c r="AK405" i="2"/>
  <c r="BK405" i="2"/>
  <c r="BL405" i="2"/>
  <c r="E406" i="2"/>
  <c r="G406" i="2"/>
  <c r="H406" i="2"/>
  <c r="I406" i="2"/>
  <c r="U406" i="2"/>
  <c r="W406" i="2"/>
  <c r="X406" i="2"/>
  <c r="AG406" i="2"/>
  <c r="AH406" i="2"/>
  <c r="AI406" i="2"/>
  <c r="AJ406" i="2"/>
  <c r="AK406" i="2"/>
  <c r="BK406" i="2"/>
  <c r="BL406" i="2"/>
  <c r="E407" i="2"/>
  <c r="G407" i="2"/>
  <c r="H407" i="2"/>
  <c r="I407" i="2"/>
  <c r="U407" i="2"/>
  <c r="W407" i="2"/>
  <c r="X407" i="2"/>
  <c r="AG407" i="2"/>
  <c r="AH407" i="2"/>
  <c r="AI407" i="2"/>
  <c r="AJ407" i="2"/>
  <c r="AK407" i="2"/>
  <c r="BK407" i="2"/>
  <c r="BL407" i="2"/>
  <c r="E408" i="2"/>
  <c r="G408" i="2"/>
  <c r="H408" i="2"/>
  <c r="I408" i="2"/>
  <c r="U408" i="2"/>
  <c r="W408" i="2"/>
  <c r="X408" i="2"/>
  <c r="AG408" i="2"/>
  <c r="AH408" i="2"/>
  <c r="AI408" i="2"/>
  <c r="AJ408" i="2"/>
  <c r="AK408" i="2"/>
  <c r="BK408" i="2"/>
  <c r="BL408" i="2"/>
  <c r="E409" i="2"/>
  <c r="G409" i="2"/>
  <c r="H409" i="2"/>
  <c r="I409" i="2"/>
  <c r="U409" i="2"/>
  <c r="W409" i="2"/>
  <c r="X409" i="2"/>
  <c r="AG409" i="2"/>
  <c r="AH409" i="2"/>
  <c r="AI409" i="2"/>
  <c r="AJ409" i="2"/>
  <c r="AK409" i="2"/>
  <c r="BK409" i="2"/>
  <c r="BL409" i="2"/>
  <c r="E410" i="2"/>
  <c r="G410" i="2"/>
  <c r="H410" i="2"/>
  <c r="I410" i="2"/>
  <c r="U410" i="2"/>
  <c r="W410" i="2"/>
  <c r="X410" i="2"/>
  <c r="AG410" i="2"/>
  <c r="AH410" i="2"/>
  <c r="AI410" i="2"/>
  <c r="AJ410" i="2"/>
  <c r="AK410" i="2"/>
  <c r="BK410" i="2"/>
  <c r="BL410" i="2"/>
  <c r="E411" i="2"/>
  <c r="G411" i="2"/>
  <c r="H411" i="2"/>
  <c r="I411" i="2"/>
  <c r="U411" i="2"/>
  <c r="W411" i="2"/>
  <c r="X411" i="2"/>
  <c r="AG411" i="2"/>
  <c r="AH411" i="2"/>
  <c r="AI411" i="2"/>
  <c r="AJ411" i="2"/>
  <c r="AK411" i="2"/>
  <c r="BK411" i="2"/>
  <c r="BL411" i="2"/>
  <c r="E412" i="2"/>
  <c r="G412" i="2"/>
  <c r="H412" i="2"/>
  <c r="I412" i="2"/>
  <c r="U412" i="2"/>
  <c r="W412" i="2"/>
  <c r="X412" i="2"/>
  <c r="AG412" i="2"/>
  <c r="AH412" i="2"/>
  <c r="AI412" i="2"/>
  <c r="AJ412" i="2"/>
  <c r="AK412" i="2"/>
  <c r="BK412" i="2"/>
  <c r="BL412" i="2"/>
  <c r="E413" i="2"/>
  <c r="G413" i="2"/>
  <c r="H413" i="2"/>
  <c r="I413" i="2"/>
  <c r="U413" i="2"/>
  <c r="W413" i="2"/>
  <c r="X413" i="2"/>
  <c r="AG413" i="2"/>
  <c r="AH413" i="2"/>
  <c r="AI413" i="2"/>
  <c r="AJ413" i="2"/>
  <c r="AK413" i="2"/>
  <c r="BK413" i="2"/>
  <c r="BL413" i="2"/>
  <c r="E414" i="2"/>
  <c r="G414" i="2"/>
  <c r="H414" i="2"/>
  <c r="I414" i="2"/>
  <c r="U414" i="2"/>
  <c r="W414" i="2"/>
  <c r="X414" i="2"/>
  <c r="AG414" i="2"/>
  <c r="AH414" i="2"/>
  <c r="AI414" i="2"/>
  <c r="AJ414" i="2"/>
  <c r="AK414" i="2"/>
  <c r="BK414" i="2"/>
  <c r="BL414" i="2"/>
  <c r="E415" i="2"/>
  <c r="G415" i="2"/>
  <c r="H415" i="2"/>
  <c r="I415" i="2"/>
  <c r="U415" i="2"/>
  <c r="W415" i="2"/>
  <c r="X415" i="2"/>
  <c r="AG415" i="2"/>
  <c r="AH415" i="2"/>
  <c r="AI415" i="2"/>
  <c r="AJ415" i="2"/>
  <c r="AK415" i="2"/>
  <c r="BK415" i="2"/>
  <c r="BL415" i="2"/>
  <c r="E416" i="2"/>
  <c r="G416" i="2"/>
  <c r="H416" i="2"/>
  <c r="I416" i="2"/>
  <c r="U416" i="2"/>
  <c r="W416" i="2"/>
  <c r="X416" i="2"/>
  <c r="AG416" i="2"/>
  <c r="AH416" i="2"/>
  <c r="AI416" i="2"/>
  <c r="AJ416" i="2"/>
  <c r="AK416" i="2"/>
  <c r="BK416" i="2"/>
  <c r="BL416" i="2"/>
  <c r="E417" i="2"/>
  <c r="G417" i="2"/>
  <c r="H417" i="2"/>
  <c r="I417" i="2"/>
  <c r="U417" i="2"/>
  <c r="W417" i="2"/>
  <c r="X417" i="2"/>
  <c r="AG417" i="2"/>
  <c r="AH417" i="2"/>
  <c r="AI417" i="2"/>
  <c r="AJ417" i="2"/>
  <c r="AK417" i="2"/>
  <c r="BK417" i="2"/>
  <c r="BL417" i="2"/>
  <c r="E418" i="2"/>
  <c r="G418" i="2"/>
  <c r="H418" i="2"/>
  <c r="I418" i="2"/>
  <c r="U418" i="2"/>
  <c r="W418" i="2"/>
  <c r="X418" i="2"/>
  <c r="AG418" i="2"/>
  <c r="AH418" i="2"/>
  <c r="AI418" i="2"/>
  <c r="AJ418" i="2"/>
  <c r="AK418" i="2"/>
  <c r="BK418" i="2"/>
  <c r="BL418" i="2"/>
  <c r="E419" i="2"/>
  <c r="G419" i="2"/>
  <c r="H419" i="2"/>
  <c r="I419" i="2"/>
  <c r="U419" i="2"/>
  <c r="W419" i="2"/>
  <c r="X419" i="2"/>
  <c r="AG419" i="2"/>
  <c r="AH419" i="2"/>
  <c r="AI419" i="2"/>
  <c r="AJ419" i="2"/>
  <c r="AK419" i="2"/>
  <c r="BK419" i="2"/>
  <c r="BL419" i="2"/>
  <c r="E420" i="2"/>
  <c r="G420" i="2"/>
  <c r="H420" i="2"/>
  <c r="I420" i="2"/>
  <c r="U420" i="2"/>
  <c r="W420" i="2"/>
  <c r="X420" i="2"/>
  <c r="AG420" i="2"/>
  <c r="AH420" i="2"/>
  <c r="AI420" i="2"/>
  <c r="AJ420" i="2"/>
  <c r="AK420" i="2"/>
  <c r="BK420" i="2"/>
  <c r="BL420" i="2"/>
  <c r="E421" i="2"/>
  <c r="G421" i="2"/>
  <c r="H421" i="2"/>
  <c r="I421" i="2"/>
  <c r="U421" i="2"/>
  <c r="W421" i="2"/>
  <c r="X421" i="2"/>
  <c r="AG421" i="2"/>
  <c r="AH421" i="2"/>
  <c r="AI421" i="2"/>
  <c r="AJ421" i="2"/>
  <c r="AK421" i="2"/>
  <c r="BK421" i="2"/>
  <c r="BL421" i="2"/>
  <c r="E422" i="2"/>
  <c r="G422" i="2"/>
  <c r="H422" i="2"/>
  <c r="I422" i="2"/>
  <c r="U422" i="2"/>
  <c r="W422" i="2"/>
  <c r="X422" i="2"/>
  <c r="AG422" i="2"/>
  <c r="AH422" i="2"/>
  <c r="AI422" i="2"/>
  <c r="AJ422" i="2"/>
  <c r="AK422" i="2"/>
  <c r="BK422" i="2"/>
  <c r="BL422" i="2"/>
  <c r="E423" i="2"/>
  <c r="G423" i="2"/>
  <c r="H423" i="2"/>
  <c r="I423" i="2"/>
  <c r="U423" i="2"/>
  <c r="W423" i="2"/>
  <c r="X423" i="2"/>
  <c r="AG423" i="2"/>
  <c r="AH423" i="2"/>
  <c r="AI423" i="2"/>
  <c r="AJ423" i="2"/>
  <c r="AK423" i="2"/>
  <c r="BK423" i="2"/>
  <c r="BL423" i="2"/>
  <c r="E424" i="2"/>
  <c r="G424" i="2"/>
  <c r="H424" i="2"/>
  <c r="I424" i="2"/>
  <c r="U424" i="2"/>
  <c r="W424" i="2"/>
  <c r="X424" i="2"/>
  <c r="AG424" i="2"/>
  <c r="AH424" i="2"/>
  <c r="AI424" i="2"/>
  <c r="AJ424" i="2"/>
  <c r="AK424" i="2"/>
  <c r="BK424" i="2"/>
  <c r="BL424" i="2"/>
  <c r="E425" i="2"/>
  <c r="G425" i="2"/>
  <c r="H425" i="2"/>
  <c r="I425" i="2"/>
  <c r="U425" i="2"/>
  <c r="W425" i="2"/>
  <c r="X425" i="2"/>
  <c r="AG425" i="2"/>
  <c r="AH425" i="2"/>
  <c r="AI425" i="2"/>
  <c r="AJ425" i="2"/>
  <c r="AK425" i="2"/>
  <c r="BK425" i="2"/>
  <c r="BL425" i="2"/>
  <c r="E426" i="2"/>
  <c r="G426" i="2"/>
  <c r="H426" i="2"/>
  <c r="I426" i="2"/>
  <c r="U426" i="2"/>
  <c r="W426" i="2"/>
  <c r="X426" i="2"/>
  <c r="AG426" i="2"/>
  <c r="AH426" i="2"/>
  <c r="AI426" i="2"/>
  <c r="AJ426" i="2"/>
  <c r="AK426" i="2"/>
  <c r="BK426" i="2"/>
  <c r="BL426" i="2"/>
  <c r="E427" i="2"/>
  <c r="G427" i="2"/>
  <c r="H427" i="2"/>
  <c r="I427" i="2"/>
  <c r="U427" i="2"/>
  <c r="W427" i="2"/>
  <c r="X427" i="2"/>
  <c r="AG427" i="2"/>
  <c r="AH427" i="2"/>
  <c r="AI427" i="2"/>
  <c r="AJ427" i="2"/>
  <c r="AK427" i="2"/>
  <c r="BK427" i="2"/>
  <c r="BL427" i="2"/>
  <c r="E428" i="2"/>
  <c r="G428" i="2"/>
  <c r="H428" i="2"/>
  <c r="I428" i="2"/>
  <c r="U428" i="2"/>
  <c r="W428" i="2"/>
  <c r="X428" i="2"/>
  <c r="AG428" i="2"/>
  <c r="AH428" i="2"/>
  <c r="AI428" i="2"/>
  <c r="AJ428" i="2"/>
  <c r="AK428" i="2"/>
  <c r="BK428" i="2"/>
  <c r="BL428" i="2"/>
  <c r="E429" i="2"/>
  <c r="G429" i="2"/>
  <c r="H429" i="2"/>
  <c r="I429" i="2"/>
  <c r="U429" i="2"/>
  <c r="W429" i="2"/>
  <c r="X429" i="2"/>
  <c r="AG429" i="2"/>
  <c r="AH429" i="2"/>
  <c r="AI429" i="2"/>
  <c r="AJ429" i="2"/>
  <c r="AK429" i="2"/>
  <c r="BK429" i="2"/>
  <c r="BL429" i="2"/>
  <c r="E430" i="2"/>
  <c r="G430" i="2"/>
  <c r="H430" i="2"/>
  <c r="I430" i="2"/>
  <c r="U430" i="2"/>
  <c r="W430" i="2"/>
  <c r="X430" i="2"/>
  <c r="AG430" i="2"/>
  <c r="AH430" i="2"/>
  <c r="AI430" i="2"/>
  <c r="AJ430" i="2"/>
  <c r="AK430" i="2"/>
  <c r="BK430" i="2"/>
  <c r="BL430" i="2"/>
  <c r="E431" i="2"/>
  <c r="G431" i="2"/>
  <c r="H431" i="2"/>
  <c r="I431" i="2"/>
  <c r="U431" i="2"/>
  <c r="W431" i="2"/>
  <c r="X431" i="2"/>
  <c r="AG431" i="2"/>
  <c r="AH431" i="2"/>
  <c r="AI431" i="2"/>
  <c r="AJ431" i="2"/>
  <c r="AK431" i="2"/>
  <c r="BK431" i="2"/>
  <c r="BL431" i="2"/>
  <c r="E432" i="2"/>
  <c r="G432" i="2"/>
  <c r="H432" i="2"/>
  <c r="I432" i="2"/>
  <c r="U432" i="2"/>
  <c r="W432" i="2"/>
  <c r="X432" i="2"/>
  <c r="AG432" i="2"/>
  <c r="AH432" i="2"/>
  <c r="AI432" i="2"/>
  <c r="AJ432" i="2"/>
  <c r="AK432" i="2"/>
  <c r="BK432" i="2"/>
  <c r="BL432" i="2"/>
  <c r="E433" i="2"/>
  <c r="G433" i="2"/>
  <c r="H433" i="2"/>
  <c r="I433" i="2"/>
  <c r="U433" i="2"/>
  <c r="W433" i="2"/>
  <c r="X433" i="2"/>
  <c r="AG433" i="2"/>
  <c r="AH433" i="2"/>
  <c r="AI433" i="2"/>
  <c r="AJ433" i="2"/>
  <c r="AK433" i="2"/>
  <c r="BK433" i="2"/>
  <c r="BL433" i="2"/>
  <c r="E434" i="2"/>
  <c r="G434" i="2"/>
  <c r="H434" i="2"/>
  <c r="I434" i="2"/>
  <c r="U434" i="2"/>
  <c r="W434" i="2"/>
  <c r="X434" i="2"/>
  <c r="AG434" i="2"/>
  <c r="AH434" i="2"/>
  <c r="AI434" i="2"/>
  <c r="AJ434" i="2"/>
  <c r="AK434" i="2"/>
  <c r="BK434" i="2"/>
  <c r="BL434" i="2"/>
  <c r="E435" i="2"/>
  <c r="G435" i="2"/>
  <c r="H435" i="2"/>
  <c r="I435" i="2"/>
  <c r="U435" i="2"/>
  <c r="W435" i="2"/>
  <c r="X435" i="2"/>
  <c r="AG435" i="2"/>
  <c r="AH435" i="2"/>
  <c r="AI435" i="2"/>
  <c r="AJ435" i="2"/>
  <c r="AK435" i="2"/>
  <c r="BK435" i="2"/>
  <c r="BL435" i="2"/>
  <c r="E436" i="2"/>
  <c r="G436" i="2"/>
  <c r="H436" i="2"/>
  <c r="I436" i="2"/>
  <c r="U436" i="2"/>
  <c r="W436" i="2"/>
  <c r="X436" i="2"/>
  <c r="AG436" i="2"/>
  <c r="AH436" i="2"/>
  <c r="AI436" i="2"/>
  <c r="AJ436" i="2"/>
  <c r="AK436" i="2"/>
  <c r="BK436" i="2"/>
  <c r="BL436" i="2"/>
  <c r="E437" i="2"/>
  <c r="G437" i="2"/>
  <c r="H437" i="2"/>
  <c r="I437" i="2"/>
  <c r="U437" i="2"/>
  <c r="W437" i="2"/>
  <c r="X437" i="2"/>
  <c r="AG437" i="2"/>
  <c r="AH437" i="2"/>
  <c r="AI437" i="2"/>
  <c r="AJ437" i="2"/>
  <c r="AK437" i="2"/>
  <c r="BK437" i="2"/>
  <c r="BL437" i="2"/>
  <c r="E438" i="2"/>
  <c r="G438" i="2"/>
  <c r="H438" i="2"/>
  <c r="I438" i="2"/>
  <c r="U438" i="2"/>
  <c r="W438" i="2"/>
  <c r="X438" i="2"/>
  <c r="AG438" i="2"/>
  <c r="AH438" i="2"/>
  <c r="AI438" i="2"/>
  <c r="AJ438" i="2"/>
  <c r="AK438" i="2"/>
  <c r="BK438" i="2"/>
  <c r="BL438" i="2"/>
  <c r="E439" i="2"/>
  <c r="G439" i="2"/>
  <c r="H439" i="2"/>
  <c r="I439" i="2"/>
  <c r="U439" i="2"/>
  <c r="W439" i="2"/>
  <c r="X439" i="2"/>
  <c r="AG439" i="2"/>
  <c r="AH439" i="2"/>
  <c r="AI439" i="2"/>
  <c r="AJ439" i="2"/>
  <c r="AK439" i="2"/>
  <c r="BK439" i="2"/>
  <c r="BL439" i="2"/>
  <c r="E440" i="2"/>
  <c r="G440" i="2"/>
  <c r="H440" i="2"/>
  <c r="I440" i="2"/>
  <c r="U440" i="2"/>
  <c r="W440" i="2"/>
  <c r="X440" i="2"/>
  <c r="AG440" i="2"/>
  <c r="AH440" i="2"/>
  <c r="AI440" i="2"/>
  <c r="AJ440" i="2"/>
  <c r="AK440" i="2"/>
  <c r="BK440" i="2"/>
  <c r="BL440" i="2"/>
  <c r="E441" i="2"/>
  <c r="G441" i="2"/>
  <c r="H441" i="2"/>
  <c r="I441" i="2"/>
  <c r="U441" i="2"/>
  <c r="W441" i="2"/>
  <c r="X441" i="2"/>
  <c r="AG441" i="2"/>
  <c r="AH441" i="2"/>
  <c r="AI441" i="2"/>
  <c r="AJ441" i="2"/>
  <c r="AK441" i="2"/>
  <c r="BK441" i="2"/>
  <c r="BL441" i="2"/>
  <c r="E442" i="2"/>
  <c r="G442" i="2"/>
  <c r="H442" i="2"/>
  <c r="I442" i="2"/>
  <c r="U442" i="2"/>
  <c r="W442" i="2"/>
  <c r="X442" i="2"/>
  <c r="AG442" i="2"/>
  <c r="AH442" i="2"/>
  <c r="AI442" i="2"/>
  <c r="AJ442" i="2"/>
  <c r="AK442" i="2"/>
  <c r="BK442" i="2"/>
  <c r="BL442" i="2"/>
  <c r="E443" i="2"/>
  <c r="G443" i="2"/>
  <c r="H443" i="2"/>
  <c r="I443" i="2"/>
  <c r="U443" i="2"/>
  <c r="W443" i="2"/>
  <c r="X443" i="2"/>
  <c r="AG443" i="2"/>
  <c r="AH443" i="2"/>
  <c r="AI443" i="2"/>
  <c r="AJ443" i="2"/>
  <c r="AK443" i="2"/>
  <c r="BK443" i="2"/>
  <c r="BL443" i="2"/>
  <c r="E444" i="2"/>
  <c r="G444" i="2"/>
  <c r="H444" i="2"/>
  <c r="I444" i="2"/>
  <c r="U444" i="2"/>
  <c r="W444" i="2"/>
  <c r="X444" i="2"/>
  <c r="AG444" i="2"/>
  <c r="AH444" i="2"/>
  <c r="AI444" i="2"/>
  <c r="AJ444" i="2"/>
  <c r="AK444" i="2"/>
  <c r="BK444" i="2"/>
  <c r="BL444" i="2"/>
  <c r="E445" i="2"/>
  <c r="G445" i="2"/>
  <c r="H445" i="2"/>
  <c r="I445" i="2"/>
  <c r="U445" i="2"/>
  <c r="W445" i="2"/>
  <c r="X445" i="2"/>
  <c r="AG445" i="2"/>
  <c r="AH445" i="2"/>
  <c r="AI445" i="2"/>
  <c r="AJ445" i="2"/>
  <c r="AK445" i="2"/>
  <c r="BK445" i="2"/>
  <c r="BL445" i="2"/>
  <c r="E446" i="2"/>
  <c r="G446" i="2"/>
  <c r="H446" i="2"/>
  <c r="I446" i="2"/>
  <c r="U446" i="2"/>
  <c r="W446" i="2"/>
  <c r="X446" i="2"/>
  <c r="AG446" i="2"/>
  <c r="AH446" i="2"/>
  <c r="AI446" i="2"/>
  <c r="AJ446" i="2"/>
  <c r="AK446" i="2"/>
  <c r="BK446" i="2"/>
  <c r="BL446" i="2"/>
  <c r="E447" i="2"/>
  <c r="G447" i="2"/>
  <c r="H447" i="2"/>
  <c r="I447" i="2"/>
  <c r="U447" i="2"/>
  <c r="W447" i="2"/>
  <c r="X447" i="2"/>
  <c r="AG447" i="2"/>
  <c r="AH447" i="2"/>
  <c r="AI447" i="2"/>
  <c r="AJ447" i="2"/>
  <c r="AK447" i="2"/>
  <c r="BK447" i="2"/>
  <c r="BL447" i="2"/>
  <c r="E448" i="2"/>
  <c r="G448" i="2"/>
  <c r="H448" i="2"/>
  <c r="I448" i="2"/>
  <c r="U448" i="2"/>
  <c r="W448" i="2"/>
  <c r="X448" i="2"/>
  <c r="AG448" i="2"/>
  <c r="AH448" i="2"/>
  <c r="AI448" i="2"/>
  <c r="AJ448" i="2"/>
  <c r="AK448" i="2"/>
  <c r="BK448" i="2"/>
  <c r="BL448" i="2"/>
  <c r="E449" i="2"/>
  <c r="G449" i="2"/>
  <c r="H449" i="2"/>
  <c r="I449" i="2"/>
  <c r="U449" i="2"/>
  <c r="W449" i="2"/>
  <c r="X449" i="2"/>
  <c r="AG449" i="2"/>
  <c r="AH449" i="2"/>
  <c r="AI449" i="2"/>
  <c r="AJ449" i="2"/>
  <c r="AK449" i="2"/>
  <c r="BK449" i="2"/>
  <c r="BL449" i="2"/>
  <c r="E450" i="2"/>
  <c r="G450" i="2"/>
  <c r="H450" i="2"/>
  <c r="I450" i="2"/>
  <c r="U450" i="2"/>
  <c r="W450" i="2"/>
  <c r="X450" i="2"/>
  <c r="AG450" i="2"/>
  <c r="AH450" i="2"/>
  <c r="AI450" i="2"/>
  <c r="AJ450" i="2"/>
  <c r="AK450" i="2"/>
  <c r="BK450" i="2"/>
  <c r="BL450" i="2"/>
  <c r="E451" i="2"/>
  <c r="G451" i="2"/>
  <c r="H451" i="2"/>
  <c r="I451" i="2"/>
  <c r="U451" i="2"/>
  <c r="W451" i="2"/>
  <c r="X451" i="2"/>
  <c r="AG451" i="2"/>
  <c r="AH451" i="2"/>
  <c r="AI451" i="2"/>
  <c r="AJ451" i="2"/>
  <c r="AK451" i="2"/>
  <c r="BK451" i="2"/>
  <c r="BL451" i="2"/>
  <c r="E452" i="2"/>
  <c r="G452" i="2"/>
  <c r="H452" i="2"/>
  <c r="I452" i="2"/>
  <c r="U452" i="2"/>
  <c r="W452" i="2"/>
  <c r="X452" i="2"/>
  <c r="AG452" i="2"/>
  <c r="AH452" i="2"/>
  <c r="AI452" i="2"/>
  <c r="AJ452" i="2"/>
  <c r="AK452" i="2"/>
  <c r="BK452" i="2"/>
  <c r="BL452" i="2"/>
  <c r="E453" i="2"/>
  <c r="G453" i="2"/>
  <c r="H453" i="2"/>
  <c r="I453" i="2"/>
  <c r="U453" i="2"/>
  <c r="W453" i="2"/>
  <c r="X453" i="2"/>
  <c r="AG453" i="2"/>
  <c r="AH453" i="2"/>
  <c r="AI453" i="2"/>
  <c r="AJ453" i="2"/>
  <c r="AK453" i="2"/>
  <c r="BK453" i="2"/>
  <c r="BL453" i="2"/>
  <c r="E454" i="2"/>
  <c r="G454" i="2"/>
  <c r="H454" i="2"/>
  <c r="I454" i="2"/>
  <c r="U454" i="2"/>
  <c r="W454" i="2"/>
  <c r="X454" i="2"/>
  <c r="AG454" i="2"/>
  <c r="AH454" i="2"/>
  <c r="AI454" i="2"/>
  <c r="AJ454" i="2"/>
  <c r="AK454" i="2"/>
  <c r="BK454" i="2"/>
  <c r="BL454" i="2"/>
  <c r="E455" i="2"/>
  <c r="G455" i="2"/>
  <c r="H455" i="2"/>
  <c r="I455" i="2"/>
  <c r="U455" i="2"/>
  <c r="W455" i="2"/>
  <c r="X455" i="2"/>
  <c r="AG455" i="2"/>
  <c r="AH455" i="2"/>
  <c r="AI455" i="2"/>
  <c r="AJ455" i="2"/>
  <c r="AK455" i="2"/>
  <c r="BK455" i="2"/>
  <c r="BL455" i="2"/>
  <c r="E456" i="2"/>
  <c r="G456" i="2"/>
  <c r="H456" i="2"/>
  <c r="I456" i="2"/>
  <c r="U456" i="2"/>
  <c r="W456" i="2"/>
  <c r="X456" i="2"/>
  <c r="AG456" i="2"/>
  <c r="AH456" i="2"/>
  <c r="AI456" i="2"/>
  <c r="AJ456" i="2"/>
  <c r="AK456" i="2"/>
  <c r="BK456" i="2"/>
  <c r="BL456" i="2"/>
  <c r="E457" i="2"/>
  <c r="G457" i="2"/>
  <c r="H457" i="2"/>
  <c r="I457" i="2"/>
  <c r="U457" i="2"/>
  <c r="W457" i="2"/>
  <c r="X457" i="2"/>
  <c r="AG457" i="2"/>
  <c r="AH457" i="2"/>
  <c r="AI457" i="2"/>
  <c r="AJ457" i="2"/>
  <c r="AK457" i="2"/>
  <c r="BK457" i="2"/>
  <c r="BL457" i="2"/>
  <c r="E458" i="2"/>
  <c r="G458" i="2"/>
  <c r="H458" i="2"/>
  <c r="I458" i="2"/>
  <c r="U458" i="2"/>
  <c r="W458" i="2"/>
  <c r="X458" i="2"/>
  <c r="AG458" i="2"/>
  <c r="AH458" i="2"/>
  <c r="AI458" i="2"/>
  <c r="AJ458" i="2"/>
  <c r="AK458" i="2"/>
  <c r="BK458" i="2"/>
  <c r="BL458" i="2"/>
  <c r="E459" i="2"/>
  <c r="G459" i="2"/>
  <c r="H459" i="2"/>
  <c r="I459" i="2"/>
  <c r="U459" i="2"/>
  <c r="W459" i="2"/>
  <c r="X459" i="2"/>
  <c r="AG459" i="2"/>
  <c r="AH459" i="2"/>
  <c r="AI459" i="2"/>
  <c r="AJ459" i="2"/>
  <c r="AK459" i="2"/>
  <c r="BK459" i="2"/>
  <c r="BL459" i="2"/>
  <c r="E460" i="2"/>
  <c r="G460" i="2"/>
  <c r="H460" i="2"/>
  <c r="I460" i="2"/>
  <c r="U460" i="2"/>
  <c r="W460" i="2"/>
  <c r="X460" i="2"/>
  <c r="AG460" i="2"/>
  <c r="AH460" i="2"/>
  <c r="AI460" i="2"/>
  <c r="AJ460" i="2"/>
  <c r="AK460" i="2"/>
  <c r="BK460" i="2"/>
  <c r="BL460" i="2"/>
  <c r="E461" i="2"/>
  <c r="G461" i="2"/>
  <c r="H461" i="2"/>
  <c r="I461" i="2"/>
  <c r="U461" i="2"/>
  <c r="W461" i="2"/>
  <c r="X461" i="2"/>
  <c r="AG461" i="2"/>
  <c r="AH461" i="2"/>
  <c r="AI461" i="2"/>
  <c r="AJ461" i="2"/>
  <c r="AK461" i="2"/>
  <c r="BK461" i="2"/>
  <c r="BL461" i="2"/>
  <c r="E462" i="2"/>
  <c r="G462" i="2"/>
  <c r="H462" i="2"/>
  <c r="I462" i="2"/>
  <c r="U462" i="2"/>
  <c r="W462" i="2"/>
  <c r="X462" i="2"/>
  <c r="AG462" i="2"/>
  <c r="AH462" i="2"/>
  <c r="AI462" i="2"/>
  <c r="AJ462" i="2"/>
  <c r="AK462" i="2"/>
  <c r="BK462" i="2"/>
  <c r="BL462" i="2"/>
  <c r="E463" i="2"/>
  <c r="G463" i="2"/>
  <c r="H463" i="2"/>
  <c r="I463" i="2"/>
  <c r="U463" i="2"/>
  <c r="W463" i="2"/>
  <c r="X463" i="2"/>
  <c r="AG463" i="2"/>
  <c r="AH463" i="2"/>
  <c r="AI463" i="2"/>
  <c r="AJ463" i="2"/>
  <c r="AK463" i="2"/>
  <c r="BK463" i="2"/>
  <c r="BL463" i="2"/>
  <c r="E464" i="2"/>
  <c r="G464" i="2"/>
  <c r="H464" i="2"/>
  <c r="I464" i="2"/>
  <c r="U464" i="2"/>
  <c r="W464" i="2"/>
  <c r="X464" i="2"/>
  <c r="AG464" i="2"/>
  <c r="AH464" i="2"/>
  <c r="AI464" i="2"/>
  <c r="AJ464" i="2"/>
  <c r="AK464" i="2"/>
  <c r="BK464" i="2"/>
  <c r="BL464" i="2"/>
  <c r="E465" i="2"/>
  <c r="G465" i="2"/>
  <c r="H465" i="2"/>
  <c r="I465" i="2"/>
  <c r="U465" i="2"/>
  <c r="W465" i="2"/>
  <c r="X465" i="2"/>
  <c r="AG465" i="2"/>
  <c r="AH465" i="2"/>
  <c r="AI465" i="2"/>
  <c r="AJ465" i="2"/>
  <c r="AK465" i="2"/>
  <c r="BK465" i="2"/>
  <c r="BL465" i="2"/>
  <c r="E466" i="2"/>
  <c r="G466" i="2"/>
  <c r="H466" i="2"/>
  <c r="I466" i="2"/>
  <c r="U466" i="2"/>
  <c r="W466" i="2"/>
  <c r="X466" i="2"/>
  <c r="AG466" i="2"/>
  <c r="AH466" i="2"/>
  <c r="AI466" i="2"/>
  <c r="AJ466" i="2"/>
  <c r="AK466" i="2"/>
  <c r="BK466" i="2"/>
  <c r="BL466" i="2"/>
  <c r="E467" i="2"/>
  <c r="G467" i="2"/>
  <c r="H467" i="2"/>
  <c r="I467" i="2"/>
  <c r="U467" i="2"/>
  <c r="W467" i="2"/>
  <c r="X467" i="2"/>
  <c r="AG467" i="2"/>
  <c r="AH467" i="2"/>
  <c r="AI467" i="2"/>
  <c r="AJ467" i="2"/>
  <c r="AK467" i="2"/>
  <c r="BK467" i="2"/>
  <c r="BL467" i="2"/>
  <c r="E468" i="2"/>
  <c r="G468" i="2"/>
  <c r="H468" i="2"/>
  <c r="I468" i="2"/>
  <c r="U468" i="2"/>
  <c r="W468" i="2"/>
  <c r="X468" i="2"/>
  <c r="AG468" i="2"/>
  <c r="AH468" i="2"/>
  <c r="AI468" i="2"/>
  <c r="AJ468" i="2"/>
  <c r="AK468" i="2"/>
  <c r="BK468" i="2"/>
  <c r="BL468" i="2"/>
  <c r="E469" i="2"/>
  <c r="G469" i="2"/>
  <c r="H469" i="2"/>
  <c r="I469" i="2"/>
  <c r="U469" i="2"/>
  <c r="W469" i="2"/>
  <c r="X469" i="2"/>
  <c r="AG469" i="2"/>
  <c r="AH469" i="2"/>
  <c r="AI469" i="2"/>
  <c r="AJ469" i="2"/>
  <c r="AK469" i="2"/>
  <c r="BK469" i="2"/>
  <c r="BL469" i="2"/>
  <c r="E470" i="2"/>
  <c r="G470" i="2"/>
  <c r="H470" i="2"/>
  <c r="I470" i="2"/>
  <c r="U470" i="2"/>
  <c r="W470" i="2"/>
  <c r="X470" i="2"/>
  <c r="AG470" i="2"/>
  <c r="AH470" i="2"/>
  <c r="AI470" i="2"/>
  <c r="AJ470" i="2"/>
  <c r="AK470" i="2"/>
  <c r="BK470" i="2"/>
  <c r="BL470" i="2"/>
  <c r="E471" i="2"/>
  <c r="G471" i="2"/>
  <c r="H471" i="2"/>
  <c r="I471" i="2"/>
  <c r="U471" i="2"/>
  <c r="W471" i="2"/>
  <c r="X471" i="2"/>
  <c r="AG471" i="2"/>
  <c r="AH471" i="2"/>
  <c r="AI471" i="2"/>
  <c r="AJ471" i="2"/>
  <c r="AK471" i="2"/>
  <c r="BK471" i="2"/>
  <c r="BL471" i="2"/>
  <c r="E472" i="2"/>
  <c r="G472" i="2"/>
  <c r="H472" i="2"/>
  <c r="I472" i="2"/>
  <c r="U472" i="2"/>
  <c r="W472" i="2"/>
  <c r="X472" i="2"/>
  <c r="AG472" i="2"/>
  <c r="AH472" i="2"/>
  <c r="AI472" i="2"/>
  <c r="AJ472" i="2"/>
  <c r="AK472" i="2"/>
  <c r="BK472" i="2"/>
  <c r="BL472" i="2"/>
  <c r="E473" i="2"/>
  <c r="G473" i="2"/>
  <c r="H473" i="2"/>
  <c r="I473" i="2"/>
  <c r="U473" i="2"/>
  <c r="W473" i="2"/>
  <c r="X473" i="2"/>
  <c r="AG473" i="2"/>
  <c r="AH473" i="2"/>
  <c r="AI473" i="2"/>
  <c r="AJ473" i="2"/>
  <c r="AK473" i="2"/>
  <c r="BK473" i="2"/>
  <c r="BL473" i="2"/>
  <c r="E474" i="2"/>
  <c r="G474" i="2"/>
  <c r="H474" i="2"/>
  <c r="I474" i="2"/>
  <c r="U474" i="2"/>
  <c r="W474" i="2"/>
  <c r="X474" i="2"/>
  <c r="AG474" i="2"/>
  <c r="AH474" i="2"/>
  <c r="AI474" i="2"/>
  <c r="AJ474" i="2"/>
  <c r="AK474" i="2"/>
  <c r="BK474" i="2"/>
  <c r="BL474" i="2"/>
  <c r="E475" i="2"/>
  <c r="G475" i="2"/>
  <c r="H475" i="2"/>
  <c r="I475" i="2"/>
  <c r="U475" i="2"/>
  <c r="W475" i="2"/>
  <c r="X475" i="2"/>
  <c r="AG475" i="2"/>
  <c r="AH475" i="2"/>
  <c r="AI475" i="2"/>
  <c r="AJ475" i="2"/>
  <c r="AK475" i="2"/>
  <c r="BK475" i="2"/>
  <c r="BL475" i="2"/>
  <c r="E476" i="2"/>
  <c r="G476" i="2"/>
  <c r="H476" i="2"/>
  <c r="I476" i="2"/>
  <c r="U476" i="2"/>
  <c r="W476" i="2"/>
  <c r="X476" i="2"/>
  <c r="AG476" i="2"/>
  <c r="AH476" i="2"/>
  <c r="AI476" i="2"/>
  <c r="AJ476" i="2"/>
  <c r="AK476" i="2"/>
  <c r="BK476" i="2"/>
  <c r="BL476" i="2"/>
  <c r="E477" i="2"/>
  <c r="G477" i="2"/>
  <c r="H477" i="2"/>
  <c r="I477" i="2"/>
  <c r="U477" i="2"/>
  <c r="W477" i="2"/>
  <c r="X477" i="2"/>
  <c r="AG477" i="2"/>
  <c r="AH477" i="2"/>
  <c r="AI477" i="2"/>
  <c r="AJ477" i="2"/>
  <c r="AK477" i="2"/>
  <c r="BK477" i="2"/>
  <c r="BL477" i="2"/>
  <c r="E478" i="2"/>
  <c r="G478" i="2"/>
  <c r="H478" i="2"/>
  <c r="I478" i="2"/>
  <c r="U478" i="2"/>
  <c r="W478" i="2"/>
  <c r="X478" i="2"/>
  <c r="AG478" i="2"/>
  <c r="AH478" i="2"/>
  <c r="AI478" i="2"/>
  <c r="AJ478" i="2"/>
  <c r="AK478" i="2"/>
  <c r="BK478" i="2"/>
  <c r="BL478" i="2"/>
  <c r="E479" i="2"/>
  <c r="G479" i="2"/>
  <c r="H479" i="2"/>
  <c r="I479" i="2"/>
  <c r="U479" i="2"/>
  <c r="W479" i="2"/>
  <c r="X479" i="2"/>
  <c r="AG479" i="2"/>
  <c r="AH479" i="2"/>
  <c r="AI479" i="2"/>
  <c r="AJ479" i="2"/>
  <c r="AK479" i="2"/>
  <c r="BK479" i="2"/>
  <c r="BL479" i="2"/>
  <c r="E480" i="2"/>
  <c r="G480" i="2"/>
  <c r="H480" i="2"/>
  <c r="I480" i="2"/>
  <c r="U480" i="2"/>
  <c r="W480" i="2"/>
  <c r="X480" i="2"/>
  <c r="AG480" i="2"/>
  <c r="AH480" i="2"/>
  <c r="AI480" i="2"/>
  <c r="AJ480" i="2"/>
  <c r="AK480" i="2"/>
  <c r="BK480" i="2"/>
  <c r="BL480" i="2"/>
  <c r="E481" i="2"/>
  <c r="G481" i="2"/>
  <c r="H481" i="2"/>
  <c r="I481" i="2"/>
  <c r="U481" i="2"/>
  <c r="W481" i="2"/>
  <c r="X481" i="2"/>
  <c r="AG481" i="2"/>
  <c r="AH481" i="2"/>
  <c r="AI481" i="2"/>
  <c r="AJ481" i="2"/>
  <c r="AK481" i="2"/>
  <c r="BK481" i="2"/>
  <c r="BL481" i="2"/>
  <c r="E482" i="2"/>
  <c r="G482" i="2"/>
  <c r="H482" i="2"/>
  <c r="I482" i="2"/>
  <c r="U482" i="2"/>
  <c r="W482" i="2"/>
  <c r="X482" i="2"/>
  <c r="AG482" i="2"/>
  <c r="AH482" i="2"/>
  <c r="AI482" i="2"/>
  <c r="AJ482" i="2"/>
  <c r="AK482" i="2"/>
  <c r="BK482" i="2"/>
  <c r="BL482" i="2"/>
  <c r="E483" i="2"/>
  <c r="G483" i="2"/>
  <c r="H483" i="2"/>
  <c r="I483" i="2"/>
  <c r="U483" i="2"/>
  <c r="W483" i="2"/>
  <c r="X483" i="2"/>
  <c r="AG483" i="2"/>
  <c r="AH483" i="2"/>
  <c r="AI483" i="2"/>
  <c r="AJ483" i="2"/>
  <c r="AK483" i="2"/>
  <c r="BK483" i="2"/>
  <c r="BL483" i="2"/>
  <c r="E484" i="2"/>
  <c r="G484" i="2"/>
  <c r="H484" i="2"/>
  <c r="I484" i="2"/>
  <c r="U484" i="2"/>
  <c r="W484" i="2"/>
  <c r="X484" i="2"/>
  <c r="AG484" i="2"/>
  <c r="AH484" i="2"/>
  <c r="AI484" i="2"/>
  <c r="AJ484" i="2"/>
  <c r="AK484" i="2"/>
  <c r="BK484" i="2"/>
  <c r="BL484" i="2"/>
  <c r="E485" i="2"/>
  <c r="G485" i="2"/>
  <c r="H485" i="2"/>
  <c r="I485" i="2"/>
  <c r="U485" i="2"/>
  <c r="W485" i="2"/>
  <c r="X485" i="2"/>
  <c r="AG485" i="2"/>
  <c r="AH485" i="2"/>
  <c r="AI485" i="2"/>
  <c r="AJ485" i="2"/>
  <c r="AK485" i="2"/>
  <c r="BK485" i="2"/>
  <c r="BL485" i="2"/>
  <c r="E486" i="2"/>
  <c r="G486" i="2"/>
  <c r="H486" i="2"/>
  <c r="I486" i="2"/>
  <c r="U486" i="2"/>
  <c r="W486" i="2"/>
  <c r="X486" i="2"/>
  <c r="AG486" i="2"/>
  <c r="AH486" i="2"/>
  <c r="AI486" i="2"/>
  <c r="AJ486" i="2"/>
  <c r="AK486" i="2"/>
  <c r="BK486" i="2"/>
  <c r="BL486" i="2"/>
  <c r="E487" i="2"/>
  <c r="G487" i="2"/>
  <c r="H487" i="2"/>
  <c r="I487" i="2"/>
  <c r="U487" i="2"/>
  <c r="W487" i="2"/>
  <c r="X487" i="2"/>
  <c r="AG487" i="2"/>
  <c r="AH487" i="2"/>
  <c r="AI487" i="2"/>
  <c r="AJ487" i="2"/>
  <c r="AK487" i="2"/>
  <c r="BK487" i="2"/>
  <c r="BL487" i="2"/>
  <c r="E488" i="2"/>
  <c r="G488" i="2"/>
  <c r="H488" i="2"/>
  <c r="I488" i="2"/>
  <c r="U488" i="2"/>
  <c r="W488" i="2"/>
  <c r="X488" i="2"/>
  <c r="AG488" i="2"/>
  <c r="AH488" i="2"/>
  <c r="AI488" i="2"/>
  <c r="AJ488" i="2"/>
  <c r="AK488" i="2"/>
  <c r="BK488" i="2"/>
  <c r="BL488" i="2"/>
  <c r="E489" i="2"/>
  <c r="G489" i="2"/>
  <c r="H489" i="2"/>
  <c r="I489" i="2"/>
  <c r="U489" i="2"/>
  <c r="W489" i="2"/>
  <c r="X489" i="2"/>
  <c r="AG489" i="2"/>
  <c r="AH489" i="2"/>
  <c r="AI489" i="2"/>
  <c r="AJ489" i="2"/>
  <c r="AK489" i="2"/>
  <c r="BK489" i="2"/>
  <c r="BL489" i="2"/>
  <c r="E490" i="2"/>
  <c r="G490" i="2"/>
  <c r="H490" i="2"/>
  <c r="I490" i="2"/>
  <c r="U490" i="2"/>
  <c r="W490" i="2"/>
  <c r="X490" i="2"/>
  <c r="AG490" i="2"/>
  <c r="AH490" i="2"/>
  <c r="AI490" i="2"/>
  <c r="AJ490" i="2"/>
  <c r="AK490" i="2"/>
  <c r="BK490" i="2"/>
  <c r="BL490" i="2"/>
  <c r="E491" i="2"/>
  <c r="G491" i="2"/>
  <c r="H491" i="2"/>
  <c r="I491" i="2"/>
  <c r="U491" i="2"/>
  <c r="W491" i="2"/>
  <c r="X491" i="2"/>
  <c r="AG491" i="2"/>
  <c r="AH491" i="2"/>
  <c r="AI491" i="2"/>
  <c r="AJ491" i="2"/>
  <c r="AK491" i="2"/>
  <c r="BK491" i="2"/>
  <c r="BL491" i="2"/>
  <c r="E492" i="2"/>
  <c r="G492" i="2"/>
  <c r="H492" i="2"/>
  <c r="I492" i="2"/>
  <c r="U492" i="2"/>
  <c r="W492" i="2"/>
  <c r="X492" i="2"/>
  <c r="AG492" i="2"/>
  <c r="AH492" i="2"/>
  <c r="AI492" i="2"/>
  <c r="AJ492" i="2"/>
  <c r="AK492" i="2"/>
  <c r="BK492" i="2"/>
  <c r="BL492" i="2"/>
  <c r="E493" i="2"/>
  <c r="G493" i="2"/>
  <c r="H493" i="2"/>
  <c r="I493" i="2"/>
  <c r="U493" i="2"/>
  <c r="W493" i="2"/>
  <c r="X493" i="2"/>
  <c r="AG493" i="2"/>
  <c r="AH493" i="2"/>
  <c r="AI493" i="2"/>
  <c r="AJ493" i="2"/>
  <c r="AK493" i="2"/>
  <c r="BK493" i="2"/>
  <c r="BL493" i="2"/>
  <c r="E494" i="2"/>
  <c r="G494" i="2"/>
  <c r="H494" i="2"/>
  <c r="I494" i="2"/>
  <c r="U494" i="2"/>
  <c r="W494" i="2"/>
  <c r="X494" i="2"/>
  <c r="AG494" i="2"/>
  <c r="AH494" i="2"/>
  <c r="AI494" i="2"/>
  <c r="AJ494" i="2"/>
  <c r="AK494" i="2"/>
  <c r="BK494" i="2"/>
  <c r="BL494" i="2"/>
  <c r="E495" i="2"/>
  <c r="G495" i="2"/>
  <c r="H495" i="2"/>
  <c r="I495" i="2"/>
  <c r="U495" i="2"/>
  <c r="W495" i="2"/>
  <c r="X495" i="2"/>
  <c r="AG495" i="2"/>
  <c r="AH495" i="2"/>
  <c r="AI495" i="2"/>
  <c r="AJ495" i="2"/>
  <c r="AK495" i="2"/>
  <c r="BK495" i="2"/>
  <c r="BL495" i="2"/>
  <c r="E496" i="2"/>
  <c r="G496" i="2"/>
  <c r="H496" i="2"/>
  <c r="I496" i="2"/>
  <c r="U496" i="2"/>
  <c r="W496" i="2"/>
  <c r="X496" i="2"/>
  <c r="AG496" i="2"/>
  <c r="AH496" i="2"/>
  <c r="AI496" i="2"/>
  <c r="AJ496" i="2"/>
  <c r="AK496" i="2"/>
  <c r="BK496" i="2"/>
  <c r="BL496" i="2"/>
  <c r="E497" i="2"/>
  <c r="G497" i="2"/>
  <c r="H497" i="2"/>
  <c r="I497" i="2"/>
  <c r="U497" i="2"/>
  <c r="W497" i="2"/>
  <c r="X497" i="2"/>
  <c r="AG497" i="2"/>
  <c r="AH497" i="2"/>
  <c r="AI497" i="2"/>
  <c r="AJ497" i="2"/>
  <c r="AK497" i="2"/>
  <c r="BK497" i="2"/>
  <c r="BL497" i="2"/>
  <c r="E498" i="2"/>
  <c r="G498" i="2"/>
  <c r="H498" i="2"/>
  <c r="I498" i="2"/>
  <c r="U498" i="2"/>
  <c r="W498" i="2"/>
  <c r="X498" i="2"/>
  <c r="AG498" i="2"/>
  <c r="AH498" i="2"/>
  <c r="AI498" i="2"/>
  <c r="AJ498" i="2"/>
  <c r="AK498" i="2"/>
  <c r="BK498" i="2"/>
  <c r="BL498" i="2"/>
  <c r="E499" i="2"/>
  <c r="G499" i="2"/>
  <c r="H499" i="2"/>
  <c r="I499" i="2"/>
  <c r="U499" i="2"/>
  <c r="W499" i="2"/>
  <c r="X499" i="2"/>
  <c r="AG499" i="2"/>
  <c r="AH499" i="2"/>
  <c r="AI499" i="2"/>
  <c r="AJ499" i="2"/>
  <c r="AK499" i="2"/>
  <c r="BK499" i="2"/>
  <c r="BL499" i="2"/>
  <c r="E500" i="2"/>
  <c r="G500" i="2"/>
  <c r="H500" i="2"/>
  <c r="I500" i="2"/>
  <c r="U500" i="2"/>
  <c r="W500" i="2"/>
  <c r="X500" i="2"/>
  <c r="AG500" i="2"/>
  <c r="AH500" i="2"/>
  <c r="AI500" i="2"/>
  <c r="AJ500" i="2"/>
  <c r="AK500" i="2"/>
  <c r="BK500" i="2"/>
  <c r="BL500" i="2"/>
  <c r="E501" i="2"/>
  <c r="G501" i="2"/>
  <c r="H501" i="2"/>
  <c r="I501" i="2"/>
  <c r="U501" i="2"/>
  <c r="W501" i="2"/>
  <c r="X501" i="2"/>
  <c r="AG501" i="2"/>
  <c r="AH501" i="2"/>
  <c r="AI501" i="2"/>
  <c r="AJ501" i="2"/>
  <c r="AK501" i="2"/>
  <c r="BK501" i="2"/>
  <c r="BL501" i="2"/>
  <c r="E502" i="2"/>
  <c r="G502" i="2"/>
  <c r="H502" i="2"/>
  <c r="I502" i="2"/>
  <c r="U502" i="2"/>
  <c r="W502" i="2"/>
  <c r="X502" i="2"/>
  <c r="AG502" i="2"/>
  <c r="AH502" i="2"/>
  <c r="AI502" i="2"/>
  <c r="AJ502" i="2"/>
  <c r="AK502" i="2"/>
  <c r="BK502" i="2"/>
  <c r="BL502" i="2"/>
  <c r="E503" i="2"/>
  <c r="G503" i="2"/>
  <c r="H503" i="2"/>
  <c r="I503" i="2"/>
  <c r="U503" i="2"/>
  <c r="W503" i="2"/>
  <c r="X503" i="2"/>
  <c r="AG503" i="2"/>
  <c r="AH503" i="2"/>
  <c r="AI503" i="2"/>
  <c r="AJ503" i="2"/>
  <c r="AK503" i="2"/>
  <c r="BK503" i="2"/>
  <c r="BL503" i="2"/>
  <c r="E504" i="2"/>
  <c r="G504" i="2"/>
  <c r="H504" i="2"/>
  <c r="I504" i="2"/>
  <c r="U504" i="2"/>
  <c r="W504" i="2"/>
  <c r="X504" i="2"/>
  <c r="AG504" i="2"/>
  <c r="AH504" i="2"/>
  <c r="AI504" i="2"/>
  <c r="AJ504" i="2"/>
  <c r="AK504" i="2"/>
  <c r="BK504" i="2"/>
  <c r="BL504" i="2"/>
  <c r="E505" i="2"/>
  <c r="G505" i="2"/>
  <c r="H505" i="2"/>
  <c r="I505" i="2"/>
  <c r="U505" i="2"/>
  <c r="W505" i="2"/>
  <c r="X505" i="2"/>
  <c r="AG505" i="2"/>
  <c r="AH505" i="2"/>
  <c r="AI505" i="2"/>
  <c r="AJ505" i="2"/>
  <c r="AK505" i="2"/>
  <c r="BK505" i="2"/>
  <c r="BL505" i="2"/>
  <c r="E506" i="2"/>
  <c r="G506" i="2"/>
  <c r="H506" i="2"/>
  <c r="I506" i="2"/>
  <c r="U506" i="2"/>
  <c r="W506" i="2"/>
  <c r="X506" i="2"/>
  <c r="AG506" i="2"/>
  <c r="AH506" i="2"/>
  <c r="AI506" i="2"/>
  <c r="AJ506" i="2"/>
  <c r="AK506" i="2"/>
  <c r="BK506" i="2"/>
  <c r="BL506" i="2"/>
  <c r="E507" i="2"/>
  <c r="G507" i="2"/>
  <c r="H507" i="2"/>
  <c r="I507" i="2"/>
  <c r="U507" i="2"/>
  <c r="W507" i="2"/>
  <c r="X507" i="2"/>
  <c r="AG507" i="2"/>
  <c r="AH507" i="2"/>
  <c r="AI507" i="2"/>
  <c r="AJ507" i="2"/>
  <c r="AK507" i="2"/>
  <c r="BK507" i="2"/>
  <c r="BL507" i="2"/>
  <c r="E508" i="2"/>
  <c r="G508" i="2"/>
  <c r="H508" i="2"/>
  <c r="I508" i="2"/>
  <c r="U508" i="2"/>
  <c r="W508" i="2"/>
  <c r="X508" i="2"/>
  <c r="AG508" i="2"/>
  <c r="AH508" i="2"/>
  <c r="AI508" i="2"/>
  <c r="AJ508" i="2"/>
  <c r="AK508" i="2"/>
  <c r="BK508" i="2"/>
  <c r="BL508" i="2"/>
  <c r="E509" i="2"/>
  <c r="G509" i="2"/>
  <c r="H509" i="2"/>
  <c r="I509" i="2"/>
  <c r="U509" i="2"/>
  <c r="W509" i="2"/>
  <c r="X509" i="2"/>
  <c r="AG509" i="2"/>
  <c r="AH509" i="2"/>
  <c r="AI509" i="2"/>
  <c r="AJ509" i="2"/>
  <c r="AK509" i="2"/>
  <c r="BK509" i="2"/>
  <c r="BL509" i="2"/>
  <c r="E510" i="2"/>
  <c r="G510" i="2"/>
  <c r="H510" i="2"/>
  <c r="I510" i="2"/>
  <c r="U510" i="2"/>
  <c r="W510" i="2"/>
  <c r="X510" i="2"/>
  <c r="AG510" i="2"/>
  <c r="AH510" i="2"/>
  <c r="AI510" i="2"/>
  <c r="AJ510" i="2"/>
  <c r="AK510" i="2"/>
  <c r="BK510" i="2"/>
  <c r="BL510" i="2"/>
  <c r="E511" i="2"/>
  <c r="G511" i="2"/>
  <c r="H511" i="2"/>
  <c r="I511" i="2"/>
  <c r="U511" i="2"/>
  <c r="W511" i="2"/>
  <c r="X511" i="2"/>
  <c r="AG511" i="2"/>
  <c r="AH511" i="2"/>
  <c r="AI511" i="2"/>
  <c r="AJ511" i="2"/>
  <c r="AK511" i="2"/>
  <c r="BK511" i="2"/>
  <c r="BL511" i="2"/>
  <c r="E512" i="2"/>
  <c r="G512" i="2"/>
  <c r="H512" i="2"/>
  <c r="I512" i="2"/>
  <c r="U512" i="2"/>
  <c r="W512" i="2"/>
  <c r="X512" i="2"/>
  <c r="AG512" i="2"/>
  <c r="AH512" i="2"/>
  <c r="AI512" i="2"/>
  <c r="AJ512" i="2"/>
  <c r="AK512" i="2"/>
  <c r="BK512" i="2"/>
  <c r="BL512" i="2"/>
  <c r="E513" i="2"/>
  <c r="G513" i="2"/>
  <c r="H513" i="2"/>
  <c r="I513" i="2"/>
  <c r="U513" i="2"/>
  <c r="W513" i="2"/>
  <c r="X513" i="2"/>
  <c r="AG513" i="2"/>
  <c r="AH513" i="2"/>
  <c r="AI513" i="2"/>
  <c r="AJ513" i="2"/>
  <c r="AK513" i="2"/>
  <c r="BK513" i="2"/>
  <c r="BL513" i="2"/>
  <c r="E514" i="2"/>
  <c r="G514" i="2"/>
  <c r="H514" i="2"/>
  <c r="I514" i="2"/>
  <c r="U514" i="2"/>
  <c r="W514" i="2"/>
  <c r="X514" i="2"/>
  <c r="AG514" i="2"/>
  <c r="AH514" i="2"/>
  <c r="AI514" i="2"/>
  <c r="AJ514" i="2"/>
  <c r="AK514" i="2"/>
  <c r="BK514" i="2"/>
  <c r="BL514" i="2"/>
  <c r="E515" i="2"/>
  <c r="G515" i="2"/>
  <c r="H515" i="2"/>
  <c r="I515" i="2"/>
  <c r="U515" i="2"/>
  <c r="W515" i="2"/>
  <c r="X515" i="2"/>
  <c r="AG515" i="2"/>
  <c r="AH515" i="2"/>
  <c r="AI515" i="2"/>
  <c r="AJ515" i="2"/>
  <c r="AK515" i="2"/>
  <c r="BK515" i="2"/>
  <c r="BL515" i="2"/>
  <c r="E516" i="2"/>
  <c r="G516" i="2"/>
  <c r="H516" i="2"/>
  <c r="I516" i="2"/>
  <c r="U516" i="2"/>
  <c r="W516" i="2"/>
  <c r="X516" i="2"/>
  <c r="AG516" i="2"/>
  <c r="AH516" i="2"/>
  <c r="AI516" i="2"/>
  <c r="AJ516" i="2"/>
  <c r="AK516" i="2"/>
  <c r="BK516" i="2"/>
  <c r="BL516" i="2"/>
  <c r="E517" i="2"/>
  <c r="G517" i="2"/>
  <c r="H517" i="2"/>
  <c r="I517" i="2"/>
  <c r="U517" i="2"/>
  <c r="W517" i="2"/>
  <c r="X517" i="2"/>
  <c r="AG517" i="2"/>
  <c r="AH517" i="2"/>
  <c r="AI517" i="2"/>
  <c r="AJ517" i="2"/>
  <c r="AK517" i="2"/>
  <c r="BK517" i="2"/>
  <c r="BL517" i="2"/>
  <c r="E518" i="2"/>
  <c r="G518" i="2"/>
  <c r="H518" i="2"/>
  <c r="I518" i="2"/>
  <c r="U518" i="2"/>
  <c r="W518" i="2"/>
  <c r="X518" i="2"/>
  <c r="AG518" i="2"/>
  <c r="AH518" i="2"/>
  <c r="AI518" i="2"/>
  <c r="AJ518" i="2"/>
  <c r="AK518" i="2"/>
  <c r="BK518" i="2"/>
  <c r="BL518" i="2"/>
  <c r="E519" i="2"/>
  <c r="G519" i="2"/>
  <c r="H519" i="2"/>
  <c r="I519" i="2"/>
  <c r="U519" i="2"/>
  <c r="W519" i="2"/>
  <c r="X519" i="2"/>
  <c r="AG519" i="2"/>
  <c r="AH519" i="2"/>
  <c r="AI519" i="2"/>
  <c r="AJ519" i="2"/>
  <c r="AK519" i="2"/>
  <c r="BK519" i="2"/>
  <c r="BL519" i="2"/>
  <c r="E520" i="2"/>
  <c r="G520" i="2"/>
  <c r="H520" i="2"/>
  <c r="I520" i="2"/>
  <c r="U520" i="2"/>
  <c r="W520" i="2"/>
  <c r="X520" i="2"/>
  <c r="AG520" i="2"/>
  <c r="AH520" i="2"/>
  <c r="AI520" i="2"/>
  <c r="AJ520" i="2"/>
  <c r="AK520" i="2"/>
  <c r="BK520" i="2"/>
  <c r="BL520" i="2"/>
  <c r="E521" i="2"/>
  <c r="G521" i="2"/>
  <c r="H521" i="2"/>
  <c r="I521" i="2"/>
  <c r="U521" i="2"/>
  <c r="W521" i="2"/>
  <c r="X521" i="2"/>
  <c r="AG521" i="2"/>
  <c r="AH521" i="2"/>
  <c r="AI521" i="2"/>
  <c r="AJ521" i="2"/>
  <c r="AK521" i="2"/>
  <c r="BK521" i="2"/>
  <c r="BL521" i="2"/>
  <c r="E522" i="2"/>
  <c r="G522" i="2"/>
  <c r="H522" i="2"/>
  <c r="I522" i="2"/>
  <c r="U522" i="2"/>
  <c r="W522" i="2"/>
  <c r="X522" i="2"/>
  <c r="AG522" i="2"/>
  <c r="AH522" i="2"/>
  <c r="AI522" i="2"/>
  <c r="AJ522" i="2"/>
  <c r="AK522" i="2"/>
  <c r="BK522" i="2"/>
  <c r="BL522" i="2"/>
  <c r="E523" i="2"/>
  <c r="G523" i="2"/>
  <c r="H523" i="2"/>
  <c r="I523" i="2"/>
  <c r="U523" i="2"/>
  <c r="W523" i="2"/>
  <c r="X523" i="2"/>
  <c r="AG523" i="2"/>
  <c r="AH523" i="2"/>
  <c r="AI523" i="2"/>
  <c r="AJ523" i="2"/>
  <c r="AK523" i="2"/>
  <c r="BK523" i="2"/>
  <c r="BL523" i="2"/>
  <c r="E524" i="2"/>
  <c r="G524" i="2"/>
  <c r="H524" i="2"/>
  <c r="I524" i="2"/>
  <c r="U524" i="2"/>
  <c r="W524" i="2"/>
  <c r="X524" i="2"/>
  <c r="AG524" i="2"/>
  <c r="AH524" i="2"/>
  <c r="AI524" i="2"/>
  <c r="AJ524" i="2"/>
  <c r="AK524" i="2"/>
  <c r="BK524" i="2"/>
  <c r="BL524" i="2"/>
  <c r="E525" i="2"/>
  <c r="G525" i="2"/>
  <c r="H525" i="2"/>
  <c r="I525" i="2"/>
  <c r="U525" i="2"/>
  <c r="W525" i="2"/>
  <c r="X525" i="2"/>
  <c r="AG525" i="2"/>
  <c r="AH525" i="2"/>
  <c r="AI525" i="2"/>
  <c r="AJ525" i="2"/>
  <c r="AK525" i="2"/>
  <c r="BK525" i="2"/>
  <c r="BL525" i="2"/>
  <c r="E526" i="2"/>
  <c r="G526" i="2"/>
  <c r="H526" i="2"/>
  <c r="I526" i="2"/>
  <c r="U526" i="2"/>
  <c r="W526" i="2"/>
  <c r="X526" i="2"/>
  <c r="AG526" i="2"/>
  <c r="AH526" i="2"/>
  <c r="AI526" i="2"/>
  <c r="AJ526" i="2"/>
  <c r="AK526" i="2"/>
  <c r="BK526" i="2"/>
  <c r="BL526" i="2"/>
  <c r="E527" i="2"/>
  <c r="G527" i="2"/>
  <c r="H527" i="2"/>
  <c r="I527" i="2"/>
  <c r="U527" i="2"/>
  <c r="W527" i="2"/>
  <c r="X527" i="2"/>
  <c r="AG527" i="2"/>
  <c r="AH527" i="2"/>
  <c r="AI527" i="2"/>
  <c r="AJ527" i="2"/>
  <c r="AK527" i="2"/>
  <c r="BK527" i="2"/>
  <c r="BL527" i="2"/>
  <c r="E528" i="2"/>
  <c r="G528" i="2"/>
  <c r="H528" i="2"/>
  <c r="I528" i="2"/>
  <c r="U528" i="2"/>
  <c r="W528" i="2"/>
  <c r="X528" i="2"/>
  <c r="AG528" i="2"/>
  <c r="AH528" i="2"/>
  <c r="AI528" i="2"/>
  <c r="AJ528" i="2"/>
  <c r="AK528" i="2"/>
  <c r="BK528" i="2"/>
  <c r="BL528" i="2"/>
  <c r="E529" i="2"/>
  <c r="G529" i="2"/>
  <c r="H529" i="2"/>
  <c r="I529" i="2"/>
  <c r="U529" i="2"/>
  <c r="W529" i="2"/>
  <c r="X529" i="2"/>
  <c r="AG529" i="2"/>
  <c r="AH529" i="2"/>
  <c r="AI529" i="2"/>
  <c r="AJ529" i="2"/>
  <c r="AK529" i="2"/>
  <c r="BK529" i="2"/>
  <c r="BL529" i="2"/>
  <c r="E530" i="2"/>
  <c r="G530" i="2"/>
  <c r="H530" i="2"/>
  <c r="I530" i="2"/>
  <c r="U530" i="2"/>
  <c r="W530" i="2"/>
  <c r="X530" i="2"/>
  <c r="AG530" i="2"/>
  <c r="AH530" i="2"/>
  <c r="AI530" i="2"/>
  <c r="AJ530" i="2"/>
  <c r="AK530" i="2"/>
  <c r="BK530" i="2"/>
  <c r="BL530" i="2"/>
  <c r="E531" i="2"/>
  <c r="G531" i="2"/>
  <c r="H531" i="2"/>
  <c r="I531" i="2"/>
  <c r="U531" i="2"/>
  <c r="W531" i="2"/>
  <c r="X531" i="2"/>
  <c r="AG531" i="2"/>
  <c r="AH531" i="2"/>
  <c r="AI531" i="2"/>
  <c r="AJ531" i="2"/>
  <c r="AK531" i="2"/>
  <c r="BK531" i="2"/>
  <c r="BL531" i="2"/>
  <c r="E532" i="2"/>
  <c r="G532" i="2"/>
  <c r="H532" i="2"/>
  <c r="I532" i="2"/>
  <c r="U532" i="2"/>
  <c r="W532" i="2"/>
  <c r="X532" i="2"/>
  <c r="AG532" i="2"/>
  <c r="AH532" i="2"/>
  <c r="AI532" i="2"/>
  <c r="AJ532" i="2"/>
  <c r="AK532" i="2"/>
  <c r="BK532" i="2"/>
  <c r="BL532" i="2"/>
  <c r="E533" i="2"/>
  <c r="G533" i="2"/>
  <c r="H533" i="2"/>
  <c r="I533" i="2"/>
  <c r="U533" i="2"/>
  <c r="W533" i="2"/>
  <c r="X533" i="2"/>
  <c r="AG533" i="2"/>
  <c r="AH533" i="2"/>
  <c r="AI533" i="2"/>
  <c r="AJ533" i="2"/>
  <c r="AK533" i="2"/>
  <c r="BK533" i="2"/>
  <c r="BL533" i="2"/>
  <c r="E534" i="2"/>
  <c r="G534" i="2"/>
  <c r="H534" i="2"/>
  <c r="I534" i="2"/>
  <c r="U534" i="2"/>
  <c r="W534" i="2"/>
  <c r="X534" i="2"/>
  <c r="AG534" i="2"/>
  <c r="AH534" i="2"/>
  <c r="AI534" i="2"/>
  <c r="AJ534" i="2"/>
  <c r="AK534" i="2"/>
  <c r="BK534" i="2"/>
  <c r="BL534" i="2"/>
  <c r="E535" i="2"/>
  <c r="G535" i="2"/>
  <c r="H535" i="2"/>
  <c r="I535" i="2"/>
  <c r="U535" i="2"/>
  <c r="W535" i="2"/>
  <c r="X535" i="2"/>
  <c r="AG535" i="2"/>
  <c r="AH535" i="2"/>
  <c r="AI535" i="2"/>
  <c r="AJ535" i="2"/>
  <c r="AK535" i="2"/>
  <c r="BK535" i="2"/>
  <c r="BL535" i="2"/>
  <c r="E536" i="2"/>
  <c r="G536" i="2"/>
  <c r="H536" i="2"/>
  <c r="I536" i="2"/>
  <c r="U536" i="2"/>
  <c r="W536" i="2"/>
  <c r="X536" i="2"/>
  <c r="AG536" i="2"/>
  <c r="AH536" i="2"/>
  <c r="AI536" i="2"/>
  <c r="AJ536" i="2"/>
  <c r="AK536" i="2"/>
  <c r="BK536" i="2"/>
  <c r="BL536" i="2"/>
  <c r="E537" i="2"/>
  <c r="G537" i="2"/>
  <c r="H537" i="2"/>
  <c r="I537" i="2"/>
  <c r="U537" i="2"/>
  <c r="W537" i="2"/>
  <c r="X537" i="2"/>
  <c r="AG537" i="2"/>
  <c r="AH537" i="2"/>
  <c r="AI537" i="2"/>
  <c r="AJ537" i="2"/>
  <c r="AK537" i="2"/>
  <c r="BK537" i="2"/>
  <c r="BL537" i="2"/>
  <c r="E538" i="2"/>
  <c r="G538" i="2"/>
  <c r="H538" i="2"/>
  <c r="I538" i="2"/>
  <c r="U538" i="2"/>
  <c r="W538" i="2"/>
  <c r="X538" i="2"/>
  <c r="AG538" i="2"/>
  <c r="AH538" i="2"/>
  <c r="AI538" i="2"/>
  <c r="AJ538" i="2"/>
  <c r="AK538" i="2"/>
  <c r="BK538" i="2"/>
  <c r="BL538" i="2"/>
  <c r="E539" i="2"/>
  <c r="G539" i="2"/>
  <c r="H539" i="2"/>
  <c r="I539" i="2"/>
  <c r="U539" i="2"/>
  <c r="W539" i="2"/>
  <c r="X539" i="2"/>
  <c r="AG539" i="2"/>
  <c r="AH539" i="2"/>
  <c r="AI539" i="2"/>
  <c r="AJ539" i="2"/>
  <c r="AK539" i="2"/>
  <c r="BK539" i="2"/>
  <c r="BL539" i="2"/>
  <c r="E540" i="2"/>
  <c r="G540" i="2"/>
  <c r="H540" i="2"/>
  <c r="I540" i="2"/>
  <c r="U540" i="2"/>
  <c r="W540" i="2"/>
  <c r="X540" i="2"/>
  <c r="AG540" i="2"/>
  <c r="AH540" i="2"/>
  <c r="AI540" i="2"/>
  <c r="AJ540" i="2"/>
  <c r="AK540" i="2"/>
  <c r="BK540" i="2"/>
  <c r="BL540" i="2"/>
  <c r="E541" i="2"/>
  <c r="G541" i="2"/>
  <c r="H541" i="2"/>
  <c r="I541" i="2"/>
  <c r="U541" i="2"/>
  <c r="W541" i="2"/>
  <c r="X541" i="2"/>
  <c r="AG541" i="2"/>
  <c r="AH541" i="2"/>
  <c r="AI541" i="2"/>
  <c r="AJ541" i="2"/>
  <c r="AK541" i="2"/>
  <c r="BK541" i="2"/>
  <c r="BL541" i="2"/>
  <c r="E542" i="2"/>
  <c r="G542" i="2"/>
  <c r="H542" i="2"/>
  <c r="I542" i="2"/>
  <c r="U542" i="2"/>
  <c r="W542" i="2"/>
  <c r="X542" i="2"/>
  <c r="AG542" i="2"/>
  <c r="AH542" i="2"/>
  <c r="AI542" i="2"/>
  <c r="AJ542" i="2"/>
  <c r="AK542" i="2"/>
  <c r="BK542" i="2"/>
  <c r="BL542" i="2"/>
  <c r="E543" i="2"/>
  <c r="G543" i="2"/>
  <c r="H543" i="2"/>
  <c r="I543" i="2"/>
  <c r="U543" i="2"/>
  <c r="W543" i="2"/>
  <c r="X543" i="2"/>
  <c r="AG543" i="2"/>
  <c r="AH543" i="2"/>
  <c r="AI543" i="2"/>
  <c r="AJ543" i="2"/>
  <c r="AK543" i="2"/>
  <c r="BK543" i="2"/>
  <c r="BL543" i="2"/>
  <c r="E544" i="2"/>
  <c r="G544" i="2"/>
  <c r="H544" i="2"/>
  <c r="I544" i="2"/>
  <c r="U544" i="2"/>
  <c r="W544" i="2"/>
  <c r="X544" i="2"/>
  <c r="AG544" i="2"/>
  <c r="AH544" i="2"/>
  <c r="AI544" i="2"/>
  <c r="AJ544" i="2"/>
  <c r="AK544" i="2"/>
  <c r="BK544" i="2"/>
  <c r="BL544" i="2"/>
  <c r="E545" i="2"/>
  <c r="G545" i="2"/>
  <c r="H545" i="2"/>
  <c r="I545" i="2"/>
  <c r="U545" i="2"/>
  <c r="W545" i="2"/>
  <c r="X545" i="2"/>
  <c r="AG545" i="2"/>
  <c r="AH545" i="2"/>
  <c r="AI545" i="2"/>
  <c r="AJ545" i="2"/>
  <c r="AK545" i="2"/>
  <c r="BK545" i="2"/>
  <c r="BL545" i="2"/>
  <c r="E546" i="2"/>
  <c r="G546" i="2"/>
  <c r="H546" i="2"/>
  <c r="I546" i="2"/>
  <c r="U546" i="2"/>
  <c r="W546" i="2"/>
  <c r="X546" i="2"/>
  <c r="AG546" i="2"/>
  <c r="AH546" i="2"/>
  <c r="AI546" i="2"/>
  <c r="AJ546" i="2"/>
  <c r="AK546" i="2"/>
  <c r="BK546" i="2"/>
  <c r="BL546" i="2"/>
  <c r="E547" i="2"/>
  <c r="G547" i="2"/>
  <c r="H547" i="2"/>
  <c r="I547" i="2"/>
  <c r="U547" i="2"/>
  <c r="W547" i="2"/>
  <c r="X547" i="2"/>
  <c r="AG547" i="2"/>
  <c r="AH547" i="2"/>
  <c r="AI547" i="2"/>
  <c r="AJ547" i="2"/>
  <c r="AK547" i="2"/>
  <c r="BK547" i="2"/>
  <c r="BL547" i="2"/>
  <c r="E548" i="2"/>
  <c r="G548" i="2"/>
  <c r="H548" i="2"/>
  <c r="I548" i="2"/>
  <c r="U548" i="2"/>
  <c r="W548" i="2"/>
  <c r="X548" i="2"/>
  <c r="AG548" i="2"/>
  <c r="AH548" i="2"/>
  <c r="AI548" i="2"/>
  <c r="AJ548" i="2"/>
  <c r="AK548" i="2"/>
  <c r="BK548" i="2"/>
  <c r="BL548" i="2"/>
  <c r="E549" i="2"/>
  <c r="G549" i="2"/>
  <c r="H549" i="2"/>
  <c r="I549" i="2"/>
  <c r="U549" i="2"/>
  <c r="W549" i="2"/>
  <c r="X549" i="2"/>
  <c r="AG549" i="2"/>
  <c r="AH549" i="2"/>
  <c r="AI549" i="2"/>
  <c r="AJ549" i="2"/>
  <c r="AK549" i="2"/>
  <c r="BK549" i="2"/>
  <c r="BL549" i="2"/>
  <c r="E550" i="2"/>
  <c r="G550" i="2"/>
  <c r="H550" i="2"/>
  <c r="I550" i="2"/>
  <c r="U550" i="2"/>
  <c r="W550" i="2"/>
  <c r="X550" i="2"/>
  <c r="AG550" i="2"/>
  <c r="AH550" i="2"/>
  <c r="AI550" i="2"/>
  <c r="AJ550" i="2"/>
  <c r="AK550" i="2"/>
  <c r="BK550" i="2"/>
  <c r="BL550" i="2"/>
  <c r="E551" i="2"/>
  <c r="G551" i="2"/>
  <c r="H551" i="2"/>
  <c r="I551" i="2"/>
  <c r="U551" i="2"/>
  <c r="W551" i="2"/>
  <c r="X551" i="2"/>
  <c r="AG551" i="2"/>
  <c r="AH551" i="2"/>
  <c r="AI551" i="2"/>
  <c r="AJ551" i="2"/>
  <c r="AK551" i="2"/>
  <c r="BK551" i="2"/>
  <c r="BL551" i="2"/>
  <c r="E552" i="2"/>
  <c r="G552" i="2"/>
  <c r="H552" i="2"/>
  <c r="I552" i="2"/>
  <c r="U552" i="2"/>
  <c r="W552" i="2"/>
  <c r="X552" i="2"/>
  <c r="AG552" i="2"/>
  <c r="AH552" i="2"/>
  <c r="AI552" i="2"/>
  <c r="AJ552" i="2"/>
  <c r="AK552" i="2"/>
  <c r="BK552" i="2"/>
  <c r="BL552" i="2"/>
  <c r="E553" i="2"/>
  <c r="G553" i="2"/>
  <c r="H553" i="2"/>
  <c r="I553" i="2"/>
  <c r="U553" i="2"/>
  <c r="W553" i="2"/>
  <c r="X553" i="2"/>
  <c r="AG553" i="2"/>
  <c r="AH553" i="2"/>
  <c r="AI553" i="2"/>
  <c r="AJ553" i="2"/>
  <c r="AK553" i="2"/>
  <c r="BK553" i="2"/>
  <c r="BL553" i="2"/>
  <c r="E554" i="2"/>
  <c r="G554" i="2"/>
  <c r="H554" i="2"/>
  <c r="I554" i="2"/>
  <c r="U554" i="2"/>
  <c r="W554" i="2"/>
  <c r="X554" i="2"/>
  <c r="AG554" i="2"/>
  <c r="AH554" i="2"/>
  <c r="AI554" i="2"/>
  <c r="AJ554" i="2"/>
  <c r="AK554" i="2"/>
  <c r="BK554" i="2"/>
  <c r="BL554" i="2"/>
  <c r="E555" i="2"/>
  <c r="G555" i="2"/>
  <c r="H555" i="2"/>
  <c r="I555" i="2"/>
  <c r="U555" i="2"/>
  <c r="W555" i="2"/>
  <c r="X555" i="2"/>
  <c r="AG555" i="2"/>
  <c r="AH555" i="2"/>
  <c r="AI555" i="2"/>
  <c r="AJ555" i="2"/>
  <c r="AK555" i="2"/>
  <c r="BK555" i="2"/>
  <c r="BL555" i="2"/>
  <c r="E556" i="2"/>
  <c r="G556" i="2"/>
  <c r="H556" i="2"/>
  <c r="I556" i="2"/>
  <c r="U556" i="2"/>
  <c r="W556" i="2"/>
  <c r="X556" i="2"/>
  <c r="AG556" i="2"/>
  <c r="AH556" i="2"/>
  <c r="AI556" i="2"/>
  <c r="AJ556" i="2"/>
  <c r="AK556" i="2"/>
  <c r="BK556" i="2"/>
  <c r="BL556" i="2"/>
  <c r="E557" i="2"/>
  <c r="G557" i="2"/>
  <c r="H557" i="2"/>
  <c r="I557" i="2"/>
  <c r="U557" i="2"/>
  <c r="W557" i="2"/>
  <c r="X557" i="2"/>
  <c r="AG557" i="2"/>
  <c r="AH557" i="2"/>
  <c r="AI557" i="2"/>
  <c r="AJ557" i="2"/>
  <c r="AK557" i="2"/>
  <c r="BK557" i="2"/>
  <c r="BL557" i="2"/>
  <c r="E558" i="2"/>
  <c r="G558" i="2"/>
  <c r="H558" i="2"/>
  <c r="I558" i="2"/>
  <c r="U558" i="2"/>
  <c r="W558" i="2"/>
  <c r="X558" i="2"/>
  <c r="AG558" i="2"/>
  <c r="AH558" i="2"/>
  <c r="AI558" i="2"/>
  <c r="AJ558" i="2"/>
  <c r="AK558" i="2"/>
  <c r="BK558" i="2"/>
  <c r="BL558" i="2"/>
  <c r="E559" i="2"/>
  <c r="G559" i="2"/>
  <c r="H559" i="2"/>
  <c r="I559" i="2"/>
  <c r="U559" i="2"/>
  <c r="W559" i="2"/>
  <c r="X559" i="2"/>
  <c r="AG559" i="2"/>
  <c r="AH559" i="2"/>
  <c r="AI559" i="2"/>
  <c r="AJ559" i="2"/>
  <c r="AK559" i="2"/>
  <c r="BK559" i="2"/>
  <c r="BL559" i="2"/>
  <c r="E560" i="2"/>
  <c r="G560" i="2"/>
  <c r="H560" i="2"/>
  <c r="I560" i="2"/>
  <c r="U560" i="2"/>
  <c r="W560" i="2"/>
  <c r="X560" i="2"/>
  <c r="AG560" i="2"/>
  <c r="AH560" i="2"/>
  <c r="AI560" i="2"/>
  <c r="AJ560" i="2"/>
  <c r="AK560" i="2"/>
  <c r="BK560" i="2"/>
  <c r="BL560" i="2"/>
  <c r="E561" i="2"/>
  <c r="G561" i="2"/>
  <c r="H561" i="2"/>
  <c r="I561" i="2"/>
  <c r="U561" i="2"/>
  <c r="W561" i="2"/>
  <c r="X561" i="2"/>
  <c r="AG561" i="2"/>
  <c r="AH561" i="2"/>
  <c r="AI561" i="2"/>
  <c r="AJ561" i="2"/>
  <c r="AK561" i="2"/>
  <c r="BK561" i="2"/>
  <c r="BL561" i="2"/>
  <c r="E562" i="2"/>
  <c r="G562" i="2"/>
  <c r="H562" i="2"/>
  <c r="I562" i="2"/>
  <c r="U562" i="2"/>
  <c r="W562" i="2"/>
  <c r="X562" i="2"/>
  <c r="AG562" i="2"/>
  <c r="AH562" i="2"/>
  <c r="AI562" i="2"/>
  <c r="AJ562" i="2"/>
  <c r="AK562" i="2"/>
  <c r="BK562" i="2"/>
  <c r="BL562" i="2"/>
  <c r="E563" i="2"/>
  <c r="G563" i="2"/>
  <c r="H563" i="2"/>
  <c r="I563" i="2"/>
  <c r="U563" i="2"/>
  <c r="W563" i="2"/>
  <c r="X563" i="2"/>
  <c r="AG563" i="2"/>
  <c r="AH563" i="2"/>
  <c r="AI563" i="2"/>
  <c r="AJ563" i="2"/>
  <c r="AK563" i="2"/>
  <c r="BK563" i="2"/>
  <c r="BL563" i="2"/>
  <c r="E564" i="2"/>
  <c r="G564" i="2"/>
  <c r="H564" i="2"/>
  <c r="I564" i="2"/>
  <c r="U564" i="2"/>
  <c r="W564" i="2"/>
  <c r="X564" i="2"/>
  <c r="AG564" i="2"/>
  <c r="AH564" i="2"/>
  <c r="AI564" i="2"/>
  <c r="AJ564" i="2"/>
  <c r="AK564" i="2"/>
  <c r="BK564" i="2"/>
  <c r="BL564" i="2"/>
  <c r="E565" i="2"/>
  <c r="G565" i="2"/>
  <c r="H565" i="2"/>
  <c r="I565" i="2"/>
  <c r="U565" i="2"/>
  <c r="W565" i="2"/>
  <c r="X565" i="2"/>
  <c r="AG565" i="2"/>
  <c r="AH565" i="2"/>
  <c r="AI565" i="2"/>
  <c r="AJ565" i="2"/>
  <c r="AK565" i="2"/>
  <c r="BK565" i="2"/>
  <c r="BL565" i="2"/>
  <c r="E566" i="2"/>
  <c r="G566" i="2"/>
  <c r="H566" i="2"/>
  <c r="I566" i="2"/>
  <c r="U566" i="2"/>
  <c r="W566" i="2"/>
  <c r="X566" i="2"/>
  <c r="AG566" i="2"/>
  <c r="AH566" i="2"/>
  <c r="AI566" i="2"/>
  <c r="AJ566" i="2"/>
  <c r="AK566" i="2"/>
  <c r="BK566" i="2"/>
  <c r="BL566" i="2"/>
  <c r="E567" i="2"/>
  <c r="G567" i="2"/>
  <c r="H567" i="2"/>
  <c r="I567" i="2"/>
  <c r="U567" i="2"/>
  <c r="W567" i="2"/>
  <c r="X567" i="2"/>
  <c r="AG567" i="2"/>
  <c r="AH567" i="2"/>
  <c r="AI567" i="2"/>
  <c r="AJ567" i="2"/>
  <c r="AK567" i="2"/>
  <c r="BK567" i="2"/>
  <c r="BL567" i="2"/>
  <c r="E568" i="2"/>
  <c r="G568" i="2"/>
  <c r="H568" i="2"/>
  <c r="I568" i="2"/>
  <c r="U568" i="2"/>
  <c r="W568" i="2"/>
  <c r="X568" i="2"/>
  <c r="AG568" i="2"/>
  <c r="AH568" i="2"/>
  <c r="AI568" i="2"/>
  <c r="AJ568" i="2"/>
  <c r="AK568" i="2"/>
  <c r="BK568" i="2"/>
  <c r="BL568" i="2"/>
  <c r="E569" i="2"/>
  <c r="G569" i="2"/>
  <c r="H569" i="2"/>
  <c r="I569" i="2"/>
  <c r="U569" i="2"/>
  <c r="W569" i="2"/>
  <c r="X569" i="2"/>
  <c r="AG569" i="2"/>
  <c r="AH569" i="2"/>
  <c r="AI569" i="2"/>
  <c r="AJ569" i="2"/>
  <c r="AK569" i="2"/>
  <c r="BK569" i="2"/>
  <c r="BL569" i="2"/>
  <c r="E570" i="2"/>
  <c r="G570" i="2"/>
  <c r="H570" i="2"/>
  <c r="I570" i="2"/>
  <c r="U570" i="2"/>
  <c r="W570" i="2"/>
  <c r="X570" i="2"/>
  <c r="AG570" i="2"/>
  <c r="AH570" i="2"/>
  <c r="AI570" i="2"/>
  <c r="AJ570" i="2"/>
  <c r="AK570" i="2"/>
  <c r="BK570" i="2"/>
  <c r="BL570" i="2"/>
  <c r="E571" i="2"/>
  <c r="G571" i="2"/>
  <c r="H571" i="2"/>
  <c r="I571" i="2"/>
  <c r="U571" i="2"/>
  <c r="W571" i="2"/>
  <c r="X571" i="2"/>
  <c r="AG571" i="2"/>
  <c r="AH571" i="2"/>
  <c r="AI571" i="2"/>
  <c r="AJ571" i="2"/>
  <c r="AK571" i="2"/>
  <c r="BK571" i="2"/>
  <c r="BL571" i="2"/>
  <c r="E572" i="2"/>
  <c r="G572" i="2"/>
  <c r="H572" i="2"/>
  <c r="I572" i="2"/>
  <c r="U572" i="2"/>
  <c r="W572" i="2"/>
  <c r="X572" i="2"/>
  <c r="AG572" i="2"/>
  <c r="AH572" i="2"/>
  <c r="AI572" i="2"/>
  <c r="AJ572" i="2"/>
  <c r="AK572" i="2"/>
  <c r="BK572" i="2"/>
  <c r="BL572" i="2"/>
  <c r="E573" i="2"/>
  <c r="G573" i="2"/>
  <c r="H573" i="2"/>
  <c r="I573" i="2"/>
  <c r="U573" i="2"/>
  <c r="W573" i="2"/>
  <c r="X573" i="2"/>
  <c r="AG573" i="2"/>
  <c r="AH573" i="2"/>
  <c r="AI573" i="2"/>
  <c r="AJ573" i="2"/>
  <c r="AK573" i="2"/>
  <c r="BK573" i="2"/>
  <c r="BL573" i="2"/>
  <c r="E574" i="2"/>
  <c r="G574" i="2"/>
  <c r="H574" i="2"/>
  <c r="I574" i="2"/>
  <c r="U574" i="2"/>
  <c r="W574" i="2"/>
  <c r="X574" i="2"/>
  <c r="AG574" i="2"/>
  <c r="AH574" i="2"/>
  <c r="AI574" i="2"/>
  <c r="AJ574" i="2"/>
  <c r="AK574" i="2"/>
  <c r="BK574" i="2"/>
  <c r="BL574" i="2"/>
  <c r="E575" i="2"/>
  <c r="G575" i="2"/>
  <c r="H575" i="2"/>
  <c r="I575" i="2"/>
  <c r="U575" i="2"/>
  <c r="W575" i="2"/>
  <c r="X575" i="2"/>
  <c r="AG575" i="2"/>
  <c r="AH575" i="2"/>
  <c r="AI575" i="2"/>
  <c r="AJ575" i="2"/>
  <c r="AK575" i="2"/>
  <c r="BK575" i="2"/>
  <c r="BL575" i="2"/>
  <c r="E576" i="2"/>
  <c r="G576" i="2"/>
  <c r="H576" i="2"/>
  <c r="I576" i="2"/>
  <c r="U576" i="2"/>
  <c r="W576" i="2"/>
  <c r="X576" i="2"/>
  <c r="AG576" i="2"/>
  <c r="AH576" i="2"/>
  <c r="AI576" i="2"/>
  <c r="AJ576" i="2"/>
  <c r="AK576" i="2"/>
  <c r="BK576" i="2"/>
  <c r="BL576" i="2"/>
  <c r="E577" i="2"/>
  <c r="G577" i="2"/>
  <c r="H577" i="2"/>
  <c r="I577" i="2"/>
  <c r="U577" i="2"/>
  <c r="W577" i="2"/>
  <c r="X577" i="2"/>
  <c r="AG577" i="2"/>
  <c r="AH577" i="2"/>
  <c r="AI577" i="2"/>
  <c r="AJ577" i="2"/>
  <c r="AK577" i="2"/>
  <c r="BK577" i="2"/>
  <c r="BL577" i="2"/>
  <c r="E578" i="2"/>
  <c r="G578" i="2"/>
  <c r="H578" i="2"/>
  <c r="I578" i="2"/>
  <c r="U578" i="2"/>
  <c r="W578" i="2"/>
  <c r="X578" i="2"/>
  <c r="AG578" i="2"/>
  <c r="AH578" i="2"/>
  <c r="AI578" i="2"/>
  <c r="AJ578" i="2"/>
  <c r="AK578" i="2"/>
  <c r="BK578" i="2"/>
  <c r="BL578" i="2"/>
  <c r="E579" i="2"/>
  <c r="G579" i="2"/>
  <c r="H579" i="2"/>
  <c r="I579" i="2"/>
  <c r="U579" i="2"/>
  <c r="W579" i="2"/>
  <c r="X579" i="2"/>
  <c r="AG579" i="2"/>
  <c r="AH579" i="2"/>
  <c r="AI579" i="2"/>
  <c r="AJ579" i="2"/>
  <c r="AK579" i="2"/>
  <c r="BK579" i="2"/>
  <c r="BL579" i="2"/>
  <c r="E580" i="2"/>
  <c r="G580" i="2"/>
  <c r="H580" i="2"/>
  <c r="I580" i="2"/>
  <c r="U580" i="2"/>
  <c r="W580" i="2"/>
  <c r="X580" i="2"/>
  <c r="AG580" i="2"/>
  <c r="AH580" i="2"/>
  <c r="AI580" i="2"/>
  <c r="AJ580" i="2"/>
  <c r="AK580" i="2"/>
  <c r="BK580" i="2"/>
  <c r="BL580" i="2"/>
  <c r="E581" i="2"/>
  <c r="G581" i="2"/>
  <c r="H581" i="2"/>
  <c r="I581" i="2"/>
  <c r="U581" i="2"/>
  <c r="W581" i="2"/>
  <c r="X581" i="2"/>
  <c r="AG581" i="2"/>
  <c r="AH581" i="2"/>
  <c r="AI581" i="2"/>
  <c r="AJ581" i="2"/>
  <c r="AK581" i="2"/>
  <c r="BK581" i="2"/>
  <c r="BL581" i="2"/>
  <c r="E582" i="2"/>
  <c r="G582" i="2"/>
  <c r="H582" i="2"/>
  <c r="I582" i="2"/>
  <c r="U582" i="2"/>
  <c r="W582" i="2"/>
  <c r="X582" i="2"/>
  <c r="AG582" i="2"/>
  <c r="AH582" i="2"/>
  <c r="AI582" i="2"/>
  <c r="AJ582" i="2"/>
  <c r="AK582" i="2"/>
  <c r="BK582" i="2"/>
  <c r="BL582" i="2"/>
  <c r="E583" i="2"/>
  <c r="G583" i="2"/>
  <c r="H583" i="2"/>
  <c r="I583" i="2"/>
  <c r="U583" i="2"/>
  <c r="W583" i="2"/>
  <c r="X583" i="2"/>
  <c r="AG583" i="2"/>
  <c r="AH583" i="2"/>
  <c r="AI583" i="2"/>
  <c r="AJ583" i="2"/>
  <c r="AK583" i="2"/>
  <c r="BK583" i="2"/>
  <c r="BL583" i="2"/>
  <c r="E584" i="2"/>
  <c r="G584" i="2"/>
  <c r="H584" i="2"/>
  <c r="I584" i="2"/>
  <c r="U584" i="2"/>
  <c r="W584" i="2"/>
  <c r="X584" i="2"/>
  <c r="AG584" i="2"/>
  <c r="AH584" i="2"/>
  <c r="AI584" i="2"/>
  <c r="AJ584" i="2"/>
  <c r="AK584" i="2"/>
  <c r="BK584" i="2"/>
  <c r="BL584" i="2"/>
  <c r="E585" i="2"/>
  <c r="G585" i="2"/>
  <c r="H585" i="2"/>
  <c r="I585" i="2"/>
  <c r="U585" i="2"/>
  <c r="W585" i="2"/>
  <c r="X585" i="2"/>
  <c r="AG585" i="2"/>
  <c r="AH585" i="2"/>
  <c r="AI585" i="2"/>
  <c r="AJ585" i="2"/>
  <c r="AK585" i="2"/>
  <c r="BK585" i="2"/>
  <c r="BL585" i="2"/>
  <c r="E586" i="2"/>
  <c r="G586" i="2"/>
  <c r="H586" i="2"/>
  <c r="I586" i="2"/>
  <c r="U586" i="2"/>
  <c r="W586" i="2"/>
  <c r="X586" i="2"/>
  <c r="AG586" i="2"/>
  <c r="AH586" i="2"/>
  <c r="AI586" i="2"/>
  <c r="AJ586" i="2"/>
  <c r="AK586" i="2"/>
  <c r="BK586" i="2"/>
  <c r="BL586" i="2"/>
  <c r="E587" i="2"/>
  <c r="G587" i="2"/>
  <c r="H587" i="2"/>
  <c r="I587" i="2"/>
  <c r="U587" i="2"/>
  <c r="W587" i="2"/>
  <c r="X587" i="2"/>
  <c r="AG587" i="2"/>
  <c r="AH587" i="2"/>
  <c r="AI587" i="2"/>
  <c r="AJ587" i="2"/>
  <c r="AK587" i="2"/>
  <c r="BK587" i="2"/>
  <c r="BL587" i="2"/>
  <c r="E588" i="2"/>
  <c r="G588" i="2"/>
  <c r="H588" i="2"/>
  <c r="I588" i="2"/>
  <c r="U588" i="2"/>
  <c r="W588" i="2"/>
  <c r="X588" i="2"/>
  <c r="AG588" i="2"/>
  <c r="AH588" i="2"/>
  <c r="AI588" i="2"/>
  <c r="AJ588" i="2"/>
  <c r="AK588" i="2"/>
  <c r="BK588" i="2"/>
  <c r="BL588" i="2"/>
  <c r="E589" i="2"/>
  <c r="G589" i="2"/>
  <c r="H589" i="2"/>
  <c r="I589" i="2"/>
  <c r="U589" i="2"/>
  <c r="W589" i="2"/>
  <c r="X589" i="2"/>
  <c r="AG589" i="2"/>
  <c r="AH589" i="2"/>
  <c r="AI589" i="2"/>
  <c r="AJ589" i="2"/>
  <c r="AK589" i="2"/>
  <c r="BK589" i="2"/>
  <c r="BL589" i="2"/>
  <c r="E590" i="2"/>
  <c r="G590" i="2"/>
  <c r="H590" i="2"/>
  <c r="I590" i="2"/>
  <c r="U590" i="2"/>
  <c r="W590" i="2"/>
  <c r="X590" i="2"/>
  <c r="AG590" i="2"/>
  <c r="AH590" i="2"/>
  <c r="AI590" i="2"/>
  <c r="AJ590" i="2"/>
  <c r="AK590" i="2"/>
  <c r="BK590" i="2"/>
  <c r="BL590" i="2"/>
  <c r="E591" i="2"/>
  <c r="G591" i="2"/>
  <c r="H591" i="2"/>
  <c r="I591" i="2"/>
  <c r="U591" i="2"/>
  <c r="W591" i="2"/>
  <c r="X591" i="2"/>
  <c r="AG591" i="2"/>
  <c r="AH591" i="2"/>
  <c r="AI591" i="2"/>
  <c r="AJ591" i="2"/>
  <c r="AK591" i="2"/>
  <c r="BK591" i="2"/>
  <c r="BL591" i="2"/>
  <c r="E592" i="2"/>
  <c r="G592" i="2"/>
  <c r="H592" i="2"/>
  <c r="I592" i="2"/>
  <c r="U592" i="2"/>
  <c r="W592" i="2"/>
  <c r="X592" i="2"/>
  <c r="AG592" i="2"/>
  <c r="AH592" i="2"/>
  <c r="AI592" i="2"/>
  <c r="AJ592" i="2"/>
  <c r="AK592" i="2"/>
  <c r="BK592" i="2"/>
  <c r="BL592" i="2"/>
  <c r="E593" i="2"/>
  <c r="G593" i="2"/>
  <c r="H593" i="2"/>
  <c r="I593" i="2"/>
  <c r="U593" i="2"/>
  <c r="W593" i="2"/>
  <c r="X593" i="2"/>
  <c r="AG593" i="2"/>
  <c r="AH593" i="2"/>
  <c r="AI593" i="2"/>
  <c r="AJ593" i="2"/>
  <c r="AK593" i="2"/>
  <c r="BK593" i="2"/>
  <c r="BL593" i="2"/>
  <c r="E594" i="2"/>
  <c r="G594" i="2"/>
  <c r="H594" i="2"/>
  <c r="I594" i="2"/>
  <c r="U594" i="2"/>
  <c r="W594" i="2"/>
  <c r="X594" i="2"/>
  <c r="AG594" i="2"/>
  <c r="AH594" i="2"/>
  <c r="AI594" i="2"/>
  <c r="AJ594" i="2"/>
  <c r="AK594" i="2"/>
  <c r="BK594" i="2"/>
  <c r="BL594" i="2"/>
  <c r="E595" i="2"/>
  <c r="G595" i="2"/>
  <c r="H595" i="2"/>
  <c r="I595" i="2"/>
  <c r="U595" i="2"/>
  <c r="W595" i="2"/>
  <c r="X595" i="2"/>
  <c r="AG595" i="2"/>
  <c r="AH595" i="2"/>
  <c r="AI595" i="2"/>
  <c r="AJ595" i="2"/>
  <c r="AK595" i="2"/>
  <c r="BK595" i="2"/>
  <c r="BL595" i="2"/>
  <c r="E596" i="2"/>
  <c r="G596" i="2"/>
  <c r="H596" i="2"/>
  <c r="I596" i="2"/>
  <c r="U596" i="2"/>
  <c r="W596" i="2"/>
  <c r="X596" i="2"/>
  <c r="AG596" i="2"/>
  <c r="AH596" i="2"/>
  <c r="AI596" i="2"/>
  <c r="AJ596" i="2"/>
  <c r="AK596" i="2"/>
  <c r="BK596" i="2"/>
  <c r="BL596" i="2"/>
  <c r="E597" i="2"/>
  <c r="G597" i="2"/>
  <c r="H597" i="2"/>
  <c r="I597" i="2"/>
  <c r="U597" i="2"/>
  <c r="W597" i="2"/>
  <c r="X597" i="2"/>
  <c r="AG597" i="2"/>
  <c r="AH597" i="2"/>
  <c r="AI597" i="2"/>
  <c r="AJ597" i="2"/>
  <c r="AK597" i="2"/>
  <c r="BK597" i="2"/>
  <c r="BL597" i="2"/>
  <c r="E598" i="2"/>
  <c r="G598" i="2"/>
  <c r="H598" i="2"/>
  <c r="I598" i="2"/>
  <c r="U598" i="2"/>
  <c r="W598" i="2"/>
  <c r="X598" i="2"/>
  <c r="AG598" i="2"/>
  <c r="AH598" i="2"/>
  <c r="AI598" i="2"/>
  <c r="AJ598" i="2"/>
  <c r="AK598" i="2"/>
  <c r="BK598" i="2"/>
  <c r="BL598" i="2"/>
  <c r="E599" i="2"/>
  <c r="G599" i="2"/>
  <c r="H599" i="2"/>
  <c r="I599" i="2"/>
  <c r="U599" i="2"/>
  <c r="W599" i="2"/>
  <c r="X599" i="2"/>
  <c r="AG599" i="2"/>
  <c r="AH599" i="2"/>
  <c r="AI599" i="2"/>
  <c r="AJ599" i="2"/>
  <c r="AK599" i="2"/>
  <c r="BK599" i="2"/>
  <c r="BL599" i="2"/>
  <c r="E600" i="2"/>
  <c r="G600" i="2"/>
  <c r="H600" i="2"/>
  <c r="I600" i="2"/>
  <c r="U600" i="2"/>
  <c r="W600" i="2"/>
  <c r="X600" i="2"/>
  <c r="AG600" i="2"/>
  <c r="AH600" i="2"/>
  <c r="AI600" i="2"/>
  <c r="AJ600" i="2"/>
  <c r="AK600" i="2"/>
  <c r="BK600" i="2"/>
  <c r="BL600" i="2"/>
  <c r="E601" i="2"/>
  <c r="G601" i="2"/>
  <c r="H601" i="2"/>
  <c r="I601" i="2"/>
  <c r="U601" i="2"/>
  <c r="W601" i="2"/>
  <c r="X601" i="2"/>
  <c r="AG601" i="2"/>
  <c r="AH601" i="2"/>
  <c r="AI601" i="2"/>
  <c r="AJ601" i="2"/>
  <c r="AK601" i="2"/>
  <c r="BK601" i="2"/>
  <c r="BL601" i="2"/>
  <c r="E602" i="2"/>
  <c r="G602" i="2"/>
  <c r="H602" i="2"/>
  <c r="I602" i="2"/>
  <c r="U602" i="2"/>
  <c r="W602" i="2"/>
  <c r="X602" i="2"/>
  <c r="AG602" i="2"/>
  <c r="AH602" i="2"/>
  <c r="AI602" i="2"/>
  <c r="AJ602" i="2"/>
  <c r="AK602" i="2"/>
  <c r="BK602" i="2"/>
  <c r="BL602" i="2"/>
  <c r="E603" i="2"/>
  <c r="G603" i="2"/>
  <c r="H603" i="2"/>
  <c r="I603" i="2"/>
  <c r="U603" i="2"/>
  <c r="W603" i="2"/>
  <c r="X603" i="2"/>
  <c r="AG603" i="2"/>
  <c r="AH603" i="2"/>
  <c r="AI603" i="2"/>
  <c r="AJ603" i="2"/>
  <c r="AK603" i="2"/>
  <c r="BK603" i="2"/>
  <c r="BL603" i="2"/>
  <c r="E604" i="2"/>
  <c r="G604" i="2"/>
  <c r="H604" i="2"/>
  <c r="I604" i="2"/>
  <c r="U604" i="2"/>
  <c r="W604" i="2"/>
  <c r="X604" i="2"/>
  <c r="AG604" i="2"/>
  <c r="AH604" i="2"/>
  <c r="AI604" i="2"/>
  <c r="AJ604" i="2"/>
  <c r="AK604" i="2"/>
  <c r="BK604" i="2"/>
  <c r="BL604" i="2"/>
  <c r="E605" i="2"/>
  <c r="G605" i="2"/>
  <c r="H605" i="2"/>
  <c r="I605" i="2"/>
  <c r="U605" i="2"/>
  <c r="W605" i="2"/>
  <c r="X605" i="2"/>
  <c r="AG605" i="2"/>
  <c r="AH605" i="2"/>
  <c r="AI605" i="2"/>
  <c r="AJ605" i="2"/>
  <c r="AK605" i="2"/>
  <c r="BK605" i="2"/>
  <c r="BL605" i="2"/>
  <c r="E606" i="2"/>
  <c r="G606" i="2"/>
  <c r="H606" i="2"/>
  <c r="I606" i="2"/>
  <c r="U606" i="2"/>
  <c r="W606" i="2"/>
  <c r="X606" i="2"/>
  <c r="AG606" i="2"/>
  <c r="AH606" i="2"/>
  <c r="AI606" i="2"/>
  <c r="AJ606" i="2"/>
  <c r="AK606" i="2"/>
  <c r="BK606" i="2"/>
  <c r="BL606" i="2"/>
  <c r="E607" i="2"/>
  <c r="G607" i="2"/>
  <c r="H607" i="2"/>
  <c r="I607" i="2"/>
  <c r="U607" i="2"/>
  <c r="W607" i="2"/>
  <c r="X607" i="2"/>
  <c r="AG607" i="2"/>
  <c r="AH607" i="2"/>
  <c r="AI607" i="2"/>
  <c r="AJ607" i="2"/>
  <c r="AK607" i="2"/>
  <c r="BK607" i="2"/>
  <c r="BL607" i="2"/>
  <c r="E608" i="2"/>
  <c r="G608" i="2"/>
  <c r="H608" i="2"/>
  <c r="I608" i="2"/>
  <c r="U608" i="2"/>
  <c r="W608" i="2"/>
  <c r="X608" i="2"/>
  <c r="AG608" i="2"/>
  <c r="AH608" i="2"/>
  <c r="AI608" i="2"/>
  <c r="AJ608" i="2"/>
  <c r="AK608" i="2"/>
  <c r="BK608" i="2"/>
  <c r="BL608" i="2"/>
  <c r="E609" i="2"/>
  <c r="G609" i="2"/>
  <c r="H609" i="2"/>
  <c r="I609" i="2"/>
  <c r="U609" i="2"/>
  <c r="W609" i="2"/>
  <c r="X609" i="2"/>
  <c r="AG609" i="2"/>
  <c r="AH609" i="2"/>
  <c r="AI609" i="2"/>
  <c r="AJ609" i="2"/>
  <c r="AK609" i="2"/>
  <c r="BK609" i="2"/>
  <c r="BL609" i="2"/>
  <c r="E610" i="2"/>
  <c r="G610" i="2"/>
  <c r="H610" i="2"/>
  <c r="I610" i="2"/>
  <c r="U610" i="2"/>
  <c r="W610" i="2"/>
  <c r="X610" i="2"/>
  <c r="AG610" i="2"/>
  <c r="AH610" i="2"/>
  <c r="AI610" i="2"/>
  <c r="AJ610" i="2"/>
  <c r="AK610" i="2"/>
  <c r="BK610" i="2"/>
  <c r="BL610" i="2"/>
  <c r="E611" i="2"/>
  <c r="G611" i="2"/>
  <c r="H611" i="2"/>
  <c r="I611" i="2"/>
  <c r="U611" i="2"/>
  <c r="W611" i="2"/>
  <c r="X611" i="2"/>
  <c r="AG611" i="2"/>
  <c r="AH611" i="2"/>
  <c r="AI611" i="2"/>
  <c r="AJ611" i="2"/>
  <c r="AK611" i="2"/>
  <c r="BK611" i="2"/>
  <c r="BL611" i="2"/>
  <c r="E612" i="2"/>
  <c r="G612" i="2"/>
  <c r="H612" i="2"/>
  <c r="I612" i="2"/>
  <c r="U612" i="2"/>
  <c r="W612" i="2"/>
  <c r="X612" i="2"/>
  <c r="AG612" i="2"/>
  <c r="AH612" i="2"/>
  <c r="AI612" i="2"/>
  <c r="AJ612" i="2"/>
  <c r="AK612" i="2"/>
  <c r="BK612" i="2"/>
  <c r="BL612" i="2"/>
  <c r="E613" i="2"/>
  <c r="G613" i="2"/>
  <c r="H613" i="2"/>
  <c r="I613" i="2"/>
  <c r="U613" i="2"/>
  <c r="W613" i="2"/>
  <c r="X613" i="2"/>
  <c r="AG613" i="2"/>
  <c r="AH613" i="2"/>
  <c r="AI613" i="2"/>
  <c r="AJ613" i="2"/>
  <c r="AK613" i="2"/>
  <c r="BK613" i="2"/>
  <c r="BL613" i="2"/>
  <c r="E614" i="2"/>
  <c r="G614" i="2"/>
  <c r="H614" i="2"/>
  <c r="I614" i="2"/>
  <c r="U614" i="2"/>
  <c r="W614" i="2"/>
  <c r="X614" i="2"/>
  <c r="AG614" i="2"/>
  <c r="AH614" i="2"/>
  <c r="AI614" i="2"/>
  <c r="AJ614" i="2"/>
  <c r="AK614" i="2"/>
  <c r="BK614" i="2"/>
  <c r="BL614" i="2"/>
  <c r="E615" i="2"/>
  <c r="G615" i="2"/>
  <c r="H615" i="2"/>
  <c r="I615" i="2"/>
  <c r="U615" i="2"/>
  <c r="W615" i="2"/>
  <c r="X615" i="2"/>
  <c r="AG615" i="2"/>
  <c r="AH615" i="2"/>
  <c r="AI615" i="2"/>
  <c r="AJ615" i="2"/>
  <c r="AK615" i="2"/>
  <c r="BK615" i="2"/>
  <c r="BL615" i="2"/>
  <c r="E616" i="2"/>
  <c r="G616" i="2"/>
  <c r="H616" i="2"/>
  <c r="I616" i="2"/>
  <c r="U616" i="2"/>
  <c r="W616" i="2"/>
  <c r="X616" i="2"/>
  <c r="AG616" i="2"/>
  <c r="AH616" i="2"/>
  <c r="AI616" i="2"/>
  <c r="AJ616" i="2"/>
  <c r="AK616" i="2"/>
  <c r="BK616" i="2"/>
  <c r="BL616" i="2"/>
  <c r="E617" i="2"/>
  <c r="G617" i="2"/>
  <c r="H617" i="2"/>
  <c r="I617" i="2"/>
  <c r="U617" i="2"/>
  <c r="W617" i="2"/>
  <c r="X617" i="2"/>
  <c r="AG617" i="2"/>
  <c r="AH617" i="2"/>
  <c r="AI617" i="2"/>
  <c r="AJ617" i="2"/>
  <c r="AK617" i="2"/>
  <c r="BK617" i="2"/>
  <c r="BL617" i="2"/>
  <c r="E618" i="2"/>
  <c r="G618" i="2"/>
  <c r="H618" i="2"/>
  <c r="I618" i="2"/>
  <c r="U618" i="2"/>
  <c r="W618" i="2"/>
  <c r="X618" i="2"/>
  <c r="AG618" i="2"/>
  <c r="AH618" i="2"/>
  <c r="AI618" i="2"/>
  <c r="AJ618" i="2"/>
  <c r="AK618" i="2"/>
  <c r="BK618" i="2"/>
  <c r="BL618" i="2"/>
  <c r="E619" i="2"/>
  <c r="G619" i="2"/>
  <c r="H619" i="2"/>
  <c r="I619" i="2"/>
  <c r="U619" i="2"/>
  <c r="W619" i="2"/>
  <c r="X619" i="2"/>
  <c r="AG619" i="2"/>
  <c r="AH619" i="2"/>
  <c r="AI619" i="2"/>
  <c r="AJ619" i="2"/>
  <c r="AK619" i="2"/>
  <c r="BK619" i="2"/>
  <c r="BL619" i="2"/>
  <c r="E620" i="2"/>
  <c r="G620" i="2"/>
  <c r="H620" i="2"/>
  <c r="I620" i="2"/>
  <c r="U620" i="2"/>
  <c r="W620" i="2"/>
  <c r="X620" i="2"/>
  <c r="AG620" i="2"/>
  <c r="AH620" i="2"/>
  <c r="AI620" i="2"/>
  <c r="AJ620" i="2"/>
  <c r="AK620" i="2"/>
  <c r="BK620" i="2"/>
  <c r="BL620" i="2"/>
  <c r="E621" i="2"/>
  <c r="G621" i="2"/>
  <c r="H621" i="2"/>
  <c r="I621" i="2"/>
  <c r="U621" i="2"/>
  <c r="W621" i="2"/>
  <c r="X621" i="2"/>
  <c r="AG621" i="2"/>
  <c r="AH621" i="2"/>
  <c r="AI621" i="2"/>
  <c r="AJ621" i="2"/>
  <c r="AK621" i="2"/>
  <c r="BK621" i="2"/>
  <c r="BL621" i="2"/>
  <c r="E622" i="2"/>
  <c r="G622" i="2"/>
  <c r="H622" i="2"/>
  <c r="I622" i="2"/>
  <c r="U622" i="2"/>
  <c r="W622" i="2"/>
  <c r="X622" i="2"/>
  <c r="AG622" i="2"/>
  <c r="AH622" i="2"/>
  <c r="AI622" i="2"/>
  <c r="AJ622" i="2"/>
  <c r="AK622" i="2"/>
  <c r="BK622" i="2"/>
  <c r="BL622" i="2"/>
  <c r="E623" i="2"/>
  <c r="G623" i="2"/>
  <c r="H623" i="2"/>
  <c r="I623" i="2"/>
  <c r="U623" i="2"/>
  <c r="W623" i="2"/>
  <c r="X623" i="2"/>
  <c r="AG623" i="2"/>
  <c r="AH623" i="2"/>
  <c r="AI623" i="2"/>
  <c r="AJ623" i="2"/>
  <c r="AK623" i="2"/>
  <c r="BK623" i="2"/>
  <c r="BL623" i="2"/>
  <c r="E624" i="2"/>
  <c r="G624" i="2"/>
  <c r="H624" i="2"/>
  <c r="I624" i="2"/>
  <c r="U624" i="2"/>
  <c r="W624" i="2"/>
  <c r="X624" i="2"/>
  <c r="AG624" i="2"/>
  <c r="AH624" i="2"/>
  <c r="AI624" i="2"/>
  <c r="AJ624" i="2"/>
  <c r="AK624" i="2"/>
  <c r="BK624" i="2"/>
  <c r="BL624" i="2"/>
  <c r="E625" i="2"/>
  <c r="G625" i="2"/>
  <c r="H625" i="2"/>
  <c r="I625" i="2"/>
  <c r="U625" i="2"/>
  <c r="W625" i="2"/>
  <c r="X625" i="2"/>
  <c r="AG625" i="2"/>
  <c r="AH625" i="2"/>
  <c r="AI625" i="2"/>
  <c r="AJ625" i="2"/>
  <c r="AK625" i="2"/>
  <c r="BK625" i="2"/>
  <c r="BL625" i="2"/>
  <c r="E626" i="2"/>
  <c r="G626" i="2"/>
  <c r="H626" i="2"/>
  <c r="I626" i="2"/>
  <c r="U626" i="2"/>
  <c r="W626" i="2"/>
  <c r="X626" i="2"/>
  <c r="AG626" i="2"/>
  <c r="AH626" i="2"/>
  <c r="AI626" i="2"/>
  <c r="AJ626" i="2"/>
  <c r="AK626" i="2"/>
  <c r="BK626" i="2"/>
  <c r="BL626" i="2"/>
  <c r="E627" i="2"/>
  <c r="G627" i="2"/>
  <c r="H627" i="2"/>
  <c r="I627" i="2"/>
  <c r="U627" i="2"/>
  <c r="W627" i="2"/>
  <c r="X627" i="2"/>
  <c r="AG627" i="2"/>
  <c r="AH627" i="2"/>
  <c r="AI627" i="2"/>
  <c r="AJ627" i="2"/>
  <c r="AK627" i="2"/>
  <c r="BK627" i="2"/>
  <c r="BL627" i="2"/>
  <c r="E628" i="2"/>
  <c r="G628" i="2"/>
  <c r="H628" i="2"/>
  <c r="I628" i="2"/>
  <c r="U628" i="2"/>
  <c r="W628" i="2"/>
  <c r="X628" i="2"/>
  <c r="AG628" i="2"/>
  <c r="AH628" i="2"/>
  <c r="AI628" i="2"/>
  <c r="AJ628" i="2"/>
  <c r="AK628" i="2"/>
  <c r="BK628" i="2"/>
  <c r="BL628" i="2"/>
  <c r="E629" i="2"/>
  <c r="G629" i="2"/>
  <c r="H629" i="2"/>
  <c r="I629" i="2"/>
  <c r="U629" i="2"/>
  <c r="W629" i="2"/>
  <c r="X629" i="2"/>
  <c r="AG629" i="2"/>
  <c r="AH629" i="2"/>
  <c r="AI629" i="2"/>
  <c r="AJ629" i="2"/>
  <c r="AK629" i="2"/>
  <c r="BK629" i="2"/>
  <c r="BL629" i="2"/>
  <c r="E630" i="2"/>
  <c r="G630" i="2"/>
  <c r="H630" i="2"/>
  <c r="I630" i="2"/>
  <c r="U630" i="2"/>
  <c r="W630" i="2"/>
  <c r="X630" i="2"/>
  <c r="AG630" i="2"/>
  <c r="AH630" i="2"/>
  <c r="AI630" i="2"/>
  <c r="AJ630" i="2"/>
  <c r="AK630" i="2"/>
  <c r="BK630" i="2"/>
  <c r="BL630" i="2"/>
  <c r="E631" i="2"/>
  <c r="G631" i="2"/>
  <c r="H631" i="2"/>
  <c r="I631" i="2"/>
  <c r="U631" i="2"/>
  <c r="W631" i="2"/>
  <c r="X631" i="2"/>
  <c r="AG631" i="2"/>
  <c r="AH631" i="2"/>
  <c r="AI631" i="2"/>
  <c r="AJ631" i="2"/>
  <c r="AK631" i="2"/>
  <c r="BK631" i="2"/>
  <c r="BL631" i="2"/>
  <c r="E632" i="2"/>
  <c r="G632" i="2"/>
  <c r="H632" i="2"/>
  <c r="I632" i="2"/>
  <c r="U632" i="2"/>
  <c r="W632" i="2"/>
  <c r="X632" i="2"/>
  <c r="AG632" i="2"/>
  <c r="AH632" i="2"/>
  <c r="AI632" i="2"/>
  <c r="AJ632" i="2"/>
  <c r="AK632" i="2"/>
  <c r="BK632" i="2"/>
  <c r="BL632" i="2"/>
  <c r="E633" i="2"/>
  <c r="G633" i="2"/>
  <c r="H633" i="2"/>
  <c r="I633" i="2"/>
  <c r="U633" i="2"/>
  <c r="W633" i="2"/>
  <c r="X633" i="2"/>
  <c r="AG633" i="2"/>
  <c r="AH633" i="2"/>
  <c r="AI633" i="2"/>
  <c r="AJ633" i="2"/>
  <c r="AK633" i="2"/>
  <c r="BK633" i="2"/>
  <c r="BL633" i="2"/>
  <c r="E634" i="2"/>
  <c r="G634" i="2"/>
  <c r="H634" i="2"/>
  <c r="I634" i="2"/>
  <c r="U634" i="2"/>
  <c r="W634" i="2"/>
  <c r="X634" i="2"/>
  <c r="AG634" i="2"/>
  <c r="AH634" i="2"/>
  <c r="AI634" i="2"/>
  <c r="AJ634" i="2"/>
  <c r="AK634" i="2"/>
  <c r="BK634" i="2"/>
  <c r="BL634" i="2"/>
  <c r="E635" i="2"/>
  <c r="G635" i="2"/>
  <c r="H635" i="2"/>
  <c r="I635" i="2"/>
  <c r="U635" i="2"/>
  <c r="W635" i="2"/>
  <c r="X635" i="2"/>
  <c r="AG635" i="2"/>
  <c r="AH635" i="2"/>
  <c r="AI635" i="2"/>
  <c r="AJ635" i="2"/>
  <c r="AK635" i="2"/>
  <c r="BK635" i="2"/>
  <c r="BL635" i="2"/>
  <c r="E636" i="2"/>
  <c r="G636" i="2"/>
  <c r="H636" i="2"/>
  <c r="I636" i="2"/>
  <c r="U636" i="2"/>
  <c r="W636" i="2"/>
  <c r="X636" i="2"/>
  <c r="AG636" i="2"/>
  <c r="AH636" i="2"/>
  <c r="AI636" i="2"/>
  <c r="AJ636" i="2"/>
  <c r="AK636" i="2"/>
  <c r="BK636" i="2"/>
  <c r="BL636" i="2"/>
  <c r="E637" i="2"/>
  <c r="G637" i="2"/>
  <c r="H637" i="2"/>
  <c r="I637" i="2"/>
  <c r="U637" i="2"/>
  <c r="W637" i="2"/>
  <c r="X637" i="2"/>
  <c r="AG637" i="2"/>
  <c r="AH637" i="2"/>
  <c r="AI637" i="2"/>
  <c r="AJ637" i="2"/>
  <c r="AK637" i="2"/>
  <c r="BK637" i="2"/>
  <c r="BL637" i="2"/>
  <c r="E638" i="2"/>
  <c r="G638" i="2"/>
  <c r="H638" i="2"/>
  <c r="I638" i="2"/>
  <c r="U638" i="2"/>
  <c r="W638" i="2"/>
  <c r="X638" i="2"/>
  <c r="AG638" i="2"/>
  <c r="AH638" i="2"/>
  <c r="AI638" i="2"/>
  <c r="AJ638" i="2"/>
  <c r="AK638" i="2"/>
  <c r="BK638" i="2"/>
  <c r="BL638" i="2"/>
  <c r="E639" i="2"/>
  <c r="G639" i="2"/>
  <c r="H639" i="2"/>
  <c r="I639" i="2"/>
  <c r="U639" i="2"/>
  <c r="W639" i="2"/>
  <c r="X639" i="2"/>
  <c r="AG639" i="2"/>
  <c r="AH639" i="2"/>
  <c r="AI639" i="2"/>
  <c r="AJ639" i="2"/>
  <c r="AK639" i="2"/>
  <c r="BK639" i="2"/>
  <c r="BL639" i="2"/>
  <c r="E640" i="2"/>
  <c r="G640" i="2"/>
  <c r="H640" i="2"/>
  <c r="I640" i="2"/>
  <c r="U640" i="2"/>
  <c r="W640" i="2"/>
  <c r="X640" i="2"/>
  <c r="AG640" i="2"/>
  <c r="AH640" i="2"/>
  <c r="AI640" i="2"/>
  <c r="AJ640" i="2"/>
  <c r="AK640" i="2"/>
  <c r="BK640" i="2"/>
  <c r="BL640" i="2"/>
  <c r="E641" i="2"/>
  <c r="G641" i="2"/>
  <c r="H641" i="2"/>
  <c r="I641" i="2"/>
  <c r="U641" i="2"/>
  <c r="W641" i="2"/>
  <c r="X641" i="2"/>
  <c r="AG641" i="2"/>
  <c r="AH641" i="2"/>
  <c r="AI641" i="2"/>
  <c r="AJ641" i="2"/>
  <c r="AK641" i="2"/>
  <c r="BK641" i="2"/>
  <c r="BL641" i="2"/>
  <c r="E642" i="2"/>
  <c r="G642" i="2"/>
  <c r="H642" i="2"/>
  <c r="I642" i="2"/>
  <c r="U642" i="2"/>
  <c r="W642" i="2"/>
  <c r="X642" i="2"/>
  <c r="AG642" i="2"/>
  <c r="AH642" i="2"/>
  <c r="AI642" i="2"/>
  <c r="AJ642" i="2"/>
  <c r="AK642" i="2"/>
  <c r="BK642" i="2"/>
  <c r="BL642" i="2"/>
  <c r="E643" i="2"/>
  <c r="G643" i="2"/>
  <c r="H643" i="2"/>
  <c r="I643" i="2"/>
  <c r="U643" i="2"/>
  <c r="W643" i="2"/>
  <c r="X643" i="2"/>
  <c r="AG643" i="2"/>
  <c r="AH643" i="2"/>
  <c r="AI643" i="2"/>
  <c r="AJ643" i="2"/>
  <c r="AK643" i="2"/>
  <c r="BK643" i="2"/>
  <c r="BL643" i="2"/>
  <c r="E644" i="2"/>
  <c r="G644" i="2"/>
  <c r="H644" i="2"/>
  <c r="I644" i="2"/>
  <c r="U644" i="2"/>
  <c r="W644" i="2"/>
  <c r="X644" i="2"/>
  <c r="AG644" i="2"/>
  <c r="AH644" i="2"/>
  <c r="AI644" i="2"/>
  <c r="AJ644" i="2"/>
  <c r="AK644" i="2"/>
  <c r="BK644" i="2"/>
  <c r="BL644" i="2"/>
  <c r="E645" i="2"/>
  <c r="G645" i="2"/>
  <c r="H645" i="2"/>
  <c r="I645" i="2"/>
  <c r="U645" i="2"/>
  <c r="W645" i="2"/>
  <c r="X645" i="2"/>
  <c r="AG645" i="2"/>
  <c r="AH645" i="2"/>
  <c r="AI645" i="2"/>
  <c r="AJ645" i="2"/>
  <c r="AK645" i="2"/>
  <c r="BK645" i="2"/>
  <c r="BL645" i="2"/>
  <c r="E646" i="2"/>
  <c r="G646" i="2"/>
  <c r="H646" i="2"/>
  <c r="I646" i="2"/>
  <c r="U646" i="2"/>
  <c r="W646" i="2"/>
  <c r="X646" i="2"/>
  <c r="AG646" i="2"/>
  <c r="AH646" i="2"/>
  <c r="AI646" i="2"/>
  <c r="AJ646" i="2"/>
  <c r="AK646" i="2"/>
  <c r="BK646" i="2"/>
  <c r="BL646" i="2"/>
  <c r="E647" i="2"/>
  <c r="G647" i="2"/>
  <c r="H647" i="2"/>
  <c r="I647" i="2"/>
  <c r="U647" i="2"/>
  <c r="W647" i="2"/>
  <c r="X647" i="2"/>
  <c r="AG647" i="2"/>
  <c r="AH647" i="2"/>
  <c r="AI647" i="2"/>
  <c r="AJ647" i="2"/>
  <c r="AK647" i="2"/>
  <c r="BK647" i="2"/>
  <c r="BL647" i="2"/>
  <c r="E648" i="2"/>
  <c r="G648" i="2"/>
  <c r="H648" i="2"/>
  <c r="I648" i="2"/>
  <c r="U648" i="2"/>
  <c r="W648" i="2"/>
  <c r="X648" i="2"/>
  <c r="AG648" i="2"/>
  <c r="AH648" i="2"/>
  <c r="AI648" i="2"/>
  <c r="AJ648" i="2"/>
  <c r="AK648" i="2"/>
  <c r="BK648" i="2"/>
  <c r="BL648" i="2"/>
  <c r="E649" i="2"/>
  <c r="G649" i="2"/>
  <c r="H649" i="2"/>
  <c r="I649" i="2"/>
  <c r="U649" i="2"/>
  <c r="W649" i="2"/>
  <c r="X649" i="2"/>
  <c r="AG649" i="2"/>
  <c r="AH649" i="2"/>
  <c r="AI649" i="2"/>
  <c r="AJ649" i="2"/>
  <c r="AK649" i="2"/>
  <c r="BK649" i="2"/>
  <c r="BL649" i="2"/>
  <c r="E650" i="2"/>
  <c r="G650" i="2"/>
  <c r="H650" i="2"/>
  <c r="I650" i="2"/>
  <c r="U650" i="2"/>
  <c r="W650" i="2"/>
  <c r="X650" i="2"/>
  <c r="AG650" i="2"/>
  <c r="AH650" i="2"/>
  <c r="AI650" i="2"/>
  <c r="AJ650" i="2"/>
  <c r="AK650" i="2"/>
  <c r="BK650" i="2"/>
  <c r="BL650" i="2"/>
  <c r="E651" i="2"/>
  <c r="G651" i="2"/>
  <c r="H651" i="2"/>
  <c r="I651" i="2"/>
  <c r="U651" i="2"/>
  <c r="W651" i="2"/>
  <c r="X651" i="2"/>
  <c r="AG651" i="2"/>
  <c r="AH651" i="2"/>
  <c r="AI651" i="2"/>
  <c r="AJ651" i="2"/>
  <c r="AK651" i="2"/>
  <c r="BK651" i="2"/>
  <c r="BL651" i="2"/>
  <c r="E652" i="2"/>
  <c r="G652" i="2"/>
  <c r="H652" i="2"/>
  <c r="I652" i="2"/>
  <c r="U652" i="2"/>
  <c r="W652" i="2"/>
  <c r="X652" i="2"/>
  <c r="AG652" i="2"/>
  <c r="AH652" i="2"/>
  <c r="AI652" i="2"/>
  <c r="AJ652" i="2"/>
  <c r="AK652" i="2"/>
  <c r="BK652" i="2"/>
  <c r="BL652" i="2"/>
  <c r="E653" i="2"/>
  <c r="G653" i="2"/>
  <c r="H653" i="2"/>
  <c r="I653" i="2"/>
  <c r="U653" i="2"/>
  <c r="W653" i="2"/>
  <c r="X653" i="2"/>
  <c r="AG653" i="2"/>
  <c r="AH653" i="2"/>
  <c r="AI653" i="2"/>
  <c r="AJ653" i="2"/>
  <c r="AK653" i="2"/>
  <c r="BK653" i="2"/>
  <c r="BL653" i="2"/>
  <c r="E654" i="2"/>
  <c r="G654" i="2"/>
  <c r="H654" i="2"/>
  <c r="I654" i="2"/>
  <c r="U654" i="2"/>
  <c r="W654" i="2"/>
  <c r="X654" i="2"/>
  <c r="AG654" i="2"/>
  <c r="AH654" i="2"/>
  <c r="AI654" i="2"/>
  <c r="AJ654" i="2"/>
  <c r="AK654" i="2"/>
  <c r="BK654" i="2"/>
  <c r="BL654" i="2"/>
  <c r="E655" i="2"/>
  <c r="G655" i="2"/>
  <c r="H655" i="2"/>
  <c r="I655" i="2"/>
  <c r="U655" i="2"/>
  <c r="W655" i="2"/>
  <c r="X655" i="2"/>
  <c r="AG655" i="2"/>
  <c r="AH655" i="2"/>
  <c r="AI655" i="2"/>
  <c r="AJ655" i="2"/>
  <c r="AK655" i="2"/>
  <c r="BK655" i="2"/>
  <c r="BL655" i="2"/>
  <c r="E656" i="2"/>
  <c r="G656" i="2"/>
  <c r="H656" i="2"/>
  <c r="I656" i="2"/>
  <c r="U656" i="2"/>
  <c r="W656" i="2"/>
  <c r="X656" i="2"/>
  <c r="AG656" i="2"/>
  <c r="AH656" i="2"/>
  <c r="AI656" i="2"/>
  <c r="AJ656" i="2"/>
  <c r="AK656" i="2"/>
  <c r="BK656" i="2"/>
  <c r="BL656" i="2"/>
  <c r="E657" i="2"/>
  <c r="G657" i="2"/>
  <c r="H657" i="2"/>
  <c r="I657" i="2"/>
  <c r="U657" i="2"/>
  <c r="W657" i="2"/>
  <c r="X657" i="2"/>
  <c r="AG657" i="2"/>
  <c r="AH657" i="2"/>
  <c r="AI657" i="2"/>
  <c r="AJ657" i="2"/>
  <c r="AK657" i="2"/>
  <c r="BK657" i="2"/>
  <c r="BL657" i="2"/>
  <c r="E658" i="2"/>
  <c r="G658" i="2"/>
  <c r="H658" i="2"/>
  <c r="I658" i="2"/>
  <c r="U658" i="2"/>
  <c r="W658" i="2"/>
  <c r="X658" i="2"/>
  <c r="AG658" i="2"/>
  <c r="AH658" i="2"/>
  <c r="AI658" i="2"/>
  <c r="AJ658" i="2"/>
  <c r="AK658" i="2"/>
  <c r="BK658" i="2"/>
  <c r="BL658" i="2"/>
  <c r="E659" i="2"/>
  <c r="G659" i="2"/>
  <c r="H659" i="2"/>
  <c r="I659" i="2"/>
  <c r="U659" i="2"/>
  <c r="W659" i="2"/>
  <c r="X659" i="2"/>
  <c r="AG659" i="2"/>
  <c r="AH659" i="2"/>
  <c r="AI659" i="2"/>
  <c r="AJ659" i="2"/>
  <c r="AK659" i="2"/>
  <c r="BK659" i="2"/>
  <c r="BL659" i="2"/>
  <c r="E660" i="2"/>
  <c r="G660" i="2"/>
  <c r="H660" i="2"/>
  <c r="I660" i="2"/>
  <c r="U660" i="2"/>
  <c r="W660" i="2"/>
  <c r="X660" i="2"/>
  <c r="AG660" i="2"/>
  <c r="AH660" i="2"/>
  <c r="AI660" i="2"/>
  <c r="AJ660" i="2"/>
  <c r="AK660" i="2"/>
  <c r="BK660" i="2"/>
  <c r="BL660" i="2"/>
  <c r="E661" i="2"/>
  <c r="G661" i="2"/>
  <c r="H661" i="2"/>
  <c r="I661" i="2"/>
  <c r="U661" i="2"/>
  <c r="W661" i="2"/>
  <c r="X661" i="2"/>
  <c r="AG661" i="2"/>
  <c r="AH661" i="2"/>
  <c r="AI661" i="2"/>
  <c r="AJ661" i="2"/>
  <c r="AK661" i="2"/>
  <c r="BK661" i="2"/>
  <c r="BL661" i="2"/>
  <c r="E662" i="2"/>
  <c r="G662" i="2"/>
  <c r="H662" i="2"/>
  <c r="I662" i="2"/>
  <c r="U662" i="2"/>
  <c r="W662" i="2"/>
  <c r="X662" i="2"/>
  <c r="AG662" i="2"/>
  <c r="AH662" i="2"/>
  <c r="AI662" i="2"/>
  <c r="AJ662" i="2"/>
  <c r="AK662" i="2"/>
  <c r="BK662" i="2"/>
  <c r="BL662" i="2"/>
  <c r="E663" i="2"/>
  <c r="G663" i="2"/>
  <c r="H663" i="2"/>
  <c r="I663" i="2"/>
  <c r="U663" i="2"/>
  <c r="W663" i="2"/>
  <c r="X663" i="2"/>
  <c r="AG663" i="2"/>
  <c r="AH663" i="2"/>
  <c r="AI663" i="2"/>
  <c r="AJ663" i="2"/>
  <c r="AK663" i="2"/>
  <c r="BK663" i="2"/>
  <c r="BL663" i="2"/>
  <c r="E664" i="2"/>
  <c r="G664" i="2"/>
  <c r="H664" i="2"/>
  <c r="I664" i="2"/>
  <c r="U664" i="2"/>
  <c r="W664" i="2"/>
  <c r="X664" i="2"/>
  <c r="AG664" i="2"/>
  <c r="AH664" i="2"/>
  <c r="AI664" i="2"/>
  <c r="AJ664" i="2"/>
  <c r="AK664" i="2"/>
  <c r="BK664" i="2"/>
  <c r="BL664" i="2"/>
  <c r="E665" i="2"/>
  <c r="G665" i="2"/>
  <c r="H665" i="2"/>
  <c r="I665" i="2"/>
  <c r="U665" i="2"/>
  <c r="W665" i="2"/>
  <c r="X665" i="2"/>
  <c r="AG665" i="2"/>
  <c r="AH665" i="2"/>
  <c r="AI665" i="2"/>
  <c r="AJ665" i="2"/>
  <c r="AK665" i="2"/>
  <c r="BK665" i="2"/>
  <c r="BL665" i="2"/>
  <c r="E666" i="2"/>
  <c r="G666" i="2"/>
  <c r="H666" i="2"/>
  <c r="I666" i="2"/>
  <c r="U666" i="2"/>
  <c r="W666" i="2"/>
  <c r="X666" i="2"/>
  <c r="AG666" i="2"/>
  <c r="AH666" i="2"/>
  <c r="AI666" i="2"/>
  <c r="AJ666" i="2"/>
  <c r="AK666" i="2"/>
  <c r="BK666" i="2"/>
  <c r="BL666" i="2"/>
  <c r="E667" i="2"/>
  <c r="G667" i="2"/>
  <c r="H667" i="2"/>
  <c r="I667" i="2"/>
  <c r="U667" i="2"/>
  <c r="W667" i="2"/>
  <c r="X667" i="2"/>
  <c r="AG667" i="2"/>
  <c r="AH667" i="2"/>
  <c r="AI667" i="2"/>
  <c r="AJ667" i="2"/>
  <c r="AK667" i="2"/>
  <c r="BK667" i="2"/>
  <c r="BL667" i="2"/>
  <c r="E668" i="2"/>
  <c r="G668" i="2"/>
  <c r="H668" i="2"/>
  <c r="I668" i="2"/>
  <c r="U668" i="2"/>
  <c r="W668" i="2"/>
  <c r="X668" i="2"/>
  <c r="AG668" i="2"/>
  <c r="AH668" i="2"/>
  <c r="AI668" i="2"/>
  <c r="AJ668" i="2"/>
  <c r="AK668" i="2"/>
  <c r="BK668" i="2"/>
  <c r="BL668" i="2"/>
  <c r="E669" i="2"/>
  <c r="G669" i="2"/>
  <c r="H669" i="2"/>
  <c r="I669" i="2"/>
  <c r="U669" i="2"/>
  <c r="W669" i="2"/>
  <c r="X669" i="2"/>
  <c r="AG669" i="2"/>
  <c r="AH669" i="2"/>
  <c r="AI669" i="2"/>
  <c r="AJ669" i="2"/>
  <c r="AK669" i="2"/>
  <c r="BK669" i="2"/>
  <c r="BL669" i="2"/>
  <c r="E670" i="2"/>
  <c r="G670" i="2"/>
  <c r="H670" i="2"/>
  <c r="I670" i="2"/>
  <c r="U670" i="2"/>
  <c r="W670" i="2"/>
  <c r="X670" i="2"/>
  <c r="AG670" i="2"/>
  <c r="AH670" i="2"/>
  <c r="AI670" i="2"/>
  <c r="AJ670" i="2"/>
  <c r="AK670" i="2"/>
  <c r="BK670" i="2"/>
  <c r="BL670" i="2"/>
  <c r="E671" i="2"/>
  <c r="G671" i="2"/>
  <c r="H671" i="2"/>
  <c r="I671" i="2"/>
  <c r="U671" i="2"/>
  <c r="W671" i="2"/>
  <c r="X671" i="2"/>
  <c r="AG671" i="2"/>
  <c r="AH671" i="2"/>
  <c r="AI671" i="2"/>
  <c r="AJ671" i="2"/>
  <c r="AK671" i="2"/>
  <c r="BK671" i="2"/>
  <c r="BL671" i="2"/>
  <c r="E672" i="2"/>
  <c r="G672" i="2"/>
  <c r="H672" i="2"/>
  <c r="I672" i="2"/>
  <c r="U672" i="2"/>
  <c r="W672" i="2"/>
  <c r="X672" i="2"/>
  <c r="AG672" i="2"/>
  <c r="AH672" i="2"/>
  <c r="AI672" i="2"/>
  <c r="AJ672" i="2"/>
  <c r="AK672" i="2"/>
  <c r="BK672" i="2"/>
  <c r="BL672" i="2"/>
  <c r="E673" i="2"/>
  <c r="G673" i="2"/>
  <c r="H673" i="2"/>
  <c r="I673" i="2"/>
  <c r="U673" i="2"/>
  <c r="W673" i="2"/>
  <c r="X673" i="2"/>
  <c r="AG673" i="2"/>
  <c r="AH673" i="2"/>
  <c r="AI673" i="2"/>
  <c r="AJ673" i="2"/>
  <c r="AK673" i="2"/>
  <c r="BK673" i="2"/>
  <c r="BL673" i="2"/>
  <c r="E674" i="2"/>
  <c r="G674" i="2"/>
  <c r="H674" i="2"/>
  <c r="I674" i="2"/>
  <c r="U674" i="2"/>
  <c r="W674" i="2"/>
  <c r="X674" i="2"/>
  <c r="AG674" i="2"/>
  <c r="AH674" i="2"/>
  <c r="AI674" i="2"/>
  <c r="AJ674" i="2"/>
  <c r="AK674" i="2"/>
  <c r="BK674" i="2"/>
  <c r="BL674" i="2"/>
  <c r="E675" i="2"/>
  <c r="G675" i="2"/>
  <c r="H675" i="2"/>
  <c r="I675" i="2"/>
  <c r="U675" i="2"/>
  <c r="W675" i="2"/>
  <c r="X675" i="2"/>
  <c r="AG675" i="2"/>
  <c r="AH675" i="2"/>
  <c r="AI675" i="2"/>
  <c r="AJ675" i="2"/>
  <c r="AK675" i="2"/>
  <c r="BK675" i="2"/>
  <c r="BL675" i="2"/>
  <c r="E676" i="2"/>
  <c r="G676" i="2"/>
  <c r="H676" i="2"/>
  <c r="I676" i="2"/>
  <c r="U676" i="2"/>
  <c r="W676" i="2"/>
  <c r="X676" i="2"/>
  <c r="AG676" i="2"/>
  <c r="AH676" i="2"/>
  <c r="AI676" i="2"/>
  <c r="AJ676" i="2"/>
  <c r="AK676" i="2"/>
  <c r="BK676" i="2"/>
  <c r="BL676" i="2"/>
  <c r="E677" i="2"/>
  <c r="G677" i="2"/>
  <c r="H677" i="2"/>
  <c r="I677" i="2"/>
  <c r="U677" i="2"/>
  <c r="W677" i="2"/>
  <c r="X677" i="2"/>
  <c r="AG677" i="2"/>
  <c r="AH677" i="2"/>
  <c r="AI677" i="2"/>
  <c r="AJ677" i="2"/>
  <c r="AK677" i="2"/>
  <c r="BK677" i="2"/>
  <c r="BL677" i="2"/>
  <c r="E678" i="2"/>
  <c r="G678" i="2"/>
  <c r="H678" i="2"/>
  <c r="I678" i="2"/>
  <c r="U678" i="2"/>
  <c r="W678" i="2"/>
  <c r="X678" i="2"/>
  <c r="AG678" i="2"/>
  <c r="AH678" i="2"/>
  <c r="AI678" i="2"/>
  <c r="AJ678" i="2"/>
  <c r="AK678" i="2"/>
  <c r="BK678" i="2"/>
  <c r="BL678" i="2"/>
  <c r="E679" i="2"/>
  <c r="G679" i="2"/>
  <c r="H679" i="2"/>
  <c r="I679" i="2"/>
  <c r="U679" i="2"/>
  <c r="W679" i="2"/>
  <c r="X679" i="2"/>
  <c r="AG679" i="2"/>
  <c r="AH679" i="2"/>
  <c r="AI679" i="2"/>
  <c r="AJ679" i="2"/>
  <c r="AK679" i="2"/>
  <c r="BK679" i="2"/>
  <c r="BL679" i="2"/>
  <c r="E680" i="2"/>
  <c r="G680" i="2"/>
  <c r="H680" i="2"/>
  <c r="I680" i="2"/>
  <c r="U680" i="2"/>
  <c r="W680" i="2"/>
  <c r="X680" i="2"/>
  <c r="AG680" i="2"/>
  <c r="AH680" i="2"/>
  <c r="AI680" i="2"/>
  <c r="AJ680" i="2"/>
  <c r="AK680" i="2"/>
  <c r="BK680" i="2"/>
  <c r="BL680" i="2"/>
  <c r="E681" i="2"/>
  <c r="G681" i="2"/>
  <c r="H681" i="2"/>
  <c r="I681" i="2"/>
  <c r="U681" i="2"/>
  <c r="W681" i="2"/>
  <c r="X681" i="2"/>
  <c r="AG681" i="2"/>
  <c r="AH681" i="2"/>
  <c r="AI681" i="2"/>
  <c r="AJ681" i="2"/>
  <c r="AK681" i="2"/>
  <c r="BK681" i="2"/>
  <c r="BL681" i="2"/>
  <c r="E682" i="2"/>
  <c r="G682" i="2"/>
  <c r="H682" i="2"/>
  <c r="I682" i="2"/>
  <c r="U682" i="2"/>
  <c r="W682" i="2"/>
  <c r="X682" i="2"/>
  <c r="AG682" i="2"/>
  <c r="AH682" i="2"/>
  <c r="AI682" i="2"/>
  <c r="AJ682" i="2"/>
  <c r="AK682" i="2"/>
  <c r="BK682" i="2"/>
  <c r="BL682" i="2"/>
  <c r="E683" i="2"/>
  <c r="G683" i="2"/>
  <c r="H683" i="2"/>
  <c r="I683" i="2"/>
  <c r="U683" i="2"/>
  <c r="W683" i="2"/>
  <c r="X683" i="2"/>
  <c r="AG683" i="2"/>
  <c r="AH683" i="2"/>
  <c r="AI683" i="2"/>
  <c r="AJ683" i="2"/>
  <c r="AK683" i="2"/>
  <c r="BK683" i="2"/>
  <c r="BL683" i="2"/>
  <c r="E684" i="2"/>
  <c r="G684" i="2"/>
  <c r="H684" i="2"/>
  <c r="I684" i="2"/>
  <c r="U684" i="2"/>
  <c r="W684" i="2"/>
  <c r="X684" i="2"/>
  <c r="AG684" i="2"/>
  <c r="AH684" i="2"/>
  <c r="AI684" i="2"/>
  <c r="AJ684" i="2"/>
  <c r="AK684" i="2"/>
  <c r="BK684" i="2"/>
  <c r="BL684" i="2"/>
  <c r="E685" i="2"/>
  <c r="G685" i="2"/>
  <c r="H685" i="2"/>
  <c r="I685" i="2"/>
  <c r="U685" i="2"/>
  <c r="W685" i="2"/>
  <c r="X685" i="2"/>
  <c r="AG685" i="2"/>
  <c r="AH685" i="2"/>
  <c r="AI685" i="2"/>
  <c r="AJ685" i="2"/>
  <c r="AK685" i="2"/>
  <c r="BK685" i="2"/>
  <c r="BL685" i="2"/>
  <c r="E686" i="2"/>
  <c r="G686" i="2"/>
  <c r="H686" i="2"/>
  <c r="I686" i="2"/>
  <c r="U686" i="2"/>
  <c r="W686" i="2"/>
  <c r="X686" i="2"/>
  <c r="AG686" i="2"/>
  <c r="AH686" i="2"/>
  <c r="AI686" i="2"/>
  <c r="AJ686" i="2"/>
  <c r="AK686" i="2"/>
  <c r="BK686" i="2"/>
  <c r="BL686" i="2"/>
  <c r="E687" i="2"/>
  <c r="G687" i="2"/>
  <c r="H687" i="2"/>
  <c r="I687" i="2"/>
  <c r="U687" i="2"/>
  <c r="W687" i="2"/>
  <c r="X687" i="2"/>
  <c r="AG687" i="2"/>
  <c r="AH687" i="2"/>
  <c r="AI687" i="2"/>
  <c r="AJ687" i="2"/>
  <c r="AK687" i="2"/>
  <c r="BK687" i="2"/>
  <c r="BL687" i="2"/>
  <c r="E688" i="2"/>
  <c r="G688" i="2"/>
  <c r="H688" i="2"/>
  <c r="I688" i="2"/>
  <c r="U688" i="2"/>
  <c r="W688" i="2"/>
  <c r="X688" i="2"/>
  <c r="AG688" i="2"/>
  <c r="AH688" i="2"/>
  <c r="AI688" i="2"/>
  <c r="AJ688" i="2"/>
  <c r="AK688" i="2"/>
  <c r="BK688" i="2"/>
  <c r="BL688" i="2"/>
  <c r="E689" i="2"/>
  <c r="G689" i="2"/>
  <c r="H689" i="2"/>
  <c r="I689" i="2"/>
  <c r="U689" i="2"/>
  <c r="W689" i="2"/>
  <c r="X689" i="2"/>
  <c r="AG689" i="2"/>
  <c r="AH689" i="2"/>
  <c r="AI689" i="2"/>
  <c r="AJ689" i="2"/>
  <c r="AK689" i="2"/>
  <c r="BK689" i="2"/>
  <c r="BL689" i="2"/>
  <c r="E690" i="2"/>
  <c r="G690" i="2"/>
  <c r="H690" i="2"/>
  <c r="I690" i="2"/>
  <c r="U690" i="2"/>
  <c r="W690" i="2"/>
  <c r="X690" i="2"/>
  <c r="AG690" i="2"/>
  <c r="AH690" i="2"/>
  <c r="AI690" i="2"/>
  <c r="AJ690" i="2"/>
  <c r="AK690" i="2"/>
  <c r="BK690" i="2"/>
  <c r="BL690" i="2"/>
  <c r="E691" i="2"/>
  <c r="G691" i="2"/>
  <c r="H691" i="2"/>
  <c r="I691" i="2"/>
  <c r="U691" i="2"/>
  <c r="W691" i="2"/>
  <c r="X691" i="2"/>
  <c r="AG691" i="2"/>
  <c r="AH691" i="2"/>
  <c r="AI691" i="2"/>
  <c r="AJ691" i="2"/>
  <c r="AK691" i="2"/>
  <c r="BK691" i="2"/>
  <c r="BL691" i="2"/>
  <c r="E692" i="2"/>
  <c r="G692" i="2"/>
  <c r="H692" i="2"/>
  <c r="I692" i="2"/>
  <c r="U692" i="2"/>
  <c r="W692" i="2"/>
  <c r="X692" i="2"/>
  <c r="AG692" i="2"/>
  <c r="AH692" i="2"/>
  <c r="AI692" i="2"/>
  <c r="AJ692" i="2"/>
  <c r="AK692" i="2"/>
  <c r="BK692" i="2"/>
  <c r="BL692" i="2"/>
  <c r="E693" i="2"/>
  <c r="G693" i="2"/>
  <c r="H693" i="2"/>
  <c r="I693" i="2"/>
  <c r="U693" i="2"/>
  <c r="W693" i="2"/>
  <c r="X693" i="2"/>
  <c r="AG693" i="2"/>
  <c r="AH693" i="2"/>
  <c r="AI693" i="2"/>
  <c r="AJ693" i="2"/>
  <c r="AK693" i="2"/>
  <c r="BK693" i="2"/>
  <c r="BL693" i="2"/>
  <c r="E694" i="2"/>
  <c r="G694" i="2"/>
  <c r="H694" i="2"/>
  <c r="I694" i="2"/>
  <c r="U694" i="2"/>
  <c r="W694" i="2"/>
  <c r="X694" i="2"/>
  <c r="AG694" i="2"/>
  <c r="AH694" i="2"/>
  <c r="AI694" i="2"/>
  <c r="AJ694" i="2"/>
  <c r="AK694" i="2"/>
  <c r="BK694" i="2"/>
  <c r="BL694" i="2"/>
  <c r="E695" i="2"/>
  <c r="G695" i="2"/>
  <c r="H695" i="2"/>
  <c r="I695" i="2"/>
  <c r="U695" i="2"/>
  <c r="W695" i="2"/>
  <c r="X695" i="2"/>
  <c r="AG695" i="2"/>
  <c r="AH695" i="2"/>
  <c r="AI695" i="2"/>
  <c r="AJ695" i="2"/>
  <c r="AK695" i="2"/>
  <c r="BK695" i="2"/>
  <c r="BL695" i="2"/>
  <c r="E696" i="2"/>
  <c r="G696" i="2"/>
  <c r="H696" i="2"/>
  <c r="I696" i="2"/>
  <c r="U696" i="2"/>
  <c r="W696" i="2"/>
  <c r="X696" i="2"/>
  <c r="AG696" i="2"/>
  <c r="AH696" i="2"/>
  <c r="AI696" i="2"/>
  <c r="AJ696" i="2"/>
  <c r="AK696" i="2"/>
  <c r="BK696" i="2"/>
  <c r="BL696" i="2"/>
  <c r="E697" i="2"/>
  <c r="G697" i="2"/>
  <c r="H697" i="2"/>
  <c r="I697" i="2"/>
  <c r="U697" i="2"/>
  <c r="W697" i="2"/>
  <c r="X697" i="2"/>
  <c r="AG697" i="2"/>
  <c r="AH697" i="2"/>
  <c r="AI697" i="2"/>
  <c r="AJ697" i="2"/>
  <c r="AK697" i="2"/>
  <c r="BK697" i="2"/>
  <c r="BL697" i="2"/>
  <c r="E698" i="2"/>
  <c r="G698" i="2"/>
  <c r="H698" i="2"/>
  <c r="I698" i="2"/>
  <c r="U698" i="2"/>
  <c r="W698" i="2"/>
  <c r="X698" i="2"/>
  <c r="AG698" i="2"/>
  <c r="AH698" i="2"/>
  <c r="AI698" i="2"/>
  <c r="AJ698" i="2"/>
  <c r="AK698" i="2"/>
  <c r="BK698" i="2"/>
  <c r="BL698" i="2"/>
  <c r="E699" i="2"/>
  <c r="G699" i="2"/>
  <c r="H699" i="2"/>
  <c r="I699" i="2"/>
  <c r="U699" i="2"/>
  <c r="W699" i="2"/>
  <c r="X699" i="2"/>
  <c r="AG699" i="2"/>
  <c r="AH699" i="2"/>
  <c r="AI699" i="2"/>
  <c r="AJ699" i="2"/>
  <c r="AK699" i="2"/>
  <c r="BK699" i="2"/>
  <c r="BL699" i="2"/>
  <c r="E700" i="2"/>
  <c r="G700" i="2"/>
  <c r="H700" i="2"/>
  <c r="I700" i="2"/>
  <c r="U700" i="2"/>
  <c r="W700" i="2"/>
  <c r="X700" i="2"/>
  <c r="AG700" i="2"/>
  <c r="AH700" i="2"/>
  <c r="AI700" i="2"/>
  <c r="AJ700" i="2"/>
  <c r="AK700" i="2"/>
  <c r="BK700" i="2"/>
  <c r="BL700" i="2"/>
  <c r="E701" i="2"/>
  <c r="G701" i="2"/>
  <c r="H701" i="2"/>
  <c r="I701" i="2"/>
  <c r="U701" i="2"/>
  <c r="W701" i="2"/>
  <c r="X701" i="2"/>
  <c r="AG701" i="2"/>
  <c r="AH701" i="2"/>
  <c r="AI701" i="2"/>
  <c r="AJ701" i="2"/>
  <c r="AK701" i="2"/>
  <c r="BK701" i="2"/>
  <c r="BL701" i="2"/>
  <c r="E702" i="2"/>
  <c r="G702" i="2"/>
  <c r="H702" i="2"/>
  <c r="I702" i="2"/>
  <c r="U702" i="2"/>
  <c r="W702" i="2"/>
  <c r="X702" i="2"/>
  <c r="AG702" i="2"/>
  <c r="AH702" i="2"/>
  <c r="AI702" i="2"/>
  <c r="AJ702" i="2"/>
  <c r="AK702" i="2"/>
  <c r="BK702" i="2"/>
  <c r="BL702" i="2"/>
  <c r="E703" i="2"/>
  <c r="G703" i="2"/>
  <c r="H703" i="2"/>
  <c r="I703" i="2"/>
  <c r="U703" i="2"/>
  <c r="W703" i="2"/>
  <c r="X703" i="2"/>
  <c r="AG703" i="2"/>
  <c r="AH703" i="2"/>
  <c r="AI703" i="2"/>
  <c r="AJ703" i="2"/>
  <c r="AK703" i="2"/>
  <c r="BK703" i="2"/>
  <c r="BL703" i="2"/>
  <c r="E704" i="2"/>
  <c r="G704" i="2"/>
  <c r="H704" i="2"/>
  <c r="I704" i="2"/>
  <c r="U704" i="2"/>
  <c r="W704" i="2"/>
  <c r="X704" i="2"/>
  <c r="AG704" i="2"/>
  <c r="AH704" i="2"/>
  <c r="AI704" i="2"/>
  <c r="AJ704" i="2"/>
  <c r="AK704" i="2"/>
  <c r="BK704" i="2"/>
  <c r="BL704" i="2"/>
  <c r="E705" i="2"/>
  <c r="G705" i="2"/>
  <c r="H705" i="2"/>
  <c r="I705" i="2"/>
  <c r="U705" i="2"/>
  <c r="W705" i="2"/>
  <c r="X705" i="2"/>
  <c r="AG705" i="2"/>
  <c r="AH705" i="2"/>
  <c r="AI705" i="2"/>
  <c r="AJ705" i="2"/>
  <c r="AK705" i="2"/>
  <c r="BK705" i="2"/>
  <c r="BL705" i="2"/>
  <c r="E706" i="2"/>
  <c r="G706" i="2"/>
  <c r="H706" i="2"/>
  <c r="I706" i="2"/>
  <c r="U706" i="2"/>
  <c r="W706" i="2"/>
  <c r="X706" i="2"/>
  <c r="AG706" i="2"/>
  <c r="AH706" i="2"/>
  <c r="AI706" i="2"/>
  <c r="AJ706" i="2"/>
  <c r="AK706" i="2"/>
  <c r="BK706" i="2"/>
  <c r="BL706" i="2"/>
  <c r="E707" i="2"/>
  <c r="G707" i="2"/>
  <c r="H707" i="2"/>
  <c r="I707" i="2"/>
  <c r="U707" i="2"/>
  <c r="W707" i="2"/>
  <c r="X707" i="2"/>
  <c r="AG707" i="2"/>
  <c r="AH707" i="2"/>
  <c r="AI707" i="2"/>
  <c r="AJ707" i="2"/>
  <c r="AK707" i="2"/>
  <c r="BK707" i="2"/>
  <c r="BL707" i="2"/>
  <c r="E708" i="2"/>
  <c r="G708" i="2"/>
  <c r="H708" i="2"/>
  <c r="I708" i="2"/>
  <c r="U708" i="2"/>
  <c r="W708" i="2"/>
  <c r="X708" i="2"/>
  <c r="AG708" i="2"/>
  <c r="AH708" i="2"/>
  <c r="AI708" i="2"/>
  <c r="AJ708" i="2"/>
  <c r="AK708" i="2"/>
  <c r="BK708" i="2"/>
  <c r="BL708" i="2"/>
  <c r="E709" i="2"/>
  <c r="G709" i="2"/>
  <c r="H709" i="2"/>
  <c r="I709" i="2"/>
  <c r="U709" i="2"/>
  <c r="W709" i="2"/>
  <c r="X709" i="2"/>
  <c r="AG709" i="2"/>
  <c r="AH709" i="2"/>
  <c r="AI709" i="2"/>
  <c r="AJ709" i="2"/>
  <c r="AK709" i="2"/>
  <c r="BK709" i="2"/>
  <c r="BL709" i="2"/>
  <c r="E710" i="2"/>
  <c r="G710" i="2"/>
  <c r="H710" i="2"/>
  <c r="I710" i="2"/>
  <c r="U710" i="2"/>
  <c r="W710" i="2"/>
  <c r="X710" i="2"/>
  <c r="AG710" i="2"/>
  <c r="AH710" i="2"/>
  <c r="AI710" i="2"/>
  <c r="AJ710" i="2"/>
  <c r="AK710" i="2"/>
  <c r="BK710" i="2"/>
  <c r="BL710" i="2"/>
  <c r="E711" i="2"/>
  <c r="G711" i="2"/>
  <c r="H711" i="2"/>
  <c r="I711" i="2"/>
  <c r="U711" i="2"/>
  <c r="W711" i="2"/>
  <c r="X711" i="2"/>
  <c r="AG711" i="2"/>
  <c r="AH711" i="2"/>
  <c r="AI711" i="2"/>
  <c r="AJ711" i="2"/>
  <c r="AK711" i="2"/>
  <c r="BK711" i="2"/>
  <c r="BL711" i="2"/>
  <c r="E712" i="2"/>
  <c r="G712" i="2"/>
  <c r="H712" i="2"/>
  <c r="I712" i="2"/>
  <c r="U712" i="2"/>
  <c r="W712" i="2"/>
  <c r="X712" i="2"/>
  <c r="AG712" i="2"/>
  <c r="AH712" i="2"/>
  <c r="AI712" i="2"/>
  <c r="AJ712" i="2"/>
  <c r="AK712" i="2"/>
  <c r="BK712" i="2"/>
  <c r="BL712" i="2"/>
  <c r="E713" i="2"/>
  <c r="G713" i="2"/>
  <c r="H713" i="2"/>
  <c r="I713" i="2"/>
  <c r="U713" i="2"/>
  <c r="W713" i="2"/>
  <c r="X713" i="2"/>
  <c r="AG713" i="2"/>
  <c r="AH713" i="2"/>
  <c r="AI713" i="2"/>
  <c r="AJ713" i="2"/>
  <c r="AK713" i="2"/>
  <c r="BK713" i="2"/>
  <c r="BL713" i="2"/>
  <c r="E714" i="2"/>
  <c r="G714" i="2"/>
  <c r="H714" i="2"/>
  <c r="I714" i="2"/>
  <c r="U714" i="2"/>
  <c r="W714" i="2"/>
  <c r="X714" i="2"/>
  <c r="AG714" i="2"/>
  <c r="AH714" i="2"/>
  <c r="AI714" i="2"/>
  <c r="AJ714" i="2"/>
  <c r="AK714" i="2"/>
  <c r="BK714" i="2"/>
  <c r="BL714" i="2"/>
  <c r="E715" i="2"/>
  <c r="G715" i="2"/>
  <c r="H715" i="2"/>
  <c r="I715" i="2"/>
  <c r="U715" i="2"/>
  <c r="W715" i="2"/>
  <c r="X715" i="2"/>
  <c r="AG715" i="2"/>
  <c r="AH715" i="2"/>
  <c r="AI715" i="2"/>
  <c r="AJ715" i="2"/>
  <c r="AK715" i="2"/>
  <c r="BK715" i="2"/>
  <c r="BL715" i="2"/>
  <c r="E716" i="2"/>
  <c r="G716" i="2"/>
  <c r="H716" i="2"/>
  <c r="I716" i="2"/>
  <c r="U716" i="2"/>
  <c r="W716" i="2"/>
  <c r="X716" i="2"/>
  <c r="AG716" i="2"/>
  <c r="AH716" i="2"/>
  <c r="AI716" i="2"/>
  <c r="AJ716" i="2"/>
  <c r="AK716" i="2"/>
  <c r="BK716" i="2"/>
  <c r="BL716" i="2"/>
  <c r="E717" i="2"/>
  <c r="G717" i="2"/>
  <c r="H717" i="2"/>
  <c r="I717" i="2"/>
  <c r="U717" i="2"/>
  <c r="W717" i="2"/>
  <c r="X717" i="2"/>
  <c r="AG717" i="2"/>
  <c r="AH717" i="2"/>
  <c r="AI717" i="2"/>
  <c r="AJ717" i="2"/>
  <c r="AK717" i="2"/>
  <c r="BK717" i="2"/>
  <c r="BL717" i="2"/>
  <c r="E718" i="2"/>
  <c r="G718" i="2"/>
  <c r="H718" i="2"/>
  <c r="I718" i="2"/>
  <c r="U718" i="2"/>
  <c r="W718" i="2"/>
  <c r="X718" i="2"/>
  <c r="AG718" i="2"/>
  <c r="AH718" i="2"/>
  <c r="AI718" i="2"/>
  <c r="AJ718" i="2"/>
  <c r="AK718" i="2"/>
  <c r="BK718" i="2"/>
  <c r="BL718" i="2"/>
  <c r="E719" i="2"/>
  <c r="G719" i="2"/>
  <c r="H719" i="2"/>
  <c r="I719" i="2"/>
  <c r="U719" i="2"/>
  <c r="W719" i="2"/>
  <c r="X719" i="2"/>
  <c r="AG719" i="2"/>
  <c r="AH719" i="2"/>
  <c r="AI719" i="2"/>
  <c r="AJ719" i="2"/>
  <c r="AK719" i="2"/>
  <c r="BK719" i="2"/>
  <c r="BL719" i="2"/>
  <c r="E720" i="2"/>
  <c r="G720" i="2"/>
  <c r="H720" i="2"/>
  <c r="I720" i="2"/>
  <c r="U720" i="2"/>
  <c r="W720" i="2"/>
  <c r="X720" i="2"/>
  <c r="AG720" i="2"/>
  <c r="AH720" i="2"/>
  <c r="AI720" i="2"/>
  <c r="AJ720" i="2"/>
  <c r="AK720" i="2"/>
  <c r="BK720" i="2"/>
  <c r="BL720" i="2"/>
  <c r="E721" i="2"/>
  <c r="G721" i="2"/>
  <c r="H721" i="2"/>
  <c r="I721" i="2"/>
  <c r="U721" i="2"/>
  <c r="W721" i="2"/>
  <c r="X721" i="2"/>
  <c r="AG721" i="2"/>
  <c r="AH721" i="2"/>
  <c r="AI721" i="2"/>
  <c r="AJ721" i="2"/>
  <c r="AK721" i="2"/>
  <c r="BK721" i="2"/>
  <c r="BL721" i="2"/>
  <c r="E722" i="2"/>
  <c r="G722" i="2"/>
  <c r="H722" i="2"/>
  <c r="I722" i="2"/>
  <c r="U722" i="2"/>
  <c r="W722" i="2"/>
  <c r="X722" i="2"/>
  <c r="AG722" i="2"/>
  <c r="AH722" i="2"/>
  <c r="AI722" i="2"/>
  <c r="AJ722" i="2"/>
  <c r="AK722" i="2"/>
  <c r="BK722" i="2"/>
  <c r="BL722" i="2"/>
  <c r="E723" i="2"/>
  <c r="G723" i="2"/>
  <c r="H723" i="2"/>
  <c r="I723" i="2"/>
  <c r="U723" i="2"/>
  <c r="W723" i="2"/>
  <c r="X723" i="2"/>
  <c r="AG723" i="2"/>
  <c r="AH723" i="2"/>
  <c r="AI723" i="2"/>
  <c r="AJ723" i="2"/>
  <c r="AK723" i="2"/>
  <c r="BK723" i="2"/>
  <c r="BL723" i="2"/>
  <c r="E724" i="2"/>
  <c r="G724" i="2"/>
  <c r="H724" i="2"/>
  <c r="I724" i="2"/>
  <c r="U724" i="2"/>
  <c r="W724" i="2"/>
  <c r="X724" i="2"/>
  <c r="AG724" i="2"/>
  <c r="AH724" i="2"/>
  <c r="AI724" i="2"/>
  <c r="AJ724" i="2"/>
  <c r="AK724" i="2"/>
  <c r="BK724" i="2"/>
  <c r="BL724" i="2"/>
  <c r="E725" i="2"/>
  <c r="G725" i="2"/>
  <c r="H725" i="2"/>
  <c r="I725" i="2"/>
  <c r="U725" i="2"/>
  <c r="W725" i="2"/>
  <c r="X725" i="2"/>
  <c r="AG725" i="2"/>
  <c r="AH725" i="2"/>
  <c r="AI725" i="2"/>
  <c r="AJ725" i="2"/>
  <c r="AK725" i="2"/>
  <c r="BK725" i="2"/>
  <c r="BL725" i="2"/>
  <c r="E726" i="2"/>
  <c r="G726" i="2"/>
  <c r="H726" i="2"/>
  <c r="I726" i="2"/>
  <c r="U726" i="2"/>
  <c r="W726" i="2"/>
  <c r="X726" i="2"/>
  <c r="AG726" i="2"/>
  <c r="AH726" i="2"/>
  <c r="AI726" i="2"/>
  <c r="AJ726" i="2"/>
  <c r="AK726" i="2"/>
  <c r="BK726" i="2"/>
  <c r="BL726" i="2"/>
  <c r="E727" i="2"/>
  <c r="G727" i="2"/>
  <c r="H727" i="2"/>
  <c r="I727" i="2"/>
  <c r="U727" i="2"/>
  <c r="W727" i="2"/>
  <c r="X727" i="2"/>
  <c r="AG727" i="2"/>
  <c r="AH727" i="2"/>
  <c r="AI727" i="2"/>
  <c r="AJ727" i="2"/>
  <c r="AK727" i="2"/>
  <c r="BK727" i="2"/>
  <c r="BL727" i="2"/>
  <c r="E728" i="2"/>
  <c r="G728" i="2"/>
  <c r="H728" i="2"/>
  <c r="I728" i="2"/>
  <c r="U728" i="2"/>
  <c r="W728" i="2"/>
  <c r="X728" i="2"/>
  <c r="AG728" i="2"/>
  <c r="AH728" i="2"/>
  <c r="AI728" i="2"/>
  <c r="AJ728" i="2"/>
  <c r="AK728" i="2"/>
  <c r="BK728" i="2"/>
  <c r="BL728" i="2"/>
  <c r="E729" i="2"/>
  <c r="G729" i="2"/>
  <c r="H729" i="2"/>
  <c r="I729" i="2"/>
  <c r="U729" i="2"/>
  <c r="W729" i="2"/>
  <c r="X729" i="2"/>
  <c r="AG729" i="2"/>
  <c r="AH729" i="2"/>
  <c r="AI729" i="2"/>
  <c r="AJ729" i="2"/>
  <c r="AK729" i="2"/>
  <c r="BK729" i="2"/>
  <c r="BL729" i="2"/>
  <c r="E730" i="2"/>
  <c r="G730" i="2"/>
  <c r="H730" i="2"/>
  <c r="I730" i="2"/>
  <c r="U730" i="2"/>
  <c r="W730" i="2"/>
  <c r="X730" i="2"/>
  <c r="AG730" i="2"/>
  <c r="AH730" i="2"/>
  <c r="AI730" i="2"/>
  <c r="AJ730" i="2"/>
  <c r="AK730" i="2"/>
  <c r="BK730" i="2"/>
  <c r="BL730" i="2"/>
  <c r="E731" i="2"/>
  <c r="G731" i="2"/>
  <c r="H731" i="2"/>
  <c r="I731" i="2"/>
  <c r="U731" i="2"/>
  <c r="W731" i="2"/>
  <c r="X731" i="2"/>
  <c r="AG731" i="2"/>
  <c r="AH731" i="2"/>
  <c r="AI731" i="2"/>
  <c r="AJ731" i="2"/>
  <c r="AK731" i="2"/>
  <c r="BK731" i="2"/>
  <c r="BL731" i="2"/>
  <c r="E732" i="2"/>
  <c r="G732" i="2"/>
  <c r="H732" i="2"/>
  <c r="I732" i="2"/>
  <c r="U732" i="2"/>
  <c r="W732" i="2"/>
  <c r="X732" i="2"/>
  <c r="AG732" i="2"/>
  <c r="AH732" i="2"/>
  <c r="AI732" i="2"/>
  <c r="AJ732" i="2"/>
  <c r="AK732" i="2"/>
  <c r="BK732" i="2"/>
  <c r="BL732" i="2"/>
  <c r="E733" i="2"/>
  <c r="G733" i="2"/>
  <c r="H733" i="2"/>
  <c r="I733" i="2"/>
  <c r="U733" i="2"/>
  <c r="W733" i="2"/>
  <c r="X733" i="2"/>
  <c r="AG733" i="2"/>
  <c r="AH733" i="2"/>
  <c r="AI733" i="2"/>
  <c r="AJ733" i="2"/>
  <c r="AK733" i="2"/>
  <c r="BK733" i="2"/>
  <c r="BL733" i="2"/>
  <c r="E734" i="2"/>
  <c r="G734" i="2"/>
  <c r="H734" i="2"/>
  <c r="I734" i="2"/>
  <c r="U734" i="2"/>
  <c r="W734" i="2"/>
  <c r="X734" i="2"/>
  <c r="AG734" i="2"/>
  <c r="AH734" i="2"/>
  <c r="AI734" i="2"/>
  <c r="AJ734" i="2"/>
  <c r="AK734" i="2"/>
  <c r="BK734" i="2"/>
  <c r="BL734" i="2"/>
  <c r="E735" i="2"/>
  <c r="G735" i="2"/>
  <c r="H735" i="2"/>
  <c r="I735" i="2"/>
  <c r="U735" i="2"/>
  <c r="W735" i="2"/>
  <c r="X735" i="2"/>
  <c r="AG735" i="2"/>
  <c r="AH735" i="2"/>
  <c r="AI735" i="2"/>
  <c r="AJ735" i="2"/>
  <c r="AK735" i="2"/>
  <c r="BK735" i="2"/>
  <c r="BL735" i="2"/>
  <c r="E736" i="2"/>
  <c r="G736" i="2"/>
  <c r="H736" i="2"/>
  <c r="I736" i="2"/>
  <c r="U736" i="2"/>
  <c r="W736" i="2"/>
  <c r="X736" i="2"/>
  <c r="AG736" i="2"/>
  <c r="AH736" i="2"/>
  <c r="AI736" i="2"/>
  <c r="AJ736" i="2"/>
  <c r="AK736" i="2"/>
  <c r="BK736" i="2"/>
  <c r="BL736" i="2"/>
  <c r="E737" i="2"/>
  <c r="G737" i="2"/>
  <c r="H737" i="2"/>
  <c r="I737" i="2"/>
  <c r="U737" i="2"/>
  <c r="W737" i="2"/>
  <c r="X737" i="2"/>
  <c r="AG737" i="2"/>
  <c r="AH737" i="2"/>
  <c r="AI737" i="2"/>
  <c r="AJ737" i="2"/>
  <c r="AK737" i="2"/>
  <c r="BK737" i="2"/>
  <c r="BL737" i="2"/>
  <c r="E738" i="2"/>
  <c r="G738" i="2"/>
  <c r="H738" i="2"/>
  <c r="I738" i="2"/>
  <c r="U738" i="2"/>
  <c r="W738" i="2"/>
  <c r="X738" i="2"/>
  <c r="AG738" i="2"/>
  <c r="AH738" i="2"/>
  <c r="AI738" i="2"/>
  <c r="AJ738" i="2"/>
  <c r="AK738" i="2"/>
  <c r="BK738" i="2"/>
  <c r="BL738" i="2"/>
  <c r="E739" i="2"/>
  <c r="G739" i="2"/>
  <c r="H739" i="2"/>
  <c r="I739" i="2"/>
  <c r="U739" i="2"/>
  <c r="W739" i="2"/>
  <c r="X739" i="2"/>
  <c r="AG739" i="2"/>
  <c r="AH739" i="2"/>
  <c r="AI739" i="2"/>
  <c r="AJ739" i="2"/>
  <c r="AK739" i="2"/>
  <c r="BK739" i="2"/>
  <c r="BL739" i="2"/>
  <c r="E740" i="2"/>
  <c r="G740" i="2"/>
  <c r="H740" i="2"/>
  <c r="I740" i="2"/>
  <c r="U740" i="2"/>
  <c r="W740" i="2"/>
  <c r="X740" i="2"/>
  <c r="AG740" i="2"/>
  <c r="AH740" i="2"/>
  <c r="AI740" i="2"/>
  <c r="AJ740" i="2"/>
  <c r="AK740" i="2"/>
  <c r="BK740" i="2"/>
  <c r="BL740" i="2"/>
  <c r="E741" i="2"/>
  <c r="G741" i="2"/>
  <c r="H741" i="2"/>
  <c r="I741" i="2"/>
  <c r="U741" i="2"/>
  <c r="W741" i="2"/>
  <c r="X741" i="2"/>
  <c r="AG741" i="2"/>
  <c r="AH741" i="2"/>
  <c r="AI741" i="2"/>
  <c r="AJ741" i="2"/>
  <c r="AK741" i="2"/>
  <c r="BK741" i="2"/>
  <c r="BL741" i="2"/>
  <c r="E742" i="2"/>
  <c r="G742" i="2"/>
  <c r="H742" i="2"/>
  <c r="I742" i="2"/>
  <c r="U742" i="2"/>
  <c r="W742" i="2"/>
  <c r="X742" i="2"/>
  <c r="AG742" i="2"/>
  <c r="AH742" i="2"/>
  <c r="AI742" i="2"/>
  <c r="AJ742" i="2"/>
  <c r="AK742" i="2"/>
  <c r="BK742" i="2"/>
  <c r="BL742" i="2"/>
  <c r="E743" i="2"/>
  <c r="G743" i="2"/>
  <c r="H743" i="2"/>
  <c r="I743" i="2"/>
  <c r="U743" i="2"/>
  <c r="W743" i="2"/>
  <c r="X743" i="2"/>
  <c r="AG743" i="2"/>
  <c r="AH743" i="2"/>
  <c r="AI743" i="2"/>
  <c r="AJ743" i="2"/>
  <c r="AK743" i="2"/>
  <c r="BK743" i="2"/>
  <c r="BL743" i="2"/>
  <c r="E744" i="2"/>
  <c r="G744" i="2"/>
  <c r="H744" i="2"/>
  <c r="I744" i="2"/>
  <c r="U744" i="2"/>
  <c r="W744" i="2"/>
  <c r="X744" i="2"/>
  <c r="AG744" i="2"/>
  <c r="AH744" i="2"/>
  <c r="AI744" i="2"/>
  <c r="AJ744" i="2"/>
  <c r="AK744" i="2"/>
  <c r="BK744" i="2"/>
  <c r="BL744" i="2"/>
  <c r="E745" i="2"/>
  <c r="G745" i="2"/>
  <c r="H745" i="2"/>
  <c r="I745" i="2"/>
  <c r="U745" i="2"/>
  <c r="W745" i="2"/>
  <c r="X745" i="2"/>
  <c r="AG745" i="2"/>
  <c r="AH745" i="2"/>
  <c r="AI745" i="2"/>
  <c r="AJ745" i="2"/>
  <c r="AK745" i="2"/>
  <c r="BK745" i="2"/>
  <c r="BL745" i="2"/>
  <c r="E746" i="2"/>
  <c r="G746" i="2"/>
  <c r="H746" i="2"/>
  <c r="I746" i="2"/>
  <c r="U746" i="2"/>
  <c r="W746" i="2"/>
  <c r="X746" i="2"/>
  <c r="AG746" i="2"/>
  <c r="AH746" i="2"/>
  <c r="AI746" i="2"/>
  <c r="AJ746" i="2"/>
  <c r="AK746" i="2"/>
  <c r="BK746" i="2"/>
  <c r="BL746" i="2"/>
  <c r="E747" i="2"/>
  <c r="G747" i="2"/>
  <c r="H747" i="2"/>
  <c r="I747" i="2"/>
  <c r="U747" i="2"/>
  <c r="W747" i="2"/>
  <c r="X747" i="2"/>
  <c r="AG747" i="2"/>
  <c r="AH747" i="2"/>
  <c r="AI747" i="2"/>
  <c r="AJ747" i="2"/>
  <c r="AK747" i="2"/>
  <c r="BK747" i="2"/>
  <c r="BL747" i="2"/>
  <c r="E748" i="2"/>
  <c r="G748" i="2"/>
  <c r="H748" i="2"/>
  <c r="I748" i="2"/>
  <c r="U748" i="2"/>
  <c r="W748" i="2"/>
  <c r="X748" i="2"/>
  <c r="AG748" i="2"/>
  <c r="AH748" i="2"/>
  <c r="AI748" i="2"/>
  <c r="AJ748" i="2"/>
  <c r="AK748" i="2"/>
  <c r="BK748" i="2"/>
  <c r="BL748" i="2"/>
  <c r="E749" i="2"/>
  <c r="G749" i="2"/>
  <c r="H749" i="2"/>
  <c r="I749" i="2"/>
  <c r="U749" i="2"/>
  <c r="W749" i="2"/>
  <c r="X749" i="2"/>
  <c r="AG749" i="2"/>
  <c r="AH749" i="2"/>
  <c r="AI749" i="2"/>
  <c r="AJ749" i="2"/>
  <c r="AK749" i="2"/>
  <c r="BK749" i="2"/>
  <c r="BL749" i="2"/>
  <c r="E750" i="2"/>
  <c r="G750" i="2"/>
  <c r="H750" i="2"/>
  <c r="I750" i="2"/>
  <c r="U750" i="2"/>
  <c r="W750" i="2"/>
  <c r="X750" i="2"/>
  <c r="AG750" i="2"/>
  <c r="AH750" i="2"/>
  <c r="AI750" i="2"/>
  <c r="AJ750" i="2"/>
  <c r="AK750" i="2"/>
  <c r="BK750" i="2"/>
  <c r="BL750" i="2"/>
  <c r="E751" i="2"/>
  <c r="G751" i="2"/>
  <c r="H751" i="2"/>
  <c r="I751" i="2"/>
  <c r="U751" i="2"/>
  <c r="W751" i="2"/>
  <c r="X751" i="2"/>
  <c r="AG751" i="2"/>
  <c r="AH751" i="2"/>
  <c r="AI751" i="2"/>
  <c r="AJ751" i="2"/>
  <c r="AK751" i="2"/>
  <c r="BK751" i="2"/>
  <c r="BL751" i="2"/>
  <c r="E752" i="2"/>
  <c r="G752" i="2"/>
  <c r="H752" i="2"/>
  <c r="I752" i="2"/>
  <c r="U752" i="2"/>
  <c r="W752" i="2"/>
  <c r="X752" i="2"/>
  <c r="AG752" i="2"/>
  <c r="AH752" i="2"/>
  <c r="AI752" i="2"/>
  <c r="AJ752" i="2"/>
  <c r="AK752" i="2"/>
  <c r="BK752" i="2"/>
  <c r="BL752" i="2"/>
  <c r="E753" i="2"/>
  <c r="G753" i="2"/>
  <c r="H753" i="2"/>
  <c r="I753" i="2"/>
  <c r="U753" i="2"/>
  <c r="W753" i="2"/>
  <c r="X753" i="2"/>
  <c r="AG753" i="2"/>
  <c r="AH753" i="2"/>
  <c r="AI753" i="2"/>
  <c r="AJ753" i="2"/>
  <c r="AK753" i="2"/>
  <c r="BK753" i="2"/>
  <c r="BL753" i="2"/>
  <c r="E754" i="2"/>
  <c r="G754" i="2"/>
  <c r="H754" i="2"/>
  <c r="I754" i="2"/>
  <c r="U754" i="2"/>
  <c r="W754" i="2"/>
  <c r="X754" i="2"/>
  <c r="AG754" i="2"/>
  <c r="AH754" i="2"/>
  <c r="AI754" i="2"/>
  <c r="AJ754" i="2"/>
  <c r="AK754" i="2"/>
  <c r="BK754" i="2"/>
  <c r="BL754" i="2"/>
  <c r="E755" i="2"/>
  <c r="G755" i="2"/>
  <c r="H755" i="2"/>
  <c r="I755" i="2"/>
  <c r="U755" i="2"/>
  <c r="W755" i="2"/>
  <c r="X755" i="2"/>
  <c r="AG755" i="2"/>
  <c r="AH755" i="2"/>
  <c r="AI755" i="2"/>
  <c r="AJ755" i="2"/>
  <c r="AK755" i="2"/>
  <c r="BK755" i="2"/>
  <c r="BL755" i="2"/>
  <c r="E756" i="2"/>
  <c r="G756" i="2"/>
  <c r="H756" i="2"/>
  <c r="I756" i="2"/>
  <c r="U756" i="2"/>
  <c r="W756" i="2"/>
  <c r="X756" i="2"/>
  <c r="AG756" i="2"/>
  <c r="AH756" i="2"/>
  <c r="AI756" i="2"/>
  <c r="AJ756" i="2"/>
  <c r="AK756" i="2"/>
  <c r="BK756" i="2"/>
  <c r="BL756" i="2"/>
  <c r="E757" i="2"/>
  <c r="G757" i="2"/>
  <c r="H757" i="2"/>
  <c r="I757" i="2"/>
  <c r="U757" i="2"/>
  <c r="W757" i="2"/>
  <c r="X757" i="2"/>
  <c r="AG757" i="2"/>
  <c r="AH757" i="2"/>
  <c r="AI757" i="2"/>
  <c r="AJ757" i="2"/>
  <c r="AK757" i="2"/>
  <c r="BK757" i="2"/>
  <c r="BL757" i="2"/>
  <c r="E758" i="2"/>
  <c r="G758" i="2"/>
  <c r="H758" i="2"/>
  <c r="I758" i="2"/>
  <c r="U758" i="2"/>
  <c r="W758" i="2"/>
  <c r="X758" i="2"/>
  <c r="AG758" i="2"/>
  <c r="AH758" i="2"/>
  <c r="AI758" i="2"/>
  <c r="AJ758" i="2"/>
  <c r="AK758" i="2"/>
  <c r="BK758" i="2"/>
  <c r="BL758" i="2"/>
  <c r="E759" i="2"/>
  <c r="G759" i="2"/>
  <c r="H759" i="2"/>
  <c r="I759" i="2"/>
  <c r="U759" i="2"/>
  <c r="W759" i="2"/>
  <c r="X759" i="2"/>
  <c r="AG759" i="2"/>
  <c r="AH759" i="2"/>
  <c r="AI759" i="2"/>
  <c r="AJ759" i="2"/>
  <c r="AK759" i="2"/>
  <c r="BK759" i="2"/>
  <c r="BL759" i="2"/>
  <c r="E760" i="2"/>
  <c r="G760" i="2"/>
  <c r="H760" i="2"/>
  <c r="I760" i="2"/>
  <c r="U760" i="2"/>
  <c r="W760" i="2"/>
  <c r="X760" i="2"/>
  <c r="AG760" i="2"/>
  <c r="AH760" i="2"/>
  <c r="AI760" i="2"/>
  <c r="AJ760" i="2"/>
  <c r="AK760" i="2"/>
  <c r="BK760" i="2"/>
  <c r="BL760" i="2"/>
  <c r="E761" i="2"/>
  <c r="G761" i="2"/>
  <c r="H761" i="2"/>
  <c r="I761" i="2"/>
  <c r="U761" i="2"/>
  <c r="W761" i="2"/>
  <c r="X761" i="2"/>
  <c r="AG761" i="2"/>
  <c r="AH761" i="2"/>
  <c r="AI761" i="2"/>
  <c r="AJ761" i="2"/>
  <c r="AK761" i="2"/>
  <c r="BK761" i="2"/>
  <c r="BL761" i="2"/>
  <c r="E762" i="2"/>
  <c r="G762" i="2"/>
  <c r="H762" i="2"/>
  <c r="I762" i="2"/>
  <c r="U762" i="2"/>
  <c r="W762" i="2"/>
  <c r="X762" i="2"/>
  <c r="AG762" i="2"/>
  <c r="AH762" i="2"/>
  <c r="AI762" i="2"/>
  <c r="AJ762" i="2"/>
  <c r="AK762" i="2"/>
  <c r="BK762" i="2"/>
  <c r="BL762" i="2"/>
  <c r="E763" i="2"/>
  <c r="G763" i="2"/>
  <c r="H763" i="2"/>
  <c r="I763" i="2"/>
  <c r="U763" i="2"/>
  <c r="W763" i="2"/>
  <c r="X763" i="2"/>
  <c r="AG763" i="2"/>
  <c r="AH763" i="2"/>
  <c r="AI763" i="2"/>
  <c r="AJ763" i="2"/>
  <c r="AK763" i="2"/>
  <c r="BK763" i="2"/>
  <c r="BL763" i="2"/>
  <c r="E764" i="2"/>
  <c r="G764" i="2"/>
  <c r="H764" i="2"/>
  <c r="I764" i="2"/>
  <c r="U764" i="2"/>
  <c r="W764" i="2"/>
  <c r="X764" i="2"/>
  <c r="AG764" i="2"/>
  <c r="AH764" i="2"/>
  <c r="AI764" i="2"/>
  <c r="AJ764" i="2"/>
  <c r="AK764" i="2"/>
  <c r="BK764" i="2"/>
  <c r="BL764" i="2"/>
  <c r="E765" i="2"/>
  <c r="G765" i="2"/>
  <c r="H765" i="2"/>
  <c r="I765" i="2"/>
  <c r="U765" i="2"/>
  <c r="W765" i="2"/>
  <c r="X765" i="2"/>
  <c r="AG765" i="2"/>
  <c r="AH765" i="2"/>
  <c r="AI765" i="2"/>
  <c r="AJ765" i="2"/>
  <c r="AK765" i="2"/>
  <c r="BK765" i="2"/>
  <c r="BL765" i="2"/>
  <c r="E766" i="2"/>
  <c r="G766" i="2"/>
  <c r="H766" i="2"/>
  <c r="I766" i="2"/>
  <c r="U766" i="2"/>
  <c r="W766" i="2"/>
  <c r="X766" i="2"/>
  <c r="AG766" i="2"/>
  <c r="AH766" i="2"/>
  <c r="AI766" i="2"/>
  <c r="AJ766" i="2"/>
  <c r="AK766" i="2"/>
  <c r="BK766" i="2"/>
  <c r="BL766" i="2"/>
  <c r="E767" i="2"/>
  <c r="G767" i="2"/>
  <c r="H767" i="2"/>
  <c r="I767" i="2"/>
  <c r="U767" i="2"/>
  <c r="W767" i="2"/>
  <c r="X767" i="2"/>
  <c r="AG767" i="2"/>
  <c r="AH767" i="2"/>
  <c r="AI767" i="2"/>
  <c r="AJ767" i="2"/>
  <c r="AK767" i="2"/>
  <c r="BK767" i="2"/>
  <c r="BL767" i="2"/>
  <c r="E768" i="2"/>
  <c r="G768" i="2"/>
  <c r="H768" i="2"/>
  <c r="I768" i="2"/>
  <c r="U768" i="2"/>
  <c r="W768" i="2"/>
  <c r="X768" i="2"/>
  <c r="AG768" i="2"/>
  <c r="AH768" i="2"/>
  <c r="AI768" i="2"/>
  <c r="AJ768" i="2"/>
  <c r="AK768" i="2"/>
  <c r="BK768" i="2"/>
  <c r="BL768" i="2"/>
  <c r="E769" i="2"/>
  <c r="G769" i="2"/>
  <c r="H769" i="2"/>
  <c r="I769" i="2"/>
  <c r="U769" i="2"/>
  <c r="W769" i="2"/>
  <c r="X769" i="2"/>
  <c r="AG769" i="2"/>
  <c r="AH769" i="2"/>
  <c r="AI769" i="2"/>
  <c r="AJ769" i="2"/>
  <c r="AK769" i="2"/>
  <c r="BK769" i="2"/>
  <c r="BL769" i="2"/>
  <c r="E770" i="2"/>
  <c r="G770" i="2"/>
  <c r="H770" i="2"/>
  <c r="I770" i="2"/>
  <c r="U770" i="2"/>
  <c r="W770" i="2"/>
  <c r="X770" i="2"/>
  <c r="AG770" i="2"/>
  <c r="AH770" i="2"/>
  <c r="AI770" i="2"/>
  <c r="AJ770" i="2"/>
  <c r="AK770" i="2"/>
  <c r="BK770" i="2"/>
  <c r="BL770" i="2"/>
  <c r="E771" i="2"/>
  <c r="G771" i="2"/>
  <c r="H771" i="2"/>
  <c r="I771" i="2"/>
  <c r="U771" i="2"/>
  <c r="W771" i="2"/>
  <c r="X771" i="2"/>
  <c r="AG771" i="2"/>
  <c r="AH771" i="2"/>
  <c r="AI771" i="2"/>
  <c r="AJ771" i="2"/>
  <c r="AK771" i="2"/>
  <c r="BK771" i="2"/>
  <c r="BL771" i="2"/>
  <c r="E772" i="2"/>
  <c r="G772" i="2"/>
  <c r="H772" i="2"/>
  <c r="I772" i="2"/>
  <c r="U772" i="2"/>
  <c r="W772" i="2"/>
  <c r="X772" i="2"/>
  <c r="AG772" i="2"/>
  <c r="AH772" i="2"/>
  <c r="AI772" i="2"/>
  <c r="AJ772" i="2"/>
  <c r="AK772" i="2"/>
  <c r="BK772" i="2"/>
  <c r="BL772" i="2"/>
  <c r="E773" i="2"/>
  <c r="G773" i="2"/>
  <c r="H773" i="2"/>
  <c r="I773" i="2"/>
  <c r="U773" i="2"/>
  <c r="W773" i="2"/>
  <c r="X773" i="2"/>
  <c r="AG773" i="2"/>
  <c r="AH773" i="2"/>
  <c r="AI773" i="2"/>
  <c r="AJ773" i="2"/>
  <c r="AK773" i="2"/>
  <c r="BK773" i="2"/>
  <c r="BL773" i="2"/>
  <c r="E774" i="2"/>
  <c r="G774" i="2"/>
  <c r="H774" i="2"/>
  <c r="I774" i="2"/>
  <c r="U774" i="2"/>
  <c r="W774" i="2"/>
  <c r="X774" i="2"/>
  <c r="AG774" i="2"/>
  <c r="AH774" i="2"/>
  <c r="AI774" i="2"/>
  <c r="AJ774" i="2"/>
  <c r="AK774" i="2"/>
  <c r="BK774" i="2"/>
  <c r="BL774" i="2"/>
  <c r="E775" i="2"/>
  <c r="G775" i="2"/>
  <c r="H775" i="2"/>
  <c r="I775" i="2"/>
  <c r="U775" i="2"/>
  <c r="W775" i="2"/>
  <c r="X775" i="2"/>
  <c r="AG775" i="2"/>
  <c r="AH775" i="2"/>
  <c r="AI775" i="2"/>
  <c r="AJ775" i="2"/>
  <c r="AK775" i="2"/>
  <c r="BK775" i="2"/>
  <c r="BL775" i="2"/>
  <c r="E776" i="2"/>
  <c r="G776" i="2"/>
  <c r="H776" i="2"/>
  <c r="I776" i="2"/>
  <c r="U776" i="2"/>
  <c r="W776" i="2"/>
  <c r="X776" i="2"/>
  <c r="AG776" i="2"/>
  <c r="AH776" i="2"/>
  <c r="AI776" i="2"/>
  <c r="AJ776" i="2"/>
  <c r="AK776" i="2"/>
  <c r="BK776" i="2"/>
  <c r="BL776" i="2"/>
  <c r="E777" i="2"/>
  <c r="G777" i="2"/>
  <c r="H777" i="2"/>
  <c r="I777" i="2"/>
  <c r="U777" i="2"/>
  <c r="W777" i="2"/>
  <c r="X777" i="2"/>
  <c r="AG777" i="2"/>
  <c r="AH777" i="2"/>
  <c r="AI777" i="2"/>
  <c r="AJ777" i="2"/>
  <c r="AK777" i="2"/>
  <c r="BK777" i="2"/>
  <c r="BL777" i="2"/>
  <c r="E778" i="2"/>
  <c r="G778" i="2"/>
  <c r="H778" i="2"/>
  <c r="I778" i="2"/>
  <c r="U778" i="2"/>
  <c r="W778" i="2"/>
  <c r="X778" i="2"/>
  <c r="AG778" i="2"/>
  <c r="AH778" i="2"/>
  <c r="AI778" i="2"/>
  <c r="AJ778" i="2"/>
  <c r="AK778" i="2"/>
  <c r="BK778" i="2"/>
  <c r="BL778" i="2"/>
  <c r="E779" i="2"/>
  <c r="G779" i="2"/>
  <c r="H779" i="2"/>
  <c r="I779" i="2"/>
  <c r="U779" i="2"/>
  <c r="W779" i="2"/>
  <c r="X779" i="2"/>
  <c r="AG779" i="2"/>
  <c r="AH779" i="2"/>
  <c r="AI779" i="2"/>
  <c r="AJ779" i="2"/>
  <c r="AK779" i="2"/>
  <c r="BK779" i="2"/>
  <c r="BL779" i="2"/>
  <c r="E780" i="2"/>
  <c r="G780" i="2"/>
  <c r="H780" i="2"/>
  <c r="I780" i="2"/>
  <c r="U780" i="2"/>
  <c r="W780" i="2"/>
  <c r="X780" i="2"/>
  <c r="AG780" i="2"/>
  <c r="AH780" i="2"/>
  <c r="AI780" i="2"/>
  <c r="AJ780" i="2"/>
  <c r="AK780" i="2"/>
  <c r="BK780" i="2"/>
  <c r="BL780" i="2"/>
  <c r="E781" i="2"/>
  <c r="G781" i="2"/>
  <c r="H781" i="2"/>
  <c r="I781" i="2"/>
  <c r="U781" i="2"/>
  <c r="W781" i="2"/>
  <c r="X781" i="2"/>
  <c r="AG781" i="2"/>
  <c r="AH781" i="2"/>
  <c r="AI781" i="2"/>
  <c r="AJ781" i="2"/>
  <c r="AK781" i="2"/>
  <c r="BK781" i="2"/>
  <c r="BL781" i="2"/>
  <c r="E782" i="2"/>
  <c r="G782" i="2"/>
  <c r="H782" i="2"/>
  <c r="I782" i="2"/>
  <c r="U782" i="2"/>
  <c r="W782" i="2"/>
  <c r="X782" i="2"/>
  <c r="AG782" i="2"/>
  <c r="AH782" i="2"/>
  <c r="AI782" i="2"/>
  <c r="AJ782" i="2"/>
  <c r="AK782" i="2"/>
  <c r="BK782" i="2"/>
  <c r="BL782" i="2"/>
  <c r="E783" i="2"/>
  <c r="G783" i="2"/>
  <c r="H783" i="2"/>
  <c r="I783" i="2"/>
  <c r="U783" i="2"/>
  <c r="W783" i="2"/>
  <c r="X783" i="2"/>
  <c r="AG783" i="2"/>
  <c r="AH783" i="2"/>
  <c r="AI783" i="2"/>
  <c r="AJ783" i="2"/>
  <c r="AK783" i="2"/>
  <c r="BK783" i="2"/>
  <c r="BL783" i="2"/>
  <c r="E784" i="2"/>
  <c r="G784" i="2"/>
  <c r="H784" i="2"/>
  <c r="I784" i="2"/>
  <c r="U784" i="2"/>
  <c r="W784" i="2"/>
  <c r="X784" i="2"/>
  <c r="AG784" i="2"/>
  <c r="AH784" i="2"/>
  <c r="AI784" i="2"/>
  <c r="AJ784" i="2"/>
  <c r="AK784" i="2"/>
  <c r="BK784" i="2"/>
  <c r="BL784" i="2"/>
  <c r="E785" i="2"/>
  <c r="G785" i="2"/>
  <c r="H785" i="2"/>
  <c r="I785" i="2"/>
  <c r="U785" i="2"/>
  <c r="W785" i="2"/>
  <c r="X785" i="2"/>
  <c r="AG785" i="2"/>
  <c r="AH785" i="2"/>
  <c r="AI785" i="2"/>
  <c r="AJ785" i="2"/>
  <c r="AK785" i="2"/>
  <c r="BK785" i="2"/>
  <c r="BL785" i="2"/>
  <c r="E786" i="2"/>
  <c r="G786" i="2"/>
  <c r="H786" i="2"/>
  <c r="I786" i="2"/>
  <c r="U786" i="2"/>
  <c r="W786" i="2"/>
  <c r="X786" i="2"/>
  <c r="AG786" i="2"/>
  <c r="AH786" i="2"/>
  <c r="AI786" i="2"/>
  <c r="AJ786" i="2"/>
  <c r="AK786" i="2"/>
  <c r="BK786" i="2"/>
  <c r="BL786" i="2"/>
  <c r="E787" i="2"/>
  <c r="G787" i="2"/>
  <c r="H787" i="2"/>
  <c r="I787" i="2"/>
  <c r="U787" i="2"/>
  <c r="W787" i="2"/>
  <c r="X787" i="2"/>
  <c r="AG787" i="2"/>
  <c r="AH787" i="2"/>
  <c r="AI787" i="2"/>
  <c r="AJ787" i="2"/>
  <c r="AK787" i="2"/>
  <c r="BK787" i="2"/>
  <c r="BL787" i="2"/>
  <c r="E788" i="2"/>
  <c r="G788" i="2"/>
  <c r="H788" i="2"/>
  <c r="I788" i="2"/>
  <c r="U788" i="2"/>
  <c r="W788" i="2"/>
  <c r="X788" i="2"/>
  <c r="AG788" i="2"/>
  <c r="AH788" i="2"/>
  <c r="AI788" i="2"/>
  <c r="AJ788" i="2"/>
  <c r="AK788" i="2"/>
  <c r="BK788" i="2"/>
  <c r="BL788" i="2"/>
  <c r="E789" i="2"/>
  <c r="G789" i="2"/>
  <c r="H789" i="2"/>
  <c r="I789" i="2"/>
  <c r="U789" i="2"/>
  <c r="W789" i="2"/>
  <c r="X789" i="2"/>
  <c r="AG789" i="2"/>
  <c r="AH789" i="2"/>
  <c r="AI789" i="2"/>
  <c r="AJ789" i="2"/>
  <c r="AK789" i="2"/>
  <c r="BK789" i="2"/>
  <c r="BL789" i="2"/>
  <c r="E790" i="2"/>
  <c r="G790" i="2"/>
  <c r="H790" i="2"/>
  <c r="I790" i="2"/>
  <c r="U790" i="2"/>
  <c r="W790" i="2"/>
  <c r="X790" i="2"/>
  <c r="AG790" i="2"/>
  <c r="AH790" i="2"/>
  <c r="AI790" i="2"/>
  <c r="AJ790" i="2"/>
  <c r="AK790" i="2"/>
  <c r="BK790" i="2"/>
  <c r="BL790" i="2"/>
  <c r="E791" i="2"/>
  <c r="G791" i="2"/>
  <c r="H791" i="2"/>
  <c r="I791" i="2"/>
  <c r="U791" i="2"/>
  <c r="W791" i="2"/>
  <c r="X791" i="2"/>
  <c r="AG791" i="2"/>
  <c r="AH791" i="2"/>
  <c r="AI791" i="2"/>
  <c r="AJ791" i="2"/>
  <c r="AK791" i="2"/>
  <c r="BK791" i="2"/>
  <c r="BL791" i="2"/>
  <c r="E792" i="2"/>
  <c r="G792" i="2"/>
  <c r="H792" i="2"/>
  <c r="I792" i="2"/>
  <c r="U792" i="2"/>
  <c r="W792" i="2"/>
  <c r="X792" i="2"/>
  <c r="AG792" i="2"/>
  <c r="AH792" i="2"/>
  <c r="AI792" i="2"/>
  <c r="AJ792" i="2"/>
  <c r="AK792" i="2"/>
  <c r="BK792" i="2"/>
  <c r="BL792" i="2"/>
  <c r="E793" i="2"/>
  <c r="G793" i="2"/>
  <c r="H793" i="2"/>
  <c r="I793" i="2"/>
  <c r="U793" i="2"/>
  <c r="W793" i="2"/>
  <c r="X793" i="2"/>
  <c r="AG793" i="2"/>
  <c r="AH793" i="2"/>
  <c r="AI793" i="2"/>
  <c r="AJ793" i="2"/>
  <c r="AK793" i="2"/>
  <c r="BK793" i="2"/>
  <c r="BL793" i="2"/>
  <c r="E794" i="2"/>
  <c r="G794" i="2"/>
  <c r="H794" i="2"/>
  <c r="I794" i="2"/>
  <c r="U794" i="2"/>
  <c r="W794" i="2"/>
  <c r="X794" i="2"/>
  <c r="AG794" i="2"/>
  <c r="AH794" i="2"/>
  <c r="AI794" i="2"/>
  <c r="AJ794" i="2"/>
  <c r="AK794" i="2"/>
  <c r="BK794" i="2"/>
  <c r="BL794" i="2"/>
  <c r="E795" i="2"/>
  <c r="G795" i="2"/>
  <c r="H795" i="2"/>
  <c r="I795" i="2"/>
  <c r="U795" i="2"/>
  <c r="W795" i="2"/>
  <c r="X795" i="2"/>
  <c r="AG795" i="2"/>
  <c r="AH795" i="2"/>
  <c r="AI795" i="2"/>
  <c r="AJ795" i="2"/>
  <c r="AK795" i="2"/>
  <c r="BK795" i="2"/>
  <c r="BL795" i="2"/>
  <c r="E796" i="2"/>
  <c r="G796" i="2"/>
  <c r="H796" i="2"/>
  <c r="I796" i="2"/>
  <c r="U796" i="2"/>
  <c r="W796" i="2"/>
  <c r="X796" i="2"/>
  <c r="AG796" i="2"/>
  <c r="AH796" i="2"/>
  <c r="AI796" i="2"/>
  <c r="AJ796" i="2"/>
  <c r="AK796" i="2"/>
  <c r="BK796" i="2"/>
  <c r="BL796" i="2"/>
  <c r="E797" i="2"/>
  <c r="G797" i="2"/>
  <c r="H797" i="2"/>
  <c r="I797" i="2"/>
  <c r="U797" i="2"/>
  <c r="W797" i="2"/>
  <c r="X797" i="2"/>
  <c r="AG797" i="2"/>
  <c r="AH797" i="2"/>
  <c r="AI797" i="2"/>
  <c r="AJ797" i="2"/>
  <c r="AK797" i="2"/>
  <c r="BK797" i="2"/>
  <c r="BL797" i="2"/>
  <c r="E798" i="2"/>
  <c r="G798" i="2"/>
  <c r="H798" i="2"/>
  <c r="I798" i="2"/>
  <c r="U798" i="2"/>
  <c r="W798" i="2"/>
  <c r="X798" i="2"/>
  <c r="AG798" i="2"/>
  <c r="AH798" i="2"/>
  <c r="AI798" i="2"/>
  <c r="AJ798" i="2"/>
  <c r="AK798" i="2"/>
  <c r="BK798" i="2"/>
  <c r="BL798" i="2"/>
  <c r="E799" i="2"/>
  <c r="G799" i="2"/>
  <c r="H799" i="2"/>
  <c r="I799" i="2"/>
  <c r="U799" i="2"/>
  <c r="W799" i="2"/>
  <c r="X799" i="2"/>
  <c r="AG799" i="2"/>
  <c r="AH799" i="2"/>
  <c r="AI799" i="2"/>
  <c r="AJ799" i="2"/>
  <c r="AK799" i="2"/>
  <c r="BK799" i="2"/>
  <c r="BL799" i="2"/>
  <c r="E800" i="2"/>
  <c r="G800" i="2"/>
  <c r="H800" i="2"/>
  <c r="I800" i="2"/>
  <c r="U800" i="2"/>
  <c r="W800" i="2"/>
  <c r="X800" i="2"/>
  <c r="AG800" i="2"/>
  <c r="AH800" i="2"/>
  <c r="AI800" i="2"/>
  <c r="AJ800" i="2"/>
  <c r="AK800" i="2"/>
  <c r="BK800" i="2"/>
  <c r="BL800" i="2"/>
  <c r="E801" i="2"/>
  <c r="G801" i="2"/>
  <c r="H801" i="2"/>
  <c r="I801" i="2"/>
  <c r="U801" i="2"/>
  <c r="W801" i="2"/>
  <c r="X801" i="2"/>
  <c r="AG801" i="2"/>
  <c r="AH801" i="2"/>
  <c r="AI801" i="2"/>
  <c r="AJ801" i="2"/>
  <c r="AK801" i="2"/>
  <c r="BK801" i="2"/>
  <c r="BL801" i="2"/>
  <c r="E802" i="2"/>
  <c r="G802" i="2"/>
  <c r="H802" i="2"/>
  <c r="I802" i="2"/>
  <c r="U802" i="2"/>
  <c r="W802" i="2"/>
  <c r="X802" i="2"/>
  <c r="AG802" i="2"/>
  <c r="AH802" i="2"/>
  <c r="AI802" i="2"/>
  <c r="AJ802" i="2"/>
  <c r="AK802" i="2"/>
  <c r="BK802" i="2"/>
  <c r="BL802" i="2"/>
  <c r="E803" i="2"/>
  <c r="G803" i="2"/>
  <c r="H803" i="2"/>
  <c r="I803" i="2"/>
  <c r="U803" i="2"/>
  <c r="W803" i="2"/>
  <c r="X803" i="2"/>
  <c r="AG803" i="2"/>
  <c r="AH803" i="2"/>
  <c r="AI803" i="2"/>
  <c r="AJ803" i="2"/>
  <c r="AK803" i="2"/>
  <c r="BK803" i="2"/>
  <c r="BL803" i="2"/>
  <c r="E804" i="2"/>
  <c r="G804" i="2"/>
  <c r="H804" i="2"/>
  <c r="I804" i="2"/>
  <c r="U804" i="2"/>
  <c r="W804" i="2"/>
  <c r="X804" i="2"/>
  <c r="AG804" i="2"/>
  <c r="AH804" i="2"/>
  <c r="AI804" i="2"/>
  <c r="AJ804" i="2"/>
  <c r="AK804" i="2"/>
  <c r="BK804" i="2"/>
  <c r="BL804" i="2"/>
  <c r="E805" i="2"/>
  <c r="G805" i="2"/>
  <c r="H805" i="2"/>
  <c r="I805" i="2"/>
  <c r="U805" i="2"/>
  <c r="W805" i="2"/>
  <c r="X805" i="2"/>
  <c r="AG805" i="2"/>
  <c r="AH805" i="2"/>
  <c r="AI805" i="2"/>
  <c r="AJ805" i="2"/>
  <c r="AK805" i="2"/>
  <c r="BK805" i="2"/>
  <c r="BL805" i="2"/>
  <c r="E806" i="2"/>
  <c r="G806" i="2"/>
  <c r="H806" i="2"/>
  <c r="I806" i="2"/>
  <c r="U806" i="2"/>
  <c r="W806" i="2"/>
  <c r="X806" i="2"/>
  <c r="AG806" i="2"/>
  <c r="AH806" i="2"/>
  <c r="AI806" i="2"/>
  <c r="AJ806" i="2"/>
  <c r="AK806" i="2"/>
  <c r="BK806" i="2"/>
  <c r="BL806" i="2"/>
  <c r="E807" i="2"/>
  <c r="G807" i="2"/>
  <c r="H807" i="2"/>
  <c r="I807" i="2"/>
  <c r="U807" i="2"/>
  <c r="W807" i="2"/>
  <c r="X807" i="2"/>
  <c r="AG807" i="2"/>
  <c r="AH807" i="2"/>
  <c r="AI807" i="2"/>
  <c r="AJ807" i="2"/>
  <c r="AK807" i="2"/>
  <c r="BK807" i="2"/>
  <c r="BL807" i="2"/>
  <c r="E808" i="2"/>
  <c r="G808" i="2"/>
  <c r="H808" i="2"/>
  <c r="I808" i="2"/>
  <c r="U808" i="2"/>
  <c r="W808" i="2"/>
  <c r="X808" i="2"/>
  <c r="AG808" i="2"/>
  <c r="AH808" i="2"/>
  <c r="AI808" i="2"/>
  <c r="AJ808" i="2"/>
  <c r="AK808" i="2"/>
  <c r="BK808" i="2"/>
  <c r="BL808" i="2"/>
  <c r="E809" i="2"/>
  <c r="G809" i="2"/>
  <c r="H809" i="2"/>
  <c r="I809" i="2"/>
  <c r="U809" i="2"/>
  <c r="W809" i="2"/>
  <c r="X809" i="2"/>
  <c r="AG809" i="2"/>
  <c r="AH809" i="2"/>
  <c r="AI809" i="2"/>
  <c r="AJ809" i="2"/>
  <c r="AK809" i="2"/>
  <c r="BK809" i="2"/>
  <c r="BL809" i="2"/>
  <c r="E810" i="2"/>
  <c r="G810" i="2"/>
  <c r="H810" i="2"/>
  <c r="I810" i="2"/>
  <c r="U810" i="2"/>
  <c r="W810" i="2"/>
  <c r="X810" i="2"/>
  <c r="AG810" i="2"/>
  <c r="AH810" i="2"/>
  <c r="AI810" i="2"/>
  <c r="AJ810" i="2"/>
  <c r="AK810" i="2"/>
  <c r="BK810" i="2"/>
  <c r="BL810" i="2"/>
  <c r="E811" i="2"/>
  <c r="G811" i="2"/>
  <c r="H811" i="2"/>
  <c r="I811" i="2"/>
  <c r="U811" i="2"/>
  <c r="W811" i="2"/>
  <c r="X811" i="2"/>
  <c r="AG811" i="2"/>
  <c r="AH811" i="2"/>
  <c r="AI811" i="2"/>
  <c r="AJ811" i="2"/>
  <c r="AK811" i="2"/>
  <c r="BK811" i="2"/>
  <c r="BL811" i="2"/>
  <c r="E812" i="2"/>
  <c r="G812" i="2"/>
  <c r="H812" i="2"/>
  <c r="I812" i="2"/>
  <c r="U812" i="2"/>
  <c r="W812" i="2"/>
  <c r="X812" i="2"/>
  <c r="AG812" i="2"/>
  <c r="AH812" i="2"/>
  <c r="AI812" i="2"/>
  <c r="AJ812" i="2"/>
  <c r="AK812" i="2"/>
  <c r="BK812" i="2"/>
  <c r="BL812" i="2"/>
  <c r="E813" i="2"/>
  <c r="G813" i="2"/>
  <c r="H813" i="2"/>
  <c r="I813" i="2"/>
  <c r="U813" i="2"/>
  <c r="W813" i="2"/>
  <c r="X813" i="2"/>
  <c r="AG813" i="2"/>
  <c r="AH813" i="2"/>
  <c r="AI813" i="2"/>
  <c r="AJ813" i="2"/>
  <c r="AK813" i="2"/>
  <c r="BK813" i="2"/>
  <c r="BL813" i="2"/>
  <c r="E814" i="2"/>
  <c r="G814" i="2"/>
  <c r="H814" i="2"/>
  <c r="I814" i="2"/>
  <c r="U814" i="2"/>
  <c r="W814" i="2"/>
  <c r="X814" i="2"/>
  <c r="AG814" i="2"/>
  <c r="AH814" i="2"/>
  <c r="AI814" i="2"/>
  <c r="AJ814" i="2"/>
  <c r="AK814" i="2"/>
  <c r="BK814" i="2"/>
  <c r="BL814" i="2"/>
  <c r="E815" i="2"/>
  <c r="G815" i="2"/>
  <c r="H815" i="2"/>
  <c r="I815" i="2"/>
  <c r="U815" i="2"/>
  <c r="W815" i="2"/>
  <c r="X815" i="2"/>
  <c r="AG815" i="2"/>
  <c r="AH815" i="2"/>
  <c r="AI815" i="2"/>
  <c r="AJ815" i="2"/>
  <c r="AK815" i="2"/>
  <c r="BK815" i="2"/>
  <c r="BL815" i="2"/>
  <c r="E816" i="2"/>
  <c r="G816" i="2"/>
  <c r="H816" i="2"/>
  <c r="I816" i="2"/>
  <c r="U816" i="2"/>
  <c r="W816" i="2"/>
  <c r="X816" i="2"/>
  <c r="AG816" i="2"/>
  <c r="AH816" i="2"/>
  <c r="AI816" i="2"/>
  <c r="AJ816" i="2"/>
  <c r="AK816" i="2"/>
  <c r="BK816" i="2"/>
  <c r="BL816" i="2"/>
  <c r="E817" i="2"/>
  <c r="G817" i="2"/>
  <c r="H817" i="2"/>
  <c r="I817" i="2"/>
  <c r="U817" i="2"/>
  <c r="W817" i="2"/>
  <c r="X817" i="2"/>
  <c r="AG817" i="2"/>
  <c r="AH817" i="2"/>
  <c r="AI817" i="2"/>
  <c r="AJ817" i="2"/>
  <c r="AK817" i="2"/>
  <c r="BK817" i="2"/>
  <c r="BL817" i="2"/>
  <c r="E818" i="2"/>
  <c r="G818" i="2"/>
  <c r="H818" i="2"/>
  <c r="I818" i="2"/>
  <c r="U818" i="2"/>
  <c r="W818" i="2"/>
  <c r="X818" i="2"/>
  <c r="AG818" i="2"/>
  <c r="AH818" i="2"/>
  <c r="AI818" i="2"/>
  <c r="AJ818" i="2"/>
  <c r="AK818" i="2"/>
  <c r="BK818" i="2"/>
  <c r="BL818" i="2"/>
  <c r="E819" i="2"/>
  <c r="G819" i="2"/>
  <c r="H819" i="2"/>
  <c r="I819" i="2"/>
  <c r="U819" i="2"/>
  <c r="W819" i="2"/>
  <c r="X819" i="2"/>
  <c r="AG819" i="2"/>
  <c r="AH819" i="2"/>
  <c r="AI819" i="2"/>
  <c r="AJ819" i="2"/>
  <c r="AK819" i="2"/>
  <c r="BK819" i="2"/>
  <c r="BL819" i="2"/>
  <c r="E820" i="2"/>
  <c r="G820" i="2"/>
  <c r="H820" i="2"/>
  <c r="I820" i="2"/>
  <c r="U820" i="2"/>
  <c r="W820" i="2"/>
  <c r="X820" i="2"/>
  <c r="AG820" i="2"/>
  <c r="AH820" i="2"/>
  <c r="AI820" i="2"/>
  <c r="AJ820" i="2"/>
  <c r="AK820" i="2"/>
  <c r="BK820" i="2"/>
  <c r="BL820" i="2"/>
  <c r="E821" i="2"/>
  <c r="G821" i="2"/>
  <c r="H821" i="2"/>
  <c r="I821" i="2"/>
  <c r="U821" i="2"/>
  <c r="W821" i="2"/>
  <c r="X821" i="2"/>
  <c r="AG821" i="2"/>
  <c r="AH821" i="2"/>
  <c r="AI821" i="2"/>
  <c r="AJ821" i="2"/>
  <c r="AK821" i="2"/>
  <c r="BK821" i="2"/>
  <c r="BL821" i="2"/>
  <c r="E822" i="2"/>
  <c r="G822" i="2"/>
  <c r="H822" i="2"/>
  <c r="I822" i="2"/>
  <c r="U822" i="2"/>
  <c r="W822" i="2"/>
  <c r="X822" i="2"/>
  <c r="AG822" i="2"/>
  <c r="AH822" i="2"/>
  <c r="AI822" i="2"/>
  <c r="AJ822" i="2"/>
  <c r="AK822" i="2"/>
  <c r="BK822" i="2"/>
  <c r="BL822" i="2"/>
  <c r="E823" i="2"/>
  <c r="G823" i="2"/>
  <c r="H823" i="2"/>
  <c r="I823" i="2"/>
  <c r="U823" i="2"/>
  <c r="W823" i="2"/>
  <c r="X823" i="2"/>
  <c r="AG823" i="2"/>
  <c r="AH823" i="2"/>
  <c r="AI823" i="2"/>
  <c r="AJ823" i="2"/>
  <c r="AK823" i="2"/>
  <c r="BK823" i="2"/>
  <c r="BL823" i="2"/>
  <c r="E824" i="2"/>
  <c r="G824" i="2"/>
  <c r="H824" i="2"/>
  <c r="I824" i="2"/>
  <c r="U824" i="2"/>
  <c r="W824" i="2"/>
  <c r="X824" i="2"/>
  <c r="AG824" i="2"/>
  <c r="AH824" i="2"/>
  <c r="AI824" i="2"/>
  <c r="AJ824" i="2"/>
  <c r="AK824" i="2"/>
  <c r="BK824" i="2"/>
  <c r="BL824" i="2"/>
  <c r="E825" i="2"/>
  <c r="G825" i="2"/>
  <c r="H825" i="2"/>
  <c r="I825" i="2"/>
  <c r="U825" i="2"/>
  <c r="W825" i="2"/>
  <c r="X825" i="2"/>
  <c r="AG825" i="2"/>
  <c r="AH825" i="2"/>
  <c r="AI825" i="2"/>
  <c r="AJ825" i="2"/>
  <c r="AK825" i="2"/>
  <c r="BK825" i="2"/>
  <c r="BL825" i="2"/>
  <c r="E826" i="2"/>
  <c r="G826" i="2"/>
  <c r="H826" i="2"/>
  <c r="I826" i="2"/>
  <c r="U826" i="2"/>
  <c r="W826" i="2"/>
  <c r="X826" i="2"/>
  <c r="AG826" i="2"/>
  <c r="AH826" i="2"/>
  <c r="AI826" i="2"/>
  <c r="AJ826" i="2"/>
  <c r="AK826" i="2"/>
  <c r="BK826" i="2"/>
  <c r="BL826" i="2"/>
  <c r="E827" i="2"/>
  <c r="G827" i="2"/>
  <c r="H827" i="2"/>
  <c r="I827" i="2"/>
  <c r="U827" i="2"/>
  <c r="W827" i="2"/>
  <c r="X827" i="2"/>
  <c r="AG827" i="2"/>
  <c r="AH827" i="2"/>
  <c r="AI827" i="2"/>
  <c r="AJ827" i="2"/>
  <c r="AK827" i="2"/>
  <c r="BK827" i="2"/>
  <c r="BL827" i="2"/>
  <c r="E828" i="2"/>
  <c r="G828" i="2"/>
  <c r="H828" i="2"/>
  <c r="I828" i="2"/>
  <c r="U828" i="2"/>
  <c r="W828" i="2"/>
  <c r="X828" i="2"/>
  <c r="AG828" i="2"/>
  <c r="AH828" i="2"/>
  <c r="AI828" i="2"/>
  <c r="AJ828" i="2"/>
  <c r="AK828" i="2"/>
  <c r="BK828" i="2"/>
  <c r="BL828" i="2"/>
  <c r="E829" i="2"/>
  <c r="G829" i="2"/>
  <c r="H829" i="2"/>
  <c r="I829" i="2"/>
  <c r="U829" i="2"/>
  <c r="W829" i="2"/>
  <c r="X829" i="2"/>
  <c r="AG829" i="2"/>
  <c r="AH829" i="2"/>
  <c r="AI829" i="2"/>
  <c r="AJ829" i="2"/>
  <c r="AK829" i="2"/>
  <c r="BK829" i="2"/>
  <c r="BL829" i="2"/>
  <c r="E830" i="2"/>
  <c r="G830" i="2"/>
  <c r="H830" i="2"/>
  <c r="I830" i="2"/>
  <c r="U830" i="2"/>
  <c r="W830" i="2"/>
  <c r="X830" i="2"/>
  <c r="AG830" i="2"/>
  <c r="AH830" i="2"/>
  <c r="AI830" i="2"/>
  <c r="AJ830" i="2"/>
  <c r="AK830" i="2"/>
  <c r="BK830" i="2"/>
  <c r="BL830" i="2"/>
  <c r="E831" i="2"/>
  <c r="G831" i="2"/>
  <c r="H831" i="2"/>
  <c r="I831" i="2"/>
  <c r="U831" i="2"/>
  <c r="W831" i="2"/>
  <c r="X831" i="2"/>
  <c r="AG831" i="2"/>
  <c r="AH831" i="2"/>
  <c r="AI831" i="2"/>
  <c r="AJ831" i="2"/>
  <c r="AK831" i="2"/>
  <c r="BK831" i="2"/>
  <c r="BL831" i="2"/>
  <c r="E832" i="2"/>
  <c r="G832" i="2"/>
  <c r="H832" i="2"/>
  <c r="I832" i="2"/>
  <c r="U832" i="2"/>
  <c r="W832" i="2"/>
  <c r="X832" i="2"/>
  <c r="AG832" i="2"/>
  <c r="AH832" i="2"/>
  <c r="AI832" i="2"/>
  <c r="AJ832" i="2"/>
  <c r="AK832" i="2"/>
  <c r="BK832" i="2"/>
  <c r="BL832" i="2"/>
  <c r="E833" i="2"/>
  <c r="G833" i="2"/>
  <c r="H833" i="2"/>
  <c r="I833" i="2"/>
  <c r="U833" i="2"/>
  <c r="W833" i="2"/>
  <c r="X833" i="2"/>
  <c r="AG833" i="2"/>
  <c r="AH833" i="2"/>
  <c r="AI833" i="2"/>
  <c r="AJ833" i="2"/>
  <c r="AK833" i="2"/>
  <c r="BK833" i="2"/>
  <c r="BL833" i="2"/>
  <c r="E834" i="2"/>
  <c r="G834" i="2"/>
  <c r="H834" i="2"/>
  <c r="I834" i="2"/>
  <c r="U834" i="2"/>
  <c r="W834" i="2"/>
  <c r="X834" i="2"/>
  <c r="AG834" i="2"/>
  <c r="AH834" i="2"/>
  <c r="AI834" i="2"/>
  <c r="AJ834" i="2"/>
  <c r="AK834" i="2"/>
  <c r="BK834" i="2"/>
  <c r="BL834" i="2"/>
  <c r="E835" i="2"/>
  <c r="G835" i="2"/>
  <c r="H835" i="2"/>
  <c r="I835" i="2"/>
  <c r="U835" i="2"/>
  <c r="W835" i="2"/>
  <c r="X835" i="2"/>
  <c r="AG835" i="2"/>
  <c r="AH835" i="2"/>
  <c r="AI835" i="2"/>
  <c r="AJ835" i="2"/>
  <c r="AK835" i="2"/>
  <c r="BK835" i="2"/>
  <c r="BL835" i="2"/>
  <c r="E836" i="2"/>
  <c r="G836" i="2"/>
  <c r="H836" i="2"/>
  <c r="I836" i="2"/>
  <c r="U836" i="2"/>
  <c r="W836" i="2"/>
  <c r="X836" i="2"/>
  <c r="AG836" i="2"/>
  <c r="AH836" i="2"/>
  <c r="AI836" i="2"/>
  <c r="AJ836" i="2"/>
  <c r="AK836" i="2"/>
  <c r="BK836" i="2"/>
  <c r="BL836" i="2"/>
  <c r="E837" i="2"/>
  <c r="G837" i="2"/>
  <c r="H837" i="2"/>
  <c r="I837" i="2"/>
  <c r="U837" i="2"/>
  <c r="W837" i="2"/>
  <c r="X837" i="2"/>
  <c r="AG837" i="2"/>
  <c r="AH837" i="2"/>
  <c r="AI837" i="2"/>
  <c r="AJ837" i="2"/>
  <c r="AK837" i="2"/>
  <c r="BK837" i="2"/>
  <c r="BL837" i="2"/>
  <c r="E838" i="2"/>
  <c r="G838" i="2"/>
  <c r="H838" i="2"/>
  <c r="I838" i="2"/>
  <c r="U838" i="2"/>
  <c r="W838" i="2"/>
  <c r="X838" i="2"/>
  <c r="AG838" i="2"/>
  <c r="AH838" i="2"/>
  <c r="AI838" i="2"/>
  <c r="AJ838" i="2"/>
  <c r="AK838" i="2"/>
  <c r="BK838" i="2"/>
  <c r="BL838" i="2"/>
  <c r="E839" i="2"/>
  <c r="G839" i="2"/>
  <c r="H839" i="2"/>
  <c r="I839" i="2"/>
  <c r="U839" i="2"/>
  <c r="W839" i="2"/>
  <c r="X839" i="2"/>
  <c r="AG839" i="2"/>
  <c r="AH839" i="2"/>
  <c r="AI839" i="2"/>
  <c r="AJ839" i="2"/>
  <c r="AK839" i="2"/>
  <c r="BK839" i="2"/>
  <c r="BL839" i="2"/>
  <c r="E840" i="2"/>
  <c r="G840" i="2"/>
  <c r="H840" i="2"/>
  <c r="I840" i="2"/>
  <c r="U840" i="2"/>
  <c r="W840" i="2"/>
  <c r="X840" i="2"/>
  <c r="AG840" i="2"/>
  <c r="AH840" i="2"/>
  <c r="AI840" i="2"/>
  <c r="AJ840" i="2"/>
  <c r="AK840" i="2"/>
  <c r="BK840" i="2"/>
  <c r="BL840" i="2"/>
  <c r="E841" i="2"/>
  <c r="G841" i="2"/>
  <c r="H841" i="2"/>
  <c r="I841" i="2"/>
  <c r="U841" i="2"/>
  <c r="W841" i="2"/>
  <c r="X841" i="2"/>
  <c r="AG841" i="2"/>
  <c r="AH841" i="2"/>
  <c r="AI841" i="2"/>
  <c r="AJ841" i="2"/>
  <c r="AK841" i="2"/>
  <c r="BK841" i="2"/>
  <c r="BL841" i="2"/>
  <c r="E842" i="2"/>
  <c r="G842" i="2"/>
  <c r="H842" i="2"/>
  <c r="I842" i="2"/>
  <c r="U842" i="2"/>
  <c r="W842" i="2"/>
  <c r="X842" i="2"/>
  <c r="AG842" i="2"/>
  <c r="AH842" i="2"/>
  <c r="AI842" i="2"/>
  <c r="AJ842" i="2"/>
  <c r="AK842" i="2"/>
  <c r="BK842" i="2"/>
  <c r="BL842" i="2"/>
  <c r="E843" i="2"/>
  <c r="G843" i="2"/>
  <c r="H843" i="2"/>
  <c r="I843" i="2"/>
  <c r="U843" i="2"/>
  <c r="W843" i="2"/>
  <c r="X843" i="2"/>
  <c r="AG843" i="2"/>
  <c r="AH843" i="2"/>
  <c r="AI843" i="2"/>
  <c r="AJ843" i="2"/>
  <c r="AK843" i="2"/>
  <c r="BK843" i="2"/>
  <c r="BL843" i="2"/>
  <c r="E844" i="2"/>
  <c r="G844" i="2"/>
  <c r="H844" i="2"/>
  <c r="I844" i="2"/>
  <c r="U844" i="2"/>
  <c r="W844" i="2"/>
  <c r="X844" i="2"/>
  <c r="AG844" i="2"/>
  <c r="AH844" i="2"/>
  <c r="AI844" i="2"/>
  <c r="AJ844" i="2"/>
  <c r="AK844" i="2"/>
  <c r="BK844" i="2"/>
  <c r="BL844" i="2"/>
  <c r="E845" i="2"/>
  <c r="G845" i="2"/>
  <c r="H845" i="2"/>
  <c r="I845" i="2"/>
  <c r="U845" i="2"/>
  <c r="W845" i="2"/>
  <c r="X845" i="2"/>
  <c r="AG845" i="2"/>
  <c r="AH845" i="2"/>
  <c r="AI845" i="2"/>
  <c r="AJ845" i="2"/>
  <c r="AK845" i="2"/>
  <c r="BK845" i="2"/>
  <c r="BL845" i="2"/>
  <c r="E846" i="2"/>
  <c r="G846" i="2"/>
  <c r="H846" i="2"/>
  <c r="I846" i="2"/>
  <c r="U846" i="2"/>
  <c r="W846" i="2"/>
  <c r="X846" i="2"/>
  <c r="AG846" i="2"/>
  <c r="AH846" i="2"/>
  <c r="AI846" i="2"/>
  <c r="AJ846" i="2"/>
  <c r="AK846" i="2"/>
  <c r="BK846" i="2"/>
  <c r="BL846" i="2"/>
  <c r="E847" i="2"/>
  <c r="G847" i="2"/>
  <c r="H847" i="2"/>
  <c r="I847" i="2"/>
  <c r="U847" i="2"/>
  <c r="W847" i="2"/>
  <c r="X847" i="2"/>
  <c r="AG847" i="2"/>
  <c r="AH847" i="2"/>
  <c r="AI847" i="2"/>
  <c r="AJ847" i="2"/>
  <c r="AK847" i="2"/>
  <c r="BK847" i="2"/>
  <c r="BL847" i="2"/>
  <c r="E848" i="2"/>
  <c r="G848" i="2"/>
  <c r="H848" i="2"/>
  <c r="I848" i="2"/>
  <c r="U848" i="2"/>
  <c r="W848" i="2"/>
  <c r="X848" i="2"/>
  <c r="AG848" i="2"/>
  <c r="AH848" i="2"/>
  <c r="AI848" i="2"/>
  <c r="AJ848" i="2"/>
  <c r="AK848" i="2"/>
  <c r="BK848" i="2"/>
  <c r="BL848" i="2"/>
  <c r="E849" i="2"/>
  <c r="G849" i="2"/>
  <c r="H849" i="2"/>
  <c r="I849" i="2"/>
  <c r="U849" i="2"/>
  <c r="W849" i="2"/>
  <c r="X849" i="2"/>
  <c r="AG849" i="2"/>
  <c r="AH849" i="2"/>
  <c r="AI849" i="2"/>
  <c r="AJ849" i="2"/>
  <c r="AK849" i="2"/>
  <c r="BK849" i="2"/>
  <c r="BL849" i="2"/>
  <c r="E850" i="2"/>
  <c r="G850" i="2"/>
  <c r="H850" i="2"/>
  <c r="I850" i="2"/>
  <c r="U850" i="2"/>
  <c r="W850" i="2"/>
  <c r="X850" i="2"/>
  <c r="AG850" i="2"/>
  <c r="AH850" i="2"/>
  <c r="AI850" i="2"/>
  <c r="AJ850" i="2"/>
  <c r="AK850" i="2"/>
  <c r="BK850" i="2"/>
  <c r="BL850" i="2"/>
  <c r="E851" i="2"/>
  <c r="G851" i="2"/>
  <c r="H851" i="2"/>
  <c r="I851" i="2"/>
  <c r="U851" i="2"/>
  <c r="W851" i="2"/>
  <c r="X851" i="2"/>
  <c r="AG851" i="2"/>
  <c r="AH851" i="2"/>
  <c r="AI851" i="2"/>
  <c r="AJ851" i="2"/>
  <c r="AK851" i="2"/>
  <c r="BK851" i="2"/>
  <c r="BL851" i="2"/>
  <c r="E852" i="2"/>
  <c r="G852" i="2"/>
  <c r="H852" i="2"/>
  <c r="I852" i="2"/>
  <c r="U852" i="2"/>
  <c r="W852" i="2"/>
  <c r="X852" i="2"/>
  <c r="AG852" i="2"/>
  <c r="AH852" i="2"/>
  <c r="AI852" i="2"/>
  <c r="AJ852" i="2"/>
  <c r="AK852" i="2"/>
  <c r="BK852" i="2"/>
  <c r="BL852" i="2"/>
  <c r="E853" i="2"/>
  <c r="G853" i="2"/>
  <c r="H853" i="2"/>
  <c r="I853" i="2"/>
  <c r="U853" i="2"/>
  <c r="W853" i="2"/>
  <c r="X853" i="2"/>
  <c r="AG853" i="2"/>
  <c r="AH853" i="2"/>
  <c r="AI853" i="2"/>
  <c r="AJ853" i="2"/>
  <c r="AK853" i="2"/>
  <c r="BK853" i="2"/>
  <c r="BL853" i="2"/>
  <c r="E854" i="2"/>
  <c r="G854" i="2"/>
  <c r="H854" i="2"/>
  <c r="I854" i="2"/>
  <c r="U854" i="2"/>
  <c r="W854" i="2"/>
  <c r="X854" i="2"/>
  <c r="AG854" i="2"/>
  <c r="AH854" i="2"/>
  <c r="AI854" i="2"/>
  <c r="AJ854" i="2"/>
  <c r="AK854" i="2"/>
  <c r="BK854" i="2"/>
  <c r="BL854" i="2"/>
  <c r="E855" i="2"/>
  <c r="G855" i="2"/>
  <c r="H855" i="2"/>
  <c r="I855" i="2"/>
  <c r="U855" i="2"/>
  <c r="W855" i="2"/>
  <c r="X855" i="2"/>
  <c r="AG855" i="2"/>
  <c r="AH855" i="2"/>
  <c r="AI855" i="2"/>
  <c r="AJ855" i="2"/>
  <c r="AK855" i="2"/>
  <c r="BK855" i="2"/>
  <c r="BL855" i="2"/>
  <c r="E856" i="2"/>
  <c r="G856" i="2"/>
  <c r="H856" i="2"/>
  <c r="I856" i="2"/>
  <c r="U856" i="2"/>
  <c r="W856" i="2"/>
  <c r="X856" i="2"/>
  <c r="AG856" i="2"/>
  <c r="AH856" i="2"/>
  <c r="AI856" i="2"/>
  <c r="AJ856" i="2"/>
  <c r="AK856" i="2"/>
  <c r="BK856" i="2"/>
  <c r="BL856" i="2"/>
  <c r="E857" i="2"/>
  <c r="G857" i="2"/>
  <c r="H857" i="2"/>
  <c r="I857" i="2"/>
  <c r="U857" i="2"/>
  <c r="W857" i="2"/>
  <c r="X857" i="2"/>
  <c r="AG857" i="2"/>
  <c r="AH857" i="2"/>
  <c r="AI857" i="2"/>
  <c r="AJ857" i="2"/>
  <c r="AK857" i="2"/>
  <c r="BK857" i="2"/>
  <c r="BL857" i="2"/>
  <c r="E858" i="2"/>
  <c r="G858" i="2"/>
  <c r="H858" i="2"/>
  <c r="I858" i="2"/>
  <c r="U858" i="2"/>
  <c r="W858" i="2"/>
  <c r="X858" i="2"/>
  <c r="AG858" i="2"/>
  <c r="AH858" i="2"/>
  <c r="AI858" i="2"/>
  <c r="AJ858" i="2"/>
  <c r="AK858" i="2"/>
  <c r="BK858" i="2"/>
  <c r="BL858" i="2"/>
  <c r="E859" i="2"/>
  <c r="G859" i="2"/>
  <c r="H859" i="2"/>
  <c r="I859" i="2"/>
  <c r="U859" i="2"/>
  <c r="W859" i="2"/>
  <c r="X859" i="2"/>
  <c r="AG859" i="2"/>
  <c r="AH859" i="2"/>
  <c r="AI859" i="2"/>
  <c r="AJ859" i="2"/>
  <c r="AK859" i="2"/>
  <c r="BK859" i="2"/>
  <c r="BL859" i="2"/>
  <c r="E860" i="2"/>
  <c r="G860" i="2"/>
  <c r="H860" i="2"/>
  <c r="I860" i="2"/>
  <c r="U860" i="2"/>
  <c r="W860" i="2"/>
  <c r="X860" i="2"/>
  <c r="AG860" i="2"/>
  <c r="AH860" i="2"/>
  <c r="AI860" i="2"/>
  <c r="AJ860" i="2"/>
  <c r="AK860" i="2"/>
  <c r="BK860" i="2"/>
  <c r="BL860" i="2"/>
  <c r="E861" i="2"/>
  <c r="G861" i="2"/>
  <c r="H861" i="2"/>
  <c r="I861" i="2"/>
  <c r="U861" i="2"/>
  <c r="W861" i="2"/>
  <c r="X861" i="2"/>
  <c r="AG861" i="2"/>
  <c r="AH861" i="2"/>
  <c r="AI861" i="2"/>
  <c r="AJ861" i="2"/>
  <c r="AK861" i="2"/>
  <c r="BK861" i="2"/>
  <c r="BL861" i="2"/>
  <c r="E862" i="2"/>
  <c r="G862" i="2"/>
  <c r="H862" i="2"/>
  <c r="I862" i="2"/>
  <c r="U862" i="2"/>
  <c r="W862" i="2"/>
  <c r="X862" i="2"/>
  <c r="AG862" i="2"/>
  <c r="AH862" i="2"/>
  <c r="AI862" i="2"/>
  <c r="AJ862" i="2"/>
  <c r="AK862" i="2"/>
  <c r="BK862" i="2"/>
  <c r="BL862" i="2"/>
  <c r="E863" i="2"/>
  <c r="G863" i="2"/>
  <c r="H863" i="2"/>
  <c r="I863" i="2"/>
  <c r="U863" i="2"/>
  <c r="W863" i="2"/>
  <c r="X863" i="2"/>
  <c r="AG863" i="2"/>
  <c r="AH863" i="2"/>
  <c r="AI863" i="2"/>
  <c r="AJ863" i="2"/>
  <c r="AK863" i="2"/>
  <c r="BK863" i="2"/>
  <c r="BL863" i="2"/>
  <c r="E864" i="2"/>
  <c r="G864" i="2"/>
  <c r="H864" i="2"/>
  <c r="I864" i="2"/>
  <c r="U864" i="2"/>
  <c r="W864" i="2"/>
  <c r="X864" i="2"/>
  <c r="AG864" i="2"/>
  <c r="AH864" i="2"/>
  <c r="AI864" i="2"/>
  <c r="AJ864" i="2"/>
  <c r="AK864" i="2"/>
  <c r="BK864" i="2"/>
  <c r="BL864" i="2"/>
  <c r="E865" i="2"/>
  <c r="G865" i="2"/>
  <c r="H865" i="2"/>
  <c r="I865" i="2"/>
  <c r="U865" i="2"/>
  <c r="W865" i="2"/>
  <c r="X865" i="2"/>
  <c r="AG865" i="2"/>
  <c r="AH865" i="2"/>
  <c r="AI865" i="2"/>
  <c r="AJ865" i="2"/>
  <c r="AK865" i="2"/>
  <c r="BK865" i="2"/>
  <c r="BL865" i="2"/>
  <c r="E866" i="2"/>
  <c r="G866" i="2"/>
  <c r="H866" i="2"/>
  <c r="I866" i="2"/>
  <c r="U866" i="2"/>
  <c r="W866" i="2"/>
  <c r="X866" i="2"/>
  <c r="AG866" i="2"/>
  <c r="AH866" i="2"/>
  <c r="AI866" i="2"/>
  <c r="AJ866" i="2"/>
  <c r="AK866" i="2"/>
  <c r="BK866" i="2"/>
  <c r="BL866" i="2"/>
  <c r="E867" i="2"/>
  <c r="G867" i="2"/>
  <c r="H867" i="2"/>
  <c r="I867" i="2"/>
  <c r="U867" i="2"/>
  <c r="W867" i="2"/>
  <c r="X867" i="2"/>
  <c r="AG867" i="2"/>
  <c r="AH867" i="2"/>
  <c r="AI867" i="2"/>
  <c r="AJ867" i="2"/>
  <c r="AK867" i="2"/>
  <c r="BK867" i="2"/>
  <c r="BL867" i="2"/>
  <c r="E868" i="2"/>
  <c r="G868" i="2"/>
  <c r="H868" i="2"/>
  <c r="I868" i="2"/>
  <c r="U868" i="2"/>
  <c r="W868" i="2"/>
  <c r="X868" i="2"/>
  <c r="AG868" i="2"/>
  <c r="AH868" i="2"/>
  <c r="AI868" i="2"/>
  <c r="AJ868" i="2"/>
  <c r="AK868" i="2"/>
  <c r="BK868" i="2"/>
  <c r="BL868" i="2"/>
  <c r="E869" i="2"/>
  <c r="G869" i="2"/>
  <c r="H869" i="2"/>
  <c r="I869" i="2"/>
  <c r="U869" i="2"/>
  <c r="W869" i="2"/>
  <c r="X869" i="2"/>
  <c r="AG869" i="2"/>
  <c r="AH869" i="2"/>
  <c r="AI869" i="2"/>
  <c r="AJ869" i="2"/>
  <c r="AK869" i="2"/>
  <c r="BK869" i="2"/>
  <c r="BL869" i="2"/>
  <c r="E870" i="2"/>
  <c r="G870" i="2"/>
  <c r="H870" i="2"/>
  <c r="I870" i="2"/>
  <c r="U870" i="2"/>
  <c r="W870" i="2"/>
  <c r="X870" i="2"/>
  <c r="AG870" i="2"/>
  <c r="AH870" i="2"/>
  <c r="AI870" i="2"/>
  <c r="AJ870" i="2"/>
  <c r="AK870" i="2"/>
  <c r="BK870" i="2"/>
  <c r="BL870" i="2"/>
  <c r="E871" i="2"/>
  <c r="G871" i="2"/>
  <c r="H871" i="2"/>
  <c r="I871" i="2"/>
  <c r="U871" i="2"/>
  <c r="W871" i="2"/>
  <c r="X871" i="2"/>
  <c r="AG871" i="2"/>
  <c r="AH871" i="2"/>
  <c r="AI871" i="2"/>
  <c r="AJ871" i="2"/>
  <c r="AK871" i="2"/>
  <c r="BK871" i="2"/>
  <c r="BL871" i="2"/>
  <c r="E872" i="2"/>
  <c r="G872" i="2"/>
  <c r="H872" i="2"/>
  <c r="I872" i="2"/>
  <c r="U872" i="2"/>
  <c r="W872" i="2"/>
  <c r="X872" i="2"/>
  <c r="AG872" i="2"/>
  <c r="AH872" i="2"/>
  <c r="AI872" i="2"/>
  <c r="AJ872" i="2"/>
  <c r="AK872" i="2"/>
  <c r="BK872" i="2"/>
  <c r="BL872" i="2"/>
  <c r="E873" i="2"/>
  <c r="G873" i="2"/>
  <c r="H873" i="2"/>
  <c r="I873" i="2"/>
  <c r="U873" i="2"/>
  <c r="W873" i="2"/>
  <c r="X873" i="2"/>
  <c r="AG873" i="2"/>
  <c r="AH873" i="2"/>
  <c r="AI873" i="2"/>
  <c r="AJ873" i="2"/>
  <c r="AK873" i="2"/>
  <c r="BK873" i="2"/>
  <c r="BL873" i="2"/>
  <c r="E874" i="2"/>
  <c r="G874" i="2"/>
  <c r="H874" i="2"/>
  <c r="I874" i="2"/>
  <c r="U874" i="2"/>
  <c r="W874" i="2"/>
  <c r="X874" i="2"/>
  <c r="AG874" i="2"/>
  <c r="AH874" i="2"/>
  <c r="AI874" i="2"/>
  <c r="AJ874" i="2"/>
  <c r="AK874" i="2"/>
  <c r="BK874" i="2"/>
  <c r="BL874" i="2"/>
  <c r="E875" i="2"/>
  <c r="G875" i="2"/>
  <c r="H875" i="2"/>
  <c r="I875" i="2"/>
  <c r="U875" i="2"/>
  <c r="W875" i="2"/>
  <c r="X875" i="2"/>
  <c r="AG875" i="2"/>
  <c r="AH875" i="2"/>
  <c r="AI875" i="2"/>
  <c r="AJ875" i="2"/>
  <c r="AK875" i="2"/>
  <c r="BK875" i="2"/>
  <c r="BL875" i="2"/>
  <c r="E876" i="2"/>
  <c r="G876" i="2"/>
  <c r="H876" i="2"/>
  <c r="I876" i="2"/>
  <c r="U876" i="2"/>
  <c r="W876" i="2"/>
  <c r="X876" i="2"/>
  <c r="AG876" i="2"/>
  <c r="AH876" i="2"/>
  <c r="AI876" i="2"/>
  <c r="AJ876" i="2"/>
  <c r="AK876" i="2"/>
  <c r="BK876" i="2"/>
  <c r="BL876" i="2"/>
  <c r="E877" i="2"/>
  <c r="G877" i="2"/>
  <c r="H877" i="2"/>
  <c r="I877" i="2"/>
  <c r="U877" i="2"/>
  <c r="W877" i="2"/>
  <c r="X877" i="2"/>
  <c r="AG877" i="2"/>
  <c r="AH877" i="2"/>
  <c r="AI877" i="2"/>
  <c r="AJ877" i="2"/>
  <c r="AK877" i="2"/>
  <c r="BK877" i="2"/>
  <c r="BL877" i="2"/>
  <c r="E878" i="2"/>
  <c r="G878" i="2"/>
  <c r="H878" i="2"/>
  <c r="I878" i="2"/>
  <c r="U878" i="2"/>
  <c r="W878" i="2"/>
  <c r="X878" i="2"/>
  <c r="AG878" i="2"/>
  <c r="AH878" i="2"/>
  <c r="AI878" i="2"/>
  <c r="AJ878" i="2"/>
  <c r="AK878" i="2"/>
  <c r="BK878" i="2"/>
  <c r="BL878" i="2"/>
  <c r="E879" i="2"/>
  <c r="G879" i="2"/>
  <c r="H879" i="2"/>
  <c r="I879" i="2"/>
  <c r="U879" i="2"/>
  <c r="W879" i="2"/>
  <c r="X879" i="2"/>
  <c r="AG879" i="2"/>
  <c r="AH879" i="2"/>
  <c r="AI879" i="2"/>
  <c r="AJ879" i="2"/>
  <c r="AK879" i="2"/>
  <c r="BK879" i="2"/>
  <c r="BL879" i="2"/>
  <c r="E880" i="2"/>
  <c r="G880" i="2"/>
  <c r="H880" i="2"/>
  <c r="I880" i="2"/>
  <c r="U880" i="2"/>
  <c r="W880" i="2"/>
  <c r="X880" i="2"/>
  <c r="AG880" i="2"/>
  <c r="AH880" i="2"/>
  <c r="AI880" i="2"/>
  <c r="AJ880" i="2"/>
  <c r="AK880" i="2"/>
  <c r="BK880" i="2"/>
  <c r="BL880" i="2"/>
  <c r="E881" i="2"/>
  <c r="G881" i="2"/>
  <c r="H881" i="2"/>
  <c r="I881" i="2"/>
  <c r="U881" i="2"/>
  <c r="W881" i="2"/>
  <c r="X881" i="2"/>
  <c r="AG881" i="2"/>
  <c r="AH881" i="2"/>
  <c r="AI881" i="2"/>
  <c r="AJ881" i="2"/>
  <c r="AK881" i="2"/>
  <c r="BK881" i="2"/>
  <c r="BL881" i="2"/>
  <c r="E882" i="2"/>
  <c r="G882" i="2"/>
  <c r="H882" i="2"/>
  <c r="I882" i="2"/>
  <c r="U882" i="2"/>
  <c r="W882" i="2"/>
  <c r="X882" i="2"/>
  <c r="AG882" i="2"/>
  <c r="AH882" i="2"/>
  <c r="AI882" i="2"/>
  <c r="AJ882" i="2"/>
  <c r="AK882" i="2"/>
  <c r="BK882" i="2"/>
  <c r="BL882" i="2"/>
  <c r="E883" i="2"/>
  <c r="G883" i="2"/>
  <c r="H883" i="2"/>
  <c r="I883" i="2"/>
  <c r="U883" i="2"/>
  <c r="W883" i="2"/>
  <c r="X883" i="2"/>
  <c r="AG883" i="2"/>
  <c r="AH883" i="2"/>
  <c r="AI883" i="2"/>
  <c r="AJ883" i="2"/>
  <c r="AK883" i="2"/>
  <c r="BK883" i="2"/>
  <c r="BL883" i="2"/>
  <c r="E884" i="2"/>
  <c r="G884" i="2"/>
  <c r="H884" i="2"/>
  <c r="I884" i="2"/>
  <c r="U884" i="2"/>
  <c r="W884" i="2"/>
  <c r="X884" i="2"/>
  <c r="AG884" i="2"/>
  <c r="AH884" i="2"/>
  <c r="AI884" i="2"/>
  <c r="AJ884" i="2"/>
  <c r="AK884" i="2"/>
  <c r="BK884" i="2"/>
  <c r="BL884" i="2"/>
  <c r="E885" i="2"/>
  <c r="G885" i="2"/>
  <c r="H885" i="2"/>
  <c r="I885" i="2"/>
  <c r="U885" i="2"/>
  <c r="W885" i="2"/>
  <c r="X885" i="2"/>
  <c r="AG885" i="2"/>
  <c r="AH885" i="2"/>
  <c r="AI885" i="2"/>
  <c r="AJ885" i="2"/>
  <c r="AK885" i="2"/>
  <c r="BK885" i="2"/>
  <c r="BL885" i="2"/>
  <c r="E886" i="2"/>
  <c r="G886" i="2"/>
  <c r="H886" i="2"/>
  <c r="I886" i="2"/>
  <c r="U886" i="2"/>
  <c r="W886" i="2"/>
  <c r="X886" i="2"/>
  <c r="AG886" i="2"/>
  <c r="AH886" i="2"/>
  <c r="AI886" i="2"/>
  <c r="AJ886" i="2"/>
  <c r="AK886" i="2"/>
  <c r="BK886" i="2"/>
  <c r="BL886" i="2"/>
  <c r="E887" i="2"/>
  <c r="G887" i="2"/>
  <c r="H887" i="2"/>
  <c r="I887" i="2"/>
  <c r="U887" i="2"/>
  <c r="W887" i="2"/>
  <c r="X887" i="2"/>
  <c r="AG887" i="2"/>
  <c r="AH887" i="2"/>
  <c r="AI887" i="2"/>
  <c r="AJ887" i="2"/>
  <c r="AK887" i="2"/>
  <c r="BK887" i="2"/>
  <c r="BL887" i="2"/>
  <c r="E888" i="2"/>
  <c r="G888" i="2"/>
  <c r="H888" i="2"/>
  <c r="I888" i="2"/>
  <c r="U888" i="2"/>
  <c r="W888" i="2"/>
  <c r="X888" i="2"/>
  <c r="AG888" i="2"/>
  <c r="AH888" i="2"/>
  <c r="AI888" i="2"/>
  <c r="AJ888" i="2"/>
  <c r="AK888" i="2"/>
  <c r="BK888" i="2"/>
  <c r="BL888" i="2"/>
  <c r="E889" i="2"/>
  <c r="G889" i="2"/>
  <c r="H889" i="2"/>
  <c r="I889" i="2"/>
  <c r="U889" i="2"/>
  <c r="W889" i="2"/>
  <c r="X889" i="2"/>
  <c r="AG889" i="2"/>
  <c r="AH889" i="2"/>
  <c r="AI889" i="2"/>
  <c r="AJ889" i="2"/>
  <c r="AK889" i="2"/>
  <c r="BK889" i="2"/>
  <c r="BL889" i="2"/>
  <c r="E890" i="2"/>
  <c r="G890" i="2"/>
  <c r="H890" i="2"/>
  <c r="I890" i="2"/>
  <c r="U890" i="2"/>
  <c r="W890" i="2"/>
  <c r="X890" i="2"/>
  <c r="AG890" i="2"/>
  <c r="AH890" i="2"/>
  <c r="AI890" i="2"/>
  <c r="AJ890" i="2"/>
  <c r="AK890" i="2"/>
  <c r="BK890" i="2"/>
  <c r="BL890" i="2"/>
  <c r="E891" i="2"/>
  <c r="G891" i="2"/>
  <c r="H891" i="2"/>
  <c r="I891" i="2"/>
  <c r="U891" i="2"/>
  <c r="W891" i="2"/>
  <c r="X891" i="2"/>
  <c r="AG891" i="2"/>
  <c r="AH891" i="2"/>
  <c r="AI891" i="2"/>
  <c r="AJ891" i="2"/>
  <c r="AK891" i="2"/>
  <c r="BK891" i="2"/>
  <c r="BL891" i="2"/>
  <c r="E892" i="2"/>
  <c r="G892" i="2"/>
  <c r="H892" i="2"/>
  <c r="I892" i="2"/>
  <c r="U892" i="2"/>
  <c r="W892" i="2"/>
  <c r="X892" i="2"/>
  <c r="AG892" i="2"/>
  <c r="AH892" i="2"/>
  <c r="AI892" i="2"/>
  <c r="AJ892" i="2"/>
  <c r="AK892" i="2"/>
  <c r="BK892" i="2"/>
  <c r="BL892" i="2"/>
  <c r="E893" i="2"/>
  <c r="G893" i="2"/>
  <c r="H893" i="2"/>
  <c r="I893" i="2"/>
  <c r="U893" i="2"/>
  <c r="W893" i="2"/>
  <c r="X893" i="2"/>
  <c r="AG893" i="2"/>
  <c r="AH893" i="2"/>
  <c r="AI893" i="2"/>
  <c r="AJ893" i="2"/>
  <c r="AK893" i="2"/>
  <c r="BK893" i="2"/>
  <c r="BL893" i="2"/>
  <c r="E894" i="2"/>
  <c r="G894" i="2"/>
  <c r="H894" i="2"/>
  <c r="I894" i="2"/>
  <c r="U894" i="2"/>
  <c r="W894" i="2"/>
  <c r="X894" i="2"/>
  <c r="AG894" i="2"/>
  <c r="AH894" i="2"/>
  <c r="AI894" i="2"/>
  <c r="AJ894" i="2"/>
  <c r="AK894" i="2"/>
  <c r="BK894" i="2"/>
  <c r="BL894" i="2"/>
  <c r="E895" i="2"/>
  <c r="G895" i="2"/>
  <c r="H895" i="2"/>
  <c r="I895" i="2"/>
  <c r="U895" i="2"/>
  <c r="W895" i="2"/>
  <c r="X895" i="2"/>
  <c r="AG895" i="2"/>
  <c r="AH895" i="2"/>
  <c r="AI895" i="2"/>
  <c r="AJ895" i="2"/>
  <c r="AK895" i="2"/>
  <c r="BK895" i="2"/>
  <c r="BL895" i="2"/>
  <c r="E896" i="2"/>
  <c r="G896" i="2"/>
  <c r="H896" i="2"/>
  <c r="I896" i="2"/>
  <c r="U896" i="2"/>
  <c r="W896" i="2"/>
  <c r="X896" i="2"/>
  <c r="AG896" i="2"/>
  <c r="AH896" i="2"/>
  <c r="AI896" i="2"/>
  <c r="AJ896" i="2"/>
  <c r="AK896" i="2"/>
  <c r="BK896" i="2"/>
  <c r="BL896" i="2"/>
  <c r="E897" i="2"/>
  <c r="G897" i="2"/>
  <c r="H897" i="2"/>
  <c r="I897" i="2"/>
  <c r="U897" i="2"/>
  <c r="W897" i="2"/>
  <c r="X897" i="2"/>
  <c r="AG897" i="2"/>
  <c r="AH897" i="2"/>
  <c r="AI897" i="2"/>
  <c r="AJ897" i="2"/>
  <c r="AK897" i="2"/>
  <c r="BK897" i="2"/>
  <c r="BL897" i="2"/>
  <c r="E898" i="2"/>
  <c r="G898" i="2"/>
  <c r="H898" i="2"/>
  <c r="I898" i="2"/>
  <c r="U898" i="2"/>
  <c r="W898" i="2"/>
  <c r="X898" i="2"/>
  <c r="AG898" i="2"/>
  <c r="AH898" i="2"/>
  <c r="AI898" i="2"/>
  <c r="AJ898" i="2"/>
  <c r="AK898" i="2"/>
  <c r="BK898" i="2"/>
  <c r="BL898" i="2"/>
  <c r="E899" i="2"/>
  <c r="G899" i="2"/>
  <c r="H899" i="2"/>
  <c r="I899" i="2"/>
  <c r="U899" i="2"/>
  <c r="W899" i="2"/>
  <c r="X899" i="2"/>
  <c r="AG899" i="2"/>
  <c r="AH899" i="2"/>
  <c r="AI899" i="2"/>
  <c r="AJ899" i="2"/>
  <c r="AK899" i="2"/>
  <c r="BK899" i="2"/>
  <c r="BL899" i="2"/>
  <c r="E900" i="2"/>
  <c r="G900" i="2"/>
  <c r="H900" i="2"/>
  <c r="I900" i="2"/>
  <c r="U900" i="2"/>
  <c r="W900" i="2"/>
  <c r="X900" i="2"/>
  <c r="AG900" i="2"/>
  <c r="AH900" i="2"/>
  <c r="AI900" i="2"/>
  <c r="AJ900" i="2"/>
  <c r="AK900" i="2"/>
  <c r="BK900" i="2"/>
  <c r="BL900" i="2"/>
  <c r="E901" i="2"/>
  <c r="G901" i="2"/>
  <c r="H901" i="2"/>
  <c r="I901" i="2"/>
  <c r="U901" i="2"/>
  <c r="W901" i="2"/>
  <c r="X901" i="2"/>
  <c r="AG901" i="2"/>
  <c r="AH901" i="2"/>
  <c r="AI901" i="2"/>
  <c r="AJ901" i="2"/>
  <c r="AK901" i="2"/>
  <c r="BK901" i="2"/>
  <c r="BL901" i="2"/>
  <c r="E902" i="2"/>
  <c r="G902" i="2"/>
  <c r="H902" i="2"/>
  <c r="I902" i="2"/>
  <c r="U902" i="2"/>
  <c r="W902" i="2"/>
  <c r="X902" i="2"/>
  <c r="AG902" i="2"/>
  <c r="AH902" i="2"/>
  <c r="AI902" i="2"/>
  <c r="AJ902" i="2"/>
  <c r="AK902" i="2"/>
  <c r="BK902" i="2"/>
  <c r="BL902" i="2"/>
  <c r="E903" i="2"/>
  <c r="G903" i="2"/>
  <c r="H903" i="2"/>
  <c r="I903" i="2"/>
  <c r="U903" i="2"/>
  <c r="W903" i="2"/>
  <c r="X903" i="2"/>
  <c r="AG903" i="2"/>
  <c r="AH903" i="2"/>
  <c r="AI903" i="2"/>
  <c r="AJ903" i="2"/>
  <c r="AK903" i="2"/>
  <c r="BK903" i="2"/>
  <c r="BL903" i="2"/>
  <c r="E904" i="2"/>
  <c r="G904" i="2"/>
  <c r="H904" i="2"/>
  <c r="I904" i="2"/>
  <c r="U904" i="2"/>
  <c r="W904" i="2"/>
  <c r="X904" i="2"/>
  <c r="AG904" i="2"/>
  <c r="AH904" i="2"/>
  <c r="AI904" i="2"/>
  <c r="AJ904" i="2"/>
  <c r="AK904" i="2"/>
  <c r="BK904" i="2"/>
  <c r="BL904" i="2"/>
  <c r="E905" i="2"/>
  <c r="G905" i="2"/>
  <c r="H905" i="2"/>
  <c r="I905" i="2"/>
  <c r="U905" i="2"/>
  <c r="W905" i="2"/>
  <c r="X905" i="2"/>
  <c r="AG905" i="2"/>
  <c r="AH905" i="2"/>
  <c r="AI905" i="2"/>
  <c r="AJ905" i="2"/>
  <c r="AK905" i="2"/>
  <c r="BK905" i="2"/>
  <c r="BL905" i="2"/>
  <c r="E906" i="2"/>
  <c r="G906" i="2"/>
  <c r="H906" i="2"/>
  <c r="I906" i="2"/>
  <c r="U906" i="2"/>
  <c r="W906" i="2"/>
  <c r="X906" i="2"/>
  <c r="AG906" i="2"/>
  <c r="AH906" i="2"/>
  <c r="AI906" i="2"/>
  <c r="AJ906" i="2"/>
  <c r="AK906" i="2"/>
  <c r="BK906" i="2"/>
  <c r="BL906" i="2"/>
  <c r="E907" i="2"/>
  <c r="G907" i="2"/>
  <c r="H907" i="2"/>
  <c r="I907" i="2"/>
  <c r="U907" i="2"/>
  <c r="W907" i="2"/>
  <c r="X907" i="2"/>
  <c r="AG907" i="2"/>
  <c r="AH907" i="2"/>
  <c r="AI907" i="2"/>
  <c r="AJ907" i="2"/>
  <c r="AK907" i="2"/>
  <c r="BK907" i="2"/>
  <c r="BL907" i="2"/>
  <c r="E908" i="2"/>
  <c r="G908" i="2"/>
  <c r="H908" i="2"/>
  <c r="I908" i="2"/>
  <c r="U908" i="2"/>
  <c r="W908" i="2"/>
  <c r="X908" i="2"/>
  <c r="AG908" i="2"/>
  <c r="AH908" i="2"/>
  <c r="AI908" i="2"/>
  <c r="AJ908" i="2"/>
  <c r="AK908" i="2"/>
  <c r="BK908" i="2"/>
  <c r="BL908" i="2"/>
  <c r="E909" i="2"/>
  <c r="G909" i="2"/>
  <c r="H909" i="2"/>
  <c r="I909" i="2"/>
  <c r="U909" i="2"/>
  <c r="W909" i="2"/>
  <c r="X909" i="2"/>
  <c r="AG909" i="2"/>
  <c r="AH909" i="2"/>
  <c r="AI909" i="2"/>
  <c r="AJ909" i="2"/>
  <c r="AK909" i="2"/>
  <c r="BK909" i="2"/>
  <c r="BL909" i="2"/>
  <c r="E910" i="2"/>
  <c r="G910" i="2"/>
  <c r="H910" i="2"/>
  <c r="I910" i="2"/>
  <c r="U910" i="2"/>
  <c r="W910" i="2"/>
  <c r="X910" i="2"/>
  <c r="AG910" i="2"/>
  <c r="AH910" i="2"/>
  <c r="AI910" i="2"/>
  <c r="AJ910" i="2"/>
  <c r="AK910" i="2"/>
  <c r="BK910" i="2"/>
  <c r="BL910" i="2"/>
  <c r="E911" i="2"/>
  <c r="G911" i="2"/>
  <c r="H911" i="2"/>
  <c r="I911" i="2"/>
  <c r="U911" i="2"/>
  <c r="W911" i="2"/>
  <c r="X911" i="2"/>
  <c r="AG911" i="2"/>
  <c r="AH911" i="2"/>
  <c r="AI911" i="2"/>
  <c r="AJ911" i="2"/>
  <c r="AK911" i="2"/>
  <c r="BK911" i="2"/>
  <c r="BL911" i="2"/>
  <c r="E912" i="2"/>
  <c r="G912" i="2"/>
  <c r="H912" i="2"/>
  <c r="I912" i="2"/>
  <c r="U912" i="2"/>
  <c r="W912" i="2"/>
  <c r="X912" i="2"/>
  <c r="AG912" i="2"/>
  <c r="AH912" i="2"/>
  <c r="AI912" i="2"/>
  <c r="AJ912" i="2"/>
  <c r="AK912" i="2"/>
  <c r="BK912" i="2"/>
  <c r="BL912" i="2"/>
  <c r="E913" i="2"/>
  <c r="G913" i="2"/>
  <c r="H913" i="2"/>
  <c r="I913" i="2"/>
  <c r="U913" i="2"/>
  <c r="W913" i="2"/>
  <c r="X913" i="2"/>
  <c r="AG913" i="2"/>
  <c r="AH913" i="2"/>
  <c r="AI913" i="2"/>
  <c r="AJ913" i="2"/>
  <c r="AK913" i="2"/>
  <c r="BK913" i="2"/>
  <c r="BL913" i="2"/>
  <c r="E914" i="2"/>
  <c r="G914" i="2"/>
  <c r="H914" i="2"/>
  <c r="I914" i="2"/>
  <c r="U914" i="2"/>
  <c r="W914" i="2"/>
  <c r="X914" i="2"/>
  <c r="AG914" i="2"/>
  <c r="AH914" i="2"/>
  <c r="AI914" i="2"/>
  <c r="AJ914" i="2"/>
  <c r="AK914" i="2"/>
  <c r="BK914" i="2"/>
  <c r="BL914" i="2"/>
  <c r="E915" i="2"/>
  <c r="G915" i="2"/>
  <c r="H915" i="2"/>
  <c r="I915" i="2"/>
  <c r="U915" i="2"/>
  <c r="W915" i="2"/>
  <c r="X915" i="2"/>
  <c r="AG915" i="2"/>
  <c r="AH915" i="2"/>
  <c r="AI915" i="2"/>
  <c r="AJ915" i="2"/>
  <c r="AK915" i="2"/>
  <c r="BK915" i="2"/>
  <c r="BL915" i="2"/>
  <c r="E916" i="2"/>
  <c r="G916" i="2"/>
  <c r="H916" i="2"/>
  <c r="I916" i="2"/>
  <c r="U916" i="2"/>
  <c r="W916" i="2"/>
  <c r="X916" i="2"/>
  <c r="AG916" i="2"/>
  <c r="AH916" i="2"/>
  <c r="AI916" i="2"/>
  <c r="AJ916" i="2"/>
  <c r="AK916" i="2"/>
  <c r="BK916" i="2"/>
  <c r="BL916" i="2"/>
  <c r="E917" i="2"/>
  <c r="G917" i="2"/>
  <c r="H917" i="2"/>
  <c r="I917" i="2"/>
  <c r="U917" i="2"/>
  <c r="W917" i="2"/>
  <c r="X917" i="2"/>
  <c r="AG917" i="2"/>
  <c r="AH917" i="2"/>
  <c r="AI917" i="2"/>
  <c r="AJ917" i="2"/>
  <c r="AK917" i="2"/>
  <c r="BK917" i="2"/>
  <c r="BL917" i="2"/>
  <c r="E918" i="2"/>
  <c r="G918" i="2"/>
  <c r="H918" i="2"/>
  <c r="I918" i="2"/>
  <c r="U918" i="2"/>
  <c r="W918" i="2"/>
  <c r="X918" i="2"/>
  <c r="AG918" i="2"/>
  <c r="AH918" i="2"/>
  <c r="AI918" i="2"/>
  <c r="AJ918" i="2"/>
  <c r="AK918" i="2"/>
  <c r="BK918" i="2"/>
  <c r="BL918" i="2"/>
  <c r="E919" i="2"/>
  <c r="G919" i="2"/>
  <c r="H919" i="2"/>
  <c r="I919" i="2"/>
  <c r="U919" i="2"/>
  <c r="W919" i="2"/>
  <c r="X919" i="2"/>
  <c r="AG919" i="2"/>
  <c r="AH919" i="2"/>
  <c r="AI919" i="2"/>
  <c r="AJ919" i="2"/>
  <c r="AK919" i="2"/>
  <c r="BK919" i="2"/>
  <c r="BL919" i="2"/>
  <c r="E920" i="2"/>
  <c r="G920" i="2"/>
  <c r="H920" i="2"/>
  <c r="I920" i="2"/>
  <c r="U920" i="2"/>
  <c r="W920" i="2"/>
  <c r="X920" i="2"/>
  <c r="AG920" i="2"/>
  <c r="AH920" i="2"/>
  <c r="AI920" i="2"/>
  <c r="AJ920" i="2"/>
  <c r="AK920" i="2"/>
  <c r="BK920" i="2"/>
  <c r="BL920" i="2"/>
  <c r="E921" i="2"/>
  <c r="G921" i="2"/>
  <c r="H921" i="2"/>
  <c r="I921" i="2"/>
  <c r="U921" i="2"/>
  <c r="W921" i="2"/>
  <c r="X921" i="2"/>
  <c r="AG921" i="2"/>
  <c r="AH921" i="2"/>
  <c r="AI921" i="2"/>
  <c r="AJ921" i="2"/>
  <c r="AK921" i="2"/>
  <c r="BK921" i="2"/>
  <c r="BL921" i="2"/>
  <c r="E922" i="2"/>
  <c r="G922" i="2"/>
  <c r="H922" i="2"/>
  <c r="I922" i="2"/>
  <c r="U922" i="2"/>
  <c r="W922" i="2"/>
  <c r="X922" i="2"/>
  <c r="AG922" i="2"/>
  <c r="AH922" i="2"/>
  <c r="AI922" i="2"/>
  <c r="AJ922" i="2"/>
  <c r="AK922" i="2"/>
  <c r="BK922" i="2"/>
  <c r="BL922" i="2"/>
  <c r="E923" i="2"/>
  <c r="G923" i="2"/>
  <c r="H923" i="2"/>
  <c r="I923" i="2"/>
  <c r="U923" i="2"/>
  <c r="W923" i="2"/>
  <c r="X923" i="2"/>
  <c r="AG923" i="2"/>
  <c r="AH923" i="2"/>
  <c r="AI923" i="2"/>
  <c r="AJ923" i="2"/>
  <c r="AK923" i="2"/>
  <c r="BK923" i="2"/>
  <c r="BL923" i="2"/>
  <c r="E924" i="2"/>
  <c r="G924" i="2"/>
  <c r="H924" i="2"/>
  <c r="I924" i="2"/>
  <c r="U924" i="2"/>
  <c r="W924" i="2"/>
  <c r="X924" i="2"/>
  <c r="AG924" i="2"/>
  <c r="AH924" i="2"/>
  <c r="AI924" i="2"/>
  <c r="AJ924" i="2"/>
  <c r="AK924" i="2"/>
  <c r="BK924" i="2"/>
  <c r="BL924" i="2"/>
  <c r="E925" i="2"/>
  <c r="G925" i="2"/>
  <c r="H925" i="2"/>
  <c r="I925" i="2"/>
  <c r="U925" i="2"/>
  <c r="W925" i="2"/>
  <c r="X925" i="2"/>
  <c r="AG925" i="2"/>
  <c r="AH925" i="2"/>
  <c r="AI925" i="2"/>
  <c r="AJ925" i="2"/>
  <c r="AK925" i="2"/>
  <c r="BK925" i="2"/>
  <c r="BL925" i="2"/>
  <c r="E926" i="2"/>
  <c r="G926" i="2"/>
  <c r="H926" i="2"/>
  <c r="I926" i="2"/>
  <c r="U926" i="2"/>
  <c r="W926" i="2"/>
  <c r="X926" i="2"/>
  <c r="AG926" i="2"/>
  <c r="AH926" i="2"/>
  <c r="AI926" i="2"/>
  <c r="AJ926" i="2"/>
  <c r="AK926" i="2"/>
  <c r="BK926" i="2"/>
  <c r="BL926" i="2"/>
  <c r="E927" i="2"/>
  <c r="G927" i="2"/>
  <c r="H927" i="2"/>
  <c r="I927" i="2"/>
  <c r="U927" i="2"/>
  <c r="W927" i="2"/>
  <c r="X927" i="2"/>
  <c r="AG927" i="2"/>
  <c r="AH927" i="2"/>
  <c r="AI927" i="2"/>
  <c r="AJ927" i="2"/>
  <c r="AK927" i="2"/>
  <c r="BK927" i="2"/>
  <c r="BL927" i="2"/>
  <c r="E928" i="2"/>
  <c r="G928" i="2"/>
  <c r="H928" i="2"/>
  <c r="I928" i="2"/>
  <c r="U928" i="2"/>
  <c r="W928" i="2"/>
  <c r="X928" i="2"/>
  <c r="AG928" i="2"/>
  <c r="AH928" i="2"/>
  <c r="AI928" i="2"/>
  <c r="AJ928" i="2"/>
  <c r="AK928" i="2"/>
  <c r="BK928" i="2"/>
  <c r="BL928" i="2"/>
  <c r="E929" i="2"/>
  <c r="G929" i="2"/>
  <c r="H929" i="2"/>
  <c r="I929" i="2"/>
  <c r="U929" i="2"/>
  <c r="W929" i="2"/>
  <c r="X929" i="2"/>
  <c r="AG929" i="2"/>
  <c r="AH929" i="2"/>
  <c r="AI929" i="2"/>
  <c r="AJ929" i="2"/>
  <c r="AK929" i="2"/>
  <c r="BK929" i="2"/>
  <c r="BL929" i="2"/>
  <c r="E930" i="2"/>
  <c r="G930" i="2"/>
  <c r="H930" i="2"/>
  <c r="I930" i="2"/>
  <c r="U930" i="2"/>
  <c r="W930" i="2"/>
  <c r="X930" i="2"/>
  <c r="AG930" i="2"/>
  <c r="AH930" i="2"/>
  <c r="AI930" i="2"/>
  <c r="AJ930" i="2"/>
  <c r="AK930" i="2"/>
  <c r="BK930" i="2"/>
  <c r="BL930" i="2"/>
  <c r="E931" i="2"/>
  <c r="G931" i="2"/>
  <c r="H931" i="2"/>
  <c r="I931" i="2"/>
  <c r="U931" i="2"/>
  <c r="W931" i="2"/>
  <c r="X931" i="2"/>
  <c r="AG931" i="2"/>
  <c r="AH931" i="2"/>
  <c r="AI931" i="2"/>
  <c r="AJ931" i="2"/>
  <c r="AK931" i="2"/>
  <c r="BK931" i="2"/>
  <c r="BL931" i="2"/>
  <c r="E932" i="2"/>
  <c r="G932" i="2"/>
  <c r="H932" i="2"/>
  <c r="I932" i="2"/>
  <c r="U932" i="2"/>
  <c r="W932" i="2"/>
  <c r="X932" i="2"/>
  <c r="AG932" i="2"/>
  <c r="AH932" i="2"/>
  <c r="AI932" i="2"/>
  <c r="AJ932" i="2"/>
  <c r="AK932" i="2"/>
  <c r="BK932" i="2"/>
  <c r="BL932" i="2"/>
  <c r="E933" i="2"/>
  <c r="G933" i="2"/>
  <c r="H933" i="2"/>
  <c r="I933" i="2"/>
  <c r="U933" i="2"/>
  <c r="W933" i="2"/>
  <c r="X933" i="2"/>
  <c r="AG933" i="2"/>
  <c r="AH933" i="2"/>
  <c r="AI933" i="2"/>
  <c r="AJ933" i="2"/>
  <c r="AK933" i="2"/>
  <c r="BK933" i="2"/>
  <c r="BL933" i="2"/>
  <c r="E934" i="2"/>
  <c r="G934" i="2"/>
  <c r="H934" i="2"/>
  <c r="I934" i="2"/>
  <c r="U934" i="2"/>
  <c r="W934" i="2"/>
  <c r="X934" i="2"/>
  <c r="AG934" i="2"/>
  <c r="AH934" i="2"/>
  <c r="AI934" i="2"/>
  <c r="AJ934" i="2"/>
  <c r="AK934" i="2"/>
  <c r="BK934" i="2"/>
  <c r="BL934" i="2"/>
  <c r="E935" i="2"/>
  <c r="G935" i="2"/>
  <c r="H935" i="2"/>
  <c r="I935" i="2"/>
  <c r="U935" i="2"/>
  <c r="W935" i="2"/>
  <c r="X935" i="2"/>
  <c r="AG935" i="2"/>
  <c r="AH935" i="2"/>
  <c r="AI935" i="2"/>
  <c r="AJ935" i="2"/>
  <c r="AK935" i="2"/>
  <c r="BK935" i="2"/>
  <c r="BL935" i="2"/>
  <c r="E936" i="2"/>
  <c r="G936" i="2"/>
  <c r="H936" i="2"/>
  <c r="I936" i="2"/>
  <c r="U936" i="2"/>
  <c r="W936" i="2"/>
  <c r="X936" i="2"/>
  <c r="AG936" i="2"/>
  <c r="AH936" i="2"/>
  <c r="AI936" i="2"/>
  <c r="AJ936" i="2"/>
  <c r="AK936" i="2"/>
  <c r="BK936" i="2"/>
  <c r="BL936" i="2"/>
  <c r="E937" i="2"/>
  <c r="G937" i="2"/>
  <c r="H937" i="2"/>
  <c r="I937" i="2"/>
  <c r="U937" i="2"/>
  <c r="W937" i="2"/>
  <c r="X937" i="2"/>
  <c r="AG937" i="2"/>
  <c r="AH937" i="2"/>
  <c r="AI937" i="2"/>
  <c r="AJ937" i="2"/>
  <c r="AK937" i="2"/>
  <c r="BK937" i="2"/>
  <c r="BL937" i="2"/>
  <c r="E938" i="2"/>
  <c r="G938" i="2"/>
  <c r="H938" i="2"/>
  <c r="I938" i="2"/>
  <c r="U938" i="2"/>
  <c r="W938" i="2"/>
  <c r="X938" i="2"/>
  <c r="AG938" i="2"/>
  <c r="AH938" i="2"/>
  <c r="AI938" i="2"/>
  <c r="AJ938" i="2"/>
  <c r="AK938" i="2"/>
  <c r="BK938" i="2"/>
  <c r="BL938" i="2"/>
  <c r="E939" i="2"/>
  <c r="G939" i="2"/>
  <c r="H939" i="2"/>
  <c r="I939" i="2"/>
  <c r="U939" i="2"/>
  <c r="W939" i="2"/>
  <c r="X939" i="2"/>
  <c r="AG939" i="2"/>
  <c r="AH939" i="2"/>
  <c r="AI939" i="2"/>
  <c r="AJ939" i="2"/>
  <c r="AK939" i="2"/>
  <c r="BK939" i="2"/>
  <c r="BL939" i="2"/>
  <c r="E940" i="2"/>
  <c r="G940" i="2"/>
  <c r="H940" i="2"/>
  <c r="I940" i="2"/>
  <c r="U940" i="2"/>
  <c r="W940" i="2"/>
  <c r="X940" i="2"/>
  <c r="AG940" i="2"/>
  <c r="AH940" i="2"/>
  <c r="AI940" i="2"/>
  <c r="AJ940" i="2"/>
  <c r="AK940" i="2"/>
  <c r="BK940" i="2"/>
  <c r="BL940" i="2"/>
  <c r="E941" i="2"/>
  <c r="G941" i="2"/>
  <c r="H941" i="2"/>
  <c r="I941" i="2"/>
  <c r="U941" i="2"/>
  <c r="W941" i="2"/>
  <c r="X941" i="2"/>
  <c r="AG941" i="2"/>
  <c r="AH941" i="2"/>
  <c r="AI941" i="2"/>
  <c r="AJ941" i="2"/>
  <c r="AK941" i="2"/>
  <c r="BK941" i="2"/>
  <c r="BL941" i="2"/>
  <c r="E942" i="2"/>
  <c r="G942" i="2"/>
  <c r="H942" i="2"/>
  <c r="I942" i="2"/>
  <c r="U942" i="2"/>
  <c r="W942" i="2"/>
  <c r="X942" i="2"/>
  <c r="AG942" i="2"/>
  <c r="AH942" i="2"/>
  <c r="AI942" i="2"/>
  <c r="AJ942" i="2"/>
  <c r="AK942" i="2"/>
  <c r="BK942" i="2"/>
  <c r="BL942" i="2"/>
  <c r="E943" i="2"/>
  <c r="G943" i="2"/>
  <c r="H943" i="2"/>
  <c r="I943" i="2"/>
  <c r="U943" i="2"/>
  <c r="W943" i="2"/>
  <c r="X943" i="2"/>
  <c r="AG943" i="2"/>
  <c r="AH943" i="2"/>
  <c r="AI943" i="2"/>
  <c r="AJ943" i="2"/>
  <c r="AK943" i="2"/>
  <c r="BK943" i="2"/>
  <c r="BL943" i="2"/>
  <c r="E944" i="2"/>
  <c r="G944" i="2"/>
  <c r="H944" i="2"/>
  <c r="I944" i="2"/>
  <c r="U944" i="2"/>
  <c r="W944" i="2"/>
  <c r="X944" i="2"/>
  <c r="AG944" i="2"/>
  <c r="AH944" i="2"/>
  <c r="AI944" i="2"/>
  <c r="AJ944" i="2"/>
  <c r="AK944" i="2"/>
  <c r="BK944" i="2"/>
  <c r="BL944" i="2"/>
  <c r="E945" i="2"/>
  <c r="G945" i="2"/>
  <c r="H945" i="2"/>
  <c r="I945" i="2"/>
  <c r="U945" i="2"/>
  <c r="W945" i="2"/>
  <c r="X945" i="2"/>
  <c r="AG945" i="2"/>
  <c r="AH945" i="2"/>
  <c r="AI945" i="2"/>
  <c r="AJ945" i="2"/>
  <c r="AK945" i="2"/>
  <c r="BK945" i="2"/>
  <c r="BL945" i="2"/>
  <c r="E946" i="2"/>
  <c r="G946" i="2"/>
  <c r="H946" i="2"/>
  <c r="I946" i="2"/>
  <c r="U946" i="2"/>
  <c r="W946" i="2"/>
  <c r="X946" i="2"/>
  <c r="AG946" i="2"/>
  <c r="AH946" i="2"/>
  <c r="AI946" i="2"/>
  <c r="AJ946" i="2"/>
  <c r="AK946" i="2"/>
  <c r="BK946" i="2"/>
  <c r="BL946" i="2"/>
  <c r="E947" i="2"/>
  <c r="G947" i="2"/>
  <c r="H947" i="2"/>
  <c r="I947" i="2"/>
  <c r="U947" i="2"/>
  <c r="W947" i="2"/>
  <c r="X947" i="2"/>
  <c r="AG947" i="2"/>
  <c r="AH947" i="2"/>
  <c r="AI947" i="2"/>
  <c r="AJ947" i="2"/>
  <c r="AK947" i="2"/>
  <c r="BK947" i="2"/>
  <c r="BL947" i="2"/>
  <c r="E948" i="2"/>
  <c r="G948" i="2"/>
  <c r="H948" i="2"/>
  <c r="I948" i="2"/>
  <c r="U948" i="2"/>
  <c r="W948" i="2"/>
  <c r="X948" i="2"/>
  <c r="AG948" i="2"/>
  <c r="AH948" i="2"/>
  <c r="AI948" i="2"/>
  <c r="AJ948" i="2"/>
  <c r="AK948" i="2"/>
  <c r="BK948" i="2"/>
  <c r="BL948" i="2"/>
  <c r="E949" i="2"/>
  <c r="G949" i="2"/>
  <c r="H949" i="2"/>
  <c r="I949" i="2"/>
  <c r="U949" i="2"/>
  <c r="W949" i="2"/>
  <c r="X949" i="2"/>
  <c r="AG949" i="2"/>
  <c r="AH949" i="2"/>
  <c r="AI949" i="2"/>
  <c r="AJ949" i="2"/>
  <c r="AK949" i="2"/>
  <c r="BK949" i="2"/>
  <c r="BL949" i="2"/>
  <c r="E950" i="2"/>
  <c r="G950" i="2"/>
  <c r="H950" i="2"/>
  <c r="I950" i="2"/>
  <c r="U950" i="2"/>
  <c r="W950" i="2"/>
  <c r="X950" i="2"/>
  <c r="AG950" i="2"/>
  <c r="AH950" i="2"/>
  <c r="AI950" i="2"/>
  <c r="AJ950" i="2"/>
  <c r="AK950" i="2"/>
  <c r="BK950" i="2"/>
  <c r="BL950" i="2"/>
  <c r="E951" i="2"/>
  <c r="G951" i="2"/>
  <c r="H951" i="2"/>
  <c r="I951" i="2"/>
  <c r="U951" i="2"/>
  <c r="W951" i="2"/>
  <c r="X951" i="2"/>
  <c r="AG951" i="2"/>
  <c r="AH951" i="2"/>
  <c r="AI951" i="2"/>
  <c r="AJ951" i="2"/>
  <c r="AK951" i="2"/>
  <c r="BK951" i="2"/>
  <c r="BL951" i="2"/>
  <c r="E952" i="2"/>
  <c r="G952" i="2"/>
  <c r="H952" i="2"/>
  <c r="I952" i="2"/>
  <c r="U952" i="2"/>
  <c r="W952" i="2"/>
  <c r="X952" i="2"/>
  <c r="AG952" i="2"/>
  <c r="AH952" i="2"/>
  <c r="AI952" i="2"/>
  <c r="AJ952" i="2"/>
  <c r="AK952" i="2"/>
  <c r="BK952" i="2"/>
  <c r="BL952" i="2"/>
  <c r="E953" i="2"/>
  <c r="G953" i="2"/>
  <c r="H953" i="2"/>
  <c r="I953" i="2"/>
  <c r="U953" i="2"/>
  <c r="W953" i="2"/>
  <c r="X953" i="2"/>
  <c r="AG953" i="2"/>
  <c r="AH953" i="2"/>
  <c r="AI953" i="2"/>
  <c r="AJ953" i="2"/>
  <c r="AK953" i="2"/>
  <c r="BK953" i="2"/>
  <c r="BL953" i="2"/>
  <c r="E954" i="2"/>
  <c r="G954" i="2"/>
  <c r="H954" i="2"/>
  <c r="I954" i="2"/>
  <c r="U954" i="2"/>
  <c r="W954" i="2"/>
  <c r="X954" i="2"/>
  <c r="AG954" i="2"/>
  <c r="AH954" i="2"/>
  <c r="AI954" i="2"/>
  <c r="AJ954" i="2"/>
  <c r="AK954" i="2"/>
  <c r="BK954" i="2"/>
  <c r="BL954" i="2"/>
  <c r="E955" i="2"/>
  <c r="G955" i="2"/>
  <c r="H955" i="2"/>
  <c r="I955" i="2"/>
  <c r="U955" i="2"/>
  <c r="W955" i="2"/>
  <c r="X955" i="2"/>
  <c r="AG955" i="2"/>
  <c r="AH955" i="2"/>
  <c r="AI955" i="2"/>
  <c r="AJ955" i="2"/>
  <c r="AK955" i="2"/>
  <c r="BK955" i="2"/>
  <c r="BL955" i="2"/>
  <c r="E956" i="2"/>
  <c r="G956" i="2"/>
  <c r="H956" i="2"/>
  <c r="I956" i="2"/>
  <c r="U956" i="2"/>
  <c r="W956" i="2"/>
  <c r="X956" i="2"/>
  <c r="AG956" i="2"/>
  <c r="AH956" i="2"/>
  <c r="AI956" i="2"/>
  <c r="AJ956" i="2"/>
  <c r="AK956" i="2"/>
  <c r="BK956" i="2"/>
  <c r="BL956" i="2"/>
  <c r="E957" i="2"/>
  <c r="G957" i="2"/>
  <c r="H957" i="2"/>
  <c r="I957" i="2"/>
  <c r="U957" i="2"/>
  <c r="W957" i="2"/>
  <c r="X957" i="2"/>
  <c r="AG957" i="2"/>
  <c r="AH957" i="2"/>
  <c r="AI957" i="2"/>
  <c r="AJ957" i="2"/>
  <c r="AK957" i="2"/>
  <c r="BK957" i="2"/>
  <c r="BL957" i="2"/>
  <c r="E958" i="2"/>
  <c r="G958" i="2"/>
  <c r="H958" i="2"/>
  <c r="I958" i="2"/>
  <c r="U958" i="2"/>
  <c r="W958" i="2"/>
  <c r="X958" i="2"/>
  <c r="AG958" i="2"/>
  <c r="AH958" i="2"/>
  <c r="AI958" i="2"/>
  <c r="AJ958" i="2"/>
  <c r="AK958" i="2"/>
  <c r="BK958" i="2"/>
  <c r="BL958" i="2"/>
  <c r="E959" i="2"/>
  <c r="G959" i="2"/>
  <c r="H959" i="2"/>
  <c r="I959" i="2"/>
  <c r="U959" i="2"/>
  <c r="W959" i="2"/>
  <c r="X959" i="2"/>
  <c r="AG959" i="2"/>
  <c r="AH959" i="2"/>
  <c r="AI959" i="2"/>
  <c r="AJ959" i="2"/>
  <c r="AK959" i="2"/>
  <c r="BK959" i="2"/>
  <c r="BL959" i="2"/>
  <c r="E960" i="2"/>
  <c r="G960" i="2"/>
  <c r="H960" i="2"/>
  <c r="I960" i="2"/>
  <c r="U960" i="2"/>
  <c r="W960" i="2"/>
  <c r="X960" i="2"/>
  <c r="AG960" i="2"/>
  <c r="AH960" i="2"/>
  <c r="AI960" i="2"/>
  <c r="AJ960" i="2"/>
  <c r="AK960" i="2"/>
  <c r="BK960" i="2"/>
  <c r="BL960" i="2"/>
  <c r="E961" i="2"/>
  <c r="G961" i="2"/>
  <c r="H961" i="2"/>
  <c r="I961" i="2"/>
  <c r="U961" i="2"/>
  <c r="W961" i="2"/>
  <c r="X961" i="2"/>
  <c r="AG961" i="2"/>
  <c r="AH961" i="2"/>
  <c r="AI961" i="2"/>
  <c r="AJ961" i="2"/>
  <c r="AK961" i="2"/>
  <c r="BK961" i="2"/>
  <c r="BL961" i="2"/>
  <c r="E962" i="2"/>
  <c r="G962" i="2"/>
  <c r="H962" i="2"/>
  <c r="I962" i="2"/>
  <c r="U962" i="2"/>
  <c r="W962" i="2"/>
  <c r="X962" i="2"/>
  <c r="AG962" i="2"/>
  <c r="AH962" i="2"/>
  <c r="AI962" i="2"/>
  <c r="AJ962" i="2"/>
  <c r="AK962" i="2"/>
  <c r="BK962" i="2"/>
  <c r="BL962" i="2"/>
  <c r="E963" i="2"/>
  <c r="G963" i="2"/>
  <c r="H963" i="2"/>
  <c r="I963" i="2"/>
  <c r="U963" i="2"/>
  <c r="W963" i="2"/>
  <c r="X963" i="2"/>
  <c r="AG963" i="2"/>
  <c r="AH963" i="2"/>
  <c r="AI963" i="2"/>
  <c r="AJ963" i="2"/>
  <c r="AK963" i="2"/>
  <c r="BK963" i="2"/>
  <c r="BL963" i="2"/>
  <c r="E964" i="2"/>
  <c r="G964" i="2"/>
  <c r="H964" i="2"/>
  <c r="I964" i="2"/>
  <c r="U964" i="2"/>
  <c r="W964" i="2"/>
  <c r="X964" i="2"/>
  <c r="AG964" i="2"/>
  <c r="AH964" i="2"/>
  <c r="AI964" i="2"/>
  <c r="AJ964" i="2"/>
  <c r="AK964" i="2"/>
  <c r="BK964" i="2"/>
  <c r="BL964" i="2"/>
  <c r="E965" i="2"/>
  <c r="G965" i="2"/>
  <c r="H965" i="2"/>
  <c r="I965" i="2"/>
  <c r="U965" i="2"/>
  <c r="W965" i="2"/>
  <c r="X965" i="2"/>
  <c r="AG965" i="2"/>
  <c r="AH965" i="2"/>
  <c r="AI965" i="2"/>
  <c r="AJ965" i="2"/>
  <c r="AK965" i="2"/>
  <c r="BK965" i="2"/>
  <c r="BL965" i="2"/>
  <c r="E966" i="2"/>
  <c r="G966" i="2"/>
  <c r="H966" i="2"/>
  <c r="I966" i="2"/>
  <c r="U966" i="2"/>
  <c r="W966" i="2"/>
  <c r="X966" i="2"/>
  <c r="AG966" i="2"/>
  <c r="AH966" i="2"/>
  <c r="AI966" i="2"/>
  <c r="AJ966" i="2"/>
  <c r="AK966" i="2"/>
  <c r="BK966" i="2"/>
  <c r="BL966" i="2"/>
  <c r="E967" i="2"/>
  <c r="G967" i="2"/>
  <c r="H967" i="2"/>
  <c r="I967" i="2"/>
  <c r="U967" i="2"/>
  <c r="W967" i="2"/>
  <c r="X967" i="2"/>
  <c r="AG967" i="2"/>
  <c r="AH967" i="2"/>
  <c r="AI967" i="2"/>
  <c r="AJ967" i="2"/>
  <c r="AK967" i="2"/>
  <c r="BK967" i="2"/>
  <c r="BL967" i="2"/>
  <c r="E968" i="2"/>
  <c r="G968" i="2"/>
  <c r="H968" i="2"/>
  <c r="I968" i="2"/>
  <c r="U968" i="2"/>
  <c r="W968" i="2"/>
  <c r="X968" i="2"/>
  <c r="AG968" i="2"/>
  <c r="AH968" i="2"/>
  <c r="AI968" i="2"/>
  <c r="AJ968" i="2"/>
  <c r="AK968" i="2"/>
  <c r="BK968" i="2"/>
  <c r="BL968" i="2"/>
  <c r="E969" i="2"/>
  <c r="G969" i="2"/>
  <c r="H969" i="2"/>
  <c r="I969" i="2"/>
  <c r="U969" i="2"/>
  <c r="W969" i="2"/>
  <c r="X969" i="2"/>
  <c r="AG969" i="2"/>
  <c r="AH969" i="2"/>
  <c r="AI969" i="2"/>
  <c r="AJ969" i="2"/>
  <c r="AK969" i="2"/>
  <c r="BK969" i="2"/>
  <c r="BL969" i="2"/>
  <c r="E970" i="2"/>
  <c r="G970" i="2"/>
  <c r="H970" i="2"/>
  <c r="I970" i="2"/>
  <c r="U970" i="2"/>
  <c r="W970" i="2"/>
  <c r="X970" i="2"/>
  <c r="AG970" i="2"/>
  <c r="AH970" i="2"/>
  <c r="AI970" i="2"/>
  <c r="AJ970" i="2"/>
  <c r="AK970" i="2"/>
  <c r="BK970" i="2"/>
  <c r="BL970" i="2"/>
  <c r="E971" i="2"/>
  <c r="G971" i="2"/>
  <c r="H971" i="2"/>
  <c r="I971" i="2"/>
  <c r="U971" i="2"/>
  <c r="W971" i="2"/>
  <c r="X971" i="2"/>
  <c r="AG971" i="2"/>
  <c r="AH971" i="2"/>
  <c r="AI971" i="2"/>
  <c r="AJ971" i="2"/>
  <c r="AK971" i="2"/>
  <c r="BK971" i="2"/>
  <c r="BL971" i="2"/>
  <c r="E972" i="2"/>
  <c r="G972" i="2"/>
  <c r="H972" i="2"/>
  <c r="I972" i="2"/>
  <c r="U972" i="2"/>
  <c r="W972" i="2"/>
  <c r="X972" i="2"/>
  <c r="AG972" i="2"/>
  <c r="AH972" i="2"/>
  <c r="AI972" i="2"/>
  <c r="AJ972" i="2"/>
  <c r="AK972" i="2"/>
  <c r="BK972" i="2"/>
  <c r="BL972" i="2"/>
  <c r="E973" i="2"/>
  <c r="G973" i="2"/>
  <c r="H973" i="2"/>
  <c r="I973" i="2"/>
  <c r="U973" i="2"/>
  <c r="W973" i="2"/>
  <c r="X973" i="2"/>
  <c r="AG973" i="2"/>
  <c r="AH973" i="2"/>
  <c r="AI973" i="2"/>
  <c r="AJ973" i="2"/>
  <c r="AK973" i="2"/>
  <c r="BK973" i="2"/>
  <c r="BL973" i="2"/>
  <c r="E974" i="2"/>
  <c r="G974" i="2"/>
  <c r="H974" i="2"/>
  <c r="I974" i="2"/>
  <c r="U974" i="2"/>
  <c r="W974" i="2"/>
  <c r="X974" i="2"/>
  <c r="AG974" i="2"/>
  <c r="AH974" i="2"/>
  <c r="AI974" i="2"/>
  <c r="AJ974" i="2"/>
  <c r="AK974" i="2"/>
  <c r="BK974" i="2"/>
  <c r="BL974" i="2"/>
  <c r="E975" i="2"/>
  <c r="G975" i="2"/>
  <c r="H975" i="2"/>
  <c r="I975" i="2"/>
  <c r="U975" i="2"/>
  <c r="W975" i="2"/>
  <c r="X975" i="2"/>
  <c r="AG975" i="2"/>
  <c r="AH975" i="2"/>
  <c r="AI975" i="2"/>
  <c r="AJ975" i="2"/>
  <c r="AK975" i="2"/>
  <c r="BK975" i="2"/>
  <c r="BL975" i="2"/>
  <c r="E976" i="2"/>
  <c r="G976" i="2"/>
  <c r="H976" i="2"/>
  <c r="I976" i="2"/>
  <c r="U976" i="2"/>
  <c r="W976" i="2"/>
  <c r="X976" i="2"/>
  <c r="AG976" i="2"/>
  <c r="AH976" i="2"/>
  <c r="AI976" i="2"/>
  <c r="AJ976" i="2"/>
  <c r="AK976" i="2"/>
  <c r="BK976" i="2"/>
  <c r="BL976" i="2"/>
  <c r="E977" i="2"/>
  <c r="G977" i="2"/>
  <c r="H977" i="2"/>
  <c r="I977" i="2"/>
  <c r="U977" i="2"/>
  <c r="W977" i="2"/>
  <c r="X977" i="2"/>
  <c r="AG977" i="2"/>
  <c r="AH977" i="2"/>
  <c r="AI977" i="2"/>
  <c r="AJ977" i="2"/>
  <c r="AK977" i="2"/>
  <c r="BK977" i="2"/>
  <c r="BL977" i="2"/>
  <c r="E978" i="2"/>
  <c r="G978" i="2"/>
  <c r="H978" i="2"/>
  <c r="I978" i="2"/>
  <c r="U978" i="2"/>
  <c r="W978" i="2"/>
  <c r="X978" i="2"/>
  <c r="AG978" i="2"/>
  <c r="AH978" i="2"/>
  <c r="AI978" i="2"/>
  <c r="AJ978" i="2"/>
  <c r="AK978" i="2"/>
  <c r="BK978" i="2"/>
  <c r="BL978" i="2"/>
  <c r="E979" i="2"/>
  <c r="G979" i="2"/>
  <c r="H979" i="2"/>
  <c r="I979" i="2"/>
  <c r="U979" i="2"/>
  <c r="W979" i="2"/>
  <c r="X979" i="2"/>
  <c r="AG979" i="2"/>
  <c r="AH979" i="2"/>
  <c r="AI979" i="2"/>
  <c r="AJ979" i="2"/>
  <c r="AK979" i="2"/>
  <c r="BK979" i="2"/>
  <c r="BL979" i="2"/>
  <c r="E980" i="2"/>
  <c r="G980" i="2"/>
  <c r="H980" i="2"/>
  <c r="I980" i="2"/>
  <c r="U980" i="2"/>
  <c r="W980" i="2"/>
  <c r="X980" i="2"/>
  <c r="AG980" i="2"/>
  <c r="AH980" i="2"/>
  <c r="AI980" i="2"/>
  <c r="AJ980" i="2"/>
  <c r="AK980" i="2"/>
  <c r="BK980" i="2"/>
  <c r="BL980" i="2"/>
  <c r="E981" i="2"/>
  <c r="G981" i="2"/>
  <c r="H981" i="2"/>
  <c r="I981" i="2"/>
  <c r="U981" i="2"/>
  <c r="W981" i="2"/>
  <c r="X981" i="2"/>
  <c r="AG981" i="2"/>
  <c r="AH981" i="2"/>
  <c r="AI981" i="2"/>
  <c r="AJ981" i="2"/>
  <c r="AK981" i="2"/>
  <c r="BK981" i="2"/>
  <c r="BL981" i="2"/>
  <c r="E982" i="2"/>
  <c r="G982" i="2"/>
  <c r="H982" i="2"/>
  <c r="I982" i="2"/>
  <c r="U982" i="2"/>
  <c r="W982" i="2"/>
  <c r="X982" i="2"/>
  <c r="AG982" i="2"/>
  <c r="AH982" i="2"/>
  <c r="AI982" i="2"/>
  <c r="AJ982" i="2"/>
  <c r="AK982" i="2"/>
  <c r="BK982" i="2"/>
  <c r="BL982" i="2"/>
  <c r="E983" i="2"/>
  <c r="G983" i="2"/>
  <c r="H983" i="2"/>
  <c r="I983" i="2"/>
  <c r="U983" i="2"/>
  <c r="W983" i="2"/>
  <c r="X983" i="2"/>
  <c r="AG983" i="2"/>
  <c r="AH983" i="2"/>
  <c r="AI983" i="2"/>
  <c r="AJ983" i="2"/>
  <c r="AK983" i="2"/>
  <c r="BK983" i="2"/>
  <c r="BL983" i="2"/>
  <c r="E984" i="2"/>
  <c r="G984" i="2"/>
  <c r="H984" i="2"/>
  <c r="I984" i="2"/>
  <c r="U984" i="2"/>
  <c r="W984" i="2"/>
  <c r="X984" i="2"/>
  <c r="AG984" i="2"/>
  <c r="AH984" i="2"/>
  <c r="AI984" i="2"/>
  <c r="AJ984" i="2"/>
  <c r="AK984" i="2"/>
  <c r="BK984" i="2"/>
  <c r="BL984" i="2"/>
  <c r="E985" i="2"/>
  <c r="G985" i="2"/>
  <c r="H985" i="2"/>
  <c r="I985" i="2"/>
  <c r="U985" i="2"/>
  <c r="W985" i="2"/>
  <c r="X985" i="2"/>
  <c r="AG985" i="2"/>
  <c r="AH985" i="2"/>
  <c r="AI985" i="2"/>
  <c r="AJ985" i="2"/>
  <c r="AK985" i="2"/>
  <c r="BK985" i="2"/>
  <c r="BL985" i="2"/>
  <c r="E986" i="2"/>
  <c r="G986" i="2"/>
  <c r="H986" i="2"/>
  <c r="I986" i="2"/>
  <c r="U986" i="2"/>
  <c r="W986" i="2"/>
  <c r="X986" i="2"/>
  <c r="AG986" i="2"/>
  <c r="AH986" i="2"/>
  <c r="AI986" i="2"/>
  <c r="AJ986" i="2"/>
  <c r="AK986" i="2"/>
  <c r="BK986" i="2"/>
  <c r="BL986" i="2"/>
  <c r="E987" i="2"/>
  <c r="G987" i="2"/>
  <c r="H987" i="2"/>
  <c r="I987" i="2"/>
  <c r="U987" i="2"/>
  <c r="W987" i="2"/>
  <c r="X987" i="2"/>
  <c r="AG987" i="2"/>
  <c r="AH987" i="2"/>
  <c r="AI987" i="2"/>
  <c r="AJ987" i="2"/>
  <c r="AK987" i="2"/>
  <c r="BK987" i="2"/>
  <c r="BL987" i="2"/>
  <c r="E988" i="2"/>
  <c r="G988" i="2"/>
  <c r="H988" i="2"/>
  <c r="I988" i="2"/>
  <c r="U988" i="2"/>
  <c r="W988" i="2"/>
  <c r="X988" i="2"/>
  <c r="AG988" i="2"/>
  <c r="AH988" i="2"/>
  <c r="AI988" i="2"/>
  <c r="AJ988" i="2"/>
  <c r="AK988" i="2"/>
  <c r="BK988" i="2"/>
  <c r="BL988" i="2"/>
  <c r="E989" i="2"/>
  <c r="G989" i="2"/>
  <c r="H989" i="2"/>
  <c r="I989" i="2"/>
  <c r="U989" i="2"/>
  <c r="W989" i="2"/>
  <c r="X989" i="2"/>
  <c r="AG989" i="2"/>
  <c r="AH989" i="2"/>
  <c r="AI989" i="2"/>
  <c r="AJ989" i="2"/>
  <c r="AK989" i="2"/>
  <c r="BK989" i="2"/>
  <c r="BL989" i="2"/>
  <c r="E990" i="2"/>
  <c r="G990" i="2"/>
  <c r="H990" i="2"/>
  <c r="I990" i="2"/>
  <c r="U990" i="2"/>
  <c r="W990" i="2"/>
  <c r="X990" i="2"/>
  <c r="AG990" i="2"/>
  <c r="AH990" i="2"/>
  <c r="AI990" i="2"/>
  <c r="AJ990" i="2"/>
  <c r="AK990" i="2"/>
  <c r="BK990" i="2"/>
  <c r="BL990" i="2"/>
  <c r="E991" i="2"/>
  <c r="G991" i="2"/>
  <c r="H991" i="2"/>
  <c r="I991" i="2"/>
  <c r="U991" i="2"/>
  <c r="W991" i="2"/>
  <c r="X991" i="2"/>
  <c r="AG991" i="2"/>
  <c r="AH991" i="2"/>
  <c r="AI991" i="2"/>
  <c r="AJ991" i="2"/>
  <c r="AK991" i="2"/>
  <c r="BK991" i="2"/>
  <c r="BL991" i="2"/>
  <c r="E992" i="2"/>
  <c r="G992" i="2"/>
  <c r="H992" i="2"/>
  <c r="I992" i="2"/>
  <c r="U992" i="2"/>
  <c r="W992" i="2"/>
  <c r="X992" i="2"/>
  <c r="AG992" i="2"/>
  <c r="AH992" i="2"/>
  <c r="AI992" i="2"/>
  <c r="AJ992" i="2"/>
  <c r="AK992" i="2"/>
  <c r="BK992" i="2"/>
  <c r="BL992" i="2"/>
  <c r="E993" i="2"/>
  <c r="G993" i="2"/>
  <c r="H993" i="2"/>
  <c r="I993" i="2"/>
  <c r="U993" i="2"/>
  <c r="W993" i="2"/>
  <c r="X993" i="2"/>
  <c r="AG993" i="2"/>
  <c r="AH993" i="2"/>
  <c r="AI993" i="2"/>
  <c r="AJ993" i="2"/>
  <c r="AK993" i="2"/>
  <c r="BK993" i="2"/>
  <c r="BL993" i="2"/>
  <c r="E994" i="2"/>
  <c r="G994" i="2"/>
  <c r="H994" i="2"/>
  <c r="I994" i="2"/>
  <c r="U994" i="2"/>
  <c r="W994" i="2"/>
  <c r="X994" i="2"/>
  <c r="AG994" i="2"/>
  <c r="AH994" i="2"/>
  <c r="AI994" i="2"/>
  <c r="AJ994" i="2"/>
  <c r="AK994" i="2"/>
  <c r="BK994" i="2"/>
  <c r="BL994" i="2"/>
  <c r="E995" i="2"/>
  <c r="G995" i="2"/>
  <c r="H995" i="2"/>
  <c r="I995" i="2"/>
  <c r="U995" i="2"/>
  <c r="W995" i="2"/>
  <c r="X995" i="2"/>
  <c r="AG995" i="2"/>
  <c r="AH995" i="2"/>
  <c r="AI995" i="2"/>
  <c r="AJ995" i="2"/>
  <c r="AK995" i="2"/>
  <c r="BK995" i="2"/>
  <c r="BL995" i="2"/>
  <c r="E996" i="2"/>
  <c r="G996" i="2"/>
  <c r="H996" i="2"/>
  <c r="I996" i="2"/>
  <c r="U996" i="2"/>
  <c r="W996" i="2"/>
  <c r="X996" i="2"/>
  <c r="AG996" i="2"/>
  <c r="AH996" i="2"/>
  <c r="AI996" i="2"/>
  <c r="AJ996" i="2"/>
  <c r="AK996" i="2"/>
  <c r="BK996" i="2"/>
  <c r="BL996" i="2"/>
  <c r="E997" i="2"/>
  <c r="G997" i="2"/>
  <c r="H997" i="2"/>
  <c r="I997" i="2"/>
  <c r="U997" i="2"/>
  <c r="W997" i="2"/>
  <c r="X997" i="2"/>
  <c r="AG997" i="2"/>
  <c r="AH997" i="2"/>
  <c r="AI997" i="2"/>
  <c r="AJ997" i="2"/>
  <c r="AK997" i="2"/>
  <c r="BK997" i="2"/>
  <c r="BL997" i="2"/>
  <c r="E998" i="2"/>
  <c r="G998" i="2"/>
  <c r="H998" i="2"/>
  <c r="I998" i="2"/>
  <c r="U998" i="2"/>
  <c r="W998" i="2"/>
  <c r="X998" i="2"/>
  <c r="AG998" i="2"/>
  <c r="AH998" i="2"/>
  <c r="AI998" i="2"/>
  <c r="AJ998" i="2"/>
  <c r="AK998" i="2"/>
  <c r="BK998" i="2"/>
  <c r="BL998" i="2"/>
  <c r="E999" i="2"/>
  <c r="G999" i="2"/>
  <c r="H999" i="2"/>
  <c r="I999" i="2"/>
  <c r="U999" i="2"/>
  <c r="W999" i="2"/>
  <c r="X999" i="2"/>
  <c r="AG999" i="2"/>
  <c r="AH999" i="2"/>
  <c r="AI999" i="2"/>
  <c r="AJ999" i="2"/>
  <c r="AK999" i="2"/>
  <c r="BK999" i="2"/>
  <c r="BL999" i="2"/>
  <c r="E1000" i="2"/>
  <c r="G1000" i="2"/>
  <c r="H1000" i="2"/>
  <c r="I1000" i="2"/>
  <c r="U1000" i="2"/>
  <c r="W1000" i="2"/>
  <c r="X1000" i="2"/>
  <c r="AG1000" i="2"/>
  <c r="AH1000" i="2"/>
  <c r="AI1000" i="2"/>
  <c r="AJ1000" i="2"/>
  <c r="AK1000" i="2"/>
  <c r="BK1000" i="2"/>
  <c r="BL1000" i="2"/>
  <c r="E1001" i="2"/>
  <c r="G1001" i="2"/>
  <c r="H1001" i="2"/>
  <c r="I1001" i="2"/>
  <c r="U1001" i="2"/>
  <c r="W1001" i="2"/>
  <c r="X1001" i="2"/>
  <c r="AG1001" i="2"/>
  <c r="AH1001" i="2"/>
  <c r="AI1001" i="2"/>
  <c r="AJ1001" i="2"/>
  <c r="AK1001" i="2"/>
  <c r="BK1001" i="2"/>
  <c r="BL1001" i="2"/>
  <c r="E1002" i="2"/>
  <c r="G1002" i="2"/>
  <c r="H1002" i="2"/>
  <c r="I1002" i="2"/>
  <c r="U1002" i="2"/>
  <c r="W1002" i="2"/>
  <c r="X1002" i="2"/>
  <c r="AG1002" i="2"/>
  <c r="AH1002" i="2"/>
  <c r="AI1002" i="2"/>
  <c r="AJ1002" i="2"/>
  <c r="AK1002" i="2"/>
  <c r="BK1002" i="2"/>
  <c r="BL1002" i="2"/>
  <c r="E1003" i="2"/>
  <c r="G1003" i="2"/>
  <c r="H1003" i="2"/>
  <c r="I1003" i="2"/>
  <c r="U1003" i="2"/>
  <c r="W1003" i="2"/>
  <c r="X1003" i="2"/>
  <c r="AG1003" i="2"/>
  <c r="AH1003" i="2"/>
  <c r="AI1003" i="2"/>
  <c r="AJ1003" i="2"/>
  <c r="AK1003" i="2"/>
  <c r="BK1003" i="2"/>
  <c r="BL1003" i="2"/>
  <c r="E1004" i="2"/>
  <c r="G1004" i="2"/>
  <c r="H1004" i="2"/>
  <c r="I1004" i="2"/>
  <c r="U1004" i="2"/>
  <c r="W1004" i="2"/>
  <c r="X1004" i="2"/>
  <c r="AG1004" i="2"/>
  <c r="AH1004" i="2"/>
  <c r="AI1004" i="2"/>
  <c r="AJ1004" i="2"/>
  <c r="AK1004" i="2"/>
  <c r="BK1004" i="2"/>
  <c r="BL1004" i="2"/>
  <c r="E1005" i="2"/>
  <c r="G1005" i="2"/>
  <c r="H1005" i="2"/>
  <c r="I1005" i="2"/>
  <c r="U1005" i="2"/>
  <c r="W1005" i="2"/>
  <c r="X1005" i="2"/>
  <c r="AG1005" i="2"/>
  <c r="AH1005" i="2"/>
  <c r="AI1005" i="2"/>
  <c r="AJ1005" i="2"/>
  <c r="AK1005" i="2"/>
  <c r="BK1005" i="2"/>
  <c r="BL1005" i="2"/>
  <c r="E1006" i="2"/>
  <c r="G1006" i="2"/>
  <c r="H1006" i="2"/>
  <c r="I1006" i="2"/>
  <c r="U1006" i="2"/>
  <c r="W1006" i="2"/>
  <c r="X1006" i="2"/>
  <c r="AG1006" i="2"/>
  <c r="AH1006" i="2"/>
  <c r="AI1006" i="2"/>
  <c r="AJ1006" i="2"/>
  <c r="AK1006" i="2"/>
  <c r="BK1006" i="2"/>
  <c r="BL1006" i="2"/>
  <c r="E1007" i="2"/>
  <c r="G1007" i="2"/>
  <c r="H1007" i="2"/>
  <c r="I1007" i="2"/>
  <c r="U1007" i="2"/>
  <c r="W1007" i="2"/>
  <c r="X1007" i="2"/>
  <c r="AG1007" i="2"/>
  <c r="AH1007" i="2"/>
  <c r="AI1007" i="2"/>
  <c r="AJ1007" i="2"/>
  <c r="AK1007" i="2"/>
  <c r="BK1007" i="2"/>
  <c r="BL1007" i="2"/>
  <c r="E1008" i="2"/>
  <c r="G1008" i="2"/>
  <c r="H1008" i="2"/>
  <c r="I1008" i="2"/>
  <c r="U1008" i="2"/>
  <c r="W1008" i="2"/>
  <c r="X1008" i="2"/>
  <c r="AG1008" i="2"/>
  <c r="AH1008" i="2"/>
  <c r="AI1008" i="2"/>
  <c r="AJ1008" i="2"/>
  <c r="AK1008" i="2"/>
  <c r="BK1008" i="2"/>
  <c r="BL1008" i="2"/>
  <c r="E1009" i="2"/>
  <c r="G1009" i="2"/>
  <c r="H1009" i="2"/>
  <c r="I1009" i="2"/>
  <c r="U1009" i="2"/>
  <c r="W1009" i="2"/>
  <c r="X1009" i="2"/>
  <c r="AG1009" i="2"/>
  <c r="AH1009" i="2"/>
  <c r="AI1009" i="2"/>
  <c r="AJ1009" i="2"/>
  <c r="AK1009" i="2"/>
  <c r="BK1009" i="2"/>
  <c r="BL1009" i="2"/>
  <c r="E1010" i="2"/>
  <c r="G1010" i="2"/>
  <c r="H1010" i="2"/>
  <c r="I1010" i="2"/>
  <c r="U1010" i="2"/>
  <c r="W1010" i="2"/>
  <c r="X1010" i="2"/>
  <c r="AG1010" i="2"/>
  <c r="AH1010" i="2"/>
  <c r="AI1010" i="2"/>
  <c r="AJ1010" i="2"/>
  <c r="AK1010" i="2"/>
  <c r="BK1010" i="2"/>
  <c r="BL1010" i="2"/>
  <c r="E1011" i="2"/>
  <c r="G1011" i="2"/>
  <c r="H1011" i="2"/>
  <c r="I1011" i="2"/>
  <c r="U1011" i="2"/>
  <c r="W1011" i="2"/>
  <c r="X1011" i="2"/>
  <c r="AG1011" i="2"/>
  <c r="AH1011" i="2"/>
  <c r="AI1011" i="2"/>
  <c r="AJ1011" i="2"/>
  <c r="AK1011" i="2"/>
  <c r="BK1011" i="2"/>
  <c r="BL1011" i="2"/>
  <c r="E1012" i="2"/>
  <c r="G1012" i="2"/>
  <c r="H1012" i="2"/>
  <c r="I1012" i="2"/>
  <c r="U1012" i="2"/>
  <c r="W1012" i="2"/>
  <c r="X1012" i="2"/>
  <c r="AG1012" i="2"/>
  <c r="AH1012" i="2"/>
  <c r="AI1012" i="2"/>
  <c r="AJ1012" i="2"/>
  <c r="AK1012" i="2"/>
  <c r="BK1012" i="2"/>
  <c r="BL1012" i="2"/>
  <c r="E1013" i="2"/>
  <c r="G1013" i="2"/>
  <c r="H1013" i="2"/>
  <c r="I1013" i="2"/>
  <c r="U1013" i="2"/>
  <c r="W1013" i="2"/>
  <c r="X1013" i="2"/>
  <c r="AG1013" i="2"/>
  <c r="AH1013" i="2"/>
  <c r="AI1013" i="2"/>
  <c r="AJ1013" i="2"/>
  <c r="AK1013" i="2"/>
  <c r="BK1013" i="2"/>
  <c r="BL1013" i="2"/>
  <c r="E1014" i="2"/>
  <c r="G1014" i="2"/>
  <c r="H1014" i="2"/>
  <c r="I1014" i="2"/>
  <c r="U1014" i="2"/>
  <c r="W1014" i="2"/>
  <c r="X1014" i="2"/>
  <c r="AG1014" i="2"/>
  <c r="AH1014" i="2"/>
  <c r="AI1014" i="2"/>
  <c r="AJ1014" i="2"/>
  <c r="AK1014" i="2"/>
  <c r="BK1014" i="2"/>
  <c r="BL1014" i="2"/>
  <c r="E1015" i="2"/>
  <c r="G1015" i="2"/>
  <c r="H1015" i="2"/>
  <c r="I1015" i="2"/>
  <c r="U1015" i="2"/>
  <c r="W1015" i="2"/>
  <c r="X1015" i="2"/>
  <c r="AG1015" i="2"/>
  <c r="AH1015" i="2"/>
  <c r="AI1015" i="2"/>
  <c r="AJ1015" i="2"/>
  <c r="AK1015" i="2"/>
  <c r="BK1015" i="2"/>
  <c r="BL1015" i="2"/>
  <c r="E1016" i="2"/>
  <c r="G1016" i="2"/>
  <c r="H1016" i="2"/>
  <c r="I1016" i="2"/>
  <c r="U1016" i="2"/>
  <c r="W1016" i="2"/>
  <c r="X1016" i="2"/>
  <c r="AG1016" i="2"/>
  <c r="AH1016" i="2"/>
  <c r="AI1016" i="2"/>
  <c r="AJ1016" i="2"/>
  <c r="AK1016" i="2"/>
  <c r="BK1016" i="2"/>
  <c r="BL1016" i="2"/>
  <c r="E1017" i="2"/>
  <c r="G1017" i="2"/>
  <c r="H1017" i="2"/>
  <c r="I1017" i="2"/>
  <c r="U1017" i="2"/>
  <c r="W1017" i="2"/>
  <c r="X1017" i="2"/>
  <c r="AG1017" i="2"/>
  <c r="AH1017" i="2"/>
  <c r="AI1017" i="2"/>
  <c r="AJ1017" i="2"/>
  <c r="AK1017" i="2"/>
  <c r="BK1017" i="2"/>
  <c r="BL1017" i="2"/>
  <c r="E1018" i="2"/>
  <c r="G1018" i="2"/>
  <c r="H1018" i="2"/>
  <c r="I1018" i="2"/>
  <c r="U1018" i="2"/>
  <c r="W1018" i="2"/>
  <c r="X1018" i="2"/>
  <c r="AG1018" i="2"/>
  <c r="AH1018" i="2"/>
  <c r="AI1018" i="2"/>
  <c r="AJ1018" i="2"/>
  <c r="AK1018" i="2"/>
  <c r="BK1018" i="2"/>
  <c r="BL1018" i="2"/>
  <c r="E1019" i="2"/>
  <c r="G1019" i="2"/>
  <c r="H1019" i="2"/>
  <c r="I1019" i="2"/>
  <c r="U1019" i="2"/>
  <c r="W1019" i="2"/>
  <c r="X1019" i="2"/>
  <c r="AG1019" i="2"/>
  <c r="AH1019" i="2"/>
  <c r="AI1019" i="2"/>
  <c r="AJ1019" i="2"/>
  <c r="AK1019" i="2"/>
  <c r="BK1019" i="2"/>
  <c r="BL1019" i="2"/>
  <c r="E1020" i="2"/>
  <c r="G1020" i="2"/>
  <c r="H1020" i="2"/>
  <c r="I1020" i="2"/>
  <c r="U1020" i="2"/>
  <c r="W1020" i="2"/>
  <c r="X1020" i="2"/>
  <c r="AG1020" i="2"/>
  <c r="AH1020" i="2"/>
  <c r="AI1020" i="2"/>
  <c r="AJ1020" i="2"/>
  <c r="AK1020" i="2"/>
  <c r="BK1020" i="2"/>
  <c r="BL1020" i="2"/>
  <c r="E1021" i="2"/>
  <c r="G1021" i="2"/>
  <c r="H1021" i="2"/>
  <c r="I1021" i="2"/>
  <c r="U1021" i="2"/>
  <c r="W1021" i="2"/>
  <c r="X1021" i="2"/>
  <c r="AG1021" i="2"/>
  <c r="AH1021" i="2"/>
  <c r="AI1021" i="2"/>
  <c r="AJ1021" i="2"/>
  <c r="AK1021" i="2"/>
  <c r="BK1021" i="2"/>
  <c r="BL1021" i="2"/>
  <c r="E1022" i="2"/>
  <c r="G1022" i="2"/>
  <c r="H1022" i="2"/>
  <c r="I1022" i="2"/>
  <c r="U1022" i="2"/>
  <c r="W1022" i="2"/>
  <c r="X1022" i="2"/>
  <c r="AG1022" i="2"/>
  <c r="AH1022" i="2"/>
  <c r="AI1022" i="2"/>
  <c r="AJ1022" i="2"/>
  <c r="AK1022" i="2"/>
  <c r="BK1022" i="2"/>
  <c r="BL1022" i="2"/>
  <c r="E1023" i="2"/>
  <c r="G1023" i="2"/>
  <c r="H1023" i="2"/>
  <c r="I1023" i="2"/>
  <c r="U1023" i="2"/>
  <c r="W1023" i="2"/>
  <c r="X1023" i="2"/>
  <c r="AG1023" i="2"/>
  <c r="AH1023" i="2"/>
  <c r="AI1023" i="2"/>
  <c r="AJ1023" i="2"/>
  <c r="AK1023" i="2"/>
  <c r="BK1023" i="2"/>
  <c r="BL1023" i="2"/>
  <c r="E1024" i="2"/>
  <c r="G1024" i="2"/>
  <c r="H1024" i="2"/>
  <c r="I1024" i="2"/>
  <c r="U1024" i="2"/>
  <c r="W1024" i="2"/>
  <c r="X1024" i="2"/>
  <c r="AG1024" i="2"/>
  <c r="AH1024" i="2"/>
  <c r="AI1024" i="2"/>
  <c r="AJ1024" i="2"/>
  <c r="AK1024" i="2"/>
  <c r="BK1024" i="2"/>
  <c r="BL1024" i="2"/>
  <c r="E1025" i="2"/>
  <c r="G1025" i="2"/>
  <c r="H1025" i="2"/>
  <c r="I1025" i="2"/>
  <c r="U1025" i="2"/>
  <c r="W1025" i="2"/>
  <c r="X1025" i="2"/>
  <c r="AG1025" i="2"/>
  <c r="AH1025" i="2"/>
  <c r="AI1025" i="2"/>
  <c r="AJ1025" i="2"/>
  <c r="AK1025" i="2"/>
  <c r="BK1025" i="2"/>
  <c r="BL1025" i="2"/>
  <c r="E1026" i="2"/>
  <c r="G1026" i="2"/>
  <c r="H1026" i="2"/>
  <c r="I1026" i="2"/>
  <c r="U1026" i="2"/>
  <c r="W1026" i="2"/>
  <c r="X1026" i="2"/>
  <c r="AG1026" i="2"/>
  <c r="AH1026" i="2"/>
  <c r="AI1026" i="2"/>
  <c r="AJ1026" i="2"/>
  <c r="AK1026" i="2"/>
  <c r="BK1026" i="2"/>
  <c r="BL1026" i="2"/>
  <c r="E1027" i="2"/>
  <c r="G1027" i="2"/>
  <c r="H1027" i="2"/>
  <c r="I1027" i="2"/>
  <c r="U1027" i="2"/>
  <c r="W1027" i="2"/>
  <c r="X1027" i="2"/>
  <c r="AG1027" i="2"/>
  <c r="AH1027" i="2"/>
  <c r="AI1027" i="2"/>
  <c r="AJ1027" i="2"/>
  <c r="AK1027" i="2"/>
  <c r="BK1027" i="2"/>
  <c r="BL1027" i="2"/>
  <c r="E1028" i="2"/>
  <c r="G1028" i="2"/>
  <c r="H1028" i="2"/>
  <c r="I1028" i="2"/>
  <c r="U1028" i="2"/>
  <c r="W1028" i="2"/>
  <c r="X1028" i="2"/>
  <c r="AG1028" i="2"/>
  <c r="AH1028" i="2"/>
  <c r="AI1028" i="2"/>
  <c r="AJ1028" i="2"/>
  <c r="AK1028" i="2"/>
  <c r="BK1028" i="2"/>
  <c r="BL1028" i="2"/>
  <c r="E1029" i="2"/>
  <c r="G1029" i="2"/>
  <c r="H1029" i="2"/>
  <c r="I1029" i="2"/>
  <c r="U1029" i="2"/>
  <c r="W1029" i="2"/>
  <c r="X1029" i="2"/>
  <c r="AG1029" i="2"/>
  <c r="AH1029" i="2"/>
  <c r="AI1029" i="2"/>
  <c r="AJ1029" i="2"/>
  <c r="AK1029" i="2"/>
  <c r="BK1029" i="2"/>
  <c r="BL1029" i="2"/>
  <c r="E1030" i="2"/>
  <c r="G1030" i="2"/>
  <c r="H1030" i="2"/>
  <c r="I1030" i="2"/>
  <c r="U1030" i="2"/>
  <c r="W1030" i="2"/>
  <c r="X1030" i="2"/>
  <c r="AG1030" i="2"/>
  <c r="AH1030" i="2"/>
  <c r="AI1030" i="2"/>
  <c r="AJ1030" i="2"/>
  <c r="AK1030" i="2"/>
  <c r="BK1030" i="2"/>
  <c r="BL1030" i="2"/>
  <c r="E1031" i="2"/>
  <c r="G1031" i="2"/>
  <c r="H1031" i="2"/>
  <c r="I1031" i="2"/>
  <c r="U1031" i="2"/>
  <c r="W1031" i="2"/>
  <c r="X1031" i="2"/>
  <c r="AG1031" i="2"/>
  <c r="AH1031" i="2"/>
  <c r="AI1031" i="2"/>
  <c r="AJ1031" i="2"/>
  <c r="AK1031" i="2"/>
  <c r="BK1031" i="2"/>
  <c r="BL1031" i="2"/>
  <c r="E1032" i="2"/>
  <c r="G1032" i="2"/>
  <c r="H1032" i="2"/>
  <c r="I1032" i="2"/>
  <c r="U1032" i="2"/>
  <c r="W1032" i="2"/>
  <c r="X1032" i="2"/>
  <c r="AG1032" i="2"/>
  <c r="AH1032" i="2"/>
  <c r="AI1032" i="2"/>
  <c r="AJ1032" i="2"/>
  <c r="AK1032" i="2"/>
  <c r="BK1032" i="2"/>
  <c r="BL1032" i="2"/>
  <c r="E1033" i="2"/>
  <c r="G1033" i="2"/>
  <c r="H1033" i="2"/>
  <c r="I1033" i="2"/>
  <c r="U1033" i="2"/>
  <c r="W1033" i="2"/>
  <c r="X1033" i="2"/>
  <c r="AG1033" i="2"/>
  <c r="AH1033" i="2"/>
  <c r="AI1033" i="2"/>
  <c r="AJ1033" i="2"/>
  <c r="AK1033" i="2"/>
  <c r="BK1033" i="2"/>
  <c r="BL1033" i="2"/>
  <c r="E1034" i="2"/>
  <c r="G1034" i="2"/>
  <c r="H1034" i="2"/>
  <c r="I1034" i="2"/>
  <c r="U1034" i="2"/>
  <c r="W1034" i="2"/>
  <c r="X1034" i="2"/>
  <c r="AG1034" i="2"/>
  <c r="AH1034" i="2"/>
  <c r="AI1034" i="2"/>
  <c r="AJ1034" i="2"/>
  <c r="AK1034" i="2"/>
  <c r="BK1034" i="2"/>
  <c r="BL1034" i="2"/>
  <c r="E1035" i="2"/>
  <c r="G1035" i="2"/>
  <c r="H1035" i="2"/>
  <c r="I1035" i="2"/>
  <c r="U1035" i="2"/>
  <c r="W1035" i="2"/>
  <c r="X1035" i="2"/>
  <c r="AG1035" i="2"/>
  <c r="AH1035" i="2"/>
  <c r="AI1035" i="2"/>
  <c r="AJ1035" i="2"/>
  <c r="AK1035" i="2"/>
  <c r="BK1035" i="2"/>
  <c r="BL1035" i="2"/>
  <c r="E1036" i="2"/>
  <c r="G1036" i="2"/>
  <c r="H1036" i="2"/>
  <c r="I1036" i="2"/>
  <c r="U1036" i="2"/>
  <c r="W1036" i="2"/>
  <c r="X1036" i="2"/>
  <c r="AG1036" i="2"/>
  <c r="AH1036" i="2"/>
  <c r="AI1036" i="2"/>
  <c r="AJ1036" i="2"/>
  <c r="AK1036" i="2"/>
  <c r="BK1036" i="2"/>
  <c r="BL1036" i="2"/>
  <c r="E1037" i="2"/>
  <c r="G1037" i="2"/>
  <c r="H1037" i="2"/>
  <c r="I1037" i="2"/>
  <c r="U1037" i="2"/>
  <c r="W1037" i="2"/>
  <c r="X1037" i="2"/>
  <c r="AG1037" i="2"/>
  <c r="AH1037" i="2"/>
  <c r="AI1037" i="2"/>
  <c r="AJ1037" i="2"/>
  <c r="AK1037" i="2"/>
  <c r="BK1037" i="2"/>
  <c r="BL1037" i="2"/>
  <c r="E1038" i="2"/>
  <c r="G1038" i="2"/>
  <c r="H1038" i="2"/>
  <c r="I1038" i="2"/>
  <c r="U1038" i="2"/>
  <c r="W1038" i="2"/>
  <c r="X1038" i="2"/>
  <c r="AG1038" i="2"/>
  <c r="AH1038" i="2"/>
  <c r="AI1038" i="2"/>
  <c r="AJ1038" i="2"/>
  <c r="AK1038" i="2"/>
  <c r="BK1038" i="2"/>
  <c r="BL1038" i="2"/>
  <c r="E1039" i="2"/>
  <c r="G1039" i="2"/>
  <c r="H1039" i="2"/>
  <c r="I1039" i="2"/>
  <c r="U1039" i="2"/>
  <c r="W1039" i="2"/>
  <c r="X1039" i="2"/>
  <c r="AG1039" i="2"/>
  <c r="AH1039" i="2"/>
  <c r="AI1039" i="2"/>
  <c r="AJ1039" i="2"/>
  <c r="AK1039" i="2"/>
  <c r="BK1039" i="2"/>
  <c r="BL1039" i="2"/>
  <c r="E1040" i="2"/>
  <c r="G1040" i="2"/>
  <c r="H1040" i="2"/>
  <c r="I1040" i="2"/>
  <c r="U1040" i="2"/>
  <c r="W1040" i="2"/>
  <c r="X1040" i="2"/>
  <c r="AG1040" i="2"/>
  <c r="AH1040" i="2"/>
  <c r="AI1040" i="2"/>
  <c r="AJ1040" i="2"/>
  <c r="AK1040" i="2"/>
  <c r="BK1040" i="2"/>
  <c r="BL1040" i="2"/>
  <c r="E1041" i="2"/>
  <c r="G1041" i="2"/>
  <c r="H1041" i="2"/>
  <c r="I1041" i="2"/>
  <c r="U1041" i="2"/>
  <c r="W1041" i="2"/>
  <c r="X1041" i="2"/>
  <c r="AG1041" i="2"/>
  <c r="AH1041" i="2"/>
  <c r="AI1041" i="2"/>
  <c r="AJ1041" i="2"/>
  <c r="AK1041" i="2"/>
  <c r="BK1041" i="2"/>
  <c r="BL1041" i="2"/>
  <c r="E1042" i="2"/>
  <c r="G1042" i="2"/>
  <c r="H1042" i="2"/>
  <c r="I1042" i="2"/>
  <c r="U1042" i="2"/>
  <c r="W1042" i="2"/>
  <c r="X1042" i="2"/>
  <c r="AG1042" i="2"/>
  <c r="AH1042" i="2"/>
  <c r="AI1042" i="2"/>
  <c r="AJ1042" i="2"/>
  <c r="AK1042" i="2"/>
  <c r="BK1042" i="2"/>
  <c r="BL1042" i="2"/>
  <c r="E1043" i="2"/>
  <c r="G1043" i="2"/>
  <c r="H1043" i="2"/>
  <c r="I1043" i="2"/>
  <c r="U1043" i="2"/>
  <c r="W1043" i="2"/>
  <c r="X1043" i="2"/>
  <c r="AG1043" i="2"/>
  <c r="AH1043" i="2"/>
  <c r="AI1043" i="2"/>
  <c r="AJ1043" i="2"/>
  <c r="AK1043" i="2"/>
  <c r="BK1043" i="2"/>
  <c r="BL1043" i="2"/>
  <c r="E1044" i="2"/>
  <c r="G1044" i="2"/>
  <c r="H1044" i="2"/>
  <c r="I1044" i="2"/>
  <c r="U1044" i="2"/>
  <c r="W1044" i="2"/>
  <c r="X1044" i="2"/>
  <c r="AG1044" i="2"/>
  <c r="AH1044" i="2"/>
  <c r="AI1044" i="2"/>
  <c r="AJ1044" i="2"/>
  <c r="AK1044" i="2"/>
  <c r="BK1044" i="2"/>
  <c r="BL1044" i="2"/>
  <c r="E1045" i="2"/>
  <c r="G1045" i="2"/>
  <c r="H1045" i="2"/>
  <c r="I1045" i="2"/>
  <c r="U1045" i="2"/>
  <c r="W1045" i="2"/>
  <c r="X1045" i="2"/>
  <c r="AG1045" i="2"/>
  <c r="AH1045" i="2"/>
  <c r="AI1045" i="2"/>
  <c r="AJ1045" i="2"/>
  <c r="AK1045" i="2"/>
  <c r="BK1045" i="2"/>
  <c r="BL1045" i="2"/>
  <c r="E1046" i="2"/>
  <c r="G1046" i="2"/>
  <c r="H1046" i="2"/>
  <c r="I1046" i="2"/>
  <c r="U1046" i="2"/>
  <c r="W1046" i="2"/>
  <c r="X1046" i="2"/>
  <c r="AG1046" i="2"/>
  <c r="AH1046" i="2"/>
  <c r="AI1046" i="2"/>
  <c r="AJ1046" i="2"/>
  <c r="AK1046" i="2"/>
  <c r="BK1046" i="2"/>
  <c r="BL1046" i="2"/>
  <c r="E1047" i="2"/>
  <c r="G1047" i="2"/>
  <c r="H1047" i="2"/>
  <c r="I1047" i="2"/>
  <c r="U1047" i="2"/>
  <c r="W1047" i="2"/>
  <c r="X1047" i="2"/>
  <c r="AG1047" i="2"/>
  <c r="AH1047" i="2"/>
  <c r="AI1047" i="2"/>
  <c r="AJ1047" i="2"/>
  <c r="AK1047" i="2"/>
  <c r="BK1047" i="2"/>
  <c r="BL1047" i="2"/>
  <c r="E1048" i="2"/>
  <c r="G1048" i="2"/>
  <c r="H1048" i="2"/>
  <c r="I1048" i="2"/>
  <c r="U1048" i="2"/>
  <c r="W1048" i="2"/>
  <c r="X1048" i="2"/>
  <c r="AG1048" i="2"/>
  <c r="AH1048" i="2"/>
  <c r="AI1048" i="2"/>
  <c r="AJ1048" i="2"/>
  <c r="AK1048" i="2"/>
  <c r="BK1048" i="2"/>
  <c r="BL1048" i="2"/>
  <c r="E1049" i="2"/>
  <c r="G1049" i="2"/>
  <c r="H1049" i="2"/>
  <c r="I1049" i="2"/>
  <c r="U1049" i="2"/>
  <c r="W1049" i="2"/>
  <c r="X1049" i="2"/>
  <c r="AG1049" i="2"/>
  <c r="AH1049" i="2"/>
  <c r="AI1049" i="2"/>
  <c r="AJ1049" i="2"/>
  <c r="AK1049" i="2"/>
  <c r="BK1049" i="2"/>
  <c r="BL1049" i="2"/>
  <c r="E1050" i="2"/>
  <c r="G1050" i="2"/>
  <c r="H1050" i="2"/>
  <c r="I1050" i="2"/>
  <c r="U1050" i="2"/>
  <c r="W1050" i="2"/>
  <c r="X1050" i="2"/>
  <c r="AG1050" i="2"/>
  <c r="AH1050" i="2"/>
  <c r="AI1050" i="2"/>
  <c r="AJ1050" i="2"/>
  <c r="AK1050" i="2"/>
  <c r="BK1050" i="2"/>
  <c r="BL1050" i="2"/>
  <c r="E1051" i="2"/>
  <c r="G1051" i="2"/>
  <c r="H1051" i="2"/>
  <c r="I1051" i="2"/>
  <c r="U1051" i="2"/>
  <c r="W1051" i="2"/>
  <c r="X1051" i="2"/>
  <c r="AG1051" i="2"/>
  <c r="AH1051" i="2"/>
  <c r="AI1051" i="2"/>
  <c r="AJ1051" i="2"/>
  <c r="AK1051" i="2"/>
  <c r="BK1051" i="2"/>
  <c r="BL1051" i="2"/>
  <c r="E1052" i="2"/>
  <c r="G1052" i="2"/>
  <c r="H1052" i="2"/>
  <c r="I1052" i="2"/>
  <c r="U1052" i="2"/>
  <c r="W1052" i="2"/>
  <c r="X1052" i="2"/>
  <c r="AG1052" i="2"/>
  <c r="AH1052" i="2"/>
  <c r="AI1052" i="2"/>
  <c r="AJ1052" i="2"/>
  <c r="AK1052" i="2"/>
  <c r="BK1052" i="2"/>
  <c r="BL1052" i="2"/>
  <c r="E1053" i="2"/>
  <c r="G1053" i="2"/>
  <c r="H1053" i="2"/>
  <c r="I1053" i="2"/>
  <c r="U1053" i="2"/>
  <c r="W1053" i="2"/>
  <c r="X1053" i="2"/>
  <c r="AG1053" i="2"/>
  <c r="AH1053" i="2"/>
  <c r="AI1053" i="2"/>
  <c r="AJ1053" i="2"/>
  <c r="AK1053" i="2"/>
  <c r="BK1053" i="2"/>
  <c r="BL1053" i="2"/>
  <c r="E1054" i="2"/>
  <c r="G1054" i="2"/>
  <c r="H1054" i="2"/>
  <c r="I1054" i="2"/>
  <c r="U1054" i="2"/>
  <c r="W1054" i="2"/>
  <c r="X1054" i="2"/>
  <c r="AG1054" i="2"/>
  <c r="AH1054" i="2"/>
  <c r="AI1054" i="2"/>
  <c r="AJ1054" i="2"/>
  <c r="AK1054" i="2"/>
  <c r="BK1054" i="2"/>
  <c r="BL1054" i="2"/>
  <c r="E1055" i="2"/>
  <c r="G1055" i="2"/>
  <c r="H1055" i="2"/>
  <c r="I1055" i="2"/>
  <c r="U1055" i="2"/>
  <c r="W1055" i="2"/>
  <c r="X1055" i="2"/>
  <c r="AG1055" i="2"/>
  <c r="AH1055" i="2"/>
  <c r="AI1055" i="2"/>
  <c r="AJ1055" i="2"/>
  <c r="AK1055" i="2"/>
  <c r="BK1055" i="2"/>
  <c r="BL1055" i="2"/>
  <c r="E1056" i="2"/>
  <c r="G1056" i="2"/>
  <c r="H1056" i="2"/>
  <c r="I1056" i="2"/>
  <c r="U1056" i="2"/>
  <c r="W1056" i="2"/>
  <c r="X1056" i="2"/>
  <c r="AG1056" i="2"/>
  <c r="AH1056" i="2"/>
  <c r="AI1056" i="2"/>
  <c r="AJ1056" i="2"/>
  <c r="AK1056" i="2"/>
  <c r="BK1056" i="2"/>
  <c r="BL1056" i="2"/>
  <c r="E1057" i="2"/>
  <c r="G1057" i="2"/>
  <c r="H1057" i="2"/>
  <c r="I1057" i="2"/>
  <c r="U1057" i="2"/>
  <c r="W1057" i="2"/>
  <c r="X1057" i="2"/>
  <c r="AG1057" i="2"/>
  <c r="AH1057" i="2"/>
  <c r="AI1057" i="2"/>
  <c r="AJ1057" i="2"/>
  <c r="AK1057" i="2"/>
  <c r="BK1057" i="2"/>
  <c r="BL1057" i="2"/>
  <c r="E1058" i="2"/>
  <c r="G1058" i="2"/>
  <c r="H1058" i="2"/>
  <c r="I1058" i="2"/>
  <c r="U1058" i="2"/>
  <c r="W1058" i="2"/>
  <c r="X1058" i="2"/>
  <c r="AG1058" i="2"/>
  <c r="AH1058" i="2"/>
  <c r="AI1058" i="2"/>
  <c r="AJ1058" i="2"/>
  <c r="AK1058" i="2"/>
  <c r="BK1058" i="2"/>
  <c r="BL1058" i="2"/>
  <c r="E1059" i="2"/>
  <c r="G1059" i="2"/>
  <c r="H1059" i="2"/>
  <c r="I1059" i="2"/>
  <c r="U1059" i="2"/>
  <c r="W1059" i="2"/>
  <c r="X1059" i="2"/>
  <c r="AG1059" i="2"/>
  <c r="AH1059" i="2"/>
  <c r="AI1059" i="2"/>
  <c r="AJ1059" i="2"/>
  <c r="AK1059" i="2"/>
  <c r="BK1059" i="2"/>
  <c r="BL1059" i="2"/>
  <c r="E1060" i="2"/>
  <c r="G1060" i="2"/>
  <c r="H1060" i="2"/>
  <c r="I1060" i="2"/>
  <c r="U1060" i="2"/>
  <c r="W1060" i="2"/>
  <c r="X1060" i="2"/>
  <c r="AG1060" i="2"/>
  <c r="AH1060" i="2"/>
  <c r="AI1060" i="2"/>
  <c r="AJ1060" i="2"/>
  <c r="AK1060" i="2"/>
  <c r="BK1060" i="2"/>
  <c r="BL1060" i="2"/>
  <c r="E1061" i="2"/>
  <c r="G1061" i="2"/>
  <c r="H1061" i="2"/>
  <c r="I1061" i="2"/>
  <c r="U1061" i="2"/>
  <c r="W1061" i="2"/>
  <c r="X1061" i="2"/>
  <c r="AG1061" i="2"/>
  <c r="AH1061" i="2"/>
  <c r="AI1061" i="2"/>
  <c r="AJ1061" i="2"/>
  <c r="AK1061" i="2"/>
  <c r="BK1061" i="2"/>
  <c r="BL1061" i="2"/>
  <c r="E1062" i="2"/>
  <c r="G1062" i="2"/>
  <c r="H1062" i="2"/>
  <c r="I1062" i="2"/>
  <c r="U1062" i="2"/>
  <c r="W1062" i="2"/>
  <c r="X1062" i="2"/>
  <c r="AG1062" i="2"/>
  <c r="AH1062" i="2"/>
  <c r="AI1062" i="2"/>
  <c r="AJ1062" i="2"/>
  <c r="AK1062" i="2"/>
  <c r="BK1062" i="2"/>
  <c r="BL1062" i="2"/>
  <c r="E1063" i="2"/>
  <c r="G1063" i="2"/>
  <c r="H1063" i="2"/>
  <c r="I1063" i="2"/>
  <c r="U1063" i="2"/>
  <c r="W1063" i="2"/>
  <c r="X1063" i="2"/>
  <c r="AG1063" i="2"/>
  <c r="AH1063" i="2"/>
  <c r="AI1063" i="2"/>
  <c r="AJ1063" i="2"/>
  <c r="AK1063" i="2"/>
  <c r="BK1063" i="2"/>
  <c r="BL1063" i="2"/>
  <c r="E1064" i="2"/>
  <c r="G1064" i="2"/>
  <c r="H1064" i="2"/>
  <c r="I1064" i="2"/>
  <c r="U1064" i="2"/>
  <c r="W1064" i="2"/>
  <c r="X1064" i="2"/>
  <c r="AG1064" i="2"/>
  <c r="AH1064" i="2"/>
  <c r="AI1064" i="2"/>
  <c r="AJ1064" i="2"/>
  <c r="AK1064" i="2"/>
  <c r="BK1064" i="2"/>
  <c r="BL1064" i="2"/>
  <c r="E1065" i="2"/>
  <c r="G1065" i="2"/>
  <c r="H1065" i="2"/>
  <c r="I1065" i="2"/>
  <c r="U1065" i="2"/>
  <c r="W1065" i="2"/>
  <c r="X1065" i="2"/>
  <c r="AG1065" i="2"/>
  <c r="AH1065" i="2"/>
  <c r="AI1065" i="2"/>
  <c r="AJ1065" i="2"/>
  <c r="AK1065" i="2"/>
  <c r="BK1065" i="2"/>
  <c r="BL1065" i="2"/>
  <c r="E1066" i="2"/>
  <c r="G1066" i="2"/>
  <c r="H1066" i="2"/>
  <c r="I1066" i="2"/>
  <c r="U1066" i="2"/>
  <c r="W1066" i="2"/>
  <c r="X1066" i="2"/>
  <c r="AG1066" i="2"/>
  <c r="AH1066" i="2"/>
  <c r="AI1066" i="2"/>
  <c r="AJ1066" i="2"/>
  <c r="AK1066" i="2"/>
  <c r="BK1066" i="2"/>
  <c r="BL1066" i="2"/>
  <c r="E1067" i="2"/>
  <c r="G1067" i="2"/>
  <c r="H1067" i="2"/>
  <c r="I1067" i="2"/>
  <c r="U1067" i="2"/>
  <c r="W1067" i="2"/>
  <c r="X1067" i="2"/>
  <c r="AG1067" i="2"/>
  <c r="AH1067" i="2"/>
  <c r="AI1067" i="2"/>
  <c r="AJ1067" i="2"/>
  <c r="AK1067" i="2"/>
  <c r="BK1067" i="2"/>
  <c r="BL1067" i="2"/>
  <c r="E1068" i="2"/>
  <c r="G1068" i="2"/>
  <c r="H1068" i="2"/>
  <c r="I1068" i="2"/>
  <c r="U1068" i="2"/>
  <c r="W1068" i="2"/>
  <c r="X1068" i="2"/>
  <c r="AG1068" i="2"/>
  <c r="AH1068" i="2"/>
  <c r="AI1068" i="2"/>
  <c r="AJ1068" i="2"/>
  <c r="AK1068" i="2"/>
  <c r="BK1068" i="2"/>
  <c r="BL1068" i="2"/>
  <c r="E1069" i="2"/>
  <c r="G1069" i="2"/>
  <c r="H1069" i="2"/>
  <c r="I1069" i="2"/>
  <c r="U1069" i="2"/>
  <c r="W1069" i="2"/>
  <c r="X1069" i="2"/>
  <c r="AG1069" i="2"/>
  <c r="AH1069" i="2"/>
  <c r="AI1069" i="2"/>
  <c r="AJ1069" i="2"/>
  <c r="AK1069" i="2"/>
  <c r="BK1069" i="2"/>
  <c r="BL1069" i="2"/>
  <c r="E1070" i="2"/>
  <c r="G1070" i="2"/>
  <c r="H1070" i="2"/>
  <c r="I1070" i="2"/>
  <c r="U1070" i="2"/>
  <c r="W1070" i="2"/>
  <c r="X1070" i="2"/>
  <c r="AG1070" i="2"/>
  <c r="AH1070" i="2"/>
  <c r="AI1070" i="2"/>
  <c r="AJ1070" i="2"/>
  <c r="AK1070" i="2"/>
  <c r="BK1070" i="2"/>
  <c r="BL1070" i="2"/>
  <c r="E1071" i="2"/>
  <c r="G1071" i="2"/>
  <c r="H1071" i="2"/>
  <c r="I1071" i="2"/>
  <c r="U1071" i="2"/>
  <c r="W1071" i="2"/>
  <c r="X1071" i="2"/>
  <c r="AG1071" i="2"/>
  <c r="AH1071" i="2"/>
  <c r="AI1071" i="2"/>
  <c r="AJ1071" i="2"/>
  <c r="AK1071" i="2"/>
  <c r="BK1071" i="2"/>
  <c r="BL1071" i="2"/>
  <c r="E1072" i="2"/>
  <c r="G1072" i="2"/>
  <c r="H1072" i="2"/>
  <c r="I1072" i="2"/>
  <c r="U1072" i="2"/>
  <c r="W1072" i="2"/>
  <c r="X1072" i="2"/>
  <c r="AG1072" i="2"/>
  <c r="AH1072" i="2"/>
  <c r="AI1072" i="2"/>
  <c r="AJ1072" i="2"/>
  <c r="AK1072" i="2"/>
  <c r="BK1072" i="2"/>
  <c r="BL1072" i="2"/>
  <c r="E1073" i="2"/>
  <c r="G1073" i="2"/>
  <c r="H1073" i="2"/>
  <c r="I1073" i="2"/>
  <c r="U1073" i="2"/>
  <c r="W1073" i="2"/>
  <c r="X1073" i="2"/>
  <c r="AG1073" i="2"/>
  <c r="AH1073" i="2"/>
  <c r="AI1073" i="2"/>
  <c r="AJ1073" i="2"/>
  <c r="AK1073" i="2"/>
  <c r="BK1073" i="2"/>
  <c r="BL1073" i="2"/>
  <c r="E1074" i="2"/>
  <c r="G1074" i="2"/>
  <c r="H1074" i="2"/>
  <c r="I1074" i="2"/>
  <c r="U1074" i="2"/>
  <c r="W1074" i="2"/>
  <c r="X1074" i="2"/>
  <c r="AG1074" i="2"/>
  <c r="AH1074" i="2"/>
  <c r="AI1074" i="2"/>
  <c r="AJ1074" i="2"/>
  <c r="AK1074" i="2"/>
  <c r="BK1074" i="2"/>
  <c r="BL1074" i="2"/>
  <c r="E1075" i="2"/>
  <c r="G1075" i="2"/>
  <c r="H1075" i="2"/>
  <c r="I1075" i="2"/>
  <c r="U1075" i="2"/>
  <c r="W1075" i="2"/>
  <c r="X1075" i="2"/>
  <c r="AG1075" i="2"/>
  <c r="AH1075" i="2"/>
  <c r="AI1075" i="2"/>
  <c r="AJ1075" i="2"/>
  <c r="AK1075" i="2"/>
  <c r="BK1075" i="2"/>
  <c r="BL1075" i="2"/>
  <c r="E1076" i="2"/>
  <c r="G1076" i="2"/>
  <c r="H1076" i="2"/>
  <c r="I1076" i="2"/>
  <c r="U1076" i="2"/>
  <c r="W1076" i="2"/>
  <c r="X1076" i="2"/>
  <c r="AG1076" i="2"/>
  <c r="AH1076" i="2"/>
  <c r="AI1076" i="2"/>
  <c r="AJ1076" i="2"/>
  <c r="AK1076" i="2"/>
  <c r="BK1076" i="2"/>
  <c r="BL1076" i="2"/>
  <c r="E1077" i="2"/>
  <c r="G1077" i="2"/>
  <c r="H1077" i="2"/>
  <c r="I1077" i="2"/>
  <c r="U1077" i="2"/>
  <c r="W1077" i="2"/>
  <c r="X1077" i="2"/>
  <c r="AG1077" i="2"/>
  <c r="AH1077" i="2"/>
  <c r="AI1077" i="2"/>
  <c r="AJ1077" i="2"/>
  <c r="AK1077" i="2"/>
  <c r="BK1077" i="2"/>
  <c r="BL1077" i="2"/>
  <c r="E1078" i="2"/>
  <c r="G1078" i="2"/>
  <c r="H1078" i="2"/>
  <c r="I1078" i="2"/>
  <c r="U1078" i="2"/>
  <c r="W1078" i="2"/>
  <c r="X1078" i="2"/>
  <c r="AG1078" i="2"/>
  <c r="AH1078" i="2"/>
  <c r="AI1078" i="2"/>
  <c r="AJ1078" i="2"/>
  <c r="AK1078" i="2"/>
  <c r="BK1078" i="2"/>
  <c r="BL1078" i="2"/>
  <c r="E1079" i="2"/>
  <c r="G1079" i="2"/>
  <c r="H1079" i="2"/>
  <c r="I1079" i="2"/>
  <c r="U1079" i="2"/>
  <c r="W1079" i="2"/>
  <c r="X1079" i="2"/>
  <c r="AG1079" i="2"/>
  <c r="AH1079" i="2"/>
  <c r="AI1079" i="2"/>
  <c r="AJ1079" i="2"/>
  <c r="AK1079" i="2"/>
  <c r="BK1079" i="2"/>
  <c r="BL1079" i="2"/>
  <c r="E1080" i="2"/>
  <c r="G1080" i="2"/>
  <c r="H1080" i="2"/>
  <c r="I1080" i="2"/>
  <c r="U1080" i="2"/>
  <c r="W1080" i="2"/>
  <c r="X1080" i="2"/>
  <c r="AG1080" i="2"/>
  <c r="AH1080" i="2"/>
  <c r="AI1080" i="2"/>
  <c r="AJ1080" i="2"/>
  <c r="AK1080" i="2"/>
  <c r="BK1080" i="2"/>
  <c r="BL1080" i="2"/>
  <c r="E1081" i="2"/>
  <c r="G1081" i="2"/>
  <c r="H1081" i="2"/>
  <c r="I1081" i="2"/>
  <c r="U1081" i="2"/>
  <c r="W1081" i="2"/>
  <c r="X1081" i="2"/>
  <c r="AG1081" i="2"/>
  <c r="AH1081" i="2"/>
  <c r="AI1081" i="2"/>
  <c r="AJ1081" i="2"/>
  <c r="AK1081" i="2"/>
  <c r="BK1081" i="2"/>
  <c r="BL1081" i="2"/>
  <c r="E1082" i="2"/>
  <c r="G1082" i="2"/>
  <c r="H1082" i="2"/>
  <c r="I1082" i="2"/>
  <c r="U1082" i="2"/>
  <c r="W1082" i="2"/>
  <c r="X1082" i="2"/>
  <c r="AG1082" i="2"/>
  <c r="AH1082" i="2"/>
  <c r="AI1082" i="2"/>
  <c r="AJ1082" i="2"/>
  <c r="AK1082" i="2"/>
  <c r="BK1082" i="2"/>
  <c r="BL1082" i="2"/>
  <c r="E1083" i="2"/>
  <c r="G1083" i="2"/>
  <c r="H1083" i="2"/>
  <c r="I1083" i="2"/>
  <c r="U1083" i="2"/>
  <c r="W1083" i="2"/>
  <c r="X1083" i="2"/>
  <c r="AG1083" i="2"/>
  <c r="AH1083" i="2"/>
  <c r="AI1083" i="2"/>
  <c r="AJ1083" i="2"/>
  <c r="AK1083" i="2"/>
  <c r="BK1083" i="2"/>
  <c r="BL1083" i="2"/>
  <c r="E1084" i="2"/>
  <c r="G1084" i="2"/>
  <c r="H1084" i="2"/>
  <c r="I1084" i="2"/>
  <c r="U1084" i="2"/>
  <c r="W1084" i="2"/>
  <c r="X1084" i="2"/>
  <c r="AG1084" i="2"/>
  <c r="AH1084" i="2"/>
  <c r="AI1084" i="2"/>
  <c r="AJ1084" i="2"/>
  <c r="AK1084" i="2"/>
  <c r="BK1084" i="2"/>
  <c r="BL1084" i="2"/>
  <c r="E1085" i="2"/>
  <c r="G1085" i="2"/>
  <c r="H1085" i="2"/>
  <c r="I1085" i="2"/>
  <c r="U1085" i="2"/>
  <c r="W1085" i="2"/>
  <c r="X1085" i="2"/>
  <c r="AG1085" i="2"/>
  <c r="AH1085" i="2"/>
  <c r="AI1085" i="2"/>
  <c r="AJ1085" i="2"/>
  <c r="AK1085" i="2"/>
  <c r="BK1085" i="2"/>
  <c r="BL1085" i="2"/>
  <c r="E1086" i="2"/>
  <c r="G1086" i="2"/>
  <c r="H1086" i="2"/>
  <c r="I1086" i="2"/>
  <c r="U1086" i="2"/>
  <c r="W1086" i="2"/>
  <c r="X1086" i="2"/>
  <c r="AG1086" i="2"/>
  <c r="AH1086" i="2"/>
  <c r="AI1086" i="2"/>
  <c r="AJ1086" i="2"/>
  <c r="AK1086" i="2"/>
  <c r="BK1086" i="2"/>
  <c r="BL1086" i="2"/>
  <c r="E1087" i="2"/>
  <c r="G1087" i="2"/>
  <c r="H1087" i="2"/>
  <c r="I1087" i="2"/>
  <c r="U1087" i="2"/>
  <c r="W1087" i="2"/>
  <c r="X1087" i="2"/>
  <c r="AG1087" i="2"/>
  <c r="AH1087" i="2"/>
  <c r="AI1087" i="2"/>
  <c r="AJ1087" i="2"/>
  <c r="AK1087" i="2"/>
  <c r="BK1087" i="2"/>
  <c r="BL1087" i="2"/>
  <c r="E1088" i="2"/>
  <c r="G1088" i="2"/>
  <c r="H1088" i="2"/>
  <c r="I1088" i="2"/>
  <c r="U1088" i="2"/>
  <c r="W1088" i="2"/>
  <c r="X1088" i="2"/>
  <c r="AG1088" i="2"/>
  <c r="AH1088" i="2"/>
  <c r="AI1088" i="2"/>
  <c r="AJ1088" i="2"/>
  <c r="AK1088" i="2"/>
  <c r="BK1088" i="2"/>
  <c r="BL1088" i="2"/>
  <c r="E1089" i="2"/>
  <c r="G1089" i="2"/>
  <c r="H1089" i="2"/>
  <c r="I1089" i="2"/>
  <c r="U1089" i="2"/>
  <c r="W1089" i="2"/>
  <c r="X1089" i="2"/>
  <c r="AG1089" i="2"/>
  <c r="AH1089" i="2"/>
  <c r="AI1089" i="2"/>
  <c r="AJ1089" i="2"/>
  <c r="AK1089" i="2"/>
  <c r="BK1089" i="2"/>
  <c r="BL1089" i="2"/>
  <c r="E1090" i="2"/>
  <c r="G1090" i="2"/>
  <c r="H1090" i="2"/>
  <c r="I1090" i="2"/>
  <c r="U1090" i="2"/>
  <c r="W1090" i="2"/>
  <c r="X1090" i="2"/>
  <c r="AG1090" i="2"/>
  <c r="AH1090" i="2"/>
  <c r="AI1090" i="2"/>
  <c r="AJ1090" i="2"/>
  <c r="AK1090" i="2"/>
  <c r="BK1090" i="2"/>
  <c r="BL1090" i="2"/>
  <c r="E1091" i="2"/>
  <c r="G1091" i="2"/>
  <c r="H1091" i="2"/>
  <c r="I1091" i="2"/>
  <c r="U1091" i="2"/>
  <c r="W1091" i="2"/>
  <c r="X1091" i="2"/>
  <c r="AG1091" i="2"/>
  <c r="AH1091" i="2"/>
  <c r="AI1091" i="2"/>
  <c r="AJ1091" i="2"/>
  <c r="AK1091" i="2"/>
  <c r="BK1091" i="2"/>
  <c r="BL1091" i="2"/>
  <c r="E1092" i="2"/>
  <c r="G1092" i="2"/>
  <c r="H1092" i="2"/>
  <c r="I1092" i="2"/>
  <c r="U1092" i="2"/>
  <c r="W1092" i="2"/>
  <c r="X1092" i="2"/>
  <c r="AG1092" i="2"/>
  <c r="AH1092" i="2"/>
  <c r="AI1092" i="2"/>
  <c r="AJ1092" i="2"/>
  <c r="AK1092" i="2"/>
  <c r="BK1092" i="2"/>
  <c r="BL1092" i="2"/>
  <c r="E1093" i="2"/>
  <c r="G1093" i="2"/>
  <c r="H1093" i="2"/>
  <c r="I1093" i="2"/>
  <c r="U1093" i="2"/>
  <c r="W1093" i="2"/>
  <c r="X1093" i="2"/>
  <c r="AG1093" i="2"/>
  <c r="AH1093" i="2"/>
  <c r="AI1093" i="2"/>
  <c r="AJ1093" i="2"/>
  <c r="AK1093" i="2"/>
  <c r="BK1093" i="2"/>
  <c r="BL1093" i="2"/>
  <c r="E1094" i="2"/>
  <c r="G1094" i="2"/>
  <c r="H1094" i="2"/>
  <c r="I1094" i="2"/>
  <c r="U1094" i="2"/>
  <c r="W1094" i="2"/>
  <c r="X1094" i="2"/>
  <c r="AG1094" i="2"/>
  <c r="AH1094" i="2"/>
  <c r="AI1094" i="2"/>
  <c r="AJ1094" i="2"/>
  <c r="AK1094" i="2"/>
  <c r="BK1094" i="2"/>
  <c r="BL1094" i="2"/>
  <c r="E1095" i="2"/>
  <c r="G1095" i="2"/>
  <c r="H1095" i="2"/>
  <c r="I1095" i="2"/>
  <c r="U1095" i="2"/>
  <c r="W1095" i="2"/>
  <c r="X1095" i="2"/>
  <c r="AG1095" i="2"/>
  <c r="AH1095" i="2"/>
  <c r="AI1095" i="2"/>
  <c r="AJ1095" i="2"/>
  <c r="AK1095" i="2"/>
  <c r="BK1095" i="2"/>
  <c r="BL1095" i="2"/>
  <c r="E1096" i="2"/>
  <c r="G1096" i="2"/>
  <c r="H1096" i="2"/>
  <c r="I1096" i="2"/>
  <c r="U1096" i="2"/>
  <c r="W1096" i="2"/>
  <c r="X1096" i="2"/>
  <c r="AG1096" i="2"/>
  <c r="AH1096" i="2"/>
  <c r="AI1096" i="2"/>
  <c r="AJ1096" i="2"/>
  <c r="AK1096" i="2"/>
  <c r="BK1096" i="2"/>
  <c r="BL1096" i="2"/>
  <c r="E1097" i="2"/>
  <c r="G1097" i="2"/>
  <c r="H1097" i="2"/>
  <c r="I1097" i="2"/>
  <c r="U1097" i="2"/>
  <c r="W1097" i="2"/>
  <c r="X1097" i="2"/>
  <c r="AG1097" i="2"/>
  <c r="AH1097" i="2"/>
  <c r="AI1097" i="2"/>
  <c r="AJ1097" i="2"/>
  <c r="AK1097" i="2"/>
  <c r="BK1097" i="2"/>
  <c r="BL1097" i="2"/>
  <c r="E1098" i="2"/>
  <c r="G1098" i="2"/>
  <c r="H1098" i="2"/>
  <c r="I1098" i="2"/>
  <c r="U1098" i="2"/>
  <c r="W1098" i="2"/>
  <c r="X1098" i="2"/>
  <c r="AG1098" i="2"/>
  <c r="AH1098" i="2"/>
  <c r="AI1098" i="2"/>
  <c r="AJ1098" i="2"/>
  <c r="AK1098" i="2"/>
  <c r="BK1098" i="2"/>
  <c r="BL1098" i="2"/>
  <c r="E1099" i="2"/>
  <c r="G1099" i="2"/>
  <c r="H1099" i="2"/>
  <c r="I1099" i="2"/>
  <c r="U1099" i="2"/>
  <c r="W1099" i="2"/>
  <c r="X1099" i="2"/>
  <c r="AG1099" i="2"/>
  <c r="AH1099" i="2"/>
  <c r="AI1099" i="2"/>
  <c r="AJ1099" i="2"/>
  <c r="AK1099" i="2"/>
  <c r="BK1099" i="2"/>
  <c r="BL1099" i="2"/>
  <c r="E1100" i="2"/>
  <c r="G1100" i="2"/>
  <c r="H1100" i="2"/>
  <c r="I1100" i="2"/>
  <c r="U1100" i="2"/>
  <c r="W1100" i="2"/>
  <c r="X1100" i="2"/>
  <c r="AG1100" i="2"/>
  <c r="AH1100" i="2"/>
  <c r="AI1100" i="2"/>
  <c r="AJ1100" i="2"/>
  <c r="AK1100" i="2"/>
  <c r="BK1100" i="2"/>
  <c r="BL1100" i="2"/>
  <c r="E1101" i="2"/>
  <c r="G1101" i="2"/>
  <c r="H1101" i="2"/>
  <c r="I1101" i="2"/>
  <c r="U1101" i="2"/>
  <c r="W1101" i="2"/>
  <c r="X1101" i="2"/>
  <c r="AG1101" i="2"/>
  <c r="AH1101" i="2"/>
  <c r="AI1101" i="2"/>
  <c r="AJ1101" i="2"/>
  <c r="AK1101" i="2"/>
  <c r="BK1101" i="2"/>
  <c r="BL1101" i="2"/>
  <c r="E1102" i="2"/>
  <c r="G1102" i="2"/>
  <c r="H1102" i="2"/>
  <c r="I1102" i="2"/>
  <c r="U1102" i="2"/>
  <c r="W1102" i="2"/>
  <c r="X1102" i="2"/>
  <c r="AG1102" i="2"/>
  <c r="AH1102" i="2"/>
  <c r="AI1102" i="2"/>
  <c r="AJ1102" i="2"/>
  <c r="AK1102" i="2"/>
  <c r="BK1102" i="2"/>
  <c r="BL1102" i="2"/>
  <c r="E1103" i="2"/>
  <c r="G1103" i="2"/>
  <c r="H1103" i="2"/>
  <c r="I1103" i="2"/>
  <c r="U1103" i="2"/>
  <c r="W1103" i="2"/>
  <c r="X1103" i="2"/>
  <c r="AG1103" i="2"/>
  <c r="AH1103" i="2"/>
  <c r="AI1103" i="2"/>
  <c r="AJ1103" i="2"/>
  <c r="AK1103" i="2"/>
  <c r="BK1103" i="2"/>
  <c r="BL1103" i="2"/>
  <c r="E1104" i="2"/>
  <c r="G1104" i="2"/>
  <c r="H1104" i="2"/>
  <c r="I1104" i="2"/>
  <c r="U1104" i="2"/>
  <c r="W1104" i="2"/>
  <c r="X1104" i="2"/>
  <c r="AG1104" i="2"/>
  <c r="AH1104" i="2"/>
  <c r="AI1104" i="2"/>
  <c r="AJ1104" i="2"/>
  <c r="AK1104" i="2"/>
  <c r="BK1104" i="2"/>
  <c r="BL1104" i="2"/>
  <c r="E1105" i="2"/>
  <c r="G1105" i="2"/>
  <c r="H1105" i="2"/>
  <c r="I1105" i="2"/>
  <c r="U1105" i="2"/>
  <c r="W1105" i="2"/>
  <c r="X1105" i="2"/>
  <c r="AG1105" i="2"/>
  <c r="AH1105" i="2"/>
  <c r="AI1105" i="2"/>
  <c r="AJ1105" i="2"/>
  <c r="AK1105" i="2"/>
  <c r="BK1105" i="2"/>
  <c r="BL1105" i="2"/>
  <c r="E1106" i="2"/>
  <c r="G1106" i="2"/>
  <c r="H1106" i="2"/>
  <c r="I1106" i="2"/>
  <c r="U1106" i="2"/>
  <c r="W1106" i="2"/>
  <c r="X1106" i="2"/>
  <c r="AG1106" i="2"/>
  <c r="AH1106" i="2"/>
  <c r="AI1106" i="2"/>
  <c r="AJ1106" i="2"/>
  <c r="AK1106" i="2"/>
  <c r="BK1106" i="2"/>
  <c r="BL1106" i="2"/>
  <c r="E1107" i="2"/>
  <c r="G1107" i="2"/>
  <c r="H1107" i="2"/>
  <c r="I1107" i="2"/>
  <c r="U1107" i="2"/>
  <c r="W1107" i="2"/>
  <c r="X1107" i="2"/>
  <c r="AG1107" i="2"/>
  <c r="AH1107" i="2"/>
  <c r="AI1107" i="2"/>
  <c r="AJ1107" i="2"/>
  <c r="AK1107" i="2"/>
  <c r="BK1107" i="2"/>
  <c r="BL1107" i="2"/>
  <c r="E1108" i="2"/>
  <c r="G1108" i="2"/>
  <c r="H1108" i="2"/>
  <c r="I1108" i="2"/>
  <c r="U1108" i="2"/>
  <c r="W1108" i="2"/>
  <c r="X1108" i="2"/>
  <c r="AG1108" i="2"/>
  <c r="AH1108" i="2"/>
  <c r="AI1108" i="2"/>
  <c r="AJ1108" i="2"/>
  <c r="AK1108" i="2"/>
  <c r="BK1108" i="2"/>
  <c r="BL1108" i="2"/>
  <c r="E1109" i="2"/>
  <c r="G1109" i="2"/>
  <c r="H1109" i="2"/>
  <c r="I1109" i="2"/>
  <c r="U1109" i="2"/>
  <c r="W1109" i="2"/>
  <c r="X1109" i="2"/>
  <c r="AG1109" i="2"/>
  <c r="AH1109" i="2"/>
  <c r="AI1109" i="2"/>
  <c r="AJ1109" i="2"/>
  <c r="AK1109" i="2"/>
  <c r="BK1109" i="2"/>
  <c r="BL1109" i="2"/>
  <c r="E1110" i="2"/>
  <c r="G1110" i="2"/>
  <c r="H1110" i="2"/>
  <c r="I1110" i="2"/>
  <c r="U1110" i="2"/>
  <c r="W1110" i="2"/>
  <c r="X1110" i="2"/>
  <c r="AG1110" i="2"/>
  <c r="AH1110" i="2"/>
  <c r="AI1110" i="2"/>
  <c r="AJ1110" i="2"/>
  <c r="AK1110" i="2"/>
  <c r="BK1110" i="2"/>
  <c r="BL1110" i="2"/>
  <c r="E1111" i="2"/>
  <c r="G1111" i="2"/>
  <c r="H1111" i="2"/>
  <c r="I1111" i="2"/>
  <c r="U1111" i="2"/>
  <c r="W1111" i="2"/>
  <c r="X1111" i="2"/>
  <c r="AG1111" i="2"/>
  <c r="AH1111" i="2"/>
  <c r="AI1111" i="2"/>
  <c r="AJ1111" i="2"/>
  <c r="AK1111" i="2"/>
  <c r="BK1111" i="2"/>
  <c r="BL1111" i="2"/>
  <c r="E1112" i="2"/>
  <c r="G1112" i="2"/>
  <c r="H1112" i="2"/>
  <c r="I1112" i="2"/>
  <c r="U1112" i="2"/>
  <c r="W1112" i="2"/>
  <c r="X1112" i="2"/>
  <c r="AG1112" i="2"/>
  <c r="AH1112" i="2"/>
  <c r="AI1112" i="2"/>
  <c r="AJ1112" i="2"/>
  <c r="AK1112" i="2"/>
  <c r="BK1112" i="2"/>
  <c r="BL1112" i="2"/>
  <c r="E1113" i="2"/>
  <c r="G1113" i="2"/>
  <c r="H1113" i="2"/>
  <c r="I1113" i="2"/>
  <c r="U1113" i="2"/>
  <c r="W1113" i="2"/>
  <c r="X1113" i="2"/>
  <c r="AG1113" i="2"/>
  <c r="AH1113" i="2"/>
  <c r="AI1113" i="2"/>
  <c r="AJ1113" i="2"/>
  <c r="AK1113" i="2"/>
  <c r="BK1113" i="2"/>
  <c r="BL1113" i="2"/>
  <c r="E1114" i="2"/>
  <c r="G1114" i="2"/>
  <c r="H1114" i="2"/>
  <c r="I1114" i="2"/>
  <c r="U1114" i="2"/>
  <c r="W1114" i="2"/>
  <c r="X1114" i="2"/>
  <c r="AG1114" i="2"/>
  <c r="AH1114" i="2"/>
  <c r="AI1114" i="2"/>
  <c r="AJ1114" i="2"/>
  <c r="AK1114" i="2"/>
  <c r="BK1114" i="2"/>
  <c r="BL1114" i="2"/>
  <c r="E1115" i="2"/>
  <c r="G1115" i="2"/>
  <c r="H1115" i="2"/>
  <c r="I1115" i="2"/>
  <c r="U1115" i="2"/>
  <c r="W1115" i="2"/>
  <c r="X1115" i="2"/>
  <c r="AG1115" i="2"/>
  <c r="AH1115" i="2"/>
  <c r="AI1115" i="2"/>
  <c r="AJ1115" i="2"/>
  <c r="AK1115" i="2"/>
  <c r="BK1115" i="2"/>
  <c r="BL1115" i="2"/>
  <c r="E1116" i="2"/>
  <c r="G1116" i="2"/>
  <c r="H1116" i="2"/>
  <c r="I1116" i="2"/>
  <c r="U1116" i="2"/>
  <c r="W1116" i="2"/>
  <c r="X1116" i="2"/>
  <c r="AG1116" i="2"/>
  <c r="AH1116" i="2"/>
  <c r="AI1116" i="2"/>
  <c r="AJ1116" i="2"/>
  <c r="AK1116" i="2"/>
  <c r="BK1116" i="2"/>
  <c r="BL1116" i="2"/>
  <c r="E1117" i="2"/>
  <c r="G1117" i="2"/>
  <c r="H1117" i="2"/>
  <c r="I1117" i="2"/>
  <c r="U1117" i="2"/>
  <c r="W1117" i="2"/>
  <c r="X1117" i="2"/>
  <c r="AG1117" i="2"/>
  <c r="AH1117" i="2"/>
  <c r="AI1117" i="2"/>
  <c r="AJ1117" i="2"/>
  <c r="AK1117" i="2"/>
  <c r="BK1117" i="2"/>
  <c r="BL1117" i="2"/>
  <c r="E1118" i="2"/>
  <c r="G1118" i="2"/>
  <c r="H1118" i="2"/>
  <c r="I1118" i="2"/>
  <c r="U1118" i="2"/>
  <c r="W1118" i="2"/>
  <c r="X1118" i="2"/>
  <c r="AG1118" i="2"/>
  <c r="AH1118" i="2"/>
  <c r="AI1118" i="2"/>
  <c r="AJ1118" i="2"/>
  <c r="AK1118" i="2"/>
  <c r="BK1118" i="2"/>
  <c r="BL1118" i="2"/>
  <c r="E1119" i="2"/>
  <c r="G1119" i="2"/>
  <c r="H1119" i="2"/>
  <c r="I1119" i="2"/>
  <c r="U1119" i="2"/>
  <c r="W1119" i="2"/>
  <c r="X1119" i="2"/>
  <c r="AG1119" i="2"/>
  <c r="AH1119" i="2"/>
  <c r="AI1119" i="2"/>
  <c r="AJ1119" i="2"/>
  <c r="AK1119" i="2"/>
  <c r="BK1119" i="2"/>
  <c r="BL1119" i="2"/>
  <c r="E1120" i="2"/>
  <c r="G1120" i="2"/>
  <c r="H1120" i="2"/>
  <c r="I1120" i="2"/>
  <c r="U1120" i="2"/>
  <c r="W1120" i="2"/>
  <c r="X1120" i="2"/>
  <c r="AG1120" i="2"/>
  <c r="AH1120" i="2"/>
  <c r="AI1120" i="2"/>
  <c r="AJ1120" i="2"/>
  <c r="AK1120" i="2"/>
  <c r="BK1120" i="2"/>
  <c r="BL1120" i="2"/>
  <c r="E1121" i="2"/>
  <c r="G1121" i="2"/>
  <c r="H1121" i="2"/>
  <c r="I1121" i="2"/>
  <c r="U1121" i="2"/>
  <c r="W1121" i="2"/>
  <c r="X1121" i="2"/>
  <c r="AG1121" i="2"/>
  <c r="AH1121" i="2"/>
  <c r="AI1121" i="2"/>
  <c r="AJ1121" i="2"/>
  <c r="AK1121" i="2"/>
  <c r="BK1121" i="2"/>
  <c r="BL1121" i="2"/>
  <c r="E1122" i="2"/>
  <c r="G1122" i="2"/>
  <c r="H1122" i="2"/>
  <c r="I1122" i="2"/>
  <c r="U1122" i="2"/>
  <c r="W1122" i="2"/>
  <c r="X1122" i="2"/>
  <c r="AG1122" i="2"/>
  <c r="AH1122" i="2"/>
  <c r="AI1122" i="2"/>
  <c r="AJ1122" i="2"/>
  <c r="AK1122" i="2"/>
  <c r="BK1122" i="2"/>
  <c r="BL1122" i="2"/>
  <c r="E1123" i="2"/>
  <c r="G1123" i="2"/>
  <c r="H1123" i="2"/>
  <c r="I1123" i="2"/>
  <c r="U1123" i="2"/>
  <c r="W1123" i="2"/>
  <c r="X1123" i="2"/>
  <c r="AG1123" i="2"/>
  <c r="AH1123" i="2"/>
  <c r="AI1123" i="2"/>
  <c r="AJ1123" i="2"/>
  <c r="AK1123" i="2"/>
  <c r="BK1123" i="2"/>
  <c r="BL1123" i="2"/>
  <c r="E1124" i="2"/>
  <c r="G1124" i="2"/>
  <c r="H1124" i="2"/>
  <c r="I1124" i="2"/>
  <c r="U1124" i="2"/>
  <c r="W1124" i="2"/>
  <c r="X1124" i="2"/>
  <c r="AG1124" i="2"/>
  <c r="AH1124" i="2"/>
  <c r="AI1124" i="2"/>
  <c r="AJ1124" i="2"/>
  <c r="AK1124" i="2"/>
  <c r="BK1124" i="2"/>
  <c r="BL1124" i="2"/>
  <c r="E1125" i="2"/>
  <c r="G1125" i="2"/>
  <c r="H1125" i="2"/>
  <c r="I1125" i="2"/>
  <c r="U1125" i="2"/>
  <c r="W1125" i="2"/>
  <c r="X1125" i="2"/>
  <c r="AG1125" i="2"/>
  <c r="AH1125" i="2"/>
  <c r="AI1125" i="2"/>
  <c r="AJ1125" i="2"/>
  <c r="AK1125" i="2"/>
  <c r="BK1125" i="2"/>
  <c r="BL1125" i="2"/>
  <c r="E1126" i="2"/>
  <c r="G1126" i="2"/>
  <c r="H1126" i="2"/>
  <c r="I1126" i="2"/>
  <c r="U1126" i="2"/>
  <c r="W1126" i="2"/>
  <c r="X1126" i="2"/>
  <c r="AG1126" i="2"/>
  <c r="AH1126" i="2"/>
  <c r="AI1126" i="2"/>
  <c r="AJ1126" i="2"/>
  <c r="AK1126" i="2"/>
  <c r="BK1126" i="2"/>
  <c r="BL1126" i="2"/>
  <c r="E1127" i="2"/>
  <c r="G1127" i="2"/>
  <c r="H1127" i="2"/>
  <c r="I1127" i="2"/>
  <c r="U1127" i="2"/>
  <c r="W1127" i="2"/>
  <c r="X1127" i="2"/>
  <c r="AG1127" i="2"/>
  <c r="AH1127" i="2"/>
  <c r="AI1127" i="2"/>
  <c r="AJ1127" i="2"/>
  <c r="AK1127" i="2"/>
  <c r="BK1127" i="2"/>
  <c r="BL1127" i="2"/>
  <c r="E1128" i="2"/>
  <c r="G1128" i="2"/>
  <c r="H1128" i="2"/>
  <c r="I1128" i="2"/>
  <c r="U1128" i="2"/>
  <c r="W1128" i="2"/>
  <c r="X1128" i="2"/>
  <c r="AG1128" i="2"/>
  <c r="AH1128" i="2"/>
  <c r="AI1128" i="2"/>
  <c r="AJ1128" i="2"/>
  <c r="AK1128" i="2"/>
  <c r="BK1128" i="2"/>
  <c r="BL1128" i="2"/>
  <c r="E1129" i="2"/>
  <c r="G1129" i="2"/>
  <c r="H1129" i="2"/>
  <c r="I1129" i="2"/>
  <c r="U1129" i="2"/>
  <c r="W1129" i="2"/>
  <c r="X1129" i="2"/>
  <c r="AG1129" i="2"/>
  <c r="AH1129" i="2"/>
  <c r="AI1129" i="2"/>
  <c r="AJ1129" i="2"/>
  <c r="AK1129" i="2"/>
  <c r="BK1129" i="2"/>
  <c r="BL1129" i="2"/>
  <c r="E1130" i="2"/>
  <c r="G1130" i="2"/>
  <c r="H1130" i="2"/>
  <c r="I1130" i="2"/>
  <c r="U1130" i="2"/>
  <c r="W1130" i="2"/>
  <c r="X1130" i="2"/>
  <c r="AG1130" i="2"/>
  <c r="AH1130" i="2"/>
  <c r="AI1130" i="2"/>
  <c r="AJ1130" i="2"/>
  <c r="AK1130" i="2"/>
  <c r="BK1130" i="2"/>
  <c r="BL1130" i="2"/>
  <c r="E1131" i="2"/>
  <c r="G1131" i="2"/>
  <c r="H1131" i="2"/>
  <c r="I1131" i="2"/>
  <c r="U1131" i="2"/>
  <c r="W1131" i="2"/>
  <c r="X1131" i="2"/>
  <c r="AG1131" i="2"/>
  <c r="AH1131" i="2"/>
  <c r="AI1131" i="2"/>
  <c r="AJ1131" i="2"/>
  <c r="AK1131" i="2"/>
  <c r="BK1131" i="2"/>
  <c r="BL1131" i="2"/>
  <c r="E1132" i="2"/>
  <c r="G1132" i="2"/>
  <c r="H1132" i="2"/>
  <c r="I1132" i="2"/>
  <c r="U1132" i="2"/>
  <c r="W1132" i="2"/>
  <c r="X1132" i="2"/>
  <c r="AG1132" i="2"/>
  <c r="AH1132" i="2"/>
  <c r="AI1132" i="2"/>
  <c r="AJ1132" i="2"/>
  <c r="AK1132" i="2"/>
  <c r="BK1132" i="2"/>
  <c r="BL1132" i="2"/>
  <c r="E1133" i="2"/>
  <c r="G1133" i="2"/>
  <c r="H1133" i="2"/>
  <c r="I1133" i="2"/>
  <c r="U1133" i="2"/>
  <c r="W1133" i="2"/>
  <c r="X1133" i="2"/>
  <c r="AG1133" i="2"/>
  <c r="AH1133" i="2"/>
  <c r="AI1133" i="2"/>
  <c r="AJ1133" i="2"/>
  <c r="AK1133" i="2"/>
  <c r="BK1133" i="2"/>
  <c r="BL1133" i="2"/>
  <c r="E1134" i="2"/>
  <c r="G1134" i="2"/>
  <c r="H1134" i="2"/>
  <c r="I1134" i="2"/>
  <c r="U1134" i="2"/>
  <c r="W1134" i="2"/>
  <c r="X1134" i="2"/>
  <c r="AG1134" i="2"/>
  <c r="AH1134" i="2"/>
  <c r="AI1134" i="2"/>
  <c r="AJ1134" i="2"/>
  <c r="AK1134" i="2"/>
  <c r="BK1134" i="2"/>
  <c r="BL1134" i="2"/>
  <c r="E1135" i="2"/>
  <c r="G1135" i="2"/>
  <c r="H1135" i="2"/>
  <c r="I1135" i="2"/>
  <c r="U1135" i="2"/>
  <c r="W1135" i="2"/>
  <c r="X1135" i="2"/>
  <c r="AG1135" i="2"/>
  <c r="AH1135" i="2"/>
  <c r="AI1135" i="2"/>
  <c r="AJ1135" i="2"/>
  <c r="AK1135" i="2"/>
  <c r="BK1135" i="2"/>
  <c r="BL1135" i="2"/>
  <c r="E1136" i="2"/>
  <c r="G1136" i="2"/>
  <c r="H1136" i="2"/>
  <c r="I1136" i="2"/>
  <c r="U1136" i="2"/>
  <c r="W1136" i="2"/>
  <c r="X1136" i="2"/>
  <c r="AG1136" i="2"/>
  <c r="AH1136" i="2"/>
  <c r="AI1136" i="2"/>
  <c r="AJ1136" i="2"/>
  <c r="AK1136" i="2"/>
  <c r="BK1136" i="2"/>
  <c r="BL1136" i="2"/>
  <c r="E1137" i="2"/>
  <c r="G1137" i="2"/>
  <c r="H1137" i="2"/>
  <c r="I1137" i="2"/>
  <c r="U1137" i="2"/>
  <c r="W1137" i="2"/>
  <c r="X1137" i="2"/>
  <c r="AG1137" i="2"/>
  <c r="AH1137" i="2"/>
  <c r="AI1137" i="2"/>
  <c r="AJ1137" i="2"/>
  <c r="AK1137" i="2"/>
  <c r="BK1137" i="2"/>
  <c r="BL1137" i="2"/>
  <c r="E1138" i="2"/>
  <c r="G1138" i="2"/>
  <c r="H1138" i="2"/>
  <c r="I1138" i="2"/>
  <c r="U1138" i="2"/>
  <c r="W1138" i="2"/>
  <c r="X1138" i="2"/>
  <c r="AG1138" i="2"/>
  <c r="AH1138" i="2"/>
  <c r="AI1138" i="2"/>
  <c r="AJ1138" i="2"/>
  <c r="AK1138" i="2"/>
  <c r="BK1138" i="2"/>
  <c r="BL1138" i="2"/>
  <c r="E1139" i="2"/>
  <c r="G1139" i="2"/>
  <c r="H1139" i="2"/>
  <c r="I1139" i="2"/>
  <c r="U1139" i="2"/>
  <c r="W1139" i="2"/>
  <c r="X1139" i="2"/>
  <c r="AG1139" i="2"/>
  <c r="AH1139" i="2"/>
  <c r="AI1139" i="2"/>
  <c r="AJ1139" i="2"/>
  <c r="AK1139" i="2"/>
  <c r="BK1139" i="2"/>
  <c r="BL1139" i="2"/>
  <c r="E1140" i="2"/>
  <c r="G1140" i="2"/>
  <c r="H1140" i="2"/>
  <c r="I1140" i="2"/>
  <c r="U1140" i="2"/>
  <c r="W1140" i="2"/>
  <c r="X1140" i="2"/>
  <c r="AG1140" i="2"/>
  <c r="AH1140" i="2"/>
  <c r="AI1140" i="2"/>
  <c r="AJ1140" i="2"/>
  <c r="AK1140" i="2"/>
  <c r="BK1140" i="2"/>
  <c r="BL1140" i="2"/>
  <c r="E1141" i="2"/>
  <c r="G1141" i="2"/>
  <c r="H1141" i="2"/>
  <c r="I1141" i="2"/>
  <c r="U1141" i="2"/>
  <c r="W1141" i="2"/>
  <c r="X1141" i="2"/>
  <c r="AG1141" i="2"/>
  <c r="AH1141" i="2"/>
  <c r="AI1141" i="2"/>
  <c r="AJ1141" i="2"/>
  <c r="AK1141" i="2"/>
  <c r="BK1141" i="2"/>
  <c r="BL1141" i="2"/>
  <c r="E1142" i="2"/>
  <c r="G1142" i="2"/>
  <c r="H1142" i="2"/>
  <c r="I1142" i="2"/>
  <c r="U1142" i="2"/>
  <c r="W1142" i="2"/>
  <c r="X1142" i="2"/>
  <c r="AG1142" i="2"/>
  <c r="AH1142" i="2"/>
  <c r="AI1142" i="2"/>
  <c r="AJ1142" i="2"/>
  <c r="AK1142" i="2"/>
  <c r="BK1142" i="2"/>
  <c r="BL1142" i="2"/>
  <c r="E1143" i="2"/>
  <c r="G1143" i="2"/>
  <c r="H1143" i="2"/>
  <c r="I1143" i="2"/>
  <c r="U1143" i="2"/>
  <c r="W1143" i="2"/>
  <c r="X1143" i="2"/>
  <c r="AG1143" i="2"/>
  <c r="AH1143" i="2"/>
  <c r="AI1143" i="2"/>
  <c r="AJ1143" i="2"/>
  <c r="AK1143" i="2"/>
  <c r="BK1143" i="2"/>
  <c r="BL1143" i="2"/>
  <c r="E1144" i="2"/>
  <c r="G1144" i="2"/>
  <c r="H1144" i="2"/>
  <c r="I1144" i="2"/>
  <c r="U1144" i="2"/>
  <c r="W1144" i="2"/>
  <c r="X1144" i="2"/>
  <c r="AG1144" i="2"/>
  <c r="AH1144" i="2"/>
  <c r="AI1144" i="2"/>
  <c r="AJ1144" i="2"/>
  <c r="AK1144" i="2"/>
  <c r="BK1144" i="2"/>
  <c r="BL1144" i="2"/>
  <c r="E1145" i="2"/>
  <c r="G1145" i="2"/>
  <c r="H1145" i="2"/>
  <c r="I1145" i="2"/>
  <c r="U1145" i="2"/>
  <c r="W1145" i="2"/>
  <c r="X1145" i="2"/>
  <c r="AG1145" i="2"/>
  <c r="AH1145" i="2"/>
  <c r="AI1145" i="2"/>
  <c r="AJ1145" i="2"/>
  <c r="AK1145" i="2"/>
  <c r="BK1145" i="2"/>
  <c r="BL1145" i="2"/>
  <c r="E1146" i="2"/>
  <c r="G1146" i="2"/>
  <c r="H1146" i="2"/>
  <c r="I1146" i="2"/>
  <c r="U1146" i="2"/>
  <c r="W1146" i="2"/>
  <c r="X1146" i="2"/>
  <c r="AG1146" i="2"/>
  <c r="AH1146" i="2"/>
  <c r="AI1146" i="2"/>
  <c r="AJ1146" i="2"/>
  <c r="AK1146" i="2"/>
  <c r="BK1146" i="2"/>
  <c r="BL1146" i="2"/>
  <c r="E1147" i="2"/>
  <c r="G1147" i="2"/>
  <c r="H1147" i="2"/>
  <c r="I1147" i="2"/>
  <c r="U1147" i="2"/>
  <c r="W1147" i="2"/>
  <c r="X1147" i="2"/>
  <c r="AG1147" i="2"/>
  <c r="AH1147" i="2"/>
  <c r="AI1147" i="2"/>
  <c r="AJ1147" i="2"/>
  <c r="AK1147" i="2"/>
  <c r="BK1147" i="2"/>
  <c r="BL1147" i="2"/>
  <c r="E1148" i="2"/>
  <c r="G1148" i="2"/>
  <c r="H1148" i="2"/>
  <c r="I1148" i="2"/>
  <c r="U1148" i="2"/>
  <c r="W1148" i="2"/>
  <c r="X1148" i="2"/>
  <c r="AG1148" i="2"/>
  <c r="AH1148" i="2"/>
  <c r="AI1148" i="2"/>
  <c r="AJ1148" i="2"/>
  <c r="AK1148" i="2"/>
  <c r="BK1148" i="2"/>
  <c r="BL1148" i="2"/>
  <c r="E1149" i="2"/>
  <c r="G1149" i="2"/>
  <c r="H1149" i="2"/>
  <c r="I1149" i="2"/>
  <c r="U1149" i="2"/>
  <c r="W1149" i="2"/>
  <c r="X1149" i="2"/>
  <c r="AG1149" i="2"/>
  <c r="AH1149" i="2"/>
  <c r="AI1149" i="2"/>
  <c r="AJ1149" i="2"/>
  <c r="AK1149" i="2"/>
  <c r="BK1149" i="2"/>
  <c r="BL1149" i="2"/>
  <c r="E1150" i="2"/>
  <c r="G1150" i="2"/>
  <c r="H1150" i="2"/>
  <c r="I1150" i="2"/>
  <c r="U1150" i="2"/>
  <c r="W1150" i="2"/>
  <c r="X1150" i="2"/>
  <c r="AG1150" i="2"/>
  <c r="AH1150" i="2"/>
  <c r="AI1150" i="2"/>
  <c r="AJ1150" i="2"/>
  <c r="AK1150" i="2"/>
  <c r="BK1150" i="2"/>
  <c r="BL1150" i="2"/>
  <c r="E1151" i="2"/>
  <c r="G1151" i="2"/>
  <c r="H1151" i="2"/>
  <c r="I1151" i="2"/>
  <c r="U1151" i="2"/>
  <c r="W1151" i="2"/>
  <c r="X1151" i="2"/>
  <c r="AG1151" i="2"/>
  <c r="AH1151" i="2"/>
  <c r="AI1151" i="2"/>
  <c r="AJ1151" i="2"/>
  <c r="AK1151" i="2"/>
  <c r="E1152" i="2"/>
  <c r="G1152" i="2"/>
  <c r="H1152" i="2"/>
  <c r="I1152" i="2"/>
  <c r="U1152" i="2"/>
  <c r="W1152" i="2"/>
  <c r="X1152" i="2"/>
  <c r="AG1152" i="2"/>
  <c r="AH1152" i="2"/>
  <c r="AI1152" i="2"/>
  <c r="AJ1152" i="2"/>
  <c r="AK1152" i="2"/>
  <c r="E1153" i="2"/>
  <c r="G1153" i="2"/>
  <c r="H1153" i="2"/>
  <c r="I1153" i="2"/>
  <c r="U1153" i="2"/>
  <c r="W1153" i="2"/>
  <c r="X1153" i="2"/>
  <c r="AG1153" i="2"/>
  <c r="AH1153" i="2"/>
  <c r="AI1153" i="2"/>
  <c r="AJ1153" i="2"/>
  <c r="AK1153" i="2"/>
  <c r="E1154" i="2"/>
  <c r="G1154" i="2"/>
  <c r="H1154" i="2"/>
  <c r="I1154" i="2"/>
  <c r="U1154" i="2"/>
  <c r="W1154" i="2"/>
  <c r="X1154" i="2"/>
  <c r="AG1154" i="2"/>
  <c r="AH1154" i="2"/>
  <c r="AI1154" i="2"/>
  <c r="AJ1154" i="2"/>
  <c r="AK1154" i="2"/>
  <c r="E1155" i="2"/>
  <c r="G1155" i="2"/>
  <c r="H1155" i="2"/>
  <c r="I1155" i="2"/>
  <c r="U1155" i="2"/>
  <c r="W1155" i="2"/>
  <c r="X1155" i="2"/>
  <c r="AG1155" i="2"/>
  <c r="AH1155" i="2"/>
  <c r="AI1155" i="2"/>
  <c r="AJ1155" i="2"/>
  <c r="AK1155" i="2"/>
  <c r="E1156" i="2"/>
  <c r="G1156" i="2"/>
  <c r="H1156" i="2"/>
  <c r="I1156" i="2"/>
  <c r="U1156" i="2"/>
  <c r="W1156" i="2"/>
  <c r="X1156" i="2"/>
  <c r="AG1156" i="2"/>
  <c r="AH1156" i="2"/>
  <c r="AI1156" i="2"/>
  <c r="AJ1156" i="2"/>
  <c r="AK1156" i="2"/>
  <c r="E1157" i="2"/>
  <c r="G1157" i="2"/>
  <c r="H1157" i="2"/>
  <c r="I1157" i="2"/>
  <c r="U1157" i="2"/>
  <c r="W1157" i="2"/>
  <c r="X1157" i="2"/>
  <c r="AG1157" i="2"/>
  <c r="AH1157" i="2"/>
  <c r="AI1157" i="2"/>
  <c r="AJ1157" i="2"/>
  <c r="AK1157" i="2"/>
  <c r="E1158" i="2"/>
  <c r="G1158" i="2"/>
  <c r="H1158" i="2"/>
  <c r="I1158" i="2"/>
  <c r="U1158" i="2"/>
  <c r="W1158" i="2"/>
  <c r="X1158" i="2"/>
  <c r="AG1158" i="2"/>
  <c r="AH1158" i="2"/>
  <c r="AI1158" i="2"/>
  <c r="AJ1158" i="2"/>
  <c r="AK1158" i="2"/>
  <c r="E1159" i="2"/>
  <c r="G1159" i="2"/>
  <c r="H1159" i="2"/>
  <c r="I1159" i="2"/>
  <c r="U1159" i="2"/>
  <c r="W1159" i="2"/>
  <c r="X1159" i="2"/>
  <c r="AG1159" i="2"/>
  <c r="AH1159" i="2"/>
  <c r="AI1159" i="2"/>
  <c r="AJ1159" i="2"/>
  <c r="AK1159" i="2"/>
  <c r="E1160" i="2"/>
  <c r="G1160" i="2"/>
  <c r="H1160" i="2"/>
  <c r="I1160" i="2"/>
  <c r="U1160" i="2"/>
  <c r="W1160" i="2"/>
  <c r="X1160" i="2"/>
  <c r="AG1160" i="2"/>
  <c r="AH1160" i="2"/>
  <c r="AI1160" i="2"/>
  <c r="AJ1160" i="2"/>
  <c r="AK1160" i="2"/>
  <c r="E1161" i="2"/>
  <c r="G1161" i="2"/>
  <c r="H1161" i="2"/>
  <c r="I1161" i="2"/>
  <c r="U1161" i="2"/>
  <c r="W1161" i="2"/>
  <c r="X1161" i="2"/>
  <c r="AG1161" i="2"/>
  <c r="AH1161" i="2"/>
  <c r="AI1161" i="2"/>
  <c r="AJ1161" i="2"/>
  <c r="AK1161" i="2"/>
  <c r="E1162" i="2"/>
  <c r="G1162" i="2"/>
  <c r="H1162" i="2"/>
  <c r="I1162" i="2"/>
  <c r="U1162" i="2"/>
  <c r="W1162" i="2"/>
  <c r="X1162" i="2"/>
  <c r="AG1162" i="2"/>
  <c r="AH1162" i="2"/>
  <c r="AI1162" i="2"/>
  <c r="AJ1162" i="2"/>
  <c r="AK1162" i="2"/>
  <c r="E1163" i="2"/>
  <c r="G1163" i="2"/>
  <c r="H1163" i="2"/>
  <c r="I1163" i="2"/>
  <c r="U1163" i="2"/>
  <c r="W1163" i="2"/>
  <c r="X1163" i="2"/>
  <c r="AG1163" i="2"/>
  <c r="AH1163" i="2"/>
  <c r="AI1163" i="2"/>
  <c r="AJ1163" i="2"/>
  <c r="AK1163" i="2"/>
  <c r="E1164" i="2"/>
  <c r="G1164" i="2"/>
  <c r="H1164" i="2"/>
  <c r="I1164" i="2"/>
  <c r="U1164" i="2"/>
  <c r="W1164" i="2"/>
  <c r="X1164" i="2"/>
  <c r="AG1164" i="2"/>
  <c r="AH1164" i="2"/>
  <c r="AI1164" i="2"/>
  <c r="AJ1164" i="2"/>
  <c r="AK1164" i="2"/>
  <c r="E1165" i="2"/>
  <c r="G1165" i="2"/>
  <c r="H1165" i="2"/>
  <c r="I1165" i="2"/>
  <c r="U1165" i="2"/>
  <c r="W1165" i="2"/>
  <c r="X1165" i="2"/>
  <c r="AG1165" i="2"/>
  <c r="AH1165" i="2"/>
  <c r="AI1165" i="2"/>
  <c r="AJ1165" i="2"/>
  <c r="AK1165" i="2"/>
  <c r="E1166" i="2"/>
  <c r="G1166" i="2"/>
  <c r="H1166" i="2"/>
  <c r="I1166" i="2"/>
  <c r="U1166" i="2"/>
  <c r="W1166" i="2"/>
  <c r="X1166" i="2"/>
  <c r="AG1166" i="2"/>
  <c r="AH1166" i="2"/>
  <c r="AI1166" i="2"/>
  <c r="AJ1166" i="2"/>
  <c r="AK1166" i="2"/>
  <c r="E1167" i="2"/>
  <c r="G1167" i="2"/>
  <c r="H1167" i="2"/>
  <c r="I1167" i="2"/>
  <c r="U1167" i="2"/>
  <c r="W1167" i="2"/>
  <c r="X1167" i="2"/>
  <c r="AG1167" i="2"/>
  <c r="AH1167" i="2"/>
  <c r="AI1167" i="2"/>
  <c r="AJ1167" i="2"/>
  <c r="AK1167" i="2"/>
  <c r="E1168" i="2"/>
  <c r="G1168" i="2"/>
  <c r="H1168" i="2"/>
  <c r="I1168" i="2"/>
  <c r="U1168" i="2"/>
  <c r="W1168" i="2"/>
  <c r="X1168" i="2"/>
  <c r="AG1168" i="2"/>
  <c r="AH1168" i="2"/>
  <c r="AI1168" i="2"/>
  <c r="AJ1168" i="2"/>
  <c r="AK1168" i="2"/>
  <c r="E1169" i="2"/>
  <c r="G1169" i="2"/>
  <c r="H1169" i="2"/>
  <c r="I1169" i="2"/>
  <c r="U1169" i="2"/>
  <c r="W1169" i="2"/>
  <c r="X1169" i="2"/>
  <c r="AG1169" i="2"/>
  <c r="AH1169" i="2"/>
  <c r="AI1169" i="2"/>
  <c r="AJ1169" i="2"/>
  <c r="AK1169" i="2"/>
  <c r="E1170" i="2"/>
  <c r="G1170" i="2"/>
  <c r="H1170" i="2"/>
  <c r="I1170" i="2"/>
  <c r="U1170" i="2"/>
  <c r="W1170" i="2"/>
  <c r="X1170" i="2"/>
  <c r="AG1170" i="2"/>
  <c r="AH1170" i="2"/>
  <c r="AI1170" i="2"/>
  <c r="AJ1170" i="2"/>
  <c r="AK1170" i="2"/>
  <c r="E1171" i="2"/>
  <c r="G1171" i="2"/>
  <c r="H1171" i="2"/>
  <c r="I1171" i="2"/>
  <c r="U1171" i="2"/>
  <c r="W1171" i="2"/>
  <c r="X1171" i="2"/>
  <c r="AG1171" i="2"/>
  <c r="AH1171" i="2"/>
  <c r="AI1171" i="2"/>
  <c r="AJ1171" i="2"/>
  <c r="AK1171" i="2"/>
  <c r="E1172" i="2"/>
  <c r="G1172" i="2"/>
  <c r="H1172" i="2"/>
  <c r="I1172" i="2"/>
  <c r="U1172" i="2"/>
  <c r="W1172" i="2"/>
  <c r="X1172" i="2"/>
  <c r="AG1172" i="2"/>
  <c r="AH1172" i="2"/>
  <c r="AI1172" i="2"/>
  <c r="AJ1172" i="2"/>
  <c r="AK1172" i="2"/>
  <c r="E1173" i="2"/>
  <c r="G1173" i="2"/>
  <c r="H1173" i="2"/>
  <c r="I1173" i="2"/>
  <c r="U1173" i="2"/>
  <c r="W1173" i="2"/>
  <c r="X1173" i="2"/>
  <c r="AG1173" i="2"/>
  <c r="AH1173" i="2"/>
  <c r="AI1173" i="2"/>
  <c r="AJ1173" i="2"/>
  <c r="AK1173" i="2"/>
  <c r="E1174" i="2"/>
  <c r="G1174" i="2"/>
  <c r="H1174" i="2"/>
  <c r="I1174" i="2"/>
  <c r="U1174" i="2"/>
  <c r="W1174" i="2"/>
  <c r="X1174" i="2"/>
  <c r="AG1174" i="2"/>
  <c r="AH1174" i="2"/>
  <c r="AI1174" i="2"/>
  <c r="AJ1174" i="2"/>
  <c r="AK1174" i="2"/>
  <c r="E1175" i="2"/>
  <c r="G1175" i="2"/>
  <c r="H1175" i="2"/>
  <c r="I1175" i="2"/>
  <c r="U1175" i="2"/>
  <c r="W1175" i="2"/>
  <c r="X1175" i="2"/>
  <c r="AG1175" i="2"/>
  <c r="AH1175" i="2"/>
  <c r="AI1175" i="2"/>
  <c r="AJ1175" i="2"/>
  <c r="AK1175" i="2"/>
  <c r="E1176" i="2"/>
  <c r="G1176" i="2"/>
  <c r="H1176" i="2"/>
  <c r="I1176" i="2"/>
  <c r="U1176" i="2"/>
  <c r="W1176" i="2"/>
  <c r="X1176" i="2"/>
  <c r="AG1176" i="2"/>
  <c r="AH1176" i="2"/>
  <c r="AI1176" i="2"/>
  <c r="AJ1176" i="2"/>
  <c r="AK1176" i="2"/>
  <c r="E1177" i="2"/>
  <c r="G1177" i="2"/>
  <c r="H1177" i="2"/>
  <c r="I1177" i="2"/>
  <c r="U1177" i="2"/>
  <c r="W1177" i="2"/>
  <c r="X1177" i="2"/>
  <c r="AG1177" i="2"/>
  <c r="AH1177" i="2"/>
  <c r="AI1177" i="2"/>
  <c r="AJ1177" i="2"/>
  <c r="AK1177" i="2"/>
  <c r="E1178" i="2"/>
  <c r="G1178" i="2"/>
  <c r="H1178" i="2"/>
  <c r="I1178" i="2"/>
  <c r="U1178" i="2"/>
  <c r="W1178" i="2"/>
  <c r="X1178" i="2"/>
  <c r="AG1178" i="2"/>
  <c r="AH1178" i="2"/>
  <c r="AI1178" i="2"/>
  <c r="AJ1178" i="2"/>
  <c r="AK1178" i="2"/>
  <c r="E1179" i="2"/>
  <c r="G1179" i="2"/>
  <c r="H1179" i="2"/>
  <c r="I1179" i="2"/>
  <c r="U1179" i="2"/>
  <c r="W1179" i="2"/>
  <c r="X1179" i="2"/>
  <c r="AG1179" i="2"/>
  <c r="AH1179" i="2"/>
  <c r="AI1179" i="2"/>
  <c r="AJ1179" i="2"/>
  <c r="AK1179" i="2"/>
  <c r="E1180" i="2"/>
  <c r="G1180" i="2"/>
  <c r="H1180" i="2"/>
  <c r="I1180" i="2"/>
  <c r="U1180" i="2"/>
  <c r="W1180" i="2"/>
  <c r="X1180" i="2"/>
  <c r="AG1180" i="2"/>
  <c r="AH1180" i="2"/>
  <c r="AI1180" i="2"/>
  <c r="AJ1180" i="2"/>
  <c r="AK1180" i="2"/>
  <c r="E1181" i="2"/>
  <c r="G1181" i="2"/>
  <c r="H1181" i="2"/>
  <c r="I1181" i="2"/>
  <c r="U1181" i="2"/>
  <c r="W1181" i="2"/>
  <c r="X1181" i="2"/>
  <c r="AG1181" i="2"/>
  <c r="AH1181" i="2"/>
  <c r="AI1181" i="2"/>
  <c r="AJ1181" i="2"/>
  <c r="AK1181" i="2"/>
  <c r="E1182" i="2"/>
  <c r="G1182" i="2"/>
  <c r="H1182" i="2"/>
  <c r="I1182" i="2"/>
  <c r="U1182" i="2"/>
  <c r="W1182" i="2"/>
  <c r="X1182" i="2"/>
  <c r="AG1182" i="2"/>
  <c r="AH1182" i="2"/>
  <c r="AI1182" i="2"/>
  <c r="AJ1182" i="2"/>
  <c r="AK1182" i="2"/>
  <c r="E1183" i="2"/>
  <c r="G1183" i="2"/>
  <c r="H1183" i="2"/>
  <c r="I1183" i="2"/>
  <c r="U1183" i="2"/>
  <c r="W1183" i="2"/>
  <c r="X1183" i="2"/>
  <c r="AG1183" i="2"/>
  <c r="AH1183" i="2"/>
  <c r="AI1183" i="2"/>
  <c r="AJ1183" i="2"/>
  <c r="AK1183" i="2"/>
  <c r="E1184" i="2"/>
  <c r="G1184" i="2"/>
  <c r="H1184" i="2"/>
  <c r="I1184" i="2"/>
  <c r="U1184" i="2"/>
  <c r="W1184" i="2"/>
  <c r="X1184" i="2"/>
  <c r="AG1184" i="2"/>
  <c r="AH1184" i="2"/>
  <c r="AI1184" i="2"/>
  <c r="AJ1184" i="2"/>
  <c r="AK1184" i="2"/>
  <c r="E1185" i="2"/>
  <c r="G1185" i="2"/>
  <c r="H1185" i="2"/>
  <c r="I1185" i="2"/>
  <c r="U1185" i="2"/>
  <c r="W1185" i="2"/>
  <c r="X1185" i="2"/>
  <c r="AG1185" i="2"/>
  <c r="AH1185" i="2"/>
  <c r="AI1185" i="2"/>
  <c r="AJ1185" i="2"/>
  <c r="AK1185" i="2"/>
  <c r="E1186" i="2"/>
  <c r="G1186" i="2"/>
  <c r="H1186" i="2"/>
  <c r="I1186" i="2"/>
  <c r="U1186" i="2"/>
  <c r="W1186" i="2"/>
  <c r="X1186" i="2"/>
  <c r="AG1186" i="2"/>
  <c r="AH1186" i="2"/>
  <c r="AI1186" i="2"/>
  <c r="AJ1186" i="2"/>
  <c r="AK1186" i="2"/>
  <c r="E1187" i="2"/>
  <c r="G1187" i="2"/>
  <c r="H1187" i="2"/>
  <c r="I1187" i="2"/>
  <c r="U1187" i="2"/>
  <c r="W1187" i="2"/>
  <c r="X1187" i="2"/>
  <c r="AG1187" i="2"/>
  <c r="AH1187" i="2"/>
  <c r="AI1187" i="2"/>
  <c r="AJ1187" i="2"/>
  <c r="AK1187" i="2"/>
  <c r="E1188" i="2"/>
  <c r="G1188" i="2"/>
  <c r="H1188" i="2"/>
  <c r="I1188" i="2"/>
  <c r="U1188" i="2"/>
  <c r="W1188" i="2"/>
  <c r="X1188" i="2"/>
  <c r="AG1188" i="2"/>
  <c r="AH1188" i="2"/>
  <c r="AI1188" i="2"/>
  <c r="AJ1188" i="2"/>
  <c r="AK1188" i="2"/>
  <c r="E1189" i="2"/>
  <c r="G1189" i="2"/>
  <c r="H1189" i="2"/>
  <c r="I1189" i="2"/>
  <c r="U1189" i="2"/>
  <c r="W1189" i="2"/>
  <c r="X1189" i="2"/>
  <c r="AG1189" i="2"/>
  <c r="AH1189" i="2"/>
  <c r="AI1189" i="2"/>
  <c r="AJ1189" i="2"/>
  <c r="AK1189" i="2"/>
  <c r="E1190" i="2"/>
  <c r="G1190" i="2"/>
  <c r="H1190" i="2"/>
  <c r="I1190" i="2"/>
  <c r="U1190" i="2"/>
  <c r="W1190" i="2"/>
  <c r="X1190" i="2"/>
  <c r="AG1190" i="2"/>
  <c r="AH1190" i="2"/>
  <c r="AI1190" i="2"/>
  <c r="AJ1190" i="2"/>
  <c r="AK1190" i="2"/>
  <c r="E1191" i="2"/>
  <c r="G1191" i="2"/>
  <c r="H1191" i="2"/>
  <c r="I1191" i="2"/>
  <c r="U1191" i="2"/>
  <c r="W1191" i="2"/>
  <c r="X1191" i="2"/>
  <c r="AG1191" i="2"/>
  <c r="AH1191" i="2"/>
  <c r="AI1191" i="2"/>
  <c r="AJ1191" i="2"/>
  <c r="AK1191" i="2"/>
  <c r="E1192" i="2"/>
  <c r="G1192" i="2"/>
  <c r="H1192" i="2"/>
  <c r="I1192" i="2"/>
  <c r="U1192" i="2"/>
  <c r="W1192" i="2"/>
  <c r="X1192" i="2"/>
  <c r="AG1192" i="2"/>
  <c r="AH1192" i="2"/>
  <c r="AI1192" i="2"/>
  <c r="AJ1192" i="2"/>
  <c r="AK1192" i="2"/>
  <c r="E1193" i="2"/>
  <c r="G1193" i="2"/>
  <c r="H1193" i="2"/>
  <c r="I1193" i="2"/>
  <c r="U1193" i="2"/>
  <c r="W1193" i="2"/>
  <c r="X1193" i="2"/>
  <c r="AG1193" i="2"/>
  <c r="AH1193" i="2"/>
  <c r="AI1193" i="2"/>
  <c r="AJ1193" i="2"/>
  <c r="AK1193" i="2"/>
  <c r="E1194" i="2"/>
  <c r="G1194" i="2"/>
  <c r="H1194" i="2"/>
  <c r="I1194" i="2"/>
  <c r="U1194" i="2"/>
  <c r="W1194" i="2"/>
  <c r="X1194" i="2"/>
  <c r="AG1194" i="2"/>
  <c r="AH1194" i="2"/>
  <c r="AI1194" i="2"/>
  <c r="AJ1194" i="2"/>
  <c r="AK1194" i="2"/>
  <c r="E1195" i="2"/>
  <c r="G1195" i="2"/>
  <c r="H1195" i="2"/>
  <c r="I1195" i="2"/>
  <c r="U1195" i="2"/>
  <c r="W1195" i="2"/>
  <c r="X1195" i="2"/>
  <c r="AG1195" i="2"/>
  <c r="AH1195" i="2"/>
  <c r="AI1195" i="2"/>
  <c r="AJ1195" i="2"/>
  <c r="AK1195" i="2"/>
  <c r="E1196" i="2"/>
  <c r="G1196" i="2"/>
  <c r="H1196" i="2"/>
  <c r="I1196" i="2"/>
  <c r="U1196" i="2"/>
  <c r="W1196" i="2"/>
  <c r="X1196" i="2"/>
  <c r="AG1196" i="2"/>
  <c r="AH1196" i="2"/>
  <c r="AI1196" i="2"/>
  <c r="AJ1196" i="2"/>
  <c r="AK1196" i="2"/>
  <c r="E1197" i="2"/>
  <c r="G1197" i="2"/>
  <c r="H1197" i="2"/>
  <c r="I1197" i="2"/>
  <c r="U1197" i="2"/>
  <c r="W1197" i="2"/>
  <c r="X1197" i="2"/>
  <c r="AG1197" i="2"/>
  <c r="AH1197" i="2"/>
  <c r="AI1197" i="2"/>
  <c r="AJ1197" i="2"/>
  <c r="AK1197" i="2"/>
  <c r="E1198" i="2"/>
  <c r="G1198" i="2"/>
  <c r="H1198" i="2"/>
  <c r="I1198" i="2"/>
  <c r="U1198" i="2"/>
  <c r="W1198" i="2"/>
  <c r="X1198" i="2"/>
  <c r="AG1198" i="2"/>
  <c r="AH1198" i="2"/>
  <c r="AI1198" i="2"/>
  <c r="AJ1198" i="2"/>
  <c r="AK1198" i="2"/>
  <c r="E1199" i="2"/>
  <c r="G1199" i="2"/>
  <c r="H1199" i="2"/>
  <c r="I1199" i="2"/>
  <c r="U1199" i="2"/>
  <c r="W1199" i="2"/>
  <c r="X1199" i="2"/>
  <c r="AG1199" i="2"/>
  <c r="AH1199" i="2"/>
  <c r="AI1199" i="2"/>
  <c r="AJ1199" i="2"/>
  <c r="AK1199" i="2"/>
  <c r="E1200" i="2"/>
  <c r="G1200" i="2"/>
  <c r="H1200" i="2"/>
  <c r="I1200" i="2"/>
  <c r="U1200" i="2"/>
  <c r="W1200" i="2"/>
  <c r="X1200" i="2"/>
  <c r="AG1200" i="2"/>
  <c r="AH1200" i="2"/>
  <c r="AI1200" i="2"/>
  <c r="AJ1200" i="2"/>
  <c r="AK1200" i="2"/>
  <c r="E1201" i="2"/>
  <c r="G1201" i="2"/>
  <c r="H1201" i="2"/>
  <c r="I1201" i="2"/>
  <c r="U1201" i="2"/>
  <c r="W1201" i="2"/>
  <c r="X1201" i="2"/>
  <c r="AG1201" i="2"/>
  <c r="AH1201" i="2"/>
  <c r="AI1201" i="2"/>
  <c r="AJ1201" i="2"/>
  <c r="AK1201" i="2"/>
  <c r="E1202" i="2"/>
  <c r="G1202" i="2"/>
  <c r="H1202" i="2"/>
  <c r="I1202" i="2"/>
  <c r="U1202" i="2"/>
  <c r="W1202" i="2"/>
  <c r="X1202" i="2"/>
  <c r="AG1202" i="2"/>
  <c r="AH1202" i="2"/>
  <c r="AI1202" i="2"/>
  <c r="AJ1202" i="2"/>
  <c r="AK1202" i="2"/>
  <c r="E1203" i="2"/>
  <c r="G1203" i="2"/>
  <c r="H1203" i="2"/>
  <c r="I1203" i="2"/>
  <c r="U1203" i="2"/>
  <c r="W1203" i="2"/>
  <c r="X1203" i="2"/>
  <c r="AG1203" i="2"/>
  <c r="AH1203" i="2"/>
  <c r="AI1203" i="2"/>
  <c r="AJ1203" i="2"/>
  <c r="AK1203" i="2"/>
  <c r="E1204" i="2"/>
  <c r="G1204" i="2"/>
  <c r="H1204" i="2"/>
  <c r="I1204" i="2"/>
  <c r="U1204" i="2"/>
  <c r="W1204" i="2"/>
  <c r="X1204" i="2"/>
  <c r="AG1204" i="2"/>
  <c r="AH1204" i="2"/>
  <c r="AI1204" i="2"/>
  <c r="AJ1204" i="2"/>
  <c r="AK1204" i="2"/>
  <c r="E1205" i="2"/>
  <c r="G1205" i="2"/>
  <c r="H1205" i="2"/>
  <c r="I1205" i="2"/>
  <c r="U1205" i="2"/>
  <c r="W1205" i="2"/>
  <c r="X1205" i="2"/>
  <c r="AG1205" i="2"/>
  <c r="AH1205" i="2"/>
  <c r="AI1205" i="2"/>
  <c r="AJ1205" i="2"/>
  <c r="AK1205" i="2"/>
  <c r="E1206" i="2"/>
  <c r="G1206" i="2"/>
  <c r="H1206" i="2"/>
  <c r="I1206" i="2"/>
  <c r="U1206" i="2"/>
  <c r="W1206" i="2"/>
  <c r="X1206" i="2"/>
  <c r="AG1206" i="2"/>
  <c r="AH1206" i="2"/>
  <c r="AI1206" i="2"/>
  <c r="AJ1206" i="2"/>
  <c r="AK1206" i="2"/>
  <c r="E1207" i="2"/>
  <c r="G1207" i="2"/>
  <c r="H1207" i="2"/>
  <c r="I1207" i="2"/>
  <c r="U1207" i="2"/>
  <c r="W1207" i="2"/>
  <c r="X1207" i="2"/>
  <c r="AG1207" i="2"/>
  <c r="AH1207" i="2"/>
  <c r="AI1207" i="2"/>
  <c r="AJ1207" i="2"/>
  <c r="AK1207" i="2"/>
  <c r="E1208" i="2"/>
  <c r="G1208" i="2"/>
  <c r="H1208" i="2"/>
  <c r="I1208" i="2"/>
  <c r="U1208" i="2"/>
  <c r="W1208" i="2"/>
  <c r="X1208" i="2"/>
  <c r="AG1208" i="2"/>
  <c r="AH1208" i="2"/>
  <c r="AI1208" i="2"/>
  <c r="AJ1208" i="2"/>
  <c r="AK1208" i="2"/>
  <c r="E1209" i="2"/>
  <c r="G1209" i="2"/>
  <c r="H1209" i="2"/>
  <c r="I1209" i="2"/>
  <c r="U1209" i="2"/>
  <c r="W1209" i="2"/>
  <c r="X1209" i="2"/>
  <c r="AG1209" i="2"/>
  <c r="AH1209" i="2"/>
  <c r="AI1209" i="2"/>
  <c r="AJ1209" i="2"/>
  <c r="AK1209" i="2"/>
  <c r="E1210" i="2"/>
  <c r="G1210" i="2"/>
  <c r="H1210" i="2"/>
  <c r="I1210" i="2"/>
  <c r="U1210" i="2"/>
  <c r="W1210" i="2"/>
  <c r="X1210" i="2"/>
  <c r="AG1210" i="2"/>
  <c r="AH1210" i="2"/>
  <c r="AI1210" i="2"/>
  <c r="AJ1210" i="2"/>
  <c r="AK1210" i="2"/>
  <c r="E1211" i="2"/>
  <c r="G1211" i="2"/>
  <c r="H1211" i="2"/>
  <c r="I1211" i="2"/>
  <c r="U1211" i="2"/>
  <c r="W1211" i="2"/>
  <c r="X1211" i="2"/>
  <c r="AG1211" i="2"/>
  <c r="AH1211" i="2"/>
  <c r="AI1211" i="2"/>
  <c r="AJ1211" i="2"/>
  <c r="AK1211" i="2"/>
  <c r="E1212" i="2"/>
  <c r="G1212" i="2"/>
  <c r="H1212" i="2"/>
  <c r="I1212" i="2"/>
  <c r="U1212" i="2"/>
  <c r="W1212" i="2"/>
  <c r="X1212" i="2"/>
  <c r="AG1212" i="2"/>
  <c r="AH1212" i="2"/>
  <c r="AI1212" i="2"/>
  <c r="AJ1212" i="2"/>
  <c r="AK1212" i="2"/>
  <c r="E1213" i="2"/>
  <c r="G1213" i="2"/>
  <c r="H1213" i="2"/>
  <c r="I1213" i="2"/>
  <c r="U1213" i="2"/>
  <c r="W1213" i="2"/>
  <c r="X1213" i="2"/>
  <c r="AG1213" i="2"/>
  <c r="AH1213" i="2"/>
  <c r="AI1213" i="2"/>
  <c r="AJ1213" i="2"/>
  <c r="AK1213" i="2"/>
  <c r="E1214" i="2"/>
  <c r="G1214" i="2"/>
  <c r="H1214" i="2"/>
  <c r="I1214" i="2"/>
  <c r="U1214" i="2"/>
  <c r="W1214" i="2"/>
  <c r="X1214" i="2"/>
  <c r="AG1214" i="2"/>
  <c r="AH1214" i="2"/>
  <c r="AI1214" i="2"/>
  <c r="AJ1214" i="2"/>
  <c r="AK1214" i="2"/>
  <c r="E1215" i="2"/>
  <c r="G1215" i="2"/>
  <c r="H1215" i="2"/>
  <c r="I1215" i="2"/>
  <c r="U1215" i="2"/>
  <c r="W1215" i="2"/>
  <c r="X1215" i="2"/>
  <c r="AG1215" i="2"/>
  <c r="AH1215" i="2"/>
  <c r="AI1215" i="2"/>
  <c r="AJ1215" i="2"/>
  <c r="AK1215" i="2"/>
  <c r="E1216" i="2"/>
  <c r="G1216" i="2"/>
  <c r="H1216" i="2"/>
  <c r="I1216" i="2"/>
  <c r="U1216" i="2"/>
  <c r="W1216" i="2"/>
  <c r="X1216" i="2"/>
  <c r="AG1216" i="2"/>
  <c r="AH1216" i="2"/>
  <c r="AI1216" i="2"/>
  <c r="AJ1216" i="2"/>
  <c r="AK1216" i="2"/>
  <c r="E1217" i="2"/>
  <c r="G1217" i="2"/>
  <c r="H1217" i="2"/>
  <c r="I1217" i="2"/>
  <c r="U1217" i="2"/>
  <c r="W1217" i="2"/>
  <c r="X1217" i="2"/>
  <c r="AG1217" i="2"/>
  <c r="AH1217" i="2"/>
  <c r="AI1217" i="2"/>
  <c r="AJ1217" i="2"/>
  <c r="AK1217" i="2"/>
  <c r="E1218" i="2"/>
  <c r="G1218" i="2"/>
  <c r="H1218" i="2"/>
  <c r="I1218" i="2"/>
  <c r="U1218" i="2"/>
  <c r="W1218" i="2"/>
  <c r="X1218" i="2"/>
  <c r="AG1218" i="2"/>
  <c r="AH1218" i="2"/>
  <c r="AI1218" i="2"/>
  <c r="AJ1218" i="2"/>
  <c r="AK1218" i="2"/>
  <c r="E1219" i="2"/>
  <c r="G1219" i="2"/>
  <c r="H1219" i="2"/>
  <c r="I1219" i="2"/>
  <c r="U1219" i="2"/>
  <c r="W1219" i="2"/>
  <c r="X1219" i="2"/>
  <c r="AG1219" i="2"/>
  <c r="AH1219" i="2"/>
  <c r="AI1219" i="2"/>
  <c r="AJ1219" i="2"/>
  <c r="AK1219" i="2"/>
  <c r="E1220" i="2"/>
  <c r="G1220" i="2"/>
  <c r="H1220" i="2"/>
  <c r="I1220" i="2"/>
  <c r="U1220" i="2"/>
  <c r="W1220" i="2"/>
  <c r="X1220" i="2"/>
  <c r="AG1220" i="2"/>
  <c r="AH1220" i="2"/>
  <c r="AI1220" i="2"/>
  <c r="AJ1220" i="2"/>
  <c r="AK1220" i="2"/>
  <c r="E1221" i="2"/>
  <c r="G1221" i="2"/>
  <c r="H1221" i="2"/>
  <c r="I1221" i="2"/>
  <c r="U1221" i="2"/>
  <c r="W1221" i="2"/>
  <c r="X1221" i="2"/>
  <c r="AG1221" i="2"/>
  <c r="AH1221" i="2"/>
  <c r="AI1221" i="2"/>
  <c r="AJ1221" i="2"/>
  <c r="AK1221" i="2"/>
  <c r="E1222" i="2"/>
  <c r="G1222" i="2"/>
  <c r="H1222" i="2"/>
  <c r="I1222" i="2"/>
  <c r="U1222" i="2"/>
  <c r="W1222" i="2"/>
  <c r="X1222" i="2"/>
  <c r="AG1222" i="2"/>
  <c r="AH1222" i="2"/>
  <c r="AI1222" i="2"/>
  <c r="AJ1222" i="2"/>
  <c r="AK1222" i="2"/>
  <c r="E1223" i="2"/>
  <c r="G1223" i="2"/>
  <c r="H1223" i="2"/>
  <c r="I1223" i="2"/>
  <c r="U1223" i="2"/>
  <c r="W1223" i="2"/>
  <c r="X1223" i="2"/>
  <c r="AG1223" i="2"/>
  <c r="AH1223" i="2"/>
  <c r="AI1223" i="2"/>
  <c r="AJ1223" i="2"/>
  <c r="AK1223" i="2"/>
  <c r="E1224" i="2"/>
  <c r="G1224" i="2"/>
  <c r="H1224" i="2"/>
  <c r="I1224" i="2"/>
  <c r="U1224" i="2"/>
  <c r="W1224" i="2"/>
  <c r="X1224" i="2"/>
  <c r="AG1224" i="2"/>
  <c r="AH1224" i="2"/>
  <c r="AI1224" i="2"/>
  <c r="AJ1224" i="2"/>
  <c r="AK1224" i="2"/>
  <c r="E1225" i="2"/>
  <c r="G1225" i="2"/>
  <c r="H1225" i="2"/>
  <c r="I1225" i="2"/>
  <c r="U1225" i="2"/>
  <c r="W1225" i="2"/>
  <c r="X1225" i="2"/>
  <c r="AG1225" i="2"/>
  <c r="AH1225" i="2"/>
  <c r="AI1225" i="2"/>
  <c r="AJ1225" i="2"/>
  <c r="AK1225" i="2"/>
  <c r="E1226" i="2"/>
  <c r="G1226" i="2"/>
  <c r="H1226" i="2"/>
  <c r="I1226" i="2"/>
  <c r="U1226" i="2"/>
  <c r="W1226" i="2"/>
  <c r="X1226" i="2"/>
  <c r="AG1226" i="2"/>
  <c r="AH1226" i="2"/>
  <c r="AI1226" i="2"/>
  <c r="AJ1226" i="2"/>
  <c r="AK1226" i="2"/>
  <c r="E1227" i="2"/>
  <c r="G1227" i="2"/>
  <c r="H1227" i="2"/>
  <c r="I1227" i="2"/>
  <c r="U1227" i="2"/>
  <c r="W1227" i="2"/>
  <c r="X1227" i="2"/>
  <c r="AG1227" i="2"/>
  <c r="AH1227" i="2"/>
  <c r="AI1227" i="2"/>
  <c r="AJ1227" i="2"/>
  <c r="AK1227" i="2"/>
  <c r="E1228" i="2"/>
  <c r="G1228" i="2"/>
  <c r="H1228" i="2"/>
  <c r="I1228" i="2"/>
  <c r="U1228" i="2"/>
  <c r="W1228" i="2"/>
  <c r="X1228" i="2"/>
  <c r="AG1228" i="2"/>
  <c r="AH1228" i="2"/>
  <c r="AI1228" i="2"/>
  <c r="AJ1228" i="2"/>
  <c r="AK1228" i="2"/>
  <c r="E1229" i="2"/>
  <c r="G1229" i="2"/>
  <c r="H1229" i="2"/>
  <c r="I1229" i="2"/>
  <c r="U1229" i="2"/>
  <c r="W1229" i="2"/>
  <c r="X1229" i="2"/>
  <c r="AG1229" i="2"/>
  <c r="AH1229" i="2"/>
  <c r="AI1229" i="2"/>
  <c r="AJ1229" i="2"/>
  <c r="AK1229" i="2"/>
  <c r="E1230" i="2"/>
  <c r="G1230" i="2"/>
  <c r="H1230" i="2"/>
  <c r="I1230" i="2"/>
  <c r="U1230" i="2"/>
  <c r="W1230" i="2"/>
  <c r="X1230" i="2"/>
  <c r="AG1230" i="2"/>
  <c r="AH1230" i="2"/>
  <c r="AI1230" i="2"/>
  <c r="AJ1230" i="2"/>
  <c r="AK1230" i="2"/>
  <c r="E1231" i="2"/>
  <c r="G1231" i="2"/>
  <c r="H1231" i="2"/>
  <c r="I1231" i="2"/>
  <c r="U1231" i="2"/>
  <c r="W1231" i="2"/>
  <c r="X1231" i="2"/>
  <c r="AG1231" i="2"/>
  <c r="AH1231" i="2"/>
  <c r="AI1231" i="2"/>
  <c r="AJ1231" i="2"/>
  <c r="AK1231" i="2"/>
  <c r="E1232" i="2"/>
  <c r="G1232" i="2"/>
  <c r="H1232" i="2"/>
  <c r="I1232" i="2"/>
  <c r="U1232" i="2"/>
  <c r="W1232" i="2"/>
  <c r="X1232" i="2"/>
  <c r="AG1232" i="2"/>
  <c r="AH1232" i="2"/>
  <c r="AI1232" i="2"/>
  <c r="AJ1232" i="2"/>
  <c r="AK1232" i="2"/>
  <c r="E1233" i="2"/>
  <c r="G1233" i="2"/>
  <c r="H1233" i="2"/>
  <c r="I1233" i="2"/>
  <c r="U1233" i="2"/>
  <c r="W1233" i="2"/>
  <c r="X1233" i="2"/>
  <c r="AG1233" i="2"/>
  <c r="AH1233" i="2"/>
  <c r="AI1233" i="2"/>
  <c r="AJ1233" i="2"/>
  <c r="AK1233" i="2"/>
  <c r="E1234" i="2"/>
  <c r="G1234" i="2"/>
  <c r="H1234" i="2"/>
  <c r="I1234" i="2"/>
  <c r="U1234" i="2"/>
  <c r="W1234" i="2"/>
  <c r="X1234" i="2"/>
  <c r="AG1234" i="2"/>
  <c r="AH1234" i="2"/>
  <c r="AI1234" i="2"/>
  <c r="AJ1234" i="2"/>
  <c r="AK1234" i="2"/>
  <c r="E1235" i="2"/>
  <c r="G1235" i="2"/>
  <c r="H1235" i="2"/>
  <c r="I1235" i="2"/>
  <c r="U1235" i="2"/>
  <c r="W1235" i="2"/>
  <c r="X1235" i="2"/>
  <c r="AG1235" i="2"/>
  <c r="AH1235" i="2"/>
  <c r="AI1235" i="2"/>
  <c r="AJ1235" i="2"/>
  <c r="AK1235" i="2"/>
  <c r="E1236" i="2"/>
  <c r="G1236" i="2"/>
  <c r="H1236" i="2"/>
  <c r="I1236" i="2"/>
  <c r="U1236" i="2"/>
  <c r="W1236" i="2"/>
  <c r="X1236" i="2"/>
  <c r="AG1236" i="2"/>
  <c r="AH1236" i="2"/>
  <c r="AI1236" i="2"/>
  <c r="AJ1236" i="2"/>
  <c r="AK1236" i="2"/>
  <c r="E1237" i="2"/>
  <c r="G1237" i="2"/>
  <c r="H1237" i="2"/>
  <c r="I1237" i="2"/>
  <c r="U1237" i="2"/>
  <c r="W1237" i="2"/>
  <c r="X1237" i="2"/>
  <c r="AG1237" i="2"/>
  <c r="AH1237" i="2"/>
  <c r="AI1237" i="2"/>
  <c r="AJ1237" i="2"/>
  <c r="AK1237" i="2"/>
  <c r="E1238" i="2"/>
  <c r="G1238" i="2"/>
  <c r="H1238" i="2"/>
  <c r="I1238" i="2"/>
  <c r="U1238" i="2"/>
  <c r="W1238" i="2"/>
  <c r="X1238" i="2"/>
  <c r="AG1238" i="2"/>
  <c r="AH1238" i="2"/>
  <c r="AI1238" i="2"/>
  <c r="AJ1238" i="2"/>
  <c r="AK1238" i="2"/>
  <c r="E1239" i="2"/>
  <c r="G1239" i="2"/>
  <c r="H1239" i="2"/>
  <c r="I1239" i="2"/>
  <c r="U1239" i="2"/>
  <c r="W1239" i="2"/>
  <c r="X1239" i="2"/>
  <c r="AG1239" i="2"/>
  <c r="AH1239" i="2"/>
  <c r="AI1239" i="2"/>
  <c r="AJ1239" i="2"/>
  <c r="AK1239" i="2"/>
  <c r="E1240" i="2"/>
  <c r="G1240" i="2"/>
  <c r="H1240" i="2"/>
  <c r="I1240" i="2"/>
  <c r="U1240" i="2"/>
  <c r="W1240" i="2"/>
  <c r="X1240" i="2"/>
  <c r="AG1240" i="2"/>
  <c r="AH1240" i="2"/>
  <c r="AI1240" i="2"/>
  <c r="AJ1240" i="2"/>
  <c r="AK1240" i="2"/>
  <c r="E1241" i="2"/>
  <c r="G1241" i="2"/>
  <c r="H1241" i="2"/>
  <c r="I1241" i="2"/>
  <c r="U1241" i="2"/>
  <c r="W1241" i="2"/>
  <c r="X1241" i="2"/>
  <c r="AG1241" i="2"/>
  <c r="AH1241" i="2"/>
  <c r="AI1241" i="2"/>
  <c r="AJ1241" i="2"/>
  <c r="AK1241" i="2"/>
  <c r="E1242" i="2"/>
  <c r="G1242" i="2"/>
  <c r="H1242" i="2"/>
  <c r="I1242" i="2"/>
  <c r="U1242" i="2"/>
  <c r="W1242" i="2"/>
  <c r="X1242" i="2"/>
  <c r="AG1242" i="2"/>
  <c r="AH1242" i="2"/>
  <c r="AI1242" i="2"/>
  <c r="AJ1242" i="2"/>
  <c r="AK1242" i="2"/>
  <c r="E1243" i="2"/>
  <c r="G1243" i="2"/>
  <c r="H1243" i="2"/>
  <c r="I1243" i="2"/>
  <c r="U1243" i="2"/>
  <c r="W1243" i="2"/>
  <c r="X1243" i="2"/>
  <c r="AG1243" i="2"/>
  <c r="AH1243" i="2"/>
  <c r="AI1243" i="2"/>
  <c r="AJ1243" i="2"/>
  <c r="AK1243" i="2"/>
  <c r="E1244" i="2"/>
  <c r="G1244" i="2"/>
  <c r="H1244" i="2"/>
  <c r="I1244" i="2"/>
  <c r="U1244" i="2"/>
  <c r="W1244" i="2"/>
  <c r="X1244" i="2"/>
  <c r="AG1244" i="2"/>
  <c r="AH1244" i="2"/>
  <c r="AI1244" i="2"/>
  <c r="AJ1244" i="2"/>
  <c r="AK1244" i="2"/>
  <c r="E1245" i="2"/>
  <c r="G1245" i="2"/>
  <c r="H1245" i="2"/>
  <c r="I1245" i="2"/>
  <c r="U1245" i="2"/>
  <c r="W1245" i="2"/>
  <c r="X1245" i="2"/>
  <c r="AG1245" i="2"/>
  <c r="AH1245" i="2"/>
  <c r="AI1245" i="2"/>
  <c r="AJ1245" i="2"/>
  <c r="AK1245" i="2"/>
  <c r="E1246" i="2"/>
  <c r="G1246" i="2"/>
  <c r="H1246" i="2"/>
  <c r="I1246" i="2"/>
  <c r="U1246" i="2"/>
  <c r="W1246" i="2"/>
  <c r="X1246" i="2"/>
  <c r="AG1246" i="2"/>
  <c r="AH1246" i="2"/>
  <c r="AI1246" i="2"/>
  <c r="AJ1246" i="2"/>
  <c r="AK1246" i="2"/>
  <c r="E1247" i="2"/>
  <c r="G1247" i="2"/>
  <c r="H1247" i="2"/>
  <c r="I1247" i="2"/>
  <c r="U1247" i="2"/>
  <c r="W1247" i="2"/>
  <c r="X1247" i="2"/>
  <c r="AG1247" i="2"/>
  <c r="AH1247" i="2"/>
  <c r="AI1247" i="2"/>
  <c r="AJ1247" i="2"/>
  <c r="AK1247" i="2"/>
  <c r="E1248" i="2"/>
  <c r="G1248" i="2"/>
  <c r="H1248" i="2"/>
  <c r="I1248" i="2"/>
  <c r="U1248" i="2"/>
  <c r="W1248" i="2"/>
  <c r="X1248" i="2"/>
  <c r="AG1248" i="2"/>
  <c r="AH1248" i="2"/>
  <c r="AI1248" i="2"/>
  <c r="AJ1248" i="2"/>
  <c r="AK1248" i="2"/>
  <c r="E1249" i="2"/>
  <c r="G1249" i="2"/>
  <c r="H1249" i="2"/>
  <c r="I1249" i="2"/>
  <c r="U1249" i="2"/>
  <c r="W1249" i="2"/>
  <c r="X1249" i="2"/>
  <c r="AG1249" i="2"/>
  <c r="AH1249" i="2"/>
  <c r="AI1249" i="2"/>
  <c r="AJ1249" i="2"/>
  <c r="AK1249" i="2"/>
  <c r="E1250" i="2"/>
  <c r="G1250" i="2"/>
  <c r="H1250" i="2"/>
  <c r="I1250" i="2"/>
  <c r="U1250" i="2"/>
  <c r="W1250" i="2"/>
  <c r="X1250" i="2"/>
  <c r="AG1250" i="2"/>
  <c r="AH1250" i="2"/>
  <c r="AI1250" i="2"/>
  <c r="AJ1250" i="2"/>
  <c r="AK1250" i="2"/>
  <c r="E1251" i="2"/>
  <c r="G1251" i="2"/>
  <c r="H1251" i="2"/>
  <c r="I1251" i="2"/>
  <c r="U1251" i="2"/>
  <c r="W1251" i="2"/>
  <c r="X1251" i="2"/>
  <c r="AG1251" i="2"/>
  <c r="AH1251" i="2"/>
  <c r="AI1251" i="2"/>
  <c r="AJ1251" i="2"/>
  <c r="AK1251" i="2"/>
  <c r="E1252" i="2"/>
  <c r="G1252" i="2"/>
  <c r="H1252" i="2"/>
  <c r="I1252" i="2"/>
  <c r="U1252" i="2"/>
  <c r="W1252" i="2"/>
  <c r="X1252" i="2"/>
  <c r="AG1252" i="2"/>
  <c r="AH1252" i="2"/>
  <c r="AI1252" i="2"/>
  <c r="AJ1252" i="2"/>
  <c r="AK1252" i="2"/>
  <c r="E1253" i="2"/>
  <c r="G1253" i="2"/>
  <c r="H1253" i="2"/>
  <c r="I1253" i="2"/>
  <c r="U1253" i="2"/>
  <c r="W1253" i="2"/>
  <c r="X1253" i="2"/>
  <c r="AG1253" i="2"/>
  <c r="AH1253" i="2"/>
  <c r="AI1253" i="2"/>
  <c r="AJ1253" i="2"/>
  <c r="AK1253" i="2"/>
  <c r="E1254" i="2"/>
  <c r="G1254" i="2"/>
  <c r="H1254" i="2"/>
  <c r="I1254" i="2"/>
  <c r="U1254" i="2"/>
  <c r="W1254" i="2"/>
  <c r="X1254" i="2"/>
  <c r="AG1254" i="2"/>
  <c r="AH1254" i="2"/>
  <c r="AI1254" i="2"/>
  <c r="AJ1254" i="2"/>
  <c r="AK1254" i="2"/>
  <c r="E1255" i="2"/>
  <c r="G1255" i="2"/>
  <c r="H1255" i="2"/>
  <c r="I1255" i="2"/>
  <c r="U1255" i="2"/>
  <c r="W1255" i="2"/>
  <c r="X1255" i="2"/>
  <c r="AG1255" i="2"/>
  <c r="AH1255" i="2"/>
  <c r="AI1255" i="2"/>
  <c r="AJ1255" i="2"/>
  <c r="AK1255" i="2"/>
  <c r="E1256" i="2"/>
  <c r="G1256" i="2"/>
  <c r="H1256" i="2"/>
  <c r="I1256" i="2"/>
  <c r="U1256" i="2"/>
  <c r="W1256" i="2"/>
  <c r="X1256" i="2"/>
  <c r="AG1256" i="2"/>
  <c r="AH1256" i="2"/>
  <c r="AI1256" i="2"/>
  <c r="AJ1256" i="2"/>
  <c r="AK1256" i="2"/>
  <c r="E1257" i="2"/>
  <c r="G1257" i="2"/>
  <c r="H1257" i="2"/>
  <c r="I1257" i="2"/>
  <c r="U1257" i="2"/>
  <c r="W1257" i="2"/>
  <c r="X1257" i="2"/>
  <c r="AG1257" i="2"/>
  <c r="AH1257" i="2"/>
  <c r="AI1257" i="2"/>
  <c r="AJ1257" i="2"/>
  <c r="AK1257" i="2"/>
  <c r="E1258" i="2"/>
  <c r="G1258" i="2"/>
  <c r="H1258" i="2"/>
  <c r="I1258" i="2"/>
  <c r="U1258" i="2"/>
  <c r="W1258" i="2"/>
  <c r="X1258" i="2"/>
  <c r="AG1258" i="2"/>
  <c r="AH1258" i="2"/>
  <c r="AI1258" i="2"/>
  <c r="AJ1258" i="2"/>
  <c r="AK1258" i="2"/>
  <c r="E1259" i="2"/>
  <c r="G1259" i="2"/>
  <c r="H1259" i="2"/>
  <c r="I1259" i="2"/>
  <c r="U1259" i="2"/>
  <c r="W1259" i="2"/>
  <c r="X1259" i="2"/>
  <c r="AG1259" i="2"/>
  <c r="AH1259" i="2"/>
  <c r="AI1259" i="2"/>
  <c r="AJ1259" i="2"/>
  <c r="AK1259" i="2"/>
  <c r="E1260" i="2"/>
  <c r="G1260" i="2"/>
  <c r="H1260" i="2"/>
  <c r="I1260" i="2"/>
  <c r="U1260" i="2"/>
  <c r="W1260" i="2"/>
  <c r="X1260" i="2"/>
  <c r="AG1260" i="2"/>
  <c r="AH1260" i="2"/>
  <c r="AI1260" i="2"/>
  <c r="AJ1260" i="2"/>
  <c r="AK1260" i="2"/>
  <c r="E1261" i="2"/>
  <c r="G1261" i="2"/>
  <c r="H1261" i="2"/>
  <c r="I1261" i="2"/>
  <c r="U1261" i="2"/>
  <c r="W1261" i="2"/>
  <c r="X1261" i="2"/>
  <c r="AG1261" i="2"/>
  <c r="AH1261" i="2"/>
  <c r="AI1261" i="2"/>
  <c r="AJ1261" i="2"/>
  <c r="AK1261" i="2"/>
  <c r="E1262" i="2"/>
  <c r="G1262" i="2"/>
  <c r="H1262" i="2"/>
  <c r="I1262" i="2"/>
  <c r="U1262" i="2"/>
  <c r="W1262" i="2"/>
  <c r="X1262" i="2"/>
  <c r="AG1262" i="2"/>
  <c r="AH1262" i="2"/>
  <c r="AI1262" i="2"/>
  <c r="AJ1262" i="2"/>
  <c r="AK1262" i="2"/>
  <c r="E1263" i="2"/>
  <c r="G1263" i="2"/>
  <c r="H1263" i="2"/>
  <c r="I1263" i="2"/>
  <c r="U1263" i="2"/>
  <c r="W1263" i="2"/>
  <c r="X1263" i="2"/>
  <c r="AG1263" i="2"/>
  <c r="AH1263" i="2"/>
  <c r="AI1263" i="2"/>
  <c r="AJ1263" i="2"/>
  <c r="AK1263" i="2"/>
  <c r="E1264" i="2"/>
  <c r="G1264" i="2"/>
  <c r="H1264" i="2"/>
  <c r="I1264" i="2"/>
  <c r="U1264" i="2"/>
  <c r="W1264" i="2"/>
  <c r="X1264" i="2"/>
  <c r="AG1264" i="2"/>
  <c r="AH1264" i="2"/>
  <c r="AI1264" i="2"/>
  <c r="AJ1264" i="2"/>
  <c r="AK1264" i="2"/>
  <c r="E1265" i="2"/>
  <c r="G1265" i="2"/>
  <c r="H1265" i="2"/>
  <c r="I1265" i="2"/>
  <c r="U1265" i="2"/>
  <c r="W1265" i="2"/>
  <c r="X1265" i="2"/>
  <c r="AG1265" i="2"/>
  <c r="AH1265" i="2"/>
  <c r="AI1265" i="2"/>
  <c r="AJ1265" i="2"/>
  <c r="AK1265" i="2"/>
  <c r="E1266" i="2"/>
  <c r="G1266" i="2"/>
  <c r="H1266" i="2"/>
  <c r="I1266" i="2"/>
  <c r="U1266" i="2"/>
  <c r="W1266" i="2"/>
  <c r="X1266" i="2"/>
  <c r="AG1266" i="2"/>
  <c r="AH1266" i="2"/>
  <c r="AI1266" i="2"/>
  <c r="AJ1266" i="2"/>
  <c r="AK1266" i="2"/>
  <c r="E1267" i="2"/>
  <c r="G1267" i="2"/>
  <c r="H1267" i="2"/>
  <c r="I1267" i="2"/>
  <c r="U1267" i="2"/>
  <c r="W1267" i="2"/>
  <c r="X1267" i="2"/>
  <c r="AG1267" i="2"/>
  <c r="AH1267" i="2"/>
  <c r="AI1267" i="2"/>
  <c r="AJ1267" i="2"/>
  <c r="AK1267" i="2"/>
  <c r="E1268" i="2"/>
  <c r="G1268" i="2"/>
  <c r="H1268" i="2"/>
  <c r="I1268" i="2"/>
  <c r="U1268" i="2"/>
  <c r="W1268" i="2"/>
  <c r="X1268" i="2"/>
  <c r="AG1268" i="2"/>
  <c r="AH1268" i="2"/>
  <c r="AI1268" i="2"/>
  <c r="AJ1268" i="2"/>
  <c r="AK1268" i="2"/>
  <c r="E1269" i="2"/>
  <c r="G1269" i="2"/>
  <c r="H1269" i="2"/>
  <c r="I1269" i="2"/>
  <c r="U1269" i="2"/>
  <c r="W1269" i="2"/>
  <c r="X1269" i="2"/>
  <c r="AG1269" i="2"/>
  <c r="AH1269" i="2"/>
  <c r="AI1269" i="2"/>
  <c r="AJ1269" i="2"/>
  <c r="AK1269" i="2"/>
  <c r="E1270" i="2"/>
  <c r="G1270" i="2"/>
  <c r="H1270" i="2"/>
  <c r="I1270" i="2"/>
  <c r="U1270" i="2"/>
  <c r="W1270" i="2"/>
  <c r="X1270" i="2"/>
  <c r="AG1270" i="2"/>
  <c r="AH1270" i="2"/>
  <c r="AI1270" i="2"/>
  <c r="AJ1270" i="2"/>
  <c r="AK1270" i="2"/>
  <c r="E1271" i="2"/>
  <c r="G1271" i="2"/>
  <c r="H1271" i="2"/>
  <c r="I1271" i="2"/>
  <c r="U1271" i="2"/>
  <c r="W1271" i="2"/>
  <c r="X1271" i="2"/>
  <c r="AG1271" i="2"/>
  <c r="AH1271" i="2"/>
  <c r="AI1271" i="2"/>
  <c r="AJ1271" i="2"/>
  <c r="AK1271" i="2"/>
  <c r="E1272" i="2"/>
  <c r="G1272" i="2"/>
  <c r="H1272" i="2"/>
  <c r="I1272" i="2"/>
  <c r="U1272" i="2"/>
  <c r="W1272" i="2"/>
  <c r="X1272" i="2"/>
  <c r="AG1272" i="2"/>
  <c r="AH1272" i="2"/>
  <c r="AI1272" i="2"/>
  <c r="AJ1272" i="2"/>
  <c r="AK1272" i="2"/>
  <c r="E1273" i="2"/>
  <c r="G1273" i="2"/>
  <c r="H1273" i="2"/>
  <c r="I1273" i="2"/>
  <c r="U1273" i="2"/>
  <c r="W1273" i="2"/>
  <c r="X1273" i="2"/>
  <c r="AG1273" i="2"/>
  <c r="AH1273" i="2"/>
  <c r="AI1273" i="2"/>
  <c r="AJ1273" i="2"/>
  <c r="AK1273" i="2"/>
  <c r="E1274" i="2"/>
  <c r="G1274" i="2"/>
  <c r="H1274" i="2"/>
  <c r="I1274" i="2"/>
  <c r="U1274" i="2"/>
  <c r="W1274" i="2"/>
  <c r="X1274" i="2"/>
  <c r="AG1274" i="2"/>
  <c r="AH1274" i="2"/>
  <c r="AI1274" i="2"/>
  <c r="AJ1274" i="2"/>
  <c r="AK1274" i="2"/>
  <c r="E1275" i="2"/>
  <c r="G1275" i="2"/>
  <c r="H1275" i="2"/>
  <c r="I1275" i="2"/>
  <c r="U1275" i="2"/>
  <c r="W1275" i="2"/>
  <c r="X1275" i="2"/>
  <c r="AG1275" i="2"/>
  <c r="AH1275" i="2"/>
  <c r="AI1275" i="2"/>
  <c r="AJ1275" i="2"/>
  <c r="AK1275" i="2"/>
  <c r="E1276" i="2"/>
  <c r="G1276" i="2"/>
  <c r="H1276" i="2"/>
  <c r="I1276" i="2"/>
  <c r="U1276" i="2"/>
  <c r="W1276" i="2"/>
  <c r="X1276" i="2"/>
  <c r="AG1276" i="2"/>
  <c r="AH1276" i="2"/>
  <c r="AI1276" i="2"/>
  <c r="AJ1276" i="2"/>
  <c r="AK1276" i="2"/>
  <c r="E1277" i="2"/>
  <c r="G1277" i="2"/>
  <c r="H1277" i="2"/>
  <c r="I1277" i="2"/>
  <c r="U1277" i="2"/>
  <c r="W1277" i="2"/>
  <c r="X1277" i="2"/>
  <c r="AG1277" i="2"/>
  <c r="AH1277" i="2"/>
  <c r="AI1277" i="2"/>
  <c r="AJ1277" i="2"/>
  <c r="AK1277" i="2"/>
  <c r="E1278" i="2"/>
  <c r="G1278" i="2"/>
  <c r="H1278" i="2"/>
  <c r="I1278" i="2"/>
  <c r="U1278" i="2"/>
  <c r="W1278" i="2"/>
  <c r="X1278" i="2"/>
  <c r="AG1278" i="2"/>
  <c r="AH1278" i="2"/>
  <c r="AI1278" i="2"/>
  <c r="AJ1278" i="2"/>
  <c r="AK1278" i="2"/>
  <c r="E1279" i="2"/>
  <c r="G1279" i="2"/>
  <c r="H1279" i="2"/>
  <c r="I1279" i="2"/>
  <c r="U1279" i="2"/>
  <c r="W1279" i="2"/>
  <c r="X1279" i="2"/>
  <c r="AG1279" i="2"/>
  <c r="AH1279" i="2"/>
  <c r="AI1279" i="2"/>
  <c r="AJ1279" i="2"/>
  <c r="AK1279" i="2"/>
  <c r="E1280" i="2"/>
  <c r="G1280" i="2"/>
  <c r="H1280" i="2"/>
  <c r="I1280" i="2"/>
  <c r="U1280" i="2"/>
  <c r="W1280" i="2"/>
  <c r="X1280" i="2"/>
  <c r="AG1280" i="2"/>
  <c r="AH1280" i="2"/>
  <c r="AI1280" i="2"/>
  <c r="AJ1280" i="2"/>
  <c r="AK1280" i="2"/>
  <c r="E1281" i="2"/>
  <c r="G1281" i="2"/>
  <c r="H1281" i="2"/>
  <c r="I1281" i="2"/>
  <c r="U1281" i="2"/>
  <c r="W1281" i="2"/>
  <c r="X1281" i="2"/>
  <c r="AG1281" i="2"/>
  <c r="AH1281" i="2"/>
  <c r="AI1281" i="2"/>
  <c r="AJ1281" i="2"/>
  <c r="AK1281" i="2"/>
  <c r="E1282" i="2"/>
  <c r="G1282" i="2"/>
  <c r="H1282" i="2"/>
  <c r="I1282" i="2"/>
  <c r="U1282" i="2"/>
  <c r="W1282" i="2"/>
  <c r="X1282" i="2"/>
  <c r="AG1282" i="2"/>
  <c r="AH1282" i="2"/>
  <c r="AI1282" i="2"/>
  <c r="AJ1282" i="2"/>
  <c r="AK1282" i="2"/>
  <c r="E1283" i="2"/>
  <c r="G1283" i="2"/>
  <c r="H1283" i="2"/>
  <c r="I1283" i="2"/>
  <c r="U1283" i="2"/>
  <c r="W1283" i="2"/>
  <c r="X1283" i="2"/>
  <c r="AG1283" i="2"/>
  <c r="AH1283" i="2"/>
  <c r="AI1283" i="2"/>
  <c r="AJ1283" i="2"/>
  <c r="AK1283" i="2"/>
  <c r="E1284" i="2"/>
  <c r="G1284" i="2"/>
  <c r="H1284" i="2"/>
  <c r="I1284" i="2"/>
  <c r="U1284" i="2"/>
  <c r="W1284" i="2"/>
  <c r="X1284" i="2"/>
  <c r="AG1284" i="2"/>
  <c r="AH1284" i="2"/>
  <c r="AI1284" i="2"/>
  <c r="AJ1284" i="2"/>
  <c r="AK1284" i="2"/>
  <c r="E1285" i="2"/>
  <c r="G1285" i="2"/>
  <c r="H1285" i="2"/>
  <c r="I1285" i="2"/>
  <c r="U1285" i="2"/>
  <c r="W1285" i="2"/>
  <c r="X1285" i="2"/>
  <c r="AG1285" i="2"/>
  <c r="AH1285" i="2"/>
  <c r="AI1285" i="2"/>
  <c r="AJ1285" i="2"/>
  <c r="AK1285" i="2"/>
  <c r="E1286" i="2"/>
  <c r="G1286" i="2"/>
  <c r="H1286" i="2"/>
  <c r="I1286" i="2"/>
  <c r="U1286" i="2"/>
  <c r="W1286" i="2"/>
  <c r="X1286" i="2"/>
  <c r="AG1286" i="2"/>
  <c r="AH1286" i="2"/>
  <c r="AI1286" i="2"/>
  <c r="AJ1286" i="2"/>
  <c r="AK1286" i="2"/>
  <c r="E1287" i="2"/>
  <c r="G1287" i="2"/>
  <c r="H1287" i="2"/>
  <c r="I1287" i="2"/>
  <c r="U1287" i="2"/>
  <c r="W1287" i="2"/>
  <c r="X1287" i="2"/>
  <c r="AG1287" i="2"/>
  <c r="AH1287" i="2"/>
  <c r="AI1287" i="2"/>
  <c r="AJ1287" i="2"/>
  <c r="AK1287" i="2"/>
  <c r="E1288" i="2"/>
  <c r="G1288" i="2"/>
  <c r="H1288" i="2"/>
  <c r="I1288" i="2"/>
  <c r="U1288" i="2"/>
  <c r="W1288" i="2"/>
  <c r="X1288" i="2"/>
  <c r="AG1288" i="2"/>
  <c r="AH1288" i="2"/>
  <c r="AI1288" i="2"/>
  <c r="AJ1288" i="2"/>
  <c r="AK1288" i="2"/>
  <c r="E1289" i="2"/>
  <c r="G1289" i="2"/>
  <c r="H1289" i="2"/>
  <c r="I1289" i="2"/>
  <c r="U1289" i="2"/>
  <c r="W1289" i="2"/>
  <c r="X1289" i="2"/>
  <c r="AG1289" i="2"/>
  <c r="AH1289" i="2"/>
  <c r="AI1289" i="2"/>
  <c r="AJ1289" i="2"/>
  <c r="AK1289" i="2"/>
  <c r="E1290" i="2"/>
  <c r="G1290" i="2"/>
  <c r="H1290" i="2"/>
  <c r="I1290" i="2"/>
  <c r="U1290" i="2"/>
  <c r="W1290" i="2"/>
  <c r="X1290" i="2"/>
  <c r="AG1290" i="2"/>
  <c r="AH1290" i="2"/>
  <c r="AI1290" i="2"/>
  <c r="AJ1290" i="2"/>
  <c r="AK1290" i="2"/>
  <c r="E1291" i="2"/>
  <c r="G1291" i="2"/>
  <c r="H1291" i="2"/>
  <c r="I1291" i="2"/>
  <c r="U1291" i="2"/>
  <c r="W1291" i="2"/>
  <c r="X1291" i="2"/>
  <c r="AG1291" i="2"/>
  <c r="AH1291" i="2"/>
  <c r="AI1291" i="2"/>
  <c r="AJ1291" i="2"/>
  <c r="AK1291" i="2"/>
  <c r="E1292" i="2"/>
  <c r="G1292" i="2"/>
  <c r="H1292" i="2"/>
  <c r="I1292" i="2"/>
  <c r="U1292" i="2"/>
  <c r="W1292" i="2"/>
  <c r="X1292" i="2"/>
  <c r="AG1292" i="2"/>
  <c r="AH1292" i="2"/>
  <c r="AI1292" i="2"/>
  <c r="AJ1292" i="2"/>
  <c r="AK1292" i="2"/>
  <c r="E1293" i="2"/>
  <c r="G1293" i="2"/>
  <c r="H1293" i="2"/>
  <c r="I1293" i="2"/>
  <c r="U1293" i="2"/>
  <c r="W1293" i="2"/>
  <c r="X1293" i="2"/>
  <c r="AG1293" i="2"/>
  <c r="AH1293" i="2"/>
  <c r="AI1293" i="2"/>
  <c r="AJ1293" i="2"/>
  <c r="AK1293" i="2"/>
  <c r="E1294" i="2"/>
  <c r="G1294" i="2"/>
  <c r="H1294" i="2"/>
  <c r="I1294" i="2"/>
  <c r="U1294" i="2"/>
  <c r="W1294" i="2"/>
  <c r="X1294" i="2"/>
  <c r="AG1294" i="2"/>
  <c r="AH1294" i="2"/>
  <c r="AI1294" i="2"/>
  <c r="AJ1294" i="2"/>
  <c r="AK1294" i="2"/>
  <c r="E1295" i="2"/>
  <c r="G1295" i="2"/>
  <c r="H1295" i="2"/>
  <c r="I1295" i="2"/>
  <c r="U1295" i="2"/>
  <c r="W1295" i="2"/>
  <c r="X1295" i="2"/>
  <c r="AG1295" i="2"/>
  <c r="AH1295" i="2"/>
  <c r="AI1295" i="2"/>
  <c r="AJ1295" i="2"/>
  <c r="AK1295" i="2"/>
  <c r="E1296" i="2"/>
  <c r="G1296" i="2"/>
  <c r="H1296" i="2"/>
  <c r="I1296" i="2"/>
  <c r="U1296" i="2"/>
  <c r="W1296" i="2"/>
  <c r="X1296" i="2"/>
  <c r="AG1296" i="2"/>
  <c r="AH1296" i="2"/>
  <c r="AI1296" i="2"/>
  <c r="AJ1296" i="2"/>
  <c r="AK1296" i="2"/>
  <c r="E1297" i="2"/>
  <c r="G1297" i="2"/>
  <c r="H1297" i="2"/>
  <c r="I1297" i="2"/>
  <c r="U1297" i="2"/>
  <c r="W1297" i="2"/>
  <c r="X1297" i="2"/>
  <c r="AG1297" i="2"/>
  <c r="AH1297" i="2"/>
  <c r="AI1297" i="2"/>
  <c r="AJ1297" i="2"/>
  <c r="AK1297" i="2"/>
  <c r="E1298" i="2"/>
  <c r="G1298" i="2"/>
  <c r="H1298" i="2"/>
  <c r="I1298" i="2"/>
  <c r="U1298" i="2"/>
  <c r="W1298" i="2"/>
  <c r="X1298" i="2"/>
  <c r="AG1298" i="2"/>
  <c r="AH1298" i="2"/>
  <c r="AI1298" i="2"/>
  <c r="AJ1298" i="2"/>
  <c r="AK1298" i="2"/>
  <c r="E1299" i="2"/>
  <c r="G1299" i="2"/>
  <c r="H1299" i="2"/>
  <c r="I1299" i="2"/>
  <c r="U1299" i="2"/>
  <c r="W1299" i="2"/>
  <c r="X1299" i="2"/>
  <c r="AG1299" i="2"/>
  <c r="AH1299" i="2"/>
  <c r="AI1299" i="2"/>
  <c r="AJ1299" i="2"/>
  <c r="AK1299" i="2"/>
  <c r="E1300" i="2"/>
  <c r="G1300" i="2"/>
  <c r="H1300" i="2"/>
  <c r="I1300" i="2"/>
  <c r="U1300" i="2"/>
  <c r="W1300" i="2"/>
  <c r="X1300" i="2"/>
  <c r="AG1300" i="2"/>
  <c r="AH1300" i="2"/>
  <c r="AI1300" i="2"/>
  <c r="AJ1300" i="2"/>
  <c r="AK1300" i="2"/>
  <c r="E1301" i="2"/>
  <c r="G1301" i="2"/>
  <c r="H1301" i="2"/>
  <c r="I1301" i="2"/>
  <c r="U1301" i="2"/>
  <c r="W1301" i="2"/>
  <c r="X1301" i="2"/>
  <c r="AG1301" i="2"/>
  <c r="AH1301" i="2"/>
  <c r="AI1301" i="2"/>
  <c r="AJ1301" i="2"/>
  <c r="AK1301" i="2"/>
  <c r="E1302" i="2"/>
  <c r="G1302" i="2"/>
  <c r="H1302" i="2"/>
  <c r="I1302" i="2"/>
  <c r="U1302" i="2"/>
  <c r="W1302" i="2"/>
  <c r="X1302" i="2"/>
  <c r="AG1302" i="2"/>
  <c r="AH1302" i="2"/>
  <c r="AI1302" i="2"/>
  <c r="AJ1302" i="2"/>
  <c r="AK1302" i="2"/>
  <c r="E1303" i="2"/>
  <c r="G1303" i="2"/>
  <c r="H1303" i="2"/>
  <c r="I1303" i="2"/>
  <c r="U1303" i="2"/>
  <c r="W1303" i="2"/>
  <c r="X1303" i="2"/>
  <c r="AG1303" i="2"/>
  <c r="AH1303" i="2"/>
  <c r="AI1303" i="2"/>
  <c r="AJ1303" i="2"/>
  <c r="AK1303" i="2"/>
  <c r="E1304" i="2"/>
  <c r="G1304" i="2"/>
  <c r="H1304" i="2"/>
  <c r="I1304" i="2"/>
  <c r="U1304" i="2"/>
  <c r="W1304" i="2"/>
  <c r="X1304" i="2"/>
  <c r="AG1304" i="2"/>
  <c r="AH1304" i="2"/>
  <c r="AI1304" i="2"/>
  <c r="AJ1304" i="2"/>
  <c r="AK1304" i="2"/>
  <c r="E1305" i="2"/>
  <c r="G1305" i="2"/>
  <c r="H1305" i="2"/>
  <c r="I1305" i="2"/>
  <c r="U1305" i="2"/>
  <c r="W1305" i="2"/>
  <c r="X1305" i="2"/>
  <c r="AG1305" i="2"/>
  <c r="AH1305" i="2"/>
  <c r="AI1305" i="2"/>
  <c r="AJ1305" i="2"/>
  <c r="AK1305" i="2"/>
  <c r="E1306" i="2"/>
  <c r="G1306" i="2"/>
  <c r="H1306" i="2"/>
  <c r="I1306" i="2"/>
  <c r="U1306" i="2"/>
  <c r="W1306" i="2"/>
  <c r="X1306" i="2"/>
  <c r="AG1306" i="2"/>
  <c r="AH1306" i="2"/>
  <c r="AI1306" i="2"/>
  <c r="AJ1306" i="2"/>
  <c r="AK1306" i="2"/>
  <c r="E1307" i="2"/>
  <c r="G1307" i="2"/>
  <c r="H1307" i="2"/>
  <c r="I1307" i="2"/>
  <c r="U1307" i="2"/>
  <c r="W1307" i="2"/>
  <c r="X1307" i="2"/>
  <c r="AG1307" i="2"/>
  <c r="AH1307" i="2"/>
  <c r="AI1307" i="2"/>
  <c r="AJ1307" i="2"/>
  <c r="AK1307" i="2"/>
  <c r="E1308" i="2"/>
  <c r="G1308" i="2"/>
  <c r="H1308" i="2"/>
  <c r="I1308" i="2"/>
  <c r="U1308" i="2"/>
  <c r="W1308" i="2"/>
  <c r="X1308" i="2"/>
  <c r="AG1308" i="2"/>
  <c r="AH1308" i="2"/>
  <c r="AI1308" i="2"/>
  <c r="AJ1308" i="2"/>
  <c r="AK1308" i="2"/>
  <c r="E1309" i="2"/>
  <c r="G1309" i="2"/>
  <c r="H1309" i="2"/>
  <c r="I1309" i="2"/>
  <c r="U1309" i="2"/>
  <c r="W1309" i="2"/>
  <c r="X1309" i="2"/>
  <c r="AG1309" i="2"/>
  <c r="AH1309" i="2"/>
  <c r="AI1309" i="2"/>
  <c r="AJ1309" i="2"/>
  <c r="AK1309" i="2"/>
  <c r="E1310" i="2"/>
  <c r="G1310" i="2"/>
  <c r="H1310" i="2"/>
  <c r="I1310" i="2"/>
  <c r="U1310" i="2"/>
  <c r="W1310" i="2"/>
  <c r="X1310" i="2"/>
  <c r="AG1310" i="2"/>
  <c r="AH1310" i="2"/>
  <c r="AI1310" i="2"/>
  <c r="AJ1310" i="2"/>
  <c r="AK1310" i="2"/>
  <c r="E1311" i="2"/>
  <c r="G1311" i="2"/>
  <c r="H1311" i="2"/>
  <c r="I1311" i="2"/>
  <c r="U1311" i="2"/>
  <c r="W1311" i="2"/>
  <c r="X1311" i="2"/>
  <c r="AG1311" i="2"/>
  <c r="AH1311" i="2"/>
  <c r="AI1311" i="2"/>
  <c r="AJ1311" i="2"/>
  <c r="AK1311" i="2"/>
  <c r="E1312" i="2"/>
  <c r="G1312" i="2"/>
  <c r="H1312" i="2"/>
  <c r="I1312" i="2"/>
  <c r="U1312" i="2"/>
  <c r="W1312" i="2"/>
  <c r="X1312" i="2"/>
  <c r="AG1312" i="2"/>
  <c r="AH1312" i="2"/>
  <c r="AI1312" i="2"/>
  <c r="AJ1312" i="2"/>
  <c r="AK1312" i="2"/>
  <c r="E1313" i="2"/>
  <c r="G1313" i="2"/>
  <c r="H1313" i="2"/>
  <c r="I1313" i="2"/>
  <c r="U1313" i="2"/>
  <c r="W1313" i="2"/>
  <c r="X1313" i="2"/>
  <c r="AG1313" i="2"/>
  <c r="AH1313" i="2"/>
  <c r="AI1313" i="2"/>
  <c r="AJ1313" i="2"/>
  <c r="AK1313" i="2"/>
  <c r="E1314" i="2"/>
  <c r="G1314" i="2"/>
  <c r="H1314" i="2"/>
  <c r="I1314" i="2"/>
  <c r="U1314" i="2"/>
  <c r="W1314" i="2"/>
  <c r="X1314" i="2"/>
  <c r="AG1314" i="2"/>
  <c r="AH1314" i="2"/>
  <c r="AI1314" i="2"/>
  <c r="AJ1314" i="2"/>
  <c r="AK1314" i="2"/>
  <c r="E1315" i="2"/>
  <c r="G1315" i="2"/>
  <c r="H1315" i="2"/>
  <c r="I1315" i="2"/>
  <c r="U1315" i="2"/>
  <c r="W1315" i="2"/>
  <c r="X1315" i="2"/>
  <c r="AG1315" i="2"/>
  <c r="AH1315" i="2"/>
  <c r="AI1315" i="2"/>
  <c r="AJ1315" i="2"/>
  <c r="AK1315" i="2"/>
  <c r="E1316" i="2"/>
  <c r="G1316" i="2"/>
  <c r="H1316" i="2"/>
  <c r="I1316" i="2"/>
  <c r="U1316" i="2"/>
  <c r="W1316" i="2"/>
  <c r="X1316" i="2"/>
  <c r="AG1316" i="2"/>
  <c r="AH1316" i="2"/>
  <c r="AI1316" i="2"/>
  <c r="AJ1316" i="2"/>
  <c r="AK1316" i="2"/>
  <c r="E1317" i="2"/>
  <c r="G1317" i="2"/>
  <c r="H1317" i="2"/>
  <c r="I1317" i="2"/>
  <c r="U1317" i="2"/>
  <c r="W1317" i="2"/>
  <c r="X1317" i="2"/>
  <c r="AG1317" i="2"/>
  <c r="AH1317" i="2"/>
  <c r="AI1317" i="2"/>
  <c r="AJ1317" i="2"/>
  <c r="AK1317" i="2"/>
  <c r="E1318" i="2"/>
  <c r="G1318" i="2"/>
  <c r="H1318" i="2"/>
  <c r="I1318" i="2"/>
  <c r="U1318" i="2"/>
  <c r="W1318" i="2"/>
  <c r="X1318" i="2"/>
  <c r="AG1318" i="2"/>
  <c r="AH1318" i="2"/>
  <c r="AI1318" i="2"/>
  <c r="AJ1318" i="2"/>
  <c r="AK1318" i="2"/>
  <c r="E1319" i="2"/>
  <c r="G1319" i="2"/>
  <c r="H1319" i="2"/>
  <c r="I1319" i="2"/>
  <c r="U1319" i="2"/>
  <c r="W1319" i="2"/>
  <c r="X1319" i="2"/>
  <c r="AG1319" i="2"/>
  <c r="AH1319" i="2"/>
  <c r="AI1319" i="2"/>
  <c r="AJ1319" i="2"/>
  <c r="AK1319" i="2"/>
  <c r="E1320" i="2"/>
  <c r="G1320" i="2"/>
  <c r="H1320" i="2"/>
  <c r="I1320" i="2"/>
  <c r="U1320" i="2"/>
  <c r="W1320" i="2"/>
  <c r="X1320" i="2"/>
  <c r="AG1320" i="2"/>
  <c r="AH1320" i="2"/>
  <c r="AI1320" i="2"/>
  <c r="AJ1320" i="2"/>
  <c r="AK1320" i="2"/>
  <c r="E1321" i="2"/>
  <c r="G1321" i="2"/>
  <c r="H1321" i="2"/>
  <c r="I1321" i="2"/>
  <c r="U1321" i="2"/>
  <c r="W1321" i="2"/>
  <c r="X1321" i="2"/>
  <c r="AG1321" i="2"/>
  <c r="AH1321" i="2"/>
  <c r="AI1321" i="2"/>
  <c r="AJ1321" i="2"/>
  <c r="AK1321" i="2"/>
  <c r="E1322" i="2"/>
  <c r="G1322" i="2"/>
  <c r="H1322" i="2"/>
  <c r="I1322" i="2"/>
  <c r="U1322" i="2"/>
  <c r="W1322" i="2"/>
  <c r="X1322" i="2"/>
  <c r="AG1322" i="2"/>
  <c r="AH1322" i="2"/>
  <c r="AI1322" i="2"/>
  <c r="AJ1322" i="2"/>
  <c r="AK1322" i="2"/>
  <c r="E1323" i="2"/>
  <c r="G1323" i="2"/>
  <c r="H1323" i="2"/>
  <c r="I1323" i="2"/>
  <c r="U1323" i="2"/>
  <c r="W1323" i="2"/>
  <c r="X1323" i="2"/>
  <c r="AG1323" i="2"/>
  <c r="AH1323" i="2"/>
  <c r="AI1323" i="2"/>
  <c r="AJ1323" i="2"/>
  <c r="AK1323" i="2"/>
  <c r="E1324" i="2"/>
  <c r="G1324" i="2"/>
  <c r="H1324" i="2"/>
  <c r="I1324" i="2"/>
  <c r="U1324" i="2"/>
  <c r="W1324" i="2"/>
  <c r="X1324" i="2"/>
  <c r="AG1324" i="2"/>
  <c r="AH1324" i="2"/>
  <c r="AI1324" i="2"/>
  <c r="AJ1324" i="2"/>
  <c r="AK1324" i="2"/>
  <c r="E1325" i="2"/>
  <c r="G1325" i="2"/>
  <c r="H1325" i="2"/>
  <c r="I1325" i="2"/>
  <c r="U1325" i="2"/>
  <c r="W1325" i="2"/>
  <c r="X1325" i="2"/>
  <c r="AG1325" i="2"/>
  <c r="AH1325" i="2"/>
  <c r="AI1325" i="2"/>
  <c r="AJ1325" i="2"/>
  <c r="AK1325" i="2"/>
  <c r="E1326" i="2"/>
  <c r="G1326" i="2"/>
  <c r="H1326" i="2"/>
  <c r="I1326" i="2"/>
  <c r="U1326" i="2"/>
  <c r="W1326" i="2"/>
  <c r="X1326" i="2"/>
  <c r="AG1326" i="2"/>
  <c r="AH1326" i="2"/>
  <c r="AI1326" i="2"/>
  <c r="AJ1326" i="2"/>
  <c r="AK1326" i="2"/>
  <c r="E1327" i="2"/>
  <c r="G1327" i="2"/>
  <c r="H1327" i="2"/>
  <c r="I1327" i="2"/>
  <c r="U1327" i="2"/>
  <c r="W1327" i="2"/>
  <c r="X1327" i="2"/>
  <c r="AG1327" i="2"/>
  <c r="AH1327" i="2"/>
  <c r="AI1327" i="2"/>
  <c r="AJ1327" i="2"/>
  <c r="AK1327" i="2"/>
  <c r="E1328" i="2"/>
  <c r="G1328" i="2"/>
  <c r="H1328" i="2"/>
  <c r="I1328" i="2"/>
  <c r="U1328" i="2"/>
  <c r="W1328" i="2"/>
  <c r="X1328" i="2"/>
  <c r="AG1328" i="2"/>
  <c r="AH1328" i="2"/>
  <c r="AI1328" i="2"/>
  <c r="AJ1328" i="2"/>
  <c r="AK1328" i="2"/>
  <c r="E1329" i="2"/>
  <c r="G1329" i="2"/>
  <c r="H1329" i="2"/>
  <c r="I1329" i="2"/>
  <c r="U1329" i="2"/>
  <c r="W1329" i="2"/>
  <c r="X1329" i="2"/>
  <c r="AG1329" i="2"/>
  <c r="AH1329" i="2"/>
  <c r="AI1329" i="2"/>
  <c r="AJ1329" i="2"/>
  <c r="AK1329" i="2"/>
  <c r="E1330" i="2"/>
  <c r="G1330" i="2"/>
  <c r="H1330" i="2"/>
  <c r="I1330" i="2"/>
  <c r="U1330" i="2"/>
  <c r="W1330" i="2"/>
  <c r="X1330" i="2"/>
  <c r="AG1330" i="2"/>
  <c r="AH1330" i="2"/>
  <c r="AI1330" i="2"/>
  <c r="AJ1330" i="2"/>
  <c r="AK1330" i="2"/>
  <c r="E1331" i="2"/>
  <c r="G1331" i="2"/>
  <c r="H1331" i="2"/>
  <c r="I1331" i="2"/>
  <c r="U1331" i="2"/>
  <c r="W1331" i="2"/>
  <c r="X1331" i="2"/>
  <c r="AG1331" i="2"/>
  <c r="AH1331" i="2"/>
  <c r="AI1331" i="2"/>
  <c r="AJ1331" i="2"/>
  <c r="AK1331" i="2"/>
  <c r="E1332" i="2"/>
  <c r="G1332" i="2"/>
  <c r="H1332" i="2"/>
  <c r="I1332" i="2"/>
  <c r="U1332" i="2"/>
  <c r="W1332" i="2"/>
  <c r="X1332" i="2"/>
  <c r="AG1332" i="2"/>
  <c r="AH1332" i="2"/>
  <c r="AI1332" i="2"/>
  <c r="AJ1332" i="2"/>
  <c r="AK1332" i="2"/>
  <c r="E1333" i="2"/>
  <c r="G1333" i="2"/>
  <c r="H1333" i="2"/>
  <c r="I1333" i="2"/>
  <c r="U1333" i="2"/>
  <c r="W1333" i="2"/>
  <c r="X1333" i="2"/>
  <c r="AG1333" i="2"/>
  <c r="AH1333" i="2"/>
  <c r="AI1333" i="2"/>
  <c r="AJ1333" i="2"/>
  <c r="AK1333" i="2"/>
  <c r="E1334" i="2"/>
  <c r="G1334" i="2"/>
  <c r="H1334" i="2"/>
  <c r="I1334" i="2"/>
  <c r="U1334" i="2"/>
  <c r="W1334" i="2"/>
  <c r="X1334" i="2"/>
  <c r="AG1334" i="2"/>
  <c r="AH1334" i="2"/>
  <c r="AI1334" i="2"/>
  <c r="AJ1334" i="2"/>
  <c r="AK1334" i="2"/>
  <c r="E1335" i="2"/>
  <c r="G1335" i="2"/>
  <c r="H1335" i="2"/>
  <c r="I1335" i="2"/>
  <c r="U1335" i="2"/>
  <c r="W1335" i="2"/>
  <c r="X1335" i="2"/>
  <c r="AG1335" i="2"/>
  <c r="AH1335" i="2"/>
  <c r="AI1335" i="2"/>
  <c r="AJ1335" i="2"/>
  <c r="AK1335" i="2"/>
  <c r="E1336" i="2"/>
  <c r="G1336" i="2"/>
  <c r="H1336" i="2"/>
  <c r="I1336" i="2"/>
  <c r="U1336" i="2"/>
  <c r="W1336" i="2"/>
  <c r="X1336" i="2"/>
  <c r="AG1336" i="2"/>
  <c r="AH1336" i="2"/>
  <c r="AI1336" i="2"/>
  <c r="AJ1336" i="2"/>
  <c r="AK1336" i="2"/>
  <c r="E1337" i="2"/>
  <c r="G1337" i="2"/>
  <c r="H1337" i="2"/>
  <c r="I1337" i="2"/>
  <c r="U1337" i="2"/>
  <c r="W1337" i="2"/>
  <c r="X1337" i="2"/>
  <c r="AG1337" i="2"/>
  <c r="AH1337" i="2"/>
  <c r="AI1337" i="2"/>
  <c r="AJ1337" i="2"/>
  <c r="AK1337" i="2"/>
  <c r="E1338" i="2"/>
  <c r="G1338" i="2"/>
  <c r="H1338" i="2"/>
  <c r="I1338" i="2"/>
  <c r="U1338" i="2"/>
  <c r="W1338" i="2"/>
  <c r="X1338" i="2"/>
  <c r="AG1338" i="2"/>
  <c r="AH1338" i="2"/>
  <c r="AI1338" i="2"/>
  <c r="AJ1338" i="2"/>
  <c r="AK1338" i="2"/>
  <c r="E1339" i="2"/>
  <c r="G1339" i="2"/>
  <c r="H1339" i="2"/>
  <c r="I1339" i="2"/>
  <c r="U1339" i="2"/>
  <c r="W1339" i="2"/>
  <c r="X1339" i="2"/>
  <c r="AG1339" i="2"/>
  <c r="AH1339" i="2"/>
  <c r="AI1339" i="2"/>
  <c r="AJ1339" i="2"/>
  <c r="AK1339" i="2"/>
  <c r="E1340" i="2"/>
  <c r="G1340" i="2"/>
  <c r="H1340" i="2"/>
  <c r="I1340" i="2"/>
  <c r="U1340" i="2"/>
  <c r="W1340" i="2"/>
  <c r="X1340" i="2"/>
  <c r="AG1340" i="2"/>
  <c r="AH1340" i="2"/>
  <c r="AI1340" i="2"/>
  <c r="AJ1340" i="2"/>
  <c r="AK1340" i="2"/>
  <c r="E1341" i="2"/>
  <c r="G1341" i="2"/>
  <c r="H1341" i="2"/>
  <c r="I1341" i="2"/>
  <c r="U1341" i="2"/>
  <c r="W1341" i="2"/>
  <c r="X1341" i="2"/>
  <c r="AG1341" i="2"/>
  <c r="AH1341" i="2"/>
  <c r="AI1341" i="2"/>
  <c r="AJ1341" i="2"/>
  <c r="AK1341" i="2"/>
  <c r="E1342" i="2"/>
  <c r="G1342" i="2"/>
  <c r="H1342" i="2"/>
  <c r="I1342" i="2"/>
  <c r="U1342" i="2"/>
  <c r="W1342" i="2"/>
  <c r="X1342" i="2"/>
  <c r="AG1342" i="2"/>
  <c r="AH1342" i="2"/>
  <c r="AI1342" i="2"/>
  <c r="AJ1342" i="2"/>
  <c r="AK1342" i="2"/>
  <c r="E1343" i="2"/>
  <c r="G1343" i="2"/>
  <c r="H1343" i="2"/>
  <c r="I1343" i="2"/>
  <c r="U1343" i="2"/>
  <c r="W1343" i="2"/>
  <c r="X1343" i="2"/>
  <c r="AG1343" i="2"/>
  <c r="AH1343" i="2"/>
  <c r="AI1343" i="2"/>
  <c r="AJ1343" i="2"/>
  <c r="AK1343" i="2"/>
  <c r="E1344" i="2"/>
  <c r="G1344" i="2"/>
  <c r="H1344" i="2"/>
  <c r="I1344" i="2"/>
  <c r="U1344" i="2"/>
  <c r="W1344" i="2"/>
  <c r="X1344" i="2"/>
  <c r="AG1344" i="2"/>
  <c r="AH1344" i="2"/>
  <c r="AI1344" i="2"/>
  <c r="AJ1344" i="2"/>
  <c r="AK1344" i="2"/>
  <c r="E1345" i="2"/>
  <c r="G1345" i="2"/>
  <c r="H1345" i="2"/>
  <c r="I1345" i="2"/>
  <c r="U1345" i="2"/>
  <c r="W1345" i="2"/>
  <c r="X1345" i="2"/>
  <c r="AG1345" i="2"/>
  <c r="AH1345" i="2"/>
  <c r="AI1345" i="2"/>
  <c r="AJ1345" i="2"/>
  <c r="AK1345" i="2"/>
  <c r="E1346" i="2"/>
  <c r="G1346" i="2"/>
  <c r="H1346" i="2"/>
  <c r="I1346" i="2"/>
  <c r="U1346" i="2"/>
  <c r="W1346" i="2"/>
  <c r="X1346" i="2"/>
  <c r="AG1346" i="2"/>
  <c r="AH1346" i="2"/>
  <c r="AI1346" i="2"/>
  <c r="AJ1346" i="2"/>
  <c r="AK1346" i="2"/>
  <c r="E1347" i="2"/>
  <c r="G1347" i="2"/>
  <c r="H1347" i="2"/>
  <c r="I1347" i="2"/>
  <c r="U1347" i="2"/>
  <c r="W1347" i="2"/>
  <c r="X1347" i="2"/>
  <c r="AG1347" i="2"/>
  <c r="AH1347" i="2"/>
  <c r="AI1347" i="2"/>
  <c r="AJ1347" i="2"/>
  <c r="AK1347" i="2"/>
  <c r="E1348" i="2"/>
  <c r="G1348" i="2"/>
  <c r="H1348" i="2"/>
  <c r="I1348" i="2"/>
  <c r="U1348" i="2"/>
  <c r="W1348" i="2"/>
  <c r="X1348" i="2"/>
  <c r="AG1348" i="2"/>
  <c r="AH1348" i="2"/>
  <c r="AI1348" i="2"/>
  <c r="AJ1348" i="2"/>
  <c r="AK1348" i="2"/>
  <c r="E1349" i="2"/>
  <c r="G1349" i="2"/>
  <c r="H1349" i="2"/>
  <c r="I1349" i="2"/>
  <c r="U1349" i="2"/>
  <c r="W1349" i="2"/>
  <c r="X1349" i="2"/>
  <c r="AG1349" i="2"/>
  <c r="AH1349" i="2"/>
  <c r="AI1349" i="2"/>
  <c r="AJ1349" i="2"/>
  <c r="AK1349" i="2"/>
  <c r="E1350" i="2"/>
  <c r="G1350" i="2"/>
  <c r="H1350" i="2"/>
  <c r="I1350" i="2"/>
  <c r="U1350" i="2"/>
  <c r="W1350" i="2"/>
  <c r="X1350" i="2"/>
  <c r="AG1350" i="2"/>
  <c r="AH1350" i="2"/>
  <c r="AI1350" i="2"/>
  <c r="AJ1350" i="2"/>
  <c r="AK1350" i="2"/>
  <c r="E1351" i="2"/>
  <c r="G1351" i="2"/>
  <c r="H1351" i="2"/>
  <c r="I1351" i="2"/>
  <c r="U1351" i="2"/>
  <c r="W1351" i="2"/>
  <c r="X1351" i="2"/>
  <c r="AG1351" i="2"/>
  <c r="AH1351" i="2"/>
  <c r="AI1351" i="2"/>
  <c r="AJ1351" i="2"/>
  <c r="AK1351" i="2"/>
  <c r="E1352" i="2"/>
  <c r="G1352" i="2"/>
  <c r="H1352" i="2"/>
  <c r="I1352" i="2"/>
  <c r="U1352" i="2"/>
  <c r="W1352" i="2"/>
  <c r="X1352" i="2"/>
  <c r="AG1352" i="2"/>
  <c r="AH1352" i="2"/>
  <c r="AI1352" i="2"/>
  <c r="AJ1352" i="2"/>
  <c r="AK1352" i="2"/>
  <c r="E1353" i="2"/>
  <c r="G1353" i="2"/>
  <c r="H1353" i="2"/>
  <c r="I1353" i="2"/>
  <c r="U1353" i="2"/>
  <c r="W1353" i="2"/>
  <c r="X1353" i="2"/>
  <c r="AG1353" i="2"/>
  <c r="AH1353" i="2"/>
  <c r="AI1353" i="2"/>
  <c r="AJ1353" i="2"/>
  <c r="AK1353" i="2"/>
  <c r="E1354" i="2"/>
  <c r="G1354" i="2"/>
  <c r="H1354" i="2"/>
  <c r="I1354" i="2"/>
  <c r="U1354" i="2"/>
  <c r="W1354" i="2"/>
  <c r="X1354" i="2"/>
  <c r="AG1354" i="2"/>
  <c r="AH1354" i="2"/>
  <c r="AI1354" i="2"/>
  <c r="AJ1354" i="2"/>
  <c r="AK1354" i="2"/>
  <c r="E1355" i="2"/>
  <c r="G1355" i="2"/>
  <c r="H1355" i="2"/>
  <c r="I1355" i="2"/>
  <c r="U1355" i="2"/>
  <c r="W1355" i="2"/>
  <c r="X1355" i="2"/>
  <c r="AG1355" i="2"/>
  <c r="AH1355" i="2"/>
  <c r="AI1355" i="2"/>
  <c r="AJ1355" i="2"/>
  <c r="AK1355" i="2"/>
  <c r="E1356" i="2"/>
  <c r="G1356" i="2"/>
  <c r="H1356" i="2"/>
  <c r="I1356" i="2"/>
  <c r="U1356" i="2"/>
  <c r="W1356" i="2"/>
  <c r="X1356" i="2"/>
  <c r="AG1356" i="2"/>
  <c r="AH1356" i="2"/>
  <c r="AI1356" i="2"/>
  <c r="AJ1356" i="2"/>
  <c r="AK1356" i="2"/>
  <c r="E1357" i="2"/>
  <c r="G1357" i="2"/>
  <c r="H1357" i="2"/>
  <c r="I1357" i="2"/>
  <c r="U1357" i="2"/>
  <c r="W1357" i="2"/>
  <c r="X1357" i="2"/>
  <c r="AG1357" i="2"/>
  <c r="AH1357" i="2"/>
  <c r="AI1357" i="2"/>
  <c r="AJ1357" i="2"/>
  <c r="AK1357" i="2"/>
  <c r="E1358" i="2"/>
  <c r="G1358" i="2"/>
  <c r="H1358" i="2"/>
  <c r="I1358" i="2"/>
  <c r="U1358" i="2"/>
  <c r="W1358" i="2"/>
  <c r="X1358" i="2"/>
  <c r="AG1358" i="2"/>
  <c r="AH1358" i="2"/>
  <c r="AI1358" i="2"/>
  <c r="AJ1358" i="2"/>
  <c r="AK1358" i="2"/>
  <c r="E1359" i="2"/>
  <c r="G1359" i="2"/>
  <c r="H1359" i="2"/>
  <c r="I1359" i="2"/>
  <c r="U1359" i="2"/>
  <c r="W1359" i="2"/>
  <c r="X1359" i="2"/>
  <c r="AG1359" i="2"/>
  <c r="AH1359" i="2"/>
  <c r="AI1359" i="2"/>
  <c r="AJ1359" i="2"/>
  <c r="AK1359" i="2"/>
  <c r="E1360" i="2"/>
  <c r="G1360" i="2"/>
  <c r="H1360" i="2"/>
  <c r="I1360" i="2"/>
  <c r="U1360" i="2"/>
  <c r="W1360" i="2"/>
  <c r="X1360" i="2"/>
  <c r="AG1360" i="2"/>
  <c r="AH1360" i="2"/>
  <c r="AI1360" i="2"/>
  <c r="AJ1360" i="2"/>
  <c r="AK1360" i="2"/>
  <c r="E1361" i="2"/>
  <c r="G1361" i="2"/>
  <c r="H1361" i="2"/>
  <c r="I1361" i="2"/>
  <c r="U1361" i="2"/>
  <c r="W1361" i="2"/>
  <c r="X1361" i="2"/>
  <c r="AG1361" i="2"/>
  <c r="AH1361" i="2"/>
  <c r="AI1361" i="2"/>
  <c r="AJ1361" i="2"/>
  <c r="AK1361" i="2"/>
  <c r="E1362" i="2"/>
  <c r="G1362" i="2"/>
  <c r="H1362" i="2"/>
  <c r="I1362" i="2"/>
  <c r="U1362" i="2"/>
  <c r="W1362" i="2"/>
  <c r="X1362" i="2"/>
  <c r="AG1362" i="2"/>
  <c r="AH1362" i="2"/>
  <c r="AI1362" i="2"/>
  <c r="AJ1362" i="2"/>
  <c r="AK1362" i="2"/>
  <c r="E1363" i="2"/>
  <c r="G1363" i="2"/>
  <c r="H1363" i="2"/>
  <c r="I1363" i="2"/>
  <c r="U1363" i="2"/>
  <c r="W1363" i="2"/>
  <c r="X1363" i="2"/>
  <c r="AG1363" i="2"/>
  <c r="AH1363" i="2"/>
  <c r="AI1363" i="2"/>
  <c r="AJ1363" i="2"/>
  <c r="AK1363" i="2"/>
  <c r="E1364" i="2"/>
  <c r="G1364" i="2"/>
  <c r="H1364" i="2"/>
  <c r="I1364" i="2"/>
  <c r="U1364" i="2"/>
  <c r="W1364" i="2"/>
  <c r="X1364" i="2"/>
  <c r="AG1364" i="2"/>
  <c r="AH1364" i="2"/>
  <c r="AI1364" i="2"/>
  <c r="AJ1364" i="2"/>
  <c r="AK1364" i="2"/>
  <c r="E1365" i="2"/>
  <c r="G1365" i="2"/>
  <c r="H1365" i="2"/>
  <c r="I1365" i="2"/>
  <c r="U1365" i="2"/>
  <c r="W1365" i="2"/>
  <c r="X1365" i="2"/>
  <c r="AG1365" i="2"/>
  <c r="AH1365" i="2"/>
  <c r="AI1365" i="2"/>
  <c r="AJ1365" i="2"/>
  <c r="AK1365" i="2"/>
  <c r="E1366" i="2"/>
  <c r="G1366" i="2"/>
  <c r="H1366" i="2"/>
  <c r="I1366" i="2"/>
  <c r="U1366" i="2"/>
  <c r="W1366" i="2"/>
  <c r="X1366" i="2"/>
  <c r="AG1366" i="2"/>
  <c r="AH1366" i="2"/>
  <c r="AI1366" i="2"/>
  <c r="AJ1366" i="2"/>
  <c r="AK1366" i="2"/>
  <c r="E1367" i="2"/>
  <c r="G1367" i="2"/>
  <c r="H1367" i="2"/>
  <c r="I1367" i="2"/>
  <c r="U1367" i="2"/>
  <c r="W1367" i="2"/>
  <c r="X1367" i="2"/>
  <c r="AG1367" i="2"/>
  <c r="AH1367" i="2"/>
  <c r="AI1367" i="2"/>
  <c r="AJ1367" i="2"/>
  <c r="AK1367" i="2"/>
  <c r="E1368" i="2"/>
  <c r="G1368" i="2"/>
  <c r="H1368" i="2"/>
  <c r="I1368" i="2"/>
  <c r="U1368" i="2"/>
  <c r="W1368" i="2"/>
  <c r="X1368" i="2"/>
  <c r="AG1368" i="2"/>
  <c r="AH1368" i="2"/>
  <c r="AI1368" i="2"/>
  <c r="AJ1368" i="2"/>
  <c r="AK1368" i="2"/>
  <c r="E1369" i="2"/>
  <c r="G1369" i="2"/>
  <c r="H1369" i="2"/>
  <c r="I1369" i="2"/>
  <c r="U1369" i="2"/>
  <c r="W1369" i="2"/>
  <c r="X1369" i="2"/>
  <c r="AG1369" i="2"/>
  <c r="AH1369" i="2"/>
  <c r="AI1369" i="2"/>
  <c r="AJ1369" i="2"/>
  <c r="AK1369" i="2"/>
  <c r="E1370" i="2"/>
  <c r="G1370" i="2"/>
  <c r="H1370" i="2"/>
  <c r="I1370" i="2"/>
  <c r="U1370" i="2"/>
  <c r="W1370" i="2"/>
  <c r="X1370" i="2"/>
  <c r="AG1370" i="2"/>
  <c r="AH1370" i="2"/>
  <c r="AI1370" i="2"/>
  <c r="AJ1370" i="2"/>
  <c r="AK1370" i="2"/>
  <c r="E1371" i="2"/>
  <c r="G1371" i="2"/>
  <c r="H1371" i="2"/>
  <c r="I1371" i="2"/>
  <c r="U1371" i="2"/>
  <c r="W1371" i="2"/>
  <c r="X1371" i="2"/>
  <c r="AG1371" i="2"/>
  <c r="AH1371" i="2"/>
  <c r="AI1371" i="2"/>
  <c r="AJ1371" i="2"/>
  <c r="AK1371" i="2"/>
  <c r="E1372" i="2"/>
  <c r="G1372" i="2"/>
  <c r="H1372" i="2"/>
  <c r="I1372" i="2"/>
  <c r="U1372" i="2"/>
  <c r="W1372" i="2"/>
  <c r="X1372" i="2"/>
  <c r="AG1372" i="2"/>
  <c r="AH1372" i="2"/>
  <c r="AI1372" i="2"/>
  <c r="AJ1372" i="2"/>
  <c r="AK1372" i="2"/>
  <c r="E1373" i="2"/>
  <c r="G1373" i="2"/>
  <c r="H1373" i="2"/>
  <c r="I1373" i="2"/>
  <c r="U1373" i="2"/>
  <c r="W1373" i="2"/>
  <c r="X1373" i="2"/>
  <c r="AG1373" i="2"/>
  <c r="AH1373" i="2"/>
  <c r="AI1373" i="2"/>
  <c r="AJ1373" i="2"/>
  <c r="AK1373" i="2"/>
  <c r="E1374" i="2"/>
  <c r="G1374" i="2"/>
  <c r="H1374" i="2"/>
  <c r="I1374" i="2"/>
  <c r="U1374" i="2"/>
  <c r="W1374" i="2"/>
  <c r="X1374" i="2"/>
  <c r="AG1374" i="2"/>
  <c r="AH1374" i="2"/>
  <c r="AI1374" i="2"/>
  <c r="AJ1374" i="2"/>
  <c r="AK1374" i="2"/>
  <c r="E1375" i="2"/>
  <c r="G1375" i="2"/>
  <c r="H1375" i="2"/>
  <c r="I1375" i="2"/>
  <c r="U1375" i="2"/>
  <c r="W1375" i="2"/>
  <c r="X1375" i="2"/>
  <c r="AG1375" i="2"/>
  <c r="AH1375" i="2"/>
  <c r="AI1375" i="2"/>
  <c r="AJ1375" i="2"/>
  <c r="AK1375" i="2"/>
  <c r="E1376" i="2"/>
  <c r="G1376" i="2"/>
  <c r="H1376" i="2"/>
  <c r="I1376" i="2"/>
  <c r="U1376" i="2"/>
  <c r="W1376" i="2"/>
  <c r="X1376" i="2"/>
  <c r="AG1376" i="2"/>
  <c r="AH1376" i="2"/>
  <c r="AI1376" i="2"/>
  <c r="AJ1376" i="2"/>
  <c r="AK1376" i="2"/>
  <c r="E1377" i="2"/>
  <c r="G1377" i="2"/>
  <c r="H1377" i="2"/>
  <c r="I1377" i="2"/>
  <c r="U1377" i="2"/>
  <c r="W1377" i="2"/>
  <c r="X1377" i="2"/>
  <c r="AG1377" i="2"/>
  <c r="AH1377" i="2"/>
  <c r="AI1377" i="2"/>
  <c r="AJ1377" i="2"/>
  <c r="AK1377" i="2"/>
  <c r="E1378" i="2"/>
  <c r="G1378" i="2"/>
  <c r="H1378" i="2"/>
  <c r="I1378" i="2"/>
  <c r="U1378" i="2"/>
  <c r="W1378" i="2"/>
  <c r="X1378" i="2"/>
  <c r="AG1378" i="2"/>
  <c r="AH1378" i="2"/>
  <c r="AI1378" i="2"/>
  <c r="AJ1378" i="2"/>
  <c r="AK1378" i="2"/>
  <c r="E1379" i="2"/>
  <c r="G1379" i="2"/>
  <c r="H1379" i="2"/>
  <c r="I1379" i="2"/>
  <c r="U1379" i="2"/>
  <c r="W1379" i="2"/>
  <c r="X1379" i="2"/>
  <c r="AG1379" i="2"/>
  <c r="AH1379" i="2"/>
  <c r="AI1379" i="2"/>
  <c r="AJ1379" i="2"/>
  <c r="AK1379" i="2"/>
  <c r="E1380" i="2"/>
  <c r="G1380" i="2"/>
  <c r="H1380" i="2"/>
  <c r="I1380" i="2"/>
  <c r="U1380" i="2"/>
  <c r="W1380" i="2"/>
  <c r="X1380" i="2"/>
  <c r="AG1380" i="2"/>
  <c r="AH1380" i="2"/>
  <c r="AI1380" i="2"/>
  <c r="AJ1380" i="2"/>
  <c r="AK1380" i="2"/>
  <c r="E1381" i="2"/>
  <c r="G1381" i="2"/>
  <c r="H1381" i="2"/>
  <c r="I1381" i="2"/>
  <c r="U1381" i="2"/>
  <c r="W1381" i="2"/>
  <c r="X1381" i="2"/>
  <c r="AG1381" i="2"/>
  <c r="AH1381" i="2"/>
  <c r="AI1381" i="2"/>
  <c r="AJ1381" i="2"/>
  <c r="AK1381" i="2"/>
  <c r="E1382" i="2"/>
  <c r="G1382" i="2"/>
  <c r="H1382" i="2"/>
  <c r="I1382" i="2"/>
  <c r="U1382" i="2"/>
  <c r="W1382" i="2"/>
  <c r="X1382" i="2"/>
  <c r="AG1382" i="2"/>
  <c r="AH1382" i="2"/>
  <c r="AI1382" i="2"/>
  <c r="AJ1382" i="2"/>
  <c r="AK1382" i="2"/>
  <c r="E1383" i="2"/>
  <c r="G1383" i="2"/>
  <c r="H1383" i="2"/>
  <c r="I1383" i="2"/>
  <c r="U1383" i="2"/>
  <c r="W1383" i="2"/>
  <c r="X1383" i="2"/>
  <c r="AG1383" i="2"/>
  <c r="AH1383" i="2"/>
  <c r="AI1383" i="2"/>
  <c r="AJ1383" i="2"/>
  <c r="AK1383" i="2"/>
  <c r="E1384" i="2"/>
  <c r="G1384" i="2"/>
  <c r="H1384" i="2"/>
  <c r="I1384" i="2"/>
  <c r="U1384" i="2"/>
  <c r="W1384" i="2"/>
  <c r="X1384" i="2"/>
  <c r="AG1384" i="2"/>
  <c r="AH1384" i="2"/>
  <c r="AI1384" i="2"/>
  <c r="AJ1384" i="2"/>
  <c r="AK1384" i="2"/>
  <c r="E1385" i="2"/>
  <c r="G1385" i="2"/>
  <c r="H1385" i="2"/>
  <c r="I1385" i="2"/>
  <c r="U1385" i="2"/>
  <c r="W1385" i="2"/>
  <c r="X1385" i="2"/>
  <c r="AG1385" i="2"/>
  <c r="AH1385" i="2"/>
  <c r="AI1385" i="2"/>
  <c r="AJ1385" i="2"/>
  <c r="AK1385" i="2"/>
  <c r="E1386" i="2"/>
  <c r="G1386" i="2"/>
  <c r="H1386" i="2"/>
  <c r="I1386" i="2"/>
  <c r="U1386" i="2"/>
  <c r="W1386" i="2"/>
  <c r="X1386" i="2"/>
  <c r="AG1386" i="2"/>
  <c r="AH1386" i="2"/>
  <c r="AI1386" i="2"/>
  <c r="AJ1386" i="2"/>
  <c r="AK1386" i="2"/>
  <c r="E1387" i="2"/>
  <c r="G1387" i="2"/>
  <c r="H1387" i="2"/>
  <c r="I1387" i="2"/>
  <c r="U1387" i="2"/>
  <c r="W1387" i="2"/>
  <c r="X1387" i="2"/>
  <c r="AG1387" i="2"/>
  <c r="AH1387" i="2"/>
  <c r="AI1387" i="2"/>
  <c r="AJ1387" i="2"/>
  <c r="AK1387" i="2"/>
  <c r="E1388" i="2"/>
  <c r="G1388" i="2"/>
  <c r="H1388" i="2"/>
  <c r="I1388" i="2"/>
  <c r="U1388" i="2"/>
  <c r="W1388" i="2"/>
  <c r="X1388" i="2"/>
  <c r="AG1388" i="2"/>
  <c r="AH1388" i="2"/>
  <c r="AI1388" i="2"/>
  <c r="AJ1388" i="2"/>
  <c r="AK1388" i="2"/>
  <c r="E1389" i="2"/>
  <c r="G1389" i="2"/>
  <c r="H1389" i="2"/>
  <c r="I1389" i="2"/>
  <c r="U1389" i="2"/>
  <c r="W1389" i="2"/>
  <c r="X1389" i="2"/>
  <c r="AG1389" i="2"/>
  <c r="AH1389" i="2"/>
  <c r="AI1389" i="2"/>
  <c r="AJ1389" i="2"/>
  <c r="AK1389" i="2"/>
  <c r="E1390" i="2"/>
  <c r="G1390" i="2"/>
  <c r="H1390" i="2"/>
  <c r="I1390" i="2"/>
  <c r="U1390" i="2"/>
  <c r="W1390" i="2"/>
  <c r="X1390" i="2"/>
  <c r="AG1390" i="2"/>
  <c r="AH1390" i="2"/>
  <c r="AI1390" i="2"/>
  <c r="AJ1390" i="2"/>
  <c r="AK1390" i="2"/>
  <c r="E1391" i="2"/>
  <c r="G1391" i="2"/>
  <c r="H1391" i="2"/>
  <c r="I1391" i="2"/>
  <c r="U1391" i="2"/>
  <c r="W1391" i="2"/>
  <c r="X1391" i="2"/>
  <c r="AG1391" i="2"/>
  <c r="AH1391" i="2"/>
  <c r="AI1391" i="2"/>
  <c r="AJ1391" i="2"/>
  <c r="AK1391" i="2"/>
  <c r="E1392" i="2"/>
  <c r="G1392" i="2"/>
  <c r="H1392" i="2"/>
  <c r="I1392" i="2"/>
  <c r="U1392" i="2"/>
  <c r="W1392" i="2"/>
  <c r="X1392" i="2"/>
  <c r="AG1392" i="2"/>
  <c r="AH1392" i="2"/>
  <c r="AI1392" i="2"/>
  <c r="AJ1392" i="2"/>
  <c r="AK1392" i="2"/>
  <c r="E1393" i="2"/>
  <c r="G1393" i="2"/>
  <c r="H1393" i="2"/>
  <c r="I1393" i="2"/>
  <c r="U1393" i="2"/>
  <c r="W1393" i="2"/>
  <c r="X1393" i="2"/>
  <c r="AG1393" i="2"/>
  <c r="AH1393" i="2"/>
  <c r="AI1393" i="2"/>
  <c r="AJ1393" i="2"/>
  <c r="AK1393" i="2"/>
  <c r="E1394" i="2"/>
  <c r="G1394" i="2"/>
  <c r="H1394" i="2"/>
  <c r="I1394" i="2"/>
  <c r="U1394" i="2"/>
  <c r="W1394" i="2"/>
  <c r="X1394" i="2"/>
  <c r="AG1394" i="2"/>
  <c r="AH1394" i="2"/>
  <c r="AI1394" i="2"/>
  <c r="AJ1394" i="2"/>
  <c r="AK1394" i="2"/>
  <c r="E1395" i="2"/>
  <c r="G1395" i="2"/>
  <c r="H1395" i="2"/>
  <c r="I1395" i="2"/>
  <c r="U1395" i="2"/>
  <c r="W1395" i="2"/>
  <c r="X1395" i="2"/>
  <c r="AG1395" i="2"/>
  <c r="AH1395" i="2"/>
  <c r="AI1395" i="2"/>
  <c r="AJ1395" i="2"/>
  <c r="AK1395" i="2"/>
  <c r="E1396" i="2"/>
  <c r="G1396" i="2"/>
  <c r="H1396" i="2"/>
  <c r="I1396" i="2"/>
  <c r="U1396" i="2"/>
  <c r="W1396" i="2"/>
  <c r="X1396" i="2"/>
  <c r="AG1396" i="2"/>
  <c r="AH1396" i="2"/>
  <c r="AI1396" i="2"/>
  <c r="AJ1396" i="2"/>
  <c r="AK1396" i="2"/>
  <c r="E1397" i="2"/>
  <c r="G1397" i="2"/>
  <c r="H1397" i="2"/>
  <c r="I1397" i="2"/>
  <c r="U1397" i="2"/>
  <c r="W1397" i="2"/>
  <c r="X1397" i="2"/>
  <c r="AG1397" i="2"/>
  <c r="AH1397" i="2"/>
  <c r="AI1397" i="2"/>
  <c r="AJ1397" i="2"/>
  <c r="AK1397" i="2"/>
  <c r="E1398" i="2"/>
  <c r="G1398" i="2"/>
  <c r="H1398" i="2"/>
  <c r="I1398" i="2"/>
  <c r="U1398" i="2"/>
  <c r="W1398" i="2"/>
  <c r="X1398" i="2"/>
  <c r="AG1398" i="2"/>
  <c r="AH1398" i="2"/>
  <c r="AI1398" i="2"/>
  <c r="AJ1398" i="2"/>
  <c r="AK1398" i="2"/>
  <c r="E1399" i="2"/>
  <c r="G1399" i="2"/>
  <c r="H1399" i="2"/>
  <c r="I1399" i="2"/>
  <c r="U1399" i="2"/>
  <c r="W1399" i="2"/>
  <c r="X1399" i="2"/>
  <c r="AG1399" i="2"/>
  <c r="AH1399" i="2"/>
  <c r="AI1399" i="2"/>
  <c r="AJ1399" i="2"/>
  <c r="AK1399" i="2"/>
  <c r="E1400" i="2"/>
  <c r="G1400" i="2"/>
  <c r="H1400" i="2"/>
  <c r="I1400" i="2"/>
  <c r="U1400" i="2"/>
  <c r="W1400" i="2"/>
  <c r="X1400" i="2"/>
  <c r="AG1400" i="2"/>
  <c r="AH1400" i="2"/>
  <c r="AI1400" i="2"/>
  <c r="AJ1400" i="2"/>
  <c r="AK1400" i="2"/>
  <c r="E1401" i="2"/>
  <c r="G1401" i="2"/>
  <c r="H1401" i="2"/>
  <c r="I1401" i="2"/>
  <c r="U1401" i="2"/>
  <c r="W1401" i="2"/>
  <c r="X1401" i="2"/>
  <c r="AG1401" i="2"/>
  <c r="AH1401" i="2"/>
  <c r="AI1401" i="2"/>
  <c r="AJ1401" i="2"/>
  <c r="AK1401" i="2"/>
  <c r="E1402" i="2"/>
  <c r="G1402" i="2"/>
  <c r="H1402" i="2"/>
  <c r="I1402" i="2"/>
  <c r="U1402" i="2"/>
  <c r="W1402" i="2"/>
  <c r="X1402" i="2"/>
  <c r="AG1402" i="2"/>
  <c r="AH1402" i="2"/>
  <c r="AI1402" i="2"/>
  <c r="AJ1402" i="2"/>
  <c r="AK1402" i="2"/>
  <c r="E1403" i="2"/>
  <c r="G1403" i="2"/>
  <c r="H1403" i="2"/>
  <c r="I1403" i="2"/>
  <c r="U1403" i="2"/>
  <c r="W1403" i="2"/>
  <c r="X1403" i="2"/>
  <c r="AG1403" i="2"/>
  <c r="AH1403" i="2"/>
  <c r="AI1403" i="2"/>
  <c r="AJ1403" i="2"/>
  <c r="AK1403" i="2"/>
  <c r="E1404" i="2"/>
  <c r="G1404" i="2"/>
  <c r="H1404" i="2"/>
  <c r="I1404" i="2"/>
  <c r="U1404" i="2"/>
  <c r="W1404" i="2"/>
  <c r="X1404" i="2"/>
  <c r="AG1404" i="2"/>
  <c r="AH1404" i="2"/>
  <c r="AI1404" i="2"/>
  <c r="AJ1404" i="2"/>
  <c r="AK1404" i="2"/>
  <c r="E1405" i="2"/>
  <c r="G1405" i="2"/>
  <c r="H1405" i="2"/>
  <c r="I1405" i="2"/>
  <c r="U1405" i="2"/>
  <c r="W1405" i="2"/>
  <c r="X1405" i="2"/>
  <c r="AG1405" i="2"/>
  <c r="AH1405" i="2"/>
  <c r="AI1405" i="2"/>
  <c r="AJ1405" i="2"/>
  <c r="AK1405" i="2"/>
  <c r="E1406" i="2"/>
  <c r="G1406" i="2"/>
  <c r="H1406" i="2"/>
  <c r="I1406" i="2"/>
  <c r="U1406" i="2"/>
  <c r="W1406" i="2"/>
  <c r="X1406" i="2"/>
  <c r="AG1406" i="2"/>
  <c r="AH1406" i="2"/>
  <c r="AI1406" i="2"/>
  <c r="AJ1406" i="2"/>
  <c r="AK1406" i="2"/>
  <c r="E1407" i="2"/>
  <c r="G1407" i="2"/>
  <c r="H1407" i="2"/>
  <c r="I1407" i="2"/>
  <c r="U1407" i="2"/>
  <c r="W1407" i="2"/>
  <c r="X1407" i="2"/>
  <c r="AG1407" i="2"/>
  <c r="AH1407" i="2"/>
  <c r="AI1407" i="2"/>
  <c r="AJ1407" i="2"/>
  <c r="AK1407" i="2"/>
  <c r="E1408" i="2"/>
  <c r="G1408" i="2"/>
  <c r="H1408" i="2"/>
  <c r="I1408" i="2"/>
  <c r="U1408" i="2"/>
  <c r="W1408" i="2"/>
  <c r="X1408" i="2"/>
  <c r="AG1408" i="2"/>
  <c r="AH1408" i="2"/>
  <c r="AI1408" i="2"/>
  <c r="AJ1408" i="2"/>
  <c r="AK1408" i="2"/>
  <c r="E1409" i="2"/>
  <c r="G1409" i="2"/>
  <c r="H1409" i="2"/>
  <c r="I1409" i="2"/>
  <c r="U1409" i="2"/>
  <c r="W1409" i="2"/>
  <c r="X1409" i="2"/>
  <c r="AG1409" i="2"/>
  <c r="AH1409" i="2"/>
  <c r="AI1409" i="2"/>
  <c r="AJ1409" i="2"/>
  <c r="AK1409" i="2"/>
  <c r="E1410" i="2"/>
  <c r="G1410" i="2"/>
  <c r="H1410" i="2"/>
  <c r="I1410" i="2"/>
  <c r="U1410" i="2"/>
  <c r="W1410" i="2"/>
  <c r="X1410" i="2"/>
  <c r="AG1410" i="2"/>
  <c r="AH1410" i="2"/>
  <c r="AI1410" i="2"/>
  <c r="AJ1410" i="2"/>
  <c r="AK1410" i="2"/>
  <c r="E1411" i="2"/>
  <c r="G1411" i="2"/>
  <c r="H1411" i="2"/>
  <c r="I1411" i="2"/>
  <c r="U1411" i="2"/>
  <c r="W1411" i="2"/>
  <c r="X1411" i="2"/>
  <c r="AG1411" i="2"/>
  <c r="AH1411" i="2"/>
  <c r="AI1411" i="2"/>
  <c r="AJ1411" i="2"/>
  <c r="AK1411" i="2"/>
  <c r="E1412" i="2"/>
  <c r="G1412" i="2"/>
  <c r="H1412" i="2"/>
  <c r="I1412" i="2"/>
  <c r="U1412" i="2"/>
  <c r="W1412" i="2"/>
  <c r="X1412" i="2"/>
  <c r="AG1412" i="2"/>
  <c r="AH1412" i="2"/>
  <c r="AI1412" i="2"/>
  <c r="AJ1412" i="2"/>
  <c r="AK1412" i="2"/>
  <c r="E1413" i="2"/>
  <c r="G1413" i="2"/>
  <c r="H1413" i="2"/>
  <c r="I1413" i="2"/>
  <c r="U1413" i="2"/>
  <c r="W1413" i="2"/>
  <c r="X1413" i="2"/>
  <c r="AG1413" i="2"/>
  <c r="AH1413" i="2"/>
  <c r="AI1413" i="2"/>
  <c r="AJ1413" i="2"/>
  <c r="AK1413" i="2"/>
  <c r="E1414" i="2"/>
  <c r="G1414" i="2"/>
  <c r="H1414" i="2"/>
  <c r="I1414" i="2"/>
  <c r="U1414" i="2"/>
  <c r="W1414" i="2"/>
  <c r="X1414" i="2"/>
  <c r="AG1414" i="2"/>
  <c r="AH1414" i="2"/>
  <c r="AI1414" i="2"/>
  <c r="AJ1414" i="2"/>
  <c r="AK1414" i="2"/>
  <c r="E1415" i="2"/>
  <c r="G1415" i="2"/>
  <c r="H1415" i="2"/>
  <c r="I1415" i="2"/>
  <c r="U1415" i="2"/>
  <c r="W1415" i="2"/>
  <c r="X1415" i="2"/>
  <c r="AG1415" i="2"/>
  <c r="AH1415" i="2"/>
  <c r="AI1415" i="2"/>
  <c r="AJ1415" i="2"/>
  <c r="AK1415" i="2"/>
  <c r="E1416" i="2"/>
  <c r="G1416" i="2"/>
  <c r="H1416" i="2"/>
  <c r="I1416" i="2"/>
  <c r="U1416" i="2"/>
  <c r="W1416" i="2"/>
  <c r="X1416" i="2"/>
  <c r="AG1416" i="2"/>
  <c r="AH1416" i="2"/>
  <c r="AI1416" i="2"/>
  <c r="AJ1416" i="2"/>
  <c r="AK1416" i="2"/>
  <c r="E1417" i="2"/>
  <c r="G1417" i="2"/>
  <c r="H1417" i="2"/>
  <c r="I1417" i="2"/>
  <c r="U1417" i="2"/>
  <c r="W1417" i="2"/>
  <c r="X1417" i="2"/>
  <c r="AG1417" i="2"/>
  <c r="AH1417" i="2"/>
  <c r="AI1417" i="2"/>
  <c r="AJ1417" i="2"/>
  <c r="AK1417" i="2"/>
  <c r="E1418" i="2"/>
  <c r="G1418" i="2"/>
  <c r="H1418" i="2"/>
  <c r="I1418" i="2"/>
  <c r="U1418" i="2"/>
  <c r="W1418" i="2"/>
  <c r="X1418" i="2"/>
  <c r="AG1418" i="2"/>
  <c r="AH1418" i="2"/>
  <c r="AI1418" i="2"/>
  <c r="AJ1418" i="2"/>
  <c r="AK1418" i="2"/>
  <c r="E1419" i="2"/>
  <c r="G1419" i="2"/>
  <c r="H1419" i="2"/>
  <c r="I1419" i="2"/>
  <c r="U1419" i="2"/>
  <c r="W1419" i="2"/>
  <c r="X1419" i="2"/>
  <c r="AG1419" i="2"/>
  <c r="AH1419" i="2"/>
  <c r="AI1419" i="2"/>
  <c r="AJ1419" i="2"/>
  <c r="AK1419" i="2"/>
  <c r="E1420" i="2"/>
  <c r="G1420" i="2"/>
  <c r="H1420" i="2"/>
  <c r="I1420" i="2"/>
  <c r="U1420" i="2"/>
  <c r="W1420" i="2"/>
  <c r="X1420" i="2"/>
  <c r="AG1420" i="2"/>
  <c r="AH1420" i="2"/>
  <c r="AI1420" i="2"/>
  <c r="AJ1420" i="2"/>
  <c r="AK1420" i="2"/>
  <c r="E1421" i="2"/>
  <c r="G1421" i="2"/>
  <c r="H1421" i="2"/>
  <c r="I1421" i="2"/>
  <c r="U1421" i="2"/>
  <c r="W1421" i="2"/>
  <c r="X1421" i="2"/>
  <c r="AG1421" i="2"/>
  <c r="AH1421" i="2"/>
  <c r="AI1421" i="2"/>
  <c r="AJ1421" i="2"/>
  <c r="AK1421" i="2"/>
  <c r="E1422" i="2"/>
  <c r="G1422" i="2"/>
  <c r="H1422" i="2"/>
  <c r="I1422" i="2"/>
  <c r="U1422" i="2"/>
  <c r="W1422" i="2"/>
  <c r="X1422" i="2"/>
  <c r="AG1422" i="2"/>
  <c r="AH1422" i="2"/>
  <c r="AI1422" i="2"/>
  <c r="AJ1422" i="2"/>
  <c r="AK1422" i="2"/>
  <c r="E1423" i="2"/>
  <c r="G1423" i="2"/>
  <c r="H1423" i="2"/>
  <c r="I1423" i="2"/>
  <c r="U1423" i="2"/>
  <c r="W1423" i="2"/>
  <c r="X1423" i="2"/>
  <c r="AG1423" i="2"/>
  <c r="AH1423" i="2"/>
  <c r="AI1423" i="2"/>
  <c r="AJ1423" i="2"/>
  <c r="AK1423" i="2"/>
  <c r="E1424" i="2"/>
  <c r="G1424" i="2"/>
  <c r="H1424" i="2"/>
  <c r="I1424" i="2"/>
  <c r="U1424" i="2"/>
  <c r="W1424" i="2"/>
  <c r="X1424" i="2"/>
  <c r="AG1424" i="2"/>
  <c r="AH1424" i="2"/>
  <c r="AI1424" i="2"/>
  <c r="AJ1424" i="2"/>
  <c r="AK1424" i="2"/>
  <c r="E1425" i="2"/>
  <c r="G1425" i="2"/>
  <c r="H1425" i="2"/>
  <c r="I1425" i="2"/>
  <c r="U1425" i="2"/>
  <c r="W1425" i="2"/>
  <c r="X1425" i="2"/>
  <c r="AG1425" i="2"/>
  <c r="AH1425" i="2"/>
  <c r="AI1425" i="2"/>
  <c r="AJ1425" i="2"/>
  <c r="AK1425" i="2"/>
  <c r="E1426" i="2"/>
  <c r="G1426" i="2"/>
  <c r="H1426" i="2"/>
  <c r="I1426" i="2"/>
  <c r="U1426" i="2"/>
  <c r="W1426" i="2"/>
  <c r="X1426" i="2"/>
  <c r="AG1426" i="2"/>
  <c r="AH1426" i="2"/>
  <c r="AI1426" i="2"/>
  <c r="AJ1426" i="2"/>
  <c r="AK1426" i="2"/>
  <c r="E1427" i="2"/>
  <c r="G1427" i="2"/>
  <c r="H1427" i="2"/>
  <c r="I1427" i="2"/>
  <c r="U1427" i="2"/>
  <c r="W1427" i="2"/>
  <c r="X1427" i="2"/>
  <c r="AG1427" i="2"/>
  <c r="AH1427" i="2"/>
  <c r="AI1427" i="2"/>
  <c r="AJ1427" i="2"/>
  <c r="AK1427" i="2"/>
  <c r="E1428" i="2"/>
  <c r="G1428" i="2"/>
  <c r="H1428" i="2"/>
  <c r="I1428" i="2"/>
  <c r="U1428" i="2"/>
  <c r="W1428" i="2"/>
  <c r="X1428" i="2"/>
  <c r="AG1428" i="2"/>
  <c r="AH1428" i="2"/>
  <c r="AI1428" i="2"/>
  <c r="AJ1428" i="2"/>
  <c r="AK1428" i="2"/>
  <c r="E1429" i="2"/>
  <c r="G1429" i="2"/>
  <c r="H1429" i="2"/>
  <c r="I1429" i="2"/>
  <c r="U1429" i="2"/>
  <c r="W1429" i="2"/>
  <c r="X1429" i="2"/>
  <c r="AG1429" i="2"/>
  <c r="AH1429" i="2"/>
  <c r="AI1429" i="2"/>
  <c r="AJ1429" i="2"/>
  <c r="AK1429" i="2"/>
  <c r="E1430" i="2"/>
  <c r="G1430" i="2"/>
  <c r="H1430" i="2"/>
  <c r="I1430" i="2"/>
  <c r="U1430" i="2"/>
  <c r="W1430" i="2"/>
  <c r="X1430" i="2"/>
  <c r="AG1430" i="2"/>
  <c r="AH1430" i="2"/>
  <c r="AI1430" i="2"/>
  <c r="AJ1430" i="2"/>
  <c r="AK1430" i="2"/>
  <c r="E1431" i="2"/>
  <c r="G1431" i="2"/>
  <c r="H1431" i="2"/>
  <c r="I1431" i="2"/>
  <c r="U1431" i="2"/>
  <c r="W1431" i="2"/>
  <c r="X1431" i="2"/>
  <c r="AG1431" i="2"/>
  <c r="AH1431" i="2"/>
  <c r="AI1431" i="2"/>
  <c r="AJ1431" i="2"/>
  <c r="AK1431" i="2"/>
  <c r="E1432" i="2"/>
  <c r="G1432" i="2"/>
  <c r="H1432" i="2"/>
  <c r="I1432" i="2"/>
  <c r="U1432" i="2"/>
  <c r="W1432" i="2"/>
  <c r="X1432" i="2"/>
  <c r="AG1432" i="2"/>
  <c r="AH1432" i="2"/>
  <c r="AI1432" i="2"/>
  <c r="AJ1432" i="2"/>
  <c r="AK1432" i="2"/>
  <c r="E1433" i="2"/>
  <c r="G1433" i="2"/>
  <c r="H1433" i="2"/>
  <c r="I1433" i="2"/>
  <c r="U1433" i="2"/>
  <c r="W1433" i="2"/>
  <c r="X1433" i="2"/>
  <c r="AG1433" i="2"/>
  <c r="AH1433" i="2"/>
  <c r="AI1433" i="2"/>
  <c r="AJ1433" i="2"/>
  <c r="AK1433" i="2"/>
  <c r="E1434" i="2"/>
  <c r="G1434" i="2"/>
  <c r="H1434" i="2"/>
  <c r="I1434" i="2"/>
  <c r="U1434" i="2"/>
  <c r="W1434" i="2"/>
  <c r="X1434" i="2"/>
  <c r="AG1434" i="2"/>
  <c r="AH1434" i="2"/>
  <c r="AI1434" i="2"/>
  <c r="AJ1434" i="2"/>
  <c r="AK1434" i="2"/>
  <c r="E1435" i="2"/>
  <c r="G1435" i="2"/>
  <c r="H1435" i="2"/>
  <c r="I1435" i="2"/>
  <c r="U1435" i="2"/>
  <c r="W1435" i="2"/>
  <c r="X1435" i="2"/>
  <c r="AG1435" i="2"/>
  <c r="AH1435" i="2"/>
  <c r="AI1435" i="2"/>
  <c r="AJ1435" i="2"/>
  <c r="AK1435" i="2"/>
  <c r="E1436" i="2"/>
  <c r="G1436" i="2"/>
  <c r="H1436" i="2"/>
  <c r="I1436" i="2"/>
  <c r="U1436" i="2"/>
  <c r="W1436" i="2"/>
  <c r="X1436" i="2"/>
  <c r="AG1436" i="2"/>
  <c r="AH1436" i="2"/>
  <c r="AI1436" i="2"/>
  <c r="AJ1436" i="2"/>
  <c r="AK1436" i="2"/>
  <c r="E1437" i="2"/>
  <c r="G1437" i="2"/>
  <c r="H1437" i="2"/>
  <c r="I1437" i="2"/>
  <c r="U1437" i="2"/>
  <c r="W1437" i="2"/>
  <c r="X1437" i="2"/>
  <c r="AG1437" i="2"/>
  <c r="AH1437" i="2"/>
  <c r="AI1437" i="2"/>
  <c r="AJ1437" i="2"/>
  <c r="AK1437" i="2"/>
  <c r="E1438" i="2"/>
  <c r="G1438" i="2"/>
  <c r="H1438" i="2"/>
  <c r="I1438" i="2"/>
  <c r="U1438" i="2"/>
  <c r="W1438" i="2"/>
  <c r="X1438" i="2"/>
  <c r="AG1438" i="2"/>
  <c r="AH1438" i="2"/>
  <c r="AI1438" i="2"/>
  <c r="AJ1438" i="2"/>
  <c r="AK1438" i="2"/>
  <c r="E1439" i="2"/>
  <c r="G1439" i="2"/>
  <c r="H1439" i="2"/>
  <c r="I1439" i="2"/>
  <c r="U1439" i="2"/>
  <c r="W1439" i="2"/>
  <c r="X1439" i="2"/>
  <c r="AG1439" i="2"/>
  <c r="AH1439" i="2"/>
  <c r="AI1439" i="2"/>
  <c r="AJ1439" i="2"/>
  <c r="AK1439" i="2"/>
  <c r="E1440" i="2"/>
  <c r="G1440" i="2"/>
  <c r="H1440" i="2"/>
  <c r="I1440" i="2"/>
  <c r="U1440" i="2"/>
  <c r="W1440" i="2"/>
  <c r="X1440" i="2"/>
  <c r="AG1440" i="2"/>
  <c r="AH1440" i="2"/>
  <c r="AI1440" i="2"/>
  <c r="AJ1440" i="2"/>
  <c r="AK1440" i="2"/>
  <c r="E1441" i="2"/>
  <c r="G1441" i="2"/>
  <c r="H1441" i="2"/>
  <c r="I1441" i="2"/>
  <c r="U1441" i="2"/>
  <c r="W1441" i="2"/>
  <c r="X1441" i="2"/>
  <c r="AG1441" i="2"/>
  <c r="AH1441" i="2"/>
  <c r="AI1441" i="2"/>
  <c r="AJ1441" i="2"/>
  <c r="AK1441" i="2"/>
  <c r="E1442" i="2"/>
  <c r="G1442" i="2"/>
  <c r="H1442" i="2"/>
  <c r="I1442" i="2"/>
  <c r="U1442" i="2"/>
  <c r="W1442" i="2"/>
  <c r="X1442" i="2"/>
  <c r="AG1442" i="2"/>
  <c r="AH1442" i="2"/>
  <c r="AI1442" i="2"/>
  <c r="AJ1442" i="2"/>
  <c r="AK1442" i="2"/>
  <c r="E1443" i="2"/>
  <c r="G1443" i="2"/>
  <c r="H1443" i="2"/>
  <c r="I1443" i="2"/>
  <c r="U1443" i="2"/>
  <c r="W1443" i="2"/>
  <c r="X1443" i="2"/>
  <c r="AG1443" i="2"/>
  <c r="AH1443" i="2"/>
  <c r="AI1443" i="2"/>
  <c r="AJ1443" i="2"/>
  <c r="AK1443" i="2"/>
  <c r="E1444" i="2"/>
  <c r="G1444" i="2"/>
  <c r="H1444" i="2"/>
  <c r="I1444" i="2"/>
  <c r="U1444" i="2"/>
  <c r="W1444" i="2"/>
  <c r="X1444" i="2"/>
  <c r="AG1444" i="2"/>
  <c r="AH1444" i="2"/>
  <c r="AI1444" i="2"/>
  <c r="AJ1444" i="2"/>
  <c r="AK1444" i="2"/>
  <c r="E1445" i="2"/>
  <c r="G1445" i="2"/>
  <c r="H1445" i="2"/>
  <c r="I1445" i="2"/>
  <c r="U1445" i="2"/>
  <c r="W1445" i="2"/>
  <c r="X1445" i="2"/>
  <c r="AG1445" i="2"/>
  <c r="AH1445" i="2"/>
  <c r="AI1445" i="2"/>
  <c r="AJ1445" i="2"/>
  <c r="AK1445" i="2"/>
  <c r="E1446" i="2"/>
  <c r="G1446" i="2"/>
  <c r="H1446" i="2"/>
  <c r="I1446" i="2"/>
  <c r="U1446" i="2"/>
  <c r="W1446" i="2"/>
  <c r="X1446" i="2"/>
  <c r="AG1446" i="2"/>
  <c r="AH1446" i="2"/>
  <c r="AI1446" i="2"/>
  <c r="AJ1446" i="2"/>
  <c r="AK1446" i="2"/>
  <c r="E1447" i="2"/>
  <c r="G1447" i="2"/>
  <c r="H1447" i="2"/>
  <c r="I1447" i="2"/>
  <c r="U1447" i="2"/>
  <c r="W1447" i="2"/>
  <c r="X1447" i="2"/>
  <c r="AG1447" i="2"/>
  <c r="AH1447" i="2"/>
  <c r="AI1447" i="2"/>
  <c r="AJ1447" i="2"/>
  <c r="AK1447" i="2"/>
  <c r="E1448" i="2"/>
  <c r="G1448" i="2"/>
  <c r="H1448" i="2"/>
  <c r="I1448" i="2"/>
  <c r="U1448" i="2"/>
  <c r="W1448" i="2"/>
  <c r="X1448" i="2"/>
  <c r="AG1448" i="2"/>
  <c r="AH1448" i="2"/>
  <c r="AI1448" i="2"/>
  <c r="AJ1448" i="2"/>
  <c r="AK1448" i="2"/>
  <c r="E1449" i="2"/>
  <c r="G1449" i="2"/>
  <c r="H1449" i="2"/>
  <c r="I1449" i="2"/>
  <c r="U1449" i="2"/>
  <c r="W1449" i="2"/>
  <c r="X1449" i="2"/>
  <c r="AG1449" i="2"/>
  <c r="AH1449" i="2"/>
  <c r="AI1449" i="2"/>
  <c r="AJ1449" i="2"/>
  <c r="AK1449" i="2"/>
  <c r="E1450" i="2"/>
  <c r="G1450" i="2"/>
  <c r="H1450" i="2"/>
  <c r="I1450" i="2"/>
  <c r="U1450" i="2"/>
  <c r="W1450" i="2"/>
  <c r="X1450" i="2"/>
  <c r="AG1450" i="2"/>
  <c r="AH1450" i="2"/>
  <c r="AI1450" i="2"/>
  <c r="AJ1450" i="2"/>
  <c r="AK1450" i="2"/>
  <c r="E1451" i="2"/>
  <c r="G1451" i="2"/>
  <c r="H1451" i="2"/>
  <c r="I1451" i="2"/>
  <c r="U1451" i="2"/>
  <c r="W1451" i="2"/>
  <c r="X1451" i="2"/>
  <c r="AG1451" i="2"/>
  <c r="AH1451" i="2"/>
  <c r="AI1451" i="2"/>
  <c r="AJ1451" i="2"/>
  <c r="AK1451" i="2"/>
  <c r="E1452" i="2"/>
  <c r="G1452" i="2"/>
  <c r="H1452" i="2"/>
  <c r="I1452" i="2"/>
  <c r="U1452" i="2"/>
  <c r="W1452" i="2"/>
  <c r="X1452" i="2"/>
  <c r="AG1452" i="2"/>
  <c r="AH1452" i="2"/>
  <c r="AI1452" i="2"/>
  <c r="AJ1452" i="2"/>
  <c r="AK1452" i="2"/>
  <c r="E1453" i="2"/>
  <c r="G1453" i="2"/>
  <c r="H1453" i="2"/>
  <c r="I1453" i="2"/>
  <c r="U1453" i="2"/>
  <c r="W1453" i="2"/>
  <c r="X1453" i="2"/>
  <c r="AG1453" i="2"/>
  <c r="AH1453" i="2"/>
  <c r="AI1453" i="2"/>
  <c r="AJ1453" i="2"/>
  <c r="AK1453" i="2"/>
  <c r="E1454" i="2"/>
  <c r="G1454" i="2"/>
  <c r="H1454" i="2"/>
  <c r="I1454" i="2"/>
  <c r="U1454" i="2"/>
  <c r="W1454" i="2"/>
  <c r="X1454" i="2"/>
  <c r="AG1454" i="2"/>
  <c r="AH1454" i="2"/>
  <c r="AI1454" i="2"/>
  <c r="AJ1454" i="2"/>
  <c r="AK1454" i="2"/>
  <c r="E1455" i="2"/>
  <c r="G1455" i="2"/>
  <c r="H1455" i="2"/>
  <c r="I1455" i="2"/>
  <c r="U1455" i="2"/>
  <c r="W1455" i="2"/>
  <c r="X1455" i="2"/>
  <c r="AG1455" i="2"/>
  <c r="AH1455" i="2"/>
  <c r="AI1455" i="2"/>
  <c r="AJ1455" i="2"/>
  <c r="AK1455" i="2"/>
  <c r="E1456" i="2"/>
  <c r="G1456" i="2"/>
  <c r="H1456" i="2"/>
  <c r="I1456" i="2"/>
  <c r="U1456" i="2"/>
  <c r="W1456" i="2"/>
  <c r="X1456" i="2"/>
  <c r="AG1456" i="2"/>
  <c r="AH1456" i="2"/>
  <c r="AI1456" i="2"/>
  <c r="AJ1456" i="2"/>
  <c r="AK1456" i="2"/>
  <c r="E1457" i="2"/>
  <c r="G1457" i="2"/>
  <c r="H1457" i="2"/>
  <c r="I1457" i="2"/>
  <c r="U1457" i="2"/>
  <c r="W1457" i="2"/>
  <c r="X1457" i="2"/>
  <c r="AG1457" i="2"/>
  <c r="AH1457" i="2"/>
  <c r="AI1457" i="2"/>
  <c r="AJ1457" i="2"/>
  <c r="AK1457" i="2"/>
  <c r="E1458" i="2"/>
  <c r="G1458" i="2"/>
  <c r="H1458" i="2"/>
  <c r="I1458" i="2"/>
  <c r="U1458" i="2"/>
  <c r="W1458" i="2"/>
  <c r="X1458" i="2"/>
  <c r="AG1458" i="2"/>
  <c r="AH1458" i="2"/>
  <c r="AI1458" i="2"/>
  <c r="AJ1458" i="2"/>
  <c r="AK1458" i="2"/>
  <c r="E1459" i="2"/>
  <c r="G1459" i="2"/>
  <c r="H1459" i="2"/>
  <c r="I1459" i="2"/>
  <c r="U1459" i="2"/>
  <c r="W1459" i="2"/>
  <c r="X1459" i="2"/>
  <c r="AG1459" i="2"/>
  <c r="AH1459" i="2"/>
  <c r="AI1459" i="2"/>
  <c r="AJ1459" i="2"/>
  <c r="AK1459" i="2"/>
  <c r="E1460" i="2"/>
  <c r="G1460" i="2"/>
  <c r="H1460" i="2"/>
  <c r="I1460" i="2"/>
  <c r="U1460" i="2"/>
  <c r="W1460" i="2"/>
  <c r="X1460" i="2"/>
  <c r="AG1460" i="2"/>
  <c r="AH1460" i="2"/>
  <c r="AI1460" i="2"/>
  <c r="AJ1460" i="2"/>
  <c r="AK1460" i="2"/>
  <c r="E1461" i="2"/>
  <c r="G1461" i="2"/>
  <c r="H1461" i="2"/>
  <c r="I1461" i="2"/>
  <c r="U1461" i="2"/>
  <c r="W1461" i="2"/>
  <c r="X1461" i="2"/>
  <c r="AG1461" i="2"/>
  <c r="AH1461" i="2"/>
  <c r="AI1461" i="2"/>
  <c r="AJ1461" i="2"/>
  <c r="AK1461" i="2"/>
  <c r="E1462" i="2"/>
  <c r="G1462" i="2"/>
  <c r="H1462" i="2"/>
  <c r="I1462" i="2"/>
  <c r="U1462" i="2"/>
  <c r="W1462" i="2"/>
  <c r="X1462" i="2"/>
  <c r="AG1462" i="2"/>
  <c r="AH1462" i="2"/>
  <c r="AI1462" i="2"/>
  <c r="AJ1462" i="2"/>
  <c r="AK1462" i="2"/>
  <c r="E1463" i="2"/>
  <c r="G1463" i="2"/>
  <c r="H1463" i="2"/>
  <c r="I1463" i="2"/>
  <c r="U1463" i="2"/>
  <c r="W1463" i="2"/>
  <c r="X1463" i="2"/>
  <c r="AG1463" i="2"/>
  <c r="AH1463" i="2"/>
  <c r="AI1463" i="2"/>
  <c r="AJ1463" i="2"/>
  <c r="AK1463" i="2"/>
  <c r="E1464" i="2"/>
  <c r="G1464" i="2"/>
  <c r="H1464" i="2"/>
  <c r="I1464" i="2"/>
  <c r="U1464" i="2"/>
  <c r="W1464" i="2"/>
  <c r="X1464" i="2"/>
  <c r="AG1464" i="2"/>
  <c r="AH1464" i="2"/>
  <c r="AI1464" i="2"/>
  <c r="AJ1464" i="2"/>
  <c r="AK1464" i="2"/>
  <c r="E1465" i="2"/>
  <c r="G1465" i="2"/>
  <c r="H1465" i="2"/>
  <c r="I1465" i="2"/>
  <c r="U1465" i="2"/>
  <c r="W1465" i="2"/>
  <c r="X1465" i="2"/>
  <c r="AG1465" i="2"/>
  <c r="AH1465" i="2"/>
  <c r="AI1465" i="2"/>
  <c r="AJ1465" i="2"/>
  <c r="AK1465" i="2"/>
  <c r="E1466" i="2"/>
  <c r="G1466" i="2"/>
  <c r="H1466" i="2"/>
  <c r="I1466" i="2"/>
  <c r="U1466" i="2"/>
  <c r="W1466" i="2"/>
  <c r="X1466" i="2"/>
  <c r="AG1466" i="2"/>
  <c r="AH1466" i="2"/>
  <c r="AI1466" i="2"/>
  <c r="AJ1466" i="2"/>
  <c r="AK1466" i="2"/>
  <c r="E1467" i="2"/>
  <c r="G1467" i="2"/>
  <c r="H1467" i="2"/>
  <c r="I1467" i="2"/>
  <c r="U1467" i="2"/>
  <c r="W1467" i="2"/>
  <c r="X1467" i="2"/>
  <c r="AG1467" i="2"/>
  <c r="AH1467" i="2"/>
  <c r="AI1467" i="2"/>
  <c r="AJ1467" i="2"/>
  <c r="AK1467" i="2"/>
  <c r="E1468" i="2"/>
  <c r="G1468" i="2"/>
  <c r="H1468" i="2"/>
  <c r="I1468" i="2"/>
  <c r="U1468" i="2"/>
  <c r="W1468" i="2"/>
  <c r="X1468" i="2"/>
  <c r="AG1468" i="2"/>
  <c r="AH1468" i="2"/>
  <c r="AI1468" i="2"/>
  <c r="AJ1468" i="2"/>
  <c r="AK1468" i="2"/>
  <c r="E1469" i="2"/>
  <c r="G1469" i="2"/>
  <c r="H1469" i="2"/>
  <c r="I1469" i="2"/>
  <c r="U1469" i="2"/>
  <c r="W1469" i="2"/>
  <c r="X1469" i="2"/>
  <c r="AG1469" i="2"/>
  <c r="AH1469" i="2"/>
  <c r="AI1469" i="2"/>
  <c r="AJ1469" i="2"/>
  <c r="AK1469" i="2"/>
  <c r="E1470" i="2"/>
  <c r="G1470" i="2"/>
  <c r="H1470" i="2"/>
  <c r="I1470" i="2"/>
  <c r="U1470" i="2"/>
  <c r="W1470" i="2"/>
  <c r="X1470" i="2"/>
  <c r="AG1470" i="2"/>
  <c r="AH1470" i="2"/>
  <c r="AI1470" i="2"/>
  <c r="AJ1470" i="2"/>
  <c r="AK1470" i="2"/>
  <c r="E1471" i="2"/>
  <c r="G1471" i="2"/>
  <c r="H1471" i="2"/>
  <c r="I1471" i="2"/>
  <c r="U1471" i="2"/>
  <c r="W1471" i="2"/>
  <c r="X1471" i="2"/>
  <c r="AG1471" i="2"/>
  <c r="AH1471" i="2"/>
  <c r="AI1471" i="2"/>
  <c r="AJ1471" i="2"/>
  <c r="AK1471" i="2"/>
  <c r="E1472" i="2"/>
  <c r="G1472" i="2"/>
  <c r="H1472" i="2"/>
  <c r="I1472" i="2"/>
  <c r="U1472" i="2"/>
  <c r="W1472" i="2"/>
  <c r="X1472" i="2"/>
  <c r="AG1472" i="2"/>
  <c r="AH1472" i="2"/>
  <c r="AI1472" i="2"/>
  <c r="AJ1472" i="2"/>
  <c r="AK1472" i="2"/>
  <c r="E1473" i="2"/>
  <c r="G1473" i="2"/>
  <c r="H1473" i="2"/>
  <c r="I1473" i="2"/>
  <c r="U1473" i="2"/>
  <c r="W1473" i="2"/>
  <c r="X1473" i="2"/>
  <c r="AG1473" i="2"/>
  <c r="AH1473" i="2"/>
  <c r="AI1473" i="2"/>
  <c r="AJ1473" i="2"/>
  <c r="AK1473" i="2"/>
  <c r="E1474" i="2"/>
  <c r="G1474" i="2"/>
  <c r="H1474" i="2"/>
  <c r="I1474" i="2"/>
  <c r="U1474" i="2"/>
  <c r="W1474" i="2"/>
  <c r="X1474" i="2"/>
  <c r="AG1474" i="2"/>
  <c r="AH1474" i="2"/>
  <c r="AI1474" i="2"/>
  <c r="AJ1474" i="2"/>
  <c r="AK1474" i="2"/>
  <c r="E1475" i="2"/>
  <c r="G1475" i="2"/>
  <c r="H1475" i="2"/>
  <c r="I1475" i="2"/>
  <c r="U1475" i="2"/>
  <c r="W1475" i="2"/>
  <c r="X1475" i="2"/>
  <c r="AG1475" i="2"/>
  <c r="AH1475" i="2"/>
  <c r="AI1475" i="2"/>
  <c r="AJ1475" i="2"/>
  <c r="AK1475" i="2"/>
  <c r="E1476" i="2"/>
  <c r="G1476" i="2"/>
  <c r="H1476" i="2"/>
  <c r="I1476" i="2"/>
  <c r="U1476" i="2"/>
  <c r="W1476" i="2"/>
  <c r="X1476" i="2"/>
  <c r="AG1476" i="2"/>
  <c r="AH1476" i="2"/>
  <c r="AI1476" i="2"/>
  <c r="AJ1476" i="2"/>
  <c r="AK1476" i="2"/>
  <c r="E1477" i="2"/>
  <c r="G1477" i="2"/>
  <c r="H1477" i="2"/>
  <c r="I1477" i="2"/>
  <c r="U1477" i="2"/>
  <c r="W1477" i="2"/>
  <c r="X1477" i="2"/>
  <c r="AG1477" i="2"/>
  <c r="AH1477" i="2"/>
  <c r="AI1477" i="2"/>
  <c r="AJ1477" i="2"/>
  <c r="AK1477" i="2"/>
  <c r="E1478" i="2"/>
  <c r="G1478" i="2"/>
  <c r="H1478" i="2"/>
  <c r="I1478" i="2"/>
  <c r="U1478" i="2"/>
  <c r="W1478" i="2"/>
  <c r="X1478" i="2"/>
  <c r="AG1478" i="2"/>
  <c r="AH1478" i="2"/>
  <c r="AI1478" i="2"/>
  <c r="AJ1478" i="2"/>
  <c r="AK1478" i="2"/>
  <c r="E1479" i="2"/>
  <c r="G1479" i="2"/>
  <c r="H1479" i="2"/>
  <c r="I1479" i="2"/>
  <c r="U1479" i="2"/>
  <c r="W1479" i="2"/>
  <c r="X1479" i="2"/>
  <c r="AG1479" i="2"/>
  <c r="AH1479" i="2"/>
  <c r="AI1479" i="2"/>
  <c r="AJ1479" i="2"/>
  <c r="AK1479" i="2"/>
  <c r="E1480" i="2"/>
  <c r="G1480" i="2"/>
  <c r="H1480" i="2"/>
  <c r="I1480" i="2"/>
  <c r="U1480" i="2"/>
  <c r="W1480" i="2"/>
  <c r="X1480" i="2"/>
  <c r="AG1480" i="2"/>
  <c r="AH1480" i="2"/>
  <c r="AI1480" i="2"/>
  <c r="AJ1480" i="2"/>
  <c r="AK1480" i="2"/>
  <c r="E1481" i="2"/>
  <c r="G1481" i="2"/>
  <c r="H1481" i="2"/>
  <c r="I1481" i="2"/>
  <c r="U1481" i="2"/>
  <c r="W1481" i="2"/>
  <c r="X1481" i="2"/>
  <c r="AG1481" i="2"/>
  <c r="AH1481" i="2"/>
  <c r="AI1481" i="2"/>
  <c r="AJ1481" i="2"/>
  <c r="AK1481" i="2"/>
  <c r="E1482" i="2"/>
  <c r="G1482" i="2"/>
  <c r="H1482" i="2"/>
  <c r="I1482" i="2"/>
  <c r="U1482" i="2"/>
  <c r="W1482" i="2"/>
  <c r="X1482" i="2"/>
  <c r="AG1482" i="2"/>
  <c r="AH1482" i="2"/>
  <c r="AI1482" i="2"/>
  <c r="AJ1482" i="2"/>
  <c r="AK1482" i="2"/>
  <c r="E1483" i="2"/>
  <c r="G1483" i="2"/>
  <c r="H1483" i="2"/>
  <c r="I1483" i="2"/>
  <c r="U1483" i="2"/>
  <c r="W1483" i="2"/>
  <c r="X1483" i="2"/>
  <c r="AG1483" i="2"/>
  <c r="AH1483" i="2"/>
  <c r="AI1483" i="2"/>
  <c r="AJ1483" i="2"/>
  <c r="AK1483" i="2"/>
  <c r="E1484" i="2"/>
  <c r="G1484" i="2"/>
  <c r="H1484" i="2"/>
  <c r="I1484" i="2"/>
  <c r="U1484" i="2"/>
  <c r="W1484" i="2"/>
  <c r="X1484" i="2"/>
  <c r="AG1484" i="2"/>
  <c r="AH1484" i="2"/>
  <c r="AI1484" i="2"/>
  <c r="AJ1484" i="2"/>
  <c r="AK1484" i="2"/>
  <c r="E1485" i="2"/>
  <c r="G1485" i="2"/>
  <c r="H1485" i="2"/>
  <c r="I1485" i="2"/>
  <c r="U1485" i="2"/>
  <c r="W1485" i="2"/>
  <c r="X1485" i="2"/>
  <c r="AG1485" i="2"/>
  <c r="AH1485" i="2"/>
  <c r="AI1485" i="2"/>
  <c r="AJ1485" i="2"/>
  <c r="AK1485" i="2"/>
  <c r="E1486" i="2"/>
  <c r="G1486" i="2"/>
  <c r="H1486" i="2"/>
  <c r="I1486" i="2"/>
  <c r="U1486" i="2"/>
  <c r="W1486" i="2"/>
  <c r="X1486" i="2"/>
  <c r="AG1486" i="2"/>
  <c r="AH1486" i="2"/>
  <c r="AI1486" i="2"/>
  <c r="AJ1486" i="2"/>
  <c r="AK1486" i="2"/>
  <c r="E1487" i="2"/>
  <c r="G1487" i="2"/>
  <c r="H1487" i="2"/>
  <c r="I1487" i="2"/>
  <c r="U1487" i="2"/>
  <c r="W1487" i="2"/>
  <c r="X1487" i="2"/>
  <c r="AG1487" i="2"/>
  <c r="AH1487" i="2"/>
  <c r="AI1487" i="2"/>
  <c r="AJ1487" i="2"/>
  <c r="AK1487" i="2"/>
  <c r="E1488" i="2"/>
  <c r="G1488" i="2"/>
  <c r="H1488" i="2"/>
  <c r="I1488" i="2"/>
  <c r="U1488" i="2"/>
  <c r="W1488" i="2"/>
  <c r="X1488" i="2"/>
  <c r="AG1488" i="2"/>
  <c r="AH1488" i="2"/>
  <c r="AI1488" i="2"/>
  <c r="AJ1488" i="2"/>
  <c r="AK1488" i="2"/>
  <c r="E1489" i="2"/>
  <c r="G1489" i="2"/>
  <c r="H1489" i="2"/>
  <c r="I1489" i="2"/>
  <c r="U1489" i="2"/>
  <c r="W1489" i="2"/>
  <c r="X1489" i="2"/>
  <c r="AG1489" i="2"/>
  <c r="AH1489" i="2"/>
  <c r="AI1489" i="2"/>
  <c r="AJ1489" i="2"/>
  <c r="AK1489" i="2"/>
  <c r="E1490" i="2"/>
  <c r="G1490" i="2"/>
  <c r="H1490" i="2"/>
  <c r="I1490" i="2"/>
  <c r="U1490" i="2"/>
  <c r="W1490" i="2"/>
  <c r="X1490" i="2"/>
  <c r="AG1490" i="2"/>
  <c r="AH1490" i="2"/>
  <c r="AI1490" i="2"/>
  <c r="AJ1490" i="2"/>
  <c r="AK1490" i="2"/>
  <c r="E1491" i="2"/>
  <c r="G1491" i="2"/>
  <c r="H1491" i="2"/>
  <c r="I1491" i="2"/>
  <c r="U1491" i="2"/>
  <c r="W1491" i="2"/>
  <c r="X1491" i="2"/>
  <c r="AG1491" i="2"/>
  <c r="AH1491" i="2"/>
  <c r="AI1491" i="2"/>
  <c r="AJ1491" i="2"/>
  <c r="AK1491" i="2"/>
  <c r="E1492" i="2"/>
  <c r="G1492" i="2"/>
  <c r="H1492" i="2"/>
  <c r="I1492" i="2"/>
  <c r="U1492" i="2"/>
  <c r="W1492" i="2"/>
  <c r="X1492" i="2"/>
  <c r="AG1492" i="2"/>
  <c r="AH1492" i="2"/>
  <c r="AI1492" i="2"/>
  <c r="AJ1492" i="2"/>
  <c r="AK1492" i="2"/>
  <c r="E1493" i="2"/>
  <c r="G1493" i="2"/>
  <c r="H1493" i="2"/>
  <c r="I1493" i="2"/>
  <c r="U1493" i="2"/>
  <c r="W1493" i="2"/>
  <c r="X1493" i="2"/>
  <c r="AG1493" i="2"/>
  <c r="AH1493" i="2"/>
  <c r="AI1493" i="2"/>
  <c r="AJ1493" i="2"/>
  <c r="AK1493" i="2"/>
  <c r="E1494" i="2"/>
  <c r="G1494" i="2"/>
  <c r="H1494" i="2"/>
  <c r="I1494" i="2"/>
  <c r="U1494" i="2"/>
  <c r="W1494" i="2"/>
  <c r="X1494" i="2"/>
  <c r="AG1494" i="2"/>
  <c r="AH1494" i="2"/>
  <c r="AI1494" i="2"/>
  <c r="AJ1494" i="2"/>
  <c r="AK1494" i="2"/>
  <c r="E1495" i="2"/>
  <c r="G1495" i="2"/>
  <c r="H1495" i="2"/>
  <c r="I1495" i="2"/>
  <c r="U1495" i="2"/>
  <c r="W1495" i="2"/>
  <c r="X1495" i="2"/>
  <c r="AG1495" i="2"/>
  <c r="AH1495" i="2"/>
  <c r="AI1495" i="2"/>
  <c r="AJ1495" i="2"/>
  <c r="AK1495" i="2"/>
  <c r="E1496" i="2"/>
  <c r="G1496" i="2"/>
  <c r="H1496" i="2"/>
  <c r="I1496" i="2"/>
  <c r="U1496" i="2"/>
  <c r="W1496" i="2"/>
  <c r="X1496" i="2"/>
  <c r="AG1496" i="2"/>
  <c r="AH1496" i="2"/>
  <c r="AI1496" i="2"/>
  <c r="AJ1496" i="2"/>
  <c r="AK1496" i="2"/>
  <c r="E1497" i="2"/>
  <c r="G1497" i="2"/>
  <c r="H1497" i="2"/>
  <c r="I1497" i="2"/>
  <c r="U1497" i="2"/>
  <c r="W1497" i="2"/>
  <c r="X1497" i="2"/>
  <c r="AG1497" i="2"/>
  <c r="AH1497" i="2"/>
  <c r="AI1497" i="2"/>
  <c r="AJ1497" i="2"/>
  <c r="AK1497" i="2"/>
  <c r="E1498" i="2"/>
  <c r="G1498" i="2"/>
  <c r="H1498" i="2"/>
  <c r="I1498" i="2"/>
  <c r="U1498" i="2"/>
  <c r="W1498" i="2"/>
  <c r="X1498" i="2"/>
  <c r="AG1498" i="2"/>
  <c r="AH1498" i="2"/>
  <c r="AI1498" i="2"/>
  <c r="AJ1498" i="2"/>
  <c r="AK1498" i="2"/>
  <c r="E1499" i="2"/>
  <c r="G1499" i="2"/>
  <c r="H1499" i="2"/>
  <c r="I1499" i="2"/>
  <c r="U1499" i="2"/>
  <c r="W1499" i="2"/>
  <c r="X1499" i="2"/>
  <c r="AG1499" i="2"/>
  <c r="AH1499" i="2"/>
  <c r="AI1499" i="2"/>
  <c r="AJ1499" i="2"/>
  <c r="AK1499" i="2"/>
  <c r="E1500" i="2"/>
  <c r="G1500" i="2"/>
  <c r="H1500" i="2"/>
  <c r="I1500" i="2"/>
  <c r="U1500" i="2"/>
  <c r="W1500" i="2"/>
  <c r="X1500" i="2"/>
  <c r="AG1500" i="2"/>
  <c r="AH1500" i="2"/>
  <c r="AI1500" i="2"/>
  <c r="AJ1500" i="2"/>
  <c r="AK1500" i="2"/>
  <c r="E1501" i="2"/>
  <c r="G1501" i="2"/>
  <c r="H1501" i="2"/>
  <c r="I1501" i="2"/>
  <c r="U1501" i="2"/>
  <c r="W1501" i="2"/>
  <c r="X1501" i="2"/>
  <c r="AG1501" i="2"/>
  <c r="AH1501" i="2"/>
  <c r="AI1501" i="2"/>
  <c r="AJ1501" i="2"/>
  <c r="AK1501" i="2"/>
  <c r="E1502" i="2"/>
  <c r="G1502" i="2"/>
  <c r="H1502" i="2"/>
  <c r="I1502" i="2"/>
  <c r="U1502" i="2"/>
  <c r="W1502" i="2"/>
  <c r="X1502" i="2"/>
  <c r="AG1502" i="2"/>
  <c r="AH1502" i="2"/>
  <c r="AI1502" i="2"/>
  <c r="AJ1502" i="2"/>
  <c r="AK1502" i="2"/>
  <c r="E1503" i="2"/>
  <c r="G1503" i="2"/>
  <c r="H1503" i="2"/>
  <c r="I1503" i="2"/>
  <c r="U1503" i="2"/>
  <c r="W1503" i="2"/>
  <c r="X1503" i="2"/>
  <c r="AG1503" i="2"/>
  <c r="AH1503" i="2"/>
  <c r="AI1503" i="2"/>
  <c r="AJ1503" i="2"/>
  <c r="AK1503" i="2"/>
  <c r="E1504" i="2"/>
  <c r="G1504" i="2"/>
  <c r="H1504" i="2"/>
  <c r="I1504" i="2"/>
  <c r="U1504" i="2"/>
  <c r="W1504" i="2"/>
  <c r="X1504" i="2"/>
  <c r="AG1504" i="2"/>
  <c r="AH1504" i="2"/>
  <c r="AI1504" i="2"/>
  <c r="AJ1504" i="2"/>
  <c r="AK1504" i="2"/>
  <c r="E1505" i="2"/>
  <c r="G1505" i="2"/>
  <c r="H1505" i="2"/>
  <c r="I1505" i="2"/>
  <c r="U1505" i="2"/>
  <c r="W1505" i="2"/>
  <c r="X1505" i="2"/>
  <c r="AG1505" i="2"/>
  <c r="AH1505" i="2"/>
  <c r="AI1505" i="2"/>
  <c r="AJ1505" i="2"/>
  <c r="AK1505" i="2"/>
  <c r="E1506" i="2"/>
  <c r="G1506" i="2"/>
  <c r="H1506" i="2"/>
  <c r="I1506" i="2"/>
  <c r="U1506" i="2"/>
  <c r="W1506" i="2"/>
  <c r="X1506" i="2"/>
  <c r="AG1506" i="2"/>
  <c r="AH1506" i="2"/>
  <c r="AI1506" i="2"/>
  <c r="AJ1506" i="2"/>
  <c r="AK1506" i="2"/>
  <c r="E1507" i="2"/>
  <c r="G1507" i="2"/>
  <c r="H1507" i="2"/>
  <c r="I1507" i="2"/>
  <c r="U1507" i="2"/>
  <c r="W1507" i="2"/>
  <c r="X1507" i="2"/>
  <c r="AG1507" i="2"/>
  <c r="AH1507" i="2"/>
  <c r="AI1507" i="2"/>
  <c r="AJ1507" i="2"/>
  <c r="AK1507" i="2"/>
  <c r="E1508" i="2"/>
  <c r="G1508" i="2"/>
  <c r="H1508" i="2"/>
  <c r="I1508" i="2"/>
  <c r="U1508" i="2"/>
  <c r="W1508" i="2"/>
  <c r="X1508" i="2"/>
  <c r="AG1508" i="2"/>
  <c r="AH1508" i="2"/>
  <c r="AI1508" i="2"/>
  <c r="AJ1508" i="2"/>
  <c r="AK1508" i="2"/>
  <c r="E1509" i="2"/>
  <c r="G1509" i="2"/>
  <c r="H1509" i="2"/>
  <c r="I1509" i="2"/>
  <c r="U1509" i="2"/>
  <c r="W1509" i="2"/>
  <c r="X1509" i="2"/>
  <c r="AG1509" i="2"/>
  <c r="AH1509" i="2"/>
  <c r="AI1509" i="2"/>
  <c r="AJ1509" i="2"/>
  <c r="AK1509" i="2"/>
  <c r="E1510" i="2"/>
  <c r="G1510" i="2"/>
  <c r="H1510" i="2"/>
  <c r="I1510" i="2"/>
  <c r="U1510" i="2"/>
  <c r="W1510" i="2"/>
  <c r="X1510" i="2"/>
  <c r="AG1510" i="2"/>
  <c r="AH1510" i="2"/>
  <c r="AI1510" i="2"/>
  <c r="AJ1510" i="2"/>
  <c r="AK1510" i="2"/>
  <c r="E1511" i="2"/>
  <c r="G1511" i="2"/>
  <c r="H1511" i="2"/>
  <c r="I1511" i="2"/>
  <c r="U1511" i="2"/>
  <c r="W1511" i="2"/>
  <c r="X1511" i="2"/>
  <c r="AG1511" i="2"/>
  <c r="AH1511" i="2"/>
  <c r="AI1511" i="2"/>
  <c r="AJ1511" i="2"/>
  <c r="AK1511" i="2"/>
  <c r="E1512" i="2"/>
  <c r="G1512" i="2"/>
  <c r="H1512" i="2"/>
  <c r="I1512" i="2"/>
  <c r="U1512" i="2"/>
  <c r="W1512" i="2"/>
  <c r="X1512" i="2"/>
  <c r="AG1512" i="2"/>
  <c r="AH1512" i="2"/>
  <c r="AI1512" i="2"/>
  <c r="AJ1512" i="2"/>
  <c r="AK1512" i="2"/>
  <c r="E1513" i="2"/>
  <c r="G1513" i="2"/>
  <c r="H1513" i="2"/>
  <c r="I1513" i="2"/>
  <c r="U1513" i="2"/>
  <c r="W1513" i="2"/>
  <c r="X1513" i="2"/>
  <c r="AG1513" i="2"/>
  <c r="AH1513" i="2"/>
  <c r="AI1513" i="2"/>
  <c r="AJ1513" i="2"/>
  <c r="AK1513" i="2"/>
  <c r="E1514" i="2"/>
  <c r="G1514" i="2"/>
  <c r="H1514" i="2"/>
  <c r="I1514" i="2"/>
  <c r="U1514" i="2"/>
  <c r="W1514" i="2"/>
  <c r="X1514" i="2"/>
  <c r="AG1514" i="2"/>
  <c r="AH1514" i="2"/>
  <c r="AI1514" i="2"/>
  <c r="AJ1514" i="2"/>
  <c r="AK1514" i="2"/>
  <c r="E1515" i="2"/>
  <c r="G1515" i="2"/>
  <c r="H1515" i="2"/>
  <c r="I1515" i="2"/>
  <c r="U1515" i="2"/>
  <c r="W1515" i="2"/>
  <c r="X1515" i="2"/>
  <c r="AG1515" i="2"/>
  <c r="AH1515" i="2"/>
  <c r="AI1515" i="2"/>
  <c r="AJ1515" i="2"/>
  <c r="AK1515" i="2"/>
  <c r="E1516" i="2"/>
  <c r="G1516" i="2"/>
  <c r="H1516" i="2"/>
  <c r="I1516" i="2"/>
  <c r="U1516" i="2"/>
  <c r="W1516" i="2"/>
  <c r="X1516" i="2"/>
  <c r="AG1516" i="2"/>
  <c r="AH1516" i="2"/>
  <c r="AI1516" i="2"/>
  <c r="AJ1516" i="2"/>
  <c r="AK1516" i="2"/>
  <c r="E1517" i="2"/>
  <c r="G1517" i="2"/>
  <c r="H1517" i="2"/>
  <c r="I1517" i="2"/>
  <c r="U1517" i="2"/>
  <c r="W1517" i="2"/>
  <c r="X1517" i="2"/>
  <c r="AG1517" i="2"/>
  <c r="AH1517" i="2"/>
  <c r="AI1517" i="2"/>
  <c r="AJ1517" i="2"/>
  <c r="AK1517" i="2"/>
  <c r="E1518" i="2"/>
  <c r="G1518" i="2"/>
  <c r="H1518" i="2"/>
  <c r="I1518" i="2"/>
  <c r="U1518" i="2"/>
  <c r="W1518" i="2"/>
  <c r="X1518" i="2"/>
  <c r="AG1518" i="2"/>
  <c r="AH1518" i="2"/>
  <c r="AI1518" i="2"/>
  <c r="AJ1518" i="2"/>
  <c r="AK1518" i="2"/>
  <c r="E1519" i="2"/>
  <c r="G1519" i="2"/>
  <c r="H1519" i="2"/>
  <c r="I1519" i="2"/>
  <c r="U1519" i="2"/>
  <c r="W1519" i="2"/>
  <c r="X1519" i="2"/>
  <c r="AG1519" i="2"/>
  <c r="AH1519" i="2"/>
  <c r="AI1519" i="2"/>
  <c r="AJ1519" i="2"/>
  <c r="AK1519" i="2"/>
  <c r="E1520" i="2"/>
  <c r="G1520" i="2"/>
  <c r="H1520" i="2"/>
  <c r="I1520" i="2"/>
  <c r="U1520" i="2"/>
  <c r="W1520" i="2"/>
  <c r="X1520" i="2"/>
  <c r="AG1520" i="2"/>
  <c r="AH1520" i="2"/>
  <c r="AI1520" i="2"/>
  <c r="AJ1520" i="2"/>
  <c r="AK1520" i="2"/>
  <c r="E1521" i="2"/>
  <c r="G1521" i="2"/>
  <c r="H1521" i="2"/>
  <c r="I1521" i="2"/>
  <c r="U1521" i="2"/>
  <c r="W1521" i="2"/>
  <c r="X1521" i="2"/>
  <c r="AG1521" i="2"/>
  <c r="AH1521" i="2"/>
  <c r="AI1521" i="2"/>
  <c r="AJ1521" i="2"/>
  <c r="AK1521" i="2"/>
  <c r="E1522" i="2"/>
  <c r="G1522" i="2"/>
  <c r="H1522" i="2"/>
  <c r="I1522" i="2"/>
  <c r="U1522" i="2"/>
  <c r="W1522" i="2"/>
  <c r="X1522" i="2"/>
  <c r="AG1522" i="2"/>
  <c r="AH1522" i="2"/>
  <c r="AI1522" i="2"/>
  <c r="AJ1522" i="2"/>
  <c r="AK1522" i="2"/>
  <c r="E1523" i="2"/>
  <c r="G1523" i="2"/>
  <c r="H1523" i="2"/>
  <c r="I1523" i="2"/>
  <c r="U1523" i="2"/>
  <c r="W1523" i="2"/>
  <c r="X1523" i="2"/>
  <c r="AG1523" i="2"/>
  <c r="AH1523" i="2"/>
  <c r="AI1523" i="2"/>
  <c r="AJ1523" i="2"/>
  <c r="AK1523" i="2"/>
  <c r="E1524" i="2"/>
  <c r="G1524" i="2"/>
  <c r="H1524" i="2"/>
  <c r="I1524" i="2"/>
  <c r="U1524" i="2"/>
  <c r="W1524" i="2"/>
  <c r="X1524" i="2"/>
  <c r="AG1524" i="2"/>
  <c r="AH1524" i="2"/>
  <c r="AI1524" i="2"/>
  <c r="AJ1524" i="2"/>
  <c r="AK1524" i="2"/>
  <c r="E1525" i="2"/>
  <c r="G1525" i="2"/>
  <c r="H1525" i="2"/>
  <c r="I1525" i="2"/>
  <c r="U1525" i="2"/>
  <c r="W1525" i="2"/>
  <c r="X1525" i="2"/>
  <c r="AG1525" i="2"/>
  <c r="AH1525" i="2"/>
  <c r="AI1525" i="2"/>
  <c r="AJ1525" i="2"/>
  <c r="AK1525" i="2"/>
  <c r="E1526" i="2"/>
  <c r="G1526" i="2"/>
  <c r="H1526" i="2"/>
  <c r="I1526" i="2"/>
  <c r="U1526" i="2"/>
  <c r="W1526" i="2"/>
  <c r="X1526" i="2"/>
  <c r="AG1526" i="2"/>
  <c r="AH1526" i="2"/>
  <c r="AI1526" i="2"/>
  <c r="AJ1526" i="2"/>
  <c r="AK1526" i="2"/>
  <c r="E1527" i="2"/>
  <c r="G1527" i="2"/>
  <c r="H1527" i="2"/>
  <c r="I1527" i="2"/>
  <c r="U1527" i="2"/>
  <c r="W1527" i="2"/>
  <c r="X1527" i="2"/>
  <c r="AG1527" i="2"/>
  <c r="AH1527" i="2"/>
  <c r="AI1527" i="2"/>
  <c r="AJ1527" i="2"/>
  <c r="AK1527" i="2"/>
  <c r="E1528" i="2"/>
  <c r="G1528" i="2"/>
  <c r="H1528" i="2"/>
  <c r="I1528" i="2"/>
  <c r="U1528" i="2"/>
  <c r="W1528" i="2"/>
  <c r="X1528" i="2"/>
  <c r="AG1528" i="2"/>
  <c r="AH1528" i="2"/>
  <c r="AI1528" i="2"/>
  <c r="AJ1528" i="2"/>
  <c r="AK1528" i="2"/>
  <c r="E1529" i="2"/>
  <c r="G1529" i="2"/>
  <c r="H1529" i="2"/>
  <c r="I1529" i="2"/>
  <c r="U1529" i="2"/>
  <c r="W1529" i="2"/>
  <c r="X1529" i="2"/>
  <c r="AG1529" i="2"/>
  <c r="AH1529" i="2"/>
  <c r="AI1529" i="2"/>
  <c r="AJ1529" i="2"/>
  <c r="AK1529" i="2"/>
  <c r="E1530" i="2"/>
  <c r="G1530" i="2"/>
  <c r="H1530" i="2"/>
  <c r="I1530" i="2"/>
  <c r="U1530" i="2"/>
  <c r="W1530" i="2"/>
  <c r="X1530" i="2"/>
  <c r="AG1530" i="2"/>
  <c r="AH1530" i="2"/>
  <c r="AI1530" i="2"/>
  <c r="AJ1530" i="2"/>
  <c r="AK1530" i="2"/>
  <c r="E1531" i="2"/>
  <c r="G1531" i="2"/>
  <c r="H1531" i="2"/>
  <c r="I1531" i="2"/>
  <c r="U1531" i="2"/>
  <c r="W1531" i="2"/>
  <c r="X1531" i="2"/>
  <c r="AG1531" i="2"/>
  <c r="AH1531" i="2"/>
  <c r="AI1531" i="2"/>
  <c r="AJ1531" i="2"/>
  <c r="AK1531" i="2"/>
  <c r="E1532" i="2"/>
  <c r="G1532" i="2"/>
  <c r="H1532" i="2"/>
  <c r="I1532" i="2"/>
  <c r="U1532" i="2"/>
  <c r="W1532" i="2"/>
  <c r="X1532" i="2"/>
  <c r="AG1532" i="2"/>
  <c r="AH1532" i="2"/>
  <c r="AI1532" i="2"/>
  <c r="AJ1532" i="2"/>
  <c r="AK1532" i="2"/>
  <c r="E1533" i="2"/>
  <c r="G1533" i="2"/>
  <c r="H1533" i="2"/>
  <c r="I1533" i="2"/>
  <c r="U1533" i="2"/>
  <c r="W1533" i="2"/>
  <c r="X1533" i="2"/>
  <c r="AG1533" i="2"/>
  <c r="AH1533" i="2"/>
  <c r="AI1533" i="2"/>
  <c r="AJ1533" i="2"/>
  <c r="AK1533" i="2"/>
  <c r="E1534" i="2"/>
  <c r="G1534" i="2"/>
  <c r="H1534" i="2"/>
  <c r="I1534" i="2"/>
  <c r="U1534" i="2"/>
  <c r="W1534" i="2"/>
  <c r="X1534" i="2"/>
  <c r="AG1534" i="2"/>
  <c r="AH1534" i="2"/>
  <c r="AI1534" i="2"/>
  <c r="AJ1534" i="2"/>
  <c r="AK1534" i="2"/>
  <c r="E1535" i="2"/>
  <c r="G1535" i="2"/>
  <c r="H1535" i="2"/>
  <c r="I1535" i="2"/>
  <c r="U1535" i="2"/>
  <c r="W1535" i="2"/>
  <c r="X1535" i="2"/>
  <c r="AG1535" i="2"/>
  <c r="AH1535" i="2"/>
  <c r="AI1535" i="2"/>
  <c r="AJ1535" i="2"/>
  <c r="AK1535" i="2"/>
  <c r="E1536" i="2"/>
  <c r="G1536" i="2"/>
  <c r="H1536" i="2"/>
  <c r="I1536" i="2"/>
  <c r="U1536" i="2"/>
  <c r="W1536" i="2"/>
  <c r="X1536" i="2"/>
  <c r="AG1536" i="2"/>
  <c r="AH1536" i="2"/>
  <c r="AI1536" i="2"/>
  <c r="AJ1536" i="2"/>
  <c r="AK1536" i="2"/>
  <c r="E1537" i="2"/>
  <c r="G1537" i="2"/>
  <c r="H1537" i="2"/>
  <c r="I1537" i="2"/>
  <c r="U1537" i="2"/>
  <c r="W1537" i="2"/>
  <c r="X1537" i="2"/>
  <c r="AG1537" i="2"/>
  <c r="AH1537" i="2"/>
  <c r="AI1537" i="2"/>
  <c r="AJ1537" i="2"/>
  <c r="AK1537" i="2"/>
  <c r="E1538" i="2"/>
  <c r="G1538" i="2"/>
  <c r="H1538" i="2"/>
  <c r="I1538" i="2"/>
  <c r="U1538" i="2"/>
  <c r="W1538" i="2"/>
  <c r="X1538" i="2"/>
  <c r="AG1538" i="2"/>
  <c r="AH1538" i="2"/>
  <c r="AI1538" i="2"/>
  <c r="AJ1538" i="2"/>
  <c r="AK1538" i="2"/>
  <c r="E1539" i="2"/>
  <c r="G1539" i="2"/>
  <c r="H1539" i="2"/>
  <c r="I1539" i="2"/>
  <c r="U1539" i="2"/>
  <c r="W1539" i="2"/>
  <c r="X1539" i="2"/>
  <c r="AG1539" i="2"/>
  <c r="AH1539" i="2"/>
  <c r="AI1539" i="2"/>
  <c r="AJ1539" i="2"/>
  <c r="AK1539" i="2"/>
  <c r="E1540" i="2"/>
  <c r="G1540" i="2"/>
  <c r="H1540" i="2"/>
  <c r="I1540" i="2"/>
  <c r="U1540" i="2"/>
  <c r="W1540" i="2"/>
  <c r="X1540" i="2"/>
  <c r="AG1540" i="2"/>
  <c r="AH1540" i="2"/>
  <c r="AI1540" i="2"/>
  <c r="AJ1540" i="2"/>
  <c r="AK1540" i="2"/>
  <c r="E1541" i="2"/>
  <c r="G1541" i="2"/>
  <c r="H1541" i="2"/>
  <c r="I1541" i="2"/>
  <c r="U1541" i="2"/>
  <c r="W1541" i="2"/>
  <c r="X1541" i="2"/>
  <c r="AG1541" i="2"/>
  <c r="AH1541" i="2"/>
  <c r="AI1541" i="2"/>
  <c r="AJ1541" i="2"/>
  <c r="AK1541" i="2"/>
  <c r="E1542" i="2"/>
  <c r="G1542" i="2"/>
  <c r="H1542" i="2"/>
  <c r="I1542" i="2"/>
  <c r="U1542" i="2"/>
  <c r="W1542" i="2"/>
  <c r="X1542" i="2"/>
  <c r="AG1542" i="2"/>
  <c r="AH1542" i="2"/>
  <c r="AI1542" i="2"/>
  <c r="AJ1542" i="2"/>
  <c r="AK1542" i="2"/>
  <c r="E1543" i="2"/>
  <c r="G1543" i="2"/>
  <c r="H1543" i="2"/>
  <c r="I1543" i="2"/>
  <c r="U1543" i="2"/>
  <c r="W1543" i="2"/>
  <c r="X1543" i="2"/>
  <c r="AG1543" i="2"/>
  <c r="AH1543" i="2"/>
  <c r="AI1543" i="2"/>
  <c r="AJ1543" i="2"/>
  <c r="AK1543" i="2"/>
  <c r="E1544" i="2"/>
  <c r="G1544" i="2"/>
  <c r="H1544" i="2"/>
  <c r="I1544" i="2"/>
  <c r="U1544" i="2"/>
  <c r="W1544" i="2"/>
  <c r="X1544" i="2"/>
  <c r="AG1544" i="2"/>
  <c r="AH1544" i="2"/>
  <c r="AI1544" i="2"/>
  <c r="AJ1544" i="2"/>
  <c r="AK1544" i="2"/>
  <c r="E1545" i="2"/>
  <c r="G1545" i="2"/>
  <c r="H1545" i="2"/>
  <c r="I1545" i="2"/>
  <c r="U1545" i="2"/>
  <c r="W1545" i="2"/>
  <c r="X1545" i="2"/>
  <c r="AG1545" i="2"/>
  <c r="AH1545" i="2"/>
  <c r="AI1545" i="2"/>
  <c r="AJ1545" i="2"/>
  <c r="AK1545" i="2"/>
  <c r="E1546" i="2"/>
  <c r="G1546" i="2"/>
  <c r="H1546" i="2"/>
  <c r="I1546" i="2"/>
  <c r="U1546" i="2"/>
  <c r="W1546" i="2"/>
  <c r="X1546" i="2"/>
  <c r="AG1546" i="2"/>
  <c r="AH1546" i="2"/>
  <c r="AI1546" i="2"/>
  <c r="AJ1546" i="2"/>
  <c r="AK1546" i="2"/>
  <c r="E1547" i="2"/>
  <c r="G1547" i="2"/>
  <c r="H1547" i="2"/>
  <c r="I1547" i="2"/>
  <c r="U1547" i="2"/>
  <c r="W1547" i="2"/>
  <c r="X1547" i="2"/>
  <c r="AG1547" i="2"/>
  <c r="AH1547" i="2"/>
  <c r="AI1547" i="2"/>
  <c r="AJ1547" i="2"/>
  <c r="AK1547" i="2"/>
  <c r="E1548" i="2"/>
  <c r="G1548" i="2"/>
  <c r="H1548" i="2"/>
  <c r="I1548" i="2"/>
  <c r="U1548" i="2"/>
  <c r="W1548" i="2"/>
  <c r="X1548" i="2"/>
  <c r="AG1548" i="2"/>
  <c r="AH1548" i="2"/>
  <c r="AI1548" i="2"/>
  <c r="AJ1548" i="2"/>
  <c r="AK1548" i="2"/>
  <c r="E1549" i="2"/>
  <c r="G1549" i="2"/>
  <c r="H1549" i="2"/>
  <c r="I1549" i="2"/>
  <c r="U1549" i="2"/>
  <c r="W1549" i="2"/>
  <c r="X1549" i="2"/>
  <c r="AG1549" i="2"/>
  <c r="AH1549" i="2"/>
  <c r="AI1549" i="2"/>
  <c r="AJ1549" i="2"/>
  <c r="AK1549" i="2"/>
  <c r="E1550" i="2"/>
  <c r="G1550" i="2"/>
  <c r="H1550" i="2"/>
  <c r="I1550" i="2"/>
  <c r="U1550" i="2"/>
  <c r="W1550" i="2"/>
  <c r="X1550" i="2"/>
  <c r="AG1550" i="2"/>
  <c r="AH1550" i="2"/>
  <c r="AI1550" i="2"/>
  <c r="AJ1550" i="2"/>
  <c r="AK1550" i="2"/>
  <c r="E1551" i="2"/>
  <c r="G1551" i="2"/>
  <c r="H1551" i="2"/>
  <c r="I1551" i="2"/>
  <c r="U1551" i="2"/>
  <c r="W1551" i="2"/>
  <c r="X1551" i="2"/>
  <c r="AG1551" i="2"/>
  <c r="AH1551" i="2"/>
  <c r="AI1551" i="2"/>
  <c r="AJ1551" i="2"/>
  <c r="AK1551" i="2"/>
  <c r="E1552" i="2"/>
  <c r="G1552" i="2"/>
  <c r="H1552" i="2"/>
  <c r="I1552" i="2"/>
  <c r="U1552" i="2"/>
  <c r="W1552" i="2"/>
  <c r="X1552" i="2"/>
  <c r="AG1552" i="2"/>
  <c r="AH1552" i="2"/>
  <c r="AI1552" i="2"/>
  <c r="AJ1552" i="2"/>
  <c r="AK1552" i="2"/>
  <c r="E1553" i="2"/>
  <c r="G1553" i="2"/>
  <c r="H1553" i="2"/>
  <c r="I1553" i="2"/>
  <c r="U1553" i="2"/>
  <c r="W1553" i="2"/>
  <c r="X1553" i="2"/>
  <c r="AG1553" i="2"/>
  <c r="AH1553" i="2"/>
  <c r="AI1553" i="2"/>
  <c r="AJ1553" i="2"/>
  <c r="AK1553" i="2"/>
  <c r="E1554" i="2"/>
  <c r="G1554" i="2"/>
  <c r="H1554" i="2"/>
  <c r="I1554" i="2"/>
  <c r="U1554" i="2"/>
  <c r="W1554" i="2"/>
  <c r="X1554" i="2"/>
  <c r="AG1554" i="2"/>
  <c r="AH1554" i="2"/>
  <c r="AI1554" i="2"/>
  <c r="AJ1554" i="2"/>
  <c r="AK1554" i="2"/>
  <c r="E1555" i="2"/>
  <c r="G1555" i="2"/>
  <c r="H1555" i="2"/>
  <c r="I1555" i="2"/>
  <c r="U1555" i="2"/>
  <c r="W1555" i="2"/>
  <c r="X1555" i="2"/>
  <c r="AG1555" i="2"/>
  <c r="AH1555" i="2"/>
  <c r="AI1555" i="2"/>
  <c r="AJ1555" i="2"/>
  <c r="AK1555" i="2"/>
  <c r="E1556" i="2"/>
  <c r="G1556" i="2"/>
  <c r="H1556" i="2"/>
  <c r="I1556" i="2"/>
  <c r="U1556" i="2"/>
  <c r="W1556" i="2"/>
  <c r="X1556" i="2"/>
  <c r="AG1556" i="2"/>
  <c r="AH1556" i="2"/>
  <c r="AI1556" i="2"/>
  <c r="AJ1556" i="2"/>
  <c r="AK1556" i="2"/>
  <c r="E1557" i="2"/>
  <c r="G1557" i="2"/>
  <c r="H1557" i="2"/>
  <c r="I1557" i="2"/>
  <c r="U1557" i="2"/>
  <c r="W1557" i="2"/>
  <c r="X1557" i="2"/>
  <c r="AG1557" i="2"/>
  <c r="AH1557" i="2"/>
  <c r="AI1557" i="2"/>
  <c r="AJ1557" i="2"/>
  <c r="AK1557" i="2"/>
  <c r="E1558" i="2"/>
  <c r="G1558" i="2"/>
  <c r="H1558" i="2"/>
  <c r="I1558" i="2"/>
  <c r="U1558" i="2"/>
  <c r="W1558" i="2"/>
  <c r="X1558" i="2"/>
  <c r="AG1558" i="2"/>
  <c r="AH1558" i="2"/>
  <c r="AI1558" i="2"/>
  <c r="AJ1558" i="2"/>
  <c r="AK1558" i="2"/>
  <c r="E1559" i="2"/>
  <c r="G1559" i="2"/>
  <c r="H1559" i="2"/>
  <c r="I1559" i="2"/>
  <c r="U1559" i="2"/>
  <c r="W1559" i="2"/>
  <c r="X1559" i="2"/>
  <c r="AG1559" i="2"/>
  <c r="AH1559" i="2"/>
  <c r="AI1559" i="2"/>
  <c r="AJ1559" i="2"/>
  <c r="AK1559" i="2"/>
  <c r="E1560" i="2"/>
  <c r="G1560" i="2"/>
  <c r="H1560" i="2"/>
  <c r="I1560" i="2"/>
  <c r="U1560" i="2"/>
  <c r="W1560" i="2"/>
  <c r="X1560" i="2"/>
  <c r="AG1560" i="2"/>
  <c r="AH1560" i="2"/>
  <c r="AI1560" i="2"/>
  <c r="AJ1560" i="2"/>
  <c r="AK1560" i="2"/>
  <c r="E1561" i="2"/>
  <c r="G1561" i="2"/>
  <c r="H1561" i="2"/>
  <c r="I1561" i="2"/>
  <c r="U1561" i="2"/>
  <c r="W1561" i="2"/>
  <c r="X1561" i="2"/>
  <c r="AG1561" i="2"/>
  <c r="AH1561" i="2"/>
  <c r="AI1561" i="2"/>
  <c r="AJ1561" i="2"/>
  <c r="AK1561" i="2"/>
  <c r="E1562" i="2"/>
  <c r="G1562" i="2"/>
  <c r="H1562" i="2"/>
  <c r="I1562" i="2"/>
  <c r="U1562" i="2"/>
  <c r="W1562" i="2"/>
  <c r="X1562" i="2"/>
  <c r="AG1562" i="2"/>
  <c r="AH1562" i="2"/>
  <c r="AI1562" i="2"/>
  <c r="AJ1562" i="2"/>
  <c r="AK1562" i="2"/>
  <c r="E1563" i="2"/>
  <c r="G1563" i="2"/>
  <c r="H1563" i="2"/>
  <c r="I1563" i="2"/>
  <c r="U1563" i="2"/>
  <c r="W1563" i="2"/>
  <c r="X1563" i="2"/>
  <c r="AG1563" i="2"/>
  <c r="AH1563" i="2"/>
  <c r="AI1563" i="2"/>
  <c r="AJ1563" i="2"/>
  <c r="AK1563" i="2"/>
  <c r="E1564" i="2"/>
  <c r="G1564" i="2"/>
  <c r="H1564" i="2"/>
  <c r="I1564" i="2"/>
  <c r="U1564" i="2"/>
  <c r="W1564" i="2"/>
  <c r="X1564" i="2"/>
  <c r="AG1564" i="2"/>
  <c r="AH1564" i="2"/>
  <c r="AI1564" i="2"/>
  <c r="AJ1564" i="2"/>
  <c r="AK1564" i="2"/>
  <c r="E1565" i="2"/>
  <c r="G1565" i="2"/>
  <c r="H1565" i="2"/>
  <c r="I1565" i="2"/>
  <c r="U1565" i="2"/>
  <c r="W1565" i="2"/>
  <c r="X1565" i="2"/>
  <c r="AG1565" i="2"/>
  <c r="AH1565" i="2"/>
  <c r="AI1565" i="2"/>
  <c r="AJ1565" i="2"/>
  <c r="AK1565" i="2"/>
  <c r="E1566" i="2"/>
  <c r="G1566" i="2"/>
  <c r="H1566" i="2"/>
  <c r="I1566" i="2"/>
  <c r="U1566" i="2"/>
  <c r="W1566" i="2"/>
  <c r="X1566" i="2"/>
  <c r="AG1566" i="2"/>
  <c r="AH1566" i="2"/>
  <c r="AI1566" i="2"/>
  <c r="AJ1566" i="2"/>
  <c r="AK1566" i="2"/>
  <c r="E1567" i="2"/>
  <c r="G1567" i="2"/>
  <c r="H1567" i="2"/>
  <c r="I1567" i="2"/>
  <c r="U1567" i="2"/>
  <c r="W1567" i="2"/>
  <c r="X1567" i="2"/>
  <c r="AG1567" i="2"/>
  <c r="AH1567" i="2"/>
  <c r="AI1567" i="2"/>
  <c r="AJ1567" i="2"/>
  <c r="AK1567" i="2"/>
  <c r="E1568" i="2"/>
  <c r="G1568" i="2"/>
  <c r="H1568" i="2"/>
  <c r="I1568" i="2"/>
  <c r="U1568" i="2"/>
  <c r="W1568" i="2"/>
  <c r="X1568" i="2"/>
  <c r="AG1568" i="2"/>
  <c r="AH1568" i="2"/>
  <c r="AI1568" i="2"/>
  <c r="AJ1568" i="2"/>
  <c r="AK1568" i="2"/>
  <c r="E1569" i="2"/>
  <c r="G1569" i="2"/>
  <c r="H1569" i="2"/>
  <c r="I1569" i="2"/>
  <c r="U1569" i="2"/>
  <c r="W1569" i="2"/>
  <c r="X1569" i="2"/>
  <c r="AG1569" i="2"/>
  <c r="AH1569" i="2"/>
  <c r="AI1569" i="2"/>
  <c r="AJ1569" i="2"/>
  <c r="AK1569" i="2"/>
  <c r="E1570" i="2"/>
  <c r="G1570" i="2"/>
  <c r="H1570" i="2"/>
  <c r="I1570" i="2"/>
  <c r="U1570" i="2"/>
  <c r="W1570" i="2"/>
  <c r="X1570" i="2"/>
  <c r="AG1570" i="2"/>
  <c r="AH1570" i="2"/>
  <c r="AI1570" i="2"/>
  <c r="AJ1570" i="2"/>
  <c r="AK1570" i="2"/>
  <c r="E1571" i="2"/>
  <c r="G1571" i="2"/>
  <c r="H1571" i="2"/>
  <c r="I1571" i="2"/>
  <c r="U1571" i="2"/>
  <c r="W1571" i="2"/>
  <c r="X1571" i="2"/>
  <c r="AG1571" i="2"/>
  <c r="AH1571" i="2"/>
  <c r="AI1571" i="2"/>
  <c r="AJ1571" i="2"/>
  <c r="AK1571" i="2"/>
  <c r="E1572" i="2"/>
  <c r="G1572" i="2"/>
  <c r="H1572" i="2"/>
  <c r="I1572" i="2"/>
  <c r="U1572" i="2"/>
  <c r="W1572" i="2"/>
  <c r="X1572" i="2"/>
  <c r="AG1572" i="2"/>
  <c r="AH1572" i="2"/>
  <c r="AI1572" i="2"/>
  <c r="AJ1572" i="2"/>
  <c r="AK1572" i="2"/>
  <c r="E1573" i="2"/>
  <c r="G1573" i="2"/>
  <c r="H1573" i="2"/>
  <c r="I1573" i="2"/>
  <c r="U1573" i="2"/>
  <c r="W1573" i="2"/>
  <c r="X1573" i="2"/>
  <c r="AG1573" i="2"/>
  <c r="AH1573" i="2"/>
  <c r="AI1573" i="2"/>
  <c r="AJ1573" i="2"/>
  <c r="AK1573" i="2"/>
  <c r="E1574" i="2"/>
  <c r="G1574" i="2"/>
  <c r="H1574" i="2"/>
  <c r="I1574" i="2"/>
  <c r="U1574" i="2"/>
  <c r="W1574" i="2"/>
  <c r="X1574" i="2"/>
  <c r="AG1574" i="2"/>
  <c r="AH1574" i="2"/>
  <c r="AI1574" i="2"/>
  <c r="AJ1574" i="2"/>
  <c r="AK1574" i="2"/>
  <c r="E1575" i="2"/>
  <c r="G1575" i="2"/>
  <c r="H1575" i="2"/>
  <c r="I1575" i="2"/>
  <c r="U1575" i="2"/>
  <c r="W1575" i="2"/>
  <c r="X1575" i="2"/>
  <c r="AG1575" i="2"/>
  <c r="AH1575" i="2"/>
  <c r="AI1575" i="2"/>
  <c r="AJ1575" i="2"/>
  <c r="AK1575" i="2"/>
  <c r="E1576" i="2"/>
  <c r="G1576" i="2"/>
  <c r="H1576" i="2"/>
  <c r="I1576" i="2"/>
  <c r="U1576" i="2"/>
  <c r="W1576" i="2"/>
  <c r="X1576" i="2"/>
  <c r="AG1576" i="2"/>
  <c r="AH1576" i="2"/>
  <c r="AI1576" i="2"/>
  <c r="AJ1576" i="2"/>
  <c r="AK1576" i="2"/>
  <c r="E1577" i="2"/>
  <c r="G1577" i="2"/>
  <c r="H1577" i="2"/>
  <c r="I1577" i="2"/>
  <c r="U1577" i="2"/>
  <c r="W1577" i="2"/>
  <c r="X1577" i="2"/>
  <c r="AG1577" i="2"/>
  <c r="AH1577" i="2"/>
  <c r="AI1577" i="2"/>
  <c r="AJ1577" i="2"/>
  <c r="AK1577" i="2"/>
  <c r="E1578" i="2"/>
  <c r="G1578" i="2"/>
  <c r="H1578" i="2"/>
  <c r="I1578" i="2"/>
  <c r="U1578" i="2"/>
  <c r="W1578" i="2"/>
  <c r="X1578" i="2"/>
  <c r="AG1578" i="2"/>
  <c r="AH1578" i="2"/>
  <c r="AI1578" i="2"/>
  <c r="AJ1578" i="2"/>
  <c r="AK1578" i="2"/>
  <c r="E1579" i="2"/>
  <c r="G1579" i="2"/>
  <c r="H1579" i="2"/>
  <c r="I1579" i="2"/>
  <c r="U1579" i="2"/>
  <c r="W1579" i="2"/>
  <c r="X1579" i="2"/>
  <c r="AG1579" i="2"/>
  <c r="AH1579" i="2"/>
  <c r="AI1579" i="2"/>
  <c r="AJ1579" i="2"/>
  <c r="AK1579" i="2"/>
  <c r="E1580" i="2"/>
  <c r="G1580" i="2"/>
  <c r="H1580" i="2"/>
  <c r="I1580" i="2"/>
  <c r="U1580" i="2"/>
  <c r="W1580" i="2"/>
  <c r="X1580" i="2"/>
  <c r="AG1580" i="2"/>
  <c r="AH1580" i="2"/>
  <c r="AI1580" i="2"/>
  <c r="AJ1580" i="2"/>
  <c r="AK1580" i="2"/>
  <c r="E1581" i="2"/>
  <c r="G1581" i="2"/>
  <c r="H1581" i="2"/>
  <c r="I1581" i="2"/>
  <c r="U1581" i="2"/>
  <c r="W1581" i="2"/>
  <c r="X1581" i="2"/>
  <c r="AG1581" i="2"/>
  <c r="AH1581" i="2"/>
  <c r="AI1581" i="2"/>
  <c r="AJ1581" i="2"/>
  <c r="AK1581" i="2"/>
  <c r="E1582" i="2"/>
  <c r="G1582" i="2"/>
  <c r="H1582" i="2"/>
  <c r="I1582" i="2"/>
  <c r="U1582" i="2"/>
  <c r="W1582" i="2"/>
  <c r="X1582" i="2"/>
  <c r="AG1582" i="2"/>
  <c r="AH1582" i="2"/>
  <c r="AI1582" i="2"/>
  <c r="AJ1582" i="2"/>
  <c r="AK1582" i="2"/>
  <c r="E1583" i="2"/>
  <c r="G1583" i="2"/>
  <c r="H1583" i="2"/>
  <c r="I1583" i="2"/>
  <c r="U1583" i="2"/>
  <c r="W1583" i="2"/>
  <c r="X1583" i="2"/>
  <c r="AG1583" i="2"/>
  <c r="AH1583" i="2"/>
  <c r="AI1583" i="2"/>
  <c r="AJ1583" i="2"/>
  <c r="AK1583" i="2"/>
  <c r="E1584" i="2"/>
  <c r="G1584" i="2"/>
  <c r="H1584" i="2"/>
  <c r="I1584" i="2"/>
  <c r="U1584" i="2"/>
  <c r="W1584" i="2"/>
  <c r="X1584" i="2"/>
  <c r="AG1584" i="2"/>
  <c r="AH1584" i="2"/>
  <c r="AI1584" i="2"/>
  <c r="AJ1584" i="2"/>
  <c r="AK1584" i="2"/>
  <c r="E1585" i="2"/>
  <c r="G1585" i="2"/>
  <c r="H1585" i="2"/>
  <c r="I1585" i="2"/>
  <c r="U1585" i="2"/>
  <c r="W1585" i="2"/>
  <c r="X1585" i="2"/>
  <c r="AG1585" i="2"/>
  <c r="AH1585" i="2"/>
  <c r="AI1585" i="2"/>
  <c r="AJ1585" i="2"/>
  <c r="AK1585" i="2"/>
  <c r="E1586" i="2"/>
  <c r="G1586" i="2"/>
  <c r="H1586" i="2"/>
  <c r="I1586" i="2"/>
  <c r="U1586" i="2"/>
  <c r="W1586" i="2"/>
  <c r="X1586" i="2"/>
  <c r="AG1586" i="2"/>
  <c r="AH1586" i="2"/>
  <c r="AI1586" i="2"/>
  <c r="AJ1586" i="2"/>
  <c r="AK1586" i="2"/>
  <c r="E1587" i="2"/>
  <c r="G1587" i="2"/>
  <c r="H1587" i="2"/>
  <c r="I1587" i="2"/>
  <c r="U1587" i="2"/>
  <c r="W1587" i="2"/>
  <c r="X1587" i="2"/>
  <c r="AG1587" i="2"/>
  <c r="AH1587" i="2"/>
  <c r="AI1587" i="2"/>
  <c r="AJ1587" i="2"/>
  <c r="AK1587" i="2"/>
  <c r="E1588" i="2"/>
  <c r="G1588" i="2"/>
  <c r="H1588" i="2"/>
  <c r="I1588" i="2"/>
  <c r="U1588" i="2"/>
  <c r="W1588" i="2"/>
  <c r="X1588" i="2"/>
  <c r="AG1588" i="2"/>
  <c r="AH1588" i="2"/>
  <c r="AI1588" i="2"/>
  <c r="AJ1588" i="2"/>
  <c r="AK1588" i="2"/>
  <c r="E1589" i="2"/>
  <c r="G1589" i="2"/>
  <c r="H1589" i="2"/>
  <c r="I1589" i="2"/>
  <c r="U1589" i="2"/>
  <c r="W1589" i="2"/>
  <c r="X1589" i="2"/>
  <c r="AG1589" i="2"/>
  <c r="AH1589" i="2"/>
  <c r="AI1589" i="2"/>
  <c r="AJ1589" i="2"/>
  <c r="AK1589" i="2"/>
  <c r="E1590" i="2"/>
  <c r="G1590" i="2"/>
  <c r="H1590" i="2"/>
  <c r="I1590" i="2"/>
  <c r="U1590" i="2"/>
  <c r="W1590" i="2"/>
  <c r="X1590" i="2"/>
  <c r="AG1590" i="2"/>
  <c r="AH1590" i="2"/>
  <c r="AI1590" i="2"/>
  <c r="AJ1590" i="2"/>
  <c r="AK1590" i="2"/>
  <c r="E1591" i="2"/>
  <c r="G1591" i="2"/>
  <c r="H1591" i="2"/>
  <c r="I1591" i="2"/>
  <c r="U1591" i="2"/>
  <c r="W1591" i="2"/>
  <c r="X1591" i="2"/>
  <c r="AG1591" i="2"/>
  <c r="AH1591" i="2"/>
  <c r="AI1591" i="2"/>
  <c r="AJ1591" i="2"/>
  <c r="AK1591" i="2"/>
  <c r="E1592" i="2"/>
  <c r="G1592" i="2"/>
  <c r="H1592" i="2"/>
  <c r="I1592" i="2"/>
  <c r="U1592" i="2"/>
  <c r="W1592" i="2"/>
  <c r="X1592" i="2"/>
  <c r="AG1592" i="2"/>
  <c r="AH1592" i="2"/>
  <c r="AI1592" i="2"/>
  <c r="AJ1592" i="2"/>
  <c r="AK1592" i="2"/>
  <c r="E1593" i="2"/>
  <c r="G1593" i="2"/>
  <c r="H1593" i="2"/>
  <c r="I1593" i="2"/>
  <c r="U1593" i="2"/>
  <c r="W1593" i="2"/>
  <c r="X1593" i="2"/>
  <c r="AG1593" i="2"/>
  <c r="AH1593" i="2"/>
  <c r="AI1593" i="2"/>
  <c r="AJ1593" i="2"/>
  <c r="AK1593" i="2"/>
  <c r="E1594" i="2"/>
  <c r="G1594" i="2"/>
  <c r="H1594" i="2"/>
  <c r="I1594" i="2"/>
  <c r="U1594" i="2"/>
  <c r="W1594" i="2"/>
  <c r="X1594" i="2"/>
  <c r="AG1594" i="2"/>
  <c r="AH1594" i="2"/>
  <c r="AI1594" i="2"/>
  <c r="AJ1594" i="2"/>
  <c r="AK1594" i="2"/>
  <c r="E1595" i="2"/>
  <c r="G1595" i="2"/>
  <c r="H1595" i="2"/>
  <c r="I1595" i="2"/>
  <c r="U1595" i="2"/>
  <c r="W1595" i="2"/>
  <c r="X1595" i="2"/>
  <c r="AG1595" i="2"/>
  <c r="AH1595" i="2"/>
  <c r="AI1595" i="2"/>
  <c r="AJ1595" i="2"/>
  <c r="AK1595" i="2"/>
  <c r="E1596" i="2"/>
  <c r="G1596" i="2"/>
  <c r="H1596" i="2"/>
  <c r="I1596" i="2"/>
  <c r="U1596" i="2"/>
  <c r="W1596" i="2"/>
  <c r="X1596" i="2"/>
  <c r="AG1596" i="2"/>
  <c r="AH1596" i="2"/>
  <c r="AI1596" i="2"/>
  <c r="AJ1596" i="2"/>
  <c r="AK1596" i="2"/>
  <c r="E1597" i="2"/>
  <c r="G1597" i="2"/>
  <c r="H1597" i="2"/>
  <c r="I1597" i="2"/>
  <c r="U1597" i="2"/>
  <c r="W1597" i="2"/>
  <c r="X1597" i="2"/>
  <c r="AG1597" i="2"/>
  <c r="AH1597" i="2"/>
  <c r="AI1597" i="2"/>
  <c r="AJ1597" i="2"/>
  <c r="AK1597" i="2"/>
  <c r="E1598" i="2"/>
  <c r="G1598" i="2"/>
  <c r="H1598" i="2"/>
  <c r="I1598" i="2"/>
  <c r="U1598" i="2"/>
  <c r="W1598" i="2"/>
  <c r="X1598" i="2"/>
  <c r="AG1598" i="2"/>
  <c r="AH1598" i="2"/>
  <c r="AI1598" i="2"/>
  <c r="AJ1598" i="2"/>
  <c r="AK1598" i="2"/>
  <c r="E1599" i="2"/>
  <c r="G1599" i="2"/>
  <c r="H1599" i="2"/>
  <c r="I1599" i="2"/>
  <c r="U1599" i="2"/>
  <c r="W1599" i="2"/>
  <c r="X1599" i="2"/>
  <c r="AG1599" i="2"/>
  <c r="AH1599" i="2"/>
  <c r="AI1599" i="2"/>
  <c r="AJ1599" i="2"/>
  <c r="AK1599" i="2"/>
  <c r="E1600" i="2"/>
  <c r="G1600" i="2"/>
  <c r="H1600" i="2"/>
  <c r="I1600" i="2"/>
  <c r="U1600" i="2"/>
  <c r="W1600" i="2"/>
  <c r="X1600" i="2"/>
  <c r="AG1600" i="2"/>
  <c r="AH1600" i="2"/>
  <c r="AI1600" i="2"/>
  <c r="AJ1600" i="2"/>
  <c r="AK1600" i="2"/>
  <c r="E1601" i="2"/>
  <c r="G1601" i="2"/>
  <c r="H1601" i="2"/>
  <c r="I1601" i="2"/>
  <c r="U1601" i="2"/>
  <c r="W1601" i="2"/>
  <c r="X1601" i="2"/>
  <c r="AG1601" i="2"/>
  <c r="AH1601" i="2"/>
  <c r="AI1601" i="2"/>
  <c r="AJ1601" i="2"/>
  <c r="AK1601" i="2"/>
  <c r="E1602" i="2"/>
  <c r="G1602" i="2"/>
  <c r="H1602" i="2"/>
  <c r="I1602" i="2"/>
  <c r="U1602" i="2"/>
  <c r="W1602" i="2"/>
  <c r="X1602" i="2"/>
  <c r="AG1602" i="2"/>
  <c r="AH1602" i="2"/>
  <c r="AI1602" i="2"/>
  <c r="AJ1602" i="2"/>
  <c r="AK1602" i="2"/>
  <c r="E1603" i="2"/>
  <c r="G1603" i="2"/>
  <c r="H1603" i="2"/>
  <c r="I1603" i="2"/>
  <c r="U1603" i="2"/>
  <c r="W1603" i="2"/>
  <c r="X1603" i="2"/>
  <c r="AG1603" i="2"/>
  <c r="AH1603" i="2"/>
  <c r="AI1603" i="2"/>
  <c r="AJ1603" i="2"/>
  <c r="AK1603" i="2"/>
  <c r="E1604" i="2"/>
  <c r="G1604" i="2"/>
  <c r="H1604" i="2"/>
  <c r="I1604" i="2"/>
  <c r="U1604" i="2"/>
  <c r="W1604" i="2"/>
  <c r="X1604" i="2"/>
  <c r="AG1604" i="2"/>
  <c r="AH1604" i="2"/>
  <c r="AI1604" i="2"/>
  <c r="AJ1604" i="2"/>
  <c r="AK1604" i="2"/>
  <c r="E1605" i="2"/>
  <c r="G1605" i="2"/>
  <c r="H1605" i="2"/>
  <c r="I1605" i="2"/>
  <c r="U1605" i="2"/>
  <c r="W1605" i="2"/>
  <c r="X1605" i="2"/>
  <c r="AG1605" i="2"/>
  <c r="AH1605" i="2"/>
  <c r="AI1605" i="2"/>
  <c r="AJ1605" i="2"/>
  <c r="AK1605" i="2"/>
  <c r="E1606" i="2"/>
  <c r="G1606" i="2"/>
  <c r="H1606" i="2"/>
  <c r="I1606" i="2"/>
  <c r="U1606" i="2"/>
  <c r="W1606" i="2"/>
  <c r="X1606" i="2"/>
  <c r="AG1606" i="2"/>
  <c r="AH1606" i="2"/>
  <c r="AI1606" i="2"/>
  <c r="AJ1606" i="2"/>
  <c r="AK1606" i="2"/>
  <c r="E1607" i="2"/>
  <c r="G1607" i="2"/>
  <c r="H1607" i="2"/>
  <c r="I1607" i="2"/>
  <c r="U1607" i="2"/>
  <c r="W1607" i="2"/>
  <c r="X1607" i="2"/>
  <c r="AG1607" i="2"/>
  <c r="AH1607" i="2"/>
  <c r="AI1607" i="2"/>
  <c r="AJ1607" i="2"/>
  <c r="AK1607" i="2"/>
  <c r="E1608" i="2"/>
  <c r="G1608" i="2"/>
  <c r="H1608" i="2"/>
  <c r="I1608" i="2"/>
  <c r="U1608" i="2"/>
  <c r="W1608" i="2"/>
  <c r="X1608" i="2"/>
  <c r="AG1608" i="2"/>
  <c r="AH1608" i="2"/>
  <c r="AI1608" i="2"/>
  <c r="AJ1608" i="2"/>
  <c r="AK1608" i="2"/>
  <c r="E1609" i="2"/>
  <c r="G1609" i="2"/>
  <c r="H1609" i="2"/>
  <c r="I1609" i="2"/>
  <c r="U1609" i="2"/>
  <c r="W1609" i="2"/>
  <c r="X1609" i="2"/>
  <c r="AG1609" i="2"/>
  <c r="AH1609" i="2"/>
  <c r="AI1609" i="2"/>
  <c r="AJ1609" i="2"/>
  <c r="AK1609" i="2"/>
  <c r="E1610" i="2"/>
  <c r="G1610" i="2"/>
  <c r="H1610" i="2"/>
  <c r="I1610" i="2"/>
  <c r="U1610" i="2"/>
  <c r="W1610" i="2"/>
  <c r="X1610" i="2"/>
  <c r="AG1610" i="2"/>
  <c r="AH1610" i="2"/>
  <c r="AI1610" i="2"/>
  <c r="AJ1610" i="2"/>
  <c r="AK1610" i="2"/>
  <c r="E1611" i="2"/>
  <c r="G1611" i="2"/>
  <c r="H1611" i="2"/>
  <c r="I1611" i="2"/>
  <c r="U1611" i="2"/>
  <c r="W1611" i="2"/>
  <c r="X1611" i="2"/>
  <c r="AG1611" i="2"/>
  <c r="AH1611" i="2"/>
  <c r="AI1611" i="2"/>
  <c r="AJ1611" i="2"/>
  <c r="AK1611" i="2"/>
  <c r="E1612" i="2"/>
  <c r="G1612" i="2"/>
  <c r="H1612" i="2"/>
  <c r="I1612" i="2"/>
  <c r="U1612" i="2"/>
  <c r="W1612" i="2"/>
  <c r="X1612" i="2"/>
  <c r="AG1612" i="2"/>
  <c r="AH1612" i="2"/>
  <c r="AI1612" i="2"/>
  <c r="AJ1612" i="2"/>
  <c r="AK1612" i="2"/>
  <c r="E1613" i="2"/>
  <c r="G1613" i="2"/>
  <c r="H1613" i="2"/>
  <c r="I1613" i="2"/>
  <c r="U1613" i="2"/>
  <c r="W1613" i="2"/>
  <c r="X1613" i="2"/>
  <c r="AG1613" i="2"/>
  <c r="AH1613" i="2"/>
  <c r="AI1613" i="2"/>
  <c r="AJ1613" i="2"/>
  <c r="AK1613" i="2"/>
  <c r="E1614" i="2"/>
  <c r="G1614" i="2"/>
  <c r="H1614" i="2"/>
  <c r="I1614" i="2"/>
  <c r="U1614" i="2"/>
  <c r="W1614" i="2"/>
  <c r="X1614" i="2"/>
  <c r="AG1614" i="2"/>
  <c r="AH1614" i="2"/>
  <c r="AI1614" i="2"/>
  <c r="AJ1614" i="2"/>
  <c r="AK1614" i="2"/>
  <c r="E1615" i="2"/>
  <c r="G1615" i="2"/>
  <c r="H1615" i="2"/>
  <c r="I1615" i="2"/>
  <c r="U1615" i="2"/>
  <c r="W1615" i="2"/>
  <c r="X1615" i="2"/>
  <c r="AG1615" i="2"/>
  <c r="AH1615" i="2"/>
  <c r="AI1615" i="2"/>
  <c r="AJ1615" i="2"/>
  <c r="AK1615" i="2"/>
  <c r="E1616" i="2"/>
  <c r="G1616" i="2"/>
  <c r="H1616" i="2"/>
  <c r="I1616" i="2"/>
  <c r="U1616" i="2"/>
  <c r="W1616" i="2"/>
  <c r="X1616" i="2"/>
  <c r="AG1616" i="2"/>
  <c r="AH1616" i="2"/>
  <c r="AI1616" i="2"/>
  <c r="AJ1616" i="2"/>
  <c r="AK1616" i="2"/>
  <c r="E1617" i="2"/>
  <c r="G1617" i="2"/>
  <c r="H1617" i="2"/>
  <c r="I1617" i="2"/>
  <c r="U1617" i="2"/>
  <c r="W1617" i="2"/>
  <c r="X1617" i="2"/>
  <c r="AG1617" i="2"/>
  <c r="AH1617" i="2"/>
  <c r="AI1617" i="2"/>
  <c r="AJ1617" i="2"/>
  <c r="AK1617" i="2"/>
  <c r="E1618" i="2"/>
  <c r="G1618" i="2"/>
  <c r="H1618" i="2"/>
  <c r="I1618" i="2"/>
  <c r="U1618" i="2"/>
  <c r="W1618" i="2"/>
  <c r="X1618" i="2"/>
  <c r="AG1618" i="2"/>
  <c r="AH1618" i="2"/>
  <c r="AI1618" i="2"/>
  <c r="AJ1618" i="2"/>
  <c r="AK1618" i="2"/>
  <c r="E1619" i="2"/>
  <c r="G1619" i="2"/>
  <c r="H1619" i="2"/>
  <c r="I1619" i="2"/>
  <c r="U1619" i="2"/>
  <c r="W1619" i="2"/>
  <c r="X1619" i="2"/>
  <c r="AG1619" i="2"/>
  <c r="AH1619" i="2"/>
  <c r="AI1619" i="2"/>
  <c r="AJ1619" i="2"/>
  <c r="AK1619" i="2"/>
  <c r="E1620" i="2"/>
  <c r="G1620" i="2"/>
  <c r="H1620" i="2"/>
  <c r="I1620" i="2"/>
  <c r="U1620" i="2"/>
  <c r="W1620" i="2"/>
  <c r="X1620" i="2"/>
  <c r="AG1620" i="2"/>
  <c r="AH1620" i="2"/>
  <c r="AI1620" i="2"/>
  <c r="AJ1620" i="2"/>
  <c r="AK1620" i="2"/>
  <c r="E1621" i="2"/>
  <c r="G1621" i="2"/>
  <c r="H1621" i="2"/>
  <c r="I1621" i="2"/>
  <c r="U1621" i="2"/>
  <c r="W1621" i="2"/>
  <c r="X1621" i="2"/>
  <c r="AG1621" i="2"/>
  <c r="AH1621" i="2"/>
  <c r="AI1621" i="2"/>
  <c r="AJ1621" i="2"/>
  <c r="AK1621" i="2"/>
  <c r="E1622" i="2"/>
  <c r="G1622" i="2"/>
  <c r="H1622" i="2"/>
  <c r="I1622" i="2"/>
  <c r="U1622" i="2"/>
  <c r="W1622" i="2"/>
  <c r="X1622" i="2"/>
  <c r="AG1622" i="2"/>
  <c r="AH1622" i="2"/>
  <c r="AI1622" i="2"/>
  <c r="AJ1622" i="2"/>
  <c r="AK1622" i="2"/>
  <c r="E1623" i="2"/>
  <c r="G1623" i="2"/>
  <c r="H1623" i="2"/>
  <c r="I1623" i="2"/>
  <c r="U1623" i="2"/>
  <c r="W1623" i="2"/>
  <c r="X1623" i="2"/>
  <c r="AG1623" i="2"/>
  <c r="AH1623" i="2"/>
  <c r="AI1623" i="2"/>
  <c r="AJ1623" i="2"/>
  <c r="AK1623" i="2"/>
  <c r="E1624" i="2"/>
  <c r="G1624" i="2"/>
  <c r="H1624" i="2"/>
  <c r="I1624" i="2"/>
  <c r="U1624" i="2"/>
  <c r="W1624" i="2"/>
  <c r="X1624" i="2"/>
  <c r="AG1624" i="2"/>
  <c r="AH1624" i="2"/>
  <c r="AI1624" i="2"/>
  <c r="AJ1624" i="2"/>
  <c r="AK1624" i="2"/>
  <c r="E1625" i="2"/>
  <c r="G1625" i="2"/>
  <c r="H1625" i="2"/>
  <c r="I1625" i="2"/>
  <c r="U1625" i="2"/>
  <c r="W1625" i="2"/>
  <c r="X1625" i="2"/>
  <c r="AG1625" i="2"/>
  <c r="AH1625" i="2"/>
  <c r="AI1625" i="2"/>
  <c r="AJ1625" i="2"/>
  <c r="AK1625" i="2"/>
  <c r="E1626" i="2"/>
  <c r="G1626" i="2"/>
  <c r="H1626" i="2"/>
  <c r="I1626" i="2"/>
  <c r="U1626" i="2"/>
  <c r="W1626" i="2"/>
  <c r="X1626" i="2"/>
  <c r="AG1626" i="2"/>
  <c r="AH1626" i="2"/>
  <c r="AI1626" i="2"/>
  <c r="AJ1626" i="2"/>
  <c r="AK1626" i="2"/>
  <c r="E1627" i="2"/>
  <c r="G1627" i="2"/>
  <c r="H1627" i="2"/>
  <c r="I1627" i="2"/>
  <c r="U1627" i="2"/>
  <c r="W1627" i="2"/>
  <c r="X1627" i="2"/>
  <c r="AG1627" i="2"/>
  <c r="AH1627" i="2"/>
  <c r="AI1627" i="2"/>
  <c r="AJ1627" i="2"/>
  <c r="AK1627" i="2"/>
  <c r="E1628" i="2"/>
  <c r="G1628" i="2"/>
  <c r="H1628" i="2"/>
  <c r="I1628" i="2"/>
  <c r="U1628" i="2"/>
  <c r="W1628" i="2"/>
  <c r="X1628" i="2"/>
  <c r="AG1628" i="2"/>
  <c r="AH1628" i="2"/>
  <c r="AI1628" i="2"/>
  <c r="AJ1628" i="2"/>
  <c r="AK1628" i="2"/>
  <c r="E1629" i="2"/>
  <c r="G1629" i="2"/>
  <c r="H1629" i="2"/>
  <c r="I1629" i="2"/>
  <c r="U1629" i="2"/>
  <c r="W1629" i="2"/>
  <c r="X1629" i="2"/>
  <c r="AG1629" i="2"/>
  <c r="AH1629" i="2"/>
  <c r="AI1629" i="2"/>
  <c r="AJ1629" i="2"/>
  <c r="AK1629" i="2"/>
  <c r="E1630" i="2"/>
  <c r="G1630" i="2"/>
  <c r="H1630" i="2"/>
  <c r="I1630" i="2"/>
  <c r="U1630" i="2"/>
  <c r="W1630" i="2"/>
  <c r="X1630" i="2"/>
  <c r="AG1630" i="2"/>
  <c r="AH1630" i="2"/>
  <c r="AI1630" i="2"/>
  <c r="AJ1630" i="2"/>
  <c r="AK1630" i="2"/>
  <c r="E1631" i="2"/>
  <c r="G1631" i="2"/>
  <c r="H1631" i="2"/>
  <c r="I1631" i="2"/>
  <c r="U1631" i="2"/>
  <c r="W1631" i="2"/>
  <c r="X1631" i="2"/>
  <c r="AG1631" i="2"/>
  <c r="AH1631" i="2"/>
  <c r="AI1631" i="2"/>
  <c r="AJ1631" i="2"/>
  <c r="AK1631" i="2"/>
  <c r="E1632" i="2"/>
  <c r="G1632" i="2"/>
  <c r="H1632" i="2"/>
  <c r="I1632" i="2"/>
  <c r="U1632" i="2"/>
  <c r="W1632" i="2"/>
  <c r="X1632" i="2"/>
  <c r="AG1632" i="2"/>
  <c r="AH1632" i="2"/>
  <c r="AI1632" i="2"/>
  <c r="AJ1632" i="2"/>
  <c r="AK1632" i="2"/>
  <c r="E1633" i="2"/>
  <c r="G1633" i="2"/>
  <c r="H1633" i="2"/>
  <c r="I1633" i="2"/>
  <c r="U1633" i="2"/>
  <c r="W1633" i="2"/>
  <c r="X1633" i="2"/>
  <c r="AG1633" i="2"/>
  <c r="AH1633" i="2"/>
  <c r="AI1633" i="2"/>
  <c r="AJ1633" i="2"/>
  <c r="AK1633" i="2"/>
  <c r="E1634" i="2"/>
  <c r="G1634" i="2"/>
  <c r="H1634" i="2"/>
  <c r="I1634" i="2"/>
  <c r="U1634" i="2"/>
  <c r="W1634" i="2"/>
  <c r="X1634" i="2"/>
  <c r="AG1634" i="2"/>
  <c r="AH1634" i="2"/>
  <c r="AI1634" i="2"/>
  <c r="AJ1634" i="2"/>
  <c r="AK1634" i="2"/>
  <c r="E1635" i="2"/>
  <c r="G1635" i="2"/>
  <c r="H1635" i="2"/>
  <c r="I1635" i="2"/>
  <c r="U1635" i="2"/>
  <c r="W1635" i="2"/>
  <c r="X1635" i="2"/>
  <c r="AG1635" i="2"/>
  <c r="AH1635" i="2"/>
  <c r="AI1635" i="2"/>
  <c r="AJ1635" i="2"/>
  <c r="AK1635" i="2"/>
  <c r="E1636" i="2"/>
  <c r="G1636" i="2"/>
  <c r="H1636" i="2"/>
  <c r="I1636" i="2"/>
  <c r="U1636" i="2"/>
  <c r="W1636" i="2"/>
  <c r="X1636" i="2"/>
  <c r="AG1636" i="2"/>
  <c r="AH1636" i="2"/>
  <c r="AI1636" i="2"/>
  <c r="AJ1636" i="2"/>
  <c r="AK1636" i="2"/>
  <c r="E1637" i="2"/>
  <c r="G1637" i="2"/>
  <c r="H1637" i="2"/>
  <c r="I1637" i="2"/>
  <c r="U1637" i="2"/>
  <c r="W1637" i="2"/>
  <c r="X1637" i="2"/>
  <c r="AG1637" i="2"/>
  <c r="AH1637" i="2"/>
  <c r="AI1637" i="2"/>
  <c r="AJ1637" i="2"/>
  <c r="AK1637" i="2"/>
  <c r="E1638" i="2"/>
  <c r="G1638" i="2"/>
  <c r="H1638" i="2"/>
  <c r="I1638" i="2"/>
  <c r="U1638" i="2"/>
  <c r="W1638" i="2"/>
  <c r="X1638" i="2"/>
  <c r="AG1638" i="2"/>
  <c r="AH1638" i="2"/>
  <c r="AI1638" i="2"/>
  <c r="AJ1638" i="2"/>
  <c r="AK1638" i="2"/>
  <c r="E1639" i="2"/>
  <c r="G1639" i="2"/>
  <c r="H1639" i="2"/>
  <c r="I1639" i="2"/>
  <c r="U1639" i="2"/>
  <c r="W1639" i="2"/>
  <c r="X1639" i="2"/>
  <c r="AG1639" i="2"/>
  <c r="AH1639" i="2"/>
  <c r="AI1639" i="2"/>
  <c r="AJ1639" i="2"/>
  <c r="AK1639" i="2"/>
  <c r="E1640" i="2"/>
  <c r="G1640" i="2"/>
  <c r="H1640" i="2"/>
  <c r="I1640" i="2"/>
  <c r="U1640" i="2"/>
  <c r="W1640" i="2"/>
  <c r="X1640" i="2"/>
  <c r="AG1640" i="2"/>
  <c r="AH1640" i="2"/>
  <c r="AI1640" i="2"/>
  <c r="AJ1640" i="2"/>
  <c r="AK1640" i="2"/>
  <c r="E1641" i="2"/>
  <c r="G1641" i="2"/>
  <c r="H1641" i="2"/>
  <c r="I1641" i="2"/>
  <c r="U1641" i="2"/>
  <c r="W1641" i="2"/>
  <c r="X1641" i="2"/>
  <c r="AG1641" i="2"/>
  <c r="AH1641" i="2"/>
  <c r="AI1641" i="2"/>
  <c r="AJ1641" i="2"/>
  <c r="AK1641" i="2"/>
  <c r="E1642" i="2"/>
  <c r="G1642" i="2"/>
  <c r="H1642" i="2"/>
  <c r="I1642" i="2"/>
  <c r="U1642" i="2"/>
  <c r="W1642" i="2"/>
  <c r="X1642" i="2"/>
  <c r="AG1642" i="2"/>
  <c r="AH1642" i="2"/>
  <c r="AI1642" i="2"/>
  <c r="AJ1642" i="2"/>
  <c r="AK1642" i="2"/>
  <c r="E1643" i="2"/>
  <c r="G1643" i="2"/>
  <c r="H1643" i="2"/>
  <c r="I1643" i="2"/>
  <c r="U1643" i="2"/>
  <c r="W1643" i="2"/>
  <c r="X1643" i="2"/>
  <c r="AG1643" i="2"/>
  <c r="AH1643" i="2"/>
  <c r="AI1643" i="2"/>
  <c r="AJ1643" i="2"/>
  <c r="AK1643" i="2"/>
  <c r="E1644" i="2"/>
  <c r="G1644" i="2"/>
  <c r="H1644" i="2"/>
  <c r="I1644" i="2"/>
  <c r="U1644" i="2"/>
  <c r="W1644" i="2"/>
  <c r="X1644" i="2"/>
  <c r="AG1644" i="2"/>
  <c r="AH1644" i="2"/>
  <c r="AI1644" i="2"/>
  <c r="AJ1644" i="2"/>
  <c r="AK1644" i="2"/>
  <c r="E1645" i="2"/>
  <c r="G1645" i="2"/>
  <c r="H1645" i="2"/>
  <c r="I1645" i="2"/>
  <c r="U1645" i="2"/>
  <c r="W1645" i="2"/>
  <c r="X1645" i="2"/>
  <c r="AG1645" i="2"/>
  <c r="AH1645" i="2"/>
  <c r="AI1645" i="2"/>
  <c r="AJ1645" i="2"/>
  <c r="AK1645" i="2"/>
  <c r="E1646" i="2"/>
  <c r="G1646" i="2"/>
  <c r="H1646" i="2"/>
  <c r="I1646" i="2"/>
  <c r="U1646" i="2"/>
  <c r="W1646" i="2"/>
  <c r="X1646" i="2"/>
  <c r="AG1646" i="2"/>
  <c r="AH1646" i="2"/>
  <c r="AI1646" i="2"/>
  <c r="AJ1646" i="2"/>
  <c r="AK1646" i="2"/>
  <c r="E1647" i="2"/>
  <c r="G1647" i="2"/>
  <c r="H1647" i="2"/>
  <c r="I1647" i="2"/>
  <c r="U1647" i="2"/>
  <c r="W1647" i="2"/>
  <c r="X1647" i="2"/>
  <c r="AG1647" i="2"/>
  <c r="AH1647" i="2"/>
  <c r="AI1647" i="2"/>
  <c r="AJ1647" i="2"/>
  <c r="AK1647" i="2"/>
  <c r="E1648" i="2"/>
  <c r="G1648" i="2"/>
  <c r="H1648" i="2"/>
  <c r="I1648" i="2"/>
  <c r="U1648" i="2"/>
  <c r="W1648" i="2"/>
  <c r="X1648" i="2"/>
  <c r="AG1648" i="2"/>
  <c r="AH1648" i="2"/>
  <c r="AI1648" i="2"/>
  <c r="AJ1648" i="2"/>
  <c r="AK1648" i="2"/>
  <c r="E1649" i="2"/>
  <c r="G1649" i="2"/>
  <c r="H1649" i="2"/>
  <c r="I1649" i="2"/>
  <c r="U1649" i="2"/>
  <c r="W1649" i="2"/>
  <c r="X1649" i="2"/>
  <c r="AG1649" i="2"/>
  <c r="AH1649" i="2"/>
  <c r="AI1649" i="2"/>
  <c r="AJ1649" i="2"/>
  <c r="AK1649" i="2"/>
  <c r="E1650" i="2"/>
  <c r="G1650" i="2"/>
  <c r="H1650" i="2"/>
  <c r="I1650" i="2"/>
  <c r="U1650" i="2"/>
  <c r="W1650" i="2"/>
  <c r="X1650" i="2"/>
  <c r="AG1650" i="2"/>
  <c r="AH1650" i="2"/>
  <c r="AI1650" i="2"/>
  <c r="AJ1650" i="2"/>
  <c r="AK1650" i="2"/>
  <c r="E1651" i="2"/>
  <c r="G1651" i="2"/>
  <c r="H1651" i="2"/>
  <c r="I1651" i="2"/>
  <c r="U1651" i="2"/>
  <c r="W1651" i="2"/>
  <c r="X1651" i="2"/>
  <c r="AG1651" i="2"/>
  <c r="AH1651" i="2"/>
  <c r="AI1651" i="2"/>
  <c r="AJ1651" i="2"/>
  <c r="AK1651" i="2"/>
  <c r="E1652" i="2"/>
  <c r="G1652" i="2"/>
  <c r="H1652" i="2"/>
  <c r="I1652" i="2"/>
  <c r="U1652" i="2"/>
  <c r="W1652" i="2"/>
  <c r="X1652" i="2"/>
  <c r="AG1652" i="2"/>
  <c r="AH1652" i="2"/>
  <c r="AI1652" i="2"/>
  <c r="AJ1652" i="2"/>
  <c r="AK1652" i="2"/>
  <c r="E1653" i="2"/>
  <c r="G1653" i="2"/>
  <c r="H1653" i="2"/>
  <c r="I1653" i="2"/>
  <c r="U1653" i="2"/>
  <c r="W1653" i="2"/>
  <c r="X1653" i="2"/>
  <c r="AG1653" i="2"/>
  <c r="AH1653" i="2"/>
  <c r="AI1653" i="2"/>
  <c r="AJ1653" i="2"/>
  <c r="AK1653" i="2"/>
  <c r="E1654" i="2"/>
  <c r="G1654" i="2"/>
  <c r="H1654" i="2"/>
  <c r="I1654" i="2"/>
  <c r="U1654" i="2"/>
  <c r="W1654" i="2"/>
  <c r="X1654" i="2"/>
  <c r="AG1654" i="2"/>
  <c r="AH1654" i="2"/>
  <c r="AI1654" i="2"/>
  <c r="AJ1654" i="2"/>
  <c r="AK1654" i="2"/>
  <c r="E1655" i="2"/>
  <c r="G1655" i="2"/>
  <c r="H1655" i="2"/>
  <c r="I1655" i="2"/>
  <c r="U1655" i="2"/>
  <c r="W1655" i="2"/>
  <c r="X1655" i="2"/>
  <c r="AG1655" i="2"/>
  <c r="AH1655" i="2"/>
  <c r="AI1655" i="2"/>
  <c r="AJ1655" i="2"/>
  <c r="AK1655" i="2"/>
  <c r="E1656" i="2"/>
  <c r="G1656" i="2"/>
  <c r="H1656" i="2"/>
  <c r="I1656" i="2"/>
  <c r="U1656" i="2"/>
  <c r="W1656" i="2"/>
  <c r="X1656" i="2"/>
  <c r="AG1656" i="2"/>
  <c r="AH1656" i="2"/>
  <c r="AI1656" i="2"/>
  <c r="AJ1656" i="2"/>
  <c r="AK1656" i="2"/>
  <c r="E1657" i="2"/>
  <c r="G1657" i="2"/>
  <c r="H1657" i="2"/>
  <c r="I1657" i="2"/>
  <c r="U1657" i="2"/>
  <c r="W1657" i="2"/>
  <c r="X1657" i="2"/>
  <c r="AG1657" i="2"/>
  <c r="AH1657" i="2"/>
  <c r="AI1657" i="2"/>
  <c r="AJ1657" i="2"/>
  <c r="AK1657" i="2"/>
  <c r="E1658" i="2"/>
  <c r="G1658" i="2"/>
  <c r="H1658" i="2"/>
  <c r="I1658" i="2"/>
  <c r="U1658" i="2"/>
  <c r="W1658" i="2"/>
  <c r="X1658" i="2"/>
  <c r="AG1658" i="2"/>
  <c r="AH1658" i="2"/>
  <c r="AI1658" i="2"/>
  <c r="AJ1658" i="2"/>
  <c r="AK1658" i="2"/>
  <c r="E1659" i="2"/>
  <c r="G1659" i="2"/>
  <c r="H1659" i="2"/>
  <c r="I1659" i="2"/>
  <c r="U1659" i="2"/>
  <c r="W1659" i="2"/>
  <c r="X1659" i="2"/>
  <c r="AG1659" i="2"/>
  <c r="AH1659" i="2"/>
  <c r="AI1659" i="2"/>
  <c r="AJ1659" i="2"/>
  <c r="AK1659" i="2"/>
  <c r="E1660" i="2"/>
  <c r="G1660" i="2"/>
  <c r="H1660" i="2"/>
  <c r="I1660" i="2"/>
  <c r="U1660" i="2"/>
  <c r="W1660" i="2"/>
  <c r="X1660" i="2"/>
  <c r="AG1660" i="2"/>
  <c r="AH1660" i="2"/>
  <c r="AI1660" i="2"/>
  <c r="AJ1660" i="2"/>
  <c r="AK1660" i="2"/>
  <c r="E1661" i="2"/>
  <c r="G1661" i="2"/>
  <c r="H1661" i="2"/>
  <c r="I1661" i="2"/>
  <c r="U1661" i="2"/>
  <c r="W1661" i="2"/>
  <c r="X1661" i="2"/>
  <c r="AG1661" i="2"/>
  <c r="AH1661" i="2"/>
  <c r="AI1661" i="2"/>
  <c r="AJ1661" i="2"/>
  <c r="AK1661" i="2"/>
  <c r="E1662" i="2"/>
  <c r="G1662" i="2"/>
  <c r="H1662" i="2"/>
  <c r="I1662" i="2"/>
  <c r="U1662" i="2"/>
  <c r="W1662" i="2"/>
  <c r="X1662" i="2"/>
  <c r="AG1662" i="2"/>
  <c r="AH1662" i="2"/>
  <c r="AI1662" i="2"/>
  <c r="AJ1662" i="2"/>
  <c r="AK1662" i="2"/>
  <c r="E1663" i="2"/>
  <c r="G1663" i="2"/>
  <c r="H1663" i="2"/>
  <c r="I1663" i="2"/>
  <c r="U1663" i="2"/>
  <c r="W1663" i="2"/>
  <c r="X1663" i="2"/>
  <c r="AG1663" i="2"/>
  <c r="AH1663" i="2"/>
  <c r="AI1663" i="2"/>
  <c r="AJ1663" i="2"/>
  <c r="AK1663" i="2"/>
  <c r="E1664" i="2"/>
  <c r="G1664" i="2"/>
  <c r="H1664" i="2"/>
  <c r="I1664" i="2"/>
  <c r="U1664" i="2"/>
  <c r="W1664" i="2"/>
  <c r="X1664" i="2"/>
  <c r="AG1664" i="2"/>
  <c r="AH1664" i="2"/>
  <c r="AI1664" i="2"/>
  <c r="AJ1664" i="2"/>
  <c r="AK1664" i="2"/>
  <c r="E1665" i="2"/>
  <c r="G1665" i="2"/>
  <c r="H1665" i="2"/>
  <c r="I1665" i="2"/>
  <c r="U1665" i="2"/>
  <c r="W1665" i="2"/>
  <c r="X1665" i="2"/>
  <c r="AG1665" i="2"/>
  <c r="AH1665" i="2"/>
  <c r="AI1665" i="2"/>
  <c r="AJ1665" i="2"/>
  <c r="AK1665" i="2"/>
  <c r="E1666" i="2"/>
  <c r="G1666" i="2"/>
  <c r="H1666" i="2"/>
  <c r="I1666" i="2"/>
  <c r="U1666" i="2"/>
  <c r="W1666" i="2"/>
  <c r="X1666" i="2"/>
  <c r="AG1666" i="2"/>
  <c r="AH1666" i="2"/>
  <c r="AI1666" i="2"/>
  <c r="AJ1666" i="2"/>
  <c r="AK1666" i="2"/>
  <c r="E1667" i="2"/>
  <c r="G1667" i="2"/>
  <c r="H1667" i="2"/>
  <c r="I1667" i="2"/>
  <c r="U1667" i="2"/>
  <c r="W1667" i="2"/>
  <c r="X1667" i="2"/>
  <c r="AG1667" i="2"/>
  <c r="AH1667" i="2"/>
  <c r="AI1667" i="2"/>
  <c r="AJ1667" i="2"/>
  <c r="AK1667" i="2"/>
  <c r="E1668" i="2"/>
  <c r="G1668" i="2"/>
  <c r="H1668" i="2"/>
  <c r="I1668" i="2"/>
  <c r="U1668" i="2"/>
  <c r="W1668" i="2"/>
  <c r="X1668" i="2"/>
  <c r="AG1668" i="2"/>
  <c r="AH1668" i="2"/>
  <c r="AI1668" i="2"/>
  <c r="AJ1668" i="2"/>
  <c r="AK1668" i="2"/>
  <c r="E1669" i="2"/>
  <c r="G1669" i="2"/>
  <c r="H1669" i="2"/>
  <c r="I1669" i="2"/>
  <c r="U1669" i="2"/>
  <c r="W1669" i="2"/>
  <c r="X1669" i="2"/>
  <c r="AG1669" i="2"/>
  <c r="AH1669" i="2"/>
  <c r="AI1669" i="2"/>
  <c r="AJ1669" i="2"/>
  <c r="AK1669" i="2"/>
  <c r="E1670" i="2"/>
  <c r="G1670" i="2"/>
  <c r="H1670" i="2"/>
  <c r="I1670" i="2"/>
  <c r="U1670" i="2"/>
  <c r="W1670" i="2"/>
  <c r="X1670" i="2"/>
  <c r="AG1670" i="2"/>
  <c r="AH1670" i="2"/>
  <c r="AI1670" i="2"/>
  <c r="AJ1670" i="2"/>
  <c r="AK1670" i="2"/>
  <c r="E1671" i="2"/>
  <c r="G1671" i="2"/>
  <c r="H1671" i="2"/>
  <c r="I1671" i="2"/>
  <c r="U1671" i="2"/>
  <c r="W1671" i="2"/>
  <c r="X1671" i="2"/>
  <c r="AG1671" i="2"/>
  <c r="AH1671" i="2"/>
  <c r="AI1671" i="2"/>
  <c r="AJ1671" i="2"/>
  <c r="AK1671" i="2"/>
  <c r="E1672" i="2"/>
  <c r="G1672" i="2"/>
  <c r="H1672" i="2"/>
  <c r="I1672" i="2"/>
  <c r="U1672" i="2"/>
  <c r="W1672" i="2"/>
  <c r="X1672" i="2"/>
  <c r="AG1672" i="2"/>
  <c r="AH1672" i="2"/>
  <c r="AI1672" i="2"/>
  <c r="AJ1672" i="2"/>
  <c r="AK1672" i="2"/>
  <c r="E1673" i="2"/>
  <c r="G1673" i="2"/>
  <c r="H1673" i="2"/>
  <c r="I1673" i="2"/>
  <c r="U1673" i="2"/>
  <c r="W1673" i="2"/>
  <c r="X1673" i="2"/>
  <c r="AG1673" i="2"/>
  <c r="AH1673" i="2"/>
  <c r="AI1673" i="2"/>
  <c r="AJ1673" i="2"/>
  <c r="AK1673" i="2"/>
  <c r="E1674" i="2"/>
  <c r="G1674" i="2"/>
  <c r="H1674" i="2"/>
  <c r="I1674" i="2"/>
  <c r="U1674" i="2"/>
  <c r="W1674" i="2"/>
  <c r="X1674" i="2"/>
  <c r="AG1674" i="2"/>
  <c r="AH1674" i="2"/>
  <c r="AI1674" i="2"/>
  <c r="AJ1674" i="2"/>
  <c r="AK1674" i="2"/>
  <c r="E1675" i="2"/>
  <c r="G1675" i="2"/>
  <c r="H1675" i="2"/>
  <c r="I1675" i="2"/>
  <c r="U1675" i="2"/>
  <c r="W1675" i="2"/>
  <c r="X1675" i="2"/>
  <c r="AG1675" i="2"/>
  <c r="AH1675" i="2"/>
  <c r="AI1675" i="2"/>
  <c r="AJ1675" i="2"/>
  <c r="AK1675" i="2"/>
  <c r="E1676" i="2"/>
  <c r="G1676" i="2"/>
  <c r="H1676" i="2"/>
  <c r="I1676" i="2"/>
  <c r="U1676" i="2"/>
  <c r="W1676" i="2"/>
  <c r="X1676" i="2"/>
  <c r="AG1676" i="2"/>
  <c r="AH1676" i="2"/>
  <c r="AI1676" i="2"/>
  <c r="AJ1676" i="2"/>
  <c r="AK1676" i="2"/>
  <c r="E1677" i="2"/>
  <c r="G1677" i="2"/>
  <c r="H1677" i="2"/>
  <c r="I1677" i="2"/>
  <c r="U1677" i="2"/>
  <c r="W1677" i="2"/>
  <c r="X1677" i="2"/>
  <c r="AG1677" i="2"/>
  <c r="AH1677" i="2"/>
  <c r="AI1677" i="2"/>
  <c r="AJ1677" i="2"/>
  <c r="AK1677" i="2"/>
  <c r="E1678" i="2"/>
  <c r="G1678" i="2"/>
  <c r="H1678" i="2"/>
  <c r="I1678" i="2"/>
  <c r="U1678" i="2"/>
  <c r="W1678" i="2"/>
  <c r="X1678" i="2"/>
  <c r="AG1678" i="2"/>
  <c r="AH1678" i="2"/>
  <c r="AI1678" i="2"/>
  <c r="AJ1678" i="2"/>
  <c r="AK1678" i="2"/>
  <c r="E1679" i="2"/>
  <c r="G1679" i="2"/>
  <c r="H1679" i="2"/>
  <c r="I1679" i="2"/>
  <c r="U1679" i="2"/>
  <c r="W1679" i="2"/>
  <c r="X1679" i="2"/>
  <c r="AG1679" i="2"/>
  <c r="AH1679" i="2"/>
  <c r="AI1679" i="2"/>
  <c r="AJ1679" i="2"/>
  <c r="AK1679" i="2"/>
  <c r="E1680" i="2"/>
  <c r="G1680" i="2"/>
  <c r="H1680" i="2"/>
  <c r="I1680" i="2"/>
  <c r="U1680" i="2"/>
  <c r="W1680" i="2"/>
  <c r="X1680" i="2"/>
  <c r="AG1680" i="2"/>
  <c r="AH1680" i="2"/>
  <c r="AI1680" i="2"/>
  <c r="AJ1680" i="2"/>
  <c r="AK1680" i="2"/>
  <c r="E1681" i="2"/>
  <c r="G1681" i="2"/>
  <c r="H1681" i="2"/>
  <c r="I1681" i="2"/>
  <c r="U1681" i="2"/>
  <c r="W1681" i="2"/>
  <c r="X1681" i="2"/>
  <c r="AG1681" i="2"/>
  <c r="AH1681" i="2"/>
  <c r="AI1681" i="2"/>
  <c r="AJ1681" i="2"/>
  <c r="AK1681" i="2"/>
  <c r="E1682" i="2"/>
  <c r="G1682" i="2"/>
  <c r="H1682" i="2"/>
  <c r="I1682" i="2"/>
  <c r="U1682" i="2"/>
  <c r="W1682" i="2"/>
  <c r="X1682" i="2"/>
  <c r="AG1682" i="2"/>
  <c r="AH1682" i="2"/>
  <c r="AI1682" i="2"/>
  <c r="AJ1682" i="2"/>
  <c r="AK1682" i="2"/>
  <c r="E1683" i="2"/>
  <c r="G1683" i="2"/>
  <c r="H1683" i="2"/>
  <c r="I1683" i="2"/>
  <c r="U1683" i="2"/>
  <c r="W1683" i="2"/>
  <c r="X1683" i="2"/>
  <c r="AG1683" i="2"/>
  <c r="AH1683" i="2"/>
  <c r="AI1683" i="2"/>
  <c r="AJ1683" i="2"/>
  <c r="AK1683" i="2"/>
  <c r="E1684" i="2"/>
  <c r="G1684" i="2"/>
  <c r="H1684" i="2"/>
  <c r="I1684" i="2"/>
  <c r="U1684" i="2"/>
  <c r="W1684" i="2"/>
  <c r="X1684" i="2"/>
  <c r="AG1684" i="2"/>
  <c r="AH1684" i="2"/>
  <c r="AI1684" i="2"/>
  <c r="AJ1684" i="2"/>
  <c r="AK1684" i="2"/>
  <c r="E1685" i="2"/>
  <c r="G1685" i="2"/>
  <c r="H1685" i="2"/>
  <c r="I1685" i="2"/>
  <c r="U1685" i="2"/>
  <c r="W1685" i="2"/>
  <c r="X1685" i="2"/>
  <c r="AG1685" i="2"/>
  <c r="AH1685" i="2"/>
  <c r="AI1685" i="2"/>
  <c r="AJ1685" i="2"/>
  <c r="AK1685" i="2"/>
  <c r="E1686" i="2"/>
  <c r="G1686" i="2"/>
  <c r="H1686" i="2"/>
  <c r="I1686" i="2"/>
  <c r="U1686" i="2"/>
  <c r="W1686" i="2"/>
  <c r="X1686" i="2"/>
  <c r="AG1686" i="2"/>
  <c r="AH1686" i="2"/>
  <c r="AI1686" i="2"/>
  <c r="AJ1686" i="2"/>
  <c r="AK1686" i="2"/>
  <c r="E1687" i="2"/>
  <c r="G1687" i="2"/>
  <c r="H1687" i="2"/>
  <c r="I1687" i="2"/>
  <c r="U1687" i="2"/>
  <c r="W1687" i="2"/>
  <c r="X1687" i="2"/>
  <c r="AG1687" i="2"/>
  <c r="AH1687" i="2"/>
  <c r="AI1687" i="2"/>
  <c r="AJ1687" i="2"/>
  <c r="AK1687" i="2"/>
  <c r="E1688" i="2"/>
  <c r="G1688" i="2"/>
  <c r="H1688" i="2"/>
  <c r="I1688" i="2"/>
  <c r="U1688" i="2"/>
  <c r="W1688" i="2"/>
  <c r="X1688" i="2"/>
  <c r="AG1688" i="2"/>
  <c r="AH1688" i="2"/>
  <c r="AI1688" i="2"/>
  <c r="AJ1688" i="2"/>
  <c r="AK1688" i="2"/>
  <c r="E1689" i="2"/>
  <c r="G1689" i="2"/>
  <c r="H1689" i="2"/>
  <c r="I1689" i="2"/>
  <c r="U1689" i="2"/>
  <c r="W1689" i="2"/>
  <c r="X1689" i="2"/>
  <c r="AG1689" i="2"/>
  <c r="AH1689" i="2"/>
  <c r="AI1689" i="2"/>
  <c r="AJ1689" i="2"/>
  <c r="AK1689" i="2"/>
  <c r="E1690" i="2"/>
  <c r="G1690" i="2"/>
  <c r="H1690" i="2"/>
  <c r="I1690" i="2"/>
  <c r="U1690" i="2"/>
  <c r="W1690" i="2"/>
  <c r="X1690" i="2"/>
  <c r="AG1690" i="2"/>
  <c r="AH1690" i="2"/>
  <c r="AI1690" i="2"/>
  <c r="AJ1690" i="2"/>
  <c r="AK1690" i="2"/>
  <c r="E1691" i="2"/>
  <c r="G1691" i="2"/>
  <c r="H1691" i="2"/>
  <c r="I1691" i="2"/>
  <c r="U1691" i="2"/>
  <c r="W1691" i="2"/>
  <c r="X1691" i="2"/>
  <c r="AG1691" i="2"/>
  <c r="AH1691" i="2"/>
  <c r="AI1691" i="2"/>
  <c r="AJ1691" i="2"/>
  <c r="AK1691" i="2"/>
  <c r="E1692" i="2"/>
  <c r="G1692" i="2"/>
  <c r="H1692" i="2"/>
  <c r="I1692" i="2"/>
  <c r="U1692" i="2"/>
  <c r="W1692" i="2"/>
  <c r="X1692" i="2"/>
  <c r="AG1692" i="2"/>
  <c r="AH1692" i="2"/>
  <c r="AI1692" i="2"/>
  <c r="AJ1692" i="2"/>
  <c r="AK1692" i="2"/>
  <c r="E1693" i="2"/>
  <c r="G1693" i="2"/>
  <c r="H1693" i="2"/>
  <c r="I1693" i="2"/>
  <c r="U1693" i="2"/>
  <c r="W1693" i="2"/>
  <c r="X1693" i="2"/>
  <c r="AG1693" i="2"/>
  <c r="AH1693" i="2"/>
  <c r="AI1693" i="2"/>
  <c r="AJ1693" i="2"/>
  <c r="AK1693" i="2"/>
  <c r="E1694" i="2"/>
  <c r="G1694" i="2"/>
  <c r="H1694" i="2"/>
  <c r="I1694" i="2"/>
  <c r="U1694" i="2"/>
  <c r="W1694" i="2"/>
  <c r="X1694" i="2"/>
  <c r="AG1694" i="2"/>
  <c r="AH1694" i="2"/>
  <c r="AI1694" i="2"/>
  <c r="AJ1694" i="2"/>
  <c r="AK1694" i="2"/>
  <c r="E1695" i="2"/>
  <c r="G1695" i="2"/>
  <c r="H1695" i="2"/>
  <c r="I1695" i="2"/>
  <c r="U1695" i="2"/>
  <c r="W1695" i="2"/>
  <c r="X1695" i="2"/>
  <c r="AG1695" i="2"/>
  <c r="AH1695" i="2"/>
  <c r="AI1695" i="2"/>
  <c r="AJ1695" i="2"/>
  <c r="AK1695" i="2"/>
  <c r="E1696" i="2"/>
  <c r="G1696" i="2"/>
  <c r="H1696" i="2"/>
  <c r="I1696" i="2"/>
  <c r="U1696" i="2"/>
  <c r="W1696" i="2"/>
  <c r="X1696" i="2"/>
  <c r="AG1696" i="2"/>
  <c r="AH1696" i="2"/>
  <c r="AI1696" i="2"/>
  <c r="AJ1696" i="2"/>
  <c r="AK1696" i="2"/>
  <c r="E1697" i="2"/>
  <c r="G1697" i="2"/>
  <c r="H1697" i="2"/>
  <c r="I1697" i="2"/>
  <c r="U1697" i="2"/>
  <c r="W1697" i="2"/>
  <c r="X1697" i="2"/>
  <c r="AG1697" i="2"/>
  <c r="AH1697" i="2"/>
  <c r="AI1697" i="2"/>
  <c r="AJ1697" i="2"/>
  <c r="AK1697" i="2"/>
  <c r="E1698" i="2"/>
  <c r="G1698" i="2"/>
  <c r="H1698" i="2"/>
  <c r="I1698" i="2"/>
  <c r="U1698" i="2"/>
  <c r="W1698" i="2"/>
  <c r="X1698" i="2"/>
  <c r="AG1698" i="2"/>
  <c r="AH1698" i="2"/>
  <c r="AI1698" i="2"/>
  <c r="AJ1698" i="2"/>
  <c r="AK1698" i="2"/>
  <c r="E1699" i="2"/>
  <c r="G1699" i="2"/>
  <c r="H1699" i="2"/>
  <c r="I1699" i="2"/>
  <c r="U1699" i="2"/>
  <c r="W1699" i="2"/>
  <c r="X1699" i="2"/>
  <c r="AG1699" i="2"/>
  <c r="AH1699" i="2"/>
  <c r="AI1699" i="2"/>
  <c r="AJ1699" i="2"/>
  <c r="AK1699" i="2"/>
  <c r="E1700" i="2"/>
  <c r="G1700" i="2"/>
  <c r="H1700" i="2"/>
  <c r="I1700" i="2"/>
  <c r="U1700" i="2"/>
  <c r="W1700" i="2"/>
  <c r="X1700" i="2"/>
  <c r="AG1700" i="2"/>
  <c r="AH1700" i="2"/>
  <c r="AI1700" i="2"/>
  <c r="AJ1700" i="2"/>
  <c r="AK1700" i="2"/>
  <c r="E1701" i="2"/>
  <c r="G1701" i="2"/>
  <c r="H1701" i="2"/>
  <c r="I1701" i="2"/>
  <c r="U1701" i="2"/>
  <c r="W1701" i="2"/>
  <c r="X1701" i="2"/>
  <c r="AG1701" i="2"/>
  <c r="AH1701" i="2"/>
  <c r="AI1701" i="2"/>
  <c r="AJ1701" i="2"/>
  <c r="AK1701" i="2"/>
  <c r="E1702" i="2"/>
  <c r="G1702" i="2"/>
  <c r="H1702" i="2"/>
  <c r="I1702" i="2"/>
  <c r="U1702" i="2"/>
  <c r="W1702" i="2"/>
  <c r="X1702" i="2"/>
  <c r="AG1702" i="2"/>
  <c r="AH1702" i="2"/>
  <c r="AI1702" i="2"/>
  <c r="AJ1702" i="2"/>
  <c r="AK1702" i="2"/>
  <c r="E1703" i="2"/>
  <c r="G1703" i="2"/>
  <c r="H1703" i="2"/>
  <c r="I1703" i="2"/>
  <c r="U1703" i="2"/>
  <c r="W1703" i="2"/>
  <c r="X1703" i="2"/>
  <c r="AG1703" i="2"/>
  <c r="AH1703" i="2"/>
  <c r="AI1703" i="2"/>
  <c r="AJ1703" i="2"/>
  <c r="AK1703" i="2"/>
  <c r="E1704" i="2"/>
  <c r="G1704" i="2"/>
  <c r="H1704" i="2"/>
  <c r="I1704" i="2"/>
  <c r="U1704" i="2"/>
  <c r="W1704" i="2"/>
  <c r="X1704" i="2"/>
  <c r="AG1704" i="2"/>
  <c r="AH1704" i="2"/>
  <c r="AI1704" i="2"/>
  <c r="AJ1704" i="2"/>
  <c r="AK1704" i="2"/>
  <c r="E1705" i="2"/>
  <c r="G1705" i="2"/>
  <c r="H1705" i="2"/>
  <c r="I1705" i="2"/>
  <c r="U1705" i="2"/>
  <c r="W1705" i="2"/>
  <c r="X1705" i="2"/>
  <c r="AG1705" i="2"/>
  <c r="AH1705" i="2"/>
  <c r="AI1705" i="2"/>
  <c r="AJ1705" i="2"/>
  <c r="AK1705" i="2"/>
  <c r="E1706" i="2"/>
  <c r="G1706" i="2"/>
  <c r="H1706" i="2"/>
  <c r="I1706" i="2"/>
  <c r="U1706" i="2"/>
  <c r="W1706" i="2"/>
  <c r="X1706" i="2"/>
  <c r="AG1706" i="2"/>
  <c r="AH1706" i="2"/>
  <c r="AI1706" i="2"/>
  <c r="AJ1706" i="2"/>
  <c r="AK1706" i="2"/>
  <c r="E1707" i="2"/>
  <c r="G1707" i="2"/>
  <c r="H1707" i="2"/>
  <c r="I1707" i="2"/>
  <c r="U1707" i="2"/>
  <c r="W1707" i="2"/>
  <c r="X1707" i="2"/>
  <c r="AG1707" i="2"/>
  <c r="AH1707" i="2"/>
  <c r="AI1707" i="2"/>
  <c r="AJ1707" i="2"/>
  <c r="AK1707" i="2"/>
  <c r="E1708" i="2"/>
  <c r="G1708" i="2"/>
  <c r="H1708" i="2"/>
  <c r="I1708" i="2"/>
  <c r="U1708" i="2"/>
  <c r="W1708" i="2"/>
  <c r="X1708" i="2"/>
  <c r="AG1708" i="2"/>
  <c r="AH1708" i="2"/>
  <c r="AI1708" i="2"/>
  <c r="AJ1708" i="2"/>
  <c r="AK1708" i="2"/>
  <c r="E1709" i="2"/>
  <c r="G1709" i="2"/>
  <c r="H1709" i="2"/>
  <c r="I1709" i="2"/>
  <c r="U1709" i="2"/>
  <c r="W1709" i="2"/>
  <c r="X1709" i="2"/>
  <c r="AG1709" i="2"/>
  <c r="AH1709" i="2"/>
  <c r="AI1709" i="2"/>
  <c r="AJ1709" i="2"/>
  <c r="AK1709" i="2"/>
  <c r="E1710" i="2"/>
  <c r="G1710" i="2"/>
  <c r="H1710" i="2"/>
  <c r="I1710" i="2"/>
  <c r="U1710" i="2"/>
  <c r="W1710" i="2"/>
  <c r="X1710" i="2"/>
  <c r="AG1710" i="2"/>
  <c r="AH1710" i="2"/>
  <c r="AI1710" i="2"/>
  <c r="AJ1710" i="2"/>
  <c r="AK1710" i="2"/>
  <c r="E1711" i="2"/>
  <c r="G1711" i="2"/>
  <c r="H1711" i="2"/>
  <c r="I1711" i="2"/>
  <c r="U1711" i="2"/>
  <c r="W1711" i="2"/>
  <c r="X1711" i="2"/>
  <c r="AG1711" i="2"/>
  <c r="AH1711" i="2"/>
  <c r="AI1711" i="2"/>
  <c r="AJ1711" i="2"/>
  <c r="AK1711" i="2"/>
  <c r="E1712" i="2"/>
  <c r="G1712" i="2"/>
  <c r="H1712" i="2"/>
  <c r="I1712" i="2"/>
  <c r="U1712" i="2"/>
  <c r="W1712" i="2"/>
  <c r="X1712" i="2"/>
  <c r="AG1712" i="2"/>
  <c r="AH1712" i="2"/>
  <c r="AI1712" i="2"/>
  <c r="AJ1712" i="2"/>
  <c r="AK1712" i="2"/>
  <c r="E1713" i="2"/>
  <c r="G1713" i="2"/>
  <c r="H1713" i="2"/>
  <c r="I1713" i="2"/>
  <c r="U1713" i="2"/>
  <c r="W1713" i="2"/>
  <c r="X1713" i="2"/>
  <c r="AG1713" i="2"/>
  <c r="AH1713" i="2"/>
  <c r="AI1713" i="2"/>
  <c r="AJ1713" i="2"/>
  <c r="AK1713" i="2"/>
  <c r="E1714" i="2"/>
  <c r="G1714" i="2"/>
  <c r="H1714" i="2"/>
  <c r="I1714" i="2"/>
  <c r="U1714" i="2"/>
  <c r="W1714" i="2"/>
  <c r="X1714" i="2"/>
  <c r="AG1714" i="2"/>
  <c r="AH1714" i="2"/>
  <c r="AI1714" i="2"/>
  <c r="AJ1714" i="2"/>
  <c r="AK1714" i="2"/>
  <c r="E1715" i="2"/>
  <c r="G1715" i="2"/>
  <c r="H1715" i="2"/>
  <c r="I1715" i="2"/>
  <c r="U1715" i="2"/>
  <c r="W1715" i="2"/>
  <c r="X1715" i="2"/>
  <c r="AG1715" i="2"/>
  <c r="AH1715" i="2"/>
  <c r="AI1715" i="2"/>
  <c r="AJ1715" i="2"/>
  <c r="AK1715" i="2"/>
  <c r="E1716" i="2"/>
  <c r="G1716" i="2"/>
  <c r="H1716" i="2"/>
  <c r="I1716" i="2"/>
  <c r="U1716" i="2"/>
  <c r="W1716" i="2"/>
  <c r="X1716" i="2"/>
  <c r="AG1716" i="2"/>
  <c r="AH1716" i="2"/>
  <c r="AI1716" i="2"/>
  <c r="AJ1716" i="2"/>
  <c r="AK1716" i="2"/>
  <c r="E1717" i="2"/>
  <c r="G1717" i="2"/>
  <c r="H1717" i="2"/>
  <c r="I1717" i="2"/>
  <c r="U1717" i="2"/>
  <c r="W1717" i="2"/>
  <c r="X1717" i="2"/>
  <c r="AG1717" i="2"/>
  <c r="AH1717" i="2"/>
  <c r="AI1717" i="2"/>
  <c r="AJ1717" i="2"/>
  <c r="AK1717" i="2"/>
  <c r="E1718" i="2"/>
  <c r="G1718" i="2"/>
  <c r="H1718" i="2"/>
  <c r="I1718" i="2"/>
  <c r="U1718" i="2"/>
  <c r="W1718" i="2"/>
  <c r="X1718" i="2"/>
  <c r="AG1718" i="2"/>
  <c r="AH1718" i="2"/>
  <c r="AI1718" i="2"/>
  <c r="AJ1718" i="2"/>
  <c r="AK1718" i="2"/>
  <c r="E1719" i="2"/>
  <c r="G1719" i="2"/>
  <c r="H1719" i="2"/>
  <c r="I1719" i="2"/>
  <c r="U1719" i="2"/>
  <c r="W1719" i="2"/>
  <c r="X1719" i="2"/>
  <c r="AG1719" i="2"/>
  <c r="AH1719" i="2"/>
  <c r="AI1719" i="2"/>
  <c r="AJ1719" i="2"/>
  <c r="AK1719" i="2"/>
  <c r="E1720" i="2"/>
  <c r="G1720" i="2"/>
  <c r="H1720" i="2"/>
  <c r="I1720" i="2"/>
  <c r="U1720" i="2"/>
  <c r="W1720" i="2"/>
  <c r="X1720" i="2"/>
  <c r="AG1720" i="2"/>
  <c r="AH1720" i="2"/>
  <c r="AI1720" i="2"/>
  <c r="AJ1720" i="2"/>
  <c r="AK1720" i="2"/>
  <c r="E1721" i="2"/>
  <c r="G1721" i="2"/>
  <c r="H1721" i="2"/>
  <c r="I1721" i="2"/>
  <c r="U1721" i="2"/>
  <c r="W1721" i="2"/>
  <c r="X1721" i="2"/>
  <c r="AG1721" i="2"/>
  <c r="AH1721" i="2"/>
  <c r="AI1721" i="2"/>
  <c r="AJ1721" i="2"/>
  <c r="AK1721" i="2"/>
  <c r="E1722" i="2"/>
  <c r="G1722" i="2"/>
  <c r="H1722" i="2"/>
  <c r="I1722" i="2"/>
  <c r="U1722" i="2"/>
  <c r="W1722" i="2"/>
  <c r="X1722" i="2"/>
  <c r="AG1722" i="2"/>
  <c r="AH1722" i="2"/>
  <c r="AI1722" i="2"/>
  <c r="AJ1722" i="2"/>
  <c r="AK1722" i="2"/>
  <c r="E1723" i="2"/>
  <c r="G1723" i="2"/>
  <c r="H1723" i="2"/>
  <c r="I1723" i="2"/>
  <c r="U1723" i="2"/>
  <c r="W1723" i="2"/>
  <c r="X1723" i="2"/>
  <c r="AG1723" i="2"/>
  <c r="AH1723" i="2"/>
  <c r="AI1723" i="2"/>
  <c r="AJ1723" i="2"/>
  <c r="AK1723" i="2"/>
  <c r="E1724" i="2"/>
  <c r="G1724" i="2"/>
  <c r="H1724" i="2"/>
  <c r="I1724" i="2"/>
  <c r="U1724" i="2"/>
  <c r="W1724" i="2"/>
  <c r="X1724" i="2"/>
  <c r="AG1724" i="2"/>
  <c r="AH1724" i="2"/>
  <c r="AI1724" i="2"/>
  <c r="AJ1724" i="2"/>
  <c r="AK1724" i="2"/>
  <c r="E1725" i="2"/>
  <c r="G1725" i="2"/>
  <c r="H1725" i="2"/>
  <c r="I1725" i="2"/>
  <c r="U1725" i="2"/>
  <c r="W1725" i="2"/>
  <c r="X1725" i="2"/>
  <c r="AG1725" i="2"/>
  <c r="AH1725" i="2"/>
  <c r="AI1725" i="2"/>
  <c r="AJ1725" i="2"/>
  <c r="AK1725" i="2"/>
  <c r="E1726" i="2"/>
  <c r="G1726" i="2"/>
  <c r="H1726" i="2"/>
  <c r="I1726" i="2"/>
  <c r="U1726" i="2"/>
  <c r="W1726" i="2"/>
  <c r="X1726" i="2"/>
  <c r="AG1726" i="2"/>
  <c r="AH1726" i="2"/>
  <c r="AI1726" i="2"/>
  <c r="AJ1726" i="2"/>
  <c r="AK1726" i="2"/>
  <c r="E1727" i="2"/>
  <c r="G1727" i="2"/>
  <c r="H1727" i="2"/>
  <c r="I1727" i="2"/>
  <c r="U1727" i="2"/>
  <c r="W1727" i="2"/>
  <c r="X1727" i="2"/>
  <c r="AG1727" i="2"/>
  <c r="AH1727" i="2"/>
  <c r="AI1727" i="2"/>
  <c r="AJ1727" i="2"/>
  <c r="AK1727" i="2"/>
  <c r="E1728" i="2"/>
  <c r="G1728" i="2"/>
  <c r="H1728" i="2"/>
  <c r="I1728" i="2"/>
  <c r="U1728" i="2"/>
  <c r="W1728" i="2"/>
  <c r="X1728" i="2"/>
  <c r="AG1728" i="2"/>
  <c r="AH1728" i="2"/>
  <c r="AI1728" i="2"/>
  <c r="AJ1728" i="2"/>
  <c r="AK1728" i="2"/>
  <c r="E1729" i="2"/>
  <c r="G1729" i="2"/>
  <c r="H1729" i="2"/>
  <c r="I1729" i="2"/>
  <c r="U1729" i="2"/>
  <c r="W1729" i="2"/>
  <c r="X1729" i="2"/>
  <c r="AG1729" i="2"/>
  <c r="AH1729" i="2"/>
  <c r="AI1729" i="2"/>
  <c r="AJ1729" i="2"/>
  <c r="AK1729" i="2"/>
  <c r="E1730" i="2"/>
  <c r="G1730" i="2"/>
  <c r="H1730" i="2"/>
  <c r="I1730" i="2"/>
  <c r="U1730" i="2"/>
  <c r="W1730" i="2"/>
  <c r="X1730" i="2"/>
  <c r="AG1730" i="2"/>
  <c r="AH1730" i="2"/>
  <c r="AI1730" i="2"/>
  <c r="AJ1730" i="2"/>
  <c r="AK1730" i="2"/>
  <c r="E1731" i="2"/>
  <c r="G1731" i="2"/>
  <c r="H1731" i="2"/>
  <c r="I1731" i="2"/>
  <c r="U1731" i="2"/>
  <c r="W1731" i="2"/>
  <c r="X1731" i="2"/>
  <c r="AG1731" i="2"/>
  <c r="AH1731" i="2"/>
  <c r="AI1731" i="2"/>
  <c r="AJ1731" i="2"/>
  <c r="AK1731" i="2"/>
  <c r="E1732" i="2"/>
  <c r="G1732" i="2"/>
  <c r="H1732" i="2"/>
  <c r="I1732" i="2"/>
  <c r="U1732" i="2"/>
  <c r="W1732" i="2"/>
  <c r="X1732" i="2"/>
  <c r="AG1732" i="2"/>
  <c r="AH1732" i="2"/>
  <c r="AI1732" i="2"/>
  <c r="AJ1732" i="2"/>
  <c r="AK1732" i="2"/>
  <c r="E1733" i="2"/>
  <c r="G1733" i="2"/>
  <c r="H1733" i="2"/>
  <c r="I1733" i="2"/>
  <c r="U1733" i="2"/>
  <c r="W1733" i="2"/>
  <c r="X1733" i="2"/>
  <c r="AG1733" i="2"/>
  <c r="AH1733" i="2"/>
  <c r="AI1733" i="2"/>
  <c r="AJ1733" i="2"/>
  <c r="AK1733" i="2"/>
  <c r="E1734" i="2"/>
  <c r="G1734" i="2"/>
  <c r="H1734" i="2"/>
  <c r="I1734" i="2"/>
  <c r="U1734" i="2"/>
  <c r="W1734" i="2"/>
  <c r="X1734" i="2"/>
  <c r="AG1734" i="2"/>
  <c r="AH1734" i="2"/>
  <c r="AI1734" i="2"/>
  <c r="AJ1734" i="2"/>
  <c r="AK1734" i="2"/>
  <c r="E1735" i="2"/>
  <c r="G1735" i="2"/>
  <c r="H1735" i="2"/>
  <c r="I1735" i="2"/>
  <c r="U1735" i="2"/>
  <c r="W1735" i="2"/>
  <c r="X1735" i="2"/>
  <c r="AG1735" i="2"/>
  <c r="AH1735" i="2"/>
  <c r="AI1735" i="2"/>
  <c r="AJ1735" i="2"/>
  <c r="AK1735" i="2"/>
  <c r="E1736" i="2"/>
  <c r="G1736" i="2"/>
  <c r="H1736" i="2"/>
  <c r="I1736" i="2"/>
  <c r="U1736" i="2"/>
  <c r="W1736" i="2"/>
  <c r="X1736" i="2"/>
  <c r="AG1736" i="2"/>
  <c r="AH1736" i="2"/>
  <c r="AI1736" i="2"/>
  <c r="AJ1736" i="2"/>
  <c r="AK1736" i="2"/>
  <c r="E1737" i="2"/>
  <c r="G1737" i="2"/>
  <c r="H1737" i="2"/>
  <c r="I1737" i="2"/>
  <c r="U1737" i="2"/>
  <c r="W1737" i="2"/>
  <c r="X1737" i="2"/>
  <c r="AG1737" i="2"/>
  <c r="AH1737" i="2"/>
  <c r="AI1737" i="2"/>
  <c r="AJ1737" i="2"/>
  <c r="AK1737" i="2"/>
  <c r="E1738" i="2"/>
  <c r="G1738" i="2"/>
  <c r="H1738" i="2"/>
  <c r="I1738" i="2"/>
  <c r="U1738" i="2"/>
  <c r="W1738" i="2"/>
  <c r="X1738" i="2"/>
  <c r="AG1738" i="2"/>
  <c r="AH1738" i="2"/>
  <c r="AI1738" i="2"/>
  <c r="AJ1738" i="2"/>
  <c r="AK1738" i="2"/>
  <c r="E1739" i="2"/>
  <c r="G1739" i="2"/>
  <c r="H1739" i="2"/>
  <c r="I1739" i="2"/>
  <c r="U1739" i="2"/>
  <c r="W1739" i="2"/>
  <c r="X1739" i="2"/>
  <c r="AG1739" i="2"/>
  <c r="AH1739" i="2"/>
  <c r="AI1739" i="2"/>
  <c r="AJ1739" i="2"/>
  <c r="AK1739" i="2"/>
  <c r="E1740" i="2"/>
  <c r="G1740" i="2"/>
  <c r="H1740" i="2"/>
  <c r="I1740" i="2"/>
  <c r="U1740" i="2"/>
  <c r="W1740" i="2"/>
  <c r="X1740" i="2"/>
  <c r="AG1740" i="2"/>
  <c r="AH1740" i="2"/>
  <c r="AI1740" i="2"/>
  <c r="AJ1740" i="2"/>
  <c r="AK1740" i="2"/>
  <c r="E1741" i="2"/>
  <c r="G1741" i="2"/>
  <c r="H1741" i="2"/>
  <c r="I1741" i="2"/>
  <c r="U1741" i="2"/>
  <c r="W1741" i="2"/>
  <c r="X1741" i="2"/>
  <c r="AG1741" i="2"/>
  <c r="AH1741" i="2"/>
  <c r="AI1741" i="2"/>
  <c r="AJ1741" i="2"/>
  <c r="AK1741" i="2"/>
  <c r="E1742" i="2"/>
  <c r="G1742" i="2"/>
  <c r="H1742" i="2"/>
  <c r="I1742" i="2"/>
  <c r="U1742" i="2"/>
  <c r="W1742" i="2"/>
  <c r="X1742" i="2"/>
  <c r="AG1742" i="2"/>
  <c r="AH1742" i="2"/>
  <c r="AI1742" i="2"/>
  <c r="AJ1742" i="2"/>
  <c r="AK1742" i="2"/>
  <c r="E1743" i="2"/>
  <c r="G1743" i="2"/>
  <c r="H1743" i="2"/>
  <c r="I1743" i="2"/>
  <c r="U1743" i="2"/>
  <c r="W1743" i="2"/>
  <c r="X1743" i="2"/>
  <c r="AG1743" i="2"/>
  <c r="AH1743" i="2"/>
  <c r="AI1743" i="2"/>
  <c r="AJ1743" i="2"/>
  <c r="AK1743" i="2"/>
  <c r="E1744" i="2"/>
  <c r="G1744" i="2"/>
  <c r="H1744" i="2"/>
  <c r="I1744" i="2"/>
  <c r="U1744" i="2"/>
  <c r="W1744" i="2"/>
  <c r="X1744" i="2"/>
  <c r="AG1744" i="2"/>
  <c r="AH1744" i="2"/>
  <c r="AI1744" i="2"/>
  <c r="AJ1744" i="2"/>
  <c r="AK1744" i="2"/>
  <c r="E1745" i="2"/>
  <c r="G1745" i="2"/>
  <c r="H1745" i="2"/>
  <c r="I1745" i="2"/>
  <c r="U1745" i="2"/>
  <c r="W1745" i="2"/>
  <c r="X1745" i="2"/>
  <c r="AG1745" i="2"/>
  <c r="AH1745" i="2"/>
  <c r="AI1745" i="2"/>
  <c r="AJ1745" i="2"/>
  <c r="AK1745" i="2"/>
  <c r="E1746" i="2"/>
  <c r="G1746" i="2"/>
  <c r="H1746" i="2"/>
  <c r="I1746" i="2"/>
  <c r="U1746" i="2"/>
  <c r="W1746" i="2"/>
  <c r="X1746" i="2"/>
  <c r="AG1746" i="2"/>
  <c r="AH1746" i="2"/>
  <c r="AI1746" i="2"/>
  <c r="AJ1746" i="2"/>
  <c r="AK1746" i="2"/>
  <c r="E1747" i="2"/>
  <c r="G1747" i="2"/>
  <c r="H1747" i="2"/>
  <c r="I1747" i="2"/>
  <c r="U1747" i="2"/>
  <c r="W1747" i="2"/>
  <c r="X1747" i="2"/>
  <c r="AG1747" i="2"/>
  <c r="AH1747" i="2"/>
  <c r="AI1747" i="2"/>
  <c r="AJ1747" i="2"/>
  <c r="AK1747" i="2"/>
  <c r="E1748" i="2"/>
  <c r="G1748" i="2"/>
  <c r="H1748" i="2"/>
  <c r="I1748" i="2"/>
  <c r="U1748" i="2"/>
  <c r="W1748" i="2"/>
  <c r="X1748" i="2"/>
  <c r="AG1748" i="2"/>
  <c r="AH1748" i="2"/>
  <c r="AI1748" i="2"/>
  <c r="AJ1748" i="2"/>
  <c r="AK1748" i="2"/>
  <c r="E1749" i="2"/>
  <c r="G1749" i="2"/>
  <c r="H1749" i="2"/>
  <c r="I1749" i="2"/>
  <c r="U1749" i="2"/>
  <c r="W1749" i="2"/>
  <c r="X1749" i="2"/>
  <c r="AG1749" i="2"/>
  <c r="AH1749" i="2"/>
  <c r="AI1749" i="2"/>
  <c r="AJ1749" i="2"/>
  <c r="AK1749" i="2"/>
  <c r="E1750" i="2"/>
  <c r="G1750" i="2"/>
  <c r="H1750" i="2"/>
  <c r="I1750" i="2"/>
  <c r="U1750" i="2"/>
  <c r="W1750" i="2"/>
  <c r="X1750" i="2"/>
  <c r="AG1750" i="2"/>
  <c r="AH1750" i="2"/>
  <c r="AI1750" i="2"/>
  <c r="AJ1750" i="2"/>
  <c r="AK1750" i="2"/>
  <c r="E1751" i="2"/>
  <c r="G1751" i="2"/>
  <c r="H1751" i="2"/>
  <c r="I1751" i="2"/>
  <c r="U1751" i="2"/>
  <c r="W1751" i="2"/>
  <c r="X1751" i="2"/>
  <c r="AG1751" i="2"/>
  <c r="AH1751" i="2"/>
  <c r="AI1751" i="2"/>
  <c r="AJ1751" i="2"/>
  <c r="AK1751" i="2"/>
  <c r="E1752" i="2"/>
  <c r="G1752" i="2"/>
  <c r="H1752" i="2"/>
  <c r="I1752" i="2"/>
  <c r="U1752" i="2"/>
  <c r="W1752" i="2"/>
  <c r="X1752" i="2"/>
  <c r="AG1752" i="2"/>
  <c r="AH1752" i="2"/>
  <c r="AI1752" i="2"/>
  <c r="AJ1752" i="2"/>
  <c r="AK1752" i="2"/>
  <c r="E1753" i="2"/>
  <c r="G1753" i="2"/>
  <c r="H1753" i="2"/>
  <c r="I1753" i="2"/>
  <c r="U1753" i="2"/>
  <c r="W1753" i="2"/>
  <c r="X1753" i="2"/>
  <c r="AG1753" i="2"/>
  <c r="AH1753" i="2"/>
  <c r="AI1753" i="2"/>
  <c r="AJ1753" i="2"/>
  <c r="AK1753" i="2"/>
  <c r="E1754" i="2"/>
  <c r="G1754" i="2"/>
  <c r="H1754" i="2"/>
  <c r="I1754" i="2"/>
  <c r="U1754" i="2"/>
  <c r="W1754" i="2"/>
  <c r="X1754" i="2"/>
  <c r="AG1754" i="2"/>
  <c r="AH1754" i="2"/>
  <c r="AI1754" i="2"/>
  <c r="AJ1754" i="2"/>
  <c r="AK1754" i="2"/>
  <c r="E1755" i="2"/>
  <c r="G1755" i="2"/>
  <c r="H1755" i="2"/>
  <c r="I1755" i="2"/>
  <c r="U1755" i="2"/>
  <c r="W1755" i="2"/>
  <c r="X1755" i="2"/>
  <c r="AG1755" i="2"/>
  <c r="AH1755" i="2"/>
  <c r="AI1755" i="2"/>
  <c r="AJ1755" i="2"/>
  <c r="AK1755" i="2"/>
  <c r="E1756" i="2"/>
  <c r="G1756" i="2"/>
  <c r="H1756" i="2"/>
  <c r="I1756" i="2"/>
  <c r="U1756" i="2"/>
  <c r="W1756" i="2"/>
  <c r="X1756" i="2"/>
  <c r="AG1756" i="2"/>
  <c r="AH1756" i="2"/>
  <c r="AI1756" i="2"/>
  <c r="AJ1756" i="2"/>
  <c r="AK1756" i="2"/>
  <c r="E1757" i="2"/>
  <c r="G1757" i="2"/>
  <c r="H1757" i="2"/>
  <c r="I1757" i="2"/>
  <c r="U1757" i="2"/>
  <c r="W1757" i="2"/>
  <c r="X1757" i="2"/>
  <c r="AG1757" i="2"/>
  <c r="AH1757" i="2"/>
  <c r="AI1757" i="2"/>
  <c r="AJ1757" i="2"/>
  <c r="AK1757" i="2"/>
  <c r="E1758" i="2"/>
  <c r="G1758" i="2"/>
  <c r="H1758" i="2"/>
  <c r="I1758" i="2"/>
  <c r="U1758" i="2"/>
  <c r="W1758" i="2"/>
  <c r="X1758" i="2"/>
  <c r="AG1758" i="2"/>
  <c r="AH1758" i="2"/>
  <c r="AI1758" i="2"/>
  <c r="AJ1758" i="2"/>
  <c r="AK1758" i="2"/>
  <c r="E1759" i="2"/>
  <c r="G1759" i="2"/>
  <c r="H1759" i="2"/>
  <c r="I1759" i="2"/>
  <c r="U1759" i="2"/>
  <c r="W1759" i="2"/>
  <c r="X1759" i="2"/>
  <c r="AG1759" i="2"/>
  <c r="AH1759" i="2"/>
  <c r="AI1759" i="2"/>
  <c r="AJ1759" i="2"/>
  <c r="AK1759" i="2"/>
  <c r="E1760" i="2"/>
  <c r="G1760" i="2"/>
  <c r="H1760" i="2"/>
  <c r="I1760" i="2"/>
  <c r="U1760" i="2"/>
  <c r="W1760" i="2"/>
  <c r="X1760" i="2"/>
  <c r="AG1760" i="2"/>
  <c r="AH1760" i="2"/>
  <c r="AI1760" i="2"/>
  <c r="AJ1760" i="2"/>
  <c r="AK1760" i="2"/>
  <c r="E1761" i="2"/>
  <c r="G1761" i="2"/>
  <c r="H1761" i="2"/>
  <c r="I1761" i="2"/>
  <c r="U1761" i="2"/>
  <c r="W1761" i="2"/>
  <c r="X1761" i="2"/>
  <c r="AG1761" i="2"/>
  <c r="AH1761" i="2"/>
  <c r="AI1761" i="2"/>
  <c r="AJ1761" i="2"/>
  <c r="AK1761" i="2"/>
  <c r="E1762" i="2"/>
  <c r="G1762" i="2"/>
  <c r="H1762" i="2"/>
  <c r="I1762" i="2"/>
  <c r="U1762" i="2"/>
  <c r="W1762" i="2"/>
  <c r="X1762" i="2"/>
  <c r="AG1762" i="2"/>
  <c r="AH1762" i="2"/>
  <c r="AI1762" i="2"/>
  <c r="AJ1762" i="2"/>
  <c r="AK1762" i="2"/>
  <c r="E1763" i="2"/>
  <c r="G1763" i="2"/>
  <c r="H1763" i="2"/>
  <c r="I1763" i="2"/>
  <c r="U1763" i="2"/>
  <c r="W1763" i="2"/>
  <c r="X1763" i="2"/>
  <c r="AG1763" i="2"/>
  <c r="AH1763" i="2"/>
  <c r="AI1763" i="2"/>
  <c r="AJ1763" i="2"/>
  <c r="AK1763" i="2"/>
  <c r="E1764" i="2"/>
  <c r="G1764" i="2"/>
  <c r="H1764" i="2"/>
  <c r="I1764" i="2"/>
  <c r="U1764" i="2"/>
  <c r="W1764" i="2"/>
  <c r="X1764" i="2"/>
  <c r="AG1764" i="2"/>
  <c r="AH1764" i="2"/>
  <c r="AI1764" i="2"/>
  <c r="AJ1764" i="2"/>
  <c r="AK1764" i="2"/>
  <c r="E1765" i="2"/>
  <c r="G1765" i="2"/>
  <c r="H1765" i="2"/>
  <c r="I1765" i="2"/>
  <c r="U1765" i="2"/>
  <c r="W1765" i="2"/>
  <c r="X1765" i="2"/>
  <c r="AG1765" i="2"/>
  <c r="AH1765" i="2"/>
  <c r="AI1765" i="2"/>
  <c r="AJ1765" i="2"/>
  <c r="AK1765" i="2"/>
  <c r="E1766" i="2"/>
  <c r="G1766" i="2"/>
  <c r="H1766" i="2"/>
  <c r="I1766" i="2"/>
  <c r="U1766" i="2"/>
  <c r="W1766" i="2"/>
  <c r="X1766" i="2"/>
  <c r="AG1766" i="2"/>
  <c r="AH1766" i="2"/>
  <c r="AI1766" i="2"/>
  <c r="AJ1766" i="2"/>
  <c r="AK1766" i="2"/>
  <c r="E1767" i="2"/>
  <c r="G1767" i="2"/>
  <c r="H1767" i="2"/>
  <c r="I1767" i="2"/>
  <c r="U1767" i="2"/>
  <c r="W1767" i="2"/>
  <c r="X1767" i="2"/>
  <c r="AG1767" i="2"/>
  <c r="AH1767" i="2"/>
  <c r="AI1767" i="2"/>
  <c r="AJ1767" i="2"/>
  <c r="AK1767" i="2"/>
  <c r="E1768" i="2"/>
  <c r="G1768" i="2"/>
  <c r="H1768" i="2"/>
  <c r="I1768" i="2"/>
  <c r="U1768" i="2"/>
  <c r="W1768" i="2"/>
  <c r="X1768" i="2"/>
  <c r="AG1768" i="2"/>
  <c r="AH1768" i="2"/>
  <c r="AI1768" i="2"/>
  <c r="AJ1768" i="2"/>
  <c r="AK1768" i="2"/>
  <c r="E1769" i="2"/>
  <c r="G1769" i="2"/>
  <c r="H1769" i="2"/>
  <c r="I1769" i="2"/>
  <c r="U1769" i="2"/>
  <c r="W1769" i="2"/>
  <c r="X1769" i="2"/>
  <c r="AG1769" i="2"/>
  <c r="AH1769" i="2"/>
  <c r="AI1769" i="2"/>
  <c r="AJ1769" i="2"/>
  <c r="AK1769" i="2"/>
  <c r="E1770" i="2"/>
  <c r="G1770" i="2"/>
  <c r="H1770" i="2"/>
  <c r="I1770" i="2"/>
  <c r="U1770" i="2"/>
  <c r="W1770" i="2"/>
  <c r="X1770" i="2"/>
  <c r="AG1770" i="2"/>
  <c r="AH1770" i="2"/>
  <c r="AI1770" i="2"/>
  <c r="AJ1770" i="2"/>
  <c r="AK1770" i="2"/>
  <c r="E1771" i="2"/>
  <c r="G1771" i="2"/>
  <c r="H1771" i="2"/>
  <c r="I1771" i="2"/>
  <c r="U1771" i="2"/>
  <c r="W1771" i="2"/>
  <c r="X1771" i="2"/>
  <c r="AG1771" i="2"/>
  <c r="AH1771" i="2"/>
  <c r="AI1771" i="2"/>
  <c r="AJ1771" i="2"/>
  <c r="AK1771" i="2"/>
  <c r="E1772" i="2"/>
  <c r="G1772" i="2"/>
  <c r="H1772" i="2"/>
  <c r="I1772" i="2"/>
  <c r="U1772" i="2"/>
  <c r="W1772" i="2"/>
  <c r="X1772" i="2"/>
  <c r="AG1772" i="2"/>
  <c r="AH1772" i="2"/>
  <c r="AI1772" i="2"/>
  <c r="AJ1772" i="2"/>
  <c r="AK1772" i="2"/>
  <c r="E1773" i="2"/>
  <c r="G1773" i="2"/>
  <c r="H1773" i="2"/>
  <c r="I1773" i="2"/>
  <c r="U1773" i="2"/>
  <c r="W1773" i="2"/>
  <c r="X1773" i="2"/>
  <c r="AG1773" i="2"/>
  <c r="AH1773" i="2"/>
  <c r="AI1773" i="2"/>
  <c r="AJ1773" i="2"/>
  <c r="AK1773" i="2"/>
  <c r="E1774" i="2"/>
  <c r="G1774" i="2"/>
  <c r="H1774" i="2"/>
  <c r="I1774" i="2"/>
  <c r="U1774" i="2"/>
  <c r="W1774" i="2"/>
  <c r="X1774" i="2"/>
  <c r="AG1774" i="2"/>
  <c r="AH1774" i="2"/>
  <c r="AI1774" i="2"/>
  <c r="AJ1774" i="2"/>
  <c r="AK1774" i="2"/>
  <c r="E1775" i="2"/>
  <c r="G1775" i="2"/>
  <c r="H1775" i="2"/>
  <c r="I1775" i="2"/>
  <c r="U1775" i="2"/>
  <c r="W1775" i="2"/>
  <c r="X1775" i="2"/>
  <c r="AG1775" i="2"/>
  <c r="AH1775" i="2"/>
  <c r="AI1775" i="2"/>
  <c r="AJ1775" i="2"/>
  <c r="AK1775" i="2"/>
  <c r="E1776" i="2"/>
  <c r="G1776" i="2"/>
  <c r="H1776" i="2"/>
  <c r="I1776" i="2"/>
  <c r="U1776" i="2"/>
  <c r="W1776" i="2"/>
  <c r="X1776" i="2"/>
  <c r="AG1776" i="2"/>
  <c r="AH1776" i="2"/>
  <c r="AI1776" i="2"/>
  <c r="AJ1776" i="2"/>
  <c r="AK1776" i="2"/>
  <c r="E1777" i="2"/>
  <c r="G1777" i="2"/>
  <c r="H1777" i="2"/>
  <c r="I1777" i="2"/>
  <c r="U1777" i="2"/>
  <c r="W1777" i="2"/>
  <c r="X1777" i="2"/>
  <c r="AG1777" i="2"/>
  <c r="AH1777" i="2"/>
  <c r="AI1777" i="2"/>
  <c r="AJ1777" i="2"/>
  <c r="AK1777" i="2"/>
  <c r="E1778" i="2"/>
  <c r="G1778" i="2"/>
  <c r="H1778" i="2"/>
  <c r="I1778" i="2"/>
  <c r="U1778" i="2"/>
  <c r="W1778" i="2"/>
  <c r="X1778" i="2"/>
  <c r="AG1778" i="2"/>
  <c r="AH1778" i="2"/>
  <c r="AI1778" i="2"/>
  <c r="AJ1778" i="2"/>
  <c r="AK1778" i="2"/>
  <c r="E1779" i="2"/>
  <c r="G1779" i="2"/>
  <c r="H1779" i="2"/>
  <c r="I1779" i="2"/>
  <c r="U1779" i="2"/>
  <c r="W1779" i="2"/>
  <c r="X1779" i="2"/>
  <c r="AG1779" i="2"/>
  <c r="AH1779" i="2"/>
  <c r="AI1779" i="2"/>
  <c r="AJ1779" i="2"/>
  <c r="AK1779" i="2"/>
  <c r="E1780" i="2"/>
  <c r="G1780" i="2"/>
  <c r="H1780" i="2"/>
  <c r="I1780" i="2"/>
  <c r="U1780" i="2"/>
  <c r="W1780" i="2"/>
  <c r="X1780" i="2"/>
  <c r="AG1780" i="2"/>
  <c r="AH1780" i="2"/>
  <c r="AI1780" i="2"/>
  <c r="AJ1780" i="2"/>
  <c r="AK1780" i="2"/>
  <c r="E1781" i="2"/>
  <c r="G1781" i="2"/>
  <c r="H1781" i="2"/>
  <c r="I1781" i="2"/>
  <c r="U1781" i="2"/>
  <c r="W1781" i="2"/>
  <c r="X1781" i="2"/>
  <c r="AG1781" i="2"/>
  <c r="AH1781" i="2"/>
  <c r="AI1781" i="2"/>
  <c r="AJ1781" i="2"/>
  <c r="AK1781" i="2"/>
  <c r="E1782" i="2"/>
  <c r="G1782" i="2"/>
  <c r="H1782" i="2"/>
  <c r="I1782" i="2"/>
  <c r="U1782" i="2"/>
  <c r="W1782" i="2"/>
  <c r="X1782" i="2"/>
  <c r="AG1782" i="2"/>
  <c r="AH1782" i="2"/>
  <c r="AI1782" i="2"/>
  <c r="AJ1782" i="2"/>
  <c r="AK1782" i="2"/>
  <c r="E1783" i="2"/>
  <c r="G1783" i="2"/>
  <c r="H1783" i="2"/>
  <c r="I1783" i="2"/>
  <c r="U1783" i="2"/>
  <c r="W1783" i="2"/>
  <c r="X1783" i="2"/>
  <c r="AG1783" i="2"/>
  <c r="AH1783" i="2"/>
  <c r="AI1783" i="2"/>
  <c r="AJ1783" i="2"/>
  <c r="AK1783" i="2"/>
  <c r="E1784" i="2"/>
  <c r="G1784" i="2"/>
  <c r="H1784" i="2"/>
  <c r="I1784" i="2"/>
  <c r="U1784" i="2"/>
  <c r="W1784" i="2"/>
  <c r="X1784" i="2"/>
  <c r="AG1784" i="2"/>
  <c r="AH1784" i="2"/>
  <c r="AI1784" i="2"/>
  <c r="AJ1784" i="2"/>
  <c r="AK1784" i="2"/>
  <c r="E1785" i="2"/>
  <c r="G1785" i="2"/>
  <c r="H1785" i="2"/>
  <c r="I1785" i="2"/>
  <c r="U1785" i="2"/>
  <c r="W1785" i="2"/>
  <c r="X1785" i="2"/>
  <c r="AG1785" i="2"/>
  <c r="AH1785" i="2"/>
  <c r="AI1785" i="2"/>
  <c r="AJ1785" i="2"/>
  <c r="AK1785" i="2"/>
  <c r="E1786" i="2"/>
  <c r="G1786" i="2"/>
  <c r="H1786" i="2"/>
  <c r="I1786" i="2"/>
  <c r="U1786" i="2"/>
  <c r="W1786" i="2"/>
  <c r="X1786" i="2"/>
  <c r="AG1786" i="2"/>
  <c r="AH1786" i="2"/>
  <c r="AI1786" i="2"/>
  <c r="AJ1786" i="2"/>
  <c r="AK1786" i="2"/>
  <c r="E1787" i="2"/>
  <c r="G1787" i="2"/>
  <c r="H1787" i="2"/>
  <c r="I1787" i="2"/>
  <c r="U1787" i="2"/>
  <c r="W1787" i="2"/>
  <c r="X1787" i="2"/>
  <c r="AG1787" i="2"/>
  <c r="AH1787" i="2"/>
  <c r="AI1787" i="2"/>
  <c r="AJ1787" i="2"/>
  <c r="AK1787" i="2"/>
  <c r="E1788" i="2"/>
  <c r="G1788" i="2"/>
  <c r="H1788" i="2"/>
  <c r="I1788" i="2"/>
  <c r="U1788" i="2"/>
  <c r="W1788" i="2"/>
  <c r="X1788" i="2"/>
  <c r="AG1788" i="2"/>
  <c r="AH1788" i="2"/>
  <c r="AI1788" i="2"/>
  <c r="AJ1788" i="2"/>
  <c r="AK1788" i="2"/>
  <c r="E1789" i="2"/>
  <c r="G1789" i="2"/>
  <c r="H1789" i="2"/>
  <c r="I1789" i="2"/>
  <c r="U1789" i="2"/>
  <c r="W1789" i="2"/>
  <c r="X1789" i="2"/>
  <c r="AG1789" i="2"/>
  <c r="AH1789" i="2"/>
  <c r="AI1789" i="2"/>
  <c r="AJ1789" i="2"/>
  <c r="AK1789" i="2"/>
  <c r="E1790" i="2"/>
  <c r="G1790" i="2"/>
  <c r="H1790" i="2"/>
  <c r="I1790" i="2"/>
  <c r="U1790" i="2"/>
  <c r="W1790" i="2"/>
  <c r="X1790" i="2"/>
  <c r="AG1790" i="2"/>
  <c r="AH1790" i="2"/>
  <c r="AI1790" i="2"/>
  <c r="AJ1790" i="2"/>
  <c r="AK1790" i="2"/>
  <c r="E1791" i="2"/>
  <c r="G1791" i="2"/>
  <c r="H1791" i="2"/>
  <c r="I1791" i="2"/>
  <c r="U1791" i="2"/>
  <c r="W1791" i="2"/>
  <c r="X1791" i="2"/>
  <c r="AG1791" i="2"/>
  <c r="AH1791" i="2"/>
  <c r="AI1791" i="2"/>
  <c r="AJ1791" i="2"/>
  <c r="AK1791" i="2"/>
  <c r="E1792" i="2"/>
  <c r="G1792" i="2"/>
  <c r="H1792" i="2"/>
  <c r="I1792" i="2"/>
  <c r="U1792" i="2"/>
  <c r="W1792" i="2"/>
  <c r="X1792" i="2"/>
  <c r="AG1792" i="2"/>
  <c r="AH1792" i="2"/>
  <c r="AI1792" i="2"/>
  <c r="AJ1792" i="2"/>
  <c r="AK1792" i="2"/>
  <c r="E1793" i="2"/>
  <c r="G1793" i="2"/>
  <c r="H1793" i="2"/>
  <c r="I1793" i="2"/>
  <c r="U1793" i="2"/>
  <c r="W1793" i="2"/>
  <c r="X1793" i="2"/>
  <c r="AG1793" i="2"/>
  <c r="AH1793" i="2"/>
  <c r="AI1793" i="2"/>
  <c r="AJ1793" i="2"/>
  <c r="AK1793" i="2"/>
  <c r="E1794" i="2"/>
  <c r="G1794" i="2"/>
  <c r="H1794" i="2"/>
  <c r="I1794" i="2"/>
  <c r="U1794" i="2"/>
  <c r="W1794" i="2"/>
  <c r="X1794" i="2"/>
  <c r="AG1794" i="2"/>
  <c r="AH1794" i="2"/>
  <c r="AI1794" i="2"/>
  <c r="AJ1794" i="2"/>
  <c r="AK1794" i="2"/>
  <c r="E1795" i="2"/>
  <c r="G1795" i="2"/>
  <c r="H1795" i="2"/>
  <c r="I1795" i="2"/>
  <c r="U1795" i="2"/>
  <c r="W1795" i="2"/>
  <c r="X1795" i="2"/>
  <c r="AG1795" i="2"/>
  <c r="AH1795" i="2"/>
  <c r="AI1795" i="2"/>
  <c r="AJ1795" i="2"/>
  <c r="AK1795" i="2"/>
  <c r="E1796" i="2"/>
  <c r="G1796" i="2"/>
  <c r="H1796" i="2"/>
  <c r="I1796" i="2"/>
  <c r="U1796" i="2"/>
  <c r="W1796" i="2"/>
  <c r="X1796" i="2"/>
  <c r="AG1796" i="2"/>
  <c r="AH1796" i="2"/>
  <c r="AI1796" i="2"/>
  <c r="AJ1796" i="2"/>
  <c r="AK1796" i="2"/>
  <c r="E1797" i="2"/>
  <c r="G1797" i="2"/>
  <c r="H1797" i="2"/>
  <c r="I1797" i="2"/>
  <c r="U1797" i="2"/>
  <c r="W1797" i="2"/>
  <c r="X1797" i="2"/>
  <c r="AG1797" i="2"/>
  <c r="AH1797" i="2"/>
  <c r="AI1797" i="2"/>
  <c r="AJ1797" i="2"/>
  <c r="AK1797" i="2"/>
  <c r="E1798" i="2"/>
  <c r="G1798" i="2"/>
  <c r="H1798" i="2"/>
  <c r="I1798" i="2"/>
  <c r="U1798" i="2"/>
  <c r="W1798" i="2"/>
  <c r="X1798" i="2"/>
  <c r="AG1798" i="2"/>
  <c r="AH1798" i="2"/>
  <c r="AI1798" i="2"/>
  <c r="AJ1798" i="2"/>
  <c r="AK1798" i="2"/>
  <c r="E1799" i="2"/>
  <c r="G1799" i="2"/>
  <c r="H1799" i="2"/>
  <c r="I1799" i="2"/>
  <c r="U1799" i="2"/>
  <c r="W1799" i="2"/>
  <c r="X1799" i="2"/>
  <c r="AG1799" i="2"/>
  <c r="AH1799" i="2"/>
  <c r="AI1799" i="2"/>
  <c r="AJ1799" i="2"/>
  <c r="AK1799" i="2"/>
  <c r="E1800" i="2"/>
  <c r="G1800" i="2"/>
  <c r="H1800" i="2"/>
  <c r="I1800" i="2"/>
  <c r="U1800" i="2"/>
  <c r="W1800" i="2"/>
  <c r="X1800" i="2"/>
  <c r="AG1800" i="2"/>
  <c r="AH1800" i="2"/>
  <c r="AI1800" i="2"/>
  <c r="AJ1800" i="2"/>
  <c r="AK1800" i="2"/>
  <c r="E1801" i="2"/>
  <c r="G1801" i="2"/>
  <c r="H1801" i="2"/>
  <c r="I1801" i="2"/>
  <c r="U1801" i="2"/>
  <c r="W1801" i="2"/>
  <c r="X1801" i="2"/>
  <c r="AG1801" i="2"/>
  <c r="AH1801" i="2"/>
  <c r="AI1801" i="2"/>
  <c r="AJ1801" i="2"/>
  <c r="AK1801" i="2"/>
  <c r="E1802" i="2"/>
  <c r="G1802" i="2"/>
  <c r="H1802" i="2"/>
  <c r="I1802" i="2"/>
  <c r="U1802" i="2"/>
  <c r="W1802" i="2"/>
  <c r="X1802" i="2"/>
  <c r="AG1802" i="2"/>
  <c r="AH1802" i="2"/>
  <c r="AI1802" i="2"/>
  <c r="AJ1802" i="2"/>
  <c r="AK1802" i="2"/>
  <c r="E1803" i="2"/>
  <c r="G1803" i="2"/>
  <c r="H1803" i="2"/>
  <c r="I1803" i="2"/>
  <c r="U1803" i="2"/>
  <c r="W1803" i="2"/>
  <c r="X1803" i="2"/>
  <c r="AG1803" i="2"/>
  <c r="AH1803" i="2"/>
  <c r="AI1803" i="2"/>
  <c r="AJ1803" i="2"/>
  <c r="AK1803" i="2"/>
  <c r="E1804" i="2"/>
  <c r="G1804" i="2"/>
  <c r="H1804" i="2"/>
  <c r="I1804" i="2"/>
  <c r="U1804" i="2"/>
  <c r="W1804" i="2"/>
  <c r="X1804" i="2"/>
  <c r="AG1804" i="2"/>
  <c r="AH1804" i="2"/>
  <c r="AI1804" i="2"/>
  <c r="AJ1804" i="2"/>
  <c r="AK1804" i="2"/>
  <c r="E1805" i="2"/>
  <c r="G1805" i="2"/>
  <c r="H1805" i="2"/>
  <c r="I1805" i="2"/>
  <c r="U1805" i="2"/>
  <c r="W1805" i="2"/>
  <c r="X1805" i="2"/>
  <c r="AG1805" i="2"/>
  <c r="AH1805" i="2"/>
  <c r="AI1805" i="2"/>
  <c r="AJ1805" i="2"/>
  <c r="AK1805" i="2"/>
  <c r="E1806" i="2"/>
  <c r="G1806" i="2"/>
  <c r="H1806" i="2"/>
  <c r="I1806" i="2"/>
  <c r="U1806" i="2"/>
  <c r="W1806" i="2"/>
  <c r="X1806" i="2"/>
  <c r="AG1806" i="2"/>
  <c r="AH1806" i="2"/>
  <c r="AI1806" i="2"/>
  <c r="AJ1806" i="2"/>
  <c r="AK1806" i="2"/>
  <c r="E1807" i="2"/>
  <c r="G1807" i="2"/>
  <c r="H1807" i="2"/>
  <c r="I1807" i="2"/>
  <c r="U1807" i="2"/>
  <c r="W1807" i="2"/>
  <c r="X1807" i="2"/>
  <c r="AG1807" i="2"/>
  <c r="AH1807" i="2"/>
  <c r="AI1807" i="2"/>
  <c r="AJ1807" i="2"/>
  <c r="AK1807" i="2"/>
  <c r="E1808" i="2"/>
  <c r="G1808" i="2"/>
  <c r="H1808" i="2"/>
  <c r="I1808" i="2"/>
  <c r="U1808" i="2"/>
  <c r="W1808" i="2"/>
  <c r="X1808" i="2"/>
  <c r="AG1808" i="2"/>
  <c r="AH1808" i="2"/>
  <c r="AI1808" i="2"/>
  <c r="AJ1808" i="2"/>
  <c r="AK1808" i="2"/>
  <c r="E1809" i="2"/>
  <c r="G1809" i="2"/>
  <c r="H1809" i="2"/>
  <c r="I1809" i="2"/>
  <c r="U1809" i="2"/>
  <c r="W1809" i="2"/>
  <c r="X1809" i="2"/>
  <c r="AG1809" i="2"/>
  <c r="AH1809" i="2"/>
  <c r="AI1809" i="2"/>
  <c r="AJ1809" i="2"/>
  <c r="AK1809" i="2"/>
  <c r="E1810" i="2"/>
  <c r="G1810" i="2"/>
  <c r="H1810" i="2"/>
  <c r="I1810" i="2"/>
  <c r="U1810" i="2"/>
  <c r="W1810" i="2"/>
  <c r="X1810" i="2"/>
  <c r="AG1810" i="2"/>
  <c r="AH1810" i="2"/>
  <c r="AI1810" i="2"/>
  <c r="AJ1810" i="2"/>
  <c r="AK1810" i="2"/>
  <c r="E1811" i="2"/>
  <c r="G1811" i="2"/>
  <c r="H1811" i="2"/>
  <c r="I1811" i="2"/>
  <c r="U1811" i="2"/>
  <c r="W1811" i="2"/>
  <c r="X1811" i="2"/>
  <c r="AG1811" i="2"/>
  <c r="AH1811" i="2"/>
  <c r="AI1811" i="2"/>
  <c r="AJ1811" i="2"/>
  <c r="AK1811" i="2"/>
  <c r="E1812" i="2"/>
  <c r="G1812" i="2"/>
  <c r="H1812" i="2"/>
  <c r="I1812" i="2"/>
  <c r="U1812" i="2"/>
  <c r="W1812" i="2"/>
  <c r="X1812" i="2"/>
  <c r="AG1812" i="2"/>
  <c r="AH1812" i="2"/>
  <c r="AI1812" i="2"/>
  <c r="AJ1812" i="2"/>
  <c r="AK1812" i="2"/>
  <c r="E1813" i="2"/>
  <c r="G1813" i="2"/>
  <c r="H1813" i="2"/>
  <c r="I1813" i="2"/>
  <c r="U1813" i="2"/>
  <c r="W1813" i="2"/>
  <c r="X1813" i="2"/>
  <c r="AG1813" i="2"/>
  <c r="AH1813" i="2"/>
  <c r="AI1813" i="2"/>
  <c r="AJ1813" i="2"/>
  <c r="AK1813" i="2"/>
  <c r="E1814" i="2"/>
  <c r="G1814" i="2"/>
  <c r="H1814" i="2"/>
  <c r="I1814" i="2"/>
  <c r="U1814" i="2"/>
  <c r="W1814" i="2"/>
  <c r="X1814" i="2"/>
  <c r="AG1814" i="2"/>
  <c r="AH1814" i="2"/>
  <c r="AI1814" i="2"/>
  <c r="AJ1814" i="2"/>
  <c r="AK1814" i="2"/>
  <c r="E1815" i="2"/>
  <c r="G1815" i="2"/>
  <c r="H1815" i="2"/>
  <c r="I1815" i="2"/>
  <c r="U1815" i="2"/>
  <c r="W1815" i="2"/>
  <c r="X1815" i="2"/>
  <c r="AG1815" i="2"/>
  <c r="AH1815" i="2"/>
  <c r="AI1815" i="2"/>
  <c r="AJ1815" i="2"/>
  <c r="AK1815" i="2"/>
  <c r="E1816" i="2"/>
  <c r="G1816" i="2"/>
  <c r="H1816" i="2"/>
  <c r="I1816" i="2"/>
  <c r="U1816" i="2"/>
  <c r="W1816" i="2"/>
  <c r="X1816" i="2"/>
  <c r="AG1816" i="2"/>
  <c r="AH1816" i="2"/>
  <c r="AI1816" i="2"/>
  <c r="AJ1816" i="2"/>
  <c r="AK1816" i="2"/>
  <c r="E1817" i="2"/>
  <c r="G1817" i="2"/>
  <c r="H1817" i="2"/>
  <c r="I1817" i="2"/>
  <c r="U1817" i="2"/>
  <c r="W1817" i="2"/>
  <c r="X1817" i="2"/>
  <c r="AG1817" i="2"/>
  <c r="AH1817" i="2"/>
  <c r="AI1817" i="2"/>
  <c r="AJ1817" i="2"/>
  <c r="AK1817" i="2"/>
  <c r="E1818" i="2"/>
  <c r="G1818" i="2"/>
  <c r="H1818" i="2"/>
  <c r="I1818" i="2"/>
  <c r="U1818" i="2"/>
  <c r="W1818" i="2"/>
  <c r="X1818" i="2"/>
  <c r="AG1818" i="2"/>
  <c r="AH1818" i="2"/>
  <c r="AI1818" i="2"/>
  <c r="AJ1818" i="2"/>
  <c r="AK1818" i="2"/>
  <c r="E1819" i="2"/>
  <c r="G1819" i="2"/>
  <c r="H1819" i="2"/>
  <c r="I1819" i="2"/>
  <c r="U1819" i="2"/>
  <c r="W1819" i="2"/>
  <c r="X1819" i="2"/>
  <c r="AG1819" i="2"/>
  <c r="AH1819" i="2"/>
  <c r="AI1819" i="2"/>
  <c r="AJ1819" i="2"/>
  <c r="AK1819" i="2"/>
  <c r="E1820" i="2"/>
  <c r="G1820" i="2"/>
  <c r="H1820" i="2"/>
  <c r="I1820" i="2"/>
  <c r="U1820" i="2"/>
  <c r="W1820" i="2"/>
  <c r="X1820" i="2"/>
  <c r="AG1820" i="2"/>
  <c r="AH1820" i="2"/>
  <c r="AI1820" i="2"/>
  <c r="AJ1820" i="2"/>
  <c r="AK1820" i="2"/>
  <c r="E1821" i="2"/>
  <c r="G1821" i="2"/>
  <c r="H1821" i="2"/>
  <c r="I1821" i="2"/>
  <c r="U1821" i="2"/>
  <c r="W1821" i="2"/>
  <c r="X1821" i="2"/>
  <c r="AG1821" i="2"/>
  <c r="AH1821" i="2"/>
  <c r="AI1821" i="2"/>
  <c r="AJ1821" i="2"/>
  <c r="AK1821" i="2"/>
  <c r="E1822" i="2"/>
  <c r="G1822" i="2"/>
  <c r="H1822" i="2"/>
  <c r="I1822" i="2"/>
  <c r="U1822" i="2"/>
  <c r="W1822" i="2"/>
  <c r="X1822" i="2"/>
  <c r="AG1822" i="2"/>
  <c r="AH1822" i="2"/>
  <c r="AI1822" i="2"/>
  <c r="AJ1822" i="2"/>
  <c r="AK1822" i="2"/>
  <c r="E1823" i="2"/>
  <c r="G1823" i="2"/>
  <c r="H1823" i="2"/>
  <c r="I1823" i="2"/>
  <c r="U1823" i="2"/>
  <c r="W1823" i="2"/>
  <c r="X1823" i="2"/>
  <c r="AG1823" i="2"/>
  <c r="AH1823" i="2"/>
  <c r="AI1823" i="2"/>
  <c r="AJ1823" i="2"/>
  <c r="AK1823" i="2"/>
  <c r="E1824" i="2"/>
  <c r="G1824" i="2"/>
  <c r="H1824" i="2"/>
  <c r="I1824" i="2"/>
  <c r="U1824" i="2"/>
  <c r="W1824" i="2"/>
  <c r="X1824" i="2"/>
  <c r="AG1824" i="2"/>
  <c r="AH1824" i="2"/>
  <c r="AI1824" i="2"/>
  <c r="AJ1824" i="2"/>
  <c r="AK1824" i="2"/>
  <c r="E1825" i="2"/>
  <c r="G1825" i="2"/>
  <c r="H1825" i="2"/>
  <c r="I1825" i="2"/>
  <c r="U1825" i="2"/>
  <c r="W1825" i="2"/>
  <c r="X1825" i="2"/>
  <c r="AG1825" i="2"/>
  <c r="AH1825" i="2"/>
  <c r="AI1825" i="2"/>
  <c r="AJ1825" i="2"/>
  <c r="AK1825" i="2"/>
  <c r="E1826" i="2"/>
  <c r="G1826" i="2"/>
  <c r="H1826" i="2"/>
  <c r="I1826" i="2"/>
  <c r="U1826" i="2"/>
  <c r="W1826" i="2"/>
  <c r="X1826" i="2"/>
  <c r="AG1826" i="2"/>
  <c r="AH1826" i="2"/>
  <c r="AI1826" i="2"/>
  <c r="AJ1826" i="2"/>
  <c r="AK1826" i="2"/>
  <c r="E1827" i="2"/>
  <c r="G1827" i="2"/>
  <c r="H1827" i="2"/>
  <c r="I1827" i="2"/>
  <c r="U1827" i="2"/>
  <c r="W1827" i="2"/>
  <c r="X1827" i="2"/>
  <c r="AG1827" i="2"/>
  <c r="AH1827" i="2"/>
  <c r="AI1827" i="2"/>
  <c r="AJ1827" i="2"/>
  <c r="AK1827" i="2"/>
  <c r="E1828" i="2"/>
  <c r="G1828" i="2"/>
  <c r="H1828" i="2"/>
  <c r="I1828" i="2"/>
  <c r="U1828" i="2"/>
  <c r="W1828" i="2"/>
  <c r="X1828" i="2"/>
  <c r="AG1828" i="2"/>
  <c r="AH1828" i="2"/>
  <c r="AI1828" i="2"/>
  <c r="AJ1828" i="2"/>
  <c r="AK1828" i="2"/>
  <c r="E1829" i="2"/>
  <c r="G1829" i="2"/>
  <c r="H1829" i="2"/>
  <c r="I1829" i="2"/>
  <c r="U1829" i="2"/>
  <c r="W1829" i="2"/>
  <c r="X1829" i="2"/>
  <c r="AG1829" i="2"/>
  <c r="AH1829" i="2"/>
  <c r="AI1829" i="2"/>
  <c r="AJ1829" i="2"/>
  <c r="AK1829" i="2"/>
  <c r="E1830" i="2"/>
  <c r="G1830" i="2"/>
  <c r="H1830" i="2"/>
  <c r="I1830" i="2"/>
  <c r="U1830" i="2"/>
  <c r="W1830" i="2"/>
  <c r="X1830" i="2"/>
  <c r="AG1830" i="2"/>
  <c r="AH1830" i="2"/>
  <c r="AI1830" i="2"/>
  <c r="AJ1830" i="2"/>
  <c r="AK1830" i="2"/>
  <c r="E1831" i="2"/>
  <c r="G1831" i="2"/>
  <c r="H1831" i="2"/>
  <c r="I1831" i="2"/>
  <c r="U1831" i="2"/>
  <c r="W1831" i="2"/>
  <c r="X1831" i="2"/>
  <c r="AG1831" i="2"/>
  <c r="AH1831" i="2"/>
  <c r="AI1831" i="2"/>
  <c r="AJ1831" i="2"/>
  <c r="AK1831" i="2"/>
  <c r="E1832" i="2"/>
  <c r="G1832" i="2"/>
  <c r="H1832" i="2"/>
  <c r="I1832" i="2"/>
  <c r="U1832" i="2"/>
  <c r="W1832" i="2"/>
  <c r="X1832" i="2"/>
  <c r="AG1832" i="2"/>
  <c r="AH1832" i="2"/>
  <c r="AI1832" i="2"/>
  <c r="AJ1832" i="2"/>
  <c r="AK1832" i="2"/>
  <c r="E1833" i="2"/>
  <c r="G1833" i="2"/>
  <c r="H1833" i="2"/>
  <c r="I1833" i="2"/>
  <c r="U1833" i="2"/>
  <c r="W1833" i="2"/>
  <c r="X1833" i="2"/>
  <c r="AG1833" i="2"/>
  <c r="AH1833" i="2"/>
  <c r="AI1833" i="2"/>
  <c r="AJ1833" i="2"/>
  <c r="AK1833" i="2"/>
  <c r="E1834" i="2"/>
  <c r="G1834" i="2"/>
  <c r="H1834" i="2"/>
  <c r="I1834" i="2"/>
  <c r="U1834" i="2"/>
  <c r="W1834" i="2"/>
  <c r="X1834" i="2"/>
  <c r="AG1834" i="2"/>
  <c r="AH1834" i="2"/>
  <c r="AI1834" i="2"/>
  <c r="AJ1834" i="2"/>
  <c r="AK1834" i="2"/>
  <c r="E1835" i="2"/>
  <c r="G1835" i="2"/>
  <c r="H1835" i="2"/>
  <c r="I1835" i="2"/>
  <c r="U1835" i="2"/>
  <c r="W1835" i="2"/>
  <c r="X1835" i="2"/>
  <c r="AG1835" i="2"/>
  <c r="AH1835" i="2"/>
  <c r="AI1835" i="2"/>
  <c r="AJ1835" i="2"/>
  <c r="AK1835" i="2"/>
  <c r="E1836" i="2"/>
  <c r="G1836" i="2"/>
  <c r="H1836" i="2"/>
  <c r="I1836" i="2"/>
  <c r="U1836" i="2"/>
  <c r="W1836" i="2"/>
  <c r="X1836" i="2"/>
  <c r="AG1836" i="2"/>
  <c r="AH1836" i="2"/>
  <c r="AI1836" i="2"/>
  <c r="AJ1836" i="2"/>
  <c r="AK1836" i="2"/>
  <c r="E1837" i="2"/>
  <c r="G1837" i="2"/>
  <c r="H1837" i="2"/>
  <c r="I1837" i="2"/>
  <c r="U1837" i="2"/>
  <c r="W1837" i="2"/>
  <c r="X1837" i="2"/>
  <c r="AG1837" i="2"/>
  <c r="AH1837" i="2"/>
  <c r="AI1837" i="2"/>
  <c r="AJ1837" i="2"/>
  <c r="AK1837" i="2"/>
  <c r="E1838" i="2"/>
  <c r="G1838" i="2"/>
  <c r="H1838" i="2"/>
  <c r="I1838" i="2"/>
  <c r="U1838" i="2"/>
  <c r="W1838" i="2"/>
  <c r="X1838" i="2"/>
  <c r="AG1838" i="2"/>
  <c r="AH1838" i="2"/>
  <c r="AI1838" i="2"/>
  <c r="AJ1838" i="2"/>
  <c r="AK1838" i="2"/>
  <c r="E1839" i="2"/>
  <c r="G1839" i="2"/>
  <c r="H1839" i="2"/>
  <c r="I1839" i="2"/>
  <c r="U1839" i="2"/>
  <c r="W1839" i="2"/>
  <c r="X1839" i="2"/>
  <c r="AG1839" i="2"/>
  <c r="AH1839" i="2"/>
  <c r="AI1839" i="2"/>
  <c r="AJ1839" i="2"/>
  <c r="AK1839" i="2"/>
  <c r="E1840" i="2"/>
  <c r="G1840" i="2"/>
  <c r="H1840" i="2"/>
  <c r="I1840" i="2"/>
  <c r="U1840" i="2"/>
  <c r="W1840" i="2"/>
  <c r="X1840" i="2"/>
  <c r="AG1840" i="2"/>
  <c r="AH1840" i="2"/>
  <c r="AI1840" i="2"/>
  <c r="AJ1840" i="2"/>
  <c r="AK1840" i="2"/>
  <c r="E1841" i="2"/>
  <c r="G1841" i="2"/>
  <c r="H1841" i="2"/>
  <c r="I1841" i="2"/>
  <c r="U1841" i="2"/>
  <c r="W1841" i="2"/>
  <c r="X1841" i="2"/>
  <c r="AG1841" i="2"/>
  <c r="AH1841" i="2"/>
  <c r="AI1841" i="2"/>
  <c r="AJ1841" i="2"/>
  <c r="AK1841" i="2"/>
  <c r="E1842" i="2"/>
  <c r="G1842" i="2"/>
  <c r="H1842" i="2"/>
  <c r="I1842" i="2"/>
  <c r="U1842" i="2"/>
  <c r="W1842" i="2"/>
  <c r="X1842" i="2"/>
  <c r="AG1842" i="2"/>
  <c r="AH1842" i="2"/>
  <c r="AI1842" i="2"/>
  <c r="AJ1842" i="2"/>
  <c r="AK1842" i="2"/>
  <c r="E1843" i="2"/>
  <c r="G1843" i="2"/>
  <c r="H1843" i="2"/>
  <c r="I1843" i="2"/>
  <c r="U1843" i="2"/>
  <c r="W1843" i="2"/>
  <c r="X1843" i="2"/>
  <c r="AG1843" i="2"/>
  <c r="AH1843" i="2"/>
  <c r="AI1843" i="2"/>
  <c r="AJ1843" i="2"/>
  <c r="AK1843" i="2"/>
  <c r="E1844" i="2"/>
  <c r="G1844" i="2"/>
  <c r="H1844" i="2"/>
  <c r="I1844" i="2"/>
  <c r="U1844" i="2"/>
  <c r="W1844" i="2"/>
  <c r="X1844" i="2"/>
  <c r="AG1844" i="2"/>
  <c r="AH1844" i="2"/>
  <c r="AI1844" i="2"/>
  <c r="AJ1844" i="2"/>
  <c r="AK1844" i="2"/>
  <c r="E1845" i="2"/>
  <c r="G1845" i="2"/>
  <c r="H1845" i="2"/>
  <c r="I1845" i="2"/>
  <c r="U1845" i="2"/>
  <c r="W1845" i="2"/>
  <c r="X1845" i="2"/>
  <c r="AG1845" i="2"/>
  <c r="AH1845" i="2"/>
  <c r="AI1845" i="2"/>
  <c r="AJ1845" i="2"/>
  <c r="AK1845" i="2"/>
  <c r="E1846" i="2"/>
  <c r="G1846" i="2"/>
  <c r="H1846" i="2"/>
  <c r="I1846" i="2"/>
  <c r="U1846" i="2"/>
  <c r="W1846" i="2"/>
  <c r="X1846" i="2"/>
  <c r="AG1846" i="2"/>
  <c r="AH1846" i="2"/>
  <c r="AI1846" i="2"/>
  <c r="AJ1846" i="2"/>
  <c r="AK1846" i="2"/>
  <c r="E1847" i="2"/>
  <c r="G1847" i="2"/>
  <c r="H1847" i="2"/>
  <c r="I1847" i="2"/>
  <c r="U1847" i="2"/>
  <c r="W1847" i="2"/>
  <c r="X1847" i="2"/>
  <c r="AG1847" i="2"/>
  <c r="AH1847" i="2"/>
  <c r="AI1847" i="2"/>
  <c r="AJ1847" i="2"/>
  <c r="AK1847" i="2"/>
  <c r="E1848" i="2"/>
  <c r="G1848" i="2"/>
  <c r="H1848" i="2"/>
  <c r="I1848" i="2"/>
  <c r="U1848" i="2"/>
  <c r="W1848" i="2"/>
  <c r="X1848" i="2"/>
  <c r="AG1848" i="2"/>
  <c r="AH1848" i="2"/>
  <c r="AI1848" i="2"/>
  <c r="AJ1848" i="2"/>
  <c r="AK1848" i="2"/>
  <c r="E1849" i="2"/>
  <c r="G1849" i="2"/>
  <c r="H1849" i="2"/>
  <c r="I1849" i="2"/>
  <c r="U1849" i="2"/>
  <c r="W1849" i="2"/>
  <c r="X1849" i="2"/>
  <c r="AG1849" i="2"/>
  <c r="AH1849" i="2"/>
  <c r="AI1849" i="2"/>
  <c r="AJ1849" i="2"/>
  <c r="AK1849" i="2"/>
  <c r="E1850" i="2"/>
  <c r="G1850" i="2"/>
  <c r="H1850" i="2"/>
  <c r="I1850" i="2"/>
  <c r="U1850" i="2"/>
  <c r="W1850" i="2"/>
  <c r="X1850" i="2"/>
  <c r="AG1850" i="2"/>
  <c r="AH1850" i="2"/>
  <c r="AI1850" i="2"/>
  <c r="AJ1850" i="2"/>
  <c r="AK1850" i="2"/>
  <c r="E1851" i="2"/>
  <c r="G1851" i="2"/>
  <c r="H1851" i="2"/>
  <c r="I1851" i="2"/>
  <c r="U1851" i="2"/>
  <c r="W1851" i="2"/>
  <c r="X1851" i="2"/>
  <c r="AG1851" i="2"/>
  <c r="AH1851" i="2"/>
  <c r="AI1851" i="2"/>
  <c r="AJ1851" i="2"/>
  <c r="AK1851" i="2"/>
  <c r="E1852" i="2"/>
  <c r="G1852" i="2"/>
  <c r="H1852" i="2"/>
  <c r="I1852" i="2"/>
  <c r="U1852" i="2"/>
  <c r="W1852" i="2"/>
  <c r="X1852" i="2"/>
  <c r="AG1852" i="2"/>
  <c r="AH1852" i="2"/>
  <c r="AI1852" i="2"/>
  <c r="AJ1852" i="2"/>
  <c r="AK1852" i="2"/>
  <c r="E1853" i="2"/>
  <c r="G1853" i="2"/>
  <c r="H1853" i="2"/>
  <c r="I1853" i="2"/>
  <c r="U1853" i="2"/>
  <c r="W1853" i="2"/>
  <c r="X1853" i="2"/>
  <c r="AG1853" i="2"/>
  <c r="AH1853" i="2"/>
  <c r="AI1853" i="2"/>
  <c r="AJ1853" i="2"/>
  <c r="AK1853" i="2"/>
  <c r="E1854" i="2"/>
  <c r="G1854" i="2"/>
  <c r="H1854" i="2"/>
  <c r="I1854" i="2"/>
  <c r="U1854" i="2"/>
  <c r="W1854" i="2"/>
  <c r="X1854" i="2"/>
  <c r="AG1854" i="2"/>
  <c r="AH1854" i="2"/>
  <c r="AI1854" i="2"/>
  <c r="AJ1854" i="2"/>
  <c r="AK1854" i="2"/>
  <c r="E1855" i="2"/>
  <c r="G1855" i="2"/>
  <c r="H1855" i="2"/>
  <c r="I1855" i="2"/>
  <c r="U1855" i="2"/>
  <c r="W1855" i="2"/>
  <c r="X1855" i="2"/>
  <c r="AG1855" i="2"/>
  <c r="AH1855" i="2"/>
  <c r="AI1855" i="2"/>
  <c r="AJ1855" i="2"/>
  <c r="AK1855" i="2"/>
  <c r="E1856" i="2"/>
  <c r="G1856" i="2"/>
  <c r="H1856" i="2"/>
  <c r="I1856" i="2"/>
  <c r="U1856" i="2"/>
  <c r="W1856" i="2"/>
  <c r="X1856" i="2"/>
  <c r="AG1856" i="2"/>
  <c r="AH1856" i="2"/>
  <c r="AI1856" i="2"/>
  <c r="AJ1856" i="2"/>
  <c r="AK1856" i="2"/>
  <c r="E1857" i="2"/>
  <c r="G1857" i="2"/>
  <c r="H1857" i="2"/>
  <c r="I1857" i="2"/>
  <c r="U1857" i="2"/>
  <c r="W1857" i="2"/>
  <c r="X1857" i="2"/>
  <c r="AG1857" i="2"/>
  <c r="AH1857" i="2"/>
  <c r="AI1857" i="2"/>
  <c r="AJ1857" i="2"/>
  <c r="AK1857" i="2"/>
  <c r="E1858" i="2"/>
  <c r="G1858" i="2"/>
  <c r="H1858" i="2"/>
  <c r="I1858" i="2"/>
  <c r="U1858" i="2"/>
  <c r="W1858" i="2"/>
  <c r="X1858" i="2"/>
  <c r="AG1858" i="2"/>
  <c r="AH1858" i="2"/>
  <c r="AI1858" i="2"/>
  <c r="AJ1858" i="2"/>
  <c r="AK1858" i="2"/>
  <c r="E1859" i="2"/>
  <c r="G1859" i="2"/>
  <c r="H1859" i="2"/>
  <c r="I1859" i="2"/>
  <c r="U1859" i="2"/>
  <c r="W1859" i="2"/>
  <c r="X1859" i="2"/>
  <c r="AG1859" i="2"/>
  <c r="AH1859" i="2"/>
  <c r="AI1859" i="2"/>
  <c r="AJ1859" i="2"/>
  <c r="AK1859" i="2"/>
  <c r="E1860" i="2"/>
  <c r="G1860" i="2"/>
  <c r="H1860" i="2"/>
  <c r="I1860" i="2"/>
  <c r="U1860" i="2"/>
  <c r="W1860" i="2"/>
  <c r="X1860" i="2"/>
  <c r="AG1860" i="2"/>
  <c r="AH1860" i="2"/>
  <c r="AI1860" i="2"/>
  <c r="AJ1860" i="2"/>
  <c r="AK1860" i="2"/>
  <c r="E1861" i="2"/>
  <c r="G1861" i="2"/>
  <c r="H1861" i="2"/>
  <c r="I1861" i="2"/>
  <c r="U1861" i="2"/>
  <c r="W1861" i="2"/>
  <c r="X1861" i="2"/>
  <c r="AG1861" i="2"/>
  <c r="AH1861" i="2"/>
  <c r="AI1861" i="2"/>
  <c r="AJ1861" i="2"/>
  <c r="AK1861" i="2"/>
  <c r="E1862" i="2"/>
  <c r="G1862" i="2"/>
  <c r="H1862" i="2"/>
  <c r="I1862" i="2"/>
  <c r="U1862" i="2"/>
  <c r="W1862" i="2"/>
  <c r="X1862" i="2"/>
  <c r="AG1862" i="2"/>
  <c r="AH1862" i="2"/>
  <c r="AI1862" i="2"/>
  <c r="AJ1862" i="2"/>
  <c r="AK1862" i="2"/>
  <c r="E1863" i="2"/>
  <c r="G1863" i="2"/>
  <c r="H1863" i="2"/>
  <c r="I1863" i="2"/>
  <c r="U1863" i="2"/>
  <c r="W1863" i="2"/>
  <c r="X1863" i="2"/>
  <c r="AG1863" i="2"/>
  <c r="AH1863" i="2"/>
  <c r="AI1863" i="2"/>
  <c r="AJ1863" i="2"/>
  <c r="AK1863" i="2"/>
  <c r="E1864" i="2"/>
  <c r="G1864" i="2"/>
  <c r="H1864" i="2"/>
  <c r="I1864" i="2"/>
  <c r="U1864" i="2"/>
  <c r="W1864" i="2"/>
  <c r="X1864" i="2"/>
  <c r="AG1864" i="2"/>
  <c r="AH1864" i="2"/>
  <c r="AI1864" i="2"/>
  <c r="AJ1864" i="2"/>
  <c r="AK1864" i="2"/>
  <c r="E1865" i="2"/>
  <c r="G1865" i="2"/>
  <c r="H1865" i="2"/>
  <c r="I1865" i="2"/>
  <c r="U1865" i="2"/>
  <c r="W1865" i="2"/>
  <c r="X1865" i="2"/>
  <c r="AG1865" i="2"/>
  <c r="AH1865" i="2"/>
  <c r="AI1865" i="2"/>
  <c r="AJ1865" i="2"/>
  <c r="AK1865" i="2"/>
  <c r="E1866" i="2"/>
  <c r="G1866" i="2"/>
  <c r="H1866" i="2"/>
  <c r="I1866" i="2"/>
  <c r="U1866" i="2"/>
  <c r="W1866" i="2"/>
  <c r="X1866" i="2"/>
  <c r="AG1866" i="2"/>
  <c r="AH1866" i="2"/>
  <c r="AI1866" i="2"/>
  <c r="AJ1866" i="2"/>
  <c r="AK1866" i="2"/>
  <c r="E1867" i="2"/>
  <c r="G1867" i="2"/>
  <c r="H1867" i="2"/>
  <c r="I1867" i="2"/>
  <c r="U1867" i="2"/>
  <c r="W1867" i="2"/>
  <c r="X1867" i="2"/>
  <c r="AG1867" i="2"/>
  <c r="AH1867" i="2"/>
  <c r="AI1867" i="2"/>
  <c r="AJ1867" i="2"/>
  <c r="AK1867" i="2"/>
  <c r="E1868" i="2"/>
  <c r="G1868" i="2"/>
  <c r="H1868" i="2"/>
  <c r="I1868" i="2"/>
  <c r="U1868" i="2"/>
  <c r="W1868" i="2"/>
  <c r="X1868" i="2"/>
  <c r="AG1868" i="2"/>
  <c r="AH1868" i="2"/>
  <c r="AI1868" i="2"/>
  <c r="AJ1868" i="2"/>
  <c r="AK1868" i="2"/>
  <c r="E1869" i="2"/>
  <c r="G1869" i="2"/>
  <c r="H1869" i="2"/>
  <c r="I1869" i="2"/>
  <c r="U1869" i="2"/>
  <c r="W1869" i="2"/>
  <c r="X1869" i="2"/>
  <c r="AG1869" i="2"/>
  <c r="AH1869" i="2"/>
  <c r="AI1869" i="2"/>
  <c r="AJ1869" i="2"/>
  <c r="AK1869" i="2"/>
  <c r="E1870" i="2"/>
  <c r="G1870" i="2"/>
  <c r="H1870" i="2"/>
  <c r="I1870" i="2"/>
  <c r="U1870" i="2"/>
  <c r="W1870" i="2"/>
  <c r="X1870" i="2"/>
  <c r="AG1870" i="2"/>
  <c r="AH1870" i="2"/>
  <c r="AI1870" i="2"/>
  <c r="AJ1870" i="2"/>
  <c r="AK1870" i="2"/>
  <c r="E1871" i="2"/>
  <c r="G1871" i="2"/>
  <c r="H1871" i="2"/>
  <c r="I1871" i="2"/>
  <c r="U1871" i="2"/>
  <c r="W1871" i="2"/>
  <c r="X1871" i="2"/>
  <c r="AG1871" i="2"/>
  <c r="AH1871" i="2"/>
  <c r="AI1871" i="2"/>
  <c r="AJ1871" i="2"/>
  <c r="AK1871" i="2"/>
  <c r="E1872" i="2"/>
  <c r="G1872" i="2"/>
  <c r="H1872" i="2"/>
  <c r="I1872" i="2"/>
  <c r="U1872" i="2"/>
  <c r="W1872" i="2"/>
  <c r="X1872" i="2"/>
  <c r="AG1872" i="2"/>
  <c r="AH1872" i="2"/>
  <c r="AI1872" i="2"/>
  <c r="AJ1872" i="2"/>
  <c r="AK1872" i="2"/>
  <c r="E1873" i="2"/>
  <c r="G1873" i="2"/>
  <c r="H1873" i="2"/>
  <c r="I1873" i="2"/>
  <c r="U1873" i="2"/>
  <c r="W1873" i="2"/>
  <c r="X1873" i="2"/>
  <c r="AG1873" i="2"/>
  <c r="AH1873" i="2"/>
  <c r="AI1873" i="2"/>
  <c r="AJ1873" i="2"/>
  <c r="AK1873" i="2"/>
  <c r="E1874" i="2"/>
  <c r="G1874" i="2"/>
  <c r="H1874" i="2"/>
  <c r="I1874" i="2"/>
  <c r="U1874" i="2"/>
  <c r="W1874" i="2"/>
  <c r="X1874" i="2"/>
  <c r="AG1874" i="2"/>
  <c r="AH1874" i="2"/>
  <c r="AI1874" i="2"/>
  <c r="AJ1874" i="2"/>
  <c r="AK1874" i="2"/>
  <c r="E1875" i="2"/>
  <c r="G1875" i="2"/>
  <c r="H1875" i="2"/>
  <c r="I1875" i="2"/>
  <c r="U1875" i="2"/>
  <c r="W1875" i="2"/>
  <c r="X1875" i="2"/>
  <c r="AG1875" i="2"/>
  <c r="AH1875" i="2"/>
  <c r="AI1875" i="2"/>
  <c r="AJ1875" i="2"/>
  <c r="AK1875" i="2"/>
  <c r="E1876" i="2"/>
  <c r="G1876" i="2"/>
  <c r="H1876" i="2"/>
  <c r="I1876" i="2"/>
  <c r="U1876" i="2"/>
  <c r="W1876" i="2"/>
  <c r="X1876" i="2"/>
  <c r="AG1876" i="2"/>
  <c r="AH1876" i="2"/>
  <c r="AI1876" i="2"/>
  <c r="AJ1876" i="2"/>
  <c r="AK1876" i="2"/>
  <c r="E1877" i="2"/>
  <c r="G1877" i="2"/>
  <c r="H1877" i="2"/>
  <c r="I1877" i="2"/>
  <c r="U1877" i="2"/>
  <c r="W1877" i="2"/>
  <c r="X1877" i="2"/>
  <c r="AG1877" i="2"/>
  <c r="AH1877" i="2"/>
  <c r="AI1877" i="2"/>
  <c r="AJ1877" i="2"/>
  <c r="AK1877" i="2"/>
  <c r="E1878" i="2"/>
  <c r="G1878" i="2"/>
  <c r="H1878" i="2"/>
  <c r="I1878" i="2"/>
  <c r="U1878" i="2"/>
  <c r="W1878" i="2"/>
  <c r="X1878" i="2"/>
  <c r="AG1878" i="2"/>
  <c r="AH1878" i="2"/>
  <c r="AI1878" i="2"/>
  <c r="AJ1878" i="2"/>
  <c r="AK1878" i="2"/>
  <c r="E1879" i="2"/>
  <c r="G1879" i="2"/>
  <c r="H1879" i="2"/>
  <c r="I1879" i="2"/>
  <c r="U1879" i="2"/>
  <c r="W1879" i="2"/>
  <c r="X1879" i="2"/>
  <c r="AG1879" i="2"/>
  <c r="AH1879" i="2"/>
  <c r="AI1879" i="2"/>
  <c r="AJ1879" i="2"/>
  <c r="AK1879" i="2"/>
  <c r="E1880" i="2"/>
  <c r="G1880" i="2"/>
  <c r="H1880" i="2"/>
  <c r="I1880" i="2"/>
  <c r="U1880" i="2"/>
  <c r="W1880" i="2"/>
  <c r="X1880" i="2"/>
  <c r="AG1880" i="2"/>
  <c r="AH1880" i="2"/>
  <c r="AI1880" i="2"/>
  <c r="AJ1880" i="2"/>
  <c r="AK1880" i="2"/>
  <c r="E1881" i="2"/>
  <c r="G1881" i="2"/>
  <c r="H1881" i="2"/>
  <c r="I1881" i="2"/>
  <c r="U1881" i="2"/>
  <c r="W1881" i="2"/>
  <c r="X1881" i="2"/>
  <c r="AG1881" i="2"/>
  <c r="AH1881" i="2"/>
  <c r="AI1881" i="2"/>
  <c r="AJ1881" i="2"/>
  <c r="AK1881" i="2"/>
  <c r="E1882" i="2"/>
  <c r="G1882" i="2"/>
  <c r="H1882" i="2"/>
  <c r="I1882" i="2"/>
  <c r="U1882" i="2"/>
  <c r="W1882" i="2"/>
  <c r="X1882" i="2"/>
  <c r="AG1882" i="2"/>
  <c r="AH1882" i="2"/>
  <c r="AI1882" i="2"/>
  <c r="AJ1882" i="2"/>
  <c r="AK1882" i="2"/>
  <c r="E1883" i="2"/>
  <c r="G1883" i="2"/>
  <c r="H1883" i="2"/>
  <c r="I1883" i="2"/>
  <c r="U1883" i="2"/>
  <c r="W1883" i="2"/>
  <c r="X1883" i="2"/>
  <c r="AG1883" i="2"/>
  <c r="AH1883" i="2"/>
  <c r="AI1883" i="2"/>
  <c r="AJ1883" i="2"/>
  <c r="AK1883" i="2"/>
  <c r="E1884" i="2"/>
  <c r="G1884" i="2"/>
  <c r="H1884" i="2"/>
  <c r="I1884" i="2"/>
  <c r="U1884" i="2"/>
  <c r="W1884" i="2"/>
  <c r="X1884" i="2"/>
  <c r="AG1884" i="2"/>
  <c r="AH1884" i="2"/>
  <c r="AI1884" i="2"/>
  <c r="AJ1884" i="2"/>
  <c r="AK1884" i="2"/>
  <c r="E1885" i="2"/>
  <c r="G1885" i="2"/>
  <c r="H1885" i="2"/>
  <c r="I1885" i="2"/>
  <c r="U1885" i="2"/>
  <c r="W1885" i="2"/>
  <c r="X1885" i="2"/>
  <c r="AG1885" i="2"/>
  <c r="AH1885" i="2"/>
  <c r="AI1885" i="2"/>
  <c r="AJ1885" i="2"/>
  <c r="AK1885" i="2"/>
  <c r="E1886" i="2"/>
  <c r="G1886" i="2"/>
  <c r="H1886" i="2"/>
  <c r="I1886" i="2"/>
  <c r="U1886" i="2"/>
  <c r="W1886" i="2"/>
  <c r="X1886" i="2"/>
  <c r="AG1886" i="2"/>
  <c r="AH1886" i="2"/>
  <c r="AI1886" i="2"/>
  <c r="AJ1886" i="2"/>
  <c r="AK1886" i="2"/>
  <c r="E1887" i="2"/>
  <c r="G1887" i="2"/>
  <c r="H1887" i="2"/>
  <c r="I1887" i="2"/>
  <c r="U1887" i="2"/>
  <c r="W1887" i="2"/>
  <c r="X1887" i="2"/>
  <c r="AG1887" i="2"/>
  <c r="AH1887" i="2"/>
  <c r="AI1887" i="2"/>
  <c r="AJ1887" i="2"/>
  <c r="AK1887" i="2"/>
  <c r="E1888" i="2"/>
  <c r="G1888" i="2"/>
  <c r="H1888" i="2"/>
  <c r="I1888" i="2"/>
  <c r="U1888" i="2"/>
  <c r="W1888" i="2"/>
  <c r="X1888" i="2"/>
  <c r="AG1888" i="2"/>
  <c r="AH1888" i="2"/>
  <c r="AI1888" i="2"/>
  <c r="AJ1888" i="2"/>
  <c r="AK1888" i="2"/>
  <c r="E1889" i="2"/>
  <c r="G1889" i="2"/>
  <c r="H1889" i="2"/>
  <c r="I1889" i="2"/>
  <c r="U1889" i="2"/>
  <c r="W1889" i="2"/>
  <c r="X1889" i="2"/>
  <c r="AG1889" i="2"/>
  <c r="AH1889" i="2"/>
  <c r="AI1889" i="2"/>
  <c r="AJ1889" i="2"/>
  <c r="AK1889" i="2"/>
  <c r="E1890" i="2"/>
  <c r="G1890" i="2"/>
  <c r="H1890" i="2"/>
  <c r="I1890" i="2"/>
  <c r="U1890" i="2"/>
  <c r="W1890" i="2"/>
  <c r="X1890" i="2"/>
  <c r="AG1890" i="2"/>
  <c r="AH1890" i="2"/>
  <c r="AI1890" i="2"/>
  <c r="AJ1890" i="2"/>
  <c r="AK1890" i="2"/>
  <c r="E1891" i="2"/>
  <c r="G1891" i="2"/>
  <c r="H1891" i="2"/>
  <c r="I1891" i="2"/>
  <c r="U1891" i="2"/>
  <c r="W1891" i="2"/>
  <c r="X1891" i="2"/>
  <c r="AG1891" i="2"/>
  <c r="AH1891" i="2"/>
  <c r="AI1891" i="2"/>
  <c r="AJ1891" i="2"/>
  <c r="AK1891" i="2"/>
  <c r="E1892" i="2"/>
  <c r="G1892" i="2"/>
  <c r="H1892" i="2"/>
  <c r="I1892" i="2"/>
  <c r="U1892" i="2"/>
  <c r="W1892" i="2"/>
  <c r="X1892" i="2"/>
  <c r="AG1892" i="2"/>
  <c r="AH1892" i="2"/>
  <c r="AI1892" i="2"/>
  <c r="AJ1892" i="2"/>
  <c r="AK1892" i="2"/>
  <c r="E1893" i="2"/>
  <c r="G1893" i="2"/>
  <c r="H1893" i="2"/>
  <c r="I1893" i="2"/>
  <c r="U1893" i="2"/>
  <c r="W1893" i="2"/>
  <c r="X1893" i="2"/>
  <c r="AG1893" i="2"/>
  <c r="AH1893" i="2"/>
  <c r="AI1893" i="2"/>
  <c r="AJ1893" i="2"/>
  <c r="AK1893" i="2"/>
  <c r="E1894" i="2"/>
  <c r="G1894" i="2"/>
  <c r="H1894" i="2"/>
  <c r="I1894" i="2"/>
  <c r="U1894" i="2"/>
  <c r="W1894" i="2"/>
  <c r="X1894" i="2"/>
  <c r="AG1894" i="2"/>
  <c r="AH1894" i="2"/>
  <c r="AI1894" i="2"/>
  <c r="AJ1894" i="2"/>
  <c r="AK1894" i="2"/>
  <c r="E1895" i="2"/>
  <c r="G1895" i="2"/>
  <c r="H1895" i="2"/>
  <c r="I1895" i="2"/>
  <c r="U1895" i="2"/>
  <c r="W1895" i="2"/>
  <c r="X1895" i="2"/>
  <c r="AG1895" i="2"/>
  <c r="AH1895" i="2"/>
  <c r="AI1895" i="2"/>
  <c r="AJ1895" i="2"/>
  <c r="AK1895" i="2"/>
  <c r="E1896" i="2"/>
  <c r="G1896" i="2"/>
  <c r="H1896" i="2"/>
  <c r="I1896" i="2"/>
  <c r="U1896" i="2"/>
  <c r="W1896" i="2"/>
  <c r="X1896" i="2"/>
  <c r="AG1896" i="2"/>
  <c r="AH1896" i="2"/>
  <c r="AI1896" i="2"/>
  <c r="AJ1896" i="2"/>
  <c r="AK1896" i="2"/>
  <c r="E1897" i="2"/>
  <c r="G1897" i="2"/>
  <c r="H1897" i="2"/>
  <c r="I1897" i="2"/>
  <c r="U1897" i="2"/>
  <c r="W1897" i="2"/>
  <c r="X1897" i="2"/>
  <c r="AG1897" i="2"/>
  <c r="AH1897" i="2"/>
  <c r="AI1897" i="2"/>
  <c r="AJ1897" i="2"/>
  <c r="AK1897" i="2"/>
  <c r="E1898" i="2"/>
  <c r="G1898" i="2"/>
  <c r="H1898" i="2"/>
  <c r="I1898" i="2"/>
  <c r="U1898" i="2"/>
  <c r="W1898" i="2"/>
  <c r="X1898" i="2"/>
  <c r="AG1898" i="2"/>
  <c r="AH1898" i="2"/>
  <c r="AI1898" i="2"/>
  <c r="AJ1898" i="2"/>
  <c r="AK1898" i="2"/>
  <c r="E1899" i="2"/>
  <c r="G1899" i="2"/>
  <c r="H1899" i="2"/>
  <c r="I1899" i="2"/>
  <c r="U1899" i="2"/>
  <c r="W1899" i="2"/>
  <c r="X1899" i="2"/>
  <c r="AG1899" i="2"/>
  <c r="AH1899" i="2"/>
  <c r="AI1899" i="2"/>
  <c r="AJ1899" i="2"/>
  <c r="AK1899" i="2"/>
  <c r="E1900" i="2"/>
  <c r="G1900" i="2"/>
  <c r="H1900" i="2"/>
  <c r="I1900" i="2"/>
  <c r="U1900" i="2"/>
  <c r="W1900" i="2"/>
  <c r="X1900" i="2"/>
  <c r="AG1900" i="2"/>
  <c r="AH1900" i="2"/>
  <c r="AI1900" i="2"/>
  <c r="AJ1900" i="2"/>
  <c r="AK1900" i="2"/>
  <c r="E1901" i="2"/>
  <c r="G1901" i="2"/>
  <c r="H1901" i="2"/>
  <c r="I1901" i="2"/>
  <c r="U1901" i="2"/>
  <c r="W1901" i="2"/>
  <c r="X1901" i="2"/>
  <c r="AG1901" i="2"/>
  <c r="AH1901" i="2"/>
  <c r="AI1901" i="2"/>
  <c r="AJ1901" i="2"/>
  <c r="AK1901" i="2"/>
  <c r="E1902" i="2"/>
  <c r="G1902" i="2"/>
  <c r="H1902" i="2"/>
  <c r="I1902" i="2"/>
  <c r="U1902" i="2"/>
  <c r="W1902" i="2"/>
  <c r="X1902" i="2"/>
  <c r="AG1902" i="2"/>
  <c r="AH1902" i="2"/>
  <c r="AI1902" i="2"/>
  <c r="AJ1902" i="2"/>
  <c r="AK1902" i="2"/>
  <c r="E1903" i="2"/>
  <c r="G1903" i="2"/>
  <c r="H1903" i="2"/>
  <c r="I1903" i="2"/>
  <c r="U1903" i="2"/>
  <c r="W1903" i="2"/>
  <c r="X1903" i="2"/>
  <c r="AG1903" i="2"/>
  <c r="AH1903" i="2"/>
  <c r="AI1903" i="2"/>
  <c r="AJ1903" i="2"/>
  <c r="AK1903" i="2"/>
  <c r="E1904" i="2"/>
  <c r="G1904" i="2"/>
  <c r="H1904" i="2"/>
  <c r="I1904" i="2"/>
  <c r="U1904" i="2"/>
  <c r="W1904" i="2"/>
  <c r="X1904" i="2"/>
  <c r="AG1904" i="2"/>
  <c r="AH1904" i="2"/>
  <c r="AI1904" i="2"/>
  <c r="AJ1904" i="2"/>
  <c r="AK1904" i="2"/>
  <c r="E1905" i="2"/>
  <c r="G1905" i="2"/>
  <c r="H1905" i="2"/>
  <c r="I1905" i="2"/>
  <c r="U1905" i="2"/>
  <c r="W1905" i="2"/>
  <c r="X1905" i="2"/>
  <c r="AG1905" i="2"/>
  <c r="AH1905" i="2"/>
  <c r="AI1905" i="2"/>
  <c r="AJ1905" i="2"/>
  <c r="AK1905" i="2"/>
  <c r="E1906" i="2"/>
  <c r="G1906" i="2"/>
  <c r="H1906" i="2"/>
  <c r="I1906" i="2"/>
  <c r="U1906" i="2"/>
  <c r="W1906" i="2"/>
  <c r="X1906" i="2"/>
  <c r="AG1906" i="2"/>
  <c r="AH1906" i="2"/>
  <c r="AI1906" i="2"/>
  <c r="AJ1906" i="2"/>
  <c r="AK1906" i="2"/>
  <c r="E1907" i="2"/>
  <c r="G1907" i="2"/>
  <c r="H1907" i="2"/>
  <c r="I1907" i="2"/>
  <c r="U1907" i="2"/>
  <c r="W1907" i="2"/>
  <c r="X1907" i="2"/>
  <c r="AG1907" i="2"/>
  <c r="AH1907" i="2"/>
  <c r="AI1907" i="2"/>
  <c r="AJ1907" i="2"/>
  <c r="AK1907" i="2"/>
  <c r="E1908" i="2"/>
  <c r="G1908" i="2"/>
  <c r="H1908" i="2"/>
  <c r="I1908" i="2"/>
  <c r="U1908" i="2"/>
  <c r="W1908" i="2"/>
  <c r="X1908" i="2"/>
  <c r="AG1908" i="2"/>
  <c r="AH1908" i="2"/>
  <c r="AI1908" i="2"/>
  <c r="AJ1908" i="2"/>
  <c r="AK1908" i="2"/>
  <c r="E1909" i="2"/>
  <c r="G1909" i="2"/>
  <c r="H1909" i="2"/>
  <c r="I1909" i="2"/>
  <c r="U1909" i="2"/>
  <c r="W1909" i="2"/>
  <c r="X1909" i="2"/>
  <c r="AG1909" i="2"/>
  <c r="AH1909" i="2"/>
  <c r="AI1909" i="2"/>
  <c r="AJ1909" i="2"/>
  <c r="AK1909" i="2"/>
  <c r="E1910" i="2"/>
  <c r="G1910" i="2"/>
  <c r="H1910" i="2"/>
  <c r="I1910" i="2"/>
  <c r="U1910" i="2"/>
  <c r="W1910" i="2"/>
  <c r="X1910" i="2"/>
  <c r="AG1910" i="2"/>
  <c r="AH1910" i="2"/>
  <c r="AI1910" i="2"/>
  <c r="AJ1910" i="2"/>
  <c r="AK1910" i="2"/>
  <c r="E1911" i="2"/>
  <c r="G1911" i="2"/>
  <c r="H1911" i="2"/>
  <c r="I1911" i="2"/>
  <c r="U1911" i="2"/>
  <c r="W1911" i="2"/>
  <c r="X1911" i="2"/>
  <c r="AG1911" i="2"/>
  <c r="AH1911" i="2"/>
  <c r="AI1911" i="2"/>
  <c r="AJ1911" i="2"/>
  <c r="AK1911" i="2"/>
  <c r="E1912" i="2"/>
  <c r="G1912" i="2"/>
  <c r="H1912" i="2"/>
  <c r="I1912" i="2"/>
  <c r="U1912" i="2"/>
  <c r="W1912" i="2"/>
  <c r="X1912" i="2"/>
  <c r="AG1912" i="2"/>
  <c r="AH1912" i="2"/>
  <c r="AI1912" i="2"/>
  <c r="AJ1912" i="2"/>
  <c r="AK1912" i="2"/>
  <c r="E1913" i="2"/>
  <c r="G1913" i="2"/>
  <c r="H1913" i="2"/>
  <c r="I1913" i="2"/>
  <c r="U1913" i="2"/>
  <c r="W1913" i="2"/>
  <c r="X1913" i="2"/>
  <c r="AG1913" i="2"/>
  <c r="AH1913" i="2"/>
  <c r="AI1913" i="2"/>
  <c r="AJ1913" i="2"/>
  <c r="AK1913" i="2"/>
  <c r="E1914" i="2"/>
  <c r="G1914" i="2"/>
  <c r="H1914" i="2"/>
  <c r="I1914" i="2"/>
  <c r="U1914" i="2"/>
  <c r="W1914" i="2"/>
  <c r="X1914" i="2"/>
  <c r="AG1914" i="2"/>
  <c r="AH1914" i="2"/>
  <c r="AI1914" i="2"/>
  <c r="AJ1914" i="2"/>
  <c r="AK1914" i="2"/>
  <c r="E1915" i="2"/>
  <c r="G1915" i="2"/>
  <c r="H1915" i="2"/>
  <c r="I1915" i="2"/>
  <c r="U1915" i="2"/>
  <c r="W1915" i="2"/>
  <c r="X1915" i="2"/>
  <c r="AG1915" i="2"/>
  <c r="AH1915" i="2"/>
  <c r="AI1915" i="2"/>
  <c r="AJ1915" i="2"/>
  <c r="AK1915" i="2"/>
  <c r="E1916" i="2"/>
  <c r="G1916" i="2"/>
  <c r="H1916" i="2"/>
  <c r="I1916" i="2"/>
  <c r="U1916" i="2"/>
  <c r="W1916" i="2"/>
  <c r="X1916" i="2"/>
  <c r="AG1916" i="2"/>
  <c r="AH1916" i="2"/>
  <c r="AI1916" i="2"/>
  <c r="AJ1916" i="2"/>
  <c r="AK1916" i="2"/>
  <c r="E1917" i="2"/>
  <c r="G1917" i="2"/>
  <c r="H1917" i="2"/>
  <c r="I1917" i="2"/>
  <c r="U1917" i="2"/>
  <c r="W1917" i="2"/>
  <c r="X1917" i="2"/>
  <c r="AG1917" i="2"/>
  <c r="AH1917" i="2"/>
  <c r="AI1917" i="2"/>
  <c r="AJ1917" i="2"/>
  <c r="AK1917" i="2"/>
  <c r="E1918" i="2"/>
  <c r="G1918" i="2"/>
  <c r="H1918" i="2"/>
  <c r="I1918" i="2"/>
  <c r="U1918" i="2"/>
  <c r="W1918" i="2"/>
  <c r="X1918" i="2"/>
  <c r="AG1918" i="2"/>
  <c r="AH1918" i="2"/>
  <c r="AI1918" i="2"/>
  <c r="AJ1918" i="2"/>
  <c r="AK1918" i="2"/>
  <c r="E1919" i="2"/>
  <c r="G1919" i="2"/>
  <c r="H1919" i="2"/>
  <c r="I1919" i="2"/>
  <c r="U1919" i="2"/>
  <c r="W1919" i="2"/>
  <c r="X1919" i="2"/>
  <c r="AG1919" i="2"/>
  <c r="AH1919" i="2"/>
  <c r="AI1919" i="2"/>
  <c r="AJ1919" i="2"/>
  <c r="AK1919" i="2"/>
  <c r="E1920" i="2"/>
  <c r="G1920" i="2"/>
  <c r="H1920" i="2"/>
  <c r="I1920" i="2"/>
  <c r="U1920" i="2"/>
  <c r="W1920" i="2"/>
  <c r="X1920" i="2"/>
  <c r="AG1920" i="2"/>
  <c r="AH1920" i="2"/>
  <c r="AI1920" i="2"/>
  <c r="AJ1920" i="2"/>
  <c r="AK1920" i="2"/>
  <c r="E1921" i="2"/>
  <c r="G1921" i="2"/>
  <c r="H1921" i="2"/>
  <c r="I1921" i="2"/>
  <c r="U1921" i="2"/>
  <c r="W1921" i="2"/>
  <c r="X1921" i="2"/>
  <c r="AG1921" i="2"/>
  <c r="AH1921" i="2"/>
  <c r="AI1921" i="2"/>
  <c r="AJ1921" i="2"/>
  <c r="AK1921" i="2"/>
  <c r="E1922" i="2"/>
  <c r="G1922" i="2"/>
  <c r="H1922" i="2"/>
  <c r="I1922" i="2"/>
  <c r="U1922" i="2"/>
  <c r="W1922" i="2"/>
  <c r="X1922" i="2"/>
  <c r="AG1922" i="2"/>
  <c r="AH1922" i="2"/>
  <c r="AI1922" i="2"/>
  <c r="AJ1922" i="2"/>
  <c r="AK1922" i="2"/>
  <c r="E1923" i="2"/>
  <c r="G1923" i="2"/>
  <c r="H1923" i="2"/>
  <c r="I1923" i="2"/>
  <c r="U1923" i="2"/>
  <c r="W1923" i="2"/>
  <c r="X1923" i="2"/>
  <c r="AG1923" i="2"/>
  <c r="AH1923" i="2"/>
  <c r="AI1923" i="2"/>
  <c r="AJ1923" i="2"/>
  <c r="AK1923" i="2"/>
  <c r="E1924" i="2"/>
  <c r="G1924" i="2"/>
  <c r="H1924" i="2"/>
  <c r="I1924" i="2"/>
  <c r="U1924" i="2"/>
  <c r="W1924" i="2"/>
  <c r="X1924" i="2"/>
  <c r="AG1924" i="2"/>
  <c r="AH1924" i="2"/>
  <c r="AI1924" i="2"/>
  <c r="AJ1924" i="2"/>
  <c r="AK1924" i="2"/>
  <c r="E1925" i="2"/>
  <c r="G1925" i="2"/>
  <c r="H1925" i="2"/>
  <c r="I1925" i="2"/>
  <c r="U1925" i="2"/>
  <c r="W1925" i="2"/>
  <c r="X1925" i="2"/>
  <c r="AG1925" i="2"/>
  <c r="AH1925" i="2"/>
  <c r="AI1925" i="2"/>
  <c r="AJ1925" i="2"/>
  <c r="AK1925" i="2"/>
  <c r="E1926" i="2"/>
  <c r="G1926" i="2"/>
  <c r="H1926" i="2"/>
  <c r="I1926" i="2"/>
  <c r="U1926" i="2"/>
  <c r="W1926" i="2"/>
  <c r="X1926" i="2"/>
  <c r="AG1926" i="2"/>
  <c r="AH1926" i="2"/>
  <c r="AI1926" i="2"/>
  <c r="AJ1926" i="2"/>
  <c r="AK1926" i="2"/>
  <c r="E1927" i="2"/>
  <c r="G1927" i="2"/>
  <c r="H1927" i="2"/>
  <c r="I1927" i="2"/>
  <c r="U1927" i="2"/>
  <c r="W1927" i="2"/>
  <c r="X1927" i="2"/>
  <c r="AG1927" i="2"/>
  <c r="AH1927" i="2"/>
  <c r="AI1927" i="2"/>
  <c r="AJ1927" i="2"/>
  <c r="AK1927" i="2"/>
  <c r="E1928" i="2"/>
  <c r="G1928" i="2"/>
  <c r="H1928" i="2"/>
  <c r="I1928" i="2"/>
  <c r="U1928" i="2"/>
  <c r="W1928" i="2"/>
  <c r="X1928" i="2"/>
  <c r="AG1928" i="2"/>
  <c r="AH1928" i="2"/>
  <c r="AI1928" i="2"/>
  <c r="AJ1928" i="2"/>
  <c r="AK1928" i="2"/>
  <c r="E1929" i="2"/>
  <c r="G1929" i="2"/>
  <c r="H1929" i="2"/>
  <c r="I1929" i="2"/>
  <c r="U1929" i="2"/>
  <c r="W1929" i="2"/>
  <c r="X1929" i="2"/>
  <c r="AG1929" i="2"/>
  <c r="AH1929" i="2"/>
  <c r="AI1929" i="2"/>
  <c r="AJ1929" i="2"/>
  <c r="AK1929" i="2"/>
  <c r="E1930" i="2"/>
  <c r="G1930" i="2"/>
  <c r="H1930" i="2"/>
  <c r="I1930" i="2"/>
  <c r="U1930" i="2"/>
  <c r="W1930" i="2"/>
  <c r="X1930" i="2"/>
  <c r="AG1930" i="2"/>
  <c r="AH1930" i="2"/>
  <c r="AI1930" i="2"/>
  <c r="AJ1930" i="2"/>
  <c r="AK1930" i="2"/>
  <c r="E1931" i="2"/>
  <c r="G1931" i="2"/>
  <c r="H1931" i="2"/>
  <c r="I1931" i="2"/>
  <c r="U1931" i="2"/>
  <c r="W1931" i="2"/>
  <c r="X1931" i="2"/>
  <c r="AG1931" i="2"/>
  <c r="AH1931" i="2"/>
  <c r="AI1931" i="2"/>
  <c r="AJ1931" i="2"/>
  <c r="AK1931" i="2"/>
  <c r="E1932" i="2"/>
  <c r="G1932" i="2"/>
  <c r="H1932" i="2"/>
  <c r="I1932" i="2"/>
  <c r="U1932" i="2"/>
  <c r="W1932" i="2"/>
  <c r="X1932" i="2"/>
  <c r="AG1932" i="2"/>
  <c r="AH1932" i="2"/>
  <c r="AI1932" i="2"/>
  <c r="AJ1932" i="2"/>
  <c r="AK1932" i="2"/>
  <c r="E1933" i="2"/>
  <c r="G1933" i="2"/>
  <c r="H1933" i="2"/>
  <c r="I1933" i="2"/>
  <c r="U1933" i="2"/>
  <c r="W1933" i="2"/>
  <c r="X1933" i="2"/>
  <c r="AG1933" i="2"/>
  <c r="AH1933" i="2"/>
  <c r="AI1933" i="2"/>
  <c r="AJ1933" i="2"/>
  <c r="AK1933" i="2"/>
  <c r="E1934" i="2"/>
  <c r="G1934" i="2"/>
  <c r="H1934" i="2"/>
  <c r="I1934" i="2"/>
  <c r="U1934" i="2"/>
  <c r="W1934" i="2"/>
  <c r="X1934" i="2"/>
  <c r="AG1934" i="2"/>
  <c r="AH1934" i="2"/>
  <c r="AI1934" i="2"/>
  <c r="AJ1934" i="2"/>
  <c r="AK1934" i="2"/>
  <c r="E1935" i="2"/>
  <c r="G1935" i="2"/>
  <c r="H1935" i="2"/>
  <c r="I1935" i="2"/>
  <c r="U1935" i="2"/>
  <c r="W1935" i="2"/>
  <c r="X1935" i="2"/>
  <c r="AG1935" i="2"/>
  <c r="AH1935" i="2"/>
  <c r="AI1935" i="2"/>
  <c r="AJ1935" i="2"/>
  <c r="AK1935" i="2"/>
  <c r="E1936" i="2"/>
  <c r="G1936" i="2"/>
  <c r="H1936" i="2"/>
  <c r="I1936" i="2"/>
  <c r="U1936" i="2"/>
  <c r="W1936" i="2"/>
  <c r="X1936" i="2"/>
  <c r="AG1936" i="2"/>
  <c r="AH1936" i="2"/>
  <c r="AI1936" i="2"/>
  <c r="AJ1936" i="2"/>
  <c r="AK1936" i="2"/>
  <c r="E1937" i="2"/>
  <c r="G1937" i="2"/>
  <c r="H1937" i="2"/>
  <c r="I1937" i="2"/>
  <c r="U1937" i="2"/>
  <c r="W1937" i="2"/>
  <c r="X1937" i="2"/>
  <c r="AG1937" i="2"/>
  <c r="AH1937" i="2"/>
  <c r="AI1937" i="2"/>
  <c r="AJ1937" i="2"/>
  <c r="AK1937" i="2"/>
  <c r="E1938" i="2"/>
  <c r="G1938" i="2"/>
  <c r="H1938" i="2"/>
  <c r="I1938" i="2"/>
  <c r="U1938" i="2"/>
  <c r="W1938" i="2"/>
  <c r="X1938" i="2"/>
  <c r="AG1938" i="2"/>
  <c r="AH1938" i="2"/>
  <c r="AI1938" i="2"/>
  <c r="AJ1938" i="2"/>
  <c r="AK1938" i="2"/>
  <c r="E1939" i="2"/>
  <c r="G1939" i="2"/>
  <c r="H1939" i="2"/>
  <c r="I1939" i="2"/>
  <c r="U1939" i="2"/>
  <c r="W1939" i="2"/>
  <c r="X1939" i="2"/>
  <c r="AG1939" i="2"/>
  <c r="AH1939" i="2"/>
  <c r="AI1939" i="2"/>
  <c r="AJ1939" i="2"/>
  <c r="AK1939" i="2"/>
  <c r="E1940" i="2"/>
  <c r="G1940" i="2"/>
  <c r="H1940" i="2"/>
  <c r="I1940" i="2"/>
  <c r="U1940" i="2"/>
  <c r="W1940" i="2"/>
  <c r="X1940" i="2"/>
  <c r="AG1940" i="2"/>
  <c r="AH1940" i="2"/>
  <c r="AI1940" i="2"/>
  <c r="AJ1940" i="2"/>
  <c r="AK1940" i="2"/>
  <c r="E1941" i="2"/>
  <c r="G1941" i="2"/>
  <c r="H1941" i="2"/>
  <c r="I1941" i="2"/>
  <c r="U1941" i="2"/>
  <c r="W1941" i="2"/>
  <c r="X1941" i="2"/>
  <c r="AG1941" i="2"/>
  <c r="AH1941" i="2"/>
  <c r="AI1941" i="2"/>
  <c r="AJ1941" i="2"/>
  <c r="AK1941" i="2"/>
  <c r="E1942" i="2"/>
  <c r="G1942" i="2"/>
  <c r="H1942" i="2"/>
  <c r="I1942" i="2"/>
  <c r="U1942" i="2"/>
  <c r="W1942" i="2"/>
  <c r="X1942" i="2"/>
  <c r="AG1942" i="2"/>
  <c r="AH1942" i="2"/>
  <c r="AI1942" i="2"/>
  <c r="AJ1942" i="2"/>
  <c r="AK1942" i="2"/>
  <c r="E1943" i="2"/>
  <c r="G1943" i="2"/>
  <c r="H1943" i="2"/>
  <c r="I1943" i="2"/>
  <c r="U1943" i="2"/>
  <c r="W1943" i="2"/>
  <c r="X1943" i="2"/>
  <c r="AG1943" i="2"/>
  <c r="AH1943" i="2"/>
  <c r="AI1943" i="2"/>
  <c r="AJ1943" i="2"/>
  <c r="AK1943" i="2"/>
  <c r="E1944" i="2"/>
  <c r="G1944" i="2"/>
  <c r="H1944" i="2"/>
  <c r="I1944" i="2"/>
  <c r="U1944" i="2"/>
  <c r="W1944" i="2"/>
  <c r="X1944" i="2"/>
  <c r="AG1944" i="2"/>
  <c r="AH1944" i="2"/>
  <c r="AI1944" i="2"/>
  <c r="AJ1944" i="2"/>
  <c r="AK1944" i="2"/>
  <c r="E1945" i="2"/>
  <c r="G1945" i="2"/>
  <c r="H1945" i="2"/>
  <c r="I1945" i="2"/>
  <c r="U1945" i="2"/>
  <c r="W1945" i="2"/>
  <c r="X1945" i="2"/>
  <c r="AG1945" i="2"/>
  <c r="AH1945" i="2"/>
  <c r="AI1945" i="2"/>
  <c r="AJ1945" i="2"/>
  <c r="AK1945" i="2"/>
  <c r="E1946" i="2"/>
  <c r="G1946" i="2"/>
  <c r="H1946" i="2"/>
  <c r="I1946" i="2"/>
  <c r="U1946" i="2"/>
  <c r="W1946" i="2"/>
  <c r="X1946" i="2"/>
  <c r="AG1946" i="2"/>
  <c r="AH1946" i="2"/>
  <c r="AI1946" i="2"/>
  <c r="AJ1946" i="2"/>
  <c r="AK1946" i="2"/>
  <c r="E1947" i="2"/>
  <c r="G1947" i="2"/>
  <c r="H1947" i="2"/>
  <c r="I1947" i="2"/>
  <c r="U1947" i="2"/>
  <c r="W1947" i="2"/>
  <c r="X1947" i="2"/>
  <c r="AG1947" i="2"/>
  <c r="AH1947" i="2"/>
  <c r="AI1947" i="2"/>
  <c r="AJ1947" i="2"/>
  <c r="AK1947" i="2"/>
  <c r="E1948" i="2"/>
  <c r="G1948" i="2"/>
  <c r="H1948" i="2"/>
  <c r="I1948" i="2"/>
  <c r="U1948" i="2"/>
  <c r="W1948" i="2"/>
  <c r="X1948" i="2"/>
  <c r="AG1948" i="2"/>
  <c r="AH1948" i="2"/>
  <c r="AI1948" i="2"/>
  <c r="AJ1948" i="2"/>
  <c r="AK1948" i="2"/>
  <c r="E1949" i="2"/>
  <c r="G1949" i="2"/>
  <c r="H1949" i="2"/>
  <c r="I1949" i="2"/>
  <c r="U1949" i="2"/>
  <c r="W1949" i="2"/>
  <c r="X1949" i="2"/>
  <c r="AG1949" i="2"/>
  <c r="AH1949" i="2"/>
  <c r="AI1949" i="2"/>
  <c r="AJ1949" i="2"/>
  <c r="AK1949" i="2"/>
  <c r="E1950" i="2"/>
  <c r="G1950" i="2"/>
  <c r="H1950" i="2"/>
  <c r="I1950" i="2"/>
  <c r="U1950" i="2"/>
  <c r="W1950" i="2"/>
  <c r="X1950" i="2"/>
  <c r="AG1950" i="2"/>
  <c r="AH1950" i="2"/>
  <c r="AI1950" i="2"/>
  <c r="AJ1950" i="2"/>
  <c r="AK1950" i="2"/>
  <c r="E1951" i="2"/>
  <c r="G1951" i="2"/>
  <c r="H1951" i="2"/>
  <c r="I1951" i="2"/>
  <c r="U1951" i="2"/>
  <c r="W1951" i="2"/>
  <c r="X1951" i="2"/>
  <c r="AG1951" i="2"/>
  <c r="AH1951" i="2"/>
  <c r="AI1951" i="2"/>
  <c r="AJ1951" i="2"/>
  <c r="AK1951" i="2"/>
  <c r="E1952" i="2"/>
  <c r="G1952" i="2"/>
  <c r="H1952" i="2"/>
  <c r="I1952" i="2"/>
  <c r="U1952" i="2"/>
  <c r="W1952" i="2"/>
  <c r="X1952" i="2"/>
  <c r="AG1952" i="2"/>
  <c r="AH1952" i="2"/>
  <c r="AI1952" i="2"/>
  <c r="AJ1952" i="2"/>
  <c r="AK1952" i="2"/>
  <c r="E1953" i="2"/>
  <c r="G1953" i="2"/>
  <c r="H1953" i="2"/>
  <c r="I1953" i="2"/>
  <c r="U1953" i="2"/>
  <c r="W1953" i="2"/>
  <c r="X1953" i="2"/>
  <c r="AG1953" i="2"/>
  <c r="AH1953" i="2"/>
  <c r="AI1953" i="2"/>
  <c r="AJ1953" i="2"/>
  <c r="AK1953" i="2"/>
  <c r="E1954" i="2"/>
  <c r="G1954" i="2"/>
  <c r="H1954" i="2"/>
  <c r="I1954" i="2"/>
  <c r="U1954" i="2"/>
  <c r="W1954" i="2"/>
  <c r="X1954" i="2"/>
  <c r="AG1954" i="2"/>
  <c r="AH1954" i="2"/>
  <c r="AI1954" i="2"/>
  <c r="AJ1954" i="2"/>
  <c r="AK1954" i="2"/>
  <c r="E1955" i="2"/>
  <c r="G1955" i="2"/>
  <c r="H1955" i="2"/>
  <c r="I1955" i="2"/>
  <c r="U1955" i="2"/>
  <c r="W1955" i="2"/>
  <c r="X1955" i="2"/>
  <c r="AG1955" i="2"/>
  <c r="AH1955" i="2"/>
  <c r="AI1955" i="2"/>
  <c r="AJ1955" i="2"/>
  <c r="AK1955" i="2"/>
  <c r="E1956" i="2"/>
  <c r="G1956" i="2"/>
  <c r="H1956" i="2"/>
  <c r="I1956" i="2"/>
  <c r="U1956" i="2"/>
  <c r="W1956" i="2"/>
  <c r="X1956" i="2"/>
  <c r="AG1956" i="2"/>
  <c r="AH1956" i="2"/>
  <c r="AI1956" i="2"/>
  <c r="AJ1956" i="2"/>
  <c r="AK1956" i="2"/>
  <c r="E1957" i="2"/>
  <c r="G1957" i="2"/>
  <c r="H1957" i="2"/>
  <c r="I1957" i="2"/>
  <c r="U1957" i="2"/>
  <c r="W1957" i="2"/>
  <c r="X1957" i="2"/>
  <c r="AG1957" i="2"/>
  <c r="AH1957" i="2"/>
  <c r="AI1957" i="2"/>
  <c r="AJ1957" i="2"/>
  <c r="AK1957" i="2"/>
  <c r="E1958" i="2"/>
  <c r="G1958" i="2"/>
  <c r="H1958" i="2"/>
  <c r="I1958" i="2"/>
  <c r="U1958" i="2"/>
  <c r="W1958" i="2"/>
  <c r="X1958" i="2"/>
  <c r="AG1958" i="2"/>
  <c r="AH1958" i="2"/>
  <c r="AI1958" i="2"/>
  <c r="AJ1958" i="2"/>
  <c r="AK1958" i="2"/>
  <c r="E1959" i="2"/>
  <c r="G1959" i="2"/>
  <c r="H1959" i="2"/>
  <c r="I1959" i="2"/>
  <c r="U1959" i="2"/>
  <c r="W1959" i="2"/>
  <c r="X1959" i="2"/>
  <c r="AG1959" i="2"/>
  <c r="AH1959" i="2"/>
  <c r="AI1959" i="2"/>
  <c r="AJ1959" i="2"/>
  <c r="AK1959" i="2"/>
  <c r="E1960" i="2"/>
  <c r="G1960" i="2"/>
  <c r="H1960" i="2"/>
  <c r="I1960" i="2"/>
  <c r="U1960" i="2"/>
  <c r="W1960" i="2"/>
  <c r="X1960" i="2"/>
  <c r="AG1960" i="2"/>
  <c r="AH1960" i="2"/>
  <c r="AI1960" i="2"/>
  <c r="AJ1960" i="2"/>
  <c r="AK1960" i="2"/>
  <c r="E1961" i="2"/>
  <c r="G1961" i="2"/>
  <c r="H1961" i="2"/>
  <c r="I1961" i="2"/>
  <c r="U1961" i="2"/>
  <c r="W1961" i="2"/>
  <c r="X1961" i="2"/>
  <c r="AG1961" i="2"/>
  <c r="AH1961" i="2"/>
  <c r="AI1961" i="2"/>
  <c r="AJ1961" i="2"/>
  <c r="AK1961" i="2"/>
  <c r="E1962" i="2"/>
  <c r="G1962" i="2"/>
  <c r="H1962" i="2"/>
  <c r="I1962" i="2"/>
  <c r="U1962" i="2"/>
  <c r="W1962" i="2"/>
  <c r="X1962" i="2"/>
  <c r="AG1962" i="2"/>
  <c r="AH1962" i="2"/>
  <c r="AI1962" i="2"/>
  <c r="AJ1962" i="2"/>
  <c r="AK1962" i="2"/>
  <c r="E1963" i="2"/>
  <c r="G1963" i="2"/>
  <c r="H1963" i="2"/>
  <c r="I1963" i="2"/>
  <c r="U1963" i="2"/>
  <c r="W1963" i="2"/>
  <c r="X1963" i="2"/>
  <c r="AG1963" i="2"/>
  <c r="AH1963" i="2"/>
  <c r="AI1963" i="2"/>
  <c r="AJ1963" i="2"/>
  <c r="AK1963" i="2"/>
  <c r="E1964" i="2"/>
  <c r="G1964" i="2"/>
  <c r="H1964" i="2"/>
  <c r="I1964" i="2"/>
  <c r="U1964" i="2"/>
  <c r="W1964" i="2"/>
  <c r="X1964" i="2"/>
  <c r="AG1964" i="2"/>
  <c r="AH1964" i="2"/>
  <c r="AI1964" i="2"/>
  <c r="AJ1964" i="2"/>
  <c r="AK1964" i="2"/>
  <c r="E1965" i="2"/>
  <c r="G1965" i="2"/>
  <c r="H1965" i="2"/>
  <c r="I1965" i="2"/>
  <c r="U1965" i="2"/>
  <c r="W1965" i="2"/>
  <c r="X1965" i="2"/>
  <c r="AG1965" i="2"/>
  <c r="AH1965" i="2"/>
  <c r="AI1965" i="2"/>
  <c r="AJ1965" i="2"/>
  <c r="AK1965" i="2"/>
  <c r="E1966" i="2"/>
  <c r="G1966" i="2"/>
  <c r="H1966" i="2"/>
  <c r="I1966" i="2"/>
  <c r="U1966" i="2"/>
  <c r="W1966" i="2"/>
  <c r="X1966" i="2"/>
  <c r="AG1966" i="2"/>
  <c r="AH1966" i="2"/>
  <c r="AI1966" i="2"/>
  <c r="AJ1966" i="2"/>
  <c r="AK1966" i="2"/>
  <c r="E1967" i="2"/>
  <c r="G1967" i="2"/>
  <c r="H1967" i="2"/>
  <c r="I1967" i="2"/>
  <c r="U1967" i="2"/>
  <c r="W1967" i="2"/>
  <c r="X1967" i="2"/>
  <c r="AG1967" i="2"/>
  <c r="AH1967" i="2"/>
  <c r="AI1967" i="2"/>
  <c r="AJ1967" i="2"/>
  <c r="AK1967" i="2"/>
  <c r="E1968" i="2"/>
  <c r="G1968" i="2"/>
  <c r="H1968" i="2"/>
  <c r="I1968" i="2"/>
  <c r="U1968" i="2"/>
  <c r="W1968" i="2"/>
  <c r="X1968" i="2"/>
  <c r="AG1968" i="2"/>
  <c r="AH1968" i="2"/>
  <c r="AI1968" i="2"/>
  <c r="AJ1968" i="2"/>
  <c r="AK1968" i="2"/>
  <c r="E1969" i="2"/>
  <c r="G1969" i="2"/>
  <c r="H1969" i="2"/>
  <c r="I1969" i="2"/>
  <c r="U1969" i="2"/>
  <c r="W1969" i="2"/>
  <c r="X1969" i="2"/>
  <c r="AG1969" i="2"/>
  <c r="AH1969" i="2"/>
  <c r="AI1969" i="2"/>
  <c r="AJ1969" i="2"/>
  <c r="AK1969" i="2"/>
  <c r="E1970" i="2"/>
  <c r="G1970" i="2"/>
  <c r="H1970" i="2"/>
  <c r="I1970" i="2"/>
  <c r="U1970" i="2"/>
  <c r="W1970" i="2"/>
  <c r="X1970" i="2"/>
  <c r="AG1970" i="2"/>
  <c r="AH1970" i="2"/>
  <c r="AI1970" i="2"/>
  <c r="AJ1970" i="2"/>
  <c r="AK1970" i="2"/>
  <c r="E1971" i="2"/>
  <c r="G1971" i="2"/>
  <c r="H1971" i="2"/>
  <c r="I1971" i="2"/>
  <c r="U1971" i="2"/>
  <c r="W1971" i="2"/>
  <c r="X1971" i="2"/>
  <c r="AG1971" i="2"/>
  <c r="AH1971" i="2"/>
  <c r="AI1971" i="2"/>
  <c r="AJ1971" i="2"/>
  <c r="AK1971" i="2"/>
  <c r="E1972" i="2"/>
  <c r="G1972" i="2"/>
  <c r="H1972" i="2"/>
  <c r="I1972" i="2"/>
  <c r="U1972" i="2"/>
  <c r="W1972" i="2"/>
  <c r="X1972" i="2"/>
  <c r="AG1972" i="2"/>
  <c r="AH1972" i="2"/>
  <c r="AI1972" i="2"/>
  <c r="AJ1972" i="2"/>
  <c r="AK1972" i="2"/>
  <c r="E1973" i="2"/>
  <c r="G1973" i="2"/>
  <c r="H1973" i="2"/>
  <c r="I1973" i="2"/>
  <c r="U1973" i="2"/>
  <c r="W1973" i="2"/>
  <c r="X1973" i="2"/>
  <c r="AG1973" i="2"/>
  <c r="AH1973" i="2"/>
  <c r="AI1973" i="2"/>
  <c r="AJ1973" i="2"/>
  <c r="AK1973" i="2"/>
  <c r="E1974" i="2"/>
  <c r="G1974" i="2"/>
  <c r="H1974" i="2"/>
  <c r="I1974" i="2"/>
  <c r="U1974" i="2"/>
  <c r="W1974" i="2"/>
  <c r="X1974" i="2"/>
  <c r="AG1974" i="2"/>
  <c r="AH1974" i="2"/>
  <c r="AI1974" i="2"/>
  <c r="AJ1974" i="2"/>
  <c r="AK1974" i="2"/>
  <c r="E1975" i="2"/>
  <c r="G1975" i="2"/>
  <c r="H1975" i="2"/>
  <c r="I1975" i="2"/>
  <c r="U1975" i="2"/>
  <c r="W1975" i="2"/>
  <c r="X1975" i="2"/>
  <c r="AG1975" i="2"/>
  <c r="AH1975" i="2"/>
  <c r="AI1975" i="2"/>
  <c r="AJ1975" i="2"/>
  <c r="AK1975" i="2"/>
  <c r="E1976" i="2"/>
  <c r="G1976" i="2"/>
  <c r="H1976" i="2"/>
  <c r="I1976" i="2"/>
  <c r="U1976" i="2"/>
  <c r="W1976" i="2"/>
  <c r="X1976" i="2"/>
  <c r="AG1976" i="2"/>
  <c r="AH1976" i="2"/>
  <c r="AI1976" i="2"/>
  <c r="AJ1976" i="2"/>
  <c r="AK1976" i="2"/>
  <c r="E1977" i="2"/>
  <c r="G1977" i="2"/>
  <c r="H1977" i="2"/>
  <c r="I1977" i="2"/>
  <c r="U1977" i="2"/>
  <c r="W1977" i="2"/>
  <c r="X1977" i="2"/>
  <c r="AG1977" i="2"/>
  <c r="AH1977" i="2"/>
  <c r="AI1977" i="2"/>
  <c r="AJ1977" i="2"/>
  <c r="AK1977" i="2"/>
  <c r="E1978" i="2"/>
  <c r="G1978" i="2"/>
  <c r="H1978" i="2"/>
  <c r="I1978" i="2"/>
  <c r="U1978" i="2"/>
  <c r="W1978" i="2"/>
  <c r="X1978" i="2"/>
  <c r="AG1978" i="2"/>
  <c r="AH1978" i="2"/>
  <c r="AI1978" i="2"/>
  <c r="AJ1978" i="2"/>
  <c r="AK1978" i="2"/>
  <c r="E1979" i="2"/>
  <c r="G1979" i="2"/>
  <c r="H1979" i="2"/>
  <c r="I1979" i="2"/>
  <c r="U1979" i="2"/>
  <c r="W1979" i="2"/>
  <c r="X1979" i="2"/>
  <c r="AG1979" i="2"/>
  <c r="AH1979" i="2"/>
  <c r="AI1979" i="2"/>
  <c r="AJ1979" i="2"/>
  <c r="AK1979" i="2"/>
  <c r="E1980" i="2"/>
  <c r="G1980" i="2"/>
  <c r="H1980" i="2"/>
  <c r="I1980" i="2"/>
  <c r="U1980" i="2"/>
  <c r="W1980" i="2"/>
  <c r="X1980" i="2"/>
  <c r="AG1980" i="2"/>
  <c r="AH1980" i="2"/>
  <c r="AI1980" i="2"/>
  <c r="AJ1980" i="2"/>
  <c r="AK1980" i="2"/>
  <c r="E1981" i="2"/>
  <c r="G1981" i="2"/>
  <c r="H1981" i="2"/>
  <c r="I1981" i="2"/>
  <c r="U1981" i="2"/>
  <c r="W1981" i="2"/>
  <c r="X1981" i="2"/>
  <c r="AG1981" i="2"/>
  <c r="AH1981" i="2"/>
  <c r="AI1981" i="2"/>
  <c r="AJ1981" i="2"/>
  <c r="AK1981" i="2"/>
  <c r="E1982" i="2"/>
  <c r="G1982" i="2"/>
  <c r="H1982" i="2"/>
  <c r="I1982" i="2"/>
  <c r="U1982" i="2"/>
  <c r="W1982" i="2"/>
  <c r="X1982" i="2"/>
  <c r="AG1982" i="2"/>
  <c r="AH1982" i="2"/>
  <c r="AI1982" i="2"/>
  <c r="AJ1982" i="2"/>
  <c r="AK1982" i="2"/>
  <c r="E1983" i="2"/>
  <c r="G1983" i="2"/>
  <c r="H1983" i="2"/>
  <c r="I1983" i="2"/>
  <c r="U1983" i="2"/>
  <c r="W1983" i="2"/>
  <c r="X1983" i="2"/>
  <c r="AG1983" i="2"/>
  <c r="AH1983" i="2"/>
  <c r="AI1983" i="2"/>
  <c r="AJ1983" i="2"/>
  <c r="AK1983" i="2"/>
  <c r="E1984" i="2"/>
  <c r="G1984" i="2"/>
  <c r="H1984" i="2"/>
  <c r="I1984" i="2"/>
  <c r="U1984" i="2"/>
  <c r="W1984" i="2"/>
  <c r="X1984" i="2"/>
  <c r="AG1984" i="2"/>
  <c r="AH1984" i="2"/>
  <c r="AI1984" i="2"/>
  <c r="AJ1984" i="2"/>
  <c r="AK1984" i="2"/>
  <c r="E1985" i="2"/>
  <c r="G1985" i="2"/>
  <c r="H1985" i="2"/>
  <c r="I1985" i="2"/>
  <c r="U1985" i="2"/>
  <c r="W1985" i="2"/>
  <c r="X1985" i="2"/>
  <c r="AG1985" i="2"/>
  <c r="AH1985" i="2"/>
  <c r="AI1985" i="2"/>
  <c r="AJ1985" i="2"/>
  <c r="AK1985" i="2"/>
  <c r="E1986" i="2"/>
  <c r="G1986" i="2"/>
  <c r="H1986" i="2"/>
  <c r="I1986" i="2"/>
  <c r="U1986" i="2"/>
  <c r="W1986" i="2"/>
  <c r="X1986" i="2"/>
  <c r="AG1986" i="2"/>
  <c r="AH1986" i="2"/>
  <c r="AI1986" i="2"/>
  <c r="AJ1986" i="2"/>
  <c r="AK1986" i="2"/>
  <c r="E1987" i="2"/>
  <c r="G1987" i="2"/>
  <c r="H1987" i="2"/>
  <c r="I1987" i="2"/>
  <c r="U1987" i="2"/>
  <c r="W1987" i="2"/>
  <c r="X1987" i="2"/>
  <c r="AG1987" i="2"/>
  <c r="AH1987" i="2"/>
  <c r="AI1987" i="2"/>
  <c r="AJ1987" i="2"/>
  <c r="AK1987" i="2"/>
  <c r="E1988" i="2"/>
  <c r="G1988" i="2"/>
  <c r="H1988" i="2"/>
  <c r="I1988" i="2"/>
  <c r="U1988" i="2"/>
  <c r="W1988" i="2"/>
  <c r="X1988" i="2"/>
  <c r="AG1988" i="2"/>
  <c r="AH1988" i="2"/>
  <c r="AI1988" i="2"/>
  <c r="AJ1988" i="2"/>
  <c r="AK1988" i="2"/>
  <c r="E1989" i="2"/>
  <c r="G1989" i="2"/>
  <c r="H1989" i="2"/>
  <c r="I1989" i="2"/>
  <c r="U1989" i="2"/>
  <c r="W1989" i="2"/>
  <c r="X1989" i="2"/>
  <c r="AG1989" i="2"/>
  <c r="AH1989" i="2"/>
  <c r="AI1989" i="2"/>
  <c r="AJ1989" i="2"/>
  <c r="AK1989" i="2"/>
  <c r="E1990" i="2"/>
  <c r="G1990" i="2"/>
  <c r="H1990" i="2"/>
  <c r="I1990" i="2"/>
  <c r="U1990" i="2"/>
  <c r="W1990" i="2"/>
  <c r="X1990" i="2"/>
  <c r="AG1990" i="2"/>
  <c r="AH1990" i="2"/>
  <c r="AI1990" i="2"/>
  <c r="AJ1990" i="2"/>
  <c r="AK1990" i="2"/>
  <c r="E1991" i="2"/>
  <c r="G1991" i="2"/>
  <c r="H1991" i="2"/>
  <c r="I1991" i="2"/>
  <c r="U1991" i="2"/>
  <c r="W1991" i="2"/>
  <c r="X1991" i="2"/>
  <c r="AG1991" i="2"/>
  <c r="AH1991" i="2"/>
  <c r="AI1991" i="2"/>
  <c r="AJ1991" i="2"/>
  <c r="AK1991" i="2"/>
  <c r="E1992" i="2"/>
  <c r="G1992" i="2"/>
  <c r="H1992" i="2"/>
  <c r="I1992" i="2"/>
  <c r="U1992" i="2"/>
  <c r="W1992" i="2"/>
  <c r="X1992" i="2"/>
  <c r="AG1992" i="2"/>
  <c r="AH1992" i="2"/>
  <c r="AI1992" i="2"/>
  <c r="AJ1992" i="2"/>
  <c r="AK1992" i="2"/>
  <c r="E1993" i="2"/>
  <c r="G1993" i="2"/>
  <c r="H1993" i="2"/>
  <c r="I1993" i="2"/>
  <c r="U1993" i="2"/>
  <c r="W1993" i="2"/>
  <c r="X1993" i="2"/>
  <c r="AG1993" i="2"/>
  <c r="AH1993" i="2"/>
  <c r="AI1993" i="2"/>
  <c r="AJ1993" i="2"/>
  <c r="AK1993" i="2"/>
  <c r="E1994" i="2"/>
  <c r="G1994" i="2"/>
  <c r="H1994" i="2"/>
  <c r="I1994" i="2"/>
  <c r="U1994" i="2"/>
  <c r="W1994" i="2"/>
  <c r="X1994" i="2"/>
  <c r="AG1994" i="2"/>
  <c r="AH1994" i="2"/>
  <c r="AI1994" i="2"/>
  <c r="AJ1994" i="2"/>
  <c r="AK1994" i="2"/>
  <c r="E1995" i="2"/>
  <c r="G1995" i="2"/>
  <c r="H1995" i="2"/>
  <c r="I1995" i="2"/>
  <c r="U1995" i="2"/>
  <c r="W1995" i="2"/>
  <c r="X1995" i="2"/>
  <c r="AG1995" i="2"/>
  <c r="AH1995" i="2"/>
  <c r="AI1995" i="2"/>
  <c r="AJ1995" i="2"/>
  <c r="AK1995" i="2"/>
  <c r="E1996" i="2"/>
  <c r="G1996" i="2"/>
  <c r="H1996" i="2"/>
  <c r="I1996" i="2"/>
  <c r="U1996" i="2"/>
  <c r="W1996" i="2"/>
  <c r="X1996" i="2"/>
  <c r="AG1996" i="2"/>
  <c r="AH1996" i="2"/>
  <c r="AI1996" i="2"/>
  <c r="AJ1996" i="2"/>
  <c r="AK1996" i="2"/>
  <c r="E1997" i="2"/>
  <c r="G1997" i="2"/>
  <c r="H1997" i="2"/>
  <c r="I1997" i="2"/>
  <c r="U1997" i="2"/>
  <c r="W1997" i="2"/>
  <c r="X1997" i="2"/>
  <c r="AG1997" i="2"/>
  <c r="AH1997" i="2"/>
  <c r="AI1997" i="2"/>
  <c r="AJ1997" i="2"/>
  <c r="AK1997" i="2"/>
  <c r="E1998" i="2"/>
  <c r="G1998" i="2"/>
  <c r="H1998" i="2"/>
  <c r="I1998" i="2"/>
  <c r="U1998" i="2"/>
  <c r="W1998" i="2"/>
  <c r="X1998" i="2"/>
  <c r="AG1998" i="2"/>
  <c r="AH1998" i="2"/>
  <c r="AI1998" i="2"/>
  <c r="AJ1998" i="2"/>
  <c r="AK1998" i="2"/>
  <c r="E1999" i="2"/>
  <c r="G1999" i="2"/>
  <c r="H1999" i="2"/>
  <c r="I1999" i="2"/>
  <c r="U1999" i="2"/>
  <c r="W1999" i="2"/>
  <c r="X1999" i="2"/>
  <c r="AG1999" i="2"/>
  <c r="AH1999" i="2"/>
  <c r="AI1999" i="2"/>
  <c r="AJ1999" i="2"/>
  <c r="AK1999" i="2"/>
  <c r="E2000" i="2"/>
  <c r="G2000" i="2"/>
  <c r="H2000" i="2"/>
  <c r="I2000" i="2"/>
  <c r="U2000" i="2"/>
  <c r="W2000" i="2"/>
  <c r="X2000" i="2"/>
  <c r="AG2000" i="2"/>
  <c r="AH2000" i="2"/>
  <c r="AI2000" i="2"/>
  <c r="AJ2000" i="2"/>
  <c r="AK2000" i="2"/>
  <c r="E2001" i="2"/>
  <c r="G2001" i="2"/>
  <c r="H2001" i="2"/>
  <c r="I2001" i="2"/>
  <c r="U2001" i="2"/>
  <c r="W2001" i="2"/>
  <c r="X2001" i="2"/>
  <c r="AG2001" i="2"/>
  <c r="AH2001" i="2"/>
  <c r="AI2001" i="2"/>
  <c r="AJ2001" i="2"/>
  <c r="AK2001" i="2"/>
  <c r="E2002" i="2"/>
  <c r="G2002" i="2"/>
  <c r="H2002" i="2"/>
  <c r="I2002" i="2"/>
  <c r="U2002" i="2"/>
  <c r="W2002" i="2"/>
  <c r="X2002" i="2"/>
  <c r="AG2002" i="2"/>
  <c r="AH2002" i="2"/>
  <c r="AI2002" i="2"/>
  <c r="AJ2002" i="2"/>
  <c r="AK2002" i="2"/>
  <c r="E2003" i="2"/>
  <c r="G2003" i="2"/>
  <c r="H2003" i="2"/>
  <c r="I2003" i="2"/>
  <c r="U2003" i="2"/>
  <c r="W2003" i="2"/>
  <c r="X2003" i="2"/>
  <c r="AG2003" i="2"/>
  <c r="AH2003" i="2"/>
  <c r="AI2003" i="2"/>
  <c r="AJ2003" i="2"/>
  <c r="AK2003" i="2"/>
  <c r="E2004" i="2"/>
  <c r="G2004" i="2"/>
  <c r="H2004" i="2"/>
  <c r="I2004" i="2"/>
  <c r="U2004" i="2"/>
  <c r="W2004" i="2"/>
  <c r="X2004" i="2"/>
  <c r="AG2004" i="2"/>
  <c r="AH2004" i="2"/>
  <c r="AI2004" i="2"/>
  <c r="AJ2004" i="2"/>
  <c r="AK2004" i="2"/>
  <c r="E2005" i="2"/>
  <c r="G2005" i="2"/>
  <c r="H2005" i="2"/>
  <c r="I2005" i="2"/>
  <c r="U2005" i="2"/>
  <c r="W2005" i="2"/>
  <c r="X2005" i="2"/>
  <c r="AG2005" i="2"/>
  <c r="AH2005" i="2"/>
  <c r="AI2005" i="2"/>
  <c r="AJ2005" i="2"/>
  <c r="AK2005" i="2"/>
  <c r="E2006" i="2"/>
  <c r="G2006" i="2"/>
  <c r="H2006" i="2"/>
  <c r="I2006" i="2"/>
  <c r="U2006" i="2"/>
  <c r="W2006" i="2"/>
  <c r="X2006" i="2"/>
  <c r="AG2006" i="2"/>
  <c r="AH2006" i="2"/>
  <c r="AI2006" i="2"/>
  <c r="AJ2006" i="2"/>
  <c r="AK2006" i="2"/>
  <c r="E2007" i="2"/>
  <c r="G2007" i="2"/>
  <c r="H2007" i="2"/>
  <c r="I2007" i="2"/>
  <c r="U2007" i="2"/>
  <c r="W2007" i="2"/>
  <c r="X2007" i="2"/>
  <c r="AG2007" i="2"/>
  <c r="AH2007" i="2"/>
  <c r="AI2007" i="2"/>
  <c r="AJ2007" i="2"/>
  <c r="AK2007" i="2"/>
  <c r="E2008" i="2"/>
  <c r="G2008" i="2"/>
  <c r="H2008" i="2"/>
  <c r="I2008" i="2"/>
  <c r="U2008" i="2"/>
  <c r="W2008" i="2"/>
  <c r="X2008" i="2"/>
  <c r="AG2008" i="2"/>
  <c r="AH2008" i="2"/>
  <c r="AI2008" i="2"/>
  <c r="AJ2008" i="2"/>
  <c r="AK2008" i="2"/>
  <c r="E2009" i="2"/>
  <c r="G2009" i="2"/>
  <c r="H2009" i="2"/>
  <c r="I2009" i="2"/>
  <c r="U2009" i="2"/>
  <c r="W2009" i="2"/>
  <c r="X2009" i="2"/>
  <c r="AG2009" i="2"/>
  <c r="AH2009" i="2"/>
  <c r="AI2009" i="2"/>
  <c r="AJ2009" i="2"/>
  <c r="AK2009" i="2"/>
  <c r="E2010" i="2"/>
  <c r="G2010" i="2"/>
  <c r="H2010" i="2"/>
  <c r="I2010" i="2"/>
  <c r="U2010" i="2"/>
  <c r="W2010" i="2"/>
  <c r="X2010" i="2"/>
  <c r="AG2010" i="2"/>
  <c r="AH2010" i="2"/>
  <c r="AI2010" i="2"/>
  <c r="AJ2010" i="2"/>
  <c r="AK2010" i="2"/>
  <c r="E2011" i="2"/>
  <c r="G2011" i="2"/>
  <c r="H2011" i="2"/>
  <c r="I2011" i="2"/>
  <c r="U2011" i="2"/>
  <c r="W2011" i="2"/>
  <c r="X2011" i="2"/>
  <c r="AG2011" i="2"/>
  <c r="AH2011" i="2"/>
  <c r="AI2011" i="2"/>
  <c r="AJ2011" i="2"/>
  <c r="AK2011" i="2"/>
  <c r="E2012" i="2"/>
  <c r="G2012" i="2"/>
  <c r="H2012" i="2"/>
  <c r="I2012" i="2"/>
  <c r="U2012" i="2"/>
  <c r="W2012" i="2"/>
  <c r="X2012" i="2"/>
  <c r="AG2012" i="2"/>
  <c r="AH2012" i="2"/>
  <c r="AI2012" i="2"/>
  <c r="AJ2012" i="2"/>
  <c r="AK2012" i="2"/>
  <c r="E2013" i="2"/>
  <c r="G2013" i="2"/>
  <c r="H2013" i="2"/>
  <c r="I2013" i="2"/>
  <c r="U2013" i="2"/>
  <c r="W2013" i="2"/>
  <c r="X2013" i="2"/>
  <c r="AG2013" i="2"/>
  <c r="AH2013" i="2"/>
  <c r="AI2013" i="2"/>
  <c r="AJ2013" i="2"/>
  <c r="AK2013" i="2"/>
  <c r="E2014" i="2"/>
  <c r="G2014" i="2"/>
  <c r="H2014" i="2"/>
  <c r="I2014" i="2"/>
  <c r="U2014" i="2"/>
  <c r="W2014" i="2"/>
  <c r="X2014" i="2"/>
  <c r="AG2014" i="2"/>
  <c r="AH2014" i="2"/>
  <c r="AI2014" i="2"/>
  <c r="AJ2014" i="2"/>
  <c r="AK2014" i="2"/>
  <c r="E2015" i="2"/>
  <c r="G2015" i="2"/>
  <c r="H2015" i="2"/>
  <c r="I2015" i="2"/>
  <c r="U2015" i="2"/>
  <c r="W2015" i="2"/>
  <c r="X2015" i="2"/>
  <c r="AG2015" i="2"/>
  <c r="AH2015" i="2"/>
  <c r="AI2015" i="2"/>
  <c r="AJ2015" i="2"/>
  <c r="AK2015" i="2"/>
  <c r="E2016" i="2"/>
  <c r="G2016" i="2"/>
  <c r="H2016" i="2"/>
  <c r="I2016" i="2"/>
  <c r="U2016" i="2"/>
  <c r="W2016" i="2"/>
  <c r="X2016" i="2"/>
  <c r="AG2016" i="2"/>
  <c r="AH2016" i="2"/>
  <c r="AI2016" i="2"/>
  <c r="AJ2016" i="2"/>
  <c r="AK2016" i="2"/>
  <c r="E2017" i="2"/>
  <c r="G2017" i="2"/>
  <c r="H2017" i="2"/>
  <c r="I2017" i="2"/>
  <c r="U2017" i="2"/>
  <c r="W2017" i="2"/>
  <c r="X2017" i="2"/>
  <c r="AG2017" i="2"/>
  <c r="AH2017" i="2"/>
  <c r="AI2017" i="2"/>
  <c r="AJ2017" i="2"/>
  <c r="AK2017" i="2"/>
  <c r="E2018" i="2"/>
  <c r="G2018" i="2"/>
  <c r="H2018" i="2"/>
  <c r="I2018" i="2"/>
  <c r="U2018" i="2"/>
  <c r="W2018" i="2"/>
  <c r="X2018" i="2"/>
  <c r="AG2018" i="2"/>
  <c r="AH2018" i="2"/>
  <c r="AI2018" i="2"/>
  <c r="AJ2018" i="2"/>
  <c r="AK2018" i="2"/>
  <c r="E2019" i="2"/>
  <c r="G2019" i="2"/>
  <c r="H2019" i="2"/>
  <c r="I2019" i="2"/>
  <c r="U2019" i="2"/>
  <c r="W2019" i="2"/>
  <c r="X2019" i="2"/>
  <c r="AG2019" i="2"/>
  <c r="AH2019" i="2"/>
  <c r="AI2019" i="2"/>
  <c r="AJ2019" i="2"/>
  <c r="AK2019" i="2"/>
  <c r="E2020" i="2"/>
  <c r="G2020" i="2"/>
  <c r="H2020" i="2"/>
  <c r="I2020" i="2"/>
  <c r="U2020" i="2"/>
  <c r="W2020" i="2"/>
  <c r="X2020" i="2"/>
  <c r="AG2020" i="2"/>
  <c r="AH2020" i="2"/>
  <c r="AI2020" i="2"/>
  <c r="AJ2020" i="2"/>
  <c r="AK2020" i="2"/>
  <c r="E2021" i="2"/>
  <c r="G2021" i="2"/>
  <c r="H2021" i="2"/>
  <c r="I2021" i="2"/>
  <c r="U2021" i="2"/>
  <c r="W2021" i="2"/>
  <c r="X2021" i="2"/>
  <c r="AG2021" i="2"/>
  <c r="AH2021" i="2"/>
  <c r="AI2021" i="2"/>
  <c r="AJ2021" i="2"/>
  <c r="AK2021" i="2"/>
  <c r="E2022" i="2"/>
  <c r="G2022" i="2"/>
  <c r="H2022" i="2"/>
  <c r="I2022" i="2"/>
  <c r="U2022" i="2"/>
  <c r="W2022" i="2"/>
  <c r="X2022" i="2"/>
  <c r="AG2022" i="2"/>
  <c r="AH2022" i="2"/>
  <c r="AI2022" i="2"/>
  <c r="AJ2022" i="2"/>
  <c r="AK2022" i="2"/>
  <c r="E2023" i="2"/>
  <c r="G2023" i="2"/>
  <c r="H2023" i="2"/>
  <c r="I2023" i="2"/>
  <c r="U2023" i="2"/>
  <c r="W2023" i="2"/>
  <c r="X2023" i="2"/>
  <c r="AG2023" i="2"/>
  <c r="AH2023" i="2"/>
  <c r="AI2023" i="2"/>
  <c r="AJ2023" i="2"/>
  <c r="AK2023" i="2"/>
  <c r="E2024" i="2"/>
  <c r="G2024" i="2"/>
  <c r="H2024" i="2"/>
  <c r="I2024" i="2"/>
  <c r="U2024" i="2"/>
  <c r="W2024" i="2"/>
  <c r="X2024" i="2"/>
  <c r="AG2024" i="2"/>
  <c r="AH2024" i="2"/>
  <c r="AI2024" i="2"/>
  <c r="AJ2024" i="2"/>
  <c r="AK2024" i="2"/>
  <c r="E2025" i="2"/>
  <c r="G2025" i="2"/>
  <c r="H2025" i="2"/>
  <c r="I2025" i="2"/>
  <c r="U2025" i="2"/>
  <c r="W2025" i="2"/>
  <c r="X2025" i="2"/>
  <c r="AG2025" i="2"/>
  <c r="AH2025" i="2"/>
  <c r="AI2025" i="2"/>
  <c r="AJ2025" i="2"/>
  <c r="AK2025" i="2"/>
  <c r="E2026" i="2"/>
  <c r="G2026" i="2"/>
  <c r="H2026" i="2"/>
  <c r="I2026" i="2"/>
  <c r="U2026" i="2"/>
  <c r="W2026" i="2"/>
  <c r="X2026" i="2"/>
  <c r="AG2026" i="2"/>
  <c r="AH2026" i="2"/>
  <c r="AI2026" i="2"/>
  <c r="AJ2026" i="2"/>
  <c r="AK2026" i="2"/>
  <c r="E2027" i="2"/>
  <c r="G2027" i="2"/>
  <c r="H2027" i="2"/>
  <c r="I2027" i="2"/>
  <c r="U2027" i="2"/>
  <c r="W2027" i="2"/>
  <c r="X2027" i="2"/>
  <c r="AG2027" i="2"/>
  <c r="AH2027" i="2"/>
  <c r="AI2027" i="2"/>
  <c r="AJ2027" i="2"/>
  <c r="AK2027" i="2"/>
  <c r="E2028" i="2"/>
  <c r="G2028" i="2"/>
  <c r="H2028" i="2"/>
  <c r="I2028" i="2"/>
  <c r="U2028" i="2"/>
  <c r="W2028" i="2"/>
  <c r="X2028" i="2"/>
  <c r="AG2028" i="2"/>
  <c r="AH2028" i="2"/>
  <c r="AI2028" i="2"/>
  <c r="AJ2028" i="2"/>
  <c r="AK2028" i="2"/>
  <c r="E2029" i="2"/>
  <c r="G2029" i="2"/>
  <c r="H2029" i="2"/>
  <c r="I2029" i="2"/>
  <c r="U2029" i="2"/>
  <c r="W2029" i="2"/>
  <c r="X2029" i="2"/>
  <c r="AG2029" i="2"/>
  <c r="AH2029" i="2"/>
  <c r="AI2029" i="2"/>
  <c r="AJ2029" i="2"/>
  <c r="AK2029" i="2"/>
  <c r="E2030" i="2"/>
  <c r="G2030" i="2"/>
  <c r="H2030" i="2"/>
  <c r="I2030" i="2"/>
  <c r="U2030" i="2"/>
  <c r="W2030" i="2"/>
  <c r="X2030" i="2"/>
  <c r="AG2030" i="2"/>
  <c r="AH2030" i="2"/>
  <c r="AI2030" i="2"/>
  <c r="AJ2030" i="2"/>
  <c r="AK2030" i="2"/>
  <c r="E2031" i="2"/>
  <c r="G2031" i="2"/>
  <c r="H2031" i="2"/>
  <c r="I2031" i="2"/>
  <c r="U2031" i="2"/>
  <c r="W2031" i="2"/>
  <c r="X2031" i="2"/>
  <c r="AG2031" i="2"/>
  <c r="AH2031" i="2"/>
  <c r="AI2031" i="2"/>
  <c r="AJ2031" i="2"/>
  <c r="AK2031" i="2"/>
  <c r="E2032" i="2"/>
  <c r="G2032" i="2"/>
  <c r="H2032" i="2"/>
  <c r="I2032" i="2"/>
  <c r="U2032" i="2"/>
  <c r="W2032" i="2"/>
  <c r="X2032" i="2"/>
  <c r="AG2032" i="2"/>
  <c r="AH2032" i="2"/>
  <c r="AI2032" i="2"/>
  <c r="AJ2032" i="2"/>
  <c r="AK2032" i="2"/>
  <c r="E2033" i="2"/>
  <c r="G2033" i="2"/>
  <c r="H2033" i="2"/>
  <c r="I2033" i="2"/>
  <c r="U2033" i="2"/>
  <c r="W2033" i="2"/>
  <c r="X2033" i="2"/>
  <c r="AG2033" i="2"/>
  <c r="AH2033" i="2"/>
  <c r="AI2033" i="2"/>
  <c r="AJ2033" i="2"/>
  <c r="AK2033" i="2"/>
  <c r="E2034" i="2"/>
  <c r="G2034" i="2"/>
  <c r="H2034" i="2"/>
  <c r="I2034" i="2"/>
  <c r="U2034" i="2"/>
  <c r="W2034" i="2"/>
  <c r="X2034" i="2"/>
  <c r="AG2034" i="2"/>
  <c r="AH2034" i="2"/>
  <c r="AI2034" i="2"/>
  <c r="AJ2034" i="2"/>
  <c r="AK2034" i="2"/>
  <c r="E2035" i="2"/>
  <c r="G2035" i="2"/>
  <c r="H2035" i="2"/>
  <c r="I2035" i="2"/>
  <c r="U2035" i="2"/>
  <c r="W2035" i="2"/>
  <c r="X2035" i="2"/>
  <c r="AG2035" i="2"/>
  <c r="AH2035" i="2"/>
  <c r="AI2035" i="2"/>
  <c r="AJ2035" i="2"/>
  <c r="AK2035" i="2"/>
  <c r="E2036" i="2"/>
  <c r="G2036" i="2"/>
  <c r="H2036" i="2"/>
  <c r="I2036" i="2"/>
  <c r="U2036" i="2"/>
  <c r="W2036" i="2"/>
  <c r="X2036" i="2"/>
  <c r="AG2036" i="2"/>
  <c r="AH2036" i="2"/>
  <c r="AI2036" i="2"/>
  <c r="AJ2036" i="2"/>
  <c r="AK2036" i="2"/>
  <c r="E2037" i="2"/>
  <c r="G2037" i="2"/>
  <c r="H2037" i="2"/>
  <c r="I2037" i="2"/>
  <c r="U2037" i="2"/>
  <c r="W2037" i="2"/>
  <c r="X2037" i="2"/>
  <c r="AG2037" i="2"/>
  <c r="AH2037" i="2"/>
  <c r="AI2037" i="2"/>
  <c r="AJ2037" i="2"/>
  <c r="AK2037" i="2"/>
  <c r="E2038" i="2"/>
  <c r="G2038" i="2"/>
  <c r="H2038" i="2"/>
  <c r="I2038" i="2"/>
  <c r="U2038" i="2"/>
  <c r="W2038" i="2"/>
  <c r="X2038" i="2"/>
  <c r="AG2038" i="2"/>
  <c r="AH2038" i="2"/>
  <c r="AI2038" i="2"/>
  <c r="AJ2038" i="2"/>
  <c r="AK2038" i="2"/>
  <c r="E2039" i="2"/>
  <c r="G2039" i="2"/>
  <c r="H2039" i="2"/>
  <c r="I2039" i="2"/>
  <c r="U2039" i="2"/>
  <c r="W2039" i="2"/>
  <c r="X2039" i="2"/>
  <c r="AG2039" i="2"/>
  <c r="AH2039" i="2"/>
  <c r="AI2039" i="2"/>
  <c r="AJ2039" i="2"/>
  <c r="AK2039" i="2"/>
  <c r="E2040" i="2"/>
  <c r="G2040" i="2"/>
  <c r="H2040" i="2"/>
  <c r="I2040" i="2"/>
  <c r="U2040" i="2"/>
  <c r="W2040" i="2"/>
  <c r="X2040" i="2"/>
  <c r="AG2040" i="2"/>
  <c r="AH2040" i="2"/>
  <c r="AI2040" i="2"/>
  <c r="AJ2040" i="2"/>
  <c r="AK2040" i="2"/>
  <c r="E2041" i="2"/>
  <c r="G2041" i="2"/>
  <c r="H2041" i="2"/>
  <c r="I2041" i="2"/>
  <c r="U2041" i="2"/>
  <c r="W2041" i="2"/>
  <c r="X2041" i="2"/>
  <c r="AG2041" i="2"/>
  <c r="AH2041" i="2"/>
  <c r="AI2041" i="2"/>
  <c r="AJ2041" i="2"/>
  <c r="AK2041" i="2"/>
  <c r="E2042" i="2"/>
  <c r="G2042" i="2"/>
  <c r="H2042" i="2"/>
  <c r="I2042" i="2"/>
  <c r="U2042" i="2"/>
  <c r="W2042" i="2"/>
  <c r="X2042" i="2"/>
  <c r="AG2042" i="2"/>
  <c r="AH2042" i="2"/>
  <c r="AI2042" i="2"/>
  <c r="AJ2042" i="2"/>
  <c r="AK2042" i="2"/>
  <c r="E2043" i="2"/>
  <c r="G2043" i="2"/>
  <c r="H2043" i="2"/>
  <c r="I2043" i="2"/>
  <c r="U2043" i="2"/>
  <c r="W2043" i="2"/>
  <c r="X2043" i="2"/>
  <c r="AG2043" i="2"/>
  <c r="AH2043" i="2"/>
  <c r="AI2043" i="2"/>
  <c r="AJ2043" i="2"/>
  <c r="AK2043" i="2"/>
  <c r="E2044" i="2"/>
  <c r="G2044" i="2"/>
  <c r="H2044" i="2"/>
  <c r="I2044" i="2"/>
  <c r="U2044" i="2"/>
  <c r="W2044" i="2"/>
  <c r="X2044" i="2"/>
  <c r="AG2044" i="2"/>
  <c r="AH2044" i="2"/>
  <c r="AI2044" i="2"/>
  <c r="AJ2044" i="2"/>
  <c r="AK2044" i="2"/>
  <c r="E2045" i="2"/>
  <c r="G2045" i="2"/>
  <c r="H2045" i="2"/>
  <c r="I2045" i="2"/>
  <c r="U2045" i="2"/>
  <c r="W2045" i="2"/>
  <c r="X2045" i="2"/>
  <c r="AG2045" i="2"/>
  <c r="AH2045" i="2"/>
  <c r="AI2045" i="2"/>
  <c r="AJ2045" i="2"/>
  <c r="AK2045" i="2"/>
  <c r="E2046" i="2"/>
  <c r="G2046" i="2"/>
  <c r="H2046" i="2"/>
  <c r="I2046" i="2"/>
  <c r="U2046" i="2"/>
  <c r="W2046" i="2"/>
  <c r="X2046" i="2"/>
  <c r="AG2046" i="2"/>
  <c r="AH2046" i="2"/>
  <c r="AI2046" i="2"/>
  <c r="AJ2046" i="2"/>
  <c r="AK2046" i="2"/>
  <c r="E2047" i="2"/>
  <c r="G2047" i="2"/>
  <c r="H2047" i="2"/>
  <c r="I2047" i="2"/>
  <c r="U2047" i="2"/>
  <c r="W2047" i="2"/>
  <c r="X2047" i="2"/>
  <c r="AG2047" i="2"/>
  <c r="AH2047" i="2"/>
  <c r="AI2047" i="2"/>
  <c r="AJ2047" i="2"/>
  <c r="AK2047" i="2"/>
  <c r="E2048" i="2"/>
  <c r="G2048" i="2"/>
  <c r="H2048" i="2"/>
  <c r="I2048" i="2"/>
  <c r="U2048" i="2"/>
  <c r="W2048" i="2"/>
  <c r="X2048" i="2"/>
  <c r="AG2048" i="2"/>
  <c r="AH2048" i="2"/>
  <c r="AI2048" i="2"/>
  <c r="AJ2048" i="2"/>
  <c r="AK2048" i="2"/>
  <c r="E2049" i="2"/>
  <c r="G2049" i="2"/>
  <c r="H2049" i="2"/>
  <c r="I2049" i="2"/>
  <c r="U2049" i="2"/>
  <c r="W2049" i="2"/>
  <c r="X2049" i="2"/>
  <c r="AG2049" i="2"/>
  <c r="AH2049" i="2"/>
  <c r="AI2049" i="2"/>
  <c r="AJ2049" i="2"/>
  <c r="AK2049" i="2"/>
  <c r="E2050" i="2"/>
  <c r="G2050" i="2"/>
  <c r="H2050" i="2"/>
  <c r="I2050" i="2"/>
  <c r="U2050" i="2"/>
  <c r="W2050" i="2"/>
  <c r="X2050" i="2"/>
  <c r="AG2050" i="2"/>
  <c r="AH2050" i="2"/>
  <c r="AI2050" i="2"/>
  <c r="AJ2050" i="2"/>
  <c r="AK2050" i="2"/>
  <c r="E2051" i="2"/>
  <c r="G2051" i="2"/>
  <c r="H2051" i="2"/>
  <c r="I2051" i="2"/>
  <c r="U2051" i="2"/>
  <c r="W2051" i="2"/>
  <c r="X2051" i="2"/>
  <c r="AG2051" i="2"/>
  <c r="AH2051" i="2"/>
  <c r="AI2051" i="2"/>
  <c r="AJ2051" i="2"/>
  <c r="AK2051" i="2"/>
  <c r="E2052" i="2"/>
  <c r="G2052" i="2"/>
  <c r="H2052" i="2"/>
  <c r="I2052" i="2"/>
  <c r="U2052" i="2"/>
  <c r="W2052" i="2"/>
  <c r="X2052" i="2"/>
  <c r="AG2052" i="2"/>
  <c r="AH2052" i="2"/>
  <c r="AI2052" i="2"/>
  <c r="AJ2052" i="2"/>
  <c r="AK2052" i="2"/>
  <c r="E2053" i="2"/>
  <c r="G2053" i="2"/>
  <c r="H2053" i="2"/>
  <c r="I2053" i="2"/>
  <c r="U2053" i="2"/>
  <c r="W2053" i="2"/>
  <c r="X2053" i="2"/>
  <c r="AG2053" i="2"/>
  <c r="AH2053" i="2"/>
  <c r="AI2053" i="2"/>
  <c r="AJ2053" i="2"/>
  <c r="AK2053" i="2"/>
  <c r="E2054" i="2"/>
  <c r="G2054" i="2"/>
  <c r="H2054" i="2"/>
  <c r="I2054" i="2"/>
  <c r="U2054" i="2"/>
  <c r="W2054" i="2"/>
  <c r="X2054" i="2"/>
  <c r="AG2054" i="2"/>
  <c r="AH2054" i="2"/>
  <c r="AI2054" i="2"/>
  <c r="AJ2054" i="2"/>
  <c r="AK2054" i="2"/>
  <c r="E2055" i="2"/>
  <c r="G2055" i="2"/>
  <c r="H2055" i="2"/>
  <c r="I2055" i="2"/>
  <c r="U2055" i="2"/>
  <c r="W2055" i="2"/>
  <c r="X2055" i="2"/>
  <c r="AG2055" i="2"/>
  <c r="AH2055" i="2"/>
  <c r="AI2055" i="2"/>
  <c r="AJ2055" i="2"/>
  <c r="AK2055" i="2"/>
  <c r="E2056" i="2"/>
  <c r="G2056" i="2"/>
  <c r="H2056" i="2"/>
  <c r="I2056" i="2"/>
  <c r="U2056" i="2"/>
  <c r="W2056" i="2"/>
  <c r="X2056" i="2"/>
  <c r="AG2056" i="2"/>
  <c r="AH2056" i="2"/>
  <c r="AI2056" i="2"/>
  <c r="AJ2056" i="2"/>
  <c r="AK2056" i="2"/>
  <c r="E2057" i="2"/>
  <c r="G2057" i="2"/>
  <c r="H2057" i="2"/>
  <c r="I2057" i="2"/>
  <c r="U2057" i="2"/>
  <c r="W2057" i="2"/>
  <c r="X2057" i="2"/>
  <c r="AG2057" i="2"/>
  <c r="AH2057" i="2"/>
  <c r="AI2057" i="2"/>
  <c r="AJ2057" i="2"/>
  <c r="AK2057" i="2"/>
  <c r="E2058" i="2"/>
  <c r="G2058" i="2"/>
  <c r="H2058" i="2"/>
  <c r="I2058" i="2"/>
  <c r="U2058" i="2"/>
  <c r="W2058" i="2"/>
  <c r="X2058" i="2"/>
  <c r="AG2058" i="2"/>
  <c r="AH2058" i="2"/>
  <c r="AI2058" i="2"/>
  <c r="AJ2058" i="2"/>
  <c r="AK2058" i="2"/>
  <c r="E2059" i="2"/>
  <c r="G2059" i="2"/>
  <c r="H2059" i="2"/>
  <c r="I2059" i="2"/>
  <c r="U2059" i="2"/>
  <c r="W2059" i="2"/>
  <c r="X2059" i="2"/>
  <c r="AG2059" i="2"/>
  <c r="AH2059" i="2"/>
  <c r="AI2059" i="2"/>
  <c r="AJ2059" i="2"/>
  <c r="AK2059" i="2"/>
  <c r="E2060" i="2"/>
  <c r="G2060" i="2"/>
  <c r="H2060" i="2"/>
  <c r="I2060" i="2"/>
  <c r="U2060" i="2"/>
  <c r="W2060" i="2"/>
  <c r="X2060" i="2"/>
  <c r="AG2060" i="2"/>
  <c r="AH2060" i="2"/>
  <c r="AI2060" i="2"/>
  <c r="AJ2060" i="2"/>
  <c r="AK2060" i="2"/>
  <c r="E2061" i="2"/>
  <c r="G2061" i="2"/>
  <c r="H2061" i="2"/>
  <c r="I2061" i="2"/>
  <c r="U2061" i="2"/>
  <c r="W2061" i="2"/>
  <c r="X2061" i="2"/>
  <c r="AG2061" i="2"/>
  <c r="AH2061" i="2"/>
  <c r="AI2061" i="2"/>
  <c r="AJ2061" i="2"/>
  <c r="AK2061" i="2"/>
  <c r="E2062" i="2"/>
  <c r="G2062" i="2"/>
  <c r="H2062" i="2"/>
  <c r="I2062" i="2"/>
  <c r="U2062" i="2"/>
  <c r="W2062" i="2"/>
  <c r="X2062" i="2"/>
  <c r="AG2062" i="2"/>
  <c r="AH2062" i="2"/>
  <c r="AI2062" i="2"/>
  <c r="AJ2062" i="2"/>
  <c r="AK2062" i="2"/>
  <c r="E2063" i="2"/>
  <c r="G2063" i="2"/>
  <c r="H2063" i="2"/>
  <c r="I2063" i="2"/>
  <c r="U2063" i="2"/>
  <c r="W2063" i="2"/>
  <c r="X2063" i="2"/>
  <c r="AG2063" i="2"/>
  <c r="AH2063" i="2"/>
  <c r="AI2063" i="2"/>
  <c r="AJ2063" i="2"/>
  <c r="AK2063" i="2"/>
  <c r="E2064" i="2"/>
  <c r="G2064" i="2"/>
  <c r="H2064" i="2"/>
  <c r="I2064" i="2"/>
  <c r="U2064" i="2"/>
  <c r="W2064" i="2"/>
  <c r="X2064" i="2"/>
  <c r="AG2064" i="2"/>
  <c r="AH2064" i="2"/>
  <c r="AI2064" i="2"/>
  <c r="AJ2064" i="2"/>
  <c r="AK2064" i="2"/>
  <c r="E2065" i="2"/>
  <c r="G2065" i="2"/>
  <c r="H2065" i="2"/>
  <c r="I2065" i="2"/>
  <c r="U2065" i="2"/>
  <c r="W2065" i="2"/>
  <c r="X2065" i="2"/>
  <c r="AG2065" i="2"/>
  <c r="AH2065" i="2"/>
  <c r="AI2065" i="2"/>
  <c r="AJ2065" i="2"/>
  <c r="AK2065" i="2"/>
  <c r="E2066" i="2"/>
  <c r="G2066" i="2"/>
  <c r="H2066" i="2"/>
  <c r="I2066" i="2"/>
  <c r="U2066" i="2"/>
  <c r="W2066" i="2"/>
  <c r="X2066" i="2"/>
  <c r="AG2066" i="2"/>
  <c r="AH2066" i="2"/>
  <c r="AI2066" i="2"/>
  <c r="AJ2066" i="2"/>
  <c r="AK2066" i="2"/>
  <c r="E2067" i="2"/>
  <c r="G2067" i="2"/>
  <c r="H2067" i="2"/>
  <c r="I2067" i="2"/>
  <c r="U2067" i="2"/>
  <c r="W2067" i="2"/>
  <c r="X2067" i="2"/>
  <c r="AG2067" i="2"/>
  <c r="AH2067" i="2"/>
  <c r="AI2067" i="2"/>
  <c r="AJ2067" i="2"/>
  <c r="AK2067" i="2"/>
  <c r="E2068" i="2"/>
  <c r="G2068" i="2"/>
  <c r="H2068" i="2"/>
  <c r="I2068" i="2"/>
  <c r="U2068" i="2"/>
  <c r="W2068" i="2"/>
  <c r="X2068" i="2"/>
  <c r="AG2068" i="2"/>
  <c r="AH2068" i="2"/>
  <c r="AI2068" i="2"/>
  <c r="AJ2068" i="2"/>
  <c r="AK2068" i="2"/>
  <c r="E2069" i="2"/>
  <c r="G2069" i="2"/>
  <c r="H2069" i="2"/>
  <c r="I2069" i="2"/>
  <c r="U2069" i="2"/>
  <c r="W2069" i="2"/>
  <c r="X2069" i="2"/>
  <c r="AG2069" i="2"/>
  <c r="AH2069" i="2"/>
  <c r="AI2069" i="2"/>
  <c r="AJ2069" i="2"/>
  <c r="AK2069" i="2"/>
  <c r="E2070" i="2"/>
  <c r="G2070" i="2"/>
  <c r="H2070" i="2"/>
  <c r="I2070" i="2"/>
  <c r="U2070" i="2"/>
  <c r="W2070" i="2"/>
  <c r="X2070" i="2"/>
  <c r="AG2070" i="2"/>
  <c r="AH2070" i="2"/>
  <c r="AI2070" i="2"/>
  <c r="AJ2070" i="2"/>
  <c r="AK2070" i="2"/>
  <c r="E2071" i="2"/>
  <c r="G2071" i="2"/>
  <c r="H2071" i="2"/>
  <c r="I2071" i="2"/>
  <c r="U2071" i="2"/>
  <c r="W2071" i="2"/>
  <c r="X2071" i="2"/>
  <c r="AG2071" i="2"/>
  <c r="AH2071" i="2"/>
  <c r="AI2071" i="2"/>
  <c r="AJ2071" i="2"/>
  <c r="AK2071" i="2"/>
  <c r="E2072" i="2"/>
  <c r="G2072" i="2"/>
  <c r="H2072" i="2"/>
  <c r="I2072" i="2"/>
  <c r="U2072" i="2"/>
  <c r="W2072" i="2"/>
  <c r="X2072" i="2"/>
  <c r="AG2072" i="2"/>
  <c r="AH2072" i="2"/>
  <c r="AI2072" i="2"/>
  <c r="AJ2072" i="2"/>
  <c r="AK2072" i="2"/>
  <c r="E2073" i="2"/>
  <c r="G2073" i="2"/>
  <c r="H2073" i="2"/>
  <c r="I2073" i="2"/>
  <c r="U2073" i="2"/>
  <c r="W2073" i="2"/>
  <c r="X2073" i="2"/>
  <c r="AG2073" i="2"/>
  <c r="AH2073" i="2"/>
  <c r="AI2073" i="2"/>
  <c r="AJ2073" i="2"/>
  <c r="AK2073" i="2"/>
  <c r="E2074" i="2"/>
  <c r="G2074" i="2"/>
  <c r="H2074" i="2"/>
  <c r="I2074" i="2"/>
  <c r="U2074" i="2"/>
  <c r="W2074" i="2"/>
  <c r="X2074" i="2"/>
  <c r="AG2074" i="2"/>
  <c r="AH2074" i="2"/>
  <c r="AI2074" i="2"/>
  <c r="AJ2074" i="2"/>
  <c r="AK2074" i="2"/>
  <c r="E2075" i="2"/>
  <c r="G2075" i="2"/>
  <c r="H2075" i="2"/>
  <c r="I2075" i="2"/>
  <c r="U2075" i="2"/>
  <c r="W2075" i="2"/>
  <c r="X2075" i="2"/>
  <c r="AG2075" i="2"/>
  <c r="AH2075" i="2"/>
  <c r="AI2075" i="2"/>
  <c r="AJ2075" i="2"/>
  <c r="AK2075" i="2"/>
  <c r="E2076" i="2"/>
  <c r="G2076" i="2"/>
  <c r="H2076" i="2"/>
  <c r="I2076" i="2"/>
  <c r="U2076" i="2"/>
  <c r="W2076" i="2"/>
  <c r="X2076" i="2"/>
  <c r="AG2076" i="2"/>
  <c r="AH2076" i="2"/>
  <c r="AI2076" i="2"/>
  <c r="AJ2076" i="2"/>
  <c r="AK2076" i="2"/>
  <c r="E2077" i="2"/>
  <c r="G2077" i="2"/>
  <c r="H2077" i="2"/>
  <c r="I2077" i="2"/>
  <c r="U2077" i="2"/>
  <c r="W2077" i="2"/>
  <c r="X2077" i="2"/>
  <c r="AG2077" i="2"/>
  <c r="AH2077" i="2"/>
  <c r="AI2077" i="2"/>
  <c r="AJ2077" i="2"/>
  <c r="AK2077" i="2"/>
  <c r="E2078" i="2"/>
  <c r="G2078" i="2"/>
  <c r="H2078" i="2"/>
  <c r="I2078" i="2"/>
  <c r="U2078" i="2"/>
  <c r="W2078" i="2"/>
  <c r="X2078" i="2"/>
  <c r="AG2078" i="2"/>
  <c r="AH2078" i="2"/>
  <c r="AI2078" i="2"/>
  <c r="AJ2078" i="2"/>
  <c r="AK2078" i="2"/>
  <c r="E2079" i="2"/>
  <c r="G2079" i="2"/>
  <c r="H2079" i="2"/>
  <c r="I2079" i="2"/>
  <c r="U2079" i="2"/>
  <c r="W2079" i="2"/>
  <c r="X2079" i="2"/>
  <c r="AG2079" i="2"/>
  <c r="AH2079" i="2"/>
  <c r="AI2079" i="2"/>
  <c r="AJ2079" i="2"/>
  <c r="AK2079" i="2"/>
  <c r="E2080" i="2"/>
  <c r="G2080" i="2"/>
  <c r="H2080" i="2"/>
  <c r="I2080" i="2"/>
  <c r="U2080" i="2"/>
  <c r="W2080" i="2"/>
  <c r="X2080" i="2"/>
  <c r="AG2080" i="2"/>
  <c r="AH2080" i="2"/>
  <c r="AI2080" i="2"/>
  <c r="AJ2080" i="2"/>
  <c r="AK2080" i="2"/>
  <c r="E2081" i="2"/>
  <c r="G2081" i="2"/>
  <c r="H2081" i="2"/>
  <c r="I2081" i="2"/>
  <c r="U2081" i="2"/>
  <c r="W2081" i="2"/>
  <c r="X2081" i="2"/>
  <c r="AG2081" i="2"/>
  <c r="AH2081" i="2"/>
  <c r="AI2081" i="2"/>
  <c r="AJ2081" i="2"/>
  <c r="AK2081" i="2"/>
  <c r="E2082" i="2"/>
  <c r="G2082" i="2"/>
  <c r="H2082" i="2"/>
  <c r="I2082" i="2"/>
  <c r="U2082" i="2"/>
  <c r="W2082" i="2"/>
  <c r="X2082" i="2"/>
  <c r="AG2082" i="2"/>
  <c r="AH2082" i="2"/>
  <c r="AI2082" i="2"/>
  <c r="AJ2082" i="2"/>
  <c r="AK2082" i="2"/>
  <c r="E2083" i="2"/>
  <c r="G2083" i="2"/>
  <c r="H2083" i="2"/>
  <c r="I2083" i="2"/>
  <c r="U2083" i="2"/>
  <c r="W2083" i="2"/>
  <c r="X2083" i="2"/>
  <c r="AG2083" i="2"/>
  <c r="AH2083" i="2"/>
  <c r="AI2083" i="2"/>
  <c r="AJ2083" i="2"/>
  <c r="AK2083" i="2"/>
  <c r="E2084" i="2"/>
  <c r="G2084" i="2"/>
  <c r="H2084" i="2"/>
  <c r="I2084" i="2"/>
  <c r="U2084" i="2"/>
  <c r="W2084" i="2"/>
  <c r="X2084" i="2"/>
  <c r="AG2084" i="2"/>
  <c r="AH2084" i="2"/>
  <c r="AI2084" i="2"/>
  <c r="AJ2084" i="2"/>
  <c r="AK2084" i="2"/>
  <c r="E2085" i="2"/>
  <c r="G2085" i="2"/>
  <c r="H2085" i="2"/>
  <c r="I2085" i="2"/>
  <c r="U2085" i="2"/>
  <c r="W2085" i="2"/>
  <c r="X2085" i="2"/>
  <c r="AG2085" i="2"/>
  <c r="AH2085" i="2"/>
  <c r="AI2085" i="2"/>
  <c r="AJ2085" i="2"/>
  <c r="AK2085" i="2"/>
  <c r="E2086" i="2"/>
  <c r="G2086" i="2"/>
  <c r="H2086" i="2"/>
  <c r="I2086" i="2"/>
  <c r="U2086" i="2"/>
  <c r="W2086" i="2"/>
  <c r="X2086" i="2"/>
  <c r="AG2086" i="2"/>
  <c r="AH2086" i="2"/>
  <c r="AI2086" i="2"/>
  <c r="AJ2086" i="2"/>
  <c r="AK2086" i="2"/>
  <c r="E2087" i="2"/>
  <c r="G2087" i="2"/>
  <c r="H2087" i="2"/>
  <c r="I2087" i="2"/>
  <c r="U2087" i="2"/>
  <c r="W2087" i="2"/>
  <c r="X2087" i="2"/>
  <c r="AG2087" i="2"/>
  <c r="AH2087" i="2"/>
  <c r="AI2087" i="2"/>
  <c r="AJ2087" i="2"/>
  <c r="AK2087" i="2"/>
  <c r="E2088" i="2"/>
  <c r="G2088" i="2"/>
  <c r="H2088" i="2"/>
  <c r="I2088" i="2"/>
  <c r="U2088" i="2"/>
  <c r="W2088" i="2"/>
  <c r="X2088" i="2"/>
  <c r="AG2088" i="2"/>
  <c r="AH2088" i="2"/>
  <c r="AI2088" i="2"/>
  <c r="AJ2088" i="2"/>
  <c r="AK2088" i="2"/>
  <c r="E2089" i="2"/>
  <c r="G2089" i="2"/>
  <c r="H2089" i="2"/>
  <c r="I2089" i="2"/>
  <c r="U2089" i="2"/>
  <c r="W2089" i="2"/>
  <c r="X2089" i="2"/>
  <c r="AG2089" i="2"/>
  <c r="AH2089" i="2"/>
  <c r="AI2089" i="2"/>
  <c r="AJ2089" i="2"/>
  <c r="AK2089" i="2"/>
  <c r="E2090" i="2"/>
  <c r="G2090" i="2"/>
  <c r="H2090" i="2"/>
  <c r="I2090" i="2"/>
  <c r="U2090" i="2"/>
  <c r="W2090" i="2"/>
  <c r="X2090" i="2"/>
  <c r="AG2090" i="2"/>
  <c r="AH2090" i="2"/>
  <c r="AI2090" i="2"/>
  <c r="AJ2090" i="2"/>
  <c r="AK2090" i="2"/>
  <c r="E2091" i="2"/>
  <c r="G2091" i="2"/>
  <c r="H2091" i="2"/>
  <c r="I2091" i="2"/>
  <c r="U2091" i="2"/>
  <c r="W2091" i="2"/>
  <c r="X2091" i="2"/>
  <c r="AG2091" i="2"/>
  <c r="AH2091" i="2"/>
  <c r="AI2091" i="2"/>
  <c r="AJ2091" i="2"/>
  <c r="AK2091" i="2"/>
  <c r="E2092" i="2"/>
  <c r="G2092" i="2"/>
  <c r="H2092" i="2"/>
  <c r="I2092" i="2"/>
  <c r="U2092" i="2"/>
  <c r="W2092" i="2"/>
  <c r="X2092" i="2"/>
  <c r="AG2092" i="2"/>
  <c r="AH2092" i="2"/>
  <c r="AI2092" i="2"/>
  <c r="AJ2092" i="2"/>
  <c r="AK2092" i="2"/>
  <c r="E2093" i="2"/>
  <c r="G2093" i="2"/>
  <c r="H2093" i="2"/>
  <c r="I2093" i="2"/>
  <c r="U2093" i="2"/>
  <c r="W2093" i="2"/>
  <c r="X2093" i="2"/>
  <c r="AG2093" i="2"/>
  <c r="AH2093" i="2"/>
  <c r="AI2093" i="2"/>
  <c r="AJ2093" i="2"/>
  <c r="AK2093" i="2"/>
  <c r="E2094" i="2"/>
  <c r="G2094" i="2"/>
  <c r="H2094" i="2"/>
  <c r="I2094" i="2"/>
  <c r="U2094" i="2"/>
  <c r="W2094" i="2"/>
  <c r="X2094" i="2"/>
  <c r="AG2094" i="2"/>
  <c r="AH2094" i="2"/>
  <c r="AI2094" i="2"/>
  <c r="AJ2094" i="2"/>
  <c r="AK2094" i="2"/>
  <c r="E2095" i="2"/>
  <c r="G2095" i="2"/>
  <c r="H2095" i="2"/>
  <c r="I2095" i="2"/>
  <c r="U2095" i="2"/>
  <c r="W2095" i="2"/>
  <c r="X2095" i="2"/>
  <c r="AG2095" i="2"/>
  <c r="AH2095" i="2"/>
  <c r="AI2095" i="2"/>
  <c r="AJ2095" i="2"/>
  <c r="AK2095" i="2"/>
  <c r="E2096" i="2"/>
  <c r="G2096" i="2"/>
  <c r="H2096" i="2"/>
  <c r="I2096" i="2"/>
  <c r="U2096" i="2"/>
  <c r="W2096" i="2"/>
  <c r="X2096" i="2"/>
  <c r="AG2096" i="2"/>
  <c r="AH2096" i="2"/>
  <c r="AI2096" i="2"/>
  <c r="AJ2096" i="2"/>
  <c r="AK2096" i="2"/>
  <c r="E2097" i="2"/>
  <c r="G2097" i="2"/>
  <c r="H2097" i="2"/>
  <c r="I2097" i="2"/>
  <c r="U2097" i="2"/>
  <c r="W2097" i="2"/>
  <c r="X2097" i="2"/>
  <c r="AG2097" i="2"/>
  <c r="AH2097" i="2"/>
  <c r="AI2097" i="2"/>
  <c r="AJ2097" i="2"/>
  <c r="AK2097" i="2"/>
  <c r="E2098" i="2"/>
  <c r="G2098" i="2"/>
  <c r="H2098" i="2"/>
  <c r="I2098" i="2"/>
  <c r="U2098" i="2"/>
  <c r="W2098" i="2"/>
  <c r="X2098" i="2"/>
  <c r="AG2098" i="2"/>
  <c r="AH2098" i="2"/>
  <c r="AI2098" i="2"/>
  <c r="AJ2098" i="2"/>
  <c r="AK2098" i="2"/>
  <c r="E2099" i="2"/>
  <c r="G2099" i="2"/>
  <c r="H2099" i="2"/>
  <c r="I2099" i="2"/>
  <c r="U2099" i="2"/>
  <c r="W2099" i="2"/>
  <c r="X2099" i="2"/>
  <c r="AG2099" i="2"/>
  <c r="AH2099" i="2"/>
  <c r="AI2099" i="2"/>
  <c r="AJ2099" i="2"/>
  <c r="AK2099" i="2"/>
  <c r="E2100" i="2"/>
  <c r="G2100" i="2"/>
  <c r="H2100" i="2"/>
  <c r="I2100" i="2"/>
  <c r="U2100" i="2"/>
  <c r="W2100" i="2"/>
  <c r="X2100" i="2"/>
  <c r="AG2100" i="2"/>
  <c r="AH2100" i="2"/>
  <c r="AI2100" i="2"/>
  <c r="AJ2100" i="2"/>
  <c r="AK2100" i="2"/>
  <c r="E2101" i="2"/>
  <c r="G2101" i="2"/>
  <c r="H2101" i="2"/>
  <c r="I2101" i="2"/>
  <c r="U2101" i="2"/>
  <c r="W2101" i="2"/>
  <c r="X2101" i="2"/>
  <c r="AG2101" i="2"/>
  <c r="AH2101" i="2"/>
  <c r="AI2101" i="2"/>
  <c r="AJ2101" i="2"/>
  <c r="AK2101" i="2"/>
  <c r="E2102" i="2"/>
  <c r="G2102" i="2"/>
  <c r="H2102" i="2"/>
  <c r="I2102" i="2"/>
  <c r="U2102" i="2"/>
  <c r="W2102" i="2"/>
  <c r="X2102" i="2"/>
  <c r="AG2102" i="2"/>
  <c r="AH2102" i="2"/>
  <c r="AI2102" i="2"/>
  <c r="AJ2102" i="2"/>
  <c r="AK2102" i="2"/>
  <c r="E2103" i="2"/>
  <c r="G2103" i="2"/>
  <c r="H2103" i="2"/>
  <c r="I2103" i="2"/>
  <c r="U2103" i="2"/>
  <c r="W2103" i="2"/>
  <c r="X2103" i="2"/>
  <c r="AG2103" i="2"/>
  <c r="AH2103" i="2"/>
  <c r="AI2103" i="2"/>
  <c r="AJ2103" i="2"/>
  <c r="AK2103" i="2"/>
  <c r="E2104" i="2"/>
  <c r="G2104" i="2"/>
  <c r="H2104" i="2"/>
  <c r="I2104" i="2"/>
  <c r="U2104" i="2"/>
  <c r="W2104" i="2"/>
  <c r="X2104" i="2"/>
  <c r="AG2104" i="2"/>
  <c r="AH2104" i="2"/>
  <c r="AI2104" i="2"/>
  <c r="AJ2104" i="2"/>
  <c r="AK2104" i="2"/>
  <c r="E2105" i="2"/>
  <c r="G2105" i="2"/>
  <c r="H2105" i="2"/>
  <c r="I2105" i="2"/>
  <c r="U2105" i="2"/>
  <c r="W2105" i="2"/>
  <c r="X2105" i="2"/>
  <c r="AG2105" i="2"/>
  <c r="AH2105" i="2"/>
  <c r="AI2105" i="2"/>
  <c r="AJ2105" i="2"/>
  <c r="AK2105" i="2"/>
  <c r="E2106" i="2"/>
  <c r="G2106" i="2"/>
  <c r="H2106" i="2"/>
  <c r="I2106" i="2"/>
  <c r="U2106" i="2"/>
  <c r="W2106" i="2"/>
  <c r="X2106" i="2"/>
  <c r="AG2106" i="2"/>
  <c r="AH2106" i="2"/>
  <c r="AI2106" i="2"/>
  <c r="AJ2106" i="2"/>
  <c r="AK2106" i="2"/>
  <c r="E2107" i="2"/>
  <c r="G2107" i="2"/>
  <c r="H2107" i="2"/>
  <c r="I2107" i="2"/>
  <c r="U2107" i="2"/>
  <c r="W2107" i="2"/>
  <c r="X2107" i="2"/>
  <c r="AG2107" i="2"/>
  <c r="AH2107" i="2"/>
  <c r="AI2107" i="2"/>
  <c r="AJ2107" i="2"/>
  <c r="AK2107" i="2"/>
  <c r="E2108" i="2"/>
  <c r="G2108" i="2"/>
  <c r="H2108" i="2"/>
  <c r="I2108" i="2"/>
  <c r="U2108" i="2"/>
  <c r="W2108" i="2"/>
  <c r="X2108" i="2"/>
  <c r="AG2108" i="2"/>
  <c r="AH2108" i="2"/>
  <c r="AI2108" i="2"/>
  <c r="AJ2108" i="2"/>
  <c r="AK2108" i="2"/>
  <c r="E2109" i="2"/>
  <c r="G2109" i="2"/>
  <c r="H2109" i="2"/>
  <c r="I2109" i="2"/>
  <c r="U2109" i="2"/>
  <c r="W2109" i="2"/>
  <c r="X2109" i="2"/>
  <c r="AG2109" i="2"/>
  <c r="AH2109" i="2"/>
  <c r="AI2109" i="2"/>
  <c r="AJ2109" i="2"/>
  <c r="AK2109" i="2"/>
  <c r="E2110" i="2"/>
  <c r="G2110" i="2"/>
  <c r="H2110" i="2"/>
  <c r="I2110" i="2"/>
  <c r="U2110" i="2"/>
  <c r="W2110" i="2"/>
  <c r="X2110" i="2"/>
  <c r="AG2110" i="2"/>
  <c r="AH2110" i="2"/>
  <c r="AI2110" i="2"/>
  <c r="AJ2110" i="2"/>
  <c r="AK2110" i="2"/>
  <c r="E2111" i="2"/>
  <c r="G2111" i="2"/>
  <c r="H2111" i="2"/>
  <c r="I2111" i="2"/>
  <c r="U2111" i="2"/>
  <c r="W2111" i="2"/>
  <c r="X2111" i="2"/>
  <c r="AG2111" i="2"/>
  <c r="AH2111" i="2"/>
  <c r="AI2111" i="2"/>
  <c r="AJ2111" i="2"/>
  <c r="AK2111" i="2"/>
  <c r="E2112" i="2"/>
  <c r="G2112" i="2"/>
  <c r="H2112" i="2"/>
  <c r="I2112" i="2"/>
  <c r="U2112" i="2"/>
  <c r="W2112" i="2"/>
  <c r="X2112" i="2"/>
  <c r="AG2112" i="2"/>
  <c r="AH2112" i="2"/>
  <c r="AI2112" i="2"/>
  <c r="AJ2112" i="2"/>
  <c r="AK2112" i="2"/>
  <c r="E2113" i="2"/>
  <c r="G2113" i="2"/>
  <c r="H2113" i="2"/>
  <c r="I2113" i="2"/>
  <c r="U2113" i="2"/>
  <c r="W2113" i="2"/>
  <c r="X2113" i="2"/>
  <c r="AG2113" i="2"/>
  <c r="AH2113" i="2"/>
  <c r="AI2113" i="2"/>
  <c r="AJ2113" i="2"/>
  <c r="AK2113" i="2"/>
  <c r="E2114" i="2"/>
  <c r="G2114" i="2"/>
  <c r="H2114" i="2"/>
  <c r="I2114" i="2"/>
  <c r="U2114" i="2"/>
  <c r="W2114" i="2"/>
  <c r="X2114" i="2"/>
  <c r="AG2114" i="2"/>
  <c r="AH2114" i="2"/>
  <c r="AI2114" i="2"/>
  <c r="AJ2114" i="2"/>
  <c r="AK2114" i="2"/>
  <c r="E2115" i="2"/>
  <c r="G2115" i="2"/>
  <c r="H2115" i="2"/>
  <c r="I2115" i="2"/>
  <c r="U2115" i="2"/>
  <c r="W2115" i="2"/>
  <c r="X2115" i="2"/>
  <c r="AG2115" i="2"/>
  <c r="AH2115" i="2"/>
  <c r="AI2115" i="2"/>
  <c r="AJ2115" i="2"/>
  <c r="AK2115" i="2"/>
  <c r="E2116" i="2"/>
  <c r="G2116" i="2"/>
  <c r="H2116" i="2"/>
  <c r="I2116" i="2"/>
  <c r="U2116" i="2"/>
  <c r="W2116" i="2"/>
  <c r="X2116" i="2"/>
  <c r="AG2116" i="2"/>
  <c r="AH2116" i="2"/>
  <c r="AI2116" i="2"/>
  <c r="AJ2116" i="2"/>
  <c r="AK2116" i="2"/>
  <c r="E2117" i="2"/>
  <c r="G2117" i="2"/>
  <c r="H2117" i="2"/>
  <c r="I2117" i="2"/>
  <c r="U2117" i="2"/>
  <c r="W2117" i="2"/>
  <c r="X2117" i="2"/>
  <c r="AG2117" i="2"/>
  <c r="AH2117" i="2"/>
  <c r="AI2117" i="2"/>
  <c r="AJ2117" i="2"/>
  <c r="AK2117" i="2"/>
  <c r="E2118" i="2"/>
  <c r="G2118" i="2"/>
  <c r="H2118" i="2"/>
  <c r="I2118" i="2"/>
  <c r="U2118" i="2"/>
  <c r="W2118" i="2"/>
  <c r="X2118" i="2"/>
  <c r="AG2118" i="2"/>
  <c r="AH2118" i="2"/>
  <c r="AI2118" i="2"/>
  <c r="AJ2118" i="2"/>
  <c r="AK2118" i="2"/>
  <c r="E2119" i="2"/>
  <c r="G2119" i="2"/>
  <c r="H2119" i="2"/>
  <c r="I2119" i="2"/>
  <c r="U2119" i="2"/>
  <c r="W2119" i="2"/>
  <c r="X2119" i="2"/>
  <c r="AG2119" i="2"/>
  <c r="AH2119" i="2"/>
  <c r="AI2119" i="2"/>
  <c r="AJ2119" i="2"/>
  <c r="AK2119" i="2"/>
  <c r="E2120" i="2"/>
  <c r="G2120" i="2"/>
  <c r="H2120" i="2"/>
  <c r="I2120" i="2"/>
  <c r="U2120" i="2"/>
  <c r="W2120" i="2"/>
  <c r="X2120" i="2"/>
  <c r="AG2120" i="2"/>
  <c r="AH2120" i="2"/>
  <c r="AI2120" i="2"/>
  <c r="AJ2120" i="2"/>
  <c r="AK2120" i="2"/>
  <c r="E2121" i="2"/>
  <c r="G2121" i="2"/>
  <c r="H2121" i="2"/>
  <c r="I2121" i="2"/>
  <c r="U2121" i="2"/>
  <c r="W2121" i="2"/>
  <c r="X2121" i="2"/>
  <c r="AG2121" i="2"/>
  <c r="AH2121" i="2"/>
  <c r="AI2121" i="2"/>
  <c r="AJ2121" i="2"/>
  <c r="AK2121" i="2"/>
  <c r="E2122" i="2"/>
  <c r="G2122" i="2"/>
  <c r="H2122" i="2"/>
  <c r="I2122" i="2"/>
  <c r="U2122" i="2"/>
  <c r="W2122" i="2"/>
  <c r="X2122" i="2"/>
  <c r="AG2122" i="2"/>
  <c r="AH2122" i="2"/>
  <c r="AI2122" i="2"/>
  <c r="AJ2122" i="2"/>
  <c r="AK2122" i="2"/>
  <c r="E2123" i="2"/>
  <c r="G2123" i="2"/>
  <c r="H2123" i="2"/>
  <c r="I2123" i="2"/>
  <c r="U2123" i="2"/>
  <c r="W2123" i="2"/>
  <c r="X2123" i="2"/>
  <c r="AG2123" i="2"/>
  <c r="AH2123" i="2"/>
  <c r="AI2123" i="2"/>
  <c r="AJ2123" i="2"/>
  <c r="AK2123" i="2"/>
  <c r="E2124" i="2"/>
  <c r="G2124" i="2"/>
  <c r="H2124" i="2"/>
  <c r="I2124" i="2"/>
  <c r="U2124" i="2"/>
  <c r="W2124" i="2"/>
  <c r="X2124" i="2"/>
  <c r="AG2124" i="2"/>
  <c r="AH2124" i="2"/>
  <c r="AI2124" i="2"/>
  <c r="AJ2124" i="2"/>
  <c r="AK2124" i="2"/>
  <c r="E2125" i="2"/>
  <c r="G2125" i="2"/>
  <c r="H2125" i="2"/>
  <c r="I2125" i="2"/>
  <c r="U2125" i="2"/>
  <c r="W2125" i="2"/>
  <c r="X2125" i="2"/>
  <c r="AG2125" i="2"/>
  <c r="AH2125" i="2"/>
  <c r="AI2125" i="2"/>
  <c r="AJ2125" i="2"/>
  <c r="AK2125" i="2"/>
  <c r="E2126" i="2"/>
  <c r="G2126" i="2"/>
  <c r="H2126" i="2"/>
  <c r="I2126" i="2"/>
  <c r="U2126" i="2"/>
  <c r="W2126" i="2"/>
  <c r="X2126" i="2"/>
  <c r="AG2126" i="2"/>
  <c r="AH2126" i="2"/>
  <c r="AI2126" i="2"/>
  <c r="AJ2126" i="2"/>
  <c r="AK2126" i="2"/>
  <c r="E2127" i="2"/>
  <c r="G2127" i="2"/>
  <c r="H2127" i="2"/>
  <c r="I2127" i="2"/>
  <c r="U2127" i="2"/>
  <c r="W2127" i="2"/>
  <c r="X2127" i="2"/>
  <c r="AG2127" i="2"/>
  <c r="AH2127" i="2"/>
  <c r="AI2127" i="2"/>
  <c r="AJ2127" i="2"/>
  <c r="AK2127" i="2"/>
  <c r="E2128" i="2"/>
  <c r="G2128" i="2"/>
  <c r="H2128" i="2"/>
  <c r="I2128" i="2"/>
  <c r="U2128" i="2"/>
  <c r="W2128" i="2"/>
  <c r="X2128" i="2"/>
  <c r="AG2128" i="2"/>
  <c r="AH2128" i="2"/>
  <c r="AI2128" i="2"/>
  <c r="AJ2128" i="2"/>
  <c r="AK2128" i="2"/>
  <c r="E2129" i="2"/>
  <c r="G2129" i="2"/>
  <c r="H2129" i="2"/>
  <c r="I2129" i="2"/>
  <c r="U2129" i="2"/>
  <c r="W2129" i="2"/>
  <c r="X2129" i="2"/>
  <c r="AG2129" i="2"/>
  <c r="AH2129" i="2"/>
  <c r="AI2129" i="2"/>
  <c r="AJ2129" i="2"/>
  <c r="AK2129" i="2"/>
  <c r="E2130" i="2"/>
  <c r="G2130" i="2"/>
  <c r="H2130" i="2"/>
  <c r="I2130" i="2"/>
  <c r="U2130" i="2"/>
  <c r="W2130" i="2"/>
  <c r="X2130" i="2"/>
  <c r="AG2130" i="2"/>
  <c r="AH2130" i="2"/>
  <c r="AI2130" i="2"/>
  <c r="AJ2130" i="2"/>
  <c r="AK2130" i="2"/>
  <c r="E2131" i="2"/>
  <c r="G2131" i="2"/>
  <c r="H2131" i="2"/>
  <c r="I2131" i="2"/>
  <c r="U2131" i="2"/>
  <c r="W2131" i="2"/>
  <c r="X2131" i="2"/>
  <c r="AG2131" i="2"/>
  <c r="AH2131" i="2"/>
  <c r="AI2131" i="2"/>
  <c r="AJ2131" i="2"/>
  <c r="AK2131" i="2"/>
  <c r="E2132" i="2"/>
  <c r="G2132" i="2"/>
  <c r="H2132" i="2"/>
  <c r="I2132" i="2"/>
  <c r="U2132" i="2"/>
  <c r="W2132" i="2"/>
  <c r="X2132" i="2"/>
  <c r="AG2132" i="2"/>
  <c r="AH2132" i="2"/>
  <c r="AI2132" i="2"/>
  <c r="AJ2132" i="2"/>
  <c r="AK2132" i="2"/>
  <c r="E2133" i="2"/>
  <c r="G2133" i="2"/>
  <c r="H2133" i="2"/>
  <c r="I2133" i="2"/>
  <c r="U2133" i="2"/>
  <c r="W2133" i="2"/>
  <c r="X2133" i="2"/>
  <c r="AG2133" i="2"/>
  <c r="AH2133" i="2"/>
  <c r="AI2133" i="2"/>
  <c r="AJ2133" i="2"/>
  <c r="AK2133" i="2"/>
  <c r="E2134" i="2"/>
  <c r="G2134" i="2"/>
  <c r="H2134" i="2"/>
  <c r="I2134" i="2"/>
  <c r="U2134" i="2"/>
  <c r="W2134" i="2"/>
  <c r="X2134" i="2"/>
  <c r="AG2134" i="2"/>
  <c r="AH2134" i="2"/>
  <c r="AI2134" i="2"/>
  <c r="AJ2134" i="2"/>
  <c r="AK2134" i="2"/>
  <c r="E2135" i="2"/>
  <c r="G2135" i="2"/>
  <c r="H2135" i="2"/>
  <c r="I2135" i="2"/>
  <c r="U2135" i="2"/>
  <c r="W2135" i="2"/>
  <c r="X2135" i="2"/>
  <c r="AG2135" i="2"/>
  <c r="AH2135" i="2"/>
  <c r="AI2135" i="2"/>
  <c r="AJ2135" i="2"/>
  <c r="AK2135" i="2"/>
  <c r="E2136" i="2"/>
  <c r="G2136" i="2"/>
  <c r="H2136" i="2"/>
  <c r="I2136" i="2"/>
  <c r="U2136" i="2"/>
  <c r="W2136" i="2"/>
  <c r="X2136" i="2"/>
  <c r="AG2136" i="2"/>
  <c r="AH2136" i="2"/>
  <c r="AI2136" i="2"/>
  <c r="AJ2136" i="2"/>
  <c r="AK2136" i="2"/>
  <c r="E2137" i="2"/>
  <c r="G2137" i="2"/>
  <c r="H2137" i="2"/>
  <c r="I2137" i="2"/>
  <c r="U2137" i="2"/>
  <c r="W2137" i="2"/>
  <c r="X2137" i="2"/>
  <c r="AG2137" i="2"/>
  <c r="AH2137" i="2"/>
  <c r="AI2137" i="2"/>
  <c r="AJ2137" i="2"/>
  <c r="AK2137" i="2"/>
  <c r="E2138" i="2"/>
  <c r="G2138" i="2"/>
  <c r="H2138" i="2"/>
  <c r="I2138" i="2"/>
  <c r="U2138" i="2"/>
  <c r="W2138" i="2"/>
  <c r="X2138" i="2"/>
  <c r="AG2138" i="2"/>
  <c r="AH2138" i="2"/>
  <c r="AI2138" i="2"/>
  <c r="AJ2138" i="2"/>
  <c r="AK2138" i="2"/>
  <c r="E2139" i="2"/>
  <c r="G2139" i="2"/>
  <c r="H2139" i="2"/>
  <c r="I2139" i="2"/>
  <c r="U2139" i="2"/>
  <c r="W2139" i="2"/>
  <c r="X2139" i="2"/>
  <c r="AG2139" i="2"/>
  <c r="AH2139" i="2"/>
  <c r="AI2139" i="2"/>
  <c r="AJ2139" i="2"/>
  <c r="AK2139" i="2"/>
  <c r="E2140" i="2"/>
  <c r="G2140" i="2"/>
  <c r="H2140" i="2"/>
  <c r="I2140" i="2"/>
  <c r="U2140" i="2"/>
  <c r="W2140" i="2"/>
  <c r="X2140" i="2"/>
  <c r="AG2140" i="2"/>
  <c r="AH2140" i="2"/>
  <c r="AI2140" i="2"/>
  <c r="AJ2140" i="2"/>
  <c r="AK2140" i="2"/>
  <c r="E2141" i="2"/>
  <c r="G2141" i="2"/>
  <c r="H2141" i="2"/>
  <c r="I2141" i="2"/>
  <c r="U2141" i="2"/>
  <c r="W2141" i="2"/>
  <c r="X2141" i="2"/>
  <c r="AG2141" i="2"/>
  <c r="AH2141" i="2"/>
  <c r="AI2141" i="2"/>
  <c r="AJ2141" i="2"/>
  <c r="AK2141" i="2"/>
  <c r="E2142" i="2"/>
  <c r="G2142" i="2"/>
  <c r="H2142" i="2"/>
  <c r="I2142" i="2"/>
  <c r="U2142" i="2"/>
  <c r="W2142" i="2"/>
  <c r="X2142" i="2"/>
  <c r="AG2142" i="2"/>
  <c r="AH2142" i="2"/>
  <c r="AI2142" i="2"/>
  <c r="AJ2142" i="2"/>
  <c r="AK2142" i="2"/>
  <c r="E2143" i="2"/>
  <c r="G2143" i="2"/>
  <c r="H2143" i="2"/>
  <c r="I2143" i="2"/>
  <c r="U2143" i="2"/>
  <c r="W2143" i="2"/>
  <c r="X2143" i="2"/>
  <c r="AG2143" i="2"/>
  <c r="AH2143" i="2"/>
  <c r="AI2143" i="2"/>
  <c r="AJ2143" i="2"/>
  <c r="AK2143" i="2"/>
  <c r="E2144" i="2"/>
  <c r="G2144" i="2"/>
  <c r="H2144" i="2"/>
  <c r="I2144" i="2"/>
  <c r="U2144" i="2"/>
  <c r="W2144" i="2"/>
  <c r="X2144" i="2"/>
  <c r="AG2144" i="2"/>
  <c r="AH2144" i="2"/>
  <c r="AI2144" i="2"/>
  <c r="AJ2144" i="2"/>
  <c r="AK2144" i="2"/>
  <c r="E2145" i="2"/>
  <c r="G2145" i="2"/>
  <c r="H2145" i="2"/>
  <c r="I2145" i="2"/>
  <c r="U2145" i="2"/>
  <c r="W2145" i="2"/>
  <c r="X2145" i="2"/>
  <c r="AG2145" i="2"/>
  <c r="AH2145" i="2"/>
  <c r="AI2145" i="2"/>
  <c r="AJ2145" i="2"/>
  <c r="AK2145" i="2"/>
  <c r="E2146" i="2"/>
  <c r="G2146" i="2"/>
  <c r="H2146" i="2"/>
  <c r="I2146" i="2"/>
  <c r="U2146" i="2"/>
  <c r="W2146" i="2"/>
  <c r="X2146" i="2"/>
  <c r="AG2146" i="2"/>
  <c r="AH2146" i="2"/>
  <c r="AI2146" i="2"/>
  <c r="AJ2146" i="2"/>
  <c r="AK2146" i="2"/>
  <c r="E2147" i="2"/>
  <c r="G2147" i="2"/>
  <c r="H2147" i="2"/>
  <c r="I2147" i="2"/>
  <c r="U2147" i="2"/>
  <c r="W2147" i="2"/>
  <c r="X2147" i="2"/>
  <c r="AG2147" i="2"/>
  <c r="AH2147" i="2"/>
  <c r="AI2147" i="2"/>
  <c r="AJ2147" i="2"/>
  <c r="AK2147" i="2"/>
  <c r="E2148" i="2"/>
  <c r="G2148" i="2"/>
  <c r="H2148" i="2"/>
  <c r="I2148" i="2"/>
  <c r="U2148" i="2"/>
  <c r="W2148" i="2"/>
  <c r="X2148" i="2"/>
  <c r="AG2148" i="2"/>
  <c r="AH2148" i="2"/>
  <c r="AI2148" i="2"/>
  <c r="AJ2148" i="2"/>
  <c r="AK2148" i="2"/>
  <c r="E2149" i="2"/>
  <c r="G2149" i="2"/>
  <c r="H2149" i="2"/>
  <c r="I2149" i="2"/>
  <c r="U2149" i="2"/>
  <c r="W2149" i="2"/>
  <c r="X2149" i="2"/>
  <c r="AG2149" i="2"/>
  <c r="AH2149" i="2"/>
  <c r="AI2149" i="2"/>
  <c r="AJ2149" i="2"/>
  <c r="AK2149" i="2"/>
  <c r="E2150" i="2"/>
  <c r="G2150" i="2"/>
  <c r="H2150" i="2"/>
  <c r="I2150" i="2"/>
  <c r="U2150" i="2"/>
  <c r="W2150" i="2"/>
  <c r="X2150" i="2"/>
  <c r="AG2150" i="2"/>
  <c r="AH2150" i="2"/>
  <c r="AI2150" i="2"/>
  <c r="AJ2150" i="2"/>
  <c r="AK2150" i="2"/>
  <c r="E2151" i="2"/>
  <c r="G2151" i="2"/>
  <c r="H2151" i="2"/>
  <c r="I2151" i="2"/>
  <c r="U2151" i="2"/>
  <c r="W2151" i="2"/>
  <c r="X2151" i="2"/>
  <c r="AG2151" i="2"/>
  <c r="AH2151" i="2"/>
  <c r="AI2151" i="2"/>
  <c r="AJ2151" i="2"/>
  <c r="AK2151" i="2"/>
  <c r="E2152" i="2"/>
  <c r="G2152" i="2"/>
  <c r="H2152" i="2"/>
  <c r="I2152" i="2"/>
  <c r="U2152" i="2"/>
  <c r="W2152" i="2"/>
  <c r="X2152" i="2"/>
  <c r="AG2152" i="2"/>
  <c r="AH2152" i="2"/>
  <c r="AI2152" i="2"/>
  <c r="AJ2152" i="2"/>
  <c r="AK2152" i="2"/>
  <c r="E2153" i="2"/>
  <c r="G2153" i="2"/>
  <c r="H2153" i="2"/>
  <c r="I2153" i="2"/>
  <c r="U2153" i="2"/>
  <c r="W2153" i="2"/>
  <c r="X2153" i="2"/>
  <c r="AG2153" i="2"/>
  <c r="AH2153" i="2"/>
  <c r="AI2153" i="2"/>
  <c r="AJ2153" i="2"/>
  <c r="AK2153" i="2"/>
  <c r="E2154" i="2"/>
  <c r="G2154" i="2"/>
  <c r="H2154" i="2"/>
  <c r="I2154" i="2"/>
  <c r="U2154" i="2"/>
  <c r="W2154" i="2"/>
  <c r="X2154" i="2"/>
  <c r="AG2154" i="2"/>
  <c r="AH2154" i="2"/>
  <c r="AI2154" i="2"/>
  <c r="AJ2154" i="2"/>
  <c r="AK2154" i="2"/>
  <c r="E2155" i="2"/>
  <c r="G2155" i="2"/>
  <c r="H2155" i="2"/>
  <c r="I2155" i="2"/>
  <c r="U2155" i="2"/>
  <c r="W2155" i="2"/>
  <c r="X2155" i="2"/>
  <c r="AG2155" i="2"/>
  <c r="AH2155" i="2"/>
  <c r="AI2155" i="2"/>
  <c r="AJ2155" i="2"/>
  <c r="AK2155" i="2"/>
  <c r="E2156" i="2"/>
  <c r="G2156" i="2"/>
  <c r="H2156" i="2"/>
  <c r="I2156" i="2"/>
  <c r="U2156" i="2"/>
  <c r="W2156" i="2"/>
  <c r="X2156" i="2"/>
  <c r="AG2156" i="2"/>
  <c r="AH2156" i="2"/>
  <c r="AI2156" i="2"/>
  <c r="AJ2156" i="2"/>
  <c r="AK2156" i="2"/>
  <c r="E2157" i="2"/>
  <c r="G2157" i="2"/>
  <c r="H2157" i="2"/>
  <c r="I2157" i="2"/>
  <c r="U2157" i="2"/>
  <c r="W2157" i="2"/>
  <c r="X2157" i="2"/>
  <c r="AG2157" i="2"/>
  <c r="AH2157" i="2"/>
  <c r="AI2157" i="2"/>
  <c r="AJ2157" i="2"/>
  <c r="AK2157" i="2"/>
  <c r="E2158" i="2"/>
  <c r="G2158" i="2"/>
  <c r="H2158" i="2"/>
  <c r="I2158" i="2"/>
  <c r="U2158" i="2"/>
  <c r="W2158" i="2"/>
  <c r="X2158" i="2"/>
  <c r="AG2158" i="2"/>
  <c r="AH2158" i="2"/>
  <c r="AI2158" i="2"/>
  <c r="AJ2158" i="2"/>
  <c r="AK2158" i="2"/>
  <c r="E2159" i="2"/>
  <c r="G2159" i="2"/>
  <c r="H2159" i="2"/>
  <c r="I2159" i="2"/>
  <c r="U2159" i="2"/>
  <c r="W2159" i="2"/>
  <c r="X2159" i="2"/>
  <c r="AG2159" i="2"/>
  <c r="AH2159" i="2"/>
  <c r="AI2159" i="2"/>
  <c r="AJ2159" i="2"/>
  <c r="AK2159" i="2"/>
  <c r="E2160" i="2"/>
  <c r="G2160" i="2"/>
  <c r="H2160" i="2"/>
  <c r="I2160" i="2"/>
  <c r="U2160" i="2"/>
  <c r="W2160" i="2"/>
  <c r="X2160" i="2"/>
  <c r="AG2160" i="2"/>
  <c r="AH2160" i="2"/>
  <c r="AI2160" i="2"/>
  <c r="AJ2160" i="2"/>
  <c r="AK2160" i="2"/>
  <c r="E2161" i="2"/>
  <c r="G2161" i="2"/>
  <c r="H2161" i="2"/>
  <c r="I2161" i="2"/>
  <c r="U2161" i="2"/>
  <c r="W2161" i="2"/>
  <c r="X2161" i="2"/>
  <c r="AG2161" i="2"/>
  <c r="AH2161" i="2"/>
  <c r="AI2161" i="2"/>
  <c r="AJ2161" i="2"/>
  <c r="AK2161" i="2"/>
  <c r="E2162" i="2"/>
  <c r="G2162" i="2"/>
  <c r="H2162" i="2"/>
  <c r="I2162" i="2"/>
  <c r="U2162" i="2"/>
  <c r="W2162" i="2"/>
  <c r="X2162" i="2"/>
  <c r="AG2162" i="2"/>
  <c r="AH2162" i="2"/>
  <c r="AI2162" i="2"/>
  <c r="AJ2162" i="2"/>
  <c r="AK2162" i="2"/>
  <c r="E2163" i="2"/>
  <c r="G2163" i="2"/>
  <c r="H2163" i="2"/>
  <c r="I2163" i="2"/>
  <c r="U2163" i="2"/>
  <c r="W2163" i="2"/>
  <c r="X2163" i="2"/>
  <c r="AG2163" i="2"/>
  <c r="AH2163" i="2"/>
  <c r="AI2163" i="2"/>
  <c r="AJ2163" i="2"/>
  <c r="AK2163" i="2"/>
  <c r="E2164" i="2"/>
  <c r="G2164" i="2"/>
  <c r="H2164" i="2"/>
  <c r="I2164" i="2"/>
  <c r="U2164" i="2"/>
  <c r="W2164" i="2"/>
  <c r="X2164" i="2"/>
  <c r="AG2164" i="2"/>
  <c r="AH2164" i="2"/>
  <c r="AI2164" i="2"/>
  <c r="AJ2164" i="2"/>
  <c r="AK2164" i="2"/>
  <c r="E2165" i="2"/>
  <c r="G2165" i="2"/>
  <c r="H2165" i="2"/>
  <c r="I2165" i="2"/>
  <c r="U2165" i="2"/>
  <c r="W2165" i="2"/>
  <c r="X2165" i="2"/>
  <c r="AG2165" i="2"/>
  <c r="AH2165" i="2"/>
  <c r="AI2165" i="2"/>
  <c r="AJ2165" i="2"/>
  <c r="AK2165" i="2"/>
  <c r="E2166" i="2"/>
  <c r="G2166" i="2"/>
  <c r="H2166" i="2"/>
  <c r="I2166" i="2"/>
  <c r="U2166" i="2"/>
  <c r="W2166" i="2"/>
  <c r="X2166" i="2"/>
  <c r="AG2166" i="2"/>
  <c r="AH2166" i="2"/>
  <c r="AI2166" i="2"/>
  <c r="AJ2166" i="2"/>
  <c r="AK2166" i="2"/>
  <c r="E2167" i="2"/>
  <c r="G2167" i="2"/>
  <c r="H2167" i="2"/>
  <c r="I2167" i="2"/>
  <c r="U2167" i="2"/>
  <c r="W2167" i="2"/>
  <c r="X2167" i="2"/>
  <c r="AG2167" i="2"/>
  <c r="AH2167" i="2"/>
  <c r="AI2167" i="2"/>
  <c r="AJ2167" i="2"/>
  <c r="AK2167" i="2"/>
  <c r="E2168" i="2"/>
  <c r="G2168" i="2"/>
  <c r="H2168" i="2"/>
  <c r="I2168" i="2"/>
  <c r="U2168" i="2"/>
  <c r="W2168" i="2"/>
  <c r="X2168" i="2"/>
  <c r="AG2168" i="2"/>
  <c r="AH2168" i="2"/>
  <c r="AI2168" i="2"/>
  <c r="AJ2168" i="2"/>
  <c r="AK2168" i="2"/>
  <c r="E2169" i="2"/>
  <c r="G2169" i="2"/>
  <c r="H2169" i="2"/>
  <c r="I2169" i="2"/>
  <c r="U2169" i="2"/>
  <c r="W2169" i="2"/>
  <c r="X2169" i="2"/>
  <c r="AG2169" i="2"/>
  <c r="AH2169" i="2"/>
  <c r="AI2169" i="2"/>
  <c r="AJ2169" i="2"/>
  <c r="AK2169" i="2"/>
  <c r="E2170" i="2"/>
  <c r="G2170" i="2"/>
  <c r="H2170" i="2"/>
  <c r="I2170" i="2"/>
  <c r="U2170" i="2"/>
  <c r="W2170" i="2"/>
  <c r="X2170" i="2"/>
  <c r="AG2170" i="2"/>
  <c r="AH2170" i="2"/>
  <c r="AI2170" i="2"/>
  <c r="AJ2170" i="2"/>
  <c r="AK2170" i="2"/>
  <c r="E2171" i="2"/>
  <c r="G2171" i="2"/>
  <c r="H2171" i="2"/>
  <c r="I2171" i="2"/>
  <c r="U2171" i="2"/>
  <c r="W2171" i="2"/>
  <c r="X2171" i="2"/>
  <c r="AG2171" i="2"/>
  <c r="AH2171" i="2"/>
  <c r="AI2171" i="2"/>
  <c r="AJ2171" i="2"/>
  <c r="AK2171" i="2"/>
  <c r="E2172" i="2"/>
  <c r="G2172" i="2"/>
  <c r="H2172" i="2"/>
  <c r="I2172" i="2"/>
  <c r="U2172" i="2"/>
  <c r="W2172" i="2"/>
  <c r="X2172" i="2"/>
  <c r="AG2172" i="2"/>
  <c r="AH2172" i="2"/>
  <c r="AI2172" i="2"/>
  <c r="AJ2172" i="2"/>
  <c r="AK2172" i="2"/>
  <c r="E2173" i="2"/>
  <c r="G2173" i="2"/>
  <c r="H2173" i="2"/>
  <c r="I2173" i="2"/>
  <c r="U2173" i="2"/>
  <c r="W2173" i="2"/>
  <c r="X2173" i="2"/>
  <c r="AG2173" i="2"/>
  <c r="AH2173" i="2"/>
  <c r="AI2173" i="2"/>
  <c r="AJ2173" i="2"/>
  <c r="AK2173" i="2"/>
  <c r="E2174" i="2"/>
  <c r="G2174" i="2"/>
  <c r="H2174" i="2"/>
  <c r="I2174" i="2"/>
  <c r="U2174" i="2"/>
  <c r="W2174" i="2"/>
  <c r="X2174" i="2"/>
  <c r="AG2174" i="2"/>
  <c r="AH2174" i="2"/>
  <c r="AI2174" i="2"/>
  <c r="AJ2174" i="2"/>
  <c r="AK2174" i="2"/>
  <c r="E2175" i="2"/>
  <c r="G2175" i="2"/>
  <c r="H2175" i="2"/>
  <c r="I2175" i="2"/>
  <c r="U2175" i="2"/>
  <c r="W2175" i="2"/>
  <c r="X2175" i="2"/>
  <c r="AG2175" i="2"/>
  <c r="AH2175" i="2"/>
  <c r="AI2175" i="2"/>
  <c r="AJ2175" i="2"/>
  <c r="AK2175" i="2"/>
  <c r="E2176" i="2"/>
  <c r="G2176" i="2"/>
  <c r="H2176" i="2"/>
  <c r="I2176" i="2"/>
  <c r="U2176" i="2"/>
  <c r="W2176" i="2"/>
  <c r="X2176" i="2"/>
  <c r="AG2176" i="2"/>
  <c r="AH2176" i="2"/>
  <c r="AI2176" i="2"/>
  <c r="AJ2176" i="2"/>
  <c r="AK2176" i="2"/>
  <c r="E2177" i="2"/>
  <c r="G2177" i="2"/>
  <c r="H2177" i="2"/>
  <c r="I2177" i="2"/>
  <c r="U2177" i="2"/>
  <c r="W2177" i="2"/>
  <c r="X2177" i="2"/>
  <c r="AG2177" i="2"/>
  <c r="AH2177" i="2"/>
  <c r="AI2177" i="2"/>
  <c r="AJ2177" i="2"/>
  <c r="AK2177" i="2"/>
  <c r="E2178" i="2"/>
  <c r="G2178" i="2"/>
  <c r="H2178" i="2"/>
  <c r="I2178" i="2"/>
  <c r="U2178" i="2"/>
  <c r="W2178" i="2"/>
  <c r="X2178" i="2"/>
  <c r="AG2178" i="2"/>
  <c r="AH2178" i="2"/>
  <c r="AI2178" i="2"/>
  <c r="AJ2178" i="2"/>
  <c r="AK2178" i="2"/>
  <c r="E2179" i="2"/>
  <c r="G2179" i="2"/>
  <c r="H2179" i="2"/>
  <c r="I2179" i="2"/>
  <c r="U2179" i="2"/>
  <c r="W2179" i="2"/>
  <c r="X2179" i="2"/>
  <c r="AG2179" i="2"/>
  <c r="AH2179" i="2"/>
  <c r="AI2179" i="2"/>
  <c r="AJ2179" i="2"/>
  <c r="AK2179" i="2"/>
  <c r="E2180" i="2"/>
  <c r="G2180" i="2"/>
  <c r="H2180" i="2"/>
  <c r="I2180" i="2"/>
  <c r="U2180" i="2"/>
  <c r="W2180" i="2"/>
  <c r="X2180" i="2"/>
  <c r="AG2180" i="2"/>
  <c r="AH2180" i="2"/>
  <c r="AI2180" i="2"/>
  <c r="AJ2180" i="2"/>
  <c r="AK2180" i="2"/>
  <c r="E2181" i="2"/>
  <c r="G2181" i="2"/>
  <c r="H2181" i="2"/>
  <c r="I2181" i="2"/>
  <c r="U2181" i="2"/>
  <c r="W2181" i="2"/>
  <c r="X2181" i="2"/>
  <c r="AG2181" i="2"/>
  <c r="AH2181" i="2"/>
  <c r="AI2181" i="2"/>
  <c r="AJ2181" i="2"/>
  <c r="AK2181" i="2"/>
  <c r="E2182" i="2"/>
  <c r="G2182" i="2"/>
  <c r="H2182" i="2"/>
  <c r="I2182" i="2"/>
  <c r="U2182" i="2"/>
  <c r="W2182" i="2"/>
  <c r="X2182" i="2"/>
  <c r="AG2182" i="2"/>
  <c r="AH2182" i="2"/>
  <c r="AI2182" i="2"/>
  <c r="AJ2182" i="2"/>
  <c r="AK2182" i="2"/>
  <c r="E2183" i="2"/>
  <c r="G2183" i="2"/>
  <c r="H2183" i="2"/>
  <c r="I2183" i="2"/>
  <c r="U2183" i="2"/>
  <c r="W2183" i="2"/>
  <c r="X2183" i="2"/>
  <c r="AG2183" i="2"/>
  <c r="AH2183" i="2"/>
  <c r="AI2183" i="2"/>
  <c r="AJ2183" i="2"/>
  <c r="AK2183" i="2"/>
  <c r="E2184" i="2"/>
  <c r="G2184" i="2"/>
  <c r="H2184" i="2"/>
  <c r="I2184" i="2"/>
  <c r="U2184" i="2"/>
  <c r="W2184" i="2"/>
  <c r="X2184" i="2"/>
  <c r="AG2184" i="2"/>
  <c r="AH2184" i="2"/>
  <c r="AI2184" i="2"/>
  <c r="AJ2184" i="2"/>
  <c r="AK2184" i="2"/>
  <c r="E2185" i="2"/>
  <c r="G2185" i="2"/>
  <c r="H2185" i="2"/>
  <c r="I2185" i="2"/>
  <c r="U2185" i="2"/>
  <c r="W2185" i="2"/>
  <c r="X2185" i="2"/>
  <c r="AG2185" i="2"/>
  <c r="AH2185" i="2"/>
  <c r="AI2185" i="2"/>
  <c r="AJ2185" i="2"/>
  <c r="AK2185" i="2"/>
  <c r="E2186" i="2"/>
  <c r="G2186" i="2"/>
  <c r="H2186" i="2"/>
  <c r="I2186" i="2"/>
  <c r="U2186" i="2"/>
  <c r="W2186" i="2"/>
  <c r="X2186" i="2"/>
  <c r="AG2186" i="2"/>
  <c r="AH2186" i="2"/>
  <c r="AI2186" i="2"/>
  <c r="AJ2186" i="2"/>
  <c r="AK2186" i="2"/>
  <c r="E2187" i="2"/>
  <c r="G2187" i="2"/>
  <c r="H2187" i="2"/>
  <c r="I2187" i="2"/>
  <c r="U2187" i="2"/>
  <c r="W2187" i="2"/>
  <c r="X2187" i="2"/>
  <c r="AG2187" i="2"/>
  <c r="AH2187" i="2"/>
  <c r="AI2187" i="2"/>
  <c r="AJ2187" i="2"/>
  <c r="AK2187" i="2"/>
  <c r="E2188" i="2"/>
  <c r="G2188" i="2"/>
  <c r="H2188" i="2"/>
  <c r="I2188" i="2"/>
  <c r="U2188" i="2"/>
  <c r="W2188" i="2"/>
  <c r="X2188" i="2"/>
  <c r="AG2188" i="2"/>
  <c r="AH2188" i="2"/>
  <c r="AI2188" i="2"/>
  <c r="AJ2188" i="2"/>
  <c r="AK2188" i="2"/>
  <c r="E2189" i="2"/>
  <c r="G2189" i="2"/>
  <c r="H2189" i="2"/>
  <c r="I2189" i="2"/>
  <c r="U2189" i="2"/>
  <c r="W2189" i="2"/>
  <c r="X2189" i="2"/>
  <c r="AG2189" i="2"/>
  <c r="AH2189" i="2"/>
  <c r="AI2189" i="2"/>
  <c r="AJ2189" i="2"/>
  <c r="AK2189" i="2"/>
  <c r="E2190" i="2"/>
  <c r="G2190" i="2"/>
  <c r="H2190" i="2"/>
  <c r="I2190" i="2"/>
  <c r="U2190" i="2"/>
  <c r="W2190" i="2"/>
  <c r="X2190" i="2"/>
  <c r="AG2190" i="2"/>
  <c r="AH2190" i="2"/>
  <c r="AI2190" i="2"/>
  <c r="AJ2190" i="2"/>
  <c r="AK2190" i="2"/>
  <c r="E2191" i="2"/>
  <c r="G2191" i="2"/>
  <c r="H2191" i="2"/>
  <c r="I2191" i="2"/>
  <c r="U2191" i="2"/>
  <c r="W2191" i="2"/>
  <c r="X2191" i="2"/>
  <c r="AG2191" i="2"/>
  <c r="AH2191" i="2"/>
  <c r="AI2191" i="2"/>
  <c r="AJ2191" i="2"/>
  <c r="AK2191" i="2"/>
  <c r="E2192" i="2"/>
  <c r="G2192" i="2"/>
  <c r="H2192" i="2"/>
  <c r="I2192" i="2"/>
  <c r="U2192" i="2"/>
  <c r="W2192" i="2"/>
  <c r="X2192" i="2"/>
  <c r="AG2192" i="2"/>
  <c r="AH2192" i="2"/>
  <c r="AI2192" i="2"/>
  <c r="AJ2192" i="2"/>
  <c r="AK2192" i="2"/>
  <c r="E2193" i="2"/>
  <c r="G2193" i="2"/>
  <c r="H2193" i="2"/>
  <c r="I2193" i="2"/>
  <c r="U2193" i="2"/>
  <c r="W2193" i="2"/>
  <c r="X2193" i="2"/>
  <c r="AG2193" i="2"/>
  <c r="AH2193" i="2"/>
  <c r="AI2193" i="2"/>
  <c r="AJ2193" i="2"/>
  <c r="AK2193" i="2"/>
  <c r="E2194" i="2"/>
  <c r="G2194" i="2"/>
  <c r="H2194" i="2"/>
  <c r="I2194" i="2"/>
  <c r="U2194" i="2"/>
  <c r="W2194" i="2"/>
  <c r="X2194" i="2"/>
  <c r="AG2194" i="2"/>
  <c r="AH2194" i="2"/>
  <c r="AI2194" i="2"/>
  <c r="AJ2194" i="2"/>
  <c r="AK2194" i="2"/>
  <c r="E2195" i="2"/>
  <c r="G2195" i="2"/>
  <c r="H2195" i="2"/>
  <c r="I2195" i="2"/>
  <c r="U2195" i="2"/>
  <c r="W2195" i="2"/>
  <c r="X2195" i="2"/>
  <c r="AG2195" i="2"/>
  <c r="AH2195" i="2"/>
  <c r="AI2195" i="2"/>
  <c r="AJ2195" i="2"/>
  <c r="AK2195" i="2"/>
  <c r="E2196" i="2"/>
  <c r="G2196" i="2"/>
  <c r="H2196" i="2"/>
  <c r="I2196" i="2"/>
  <c r="U2196" i="2"/>
  <c r="W2196" i="2"/>
  <c r="X2196" i="2"/>
  <c r="AG2196" i="2"/>
  <c r="AH2196" i="2"/>
  <c r="AI2196" i="2"/>
  <c r="AJ2196" i="2"/>
  <c r="AK2196" i="2"/>
  <c r="E2197" i="2"/>
  <c r="G2197" i="2"/>
  <c r="H2197" i="2"/>
  <c r="I2197" i="2"/>
  <c r="U2197" i="2"/>
  <c r="W2197" i="2"/>
  <c r="X2197" i="2"/>
  <c r="AG2197" i="2"/>
  <c r="AH2197" i="2"/>
  <c r="AI2197" i="2"/>
  <c r="AJ2197" i="2"/>
  <c r="AK2197" i="2"/>
  <c r="E2198" i="2"/>
  <c r="G2198" i="2"/>
  <c r="H2198" i="2"/>
  <c r="I2198" i="2"/>
  <c r="U2198" i="2"/>
  <c r="W2198" i="2"/>
  <c r="X2198" i="2"/>
  <c r="AG2198" i="2"/>
  <c r="AH2198" i="2"/>
  <c r="AI2198" i="2"/>
  <c r="AJ2198" i="2"/>
  <c r="AK2198" i="2"/>
  <c r="E2199" i="2"/>
  <c r="G2199" i="2"/>
  <c r="H2199" i="2"/>
  <c r="I2199" i="2"/>
  <c r="U2199" i="2"/>
  <c r="W2199" i="2"/>
  <c r="X2199" i="2"/>
  <c r="AG2199" i="2"/>
  <c r="AH2199" i="2"/>
  <c r="AI2199" i="2"/>
  <c r="AJ2199" i="2"/>
  <c r="AK2199" i="2"/>
  <c r="E2200" i="2"/>
  <c r="G2200" i="2"/>
  <c r="H2200" i="2"/>
  <c r="I2200" i="2"/>
  <c r="U2200" i="2"/>
  <c r="W2200" i="2"/>
  <c r="X2200" i="2"/>
  <c r="AG2200" i="2"/>
  <c r="AH2200" i="2"/>
  <c r="AI2200" i="2"/>
  <c r="AJ2200" i="2"/>
  <c r="AK2200" i="2"/>
  <c r="E2201" i="2"/>
  <c r="G2201" i="2"/>
  <c r="H2201" i="2"/>
  <c r="I2201" i="2"/>
  <c r="U2201" i="2"/>
  <c r="W2201" i="2"/>
  <c r="X2201" i="2"/>
  <c r="AG2201" i="2"/>
  <c r="AH2201" i="2"/>
  <c r="AI2201" i="2"/>
  <c r="AJ2201" i="2"/>
  <c r="AK2201" i="2"/>
  <c r="E2202" i="2"/>
  <c r="G2202" i="2"/>
  <c r="H2202" i="2"/>
  <c r="I2202" i="2"/>
  <c r="U2202" i="2"/>
  <c r="W2202" i="2"/>
  <c r="X2202" i="2"/>
  <c r="AG2202" i="2"/>
  <c r="AH2202" i="2"/>
  <c r="AI2202" i="2"/>
  <c r="AJ2202" i="2"/>
  <c r="AK2202" i="2"/>
  <c r="E2203" i="2"/>
  <c r="G2203" i="2"/>
  <c r="H2203" i="2"/>
  <c r="I2203" i="2"/>
  <c r="U2203" i="2"/>
  <c r="W2203" i="2"/>
  <c r="X2203" i="2"/>
  <c r="AG2203" i="2"/>
  <c r="AH2203" i="2"/>
  <c r="AI2203" i="2"/>
  <c r="AJ2203" i="2"/>
  <c r="AK2203" i="2"/>
  <c r="E2204" i="2"/>
  <c r="G2204" i="2"/>
  <c r="H2204" i="2"/>
  <c r="I2204" i="2"/>
  <c r="U2204" i="2"/>
  <c r="W2204" i="2"/>
  <c r="X2204" i="2"/>
  <c r="AG2204" i="2"/>
  <c r="AH2204" i="2"/>
  <c r="AI2204" i="2"/>
  <c r="AJ2204" i="2"/>
  <c r="AK2204" i="2"/>
  <c r="E2205" i="2"/>
  <c r="G2205" i="2"/>
  <c r="H2205" i="2"/>
  <c r="I2205" i="2"/>
  <c r="U2205" i="2"/>
  <c r="W2205" i="2"/>
  <c r="X2205" i="2"/>
  <c r="AG2205" i="2"/>
  <c r="AH2205" i="2"/>
  <c r="AI2205" i="2"/>
  <c r="AJ2205" i="2"/>
  <c r="AK2205" i="2"/>
  <c r="E2206" i="2"/>
  <c r="G2206" i="2"/>
  <c r="H2206" i="2"/>
  <c r="I2206" i="2"/>
  <c r="U2206" i="2"/>
  <c r="W2206" i="2"/>
  <c r="X2206" i="2"/>
  <c r="AG2206" i="2"/>
  <c r="AH2206" i="2"/>
  <c r="AI2206" i="2"/>
  <c r="AJ2206" i="2"/>
  <c r="AK2206" i="2"/>
  <c r="E2207" i="2"/>
  <c r="G2207" i="2"/>
  <c r="H2207" i="2"/>
  <c r="I2207" i="2"/>
  <c r="U2207" i="2"/>
  <c r="W2207" i="2"/>
  <c r="X2207" i="2"/>
  <c r="AG2207" i="2"/>
  <c r="AH2207" i="2"/>
  <c r="AI2207" i="2"/>
  <c r="AJ2207" i="2"/>
  <c r="AK2207" i="2"/>
  <c r="E2208" i="2"/>
  <c r="G2208" i="2"/>
  <c r="H2208" i="2"/>
  <c r="I2208" i="2"/>
  <c r="U2208" i="2"/>
  <c r="W2208" i="2"/>
  <c r="X2208" i="2"/>
  <c r="AG2208" i="2"/>
  <c r="AH2208" i="2"/>
  <c r="AI2208" i="2"/>
  <c r="AJ2208" i="2"/>
  <c r="AK2208" i="2"/>
  <c r="E2209" i="2"/>
  <c r="G2209" i="2"/>
  <c r="H2209" i="2"/>
  <c r="I2209" i="2"/>
  <c r="U2209" i="2"/>
  <c r="W2209" i="2"/>
  <c r="X2209" i="2"/>
  <c r="AG2209" i="2"/>
  <c r="AH2209" i="2"/>
  <c r="AI2209" i="2"/>
  <c r="AJ2209" i="2"/>
  <c r="AK2209" i="2"/>
  <c r="E2210" i="2"/>
  <c r="G2210" i="2"/>
  <c r="H2210" i="2"/>
  <c r="I2210" i="2"/>
  <c r="U2210" i="2"/>
  <c r="W2210" i="2"/>
  <c r="X2210" i="2"/>
  <c r="AG2210" i="2"/>
  <c r="AH2210" i="2"/>
  <c r="AI2210" i="2"/>
  <c r="AJ2210" i="2"/>
  <c r="AK2210" i="2"/>
  <c r="E2211" i="2"/>
  <c r="G2211" i="2"/>
  <c r="H2211" i="2"/>
  <c r="I2211" i="2"/>
  <c r="U2211" i="2"/>
  <c r="W2211" i="2"/>
  <c r="X2211" i="2"/>
  <c r="AG2211" i="2"/>
  <c r="AH2211" i="2"/>
  <c r="AI2211" i="2"/>
  <c r="AJ2211" i="2"/>
  <c r="AK2211" i="2"/>
  <c r="E2212" i="2"/>
  <c r="G2212" i="2"/>
  <c r="H2212" i="2"/>
  <c r="I2212" i="2"/>
  <c r="U2212" i="2"/>
  <c r="W2212" i="2"/>
  <c r="X2212" i="2"/>
  <c r="AG2212" i="2"/>
  <c r="AH2212" i="2"/>
  <c r="AI2212" i="2"/>
  <c r="AJ2212" i="2"/>
  <c r="AK2212" i="2"/>
  <c r="E2213" i="2"/>
  <c r="G2213" i="2"/>
  <c r="H2213" i="2"/>
  <c r="I2213" i="2"/>
  <c r="U2213" i="2"/>
  <c r="W2213" i="2"/>
  <c r="X2213" i="2"/>
  <c r="AG2213" i="2"/>
  <c r="AH2213" i="2"/>
  <c r="AI2213" i="2"/>
  <c r="AJ2213" i="2"/>
  <c r="AK2213" i="2"/>
  <c r="E2214" i="2"/>
  <c r="G2214" i="2"/>
  <c r="H2214" i="2"/>
  <c r="I2214" i="2"/>
  <c r="U2214" i="2"/>
  <c r="W2214" i="2"/>
  <c r="X2214" i="2"/>
  <c r="AG2214" i="2"/>
  <c r="AH2214" i="2"/>
  <c r="AI2214" i="2"/>
  <c r="AJ2214" i="2"/>
  <c r="AK2214" i="2"/>
  <c r="E2215" i="2"/>
  <c r="G2215" i="2"/>
  <c r="H2215" i="2"/>
  <c r="I2215" i="2"/>
  <c r="U2215" i="2"/>
  <c r="W2215" i="2"/>
  <c r="X2215" i="2"/>
  <c r="AG2215" i="2"/>
  <c r="AH2215" i="2"/>
  <c r="AI2215" i="2"/>
  <c r="AJ2215" i="2"/>
  <c r="AK2215" i="2"/>
  <c r="E2216" i="2"/>
  <c r="G2216" i="2"/>
  <c r="H2216" i="2"/>
  <c r="I2216" i="2"/>
  <c r="U2216" i="2"/>
  <c r="W2216" i="2"/>
  <c r="X2216" i="2"/>
  <c r="AG2216" i="2"/>
  <c r="AH2216" i="2"/>
  <c r="AI2216" i="2"/>
  <c r="AJ2216" i="2"/>
  <c r="AK2216" i="2"/>
  <c r="E2217" i="2"/>
  <c r="G2217" i="2"/>
  <c r="H2217" i="2"/>
  <c r="I2217" i="2"/>
  <c r="U2217" i="2"/>
  <c r="W2217" i="2"/>
  <c r="X2217" i="2"/>
  <c r="AG2217" i="2"/>
  <c r="AH2217" i="2"/>
  <c r="AI2217" i="2"/>
  <c r="AJ2217" i="2"/>
  <c r="AK2217" i="2"/>
  <c r="E2218" i="2"/>
  <c r="G2218" i="2"/>
  <c r="H2218" i="2"/>
  <c r="I2218" i="2"/>
  <c r="U2218" i="2"/>
  <c r="W2218" i="2"/>
  <c r="X2218" i="2"/>
  <c r="AG2218" i="2"/>
  <c r="AH2218" i="2"/>
  <c r="AI2218" i="2"/>
  <c r="AJ2218" i="2"/>
  <c r="AK2218" i="2"/>
  <c r="E2219" i="2"/>
  <c r="G2219" i="2"/>
  <c r="H2219" i="2"/>
  <c r="I2219" i="2"/>
  <c r="U2219" i="2"/>
  <c r="W2219" i="2"/>
  <c r="X2219" i="2"/>
  <c r="AG2219" i="2"/>
  <c r="AH2219" i="2"/>
  <c r="AI2219" i="2"/>
  <c r="AJ2219" i="2"/>
  <c r="AK2219" i="2"/>
  <c r="E2220" i="2"/>
  <c r="G2220" i="2"/>
  <c r="H2220" i="2"/>
  <c r="I2220" i="2"/>
  <c r="U2220" i="2"/>
  <c r="W2220" i="2"/>
  <c r="X2220" i="2"/>
  <c r="AG2220" i="2"/>
  <c r="AH2220" i="2"/>
  <c r="AI2220" i="2"/>
  <c r="AJ2220" i="2"/>
  <c r="AK2220" i="2"/>
  <c r="E2221" i="2"/>
  <c r="G2221" i="2"/>
  <c r="H2221" i="2"/>
  <c r="I2221" i="2"/>
  <c r="U2221" i="2"/>
  <c r="W2221" i="2"/>
  <c r="X2221" i="2"/>
  <c r="AG2221" i="2"/>
  <c r="AH2221" i="2"/>
  <c r="AI2221" i="2"/>
  <c r="AJ2221" i="2"/>
  <c r="AK2221" i="2"/>
  <c r="E2222" i="2"/>
  <c r="G2222" i="2"/>
  <c r="H2222" i="2"/>
  <c r="I2222" i="2"/>
  <c r="U2222" i="2"/>
  <c r="W2222" i="2"/>
  <c r="X2222" i="2"/>
  <c r="AG2222" i="2"/>
  <c r="AH2222" i="2"/>
  <c r="AI2222" i="2"/>
  <c r="AJ2222" i="2"/>
  <c r="AK2222" i="2"/>
  <c r="E2223" i="2"/>
  <c r="G2223" i="2"/>
  <c r="H2223" i="2"/>
  <c r="I2223" i="2"/>
  <c r="U2223" i="2"/>
  <c r="W2223" i="2"/>
  <c r="X2223" i="2"/>
  <c r="AG2223" i="2"/>
  <c r="AH2223" i="2"/>
  <c r="AI2223" i="2"/>
  <c r="AJ2223" i="2"/>
  <c r="AK2223" i="2"/>
  <c r="E2224" i="2"/>
  <c r="G2224" i="2"/>
  <c r="H2224" i="2"/>
  <c r="I2224" i="2"/>
  <c r="U2224" i="2"/>
  <c r="W2224" i="2"/>
  <c r="X2224" i="2"/>
  <c r="AG2224" i="2"/>
  <c r="AH2224" i="2"/>
  <c r="AI2224" i="2"/>
  <c r="AJ2224" i="2"/>
  <c r="AK2224" i="2"/>
  <c r="E2225" i="2"/>
  <c r="G2225" i="2"/>
  <c r="H2225" i="2"/>
  <c r="I2225" i="2"/>
  <c r="U2225" i="2"/>
  <c r="W2225" i="2"/>
  <c r="X2225" i="2"/>
  <c r="AG2225" i="2"/>
  <c r="AH2225" i="2"/>
  <c r="AI2225" i="2"/>
  <c r="AJ2225" i="2"/>
  <c r="AK2225" i="2"/>
  <c r="E2226" i="2"/>
  <c r="G2226" i="2"/>
  <c r="H2226" i="2"/>
  <c r="I2226" i="2"/>
  <c r="U2226" i="2"/>
  <c r="W2226" i="2"/>
  <c r="X2226" i="2"/>
  <c r="AG2226" i="2"/>
  <c r="AH2226" i="2"/>
  <c r="AI2226" i="2"/>
  <c r="AJ2226" i="2"/>
  <c r="AK2226" i="2"/>
  <c r="E2227" i="2"/>
  <c r="G2227" i="2"/>
  <c r="H2227" i="2"/>
  <c r="I2227" i="2"/>
  <c r="U2227" i="2"/>
  <c r="W2227" i="2"/>
  <c r="X2227" i="2"/>
  <c r="AG2227" i="2"/>
  <c r="AH2227" i="2"/>
  <c r="AI2227" i="2"/>
  <c r="AJ2227" i="2"/>
  <c r="AK2227" i="2"/>
  <c r="E2228" i="2"/>
  <c r="G2228" i="2"/>
  <c r="H2228" i="2"/>
  <c r="I2228" i="2"/>
  <c r="U2228" i="2"/>
  <c r="W2228" i="2"/>
  <c r="X2228" i="2"/>
  <c r="AG2228" i="2"/>
  <c r="AH2228" i="2"/>
  <c r="AI2228" i="2"/>
  <c r="AJ2228" i="2"/>
  <c r="AK2228" i="2"/>
  <c r="E2229" i="2"/>
  <c r="G2229" i="2"/>
  <c r="H2229" i="2"/>
  <c r="I2229" i="2"/>
  <c r="U2229" i="2"/>
  <c r="W2229" i="2"/>
  <c r="X2229" i="2"/>
  <c r="AG2229" i="2"/>
  <c r="AH2229" i="2"/>
  <c r="AI2229" i="2"/>
  <c r="AJ2229" i="2"/>
  <c r="AK2229" i="2"/>
  <c r="E2230" i="2"/>
  <c r="G2230" i="2"/>
  <c r="H2230" i="2"/>
  <c r="I2230" i="2"/>
  <c r="U2230" i="2"/>
  <c r="W2230" i="2"/>
  <c r="X2230" i="2"/>
  <c r="AG2230" i="2"/>
  <c r="AH2230" i="2"/>
  <c r="AI2230" i="2"/>
  <c r="AJ2230" i="2"/>
  <c r="AK2230" i="2"/>
  <c r="E2231" i="2"/>
  <c r="G2231" i="2"/>
  <c r="H2231" i="2"/>
  <c r="I2231" i="2"/>
  <c r="U2231" i="2"/>
  <c r="W2231" i="2"/>
  <c r="X2231" i="2"/>
  <c r="AG2231" i="2"/>
  <c r="AH2231" i="2"/>
  <c r="AI2231" i="2"/>
  <c r="AJ2231" i="2"/>
  <c r="AK2231" i="2"/>
  <c r="E2232" i="2"/>
  <c r="G2232" i="2"/>
  <c r="H2232" i="2"/>
  <c r="I2232" i="2"/>
  <c r="U2232" i="2"/>
  <c r="W2232" i="2"/>
  <c r="X2232" i="2"/>
  <c r="AG2232" i="2"/>
  <c r="AH2232" i="2"/>
  <c r="AI2232" i="2"/>
  <c r="AJ2232" i="2"/>
  <c r="AK2232" i="2"/>
  <c r="E2233" i="2"/>
  <c r="G2233" i="2"/>
  <c r="H2233" i="2"/>
  <c r="I2233" i="2"/>
  <c r="U2233" i="2"/>
  <c r="W2233" i="2"/>
  <c r="X2233" i="2"/>
  <c r="AG2233" i="2"/>
  <c r="AH2233" i="2"/>
  <c r="AI2233" i="2"/>
  <c r="AJ2233" i="2"/>
  <c r="AK2233" i="2"/>
  <c r="E2234" i="2"/>
  <c r="G2234" i="2"/>
  <c r="H2234" i="2"/>
  <c r="I2234" i="2"/>
  <c r="U2234" i="2"/>
  <c r="W2234" i="2"/>
  <c r="X2234" i="2"/>
  <c r="AG2234" i="2"/>
  <c r="AH2234" i="2"/>
  <c r="AI2234" i="2"/>
  <c r="AJ2234" i="2"/>
  <c r="AK2234" i="2"/>
  <c r="E2235" i="2"/>
  <c r="G2235" i="2"/>
  <c r="H2235" i="2"/>
  <c r="I2235" i="2"/>
  <c r="U2235" i="2"/>
  <c r="W2235" i="2"/>
  <c r="X2235" i="2"/>
  <c r="AG2235" i="2"/>
  <c r="AH2235" i="2"/>
  <c r="AI2235" i="2"/>
  <c r="AJ2235" i="2"/>
  <c r="AK2235" i="2"/>
  <c r="E2236" i="2"/>
  <c r="G2236" i="2"/>
  <c r="H2236" i="2"/>
  <c r="I2236" i="2"/>
  <c r="U2236" i="2"/>
  <c r="W2236" i="2"/>
  <c r="X2236" i="2"/>
  <c r="AG2236" i="2"/>
  <c r="AH2236" i="2"/>
  <c r="AI2236" i="2"/>
  <c r="AJ2236" i="2"/>
  <c r="AK2236" i="2"/>
  <c r="E2237" i="2"/>
  <c r="G2237" i="2"/>
  <c r="H2237" i="2"/>
  <c r="I2237" i="2"/>
  <c r="U2237" i="2"/>
  <c r="W2237" i="2"/>
  <c r="X2237" i="2"/>
  <c r="AG2237" i="2"/>
  <c r="AH2237" i="2"/>
  <c r="AI2237" i="2"/>
  <c r="AJ2237" i="2"/>
  <c r="AK2237" i="2"/>
  <c r="E2238" i="2"/>
  <c r="G2238" i="2"/>
  <c r="H2238" i="2"/>
  <c r="I2238" i="2"/>
  <c r="U2238" i="2"/>
  <c r="W2238" i="2"/>
  <c r="X2238" i="2"/>
  <c r="AG2238" i="2"/>
  <c r="AH2238" i="2"/>
  <c r="AI2238" i="2"/>
  <c r="AJ2238" i="2"/>
  <c r="AK2238" i="2"/>
  <c r="E2239" i="2"/>
  <c r="G2239" i="2"/>
  <c r="H2239" i="2"/>
  <c r="I2239" i="2"/>
  <c r="U2239" i="2"/>
  <c r="W2239" i="2"/>
  <c r="X2239" i="2"/>
  <c r="AG2239" i="2"/>
  <c r="AH2239" i="2"/>
  <c r="AI2239" i="2"/>
  <c r="AJ2239" i="2"/>
  <c r="AK2239" i="2"/>
  <c r="E2240" i="2"/>
  <c r="G2240" i="2"/>
  <c r="H2240" i="2"/>
  <c r="I2240" i="2"/>
  <c r="U2240" i="2"/>
  <c r="W2240" i="2"/>
  <c r="X2240" i="2"/>
  <c r="AG2240" i="2"/>
  <c r="AH2240" i="2"/>
  <c r="AI2240" i="2"/>
  <c r="AJ2240" i="2"/>
  <c r="AK2240" i="2"/>
  <c r="E2241" i="2"/>
  <c r="G2241" i="2"/>
  <c r="H2241" i="2"/>
  <c r="I2241" i="2"/>
  <c r="U2241" i="2"/>
  <c r="W2241" i="2"/>
  <c r="X2241" i="2"/>
  <c r="AG2241" i="2"/>
  <c r="AH2241" i="2"/>
  <c r="AI2241" i="2"/>
  <c r="AJ2241" i="2"/>
  <c r="AK2241" i="2"/>
  <c r="E2242" i="2"/>
  <c r="G2242" i="2"/>
  <c r="H2242" i="2"/>
  <c r="I2242" i="2"/>
  <c r="U2242" i="2"/>
  <c r="W2242" i="2"/>
  <c r="X2242" i="2"/>
  <c r="AG2242" i="2"/>
  <c r="AH2242" i="2"/>
  <c r="AI2242" i="2"/>
  <c r="AJ2242" i="2"/>
  <c r="AK2242" i="2"/>
  <c r="E2243" i="2"/>
  <c r="G2243" i="2"/>
  <c r="H2243" i="2"/>
  <c r="I2243" i="2"/>
  <c r="U2243" i="2"/>
  <c r="W2243" i="2"/>
  <c r="X2243" i="2"/>
  <c r="AG2243" i="2"/>
  <c r="AH2243" i="2"/>
  <c r="AI2243" i="2"/>
  <c r="AJ2243" i="2"/>
  <c r="AK2243" i="2"/>
  <c r="E2244" i="2"/>
  <c r="G2244" i="2"/>
  <c r="H2244" i="2"/>
  <c r="I2244" i="2"/>
  <c r="U2244" i="2"/>
  <c r="W2244" i="2"/>
  <c r="X2244" i="2"/>
  <c r="AG2244" i="2"/>
  <c r="AH2244" i="2"/>
  <c r="AI2244" i="2"/>
  <c r="AJ2244" i="2"/>
  <c r="AK2244" i="2"/>
  <c r="E2245" i="2"/>
  <c r="G2245" i="2"/>
  <c r="H2245" i="2"/>
  <c r="I2245" i="2"/>
  <c r="U2245" i="2"/>
  <c r="W2245" i="2"/>
  <c r="X2245" i="2"/>
  <c r="AG2245" i="2"/>
  <c r="AH2245" i="2"/>
  <c r="AI2245" i="2"/>
  <c r="AJ2245" i="2"/>
  <c r="AK2245" i="2"/>
  <c r="E2246" i="2"/>
  <c r="G2246" i="2"/>
  <c r="H2246" i="2"/>
  <c r="I2246" i="2"/>
  <c r="U2246" i="2"/>
  <c r="W2246" i="2"/>
  <c r="X2246" i="2"/>
  <c r="AG2246" i="2"/>
  <c r="AH2246" i="2"/>
  <c r="AI2246" i="2"/>
  <c r="AJ2246" i="2"/>
  <c r="AK2246" i="2"/>
  <c r="E2247" i="2"/>
  <c r="G2247" i="2"/>
  <c r="H2247" i="2"/>
  <c r="I2247" i="2"/>
  <c r="U2247" i="2"/>
  <c r="W2247" i="2"/>
  <c r="X2247" i="2"/>
  <c r="AG2247" i="2"/>
  <c r="AH2247" i="2"/>
  <c r="AI2247" i="2"/>
  <c r="AJ2247" i="2"/>
  <c r="AK2247" i="2"/>
  <c r="E2248" i="2"/>
  <c r="G2248" i="2"/>
  <c r="H2248" i="2"/>
  <c r="I2248" i="2"/>
  <c r="U2248" i="2"/>
  <c r="W2248" i="2"/>
  <c r="X2248" i="2"/>
  <c r="AG2248" i="2"/>
  <c r="AH2248" i="2"/>
  <c r="AI2248" i="2"/>
  <c r="AJ2248" i="2"/>
  <c r="AK2248" i="2"/>
  <c r="E2249" i="2"/>
  <c r="G2249" i="2"/>
  <c r="H2249" i="2"/>
  <c r="I2249" i="2"/>
  <c r="U2249" i="2"/>
  <c r="W2249" i="2"/>
  <c r="X2249" i="2"/>
  <c r="AG2249" i="2"/>
  <c r="AH2249" i="2"/>
  <c r="AI2249" i="2"/>
  <c r="AJ2249" i="2"/>
  <c r="AK2249" i="2"/>
  <c r="E2250" i="2"/>
  <c r="G2250" i="2"/>
  <c r="H2250" i="2"/>
  <c r="I2250" i="2"/>
  <c r="U2250" i="2"/>
  <c r="W2250" i="2"/>
  <c r="X2250" i="2"/>
  <c r="AG2250" i="2"/>
  <c r="AH2250" i="2"/>
  <c r="AI2250" i="2"/>
  <c r="AJ2250" i="2"/>
  <c r="AK2250" i="2"/>
  <c r="E2251" i="2"/>
  <c r="G2251" i="2"/>
  <c r="H2251" i="2"/>
  <c r="I2251" i="2"/>
  <c r="U2251" i="2"/>
  <c r="W2251" i="2"/>
  <c r="X2251" i="2"/>
  <c r="AG2251" i="2"/>
  <c r="AH2251" i="2"/>
  <c r="AI2251" i="2"/>
  <c r="AJ2251" i="2"/>
  <c r="AK2251" i="2"/>
  <c r="E2252" i="2"/>
  <c r="G2252" i="2"/>
  <c r="H2252" i="2"/>
  <c r="I2252" i="2"/>
  <c r="U2252" i="2"/>
  <c r="W2252" i="2"/>
  <c r="X2252" i="2"/>
  <c r="AG2252" i="2"/>
  <c r="AH2252" i="2"/>
  <c r="AI2252" i="2"/>
  <c r="AJ2252" i="2"/>
  <c r="AK2252" i="2"/>
  <c r="E2253" i="2"/>
  <c r="G2253" i="2"/>
  <c r="H2253" i="2"/>
  <c r="I2253" i="2"/>
  <c r="U2253" i="2"/>
  <c r="W2253" i="2"/>
  <c r="X2253" i="2"/>
  <c r="AG2253" i="2"/>
  <c r="AH2253" i="2"/>
  <c r="AI2253" i="2"/>
  <c r="AJ2253" i="2"/>
  <c r="AK2253" i="2"/>
  <c r="E2254" i="2"/>
  <c r="G2254" i="2"/>
  <c r="H2254" i="2"/>
  <c r="I2254" i="2"/>
  <c r="U2254" i="2"/>
  <c r="W2254" i="2"/>
  <c r="X2254" i="2"/>
  <c r="AG2254" i="2"/>
  <c r="AH2254" i="2"/>
  <c r="AI2254" i="2"/>
  <c r="AJ2254" i="2"/>
  <c r="AK2254" i="2"/>
  <c r="E2255" i="2"/>
  <c r="G2255" i="2"/>
  <c r="H2255" i="2"/>
  <c r="I2255" i="2"/>
  <c r="U2255" i="2"/>
  <c r="W2255" i="2"/>
  <c r="X2255" i="2"/>
  <c r="AG2255" i="2"/>
  <c r="AH2255" i="2"/>
  <c r="AI2255" i="2"/>
  <c r="AJ2255" i="2"/>
  <c r="AK2255" i="2"/>
  <c r="E2256" i="2"/>
  <c r="G2256" i="2"/>
  <c r="H2256" i="2"/>
  <c r="I2256" i="2"/>
  <c r="U2256" i="2"/>
  <c r="W2256" i="2"/>
  <c r="X2256" i="2"/>
  <c r="AG2256" i="2"/>
  <c r="AH2256" i="2"/>
  <c r="AI2256" i="2"/>
  <c r="AJ2256" i="2"/>
  <c r="AK2256" i="2"/>
  <c r="E2257" i="2"/>
  <c r="G2257" i="2"/>
  <c r="H2257" i="2"/>
  <c r="I2257" i="2"/>
  <c r="U2257" i="2"/>
  <c r="W2257" i="2"/>
  <c r="X2257" i="2"/>
  <c r="AG2257" i="2"/>
  <c r="AH2257" i="2"/>
  <c r="AI2257" i="2"/>
  <c r="AJ2257" i="2"/>
  <c r="AK2257" i="2"/>
  <c r="E2258" i="2"/>
  <c r="G2258" i="2"/>
  <c r="H2258" i="2"/>
  <c r="I2258" i="2"/>
  <c r="U2258" i="2"/>
  <c r="W2258" i="2"/>
  <c r="X2258" i="2"/>
  <c r="AG2258" i="2"/>
  <c r="AH2258" i="2"/>
  <c r="AI2258" i="2"/>
  <c r="AJ2258" i="2"/>
  <c r="AK2258" i="2"/>
  <c r="E2259" i="2"/>
  <c r="G2259" i="2"/>
  <c r="H2259" i="2"/>
  <c r="I2259" i="2"/>
  <c r="U2259" i="2"/>
  <c r="W2259" i="2"/>
  <c r="X2259" i="2"/>
  <c r="AG2259" i="2"/>
  <c r="AH2259" i="2"/>
  <c r="AI2259" i="2"/>
  <c r="AJ2259" i="2"/>
  <c r="AK2259" i="2"/>
  <c r="E2260" i="2"/>
  <c r="G2260" i="2"/>
  <c r="H2260" i="2"/>
  <c r="I2260" i="2"/>
  <c r="U2260" i="2"/>
  <c r="W2260" i="2"/>
  <c r="X2260" i="2"/>
  <c r="AG2260" i="2"/>
  <c r="AH2260" i="2"/>
  <c r="AI2260" i="2"/>
  <c r="AJ2260" i="2"/>
  <c r="AK2260" i="2"/>
  <c r="E2261" i="2"/>
  <c r="G2261" i="2"/>
  <c r="H2261" i="2"/>
  <c r="I2261" i="2"/>
  <c r="U2261" i="2"/>
  <c r="W2261" i="2"/>
  <c r="X2261" i="2"/>
  <c r="AG2261" i="2"/>
  <c r="AH2261" i="2"/>
  <c r="AI2261" i="2"/>
  <c r="AJ2261" i="2"/>
  <c r="AK2261" i="2"/>
  <c r="E2262" i="2"/>
  <c r="G2262" i="2"/>
  <c r="H2262" i="2"/>
  <c r="I2262" i="2"/>
  <c r="U2262" i="2"/>
  <c r="W2262" i="2"/>
  <c r="X2262" i="2"/>
  <c r="AG2262" i="2"/>
  <c r="AH2262" i="2"/>
  <c r="AI2262" i="2"/>
  <c r="AJ2262" i="2"/>
  <c r="AK2262" i="2"/>
  <c r="E2263" i="2"/>
  <c r="G2263" i="2"/>
  <c r="H2263" i="2"/>
  <c r="I2263" i="2"/>
  <c r="U2263" i="2"/>
  <c r="W2263" i="2"/>
  <c r="X2263" i="2"/>
  <c r="AG2263" i="2"/>
  <c r="AH2263" i="2"/>
  <c r="AI2263" i="2"/>
  <c r="AJ2263" i="2"/>
  <c r="AK2263" i="2"/>
  <c r="E2264" i="2"/>
  <c r="G2264" i="2"/>
  <c r="H2264" i="2"/>
  <c r="I2264" i="2"/>
  <c r="U2264" i="2"/>
  <c r="W2264" i="2"/>
  <c r="X2264" i="2"/>
  <c r="AG2264" i="2"/>
  <c r="AH2264" i="2"/>
  <c r="AI2264" i="2"/>
  <c r="AJ2264" i="2"/>
  <c r="AK2264" i="2"/>
  <c r="E2265" i="2"/>
  <c r="G2265" i="2"/>
  <c r="H2265" i="2"/>
  <c r="I2265" i="2"/>
  <c r="U2265" i="2"/>
  <c r="W2265" i="2"/>
  <c r="X2265" i="2"/>
  <c r="AG2265" i="2"/>
  <c r="AH2265" i="2"/>
  <c r="AI2265" i="2"/>
  <c r="AJ2265" i="2"/>
  <c r="AK2265" i="2"/>
  <c r="E2266" i="2"/>
  <c r="G2266" i="2"/>
  <c r="H2266" i="2"/>
  <c r="I2266" i="2"/>
  <c r="U2266" i="2"/>
  <c r="W2266" i="2"/>
  <c r="X2266" i="2"/>
  <c r="AG2266" i="2"/>
  <c r="AH2266" i="2"/>
  <c r="AI2266" i="2"/>
  <c r="AJ2266" i="2"/>
  <c r="AK2266" i="2"/>
  <c r="E2267" i="2"/>
  <c r="G2267" i="2"/>
  <c r="H2267" i="2"/>
  <c r="I2267" i="2"/>
  <c r="U2267" i="2"/>
  <c r="W2267" i="2"/>
  <c r="X2267" i="2"/>
  <c r="AG2267" i="2"/>
  <c r="AH2267" i="2"/>
  <c r="AI2267" i="2"/>
  <c r="AJ2267" i="2"/>
  <c r="AK2267" i="2"/>
  <c r="E2268" i="2"/>
  <c r="G2268" i="2"/>
  <c r="H2268" i="2"/>
  <c r="I2268" i="2"/>
  <c r="U2268" i="2"/>
  <c r="W2268" i="2"/>
  <c r="X2268" i="2"/>
  <c r="AG2268" i="2"/>
  <c r="AH2268" i="2"/>
  <c r="AI2268" i="2"/>
  <c r="AJ2268" i="2"/>
  <c r="AK2268" i="2"/>
  <c r="E2269" i="2"/>
  <c r="G2269" i="2"/>
  <c r="H2269" i="2"/>
  <c r="I2269" i="2"/>
  <c r="U2269" i="2"/>
  <c r="W2269" i="2"/>
  <c r="X2269" i="2"/>
  <c r="AG2269" i="2"/>
  <c r="AH2269" i="2"/>
  <c r="AI2269" i="2"/>
  <c r="AJ2269" i="2"/>
  <c r="AK2269" i="2"/>
  <c r="E2270" i="2"/>
  <c r="G2270" i="2"/>
  <c r="H2270" i="2"/>
  <c r="I2270" i="2"/>
  <c r="U2270" i="2"/>
  <c r="W2270" i="2"/>
  <c r="X2270" i="2"/>
  <c r="AG2270" i="2"/>
  <c r="AH2270" i="2"/>
  <c r="AI2270" i="2"/>
  <c r="AJ2270" i="2"/>
  <c r="AK2270" i="2"/>
  <c r="E2271" i="2"/>
  <c r="G2271" i="2"/>
  <c r="H2271" i="2"/>
  <c r="I2271" i="2"/>
  <c r="U2271" i="2"/>
  <c r="W2271" i="2"/>
  <c r="X2271" i="2"/>
  <c r="AG2271" i="2"/>
  <c r="AH2271" i="2"/>
  <c r="AI2271" i="2"/>
  <c r="AJ2271" i="2"/>
  <c r="AK2271" i="2"/>
  <c r="E2272" i="2"/>
  <c r="G2272" i="2"/>
  <c r="H2272" i="2"/>
  <c r="I2272" i="2"/>
  <c r="U2272" i="2"/>
  <c r="W2272" i="2"/>
  <c r="X2272" i="2"/>
  <c r="AG2272" i="2"/>
  <c r="AH2272" i="2"/>
  <c r="AI2272" i="2"/>
  <c r="AJ2272" i="2"/>
  <c r="AK2272" i="2"/>
  <c r="E2273" i="2"/>
  <c r="G2273" i="2"/>
  <c r="H2273" i="2"/>
  <c r="I2273" i="2"/>
  <c r="U2273" i="2"/>
  <c r="W2273" i="2"/>
  <c r="X2273" i="2"/>
  <c r="AG2273" i="2"/>
  <c r="AH2273" i="2"/>
  <c r="AI2273" i="2"/>
  <c r="AJ2273" i="2"/>
  <c r="AK2273" i="2"/>
  <c r="E2274" i="2"/>
  <c r="G2274" i="2"/>
  <c r="H2274" i="2"/>
  <c r="I2274" i="2"/>
  <c r="U2274" i="2"/>
  <c r="W2274" i="2"/>
  <c r="X2274" i="2"/>
  <c r="AG2274" i="2"/>
  <c r="AH2274" i="2"/>
  <c r="AI2274" i="2"/>
  <c r="AJ2274" i="2"/>
  <c r="AK2274" i="2"/>
  <c r="E2275" i="2"/>
  <c r="G2275" i="2"/>
  <c r="H2275" i="2"/>
  <c r="I2275" i="2"/>
  <c r="U2275" i="2"/>
  <c r="W2275" i="2"/>
  <c r="X2275" i="2"/>
  <c r="AG2275" i="2"/>
  <c r="AH2275" i="2"/>
  <c r="AI2275" i="2"/>
  <c r="AJ2275" i="2"/>
  <c r="AK2275" i="2"/>
  <c r="E2276" i="2"/>
  <c r="G2276" i="2"/>
  <c r="H2276" i="2"/>
  <c r="I2276" i="2"/>
  <c r="U2276" i="2"/>
  <c r="W2276" i="2"/>
  <c r="X2276" i="2"/>
  <c r="AG2276" i="2"/>
  <c r="AH2276" i="2"/>
  <c r="AI2276" i="2"/>
  <c r="AJ2276" i="2"/>
  <c r="AK2276" i="2"/>
  <c r="E2277" i="2"/>
  <c r="G2277" i="2"/>
  <c r="H2277" i="2"/>
  <c r="I2277" i="2"/>
  <c r="U2277" i="2"/>
  <c r="W2277" i="2"/>
  <c r="X2277" i="2"/>
  <c r="AG2277" i="2"/>
  <c r="AH2277" i="2"/>
  <c r="AI2277" i="2"/>
  <c r="AJ2277" i="2"/>
  <c r="AK2277" i="2"/>
  <c r="E2278" i="2"/>
  <c r="G2278" i="2"/>
  <c r="H2278" i="2"/>
  <c r="I2278" i="2"/>
  <c r="U2278" i="2"/>
  <c r="W2278" i="2"/>
  <c r="X2278" i="2"/>
  <c r="AG2278" i="2"/>
  <c r="AH2278" i="2"/>
  <c r="AI2278" i="2"/>
  <c r="AJ2278" i="2"/>
  <c r="AK2278" i="2"/>
  <c r="E2279" i="2"/>
  <c r="G2279" i="2"/>
  <c r="H2279" i="2"/>
  <c r="I2279" i="2"/>
  <c r="U2279" i="2"/>
  <c r="W2279" i="2"/>
  <c r="X2279" i="2"/>
  <c r="AG2279" i="2"/>
  <c r="AH2279" i="2"/>
  <c r="AI2279" i="2"/>
  <c r="AJ2279" i="2"/>
  <c r="AK2279" i="2"/>
  <c r="E2280" i="2"/>
  <c r="G2280" i="2"/>
  <c r="H2280" i="2"/>
  <c r="I2280" i="2"/>
  <c r="U2280" i="2"/>
  <c r="W2280" i="2"/>
  <c r="X2280" i="2"/>
  <c r="AG2280" i="2"/>
  <c r="AH2280" i="2"/>
  <c r="AI2280" i="2"/>
  <c r="AJ2280" i="2"/>
  <c r="AK2280" i="2"/>
  <c r="E2281" i="2"/>
  <c r="G2281" i="2"/>
  <c r="H2281" i="2"/>
  <c r="I2281" i="2"/>
  <c r="U2281" i="2"/>
  <c r="W2281" i="2"/>
  <c r="X2281" i="2"/>
  <c r="AG2281" i="2"/>
  <c r="AH2281" i="2"/>
  <c r="AI2281" i="2"/>
  <c r="AJ2281" i="2"/>
  <c r="AK2281" i="2"/>
  <c r="E2282" i="2"/>
  <c r="G2282" i="2"/>
  <c r="H2282" i="2"/>
  <c r="I2282" i="2"/>
  <c r="U2282" i="2"/>
  <c r="W2282" i="2"/>
  <c r="X2282" i="2"/>
  <c r="AG2282" i="2"/>
  <c r="AH2282" i="2"/>
  <c r="AI2282" i="2"/>
  <c r="AJ2282" i="2"/>
  <c r="AK2282" i="2"/>
  <c r="E2283" i="2"/>
  <c r="G2283" i="2"/>
  <c r="H2283" i="2"/>
  <c r="I2283" i="2"/>
  <c r="U2283" i="2"/>
  <c r="W2283" i="2"/>
  <c r="X2283" i="2"/>
  <c r="AG2283" i="2"/>
  <c r="AH2283" i="2"/>
  <c r="AI2283" i="2"/>
  <c r="AJ2283" i="2"/>
  <c r="AK2283" i="2"/>
  <c r="E2284" i="2"/>
  <c r="G2284" i="2"/>
  <c r="H2284" i="2"/>
  <c r="I2284" i="2"/>
  <c r="U2284" i="2"/>
  <c r="W2284" i="2"/>
  <c r="X2284" i="2"/>
  <c r="AG2284" i="2"/>
  <c r="AH2284" i="2"/>
  <c r="AI2284" i="2"/>
  <c r="AJ2284" i="2"/>
  <c r="AK2284" i="2"/>
  <c r="E2285" i="2"/>
  <c r="G2285" i="2"/>
  <c r="H2285" i="2"/>
  <c r="I2285" i="2"/>
  <c r="U2285" i="2"/>
  <c r="W2285" i="2"/>
  <c r="X2285" i="2"/>
  <c r="AG2285" i="2"/>
  <c r="AH2285" i="2"/>
  <c r="AI2285" i="2"/>
  <c r="AJ2285" i="2"/>
  <c r="AK2285" i="2"/>
  <c r="E2286" i="2"/>
  <c r="G2286" i="2"/>
  <c r="H2286" i="2"/>
  <c r="I2286" i="2"/>
  <c r="U2286" i="2"/>
  <c r="W2286" i="2"/>
  <c r="X2286" i="2"/>
  <c r="AG2286" i="2"/>
  <c r="AH2286" i="2"/>
  <c r="AI2286" i="2"/>
  <c r="AJ2286" i="2"/>
  <c r="AK2286" i="2"/>
  <c r="E2287" i="2"/>
  <c r="G2287" i="2"/>
  <c r="H2287" i="2"/>
  <c r="I2287" i="2"/>
  <c r="U2287" i="2"/>
  <c r="W2287" i="2"/>
  <c r="X2287" i="2"/>
  <c r="AG2287" i="2"/>
  <c r="AH2287" i="2"/>
  <c r="AI2287" i="2"/>
  <c r="AJ2287" i="2"/>
  <c r="AK2287" i="2"/>
  <c r="E2288" i="2"/>
  <c r="G2288" i="2"/>
  <c r="H2288" i="2"/>
  <c r="I2288" i="2"/>
  <c r="U2288" i="2"/>
  <c r="W2288" i="2"/>
  <c r="X2288" i="2"/>
  <c r="AG2288" i="2"/>
  <c r="AH2288" i="2"/>
  <c r="AI2288" i="2"/>
  <c r="AJ2288" i="2"/>
  <c r="AK2288" i="2"/>
  <c r="E2289" i="2"/>
  <c r="G2289" i="2"/>
  <c r="H2289" i="2"/>
  <c r="I2289" i="2"/>
  <c r="U2289" i="2"/>
  <c r="W2289" i="2"/>
  <c r="X2289" i="2"/>
  <c r="AG2289" i="2"/>
  <c r="AH2289" i="2"/>
  <c r="AI2289" i="2"/>
  <c r="AJ2289" i="2"/>
  <c r="AK2289" i="2"/>
  <c r="E2290" i="2"/>
  <c r="G2290" i="2"/>
  <c r="H2290" i="2"/>
  <c r="I2290" i="2"/>
  <c r="U2290" i="2"/>
  <c r="W2290" i="2"/>
  <c r="X2290" i="2"/>
  <c r="AG2290" i="2"/>
  <c r="AH2290" i="2"/>
  <c r="AI2290" i="2"/>
  <c r="AJ2290" i="2"/>
  <c r="AK2290" i="2"/>
  <c r="E2291" i="2"/>
  <c r="G2291" i="2"/>
  <c r="H2291" i="2"/>
  <c r="I2291" i="2"/>
  <c r="U2291" i="2"/>
  <c r="W2291" i="2"/>
  <c r="X2291" i="2"/>
  <c r="AG2291" i="2"/>
  <c r="AH2291" i="2"/>
  <c r="AI2291" i="2"/>
  <c r="AJ2291" i="2"/>
  <c r="AK2291" i="2"/>
  <c r="E2292" i="2"/>
  <c r="G2292" i="2"/>
  <c r="H2292" i="2"/>
  <c r="I2292" i="2"/>
  <c r="U2292" i="2"/>
  <c r="W2292" i="2"/>
  <c r="X2292" i="2"/>
  <c r="AG2292" i="2"/>
  <c r="AH2292" i="2"/>
  <c r="AI2292" i="2"/>
  <c r="AJ2292" i="2"/>
  <c r="AK2292" i="2"/>
  <c r="E2293" i="2"/>
  <c r="G2293" i="2"/>
  <c r="H2293" i="2"/>
  <c r="I2293" i="2"/>
  <c r="U2293" i="2"/>
  <c r="W2293" i="2"/>
  <c r="X2293" i="2"/>
  <c r="AG2293" i="2"/>
  <c r="AH2293" i="2"/>
  <c r="AI2293" i="2"/>
  <c r="AJ2293" i="2"/>
  <c r="AK2293" i="2"/>
  <c r="E2294" i="2"/>
  <c r="G2294" i="2"/>
  <c r="H2294" i="2"/>
  <c r="I2294" i="2"/>
  <c r="U2294" i="2"/>
  <c r="W2294" i="2"/>
  <c r="X2294" i="2"/>
  <c r="AG2294" i="2"/>
  <c r="AH2294" i="2"/>
  <c r="AI2294" i="2"/>
  <c r="AJ2294" i="2"/>
  <c r="AK2294" i="2"/>
  <c r="E2295" i="2"/>
  <c r="G2295" i="2"/>
  <c r="H2295" i="2"/>
  <c r="I2295" i="2"/>
  <c r="U2295" i="2"/>
  <c r="W2295" i="2"/>
  <c r="X2295" i="2"/>
  <c r="AG2295" i="2"/>
  <c r="AH2295" i="2"/>
  <c r="AI2295" i="2"/>
  <c r="AJ2295" i="2"/>
  <c r="AK2295" i="2"/>
  <c r="E2296" i="2"/>
  <c r="G2296" i="2"/>
  <c r="H2296" i="2"/>
  <c r="I2296" i="2"/>
  <c r="U2296" i="2"/>
  <c r="W2296" i="2"/>
  <c r="X2296" i="2"/>
  <c r="AG2296" i="2"/>
  <c r="AH2296" i="2"/>
  <c r="AI2296" i="2"/>
  <c r="AJ2296" i="2"/>
  <c r="AK2296" i="2"/>
  <c r="E2297" i="2"/>
  <c r="G2297" i="2"/>
  <c r="H2297" i="2"/>
  <c r="I2297" i="2"/>
  <c r="U2297" i="2"/>
  <c r="W2297" i="2"/>
  <c r="X2297" i="2"/>
  <c r="AG2297" i="2"/>
  <c r="AH2297" i="2"/>
  <c r="AI2297" i="2"/>
  <c r="AJ2297" i="2"/>
  <c r="AK2297" i="2"/>
  <c r="E2298" i="2"/>
  <c r="G2298" i="2"/>
  <c r="H2298" i="2"/>
  <c r="I2298" i="2"/>
  <c r="U2298" i="2"/>
  <c r="W2298" i="2"/>
  <c r="X2298" i="2"/>
  <c r="AG2298" i="2"/>
  <c r="AH2298" i="2"/>
  <c r="AI2298" i="2"/>
  <c r="AJ2298" i="2"/>
  <c r="AK2298" i="2"/>
  <c r="E2299" i="2"/>
  <c r="G2299" i="2"/>
  <c r="H2299" i="2"/>
  <c r="I2299" i="2"/>
  <c r="U2299" i="2"/>
  <c r="W2299" i="2"/>
  <c r="X2299" i="2"/>
  <c r="AG2299" i="2"/>
  <c r="AH2299" i="2"/>
  <c r="AI2299" i="2"/>
  <c r="AJ2299" i="2"/>
  <c r="AK2299" i="2"/>
  <c r="E2300" i="2"/>
  <c r="G2300" i="2"/>
  <c r="H2300" i="2"/>
  <c r="I2300" i="2"/>
  <c r="U2300" i="2"/>
  <c r="W2300" i="2"/>
  <c r="X2300" i="2"/>
  <c r="AG2300" i="2"/>
  <c r="AH2300" i="2"/>
  <c r="AI2300" i="2"/>
  <c r="AJ2300" i="2"/>
  <c r="AK2300" i="2"/>
  <c r="E2301" i="2"/>
  <c r="G2301" i="2"/>
  <c r="H2301" i="2"/>
  <c r="I2301" i="2"/>
  <c r="U2301" i="2"/>
  <c r="W2301" i="2"/>
  <c r="X2301" i="2"/>
  <c r="AG2301" i="2"/>
  <c r="AH2301" i="2"/>
  <c r="AI2301" i="2"/>
  <c r="AJ2301" i="2"/>
  <c r="AK2301" i="2"/>
  <c r="E2302" i="2"/>
  <c r="G2302" i="2"/>
  <c r="H2302" i="2"/>
  <c r="I2302" i="2"/>
  <c r="U2302" i="2"/>
  <c r="W2302" i="2"/>
  <c r="X2302" i="2"/>
  <c r="AG2302" i="2"/>
  <c r="AH2302" i="2"/>
  <c r="AI2302" i="2"/>
  <c r="AJ2302" i="2"/>
  <c r="AK2302" i="2"/>
  <c r="E2303" i="2"/>
  <c r="G2303" i="2"/>
  <c r="H2303" i="2"/>
  <c r="I2303" i="2"/>
  <c r="U2303" i="2"/>
  <c r="W2303" i="2"/>
  <c r="X2303" i="2"/>
  <c r="AG2303" i="2"/>
  <c r="AH2303" i="2"/>
  <c r="AI2303" i="2"/>
  <c r="AJ2303" i="2"/>
  <c r="AK2303" i="2"/>
  <c r="E2304" i="2"/>
  <c r="G2304" i="2"/>
  <c r="H2304" i="2"/>
  <c r="I2304" i="2"/>
  <c r="U2304" i="2"/>
  <c r="W2304" i="2"/>
  <c r="X2304" i="2"/>
  <c r="AG2304" i="2"/>
  <c r="AH2304" i="2"/>
  <c r="AI2304" i="2"/>
  <c r="AJ2304" i="2"/>
  <c r="AK2304" i="2"/>
  <c r="E2305" i="2"/>
  <c r="G2305" i="2"/>
  <c r="H2305" i="2"/>
  <c r="I2305" i="2"/>
  <c r="U2305" i="2"/>
  <c r="W2305" i="2"/>
  <c r="X2305" i="2"/>
  <c r="AG2305" i="2"/>
  <c r="AH2305" i="2"/>
  <c r="AI2305" i="2"/>
  <c r="AJ2305" i="2"/>
  <c r="AK2305" i="2"/>
  <c r="E2306" i="2"/>
  <c r="G2306" i="2"/>
  <c r="H2306" i="2"/>
  <c r="I2306" i="2"/>
  <c r="U2306" i="2"/>
  <c r="W2306" i="2"/>
  <c r="X2306" i="2"/>
  <c r="AG2306" i="2"/>
  <c r="AH2306" i="2"/>
  <c r="AI2306" i="2"/>
  <c r="AJ2306" i="2"/>
  <c r="AK2306" i="2"/>
  <c r="E2307" i="2"/>
  <c r="G2307" i="2"/>
  <c r="H2307" i="2"/>
  <c r="I2307" i="2"/>
  <c r="U2307" i="2"/>
  <c r="W2307" i="2"/>
  <c r="X2307" i="2"/>
  <c r="AG2307" i="2"/>
  <c r="AH2307" i="2"/>
  <c r="AI2307" i="2"/>
  <c r="AJ2307" i="2"/>
  <c r="AK2307" i="2"/>
  <c r="E2308" i="2"/>
  <c r="G2308" i="2"/>
  <c r="H2308" i="2"/>
  <c r="I2308" i="2"/>
  <c r="U2308" i="2"/>
  <c r="W2308" i="2"/>
  <c r="X2308" i="2"/>
  <c r="AG2308" i="2"/>
  <c r="AH2308" i="2"/>
  <c r="AI2308" i="2"/>
  <c r="AJ2308" i="2"/>
  <c r="AK2308" i="2"/>
  <c r="E2309" i="2"/>
  <c r="G2309" i="2"/>
  <c r="H2309" i="2"/>
  <c r="I2309" i="2"/>
  <c r="U2309" i="2"/>
  <c r="W2309" i="2"/>
  <c r="X2309" i="2"/>
  <c r="AG2309" i="2"/>
  <c r="AH2309" i="2"/>
  <c r="AI2309" i="2"/>
  <c r="AJ2309" i="2"/>
  <c r="AK2309" i="2"/>
  <c r="E2310" i="2"/>
  <c r="G2310" i="2"/>
  <c r="H2310" i="2"/>
  <c r="I2310" i="2"/>
  <c r="U2310" i="2"/>
  <c r="W2310" i="2"/>
  <c r="X2310" i="2"/>
  <c r="AG2310" i="2"/>
  <c r="AH2310" i="2"/>
  <c r="AI2310" i="2"/>
  <c r="AJ2310" i="2"/>
  <c r="AK2310" i="2"/>
  <c r="E2311" i="2"/>
  <c r="G2311" i="2"/>
  <c r="H2311" i="2"/>
  <c r="I2311" i="2"/>
  <c r="U2311" i="2"/>
  <c r="W2311" i="2"/>
  <c r="X2311" i="2"/>
  <c r="AG2311" i="2"/>
  <c r="AH2311" i="2"/>
  <c r="AI2311" i="2"/>
  <c r="AJ2311" i="2"/>
  <c r="AK2311" i="2"/>
  <c r="E2312" i="2"/>
  <c r="G2312" i="2"/>
  <c r="H2312" i="2"/>
  <c r="I2312" i="2"/>
  <c r="U2312" i="2"/>
  <c r="W2312" i="2"/>
  <c r="X2312" i="2"/>
  <c r="AG2312" i="2"/>
  <c r="AH2312" i="2"/>
  <c r="AI2312" i="2"/>
  <c r="AJ2312" i="2"/>
  <c r="AK2312" i="2"/>
  <c r="E2313" i="2"/>
  <c r="G2313" i="2"/>
  <c r="H2313" i="2"/>
  <c r="I2313" i="2"/>
  <c r="U2313" i="2"/>
  <c r="W2313" i="2"/>
  <c r="X2313" i="2"/>
  <c r="AG2313" i="2"/>
  <c r="AH2313" i="2"/>
  <c r="AI2313" i="2"/>
  <c r="AJ2313" i="2"/>
  <c r="AK2313" i="2"/>
  <c r="E2314" i="2"/>
  <c r="G2314" i="2"/>
  <c r="H2314" i="2"/>
  <c r="I2314" i="2"/>
  <c r="U2314" i="2"/>
  <c r="W2314" i="2"/>
  <c r="X2314" i="2"/>
  <c r="AG2314" i="2"/>
  <c r="AH2314" i="2"/>
  <c r="AI2314" i="2"/>
  <c r="AJ2314" i="2"/>
  <c r="AK2314" i="2"/>
  <c r="E2315" i="2"/>
  <c r="G2315" i="2"/>
  <c r="H2315" i="2"/>
  <c r="I2315" i="2"/>
  <c r="U2315" i="2"/>
  <c r="W2315" i="2"/>
  <c r="X2315" i="2"/>
  <c r="AG2315" i="2"/>
  <c r="AH2315" i="2"/>
  <c r="AI2315" i="2"/>
  <c r="AJ2315" i="2"/>
  <c r="AK2315" i="2"/>
  <c r="E2316" i="2"/>
  <c r="G2316" i="2"/>
  <c r="H2316" i="2"/>
  <c r="I2316" i="2"/>
  <c r="U2316" i="2"/>
  <c r="W2316" i="2"/>
  <c r="X2316" i="2"/>
  <c r="AG2316" i="2"/>
  <c r="AH2316" i="2"/>
  <c r="AI2316" i="2"/>
  <c r="AJ2316" i="2"/>
  <c r="AK2316" i="2"/>
  <c r="E2317" i="2"/>
  <c r="G2317" i="2"/>
  <c r="H2317" i="2"/>
  <c r="I2317" i="2"/>
  <c r="U2317" i="2"/>
  <c r="W2317" i="2"/>
  <c r="X2317" i="2"/>
  <c r="AG2317" i="2"/>
  <c r="AH2317" i="2"/>
  <c r="AI2317" i="2"/>
  <c r="AJ2317" i="2"/>
  <c r="AK2317" i="2"/>
  <c r="E2318" i="2"/>
  <c r="G2318" i="2"/>
  <c r="H2318" i="2"/>
  <c r="I2318" i="2"/>
  <c r="U2318" i="2"/>
  <c r="W2318" i="2"/>
  <c r="X2318" i="2"/>
  <c r="AG2318" i="2"/>
  <c r="AH2318" i="2"/>
  <c r="AI2318" i="2"/>
  <c r="AJ2318" i="2"/>
  <c r="AK2318" i="2"/>
  <c r="E2319" i="2"/>
  <c r="G2319" i="2"/>
  <c r="H2319" i="2"/>
  <c r="I2319" i="2"/>
  <c r="U2319" i="2"/>
  <c r="W2319" i="2"/>
  <c r="X2319" i="2"/>
  <c r="AG2319" i="2"/>
  <c r="AH2319" i="2"/>
  <c r="AI2319" i="2"/>
  <c r="AJ2319" i="2"/>
  <c r="AK2319" i="2"/>
  <c r="E2320" i="2"/>
  <c r="G2320" i="2"/>
  <c r="H2320" i="2"/>
  <c r="I2320" i="2"/>
  <c r="U2320" i="2"/>
  <c r="W2320" i="2"/>
  <c r="X2320" i="2"/>
  <c r="AG2320" i="2"/>
  <c r="AH2320" i="2"/>
  <c r="AI2320" i="2"/>
  <c r="AJ2320" i="2"/>
  <c r="AK2320" i="2"/>
  <c r="E2321" i="2"/>
  <c r="G2321" i="2"/>
  <c r="H2321" i="2"/>
  <c r="I2321" i="2"/>
  <c r="U2321" i="2"/>
  <c r="W2321" i="2"/>
  <c r="X2321" i="2"/>
  <c r="AG2321" i="2"/>
  <c r="AH2321" i="2"/>
  <c r="AI2321" i="2"/>
  <c r="AJ2321" i="2"/>
  <c r="AK2321" i="2"/>
  <c r="E2322" i="2"/>
  <c r="G2322" i="2"/>
  <c r="H2322" i="2"/>
  <c r="I2322" i="2"/>
  <c r="U2322" i="2"/>
  <c r="W2322" i="2"/>
  <c r="X2322" i="2"/>
  <c r="AG2322" i="2"/>
  <c r="AH2322" i="2"/>
  <c r="AI2322" i="2"/>
  <c r="AJ2322" i="2"/>
  <c r="AK2322" i="2"/>
  <c r="E2323" i="2"/>
  <c r="G2323" i="2"/>
  <c r="H2323" i="2"/>
  <c r="I2323" i="2"/>
  <c r="U2323" i="2"/>
  <c r="W2323" i="2"/>
  <c r="X2323" i="2"/>
  <c r="AG2323" i="2"/>
  <c r="AH2323" i="2"/>
  <c r="AI2323" i="2"/>
  <c r="AJ2323" i="2"/>
  <c r="AK2323" i="2"/>
  <c r="E2324" i="2"/>
  <c r="G2324" i="2"/>
  <c r="H2324" i="2"/>
  <c r="I2324" i="2"/>
  <c r="U2324" i="2"/>
  <c r="W2324" i="2"/>
  <c r="X2324" i="2"/>
  <c r="AG2324" i="2"/>
  <c r="AH2324" i="2"/>
  <c r="AI2324" i="2"/>
  <c r="AJ2324" i="2"/>
  <c r="AK2324" i="2"/>
  <c r="E2325" i="2"/>
  <c r="G2325" i="2"/>
  <c r="H2325" i="2"/>
  <c r="I2325" i="2"/>
  <c r="U2325" i="2"/>
  <c r="W2325" i="2"/>
  <c r="X2325" i="2"/>
  <c r="AG2325" i="2"/>
  <c r="AH2325" i="2"/>
  <c r="AI2325" i="2"/>
  <c r="AJ2325" i="2"/>
  <c r="AK2325" i="2"/>
  <c r="E2326" i="2"/>
  <c r="G2326" i="2"/>
  <c r="H2326" i="2"/>
  <c r="I2326" i="2"/>
  <c r="U2326" i="2"/>
  <c r="W2326" i="2"/>
  <c r="X2326" i="2"/>
  <c r="AG2326" i="2"/>
  <c r="AH2326" i="2"/>
  <c r="AI2326" i="2"/>
  <c r="AJ2326" i="2"/>
  <c r="AK2326" i="2"/>
  <c r="E2327" i="2"/>
  <c r="G2327" i="2"/>
  <c r="H2327" i="2"/>
  <c r="I2327" i="2"/>
  <c r="U2327" i="2"/>
  <c r="W2327" i="2"/>
  <c r="X2327" i="2"/>
  <c r="AG2327" i="2"/>
  <c r="AH2327" i="2"/>
  <c r="AI2327" i="2"/>
  <c r="AJ2327" i="2"/>
  <c r="AK2327" i="2"/>
  <c r="E2328" i="2"/>
  <c r="G2328" i="2"/>
  <c r="H2328" i="2"/>
  <c r="I2328" i="2"/>
  <c r="U2328" i="2"/>
  <c r="W2328" i="2"/>
  <c r="X2328" i="2"/>
  <c r="AG2328" i="2"/>
  <c r="AH2328" i="2"/>
  <c r="AI2328" i="2"/>
  <c r="AJ2328" i="2"/>
  <c r="AK2328" i="2"/>
  <c r="E2329" i="2"/>
  <c r="G2329" i="2"/>
  <c r="H2329" i="2"/>
  <c r="I2329" i="2"/>
  <c r="U2329" i="2"/>
  <c r="W2329" i="2"/>
  <c r="X2329" i="2"/>
  <c r="AG2329" i="2"/>
  <c r="AH2329" i="2"/>
  <c r="AI2329" i="2"/>
  <c r="AJ2329" i="2"/>
  <c r="AK2329" i="2"/>
  <c r="E2330" i="2"/>
  <c r="G2330" i="2"/>
  <c r="H2330" i="2"/>
  <c r="I2330" i="2"/>
  <c r="U2330" i="2"/>
  <c r="W2330" i="2"/>
  <c r="X2330" i="2"/>
  <c r="AG2330" i="2"/>
  <c r="AH2330" i="2"/>
  <c r="AI2330" i="2"/>
  <c r="AJ2330" i="2"/>
  <c r="AK2330" i="2"/>
  <c r="E2331" i="2"/>
  <c r="G2331" i="2"/>
  <c r="H2331" i="2"/>
  <c r="I2331" i="2"/>
  <c r="U2331" i="2"/>
  <c r="W2331" i="2"/>
  <c r="X2331" i="2"/>
  <c r="AG2331" i="2"/>
  <c r="AH2331" i="2"/>
  <c r="AI2331" i="2"/>
  <c r="AJ2331" i="2"/>
  <c r="AK2331" i="2"/>
  <c r="E2332" i="2"/>
  <c r="G2332" i="2"/>
  <c r="H2332" i="2"/>
  <c r="I2332" i="2"/>
  <c r="U2332" i="2"/>
  <c r="W2332" i="2"/>
  <c r="X2332" i="2"/>
  <c r="AG2332" i="2"/>
  <c r="AH2332" i="2"/>
  <c r="AI2332" i="2"/>
  <c r="AJ2332" i="2"/>
  <c r="AK2332" i="2"/>
  <c r="E2333" i="2"/>
  <c r="G2333" i="2"/>
  <c r="H2333" i="2"/>
  <c r="I2333" i="2"/>
  <c r="U2333" i="2"/>
  <c r="W2333" i="2"/>
  <c r="X2333" i="2"/>
  <c r="AG2333" i="2"/>
  <c r="AH2333" i="2"/>
  <c r="AI2333" i="2"/>
  <c r="AJ2333" i="2"/>
  <c r="AK2333" i="2"/>
  <c r="E2334" i="2"/>
  <c r="G2334" i="2"/>
  <c r="H2334" i="2"/>
  <c r="I2334" i="2"/>
  <c r="U2334" i="2"/>
  <c r="W2334" i="2"/>
  <c r="X2334" i="2"/>
  <c r="AG2334" i="2"/>
  <c r="AH2334" i="2"/>
  <c r="AI2334" i="2"/>
  <c r="AJ2334" i="2"/>
  <c r="AK2334" i="2"/>
  <c r="E2335" i="2"/>
  <c r="G2335" i="2"/>
  <c r="H2335" i="2"/>
  <c r="I2335" i="2"/>
  <c r="U2335" i="2"/>
  <c r="W2335" i="2"/>
  <c r="X2335" i="2"/>
  <c r="AG2335" i="2"/>
  <c r="AH2335" i="2"/>
  <c r="AI2335" i="2"/>
  <c r="AJ2335" i="2"/>
  <c r="AK2335" i="2"/>
  <c r="E2336" i="2"/>
  <c r="G2336" i="2"/>
  <c r="H2336" i="2"/>
  <c r="I2336" i="2"/>
  <c r="U2336" i="2"/>
  <c r="W2336" i="2"/>
  <c r="X2336" i="2"/>
  <c r="AG2336" i="2"/>
  <c r="AH2336" i="2"/>
  <c r="AI2336" i="2"/>
  <c r="AJ2336" i="2"/>
  <c r="AK2336" i="2"/>
  <c r="E2337" i="2"/>
  <c r="G2337" i="2"/>
  <c r="H2337" i="2"/>
  <c r="I2337" i="2"/>
  <c r="U2337" i="2"/>
  <c r="W2337" i="2"/>
  <c r="X2337" i="2"/>
  <c r="AG2337" i="2"/>
  <c r="AH2337" i="2"/>
  <c r="AI2337" i="2"/>
  <c r="AJ2337" i="2"/>
  <c r="AK2337" i="2"/>
  <c r="E2338" i="2"/>
  <c r="G2338" i="2"/>
  <c r="H2338" i="2"/>
  <c r="I2338" i="2"/>
  <c r="U2338" i="2"/>
  <c r="W2338" i="2"/>
  <c r="X2338" i="2"/>
  <c r="AG2338" i="2"/>
  <c r="AH2338" i="2"/>
  <c r="AI2338" i="2"/>
  <c r="AJ2338" i="2"/>
  <c r="AK2338" i="2"/>
  <c r="E2339" i="2"/>
  <c r="G2339" i="2"/>
  <c r="H2339" i="2"/>
  <c r="I2339" i="2"/>
  <c r="U2339" i="2"/>
  <c r="W2339" i="2"/>
  <c r="X2339" i="2"/>
  <c r="AG2339" i="2"/>
  <c r="AH2339" i="2"/>
  <c r="AI2339" i="2"/>
  <c r="AJ2339" i="2"/>
  <c r="AK2339" i="2"/>
  <c r="E2340" i="2"/>
  <c r="G2340" i="2"/>
  <c r="H2340" i="2"/>
  <c r="I2340" i="2"/>
  <c r="U2340" i="2"/>
  <c r="W2340" i="2"/>
  <c r="X2340" i="2"/>
  <c r="AG2340" i="2"/>
  <c r="AH2340" i="2"/>
  <c r="AI2340" i="2"/>
  <c r="AJ2340" i="2"/>
  <c r="AK2340" i="2"/>
  <c r="E2341" i="2"/>
  <c r="G2341" i="2"/>
  <c r="H2341" i="2"/>
  <c r="I2341" i="2"/>
  <c r="U2341" i="2"/>
  <c r="W2341" i="2"/>
  <c r="X2341" i="2"/>
  <c r="AG2341" i="2"/>
  <c r="AH2341" i="2"/>
  <c r="AI2341" i="2"/>
  <c r="AJ2341" i="2"/>
  <c r="AK2341" i="2"/>
  <c r="E2342" i="2"/>
  <c r="G2342" i="2"/>
  <c r="H2342" i="2"/>
  <c r="I2342" i="2"/>
  <c r="U2342" i="2"/>
  <c r="W2342" i="2"/>
  <c r="X2342" i="2"/>
  <c r="AG2342" i="2"/>
  <c r="AH2342" i="2"/>
  <c r="AI2342" i="2"/>
  <c r="AJ2342" i="2"/>
  <c r="AK2342" i="2"/>
  <c r="E2343" i="2"/>
  <c r="G2343" i="2"/>
  <c r="H2343" i="2"/>
  <c r="I2343" i="2"/>
  <c r="U2343" i="2"/>
  <c r="W2343" i="2"/>
  <c r="X2343" i="2"/>
  <c r="AG2343" i="2"/>
  <c r="AH2343" i="2"/>
  <c r="AI2343" i="2"/>
  <c r="AJ2343" i="2"/>
  <c r="AK2343" i="2"/>
  <c r="E2344" i="2"/>
  <c r="G2344" i="2"/>
  <c r="H2344" i="2"/>
  <c r="I2344" i="2"/>
  <c r="U2344" i="2"/>
  <c r="W2344" i="2"/>
  <c r="X2344" i="2"/>
  <c r="AG2344" i="2"/>
  <c r="AH2344" i="2"/>
  <c r="AI2344" i="2"/>
  <c r="AJ2344" i="2"/>
  <c r="AK2344" i="2"/>
  <c r="E2345" i="2"/>
  <c r="G2345" i="2"/>
  <c r="H2345" i="2"/>
  <c r="I2345" i="2"/>
  <c r="U2345" i="2"/>
  <c r="W2345" i="2"/>
  <c r="X2345" i="2"/>
  <c r="AG2345" i="2"/>
  <c r="AH2345" i="2"/>
  <c r="AI2345" i="2"/>
  <c r="AJ2345" i="2"/>
  <c r="AK2345" i="2"/>
  <c r="E2346" i="2"/>
  <c r="G2346" i="2"/>
  <c r="H2346" i="2"/>
  <c r="I2346" i="2"/>
  <c r="U2346" i="2"/>
  <c r="W2346" i="2"/>
  <c r="X2346" i="2"/>
  <c r="AG2346" i="2"/>
  <c r="AH2346" i="2"/>
  <c r="AI2346" i="2"/>
  <c r="AJ2346" i="2"/>
  <c r="AK2346" i="2"/>
  <c r="E2347" i="2"/>
  <c r="G2347" i="2"/>
  <c r="H2347" i="2"/>
  <c r="I2347" i="2"/>
  <c r="U2347" i="2"/>
  <c r="W2347" i="2"/>
  <c r="X2347" i="2"/>
  <c r="AG2347" i="2"/>
  <c r="AH2347" i="2"/>
  <c r="AI2347" i="2"/>
  <c r="AJ2347" i="2"/>
  <c r="AK2347" i="2"/>
  <c r="E2348" i="2"/>
  <c r="G2348" i="2"/>
  <c r="H2348" i="2"/>
  <c r="I2348" i="2"/>
  <c r="U2348" i="2"/>
  <c r="W2348" i="2"/>
  <c r="X2348" i="2"/>
  <c r="AG2348" i="2"/>
  <c r="AH2348" i="2"/>
  <c r="AI2348" i="2"/>
  <c r="AJ2348" i="2"/>
  <c r="AK2348" i="2"/>
  <c r="E2349" i="2"/>
  <c r="G2349" i="2"/>
  <c r="H2349" i="2"/>
  <c r="I2349" i="2"/>
  <c r="U2349" i="2"/>
  <c r="W2349" i="2"/>
  <c r="X2349" i="2"/>
  <c r="AG2349" i="2"/>
  <c r="AH2349" i="2"/>
  <c r="AI2349" i="2"/>
  <c r="AJ2349" i="2"/>
  <c r="AK2349" i="2"/>
  <c r="E2350" i="2"/>
  <c r="G2350" i="2"/>
  <c r="H2350" i="2"/>
  <c r="I2350" i="2"/>
  <c r="U2350" i="2"/>
  <c r="W2350" i="2"/>
  <c r="X2350" i="2"/>
  <c r="AG2350" i="2"/>
  <c r="AH2350" i="2"/>
  <c r="AI2350" i="2"/>
  <c r="AJ2350" i="2"/>
  <c r="AK2350" i="2"/>
  <c r="E2351" i="2"/>
  <c r="G2351" i="2"/>
  <c r="H2351" i="2"/>
  <c r="I2351" i="2"/>
  <c r="U2351" i="2"/>
  <c r="W2351" i="2"/>
  <c r="X2351" i="2"/>
  <c r="AG2351" i="2"/>
  <c r="AH2351" i="2"/>
  <c r="AI2351" i="2"/>
  <c r="AJ2351" i="2"/>
  <c r="AK2351" i="2"/>
  <c r="E2352" i="2"/>
  <c r="G2352" i="2"/>
  <c r="H2352" i="2"/>
  <c r="I2352" i="2"/>
  <c r="U2352" i="2"/>
  <c r="W2352" i="2"/>
  <c r="X2352" i="2"/>
  <c r="AG2352" i="2"/>
  <c r="AH2352" i="2"/>
  <c r="AI2352" i="2"/>
  <c r="AJ2352" i="2"/>
  <c r="AK2352" i="2"/>
  <c r="E2353" i="2"/>
  <c r="G2353" i="2"/>
  <c r="H2353" i="2"/>
  <c r="I2353" i="2"/>
  <c r="U2353" i="2"/>
  <c r="W2353" i="2"/>
  <c r="X2353" i="2"/>
  <c r="AG2353" i="2"/>
  <c r="AH2353" i="2"/>
  <c r="AI2353" i="2"/>
  <c r="AJ2353" i="2"/>
  <c r="AK2353" i="2"/>
  <c r="E2354" i="2"/>
  <c r="G2354" i="2"/>
  <c r="H2354" i="2"/>
  <c r="I2354" i="2"/>
  <c r="U2354" i="2"/>
  <c r="W2354" i="2"/>
  <c r="X2354" i="2"/>
  <c r="AG2354" i="2"/>
  <c r="AH2354" i="2"/>
  <c r="AI2354" i="2"/>
  <c r="AJ2354" i="2"/>
  <c r="AK2354" i="2"/>
  <c r="E2355" i="2"/>
  <c r="G2355" i="2"/>
  <c r="H2355" i="2"/>
  <c r="I2355" i="2"/>
  <c r="U2355" i="2"/>
  <c r="W2355" i="2"/>
  <c r="X2355" i="2"/>
  <c r="AG2355" i="2"/>
  <c r="AH2355" i="2"/>
  <c r="AI2355" i="2"/>
  <c r="AJ2355" i="2"/>
  <c r="AK2355" i="2"/>
  <c r="E2356" i="2"/>
  <c r="G2356" i="2"/>
  <c r="H2356" i="2"/>
  <c r="I2356" i="2"/>
  <c r="U2356" i="2"/>
  <c r="W2356" i="2"/>
  <c r="X2356" i="2"/>
  <c r="AG2356" i="2"/>
  <c r="AH2356" i="2"/>
  <c r="AI2356" i="2"/>
  <c r="AJ2356" i="2"/>
  <c r="AK2356" i="2"/>
  <c r="E2357" i="2"/>
  <c r="G2357" i="2"/>
  <c r="H2357" i="2"/>
  <c r="I2357" i="2"/>
  <c r="U2357" i="2"/>
  <c r="W2357" i="2"/>
  <c r="X2357" i="2"/>
  <c r="AG2357" i="2"/>
  <c r="AH2357" i="2"/>
  <c r="AI2357" i="2"/>
  <c r="AJ2357" i="2"/>
  <c r="AK2357" i="2"/>
  <c r="E2358" i="2"/>
  <c r="G2358" i="2"/>
  <c r="H2358" i="2"/>
  <c r="I2358" i="2"/>
  <c r="U2358" i="2"/>
  <c r="W2358" i="2"/>
  <c r="X2358" i="2"/>
  <c r="AG2358" i="2"/>
  <c r="AH2358" i="2"/>
  <c r="AI2358" i="2"/>
  <c r="AJ2358" i="2"/>
  <c r="AK2358" i="2"/>
  <c r="E2359" i="2"/>
  <c r="G2359" i="2"/>
  <c r="H2359" i="2"/>
  <c r="I2359" i="2"/>
  <c r="U2359" i="2"/>
  <c r="W2359" i="2"/>
  <c r="X2359" i="2"/>
  <c r="AG2359" i="2"/>
  <c r="AH2359" i="2"/>
  <c r="AI2359" i="2"/>
  <c r="AJ2359" i="2"/>
  <c r="AK2359" i="2"/>
  <c r="E2360" i="2"/>
  <c r="G2360" i="2"/>
  <c r="H2360" i="2"/>
  <c r="I2360" i="2"/>
  <c r="U2360" i="2"/>
  <c r="W2360" i="2"/>
  <c r="X2360" i="2"/>
  <c r="AG2360" i="2"/>
  <c r="AH2360" i="2"/>
  <c r="AI2360" i="2"/>
  <c r="AJ2360" i="2"/>
  <c r="AK2360" i="2"/>
  <c r="E2361" i="2"/>
  <c r="G2361" i="2"/>
  <c r="H2361" i="2"/>
  <c r="I2361" i="2"/>
  <c r="U2361" i="2"/>
  <c r="W2361" i="2"/>
  <c r="X2361" i="2"/>
  <c r="AG2361" i="2"/>
  <c r="AH2361" i="2"/>
  <c r="AI2361" i="2"/>
  <c r="AJ2361" i="2"/>
  <c r="AK2361" i="2"/>
  <c r="E2362" i="2"/>
  <c r="G2362" i="2"/>
  <c r="H2362" i="2"/>
  <c r="I2362" i="2"/>
  <c r="U2362" i="2"/>
  <c r="W2362" i="2"/>
  <c r="X2362" i="2"/>
  <c r="AG2362" i="2"/>
  <c r="AH2362" i="2"/>
  <c r="AI2362" i="2"/>
  <c r="AJ2362" i="2"/>
  <c r="AK2362" i="2"/>
  <c r="E2363" i="2"/>
  <c r="G2363" i="2"/>
  <c r="H2363" i="2"/>
  <c r="I2363" i="2"/>
  <c r="U2363" i="2"/>
  <c r="W2363" i="2"/>
  <c r="X2363" i="2"/>
  <c r="AG2363" i="2"/>
  <c r="AH2363" i="2"/>
  <c r="AI2363" i="2"/>
  <c r="AJ2363" i="2"/>
  <c r="AK2363" i="2"/>
  <c r="E2364" i="2"/>
  <c r="G2364" i="2"/>
  <c r="H2364" i="2"/>
  <c r="I2364" i="2"/>
  <c r="U2364" i="2"/>
  <c r="W2364" i="2"/>
  <c r="X2364" i="2"/>
  <c r="AG2364" i="2"/>
  <c r="AH2364" i="2"/>
  <c r="AI2364" i="2"/>
  <c r="AJ2364" i="2"/>
  <c r="AK2364" i="2"/>
  <c r="E2365" i="2"/>
  <c r="G2365" i="2"/>
  <c r="H2365" i="2"/>
  <c r="I2365" i="2"/>
  <c r="U2365" i="2"/>
  <c r="W2365" i="2"/>
  <c r="X2365" i="2"/>
  <c r="AG2365" i="2"/>
  <c r="AH2365" i="2"/>
  <c r="AI2365" i="2"/>
  <c r="AJ2365" i="2"/>
  <c r="AK2365" i="2"/>
  <c r="E2366" i="2"/>
  <c r="G2366" i="2"/>
  <c r="H2366" i="2"/>
  <c r="I2366" i="2"/>
  <c r="U2366" i="2"/>
  <c r="W2366" i="2"/>
  <c r="X2366" i="2"/>
  <c r="AG2366" i="2"/>
  <c r="AH2366" i="2"/>
  <c r="AI2366" i="2"/>
  <c r="AJ2366" i="2"/>
  <c r="AK2366" i="2"/>
  <c r="E2367" i="2"/>
  <c r="G2367" i="2"/>
  <c r="H2367" i="2"/>
  <c r="I2367" i="2"/>
  <c r="U2367" i="2"/>
  <c r="W2367" i="2"/>
  <c r="X2367" i="2"/>
  <c r="AG2367" i="2"/>
  <c r="AH2367" i="2"/>
  <c r="AI2367" i="2"/>
  <c r="AJ2367" i="2"/>
  <c r="AK2367" i="2"/>
  <c r="E2368" i="2"/>
  <c r="G2368" i="2"/>
  <c r="H2368" i="2"/>
  <c r="I2368" i="2"/>
  <c r="U2368" i="2"/>
  <c r="W2368" i="2"/>
  <c r="X2368" i="2"/>
  <c r="AG2368" i="2"/>
  <c r="AH2368" i="2"/>
  <c r="AI2368" i="2"/>
  <c r="AJ2368" i="2"/>
  <c r="AK2368" i="2"/>
  <c r="E2369" i="2"/>
  <c r="G2369" i="2"/>
  <c r="H2369" i="2"/>
  <c r="I2369" i="2"/>
  <c r="U2369" i="2"/>
  <c r="W2369" i="2"/>
  <c r="X2369" i="2"/>
  <c r="AG2369" i="2"/>
  <c r="AH2369" i="2"/>
  <c r="AI2369" i="2"/>
  <c r="AJ2369" i="2"/>
  <c r="AK2369" i="2"/>
  <c r="E2370" i="2"/>
  <c r="G2370" i="2"/>
  <c r="H2370" i="2"/>
  <c r="I2370" i="2"/>
  <c r="U2370" i="2"/>
  <c r="W2370" i="2"/>
  <c r="X2370" i="2"/>
  <c r="AG2370" i="2"/>
  <c r="AH2370" i="2"/>
  <c r="AI2370" i="2"/>
  <c r="AJ2370" i="2"/>
  <c r="AK2370" i="2"/>
  <c r="E2371" i="2"/>
  <c r="G2371" i="2"/>
  <c r="H2371" i="2"/>
  <c r="I2371" i="2"/>
  <c r="U2371" i="2"/>
  <c r="W2371" i="2"/>
  <c r="X2371" i="2"/>
  <c r="AG2371" i="2"/>
  <c r="AH2371" i="2"/>
  <c r="AI2371" i="2"/>
  <c r="AJ2371" i="2"/>
  <c r="AK2371" i="2"/>
  <c r="E2372" i="2"/>
  <c r="G2372" i="2"/>
  <c r="H2372" i="2"/>
  <c r="I2372" i="2"/>
  <c r="U2372" i="2"/>
  <c r="W2372" i="2"/>
  <c r="X2372" i="2"/>
  <c r="AG2372" i="2"/>
  <c r="AH2372" i="2"/>
  <c r="AI2372" i="2"/>
  <c r="AJ2372" i="2"/>
  <c r="AK2372" i="2"/>
  <c r="E2373" i="2"/>
  <c r="G2373" i="2"/>
  <c r="H2373" i="2"/>
  <c r="I2373" i="2"/>
  <c r="U2373" i="2"/>
  <c r="W2373" i="2"/>
  <c r="X2373" i="2"/>
  <c r="AG2373" i="2"/>
  <c r="AH2373" i="2"/>
  <c r="AI2373" i="2"/>
  <c r="AJ2373" i="2"/>
  <c r="AK2373" i="2"/>
  <c r="E2374" i="2"/>
  <c r="G2374" i="2"/>
  <c r="H2374" i="2"/>
  <c r="I2374" i="2"/>
  <c r="U2374" i="2"/>
  <c r="W2374" i="2"/>
  <c r="X2374" i="2"/>
  <c r="AG2374" i="2"/>
  <c r="AH2374" i="2"/>
  <c r="AI2374" i="2"/>
  <c r="AJ2374" i="2"/>
  <c r="AK2374" i="2"/>
  <c r="E2375" i="2"/>
  <c r="G2375" i="2"/>
  <c r="H2375" i="2"/>
  <c r="I2375" i="2"/>
  <c r="U2375" i="2"/>
  <c r="W2375" i="2"/>
  <c r="X2375" i="2"/>
  <c r="AG2375" i="2"/>
  <c r="AH2375" i="2"/>
  <c r="AI2375" i="2"/>
  <c r="AJ2375" i="2"/>
  <c r="AK2375" i="2"/>
  <c r="E2376" i="2"/>
  <c r="G2376" i="2"/>
  <c r="H2376" i="2"/>
  <c r="I2376" i="2"/>
  <c r="U2376" i="2"/>
  <c r="W2376" i="2"/>
  <c r="X2376" i="2"/>
  <c r="AG2376" i="2"/>
  <c r="AH2376" i="2"/>
  <c r="AI2376" i="2"/>
  <c r="AJ2376" i="2"/>
  <c r="AK2376" i="2"/>
  <c r="E2377" i="2"/>
  <c r="G2377" i="2"/>
  <c r="H2377" i="2"/>
  <c r="I2377" i="2"/>
  <c r="U2377" i="2"/>
  <c r="W2377" i="2"/>
  <c r="X2377" i="2"/>
  <c r="AG2377" i="2"/>
  <c r="AH2377" i="2"/>
  <c r="AI2377" i="2"/>
  <c r="AJ2377" i="2"/>
  <c r="AK2377" i="2"/>
  <c r="E2378" i="2"/>
  <c r="G2378" i="2"/>
  <c r="H2378" i="2"/>
  <c r="I2378" i="2"/>
  <c r="U2378" i="2"/>
  <c r="W2378" i="2"/>
  <c r="X2378" i="2"/>
  <c r="AG2378" i="2"/>
  <c r="AH2378" i="2"/>
  <c r="AI2378" i="2"/>
  <c r="AJ2378" i="2"/>
  <c r="AK2378" i="2"/>
  <c r="E2379" i="2"/>
  <c r="G2379" i="2"/>
  <c r="H2379" i="2"/>
  <c r="I2379" i="2"/>
  <c r="U2379" i="2"/>
  <c r="W2379" i="2"/>
  <c r="X2379" i="2"/>
  <c r="AG2379" i="2"/>
  <c r="AH2379" i="2"/>
  <c r="AI2379" i="2"/>
  <c r="AJ2379" i="2"/>
  <c r="AK2379" i="2"/>
  <c r="E2380" i="2"/>
  <c r="G2380" i="2"/>
  <c r="H2380" i="2"/>
  <c r="I2380" i="2"/>
  <c r="U2380" i="2"/>
  <c r="W2380" i="2"/>
  <c r="X2380" i="2"/>
  <c r="AG2380" i="2"/>
  <c r="AH2380" i="2"/>
  <c r="AI2380" i="2"/>
  <c r="AJ2380" i="2"/>
  <c r="AK2380" i="2"/>
  <c r="E2381" i="2"/>
  <c r="G2381" i="2"/>
  <c r="H2381" i="2"/>
  <c r="I2381" i="2"/>
  <c r="U2381" i="2"/>
  <c r="W2381" i="2"/>
  <c r="X2381" i="2"/>
  <c r="AG2381" i="2"/>
  <c r="AH2381" i="2"/>
  <c r="AI2381" i="2"/>
  <c r="AJ2381" i="2"/>
  <c r="AK2381" i="2"/>
  <c r="E2382" i="2"/>
  <c r="G2382" i="2"/>
  <c r="H2382" i="2"/>
  <c r="I2382" i="2"/>
  <c r="U2382" i="2"/>
  <c r="W2382" i="2"/>
  <c r="X2382" i="2"/>
  <c r="AG2382" i="2"/>
  <c r="AH2382" i="2"/>
  <c r="AI2382" i="2"/>
  <c r="AJ2382" i="2"/>
  <c r="AK2382" i="2"/>
  <c r="E2383" i="2"/>
  <c r="G2383" i="2"/>
  <c r="H2383" i="2"/>
  <c r="I2383" i="2"/>
  <c r="U2383" i="2"/>
  <c r="W2383" i="2"/>
  <c r="X2383" i="2"/>
  <c r="AG2383" i="2"/>
  <c r="AH2383" i="2"/>
  <c r="AI2383" i="2"/>
  <c r="AJ2383" i="2"/>
  <c r="AK2383" i="2"/>
  <c r="E2384" i="2"/>
  <c r="G2384" i="2"/>
  <c r="H2384" i="2"/>
  <c r="I2384" i="2"/>
  <c r="U2384" i="2"/>
  <c r="W2384" i="2"/>
  <c r="X2384" i="2"/>
  <c r="AG2384" i="2"/>
  <c r="AH2384" i="2"/>
  <c r="AI2384" i="2"/>
  <c r="AJ2384" i="2"/>
  <c r="AK2384" i="2"/>
  <c r="E2385" i="2"/>
  <c r="G2385" i="2"/>
  <c r="H2385" i="2"/>
  <c r="I2385" i="2"/>
  <c r="U2385" i="2"/>
  <c r="W2385" i="2"/>
  <c r="X2385" i="2"/>
  <c r="AG2385" i="2"/>
  <c r="AH2385" i="2"/>
  <c r="AI2385" i="2"/>
  <c r="AJ2385" i="2"/>
  <c r="AK2385" i="2"/>
  <c r="E2386" i="2"/>
  <c r="G2386" i="2"/>
  <c r="H2386" i="2"/>
  <c r="I2386" i="2"/>
  <c r="U2386" i="2"/>
  <c r="W2386" i="2"/>
  <c r="X2386" i="2"/>
  <c r="AG2386" i="2"/>
  <c r="AH2386" i="2"/>
  <c r="AI2386" i="2"/>
  <c r="AJ2386" i="2"/>
  <c r="AK2386" i="2"/>
  <c r="E2387" i="2"/>
  <c r="G2387" i="2"/>
  <c r="H2387" i="2"/>
  <c r="I2387" i="2"/>
  <c r="U2387" i="2"/>
  <c r="W2387" i="2"/>
  <c r="X2387" i="2"/>
  <c r="AG2387" i="2"/>
  <c r="AH2387" i="2"/>
  <c r="AI2387" i="2"/>
  <c r="AJ2387" i="2"/>
  <c r="AK2387" i="2"/>
  <c r="E2388" i="2"/>
  <c r="G2388" i="2"/>
  <c r="H2388" i="2"/>
  <c r="I2388" i="2"/>
  <c r="U2388" i="2"/>
  <c r="W2388" i="2"/>
  <c r="X2388" i="2"/>
  <c r="AG2388" i="2"/>
  <c r="AH2388" i="2"/>
  <c r="AI2388" i="2"/>
  <c r="AJ2388" i="2"/>
  <c r="AK2388" i="2"/>
  <c r="E2389" i="2"/>
  <c r="G2389" i="2"/>
  <c r="H2389" i="2"/>
  <c r="I2389" i="2"/>
  <c r="U2389" i="2"/>
  <c r="W2389" i="2"/>
  <c r="X2389" i="2"/>
  <c r="AG2389" i="2"/>
  <c r="AH2389" i="2"/>
  <c r="AI2389" i="2"/>
  <c r="AJ2389" i="2"/>
  <c r="AK2389" i="2"/>
  <c r="E2390" i="2"/>
  <c r="G2390" i="2"/>
  <c r="H2390" i="2"/>
  <c r="I2390" i="2"/>
  <c r="U2390" i="2"/>
  <c r="W2390" i="2"/>
  <c r="X2390" i="2"/>
  <c r="AG2390" i="2"/>
  <c r="AH2390" i="2"/>
  <c r="AI2390" i="2"/>
  <c r="AJ2390" i="2"/>
  <c r="AK2390" i="2"/>
  <c r="E2391" i="2"/>
  <c r="G2391" i="2"/>
  <c r="H2391" i="2"/>
  <c r="I2391" i="2"/>
  <c r="U2391" i="2"/>
  <c r="W2391" i="2"/>
  <c r="X2391" i="2"/>
  <c r="AG2391" i="2"/>
  <c r="AH2391" i="2"/>
  <c r="AI2391" i="2"/>
  <c r="AJ2391" i="2"/>
  <c r="AK2391" i="2"/>
  <c r="E2392" i="2"/>
  <c r="G2392" i="2"/>
  <c r="H2392" i="2"/>
  <c r="I2392" i="2"/>
  <c r="U2392" i="2"/>
  <c r="W2392" i="2"/>
  <c r="X2392" i="2"/>
  <c r="AG2392" i="2"/>
  <c r="AH2392" i="2"/>
  <c r="AI2392" i="2"/>
  <c r="AJ2392" i="2"/>
  <c r="AK2392" i="2"/>
  <c r="E2393" i="2"/>
  <c r="G2393" i="2"/>
  <c r="H2393" i="2"/>
  <c r="I2393" i="2"/>
  <c r="U2393" i="2"/>
  <c r="W2393" i="2"/>
  <c r="X2393" i="2"/>
  <c r="AG2393" i="2"/>
  <c r="AH2393" i="2"/>
  <c r="AI2393" i="2"/>
  <c r="AJ2393" i="2"/>
  <c r="AK2393" i="2"/>
  <c r="E2394" i="2"/>
  <c r="G2394" i="2"/>
  <c r="H2394" i="2"/>
  <c r="I2394" i="2"/>
  <c r="U2394" i="2"/>
  <c r="W2394" i="2"/>
  <c r="X2394" i="2"/>
  <c r="AG2394" i="2"/>
  <c r="AH2394" i="2"/>
  <c r="AI2394" i="2"/>
  <c r="AJ2394" i="2"/>
  <c r="AK2394" i="2"/>
  <c r="E2395" i="2"/>
  <c r="G2395" i="2"/>
  <c r="H2395" i="2"/>
  <c r="I2395" i="2"/>
  <c r="U2395" i="2"/>
  <c r="W2395" i="2"/>
  <c r="X2395" i="2"/>
  <c r="AG2395" i="2"/>
  <c r="AH2395" i="2"/>
  <c r="AI2395" i="2"/>
  <c r="AJ2395" i="2"/>
  <c r="AK2395" i="2"/>
  <c r="E2396" i="2"/>
  <c r="G2396" i="2"/>
  <c r="H2396" i="2"/>
  <c r="I2396" i="2"/>
  <c r="U2396" i="2"/>
  <c r="W2396" i="2"/>
  <c r="X2396" i="2"/>
  <c r="AG2396" i="2"/>
  <c r="AH2396" i="2"/>
  <c r="AI2396" i="2"/>
  <c r="AJ2396" i="2"/>
  <c r="AK2396" i="2"/>
  <c r="E2397" i="2"/>
  <c r="G2397" i="2"/>
  <c r="H2397" i="2"/>
  <c r="I2397" i="2"/>
  <c r="U2397" i="2"/>
  <c r="W2397" i="2"/>
  <c r="X2397" i="2"/>
  <c r="AG2397" i="2"/>
  <c r="AH2397" i="2"/>
  <c r="AI2397" i="2"/>
  <c r="AJ2397" i="2"/>
  <c r="AK2397" i="2"/>
  <c r="E2398" i="2"/>
  <c r="G2398" i="2"/>
  <c r="H2398" i="2"/>
  <c r="I2398" i="2"/>
  <c r="U2398" i="2"/>
  <c r="W2398" i="2"/>
  <c r="X2398" i="2"/>
  <c r="AG2398" i="2"/>
  <c r="AH2398" i="2"/>
  <c r="AI2398" i="2"/>
  <c r="AJ2398" i="2"/>
  <c r="AK2398" i="2"/>
  <c r="E2399" i="2"/>
  <c r="G2399" i="2"/>
  <c r="H2399" i="2"/>
  <c r="I2399" i="2"/>
  <c r="U2399" i="2"/>
  <c r="W2399" i="2"/>
  <c r="X2399" i="2"/>
  <c r="AG2399" i="2"/>
  <c r="AH2399" i="2"/>
  <c r="AI2399" i="2"/>
  <c r="AJ2399" i="2"/>
  <c r="AK2399" i="2"/>
  <c r="E2400" i="2"/>
  <c r="G2400" i="2"/>
  <c r="H2400" i="2"/>
  <c r="I2400" i="2"/>
  <c r="U2400" i="2"/>
  <c r="W2400" i="2"/>
  <c r="X2400" i="2"/>
  <c r="AG2400" i="2"/>
  <c r="AH2400" i="2"/>
  <c r="AI2400" i="2"/>
  <c r="AJ2400" i="2"/>
  <c r="AK2400" i="2"/>
  <c r="E2401" i="2"/>
  <c r="G2401" i="2"/>
  <c r="H2401" i="2"/>
  <c r="I2401" i="2"/>
  <c r="U2401" i="2"/>
  <c r="W2401" i="2"/>
  <c r="X2401" i="2"/>
  <c r="AG2401" i="2"/>
  <c r="AH2401" i="2"/>
  <c r="AI2401" i="2"/>
  <c r="AJ2401" i="2"/>
  <c r="AK2401" i="2"/>
  <c r="E2402" i="2"/>
  <c r="G2402" i="2"/>
  <c r="H2402" i="2"/>
  <c r="I2402" i="2"/>
  <c r="U2402" i="2"/>
  <c r="W2402" i="2"/>
  <c r="X2402" i="2"/>
  <c r="AG2402" i="2"/>
  <c r="AH2402" i="2"/>
  <c r="AI2402" i="2"/>
  <c r="AJ2402" i="2"/>
  <c r="AK2402" i="2"/>
  <c r="E2403" i="2"/>
  <c r="G2403" i="2"/>
  <c r="H2403" i="2"/>
  <c r="I2403" i="2"/>
  <c r="U2403" i="2"/>
  <c r="W2403" i="2"/>
  <c r="X2403" i="2"/>
  <c r="AG2403" i="2"/>
  <c r="AH2403" i="2"/>
  <c r="AI2403" i="2"/>
  <c r="AJ2403" i="2"/>
  <c r="AK2403" i="2"/>
  <c r="E2404" i="2"/>
  <c r="G2404" i="2"/>
  <c r="H2404" i="2"/>
  <c r="I2404" i="2"/>
  <c r="U2404" i="2"/>
  <c r="W2404" i="2"/>
  <c r="X2404" i="2"/>
  <c r="AG2404" i="2"/>
  <c r="AH2404" i="2"/>
  <c r="AI2404" i="2"/>
  <c r="AJ2404" i="2"/>
  <c r="AK2404" i="2"/>
  <c r="E2405" i="2"/>
  <c r="G2405" i="2"/>
  <c r="H2405" i="2"/>
  <c r="I2405" i="2"/>
  <c r="U2405" i="2"/>
  <c r="W2405" i="2"/>
  <c r="X2405" i="2"/>
  <c r="AG2405" i="2"/>
  <c r="AH2405" i="2"/>
  <c r="AI2405" i="2"/>
  <c r="AJ2405" i="2"/>
  <c r="AK2405" i="2"/>
  <c r="E2406" i="2"/>
  <c r="G2406" i="2"/>
  <c r="H2406" i="2"/>
  <c r="I2406" i="2"/>
  <c r="U2406" i="2"/>
  <c r="W2406" i="2"/>
  <c r="X2406" i="2"/>
  <c r="AG2406" i="2"/>
  <c r="AH2406" i="2"/>
  <c r="AI2406" i="2"/>
  <c r="AJ2406" i="2"/>
  <c r="AK2406" i="2"/>
  <c r="E2407" i="2"/>
  <c r="G2407" i="2"/>
  <c r="H2407" i="2"/>
  <c r="I2407" i="2"/>
  <c r="U2407" i="2"/>
  <c r="W2407" i="2"/>
  <c r="X2407" i="2"/>
  <c r="AG2407" i="2"/>
  <c r="AH2407" i="2"/>
  <c r="AI2407" i="2"/>
  <c r="AJ2407" i="2"/>
  <c r="AK2407" i="2"/>
  <c r="E2408" i="2"/>
  <c r="G2408" i="2"/>
  <c r="H2408" i="2"/>
  <c r="I2408" i="2"/>
  <c r="U2408" i="2"/>
  <c r="W2408" i="2"/>
  <c r="X2408" i="2"/>
  <c r="AG2408" i="2"/>
  <c r="AH2408" i="2"/>
  <c r="AI2408" i="2"/>
  <c r="AJ2408" i="2"/>
  <c r="AK2408" i="2"/>
  <c r="E2409" i="2"/>
  <c r="G2409" i="2"/>
  <c r="H2409" i="2"/>
  <c r="I2409" i="2"/>
  <c r="U2409" i="2"/>
  <c r="W2409" i="2"/>
  <c r="X2409" i="2"/>
  <c r="AG2409" i="2"/>
  <c r="AH2409" i="2"/>
  <c r="AI2409" i="2"/>
  <c r="AJ2409" i="2"/>
  <c r="AK2409" i="2"/>
  <c r="E2410" i="2"/>
  <c r="G2410" i="2"/>
  <c r="H2410" i="2"/>
  <c r="I2410" i="2"/>
  <c r="U2410" i="2"/>
  <c r="W2410" i="2"/>
  <c r="X2410" i="2"/>
  <c r="AG2410" i="2"/>
  <c r="AH2410" i="2"/>
  <c r="AI2410" i="2"/>
  <c r="AJ2410" i="2"/>
  <c r="AK2410" i="2"/>
  <c r="E2411" i="2"/>
  <c r="G2411" i="2"/>
  <c r="H2411" i="2"/>
  <c r="I2411" i="2"/>
  <c r="U2411" i="2"/>
  <c r="W2411" i="2"/>
  <c r="X2411" i="2"/>
  <c r="AG2411" i="2"/>
  <c r="AH2411" i="2"/>
  <c r="AI2411" i="2"/>
  <c r="AJ2411" i="2"/>
  <c r="AK2411" i="2"/>
  <c r="E2412" i="2"/>
  <c r="G2412" i="2"/>
  <c r="H2412" i="2"/>
  <c r="I2412" i="2"/>
  <c r="U2412" i="2"/>
  <c r="W2412" i="2"/>
  <c r="X2412" i="2"/>
  <c r="AG2412" i="2"/>
  <c r="AH2412" i="2"/>
  <c r="AI2412" i="2"/>
  <c r="AJ2412" i="2"/>
  <c r="AK2412" i="2"/>
  <c r="E2413" i="2"/>
  <c r="G2413" i="2"/>
  <c r="H2413" i="2"/>
  <c r="I2413" i="2"/>
  <c r="U2413" i="2"/>
  <c r="W2413" i="2"/>
  <c r="X2413" i="2"/>
  <c r="AG2413" i="2"/>
  <c r="AH2413" i="2"/>
  <c r="AI2413" i="2"/>
  <c r="AJ2413" i="2"/>
  <c r="AK2413" i="2"/>
  <c r="E2414" i="2"/>
  <c r="G2414" i="2"/>
  <c r="H2414" i="2"/>
  <c r="I2414" i="2"/>
  <c r="U2414" i="2"/>
  <c r="W2414" i="2"/>
  <c r="X2414" i="2"/>
  <c r="AG2414" i="2"/>
  <c r="AH2414" i="2"/>
  <c r="AI2414" i="2"/>
  <c r="AJ2414" i="2"/>
  <c r="AK2414" i="2"/>
  <c r="E2415" i="2"/>
  <c r="G2415" i="2"/>
  <c r="H2415" i="2"/>
  <c r="I2415" i="2"/>
  <c r="U2415" i="2"/>
  <c r="W2415" i="2"/>
  <c r="X2415" i="2"/>
  <c r="AG2415" i="2"/>
  <c r="AH2415" i="2"/>
  <c r="AI2415" i="2"/>
  <c r="AJ2415" i="2"/>
  <c r="AK2415" i="2"/>
  <c r="E2416" i="2"/>
  <c r="G2416" i="2"/>
  <c r="H2416" i="2"/>
  <c r="I2416" i="2"/>
  <c r="U2416" i="2"/>
  <c r="W2416" i="2"/>
  <c r="X2416" i="2"/>
  <c r="AG2416" i="2"/>
  <c r="AH2416" i="2"/>
  <c r="AI2416" i="2"/>
  <c r="AJ2416" i="2"/>
  <c r="AK2416" i="2"/>
  <c r="E2417" i="2"/>
  <c r="G2417" i="2"/>
  <c r="H2417" i="2"/>
  <c r="I2417" i="2"/>
  <c r="U2417" i="2"/>
  <c r="W2417" i="2"/>
  <c r="X2417" i="2"/>
  <c r="AG2417" i="2"/>
  <c r="AH2417" i="2"/>
  <c r="AI2417" i="2"/>
  <c r="AJ2417" i="2"/>
  <c r="AK2417" i="2"/>
  <c r="E2418" i="2"/>
  <c r="G2418" i="2"/>
  <c r="H2418" i="2"/>
  <c r="I2418" i="2"/>
  <c r="U2418" i="2"/>
  <c r="W2418" i="2"/>
  <c r="X2418" i="2"/>
  <c r="AG2418" i="2"/>
  <c r="AH2418" i="2"/>
  <c r="AI2418" i="2"/>
  <c r="AJ2418" i="2"/>
  <c r="AK2418" i="2"/>
  <c r="E2419" i="2"/>
  <c r="G2419" i="2"/>
  <c r="H2419" i="2"/>
  <c r="I2419" i="2"/>
  <c r="U2419" i="2"/>
  <c r="W2419" i="2"/>
  <c r="X2419" i="2"/>
  <c r="AG2419" i="2"/>
  <c r="AH2419" i="2"/>
  <c r="AI2419" i="2"/>
  <c r="AJ2419" i="2"/>
  <c r="AK2419" i="2"/>
  <c r="E2420" i="2"/>
  <c r="G2420" i="2"/>
  <c r="H2420" i="2"/>
  <c r="I2420" i="2"/>
  <c r="U2420" i="2"/>
  <c r="W2420" i="2"/>
  <c r="X2420" i="2"/>
  <c r="AG2420" i="2"/>
  <c r="AH2420" i="2"/>
  <c r="AI2420" i="2"/>
  <c r="AJ2420" i="2"/>
  <c r="AK2420" i="2"/>
  <c r="E2421" i="2"/>
  <c r="G2421" i="2"/>
  <c r="H2421" i="2"/>
  <c r="I2421" i="2"/>
  <c r="U2421" i="2"/>
  <c r="W2421" i="2"/>
  <c r="X2421" i="2"/>
  <c r="AG2421" i="2"/>
  <c r="AH2421" i="2"/>
  <c r="AI2421" i="2"/>
  <c r="AJ2421" i="2"/>
  <c r="AK2421" i="2"/>
  <c r="E2422" i="2"/>
  <c r="G2422" i="2"/>
  <c r="H2422" i="2"/>
  <c r="I2422" i="2"/>
  <c r="U2422" i="2"/>
  <c r="W2422" i="2"/>
  <c r="X2422" i="2"/>
  <c r="AG2422" i="2"/>
  <c r="AH2422" i="2"/>
  <c r="AI2422" i="2"/>
  <c r="AJ2422" i="2"/>
  <c r="AK2422" i="2"/>
  <c r="E2423" i="2"/>
  <c r="G2423" i="2"/>
  <c r="H2423" i="2"/>
  <c r="I2423" i="2"/>
  <c r="U2423" i="2"/>
  <c r="W2423" i="2"/>
  <c r="X2423" i="2"/>
  <c r="AG2423" i="2"/>
  <c r="AH2423" i="2"/>
  <c r="AI2423" i="2"/>
  <c r="AJ2423" i="2"/>
  <c r="AK2423" i="2"/>
  <c r="E2424" i="2"/>
  <c r="G2424" i="2"/>
  <c r="H2424" i="2"/>
  <c r="I2424" i="2"/>
  <c r="U2424" i="2"/>
  <c r="W2424" i="2"/>
  <c r="X2424" i="2"/>
  <c r="AG2424" i="2"/>
  <c r="AH2424" i="2"/>
  <c r="AI2424" i="2"/>
  <c r="AJ2424" i="2"/>
  <c r="AK2424" i="2"/>
  <c r="E2425" i="2"/>
  <c r="G2425" i="2"/>
  <c r="H2425" i="2"/>
  <c r="I2425" i="2"/>
  <c r="U2425" i="2"/>
  <c r="W2425" i="2"/>
  <c r="X2425" i="2"/>
  <c r="AG2425" i="2"/>
  <c r="AH2425" i="2"/>
  <c r="AI2425" i="2"/>
  <c r="AJ2425" i="2"/>
  <c r="AK2425" i="2"/>
  <c r="E2426" i="2"/>
  <c r="G2426" i="2"/>
  <c r="H2426" i="2"/>
  <c r="I2426" i="2"/>
  <c r="U2426" i="2"/>
  <c r="W2426" i="2"/>
  <c r="X2426" i="2"/>
  <c r="AG2426" i="2"/>
  <c r="AH2426" i="2"/>
  <c r="AI2426" i="2"/>
  <c r="AJ2426" i="2"/>
  <c r="AK2426" i="2"/>
  <c r="E2427" i="2"/>
  <c r="G2427" i="2"/>
  <c r="H2427" i="2"/>
  <c r="I2427" i="2"/>
  <c r="U2427" i="2"/>
  <c r="W2427" i="2"/>
  <c r="X2427" i="2"/>
  <c r="AG2427" i="2"/>
  <c r="AH2427" i="2"/>
  <c r="AI2427" i="2"/>
  <c r="AJ2427" i="2"/>
  <c r="AK2427" i="2"/>
  <c r="E2428" i="2"/>
  <c r="G2428" i="2"/>
  <c r="H2428" i="2"/>
  <c r="I2428" i="2"/>
  <c r="U2428" i="2"/>
  <c r="W2428" i="2"/>
  <c r="X2428" i="2"/>
  <c r="AG2428" i="2"/>
  <c r="AH2428" i="2"/>
  <c r="AI2428" i="2"/>
  <c r="AJ2428" i="2"/>
  <c r="AK2428" i="2"/>
  <c r="E2429" i="2"/>
  <c r="G2429" i="2"/>
  <c r="H2429" i="2"/>
  <c r="I2429" i="2"/>
  <c r="U2429" i="2"/>
  <c r="W2429" i="2"/>
  <c r="X2429" i="2"/>
  <c r="AG2429" i="2"/>
  <c r="AH2429" i="2"/>
  <c r="AI2429" i="2"/>
  <c r="AJ2429" i="2"/>
  <c r="AK2429" i="2"/>
  <c r="E2430" i="2"/>
  <c r="G2430" i="2"/>
  <c r="H2430" i="2"/>
  <c r="I2430" i="2"/>
  <c r="U2430" i="2"/>
  <c r="W2430" i="2"/>
  <c r="X2430" i="2"/>
  <c r="AG2430" i="2"/>
  <c r="AH2430" i="2"/>
  <c r="AI2430" i="2"/>
  <c r="AJ2430" i="2"/>
  <c r="AK2430" i="2"/>
  <c r="E2431" i="2"/>
  <c r="G2431" i="2"/>
  <c r="H2431" i="2"/>
  <c r="I2431" i="2"/>
  <c r="U2431" i="2"/>
  <c r="W2431" i="2"/>
  <c r="X2431" i="2"/>
  <c r="AG2431" i="2"/>
  <c r="AH2431" i="2"/>
  <c r="AI2431" i="2"/>
  <c r="AJ2431" i="2"/>
  <c r="AK2431" i="2"/>
  <c r="E2432" i="2"/>
  <c r="G2432" i="2"/>
  <c r="H2432" i="2"/>
  <c r="I2432" i="2"/>
  <c r="U2432" i="2"/>
  <c r="W2432" i="2"/>
  <c r="X2432" i="2"/>
  <c r="AG2432" i="2"/>
  <c r="AH2432" i="2"/>
  <c r="AI2432" i="2"/>
  <c r="AJ2432" i="2"/>
  <c r="AK2432" i="2"/>
  <c r="E2433" i="2"/>
  <c r="G2433" i="2"/>
  <c r="H2433" i="2"/>
  <c r="I2433" i="2"/>
  <c r="U2433" i="2"/>
  <c r="W2433" i="2"/>
  <c r="X2433" i="2"/>
  <c r="AG2433" i="2"/>
  <c r="AH2433" i="2"/>
  <c r="AI2433" i="2"/>
  <c r="AJ2433" i="2"/>
  <c r="AK2433" i="2"/>
  <c r="E2434" i="2"/>
  <c r="G2434" i="2"/>
  <c r="H2434" i="2"/>
  <c r="I2434" i="2"/>
  <c r="U2434" i="2"/>
  <c r="W2434" i="2"/>
  <c r="X2434" i="2"/>
  <c r="AG2434" i="2"/>
  <c r="AH2434" i="2"/>
  <c r="AI2434" i="2"/>
  <c r="AJ2434" i="2"/>
  <c r="AK2434" i="2"/>
  <c r="E2435" i="2"/>
  <c r="G2435" i="2"/>
  <c r="H2435" i="2"/>
  <c r="I2435" i="2"/>
  <c r="U2435" i="2"/>
  <c r="W2435" i="2"/>
  <c r="X2435" i="2"/>
  <c r="AG2435" i="2"/>
  <c r="AH2435" i="2"/>
  <c r="AI2435" i="2"/>
  <c r="AJ2435" i="2"/>
  <c r="AK2435" i="2"/>
  <c r="E2436" i="2"/>
  <c r="G2436" i="2"/>
  <c r="H2436" i="2"/>
  <c r="I2436" i="2"/>
  <c r="U2436" i="2"/>
  <c r="W2436" i="2"/>
  <c r="X2436" i="2"/>
  <c r="AG2436" i="2"/>
  <c r="AH2436" i="2"/>
  <c r="AI2436" i="2"/>
  <c r="AJ2436" i="2"/>
  <c r="AK2436" i="2"/>
  <c r="E2437" i="2"/>
  <c r="G2437" i="2"/>
  <c r="H2437" i="2"/>
  <c r="I2437" i="2"/>
  <c r="U2437" i="2"/>
  <c r="W2437" i="2"/>
  <c r="X2437" i="2"/>
  <c r="AG2437" i="2"/>
  <c r="AH2437" i="2"/>
  <c r="AI2437" i="2"/>
  <c r="AJ2437" i="2"/>
  <c r="AK2437" i="2"/>
  <c r="E2438" i="2"/>
  <c r="G2438" i="2"/>
  <c r="H2438" i="2"/>
  <c r="I2438" i="2"/>
  <c r="U2438" i="2"/>
  <c r="W2438" i="2"/>
  <c r="X2438" i="2"/>
  <c r="AG2438" i="2"/>
  <c r="AH2438" i="2"/>
  <c r="AI2438" i="2"/>
  <c r="AJ2438" i="2"/>
  <c r="AK2438" i="2"/>
  <c r="E2439" i="2"/>
  <c r="G2439" i="2"/>
  <c r="H2439" i="2"/>
  <c r="I2439" i="2"/>
  <c r="U2439" i="2"/>
  <c r="W2439" i="2"/>
  <c r="X2439" i="2"/>
  <c r="AG2439" i="2"/>
  <c r="AH2439" i="2"/>
  <c r="AI2439" i="2"/>
  <c r="AJ2439" i="2"/>
  <c r="AK2439" i="2"/>
  <c r="E2440" i="2"/>
  <c r="G2440" i="2"/>
  <c r="H2440" i="2"/>
  <c r="I2440" i="2"/>
  <c r="U2440" i="2"/>
  <c r="W2440" i="2"/>
  <c r="X2440" i="2"/>
  <c r="AG2440" i="2"/>
  <c r="AH2440" i="2"/>
  <c r="AI2440" i="2"/>
  <c r="AJ2440" i="2"/>
  <c r="AK2440" i="2"/>
  <c r="E2441" i="2"/>
  <c r="G2441" i="2"/>
  <c r="H2441" i="2"/>
  <c r="I2441" i="2"/>
  <c r="U2441" i="2"/>
  <c r="W2441" i="2"/>
  <c r="X2441" i="2"/>
  <c r="AG2441" i="2"/>
  <c r="AH2441" i="2"/>
  <c r="AI2441" i="2"/>
  <c r="AJ2441" i="2"/>
  <c r="AK2441" i="2"/>
  <c r="E2442" i="2"/>
  <c r="G2442" i="2"/>
  <c r="H2442" i="2"/>
  <c r="I2442" i="2"/>
  <c r="U2442" i="2"/>
  <c r="W2442" i="2"/>
  <c r="X2442" i="2"/>
  <c r="AG2442" i="2"/>
  <c r="AH2442" i="2"/>
  <c r="AI2442" i="2"/>
  <c r="AJ2442" i="2"/>
  <c r="AK2442" i="2"/>
  <c r="E2443" i="2"/>
  <c r="G2443" i="2"/>
  <c r="H2443" i="2"/>
  <c r="I2443" i="2"/>
  <c r="U2443" i="2"/>
  <c r="W2443" i="2"/>
  <c r="X2443" i="2"/>
  <c r="AG2443" i="2"/>
  <c r="AH2443" i="2"/>
  <c r="AI2443" i="2"/>
  <c r="AJ2443" i="2"/>
  <c r="AK2443" i="2"/>
  <c r="E2444" i="2"/>
  <c r="G2444" i="2"/>
  <c r="H2444" i="2"/>
  <c r="I2444" i="2"/>
  <c r="U2444" i="2"/>
  <c r="W2444" i="2"/>
  <c r="X2444" i="2"/>
  <c r="AG2444" i="2"/>
  <c r="AH2444" i="2"/>
  <c r="AI2444" i="2"/>
  <c r="AJ2444" i="2"/>
  <c r="AK2444" i="2"/>
  <c r="E2445" i="2"/>
  <c r="G2445" i="2"/>
  <c r="H2445" i="2"/>
  <c r="I2445" i="2"/>
  <c r="U2445" i="2"/>
  <c r="W2445" i="2"/>
  <c r="X2445" i="2"/>
  <c r="AG2445" i="2"/>
  <c r="AH2445" i="2"/>
  <c r="AI2445" i="2"/>
  <c r="AJ2445" i="2"/>
  <c r="AK2445" i="2"/>
  <c r="E2446" i="2"/>
  <c r="G2446" i="2"/>
  <c r="H2446" i="2"/>
  <c r="I2446" i="2"/>
  <c r="U2446" i="2"/>
  <c r="W2446" i="2"/>
  <c r="X2446" i="2"/>
  <c r="AG2446" i="2"/>
  <c r="AH2446" i="2"/>
  <c r="AI2446" i="2"/>
  <c r="AJ2446" i="2"/>
  <c r="AK2446" i="2"/>
  <c r="E2447" i="2"/>
  <c r="G2447" i="2"/>
  <c r="H2447" i="2"/>
  <c r="I2447" i="2"/>
  <c r="U2447" i="2"/>
  <c r="W2447" i="2"/>
  <c r="X2447" i="2"/>
  <c r="AG2447" i="2"/>
  <c r="AH2447" i="2"/>
  <c r="AI2447" i="2"/>
  <c r="AJ2447" i="2"/>
  <c r="AK2447" i="2"/>
  <c r="E2448" i="2"/>
  <c r="G2448" i="2"/>
  <c r="H2448" i="2"/>
  <c r="I2448" i="2"/>
  <c r="U2448" i="2"/>
  <c r="W2448" i="2"/>
  <c r="X2448" i="2"/>
  <c r="AG2448" i="2"/>
  <c r="AH2448" i="2"/>
  <c r="AI2448" i="2"/>
  <c r="AJ2448" i="2"/>
  <c r="AK2448" i="2"/>
  <c r="E2449" i="2"/>
  <c r="G2449" i="2"/>
  <c r="H2449" i="2"/>
  <c r="I2449" i="2"/>
  <c r="U2449" i="2"/>
  <c r="W2449" i="2"/>
  <c r="X2449" i="2"/>
  <c r="AG2449" i="2"/>
  <c r="AH2449" i="2"/>
  <c r="AI2449" i="2"/>
  <c r="AJ2449" i="2"/>
  <c r="AK2449" i="2"/>
  <c r="E2450" i="2"/>
  <c r="G2450" i="2"/>
  <c r="H2450" i="2"/>
  <c r="I2450" i="2"/>
  <c r="U2450" i="2"/>
  <c r="W2450" i="2"/>
  <c r="X2450" i="2"/>
  <c r="AG2450" i="2"/>
  <c r="AH2450" i="2"/>
  <c r="AI2450" i="2"/>
  <c r="AJ2450" i="2"/>
  <c r="AK2450" i="2"/>
  <c r="E2451" i="2"/>
  <c r="G2451" i="2"/>
  <c r="H2451" i="2"/>
  <c r="I2451" i="2"/>
  <c r="U2451" i="2"/>
  <c r="W2451" i="2"/>
  <c r="X2451" i="2"/>
  <c r="AG2451" i="2"/>
  <c r="AH2451" i="2"/>
  <c r="AI2451" i="2"/>
  <c r="AJ2451" i="2"/>
  <c r="AK2451" i="2"/>
  <c r="E2452" i="2"/>
  <c r="G2452" i="2"/>
  <c r="H2452" i="2"/>
  <c r="I2452" i="2"/>
  <c r="U2452" i="2"/>
  <c r="W2452" i="2"/>
  <c r="X2452" i="2"/>
  <c r="AG2452" i="2"/>
  <c r="AH2452" i="2"/>
  <c r="AI2452" i="2"/>
  <c r="AJ2452" i="2"/>
  <c r="AK2452" i="2"/>
  <c r="E2453" i="2"/>
  <c r="G2453" i="2"/>
  <c r="H2453" i="2"/>
  <c r="I2453" i="2"/>
  <c r="U2453" i="2"/>
  <c r="W2453" i="2"/>
  <c r="X2453" i="2"/>
  <c r="AG2453" i="2"/>
  <c r="AH2453" i="2"/>
  <c r="AI2453" i="2"/>
  <c r="AJ2453" i="2"/>
  <c r="AK2453" i="2"/>
  <c r="E2454" i="2"/>
  <c r="G2454" i="2"/>
  <c r="H2454" i="2"/>
  <c r="I2454" i="2"/>
  <c r="U2454" i="2"/>
  <c r="W2454" i="2"/>
  <c r="X2454" i="2"/>
  <c r="AG2454" i="2"/>
  <c r="AH2454" i="2"/>
  <c r="AI2454" i="2"/>
  <c r="AJ2454" i="2"/>
  <c r="AK2454" i="2"/>
  <c r="E2455" i="2"/>
  <c r="G2455" i="2"/>
  <c r="H2455" i="2"/>
  <c r="I2455" i="2"/>
  <c r="U2455" i="2"/>
  <c r="W2455" i="2"/>
  <c r="X2455" i="2"/>
  <c r="AG2455" i="2"/>
  <c r="AH2455" i="2"/>
  <c r="AI2455" i="2"/>
  <c r="AJ2455" i="2"/>
  <c r="AK2455" i="2"/>
  <c r="E2456" i="2"/>
  <c r="G2456" i="2"/>
  <c r="H2456" i="2"/>
  <c r="I2456" i="2"/>
  <c r="U2456" i="2"/>
  <c r="W2456" i="2"/>
  <c r="X2456" i="2"/>
  <c r="AG2456" i="2"/>
  <c r="AH2456" i="2"/>
  <c r="AI2456" i="2"/>
  <c r="AJ2456" i="2"/>
  <c r="AK2456" i="2"/>
  <c r="E2457" i="2"/>
  <c r="G2457" i="2"/>
  <c r="H2457" i="2"/>
  <c r="I2457" i="2"/>
  <c r="U2457" i="2"/>
  <c r="W2457" i="2"/>
  <c r="X2457" i="2"/>
  <c r="AG2457" i="2"/>
  <c r="AH2457" i="2"/>
  <c r="AI2457" i="2"/>
  <c r="AJ2457" i="2"/>
  <c r="AK2457" i="2"/>
  <c r="E2458" i="2"/>
  <c r="G2458" i="2"/>
  <c r="H2458" i="2"/>
  <c r="I2458" i="2"/>
  <c r="U2458" i="2"/>
  <c r="W2458" i="2"/>
  <c r="X2458" i="2"/>
  <c r="AG2458" i="2"/>
  <c r="AH2458" i="2"/>
  <c r="AI2458" i="2"/>
  <c r="AJ2458" i="2"/>
  <c r="AK2458" i="2"/>
  <c r="E2459" i="2"/>
  <c r="G2459" i="2"/>
  <c r="H2459" i="2"/>
  <c r="I2459" i="2"/>
  <c r="U2459" i="2"/>
  <c r="W2459" i="2"/>
  <c r="X2459" i="2"/>
  <c r="AG2459" i="2"/>
  <c r="AH2459" i="2"/>
  <c r="AI2459" i="2"/>
  <c r="AJ2459" i="2"/>
  <c r="AK2459" i="2"/>
  <c r="E2460" i="2"/>
  <c r="G2460" i="2"/>
  <c r="H2460" i="2"/>
  <c r="I2460" i="2"/>
  <c r="U2460" i="2"/>
  <c r="W2460" i="2"/>
  <c r="X2460" i="2"/>
  <c r="AG2460" i="2"/>
  <c r="AH2460" i="2"/>
  <c r="AI2460" i="2"/>
  <c r="AJ2460" i="2"/>
  <c r="AK2460" i="2"/>
  <c r="E2461" i="2"/>
  <c r="G2461" i="2"/>
  <c r="H2461" i="2"/>
  <c r="I2461" i="2"/>
  <c r="U2461" i="2"/>
  <c r="W2461" i="2"/>
  <c r="X2461" i="2"/>
  <c r="AG2461" i="2"/>
  <c r="AH2461" i="2"/>
  <c r="AI2461" i="2"/>
  <c r="AJ2461" i="2"/>
  <c r="AK2461" i="2"/>
  <c r="E2462" i="2"/>
  <c r="G2462" i="2"/>
  <c r="H2462" i="2"/>
  <c r="I2462" i="2"/>
  <c r="U2462" i="2"/>
  <c r="W2462" i="2"/>
  <c r="X2462" i="2"/>
  <c r="AG2462" i="2"/>
  <c r="AH2462" i="2"/>
  <c r="AI2462" i="2"/>
  <c r="AJ2462" i="2"/>
  <c r="AK2462" i="2"/>
  <c r="E2463" i="2"/>
  <c r="G2463" i="2"/>
  <c r="H2463" i="2"/>
  <c r="I2463" i="2"/>
  <c r="U2463" i="2"/>
  <c r="W2463" i="2"/>
  <c r="X2463" i="2"/>
  <c r="AG2463" i="2"/>
  <c r="AH2463" i="2"/>
  <c r="AI2463" i="2"/>
  <c r="AJ2463" i="2"/>
  <c r="AK2463" i="2"/>
  <c r="E2464" i="2"/>
  <c r="G2464" i="2"/>
  <c r="H2464" i="2"/>
  <c r="I2464" i="2"/>
  <c r="U2464" i="2"/>
  <c r="W2464" i="2"/>
  <c r="X2464" i="2"/>
  <c r="AG2464" i="2"/>
  <c r="AH2464" i="2"/>
  <c r="AI2464" i="2"/>
  <c r="AJ2464" i="2"/>
  <c r="AK2464" i="2"/>
  <c r="E2465" i="2"/>
  <c r="G2465" i="2"/>
  <c r="H2465" i="2"/>
  <c r="I2465" i="2"/>
  <c r="U2465" i="2"/>
  <c r="W2465" i="2"/>
  <c r="X2465" i="2"/>
  <c r="AG2465" i="2"/>
  <c r="AH2465" i="2"/>
  <c r="AI2465" i="2"/>
  <c r="AJ2465" i="2"/>
  <c r="AK2465" i="2"/>
  <c r="E2466" i="2"/>
  <c r="G2466" i="2"/>
  <c r="H2466" i="2"/>
  <c r="I2466" i="2"/>
  <c r="U2466" i="2"/>
  <c r="W2466" i="2"/>
  <c r="X2466" i="2"/>
  <c r="AG2466" i="2"/>
  <c r="AH2466" i="2"/>
  <c r="AI2466" i="2"/>
  <c r="AJ2466" i="2"/>
  <c r="AK2466" i="2"/>
  <c r="E2467" i="2"/>
  <c r="G2467" i="2"/>
  <c r="H2467" i="2"/>
  <c r="I2467" i="2"/>
  <c r="U2467" i="2"/>
  <c r="W2467" i="2"/>
  <c r="X2467" i="2"/>
  <c r="AG2467" i="2"/>
  <c r="AH2467" i="2"/>
  <c r="AI2467" i="2"/>
  <c r="AJ2467" i="2"/>
  <c r="AK2467" i="2"/>
  <c r="E2468" i="2"/>
  <c r="G2468" i="2"/>
  <c r="H2468" i="2"/>
  <c r="I2468" i="2"/>
  <c r="U2468" i="2"/>
  <c r="W2468" i="2"/>
  <c r="X2468" i="2"/>
  <c r="AG2468" i="2"/>
  <c r="AH2468" i="2"/>
  <c r="AI2468" i="2"/>
  <c r="AJ2468" i="2"/>
  <c r="AK2468" i="2"/>
  <c r="E2469" i="2"/>
  <c r="G2469" i="2"/>
  <c r="H2469" i="2"/>
  <c r="I2469" i="2"/>
  <c r="U2469" i="2"/>
  <c r="W2469" i="2"/>
  <c r="X2469" i="2"/>
  <c r="AG2469" i="2"/>
  <c r="AH2469" i="2"/>
  <c r="AI2469" i="2"/>
  <c r="AJ2469" i="2"/>
  <c r="AK2469" i="2"/>
  <c r="E2470" i="2"/>
  <c r="G2470" i="2"/>
  <c r="H2470" i="2"/>
  <c r="I2470" i="2"/>
  <c r="U2470" i="2"/>
  <c r="W2470" i="2"/>
  <c r="X2470" i="2"/>
  <c r="AG2470" i="2"/>
  <c r="AH2470" i="2"/>
  <c r="AI2470" i="2"/>
  <c r="AJ2470" i="2"/>
  <c r="AK2470" i="2"/>
  <c r="E2471" i="2"/>
  <c r="G2471" i="2"/>
  <c r="H2471" i="2"/>
  <c r="I2471" i="2"/>
  <c r="U2471" i="2"/>
  <c r="W2471" i="2"/>
  <c r="X2471" i="2"/>
  <c r="AG2471" i="2"/>
  <c r="AH2471" i="2"/>
  <c r="AI2471" i="2"/>
  <c r="AJ2471" i="2"/>
  <c r="AK2471" i="2"/>
  <c r="E2472" i="2"/>
  <c r="G2472" i="2"/>
  <c r="H2472" i="2"/>
  <c r="I2472" i="2"/>
  <c r="U2472" i="2"/>
  <c r="W2472" i="2"/>
  <c r="X2472" i="2"/>
  <c r="AG2472" i="2"/>
  <c r="AH2472" i="2"/>
  <c r="AI2472" i="2"/>
  <c r="AJ2472" i="2"/>
  <c r="AK2472" i="2"/>
  <c r="E2473" i="2"/>
  <c r="G2473" i="2"/>
  <c r="H2473" i="2"/>
  <c r="I2473" i="2"/>
  <c r="U2473" i="2"/>
  <c r="W2473" i="2"/>
  <c r="X2473" i="2"/>
  <c r="AG2473" i="2"/>
  <c r="AH2473" i="2"/>
  <c r="AI2473" i="2"/>
  <c r="AJ2473" i="2"/>
  <c r="AK2473" i="2"/>
  <c r="E2474" i="2"/>
  <c r="G2474" i="2"/>
  <c r="H2474" i="2"/>
  <c r="I2474" i="2"/>
  <c r="U2474" i="2"/>
  <c r="W2474" i="2"/>
  <c r="X2474" i="2"/>
  <c r="AG2474" i="2"/>
  <c r="AH2474" i="2"/>
  <c r="AI2474" i="2"/>
  <c r="AJ2474" i="2"/>
  <c r="AK2474" i="2"/>
  <c r="E2475" i="2"/>
  <c r="G2475" i="2"/>
  <c r="H2475" i="2"/>
  <c r="I2475" i="2"/>
  <c r="U2475" i="2"/>
  <c r="W2475" i="2"/>
  <c r="X2475" i="2"/>
  <c r="AG2475" i="2"/>
  <c r="AH2475" i="2"/>
  <c r="AI2475" i="2"/>
  <c r="AJ2475" i="2"/>
  <c r="AK2475" i="2"/>
  <c r="E2476" i="2"/>
  <c r="G2476" i="2"/>
  <c r="H2476" i="2"/>
  <c r="I2476" i="2"/>
  <c r="U2476" i="2"/>
  <c r="W2476" i="2"/>
  <c r="X2476" i="2"/>
  <c r="AG2476" i="2"/>
  <c r="AH2476" i="2"/>
  <c r="AI2476" i="2"/>
  <c r="AJ2476" i="2"/>
  <c r="AK2476" i="2"/>
  <c r="E2477" i="2"/>
  <c r="G2477" i="2"/>
  <c r="H2477" i="2"/>
  <c r="I2477" i="2"/>
  <c r="U2477" i="2"/>
  <c r="W2477" i="2"/>
  <c r="X2477" i="2"/>
  <c r="AG2477" i="2"/>
  <c r="AH2477" i="2"/>
  <c r="AI2477" i="2"/>
  <c r="AJ2477" i="2"/>
  <c r="AK2477" i="2"/>
  <c r="E2478" i="2"/>
  <c r="G2478" i="2"/>
  <c r="H2478" i="2"/>
  <c r="I2478" i="2"/>
  <c r="U2478" i="2"/>
  <c r="W2478" i="2"/>
  <c r="X2478" i="2"/>
  <c r="AG2478" i="2"/>
  <c r="AH2478" i="2"/>
  <c r="AI2478" i="2"/>
  <c r="AJ2478" i="2"/>
  <c r="AK2478" i="2"/>
  <c r="E2479" i="2"/>
  <c r="G2479" i="2"/>
  <c r="H2479" i="2"/>
  <c r="I2479" i="2"/>
  <c r="U2479" i="2"/>
  <c r="W2479" i="2"/>
  <c r="X2479" i="2"/>
  <c r="AG2479" i="2"/>
  <c r="AH2479" i="2"/>
  <c r="AI2479" i="2"/>
  <c r="AJ2479" i="2"/>
  <c r="AK2479" i="2"/>
  <c r="E2480" i="2"/>
  <c r="G2480" i="2"/>
  <c r="H2480" i="2"/>
  <c r="I2480" i="2"/>
  <c r="U2480" i="2"/>
  <c r="W2480" i="2"/>
  <c r="X2480" i="2"/>
  <c r="AG2480" i="2"/>
  <c r="AH2480" i="2"/>
  <c r="AI2480" i="2"/>
  <c r="AJ2480" i="2"/>
  <c r="AK2480" i="2"/>
  <c r="E2481" i="2"/>
  <c r="G2481" i="2"/>
  <c r="H2481" i="2"/>
  <c r="I2481" i="2"/>
  <c r="U2481" i="2"/>
  <c r="W2481" i="2"/>
  <c r="X2481" i="2"/>
  <c r="AG2481" i="2"/>
  <c r="AH2481" i="2"/>
  <c r="AI2481" i="2"/>
  <c r="AJ2481" i="2"/>
  <c r="AK2481" i="2"/>
  <c r="E2482" i="2"/>
  <c r="G2482" i="2"/>
  <c r="H2482" i="2"/>
  <c r="I2482" i="2"/>
  <c r="U2482" i="2"/>
  <c r="W2482" i="2"/>
  <c r="X2482" i="2"/>
  <c r="AG2482" i="2"/>
  <c r="AH2482" i="2"/>
  <c r="AI2482" i="2"/>
  <c r="AJ2482" i="2"/>
  <c r="AK2482" i="2"/>
  <c r="E2483" i="2"/>
  <c r="G2483" i="2"/>
  <c r="H2483" i="2"/>
  <c r="I2483" i="2"/>
  <c r="U2483" i="2"/>
  <c r="W2483" i="2"/>
  <c r="X2483" i="2"/>
  <c r="AG2483" i="2"/>
  <c r="AH2483" i="2"/>
  <c r="AI2483" i="2"/>
  <c r="AJ2483" i="2"/>
  <c r="AK2483" i="2"/>
  <c r="E2484" i="2"/>
  <c r="G2484" i="2"/>
  <c r="H2484" i="2"/>
  <c r="I2484" i="2"/>
  <c r="U2484" i="2"/>
  <c r="W2484" i="2"/>
  <c r="X2484" i="2"/>
  <c r="AG2484" i="2"/>
  <c r="AH2484" i="2"/>
  <c r="AI2484" i="2"/>
  <c r="AJ2484" i="2"/>
  <c r="AK2484" i="2"/>
  <c r="E2485" i="2"/>
  <c r="G2485" i="2"/>
  <c r="H2485" i="2"/>
  <c r="I2485" i="2"/>
  <c r="U2485" i="2"/>
  <c r="W2485" i="2"/>
  <c r="X2485" i="2"/>
  <c r="AG2485" i="2"/>
  <c r="AH2485" i="2"/>
  <c r="AI2485" i="2"/>
  <c r="AJ2485" i="2"/>
  <c r="AK2485" i="2"/>
  <c r="E2486" i="2"/>
  <c r="G2486" i="2"/>
  <c r="H2486" i="2"/>
  <c r="I2486" i="2"/>
  <c r="U2486" i="2"/>
  <c r="W2486" i="2"/>
  <c r="X2486" i="2"/>
  <c r="AG2486" i="2"/>
  <c r="AH2486" i="2"/>
  <c r="AI2486" i="2"/>
  <c r="AJ2486" i="2"/>
  <c r="AK2486" i="2"/>
  <c r="E2487" i="2"/>
  <c r="G2487" i="2"/>
  <c r="H2487" i="2"/>
  <c r="I2487" i="2"/>
  <c r="U2487" i="2"/>
  <c r="W2487" i="2"/>
  <c r="X2487" i="2"/>
  <c r="AG2487" i="2"/>
  <c r="AH2487" i="2"/>
  <c r="AI2487" i="2"/>
  <c r="AJ2487" i="2"/>
  <c r="AK2487" i="2"/>
  <c r="E2488" i="2"/>
  <c r="G2488" i="2"/>
  <c r="H2488" i="2"/>
  <c r="I2488" i="2"/>
  <c r="U2488" i="2"/>
  <c r="W2488" i="2"/>
  <c r="X2488" i="2"/>
  <c r="AG2488" i="2"/>
  <c r="AH2488" i="2"/>
  <c r="AI2488" i="2"/>
  <c r="AJ2488" i="2"/>
  <c r="AK2488" i="2"/>
  <c r="E2489" i="2"/>
  <c r="G2489" i="2"/>
  <c r="H2489" i="2"/>
  <c r="I2489" i="2"/>
  <c r="U2489" i="2"/>
  <c r="W2489" i="2"/>
  <c r="X2489" i="2"/>
  <c r="AG2489" i="2"/>
  <c r="AH2489" i="2"/>
  <c r="AI2489" i="2"/>
  <c r="AJ2489" i="2"/>
  <c r="AK2489" i="2"/>
  <c r="E2490" i="2"/>
  <c r="G2490" i="2"/>
  <c r="H2490" i="2"/>
  <c r="I2490" i="2"/>
  <c r="U2490" i="2"/>
  <c r="W2490" i="2"/>
  <c r="X2490" i="2"/>
  <c r="AG2490" i="2"/>
  <c r="AH2490" i="2"/>
  <c r="AI2490" i="2"/>
  <c r="AJ2490" i="2"/>
  <c r="AK2490" i="2"/>
  <c r="E2491" i="2"/>
  <c r="G2491" i="2"/>
  <c r="H2491" i="2"/>
  <c r="I2491" i="2"/>
  <c r="U2491" i="2"/>
  <c r="W2491" i="2"/>
  <c r="X2491" i="2"/>
  <c r="AG2491" i="2"/>
  <c r="AH2491" i="2"/>
  <c r="AI2491" i="2"/>
  <c r="AJ2491" i="2"/>
  <c r="AK2491" i="2"/>
  <c r="E2492" i="2"/>
  <c r="G2492" i="2"/>
  <c r="H2492" i="2"/>
  <c r="I2492" i="2"/>
  <c r="U2492" i="2"/>
  <c r="W2492" i="2"/>
  <c r="X2492" i="2"/>
  <c r="AG2492" i="2"/>
  <c r="AH2492" i="2"/>
  <c r="AI2492" i="2"/>
  <c r="AJ2492" i="2"/>
  <c r="AK2492" i="2"/>
  <c r="E2493" i="2"/>
  <c r="G2493" i="2"/>
  <c r="H2493" i="2"/>
  <c r="I2493" i="2"/>
  <c r="U2493" i="2"/>
  <c r="W2493" i="2"/>
  <c r="X2493" i="2"/>
  <c r="AG2493" i="2"/>
  <c r="AH2493" i="2"/>
  <c r="AI2493" i="2"/>
  <c r="AJ2493" i="2"/>
  <c r="AK2493" i="2"/>
  <c r="E2494" i="2"/>
  <c r="G2494" i="2"/>
  <c r="H2494" i="2"/>
  <c r="I2494" i="2"/>
  <c r="U2494" i="2"/>
  <c r="W2494" i="2"/>
  <c r="X2494" i="2"/>
  <c r="AG2494" i="2"/>
  <c r="AH2494" i="2"/>
  <c r="AI2494" i="2"/>
  <c r="AJ2494" i="2"/>
  <c r="AK2494" i="2"/>
  <c r="E2495" i="2"/>
  <c r="G2495" i="2"/>
  <c r="H2495" i="2"/>
  <c r="I2495" i="2"/>
  <c r="U2495" i="2"/>
  <c r="W2495" i="2"/>
  <c r="X2495" i="2"/>
  <c r="AG2495" i="2"/>
  <c r="AH2495" i="2"/>
  <c r="AI2495" i="2"/>
  <c r="AJ2495" i="2"/>
  <c r="AK2495" i="2"/>
  <c r="E2496" i="2"/>
  <c r="G2496" i="2"/>
  <c r="H2496" i="2"/>
  <c r="I2496" i="2"/>
  <c r="U2496" i="2"/>
  <c r="W2496" i="2"/>
  <c r="X2496" i="2"/>
  <c r="AG2496" i="2"/>
  <c r="AH2496" i="2"/>
  <c r="AI2496" i="2"/>
  <c r="AJ2496" i="2"/>
  <c r="AK2496" i="2"/>
  <c r="E2497" i="2"/>
  <c r="G2497" i="2"/>
  <c r="H2497" i="2"/>
  <c r="I2497" i="2"/>
  <c r="U2497" i="2"/>
  <c r="W2497" i="2"/>
  <c r="X2497" i="2"/>
  <c r="AG2497" i="2"/>
  <c r="AH2497" i="2"/>
  <c r="AI2497" i="2"/>
  <c r="AJ2497" i="2"/>
  <c r="AK2497" i="2"/>
  <c r="E2498" i="2"/>
  <c r="G2498" i="2"/>
  <c r="H2498" i="2"/>
  <c r="I2498" i="2"/>
  <c r="U2498" i="2"/>
  <c r="W2498" i="2"/>
  <c r="X2498" i="2"/>
  <c r="AG2498" i="2"/>
  <c r="AH2498" i="2"/>
  <c r="AI2498" i="2"/>
  <c r="AJ2498" i="2"/>
  <c r="AK2498" i="2"/>
  <c r="E2499" i="2"/>
  <c r="G2499" i="2"/>
  <c r="H2499" i="2"/>
  <c r="I2499" i="2"/>
  <c r="U2499" i="2"/>
  <c r="W2499" i="2"/>
  <c r="X2499" i="2"/>
  <c r="AG2499" i="2"/>
  <c r="AH2499" i="2"/>
  <c r="AI2499" i="2"/>
  <c r="AJ2499" i="2"/>
  <c r="AK2499" i="2"/>
  <c r="E2500" i="2"/>
  <c r="G2500" i="2"/>
  <c r="H2500" i="2"/>
  <c r="I2500" i="2"/>
  <c r="U2500" i="2"/>
  <c r="W2500" i="2"/>
  <c r="X2500" i="2"/>
  <c r="AG2500" i="2"/>
  <c r="AH2500" i="2"/>
  <c r="AI2500" i="2"/>
  <c r="AJ2500" i="2"/>
  <c r="AK2500" i="2"/>
  <c r="E2501" i="2"/>
  <c r="G2501" i="2"/>
  <c r="H2501" i="2"/>
  <c r="I2501" i="2"/>
  <c r="U2501" i="2"/>
  <c r="W2501" i="2"/>
  <c r="X2501" i="2"/>
  <c r="AG2501" i="2"/>
  <c r="AH2501" i="2"/>
  <c r="AI2501" i="2"/>
  <c r="AJ2501" i="2"/>
  <c r="AK2501" i="2"/>
  <c r="E2502" i="2"/>
  <c r="G2502" i="2"/>
  <c r="H2502" i="2"/>
  <c r="I2502" i="2"/>
  <c r="U2502" i="2"/>
  <c r="W2502" i="2"/>
  <c r="X2502" i="2"/>
  <c r="AG2502" i="2"/>
  <c r="AH2502" i="2"/>
  <c r="AI2502" i="2"/>
  <c r="AJ2502" i="2"/>
  <c r="AK2502" i="2"/>
  <c r="E2503" i="2"/>
  <c r="G2503" i="2"/>
  <c r="H2503" i="2"/>
  <c r="I2503" i="2"/>
  <c r="U2503" i="2"/>
  <c r="W2503" i="2"/>
  <c r="X2503" i="2"/>
  <c r="AG2503" i="2"/>
  <c r="AH2503" i="2"/>
  <c r="AI2503" i="2"/>
  <c r="AJ2503" i="2"/>
  <c r="AK2503" i="2"/>
  <c r="E2504" i="2"/>
  <c r="G2504" i="2"/>
  <c r="H2504" i="2"/>
  <c r="I2504" i="2"/>
  <c r="U2504" i="2"/>
  <c r="W2504" i="2"/>
  <c r="X2504" i="2"/>
  <c r="AG2504" i="2"/>
  <c r="AH2504" i="2"/>
  <c r="AI2504" i="2"/>
  <c r="AJ2504" i="2"/>
  <c r="AK2504" i="2"/>
  <c r="E2505" i="2"/>
  <c r="G2505" i="2"/>
  <c r="H2505" i="2"/>
  <c r="I2505" i="2"/>
  <c r="U2505" i="2"/>
  <c r="W2505" i="2"/>
  <c r="X2505" i="2"/>
  <c r="AG2505" i="2"/>
  <c r="AH2505" i="2"/>
  <c r="AI2505" i="2"/>
  <c r="AJ2505" i="2"/>
  <c r="AK2505" i="2"/>
  <c r="E2506" i="2"/>
  <c r="G2506" i="2"/>
  <c r="H2506" i="2"/>
  <c r="I2506" i="2"/>
  <c r="U2506" i="2"/>
  <c r="W2506" i="2"/>
  <c r="X2506" i="2"/>
  <c r="AG2506" i="2"/>
  <c r="AH2506" i="2"/>
  <c r="AI2506" i="2"/>
  <c r="AJ2506" i="2"/>
  <c r="AK2506" i="2"/>
  <c r="E2507" i="2"/>
  <c r="G2507" i="2"/>
  <c r="H2507" i="2"/>
  <c r="I2507" i="2"/>
  <c r="U2507" i="2"/>
  <c r="W2507" i="2"/>
  <c r="X2507" i="2"/>
  <c r="AG2507" i="2"/>
  <c r="AH2507" i="2"/>
  <c r="AI2507" i="2"/>
  <c r="AJ2507" i="2"/>
  <c r="AK2507" i="2"/>
  <c r="E2508" i="2"/>
  <c r="G2508" i="2"/>
  <c r="H2508" i="2"/>
  <c r="I2508" i="2"/>
  <c r="U2508" i="2"/>
  <c r="W2508" i="2"/>
  <c r="X2508" i="2"/>
  <c r="AG2508" i="2"/>
  <c r="AH2508" i="2"/>
  <c r="AI2508" i="2"/>
  <c r="AJ2508" i="2"/>
  <c r="AK2508" i="2"/>
  <c r="E2509" i="2"/>
  <c r="G2509" i="2"/>
  <c r="H2509" i="2"/>
  <c r="I2509" i="2"/>
  <c r="U2509" i="2"/>
  <c r="W2509" i="2"/>
  <c r="X2509" i="2"/>
  <c r="AG2509" i="2"/>
  <c r="AH2509" i="2"/>
  <c r="AI2509" i="2"/>
  <c r="AJ2509" i="2"/>
  <c r="AK2509" i="2"/>
  <c r="E2510" i="2"/>
  <c r="G2510" i="2"/>
  <c r="H2510" i="2"/>
  <c r="I2510" i="2"/>
  <c r="U2510" i="2"/>
  <c r="W2510" i="2"/>
  <c r="X2510" i="2"/>
  <c r="AG2510" i="2"/>
  <c r="AH2510" i="2"/>
  <c r="AI2510" i="2"/>
  <c r="AJ2510" i="2"/>
  <c r="AK2510" i="2"/>
  <c r="E2511" i="2"/>
  <c r="G2511" i="2"/>
  <c r="H2511" i="2"/>
  <c r="I2511" i="2"/>
  <c r="U2511" i="2"/>
  <c r="W2511" i="2"/>
  <c r="X2511" i="2"/>
  <c r="AG2511" i="2"/>
  <c r="AH2511" i="2"/>
  <c r="AI2511" i="2"/>
  <c r="AJ2511" i="2"/>
  <c r="AK2511" i="2"/>
  <c r="E2512" i="2"/>
  <c r="G2512" i="2"/>
  <c r="H2512" i="2"/>
  <c r="I2512" i="2"/>
  <c r="U2512" i="2"/>
  <c r="W2512" i="2"/>
  <c r="X2512" i="2"/>
  <c r="AG2512" i="2"/>
  <c r="AH2512" i="2"/>
  <c r="AI2512" i="2"/>
  <c r="AJ2512" i="2"/>
  <c r="AK2512" i="2"/>
  <c r="E2513" i="2"/>
  <c r="G2513" i="2"/>
  <c r="H2513" i="2"/>
  <c r="I2513" i="2"/>
  <c r="U2513" i="2"/>
  <c r="W2513" i="2"/>
  <c r="X2513" i="2"/>
  <c r="AG2513" i="2"/>
  <c r="AH2513" i="2"/>
  <c r="AI2513" i="2"/>
  <c r="AJ2513" i="2"/>
  <c r="AK2513" i="2"/>
  <c r="E2514" i="2"/>
  <c r="G2514" i="2"/>
  <c r="H2514" i="2"/>
  <c r="I2514" i="2"/>
  <c r="U2514" i="2"/>
  <c r="W2514" i="2"/>
  <c r="X2514" i="2"/>
  <c r="AG2514" i="2"/>
  <c r="AH2514" i="2"/>
  <c r="AI2514" i="2"/>
  <c r="AJ2514" i="2"/>
  <c r="AK2514" i="2"/>
  <c r="E2515" i="2"/>
  <c r="G2515" i="2"/>
  <c r="H2515" i="2"/>
  <c r="I2515" i="2"/>
  <c r="U2515" i="2"/>
  <c r="W2515" i="2"/>
  <c r="X2515" i="2"/>
  <c r="AG2515" i="2"/>
  <c r="AH2515" i="2"/>
  <c r="AI2515" i="2"/>
  <c r="AJ2515" i="2"/>
  <c r="AK2515" i="2"/>
  <c r="E2516" i="2"/>
  <c r="G2516" i="2"/>
  <c r="H2516" i="2"/>
  <c r="I2516" i="2"/>
  <c r="U2516" i="2"/>
  <c r="W2516" i="2"/>
  <c r="X2516" i="2"/>
  <c r="AG2516" i="2"/>
  <c r="AH2516" i="2"/>
  <c r="AI2516" i="2"/>
  <c r="AJ2516" i="2"/>
  <c r="AK2516" i="2"/>
  <c r="E2517" i="2"/>
  <c r="G2517" i="2"/>
  <c r="H2517" i="2"/>
  <c r="I2517" i="2"/>
  <c r="U2517" i="2"/>
  <c r="W2517" i="2"/>
  <c r="X2517" i="2"/>
  <c r="AG2517" i="2"/>
  <c r="AH2517" i="2"/>
  <c r="AI2517" i="2"/>
  <c r="AJ2517" i="2"/>
  <c r="AK2517" i="2"/>
  <c r="E2518" i="2"/>
  <c r="G2518" i="2"/>
  <c r="H2518" i="2"/>
  <c r="I2518" i="2"/>
  <c r="U2518" i="2"/>
  <c r="W2518" i="2"/>
  <c r="X2518" i="2"/>
  <c r="AG2518" i="2"/>
  <c r="AH2518" i="2"/>
  <c r="AI2518" i="2"/>
  <c r="AJ2518" i="2"/>
  <c r="AK2518" i="2"/>
  <c r="E2519" i="2"/>
  <c r="G2519" i="2"/>
  <c r="H2519" i="2"/>
  <c r="I2519" i="2"/>
  <c r="U2519" i="2"/>
  <c r="W2519" i="2"/>
  <c r="X2519" i="2"/>
  <c r="AG2519" i="2"/>
  <c r="AH2519" i="2"/>
  <c r="AI2519" i="2"/>
  <c r="AJ2519" i="2"/>
  <c r="AK2519" i="2"/>
  <c r="E2520" i="2"/>
  <c r="G2520" i="2"/>
  <c r="H2520" i="2"/>
  <c r="I2520" i="2"/>
  <c r="U2520" i="2"/>
  <c r="W2520" i="2"/>
  <c r="X2520" i="2"/>
  <c r="AG2520" i="2"/>
  <c r="AH2520" i="2"/>
  <c r="AI2520" i="2"/>
  <c r="AJ2520" i="2"/>
  <c r="AK2520" i="2"/>
  <c r="E2521" i="2"/>
  <c r="G2521" i="2"/>
  <c r="H2521" i="2"/>
  <c r="I2521" i="2"/>
  <c r="U2521" i="2"/>
  <c r="W2521" i="2"/>
  <c r="X2521" i="2"/>
  <c r="AG2521" i="2"/>
  <c r="AH2521" i="2"/>
  <c r="AI2521" i="2"/>
  <c r="AJ2521" i="2"/>
  <c r="AK2521" i="2"/>
  <c r="E2522" i="2"/>
  <c r="G2522" i="2"/>
  <c r="H2522" i="2"/>
  <c r="I2522" i="2"/>
  <c r="U2522" i="2"/>
  <c r="W2522" i="2"/>
  <c r="X2522" i="2"/>
  <c r="AG2522" i="2"/>
  <c r="AH2522" i="2"/>
  <c r="AI2522" i="2"/>
  <c r="AJ2522" i="2"/>
  <c r="AK2522" i="2"/>
  <c r="E2523" i="2"/>
  <c r="G2523" i="2"/>
  <c r="H2523" i="2"/>
  <c r="I2523" i="2"/>
  <c r="U2523" i="2"/>
  <c r="W2523" i="2"/>
  <c r="X2523" i="2"/>
  <c r="AG2523" i="2"/>
  <c r="AH2523" i="2"/>
  <c r="AI2523" i="2"/>
  <c r="AJ2523" i="2"/>
  <c r="AK2523" i="2"/>
  <c r="E2524" i="2"/>
  <c r="G2524" i="2"/>
  <c r="H2524" i="2"/>
  <c r="I2524" i="2"/>
  <c r="U2524" i="2"/>
  <c r="W2524" i="2"/>
  <c r="X2524" i="2"/>
  <c r="AG2524" i="2"/>
  <c r="AH2524" i="2"/>
  <c r="AI2524" i="2"/>
  <c r="AJ2524" i="2"/>
  <c r="AK2524" i="2"/>
  <c r="E2525" i="2"/>
  <c r="G2525" i="2"/>
  <c r="H2525" i="2"/>
  <c r="I2525" i="2"/>
  <c r="U2525" i="2"/>
  <c r="W2525" i="2"/>
  <c r="X2525" i="2"/>
  <c r="AG2525" i="2"/>
  <c r="AH2525" i="2"/>
  <c r="AI2525" i="2"/>
  <c r="AJ2525" i="2"/>
  <c r="AK2525" i="2"/>
  <c r="E2526" i="2"/>
  <c r="G2526" i="2"/>
  <c r="H2526" i="2"/>
  <c r="I2526" i="2"/>
  <c r="U2526" i="2"/>
  <c r="W2526" i="2"/>
  <c r="X2526" i="2"/>
  <c r="AG2526" i="2"/>
  <c r="AH2526" i="2"/>
  <c r="AI2526" i="2"/>
  <c r="AJ2526" i="2"/>
  <c r="AK2526" i="2"/>
  <c r="E2527" i="2"/>
  <c r="G2527" i="2"/>
  <c r="H2527" i="2"/>
  <c r="I2527" i="2"/>
  <c r="U2527" i="2"/>
  <c r="W2527" i="2"/>
  <c r="X2527" i="2"/>
  <c r="AG2527" i="2"/>
  <c r="AH2527" i="2"/>
  <c r="AI2527" i="2"/>
  <c r="AJ2527" i="2"/>
  <c r="AK2527" i="2"/>
  <c r="E2528" i="2"/>
  <c r="G2528" i="2"/>
  <c r="H2528" i="2"/>
  <c r="I2528" i="2"/>
  <c r="U2528" i="2"/>
  <c r="W2528" i="2"/>
  <c r="X2528" i="2"/>
  <c r="AG2528" i="2"/>
  <c r="AH2528" i="2"/>
  <c r="AI2528" i="2"/>
  <c r="AJ2528" i="2"/>
  <c r="AK2528" i="2"/>
  <c r="E2529" i="2"/>
  <c r="G2529" i="2"/>
  <c r="H2529" i="2"/>
  <c r="I2529" i="2"/>
  <c r="U2529" i="2"/>
  <c r="W2529" i="2"/>
  <c r="X2529" i="2"/>
  <c r="AG2529" i="2"/>
  <c r="AH2529" i="2"/>
  <c r="AI2529" i="2"/>
  <c r="AJ2529" i="2"/>
  <c r="AK2529" i="2"/>
  <c r="E2530" i="2"/>
  <c r="G2530" i="2"/>
  <c r="H2530" i="2"/>
  <c r="I2530" i="2"/>
  <c r="U2530" i="2"/>
  <c r="W2530" i="2"/>
  <c r="X2530" i="2"/>
  <c r="AG2530" i="2"/>
  <c r="AH2530" i="2"/>
  <c r="AI2530" i="2"/>
  <c r="AJ2530" i="2"/>
  <c r="AK2530" i="2"/>
  <c r="E2531" i="2"/>
  <c r="G2531" i="2"/>
  <c r="H2531" i="2"/>
  <c r="I2531" i="2"/>
  <c r="U2531" i="2"/>
  <c r="W2531" i="2"/>
  <c r="X2531" i="2"/>
  <c r="AG2531" i="2"/>
  <c r="AH2531" i="2"/>
  <c r="AI2531" i="2"/>
  <c r="AJ2531" i="2"/>
  <c r="AK2531" i="2"/>
  <c r="E2532" i="2"/>
  <c r="G2532" i="2"/>
  <c r="H2532" i="2"/>
  <c r="I2532" i="2"/>
  <c r="U2532" i="2"/>
  <c r="W2532" i="2"/>
  <c r="X2532" i="2"/>
  <c r="AG2532" i="2"/>
  <c r="AH2532" i="2"/>
  <c r="AI2532" i="2"/>
  <c r="AJ2532" i="2"/>
  <c r="AK2532" i="2"/>
  <c r="E2533" i="2"/>
  <c r="G2533" i="2"/>
  <c r="H2533" i="2"/>
  <c r="I2533" i="2"/>
  <c r="U2533" i="2"/>
  <c r="W2533" i="2"/>
  <c r="X2533" i="2"/>
  <c r="AG2533" i="2"/>
  <c r="AH2533" i="2"/>
  <c r="AI2533" i="2"/>
  <c r="AJ2533" i="2"/>
  <c r="AK2533" i="2"/>
  <c r="E2534" i="2"/>
  <c r="G2534" i="2"/>
  <c r="H2534" i="2"/>
  <c r="I2534" i="2"/>
  <c r="U2534" i="2"/>
  <c r="W2534" i="2"/>
  <c r="X2534" i="2"/>
  <c r="AG2534" i="2"/>
  <c r="AH2534" i="2"/>
  <c r="AI2534" i="2"/>
  <c r="AJ2534" i="2"/>
  <c r="AK2534" i="2"/>
  <c r="E2535" i="2"/>
  <c r="G2535" i="2"/>
  <c r="H2535" i="2"/>
  <c r="I2535" i="2"/>
  <c r="U2535" i="2"/>
  <c r="W2535" i="2"/>
  <c r="X2535" i="2"/>
  <c r="AG2535" i="2"/>
  <c r="AH2535" i="2"/>
  <c r="AI2535" i="2"/>
  <c r="AJ2535" i="2"/>
  <c r="AK2535" i="2"/>
  <c r="E2536" i="2"/>
  <c r="G2536" i="2"/>
  <c r="H2536" i="2"/>
  <c r="I2536" i="2"/>
  <c r="U2536" i="2"/>
  <c r="W2536" i="2"/>
  <c r="X2536" i="2"/>
  <c r="AG2536" i="2"/>
  <c r="AH2536" i="2"/>
  <c r="AI2536" i="2"/>
  <c r="AJ2536" i="2"/>
  <c r="AK2536" i="2"/>
  <c r="E2537" i="2"/>
  <c r="G2537" i="2"/>
  <c r="H2537" i="2"/>
  <c r="I2537" i="2"/>
  <c r="U2537" i="2"/>
  <c r="W2537" i="2"/>
  <c r="X2537" i="2"/>
  <c r="AG2537" i="2"/>
  <c r="AH2537" i="2"/>
  <c r="AI2537" i="2"/>
  <c r="AJ2537" i="2"/>
  <c r="AK2537" i="2"/>
  <c r="E2538" i="2"/>
  <c r="G2538" i="2"/>
  <c r="H2538" i="2"/>
  <c r="I2538" i="2"/>
  <c r="U2538" i="2"/>
  <c r="W2538" i="2"/>
  <c r="X2538" i="2"/>
  <c r="AG2538" i="2"/>
  <c r="AH2538" i="2"/>
  <c r="AI2538" i="2"/>
  <c r="AJ2538" i="2"/>
  <c r="AK2538" i="2"/>
  <c r="E2539" i="2"/>
  <c r="G2539" i="2"/>
  <c r="H2539" i="2"/>
  <c r="I2539" i="2"/>
  <c r="U2539" i="2"/>
  <c r="W2539" i="2"/>
  <c r="X2539" i="2"/>
  <c r="AG2539" i="2"/>
  <c r="AH2539" i="2"/>
  <c r="AI2539" i="2"/>
  <c r="AJ2539" i="2"/>
  <c r="AK2539" i="2"/>
  <c r="E2540" i="2"/>
  <c r="G2540" i="2"/>
  <c r="H2540" i="2"/>
  <c r="I2540" i="2"/>
  <c r="U2540" i="2"/>
  <c r="W2540" i="2"/>
  <c r="X2540" i="2"/>
  <c r="AG2540" i="2"/>
  <c r="AH2540" i="2"/>
  <c r="AI2540" i="2"/>
  <c r="AJ2540" i="2"/>
  <c r="AK2540" i="2"/>
  <c r="E2541" i="2"/>
  <c r="G2541" i="2"/>
  <c r="H2541" i="2"/>
  <c r="I2541" i="2"/>
  <c r="U2541" i="2"/>
  <c r="W2541" i="2"/>
  <c r="X2541" i="2"/>
  <c r="AG2541" i="2"/>
  <c r="AH2541" i="2"/>
  <c r="AI2541" i="2"/>
  <c r="AJ2541" i="2"/>
  <c r="AK2541" i="2"/>
  <c r="E2542" i="2"/>
  <c r="G2542" i="2"/>
  <c r="H2542" i="2"/>
  <c r="I2542" i="2"/>
  <c r="U2542" i="2"/>
  <c r="W2542" i="2"/>
  <c r="X2542" i="2"/>
  <c r="AG2542" i="2"/>
  <c r="AH2542" i="2"/>
  <c r="AI2542" i="2"/>
  <c r="AJ2542" i="2"/>
  <c r="AK2542" i="2"/>
  <c r="E2543" i="2"/>
  <c r="G2543" i="2"/>
  <c r="H2543" i="2"/>
  <c r="I2543" i="2"/>
  <c r="U2543" i="2"/>
  <c r="W2543" i="2"/>
  <c r="X2543" i="2"/>
  <c r="AG2543" i="2"/>
  <c r="AH2543" i="2"/>
  <c r="AI2543" i="2"/>
  <c r="AJ2543" i="2"/>
  <c r="AK2543" i="2"/>
  <c r="E2544" i="2"/>
  <c r="G2544" i="2"/>
  <c r="H2544" i="2"/>
  <c r="I2544" i="2"/>
  <c r="U2544" i="2"/>
  <c r="W2544" i="2"/>
  <c r="X2544" i="2"/>
  <c r="AG2544" i="2"/>
  <c r="AH2544" i="2"/>
  <c r="AI2544" i="2"/>
  <c r="AJ2544" i="2"/>
  <c r="AK2544" i="2"/>
  <c r="E2545" i="2"/>
  <c r="G2545" i="2"/>
  <c r="H2545" i="2"/>
  <c r="I2545" i="2"/>
  <c r="U2545" i="2"/>
  <c r="W2545" i="2"/>
  <c r="X2545" i="2"/>
  <c r="AG2545" i="2"/>
  <c r="AH2545" i="2"/>
  <c r="AI2545" i="2"/>
  <c r="AJ2545" i="2"/>
  <c r="AK2545" i="2"/>
  <c r="E2546" i="2"/>
  <c r="G2546" i="2"/>
  <c r="H2546" i="2"/>
  <c r="I2546" i="2"/>
  <c r="U2546" i="2"/>
  <c r="W2546" i="2"/>
  <c r="X2546" i="2"/>
  <c r="AG2546" i="2"/>
  <c r="AH2546" i="2"/>
  <c r="AI2546" i="2"/>
  <c r="AJ2546" i="2"/>
  <c r="AK2546" i="2"/>
  <c r="E2547" i="2"/>
  <c r="G2547" i="2"/>
  <c r="H2547" i="2"/>
  <c r="I2547" i="2"/>
  <c r="U2547" i="2"/>
  <c r="W2547" i="2"/>
  <c r="X2547" i="2"/>
  <c r="AG2547" i="2"/>
  <c r="AH2547" i="2"/>
  <c r="AI2547" i="2"/>
  <c r="AJ2547" i="2"/>
  <c r="AK2547" i="2"/>
  <c r="E2548" i="2"/>
  <c r="G2548" i="2"/>
  <c r="H2548" i="2"/>
  <c r="I2548" i="2"/>
  <c r="U2548" i="2"/>
  <c r="W2548" i="2"/>
  <c r="X2548" i="2"/>
  <c r="AG2548" i="2"/>
  <c r="AH2548" i="2"/>
  <c r="AI2548" i="2"/>
  <c r="AJ2548" i="2"/>
  <c r="AK2548" i="2"/>
  <c r="E2549" i="2"/>
  <c r="G2549" i="2"/>
  <c r="H2549" i="2"/>
  <c r="I2549" i="2"/>
  <c r="U2549" i="2"/>
  <c r="W2549" i="2"/>
  <c r="X2549" i="2"/>
  <c r="AG2549" i="2"/>
  <c r="AH2549" i="2"/>
  <c r="AI2549" i="2"/>
  <c r="AJ2549" i="2"/>
  <c r="AK2549" i="2"/>
  <c r="E2550" i="2"/>
  <c r="G2550" i="2"/>
  <c r="H2550" i="2"/>
  <c r="I2550" i="2"/>
  <c r="U2550" i="2"/>
  <c r="W2550" i="2"/>
  <c r="X2550" i="2"/>
  <c r="AG2550" i="2"/>
  <c r="AH2550" i="2"/>
  <c r="AI2550" i="2"/>
  <c r="AJ2550" i="2"/>
  <c r="AK2550" i="2"/>
  <c r="E2551" i="2"/>
  <c r="G2551" i="2"/>
  <c r="H2551" i="2"/>
  <c r="I2551" i="2"/>
  <c r="U2551" i="2"/>
  <c r="W2551" i="2"/>
  <c r="X2551" i="2"/>
  <c r="AG2551" i="2"/>
  <c r="AH2551" i="2"/>
  <c r="AI2551" i="2"/>
  <c r="AJ2551" i="2"/>
  <c r="AK2551" i="2"/>
  <c r="E2552" i="2"/>
  <c r="G2552" i="2"/>
  <c r="H2552" i="2"/>
  <c r="I2552" i="2"/>
  <c r="U2552" i="2"/>
  <c r="W2552" i="2"/>
  <c r="X2552" i="2"/>
  <c r="AG2552" i="2"/>
  <c r="AH2552" i="2"/>
  <c r="AI2552" i="2"/>
  <c r="AJ2552" i="2"/>
  <c r="AK2552" i="2"/>
  <c r="E2553" i="2"/>
  <c r="G2553" i="2"/>
  <c r="H2553" i="2"/>
  <c r="I2553" i="2"/>
  <c r="U2553" i="2"/>
  <c r="W2553" i="2"/>
  <c r="X2553" i="2"/>
  <c r="AG2553" i="2"/>
  <c r="AH2553" i="2"/>
  <c r="AI2553" i="2"/>
  <c r="AJ2553" i="2"/>
  <c r="AK2553" i="2"/>
  <c r="E2554" i="2"/>
  <c r="G2554" i="2"/>
  <c r="H2554" i="2"/>
  <c r="I2554" i="2"/>
  <c r="U2554" i="2"/>
  <c r="W2554" i="2"/>
  <c r="X2554" i="2"/>
  <c r="AG2554" i="2"/>
  <c r="AH2554" i="2"/>
  <c r="AI2554" i="2"/>
  <c r="AJ2554" i="2"/>
  <c r="AK2554" i="2"/>
  <c r="E2555" i="2"/>
  <c r="G2555" i="2"/>
  <c r="H2555" i="2"/>
  <c r="I2555" i="2"/>
  <c r="U2555" i="2"/>
  <c r="W2555" i="2"/>
  <c r="X2555" i="2"/>
  <c r="AG2555" i="2"/>
  <c r="AH2555" i="2"/>
  <c r="AI2555" i="2"/>
  <c r="AJ2555" i="2"/>
  <c r="AK2555" i="2"/>
  <c r="E2556" i="2"/>
  <c r="G2556" i="2"/>
  <c r="H2556" i="2"/>
  <c r="I2556" i="2"/>
  <c r="U2556" i="2"/>
  <c r="W2556" i="2"/>
  <c r="X2556" i="2"/>
  <c r="AG2556" i="2"/>
  <c r="AH2556" i="2"/>
  <c r="AI2556" i="2"/>
  <c r="AJ2556" i="2"/>
  <c r="AK2556" i="2"/>
  <c r="E2557" i="2"/>
  <c r="G2557" i="2"/>
  <c r="H2557" i="2"/>
  <c r="I2557" i="2"/>
  <c r="U2557" i="2"/>
  <c r="W2557" i="2"/>
  <c r="X2557" i="2"/>
  <c r="AG2557" i="2"/>
  <c r="AH2557" i="2"/>
  <c r="AI2557" i="2"/>
  <c r="AJ2557" i="2"/>
  <c r="AK2557" i="2"/>
  <c r="E2558" i="2"/>
  <c r="G2558" i="2"/>
  <c r="H2558" i="2"/>
  <c r="I2558" i="2"/>
  <c r="U2558" i="2"/>
  <c r="W2558" i="2"/>
  <c r="X2558" i="2"/>
  <c r="AG2558" i="2"/>
  <c r="AH2558" i="2"/>
  <c r="AI2558" i="2"/>
  <c r="AJ2558" i="2"/>
  <c r="AK2558" i="2"/>
  <c r="E2559" i="2"/>
  <c r="G2559" i="2"/>
  <c r="H2559" i="2"/>
  <c r="I2559" i="2"/>
  <c r="U2559" i="2"/>
  <c r="W2559" i="2"/>
  <c r="X2559" i="2"/>
  <c r="AG2559" i="2"/>
  <c r="AH2559" i="2"/>
  <c r="AI2559" i="2"/>
  <c r="AJ2559" i="2"/>
  <c r="AK2559" i="2"/>
  <c r="E2560" i="2"/>
  <c r="G2560" i="2"/>
  <c r="H2560" i="2"/>
  <c r="I2560" i="2"/>
  <c r="U2560" i="2"/>
  <c r="W2560" i="2"/>
  <c r="X2560" i="2"/>
  <c r="AG2560" i="2"/>
  <c r="AH2560" i="2"/>
  <c r="AI2560" i="2"/>
  <c r="AJ2560" i="2"/>
  <c r="AK2560" i="2"/>
  <c r="E2561" i="2"/>
  <c r="G2561" i="2"/>
  <c r="H2561" i="2"/>
  <c r="I2561" i="2"/>
  <c r="U2561" i="2"/>
  <c r="W2561" i="2"/>
  <c r="X2561" i="2"/>
  <c r="AG2561" i="2"/>
  <c r="AH2561" i="2"/>
  <c r="AI2561" i="2"/>
  <c r="AJ2561" i="2"/>
  <c r="AK2561" i="2"/>
  <c r="E2562" i="2"/>
  <c r="G2562" i="2"/>
  <c r="H2562" i="2"/>
  <c r="I2562" i="2"/>
  <c r="U2562" i="2"/>
  <c r="W2562" i="2"/>
  <c r="X2562" i="2"/>
  <c r="AG2562" i="2"/>
  <c r="AH2562" i="2"/>
  <c r="AI2562" i="2"/>
  <c r="AJ2562" i="2"/>
  <c r="AK2562" i="2"/>
  <c r="E2563" i="2"/>
  <c r="G2563" i="2"/>
  <c r="H2563" i="2"/>
  <c r="I2563" i="2"/>
  <c r="U2563" i="2"/>
  <c r="W2563" i="2"/>
  <c r="X2563" i="2"/>
  <c r="AG2563" i="2"/>
  <c r="AH2563" i="2"/>
  <c r="AI2563" i="2"/>
  <c r="AJ2563" i="2"/>
  <c r="AK2563" i="2"/>
  <c r="E2564" i="2"/>
  <c r="G2564" i="2"/>
  <c r="H2564" i="2"/>
  <c r="I2564" i="2"/>
  <c r="U2564" i="2"/>
  <c r="W2564" i="2"/>
  <c r="X2564" i="2"/>
  <c r="AG2564" i="2"/>
  <c r="AH2564" i="2"/>
  <c r="AI2564" i="2"/>
  <c r="AJ2564" i="2"/>
  <c r="AK2564" i="2"/>
  <c r="E2565" i="2"/>
  <c r="G2565" i="2"/>
  <c r="H2565" i="2"/>
  <c r="I2565" i="2"/>
  <c r="U2565" i="2"/>
  <c r="W2565" i="2"/>
  <c r="X2565" i="2"/>
  <c r="AG2565" i="2"/>
  <c r="AH2565" i="2"/>
  <c r="AI2565" i="2"/>
  <c r="AJ2565" i="2"/>
  <c r="AK2565" i="2"/>
  <c r="E2566" i="2"/>
  <c r="G2566" i="2"/>
  <c r="H2566" i="2"/>
  <c r="I2566" i="2"/>
  <c r="U2566" i="2"/>
  <c r="W2566" i="2"/>
  <c r="X2566" i="2"/>
  <c r="AG2566" i="2"/>
  <c r="AH2566" i="2"/>
  <c r="AI2566" i="2"/>
  <c r="AJ2566" i="2"/>
  <c r="AK2566" i="2"/>
  <c r="E2567" i="2"/>
  <c r="G2567" i="2"/>
  <c r="H2567" i="2"/>
  <c r="I2567" i="2"/>
  <c r="U2567" i="2"/>
  <c r="W2567" i="2"/>
  <c r="X2567" i="2"/>
  <c r="AG2567" i="2"/>
  <c r="AH2567" i="2"/>
  <c r="AI2567" i="2"/>
  <c r="AJ2567" i="2"/>
  <c r="AK2567" i="2"/>
  <c r="E2568" i="2"/>
  <c r="G2568" i="2"/>
  <c r="H2568" i="2"/>
  <c r="I2568" i="2"/>
  <c r="U2568" i="2"/>
  <c r="W2568" i="2"/>
  <c r="X2568" i="2"/>
  <c r="AG2568" i="2"/>
  <c r="AH2568" i="2"/>
  <c r="AI2568" i="2"/>
  <c r="AJ2568" i="2"/>
  <c r="AK2568" i="2"/>
  <c r="E2569" i="2"/>
  <c r="G2569" i="2"/>
  <c r="H2569" i="2"/>
  <c r="I2569" i="2"/>
  <c r="U2569" i="2"/>
  <c r="W2569" i="2"/>
  <c r="X2569" i="2"/>
  <c r="AG2569" i="2"/>
  <c r="AH2569" i="2"/>
  <c r="AI2569" i="2"/>
  <c r="AJ2569" i="2"/>
  <c r="AK2569" i="2"/>
  <c r="E2570" i="2"/>
  <c r="G2570" i="2"/>
  <c r="H2570" i="2"/>
  <c r="I2570" i="2"/>
  <c r="U2570" i="2"/>
  <c r="W2570" i="2"/>
  <c r="X2570" i="2"/>
  <c r="AG2570" i="2"/>
  <c r="AH2570" i="2"/>
  <c r="AI2570" i="2"/>
  <c r="AJ2570" i="2"/>
  <c r="AK2570" i="2"/>
  <c r="E2571" i="2"/>
  <c r="G2571" i="2"/>
  <c r="H2571" i="2"/>
  <c r="I2571" i="2"/>
  <c r="U2571" i="2"/>
  <c r="W2571" i="2"/>
  <c r="X2571" i="2"/>
  <c r="AG2571" i="2"/>
  <c r="AH2571" i="2"/>
  <c r="AI2571" i="2"/>
  <c r="AJ2571" i="2"/>
  <c r="AK2571" i="2"/>
  <c r="E2572" i="2"/>
  <c r="G2572" i="2"/>
  <c r="H2572" i="2"/>
  <c r="I2572" i="2"/>
  <c r="U2572" i="2"/>
  <c r="W2572" i="2"/>
  <c r="X2572" i="2"/>
  <c r="AG2572" i="2"/>
  <c r="AH2572" i="2"/>
  <c r="AI2572" i="2"/>
  <c r="AJ2572" i="2"/>
  <c r="AK2572" i="2"/>
  <c r="E2573" i="2"/>
  <c r="G2573" i="2"/>
  <c r="H2573" i="2"/>
  <c r="I2573" i="2"/>
  <c r="U2573" i="2"/>
  <c r="W2573" i="2"/>
  <c r="X2573" i="2"/>
  <c r="AG2573" i="2"/>
  <c r="AH2573" i="2"/>
  <c r="AI2573" i="2"/>
  <c r="AJ2573" i="2"/>
  <c r="AK2573" i="2"/>
  <c r="E2574" i="2"/>
  <c r="G2574" i="2"/>
  <c r="H2574" i="2"/>
  <c r="I2574" i="2"/>
  <c r="U2574" i="2"/>
  <c r="W2574" i="2"/>
  <c r="X2574" i="2"/>
  <c r="AG2574" i="2"/>
  <c r="AH2574" i="2"/>
  <c r="AI2574" i="2"/>
  <c r="AJ2574" i="2"/>
  <c r="AK2574" i="2"/>
  <c r="E2575" i="2"/>
  <c r="G2575" i="2"/>
  <c r="H2575" i="2"/>
  <c r="I2575" i="2"/>
  <c r="U2575" i="2"/>
  <c r="W2575" i="2"/>
  <c r="X2575" i="2"/>
  <c r="AG2575" i="2"/>
  <c r="AH2575" i="2"/>
  <c r="AI2575" i="2"/>
  <c r="AJ2575" i="2"/>
  <c r="AK2575" i="2"/>
  <c r="E2576" i="2"/>
  <c r="G2576" i="2"/>
  <c r="H2576" i="2"/>
  <c r="I2576" i="2"/>
  <c r="U2576" i="2"/>
  <c r="W2576" i="2"/>
  <c r="X2576" i="2"/>
  <c r="AG2576" i="2"/>
  <c r="AH2576" i="2"/>
  <c r="AI2576" i="2"/>
  <c r="AJ2576" i="2"/>
  <c r="AK2576" i="2"/>
  <c r="E2577" i="2"/>
  <c r="G2577" i="2"/>
  <c r="H2577" i="2"/>
  <c r="I2577" i="2"/>
  <c r="U2577" i="2"/>
  <c r="W2577" i="2"/>
  <c r="X2577" i="2"/>
  <c r="AG2577" i="2"/>
  <c r="AH2577" i="2"/>
  <c r="AI2577" i="2"/>
  <c r="AJ2577" i="2"/>
  <c r="AK2577" i="2"/>
  <c r="E2578" i="2"/>
  <c r="G2578" i="2"/>
  <c r="H2578" i="2"/>
  <c r="I2578" i="2"/>
  <c r="U2578" i="2"/>
  <c r="W2578" i="2"/>
  <c r="X2578" i="2"/>
  <c r="AG2578" i="2"/>
  <c r="AH2578" i="2"/>
  <c r="AI2578" i="2"/>
  <c r="AJ2578" i="2"/>
  <c r="AK2578" i="2"/>
  <c r="E2579" i="2"/>
  <c r="G2579" i="2"/>
  <c r="H2579" i="2"/>
  <c r="I2579" i="2"/>
  <c r="U2579" i="2"/>
  <c r="W2579" i="2"/>
  <c r="X2579" i="2"/>
  <c r="AG2579" i="2"/>
  <c r="AH2579" i="2"/>
  <c r="AI2579" i="2"/>
  <c r="AJ2579" i="2"/>
  <c r="AK2579" i="2"/>
  <c r="E2580" i="2"/>
  <c r="G2580" i="2"/>
  <c r="H2580" i="2"/>
  <c r="I2580" i="2"/>
  <c r="U2580" i="2"/>
  <c r="W2580" i="2"/>
  <c r="X2580" i="2"/>
  <c r="AG2580" i="2"/>
  <c r="AH2580" i="2"/>
  <c r="AI2580" i="2"/>
  <c r="AJ2580" i="2"/>
  <c r="AK2580" i="2"/>
  <c r="E2581" i="2"/>
  <c r="G2581" i="2"/>
  <c r="H2581" i="2"/>
  <c r="I2581" i="2"/>
  <c r="U2581" i="2"/>
  <c r="W2581" i="2"/>
  <c r="X2581" i="2"/>
  <c r="AG2581" i="2"/>
  <c r="AH2581" i="2"/>
  <c r="AI2581" i="2"/>
  <c r="AJ2581" i="2"/>
  <c r="AK2581" i="2"/>
  <c r="E2582" i="2"/>
  <c r="G2582" i="2"/>
  <c r="H2582" i="2"/>
  <c r="I2582" i="2"/>
  <c r="U2582" i="2"/>
  <c r="W2582" i="2"/>
  <c r="X2582" i="2"/>
  <c r="AG2582" i="2"/>
  <c r="AH2582" i="2"/>
  <c r="AI2582" i="2"/>
  <c r="AJ2582" i="2"/>
  <c r="AK2582" i="2"/>
  <c r="E2583" i="2"/>
  <c r="G2583" i="2"/>
  <c r="H2583" i="2"/>
  <c r="I2583" i="2"/>
  <c r="U2583" i="2"/>
  <c r="W2583" i="2"/>
  <c r="X2583" i="2"/>
  <c r="AG2583" i="2"/>
  <c r="AH2583" i="2"/>
  <c r="AI2583" i="2"/>
  <c r="AJ2583" i="2"/>
  <c r="AK2583" i="2"/>
  <c r="E2584" i="2"/>
  <c r="G2584" i="2"/>
  <c r="H2584" i="2"/>
  <c r="I2584" i="2"/>
  <c r="U2584" i="2"/>
  <c r="W2584" i="2"/>
  <c r="X2584" i="2"/>
  <c r="AG2584" i="2"/>
  <c r="AH2584" i="2"/>
  <c r="AI2584" i="2"/>
  <c r="AJ2584" i="2"/>
  <c r="AK2584" i="2"/>
  <c r="E2585" i="2"/>
  <c r="G2585" i="2"/>
  <c r="H2585" i="2"/>
  <c r="I2585" i="2"/>
  <c r="U2585" i="2"/>
  <c r="W2585" i="2"/>
  <c r="X2585" i="2"/>
  <c r="AG2585" i="2"/>
  <c r="AH2585" i="2"/>
  <c r="AI2585" i="2"/>
  <c r="AJ2585" i="2"/>
  <c r="AK2585" i="2"/>
  <c r="E2586" i="2"/>
  <c r="G2586" i="2"/>
  <c r="H2586" i="2"/>
  <c r="I2586" i="2"/>
  <c r="U2586" i="2"/>
  <c r="W2586" i="2"/>
  <c r="X2586" i="2"/>
  <c r="AG2586" i="2"/>
  <c r="AH2586" i="2"/>
  <c r="AI2586" i="2"/>
  <c r="AJ2586" i="2"/>
  <c r="AK2586" i="2"/>
  <c r="E2587" i="2"/>
  <c r="G2587" i="2"/>
  <c r="H2587" i="2"/>
  <c r="I2587" i="2"/>
  <c r="U2587" i="2"/>
  <c r="W2587" i="2"/>
  <c r="X2587" i="2"/>
  <c r="AG2587" i="2"/>
  <c r="AH2587" i="2"/>
  <c r="AI2587" i="2"/>
  <c r="AJ2587" i="2"/>
  <c r="AK2587" i="2"/>
  <c r="E2588" i="2"/>
  <c r="G2588" i="2"/>
  <c r="H2588" i="2"/>
  <c r="I2588" i="2"/>
  <c r="U2588" i="2"/>
  <c r="W2588" i="2"/>
  <c r="X2588" i="2"/>
  <c r="AG2588" i="2"/>
  <c r="AH2588" i="2"/>
  <c r="AI2588" i="2"/>
  <c r="AJ2588" i="2"/>
  <c r="AK2588" i="2"/>
  <c r="E2589" i="2"/>
  <c r="G2589" i="2"/>
  <c r="H2589" i="2"/>
  <c r="I2589" i="2"/>
  <c r="U2589" i="2"/>
  <c r="W2589" i="2"/>
  <c r="X2589" i="2"/>
  <c r="AG2589" i="2"/>
  <c r="AH2589" i="2"/>
  <c r="AI2589" i="2"/>
  <c r="AJ2589" i="2"/>
  <c r="AK2589" i="2"/>
  <c r="E2590" i="2"/>
  <c r="G2590" i="2"/>
  <c r="H2590" i="2"/>
  <c r="I2590" i="2"/>
  <c r="U2590" i="2"/>
  <c r="W2590" i="2"/>
  <c r="X2590" i="2"/>
  <c r="AG2590" i="2"/>
  <c r="AH2590" i="2"/>
  <c r="AI2590" i="2"/>
  <c r="AJ2590" i="2"/>
  <c r="AK2590" i="2"/>
  <c r="E2591" i="2"/>
  <c r="G2591" i="2"/>
  <c r="H2591" i="2"/>
  <c r="I2591" i="2"/>
  <c r="U2591" i="2"/>
  <c r="W2591" i="2"/>
  <c r="X2591" i="2"/>
  <c r="AG2591" i="2"/>
  <c r="AH2591" i="2"/>
  <c r="AI2591" i="2"/>
  <c r="AJ2591" i="2"/>
  <c r="AK2591" i="2"/>
  <c r="E2592" i="2"/>
  <c r="G2592" i="2"/>
  <c r="H2592" i="2"/>
  <c r="I2592" i="2"/>
  <c r="U2592" i="2"/>
  <c r="W2592" i="2"/>
  <c r="X2592" i="2"/>
  <c r="AG2592" i="2"/>
  <c r="AH2592" i="2"/>
  <c r="AI2592" i="2"/>
  <c r="AJ2592" i="2"/>
  <c r="AK2592" i="2"/>
  <c r="E2593" i="2"/>
  <c r="G2593" i="2"/>
  <c r="H2593" i="2"/>
  <c r="I2593" i="2"/>
  <c r="U2593" i="2"/>
  <c r="W2593" i="2"/>
  <c r="X2593" i="2"/>
  <c r="AG2593" i="2"/>
  <c r="AH2593" i="2"/>
  <c r="AI2593" i="2"/>
  <c r="AJ2593" i="2"/>
  <c r="AK2593" i="2"/>
  <c r="E2594" i="2"/>
  <c r="G2594" i="2"/>
  <c r="H2594" i="2"/>
  <c r="I2594" i="2"/>
  <c r="U2594" i="2"/>
  <c r="W2594" i="2"/>
  <c r="X2594" i="2"/>
  <c r="AG2594" i="2"/>
  <c r="AH2594" i="2"/>
  <c r="AI2594" i="2"/>
  <c r="AJ2594" i="2"/>
  <c r="AK2594" i="2"/>
  <c r="E2595" i="2"/>
  <c r="G2595" i="2"/>
  <c r="H2595" i="2"/>
  <c r="I2595" i="2"/>
  <c r="U2595" i="2"/>
  <c r="W2595" i="2"/>
  <c r="X2595" i="2"/>
  <c r="AG2595" i="2"/>
  <c r="AH2595" i="2"/>
  <c r="AI2595" i="2"/>
  <c r="AJ2595" i="2"/>
  <c r="AK2595" i="2"/>
  <c r="E2596" i="2"/>
  <c r="G2596" i="2"/>
  <c r="H2596" i="2"/>
  <c r="I2596" i="2"/>
  <c r="U2596" i="2"/>
  <c r="W2596" i="2"/>
  <c r="X2596" i="2"/>
  <c r="AG2596" i="2"/>
  <c r="AH2596" i="2"/>
  <c r="AI2596" i="2"/>
  <c r="AJ2596" i="2"/>
  <c r="AK2596" i="2"/>
  <c r="E2597" i="2"/>
  <c r="G2597" i="2"/>
  <c r="H2597" i="2"/>
  <c r="I2597" i="2"/>
  <c r="U2597" i="2"/>
  <c r="W2597" i="2"/>
  <c r="X2597" i="2"/>
  <c r="AG2597" i="2"/>
  <c r="AH2597" i="2"/>
  <c r="AI2597" i="2"/>
  <c r="AJ2597" i="2"/>
  <c r="AK2597" i="2"/>
  <c r="E2598" i="2"/>
  <c r="G2598" i="2"/>
  <c r="H2598" i="2"/>
  <c r="I2598" i="2"/>
  <c r="U2598" i="2"/>
  <c r="W2598" i="2"/>
  <c r="X2598" i="2"/>
  <c r="AG2598" i="2"/>
  <c r="AH2598" i="2"/>
  <c r="AI2598" i="2"/>
  <c r="AJ2598" i="2"/>
  <c r="AK2598" i="2"/>
  <c r="E2599" i="2"/>
  <c r="G2599" i="2"/>
  <c r="H2599" i="2"/>
  <c r="I2599" i="2"/>
  <c r="U2599" i="2"/>
  <c r="W2599" i="2"/>
  <c r="X2599" i="2"/>
  <c r="AG2599" i="2"/>
  <c r="AH2599" i="2"/>
  <c r="AI2599" i="2"/>
  <c r="AJ2599" i="2"/>
  <c r="AK2599" i="2"/>
  <c r="E2600" i="2"/>
  <c r="G2600" i="2"/>
  <c r="H2600" i="2"/>
  <c r="I2600" i="2"/>
  <c r="U2600" i="2"/>
  <c r="W2600" i="2"/>
  <c r="X2600" i="2"/>
  <c r="AG2600" i="2"/>
  <c r="AH2600" i="2"/>
  <c r="AI2600" i="2"/>
  <c r="AJ2600" i="2"/>
  <c r="AK2600" i="2"/>
  <c r="E2601" i="2"/>
  <c r="G2601" i="2"/>
  <c r="H2601" i="2"/>
  <c r="I2601" i="2"/>
  <c r="U2601" i="2"/>
  <c r="W2601" i="2"/>
  <c r="X2601" i="2"/>
  <c r="AG2601" i="2"/>
  <c r="AH2601" i="2"/>
  <c r="AI2601" i="2"/>
  <c r="AJ2601" i="2"/>
  <c r="AK2601" i="2"/>
  <c r="E2602" i="2"/>
  <c r="G2602" i="2"/>
  <c r="H2602" i="2"/>
  <c r="I2602" i="2"/>
  <c r="U2602" i="2"/>
  <c r="W2602" i="2"/>
  <c r="X2602" i="2"/>
  <c r="AG2602" i="2"/>
  <c r="AH2602" i="2"/>
  <c r="AI2602" i="2"/>
  <c r="AJ2602" i="2"/>
  <c r="AK2602" i="2"/>
  <c r="E2603" i="2"/>
  <c r="G2603" i="2"/>
  <c r="H2603" i="2"/>
  <c r="I2603" i="2"/>
  <c r="U2603" i="2"/>
  <c r="W2603" i="2"/>
  <c r="X2603" i="2"/>
  <c r="AG2603" i="2"/>
  <c r="AH2603" i="2"/>
  <c r="AI2603" i="2"/>
  <c r="AJ2603" i="2"/>
  <c r="AK2603" i="2"/>
  <c r="E2604" i="2"/>
  <c r="G2604" i="2"/>
  <c r="H2604" i="2"/>
  <c r="I2604" i="2"/>
  <c r="U2604" i="2"/>
  <c r="W2604" i="2"/>
  <c r="X2604" i="2"/>
  <c r="AG2604" i="2"/>
  <c r="AH2604" i="2"/>
  <c r="AI2604" i="2"/>
  <c r="AJ2604" i="2"/>
  <c r="AK2604" i="2"/>
  <c r="E2605" i="2"/>
  <c r="G2605" i="2"/>
  <c r="H2605" i="2"/>
  <c r="I2605" i="2"/>
  <c r="U2605" i="2"/>
  <c r="W2605" i="2"/>
  <c r="X2605" i="2"/>
  <c r="AG2605" i="2"/>
  <c r="AH2605" i="2"/>
  <c r="AI2605" i="2"/>
  <c r="AJ2605" i="2"/>
  <c r="AK2605" i="2"/>
  <c r="E2606" i="2"/>
  <c r="G2606" i="2"/>
  <c r="H2606" i="2"/>
  <c r="I2606" i="2"/>
  <c r="U2606" i="2"/>
  <c r="W2606" i="2"/>
  <c r="X2606" i="2"/>
  <c r="AG2606" i="2"/>
  <c r="AH2606" i="2"/>
  <c r="AI2606" i="2"/>
  <c r="AJ2606" i="2"/>
  <c r="AK2606" i="2"/>
  <c r="E2607" i="2"/>
  <c r="G2607" i="2"/>
  <c r="H2607" i="2"/>
  <c r="I2607" i="2"/>
  <c r="U2607" i="2"/>
  <c r="W2607" i="2"/>
  <c r="X2607" i="2"/>
  <c r="AG2607" i="2"/>
  <c r="AH2607" i="2"/>
  <c r="AI2607" i="2"/>
  <c r="AJ2607" i="2"/>
  <c r="AK2607" i="2"/>
  <c r="E2608" i="2"/>
  <c r="G2608" i="2"/>
  <c r="H2608" i="2"/>
  <c r="I2608" i="2"/>
  <c r="U2608" i="2"/>
  <c r="W2608" i="2"/>
  <c r="X2608" i="2"/>
  <c r="AG2608" i="2"/>
  <c r="AH2608" i="2"/>
  <c r="AI2608" i="2"/>
  <c r="AJ2608" i="2"/>
  <c r="AK2608" i="2"/>
  <c r="E2609" i="2"/>
  <c r="G2609" i="2"/>
  <c r="H2609" i="2"/>
  <c r="I2609" i="2"/>
  <c r="U2609" i="2"/>
  <c r="W2609" i="2"/>
  <c r="X2609" i="2"/>
  <c r="AG2609" i="2"/>
  <c r="AH2609" i="2"/>
  <c r="AI2609" i="2"/>
  <c r="AJ2609" i="2"/>
  <c r="AK2609" i="2"/>
  <c r="E2610" i="2"/>
  <c r="G2610" i="2"/>
  <c r="H2610" i="2"/>
  <c r="I2610" i="2"/>
  <c r="U2610" i="2"/>
  <c r="W2610" i="2"/>
  <c r="X2610" i="2"/>
  <c r="AG2610" i="2"/>
  <c r="AH2610" i="2"/>
  <c r="AI2610" i="2"/>
  <c r="AJ2610" i="2"/>
  <c r="AK2610" i="2"/>
  <c r="E2611" i="2"/>
  <c r="G2611" i="2"/>
  <c r="H2611" i="2"/>
  <c r="I2611" i="2"/>
  <c r="U2611" i="2"/>
  <c r="W2611" i="2"/>
  <c r="X2611" i="2"/>
  <c r="AG2611" i="2"/>
  <c r="AH2611" i="2"/>
  <c r="AI2611" i="2"/>
  <c r="AJ2611" i="2"/>
  <c r="AK2611" i="2"/>
  <c r="E2612" i="2"/>
  <c r="G2612" i="2"/>
  <c r="H2612" i="2"/>
  <c r="I2612" i="2"/>
  <c r="U2612" i="2"/>
  <c r="W2612" i="2"/>
  <c r="X2612" i="2"/>
  <c r="AG2612" i="2"/>
  <c r="AH2612" i="2"/>
  <c r="AI2612" i="2"/>
  <c r="AJ2612" i="2"/>
  <c r="AK2612" i="2"/>
  <c r="E2613" i="2"/>
  <c r="G2613" i="2"/>
  <c r="H2613" i="2"/>
  <c r="I2613" i="2"/>
  <c r="U2613" i="2"/>
  <c r="W2613" i="2"/>
  <c r="X2613" i="2"/>
  <c r="AG2613" i="2"/>
  <c r="AH2613" i="2"/>
  <c r="AI2613" i="2"/>
  <c r="AJ2613" i="2"/>
  <c r="AK2613" i="2"/>
  <c r="E2614" i="2"/>
  <c r="G2614" i="2"/>
  <c r="H2614" i="2"/>
  <c r="I2614" i="2"/>
  <c r="U2614" i="2"/>
  <c r="W2614" i="2"/>
  <c r="X2614" i="2"/>
  <c r="AG2614" i="2"/>
  <c r="AH2614" i="2"/>
  <c r="AI2614" i="2"/>
  <c r="AJ2614" i="2"/>
  <c r="AK2614" i="2"/>
  <c r="E2615" i="2"/>
  <c r="G2615" i="2"/>
  <c r="H2615" i="2"/>
  <c r="I2615" i="2"/>
  <c r="U2615" i="2"/>
  <c r="W2615" i="2"/>
  <c r="X2615" i="2"/>
  <c r="AG2615" i="2"/>
  <c r="AH2615" i="2"/>
  <c r="AI2615" i="2"/>
  <c r="AJ2615" i="2"/>
  <c r="AK2615" i="2"/>
  <c r="E2616" i="2"/>
  <c r="G2616" i="2"/>
  <c r="H2616" i="2"/>
  <c r="I2616" i="2"/>
  <c r="U2616" i="2"/>
  <c r="W2616" i="2"/>
  <c r="X2616" i="2"/>
  <c r="AG2616" i="2"/>
  <c r="AH2616" i="2"/>
  <c r="AI2616" i="2"/>
  <c r="AJ2616" i="2"/>
  <c r="AK2616" i="2"/>
  <c r="E2617" i="2"/>
  <c r="G2617" i="2"/>
  <c r="H2617" i="2"/>
  <c r="I2617" i="2"/>
  <c r="U2617" i="2"/>
  <c r="W2617" i="2"/>
  <c r="X2617" i="2"/>
  <c r="AG2617" i="2"/>
  <c r="AH2617" i="2"/>
  <c r="AI2617" i="2"/>
  <c r="AJ2617" i="2"/>
  <c r="AK2617" i="2"/>
  <c r="E2618" i="2"/>
  <c r="G2618" i="2"/>
  <c r="H2618" i="2"/>
  <c r="I2618" i="2"/>
  <c r="U2618" i="2"/>
  <c r="W2618" i="2"/>
  <c r="X2618" i="2"/>
  <c r="AG2618" i="2"/>
  <c r="AH2618" i="2"/>
  <c r="AI2618" i="2"/>
  <c r="AJ2618" i="2"/>
  <c r="AK2618" i="2"/>
  <c r="E2619" i="2"/>
  <c r="G2619" i="2"/>
  <c r="H2619" i="2"/>
  <c r="I2619" i="2"/>
  <c r="U2619" i="2"/>
  <c r="W2619" i="2"/>
  <c r="X2619" i="2"/>
  <c r="AG2619" i="2"/>
  <c r="AH2619" i="2"/>
  <c r="AI2619" i="2"/>
  <c r="AJ2619" i="2"/>
  <c r="AK2619" i="2"/>
  <c r="E2620" i="2"/>
  <c r="G2620" i="2"/>
  <c r="H2620" i="2"/>
  <c r="I2620" i="2"/>
  <c r="U2620" i="2"/>
  <c r="W2620" i="2"/>
  <c r="X2620" i="2"/>
  <c r="AG2620" i="2"/>
  <c r="AH2620" i="2"/>
  <c r="AI2620" i="2"/>
  <c r="AJ2620" i="2"/>
  <c r="AK2620" i="2"/>
  <c r="E2621" i="2"/>
  <c r="G2621" i="2"/>
  <c r="H2621" i="2"/>
  <c r="I2621" i="2"/>
  <c r="U2621" i="2"/>
  <c r="W2621" i="2"/>
  <c r="X2621" i="2"/>
  <c r="AG2621" i="2"/>
  <c r="AH2621" i="2"/>
  <c r="AI2621" i="2"/>
  <c r="AJ2621" i="2"/>
  <c r="AK2621" i="2"/>
  <c r="E2622" i="2"/>
  <c r="G2622" i="2"/>
  <c r="H2622" i="2"/>
  <c r="I2622" i="2"/>
  <c r="U2622" i="2"/>
  <c r="W2622" i="2"/>
  <c r="X2622" i="2"/>
  <c r="AG2622" i="2"/>
  <c r="AH2622" i="2"/>
  <c r="AI2622" i="2"/>
  <c r="AJ2622" i="2"/>
  <c r="AK2622" i="2"/>
  <c r="E2623" i="2"/>
  <c r="G2623" i="2"/>
  <c r="H2623" i="2"/>
  <c r="I2623" i="2"/>
  <c r="U2623" i="2"/>
  <c r="W2623" i="2"/>
  <c r="X2623" i="2"/>
  <c r="AG2623" i="2"/>
  <c r="AH2623" i="2"/>
  <c r="AI2623" i="2"/>
  <c r="AJ2623" i="2"/>
  <c r="AK2623" i="2"/>
  <c r="E2624" i="2"/>
  <c r="G2624" i="2"/>
  <c r="H2624" i="2"/>
  <c r="I2624" i="2"/>
  <c r="U2624" i="2"/>
  <c r="W2624" i="2"/>
  <c r="X2624" i="2"/>
  <c r="AG2624" i="2"/>
  <c r="AH2624" i="2"/>
  <c r="AI2624" i="2"/>
  <c r="AJ2624" i="2"/>
  <c r="AK2624" i="2"/>
  <c r="E2625" i="2"/>
  <c r="G2625" i="2"/>
  <c r="H2625" i="2"/>
  <c r="I2625" i="2"/>
  <c r="U2625" i="2"/>
  <c r="W2625" i="2"/>
  <c r="X2625" i="2"/>
  <c r="AG2625" i="2"/>
  <c r="AH2625" i="2"/>
  <c r="AI2625" i="2"/>
  <c r="AJ2625" i="2"/>
  <c r="AK2625" i="2"/>
  <c r="E2626" i="2"/>
  <c r="G2626" i="2"/>
  <c r="H2626" i="2"/>
  <c r="I2626" i="2"/>
  <c r="U2626" i="2"/>
  <c r="W2626" i="2"/>
  <c r="X2626" i="2"/>
  <c r="AG2626" i="2"/>
  <c r="AH2626" i="2"/>
  <c r="AI2626" i="2"/>
  <c r="AJ2626" i="2"/>
  <c r="AK2626" i="2"/>
  <c r="E2627" i="2"/>
  <c r="G2627" i="2"/>
  <c r="H2627" i="2"/>
  <c r="I2627" i="2"/>
  <c r="U2627" i="2"/>
  <c r="W2627" i="2"/>
  <c r="X2627" i="2"/>
  <c r="AG2627" i="2"/>
  <c r="AH2627" i="2"/>
  <c r="AI2627" i="2"/>
  <c r="AJ2627" i="2"/>
  <c r="AK2627" i="2"/>
  <c r="E2628" i="2"/>
  <c r="G2628" i="2"/>
  <c r="H2628" i="2"/>
  <c r="I2628" i="2"/>
  <c r="U2628" i="2"/>
  <c r="W2628" i="2"/>
  <c r="X2628" i="2"/>
  <c r="AG2628" i="2"/>
  <c r="AH2628" i="2"/>
  <c r="AI2628" i="2"/>
  <c r="AJ2628" i="2"/>
  <c r="AK2628" i="2"/>
  <c r="E2629" i="2"/>
  <c r="G2629" i="2"/>
  <c r="H2629" i="2"/>
  <c r="I2629" i="2"/>
  <c r="U2629" i="2"/>
  <c r="W2629" i="2"/>
  <c r="X2629" i="2"/>
  <c r="AG2629" i="2"/>
  <c r="AH2629" i="2"/>
  <c r="AI2629" i="2"/>
  <c r="AJ2629" i="2"/>
  <c r="AK2629" i="2"/>
  <c r="E2630" i="2"/>
  <c r="G2630" i="2"/>
  <c r="H2630" i="2"/>
  <c r="I2630" i="2"/>
  <c r="U2630" i="2"/>
  <c r="W2630" i="2"/>
  <c r="X2630" i="2"/>
  <c r="AG2630" i="2"/>
  <c r="AH2630" i="2"/>
  <c r="AI2630" i="2"/>
  <c r="AJ2630" i="2"/>
  <c r="AK2630" i="2"/>
  <c r="E2631" i="2"/>
  <c r="G2631" i="2"/>
  <c r="H2631" i="2"/>
  <c r="I2631" i="2"/>
  <c r="U2631" i="2"/>
  <c r="W2631" i="2"/>
  <c r="X2631" i="2"/>
  <c r="AG2631" i="2"/>
  <c r="AH2631" i="2"/>
  <c r="AI2631" i="2"/>
  <c r="AJ2631" i="2"/>
  <c r="AK2631" i="2"/>
  <c r="E2632" i="2"/>
  <c r="G2632" i="2"/>
  <c r="H2632" i="2"/>
  <c r="I2632" i="2"/>
  <c r="U2632" i="2"/>
  <c r="W2632" i="2"/>
  <c r="X2632" i="2"/>
  <c r="AG2632" i="2"/>
  <c r="AH2632" i="2"/>
  <c r="AI2632" i="2"/>
  <c r="AJ2632" i="2"/>
  <c r="AK2632" i="2"/>
  <c r="E2633" i="2"/>
  <c r="G2633" i="2"/>
  <c r="H2633" i="2"/>
  <c r="I2633" i="2"/>
  <c r="U2633" i="2"/>
  <c r="W2633" i="2"/>
  <c r="X2633" i="2"/>
  <c r="AG2633" i="2"/>
  <c r="AH2633" i="2"/>
  <c r="AI2633" i="2"/>
  <c r="AJ2633" i="2"/>
  <c r="AK2633" i="2"/>
  <c r="E2634" i="2"/>
  <c r="G2634" i="2"/>
  <c r="H2634" i="2"/>
  <c r="I2634" i="2"/>
  <c r="U2634" i="2"/>
  <c r="W2634" i="2"/>
  <c r="X2634" i="2"/>
  <c r="AG2634" i="2"/>
  <c r="AH2634" i="2"/>
  <c r="AI2634" i="2"/>
  <c r="AJ2634" i="2"/>
  <c r="AK2634" i="2"/>
  <c r="E2635" i="2"/>
  <c r="G2635" i="2"/>
  <c r="H2635" i="2"/>
  <c r="I2635" i="2"/>
  <c r="U2635" i="2"/>
  <c r="W2635" i="2"/>
  <c r="X2635" i="2"/>
  <c r="AG2635" i="2"/>
  <c r="AH2635" i="2"/>
  <c r="AI2635" i="2"/>
  <c r="AJ2635" i="2"/>
  <c r="AK2635" i="2"/>
  <c r="E2636" i="2"/>
  <c r="G2636" i="2"/>
  <c r="H2636" i="2"/>
  <c r="I2636" i="2"/>
  <c r="U2636" i="2"/>
  <c r="W2636" i="2"/>
  <c r="X2636" i="2"/>
  <c r="AG2636" i="2"/>
  <c r="AH2636" i="2"/>
  <c r="AI2636" i="2"/>
  <c r="AJ2636" i="2"/>
  <c r="AK2636" i="2"/>
  <c r="E2637" i="2"/>
  <c r="G2637" i="2"/>
  <c r="H2637" i="2"/>
  <c r="I2637" i="2"/>
  <c r="U2637" i="2"/>
  <c r="W2637" i="2"/>
  <c r="X2637" i="2"/>
  <c r="AG2637" i="2"/>
  <c r="AH2637" i="2"/>
  <c r="AI2637" i="2"/>
  <c r="AJ2637" i="2"/>
  <c r="AK2637" i="2"/>
  <c r="E2638" i="2"/>
  <c r="G2638" i="2"/>
  <c r="H2638" i="2"/>
  <c r="I2638" i="2"/>
  <c r="U2638" i="2"/>
  <c r="W2638" i="2"/>
  <c r="X2638" i="2"/>
  <c r="AG2638" i="2"/>
  <c r="AH2638" i="2"/>
  <c r="AI2638" i="2"/>
  <c r="AJ2638" i="2"/>
  <c r="AK2638" i="2"/>
  <c r="E2639" i="2"/>
  <c r="G2639" i="2"/>
  <c r="H2639" i="2"/>
  <c r="I2639" i="2"/>
  <c r="U2639" i="2"/>
  <c r="W2639" i="2"/>
  <c r="X2639" i="2"/>
  <c r="AG2639" i="2"/>
  <c r="AH2639" i="2"/>
  <c r="AI2639" i="2"/>
  <c r="AJ2639" i="2"/>
  <c r="AK2639" i="2"/>
  <c r="E2640" i="2"/>
  <c r="G2640" i="2"/>
  <c r="H2640" i="2"/>
  <c r="I2640" i="2"/>
  <c r="U2640" i="2"/>
  <c r="W2640" i="2"/>
  <c r="X2640" i="2"/>
  <c r="AG2640" i="2"/>
  <c r="AH2640" i="2"/>
  <c r="AI2640" i="2"/>
  <c r="AJ2640" i="2"/>
  <c r="AK2640" i="2"/>
  <c r="E2641" i="2"/>
  <c r="G2641" i="2"/>
  <c r="H2641" i="2"/>
  <c r="I2641" i="2"/>
  <c r="U2641" i="2"/>
  <c r="W2641" i="2"/>
  <c r="X2641" i="2"/>
  <c r="AG2641" i="2"/>
  <c r="AH2641" i="2"/>
  <c r="AI2641" i="2"/>
  <c r="AJ2641" i="2"/>
  <c r="AK2641" i="2"/>
  <c r="E2642" i="2"/>
  <c r="G2642" i="2"/>
  <c r="H2642" i="2"/>
  <c r="I2642" i="2"/>
  <c r="U2642" i="2"/>
  <c r="W2642" i="2"/>
  <c r="X2642" i="2"/>
  <c r="AG2642" i="2"/>
  <c r="AH2642" i="2"/>
  <c r="AI2642" i="2"/>
  <c r="AJ2642" i="2"/>
  <c r="AK2642" i="2"/>
  <c r="E2643" i="2"/>
  <c r="G2643" i="2"/>
  <c r="H2643" i="2"/>
  <c r="I2643" i="2"/>
  <c r="U2643" i="2"/>
  <c r="W2643" i="2"/>
  <c r="X2643" i="2"/>
  <c r="AG2643" i="2"/>
  <c r="AH2643" i="2"/>
  <c r="AI2643" i="2"/>
  <c r="AJ2643" i="2"/>
  <c r="AK2643" i="2"/>
  <c r="E2644" i="2"/>
  <c r="G2644" i="2"/>
  <c r="H2644" i="2"/>
  <c r="I2644" i="2"/>
  <c r="U2644" i="2"/>
  <c r="W2644" i="2"/>
  <c r="X2644" i="2"/>
  <c r="AG2644" i="2"/>
  <c r="AH2644" i="2"/>
  <c r="AI2644" i="2"/>
  <c r="AJ2644" i="2"/>
  <c r="AK2644" i="2"/>
  <c r="E2645" i="2"/>
  <c r="G2645" i="2"/>
  <c r="H2645" i="2"/>
  <c r="I2645" i="2"/>
  <c r="U2645" i="2"/>
  <c r="W2645" i="2"/>
  <c r="X2645" i="2"/>
  <c r="AG2645" i="2"/>
  <c r="AH2645" i="2"/>
  <c r="AI2645" i="2"/>
  <c r="AJ2645" i="2"/>
  <c r="AK2645" i="2"/>
  <c r="E2646" i="2"/>
  <c r="G2646" i="2"/>
  <c r="H2646" i="2"/>
  <c r="I2646" i="2"/>
  <c r="U2646" i="2"/>
  <c r="W2646" i="2"/>
  <c r="X2646" i="2"/>
  <c r="AG2646" i="2"/>
  <c r="AH2646" i="2"/>
  <c r="AI2646" i="2"/>
  <c r="AJ2646" i="2"/>
  <c r="AK2646" i="2"/>
  <c r="E2647" i="2"/>
  <c r="G2647" i="2"/>
  <c r="H2647" i="2"/>
  <c r="I2647" i="2"/>
  <c r="U2647" i="2"/>
  <c r="W2647" i="2"/>
  <c r="X2647" i="2"/>
  <c r="AG2647" i="2"/>
  <c r="AH2647" i="2"/>
  <c r="AI2647" i="2"/>
  <c r="AJ2647" i="2"/>
  <c r="AK2647" i="2"/>
  <c r="E2648" i="2"/>
  <c r="G2648" i="2"/>
  <c r="H2648" i="2"/>
  <c r="I2648" i="2"/>
  <c r="U2648" i="2"/>
  <c r="W2648" i="2"/>
  <c r="X2648" i="2"/>
  <c r="AG2648" i="2"/>
  <c r="AH2648" i="2"/>
  <c r="AI2648" i="2"/>
  <c r="AJ2648" i="2"/>
  <c r="AK2648" i="2"/>
  <c r="E2649" i="2"/>
  <c r="G2649" i="2"/>
  <c r="H2649" i="2"/>
  <c r="I2649" i="2"/>
  <c r="U2649" i="2"/>
  <c r="W2649" i="2"/>
  <c r="X2649" i="2"/>
  <c r="AG2649" i="2"/>
  <c r="AH2649" i="2"/>
  <c r="AI2649" i="2"/>
  <c r="AJ2649" i="2"/>
  <c r="AK2649" i="2"/>
  <c r="E2650" i="2"/>
  <c r="G2650" i="2"/>
  <c r="H2650" i="2"/>
  <c r="I2650" i="2"/>
  <c r="U2650" i="2"/>
  <c r="W2650" i="2"/>
  <c r="X2650" i="2"/>
  <c r="AG2650" i="2"/>
  <c r="AH2650" i="2"/>
  <c r="AI2650" i="2"/>
  <c r="AJ2650" i="2"/>
  <c r="AK2650" i="2"/>
  <c r="E2651" i="2"/>
  <c r="G2651" i="2"/>
  <c r="H2651" i="2"/>
  <c r="I2651" i="2"/>
  <c r="U2651" i="2"/>
  <c r="W2651" i="2"/>
  <c r="X2651" i="2"/>
  <c r="AG2651" i="2"/>
  <c r="AH2651" i="2"/>
  <c r="AI2651" i="2"/>
  <c r="AJ2651" i="2"/>
  <c r="AK2651" i="2"/>
  <c r="E2652" i="2"/>
  <c r="G2652" i="2"/>
  <c r="H2652" i="2"/>
  <c r="I2652" i="2"/>
  <c r="U2652" i="2"/>
  <c r="W2652" i="2"/>
  <c r="X2652" i="2"/>
  <c r="AG2652" i="2"/>
  <c r="AH2652" i="2"/>
  <c r="AI2652" i="2"/>
  <c r="AJ2652" i="2"/>
  <c r="AK2652" i="2"/>
  <c r="E2653" i="2"/>
  <c r="G2653" i="2"/>
  <c r="H2653" i="2"/>
  <c r="I2653" i="2"/>
  <c r="U2653" i="2"/>
  <c r="W2653" i="2"/>
  <c r="X2653" i="2"/>
  <c r="AG2653" i="2"/>
  <c r="AH2653" i="2"/>
  <c r="AI2653" i="2"/>
  <c r="AJ2653" i="2"/>
  <c r="AK2653" i="2"/>
  <c r="E2654" i="2"/>
  <c r="G2654" i="2"/>
  <c r="H2654" i="2"/>
  <c r="I2654" i="2"/>
  <c r="U2654" i="2"/>
  <c r="W2654" i="2"/>
  <c r="X2654" i="2"/>
  <c r="AG2654" i="2"/>
  <c r="AH2654" i="2"/>
  <c r="AI2654" i="2"/>
  <c r="AJ2654" i="2"/>
  <c r="AK2654" i="2"/>
  <c r="E2655" i="2"/>
  <c r="G2655" i="2"/>
  <c r="H2655" i="2"/>
  <c r="I2655" i="2"/>
  <c r="U2655" i="2"/>
  <c r="W2655" i="2"/>
  <c r="X2655" i="2"/>
  <c r="AG2655" i="2"/>
  <c r="AH2655" i="2"/>
  <c r="AI2655" i="2"/>
  <c r="AJ2655" i="2"/>
  <c r="AK2655" i="2"/>
  <c r="E2656" i="2"/>
  <c r="G2656" i="2"/>
  <c r="H2656" i="2"/>
  <c r="I2656" i="2"/>
  <c r="U2656" i="2"/>
  <c r="W2656" i="2"/>
  <c r="X2656" i="2"/>
  <c r="AG2656" i="2"/>
  <c r="AH2656" i="2"/>
  <c r="AI2656" i="2"/>
  <c r="AJ2656" i="2"/>
  <c r="AK2656" i="2"/>
  <c r="E2657" i="2"/>
  <c r="G2657" i="2"/>
  <c r="H2657" i="2"/>
  <c r="I2657" i="2"/>
  <c r="U2657" i="2"/>
  <c r="W2657" i="2"/>
  <c r="X2657" i="2"/>
  <c r="AG2657" i="2"/>
  <c r="AH2657" i="2"/>
  <c r="AI2657" i="2"/>
  <c r="AJ2657" i="2"/>
  <c r="AK2657" i="2"/>
  <c r="E2658" i="2"/>
  <c r="G2658" i="2"/>
  <c r="H2658" i="2"/>
  <c r="I2658" i="2"/>
  <c r="U2658" i="2"/>
  <c r="W2658" i="2"/>
  <c r="X2658" i="2"/>
  <c r="AG2658" i="2"/>
  <c r="AH2658" i="2"/>
  <c r="AI2658" i="2"/>
  <c r="AJ2658" i="2"/>
  <c r="AK2658" i="2"/>
  <c r="E2659" i="2"/>
  <c r="G2659" i="2"/>
  <c r="H2659" i="2"/>
  <c r="I2659" i="2"/>
  <c r="U2659" i="2"/>
  <c r="W2659" i="2"/>
  <c r="X2659" i="2"/>
  <c r="AG2659" i="2"/>
  <c r="AH2659" i="2"/>
  <c r="AI2659" i="2"/>
  <c r="AJ2659" i="2"/>
  <c r="AK2659" i="2"/>
  <c r="E2660" i="2"/>
  <c r="G2660" i="2"/>
  <c r="H2660" i="2"/>
  <c r="I2660" i="2"/>
  <c r="U2660" i="2"/>
  <c r="W2660" i="2"/>
  <c r="X2660" i="2"/>
  <c r="AG2660" i="2"/>
  <c r="AH2660" i="2"/>
  <c r="AI2660" i="2"/>
  <c r="AJ2660" i="2"/>
  <c r="AK2660" i="2"/>
  <c r="E2661" i="2"/>
  <c r="G2661" i="2"/>
  <c r="H2661" i="2"/>
  <c r="I2661" i="2"/>
  <c r="U2661" i="2"/>
  <c r="W2661" i="2"/>
  <c r="X2661" i="2"/>
  <c r="AG2661" i="2"/>
  <c r="AH2661" i="2"/>
  <c r="AI2661" i="2"/>
  <c r="AJ2661" i="2"/>
  <c r="AK2661" i="2"/>
  <c r="E2662" i="2"/>
  <c r="G2662" i="2"/>
  <c r="H2662" i="2"/>
  <c r="I2662" i="2"/>
  <c r="U2662" i="2"/>
  <c r="W2662" i="2"/>
  <c r="X2662" i="2"/>
  <c r="AG2662" i="2"/>
  <c r="AH2662" i="2"/>
  <c r="AI2662" i="2"/>
  <c r="AJ2662" i="2"/>
  <c r="AK2662" i="2"/>
  <c r="E2663" i="2"/>
  <c r="G2663" i="2"/>
  <c r="H2663" i="2"/>
  <c r="I2663" i="2"/>
  <c r="U2663" i="2"/>
  <c r="W2663" i="2"/>
  <c r="X2663" i="2"/>
  <c r="AG2663" i="2"/>
  <c r="AH2663" i="2"/>
  <c r="AI2663" i="2"/>
  <c r="AJ2663" i="2"/>
  <c r="AK2663" i="2"/>
  <c r="E2664" i="2"/>
  <c r="G2664" i="2"/>
  <c r="H2664" i="2"/>
  <c r="I2664" i="2"/>
  <c r="U2664" i="2"/>
  <c r="W2664" i="2"/>
  <c r="X2664" i="2"/>
  <c r="AG2664" i="2"/>
  <c r="AH2664" i="2"/>
  <c r="AI2664" i="2"/>
  <c r="AJ2664" i="2"/>
  <c r="AK2664" i="2"/>
  <c r="E2665" i="2"/>
  <c r="G2665" i="2"/>
  <c r="H2665" i="2"/>
  <c r="I2665" i="2"/>
  <c r="U2665" i="2"/>
  <c r="W2665" i="2"/>
  <c r="X2665" i="2"/>
  <c r="AG2665" i="2"/>
  <c r="AH2665" i="2"/>
  <c r="AI2665" i="2"/>
  <c r="AJ2665" i="2"/>
  <c r="AK2665" i="2"/>
  <c r="E2666" i="2"/>
  <c r="G2666" i="2"/>
  <c r="H2666" i="2"/>
  <c r="I2666" i="2"/>
  <c r="U2666" i="2"/>
  <c r="W2666" i="2"/>
  <c r="X2666" i="2"/>
  <c r="AG2666" i="2"/>
  <c r="AH2666" i="2"/>
  <c r="AI2666" i="2"/>
  <c r="AJ2666" i="2"/>
  <c r="AK2666" i="2"/>
  <c r="E2667" i="2"/>
  <c r="G2667" i="2"/>
  <c r="H2667" i="2"/>
  <c r="I2667" i="2"/>
  <c r="U2667" i="2"/>
  <c r="W2667" i="2"/>
  <c r="X2667" i="2"/>
  <c r="AG2667" i="2"/>
  <c r="AH2667" i="2"/>
  <c r="AI2667" i="2"/>
  <c r="AJ2667" i="2"/>
  <c r="AK2667" i="2"/>
  <c r="E2668" i="2"/>
  <c r="G2668" i="2"/>
  <c r="H2668" i="2"/>
  <c r="I2668" i="2"/>
  <c r="U2668" i="2"/>
  <c r="W2668" i="2"/>
  <c r="X2668" i="2"/>
  <c r="AG2668" i="2"/>
  <c r="AH2668" i="2"/>
  <c r="AI2668" i="2"/>
  <c r="AJ2668" i="2"/>
  <c r="AK2668" i="2"/>
  <c r="E2669" i="2"/>
  <c r="G2669" i="2"/>
  <c r="H2669" i="2"/>
  <c r="I2669" i="2"/>
  <c r="U2669" i="2"/>
  <c r="W2669" i="2"/>
  <c r="X2669" i="2"/>
  <c r="AG2669" i="2"/>
  <c r="AH2669" i="2"/>
  <c r="AI2669" i="2"/>
  <c r="AJ2669" i="2"/>
  <c r="AK2669" i="2"/>
  <c r="E2670" i="2"/>
  <c r="G2670" i="2"/>
  <c r="H2670" i="2"/>
  <c r="I2670" i="2"/>
  <c r="U2670" i="2"/>
  <c r="W2670" i="2"/>
  <c r="X2670" i="2"/>
  <c r="AG2670" i="2"/>
  <c r="AH2670" i="2"/>
  <c r="AI2670" i="2"/>
  <c r="AJ2670" i="2"/>
  <c r="AK2670" i="2"/>
  <c r="E2671" i="2"/>
  <c r="G2671" i="2"/>
  <c r="H2671" i="2"/>
  <c r="I2671" i="2"/>
  <c r="U2671" i="2"/>
  <c r="W2671" i="2"/>
  <c r="X2671" i="2"/>
  <c r="AG2671" i="2"/>
  <c r="AH2671" i="2"/>
  <c r="AI2671" i="2"/>
  <c r="AJ2671" i="2"/>
  <c r="AK2671" i="2"/>
  <c r="E2672" i="2"/>
  <c r="G2672" i="2"/>
  <c r="H2672" i="2"/>
  <c r="I2672" i="2"/>
  <c r="U2672" i="2"/>
  <c r="W2672" i="2"/>
  <c r="X2672" i="2"/>
  <c r="AG2672" i="2"/>
  <c r="AH2672" i="2"/>
  <c r="AI2672" i="2"/>
  <c r="AJ2672" i="2"/>
  <c r="AK2672" i="2"/>
  <c r="E2673" i="2"/>
  <c r="G2673" i="2"/>
  <c r="H2673" i="2"/>
  <c r="I2673" i="2"/>
  <c r="U2673" i="2"/>
  <c r="W2673" i="2"/>
  <c r="X2673" i="2"/>
  <c r="AG2673" i="2"/>
  <c r="AH2673" i="2"/>
  <c r="AI2673" i="2"/>
  <c r="AJ2673" i="2"/>
  <c r="AK2673" i="2"/>
  <c r="E2674" i="2"/>
  <c r="G2674" i="2"/>
  <c r="H2674" i="2"/>
  <c r="I2674" i="2"/>
  <c r="U2674" i="2"/>
  <c r="W2674" i="2"/>
  <c r="X2674" i="2"/>
  <c r="AG2674" i="2"/>
  <c r="AH2674" i="2"/>
  <c r="AI2674" i="2"/>
  <c r="AJ2674" i="2"/>
  <c r="AK2674" i="2"/>
  <c r="E2675" i="2"/>
  <c r="G2675" i="2"/>
  <c r="H2675" i="2"/>
  <c r="I2675" i="2"/>
  <c r="U2675" i="2"/>
  <c r="W2675" i="2"/>
  <c r="X2675" i="2"/>
  <c r="AG2675" i="2"/>
  <c r="AH2675" i="2"/>
  <c r="AI2675" i="2"/>
  <c r="AJ2675" i="2"/>
  <c r="AK2675" i="2"/>
  <c r="E2676" i="2"/>
  <c r="G2676" i="2"/>
  <c r="H2676" i="2"/>
  <c r="I2676" i="2"/>
  <c r="U2676" i="2"/>
  <c r="W2676" i="2"/>
  <c r="X2676" i="2"/>
  <c r="AG2676" i="2"/>
  <c r="AH2676" i="2"/>
  <c r="AI2676" i="2"/>
  <c r="AJ2676" i="2"/>
  <c r="AK2676" i="2"/>
  <c r="E2677" i="2"/>
  <c r="G2677" i="2"/>
  <c r="H2677" i="2"/>
  <c r="I2677" i="2"/>
  <c r="U2677" i="2"/>
  <c r="W2677" i="2"/>
  <c r="X2677" i="2"/>
  <c r="AG2677" i="2"/>
  <c r="AH2677" i="2"/>
  <c r="AI2677" i="2"/>
  <c r="AJ2677" i="2"/>
  <c r="AK2677" i="2"/>
  <c r="E2678" i="2"/>
  <c r="G2678" i="2"/>
  <c r="H2678" i="2"/>
  <c r="I2678" i="2"/>
  <c r="U2678" i="2"/>
  <c r="W2678" i="2"/>
  <c r="X2678" i="2"/>
  <c r="AG2678" i="2"/>
  <c r="AH2678" i="2"/>
  <c r="AI2678" i="2"/>
  <c r="AJ2678" i="2"/>
  <c r="AK2678" i="2"/>
  <c r="E2679" i="2"/>
  <c r="G2679" i="2"/>
  <c r="H2679" i="2"/>
  <c r="I2679" i="2"/>
  <c r="U2679" i="2"/>
  <c r="W2679" i="2"/>
  <c r="X2679" i="2"/>
  <c r="AG2679" i="2"/>
  <c r="AH2679" i="2"/>
  <c r="AI2679" i="2"/>
  <c r="AJ2679" i="2"/>
  <c r="AK2679" i="2"/>
  <c r="E2680" i="2"/>
  <c r="G2680" i="2"/>
  <c r="H2680" i="2"/>
  <c r="I2680" i="2"/>
  <c r="U2680" i="2"/>
  <c r="W2680" i="2"/>
  <c r="X2680" i="2"/>
  <c r="AG2680" i="2"/>
  <c r="AH2680" i="2"/>
  <c r="AI2680" i="2"/>
  <c r="AJ2680" i="2"/>
  <c r="AK2680" i="2"/>
  <c r="E2681" i="2"/>
  <c r="G2681" i="2"/>
  <c r="H2681" i="2"/>
  <c r="I2681" i="2"/>
  <c r="U2681" i="2"/>
  <c r="W2681" i="2"/>
  <c r="X2681" i="2"/>
  <c r="AG2681" i="2"/>
  <c r="AH2681" i="2"/>
  <c r="AI2681" i="2"/>
  <c r="AJ2681" i="2"/>
  <c r="AK2681" i="2"/>
  <c r="E2682" i="2"/>
  <c r="G2682" i="2"/>
  <c r="H2682" i="2"/>
  <c r="I2682" i="2"/>
  <c r="U2682" i="2"/>
  <c r="W2682" i="2"/>
  <c r="X2682" i="2"/>
  <c r="AG2682" i="2"/>
  <c r="AH2682" i="2"/>
  <c r="AI2682" i="2"/>
  <c r="AJ2682" i="2"/>
  <c r="AK2682" i="2"/>
  <c r="E2683" i="2"/>
  <c r="G2683" i="2"/>
  <c r="H2683" i="2"/>
  <c r="I2683" i="2"/>
  <c r="U2683" i="2"/>
  <c r="W2683" i="2"/>
  <c r="X2683" i="2"/>
  <c r="AG2683" i="2"/>
  <c r="AH2683" i="2"/>
  <c r="AI2683" i="2"/>
  <c r="AJ2683" i="2"/>
  <c r="AK2683" i="2"/>
  <c r="E2684" i="2"/>
  <c r="G2684" i="2"/>
  <c r="H2684" i="2"/>
  <c r="I2684" i="2"/>
  <c r="U2684" i="2"/>
  <c r="W2684" i="2"/>
  <c r="X2684" i="2"/>
  <c r="AG2684" i="2"/>
  <c r="AH2684" i="2"/>
  <c r="AI2684" i="2"/>
  <c r="AJ2684" i="2"/>
  <c r="AK2684" i="2"/>
  <c r="E2685" i="2"/>
  <c r="G2685" i="2"/>
  <c r="H2685" i="2"/>
  <c r="I2685" i="2"/>
  <c r="U2685" i="2"/>
  <c r="W2685" i="2"/>
  <c r="X2685" i="2"/>
  <c r="AG2685" i="2"/>
  <c r="AH2685" i="2"/>
  <c r="AI2685" i="2"/>
  <c r="AJ2685" i="2"/>
  <c r="AK2685" i="2"/>
  <c r="E2686" i="2"/>
  <c r="G2686" i="2"/>
  <c r="H2686" i="2"/>
  <c r="I2686" i="2"/>
  <c r="U2686" i="2"/>
  <c r="W2686" i="2"/>
  <c r="X2686" i="2"/>
  <c r="AG2686" i="2"/>
  <c r="AH2686" i="2"/>
  <c r="AI2686" i="2"/>
  <c r="AJ2686" i="2"/>
  <c r="AK2686" i="2"/>
  <c r="E2687" i="2"/>
  <c r="G2687" i="2"/>
  <c r="H2687" i="2"/>
  <c r="I2687" i="2"/>
  <c r="U2687" i="2"/>
  <c r="W2687" i="2"/>
  <c r="X2687" i="2"/>
  <c r="AG2687" i="2"/>
  <c r="AH2687" i="2"/>
  <c r="AI2687" i="2"/>
  <c r="AJ2687" i="2"/>
  <c r="AK2687" i="2"/>
  <c r="E2688" i="2"/>
  <c r="G2688" i="2"/>
  <c r="H2688" i="2"/>
  <c r="I2688" i="2"/>
  <c r="U2688" i="2"/>
  <c r="W2688" i="2"/>
  <c r="X2688" i="2"/>
  <c r="AG2688" i="2"/>
  <c r="AH2688" i="2"/>
  <c r="AI2688" i="2"/>
  <c r="AJ2688" i="2"/>
  <c r="AK2688" i="2"/>
  <c r="E2689" i="2"/>
  <c r="G2689" i="2"/>
  <c r="H2689" i="2"/>
  <c r="I2689" i="2"/>
  <c r="U2689" i="2"/>
  <c r="W2689" i="2"/>
  <c r="X2689" i="2"/>
  <c r="AG2689" i="2"/>
  <c r="AH2689" i="2"/>
  <c r="AI2689" i="2"/>
  <c r="AJ2689" i="2"/>
  <c r="AK2689" i="2"/>
  <c r="E2690" i="2"/>
  <c r="G2690" i="2"/>
  <c r="H2690" i="2"/>
  <c r="I2690" i="2"/>
  <c r="U2690" i="2"/>
  <c r="W2690" i="2"/>
  <c r="X2690" i="2"/>
  <c r="AG2690" i="2"/>
  <c r="AH2690" i="2"/>
  <c r="AI2690" i="2"/>
  <c r="AJ2690" i="2"/>
  <c r="AK2690" i="2"/>
  <c r="E2691" i="2"/>
  <c r="G2691" i="2"/>
  <c r="H2691" i="2"/>
  <c r="I2691" i="2"/>
  <c r="U2691" i="2"/>
  <c r="W2691" i="2"/>
  <c r="X2691" i="2"/>
  <c r="AG2691" i="2"/>
  <c r="AH2691" i="2"/>
  <c r="AI2691" i="2"/>
  <c r="AJ2691" i="2"/>
  <c r="AK2691" i="2"/>
  <c r="E2692" i="2"/>
  <c r="G2692" i="2"/>
  <c r="H2692" i="2"/>
  <c r="I2692" i="2"/>
  <c r="U2692" i="2"/>
  <c r="W2692" i="2"/>
  <c r="X2692" i="2"/>
  <c r="AG2692" i="2"/>
  <c r="AH2692" i="2"/>
  <c r="AI2692" i="2"/>
  <c r="AJ2692" i="2"/>
  <c r="AK2692" i="2"/>
  <c r="E2693" i="2"/>
  <c r="G2693" i="2"/>
  <c r="H2693" i="2"/>
  <c r="I2693" i="2"/>
  <c r="U2693" i="2"/>
  <c r="W2693" i="2"/>
  <c r="X2693" i="2"/>
  <c r="AG2693" i="2"/>
  <c r="AH2693" i="2"/>
  <c r="AI2693" i="2"/>
  <c r="AJ2693" i="2"/>
  <c r="AK2693" i="2"/>
  <c r="E2694" i="2"/>
  <c r="G2694" i="2"/>
  <c r="H2694" i="2"/>
  <c r="I2694" i="2"/>
  <c r="U2694" i="2"/>
  <c r="W2694" i="2"/>
  <c r="X2694" i="2"/>
  <c r="AG2694" i="2"/>
  <c r="AH2694" i="2"/>
  <c r="AI2694" i="2"/>
  <c r="AJ2694" i="2"/>
  <c r="AK2694" i="2"/>
  <c r="E2695" i="2"/>
  <c r="G2695" i="2"/>
  <c r="H2695" i="2"/>
  <c r="I2695" i="2"/>
  <c r="U2695" i="2"/>
  <c r="W2695" i="2"/>
  <c r="X2695" i="2"/>
  <c r="AG2695" i="2"/>
  <c r="AH2695" i="2"/>
  <c r="AI2695" i="2"/>
  <c r="AJ2695" i="2"/>
  <c r="AK2695" i="2"/>
  <c r="E2696" i="2"/>
  <c r="G2696" i="2"/>
  <c r="H2696" i="2"/>
  <c r="I2696" i="2"/>
  <c r="U2696" i="2"/>
  <c r="W2696" i="2"/>
  <c r="X2696" i="2"/>
  <c r="AG2696" i="2"/>
  <c r="AH2696" i="2"/>
  <c r="AI2696" i="2"/>
  <c r="AJ2696" i="2"/>
  <c r="AK2696" i="2"/>
  <c r="E2697" i="2"/>
  <c r="G2697" i="2"/>
  <c r="H2697" i="2"/>
  <c r="I2697" i="2"/>
  <c r="U2697" i="2"/>
  <c r="W2697" i="2"/>
  <c r="X2697" i="2"/>
  <c r="AG2697" i="2"/>
  <c r="AH2697" i="2"/>
  <c r="AI2697" i="2"/>
  <c r="AJ2697" i="2"/>
  <c r="AK2697" i="2"/>
  <c r="E2698" i="2"/>
  <c r="G2698" i="2"/>
  <c r="H2698" i="2"/>
  <c r="I2698" i="2"/>
  <c r="U2698" i="2"/>
  <c r="W2698" i="2"/>
  <c r="X2698" i="2"/>
  <c r="AG2698" i="2"/>
  <c r="AH2698" i="2"/>
  <c r="AI2698" i="2"/>
  <c r="AJ2698" i="2"/>
  <c r="AK2698" i="2"/>
  <c r="E2699" i="2"/>
  <c r="G2699" i="2"/>
  <c r="H2699" i="2"/>
  <c r="I2699" i="2"/>
  <c r="U2699" i="2"/>
  <c r="W2699" i="2"/>
  <c r="X2699" i="2"/>
  <c r="AG2699" i="2"/>
  <c r="AH2699" i="2"/>
  <c r="AI2699" i="2"/>
  <c r="AJ2699" i="2"/>
  <c r="AK2699" i="2"/>
  <c r="E2700" i="2"/>
  <c r="G2700" i="2"/>
  <c r="H2700" i="2"/>
  <c r="I2700" i="2"/>
  <c r="U2700" i="2"/>
  <c r="W2700" i="2"/>
  <c r="X2700" i="2"/>
  <c r="AG2700" i="2"/>
  <c r="AH2700" i="2"/>
  <c r="AI2700" i="2"/>
  <c r="AJ2700" i="2"/>
  <c r="AK2700" i="2"/>
  <c r="E2701" i="2"/>
  <c r="G2701" i="2"/>
  <c r="H2701" i="2"/>
  <c r="I2701" i="2"/>
  <c r="U2701" i="2"/>
  <c r="W2701" i="2"/>
  <c r="X2701" i="2"/>
  <c r="AG2701" i="2"/>
  <c r="AH2701" i="2"/>
  <c r="AI2701" i="2"/>
  <c r="AJ2701" i="2"/>
  <c r="AK2701" i="2"/>
  <c r="E2702" i="2"/>
  <c r="G2702" i="2"/>
  <c r="H2702" i="2"/>
  <c r="I2702" i="2"/>
  <c r="U2702" i="2"/>
  <c r="W2702" i="2"/>
  <c r="X2702" i="2"/>
  <c r="AG2702" i="2"/>
  <c r="AH2702" i="2"/>
  <c r="AI2702" i="2"/>
  <c r="AJ2702" i="2"/>
  <c r="AK2702" i="2"/>
  <c r="E2703" i="2"/>
  <c r="G2703" i="2"/>
  <c r="H2703" i="2"/>
  <c r="I2703" i="2"/>
  <c r="U2703" i="2"/>
  <c r="W2703" i="2"/>
  <c r="X2703" i="2"/>
  <c r="AG2703" i="2"/>
  <c r="AH2703" i="2"/>
  <c r="AI2703" i="2"/>
  <c r="AJ2703" i="2"/>
  <c r="AK2703" i="2"/>
  <c r="E2704" i="2"/>
  <c r="G2704" i="2"/>
  <c r="H2704" i="2"/>
  <c r="I2704" i="2"/>
  <c r="U2704" i="2"/>
  <c r="W2704" i="2"/>
  <c r="X2704" i="2"/>
  <c r="AG2704" i="2"/>
  <c r="AH2704" i="2"/>
  <c r="AI2704" i="2"/>
  <c r="AJ2704" i="2"/>
  <c r="AK2704" i="2"/>
  <c r="E2705" i="2"/>
  <c r="G2705" i="2"/>
  <c r="H2705" i="2"/>
  <c r="I2705" i="2"/>
  <c r="U2705" i="2"/>
  <c r="W2705" i="2"/>
  <c r="X2705" i="2"/>
  <c r="AG2705" i="2"/>
  <c r="AH2705" i="2"/>
  <c r="AI2705" i="2"/>
  <c r="AJ2705" i="2"/>
  <c r="AK2705" i="2"/>
  <c r="E2706" i="2"/>
  <c r="G2706" i="2"/>
  <c r="H2706" i="2"/>
  <c r="I2706" i="2"/>
  <c r="U2706" i="2"/>
  <c r="W2706" i="2"/>
  <c r="X2706" i="2"/>
  <c r="AG2706" i="2"/>
  <c r="AH2706" i="2"/>
  <c r="AI2706" i="2"/>
  <c r="AJ2706" i="2"/>
  <c r="AK2706" i="2"/>
  <c r="E2707" i="2"/>
  <c r="G2707" i="2"/>
  <c r="H2707" i="2"/>
  <c r="I2707" i="2"/>
  <c r="U2707" i="2"/>
  <c r="W2707" i="2"/>
  <c r="X2707" i="2"/>
  <c r="AG2707" i="2"/>
  <c r="AH2707" i="2"/>
  <c r="AI2707" i="2"/>
  <c r="AJ2707" i="2"/>
  <c r="AK2707" i="2"/>
  <c r="E2708" i="2"/>
  <c r="G2708" i="2"/>
  <c r="H2708" i="2"/>
  <c r="I2708" i="2"/>
  <c r="U2708" i="2"/>
  <c r="W2708" i="2"/>
  <c r="X2708" i="2"/>
  <c r="AG2708" i="2"/>
  <c r="AH2708" i="2"/>
  <c r="AI2708" i="2"/>
  <c r="AJ2708" i="2"/>
  <c r="AK2708" i="2"/>
  <c r="E2709" i="2"/>
  <c r="G2709" i="2"/>
  <c r="H2709" i="2"/>
  <c r="I2709" i="2"/>
  <c r="U2709" i="2"/>
  <c r="W2709" i="2"/>
  <c r="X2709" i="2"/>
  <c r="AG2709" i="2"/>
  <c r="AH2709" i="2"/>
  <c r="AI2709" i="2"/>
  <c r="AJ2709" i="2"/>
  <c r="AK2709" i="2"/>
  <c r="E2710" i="2"/>
  <c r="G2710" i="2"/>
  <c r="H2710" i="2"/>
  <c r="I2710" i="2"/>
  <c r="U2710" i="2"/>
  <c r="W2710" i="2"/>
  <c r="X2710" i="2"/>
  <c r="AG2710" i="2"/>
  <c r="AH2710" i="2"/>
  <c r="AI2710" i="2"/>
  <c r="AJ2710" i="2"/>
  <c r="AK2710" i="2"/>
  <c r="E2711" i="2"/>
  <c r="G2711" i="2"/>
  <c r="H2711" i="2"/>
  <c r="I2711" i="2"/>
  <c r="U2711" i="2"/>
  <c r="W2711" i="2"/>
  <c r="X2711" i="2"/>
  <c r="AG2711" i="2"/>
  <c r="AH2711" i="2"/>
  <c r="AI2711" i="2"/>
  <c r="AJ2711" i="2"/>
  <c r="AK2711" i="2"/>
  <c r="E2712" i="2"/>
  <c r="G2712" i="2"/>
  <c r="H2712" i="2"/>
  <c r="I2712" i="2"/>
  <c r="U2712" i="2"/>
  <c r="W2712" i="2"/>
  <c r="X2712" i="2"/>
  <c r="AG2712" i="2"/>
  <c r="AH2712" i="2"/>
  <c r="AI2712" i="2"/>
  <c r="AJ2712" i="2"/>
  <c r="AK2712" i="2"/>
  <c r="E2713" i="2"/>
  <c r="G2713" i="2"/>
  <c r="H2713" i="2"/>
  <c r="I2713" i="2"/>
  <c r="U2713" i="2"/>
  <c r="W2713" i="2"/>
  <c r="X2713" i="2"/>
  <c r="AG2713" i="2"/>
  <c r="AH2713" i="2"/>
  <c r="AI2713" i="2"/>
  <c r="AJ2713" i="2"/>
  <c r="AK2713" i="2"/>
  <c r="E2714" i="2"/>
  <c r="G2714" i="2"/>
  <c r="H2714" i="2"/>
  <c r="I2714" i="2"/>
  <c r="U2714" i="2"/>
  <c r="W2714" i="2"/>
  <c r="X2714" i="2"/>
  <c r="AG2714" i="2"/>
  <c r="AH2714" i="2"/>
  <c r="AI2714" i="2"/>
  <c r="AJ2714" i="2"/>
  <c r="AK2714" i="2"/>
  <c r="E2715" i="2"/>
  <c r="G2715" i="2"/>
  <c r="H2715" i="2"/>
  <c r="I2715" i="2"/>
  <c r="U2715" i="2"/>
  <c r="W2715" i="2"/>
  <c r="X2715" i="2"/>
  <c r="AG2715" i="2"/>
  <c r="AH2715" i="2"/>
  <c r="AI2715" i="2"/>
  <c r="AJ2715" i="2"/>
  <c r="AK2715" i="2"/>
  <c r="E2716" i="2"/>
  <c r="G2716" i="2"/>
  <c r="H2716" i="2"/>
  <c r="I2716" i="2"/>
  <c r="U2716" i="2"/>
  <c r="W2716" i="2"/>
  <c r="X2716" i="2"/>
  <c r="AG2716" i="2"/>
  <c r="AH2716" i="2"/>
  <c r="AI2716" i="2"/>
  <c r="AJ2716" i="2"/>
  <c r="AK2716" i="2"/>
  <c r="E2717" i="2"/>
  <c r="G2717" i="2"/>
  <c r="H2717" i="2"/>
  <c r="I2717" i="2"/>
  <c r="U2717" i="2"/>
  <c r="W2717" i="2"/>
  <c r="X2717" i="2"/>
  <c r="AG2717" i="2"/>
  <c r="AH2717" i="2"/>
  <c r="AI2717" i="2"/>
  <c r="AJ2717" i="2"/>
  <c r="AK2717" i="2"/>
  <c r="E2718" i="2"/>
  <c r="G2718" i="2"/>
  <c r="H2718" i="2"/>
  <c r="I2718" i="2"/>
  <c r="U2718" i="2"/>
  <c r="W2718" i="2"/>
  <c r="X2718" i="2"/>
  <c r="AG2718" i="2"/>
  <c r="AH2718" i="2"/>
  <c r="AI2718" i="2"/>
  <c r="AJ2718" i="2"/>
  <c r="AK2718" i="2"/>
  <c r="E2719" i="2"/>
  <c r="G2719" i="2"/>
  <c r="H2719" i="2"/>
  <c r="I2719" i="2"/>
  <c r="U2719" i="2"/>
  <c r="W2719" i="2"/>
  <c r="X2719" i="2"/>
  <c r="AG2719" i="2"/>
  <c r="AH2719" i="2"/>
  <c r="AI2719" i="2"/>
  <c r="AJ2719" i="2"/>
  <c r="AK2719" i="2"/>
  <c r="E2720" i="2"/>
  <c r="G2720" i="2"/>
  <c r="H2720" i="2"/>
  <c r="I2720" i="2"/>
  <c r="U2720" i="2"/>
  <c r="W2720" i="2"/>
  <c r="X2720" i="2"/>
  <c r="AG2720" i="2"/>
  <c r="AH2720" i="2"/>
  <c r="AI2720" i="2"/>
  <c r="AJ2720" i="2"/>
  <c r="AK2720" i="2"/>
  <c r="E2721" i="2"/>
  <c r="G2721" i="2"/>
  <c r="H2721" i="2"/>
  <c r="I2721" i="2"/>
  <c r="U2721" i="2"/>
  <c r="W2721" i="2"/>
  <c r="X2721" i="2"/>
  <c r="AG2721" i="2"/>
  <c r="AH2721" i="2"/>
  <c r="AI2721" i="2"/>
  <c r="AJ2721" i="2"/>
  <c r="AK2721" i="2"/>
  <c r="E2722" i="2"/>
  <c r="G2722" i="2"/>
  <c r="H2722" i="2"/>
  <c r="I2722" i="2"/>
  <c r="U2722" i="2"/>
  <c r="W2722" i="2"/>
  <c r="X2722" i="2"/>
  <c r="AG2722" i="2"/>
  <c r="AH2722" i="2"/>
  <c r="AI2722" i="2"/>
  <c r="AJ2722" i="2"/>
  <c r="AK2722" i="2"/>
  <c r="E2723" i="2"/>
  <c r="G2723" i="2"/>
  <c r="H2723" i="2"/>
  <c r="I2723" i="2"/>
  <c r="U2723" i="2"/>
  <c r="W2723" i="2"/>
  <c r="X2723" i="2"/>
  <c r="AG2723" i="2"/>
  <c r="AH2723" i="2"/>
  <c r="AI2723" i="2"/>
  <c r="AJ2723" i="2"/>
  <c r="AK2723" i="2"/>
  <c r="E2724" i="2"/>
  <c r="G2724" i="2"/>
  <c r="H2724" i="2"/>
  <c r="I2724" i="2"/>
  <c r="U2724" i="2"/>
  <c r="W2724" i="2"/>
  <c r="X2724" i="2"/>
  <c r="AG2724" i="2"/>
  <c r="AH2724" i="2"/>
  <c r="AI2724" i="2"/>
  <c r="AJ2724" i="2"/>
  <c r="AK2724" i="2"/>
  <c r="E2725" i="2"/>
  <c r="G2725" i="2"/>
  <c r="H2725" i="2"/>
  <c r="I2725" i="2"/>
  <c r="U2725" i="2"/>
  <c r="W2725" i="2"/>
  <c r="X2725" i="2"/>
  <c r="AG2725" i="2"/>
  <c r="AH2725" i="2"/>
  <c r="AI2725" i="2"/>
  <c r="AJ2725" i="2"/>
  <c r="AK2725" i="2"/>
  <c r="E2726" i="2"/>
  <c r="G2726" i="2"/>
  <c r="H2726" i="2"/>
  <c r="I2726" i="2"/>
  <c r="U2726" i="2"/>
  <c r="W2726" i="2"/>
  <c r="X2726" i="2"/>
  <c r="AG2726" i="2"/>
  <c r="AH2726" i="2"/>
  <c r="AI2726" i="2"/>
  <c r="AJ2726" i="2"/>
  <c r="AK2726" i="2"/>
  <c r="E2727" i="2"/>
  <c r="G2727" i="2"/>
  <c r="H2727" i="2"/>
  <c r="I2727" i="2"/>
  <c r="U2727" i="2"/>
  <c r="W2727" i="2"/>
  <c r="X2727" i="2"/>
  <c r="AG2727" i="2"/>
  <c r="AH2727" i="2"/>
  <c r="AI2727" i="2"/>
  <c r="AJ2727" i="2"/>
  <c r="AK2727" i="2"/>
  <c r="E2728" i="2"/>
  <c r="G2728" i="2"/>
  <c r="H2728" i="2"/>
  <c r="I2728" i="2"/>
  <c r="U2728" i="2"/>
  <c r="W2728" i="2"/>
  <c r="X2728" i="2"/>
  <c r="AG2728" i="2"/>
  <c r="AH2728" i="2"/>
  <c r="AI2728" i="2"/>
  <c r="AJ2728" i="2"/>
  <c r="AK2728" i="2"/>
  <c r="E2729" i="2"/>
  <c r="G2729" i="2"/>
  <c r="H2729" i="2"/>
  <c r="I2729" i="2"/>
  <c r="U2729" i="2"/>
  <c r="W2729" i="2"/>
  <c r="X2729" i="2"/>
  <c r="AG2729" i="2"/>
  <c r="AH2729" i="2"/>
  <c r="AI2729" i="2"/>
  <c r="AJ2729" i="2"/>
  <c r="AK2729" i="2"/>
  <c r="E2730" i="2"/>
  <c r="G2730" i="2"/>
  <c r="H2730" i="2"/>
  <c r="I2730" i="2"/>
  <c r="U2730" i="2"/>
  <c r="W2730" i="2"/>
  <c r="X2730" i="2"/>
  <c r="AG2730" i="2"/>
  <c r="AH2730" i="2"/>
  <c r="AI2730" i="2"/>
  <c r="AJ2730" i="2"/>
  <c r="AK2730" i="2"/>
  <c r="E2731" i="2"/>
  <c r="G2731" i="2"/>
  <c r="H2731" i="2"/>
  <c r="I2731" i="2"/>
  <c r="U2731" i="2"/>
  <c r="W2731" i="2"/>
  <c r="X2731" i="2"/>
  <c r="AG2731" i="2"/>
  <c r="AH2731" i="2"/>
  <c r="AI2731" i="2"/>
  <c r="AJ2731" i="2"/>
  <c r="AK2731" i="2"/>
  <c r="E2732" i="2"/>
  <c r="G2732" i="2"/>
  <c r="H2732" i="2"/>
  <c r="I2732" i="2"/>
  <c r="U2732" i="2"/>
  <c r="W2732" i="2"/>
  <c r="X2732" i="2"/>
  <c r="AG2732" i="2"/>
  <c r="AH2732" i="2"/>
  <c r="AI2732" i="2"/>
  <c r="AJ2732" i="2"/>
  <c r="AK2732" i="2"/>
  <c r="E2733" i="2"/>
  <c r="G2733" i="2"/>
  <c r="H2733" i="2"/>
  <c r="I2733" i="2"/>
  <c r="U2733" i="2"/>
  <c r="W2733" i="2"/>
  <c r="X2733" i="2"/>
  <c r="AG2733" i="2"/>
  <c r="AH2733" i="2"/>
  <c r="AI2733" i="2"/>
  <c r="AJ2733" i="2"/>
  <c r="AK2733" i="2"/>
  <c r="E2734" i="2"/>
  <c r="G2734" i="2"/>
  <c r="H2734" i="2"/>
  <c r="I2734" i="2"/>
  <c r="U2734" i="2"/>
  <c r="W2734" i="2"/>
  <c r="X2734" i="2"/>
  <c r="AG2734" i="2"/>
  <c r="AH2734" i="2"/>
  <c r="AI2734" i="2"/>
  <c r="AJ2734" i="2"/>
  <c r="AK2734" i="2"/>
  <c r="E2735" i="2"/>
  <c r="G2735" i="2"/>
  <c r="H2735" i="2"/>
  <c r="I2735" i="2"/>
  <c r="U2735" i="2"/>
  <c r="W2735" i="2"/>
  <c r="X2735" i="2"/>
  <c r="AG2735" i="2"/>
  <c r="AH2735" i="2"/>
  <c r="AI2735" i="2"/>
  <c r="AJ2735" i="2"/>
  <c r="AK2735" i="2"/>
  <c r="E2736" i="2"/>
  <c r="G2736" i="2"/>
  <c r="H2736" i="2"/>
  <c r="I2736" i="2"/>
  <c r="U2736" i="2"/>
  <c r="W2736" i="2"/>
  <c r="X2736" i="2"/>
  <c r="AG2736" i="2"/>
  <c r="AH2736" i="2"/>
  <c r="AI2736" i="2"/>
  <c r="AJ2736" i="2"/>
  <c r="AK2736" i="2"/>
  <c r="E2737" i="2"/>
  <c r="G2737" i="2"/>
  <c r="H2737" i="2"/>
  <c r="I2737" i="2"/>
  <c r="U2737" i="2"/>
  <c r="W2737" i="2"/>
  <c r="X2737" i="2"/>
  <c r="AG2737" i="2"/>
  <c r="AH2737" i="2"/>
  <c r="AI2737" i="2"/>
  <c r="AJ2737" i="2"/>
  <c r="AK2737" i="2"/>
  <c r="E2738" i="2"/>
  <c r="G2738" i="2"/>
  <c r="H2738" i="2"/>
  <c r="I2738" i="2"/>
  <c r="U2738" i="2"/>
  <c r="W2738" i="2"/>
  <c r="X2738" i="2"/>
  <c r="AG2738" i="2"/>
  <c r="AH2738" i="2"/>
  <c r="AI2738" i="2"/>
  <c r="AJ2738" i="2"/>
  <c r="AK2738" i="2"/>
  <c r="E2739" i="2"/>
  <c r="G2739" i="2"/>
  <c r="H2739" i="2"/>
  <c r="I2739" i="2"/>
  <c r="U2739" i="2"/>
  <c r="W2739" i="2"/>
  <c r="X2739" i="2"/>
  <c r="AG2739" i="2"/>
  <c r="AH2739" i="2"/>
  <c r="AI2739" i="2"/>
  <c r="AJ2739" i="2"/>
  <c r="AK2739" i="2"/>
  <c r="E2740" i="2"/>
  <c r="G2740" i="2"/>
  <c r="H2740" i="2"/>
  <c r="I2740" i="2"/>
  <c r="U2740" i="2"/>
  <c r="W2740" i="2"/>
  <c r="X2740" i="2"/>
  <c r="AG2740" i="2"/>
  <c r="AH2740" i="2"/>
  <c r="AI2740" i="2"/>
  <c r="AJ2740" i="2"/>
  <c r="AK2740" i="2"/>
  <c r="E2741" i="2"/>
  <c r="G2741" i="2"/>
  <c r="H2741" i="2"/>
  <c r="I2741" i="2"/>
  <c r="U2741" i="2"/>
  <c r="W2741" i="2"/>
  <c r="X2741" i="2"/>
  <c r="AG2741" i="2"/>
  <c r="AH2741" i="2"/>
  <c r="AI2741" i="2"/>
  <c r="AJ2741" i="2"/>
  <c r="AK2741" i="2"/>
  <c r="E2742" i="2"/>
  <c r="G2742" i="2"/>
  <c r="H2742" i="2"/>
  <c r="I2742" i="2"/>
  <c r="U2742" i="2"/>
  <c r="W2742" i="2"/>
  <c r="X2742" i="2"/>
  <c r="AG2742" i="2"/>
  <c r="AH2742" i="2"/>
  <c r="AI2742" i="2"/>
  <c r="AJ2742" i="2"/>
  <c r="AK2742" i="2"/>
  <c r="E2743" i="2"/>
  <c r="G2743" i="2"/>
  <c r="H2743" i="2"/>
  <c r="I2743" i="2"/>
  <c r="U2743" i="2"/>
  <c r="W2743" i="2"/>
  <c r="X2743" i="2"/>
  <c r="AG2743" i="2"/>
  <c r="AH2743" i="2"/>
  <c r="AI2743" i="2"/>
  <c r="AJ2743" i="2"/>
  <c r="AK2743" i="2"/>
  <c r="E2744" i="2"/>
  <c r="G2744" i="2"/>
  <c r="H2744" i="2"/>
  <c r="I2744" i="2"/>
  <c r="U2744" i="2"/>
  <c r="W2744" i="2"/>
  <c r="X2744" i="2"/>
  <c r="AG2744" i="2"/>
  <c r="AH2744" i="2"/>
  <c r="AI2744" i="2"/>
  <c r="AJ2744" i="2"/>
  <c r="AK2744" i="2"/>
  <c r="E2745" i="2"/>
  <c r="G2745" i="2"/>
  <c r="H2745" i="2"/>
  <c r="I2745" i="2"/>
  <c r="U2745" i="2"/>
  <c r="W2745" i="2"/>
  <c r="X2745" i="2"/>
  <c r="AG2745" i="2"/>
  <c r="AH2745" i="2"/>
  <c r="AI2745" i="2"/>
  <c r="AJ2745" i="2"/>
  <c r="AK2745" i="2"/>
  <c r="E2746" i="2"/>
  <c r="G2746" i="2"/>
  <c r="H2746" i="2"/>
  <c r="I2746" i="2"/>
  <c r="U2746" i="2"/>
  <c r="W2746" i="2"/>
  <c r="X2746" i="2"/>
  <c r="AG2746" i="2"/>
  <c r="AH2746" i="2"/>
  <c r="AI2746" i="2"/>
  <c r="AJ2746" i="2"/>
  <c r="AK2746" i="2"/>
  <c r="E2747" i="2"/>
  <c r="G2747" i="2"/>
  <c r="H2747" i="2"/>
  <c r="I2747" i="2"/>
  <c r="U2747" i="2"/>
  <c r="W2747" i="2"/>
  <c r="X2747" i="2"/>
  <c r="AG2747" i="2"/>
  <c r="AH2747" i="2"/>
  <c r="AI2747" i="2"/>
  <c r="AJ2747" i="2"/>
  <c r="AK2747" i="2"/>
  <c r="E2748" i="2"/>
  <c r="G2748" i="2"/>
  <c r="H2748" i="2"/>
  <c r="I2748" i="2"/>
  <c r="U2748" i="2"/>
  <c r="W2748" i="2"/>
  <c r="X2748" i="2"/>
  <c r="AG2748" i="2"/>
  <c r="AH2748" i="2"/>
  <c r="AI2748" i="2"/>
  <c r="AJ2748" i="2"/>
  <c r="AK2748" i="2"/>
  <c r="E2749" i="2"/>
  <c r="G2749" i="2"/>
  <c r="H2749" i="2"/>
  <c r="I2749" i="2"/>
  <c r="U2749" i="2"/>
  <c r="W2749" i="2"/>
  <c r="X2749" i="2"/>
  <c r="AG2749" i="2"/>
  <c r="AH2749" i="2"/>
  <c r="AI2749" i="2"/>
  <c r="AJ2749" i="2"/>
  <c r="AK2749" i="2"/>
  <c r="E2750" i="2"/>
  <c r="G2750" i="2"/>
  <c r="H2750" i="2"/>
  <c r="I2750" i="2"/>
  <c r="U2750" i="2"/>
  <c r="W2750" i="2"/>
  <c r="X2750" i="2"/>
  <c r="AG2750" i="2"/>
  <c r="AH2750" i="2"/>
  <c r="AI2750" i="2"/>
  <c r="AJ2750" i="2"/>
  <c r="AK2750" i="2"/>
  <c r="E2751" i="2"/>
  <c r="G2751" i="2"/>
  <c r="H2751" i="2"/>
  <c r="I2751" i="2"/>
  <c r="U2751" i="2"/>
  <c r="W2751" i="2"/>
  <c r="X2751" i="2"/>
  <c r="AG2751" i="2"/>
  <c r="AH2751" i="2"/>
  <c r="AI2751" i="2"/>
  <c r="AJ2751" i="2"/>
  <c r="AK2751" i="2"/>
  <c r="E2752" i="2"/>
  <c r="G2752" i="2"/>
  <c r="H2752" i="2"/>
  <c r="I2752" i="2"/>
  <c r="U2752" i="2"/>
  <c r="W2752" i="2"/>
  <c r="X2752" i="2"/>
  <c r="AG2752" i="2"/>
  <c r="AH2752" i="2"/>
  <c r="AI2752" i="2"/>
  <c r="AJ2752" i="2"/>
  <c r="AK2752" i="2"/>
  <c r="E2753" i="2"/>
  <c r="G2753" i="2"/>
  <c r="H2753" i="2"/>
  <c r="I2753" i="2"/>
  <c r="U2753" i="2"/>
  <c r="W2753" i="2"/>
  <c r="X2753" i="2"/>
  <c r="AG2753" i="2"/>
  <c r="AH2753" i="2"/>
  <c r="AI2753" i="2"/>
  <c r="AJ2753" i="2"/>
  <c r="AK2753" i="2"/>
  <c r="E2754" i="2"/>
  <c r="G2754" i="2"/>
  <c r="H2754" i="2"/>
  <c r="I2754" i="2"/>
  <c r="U2754" i="2"/>
  <c r="W2754" i="2"/>
  <c r="X2754" i="2"/>
  <c r="AG2754" i="2"/>
  <c r="AH2754" i="2"/>
  <c r="AI2754" i="2"/>
  <c r="AJ2754" i="2"/>
  <c r="AK2754" i="2"/>
  <c r="E2755" i="2"/>
  <c r="G2755" i="2"/>
  <c r="H2755" i="2"/>
  <c r="I2755" i="2"/>
  <c r="U2755" i="2"/>
  <c r="W2755" i="2"/>
  <c r="X2755" i="2"/>
  <c r="AG2755" i="2"/>
  <c r="AH2755" i="2"/>
  <c r="AI2755" i="2"/>
  <c r="AJ2755" i="2"/>
  <c r="AK2755" i="2"/>
  <c r="E2756" i="2"/>
  <c r="G2756" i="2"/>
  <c r="H2756" i="2"/>
  <c r="I2756" i="2"/>
  <c r="U2756" i="2"/>
  <c r="W2756" i="2"/>
  <c r="X2756" i="2"/>
  <c r="AG2756" i="2"/>
  <c r="AH2756" i="2"/>
  <c r="AI2756" i="2"/>
  <c r="AJ2756" i="2"/>
  <c r="AK2756" i="2"/>
  <c r="E2757" i="2"/>
  <c r="G2757" i="2"/>
  <c r="H2757" i="2"/>
  <c r="I2757" i="2"/>
  <c r="U2757" i="2"/>
  <c r="W2757" i="2"/>
  <c r="X2757" i="2"/>
  <c r="AG2757" i="2"/>
  <c r="AH2757" i="2"/>
  <c r="AI2757" i="2"/>
  <c r="AJ2757" i="2"/>
  <c r="AK2757" i="2"/>
  <c r="E2758" i="2"/>
  <c r="G2758" i="2"/>
  <c r="H2758" i="2"/>
  <c r="I2758" i="2"/>
  <c r="U2758" i="2"/>
  <c r="W2758" i="2"/>
  <c r="X2758" i="2"/>
  <c r="AG2758" i="2"/>
  <c r="AH2758" i="2"/>
  <c r="AI2758" i="2"/>
  <c r="AJ2758" i="2"/>
  <c r="AK2758" i="2"/>
  <c r="E2759" i="2"/>
  <c r="G2759" i="2"/>
  <c r="H2759" i="2"/>
  <c r="I2759" i="2"/>
  <c r="U2759" i="2"/>
  <c r="W2759" i="2"/>
  <c r="X2759" i="2"/>
  <c r="AG2759" i="2"/>
  <c r="AH2759" i="2"/>
  <c r="AI2759" i="2"/>
  <c r="AJ2759" i="2"/>
  <c r="AK2759" i="2"/>
  <c r="E2760" i="2"/>
  <c r="G2760" i="2"/>
  <c r="H2760" i="2"/>
  <c r="I2760" i="2"/>
  <c r="U2760" i="2"/>
  <c r="W2760" i="2"/>
  <c r="X2760" i="2"/>
  <c r="AG2760" i="2"/>
  <c r="AH2760" i="2"/>
  <c r="AI2760" i="2"/>
  <c r="AJ2760" i="2"/>
  <c r="AK2760" i="2"/>
  <c r="E2761" i="2"/>
  <c r="G2761" i="2"/>
  <c r="H2761" i="2"/>
  <c r="I2761" i="2"/>
  <c r="U2761" i="2"/>
  <c r="W2761" i="2"/>
  <c r="X2761" i="2"/>
  <c r="AG2761" i="2"/>
  <c r="AH2761" i="2"/>
  <c r="AI2761" i="2"/>
  <c r="AJ2761" i="2"/>
  <c r="AK2761" i="2"/>
  <c r="E2762" i="2"/>
  <c r="G2762" i="2"/>
  <c r="H2762" i="2"/>
  <c r="I2762" i="2"/>
  <c r="U2762" i="2"/>
  <c r="W2762" i="2"/>
  <c r="X2762" i="2"/>
  <c r="AG2762" i="2"/>
  <c r="AH2762" i="2"/>
  <c r="AI2762" i="2"/>
  <c r="AJ2762" i="2"/>
  <c r="AK2762" i="2"/>
  <c r="E2763" i="2"/>
  <c r="G2763" i="2"/>
  <c r="H2763" i="2"/>
  <c r="I2763" i="2"/>
  <c r="U2763" i="2"/>
  <c r="W2763" i="2"/>
  <c r="X2763" i="2"/>
  <c r="AG2763" i="2"/>
  <c r="AH2763" i="2"/>
  <c r="AI2763" i="2"/>
  <c r="AJ2763" i="2"/>
  <c r="AK2763" i="2"/>
  <c r="E2764" i="2"/>
  <c r="G2764" i="2"/>
  <c r="H2764" i="2"/>
  <c r="I2764" i="2"/>
  <c r="U2764" i="2"/>
  <c r="W2764" i="2"/>
  <c r="X2764" i="2"/>
  <c r="AG2764" i="2"/>
  <c r="AH2764" i="2"/>
  <c r="AI2764" i="2"/>
  <c r="AJ2764" i="2"/>
  <c r="AK2764" i="2"/>
  <c r="E2765" i="2"/>
  <c r="G2765" i="2"/>
  <c r="H2765" i="2"/>
  <c r="I2765" i="2"/>
  <c r="U2765" i="2"/>
  <c r="W2765" i="2"/>
  <c r="X2765" i="2"/>
  <c r="AG2765" i="2"/>
  <c r="AH2765" i="2"/>
  <c r="AI2765" i="2"/>
  <c r="AJ2765" i="2"/>
  <c r="AK2765" i="2"/>
  <c r="E2766" i="2"/>
  <c r="G2766" i="2"/>
  <c r="H2766" i="2"/>
  <c r="I2766" i="2"/>
  <c r="U2766" i="2"/>
  <c r="W2766" i="2"/>
  <c r="X2766" i="2"/>
  <c r="AG2766" i="2"/>
  <c r="AH2766" i="2"/>
  <c r="AI2766" i="2"/>
  <c r="AJ2766" i="2"/>
  <c r="AK2766" i="2"/>
  <c r="E2767" i="2"/>
  <c r="G2767" i="2"/>
  <c r="H2767" i="2"/>
  <c r="I2767" i="2"/>
  <c r="U2767" i="2"/>
  <c r="W2767" i="2"/>
  <c r="X2767" i="2"/>
  <c r="AG2767" i="2"/>
  <c r="AH2767" i="2"/>
  <c r="AI2767" i="2"/>
  <c r="AJ2767" i="2"/>
  <c r="AK2767" i="2"/>
  <c r="E2768" i="2"/>
  <c r="G2768" i="2"/>
  <c r="H2768" i="2"/>
  <c r="I2768" i="2"/>
  <c r="U2768" i="2"/>
  <c r="W2768" i="2"/>
  <c r="X2768" i="2"/>
  <c r="AG2768" i="2"/>
  <c r="AH2768" i="2"/>
  <c r="AI2768" i="2"/>
  <c r="AJ2768" i="2"/>
  <c r="AK2768" i="2"/>
  <c r="E2769" i="2"/>
  <c r="G2769" i="2"/>
  <c r="H2769" i="2"/>
  <c r="I2769" i="2"/>
  <c r="U2769" i="2"/>
  <c r="W2769" i="2"/>
  <c r="X2769" i="2"/>
  <c r="AG2769" i="2"/>
  <c r="AH2769" i="2"/>
  <c r="AI2769" i="2"/>
  <c r="AJ2769" i="2"/>
  <c r="AK2769" i="2"/>
  <c r="E2770" i="2"/>
  <c r="G2770" i="2"/>
  <c r="H2770" i="2"/>
  <c r="I2770" i="2"/>
  <c r="U2770" i="2"/>
  <c r="W2770" i="2"/>
  <c r="X2770" i="2"/>
  <c r="AG2770" i="2"/>
  <c r="AH2770" i="2"/>
  <c r="AI2770" i="2"/>
  <c r="AJ2770" i="2"/>
  <c r="AK2770" i="2"/>
  <c r="E2771" i="2"/>
  <c r="G2771" i="2"/>
  <c r="H2771" i="2"/>
  <c r="I2771" i="2"/>
  <c r="U2771" i="2"/>
  <c r="W2771" i="2"/>
  <c r="X2771" i="2"/>
  <c r="AG2771" i="2"/>
  <c r="AH2771" i="2"/>
  <c r="AI2771" i="2"/>
  <c r="AJ2771" i="2"/>
  <c r="AK2771" i="2"/>
  <c r="E2772" i="2"/>
  <c r="G2772" i="2"/>
  <c r="H2772" i="2"/>
  <c r="I2772" i="2"/>
  <c r="U2772" i="2"/>
  <c r="W2772" i="2"/>
  <c r="X2772" i="2"/>
  <c r="AG2772" i="2"/>
  <c r="AH2772" i="2"/>
  <c r="AI2772" i="2"/>
  <c r="AJ2772" i="2"/>
  <c r="AK2772" i="2"/>
  <c r="E2773" i="2"/>
  <c r="G2773" i="2"/>
  <c r="H2773" i="2"/>
  <c r="I2773" i="2"/>
  <c r="U2773" i="2"/>
  <c r="W2773" i="2"/>
  <c r="X2773" i="2"/>
  <c r="AG2773" i="2"/>
  <c r="AH2773" i="2"/>
  <c r="AI2773" i="2"/>
  <c r="AJ2773" i="2"/>
  <c r="AK2773" i="2"/>
  <c r="E2774" i="2"/>
  <c r="G2774" i="2"/>
  <c r="H2774" i="2"/>
  <c r="I2774" i="2"/>
  <c r="U2774" i="2"/>
  <c r="W2774" i="2"/>
  <c r="X2774" i="2"/>
  <c r="AG2774" i="2"/>
  <c r="AH2774" i="2"/>
  <c r="AI2774" i="2"/>
  <c r="AJ2774" i="2"/>
  <c r="AK2774" i="2"/>
  <c r="E2775" i="2"/>
  <c r="G2775" i="2"/>
  <c r="H2775" i="2"/>
  <c r="I2775" i="2"/>
  <c r="U2775" i="2"/>
  <c r="W2775" i="2"/>
  <c r="X2775" i="2"/>
  <c r="AG2775" i="2"/>
  <c r="AH2775" i="2"/>
  <c r="AI2775" i="2"/>
  <c r="AJ2775" i="2"/>
  <c r="AK2775" i="2"/>
  <c r="E2776" i="2"/>
  <c r="G2776" i="2"/>
  <c r="H2776" i="2"/>
  <c r="I2776" i="2"/>
  <c r="U2776" i="2"/>
  <c r="W2776" i="2"/>
  <c r="X2776" i="2"/>
  <c r="AG2776" i="2"/>
  <c r="AH2776" i="2"/>
  <c r="AI2776" i="2"/>
  <c r="AJ2776" i="2"/>
  <c r="AK2776" i="2"/>
  <c r="E2777" i="2"/>
  <c r="G2777" i="2"/>
  <c r="H2777" i="2"/>
  <c r="I2777" i="2"/>
  <c r="U2777" i="2"/>
  <c r="W2777" i="2"/>
  <c r="X2777" i="2"/>
  <c r="AG2777" i="2"/>
  <c r="AH2777" i="2"/>
  <c r="AI2777" i="2"/>
  <c r="AJ2777" i="2"/>
  <c r="AK2777" i="2"/>
  <c r="E2778" i="2"/>
  <c r="G2778" i="2"/>
  <c r="H2778" i="2"/>
  <c r="I2778" i="2"/>
  <c r="U2778" i="2"/>
  <c r="W2778" i="2"/>
  <c r="X2778" i="2"/>
  <c r="AG2778" i="2"/>
  <c r="AH2778" i="2"/>
  <c r="AI2778" i="2"/>
  <c r="AJ2778" i="2"/>
  <c r="AK2778" i="2"/>
  <c r="E2779" i="2"/>
  <c r="G2779" i="2"/>
  <c r="H2779" i="2"/>
  <c r="I2779" i="2"/>
  <c r="U2779" i="2"/>
  <c r="W2779" i="2"/>
  <c r="X2779" i="2"/>
  <c r="AG2779" i="2"/>
  <c r="AH2779" i="2"/>
  <c r="AI2779" i="2"/>
  <c r="AJ2779" i="2"/>
  <c r="AK2779" i="2"/>
  <c r="E2780" i="2"/>
  <c r="G2780" i="2"/>
  <c r="H2780" i="2"/>
  <c r="I2780" i="2"/>
  <c r="U2780" i="2"/>
  <c r="W2780" i="2"/>
  <c r="X2780" i="2"/>
  <c r="AG2780" i="2"/>
  <c r="AH2780" i="2"/>
  <c r="AI2780" i="2"/>
  <c r="AJ2780" i="2"/>
  <c r="AK2780" i="2"/>
  <c r="E2781" i="2"/>
  <c r="G2781" i="2"/>
  <c r="H2781" i="2"/>
  <c r="I2781" i="2"/>
  <c r="U2781" i="2"/>
  <c r="W2781" i="2"/>
  <c r="X2781" i="2"/>
  <c r="AG2781" i="2"/>
  <c r="AH2781" i="2"/>
  <c r="AI2781" i="2"/>
  <c r="AJ2781" i="2"/>
  <c r="AK2781" i="2"/>
  <c r="E2782" i="2"/>
  <c r="G2782" i="2"/>
  <c r="H2782" i="2"/>
  <c r="I2782" i="2"/>
  <c r="U2782" i="2"/>
  <c r="W2782" i="2"/>
  <c r="X2782" i="2"/>
  <c r="AG2782" i="2"/>
  <c r="AH2782" i="2"/>
  <c r="AI2782" i="2"/>
  <c r="AJ2782" i="2"/>
  <c r="AK2782" i="2"/>
  <c r="E2783" i="2"/>
  <c r="G2783" i="2"/>
  <c r="H2783" i="2"/>
  <c r="I2783" i="2"/>
  <c r="U2783" i="2"/>
  <c r="W2783" i="2"/>
  <c r="X2783" i="2"/>
  <c r="AG2783" i="2"/>
  <c r="AH2783" i="2"/>
  <c r="AI2783" i="2"/>
  <c r="AJ2783" i="2"/>
  <c r="AK2783" i="2"/>
  <c r="E2784" i="2"/>
  <c r="G2784" i="2"/>
  <c r="H2784" i="2"/>
  <c r="I2784" i="2"/>
  <c r="U2784" i="2"/>
  <c r="W2784" i="2"/>
  <c r="X2784" i="2"/>
  <c r="AG2784" i="2"/>
  <c r="AH2784" i="2"/>
  <c r="AI2784" i="2"/>
  <c r="AJ2784" i="2"/>
  <c r="AK2784" i="2"/>
  <c r="E2785" i="2"/>
  <c r="G2785" i="2"/>
  <c r="H2785" i="2"/>
  <c r="I2785" i="2"/>
  <c r="U2785" i="2"/>
  <c r="W2785" i="2"/>
  <c r="X2785" i="2"/>
  <c r="AG2785" i="2"/>
  <c r="AH2785" i="2"/>
  <c r="AI2785" i="2"/>
  <c r="AJ2785" i="2"/>
  <c r="AK2785" i="2"/>
  <c r="E2786" i="2"/>
  <c r="G2786" i="2"/>
  <c r="H2786" i="2"/>
  <c r="I2786" i="2"/>
  <c r="U2786" i="2"/>
  <c r="W2786" i="2"/>
  <c r="X2786" i="2"/>
  <c r="AG2786" i="2"/>
  <c r="AH2786" i="2"/>
  <c r="AI2786" i="2"/>
  <c r="AJ2786" i="2"/>
  <c r="AK2786" i="2"/>
  <c r="E2787" i="2"/>
  <c r="G2787" i="2"/>
  <c r="H2787" i="2"/>
  <c r="I2787" i="2"/>
  <c r="U2787" i="2"/>
  <c r="W2787" i="2"/>
  <c r="X2787" i="2"/>
  <c r="AG2787" i="2"/>
  <c r="AH2787" i="2"/>
  <c r="AI2787" i="2"/>
  <c r="AJ2787" i="2"/>
  <c r="AK2787" i="2"/>
  <c r="E2788" i="2"/>
  <c r="G2788" i="2"/>
  <c r="H2788" i="2"/>
  <c r="I2788" i="2"/>
  <c r="U2788" i="2"/>
  <c r="W2788" i="2"/>
  <c r="X2788" i="2"/>
  <c r="AG2788" i="2"/>
  <c r="AH2788" i="2"/>
  <c r="AI2788" i="2"/>
  <c r="AJ2788" i="2"/>
  <c r="AK2788" i="2"/>
  <c r="E2789" i="2"/>
  <c r="G2789" i="2"/>
  <c r="H2789" i="2"/>
  <c r="I2789" i="2"/>
  <c r="U2789" i="2"/>
  <c r="W2789" i="2"/>
  <c r="X2789" i="2"/>
  <c r="AG2789" i="2"/>
  <c r="AH2789" i="2"/>
  <c r="AI2789" i="2"/>
  <c r="AJ2789" i="2"/>
  <c r="AK2789" i="2"/>
  <c r="E2790" i="2"/>
  <c r="G2790" i="2"/>
  <c r="H2790" i="2"/>
  <c r="I2790" i="2"/>
  <c r="U2790" i="2"/>
  <c r="W2790" i="2"/>
  <c r="X2790" i="2"/>
  <c r="AG2790" i="2"/>
  <c r="AH2790" i="2"/>
  <c r="AI2790" i="2"/>
  <c r="AJ2790" i="2"/>
  <c r="AK2790" i="2"/>
  <c r="E2791" i="2"/>
  <c r="G2791" i="2"/>
  <c r="H2791" i="2"/>
  <c r="I2791" i="2"/>
  <c r="U2791" i="2"/>
  <c r="W2791" i="2"/>
  <c r="X2791" i="2"/>
  <c r="AG2791" i="2"/>
  <c r="AH2791" i="2"/>
  <c r="AI2791" i="2"/>
  <c r="AJ2791" i="2"/>
  <c r="AK2791" i="2"/>
  <c r="E2792" i="2"/>
  <c r="G2792" i="2"/>
  <c r="H2792" i="2"/>
  <c r="I2792" i="2"/>
  <c r="U2792" i="2"/>
  <c r="W2792" i="2"/>
  <c r="X2792" i="2"/>
  <c r="AG2792" i="2"/>
  <c r="AH2792" i="2"/>
  <c r="AI2792" i="2"/>
  <c r="AJ2792" i="2"/>
  <c r="AK2792" i="2"/>
  <c r="E2793" i="2"/>
  <c r="G2793" i="2"/>
  <c r="H2793" i="2"/>
  <c r="I2793" i="2"/>
  <c r="U2793" i="2"/>
  <c r="W2793" i="2"/>
  <c r="X2793" i="2"/>
  <c r="AG2793" i="2"/>
  <c r="AH2793" i="2"/>
  <c r="AI2793" i="2"/>
  <c r="AJ2793" i="2"/>
  <c r="AK2793" i="2"/>
  <c r="E2794" i="2"/>
  <c r="G2794" i="2"/>
  <c r="H2794" i="2"/>
  <c r="I2794" i="2"/>
  <c r="U2794" i="2"/>
  <c r="W2794" i="2"/>
  <c r="X2794" i="2"/>
  <c r="AG2794" i="2"/>
  <c r="AH2794" i="2"/>
  <c r="AI2794" i="2"/>
  <c r="AJ2794" i="2"/>
  <c r="AK2794" i="2"/>
  <c r="E2795" i="2"/>
  <c r="G2795" i="2"/>
  <c r="H2795" i="2"/>
  <c r="I2795" i="2"/>
  <c r="U2795" i="2"/>
  <c r="W2795" i="2"/>
  <c r="X2795" i="2"/>
  <c r="AG2795" i="2"/>
  <c r="AH2795" i="2"/>
  <c r="AI2795" i="2"/>
  <c r="AJ2795" i="2"/>
  <c r="AK2795" i="2"/>
  <c r="E2796" i="2"/>
  <c r="G2796" i="2"/>
  <c r="H2796" i="2"/>
  <c r="I2796" i="2"/>
  <c r="U2796" i="2"/>
  <c r="W2796" i="2"/>
  <c r="X2796" i="2"/>
  <c r="AG2796" i="2"/>
  <c r="AH2796" i="2"/>
  <c r="AI2796" i="2"/>
  <c r="AJ2796" i="2"/>
  <c r="AK2796" i="2"/>
  <c r="E2797" i="2"/>
  <c r="G2797" i="2"/>
  <c r="H2797" i="2"/>
  <c r="I2797" i="2"/>
  <c r="U2797" i="2"/>
  <c r="W2797" i="2"/>
  <c r="X2797" i="2"/>
  <c r="AG2797" i="2"/>
  <c r="AH2797" i="2"/>
  <c r="AI2797" i="2"/>
  <c r="AJ2797" i="2"/>
  <c r="AK2797" i="2"/>
  <c r="E2798" i="2"/>
  <c r="G2798" i="2"/>
  <c r="H2798" i="2"/>
  <c r="I2798" i="2"/>
  <c r="U2798" i="2"/>
  <c r="W2798" i="2"/>
  <c r="X2798" i="2"/>
  <c r="AG2798" i="2"/>
  <c r="AH2798" i="2"/>
  <c r="AI2798" i="2"/>
  <c r="AJ2798" i="2"/>
  <c r="AK2798" i="2"/>
  <c r="E2799" i="2"/>
  <c r="G2799" i="2"/>
  <c r="H2799" i="2"/>
  <c r="I2799" i="2"/>
  <c r="U2799" i="2"/>
  <c r="W2799" i="2"/>
  <c r="X2799" i="2"/>
  <c r="AG2799" i="2"/>
  <c r="AH2799" i="2"/>
  <c r="AI2799" i="2"/>
  <c r="AJ2799" i="2"/>
  <c r="AK2799" i="2"/>
  <c r="E2800" i="2"/>
  <c r="G2800" i="2"/>
  <c r="H2800" i="2"/>
  <c r="I2800" i="2"/>
  <c r="U2800" i="2"/>
  <c r="W2800" i="2"/>
  <c r="X2800" i="2"/>
  <c r="AG2800" i="2"/>
  <c r="AH2800" i="2"/>
  <c r="AI2800" i="2"/>
  <c r="AJ2800" i="2"/>
  <c r="AK2800" i="2"/>
  <c r="E2801" i="2"/>
  <c r="G2801" i="2"/>
  <c r="H2801" i="2"/>
  <c r="I2801" i="2"/>
  <c r="U2801" i="2"/>
  <c r="W2801" i="2"/>
  <c r="X2801" i="2"/>
  <c r="AG2801" i="2"/>
  <c r="AH2801" i="2"/>
  <c r="AI2801" i="2"/>
  <c r="AJ2801" i="2"/>
  <c r="AK2801" i="2"/>
  <c r="E2802" i="2"/>
  <c r="G2802" i="2"/>
  <c r="H2802" i="2"/>
  <c r="I2802" i="2"/>
  <c r="U2802" i="2"/>
  <c r="W2802" i="2"/>
  <c r="X2802" i="2"/>
  <c r="AG2802" i="2"/>
  <c r="AH2802" i="2"/>
  <c r="AI2802" i="2"/>
  <c r="AJ2802" i="2"/>
  <c r="AK2802" i="2"/>
  <c r="E2803" i="2"/>
  <c r="G2803" i="2"/>
  <c r="H2803" i="2"/>
  <c r="I2803" i="2"/>
  <c r="U2803" i="2"/>
  <c r="W2803" i="2"/>
  <c r="X2803" i="2"/>
  <c r="AG2803" i="2"/>
  <c r="AH2803" i="2"/>
  <c r="AI2803" i="2"/>
  <c r="AJ2803" i="2"/>
  <c r="AK2803" i="2"/>
  <c r="E2804" i="2"/>
  <c r="G2804" i="2"/>
  <c r="H2804" i="2"/>
  <c r="I2804" i="2"/>
  <c r="U2804" i="2"/>
  <c r="W2804" i="2"/>
  <c r="X2804" i="2"/>
  <c r="AG2804" i="2"/>
  <c r="AH2804" i="2"/>
  <c r="AI2804" i="2"/>
  <c r="AJ2804" i="2"/>
  <c r="AK2804" i="2"/>
  <c r="E2805" i="2"/>
  <c r="G2805" i="2"/>
  <c r="H2805" i="2"/>
  <c r="I2805" i="2"/>
  <c r="U2805" i="2"/>
  <c r="W2805" i="2"/>
  <c r="X2805" i="2"/>
  <c r="AG2805" i="2"/>
  <c r="AH2805" i="2"/>
  <c r="AI2805" i="2"/>
  <c r="AJ2805" i="2"/>
  <c r="AK2805" i="2"/>
  <c r="E2806" i="2"/>
  <c r="G2806" i="2"/>
  <c r="H2806" i="2"/>
  <c r="I2806" i="2"/>
  <c r="U2806" i="2"/>
  <c r="W2806" i="2"/>
  <c r="X2806" i="2"/>
  <c r="AG2806" i="2"/>
  <c r="AH2806" i="2"/>
  <c r="AI2806" i="2"/>
  <c r="AJ2806" i="2"/>
  <c r="AK2806" i="2"/>
  <c r="E2807" i="2"/>
  <c r="G2807" i="2"/>
  <c r="H2807" i="2"/>
  <c r="I2807" i="2"/>
  <c r="U2807" i="2"/>
  <c r="W2807" i="2"/>
  <c r="X2807" i="2"/>
  <c r="AG2807" i="2"/>
  <c r="AH2807" i="2"/>
  <c r="AI2807" i="2"/>
  <c r="AJ2807" i="2"/>
  <c r="AK2807" i="2"/>
  <c r="E2808" i="2"/>
  <c r="G2808" i="2"/>
  <c r="H2808" i="2"/>
  <c r="I2808" i="2"/>
  <c r="U2808" i="2"/>
  <c r="W2808" i="2"/>
  <c r="X2808" i="2"/>
  <c r="AG2808" i="2"/>
  <c r="AH2808" i="2"/>
  <c r="AI2808" i="2"/>
  <c r="AJ2808" i="2"/>
  <c r="AK2808" i="2"/>
  <c r="E2809" i="2"/>
  <c r="G2809" i="2"/>
  <c r="H2809" i="2"/>
  <c r="I2809" i="2"/>
  <c r="U2809" i="2"/>
  <c r="W2809" i="2"/>
  <c r="X2809" i="2"/>
  <c r="AG2809" i="2"/>
  <c r="AH2809" i="2"/>
  <c r="AI2809" i="2"/>
  <c r="AJ2809" i="2"/>
  <c r="AK2809" i="2"/>
  <c r="E2810" i="2"/>
  <c r="G2810" i="2"/>
  <c r="H2810" i="2"/>
  <c r="I2810" i="2"/>
  <c r="U2810" i="2"/>
  <c r="W2810" i="2"/>
  <c r="X2810" i="2"/>
  <c r="AG2810" i="2"/>
  <c r="AH2810" i="2"/>
  <c r="AI2810" i="2"/>
  <c r="AJ2810" i="2"/>
  <c r="AK2810" i="2"/>
  <c r="E2811" i="2"/>
  <c r="G2811" i="2"/>
  <c r="H2811" i="2"/>
  <c r="I2811" i="2"/>
  <c r="U2811" i="2"/>
  <c r="W2811" i="2"/>
  <c r="X2811" i="2"/>
  <c r="AG2811" i="2"/>
  <c r="AH2811" i="2"/>
  <c r="AI2811" i="2"/>
  <c r="AJ2811" i="2"/>
  <c r="AK2811" i="2"/>
  <c r="E2812" i="2"/>
  <c r="G2812" i="2"/>
  <c r="H2812" i="2"/>
  <c r="I2812" i="2"/>
  <c r="U2812" i="2"/>
  <c r="W2812" i="2"/>
  <c r="X2812" i="2"/>
  <c r="AG2812" i="2"/>
  <c r="AH2812" i="2"/>
  <c r="AI2812" i="2"/>
  <c r="AJ2812" i="2"/>
  <c r="AK2812" i="2"/>
  <c r="E2813" i="2"/>
  <c r="G2813" i="2"/>
  <c r="H2813" i="2"/>
  <c r="I2813" i="2"/>
  <c r="U2813" i="2"/>
  <c r="W2813" i="2"/>
  <c r="X2813" i="2"/>
  <c r="AG2813" i="2"/>
  <c r="AH2813" i="2"/>
  <c r="AI2813" i="2"/>
  <c r="AJ2813" i="2"/>
  <c r="AK2813" i="2"/>
  <c r="E2814" i="2"/>
  <c r="G2814" i="2"/>
  <c r="H2814" i="2"/>
  <c r="I2814" i="2"/>
  <c r="U2814" i="2"/>
  <c r="W2814" i="2"/>
  <c r="X2814" i="2"/>
  <c r="AG2814" i="2"/>
  <c r="AH2814" i="2"/>
  <c r="AI2814" i="2"/>
  <c r="AJ2814" i="2"/>
  <c r="AK2814" i="2"/>
  <c r="E2815" i="2"/>
  <c r="G2815" i="2"/>
  <c r="H2815" i="2"/>
  <c r="I2815" i="2"/>
  <c r="U2815" i="2"/>
  <c r="W2815" i="2"/>
  <c r="X2815" i="2"/>
  <c r="AG2815" i="2"/>
  <c r="AH2815" i="2"/>
  <c r="AI2815" i="2"/>
  <c r="AJ2815" i="2"/>
  <c r="AK2815" i="2"/>
  <c r="E2816" i="2"/>
  <c r="G2816" i="2"/>
  <c r="H2816" i="2"/>
  <c r="I2816" i="2"/>
  <c r="U2816" i="2"/>
  <c r="W2816" i="2"/>
  <c r="X2816" i="2"/>
  <c r="AG2816" i="2"/>
  <c r="AH2816" i="2"/>
  <c r="AI2816" i="2"/>
  <c r="AJ2816" i="2"/>
  <c r="AK2816" i="2"/>
  <c r="E2817" i="2"/>
  <c r="G2817" i="2"/>
  <c r="H2817" i="2"/>
  <c r="I2817" i="2"/>
  <c r="U2817" i="2"/>
  <c r="W2817" i="2"/>
  <c r="X2817" i="2"/>
  <c r="AG2817" i="2"/>
  <c r="AH2817" i="2"/>
  <c r="AI2817" i="2"/>
  <c r="AJ2817" i="2"/>
  <c r="AK2817" i="2"/>
  <c r="E2818" i="2"/>
  <c r="G2818" i="2"/>
  <c r="H2818" i="2"/>
  <c r="I2818" i="2"/>
  <c r="U2818" i="2"/>
  <c r="W2818" i="2"/>
  <c r="X2818" i="2"/>
  <c r="AG2818" i="2"/>
  <c r="AH2818" i="2"/>
  <c r="AI2818" i="2"/>
  <c r="AJ2818" i="2"/>
  <c r="AK2818" i="2"/>
  <c r="E2819" i="2"/>
  <c r="G2819" i="2"/>
  <c r="H2819" i="2"/>
  <c r="I2819" i="2"/>
  <c r="U2819" i="2"/>
  <c r="W2819" i="2"/>
  <c r="X2819" i="2"/>
  <c r="AG2819" i="2"/>
  <c r="AH2819" i="2"/>
  <c r="AI2819" i="2"/>
  <c r="AJ2819" i="2"/>
  <c r="AK2819" i="2"/>
  <c r="E2820" i="2"/>
  <c r="G2820" i="2"/>
  <c r="H2820" i="2"/>
  <c r="I2820" i="2"/>
  <c r="U2820" i="2"/>
  <c r="W2820" i="2"/>
  <c r="X2820" i="2"/>
  <c r="AG2820" i="2"/>
  <c r="AH2820" i="2"/>
  <c r="AI2820" i="2"/>
  <c r="AJ2820" i="2"/>
  <c r="AK2820" i="2"/>
  <c r="E2821" i="2"/>
  <c r="G2821" i="2"/>
  <c r="H2821" i="2"/>
  <c r="I2821" i="2"/>
  <c r="U2821" i="2"/>
  <c r="W2821" i="2"/>
  <c r="X2821" i="2"/>
  <c r="AG2821" i="2"/>
  <c r="AH2821" i="2"/>
  <c r="AI2821" i="2"/>
  <c r="AJ2821" i="2"/>
  <c r="AK2821" i="2"/>
  <c r="E2822" i="2"/>
  <c r="G2822" i="2"/>
  <c r="H2822" i="2"/>
  <c r="I2822" i="2"/>
  <c r="U2822" i="2"/>
  <c r="W2822" i="2"/>
  <c r="X2822" i="2"/>
  <c r="AG2822" i="2"/>
  <c r="AH2822" i="2"/>
  <c r="AI2822" i="2"/>
  <c r="AJ2822" i="2"/>
  <c r="AK2822" i="2"/>
  <c r="E2823" i="2"/>
  <c r="G2823" i="2"/>
  <c r="H2823" i="2"/>
  <c r="I2823" i="2"/>
  <c r="U2823" i="2"/>
  <c r="W2823" i="2"/>
  <c r="X2823" i="2"/>
  <c r="AG2823" i="2"/>
  <c r="AH2823" i="2"/>
  <c r="AI2823" i="2"/>
  <c r="AJ2823" i="2"/>
  <c r="AK2823" i="2"/>
  <c r="E2824" i="2"/>
  <c r="G2824" i="2"/>
  <c r="H2824" i="2"/>
  <c r="I2824" i="2"/>
  <c r="U2824" i="2"/>
  <c r="W2824" i="2"/>
  <c r="X2824" i="2"/>
  <c r="AG2824" i="2"/>
  <c r="AH2824" i="2"/>
  <c r="AI2824" i="2"/>
  <c r="AJ2824" i="2"/>
  <c r="AK2824" i="2"/>
  <c r="E2825" i="2"/>
  <c r="G2825" i="2"/>
  <c r="H2825" i="2"/>
  <c r="I2825" i="2"/>
  <c r="U2825" i="2"/>
  <c r="W2825" i="2"/>
  <c r="X2825" i="2"/>
  <c r="AG2825" i="2"/>
  <c r="AH2825" i="2"/>
  <c r="AI2825" i="2"/>
  <c r="AJ2825" i="2"/>
  <c r="AK2825" i="2"/>
  <c r="E2826" i="2"/>
  <c r="G2826" i="2"/>
  <c r="H2826" i="2"/>
  <c r="I2826" i="2"/>
  <c r="U2826" i="2"/>
  <c r="W2826" i="2"/>
  <c r="X2826" i="2"/>
  <c r="AG2826" i="2"/>
  <c r="AH2826" i="2"/>
  <c r="AI2826" i="2"/>
  <c r="AJ2826" i="2"/>
  <c r="AK2826" i="2"/>
  <c r="E2827" i="2"/>
  <c r="G2827" i="2"/>
  <c r="H2827" i="2"/>
  <c r="I2827" i="2"/>
  <c r="U2827" i="2"/>
  <c r="W2827" i="2"/>
  <c r="X2827" i="2"/>
  <c r="AG2827" i="2"/>
  <c r="AH2827" i="2"/>
  <c r="AI2827" i="2"/>
  <c r="AJ2827" i="2"/>
  <c r="AK2827" i="2"/>
  <c r="E2828" i="2"/>
  <c r="G2828" i="2"/>
  <c r="H2828" i="2"/>
  <c r="I2828" i="2"/>
  <c r="U2828" i="2"/>
  <c r="W2828" i="2"/>
  <c r="X2828" i="2"/>
  <c r="AG2828" i="2"/>
  <c r="AH2828" i="2"/>
  <c r="AI2828" i="2"/>
  <c r="AJ2828" i="2"/>
  <c r="AK2828" i="2"/>
  <c r="E2829" i="2"/>
  <c r="G2829" i="2"/>
  <c r="H2829" i="2"/>
  <c r="I2829" i="2"/>
  <c r="U2829" i="2"/>
  <c r="W2829" i="2"/>
  <c r="X2829" i="2"/>
  <c r="AG2829" i="2"/>
  <c r="AH2829" i="2"/>
  <c r="AI2829" i="2"/>
  <c r="AJ2829" i="2"/>
  <c r="AK2829" i="2"/>
  <c r="E2830" i="2"/>
  <c r="G2830" i="2"/>
  <c r="H2830" i="2"/>
  <c r="I2830" i="2"/>
  <c r="U2830" i="2"/>
  <c r="W2830" i="2"/>
  <c r="X2830" i="2"/>
  <c r="AG2830" i="2"/>
  <c r="AH2830" i="2"/>
  <c r="AI2830" i="2"/>
  <c r="AJ2830" i="2"/>
  <c r="AK2830" i="2"/>
  <c r="E2831" i="2"/>
  <c r="G2831" i="2"/>
  <c r="H2831" i="2"/>
  <c r="I2831" i="2"/>
  <c r="U2831" i="2"/>
  <c r="W2831" i="2"/>
  <c r="X2831" i="2"/>
  <c r="AG2831" i="2"/>
  <c r="AH2831" i="2"/>
  <c r="AI2831" i="2"/>
  <c r="AJ2831" i="2"/>
  <c r="AK2831" i="2"/>
  <c r="E2832" i="2"/>
  <c r="G2832" i="2"/>
  <c r="H2832" i="2"/>
  <c r="I2832" i="2"/>
  <c r="U2832" i="2"/>
  <c r="W2832" i="2"/>
  <c r="X2832" i="2"/>
  <c r="AG2832" i="2"/>
  <c r="AH2832" i="2"/>
  <c r="AI2832" i="2"/>
  <c r="AJ2832" i="2"/>
  <c r="AK2832" i="2"/>
  <c r="E2833" i="2"/>
  <c r="G2833" i="2"/>
  <c r="H2833" i="2"/>
  <c r="I2833" i="2"/>
  <c r="U2833" i="2"/>
  <c r="W2833" i="2"/>
  <c r="X2833" i="2"/>
  <c r="AG2833" i="2"/>
  <c r="AH2833" i="2"/>
  <c r="AI2833" i="2"/>
  <c r="AJ2833" i="2"/>
  <c r="AK2833" i="2"/>
  <c r="E2834" i="2"/>
  <c r="G2834" i="2"/>
  <c r="H2834" i="2"/>
  <c r="I2834" i="2"/>
  <c r="U2834" i="2"/>
  <c r="W2834" i="2"/>
  <c r="X2834" i="2"/>
  <c r="AG2834" i="2"/>
  <c r="AH2834" i="2"/>
  <c r="AI2834" i="2"/>
  <c r="AJ2834" i="2"/>
  <c r="AK2834" i="2"/>
  <c r="E2835" i="2"/>
  <c r="G2835" i="2"/>
  <c r="H2835" i="2"/>
  <c r="I2835" i="2"/>
  <c r="U2835" i="2"/>
  <c r="W2835" i="2"/>
  <c r="X2835" i="2"/>
  <c r="AG2835" i="2"/>
  <c r="AH2835" i="2"/>
  <c r="AI2835" i="2"/>
  <c r="AJ2835" i="2"/>
  <c r="AK2835" i="2"/>
  <c r="E2836" i="2"/>
  <c r="G2836" i="2"/>
  <c r="H2836" i="2"/>
  <c r="I2836" i="2"/>
  <c r="U2836" i="2"/>
  <c r="W2836" i="2"/>
  <c r="X2836" i="2"/>
  <c r="AG2836" i="2"/>
  <c r="AH2836" i="2"/>
  <c r="AI2836" i="2"/>
  <c r="AJ2836" i="2"/>
  <c r="AK2836" i="2"/>
  <c r="E2837" i="2"/>
  <c r="G2837" i="2"/>
  <c r="H2837" i="2"/>
  <c r="I2837" i="2"/>
  <c r="U2837" i="2"/>
  <c r="W2837" i="2"/>
  <c r="X2837" i="2"/>
  <c r="AG2837" i="2"/>
  <c r="AH2837" i="2"/>
  <c r="AI2837" i="2"/>
  <c r="AJ2837" i="2"/>
  <c r="AK2837" i="2"/>
  <c r="E2838" i="2"/>
  <c r="G2838" i="2"/>
  <c r="H2838" i="2"/>
  <c r="I2838" i="2"/>
  <c r="U2838" i="2"/>
  <c r="W2838" i="2"/>
  <c r="X2838" i="2"/>
  <c r="AG2838" i="2"/>
  <c r="AH2838" i="2"/>
  <c r="AI2838" i="2"/>
  <c r="AJ2838" i="2"/>
  <c r="AK2838" i="2"/>
  <c r="E2839" i="2"/>
  <c r="G2839" i="2"/>
  <c r="H2839" i="2"/>
  <c r="I2839" i="2"/>
  <c r="U2839" i="2"/>
  <c r="W2839" i="2"/>
  <c r="X2839" i="2"/>
  <c r="AG2839" i="2"/>
  <c r="AH2839" i="2"/>
  <c r="AI2839" i="2"/>
  <c r="AJ2839" i="2"/>
  <c r="AK2839" i="2"/>
  <c r="E2840" i="2"/>
  <c r="G2840" i="2"/>
  <c r="H2840" i="2"/>
  <c r="I2840" i="2"/>
  <c r="U2840" i="2"/>
  <c r="W2840" i="2"/>
  <c r="X2840" i="2"/>
  <c r="AG2840" i="2"/>
  <c r="AH2840" i="2"/>
  <c r="AI2840" i="2"/>
  <c r="AJ2840" i="2"/>
  <c r="AK2840" i="2"/>
  <c r="E2841" i="2"/>
  <c r="G2841" i="2"/>
  <c r="H2841" i="2"/>
  <c r="I2841" i="2"/>
  <c r="U2841" i="2"/>
  <c r="W2841" i="2"/>
  <c r="X2841" i="2"/>
  <c r="AG2841" i="2"/>
  <c r="AH2841" i="2"/>
  <c r="AI2841" i="2"/>
  <c r="AJ2841" i="2"/>
  <c r="AK2841" i="2"/>
  <c r="E2842" i="2"/>
  <c r="G2842" i="2"/>
  <c r="H2842" i="2"/>
  <c r="I2842" i="2"/>
  <c r="U2842" i="2"/>
  <c r="W2842" i="2"/>
  <c r="X2842" i="2"/>
  <c r="AG2842" i="2"/>
  <c r="AH2842" i="2"/>
  <c r="AI2842" i="2"/>
  <c r="AJ2842" i="2"/>
  <c r="AK2842" i="2"/>
  <c r="E2843" i="2"/>
  <c r="G2843" i="2"/>
  <c r="H2843" i="2"/>
  <c r="I2843" i="2"/>
  <c r="U2843" i="2"/>
  <c r="W2843" i="2"/>
  <c r="X2843" i="2"/>
  <c r="AG2843" i="2"/>
  <c r="AH2843" i="2"/>
  <c r="AI2843" i="2"/>
  <c r="AJ2843" i="2"/>
  <c r="AK2843" i="2"/>
  <c r="E2844" i="2"/>
  <c r="G2844" i="2"/>
  <c r="H2844" i="2"/>
  <c r="I2844" i="2"/>
  <c r="U2844" i="2"/>
  <c r="W2844" i="2"/>
  <c r="X2844" i="2"/>
  <c r="AG2844" i="2"/>
  <c r="AH2844" i="2"/>
  <c r="AI2844" i="2"/>
  <c r="AJ2844" i="2"/>
  <c r="AK2844" i="2"/>
  <c r="E2845" i="2"/>
  <c r="G2845" i="2"/>
  <c r="H2845" i="2"/>
  <c r="I2845" i="2"/>
  <c r="U2845" i="2"/>
  <c r="W2845" i="2"/>
  <c r="X2845" i="2"/>
  <c r="AG2845" i="2"/>
  <c r="AH2845" i="2"/>
  <c r="AI2845" i="2"/>
  <c r="AJ2845" i="2"/>
  <c r="AK2845" i="2"/>
  <c r="E2846" i="2"/>
  <c r="G2846" i="2"/>
  <c r="H2846" i="2"/>
  <c r="I2846" i="2"/>
  <c r="U2846" i="2"/>
  <c r="W2846" i="2"/>
  <c r="X2846" i="2"/>
  <c r="AG2846" i="2"/>
  <c r="AH2846" i="2"/>
  <c r="AI2846" i="2"/>
  <c r="AJ2846" i="2"/>
  <c r="AK2846" i="2"/>
  <c r="E2847" i="2"/>
  <c r="G2847" i="2"/>
  <c r="H2847" i="2"/>
  <c r="I2847" i="2"/>
  <c r="U2847" i="2"/>
  <c r="W2847" i="2"/>
  <c r="X2847" i="2"/>
  <c r="AG2847" i="2"/>
  <c r="AH2847" i="2"/>
  <c r="AI2847" i="2"/>
  <c r="AJ2847" i="2"/>
  <c r="AK2847" i="2"/>
  <c r="E2848" i="2"/>
  <c r="G2848" i="2"/>
  <c r="H2848" i="2"/>
  <c r="I2848" i="2"/>
  <c r="U2848" i="2"/>
  <c r="W2848" i="2"/>
  <c r="X2848" i="2"/>
  <c r="AG2848" i="2"/>
  <c r="AH2848" i="2"/>
  <c r="AI2848" i="2"/>
  <c r="AJ2848" i="2"/>
  <c r="AK2848" i="2"/>
  <c r="E2849" i="2"/>
  <c r="G2849" i="2"/>
  <c r="H2849" i="2"/>
  <c r="I2849" i="2"/>
  <c r="U2849" i="2"/>
  <c r="W2849" i="2"/>
  <c r="X2849" i="2"/>
  <c r="AG2849" i="2"/>
  <c r="AH2849" i="2"/>
  <c r="AI2849" i="2"/>
  <c r="AJ2849" i="2"/>
  <c r="AK2849" i="2"/>
  <c r="E2850" i="2"/>
  <c r="G2850" i="2"/>
  <c r="H2850" i="2"/>
  <c r="I2850" i="2"/>
  <c r="U2850" i="2"/>
  <c r="W2850" i="2"/>
  <c r="X2850" i="2"/>
  <c r="AG2850" i="2"/>
  <c r="AH2850" i="2"/>
  <c r="AI2850" i="2"/>
  <c r="AJ2850" i="2"/>
  <c r="AK2850" i="2"/>
  <c r="E2851" i="2"/>
  <c r="G2851" i="2"/>
  <c r="H2851" i="2"/>
  <c r="I2851" i="2"/>
  <c r="U2851" i="2"/>
  <c r="W2851" i="2"/>
  <c r="X2851" i="2"/>
  <c r="AG2851" i="2"/>
  <c r="AH2851" i="2"/>
  <c r="AI2851" i="2"/>
  <c r="AJ2851" i="2"/>
  <c r="AK2851" i="2"/>
  <c r="E2852" i="2"/>
  <c r="G2852" i="2"/>
  <c r="H2852" i="2"/>
  <c r="I2852" i="2"/>
  <c r="U2852" i="2"/>
  <c r="W2852" i="2"/>
  <c r="X2852" i="2"/>
  <c r="AG2852" i="2"/>
  <c r="AH2852" i="2"/>
  <c r="AI2852" i="2"/>
  <c r="AJ2852" i="2"/>
  <c r="AK2852" i="2"/>
  <c r="E2853" i="2"/>
  <c r="G2853" i="2"/>
  <c r="H2853" i="2"/>
  <c r="I2853" i="2"/>
  <c r="U2853" i="2"/>
  <c r="W2853" i="2"/>
  <c r="X2853" i="2"/>
  <c r="AG2853" i="2"/>
  <c r="AH2853" i="2"/>
  <c r="AI2853" i="2"/>
  <c r="AJ2853" i="2"/>
  <c r="AK2853" i="2"/>
  <c r="E2854" i="2"/>
  <c r="G2854" i="2"/>
  <c r="H2854" i="2"/>
  <c r="I2854" i="2"/>
  <c r="U2854" i="2"/>
  <c r="W2854" i="2"/>
  <c r="X2854" i="2"/>
  <c r="AG2854" i="2"/>
  <c r="AH2854" i="2"/>
  <c r="AI2854" i="2"/>
  <c r="AJ2854" i="2"/>
  <c r="AK2854" i="2"/>
  <c r="E2855" i="2"/>
  <c r="G2855" i="2"/>
  <c r="H2855" i="2"/>
  <c r="I2855" i="2"/>
  <c r="U2855" i="2"/>
  <c r="W2855" i="2"/>
  <c r="X2855" i="2"/>
  <c r="AG2855" i="2"/>
  <c r="AH2855" i="2"/>
  <c r="AI2855" i="2"/>
  <c r="AJ2855" i="2"/>
  <c r="AK2855" i="2"/>
  <c r="E2856" i="2"/>
  <c r="G2856" i="2"/>
  <c r="H2856" i="2"/>
  <c r="I2856" i="2"/>
  <c r="U2856" i="2"/>
  <c r="W2856" i="2"/>
  <c r="X2856" i="2"/>
  <c r="AG2856" i="2"/>
  <c r="AH2856" i="2"/>
  <c r="AI2856" i="2"/>
  <c r="AJ2856" i="2"/>
  <c r="AK2856" i="2"/>
  <c r="E2857" i="2"/>
  <c r="G2857" i="2"/>
  <c r="H2857" i="2"/>
  <c r="I2857" i="2"/>
  <c r="U2857" i="2"/>
  <c r="W2857" i="2"/>
  <c r="X2857" i="2"/>
  <c r="AG2857" i="2"/>
  <c r="AH2857" i="2"/>
  <c r="AI2857" i="2"/>
  <c r="AJ2857" i="2"/>
  <c r="AK2857" i="2"/>
  <c r="E2858" i="2"/>
  <c r="G2858" i="2"/>
  <c r="H2858" i="2"/>
  <c r="I2858" i="2"/>
  <c r="U2858" i="2"/>
  <c r="W2858" i="2"/>
  <c r="X2858" i="2"/>
  <c r="AG2858" i="2"/>
  <c r="AH2858" i="2"/>
  <c r="AI2858" i="2"/>
  <c r="AJ2858" i="2"/>
  <c r="AK2858" i="2"/>
  <c r="E2859" i="2"/>
  <c r="G2859" i="2"/>
  <c r="H2859" i="2"/>
  <c r="I2859" i="2"/>
  <c r="U2859" i="2"/>
  <c r="W2859" i="2"/>
  <c r="X2859" i="2"/>
  <c r="AG2859" i="2"/>
  <c r="AH2859" i="2"/>
  <c r="AI2859" i="2"/>
  <c r="AJ2859" i="2"/>
  <c r="AK2859" i="2"/>
  <c r="E2860" i="2"/>
  <c r="G2860" i="2"/>
  <c r="H2860" i="2"/>
  <c r="I2860" i="2"/>
  <c r="U2860" i="2"/>
  <c r="W2860" i="2"/>
  <c r="X2860" i="2"/>
  <c r="AG2860" i="2"/>
  <c r="AH2860" i="2"/>
  <c r="AI2860" i="2"/>
  <c r="AJ2860" i="2"/>
  <c r="AK2860" i="2"/>
  <c r="E2861" i="2"/>
  <c r="G2861" i="2"/>
  <c r="H2861" i="2"/>
  <c r="I2861" i="2"/>
  <c r="U2861" i="2"/>
  <c r="W2861" i="2"/>
  <c r="X2861" i="2"/>
  <c r="AG2861" i="2"/>
  <c r="AH2861" i="2"/>
  <c r="AI2861" i="2"/>
  <c r="AJ2861" i="2"/>
  <c r="AK2861" i="2"/>
  <c r="E2862" i="2"/>
  <c r="G2862" i="2"/>
  <c r="H2862" i="2"/>
  <c r="I2862" i="2"/>
  <c r="U2862" i="2"/>
  <c r="W2862" i="2"/>
  <c r="X2862" i="2"/>
  <c r="AG2862" i="2"/>
  <c r="AH2862" i="2"/>
  <c r="AI2862" i="2"/>
  <c r="AJ2862" i="2"/>
  <c r="AK2862" i="2"/>
  <c r="E2863" i="2"/>
  <c r="G2863" i="2"/>
  <c r="H2863" i="2"/>
  <c r="I2863" i="2"/>
  <c r="U2863" i="2"/>
  <c r="W2863" i="2"/>
  <c r="X2863" i="2"/>
  <c r="AG2863" i="2"/>
  <c r="AH2863" i="2"/>
  <c r="AI2863" i="2"/>
  <c r="AJ2863" i="2"/>
  <c r="AK2863" i="2"/>
  <c r="E2864" i="2"/>
  <c r="G2864" i="2"/>
  <c r="H2864" i="2"/>
  <c r="I2864" i="2"/>
  <c r="U2864" i="2"/>
  <c r="W2864" i="2"/>
  <c r="X2864" i="2"/>
  <c r="AG2864" i="2"/>
  <c r="AH2864" i="2"/>
  <c r="AI2864" i="2"/>
  <c r="AJ2864" i="2"/>
  <c r="AK2864" i="2"/>
  <c r="E2865" i="2"/>
  <c r="G2865" i="2"/>
  <c r="H2865" i="2"/>
  <c r="I2865" i="2"/>
  <c r="U2865" i="2"/>
  <c r="W2865" i="2"/>
  <c r="X2865" i="2"/>
  <c r="AG2865" i="2"/>
  <c r="AH2865" i="2"/>
  <c r="AI2865" i="2"/>
  <c r="AJ2865" i="2"/>
  <c r="AK2865" i="2"/>
  <c r="E2866" i="2"/>
  <c r="G2866" i="2"/>
  <c r="H2866" i="2"/>
  <c r="I2866" i="2"/>
  <c r="U2866" i="2"/>
  <c r="W2866" i="2"/>
  <c r="X2866" i="2"/>
  <c r="AG2866" i="2"/>
  <c r="AH2866" i="2"/>
  <c r="AI2866" i="2"/>
  <c r="AJ2866" i="2"/>
  <c r="AK2866" i="2"/>
  <c r="E2867" i="2"/>
  <c r="G2867" i="2"/>
  <c r="H2867" i="2"/>
  <c r="I2867" i="2"/>
  <c r="U2867" i="2"/>
  <c r="W2867" i="2"/>
  <c r="X2867" i="2"/>
  <c r="AG2867" i="2"/>
  <c r="AH2867" i="2"/>
  <c r="AI2867" i="2"/>
  <c r="AJ2867" i="2"/>
  <c r="AK2867" i="2"/>
  <c r="E2868" i="2"/>
  <c r="G2868" i="2"/>
  <c r="H2868" i="2"/>
  <c r="I2868" i="2"/>
  <c r="U2868" i="2"/>
  <c r="W2868" i="2"/>
  <c r="X2868" i="2"/>
  <c r="AG2868" i="2"/>
  <c r="AH2868" i="2"/>
  <c r="AI2868" i="2"/>
  <c r="AJ2868" i="2"/>
  <c r="AK2868" i="2"/>
  <c r="E2869" i="2"/>
  <c r="G2869" i="2"/>
  <c r="H2869" i="2"/>
  <c r="I2869" i="2"/>
  <c r="U2869" i="2"/>
  <c r="W2869" i="2"/>
  <c r="X2869" i="2"/>
  <c r="AG2869" i="2"/>
  <c r="AH2869" i="2"/>
  <c r="AI2869" i="2"/>
  <c r="AJ2869" i="2"/>
  <c r="AK2869" i="2"/>
  <c r="E2870" i="2"/>
  <c r="G2870" i="2"/>
  <c r="H2870" i="2"/>
  <c r="I2870" i="2"/>
  <c r="U2870" i="2"/>
  <c r="W2870" i="2"/>
  <c r="X2870" i="2"/>
  <c r="AG2870" i="2"/>
  <c r="AH2870" i="2"/>
  <c r="AI2870" i="2"/>
  <c r="AJ2870" i="2"/>
  <c r="AK2870" i="2"/>
  <c r="E2871" i="2"/>
  <c r="G2871" i="2"/>
  <c r="H2871" i="2"/>
  <c r="I2871" i="2"/>
  <c r="U2871" i="2"/>
  <c r="W2871" i="2"/>
  <c r="X2871" i="2"/>
  <c r="AG2871" i="2"/>
  <c r="AH2871" i="2"/>
  <c r="AI2871" i="2"/>
  <c r="AJ2871" i="2"/>
  <c r="AK2871" i="2"/>
  <c r="E2872" i="2"/>
  <c r="G2872" i="2"/>
  <c r="H2872" i="2"/>
  <c r="I2872" i="2"/>
  <c r="U2872" i="2"/>
  <c r="W2872" i="2"/>
  <c r="X2872" i="2"/>
  <c r="AG2872" i="2"/>
  <c r="AH2872" i="2"/>
  <c r="AI2872" i="2"/>
  <c r="AJ2872" i="2"/>
  <c r="AK2872" i="2"/>
  <c r="E2873" i="2"/>
  <c r="G2873" i="2"/>
  <c r="H2873" i="2"/>
  <c r="I2873" i="2"/>
  <c r="U2873" i="2"/>
  <c r="W2873" i="2"/>
  <c r="X2873" i="2"/>
  <c r="AG2873" i="2"/>
  <c r="AH2873" i="2"/>
  <c r="AI2873" i="2"/>
  <c r="AJ2873" i="2"/>
  <c r="AK2873" i="2"/>
  <c r="E2874" i="2"/>
  <c r="G2874" i="2"/>
  <c r="H2874" i="2"/>
  <c r="I2874" i="2"/>
  <c r="U2874" i="2"/>
  <c r="W2874" i="2"/>
  <c r="X2874" i="2"/>
  <c r="AG2874" i="2"/>
  <c r="AH2874" i="2"/>
  <c r="AI2874" i="2"/>
  <c r="AJ2874" i="2"/>
  <c r="AK2874" i="2"/>
  <c r="E2875" i="2"/>
  <c r="G2875" i="2"/>
  <c r="H2875" i="2"/>
  <c r="I2875" i="2"/>
  <c r="U2875" i="2"/>
  <c r="W2875" i="2"/>
  <c r="X2875" i="2"/>
  <c r="AG2875" i="2"/>
  <c r="AH2875" i="2"/>
  <c r="AI2875" i="2"/>
  <c r="AJ2875" i="2"/>
  <c r="AK2875" i="2"/>
  <c r="E2876" i="2"/>
  <c r="G2876" i="2"/>
  <c r="H2876" i="2"/>
  <c r="I2876" i="2"/>
  <c r="U2876" i="2"/>
  <c r="W2876" i="2"/>
  <c r="X2876" i="2"/>
  <c r="AG2876" i="2"/>
  <c r="AH2876" i="2"/>
  <c r="AI2876" i="2"/>
  <c r="AJ2876" i="2"/>
  <c r="AK2876" i="2"/>
  <c r="E2877" i="2"/>
  <c r="G2877" i="2"/>
  <c r="H2877" i="2"/>
  <c r="I2877" i="2"/>
  <c r="U2877" i="2"/>
  <c r="W2877" i="2"/>
  <c r="X2877" i="2"/>
  <c r="AG2877" i="2"/>
  <c r="AH2877" i="2"/>
  <c r="AI2877" i="2"/>
  <c r="AJ2877" i="2"/>
  <c r="AK2877" i="2"/>
  <c r="E2878" i="2"/>
  <c r="G2878" i="2"/>
  <c r="H2878" i="2"/>
  <c r="I2878" i="2"/>
  <c r="U2878" i="2"/>
  <c r="W2878" i="2"/>
  <c r="X2878" i="2"/>
  <c r="AG2878" i="2"/>
  <c r="AH2878" i="2"/>
  <c r="AI2878" i="2"/>
  <c r="AJ2878" i="2"/>
  <c r="AK2878" i="2"/>
  <c r="E2879" i="2"/>
  <c r="G2879" i="2"/>
  <c r="H2879" i="2"/>
  <c r="I2879" i="2"/>
  <c r="U2879" i="2"/>
  <c r="W2879" i="2"/>
  <c r="X2879" i="2"/>
  <c r="AG2879" i="2"/>
  <c r="AH2879" i="2"/>
  <c r="AI2879" i="2"/>
  <c r="AJ2879" i="2"/>
  <c r="AK2879" i="2"/>
  <c r="E2880" i="2"/>
  <c r="G2880" i="2"/>
  <c r="H2880" i="2"/>
  <c r="I2880" i="2"/>
  <c r="U2880" i="2"/>
  <c r="W2880" i="2"/>
  <c r="X2880" i="2"/>
  <c r="AG2880" i="2"/>
  <c r="AH2880" i="2"/>
  <c r="AI2880" i="2"/>
  <c r="AJ2880" i="2"/>
  <c r="AK2880" i="2"/>
  <c r="E2881" i="2"/>
  <c r="G2881" i="2"/>
  <c r="H2881" i="2"/>
  <c r="I2881" i="2"/>
  <c r="U2881" i="2"/>
  <c r="W2881" i="2"/>
  <c r="X2881" i="2"/>
  <c r="AG2881" i="2"/>
  <c r="AH2881" i="2"/>
  <c r="AI2881" i="2"/>
  <c r="AJ2881" i="2"/>
  <c r="AK2881" i="2"/>
  <c r="E2882" i="2"/>
  <c r="G2882" i="2"/>
  <c r="H2882" i="2"/>
  <c r="I2882" i="2"/>
  <c r="U2882" i="2"/>
  <c r="W2882" i="2"/>
  <c r="X2882" i="2"/>
  <c r="AG2882" i="2"/>
  <c r="AH2882" i="2"/>
  <c r="AI2882" i="2"/>
  <c r="AJ2882" i="2"/>
  <c r="AK2882" i="2"/>
  <c r="E2883" i="2"/>
  <c r="G2883" i="2"/>
  <c r="H2883" i="2"/>
  <c r="I2883" i="2"/>
  <c r="U2883" i="2"/>
  <c r="W2883" i="2"/>
  <c r="X2883" i="2"/>
  <c r="AG2883" i="2"/>
  <c r="AH2883" i="2"/>
  <c r="AI2883" i="2"/>
  <c r="AJ2883" i="2"/>
  <c r="AK2883" i="2"/>
  <c r="E2884" i="2"/>
  <c r="G2884" i="2"/>
  <c r="H2884" i="2"/>
  <c r="I2884" i="2"/>
  <c r="U2884" i="2"/>
  <c r="W2884" i="2"/>
  <c r="X2884" i="2"/>
  <c r="AG2884" i="2"/>
  <c r="AH2884" i="2"/>
  <c r="AI2884" i="2"/>
  <c r="AJ2884" i="2"/>
  <c r="AK2884" i="2"/>
  <c r="E2885" i="2"/>
  <c r="G2885" i="2"/>
  <c r="H2885" i="2"/>
  <c r="I2885" i="2"/>
  <c r="U2885" i="2"/>
  <c r="W2885" i="2"/>
  <c r="X2885" i="2"/>
  <c r="AG2885" i="2"/>
  <c r="AH2885" i="2"/>
  <c r="AI2885" i="2"/>
  <c r="AJ2885" i="2"/>
  <c r="AK2885" i="2"/>
  <c r="E2886" i="2"/>
  <c r="G2886" i="2"/>
  <c r="H2886" i="2"/>
  <c r="I2886" i="2"/>
  <c r="U2886" i="2"/>
  <c r="W2886" i="2"/>
  <c r="X2886" i="2"/>
  <c r="AG2886" i="2"/>
  <c r="AH2886" i="2"/>
  <c r="AI2886" i="2"/>
  <c r="AJ2886" i="2"/>
  <c r="AK2886" i="2"/>
  <c r="E2887" i="2"/>
  <c r="G2887" i="2"/>
  <c r="H2887" i="2"/>
  <c r="I2887" i="2"/>
  <c r="U2887" i="2"/>
  <c r="W2887" i="2"/>
  <c r="X2887" i="2"/>
  <c r="AG2887" i="2"/>
  <c r="AH2887" i="2"/>
  <c r="AI2887" i="2"/>
  <c r="AJ2887" i="2"/>
  <c r="AK2887" i="2"/>
  <c r="E2888" i="2"/>
  <c r="G2888" i="2"/>
  <c r="H2888" i="2"/>
  <c r="I2888" i="2"/>
  <c r="U2888" i="2"/>
  <c r="W2888" i="2"/>
  <c r="X2888" i="2"/>
  <c r="AG2888" i="2"/>
  <c r="AH2888" i="2"/>
  <c r="AI2888" i="2"/>
  <c r="AJ2888" i="2"/>
  <c r="AK2888" i="2"/>
  <c r="E2889" i="2"/>
  <c r="G2889" i="2"/>
  <c r="H2889" i="2"/>
  <c r="I2889" i="2"/>
  <c r="U2889" i="2"/>
  <c r="W2889" i="2"/>
  <c r="X2889" i="2"/>
  <c r="AG2889" i="2"/>
  <c r="AH2889" i="2"/>
  <c r="AI2889" i="2"/>
  <c r="AJ2889" i="2"/>
  <c r="AK2889" i="2"/>
  <c r="E2890" i="2"/>
  <c r="G2890" i="2"/>
  <c r="H2890" i="2"/>
  <c r="I2890" i="2"/>
  <c r="U2890" i="2"/>
  <c r="W2890" i="2"/>
  <c r="X2890" i="2"/>
  <c r="AG2890" i="2"/>
  <c r="AH2890" i="2"/>
  <c r="AI2890" i="2"/>
  <c r="AJ2890" i="2"/>
  <c r="AK2890" i="2"/>
  <c r="E2891" i="2"/>
  <c r="G2891" i="2"/>
  <c r="H2891" i="2"/>
  <c r="I2891" i="2"/>
  <c r="U2891" i="2"/>
  <c r="W2891" i="2"/>
  <c r="X2891" i="2"/>
  <c r="AG2891" i="2"/>
  <c r="AH2891" i="2"/>
  <c r="AI2891" i="2"/>
  <c r="AJ2891" i="2"/>
  <c r="AK2891" i="2"/>
  <c r="E2892" i="2"/>
  <c r="G2892" i="2"/>
  <c r="H2892" i="2"/>
  <c r="I2892" i="2"/>
  <c r="U2892" i="2"/>
  <c r="W2892" i="2"/>
  <c r="X2892" i="2"/>
  <c r="AG2892" i="2"/>
  <c r="AH2892" i="2"/>
  <c r="AI2892" i="2"/>
  <c r="AJ2892" i="2"/>
  <c r="AK2892" i="2"/>
  <c r="E2893" i="2"/>
  <c r="G2893" i="2"/>
  <c r="H2893" i="2"/>
  <c r="I2893" i="2"/>
  <c r="U2893" i="2"/>
  <c r="W2893" i="2"/>
  <c r="X2893" i="2"/>
  <c r="AG2893" i="2"/>
  <c r="AH2893" i="2"/>
  <c r="AI2893" i="2"/>
  <c r="AJ2893" i="2"/>
  <c r="AK2893" i="2"/>
  <c r="E2894" i="2"/>
  <c r="G2894" i="2"/>
  <c r="H2894" i="2"/>
  <c r="I2894" i="2"/>
  <c r="U2894" i="2"/>
  <c r="W2894" i="2"/>
  <c r="X2894" i="2"/>
  <c r="AG2894" i="2"/>
  <c r="AH2894" i="2"/>
  <c r="AI2894" i="2"/>
  <c r="AJ2894" i="2"/>
  <c r="AK2894" i="2"/>
  <c r="E2895" i="2"/>
  <c r="G2895" i="2"/>
  <c r="H2895" i="2"/>
  <c r="I2895" i="2"/>
  <c r="U2895" i="2"/>
  <c r="W2895" i="2"/>
  <c r="X2895" i="2"/>
  <c r="AG2895" i="2"/>
  <c r="AH2895" i="2"/>
  <c r="AI2895" i="2"/>
  <c r="AJ2895" i="2"/>
  <c r="AK2895" i="2"/>
  <c r="E2896" i="2"/>
  <c r="G2896" i="2"/>
  <c r="H2896" i="2"/>
  <c r="I2896" i="2"/>
  <c r="U2896" i="2"/>
  <c r="W2896" i="2"/>
  <c r="X2896" i="2"/>
  <c r="AG2896" i="2"/>
  <c r="AH2896" i="2"/>
  <c r="AI2896" i="2"/>
  <c r="AJ2896" i="2"/>
  <c r="AK2896" i="2"/>
  <c r="E2897" i="2"/>
  <c r="G2897" i="2"/>
  <c r="H2897" i="2"/>
  <c r="I2897" i="2"/>
  <c r="U2897" i="2"/>
  <c r="W2897" i="2"/>
  <c r="X2897" i="2"/>
  <c r="AG2897" i="2"/>
  <c r="AH2897" i="2"/>
  <c r="AI2897" i="2"/>
  <c r="AJ2897" i="2"/>
  <c r="AK2897" i="2"/>
  <c r="E2898" i="2"/>
  <c r="G2898" i="2"/>
  <c r="H2898" i="2"/>
  <c r="I2898" i="2"/>
  <c r="U2898" i="2"/>
  <c r="W2898" i="2"/>
  <c r="X2898" i="2"/>
  <c r="AG2898" i="2"/>
  <c r="AH2898" i="2"/>
  <c r="AI2898" i="2"/>
  <c r="AJ2898" i="2"/>
  <c r="AK2898" i="2"/>
  <c r="E2899" i="2"/>
  <c r="G2899" i="2"/>
  <c r="H2899" i="2"/>
  <c r="I2899" i="2"/>
  <c r="U2899" i="2"/>
  <c r="W2899" i="2"/>
  <c r="X2899" i="2"/>
  <c r="AG2899" i="2"/>
  <c r="AH2899" i="2"/>
  <c r="AI2899" i="2"/>
  <c r="AJ2899" i="2"/>
  <c r="AK2899" i="2"/>
  <c r="E2900" i="2"/>
  <c r="G2900" i="2"/>
  <c r="H2900" i="2"/>
  <c r="I2900" i="2"/>
  <c r="U2900" i="2"/>
  <c r="W2900" i="2"/>
  <c r="X2900" i="2"/>
  <c r="AG2900" i="2"/>
  <c r="AH2900" i="2"/>
  <c r="AI2900" i="2"/>
  <c r="AJ2900" i="2"/>
  <c r="AK2900" i="2"/>
  <c r="E2901" i="2"/>
  <c r="G2901" i="2"/>
  <c r="H2901" i="2"/>
  <c r="I2901" i="2"/>
  <c r="U2901" i="2"/>
  <c r="W2901" i="2"/>
  <c r="X2901" i="2"/>
  <c r="AG2901" i="2"/>
  <c r="AH2901" i="2"/>
  <c r="AI2901" i="2"/>
  <c r="AJ2901" i="2"/>
  <c r="AK2901" i="2"/>
  <c r="E2902" i="2"/>
  <c r="G2902" i="2"/>
  <c r="H2902" i="2"/>
  <c r="I2902" i="2"/>
  <c r="U2902" i="2"/>
  <c r="W2902" i="2"/>
  <c r="X2902" i="2"/>
  <c r="AG2902" i="2"/>
  <c r="AH2902" i="2"/>
  <c r="AI2902" i="2"/>
  <c r="AJ2902" i="2"/>
  <c r="AK2902" i="2"/>
  <c r="E2903" i="2"/>
  <c r="G2903" i="2"/>
  <c r="H2903" i="2"/>
  <c r="I2903" i="2"/>
  <c r="U2903" i="2"/>
  <c r="W2903" i="2"/>
  <c r="X2903" i="2"/>
  <c r="AG2903" i="2"/>
  <c r="AH2903" i="2"/>
  <c r="AI2903" i="2"/>
  <c r="AJ2903" i="2"/>
  <c r="AK2903" i="2"/>
  <c r="E2904" i="2"/>
  <c r="G2904" i="2"/>
  <c r="H2904" i="2"/>
  <c r="I2904" i="2"/>
  <c r="U2904" i="2"/>
  <c r="W2904" i="2"/>
  <c r="X2904" i="2"/>
  <c r="AG2904" i="2"/>
  <c r="AH2904" i="2"/>
  <c r="AI2904" i="2"/>
  <c r="AJ2904" i="2"/>
  <c r="AK2904" i="2"/>
  <c r="E2905" i="2"/>
  <c r="G2905" i="2"/>
  <c r="H2905" i="2"/>
  <c r="I2905" i="2"/>
  <c r="U2905" i="2"/>
  <c r="W2905" i="2"/>
  <c r="X2905" i="2"/>
  <c r="AG2905" i="2"/>
  <c r="AH2905" i="2"/>
  <c r="AI2905" i="2"/>
  <c r="AJ2905" i="2"/>
  <c r="AK2905" i="2"/>
  <c r="E2906" i="2"/>
  <c r="G2906" i="2"/>
  <c r="H2906" i="2"/>
  <c r="I2906" i="2"/>
  <c r="U2906" i="2"/>
  <c r="W2906" i="2"/>
  <c r="X2906" i="2"/>
  <c r="AG2906" i="2"/>
  <c r="AH2906" i="2"/>
  <c r="AI2906" i="2"/>
  <c r="AJ2906" i="2"/>
  <c r="AK2906" i="2"/>
  <c r="E2907" i="2"/>
  <c r="G2907" i="2"/>
  <c r="H2907" i="2"/>
  <c r="I2907" i="2"/>
  <c r="U2907" i="2"/>
  <c r="W2907" i="2"/>
  <c r="X2907" i="2"/>
  <c r="AG2907" i="2"/>
  <c r="AH2907" i="2"/>
  <c r="AI2907" i="2"/>
  <c r="AJ2907" i="2"/>
  <c r="AK2907" i="2"/>
  <c r="E2908" i="2"/>
  <c r="G2908" i="2"/>
  <c r="H2908" i="2"/>
  <c r="I2908" i="2"/>
  <c r="U2908" i="2"/>
  <c r="W2908" i="2"/>
  <c r="X2908" i="2"/>
  <c r="AG2908" i="2"/>
  <c r="AH2908" i="2"/>
  <c r="AI2908" i="2"/>
  <c r="AJ2908" i="2"/>
  <c r="AK2908" i="2"/>
  <c r="E2909" i="2"/>
  <c r="G2909" i="2"/>
  <c r="H2909" i="2"/>
  <c r="I2909" i="2"/>
  <c r="U2909" i="2"/>
  <c r="W2909" i="2"/>
  <c r="X2909" i="2"/>
  <c r="AG2909" i="2"/>
  <c r="AH2909" i="2"/>
  <c r="AI2909" i="2"/>
  <c r="AJ2909" i="2"/>
  <c r="AK2909" i="2"/>
  <c r="E2910" i="2"/>
  <c r="G2910" i="2"/>
  <c r="H2910" i="2"/>
  <c r="I2910" i="2"/>
  <c r="U2910" i="2"/>
  <c r="W2910" i="2"/>
  <c r="X2910" i="2"/>
  <c r="AG2910" i="2"/>
  <c r="AH2910" i="2"/>
  <c r="AI2910" i="2"/>
  <c r="AJ2910" i="2"/>
  <c r="AK2910" i="2"/>
  <c r="E2911" i="2"/>
  <c r="G2911" i="2"/>
  <c r="H2911" i="2"/>
  <c r="I2911" i="2"/>
  <c r="U2911" i="2"/>
  <c r="W2911" i="2"/>
  <c r="X2911" i="2"/>
  <c r="AG2911" i="2"/>
  <c r="AH2911" i="2"/>
  <c r="AI2911" i="2"/>
  <c r="AJ2911" i="2"/>
  <c r="AK2911" i="2"/>
  <c r="E2912" i="2"/>
  <c r="G2912" i="2"/>
  <c r="H2912" i="2"/>
  <c r="I2912" i="2"/>
  <c r="U2912" i="2"/>
  <c r="W2912" i="2"/>
  <c r="X2912" i="2"/>
  <c r="AG2912" i="2"/>
  <c r="AH2912" i="2"/>
  <c r="AI2912" i="2"/>
  <c r="AJ2912" i="2"/>
  <c r="AK2912" i="2"/>
  <c r="E2913" i="2"/>
  <c r="G2913" i="2"/>
  <c r="H2913" i="2"/>
  <c r="I2913" i="2"/>
  <c r="U2913" i="2"/>
  <c r="W2913" i="2"/>
  <c r="X2913" i="2"/>
  <c r="AG2913" i="2"/>
  <c r="AH2913" i="2"/>
  <c r="AI2913" i="2"/>
  <c r="AJ2913" i="2"/>
  <c r="AK2913" i="2"/>
  <c r="E2914" i="2"/>
  <c r="G2914" i="2"/>
  <c r="H2914" i="2"/>
  <c r="I2914" i="2"/>
  <c r="U2914" i="2"/>
  <c r="W2914" i="2"/>
  <c r="X2914" i="2"/>
  <c r="AG2914" i="2"/>
  <c r="AH2914" i="2"/>
  <c r="AI2914" i="2"/>
  <c r="AJ2914" i="2"/>
  <c r="AK2914" i="2"/>
  <c r="E2915" i="2"/>
  <c r="G2915" i="2"/>
  <c r="H2915" i="2"/>
  <c r="I2915" i="2"/>
  <c r="U2915" i="2"/>
  <c r="W2915" i="2"/>
  <c r="X2915" i="2"/>
  <c r="AG2915" i="2"/>
  <c r="AH2915" i="2"/>
  <c r="AI2915" i="2"/>
  <c r="AJ2915" i="2"/>
  <c r="AK2915" i="2"/>
  <c r="E2916" i="2"/>
  <c r="G2916" i="2"/>
  <c r="H2916" i="2"/>
  <c r="I2916" i="2"/>
  <c r="U2916" i="2"/>
  <c r="W2916" i="2"/>
  <c r="X2916" i="2"/>
  <c r="AG2916" i="2"/>
  <c r="AH2916" i="2"/>
  <c r="AI2916" i="2"/>
  <c r="AJ2916" i="2"/>
  <c r="AK2916" i="2"/>
  <c r="E2917" i="2"/>
  <c r="G2917" i="2"/>
  <c r="H2917" i="2"/>
  <c r="I2917" i="2"/>
  <c r="U2917" i="2"/>
  <c r="W2917" i="2"/>
  <c r="X2917" i="2"/>
  <c r="AG2917" i="2"/>
  <c r="AH2917" i="2"/>
  <c r="AI2917" i="2"/>
  <c r="AJ2917" i="2"/>
  <c r="AK2917" i="2"/>
  <c r="E2918" i="2"/>
  <c r="G2918" i="2"/>
  <c r="H2918" i="2"/>
  <c r="I2918" i="2"/>
  <c r="U2918" i="2"/>
  <c r="W2918" i="2"/>
  <c r="X2918" i="2"/>
  <c r="AG2918" i="2"/>
  <c r="AH2918" i="2"/>
  <c r="AI2918" i="2"/>
  <c r="AJ2918" i="2"/>
  <c r="AK2918" i="2"/>
  <c r="E2919" i="2"/>
  <c r="G2919" i="2"/>
  <c r="H2919" i="2"/>
  <c r="I2919" i="2"/>
  <c r="U2919" i="2"/>
  <c r="W2919" i="2"/>
  <c r="X2919" i="2"/>
  <c r="AG2919" i="2"/>
  <c r="AH2919" i="2"/>
  <c r="AI2919" i="2"/>
  <c r="AJ2919" i="2"/>
  <c r="AK2919" i="2"/>
  <c r="E2920" i="2"/>
  <c r="G2920" i="2"/>
  <c r="H2920" i="2"/>
  <c r="I2920" i="2"/>
  <c r="U2920" i="2"/>
  <c r="W2920" i="2"/>
  <c r="X2920" i="2"/>
  <c r="AG2920" i="2"/>
  <c r="AH2920" i="2"/>
  <c r="AI2920" i="2"/>
  <c r="AJ2920" i="2"/>
  <c r="AK2920" i="2"/>
  <c r="E2921" i="2"/>
  <c r="G2921" i="2"/>
  <c r="H2921" i="2"/>
  <c r="I2921" i="2"/>
  <c r="U2921" i="2"/>
  <c r="W2921" i="2"/>
  <c r="X2921" i="2"/>
  <c r="AG2921" i="2"/>
  <c r="AH2921" i="2"/>
  <c r="AI2921" i="2"/>
  <c r="AJ2921" i="2"/>
  <c r="AK2921" i="2"/>
  <c r="E2922" i="2"/>
  <c r="G2922" i="2"/>
  <c r="H2922" i="2"/>
  <c r="I2922" i="2"/>
  <c r="U2922" i="2"/>
  <c r="W2922" i="2"/>
  <c r="X2922" i="2"/>
  <c r="AG2922" i="2"/>
  <c r="AH2922" i="2"/>
  <c r="AI2922" i="2"/>
  <c r="AJ2922" i="2"/>
  <c r="AK2922" i="2"/>
  <c r="E2923" i="2"/>
  <c r="G2923" i="2"/>
  <c r="H2923" i="2"/>
  <c r="I2923" i="2"/>
  <c r="U2923" i="2"/>
  <c r="W2923" i="2"/>
  <c r="X2923" i="2"/>
  <c r="AG2923" i="2"/>
  <c r="AH2923" i="2"/>
  <c r="AI2923" i="2"/>
  <c r="AJ2923" i="2"/>
  <c r="AK2923" i="2"/>
  <c r="E2924" i="2"/>
  <c r="G2924" i="2"/>
  <c r="H2924" i="2"/>
  <c r="I2924" i="2"/>
  <c r="U2924" i="2"/>
  <c r="W2924" i="2"/>
  <c r="X2924" i="2"/>
  <c r="AG2924" i="2"/>
  <c r="AH2924" i="2"/>
  <c r="AI2924" i="2"/>
  <c r="AJ2924" i="2"/>
  <c r="AK2924" i="2"/>
  <c r="E2925" i="2"/>
  <c r="G2925" i="2"/>
  <c r="H2925" i="2"/>
  <c r="I2925" i="2"/>
  <c r="U2925" i="2"/>
  <c r="W2925" i="2"/>
  <c r="X2925" i="2"/>
  <c r="AG2925" i="2"/>
  <c r="AH2925" i="2"/>
  <c r="AI2925" i="2"/>
  <c r="AJ2925" i="2"/>
  <c r="AK2925" i="2"/>
  <c r="E2926" i="2"/>
  <c r="G2926" i="2"/>
  <c r="H2926" i="2"/>
  <c r="I2926" i="2"/>
  <c r="U2926" i="2"/>
  <c r="W2926" i="2"/>
  <c r="X2926" i="2"/>
  <c r="AG2926" i="2"/>
  <c r="AH2926" i="2"/>
  <c r="AI2926" i="2"/>
  <c r="AJ2926" i="2"/>
  <c r="AK2926" i="2"/>
  <c r="E2927" i="2"/>
  <c r="G2927" i="2"/>
  <c r="H2927" i="2"/>
  <c r="I2927" i="2"/>
  <c r="U2927" i="2"/>
  <c r="W2927" i="2"/>
  <c r="X2927" i="2"/>
  <c r="AG2927" i="2"/>
  <c r="AH2927" i="2"/>
  <c r="AI2927" i="2"/>
  <c r="AJ2927" i="2"/>
  <c r="AK2927" i="2"/>
  <c r="E2928" i="2"/>
  <c r="G2928" i="2"/>
  <c r="H2928" i="2"/>
  <c r="I2928" i="2"/>
  <c r="U2928" i="2"/>
  <c r="W2928" i="2"/>
  <c r="X2928" i="2"/>
  <c r="AG2928" i="2"/>
  <c r="AH2928" i="2"/>
  <c r="AI2928" i="2"/>
  <c r="AJ2928" i="2"/>
  <c r="AK2928" i="2"/>
  <c r="E2929" i="2"/>
  <c r="G2929" i="2"/>
  <c r="H2929" i="2"/>
  <c r="I2929" i="2"/>
  <c r="U2929" i="2"/>
  <c r="W2929" i="2"/>
  <c r="X2929" i="2"/>
  <c r="AG2929" i="2"/>
  <c r="AH2929" i="2"/>
  <c r="AI2929" i="2"/>
  <c r="AJ2929" i="2"/>
  <c r="AK2929" i="2"/>
  <c r="E2930" i="2"/>
  <c r="G2930" i="2"/>
  <c r="H2930" i="2"/>
  <c r="I2930" i="2"/>
  <c r="U2930" i="2"/>
  <c r="W2930" i="2"/>
  <c r="X2930" i="2"/>
  <c r="AG2930" i="2"/>
  <c r="AH2930" i="2"/>
  <c r="AI2930" i="2"/>
  <c r="AJ2930" i="2"/>
  <c r="AK2930" i="2"/>
  <c r="E2931" i="2"/>
  <c r="G2931" i="2"/>
  <c r="H2931" i="2"/>
  <c r="I2931" i="2"/>
  <c r="U2931" i="2"/>
  <c r="W2931" i="2"/>
  <c r="X2931" i="2"/>
  <c r="AG2931" i="2"/>
  <c r="AH2931" i="2"/>
  <c r="AI2931" i="2"/>
  <c r="AJ2931" i="2"/>
  <c r="AK2931" i="2"/>
  <c r="E2932" i="2"/>
  <c r="G2932" i="2"/>
  <c r="H2932" i="2"/>
  <c r="I2932" i="2"/>
  <c r="U2932" i="2"/>
  <c r="W2932" i="2"/>
  <c r="X2932" i="2"/>
  <c r="AG2932" i="2"/>
  <c r="AH2932" i="2"/>
  <c r="AI2932" i="2"/>
  <c r="AJ2932" i="2"/>
  <c r="AK2932" i="2"/>
  <c r="E2933" i="2"/>
  <c r="G2933" i="2"/>
  <c r="H2933" i="2"/>
  <c r="I2933" i="2"/>
  <c r="U2933" i="2"/>
  <c r="W2933" i="2"/>
  <c r="X2933" i="2"/>
  <c r="AG2933" i="2"/>
  <c r="AH2933" i="2"/>
  <c r="AI2933" i="2"/>
  <c r="AJ2933" i="2"/>
  <c r="AK2933" i="2"/>
  <c r="E2934" i="2"/>
  <c r="G2934" i="2"/>
  <c r="H2934" i="2"/>
  <c r="I2934" i="2"/>
  <c r="U2934" i="2"/>
  <c r="W2934" i="2"/>
  <c r="X2934" i="2"/>
  <c r="AG2934" i="2"/>
  <c r="AH2934" i="2"/>
  <c r="AI2934" i="2"/>
  <c r="AJ2934" i="2"/>
  <c r="AK2934" i="2"/>
  <c r="E2935" i="2"/>
  <c r="G2935" i="2"/>
  <c r="H2935" i="2"/>
  <c r="I2935" i="2"/>
  <c r="U2935" i="2"/>
  <c r="W2935" i="2"/>
  <c r="X2935" i="2"/>
  <c r="AG2935" i="2"/>
  <c r="AH2935" i="2"/>
  <c r="AI2935" i="2"/>
  <c r="AJ2935" i="2"/>
  <c r="AK2935" i="2"/>
  <c r="E2936" i="2"/>
  <c r="G2936" i="2"/>
  <c r="H2936" i="2"/>
  <c r="I2936" i="2"/>
  <c r="U2936" i="2"/>
  <c r="W2936" i="2"/>
  <c r="X2936" i="2"/>
  <c r="AG2936" i="2"/>
  <c r="AH2936" i="2"/>
  <c r="AI2936" i="2"/>
  <c r="AJ2936" i="2"/>
  <c r="AK2936" i="2"/>
  <c r="E2937" i="2"/>
  <c r="G2937" i="2"/>
  <c r="H2937" i="2"/>
  <c r="I2937" i="2"/>
  <c r="U2937" i="2"/>
  <c r="W2937" i="2"/>
  <c r="X2937" i="2"/>
  <c r="AG2937" i="2"/>
  <c r="AH2937" i="2"/>
  <c r="AI2937" i="2"/>
  <c r="AJ2937" i="2"/>
  <c r="AK2937" i="2"/>
  <c r="E2938" i="2"/>
  <c r="G2938" i="2"/>
  <c r="H2938" i="2"/>
  <c r="I2938" i="2"/>
  <c r="U2938" i="2"/>
  <c r="W2938" i="2"/>
  <c r="X2938" i="2"/>
  <c r="AG2938" i="2"/>
  <c r="AH2938" i="2"/>
  <c r="AI2938" i="2"/>
  <c r="AJ2938" i="2"/>
  <c r="AK2938" i="2"/>
  <c r="E2939" i="2"/>
  <c r="G2939" i="2"/>
  <c r="H2939" i="2"/>
  <c r="I2939" i="2"/>
  <c r="U2939" i="2"/>
  <c r="W2939" i="2"/>
  <c r="X2939" i="2"/>
  <c r="AG2939" i="2"/>
  <c r="AH2939" i="2"/>
  <c r="AI2939" i="2"/>
  <c r="AJ2939" i="2"/>
  <c r="AK2939" i="2"/>
  <c r="E2940" i="2"/>
  <c r="G2940" i="2"/>
  <c r="H2940" i="2"/>
  <c r="I2940" i="2"/>
  <c r="U2940" i="2"/>
  <c r="W2940" i="2"/>
  <c r="X2940" i="2"/>
  <c r="AG2940" i="2"/>
  <c r="AH2940" i="2"/>
  <c r="AI2940" i="2"/>
  <c r="AJ2940" i="2"/>
  <c r="AK2940" i="2"/>
  <c r="E2941" i="2"/>
  <c r="G2941" i="2"/>
  <c r="H2941" i="2"/>
  <c r="I2941" i="2"/>
  <c r="U2941" i="2"/>
  <c r="W2941" i="2"/>
  <c r="X2941" i="2"/>
  <c r="AG2941" i="2"/>
  <c r="AH2941" i="2"/>
  <c r="AI2941" i="2"/>
  <c r="AJ2941" i="2"/>
  <c r="AK2941" i="2"/>
  <c r="E2942" i="2"/>
  <c r="G2942" i="2"/>
  <c r="H2942" i="2"/>
  <c r="I2942" i="2"/>
  <c r="U2942" i="2"/>
  <c r="W2942" i="2"/>
  <c r="X2942" i="2"/>
  <c r="AG2942" i="2"/>
  <c r="AH2942" i="2"/>
  <c r="AI2942" i="2"/>
  <c r="AJ2942" i="2"/>
  <c r="AK2942" i="2"/>
  <c r="E2943" i="2"/>
  <c r="G2943" i="2"/>
  <c r="H2943" i="2"/>
  <c r="I2943" i="2"/>
  <c r="U2943" i="2"/>
  <c r="W2943" i="2"/>
  <c r="X2943" i="2"/>
  <c r="AG2943" i="2"/>
  <c r="AH2943" i="2"/>
  <c r="AI2943" i="2"/>
  <c r="AJ2943" i="2"/>
  <c r="AK2943" i="2"/>
  <c r="E2944" i="2"/>
  <c r="G2944" i="2"/>
  <c r="H2944" i="2"/>
  <c r="I2944" i="2"/>
  <c r="U2944" i="2"/>
  <c r="W2944" i="2"/>
  <c r="X2944" i="2"/>
  <c r="AG2944" i="2"/>
  <c r="AH2944" i="2"/>
  <c r="AI2944" i="2"/>
  <c r="AJ2944" i="2"/>
  <c r="AK2944" i="2"/>
  <c r="E2945" i="2"/>
  <c r="G2945" i="2"/>
  <c r="H2945" i="2"/>
  <c r="I2945" i="2"/>
  <c r="U2945" i="2"/>
  <c r="W2945" i="2"/>
  <c r="X2945" i="2"/>
  <c r="AG2945" i="2"/>
  <c r="AH2945" i="2"/>
  <c r="AI2945" i="2"/>
  <c r="AJ2945" i="2"/>
  <c r="AK2945" i="2"/>
  <c r="E2946" i="2"/>
  <c r="G2946" i="2"/>
  <c r="H2946" i="2"/>
  <c r="I2946" i="2"/>
  <c r="U2946" i="2"/>
  <c r="W2946" i="2"/>
  <c r="X2946" i="2"/>
  <c r="AG2946" i="2"/>
  <c r="AH2946" i="2"/>
  <c r="AI2946" i="2"/>
  <c r="AJ2946" i="2"/>
  <c r="AK2946" i="2"/>
  <c r="E2947" i="2"/>
  <c r="G2947" i="2"/>
  <c r="H2947" i="2"/>
  <c r="I2947" i="2"/>
  <c r="U2947" i="2"/>
  <c r="W2947" i="2"/>
  <c r="X2947" i="2"/>
  <c r="AG2947" i="2"/>
  <c r="AH2947" i="2"/>
  <c r="AI2947" i="2"/>
  <c r="AJ2947" i="2"/>
  <c r="AK2947" i="2"/>
  <c r="E2948" i="2"/>
  <c r="G2948" i="2"/>
  <c r="H2948" i="2"/>
  <c r="I2948" i="2"/>
  <c r="U2948" i="2"/>
  <c r="W2948" i="2"/>
  <c r="X2948" i="2"/>
  <c r="AG2948" i="2"/>
  <c r="AH2948" i="2"/>
  <c r="AI2948" i="2"/>
  <c r="AJ2948" i="2"/>
  <c r="AK2948" i="2"/>
  <c r="E2949" i="2"/>
  <c r="G2949" i="2"/>
  <c r="H2949" i="2"/>
  <c r="I2949" i="2"/>
  <c r="U2949" i="2"/>
  <c r="W2949" i="2"/>
  <c r="X2949" i="2"/>
  <c r="AG2949" i="2"/>
  <c r="AH2949" i="2"/>
  <c r="AI2949" i="2"/>
  <c r="AJ2949" i="2"/>
  <c r="AK2949" i="2"/>
  <c r="E2950" i="2"/>
  <c r="G2950" i="2"/>
  <c r="H2950" i="2"/>
  <c r="I2950" i="2"/>
  <c r="U2950" i="2"/>
  <c r="W2950" i="2"/>
  <c r="X2950" i="2"/>
  <c r="AG2950" i="2"/>
  <c r="AH2950" i="2"/>
  <c r="AI2950" i="2"/>
  <c r="AJ2950" i="2"/>
  <c r="AK2950" i="2"/>
  <c r="E2951" i="2"/>
  <c r="G2951" i="2"/>
  <c r="H2951" i="2"/>
  <c r="I2951" i="2"/>
  <c r="U2951" i="2"/>
  <c r="W2951" i="2"/>
  <c r="X2951" i="2"/>
  <c r="AG2951" i="2"/>
  <c r="AH2951" i="2"/>
  <c r="AI2951" i="2"/>
  <c r="AJ2951" i="2"/>
  <c r="AK2951" i="2"/>
  <c r="E2952" i="2"/>
  <c r="G2952" i="2"/>
  <c r="H2952" i="2"/>
  <c r="I2952" i="2"/>
  <c r="U2952" i="2"/>
  <c r="W2952" i="2"/>
  <c r="X2952" i="2"/>
  <c r="AG2952" i="2"/>
  <c r="AH2952" i="2"/>
  <c r="AI2952" i="2"/>
  <c r="AJ2952" i="2"/>
  <c r="AK2952" i="2"/>
  <c r="E2953" i="2"/>
  <c r="G2953" i="2"/>
  <c r="H2953" i="2"/>
  <c r="I2953" i="2"/>
  <c r="U2953" i="2"/>
  <c r="W2953" i="2"/>
  <c r="X2953" i="2"/>
  <c r="AG2953" i="2"/>
  <c r="AH2953" i="2"/>
  <c r="AI2953" i="2"/>
  <c r="AJ2953" i="2"/>
  <c r="AK2953" i="2"/>
  <c r="E2954" i="2"/>
  <c r="G2954" i="2"/>
  <c r="H2954" i="2"/>
  <c r="I2954" i="2"/>
  <c r="U2954" i="2"/>
  <c r="W2954" i="2"/>
  <c r="X2954" i="2"/>
  <c r="AG2954" i="2"/>
  <c r="AH2954" i="2"/>
  <c r="AI2954" i="2"/>
  <c r="AJ2954" i="2"/>
  <c r="AK2954" i="2"/>
  <c r="E2955" i="2"/>
  <c r="G2955" i="2"/>
  <c r="H2955" i="2"/>
  <c r="I2955" i="2"/>
  <c r="U2955" i="2"/>
  <c r="W2955" i="2"/>
  <c r="X2955" i="2"/>
  <c r="AG2955" i="2"/>
  <c r="AH2955" i="2"/>
  <c r="AI2955" i="2"/>
  <c r="AJ2955" i="2"/>
  <c r="AK2955" i="2"/>
  <c r="E2956" i="2"/>
  <c r="G2956" i="2"/>
  <c r="H2956" i="2"/>
  <c r="I2956" i="2"/>
  <c r="U2956" i="2"/>
  <c r="W2956" i="2"/>
  <c r="X2956" i="2"/>
  <c r="AG2956" i="2"/>
  <c r="AH2956" i="2"/>
  <c r="AI2956" i="2"/>
  <c r="AJ2956" i="2"/>
  <c r="AK2956" i="2"/>
  <c r="E2957" i="2"/>
  <c r="G2957" i="2"/>
  <c r="H2957" i="2"/>
  <c r="I2957" i="2"/>
  <c r="U2957" i="2"/>
  <c r="W2957" i="2"/>
  <c r="X2957" i="2"/>
  <c r="AG2957" i="2"/>
  <c r="AH2957" i="2"/>
  <c r="AI2957" i="2"/>
  <c r="AJ2957" i="2"/>
  <c r="AK2957" i="2"/>
  <c r="E2958" i="2"/>
  <c r="G2958" i="2"/>
  <c r="H2958" i="2"/>
  <c r="I2958" i="2"/>
  <c r="U2958" i="2"/>
  <c r="W2958" i="2"/>
  <c r="X2958" i="2"/>
  <c r="AG2958" i="2"/>
  <c r="AH2958" i="2"/>
  <c r="AI2958" i="2"/>
  <c r="AJ2958" i="2"/>
  <c r="AK2958" i="2"/>
  <c r="E2959" i="2"/>
  <c r="G2959" i="2"/>
  <c r="H2959" i="2"/>
  <c r="I2959" i="2"/>
  <c r="U2959" i="2"/>
  <c r="W2959" i="2"/>
  <c r="X2959" i="2"/>
  <c r="AG2959" i="2"/>
  <c r="AH2959" i="2"/>
  <c r="AI2959" i="2"/>
  <c r="AJ2959" i="2"/>
  <c r="AK2959" i="2"/>
  <c r="E2960" i="2"/>
  <c r="G2960" i="2"/>
  <c r="H2960" i="2"/>
  <c r="I2960" i="2"/>
  <c r="U2960" i="2"/>
  <c r="W2960" i="2"/>
  <c r="X2960" i="2"/>
  <c r="AG2960" i="2"/>
  <c r="AH2960" i="2"/>
  <c r="AI2960" i="2"/>
  <c r="AJ2960" i="2"/>
  <c r="AK2960" i="2"/>
  <c r="E2961" i="2"/>
  <c r="G2961" i="2"/>
  <c r="H2961" i="2"/>
  <c r="I2961" i="2"/>
  <c r="U2961" i="2"/>
  <c r="W2961" i="2"/>
  <c r="X2961" i="2"/>
  <c r="AG2961" i="2"/>
  <c r="AH2961" i="2"/>
  <c r="AI2961" i="2"/>
  <c r="AJ2961" i="2"/>
  <c r="AK2961" i="2"/>
  <c r="E2962" i="2"/>
  <c r="G2962" i="2"/>
  <c r="H2962" i="2"/>
  <c r="I2962" i="2"/>
  <c r="U2962" i="2"/>
  <c r="W2962" i="2"/>
  <c r="X2962" i="2"/>
  <c r="AG2962" i="2"/>
  <c r="AH2962" i="2"/>
  <c r="AI2962" i="2"/>
  <c r="AJ2962" i="2"/>
  <c r="AK2962" i="2"/>
  <c r="E2963" i="2"/>
  <c r="G2963" i="2"/>
  <c r="H2963" i="2"/>
  <c r="I2963" i="2"/>
  <c r="U2963" i="2"/>
  <c r="W2963" i="2"/>
  <c r="X2963" i="2"/>
  <c r="AG2963" i="2"/>
  <c r="AH2963" i="2"/>
  <c r="AI2963" i="2"/>
  <c r="AJ2963" i="2"/>
  <c r="AK2963" i="2"/>
  <c r="E2964" i="2"/>
  <c r="G2964" i="2"/>
  <c r="H2964" i="2"/>
  <c r="I2964" i="2"/>
  <c r="U2964" i="2"/>
  <c r="W2964" i="2"/>
  <c r="X2964" i="2"/>
  <c r="AG2964" i="2"/>
  <c r="AH2964" i="2"/>
  <c r="AI2964" i="2"/>
  <c r="AJ2964" i="2"/>
  <c r="AK2964" i="2"/>
  <c r="E2965" i="2"/>
  <c r="G2965" i="2"/>
  <c r="H2965" i="2"/>
  <c r="I2965" i="2"/>
  <c r="U2965" i="2"/>
  <c r="W2965" i="2"/>
  <c r="X2965" i="2"/>
  <c r="AG2965" i="2"/>
  <c r="AH2965" i="2"/>
  <c r="AI2965" i="2"/>
  <c r="AJ2965" i="2"/>
  <c r="AK2965" i="2"/>
  <c r="E2966" i="2"/>
  <c r="G2966" i="2"/>
  <c r="H2966" i="2"/>
  <c r="I2966" i="2"/>
  <c r="U2966" i="2"/>
  <c r="W2966" i="2"/>
  <c r="X2966" i="2"/>
  <c r="AG2966" i="2"/>
  <c r="AH2966" i="2"/>
  <c r="AI2966" i="2"/>
  <c r="AJ2966" i="2"/>
  <c r="AK2966" i="2"/>
  <c r="E2967" i="2"/>
  <c r="G2967" i="2"/>
  <c r="H2967" i="2"/>
  <c r="I2967" i="2"/>
  <c r="U2967" i="2"/>
  <c r="W2967" i="2"/>
  <c r="X2967" i="2"/>
  <c r="AG2967" i="2"/>
  <c r="AH2967" i="2"/>
  <c r="AI2967" i="2"/>
  <c r="AJ2967" i="2"/>
  <c r="AK2967" i="2"/>
  <c r="E2968" i="2"/>
  <c r="G2968" i="2"/>
  <c r="H2968" i="2"/>
  <c r="I2968" i="2"/>
  <c r="U2968" i="2"/>
  <c r="W2968" i="2"/>
  <c r="X2968" i="2"/>
  <c r="AG2968" i="2"/>
  <c r="AH2968" i="2"/>
  <c r="AI2968" i="2"/>
  <c r="AJ2968" i="2"/>
  <c r="AK2968" i="2"/>
  <c r="E2969" i="2"/>
  <c r="G2969" i="2"/>
  <c r="H2969" i="2"/>
  <c r="I2969" i="2"/>
  <c r="U2969" i="2"/>
  <c r="W2969" i="2"/>
  <c r="X2969" i="2"/>
  <c r="AG2969" i="2"/>
  <c r="AH2969" i="2"/>
  <c r="AI2969" i="2"/>
  <c r="AJ2969" i="2"/>
  <c r="AK2969" i="2"/>
  <c r="E2970" i="2"/>
  <c r="G2970" i="2"/>
  <c r="H2970" i="2"/>
  <c r="I2970" i="2"/>
  <c r="U2970" i="2"/>
  <c r="W2970" i="2"/>
  <c r="X2970" i="2"/>
  <c r="AG2970" i="2"/>
  <c r="AH2970" i="2"/>
  <c r="AI2970" i="2"/>
  <c r="AJ2970" i="2"/>
  <c r="AK2970" i="2"/>
  <c r="E2971" i="2"/>
  <c r="G2971" i="2"/>
  <c r="H2971" i="2"/>
  <c r="I2971" i="2"/>
  <c r="U2971" i="2"/>
  <c r="W2971" i="2"/>
  <c r="X2971" i="2"/>
  <c r="AG2971" i="2"/>
  <c r="AH2971" i="2"/>
  <c r="AI2971" i="2"/>
  <c r="AJ2971" i="2"/>
  <c r="AK2971" i="2"/>
  <c r="E2972" i="2"/>
  <c r="G2972" i="2"/>
  <c r="H2972" i="2"/>
  <c r="I2972" i="2"/>
  <c r="U2972" i="2"/>
  <c r="W2972" i="2"/>
  <c r="X2972" i="2"/>
  <c r="AG2972" i="2"/>
  <c r="AH2972" i="2"/>
  <c r="AI2972" i="2"/>
  <c r="AJ2972" i="2"/>
  <c r="AK2972" i="2"/>
  <c r="E2973" i="2"/>
  <c r="G2973" i="2"/>
  <c r="H2973" i="2"/>
  <c r="I2973" i="2"/>
  <c r="U2973" i="2"/>
  <c r="W2973" i="2"/>
  <c r="X2973" i="2"/>
  <c r="AG2973" i="2"/>
  <c r="AH2973" i="2"/>
  <c r="AI2973" i="2"/>
  <c r="AJ2973" i="2"/>
  <c r="AK2973" i="2"/>
  <c r="E2974" i="2"/>
  <c r="G2974" i="2"/>
  <c r="H2974" i="2"/>
  <c r="I2974" i="2"/>
  <c r="U2974" i="2"/>
  <c r="W2974" i="2"/>
  <c r="X2974" i="2"/>
  <c r="AG2974" i="2"/>
  <c r="AH2974" i="2"/>
  <c r="AI2974" i="2"/>
  <c r="AJ2974" i="2"/>
  <c r="AK2974" i="2"/>
  <c r="E2975" i="2"/>
  <c r="G2975" i="2"/>
  <c r="H2975" i="2"/>
  <c r="I2975" i="2"/>
  <c r="U2975" i="2"/>
  <c r="W2975" i="2"/>
  <c r="X2975" i="2"/>
  <c r="AG2975" i="2"/>
  <c r="AH2975" i="2"/>
  <c r="AI2975" i="2"/>
  <c r="AJ2975" i="2"/>
  <c r="AK2975" i="2"/>
  <c r="E2976" i="2"/>
  <c r="G2976" i="2"/>
  <c r="H2976" i="2"/>
  <c r="I2976" i="2"/>
  <c r="U2976" i="2"/>
  <c r="W2976" i="2"/>
  <c r="X2976" i="2"/>
  <c r="AG2976" i="2"/>
  <c r="AH2976" i="2"/>
  <c r="AI2976" i="2"/>
  <c r="AJ2976" i="2"/>
  <c r="AK2976" i="2"/>
  <c r="E2977" i="2"/>
  <c r="G2977" i="2"/>
  <c r="H2977" i="2"/>
  <c r="I2977" i="2"/>
  <c r="U2977" i="2"/>
  <c r="W2977" i="2"/>
  <c r="X2977" i="2"/>
  <c r="AG2977" i="2"/>
  <c r="AH2977" i="2"/>
  <c r="AI2977" i="2"/>
  <c r="AJ2977" i="2"/>
  <c r="AK2977" i="2"/>
  <c r="E2978" i="2"/>
  <c r="G2978" i="2"/>
  <c r="H2978" i="2"/>
  <c r="I2978" i="2"/>
  <c r="U2978" i="2"/>
  <c r="W2978" i="2"/>
  <c r="X2978" i="2"/>
  <c r="AG2978" i="2"/>
  <c r="AH2978" i="2"/>
  <c r="AI2978" i="2"/>
  <c r="AJ2978" i="2"/>
  <c r="AK2978" i="2"/>
  <c r="E2979" i="2"/>
  <c r="G2979" i="2"/>
  <c r="H2979" i="2"/>
  <c r="I2979" i="2"/>
  <c r="U2979" i="2"/>
  <c r="W2979" i="2"/>
  <c r="X2979" i="2"/>
  <c r="AG2979" i="2"/>
  <c r="AH2979" i="2"/>
  <c r="AI2979" i="2"/>
  <c r="AJ2979" i="2"/>
  <c r="AK2979" i="2"/>
  <c r="E2980" i="2"/>
  <c r="G2980" i="2"/>
  <c r="H2980" i="2"/>
  <c r="I2980" i="2"/>
  <c r="U2980" i="2"/>
  <c r="W2980" i="2"/>
  <c r="X2980" i="2"/>
  <c r="AG2980" i="2"/>
  <c r="AH2980" i="2"/>
  <c r="AI2980" i="2"/>
  <c r="AJ2980" i="2"/>
  <c r="AK2980" i="2"/>
  <c r="E2981" i="2"/>
  <c r="G2981" i="2"/>
  <c r="H2981" i="2"/>
  <c r="I2981" i="2"/>
  <c r="U2981" i="2"/>
  <c r="W2981" i="2"/>
  <c r="X2981" i="2"/>
  <c r="AG2981" i="2"/>
  <c r="AH2981" i="2"/>
  <c r="AI2981" i="2"/>
  <c r="AJ2981" i="2"/>
  <c r="AK2981" i="2"/>
  <c r="E2982" i="2"/>
  <c r="G2982" i="2"/>
  <c r="H2982" i="2"/>
  <c r="I2982" i="2"/>
  <c r="U2982" i="2"/>
  <c r="W2982" i="2"/>
  <c r="X2982" i="2"/>
  <c r="AG2982" i="2"/>
  <c r="AH2982" i="2"/>
  <c r="AI2982" i="2"/>
  <c r="AJ2982" i="2"/>
  <c r="AK2982" i="2"/>
  <c r="E2983" i="2"/>
  <c r="G2983" i="2"/>
  <c r="H2983" i="2"/>
  <c r="I2983" i="2"/>
  <c r="U2983" i="2"/>
  <c r="W2983" i="2"/>
  <c r="X2983" i="2"/>
  <c r="AG2983" i="2"/>
  <c r="AH2983" i="2"/>
  <c r="AI2983" i="2"/>
  <c r="AJ2983" i="2"/>
  <c r="AK2983" i="2"/>
  <c r="E2984" i="2"/>
  <c r="G2984" i="2"/>
  <c r="H2984" i="2"/>
  <c r="I2984" i="2"/>
  <c r="U2984" i="2"/>
  <c r="W2984" i="2"/>
  <c r="X2984" i="2"/>
  <c r="AG2984" i="2"/>
  <c r="AH2984" i="2"/>
  <c r="AI2984" i="2"/>
  <c r="AJ2984" i="2"/>
  <c r="AK2984" i="2"/>
  <c r="E2985" i="2"/>
  <c r="G2985" i="2"/>
  <c r="H2985" i="2"/>
  <c r="I2985" i="2"/>
  <c r="U2985" i="2"/>
  <c r="W2985" i="2"/>
  <c r="X2985" i="2"/>
  <c r="AG2985" i="2"/>
  <c r="AH2985" i="2"/>
  <c r="AI2985" i="2"/>
  <c r="AJ2985" i="2"/>
  <c r="AK2985" i="2"/>
  <c r="E2986" i="2"/>
  <c r="G2986" i="2"/>
  <c r="H2986" i="2"/>
  <c r="I2986" i="2"/>
  <c r="U2986" i="2"/>
  <c r="W2986" i="2"/>
  <c r="X2986" i="2"/>
  <c r="AG2986" i="2"/>
  <c r="AH2986" i="2"/>
  <c r="AI2986" i="2"/>
  <c r="AJ2986" i="2"/>
  <c r="AK2986" i="2"/>
  <c r="E2987" i="2"/>
  <c r="G2987" i="2"/>
  <c r="H2987" i="2"/>
  <c r="I2987" i="2"/>
  <c r="U2987" i="2"/>
  <c r="W2987" i="2"/>
  <c r="X2987" i="2"/>
  <c r="AG2987" i="2"/>
  <c r="AH2987" i="2"/>
  <c r="AI2987" i="2"/>
  <c r="AJ2987" i="2"/>
  <c r="AK2987" i="2"/>
  <c r="E2988" i="2"/>
  <c r="G2988" i="2"/>
  <c r="H2988" i="2"/>
  <c r="I2988" i="2"/>
  <c r="U2988" i="2"/>
  <c r="W2988" i="2"/>
  <c r="X2988" i="2"/>
  <c r="AG2988" i="2"/>
  <c r="AH2988" i="2"/>
  <c r="AI2988" i="2"/>
  <c r="AJ2988" i="2"/>
  <c r="AK2988" i="2"/>
  <c r="E2989" i="2"/>
  <c r="G2989" i="2"/>
  <c r="H2989" i="2"/>
  <c r="I2989" i="2"/>
  <c r="U2989" i="2"/>
  <c r="W2989" i="2"/>
  <c r="X2989" i="2"/>
  <c r="AG2989" i="2"/>
  <c r="AH2989" i="2"/>
  <c r="AI2989" i="2"/>
  <c r="AJ2989" i="2"/>
  <c r="AK2989" i="2"/>
  <c r="E2990" i="2"/>
  <c r="G2990" i="2"/>
  <c r="H2990" i="2"/>
  <c r="I2990" i="2"/>
  <c r="U2990" i="2"/>
  <c r="W2990" i="2"/>
  <c r="X2990" i="2"/>
  <c r="AG2990" i="2"/>
  <c r="AH2990" i="2"/>
  <c r="AI2990" i="2"/>
  <c r="AJ2990" i="2"/>
  <c r="AK2990" i="2"/>
  <c r="E2991" i="2"/>
  <c r="G2991" i="2"/>
  <c r="H2991" i="2"/>
  <c r="I2991" i="2"/>
  <c r="U2991" i="2"/>
  <c r="W2991" i="2"/>
  <c r="X2991" i="2"/>
  <c r="AG2991" i="2"/>
  <c r="AH2991" i="2"/>
  <c r="AI2991" i="2"/>
  <c r="AJ2991" i="2"/>
  <c r="AK2991" i="2"/>
  <c r="E2992" i="2"/>
  <c r="G2992" i="2"/>
  <c r="H2992" i="2"/>
  <c r="I2992" i="2"/>
  <c r="U2992" i="2"/>
  <c r="W2992" i="2"/>
  <c r="X2992" i="2"/>
  <c r="AG2992" i="2"/>
  <c r="AH2992" i="2"/>
  <c r="AI2992" i="2"/>
  <c r="AJ2992" i="2"/>
  <c r="AK2992" i="2"/>
  <c r="E2993" i="2"/>
  <c r="G2993" i="2"/>
  <c r="H2993" i="2"/>
  <c r="I2993" i="2"/>
  <c r="U2993" i="2"/>
  <c r="W2993" i="2"/>
  <c r="X2993" i="2"/>
  <c r="AG2993" i="2"/>
  <c r="AH2993" i="2"/>
  <c r="AI2993" i="2"/>
  <c r="AJ2993" i="2"/>
  <c r="AK2993" i="2"/>
  <c r="E2994" i="2"/>
  <c r="G2994" i="2"/>
  <c r="H2994" i="2"/>
  <c r="I2994" i="2"/>
  <c r="U2994" i="2"/>
  <c r="W2994" i="2"/>
  <c r="X2994" i="2"/>
  <c r="AG2994" i="2"/>
  <c r="AH2994" i="2"/>
  <c r="AI2994" i="2"/>
  <c r="AJ2994" i="2"/>
  <c r="AK2994" i="2"/>
  <c r="E2995" i="2"/>
  <c r="G2995" i="2"/>
  <c r="H2995" i="2"/>
  <c r="I2995" i="2"/>
  <c r="U2995" i="2"/>
  <c r="W2995" i="2"/>
  <c r="X2995" i="2"/>
  <c r="AG2995" i="2"/>
  <c r="AH2995" i="2"/>
  <c r="AI2995" i="2"/>
  <c r="AJ2995" i="2"/>
  <c r="AK2995" i="2"/>
  <c r="E2996" i="2"/>
  <c r="G2996" i="2"/>
  <c r="H2996" i="2"/>
  <c r="I2996" i="2"/>
  <c r="U2996" i="2"/>
  <c r="W2996" i="2"/>
  <c r="X2996" i="2"/>
  <c r="AG2996" i="2"/>
  <c r="AH2996" i="2"/>
  <c r="AI2996" i="2"/>
  <c r="AJ2996" i="2"/>
  <c r="AK2996" i="2"/>
  <c r="E2997" i="2"/>
  <c r="G2997" i="2"/>
  <c r="H2997" i="2"/>
  <c r="I2997" i="2"/>
  <c r="U2997" i="2"/>
  <c r="W2997" i="2"/>
  <c r="X2997" i="2"/>
  <c r="AG2997" i="2"/>
  <c r="AH2997" i="2"/>
  <c r="AI2997" i="2"/>
  <c r="AJ2997" i="2"/>
  <c r="AK2997" i="2"/>
  <c r="E2998" i="2"/>
  <c r="G2998" i="2"/>
  <c r="H2998" i="2"/>
  <c r="I2998" i="2"/>
  <c r="U2998" i="2"/>
  <c r="W2998" i="2"/>
  <c r="X2998" i="2"/>
  <c r="AG2998" i="2"/>
  <c r="AH2998" i="2"/>
  <c r="AI2998" i="2"/>
  <c r="AJ2998" i="2"/>
  <c r="AK2998" i="2"/>
  <c r="E2999" i="2"/>
  <c r="G2999" i="2"/>
  <c r="H2999" i="2"/>
  <c r="I2999" i="2"/>
  <c r="U2999" i="2"/>
  <c r="W2999" i="2"/>
  <c r="X2999" i="2"/>
  <c r="AG2999" i="2"/>
  <c r="AH2999" i="2"/>
  <c r="AI2999" i="2"/>
  <c r="AJ2999" i="2"/>
  <c r="AK2999" i="2"/>
  <c r="E3000" i="2"/>
  <c r="G3000" i="2"/>
  <c r="H3000" i="2"/>
  <c r="I3000" i="2"/>
  <c r="U3000" i="2"/>
  <c r="W3000" i="2"/>
  <c r="X3000" i="2"/>
  <c r="AG3000" i="2"/>
  <c r="AH3000" i="2"/>
  <c r="AI3000" i="2"/>
  <c r="AJ3000" i="2"/>
  <c r="AK3000" i="2"/>
  <c r="E3001" i="2"/>
  <c r="G3001" i="2"/>
  <c r="H3001" i="2"/>
  <c r="I3001" i="2"/>
  <c r="U3001" i="2"/>
  <c r="W3001" i="2"/>
  <c r="X3001" i="2"/>
  <c r="AG3001" i="2"/>
  <c r="AH3001" i="2"/>
  <c r="AI3001" i="2"/>
  <c r="AJ3001" i="2"/>
  <c r="AK3001" i="2"/>
  <c r="E3002" i="2"/>
  <c r="G3002" i="2"/>
  <c r="H3002" i="2"/>
  <c r="I3002" i="2"/>
  <c r="U3002" i="2"/>
  <c r="W3002" i="2"/>
  <c r="X3002" i="2"/>
  <c r="AG3002" i="2"/>
  <c r="AH3002" i="2"/>
  <c r="AI3002" i="2"/>
  <c r="AJ3002" i="2"/>
  <c r="AK3002" i="2"/>
  <c r="E3003" i="2"/>
  <c r="G3003" i="2"/>
  <c r="H3003" i="2"/>
  <c r="I3003" i="2"/>
  <c r="U3003" i="2"/>
  <c r="W3003" i="2"/>
  <c r="X3003" i="2"/>
  <c r="AG3003" i="2"/>
  <c r="AH3003" i="2"/>
  <c r="AI3003" i="2"/>
  <c r="AJ3003" i="2"/>
  <c r="AK3003" i="2"/>
  <c r="E3004" i="2"/>
  <c r="G3004" i="2"/>
  <c r="H3004" i="2"/>
  <c r="I3004" i="2"/>
  <c r="U3004" i="2"/>
  <c r="W3004" i="2"/>
  <c r="X3004" i="2"/>
  <c r="AG3004" i="2"/>
  <c r="AH3004" i="2"/>
  <c r="AI3004" i="2"/>
  <c r="AJ3004" i="2"/>
  <c r="AK3004" i="2"/>
  <c r="E3005" i="2"/>
  <c r="G3005" i="2"/>
  <c r="H3005" i="2"/>
  <c r="I3005" i="2"/>
  <c r="U3005" i="2"/>
  <c r="W3005" i="2"/>
  <c r="X3005" i="2"/>
  <c r="AG3005" i="2"/>
  <c r="AH3005" i="2"/>
  <c r="AI3005" i="2"/>
  <c r="AJ3005" i="2"/>
  <c r="AK3005" i="2"/>
  <c r="E3006" i="2"/>
  <c r="G3006" i="2"/>
  <c r="H3006" i="2"/>
  <c r="I3006" i="2"/>
  <c r="U3006" i="2"/>
  <c r="W3006" i="2"/>
  <c r="X3006" i="2"/>
  <c r="AG3006" i="2"/>
  <c r="AH3006" i="2"/>
  <c r="AI3006" i="2"/>
  <c r="AJ3006" i="2"/>
  <c r="AK3006" i="2"/>
  <c r="E3007" i="2"/>
  <c r="G3007" i="2"/>
  <c r="H3007" i="2"/>
  <c r="I3007" i="2"/>
  <c r="U3007" i="2"/>
  <c r="W3007" i="2"/>
  <c r="X3007" i="2"/>
  <c r="AG3007" i="2"/>
  <c r="AH3007" i="2"/>
  <c r="AI3007" i="2"/>
  <c r="AJ3007" i="2"/>
  <c r="AK3007" i="2"/>
  <c r="E3008" i="2"/>
  <c r="G3008" i="2"/>
  <c r="H3008" i="2"/>
  <c r="I3008" i="2"/>
  <c r="U3008" i="2"/>
  <c r="W3008" i="2"/>
  <c r="X3008" i="2"/>
  <c r="AG3008" i="2"/>
  <c r="AH3008" i="2"/>
  <c r="AI3008" i="2"/>
  <c r="AJ3008" i="2"/>
  <c r="AK3008" i="2"/>
  <c r="E3009" i="2"/>
  <c r="G3009" i="2"/>
  <c r="H3009" i="2"/>
  <c r="I3009" i="2"/>
  <c r="U3009" i="2"/>
  <c r="W3009" i="2"/>
  <c r="X3009" i="2"/>
  <c r="AG3009" i="2"/>
  <c r="AH3009" i="2"/>
  <c r="AI3009" i="2"/>
  <c r="AJ3009" i="2"/>
  <c r="AK3009" i="2"/>
  <c r="E3010" i="2"/>
  <c r="G3010" i="2"/>
  <c r="H3010" i="2"/>
  <c r="I3010" i="2"/>
  <c r="U3010" i="2"/>
  <c r="W3010" i="2"/>
  <c r="X3010" i="2"/>
  <c r="AG3010" i="2"/>
  <c r="AH3010" i="2"/>
  <c r="AI3010" i="2"/>
  <c r="AJ3010" i="2"/>
  <c r="AK3010" i="2"/>
  <c r="E3011" i="2"/>
  <c r="G3011" i="2"/>
  <c r="H3011" i="2"/>
  <c r="I3011" i="2"/>
  <c r="U3011" i="2"/>
  <c r="W3011" i="2"/>
  <c r="X3011" i="2"/>
  <c r="AG3011" i="2"/>
  <c r="AH3011" i="2"/>
  <c r="AI3011" i="2"/>
  <c r="AJ3011" i="2"/>
  <c r="AK3011" i="2"/>
  <c r="E3012" i="2"/>
  <c r="G3012" i="2"/>
  <c r="H3012" i="2"/>
  <c r="I3012" i="2"/>
  <c r="U3012" i="2"/>
  <c r="W3012" i="2"/>
  <c r="X3012" i="2"/>
  <c r="AG3012" i="2"/>
  <c r="AH3012" i="2"/>
  <c r="AI3012" i="2"/>
  <c r="AJ3012" i="2"/>
  <c r="AK3012" i="2"/>
  <c r="E3013" i="2"/>
  <c r="G3013" i="2"/>
  <c r="H3013" i="2"/>
  <c r="I3013" i="2"/>
  <c r="U3013" i="2"/>
  <c r="W3013" i="2"/>
  <c r="X3013" i="2"/>
  <c r="AG3013" i="2"/>
  <c r="AH3013" i="2"/>
  <c r="AI3013" i="2"/>
  <c r="AJ3013" i="2"/>
  <c r="AK3013" i="2"/>
  <c r="E3014" i="2"/>
  <c r="G3014" i="2"/>
  <c r="H3014" i="2"/>
  <c r="I3014" i="2"/>
  <c r="U3014" i="2"/>
  <c r="W3014" i="2"/>
  <c r="X3014" i="2"/>
  <c r="AG3014" i="2"/>
  <c r="AH3014" i="2"/>
  <c r="AI3014" i="2"/>
  <c r="AJ3014" i="2"/>
  <c r="AK3014" i="2"/>
  <c r="E3015" i="2"/>
  <c r="G3015" i="2"/>
  <c r="H3015" i="2"/>
  <c r="I3015" i="2"/>
  <c r="U3015" i="2"/>
  <c r="W3015" i="2"/>
  <c r="X3015" i="2"/>
  <c r="AG3015" i="2"/>
  <c r="AH3015" i="2"/>
  <c r="AI3015" i="2"/>
  <c r="AJ3015" i="2"/>
  <c r="AK3015" i="2"/>
  <c r="E3016" i="2"/>
  <c r="G3016" i="2"/>
  <c r="H3016" i="2"/>
  <c r="I3016" i="2"/>
  <c r="U3016" i="2"/>
  <c r="W3016" i="2"/>
  <c r="X3016" i="2"/>
  <c r="AG3016" i="2"/>
  <c r="AH3016" i="2"/>
  <c r="AI3016" i="2"/>
  <c r="AJ3016" i="2"/>
  <c r="AK3016" i="2"/>
  <c r="E3017" i="2"/>
  <c r="G3017" i="2"/>
  <c r="H3017" i="2"/>
  <c r="I3017" i="2"/>
  <c r="U3017" i="2"/>
  <c r="W3017" i="2"/>
  <c r="X3017" i="2"/>
  <c r="AG3017" i="2"/>
  <c r="AH3017" i="2"/>
  <c r="AI3017" i="2"/>
  <c r="AJ3017" i="2"/>
  <c r="AK3017" i="2"/>
  <c r="E3018" i="2"/>
  <c r="G3018" i="2"/>
  <c r="H3018" i="2"/>
  <c r="I3018" i="2"/>
  <c r="U3018" i="2"/>
  <c r="W3018" i="2"/>
  <c r="X3018" i="2"/>
  <c r="AG3018" i="2"/>
  <c r="AH3018" i="2"/>
  <c r="AI3018" i="2"/>
  <c r="AJ3018" i="2"/>
  <c r="AK3018" i="2"/>
  <c r="E3019" i="2"/>
  <c r="G3019" i="2"/>
  <c r="H3019" i="2"/>
  <c r="I3019" i="2"/>
  <c r="U3019" i="2"/>
  <c r="W3019" i="2"/>
  <c r="X3019" i="2"/>
  <c r="AG3019" i="2"/>
  <c r="AH3019" i="2"/>
  <c r="AI3019" i="2"/>
  <c r="AJ3019" i="2"/>
  <c r="AK3019" i="2"/>
  <c r="E3020" i="2"/>
  <c r="G3020" i="2"/>
  <c r="H3020" i="2"/>
  <c r="I3020" i="2"/>
  <c r="U3020" i="2"/>
  <c r="W3020" i="2"/>
  <c r="X3020" i="2"/>
  <c r="AG3020" i="2"/>
  <c r="AH3020" i="2"/>
  <c r="AI3020" i="2"/>
  <c r="AJ3020" i="2"/>
  <c r="AK3020" i="2"/>
  <c r="E3021" i="2"/>
  <c r="G3021" i="2"/>
  <c r="H3021" i="2"/>
  <c r="I3021" i="2"/>
  <c r="U3021" i="2"/>
  <c r="W3021" i="2"/>
  <c r="X3021" i="2"/>
  <c r="AG3021" i="2"/>
  <c r="AH3021" i="2"/>
  <c r="AI3021" i="2"/>
  <c r="AJ3021" i="2"/>
  <c r="AK3021" i="2"/>
  <c r="E3022" i="2"/>
  <c r="G3022" i="2"/>
  <c r="H3022" i="2"/>
  <c r="I3022" i="2"/>
  <c r="U3022" i="2"/>
  <c r="W3022" i="2"/>
  <c r="X3022" i="2"/>
  <c r="AG3022" i="2"/>
  <c r="AH3022" i="2"/>
  <c r="AI3022" i="2"/>
  <c r="AJ3022" i="2"/>
  <c r="AK3022" i="2"/>
  <c r="E3023" i="2"/>
  <c r="G3023" i="2"/>
  <c r="H3023" i="2"/>
  <c r="I3023" i="2"/>
  <c r="U3023" i="2"/>
  <c r="W3023" i="2"/>
  <c r="X3023" i="2"/>
  <c r="AG3023" i="2"/>
  <c r="AH3023" i="2"/>
  <c r="AI3023" i="2"/>
  <c r="AJ3023" i="2"/>
  <c r="AK3023" i="2"/>
  <c r="E3024" i="2"/>
  <c r="G3024" i="2"/>
  <c r="H3024" i="2"/>
  <c r="I3024" i="2"/>
  <c r="U3024" i="2"/>
  <c r="W3024" i="2"/>
  <c r="X3024" i="2"/>
  <c r="AG3024" i="2"/>
  <c r="AH3024" i="2"/>
  <c r="AI3024" i="2"/>
  <c r="AJ3024" i="2"/>
  <c r="AK3024" i="2"/>
  <c r="E3025" i="2"/>
  <c r="G3025" i="2"/>
  <c r="H3025" i="2"/>
  <c r="I3025" i="2"/>
  <c r="U3025" i="2"/>
  <c r="W3025" i="2"/>
  <c r="X3025" i="2"/>
  <c r="AG3025" i="2"/>
  <c r="AH3025" i="2"/>
  <c r="AI3025" i="2"/>
  <c r="AJ3025" i="2"/>
  <c r="AK3025" i="2"/>
  <c r="E3026" i="2"/>
  <c r="G3026" i="2"/>
  <c r="H3026" i="2"/>
  <c r="I3026" i="2"/>
  <c r="U3026" i="2"/>
  <c r="W3026" i="2"/>
  <c r="X3026" i="2"/>
  <c r="AG3026" i="2"/>
  <c r="AH3026" i="2"/>
  <c r="AI3026" i="2"/>
  <c r="AJ3026" i="2"/>
  <c r="AK3026" i="2"/>
  <c r="E3027" i="2"/>
  <c r="G3027" i="2"/>
  <c r="H3027" i="2"/>
  <c r="I3027" i="2"/>
  <c r="U3027" i="2"/>
  <c r="W3027" i="2"/>
  <c r="X3027" i="2"/>
  <c r="AG3027" i="2"/>
  <c r="AH3027" i="2"/>
  <c r="AI3027" i="2"/>
  <c r="AJ3027" i="2"/>
  <c r="AK3027" i="2"/>
  <c r="E3028" i="2"/>
  <c r="G3028" i="2"/>
  <c r="H3028" i="2"/>
  <c r="I3028" i="2"/>
  <c r="U3028" i="2"/>
  <c r="W3028" i="2"/>
  <c r="X3028" i="2"/>
  <c r="AG3028" i="2"/>
  <c r="AH3028" i="2"/>
  <c r="AI3028" i="2"/>
  <c r="AJ3028" i="2"/>
  <c r="AK3028" i="2"/>
  <c r="E3029" i="2"/>
  <c r="G3029" i="2"/>
  <c r="H3029" i="2"/>
  <c r="I3029" i="2"/>
  <c r="U3029" i="2"/>
  <c r="W3029" i="2"/>
  <c r="X3029" i="2"/>
  <c r="AG3029" i="2"/>
  <c r="AH3029" i="2"/>
  <c r="AI3029" i="2"/>
  <c r="AJ3029" i="2"/>
  <c r="AK3029" i="2"/>
  <c r="E3030" i="2"/>
  <c r="G3030" i="2"/>
  <c r="H3030" i="2"/>
  <c r="I3030" i="2"/>
  <c r="U3030" i="2"/>
  <c r="W3030" i="2"/>
  <c r="X3030" i="2"/>
  <c r="AG3030" i="2"/>
  <c r="AH3030" i="2"/>
  <c r="AI3030" i="2"/>
  <c r="AJ3030" i="2"/>
  <c r="AK3030" i="2"/>
  <c r="E3031" i="2"/>
  <c r="G3031" i="2"/>
  <c r="H3031" i="2"/>
  <c r="I3031" i="2"/>
  <c r="U3031" i="2"/>
  <c r="W3031" i="2"/>
  <c r="X3031" i="2"/>
  <c r="AG3031" i="2"/>
  <c r="AH3031" i="2"/>
  <c r="AI3031" i="2"/>
  <c r="AJ3031" i="2"/>
  <c r="AK3031" i="2"/>
  <c r="E3032" i="2"/>
  <c r="G3032" i="2"/>
  <c r="H3032" i="2"/>
  <c r="I3032" i="2"/>
  <c r="U3032" i="2"/>
  <c r="W3032" i="2"/>
  <c r="X3032" i="2"/>
  <c r="AG3032" i="2"/>
  <c r="AH3032" i="2"/>
  <c r="AI3032" i="2"/>
  <c r="AJ3032" i="2"/>
  <c r="AK3032" i="2"/>
  <c r="E3033" i="2"/>
  <c r="G3033" i="2"/>
  <c r="H3033" i="2"/>
  <c r="I3033" i="2"/>
  <c r="U3033" i="2"/>
  <c r="W3033" i="2"/>
  <c r="X3033" i="2"/>
  <c r="AG3033" i="2"/>
  <c r="AH3033" i="2"/>
  <c r="AI3033" i="2"/>
  <c r="AJ3033" i="2"/>
  <c r="AK3033" i="2"/>
  <c r="E3034" i="2"/>
  <c r="G3034" i="2"/>
  <c r="H3034" i="2"/>
  <c r="I3034" i="2"/>
  <c r="U3034" i="2"/>
  <c r="W3034" i="2"/>
  <c r="X3034" i="2"/>
  <c r="AG3034" i="2"/>
  <c r="AH3034" i="2"/>
  <c r="AI3034" i="2"/>
  <c r="AJ3034" i="2"/>
  <c r="AK3034" i="2"/>
  <c r="E3035" i="2"/>
  <c r="G3035" i="2"/>
  <c r="H3035" i="2"/>
  <c r="I3035" i="2"/>
  <c r="U3035" i="2"/>
  <c r="W3035" i="2"/>
  <c r="X3035" i="2"/>
  <c r="AG3035" i="2"/>
  <c r="AH3035" i="2"/>
  <c r="AI3035" i="2"/>
  <c r="AJ3035" i="2"/>
  <c r="AK3035" i="2"/>
  <c r="E3036" i="2"/>
  <c r="G3036" i="2"/>
  <c r="H3036" i="2"/>
  <c r="I3036" i="2"/>
  <c r="U3036" i="2"/>
  <c r="W3036" i="2"/>
  <c r="X3036" i="2"/>
  <c r="AG3036" i="2"/>
  <c r="AH3036" i="2"/>
  <c r="AI3036" i="2"/>
  <c r="AJ3036" i="2"/>
  <c r="AK3036" i="2"/>
  <c r="E3037" i="2"/>
  <c r="G3037" i="2"/>
  <c r="H3037" i="2"/>
  <c r="I3037" i="2"/>
  <c r="U3037" i="2"/>
  <c r="W3037" i="2"/>
  <c r="X3037" i="2"/>
  <c r="AG3037" i="2"/>
  <c r="AH3037" i="2"/>
  <c r="AI3037" i="2"/>
  <c r="AJ3037" i="2"/>
  <c r="AK3037" i="2"/>
  <c r="E3038" i="2"/>
  <c r="G3038" i="2"/>
  <c r="H3038" i="2"/>
  <c r="I3038" i="2"/>
  <c r="U3038" i="2"/>
  <c r="W3038" i="2"/>
  <c r="X3038" i="2"/>
  <c r="AG3038" i="2"/>
  <c r="AH3038" i="2"/>
  <c r="AI3038" i="2"/>
  <c r="AJ3038" i="2"/>
  <c r="AK3038" i="2"/>
  <c r="E3039" i="2"/>
  <c r="G3039" i="2"/>
  <c r="H3039" i="2"/>
  <c r="I3039" i="2"/>
  <c r="U3039" i="2"/>
  <c r="W3039" i="2"/>
  <c r="X3039" i="2"/>
  <c r="AG3039" i="2"/>
  <c r="AH3039" i="2"/>
  <c r="AI3039" i="2"/>
  <c r="AJ3039" i="2"/>
  <c r="AK3039" i="2"/>
  <c r="E3040" i="2"/>
  <c r="G3040" i="2"/>
  <c r="H3040" i="2"/>
  <c r="I3040" i="2"/>
  <c r="U3040" i="2"/>
  <c r="W3040" i="2"/>
  <c r="X3040" i="2"/>
  <c r="AG3040" i="2"/>
  <c r="AH3040" i="2"/>
  <c r="AI3040" i="2"/>
  <c r="AJ3040" i="2"/>
  <c r="AK3040" i="2"/>
  <c r="E3041" i="2"/>
  <c r="G3041" i="2"/>
  <c r="H3041" i="2"/>
  <c r="I3041" i="2"/>
  <c r="U3041" i="2"/>
  <c r="W3041" i="2"/>
  <c r="X3041" i="2"/>
  <c r="AG3041" i="2"/>
  <c r="AH3041" i="2"/>
  <c r="AI3041" i="2"/>
  <c r="AJ3041" i="2"/>
  <c r="AK3041" i="2"/>
  <c r="E3042" i="2"/>
  <c r="G3042" i="2"/>
  <c r="H3042" i="2"/>
  <c r="I3042" i="2"/>
  <c r="U3042" i="2"/>
  <c r="W3042" i="2"/>
  <c r="X3042" i="2"/>
  <c r="AG3042" i="2"/>
  <c r="AH3042" i="2"/>
  <c r="AI3042" i="2"/>
  <c r="AJ3042" i="2"/>
  <c r="AK3042" i="2"/>
  <c r="E3043" i="2"/>
  <c r="G3043" i="2"/>
  <c r="H3043" i="2"/>
  <c r="I3043" i="2"/>
  <c r="U3043" i="2"/>
  <c r="W3043" i="2"/>
  <c r="X3043" i="2"/>
  <c r="AG3043" i="2"/>
  <c r="AH3043" i="2"/>
  <c r="AI3043" i="2"/>
  <c r="AJ3043" i="2"/>
  <c r="AK3043" i="2"/>
  <c r="E3044" i="2"/>
  <c r="G3044" i="2"/>
  <c r="H3044" i="2"/>
  <c r="I3044" i="2"/>
  <c r="U3044" i="2"/>
  <c r="W3044" i="2"/>
  <c r="X3044" i="2"/>
  <c r="AG3044" i="2"/>
  <c r="AH3044" i="2"/>
  <c r="AI3044" i="2"/>
  <c r="AJ3044" i="2"/>
  <c r="AK3044" i="2"/>
  <c r="E3045" i="2"/>
  <c r="G3045" i="2"/>
  <c r="H3045" i="2"/>
  <c r="I3045" i="2"/>
  <c r="U3045" i="2"/>
  <c r="W3045" i="2"/>
  <c r="X3045" i="2"/>
  <c r="AG3045" i="2"/>
  <c r="AH3045" i="2"/>
  <c r="AI3045" i="2"/>
  <c r="AJ3045" i="2"/>
  <c r="AK3045" i="2"/>
  <c r="E3046" i="2"/>
  <c r="G3046" i="2"/>
  <c r="H3046" i="2"/>
  <c r="I3046" i="2"/>
  <c r="U3046" i="2"/>
  <c r="W3046" i="2"/>
  <c r="X3046" i="2"/>
  <c r="AG3046" i="2"/>
  <c r="AH3046" i="2"/>
  <c r="AI3046" i="2"/>
  <c r="AJ3046" i="2"/>
  <c r="AK3046" i="2"/>
  <c r="E3047" i="2"/>
  <c r="G3047" i="2"/>
  <c r="H3047" i="2"/>
  <c r="I3047" i="2"/>
  <c r="U3047" i="2"/>
  <c r="W3047" i="2"/>
  <c r="X3047" i="2"/>
  <c r="AG3047" i="2"/>
  <c r="AH3047" i="2"/>
  <c r="AI3047" i="2"/>
  <c r="AJ3047" i="2"/>
  <c r="AK3047" i="2"/>
  <c r="E3048" i="2"/>
  <c r="G3048" i="2"/>
  <c r="H3048" i="2"/>
  <c r="I3048" i="2"/>
  <c r="U3048" i="2"/>
  <c r="W3048" i="2"/>
  <c r="X3048" i="2"/>
  <c r="AG3048" i="2"/>
  <c r="AH3048" i="2"/>
  <c r="AI3048" i="2"/>
  <c r="AJ3048" i="2"/>
  <c r="AK3048" i="2"/>
  <c r="E3049" i="2"/>
  <c r="G3049" i="2"/>
  <c r="H3049" i="2"/>
  <c r="I3049" i="2"/>
  <c r="U3049" i="2"/>
  <c r="W3049" i="2"/>
  <c r="X3049" i="2"/>
  <c r="AG3049" i="2"/>
  <c r="AH3049" i="2"/>
  <c r="AI3049" i="2"/>
  <c r="AJ3049" i="2"/>
  <c r="AK3049" i="2"/>
  <c r="E3050" i="2"/>
  <c r="G3050" i="2"/>
  <c r="H3050" i="2"/>
  <c r="I3050" i="2"/>
  <c r="U3050" i="2"/>
  <c r="W3050" i="2"/>
  <c r="X3050" i="2"/>
  <c r="AG3050" i="2"/>
  <c r="AH3050" i="2"/>
  <c r="AI3050" i="2"/>
  <c r="AJ3050" i="2"/>
  <c r="AK3050" i="2"/>
  <c r="E3051" i="2"/>
  <c r="G3051" i="2"/>
  <c r="H3051" i="2"/>
  <c r="I3051" i="2"/>
  <c r="U3051" i="2"/>
  <c r="W3051" i="2"/>
  <c r="X3051" i="2"/>
  <c r="AG3051" i="2"/>
  <c r="AH3051" i="2"/>
  <c r="AI3051" i="2"/>
  <c r="AJ3051" i="2"/>
  <c r="AK3051" i="2"/>
  <c r="E3052" i="2"/>
  <c r="G3052" i="2"/>
  <c r="H3052" i="2"/>
  <c r="I3052" i="2"/>
  <c r="U3052" i="2"/>
  <c r="W3052" i="2"/>
  <c r="X3052" i="2"/>
  <c r="AG3052" i="2"/>
  <c r="AH3052" i="2"/>
  <c r="AI3052" i="2"/>
  <c r="AJ3052" i="2"/>
  <c r="AK3052" i="2"/>
  <c r="E3053" i="2"/>
  <c r="G3053" i="2"/>
  <c r="H3053" i="2"/>
  <c r="I3053" i="2"/>
  <c r="U3053" i="2"/>
  <c r="W3053" i="2"/>
  <c r="X3053" i="2"/>
  <c r="AG3053" i="2"/>
  <c r="AH3053" i="2"/>
  <c r="AI3053" i="2"/>
  <c r="AJ3053" i="2"/>
  <c r="AK3053" i="2"/>
  <c r="E3054" i="2"/>
  <c r="G3054" i="2"/>
  <c r="H3054" i="2"/>
  <c r="I3054" i="2"/>
  <c r="U3054" i="2"/>
  <c r="W3054" i="2"/>
  <c r="X3054" i="2"/>
  <c r="AG3054" i="2"/>
  <c r="AH3054" i="2"/>
  <c r="AI3054" i="2"/>
  <c r="AJ3054" i="2"/>
  <c r="AK3054" i="2"/>
  <c r="E3055" i="2"/>
  <c r="G3055" i="2"/>
  <c r="H3055" i="2"/>
  <c r="I3055" i="2"/>
  <c r="U3055" i="2"/>
  <c r="W3055" i="2"/>
  <c r="X3055" i="2"/>
  <c r="AG3055" i="2"/>
  <c r="AH3055" i="2"/>
  <c r="AI3055" i="2"/>
  <c r="AJ3055" i="2"/>
  <c r="AK3055" i="2"/>
  <c r="E3056" i="2"/>
  <c r="G3056" i="2"/>
  <c r="H3056" i="2"/>
  <c r="I3056" i="2"/>
  <c r="U3056" i="2"/>
  <c r="W3056" i="2"/>
  <c r="X3056" i="2"/>
  <c r="AG3056" i="2"/>
  <c r="AH3056" i="2"/>
  <c r="AI3056" i="2"/>
  <c r="AJ3056" i="2"/>
  <c r="AK3056" i="2"/>
  <c r="E3057" i="2"/>
  <c r="G3057" i="2"/>
  <c r="H3057" i="2"/>
  <c r="I3057" i="2"/>
  <c r="U3057" i="2"/>
  <c r="W3057" i="2"/>
  <c r="X3057" i="2"/>
  <c r="AG3057" i="2"/>
  <c r="AH3057" i="2"/>
  <c r="AI3057" i="2"/>
  <c r="AJ3057" i="2"/>
  <c r="AK3057" i="2"/>
  <c r="E3058" i="2"/>
  <c r="G3058" i="2"/>
  <c r="H3058" i="2"/>
  <c r="I3058" i="2"/>
  <c r="U3058" i="2"/>
  <c r="W3058" i="2"/>
  <c r="X3058" i="2"/>
  <c r="AG3058" i="2"/>
  <c r="AH3058" i="2"/>
  <c r="AI3058" i="2"/>
  <c r="AJ3058" i="2"/>
  <c r="AK3058" i="2"/>
  <c r="E3059" i="2"/>
  <c r="G3059" i="2"/>
  <c r="H3059" i="2"/>
  <c r="I3059" i="2"/>
  <c r="U3059" i="2"/>
  <c r="W3059" i="2"/>
  <c r="X3059" i="2"/>
  <c r="AG3059" i="2"/>
  <c r="AH3059" i="2"/>
  <c r="AI3059" i="2"/>
  <c r="AJ3059" i="2"/>
  <c r="AK3059" i="2"/>
  <c r="E3060" i="2"/>
  <c r="G3060" i="2"/>
  <c r="H3060" i="2"/>
  <c r="I3060" i="2"/>
  <c r="U3060" i="2"/>
  <c r="W3060" i="2"/>
  <c r="X3060" i="2"/>
  <c r="AG3060" i="2"/>
  <c r="AH3060" i="2"/>
  <c r="AI3060" i="2"/>
  <c r="AJ3060" i="2"/>
  <c r="AK3060" i="2"/>
  <c r="E3061" i="2"/>
  <c r="G3061" i="2"/>
  <c r="H3061" i="2"/>
  <c r="I3061" i="2"/>
  <c r="U3061" i="2"/>
  <c r="W3061" i="2"/>
  <c r="X3061" i="2"/>
  <c r="AG3061" i="2"/>
  <c r="AH3061" i="2"/>
  <c r="AI3061" i="2"/>
  <c r="AJ3061" i="2"/>
  <c r="AK3061" i="2"/>
  <c r="E3062" i="2"/>
  <c r="G3062" i="2"/>
  <c r="H3062" i="2"/>
  <c r="I3062" i="2"/>
  <c r="U3062" i="2"/>
  <c r="W3062" i="2"/>
  <c r="X3062" i="2"/>
  <c r="AG3062" i="2"/>
  <c r="AH3062" i="2"/>
  <c r="AI3062" i="2"/>
  <c r="AJ3062" i="2"/>
  <c r="AK3062" i="2"/>
  <c r="E3063" i="2"/>
  <c r="G3063" i="2"/>
  <c r="H3063" i="2"/>
  <c r="I3063" i="2"/>
  <c r="U3063" i="2"/>
  <c r="W3063" i="2"/>
  <c r="X3063" i="2"/>
  <c r="AG3063" i="2"/>
  <c r="AH3063" i="2"/>
  <c r="AI3063" i="2"/>
  <c r="AJ3063" i="2"/>
  <c r="AK3063" i="2"/>
  <c r="E3064" i="2"/>
  <c r="G3064" i="2"/>
  <c r="H3064" i="2"/>
  <c r="I3064" i="2"/>
  <c r="U3064" i="2"/>
  <c r="W3064" i="2"/>
  <c r="X3064" i="2"/>
  <c r="AG3064" i="2"/>
  <c r="AH3064" i="2"/>
  <c r="AI3064" i="2"/>
  <c r="AJ3064" i="2"/>
  <c r="AK3064" i="2"/>
  <c r="E3065" i="2"/>
  <c r="G3065" i="2"/>
  <c r="H3065" i="2"/>
  <c r="I3065" i="2"/>
  <c r="U3065" i="2"/>
  <c r="W3065" i="2"/>
  <c r="X3065" i="2"/>
  <c r="AG3065" i="2"/>
  <c r="AH3065" i="2"/>
  <c r="AI3065" i="2"/>
  <c r="AJ3065" i="2"/>
  <c r="AK3065" i="2"/>
  <c r="E3066" i="2"/>
  <c r="G3066" i="2"/>
  <c r="H3066" i="2"/>
  <c r="I3066" i="2"/>
  <c r="U3066" i="2"/>
  <c r="W3066" i="2"/>
  <c r="X3066" i="2"/>
  <c r="AG3066" i="2"/>
  <c r="AH3066" i="2"/>
  <c r="AI3066" i="2"/>
  <c r="AJ3066" i="2"/>
  <c r="AK3066" i="2"/>
  <c r="E3067" i="2"/>
  <c r="G3067" i="2"/>
  <c r="H3067" i="2"/>
  <c r="I3067" i="2"/>
  <c r="U3067" i="2"/>
  <c r="W3067" i="2"/>
  <c r="X3067" i="2"/>
  <c r="AG3067" i="2"/>
  <c r="AH3067" i="2"/>
  <c r="AI3067" i="2"/>
  <c r="AJ3067" i="2"/>
  <c r="AK3067" i="2"/>
  <c r="E3068" i="2"/>
  <c r="G3068" i="2"/>
  <c r="H3068" i="2"/>
  <c r="I3068" i="2"/>
  <c r="U3068" i="2"/>
  <c r="W3068" i="2"/>
  <c r="X3068" i="2"/>
  <c r="AG3068" i="2"/>
  <c r="AH3068" i="2"/>
  <c r="AI3068" i="2"/>
  <c r="AJ3068" i="2"/>
  <c r="AK3068" i="2"/>
  <c r="E3069" i="2"/>
  <c r="G3069" i="2"/>
  <c r="H3069" i="2"/>
  <c r="I3069" i="2"/>
  <c r="U3069" i="2"/>
  <c r="W3069" i="2"/>
  <c r="X3069" i="2"/>
  <c r="AG3069" i="2"/>
  <c r="AH3069" i="2"/>
  <c r="AI3069" i="2"/>
  <c r="AJ3069" i="2"/>
  <c r="AK3069" i="2"/>
  <c r="E3070" i="2"/>
  <c r="G3070" i="2"/>
  <c r="H3070" i="2"/>
  <c r="I3070" i="2"/>
  <c r="U3070" i="2"/>
  <c r="W3070" i="2"/>
  <c r="X3070" i="2"/>
  <c r="AG3070" i="2"/>
  <c r="AH3070" i="2"/>
  <c r="AI3070" i="2"/>
  <c r="AJ3070" i="2"/>
  <c r="AK3070" i="2"/>
  <c r="E3071" i="2"/>
  <c r="G3071" i="2"/>
  <c r="H3071" i="2"/>
  <c r="I3071" i="2"/>
  <c r="U3071" i="2"/>
  <c r="W3071" i="2"/>
  <c r="X3071" i="2"/>
  <c r="AG3071" i="2"/>
  <c r="AH3071" i="2"/>
  <c r="AI3071" i="2"/>
  <c r="AJ3071" i="2"/>
  <c r="AK3071" i="2"/>
  <c r="E3072" i="2"/>
  <c r="G3072" i="2"/>
  <c r="H3072" i="2"/>
  <c r="I3072" i="2"/>
  <c r="U3072" i="2"/>
  <c r="W3072" i="2"/>
  <c r="X3072" i="2"/>
  <c r="AG3072" i="2"/>
  <c r="AH3072" i="2"/>
  <c r="AI3072" i="2"/>
  <c r="AJ3072" i="2"/>
  <c r="AK3072" i="2"/>
  <c r="E3073" i="2"/>
  <c r="G3073" i="2"/>
  <c r="H3073" i="2"/>
  <c r="I3073" i="2"/>
  <c r="U3073" i="2"/>
  <c r="W3073" i="2"/>
  <c r="X3073" i="2"/>
  <c r="AG3073" i="2"/>
  <c r="AH3073" i="2"/>
  <c r="AI3073" i="2"/>
  <c r="AJ3073" i="2"/>
  <c r="AK3073" i="2"/>
  <c r="E3074" i="2"/>
  <c r="G3074" i="2"/>
  <c r="H3074" i="2"/>
  <c r="I3074" i="2"/>
  <c r="U3074" i="2"/>
  <c r="W3074" i="2"/>
  <c r="X3074" i="2"/>
  <c r="AG3074" i="2"/>
  <c r="AH3074" i="2"/>
  <c r="AI3074" i="2"/>
  <c r="AJ3074" i="2"/>
  <c r="AK3074" i="2"/>
  <c r="E3075" i="2"/>
  <c r="G3075" i="2"/>
  <c r="H3075" i="2"/>
  <c r="I3075" i="2"/>
  <c r="U3075" i="2"/>
  <c r="W3075" i="2"/>
  <c r="X3075" i="2"/>
  <c r="AG3075" i="2"/>
  <c r="AH3075" i="2"/>
  <c r="AI3075" i="2"/>
  <c r="AJ3075" i="2"/>
  <c r="AK3075" i="2"/>
  <c r="E3076" i="2"/>
  <c r="G3076" i="2"/>
  <c r="H3076" i="2"/>
  <c r="I3076" i="2"/>
  <c r="U3076" i="2"/>
  <c r="W3076" i="2"/>
  <c r="X3076" i="2"/>
  <c r="AG3076" i="2"/>
  <c r="AH3076" i="2"/>
  <c r="AI3076" i="2"/>
  <c r="AJ3076" i="2"/>
  <c r="AK3076" i="2"/>
  <c r="E3077" i="2"/>
  <c r="G3077" i="2"/>
  <c r="H3077" i="2"/>
  <c r="I3077" i="2"/>
  <c r="U3077" i="2"/>
  <c r="W3077" i="2"/>
  <c r="X3077" i="2"/>
  <c r="AG3077" i="2"/>
  <c r="AH3077" i="2"/>
  <c r="AI3077" i="2"/>
  <c r="AJ3077" i="2"/>
  <c r="AK3077" i="2"/>
  <c r="E3078" i="2"/>
  <c r="G3078" i="2"/>
  <c r="H3078" i="2"/>
  <c r="I3078" i="2"/>
  <c r="U3078" i="2"/>
  <c r="W3078" i="2"/>
  <c r="X3078" i="2"/>
  <c r="AG3078" i="2"/>
  <c r="AH3078" i="2"/>
  <c r="AI3078" i="2"/>
  <c r="AJ3078" i="2"/>
  <c r="AK3078" i="2"/>
  <c r="E3079" i="2"/>
  <c r="G3079" i="2"/>
  <c r="H3079" i="2"/>
  <c r="I3079" i="2"/>
  <c r="U3079" i="2"/>
  <c r="W3079" i="2"/>
  <c r="X3079" i="2"/>
  <c r="AG3079" i="2"/>
  <c r="AH3079" i="2"/>
  <c r="AI3079" i="2"/>
  <c r="AJ3079" i="2"/>
  <c r="AK3079" i="2"/>
  <c r="E3080" i="2"/>
  <c r="G3080" i="2"/>
  <c r="H3080" i="2"/>
  <c r="I3080" i="2"/>
  <c r="U3080" i="2"/>
  <c r="W3080" i="2"/>
  <c r="X3080" i="2"/>
  <c r="AG3080" i="2"/>
  <c r="AH3080" i="2"/>
  <c r="AI3080" i="2"/>
  <c r="AJ3080" i="2"/>
  <c r="AK3080" i="2"/>
  <c r="E3081" i="2"/>
  <c r="G3081" i="2"/>
  <c r="H3081" i="2"/>
  <c r="I3081" i="2"/>
  <c r="U3081" i="2"/>
  <c r="W3081" i="2"/>
  <c r="X3081" i="2"/>
  <c r="AG3081" i="2"/>
  <c r="AH3081" i="2"/>
  <c r="AI3081" i="2"/>
  <c r="AJ3081" i="2"/>
  <c r="AK3081" i="2"/>
  <c r="E3082" i="2"/>
  <c r="G3082" i="2"/>
  <c r="H3082" i="2"/>
  <c r="I3082" i="2"/>
  <c r="U3082" i="2"/>
  <c r="W3082" i="2"/>
  <c r="X3082" i="2"/>
  <c r="AG3082" i="2"/>
  <c r="AH3082" i="2"/>
  <c r="AI3082" i="2"/>
  <c r="AJ3082" i="2"/>
  <c r="AK3082" i="2"/>
  <c r="E3083" i="2"/>
  <c r="G3083" i="2"/>
  <c r="H3083" i="2"/>
  <c r="I3083" i="2"/>
  <c r="U3083" i="2"/>
  <c r="W3083" i="2"/>
  <c r="X3083" i="2"/>
  <c r="AG3083" i="2"/>
  <c r="AH3083" i="2"/>
  <c r="AI3083" i="2"/>
  <c r="AJ3083" i="2"/>
  <c r="AK3083" i="2"/>
  <c r="E3084" i="2"/>
  <c r="G3084" i="2"/>
  <c r="H3084" i="2"/>
  <c r="I3084" i="2"/>
  <c r="U3084" i="2"/>
  <c r="W3084" i="2"/>
  <c r="X3084" i="2"/>
  <c r="AG3084" i="2"/>
  <c r="AH3084" i="2"/>
  <c r="AI3084" i="2"/>
  <c r="AJ3084" i="2"/>
  <c r="AK3084" i="2"/>
  <c r="E3085" i="2"/>
  <c r="G3085" i="2"/>
  <c r="H3085" i="2"/>
  <c r="I3085" i="2"/>
  <c r="U3085" i="2"/>
  <c r="W3085" i="2"/>
  <c r="X3085" i="2"/>
  <c r="AG3085" i="2"/>
  <c r="AH3085" i="2"/>
  <c r="AI3085" i="2"/>
  <c r="AJ3085" i="2"/>
  <c r="AK3085" i="2"/>
  <c r="E3086" i="2"/>
  <c r="G3086" i="2"/>
  <c r="H3086" i="2"/>
  <c r="I3086" i="2"/>
  <c r="U3086" i="2"/>
  <c r="W3086" i="2"/>
  <c r="X3086" i="2"/>
  <c r="AG3086" i="2"/>
  <c r="AH3086" i="2"/>
  <c r="AI3086" i="2"/>
  <c r="AJ3086" i="2"/>
  <c r="AK3086" i="2"/>
  <c r="E3087" i="2"/>
  <c r="G3087" i="2"/>
  <c r="H3087" i="2"/>
  <c r="I3087" i="2"/>
  <c r="U3087" i="2"/>
  <c r="W3087" i="2"/>
  <c r="X3087" i="2"/>
  <c r="AG3087" i="2"/>
  <c r="AH3087" i="2"/>
  <c r="AI3087" i="2"/>
  <c r="AJ3087" i="2"/>
  <c r="AK3087" i="2"/>
  <c r="E3088" i="2"/>
  <c r="G3088" i="2"/>
  <c r="H3088" i="2"/>
  <c r="I3088" i="2"/>
  <c r="U3088" i="2"/>
  <c r="W3088" i="2"/>
  <c r="X3088" i="2"/>
  <c r="AG3088" i="2"/>
  <c r="AH3088" i="2"/>
  <c r="AI3088" i="2"/>
  <c r="AJ3088" i="2"/>
  <c r="AK3088" i="2"/>
  <c r="E3089" i="2"/>
  <c r="G3089" i="2"/>
  <c r="H3089" i="2"/>
  <c r="I3089" i="2"/>
  <c r="U3089" i="2"/>
  <c r="W3089" i="2"/>
  <c r="X3089" i="2"/>
  <c r="AG3089" i="2"/>
  <c r="AH3089" i="2"/>
  <c r="AI3089" i="2"/>
  <c r="AJ3089" i="2"/>
  <c r="AK3089" i="2"/>
  <c r="E3090" i="2"/>
  <c r="G3090" i="2"/>
  <c r="H3090" i="2"/>
  <c r="I3090" i="2"/>
  <c r="U3090" i="2"/>
  <c r="W3090" i="2"/>
  <c r="X3090" i="2"/>
  <c r="AG3090" i="2"/>
  <c r="AH3090" i="2"/>
  <c r="AI3090" i="2"/>
  <c r="AJ3090" i="2"/>
  <c r="AK3090" i="2"/>
  <c r="E3091" i="2"/>
  <c r="G3091" i="2"/>
  <c r="H3091" i="2"/>
  <c r="I3091" i="2"/>
  <c r="U3091" i="2"/>
  <c r="W3091" i="2"/>
  <c r="X3091" i="2"/>
  <c r="AG3091" i="2"/>
  <c r="AH3091" i="2"/>
  <c r="AI3091" i="2"/>
  <c r="AJ3091" i="2"/>
  <c r="AK3091" i="2"/>
  <c r="E3092" i="2"/>
  <c r="G3092" i="2"/>
  <c r="H3092" i="2"/>
  <c r="I3092" i="2"/>
  <c r="U3092" i="2"/>
  <c r="W3092" i="2"/>
  <c r="X3092" i="2"/>
  <c r="AG3092" i="2"/>
  <c r="AH3092" i="2"/>
  <c r="AI3092" i="2"/>
  <c r="AJ3092" i="2"/>
  <c r="AK3092" i="2"/>
  <c r="E3093" i="2"/>
  <c r="G3093" i="2"/>
  <c r="H3093" i="2"/>
  <c r="I3093" i="2"/>
  <c r="U3093" i="2"/>
  <c r="W3093" i="2"/>
  <c r="X3093" i="2"/>
  <c r="AG3093" i="2"/>
  <c r="AH3093" i="2"/>
  <c r="AI3093" i="2"/>
  <c r="AJ3093" i="2"/>
  <c r="AK3093" i="2"/>
  <c r="E3094" i="2"/>
  <c r="G3094" i="2"/>
  <c r="H3094" i="2"/>
  <c r="I3094" i="2"/>
  <c r="U3094" i="2"/>
  <c r="W3094" i="2"/>
  <c r="X3094" i="2"/>
  <c r="AG3094" i="2"/>
  <c r="AH3094" i="2"/>
  <c r="AI3094" i="2"/>
  <c r="AJ3094" i="2"/>
  <c r="AK3094" i="2"/>
  <c r="E3095" i="2"/>
  <c r="G3095" i="2"/>
  <c r="H3095" i="2"/>
  <c r="I3095" i="2"/>
  <c r="U3095" i="2"/>
  <c r="W3095" i="2"/>
  <c r="X3095" i="2"/>
  <c r="AG3095" i="2"/>
  <c r="AH3095" i="2"/>
  <c r="AI3095" i="2"/>
  <c r="AJ3095" i="2"/>
  <c r="AK3095" i="2"/>
  <c r="E3096" i="2"/>
  <c r="G3096" i="2"/>
  <c r="H3096" i="2"/>
  <c r="I3096" i="2"/>
  <c r="U3096" i="2"/>
  <c r="W3096" i="2"/>
  <c r="X3096" i="2"/>
  <c r="AG3096" i="2"/>
  <c r="AH3096" i="2"/>
  <c r="AI3096" i="2"/>
  <c r="AJ3096" i="2"/>
  <c r="AK3096" i="2"/>
  <c r="E3097" i="2"/>
  <c r="G3097" i="2"/>
  <c r="H3097" i="2"/>
  <c r="I3097" i="2"/>
  <c r="U3097" i="2"/>
  <c r="W3097" i="2"/>
  <c r="X3097" i="2"/>
  <c r="AG3097" i="2"/>
  <c r="AH3097" i="2"/>
  <c r="AI3097" i="2"/>
  <c r="AJ3097" i="2"/>
  <c r="AK3097" i="2"/>
  <c r="E3098" i="2"/>
  <c r="G3098" i="2"/>
  <c r="H3098" i="2"/>
  <c r="I3098" i="2"/>
  <c r="U3098" i="2"/>
  <c r="W3098" i="2"/>
  <c r="X3098" i="2"/>
  <c r="AG3098" i="2"/>
  <c r="AH3098" i="2"/>
  <c r="AI3098" i="2"/>
  <c r="AJ3098" i="2"/>
  <c r="AK3098" i="2"/>
  <c r="E3099" i="2"/>
  <c r="G3099" i="2"/>
  <c r="H3099" i="2"/>
  <c r="I3099" i="2"/>
  <c r="U3099" i="2"/>
  <c r="W3099" i="2"/>
  <c r="X3099" i="2"/>
  <c r="AG3099" i="2"/>
  <c r="AH3099" i="2"/>
  <c r="AI3099" i="2"/>
  <c r="AJ3099" i="2"/>
  <c r="AK3099" i="2"/>
  <c r="E3100" i="2"/>
  <c r="G3100" i="2"/>
  <c r="H3100" i="2"/>
  <c r="I3100" i="2"/>
  <c r="U3100" i="2"/>
  <c r="W3100" i="2"/>
  <c r="X3100" i="2"/>
  <c r="AG3100" i="2"/>
  <c r="AH3100" i="2"/>
  <c r="AI3100" i="2"/>
  <c r="AJ3100" i="2"/>
  <c r="AK3100" i="2"/>
  <c r="E3101" i="2"/>
  <c r="G3101" i="2"/>
  <c r="H3101" i="2"/>
  <c r="I3101" i="2"/>
  <c r="U3101" i="2"/>
  <c r="W3101" i="2"/>
  <c r="X3101" i="2"/>
  <c r="AG3101" i="2"/>
  <c r="AH3101" i="2"/>
  <c r="AI3101" i="2"/>
  <c r="AJ3101" i="2"/>
  <c r="AK3101" i="2"/>
  <c r="E3102" i="2"/>
  <c r="G3102" i="2"/>
  <c r="H3102" i="2"/>
  <c r="I3102" i="2"/>
  <c r="U3102" i="2"/>
  <c r="W3102" i="2"/>
  <c r="X3102" i="2"/>
  <c r="AG3102" i="2"/>
  <c r="AH3102" i="2"/>
  <c r="AI3102" i="2"/>
  <c r="AJ3102" i="2"/>
  <c r="AK3102" i="2"/>
  <c r="E3103" i="2"/>
  <c r="G3103" i="2"/>
  <c r="H3103" i="2"/>
  <c r="I3103" i="2"/>
  <c r="U3103" i="2"/>
  <c r="W3103" i="2"/>
  <c r="X3103" i="2"/>
  <c r="AG3103" i="2"/>
  <c r="AH3103" i="2"/>
  <c r="AI3103" i="2"/>
  <c r="AJ3103" i="2"/>
  <c r="AK3103" i="2"/>
  <c r="E3104" i="2"/>
  <c r="G3104" i="2"/>
  <c r="H3104" i="2"/>
  <c r="I3104" i="2"/>
  <c r="U3104" i="2"/>
  <c r="W3104" i="2"/>
  <c r="X3104" i="2"/>
  <c r="AG3104" i="2"/>
  <c r="AH3104" i="2"/>
  <c r="AI3104" i="2"/>
  <c r="AJ3104" i="2"/>
  <c r="AK3104" i="2"/>
  <c r="E3105" i="2"/>
  <c r="G3105" i="2"/>
  <c r="H3105" i="2"/>
  <c r="I3105" i="2"/>
  <c r="U3105" i="2"/>
  <c r="W3105" i="2"/>
  <c r="X3105" i="2"/>
  <c r="AG3105" i="2"/>
  <c r="AH3105" i="2"/>
  <c r="AI3105" i="2"/>
  <c r="AJ3105" i="2"/>
  <c r="AK3105" i="2"/>
  <c r="E3106" i="2"/>
  <c r="G3106" i="2"/>
  <c r="H3106" i="2"/>
  <c r="I3106" i="2"/>
  <c r="U3106" i="2"/>
  <c r="W3106" i="2"/>
  <c r="X3106" i="2"/>
  <c r="AG3106" i="2"/>
  <c r="AH3106" i="2"/>
  <c r="AI3106" i="2"/>
  <c r="AJ3106" i="2"/>
  <c r="AK3106" i="2"/>
  <c r="E3107" i="2"/>
  <c r="G3107" i="2"/>
  <c r="H3107" i="2"/>
  <c r="I3107" i="2"/>
  <c r="U3107" i="2"/>
  <c r="W3107" i="2"/>
  <c r="X3107" i="2"/>
  <c r="AG3107" i="2"/>
  <c r="AH3107" i="2"/>
  <c r="AI3107" i="2"/>
  <c r="AJ3107" i="2"/>
  <c r="AK3107" i="2"/>
  <c r="E3108" i="2"/>
  <c r="G3108" i="2"/>
  <c r="H3108" i="2"/>
  <c r="I3108" i="2"/>
  <c r="U3108" i="2"/>
  <c r="W3108" i="2"/>
  <c r="X3108" i="2"/>
  <c r="AG3108" i="2"/>
  <c r="AH3108" i="2"/>
  <c r="AI3108" i="2"/>
  <c r="AJ3108" i="2"/>
  <c r="AK3108" i="2"/>
  <c r="E3109" i="2"/>
  <c r="G3109" i="2"/>
  <c r="H3109" i="2"/>
  <c r="I3109" i="2"/>
  <c r="U3109" i="2"/>
  <c r="W3109" i="2"/>
  <c r="X3109" i="2"/>
  <c r="AG3109" i="2"/>
  <c r="AH3109" i="2"/>
  <c r="AI3109" i="2"/>
  <c r="AJ3109" i="2"/>
  <c r="AK3109" i="2"/>
  <c r="E3110" i="2"/>
  <c r="G3110" i="2"/>
  <c r="H3110" i="2"/>
  <c r="I3110" i="2"/>
  <c r="U3110" i="2"/>
  <c r="W3110" i="2"/>
  <c r="X3110" i="2"/>
  <c r="AG3110" i="2"/>
  <c r="AH3110" i="2"/>
  <c r="AI3110" i="2"/>
  <c r="AJ3110" i="2"/>
  <c r="AK3110" i="2"/>
  <c r="E3111" i="2"/>
  <c r="G3111" i="2"/>
  <c r="H3111" i="2"/>
  <c r="I3111" i="2"/>
  <c r="U3111" i="2"/>
  <c r="W3111" i="2"/>
  <c r="X3111" i="2"/>
  <c r="AG3111" i="2"/>
  <c r="AH3111" i="2"/>
  <c r="AI3111" i="2"/>
  <c r="AJ3111" i="2"/>
  <c r="AK3111" i="2"/>
  <c r="E3112" i="2"/>
  <c r="G3112" i="2"/>
  <c r="H3112" i="2"/>
  <c r="I3112" i="2"/>
  <c r="U3112" i="2"/>
  <c r="W3112" i="2"/>
  <c r="X3112" i="2"/>
  <c r="AG3112" i="2"/>
  <c r="AH3112" i="2"/>
  <c r="AI3112" i="2"/>
  <c r="AJ3112" i="2"/>
  <c r="AK3112" i="2"/>
  <c r="E3113" i="2"/>
  <c r="G3113" i="2"/>
  <c r="H3113" i="2"/>
  <c r="I3113" i="2"/>
  <c r="U3113" i="2"/>
  <c r="W3113" i="2"/>
  <c r="X3113" i="2"/>
  <c r="AG3113" i="2"/>
  <c r="AH3113" i="2"/>
  <c r="AI3113" i="2"/>
  <c r="AJ3113" i="2"/>
  <c r="AK3113" i="2"/>
  <c r="E3114" i="2"/>
  <c r="G3114" i="2"/>
  <c r="H3114" i="2"/>
  <c r="I3114" i="2"/>
  <c r="U3114" i="2"/>
  <c r="W3114" i="2"/>
  <c r="X3114" i="2"/>
  <c r="AG3114" i="2"/>
  <c r="AH3114" i="2"/>
  <c r="AI3114" i="2"/>
  <c r="AJ3114" i="2"/>
  <c r="AK3114" i="2"/>
  <c r="E3115" i="2"/>
  <c r="G3115" i="2"/>
  <c r="H3115" i="2"/>
  <c r="I3115" i="2"/>
  <c r="U3115" i="2"/>
  <c r="W3115" i="2"/>
  <c r="X3115" i="2"/>
  <c r="AG3115" i="2"/>
  <c r="AH3115" i="2"/>
  <c r="AI3115" i="2"/>
  <c r="AJ3115" i="2"/>
  <c r="AK3115" i="2"/>
  <c r="E3116" i="2"/>
  <c r="G3116" i="2"/>
  <c r="H3116" i="2"/>
  <c r="I3116" i="2"/>
  <c r="U3116" i="2"/>
  <c r="W3116" i="2"/>
  <c r="X3116" i="2"/>
  <c r="AG3116" i="2"/>
  <c r="AH3116" i="2"/>
  <c r="AI3116" i="2"/>
  <c r="AJ3116" i="2"/>
  <c r="AK3116" i="2"/>
  <c r="E3117" i="2"/>
  <c r="G3117" i="2"/>
  <c r="H3117" i="2"/>
  <c r="I3117" i="2"/>
  <c r="U3117" i="2"/>
  <c r="W3117" i="2"/>
  <c r="X3117" i="2"/>
  <c r="AG3117" i="2"/>
  <c r="AH3117" i="2"/>
  <c r="AI3117" i="2"/>
  <c r="AJ3117" i="2"/>
  <c r="AK3117" i="2"/>
  <c r="E3118" i="2"/>
  <c r="G3118" i="2"/>
  <c r="H3118" i="2"/>
  <c r="I3118" i="2"/>
  <c r="U3118" i="2"/>
  <c r="W3118" i="2"/>
  <c r="X3118" i="2"/>
  <c r="AG3118" i="2"/>
  <c r="AH3118" i="2"/>
  <c r="AI3118" i="2"/>
  <c r="AJ3118" i="2"/>
  <c r="AK3118" i="2"/>
  <c r="E3119" i="2"/>
  <c r="G3119" i="2"/>
  <c r="H3119" i="2"/>
  <c r="I3119" i="2"/>
  <c r="U3119" i="2"/>
  <c r="W3119" i="2"/>
  <c r="X3119" i="2"/>
  <c r="AG3119" i="2"/>
  <c r="AH3119" i="2"/>
  <c r="AI3119" i="2"/>
  <c r="AJ3119" i="2"/>
  <c r="AK3119" i="2"/>
  <c r="E3120" i="2"/>
  <c r="G3120" i="2"/>
  <c r="H3120" i="2"/>
  <c r="I3120" i="2"/>
  <c r="U3120" i="2"/>
  <c r="W3120" i="2"/>
  <c r="X3120" i="2"/>
  <c r="AG3120" i="2"/>
  <c r="AH3120" i="2"/>
  <c r="AI3120" i="2"/>
  <c r="AJ3120" i="2"/>
  <c r="AK3120" i="2"/>
  <c r="E3121" i="2"/>
  <c r="G3121" i="2"/>
  <c r="H3121" i="2"/>
  <c r="I3121" i="2"/>
  <c r="U3121" i="2"/>
  <c r="W3121" i="2"/>
  <c r="X3121" i="2"/>
  <c r="AG3121" i="2"/>
  <c r="AH3121" i="2"/>
  <c r="AI3121" i="2"/>
  <c r="AJ3121" i="2"/>
  <c r="AK3121" i="2"/>
  <c r="E3122" i="2"/>
  <c r="G3122" i="2"/>
  <c r="H3122" i="2"/>
  <c r="I3122" i="2"/>
  <c r="U3122" i="2"/>
  <c r="W3122" i="2"/>
  <c r="X3122" i="2"/>
  <c r="AG3122" i="2"/>
  <c r="AH3122" i="2"/>
  <c r="AI3122" i="2"/>
  <c r="AJ3122" i="2"/>
  <c r="AK3122" i="2"/>
  <c r="E3123" i="2"/>
  <c r="G3123" i="2"/>
  <c r="H3123" i="2"/>
  <c r="I3123" i="2"/>
  <c r="U3123" i="2"/>
  <c r="W3123" i="2"/>
  <c r="X3123" i="2"/>
  <c r="AG3123" i="2"/>
  <c r="AH3123" i="2"/>
  <c r="AI3123" i="2"/>
  <c r="AJ3123" i="2"/>
  <c r="AK3123" i="2"/>
  <c r="E3124" i="2"/>
  <c r="G3124" i="2"/>
  <c r="H3124" i="2"/>
  <c r="I3124" i="2"/>
  <c r="U3124" i="2"/>
  <c r="W3124" i="2"/>
  <c r="X3124" i="2"/>
  <c r="AG3124" i="2"/>
  <c r="AH3124" i="2"/>
  <c r="AI3124" i="2"/>
  <c r="AJ3124" i="2"/>
  <c r="AK3124" i="2"/>
  <c r="E3125" i="2"/>
  <c r="G3125" i="2"/>
  <c r="H3125" i="2"/>
  <c r="I3125" i="2"/>
  <c r="U3125" i="2"/>
  <c r="W3125" i="2"/>
  <c r="X3125" i="2"/>
  <c r="AG3125" i="2"/>
  <c r="AH3125" i="2"/>
  <c r="AI3125" i="2"/>
  <c r="AJ3125" i="2"/>
  <c r="AK3125" i="2"/>
  <c r="E3126" i="2"/>
  <c r="G3126" i="2"/>
  <c r="H3126" i="2"/>
  <c r="I3126" i="2"/>
  <c r="U3126" i="2"/>
  <c r="W3126" i="2"/>
  <c r="X3126" i="2"/>
  <c r="AG3126" i="2"/>
  <c r="AH3126" i="2"/>
  <c r="AI3126" i="2"/>
  <c r="AJ3126" i="2"/>
  <c r="AK3126" i="2"/>
  <c r="E3127" i="2"/>
  <c r="G3127" i="2"/>
  <c r="H3127" i="2"/>
  <c r="I3127" i="2"/>
  <c r="U3127" i="2"/>
  <c r="W3127" i="2"/>
  <c r="X3127" i="2"/>
  <c r="AG3127" i="2"/>
  <c r="AH3127" i="2"/>
  <c r="AI3127" i="2"/>
  <c r="AJ3127" i="2"/>
  <c r="AK3127" i="2"/>
  <c r="E3128" i="2"/>
  <c r="G3128" i="2"/>
  <c r="H3128" i="2"/>
  <c r="I3128" i="2"/>
  <c r="U3128" i="2"/>
  <c r="W3128" i="2"/>
  <c r="X3128" i="2"/>
  <c r="AG3128" i="2"/>
  <c r="AH3128" i="2"/>
  <c r="AI3128" i="2"/>
  <c r="AJ3128" i="2"/>
  <c r="AK3128" i="2"/>
  <c r="E3129" i="2"/>
  <c r="G3129" i="2"/>
  <c r="H3129" i="2"/>
  <c r="I3129" i="2"/>
  <c r="U3129" i="2"/>
  <c r="W3129" i="2"/>
  <c r="X3129" i="2"/>
  <c r="AG3129" i="2"/>
  <c r="AH3129" i="2"/>
  <c r="AI3129" i="2"/>
  <c r="AJ3129" i="2"/>
  <c r="AK3129" i="2"/>
  <c r="E3130" i="2"/>
  <c r="G3130" i="2"/>
  <c r="H3130" i="2"/>
  <c r="I3130" i="2"/>
  <c r="U3130" i="2"/>
  <c r="W3130" i="2"/>
  <c r="X3130" i="2"/>
  <c r="AG3130" i="2"/>
  <c r="AH3130" i="2"/>
  <c r="AI3130" i="2"/>
  <c r="AJ3130" i="2"/>
  <c r="AK3130" i="2"/>
  <c r="E3131" i="2"/>
  <c r="G3131" i="2"/>
  <c r="H3131" i="2"/>
  <c r="I3131" i="2"/>
  <c r="U3131" i="2"/>
  <c r="W3131" i="2"/>
  <c r="X3131" i="2"/>
  <c r="AG3131" i="2"/>
  <c r="AH3131" i="2"/>
  <c r="AI3131" i="2"/>
  <c r="AJ3131" i="2"/>
  <c r="AK3131" i="2"/>
  <c r="E3132" i="2"/>
  <c r="G3132" i="2"/>
  <c r="H3132" i="2"/>
  <c r="I3132" i="2"/>
  <c r="U3132" i="2"/>
  <c r="W3132" i="2"/>
  <c r="X3132" i="2"/>
  <c r="AG3132" i="2"/>
  <c r="AH3132" i="2"/>
  <c r="AI3132" i="2"/>
  <c r="AJ3132" i="2"/>
  <c r="AK3132" i="2"/>
  <c r="E3133" i="2"/>
  <c r="G3133" i="2"/>
  <c r="H3133" i="2"/>
  <c r="I3133" i="2"/>
  <c r="U3133" i="2"/>
  <c r="W3133" i="2"/>
  <c r="X3133" i="2"/>
  <c r="AG3133" i="2"/>
  <c r="AH3133" i="2"/>
  <c r="AI3133" i="2"/>
  <c r="AJ3133" i="2"/>
  <c r="AK3133" i="2"/>
  <c r="E3134" i="2"/>
  <c r="G3134" i="2"/>
  <c r="H3134" i="2"/>
  <c r="I3134" i="2"/>
  <c r="U3134" i="2"/>
  <c r="W3134" i="2"/>
  <c r="X3134" i="2"/>
  <c r="AG3134" i="2"/>
  <c r="AH3134" i="2"/>
  <c r="AI3134" i="2"/>
  <c r="AJ3134" i="2"/>
  <c r="AK3134" i="2"/>
  <c r="E3135" i="2"/>
  <c r="G3135" i="2"/>
  <c r="H3135" i="2"/>
  <c r="I3135" i="2"/>
  <c r="U3135" i="2"/>
  <c r="W3135" i="2"/>
  <c r="X3135" i="2"/>
  <c r="AG3135" i="2"/>
  <c r="AH3135" i="2"/>
  <c r="AI3135" i="2"/>
  <c r="AJ3135" i="2"/>
  <c r="AK3135" i="2"/>
  <c r="E3136" i="2"/>
  <c r="G3136" i="2"/>
  <c r="H3136" i="2"/>
  <c r="I3136" i="2"/>
  <c r="U3136" i="2"/>
  <c r="W3136" i="2"/>
  <c r="X3136" i="2"/>
  <c r="AG3136" i="2"/>
  <c r="AH3136" i="2"/>
  <c r="AI3136" i="2"/>
  <c r="AJ3136" i="2"/>
  <c r="AK3136" i="2"/>
  <c r="E3137" i="2"/>
  <c r="G3137" i="2"/>
  <c r="H3137" i="2"/>
  <c r="I3137" i="2"/>
  <c r="U3137" i="2"/>
  <c r="W3137" i="2"/>
  <c r="X3137" i="2"/>
  <c r="AG3137" i="2"/>
  <c r="AH3137" i="2"/>
  <c r="AI3137" i="2"/>
  <c r="AJ3137" i="2"/>
  <c r="AK3137" i="2"/>
  <c r="E3138" i="2"/>
  <c r="G3138" i="2"/>
  <c r="H3138" i="2"/>
  <c r="I3138" i="2"/>
  <c r="U3138" i="2"/>
  <c r="W3138" i="2"/>
  <c r="X3138" i="2"/>
  <c r="AG3138" i="2"/>
  <c r="AH3138" i="2"/>
  <c r="AI3138" i="2"/>
  <c r="AJ3138" i="2"/>
  <c r="AK3138" i="2"/>
  <c r="E3139" i="2"/>
  <c r="G3139" i="2"/>
  <c r="H3139" i="2"/>
  <c r="I3139" i="2"/>
  <c r="U3139" i="2"/>
  <c r="W3139" i="2"/>
  <c r="X3139" i="2"/>
  <c r="AG3139" i="2"/>
  <c r="AH3139" i="2"/>
  <c r="AI3139" i="2"/>
  <c r="AJ3139" i="2"/>
  <c r="AK3139" i="2"/>
  <c r="E3140" i="2"/>
  <c r="G3140" i="2"/>
  <c r="H3140" i="2"/>
  <c r="I3140" i="2"/>
  <c r="U3140" i="2"/>
  <c r="W3140" i="2"/>
  <c r="X3140" i="2"/>
  <c r="AG3140" i="2"/>
  <c r="AH3140" i="2"/>
  <c r="AI3140" i="2"/>
  <c r="AJ3140" i="2"/>
  <c r="AK3140" i="2"/>
  <c r="E3141" i="2"/>
  <c r="G3141" i="2"/>
  <c r="H3141" i="2"/>
  <c r="I3141" i="2"/>
  <c r="U3141" i="2"/>
  <c r="W3141" i="2"/>
  <c r="X3141" i="2"/>
  <c r="AG3141" i="2"/>
  <c r="AH3141" i="2"/>
  <c r="AI3141" i="2"/>
  <c r="AJ3141" i="2"/>
  <c r="AK3141" i="2"/>
  <c r="E3142" i="2"/>
  <c r="G3142" i="2"/>
  <c r="H3142" i="2"/>
  <c r="I3142" i="2"/>
  <c r="U3142" i="2"/>
  <c r="W3142" i="2"/>
  <c r="X3142" i="2"/>
  <c r="AG3142" i="2"/>
  <c r="AH3142" i="2"/>
  <c r="AI3142" i="2"/>
  <c r="AJ3142" i="2"/>
  <c r="AK3142" i="2"/>
  <c r="E3143" i="2"/>
  <c r="G3143" i="2"/>
  <c r="H3143" i="2"/>
  <c r="I3143" i="2"/>
  <c r="U3143" i="2"/>
  <c r="W3143" i="2"/>
  <c r="X3143" i="2"/>
  <c r="AG3143" i="2"/>
  <c r="AH3143" i="2"/>
  <c r="AI3143" i="2"/>
  <c r="AJ3143" i="2"/>
  <c r="AK3143" i="2"/>
  <c r="E3144" i="2"/>
  <c r="G3144" i="2"/>
  <c r="H3144" i="2"/>
  <c r="I3144" i="2"/>
  <c r="U3144" i="2"/>
  <c r="W3144" i="2"/>
  <c r="X3144" i="2"/>
  <c r="AG3144" i="2"/>
  <c r="AH3144" i="2"/>
  <c r="AI3144" i="2"/>
  <c r="AJ3144" i="2"/>
  <c r="AK3144" i="2"/>
  <c r="E3145" i="2"/>
  <c r="G3145" i="2"/>
  <c r="H3145" i="2"/>
  <c r="I3145" i="2"/>
  <c r="U3145" i="2"/>
  <c r="W3145" i="2"/>
  <c r="X3145" i="2"/>
  <c r="AG3145" i="2"/>
  <c r="AH3145" i="2"/>
  <c r="AI3145" i="2"/>
  <c r="AJ3145" i="2"/>
  <c r="AK3145" i="2"/>
  <c r="E3146" i="2"/>
  <c r="G3146" i="2"/>
  <c r="H3146" i="2"/>
  <c r="I3146" i="2"/>
  <c r="U3146" i="2"/>
  <c r="W3146" i="2"/>
  <c r="X3146" i="2"/>
  <c r="AG3146" i="2"/>
  <c r="AH3146" i="2"/>
  <c r="AI3146" i="2"/>
  <c r="AJ3146" i="2"/>
  <c r="AK3146" i="2"/>
  <c r="E3147" i="2"/>
  <c r="G3147" i="2"/>
  <c r="H3147" i="2"/>
  <c r="I3147" i="2"/>
  <c r="U3147" i="2"/>
  <c r="W3147" i="2"/>
  <c r="X3147" i="2"/>
  <c r="AG3147" i="2"/>
  <c r="AH3147" i="2"/>
  <c r="AI3147" i="2"/>
  <c r="AJ3147" i="2"/>
  <c r="AK3147" i="2"/>
  <c r="E3148" i="2"/>
  <c r="G3148" i="2"/>
  <c r="H3148" i="2"/>
  <c r="I3148" i="2"/>
  <c r="U3148" i="2"/>
  <c r="W3148" i="2"/>
  <c r="X3148" i="2"/>
  <c r="AG3148" i="2"/>
  <c r="AH3148" i="2"/>
  <c r="AI3148" i="2"/>
  <c r="AJ3148" i="2"/>
  <c r="AK3148" i="2"/>
  <c r="E3149" i="2"/>
  <c r="G3149" i="2"/>
  <c r="H3149" i="2"/>
  <c r="I3149" i="2"/>
  <c r="U3149" i="2"/>
  <c r="W3149" i="2"/>
  <c r="X3149" i="2"/>
  <c r="AG3149" i="2"/>
  <c r="AH3149" i="2"/>
  <c r="AI3149" i="2"/>
  <c r="AJ3149" i="2"/>
  <c r="AK3149" i="2"/>
  <c r="E3150" i="2"/>
  <c r="G3150" i="2"/>
  <c r="H3150" i="2"/>
  <c r="I3150" i="2"/>
  <c r="U3150" i="2"/>
  <c r="W3150" i="2"/>
  <c r="X3150" i="2"/>
  <c r="AG3150" i="2"/>
  <c r="AH3150" i="2"/>
  <c r="AI3150" i="2"/>
  <c r="AJ3150" i="2"/>
  <c r="AK3150" i="2"/>
  <c r="E3151" i="2"/>
  <c r="G3151" i="2"/>
  <c r="H3151" i="2"/>
  <c r="I3151" i="2"/>
  <c r="U3151" i="2"/>
  <c r="W3151" i="2"/>
  <c r="X3151" i="2"/>
  <c r="AG3151" i="2"/>
  <c r="AH3151" i="2"/>
  <c r="AI3151" i="2"/>
  <c r="AJ3151" i="2"/>
  <c r="AK3151" i="2"/>
  <c r="E3152" i="2"/>
  <c r="G3152" i="2"/>
  <c r="H3152" i="2"/>
  <c r="I3152" i="2"/>
  <c r="U3152" i="2"/>
  <c r="W3152" i="2"/>
  <c r="X3152" i="2"/>
  <c r="AG3152" i="2"/>
  <c r="AH3152" i="2"/>
  <c r="AI3152" i="2"/>
  <c r="AJ3152" i="2"/>
  <c r="AK3152" i="2"/>
  <c r="E3153" i="2"/>
  <c r="G3153" i="2"/>
  <c r="H3153" i="2"/>
  <c r="I3153" i="2"/>
  <c r="U3153" i="2"/>
  <c r="W3153" i="2"/>
  <c r="X3153" i="2"/>
  <c r="AG3153" i="2"/>
  <c r="AH3153" i="2"/>
  <c r="AI3153" i="2"/>
  <c r="AJ3153" i="2"/>
  <c r="AK3153" i="2"/>
  <c r="E3154" i="2"/>
  <c r="G3154" i="2"/>
  <c r="H3154" i="2"/>
  <c r="I3154" i="2"/>
  <c r="U3154" i="2"/>
  <c r="W3154" i="2"/>
  <c r="X3154" i="2"/>
  <c r="AG3154" i="2"/>
  <c r="AH3154" i="2"/>
  <c r="AI3154" i="2"/>
  <c r="AJ3154" i="2"/>
  <c r="AK3154" i="2"/>
  <c r="E3155" i="2"/>
  <c r="G3155" i="2"/>
  <c r="H3155" i="2"/>
  <c r="I3155" i="2"/>
  <c r="U3155" i="2"/>
  <c r="W3155" i="2"/>
  <c r="X3155" i="2"/>
  <c r="AG3155" i="2"/>
  <c r="AH3155" i="2"/>
  <c r="AI3155" i="2"/>
  <c r="AJ3155" i="2"/>
  <c r="AK3155" i="2"/>
  <c r="E3156" i="2"/>
  <c r="G3156" i="2"/>
  <c r="H3156" i="2"/>
  <c r="I3156" i="2"/>
  <c r="U3156" i="2"/>
  <c r="W3156" i="2"/>
  <c r="X3156" i="2"/>
  <c r="AG3156" i="2"/>
  <c r="AH3156" i="2"/>
  <c r="AI3156" i="2"/>
  <c r="AJ3156" i="2"/>
  <c r="AK3156" i="2"/>
  <c r="E3157" i="2"/>
  <c r="G3157" i="2"/>
  <c r="H3157" i="2"/>
  <c r="I3157" i="2"/>
  <c r="U3157" i="2"/>
  <c r="W3157" i="2"/>
  <c r="X3157" i="2"/>
  <c r="AG3157" i="2"/>
  <c r="AH3157" i="2"/>
  <c r="AI3157" i="2"/>
  <c r="AJ3157" i="2"/>
  <c r="AK3157" i="2"/>
  <c r="E3158" i="2"/>
  <c r="G3158" i="2"/>
  <c r="H3158" i="2"/>
  <c r="I3158" i="2"/>
  <c r="U3158" i="2"/>
  <c r="W3158" i="2"/>
  <c r="X3158" i="2"/>
  <c r="AG3158" i="2"/>
  <c r="AH3158" i="2"/>
  <c r="AI3158" i="2"/>
  <c r="AJ3158" i="2"/>
  <c r="AK3158" i="2"/>
  <c r="E3159" i="2"/>
  <c r="G3159" i="2"/>
  <c r="H3159" i="2"/>
  <c r="I3159" i="2"/>
  <c r="U3159" i="2"/>
  <c r="W3159" i="2"/>
  <c r="X3159" i="2"/>
  <c r="AG3159" i="2"/>
  <c r="AH3159" i="2"/>
  <c r="AI3159" i="2"/>
  <c r="AJ3159" i="2"/>
  <c r="AK3159" i="2"/>
  <c r="E3160" i="2"/>
  <c r="G3160" i="2"/>
  <c r="H3160" i="2"/>
  <c r="I3160" i="2"/>
  <c r="U3160" i="2"/>
  <c r="W3160" i="2"/>
  <c r="X3160" i="2"/>
  <c r="AG3160" i="2"/>
  <c r="AH3160" i="2"/>
  <c r="AI3160" i="2"/>
  <c r="AJ3160" i="2"/>
  <c r="AK3160" i="2"/>
  <c r="E3161" i="2"/>
  <c r="G3161" i="2"/>
  <c r="H3161" i="2"/>
  <c r="I3161" i="2"/>
  <c r="U3161" i="2"/>
  <c r="W3161" i="2"/>
  <c r="X3161" i="2"/>
  <c r="AG3161" i="2"/>
  <c r="AH3161" i="2"/>
  <c r="AI3161" i="2"/>
  <c r="AJ3161" i="2"/>
  <c r="AK3161" i="2"/>
  <c r="E3162" i="2"/>
  <c r="G3162" i="2"/>
  <c r="H3162" i="2"/>
  <c r="I3162" i="2"/>
  <c r="U3162" i="2"/>
  <c r="W3162" i="2"/>
  <c r="X3162" i="2"/>
  <c r="AG3162" i="2"/>
  <c r="AH3162" i="2"/>
  <c r="AI3162" i="2"/>
  <c r="AJ3162" i="2"/>
  <c r="AK3162" i="2"/>
  <c r="E3163" i="2"/>
  <c r="G3163" i="2"/>
  <c r="H3163" i="2"/>
  <c r="I3163" i="2"/>
  <c r="U3163" i="2"/>
  <c r="W3163" i="2"/>
  <c r="X3163" i="2"/>
  <c r="AG3163" i="2"/>
  <c r="AH3163" i="2"/>
  <c r="AI3163" i="2"/>
  <c r="AJ3163" i="2"/>
  <c r="AK3163" i="2"/>
  <c r="E3164" i="2"/>
  <c r="G3164" i="2"/>
  <c r="H3164" i="2"/>
  <c r="I3164" i="2"/>
  <c r="U3164" i="2"/>
  <c r="W3164" i="2"/>
  <c r="X3164" i="2"/>
  <c r="AG3164" i="2"/>
  <c r="AH3164" i="2"/>
  <c r="AI3164" i="2"/>
  <c r="AJ3164" i="2"/>
  <c r="AK3164" i="2"/>
  <c r="E3165" i="2"/>
  <c r="G3165" i="2"/>
  <c r="H3165" i="2"/>
  <c r="I3165" i="2"/>
  <c r="U3165" i="2"/>
  <c r="W3165" i="2"/>
  <c r="X3165" i="2"/>
  <c r="AG3165" i="2"/>
  <c r="AH3165" i="2"/>
  <c r="AI3165" i="2"/>
  <c r="AJ3165" i="2"/>
  <c r="AK3165" i="2"/>
  <c r="E3166" i="2"/>
  <c r="G3166" i="2"/>
  <c r="H3166" i="2"/>
  <c r="I3166" i="2"/>
  <c r="U3166" i="2"/>
  <c r="W3166" i="2"/>
  <c r="X3166" i="2"/>
  <c r="AG3166" i="2"/>
  <c r="AH3166" i="2"/>
  <c r="AI3166" i="2"/>
  <c r="AJ3166" i="2"/>
  <c r="AK3166" i="2"/>
  <c r="E3167" i="2"/>
  <c r="G3167" i="2"/>
  <c r="H3167" i="2"/>
  <c r="I3167" i="2"/>
  <c r="U3167" i="2"/>
  <c r="W3167" i="2"/>
  <c r="X3167" i="2"/>
  <c r="AG3167" i="2"/>
  <c r="AH3167" i="2"/>
  <c r="AI3167" i="2"/>
  <c r="AJ3167" i="2"/>
  <c r="AK3167" i="2"/>
  <c r="E3168" i="2"/>
  <c r="G3168" i="2"/>
  <c r="H3168" i="2"/>
  <c r="I3168" i="2"/>
  <c r="U3168" i="2"/>
  <c r="W3168" i="2"/>
  <c r="X3168" i="2"/>
  <c r="AG3168" i="2"/>
  <c r="AH3168" i="2"/>
  <c r="AI3168" i="2"/>
  <c r="AJ3168" i="2"/>
  <c r="AK3168" i="2"/>
  <c r="E3169" i="2"/>
  <c r="G3169" i="2"/>
  <c r="H3169" i="2"/>
  <c r="I3169" i="2"/>
  <c r="U3169" i="2"/>
  <c r="W3169" i="2"/>
  <c r="X3169" i="2"/>
  <c r="AG3169" i="2"/>
  <c r="AH3169" i="2"/>
  <c r="AI3169" i="2"/>
  <c r="AJ3169" i="2"/>
  <c r="AK3169" i="2"/>
  <c r="E3170" i="2"/>
  <c r="G3170" i="2"/>
  <c r="H3170" i="2"/>
  <c r="I3170" i="2"/>
  <c r="U3170" i="2"/>
  <c r="W3170" i="2"/>
  <c r="X3170" i="2"/>
  <c r="AG3170" i="2"/>
  <c r="AH3170" i="2"/>
  <c r="AI3170" i="2"/>
  <c r="AJ3170" i="2"/>
  <c r="AK3170" i="2"/>
  <c r="E3171" i="2"/>
  <c r="G3171" i="2"/>
  <c r="H3171" i="2"/>
  <c r="I3171" i="2"/>
  <c r="U3171" i="2"/>
  <c r="W3171" i="2"/>
  <c r="X3171" i="2"/>
  <c r="AG3171" i="2"/>
  <c r="AH3171" i="2"/>
  <c r="AI3171" i="2"/>
  <c r="AJ3171" i="2"/>
  <c r="AK3171" i="2"/>
  <c r="E3172" i="2"/>
  <c r="G3172" i="2"/>
  <c r="H3172" i="2"/>
  <c r="I3172" i="2"/>
  <c r="U3172" i="2"/>
  <c r="W3172" i="2"/>
  <c r="X3172" i="2"/>
  <c r="AG3172" i="2"/>
  <c r="AH3172" i="2"/>
  <c r="AI3172" i="2"/>
  <c r="AJ3172" i="2"/>
  <c r="AK3172" i="2"/>
  <c r="E3173" i="2"/>
  <c r="G3173" i="2"/>
  <c r="H3173" i="2"/>
  <c r="I3173" i="2"/>
  <c r="U3173" i="2"/>
  <c r="W3173" i="2"/>
  <c r="X3173" i="2"/>
  <c r="AG3173" i="2"/>
  <c r="AH3173" i="2"/>
  <c r="AI3173" i="2"/>
  <c r="AJ3173" i="2"/>
  <c r="AK3173" i="2"/>
  <c r="E3174" i="2"/>
  <c r="G3174" i="2"/>
  <c r="H3174" i="2"/>
  <c r="I3174" i="2"/>
  <c r="U3174" i="2"/>
  <c r="W3174" i="2"/>
  <c r="X3174" i="2"/>
  <c r="AG3174" i="2"/>
  <c r="AH3174" i="2"/>
  <c r="AI3174" i="2"/>
  <c r="AJ3174" i="2"/>
  <c r="AK3174" i="2"/>
  <c r="E3175" i="2"/>
  <c r="G3175" i="2"/>
  <c r="H3175" i="2"/>
  <c r="I3175" i="2"/>
  <c r="U3175" i="2"/>
  <c r="W3175" i="2"/>
  <c r="X3175" i="2"/>
  <c r="AG3175" i="2"/>
  <c r="AH3175" i="2"/>
  <c r="AI3175" i="2"/>
  <c r="AJ3175" i="2"/>
  <c r="AK3175" i="2"/>
  <c r="E3176" i="2"/>
  <c r="G3176" i="2"/>
  <c r="H3176" i="2"/>
  <c r="I3176" i="2"/>
  <c r="U3176" i="2"/>
  <c r="W3176" i="2"/>
  <c r="X3176" i="2"/>
  <c r="AG3176" i="2"/>
  <c r="AH3176" i="2"/>
  <c r="AI3176" i="2"/>
  <c r="AJ3176" i="2"/>
  <c r="AK3176" i="2"/>
  <c r="E3177" i="2"/>
  <c r="G3177" i="2"/>
  <c r="H3177" i="2"/>
  <c r="I3177" i="2"/>
  <c r="U3177" i="2"/>
  <c r="W3177" i="2"/>
  <c r="X3177" i="2"/>
  <c r="AG3177" i="2"/>
  <c r="AH3177" i="2"/>
  <c r="AI3177" i="2"/>
  <c r="AJ3177" i="2"/>
  <c r="AK3177" i="2"/>
  <c r="E3178" i="2"/>
  <c r="G3178" i="2"/>
  <c r="H3178" i="2"/>
  <c r="I3178" i="2"/>
  <c r="U3178" i="2"/>
  <c r="W3178" i="2"/>
  <c r="X3178" i="2"/>
  <c r="AG3178" i="2"/>
  <c r="AH3178" i="2"/>
  <c r="AI3178" i="2"/>
  <c r="AJ3178" i="2"/>
  <c r="AK3178" i="2"/>
  <c r="E3179" i="2"/>
  <c r="G3179" i="2"/>
  <c r="H3179" i="2"/>
  <c r="I3179" i="2"/>
  <c r="U3179" i="2"/>
  <c r="W3179" i="2"/>
  <c r="X3179" i="2"/>
  <c r="AG3179" i="2"/>
  <c r="AH3179" i="2"/>
  <c r="AI3179" i="2"/>
  <c r="AJ3179" i="2"/>
  <c r="AK3179" i="2"/>
  <c r="E3180" i="2"/>
  <c r="G3180" i="2"/>
  <c r="H3180" i="2"/>
  <c r="I3180" i="2"/>
  <c r="U3180" i="2"/>
  <c r="W3180" i="2"/>
  <c r="X3180" i="2"/>
  <c r="AG3180" i="2"/>
  <c r="AH3180" i="2"/>
  <c r="AI3180" i="2"/>
  <c r="AJ3180" i="2"/>
  <c r="AK3180" i="2"/>
  <c r="E3181" i="2"/>
  <c r="G3181" i="2"/>
  <c r="H3181" i="2"/>
  <c r="I3181" i="2"/>
  <c r="U3181" i="2"/>
  <c r="W3181" i="2"/>
  <c r="X3181" i="2"/>
  <c r="AG3181" i="2"/>
  <c r="AH3181" i="2"/>
  <c r="AI3181" i="2"/>
  <c r="AJ3181" i="2"/>
  <c r="AK3181" i="2"/>
  <c r="E3182" i="2"/>
  <c r="G3182" i="2"/>
  <c r="H3182" i="2"/>
  <c r="I3182" i="2"/>
  <c r="U3182" i="2"/>
  <c r="W3182" i="2"/>
  <c r="X3182" i="2"/>
  <c r="AG3182" i="2"/>
  <c r="AH3182" i="2"/>
  <c r="AI3182" i="2"/>
  <c r="AJ3182" i="2"/>
  <c r="AK3182" i="2"/>
  <c r="E3183" i="2"/>
  <c r="G3183" i="2"/>
  <c r="H3183" i="2"/>
  <c r="I3183" i="2"/>
  <c r="U3183" i="2"/>
  <c r="W3183" i="2"/>
  <c r="X3183" i="2"/>
  <c r="AG3183" i="2"/>
  <c r="AH3183" i="2"/>
  <c r="AI3183" i="2"/>
  <c r="AJ3183" i="2"/>
  <c r="AK3183" i="2"/>
  <c r="E3184" i="2"/>
  <c r="G3184" i="2"/>
  <c r="H3184" i="2"/>
  <c r="I3184" i="2"/>
  <c r="U3184" i="2"/>
  <c r="W3184" i="2"/>
  <c r="X3184" i="2"/>
  <c r="AG3184" i="2"/>
  <c r="AH3184" i="2"/>
  <c r="AI3184" i="2"/>
  <c r="AJ3184" i="2"/>
  <c r="AK3184" i="2"/>
  <c r="E3185" i="2"/>
  <c r="G3185" i="2"/>
  <c r="H3185" i="2"/>
  <c r="I3185" i="2"/>
  <c r="U3185" i="2"/>
  <c r="W3185" i="2"/>
  <c r="X3185" i="2"/>
  <c r="AG3185" i="2"/>
  <c r="AH3185" i="2"/>
  <c r="AI3185" i="2"/>
  <c r="AJ3185" i="2"/>
  <c r="AK3185" i="2"/>
  <c r="E3186" i="2"/>
  <c r="G3186" i="2"/>
  <c r="H3186" i="2"/>
  <c r="I3186" i="2"/>
  <c r="U3186" i="2"/>
  <c r="W3186" i="2"/>
  <c r="X3186" i="2"/>
  <c r="AG3186" i="2"/>
  <c r="AH3186" i="2"/>
  <c r="AI3186" i="2"/>
  <c r="AJ3186" i="2"/>
  <c r="AK3186" i="2"/>
  <c r="E3187" i="2"/>
  <c r="G3187" i="2"/>
  <c r="H3187" i="2"/>
  <c r="I3187" i="2"/>
  <c r="U3187" i="2"/>
  <c r="W3187" i="2"/>
  <c r="X3187" i="2"/>
  <c r="AG3187" i="2"/>
  <c r="AH3187" i="2"/>
  <c r="AI3187" i="2"/>
  <c r="AJ3187" i="2"/>
  <c r="AK3187" i="2"/>
  <c r="E3188" i="2"/>
  <c r="G3188" i="2"/>
  <c r="H3188" i="2"/>
  <c r="I3188" i="2"/>
  <c r="U3188" i="2"/>
  <c r="W3188" i="2"/>
  <c r="X3188" i="2"/>
  <c r="AG3188" i="2"/>
  <c r="AH3188" i="2"/>
  <c r="AI3188" i="2"/>
  <c r="AJ3188" i="2"/>
  <c r="AK3188" i="2"/>
  <c r="E3189" i="2"/>
  <c r="G3189" i="2"/>
  <c r="H3189" i="2"/>
  <c r="I3189" i="2"/>
  <c r="U3189" i="2"/>
  <c r="W3189" i="2"/>
  <c r="X3189" i="2"/>
  <c r="AG3189" i="2"/>
  <c r="AH3189" i="2"/>
  <c r="AI3189" i="2"/>
  <c r="AJ3189" i="2"/>
  <c r="AK3189" i="2"/>
  <c r="E3190" i="2"/>
  <c r="G3190" i="2"/>
  <c r="H3190" i="2"/>
  <c r="I3190" i="2"/>
  <c r="U3190" i="2"/>
  <c r="W3190" i="2"/>
  <c r="X3190" i="2"/>
  <c r="AG3190" i="2"/>
  <c r="AH3190" i="2"/>
  <c r="AI3190" i="2"/>
  <c r="AJ3190" i="2"/>
  <c r="AK3190" i="2"/>
  <c r="E3191" i="2"/>
  <c r="G3191" i="2"/>
  <c r="H3191" i="2"/>
  <c r="I3191" i="2"/>
  <c r="U3191" i="2"/>
  <c r="W3191" i="2"/>
  <c r="X3191" i="2"/>
  <c r="AG3191" i="2"/>
  <c r="AH3191" i="2"/>
  <c r="AI3191" i="2"/>
  <c r="AJ3191" i="2"/>
  <c r="AK3191" i="2"/>
  <c r="E3192" i="2"/>
  <c r="G3192" i="2"/>
  <c r="H3192" i="2"/>
  <c r="I3192" i="2"/>
  <c r="U3192" i="2"/>
  <c r="W3192" i="2"/>
  <c r="X3192" i="2"/>
  <c r="AG3192" i="2"/>
  <c r="AH3192" i="2"/>
  <c r="AI3192" i="2"/>
  <c r="AJ3192" i="2"/>
  <c r="AK3192" i="2"/>
  <c r="E3193" i="2"/>
  <c r="G3193" i="2"/>
  <c r="H3193" i="2"/>
  <c r="I3193" i="2"/>
  <c r="U3193" i="2"/>
  <c r="W3193" i="2"/>
  <c r="X3193" i="2"/>
  <c r="AG3193" i="2"/>
  <c r="AH3193" i="2"/>
  <c r="AI3193" i="2"/>
  <c r="AJ3193" i="2"/>
  <c r="AK3193" i="2"/>
  <c r="E3194" i="2"/>
  <c r="G3194" i="2"/>
  <c r="H3194" i="2"/>
  <c r="I3194" i="2"/>
  <c r="U3194" i="2"/>
  <c r="W3194" i="2"/>
  <c r="X3194" i="2"/>
  <c r="AG3194" i="2"/>
  <c r="AH3194" i="2"/>
  <c r="AI3194" i="2"/>
  <c r="AJ3194" i="2"/>
  <c r="AK3194" i="2"/>
  <c r="E3195" i="2"/>
  <c r="G3195" i="2"/>
  <c r="H3195" i="2"/>
  <c r="I3195" i="2"/>
  <c r="U3195" i="2"/>
  <c r="W3195" i="2"/>
  <c r="X3195" i="2"/>
  <c r="AG3195" i="2"/>
  <c r="AH3195" i="2"/>
  <c r="AI3195" i="2"/>
  <c r="AJ3195" i="2"/>
  <c r="AK3195" i="2"/>
  <c r="E3196" i="2"/>
  <c r="G3196" i="2"/>
  <c r="H3196" i="2"/>
  <c r="I3196" i="2"/>
  <c r="U3196" i="2"/>
  <c r="W3196" i="2"/>
  <c r="X3196" i="2"/>
  <c r="AG3196" i="2"/>
  <c r="AH3196" i="2"/>
  <c r="AI3196" i="2"/>
  <c r="AJ3196" i="2"/>
  <c r="AK3196" i="2"/>
  <c r="E3197" i="2"/>
  <c r="G3197" i="2"/>
  <c r="H3197" i="2"/>
  <c r="I3197" i="2"/>
  <c r="U3197" i="2"/>
  <c r="W3197" i="2"/>
  <c r="X3197" i="2"/>
  <c r="AG3197" i="2"/>
  <c r="AH3197" i="2"/>
  <c r="AI3197" i="2"/>
  <c r="AJ3197" i="2"/>
  <c r="AK3197" i="2"/>
  <c r="E3198" i="2"/>
  <c r="G3198" i="2"/>
  <c r="H3198" i="2"/>
  <c r="I3198" i="2"/>
  <c r="U3198" i="2"/>
  <c r="W3198" i="2"/>
  <c r="X3198" i="2"/>
  <c r="AG3198" i="2"/>
  <c r="AH3198" i="2"/>
  <c r="AI3198" i="2"/>
  <c r="AJ3198" i="2"/>
  <c r="AK3198" i="2"/>
  <c r="E3199" i="2"/>
  <c r="G3199" i="2"/>
  <c r="H3199" i="2"/>
  <c r="I3199" i="2"/>
  <c r="U3199" i="2"/>
  <c r="W3199" i="2"/>
  <c r="X3199" i="2"/>
  <c r="AG3199" i="2"/>
  <c r="AH3199" i="2"/>
  <c r="AI3199" i="2"/>
  <c r="AJ3199" i="2"/>
  <c r="AK3199" i="2"/>
  <c r="E3200" i="2"/>
  <c r="G3200" i="2"/>
  <c r="H3200" i="2"/>
  <c r="I3200" i="2"/>
  <c r="U3200" i="2"/>
  <c r="W3200" i="2"/>
  <c r="X3200" i="2"/>
  <c r="AG3200" i="2"/>
  <c r="AH3200" i="2"/>
  <c r="AI3200" i="2"/>
  <c r="AJ3200" i="2"/>
  <c r="AK3200" i="2"/>
  <c r="E3201" i="2"/>
  <c r="G3201" i="2"/>
  <c r="H3201" i="2"/>
  <c r="I3201" i="2"/>
  <c r="U3201" i="2"/>
  <c r="W3201" i="2"/>
  <c r="X3201" i="2"/>
  <c r="AG3201" i="2"/>
  <c r="AH3201" i="2"/>
  <c r="AI3201" i="2"/>
  <c r="AJ3201" i="2"/>
  <c r="AK3201" i="2"/>
  <c r="E3202" i="2"/>
  <c r="G3202" i="2"/>
  <c r="H3202" i="2"/>
  <c r="I3202" i="2"/>
  <c r="U3202" i="2"/>
  <c r="W3202" i="2"/>
  <c r="X3202" i="2"/>
  <c r="AG3202" i="2"/>
  <c r="AH3202" i="2"/>
  <c r="AI3202" i="2"/>
  <c r="AJ3202" i="2"/>
  <c r="AK3202" i="2"/>
  <c r="E3203" i="2"/>
  <c r="G3203" i="2"/>
  <c r="H3203" i="2"/>
  <c r="I3203" i="2"/>
  <c r="U3203" i="2"/>
  <c r="W3203" i="2"/>
  <c r="X3203" i="2"/>
  <c r="AG3203" i="2"/>
  <c r="AH3203" i="2"/>
  <c r="AI3203" i="2"/>
  <c r="AJ3203" i="2"/>
  <c r="AK3203" i="2"/>
  <c r="E3204" i="2"/>
  <c r="G3204" i="2"/>
  <c r="H3204" i="2"/>
  <c r="I3204" i="2"/>
  <c r="U3204" i="2"/>
  <c r="W3204" i="2"/>
  <c r="X3204" i="2"/>
  <c r="AG3204" i="2"/>
  <c r="AH3204" i="2"/>
  <c r="AI3204" i="2"/>
  <c r="AJ3204" i="2"/>
  <c r="AK3204" i="2"/>
  <c r="E3205" i="2"/>
  <c r="G3205" i="2"/>
  <c r="H3205" i="2"/>
  <c r="I3205" i="2"/>
  <c r="U3205" i="2"/>
  <c r="W3205" i="2"/>
  <c r="X3205" i="2"/>
  <c r="AG3205" i="2"/>
  <c r="AH3205" i="2"/>
  <c r="AI3205" i="2"/>
  <c r="AJ3205" i="2"/>
  <c r="AK3205" i="2"/>
  <c r="E3206" i="2"/>
  <c r="G3206" i="2"/>
  <c r="H3206" i="2"/>
  <c r="I3206" i="2"/>
  <c r="U3206" i="2"/>
  <c r="W3206" i="2"/>
  <c r="X3206" i="2"/>
  <c r="AG3206" i="2"/>
  <c r="AH3206" i="2"/>
  <c r="AI3206" i="2"/>
  <c r="AJ3206" i="2"/>
  <c r="AK3206" i="2"/>
  <c r="E3207" i="2"/>
  <c r="G3207" i="2"/>
  <c r="H3207" i="2"/>
  <c r="I3207" i="2"/>
  <c r="U3207" i="2"/>
  <c r="W3207" i="2"/>
  <c r="X3207" i="2"/>
  <c r="AG3207" i="2"/>
  <c r="AH3207" i="2"/>
  <c r="AI3207" i="2"/>
  <c r="AJ3207" i="2"/>
  <c r="AK3207" i="2"/>
  <c r="E3208" i="2"/>
  <c r="G3208" i="2"/>
  <c r="H3208" i="2"/>
  <c r="I3208" i="2"/>
  <c r="U3208" i="2"/>
  <c r="W3208" i="2"/>
  <c r="X3208" i="2"/>
  <c r="AG3208" i="2"/>
  <c r="AH3208" i="2"/>
  <c r="AI3208" i="2"/>
  <c r="AJ3208" i="2"/>
  <c r="AK3208" i="2"/>
  <c r="E3209" i="2"/>
  <c r="G3209" i="2"/>
  <c r="H3209" i="2"/>
  <c r="I3209" i="2"/>
  <c r="U3209" i="2"/>
  <c r="W3209" i="2"/>
  <c r="X3209" i="2"/>
  <c r="AG3209" i="2"/>
  <c r="AH3209" i="2"/>
  <c r="AI3209" i="2"/>
  <c r="AJ3209" i="2"/>
  <c r="AK3209" i="2"/>
  <c r="E3210" i="2"/>
  <c r="G3210" i="2"/>
  <c r="H3210" i="2"/>
  <c r="I3210" i="2"/>
  <c r="U3210" i="2"/>
  <c r="W3210" i="2"/>
  <c r="X3210" i="2"/>
  <c r="AG3210" i="2"/>
  <c r="AH3210" i="2"/>
  <c r="AI3210" i="2"/>
  <c r="AJ3210" i="2"/>
  <c r="AK3210" i="2"/>
  <c r="E3211" i="2"/>
  <c r="G3211" i="2"/>
  <c r="H3211" i="2"/>
  <c r="I3211" i="2"/>
  <c r="U3211" i="2"/>
  <c r="W3211" i="2"/>
  <c r="X3211" i="2"/>
  <c r="AG3211" i="2"/>
  <c r="AH3211" i="2"/>
  <c r="AI3211" i="2"/>
  <c r="AJ3211" i="2"/>
  <c r="AK3211" i="2"/>
  <c r="E3212" i="2"/>
  <c r="G3212" i="2"/>
  <c r="H3212" i="2"/>
  <c r="I3212" i="2"/>
  <c r="U3212" i="2"/>
  <c r="W3212" i="2"/>
  <c r="X3212" i="2"/>
  <c r="AG3212" i="2"/>
  <c r="AH3212" i="2"/>
  <c r="AI3212" i="2"/>
  <c r="AJ3212" i="2"/>
  <c r="AK3212" i="2"/>
  <c r="E3213" i="2"/>
  <c r="G3213" i="2"/>
  <c r="H3213" i="2"/>
  <c r="I3213" i="2"/>
  <c r="U3213" i="2"/>
  <c r="W3213" i="2"/>
  <c r="X3213" i="2"/>
  <c r="AG3213" i="2"/>
  <c r="AH3213" i="2"/>
  <c r="AI3213" i="2"/>
  <c r="AJ3213" i="2"/>
  <c r="AK3213" i="2"/>
  <c r="E3214" i="2"/>
  <c r="G3214" i="2"/>
  <c r="H3214" i="2"/>
  <c r="I3214" i="2"/>
  <c r="U3214" i="2"/>
  <c r="W3214" i="2"/>
  <c r="X3214" i="2"/>
  <c r="AG3214" i="2"/>
  <c r="AH3214" i="2"/>
  <c r="AI3214" i="2"/>
  <c r="AJ3214" i="2"/>
  <c r="AK3214" i="2"/>
  <c r="E3215" i="2"/>
  <c r="G3215" i="2"/>
  <c r="H3215" i="2"/>
  <c r="I3215" i="2"/>
  <c r="U3215" i="2"/>
  <c r="W3215" i="2"/>
  <c r="X3215" i="2"/>
  <c r="AG3215" i="2"/>
  <c r="AH3215" i="2"/>
  <c r="AI3215" i="2"/>
  <c r="AJ3215" i="2"/>
  <c r="AK3215" i="2"/>
  <c r="E3216" i="2"/>
  <c r="G3216" i="2"/>
  <c r="H3216" i="2"/>
  <c r="I3216" i="2"/>
  <c r="U3216" i="2"/>
  <c r="W3216" i="2"/>
  <c r="X3216" i="2"/>
  <c r="AG3216" i="2"/>
  <c r="AH3216" i="2"/>
  <c r="AI3216" i="2"/>
  <c r="AJ3216" i="2"/>
  <c r="AK3216" i="2"/>
  <c r="E3217" i="2"/>
  <c r="G3217" i="2"/>
  <c r="H3217" i="2"/>
  <c r="I3217" i="2"/>
  <c r="U3217" i="2"/>
  <c r="W3217" i="2"/>
  <c r="X3217" i="2"/>
  <c r="AG3217" i="2"/>
  <c r="AH3217" i="2"/>
  <c r="AI3217" i="2"/>
  <c r="AJ3217" i="2"/>
  <c r="AK3217" i="2"/>
  <c r="E3218" i="2"/>
  <c r="G3218" i="2"/>
  <c r="H3218" i="2"/>
  <c r="I3218" i="2"/>
  <c r="U3218" i="2"/>
  <c r="W3218" i="2"/>
  <c r="X3218" i="2"/>
  <c r="AG3218" i="2"/>
  <c r="AH3218" i="2"/>
  <c r="AI3218" i="2"/>
  <c r="AJ3218" i="2"/>
  <c r="AK3218" i="2"/>
  <c r="E3219" i="2"/>
  <c r="G3219" i="2"/>
  <c r="H3219" i="2"/>
  <c r="I3219" i="2"/>
  <c r="U3219" i="2"/>
  <c r="W3219" i="2"/>
  <c r="X3219" i="2"/>
  <c r="AG3219" i="2"/>
  <c r="AH3219" i="2"/>
  <c r="AI3219" i="2"/>
  <c r="AJ3219" i="2"/>
  <c r="AK3219" i="2"/>
  <c r="E3220" i="2"/>
  <c r="G3220" i="2"/>
  <c r="H3220" i="2"/>
  <c r="I3220" i="2"/>
  <c r="U3220" i="2"/>
  <c r="W3220" i="2"/>
  <c r="X3220" i="2"/>
  <c r="AG3220" i="2"/>
  <c r="AH3220" i="2"/>
  <c r="AI3220" i="2"/>
  <c r="AJ3220" i="2"/>
  <c r="AK3220" i="2"/>
  <c r="E3221" i="2"/>
  <c r="G3221" i="2"/>
  <c r="H3221" i="2"/>
  <c r="I3221" i="2"/>
  <c r="U3221" i="2"/>
  <c r="W3221" i="2"/>
  <c r="X3221" i="2"/>
  <c r="AG3221" i="2"/>
  <c r="AH3221" i="2"/>
  <c r="AI3221" i="2"/>
  <c r="AJ3221" i="2"/>
  <c r="AK3221" i="2"/>
  <c r="E3222" i="2"/>
  <c r="G3222" i="2"/>
  <c r="H3222" i="2"/>
  <c r="I3222" i="2"/>
  <c r="U3222" i="2"/>
  <c r="W3222" i="2"/>
  <c r="X3222" i="2"/>
  <c r="AG3222" i="2"/>
  <c r="AH3222" i="2"/>
  <c r="AI3222" i="2"/>
  <c r="AJ3222" i="2"/>
  <c r="AK3222" i="2"/>
  <c r="E3223" i="2"/>
  <c r="G3223" i="2"/>
  <c r="H3223" i="2"/>
  <c r="I3223" i="2"/>
  <c r="U3223" i="2"/>
  <c r="W3223" i="2"/>
  <c r="X3223" i="2"/>
  <c r="AG3223" i="2"/>
  <c r="AH3223" i="2"/>
  <c r="AI3223" i="2"/>
  <c r="AJ3223" i="2"/>
  <c r="AK3223" i="2"/>
  <c r="E3224" i="2"/>
  <c r="G3224" i="2"/>
  <c r="H3224" i="2"/>
  <c r="I3224" i="2"/>
  <c r="U3224" i="2"/>
  <c r="W3224" i="2"/>
  <c r="X3224" i="2"/>
  <c r="AG3224" i="2"/>
  <c r="AH3224" i="2"/>
  <c r="AI3224" i="2"/>
  <c r="AJ3224" i="2"/>
  <c r="AK3224" i="2"/>
  <c r="E3225" i="2"/>
  <c r="G3225" i="2"/>
  <c r="H3225" i="2"/>
  <c r="I3225" i="2"/>
  <c r="U3225" i="2"/>
  <c r="W3225" i="2"/>
  <c r="X3225" i="2"/>
  <c r="AG3225" i="2"/>
  <c r="AH3225" i="2"/>
  <c r="AI3225" i="2"/>
  <c r="AJ3225" i="2"/>
  <c r="AK3225" i="2"/>
  <c r="E3226" i="2"/>
  <c r="G3226" i="2"/>
  <c r="H3226" i="2"/>
  <c r="I3226" i="2"/>
  <c r="U3226" i="2"/>
  <c r="W3226" i="2"/>
  <c r="X3226" i="2"/>
  <c r="AG3226" i="2"/>
  <c r="AH3226" i="2"/>
  <c r="AI3226" i="2"/>
  <c r="AJ3226" i="2"/>
  <c r="AK3226" i="2"/>
  <c r="E3227" i="2"/>
  <c r="G3227" i="2"/>
  <c r="H3227" i="2"/>
  <c r="I3227" i="2"/>
  <c r="U3227" i="2"/>
  <c r="W3227" i="2"/>
  <c r="X3227" i="2"/>
  <c r="AG3227" i="2"/>
  <c r="AH3227" i="2"/>
  <c r="AI3227" i="2"/>
  <c r="AJ3227" i="2"/>
  <c r="AK3227" i="2"/>
  <c r="E3228" i="2"/>
  <c r="G3228" i="2"/>
  <c r="H3228" i="2"/>
  <c r="I3228" i="2"/>
  <c r="U3228" i="2"/>
  <c r="W3228" i="2"/>
  <c r="X3228" i="2"/>
  <c r="AG3228" i="2"/>
  <c r="AH3228" i="2"/>
  <c r="AI3228" i="2"/>
  <c r="AJ3228" i="2"/>
  <c r="AK3228" i="2"/>
  <c r="E3229" i="2"/>
  <c r="G3229" i="2"/>
  <c r="H3229" i="2"/>
  <c r="I3229" i="2"/>
  <c r="U3229" i="2"/>
  <c r="W3229" i="2"/>
  <c r="X3229" i="2"/>
  <c r="AG3229" i="2"/>
  <c r="AH3229" i="2"/>
  <c r="AI3229" i="2"/>
  <c r="AJ3229" i="2"/>
  <c r="AK3229" i="2"/>
  <c r="E3230" i="2"/>
  <c r="G3230" i="2"/>
  <c r="H3230" i="2"/>
  <c r="I3230" i="2"/>
  <c r="U3230" i="2"/>
  <c r="W3230" i="2"/>
  <c r="X3230" i="2"/>
  <c r="AG3230" i="2"/>
  <c r="AH3230" i="2"/>
  <c r="AI3230" i="2"/>
  <c r="AJ3230" i="2"/>
  <c r="AK3230" i="2"/>
  <c r="E3231" i="2"/>
  <c r="G3231" i="2"/>
  <c r="H3231" i="2"/>
  <c r="I3231" i="2"/>
  <c r="U3231" i="2"/>
  <c r="W3231" i="2"/>
  <c r="X3231" i="2"/>
  <c r="AG3231" i="2"/>
  <c r="AH3231" i="2"/>
  <c r="AI3231" i="2"/>
  <c r="AJ3231" i="2"/>
  <c r="AK3231" i="2"/>
  <c r="E3232" i="2"/>
  <c r="G3232" i="2"/>
  <c r="H3232" i="2"/>
  <c r="I3232" i="2"/>
  <c r="U3232" i="2"/>
  <c r="W3232" i="2"/>
  <c r="X3232" i="2"/>
  <c r="AG3232" i="2"/>
  <c r="AH3232" i="2"/>
  <c r="AI3232" i="2"/>
  <c r="AJ3232" i="2"/>
  <c r="AK3232" i="2"/>
  <c r="E3233" i="2"/>
  <c r="G3233" i="2"/>
  <c r="H3233" i="2"/>
  <c r="I3233" i="2"/>
  <c r="U3233" i="2"/>
  <c r="W3233" i="2"/>
  <c r="X3233" i="2"/>
  <c r="AG3233" i="2"/>
  <c r="AH3233" i="2"/>
  <c r="AI3233" i="2"/>
  <c r="AJ3233" i="2"/>
  <c r="AK3233" i="2"/>
  <c r="E3234" i="2"/>
  <c r="G3234" i="2"/>
  <c r="H3234" i="2"/>
  <c r="I3234" i="2"/>
  <c r="U3234" i="2"/>
  <c r="W3234" i="2"/>
  <c r="X3234" i="2"/>
  <c r="AG3234" i="2"/>
  <c r="AH3234" i="2"/>
  <c r="AI3234" i="2"/>
  <c r="AJ3234" i="2"/>
  <c r="AK3234" i="2"/>
  <c r="E3235" i="2"/>
  <c r="G3235" i="2"/>
  <c r="H3235" i="2"/>
  <c r="I3235" i="2"/>
  <c r="U3235" i="2"/>
  <c r="W3235" i="2"/>
  <c r="X3235" i="2"/>
  <c r="AG3235" i="2"/>
  <c r="AH3235" i="2"/>
  <c r="AI3235" i="2"/>
  <c r="AJ3235" i="2"/>
  <c r="AK3235" i="2"/>
  <c r="E3236" i="2"/>
  <c r="G3236" i="2"/>
  <c r="H3236" i="2"/>
  <c r="I3236" i="2"/>
  <c r="U3236" i="2"/>
  <c r="W3236" i="2"/>
  <c r="X3236" i="2"/>
  <c r="AG3236" i="2"/>
  <c r="AH3236" i="2"/>
  <c r="AI3236" i="2"/>
  <c r="AJ3236" i="2"/>
  <c r="AK3236" i="2"/>
  <c r="E3237" i="2"/>
  <c r="G3237" i="2"/>
  <c r="H3237" i="2"/>
  <c r="I3237" i="2"/>
  <c r="U3237" i="2"/>
  <c r="W3237" i="2"/>
  <c r="X3237" i="2"/>
  <c r="AG3237" i="2"/>
  <c r="AH3237" i="2"/>
  <c r="AI3237" i="2"/>
  <c r="AJ3237" i="2"/>
  <c r="AK3237" i="2"/>
  <c r="E3238" i="2"/>
  <c r="G3238" i="2"/>
  <c r="H3238" i="2"/>
  <c r="I3238" i="2"/>
  <c r="U3238" i="2"/>
  <c r="W3238" i="2"/>
  <c r="X3238" i="2"/>
  <c r="AG3238" i="2"/>
  <c r="AH3238" i="2"/>
  <c r="AI3238" i="2"/>
  <c r="AJ3238" i="2"/>
  <c r="AK3238" i="2"/>
  <c r="E3239" i="2"/>
  <c r="G3239" i="2"/>
  <c r="H3239" i="2"/>
  <c r="I3239" i="2"/>
  <c r="U3239" i="2"/>
  <c r="W3239" i="2"/>
  <c r="X3239" i="2"/>
  <c r="AG3239" i="2"/>
  <c r="AH3239" i="2"/>
  <c r="AI3239" i="2"/>
  <c r="AJ3239" i="2"/>
  <c r="AK3239" i="2"/>
  <c r="E3240" i="2"/>
  <c r="G3240" i="2"/>
  <c r="H3240" i="2"/>
  <c r="I3240" i="2"/>
  <c r="U3240" i="2"/>
  <c r="W3240" i="2"/>
  <c r="X3240" i="2"/>
  <c r="AG3240" i="2"/>
  <c r="AH3240" i="2"/>
  <c r="AI3240" i="2"/>
  <c r="AJ3240" i="2"/>
  <c r="AK3240" i="2"/>
  <c r="E3241" i="2"/>
  <c r="G3241" i="2"/>
  <c r="H3241" i="2"/>
  <c r="I3241" i="2"/>
  <c r="U3241" i="2"/>
  <c r="W3241" i="2"/>
  <c r="X3241" i="2"/>
  <c r="AG3241" i="2"/>
  <c r="AH3241" i="2"/>
  <c r="AI3241" i="2"/>
  <c r="AJ3241" i="2"/>
  <c r="AK3241" i="2"/>
  <c r="E3242" i="2"/>
  <c r="G3242" i="2"/>
  <c r="H3242" i="2"/>
  <c r="I3242" i="2"/>
  <c r="U3242" i="2"/>
  <c r="W3242" i="2"/>
  <c r="X3242" i="2"/>
  <c r="AG3242" i="2"/>
  <c r="AH3242" i="2"/>
  <c r="AI3242" i="2"/>
  <c r="AJ3242" i="2"/>
  <c r="AK3242" i="2"/>
  <c r="E3243" i="2"/>
  <c r="G3243" i="2"/>
  <c r="H3243" i="2"/>
  <c r="I3243" i="2"/>
  <c r="U3243" i="2"/>
  <c r="W3243" i="2"/>
  <c r="X3243" i="2"/>
  <c r="AG3243" i="2"/>
  <c r="AH3243" i="2"/>
  <c r="AI3243" i="2"/>
  <c r="AJ3243" i="2"/>
  <c r="AK3243" i="2"/>
  <c r="E3244" i="2"/>
  <c r="G3244" i="2"/>
  <c r="H3244" i="2"/>
  <c r="I3244" i="2"/>
  <c r="U3244" i="2"/>
  <c r="W3244" i="2"/>
  <c r="X3244" i="2"/>
  <c r="AG3244" i="2"/>
  <c r="AH3244" i="2"/>
  <c r="AI3244" i="2"/>
  <c r="AJ3244" i="2"/>
  <c r="AK3244" i="2"/>
  <c r="E3245" i="2"/>
  <c r="G3245" i="2"/>
  <c r="H3245" i="2"/>
  <c r="I3245" i="2"/>
  <c r="U3245" i="2"/>
  <c r="W3245" i="2"/>
  <c r="X3245" i="2"/>
  <c r="AG3245" i="2"/>
  <c r="AH3245" i="2"/>
  <c r="AI3245" i="2"/>
  <c r="AJ3245" i="2"/>
  <c r="AK3245" i="2"/>
  <c r="E3246" i="2"/>
  <c r="G3246" i="2"/>
  <c r="H3246" i="2"/>
  <c r="I3246" i="2"/>
  <c r="U3246" i="2"/>
  <c r="W3246" i="2"/>
  <c r="X3246" i="2"/>
  <c r="AG3246" i="2"/>
  <c r="AH3246" i="2"/>
  <c r="AI3246" i="2"/>
  <c r="AJ3246" i="2"/>
  <c r="AK3246" i="2"/>
  <c r="E3247" i="2"/>
  <c r="G3247" i="2"/>
  <c r="H3247" i="2"/>
  <c r="I3247" i="2"/>
  <c r="U3247" i="2"/>
  <c r="W3247" i="2"/>
  <c r="X3247" i="2"/>
  <c r="AG3247" i="2"/>
  <c r="AH3247" i="2"/>
  <c r="AI3247" i="2"/>
  <c r="AJ3247" i="2"/>
  <c r="AK3247" i="2"/>
  <c r="E3248" i="2"/>
  <c r="G3248" i="2"/>
  <c r="H3248" i="2"/>
  <c r="I3248" i="2"/>
  <c r="U3248" i="2"/>
  <c r="W3248" i="2"/>
  <c r="X3248" i="2"/>
  <c r="AG3248" i="2"/>
  <c r="AH3248" i="2"/>
  <c r="AI3248" i="2"/>
  <c r="AJ3248" i="2"/>
  <c r="AK3248" i="2"/>
  <c r="E3249" i="2"/>
  <c r="G3249" i="2"/>
  <c r="H3249" i="2"/>
  <c r="I3249" i="2"/>
  <c r="U3249" i="2"/>
  <c r="W3249" i="2"/>
  <c r="X3249" i="2"/>
  <c r="AG3249" i="2"/>
  <c r="AH3249" i="2"/>
  <c r="AI3249" i="2"/>
  <c r="AJ3249" i="2"/>
  <c r="AK3249" i="2"/>
  <c r="E3250" i="2"/>
  <c r="G3250" i="2"/>
  <c r="H3250" i="2"/>
  <c r="I3250" i="2"/>
  <c r="U3250" i="2"/>
  <c r="W3250" i="2"/>
  <c r="X3250" i="2"/>
  <c r="AG3250" i="2"/>
  <c r="AH3250" i="2"/>
  <c r="AI3250" i="2"/>
  <c r="AJ3250" i="2"/>
  <c r="AK3250" i="2"/>
  <c r="E3251" i="2"/>
  <c r="G3251" i="2"/>
  <c r="H3251" i="2"/>
  <c r="I3251" i="2"/>
  <c r="U3251" i="2"/>
  <c r="W3251" i="2"/>
  <c r="X3251" i="2"/>
  <c r="AG3251" i="2"/>
  <c r="AH3251" i="2"/>
  <c r="AI3251" i="2"/>
  <c r="AJ3251" i="2"/>
  <c r="AK3251" i="2"/>
  <c r="E3252" i="2"/>
  <c r="G3252" i="2"/>
  <c r="H3252" i="2"/>
  <c r="I3252" i="2"/>
  <c r="U3252" i="2"/>
  <c r="W3252" i="2"/>
  <c r="X3252" i="2"/>
  <c r="AG3252" i="2"/>
  <c r="AH3252" i="2"/>
  <c r="AI3252" i="2"/>
  <c r="AJ3252" i="2"/>
  <c r="AK3252" i="2"/>
  <c r="E3253" i="2"/>
  <c r="G3253" i="2"/>
  <c r="H3253" i="2"/>
  <c r="I3253" i="2"/>
  <c r="U3253" i="2"/>
  <c r="W3253" i="2"/>
  <c r="X3253" i="2"/>
  <c r="AG3253" i="2"/>
  <c r="AH3253" i="2"/>
  <c r="AI3253" i="2"/>
  <c r="AJ3253" i="2"/>
  <c r="AK3253" i="2"/>
  <c r="E3254" i="2"/>
  <c r="G3254" i="2"/>
  <c r="H3254" i="2"/>
  <c r="I3254" i="2"/>
  <c r="U3254" i="2"/>
  <c r="W3254" i="2"/>
  <c r="X3254" i="2"/>
  <c r="AG3254" i="2"/>
  <c r="AH3254" i="2"/>
  <c r="AI3254" i="2"/>
  <c r="AJ3254" i="2"/>
  <c r="AK3254" i="2"/>
  <c r="E3255" i="2"/>
  <c r="G3255" i="2"/>
  <c r="H3255" i="2"/>
  <c r="I3255" i="2"/>
  <c r="U3255" i="2"/>
  <c r="W3255" i="2"/>
  <c r="X3255" i="2"/>
  <c r="AG3255" i="2"/>
  <c r="AH3255" i="2"/>
  <c r="AI3255" i="2"/>
  <c r="AJ3255" i="2"/>
  <c r="AK3255" i="2"/>
  <c r="E3256" i="2"/>
  <c r="G3256" i="2"/>
  <c r="H3256" i="2"/>
  <c r="I3256" i="2"/>
  <c r="U3256" i="2"/>
  <c r="W3256" i="2"/>
  <c r="X3256" i="2"/>
  <c r="AG3256" i="2"/>
  <c r="AH3256" i="2"/>
  <c r="AI3256" i="2"/>
  <c r="AJ3256" i="2"/>
  <c r="AK3256" i="2"/>
  <c r="E3257" i="2"/>
  <c r="G3257" i="2"/>
  <c r="H3257" i="2"/>
  <c r="I3257" i="2"/>
  <c r="U3257" i="2"/>
  <c r="W3257" i="2"/>
  <c r="X3257" i="2"/>
  <c r="AG3257" i="2"/>
  <c r="AH3257" i="2"/>
  <c r="AI3257" i="2"/>
  <c r="AJ3257" i="2"/>
  <c r="AK3257" i="2"/>
  <c r="E3258" i="2"/>
  <c r="G3258" i="2"/>
  <c r="H3258" i="2"/>
  <c r="I3258" i="2"/>
  <c r="U3258" i="2"/>
  <c r="W3258" i="2"/>
  <c r="X3258" i="2"/>
  <c r="AG3258" i="2"/>
  <c r="AH3258" i="2"/>
  <c r="AI3258" i="2"/>
  <c r="AJ3258" i="2"/>
  <c r="AK3258" i="2"/>
  <c r="E3259" i="2"/>
  <c r="G3259" i="2"/>
  <c r="H3259" i="2"/>
  <c r="I3259" i="2"/>
  <c r="U3259" i="2"/>
  <c r="W3259" i="2"/>
  <c r="X3259" i="2"/>
  <c r="AG3259" i="2"/>
  <c r="AH3259" i="2"/>
  <c r="AI3259" i="2"/>
  <c r="AJ3259" i="2"/>
  <c r="AK3259" i="2"/>
  <c r="E3260" i="2"/>
  <c r="G3260" i="2"/>
  <c r="H3260" i="2"/>
  <c r="I3260" i="2"/>
  <c r="U3260" i="2"/>
  <c r="W3260" i="2"/>
  <c r="X3260" i="2"/>
  <c r="AG3260" i="2"/>
  <c r="AH3260" i="2"/>
  <c r="AI3260" i="2"/>
  <c r="AJ3260" i="2"/>
  <c r="AK3260" i="2"/>
  <c r="E3261" i="2"/>
  <c r="G3261" i="2"/>
  <c r="H3261" i="2"/>
  <c r="I3261" i="2"/>
  <c r="U3261" i="2"/>
  <c r="W3261" i="2"/>
  <c r="X3261" i="2"/>
  <c r="AG3261" i="2"/>
  <c r="AH3261" i="2"/>
  <c r="AI3261" i="2"/>
  <c r="AJ3261" i="2"/>
  <c r="AK3261" i="2"/>
  <c r="E3262" i="2"/>
  <c r="G3262" i="2"/>
  <c r="H3262" i="2"/>
  <c r="I3262" i="2"/>
  <c r="U3262" i="2"/>
  <c r="W3262" i="2"/>
  <c r="X3262" i="2"/>
  <c r="AG3262" i="2"/>
  <c r="AH3262" i="2"/>
  <c r="AI3262" i="2"/>
  <c r="AJ3262" i="2"/>
  <c r="AK3262" i="2"/>
  <c r="E3263" i="2"/>
  <c r="G3263" i="2"/>
  <c r="H3263" i="2"/>
  <c r="I3263" i="2"/>
  <c r="U3263" i="2"/>
  <c r="W3263" i="2"/>
  <c r="X3263" i="2"/>
  <c r="AG3263" i="2"/>
  <c r="AH3263" i="2"/>
  <c r="AI3263" i="2"/>
  <c r="AJ3263" i="2"/>
  <c r="AK3263" i="2"/>
  <c r="E3264" i="2"/>
  <c r="G3264" i="2"/>
  <c r="H3264" i="2"/>
  <c r="I3264" i="2"/>
  <c r="U3264" i="2"/>
  <c r="W3264" i="2"/>
  <c r="X3264" i="2"/>
  <c r="AG3264" i="2"/>
  <c r="AH3264" i="2"/>
  <c r="AI3264" i="2"/>
  <c r="AJ3264" i="2"/>
  <c r="AK3264" i="2"/>
  <c r="E3265" i="2"/>
  <c r="G3265" i="2"/>
  <c r="H3265" i="2"/>
  <c r="I3265" i="2"/>
  <c r="U3265" i="2"/>
  <c r="W3265" i="2"/>
  <c r="X3265" i="2"/>
  <c r="AG3265" i="2"/>
  <c r="AH3265" i="2"/>
  <c r="AI3265" i="2"/>
  <c r="AJ3265" i="2"/>
  <c r="AK3265" i="2"/>
  <c r="E3266" i="2"/>
  <c r="G3266" i="2"/>
  <c r="H3266" i="2"/>
  <c r="I3266" i="2"/>
  <c r="U3266" i="2"/>
  <c r="W3266" i="2"/>
  <c r="X3266" i="2"/>
  <c r="AG3266" i="2"/>
  <c r="AH3266" i="2"/>
  <c r="AI3266" i="2"/>
  <c r="AJ3266" i="2"/>
  <c r="AK3266" i="2"/>
  <c r="E3267" i="2"/>
  <c r="G3267" i="2"/>
  <c r="H3267" i="2"/>
  <c r="I3267" i="2"/>
  <c r="U3267" i="2"/>
  <c r="W3267" i="2"/>
  <c r="X3267" i="2"/>
  <c r="AG3267" i="2"/>
  <c r="AH3267" i="2"/>
  <c r="AI3267" i="2"/>
  <c r="AJ3267" i="2"/>
  <c r="AK3267" i="2"/>
  <c r="E3268" i="2"/>
  <c r="G3268" i="2"/>
  <c r="H3268" i="2"/>
  <c r="I3268" i="2"/>
  <c r="U3268" i="2"/>
  <c r="W3268" i="2"/>
  <c r="X3268" i="2"/>
  <c r="AG3268" i="2"/>
  <c r="AH3268" i="2"/>
  <c r="AI3268" i="2"/>
  <c r="AJ3268" i="2"/>
  <c r="AK3268" i="2"/>
  <c r="E3269" i="2"/>
  <c r="G3269" i="2"/>
  <c r="H3269" i="2"/>
  <c r="I3269" i="2"/>
  <c r="U3269" i="2"/>
  <c r="W3269" i="2"/>
  <c r="X3269" i="2"/>
  <c r="AG3269" i="2"/>
  <c r="AH3269" i="2"/>
  <c r="AI3269" i="2"/>
  <c r="AJ3269" i="2"/>
  <c r="AK3269" i="2"/>
  <c r="E3270" i="2"/>
  <c r="G3270" i="2"/>
  <c r="H3270" i="2"/>
  <c r="I3270" i="2"/>
  <c r="U3270" i="2"/>
  <c r="W3270" i="2"/>
  <c r="X3270" i="2"/>
  <c r="AG3270" i="2"/>
  <c r="AH3270" i="2"/>
  <c r="AI3270" i="2"/>
  <c r="AJ3270" i="2"/>
  <c r="AK3270" i="2"/>
  <c r="E3271" i="2"/>
  <c r="G3271" i="2"/>
  <c r="H3271" i="2"/>
  <c r="I3271" i="2"/>
  <c r="U3271" i="2"/>
  <c r="W3271" i="2"/>
  <c r="X3271" i="2"/>
  <c r="AG3271" i="2"/>
  <c r="AH3271" i="2"/>
  <c r="AI3271" i="2"/>
  <c r="AJ3271" i="2"/>
  <c r="AK3271" i="2"/>
  <c r="E3272" i="2"/>
  <c r="G3272" i="2"/>
  <c r="H3272" i="2"/>
  <c r="I3272" i="2"/>
  <c r="U3272" i="2"/>
  <c r="W3272" i="2"/>
  <c r="X3272" i="2"/>
  <c r="AG3272" i="2"/>
  <c r="AH3272" i="2"/>
  <c r="AI3272" i="2"/>
  <c r="AJ3272" i="2"/>
  <c r="AK3272" i="2"/>
  <c r="E3273" i="2"/>
  <c r="G3273" i="2"/>
  <c r="H3273" i="2"/>
  <c r="I3273" i="2"/>
  <c r="U3273" i="2"/>
  <c r="W3273" i="2"/>
  <c r="X3273" i="2"/>
  <c r="AG3273" i="2"/>
  <c r="AH3273" i="2"/>
  <c r="AI3273" i="2"/>
  <c r="AJ3273" i="2"/>
  <c r="AK3273" i="2"/>
  <c r="E3274" i="2"/>
  <c r="G3274" i="2"/>
  <c r="H3274" i="2"/>
  <c r="I3274" i="2"/>
  <c r="U3274" i="2"/>
  <c r="W3274" i="2"/>
  <c r="X3274" i="2"/>
  <c r="AG3274" i="2"/>
  <c r="AH3274" i="2"/>
  <c r="AI3274" i="2"/>
  <c r="AJ3274" i="2"/>
  <c r="AK3274" i="2"/>
  <c r="E3275" i="2"/>
  <c r="G3275" i="2"/>
  <c r="H3275" i="2"/>
  <c r="I3275" i="2"/>
  <c r="U3275" i="2"/>
  <c r="W3275" i="2"/>
  <c r="X3275" i="2"/>
  <c r="AG3275" i="2"/>
  <c r="AH3275" i="2"/>
  <c r="AI3275" i="2"/>
  <c r="AJ3275" i="2"/>
  <c r="AK3275" i="2"/>
  <c r="E3276" i="2"/>
  <c r="G3276" i="2"/>
  <c r="H3276" i="2"/>
  <c r="I3276" i="2"/>
  <c r="U3276" i="2"/>
  <c r="W3276" i="2"/>
  <c r="X3276" i="2"/>
  <c r="AG3276" i="2"/>
  <c r="AH3276" i="2"/>
  <c r="AI3276" i="2"/>
  <c r="AJ3276" i="2"/>
  <c r="AK3276" i="2"/>
  <c r="E3277" i="2"/>
  <c r="G3277" i="2"/>
  <c r="H3277" i="2"/>
  <c r="I3277" i="2"/>
  <c r="U3277" i="2"/>
  <c r="W3277" i="2"/>
  <c r="X3277" i="2"/>
  <c r="AG3277" i="2"/>
  <c r="AH3277" i="2"/>
  <c r="AI3277" i="2"/>
  <c r="AJ3277" i="2"/>
  <c r="AK3277" i="2"/>
  <c r="E3278" i="2"/>
  <c r="G3278" i="2"/>
  <c r="H3278" i="2"/>
  <c r="I3278" i="2"/>
  <c r="U3278" i="2"/>
  <c r="W3278" i="2"/>
  <c r="X3278" i="2"/>
  <c r="AG3278" i="2"/>
  <c r="AH3278" i="2"/>
  <c r="AI3278" i="2"/>
  <c r="AJ3278" i="2"/>
  <c r="AK3278" i="2"/>
  <c r="E3279" i="2"/>
  <c r="G3279" i="2"/>
  <c r="H3279" i="2"/>
  <c r="I3279" i="2"/>
  <c r="U3279" i="2"/>
  <c r="W3279" i="2"/>
  <c r="X3279" i="2"/>
  <c r="AG3279" i="2"/>
  <c r="AH3279" i="2"/>
  <c r="AI3279" i="2"/>
  <c r="AJ3279" i="2"/>
  <c r="AK3279" i="2"/>
  <c r="E3280" i="2"/>
  <c r="G3280" i="2"/>
  <c r="H3280" i="2"/>
  <c r="I3280" i="2"/>
  <c r="U3280" i="2"/>
  <c r="W3280" i="2"/>
  <c r="X3280" i="2"/>
  <c r="AG3280" i="2"/>
  <c r="AH3280" i="2"/>
  <c r="AI3280" i="2"/>
  <c r="AJ3280" i="2"/>
  <c r="AK3280" i="2"/>
  <c r="E3281" i="2"/>
  <c r="G3281" i="2"/>
  <c r="H3281" i="2"/>
  <c r="I3281" i="2"/>
  <c r="U3281" i="2"/>
  <c r="W3281" i="2"/>
  <c r="X3281" i="2"/>
  <c r="AG3281" i="2"/>
  <c r="AH3281" i="2"/>
  <c r="AI3281" i="2"/>
  <c r="AJ3281" i="2"/>
  <c r="AK3281" i="2"/>
  <c r="E3282" i="2"/>
  <c r="G3282" i="2"/>
  <c r="H3282" i="2"/>
  <c r="I3282" i="2"/>
  <c r="U3282" i="2"/>
  <c r="W3282" i="2"/>
  <c r="X3282" i="2"/>
  <c r="AG3282" i="2"/>
  <c r="AH3282" i="2"/>
  <c r="AI3282" i="2"/>
  <c r="AJ3282" i="2"/>
  <c r="AK3282" i="2"/>
  <c r="E3283" i="2"/>
  <c r="G3283" i="2"/>
  <c r="H3283" i="2"/>
  <c r="I3283" i="2"/>
  <c r="U3283" i="2"/>
  <c r="W3283" i="2"/>
  <c r="X3283" i="2"/>
  <c r="AG3283" i="2"/>
  <c r="AH3283" i="2"/>
  <c r="AI3283" i="2"/>
  <c r="AJ3283" i="2"/>
  <c r="AK3283" i="2"/>
  <c r="E3284" i="2"/>
  <c r="G3284" i="2"/>
  <c r="H3284" i="2"/>
  <c r="I3284" i="2"/>
  <c r="U3284" i="2"/>
  <c r="W3284" i="2"/>
  <c r="X3284" i="2"/>
  <c r="AG3284" i="2"/>
  <c r="AH3284" i="2"/>
  <c r="AI3284" i="2"/>
  <c r="AJ3284" i="2"/>
  <c r="AK3284" i="2"/>
  <c r="E3285" i="2"/>
  <c r="G3285" i="2"/>
  <c r="H3285" i="2"/>
  <c r="I3285" i="2"/>
  <c r="U3285" i="2"/>
  <c r="W3285" i="2"/>
  <c r="X3285" i="2"/>
  <c r="AG3285" i="2"/>
  <c r="AH3285" i="2"/>
  <c r="AI3285" i="2"/>
  <c r="AJ3285" i="2"/>
  <c r="AK3285" i="2"/>
  <c r="E3286" i="2"/>
  <c r="G3286" i="2"/>
  <c r="H3286" i="2"/>
  <c r="I3286" i="2"/>
  <c r="U3286" i="2"/>
  <c r="W3286" i="2"/>
  <c r="X3286" i="2"/>
  <c r="AG3286" i="2"/>
  <c r="AH3286" i="2"/>
  <c r="AI3286" i="2"/>
  <c r="AJ3286" i="2"/>
  <c r="AK3286" i="2"/>
  <c r="E3287" i="2"/>
  <c r="G3287" i="2"/>
  <c r="H3287" i="2"/>
  <c r="I3287" i="2"/>
  <c r="U3287" i="2"/>
  <c r="W3287" i="2"/>
  <c r="X3287" i="2"/>
  <c r="AG3287" i="2"/>
  <c r="AH3287" i="2"/>
  <c r="AI3287" i="2"/>
  <c r="AJ3287" i="2"/>
  <c r="AK3287" i="2"/>
  <c r="E3288" i="2"/>
  <c r="G3288" i="2"/>
  <c r="H3288" i="2"/>
  <c r="I3288" i="2"/>
  <c r="U3288" i="2"/>
  <c r="W3288" i="2"/>
  <c r="X3288" i="2"/>
  <c r="AG3288" i="2"/>
  <c r="AH3288" i="2"/>
  <c r="AI3288" i="2"/>
  <c r="AJ3288" i="2"/>
  <c r="AK3288" i="2"/>
  <c r="E3289" i="2"/>
  <c r="G3289" i="2"/>
  <c r="H3289" i="2"/>
  <c r="I3289" i="2"/>
  <c r="U3289" i="2"/>
  <c r="W3289" i="2"/>
  <c r="X3289" i="2"/>
  <c r="AG3289" i="2"/>
  <c r="AH3289" i="2"/>
  <c r="AI3289" i="2"/>
  <c r="AJ3289" i="2"/>
  <c r="AK3289" i="2"/>
  <c r="E3290" i="2"/>
  <c r="G3290" i="2"/>
  <c r="H3290" i="2"/>
  <c r="I3290" i="2"/>
  <c r="U3290" i="2"/>
  <c r="W3290" i="2"/>
  <c r="X3290" i="2"/>
  <c r="AG3290" i="2"/>
  <c r="AH3290" i="2"/>
  <c r="AI3290" i="2"/>
  <c r="AJ3290" i="2"/>
  <c r="AK3290" i="2"/>
  <c r="E3291" i="2"/>
  <c r="G3291" i="2"/>
  <c r="H3291" i="2"/>
  <c r="I3291" i="2"/>
  <c r="U3291" i="2"/>
  <c r="W3291" i="2"/>
  <c r="X3291" i="2"/>
  <c r="AG3291" i="2"/>
  <c r="AH3291" i="2"/>
  <c r="AI3291" i="2"/>
  <c r="AJ3291" i="2"/>
  <c r="AK3291" i="2"/>
  <c r="E3292" i="2"/>
  <c r="G3292" i="2"/>
  <c r="H3292" i="2"/>
  <c r="I3292" i="2"/>
  <c r="U3292" i="2"/>
  <c r="W3292" i="2"/>
  <c r="X3292" i="2"/>
  <c r="AG3292" i="2"/>
  <c r="AH3292" i="2"/>
  <c r="AI3292" i="2"/>
  <c r="AJ3292" i="2"/>
  <c r="AK3292" i="2"/>
  <c r="E3293" i="2"/>
  <c r="G3293" i="2"/>
  <c r="H3293" i="2"/>
  <c r="I3293" i="2"/>
  <c r="U3293" i="2"/>
  <c r="W3293" i="2"/>
  <c r="X3293" i="2"/>
  <c r="AG3293" i="2"/>
  <c r="AH3293" i="2"/>
  <c r="AI3293" i="2"/>
  <c r="AJ3293" i="2"/>
  <c r="AK3293" i="2"/>
  <c r="E3294" i="2"/>
  <c r="G3294" i="2"/>
  <c r="H3294" i="2"/>
  <c r="I3294" i="2"/>
  <c r="U3294" i="2"/>
  <c r="W3294" i="2"/>
  <c r="X3294" i="2"/>
  <c r="AG3294" i="2"/>
  <c r="AH3294" i="2"/>
  <c r="AI3294" i="2"/>
  <c r="AJ3294" i="2"/>
  <c r="AK3294" i="2"/>
  <c r="E3295" i="2"/>
  <c r="G3295" i="2"/>
  <c r="H3295" i="2"/>
  <c r="I3295" i="2"/>
  <c r="U3295" i="2"/>
  <c r="W3295" i="2"/>
  <c r="X3295" i="2"/>
  <c r="AG3295" i="2"/>
  <c r="AH3295" i="2"/>
  <c r="AI3295" i="2"/>
  <c r="AJ3295" i="2"/>
  <c r="AK3295" i="2"/>
  <c r="E3296" i="2"/>
  <c r="G3296" i="2"/>
  <c r="H3296" i="2"/>
  <c r="I3296" i="2"/>
  <c r="U3296" i="2"/>
  <c r="W3296" i="2"/>
  <c r="X3296" i="2"/>
  <c r="AG3296" i="2"/>
  <c r="AH3296" i="2"/>
  <c r="AI3296" i="2"/>
  <c r="AJ3296" i="2"/>
  <c r="AK3296" i="2"/>
  <c r="E3297" i="2"/>
  <c r="G3297" i="2"/>
  <c r="H3297" i="2"/>
  <c r="I3297" i="2"/>
  <c r="U3297" i="2"/>
  <c r="W3297" i="2"/>
  <c r="X3297" i="2"/>
  <c r="AG3297" i="2"/>
  <c r="AH3297" i="2"/>
  <c r="AI3297" i="2"/>
  <c r="AJ3297" i="2"/>
  <c r="AK3297" i="2"/>
  <c r="E3298" i="2"/>
  <c r="G3298" i="2"/>
  <c r="H3298" i="2"/>
  <c r="I3298" i="2"/>
  <c r="U3298" i="2"/>
  <c r="W3298" i="2"/>
  <c r="X3298" i="2"/>
  <c r="AG3298" i="2"/>
  <c r="AH3298" i="2"/>
  <c r="AI3298" i="2"/>
  <c r="AJ3298" i="2"/>
  <c r="AK3298" i="2"/>
  <c r="E3299" i="2"/>
  <c r="G3299" i="2"/>
  <c r="H3299" i="2"/>
  <c r="I3299" i="2"/>
  <c r="U3299" i="2"/>
  <c r="W3299" i="2"/>
  <c r="X3299" i="2"/>
  <c r="AG3299" i="2"/>
  <c r="AH3299" i="2"/>
  <c r="AI3299" i="2"/>
  <c r="AJ3299" i="2"/>
  <c r="AK3299" i="2"/>
  <c r="E3300" i="2"/>
  <c r="G3300" i="2"/>
  <c r="H3300" i="2"/>
  <c r="I3300" i="2"/>
  <c r="U3300" i="2"/>
  <c r="W3300" i="2"/>
  <c r="X3300" i="2"/>
  <c r="AG3300" i="2"/>
  <c r="AH3300" i="2"/>
  <c r="AI3300" i="2"/>
  <c r="AJ3300" i="2"/>
  <c r="AK3300" i="2"/>
  <c r="E3301" i="2"/>
  <c r="G3301" i="2"/>
  <c r="H3301" i="2"/>
  <c r="I3301" i="2"/>
  <c r="U3301" i="2"/>
  <c r="W3301" i="2"/>
  <c r="X3301" i="2"/>
  <c r="AG3301" i="2"/>
  <c r="AH3301" i="2"/>
  <c r="AI3301" i="2"/>
  <c r="AJ3301" i="2"/>
  <c r="AK3301" i="2"/>
  <c r="E3302" i="2"/>
  <c r="G3302" i="2"/>
  <c r="H3302" i="2"/>
  <c r="I3302" i="2"/>
  <c r="U3302" i="2"/>
  <c r="W3302" i="2"/>
  <c r="X3302" i="2"/>
  <c r="AG3302" i="2"/>
  <c r="AH3302" i="2"/>
  <c r="AI3302" i="2"/>
  <c r="AJ3302" i="2"/>
  <c r="AK3302" i="2"/>
  <c r="E3303" i="2"/>
  <c r="G3303" i="2"/>
  <c r="H3303" i="2"/>
  <c r="I3303" i="2"/>
  <c r="U3303" i="2"/>
  <c r="W3303" i="2"/>
  <c r="X3303" i="2"/>
  <c r="AG3303" i="2"/>
  <c r="AH3303" i="2"/>
  <c r="AI3303" i="2"/>
  <c r="AJ3303" i="2"/>
  <c r="AK3303" i="2"/>
  <c r="E3304" i="2"/>
  <c r="G3304" i="2"/>
  <c r="H3304" i="2"/>
  <c r="I3304" i="2"/>
  <c r="U3304" i="2"/>
  <c r="W3304" i="2"/>
  <c r="X3304" i="2"/>
  <c r="AG3304" i="2"/>
  <c r="AH3304" i="2"/>
  <c r="AI3304" i="2"/>
  <c r="AJ3304" i="2"/>
  <c r="AK3304" i="2"/>
  <c r="E3305" i="2"/>
  <c r="G3305" i="2"/>
  <c r="H3305" i="2"/>
  <c r="I3305" i="2"/>
  <c r="U3305" i="2"/>
  <c r="W3305" i="2"/>
  <c r="X3305" i="2"/>
  <c r="AG3305" i="2"/>
  <c r="AH3305" i="2"/>
  <c r="AI3305" i="2"/>
  <c r="AJ3305" i="2"/>
  <c r="AK3305" i="2"/>
  <c r="E3306" i="2"/>
  <c r="G3306" i="2"/>
  <c r="H3306" i="2"/>
  <c r="I3306" i="2"/>
  <c r="U3306" i="2"/>
  <c r="W3306" i="2"/>
  <c r="X3306" i="2"/>
  <c r="AG3306" i="2"/>
  <c r="AH3306" i="2"/>
  <c r="AI3306" i="2"/>
  <c r="AJ3306" i="2"/>
  <c r="AK3306" i="2"/>
  <c r="E3307" i="2"/>
  <c r="G3307" i="2"/>
  <c r="H3307" i="2"/>
  <c r="I3307" i="2"/>
  <c r="U3307" i="2"/>
  <c r="W3307" i="2"/>
  <c r="X3307" i="2"/>
  <c r="AG3307" i="2"/>
  <c r="AH3307" i="2"/>
  <c r="AI3307" i="2"/>
  <c r="AJ3307" i="2"/>
  <c r="AK3307" i="2"/>
  <c r="E3308" i="2"/>
  <c r="G3308" i="2"/>
  <c r="H3308" i="2"/>
  <c r="I3308" i="2"/>
  <c r="U3308" i="2"/>
  <c r="W3308" i="2"/>
  <c r="X3308" i="2"/>
  <c r="AG3308" i="2"/>
  <c r="AH3308" i="2"/>
  <c r="AI3308" i="2"/>
  <c r="AJ3308" i="2"/>
  <c r="AK3308" i="2"/>
  <c r="E3309" i="2"/>
  <c r="G3309" i="2"/>
  <c r="H3309" i="2"/>
  <c r="I3309" i="2"/>
  <c r="U3309" i="2"/>
  <c r="W3309" i="2"/>
  <c r="X3309" i="2"/>
  <c r="AG3309" i="2"/>
  <c r="AH3309" i="2"/>
  <c r="AI3309" i="2"/>
  <c r="AJ3309" i="2"/>
  <c r="AK3309" i="2"/>
  <c r="E3310" i="2"/>
  <c r="G3310" i="2"/>
  <c r="H3310" i="2"/>
  <c r="I3310" i="2"/>
  <c r="U3310" i="2"/>
  <c r="W3310" i="2"/>
  <c r="X3310" i="2"/>
  <c r="AG3310" i="2"/>
  <c r="AH3310" i="2"/>
  <c r="AI3310" i="2"/>
  <c r="AJ3310" i="2"/>
  <c r="AK3310" i="2"/>
  <c r="E3311" i="2"/>
  <c r="G3311" i="2"/>
  <c r="H3311" i="2"/>
  <c r="I3311" i="2"/>
  <c r="U3311" i="2"/>
  <c r="W3311" i="2"/>
  <c r="X3311" i="2"/>
  <c r="AG3311" i="2"/>
  <c r="AH3311" i="2"/>
  <c r="AI3311" i="2"/>
  <c r="AJ3311" i="2"/>
  <c r="AK3311" i="2"/>
  <c r="E3312" i="2"/>
  <c r="G3312" i="2"/>
  <c r="H3312" i="2"/>
  <c r="I3312" i="2"/>
  <c r="U3312" i="2"/>
  <c r="W3312" i="2"/>
  <c r="X3312" i="2"/>
  <c r="AG3312" i="2"/>
  <c r="AH3312" i="2"/>
  <c r="AI3312" i="2"/>
  <c r="AJ3312" i="2"/>
  <c r="AK3312" i="2"/>
  <c r="E3313" i="2"/>
  <c r="G3313" i="2"/>
  <c r="H3313" i="2"/>
  <c r="I3313" i="2"/>
  <c r="U3313" i="2"/>
  <c r="W3313" i="2"/>
  <c r="X3313" i="2"/>
  <c r="AG3313" i="2"/>
  <c r="AH3313" i="2"/>
  <c r="AI3313" i="2"/>
  <c r="AJ3313" i="2"/>
  <c r="AK3313" i="2"/>
  <c r="E3314" i="2"/>
  <c r="G3314" i="2"/>
  <c r="H3314" i="2"/>
  <c r="I3314" i="2"/>
  <c r="U3314" i="2"/>
  <c r="W3314" i="2"/>
  <c r="X3314" i="2"/>
  <c r="AG3314" i="2"/>
  <c r="AH3314" i="2"/>
  <c r="AI3314" i="2"/>
  <c r="AJ3314" i="2"/>
  <c r="AK3314" i="2"/>
  <c r="E3315" i="2"/>
  <c r="G3315" i="2"/>
  <c r="H3315" i="2"/>
  <c r="I3315" i="2"/>
  <c r="U3315" i="2"/>
  <c r="W3315" i="2"/>
  <c r="X3315" i="2"/>
  <c r="AG3315" i="2"/>
  <c r="AH3315" i="2"/>
  <c r="AI3315" i="2"/>
  <c r="AJ3315" i="2"/>
  <c r="AK3315" i="2"/>
  <c r="E3316" i="2"/>
  <c r="G3316" i="2"/>
  <c r="H3316" i="2"/>
  <c r="I3316" i="2"/>
  <c r="U3316" i="2"/>
  <c r="W3316" i="2"/>
  <c r="X3316" i="2"/>
  <c r="AG3316" i="2"/>
  <c r="AH3316" i="2"/>
  <c r="AI3316" i="2"/>
  <c r="AJ3316" i="2"/>
  <c r="AK3316" i="2"/>
  <c r="E3317" i="2"/>
  <c r="G3317" i="2"/>
  <c r="H3317" i="2"/>
  <c r="I3317" i="2"/>
  <c r="U3317" i="2"/>
  <c r="W3317" i="2"/>
  <c r="X3317" i="2"/>
  <c r="AG3317" i="2"/>
  <c r="AH3317" i="2"/>
  <c r="AI3317" i="2"/>
  <c r="AJ3317" i="2"/>
  <c r="AK3317" i="2"/>
  <c r="E3318" i="2"/>
  <c r="G3318" i="2"/>
  <c r="H3318" i="2"/>
  <c r="I3318" i="2"/>
  <c r="U3318" i="2"/>
  <c r="W3318" i="2"/>
  <c r="X3318" i="2"/>
  <c r="AG3318" i="2"/>
  <c r="AH3318" i="2"/>
  <c r="AI3318" i="2"/>
  <c r="AJ3318" i="2"/>
  <c r="AK3318" i="2"/>
  <c r="E3319" i="2"/>
  <c r="G3319" i="2"/>
  <c r="H3319" i="2"/>
  <c r="I3319" i="2"/>
  <c r="U3319" i="2"/>
  <c r="W3319" i="2"/>
  <c r="X3319" i="2"/>
  <c r="AG3319" i="2"/>
  <c r="AH3319" i="2"/>
  <c r="AI3319" i="2"/>
  <c r="AJ3319" i="2"/>
  <c r="AK3319" i="2"/>
  <c r="E3320" i="2"/>
  <c r="G3320" i="2"/>
  <c r="H3320" i="2"/>
  <c r="I3320" i="2"/>
  <c r="U3320" i="2"/>
  <c r="W3320" i="2"/>
  <c r="X3320" i="2"/>
  <c r="AG3320" i="2"/>
  <c r="AH3320" i="2"/>
  <c r="AI3320" i="2"/>
  <c r="AJ3320" i="2"/>
  <c r="AK3320" i="2"/>
  <c r="E3321" i="2"/>
  <c r="G3321" i="2"/>
  <c r="H3321" i="2"/>
  <c r="I3321" i="2"/>
  <c r="U3321" i="2"/>
  <c r="W3321" i="2"/>
  <c r="X3321" i="2"/>
  <c r="AG3321" i="2"/>
  <c r="AH3321" i="2"/>
  <c r="AI3321" i="2"/>
  <c r="AJ3321" i="2"/>
  <c r="AK3321" i="2"/>
  <c r="E3322" i="2"/>
  <c r="G3322" i="2"/>
  <c r="H3322" i="2"/>
  <c r="I3322" i="2"/>
  <c r="U3322" i="2"/>
  <c r="W3322" i="2"/>
  <c r="X3322" i="2"/>
  <c r="AG3322" i="2"/>
  <c r="AH3322" i="2"/>
  <c r="AI3322" i="2"/>
  <c r="AJ3322" i="2"/>
  <c r="AK3322" i="2"/>
  <c r="E3323" i="2"/>
  <c r="G3323" i="2"/>
  <c r="H3323" i="2"/>
  <c r="I3323" i="2"/>
  <c r="U3323" i="2"/>
  <c r="W3323" i="2"/>
  <c r="X3323" i="2"/>
  <c r="AG3323" i="2"/>
  <c r="AH3323" i="2"/>
  <c r="AI3323" i="2"/>
  <c r="AJ3323" i="2"/>
  <c r="AK3323" i="2"/>
  <c r="E3324" i="2"/>
  <c r="G3324" i="2"/>
  <c r="H3324" i="2"/>
  <c r="I3324" i="2"/>
  <c r="U3324" i="2"/>
  <c r="W3324" i="2"/>
  <c r="X3324" i="2"/>
  <c r="AG3324" i="2"/>
  <c r="AH3324" i="2"/>
  <c r="AI3324" i="2"/>
  <c r="AJ3324" i="2"/>
  <c r="AK3324" i="2"/>
  <c r="E3325" i="2"/>
  <c r="G3325" i="2"/>
  <c r="H3325" i="2"/>
  <c r="I3325" i="2"/>
  <c r="U3325" i="2"/>
  <c r="W3325" i="2"/>
  <c r="X3325" i="2"/>
  <c r="AG3325" i="2"/>
  <c r="AH3325" i="2"/>
  <c r="AI3325" i="2"/>
  <c r="AJ3325" i="2"/>
  <c r="AK3325" i="2"/>
  <c r="E3326" i="2"/>
  <c r="G3326" i="2"/>
  <c r="H3326" i="2"/>
  <c r="I3326" i="2"/>
  <c r="U3326" i="2"/>
  <c r="W3326" i="2"/>
  <c r="X3326" i="2"/>
  <c r="AG3326" i="2"/>
  <c r="AH3326" i="2"/>
  <c r="AI3326" i="2"/>
  <c r="AJ3326" i="2"/>
  <c r="AK3326" i="2"/>
  <c r="E3327" i="2"/>
  <c r="G3327" i="2"/>
  <c r="H3327" i="2"/>
  <c r="I3327" i="2"/>
  <c r="U3327" i="2"/>
  <c r="W3327" i="2"/>
  <c r="X3327" i="2"/>
  <c r="AG3327" i="2"/>
  <c r="AH3327" i="2"/>
  <c r="AI3327" i="2"/>
  <c r="AJ3327" i="2"/>
  <c r="AK3327" i="2"/>
  <c r="E3328" i="2"/>
  <c r="G3328" i="2"/>
  <c r="H3328" i="2"/>
  <c r="I3328" i="2"/>
  <c r="U3328" i="2"/>
  <c r="W3328" i="2"/>
  <c r="X3328" i="2"/>
  <c r="AG3328" i="2"/>
  <c r="AH3328" i="2"/>
  <c r="AI3328" i="2"/>
  <c r="AJ3328" i="2"/>
  <c r="AK3328" i="2"/>
  <c r="E3329" i="2"/>
  <c r="G3329" i="2"/>
  <c r="H3329" i="2"/>
  <c r="I3329" i="2"/>
  <c r="U3329" i="2"/>
  <c r="W3329" i="2"/>
  <c r="X3329" i="2"/>
  <c r="AG3329" i="2"/>
  <c r="AH3329" i="2"/>
  <c r="AI3329" i="2"/>
  <c r="AJ3329" i="2"/>
  <c r="AK3329" i="2"/>
  <c r="E3330" i="2"/>
  <c r="G3330" i="2"/>
  <c r="H3330" i="2"/>
  <c r="I3330" i="2"/>
  <c r="U3330" i="2"/>
  <c r="W3330" i="2"/>
  <c r="X3330" i="2"/>
  <c r="AG3330" i="2"/>
  <c r="AH3330" i="2"/>
  <c r="AI3330" i="2"/>
  <c r="AJ3330" i="2"/>
  <c r="AK3330" i="2"/>
  <c r="E3331" i="2"/>
  <c r="G3331" i="2"/>
  <c r="H3331" i="2"/>
  <c r="I3331" i="2"/>
  <c r="U3331" i="2"/>
  <c r="W3331" i="2"/>
  <c r="X3331" i="2"/>
  <c r="AG3331" i="2"/>
  <c r="AH3331" i="2"/>
  <c r="AI3331" i="2"/>
  <c r="AJ3331" i="2"/>
  <c r="AK3331" i="2"/>
  <c r="E3332" i="2"/>
  <c r="G3332" i="2"/>
  <c r="H3332" i="2"/>
  <c r="I3332" i="2"/>
  <c r="U3332" i="2"/>
  <c r="W3332" i="2"/>
  <c r="X3332" i="2"/>
  <c r="AG3332" i="2"/>
  <c r="AH3332" i="2"/>
  <c r="AI3332" i="2"/>
  <c r="AJ3332" i="2"/>
  <c r="AK3332" i="2"/>
  <c r="E3333" i="2"/>
  <c r="G3333" i="2"/>
  <c r="H3333" i="2"/>
  <c r="I3333" i="2"/>
  <c r="U3333" i="2"/>
  <c r="W3333" i="2"/>
  <c r="X3333" i="2"/>
  <c r="AG3333" i="2"/>
  <c r="AH3333" i="2"/>
  <c r="AI3333" i="2"/>
  <c r="AJ3333" i="2"/>
  <c r="AK3333" i="2"/>
  <c r="E3334" i="2"/>
  <c r="G3334" i="2"/>
  <c r="H3334" i="2"/>
  <c r="I3334" i="2"/>
  <c r="U3334" i="2"/>
  <c r="W3334" i="2"/>
  <c r="X3334" i="2"/>
  <c r="AG3334" i="2"/>
  <c r="AH3334" i="2"/>
  <c r="AI3334" i="2"/>
  <c r="AJ3334" i="2"/>
  <c r="AK3334" i="2"/>
  <c r="E3335" i="2"/>
  <c r="G3335" i="2"/>
  <c r="H3335" i="2"/>
  <c r="I3335" i="2"/>
  <c r="U3335" i="2"/>
  <c r="W3335" i="2"/>
  <c r="X3335" i="2"/>
  <c r="AG3335" i="2"/>
  <c r="AH3335" i="2"/>
  <c r="AI3335" i="2"/>
  <c r="AJ3335" i="2"/>
  <c r="AK3335" i="2"/>
  <c r="E3336" i="2"/>
  <c r="G3336" i="2"/>
  <c r="H3336" i="2"/>
  <c r="I3336" i="2"/>
  <c r="U3336" i="2"/>
  <c r="W3336" i="2"/>
  <c r="X3336" i="2"/>
  <c r="AG3336" i="2"/>
  <c r="AH3336" i="2"/>
  <c r="AI3336" i="2"/>
  <c r="AJ3336" i="2"/>
  <c r="AK3336" i="2"/>
  <c r="E3337" i="2"/>
  <c r="G3337" i="2"/>
  <c r="H3337" i="2"/>
  <c r="I3337" i="2"/>
  <c r="U3337" i="2"/>
  <c r="W3337" i="2"/>
  <c r="X3337" i="2"/>
  <c r="AG3337" i="2"/>
  <c r="AH3337" i="2"/>
  <c r="AI3337" i="2"/>
  <c r="AJ3337" i="2"/>
  <c r="AK3337" i="2"/>
  <c r="E3338" i="2"/>
  <c r="G3338" i="2"/>
  <c r="H3338" i="2"/>
  <c r="I3338" i="2"/>
  <c r="U3338" i="2"/>
  <c r="W3338" i="2"/>
  <c r="X3338" i="2"/>
  <c r="AG3338" i="2"/>
  <c r="AH3338" i="2"/>
  <c r="AI3338" i="2"/>
  <c r="AJ3338" i="2"/>
  <c r="AK3338" i="2"/>
  <c r="E3339" i="2"/>
  <c r="G3339" i="2"/>
  <c r="H3339" i="2"/>
  <c r="I3339" i="2"/>
  <c r="U3339" i="2"/>
  <c r="W3339" i="2"/>
  <c r="X3339" i="2"/>
  <c r="AG3339" i="2"/>
  <c r="AH3339" i="2"/>
  <c r="AI3339" i="2"/>
  <c r="AJ3339" i="2"/>
  <c r="AK3339" i="2"/>
  <c r="E3340" i="2"/>
  <c r="G3340" i="2"/>
  <c r="H3340" i="2"/>
  <c r="I3340" i="2"/>
  <c r="U3340" i="2"/>
  <c r="W3340" i="2"/>
  <c r="X3340" i="2"/>
  <c r="AG3340" i="2"/>
  <c r="AH3340" i="2"/>
  <c r="AI3340" i="2"/>
  <c r="AJ3340" i="2"/>
  <c r="AK3340" i="2"/>
  <c r="E3341" i="2"/>
  <c r="G3341" i="2"/>
  <c r="H3341" i="2"/>
  <c r="I3341" i="2"/>
  <c r="U3341" i="2"/>
  <c r="W3341" i="2"/>
  <c r="X3341" i="2"/>
  <c r="AG3341" i="2"/>
  <c r="AH3341" i="2"/>
  <c r="AI3341" i="2"/>
  <c r="AJ3341" i="2"/>
  <c r="AK3341" i="2"/>
  <c r="E3342" i="2"/>
  <c r="G3342" i="2"/>
  <c r="H3342" i="2"/>
  <c r="I3342" i="2"/>
  <c r="U3342" i="2"/>
  <c r="W3342" i="2"/>
  <c r="X3342" i="2"/>
  <c r="AG3342" i="2"/>
  <c r="AH3342" i="2"/>
  <c r="AI3342" i="2"/>
  <c r="AJ3342" i="2"/>
  <c r="AK3342" i="2"/>
  <c r="E3343" i="2"/>
  <c r="G3343" i="2"/>
  <c r="H3343" i="2"/>
  <c r="I3343" i="2"/>
  <c r="U3343" i="2"/>
  <c r="W3343" i="2"/>
  <c r="X3343" i="2"/>
  <c r="AG3343" i="2"/>
  <c r="AH3343" i="2"/>
  <c r="AI3343" i="2"/>
  <c r="AJ3343" i="2"/>
  <c r="AK3343" i="2"/>
  <c r="E3344" i="2"/>
  <c r="G3344" i="2"/>
  <c r="H3344" i="2"/>
  <c r="I3344" i="2"/>
  <c r="U3344" i="2"/>
  <c r="W3344" i="2"/>
  <c r="X3344" i="2"/>
  <c r="AG3344" i="2"/>
  <c r="AH3344" i="2"/>
  <c r="AI3344" i="2"/>
  <c r="AJ3344" i="2"/>
  <c r="AK3344" i="2"/>
  <c r="E3345" i="2"/>
  <c r="G3345" i="2"/>
  <c r="H3345" i="2"/>
  <c r="I3345" i="2"/>
  <c r="U3345" i="2"/>
  <c r="W3345" i="2"/>
  <c r="X3345" i="2"/>
  <c r="AG3345" i="2"/>
  <c r="AH3345" i="2"/>
  <c r="AI3345" i="2"/>
  <c r="AJ3345" i="2"/>
  <c r="AK3345" i="2"/>
  <c r="E3346" i="2"/>
  <c r="G3346" i="2"/>
  <c r="H3346" i="2"/>
  <c r="I3346" i="2"/>
  <c r="U3346" i="2"/>
  <c r="W3346" i="2"/>
  <c r="X3346" i="2"/>
  <c r="AG3346" i="2"/>
  <c r="AH3346" i="2"/>
  <c r="AI3346" i="2"/>
  <c r="AJ3346" i="2"/>
  <c r="AK3346" i="2"/>
  <c r="E3347" i="2"/>
  <c r="G3347" i="2"/>
  <c r="H3347" i="2"/>
  <c r="I3347" i="2"/>
  <c r="U3347" i="2"/>
  <c r="W3347" i="2"/>
  <c r="X3347" i="2"/>
  <c r="AG3347" i="2"/>
  <c r="AH3347" i="2"/>
  <c r="AI3347" i="2"/>
  <c r="AJ3347" i="2"/>
  <c r="AK3347" i="2"/>
  <c r="E3348" i="2"/>
  <c r="G3348" i="2"/>
  <c r="H3348" i="2"/>
  <c r="I3348" i="2"/>
  <c r="U3348" i="2"/>
  <c r="W3348" i="2"/>
  <c r="X3348" i="2"/>
  <c r="AG3348" i="2"/>
  <c r="AH3348" i="2"/>
  <c r="AI3348" i="2"/>
  <c r="AJ3348" i="2"/>
  <c r="AK3348" i="2"/>
  <c r="E3349" i="2"/>
  <c r="G3349" i="2"/>
  <c r="H3349" i="2"/>
  <c r="I3349" i="2"/>
  <c r="U3349" i="2"/>
  <c r="W3349" i="2"/>
  <c r="X3349" i="2"/>
  <c r="AG3349" i="2"/>
  <c r="AH3349" i="2"/>
  <c r="AI3349" i="2"/>
  <c r="AJ3349" i="2"/>
  <c r="AK3349" i="2"/>
  <c r="E3350" i="2"/>
  <c r="G3350" i="2"/>
  <c r="H3350" i="2"/>
  <c r="I3350" i="2"/>
  <c r="U3350" i="2"/>
  <c r="W3350" i="2"/>
  <c r="X3350" i="2"/>
  <c r="AG3350" i="2"/>
  <c r="AH3350" i="2"/>
  <c r="AI3350" i="2"/>
  <c r="AJ3350" i="2"/>
  <c r="AK3350" i="2"/>
  <c r="E3351" i="2"/>
  <c r="G3351" i="2"/>
  <c r="H3351" i="2"/>
  <c r="I3351" i="2"/>
  <c r="U3351" i="2"/>
  <c r="W3351" i="2"/>
  <c r="X3351" i="2"/>
  <c r="AG3351" i="2"/>
  <c r="AH3351" i="2"/>
  <c r="AI3351" i="2"/>
  <c r="AJ3351" i="2"/>
  <c r="AK3351" i="2"/>
  <c r="E3352" i="2"/>
  <c r="G3352" i="2"/>
  <c r="H3352" i="2"/>
  <c r="I3352" i="2"/>
  <c r="U3352" i="2"/>
  <c r="W3352" i="2"/>
  <c r="X3352" i="2"/>
  <c r="AG3352" i="2"/>
  <c r="AH3352" i="2"/>
  <c r="AI3352" i="2"/>
  <c r="AJ3352" i="2"/>
  <c r="AK3352" i="2"/>
  <c r="E3353" i="2"/>
  <c r="G3353" i="2"/>
  <c r="H3353" i="2"/>
  <c r="I3353" i="2"/>
  <c r="U3353" i="2"/>
  <c r="W3353" i="2"/>
  <c r="X3353" i="2"/>
  <c r="AG3353" i="2"/>
  <c r="AH3353" i="2"/>
  <c r="AI3353" i="2"/>
  <c r="AJ3353" i="2"/>
  <c r="AK3353" i="2"/>
  <c r="E3354" i="2"/>
  <c r="G3354" i="2"/>
  <c r="H3354" i="2"/>
  <c r="I3354" i="2"/>
  <c r="U3354" i="2"/>
  <c r="W3354" i="2"/>
  <c r="X3354" i="2"/>
  <c r="AG3354" i="2"/>
  <c r="AH3354" i="2"/>
  <c r="AI3354" i="2"/>
  <c r="AJ3354" i="2"/>
  <c r="AK3354" i="2"/>
  <c r="E3355" i="2"/>
  <c r="G3355" i="2"/>
  <c r="H3355" i="2"/>
  <c r="I3355" i="2"/>
  <c r="U3355" i="2"/>
  <c r="W3355" i="2"/>
  <c r="X3355" i="2"/>
  <c r="AG3355" i="2"/>
  <c r="AH3355" i="2"/>
  <c r="AI3355" i="2"/>
  <c r="AJ3355" i="2"/>
  <c r="AK3355" i="2"/>
  <c r="E3356" i="2"/>
  <c r="G3356" i="2"/>
  <c r="H3356" i="2"/>
  <c r="I3356" i="2"/>
  <c r="U3356" i="2"/>
  <c r="W3356" i="2"/>
  <c r="X3356" i="2"/>
  <c r="AG3356" i="2"/>
  <c r="AH3356" i="2"/>
  <c r="AI3356" i="2"/>
  <c r="AJ3356" i="2"/>
  <c r="AK3356" i="2"/>
  <c r="E3357" i="2"/>
  <c r="G3357" i="2"/>
  <c r="H3357" i="2"/>
  <c r="I3357" i="2"/>
  <c r="U3357" i="2"/>
  <c r="W3357" i="2"/>
  <c r="X3357" i="2"/>
  <c r="AG3357" i="2"/>
  <c r="AH3357" i="2"/>
  <c r="AI3357" i="2"/>
  <c r="AJ3357" i="2"/>
  <c r="AK3357" i="2"/>
  <c r="E3358" i="2"/>
  <c r="G3358" i="2"/>
  <c r="H3358" i="2"/>
  <c r="I3358" i="2"/>
  <c r="U3358" i="2"/>
  <c r="W3358" i="2"/>
  <c r="X3358" i="2"/>
  <c r="AG3358" i="2"/>
  <c r="AH3358" i="2"/>
  <c r="AI3358" i="2"/>
  <c r="AJ3358" i="2"/>
  <c r="AK3358" i="2"/>
  <c r="E3359" i="2"/>
  <c r="G3359" i="2"/>
  <c r="H3359" i="2"/>
  <c r="I3359" i="2"/>
  <c r="U3359" i="2"/>
  <c r="W3359" i="2"/>
  <c r="X3359" i="2"/>
  <c r="AG3359" i="2"/>
  <c r="AH3359" i="2"/>
  <c r="AI3359" i="2"/>
  <c r="AJ3359" i="2"/>
  <c r="AK3359" i="2"/>
  <c r="E3360" i="2"/>
  <c r="G3360" i="2"/>
  <c r="H3360" i="2"/>
  <c r="I3360" i="2"/>
  <c r="U3360" i="2"/>
  <c r="W3360" i="2"/>
  <c r="X3360" i="2"/>
  <c r="AG3360" i="2"/>
  <c r="AH3360" i="2"/>
  <c r="AI3360" i="2"/>
  <c r="AJ3360" i="2"/>
  <c r="AK3360" i="2"/>
  <c r="E3361" i="2"/>
  <c r="G3361" i="2"/>
  <c r="H3361" i="2"/>
  <c r="I3361" i="2"/>
  <c r="U3361" i="2"/>
  <c r="W3361" i="2"/>
  <c r="X3361" i="2"/>
  <c r="AG3361" i="2"/>
  <c r="AH3361" i="2"/>
  <c r="AI3361" i="2"/>
  <c r="AJ3361" i="2"/>
  <c r="AK3361" i="2"/>
  <c r="E3362" i="2"/>
  <c r="G3362" i="2"/>
  <c r="H3362" i="2"/>
  <c r="I3362" i="2"/>
  <c r="U3362" i="2"/>
  <c r="W3362" i="2"/>
  <c r="X3362" i="2"/>
  <c r="AG3362" i="2"/>
  <c r="AH3362" i="2"/>
  <c r="AI3362" i="2"/>
  <c r="AJ3362" i="2"/>
  <c r="AK3362" i="2"/>
  <c r="E3363" i="2"/>
  <c r="G3363" i="2"/>
  <c r="H3363" i="2"/>
  <c r="I3363" i="2"/>
  <c r="U3363" i="2"/>
  <c r="W3363" i="2"/>
  <c r="X3363" i="2"/>
  <c r="AG3363" i="2"/>
  <c r="AH3363" i="2"/>
  <c r="AI3363" i="2"/>
  <c r="AJ3363" i="2"/>
  <c r="AK3363" i="2"/>
  <c r="E3364" i="2"/>
  <c r="G3364" i="2"/>
  <c r="H3364" i="2"/>
  <c r="I3364" i="2"/>
  <c r="U3364" i="2"/>
  <c r="W3364" i="2"/>
  <c r="X3364" i="2"/>
  <c r="AG3364" i="2"/>
  <c r="AH3364" i="2"/>
  <c r="AI3364" i="2"/>
  <c r="AJ3364" i="2"/>
  <c r="AK3364" i="2"/>
  <c r="E3365" i="2"/>
  <c r="G3365" i="2"/>
  <c r="H3365" i="2"/>
  <c r="I3365" i="2"/>
  <c r="U3365" i="2"/>
  <c r="W3365" i="2"/>
  <c r="X3365" i="2"/>
  <c r="AG3365" i="2"/>
  <c r="AH3365" i="2"/>
  <c r="AI3365" i="2"/>
  <c r="AJ3365" i="2"/>
  <c r="AK3365" i="2"/>
  <c r="E3366" i="2"/>
  <c r="G3366" i="2"/>
  <c r="H3366" i="2"/>
  <c r="I3366" i="2"/>
  <c r="U3366" i="2"/>
  <c r="W3366" i="2"/>
  <c r="X3366" i="2"/>
  <c r="AG3366" i="2"/>
  <c r="AH3366" i="2"/>
  <c r="AI3366" i="2"/>
  <c r="AJ3366" i="2"/>
  <c r="AK3366" i="2"/>
  <c r="E3367" i="2"/>
  <c r="G3367" i="2"/>
  <c r="H3367" i="2"/>
  <c r="I3367" i="2"/>
  <c r="U3367" i="2"/>
  <c r="W3367" i="2"/>
  <c r="X3367" i="2"/>
  <c r="AG3367" i="2"/>
  <c r="AH3367" i="2"/>
  <c r="AI3367" i="2"/>
  <c r="AJ3367" i="2"/>
  <c r="AK3367" i="2"/>
  <c r="E3368" i="2"/>
  <c r="G3368" i="2"/>
  <c r="H3368" i="2"/>
  <c r="I3368" i="2"/>
  <c r="U3368" i="2"/>
  <c r="W3368" i="2"/>
  <c r="X3368" i="2"/>
  <c r="AG3368" i="2"/>
  <c r="AH3368" i="2"/>
  <c r="AI3368" i="2"/>
  <c r="AJ3368" i="2"/>
  <c r="AK3368" i="2"/>
  <c r="E3369" i="2"/>
  <c r="G3369" i="2"/>
  <c r="H3369" i="2"/>
  <c r="I3369" i="2"/>
  <c r="U3369" i="2"/>
  <c r="W3369" i="2"/>
  <c r="X3369" i="2"/>
  <c r="AG3369" i="2"/>
  <c r="AH3369" i="2"/>
  <c r="AI3369" i="2"/>
  <c r="AJ3369" i="2"/>
  <c r="AK3369" i="2"/>
  <c r="E3370" i="2"/>
  <c r="G3370" i="2"/>
  <c r="H3370" i="2"/>
  <c r="I3370" i="2"/>
  <c r="U3370" i="2"/>
  <c r="W3370" i="2"/>
  <c r="X3370" i="2"/>
  <c r="AG3370" i="2"/>
  <c r="AH3370" i="2"/>
  <c r="AI3370" i="2"/>
  <c r="AJ3370" i="2"/>
  <c r="AK3370" i="2"/>
  <c r="E3371" i="2"/>
  <c r="G3371" i="2"/>
  <c r="H3371" i="2"/>
  <c r="I3371" i="2"/>
  <c r="U3371" i="2"/>
  <c r="W3371" i="2"/>
  <c r="X3371" i="2"/>
  <c r="AG3371" i="2"/>
  <c r="AH3371" i="2"/>
  <c r="AI3371" i="2"/>
  <c r="AJ3371" i="2"/>
  <c r="AK3371" i="2"/>
  <c r="E3372" i="2"/>
  <c r="G3372" i="2"/>
  <c r="H3372" i="2"/>
  <c r="I3372" i="2"/>
  <c r="U3372" i="2"/>
  <c r="W3372" i="2"/>
  <c r="X3372" i="2"/>
  <c r="AG3372" i="2"/>
  <c r="AH3372" i="2"/>
  <c r="AI3372" i="2"/>
  <c r="AJ3372" i="2"/>
  <c r="AK3372" i="2"/>
  <c r="E3373" i="2"/>
  <c r="G3373" i="2"/>
  <c r="H3373" i="2"/>
  <c r="I3373" i="2"/>
  <c r="U3373" i="2"/>
  <c r="W3373" i="2"/>
  <c r="X3373" i="2"/>
  <c r="AG3373" i="2"/>
  <c r="AH3373" i="2"/>
  <c r="AI3373" i="2"/>
  <c r="AJ3373" i="2"/>
  <c r="AK3373" i="2"/>
  <c r="E3374" i="2"/>
  <c r="G3374" i="2"/>
  <c r="H3374" i="2"/>
  <c r="I3374" i="2"/>
  <c r="U3374" i="2"/>
  <c r="W3374" i="2"/>
  <c r="X3374" i="2"/>
  <c r="AG3374" i="2"/>
  <c r="AH3374" i="2"/>
  <c r="AI3374" i="2"/>
  <c r="AJ3374" i="2"/>
  <c r="AK3374" i="2"/>
  <c r="E3375" i="2"/>
  <c r="G3375" i="2"/>
  <c r="H3375" i="2"/>
  <c r="I3375" i="2"/>
  <c r="U3375" i="2"/>
  <c r="W3375" i="2"/>
  <c r="X3375" i="2"/>
  <c r="AG3375" i="2"/>
  <c r="AH3375" i="2"/>
  <c r="AI3375" i="2"/>
  <c r="AJ3375" i="2"/>
  <c r="AK3375" i="2"/>
  <c r="E3376" i="2"/>
  <c r="G3376" i="2"/>
  <c r="H3376" i="2"/>
  <c r="I3376" i="2"/>
  <c r="U3376" i="2"/>
  <c r="W3376" i="2"/>
  <c r="X3376" i="2"/>
  <c r="AG3376" i="2"/>
  <c r="AH3376" i="2"/>
  <c r="AI3376" i="2"/>
  <c r="AJ3376" i="2"/>
  <c r="AK3376" i="2"/>
  <c r="E3377" i="2"/>
  <c r="G3377" i="2"/>
  <c r="H3377" i="2"/>
  <c r="I3377" i="2"/>
  <c r="U3377" i="2"/>
  <c r="W3377" i="2"/>
  <c r="X3377" i="2"/>
  <c r="AG3377" i="2"/>
  <c r="AH3377" i="2"/>
  <c r="AI3377" i="2"/>
  <c r="AJ3377" i="2"/>
  <c r="AK3377" i="2"/>
  <c r="E3378" i="2"/>
  <c r="G3378" i="2"/>
  <c r="H3378" i="2"/>
  <c r="I3378" i="2"/>
  <c r="U3378" i="2"/>
  <c r="W3378" i="2"/>
  <c r="X3378" i="2"/>
  <c r="AG3378" i="2"/>
  <c r="AH3378" i="2"/>
  <c r="AI3378" i="2"/>
  <c r="AJ3378" i="2"/>
  <c r="AK3378" i="2"/>
  <c r="E3379" i="2"/>
  <c r="G3379" i="2"/>
  <c r="H3379" i="2"/>
  <c r="I3379" i="2"/>
  <c r="U3379" i="2"/>
  <c r="W3379" i="2"/>
  <c r="X3379" i="2"/>
  <c r="AG3379" i="2"/>
  <c r="AH3379" i="2"/>
  <c r="AI3379" i="2"/>
  <c r="AJ3379" i="2"/>
  <c r="AK3379" i="2"/>
  <c r="E3380" i="2"/>
  <c r="G3380" i="2"/>
  <c r="H3380" i="2"/>
  <c r="I3380" i="2"/>
  <c r="U3380" i="2"/>
  <c r="W3380" i="2"/>
  <c r="X3380" i="2"/>
  <c r="AG3380" i="2"/>
  <c r="AH3380" i="2"/>
  <c r="AI3380" i="2"/>
  <c r="AJ3380" i="2"/>
  <c r="AK3380" i="2"/>
  <c r="E3381" i="2"/>
  <c r="G3381" i="2"/>
  <c r="H3381" i="2"/>
  <c r="I3381" i="2"/>
  <c r="U3381" i="2"/>
  <c r="W3381" i="2"/>
  <c r="X3381" i="2"/>
  <c r="AG3381" i="2"/>
  <c r="AH3381" i="2"/>
  <c r="AI3381" i="2"/>
  <c r="AJ3381" i="2"/>
  <c r="AK3381" i="2"/>
  <c r="E3382" i="2"/>
  <c r="G3382" i="2"/>
  <c r="H3382" i="2"/>
  <c r="I3382" i="2"/>
  <c r="U3382" i="2"/>
  <c r="W3382" i="2"/>
  <c r="X3382" i="2"/>
  <c r="AG3382" i="2"/>
  <c r="AH3382" i="2"/>
  <c r="AI3382" i="2"/>
  <c r="AJ3382" i="2"/>
  <c r="AK3382" i="2"/>
  <c r="E3383" i="2"/>
  <c r="G3383" i="2"/>
  <c r="H3383" i="2"/>
  <c r="I3383" i="2"/>
  <c r="U3383" i="2"/>
  <c r="W3383" i="2"/>
  <c r="X3383" i="2"/>
  <c r="AG3383" i="2"/>
  <c r="AH3383" i="2"/>
  <c r="AI3383" i="2"/>
  <c r="AJ3383" i="2"/>
  <c r="AK3383" i="2"/>
  <c r="E3384" i="2"/>
  <c r="G3384" i="2"/>
  <c r="H3384" i="2"/>
  <c r="I3384" i="2"/>
  <c r="U3384" i="2"/>
  <c r="W3384" i="2"/>
  <c r="X3384" i="2"/>
  <c r="AG3384" i="2"/>
  <c r="AH3384" i="2"/>
  <c r="AI3384" i="2"/>
  <c r="AJ3384" i="2"/>
  <c r="AK3384" i="2"/>
  <c r="E3385" i="2"/>
  <c r="G3385" i="2"/>
  <c r="H3385" i="2"/>
  <c r="I3385" i="2"/>
  <c r="U3385" i="2"/>
  <c r="W3385" i="2"/>
  <c r="X3385" i="2"/>
  <c r="AG3385" i="2"/>
  <c r="AH3385" i="2"/>
  <c r="AI3385" i="2"/>
  <c r="AJ3385" i="2"/>
  <c r="AK3385" i="2"/>
  <c r="E3386" i="2"/>
  <c r="G3386" i="2"/>
  <c r="H3386" i="2"/>
  <c r="I3386" i="2"/>
  <c r="U3386" i="2"/>
  <c r="W3386" i="2"/>
  <c r="X3386" i="2"/>
  <c r="AG3386" i="2"/>
  <c r="AH3386" i="2"/>
  <c r="AI3386" i="2"/>
  <c r="AJ3386" i="2"/>
  <c r="AK3386" i="2"/>
  <c r="E3387" i="2"/>
  <c r="G3387" i="2"/>
  <c r="H3387" i="2"/>
  <c r="I3387" i="2"/>
  <c r="U3387" i="2"/>
  <c r="W3387" i="2"/>
  <c r="X3387" i="2"/>
  <c r="AG3387" i="2"/>
  <c r="AH3387" i="2"/>
  <c r="AI3387" i="2"/>
  <c r="AJ3387" i="2"/>
  <c r="AK3387" i="2"/>
  <c r="E3388" i="2"/>
  <c r="G3388" i="2"/>
  <c r="H3388" i="2"/>
  <c r="I3388" i="2"/>
  <c r="U3388" i="2"/>
  <c r="W3388" i="2"/>
  <c r="X3388" i="2"/>
  <c r="AG3388" i="2"/>
  <c r="AH3388" i="2"/>
  <c r="AI3388" i="2"/>
  <c r="AJ3388" i="2"/>
  <c r="AK3388" i="2"/>
  <c r="E3389" i="2"/>
  <c r="G3389" i="2"/>
  <c r="H3389" i="2"/>
  <c r="I3389" i="2"/>
  <c r="U3389" i="2"/>
  <c r="W3389" i="2"/>
  <c r="X3389" i="2"/>
  <c r="AG3389" i="2"/>
  <c r="AH3389" i="2"/>
  <c r="AI3389" i="2"/>
  <c r="AJ3389" i="2"/>
  <c r="AK3389" i="2"/>
  <c r="E3390" i="2"/>
  <c r="G3390" i="2"/>
  <c r="H3390" i="2"/>
  <c r="I3390" i="2"/>
  <c r="U3390" i="2"/>
  <c r="W3390" i="2"/>
  <c r="X3390" i="2"/>
  <c r="AG3390" i="2"/>
  <c r="AH3390" i="2"/>
  <c r="AI3390" i="2"/>
  <c r="AJ3390" i="2"/>
  <c r="AK3390" i="2"/>
  <c r="E3391" i="2"/>
  <c r="G3391" i="2"/>
  <c r="H3391" i="2"/>
  <c r="I3391" i="2"/>
  <c r="U3391" i="2"/>
  <c r="W3391" i="2"/>
  <c r="X3391" i="2"/>
  <c r="AG3391" i="2"/>
  <c r="AH3391" i="2"/>
  <c r="AI3391" i="2"/>
  <c r="AJ3391" i="2"/>
  <c r="AK3391" i="2"/>
  <c r="E3392" i="2"/>
  <c r="G3392" i="2"/>
  <c r="H3392" i="2"/>
  <c r="I3392" i="2"/>
  <c r="U3392" i="2"/>
  <c r="W3392" i="2"/>
  <c r="X3392" i="2"/>
  <c r="AG3392" i="2"/>
  <c r="AH3392" i="2"/>
  <c r="AI3392" i="2"/>
  <c r="AJ3392" i="2"/>
  <c r="AK3392" i="2"/>
  <c r="E3393" i="2"/>
  <c r="G3393" i="2"/>
  <c r="H3393" i="2"/>
  <c r="I3393" i="2"/>
  <c r="U3393" i="2"/>
  <c r="W3393" i="2"/>
  <c r="X3393" i="2"/>
  <c r="AG3393" i="2"/>
  <c r="AH3393" i="2"/>
  <c r="AI3393" i="2"/>
  <c r="AJ3393" i="2"/>
  <c r="AK3393" i="2"/>
  <c r="E3394" i="2"/>
  <c r="G3394" i="2"/>
  <c r="H3394" i="2"/>
  <c r="I3394" i="2"/>
  <c r="U3394" i="2"/>
  <c r="W3394" i="2"/>
  <c r="X3394" i="2"/>
  <c r="AG3394" i="2"/>
  <c r="AH3394" i="2"/>
  <c r="AI3394" i="2"/>
  <c r="AJ3394" i="2"/>
  <c r="AK3394" i="2"/>
  <c r="E3395" i="2"/>
  <c r="G3395" i="2"/>
  <c r="H3395" i="2"/>
  <c r="I3395" i="2"/>
  <c r="U3395" i="2"/>
  <c r="W3395" i="2"/>
  <c r="X3395" i="2"/>
  <c r="AG3395" i="2"/>
  <c r="AH3395" i="2"/>
  <c r="AI3395" i="2"/>
  <c r="AJ3395" i="2"/>
  <c r="AK3395" i="2"/>
  <c r="E3396" i="2"/>
  <c r="G3396" i="2"/>
  <c r="H3396" i="2"/>
  <c r="I3396" i="2"/>
  <c r="U3396" i="2"/>
  <c r="W3396" i="2"/>
  <c r="X3396" i="2"/>
  <c r="AG3396" i="2"/>
  <c r="AH3396" i="2"/>
  <c r="AI3396" i="2"/>
  <c r="AJ3396" i="2"/>
  <c r="AK3396" i="2"/>
  <c r="E3397" i="2"/>
  <c r="G3397" i="2"/>
  <c r="H3397" i="2"/>
  <c r="I3397" i="2"/>
  <c r="U3397" i="2"/>
  <c r="W3397" i="2"/>
  <c r="X3397" i="2"/>
  <c r="AG3397" i="2"/>
  <c r="AH3397" i="2"/>
  <c r="AI3397" i="2"/>
  <c r="AJ3397" i="2"/>
  <c r="AK3397" i="2"/>
  <c r="E3398" i="2"/>
  <c r="G3398" i="2"/>
  <c r="H3398" i="2"/>
  <c r="I3398" i="2"/>
  <c r="U3398" i="2"/>
  <c r="W3398" i="2"/>
  <c r="X3398" i="2"/>
  <c r="AG3398" i="2"/>
  <c r="AH3398" i="2"/>
  <c r="AI3398" i="2"/>
  <c r="AJ3398" i="2"/>
  <c r="AK3398" i="2"/>
  <c r="E3399" i="2"/>
  <c r="G3399" i="2"/>
  <c r="H3399" i="2"/>
  <c r="I3399" i="2"/>
  <c r="U3399" i="2"/>
  <c r="W3399" i="2"/>
  <c r="X3399" i="2"/>
  <c r="AG3399" i="2"/>
  <c r="AH3399" i="2"/>
  <c r="AI3399" i="2"/>
  <c r="AJ3399" i="2"/>
  <c r="AK3399" i="2"/>
  <c r="E3400" i="2"/>
  <c r="G3400" i="2"/>
  <c r="H3400" i="2"/>
  <c r="I3400" i="2"/>
  <c r="U3400" i="2"/>
  <c r="W3400" i="2"/>
  <c r="X3400" i="2"/>
  <c r="AG3400" i="2"/>
  <c r="AH3400" i="2"/>
  <c r="AI3400" i="2"/>
  <c r="AJ3400" i="2"/>
  <c r="AK3400" i="2"/>
  <c r="E3401" i="2"/>
  <c r="G3401" i="2"/>
  <c r="H3401" i="2"/>
  <c r="I3401" i="2"/>
  <c r="U3401" i="2"/>
  <c r="W3401" i="2"/>
  <c r="X3401" i="2"/>
  <c r="AG3401" i="2"/>
  <c r="AH3401" i="2"/>
  <c r="AI3401" i="2"/>
  <c r="AJ3401" i="2"/>
  <c r="AK3401" i="2"/>
  <c r="E3402" i="2"/>
  <c r="G3402" i="2"/>
  <c r="H3402" i="2"/>
  <c r="I3402" i="2"/>
  <c r="U3402" i="2"/>
  <c r="W3402" i="2"/>
  <c r="X3402" i="2"/>
  <c r="AG3402" i="2"/>
  <c r="AH3402" i="2"/>
  <c r="AI3402" i="2"/>
  <c r="AJ3402" i="2"/>
  <c r="AK3402" i="2"/>
  <c r="E3403" i="2"/>
  <c r="G3403" i="2"/>
  <c r="H3403" i="2"/>
  <c r="I3403" i="2"/>
  <c r="U3403" i="2"/>
  <c r="W3403" i="2"/>
  <c r="X3403" i="2"/>
  <c r="AG3403" i="2"/>
  <c r="AH3403" i="2"/>
  <c r="AI3403" i="2"/>
  <c r="AJ3403" i="2"/>
  <c r="AK3403" i="2"/>
  <c r="E3404" i="2"/>
  <c r="G3404" i="2"/>
  <c r="H3404" i="2"/>
  <c r="I3404" i="2"/>
  <c r="U3404" i="2"/>
  <c r="W3404" i="2"/>
  <c r="X3404" i="2"/>
  <c r="AG3404" i="2"/>
  <c r="AH3404" i="2"/>
  <c r="AI3404" i="2"/>
  <c r="AJ3404" i="2"/>
  <c r="AK3404" i="2"/>
  <c r="E3405" i="2"/>
  <c r="G3405" i="2"/>
  <c r="H3405" i="2"/>
  <c r="I3405" i="2"/>
  <c r="U3405" i="2"/>
  <c r="W3405" i="2"/>
  <c r="X3405" i="2"/>
  <c r="AG3405" i="2"/>
  <c r="AH3405" i="2"/>
  <c r="AI3405" i="2"/>
  <c r="AJ3405" i="2"/>
  <c r="AK3405" i="2"/>
  <c r="E3406" i="2"/>
  <c r="G3406" i="2"/>
  <c r="H3406" i="2"/>
  <c r="I3406" i="2"/>
  <c r="U3406" i="2"/>
  <c r="W3406" i="2"/>
  <c r="X3406" i="2"/>
  <c r="AG3406" i="2"/>
  <c r="AH3406" i="2"/>
  <c r="AI3406" i="2"/>
  <c r="AJ3406" i="2"/>
  <c r="AK3406" i="2"/>
  <c r="E3407" i="2"/>
  <c r="G3407" i="2"/>
  <c r="H3407" i="2"/>
  <c r="I3407" i="2"/>
  <c r="U3407" i="2"/>
  <c r="W3407" i="2"/>
  <c r="X3407" i="2"/>
  <c r="AG3407" i="2"/>
  <c r="AH3407" i="2"/>
  <c r="AI3407" i="2"/>
  <c r="AJ3407" i="2"/>
  <c r="AK3407" i="2"/>
  <c r="E3408" i="2"/>
  <c r="G3408" i="2"/>
  <c r="H3408" i="2"/>
  <c r="I3408" i="2"/>
  <c r="U3408" i="2"/>
  <c r="W3408" i="2"/>
  <c r="X3408" i="2"/>
  <c r="AG3408" i="2"/>
  <c r="AH3408" i="2"/>
  <c r="AI3408" i="2"/>
  <c r="AJ3408" i="2"/>
  <c r="AK3408" i="2"/>
  <c r="E3409" i="2"/>
  <c r="G3409" i="2"/>
  <c r="H3409" i="2"/>
  <c r="I3409" i="2"/>
  <c r="U3409" i="2"/>
  <c r="W3409" i="2"/>
  <c r="X3409" i="2"/>
  <c r="AG3409" i="2"/>
  <c r="AH3409" i="2"/>
  <c r="AI3409" i="2"/>
  <c r="AJ3409" i="2"/>
  <c r="AK3409" i="2"/>
  <c r="E3410" i="2"/>
  <c r="G3410" i="2"/>
  <c r="H3410" i="2"/>
  <c r="I3410" i="2"/>
  <c r="U3410" i="2"/>
  <c r="W3410" i="2"/>
  <c r="X3410" i="2"/>
  <c r="AG3410" i="2"/>
  <c r="AH3410" i="2"/>
  <c r="AI3410" i="2"/>
  <c r="AJ3410" i="2"/>
  <c r="AK3410" i="2"/>
  <c r="E3411" i="2"/>
  <c r="G3411" i="2"/>
  <c r="H3411" i="2"/>
  <c r="I3411" i="2"/>
  <c r="U3411" i="2"/>
  <c r="W3411" i="2"/>
  <c r="X3411" i="2"/>
  <c r="AG3411" i="2"/>
  <c r="AH3411" i="2"/>
  <c r="AI3411" i="2"/>
  <c r="AJ3411" i="2"/>
  <c r="AK3411" i="2"/>
  <c r="E3412" i="2"/>
  <c r="G3412" i="2"/>
  <c r="H3412" i="2"/>
  <c r="I3412" i="2"/>
  <c r="U3412" i="2"/>
  <c r="W3412" i="2"/>
  <c r="X3412" i="2"/>
  <c r="AG3412" i="2"/>
  <c r="AH3412" i="2"/>
  <c r="AI3412" i="2"/>
  <c r="AJ3412" i="2"/>
  <c r="AK3412" i="2"/>
  <c r="E3413" i="2"/>
  <c r="G3413" i="2"/>
  <c r="H3413" i="2"/>
  <c r="I3413" i="2"/>
  <c r="U3413" i="2"/>
  <c r="W3413" i="2"/>
  <c r="X3413" i="2"/>
  <c r="AG3413" i="2"/>
  <c r="AH3413" i="2"/>
  <c r="AI3413" i="2"/>
  <c r="AJ3413" i="2"/>
  <c r="AK3413" i="2"/>
  <c r="E3414" i="2"/>
  <c r="G3414" i="2"/>
  <c r="H3414" i="2"/>
  <c r="I3414" i="2"/>
  <c r="U3414" i="2"/>
  <c r="W3414" i="2"/>
  <c r="X3414" i="2"/>
  <c r="AG3414" i="2"/>
  <c r="AH3414" i="2"/>
  <c r="AI3414" i="2"/>
  <c r="AJ3414" i="2"/>
  <c r="AK3414" i="2"/>
  <c r="E3415" i="2"/>
  <c r="G3415" i="2"/>
  <c r="H3415" i="2"/>
  <c r="I3415" i="2"/>
  <c r="U3415" i="2"/>
  <c r="W3415" i="2"/>
  <c r="X3415" i="2"/>
  <c r="AG3415" i="2"/>
  <c r="AH3415" i="2"/>
  <c r="AI3415" i="2"/>
  <c r="AJ3415" i="2"/>
  <c r="AK3415" i="2"/>
  <c r="E3416" i="2"/>
  <c r="G3416" i="2"/>
  <c r="H3416" i="2"/>
  <c r="I3416" i="2"/>
  <c r="U3416" i="2"/>
  <c r="W3416" i="2"/>
  <c r="X3416" i="2"/>
  <c r="AG3416" i="2"/>
  <c r="AH3416" i="2"/>
  <c r="AI3416" i="2"/>
  <c r="AJ3416" i="2"/>
  <c r="AK3416" i="2"/>
  <c r="E3417" i="2"/>
  <c r="G3417" i="2"/>
  <c r="H3417" i="2"/>
  <c r="I3417" i="2"/>
  <c r="U3417" i="2"/>
  <c r="W3417" i="2"/>
  <c r="X3417" i="2"/>
  <c r="AG3417" i="2"/>
  <c r="AH3417" i="2"/>
  <c r="AI3417" i="2"/>
  <c r="AJ3417" i="2"/>
  <c r="AK3417" i="2"/>
  <c r="E3418" i="2"/>
  <c r="G3418" i="2"/>
  <c r="H3418" i="2"/>
  <c r="I3418" i="2"/>
  <c r="U3418" i="2"/>
  <c r="W3418" i="2"/>
  <c r="X3418" i="2"/>
  <c r="AG3418" i="2"/>
  <c r="AH3418" i="2"/>
  <c r="AI3418" i="2"/>
  <c r="AJ3418" i="2"/>
  <c r="AK3418" i="2"/>
  <c r="E3419" i="2"/>
  <c r="G3419" i="2"/>
  <c r="H3419" i="2"/>
  <c r="I3419" i="2"/>
  <c r="U3419" i="2"/>
  <c r="W3419" i="2"/>
  <c r="X3419" i="2"/>
  <c r="AG3419" i="2"/>
  <c r="AH3419" i="2"/>
  <c r="AI3419" i="2"/>
  <c r="AJ3419" i="2"/>
  <c r="AK3419" i="2"/>
  <c r="E3420" i="2"/>
  <c r="G3420" i="2"/>
  <c r="H3420" i="2"/>
  <c r="I3420" i="2"/>
  <c r="U3420" i="2"/>
  <c r="W3420" i="2"/>
  <c r="X3420" i="2"/>
  <c r="AG3420" i="2"/>
  <c r="AH3420" i="2"/>
  <c r="AI3420" i="2"/>
  <c r="AJ3420" i="2"/>
  <c r="AK3420" i="2"/>
  <c r="E3421" i="2"/>
  <c r="G3421" i="2"/>
  <c r="H3421" i="2"/>
  <c r="I3421" i="2"/>
  <c r="U3421" i="2"/>
  <c r="W3421" i="2"/>
  <c r="X3421" i="2"/>
  <c r="AG3421" i="2"/>
  <c r="AH3421" i="2"/>
  <c r="AI3421" i="2"/>
  <c r="AJ3421" i="2"/>
  <c r="AK3421" i="2"/>
  <c r="E3422" i="2"/>
  <c r="G3422" i="2"/>
  <c r="H3422" i="2"/>
  <c r="I3422" i="2"/>
  <c r="U3422" i="2"/>
  <c r="W3422" i="2"/>
  <c r="X3422" i="2"/>
  <c r="AG3422" i="2"/>
  <c r="AH3422" i="2"/>
  <c r="AI3422" i="2"/>
  <c r="AJ3422" i="2"/>
  <c r="AK3422" i="2"/>
  <c r="E3423" i="2"/>
  <c r="G3423" i="2"/>
  <c r="H3423" i="2"/>
  <c r="I3423" i="2"/>
  <c r="U3423" i="2"/>
  <c r="W3423" i="2"/>
  <c r="X3423" i="2"/>
  <c r="AG3423" i="2"/>
  <c r="AH3423" i="2"/>
  <c r="AI3423" i="2"/>
  <c r="AJ3423" i="2"/>
  <c r="AK3423" i="2"/>
  <c r="E3424" i="2"/>
  <c r="G3424" i="2"/>
  <c r="H3424" i="2"/>
  <c r="I3424" i="2"/>
  <c r="U3424" i="2"/>
  <c r="W3424" i="2"/>
  <c r="X3424" i="2"/>
  <c r="AG3424" i="2"/>
  <c r="AH3424" i="2"/>
  <c r="AI3424" i="2"/>
  <c r="AJ3424" i="2"/>
  <c r="AK3424" i="2"/>
  <c r="E3425" i="2"/>
  <c r="G3425" i="2"/>
  <c r="H3425" i="2"/>
  <c r="I3425" i="2"/>
  <c r="U3425" i="2"/>
  <c r="W3425" i="2"/>
  <c r="X3425" i="2"/>
  <c r="AG3425" i="2"/>
  <c r="AH3425" i="2"/>
  <c r="AI3425" i="2"/>
  <c r="AJ3425" i="2"/>
  <c r="AK3425" i="2"/>
  <c r="E3426" i="2"/>
  <c r="G3426" i="2"/>
  <c r="H3426" i="2"/>
  <c r="I3426" i="2"/>
  <c r="U3426" i="2"/>
  <c r="W3426" i="2"/>
  <c r="X3426" i="2"/>
  <c r="AG3426" i="2"/>
  <c r="AH3426" i="2"/>
  <c r="AI3426" i="2"/>
  <c r="AJ3426" i="2"/>
  <c r="AK3426" i="2"/>
  <c r="E3427" i="2"/>
  <c r="G3427" i="2"/>
  <c r="H3427" i="2"/>
  <c r="I3427" i="2"/>
  <c r="U3427" i="2"/>
  <c r="W3427" i="2"/>
  <c r="X3427" i="2"/>
  <c r="AG3427" i="2"/>
  <c r="AH3427" i="2"/>
  <c r="AI3427" i="2"/>
  <c r="AJ3427" i="2"/>
  <c r="AK3427" i="2"/>
  <c r="E3428" i="2"/>
  <c r="G3428" i="2"/>
  <c r="H3428" i="2"/>
  <c r="I3428" i="2"/>
  <c r="U3428" i="2"/>
  <c r="W3428" i="2"/>
  <c r="X3428" i="2"/>
  <c r="AG3428" i="2"/>
  <c r="AH3428" i="2"/>
  <c r="AI3428" i="2"/>
  <c r="AJ3428" i="2"/>
  <c r="AK3428" i="2"/>
  <c r="E3429" i="2"/>
  <c r="G3429" i="2"/>
  <c r="H3429" i="2"/>
  <c r="I3429" i="2"/>
  <c r="U3429" i="2"/>
  <c r="W3429" i="2"/>
  <c r="X3429" i="2"/>
  <c r="AG3429" i="2"/>
  <c r="AH3429" i="2"/>
  <c r="AI3429" i="2"/>
  <c r="AJ3429" i="2"/>
  <c r="AK3429" i="2"/>
  <c r="E3430" i="2"/>
  <c r="G3430" i="2"/>
  <c r="H3430" i="2"/>
  <c r="I3430" i="2"/>
  <c r="U3430" i="2"/>
  <c r="W3430" i="2"/>
  <c r="X3430" i="2"/>
  <c r="AG3430" i="2"/>
  <c r="AH3430" i="2"/>
  <c r="AI3430" i="2"/>
  <c r="AJ3430" i="2"/>
  <c r="AK3430" i="2"/>
  <c r="E3431" i="2"/>
  <c r="G3431" i="2"/>
  <c r="H3431" i="2"/>
  <c r="I3431" i="2"/>
  <c r="U3431" i="2"/>
  <c r="W3431" i="2"/>
  <c r="X3431" i="2"/>
  <c r="AG3431" i="2"/>
  <c r="AH3431" i="2"/>
  <c r="AI3431" i="2"/>
  <c r="AJ3431" i="2"/>
  <c r="AK3431" i="2"/>
  <c r="E3432" i="2"/>
  <c r="G3432" i="2"/>
  <c r="H3432" i="2"/>
  <c r="I3432" i="2"/>
  <c r="U3432" i="2"/>
  <c r="W3432" i="2"/>
  <c r="X3432" i="2"/>
  <c r="AG3432" i="2"/>
  <c r="AH3432" i="2"/>
  <c r="AI3432" i="2"/>
  <c r="AJ3432" i="2"/>
  <c r="AK3432" i="2"/>
  <c r="E3433" i="2"/>
  <c r="G3433" i="2"/>
  <c r="H3433" i="2"/>
  <c r="I3433" i="2"/>
  <c r="U3433" i="2"/>
  <c r="W3433" i="2"/>
  <c r="X3433" i="2"/>
  <c r="AG3433" i="2"/>
  <c r="AH3433" i="2"/>
  <c r="AI3433" i="2"/>
  <c r="AJ3433" i="2"/>
  <c r="AK3433" i="2"/>
  <c r="E3434" i="2"/>
  <c r="G3434" i="2"/>
  <c r="H3434" i="2"/>
  <c r="I3434" i="2"/>
  <c r="U3434" i="2"/>
  <c r="W3434" i="2"/>
  <c r="X3434" i="2"/>
  <c r="AG3434" i="2"/>
  <c r="AH3434" i="2"/>
  <c r="AI3434" i="2"/>
  <c r="AJ3434" i="2"/>
  <c r="AK3434" i="2"/>
  <c r="E3435" i="2"/>
  <c r="G3435" i="2"/>
  <c r="H3435" i="2"/>
  <c r="I3435" i="2"/>
  <c r="U3435" i="2"/>
  <c r="W3435" i="2"/>
  <c r="X3435" i="2"/>
  <c r="AG3435" i="2"/>
  <c r="AH3435" i="2"/>
  <c r="AI3435" i="2"/>
  <c r="AJ3435" i="2"/>
  <c r="AK3435" i="2"/>
  <c r="E3436" i="2"/>
  <c r="G3436" i="2"/>
  <c r="H3436" i="2"/>
  <c r="I3436" i="2"/>
  <c r="U3436" i="2"/>
  <c r="W3436" i="2"/>
  <c r="X3436" i="2"/>
  <c r="AG3436" i="2"/>
  <c r="AH3436" i="2"/>
  <c r="AI3436" i="2"/>
  <c r="AJ3436" i="2"/>
  <c r="AK3436" i="2"/>
  <c r="E3437" i="2"/>
  <c r="G3437" i="2"/>
  <c r="H3437" i="2"/>
  <c r="I3437" i="2"/>
  <c r="U3437" i="2"/>
  <c r="W3437" i="2"/>
  <c r="X3437" i="2"/>
  <c r="AG3437" i="2"/>
  <c r="AH3437" i="2"/>
  <c r="AI3437" i="2"/>
  <c r="AJ3437" i="2"/>
  <c r="AK3437" i="2"/>
  <c r="E3438" i="2"/>
  <c r="G3438" i="2"/>
  <c r="H3438" i="2"/>
  <c r="I3438" i="2"/>
  <c r="U3438" i="2"/>
  <c r="W3438" i="2"/>
  <c r="X3438" i="2"/>
  <c r="AG3438" i="2"/>
  <c r="AH3438" i="2"/>
  <c r="AI3438" i="2"/>
  <c r="AJ3438" i="2"/>
  <c r="AK3438" i="2"/>
  <c r="E3439" i="2"/>
  <c r="G3439" i="2"/>
  <c r="H3439" i="2"/>
  <c r="I3439" i="2"/>
  <c r="U3439" i="2"/>
  <c r="W3439" i="2"/>
  <c r="X3439" i="2"/>
  <c r="AG3439" i="2"/>
  <c r="AH3439" i="2"/>
  <c r="AI3439" i="2"/>
  <c r="AJ3439" i="2"/>
  <c r="AK3439" i="2"/>
  <c r="E3440" i="2"/>
  <c r="G3440" i="2"/>
  <c r="H3440" i="2"/>
  <c r="I3440" i="2"/>
  <c r="U3440" i="2"/>
  <c r="W3440" i="2"/>
  <c r="X3440" i="2"/>
  <c r="AG3440" i="2"/>
  <c r="AH3440" i="2"/>
  <c r="AI3440" i="2"/>
  <c r="AJ3440" i="2"/>
  <c r="AK3440" i="2"/>
  <c r="E3441" i="2"/>
  <c r="G3441" i="2"/>
  <c r="H3441" i="2"/>
  <c r="I3441" i="2"/>
  <c r="U3441" i="2"/>
  <c r="W3441" i="2"/>
  <c r="X3441" i="2"/>
  <c r="AG3441" i="2"/>
  <c r="AH3441" i="2"/>
  <c r="AI3441" i="2"/>
  <c r="AJ3441" i="2"/>
  <c r="AK3441" i="2"/>
  <c r="E3442" i="2"/>
  <c r="G3442" i="2"/>
  <c r="H3442" i="2"/>
  <c r="I3442" i="2"/>
  <c r="U3442" i="2"/>
  <c r="W3442" i="2"/>
  <c r="X3442" i="2"/>
  <c r="AG3442" i="2"/>
  <c r="AH3442" i="2"/>
  <c r="AI3442" i="2"/>
  <c r="AJ3442" i="2"/>
  <c r="AK3442" i="2"/>
  <c r="E3443" i="2"/>
  <c r="G3443" i="2"/>
  <c r="H3443" i="2"/>
  <c r="I3443" i="2"/>
  <c r="U3443" i="2"/>
  <c r="W3443" i="2"/>
  <c r="X3443" i="2"/>
  <c r="AG3443" i="2"/>
  <c r="AH3443" i="2"/>
  <c r="AI3443" i="2"/>
  <c r="AJ3443" i="2"/>
  <c r="AK3443" i="2"/>
  <c r="E3444" i="2"/>
  <c r="G3444" i="2"/>
  <c r="H3444" i="2"/>
  <c r="I3444" i="2"/>
  <c r="U3444" i="2"/>
  <c r="W3444" i="2"/>
  <c r="X3444" i="2"/>
  <c r="AG3444" i="2"/>
  <c r="AH3444" i="2"/>
  <c r="AI3444" i="2"/>
  <c r="AJ3444" i="2"/>
  <c r="AK3444" i="2"/>
  <c r="E3445" i="2"/>
  <c r="G3445" i="2"/>
  <c r="H3445" i="2"/>
  <c r="I3445" i="2"/>
  <c r="U3445" i="2"/>
  <c r="W3445" i="2"/>
  <c r="X3445" i="2"/>
  <c r="AG3445" i="2"/>
  <c r="AH3445" i="2"/>
  <c r="AI3445" i="2"/>
  <c r="AJ3445" i="2"/>
  <c r="AK3445" i="2"/>
  <c r="E3446" i="2"/>
  <c r="G3446" i="2"/>
  <c r="H3446" i="2"/>
  <c r="I3446" i="2"/>
  <c r="U3446" i="2"/>
  <c r="W3446" i="2"/>
  <c r="X3446" i="2"/>
  <c r="AG3446" i="2"/>
  <c r="AH3446" i="2"/>
  <c r="AI3446" i="2"/>
  <c r="AJ3446" i="2"/>
  <c r="AK3446" i="2"/>
  <c r="E3447" i="2"/>
  <c r="G3447" i="2"/>
  <c r="H3447" i="2"/>
  <c r="I3447" i="2"/>
  <c r="U3447" i="2"/>
  <c r="W3447" i="2"/>
  <c r="X3447" i="2"/>
  <c r="AG3447" i="2"/>
  <c r="AH3447" i="2"/>
  <c r="AI3447" i="2"/>
  <c r="AJ3447" i="2"/>
  <c r="AK3447" i="2"/>
  <c r="E3448" i="2"/>
  <c r="G3448" i="2"/>
  <c r="H3448" i="2"/>
  <c r="I3448" i="2"/>
  <c r="U3448" i="2"/>
  <c r="W3448" i="2"/>
  <c r="X3448" i="2"/>
  <c r="AG3448" i="2"/>
  <c r="AH3448" i="2"/>
  <c r="AI3448" i="2"/>
  <c r="AJ3448" i="2"/>
  <c r="AK3448" i="2"/>
  <c r="E3449" i="2"/>
  <c r="G3449" i="2"/>
  <c r="H3449" i="2"/>
  <c r="I3449" i="2"/>
  <c r="U3449" i="2"/>
  <c r="W3449" i="2"/>
  <c r="X3449" i="2"/>
  <c r="AG3449" i="2"/>
  <c r="AH3449" i="2"/>
  <c r="AI3449" i="2"/>
  <c r="AJ3449" i="2"/>
  <c r="AK3449" i="2"/>
  <c r="E3450" i="2"/>
  <c r="G3450" i="2"/>
  <c r="H3450" i="2"/>
  <c r="I3450" i="2"/>
  <c r="U3450" i="2"/>
  <c r="W3450" i="2"/>
  <c r="X3450" i="2"/>
  <c r="AG3450" i="2"/>
  <c r="AH3450" i="2"/>
  <c r="AI3450" i="2"/>
  <c r="AJ3450" i="2"/>
  <c r="AK3450" i="2"/>
  <c r="E3451" i="2"/>
  <c r="G3451" i="2"/>
  <c r="H3451" i="2"/>
  <c r="I3451" i="2"/>
  <c r="U3451" i="2"/>
  <c r="W3451" i="2"/>
  <c r="X3451" i="2"/>
  <c r="AG3451" i="2"/>
  <c r="AH3451" i="2"/>
  <c r="AI3451" i="2"/>
  <c r="AJ3451" i="2"/>
  <c r="AK3451" i="2"/>
  <c r="E3452" i="2"/>
  <c r="G3452" i="2"/>
  <c r="H3452" i="2"/>
  <c r="I3452" i="2"/>
  <c r="U3452" i="2"/>
  <c r="W3452" i="2"/>
  <c r="X3452" i="2"/>
  <c r="AG3452" i="2"/>
  <c r="AH3452" i="2"/>
  <c r="AI3452" i="2"/>
  <c r="AJ3452" i="2"/>
  <c r="AK3452" i="2"/>
  <c r="E3453" i="2"/>
  <c r="G3453" i="2"/>
  <c r="H3453" i="2"/>
  <c r="I3453" i="2"/>
  <c r="U3453" i="2"/>
  <c r="W3453" i="2"/>
  <c r="X3453" i="2"/>
  <c r="AG3453" i="2"/>
  <c r="AH3453" i="2"/>
  <c r="AI3453" i="2"/>
  <c r="AJ3453" i="2"/>
  <c r="AK3453" i="2"/>
  <c r="E3454" i="2"/>
  <c r="G3454" i="2"/>
  <c r="H3454" i="2"/>
  <c r="I3454" i="2"/>
  <c r="U3454" i="2"/>
  <c r="W3454" i="2"/>
  <c r="X3454" i="2"/>
  <c r="AG3454" i="2"/>
  <c r="AH3454" i="2"/>
  <c r="AI3454" i="2"/>
  <c r="AJ3454" i="2"/>
  <c r="AK3454" i="2"/>
  <c r="E3455" i="2"/>
  <c r="G3455" i="2"/>
  <c r="H3455" i="2"/>
  <c r="I3455" i="2"/>
  <c r="U3455" i="2"/>
  <c r="W3455" i="2"/>
  <c r="X3455" i="2"/>
  <c r="AG3455" i="2"/>
  <c r="AH3455" i="2"/>
  <c r="AI3455" i="2"/>
  <c r="AJ3455" i="2"/>
  <c r="AK3455" i="2"/>
  <c r="E3456" i="2"/>
  <c r="G3456" i="2"/>
  <c r="H3456" i="2"/>
  <c r="I3456" i="2"/>
  <c r="U3456" i="2"/>
  <c r="W3456" i="2"/>
  <c r="X3456" i="2"/>
  <c r="AG3456" i="2"/>
  <c r="AH3456" i="2"/>
  <c r="AI3456" i="2"/>
  <c r="AJ3456" i="2"/>
  <c r="AK3456" i="2"/>
  <c r="E3457" i="2"/>
  <c r="G3457" i="2"/>
  <c r="H3457" i="2"/>
  <c r="I3457" i="2"/>
  <c r="U3457" i="2"/>
  <c r="W3457" i="2"/>
  <c r="X3457" i="2"/>
  <c r="AG3457" i="2"/>
  <c r="AH3457" i="2"/>
  <c r="AI3457" i="2"/>
  <c r="AJ3457" i="2"/>
  <c r="AK3457" i="2"/>
  <c r="E3458" i="2"/>
  <c r="G3458" i="2"/>
  <c r="H3458" i="2"/>
  <c r="I3458" i="2"/>
  <c r="U3458" i="2"/>
  <c r="W3458" i="2"/>
  <c r="X3458" i="2"/>
  <c r="AG3458" i="2"/>
  <c r="AH3458" i="2"/>
  <c r="AI3458" i="2"/>
  <c r="AJ3458" i="2"/>
  <c r="AK3458" i="2"/>
  <c r="E3459" i="2"/>
  <c r="G3459" i="2"/>
  <c r="H3459" i="2"/>
  <c r="I3459" i="2"/>
  <c r="U3459" i="2"/>
  <c r="W3459" i="2"/>
  <c r="X3459" i="2"/>
  <c r="AG3459" i="2"/>
  <c r="AH3459" i="2"/>
  <c r="AI3459" i="2"/>
  <c r="AJ3459" i="2"/>
  <c r="AK3459" i="2"/>
  <c r="E3460" i="2"/>
  <c r="G3460" i="2"/>
  <c r="H3460" i="2"/>
  <c r="I3460" i="2"/>
  <c r="U3460" i="2"/>
  <c r="W3460" i="2"/>
  <c r="X3460" i="2"/>
  <c r="AG3460" i="2"/>
  <c r="AH3460" i="2"/>
  <c r="AI3460" i="2"/>
  <c r="AJ3460" i="2"/>
  <c r="AK3460" i="2"/>
  <c r="E3461" i="2"/>
  <c r="G3461" i="2"/>
  <c r="H3461" i="2"/>
  <c r="I3461" i="2"/>
  <c r="U3461" i="2"/>
  <c r="W3461" i="2"/>
  <c r="X3461" i="2"/>
  <c r="AG3461" i="2"/>
  <c r="AH3461" i="2"/>
  <c r="AI3461" i="2"/>
  <c r="AJ3461" i="2"/>
  <c r="AK3461" i="2"/>
  <c r="E3462" i="2"/>
  <c r="G3462" i="2"/>
  <c r="H3462" i="2"/>
  <c r="I3462" i="2"/>
  <c r="U3462" i="2"/>
  <c r="W3462" i="2"/>
  <c r="X3462" i="2"/>
  <c r="AG3462" i="2"/>
  <c r="AH3462" i="2"/>
  <c r="AI3462" i="2"/>
  <c r="AJ3462" i="2"/>
  <c r="AK3462" i="2"/>
  <c r="E3463" i="2"/>
  <c r="G3463" i="2"/>
  <c r="H3463" i="2"/>
  <c r="I3463" i="2"/>
  <c r="U3463" i="2"/>
  <c r="W3463" i="2"/>
  <c r="X3463" i="2"/>
  <c r="AG3463" i="2"/>
  <c r="AH3463" i="2"/>
  <c r="AI3463" i="2"/>
  <c r="AJ3463" i="2"/>
  <c r="AK3463" i="2"/>
  <c r="E3464" i="2"/>
  <c r="G3464" i="2"/>
  <c r="H3464" i="2"/>
  <c r="I3464" i="2"/>
  <c r="U3464" i="2"/>
  <c r="W3464" i="2"/>
  <c r="X3464" i="2"/>
  <c r="AG3464" i="2"/>
  <c r="AH3464" i="2"/>
  <c r="AI3464" i="2"/>
  <c r="AJ3464" i="2"/>
  <c r="AK3464" i="2"/>
  <c r="E3465" i="2"/>
  <c r="G3465" i="2"/>
  <c r="H3465" i="2"/>
  <c r="I3465" i="2"/>
  <c r="U3465" i="2"/>
  <c r="W3465" i="2"/>
  <c r="X3465" i="2"/>
  <c r="AG3465" i="2"/>
  <c r="AH3465" i="2"/>
  <c r="AI3465" i="2"/>
  <c r="AJ3465" i="2"/>
  <c r="AK3465" i="2"/>
  <c r="E3466" i="2"/>
  <c r="G3466" i="2"/>
  <c r="H3466" i="2"/>
  <c r="I3466" i="2"/>
  <c r="U3466" i="2"/>
  <c r="W3466" i="2"/>
  <c r="X3466" i="2"/>
  <c r="AG3466" i="2"/>
  <c r="AH3466" i="2"/>
  <c r="AI3466" i="2"/>
  <c r="AJ3466" i="2"/>
  <c r="AK3466" i="2"/>
  <c r="E3467" i="2"/>
  <c r="G3467" i="2"/>
  <c r="H3467" i="2"/>
  <c r="I3467" i="2"/>
  <c r="U3467" i="2"/>
  <c r="W3467" i="2"/>
  <c r="X3467" i="2"/>
  <c r="AG3467" i="2"/>
  <c r="AH3467" i="2"/>
  <c r="AI3467" i="2"/>
  <c r="AJ3467" i="2"/>
  <c r="AK3467" i="2"/>
  <c r="E3468" i="2"/>
  <c r="G3468" i="2"/>
  <c r="H3468" i="2"/>
  <c r="I3468" i="2"/>
  <c r="U3468" i="2"/>
  <c r="W3468" i="2"/>
  <c r="X3468" i="2"/>
  <c r="AG3468" i="2"/>
  <c r="AH3468" i="2"/>
  <c r="AI3468" i="2"/>
  <c r="AJ3468" i="2"/>
  <c r="AK3468" i="2"/>
  <c r="E3469" i="2"/>
  <c r="G3469" i="2"/>
  <c r="H3469" i="2"/>
  <c r="I3469" i="2"/>
  <c r="U3469" i="2"/>
  <c r="W3469" i="2"/>
  <c r="X3469" i="2"/>
  <c r="AG3469" i="2"/>
  <c r="AH3469" i="2"/>
  <c r="AI3469" i="2"/>
  <c r="AJ3469" i="2"/>
  <c r="AK3469" i="2"/>
  <c r="E3470" i="2"/>
  <c r="G3470" i="2"/>
  <c r="H3470" i="2"/>
  <c r="I3470" i="2"/>
  <c r="U3470" i="2"/>
  <c r="W3470" i="2"/>
  <c r="X3470" i="2"/>
  <c r="AG3470" i="2"/>
  <c r="AH3470" i="2"/>
  <c r="AI3470" i="2"/>
  <c r="AJ3470" i="2"/>
  <c r="AK3470" i="2"/>
  <c r="E3471" i="2"/>
  <c r="G3471" i="2"/>
  <c r="H3471" i="2"/>
  <c r="I3471" i="2"/>
  <c r="U3471" i="2"/>
  <c r="W3471" i="2"/>
  <c r="X3471" i="2"/>
  <c r="AG3471" i="2"/>
  <c r="AH3471" i="2"/>
  <c r="AI3471" i="2"/>
  <c r="AJ3471" i="2"/>
  <c r="AK3471" i="2"/>
  <c r="E3472" i="2"/>
  <c r="G3472" i="2"/>
  <c r="H3472" i="2"/>
  <c r="I3472" i="2"/>
  <c r="U3472" i="2"/>
  <c r="W3472" i="2"/>
  <c r="X3472" i="2"/>
  <c r="AG3472" i="2"/>
  <c r="AH3472" i="2"/>
  <c r="AI3472" i="2"/>
  <c r="AJ3472" i="2"/>
  <c r="AK3472" i="2"/>
  <c r="E3473" i="2"/>
  <c r="G3473" i="2"/>
  <c r="H3473" i="2"/>
  <c r="I3473" i="2"/>
  <c r="U3473" i="2"/>
  <c r="W3473" i="2"/>
  <c r="X3473" i="2"/>
  <c r="AG3473" i="2"/>
  <c r="AH3473" i="2"/>
  <c r="AI3473" i="2"/>
  <c r="AJ3473" i="2"/>
  <c r="AK3473" i="2"/>
  <c r="E3474" i="2"/>
  <c r="G3474" i="2"/>
  <c r="H3474" i="2"/>
  <c r="I3474" i="2"/>
  <c r="U3474" i="2"/>
  <c r="W3474" i="2"/>
  <c r="X3474" i="2"/>
  <c r="AG3474" i="2"/>
  <c r="AH3474" i="2"/>
  <c r="AI3474" i="2"/>
  <c r="AJ3474" i="2"/>
  <c r="AK3474" i="2"/>
  <c r="E3475" i="2"/>
  <c r="G3475" i="2"/>
  <c r="H3475" i="2"/>
  <c r="I3475" i="2"/>
  <c r="U3475" i="2"/>
  <c r="W3475" i="2"/>
  <c r="X3475" i="2"/>
  <c r="AG3475" i="2"/>
  <c r="AH3475" i="2"/>
  <c r="AI3475" i="2"/>
  <c r="AJ3475" i="2"/>
  <c r="AK3475" i="2"/>
  <c r="E3476" i="2"/>
  <c r="G3476" i="2"/>
  <c r="H3476" i="2"/>
  <c r="I3476" i="2"/>
  <c r="U3476" i="2"/>
  <c r="W3476" i="2"/>
  <c r="X3476" i="2"/>
  <c r="AG3476" i="2"/>
  <c r="AH3476" i="2"/>
  <c r="AI3476" i="2"/>
  <c r="AJ3476" i="2"/>
  <c r="AK3476" i="2"/>
  <c r="E3477" i="2"/>
  <c r="G3477" i="2"/>
  <c r="H3477" i="2"/>
  <c r="I3477" i="2"/>
  <c r="U3477" i="2"/>
  <c r="W3477" i="2"/>
  <c r="X3477" i="2"/>
  <c r="AG3477" i="2"/>
  <c r="AH3477" i="2"/>
  <c r="AI3477" i="2"/>
  <c r="AJ3477" i="2"/>
  <c r="AK3477" i="2"/>
  <c r="E3478" i="2"/>
  <c r="G3478" i="2"/>
  <c r="H3478" i="2"/>
  <c r="I3478" i="2"/>
  <c r="U3478" i="2"/>
  <c r="W3478" i="2"/>
  <c r="X3478" i="2"/>
  <c r="AG3478" i="2"/>
  <c r="AH3478" i="2"/>
  <c r="AI3478" i="2"/>
  <c r="AJ3478" i="2"/>
  <c r="AK3478" i="2"/>
  <c r="E3479" i="2"/>
  <c r="G3479" i="2"/>
  <c r="H3479" i="2"/>
  <c r="I3479" i="2"/>
  <c r="U3479" i="2"/>
  <c r="W3479" i="2"/>
  <c r="X3479" i="2"/>
  <c r="AG3479" i="2"/>
  <c r="AH3479" i="2"/>
  <c r="AI3479" i="2"/>
  <c r="AJ3479" i="2"/>
  <c r="AK3479" i="2"/>
  <c r="E3480" i="2"/>
  <c r="G3480" i="2"/>
  <c r="H3480" i="2"/>
  <c r="I3480" i="2"/>
  <c r="U3480" i="2"/>
  <c r="W3480" i="2"/>
  <c r="X3480" i="2"/>
  <c r="AG3480" i="2"/>
  <c r="AH3480" i="2"/>
  <c r="AI3480" i="2"/>
  <c r="AJ3480" i="2"/>
  <c r="AK3480" i="2"/>
  <c r="E3481" i="2"/>
  <c r="G3481" i="2"/>
  <c r="H3481" i="2"/>
  <c r="I3481" i="2"/>
  <c r="U3481" i="2"/>
  <c r="W3481" i="2"/>
  <c r="X3481" i="2"/>
  <c r="AG3481" i="2"/>
  <c r="AH3481" i="2"/>
  <c r="AI3481" i="2"/>
  <c r="AJ3481" i="2"/>
  <c r="AK3481" i="2"/>
  <c r="E3482" i="2"/>
  <c r="G3482" i="2"/>
  <c r="H3482" i="2"/>
  <c r="I3482" i="2"/>
  <c r="U3482" i="2"/>
  <c r="W3482" i="2"/>
  <c r="X3482" i="2"/>
  <c r="AG3482" i="2"/>
  <c r="AH3482" i="2"/>
  <c r="AI3482" i="2"/>
  <c r="AJ3482" i="2"/>
  <c r="AK3482" i="2"/>
  <c r="E3483" i="2"/>
  <c r="G3483" i="2"/>
  <c r="H3483" i="2"/>
  <c r="I3483" i="2"/>
  <c r="U3483" i="2"/>
  <c r="W3483" i="2"/>
  <c r="X3483" i="2"/>
  <c r="AG3483" i="2"/>
  <c r="AH3483" i="2"/>
  <c r="AI3483" i="2"/>
  <c r="AJ3483" i="2"/>
  <c r="AK3483" i="2"/>
  <c r="E3484" i="2"/>
  <c r="G3484" i="2"/>
  <c r="H3484" i="2"/>
  <c r="I3484" i="2"/>
  <c r="U3484" i="2"/>
  <c r="W3484" i="2"/>
  <c r="X3484" i="2"/>
  <c r="AG3484" i="2"/>
  <c r="AH3484" i="2"/>
  <c r="AI3484" i="2"/>
  <c r="AJ3484" i="2"/>
  <c r="AK3484" i="2"/>
  <c r="E3485" i="2"/>
  <c r="G3485" i="2"/>
  <c r="H3485" i="2"/>
  <c r="I3485" i="2"/>
  <c r="U3485" i="2"/>
  <c r="W3485" i="2"/>
  <c r="X3485" i="2"/>
  <c r="AG3485" i="2"/>
  <c r="AH3485" i="2"/>
  <c r="AI3485" i="2"/>
  <c r="AJ3485" i="2"/>
  <c r="AK3485" i="2"/>
  <c r="E3486" i="2"/>
  <c r="G3486" i="2"/>
  <c r="H3486" i="2"/>
  <c r="I3486" i="2"/>
  <c r="U3486" i="2"/>
  <c r="W3486" i="2"/>
  <c r="X3486" i="2"/>
  <c r="AG3486" i="2"/>
  <c r="AH3486" i="2"/>
  <c r="AI3486" i="2"/>
  <c r="AJ3486" i="2"/>
  <c r="AK3486" i="2"/>
  <c r="E3487" i="2"/>
  <c r="G3487" i="2"/>
  <c r="H3487" i="2"/>
  <c r="I3487" i="2"/>
  <c r="U3487" i="2"/>
  <c r="W3487" i="2"/>
  <c r="X3487" i="2"/>
  <c r="AG3487" i="2"/>
  <c r="AH3487" i="2"/>
  <c r="AI3487" i="2"/>
  <c r="AJ3487" i="2"/>
  <c r="AK3487" i="2"/>
  <c r="E3488" i="2"/>
  <c r="G3488" i="2"/>
  <c r="H3488" i="2"/>
  <c r="I3488" i="2"/>
  <c r="U3488" i="2"/>
  <c r="W3488" i="2"/>
  <c r="X3488" i="2"/>
  <c r="AG3488" i="2"/>
  <c r="AH3488" i="2"/>
  <c r="AI3488" i="2"/>
  <c r="AJ3488" i="2"/>
  <c r="AK3488" i="2"/>
  <c r="E3489" i="2"/>
  <c r="G3489" i="2"/>
  <c r="H3489" i="2"/>
  <c r="I3489" i="2"/>
  <c r="U3489" i="2"/>
  <c r="W3489" i="2"/>
  <c r="X3489" i="2"/>
  <c r="AG3489" i="2"/>
  <c r="AH3489" i="2"/>
  <c r="AI3489" i="2"/>
  <c r="AJ3489" i="2"/>
  <c r="AK3489" i="2"/>
  <c r="E3490" i="2"/>
  <c r="G3490" i="2"/>
  <c r="H3490" i="2"/>
  <c r="I3490" i="2"/>
  <c r="U3490" i="2"/>
  <c r="W3490" i="2"/>
  <c r="X3490" i="2"/>
  <c r="AG3490" i="2"/>
  <c r="AH3490" i="2"/>
  <c r="AI3490" i="2"/>
  <c r="AJ3490" i="2"/>
  <c r="AK3490" i="2"/>
  <c r="E3491" i="2"/>
  <c r="G3491" i="2"/>
  <c r="H3491" i="2"/>
  <c r="I3491" i="2"/>
  <c r="U3491" i="2"/>
  <c r="W3491" i="2"/>
  <c r="X3491" i="2"/>
  <c r="AG3491" i="2"/>
  <c r="AH3491" i="2"/>
  <c r="AI3491" i="2"/>
  <c r="AJ3491" i="2"/>
  <c r="AK3491" i="2"/>
  <c r="E3492" i="2"/>
  <c r="G3492" i="2"/>
  <c r="H3492" i="2"/>
  <c r="I3492" i="2"/>
  <c r="U3492" i="2"/>
  <c r="W3492" i="2"/>
  <c r="X3492" i="2"/>
  <c r="AG3492" i="2"/>
  <c r="AH3492" i="2"/>
  <c r="AI3492" i="2"/>
  <c r="AJ3492" i="2"/>
  <c r="AK3492" i="2"/>
  <c r="E3493" i="2"/>
  <c r="G3493" i="2"/>
  <c r="H3493" i="2"/>
  <c r="I3493" i="2"/>
  <c r="U3493" i="2"/>
  <c r="W3493" i="2"/>
  <c r="X3493" i="2"/>
  <c r="AG3493" i="2"/>
  <c r="AH3493" i="2"/>
  <c r="AI3493" i="2"/>
  <c r="AJ3493" i="2"/>
  <c r="AK3493" i="2"/>
  <c r="E3494" i="2"/>
  <c r="G3494" i="2"/>
  <c r="H3494" i="2"/>
  <c r="I3494" i="2"/>
  <c r="U3494" i="2"/>
  <c r="W3494" i="2"/>
  <c r="X3494" i="2"/>
  <c r="AG3494" i="2"/>
  <c r="AH3494" i="2"/>
  <c r="AI3494" i="2"/>
  <c r="AJ3494" i="2"/>
  <c r="AK3494" i="2"/>
  <c r="E3495" i="2"/>
  <c r="G3495" i="2"/>
  <c r="H3495" i="2"/>
  <c r="I3495" i="2"/>
  <c r="U3495" i="2"/>
  <c r="W3495" i="2"/>
  <c r="X3495" i="2"/>
  <c r="AG3495" i="2"/>
  <c r="AH3495" i="2"/>
  <c r="AI3495" i="2"/>
  <c r="AJ3495" i="2"/>
  <c r="AK3495" i="2"/>
  <c r="E3496" i="2"/>
  <c r="G3496" i="2"/>
  <c r="H3496" i="2"/>
  <c r="I3496" i="2"/>
  <c r="U3496" i="2"/>
  <c r="W3496" i="2"/>
  <c r="X3496" i="2"/>
  <c r="AG3496" i="2"/>
  <c r="AH3496" i="2"/>
  <c r="AI3496" i="2"/>
  <c r="AJ3496" i="2"/>
  <c r="AK3496" i="2"/>
  <c r="E3497" i="2"/>
  <c r="G3497" i="2"/>
  <c r="H3497" i="2"/>
  <c r="I3497" i="2"/>
  <c r="U3497" i="2"/>
  <c r="W3497" i="2"/>
  <c r="X3497" i="2"/>
  <c r="AG3497" i="2"/>
  <c r="AH3497" i="2"/>
  <c r="AI3497" i="2"/>
  <c r="AJ3497" i="2"/>
  <c r="AK3497" i="2"/>
  <c r="E3498" i="2"/>
  <c r="G3498" i="2"/>
  <c r="H3498" i="2"/>
  <c r="I3498" i="2"/>
  <c r="U3498" i="2"/>
  <c r="W3498" i="2"/>
  <c r="X3498" i="2"/>
  <c r="AG3498" i="2"/>
  <c r="AH3498" i="2"/>
  <c r="AI3498" i="2"/>
  <c r="AJ3498" i="2"/>
  <c r="AK3498" i="2"/>
  <c r="E3499" i="2"/>
  <c r="G3499" i="2"/>
  <c r="H3499" i="2"/>
  <c r="I3499" i="2"/>
  <c r="U3499" i="2"/>
  <c r="W3499" i="2"/>
  <c r="X3499" i="2"/>
  <c r="AG3499" i="2"/>
  <c r="AH3499" i="2"/>
  <c r="AI3499" i="2"/>
  <c r="AJ3499" i="2"/>
  <c r="AK3499" i="2"/>
  <c r="E3500" i="2"/>
  <c r="G3500" i="2"/>
  <c r="H3500" i="2"/>
  <c r="I3500" i="2"/>
  <c r="U3500" i="2"/>
  <c r="W3500" i="2"/>
  <c r="X3500" i="2"/>
  <c r="AG3500" i="2"/>
  <c r="AH3500" i="2"/>
  <c r="AI3500" i="2"/>
  <c r="AJ3500" i="2"/>
  <c r="AK3500" i="2"/>
  <c r="E3501" i="2"/>
  <c r="G3501" i="2"/>
  <c r="H3501" i="2"/>
  <c r="I3501" i="2"/>
  <c r="U3501" i="2"/>
  <c r="W3501" i="2"/>
  <c r="X3501" i="2"/>
  <c r="AG3501" i="2"/>
  <c r="AH3501" i="2"/>
  <c r="AI3501" i="2"/>
  <c r="AJ3501" i="2"/>
  <c r="AK3501" i="2"/>
  <c r="E3502" i="2"/>
  <c r="G3502" i="2"/>
  <c r="H3502" i="2"/>
  <c r="I3502" i="2"/>
  <c r="U3502" i="2"/>
  <c r="W3502" i="2"/>
  <c r="X3502" i="2"/>
  <c r="AG3502" i="2"/>
  <c r="AH3502" i="2"/>
  <c r="AI3502" i="2"/>
  <c r="AJ3502" i="2"/>
  <c r="AK3502" i="2"/>
  <c r="E3503" i="2"/>
  <c r="G3503" i="2"/>
  <c r="H3503" i="2"/>
  <c r="I3503" i="2"/>
  <c r="U3503" i="2"/>
  <c r="W3503" i="2"/>
  <c r="X3503" i="2"/>
  <c r="AG3503" i="2"/>
  <c r="AH3503" i="2"/>
  <c r="AI3503" i="2"/>
  <c r="AJ3503" i="2"/>
  <c r="AK3503" i="2"/>
  <c r="E3504" i="2"/>
  <c r="G3504" i="2"/>
  <c r="H3504" i="2"/>
  <c r="I3504" i="2"/>
  <c r="U3504" i="2"/>
  <c r="W3504" i="2"/>
  <c r="X3504" i="2"/>
  <c r="AG3504" i="2"/>
  <c r="AH3504" i="2"/>
  <c r="AI3504" i="2"/>
  <c r="AJ3504" i="2"/>
  <c r="AK3504" i="2"/>
  <c r="E3505" i="2"/>
  <c r="G3505" i="2"/>
  <c r="H3505" i="2"/>
  <c r="I3505" i="2"/>
  <c r="U3505" i="2"/>
  <c r="W3505" i="2"/>
  <c r="X3505" i="2"/>
  <c r="AG3505" i="2"/>
  <c r="AH3505" i="2"/>
  <c r="AI3505" i="2"/>
  <c r="AJ3505" i="2"/>
  <c r="AK3505" i="2"/>
  <c r="E3506" i="2"/>
  <c r="G3506" i="2"/>
  <c r="H3506" i="2"/>
  <c r="I3506" i="2"/>
  <c r="U3506" i="2"/>
  <c r="W3506" i="2"/>
  <c r="X3506" i="2"/>
  <c r="AG3506" i="2"/>
  <c r="AH3506" i="2"/>
  <c r="AI3506" i="2"/>
  <c r="AJ3506" i="2"/>
  <c r="AK3506" i="2"/>
  <c r="E3507" i="2"/>
  <c r="G3507" i="2"/>
  <c r="H3507" i="2"/>
  <c r="I3507" i="2"/>
  <c r="U3507" i="2"/>
  <c r="W3507" i="2"/>
  <c r="X3507" i="2"/>
  <c r="AG3507" i="2"/>
  <c r="AH3507" i="2"/>
  <c r="AI3507" i="2"/>
  <c r="AJ3507" i="2"/>
  <c r="AK3507" i="2"/>
  <c r="E3508" i="2"/>
  <c r="G3508" i="2"/>
  <c r="H3508" i="2"/>
  <c r="I3508" i="2"/>
  <c r="U3508" i="2"/>
  <c r="W3508" i="2"/>
  <c r="X3508" i="2"/>
  <c r="AG3508" i="2"/>
  <c r="AH3508" i="2"/>
  <c r="AI3508" i="2"/>
  <c r="AJ3508" i="2"/>
  <c r="AK3508" i="2"/>
  <c r="E3509" i="2"/>
  <c r="G3509" i="2"/>
  <c r="H3509" i="2"/>
  <c r="I3509" i="2"/>
  <c r="U3509" i="2"/>
  <c r="W3509" i="2"/>
  <c r="X3509" i="2"/>
  <c r="AG3509" i="2"/>
  <c r="AH3509" i="2"/>
  <c r="AI3509" i="2"/>
  <c r="AJ3509" i="2"/>
  <c r="AK3509" i="2"/>
  <c r="E3510" i="2"/>
  <c r="G3510" i="2"/>
  <c r="H3510" i="2"/>
  <c r="I3510" i="2"/>
  <c r="U3510" i="2"/>
  <c r="W3510" i="2"/>
  <c r="X3510" i="2"/>
  <c r="AG3510" i="2"/>
  <c r="AH3510" i="2"/>
  <c r="AI3510" i="2"/>
  <c r="AJ3510" i="2"/>
  <c r="AK3510" i="2"/>
  <c r="E3511" i="2"/>
  <c r="G3511" i="2"/>
  <c r="H3511" i="2"/>
  <c r="I3511" i="2"/>
  <c r="U3511" i="2"/>
  <c r="W3511" i="2"/>
  <c r="X3511" i="2"/>
  <c r="AG3511" i="2"/>
  <c r="AH3511" i="2"/>
  <c r="AI3511" i="2"/>
  <c r="AJ3511" i="2"/>
  <c r="AK3511" i="2"/>
  <c r="E3512" i="2"/>
  <c r="G3512" i="2"/>
  <c r="H3512" i="2"/>
  <c r="I3512" i="2"/>
  <c r="U3512" i="2"/>
  <c r="W3512" i="2"/>
  <c r="X3512" i="2"/>
  <c r="AG3512" i="2"/>
  <c r="AH3512" i="2"/>
  <c r="AI3512" i="2"/>
  <c r="AJ3512" i="2"/>
  <c r="AK3512" i="2"/>
  <c r="E3513" i="2"/>
  <c r="G3513" i="2"/>
  <c r="H3513" i="2"/>
  <c r="I3513" i="2"/>
  <c r="U3513" i="2"/>
  <c r="W3513" i="2"/>
  <c r="X3513" i="2"/>
  <c r="AG3513" i="2"/>
  <c r="AH3513" i="2"/>
  <c r="AI3513" i="2"/>
  <c r="AJ3513" i="2"/>
  <c r="AK3513" i="2"/>
  <c r="E3514" i="2"/>
  <c r="G3514" i="2"/>
  <c r="H3514" i="2"/>
  <c r="I3514" i="2"/>
  <c r="U3514" i="2"/>
  <c r="W3514" i="2"/>
  <c r="X3514" i="2"/>
  <c r="AG3514" i="2"/>
  <c r="AH3514" i="2"/>
  <c r="AI3514" i="2"/>
  <c r="AJ3514" i="2"/>
  <c r="AK3514" i="2"/>
  <c r="E3515" i="2"/>
  <c r="G3515" i="2"/>
  <c r="H3515" i="2"/>
  <c r="I3515" i="2"/>
  <c r="U3515" i="2"/>
  <c r="W3515" i="2"/>
  <c r="X3515" i="2"/>
  <c r="AG3515" i="2"/>
  <c r="AH3515" i="2"/>
  <c r="AI3515" i="2"/>
  <c r="AJ3515" i="2"/>
  <c r="AK3515" i="2"/>
  <c r="E3516" i="2"/>
  <c r="G3516" i="2"/>
  <c r="H3516" i="2"/>
  <c r="I3516" i="2"/>
  <c r="U3516" i="2"/>
  <c r="W3516" i="2"/>
  <c r="X3516" i="2"/>
  <c r="AG3516" i="2"/>
  <c r="AH3516" i="2"/>
  <c r="AI3516" i="2"/>
  <c r="AJ3516" i="2"/>
  <c r="AK3516" i="2"/>
  <c r="E3517" i="2"/>
  <c r="G3517" i="2"/>
  <c r="H3517" i="2"/>
  <c r="I3517" i="2"/>
  <c r="U3517" i="2"/>
  <c r="W3517" i="2"/>
  <c r="X3517" i="2"/>
  <c r="AG3517" i="2"/>
  <c r="AH3517" i="2"/>
  <c r="AI3517" i="2"/>
  <c r="AJ3517" i="2"/>
  <c r="AK3517" i="2"/>
  <c r="E3518" i="2"/>
  <c r="G3518" i="2"/>
  <c r="H3518" i="2"/>
  <c r="I3518" i="2"/>
  <c r="U3518" i="2"/>
  <c r="W3518" i="2"/>
  <c r="X3518" i="2"/>
  <c r="AG3518" i="2"/>
  <c r="AH3518" i="2"/>
  <c r="AI3518" i="2"/>
  <c r="AJ3518" i="2"/>
  <c r="AK3518" i="2"/>
  <c r="E3519" i="2"/>
  <c r="G3519" i="2"/>
  <c r="H3519" i="2"/>
  <c r="I3519" i="2"/>
  <c r="U3519" i="2"/>
  <c r="W3519" i="2"/>
  <c r="X3519" i="2"/>
  <c r="AG3519" i="2"/>
  <c r="AH3519" i="2"/>
  <c r="AI3519" i="2"/>
  <c r="AJ3519" i="2"/>
  <c r="AK3519" i="2"/>
  <c r="E3520" i="2"/>
  <c r="G3520" i="2"/>
  <c r="H3520" i="2"/>
  <c r="I3520" i="2"/>
  <c r="U3520" i="2"/>
  <c r="W3520" i="2"/>
  <c r="X3520" i="2"/>
  <c r="AG3520" i="2"/>
  <c r="AH3520" i="2"/>
  <c r="AI3520" i="2"/>
  <c r="AJ3520" i="2"/>
  <c r="AK3520" i="2"/>
  <c r="E3521" i="2"/>
  <c r="G3521" i="2"/>
  <c r="H3521" i="2"/>
  <c r="I3521" i="2"/>
  <c r="U3521" i="2"/>
  <c r="W3521" i="2"/>
  <c r="X3521" i="2"/>
  <c r="AG3521" i="2"/>
  <c r="AH3521" i="2"/>
  <c r="AI3521" i="2"/>
  <c r="AJ3521" i="2"/>
  <c r="AK3521" i="2"/>
  <c r="E3522" i="2"/>
  <c r="G3522" i="2"/>
  <c r="H3522" i="2"/>
  <c r="I3522" i="2"/>
  <c r="U3522" i="2"/>
  <c r="W3522" i="2"/>
  <c r="X3522" i="2"/>
  <c r="AG3522" i="2"/>
  <c r="AH3522" i="2"/>
  <c r="AI3522" i="2"/>
  <c r="AJ3522" i="2"/>
  <c r="AK3522" i="2"/>
  <c r="E3523" i="2"/>
  <c r="G3523" i="2"/>
  <c r="H3523" i="2"/>
  <c r="I3523" i="2"/>
  <c r="U3523" i="2"/>
  <c r="W3523" i="2"/>
  <c r="X3523" i="2"/>
  <c r="AG3523" i="2"/>
  <c r="AH3523" i="2"/>
  <c r="AI3523" i="2"/>
  <c r="AJ3523" i="2"/>
  <c r="AK3523" i="2"/>
  <c r="E3524" i="2"/>
  <c r="G3524" i="2"/>
  <c r="H3524" i="2"/>
  <c r="I3524" i="2"/>
  <c r="U3524" i="2"/>
  <c r="W3524" i="2"/>
  <c r="X3524" i="2"/>
  <c r="AG3524" i="2"/>
  <c r="AH3524" i="2"/>
  <c r="AI3524" i="2"/>
  <c r="AJ3524" i="2"/>
  <c r="AK3524" i="2"/>
  <c r="E3525" i="2"/>
  <c r="G3525" i="2"/>
  <c r="H3525" i="2"/>
  <c r="I3525" i="2"/>
  <c r="U3525" i="2"/>
  <c r="W3525" i="2"/>
  <c r="X3525" i="2"/>
  <c r="AG3525" i="2"/>
  <c r="AH3525" i="2"/>
  <c r="AI3525" i="2"/>
  <c r="AJ3525" i="2"/>
  <c r="AK3525" i="2"/>
  <c r="E3526" i="2"/>
  <c r="G3526" i="2"/>
  <c r="H3526" i="2"/>
  <c r="I3526" i="2"/>
  <c r="U3526" i="2"/>
  <c r="W3526" i="2"/>
  <c r="X3526" i="2"/>
  <c r="AG3526" i="2"/>
  <c r="AH3526" i="2"/>
  <c r="AI3526" i="2"/>
  <c r="AJ3526" i="2"/>
  <c r="AK3526" i="2"/>
  <c r="E3527" i="2"/>
  <c r="G3527" i="2"/>
  <c r="H3527" i="2"/>
  <c r="I3527" i="2"/>
  <c r="U3527" i="2"/>
  <c r="W3527" i="2"/>
  <c r="X3527" i="2"/>
  <c r="AG3527" i="2"/>
  <c r="AH3527" i="2"/>
  <c r="AI3527" i="2"/>
  <c r="AJ3527" i="2"/>
  <c r="AK3527" i="2"/>
  <c r="E3528" i="2"/>
  <c r="G3528" i="2"/>
  <c r="H3528" i="2"/>
  <c r="I3528" i="2"/>
  <c r="U3528" i="2"/>
  <c r="W3528" i="2"/>
  <c r="X3528" i="2"/>
  <c r="AG3528" i="2"/>
  <c r="AH3528" i="2"/>
  <c r="AI3528" i="2"/>
  <c r="AJ3528" i="2"/>
  <c r="AK3528" i="2"/>
  <c r="E3529" i="2"/>
  <c r="G3529" i="2"/>
  <c r="H3529" i="2"/>
  <c r="I3529" i="2"/>
  <c r="U3529" i="2"/>
  <c r="W3529" i="2"/>
  <c r="X3529" i="2"/>
  <c r="AG3529" i="2"/>
  <c r="AH3529" i="2"/>
  <c r="AI3529" i="2"/>
  <c r="AJ3529" i="2"/>
  <c r="AK3529" i="2"/>
  <c r="E3530" i="2"/>
  <c r="G3530" i="2"/>
  <c r="H3530" i="2"/>
  <c r="I3530" i="2"/>
  <c r="U3530" i="2"/>
  <c r="W3530" i="2"/>
  <c r="X3530" i="2"/>
  <c r="AG3530" i="2"/>
  <c r="AH3530" i="2"/>
  <c r="AI3530" i="2"/>
  <c r="AJ3530" i="2"/>
  <c r="AK3530" i="2"/>
  <c r="E3531" i="2"/>
  <c r="G3531" i="2"/>
  <c r="H3531" i="2"/>
  <c r="I3531" i="2"/>
  <c r="U3531" i="2"/>
  <c r="W3531" i="2"/>
  <c r="X3531" i="2"/>
  <c r="AG3531" i="2"/>
  <c r="AH3531" i="2"/>
  <c r="AI3531" i="2"/>
  <c r="AJ3531" i="2"/>
  <c r="AK3531" i="2"/>
  <c r="E3532" i="2"/>
  <c r="G3532" i="2"/>
  <c r="H3532" i="2"/>
  <c r="I3532" i="2"/>
  <c r="U3532" i="2"/>
  <c r="W3532" i="2"/>
  <c r="X3532" i="2"/>
  <c r="AG3532" i="2"/>
  <c r="AH3532" i="2"/>
  <c r="AI3532" i="2"/>
  <c r="AJ3532" i="2"/>
  <c r="AK3532" i="2"/>
  <c r="E3533" i="2"/>
  <c r="G3533" i="2"/>
  <c r="H3533" i="2"/>
  <c r="I3533" i="2"/>
  <c r="U3533" i="2"/>
  <c r="W3533" i="2"/>
  <c r="X3533" i="2"/>
  <c r="AG3533" i="2"/>
  <c r="AH3533" i="2"/>
  <c r="AI3533" i="2"/>
  <c r="AJ3533" i="2"/>
  <c r="AK3533" i="2"/>
  <c r="E3534" i="2"/>
  <c r="G3534" i="2"/>
  <c r="H3534" i="2"/>
  <c r="I3534" i="2"/>
  <c r="U3534" i="2"/>
  <c r="W3534" i="2"/>
  <c r="X3534" i="2"/>
  <c r="AG3534" i="2"/>
  <c r="AH3534" i="2"/>
  <c r="AI3534" i="2"/>
  <c r="AJ3534" i="2"/>
  <c r="AK3534" i="2"/>
  <c r="E3535" i="2"/>
  <c r="G3535" i="2"/>
  <c r="H3535" i="2"/>
  <c r="I3535" i="2"/>
  <c r="U3535" i="2"/>
  <c r="W3535" i="2"/>
  <c r="X3535" i="2"/>
  <c r="AG3535" i="2"/>
  <c r="AH3535" i="2"/>
  <c r="AI3535" i="2"/>
  <c r="AJ3535" i="2"/>
  <c r="AK3535" i="2"/>
  <c r="E3536" i="2"/>
  <c r="G3536" i="2"/>
  <c r="H3536" i="2"/>
  <c r="I3536" i="2"/>
  <c r="U3536" i="2"/>
  <c r="W3536" i="2"/>
  <c r="X3536" i="2"/>
  <c r="AG3536" i="2"/>
  <c r="AH3536" i="2"/>
  <c r="AI3536" i="2"/>
  <c r="AJ3536" i="2"/>
  <c r="AK3536" i="2"/>
  <c r="E3537" i="2"/>
  <c r="G3537" i="2"/>
  <c r="H3537" i="2"/>
  <c r="I3537" i="2"/>
  <c r="U3537" i="2"/>
  <c r="W3537" i="2"/>
  <c r="X3537" i="2"/>
  <c r="AG3537" i="2"/>
  <c r="AH3537" i="2"/>
  <c r="AI3537" i="2"/>
  <c r="AJ3537" i="2"/>
  <c r="AK3537" i="2"/>
  <c r="E3538" i="2"/>
  <c r="G3538" i="2"/>
  <c r="H3538" i="2"/>
  <c r="I3538" i="2"/>
  <c r="U3538" i="2"/>
  <c r="W3538" i="2"/>
  <c r="X3538" i="2"/>
  <c r="AG3538" i="2"/>
  <c r="AH3538" i="2"/>
  <c r="AI3538" i="2"/>
  <c r="AJ3538" i="2"/>
  <c r="AK3538" i="2"/>
  <c r="E3539" i="2"/>
  <c r="G3539" i="2"/>
  <c r="H3539" i="2"/>
  <c r="I3539" i="2"/>
  <c r="U3539" i="2"/>
  <c r="W3539" i="2"/>
  <c r="X3539" i="2"/>
  <c r="AG3539" i="2"/>
  <c r="AH3539" i="2"/>
  <c r="AI3539" i="2"/>
  <c r="AJ3539" i="2"/>
  <c r="AK3539" i="2"/>
  <c r="E3540" i="2"/>
  <c r="G3540" i="2"/>
  <c r="H3540" i="2"/>
  <c r="I3540" i="2"/>
  <c r="U3540" i="2"/>
  <c r="W3540" i="2"/>
  <c r="X3540" i="2"/>
  <c r="AG3540" i="2"/>
  <c r="AH3540" i="2"/>
  <c r="AI3540" i="2"/>
  <c r="AJ3540" i="2"/>
  <c r="AK3540" i="2"/>
  <c r="E3541" i="2"/>
  <c r="G3541" i="2"/>
  <c r="H3541" i="2"/>
  <c r="I3541" i="2"/>
  <c r="U3541" i="2"/>
  <c r="W3541" i="2"/>
  <c r="X3541" i="2"/>
  <c r="AG3541" i="2"/>
  <c r="AH3541" i="2"/>
  <c r="AI3541" i="2"/>
  <c r="AJ3541" i="2"/>
  <c r="AK3541" i="2"/>
  <c r="E3542" i="2"/>
  <c r="G3542" i="2"/>
  <c r="H3542" i="2"/>
  <c r="I3542" i="2"/>
  <c r="U3542" i="2"/>
  <c r="W3542" i="2"/>
  <c r="X3542" i="2"/>
  <c r="AG3542" i="2"/>
  <c r="AH3542" i="2"/>
  <c r="AI3542" i="2"/>
  <c r="AJ3542" i="2"/>
  <c r="AK3542" i="2"/>
  <c r="E3543" i="2"/>
  <c r="G3543" i="2"/>
  <c r="H3543" i="2"/>
  <c r="I3543" i="2"/>
  <c r="U3543" i="2"/>
  <c r="W3543" i="2"/>
  <c r="X3543" i="2"/>
  <c r="AG3543" i="2"/>
  <c r="AH3543" i="2"/>
  <c r="AI3543" i="2"/>
  <c r="AJ3543" i="2"/>
  <c r="AK3543" i="2"/>
  <c r="E3544" i="2"/>
  <c r="G3544" i="2"/>
  <c r="H3544" i="2"/>
  <c r="I3544" i="2"/>
  <c r="U3544" i="2"/>
  <c r="W3544" i="2"/>
  <c r="X3544" i="2"/>
  <c r="AG3544" i="2"/>
  <c r="AH3544" i="2"/>
  <c r="AI3544" i="2"/>
  <c r="AJ3544" i="2"/>
  <c r="AK3544" i="2"/>
  <c r="E3545" i="2"/>
  <c r="G3545" i="2"/>
  <c r="H3545" i="2"/>
  <c r="I3545" i="2"/>
  <c r="U3545" i="2"/>
  <c r="W3545" i="2"/>
  <c r="X3545" i="2"/>
  <c r="AG3545" i="2"/>
  <c r="AH3545" i="2"/>
  <c r="AI3545" i="2"/>
  <c r="AJ3545" i="2"/>
  <c r="AK3545" i="2"/>
  <c r="E3546" i="2"/>
  <c r="G3546" i="2"/>
  <c r="H3546" i="2"/>
  <c r="I3546" i="2"/>
  <c r="U3546" i="2"/>
  <c r="W3546" i="2"/>
  <c r="X3546" i="2"/>
  <c r="AG3546" i="2"/>
  <c r="AH3546" i="2"/>
  <c r="AI3546" i="2"/>
  <c r="AJ3546" i="2"/>
  <c r="AK3546" i="2"/>
  <c r="E3547" i="2"/>
  <c r="G3547" i="2"/>
  <c r="H3547" i="2"/>
  <c r="I3547" i="2"/>
  <c r="U3547" i="2"/>
  <c r="W3547" i="2"/>
  <c r="X3547" i="2"/>
  <c r="AG3547" i="2"/>
  <c r="AH3547" i="2"/>
  <c r="AI3547" i="2"/>
  <c r="AJ3547" i="2"/>
  <c r="AK3547" i="2"/>
  <c r="E3548" i="2"/>
  <c r="G3548" i="2"/>
  <c r="H3548" i="2"/>
  <c r="I3548" i="2"/>
  <c r="U3548" i="2"/>
  <c r="W3548" i="2"/>
  <c r="X3548" i="2"/>
  <c r="AG3548" i="2"/>
  <c r="AH3548" i="2"/>
  <c r="AI3548" i="2"/>
  <c r="AJ3548" i="2"/>
  <c r="AK3548" i="2"/>
  <c r="E3549" i="2"/>
  <c r="G3549" i="2"/>
  <c r="H3549" i="2"/>
  <c r="I3549" i="2"/>
  <c r="U3549" i="2"/>
  <c r="W3549" i="2"/>
  <c r="X3549" i="2"/>
  <c r="AG3549" i="2"/>
  <c r="AH3549" i="2"/>
  <c r="AI3549" i="2"/>
  <c r="AJ3549" i="2"/>
  <c r="AK3549" i="2"/>
  <c r="E3550" i="2"/>
  <c r="G3550" i="2"/>
  <c r="H3550" i="2"/>
  <c r="I3550" i="2"/>
  <c r="U3550" i="2"/>
  <c r="W3550" i="2"/>
  <c r="X3550" i="2"/>
  <c r="AG3550" i="2"/>
  <c r="AH3550" i="2"/>
  <c r="AI3550" i="2"/>
  <c r="AJ3550" i="2"/>
  <c r="AK3550" i="2"/>
  <c r="E3551" i="2"/>
  <c r="G3551" i="2"/>
  <c r="H3551" i="2"/>
  <c r="I3551" i="2"/>
  <c r="U3551" i="2"/>
  <c r="W3551" i="2"/>
  <c r="X3551" i="2"/>
  <c r="AG3551" i="2"/>
  <c r="AH3551" i="2"/>
  <c r="AI3551" i="2"/>
  <c r="AJ3551" i="2"/>
  <c r="AK3551" i="2"/>
  <c r="E3552" i="2"/>
  <c r="G3552" i="2"/>
  <c r="H3552" i="2"/>
  <c r="I3552" i="2"/>
  <c r="U3552" i="2"/>
  <c r="W3552" i="2"/>
  <c r="X3552" i="2"/>
  <c r="AG3552" i="2"/>
  <c r="AH3552" i="2"/>
  <c r="AI3552" i="2"/>
  <c r="AJ3552" i="2"/>
  <c r="AK3552" i="2"/>
  <c r="E3553" i="2"/>
  <c r="G3553" i="2"/>
  <c r="H3553" i="2"/>
  <c r="I3553" i="2"/>
  <c r="U3553" i="2"/>
  <c r="W3553" i="2"/>
  <c r="X3553" i="2"/>
  <c r="AG3553" i="2"/>
  <c r="AH3553" i="2"/>
  <c r="AI3553" i="2"/>
  <c r="AJ3553" i="2"/>
  <c r="AK3553" i="2"/>
  <c r="E3554" i="2"/>
  <c r="G3554" i="2"/>
  <c r="H3554" i="2"/>
  <c r="I3554" i="2"/>
  <c r="U3554" i="2"/>
  <c r="W3554" i="2"/>
  <c r="X3554" i="2"/>
  <c r="AG3554" i="2"/>
  <c r="AH3554" i="2"/>
  <c r="AI3554" i="2"/>
  <c r="AJ3554" i="2"/>
  <c r="AK3554" i="2"/>
  <c r="E3555" i="2"/>
  <c r="G3555" i="2"/>
  <c r="H3555" i="2"/>
  <c r="I3555" i="2"/>
  <c r="U3555" i="2"/>
  <c r="W3555" i="2"/>
  <c r="X3555" i="2"/>
  <c r="AG3555" i="2"/>
  <c r="AH3555" i="2"/>
  <c r="AI3555" i="2"/>
  <c r="AJ3555" i="2"/>
  <c r="AK3555" i="2"/>
  <c r="E3556" i="2"/>
  <c r="G3556" i="2"/>
  <c r="H3556" i="2"/>
  <c r="I3556" i="2"/>
  <c r="U3556" i="2"/>
  <c r="W3556" i="2"/>
  <c r="X3556" i="2"/>
  <c r="AG3556" i="2"/>
  <c r="AH3556" i="2"/>
  <c r="AI3556" i="2"/>
  <c r="AJ3556" i="2"/>
  <c r="AK3556" i="2"/>
  <c r="E3557" i="2"/>
  <c r="G3557" i="2"/>
  <c r="H3557" i="2"/>
  <c r="I3557" i="2"/>
  <c r="U3557" i="2"/>
  <c r="W3557" i="2"/>
  <c r="X3557" i="2"/>
  <c r="AG3557" i="2"/>
  <c r="AH3557" i="2"/>
  <c r="AI3557" i="2"/>
  <c r="AJ3557" i="2"/>
  <c r="AK3557" i="2"/>
  <c r="E3558" i="2"/>
  <c r="G3558" i="2"/>
  <c r="H3558" i="2"/>
  <c r="I3558" i="2"/>
  <c r="U3558" i="2"/>
  <c r="W3558" i="2"/>
  <c r="X3558" i="2"/>
  <c r="AG3558" i="2"/>
  <c r="AH3558" i="2"/>
  <c r="AI3558" i="2"/>
  <c r="AJ3558" i="2"/>
  <c r="AK3558" i="2"/>
  <c r="E3559" i="2"/>
  <c r="G3559" i="2"/>
  <c r="H3559" i="2"/>
  <c r="I3559" i="2"/>
  <c r="U3559" i="2"/>
  <c r="W3559" i="2"/>
  <c r="X3559" i="2"/>
  <c r="AG3559" i="2"/>
  <c r="AH3559" i="2"/>
  <c r="AI3559" i="2"/>
  <c r="AJ3559" i="2"/>
  <c r="AK3559" i="2"/>
  <c r="E3560" i="2"/>
  <c r="G3560" i="2"/>
  <c r="H3560" i="2"/>
  <c r="I3560" i="2"/>
  <c r="U3560" i="2"/>
  <c r="W3560" i="2"/>
  <c r="X3560" i="2"/>
  <c r="AG3560" i="2"/>
  <c r="AH3560" i="2"/>
  <c r="AI3560" i="2"/>
  <c r="AJ3560" i="2"/>
  <c r="AK3560" i="2"/>
  <c r="E3561" i="2"/>
  <c r="G3561" i="2"/>
  <c r="H3561" i="2"/>
  <c r="I3561" i="2"/>
  <c r="U3561" i="2"/>
  <c r="W3561" i="2"/>
  <c r="X3561" i="2"/>
  <c r="AG3561" i="2"/>
  <c r="AH3561" i="2"/>
  <c r="AI3561" i="2"/>
  <c r="AJ3561" i="2"/>
  <c r="AK3561" i="2"/>
  <c r="E3562" i="2"/>
  <c r="G3562" i="2"/>
  <c r="H3562" i="2"/>
  <c r="I3562" i="2"/>
  <c r="U3562" i="2"/>
  <c r="W3562" i="2"/>
  <c r="X3562" i="2"/>
  <c r="AG3562" i="2"/>
  <c r="AH3562" i="2"/>
  <c r="AI3562" i="2"/>
  <c r="AJ3562" i="2"/>
  <c r="AK3562" i="2"/>
  <c r="E3563" i="2"/>
  <c r="G3563" i="2"/>
  <c r="H3563" i="2"/>
  <c r="I3563" i="2"/>
  <c r="U3563" i="2"/>
  <c r="W3563" i="2"/>
  <c r="X3563" i="2"/>
  <c r="AG3563" i="2"/>
  <c r="AH3563" i="2"/>
  <c r="AI3563" i="2"/>
  <c r="AJ3563" i="2"/>
  <c r="AK3563" i="2"/>
  <c r="E3564" i="2"/>
  <c r="G3564" i="2"/>
  <c r="H3564" i="2"/>
  <c r="I3564" i="2"/>
  <c r="U3564" i="2"/>
  <c r="W3564" i="2"/>
  <c r="X3564" i="2"/>
  <c r="AG3564" i="2"/>
  <c r="AH3564" i="2"/>
  <c r="AI3564" i="2"/>
  <c r="AJ3564" i="2"/>
  <c r="AK3564" i="2"/>
  <c r="E3565" i="2"/>
  <c r="G3565" i="2"/>
  <c r="H3565" i="2"/>
  <c r="I3565" i="2"/>
  <c r="U3565" i="2"/>
  <c r="W3565" i="2"/>
  <c r="X3565" i="2"/>
  <c r="AG3565" i="2"/>
  <c r="AH3565" i="2"/>
  <c r="AI3565" i="2"/>
  <c r="AJ3565" i="2"/>
  <c r="AK3565" i="2"/>
  <c r="E3566" i="2"/>
  <c r="G3566" i="2"/>
  <c r="H3566" i="2"/>
  <c r="I3566" i="2"/>
  <c r="U3566" i="2"/>
  <c r="W3566" i="2"/>
  <c r="X3566" i="2"/>
  <c r="AG3566" i="2"/>
  <c r="AH3566" i="2"/>
  <c r="AI3566" i="2"/>
  <c r="AJ3566" i="2"/>
  <c r="AK3566" i="2"/>
  <c r="E3567" i="2"/>
  <c r="G3567" i="2"/>
  <c r="H3567" i="2"/>
  <c r="I3567" i="2"/>
  <c r="U3567" i="2"/>
  <c r="W3567" i="2"/>
  <c r="X3567" i="2"/>
  <c r="AG3567" i="2"/>
  <c r="AH3567" i="2"/>
  <c r="AI3567" i="2"/>
  <c r="AJ3567" i="2"/>
  <c r="AK3567" i="2"/>
  <c r="E3568" i="2"/>
  <c r="G3568" i="2"/>
  <c r="H3568" i="2"/>
  <c r="I3568" i="2"/>
  <c r="U3568" i="2"/>
  <c r="W3568" i="2"/>
  <c r="X3568" i="2"/>
  <c r="AG3568" i="2"/>
  <c r="AH3568" i="2"/>
  <c r="AI3568" i="2"/>
  <c r="AJ3568" i="2"/>
  <c r="AK3568" i="2"/>
  <c r="E3569" i="2"/>
  <c r="G3569" i="2"/>
  <c r="H3569" i="2"/>
  <c r="I3569" i="2"/>
  <c r="U3569" i="2"/>
  <c r="W3569" i="2"/>
  <c r="X3569" i="2"/>
  <c r="AG3569" i="2"/>
  <c r="AH3569" i="2"/>
  <c r="AI3569" i="2"/>
  <c r="AJ3569" i="2"/>
  <c r="AK3569" i="2"/>
  <c r="E3570" i="2"/>
  <c r="G3570" i="2"/>
  <c r="H3570" i="2"/>
  <c r="I3570" i="2"/>
  <c r="U3570" i="2"/>
  <c r="W3570" i="2"/>
  <c r="X3570" i="2"/>
  <c r="AG3570" i="2"/>
  <c r="AH3570" i="2"/>
  <c r="AI3570" i="2"/>
  <c r="AJ3570" i="2"/>
  <c r="AK3570" i="2"/>
  <c r="E3571" i="2"/>
  <c r="G3571" i="2"/>
  <c r="H3571" i="2"/>
  <c r="I3571" i="2"/>
  <c r="U3571" i="2"/>
  <c r="W3571" i="2"/>
  <c r="X3571" i="2"/>
  <c r="AG3571" i="2"/>
  <c r="AH3571" i="2"/>
  <c r="AI3571" i="2"/>
  <c r="AJ3571" i="2"/>
  <c r="AK3571" i="2"/>
  <c r="E3572" i="2"/>
  <c r="G3572" i="2"/>
  <c r="H3572" i="2"/>
  <c r="I3572" i="2"/>
  <c r="U3572" i="2"/>
  <c r="W3572" i="2"/>
  <c r="X3572" i="2"/>
  <c r="AG3572" i="2"/>
  <c r="AH3572" i="2"/>
  <c r="AI3572" i="2"/>
  <c r="AJ3572" i="2"/>
  <c r="AK3572" i="2"/>
  <c r="E3573" i="2"/>
  <c r="G3573" i="2"/>
  <c r="H3573" i="2"/>
  <c r="I3573" i="2"/>
  <c r="U3573" i="2"/>
  <c r="W3573" i="2"/>
  <c r="X3573" i="2"/>
  <c r="AG3573" i="2"/>
  <c r="AH3573" i="2"/>
  <c r="AI3573" i="2"/>
  <c r="AJ3573" i="2"/>
  <c r="AK3573" i="2"/>
  <c r="E3574" i="2"/>
  <c r="G3574" i="2"/>
  <c r="H3574" i="2"/>
  <c r="I3574" i="2"/>
  <c r="U3574" i="2"/>
  <c r="W3574" i="2"/>
  <c r="X3574" i="2"/>
  <c r="AG3574" i="2"/>
  <c r="AH3574" i="2"/>
  <c r="AI3574" i="2"/>
  <c r="AJ3574" i="2"/>
  <c r="AK3574" i="2"/>
  <c r="E3575" i="2"/>
  <c r="G3575" i="2"/>
  <c r="H3575" i="2"/>
  <c r="I3575" i="2"/>
  <c r="U3575" i="2"/>
  <c r="W3575" i="2"/>
  <c r="X3575" i="2"/>
  <c r="AG3575" i="2"/>
  <c r="AH3575" i="2"/>
  <c r="AI3575" i="2"/>
  <c r="AJ3575" i="2"/>
  <c r="AK3575" i="2"/>
  <c r="E3576" i="2"/>
  <c r="G3576" i="2"/>
  <c r="H3576" i="2"/>
  <c r="I3576" i="2"/>
  <c r="U3576" i="2"/>
  <c r="W3576" i="2"/>
  <c r="X3576" i="2"/>
  <c r="AG3576" i="2"/>
  <c r="AH3576" i="2"/>
  <c r="AI3576" i="2"/>
  <c r="AJ3576" i="2"/>
  <c r="AK3576" i="2"/>
  <c r="E3577" i="2"/>
  <c r="G3577" i="2"/>
  <c r="H3577" i="2"/>
  <c r="I3577" i="2"/>
  <c r="U3577" i="2"/>
  <c r="W3577" i="2"/>
  <c r="X3577" i="2"/>
  <c r="AG3577" i="2"/>
  <c r="AH3577" i="2"/>
  <c r="AI3577" i="2"/>
  <c r="AJ3577" i="2"/>
  <c r="AK3577" i="2"/>
  <c r="E3578" i="2"/>
  <c r="G3578" i="2"/>
  <c r="H3578" i="2"/>
  <c r="I3578" i="2"/>
  <c r="U3578" i="2"/>
  <c r="W3578" i="2"/>
  <c r="X3578" i="2"/>
  <c r="AG3578" i="2"/>
  <c r="AH3578" i="2"/>
  <c r="AI3578" i="2"/>
  <c r="AJ3578" i="2"/>
  <c r="AK3578" i="2"/>
  <c r="E3579" i="2"/>
  <c r="G3579" i="2"/>
  <c r="H3579" i="2"/>
  <c r="I3579" i="2"/>
  <c r="U3579" i="2"/>
  <c r="W3579" i="2"/>
  <c r="X3579" i="2"/>
  <c r="AG3579" i="2"/>
  <c r="AH3579" i="2"/>
  <c r="AI3579" i="2"/>
  <c r="AJ3579" i="2"/>
  <c r="AK3579" i="2"/>
  <c r="E3580" i="2"/>
  <c r="G3580" i="2"/>
  <c r="H3580" i="2"/>
  <c r="I3580" i="2"/>
  <c r="U3580" i="2"/>
  <c r="W3580" i="2"/>
  <c r="X3580" i="2"/>
  <c r="AG3580" i="2"/>
  <c r="AH3580" i="2"/>
  <c r="AI3580" i="2"/>
  <c r="AJ3580" i="2"/>
  <c r="AK3580" i="2"/>
  <c r="E3581" i="2"/>
  <c r="G3581" i="2"/>
  <c r="H3581" i="2"/>
  <c r="I3581" i="2"/>
  <c r="U3581" i="2"/>
  <c r="W3581" i="2"/>
  <c r="X3581" i="2"/>
  <c r="AG3581" i="2"/>
  <c r="AH3581" i="2"/>
  <c r="AI3581" i="2"/>
  <c r="AJ3581" i="2"/>
  <c r="AK3581" i="2"/>
  <c r="E3582" i="2"/>
  <c r="G3582" i="2"/>
  <c r="H3582" i="2"/>
  <c r="I3582" i="2"/>
  <c r="U3582" i="2"/>
  <c r="W3582" i="2"/>
  <c r="X3582" i="2"/>
  <c r="AG3582" i="2"/>
  <c r="AH3582" i="2"/>
  <c r="AI3582" i="2"/>
  <c r="AJ3582" i="2"/>
  <c r="AK3582" i="2"/>
  <c r="E3583" i="2"/>
  <c r="G3583" i="2"/>
  <c r="H3583" i="2"/>
  <c r="I3583" i="2"/>
  <c r="U3583" i="2"/>
  <c r="W3583" i="2"/>
  <c r="X3583" i="2"/>
  <c r="AG3583" i="2"/>
  <c r="AH3583" i="2"/>
  <c r="AI3583" i="2"/>
  <c r="AJ3583" i="2"/>
  <c r="AK3583" i="2"/>
  <c r="E3584" i="2"/>
  <c r="G3584" i="2"/>
  <c r="H3584" i="2"/>
  <c r="I3584" i="2"/>
  <c r="U3584" i="2"/>
  <c r="W3584" i="2"/>
  <c r="X3584" i="2"/>
  <c r="AG3584" i="2"/>
  <c r="AH3584" i="2"/>
  <c r="AI3584" i="2"/>
  <c r="AJ3584" i="2"/>
  <c r="AK3584" i="2"/>
  <c r="E3585" i="2"/>
  <c r="G3585" i="2"/>
  <c r="H3585" i="2"/>
  <c r="I3585" i="2"/>
  <c r="U3585" i="2"/>
  <c r="W3585" i="2"/>
  <c r="X3585" i="2"/>
  <c r="AG3585" i="2"/>
  <c r="AH3585" i="2"/>
  <c r="AI3585" i="2"/>
  <c r="AJ3585" i="2"/>
  <c r="AK3585" i="2"/>
  <c r="E3586" i="2"/>
  <c r="G3586" i="2"/>
  <c r="H3586" i="2"/>
  <c r="I3586" i="2"/>
  <c r="U3586" i="2"/>
  <c r="W3586" i="2"/>
  <c r="X3586" i="2"/>
  <c r="AG3586" i="2"/>
  <c r="AH3586" i="2"/>
  <c r="AI3586" i="2"/>
  <c r="AJ3586" i="2"/>
  <c r="AK3586" i="2"/>
  <c r="E3587" i="2"/>
  <c r="G3587" i="2"/>
  <c r="H3587" i="2"/>
  <c r="I3587" i="2"/>
  <c r="U3587" i="2"/>
  <c r="W3587" i="2"/>
  <c r="X3587" i="2"/>
  <c r="AG3587" i="2"/>
  <c r="AH3587" i="2"/>
  <c r="AI3587" i="2"/>
  <c r="AJ3587" i="2"/>
  <c r="AK3587" i="2"/>
  <c r="E3588" i="2"/>
  <c r="G3588" i="2"/>
  <c r="H3588" i="2"/>
  <c r="I3588" i="2"/>
  <c r="U3588" i="2"/>
  <c r="W3588" i="2"/>
  <c r="X3588" i="2"/>
  <c r="AG3588" i="2"/>
  <c r="AH3588" i="2"/>
  <c r="AI3588" i="2"/>
  <c r="AJ3588" i="2"/>
  <c r="AK3588" i="2"/>
  <c r="E3589" i="2"/>
  <c r="G3589" i="2"/>
  <c r="H3589" i="2"/>
  <c r="I3589" i="2"/>
  <c r="U3589" i="2"/>
  <c r="W3589" i="2"/>
  <c r="X3589" i="2"/>
  <c r="AG3589" i="2"/>
  <c r="AH3589" i="2"/>
  <c r="AI3589" i="2"/>
  <c r="AJ3589" i="2"/>
  <c r="AK3589" i="2"/>
  <c r="E3590" i="2"/>
  <c r="G3590" i="2"/>
  <c r="H3590" i="2"/>
  <c r="I3590" i="2"/>
  <c r="U3590" i="2"/>
  <c r="W3590" i="2"/>
  <c r="X3590" i="2"/>
  <c r="AG3590" i="2"/>
  <c r="AH3590" i="2"/>
  <c r="AI3590" i="2"/>
  <c r="AJ3590" i="2"/>
  <c r="AK3590" i="2"/>
  <c r="E3591" i="2"/>
  <c r="G3591" i="2"/>
  <c r="H3591" i="2"/>
  <c r="I3591" i="2"/>
  <c r="U3591" i="2"/>
  <c r="W3591" i="2"/>
  <c r="X3591" i="2"/>
  <c r="AG3591" i="2"/>
  <c r="AH3591" i="2"/>
  <c r="AI3591" i="2"/>
  <c r="AJ3591" i="2"/>
  <c r="AK3591" i="2"/>
  <c r="E3592" i="2"/>
  <c r="G3592" i="2"/>
  <c r="H3592" i="2"/>
  <c r="I3592" i="2"/>
  <c r="U3592" i="2"/>
  <c r="W3592" i="2"/>
  <c r="X3592" i="2"/>
  <c r="AG3592" i="2"/>
  <c r="AH3592" i="2"/>
  <c r="AI3592" i="2"/>
  <c r="AJ3592" i="2"/>
  <c r="AK3592" i="2"/>
  <c r="E3593" i="2"/>
  <c r="G3593" i="2"/>
  <c r="H3593" i="2"/>
  <c r="I3593" i="2"/>
  <c r="U3593" i="2"/>
  <c r="W3593" i="2"/>
  <c r="X3593" i="2"/>
  <c r="AG3593" i="2"/>
  <c r="AH3593" i="2"/>
  <c r="AI3593" i="2"/>
  <c r="AJ3593" i="2"/>
  <c r="AK3593" i="2"/>
  <c r="E3594" i="2"/>
  <c r="G3594" i="2"/>
  <c r="H3594" i="2"/>
  <c r="I3594" i="2"/>
  <c r="U3594" i="2"/>
  <c r="W3594" i="2"/>
  <c r="X3594" i="2"/>
  <c r="AG3594" i="2"/>
  <c r="AH3594" i="2"/>
  <c r="AI3594" i="2"/>
  <c r="AJ3594" i="2"/>
  <c r="AK3594" i="2"/>
  <c r="E3595" i="2"/>
  <c r="G3595" i="2"/>
  <c r="H3595" i="2"/>
  <c r="I3595" i="2"/>
  <c r="U3595" i="2"/>
  <c r="W3595" i="2"/>
  <c r="X3595" i="2"/>
  <c r="AG3595" i="2"/>
  <c r="AH3595" i="2"/>
  <c r="AI3595" i="2"/>
  <c r="AJ3595" i="2"/>
  <c r="AK3595" i="2"/>
  <c r="E3596" i="2"/>
  <c r="G3596" i="2"/>
  <c r="H3596" i="2"/>
  <c r="I3596" i="2"/>
  <c r="U3596" i="2"/>
  <c r="W3596" i="2"/>
  <c r="X3596" i="2"/>
  <c r="AG3596" i="2"/>
  <c r="AH3596" i="2"/>
  <c r="AI3596" i="2"/>
  <c r="AJ3596" i="2"/>
  <c r="AK3596" i="2"/>
  <c r="E3597" i="2"/>
  <c r="G3597" i="2"/>
  <c r="H3597" i="2"/>
  <c r="I3597" i="2"/>
  <c r="U3597" i="2"/>
  <c r="W3597" i="2"/>
  <c r="X3597" i="2"/>
  <c r="AG3597" i="2"/>
  <c r="AH3597" i="2"/>
  <c r="AI3597" i="2"/>
  <c r="AJ3597" i="2"/>
  <c r="AK3597" i="2"/>
  <c r="E3598" i="2"/>
  <c r="G3598" i="2"/>
  <c r="H3598" i="2"/>
  <c r="I3598" i="2"/>
  <c r="U3598" i="2"/>
  <c r="W3598" i="2"/>
  <c r="X3598" i="2"/>
  <c r="AG3598" i="2"/>
  <c r="AH3598" i="2"/>
  <c r="AI3598" i="2"/>
  <c r="AJ3598" i="2"/>
  <c r="AK3598" i="2"/>
  <c r="E3599" i="2"/>
  <c r="G3599" i="2"/>
  <c r="H3599" i="2"/>
  <c r="I3599" i="2"/>
  <c r="U3599" i="2"/>
  <c r="W3599" i="2"/>
  <c r="X3599" i="2"/>
  <c r="AG3599" i="2"/>
  <c r="AH3599" i="2"/>
  <c r="AI3599" i="2"/>
  <c r="AJ3599" i="2"/>
  <c r="AK3599" i="2"/>
  <c r="E3600" i="2"/>
  <c r="G3600" i="2"/>
  <c r="H3600" i="2"/>
  <c r="I3600" i="2"/>
  <c r="U3600" i="2"/>
  <c r="W3600" i="2"/>
  <c r="X3600" i="2"/>
  <c r="AG3600" i="2"/>
  <c r="AH3600" i="2"/>
  <c r="AI3600" i="2"/>
  <c r="AJ3600" i="2"/>
  <c r="AK3600" i="2"/>
  <c r="E3601" i="2"/>
  <c r="G3601" i="2"/>
  <c r="H3601" i="2"/>
  <c r="I3601" i="2"/>
  <c r="U3601" i="2"/>
  <c r="W3601" i="2"/>
  <c r="X3601" i="2"/>
  <c r="AG3601" i="2"/>
  <c r="AH3601" i="2"/>
  <c r="AI3601" i="2"/>
  <c r="AJ3601" i="2"/>
  <c r="AK3601" i="2"/>
  <c r="E3602" i="2"/>
  <c r="G3602" i="2"/>
  <c r="H3602" i="2"/>
  <c r="I3602" i="2"/>
  <c r="U3602" i="2"/>
  <c r="W3602" i="2"/>
  <c r="X3602" i="2"/>
  <c r="AG3602" i="2"/>
  <c r="AH3602" i="2"/>
  <c r="AI3602" i="2"/>
  <c r="AJ3602" i="2"/>
  <c r="AK3602" i="2"/>
  <c r="E3603" i="2"/>
  <c r="G3603" i="2"/>
  <c r="H3603" i="2"/>
  <c r="I3603" i="2"/>
  <c r="U3603" i="2"/>
  <c r="W3603" i="2"/>
  <c r="X3603" i="2"/>
  <c r="AG3603" i="2"/>
  <c r="AH3603" i="2"/>
  <c r="AI3603" i="2"/>
  <c r="AJ3603" i="2"/>
  <c r="AK3603" i="2"/>
  <c r="E3604" i="2"/>
  <c r="G3604" i="2"/>
  <c r="H3604" i="2"/>
  <c r="I3604" i="2"/>
  <c r="U3604" i="2"/>
  <c r="W3604" i="2"/>
  <c r="X3604" i="2"/>
  <c r="AG3604" i="2"/>
  <c r="AH3604" i="2"/>
  <c r="AI3604" i="2"/>
  <c r="AJ3604" i="2"/>
  <c r="AK3604" i="2"/>
  <c r="E3605" i="2"/>
  <c r="G3605" i="2"/>
  <c r="H3605" i="2"/>
  <c r="I3605" i="2"/>
  <c r="U3605" i="2"/>
  <c r="W3605" i="2"/>
  <c r="X3605" i="2"/>
  <c r="AG3605" i="2"/>
  <c r="AH3605" i="2"/>
  <c r="AI3605" i="2"/>
  <c r="AJ3605" i="2"/>
  <c r="AK3605" i="2"/>
  <c r="E3606" i="2"/>
  <c r="G3606" i="2"/>
  <c r="H3606" i="2"/>
  <c r="I3606" i="2"/>
  <c r="U3606" i="2"/>
  <c r="W3606" i="2"/>
  <c r="X3606" i="2"/>
  <c r="AG3606" i="2"/>
  <c r="AH3606" i="2"/>
  <c r="AI3606" i="2"/>
  <c r="AJ3606" i="2"/>
  <c r="AK3606" i="2"/>
  <c r="E3607" i="2"/>
  <c r="G3607" i="2"/>
  <c r="H3607" i="2"/>
  <c r="I3607" i="2"/>
  <c r="U3607" i="2"/>
  <c r="W3607" i="2"/>
  <c r="X3607" i="2"/>
  <c r="AG3607" i="2"/>
  <c r="AH3607" i="2"/>
  <c r="AI3607" i="2"/>
  <c r="AJ3607" i="2"/>
  <c r="AK3607" i="2"/>
  <c r="E3608" i="2"/>
  <c r="G3608" i="2"/>
  <c r="H3608" i="2"/>
  <c r="I3608" i="2"/>
  <c r="U3608" i="2"/>
  <c r="W3608" i="2"/>
  <c r="X3608" i="2"/>
  <c r="AG3608" i="2"/>
  <c r="AH3608" i="2"/>
  <c r="AI3608" i="2"/>
  <c r="AJ3608" i="2"/>
  <c r="AK3608" i="2"/>
  <c r="E3609" i="2"/>
  <c r="G3609" i="2"/>
  <c r="H3609" i="2"/>
  <c r="I3609" i="2"/>
  <c r="U3609" i="2"/>
  <c r="W3609" i="2"/>
  <c r="X3609" i="2"/>
  <c r="AG3609" i="2"/>
  <c r="AH3609" i="2"/>
  <c r="AI3609" i="2"/>
  <c r="AJ3609" i="2"/>
  <c r="AK3609" i="2"/>
  <c r="E3610" i="2"/>
  <c r="G3610" i="2"/>
  <c r="H3610" i="2"/>
  <c r="I3610" i="2"/>
  <c r="U3610" i="2"/>
  <c r="W3610" i="2"/>
  <c r="X3610" i="2"/>
  <c r="AG3610" i="2"/>
  <c r="AH3610" i="2"/>
  <c r="AI3610" i="2"/>
  <c r="AJ3610" i="2"/>
  <c r="AK3610" i="2"/>
  <c r="E3611" i="2"/>
  <c r="G3611" i="2"/>
  <c r="H3611" i="2"/>
  <c r="I3611" i="2"/>
  <c r="U3611" i="2"/>
  <c r="W3611" i="2"/>
  <c r="X3611" i="2"/>
  <c r="AG3611" i="2"/>
  <c r="AH3611" i="2"/>
  <c r="AI3611" i="2"/>
  <c r="AJ3611" i="2"/>
  <c r="AK3611" i="2"/>
  <c r="E3612" i="2"/>
  <c r="G3612" i="2"/>
  <c r="H3612" i="2"/>
  <c r="I3612" i="2"/>
  <c r="U3612" i="2"/>
  <c r="W3612" i="2"/>
  <c r="X3612" i="2"/>
  <c r="AG3612" i="2"/>
  <c r="AH3612" i="2"/>
  <c r="AI3612" i="2"/>
  <c r="AJ3612" i="2"/>
  <c r="AK3612" i="2"/>
  <c r="E3613" i="2"/>
  <c r="G3613" i="2"/>
  <c r="H3613" i="2"/>
  <c r="I3613" i="2"/>
  <c r="U3613" i="2"/>
  <c r="W3613" i="2"/>
  <c r="X3613" i="2"/>
  <c r="AG3613" i="2"/>
  <c r="AH3613" i="2"/>
  <c r="AI3613" i="2"/>
  <c r="AJ3613" i="2"/>
  <c r="AK3613" i="2"/>
  <c r="E3614" i="2"/>
  <c r="G3614" i="2"/>
  <c r="H3614" i="2"/>
  <c r="I3614" i="2"/>
  <c r="U3614" i="2"/>
  <c r="W3614" i="2"/>
  <c r="X3614" i="2"/>
  <c r="AG3614" i="2"/>
  <c r="AH3614" i="2"/>
  <c r="AI3614" i="2"/>
  <c r="AJ3614" i="2"/>
  <c r="AK3614" i="2"/>
  <c r="E3615" i="2"/>
  <c r="G3615" i="2"/>
  <c r="H3615" i="2"/>
  <c r="I3615" i="2"/>
  <c r="U3615" i="2"/>
  <c r="W3615" i="2"/>
  <c r="X3615" i="2"/>
  <c r="AG3615" i="2"/>
  <c r="AH3615" i="2"/>
  <c r="AI3615" i="2"/>
  <c r="AJ3615" i="2"/>
  <c r="AK3615" i="2"/>
  <c r="E3616" i="2"/>
  <c r="G3616" i="2"/>
  <c r="H3616" i="2"/>
  <c r="I3616" i="2"/>
  <c r="U3616" i="2"/>
  <c r="W3616" i="2"/>
  <c r="X3616" i="2"/>
  <c r="AG3616" i="2"/>
  <c r="AH3616" i="2"/>
  <c r="AI3616" i="2"/>
  <c r="AJ3616" i="2"/>
  <c r="AK3616" i="2"/>
  <c r="E3617" i="2"/>
  <c r="G3617" i="2"/>
  <c r="H3617" i="2"/>
  <c r="I3617" i="2"/>
  <c r="U3617" i="2"/>
  <c r="W3617" i="2"/>
  <c r="X3617" i="2"/>
  <c r="AG3617" i="2"/>
  <c r="AH3617" i="2"/>
  <c r="AI3617" i="2"/>
  <c r="AJ3617" i="2"/>
  <c r="AK3617" i="2"/>
  <c r="E3618" i="2"/>
  <c r="G3618" i="2"/>
  <c r="H3618" i="2"/>
  <c r="I3618" i="2"/>
  <c r="U3618" i="2"/>
  <c r="W3618" i="2"/>
  <c r="X3618" i="2"/>
  <c r="AG3618" i="2"/>
  <c r="AH3618" i="2"/>
  <c r="AI3618" i="2"/>
  <c r="AJ3618" i="2"/>
  <c r="AK3618" i="2"/>
  <c r="E3619" i="2"/>
  <c r="G3619" i="2"/>
  <c r="H3619" i="2"/>
  <c r="I3619" i="2"/>
  <c r="U3619" i="2"/>
  <c r="W3619" i="2"/>
  <c r="X3619" i="2"/>
  <c r="AG3619" i="2"/>
  <c r="AH3619" i="2"/>
  <c r="AI3619" i="2"/>
  <c r="AJ3619" i="2"/>
  <c r="AK3619" i="2"/>
  <c r="E3620" i="2"/>
  <c r="G3620" i="2"/>
  <c r="H3620" i="2"/>
  <c r="I3620" i="2"/>
  <c r="U3620" i="2"/>
  <c r="W3620" i="2"/>
  <c r="X3620" i="2"/>
  <c r="AG3620" i="2"/>
  <c r="AH3620" i="2"/>
  <c r="AI3620" i="2"/>
  <c r="AJ3620" i="2"/>
  <c r="AK3620" i="2"/>
  <c r="E3621" i="2"/>
  <c r="G3621" i="2"/>
  <c r="H3621" i="2"/>
  <c r="I3621" i="2"/>
  <c r="U3621" i="2"/>
  <c r="W3621" i="2"/>
  <c r="X3621" i="2"/>
  <c r="AG3621" i="2"/>
  <c r="AH3621" i="2"/>
  <c r="AI3621" i="2"/>
  <c r="AJ3621" i="2"/>
  <c r="AK3621" i="2"/>
  <c r="E3622" i="2"/>
  <c r="G3622" i="2"/>
  <c r="H3622" i="2"/>
  <c r="I3622" i="2"/>
  <c r="U3622" i="2"/>
  <c r="W3622" i="2"/>
  <c r="X3622" i="2"/>
  <c r="AG3622" i="2"/>
  <c r="AH3622" i="2"/>
  <c r="AI3622" i="2"/>
  <c r="AJ3622" i="2"/>
  <c r="AK3622" i="2"/>
  <c r="E3623" i="2"/>
  <c r="G3623" i="2"/>
  <c r="H3623" i="2"/>
  <c r="I3623" i="2"/>
  <c r="U3623" i="2"/>
  <c r="W3623" i="2"/>
  <c r="X3623" i="2"/>
  <c r="AG3623" i="2"/>
  <c r="AH3623" i="2"/>
  <c r="AI3623" i="2"/>
  <c r="AJ3623" i="2"/>
  <c r="AK3623" i="2"/>
  <c r="E3624" i="2"/>
  <c r="G3624" i="2"/>
  <c r="H3624" i="2"/>
  <c r="I3624" i="2"/>
  <c r="U3624" i="2"/>
  <c r="W3624" i="2"/>
  <c r="X3624" i="2"/>
  <c r="AG3624" i="2"/>
  <c r="AH3624" i="2"/>
  <c r="AI3624" i="2"/>
  <c r="AJ3624" i="2"/>
  <c r="AK3624" i="2"/>
  <c r="E3625" i="2"/>
  <c r="G3625" i="2"/>
  <c r="H3625" i="2"/>
  <c r="I3625" i="2"/>
  <c r="U3625" i="2"/>
  <c r="W3625" i="2"/>
  <c r="X3625" i="2"/>
  <c r="AG3625" i="2"/>
  <c r="AH3625" i="2"/>
  <c r="AI3625" i="2"/>
  <c r="AJ3625" i="2"/>
  <c r="AK3625" i="2"/>
  <c r="E3626" i="2"/>
  <c r="G3626" i="2"/>
  <c r="H3626" i="2"/>
  <c r="I3626" i="2"/>
  <c r="U3626" i="2"/>
  <c r="W3626" i="2"/>
  <c r="X3626" i="2"/>
  <c r="AG3626" i="2"/>
  <c r="AH3626" i="2"/>
  <c r="AI3626" i="2"/>
  <c r="AJ3626" i="2"/>
  <c r="AK3626" i="2"/>
  <c r="E3627" i="2"/>
  <c r="G3627" i="2"/>
  <c r="H3627" i="2"/>
  <c r="I3627" i="2"/>
  <c r="U3627" i="2"/>
  <c r="W3627" i="2"/>
  <c r="X3627" i="2"/>
  <c r="AG3627" i="2"/>
  <c r="AH3627" i="2"/>
  <c r="AI3627" i="2"/>
  <c r="AJ3627" i="2"/>
  <c r="AK3627" i="2"/>
  <c r="E3628" i="2"/>
  <c r="G3628" i="2"/>
  <c r="H3628" i="2"/>
  <c r="I3628" i="2"/>
  <c r="U3628" i="2"/>
  <c r="W3628" i="2"/>
  <c r="X3628" i="2"/>
  <c r="AG3628" i="2"/>
  <c r="AH3628" i="2"/>
  <c r="AI3628" i="2"/>
  <c r="AJ3628" i="2"/>
  <c r="AK3628" i="2"/>
  <c r="E3629" i="2"/>
  <c r="G3629" i="2"/>
  <c r="H3629" i="2"/>
  <c r="I3629" i="2"/>
  <c r="U3629" i="2"/>
  <c r="W3629" i="2"/>
  <c r="X3629" i="2"/>
  <c r="AG3629" i="2"/>
  <c r="AH3629" i="2"/>
  <c r="AI3629" i="2"/>
  <c r="AJ3629" i="2"/>
  <c r="AK3629" i="2"/>
  <c r="E3630" i="2"/>
  <c r="G3630" i="2"/>
  <c r="H3630" i="2"/>
  <c r="I3630" i="2"/>
  <c r="U3630" i="2"/>
  <c r="W3630" i="2"/>
  <c r="X3630" i="2"/>
  <c r="AG3630" i="2"/>
  <c r="AH3630" i="2"/>
  <c r="AI3630" i="2"/>
  <c r="AJ3630" i="2"/>
  <c r="AK3630" i="2"/>
  <c r="E3631" i="2"/>
  <c r="G3631" i="2"/>
  <c r="H3631" i="2"/>
  <c r="I3631" i="2"/>
  <c r="U3631" i="2"/>
  <c r="W3631" i="2"/>
  <c r="X3631" i="2"/>
  <c r="AG3631" i="2"/>
  <c r="AH3631" i="2"/>
  <c r="AI3631" i="2"/>
  <c r="AJ3631" i="2"/>
  <c r="AK3631" i="2"/>
  <c r="E3632" i="2"/>
  <c r="G3632" i="2"/>
  <c r="H3632" i="2"/>
  <c r="I3632" i="2"/>
  <c r="U3632" i="2"/>
  <c r="W3632" i="2"/>
  <c r="X3632" i="2"/>
  <c r="AG3632" i="2"/>
  <c r="AH3632" i="2"/>
  <c r="AI3632" i="2"/>
  <c r="AJ3632" i="2"/>
  <c r="AK3632" i="2"/>
  <c r="E3633" i="2"/>
  <c r="G3633" i="2"/>
  <c r="H3633" i="2"/>
  <c r="I3633" i="2"/>
  <c r="U3633" i="2"/>
  <c r="W3633" i="2"/>
  <c r="X3633" i="2"/>
  <c r="AG3633" i="2"/>
  <c r="AH3633" i="2"/>
  <c r="AI3633" i="2"/>
  <c r="AJ3633" i="2"/>
  <c r="AK3633" i="2"/>
  <c r="E3634" i="2"/>
  <c r="G3634" i="2"/>
  <c r="H3634" i="2"/>
  <c r="I3634" i="2"/>
  <c r="U3634" i="2"/>
  <c r="W3634" i="2"/>
  <c r="X3634" i="2"/>
  <c r="AG3634" i="2"/>
  <c r="AH3634" i="2"/>
  <c r="AI3634" i="2"/>
  <c r="AJ3634" i="2"/>
  <c r="AK3634" i="2"/>
  <c r="E3635" i="2"/>
  <c r="G3635" i="2"/>
  <c r="H3635" i="2"/>
  <c r="I3635" i="2"/>
  <c r="U3635" i="2"/>
  <c r="W3635" i="2"/>
  <c r="X3635" i="2"/>
  <c r="AG3635" i="2"/>
  <c r="AH3635" i="2"/>
  <c r="AI3635" i="2"/>
  <c r="AJ3635" i="2"/>
  <c r="AK3635" i="2"/>
  <c r="E3636" i="2"/>
  <c r="G3636" i="2"/>
  <c r="H3636" i="2"/>
  <c r="I3636" i="2"/>
  <c r="U3636" i="2"/>
  <c r="W3636" i="2"/>
  <c r="X3636" i="2"/>
  <c r="AG3636" i="2"/>
  <c r="AH3636" i="2"/>
  <c r="AI3636" i="2"/>
  <c r="AJ3636" i="2"/>
  <c r="AK3636" i="2"/>
  <c r="E3637" i="2"/>
  <c r="G3637" i="2"/>
  <c r="H3637" i="2"/>
  <c r="I3637" i="2"/>
  <c r="U3637" i="2"/>
  <c r="W3637" i="2"/>
  <c r="X3637" i="2"/>
  <c r="AG3637" i="2"/>
  <c r="AH3637" i="2"/>
  <c r="AI3637" i="2"/>
  <c r="AJ3637" i="2"/>
  <c r="AK3637" i="2"/>
  <c r="E3638" i="2"/>
  <c r="G3638" i="2"/>
  <c r="H3638" i="2"/>
  <c r="I3638" i="2"/>
  <c r="U3638" i="2"/>
  <c r="W3638" i="2"/>
  <c r="X3638" i="2"/>
  <c r="AG3638" i="2"/>
  <c r="AH3638" i="2"/>
  <c r="AI3638" i="2"/>
  <c r="AJ3638" i="2"/>
  <c r="AK3638" i="2"/>
  <c r="E3639" i="2"/>
  <c r="G3639" i="2"/>
  <c r="H3639" i="2"/>
  <c r="I3639" i="2"/>
  <c r="U3639" i="2"/>
  <c r="W3639" i="2"/>
  <c r="X3639" i="2"/>
  <c r="AG3639" i="2"/>
  <c r="AH3639" i="2"/>
  <c r="AI3639" i="2"/>
  <c r="AJ3639" i="2"/>
  <c r="AK3639" i="2"/>
  <c r="E3640" i="2"/>
  <c r="G3640" i="2"/>
  <c r="H3640" i="2"/>
  <c r="I3640" i="2"/>
  <c r="U3640" i="2"/>
  <c r="W3640" i="2"/>
  <c r="X3640" i="2"/>
  <c r="AG3640" i="2"/>
  <c r="AH3640" i="2"/>
  <c r="AI3640" i="2"/>
  <c r="AJ3640" i="2"/>
  <c r="AK3640" i="2"/>
  <c r="E3641" i="2"/>
  <c r="G3641" i="2"/>
  <c r="H3641" i="2"/>
  <c r="I3641" i="2"/>
  <c r="U3641" i="2"/>
  <c r="W3641" i="2"/>
  <c r="X3641" i="2"/>
  <c r="AG3641" i="2"/>
  <c r="AH3641" i="2"/>
  <c r="AI3641" i="2"/>
  <c r="AJ3641" i="2"/>
  <c r="AK3641" i="2"/>
  <c r="E3642" i="2"/>
  <c r="G3642" i="2"/>
  <c r="H3642" i="2"/>
  <c r="I3642" i="2"/>
  <c r="U3642" i="2"/>
  <c r="W3642" i="2"/>
  <c r="X3642" i="2"/>
  <c r="AG3642" i="2"/>
  <c r="AH3642" i="2"/>
  <c r="AI3642" i="2"/>
  <c r="AJ3642" i="2"/>
  <c r="AK3642" i="2"/>
  <c r="E3643" i="2"/>
  <c r="G3643" i="2"/>
  <c r="H3643" i="2"/>
  <c r="I3643" i="2"/>
  <c r="U3643" i="2"/>
  <c r="W3643" i="2"/>
  <c r="X3643" i="2"/>
  <c r="AG3643" i="2"/>
  <c r="AH3643" i="2"/>
  <c r="AI3643" i="2"/>
  <c r="AJ3643" i="2"/>
  <c r="AK3643" i="2"/>
  <c r="E3644" i="2"/>
  <c r="G3644" i="2"/>
  <c r="H3644" i="2"/>
  <c r="I3644" i="2"/>
  <c r="U3644" i="2"/>
  <c r="W3644" i="2"/>
  <c r="X3644" i="2"/>
  <c r="AG3644" i="2"/>
  <c r="AH3644" i="2"/>
  <c r="AI3644" i="2"/>
  <c r="AJ3644" i="2"/>
  <c r="AK3644" i="2"/>
  <c r="E3645" i="2"/>
  <c r="G3645" i="2"/>
  <c r="H3645" i="2"/>
  <c r="I3645" i="2"/>
  <c r="U3645" i="2"/>
  <c r="W3645" i="2"/>
  <c r="X3645" i="2"/>
  <c r="AG3645" i="2"/>
  <c r="AH3645" i="2"/>
  <c r="AI3645" i="2"/>
  <c r="AJ3645" i="2"/>
  <c r="AK3645" i="2"/>
  <c r="E3646" i="2"/>
  <c r="G3646" i="2"/>
  <c r="H3646" i="2"/>
  <c r="I3646" i="2"/>
  <c r="U3646" i="2"/>
  <c r="W3646" i="2"/>
  <c r="X3646" i="2"/>
  <c r="AG3646" i="2"/>
  <c r="AH3646" i="2"/>
  <c r="AI3646" i="2"/>
  <c r="AJ3646" i="2"/>
  <c r="AK3646" i="2"/>
  <c r="E3647" i="2"/>
  <c r="G3647" i="2"/>
  <c r="H3647" i="2"/>
  <c r="I3647" i="2"/>
  <c r="U3647" i="2"/>
  <c r="W3647" i="2"/>
  <c r="X3647" i="2"/>
  <c r="AG3647" i="2"/>
  <c r="AH3647" i="2"/>
  <c r="AI3647" i="2"/>
  <c r="AJ3647" i="2"/>
  <c r="AK3647" i="2"/>
  <c r="E3648" i="2"/>
  <c r="G3648" i="2"/>
  <c r="H3648" i="2"/>
  <c r="I3648" i="2"/>
  <c r="U3648" i="2"/>
  <c r="W3648" i="2"/>
  <c r="X3648" i="2"/>
  <c r="AG3648" i="2"/>
  <c r="AH3648" i="2"/>
  <c r="AI3648" i="2"/>
  <c r="AJ3648" i="2"/>
  <c r="AK3648" i="2"/>
  <c r="E3649" i="2"/>
  <c r="G3649" i="2"/>
  <c r="H3649" i="2"/>
  <c r="I3649" i="2"/>
  <c r="U3649" i="2"/>
  <c r="W3649" i="2"/>
  <c r="X3649" i="2"/>
  <c r="AG3649" i="2"/>
  <c r="AH3649" i="2"/>
  <c r="AI3649" i="2"/>
  <c r="AJ3649" i="2"/>
  <c r="AK3649" i="2"/>
  <c r="E3650" i="2"/>
  <c r="G3650" i="2"/>
  <c r="H3650" i="2"/>
  <c r="I3650" i="2"/>
  <c r="U3650" i="2"/>
  <c r="W3650" i="2"/>
  <c r="X3650" i="2"/>
  <c r="AG3650" i="2"/>
  <c r="AH3650" i="2"/>
  <c r="AI3650" i="2"/>
  <c r="AJ3650" i="2"/>
  <c r="AK3650" i="2"/>
  <c r="E3651" i="2"/>
  <c r="G3651" i="2"/>
  <c r="H3651" i="2"/>
  <c r="I3651" i="2"/>
  <c r="U3651" i="2"/>
  <c r="W3651" i="2"/>
  <c r="X3651" i="2"/>
  <c r="AG3651" i="2"/>
  <c r="AH3651" i="2"/>
  <c r="AI3651" i="2"/>
  <c r="AJ3651" i="2"/>
  <c r="AK3651" i="2"/>
  <c r="E3652" i="2"/>
  <c r="G3652" i="2"/>
  <c r="H3652" i="2"/>
  <c r="I3652" i="2"/>
  <c r="U3652" i="2"/>
  <c r="W3652" i="2"/>
  <c r="X3652" i="2"/>
  <c r="AG3652" i="2"/>
  <c r="AH3652" i="2"/>
  <c r="AI3652" i="2"/>
  <c r="AJ3652" i="2"/>
  <c r="AK3652" i="2"/>
  <c r="E3653" i="2"/>
  <c r="G3653" i="2"/>
  <c r="H3653" i="2"/>
  <c r="I3653" i="2"/>
  <c r="U3653" i="2"/>
  <c r="W3653" i="2"/>
  <c r="X3653" i="2"/>
  <c r="AG3653" i="2"/>
  <c r="AH3653" i="2"/>
  <c r="AI3653" i="2"/>
  <c r="AJ3653" i="2"/>
  <c r="AK3653" i="2"/>
  <c r="E3654" i="2"/>
  <c r="G3654" i="2"/>
  <c r="H3654" i="2"/>
  <c r="I3654" i="2"/>
  <c r="U3654" i="2"/>
  <c r="W3654" i="2"/>
  <c r="X3654" i="2"/>
  <c r="AG3654" i="2"/>
  <c r="AH3654" i="2"/>
  <c r="AI3654" i="2"/>
  <c r="AJ3654" i="2"/>
  <c r="AK3654" i="2"/>
  <c r="E3655" i="2"/>
  <c r="G3655" i="2"/>
  <c r="H3655" i="2"/>
  <c r="I3655" i="2"/>
  <c r="U3655" i="2"/>
  <c r="W3655" i="2"/>
  <c r="X3655" i="2"/>
  <c r="AG3655" i="2"/>
  <c r="AH3655" i="2"/>
  <c r="AI3655" i="2"/>
  <c r="AJ3655" i="2"/>
  <c r="AK3655" i="2"/>
  <c r="E3656" i="2"/>
  <c r="G3656" i="2"/>
  <c r="H3656" i="2"/>
  <c r="I3656" i="2"/>
  <c r="U3656" i="2"/>
  <c r="W3656" i="2"/>
  <c r="X3656" i="2"/>
  <c r="AG3656" i="2"/>
  <c r="AH3656" i="2"/>
  <c r="AI3656" i="2"/>
  <c r="AJ3656" i="2"/>
  <c r="AK3656" i="2"/>
  <c r="E3657" i="2"/>
  <c r="G3657" i="2"/>
  <c r="H3657" i="2"/>
  <c r="I3657" i="2"/>
  <c r="U3657" i="2"/>
  <c r="W3657" i="2"/>
  <c r="X3657" i="2"/>
  <c r="AG3657" i="2"/>
  <c r="AH3657" i="2"/>
  <c r="AI3657" i="2"/>
  <c r="AJ3657" i="2"/>
  <c r="AK3657" i="2"/>
  <c r="E3658" i="2"/>
  <c r="G3658" i="2"/>
  <c r="H3658" i="2"/>
  <c r="I3658" i="2"/>
  <c r="U3658" i="2"/>
  <c r="W3658" i="2"/>
  <c r="X3658" i="2"/>
  <c r="AG3658" i="2"/>
  <c r="AH3658" i="2"/>
  <c r="AI3658" i="2"/>
  <c r="AJ3658" i="2"/>
  <c r="AK3658" i="2"/>
  <c r="E3659" i="2"/>
  <c r="G3659" i="2"/>
  <c r="H3659" i="2"/>
  <c r="I3659" i="2"/>
  <c r="U3659" i="2"/>
  <c r="W3659" i="2"/>
  <c r="X3659" i="2"/>
  <c r="AG3659" i="2"/>
  <c r="AH3659" i="2"/>
  <c r="AI3659" i="2"/>
  <c r="AJ3659" i="2"/>
  <c r="AK3659" i="2"/>
  <c r="E3660" i="2"/>
  <c r="G3660" i="2"/>
  <c r="H3660" i="2"/>
  <c r="I3660" i="2"/>
  <c r="U3660" i="2"/>
  <c r="W3660" i="2"/>
  <c r="X3660" i="2"/>
  <c r="AG3660" i="2"/>
  <c r="AH3660" i="2"/>
  <c r="AI3660" i="2"/>
  <c r="AJ3660" i="2"/>
  <c r="AK3660" i="2"/>
  <c r="E3661" i="2"/>
  <c r="G3661" i="2"/>
  <c r="H3661" i="2"/>
  <c r="I3661" i="2"/>
  <c r="U3661" i="2"/>
  <c r="W3661" i="2"/>
  <c r="X3661" i="2"/>
  <c r="AG3661" i="2"/>
  <c r="AH3661" i="2"/>
  <c r="AI3661" i="2"/>
  <c r="AJ3661" i="2"/>
  <c r="AK3661" i="2"/>
  <c r="E3662" i="2"/>
  <c r="G3662" i="2"/>
  <c r="H3662" i="2"/>
  <c r="I3662" i="2"/>
  <c r="U3662" i="2"/>
  <c r="W3662" i="2"/>
  <c r="X3662" i="2"/>
  <c r="AG3662" i="2"/>
  <c r="AH3662" i="2"/>
  <c r="AI3662" i="2"/>
  <c r="AJ3662" i="2"/>
  <c r="AK3662" i="2"/>
  <c r="E3663" i="2"/>
  <c r="G3663" i="2"/>
  <c r="H3663" i="2"/>
  <c r="I3663" i="2"/>
  <c r="U3663" i="2"/>
  <c r="W3663" i="2"/>
  <c r="X3663" i="2"/>
  <c r="AG3663" i="2"/>
  <c r="AH3663" i="2"/>
  <c r="AI3663" i="2"/>
  <c r="AJ3663" i="2"/>
  <c r="AK3663" i="2"/>
  <c r="E3664" i="2"/>
  <c r="G3664" i="2"/>
  <c r="H3664" i="2"/>
  <c r="I3664" i="2"/>
  <c r="U3664" i="2"/>
  <c r="W3664" i="2"/>
  <c r="X3664" i="2"/>
  <c r="AG3664" i="2"/>
  <c r="AH3664" i="2"/>
  <c r="AI3664" i="2"/>
  <c r="AJ3664" i="2"/>
  <c r="AK3664" i="2"/>
  <c r="E3665" i="2"/>
  <c r="G3665" i="2"/>
  <c r="H3665" i="2"/>
  <c r="I3665" i="2"/>
  <c r="U3665" i="2"/>
  <c r="W3665" i="2"/>
  <c r="X3665" i="2"/>
  <c r="AG3665" i="2"/>
  <c r="AH3665" i="2"/>
  <c r="AI3665" i="2"/>
  <c r="AJ3665" i="2"/>
  <c r="AK3665" i="2"/>
  <c r="E3666" i="2"/>
  <c r="G3666" i="2"/>
  <c r="H3666" i="2"/>
  <c r="I3666" i="2"/>
  <c r="U3666" i="2"/>
  <c r="W3666" i="2"/>
  <c r="X3666" i="2"/>
  <c r="AG3666" i="2"/>
  <c r="AH3666" i="2"/>
  <c r="AI3666" i="2"/>
  <c r="AJ3666" i="2"/>
  <c r="AK3666" i="2"/>
  <c r="E3667" i="2"/>
  <c r="G3667" i="2"/>
  <c r="H3667" i="2"/>
  <c r="I3667" i="2"/>
  <c r="U3667" i="2"/>
  <c r="W3667" i="2"/>
  <c r="X3667" i="2"/>
  <c r="AG3667" i="2"/>
  <c r="AH3667" i="2"/>
  <c r="AI3667" i="2"/>
  <c r="AJ3667" i="2"/>
  <c r="AK3667" i="2"/>
  <c r="E3668" i="2"/>
  <c r="G3668" i="2"/>
  <c r="H3668" i="2"/>
  <c r="I3668" i="2"/>
  <c r="U3668" i="2"/>
  <c r="W3668" i="2"/>
  <c r="X3668" i="2"/>
  <c r="AG3668" i="2"/>
  <c r="AH3668" i="2"/>
  <c r="AI3668" i="2"/>
  <c r="AJ3668" i="2"/>
  <c r="AK3668" i="2"/>
  <c r="E3669" i="2"/>
  <c r="G3669" i="2"/>
  <c r="H3669" i="2"/>
  <c r="I3669" i="2"/>
  <c r="U3669" i="2"/>
  <c r="W3669" i="2"/>
  <c r="X3669" i="2"/>
  <c r="AG3669" i="2"/>
  <c r="AH3669" i="2"/>
  <c r="AI3669" i="2"/>
  <c r="AJ3669" i="2"/>
  <c r="AK3669" i="2"/>
  <c r="E3670" i="2"/>
  <c r="G3670" i="2"/>
  <c r="H3670" i="2"/>
  <c r="I3670" i="2"/>
  <c r="U3670" i="2"/>
  <c r="W3670" i="2"/>
  <c r="X3670" i="2"/>
  <c r="AG3670" i="2"/>
  <c r="AH3670" i="2"/>
  <c r="AI3670" i="2"/>
  <c r="AJ3670" i="2"/>
  <c r="AK3670" i="2"/>
  <c r="E3671" i="2"/>
  <c r="G3671" i="2"/>
  <c r="H3671" i="2"/>
  <c r="I3671" i="2"/>
  <c r="U3671" i="2"/>
  <c r="W3671" i="2"/>
  <c r="X3671" i="2"/>
  <c r="AG3671" i="2"/>
  <c r="AH3671" i="2"/>
  <c r="AI3671" i="2"/>
  <c r="AJ3671" i="2"/>
  <c r="AK3671" i="2"/>
  <c r="E3672" i="2"/>
  <c r="G3672" i="2"/>
  <c r="H3672" i="2"/>
  <c r="I3672" i="2"/>
  <c r="U3672" i="2"/>
  <c r="W3672" i="2"/>
  <c r="X3672" i="2"/>
  <c r="AG3672" i="2"/>
  <c r="AH3672" i="2"/>
  <c r="AI3672" i="2"/>
  <c r="AJ3672" i="2"/>
  <c r="AK3672" i="2"/>
  <c r="E3673" i="2"/>
  <c r="G3673" i="2"/>
  <c r="H3673" i="2"/>
  <c r="I3673" i="2"/>
  <c r="U3673" i="2"/>
  <c r="W3673" i="2"/>
  <c r="X3673" i="2"/>
  <c r="AG3673" i="2"/>
  <c r="AH3673" i="2"/>
  <c r="AI3673" i="2"/>
  <c r="AJ3673" i="2"/>
  <c r="AK3673" i="2"/>
  <c r="E3674" i="2"/>
  <c r="G3674" i="2"/>
  <c r="H3674" i="2"/>
  <c r="I3674" i="2"/>
  <c r="U3674" i="2"/>
  <c r="W3674" i="2"/>
  <c r="X3674" i="2"/>
  <c r="AG3674" i="2"/>
  <c r="AH3674" i="2"/>
  <c r="AI3674" i="2"/>
  <c r="AJ3674" i="2"/>
  <c r="AK3674" i="2"/>
  <c r="E3675" i="2"/>
  <c r="G3675" i="2"/>
  <c r="H3675" i="2"/>
  <c r="I3675" i="2"/>
  <c r="U3675" i="2"/>
  <c r="W3675" i="2"/>
  <c r="X3675" i="2"/>
  <c r="AG3675" i="2"/>
  <c r="AH3675" i="2"/>
  <c r="AI3675" i="2"/>
  <c r="AJ3675" i="2"/>
  <c r="AK3675" i="2"/>
  <c r="E3676" i="2"/>
  <c r="G3676" i="2"/>
  <c r="H3676" i="2"/>
  <c r="I3676" i="2"/>
  <c r="U3676" i="2"/>
  <c r="W3676" i="2"/>
  <c r="X3676" i="2"/>
  <c r="AG3676" i="2"/>
  <c r="AH3676" i="2"/>
  <c r="AI3676" i="2"/>
  <c r="AJ3676" i="2"/>
  <c r="AK3676" i="2"/>
  <c r="E3677" i="2"/>
  <c r="G3677" i="2"/>
  <c r="H3677" i="2"/>
  <c r="I3677" i="2"/>
  <c r="U3677" i="2"/>
  <c r="W3677" i="2"/>
  <c r="X3677" i="2"/>
  <c r="AG3677" i="2"/>
  <c r="AH3677" i="2"/>
  <c r="AI3677" i="2"/>
  <c r="AJ3677" i="2"/>
  <c r="AK3677" i="2"/>
  <c r="E3678" i="2"/>
  <c r="G3678" i="2"/>
  <c r="H3678" i="2"/>
  <c r="I3678" i="2"/>
  <c r="U3678" i="2"/>
  <c r="W3678" i="2"/>
  <c r="X3678" i="2"/>
  <c r="AG3678" i="2"/>
  <c r="AH3678" i="2"/>
  <c r="AI3678" i="2"/>
  <c r="AJ3678" i="2"/>
  <c r="AK3678" i="2"/>
  <c r="E3679" i="2"/>
  <c r="G3679" i="2"/>
  <c r="H3679" i="2"/>
  <c r="I3679" i="2"/>
  <c r="U3679" i="2"/>
  <c r="W3679" i="2"/>
  <c r="X3679" i="2"/>
  <c r="AG3679" i="2"/>
  <c r="AH3679" i="2"/>
  <c r="AI3679" i="2"/>
  <c r="AJ3679" i="2"/>
  <c r="AK3679" i="2"/>
  <c r="E3680" i="2"/>
  <c r="G3680" i="2"/>
  <c r="H3680" i="2"/>
  <c r="I3680" i="2"/>
  <c r="U3680" i="2"/>
  <c r="W3680" i="2"/>
  <c r="X3680" i="2"/>
  <c r="AG3680" i="2"/>
  <c r="AH3680" i="2"/>
  <c r="AI3680" i="2"/>
  <c r="AJ3680" i="2"/>
  <c r="AK3680" i="2"/>
  <c r="E3681" i="2"/>
  <c r="G3681" i="2"/>
  <c r="H3681" i="2"/>
  <c r="I3681" i="2"/>
  <c r="U3681" i="2"/>
  <c r="W3681" i="2"/>
  <c r="X3681" i="2"/>
  <c r="AG3681" i="2"/>
  <c r="AH3681" i="2"/>
  <c r="AI3681" i="2"/>
  <c r="AJ3681" i="2"/>
  <c r="AK3681" i="2"/>
  <c r="E3682" i="2"/>
  <c r="G3682" i="2"/>
  <c r="H3682" i="2"/>
  <c r="I3682" i="2"/>
  <c r="U3682" i="2"/>
  <c r="W3682" i="2"/>
  <c r="X3682" i="2"/>
  <c r="AG3682" i="2"/>
  <c r="AH3682" i="2"/>
  <c r="AI3682" i="2"/>
  <c r="AJ3682" i="2"/>
  <c r="AK3682" i="2"/>
  <c r="E3683" i="2"/>
  <c r="G3683" i="2"/>
  <c r="H3683" i="2"/>
  <c r="I3683" i="2"/>
  <c r="U3683" i="2"/>
  <c r="W3683" i="2"/>
  <c r="X3683" i="2"/>
  <c r="AG3683" i="2"/>
  <c r="AH3683" i="2"/>
  <c r="AI3683" i="2"/>
  <c r="AJ3683" i="2"/>
  <c r="AK3683" i="2"/>
  <c r="E3684" i="2"/>
  <c r="G3684" i="2"/>
  <c r="H3684" i="2"/>
  <c r="I3684" i="2"/>
  <c r="U3684" i="2"/>
  <c r="W3684" i="2"/>
  <c r="X3684" i="2"/>
  <c r="AG3684" i="2"/>
  <c r="AH3684" i="2"/>
  <c r="AI3684" i="2"/>
  <c r="AJ3684" i="2"/>
  <c r="AK3684" i="2"/>
  <c r="E3685" i="2"/>
  <c r="G3685" i="2"/>
  <c r="H3685" i="2"/>
  <c r="I3685" i="2"/>
  <c r="U3685" i="2"/>
  <c r="W3685" i="2"/>
  <c r="X3685" i="2"/>
  <c r="AG3685" i="2"/>
  <c r="AH3685" i="2"/>
  <c r="AI3685" i="2"/>
  <c r="AJ3685" i="2"/>
  <c r="AK3685" i="2"/>
  <c r="E3686" i="2"/>
  <c r="G3686" i="2"/>
  <c r="H3686" i="2"/>
  <c r="I3686" i="2"/>
  <c r="U3686" i="2"/>
  <c r="W3686" i="2"/>
  <c r="X3686" i="2"/>
  <c r="AG3686" i="2"/>
  <c r="AH3686" i="2"/>
  <c r="AI3686" i="2"/>
  <c r="AJ3686" i="2"/>
  <c r="AK3686" i="2"/>
  <c r="E3687" i="2"/>
  <c r="G3687" i="2"/>
  <c r="H3687" i="2"/>
  <c r="I3687" i="2"/>
  <c r="U3687" i="2"/>
  <c r="W3687" i="2"/>
  <c r="X3687" i="2"/>
  <c r="AG3687" i="2"/>
  <c r="AH3687" i="2"/>
  <c r="AI3687" i="2"/>
  <c r="AJ3687" i="2"/>
  <c r="AK3687" i="2"/>
  <c r="E3688" i="2"/>
  <c r="G3688" i="2"/>
  <c r="H3688" i="2"/>
  <c r="I3688" i="2"/>
  <c r="U3688" i="2"/>
  <c r="W3688" i="2"/>
  <c r="X3688" i="2"/>
  <c r="AG3688" i="2"/>
  <c r="AH3688" i="2"/>
  <c r="AI3688" i="2"/>
  <c r="AJ3688" i="2"/>
  <c r="AK3688" i="2"/>
  <c r="E3689" i="2"/>
  <c r="G3689" i="2"/>
  <c r="H3689" i="2"/>
  <c r="I3689" i="2"/>
  <c r="U3689" i="2"/>
  <c r="W3689" i="2"/>
  <c r="X3689" i="2"/>
  <c r="AG3689" i="2"/>
  <c r="AH3689" i="2"/>
  <c r="AI3689" i="2"/>
  <c r="AJ3689" i="2"/>
  <c r="AK3689" i="2"/>
  <c r="E3690" i="2"/>
  <c r="G3690" i="2"/>
  <c r="H3690" i="2"/>
  <c r="I3690" i="2"/>
  <c r="U3690" i="2"/>
  <c r="W3690" i="2"/>
  <c r="X3690" i="2"/>
  <c r="AG3690" i="2"/>
  <c r="AH3690" i="2"/>
  <c r="AI3690" i="2"/>
  <c r="AJ3690" i="2"/>
  <c r="AK3690" i="2"/>
  <c r="E3691" i="2"/>
  <c r="G3691" i="2"/>
  <c r="H3691" i="2"/>
  <c r="I3691" i="2"/>
  <c r="U3691" i="2"/>
  <c r="W3691" i="2"/>
  <c r="X3691" i="2"/>
  <c r="AG3691" i="2"/>
  <c r="AH3691" i="2"/>
  <c r="AI3691" i="2"/>
  <c r="AJ3691" i="2"/>
  <c r="AK3691" i="2"/>
  <c r="E3692" i="2"/>
  <c r="G3692" i="2"/>
  <c r="H3692" i="2"/>
  <c r="I3692" i="2"/>
  <c r="U3692" i="2"/>
  <c r="W3692" i="2"/>
  <c r="X3692" i="2"/>
  <c r="AG3692" i="2"/>
  <c r="AH3692" i="2"/>
  <c r="AI3692" i="2"/>
  <c r="AJ3692" i="2"/>
  <c r="AK3692" i="2"/>
  <c r="E3693" i="2"/>
  <c r="G3693" i="2"/>
  <c r="H3693" i="2"/>
  <c r="I3693" i="2"/>
  <c r="U3693" i="2"/>
  <c r="W3693" i="2"/>
  <c r="X3693" i="2"/>
  <c r="AG3693" i="2"/>
  <c r="AH3693" i="2"/>
  <c r="AI3693" i="2"/>
  <c r="AJ3693" i="2"/>
  <c r="AK3693" i="2"/>
  <c r="E3694" i="2"/>
  <c r="G3694" i="2"/>
  <c r="H3694" i="2"/>
  <c r="I3694" i="2"/>
  <c r="U3694" i="2"/>
  <c r="W3694" i="2"/>
  <c r="X3694" i="2"/>
  <c r="AG3694" i="2"/>
  <c r="AH3694" i="2"/>
  <c r="AI3694" i="2"/>
  <c r="AJ3694" i="2"/>
  <c r="AK3694" i="2"/>
  <c r="E3695" i="2"/>
  <c r="G3695" i="2"/>
  <c r="H3695" i="2"/>
  <c r="I3695" i="2"/>
  <c r="U3695" i="2"/>
  <c r="W3695" i="2"/>
  <c r="X3695" i="2"/>
  <c r="AG3695" i="2"/>
  <c r="AH3695" i="2"/>
  <c r="AI3695" i="2"/>
  <c r="AJ3695" i="2"/>
  <c r="AK3695" i="2"/>
  <c r="E3696" i="2"/>
  <c r="G3696" i="2"/>
  <c r="H3696" i="2"/>
  <c r="I3696" i="2"/>
  <c r="U3696" i="2"/>
  <c r="W3696" i="2"/>
  <c r="X3696" i="2"/>
  <c r="AG3696" i="2"/>
  <c r="AH3696" i="2"/>
  <c r="AI3696" i="2"/>
  <c r="AJ3696" i="2"/>
  <c r="AK3696" i="2"/>
  <c r="E3697" i="2"/>
  <c r="G3697" i="2"/>
  <c r="H3697" i="2"/>
  <c r="I3697" i="2"/>
  <c r="U3697" i="2"/>
  <c r="W3697" i="2"/>
  <c r="X3697" i="2"/>
  <c r="AG3697" i="2"/>
  <c r="AH3697" i="2"/>
  <c r="AI3697" i="2"/>
  <c r="AJ3697" i="2"/>
  <c r="AK3697" i="2"/>
  <c r="E3698" i="2"/>
  <c r="G3698" i="2"/>
  <c r="H3698" i="2"/>
  <c r="I3698" i="2"/>
  <c r="U3698" i="2"/>
  <c r="W3698" i="2"/>
  <c r="X3698" i="2"/>
  <c r="AG3698" i="2"/>
  <c r="AH3698" i="2"/>
  <c r="AI3698" i="2"/>
  <c r="AJ3698" i="2"/>
  <c r="AK3698" i="2"/>
  <c r="E3699" i="2"/>
  <c r="G3699" i="2"/>
  <c r="H3699" i="2"/>
  <c r="I3699" i="2"/>
  <c r="U3699" i="2"/>
  <c r="W3699" i="2"/>
  <c r="X3699" i="2"/>
  <c r="AG3699" i="2"/>
  <c r="AH3699" i="2"/>
  <c r="AI3699" i="2"/>
  <c r="AJ3699" i="2"/>
  <c r="AK3699" i="2"/>
  <c r="E3700" i="2"/>
  <c r="G3700" i="2"/>
  <c r="H3700" i="2"/>
  <c r="I3700" i="2"/>
  <c r="U3700" i="2"/>
  <c r="W3700" i="2"/>
  <c r="X3700" i="2"/>
  <c r="AG3700" i="2"/>
  <c r="AH3700" i="2"/>
  <c r="AI3700" i="2"/>
  <c r="AJ3700" i="2"/>
  <c r="AK3700" i="2"/>
  <c r="E3701" i="2"/>
  <c r="G3701" i="2"/>
  <c r="H3701" i="2"/>
  <c r="I3701" i="2"/>
  <c r="U3701" i="2"/>
  <c r="W3701" i="2"/>
  <c r="X3701" i="2"/>
  <c r="AG3701" i="2"/>
  <c r="AH3701" i="2"/>
  <c r="AI3701" i="2"/>
  <c r="AJ3701" i="2"/>
  <c r="AK3701" i="2"/>
  <c r="E3702" i="2"/>
  <c r="G3702" i="2"/>
  <c r="H3702" i="2"/>
  <c r="I3702" i="2"/>
  <c r="U3702" i="2"/>
  <c r="W3702" i="2"/>
  <c r="X3702" i="2"/>
  <c r="AG3702" i="2"/>
  <c r="AH3702" i="2"/>
  <c r="AI3702" i="2"/>
  <c r="AJ3702" i="2"/>
  <c r="AK3702" i="2"/>
  <c r="E3703" i="2"/>
  <c r="G3703" i="2"/>
  <c r="H3703" i="2"/>
  <c r="I3703" i="2"/>
  <c r="U3703" i="2"/>
  <c r="W3703" i="2"/>
  <c r="X3703" i="2"/>
  <c r="AG3703" i="2"/>
  <c r="AH3703" i="2"/>
  <c r="AI3703" i="2"/>
  <c r="AJ3703" i="2"/>
  <c r="AK3703" i="2"/>
  <c r="E3704" i="2"/>
  <c r="G3704" i="2"/>
  <c r="H3704" i="2"/>
  <c r="I3704" i="2"/>
  <c r="U3704" i="2"/>
  <c r="W3704" i="2"/>
  <c r="X3704" i="2"/>
  <c r="AG3704" i="2"/>
  <c r="AH3704" i="2"/>
  <c r="AI3704" i="2"/>
  <c r="AJ3704" i="2"/>
  <c r="AK3704" i="2"/>
  <c r="E3705" i="2"/>
  <c r="G3705" i="2"/>
  <c r="H3705" i="2"/>
  <c r="I3705" i="2"/>
  <c r="U3705" i="2"/>
  <c r="W3705" i="2"/>
  <c r="X3705" i="2"/>
  <c r="AG3705" i="2"/>
  <c r="AH3705" i="2"/>
  <c r="AI3705" i="2"/>
  <c r="AJ3705" i="2"/>
  <c r="AK3705" i="2"/>
  <c r="E3706" i="2"/>
  <c r="G3706" i="2"/>
  <c r="H3706" i="2"/>
  <c r="I3706" i="2"/>
  <c r="U3706" i="2"/>
  <c r="W3706" i="2"/>
  <c r="X3706" i="2"/>
  <c r="AG3706" i="2"/>
  <c r="AH3706" i="2"/>
  <c r="AI3706" i="2"/>
  <c r="AJ3706" i="2"/>
  <c r="AK3706" i="2"/>
  <c r="E3707" i="2"/>
  <c r="G3707" i="2"/>
  <c r="H3707" i="2"/>
  <c r="I3707" i="2"/>
  <c r="U3707" i="2"/>
  <c r="W3707" i="2"/>
  <c r="X3707" i="2"/>
  <c r="AG3707" i="2"/>
  <c r="AH3707" i="2"/>
  <c r="AI3707" i="2"/>
  <c r="AJ3707" i="2"/>
  <c r="AK3707" i="2"/>
  <c r="E3708" i="2"/>
  <c r="G3708" i="2"/>
  <c r="H3708" i="2"/>
  <c r="I3708" i="2"/>
  <c r="U3708" i="2"/>
  <c r="W3708" i="2"/>
  <c r="X3708" i="2"/>
  <c r="AG3708" i="2"/>
  <c r="AH3708" i="2"/>
  <c r="AI3708" i="2"/>
  <c r="AJ3708" i="2"/>
  <c r="AK3708" i="2"/>
  <c r="E3709" i="2"/>
  <c r="G3709" i="2"/>
  <c r="H3709" i="2"/>
  <c r="I3709" i="2"/>
  <c r="U3709" i="2"/>
  <c r="W3709" i="2"/>
  <c r="X3709" i="2"/>
  <c r="AG3709" i="2"/>
  <c r="AH3709" i="2"/>
  <c r="AI3709" i="2"/>
  <c r="AJ3709" i="2"/>
  <c r="AK3709" i="2"/>
  <c r="E3710" i="2"/>
  <c r="G3710" i="2"/>
  <c r="H3710" i="2"/>
  <c r="I3710" i="2"/>
  <c r="U3710" i="2"/>
  <c r="W3710" i="2"/>
  <c r="X3710" i="2"/>
  <c r="AG3710" i="2"/>
  <c r="AH3710" i="2"/>
  <c r="AI3710" i="2"/>
  <c r="AJ3710" i="2"/>
  <c r="AK3710" i="2"/>
  <c r="E3711" i="2"/>
  <c r="G3711" i="2"/>
  <c r="H3711" i="2"/>
  <c r="I3711" i="2"/>
  <c r="U3711" i="2"/>
  <c r="W3711" i="2"/>
  <c r="X3711" i="2"/>
  <c r="AG3711" i="2"/>
  <c r="AH3711" i="2"/>
  <c r="AI3711" i="2"/>
  <c r="AJ3711" i="2"/>
  <c r="AK3711" i="2"/>
  <c r="E3712" i="2"/>
  <c r="G3712" i="2"/>
  <c r="H3712" i="2"/>
  <c r="I3712" i="2"/>
  <c r="U3712" i="2"/>
  <c r="W3712" i="2"/>
  <c r="X3712" i="2"/>
  <c r="AG3712" i="2"/>
  <c r="AH3712" i="2"/>
  <c r="AI3712" i="2"/>
  <c r="AJ3712" i="2"/>
  <c r="AK3712" i="2"/>
  <c r="E3713" i="2"/>
  <c r="G3713" i="2"/>
  <c r="H3713" i="2"/>
  <c r="I3713" i="2"/>
  <c r="U3713" i="2"/>
  <c r="W3713" i="2"/>
  <c r="X3713" i="2"/>
  <c r="AG3713" i="2"/>
  <c r="AH3713" i="2"/>
  <c r="AI3713" i="2"/>
  <c r="AJ3713" i="2"/>
  <c r="AK3713" i="2"/>
  <c r="E3714" i="2"/>
  <c r="G3714" i="2"/>
  <c r="H3714" i="2"/>
  <c r="I3714" i="2"/>
  <c r="U3714" i="2"/>
  <c r="W3714" i="2"/>
  <c r="X3714" i="2"/>
  <c r="AG3714" i="2"/>
  <c r="AH3714" i="2"/>
  <c r="AI3714" i="2"/>
  <c r="AJ3714" i="2"/>
  <c r="AK3714" i="2"/>
  <c r="E3715" i="2"/>
  <c r="G3715" i="2"/>
  <c r="H3715" i="2"/>
  <c r="I3715" i="2"/>
  <c r="U3715" i="2"/>
  <c r="W3715" i="2"/>
  <c r="X3715" i="2"/>
  <c r="AG3715" i="2"/>
  <c r="AH3715" i="2"/>
  <c r="AI3715" i="2"/>
  <c r="AJ3715" i="2"/>
  <c r="AK3715" i="2"/>
  <c r="E3716" i="2"/>
  <c r="G3716" i="2"/>
  <c r="H3716" i="2"/>
  <c r="I3716" i="2"/>
  <c r="U3716" i="2"/>
  <c r="W3716" i="2"/>
  <c r="X3716" i="2"/>
  <c r="AG3716" i="2"/>
  <c r="AH3716" i="2"/>
  <c r="AI3716" i="2"/>
  <c r="AJ3716" i="2"/>
  <c r="AK3716" i="2"/>
  <c r="E3717" i="2"/>
  <c r="G3717" i="2"/>
  <c r="H3717" i="2"/>
  <c r="I3717" i="2"/>
  <c r="U3717" i="2"/>
  <c r="W3717" i="2"/>
  <c r="X3717" i="2"/>
  <c r="AG3717" i="2"/>
  <c r="AH3717" i="2"/>
  <c r="AI3717" i="2"/>
  <c r="AJ3717" i="2"/>
  <c r="AK3717" i="2"/>
  <c r="E3718" i="2"/>
  <c r="G3718" i="2"/>
  <c r="H3718" i="2"/>
  <c r="I3718" i="2"/>
  <c r="U3718" i="2"/>
  <c r="W3718" i="2"/>
  <c r="X3718" i="2"/>
  <c r="AG3718" i="2"/>
  <c r="AH3718" i="2"/>
  <c r="AI3718" i="2"/>
  <c r="AJ3718" i="2"/>
  <c r="AK3718" i="2"/>
  <c r="E3719" i="2"/>
  <c r="G3719" i="2"/>
  <c r="H3719" i="2"/>
  <c r="I3719" i="2"/>
  <c r="U3719" i="2"/>
  <c r="W3719" i="2"/>
  <c r="X3719" i="2"/>
  <c r="AG3719" i="2"/>
  <c r="AH3719" i="2"/>
  <c r="AI3719" i="2"/>
  <c r="AJ3719" i="2"/>
  <c r="AK3719" i="2"/>
  <c r="E3720" i="2"/>
  <c r="G3720" i="2"/>
  <c r="H3720" i="2"/>
  <c r="I3720" i="2"/>
  <c r="U3720" i="2"/>
  <c r="W3720" i="2"/>
  <c r="X3720" i="2"/>
  <c r="AG3720" i="2"/>
  <c r="AH3720" i="2"/>
  <c r="AI3720" i="2"/>
  <c r="AJ3720" i="2"/>
  <c r="AK3720" i="2"/>
  <c r="E3721" i="2"/>
  <c r="G3721" i="2"/>
  <c r="H3721" i="2"/>
  <c r="I3721" i="2"/>
  <c r="U3721" i="2"/>
  <c r="W3721" i="2"/>
  <c r="X3721" i="2"/>
  <c r="AG3721" i="2"/>
  <c r="AH3721" i="2"/>
  <c r="AI3721" i="2"/>
  <c r="AJ3721" i="2"/>
  <c r="AK3721" i="2"/>
  <c r="E3722" i="2"/>
  <c r="G3722" i="2"/>
  <c r="H3722" i="2"/>
  <c r="I3722" i="2"/>
  <c r="U3722" i="2"/>
  <c r="W3722" i="2"/>
  <c r="X3722" i="2"/>
  <c r="AG3722" i="2"/>
  <c r="AH3722" i="2"/>
  <c r="AI3722" i="2"/>
  <c r="AJ3722" i="2"/>
  <c r="AK3722" i="2"/>
  <c r="E3723" i="2"/>
  <c r="G3723" i="2"/>
  <c r="H3723" i="2"/>
  <c r="I3723" i="2"/>
  <c r="U3723" i="2"/>
  <c r="W3723" i="2"/>
  <c r="X3723" i="2"/>
  <c r="AG3723" i="2"/>
  <c r="AH3723" i="2"/>
  <c r="AI3723" i="2"/>
  <c r="AJ3723" i="2"/>
  <c r="AK3723" i="2"/>
  <c r="E3724" i="2"/>
  <c r="G3724" i="2"/>
  <c r="H3724" i="2"/>
  <c r="I3724" i="2"/>
  <c r="U3724" i="2"/>
  <c r="W3724" i="2"/>
  <c r="X3724" i="2"/>
  <c r="AG3724" i="2"/>
  <c r="AH3724" i="2"/>
  <c r="AI3724" i="2"/>
  <c r="AJ3724" i="2"/>
  <c r="AK3724" i="2"/>
  <c r="E3725" i="2"/>
  <c r="G3725" i="2"/>
  <c r="H3725" i="2"/>
  <c r="I3725" i="2"/>
  <c r="U3725" i="2"/>
  <c r="W3725" i="2"/>
  <c r="X3725" i="2"/>
  <c r="AG3725" i="2"/>
  <c r="AH3725" i="2"/>
  <c r="AI3725" i="2"/>
  <c r="AJ3725" i="2"/>
  <c r="AK3725" i="2"/>
  <c r="E3726" i="2"/>
  <c r="G3726" i="2"/>
  <c r="H3726" i="2"/>
  <c r="I3726" i="2"/>
  <c r="U3726" i="2"/>
  <c r="W3726" i="2"/>
  <c r="X3726" i="2"/>
  <c r="AG3726" i="2"/>
  <c r="AH3726" i="2"/>
  <c r="AI3726" i="2"/>
  <c r="AJ3726" i="2"/>
  <c r="AK3726" i="2"/>
  <c r="E3727" i="2"/>
  <c r="G3727" i="2"/>
  <c r="H3727" i="2"/>
  <c r="I3727" i="2"/>
  <c r="U3727" i="2"/>
  <c r="W3727" i="2"/>
  <c r="X3727" i="2"/>
  <c r="AG3727" i="2"/>
  <c r="AH3727" i="2"/>
  <c r="AI3727" i="2"/>
  <c r="AJ3727" i="2"/>
  <c r="AK3727" i="2"/>
  <c r="E3728" i="2"/>
  <c r="G3728" i="2"/>
  <c r="H3728" i="2"/>
  <c r="I3728" i="2"/>
  <c r="U3728" i="2"/>
  <c r="W3728" i="2"/>
  <c r="X3728" i="2"/>
  <c r="AG3728" i="2"/>
  <c r="AH3728" i="2"/>
  <c r="AI3728" i="2"/>
  <c r="AJ3728" i="2"/>
  <c r="AK3728" i="2"/>
  <c r="E3729" i="2"/>
  <c r="G3729" i="2"/>
  <c r="H3729" i="2"/>
  <c r="I3729" i="2"/>
  <c r="U3729" i="2"/>
  <c r="W3729" i="2"/>
  <c r="X3729" i="2"/>
  <c r="AG3729" i="2"/>
  <c r="AH3729" i="2"/>
  <c r="AI3729" i="2"/>
  <c r="AJ3729" i="2"/>
  <c r="AK3729" i="2"/>
  <c r="E3730" i="2"/>
  <c r="G3730" i="2"/>
  <c r="H3730" i="2"/>
  <c r="I3730" i="2"/>
  <c r="U3730" i="2"/>
  <c r="W3730" i="2"/>
  <c r="X3730" i="2"/>
  <c r="AG3730" i="2"/>
  <c r="AH3730" i="2"/>
  <c r="AI3730" i="2"/>
  <c r="AJ3730" i="2"/>
  <c r="AK3730" i="2"/>
  <c r="E3731" i="2"/>
  <c r="G3731" i="2"/>
  <c r="H3731" i="2"/>
  <c r="I3731" i="2"/>
  <c r="U3731" i="2"/>
  <c r="W3731" i="2"/>
  <c r="X3731" i="2"/>
  <c r="AG3731" i="2"/>
  <c r="AH3731" i="2"/>
  <c r="AI3731" i="2"/>
  <c r="AJ3731" i="2"/>
  <c r="AK3731" i="2"/>
  <c r="E3732" i="2"/>
  <c r="G3732" i="2"/>
  <c r="H3732" i="2"/>
  <c r="I3732" i="2"/>
  <c r="U3732" i="2"/>
  <c r="W3732" i="2"/>
  <c r="X3732" i="2"/>
  <c r="AG3732" i="2"/>
  <c r="AH3732" i="2"/>
  <c r="AI3732" i="2"/>
  <c r="AJ3732" i="2"/>
  <c r="AK3732" i="2"/>
  <c r="E3733" i="2"/>
  <c r="G3733" i="2"/>
  <c r="H3733" i="2"/>
  <c r="I3733" i="2"/>
  <c r="U3733" i="2"/>
  <c r="W3733" i="2"/>
  <c r="X3733" i="2"/>
  <c r="AG3733" i="2"/>
  <c r="AH3733" i="2"/>
  <c r="AI3733" i="2"/>
  <c r="AJ3733" i="2"/>
  <c r="AK3733" i="2"/>
  <c r="E3734" i="2"/>
  <c r="G3734" i="2"/>
  <c r="H3734" i="2"/>
  <c r="I3734" i="2"/>
  <c r="U3734" i="2"/>
  <c r="W3734" i="2"/>
  <c r="X3734" i="2"/>
  <c r="AG3734" i="2"/>
  <c r="AH3734" i="2"/>
  <c r="AI3734" i="2"/>
  <c r="AJ3734" i="2"/>
  <c r="AK3734" i="2"/>
  <c r="E3735" i="2"/>
  <c r="G3735" i="2"/>
  <c r="H3735" i="2"/>
  <c r="I3735" i="2"/>
  <c r="U3735" i="2"/>
  <c r="W3735" i="2"/>
  <c r="X3735" i="2"/>
  <c r="AG3735" i="2"/>
  <c r="AH3735" i="2"/>
  <c r="AI3735" i="2"/>
  <c r="AJ3735" i="2"/>
  <c r="AK3735" i="2"/>
  <c r="E3736" i="2"/>
  <c r="G3736" i="2"/>
  <c r="H3736" i="2"/>
  <c r="I3736" i="2"/>
  <c r="U3736" i="2"/>
  <c r="W3736" i="2"/>
  <c r="X3736" i="2"/>
  <c r="AG3736" i="2"/>
  <c r="AH3736" i="2"/>
  <c r="AI3736" i="2"/>
  <c r="AJ3736" i="2"/>
  <c r="AK3736" i="2"/>
  <c r="E3737" i="2"/>
  <c r="G3737" i="2"/>
  <c r="H3737" i="2"/>
  <c r="I3737" i="2"/>
  <c r="U3737" i="2"/>
  <c r="W3737" i="2"/>
  <c r="X3737" i="2"/>
  <c r="AG3737" i="2"/>
  <c r="AH3737" i="2"/>
  <c r="AI3737" i="2"/>
  <c r="AJ3737" i="2"/>
  <c r="AK3737" i="2"/>
  <c r="E3738" i="2"/>
  <c r="G3738" i="2"/>
  <c r="H3738" i="2"/>
  <c r="I3738" i="2"/>
  <c r="U3738" i="2"/>
  <c r="W3738" i="2"/>
  <c r="X3738" i="2"/>
  <c r="AG3738" i="2"/>
  <c r="AH3738" i="2"/>
  <c r="AI3738" i="2"/>
  <c r="AJ3738" i="2"/>
  <c r="AK3738" i="2"/>
  <c r="E3739" i="2"/>
  <c r="G3739" i="2"/>
  <c r="H3739" i="2"/>
  <c r="I3739" i="2"/>
  <c r="U3739" i="2"/>
  <c r="W3739" i="2"/>
  <c r="X3739" i="2"/>
  <c r="AG3739" i="2"/>
  <c r="AH3739" i="2"/>
  <c r="AI3739" i="2"/>
  <c r="AJ3739" i="2"/>
  <c r="AK3739" i="2"/>
  <c r="E3740" i="2"/>
  <c r="G3740" i="2"/>
  <c r="H3740" i="2"/>
  <c r="I3740" i="2"/>
  <c r="U3740" i="2"/>
  <c r="W3740" i="2"/>
  <c r="X3740" i="2"/>
  <c r="AG3740" i="2"/>
  <c r="AH3740" i="2"/>
  <c r="AI3740" i="2"/>
  <c r="AJ3740" i="2"/>
  <c r="AK3740" i="2"/>
  <c r="E3741" i="2"/>
  <c r="G3741" i="2"/>
  <c r="H3741" i="2"/>
  <c r="I3741" i="2"/>
  <c r="U3741" i="2"/>
  <c r="W3741" i="2"/>
  <c r="X3741" i="2"/>
  <c r="AG3741" i="2"/>
  <c r="AH3741" i="2"/>
  <c r="AI3741" i="2"/>
  <c r="AJ3741" i="2"/>
  <c r="AK3741" i="2"/>
  <c r="E3742" i="2"/>
  <c r="G3742" i="2"/>
  <c r="H3742" i="2"/>
  <c r="I3742" i="2"/>
  <c r="U3742" i="2"/>
  <c r="W3742" i="2"/>
  <c r="X3742" i="2"/>
  <c r="AG3742" i="2"/>
  <c r="AH3742" i="2"/>
  <c r="AI3742" i="2"/>
  <c r="AJ3742" i="2"/>
  <c r="AK3742" i="2"/>
  <c r="E3743" i="2"/>
  <c r="G3743" i="2"/>
  <c r="H3743" i="2"/>
  <c r="I3743" i="2"/>
  <c r="U3743" i="2"/>
  <c r="W3743" i="2"/>
  <c r="X3743" i="2"/>
  <c r="AG3743" i="2"/>
  <c r="AH3743" i="2"/>
  <c r="AI3743" i="2"/>
  <c r="AJ3743" i="2"/>
  <c r="AK3743" i="2"/>
  <c r="E3744" i="2"/>
  <c r="G3744" i="2"/>
  <c r="H3744" i="2"/>
  <c r="I3744" i="2"/>
  <c r="U3744" i="2"/>
  <c r="W3744" i="2"/>
  <c r="X3744" i="2"/>
  <c r="AG3744" i="2"/>
  <c r="AH3744" i="2"/>
  <c r="AI3744" i="2"/>
  <c r="AJ3744" i="2"/>
  <c r="AK3744" i="2"/>
  <c r="E3745" i="2"/>
  <c r="G3745" i="2"/>
  <c r="H3745" i="2"/>
  <c r="I3745" i="2"/>
  <c r="U3745" i="2"/>
  <c r="W3745" i="2"/>
  <c r="X3745" i="2"/>
  <c r="AG3745" i="2"/>
  <c r="AH3745" i="2"/>
  <c r="AI3745" i="2"/>
  <c r="AJ3745" i="2"/>
  <c r="AK3745" i="2"/>
  <c r="E3746" i="2"/>
  <c r="G3746" i="2"/>
  <c r="H3746" i="2"/>
  <c r="I3746" i="2"/>
  <c r="U3746" i="2"/>
  <c r="W3746" i="2"/>
  <c r="X3746" i="2"/>
  <c r="AG3746" i="2"/>
  <c r="AH3746" i="2"/>
  <c r="AI3746" i="2"/>
  <c r="AJ3746" i="2"/>
  <c r="AK3746" i="2"/>
  <c r="E3747" i="2"/>
  <c r="G3747" i="2"/>
  <c r="H3747" i="2"/>
  <c r="I3747" i="2"/>
  <c r="U3747" i="2"/>
  <c r="W3747" i="2"/>
  <c r="X3747" i="2"/>
  <c r="AG3747" i="2"/>
  <c r="AH3747" i="2"/>
  <c r="AI3747" i="2"/>
  <c r="AJ3747" i="2"/>
  <c r="AK3747" i="2"/>
  <c r="E3748" i="2"/>
  <c r="G3748" i="2"/>
  <c r="H3748" i="2"/>
  <c r="I3748" i="2"/>
  <c r="U3748" i="2"/>
  <c r="W3748" i="2"/>
  <c r="X3748" i="2"/>
  <c r="AG3748" i="2"/>
  <c r="AH3748" i="2"/>
  <c r="AI3748" i="2"/>
  <c r="AJ3748" i="2"/>
  <c r="AK3748" i="2"/>
  <c r="E3749" i="2"/>
  <c r="G3749" i="2"/>
  <c r="H3749" i="2"/>
  <c r="I3749" i="2"/>
  <c r="U3749" i="2"/>
  <c r="W3749" i="2"/>
  <c r="X3749" i="2"/>
  <c r="AG3749" i="2"/>
  <c r="AH3749" i="2"/>
  <c r="AI3749" i="2"/>
  <c r="AJ3749" i="2"/>
  <c r="AK3749" i="2"/>
  <c r="E3750" i="2"/>
  <c r="G3750" i="2"/>
  <c r="H3750" i="2"/>
  <c r="I3750" i="2"/>
  <c r="U3750" i="2"/>
  <c r="W3750" i="2"/>
  <c r="X3750" i="2"/>
  <c r="AG3750" i="2"/>
  <c r="AH3750" i="2"/>
  <c r="AI3750" i="2"/>
  <c r="AJ3750" i="2"/>
  <c r="AK3750" i="2"/>
  <c r="E3751" i="2"/>
  <c r="G3751" i="2"/>
  <c r="H3751" i="2"/>
  <c r="I3751" i="2"/>
  <c r="U3751" i="2"/>
  <c r="W3751" i="2"/>
  <c r="X3751" i="2"/>
  <c r="AG3751" i="2"/>
  <c r="AH3751" i="2"/>
  <c r="AI3751" i="2"/>
  <c r="AJ3751" i="2"/>
  <c r="AK3751" i="2"/>
  <c r="E3752" i="2"/>
  <c r="G3752" i="2"/>
  <c r="H3752" i="2"/>
  <c r="I3752" i="2"/>
  <c r="U3752" i="2"/>
  <c r="W3752" i="2"/>
  <c r="X3752" i="2"/>
  <c r="AG3752" i="2"/>
  <c r="AH3752" i="2"/>
  <c r="AI3752" i="2"/>
  <c r="AJ3752" i="2"/>
  <c r="AK3752" i="2"/>
  <c r="E3753" i="2"/>
  <c r="G3753" i="2"/>
  <c r="H3753" i="2"/>
  <c r="I3753" i="2"/>
  <c r="U3753" i="2"/>
  <c r="W3753" i="2"/>
  <c r="X3753" i="2"/>
  <c r="AG3753" i="2"/>
  <c r="AH3753" i="2"/>
  <c r="AI3753" i="2"/>
  <c r="AJ3753" i="2"/>
  <c r="AK3753" i="2"/>
  <c r="E3754" i="2"/>
  <c r="G3754" i="2"/>
  <c r="H3754" i="2"/>
  <c r="I3754" i="2"/>
  <c r="U3754" i="2"/>
  <c r="W3754" i="2"/>
  <c r="X3754" i="2"/>
  <c r="AG3754" i="2"/>
  <c r="AH3754" i="2"/>
  <c r="AI3754" i="2"/>
  <c r="AJ3754" i="2"/>
  <c r="AK3754" i="2"/>
  <c r="E3755" i="2"/>
  <c r="G3755" i="2"/>
  <c r="H3755" i="2"/>
  <c r="I3755" i="2"/>
  <c r="U3755" i="2"/>
  <c r="W3755" i="2"/>
  <c r="X3755" i="2"/>
  <c r="AG3755" i="2"/>
  <c r="AH3755" i="2"/>
  <c r="AI3755" i="2"/>
  <c r="AJ3755" i="2"/>
  <c r="AK3755" i="2"/>
  <c r="E3756" i="2"/>
  <c r="G3756" i="2"/>
  <c r="H3756" i="2"/>
  <c r="I3756" i="2"/>
  <c r="U3756" i="2"/>
  <c r="W3756" i="2"/>
  <c r="X3756" i="2"/>
  <c r="AG3756" i="2"/>
  <c r="AH3756" i="2"/>
  <c r="AI3756" i="2"/>
  <c r="AJ3756" i="2"/>
  <c r="AK3756" i="2"/>
  <c r="E3757" i="2"/>
  <c r="G3757" i="2"/>
  <c r="H3757" i="2"/>
  <c r="I3757" i="2"/>
  <c r="U3757" i="2"/>
  <c r="W3757" i="2"/>
  <c r="X3757" i="2"/>
  <c r="AG3757" i="2"/>
  <c r="AH3757" i="2"/>
  <c r="AI3757" i="2"/>
  <c r="AJ3757" i="2"/>
  <c r="AK3757" i="2"/>
  <c r="E3758" i="2"/>
  <c r="G3758" i="2"/>
  <c r="H3758" i="2"/>
  <c r="I3758" i="2"/>
  <c r="U3758" i="2"/>
  <c r="W3758" i="2"/>
  <c r="X3758" i="2"/>
  <c r="AG3758" i="2"/>
  <c r="AH3758" i="2"/>
  <c r="AI3758" i="2"/>
  <c r="AJ3758" i="2"/>
  <c r="AK3758" i="2"/>
  <c r="E3759" i="2"/>
  <c r="G3759" i="2"/>
  <c r="H3759" i="2"/>
  <c r="I3759" i="2"/>
  <c r="U3759" i="2"/>
  <c r="W3759" i="2"/>
  <c r="X3759" i="2"/>
  <c r="AG3759" i="2"/>
  <c r="AH3759" i="2"/>
  <c r="AI3759" i="2"/>
  <c r="AJ3759" i="2"/>
  <c r="AK3759" i="2"/>
  <c r="E3760" i="2"/>
  <c r="G3760" i="2"/>
  <c r="H3760" i="2"/>
  <c r="I3760" i="2"/>
  <c r="U3760" i="2"/>
  <c r="W3760" i="2"/>
  <c r="X3760" i="2"/>
  <c r="AG3760" i="2"/>
  <c r="AH3760" i="2"/>
  <c r="AI3760" i="2"/>
  <c r="AJ3760" i="2"/>
  <c r="AK3760" i="2"/>
  <c r="E3761" i="2"/>
  <c r="G3761" i="2"/>
  <c r="H3761" i="2"/>
  <c r="I3761" i="2"/>
  <c r="U3761" i="2"/>
  <c r="W3761" i="2"/>
  <c r="X3761" i="2"/>
  <c r="AG3761" i="2"/>
  <c r="AH3761" i="2"/>
  <c r="AI3761" i="2"/>
  <c r="AJ3761" i="2"/>
  <c r="AK3761" i="2"/>
  <c r="E3762" i="2"/>
  <c r="G3762" i="2"/>
  <c r="H3762" i="2"/>
  <c r="I3762" i="2"/>
  <c r="U3762" i="2"/>
  <c r="W3762" i="2"/>
  <c r="X3762" i="2"/>
  <c r="AG3762" i="2"/>
  <c r="AH3762" i="2"/>
  <c r="AI3762" i="2"/>
  <c r="AJ3762" i="2"/>
  <c r="AK3762" i="2"/>
  <c r="E3763" i="2"/>
  <c r="G3763" i="2"/>
  <c r="H3763" i="2"/>
  <c r="I3763" i="2"/>
  <c r="U3763" i="2"/>
  <c r="W3763" i="2"/>
  <c r="X3763" i="2"/>
  <c r="AG3763" i="2"/>
  <c r="AH3763" i="2"/>
  <c r="AI3763" i="2"/>
  <c r="AJ3763" i="2"/>
  <c r="AK3763" i="2"/>
  <c r="E3764" i="2"/>
  <c r="G3764" i="2"/>
  <c r="H3764" i="2"/>
  <c r="I3764" i="2"/>
  <c r="U3764" i="2"/>
  <c r="W3764" i="2"/>
  <c r="X3764" i="2"/>
  <c r="AG3764" i="2"/>
  <c r="AH3764" i="2"/>
  <c r="AI3764" i="2"/>
  <c r="AJ3764" i="2"/>
  <c r="AK3764" i="2"/>
  <c r="E3765" i="2"/>
  <c r="G3765" i="2"/>
  <c r="H3765" i="2"/>
  <c r="I3765" i="2"/>
  <c r="U3765" i="2"/>
  <c r="W3765" i="2"/>
  <c r="X3765" i="2"/>
  <c r="AG3765" i="2"/>
  <c r="AH3765" i="2"/>
  <c r="AI3765" i="2"/>
  <c r="AJ3765" i="2"/>
  <c r="AK3765" i="2"/>
  <c r="E3766" i="2"/>
  <c r="G3766" i="2"/>
  <c r="H3766" i="2"/>
  <c r="I3766" i="2"/>
  <c r="U3766" i="2"/>
  <c r="W3766" i="2"/>
  <c r="X3766" i="2"/>
  <c r="AG3766" i="2"/>
  <c r="AH3766" i="2"/>
  <c r="AI3766" i="2"/>
  <c r="AJ3766" i="2"/>
  <c r="AK3766" i="2"/>
  <c r="E3767" i="2"/>
  <c r="G3767" i="2"/>
  <c r="H3767" i="2"/>
  <c r="I3767" i="2"/>
  <c r="U3767" i="2"/>
  <c r="W3767" i="2"/>
  <c r="X3767" i="2"/>
  <c r="AG3767" i="2"/>
  <c r="AH3767" i="2"/>
  <c r="AI3767" i="2"/>
  <c r="AJ3767" i="2"/>
  <c r="AK3767" i="2"/>
  <c r="E3768" i="2"/>
  <c r="G3768" i="2"/>
  <c r="H3768" i="2"/>
  <c r="I3768" i="2"/>
  <c r="U3768" i="2"/>
  <c r="W3768" i="2"/>
  <c r="X3768" i="2"/>
  <c r="AG3768" i="2"/>
  <c r="AH3768" i="2"/>
  <c r="AI3768" i="2"/>
  <c r="AJ3768" i="2"/>
  <c r="AK3768" i="2"/>
  <c r="E3769" i="2"/>
  <c r="G3769" i="2"/>
  <c r="H3769" i="2"/>
  <c r="I3769" i="2"/>
  <c r="U3769" i="2"/>
  <c r="W3769" i="2"/>
  <c r="X3769" i="2"/>
  <c r="AG3769" i="2"/>
  <c r="AH3769" i="2"/>
  <c r="AI3769" i="2"/>
  <c r="AJ3769" i="2"/>
  <c r="AK3769" i="2"/>
  <c r="E3770" i="2"/>
  <c r="G3770" i="2"/>
  <c r="H3770" i="2"/>
  <c r="I3770" i="2"/>
  <c r="U3770" i="2"/>
  <c r="W3770" i="2"/>
  <c r="X3770" i="2"/>
  <c r="AG3770" i="2"/>
  <c r="AH3770" i="2"/>
  <c r="AI3770" i="2"/>
  <c r="AJ3770" i="2"/>
  <c r="AK3770" i="2"/>
  <c r="E3771" i="2"/>
  <c r="G3771" i="2"/>
  <c r="H3771" i="2"/>
  <c r="I3771" i="2"/>
  <c r="U3771" i="2"/>
  <c r="W3771" i="2"/>
  <c r="X3771" i="2"/>
  <c r="AG3771" i="2"/>
  <c r="AH3771" i="2"/>
  <c r="AI3771" i="2"/>
  <c r="AJ3771" i="2"/>
  <c r="AK3771" i="2"/>
  <c r="E3772" i="2"/>
  <c r="G3772" i="2"/>
  <c r="H3772" i="2"/>
  <c r="I3772" i="2"/>
  <c r="U3772" i="2"/>
  <c r="W3772" i="2"/>
  <c r="X3772" i="2"/>
  <c r="AG3772" i="2"/>
  <c r="AH3772" i="2"/>
  <c r="AI3772" i="2"/>
  <c r="AJ3772" i="2"/>
  <c r="AK3772" i="2"/>
  <c r="E3773" i="2"/>
  <c r="G3773" i="2"/>
  <c r="H3773" i="2"/>
  <c r="I3773" i="2"/>
  <c r="U3773" i="2"/>
  <c r="W3773" i="2"/>
  <c r="X3773" i="2"/>
  <c r="AG3773" i="2"/>
  <c r="AH3773" i="2"/>
  <c r="AI3773" i="2"/>
  <c r="AJ3773" i="2"/>
  <c r="AK3773" i="2"/>
  <c r="E3774" i="2"/>
  <c r="G3774" i="2"/>
  <c r="H3774" i="2"/>
  <c r="I3774" i="2"/>
  <c r="U3774" i="2"/>
  <c r="W3774" i="2"/>
  <c r="X3774" i="2"/>
  <c r="AG3774" i="2"/>
  <c r="AH3774" i="2"/>
  <c r="AI3774" i="2"/>
  <c r="AJ3774" i="2"/>
  <c r="AK3774" i="2"/>
  <c r="E3775" i="2"/>
  <c r="G3775" i="2"/>
  <c r="H3775" i="2"/>
  <c r="I3775" i="2"/>
  <c r="U3775" i="2"/>
  <c r="W3775" i="2"/>
  <c r="X3775" i="2"/>
  <c r="AG3775" i="2"/>
  <c r="AH3775" i="2"/>
  <c r="AI3775" i="2"/>
  <c r="AJ3775" i="2"/>
  <c r="AK3775" i="2"/>
  <c r="E3776" i="2"/>
  <c r="G3776" i="2"/>
  <c r="H3776" i="2"/>
  <c r="I3776" i="2"/>
  <c r="U3776" i="2"/>
  <c r="W3776" i="2"/>
  <c r="X3776" i="2"/>
  <c r="AG3776" i="2"/>
  <c r="AH3776" i="2"/>
  <c r="AI3776" i="2"/>
  <c r="AJ3776" i="2"/>
  <c r="AK3776" i="2"/>
  <c r="E3777" i="2"/>
  <c r="G3777" i="2"/>
  <c r="H3777" i="2"/>
  <c r="I3777" i="2"/>
  <c r="U3777" i="2"/>
  <c r="W3777" i="2"/>
  <c r="X3777" i="2"/>
  <c r="AG3777" i="2"/>
  <c r="AH3777" i="2"/>
  <c r="AI3777" i="2"/>
  <c r="AJ3777" i="2"/>
  <c r="AK3777" i="2"/>
  <c r="E3778" i="2"/>
  <c r="G3778" i="2"/>
  <c r="H3778" i="2"/>
  <c r="I3778" i="2"/>
  <c r="U3778" i="2"/>
  <c r="W3778" i="2"/>
  <c r="X3778" i="2"/>
  <c r="AG3778" i="2"/>
  <c r="AH3778" i="2"/>
  <c r="AI3778" i="2"/>
  <c r="AJ3778" i="2"/>
  <c r="AK3778" i="2"/>
  <c r="E3779" i="2"/>
  <c r="G3779" i="2"/>
  <c r="H3779" i="2"/>
  <c r="I3779" i="2"/>
  <c r="U3779" i="2"/>
  <c r="W3779" i="2"/>
  <c r="X3779" i="2"/>
  <c r="AG3779" i="2"/>
  <c r="AH3779" i="2"/>
  <c r="AI3779" i="2"/>
  <c r="AJ3779" i="2"/>
  <c r="AK3779" i="2"/>
  <c r="E3780" i="2"/>
  <c r="G3780" i="2"/>
  <c r="H3780" i="2"/>
  <c r="I3780" i="2"/>
  <c r="U3780" i="2"/>
  <c r="W3780" i="2"/>
  <c r="X3780" i="2"/>
  <c r="AG3780" i="2"/>
  <c r="AH3780" i="2"/>
  <c r="AI3780" i="2"/>
  <c r="AJ3780" i="2"/>
  <c r="AK3780" i="2"/>
  <c r="E3781" i="2"/>
  <c r="G3781" i="2"/>
  <c r="H3781" i="2"/>
  <c r="I3781" i="2"/>
  <c r="U3781" i="2"/>
  <c r="W3781" i="2"/>
  <c r="X3781" i="2"/>
  <c r="AG3781" i="2"/>
  <c r="AH3781" i="2"/>
  <c r="AI3781" i="2"/>
  <c r="AJ3781" i="2"/>
  <c r="AK3781" i="2"/>
  <c r="E3782" i="2"/>
  <c r="G3782" i="2"/>
  <c r="H3782" i="2"/>
  <c r="I3782" i="2"/>
  <c r="U3782" i="2"/>
  <c r="W3782" i="2"/>
  <c r="X3782" i="2"/>
  <c r="AG3782" i="2"/>
  <c r="AH3782" i="2"/>
  <c r="AI3782" i="2"/>
  <c r="AJ3782" i="2"/>
  <c r="AK3782" i="2"/>
  <c r="E3783" i="2"/>
  <c r="G3783" i="2"/>
  <c r="H3783" i="2"/>
  <c r="I3783" i="2"/>
  <c r="U3783" i="2"/>
  <c r="W3783" i="2"/>
  <c r="X3783" i="2"/>
  <c r="AG3783" i="2"/>
  <c r="AH3783" i="2"/>
  <c r="AI3783" i="2"/>
  <c r="AJ3783" i="2"/>
  <c r="AK3783" i="2"/>
  <c r="E3784" i="2"/>
  <c r="G3784" i="2"/>
  <c r="H3784" i="2"/>
  <c r="I3784" i="2"/>
  <c r="U3784" i="2"/>
  <c r="W3784" i="2"/>
  <c r="X3784" i="2"/>
  <c r="AG3784" i="2"/>
  <c r="AH3784" i="2"/>
  <c r="AI3784" i="2"/>
  <c r="AJ3784" i="2"/>
  <c r="AK3784" i="2"/>
  <c r="E3785" i="2"/>
  <c r="G3785" i="2"/>
  <c r="H3785" i="2"/>
  <c r="I3785" i="2"/>
  <c r="U3785" i="2"/>
  <c r="W3785" i="2"/>
  <c r="X3785" i="2"/>
  <c r="AG3785" i="2"/>
  <c r="AH3785" i="2"/>
  <c r="AI3785" i="2"/>
  <c r="AJ3785" i="2"/>
  <c r="AK3785" i="2"/>
  <c r="E3786" i="2"/>
  <c r="G3786" i="2"/>
  <c r="H3786" i="2"/>
  <c r="I3786" i="2"/>
  <c r="U3786" i="2"/>
  <c r="W3786" i="2"/>
  <c r="X3786" i="2"/>
  <c r="AG3786" i="2"/>
  <c r="AH3786" i="2"/>
  <c r="AI3786" i="2"/>
  <c r="AJ3786" i="2"/>
  <c r="AK3786" i="2"/>
  <c r="E3787" i="2"/>
  <c r="G3787" i="2"/>
  <c r="H3787" i="2"/>
  <c r="I3787" i="2"/>
  <c r="U3787" i="2"/>
  <c r="W3787" i="2"/>
  <c r="X3787" i="2"/>
  <c r="AG3787" i="2"/>
  <c r="AH3787" i="2"/>
  <c r="AI3787" i="2"/>
  <c r="AJ3787" i="2"/>
  <c r="AK3787" i="2"/>
  <c r="E3788" i="2"/>
  <c r="G3788" i="2"/>
  <c r="H3788" i="2"/>
  <c r="I3788" i="2"/>
  <c r="U3788" i="2"/>
  <c r="W3788" i="2"/>
  <c r="X3788" i="2"/>
  <c r="AG3788" i="2"/>
  <c r="AH3788" i="2"/>
  <c r="AI3788" i="2"/>
  <c r="AJ3788" i="2"/>
  <c r="AK3788" i="2"/>
  <c r="E3789" i="2"/>
  <c r="G3789" i="2"/>
  <c r="H3789" i="2"/>
  <c r="I3789" i="2"/>
  <c r="U3789" i="2"/>
  <c r="W3789" i="2"/>
  <c r="X3789" i="2"/>
  <c r="AG3789" i="2"/>
  <c r="AH3789" i="2"/>
  <c r="AI3789" i="2"/>
  <c r="AJ3789" i="2"/>
  <c r="AK3789" i="2"/>
  <c r="E3790" i="2"/>
  <c r="G3790" i="2"/>
  <c r="H3790" i="2"/>
  <c r="I3790" i="2"/>
  <c r="U3790" i="2"/>
  <c r="W3790" i="2"/>
  <c r="X3790" i="2"/>
  <c r="AG3790" i="2"/>
  <c r="AH3790" i="2"/>
  <c r="AI3790" i="2"/>
  <c r="AJ3790" i="2"/>
  <c r="AK3790" i="2"/>
  <c r="E3791" i="2"/>
  <c r="G3791" i="2"/>
  <c r="H3791" i="2"/>
  <c r="I3791" i="2"/>
  <c r="U3791" i="2"/>
  <c r="W3791" i="2"/>
  <c r="X3791" i="2"/>
  <c r="AG3791" i="2"/>
  <c r="AH3791" i="2"/>
  <c r="AI3791" i="2"/>
  <c r="AJ3791" i="2"/>
  <c r="AK3791" i="2"/>
  <c r="E3792" i="2"/>
  <c r="G3792" i="2"/>
  <c r="H3792" i="2"/>
  <c r="I3792" i="2"/>
  <c r="U3792" i="2"/>
  <c r="W3792" i="2"/>
  <c r="X3792" i="2"/>
  <c r="AG3792" i="2"/>
  <c r="AH3792" i="2"/>
  <c r="AI3792" i="2"/>
  <c r="AJ3792" i="2"/>
  <c r="AK3792" i="2"/>
  <c r="E3793" i="2"/>
  <c r="G3793" i="2"/>
  <c r="H3793" i="2"/>
  <c r="I3793" i="2"/>
  <c r="U3793" i="2"/>
  <c r="W3793" i="2"/>
  <c r="X3793" i="2"/>
  <c r="AG3793" i="2"/>
  <c r="AH3793" i="2"/>
  <c r="AI3793" i="2"/>
  <c r="AJ3793" i="2"/>
  <c r="AK3793" i="2"/>
  <c r="E3794" i="2"/>
  <c r="G3794" i="2"/>
  <c r="H3794" i="2"/>
  <c r="I3794" i="2"/>
  <c r="U3794" i="2"/>
  <c r="W3794" i="2"/>
  <c r="X3794" i="2"/>
  <c r="AG3794" i="2"/>
  <c r="AH3794" i="2"/>
  <c r="AI3794" i="2"/>
  <c r="AJ3794" i="2"/>
  <c r="AK3794" i="2"/>
  <c r="E3795" i="2"/>
  <c r="G3795" i="2"/>
  <c r="H3795" i="2"/>
  <c r="I3795" i="2"/>
  <c r="U3795" i="2"/>
  <c r="W3795" i="2"/>
  <c r="X3795" i="2"/>
  <c r="AG3795" i="2"/>
  <c r="AH3795" i="2"/>
  <c r="AI3795" i="2"/>
  <c r="AJ3795" i="2"/>
  <c r="AK3795" i="2"/>
  <c r="E3796" i="2"/>
  <c r="G3796" i="2"/>
  <c r="H3796" i="2"/>
  <c r="I3796" i="2"/>
  <c r="U3796" i="2"/>
  <c r="W3796" i="2"/>
  <c r="X3796" i="2"/>
  <c r="AG3796" i="2"/>
  <c r="AH3796" i="2"/>
  <c r="AI3796" i="2"/>
  <c r="AJ3796" i="2"/>
  <c r="AK3796" i="2"/>
  <c r="E3797" i="2"/>
  <c r="G3797" i="2"/>
  <c r="H3797" i="2"/>
  <c r="I3797" i="2"/>
  <c r="U3797" i="2"/>
  <c r="W3797" i="2"/>
  <c r="X3797" i="2"/>
  <c r="AG3797" i="2"/>
  <c r="AH3797" i="2"/>
  <c r="AI3797" i="2"/>
  <c r="AJ3797" i="2"/>
  <c r="AK3797" i="2"/>
  <c r="E3798" i="2"/>
  <c r="G3798" i="2"/>
  <c r="H3798" i="2"/>
  <c r="I3798" i="2"/>
  <c r="U3798" i="2"/>
  <c r="W3798" i="2"/>
  <c r="X3798" i="2"/>
  <c r="AG3798" i="2"/>
  <c r="AH3798" i="2"/>
  <c r="AI3798" i="2"/>
  <c r="AJ3798" i="2"/>
  <c r="AK3798" i="2"/>
  <c r="E3799" i="2"/>
  <c r="G3799" i="2"/>
  <c r="H3799" i="2"/>
  <c r="I3799" i="2"/>
  <c r="U3799" i="2"/>
  <c r="W3799" i="2"/>
  <c r="X3799" i="2"/>
  <c r="AG3799" i="2"/>
  <c r="AH3799" i="2"/>
  <c r="AI3799" i="2"/>
  <c r="AJ3799" i="2"/>
  <c r="AK3799" i="2"/>
  <c r="E3800" i="2"/>
  <c r="G3800" i="2"/>
  <c r="H3800" i="2"/>
  <c r="I3800" i="2"/>
  <c r="U3800" i="2"/>
  <c r="W3800" i="2"/>
  <c r="X3800" i="2"/>
  <c r="AG3800" i="2"/>
  <c r="AH3800" i="2"/>
  <c r="AI3800" i="2"/>
  <c r="AJ3800" i="2"/>
  <c r="AK3800" i="2"/>
  <c r="E3801" i="2"/>
  <c r="G3801" i="2"/>
  <c r="H3801" i="2"/>
  <c r="I3801" i="2"/>
  <c r="U3801" i="2"/>
  <c r="W3801" i="2"/>
  <c r="X3801" i="2"/>
  <c r="AG3801" i="2"/>
  <c r="AH3801" i="2"/>
  <c r="AI3801" i="2"/>
  <c r="AJ3801" i="2"/>
  <c r="AK3801" i="2"/>
  <c r="E3802" i="2"/>
  <c r="G3802" i="2"/>
  <c r="H3802" i="2"/>
  <c r="I3802" i="2"/>
  <c r="U3802" i="2"/>
  <c r="W3802" i="2"/>
  <c r="X3802" i="2"/>
  <c r="AG3802" i="2"/>
  <c r="AH3802" i="2"/>
  <c r="AI3802" i="2"/>
  <c r="AJ3802" i="2"/>
  <c r="AK3802" i="2"/>
  <c r="E3803" i="2"/>
  <c r="G3803" i="2"/>
  <c r="H3803" i="2"/>
  <c r="I3803" i="2"/>
  <c r="U3803" i="2"/>
  <c r="W3803" i="2"/>
  <c r="X3803" i="2"/>
  <c r="AG3803" i="2"/>
  <c r="AH3803" i="2"/>
  <c r="AI3803" i="2"/>
  <c r="AJ3803" i="2"/>
  <c r="AK3803" i="2"/>
  <c r="E3804" i="2"/>
  <c r="G3804" i="2"/>
  <c r="H3804" i="2"/>
  <c r="I3804" i="2"/>
  <c r="U3804" i="2"/>
  <c r="W3804" i="2"/>
  <c r="X3804" i="2"/>
  <c r="AG3804" i="2"/>
  <c r="AH3804" i="2"/>
  <c r="AI3804" i="2"/>
  <c r="AJ3804" i="2"/>
  <c r="AK3804" i="2"/>
  <c r="E3805" i="2"/>
  <c r="G3805" i="2"/>
  <c r="H3805" i="2"/>
  <c r="I3805" i="2"/>
  <c r="U3805" i="2"/>
  <c r="W3805" i="2"/>
  <c r="X3805" i="2"/>
  <c r="AG3805" i="2"/>
  <c r="AH3805" i="2"/>
  <c r="AI3805" i="2"/>
  <c r="AJ3805" i="2"/>
  <c r="AK3805" i="2"/>
  <c r="E3806" i="2"/>
  <c r="G3806" i="2"/>
  <c r="H3806" i="2"/>
  <c r="I3806" i="2"/>
  <c r="U3806" i="2"/>
  <c r="W3806" i="2"/>
  <c r="X3806" i="2"/>
  <c r="AG3806" i="2"/>
  <c r="AH3806" i="2"/>
  <c r="AI3806" i="2"/>
  <c r="AJ3806" i="2"/>
  <c r="AK3806" i="2"/>
  <c r="E3807" i="2"/>
  <c r="G3807" i="2"/>
  <c r="H3807" i="2"/>
  <c r="I3807" i="2"/>
  <c r="U3807" i="2"/>
  <c r="W3807" i="2"/>
  <c r="X3807" i="2"/>
  <c r="AG3807" i="2"/>
  <c r="AH3807" i="2"/>
  <c r="AI3807" i="2"/>
  <c r="AJ3807" i="2"/>
  <c r="AK3807" i="2"/>
  <c r="E3808" i="2"/>
  <c r="G3808" i="2"/>
  <c r="H3808" i="2"/>
  <c r="I3808" i="2"/>
  <c r="U3808" i="2"/>
  <c r="W3808" i="2"/>
  <c r="X3808" i="2"/>
  <c r="AG3808" i="2"/>
  <c r="AH3808" i="2"/>
  <c r="AI3808" i="2"/>
  <c r="AJ3808" i="2"/>
  <c r="AK3808" i="2"/>
  <c r="E3809" i="2"/>
  <c r="G3809" i="2"/>
  <c r="H3809" i="2"/>
  <c r="I3809" i="2"/>
  <c r="U3809" i="2"/>
  <c r="W3809" i="2"/>
  <c r="X3809" i="2"/>
  <c r="AG3809" i="2"/>
  <c r="AH3809" i="2"/>
  <c r="AI3809" i="2"/>
  <c r="AJ3809" i="2"/>
  <c r="AK3809" i="2"/>
  <c r="E3810" i="2"/>
  <c r="G3810" i="2"/>
  <c r="H3810" i="2"/>
  <c r="I3810" i="2"/>
  <c r="U3810" i="2"/>
  <c r="W3810" i="2"/>
  <c r="X3810" i="2"/>
  <c r="AG3810" i="2"/>
  <c r="AH3810" i="2"/>
  <c r="AI3810" i="2"/>
  <c r="AJ3810" i="2"/>
  <c r="AK3810" i="2"/>
  <c r="E3811" i="2"/>
  <c r="G3811" i="2"/>
  <c r="H3811" i="2"/>
  <c r="I3811" i="2"/>
  <c r="U3811" i="2"/>
  <c r="W3811" i="2"/>
  <c r="X3811" i="2"/>
  <c r="AG3811" i="2"/>
  <c r="AH3811" i="2"/>
  <c r="AI3811" i="2"/>
  <c r="AJ3811" i="2"/>
  <c r="AK3811" i="2"/>
  <c r="E3812" i="2"/>
  <c r="G3812" i="2"/>
  <c r="H3812" i="2"/>
  <c r="I3812" i="2"/>
  <c r="U3812" i="2"/>
  <c r="W3812" i="2"/>
  <c r="X3812" i="2"/>
  <c r="AG3812" i="2"/>
  <c r="AH3812" i="2"/>
  <c r="AI3812" i="2"/>
  <c r="AJ3812" i="2"/>
  <c r="AK3812" i="2"/>
  <c r="E3813" i="2"/>
  <c r="G3813" i="2"/>
  <c r="H3813" i="2"/>
  <c r="I3813" i="2"/>
  <c r="U3813" i="2"/>
  <c r="W3813" i="2"/>
  <c r="X3813" i="2"/>
  <c r="AG3813" i="2"/>
  <c r="AH3813" i="2"/>
  <c r="AI3813" i="2"/>
  <c r="AJ3813" i="2"/>
  <c r="AK3813" i="2"/>
  <c r="E3814" i="2"/>
  <c r="G3814" i="2"/>
  <c r="H3814" i="2"/>
  <c r="I3814" i="2"/>
  <c r="U3814" i="2"/>
  <c r="W3814" i="2"/>
  <c r="X3814" i="2"/>
  <c r="AG3814" i="2"/>
  <c r="AH3814" i="2"/>
  <c r="AI3814" i="2"/>
  <c r="AJ3814" i="2"/>
  <c r="AK3814" i="2"/>
  <c r="E3815" i="2"/>
  <c r="G3815" i="2"/>
  <c r="H3815" i="2"/>
  <c r="I3815" i="2"/>
  <c r="U3815" i="2"/>
  <c r="W3815" i="2"/>
  <c r="X3815" i="2"/>
  <c r="AG3815" i="2"/>
  <c r="AH3815" i="2"/>
  <c r="AI3815" i="2"/>
  <c r="AJ3815" i="2"/>
  <c r="AK3815" i="2"/>
  <c r="E3816" i="2"/>
  <c r="G3816" i="2"/>
  <c r="H3816" i="2"/>
  <c r="I3816" i="2"/>
  <c r="U3816" i="2"/>
  <c r="W3816" i="2"/>
  <c r="X3816" i="2"/>
  <c r="AG3816" i="2"/>
  <c r="AH3816" i="2"/>
  <c r="AI3816" i="2"/>
  <c r="AJ3816" i="2"/>
  <c r="AK3816" i="2"/>
  <c r="E3817" i="2"/>
  <c r="G3817" i="2"/>
  <c r="H3817" i="2"/>
  <c r="I3817" i="2"/>
  <c r="U3817" i="2"/>
  <c r="W3817" i="2"/>
  <c r="X3817" i="2"/>
  <c r="AG3817" i="2"/>
  <c r="AH3817" i="2"/>
  <c r="AI3817" i="2"/>
  <c r="AJ3817" i="2"/>
  <c r="AK3817" i="2"/>
  <c r="E3818" i="2"/>
  <c r="G3818" i="2"/>
  <c r="H3818" i="2"/>
  <c r="I3818" i="2"/>
  <c r="U3818" i="2"/>
  <c r="W3818" i="2"/>
  <c r="X3818" i="2"/>
  <c r="AG3818" i="2"/>
  <c r="AH3818" i="2"/>
  <c r="AI3818" i="2"/>
  <c r="AJ3818" i="2"/>
  <c r="AK3818" i="2"/>
  <c r="E3819" i="2"/>
  <c r="G3819" i="2"/>
  <c r="H3819" i="2"/>
  <c r="I3819" i="2"/>
  <c r="U3819" i="2"/>
  <c r="W3819" i="2"/>
  <c r="X3819" i="2"/>
  <c r="AG3819" i="2"/>
  <c r="AH3819" i="2"/>
  <c r="AI3819" i="2"/>
  <c r="AJ3819" i="2"/>
  <c r="AK3819" i="2"/>
  <c r="E3820" i="2"/>
  <c r="G3820" i="2"/>
  <c r="H3820" i="2"/>
  <c r="I3820" i="2"/>
  <c r="U3820" i="2"/>
  <c r="W3820" i="2"/>
  <c r="X3820" i="2"/>
  <c r="AG3820" i="2"/>
  <c r="AH3820" i="2"/>
  <c r="AI3820" i="2"/>
  <c r="AJ3820" i="2"/>
  <c r="AK3820" i="2"/>
  <c r="E3821" i="2"/>
  <c r="G3821" i="2"/>
  <c r="H3821" i="2"/>
  <c r="I3821" i="2"/>
  <c r="U3821" i="2"/>
  <c r="W3821" i="2"/>
  <c r="X3821" i="2"/>
  <c r="AG3821" i="2"/>
  <c r="AH3821" i="2"/>
  <c r="AI3821" i="2"/>
  <c r="AJ3821" i="2"/>
  <c r="AK3821" i="2"/>
  <c r="E3822" i="2"/>
  <c r="G3822" i="2"/>
  <c r="H3822" i="2"/>
  <c r="I3822" i="2"/>
  <c r="U3822" i="2"/>
  <c r="W3822" i="2"/>
  <c r="X3822" i="2"/>
  <c r="AG3822" i="2"/>
  <c r="AH3822" i="2"/>
  <c r="AI3822" i="2"/>
  <c r="AJ3822" i="2"/>
  <c r="AK3822" i="2"/>
  <c r="E3823" i="2"/>
  <c r="G3823" i="2"/>
  <c r="H3823" i="2"/>
  <c r="I3823" i="2"/>
  <c r="U3823" i="2"/>
  <c r="W3823" i="2"/>
  <c r="X3823" i="2"/>
  <c r="AG3823" i="2"/>
  <c r="AH3823" i="2"/>
  <c r="AI3823" i="2"/>
  <c r="AJ3823" i="2"/>
  <c r="AK3823" i="2"/>
  <c r="E3824" i="2"/>
  <c r="G3824" i="2"/>
  <c r="H3824" i="2"/>
  <c r="I3824" i="2"/>
  <c r="U3824" i="2"/>
  <c r="W3824" i="2"/>
  <c r="X3824" i="2"/>
  <c r="AG3824" i="2"/>
  <c r="AH3824" i="2"/>
  <c r="AI3824" i="2"/>
  <c r="AJ3824" i="2"/>
  <c r="AK3824" i="2"/>
  <c r="E3825" i="2"/>
  <c r="G3825" i="2"/>
  <c r="H3825" i="2"/>
  <c r="I3825" i="2"/>
  <c r="U3825" i="2"/>
  <c r="W3825" i="2"/>
  <c r="X3825" i="2"/>
  <c r="AG3825" i="2"/>
  <c r="AH3825" i="2"/>
  <c r="AI3825" i="2"/>
  <c r="AJ3825" i="2"/>
  <c r="AK3825" i="2"/>
  <c r="E3826" i="2"/>
  <c r="G3826" i="2"/>
  <c r="H3826" i="2"/>
  <c r="I3826" i="2"/>
  <c r="U3826" i="2"/>
  <c r="W3826" i="2"/>
  <c r="X3826" i="2"/>
  <c r="AG3826" i="2"/>
  <c r="AH3826" i="2"/>
  <c r="AI3826" i="2"/>
  <c r="AJ3826" i="2"/>
  <c r="AK3826" i="2"/>
  <c r="E3827" i="2"/>
  <c r="G3827" i="2"/>
  <c r="H3827" i="2"/>
  <c r="I3827" i="2"/>
  <c r="U3827" i="2"/>
  <c r="W3827" i="2"/>
  <c r="X3827" i="2"/>
  <c r="AG3827" i="2"/>
  <c r="AH3827" i="2"/>
  <c r="AI3827" i="2"/>
  <c r="AJ3827" i="2"/>
  <c r="AK3827" i="2"/>
  <c r="E3828" i="2"/>
  <c r="G3828" i="2"/>
  <c r="H3828" i="2"/>
  <c r="I3828" i="2"/>
  <c r="U3828" i="2"/>
  <c r="W3828" i="2"/>
  <c r="X3828" i="2"/>
  <c r="AG3828" i="2"/>
  <c r="AH3828" i="2"/>
  <c r="AI3828" i="2"/>
  <c r="AJ3828" i="2"/>
  <c r="AK3828" i="2"/>
  <c r="E3829" i="2"/>
  <c r="G3829" i="2"/>
  <c r="H3829" i="2"/>
  <c r="I3829" i="2"/>
  <c r="U3829" i="2"/>
  <c r="W3829" i="2"/>
  <c r="X3829" i="2"/>
  <c r="AG3829" i="2"/>
  <c r="AH3829" i="2"/>
  <c r="AI3829" i="2"/>
  <c r="AJ3829" i="2"/>
  <c r="AK3829" i="2"/>
  <c r="E3830" i="2"/>
  <c r="G3830" i="2"/>
  <c r="H3830" i="2"/>
  <c r="I3830" i="2"/>
  <c r="U3830" i="2"/>
  <c r="W3830" i="2"/>
  <c r="X3830" i="2"/>
  <c r="AG3830" i="2"/>
  <c r="AH3830" i="2"/>
  <c r="AI3830" i="2"/>
  <c r="AJ3830" i="2"/>
  <c r="AK3830" i="2"/>
  <c r="E3831" i="2"/>
  <c r="G3831" i="2"/>
  <c r="H3831" i="2"/>
  <c r="I3831" i="2"/>
  <c r="U3831" i="2"/>
  <c r="W3831" i="2"/>
  <c r="X3831" i="2"/>
  <c r="AG3831" i="2"/>
  <c r="AH3831" i="2"/>
  <c r="AI3831" i="2"/>
  <c r="AJ3831" i="2"/>
  <c r="AK3831" i="2"/>
  <c r="E3832" i="2"/>
  <c r="G3832" i="2"/>
  <c r="H3832" i="2"/>
  <c r="I3832" i="2"/>
  <c r="U3832" i="2"/>
  <c r="W3832" i="2"/>
  <c r="X3832" i="2"/>
  <c r="AG3832" i="2"/>
  <c r="AH3832" i="2"/>
  <c r="AI3832" i="2"/>
  <c r="AJ3832" i="2"/>
  <c r="AK3832" i="2"/>
  <c r="E3833" i="2"/>
  <c r="G3833" i="2"/>
  <c r="H3833" i="2"/>
  <c r="I3833" i="2"/>
  <c r="U3833" i="2"/>
  <c r="W3833" i="2"/>
  <c r="X3833" i="2"/>
  <c r="AG3833" i="2"/>
  <c r="AH3833" i="2"/>
  <c r="AI3833" i="2"/>
  <c r="AJ3833" i="2"/>
  <c r="AK3833" i="2"/>
  <c r="E3834" i="2"/>
  <c r="G3834" i="2"/>
  <c r="H3834" i="2"/>
  <c r="I3834" i="2"/>
  <c r="U3834" i="2"/>
  <c r="W3834" i="2"/>
  <c r="X3834" i="2"/>
  <c r="AG3834" i="2"/>
  <c r="AH3834" i="2"/>
  <c r="AI3834" i="2"/>
  <c r="AJ3834" i="2"/>
  <c r="AK3834" i="2"/>
  <c r="E3835" i="2"/>
  <c r="G3835" i="2"/>
  <c r="H3835" i="2"/>
  <c r="I3835" i="2"/>
  <c r="U3835" i="2"/>
  <c r="W3835" i="2"/>
  <c r="X3835" i="2"/>
  <c r="AG3835" i="2"/>
  <c r="AH3835" i="2"/>
  <c r="AI3835" i="2"/>
  <c r="AJ3835" i="2"/>
  <c r="AK3835" i="2"/>
  <c r="E3836" i="2"/>
  <c r="G3836" i="2"/>
  <c r="H3836" i="2"/>
  <c r="I3836" i="2"/>
  <c r="U3836" i="2"/>
  <c r="W3836" i="2"/>
  <c r="X3836" i="2"/>
  <c r="AG3836" i="2"/>
  <c r="AH3836" i="2"/>
  <c r="AI3836" i="2"/>
  <c r="AJ3836" i="2"/>
  <c r="AK3836" i="2"/>
  <c r="E3837" i="2"/>
  <c r="G3837" i="2"/>
  <c r="H3837" i="2"/>
  <c r="I3837" i="2"/>
  <c r="U3837" i="2"/>
  <c r="W3837" i="2"/>
  <c r="X3837" i="2"/>
  <c r="AG3837" i="2"/>
  <c r="AH3837" i="2"/>
  <c r="AI3837" i="2"/>
  <c r="AJ3837" i="2"/>
  <c r="AK3837" i="2"/>
  <c r="E3838" i="2"/>
  <c r="G3838" i="2"/>
  <c r="H3838" i="2"/>
  <c r="I3838" i="2"/>
  <c r="U3838" i="2"/>
  <c r="W3838" i="2"/>
  <c r="X3838" i="2"/>
  <c r="AG3838" i="2"/>
  <c r="AH3838" i="2"/>
  <c r="AI3838" i="2"/>
  <c r="AJ3838" i="2"/>
  <c r="AK3838" i="2"/>
  <c r="E3839" i="2"/>
  <c r="G3839" i="2"/>
  <c r="H3839" i="2"/>
  <c r="I3839" i="2"/>
  <c r="U3839" i="2"/>
  <c r="W3839" i="2"/>
  <c r="X3839" i="2"/>
  <c r="AG3839" i="2"/>
  <c r="AH3839" i="2"/>
  <c r="AI3839" i="2"/>
  <c r="AJ3839" i="2"/>
  <c r="AK3839" i="2"/>
  <c r="E3840" i="2"/>
  <c r="G3840" i="2"/>
  <c r="H3840" i="2"/>
  <c r="I3840" i="2"/>
  <c r="U3840" i="2"/>
  <c r="W3840" i="2"/>
  <c r="X3840" i="2"/>
  <c r="AG3840" i="2"/>
  <c r="AH3840" i="2"/>
  <c r="AI3840" i="2"/>
  <c r="AJ3840" i="2"/>
  <c r="AK3840" i="2"/>
  <c r="E3841" i="2"/>
  <c r="G3841" i="2"/>
  <c r="H3841" i="2"/>
  <c r="I3841" i="2"/>
  <c r="U3841" i="2"/>
  <c r="W3841" i="2"/>
  <c r="X3841" i="2"/>
  <c r="AG3841" i="2"/>
  <c r="AH3841" i="2"/>
  <c r="AI3841" i="2"/>
  <c r="AJ3841" i="2"/>
  <c r="AK3841" i="2"/>
  <c r="E3842" i="2"/>
  <c r="G3842" i="2"/>
  <c r="H3842" i="2"/>
  <c r="I3842" i="2"/>
  <c r="U3842" i="2"/>
  <c r="W3842" i="2"/>
  <c r="X3842" i="2"/>
  <c r="AG3842" i="2"/>
  <c r="AH3842" i="2"/>
  <c r="AI3842" i="2"/>
  <c r="AJ3842" i="2"/>
  <c r="AK3842" i="2"/>
  <c r="E3843" i="2"/>
  <c r="G3843" i="2"/>
  <c r="H3843" i="2"/>
  <c r="I3843" i="2"/>
  <c r="U3843" i="2"/>
  <c r="W3843" i="2"/>
  <c r="X3843" i="2"/>
  <c r="AG3843" i="2"/>
  <c r="AH3843" i="2"/>
  <c r="AI3843" i="2"/>
  <c r="AJ3843" i="2"/>
  <c r="AK3843" i="2"/>
  <c r="E3844" i="2"/>
  <c r="G3844" i="2"/>
  <c r="H3844" i="2"/>
  <c r="I3844" i="2"/>
  <c r="U3844" i="2"/>
  <c r="W3844" i="2"/>
  <c r="X3844" i="2"/>
  <c r="AG3844" i="2"/>
  <c r="AH3844" i="2"/>
  <c r="AI3844" i="2"/>
  <c r="AJ3844" i="2"/>
  <c r="AK3844" i="2"/>
  <c r="E3845" i="2"/>
  <c r="G3845" i="2"/>
  <c r="H3845" i="2"/>
  <c r="I3845" i="2"/>
  <c r="U3845" i="2"/>
  <c r="W3845" i="2"/>
  <c r="X3845" i="2"/>
  <c r="AG3845" i="2"/>
  <c r="AH3845" i="2"/>
  <c r="AI3845" i="2"/>
  <c r="AJ3845" i="2"/>
  <c r="AK3845" i="2"/>
  <c r="E3846" i="2"/>
  <c r="G3846" i="2"/>
  <c r="H3846" i="2"/>
  <c r="I3846" i="2"/>
  <c r="U3846" i="2"/>
  <c r="W3846" i="2"/>
  <c r="X3846" i="2"/>
  <c r="AG3846" i="2"/>
  <c r="AH3846" i="2"/>
  <c r="AI3846" i="2"/>
  <c r="AJ3846" i="2"/>
  <c r="AK3846" i="2"/>
  <c r="E3847" i="2"/>
  <c r="G3847" i="2"/>
  <c r="H3847" i="2"/>
  <c r="I3847" i="2"/>
  <c r="U3847" i="2"/>
  <c r="W3847" i="2"/>
  <c r="X3847" i="2"/>
  <c r="AG3847" i="2"/>
  <c r="AH3847" i="2"/>
  <c r="AI3847" i="2"/>
  <c r="AJ3847" i="2"/>
  <c r="AK3847" i="2"/>
  <c r="E3848" i="2"/>
  <c r="G3848" i="2"/>
  <c r="H3848" i="2"/>
  <c r="I3848" i="2"/>
  <c r="U3848" i="2"/>
  <c r="W3848" i="2"/>
  <c r="X3848" i="2"/>
  <c r="AG3848" i="2"/>
  <c r="AH3848" i="2"/>
  <c r="AI3848" i="2"/>
  <c r="AJ3848" i="2"/>
  <c r="AK3848" i="2"/>
  <c r="E3849" i="2"/>
  <c r="G3849" i="2"/>
  <c r="H3849" i="2"/>
  <c r="I3849" i="2"/>
  <c r="U3849" i="2"/>
  <c r="W3849" i="2"/>
  <c r="X3849" i="2"/>
  <c r="AG3849" i="2"/>
  <c r="AH3849" i="2"/>
  <c r="AI3849" i="2"/>
  <c r="AJ3849" i="2"/>
  <c r="AK3849" i="2"/>
  <c r="E3850" i="2"/>
  <c r="G3850" i="2"/>
  <c r="H3850" i="2"/>
  <c r="I3850" i="2"/>
  <c r="U3850" i="2"/>
  <c r="W3850" i="2"/>
  <c r="X3850" i="2"/>
  <c r="AG3850" i="2"/>
  <c r="AH3850" i="2"/>
  <c r="AI3850" i="2"/>
  <c r="AJ3850" i="2"/>
  <c r="AK3850" i="2"/>
  <c r="E3851" i="2"/>
  <c r="G3851" i="2"/>
  <c r="H3851" i="2"/>
  <c r="I3851" i="2"/>
  <c r="U3851" i="2"/>
  <c r="W3851" i="2"/>
  <c r="X3851" i="2"/>
  <c r="AG3851" i="2"/>
  <c r="AH3851" i="2"/>
  <c r="AI3851" i="2"/>
  <c r="AJ3851" i="2"/>
  <c r="AK3851" i="2"/>
  <c r="E3852" i="2"/>
  <c r="G3852" i="2"/>
  <c r="H3852" i="2"/>
  <c r="I3852" i="2"/>
  <c r="U3852" i="2"/>
  <c r="W3852" i="2"/>
  <c r="X3852" i="2"/>
  <c r="AG3852" i="2"/>
  <c r="AH3852" i="2"/>
  <c r="AI3852" i="2"/>
  <c r="AJ3852" i="2"/>
  <c r="AK3852" i="2"/>
  <c r="E3853" i="2"/>
  <c r="G3853" i="2"/>
  <c r="H3853" i="2"/>
  <c r="I3853" i="2"/>
  <c r="U3853" i="2"/>
  <c r="W3853" i="2"/>
  <c r="X3853" i="2"/>
  <c r="AG3853" i="2"/>
  <c r="AH3853" i="2"/>
  <c r="AI3853" i="2"/>
  <c r="AJ3853" i="2"/>
  <c r="AK3853" i="2"/>
  <c r="E3854" i="2"/>
  <c r="G3854" i="2"/>
  <c r="H3854" i="2"/>
  <c r="I3854" i="2"/>
  <c r="U3854" i="2"/>
  <c r="W3854" i="2"/>
  <c r="X3854" i="2"/>
  <c r="AG3854" i="2"/>
  <c r="AH3854" i="2"/>
  <c r="AI3854" i="2"/>
  <c r="AJ3854" i="2"/>
  <c r="AK3854" i="2"/>
  <c r="E3855" i="2"/>
  <c r="G3855" i="2"/>
  <c r="H3855" i="2"/>
  <c r="I3855" i="2"/>
  <c r="U3855" i="2"/>
  <c r="W3855" i="2"/>
  <c r="X3855" i="2"/>
  <c r="AG3855" i="2"/>
  <c r="AH3855" i="2"/>
  <c r="AI3855" i="2"/>
  <c r="AJ3855" i="2"/>
  <c r="AK3855" i="2"/>
  <c r="E3856" i="2"/>
  <c r="G3856" i="2"/>
  <c r="H3856" i="2"/>
  <c r="I3856" i="2"/>
  <c r="U3856" i="2"/>
  <c r="W3856" i="2"/>
  <c r="X3856" i="2"/>
  <c r="AG3856" i="2"/>
  <c r="AH3856" i="2"/>
  <c r="AI3856" i="2"/>
  <c r="AJ3856" i="2"/>
  <c r="AK3856" i="2"/>
  <c r="E3857" i="2"/>
  <c r="G3857" i="2"/>
  <c r="H3857" i="2"/>
  <c r="I3857" i="2"/>
  <c r="U3857" i="2"/>
  <c r="W3857" i="2"/>
  <c r="X3857" i="2"/>
  <c r="AG3857" i="2"/>
  <c r="AH3857" i="2"/>
  <c r="AI3857" i="2"/>
  <c r="AJ3857" i="2"/>
  <c r="AK3857" i="2"/>
  <c r="E3858" i="2"/>
  <c r="G3858" i="2"/>
  <c r="H3858" i="2"/>
  <c r="I3858" i="2"/>
  <c r="U3858" i="2"/>
  <c r="W3858" i="2"/>
  <c r="X3858" i="2"/>
  <c r="AG3858" i="2"/>
  <c r="AH3858" i="2"/>
  <c r="AI3858" i="2"/>
  <c r="AJ3858" i="2"/>
  <c r="AK3858" i="2"/>
  <c r="E3859" i="2"/>
  <c r="G3859" i="2"/>
  <c r="H3859" i="2"/>
  <c r="I3859" i="2"/>
  <c r="U3859" i="2"/>
  <c r="W3859" i="2"/>
  <c r="X3859" i="2"/>
  <c r="AG3859" i="2"/>
  <c r="AH3859" i="2"/>
  <c r="AI3859" i="2"/>
  <c r="AJ3859" i="2"/>
  <c r="AK3859" i="2"/>
  <c r="E3860" i="2"/>
  <c r="G3860" i="2"/>
  <c r="H3860" i="2"/>
  <c r="I3860" i="2"/>
  <c r="U3860" i="2"/>
  <c r="W3860" i="2"/>
  <c r="X3860" i="2"/>
  <c r="AG3860" i="2"/>
  <c r="AH3860" i="2"/>
  <c r="AI3860" i="2"/>
  <c r="AJ3860" i="2"/>
  <c r="AK3860" i="2"/>
  <c r="E3861" i="2"/>
  <c r="G3861" i="2"/>
  <c r="H3861" i="2"/>
  <c r="I3861" i="2"/>
  <c r="U3861" i="2"/>
  <c r="W3861" i="2"/>
  <c r="X3861" i="2"/>
  <c r="AG3861" i="2"/>
  <c r="AH3861" i="2"/>
  <c r="AI3861" i="2"/>
  <c r="AJ3861" i="2"/>
  <c r="AK3861" i="2"/>
  <c r="E3862" i="2"/>
  <c r="G3862" i="2"/>
  <c r="H3862" i="2"/>
  <c r="I3862" i="2"/>
  <c r="U3862" i="2"/>
  <c r="W3862" i="2"/>
  <c r="X3862" i="2"/>
  <c r="AG3862" i="2"/>
  <c r="AH3862" i="2"/>
  <c r="AI3862" i="2"/>
  <c r="AJ3862" i="2"/>
  <c r="AK3862" i="2"/>
  <c r="E3863" i="2"/>
  <c r="G3863" i="2"/>
  <c r="H3863" i="2"/>
  <c r="I3863" i="2"/>
  <c r="U3863" i="2"/>
  <c r="W3863" i="2"/>
  <c r="X3863" i="2"/>
  <c r="AG3863" i="2"/>
  <c r="AH3863" i="2"/>
  <c r="AI3863" i="2"/>
  <c r="AJ3863" i="2"/>
  <c r="AK3863" i="2"/>
  <c r="E3864" i="2"/>
  <c r="G3864" i="2"/>
  <c r="H3864" i="2"/>
  <c r="I3864" i="2"/>
  <c r="U3864" i="2"/>
  <c r="W3864" i="2"/>
  <c r="X3864" i="2"/>
  <c r="AG3864" i="2"/>
  <c r="AH3864" i="2"/>
  <c r="AI3864" i="2"/>
  <c r="AJ3864" i="2"/>
  <c r="AK3864" i="2"/>
  <c r="E3865" i="2"/>
  <c r="G3865" i="2"/>
  <c r="H3865" i="2"/>
  <c r="I3865" i="2"/>
  <c r="U3865" i="2"/>
  <c r="W3865" i="2"/>
  <c r="X3865" i="2"/>
  <c r="AG3865" i="2"/>
  <c r="AH3865" i="2"/>
  <c r="AI3865" i="2"/>
  <c r="AJ3865" i="2"/>
  <c r="AK3865" i="2"/>
  <c r="E3866" i="2"/>
  <c r="G3866" i="2"/>
  <c r="H3866" i="2"/>
  <c r="I3866" i="2"/>
  <c r="U3866" i="2"/>
  <c r="W3866" i="2"/>
  <c r="X3866" i="2"/>
  <c r="AG3866" i="2"/>
  <c r="AH3866" i="2"/>
  <c r="AI3866" i="2"/>
  <c r="AJ3866" i="2"/>
  <c r="AK3866" i="2"/>
  <c r="E3867" i="2"/>
  <c r="G3867" i="2"/>
  <c r="H3867" i="2"/>
  <c r="I3867" i="2"/>
  <c r="U3867" i="2"/>
  <c r="W3867" i="2"/>
  <c r="X3867" i="2"/>
  <c r="AG3867" i="2"/>
  <c r="AH3867" i="2"/>
  <c r="AI3867" i="2"/>
  <c r="AJ3867" i="2"/>
  <c r="AK3867" i="2"/>
  <c r="E3868" i="2"/>
  <c r="G3868" i="2"/>
  <c r="H3868" i="2"/>
  <c r="I3868" i="2"/>
  <c r="U3868" i="2"/>
  <c r="W3868" i="2"/>
  <c r="X3868" i="2"/>
  <c r="AG3868" i="2"/>
  <c r="AH3868" i="2"/>
  <c r="AI3868" i="2"/>
  <c r="AJ3868" i="2"/>
  <c r="AK3868" i="2"/>
  <c r="E3869" i="2"/>
  <c r="G3869" i="2"/>
  <c r="H3869" i="2"/>
  <c r="I3869" i="2"/>
  <c r="U3869" i="2"/>
  <c r="W3869" i="2"/>
  <c r="X3869" i="2"/>
  <c r="AG3869" i="2"/>
  <c r="AH3869" i="2"/>
  <c r="AI3869" i="2"/>
  <c r="AJ3869" i="2"/>
  <c r="AK3869" i="2"/>
  <c r="E3870" i="2"/>
  <c r="G3870" i="2"/>
  <c r="H3870" i="2"/>
  <c r="I3870" i="2"/>
  <c r="U3870" i="2"/>
  <c r="W3870" i="2"/>
  <c r="X3870" i="2"/>
  <c r="AG3870" i="2"/>
  <c r="AH3870" i="2"/>
  <c r="AI3870" i="2"/>
  <c r="AJ3870" i="2"/>
  <c r="AK3870" i="2"/>
  <c r="E3871" i="2"/>
  <c r="G3871" i="2"/>
  <c r="H3871" i="2"/>
  <c r="I3871" i="2"/>
  <c r="U3871" i="2"/>
  <c r="W3871" i="2"/>
  <c r="X3871" i="2"/>
  <c r="AG3871" i="2"/>
  <c r="AH3871" i="2"/>
  <c r="AI3871" i="2"/>
  <c r="AJ3871" i="2"/>
  <c r="AK3871" i="2"/>
  <c r="E3872" i="2"/>
  <c r="G3872" i="2"/>
  <c r="H3872" i="2"/>
  <c r="I3872" i="2"/>
  <c r="U3872" i="2"/>
  <c r="W3872" i="2"/>
  <c r="X3872" i="2"/>
  <c r="AG3872" i="2"/>
  <c r="AH3872" i="2"/>
  <c r="AI3872" i="2"/>
  <c r="AJ3872" i="2"/>
  <c r="AK3872" i="2"/>
  <c r="E3873" i="2"/>
  <c r="G3873" i="2"/>
  <c r="H3873" i="2"/>
  <c r="I3873" i="2"/>
  <c r="U3873" i="2"/>
  <c r="W3873" i="2"/>
  <c r="X3873" i="2"/>
  <c r="AG3873" i="2"/>
  <c r="AH3873" i="2"/>
  <c r="AI3873" i="2"/>
  <c r="AJ3873" i="2"/>
  <c r="AK3873" i="2"/>
  <c r="E3874" i="2"/>
  <c r="G3874" i="2"/>
  <c r="H3874" i="2"/>
  <c r="I3874" i="2"/>
  <c r="U3874" i="2"/>
  <c r="W3874" i="2"/>
  <c r="X3874" i="2"/>
  <c r="AG3874" i="2"/>
  <c r="AH3874" i="2"/>
  <c r="AI3874" i="2"/>
  <c r="AJ3874" i="2"/>
  <c r="AK3874" i="2"/>
  <c r="E3875" i="2"/>
  <c r="G3875" i="2"/>
  <c r="H3875" i="2"/>
  <c r="I3875" i="2"/>
  <c r="U3875" i="2"/>
  <c r="W3875" i="2"/>
  <c r="X3875" i="2"/>
  <c r="AG3875" i="2"/>
  <c r="AH3875" i="2"/>
  <c r="AI3875" i="2"/>
  <c r="AJ3875" i="2"/>
  <c r="AK3875" i="2"/>
  <c r="E3876" i="2"/>
  <c r="G3876" i="2"/>
  <c r="H3876" i="2"/>
  <c r="I3876" i="2"/>
  <c r="U3876" i="2"/>
  <c r="W3876" i="2"/>
  <c r="X3876" i="2"/>
  <c r="AG3876" i="2"/>
  <c r="AH3876" i="2"/>
  <c r="AI3876" i="2"/>
  <c r="AJ3876" i="2"/>
  <c r="AK3876" i="2"/>
  <c r="E3877" i="2"/>
  <c r="G3877" i="2"/>
  <c r="H3877" i="2"/>
  <c r="I3877" i="2"/>
  <c r="U3877" i="2"/>
  <c r="W3877" i="2"/>
  <c r="X3877" i="2"/>
  <c r="AG3877" i="2"/>
  <c r="AH3877" i="2"/>
  <c r="AI3877" i="2"/>
  <c r="AJ3877" i="2"/>
  <c r="AK3877" i="2"/>
  <c r="E3878" i="2"/>
  <c r="G3878" i="2"/>
  <c r="H3878" i="2"/>
  <c r="I3878" i="2"/>
  <c r="U3878" i="2"/>
  <c r="W3878" i="2"/>
  <c r="X3878" i="2"/>
  <c r="AG3878" i="2"/>
  <c r="AH3878" i="2"/>
  <c r="AI3878" i="2"/>
  <c r="AJ3878" i="2"/>
  <c r="AK3878" i="2"/>
  <c r="E3879" i="2"/>
  <c r="G3879" i="2"/>
  <c r="H3879" i="2"/>
  <c r="I3879" i="2"/>
  <c r="U3879" i="2"/>
  <c r="W3879" i="2"/>
  <c r="X3879" i="2"/>
  <c r="AG3879" i="2"/>
  <c r="AH3879" i="2"/>
  <c r="AI3879" i="2"/>
  <c r="AJ3879" i="2"/>
  <c r="AK3879" i="2"/>
  <c r="E3880" i="2"/>
  <c r="G3880" i="2"/>
  <c r="H3880" i="2"/>
  <c r="I3880" i="2"/>
  <c r="U3880" i="2"/>
  <c r="W3880" i="2"/>
  <c r="X3880" i="2"/>
  <c r="AG3880" i="2"/>
  <c r="AH3880" i="2"/>
  <c r="AI3880" i="2"/>
  <c r="AJ3880" i="2"/>
  <c r="AK3880" i="2"/>
  <c r="E3881" i="2"/>
  <c r="G3881" i="2"/>
  <c r="H3881" i="2"/>
  <c r="I3881" i="2"/>
  <c r="U3881" i="2"/>
  <c r="W3881" i="2"/>
  <c r="X3881" i="2"/>
  <c r="AG3881" i="2"/>
  <c r="AH3881" i="2"/>
  <c r="AI3881" i="2"/>
  <c r="AJ3881" i="2"/>
  <c r="AK3881" i="2"/>
  <c r="E3882" i="2"/>
  <c r="G3882" i="2"/>
  <c r="H3882" i="2"/>
  <c r="I3882" i="2"/>
  <c r="U3882" i="2"/>
  <c r="W3882" i="2"/>
  <c r="X3882" i="2"/>
  <c r="AG3882" i="2"/>
  <c r="AH3882" i="2"/>
  <c r="AI3882" i="2"/>
  <c r="AJ3882" i="2"/>
  <c r="AK3882" i="2"/>
  <c r="E3883" i="2"/>
  <c r="G3883" i="2"/>
  <c r="H3883" i="2"/>
  <c r="I3883" i="2"/>
  <c r="U3883" i="2"/>
  <c r="W3883" i="2"/>
  <c r="X3883" i="2"/>
  <c r="AG3883" i="2"/>
  <c r="AH3883" i="2"/>
  <c r="AI3883" i="2"/>
  <c r="AJ3883" i="2"/>
  <c r="AK3883" i="2"/>
  <c r="E3884" i="2"/>
  <c r="G3884" i="2"/>
  <c r="H3884" i="2"/>
  <c r="I3884" i="2"/>
  <c r="U3884" i="2"/>
  <c r="W3884" i="2"/>
  <c r="X3884" i="2"/>
  <c r="AG3884" i="2"/>
  <c r="AH3884" i="2"/>
  <c r="AI3884" i="2"/>
  <c r="AJ3884" i="2"/>
  <c r="AK3884" i="2"/>
  <c r="E3885" i="2"/>
  <c r="G3885" i="2"/>
  <c r="H3885" i="2"/>
  <c r="I3885" i="2"/>
  <c r="U3885" i="2"/>
  <c r="W3885" i="2"/>
  <c r="X3885" i="2"/>
  <c r="AG3885" i="2"/>
  <c r="AH3885" i="2"/>
  <c r="AI3885" i="2"/>
  <c r="AJ3885" i="2"/>
  <c r="AK3885" i="2"/>
  <c r="E3886" i="2"/>
  <c r="G3886" i="2"/>
  <c r="H3886" i="2"/>
  <c r="I3886" i="2"/>
  <c r="U3886" i="2"/>
  <c r="W3886" i="2"/>
  <c r="X3886" i="2"/>
  <c r="AG3886" i="2"/>
  <c r="AH3886" i="2"/>
  <c r="AI3886" i="2"/>
  <c r="AJ3886" i="2"/>
  <c r="AK3886" i="2"/>
  <c r="E3887" i="2"/>
  <c r="G3887" i="2"/>
  <c r="H3887" i="2"/>
  <c r="I3887" i="2"/>
  <c r="U3887" i="2"/>
  <c r="W3887" i="2"/>
  <c r="X3887" i="2"/>
  <c r="AG3887" i="2"/>
  <c r="AH3887" i="2"/>
  <c r="AI3887" i="2"/>
  <c r="AJ3887" i="2"/>
  <c r="AK3887" i="2"/>
  <c r="E3888" i="2"/>
  <c r="G3888" i="2"/>
  <c r="H3888" i="2"/>
  <c r="I3888" i="2"/>
  <c r="U3888" i="2"/>
  <c r="W3888" i="2"/>
  <c r="X3888" i="2"/>
  <c r="AG3888" i="2"/>
  <c r="AH3888" i="2"/>
  <c r="AI3888" i="2"/>
  <c r="AJ3888" i="2"/>
  <c r="AK3888" i="2"/>
  <c r="E3889" i="2"/>
  <c r="G3889" i="2"/>
  <c r="H3889" i="2"/>
  <c r="I3889" i="2"/>
  <c r="U3889" i="2"/>
  <c r="W3889" i="2"/>
  <c r="X3889" i="2"/>
  <c r="AG3889" i="2"/>
  <c r="AH3889" i="2"/>
  <c r="AI3889" i="2"/>
  <c r="AJ3889" i="2"/>
  <c r="AK3889" i="2"/>
  <c r="E3890" i="2"/>
  <c r="G3890" i="2"/>
  <c r="H3890" i="2"/>
  <c r="I3890" i="2"/>
  <c r="U3890" i="2"/>
  <c r="W3890" i="2"/>
  <c r="X3890" i="2"/>
  <c r="AG3890" i="2"/>
  <c r="AH3890" i="2"/>
  <c r="AI3890" i="2"/>
  <c r="AJ3890" i="2"/>
  <c r="AK3890" i="2"/>
  <c r="E3891" i="2"/>
  <c r="G3891" i="2"/>
  <c r="H3891" i="2"/>
  <c r="I3891" i="2"/>
  <c r="U3891" i="2"/>
  <c r="W3891" i="2"/>
  <c r="X3891" i="2"/>
  <c r="AG3891" i="2"/>
  <c r="AH3891" i="2"/>
  <c r="AI3891" i="2"/>
  <c r="AJ3891" i="2"/>
  <c r="AK3891" i="2"/>
  <c r="E3892" i="2"/>
  <c r="G3892" i="2"/>
  <c r="H3892" i="2"/>
  <c r="I3892" i="2"/>
  <c r="U3892" i="2"/>
  <c r="W3892" i="2"/>
  <c r="X3892" i="2"/>
  <c r="AG3892" i="2"/>
  <c r="AH3892" i="2"/>
  <c r="AI3892" i="2"/>
  <c r="AJ3892" i="2"/>
  <c r="AK3892" i="2"/>
  <c r="E3893" i="2"/>
  <c r="G3893" i="2"/>
  <c r="H3893" i="2"/>
  <c r="I3893" i="2"/>
  <c r="U3893" i="2"/>
  <c r="W3893" i="2"/>
  <c r="X3893" i="2"/>
  <c r="AG3893" i="2"/>
  <c r="AH3893" i="2"/>
  <c r="AI3893" i="2"/>
  <c r="AJ3893" i="2"/>
  <c r="AK3893" i="2"/>
  <c r="E3894" i="2"/>
  <c r="G3894" i="2"/>
  <c r="H3894" i="2"/>
  <c r="I3894" i="2"/>
  <c r="U3894" i="2"/>
  <c r="W3894" i="2"/>
  <c r="X3894" i="2"/>
  <c r="AG3894" i="2"/>
  <c r="AH3894" i="2"/>
  <c r="AI3894" i="2"/>
  <c r="AJ3894" i="2"/>
  <c r="AK3894" i="2"/>
  <c r="E3895" i="2"/>
  <c r="G3895" i="2"/>
  <c r="H3895" i="2"/>
  <c r="I3895" i="2"/>
  <c r="U3895" i="2"/>
  <c r="W3895" i="2"/>
  <c r="X3895" i="2"/>
  <c r="AG3895" i="2"/>
  <c r="AH3895" i="2"/>
  <c r="AI3895" i="2"/>
  <c r="AJ3895" i="2"/>
  <c r="AK3895" i="2"/>
  <c r="E3896" i="2"/>
  <c r="G3896" i="2"/>
  <c r="H3896" i="2"/>
  <c r="I3896" i="2"/>
  <c r="U3896" i="2"/>
  <c r="W3896" i="2"/>
  <c r="X3896" i="2"/>
  <c r="AG3896" i="2"/>
  <c r="AH3896" i="2"/>
  <c r="AI3896" i="2"/>
  <c r="AJ3896" i="2"/>
  <c r="AK3896" i="2"/>
  <c r="E3897" i="2"/>
  <c r="G3897" i="2"/>
  <c r="H3897" i="2"/>
  <c r="I3897" i="2"/>
  <c r="U3897" i="2"/>
  <c r="W3897" i="2"/>
  <c r="X3897" i="2"/>
  <c r="AG3897" i="2"/>
  <c r="AH3897" i="2"/>
  <c r="AI3897" i="2"/>
  <c r="AJ3897" i="2"/>
  <c r="AK3897" i="2"/>
  <c r="E3898" i="2"/>
  <c r="G3898" i="2"/>
  <c r="H3898" i="2"/>
  <c r="I3898" i="2"/>
  <c r="U3898" i="2"/>
  <c r="W3898" i="2"/>
  <c r="X3898" i="2"/>
  <c r="AG3898" i="2"/>
  <c r="AH3898" i="2"/>
  <c r="AI3898" i="2"/>
  <c r="AJ3898" i="2"/>
  <c r="AK3898" i="2"/>
  <c r="E3899" i="2"/>
  <c r="G3899" i="2"/>
  <c r="H3899" i="2"/>
  <c r="I3899" i="2"/>
  <c r="U3899" i="2"/>
  <c r="W3899" i="2"/>
  <c r="X3899" i="2"/>
  <c r="AG3899" i="2"/>
  <c r="AH3899" i="2"/>
  <c r="AI3899" i="2"/>
  <c r="AJ3899" i="2"/>
  <c r="AK3899" i="2"/>
  <c r="E3900" i="2"/>
  <c r="G3900" i="2"/>
  <c r="H3900" i="2"/>
  <c r="I3900" i="2"/>
  <c r="U3900" i="2"/>
  <c r="W3900" i="2"/>
  <c r="X3900" i="2"/>
  <c r="AG3900" i="2"/>
  <c r="AH3900" i="2"/>
  <c r="AI3900" i="2"/>
  <c r="AJ3900" i="2"/>
  <c r="AK3900" i="2"/>
  <c r="E3901" i="2"/>
  <c r="G3901" i="2"/>
  <c r="H3901" i="2"/>
  <c r="I3901" i="2"/>
  <c r="U3901" i="2"/>
  <c r="W3901" i="2"/>
  <c r="X3901" i="2"/>
  <c r="AG3901" i="2"/>
  <c r="AH3901" i="2"/>
  <c r="AI3901" i="2"/>
  <c r="AJ3901" i="2"/>
  <c r="AK3901" i="2"/>
  <c r="E3902" i="2"/>
  <c r="G3902" i="2"/>
  <c r="H3902" i="2"/>
  <c r="I3902" i="2"/>
  <c r="U3902" i="2"/>
  <c r="W3902" i="2"/>
  <c r="X3902" i="2"/>
  <c r="AG3902" i="2"/>
  <c r="AH3902" i="2"/>
  <c r="AI3902" i="2"/>
  <c r="AJ3902" i="2"/>
  <c r="AK3902" i="2"/>
  <c r="E3903" i="2"/>
  <c r="G3903" i="2"/>
  <c r="H3903" i="2"/>
  <c r="I3903" i="2"/>
  <c r="U3903" i="2"/>
  <c r="W3903" i="2"/>
  <c r="X3903" i="2"/>
  <c r="AG3903" i="2"/>
  <c r="AH3903" i="2"/>
  <c r="AI3903" i="2"/>
  <c r="AJ3903" i="2"/>
  <c r="AK3903" i="2"/>
  <c r="E3904" i="2"/>
  <c r="G3904" i="2"/>
  <c r="H3904" i="2"/>
  <c r="I3904" i="2"/>
  <c r="U3904" i="2"/>
  <c r="W3904" i="2"/>
  <c r="X3904" i="2"/>
  <c r="AG3904" i="2"/>
  <c r="AH3904" i="2"/>
  <c r="AI3904" i="2"/>
  <c r="AJ3904" i="2"/>
  <c r="AK3904" i="2"/>
  <c r="E3905" i="2"/>
  <c r="G3905" i="2"/>
  <c r="H3905" i="2"/>
  <c r="I3905" i="2"/>
  <c r="U3905" i="2"/>
  <c r="W3905" i="2"/>
  <c r="X3905" i="2"/>
  <c r="AG3905" i="2"/>
  <c r="AH3905" i="2"/>
  <c r="AI3905" i="2"/>
  <c r="AJ3905" i="2"/>
  <c r="AK3905" i="2"/>
  <c r="E3906" i="2"/>
  <c r="G3906" i="2"/>
  <c r="H3906" i="2"/>
  <c r="I3906" i="2"/>
  <c r="U3906" i="2"/>
  <c r="W3906" i="2"/>
  <c r="X3906" i="2"/>
  <c r="AG3906" i="2"/>
  <c r="AH3906" i="2"/>
  <c r="AI3906" i="2"/>
  <c r="AJ3906" i="2"/>
  <c r="AK3906" i="2"/>
  <c r="E3907" i="2"/>
  <c r="G3907" i="2"/>
  <c r="H3907" i="2"/>
  <c r="I3907" i="2"/>
  <c r="U3907" i="2"/>
  <c r="W3907" i="2"/>
  <c r="X3907" i="2"/>
  <c r="AG3907" i="2"/>
  <c r="AH3907" i="2"/>
  <c r="AI3907" i="2"/>
  <c r="AJ3907" i="2"/>
  <c r="AK3907" i="2"/>
  <c r="E3908" i="2"/>
  <c r="G3908" i="2"/>
  <c r="H3908" i="2"/>
  <c r="I3908" i="2"/>
  <c r="U3908" i="2"/>
  <c r="W3908" i="2"/>
  <c r="X3908" i="2"/>
  <c r="AG3908" i="2"/>
  <c r="AH3908" i="2"/>
  <c r="AI3908" i="2"/>
  <c r="AJ3908" i="2"/>
  <c r="AK3908" i="2"/>
  <c r="E3909" i="2"/>
  <c r="G3909" i="2"/>
  <c r="H3909" i="2"/>
  <c r="I3909" i="2"/>
  <c r="U3909" i="2"/>
  <c r="W3909" i="2"/>
  <c r="X3909" i="2"/>
  <c r="AG3909" i="2"/>
  <c r="AH3909" i="2"/>
  <c r="AI3909" i="2"/>
  <c r="AJ3909" i="2"/>
  <c r="AK3909" i="2"/>
  <c r="E3910" i="2"/>
  <c r="G3910" i="2"/>
  <c r="H3910" i="2"/>
  <c r="I3910" i="2"/>
  <c r="U3910" i="2"/>
  <c r="W3910" i="2"/>
  <c r="X3910" i="2"/>
  <c r="AG3910" i="2"/>
  <c r="AH3910" i="2"/>
  <c r="AI3910" i="2"/>
  <c r="AJ3910" i="2"/>
  <c r="AK3910" i="2"/>
  <c r="E3911" i="2"/>
  <c r="G3911" i="2"/>
  <c r="H3911" i="2"/>
  <c r="I3911" i="2"/>
  <c r="U3911" i="2"/>
  <c r="W3911" i="2"/>
  <c r="X3911" i="2"/>
  <c r="AG3911" i="2"/>
  <c r="AH3911" i="2"/>
  <c r="AI3911" i="2"/>
  <c r="AJ3911" i="2"/>
  <c r="AK3911" i="2"/>
  <c r="E3912" i="2"/>
  <c r="G3912" i="2"/>
  <c r="H3912" i="2"/>
  <c r="I3912" i="2"/>
  <c r="U3912" i="2"/>
  <c r="W3912" i="2"/>
  <c r="X3912" i="2"/>
  <c r="AG3912" i="2"/>
  <c r="AH3912" i="2"/>
  <c r="AI3912" i="2"/>
  <c r="AJ3912" i="2"/>
  <c r="AK3912" i="2"/>
  <c r="E3913" i="2"/>
  <c r="G3913" i="2"/>
  <c r="H3913" i="2"/>
  <c r="I3913" i="2"/>
  <c r="U3913" i="2"/>
  <c r="W3913" i="2"/>
  <c r="X3913" i="2"/>
  <c r="AG3913" i="2"/>
  <c r="AH3913" i="2"/>
  <c r="AI3913" i="2"/>
  <c r="AJ3913" i="2"/>
  <c r="AK3913" i="2"/>
  <c r="E3914" i="2"/>
  <c r="G3914" i="2"/>
  <c r="H3914" i="2"/>
  <c r="I3914" i="2"/>
  <c r="U3914" i="2"/>
  <c r="W3914" i="2"/>
  <c r="X3914" i="2"/>
  <c r="AG3914" i="2"/>
  <c r="AH3914" i="2"/>
  <c r="AI3914" i="2"/>
  <c r="AJ3914" i="2"/>
  <c r="AK3914" i="2"/>
  <c r="E3915" i="2"/>
  <c r="G3915" i="2"/>
  <c r="H3915" i="2"/>
  <c r="I3915" i="2"/>
  <c r="U3915" i="2"/>
  <c r="W3915" i="2"/>
  <c r="X3915" i="2"/>
  <c r="AG3915" i="2"/>
  <c r="AH3915" i="2"/>
  <c r="AI3915" i="2"/>
  <c r="AJ3915" i="2"/>
  <c r="AK3915" i="2"/>
  <c r="E3916" i="2"/>
  <c r="G3916" i="2"/>
  <c r="H3916" i="2"/>
  <c r="I3916" i="2"/>
  <c r="U3916" i="2"/>
  <c r="W3916" i="2"/>
  <c r="X3916" i="2"/>
  <c r="AG3916" i="2"/>
  <c r="AH3916" i="2"/>
  <c r="AI3916" i="2"/>
  <c r="AJ3916" i="2"/>
  <c r="AK3916" i="2"/>
  <c r="E3917" i="2"/>
  <c r="G3917" i="2"/>
  <c r="H3917" i="2"/>
  <c r="I3917" i="2"/>
  <c r="U3917" i="2"/>
  <c r="W3917" i="2"/>
  <c r="X3917" i="2"/>
  <c r="AG3917" i="2"/>
  <c r="AH3917" i="2"/>
  <c r="AI3917" i="2"/>
  <c r="AJ3917" i="2"/>
  <c r="AK3917" i="2"/>
  <c r="E3918" i="2"/>
  <c r="G3918" i="2"/>
  <c r="H3918" i="2"/>
  <c r="I3918" i="2"/>
  <c r="U3918" i="2"/>
  <c r="W3918" i="2"/>
  <c r="X3918" i="2"/>
  <c r="AG3918" i="2"/>
  <c r="AH3918" i="2"/>
  <c r="AI3918" i="2"/>
  <c r="AJ3918" i="2"/>
  <c r="AK3918" i="2"/>
  <c r="E3919" i="2"/>
  <c r="G3919" i="2"/>
  <c r="H3919" i="2"/>
  <c r="I3919" i="2"/>
  <c r="U3919" i="2"/>
  <c r="W3919" i="2"/>
  <c r="X3919" i="2"/>
  <c r="AG3919" i="2"/>
  <c r="AH3919" i="2"/>
  <c r="AI3919" i="2"/>
  <c r="AJ3919" i="2"/>
  <c r="AK3919" i="2"/>
  <c r="E3920" i="2"/>
  <c r="G3920" i="2"/>
  <c r="H3920" i="2"/>
  <c r="I3920" i="2"/>
  <c r="U3920" i="2"/>
  <c r="W3920" i="2"/>
  <c r="X3920" i="2"/>
  <c r="AG3920" i="2"/>
  <c r="AH3920" i="2"/>
  <c r="AI3920" i="2"/>
  <c r="AJ3920" i="2"/>
  <c r="AK3920" i="2"/>
  <c r="E3921" i="2"/>
  <c r="G3921" i="2"/>
  <c r="H3921" i="2"/>
  <c r="I3921" i="2"/>
  <c r="U3921" i="2"/>
  <c r="W3921" i="2"/>
  <c r="X3921" i="2"/>
  <c r="AG3921" i="2"/>
  <c r="AH3921" i="2"/>
  <c r="AI3921" i="2"/>
  <c r="AJ3921" i="2"/>
  <c r="AK3921" i="2"/>
  <c r="E3922" i="2"/>
  <c r="G3922" i="2"/>
  <c r="H3922" i="2"/>
  <c r="I3922" i="2"/>
  <c r="U3922" i="2"/>
  <c r="W3922" i="2"/>
  <c r="X3922" i="2"/>
  <c r="AG3922" i="2"/>
  <c r="AH3922" i="2"/>
  <c r="AI3922" i="2"/>
  <c r="AJ3922" i="2"/>
  <c r="AK3922" i="2"/>
  <c r="E3923" i="2"/>
  <c r="G3923" i="2"/>
  <c r="H3923" i="2"/>
  <c r="I3923" i="2"/>
  <c r="U3923" i="2"/>
  <c r="W3923" i="2"/>
  <c r="X3923" i="2"/>
  <c r="AG3923" i="2"/>
  <c r="AH3923" i="2"/>
  <c r="AI3923" i="2"/>
  <c r="AJ3923" i="2"/>
  <c r="AK3923" i="2"/>
  <c r="E3924" i="2"/>
  <c r="G3924" i="2"/>
  <c r="H3924" i="2"/>
  <c r="I3924" i="2"/>
  <c r="U3924" i="2"/>
  <c r="W3924" i="2"/>
  <c r="X3924" i="2"/>
  <c r="AG3924" i="2"/>
  <c r="AH3924" i="2"/>
  <c r="AI3924" i="2"/>
  <c r="AJ3924" i="2"/>
  <c r="AK3924" i="2"/>
  <c r="E3925" i="2"/>
  <c r="G3925" i="2"/>
  <c r="H3925" i="2"/>
  <c r="I3925" i="2"/>
  <c r="U3925" i="2"/>
  <c r="W3925" i="2"/>
  <c r="X3925" i="2"/>
  <c r="AG3925" i="2"/>
  <c r="AH3925" i="2"/>
  <c r="AI3925" i="2"/>
  <c r="AJ3925" i="2"/>
  <c r="AK3925" i="2"/>
  <c r="E3926" i="2"/>
  <c r="G3926" i="2"/>
  <c r="H3926" i="2"/>
  <c r="I3926" i="2"/>
  <c r="U3926" i="2"/>
  <c r="W3926" i="2"/>
  <c r="X3926" i="2"/>
  <c r="AG3926" i="2"/>
  <c r="AH3926" i="2"/>
  <c r="AI3926" i="2"/>
  <c r="AJ3926" i="2"/>
  <c r="AK3926" i="2"/>
  <c r="E3927" i="2"/>
  <c r="G3927" i="2"/>
  <c r="H3927" i="2"/>
  <c r="I3927" i="2"/>
  <c r="U3927" i="2"/>
  <c r="W3927" i="2"/>
  <c r="X3927" i="2"/>
  <c r="AG3927" i="2"/>
  <c r="AH3927" i="2"/>
  <c r="AI3927" i="2"/>
  <c r="AJ3927" i="2"/>
  <c r="AK3927" i="2"/>
  <c r="E3928" i="2"/>
  <c r="G3928" i="2"/>
  <c r="H3928" i="2"/>
  <c r="I3928" i="2"/>
  <c r="U3928" i="2"/>
  <c r="W3928" i="2"/>
  <c r="X3928" i="2"/>
  <c r="AG3928" i="2"/>
  <c r="AH3928" i="2"/>
  <c r="AI3928" i="2"/>
  <c r="AJ3928" i="2"/>
  <c r="AK3928" i="2"/>
  <c r="E3929" i="2"/>
  <c r="G3929" i="2"/>
  <c r="H3929" i="2"/>
  <c r="I3929" i="2"/>
  <c r="U3929" i="2"/>
  <c r="W3929" i="2"/>
  <c r="X3929" i="2"/>
  <c r="AG3929" i="2"/>
  <c r="AH3929" i="2"/>
  <c r="AI3929" i="2"/>
  <c r="AJ3929" i="2"/>
  <c r="AK3929" i="2"/>
  <c r="E3930" i="2"/>
  <c r="G3930" i="2"/>
  <c r="H3930" i="2"/>
  <c r="I3930" i="2"/>
  <c r="U3930" i="2"/>
  <c r="W3930" i="2"/>
  <c r="X3930" i="2"/>
  <c r="AG3930" i="2"/>
  <c r="AH3930" i="2"/>
  <c r="AI3930" i="2"/>
  <c r="AJ3930" i="2"/>
  <c r="AK3930" i="2"/>
  <c r="E3931" i="2"/>
  <c r="G3931" i="2"/>
  <c r="H3931" i="2"/>
  <c r="I3931" i="2"/>
  <c r="U3931" i="2"/>
  <c r="W3931" i="2"/>
  <c r="X3931" i="2"/>
  <c r="AG3931" i="2"/>
  <c r="AH3931" i="2"/>
  <c r="AI3931" i="2"/>
  <c r="AJ3931" i="2"/>
  <c r="AK3931" i="2"/>
  <c r="E3932" i="2"/>
  <c r="G3932" i="2"/>
  <c r="H3932" i="2"/>
  <c r="I3932" i="2"/>
  <c r="U3932" i="2"/>
  <c r="W3932" i="2"/>
  <c r="X3932" i="2"/>
  <c r="AG3932" i="2"/>
  <c r="AH3932" i="2"/>
  <c r="AI3932" i="2"/>
  <c r="AJ3932" i="2"/>
  <c r="AK3932" i="2"/>
  <c r="E3933" i="2"/>
  <c r="G3933" i="2"/>
  <c r="H3933" i="2"/>
  <c r="I3933" i="2"/>
  <c r="U3933" i="2"/>
  <c r="W3933" i="2"/>
  <c r="X3933" i="2"/>
  <c r="AG3933" i="2"/>
  <c r="AH3933" i="2"/>
  <c r="AI3933" i="2"/>
  <c r="AJ3933" i="2"/>
  <c r="AK3933" i="2"/>
  <c r="E3934" i="2"/>
  <c r="G3934" i="2"/>
  <c r="H3934" i="2"/>
  <c r="I3934" i="2"/>
  <c r="U3934" i="2"/>
  <c r="W3934" i="2"/>
  <c r="X3934" i="2"/>
  <c r="AG3934" i="2"/>
  <c r="AH3934" i="2"/>
  <c r="AI3934" i="2"/>
  <c r="AJ3934" i="2"/>
  <c r="AK3934" i="2"/>
  <c r="E3935" i="2"/>
  <c r="G3935" i="2"/>
  <c r="H3935" i="2"/>
  <c r="I3935" i="2"/>
  <c r="U3935" i="2"/>
  <c r="W3935" i="2"/>
  <c r="X3935" i="2"/>
  <c r="AG3935" i="2"/>
  <c r="AH3935" i="2"/>
  <c r="AI3935" i="2"/>
  <c r="AJ3935" i="2"/>
  <c r="AK3935" i="2"/>
  <c r="E3936" i="2"/>
  <c r="G3936" i="2"/>
  <c r="H3936" i="2"/>
  <c r="I3936" i="2"/>
  <c r="U3936" i="2"/>
  <c r="W3936" i="2"/>
  <c r="X3936" i="2"/>
  <c r="AG3936" i="2"/>
  <c r="AH3936" i="2"/>
  <c r="AI3936" i="2"/>
  <c r="AJ3936" i="2"/>
  <c r="AK3936" i="2"/>
  <c r="E3937" i="2"/>
  <c r="G3937" i="2"/>
  <c r="H3937" i="2"/>
  <c r="I3937" i="2"/>
  <c r="U3937" i="2"/>
  <c r="W3937" i="2"/>
  <c r="X3937" i="2"/>
  <c r="AG3937" i="2"/>
  <c r="AH3937" i="2"/>
  <c r="AI3937" i="2"/>
  <c r="AJ3937" i="2"/>
  <c r="AK3937" i="2"/>
  <c r="E3938" i="2"/>
  <c r="G3938" i="2"/>
  <c r="H3938" i="2"/>
  <c r="I3938" i="2"/>
  <c r="U3938" i="2"/>
  <c r="W3938" i="2"/>
  <c r="X3938" i="2"/>
  <c r="AG3938" i="2"/>
  <c r="AH3938" i="2"/>
  <c r="AI3938" i="2"/>
  <c r="AJ3938" i="2"/>
  <c r="AK3938" i="2"/>
  <c r="E3939" i="2"/>
  <c r="G3939" i="2"/>
  <c r="H3939" i="2"/>
  <c r="I3939" i="2"/>
  <c r="U3939" i="2"/>
  <c r="W3939" i="2"/>
  <c r="X3939" i="2"/>
  <c r="AG3939" i="2"/>
  <c r="AH3939" i="2"/>
  <c r="AI3939" i="2"/>
  <c r="AJ3939" i="2"/>
  <c r="AK3939" i="2"/>
  <c r="E3940" i="2"/>
  <c r="G3940" i="2"/>
  <c r="H3940" i="2"/>
  <c r="I3940" i="2"/>
  <c r="U3940" i="2"/>
  <c r="W3940" i="2"/>
  <c r="X3940" i="2"/>
  <c r="AG3940" i="2"/>
  <c r="AH3940" i="2"/>
  <c r="AI3940" i="2"/>
  <c r="AJ3940" i="2"/>
  <c r="AK3940" i="2"/>
  <c r="E3941" i="2"/>
  <c r="G3941" i="2"/>
  <c r="H3941" i="2"/>
  <c r="I3941" i="2"/>
  <c r="U3941" i="2"/>
  <c r="W3941" i="2"/>
  <c r="X3941" i="2"/>
  <c r="AG3941" i="2"/>
  <c r="AH3941" i="2"/>
  <c r="AI3941" i="2"/>
  <c r="AJ3941" i="2"/>
  <c r="AK3941" i="2"/>
  <c r="E3942" i="2"/>
  <c r="G3942" i="2"/>
  <c r="H3942" i="2"/>
  <c r="I3942" i="2"/>
  <c r="U3942" i="2"/>
  <c r="W3942" i="2"/>
  <c r="X3942" i="2"/>
  <c r="AG3942" i="2"/>
  <c r="AH3942" i="2"/>
  <c r="AI3942" i="2"/>
  <c r="AJ3942" i="2"/>
  <c r="AK3942" i="2"/>
  <c r="E3943" i="2"/>
  <c r="G3943" i="2"/>
  <c r="H3943" i="2"/>
  <c r="I3943" i="2"/>
  <c r="U3943" i="2"/>
  <c r="W3943" i="2"/>
  <c r="X3943" i="2"/>
  <c r="AG3943" i="2"/>
  <c r="AH3943" i="2"/>
  <c r="AI3943" i="2"/>
  <c r="AJ3943" i="2"/>
  <c r="AK3943" i="2"/>
  <c r="E3944" i="2"/>
  <c r="G3944" i="2"/>
  <c r="H3944" i="2"/>
  <c r="I3944" i="2"/>
  <c r="U3944" i="2"/>
  <c r="W3944" i="2"/>
  <c r="X3944" i="2"/>
  <c r="AG3944" i="2"/>
  <c r="AH3944" i="2"/>
  <c r="AI3944" i="2"/>
  <c r="AJ3944" i="2"/>
  <c r="AK3944" i="2"/>
  <c r="E3945" i="2"/>
  <c r="G3945" i="2"/>
  <c r="H3945" i="2"/>
  <c r="I3945" i="2"/>
  <c r="U3945" i="2"/>
  <c r="W3945" i="2"/>
  <c r="X3945" i="2"/>
  <c r="AG3945" i="2"/>
  <c r="AH3945" i="2"/>
  <c r="AI3945" i="2"/>
  <c r="AJ3945" i="2"/>
  <c r="AK3945" i="2"/>
  <c r="E3946" i="2"/>
  <c r="G3946" i="2"/>
  <c r="H3946" i="2"/>
  <c r="I3946" i="2"/>
  <c r="U3946" i="2"/>
  <c r="W3946" i="2"/>
  <c r="X3946" i="2"/>
  <c r="AG3946" i="2"/>
  <c r="AH3946" i="2"/>
  <c r="AI3946" i="2"/>
  <c r="AJ3946" i="2"/>
  <c r="AK3946" i="2"/>
  <c r="E3947" i="2"/>
  <c r="G3947" i="2"/>
  <c r="H3947" i="2"/>
  <c r="I3947" i="2"/>
  <c r="U3947" i="2"/>
  <c r="W3947" i="2"/>
  <c r="X3947" i="2"/>
  <c r="AG3947" i="2"/>
  <c r="AH3947" i="2"/>
  <c r="AI3947" i="2"/>
  <c r="AJ3947" i="2"/>
  <c r="AK3947" i="2"/>
  <c r="E3948" i="2"/>
  <c r="G3948" i="2"/>
  <c r="H3948" i="2"/>
  <c r="I3948" i="2"/>
  <c r="U3948" i="2"/>
  <c r="W3948" i="2"/>
  <c r="X3948" i="2"/>
  <c r="AG3948" i="2"/>
  <c r="AH3948" i="2"/>
  <c r="AI3948" i="2"/>
  <c r="AJ3948" i="2"/>
  <c r="AK3948" i="2"/>
  <c r="E3949" i="2"/>
  <c r="G3949" i="2"/>
  <c r="H3949" i="2"/>
  <c r="I3949" i="2"/>
  <c r="U3949" i="2"/>
  <c r="W3949" i="2"/>
  <c r="X3949" i="2"/>
  <c r="AG3949" i="2"/>
  <c r="AH3949" i="2"/>
  <c r="AI3949" i="2"/>
  <c r="AJ3949" i="2"/>
  <c r="AK3949" i="2"/>
  <c r="E3950" i="2"/>
  <c r="G3950" i="2"/>
  <c r="H3950" i="2"/>
  <c r="I3950" i="2"/>
  <c r="U3950" i="2"/>
  <c r="W3950" i="2"/>
  <c r="X3950" i="2"/>
  <c r="AG3950" i="2"/>
  <c r="AH3950" i="2"/>
  <c r="AI3950" i="2"/>
  <c r="AJ3950" i="2"/>
  <c r="AK3950" i="2"/>
  <c r="E3951" i="2"/>
  <c r="G3951" i="2"/>
  <c r="H3951" i="2"/>
  <c r="I3951" i="2"/>
  <c r="U3951" i="2"/>
  <c r="W3951" i="2"/>
  <c r="X3951" i="2"/>
  <c r="AG3951" i="2"/>
  <c r="AH3951" i="2"/>
  <c r="AI3951" i="2"/>
  <c r="AJ3951" i="2"/>
  <c r="AK3951" i="2"/>
  <c r="E3952" i="2"/>
  <c r="G3952" i="2"/>
  <c r="H3952" i="2"/>
  <c r="I3952" i="2"/>
  <c r="U3952" i="2"/>
  <c r="W3952" i="2"/>
  <c r="X3952" i="2"/>
  <c r="AG3952" i="2"/>
  <c r="AH3952" i="2"/>
  <c r="AI3952" i="2"/>
  <c r="AJ3952" i="2"/>
  <c r="AK3952" i="2"/>
  <c r="E3953" i="2"/>
  <c r="G3953" i="2"/>
  <c r="H3953" i="2"/>
  <c r="I3953" i="2"/>
  <c r="U3953" i="2"/>
  <c r="W3953" i="2"/>
  <c r="X3953" i="2"/>
  <c r="AG3953" i="2"/>
  <c r="AH3953" i="2"/>
  <c r="AI3953" i="2"/>
  <c r="AJ3953" i="2"/>
  <c r="AK3953" i="2"/>
  <c r="E3954" i="2"/>
  <c r="G3954" i="2"/>
  <c r="H3954" i="2"/>
  <c r="I3954" i="2"/>
  <c r="U3954" i="2"/>
  <c r="W3954" i="2"/>
  <c r="X3954" i="2"/>
  <c r="AG3954" i="2"/>
  <c r="AH3954" i="2"/>
  <c r="AI3954" i="2"/>
  <c r="AJ3954" i="2"/>
  <c r="AK3954" i="2"/>
  <c r="E3955" i="2"/>
  <c r="G3955" i="2"/>
  <c r="H3955" i="2"/>
  <c r="I3955" i="2"/>
  <c r="U3955" i="2"/>
  <c r="W3955" i="2"/>
  <c r="X3955" i="2"/>
  <c r="AG3955" i="2"/>
  <c r="AH3955" i="2"/>
  <c r="AI3955" i="2"/>
  <c r="AJ3955" i="2"/>
  <c r="AK3955" i="2"/>
  <c r="E3956" i="2"/>
  <c r="G3956" i="2"/>
  <c r="H3956" i="2"/>
  <c r="I3956" i="2"/>
  <c r="U3956" i="2"/>
  <c r="W3956" i="2"/>
  <c r="X3956" i="2"/>
  <c r="AG3956" i="2"/>
  <c r="AH3956" i="2"/>
  <c r="AI3956" i="2"/>
  <c r="AJ3956" i="2"/>
  <c r="AK3956" i="2"/>
  <c r="E3957" i="2"/>
  <c r="G3957" i="2"/>
  <c r="H3957" i="2"/>
  <c r="I3957" i="2"/>
  <c r="U3957" i="2"/>
  <c r="W3957" i="2"/>
  <c r="X3957" i="2"/>
  <c r="AG3957" i="2"/>
  <c r="AH3957" i="2"/>
  <c r="AI3957" i="2"/>
  <c r="AJ3957" i="2"/>
  <c r="AK3957" i="2"/>
  <c r="E3958" i="2"/>
  <c r="G3958" i="2"/>
  <c r="H3958" i="2"/>
  <c r="I3958" i="2"/>
  <c r="U3958" i="2"/>
  <c r="W3958" i="2"/>
  <c r="X3958" i="2"/>
  <c r="AG3958" i="2"/>
  <c r="AH3958" i="2"/>
  <c r="AI3958" i="2"/>
  <c r="AJ3958" i="2"/>
  <c r="AK3958" i="2"/>
  <c r="E3959" i="2"/>
  <c r="G3959" i="2"/>
  <c r="H3959" i="2"/>
  <c r="I3959" i="2"/>
  <c r="U3959" i="2"/>
  <c r="W3959" i="2"/>
  <c r="X3959" i="2"/>
  <c r="AG3959" i="2"/>
  <c r="AH3959" i="2"/>
  <c r="AI3959" i="2"/>
  <c r="AJ3959" i="2"/>
  <c r="AK3959" i="2"/>
  <c r="E3960" i="2"/>
  <c r="G3960" i="2"/>
  <c r="H3960" i="2"/>
  <c r="I3960" i="2"/>
  <c r="U3960" i="2"/>
  <c r="W3960" i="2"/>
  <c r="X3960" i="2"/>
  <c r="AG3960" i="2"/>
  <c r="AH3960" i="2"/>
  <c r="AI3960" i="2"/>
  <c r="AJ3960" i="2"/>
  <c r="AK3960" i="2"/>
  <c r="E3961" i="2"/>
  <c r="G3961" i="2"/>
  <c r="H3961" i="2"/>
  <c r="I3961" i="2"/>
  <c r="U3961" i="2"/>
  <c r="W3961" i="2"/>
  <c r="X3961" i="2"/>
  <c r="AG3961" i="2"/>
  <c r="AH3961" i="2"/>
  <c r="AI3961" i="2"/>
  <c r="AJ3961" i="2"/>
  <c r="AK3961" i="2"/>
  <c r="E3962" i="2"/>
  <c r="G3962" i="2"/>
  <c r="H3962" i="2"/>
  <c r="I3962" i="2"/>
  <c r="U3962" i="2"/>
  <c r="W3962" i="2"/>
  <c r="X3962" i="2"/>
  <c r="AG3962" i="2"/>
  <c r="AH3962" i="2"/>
  <c r="AI3962" i="2"/>
  <c r="AJ3962" i="2"/>
  <c r="AK3962" i="2"/>
  <c r="E3963" i="2"/>
  <c r="G3963" i="2"/>
  <c r="H3963" i="2"/>
  <c r="I3963" i="2"/>
  <c r="U3963" i="2"/>
  <c r="W3963" i="2"/>
  <c r="X3963" i="2"/>
  <c r="AG3963" i="2"/>
  <c r="AH3963" i="2"/>
  <c r="AI3963" i="2"/>
  <c r="AJ3963" i="2"/>
  <c r="AK3963" i="2"/>
  <c r="E3964" i="2"/>
  <c r="G3964" i="2"/>
  <c r="H3964" i="2"/>
  <c r="I3964" i="2"/>
  <c r="U3964" i="2"/>
  <c r="W3964" i="2"/>
  <c r="X3964" i="2"/>
  <c r="AG3964" i="2"/>
  <c r="AH3964" i="2"/>
  <c r="AI3964" i="2"/>
  <c r="AJ3964" i="2"/>
  <c r="AK3964" i="2"/>
  <c r="E3965" i="2"/>
  <c r="G3965" i="2"/>
  <c r="H3965" i="2"/>
  <c r="I3965" i="2"/>
  <c r="U3965" i="2"/>
  <c r="W3965" i="2"/>
  <c r="X3965" i="2"/>
  <c r="AG3965" i="2"/>
  <c r="AH3965" i="2"/>
  <c r="AI3965" i="2"/>
  <c r="AJ3965" i="2"/>
  <c r="AK3965" i="2"/>
  <c r="E3966" i="2"/>
  <c r="G3966" i="2"/>
  <c r="H3966" i="2"/>
  <c r="I3966" i="2"/>
  <c r="U3966" i="2"/>
  <c r="W3966" i="2"/>
  <c r="X3966" i="2"/>
  <c r="AG3966" i="2"/>
  <c r="AH3966" i="2"/>
  <c r="AI3966" i="2"/>
  <c r="AJ3966" i="2"/>
  <c r="AK3966" i="2"/>
  <c r="E3967" i="2"/>
  <c r="G3967" i="2"/>
  <c r="H3967" i="2"/>
  <c r="I3967" i="2"/>
  <c r="U3967" i="2"/>
  <c r="W3967" i="2"/>
  <c r="X3967" i="2"/>
  <c r="AG3967" i="2"/>
  <c r="AH3967" i="2"/>
  <c r="AI3967" i="2"/>
  <c r="AJ3967" i="2"/>
  <c r="AK3967" i="2"/>
  <c r="E3968" i="2"/>
  <c r="G3968" i="2"/>
  <c r="H3968" i="2"/>
  <c r="I3968" i="2"/>
  <c r="U3968" i="2"/>
  <c r="W3968" i="2"/>
  <c r="X3968" i="2"/>
  <c r="AG3968" i="2"/>
  <c r="AH3968" i="2"/>
  <c r="AI3968" i="2"/>
  <c r="AJ3968" i="2"/>
  <c r="AK3968" i="2"/>
  <c r="E3969" i="2"/>
  <c r="G3969" i="2"/>
  <c r="H3969" i="2"/>
  <c r="I3969" i="2"/>
  <c r="U3969" i="2"/>
  <c r="W3969" i="2"/>
  <c r="X3969" i="2"/>
  <c r="AG3969" i="2"/>
  <c r="AH3969" i="2"/>
  <c r="AI3969" i="2"/>
  <c r="AJ3969" i="2"/>
  <c r="AK3969" i="2"/>
  <c r="E3970" i="2"/>
  <c r="G3970" i="2"/>
  <c r="H3970" i="2"/>
  <c r="I3970" i="2"/>
  <c r="U3970" i="2"/>
  <c r="W3970" i="2"/>
  <c r="X3970" i="2"/>
  <c r="AG3970" i="2"/>
  <c r="AH3970" i="2"/>
  <c r="AI3970" i="2"/>
  <c r="AJ3970" i="2"/>
  <c r="AK3970" i="2"/>
  <c r="E3971" i="2"/>
  <c r="G3971" i="2"/>
  <c r="H3971" i="2"/>
  <c r="I3971" i="2"/>
  <c r="U3971" i="2"/>
  <c r="W3971" i="2"/>
  <c r="X3971" i="2"/>
  <c r="AG3971" i="2"/>
  <c r="AH3971" i="2"/>
  <c r="AI3971" i="2"/>
  <c r="AJ3971" i="2"/>
  <c r="AK3971" i="2"/>
  <c r="E3972" i="2"/>
  <c r="G3972" i="2"/>
  <c r="H3972" i="2"/>
  <c r="I3972" i="2"/>
  <c r="U3972" i="2"/>
  <c r="W3972" i="2"/>
  <c r="X3972" i="2"/>
  <c r="AG3972" i="2"/>
  <c r="AH3972" i="2"/>
  <c r="AI3972" i="2"/>
  <c r="AJ3972" i="2"/>
  <c r="AK3972" i="2"/>
  <c r="E3973" i="2"/>
  <c r="G3973" i="2"/>
  <c r="H3973" i="2"/>
  <c r="I3973" i="2"/>
  <c r="U3973" i="2"/>
  <c r="W3973" i="2"/>
  <c r="X3973" i="2"/>
  <c r="AG3973" i="2"/>
  <c r="AH3973" i="2"/>
  <c r="AI3973" i="2"/>
  <c r="AJ3973" i="2"/>
  <c r="AK3973" i="2"/>
  <c r="E3974" i="2"/>
  <c r="G3974" i="2"/>
  <c r="H3974" i="2"/>
  <c r="I3974" i="2"/>
  <c r="U3974" i="2"/>
  <c r="W3974" i="2"/>
  <c r="X3974" i="2"/>
  <c r="AG3974" i="2"/>
  <c r="AH3974" i="2"/>
  <c r="AI3974" i="2"/>
  <c r="AJ3974" i="2"/>
  <c r="AK3974" i="2"/>
  <c r="E3975" i="2"/>
  <c r="G3975" i="2"/>
  <c r="H3975" i="2"/>
  <c r="I3975" i="2"/>
  <c r="U3975" i="2"/>
  <c r="W3975" i="2"/>
  <c r="X3975" i="2"/>
  <c r="AG3975" i="2"/>
  <c r="AH3975" i="2"/>
  <c r="AI3975" i="2"/>
  <c r="AJ3975" i="2"/>
  <c r="AK3975" i="2"/>
  <c r="E3976" i="2"/>
  <c r="G3976" i="2"/>
  <c r="H3976" i="2"/>
  <c r="I3976" i="2"/>
  <c r="U3976" i="2"/>
  <c r="W3976" i="2"/>
  <c r="X3976" i="2"/>
  <c r="AG3976" i="2"/>
  <c r="AH3976" i="2"/>
  <c r="AI3976" i="2"/>
  <c r="AJ3976" i="2"/>
  <c r="AK3976" i="2"/>
  <c r="E3977" i="2"/>
  <c r="G3977" i="2"/>
  <c r="H3977" i="2"/>
  <c r="I3977" i="2"/>
  <c r="U3977" i="2"/>
  <c r="W3977" i="2"/>
  <c r="X3977" i="2"/>
  <c r="AG3977" i="2"/>
  <c r="AH3977" i="2"/>
  <c r="AI3977" i="2"/>
  <c r="AJ3977" i="2"/>
  <c r="AK3977" i="2"/>
  <c r="E3978" i="2"/>
  <c r="G3978" i="2"/>
  <c r="H3978" i="2"/>
  <c r="I3978" i="2"/>
  <c r="U3978" i="2"/>
  <c r="W3978" i="2"/>
  <c r="X3978" i="2"/>
  <c r="AG3978" i="2"/>
  <c r="AH3978" i="2"/>
  <c r="AI3978" i="2"/>
  <c r="AJ3978" i="2"/>
  <c r="AK3978" i="2"/>
  <c r="E3979" i="2"/>
  <c r="G3979" i="2"/>
  <c r="H3979" i="2"/>
  <c r="I3979" i="2"/>
  <c r="U3979" i="2"/>
  <c r="W3979" i="2"/>
  <c r="X3979" i="2"/>
  <c r="AG3979" i="2"/>
  <c r="AH3979" i="2"/>
  <c r="AI3979" i="2"/>
  <c r="AJ3979" i="2"/>
  <c r="AK3979" i="2"/>
  <c r="E3980" i="2"/>
  <c r="G3980" i="2"/>
  <c r="H3980" i="2"/>
  <c r="I3980" i="2"/>
  <c r="U3980" i="2"/>
  <c r="W3980" i="2"/>
  <c r="X3980" i="2"/>
  <c r="AG3980" i="2"/>
  <c r="AH3980" i="2"/>
  <c r="AI3980" i="2"/>
  <c r="AJ3980" i="2"/>
  <c r="AK3980" i="2"/>
  <c r="E3981" i="2"/>
  <c r="G3981" i="2"/>
  <c r="H3981" i="2"/>
  <c r="I3981" i="2"/>
  <c r="U3981" i="2"/>
  <c r="W3981" i="2"/>
  <c r="X3981" i="2"/>
  <c r="AG3981" i="2"/>
  <c r="AH3981" i="2"/>
  <c r="AI3981" i="2"/>
  <c r="AJ3981" i="2"/>
  <c r="AK3981" i="2"/>
  <c r="E3982" i="2"/>
  <c r="G3982" i="2"/>
  <c r="H3982" i="2"/>
  <c r="I3982" i="2"/>
  <c r="U3982" i="2"/>
  <c r="W3982" i="2"/>
  <c r="X3982" i="2"/>
  <c r="AG3982" i="2"/>
  <c r="AH3982" i="2"/>
  <c r="AI3982" i="2"/>
  <c r="AJ3982" i="2"/>
  <c r="AK3982" i="2"/>
  <c r="E3983" i="2"/>
  <c r="G3983" i="2"/>
  <c r="H3983" i="2"/>
  <c r="I3983" i="2"/>
  <c r="U3983" i="2"/>
  <c r="W3983" i="2"/>
  <c r="X3983" i="2"/>
  <c r="AG3983" i="2"/>
  <c r="AH3983" i="2"/>
  <c r="AI3983" i="2"/>
  <c r="AJ3983" i="2"/>
  <c r="AK3983" i="2"/>
  <c r="E3984" i="2"/>
  <c r="G3984" i="2"/>
  <c r="H3984" i="2"/>
  <c r="I3984" i="2"/>
  <c r="U3984" i="2"/>
  <c r="W3984" i="2"/>
  <c r="X3984" i="2"/>
  <c r="AG3984" i="2"/>
  <c r="AH3984" i="2"/>
  <c r="AI3984" i="2"/>
  <c r="AJ3984" i="2"/>
  <c r="AK3984" i="2"/>
  <c r="E3985" i="2"/>
  <c r="G3985" i="2"/>
  <c r="H3985" i="2"/>
  <c r="I3985" i="2"/>
  <c r="U3985" i="2"/>
  <c r="W3985" i="2"/>
  <c r="X3985" i="2"/>
  <c r="AG3985" i="2"/>
  <c r="AH3985" i="2"/>
  <c r="AI3985" i="2"/>
  <c r="AJ3985" i="2"/>
  <c r="AK3985" i="2"/>
  <c r="E3986" i="2"/>
  <c r="G3986" i="2"/>
  <c r="H3986" i="2"/>
  <c r="I3986" i="2"/>
  <c r="U3986" i="2"/>
  <c r="W3986" i="2"/>
  <c r="X3986" i="2"/>
  <c r="AG3986" i="2"/>
  <c r="AH3986" i="2"/>
  <c r="AI3986" i="2"/>
  <c r="AJ3986" i="2"/>
  <c r="AK3986" i="2"/>
  <c r="E3987" i="2"/>
  <c r="G3987" i="2"/>
  <c r="H3987" i="2"/>
  <c r="I3987" i="2"/>
  <c r="U3987" i="2"/>
  <c r="W3987" i="2"/>
  <c r="X3987" i="2"/>
  <c r="AG3987" i="2"/>
  <c r="AH3987" i="2"/>
  <c r="AI3987" i="2"/>
  <c r="AJ3987" i="2"/>
  <c r="AK3987" i="2"/>
  <c r="E3988" i="2"/>
  <c r="G3988" i="2"/>
  <c r="H3988" i="2"/>
  <c r="I3988" i="2"/>
  <c r="U3988" i="2"/>
  <c r="W3988" i="2"/>
  <c r="X3988" i="2"/>
  <c r="AG3988" i="2"/>
  <c r="AH3988" i="2"/>
  <c r="AI3988" i="2"/>
  <c r="AJ3988" i="2"/>
  <c r="AK3988" i="2"/>
  <c r="E3989" i="2"/>
  <c r="G3989" i="2"/>
  <c r="H3989" i="2"/>
  <c r="I3989" i="2"/>
  <c r="U3989" i="2"/>
  <c r="W3989" i="2"/>
  <c r="X3989" i="2"/>
  <c r="AG3989" i="2"/>
  <c r="AH3989" i="2"/>
  <c r="AI3989" i="2"/>
  <c r="AJ3989" i="2"/>
  <c r="AK3989" i="2"/>
  <c r="E3990" i="2"/>
  <c r="G3990" i="2"/>
  <c r="H3990" i="2"/>
  <c r="I3990" i="2"/>
  <c r="U3990" i="2"/>
  <c r="W3990" i="2"/>
  <c r="X3990" i="2"/>
  <c r="AG3990" i="2"/>
  <c r="AH3990" i="2"/>
  <c r="AI3990" i="2"/>
  <c r="AJ3990" i="2"/>
  <c r="AK3990" i="2"/>
  <c r="E3991" i="2"/>
  <c r="G3991" i="2"/>
  <c r="H3991" i="2"/>
  <c r="I3991" i="2"/>
  <c r="U3991" i="2"/>
  <c r="W3991" i="2"/>
  <c r="X3991" i="2"/>
  <c r="AG3991" i="2"/>
  <c r="AH3991" i="2"/>
  <c r="AI3991" i="2"/>
  <c r="AJ3991" i="2"/>
  <c r="AK3991" i="2"/>
  <c r="E3992" i="2"/>
  <c r="G3992" i="2"/>
  <c r="H3992" i="2"/>
  <c r="I3992" i="2"/>
  <c r="U3992" i="2"/>
  <c r="W3992" i="2"/>
  <c r="X3992" i="2"/>
  <c r="AG3992" i="2"/>
  <c r="AH3992" i="2"/>
  <c r="AI3992" i="2"/>
  <c r="AJ3992" i="2"/>
  <c r="AK3992" i="2"/>
  <c r="E3993" i="2"/>
  <c r="G3993" i="2"/>
  <c r="H3993" i="2"/>
  <c r="I3993" i="2"/>
  <c r="U3993" i="2"/>
  <c r="W3993" i="2"/>
  <c r="X3993" i="2"/>
  <c r="AG3993" i="2"/>
  <c r="AH3993" i="2"/>
  <c r="AI3993" i="2"/>
  <c r="AJ3993" i="2"/>
  <c r="AK3993" i="2"/>
  <c r="E3994" i="2"/>
  <c r="G3994" i="2"/>
  <c r="H3994" i="2"/>
  <c r="I3994" i="2"/>
  <c r="U3994" i="2"/>
  <c r="W3994" i="2"/>
  <c r="X3994" i="2"/>
  <c r="AG3994" i="2"/>
  <c r="AH3994" i="2"/>
  <c r="AI3994" i="2"/>
  <c r="AJ3994" i="2"/>
  <c r="AK3994" i="2"/>
  <c r="E3995" i="2"/>
  <c r="G3995" i="2"/>
  <c r="H3995" i="2"/>
  <c r="I3995" i="2"/>
  <c r="U3995" i="2"/>
  <c r="W3995" i="2"/>
  <c r="X3995" i="2"/>
  <c r="AG3995" i="2"/>
  <c r="AH3995" i="2"/>
  <c r="AI3995" i="2"/>
  <c r="AJ3995" i="2"/>
  <c r="AK3995" i="2"/>
  <c r="E3996" i="2"/>
  <c r="G3996" i="2"/>
  <c r="H3996" i="2"/>
  <c r="I3996" i="2"/>
  <c r="U3996" i="2"/>
  <c r="W3996" i="2"/>
  <c r="X3996" i="2"/>
  <c r="AG3996" i="2"/>
  <c r="AH3996" i="2"/>
  <c r="AI3996" i="2"/>
  <c r="AJ3996" i="2"/>
  <c r="AK3996" i="2"/>
  <c r="E3997" i="2"/>
  <c r="G3997" i="2"/>
  <c r="H3997" i="2"/>
  <c r="I3997" i="2"/>
  <c r="U3997" i="2"/>
  <c r="W3997" i="2"/>
  <c r="X3997" i="2"/>
  <c r="AG3997" i="2"/>
  <c r="AH3997" i="2"/>
  <c r="AI3997" i="2"/>
  <c r="AJ3997" i="2"/>
  <c r="AK3997" i="2"/>
  <c r="E3998" i="2"/>
  <c r="G3998" i="2"/>
  <c r="H3998" i="2"/>
  <c r="I3998" i="2"/>
  <c r="U3998" i="2"/>
  <c r="W3998" i="2"/>
  <c r="X3998" i="2"/>
  <c r="AG3998" i="2"/>
  <c r="AH3998" i="2"/>
  <c r="AI3998" i="2"/>
  <c r="AJ3998" i="2"/>
  <c r="AK3998" i="2"/>
  <c r="E3999" i="2"/>
  <c r="G3999" i="2"/>
  <c r="H3999" i="2"/>
  <c r="I3999" i="2"/>
  <c r="U3999" i="2"/>
  <c r="W3999" i="2"/>
  <c r="X3999" i="2"/>
  <c r="AG3999" i="2"/>
  <c r="AH3999" i="2"/>
  <c r="AI3999" i="2"/>
  <c r="AJ3999" i="2"/>
  <c r="AK3999" i="2"/>
  <c r="E4000" i="2"/>
  <c r="G4000" i="2"/>
  <c r="H4000" i="2"/>
  <c r="I4000" i="2"/>
  <c r="U4000" i="2"/>
  <c r="W4000" i="2"/>
  <c r="X4000" i="2"/>
  <c r="AG4000" i="2"/>
  <c r="AH4000" i="2"/>
  <c r="AI4000" i="2"/>
  <c r="AJ4000" i="2"/>
  <c r="AK4000" i="2"/>
  <c r="E4001" i="2"/>
  <c r="G4001" i="2"/>
  <c r="H4001" i="2"/>
  <c r="I4001" i="2"/>
  <c r="U4001" i="2"/>
  <c r="W4001" i="2"/>
  <c r="X4001" i="2"/>
  <c r="AG4001" i="2"/>
  <c r="AH4001" i="2"/>
  <c r="AI4001" i="2"/>
  <c r="AJ4001" i="2"/>
  <c r="AK4001" i="2"/>
  <c r="E4002" i="2"/>
  <c r="G4002" i="2"/>
  <c r="H4002" i="2"/>
  <c r="I4002" i="2"/>
  <c r="U4002" i="2"/>
  <c r="W4002" i="2"/>
  <c r="X4002" i="2"/>
  <c r="AG4002" i="2"/>
  <c r="AH4002" i="2"/>
  <c r="AI4002" i="2"/>
  <c r="AJ4002" i="2"/>
  <c r="AK4002" i="2"/>
  <c r="E4003" i="2"/>
  <c r="G4003" i="2"/>
  <c r="H4003" i="2"/>
  <c r="I4003" i="2"/>
  <c r="U4003" i="2"/>
  <c r="W4003" i="2"/>
  <c r="X4003" i="2"/>
  <c r="AG4003" i="2"/>
  <c r="AH4003" i="2"/>
  <c r="AI4003" i="2"/>
  <c r="AJ4003" i="2"/>
  <c r="AK4003" i="2"/>
  <c r="E4004" i="2"/>
  <c r="G4004" i="2"/>
  <c r="H4004" i="2"/>
  <c r="I4004" i="2"/>
  <c r="U4004" i="2"/>
  <c r="W4004" i="2"/>
  <c r="X4004" i="2"/>
  <c r="AG4004" i="2"/>
  <c r="AH4004" i="2"/>
  <c r="AI4004" i="2"/>
  <c r="AJ4004" i="2"/>
  <c r="AK4004" i="2"/>
  <c r="E4005" i="2"/>
  <c r="G4005" i="2"/>
  <c r="H4005" i="2"/>
  <c r="I4005" i="2"/>
  <c r="U4005" i="2"/>
  <c r="W4005" i="2"/>
  <c r="X4005" i="2"/>
  <c r="AG4005" i="2"/>
  <c r="AH4005" i="2"/>
  <c r="AI4005" i="2"/>
  <c r="AJ4005" i="2"/>
  <c r="AK4005" i="2"/>
  <c r="E4006" i="2"/>
  <c r="G4006" i="2"/>
  <c r="H4006" i="2"/>
  <c r="I4006" i="2"/>
  <c r="U4006" i="2"/>
  <c r="W4006" i="2"/>
  <c r="X4006" i="2"/>
  <c r="AG4006" i="2"/>
  <c r="AH4006" i="2"/>
  <c r="AI4006" i="2"/>
  <c r="AJ4006" i="2"/>
  <c r="AK4006" i="2"/>
  <c r="E4007" i="2"/>
  <c r="G4007" i="2"/>
  <c r="H4007" i="2"/>
  <c r="I4007" i="2"/>
  <c r="U4007" i="2"/>
  <c r="W4007" i="2"/>
  <c r="X4007" i="2"/>
  <c r="AG4007" i="2"/>
  <c r="AH4007" i="2"/>
  <c r="AI4007" i="2"/>
  <c r="AJ4007" i="2"/>
  <c r="AK4007" i="2"/>
  <c r="E4008" i="2"/>
  <c r="G4008" i="2"/>
  <c r="H4008" i="2"/>
  <c r="I4008" i="2"/>
  <c r="U4008" i="2"/>
  <c r="W4008" i="2"/>
  <c r="X4008" i="2"/>
  <c r="AG4008" i="2"/>
  <c r="AH4008" i="2"/>
  <c r="AI4008" i="2"/>
  <c r="AJ4008" i="2"/>
  <c r="AK4008" i="2"/>
  <c r="E4009" i="2"/>
  <c r="G4009" i="2"/>
  <c r="H4009" i="2"/>
  <c r="I4009" i="2"/>
  <c r="U4009" i="2"/>
  <c r="W4009" i="2"/>
  <c r="X4009" i="2"/>
  <c r="AG4009" i="2"/>
  <c r="AH4009" i="2"/>
  <c r="AI4009" i="2"/>
  <c r="AJ4009" i="2"/>
  <c r="AK4009" i="2"/>
  <c r="E4010" i="2"/>
  <c r="G4010" i="2"/>
  <c r="H4010" i="2"/>
  <c r="I4010" i="2"/>
  <c r="U4010" i="2"/>
  <c r="W4010" i="2"/>
  <c r="X4010" i="2"/>
  <c r="AG4010" i="2"/>
  <c r="AH4010" i="2"/>
  <c r="AI4010" i="2"/>
  <c r="AJ4010" i="2"/>
  <c r="AK4010" i="2"/>
  <c r="E4011" i="2"/>
  <c r="G4011" i="2"/>
  <c r="H4011" i="2"/>
  <c r="I4011" i="2"/>
  <c r="U4011" i="2"/>
  <c r="W4011" i="2"/>
  <c r="X4011" i="2"/>
  <c r="AG4011" i="2"/>
  <c r="AH4011" i="2"/>
  <c r="AI4011" i="2"/>
  <c r="AJ4011" i="2"/>
  <c r="AK4011" i="2"/>
  <c r="E4012" i="2"/>
  <c r="G4012" i="2"/>
  <c r="H4012" i="2"/>
  <c r="I4012" i="2"/>
  <c r="U4012" i="2"/>
  <c r="W4012" i="2"/>
  <c r="X4012" i="2"/>
  <c r="AG4012" i="2"/>
  <c r="AH4012" i="2"/>
  <c r="AI4012" i="2"/>
  <c r="AJ4012" i="2"/>
  <c r="AK4012" i="2"/>
  <c r="E4013" i="2"/>
  <c r="G4013" i="2"/>
  <c r="H4013" i="2"/>
  <c r="I4013" i="2"/>
  <c r="U4013" i="2"/>
  <c r="W4013" i="2"/>
  <c r="X4013" i="2"/>
  <c r="AG4013" i="2"/>
  <c r="AH4013" i="2"/>
  <c r="AI4013" i="2"/>
  <c r="AJ4013" i="2"/>
  <c r="AK4013" i="2"/>
  <c r="E4014" i="2"/>
  <c r="G4014" i="2"/>
  <c r="H4014" i="2"/>
  <c r="I4014" i="2"/>
  <c r="U4014" i="2"/>
  <c r="W4014" i="2"/>
  <c r="X4014" i="2"/>
  <c r="AG4014" i="2"/>
  <c r="AH4014" i="2"/>
  <c r="AI4014" i="2"/>
  <c r="AJ4014" i="2"/>
  <c r="AK4014" i="2"/>
  <c r="E4015" i="2"/>
  <c r="G4015" i="2"/>
  <c r="H4015" i="2"/>
  <c r="I4015" i="2"/>
  <c r="U4015" i="2"/>
  <c r="W4015" i="2"/>
  <c r="X4015" i="2"/>
  <c r="AG4015" i="2"/>
  <c r="AH4015" i="2"/>
  <c r="AI4015" i="2"/>
  <c r="AJ4015" i="2"/>
  <c r="AK4015" i="2"/>
  <c r="E4016" i="2"/>
  <c r="G4016" i="2"/>
  <c r="H4016" i="2"/>
  <c r="I4016" i="2"/>
  <c r="U4016" i="2"/>
  <c r="W4016" i="2"/>
  <c r="X4016" i="2"/>
  <c r="AG4016" i="2"/>
  <c r="AH4016" i="2"/>
  <c r="AI4016" i="2"/>
  <c r="AJ4016" i="2"/>
  <c r="AK4016" i="2"/>
  <c r="E4017" i="2"/>
  <c r="G4017" i="2"/>
  <c r="H4017" i="2"/>
  <c r="I4017" i="2"/>
  <c r="U4017" i="2"/>
  <c r="W4017" i="2"/>
  <c r="X4017" i="2"/>
  <c r="AG4017" i="2"/>
  <c r="AH4017" i="2"/>
  <c r="AI4017" i="2"/>
  <c r="AJ4017" i="2"/>
  <c r="AK4017" i="2"/>
  <c r="E4018" i="2"/>
  <c r="G4018" i="2"/>
  <c r="H4018" i="2"/>
  <c r="I4018" i="2"/>
  <c r="U4018" i="2"/>
  <c r="W4018" i="2"/>
  <c r="X4018" i="2"/>
  <c r="AG4018" i="2"/>
  <c r="AH4018" i="2"/>
  <c r="AI4018" i="2"/>
  <c r="AJ4018" i="2"/>
  <c r="AK4018" i="2"/>
  <c r="E4019" i="2"/>
  <c r="G4019" i="2"/>
  <c r="H4019" i="2"/>
  <c r="I4019" i="2"/>
  <c r="U4019" i="2"/>
  <c r="W4019" i="2"/>
  <c r="X4019" i="2"/>
  <c r="AG4019" i="2"/>
  <c r="AH4019" i="2"/>
  <c r="AI4019" i="2"/>
  <c r="AJ4019" i="2"/>
  <c r="AK4019" i="2"/>
  <c r="E4020" i="2"/>
  <c r="G4020" i="2"/>
  <c r="H4020" i="2"/>
  <c r="I4020" i="2"/>
  <c r="U4020" i="2"/>
  <c r="W4020" i="2"/>
  <c r="X4020" i="2"/>
  <c r="AG4020" i="2"/>
  <c r="AH4020" i="2"/>
  <c r="AI4020" i="2"/>
  <c r="AJ4020" i="2"/>
  <c r="AK4020" i="2"/>
  <c r="E4021" i="2"/>
  <c r="G4021" i="2"/>
  <c r="H4021" i="2"/>
  <c r="I4021" i="2"/>
  <c r="U4021" i="2"/>
  <c r="W4021" i="2"/>
  <c r="X4021" i="2"/>
  <c r="AG4021" i="2"/>
  <c r="AH4021" i="2"/>
  <c r="AI4021" i="2"/>
  <c r="AJ4021" i="2"/>
  <c r="AK4021" i="2"/>
  <c r="E4022" i="2"/>
  <c r="G4022" i="2"/>
  <c r="H4022" i="2"/>
  <c r="I4022" i="2"/>
  <c r="U4022" i="2"/>
  <c r="W4022" i="2"/>
  <c r="X4022" i="2"/>
  <c r="AG4022" i="2"/>
  <c r="AH4022" i="2"/>
  <c r="AI4022" i="2"/>
  <c r="AJ4022" i="2"/>
  <c r="AK4022" i="2"/>
  <c r="E4023" i="2"/>
  <c r="G4023" i="2"/>
  <c r="H4023" i="2"/>
  <c r="I4023" i="2"/>
  <c r="U4023" i="2"/>
  <c r="W4023" i="2"/>
  <c r="X4023" i="2"/>
  <c r="AG4023" i="2"/>
  <c r="AH4023" i="2"/>
  <c r="AI4023" i="2"/>
  <c r="AJ4023" i="2"/>
  <c r="AK4023" i="2"/>
  <c r="E4024" i="2"/>
  <c r="G4024" i="2"/>
  <c r="H4024" i="2"/>
  <c r="I4024" i="2"/>
  <c r="U4024" i="2"/>
  <c r="W4024" i="2"/>
  <c r="X4024" i="2"/>
  <c r="AG4024" i="2"/>
  <c r="AH4024" i="2"/>
  <c r="AI4024" i="2"/>
  <c r="AJ4024" i="2"/>
  <c r="AK4024" i="2"/>
  <c r="E4025" i="2"/>
  <c r="G4025" i="2"/>
  <c r="H4025" i="2"/>
  <c r="I4025" i="2"/>
  <c r="U4025" i="2"/>
  <c r="W4025" i="2"/>
  <c r="X4025" i="2"/>
  <c r="AG4025" i="2"/>
  <c r="AH4025" i="2"/>
  <c r="AI4025" i="2"/>
  <c r="AJ4025" i="2"/>
  <c r="AK4025" i="2"/>
  <c r="E4026" i="2"/>
  <c r="G4026" i="2"/>
  <c r="H4026" i="2"/>
  <c r="I4026" i="2"/>
  <c r="U4026" i="2"/>
  <c r="W4026" i="2"/>
  <c r="X4026" i="2"/>
  <c r="AG4026" i="2"/>
  <c r="AH4026" i="2"/>
  <c r="AI4026" i="2"/>
  <c r="AJ4026" i="2"/>
  <c r="AK4026" i="2"/>
  <c r="E4027" i="2"/>
  <c r="G4027" i="2"/>
  <c r="H4027" i="2"/>
  <c r="I4027" i="2"/>
  <c r="U4027" i="2"/>
  <c r="W4027" i="2"/>
  <c r="X4027" i="2"/>
  <c r="AG4027" i="2"/>
  <c r="AH4027" i="2"/>
  <c r="AI4027" i="2"/>
  <c r="AJ4027" i="2"/>
  <c r="AK4027" i="2"/>
  <c r="E4028" i="2"/>
  <c r="G4028" i="2"/>
  <c r="H4028" i="2"/>
  <c r="I4028" i="2"/>
  <c r="U4028" i="2"/>
  <c r="W4028" i="2"/>
  <c r="X4028" i="2"/>
  <c r="AG4028" i="2"/>
  <c r="AH4028" i="2"/>
  <c r="AI4028" i="2"/>
  <c r="AJ4028" i="2"/>
  <c r="AK4028" i="2"/>
  <c r="E4029" i="2"/>
  <c r="G4029" i="2"/>
  <c r="H4029" i="2"/>
  <c r="I4029" i="2"/>
  <c r="U4029" i="2"/>
  <c r="W4029" i="2"/>
  <c r="X4029" i="2"/>
  <c r="AG4029" i="2"/>
  <c r="AH4029" i="2"/>
  <c r="AI4029" i="2"/>
  <c r="AJ4029" i="2"/>
  <c r="AK4029" i="2"/>
  <c r="E4030" i="2"/>
  <c r="G4030" i="2"/>
  <c r="H4030" i="2"/>
  <c r="I4030" i="2"/>
  <c r="U4030" i="2"/>
  <c r="W4030" i="2"/>
  <c r="X4030" i="2"/>
  <c r="AG4030" i="2"/>
  <c r="AH4030" i="2"/>
  <c r="AI4030" i="2"/>
  <c r="AJ4030" i="2"/>
  <c r="AK4030" i="2"/>
  <c r="E4031" i="2"/>
  <c r="G4031" i="2"/>
  <c r="H4031" i="2"/>
  <c r="I4031" i="2"/>
  <c r="U4031" i="2"/>
  <c r="W4031" i="2"/>
  <c r="X4031" i="2"/>
  <c r="AG4031" i="2"/>
  <c r="AH4031" i="2"/>
  <c r="AI4031" i="2"/>
  <c r="AJ4031" i="2"/>
  <c r="AK4031" i="2"/>
  <c r="E4032" i="2"/>
  <c r="G4032" i="2"/>
  <c r="H4032" i="2"/>
  <c r="I4032" i="2"/>
  <c r="U4032" i="2"/>
  <c r="W4032" i="2"/>
  <c r="X4032" i="2"/>
  <c r="AG4032" i="2"/>
  <c r="AH4032" i="2"/>
  <c r="AI4032" i="2"/>
  <c r="AJ4032" i="2"/>
  <c r="AK4032" i="2"/>
  <c r="E4033" i="2"/>
  <c r="G4033" i="2"/>
  <c r="H4033" i="2"/>
  <c r="I4033" i="2"/>
  <c r="U4033" i="2"/>
  <c r="W4033" i="2"/>
  <c r="X4033" i="2"/>
  <c r="AG4033" i="2"/>
  <c r="AH4033" i="2"/>
  <c r="AI4033" i="2"/>
  <c r="AJ4033" i="2"/>
  <c r="AK4033" i="2"/>
  <c r="E4034" i="2"/>
  <c r="G4034" i="2"/>
  <c r="H4034" i="2"/>
  <c r="I4034" i="2"/>
  <c r="U4034" i="2"/>
  <c r="W4034" i="2"/>
  <c r="X4034" i="2"/>
  <c r="AG4034" i="2"/>
  <c r="AH4034" i="2"/>
  <c r="AI4034" i="2"/>
  <c r="AJ4034" i="2"/>
  <c r="AK4034" i="2"/>
  <c r="E4035" i="2"/>
  <c r="G4035" i="2"/>
  <c r="H4035" i="2"/>
  <c r="I4035" i="2"/>
  <c r="U4035" i="2"/>
  <c r="W4035" i="2"/>
  <c r="X4035" i="2"/>
  <c r="AG4035" i="2"/>
  <c r="AH4035" i="2"/>
  <c r="AI4035" i="2"/>
  <c r="AJ4035" i="2"/>
  <c r="AK4035" i="2"/>
  <c r="E4036" i="2"/>
  <c r="G4036" i="2"/>
  <c r="H4036" i="2"/>
  <c r="I4036" i="2"/>
  <c r="U4036" i="2"/>
  <c r="W4036" i="2"/>
  <c r="X4036" i="2"/>
  <c r="AG4036" i="2"/>
  <c r="AH4036" i="2"/>
  <c r="AI4036" i="2"/>
  <c r="AJ4036" i="2"/>
  <c r="AK4036" i="2"/>
  <c r="E4037" i="2"/>
  <c r="G4037" i="2"/>
  <c r="H4037" i="2"/>
  <c r="I4037" i="2"/>
  <c r="U4037" i="2"/>
  <c r="W4037" i="2"/>
  <c r="X4037" i="2"/>
  <c r="AG4037" i="2"/>
  <c r="AH4037" i="2"/>
  <c r="AI4037" i="2"/>
  <c r="AJ4037" i="2"/>
  <c r="AK4037" i="2"/>
  <c r="E4038" i="2"/>
  <c r="G4038" i="2"/>
  <c r="H4038" i="2"/>
  <c r="I4038" i="2"/>
  <c r="U4038" i="2"/>
  <c r="W4038" i="2"/>
  <c r="X4038" i="2"/>
  <c r="AG4038" i="2"/>
  <c r="AH4038" i="2"/>
  <c r="AI4038" i="2"/>
  <c r="AJ4038" i="2"/>
  <c r="AK4038" i="2"/>
  <c r="E4039" i="2"/>
  <c r="G4039" i="2"/>
  <c r="H4039" i="2"/>
  <c r="I4039" i="2"/>
  <c r="U4039" i="2"/>
  <c r="W4039" i="2"/>
  <c r="X4039" i="2"/>
  <c r="AG4039" i="2"/>
  <c r="AH4039" i="2"/>
  <c r="AI4039" i="2"/>
  <c r="AJ4039" i="2"/>
  <c r="AK4039" i="2"/>
  <c r="E4040" i="2"/>
  <c r="G4040" i="2"/>
  <c r="H4040" i="2"/>
  <c r="I4040" i="2"/>
  <c r="U4040" i="2"/>
  <c r="W4040" i="2"/>
  <c r="X4040" i="2"/>
  <c r="AG4040" i="2"/>
  <c r="AH4040" i="2"/>
  <c r="AI4040" i="2"/>
  <c r="AJ4040" i="2"/>
  <c r="AK4040" i="2"/>
  <c r="E4041" i="2"/>
  <c r="G4041" i="2"/>
  <c r="H4041" i="2"/>
  <c r="I4041" i="2"/>
  <c r="U4041" i="2"/>
  <c r="W4041" i="2"/>
  <c r="X4041" i="2"/>
  <c r="AG4041" i="2"/>
  <c r="AH4041" i="2"/>
  <c r="AI4041" i="2"/>
  <c r="AJ4041" i="2"/>
  <c r="AK4041" i="2"/>
  <c r="E4042" i="2"/>
  <c r="G4042" i="2"/>
  <c r="H4042" i="2"/>
  <c r="I4042" i="2"/>
  <c r="U4042" i="2"/>
  <c r="W4042" i="2"/>
  <c r="X4042" i="2"/>
  <c r="AG4042" i="2"/>
  <c r="AH4042" i="2"/>
  <c r="AI4042" i="2"/>
  <c r="AJ4042" i="2"/>
  <c r="AK4042" i="2"/>
  <c r="E4043" i="2"/>
  <c r="G4043" i="2"/>
  <c r="H4043" i="2"/>
  <c r="I4043" i="2"/>
  <c r="U4043" i="2"/>
  <c r="W4043" i="2"/>
  <c r="X4043" i="2"/>
  <c r="AG4043" i="2"/>
  <c r="AH4043" i="2"/>
  <c r="AI4043" i="2"/>
  <c r="AJ4043" i="2"/>
  <c r="AK4043" i="2"/>
  <c r="E4044" i="2"/>
  <c r="G4044" i="2"/>
  <c r="H4044" i="2"/>
  <c r="I4044" i="2"/>
  <c r="U4044" i="2"/>
  <c r="W4044" i="2"/>
  <c r="X4044" i="2"/>
  <c r="AG4044" i="2"/>
  <c r="AH4044" i="2"/>
  <c r="AI4044" i="2"/>
  <c r="AJ4044" i="2"/>
  <c r="AK4044" i="2"/>
  <c r="E4045" i="2"/>
  <c r="G4045" i="2"/>
  <c r="H4045" i="2"/>
  <c r="I4045" i="2"/>
  <c r="U4045" i="2"/>
  <c r="W4045" i="2"/>
  <c r="X4045" i="2"/>
  <c r="AG4045" i="2"/>
  <c r="AH4045" i="2"/>
  <c r="AI4045" i="2"/>
  <c r="AJ4045" i="2"/>
  <c r="AK4045" i="2"/>
  <c r="E4046" i="2"/>
  <c r="G4046" i="2"/>
  <c r="H4046" i="2"/>
  <c r="I4046" i="2"/>
  <c r="U4046" i="2"/>
  <c r="W4046" i="2"/>
  <c r="X4046" i="2"/>
  <c r="AG4046" i="2"/>
  <c r="AH4046" i="2"/>
  <c r="AI4046" i="2"/>
  <c r="AJ4046" i="2"/>
  <c r="AK4046" i="2"/>
  <c r="E4047" i="2"/>
  <c r="G4047" i="2"/>
  <c r="H4047" i="2"/>
  <c r="I4047" i="2"/>
  <c r="U4047" i="2"/>
  <c r="W4047" i="2"/>
  <c r="X4047" i="2"/>
  <c r="AG4047" i="2"/>
  <c r="AH4047" i="2"/>
  <c r="AI4047" i="2"/>
  <c r="AJ4047" i="2"/>
  <c r="AK4047" i="2"/>
  <c r="E4048" i="2"/>
  <c r="G4048" i="2"/>
  <c r="H4048" i="2"/>
  <c r="I4048" i="2"/>
  <c r="U4048" i="2"/>
  <c r="W4048" i="2"/>
  <c r="X4048" i="2"/>
  <c r="AG4048" i="2"/>
  <c r="AH4048" i="2"/>
  <c r="AI4048" i="2"/>
  <c r="AJ4048" i="2"/>
  <c r="AK4048" i="2"/>
  <c r="E4049" i="2"/>
  <c r="G4049" i="2"/>
  <c r="H4049" i="2"/>
  <c r="I4049" i="2"/>
  <c r="U4049" i="2"/>
  <c r="W4049" i="2"/>
  <c r="X4049" i="2"/>
  <c r="AG4049" i="2"/>
  <c r="AH4049" i="2"/>
  <c r="AI4049" i="2"/>
  <c r="AJ4049" i="2"/>
  <c r="AK4049" i="2"/>
  <c r="E4050" i="2"/>
  <c r="G4050" i="2"/>
  <c r="H4050" i="2"/>
  <c r="I4050" i="2"/>
  <c r="U4050" i="2"/>
  <c r="W4050" i="2"/>
  <c r="X4050" i="2"/>
  <c r="AG4050" i="2"/>
  <c r="AH4050" i="2"/>
  <c r="AI4050" i="2"/>
  <c r="AJ4050" i="2"/>
  <c r="AK4050" i="2"/>
  <c r="E4051" i="2"/>
  <c r="G4051" i="2"/>
  <c r="H4051" i="2"/>
  <c r="I4051" i="2"/>
  <c r="U4051" i="2"/>
  <c r="W4051" i="2"/>
  <c r="X4051" i="2"/>
  <c r="AG4051" i="2"/>
  <c r="AH4051" i="2"/>
  <c r="AI4051" i="2"/>
  <c r="AJ4051" i="2"/>
  <c r="AK4051" i="2"/>
  <c r="E4052" i="2"/>
  <c r="G4052" i="2"/>
  <c r="H4052" i="2"/>
  <c r="I4052" i="2"/>
  <c r="U4052" i="2"/>
  <c r="W4052" i="2"/>
  <c r="X4052" i="2"/>
  <c r="AG4052" i="2"/>
  <c r="AH4052" i="2"/>
  <c r="AI4052" i="2"/>
  <c r="AJ4052" i="2"/>
  <c r="AK4052" i="2"/>
  <c r="E4053" i="2"/>
  <c r="G4053" i="2"/>
  <c r="H4053" i="2"/>
  <c r="I4053" i="2"/>
  <c r="U4053" i="2"/>
  <c r="W4053" i="2"/>
  <c r="X4053" i="2"/>
  <c r="AG4053" i="2"/>
  <c r="AH4053" i="2"/>
  <c r="AI4053" i="2"/>
  <c r="AJ4053" i="2"/>
  <c r="AK4053" i="2"/>
  <c r="E4054" i="2"/>
  <c r="G4054" i="2"/>
  <c r="H4054" i="2"/>
  <c r="I4054" i="2"/>
  <c r="U4054" i="2"/>
  <c r="W4054" i="2"/>
  <c r="X4054" i="2"/>
  <c r="AG4054" i="2"/>
  <c r="AH4054" i="2"/>
  <c r="AI4054" i="2"/>
  <c r="AJ4054" i="2"/>
  <c r="AK4054" i="2"/>
  <c r="E4055" i="2"/>
  <c r="G4055" i="2"/>
  <c r="H4055" i="2"/>
  <c r="I4055" i="2"/>
  <c r="U4055" i="2"/>
  <c r="W4055" i="2"/>
  <c r="X4055" i="2"/>
  <c r="AG4055" i="2"/>
  <c r="AH4055" i="2"/>
  <c r="AI4055" i="2"/>
  <c r="AJ4055" i="2"/>
  <c r="AK4055" i="2"/>
  <c r="E4056" i="2"/>
  <c r="G4056" i="2"/>
  <c r="H4056" i="2"/>
  <c r="I4056" i="2"/>
  <c r="U4056" i="2"/>
  <c r="W4056" i="2"/>
  <c r="X4056" i="2"/>
  <c r="AG4056" i="2"/>
  <c r="AH4056" i="2"/>
  <c r="AI4056" i="2"/>
  <c r="AJ4056" i="2"/>
  <c r="AK4056" i="2"/>
  <c r="E4057" i="2"/>
  <c r="G4057" i="2"/>
  <c r="H4057" i="2"/>
  <c r="I4057" i="2"/>
  <c r="U4057" i="2"/>
  <c r="W4057" i="2"/>
  <c r="X4057" i="2"/>
  <c r="AG4057" i="2"/>
  <c r="AH4057" i="2"/>
  <c r="AI4057" i="2"/>
  <c r="AJ4057" i="2"/>
  <c r="AK4057" i="2"/>
  <c r="E4058" i="2"/>
  <c r="G4058" i="2"/>
  <c r="H4058" i="2"/>
  <c r="I4058" i="2"/>
  <c r="U4058" i="2"/>
  <c r="W4058" i="2"/>
  <c r="X4058" i="2"/>
  <c r="AG4058" i="2"/>
  <c r="AH4058" i="2"/>
  <c r="AI4058" i="2"/>
  <c r="AJ4058" i="2"/>
  <c r="AK4058" i="2"/>
  <c r="E4059" i="2"/>
  <c r="G4059" i="2"/>
  <c r="H4059" i="2"/>
  <c r="I4059" i="2"/>
  <c r="U4059" i="2"/>
  <c r="W4059" i="2"/>
  <c r="X4059" i="2"/>
  <c r="AG4059" i="2"/>
  <c r="AH4059" i="2"/>
  <c r="AI4059" i="2"/>
  <c r="AJ4059" i="2"/>
  <c r="AK4059" i="2"/>
  <c r="E4060" i="2"/>
  <c r="G4060" i="2"/>
  <c r="H4060" i="2"/>
  <c r="I4060" i="2"/>
  <c r="U4060" i="2"/>
  <c r="W4060" i="2"/>
  <c r="X4060" i="2"/>
  <c r="AG4060" i="2"/>
  <c r="AH4060" i="2"/>
  <c r="AI4060" i="2"/>
  <c r="AJ4060" i="2"/>
  <c r="AK4060" i="2"/>
  <c r="E4061" i="2"/>
  <c r="G4061" i="2"/>
  <c r="H4061" i="2"/>
  <c r="I4061" i="2"/>
  <c r="U4061" i="2"/>
  <c r="W4061" i="2"/>
  <c r="X4061" i="2"/>
  <c r="AG4061" i="2"/>
  <c r="AH4061" i="2"/>
  <c r="AI4061" i="2"/>
  <c r="AJ4061" i="2"/>
  <c r="AK4061" i="2"/>
  <c r="E4062" i="2"/>
  <c r="G4062" i="2"/>
  <c r="H4062" i="2"/>
  <c r="I4062" i="2"/>
  <c r="U4062" i="2"/>
  <c r="W4062" i="2"/>
  <c r="X4062" i="2"/>
  <c r="AG4062" i="2"/>
  <c r="AH4062" i="2"/>
  <c r="AI4062" i="2"/>
  <c r="AJ4062" i="2"/>
  <c r="AK4062" i="2"/>
  <c r="E4063" i="2"/>
  <c r="G4063" i="2"/>
  <c r="H4063" i="2"/>
  <c r="I4063" i="2"/>
  <c r="U4063" i="2"/>
  <c r="W4063" i="2"/>
  <c r="X4063" i="2"/>
  <c r="AG4063" i="2"/>
  <c r="AH4063" i="2"/>
  <c r="AI4063" i="2"/>
  <c r="AJ4063" i="2"/>
  <c r="AK4063" i="2"/>
  <c r="E4064" i="2"/>
  <c r="G4064" i="2"/>
  <c r="H4064" i="2"/>
  <c r="I4064" i="2"/>
  <c r="U4064" i="2"/>
  <c r="W4064" i="2"/>
  <c r="X4064" i="2"/>
  <c r="AG4064" i="2"/>
  <c r="AH4064" i="2"/>
  <c r="AI4064" i="2"/>
  <c r="AJ4064" i="2"/>
  <c r="AK4064" i="2"/>
  <c r="E4065" i="2"/>
  <c r="G4065" i="2"/>
  <c r="H4065" i="2"/>
  <c r="I4065" i="2"/>
  <c r="U4065" i="2"/>
  <c r="W4065" i="2"/>
  <c r="X4065" i="2"/>
  <c r="AG4065" i="2"/>
  <c r="AH4065" i="2"/>
  <c r="AI4065" i="2"/>
  <c r="AJ4065" i="2"/>
  <c r="AK4065" i="2"/>
  <c r="E4066" i="2"/>
  <c r="G4066" i="2"/>
  <c r="H4066" i="2"/>
  <c r="I4066" i="2"/>
  <c r="U4066" i="2"/>
  <c r="W4066" i="2"/>
  <c r="X4066" i="2"/>
  <c r="AG4066" i="2"/>
  <c r="AH4066" i="2"/>
  <c r="AI4066" i="2"/>
  <c r="AJ4066" i="2"/>
  <c r="AK4066" i="2"/>
  <c r="E4067" i="2"/>
  <c r="G4067" i="2"/>
  <c r="H4067" i="2"/>
  <c r="I4067" i="2"/>
  <c r="U4067" i="2"/>
  <c r="W4067" i="2"/>
  <c r="X4067" i="2"/>
  <c r="AG4067" i="2"/>
  <c r="AH4067" i="2"/>
  <c r="AI4067" i="2"/>
  <c r="AJ4067" i="2"/>
  <c r="AK4067" i="2"/>
  <c r="E4068" i="2"/>
  <c r="G4068" i="2"/>
  <c r="H4068" i="2"/>
  <c r="I4068" i="2"/>
  <c r="U4068" i="2"/>
  <c r="W4068" i="2"/>
  <c r="X4068" i="2"/>
  <c r="AG4068" i="2"/>
  <c r="AH4068" i="2"/>
  <c r="AI4068" i="2"/>
  <c r="AJ4068" i="2"/>
  <c r="AK4068" i="2"/>
  <c r="E4069" i="2"/>
  <c r="G4069" i="2"/>
  <c r="H4069" i="2"/>
  <c r="I4069" i="2"/>
  <c r="U4069" i="2"/>
  <c r="W4069" i="2"/>
  <c r="X4069" i="2"/>
  <c r="AG4069" i="2"/>
  <c r="AH4069" i="2"/>
  <c r="AI4069" i="2"/>
  <c r="AJ4069" i="2"/>
  <c r="AK4069" i="2"/>
  <c r="E4070" i="2"/>
  <c r="G4070" i="2"/>
  <c r="H4070" i="2"/>
  <c r="I4070" i="2"/>
  <c r="U4070" i="2"/>
  <c r="W4070" i="2"/>
  <c r="X4070" i="2"/>
  <c r="AG4070" i="2"/>
  <c r="AH4070" i="2"/>
  <c r="AI4070" i="2"/>
  <c r="AJ4070" i="2"/>
  <c r="AK4070" i="2"/>
  <c r="E4071" i="2"/>
  <c r="G4071" i="2"/>
  <c r="H4071" i="2"/>
  <c r="I4071" i="2"/>
  <c r="U4071" i="2"/>
  <c r="W4071" i="2"/>
  <c r="X4071" i="2"/>
  <c r="AG4071" i="2"/>
  <c r="AH4071" i="2"/>
  <c r="AI4071" i="2"/>
  <c r="AJ4071" i="2"/>
  <c r="AK4071" i="2"/>
  <c r="E4072" i="2"/>
  <c r="G4072" i="2"/>
  <c r="H4072" i="2"/>
  <c r="I4072" i="2"/>
  <c r="U4072" i="2"/>
  <c r="W4072" i="2"/>
  <c r="X4072" i="2"/>
  <c r="AG4072" i="2"/>
  <c r="AH4072" i="2"/>
  <c r="AI4072" i="2"/>
  <c r="AJ4072" i="2"/>
  <c r="AK4072" i="2"/>
  <c r="E4073" i="2"/>
  <c r="G4073" i="2"/>
  <c r="H4073" i="2"/>
  <c r="I4073" i="2"/>
  <c r="U4073" i="2"/>
  <c r="W4073" i="2"/>
  <c r="X4073" i="2"/>
  <c r="AG4073" i="2"/>
  <c r="AH4073" i="2"/>
  <c r="AI4073" i="2"/>
  <c r="AJ4073" i="2"/>
  <c r="AK4073" i="2"/>
  <c r="E4074" i="2"/>
  <c r="G4074" i="2"/>
  <c r="H4074" i="2"/>
  <c r="I4074" i="2"/>
  <c r="U4074" i="2"/>
  <c r="W4074" i="2"/>
  <c r="X4074" i="2"/>
  <c r="AG4074" i="2"/>
  <c r="AH4074" i="2"/>
  <c r="AI4074" i="2"/>
  <c r="AJ4074" i="2"/>
  <c r="AK4074" i="2"/>
  <c r="E4075" i="2"/>
  <c r="G4075" i="2"/>
  <c r="H4075" i="2"/>
  <c r="I4075" i="2"/>
  <c r="U4075" i="2"/>
  <c r="W4075" i="2"/>
  <c r="X4075" i="2"/>
  <c r="AG4075" i="2"/>
  <c r="AH4075" i="2"/>
  <c r="AI4075" i="2"/>
  <c r="AJ4075" i="2"/>
  <c r="AK4075" i="2"/>
  <c r="E4076" i="2"/>
  <c r="G4076" i="2"/>
  <c r="H4076" i="2"/>
  <c r="I4076" i="2"/>
  <c r="U4076" i="2"/>
  <c r="W4076" i="2"/>
  <c r="X4076" i="2"/>
  <c r="AG4076" i="2"/>
  <c r="AH4076" i="2"/>
  <c r="AI4076" i="2"/>
  <c r="AJ4076" i="2"/>
  <c r="AK4076" i="2"/>
  <c r="E4077" i="2"/>
  <c r="G4077" i="2"/>
  <c r="H4077" i="2"/>
  <c r="I4077" i="2"/>
  <c r="U4077" i="2"/>
  <c r="W4077" i="2"/>
  <c r="X4077" i="2"/>
  <c r="AG4077" i="2"/>
  <c r="AH4077" i="2"/>
  <c r="AI4077" i="2"/>
  <c r="AJ4077" i="2"/>
  <c r="AK4077" i="2"/>
  <c r="E4078" i="2"/>
  <c r="G4078" i="2"/>
  <c r="H4078" i="2"/>
  <c r="I4078" i="2"/>
  <c r="U4078" i="2"/>
  <c r="W4078" i="2"/>
  <c r="X4078" i="2"/>
  <c r="AG4078" i="2"/>
  <c r="AH4078" i="2"/>
  <c r="AI4078" i="2"/>
  <c r="AJ4078" i="2"/>
  <c r="AK4078" i="2"/>
  <c r="E4079" i="2"/>
  <c r="G4079" i="2"/>
  <c r="H4079" i="2"/>
  <c r="I4079" i="2"/>
  <c r="U4079" i="2"/>
  <c r="W4079" i="2"/>
  <c r="X4079" i="2"/>
  <c r="AG4079" i="2"/>
  <c r="AH4079" i="2"/>
  <c r="AI4079" i="2"/>
  <c r="AJ4079" i="2"/>
  <c r="AK4079" i="2"/>
  <c r="E4080" i="2"/>
  <c r="G4080" i="2"/>
  <c r="H4080" i="2"/>
  <c r="I4080" i="2"/>
  <c r="U4080" i="2"/>
  <c r="W4080" i="2"/>
  <c r="X4080" i="2"/>
  <c r="AG4080" i="2"/>
  <c r="AH4080" i="2"/>
  <c r="AI4080" i="2"/>
  <c r="AJ4080" i="2"/>
  <c r="AK4080" i="2"/>
  <c r="E4081" i="2"/>
  <c r="G4081" i="2"/>
  <c r="H4081" i="2"/>
  <c r="I4081" i="2"/>
  <c r="U4081" i="2"/>
  <c r="W4081" i="2"/>
  <c r="X4081" i="2"/>
  <c r="AG4081" i="2"/>
  <c r="AH4081" i="2"/>
  <c r="AI4081" i="2"/>
  <c r="AJ4081" i="2"/>
  <c r="AK4081" i="2"/>
  <c r="E4082" i="2"/>
  <c r="G4082" i="2"/>
  <c r="H4082" i="2"/>
  <c r="I4082" i="2"/>
  <c r="U4082" i="2"/>
  <c r="W4082" i="2"/>
  <c r="X4082" i="2"/>
  <c r="AG4082" i="2"/>
  <c r="AH4082" i="2"/>
  <c r="AI4082" i="2"/>
  <c r="AJ4082" i="2"/>
  <c r="AK4082" i="2"/>
  <c r="E4083" i="2"/>
  <c r="G4083" i="2"/>
  <c r="H4083" i="2"/>
  <c r="I4083" i="2"/>
  <c r="U4083" i="2"/>
  <c r="W4083" i="2"/>
  <c r="X4083" i="2"/>
  <c r="AG4083" i="2"/>
  <c r="AH4083" i="2"/>
  <c r="AI4083" i="2"/>
  <c r="AJ4083" i="2"/>
  <c r="AK4083" i="2"/>
  <c r="E4084" i="2"/>
  <c r="G4084" i="2"/>
  <c r="H4084" i="2"/>
  <c r="I4084" i="2"/>
  <c r="U4084" i="2"/>
  <c r="W4084" i="2"/>
  <c r="X4084" i="2"/>
  <c r="AG4084" i="2"/>
  <c r="AH4084" i="2"/>
  <c r="AI4084" i="2"/>
  <c r="AJ4084" i="2"/>
  <c r="AK4084" i="2"/>
  <c r="E4085" i="2"/>
  <c r="G4085" i="2"/>
  <c r="H4085" i="2"/>
  <c r="I4085" i="2"/>
  <c r="U4085" i="2"/>
  <c r="W4085" i="2"/>
  <c r="X4085" i="2"/>
  <c r="AG4085" i="2"/>
  <c r="AH4085" i="2"/>
  <c r="AI4085" i="2"/>
  <c r="AJ4085" i="2"/>
  <c r="AK4085" i="2"/>
  <c r="E4086" i="2"/>
  <c r="G4086" i="2"/>
  <c r="H4086" i="2"/>
  <c r="I4086" i="2"/>
  <c r="U4086" i="2"/>
  <c r="W4086" i="2"/>
  <c r="X4086" i="2"/>
  <c r="AG4086" i="2"/>
  <c r="AH4086" i="2"/>
  <c r="AI4086" i="2"/>
  <c r="AJ4086" i="2"/>
  <c r="AK4086" i="2"/>
  <c r="E4087" i="2"/>
  <c r="G4087" i="2"/>
  <c r="H4087" i="2"/>
  <c r="I4087" i="2"/>
  <c r="U4087" i="2"/>
  <c r="W4087" i="2"/>
  <c r="X4087" i="2"/>
  <c r="AG4087" i="2"/>
  <c r="AH4087" i="2"/>
  <c r="AI4087" i="2"/>
  <c r="AJ4087" i="2"/>
  <c r="AK4087" i="2"/>
  <c r="E4088" i="2"/>
  <c r="G4088" i="2"/>
  <c r="H4088" i="2"/>
  <c r="I4088" i="2"/>
  <c r="U4088" i="2"/>
  <c r="W4088" i="2"/>
  <c r="X4088" i="2"/>
  <c r="AG4088" i="2"/>
  <c r="AH4088" i="2"/>
  <c r="AI4088" i="2"/>
  <c r="AJ4088" i="2"/>
  <c r="AK4088" i="2"/>
  <c r="E4089" i="2"/>
  <c r="G4089" i="2"/>
  <c r="H4089" i="2"/>
  <c r="I4089" i="2"/>
  <c r="U4089" i="2"/>
  <c r="W4089" i="2"/>
  <c r="X4089" i="2"/>
  <c r="AG4089" i="2"/>
  <c r="AH4089" i="2"/>
  <c r="AI4089" i="2"/>
  <c r="AJ4089" i="2"/>
  <c r="AK4089" i="2"/>
  <c r="E4090" i="2"/>
  <c r="G4090" i="2"/>
  <c r="H4090" i="2"/>
  <c r="I4090" i="2"/>
  <c r="U4090" i="2"/>
  <c r="W4090" i="2"/>
  <c r="X4090" i="2"/>
  <c r="AG4090" i="2"/>
  <c r="AH4090" i="2"/>
  <c r="AI4090" i="2"/>
  <c r="AJ4090" i="2"/>
  <c r="AK4090" i="2"/>
  <c r="E4091" i="2"/>
  <c r="G4091" i="2"/>
  <c r="H4091" i="2"/>
  <c r="I4091" i="2"/>
  <c r="U4091" i="2"/>
  <c r="W4091" i="2"/>
  <c r="X4091" i="2"/>
  <c r="AG4091" i="2"/>
  <c r="AH4091" i="2"/>
  <c r="AI4091" i="2"/>
  <c r="AJ4091" i="2"/>
  <c r="AK4091" i="2"/>
  <c r="E4092" i="2"/>
  <c r="G4092" i="2"/>
  <c r="H4092" i="2"/>
  <c r="I4092" i="2"/>
  <c r="U4092" i="2"/>
  <c r="W4092" i="2"/>
  <c r="X4092" i="2"/>
  <c r="AG4092" i="2"/>
  <c r="AH4092" i="2"/>
  <c r="AI4092" i="2"/>
  <c r="AJ4092" i="2"/>
  <c r="AK4092" i="2"/>
  <c r="E4093" i="2"/>
  <c r="G4093" i="2"/>
  <c r="H4093" i="2"/>
  <c r="I4093" i="2"/>
  <c r="U4093" i="2"/>
  <c r="W4093" i="2"/>
  <c r="X4093" i="2"/>
  <c r="AG4093" i="2"/>
  <c r="AH4093" i="2"/>
  <c r="AI4093" i="2"/>
  <c r="AJ4093" i="2"/>
  <c r="AK4093" i="2"/>
  <c r="E4094" i="2"/>
  <c r="G4094" i="2"/>
  <c r="H4094" i="2"/>
  <c r="I4094" i="2"/>
  <c r="U4094" i="2"/>
  <c r="W4094" i="2"/>
  <c r="X4094" i="2"/>
  <c r="AG4094" i="2"/>
  <c r="AH4094" i="2"/>
  <c r="AI4094" i="2"/>
  <c r="AJ4094" i="2"/>
  <c r="AK4094" i="2"/>
  <c r="E4095" i="2"/>
  <c r="G4095" i="2"/>
  <c r="H4095" i="2"/>
  <c r="I4095" i="2"/>
  <c r="U4095" i="2"/>
  <c r="W4095" i="2"/>
  <c r="X4095" i="2"/>
  <c r="AG4095" i="2"/>
  <c r="AH4095" i="2"/>
  <c r="AI4095" i="2"/>
  <c r="AJ4095" i="2"/>
  <c r="AK4095" i="2"/>
  <c r="E4096" i="2"/>
  <c r="G4096" i="2"/>
  <c r="H4096" i="2"/>
  <c r="I4096" i="2"/>
  <c r="U4096" i="2"/>
  <c r="W4096" i="2"/>
  <c r="X4096" i="2"/>
  <c r="AG4096" i="2"/>
  <c r="AH4096" i="2"/>
  <c r="AI4096" i="2"/>
  <c r="AJ4096" i="2"/>
  <c r="AK4096" i="2"/>
  <c r="E4097" i="2"/>
  <c r="G4097" i="2"/>
  <c r="H4097" i="2"/>
  <c r="I4097" i="2"/>
  <c r="U4097" i="2"/>
  <c r="W4097" i="2"/>
  <c r="X4097" i="2"/>
  <c r="AG4097" i="2"/>
  <c r="AH4097" i="2"/>
  <c r="AI4097" i="2"/>
  <c r="AJ4097" i="2"/>
  <c r="AK4097" i="2"/>
  <c r="E4098" i="2"/>
  <c r="G4098" i="2"/>
  <c r="H4098" i="2"/>
  <c r="I4098" i="2"/>
  <c r="U4098" i="2"/>
  <c r="W4098" i="2"/>
  <c r="X4098" i="2"/>
  <c r="AG4098" i="2"/>
  <c r="AH4098" i="2"/>
  <c r="AI4098" i="2"/>
  <c r="AJ4098" i="2"/>
  <c r="AK4098" i="2"/>
  <c r="E4099" i="2"/>
  <c r="G4099" i="2"/>
  <c r="H4099" i="2"/>
  <c r="I4099" i="2"/>
  <c r="U4099" i="2"/>
  <c r="W4099" i="2"/>
  <c r="X4099" i="2"/>
  <c r="AG4099" i="2"/>
  <c r="AH4099" i="2"/>
  <c r="AI4099" i="2"/>
  <c r="AJ4099" i="2"/>
  <c r="AK4099" i="2"/>
  <c r="E4100" i="2"/>
  <c r="G4100" i="2"/>
  <c r="H4100" i="2"/>
  <c r="I4100" i="2"/>
  <c r="U4100" i="2"/>
  <c r="W4100" i="2"/>
  <c r="X4100" i="2"/>
  <c r="AG4100" i="2"/>
  <c r="AH4100" i="2"/>
  <c r="AI4100" i="2"/>
  <c r="AJ4100" i="2"/>
  <c r="AK4100" i="2"/>
  <c r="E4101" i="2"/>
  <c r="G4101" i="2"/>
  <c r="H4101" i="2"/>
  <c r="I4101" i="2"/>
  <c r="U4101" i="2"/>
  <c r="W4101" i="2"/>
  <c r="X4101" i="2"/>
  <c r="AG4101" i="2"/>
  <c r="AH4101" i="2"/>
  <c r="AI4101" i="2"/>
  <c r="AJ4101" i="2"/>
  <c r="AK4101" i="2"/>
  <c r="E4102" i="2"/>
  <c r="G4102" i="2"/>
  <c r="H4102" i="2"/>
  <c r="I4102" i="2"/>
  <c r="U4102" i="2"/>
  <c r="W4102" i="2"/>
  <c r="X4102" i="2"/>
  <c r="AG4102" i="2"/>
  <c r="AH4102" i="2"/>
  <c r="AI4102" i="2"/>
  <c r="AJ4102" i="2"/>
  <c r="AK4102" i="2"/>
  <c r="E4103" i="2"/>
  <c r="G4103" i="2"/>
  <c r="H4103" i="2"/>
  <c r="I4103" i="2"/>
  <c r="U4103" i="2"/>
  <c r="W4103" i="2"/>
  <c r="X4103" i="2"/>
  <c r="AG4103" i="2"/>
  <c r="AH4103" i="2"/>
  <c r="AI4103" i="2"/>
  <c r="AJ4103" i="2"/>
  <c r="AK4103" i="2"/>
  <c r="E4104" i="2"/>
  <c r="G4104" i="2"/>
  <c r="H4104" i="2"/>
  <c r="I4104" i="2"/>
  <c r="U4104" i="2"/>
  <c r="W4104" i="2"/>
  <c r="X4104" i="2"/>
  <c r="AG4104" i="2"/>
  <c r="AH4104" i="2"/>
  <c r="AI4104" i="2"/>
  <c r="AJ4104" i="2"/>
  <c r="AK4104" i="2"/>
  <c r="E4105" i="2"/>
  <c r="G4105" i="2"/>
  <c r="H4105" i="2"/>
  <c r="I4105" i="2"/>
  <c r="U4105" i="2"/>
  <c r="W4105" i="2"/>
  <c r="X4105" i="2"/>
  <c r="AG4105" i="2"/>
  <c r="AH4105" i="2"/>
  <c r="AI4105" i="2"/>
  <c r="AJ4105" i="2"/>
  <c r="AK4105" i="2"/>
  <c r="E4106" i="2"/>
  <c r="G4106" i="2"/>
  <c r="H4106" i="2"/>
  <c r="I4106" i="2"/>
  <c r="U4106" i="2"/>
  <c r="W4106" i="2"/>
  <c r="X4106" i="2"/>
  <c r="AG4106" i="2"/>
  <c r="AH4106" i="2"/>
  <c r="AI4106" i="2"/>
  <c r="AJ4106" i="2"/>
  <c r="AK4106" i="2"/>
  <c r="E4107" i="2"/>
  <c r="G4107" i="2"/>
  <c r="H4107" i="2"/>
  <c r="I4107" i="2"/>
  <c r="U4107" i="2"/>
  <c r="W4107" i="2"/>
  <c r="X4107" i="2"/>
  <c r="AG4107" i="2"/>
  <c r="AH4107" i="2"/>
  <c r="AI4107" i="2"/>
  <c r="AJ4107" i="2"/>
  <c r="AK4107" i="2"/>
  <c r="E4108" i="2"/>
  <c r="G4108" i="2"/>
  <c r="H4108" i="2"/>
  <c r="I4108" i="2"/>
  <c r="U4108" i="2"/>
  <c r="W4108" i="2"/>
  <c r="X4108" i="2"/>
  <c r="AG4108" i="2"/>
  <c r="AH4108" i="2"/>
  <c r="AI4108" i="2"/>
  <c r="AJ4108" i="2"/>
  <c r="AK4108" i="2"/>
  <c r="E4109" i="2"/>
  <c r="G4109" i="2"/>
  <c r="H4109" i="2"/>
  <c r="I4109" i="2"/>
  <c r="U4109" i="2"/>
  <c r="W4109" i="2"/>
  <c r="X4109" i="2"/>
  <c r="AG4109" i="2"/>
  <c r="AH4109" i="2"/>
  <c r="AI4109" i="2"/>
  <c r="AJ4109" i="2"/>
  <c r="AK4109" i="2"/>
  <c r="E4110" i="2"/>
  <c r="G4110" i="2"/>
  <c r="H4110" i="2"/>
  <c r="I4110" i="2"/>
  <c r="U4110" i="2"/>
  <c r="W4110" i="2"/>
  <c r="X4110" i="2"/>
  <c r="AG4110" i="2"/>
  <c r="AH4110" i="2"/>
  <c r="AI4110" i="2"/>
  <c r="AJ4110" i="2"/>
  <c r="AK4110" i="2"/>
  <c r="E4111" i="2"/>
  <c r="G4111" i="2"/>
  <c r="H4111" i="2"/>
  <c r="I4111" i="2"/>
  <c r="U4111" i="2"/>
  <c r="W4111" i="2"/>
  <c r="X4111" i="2"/>
  <c r="AG4111" i="2"/>
  <c r="AH4111" i="2"/>
  <c r="AI4111" i="2"/>
  <c r="AJ4111" i="2"/>
  <c r="AK4111" i="2"/>
  <c r="E4112" i="2"/>
  <c r="G4112" i="2"/>
  <c r="H4112" i="2"/>
  <c r="I4112" i="2"/>
  <c r="U4112" i="2"/>
  <c r="W4112" i="2"/>
  <c r="X4112" i="2"/>
  <c r="AG4112" i="2"/>
  <c r="AH4112" i="2"/>
  <c r="AI4112" i="2"/>
  <c r="AJ4112" i="2"/>
  <c r="AK4112" i="2"/>
  <c r="E4113" i="2"/>
  <c r="G4113" i="2"/>
  <c r="H4113" i="2"/>
  <c r="I4113" i="2"/>
  <c r="U4113" i="2"/>
  <c r="W4113" i="2"/>
  <c r="X4113" i="2"/>
  <c r="AG4113" i="2"/>
  <c r="AH4113" i="2"/>
  <c r="AI4113" i="2"/>
  <c r="AJ4113" i="2"/>
  <c r="AK4113" i="2"/>
  <c r="E4114" i="2"/>
  <c r="G4114" i="2"/>
  <c r="H4114" i="2"/>
  <c r="I4114" i="2"/>
  <c r="U4114" i="2"/>
  <c r="W4114" i="2"/>
  <c r="X4114" i="2"/>
  <c r="AG4114" i="2"/>
  <c r="AH4114" i="2"/>
  <c r="AI4114" i="2"/>
  <c r="AJ4114" i="2"/>
  <c r="AK4114" i="2"/>
  <c r="E4115" i="2"/>
  <c r="G4115" i="2"/>
  <c r="H4115" i="2"/>
  <c r="I4115" i="2"/>
  <c r="U4115" i="2"/>
  <c r="W4115" i="2"/>
  <c r="X4115" i="2"/>
  <c r="AG4115" i="2"/>
  <c r="AH4115" i="2"/>
  <c r="AI4115" i="2"/>
  <c r="AJ4115" i="2"/>
  <c r="AK4115" i="2"/>
  <c r="E4116" i="2"/>
  <c r="G4116" i="2"/>
  <c r="H4116" i="2"/>
  <c r="I4116" i="2"/>
  <c r="U4116" i="2"/>
  <c r="W4116" i="2"/>
  <c r="X4116" i="2"/>
  <c r="AG4116" i="2"/>
  <c r="AH4116" i="2"/>
  <c r="AI4116" i="2"/>
  <c r="AJ4116" i="2"/>
  <c r="AK4116" i="2"/>
  <c r="E4117" i="2"/>
  <c r="G4117" i="2"/>
  <c r="H4117" i="2"/>
  <c r="I4117" i="2"/>
  <c r="U4117" i="2"/>
  <c r="W4117" i="2"/>
  <c r="X4117" i="2"/>
  <c r="AG4117" i="2"/>
  <c r="AH4117" i="2"/>
  <c r="AI4117" i="2"/>
  <c r="AJ4117" i="2"/>
  <c r="AK4117" i="2"/>
  <c r="E4118" i="2"/>
  <c r="G4118" i="2"/>
  <c r="H4118" i="2"/>
  <c r="I4118" i="2"/>
  <c r="U4118" i="2"/>
  <c r="W4118" i="2"/>
  <c r="X4118" i="2"/>
  <c r="AG4118" i="2"/>
  <c r="AH4118" i="2"/>
  <c r="AI4118" i="2"/>
  <c r="AJ4118" i="2"/>
  <c r="AK4118" i="2"/>
  <c r="E4119" i="2"/>
  <c r="G4119" i="2"/>
  <c r="H4119" i="2"/>
  <c r="I4119" i="2"/>
  <c r="U4119" i="2"/>
  <c r="W4119" i="2"/>
  <c r="X4119" i="2"/>
  <c r="AG4119" i="2"/>
  <c r="AH4119" i="2"/>
  <c r="AI4119" i="2"/>
  <c r="AJ4119" i="2"/>
  <c r="AK4119" i="2"/>
  <c r="E4120" i="2"/>
  <c r="G4120" i="2"/>
  <c r="H4120" i="2"/>
  <c r="I4120" i="2"/>
  <c r="U4120" i="2"/>
  <c r="W4120" i="2"/>
  <c r="X4120" i="2"/>
  <c r="AG4120" i="2"/>
  <c r="AH4120" i="2"/>
  <c r="AI4120" i="2"/>
  <c r="AJ4120" i="2"/>
  <c r="AK4120" i="2"/>
  <c r="E4121" i="2"/>
  <c r="G4121" i="2"/>
  <c r="H4121" i="2"/>
  <c r="I4121" i="2"/>
  <c r="U4121" i="2"/>
  <c r="W4121" i="2"/>
  <c r="X4121" i="2"/>
  <c r="AG4121" i="2"/>
  <c r="AH4121" i="2"/>
  <c r="AI4121" i="2"/>
  <c r="AJ4121" i="2"/>
  <c r="AK4121" i="2"/>
  <c r="E4122" i="2"/>
  <c r="G4122" i="2"/>
  <c r="H4122" i="2"/>
  <c r="I4122" i="2"/>
  <c r="U4122" i="2"/>
  <c r="W4122" i="2"/>
  <c r="X4122" i="2"/>
  <c r="AG4122" i="2"/>
  <c r="AH4122" i="2"/>
  <c r="AI4122" i="2"/>
  <c r="AJ4122" i="2"/>
  <c r="AK4122" i="2"/>
  <c r="E4123" i="2"/>
  <c r="G4123" i="2"/>
  <c r="H4123" i="2"/>
  <c r="I4123" i="2"/>
  <c r="U4123" i="2"/>
  <c r="W4123" i="2"/>
  <c r="X4123" i="2"/>
  <c r="AG4123" i="2"/>
  <c r="AH4123" i="2"/>
  <c r="AI4123" i="2"/>
  <c r="AJ4123" i="2"/>
  <c r="AK4123" i="2"/>
  <c r="E4124" i="2"/>
  <c r="G4124" i="2"/>
  <c r="H4124" i="2"/>
  <c r="I4124" i="2"/>
  <c r="U4124" i="2"/>
  <c r="W4124" i="2"/>
  <c r="X4124" i="2"/>
  <c r="AG4124" i="2"/>
  <c r="AH4124" i="2"/>
  <c r="AI4124" i="2"/>
  <c r="AJ4124" i="2"/>
  <c r="AK4124" i="2"/>
  <c r="E4125" i="2"/>
  <c r="G4125" i="2"/>
  <c r="H4125" i="2"/>
  <c r="I4125" i="2"/>
  <c r="U4125" i="2"/>
  <c r="W4125" i="2"/>
  <c r="X4125" i="2"/>
  <c r="AG4125" i="2"/>
  <c r="AH4125" i="2"/>
  <c r="AI4125" i="2"/>
  <c r="AJ4125" i="2"/>
  <c r="AK4125" i="2"/>
  <c r="E4126" i="2"/>
  <c r="G4126" i="2"/>
  <c r="H4126" i="2"/>
  <c r="I4126" i="2"/>
  <c r="U4126" i="2"/>
  <c r="W4126" i="2"/>
  <c r="X4126" i="2"/>
  <c r="AG4126" i="2"/>
  <c r="AH4126" i="2"/>
  <c r="AI4126" i="2"/>
  <c r="AJ4126" i="2"/>
  <c r="AK4126" i="2"/>
  <c r="E4127" i="2"/>
  <c r="G4127" i="2"/>
  <c r="H4127" i="2"/>
  <c r="I4127" i="2"/>
  <c r="U4127" i="2"/>
  <c r="W4127" i="2"/>
  <c r="X4127" i="2"/>
  <c r="AG4127" i="2"/>
  <c r="AH4127" i="2"/>
  <c r="AI4127" i="2"/>
  <c r="AJ4127" i="2"/>
  <c r="AK4127" i="2"/>
  <c r="E4128" i="2"/>
  <c r="G4128" i="2"/>
  <c r="H4128" i="2"/>
  <c r="I4128" i="2"/>
  <c r="U4128" i="2"/>
  <c r="W4128" i="2"/>
  <c r="X4128" i="2"/>
  <c r="AG4128" i="2"/>
  <c r="AH4128" i="2"/>
  <c r="AI4128" i="2"/>
  <c r="AJ4128" i="2"/>
  <c r="AK4128" i="2"/>
  <c r="E4129" i="2"/>
  <c r="G4129" i="2"/>
  <c r="H4129" i="2"/>
  <c r="I4129" i="2"/>
  <c r="U4129" i="2"/>
  <c r="W4129" i="2"/>
  <c r="X4129" i="2"/>
  <c r="AG4129" i="2"/>
  <c r="AH4129" i="2"/>
  <c r="AI4129" i="2"/>
  <c r="AJ4129" i="2"/>
  <c r="AK4129" i="2"/>
  <c r="E4130" i="2"/>
  <c r="G4130" i="2"/>
  <c r="H4130" i="2"/>
  <c r="I4130" i="2"/>
  <c r="U4130" i="2"/>
  <c r="W4130" i="2"/>
  <c r="X4130" i="2"/>
  <c r="AG4130" i="2"/>
  <c r="AH4130" i="2"/>
  <c r="AI4130" i="2"/>
  <c r="AJ4130" i="2"/>
  <c r="AK4130" i="2"/>
  <c r="E4131" i="2"/>
  <c r="G4131" i="2"/>
  <c r="H4131" i="2"/>
  <c r="I4131" i="2"/>
  <c r="U4131" i="2"/>
  <c r="W4131" i="2"/>
  <c r="X4131" i="2"/>
  <c r="AG4131" i="2"/>
  <c r="AH4131" i="2"/>
  <c r="AI4131" i="2"/>
  <c r="AJ4131" i="2"/>
  <c r="AK4131" i="2"/>
  <c r="E4132" i="2"/>
  <c r="G4132" i="2"/>
  <c r="H4132" i="2"/>
  <c r="I4132" i="2"/>
  <c r="U4132" i="2"/>
  <c r="W4132" i="2"/>
  <c r="X4132" i="2"/>
  <c r="AG4132" i="2"/>
  <c r="AH4132" i="2"/>
  <c r="AI4132" i="2"/>
  <c r="AJ4132" i="2"/>
  <c r="AK4132" i="2"/>
  <c r="E4133" i="2"/>
  <c r="G4133" i="2"/>
  <c r="H4133" i="2"/>
  <c r="I4133" i="2"/>
  <c r="U4133" i="2"/>
  <c r="W4133" i="2"/>
  <c r="X4133" i="2"/>
  <c r="AG4133" i="2"/>
  <c r="AH4133" i="2"/>
  <c r="AI4133" i="2"/>
  <c r="AJ4133" i="2"/>
  <c r="AK4133" i="2"/>
  <c r="E4134" i="2"/>
  <c r="G4134" i="2"/>
  <c r="H4134" i="2"/>
  <c r="I4134" i="2"/>
  <c r="U4134" i="2"/>
  <c r="W4134" i="2"/>
  <c r="X4134" i="2"/>
  <c r="AG4134" i="2"/>
  <c r="AH4134" i="2"/>
  <c r="AI4134" i="2"/>
  <c r="AJ4134" i="2"/>
  <c r="AK4134" i="2"/>
  <c r="E4135" i="2"/>
  <c r="G4135" i="2"/>
  <c r="H4135" i="2"/>
  <c r="I4135" i="2"/>
  <c r="U4135" i="2"/>
  <c r="W4135" i="2"/>
  <c r="X4135" i="2"/>
  <c r="AG4135" i="2"/>
  <c r="AH4135" i="2"/>
  <c r="AI4135" i="2"/>
  <c r="AJ4135" i="2"/>
  <c r="AK4135" i="2"/>
  <c r="E4136" i="2"/>
  <c r="G4136" i="2"/>
  <c r="H4136" i="2"/>
  <c r="I4136" i="2"/>
  <c r="U4136" i="2"/>
  <c r="W4136" i="2"/>
  <c r="X4136" i="2"/>
  <c r="AG4136" i="2"/>
  <c r="AH4136" i="2"/>
  <c r="AI4136" i="2"/>
  <c r="AJ4136" i="2"/>
  <c r="AK4136" i="2"/>
  <c r="E4137" i="2"/>
  <c r="G4137" i="2"/>
  <c r="H4137" i="2"/>
  <c r="I4137" i="2"/>
  <c r="U4137" i="2"/>
  <c r="W4137" i="2"/>
  <c r="X4137" i="2"/>
  <c r="AG4137" i="2"/>
  <c r="AH4137" i="2"/>
  <c r="AI4137" i="2"/>
  <c r="AJ4137" i="2"/>
  <c r="AK4137" i="2"/>
  <c r="E4138" i="2"/>
  <c r="G4138" i="2"/>
  <c r="H4138" i="2"/>
  <c r="I4138" i="2"/>
  <c r="U4138" i="2"/>
  <c r="W4138" i="2"/>
  <c r="X4138" i="2"/>
  <c r="AG4138" i="2"/>
  <c r="AH4138" i="2"/>
  <c r="AI4138" i="2"/>
  <c r="AJ4138" i="2"/>
  <c r="AK4138" i="2"/>
  <c r="E4139" i="2"/>
  <c r="G4139" i="2"/>
  <c r="H4139" i="2"/>
  <c r="I4139" i="2"/>
  <c r="U4139" i="2"/>
  <c r="W4139" i="2"/>
  <c r="X4139" i="2"/>
  <c r="AG4139" i="2"/>
  <c r="AH4139" i="2"/>
  <c r="AI4139" i="2"/>
  <c r="AJ4139" i="2"/>
  <c r="AK4139" i="2"/>
  <c r="E4140" i="2"/>
  <c r="G4140" i="2"/>
  <c r="H4140" i="2"/>
  <c r="I4140" i="2"/>
  <c r="U4140" i="2"/>
  <c r="W4140" i="2"/>
  <c r="X4140" i="2"/>
  <c r="AG4140" i="2"/>
  <c r="AH4140" i="2"/>
  <c r="AI4140" i="2"/>
  <c r="AJ4140" i="2"/>
  <c r="AK4140" i="2"/>
  <c r="E4141" i="2"/>
  <c r="G4141" i="2"/>
  <c r="H4141" i="2"/>
  <c r="I4141" i="2"/>
  <c r="U4141" i="2"/>
  <c r="W4141" i="2"/>
  <c r="X4141" i="2"/>
  <c r="AG4141" i="2"/>
  <c r="AH4141" i="2"/>
  <c r="AI4141" i="2"/>
  <c r="AJ4141" i="2"/>
  <c r="AK4141" i="2"/>
  <c r="E4142" i="2"/>
  <c r="G4142" i="2"/>
  <c r="H4142" i="2"/>
  <c r="I4142" i="2"/>
  <c r="U4142" i="2"/>
  <c r="W4142" i="2"/>
  <c r="X4142" i="2"/>
  <c r="AG4142" i="2"/>
  <c r="AH4142" i="2"/>
  <c r="AI4142" i="2"/>
  <c r="AJ4142" i="2"/>
  <c r="AK4142" i="2"/>
  <c r="E4143" i="2"/>
  <c r="G4143" i="2"/>
  <c r="H4143" i="2"/>
  <c r="I4143" i="2"/>
  <c r="U4143" i="2"/>
  <c r="W4143" i="2"/>
  <c r="X4143" i="2"/>
  <c r="AG4143" i="2"/>
  <c r="AH4143" i="2"/>
  <c r="AI4143" i="2"/>
  <c r="AJ4143" i="2"/>
  <c r="AK4143" i="2"/>
  <c r="E4144" i="2"/>
  <c r="G4144" i="2"/>
  <c r="H4144" i="2"/>
  <c r="I4144" i="2"/>
  <c r="U4144" i="2"/>
  <c r="W4144" i="2"/>
  <c r="X4144" i="2"/>
  <c r="AG4144" i="2"/>
  <c r="AH4144" i="2"/>
  <c r="AI4144" i="2"/>
  <c r="AJ4144" i="2"/>
  <c r="AK4144" i="2"/>
  <c r="E4145" i="2"/>
  <c r="G4145" i="2"/>
  <c r="H4145" i="2"/>
  <c r="I4145" i="2"/>
  <c r="U4145" i="2"/>
  <c r="W4145" i="2"/>
  <c r="X4145" i="2"/>
  <c r="AG4145" i="2"/>
  <c r="AH4145" i="2"/>
  <c r="AI4145" i="2"/>
  <c r="AJ4145" i="2"/>
  <c r="AK4145" i="2"/>
  <c r="E4146" i="2"/>
  <c r="G4146" i="2"/>
  <c r="H4146" i="2"/>
  <c r="I4146" i="2"/>
  <c r="U4146" i="2"/>
  <c r="W4146" i="2"/>
  <c r="X4146" i="2"/>
  <c r="AG4146" i="2"/>
  <c r="AH4146" i="2"/>
  <c r="AI4146" i="2"/>
  <c r="AJ4146" i="2"/>
  <c r="AK4146" i="2"/>
  <c r="E4147" i="2"/>
  <c r="G4147" i="2"/>
  <c r="H4147" i="2"/>
  <c r="I4147" i="2"/>
  <c r="U4147" i="2"/>
  <c r="W4147" i="2"/>
  <c r="X4147" i="2"/>
  <c r="AG4147" i="2"/>
  <c r="AH4147" i="2"/>
  <c r="AI4147" i="2"/>
  <c r="AJ4147" i="2"/>
  <c r="AK4147" i="2"/>
  <c r="E4148" i="2"/>
  <c r="G4148" i="2"/>
  <c r="H4148" i="2"/>
  <c r="I4148" i="2"/>
  <c r="U4148" i="2"/>
  <c r="W4148" i="2"/>
  <c r="X4148" i="2"/>
  <c r="AG4148" i="2"/>
  <c r="AH4148" i="2"/>
  <c r="AI4148" i="2"/>
  <c r="AJ4148" i="2"/>
  <c r="AK4148" i="2"/>
  <c r="E4149" i="2"/>
  <c r="G4149" i="2"/>
  <c r="H4149" i="2"/>
  <c r="I4149" i="2"/>
  <c r="U4149" i="2"/>
  <c r="W4149" i="2"/>
  <c r="X4149" i="2"/>
  <c r="AG4149" i="2"/>
  <c r="AH4149" i="2"/>
  <c r="AI4149" i="2"/>
  <c r="AJ4149" i="2"/>
  <c r="AK4149" i="2"/>
  <c r="E4150" i="2"/>
  <c r="G4150" i="2"/>
  <c r="H4150" i="2"/>
  <c r="I4150" i="2"/>
  <c r="U4150" i="2"/>
  <c r="W4150" i="2"/>
  <c r="X4150" i="2"/>
  <c r="AG4150" i="2"/>
  <c r="AH4150" i="2"/>
  <c r="AI4150" i="2"/>
  <c r="AJ4150" i="2"/>
  <c r="AK4150" i="2"/>
  <c r="E4151" i="2"/>
  <c r="G4151" i="2"/>
  <c r="H4151" i="2"/>
  <c r="I4151" i="2"/>
  <c r="U4151" i="2"/>
  <c r="W4151" i="2"/>
  <c r="X4151" i="2"/>
  <c r="AG4151" i="2"/>
  <c r="AH4151" i="2"/>
  <c r="AI4151" i="2"/>
  <c r="AJ4151" i="2"/>
  <c r="AK4151" i="2"/>
  <c r="E4152" i="2"/>
  <c r="G4152" i="2"/>
  <c r="H4152" i="2"/>
  <c r="I4152" i="2"/>
  <c r="U4152" i="2"/>
  <c r="W4152" i="2"/>
  <c r="X4152" i="2"/>
  <c r="AG4152" i="2"/>
  <c r="AH4152" i="2"/>
  <c r="AI4152" i="2"/>
  <c r="AJ4152" i="2"/>
  <c r="AK4152" i="2"/>
  <c r="E4153" i="2"/>
  <c r="G4153" i="2"/>
  <c r="H4153" i="2"/>
  <c r="I4153" i="2"/>
  <c r="U4153" i="2"/>
  <c r="W4153" i="2"/>
  <c r="X4153" i="2"/>
  <c r="AG4153" i="2"/>
  <c r="AH4153" i="2"/>
  <c r="AI4153" i="2"/>
  <c r="AJ4153" i="2"/>
  <c r="AK4153" i="2"/>
  <c r="E4154" i="2"/>
  <c r="G4154" i="2"/>
  <c r="H4154" i="2"/>
  <c r="I4154" i="2"/>
  <c r="U4154" i="2"/>
  <c r="W4154" i="2"/>
  <c r="X4154" i="2"/>
  <c r="AG4154" i="2"/>
  <c r="AH4154" i="2"/>
  <c r="AI4154" i="2"/>
  <c r="AJ4154" i="2"/>
  <c r="AK4154" i="2"/>
  <c r="E4155" i="2"/>
  <c r="G4155" i="2"/>
  <c r="H4155" i="2"/>
  <c r="I4155" i="2"/>
  <c r="U4155" i="2"/>
  <c r="W4155" i="2"/>
  <c r="X4155" i="2"/>
  <c r="AG4155" i="2"/>
  <c r="AH4155" i="2"/>
  <c r="AI4155" i="2"/>
  <c r="AJ4155" i="2"/>
  <c r="AK4155" i="2"/>
  <c r="E4156" i="2"/>
  <c r="G4156" i="2"/>
  <c r="H4156" i="2"/>
  <c r="I4156" i="2"/>
  <c r="U4156" i="2"/>
  <c r="W4156" i="2"/>
  <c r="X4156" i="2"/>
  <c r="AG4156" i="2"/>
  <c r="AH4156" i="2"/>
  <c r="AI4156" i="2"/>
  <c r="AJ4156" i="2"/>
  <c r="AK4156" i="2"/>
  <c r="E4157" i="2"/>
  <c r="G4157" i="2"/>
  <c r="H4157" i="2"/>
  <c r="I4157" i="2"/>
  <c r="U4157" i="2"/>
  <c r="W4157" i="2"/>
  <c r="X4157" i="2"/>
  <c r="AG4157" i="2"/>
  <c r="AH4157" i="2"/>
  <c r="AI4157" i="2"/>
  <c r="AJ4157" i="2"/>
  <c r="AK4157" i="2"/>
  <c r="E4158" i="2"/>
  <c r="G4158" i="2"/>
  <c r="H4158" i="2"/>
  <c r="I4158" i="2"/>
  <c r="U4158" i="2"/>
  <c r="W4158" i="2"/>
  <c r="X4158" i="2"/>
  <c r="AG4158" i="2"/>
  <c r="AH4158" i="2"/>
  <c r="AI4158" i="2"/>
  <c r="AJ4158" i="2"/>
  <c r="AK4158" i="2"/>
  <c r="E4159" i="2"/>
  <c r="G4159" i="2"/>
  <c r="H4159" i="2"/>
  <c r="I4159" i="2"/>
  <c r="U4159" i="2"/>
  <c r="W4159" i="2"/>
  <c r="X4159" i="2"/>
  <c r="AG4159" i="2"/>
  <c r="AH4159" i="2"/>
  <c r="AI4159" i="2"/>
  <c r="AJ4159" i="2"/>
  <c r="AK4159" i="2"/>
  <c r="E4160" i="2"/>
  <c r="G4160" i="2"/>
  <c r="H4160" i="2"/>
  <c r="I4160" i="2"/>
  <c r="U4160" i="2"/>
  <c r="W4160" i="2"/>
  <c r="X4160" i="2"/>
  <c r="AG4160" i="2"/>
  <c r="AH4160" i="2"/>
  <c r="AI4160" i="2"/>
  <c r="AJ4160" i="2"/>
  <c r="AK4160" i="2"/>
  <c r="E4161" i="2"/>
  <c r="G4161" i="2"/>
  <c r="H4161" i="2"/>
  <c r="I4161" i="2"/>
  <c r="U4161" i="2"/>
  <c r="W4161" i="2"/>
  <c r="X4161" i="2"/>
  <c r="AG4161" i="2"/>
  <c r="AH4161" i="2"/>
  <c r="AI4161" i="2"/>
  <c r="AJ4161" i="2"/>
  <c r="AK4161" i="2"/>
  <c r="E4162" i="2"/>
  <c r="G4162" i="2"/>
  <c r="H4162" i="2"/>
  <c r="I4162" i="2"/>
  <c r="U4162" i="2"/>
  <c r="W4162" i="2"/>
  <c r="X4162" i="2"/>
  <c r="AG4162" i="2"/>
  <c r="AH4162" i="2"/>
  <c r="AI4162" i="2"/>
  <c r="AJ4162" i="2"/>
  <c r="AK4162" i="2"/>
  <c r="E4163" i="2"/>
  <c r="G4163" i="2"/>
  <c r="H4163" i="2"/>
  <c r="I4163" i="2"/>
  <c r="U4163" i="2"/>
  <c r="W4163" i="2"/>
  <c r="X4163" i="2"/>
  <c r="AG4163" i="2"/>
  <c r="AH4163" i="2"/>
  <c r="AI4163" i="2"/>
  <c r="AJ4163" i="2"/>
  <c r="AK4163" i="2"/>
  <c r="E4164" i="2"/>
  <c r="G4164" i="2"/>
  <c r="H4164" i="2"/>
  <c r="I4164" i="2"/>
  <c r="U4164" i="2"/>
  <c r="W4164" i="2"/>
  <c r="X4164" i="2"/>
  <c r="AG4164" i="2"/>
  <c r="AH4164" i="2"/>
  <c r="AI4164" i="2"/>
  <c r="AJ4164" i="2"/>
  <c r="AK4164" i="2"/>
  <c r="E4165" i="2"/>
  <c r="G4165" i="2"/>
  <c r="H4165" i="2"/>
  <c r="I4165" i="2"/>
  <c r="U4165" i="2"/>
  <c r="W4165" i="2"/>
  <c r="X4165" i="2"/>
  <c r="AG4165" i="2"/>
  <c r="AH4165" i="2"/>
  <c r="AI4165" i="2"/>
  <c r="AJ4165" i="2"/>
  <c r="AK4165" i="2"/>
  <c r="E4166" i="2"/>
  <c r="G4166" i="2"/>
  <c r="H4166" i="2"/>
  <c r="I4166" i="2"/>
  <c r="U4166" i="2"/>
  <c r="W4166" i="2"/>
  <c r="X4166" i="2"/>
  <c r="AG4166" i="2"/>
  <c r="AH4166" i="2"/>
  <c r="AI4166" i="2"/>
  <c r="AJ4166" i="2"/>
  <c r="AK4166" i="2"/>
  <c r="E4167" i="2"/>
  <c r="G4167" i="2"/>
  <c r="H4167" i="2"/>
  <c r="I4167" i="2"/>
  <c r="U4167" i="2"/>
  <c r="W4167" i="2"/>
  <c r="X4167" i="2"/>
  <c r="AG4167" i="2"/>
  <c r="AH4167" i="2"/>
  <c r="AI4167" i="2"/>
  <c r="AJ4167" i="2"/>
  <c r="AK4167" i="2"/>
  <c r="E4168" i="2"/>
  <c r="G4168" i="2"/>
  <c r="H4168" i="2"/>
  <c r="I4168" i="2"/>
  <c r="U4168" i="2"/>
  <c r="W4168" i="2"/>
  <c r="X4168" i="2"/>
  <c r="AG4168" i="2"/>
  <c r="AH4168" i="2"/>
  <c r="AI4168" i="2"/>
  <c r="AJ4168" i="2"/>
  <c r="AK4168" i="2"/>
  <c r="E4169" i="2"/>
  <c r="G4169" i="2"/>
  <c r="H4169" i="2"/>
  <c r="I4169" i="2"/>
  <c r="U4169" i="2"/>
  <c r="W4169" i="2"/>
  <c r="X4169" i="2"/>
  <c r="AG4169" i="2"/>
  <c r="AH4169" i="2"/>
  <c r="AI4169" i="2"/>
  <c r="AJ4169" i="2"/>
  <c r="AK4169" i="2"/>
  <c r="E4170" i="2"/>
  <c r="G4170" i="2"/>
  <c r="H4170" i="2"/>
  <c r="I4170" i="2"/>
  <c r="U4170" i="2"/>
  <c r="W4170" i="2"/>
  <c r="X4170" i="2"/>
  <c r="AG4170" i="2"/>
  <c r="AH4170" i="2"/>
  <c r="AI4170" i="2"/>
  <c r="AJ4170" i="2"/>
  <c r="AK4170" i="2"/>
  <c r="E4171" i="2"/>
  <c r="G4171" i="2"/>
  <c r="H4171" i="2"/>
  <c r="I4171" i="2"/>
  <c r="U4171" i="2"/>
  <c r="W4171" i="2"/>
  <c r="X4171" i="2"/>
  <c r="AG4171" i="2"/>
  <c r="AH4171" i="2"/>
  <c r="AI4171" i="2"/>
  <c r="AJ4171" i="2"/>
  <c r="AK4171" i="2"/>
  <c r="E4172" i="2"/>
  <c r="G4172" i="2"/>
  <c r="H4172" i="2"/>
  <c r="I4172" i="2"/>
  <c r="U4172" i="2"/>
  <c r="W4172" i="2"/>
  <c r="X4172" i="2"/>
  <c r="AG4172" i="2"/>
  <c r="AH4172" i="2"/>
  <c r="AI4172" i="2"/>
  <c r="AJ4172" i="2"/>
  <c r="AK4172" i="2"/>
  <c r="E4173" i="2"/>
  <c r="G4173" i="2"/>
  <c r="H4173" i="2"/>
  <c r="I4173" i="2"/>
  <c r="U4173" i="2"/>
  <c r="W4173" i="2"/>
  <c r="X4173" i="2"/>
  <c r="AG4173" i="2"/>
  <c r="AH4173" i="2"/>
  <c r="AI4173" i="2"/>
  <c r="AJ4173" i="2"/>
  <c r="AK4173" i="2"/>
  <c r="E4174" i="2"/>
  <c r="G4174" i="2"/>
  <c r="H4174" i="2"/>
  <c r="I4174" i="2"/>
  <c r="U4174" i="2"/>
  <c r="W4174" i="2"/>
  <c r="X4174" i="2"/>
  <c r="AG4174" i="2"/>
  <c r="AH4174" i="2"/>
  <c r="AI4174" i="2"/>
  <c r="AJ4174" i="2"/>
  <c r="AK4174" i="2"/>
  <c r="E4175" i="2"/>
  <c r="G4175" i="2"/>
  <c r="H4175" i="2"/>
  <c r="I4175" i="2"/>
  <c r="U4175" i="2"/>
  <c r="W4175" i="2"/>
  <c r="X4175" i="2"/>
  <c r="AG4175" i="2"/>
  <c r="AH4175" i="2"/>
  <c r="AI4175" i="2"/>
  <c r="AJ4175" i="2"/>
  <c r="AK4175" i="2"/>
  <c r="E4176" i="2"/>
  <c r="G4176" i="2"/>
  <c r="H4176" i="2"/>
  <c r="I4176" i="2"/>
  <c r="U4176" i="2"/>
  <c r="W4176" i="2"/>
  <c r="X4176" i="2"/>
  <c r="AG4176" i="2"/>
  <c r="AH4176" i="2"/>
  <c r="AI4176" i="2"/>
  <c r="AJ4176" i="2"/>
  <c r="AK4176" i="2"/>
  <c r="E4177" i="2"/>
  <c r="G4177" i="2"/>
  <c r="H4177" i="2"/>
  <c r="I4177" i="2"/>
  <c r="U4177" i="2"/>
  <c r="W4177" i="2"/>
  <c r="X4177" i="2"/>
  <c r="AG4177" i="2"/>
  <c r="AH4177" i="2"/>
  <c r="AI4177" i="2"/>
  <c r="AJ4177" i="2"/>
  <c r="AK4177" i="2"/>
  <c r="E4178" i="2"/>
  <c r="G4178" i="2"/>
  <c r="H4178" i="2"/>
  <c r="I4178" i="2"/>
  <c r="U4178" i="2"/>
  <c r="W4178" i="2"/>
  <c r="X4178" i="2"/>
  <c r="AG4178" i="2"/>
  <c r="AH4178" i="2"/>
  <c r="AI4178" i="2"/>
  <c r="AJ4178" i="2"/>
  <c r="AK4178" i="2"/>
  <c r="E4179" i="2"/>
  <c r="G4179" i="2"/>
  <c r="H4179" i="2"/>
  <c r="I4179" i="2"/>
  <c r="U4179" i="2"/>
  <c r="W4179" i="2"/>
  <c r="X4179" i="2"/>
  <c r="AG4179" i="2"/>
  <c r="AH4179" i="2"/>
  <c r="AI4179" i="2"/>
  <c r="AJ4179" i="2"/>
  <c r="AK4179" i="2"/>
  <c r="E4180" i="2"/>
  <c r="G4180" i="2"/>
  <c r="H4180" i="2"/>
  <c r="I4180" i="2"/>
  <c r="U4180" i="2"/>
  <c r="W4180" i="2"/>
  <c r="X4180" i="2"/>
  <c r="AG4180" i="2"/>
  <c r="AH4180" i="2"/>
  <c r="AI4180" i="2"/>
  <c r="AJ4180" i="2"/>
  <c r="AK4180" i="2"/>
  <c r="E4181" i="2"/>
  <c r="G4181" i="2"/>
  <c r="H4181" i="2"/>
  <c r="I4181" i="2"/>
  <c r="U4181" i="2"/>
  <c r="W4181" i="2"/>
  <c r="X4181" i="2"/>
  <c r="AG4181" i="2"/>
  <c r="AH4181" i="2"/>
  <c r="AI4181" i="2"/>
  <c r="AJ4181" i="2"/>
  <c r="AK4181" i="2"/>
  <c r="E4182" i="2"/>
  <c r="G4182" i="2"/>
  <c r="H4182" i="2"/>
  <c r="I4182" i="2"/>
  <c r="U4182" i="2"/>
  <c r="W4182" i="2"/>
  <c r="X4182" i="2"/>
  <c r="AG4182" i="2"/>
  <c r="AH4182" i="2"/>
  <c r="AI4182" i="2"/>
  <c r="AJ4182" i="2"/>
  <c r="AK4182" i="2"/>
  <c r="E4183" i="2"/>
  <c r="G4183" i="2"/>
  <c r="H4183" i="2"/>
  <c r="I4183" i="2"/>
  <c r="U4183" i="2"/>
  <c r="W4183" i="2"/>
  <c r="X4183" i="2"/>
  <c r="AG4183" i="2"/>
  <c r="AH4183" i="2"/>
  <c r="AI4183" i="2"/>
  <c r="AJ4183" i="2"/>
  <c r="AK4183" i="2"/>
  <c r="E4184" i="2"/>
  <c r="G4184" i="2"/>
  <c r="H4184" i="2"/>
  <c r="I4184" i="2"/>
  <c r="U4184" i="2"/>
  <c r="W4184" i="2"/>
  <c r="X4184" i="2"/>
  <c r="AG4184" i="2"/>
  <c r="AH4184" i="2"/>
  <c r="AI4184" i="2"/>
  <c r="AJ4184" i="2"/>
  <c r="AK4184" i="2"/>
  <c r="E4185" i="2"/>
  <c r="G4185" i="2"/>
  <c r="H4185" i="2"/>
  <c r="I4185" i="2"/>
  <c r="U4185" i="2"/>
  <c r="W4185" i="2"/>
  <c r="X4185" i="2"/>
  <c r="AG4185" i="2"/>
  <c r="AH4185" i="2"/>
  <c r="AI4185" i="2"/>
  <c r="AJ4185" i="2"/>
  <c r="AK4185" i="2"/>
  <c r="E4186" i="2"/>
  <c r="G4186" i="2"/>
  <c r="H4186" i="2"/>
  <c r="I4186" i="2"/>
  <c r="U4186" i="2"/>
  <c r="W4186" i="2"/>
  <c r="X4186" i="2"/>
  <c r="AG4186" i="2"/>
  <c r="AH4186" i="2"/>
  <c r="AI4186" i="2"/>
  <c r="AJ4186" i="2"/>
  <c r="AK4186" i="2"/>
  <c r="E4187" i="2"/>
  <c r="G4187" i="2"/>
  <c r="H4187" i="2"/>
  <c r="I4187" i="2"/>
  <c r="U4187" i="2"/>
  <c r="W4187" i="2"/>
  <c r="X4187" i="2"/>
  <c r="AG4187" i="2"/>
  <c r="AH4187" i="2"/>
  <c r="AI4187" i="2"/>
  <c r="AJ4187" i="2"/>
  <c r="AK4187" i="2"/>
  <c r="E4188" i="2"/>
  <c r="G4188" i="2"/>
  <c r="H4188" i="2"/>
  <c r="I4188" i="2"/>
  <c r="U4188" i="2"/>
  <c r="W4188" i="2"/>
  <c r="X4188" i="2"/>
  <c r="AG4188" i="2"/>
  <c r="AH4188" i="2"/>
  <c r="AI4188" i="2"/>
  <c r="AJ4188" i="2"/>
  <c r="AK4188" i="2"/>
  <c r="E4189" i="2"/>
  <c r="G4189" i="2"/>
  <c r="H4189" i="2"/>
  <c r="I4189" i="2"/>
  <c r="U4189" i="2"/>
  <c r="W4189" i="2"/>
  <c r="X4189" i="2"/>
  <c r="AG4189" i="2"/>
  <c r="AH4189" i="2"/>
  <c r="AI4189" i="2"/>
  <c r="AJ4189" i="2"/>
  <c r="AK4189" i="2"/>
  <c r="E4190" i="2"/>
  <c r="G4190" i="2"/>
  <c r="H4190" i="2"/>
  <c r="I4190" i="2"/>
  <c r="U4190" i="2"/>
  <c r="W4190" i="2"/>
  <c r="X4190" i="2"/>
  <c r="AG4190" i="2"/>
  <c r="AH4190" i="2"/>
  <c r="AI4190" i="2"/>
  <c r="AJ4190" i="2"/>
  <c r="AK4190" i="2"/>
  <c r="E4191" i="2"/>
  <c r="G4191" i="2"/>
  <c r="H4191" i="2"/>
  <c r="I4191" i="2"/>
  <c r="U4191" i="2"/>
  <c r="W4191" i="2"/>
  <c r="X4191" i="2"/>
  <c r="AG4191" i="2"/>
  <c r="AH4191" i="2"/>
  <c r="AI4191" i="2"/>
  <c r="AJ4191" i="2"/>
  <c r="AK4191" i="2"/>
  <c r="E4192" i="2"/>
  <c r="G4192" i="2"/>
  <c r="H4192" i="2"/>
  <c r="I4192" i="2"/>
  <c r="U4192" i="2"/>
  <c r="W4192" i="2"/>
  <c r="X4192" i="2"/>
  <c r="AG4192" i="2"/>
  <c r="AH4192" i="2"/>
  <c r="AI4192" i="2"/>
  <c r="AJ4192" i="2"/>
  <c r="AK4192" i="2"/>
  <c r="E4193" i="2"/>
  <c r="G4193" i="2"/>
  <c r="H4193" i="2"/>
  <c r="I4193" i="2"/>
  <c r="U4193" i="2"/>
  <c r="W4193" i="2"/>
  <c r="X4193" i="2"/>
  <c r="AG4193" i="2"/>
  <c r="AH4193" i="2"/>
  <c r="AI4193" i="2"/>
  <c r="AJ4193" i="2"/>
  <c r="AK4193" i="2"/>
  <c r="E4194" i="2"/>
  <c r="G4194" i="2"/>
  <c r="H4194" i="2"/>
  <c r="I4194" i="2"/>
  <c r="U4194" i="2"/>
  <c r="W4194" i="2"/>
  <c r="X4194" i="2"/>
  <c r="AG4194" i="2"/>
  <c r="AH4194" i="2"/>
  <c r="AI4194" i="2"/>
  <c r="AJ4194" i="2"/>
  <c r="AK4194" i="2"/>
  <c r="E4195" i="2"/>
  <c r="G4195" i="2"/>
  <c r="H4195" i="2"/>
  <c r="I4195" i="2"/>
  <c r="U4195" i="2"/>
  <c r="W4195" i="2"/>
  <c r="X4195" i="2"/>
  <c r="AG4195" i="2"/>
  <c r="AH4195" i="2"/>
  <c r="AI4195" i="2"/>
  <c r="AJ4195" i="2"/>
  <c r="AK4195" i="2"/>
  <c r="E4196" i="2"/>
  <c r="G4196" i="2"/>
  <c r="H4196" i="2"/>
  <c r="I4196" i="2"/>
  <c r="U4196" i="2"/>
  <c r="W4196" i="2"/>
  <c r="X4196" i="2"/>
  <c r="AG4196" i="2"/>
  <c r="AH4196" i="2"/>
  <c r="AI4196" i="2"/>
  <c r="AJ4196" i="2"/>
  <c r="AK4196" i="2"/>
  <c r="E4197" i="2"/>
  <c r="G4197" i="2"/>
  <c r="H4197" i="2"/>
  <c r="I4197" i="2"/>
  <c r="U4197" i="2"/>
  <c r="W4197" i="2"/>
  <c r="X4197" i="2"/>
  <c r="AG4197" i="2"/>
  <c r="AH4197" i="2"/>
  <c r="AI4197" i="2"/>
  <c r="AJ4197" i="2"/>
  <c r="AK4197" i="2"/>
  <c r="E4198" i="2"/>
  <c r="G4198" i="2"/>
  <c r="H4198" i="2"/>
  <c r="I4198" i="2"/>
  <c r="U4198" i="2"/>
  <c r="W4198" i="2"/>
  <c r="X4198" i="2"/>
  <c r="AG4198" i="2"/>
  <c r="AH4198" i="2"/>
  <c r="AI4198" i="2"/>
  <c r="AJ4198" i="2"/>
  <c r="AK4198" i="2"/>
  <c r="E4199" i="2"/>
  <c r="G4199" i="2"/>
  <c r="H4199" i="2"/>
  <c r="I4199" i="2"/>
  <c r="U4199" i="2"/>
  <c r="W4199" i="2"/>
  <c r="X4199" i="2"/>
  <c r="AG4199" i="2"/>
  <c r="AH4199" i="2"/>
  <c r="AI4199" i="2"/>
  <c r="AJ4199" i="2"/>
  <c r="AK4199" i="2"/>
  <c r="E4200" i="2"/>
  <c r="G4200" i="2"/>
  <c r="H4200" i="2"/>
  <c r="I4200" i="2"/>
  <c r="U4200" i="2"/>
  <c r="W4200" i="2"/>
  <c r="X4200" i="2"/>
  <c r="AG4200" i="2"/>
  <c r="AH4200" i="2"/>
  <c r="AI4200" i="2"/>
  <c r="AJ4200" i="2"/>
  <c r="AK4200" i="2"/>
  <c r="E4201" i="2"/>
  <c r="G4201" i="2"/>
  <c r="H4201" i="2"/>
  <c r="I4201" i="2"/>
  <c r="U4201" i="2"/>
  <c r="W4201" i="2"/>
  <c r="X4201" i="2"/>
  <c r="AG4201" i="2"/>
  <c r="AH4201" i="2"/>
  <c r="AI4201" i="2"/>
  <c r="AJ4201" i="2"/>
  <c r="AK4201" i="2"/>
  <c r="E4202" i="2"/>
  <c r="G4202" i="2"/>
  <c r="H4202" i="2"/>
  <c r="I4202" i="2"/>
  <c r="U4202" i="2"/>
  <c r="W4202" i="2"/>
  <c r="X4202" i="2"/>
  <c r="AG4202" i="2"/>
  <c r="AH4202" i="2"/>
  <c r="AI4202" i="2"/>
  <c r="AJ4202" i="2"/>
  <c r="AK4202" i="2"/>
  <c r="E4203" i="2"/>
  <c r="G4203" i="2"/>
  <c r="H4203" i="2"/>
  <c r="I4203" i="2"/>
  <c r="U4203" i="2"/>
  <c r="W4203" i="2"/>
  <c r="X4203" i="2"/>
  <c r="AG4203" i="2"/>
  <c r="AH4203" i="2"/>
  <c r="AI4203" i="2"/>
  <c r="AJ4203" i="2"/>
  <c r="AK4203" i="2"/>
  <c r="E4204" i="2"/>
  <c r="G4204" i="2"/>
  <c r="H4204" i="2"/>
  <c r="I4204" i="2"/>
  <c r="U4204" i="2"/>
  <c r="W4204" i="2"/>
  <c r="X4204" i="2"/>
  <c r="AG4204" i="2"/>
  <c r="AH4204" i="2"/>
  <c r="AI4204" i="2"/>
  <c r="AJ4204" i="2"/>
  <c r="AK4204" i="2"/>
  <c r="E4205" i="2"/>
  <c r="G4205" i="2"/>
  <c r="H4205" i="2"/>
  <c r="I4205" i="2"/>
  <c r="U4205" i="2"/>
  <c r="W4205" i="2"/>
  <c r="X4205" i="2"/>
  <c r="AG4205" i="2"/>
  <c r="AH4205" i="2"/>
  <c r="AI4205" i="2"/>
  <c r="AJ4205" i="2"/>
  <c r="AK4205" i="2"/>
  <c r="E4206" i="2"/>
  <c r="G4206" i="2"/>
  <c r="H4206" i="2"/>
  <c r="I4206" i="2"/>
  <c r="U4206" i="2"/>
  <c r="W4206" i="2"/>
  <c r="X4206" i="2"/>
  <c r="AG4206" i="2"/>
  <c r="AH4206" i="2"/>
  <c r="AI4206" i="2"/>
  <c r="AJ4206" i="2"/>
  <c r="AK4206" i="2"/>
  <c r="E4207" i="2"/>
  <c r="G4207" i="2"/>
  <c r="H4207" i="2"/>
  <c r="I4207" i="2"/>
  <c r="U4207" i="2"/>
  <c r="W4207" i="2"/>
  <c r="X4207" i="2"/>
  <c r="AG4207" i="2"/>
  <c r="AH4207" i="2"/>
  <c r="AI4207" i="2"/>
  <c r="AJ4207" i="2"/>
  <c r="AK4207" i="2"/>
  <c r="E4208" i="2"/>
  <c r="G4208" i="2"/>
  <c r="H4208" i="2"/>
  <c r="I4208" i="2"/>
  <c r="U4208" i="2"/>
  <c r="W4208" i="2"/>
  <c r="X4208" i="2"/>
  <c r="AG4208" i="2"/>
  <c r="AH4208" i="2"/>
  <c r="AI4208" i="2"/>
  <c r="AJ4208" i="2"/>
  <c r="AK4208" i="2"/>
  <c r="E4209" i="2"/>
  <c r="G4209" i="2"/>
  <c r="H4209" i="2"/>
  <c r="I4209" i="2"/>
  <c r="U4209" i="2"/>
  <c r="W4209" i="2"/>
  <c r="X4209" i="2"/>
  <c r="AG4209" i="2"/>
  <c r="AH4209" i="2"/>
  <c r="AI4209" i="2"/>
  <c r="AJ4209" i="2"/>
  <c r="AK4209" i="2"/>
  <c r="E4210" i="2"/>
  <c r="G4210" i="2"/>
  <c r="H4210" i="2"/>
  <c r="I4210" i="2"/>
  <c r="U4210" i="2"/>
  <c r="W4210" i="2"/>
  <c r="X4210" i="2"/>
  <c r="AG4210" i="2"/>
  <c r="AH4210" i="2"/>
  <c r="AI4210" i="2"/>
  <c r="AJ4210" i="2"/>
  <c r="AK4210" i="2"/>
  <c r="E4211" i="2"/>
  <c r="G4211" i="2"/>
  <c r="H4211" i="2"/>
  <c r="I4211" i="2"/>
  <c r="U4211" i="2"/>
  <c r="W4211" i="2"/>
  <c r="X4211" i="2"/>
  <c r="AG4211" i="2"/>
  <c r="AH4211" i="2"/>
  <c r="AI4211" i="2"/>
  <c r="AJ4211" i="2"/>
  <c r="AK4211" i="2"/>
  <c r="E4212" i="2"/>
  <c r="G4212" i="2"/>
  <c r="H4212" i="2"/>
  <c r="I4212" i="2"/>
  <c r="U4212" i="2"/>
  <c r="W4212" i="2"/>
  <c r="X4212" i="2"/>
  <c r="AG4212" i="2"/>
  <c r="AH4212" i="2"/>
  <c r="AI4212" i="2"/>
  <c r="AJ4212" i="2"/>
  <c r="AK4212" i="2"/>
  <c r="E4213" i="2"/>
  <c r="G4213" i="2"/>
  <c r="H4213" i="2"/>
  <c r="I4213" i="2"/>
  <c r="U4213" i="2"/>
  <c r="W4213" i="2"/>
  <c r="X4213" i="2"/>
  <c r="AG4213" i="2"/>
  <c r="AH4213" i="2"/>
  <c r="AI4213" i="2"/>
  <c r="AJ4213" i="2"/>
  <c r="AK4213" i="2"/>
  <c r="E4214" i="2"/>
  <c r="G4214" i="2"/>
  <c r="H4214" i="2"/>
  <c r="I4214" i="2"/>
  <c r="U4214" i="2"/>
  <c r="W4214" i="2"/>
  <c r="X4214" i="2"/>
  <c r="AG4214" i="2"/>
  <c r="AH4214" i="2"/>
  <c r="AI4214" i="2"/>
  <c r="AJ4214" i="2"/>
  <c r="AK4214" i="2"/>
  <c r="E4215" i="2"/>
  <c r="G4215" i="2"/>
  <c r="H4215" i="2"/>
  <c r="I4215" i="2"/>
  <c r="U4215" i="2"/>
  <c r="W4215" i="2"/>
  <c r="X4215" i="2"/>
  <c r="AG4215" i="2"/>
  <c r="AH4215" i="2"/>
  <c r="AI4215" i="2"/>
  <c r="AJ4215" i="2"/>
  <c r="AK4215" i="2"/>
  <c r="E4216" i="2"/>
  <c r="G4216" i="2"/>
  <c r="H4216" i="2"/>
  <c r="I4216" i="2"/>
  <c r="U4216" i="2"/>
  <c r="W4216" i="2"/>
  <c r="X4216" i="2"/>
  <c r="AG4216" i="2"/>
  <c r="AH4216" i="2"/>
  <c r="AI4216" i="2"/>
  <c r="AJ4216" i="2"/>
  <c r="AK4216" i="2"/>
  <c r="E4217" i="2"/>
  <c r="G4217" i="2"/>
  <c r="H4217" i="2"/>
  <c r="I4217" i="2"/>
  <c r="U4217" i="2"/>
  <c r="W4217" i="2"/>
  <c r="X4217" i="2"/>
  <c r="AG4217" i="2"/>
  <c r="AH4217" i="2"/>
  <c r="AI4217" i="2"/>
  <c r="AJ4217" i="2"/>
  <c r="AK4217" i="2"/>
  <c r="E4218" i="2"/>
  <c r="G4218" i="2"/>
  <c r="H4218" i="2"/>
  <c r="I4218" i="2"/>
  <c r="U4218" i="2"/>
  <c r="W4218" i="2"/>
  <c r="X4218" i="2"/>
  <c r="AG4218" i="2"/>
  <c r="AH4218" i="2"/>
  <c r="AI4218" i="2"/>
  <c r="AJ4218" i="2"/>
  <c r="AK4218" i="2"/>
  <c r="E4219" i="2"/>
  <c r="G4219" i="2"/>
  <c r="H4219" i="2"/>
  <c r="I4219" i="2"/>
  <c r="U4219" i="2"/>
  <c r="W4219" i="2"/>
  <c r="X4219" i="2"/>
  <c r="AG4219" i="2"/>
  <c r="AH4219" i="2"/>
  <c r="AI4219" i="2"/>
  <c r="AJ4219" i="2"/>
  <c r="AK4219" i="2"/>
  <c r="E4220" i="2"/>
  <c r="G4220" i="2"/>
  <c r="H4220" i="2"/>
  <c r="I4220" i="2"/>
  <c r="U4220" i="2"/>
  <c r="W4220" i="2"/>
  <c r="X4220" i="2"/>
  <c r="AG4220" i="2"/>
  <c r="AH4220" i="2"/>
  <c r="AI4220" i="2"/>
  <c r="AJ4220" i="2"/>
  <c r="AK4220" i="2"/>
  <c r="E4221" i="2"/>
  <c r="G4221" i="2"/>
  <c r="H4221" i="2"/>
  <c r="I4221" i="2"/>
  <c r="U4221" i="2"/>
  <c r="W4221" i="2"/>
  <c r="X4221" i="2"/>
  <c r="AG4221" i="2"/>
  <c r="AH4221" i="2"/>
  <c r="AI4221" i="2"/>
  <c r="AJ4221" i="2"/>
  <c r="AK4221" i="2"/>
  <c r="E4222" i="2"/>
  <c r="G4222" i="2"/>
  <c r="H4222" i="2"/>
  <c r="I4222" i="2"/>
  <c r="U4222" i="2"/>
  <c r="W4222" i="2"/>
  <c r="X4222" i="2"/>
  <c r="AG4222" i="2"/>
  <c r="AH4222" i="2"/>
  <c r="AI4222" i="2"/>
  <c r="AJ4222" i="2"/>
  <c r="AK4222" i="2"/>
  <c r="E4223" i="2"/>
  <c r="G4223" i="2"/>
  <c r="H4223" i="2"/>
  <c r="I4223" i="2"/>
  <c r="U4223" i="2"/>
  <c r="W4223" i="2"/>
  <c r="X4223" i="2"/>
  <c r="AG4223" i="2"/>
  <c r="AH4223" i="2"/>
  <c r="AI4223" i="2"/>
  <c r="AJ4223" i="2"/>
  <c r="AK4223" i="2"/>
  <c r="E4224" i="2"/>
  <c r="G4224" i="2"/>
  <c r="H4224" i="2"/>
  <c r="I4224" i="2"/>
  <c r="U4224" i="2"/>
  <c r="W4224" i="2"/>
  <c r="X4224" i="2"/>
  <c r="AG4224" i="2"/>
  <c r="AH4224" i="2"/>
  <c r="AI4224" i="2"/>
  <c r="AJ4224" i="2"/>
  <c r="AK4224" i="2"/>
  <c r="E4225" i="2"/>
  <c r="G4225" i="2"/>
  <c r="H4225" i="2"/>
  <c r="I4225" i="2"/>
  <c r="U4225" i="2"/>
  <c r="W4225" i="2"/>
  <c r="X4225" i="2"/>
  <c r="AG4225" i="2"/>
  <c r="AH4225" i="2"/>
  <c r="AI4225" i="2"/>
  <c r="AJ4225" i="2"/>
  <c r="AK4225" i="2"/>
  <c r="E4226" i="2"/>
  <c r="G4226" i="2"/>
  <c r="H4226" i="2"/>
  <c r="I4226" i="2"/>
  <c r="U4226" i="2"/>
  <c r="W4226" i="2"/>
  <c r="X4226" i="2"/>
  <c r="AG4226" i="2"/>
  <c r="AH4226" i="2"/>
  <c r="AI4226" i="2"/>
  <c r="AJ4226" i="2"/>
  <c r="AK4226" i="2"/>
  <c r="E4227" i="2"/>
  <c r="G4227" i="2"/>
  <c r="H4227" i="2"/>
  <c r="I4227" i="2"/>
  <c r="U4227" i="2"/>
  <c r="W4227" i="2"/>
  <c r="X4227" i="2"/>
  <c r="AG4227" i="2"/>
  <c r="AH4227" i="2"/>
  <c r="AI4227" i="2"/>
  <c r="AJ4227" i="2"/>
  <c r="AK4227" i="2"/>
  <c r="E4228" i="2"/>
  <c r="G4228" i="2"/>
  <c r="H4228" i="2"/>
  <c r="I4228" i="2"/>
  <c r="U4228" i="2"/>
  <c r="W4228" i="2"/>
  <c r="X4228" i="2"/>
  <c r="AG4228" i="2"/>
  <c r="AH4228" i="2"/>
  <c r="AI4228" i="2"/>
  <c r="AJ4228" i="2"/>
  <c r="AK4228" i="2"/>
  <c r="E4229" i="2"/>
  <c r="G4229" i="2"/>
  <c r="H4229" i="2"/>
  <c r="I4229" i="2"/>
  <c r="U4229" i="2"/>
  <c r="W4229" i="2"/>
  <c r="X4229" i="2"/>
  <c r="AG4229" i="2"/>
  <c r="AH4229" i="2"/>
  <c r="AI4229" i="2"/>
  <c r="AJ4229" i="2"/>
  <c r="AK4229" i="2"/>
  <c r="E4230" i="2"/>
  <c r="G4230" i="2"/>
  <c r="H4230" i="2"/>
  <c r="I4230" i="2"/>
  <c r="U4230" i="2"/>
  <c r="W4230" i="2"/>
  <c r="X4230" i="2"/>
  <c r="AG4230" i="2"/>
  <c r="AH4230" i="2"/>
  <c r="AI4230" i="2"/>
  <c r="AJ4230" i="2"/>
  <c r="AK4230" i="2"/>
  <c r="E4231" i="2"/>
  <c r="G4231" i="2"/>
  <c r="H4231" i="2"/>
  <c r="I4231" i="2"/>
  <c r="U4231" i="2"/>
  <c r="W4231" i="2"/>
  <c r="X4231" i="2"/>
  <c r="AG4231" i="2"/>
  <c r="AH4231" i="2"/>
  <c r="AI4231" i="2"/>
  <c r="AJ4231" i="2"/>
  <c r="AK4231" i="2"/>
  <c r="E4232" i="2"/>
  <c r="G4232" i="2"/>
  <c r="H4232" i="2"/>
  <c r="I4232" i="2"/>
  <c r="U4232" i="2"/>
  <c r="W4232" i="2"/>
  <c r="X4232" i="2"/>
  <c r="AG4232" i="2"/>
  <c r="AH4232" i="2"/>
  <c r="AI4232" i="2"/>
  <c r="AJ4232" i="2"/>
  <c r="AK4232" i="2"/>
  <c r="E4233" i="2"/>
  <c r="G4233" i="2"/>
  <c r="H4233" i="2"/>
  <c r="I4233" i="2"/>
  <c r="U4233" i="2"/>
  <c r="W4233" i="2"/>
  <c r="X4233" i="2"/>
  <c r="AG4233" i="2"/>
  <c r="AH4233" i="2"/>
  <c r="AI4233" i="2"/>
  <c r="AJ4233" i="2"/>
  <c r="AK4233" i="2"/>
  <c r="E4234" i="2"/>
  <c r="G4234" i="2"/>
  <c r="H4234" i="2"/>
  <c r="I4234" i="2"/>
  <c r="U4234" i="2"/>
  <c r="W4234" i="2"/>
  <c r="X4234" i="2"/>
  <c r="AG4234" i="2"/>
  <c r="AH4234" i="2"/>
  <c r="AI4234" i="2"/>
  <c r="AJ4234" i="2"/>
  <c r="AK4234" i="2"/>
  <c r="E4235" i="2"/>
  <c r="G4235" i="2"/>
  <c r="H4235" i="2"/>
  <c r="I4235" i="2"/>
  <c r="U4235" i="2"/>
  <c r="W4235" i="2"/>
  <c r="X4235" i="2"/>
  <c r="AG4235" i="2"/>
  <c r="AH4235" i="2"/>
  <c r="AI4235" i="2"/>
  <c r="AJ4235" i="2"/>
  <c r="AK4235" i="2"/>
  <c r="E4236" i="2"/>
  <c r="G4236" i="2"/>
  <c r="H4236" i="2"/>
  <c r="I4236" i="2"/>
  <c r="U4236" i="2"/>
  <c r="W4236" i="2"/>
  <c r="X4236" i="2"/>
  <c r="AG4236" i="2"/>
  <c r="AH4236" i="2"/>
  <c r="AI4236" i="2"/>
  <c r="AJ4236" i="2"/>
  <c r="AK4236" i="2"/>
  <c r="E4237" i="2"/>
  <c r="G4237" i="2"/>
  <c r="H4237" i="2"/>
  <c r="I4237" i="2"/>
  <c r="U4237" i="2"/>
  <c r="W4237" i="2"/>
  <c r="X4237" i="2"/>
  <c r="AG4237" i="2"/>
  <c r="AH4237" i="2"/>
  <c r="AI4237" i="2"/>
  <c r="AJ4237" i="2"/>
  <c r="AK4237" i="2"/>
  <c r="E4238" i="2"/>
  <c r="G4238" i="2"/>
  <c r="H4238" i="2"/>
  <c r="I4238" i="2"/>
  <c r="U4238" i="2"/>
  <c r="W4238" i="2"/>
  <c r="X4238" i="2"/>
  <c r="AG4238" i="2"/>
  <c r="AH4238" i="2"/>
  <c r="AI4238" i="2"/>
  <c r="AJ4238" i="2"/>
  <c r="AK4238" i="2"/>
  <c r="E4239" i="2"/>
  <c r="G4239" i="2"/>
  <c r="H4239" i="2"/>
  <c r="I4239" i="2"/>
  <c r="U4239" i="2"/>
  <c r="W4239" i="2"/>
  <c r="X4239" i="2"/>
  <c r="AG4239" i="2"/>
  <c r="AH4239" i="2"/>
  <c r="AI4239" i="2"/>
  <c r="AJ4239" i="2"/>
  <c r="AK4239" i="2"/>
  <c r="E4240" i="2"/>
  <c r="G4240" i="2"/>
  <c r="H4240" i="2"/>
  <c r="I4240" i="2"/>
  <c r="U4240" i="2"/>
  <c r="W4240" i="2"/>
  <c r="X4240" i="2"/>
  <c r="AG4240" i="2"/>
  <c r="AH4240" i="2"/>
  <c r="AI4240" i="2"/>
  <c r="AJ4240" i="2"/>
  <c r="AK4240" i="2"/>
  <c r="E4241" i="2"/>
  <c r="G4241" i="2"/>
  <c r="H4241" i="2"/>
  <c r="I4241" i="2"/>
  <c r="U4241" i="2"/>
  <c r="W4241" i="2"/>
  <c r="X4241" i="2"/>
  <c r="AG4241" i="2"/>
  <c r="AH4241" i="2"/>
  <c r="AI4241" i="2"/>
  <c r="AJ4241" i="2"/>
  <c r="AK4241" i="2"/>
  <c r="E4242" i="2"/>
  <c r="G4242" i="2"/>
  <c r="H4242" i="2"/>
  <c r="I4242" i="2"/>
  <c r="U4242" i="2"/>
  <c r="W4242" i="2"/>
  <c r="X4242" i="2"/>
  <c r="AG4242" i="2"/>
  <c r="AH4242" i="2"/>
  <c r="AI4242" i="2"/>
  <c r="AJ4242" i="2"/>
  <c r="AK4242" i="2"/>
  <c r="E4243" i="2"/>
  <c r="G4243" i="2"/>
  <c r="H4243" i="2"/>
  <c r="I4243" i="2"/>
  <c r="U4243" i="2"/>
  <c r="W4243" i="2"/>
  <c r="X4243" i="2"/>
  <c r="AG4243" i="2"/>
  <c r="AH4243" i="2"/>
  <c r="AI4243" i="2"/>
  <c r="AJ4243" i="2"/>
  <c r="AK4243" i="2"/>
  <c r="E4244" i="2"/>
  <c r="G4244" i="2"/>
  <c r="H4244" i="2"/>
  <c r="I4244" i="2"/>
  <c r="U4244" i="2"/>
  <c r="W4244" i="2"/>
  <c r="X4244" i="2"/>
  <c r="AG4244" i="2"/>
  <c r="AH4244" i="2"/>
  <c r="AI4244" i="2"/>
  <c r="AJ4244" i="2"/>
  <c r="AK4244" i="2"/>
  <c r="E4245" i="2"/>
  <c r="G4245" i="2"/>
  <c r="H4245" i="2"/>
  <c r="I4245" i="2"/>
  <c r="U4245" i="2"/>
  <c r="W4245" i="2"/>
  <c r="X4245" i="2"/>
  <c r="AG4245" i="2"/>
  <c r="AH4245" i="2"/>
  <c r="AI4245" i="2"/>
  <c r="AJ4245" i="2"/>
  <c r="AK4245" i="2"/>
  <c r="E4246" i="2"/>
  <c r="G4246" i="2"/>
  <c r="H4246" i="2"/>
  <c r="I4246" i="2"/>
  <c r="U4246" i="2"/>
  <c r="W4246" i="2"/>
  <c r="X4246" i="2"/>
  <c r="AG4246" i="2"/>
  <c r="AH4246" i="2"/>
  <c r="AI4246" i="2"/>
  <c r="AJ4246" i="2"/>
  <c r="AK4246" i="2"/>
  <c r="E4247" i="2"/>
  <c r="G4247" i="2"/>
  <c r="H4247" i="2"/>
  <c r="I4247" i="2"/>
  <c r="U4247" i="2"/>
  <c r="W4247" i="2"/>
  <c r="X4247" i="2"/>
  <c r="AG4247" i="2"/>
  <c r="AH4247" i="2"/>
  <c r="AI4247" i="2"/>
  <c r="AJ4247" i="2"/>
  <c r="AK4247" i="2"/>
  <c r="E4248" i="2"/>
  <c r="G4248" i="2"/>
  <c r="H4248" i="2"/>
  <c r="I4248" i="2"/>
  <c r="U4248" i="2"/>
  <c r="W4248" i="2"/>
  <c r="X4248" i="2"/>
  <c r="AG4248" i="2"/>
  <c r="AH4248" i="2"/>
  <c r="AI4248" i="2"/>
  <c r="AJ4248" i="2"/>
  <c r="AK4248" i="2"/>
  <c r="E4249" i="2"/>
  <c r="G4249" i="2"/>
  <c r="H4249" i="2"/>
  <c r="I4249" i="2"/>
  <c r="U4249" i="2"/>
  <c r="W4249" i="2"/>
  <c r="X4249" i="2"/>
  <c r="AG4249" i="2"/>
  <c r="AH4249" i="2"/>
  <c r="AI4249" i="2"/>
  <c r="AJ4249" i="2"/>
  <c r="AK4249" i="2"/>
  <c r="E4250" i="2"/>
  <c r="G4250" i="2"/>
  <c r="H4250" i="2"/>
  <c r="I4250" i="2"/>
  <c r="U4250" i="2"/>
  <c r="W4250" i="2"/>
  <c r="X4250" i="2"/>
  <c r="AG4250" i="2"/>
  <c r="AH4250" i="2"/>
  <c r="AI4250" i="2"/>
  <c r="AJ4250" i="2"/>
  <c r="AK4250" i="2"/>
  <c r="E4251" i="2"/>
  <c r="G4251" i="2"/>
  <c r="H4251" i="2"/>
  <c r="I4251" i="2"/>
  <c r="U4251" i="2"/>
  <c r="W4251" i="2"/>
  <c r="X4251" i="2"/>
  <c r="AG4251" i="2"/>
  <c r="AH4251" i="2"/>
  <c r="AI4251" i="2"/>
  <c r="AJ4251" i="2"/>
  <c r="AK4251" i="2"/>
  <c r="E4252" i="2"/>
  <c r="G4252" i="2"/>
  <c r="H4252" i="2"/>
  <c r="I4252" i="2"/>
  <c r="U4252" i="2"/>
  <c r="W4252" i="2"/>
  <c r="X4252" i="2"/>
  <c r="AG4252" i="2"/>
  <c r="AH4252" i="2"/>
  <c r="AI4252" i="2"/>
  <c r="AJ4252" i="2"/>
  <c r="AK4252" i="2"/>
  <c r="E4253" i="2"/>
  <c r="G4253" i="2"/>
  <c r="H4253" i="2"/>
  <c r="I4253" i="2"/>
  <c r="U4253" i="2"/>
  <c r="W4253" i="2"/>
  <c r="X4253" i="2"/>
  <c r="AG4253" i="2"/>
  <c r="AH4253" i="2"/>
  <c r="AI4253" i="2"/>
  <c r="AJ4253" i="2"/>
  <c r="AK4253" i="2"/>
  <c r="E4254" i="2"/>
  <c r="G4254" i="2"/>
  <c r="H4254" i="2"/>
  <c r="I4254" i="2"/>
  <c r="U4254" i="2"/>
  <c r="W4254" i="2"/>
  <c r="X4254" i="2"/>
  <c r="AG4254" i="2"/>
  <c r="AH4254" i="2"/>
  <c r="AI4254" i="2"/>
  <c r="AJ4254" i="2"/>
  <c r="AK4254" i="2"/>
  <c r="E4255" i="2"/>
  <c r="G4255" i="2"/>
  <c r="H4255" i="2"/>
  <c r="I4255" i="2"/>
  <c r="U4255" i="2"/>
  <c r="W4255" i="2"/>
  <c r="X4255" i="2"/>
  <c r="AG4255" i="2"/>
  <c r="AH4255" i="2"/>
  <c r="AI4255" i="2"/>
  <c r="AJ4255" i="2"/>
  <c r="AK4255" i="2"/>
  <c r="E4256" i="2"/>
  <c r="G4256" i="2"/>
  <c r="H4256" i="2"/>
  <c r="I4256" i="2"/>
  <c r="U4256" i="2"/>
  <c r="W4256" i="2"/>
  <c r="X4256" i="2"/>
  <c r="AG4256" i="2"/>
  <c r="AH4256" i="2"/>
  <c r="AI4256" i="2"/>
  <c r="AJ4256" i="2"/>
  <c r="AK4256" i="2"/>
  <c r="E4257" i="2"/>
  <c r="G4257" i="2"/>
  <c r="H4257" i="2"/>
  <c r="I4257" i="2"/>
  <c r="U4257" i="2"/>
  <c r="W4257" i="2"/>
  <c r="X4257" i="2"/>
  <c r="AG4257" i="2"/>
  <c r="AH4257" i="2"/>
  <c r="AI4257" i="2"/>
  <c r="AJ4257" i="2"/>
  <c r="AK4257" i="2"/>
  <c r="E4258" i="2"/>
  <c r="G4258" i="2"/>
  <c r="H4258" i="2"/>
  <c r="I4258" i="2"/>
  <c r="U4258" i="2"/>
  <c r="W4258" i="2"/>
  <c r="X4258" i="2"/>
  <c r="AG4258" i="2"/>
  <c r="AH4258" i="2"/>
  <c r="AI4258" i="2"/>
  <c r="AJ4258" i="2"/>
  <c r="AK4258" i="2"/>
  <c r="E4259" i="2"/>
  <c r="G4259" i="2"/>
  <c r="H4259" i="2"/>
  <c r="I4259" i="2"/>
  <c r="U4259" i="2"/>
  <c r="W4259" i="2"/>
  <c r="X4259" i="2"/>
  <c r="AG4259" i="2"/>
  <c r="AH4259" i="2"/>
  <c r="AI4259" i="2"/>
  <c r="AJ4259" i="2"/>
  <c r="AK4259" i="2"/>
  <c r="E4260" i="2"/>
  <c r="G4260" i="2"/>
  <c r="H4260" i="2"/>
  <c r="I4260" i="2"/>
  <c r="U4260" i="2"/>
  <c r="W4260" i="2"/>
  <c r="X4260" i="2"/>
  <c r="AG4260" i="2"/>
  <c r="AH4260" i="2"/>
  <c r="AI4260" i="2"/>
  <c r="AJ4260" i="2"/>
  <c r="AK4260" i="2"/>
  <c r="E4261" i="2"/>
  <c r="G4261" i="2"/>
  <c r="H4261" i="2"/>
  <c r="I4261" i="2"/>
  <c r="U4261" i="2"/>
  <c r="W4261" i="2"/>
  <c r="X4261" i="2"/>
  <c r="AG4261" i="2"/>
  <c r="AH4261" i="2"/>
  <c r="AI4261" i="2"/>
  <c r="AJ4261" i="2"/>
  <c r="AK4261" i="2"/>
  <c r="E4262" i="2"/>
  <c r="G4262" i="2"/>
  <c r="H4262" i="2"/>
  <c r="I4262" i="2"/>
  <c r="U4262" i="2"/>
  <c r="W4262" i="2"/>
  <c r="X4262" i="2"/>
  <c r="AG4262" i="2"/>
  <c r="AH4262" i="2"/>
  <c r="AI4262" i="2"/>
  <c r="AJ4262" i="2"/>
  <c r="AK4262" i="2"/>
  <c r="E4263" i="2"/>
  <c r="G4263" i="2"/>
  <c r="H4263" i="2"/>
  <c r="I4263" i="2"/>
  <c r="U4263" i="2"/>
  <c r="W4263" i="2"/>
  <c r="X4263" i="2"/>
  <c r="AG4263" i="2"/>
  <c r="AH4263" i="2"/>
  <c r="AI4263" i="2"/>
  <c r="AJ4263" i="2"/>
  <c r="AK4263" i="2"/>
  <c r="E4264" i="2"/>
  <c r="G4264" i="2"/>
  <c r="H4264" i="2"/>
  <c r="I4264" i="2"/>
  <c r="U4264" i="2"/>
  <c r="W4264" i="2"/>
  <c r="X4264" i="2"/>
  <c r="AG4264" i="2"/>
  <c r="AH4264" i="2"/>
  <c r="AI4264" i="2"/>
  <c r="AJ4264" i="2"/>
  <c r="AK4264" i="2"/>
  <c r="E4265" i="2"/>
  <c r="G4265" i="2"/>
  <c r="H4265" i="2"/>
  <c r="I4265" i="2"/>
  <c r="U4265" i="2"/>
  <c r="W4265" i="2"/>
  <c r="X4265" i="2"/>
  <c r="AG4265" i="2"/>
  <c r="AH4265" i="2"/>
  <c r="AI4265" i="2"/>
  <c r="AJ4265" i="2"/>
  <c r="AK4265" i="2"/>
  <c r="E4266" i="2"/>
  <c r="G4266" i="2"/>
  <c r="H4266" i="2"/>
  <c r="I4266" i="2"/>
  <c r="U4266" i="2"/>
  <c r="W4266" i="2"/>
  <c r="X4266" i="2"/>
  <c r="AG4266" i="2"/>
  <c r="AH4266" i="2"/>
  <c r="AI4266" i="2"/>
  <c r="AJ4266" i="2"/>
  <c r="AK4266" i="2"/>
  <c r="E4267" i="2"/>
  <c r="G4267" i="2"/>
  <c r="H4267" i="2"/>
  <c r="I4267" i="2"/>
  <c r="U4267" i="2"/>
  <c r="W4267" i="2"/>
  <c r="X4267" i="2"/>
  <c r="AG4267" i="2"/>
  <c r="AH4267" i="2"/>
  <c r="AI4267" i="2"/>
  <c r="AJ4267" i="2"/>
  <c r="AK4267" i="2"/>
  <c r="E4268" i="2"/>
  <c r="G4268" i="2"/>
  <c r="H4268" i="2"/>
  <c r="I4268" i="2"/>
  <c r="U4268" i="2"/>
  <c r="W4268" i="2"/>
  <c r="X4268" i="2"/>
  <c r="AG4268" i="2"/>
  <c r="AH4268" i="2"/>
  <c r="AI4268" i="2"/>
  <c r="AJ4268" i="2"/>
  <c r="AK4268" i="2"/>
  <c r="E4269" i="2"/>
  <c r="G4269" i="2"/>
  <c r="H4269" i="2"/>
  <c r="I4269" i="2"/>
  <c r="U4269" i="2"/>
  <c r="W4269" i="2"/>
  <c r="X4269" i="2"/>
  <c r="AG4269" i="2"/>
  <c r="AH4269" i="2"/>
  <c r="AI4269" i="2"/>
  <c r="AJ4269" i="2"/>
  <c r="AK4269" i="2"/>
  <c r="E4270" i="2"/>
  <c r="G4270" i="2"/>
  <c r="H4270" i="2"/>
  <c r="I4270" i="2"/>
  <c r="U4270" i="2"/>
  <c r="W4270" i="2"/>
  <c r="X4270" i="2"/>
  <c r="AG4270" i="2"/>
  <c r="AH4270" i="2"/>
  <c r="AI4270" i="2"/>
  <c r="AJ4270" i="2"/>
  <c r="AK4270" i="2"/>
  <c r="E4271" i="2"/>
  <c r="G4271" i="2"/>
  <c r="H4271" i="2"/>
  <c r="I4271" i="2"/>
  <c r="U4271" i="2"/>
  <c r="W4271" i="2"/>
  <c r="X4271" i="2"/>
  <c r="AG4271" i="2"/>
  <c r="AH4271" i="2"/>
  <c r="AI4271" i="2"/>
  <c r="AJ4271" i="2"/>
  <c r="AK4271" i="2"/>
  <c r="E4272" i="2"/>
  <c r="G4272" i="2"/>
  <c r="H4272" i="2"/>
  <c r="I4272" i="2"/>
  <c r="U4272" i="2"/>
  <c r="W4272" i="2"/>
  <c r="X4272" i="2"/>
  <c r="AG4272" i="2"/>
  <c r="AH4272" i="2"/>
  <c r="AI4272" i="2"/>
  <c r="AJ4272" i="2"/>
  <c r="AK4272" i="2"/>
  <c r="E4273" i="2"/>
  <c r="G4273" i="2"/>
  <c r="H4273" i="2"/>
  <c r="I4273" i="2"/>
  <c r="U4273" i="2"/>
  <c r="W4273" i="2"/>
  <c r="X4273" i="2"/>
  <c r="AG4273" i="2"/>
  <c r="AH4273" i="2"/>
  <c r="AI4273" i="2"/>
  <c r="AJ4273" i="2"/>
  <c r="AK4273" i="2"/>
  <c r="E4274" i="2"/>
  <c r="G4274" i="2"/>
  <c r="H4274" i="2"/>
  <c r="I4274" i="2"/>
  <c r="U4274" i="2"/>
  <c r="W4274" i="2"/>
  <c r="X4274" i="2"/>
  <c r="AG4274" i="2"/>
  <c r="AH4274" i="2"/>
  <c r="AI4274" i="2"/>
  <c r="AJ4274" i="2"/>
  <c r="AK4274" i="2"/>
  <c r="E4275" i="2"/>
  <c r="G4275" i="2"/>
  <c r="H4275" i="2"/>
  <c r="I4275" i="2"/>
  <c r="U4275" i="2"/>
  <c r="W4275" i="2"/>
  <c r="X4275" i="2"/>
  <c r="AG4275" i="2"/>
  <c r="AH4275" i="2"/>
  <c r="AI4275" i="2"/>
  <c r="AJ4275" i="2"/>
  <c r="AK4275" i="2"/>
  <c r="E4276" i="2"/>
  <c r="G4276" i="2"/>
  <c r="H4276" i="2"/>
  <c r="I4276" i="2"/>
  <c r="U4276" i="2"/>
  <c r="W4276" i="2"/>
  <c r="X4276" i="2"/>
  <c r="AG4276" i="2"/>
  <c r="AH4276" i="2"/>
  <c r="AI4276" i="2"/>
  <c r="AJ4276" i="2"/>
  <c r="AK4276" i="2"/>
  <c r="E4277" i="2"/>
  <c r="G4277" i="2"/>
  <c r="H4277" i="2"/>
  <c r="I4277" i="2"/>
  <c r="U4277" i="2"/>
  <c r="W4277" i="2"/>
  <c r="X4277" i="2"/>
  <c r="AG4277" i="2"/>
  <c r="AH4277" i="2"/>
  <c r="AI4277" i="2"/>
  <c r="AJ4277" i="2"/>
  <c r="AK4277" i="2"/>
  <c r="E4278" i="2"/>
  <c r="G4278" i="2"/>
  <c r="H4278" i="2"/>
  <c r="I4278" i="2"/>
  <c r="U4278" i="2"/>
  <c r="W4278" i="2"/>
  <c r="X4278" i="2"/>
  <c r="AG4278" i="2"/>
  <c r="AH4278" i="2"/>
  <c r="AI4278" i="2"/>
  <c r="AJ4278" i="2"/>
  <c r="AK4278" i="2"/>
  <c r="E4279" i="2"/>
  <c r="G4279" i="2"/>
  <c r="H4279" i="2"/>
  <c r="I4279" i="2"/>
  <c r="U4279" i="2"/>
  <c r="W4279" i="2"/>
  <c r="X4279" i="2"/>
  <c r="AG4279" i="2"/>
  <c r="AH4279" i="2"/>
  <c r="AI4279" i="2"/>
  <c r="AJ4279" i="2"/>
  <c r="AK4279" i="2"/>
  <c r="E4280" i="2"/>
  <c r="G4280" i="2"/>
  <c r="H4280" i="2"/>
  <c r="I4280" i="2"/>
  <c r="U4280" i="2"/>
  <c r="W4280" i="2"/>
  <c r="X4280" i="2"/>
  <c r="AG4280" i="2"/>
  <c r="AH4280" i="2"/>
  <c r="AI4280" i="2"/>
  <c r="AJ4280" i="2"/>
  <c r="AK4280" i="2"/>
  <c r="E4281" i="2"/>
  <c r="G4281" i="2"/>
  <c r="H4281" i="2"/>
  <c r="I4281" i="2"/>
  <c r="U4281" i="2"/>
  <c r="W4281" i="2"/>
  <c r="X4281" i="2"/>
  <c r="AG4281" i="2"/>
  <c r="AH4281" i="2"/>
  <c r="AI4281" i="2"/>
  <c r="AJ4281" i="2"/>
  <c r="AK4281" i="2"/>
  <c r="E4282" i="2"/>
  <c r="G4282" i="2"/>
  <c r="H4282" i="2"/>
  <c r="I4282" i="2"/>
  <c r="U4282" i="2"/>
  <c r="W4282" i="2"/>
  <c r="X4282" i="2"/>
  <c r="AG4282" i="2"/>
  <c r="AH4282" i="2"/>
  <c r="AI4282" i="2"/>
  <c r="AJ4282" i="2"/>
  <c r="AK4282" i="2"/>
  <c r="E4283" i="2"/>
  <c r="G4283" i="2"/>
  <c r="H4283" i="2"/>
  <c r="I4283" i="2"/>
  <c r="U4283" i="2"/>
  <c r="W4283" i="2"/>
  <c r="X4283" i="2"/>
  <c r="AG4283" i="2"/>
  <c r="AH4283" i="2"/>
  <c r="AI4283" i="2"/>
  <c r="AJ4283" i="2"/>
  <c r="AK4283" i="2"/>
  <c r="E4284" i="2"/>
  <c r="G4284" i="2"/>
  <c r="H4284" i="2"/>
  <c r="I4284" i="2"/>
  <c r="U4284" i="2"/>
  <c r="W4284" i="2"/>
  <c r="X4284" i="2"/>
  <c r="AG4284" i="2"/>
  <c r="AH4284" i="2"/>
  <c r="AI4284" i="2"/>
  <c r="AJ4284" i="2"/>
  <c r="AK4284" i="2"/>
  <c r="E4285" i="2"/>
  <c r="G4285" i="2"/>
  <c r="H4285" i="2"/>
  <c r="I4285" i="2"/>
  <c r="U4285" i="2"/>
  <c r="W4285" i="2"/>
  <c r="X4285" i="2"/>
  <c r="AG4285" i="2"/>
  <c r="AH4285" i="2"/>
  <c r="AI4285" i="2"/>
  <c r="AJ4285" i="2"/>
  <c r="AK4285" i="2"/>
  <c r="E4286" i="2"/>
  <c r="G4286" i="2"/>
  <c r="H4286" i="2"/>
  <c r="I4286" i="2"/>
  <c r="U4286" i="2"/>
  <c r="W4286" i="2"/>
  <c r="X4286" i="2"/>
  <c r="AG4286" i="2"/>
  <c r="AH4286" i="2"/>
  <c r="AI4286" i="2"/>
  <c r="AJ4286" i="2"/>
  <c r="AK4286" i="2"/>
  <c r="E4287" i="2"/>
  <c r="G4287" i="2"/>
  <c r="H4287" i="2"/>
  <c r="I4287" i="2"/>
  <c r="U4287" i="2"/>
  <c r="W4287" i="2"/>
  <c r="X4287" i="2"/>
  <c r="AG4287" i="2"/>
  <c r="AH4287" i="2"/>
  <c r="AI4287" i="2"/>
  <c r="AJ4287" i="2"/>
  <c r="AK4287" i="2"/>
  <c r="E4288" i="2"/>
  <c r="G4288" i="2"/>
  <c r="H4288" i="2"/>
  <c r="I4288" i="2"/>
  <c r="U4288" i="2"/>
  <c r="W4288" i="2"/>
  <c r="X4288" i="2"/>
  <c r="AG4288" i="2"/>
  <c r="AH4288" i="2"/>
  <c r="AI4288" i="2"/>
  <c r="AJ4288" i="2"/>
  <c r="AK4288" i="2"/>
  <c r="E4289" i="2"/>
  <c r="G4289" i="2"/>
  <c r="H4289" i="2"/>
  <c r="I4289" i="2"/>
  <c r="U4289" i="2"/>
  <c r="W4289" i="2"/>
  <c r="X4289" i="2"/>
  <c r="AG4289" i="2"/>
  <c r="AH4289" i="2"/>
  <c r="AI4289" i="2"/>
  <c r="AJ4289" i="2"/>
  <c r="AK4289" i="2"/>
  <c r="E4290" i="2"/>
  <c r="G4290" i="2"/>
  <c r="H4290" i="2"/>
  <c r="I4290" i="2"/>
  <c r="U4290" i="2"/>
  <c r="W4290" i="2"/>
  <c r="X4290" i="2"/>
  <c r="AG4290" i="2"/>
  <c r="AH4290" i="2"/>
  <c r="AI4290" i="2"/>
  <c r="AJ4290" i="2"/>
  <c r="AK4290" i="2"/>
  <c r="E4291" i="2"/>
  <c r="G4291" i="2"/>
  <c r="H4291" i="2"/>
  <c r="I4291" i="2"/>
  <c r="U4291" i="2"/>
  <c r="W4291" i="2"/>
  <c r="X4291" i="2"/>
  <c r="AG4291" i="2"/>
  <c r="AH4291" i="2"/>
  <c r="AI4291" i="2"/>
  <c r="AJ4291" i="2"/>
  <c r="AK4291" i="2"/>
  <c r="E4292" i="2"/>
  <c r="G4292" i="2"/>
  <c r="H4292" i="2"/>
  <c r="I4292" i="2"/>
  <c r="U4292" i="2"/>
  <c r="W4292" i="2"/>
  <c r="X4292" i="2"/>
  <c r="AG4292" i="2"/>
  <c r="AH4292" i="2"/>
  <c r="AI4292" i="2"/>
  <c r="AJ4292" i="2"/>
  <c r="AK4292" i="2"/>
  <c r="E4293" i="2"/>
  <c r="G4293" i="2"/>
  <c r="H4293" i="2"/>
  <c r="I4293" i="2"/>
  <c r="U4293" i="2"/>
  <c r="W4293" i="2"/>
  <c r="X4293" i="2"/>
  <c r="AG4293" i="2"/>
  <c r="AH4293" i="2"/>
  <c r="AI4293" i="2"/>
  <c r="AJ4293" i="2"/>
  <c r="AK4293" i="2"/>
  <c r="E4294" i="2"/>
  <c r="G4294" i="2"/>
  <c r="H4294" i="2"/>
  <c r="I4294" i="2"/>
  <c r="U4294" i="2"/>
  <c r="W4294" i="2"/>
  <c r="X4294" i="2"/>
  <c r="AG4294" i="2"/>
  <c r="AH4294" i="2"/>
  <c r="AI4294" i="2"/>
  <c r="AJ4294" i="2"/>
  <c r="AK4294" i="2"/>
  <c r="E4295" i="2"/>
  <c r="G4295" i="2"/>
  <c r="H4295" i="2"/>
  <c r="I4295" i="2"/>
  <c r="U4295" i="2"/>
  <c r="W4295" i="2"/>
  <c r="X4295" i="2"/>
  <c r="AG4295" i="2"/>
  <c r="AH4295" i="2"/>
  <c r="AI4295" i="2"/>
  <c r="AJ4295" i="2"/>
  <c r="AK4295" i="2"/>
  <c r="E4296" i="2"/>
  <c r="G4296" i="2"/>
  <c r="H4296" i="2"/>
  <c r="I4296" i="2"/>
  <c r="U4296" i="2"/>
  <c r="W4296" i="2"/>
  <c r="X4296" i="2"/>
  <c r="AG4296" i="2"/>
  <c r="AH4296" i="2"/>
  <c r="AI4296" i="2"/>
  <c r="AJ4296" i="2"/>
  <c r="AK4296" i="2"/>
  <c r="E4297" i="2"/>
  <c r="G4297" i="2"/>
  <c r="H4297" i="2"/>
  <c r="I4297" i="2"/>
  <c r="U4297" i="2"/>
  <c r="W4297" i="2"/>
  <c r="X4297" i="2"/>
  <c r="AG4297" i="2"/>
  <c r="AH4297" i="2"/>
  <c r="AI4297" i="2"/>
  <c r="AJ4297" i="2"/>
  <c r="AK4297" i="2"/>
  <c r="E4298" i="2"/>
  <c r="G4298" i="2"/>
  <c r="H4298" i="2"/>
  <c r="I4298" i="2"/>
  <c r="U4298" i="2"/>
  <c r="W4298" i="2"/>
  <c r="X4298" i="2"/>
  <c r="AG4298" i="2"/>
  <c r="AH4298" i="2"/>
  <c r="AI4298" i="2"/>
  <c r="AJ4298" i="2"/>
  <c r="AK4298" i="2"/>
  <c r="E4299" i="2"/>
  <c r="G4299" i="2"/>
  <c r="H4299" i="2"/>
  <c r="I4299" i="2"/>
  <c r="U4299" i="2"/>
  <c r="W4299" i="2"/>
  <c r="X4299" i="2"/>
  <c r="AG4299" i="2"/>
  <c r="AH4299" i="2"/>
  <c r="AI4299" i="2"/>
  <c r="AJ4299" i="2"/>
  <c r="AK4299" i="2"/>
  <c r="E4300" i="2"/>
  <c r="G4300" i="2"/>
  <c r="H4300" i="2"/>
  <c r="I4300" i="2"/>
  <c r="U4300" i="2"/>
  <c r="W4300" i="2"/>
  <c r="X4300" i="2"/>
  <c r="AG4300" i="2"/>
  <c r="AH4300" i="2"/>
  <c r="AI4300" i="2"/>
  <c r="AJ4300" i="2"/>
  <c r="AK4300" i="2"/>
  <c r="E4301" i="2"/>
  <c r="G4301" i="2"/>
  <c r="H4301" i="2"/>
  <c r="I4301" i="2"/>
  <c r="U4301" i="2"/>
  <c r="W4301" i="2"/>
  <c r="X4301" i="2"/>
  <c r="AG4301" i="2"/>
  <c r="AH4301" i="2"/>
  <c r="AI4301" i="2"/>
  <c r="AJ4301" i="2"/>
  <c r="AK4301" i="2"/>
  <c r="E4302" i="2"/>
  <c r="G4302" i="2"/>
  <c r="H4302" i="2"/>
  <c r="I4302" i="2"/>
  <c r="U4302" i="2"/>
  <c r="W4302" i="2"/>
  <c r="X4302" i="2"/>
  <c r="AG4302" i="2"/>
  <c r="AH4302" i="2"/>
  <c r="AI4302" i="2"/>
  <c r="AJ4302" i="2"/>
  <c r="AK4302" i="2"/>
  <c r="E4303" i="2"/>
  <c r="G4303" i="2"/>
  <c r="H4303" i="2"/>
  <c r="I4303" i="2"/>
  <c r="U4303" i="2"/>
  <c r="W4303" i="2"/>
  <c r="X4303" i="2"/>
  <c r="AG4303" i="2"/>
  <c r="AH4303" i="2"/>
  <c r="AI4303" i="2"/>
  <c r="AJ4303" i="2"/>
  <c r="AK4303" i="2"/>
  <c r="E4304" i="2"/>
  <c r="G4304" i="2"/>
  <c r="H4304" i="2"/>
  <c r="I4304" i="2"/>
  <c r="U4304" i="2"/>
  <c r="W4304" i="2"/>
  <c r="X4304" i="2"/>
  <c r="AG4304" i="2"/>
  <c r="AH4304" i="2"/>
  <c r="AI4304" i="2"/>
  <c r="AJ4304" i="2"/>
  <c r="AK4304" i="2"/>
  <c r="E4305" i="2"/>
  <c r="G4305" i="2"/>
  <c r="H4305" i="2"/>
  <c r="I4305" i="2"/>
  <c r="U4305" i="2"/>
  <c r="W4305" i="2"/>
  <c r="X4305" i="2"/>
  <c r="AG4305" i="2"/>
  <c r="AH4305" i="2"/>
  <c r="AI4305" i="2"/>
  <c r="AJ4305" i="2"/>
  <c r="AK4305" i="2"/>
  <c r="E4306" i="2"/>
  <c r="G4306" i="2"/>
  <c r="H4306" i="2"/>
  <c r="I4306" i="2"/>
  <c r="U4306" i="2"/>
  <c r="W4306" i="2"/>
  <c r="X4306" i="2"/>
  <c r="AG4306" i="2"/>
  <c r="AH4306" i="2"/>
  <c r="AI4306" i="2"/>
  <c r="AJ4306" i="2"/>
  <c r="AK4306" i="2"/>
  <c r="E4307" i="2"/>
  <c r="G4307" i="2"/>
  <c r="H4307" i="2"/>
  <c r="I4307" i="2"/>
  <c r="U4307" i="2"/>
  <c r="W4307" i="2"/>
  <c r="X4307" i="2"/>
  <c r="AG4307" i="2"/>
  <c r="AH4307" i="2"/>
  <c r="AI4307" i="2"/>
  <c r="AJ4307" i="2"/>
  <c r="AK4307" i="2"/>
  <c r="E4308" i="2"/>
  <c r="G4308" i="2"/>
  <c r="H4308" i="2"/>
  <c r="I4308" i="2"/>
  <c r="U4308" i="2"/>
  <c r="W4308" i="2"/>
  <c r="X4308" i="2"/>
  <c r="AG4308" i="2"/>
  <c r="AH4308" i="2"/>
  <c r="AI4308" i="2"/>
  <c r="AJ4308" i="2"/>
  <c r="AK4308" i="2"/>
  <c r="E4309" i="2"/>
  <c r="G4309" i="2"/>
  <c r="H4309" i="2"/>
  <c r="I4309" i="2"/>
  <c r="U4309" i="2"/>
  <c r="W4309" i="2"/>
  <c r="X4309" i="2"/>
  <c r="AG4309" i="2"/>
  <c r="AH4309" i="2"/>
  <c r="AI4309" i="2"/>
  <c r="AJ4309" i="2"/>
  <c r="AK4309" i="2"/>
  <c r="E4310" i="2"/>
  <c r="G4310" i="2"/>
  <c r="H4310" i="2"/>
  <c r="I4310" i="2"/>
  <c r="U4310" i="2"/>
  <c r="W4310" i="2"/>
  <c r="X4310" i="2"/>
  <c r="AG4310" i="2"/>
  <c r="AH4310" i="2"/>
  <c r="AI4310" i="2"/>
  <c r="AJ4310" i="2"/>
  <c r="AK4310" i="2"/>
  <c r="E4311" i="2"/>
  <c r="G4311" i="2"/>
  <c r="H4311" i="2"/>
  <c r="I4311" i="2"/>
  <c r="U4311" i="2"/>
  <c r="W4311" i="2"/>
  <c r="X4311" i="2"/>
  <c r="AG4311" i="2"/>
  <c r="AH4311" i="2"/>
  <c r="AI4311" i="2"/>
  <c r="AJ4311" i="2"/>
  <c r="AK4311" i="2"/>
  <c r="E4312" i="2"/>
  <c r="G4312" i="2"/>
  <c r="H4312" i="2"/>
  <c r="I4312" i="2"/>
  <c r="U4312" i="2"/>
  <c r="W4312" i="2"/>
  <c r="X4312" i="2"/>
  <c r="AG4312" i="2"/>
  <c r="AH4312" i="2"/>
  <c r="AI4312" i="2"/>
  <c r="AJ4312" i="2"/>
  <c r="AK4312" i="2"/>
  <c r="E4313" i="2"/>
  <c r="G4313" i="2"/>
  <c r="H4313" i="2"/>
  <c r="I4313" i="2"/>
  <c r="U4313" i="2"/>
  <c r="W4313" i="2"/>
  <c r="X4313" i="2"/>
  <c r="AG4313" i="2"/>
  <c r="AH4313" i="2"/>
  <c r="AI4313" i="2"/>
  <c r="AJ4313" i="2"/>
  <c r="AK4313" i="2"/>
  <c r="E4314" i="2"/>
  <c r="G4314" i="2"/>
  <c r="H4314" i="2"/>
  <c r="I4314" i="2"/>
  <c r="U4314" i="2"/>
  <c r="W4314" i="2"/>
  <c r="X4314" i="2"/>
  <c r="AG4314" i="2"/>
  <c r="AH4314" i="2"/>
  <c r="AI4314" i="2"/>
  <c r="AJ4314" i="2"/>
  <c r="AK4314" i="2"/>
  <c r="E4315" i="2"/>
  <c r="G4315" i="2"/>
  <c r="H4315" i="2"/>
  <c r="I4315" i="2"/>
  <c r="U4315" i="2"/>
  <c r="W4315" i="2"/>
  <c r="X4315" i="2"/>
  <c r="AG4315" i="2"/>
  <c r="AH4315" i="2"/>
  <c r="AI4315" i="2"/>
  <c r="AJ4315" i="2"/>
  <c r="AK4315" i="2"/>
  <c r="E4316" i="2"/>
  <c r="G4316" i="2"/>
  <c r="H4316" i="2"/>
  <c r="I4316" i="2"/>
  <c r="U4316" i="2"/>
  <c r="W4316" i="2"/>
  <c r="X4316" i="2"/>
  <c r="AG4316" i="2"/>
  <c r="AH4316" i="2"/>
  <c r="AI4316" i="2"/>
  <c r="AJ4316" i="2"/>
  <c r="AK4316" i="2"/>
  <c r="E4317" i="2"/>
  <c r="G4317" i="2"/>
  <c r="H4317" i="2"/>
  <c r="I4317" i="2"/>
  <c r="U4317" i="2"/>
  <c r="W4317" i="2"/>
  <c r="X4317" i="2"/>
  <c r="AG4317" i="2"/>
  <c r="AH4317" i="2"/>
  <c r="AI4317" i="2"/>
  <c r="AJ4317" i="2"/>
  <c r="AK4317" i="2"/>
  <c r="E4318" i="2"/>
  <c r="G4318" i="2"/>
  <c r="H4318" i="2"/>
  <c r="I4318" i="2"/>
  <c r="U4318" i="2"/>
  <c r="W4318" i="2"/>
  <c r="X4318" i="2"/>
  <c r="AG4318" i="2"/>
  <c r="AH4318" i="2"/>
  <c r="AI4318" i="2"/>
  <c r="AJ4318" i="2"/>
  <c r="AK4318" i="2"/>
  <c r="E4319" i="2"/>
  <c r="G4319" i="2"/>
  <c r="H4319" i="2"/>
  <c r="I4319" i="2"/>
  <c r="U4319" i="2"/>
  <c r="W4319" i="2"/>
  <c r="X4319" i="2"/>
  <c r="AG4319" i="2"/>
  <c r="AH4319" i="2"/>
  <c r="AI4319" i="2"/>
  <c r="AJ4319" i="2"/>
  <c r="AK4319" i="2"/>
  <c r="E4320" i="2"/>
  <c r="G4320" i="2"/>
  <c r="H4320" i="2"/>
  <c r="I4320" i="2"/>
  <c r="U4320" i="2"/>
  <c r="W4320" i="2"/>
  <c r="X4320" i="2"/>
  <c r="AG4320" i="2"/>
  <c r="AH4320" i="2"/>
  <c r="AI4320" i="2"/>
  <c r="AJ4320" i="2"/>
  <c r="AK4320" i="2"/>
  <c r="E4321" i="2"/>
  <c r="G4321" i="2"/>
  <c r="H4321" i="2"/>
  <c r="I4321" i="2"/>
  <c r="U4321" i="2"/>
  <c r="W4321" i="2"/>
  <c r="X4321" i="2"/>
  <c r="AG4321" i="2"/>
  <c r="AH4321" i="2"/>
  <c r="AI4321" i="2"/>
  <c r="AJ4321" i="2"/>
  <c r="AK4321" i="2"/>
  <c r="E4322" i="2"/>
  <c r="G4322" i="2"/>
  <c r="H4322" i="2"/>
  <c r="I4322" i="2"/>
  <c r="U4322" i="2"/>
  <c r="W4322" i="2"/>
  <c r="X4322" i="2"/>
  <c r="AG4322" i="2"/>
  <c r="AH4322" i="2"/>
  <c r="AI4322" i="2"/>
  <c r="AJ4322" i="2"/>
  <c r="AK4322" i="2"/>
  <c r="E4323" i="2"/>
  <c r="G4323" i="2"/>
  <c r="H4323" i="2"/>
  <c r="I4323" i="2"/>
  <c r="U4323" i="2"/>
  <c r="W4323" i="2"/>
  <c r="X4323" i="2"/>
  <c r="AG4323" i="2"/>
  <c r="AH4323" i="2"/>
  <c r="AI4323" i="2"/>
  <c r="AJ4323" i="2"/>
  <c r="AK4323" i="2"/>
  <c r="E4324" i="2"/>
  <c r="G4324" i="2"/>
  <c r="H4324" i="2"/>
  <c r="I4324" i="2"/>
  <c r="U4324" i="2"/>
  <c r="W4324" i="2"/>
  <c r="X4324" i="2"/>
  <c r="AG4324" i="2"/>
  <c r="AH4324" i="2"/>
  <c r="AI4324" i="2"/>
  <c r="AJ4324" i="2"/>
  <c r="AK4324" i="2"/>
  <c r="E4325" i="2"/>
  <c r="G4325" i="2"/>
  <c r="H4325" i="2"/>
  <c r="I4325" i="2"/>
  <c r="U4325" i="2"/>
  <c r="W4325" i="2"/>
  <c r="X4325" i="2"/>
  <c r="AG4325" i="2"/>
  <c r="AH4325" i="2"/>
  <c r="AI4325" i="2"/>
  <c r="AJ4325" i="2"/>
  <c r="AK4325" i="2"/>
  <c r="E4326" i="2"/>
  <c r="G4326" i="2"/>
  <c r="H4326" i="2"/>
  <c r="I4326" i="2"/>
  <c r="U4326" i="2"/>
  <c r="W4326" i="2"/>
  <c r="X4326" i="2"/>
  <c r="AG4326" i="2"/>
  <c r="AH4326" i="2"/>
  <c r="AI4326" i="2"/>
  <c r="AJ4326" i="2"/>
  <c r="AK4326" i="2"/>
  <c r="E4327" i="2"/>
  <c r="G4327" i="2"/>
  <c r="H4327" i="2"/>
  <c r="I4327" i="2"/>
  <c r="U4327" i="2"/>
  <c r="W4327" i="2"/>
  <c r="X4327" i="2"/>
  <c r="AG4327" i="2"/>
  <c r="AH4327" i="2"/>
  <c r="AI4327" i="2"/>
  <c r="AJ4327" i="2"/>
  <c r="AK4327" i="2"/>
  <c r="E4328" i="2"/>
  <c r="G4328" i="2"/>
  <c r="H4328" i="2"/>
  <c r="I4328" i="2"/>
  <c r="U4328" i="2"/>
  <c r="W4328" i="2"/>
  <c r="X4328" i="2"/>
  <c r="AG4328" i="2"/>
  <c r="AH4328" i="2"/>
  <c r="AI4328" i="2"/>
  <c r="AJ4328" i="2"/>
  <c r="AK4328" i="2"/>
  <c r="E4329" i="2"/>
  <c r="G4329" i="2"/>
  <c r="H4329" i="2"/>
  <c r="I4329" i="2"/>
  <c r="U4329" i="2"/>
  <c r="W4329" i="2"/>
  <c r="X4329" i="2"/>
  <c r="AG4329" i="2"/>
  <c r="AH4329" i="2"/>
  <c r="AI4329" i="2"/>
  <c r="AJ4329" i="2"/>
  <c r="AK4329" i="2"/>
  <c r="E4330" i="2"/>
  <c r="G4330" i="2"/>
  <c r="H4330" i="2"/>
  <c r="I4330" i="2"/>
  <c r="U4330" i="2"/>
  <c r="W4330" i="2"/>
  <c r="X4330" i="2"/>
  <c r="AG4330" i="2"/>
  <c r="AH4330" i="2"/>
  <c r="AI4330" i="2"/>
  <c r="AJ4330" i="2"/>
  <c r="AK4330" i="2"/>
  <c r="E4331" i="2"/>
  <c r="G4331" i="2"/>
  <c r="H4331" i="2"/>
  <c r="I4331" i="2"/>
  <c r="U4331" i="2"/>
  <c r="W4331" i="2"/>
  <c r="X4331" i="2"/>
  <c r="AG4331" i="2"/>
  <c r="AH4331" i="2"/>
  <c r="AI4331" i="2"/>
  <c r="AJ4331" i="2"/>
  <c r="AK4331" i="2"/>
  <c r="E4332" i="2"/>
  <c r="G4332" i="2"/>
  <c r="H4332" i="2"/>
  <c r="I4332" i="2"/>
  <c r="U4332" i="2"/>
  <c r="W4332" i="2"/>
  <c r="X4332" i="2"/>
  <c r="AG4332" i="2"/>
  <c r="AH4332" i="2"/>
  <c r="AI4332" i="2"/>
  <c r="AJ4332" i="2"/>
  <c r="AK4332" i="2"/>
  <c r="E4333" i="2"/>
  <c r="G4333" i="2"/>
  <c r="H4333" i="2"/>
  <c r="I4333" i="2"/>
  <c r="U4333" i="2"/>
  <c r="W4333" i="2"/>
  <c r="X4333" i="2"/>
  <c r="AG4333" i="2"/>
  <c r="AH4333" i="2"/>
  <c r="AI4333" i="2"/>
  <c r="AJ4333" i="2"/>
  <c r="AK4333" i="2"/>
  <c r="E4334" i="2"/>
  <c r="G4334" i="2"/>
  <c r="H4334" i="2"/>
  <c r="I4334" i="2"/>
  <c r="U4334" i="2"/>
  <c r="W4334" i="2"/>
  <c r="X4334" i="2"/>
  <c r="AG4334" i="2"/>
  <c r="AH4334" i="2"/>
  <c r="AI4334" i="2"/>
  <c r="AJ4334" i="2"/>
  <c r="AK4334" i="2"/>
  <c r="E4335" i="2"/>
  <c r="G4335" i="2"/>
  <c r="H4335" i="2"/>
  <c r="I4335" i="2"/>
  <c r="U4335" i="2"/>
  <c r="W4335" i="2"/>
  <c r="X4335" i="2"/>
  <c r="AG4335" i="2"/>
  <c r="AH4335" i="2"/>
  <c r="AI4335" i="2"/>
  <c r="AJ4335" i="2"/>
  <c r="AK4335" i="2"/>
  <c r="E4336" i="2"/>
  <c r="G4336" i="2"/>
  <c r="H4336" i="2"/>
  <c r="I4336" i="2"/>
  <c r="U4336" i="2"/>
  <c r="W4336" i="2"/>
  <c r="X4336" i="2"/>
  <c r="AG4336" i="2"/>
  <c r="AH4336" i="2"/>
  <c r="AI4336" i="2"/>
  <c r="AJ4336" i="2"/>
  <c r="AK4336" i="2"/>
  <c r="E4337" i="2"/>
  <c r="G4337" i="2"/>
  <c r="H4337" i="2"/>
  <c r="I4337" i="2"/>
  <c r="U4337" i="2"/>
  <c r="W4337" i="2"/>
  <c r="X4337" i="2"/>
  <c r="AG4337" i="2"/>
  <c r="AH4337" i="2"/>
  <c r="AI4337" i="2"/>
  <c r="AJ4337" i="2"/>
  <c r="AK4337" i="2"/>
  <c r="E4338" i="2"/>
  <c r="G4338" i="2"/>
  <c r="H4338" i="2"/>
  <c r="I4338" i="2"/>
  <c r="U4338" i="2"/>
  <c r="W4338" i="2"/>
  <c r="X4338" i="2"/>
  <c r="AG4338" i="2"/>
  <c r="AH4338" i="2"/>
  <c r="AI4338" i="2"/>
  <c r="AJ4338" i="2"/>
  <c r="AK4338" i="2"/>
  <c r="E4339" i="2"/>
  <c r="G4339" i="2"/>
  <c r="H4339" i="2"/>
  <c r="I4339" i="2"/>
  <c r="U4339" i="2"/>
  <c r="W4339" i="2"/>
  <c r="X4339" i="2"/>
  <c r="AG4339" i="2"/>
  <c r="AH4339" i="2"/>
  <c r="AI4339" i="2"/>
  <c r="AJ4339" i="2"/>
  <c r="AK4339" i="2"/>
  <c r="E4340" i="2"/>
  <c r="G4340" i="2"/>
  <c r="H4340" i="2"/>
  <c r="I4340" i="2"/>
  <c r="U4340" i="2"/>
  <c r="W4340" i="2"/>
  <c r="X4340" i="2"/>
  <c r="AG4340" i="2"/>
  <c r="AH4340" i="2"/>
  <c r="AI4340" i="2"/>
  <c r="AJ4340" i="2"/>
  <c r="AK4340" i="2"/>
  <c r="E4341" i="2"/>
  <c r="G4341" i="2"/>
  <c r="H4341" i="2"/>
  <c r="I4341" i="2"/>
  <c r="U4341" i="2"/>
  <c r="W4341" i="2"/>
  <c r="X4341" i="2"/>
  <c r="AG4341" i="2"/>
  <c r="AH4341" i="2"/>
  <c r="AI4341" i="2"/>
  <c r="AJ4341" i="2"/>
  <c r="AK4341" i="2"/>
  <c r="E4342" i="2"/>
  <c r="G4342" i="2"/>
  <c r="H4342" i="2"/>
  <c r="I4342" i="2"/>
  <c r="U4342" i="2"/>
  <c r="W4342" i="2"/>
  <c r="X4342" i="2"/>
  <c r="AG4342" i="2"/>
  <c r="AH4342" i="2"/>
  <c r="AI4342" i="2"/>
  <c r="AJ4342" i="2"/>
  <c r="AK4342" i="2"/>
  <c r="E4343" i="2"/>
  <c r="G4343" i="2"/>
  <c r="H4343" i="2"/>
  <c r="I4343" i="2"/>
  <c r="U4343" i="2"/>
  <c r="W4343" i="2"/>
  <c r="X4343" i="2"/>
  <c r="AG4343" i="2"/>
  <c r="AH4343" i="2"/>
  <c r="AI4343" i="2"/>
  <c r="AJ4343" i="2"/>
  <c r="AK4343" i="2"/>
  <c r="E4344" i="2"/>
  <c r="G4344" i="2"/>
  <c r="H4344" i="2"/>
  <c r="I4344" i="2"/>
  <c r="U4344" i="2"/>
  <c r="W4344" i="2"/>
  <c r="X4344" i="2"/>
  <c r="AG4344" i="2"/>
  <c r="AH4344" i="2"/>
  <c r="AI4344" i="2"/>
  <c r="AJ4344" i="2"/>
  <c r="AK4344" i="2"/>
  <c r="E4345" i="2"/>
  <c r="G4345" i="2"/>
  <c r="H4345" i="2"/>
  <c r="I4345" i="2"/>
  <c r="U4345" i="2"/>
  <c r="W4345" i="2"/>
  <c r="X4345" i="2"/>
  <c r="AG4345" i="2"/>
  <c r="AH4345" i="2"/>
  <c r="AI4345" i="2"/>
  <c r="AJ4345" i="2"/>
  <c r="AK4345" i="2"/>
  <c r="E4346" i="2"/>
  <c r="G4346" i="2"/>
  <c r="H4346" i="2"/>
  <c r="I4346" i="2"/>
  <c r="U4346" i="2"/>
  <c r="W4346" i="2"/>
  <c r="X4346" i="2"/>
  <c r="AG4346" i="2"/>
  <c r="AH4346" i="2"/>
  <c r="AI4346" i="2"/>
  <c r="AJ4346" i="2"/>
  <c r="AK4346" i="2"/>
  <c r="E4347" i="2"/>
  <c r="G4347" i="2"/>
  <c r="H4347" i="2"/>
  <c r="I4347" i="2"/>
  <c r="U4347" i="2"/>
  <c r="W4347" i="2"/>
  <c r="X4347" i="2"/>
  <c r="AG4347" i="2"/>
  <c r="AH4347" i="2"/>
  <c r="AI4347" i="2"/>
  <c r="AJ4347" i="2"/>
  <c r="AK4347" i="2"/>
  <c r="E4348" i="2"/>
  <c r="G4348" i="2"/>
  <c r="H4348" i="2"/>
  <c r="I4348" i="2"/>
  <c r="U4348" i="2"/>
  <c r="W4348" i="2"/>
  <c r="X4348" i="2"/>
  <c r="AG4348" i="2"/>
  <c r="AH4348" i="2"/>
  <c r="AI4348" i="2"/>
  <c r="AJ4348" i="2"/>
  <c r="AK4348" i="2"/>
  <c r="E4349" i="2"/>
  <c r="G4349" i="2"/>
  <c r="H4349" i="2"/>
  <c r="I4349" i="2"/>
  <c r="U4349" i="2"/>
  <c r="W4349" i="2"/>
  <c r="X4349" i="2"/>
  <c r="AG4349" i="2"/>
  <c r="AH4349" i="2"/>
  <c r="AI4349" i="2"/>
  <c r="AJ4349" i="2"/>
  <c r="AK4349" i="2"/>
  <c r="E4350" i="2"/>
  <c r="G4350" i="2"/>
  <c r="H4350" i="2"/>
  <c r="I4350" i="2"/>
  <c r="U4350" i="2"/>
  <c r="W4350" i="2"/>
  <c r="X4350" i="2"/>
  <c r="AG4350" i="2"/>
  <c r="AH4350" i="2"/>
  <c r="AI4350" i="2"/>
  <c r="AJ4350" i="2"/>
  <c r="AK4350" i="2"/>
  <c r="E4351" i="2"/>
  <c r="G4351" i="2"/>
  <c r="H4351" i="2"/>
  <c r="I4351" i="2"/>
  <c r="U4351" i="2"/>
  <c r="W4351" i="2"/>
  <c r="X4351" i="2"/>
  <c r="AG4351" i="2"/>
  <c r="AH4351" i="2"/>
  <c r="AI4351" i="2"/>
  <c r="AJ4351" i="2"/>
  <c r="AK4351" i="2"/>
  <c r="E4352" i="2"/>
  <c r="G4352" i="2"/>
  <c r="H4352" i="2"/>
  <c r="I4352" i="2"/>
  <c r="U4352" i="2"/>
  <c r="W4352" i="2"/>
  <c r="X4352" i="2"/>
  <c r="AG4352" i="2"/>
  <c r="AH4352" i="2"/>
  <c r="AI4352" i="2"/>
  <c r="AJ4352" i="2"/>
  <c r="AK4352" i="2"/>
  <c r="E4353" i="2"/>
  <c r="G4353" i="2"/>
  <c r="H4353" i="2"/>
  <c r="I4353" i="2"/>
  <c r="U4353" i="2"/>
  <c r="W4353" i="2"/>
  <c r="X4353" i="2"/>
  <c r="AG4353" i="2"/>
  <c r="AH4353" i="2"/>
  <c r="AI4353" i="2"/>
  <c r="AJ4353" i="2"/>
  <c r="AK4353" i="2"/>
  <c r="E4354" i="2"/>
  <c r="G4354" i="2"/>
  <c r="H4354" i="2"/>
  <c r="I4354" i="2"/>
  <c r="U4354" i="2"/>
  <c r="W4354" i="2"/>
  <c r="X4354" i="2"/>
  <c r="AG4354" i="2"/>
  <c r="AH4354" i="2"/>
  <c r="AI4354" i="2"/>
  <c r="AJ4354" i="2"/>
  <c r="AK4354" i="2"/>
  <c r="E4355" i="2"/>
  <c r="G4355" i="2"/>
  <c r="H4355" i="2"/>
  <c r="I4355" i="2"/>
  <c r="U4355" i="2"/>
  <c r="W4355" i="2"/>
  <c r="X4355" i="2"/>
  <c r="AG4355" i="2"/>
  <c r="AH4355" i="2"/>
  <c r="AI4355" i="2"/>
  <c r="AJ4355" i="2"/>
  <c r="AK4355" i="2"/>
  <c r="E4356" i="2"/>
  <c r="G4356" i="2"/>
  <c r="H4356" i="2"/>
  <c r="I4356" i="2"/>
  <c r="U4356" i="2"/>
  <c r="W4356" i="2"/>
  <c r="X4356" i="2"/>
  <c r="AG4356" i="2"/>
  <c r="AH4356" i="2"/>
  <c r="AI4356" i="2"/>
  <c r="AJ4356" i="2"/>
  <c r="AK4356" i="2"/>
  <c r="E4357" i="2"/>
  <c r="G4357" i="2"/>
  <c r="H4357" i="2"/>
  <c r="I4357" i="2"/>
  <c r="U4357" i="2"/>
  <c r="W4357" i="2"/>
  <c r="X4357" i="2"/>
  <c r="AG4357" i="2"/>
  <c r="AH4357" i="2"/>
  <c r="AI4357" i="2"/>
  <c r="AJ4357" i="2"/>
  <c r="AK4357" i="2"/>
  <c r="E4358" i="2"/>
  <c r="G4358" i="2"/>
  <c r="H4358" i="2"/>
  <c r="I4358" i="2"/>
  <c r="U4358" i="2"/>
  <c r="W4358" i="2"/>
  <c r="X4358" i="2"/>
  <c r="AG4358" i="2"/>
  <c r="AH4358" i="2"/>
  <c r="AI4358" i="2"/>
  <c r="AJ4358" i="2"/>
  <c r="AK4358" i="2"/>
  <c r="E4359" i="2"/>
  <c r="G4359" i="2"/>
  <c r="H4359" i="2"/>
  <c r="I4359" i="2"/>
  <c r="U4359" i="2"/>
  <c r="W4359" i="2"/>
  <c r="X4359" i="2"/>
  <c r="AG4359" i="2"/>
  <c r="AH4359" i="2"/>
  <c r="AI4359" i="2"/>
  <c r="AJ4359" i="2"/>
  <c r="AK4359" i="2"/>
  <c r="E4360" i="2"/>
  <c r="G4360" i="2"/>
  <c r="H4360" i="2"/>
  <c r="I4360" i="2"/>
  <c r="U4360" i="2"/>
  <c r="W4360" i="2"/>
  <c r="X4360" i="2"/>
  <c r="AG4360" i="2"/>
  <c r="AH4360" i="2"/>
  <c r="AI4360" i="2"/>
  <c r="AJ4360" i="2"/>
  <c r="AK4360" i="2"/>
  <c r="E4361" i="2"/>
  <c r="G4361" i="2"/>
  <c r="H4361" i="2"/>
  <c r="I4361" i="2"/>
  <c r="U4361" i="2"/>
  <c r="W4361" i="2"/>
  <c r="X4361" i="2"/>
  <c r="AG4361" i="2"/>
  <c r="AH4361" i="2"/>
  <c r="AI4361" i="2"/>
  <c r="AJ4361" i="2"/>
  <c r="AK4361" i="2"/>
  <c r="E4362" i="2"/>
  <c r="G4362" i="2"/>
  <c r="H4362" i="2"/>
  <c r="I4362" i="2"/>
  <c r="U4362" i="2"/>
  <c r="W4362" i="2"/>
  <c r="X4362" i="2"/>
  <c r="AG4362" i="2"/>
  <c r="AH4362" i="2"/>
  <c r="AI4362" i="2"/>
  <c r="AJ4362" i="2"/>
  <c r="AK4362" i="2"/>
  <c r="E4363" i="2"/>
  <c r="G4363" i="2"/>
  <c r="H4363" i="2"/>
  <c r="I4363" i="2"/>
  <c r="U4363" i="2"/>
  <c r="W4363" i="2"/>
  <c r="X4363" i="2"/>
  <c r="AG4363" i="2"/>
  <c r="AH4363" i="2"/>
  <c r="AI4363" i="2"/>
  <c r="AJ4363" i="2"/>
  <c r="AK4363" i="2"/>
  <c r="E4364" i="2"/>
  <c r="G4364" i="2"/>
  <c r="H4364" i="2"/>
  <c r="I4364" i="2"/>
  <c r="U4364" i="2"/>
  <c r="W4364" i="2"/>
  <c r="X4364" i="2"/>
  <c r="AG4364" i="2"/>
  <c r="AH4364" i="2"/>
  <c r="AI4364" i="2"/>
  <c r="AJ4364" i="2"/>
  <c r="AK4364" i="2"/>
  <c r="E4365" i="2"/>
  <c r="G4365" i="2"/>
  <c r="H4365" i="2"/>
  <c r="I4365" i="2"/>
  <c r="U4365" i="2"/>
  <c r="W4365" i="2"/>
  <c r="X4365" i="2"/>
  <c r="AG4365" i="2"/>
  <c r="AH4365" i="2"/>
  <c r="AI4365" i="2"/>
  <c r="AJ4365" i="2"/>
  <c r="AK4365" i="2"/>
  <c r="E4366" i="2"/>
  <c r="G4366" i="2"/>
  <c r="H4366" i="2"/>
  <c r="I4366" i="2"/>
  <c r="U4366" i="2"/>
  <c r="W4366" i="2"/>
  <c r="X4366" i="2"/>
  <c r="AG4366" i="2"/>
  <c r="AH4366" i="2"/>
  <c r="AI4366" i="2"/>
  <c r="AJ4366" i="2"/>
  <c r="AK4366" i="2"/>
  <c r="E4367" i="2"/>
  <c r="G4367" i="2"/>
  <c r="H4367" i="2"/>
  <c r="I4367" i="2"/>
  <c r="U4367" i="2"/>
  <c r="W4367" i="2"/>
  <c r="X4367" i="2"/>
  <c r="AG4367" i="2"/>
  <c r="AH4367" i="2"/>
  <c r="AI4367" i="2"/>
  <c r="AJ4367" i="2"/>
  <c r="AK4367" i="2"/>
  <c r="E4368" i="2"/>
  <c r="G4368" i="2"/>
  <c r="H4368" i="2"/>
  <c r="I4368" i="2"/>
  <c r="U4368" i="2"/>
  <c r="W4368" i="2"/>
  <c r="X4368" i="2"/>
  <c r="AG4368" i="2"/>
  <c r="AH4368" i="2"/>
  <c r="AI4368" i="2"/>
  <c r="AJ4368" i="2"/>
  <c r="AK4368" i="2"/>
  <c r="E4369" i="2"/>
  <c r="G4369" i="2"/>
  <c r="H4369" i="2"/>
  <c r="I4369" i="2"/>
  <c r="U4369" i="2"/>
  <c r="W4369" i="2"/>
  <c r="X4369" i="2"/>
  <c r="AG4369" i="2"/>
  <c r="AH4369" i="2"/>
  <c r="AI4369" i="2"/>
  <c r="AJ4369" i="2"/>
  <c r="AK4369" i="2"/>
  <c r="E4370" i="2"/>
  <c r="G4370" i="2"/>
  <c r="H4370" i="2"/>
  <c r="I4370" i="2"/>
  <c r="U4370" i="2"/>
  <c r="W4370" i="2"/>
  <c r="X4370" i="2"/>
  <c r="AG4370" i="2"/>
  <c r="AH4370" i="2"/>
  <c r="AI4370" i="2"/>
  <c r="AJ4370" i="2"/>
  <c r="AK4370" i="2"/>
  <c r="E4371" i="2"/>
  <c r="G4371" i="2"/>
  <c r="H4371" i="2"/>
  <c r="I4371" i="2"/>
  <c r="U4371" i="2"/>
  <c r="W4371" i="2"/>
  <c r="X4371" i="2"/>
  <c r="AG4371" i="2"/>
  <c r="AH4371" i="2"/>
  <c r="AI4371" i="2"/>
  <c r="AJ4371" i="2"/>
  <c r="AK4371" i="2"/>
  <c r="E4372" i="2"/>
  <c r="G4372" i="2"/>
  <c r="H4372" i="2"/>
  <c r="I4372" i="2"/>
  <c r="U4372" i="2"/>
  <c r="W4372" i="2"/>
  <c r="X4372" i="2"/>
  <c r="AG4372" i="2"/>
  <c r="AH4372" i="2"/>
  <c r="AI4372" i="2"/>
  <c r="AJ4372" i="2"/>
  <c r="AK4372" i="2"/>
  <c r="E4373" i="2"/>
  <c r="G4373" i="2"/>
  <c r="H4373" i="2"/>
  <c r="I4373" i="2"/>
  <c r="U4373" i="2"/>
  <c r="W4373" i="2"/>
  <c r="X4373" i="2"/>
  <c r="AG4373" i="2"/>
  <c r="AH4373" i="2"/>
  <c r="AI4373" i="2"/>
  <c r="AJ4373" i="2"/>
  <c r="AK4373" i="2"/>
  <c r="E4374" i="2"/>
  <c r="G4374" i="2"/>
  <c r="H4374" i="2"/>
  <c r="I4374" i="2"/>
  <c r="U4374" i="2"/>
  <c r="W4374" i="2"/>
  <c r="X4374" i="2"/>
  <c r="AG4374" i="2"/>
  <c r="AH4374" i="2"/>
  <c r="AI4374" i="2"/>
  <c r="AJ4374" i="2"/>
  <c r="AK4374" i="2"/>
  <c r="E4375" i="2"/>
  <c r="G4375" i="2"/>
  <c r="H4375" i="2"/>
  <c r="I4375" i="2"/>
  <c r="U4375" i="2"/>
  <c r="W4375" i="2"/>
  <c r="X4375" i="2"/>
  <c r="AG4375" i="2"/>
  <c r="AH4375" i="2"/>
  <c r="AI4375" i="2"/>
  <c r="AJ4375" i="2"/>
  <c r="AK4375" i="2"/>
  <c r="E4376" i="2"/>
  <c r="G4376" i="2"/>
  <c r="H4376" i="2"/>
  <c r="I4376" i="2"/>
  <c r="U4376" i="2"/>
  <c r="W4376" i="2"/>
  <c r="X4376" i="2"/>
  <c r="AG4376" i="2"/>
  <c r="AH4376" i="2"/>
  <c r="AI4376" i="2"/>
  <c r="AJ4376" i="2"/>
  <c r="AK4376" i="2"/>
  <c r="E4377" i="2"/>
  <c r="G4377" i="2"/>
  <c r="H4377" i="2"/>
  <c r="I4377" i="2"/>
  <c r="U4377" i="2"/>
  <c r="W4377" i="2"/>
  <c r="X4377" i="2"/>
  <c r="AG4377" i="2"/>
  <c r="AH4377" i="2"/>
  <c r="AI4377" i="2"/>
  <c r="AJ4377" i="2"/>
  <c r="AK4377" i="2"/>
  <c r="E4378" i="2"/>
  <c r="G4378" i="2"/>
  <c r="H4378" i="2"/>
  <c r="I4378" i="2"/>
  <c r="U4378" i="2"/>
  <c r="W4378" i="2"/>
  <c r="X4378" i="2"/>
  <c r="AG4378" i="2"/>
  <c r="AH4378" i="2"/>
  <c r="AI4378" i="2"/>
  <c r="AJ4378" i="2"/>
  <c r="AK4378" i="2"/>
  <c r="E4379" i="2"/>
  <c r="G4379" i="2"/>
  <c r="H4379" i="2"/>
  <c r="I4379" i="2"/>
  <c r="U4379" i="2"/>
  <c r="W4379" i="2"/>
  <c r="X4379" i="2"/>
  <c r="AG4379" i="2"/>
  <c r="AH4379" i="2"/>
  <c r="AI4379" i="2"/>
  <c r="AJ4379" i="2"/>
  <c r="AK4379" i="2"/>
  <c r="E4380" i="2"/>
  <c r="G4380" i="2"/>
  <c r="H4380" i="2"/>
  <c r="I4380" i="2"/>
  <c r="U4380" i="2"/>
  <c r="W4380" i="2"/>
  <c r="X4380" i="2"/>
  <c r="AG4380" i="2"/>
  <c r="AH4380" i="2"/>
  <c r="AI4380" i="2"/>
  <c r="AJ4380" i="2"/>
  <c r="AK4380" i="2"/>
  <c r="E4381" i="2"/>
  <c r="G4381" i="2"/>
  <c r="H4381" i="2"/>
  <c r="I4381" i="2"/>
  <c r="U4381" i="2"/>
  <c r="W4381" i="2"/>
  <c r="X4381" i="2"/>
  <c r="AG4381" i="2"/>
  <c r="AH4381" i="2"/>
  <c r="AI4381" i="2"/>
  <c r="AJ4381" i="2"/>
  <c r="AK4381" i="2"/>
  <c r="E4382" i="2"/>
  <c r="G4382" i="2"/>
  <c r="H4382" i="2"/>
  <c r="I4382" i="2"/>
  <c r="U4382" i="2"/>
  <c r="W4382" i="2"/>
  <c r="X4382" i="2"/>
  <c r="AG4382" i="2"/>
  <c r="AH4382" i="2"/>
  <c r="AI4382" i="2"/>
  <c r="AJ4382" i="2"/>
  <c r="AK4382" i="2"/>
  <c r="E4383" i="2"/>
  <c r="G4383" i="2"/>
  <c r="H4383" i="2"/>
  <c r="I4383" i="2"/>
  <c r="U4383" i="2"/>
  <c r="W4383" i="2"/>
  <c r="X4383" i="2"/>
  <c r="AG4383" i="2"/>
  <c r="AH4383" i="2"/>
  <c r="AI4383" i="2"/>
  <c r="AJ4383" i="2"/>
  <c r="AK4383" i="2"/>
  <c r="E4384" i="2"/>
  <c r="G4384" i="2"/>
  <c r="H4384" i="2"/>
  <c r="I4384" i="2"/>
  <c r="U4384" i="2"/>
  <c r="W4384" i="2"/>
  <c r="X4384" i="2"/>
  <c r="AG4384" i="2"/>
  <c r="AH4384" i="2"/>
  <c r="AI4384" i="2"/>
  <c r="AJ4384" i="2"/>
  <c r="AK4384" i="2"/>
  <c r="E4385" i="2"/>
  <c r="G4385" i="2"/>
  <c r="H4385" i="2"/>
  <c r="I4385" i="2"/>
  <c r="U4385" i="2"/>
  <c r="W4385" i="2"/>
  <c r="X4385" i="2"/>
  <c r="AG4385" i="2"/>
  <c r="AH4385" i="2"/>
  <c r="AI4385" i="2"/>
  <c r="AJ4385" i="2"/>
  <c r="AK4385" i="2"/>
  <c r="E4386" i="2"/>
  <c r="G4386" i="2"/>
  <c r="H4386" i="2"/>
  <c r="I4386" i="2"/>
  <c r="U4386" i="2"/>
  <c r="W4386" i="2"/>
  <c r="X4386" i="2"/>
  <c r="AG4386" i="2"/>
  <c r="AH4386" i="2"/>
  <c r="AI4386" i="2"/>
  <c r="AJ4386" i="2"/>
  <c r="AK4386" i="2"/>
  <c r="E4387" i="2"/>
  <c r="G4387" i="2"/>
  <c r="H4387" i="2"/>
  <c r="I4387" i="2"/>
  <c r="U4387" i="2"/>
  <c r="W4387" i="2"/>
  <c r="X4387" i="2"/>
  <c r="AG4387" i="2"/>
  <c r="AH4387" i="2"/>
  <c r="AI4387" i="2"/>
  <c r="AJ4387" i="2"/>
  <c r="AK4387" i="2"/>
  <c r="E4388" i="2"/>
  <c r="G4388" i="2"/>
  <c r="H4388" i="2"/>
  <c r="I4388" i="2"/>
  <c r="U4388" i="2"/>
  <c r="W4388" i="2"/>
  <c r="X4388" i="2"/>
  <c r="AG4388" i="2"/>
  <c r="AH4388" i="2"/>
  <c r="AI4388" i="2"/>
  <c r="AJ4388" i="2"/>
  <c r="AK4388" i="2"/>
  <c r="E4389" i="2"/>
  <c r="G4389" i="2"/>
  <c r="H4389" i="2"/>
  <c r="I4389" i="2"/>
  <c r="U4389" i="2"/>
  <c r="W4389" i="2"/>
  <c r="X4389" i="2"/>
  <c r="AG4389" i="2"/>
  <c r="AH4389" i="2"/>
  <c r="AI4389" i="2"/>
  <c r="AJ4389" i="2"/>
  <c r="AK4389" i="2"/>
  <c r="E4390" i="2"/>
  <c r="G4390" i="2"/>
  <c r="H4390" i="2"/>
  <c r="I4390" i="2"/>
  <c r="U4390" i="2"/>
  <c r="W4390" i="2"/>
  <c r="X4390" i="2"/>
  <c r="AG4390" i="2"/>
  <c r="AH4390" i="2"/>
  <c r="AI4390" i="2"/>
  <c r="AJ4390" i="2"/>
  <c r="AK4390" i="2"/>
  <c r="E4391" i="2"/>
  <c r="G4391" i="2"/>
  <c r="H4391" i="2"/>
  <c r="I4391" i="2"/>
  <c r="U4391" i="2"/>
  <c r="W4391" i="2"/>
  <c r="X4391" i="2"/>
  <c r="AG4391" i="2"/>
  <c r="AH4391" i="2"/>
  <c r="AI4391" i="2"/>
  <c r="AJ4391" i="2"/>
  <c r="AK4391" i="2"/>
  <c r="E4392" i="2"/>
  <c r="G4392" i="2"/>
  <c r="H4392" i="2"/>
  <c r="I4392" i="2"/>
  <c r="U4392" i="2"/>
  <c r="W4392" i="2"/>
  <c r="X4392" i="2"/>
  <c r="AG4392" i="2"/>
  <c r="AH4392" i="2"/>
  <c r="AI4392" i="2"/>
  <c r="AJ4392" i="2"/>
  <c r="AK4392" i="2"/>
  <c r="E4393" i="2"/>
  <c r="G4393" i="2"/>
  <c r="H4393" i="2"/>
  <c r="I4393" i="2"/>
  <c r="U4393" i="2"/>
  <c r="W4393" i="2"/>
  <c r="X4393" i="2"/>
  <c r="AG4393" i="2"/>
  <c r="AH4393" i="2"/>
  <c r="AI4393" i="2"/>
  <c r="AJ4393" i="2"/>
  <c r="AK4393" i="2"/>
  <c r="E4394" i="2"/>
  <c r="G4394" i="2"/>
  <c r="H4394" i="2"/>
  <c r="I4394" i="2"/>
  <c r="U4394" i="2"/>
  <c r="W4394" i="2"/>
  <c r="X4394" i="2"/>
  <c r="AG4394" i="2"/>
  <c r="AH4394" i="2"/>
  <c r="AI4394" i="2"/>
  <c r="AJ4394" i="2"/>
  <c r="AK4394" i="2"/>
  <c r="E4395" i="2"/>
  <c r="G4395" i="2"/>
  <c r="H4395" i="2"/>
  <c r="I4395" i="2"/>
  <c r="U4395" i="2"/>
  <c r="W4395" i="2"/>
  <c r="X4395" i="2"/>
  <c r="AG4395" i="2"/>
  <c r="AH4395" i="2"/>
  <c r="AI4395" i="2"/>
  <c r="AJ4395" i="2"/>
  <c r="AK4395" i="2"/>
  <c r="E4396" i="2"/>
  <c r="G4396" i="2"/>
  <c r="H4396" i="2"/>
  <c r="I4396" i="2"/>
  <c r="U4396" i="2"/>
  <c r="W4396" i="2"/>
  <c r="X4396" i="2"/>
  <c r="AG4396" i="2"/>
  <c r="AH4396" i="2"/>
  <c r="AI4396" i="2"/>
  <c r="AJ4396" i="2"/>
  <c r="AK4396" i="2"/>
  <c r="E4397" i="2"/>
  <c r="G4397" i="2"/>
  <c r="H4397" i="2"/>
  <c r="I4397" i="2"/>
  <c r="U4397" i="2"/>
  <c r="W4397" i="2"/>
  <c r="X4397" i="2"/>
  <c r="AG4397" i="2"/>
  <c r="AH4397" i="2"/>
  <c r="AI4397" i="2"/>
  <c r="AJ4397" i="2"/>
  <c r="AK4397" i="2"/>
  <c r="E4398" i="2"/>
  <c r="G4398" i="2"/>
  <c r="H4398" i="2"/>
  <c r="I4398" i="2"/>
  <c r="U4398" i="2"/>
  <c r="W4398" i="2"/>
  <c r="X4398" i="2"/>
  <c r="AG4398" i="2"/>
  <c r="AH4398" i="2"/>
  <c r="AI4398" i="2"/>
  <c r="AJ4398" i="2"/>
  <c r="AK4398" i="2"/>
  <c r="E4399" i="2"/>
  <c r="G4399" i="2"/>
  <c r="H4399" i="2"/>
  <c r="I4399" i="2"/>
  <c r="U4399" i="2"/>
  <c r="W4399" i="2"/>
  <c r="X4399" i="2"/>
  <c r="AG4399" i="2"/>
  <c r="AH4399" i="2"/>
  <c r="AI4399" i="2"/>
  <c r="AJ4399" i="2"/>
  <c r="AK4399" i="2"/>
  <c r="E4400" i="2"/>
  <c r="G4400" i="2"/>
  <c r="H4400" i="2"/>
  <c r="I4400" i="2"/>
  <c r="U4400" i="2"/>
  <c r="W4400" i="2"/>
  <c r="X4400" i="2"/>
  <c r="AG4400" i="2"/>
  <c r="AH4400" i="2"/>
  <c r="AI4400" i="2"/>
  <c r="AJ4400" i="2"/>
  <c r="AK4400" i="2"/>
  <c r="E4401" i="2"/>
  <c r="G4401" i="2"/>
  <c r="H4401" i="2"/>
  <c r="I4401" i="2"/>
  <c r="U4401" i="2"/>
  <c r="W4401" i="2"/>
  <c r="X4401" i="2"/>
  <c r="AG4401" i="2"/>
  <c r="AH4401" i="2"/>
  <c r="AI4401" i="2"/>
  <c r="AJ4401" i="2"/>
  <c r="AK4401" i="2"/>
  <c r="E4402" i="2"/>
  <c r="G4402" i="2"/>
  <c r="H4402" i="2"/>
  <c r="I4402" i="2"/>
  <c r="U4402" i="2"/>
  <c r="W4402" i="2"/>
  <c r="X4402" i="2"/>
  <c r="AG4402" i="2"/>
  <c r="AH4402" i="2"/>
  <c r="AI4402" i="2"/>
  <c r="AJ4402" i="2"/>
  <c r="AK4402" i="2"/>
  <c r="E4403" i="2"/>
  <c r="G4403" i="2"/>
  <c r="H4403" i="2"/>
  <c r="I4403" i="2"/>
  <c r="U4403" i="2"/>
  <c r="W4403" i="2"/>
  <c r="X4403" i="2"/>
  <c r="AG4403" i="2"/>
  <c r="AH4403" i="2"/>
  <c r="AI4403" i="2"/>
  <c r="AJ4403" i="2"/>
  <c r="AK4403" i="2"/>
  <c r="E4404" i="2"/>
  <c r="G4404" i="2"/>
  <c r="H4404" i="2"/>
  <c r="I4404" i="2"/>
  <c r="U4404" i="2"/>
  <c r="W4404" i="2"/>
  <c r="X4404" i="2"/>
  <c r="AG4404" i="2"/>
  <c r="AH4404" i="2"/>
  <c r="AI4404" i="2"/>
  <c r="AJ4404" i="2"/>
  <c r="AK4404" i="2"/>
  <c r="E4405" i="2"/>
  <c r="G4405" i="2"/>
  <c r="H4405" i="2"/>
  <c r="I4405" i="2"/>
  <c r="U4405" i="2"/>
  <c r="W4405" i="2"/>
  <c r="X4405" i="2"/>
  <c r="AG4405" i="2"/>
  <c r="AH4405" i="2"/>
  <c r="AI4405" i="2"/>
  <c r="AJ4405" i="2"/>
  <c r="AK4405" i="2"/>
  <c r="E4406" i="2"/>
  <c r="G4406" i="2"/>
  <c r="H4406" i="2"/>
  <c r="I4406" i="2"/>
  <c r="U4406" i="2"/>
  <c r="W4406" i="2"/>
  <c r="X4406" i="2"/>
  <c r="AG4406" i="2"/>
  <c r="AH4406" i="2"/>
  <c r="AI4406" i="2"/>
  <c r="AJ4406" i="2"/>
  <c r="AK4406" i="2"/>
  <c r="E4407" i="2"/>
  <c r="G4407" i="2"/>
  <c r="H4407" i="2"/>
  <c r="I4407" i="2"/>
  <c r="U4407" i="2"/>
  <c r="W4407" i="2"/>
  <c r="X4407" i="2"/>
  <c r="AG4407" i="2"/>
  <c r="AH4407" i="2"/>
  <c r="AI4407" i="2"/>
  <c r="AJ4407" i="2"/>
  <c r="AK4407" i="2"/>
  <c r="E4408" i="2"/>
  <c r="G4408" i="2"/>
  <c r="H4408" i="2"/>
  <c r="I4408" i="2"/>
  <c r="U4408" i="2"/>
  <c r="W4408" i="2"/>
  <c r="X4408" i="2"/>
  <c r="AG4408" i="2"/>
  <c r="AH4408" i="2"/>
  <c r="AI4408" i="2"/>
  <c r="AJ4408" i="2"/>
  <c r="AK4408" i="2"/>
  <c r="E4409" i="2"/>
  <c r="G4409" i="2"/>
  <c r="H4409" i="2"/>
  <c r="I4409" i="2"/>
  <c r="U4409" i="2"/>
  <c r="W4409" i="2"/>
  <c r="X4409" i="2"/>
  <c r="AG4409" i="2"/>
  <c r="AH4409" i="2"/>
  <c r="AI4409" i="2"/>
  <c r="AJ4409" i="2"/>
  <c r="AK4409" i="2"/>
  <c r="E4410" i="2"/>
  <c r="G4410" i="2"/>
  <c r="H4410" i="2"/>
  <c r="I4410" i="2"/>
  <c r="U4410" i="2"/>
  <c r="W4410" i="2"/>
  <c r="X4410" i="2"/>
  <c r="AG4410" i="2"/>
  <c r="AH4410" i="2"/>
  <c r="AI4410" i="2"/>
  <c r="AJ4410" i="2"/>
  <c r="AK4410" i="2"/>
  <c r="E4411" i="2"/>
  <c r="G4411" i="2"/>
  <c r="H4411" i="2"/>
  <c r="I4411" i="2"/>
  <c r="U4411" i="2"/>
  <c r="W4411" i="2"/>
  <c r="X4411" i="2"/>
  <c r="AG4411" i="2"/>
  <c r="AH4411" i="2"/>
  <c r="AI4411" i="2"/>
  <c r="AJ4411" i="2"/>
  <c r="AK4411" i="2"/>
  <c r="E4412" i="2"/>
  <c r="G4412" i="2"/>
  <c r="H4412" i="2"/>
  <c r="I4412" i="2"/>
  <c r="U4412" i="2"/>
  <c r="W4412" i="2"/>
  <c r="X4412" i="2"/>
  <c r="AG4412" i="2"/>
  <c r="AH4412" i="2"/>
  <c r="AI4412" i="2"/>
  <c r="AJ4412" i="2"/>
  <c r="AK4412" i="2"/>
  <c r="E4413" i="2"/>
  <c r="G4413" i="2"/>
  <c r="H4413" i="2"/>
  <c r="I4413" i="2"/>
  <c r="U4413" i="2"/>
  <c r="W4413" i="2"/>
  <c r="X4413" i="2"/>
  <c r="AG4413" i="2"/>
  <c r="AH4413" i="2"/>
  <c r="AI4413" i="2"/>
  <c r="AJ4413" i="2"/>
  <c r="AK4413" i="2"/>
  <c r="E4414" i="2"/>
  <c r="G4414" i="2"/>
  <c r="H4414" i="2"/>
  <c r="I4414" i="2"/>
  <c r="U4414" i="2"/>
  <c r="W4414" i="2"/>
  <c r="X4414" i="2"/>
  <c r="AG4414" i="2"/>
  <c r="AH4414" i="2"/>
  <c r="AI4414" i="2"/>
  <c r="AJ4414" i="2"/>
  <c r="AK4414" i="2"/>
  <c r="E4415" i="2"/>
  <c r="G4415" i="2"/>
  <c r="H4415" i="2"/>
  <c r="I4415" i="2"/>
  <c r="U4415" i="2"/>
  <c r="W4415" i="2"/>
  <c r="X4415" i="2"/>
  <c r="AG4415" i="2"/>
  <c r="AH4415" i="2"/>
  <c r="AI4415" i="2"/>
  <c r="AJ4415" i="2"/>
  <c r="AK4415" i="2"/>
  <c r="E4416" i="2"/>
  <c r="G4416" i="2"/>
  <c r="H4416" i="2"/>
  <c r="I4416" i="2"/>
  <c r="U4416" i="2"/>
  <c r="W4416" i="2"/>
  <c r="X4416" i="2"/>
  <c r="AG4416" i="2"/>
  <c r="AH4416" i="2"/>
  <c r="AI4416" i="2"/>
  <c r="AJ4416" i="2"/>
  <c r="AK4416" i="2"/>
  <c r="E4417" i="2"/>
  <c r="G4417" i="2"/>
  <c r="H4417" i="2"/>
  <c r="I4417" i="2"/>
  <c r="U4417" i="2"/>
  <c r="W4417" i="2"/>
  <c r="X4417" i="2"/>
  <c r="AG4417" i="2"/>
  <c r="AH4417" i="2"/>
  <c r="AI4417" i="2"/>
  <c r="AJ4417" i="2"/>
  <c r="AK4417" i="2"/>
  <c r="E4418" i="2"/>
  <c r="G4418" i="2"/>
  <c r="H4418" i="2"/>
  <c r="I4418" i="2"/>
  <c r="U4418" i="2"/>
  <c r="W4418" i="2"/>
  <c r="X4418" i="2"/>
  <c r="AG4418" i="2"/>
  <c r="AH4418" i="2"/>
  <c r="AI4418" i="2"/>
  <c r="AJ4418" i="2"/>
  <c r="AK4418" i="2"/>
  <c r="E4419" i="2"/>
  <c r="G4419" i="2"/>
  <c r="H4419" i="2"/>
  <c r="I4419" i="2"/>
  <c r="U4419" i="2"/>
  <c r="W4419" i="2"/>
  <c r="X4419" i="2"/>
  <c r="AG4419" i="2"/>
  <c r="AH4419" i="2"/>
  <c r="AI4419" i="2"/>
  <c r="AJ4419" i="2"/>
  <c r="AK4419" i="2"/>
  <c r="E4420" i="2"/>
  <c r="G4420" i="2"/>
  <c r="H4420" i="2"/>
  <c r="I4420" i="2"/>
  <c r="U4420" i="2"/>
  <c r="W4420" i="2"/>
  <c r="X4420" i="2"/>
  <c r="AG4420" i="2"/>
  <c r="AH4420" i="2"/>
  <c r="AI4420" i="2"/>
  <c r="AJ4420" i="2"/>
  <c r="AK4420" i="2"/>
  <c r="E4421" i="2"/>
  <c r="G4421" i="2"/>
  <c r="H4421" i="2"/>
  <c r="I4421" i="2"/>
  <c r="U4421" i="2"/>
  <c r="W4421" i="2"/>
  <c r="X4421" i="2"/>
  <c r="AG4421" i="2"/>
  <c r="AH4421" i="2"/>
  <c r="AI4421" i="2"/>
  <c r="AJ4421" i="2"/>
  <c r="AK4421" i="2"/>
  <c r="E4422" i="2"/>
  <c r="G4422" i="2"/>
  <c r="H4422" i="2"/>
  <c r="I4422" i="2"/>
  <c r="U4422" i="2"/>
  <c r="W4422" i="2"/>
  <c r="X4422" i="2"/>
  <c r="AG4422" i="2"/>
  <c r="AH4422" i="2"/>
  <c r="AI4422" i="2"/>
  <c r="AJ4422" i="2"/>
  <c r="AK4422" i="2"/>
  <c r="E4423" i="2"/>
  <c r="G4423" i="2"/>
  <c r="H4423" i="2"/>
  <c r="I4423" i="2"/>
  <c r="U4423" i="2"/>
  <c r="W4423" i="2"/>
  <c r="X4423" i="2"/>
  <c r="AG4423" i="2"/>
  <c r="AH4423" i="2"/>
  <c r="AI4423" i="2"/>
  <c r="AJ4423" i="2"/>
  <c r="AK4423" i="2"/>
  <c r="E4424" i="2"/>
  <c r="G4424" i="2"/>
  <c r="H4424" i="2"/>
  <c r="I4424" i="2"/>
  <c r="U4424" i="2"/>
  <c r="W4424" i="2"/>
  <c r="X4424" i="2"/>
  <c r="AG4424" i="2"/>
  <c r="AH4424" i="2"/>
  <c r="AI4424" i="2"/>
  <c r="AJ4424" i="2"/>
  <c r="AK4424" i="2"/>
  <c r="E4425" i="2"/>
  <c r="G4425" i="2"/>
  <c r="H4425" i="2"/>
  <c r="I4425" i="2"/>
  <c r="U4425" i="2"/>
  <c r="W4425" i="2"/>
  <c r="X4425" i="2"/>
  <c r="AG4425" i="2"/>
  <c r="AH4425" i="2"/>
  <c r="AI4425" i="2"/>
  <c r="AJ4425" i="2"/>
  <c r="AK4425" i="2"/>
  <c r="E4426" i="2"/>
  <c r="G4426" i="2"/>
  <c r="H4426" i="2"/>
  <c r="I4426" i="2"/>
  <c r="U4426" i="2"/>
  <c r="W4426" i="2"/>
  <c r="X4426" i="2"/>
  <c r="AG4426" i="2"/>
  <c r="AH4426" i="2"/>
  <c r="AI4426" i="2"/>
  <c r="AJ4426" i="2"/>
  <c r="AK4426" i="2"/>
  <c r="E4427" i="2"/>
  <c r="G4427" i="2"/>
  <c r="H4427" i="2"/>
  <c r="I4427" i="2"/>
  <c r="U4427" i="2"/>
  <c r="W4427" i="2"/>
  <c r="X4427" i="2"/>
  <c r="AG4427" i="2"/>
  <c r="AH4427" i="2"/>
  <c r="AI4427" i="2"/>
  <c r="AJ4427" i="2"/>
  <c r="AK4427" i="2"/>
  <c r="E4428" i="2"/>
  <c r="G4428" i="2"/>
  <c r="H4428" i="2"/>
  <c r="I4428" i="2"/>
  <c r="U4428" i="2"/>
  <c r="W4428" i="2"/>
  <c r="X4428" i="2"/>
  <c r="AG4428" i="2"/>
  <c r="AH4428" i="2"/>
  <c r="AI4428" i="2"/>
  <c r="AJ4428" i="2"/>
  <c r="AK4428" i="2"/>
  <c r="E4429" i="2"/>
  <c r="G4429" i="2"/>
  <c r="H4429" i="2"/>
  <c r="I4429" i="2"/>
  <c r="U4429" i="2"/>
  <c r="W4429" i="2"/>
  <c r="X4429" i="2"/>
  <c r="AG4429" i="2"/>
  <c r="AH4429" i="2"/>
  <c r="AI4429" i="2"/>
  <c r="AJ4429" i="2"/>
  <c r="AK4429" i="2"/>
  <c r="E4430" i="2"/>
  <c r="G4430" i="2"/>
  <c r="H4430" i="2"/>
  <c r="I4430" i="2"/>
  <c r="U4430" i="2"/>
  <c r="W4430" i="2"/>
  <c r="X4430" i="2"/>
  <c r="AG4430" i="2"/>
  <c r="AH4430" i="2"/>
  <c r="AI4430" i="2"/>
  <c r="AJ4430" i="2"/>
  <c r="AK4430" i="2"/>
  <c r="E4431" i="2"/>
  <c r="G4431" i="2"/>
  <c r="H4431" i="2"/>
  <c r="I4431" i="2"/>
  <c r="U4431" i="2"/>
  <c r="W4431" i="2"/>
  <c r="X4431" i="2"/>
  <c r="AG4431" i="2"/>
  <c r="AH4431" i="2"/>
  <c r="AI4431" i="2"/>
  <c r="AJ4431" i="2"/>
  <c r="AK4431" i="2"/>
  <c r="E4432" i="2"/>
  <c r="G4432" i="2"/>
  <c r="H4432" i="2"/>
  <c r="I4432" i="2"/>
  <c r="U4432" i="2"/>
  <c r="W4432" i="2"/>
  <c r="X4432" i="2"/>
  <c r="AG4432" i="2"/>
  <c r="AH4432" i="2"/>
  <c r="AI4432" i="2"/>
  <c r="AJ4432" i="2"/>
  <c r="AK4432" i="2"/>
  <c r="E4433" i="2"/>
  <c r="G4433" i="2"/>
  <c r="H4433" i="2"/>
  <c r="I4433" i="2"/>
  <c r="U4433" i="2"/>
  <c r="W4433" i="2"/>
  <c r="X4433" i="2"/>
  <c r="AG4433" i="2"/>
  <c r="AH4433" i="2"/>
  <c r="AI4433" i="2"/>
  <c r="AJ4433" i="2"/>
  <c r="AK4433" i="2"/>
  <c r="E4434" i="2"/>
  <c r="G4434" i="2"/>
  <c r="H4434" i="2"/>
  <c r="I4434" i="2"/>
  <c r="U4434" i="2"/>
  <c r="W4434" i="2"/>
  <c r="X4434" i="2"/>
  <c r="AG4434" i="2"/>
  <c r="AH4434" i="2"/>
  <c r="AI4434" i="2"/>
  <c r="AJ4434" i="2"/>
  <c r="AK4434" i="2"/>
  <c r="E4435" i="2"/>
  <c r="G4435" i="2"/>
  <c r="H4435" i="2"/>
  <c r="I4435" i="2"/>
  <c r="U4435" i="2"/>
  <c r="W4435" i="2"/>
  <c r="X4435" i="2"/>
  <c r="AG4435" i="2"/>
  <c r="AH4435" i="2"/>
  <c r="AI4435" i="2"/>
  <c r="AJ4435" i="2"/>
  <c r="AK4435" i="2"/>
  <c r="E4436" i="2"/>
  <c r="G4436" i="2"/>
  <c r="H4436" i="2"/>
  <c r="I4436" i="2"/>
  <c r="U4436" i="2"/>
  <c r="W4436" i="2"/>
  <c r="X4436" i="2"/>
  <c r="AG4436" i="2"/>
  <c r="AH4436" i="2"/>
  <c r="AI4436" i="2"/>
  <c r="AJ4436" i="2"/>
  <c r="AK4436" i="2"/>
  <c r="E4437" i="2"/>
  <c r="G4437" i="2"/>
  <c r="H4437" i="2"/>
  <c r="I4437" i="2"/>
  <c r="U4437" i="2"/>
  <c r="W4437" i="2"/>
  <c r="X4437" i="2"/>
  <c r="AG4437" i="2"/>
  <c r="AH4437" i="2"/>
  <c r="AI4437" i="2"/>
  <c r="AJ4437" i="2"/>
  <c r="AK4437" i="2"/>
  <c r="E4438" i="2"/>
  <c r="G4438" i="2"/>
  <c r="H4438" i="2"/>
  <c r="I4438" i="2"/>
  <c r="U4438" i="2"/>
  <c r="W4438" i="2"/>
  <c r="X4438" i="2"/>
  <c r="AG4438" i="2"/>
  <c r="AH4438" i="2"/>
  <c r="AI4438" i="2"/>
  <c r="AJ4438" i="2"/>
  <c r="AK4438" i="2"/>
  <c r="E4439" i="2"/>
  <c r="G4439" i="2"/>
  <c r="H4439" i="2"/>
  <c r="I4439" i="2"/>
  <c r="U4439" i="2"/>
  <c r="W4439" i="2"/>
  <c r="X4439" i="2"/>
  <c r="AG4439" i="2"/>
  <c r="AH4439" i="2"/>
  <c r="AI4439" i="2"/>
  <c r="AJ4439" i="2"/>
  <c r="AK4439" i="2"/>
  <c r="E4440" i="2"/>
  <c r="G4440" i="2"/>
  <c r="H4440" i="2"/>
  <c r="I4440" i="2"/>
  <c r="U4440" i="2"/>
  <c r="W4440" i="2"/>
  <c r="X4440" i="2"/>
  <c r="AG4440" i="2"/>
  <c r="AH4440" i="2"/>
  <c r="AI4440" i="2"/>
  <c r="AJ4440" i="2"/>
  <c r="AK4440" i="2"/>
  <c r="E4441" i="2"/>
  <c r="G4441" i="2"/>
  <c r="H4441" i="2"/>
  <c r="I4441" i="2"/>
  <c r="U4441" i="2"/>
  <c r="W4441" i="2"/>
  <c r="X4441" i="2"/>
  <c r="AG4441" i="2"/>
  <c r="AH4441" i="2"/>
  <c r="AI4441" i="2"/>
  <c r="AJ4441" i="2"/>
  <c r="AK4441" i="2"/>
  <c r="E4442" i="2"/>
  <c r="G4442" i="2"/>
  <c r="H4442" i="2"/>
  <c r="I4442" i="2"/>
  <c r="U4442" i="2"/>
  <c r="W4442" i="2"/>
  <c r="X4442" i="2"/>
  <c r="AG4442" i="2"/>
  <c r="AH4442" i="2"/>
  <c r="AI4442" i="2"/>
  <c r="AJ4442" i="2"/>
  <c r="AK4442" i="2"/>
  <c r="E4443" i="2"/>
  <c r="G4443" i="2"/>
  <c r="H4443" i="2"/>
  <c r="I4443" i="2"/>
  <c r="U4443" i="2"/>
  <c r="W4443" i="2"/>
  <c r="X4443" i="2"/>
  <c r="AG4443" i="2"/>
  <c r="AH4443" i="2"/>
  <c r="AI4443" i="2"/>
  <c r="AJ4443" i="2"/>
  <c r="AK4443" i="2"/>
  <c r="E4444" i="2"/>
  <c r="G4444" i="2"/>
  <c r="H4444" i="2"/>
  <c r="I4444" i="2"/>
  <c r="U4444" i="2"/>
  <c r="W4444" i="2"/>
  <c r="X4444" i="2"/>
  <c r="AG4444" i="2"/>
  <c r="AH4444" i="2"/>
  <c r="AI4444" i="2"/>
  <c r="AJ4444" i="2"/>
  <c r="AK4444" i="2"/>
  <c r="E4445" i="2"/>
  <c r="G4445" i="2"/>
  <c r="H4445" i="2"/>
  <c r="I4445" i="2"/>
  <c r="U4445" i="2"/>
  <c r="W4445" i="2"/>
  <c r="X4445" i="2"/>
  <c r="AG4445" i="2"/>
  <c r="AH4445" i="2"/>
  <c r="AI4445" i="2"/>
  <c r="AJ4445" i="2"/>
  <c r="AK4445" i="2"/>
  <c r="E4446" i="2"/>
  <c r="G4446" i="2"/>
  <c r="H4446" i="2"/>
  <c r="I4446" i="2"/>
  <c r="U4446" i="2"/>
  <c r="W4446" i="2"/>
  <c r="X4446" i="2"/>
  <c r="AG4446" i="2"/>
  <c r="AH4446" i="2"/>
  <c r="AI4446" i="2"/>
  <c r="AJ4446" i="2"/>
  <c r="AK4446" i="2"/>
  <c r="E4447" i="2"/>
  <c r="G4447" i="2"/>
  <c r="H4447" i="2"/>
  <c r="I4447" i="2"/>
  <c r="U4447" i="2"/>
  <c r="W4447" i="2"/>
  <c r="X4447" i="2"/>
  <c r="AG4447" i="2"/>
  <c r="AH4447" i="2"/>
  <c r="AI4447" i="2"/>
  <c r="AJ4447" i="2"/>
  <c r="AK4447" i="2"/>
  <c r="E4448" i="2"/>
  <c r="G4448" i="2"/>
  <c r="H4448" i="2"/>
  <c r="I4448" i="2"/>
  <c r="U4448" i="2"/>
  <c r="W4448" i="2"/>
  <c r="X4448" i="2"/>
  <c r="AG4448" i="2"/>
  <c r="AH4448" i="2"/>
  <c r="AI4448" i="2"/>
  <c r="AJ4448" i="2"/>
  <c r="AK4448" i="2"/>
  <c r="E4449" i="2"/>
  <c r="G4449" i="2"/>
  <c r="H4449" i="2"/>
  <c r="I4449" i="2"/>
  <c r="U4449" i="2"/>
  <c r="W4449" i="2"/>
  <c r="X4449" i="2"/>
  <c r="AG4449" i="2"/>
  <c r="AH4449" i="2"/>
  <c r="AI4449" i="2"/>
  <c r="AJ4449" i="2"/>
  <c r="AK4449" i="2"/>
  <c r="E4450" i="2"/>
  <c r="G4450" i="2"/>
  <c r="H4450" i="2"/>
  <c r="I4450" i="2"/>
  <c r="U4450" i="2"/>
  <c r="W4450" i="2"/>
  <c r="X4450" i="2"/>
  <c r="AG4450" i="2"/>
  <c r="AH4450" i="2"/>
  <c r="AI4450" i="2"/>
  <c r="AJ4450" i="2"/>
  <c r="AK4450" i="2"/>
  <c r="E4451" i="2"/>
  <c r="G4451" i="2"/>
  <c r="H4451" i="2"/>
  <c r="I4451" i="2"/>
  <c r="U4451" i="2"/>
  <c r="W4451" i="2"/>
  <c r="X4451" i="2"/>
  <c r="AG4451" i="2"/>
  <c r="AH4451" i="2"/>
  <c r="AI4451" i="2"/>
  <c r="AJ4451" i="2"/>
  <c r="AK4451" i="2"/>
  <c r="E4452" i="2"/>
  <c r="G4452" i="2"/>
  <c r="H4452" i="2"/>
  <c r="I4452" i="2"/>
  <c r="U4452" i="2"/>
  <c r="W4452" i="2"/>
  <c r="X4452" i="2"/>
  <c r="AG4452" i="2"/>
  <c r="AH4452" i="2"/>
  <c r="AI4452" i="2"/>
  <c r="AJ4452" i="2"/>
  <c r="AK4452" i="2"/>
  <c r="E4453" i="2"/>
  <c r="G4453" i="2"/>
  <c r="H4453" i="2"/>
  <c r="I4453" i="2"/>
  <c r="U4453" i="2"/>
  <c r="W4453" i="2"/>
  <c r="X4453" i="2"/>
  <c r="AG4453" i="2"/>
  <c r="AH4453" i="2"/>
  <c r="AI4453" i="2"/>
  <c r="AJ4453" i="2"/>
  <c r="AK4453" i="2"/>
  <c r="E4454" i="2"/>
  <c r="G4454" i="2"/>
  <c r="H4454" i="2"/>
  <c r="I4454" i="2"/>
  <c r="U4454" i="2"/>
  <c r="W4454" i="2"/>
  <c r="X4454" i="2"/>
  <c r="AG4454" i="2"/>
  <c r="AH4454" i="2"/>
  <c r="AI4454" i="2"/>
  <c r="AJ4454" i="2"/>
  <c r="AK4454" i="2"/>
  <c r="E4455" i="2"/>
  <c r="G4455" i="2"/>
  <c r="H4455" i="2"/>
  <c r="I4455" i="2"/>
  <c r="U4455" i="2"/>
  <c r="W4455" i="2"/>
  <c r="X4455" i="2"/>
  <c r="AG4455" i="2"/>
  <c r="AH4455" i="2"/>
  <c r="AI4455" i="2"/>
  <c r="AJ4455" i="2"/>
  <c r="AK4455" i="2"/>
  <c r="E4456" i="2"/>
  <c r="G4456" i="2"/>
  <c r="H4456" i="2"/>
  <c r="I4456" i="2"/>
  <c r="U4456" i="2"/>
  <c r="W4456" i="2"/>
  <c r="X4456" i="2"/>
  <c r="AG4456" i="2"/>
  <c r="AH4456" i="2"/>
  <c r="AI4456" i="2"/>
  <c r="AJ4456" i="2"/>
  <c r="AK4456" i="2"/>
  <c r="E4457" i="2"/>
  <c r="G4457" i="2"/>
  <c r="H4457" i="2"/>
  <c r="I4457" i="2"/>
  <c r="U4457" i="2"/>
  <c r="W4457" i="2"/>
  <c r="X4457" i="2"/>
  <c r="AG4457" i="2"/>
  <c r="AH4457" i="2"/>
  <c r="AI4457" i="2"/>
  <c r="AJ4457" i="2"/>
  <c r="AK4457" i="2"/>
  <c r="E4458" i="2"/>
  <c r="G4458" i="2"/>
  <c r="H4458" i="2"/>
  <c r="I4458" i="2"/>
  <c r="U4458" i="2"/>
  <c r="W4458" i="2"/>
  <c r="X4458" i="2"/>
  <c r="AG4458" i="2"/>
  <c r="AH4458" i="2"/>
  <c r="AI4458" i="2"/>
  <c r="AJ4458" i="2"/>
  <c r="AK4458" i="2"/>
  <c r="E4459" i="2"/>
  <c r="G4459" i="2"/>
  <c r="H4459" i="2"/>
  <c r="I4459" i="2"/>
  <c r="U4459" i="2"/>
  <c r="W4459" i="2"/>
  <c r="X4459" i="2"/>
  <c r="AG4459" i="2"/>
  <c r="AH4459" i="2"/>
  <c r="AI4459" i="2"/>
  <c r="AJ4459" i="2"/>
  <c r="AK4459" i="2"/>
  <c r="E4460" i="2"/>
  <c r="G4460" i="2"/>
  <c r="H4460" i="2"/>
  <c r="I4460" i="2"/>
  <c r="U4460" i="2"/>
  <c r="W4460" i="2"/>
  <c r="X4460" i="2"/>
  <c r="AG4460" i="2"/>
  <c r="AH4460" i="2"/>
  <c r="AI4460" i="2"/>
  <c r="AJ4460" i="2"/>
  <c r="AK4460" i="2"/>
  <c r="E4461" i="2"/>
  <c r="G4461" i="2"/>
  <c r="H4461" i="2"/>
  <c r="I4461" i="2"/>
  <c r="U4461" i="2"/>
  <c r="W4461" i="2"/>
  <c r="X4461" i="2"/>
  <c r="AG4461" i="2"/>
  <c r="AH4461" i="2"/>
  <c r="AI4461" i="2"/>
  <c r="AJ4461" i="2"/>
  <c r="AK4461" i="2"/>
  <c r="E4462" i="2"/>
  <c r="G4462" i="2"/>
  <c r="H4462" i="2"/>
  <c r="I4462" i="2"/>
  <c r="U4462" i="2"/>
  <c r="W4462" i="2"/>
  <c r="X4462" i="2"/>
  <c r="AG4462" i="2"/>
  <c r="AH4462" i="2"/>
  <c r="AI4462" i="2"/>
  <c r="AJ4462" i="2"/>
  <c r="AK4462" i="2"/>
  <c r="E4463" i="2"/>
  <c r="G4463" i="2"/>
  <c r="H4463" i="2"/>
  <c r="I4463" i="2"/>
  <c r="U4463" i="2"/>
  <c r="W4463" i="2"/>
  <c r="X4463" i="2"/>
  <c r="AG4463" i="2"/>
  <c r="AH4463" i="2"/>
  <c r="AI4463" i="2"/>
  <c r="AJ4463" i="2"/>
  <c r="AK4463" i="2"/>
  <c r="E4464" i="2"/>
  <c r="G4464" i="2"/>
  <c r="H4464" i="2"/>
  <c r="I4464" i="2"/>
  <c r="U4464" i="2"/>
  <c r="W4464" i="2"/>
  <c r="X4464" i="2"/>
  <c r="AG4464" i="2"/>
  <c r="AH4464" i="2"/>
  <c r="AI4464" i="2"/>
  <c r="AJ4464" i="2"/>
  <c r="AK4464" i="2"/>
  <c r="E4465" i="2"/>
  <c r="G4465" i="2"/>
  <c r="H4465" i="2"/>
  <c r="I4465" i="2"/>
  <c r="U4465" i="2"/>
  <c r="W4465" i="2"/>
  <c r="X4465" i="2"/>
  <c r="AG4465" i="2"/>
  <c r="AH4465" i="2"/>
  <c r="AI4465" i="2"/>
  <c r="AJ4465" i="2"/>
  <c r="AK4465" i="2"/>
  <c r="E4466" i="2"/>
  <c r="G4466" i="2"/>
  <c r="H4466" i="2"/>
  <c r="I4466" i="2"/>
  <c r="U4466" i="2"/>
  <c r="W4466" i="2"/>
  <c r="X4466" i="2"/>
  <c r="AG4466" i="2"/>
  <c r="AH4466" i="2"/>
  <c r="AI4466" i="2"/>
  <c r="AJ4466" i="2"/>
  <c r="AK4466" i="2"/>
  <c r="E4467" i="2"/>
  <c r="G4467" i="2"/>
  <c r="H4467" i="2"/>
  <c r="I4467" i="2"/>
  <c r="U4467" i="2"/>
  <c r="W4467" i="2"/>
  <c r="X4467" i="2"/>
  <c r="AG4467" i="2"/>
  <c r="AH4467" i="2"/>
  <c r="AI4467" i="2"/>
  <c r="AJ4467" i="2"/>
  <c r="AK4467" i="2"/>
  <c r="E4468" i="2"/>
  <c r="G4468" i="2"/>
  <c r="H4468" i="2"/>
  <c r="I4468" i="2"/>
  <c r="U4468" i="2"/>
  <c r="W4468" i="2"/>
  <c r="X4468" i="2"/>
  <c r="AG4468" i="2"/>
  <c r="AH4468" i="2"/>
  <c r="AI4468" i="2"/>
  <c r="AJ4468" i="2"/>
  <c r="AK4468" i="2"/>
  <c r="E4469" i="2"/>
  <c r="G4469" i="2"/>
  <c r="H4469" i="2"/>
  <c r="I4469" i="2"/>
  <c r="U4469" i="2"/>
  <c r="W4469" i="2"/>
  <c r="X4469" i="2"/>
  <c r="AG4469" i="2"/>
  <c r="AH4469" i="2"/>
  <c r="AI4469" i="2"/>
  <c r="AJ4469" i="2"/>
  <c r="AK4469" i="2"/>
  <c r="E4470" i="2"/>
  <c r="G4470" i="2"/>
  <c r="H4470" i="2"/>
  <c r="I4470" i="2"/>
  <c r="U4470" i="2"/>
  <c r="W4470" i="2"/>
  <c r="X4470" i="2"/>
  <c r="AG4470" i="2"/>
  <c r="AH4470" i="2"/>
  <c r="AI4470" i="2"/>
  <c r="AJ4470" i="2"/>
  <c r="AK4470" i="2"/>
  <c r="E4471" i="2"/>
  <c r="G4471" i="2"/>
  <c r="H4471" i="2"/>
  <c r="I4471" i="2"/>
  <c r="U4471" i="2"/>
  <c r="W4471" i="2"/>
  <c r="X4471" i="2"/>
  <c r="AG4471" i="2"/>
  <c r="AH4471" i="2"/>
  <c r="AI4471" i="2"/>
  <c r="AJ4471" i="2"/>
  <c r="AK4471" i="2"/>
  <c r="E4472" i="2"/>
  <c r="G4472" i="2"/>
  <c r="H4472" i="2"/>
  <c r="I4472" i="2"/>
  <c r="U4472" i="2"/>
  <c r="W4472" i="2"/>
  <c r="X4472" i="2"/>
  <c r="AG4472" i="2"/>
  <c r="AH4472" i="2"/>
  <c r="AI4472" i="2"/>
  <c r="AJ4472" i="2"/>
  <c r="AK4472" i="2"/>
  <c r="E4473" i="2"/>
  <c r="G4473" i="2"/>
  <c r="H4473" i="2"/>
  <c r="I4473" i="2"/>
  <c r="U4473" i="2"/>
  <c r="W4473" i="2"/>
  <c r="X4473" i="2"/>
  <c r="AG4473" i="2"/>
  <c r="AH4473" i="2"/>
  <c r="AI4473" i="2"/>
  <c r="AJ4473" i="2"/>
  <c r="AK4473" i="2"/>
  <c r="E4474" i="2"/>
  <c r="G4474" i="2"/>
  <c r="H4474" i="2"/>
  <c r="I4474" i="2"/>
  <c r="U4474" i="2"/>
  <c r="W4474" i="2"/>
  <c r="X4474" i="2"/>
  <c r="AG4474" i="2"/>
  <c r="AH4474" i="2"/>
  <c r="AI4474" i="2"/>
  <c r="AJ4474" i="2"/>
  <c r="AK4474" i="2"/>
  <c r="E4475" i="2"/>
  <c r="G4475" i="2"/>
  <c r="H4475" i="2"/>
  <c r="I4475" i="2"/>
  <c r="U4475" i="2"/>
  <c r="W4475" i="2"/>
  <c r="X4475" i="2"/>
  <c r="AG4475" i="2"/>
  <c r="AH4475" i="2"/>
  <c r="AI4475" i="2"/>
  <c r="AJ4475" i="2"/>
  <c r="AK4475" i="2"/>
  <c r="E4476" i="2"/>
  <c r="G4476" i="2"/>
  <c r="H4476" i="2"/>
  <c r="I4476" i="2"/>
  <c r="U4476" i="2"/>
  <c r="W4476" i="2"/>
  <c r="X4476" i="2"/>
  <c r="AG4476" i="2"/>
  <c r="AH4476" i="2"/>
  <c r="AI4476" i="2"/>
  <c r="AJ4476" i="2"/>
  <c r="AK4476" i="2"/>
  <c r="E4477" i="2"/>
  <c r="G4477" i="2"/>
  <c r="H4477" i="2"/>
  <c r="I4477" i="2"/>
  <c r="U4477" i="2"/>
  <c r="W4477" i="2"/>
  <c r="X4477" i="2"/>
  <c r="AG4477" i="2"/>
  <c r="AH4477" i="2"/>
  <c r="AI4477" i="2"/>
  <c r="AJ4477" i="2"/>
  <c r="AK4477" i="2"/>
  <c r="E4478" i="2"/>
  <c r="G4478" i="2"/>
  <c r="H4478" i="2"/>
  <c r="I4478" i="2"/>
  <c r="U4478" i="2"/>
  <c r="W4478" i="2"/>
  <c r="X4478" i="2"/>
  <c r="AG4478" i="2"/>
  <c r="AH4478" i="2"/>
  <c r="AI4478" i="2"/>
  <c r="AJ4478" i="2"/>
  <c r="AK4478" i="2"/>
  <c r="E4479" i="2"/>
  <c r="G4479" i="2"/>
  <c r="H4479" i="2"/>
  <c r="I4479" i="2"/>
  <c r="U4479" i="2"/>
  <c r="W4479" i="2"/>
  <c r="X4479" i="2"/>
  <c r="AG4479" i="2"/>
  <c r="AH4479" i="2"/>
  <c r="AI4479" i="2"/>
  <c r="AJ4479" i="2"/>
  <c r="AK4479" i="2"/>
  <c r="E4480" i="2"/>
  <c r="G4480" i="2"/>
  <c r="H4480" i="2"/>
  <c r="I4480" i="2"/>
  <c r="U4480" i="2"/>
  <c r="W4480" i="2"/>
  <c r="X4480" i="2"/>
  <c r="AG4480" i="2"/>
  <c r="AH4480" i="2"/>
  <c r="AI4480" i="2"/>
  <c r="AJ4480" i="2"/>
  <c r="AK4480" i="2"/>
  <c r="E4481" i="2"/>
  <c r="G4481" i="2"/>
  <c r="H4481" i="2"/>
  <c r="I4481" i="2"/>
  <c r="U4481" i="2"/>
  <c r="W4481" i="2"/>
  <c r="X4481" i="2"/>
  <c r="AG4481" i="2"/>
  <c r="AH4481" i="2"/>
  <c r="AI4481" i="2"/>
  <c r="AJ4481" i="2"/>
  <c r="AK4481" i="2"/>
  <c r="E4482" i="2"/>
  <c r="G4482" i="2"/>
  <c r="H4482" i="2"/>
  <c r="I4482" i="2"/>
  <c r="U4482" i="2"/>
  <c r="W4482" i="2"/>
  <c r="X4482" i="2"/>
  <c r="AG4482" i="2"/>
  <c r="AH4482" i="2"/>
  <c r="AI4482" i="2"/>
  <c r="AJ4482" i="2"/>
  <c r="AK4482" i="2"/>
  <c r="E4483" i="2"/>
  <c r="G4483" i="2"/>
  <c r="H4483" i="2"/>
  <c r="I4483" i="2"/>
  <c r="U4483" i="2"/>
  <c r="W4483" i="2"/>
  <c r="X4483" i="2"/>
  <c r="AG4483" i="2"/>
  <c r="AH4483" i="2"/>
  <c r="AI4483" i="2"/>
  <c r="AJ4483" i="2"/>
  <c r="AK4483" i="2"/>
  <c r="E4484" i="2"/>
  <c r="G4484" i="2"/>
  <c r="H4484" i="2"/>
  <c r="I4484" i="2"/>
  <c r="U4484" i="2"/>
  <c r="W4484" i="2"/>
  <c r="X4484" i="2"/>
  <c r="AG4484" i="2"/>
  <c r="AH4484" i="2"/>
  <c r="AI4484" i="2"/>
  <c r="AJ4484" i="2"/>
  <c r="AK4484" i="2"/>
  <c r="E4485" i="2"/>
  <c r="G4485" i="2"/>
  <c r="H4485" i="2"/>
  <c r="I4485" i="2"/>
  <c r="U4485" i="2"/>
  <c r="W4485" i="2"/>
  <c r="X4485" i="2"/>
  <c r="AG4485" i="2"/>
  <c r="AH4485" i="2"/>
  <c r="AI4485" i="2"/>
  <c r="AJ4485" i="2"/>
  <c r="AK4485" i="2"/>
  <c r="E4486" i="2"/>
  <c r="G4486" i="2"/>
  <c r="H4486" i="2"/>
  <c r="I4486" i="2"/>
  <c r="U4486" i="2"/>
  <c r="W4486" i="2"/>
  <c r="X4486" i="2"/>
  <c r="AG4486" i="2"/>
  <c r="AH4486" i="2"/>
  <c r="AI4486" i="2"/>
  <c r="AJ4486" i="2"/>
  <c r="AK4486" i="2"/>
  <c r="E4487" i="2"/>
  <c r="G4487" i="2"/>
  <c r="H4487" i="2"/>
  <c r="I4487" i="2"/>
  <c r="U4487" i="2"/>
  <c r="W4487" i="2"/>
  <c r="X4487" i="2"/>
  <c r="AG4487" i="2"/>
  <c r="AH4487" i="2"/>
  <c r="AI4487" i="2"/>
  <c r="AJ4487" i="2"/>
  <c r="AK4487" i="2"/>
  <c r="E4488" i="2"/>
  <c r="G4488" i="2"/>
  <c r="H4488" i="2"/>
  <c r="I4488" i="2"/>
  <c r="U4488" i="2"/>
  <c r="W4488" i="2"/>
  <c r="X4488" i="2"/>
  <c r="AG4488" i="2"/>
  <c r="AH4488" i="2"/>
  <c r="AI4488" i="2"/>
  <c r="AJ4488" i="2"/>
  <c r="AK4488" i="2"/>
  <c r="E4489" i="2"/>
  <c r="G4489" i="2"/>
  <c r="H4489" i="2"/>
  <c r="I4489" i="2"/>
  <c r="U4489" i="2"/>
  <c r="W4489" i="2"/>
  <c r="X4489" i="2"/>
  <c r="AG4489" i="2"/>
  <c r="AH4489" i="2"/>
  <c r="AI4489" i="2"/>
  <c r="AJ4489" i="2"/>
  <c r="AK4489" i="2"/>
  <c r="E4490" i="2"/>
  <c r="G4490" i="2"/>
  <c r="H4490" i="2"/>
  <c r="I4490" i="2"/>
  <c r="U4490" i="2"/>
  <c r="W4490" i="2"/>
  <c r="X4490" i="2"/>
  <c r="AG4490" i="2"/>
  <c r="AH4490" i="2"/>
  <c r="AI4490" i="2"/>
  <c r="AJ4490" i="2"/>
  <c r="AK4490" i="2"/>
  <c r="E4491" i="2"/>
  <c r="G4491" i="2"/>
  <c r="H4491" i="2"/>
  <c r="I4491" i="2"/>
  <c r="U4491" i="2"/>
  <c r="W4491" i="2"/>
  <c r="X4491" i="2"/>
  <c r="AG4491" i="2"/>
  <c r="AH4491" i="2"/>
  <c r="AI4491" i="2"/>
  <c r="AJ4491" i="2"/>
  <c r="AK4491" i="2"/>
  <c r="E4492" i="2"/>
  <c r="G4492" i="2"/>
  <c r="H4492" i="2"/>
  <c r="I4492" i="2"/>
  <c r="U4492" i="2"/>
  <c r="W4492" i="2"/>
  <c r="X4492" i="2"/>
  <c r="AG4492" i="2"/>
  <c r="AH4492" i="2"/>
  <c r="AI4492" i="2"/>
  <c r="AJ4492" i="2"/>
  <c r="AK4492" i="2"/>
  <c r="E4493" i="2"/>
  <c r="G4493" i="2"/>
  <c r="H4493" i="2"/>
  <c r="I4493" i="2"/>
  <c r="U4493" i="2"/>
  <c r="W4493" i="2"/>
  <c r="X4493" i="2"/>
  <c r="AG4493" i="2"/>
  <c r="AH4493" i="2"/>
  <c r="AI4493" i="2"/>
  <c r="AJ4493" i="2"/>
  <c r="AK4493" i="2"/>
  <c r="E4494" i="2"/>
  <c r="G4494" i="2"/>
  <c r="H4494" i="2"/>
  <c r="I4494" i="2"/>
  <c r="U4494" i="2"/>
  <c r="W4494" i="2"/>
  <c r="X4494" i="2"/>
  <c r="AG4494" i="2"/>
  <c r="AH4494" i="2"/>
  <c r="AI4494" i="2"/>
  <c r="AJ4494" i="2"/>
  <c r="AK4494" i="2"/>
  <c r="E4495" i="2"/>
  <c r="G4495" i="2"/>
  <c r="H4495" i="2"/>
  <c r="I4495" i="2"/>
  <c r="U4495" i="2"/>
  <c r="W4495" i="2"/>
  <c r="X4495" i="2"/>
  <c r="AG4495" i="2"/>
  <c r="AH4495" i="2"/>
  <c r="AI4495" i="2"/>
  <c r="AJ4495" i="2"/>
  <c r="AK4495" i="2"/>
  <c r="E4496" i="2"/>
  <c r="G4496" i="2"/>
  <c r="H4496" i="2"/>
  <c r="I4496" i="2"/>
  <c r="U4496" i="2"/>
  <c r="W4496" i="2"/>
  <c r="X4496" i="2"/>
  <c r="AG4496" i="2"/>
  <c r="AH4496" i="2"/>
  <c r="AI4496" i="2"/>
  <c r="AJ4496" i="2"/>
  <c r="AK4496" i="2"/>
  <c r="E4497" i="2"/>
  <c r="G4497" i="2"/>
  <c r="H4497" i="2"/>
  <c r="I4497" i="2"/>
  <c r="U4497" i="2"/>
  <c r="W4497" i="2"/>
  <c r="X4497" i="2"/>
  <c r="AG4497" i="2"/>
  <c r="AH4497" i="2"/>
  <c r="AI4497" i="2"/>
  <c r="AJ4497" i="2"/>
  <c r="AK4497" i="2"/>
  <c r="E4498" i="2"/>
  <c r="G4498" i="2"/>
  <c r="H4498" i="2"/>
  <c r="I4498" i="2"/>
  <c r="U4498" i="2"/>
  <c r="W4498" i="2"/>
  <c r="X4498" i="2"/>
  <c r="AG4498" i="2"/>
  <c r="AH4498" i="2"/>
  <c r="AI4498" i="2"/>
  <c r="AJ4498" i="2"/>
  <c r="AK4498" i="2"/>
  <c r="E4499" i="2"/>
  <c r="G4499" i="2"/>
  <c r="H4499" i="2"/>
  <c r="I4499" i="2"/>
  <c r="U4499" i="2"/>
  <c r="W4499" i="2"/>
  <c r="X4499" i="2"/>
  <c r="AG4499" i="2"/>
  <c r="AH4499" i="2"/>
  <c r="AI4499" i="2"/>
  <c r="AJ4499" i="2"/>
  <c r="AK4499" i="2"/>
  <c r="E4500" i="2"/>
  <c r="G4500" i="2"/>
  <c r="H4500" i="2"/>
  <c r="I4500" i="2"/>
  <c r="U4500" i="2"/>
  <c r="W4500" i="2"/>
  <c r="X4500" i="2"/>
  <c r="AG4500" i="2"/>
  <c r="AH4500" i="2"/>
  <c r="AI4500" i="2"/>
  <c r="AJ4500" i="2"/>
  <c r="AK4500" i="2"/>
  <c r="E4501" i="2"/>
  <c r="G4501" i="2"/>
  <c r="H4501" i="2"/>
  <c r="I4501" i="2"/>
  <c r="U4501" i="2"/>
  <c r="W4501" i="2"/>
  <c r="X4501" i="2"/>
  <c r="AG4501" i="2"/>
  <c r="AH4501" i="2"/>
  <c r="AI4501" i="2"/>
  <c r="AJ4501" i="2"/>
  <c r="AK4501" i="2"/>
  <c r="E4502" i="2"/>
  <c r="G4502" i="2"/>
  <c r="H4502" i="2"/>
  <c r="I4502" i="2"/>
  <c r="U4502" i="2"/>
  <c r="W4502" i="2"/>
  <c r="X4502" i="2"/>
  <c r="AG4502" i="2"/>
  <c r="AH4502" i="2"/>
  <c r="AI4502" i="2"/>
  <c r="AJ4502" i="2"/>
  <c r="AK4502" i="2"/>
  <c r="E4503" i="2"/>
  <c r="G4503" i="2"/>
  <c r="H4503" i="2"/>
  <c r="I4503" i="2"/>
  <c r="U4503" i="2"/>
  <c r="W4503" i="2"/>
  <c r="X4503" i="2"/>
  <c r="AG4503" i="2"/>
  <c r="AH4503" i="2"/>
  <c r="AI4503" i="2"/>
  <c r="AJ4503" i="2"/>
  <c r="AK4503" i="2"/>
  <c r="E4504" i="2"/>
  <c r="G4504" i="2"/>
  <c r="H4504" i="2"/>
  <c r="I4504" i="2"/>
  <c r="U4504" i="2"/>
  <c r="W4504" i="2"/>
  <c r="X4504" i="2"/>
  <c r="AG4504" i="2"/>
  <c r="AH4504" i="2"/>
  <c r="AI4504" i="2"/>
  <c r="AJ4504" i="2"/>
  <c r="AK4504" i="2"/>
  <c r="E4505" i="2"/>
  <c r="G4505" i="2"/>
  <c r="H4505" i="2"/>
  <c r="I4505" i="2"/>
  <c r="U4505" i="2"/>
  <c r="W4505" i="2"/>
  <c r="X4505" i="2"/>
  <c r="AG4505" i="2"/>
  <c r="AH4505" i="2"/>
  <c r="AI4505" i="2"/>
  <c r="AJ4505" i="2"/>
  <c r="AK4505" i="2"/>
  <c r="E4506" i="2"/>
  <c r="G4506" i="2"/>
  <c r="H4506" i="2"/>
  <c r="I4506" i="2"/>
  <c r="U4506" i="2"/>
  <c r="W4506" i="2"/>
  <c r="X4506" i="2"/>
  <c r="AG4506" i="2"/>
  <c r="AH4506" i="2"/>
  <c r="AI4506" i="2"/>
  <c r="AJ4506" i="2"/>
  <c r="AK4506" i="2"/>
  <c r="E4507" i="2"/>
  <c r="G4507" i="2"/>
  <c r="H4507" i="2"/>
  <c r="I4507" i="2"/>
  <c r="U4507" i="2"/>
  <c r="W4507" i="2"/>
  <c r="X4507" i="2"/>
  <c r="AG4507" i="2"/>
  <c r="AH4507" i="2"/>
  <c r="AI4507" i="2"/>
  <c r="AJ4507" i="2"/>
  <c r="AK4507" i="2"/>
  <c r="E4508" i="2"/>
  <c r="G4508" i="2"/>
  <c r="H4508" i="2"/>
  <c r="I4508" i="2"/>
  <c r="U4508" i="2"/>
  <c r="W4508" i="2"/>
  <c r="X4508" i="2"/>
  <c r="AG4508" i="2"/>
  <c r="AH4508" i="2"/>
  <c r="AI4508" i="2"/>
  <c r="AJ4508" i="2"/>
  <c r="AK4508" i="2"/>
  <c r="E4509" i="2"/>
  <c r="G4509" i="2"/>
  <c r="H4509" i="2"/>
  <c r="I4509" i="2"/>
  <c r="U4509" i="2"/>
  <c r="W4509" i="2"/>
  <c r="X4509" i="2"/>
  <c r="AG4509" i="2"/>
  <c r="AH4509" i="2"/>
  <c r="AI4509" i="2"/>
  <c r="AJ4509" i="2"/>
  <c r="AK4509" i="2"/>
  <c r="E4510" i="2"/>
  <c r="G4510" i="2"/>
  <c r="H4510" i="2"/>
  <c r="I4510" i="2"/>
  <c r="U4510" i="2"/>
  <c r="W4510" i="2"/>
  <c r="X4510" i="2"/>
  <c r="AG4510" i="2"/>
  <c r="AH4510" i="2"/>
  <c r="AI4510" i="2"/>
  <c r="AJ4510" i="2"/>
  <c r="AK4510" i="2"/>
  <c r="E4511" i="2"/>
  <c r="G4511" i="2"/>
  <c r="H4511" i="2"/>
  <c r="I4511" i="2"/>
  <c r="U4511" i="2"/>
  <c r="W4511" i="2"/>
  <c r="X4511" i="2"/>
  <c r="AG4511" i="2"/>
  <c r="AH4511" i="2"/>
  <c r="AI4511" i="2"/>
  <c r="AJ4511" i="2"/>
  <c r="AK4511" i="2"/>
  <c r="E4512" i="2"/>
  <c r="G4512" i="2"/>
  <c r="H4512" i="2"/>
  <c r="I4512" i="2"/>
  <c r="U4512" i="2"/>
  <c r="W4512" i="2"/>
  <c r="X4512" i="2"/>
  <c r="AG4512" i="2"/>
  <c r="AH4512" i="2"/>
  <c r="AI4512" i="2"/>
  <c r="AJ4512" i="2"/>
  <c r="AK4512" i="2"/>
  <c r="E4513" i="2"/>
  <c r="G4513" i="2"/>
  <c r="H4513" i="2"/>
  <c r="I4513" i="2"/>
  <c r="U4513" i="2"/>
  <c r="W4513" i="2"/>
  <c r="X4513" i="2"/>
  <c r="AG4513" i="2"/>
  <c r="AH4513" i="2"/>
  <c r="AI4513" i="2"/>
  <c r="AJ4513" i="2"/>
  <c r="AK4513" i="2"/>
  <c r="E4514" i="2"/>
  <c r="G4514" i="2"/>
  <c r="H4514" i="2"/>
  <c r="I4514" i="2"/>
  <c r="U4514" i="2"/>
  <c r="W4514" i="2"/>
  <c r="X4514" i="2"/>
  <c r="AG4514" i="2"/>
  <c r="AH4514" i="2"/>
  <c r="AI4514" i="2"/>
  <c r="AJ4514" i="2"/>
  <c r="AK4514" i="2"/>
  <c r="E4515" i="2"/>
  <c r="G4515" i="2"/>
  <c r="H4515" i="2"/>
  <c r="I4515" i="2"/>
  <c r="U4515" i="2"/>
  <c r="W4515" i="2"/>
  <c r="X4515" i="2"/>
  <c r="AG4515" i="2"/>
  <c r="AH4515" i="2"/>
  <c r="AI4515" i="2"/>
  <c r="AJ4515" i="2"/>
  <c r="AK4515" i="2"/>
  <c r="E4516" i="2"/>
  <c r="G4516" i="2"/>
  <c r="H4516" i="2"/>
  <c r="I4516" i="2"/>
  <c r="U4516" i="2"/>
  <c r="W4516" i="2"/>
  <c r="X4516" i="2"/>
  <c r="AG4516" i="2"/>
  <c r="AH4516" i="2"/>
  <c r="AI4516" i="2"/>
  <c r="AJ4516" i="2"/>
  <c r="AK4516" i="2"/>
  <c r="E4517" i="2"/>
  <c r="G4517" i="2"/>
  <c r="H4517" i="2"/>
  <c r="I4517" i="2"/>
  <c r="U4517" i="2"/>
  <c r="W4517" i="2"/>
  <c r="X4517" i="2"/>
  <c r="AG4517" i="2"/>
  <c r="AH4517" i="2"/>
  <c r="AI4517" i="2"/>
  <c r="AJ4517" i="2"/>
  <c r="AK4517" i="2"/>
  <c r="E4518" i="2"/>
  <c r="G4518" i="2"/>
  <c r="H4518" i="2"/>
  <c r="I4518" i="2"/>
  <c r="U4518" i="2"/>
  <c r="W4518" i="2"/>
  <c r="X4518" i="2"/>
  <c r="AG4518" i="2"/>
  <c r="AH4518" i="2"/>
  <c r="AI4518" i="2"/>
  <c r="AJ4518" i="2"/>
  <c r="AK4518" i="2"/>
  <c r="E4519" i="2"/>
  <c r="G4519" i="2"/>
  <c r="H4519" i="2"/>
  <c r="I4519" i="2"/>
  <c r="U4519" i="2"/>
  <c r="W4519" i="2"/>
  <c r="X4519" i="2"/>
  <c r="AG4519" i="2"/>
  <c r="AH4519" i="2"/>
  <c r="AI4519" i="2"/>
  <c r="AJ4519" i="2"/>
  <c r="AK4519" i="2"/>
  <c r="E4520" i="2"/>
  <c r="G4520" i="2"/>
  <c r="H4520" i="2"/>
  <c r="I4520" i="2"/>
  <c r="U4520" i="2"/>
  <c r="W4520" i="2"/>
  <c r="X4520" i="2"/>
  <c r="AG4520" i="2"/>
  <c r="AH4520" i="2"/>
  <c r="AI4520" i="2"/>
  <c r="AJ4520" i="2"/>
  <c r="AK4520" i="2"/>
  <c r="E4521" i="2"/>
  <c r="G4521" i="2"/>
  <c r="H4521" i="2"/>
  <c r="I4521" i="2"/>
  <c r="U4521" i="2"/>
  <c r="W4521" i="2"/>
  <c r="X4521" i="2"/>
  <c r="AG4521" i="2"/>
  <c r="AH4521" i="2"/>
  <c r="AI4521" i="2"/>
  <c r="AJ4521" i="2"/>
  <c r="AK4521" i="2"/>
  <c r="E4522" i="2"/>
  <c r="G4522" i="2"/>
  <c r="H4522" i="2"/>
  <c r="I4522" i="2"/>
  <c r="U4522" i="2"/>
  <c r="W4522" i="2"/>
  <c r="X4522" i="2"/>
  <c r="AG4522" i="2"/>
  <c r="AH4522" i="2"/>
  <c r="AI4522" i="2"/>
  <c r="AJ4522" i="2"/>
  <c r="AK4522" i="2"/>
  <c r="E4523" i="2"/>
  <c r="G4523" i="2"/>
  <c r="H4523" i="2"/>
  <c r="I4523" i="2"/>
  <c r="U4523" i="2"/>
  <c r="W4523" i="2"/>
  <c r="X4523" i="2"/>
  <c r="AG4523" i="2"/>
  <c r="AH4523" i="2"/>
  <c r="AI4523" i="2"/>
  <c r="AJ4523" i="2"/>
  <c r="AK4523" i="2"/>
  <c r="E4524" i="2"/>
  <c r="G4524" i="2"/>
  <c r="H4524" i="2"/>
  <c r="I4524" i="2"/>
  <c r="U4524" i="2"/>
  <c r="W4524" i="2"/>
  <c r="X4524" i="2"/>
  <c r="AG4524" i="2"/>
  <c r="AH4524" i="2"/>
  <c r="AI4524" i="2"/>
  <c r="AJ4524" i="2"/>
  <c r="AK4524" i="2"/>
  <c r="E4525" i="2"/>
  <c r="G4525" i="2"/>
  <c r="H4525" i="2"/>
  <c r="I4525" i="2"/>
  <c r="U4525" i="2"/>
  <c r="W4525" i="2"/>
  <c r="X4525" i="2"/>
  <c r="AG4525" i="2"/>
  <c r="AH4525" i="2"/>
  <c r="AI4525" i="2"/>
  <c r="AJ4525" i="2"/>
  <c r="AK4525" i="2"/>
  <c r="E4526" i="2"/>
  <c r="G4526" i="2"/>
  <c r="H4526" i="2"/>
  <c r="I4526" i="2"/>
  <c r="U4526" i="2"/>
  <c r="W4526" i="2"/>
  <c r="X4526" i="2"/>
  <c r="AG4526" i="2"/>
  <c r="AH4526" i="2"/>
  <c r="AI4526" i="2"/>
  <c r="AJ4526" i="2"/>
  <c r="AK4526" i="2"/>
  <c r="E4527" i="2"/>
  <c r="G4527" i="2"/>
  <c r="H4527" i="2"/>
  <c r="I4527" i="2"/>
  <c r="U4527" i="2"/>
  <c r="W4527" i="2"/>
  <c r="X4527" i="2"/>
  <c r="AG4527" i="2"/>
  <c r="AH4527" i="2"/>
  <c r="AI4527" i="2"/>
  <c r="AJ4527" i="2"/>
  <c r="AK4527" i="2"/>
  <c r="E4528" i="2"/>
  <c r="G4528" i="2"/>
  <c r="H4528" i="2"/>
  <c r="I4528" i="2"/>
  <c r="U4528" i="2"/>
  <c r="W4528" i="2"/>
  <c r="X4528" i="2"/>
  <c r="AG4528" i="2"/>
  <c r="AH4528" i="2"/>
  <c r="AI4528" i="2"/>
  <c r="AJ4528" i="2"/>
  <c r="AK4528" i="2"/>
  <c r="E4529" i="2"/>
  <c r="G4529" i="2"/>
  <c r="H4529" i="2"/>
  <c r="I4529" i="2"/>
  <c r="U4529" i="2"/>
  <c r="W4529" i="2"/>
  <c r="X4529" i="2"/>
  <c r="AG4529" i="2"/>
  <c r="AH4529" i="2"/>
  <c r="AI4529" i="2"/>
  <c r="AJ4529" i="2"/>
  <c r="AK4529" i="2"/>
  <c r="E4530" i="2"/>
  <c r="G4530" i="2"/>
  <c r="H4530" i="2"/>
  <c r="I4530" i="2"/>
  <c r="U4530" i="2"/>
  <c r="W4530" i="2"/>
  <c r="X4530" i="2"/>
  <c r="AG4530" i="2"/>
  <c r="AH4530" i="2"/>
  <c r="AI4530" i="2"/>
  <c r="AJ4530" i="2"/>
  <c r="AK4530" i="2"/>
  <c r="E4531" i="2"/>
  <c r="G4531" i="2"/>
  <c r="H4531" i="2"/>
  <c r="I4531" i="2"/>
  <c r="U4531" i="2"/>
  <c r="W4531" i="2"/>
  <c r="X4531" i="2"/>
  <c r="AG4531" i="2"/>
  <c r="AH4531" i="2"/>
  <c r="AI4531" i="2"/>
  <c r="AJ4531" i="2"/>
  <c r="AK4531" i="2"/>
  <c r="E4532" i="2"/>
  <c r="G4532" i="2"/>
  <c r="H4532" i="2"/>
  <c r="I4532" i="2"/>
  <c r="U4532" i="2"/>
  <c r="W4532" i="2"/>
  <c r="X4532" i="2"/>
  <c r="AG4532" i="2"/>
  <c r="AH4532" i="2"/>
  <c r="AI4532" i="2"/>
  <c r="AJ4532" i="2"/>
  <c r="AK4532" i="2"/>
  <c r="E4533" i="2"/>
  <c r="G4533" i="2"/>
  <c r="H4533" i="2"/>
  <c r="I4533" i="2"/>
  <c r="U4533" i="2"/>
  <c r="W4533" i="2"/>
  <c r="X4533" i="2"/>
  <c r="AG4533" i="2"/>
  <c r="AH4533" i="2"/>
  <c r="AI4533" i="2"/>
  <c r="AJ4533" i="2"/>
  <c r="AK4533" i="2"/>
  <c r="E4534" i="2"/>
  <c r="G4534" i="2"/>
  <c r="H4534" i="2"/>
  <c r="I4534" i="2"/>
  <c r="U4534" i="2"/>
  <c r="W4534" i="2"/>
  <c r="X4534" i="2"/>
  <c r="AG4534" i="2"/>
  <c r="AH4534" i="2"/>
  <c r="AI4534" i="2"/>
  <c r="AJ4534" i="2"/>
  <c r="AK4534" i="2"/>
  <c r="E4535" i="2"/>
  <c r="G4535" i="2"/>
  <c r="H4535" i="2"/>
  <c r="I4535" i="2"/>
  <c r="U4535" i="2"/>
  <c r="W4535" i="2"/>
  <c r="X4535" i="2"/>
  <c r="AG4535" i="2"/>
  <c r="AH4535" i="2"/>
  <c r="AI4535" i="2"/>
  <c r="AJ4535" i="2"/>
  <c r="AK4535" i="2"/>
  <c r="E4536" i="2"/>
  <c r="G4536" i="2"/>
  <c r="H4536" i="2"/>
  <c r="I4536" i="2"/>
  <c r="U4536" i="2"/>
  <c r="W4536" i="2"/>
  <c r="X4536" i="2"/>
  <c r="AG4536" i="2"/>
  <c r="AH4536" i="2"/>
  <c r="AI4536" i="2"/>
  <c r="AJ4536" i="2"/>
  <c r="AK4536" i="2"/>
  <c r="E4537" i="2"/>
  <c r="G4537" i="2"/>
  <c r="H4537" i="2"/>
  <c r="I4537" i="2"/>
  <c r="U4537" i="2"/>
  <c r="W4537" i="2"/>
  <c r="X4537" i="2"/>
  <c r="AG4537" i="2"/>
  <c r="AH4537" i="2"/>
  <c r="AI4537" i="2"/>
  <c r="AJ4537" i="2"/>
  <c r="AK4537" i="2"/>
  <c r="E4538" i="2"/>
  <c r="G4538" i="2"/>
  <c r="H4538" i="2"/>
  <c r="I4538" i="2"/>
  <c r="U4538" i="2"/>
  <c r="W4538" i="2"/>
  <c r="X4538" i="2"/>
  <c r="AG4538" i="2"/>
  <c r="AH4538" i="2"/>
  <c r="AI4538" i="2"/>
  <c r="AJ4538" i="2"/>
  <c r="AK4538" i="2"/>
  <c r="E4539" i="2"/>
  <c r="G4539" i="2"/>
  <c r="H4539" i="2"/>
  <c r="I4539" i="2"/>
  <c r="U4539" i="2"/>
  <c r="W4539" i="2"/>
  <c r="X4539" i="2"/>
  <c r="AG4539" i="2"/>
  <c r="AH4539" i="2"/>
  <c r="AI4539" i="2"/>
  <c r="AJ4539" i="2"/>
  <c r="AK4539" i="2"/>
  <c r="E4540" i="2"/>
  <c r="G4540" i="2"/>
  <c r="H4540" i="2"/>
  <c r="I4540" i="2"/>
  <c r="U4540" i="2"/>
  <c r="W4540" i="2"/>
  <c r="X4540" i="2"/>
  <c r="AG4540" i="2"/>
  <c r="AH4540" i="2"/>
  <c r="AI4540" i="2"/>
  <c r="AJ4540" i="2"/>
  <c r="AK4540" i="2"/>
  <c r="E4541" i="2"/>
  <c r="G4541" i="2"/>
  <c r="H4541" i="2"/>
  <c r="I4541" i="2"/>
  <c r="U4541" i="2"/>
  <c r="W4541" i="2"/>
  <c r="X4541" i="2"/>
  <c r="AG4541" i="2"/>
  <c r="AH4541" i="2"/>
  <c r="AI4541" i="2"/>
  <c r="AJ4541" i="2"/>
  <c r="AK4541" i="2"/>
  <c r="E4542" i="2"/>
  <c r="G4542" i="2"/>
  <c r="H4542" i="2"/>
  <c r="I4542" i="2"/>
  <c r="U4542" i="2"/>
  <c r="W4542" i="2"/>
  <c r="X4542" i="2"/>
  <c r="AG4542" i="2"/>
  <c r="AH4542" i="2"/>
  <c r="AI4542" i="2"/>
  <c r="AJ4542" i="2"/>
  <c r="AK4542" i="2"/>
  <c r="E4543" i="2"/>
  <c r="G4543" i="2"/>
  <c r="H4543" i="2"/>
  <c r="I4543" i="2"/>
  <c r="U4543" i="2"/>
  <c r="W4543" i="2"/>
  <c r="X4543" i="2"/>
  <c r="AG4543" i="2"/>
  <c r="AH4543" i="2"/>
  <c r="AI4543" i="2"/>
  <c r="AJ4543" i="2"/>
  <c r="AK4543" i="2"/>
  <c r="E4544" i="2"/>
  <c r="G4544" i="2"/>
  <c r="H4544" i="2"/>
  <c r="I4544" i="2"/>
  <c r="U4544" i="2"/>
  <c r="W4544" i="2"/>
  <c r="X4544" i="2"/>
  <c r="AG4544" i="2"/>
  <c r="AH4544" i="2"/>
  <c r="AI4544" i="2"/>
  <c r="AJ4544" i="2"/>
  <c r="AK4544" i="2"/>
  <c r="E4545" i="2"/>
  <c r="G4545" i="2"/>
  <c r="H4545" i="2"/>
  <c r="I4545" i="2"/>
  <c r="U4545" i="2"/>
  <c r="W4545" i="2"/>
  <c r="X4545" i="2"/>
  <c r="AG4545" i="2"/>
  <c r="AH4545" i="2"/>
  <c r="AI4545" i="2"/>
  <c r="AJ4545" i="2"/>
  <c r="AK4545" i="2"/>
  <c r="E4546" i="2"/>
  <c r="G4546" i="2"/>
  <c r="H4546" i="2"/>
  <c r="I4546" i="2"/>
  <c r="U4546" i="2"/>
  <c r="W4546" i="2"/>
  <c r="X4546" i="2"/>
  <c r="AG4546" i="2"/>
  <c r="AH4546" i="2"/>
  <c r="AI4546" i="2"/>
  <c r="AJ4546" i="2"/>
  <c r="AK4546" i="2"/>
  <c r="E4547" i="2"/>
  <c r="G4547" i="2"/>
  <c r="H4547" i="2"/>
  <c r="I4547" i="2"/>
  <c r="U4547" i="2"/>
  <c r="W4547" i="2"/>
  <c r="X4547" i="2"/>
  <c r="AG4547" i="2"/>
  <c r="AH4547" i="2"/>
  <c r="AI4547" i="2"/>
  <c r="AJ4547" i="2"/>
  <c r="AK4547" i="2"/>
  <c r="E4548" i="2"/>
  <c r="G4548" i="2"/>
  <c r="H4548" i="2"/>
  <c r="I4548" i="2"/>
  <c r="U4548" i="2"/>
  <c r="W4548" i="2"/>
  <c r="X4548" i="2"/>
  <c r="AG4548" i="2"/>
  <c r="AH4548" i="2"/>
  <c r="AI4548" i="2"/>
  <c r="AJ4548" i="2"/>
  <c r="AK4548" i="2"/>
  <c r="E4549" i="2"/>
  <c r="G4549" i="2"/>
  <c r="H4549" i="2"/>
  <c r="I4549" i="2"/>
  <c r="U4549" i="2"/>
  <c r="W4549" i="2"/>
  <c r="X4549" i="2"/>
  <c r="AG4549" i="2"/>
  <c r="AH4549" i="2"/>
  <c r="AI4549" i="2"/>
  <c r="AJ4549" i="2"/>
  <c r="AK4549" i="2"/>
  <c r="E4550" i="2"/>
  <c r="G4550" i="2"/>
  <c r="H4550" i="2"/>
  <c r="I4550" i="2"/>
  <c r="U4550" i="2"/>
  <c r="W4550" i="2"/>
  <c r="X4550" i="2"/>
  <c r="AG4550" i="2"/>
  <c r="AH4550" i="2"/>
  <c r="AI4550" i="2"/>
  <c r="AJ4550" i="2"/>
  <c r="AK4550" i="2"/>
  <c r="E4551" i="2"/>
  <c r="G4551" i="2"/>
  <c r="H4551" i="2"/>
  <c r="I4551" i="2"/>
  <c r="U4551" i="2"/>
  <c r="W4551" i="2"/>
  <c r="X4551" i="2"/>
  <c r="AG4551" i="2"/>
  <c r="AH4551" i="2"/>
  <c r="AI4551" i="2"/>
  <c r="AJ4551" i="2"/>
  <c r="AK4551" i="2"/>
  <c r="E4552" i="2"/>
  <c r="G4552" i="2"/>
  <c r="H4552" i="2"/>
  <c r="I4552" i="2"/>
  <c r="U4552" i="2"/>
  <c r="W4552" i="2"/>
  <c r="X4552" i="2"/>
  <c r="AG4552" i="2"/>
  <c r="AH4552" i="2"/>
  <c r="AI4552" i="2"/>
  <c r="AJ4552" i="2"/>
  <c r="AK4552" i="2"/>
  <c r="E4553" i="2"/>
  <c r="G4553" i="2"/>
  <c r="H4553" i="2"/>
  <c r="I4553" i="2"/>
  <c r="U4553" i="2"/>
  <c r="W4553" i="2"/>
  <c r="X4553" i="2"/>
  <c r="AG4553" i="2"/>
  <c r="AH4553" i="2"/>
  <c r="AI4553" i="2"/>
  <c r="AJ4553" i="2"/>
  <c r="AK4553" i="2"/>
  <c r="E4554" i="2"/>
  <c r="G4554" i="2"/>
  <c r="H4554" i="2"/>
  <c r="I4554" i="2"/>
  <c r="U4554" i="2"/>
  <c r="W4554" i="2"/>
  <c r="X4554" i="2"/>
  <c r="AG4554" i="2"/>
  <c r="AH4554" i="2"/>
  <c r="AI4554" i="2"/>
  <c r="AJ4554" i="2"/>
  <c r="AK4554" i="2"/>
  <c r="E4555" i="2"/>
  <c r="G4555" i="2"/>
  <c r="H4555" i="2"/>
  <c r="I4555" i="2"/>
  <c r="U4555" i="2"/>
  <c r="W4555" i="2"/>
  <c r="X4555" i="2"/>
  <c r="AG4555" i="2"/>
  <c r="AH4555" i="2"/>
  <c r="AI4555" i="2"/>
  <c r="AJ4555" i="2"/>
  <c r="AK4555" i="2"/>
  <c r="E4556" i="2"/>
  <c r="G4556" i="2"/>
  <c r="H4556" i="2"/>
  <c r="I4556" i="2"/>
  <c r="U4556" i="2"/>
  <c r="W4556" i="2"/>
  <c r="X4556" i="2"/>
  <c r="AG4556" i="2"/>
  <c r="AH4556" i="2"/>
  <c r="AI4556" i="2"/>
  <c r="AJ4556" i="2"/>
  <c r="AK4556" i="2"/>
  <c r="E4557" i="2"/>
  <c r="G4557" i="2"/>
  <c r="H4557" i="2"/>
  <c r="I4557" i="2"/>
  <c r="U4557" i="2"/>
  <c r="W4557" i="2"/>
  <c r="X4557" i="2"/>
  <c r="AG4557" i="2"/>
  <c r="AH4557" i="2"/>
  <c r="AI4557" i="2"/>
  <c r="AJ4557" i="2"/>
  <c r="AK4557" i="2"/>
  <c r="E4558" i="2"/>
  <c r="G4558" i="2"/>
  <c r="H4558" i="2"/>
  <c r="I4558" i="2"/>
  <c r="U4558" i="2"/>
  <c r="W4558" i="2"/>
  <c r="X4558" i="2"/>
  <c r="AG4558" i="2"/>
  <c r="AH4558" i="2"/>
  <c r="AI4558" i="2"/>
  <c r="AJ4558" i="2"/>
  <c r="AK4558" i="2"/>
  <c r="E4559" i="2"/>
  <c r="G4559" i="2"/>
  <c r="H4559" i="2"/>
  <c r="I4559" i="2"/>
  <c r="U4559" i="2"/>
  <c r="W4559" i="2"/>
  <c r="X4559" i="2"/>
  <c r="AG4559" i="2"/>
  <c r="AH4559" i="2"/>
  <c r="AI4559" i="2"/>
  <c r="AJ4559" i="2"/>
  <c r="AK4559" i="2"/>
  <c r="E4560" i="2"/>
  <c r="G4560" i="2"/>
  <c r="H4560" i="2"/>
  <c r="I4560" i="2"/>
  <c r="U4560" i="2"/>
  <c r="W4560" i="2"/>
  <c r="X4560" i="2"/>
  <c r="AG4560" i="2"/>
  <c r="AH4560" i="2"/>
  <c r="AI4560" i="2"/>
  <c r="AJ4560" i="2"/>
  <c r="AK4560" i="2"/>
  <c r="E4561" i="2"/>
  <c r="G4561" i="2"/>
  <c r="H4561" i="2"/>
  <c r="I4561" i="2"/>
  <c r="U4561" i="2"/>
  <c r="W4561" i="2"/>
  <c r="X4561" i="2"/>
  <c r="AG4561" i="2"/>
  <c r="AH4561" i="2"/>
  <c r="AI4561" i="2"/>
  <c r="AJ4561" i="2"/>
  <c r="AK4561" i="2"/>
  <c r="E4562" i="2"/>
  <c r="G4562" i="2"/>
  <c r="H4562" i="2"/>
  <c r="I4562" i="2"/>
  <c r="U4562" i="2"/>
  <c r="W4562" i="2"/>
  <c r="X4562" i="2"/>
  <c r="AG4562" i="2"/>
  <c r="AH4562" i="2"/>
  <c r="AI4562" i="2"/>
  <c r="AJ4562" i="2"/>
  <c r="AK4562" i="2"/>
  <c r="E4563" i="2"/>
  <c r="G4563" i="2"/>
  <c r="H4563" i="2"/>
  <c r="I4563" i="2"/>
  <c r="U4563" i="2"/>
  <c r="W4563" i="2"/>
  <c r="X4563" i="2"/>
  <c r="AG4563" i="2"/>
  <c r="AH4563" i="2"/>
  <c r="AI4563" i="2"/>
  <c r="AJ4563" i="2"/>
  <c r="AK4563" i="2"/>
  <c r="E4564" i="2"/>
  <c r="G4564" i="2"/>
  <c r="H4564" i="2"/>
  <c r="I4564" i="2"/>
  <c r="U4564" i="2"/>
  <c r="W4564" i="2"/>
  <c r="X4564" i="2"/>
  <c r="AG4564" i="2"/>
  <c r="AH4564" i="2"/>
  <c r="AI4564" i="2"/>
  <c r="AJ4564" i="2"/>
  <c r="AK4564" i="2"/>
  <c r="E4565" i="2"/>
  <c r="G4565" i="2"/>
  <c r="H4565" i="2"/>
  <c r="I4565" i="2"/>
  <c r="U4565" i="2"/>
  <c r="W4565" i="2"/>
  <c r="X4565" i="2"/>
  <c r="AG4565" i="2"/>
  <c r="AH4565" i="2"/>
  <c r="AI4565" i="2"/>
  <c r="AJ4565" i="2"/>
  <c r="AK4565" i="2"/>
  <c r="E4566" i="2"/>
  <c r="G4566" i="2"/>
  <c r="H4566" i="2"/>
  <c r="I4566" i="2"/>
  <c r="U4566" i="2"/>
  <c r="W4566" i="2"/>
  <c r="X4566" i="2"/>
  <c r="AG4566" i="2"/>
  <c r="AH4566" i="2"/>
  <c r="AI4566" i="2"/>
  <c r="AJ4566" i="2"/>
  <c r="AK4566" i="2"/>
  <c r="E4567" i="2"/>
  <c r="G4567" i="2"/>
  <c r="H4567" i="2"/>
  <c r="I4567" i="2"/>
  <c r="U4567" i="2"/>
  <c r="W4567" i="2"/>
  <c r="X4567" i="2"/>
  <c r="AG4567" i="2"/>
  <c r="AH4567" i="2"/>
  <c r="AI4567" i="2"/>
  <c r="AJ4567" i="2"/>
  <c r="AK4567" i="2"/>
  <c r="E4568" i="2"/>
  <c r="G4568" i="2"/>
  <c r="H4568" i="2"/>
  <c r="I4568" i="2"/>
  <c r="U4568" i="2"/>
  <c r="W4568" i="2"/>
  <c r="X4568" i="2"/>
  <c r="AG4568" i="2"/>
  <c r="AH4568" i="2"/>
  <c r="AI4568" i="2"/>
  <c r="AJ4568" i="2"/>
  <c r="AK4568" i="2"/>
  <c r="E4569" i="2"/>
  <c r="G4569" i="2"/>
  <c r="H4569" i="2"/>
  <c r="I4569" i="2"/>
  <c r="U4569" i="2"/>
  <c r="W4569" i="2"/>
  <c r="X4569" i="2"/>
  <c r="AG4569" i="2"/>
  <c r="AH4569" i="2"/>
  <c r="AI4569" i="2"/>
  <c r="AJ4569" i="2"/>
  <c r="AK4569" i="2"/>
  <c r="E4570" i="2"/>
  <c r="G4570" i="2"/>
  <c r="H4570" i="2"/>
  <c r="I4570" i="2"/>
  <c r="U4570" i="2"/>
  <c r="W4570" i="2"/>
  <c r="X4570" i="2"/>
  <c r="AG4570" i="2"/>
  <c r="AH4570" i="2"/>
  <c r="AI4570" i="2"/>
  <c r="AJ4570" i="2"/>
  <c r="AK4570" i="2"/>
  <c r="E4571" i="2"/>
  <c r="G4571" i="2"/>
  <c r="H4571" i="2"/>
  <c r="I4571" i="2"/>
  <c r="U4571" i="2"/>
  <c r="W4571" i="2"/>
  <c r="X4571" i="2"/>
  <c r="AG4571" i="2"/>
  <c r="AH4571" i="2"/>
  <c r="AI4571" i="2"/>
  <c r="AJ4571" i="2"/>
  <c r="AK4571" i="2"/>
  <c r="E4572" i="2"/>
  <c r="G4572" i="2"/>
  <c r="H4572" i="2"/>
  <c r="I4572" i="2"/>
  <c r="U4572" i="2"/>
  <c r="W4572" i="2"/>
  <c r="X4572" i="2"/>
  <c r="AG4572" i="2"/>
  <c r="AH4572" i="2"/>
  <c r="AI4572" i="2"/>
  <c r="AJ4572" i="2"/>
  <c r="AK4572" i="2"/>
  <c r="E4573" i="2"/>
  <c r="G4573" i="2"/>
  <c r="H4573" i="2"/>
  <c r="I4573" i="2"/>
  <c r="U4573" i="2"/>
  <c r="W4573" i="2"/>
  <c r="X4573" i="2"/>
  <c r="AG4573" i="2"/>
  <c r="AH4573" i="2"/>
  <c r="AI4573" i="2"/>
  <c r="AJ4573" i="2"/>
  <c r="AK4573" i="2"/>
  <c r="E4574" i="2"/>
  <c r="G4574" i="2"/>
  <c r="H4574" i="2"/>
  <c r="I4574" i="2"/>
  <c r="U4574" i="2"/>
  <c r="W4574" i="2"/>
  <c r="X4574" i="2"/>
  <c r="AG4574" i="2"/>
  <c r="AH4574" i="2"/>
  <c r="AI4574" i="2"/>
  <c r="AJ4574" i="2"/>
  <c r="AK4574" i="2"/>
  <c r="E4575" i="2"/>
  <c r="G4575" i="2"/>
  <c r="H4575" i="2"/>
  <c r="I4575" i="2"/>
  <c r="U4575" i="2"/>
  <c r="W4575" i="2"/>
  <c r="X4575" i="2"/>
  <c r="AG4575" i="2"/>
  <c r="AH4575" i="2"/>
  <c r="AI4575" i="2"/>
  <c r="AJ4575" i="2"/>
  <c r="AK4575" i="2"/>
  <c r="E4576" i="2"/>
  <c r="G4576" i="2"/>
  <c r="H4576" i="2"/>
  <c r="I4576" i="2"/>
  <c r="U4576" i="2"/>
  <c r="W4576" i="2"/>
  <c r="X4576" i="2"/>
  <c r="AG4576" i="2"/>
  <c r="AH4576" i="2"/>
  <c r="AI4576" i="2"/>
  <c r="AJ4576" i="2"/>
  <c r="AK4576" i="2"/>
  <c r="E4577" i="2"/>
  <c r="G4577" i="2"/>
  <c r="H4577" i="2"/>
  <c r="I4577" i="2"/>
  <c r="U4577" i="2"/>
  <c r="W4577" i="2"/>
  <c r="X4577" i="2"/>
  <c r="AG4577" i="2"/>
  <c r="AH4577" i="2"/>
  <c r="AI4577" i="2"/>
  <c r="AJ4577" i="2"/>
  <c r="AK4577" i="2"/>
  <c r="E4578" i="2"/>
  <c r="G4578" i="2"/>
  <c r="H4578" i="2"/>
  <c r="I4578" i="2"/>
  <c r="U4578" i="2"/>
  <c r="W4578" i="2"/>
  <c r="X4578" i="2"/>
  <c r="AG4578" i="2"/>
  <c r="AH4578" i="2"/>
  <c r="AI4578" i="2"/>
  <c r="AJ4578" i="2"/>
  <c r="AK4578" i="2"/>
  <c r="E4579" i="2"/>
  <c r="G4579" i="2"/>
  <c r="H4579" i="2"/>
  <c r="I4579" i="2"/>
  <c r="U4579" i="2"/>
  <c r="W4579" i="2"/>
  <c r="X4579" i="2"/>
  <c r="AG4579" i="2"/>
  <c r="AH4579" i="2"/>
  <c r="AI4579" i="2"/>
  <c r="AJ4579" i="2"/>
  <c r="AK4579" i="2"/>
  <c r="E4580" i="2"/>
  <c r="G4580" i="2"/>
  <c r="H4580" i="2"/>
  <c r="I4580" i="2"/>
  <c r="U4580" i="2"/>
  <c r="W4580" i="2"/>
  <c r="X4580" i="2"/>
  <c r="AG4580" i="2"/>
  <c r="AH4580" i="2"/>
  <c r="AI4580" i="2"/>
  <c r="AJ4580" i="2"/>
  <c r="AK4580" i="2"/>
  <c r="E4581" i="2"/>
  <c r="G4581" i="2"/>
  <c r="H4581" i="2"/>
  <c r="I4581" i="2"/>
  <c r="U4581" i="2"/>
  <c r="W4581" i="2"/>
  <c r="X4581" i="2"/>
  <c r="AG4581" i="2"/>
  <c r="AH4581" i="2"/>
  <c r="AI4581" i="2"/>
  <c r="AJ4581" i="2"/>
  <c r="AK4581" i="2"/>
  <c r="E4582" i="2"/>
  <c r="G4582" i="2"/>
  <c r="H4582" i="2"/>
  <c r="I4582" i="2"/>
  <c r="U4582" i="2"/>
  <c r="W4582" i="2"/>
  <c r="X4582" i="2"/>
  <c r="AG4582" i="2"/>
  <c r="AH4582" i="2"/>
  <c r="AI4582" i="2"/>
  <c r="AJ4582" i="2"/>
  <c r="AK4582" i="2"/>
  <c r="E4583" i="2"/>
  <c r="G4583" i="2"/>
  <c r="H4583" i="2"/>
  <c r="I4583" i="2"/>
  <c r="U4583" i="2"/>
  <c r="W4583" i="2"/>
  <c r="X4583" i="2"/>
  <c r="AG4583" i="2"/>
  <c r="AH4583" i="2"/>
  <c r="AI4583" i="2"/>
  <c r="AJ4583" i="2"/>
  <c r="AK4583" i="2"/>
  <c r="E4584" i="2"/>
  <c r="G4584" i="2"/>
  <c r="H4584" i="2"/>
  <c r="I4584" i="2"/>
  <c r="U4584" i="2"/>
  <c r="W4584" i="2"/>
  <c r="X4584" i="2"/>
  <c r="AG4584" i="2"/>
  <c r="AH4584" i="2"/>
  <c r="AI4584" i="2"/>
  <c r="AJ4584" i="2"/>
  <c r="AK4584" i="2"/>
  <c r="E4585" i="2"/>
  <c r="G4585" i="2"/>
  <c r="H4585" i="2"/>
  <c r="I4585" i="2"/>
  <c r="U4585" i="2"/>
  <c r="W4585" i="2"/>
  <c r="X4585" i="2"/>
  <c r="AG4585" i="2"/>
  <c r="AH4585" i="2"/>
  <c r="AI4585" i="2"/>
  <c r="AJ4585" i="2"/>
  <c r="AK4585" i="2"/>
  <c r="E4586" i="2"/>
  <c r="G4586" i="2"/>
  <c r="H4586" i="2"/>
  <c r="I4586" i="2"/>
  <c r="U4586" i="2"/>
  <c r="W4586" i="2"/>
  <c r="X4586" i="2"/>
  <c r="AG4586" i="2"/>
  <c r="AH4586" i="2"/>
  <c r="AI4586" i="2"/>
  <c r="AJ4586" i="2"/>
  <c r="AK4586" i="2"/>
  <c r="E4587" i="2"/>
  <c r="G4587" i="2"/>
  <c r="H4587" i="2"/>
  <c r="I4587" i="2"/>
  <c r="U4587" i="2"/>
  <c r="W4587" i="2"/>
  <c r="X4587" i="2"/>
  <c r="AG4587" i="2"/>
  <c r="AH4587" i="2"/>
  <c r="AI4587" i="2"/>
  <c r="AJ4587" i="2"/>
  <c r="AK4587" i="2"/>
  <c r="E4588" i="2"/>
  <c r="G4588" i="2"/>
  <c r="H4588" i="2"/>
  <c r="I4588" i="2"/>
  <c r="U4588" i="2"/>
  <c r="W4588" i="2"/>
  <c r="X4588" i="2"/>
  <c r="AG4588" i="2"/>
  <c r="AH4588" i="2"/>
  <c r="AI4588" i="2"/>
  <c r="AJ4588" i="2"/>
  <c r="AK4588" i="2"/>
  <c r="E4589" i="2"/>
  <c r="G4589" i="2"/>
  <c r="H4589" i="2"/>
  <c r="I4589" i="2"/>
  <c r="U4589" i="2"/>
  <c r="W4589" i="2"/>
  <c r="X4589" i="2"/>
  <c r="AG4589" i="2"/>
  <c r="AH4589" i="2"/>
  <c r="AI4589" i="2"/>
  <c r="AJ4589" i="2"/>
  <c r="AK4589" i="2"/>
  <c r="E4590" i="2"/>
  <c r="G4590" i="2"/>
  <c r="H4590" i="2"/>
  <c r="I4590" i="2"/>
  <c r="U4590" i="2"/>
  <c r="W4590" i="2"/>
  <c r="X4590" i="2"/>
  <c r="AG4590" i="2"/>
  <c r="AH4590" i="2"/>
  <c r="AI4590" i="2"/>
  <c r="AJ4590" i="2"/>
  <c r="AK4590" i="2"/>
  <c r="E4591" i="2"/>
  <c r="G4591" i="2"/>
  <c r="H4591" i="2"/>
  <c r="I4591" i="2"/>
  <c r="U4591" i="2"/>
  <c r="W4591" i="2"/>
  <c r="X4591" i="2"/>
  <c r="AG4591" i="2"/>
  <c r="AH4591" i="2"/>
  <c r="AI4591" i="2"/>
  <c r="AJ4591" i="2"/>
  <c r="AK4591" i="2"/>
  <c r="E4592" i="2"/>
  <c r="G4592" i="2"/>
  <c r="H4592" i="2"/>
  <c r="I4592" i="2"/>
  <c r="U4592" i="2"/>
  <c r="W4592" i="2"/>
  <c r="X4592" i="2"/>
  <c r="AG4592" i="2"/>
  <c r="AH4592" i="2"/>
  <c r="AI4592" i="2"/>
  <c r="AJ4592" i="2"/>
  <c r="AK4592" i="2"/>
  <c r="E4593" i="2"/>
  <c r="G4593" i="2"/>
  <c r="H4593" i="2"/>
  <c r="I4593" i="2"/>
  <c r="U4593" i="2"/>
  <c r="W4593" i="2"/>
  <c r="X4593" i="2"/>
  <c r="AG4593" i="2"/>
  <c r="AH4593" i="2"/>
  <c r="AI4593" i="2"/>
  <c r="AJ4593" i="2"/>
  <c r="AK4593" i="2"/>
  <c r="E4594" i="2"/>
  <c r="G4594" i="2"/>
  <c r="H4594" i="2"/>
  <c r="I4594" i="2"/>
  <c r="U4594" i="2"/>
  <c r="W4594" i="2"/>
  <c r="X4594" i="2"/>
  <c r="AG4594" i="2"/>
  <c r="AH4594" i="2"/>
  <c r="AI4594" i="2"/>
  <c r="AJ4594" i="2"/>
  <c r="AK4594" i="2"/>
  <c r="E4595" i="2"/>
  <c r="G4595" i="2"/>
  <c r="H4595" i="2"/>
  <c r="I4595" i="2"/>
  <c r="U4595" i="2"/>
  <c r="W4595" i="2"/>
  <c r="X4595" i="2"/>
  <c r="AG4595" i="2"/>
  <c r="AH4595" i="2"/>
  <c r="AI4595" i="2"/>
  <c r="AJ4595" i="2"/>
  <c r="AK4595" i="2"/>
  <c r="E4596" i="2"/>
  <c r="G4596" i="2"/>
  <c r="H4596" i="2"/>
  <c r="I4596" i="2"/>
  <c r="U4596" i="2"/>
  <c r="W4596" i="2"/>
  <c r="X4596" i="2"/>
  <c r="AG4596" i="2"/>
  <c r="AH4596" i="2"/>
  <c r="AI4596" i="2"/>
  <c r="AJ4596" i="2"/>
  <c r="AK4596" i="2"/>
  <c r="E4597" i="2"/>
  <c r="G4597" i="2"/>
  <c r="H4597" i="2"/>
  <c r="I4597" i="2"/>
  <c r="U4597" i="2"/>
  <c r="W4597" i="2"/>
  <c r="X4597" i="2"/>
  <c r="AG4597" i="2"/>
  <c r="AH4597" i="2"/>
  <c r="AI4597" i="2"/>
  <c r="AJ4597" i="2"/>
  <c r="AK4597" i="2"/>
  <c r="E4598" i="2"/>
  <c r="G4598" i="2"/>
  <c r="H4598" i="2"/>
  <c r="I4598" i="2"/>
  <c r="U4598" i="2"/>
  <c r="W4598" i="2"/>
  <c r="X4598" i="2"/>
  <c r="AG4598" i="2"/>
  <c r="AH4598" i="2"/>
  <c r="AI4598" i="2"/>
  <c r="AJ4598" i="2"/>
  <c r="AK4598" i="2"/>
  <c r="E4599" i="2"/>
  <c r="G4599" i="2"/>
  <c r="H4599" i="2"/>
  <c r="I4599" i="2"/>
  <c r="U4599" i="2"/>
  <c r="W4599" i="2"/>
  <c r="X4599" i="2"/>
  <c r="AG4599" i="2"/>
  <c r="AH4599" i="2"/>
  <c r="AI4599" i="2"/>
  <c r="AJ4599" i="2"/>
  <c r="AK4599" i="2"/>
  <c r="E4600" i="2"/>
  <c r="G4600" i="2"/>
  <c r="H4600" i="2"/>
  <c r="I4600" i="2"/>
  <c r="U4600" i="2"/>
  <c r="W4600" i="2"/>
  <c r="X4600" i="2"/>
  <c r="AG4600" i="2"/>
  <c r="AH4600" i="2"/>
  <c r="AI4600" i="2"/>
  <c r="AJ4600" i="2"/>
  <c r="AK4600" i="2"/>
  <c r="E4601" i="2"/>
  <c r="G4601" i="2"/>
  <c r="H4601" i="2"/>
  <c r="I4601" i="2"/>
  <c r="U4601" i="2"/>
  <c r="W4601" i="2"/>
  <c r="X4601" i="2"/>
  <c r="AG4601" i="2"/>
  <c r="AH4601" i="2"/>
  <c r="AI4601" i="2"/>
  <c r="AJ4601" i="2"/>
  <c r="AK4601" i="2"/>
  <c r="E4602" i="2"/>
  <c r="G4602" i="2"/>
  <c r="H4602" i="2"/>
  <c r="I4602" i="2"/>
  <c r="U4602" i="2"/>
  <c r="W4602" i="2"/>
  <c r="X4602" i="2"/>
  <c r="AG4602" i="2"/>
  <c r="AH4602" i="2"/>
  <c r="AI4602" i="2"/>
  <c r="AJ4602" i="2"/>
  <c r="AK4602" i="2"/>
  <c r="E4603" i="2"/>
  <c r="G4603" i="2"/>
  <c r="H4603" i="2"/>
  <c r="I4603" i="2"/>
  <c r="U4603" i="2"/>
  <c r="W4603" i="2"/>
  <c r="X4603" i="2"/>
  <c r="AG4603" i="2"/>
  <c r="AH4603" i="2"/>
  <c r="AI4603" i="2"/>
  <c r="AJ4603" i="2"/>
  <c r="AK4603" i="2"/>
  <c r="E4604" i="2"/>
  <c r="G4604" i="2"/>
  <c r="H4604" i="2"/>
  <c r="I4604" i="2"/>
  <c r="U4604" i="2"/>
  <c r="W4604" i="2"/>
  <c r="X4604" i="2"/>
  <c r="AG4604" i="2"/>
  <c r="AH4604" i="2"/>
  <c r="AI4604" i="2"/>
  <c r="AJ4604" i="2"/>
  <c r="AK4604" i="2"/>
  <c r="E4605" i="2"/>
  <c r="G4605" i="2"/>
  <c r="H4605" i="2"/>
  <c r="I4605" i="2"/>
  <c r="U4605" i="2"/>
  <c r="W4605" i="2"/>
  <c r="X4605" i="2"/>
  <c r="AG4605" i="2"/>
  <c r="AH4605" i="2"/>
  <c r="AI4605" i="2"/>
  <c r="AJ4605" i="2"/>
  <c r="AK4605" i="2"/>
  <c r="E4606" i="2"/>
  <c r="G4606" i="2"/>
  <c r="H4606" i="2"/>
  <c r="I4606" i="2"/>
  <c r="U4606" i="2"/>
  <c r="W4606" i="2"/>
  <c r="X4606" i="2"/>
  <c r="AG4606" i="2"/>
  <c r="AH4606" i="2"/>
  <c r="AI4606" i="2"/>
  <c r="AJ4606" i="2"/>
  <c r="AK4606" i="2"/>
  <c r="E4607" i="2"/>
  <c r="G4607" i="2"/>
  <c r="H4607" i="2"/>
  <c r="I4607" i="2"/>
  <c r="U4607" i="2"/>
  <c r="W4607" i="2"/>
  <c r="X4607" i="2"/>
  <c r="AG4607" i="2"/>
  <c r="AH4607" i="2"/>
  <c r="AI4607" i="2"/>
  <c r="AJ4607" i="2"/>
  <c r="AK4607" i="2"/>
  <c r="E4608" i="2"/>
  <c r="G4608" i="2"/>
  <c r="H4608" i="2"/>
  <c r="I4608" i="2"/>
  <c r="U4608" i="2"/>
  <c r="W4608" i="2"/>
  <c r="X4608" i="2"/>
  <c r="AG4608" i="2"/>
  <c r="AH4608" i="2"/>
  <c r="AI4608" i="2"/>
  <c r="AJ4608" i="2"/>
  <c r="AK4608" i="2"/>
  <c r="E4609" i="2"/>
  <c r="G4609" i="2"/>
  <c r="H4609" i="2"/>
  <c r="I4609" i="2"/>
  <c r="U4609" i="2"/>
  <c r="W4609" i="2"/>
  <c r="X4609" i="2"/>
  <c r="AG4609" i="2"/>
  <c r="AH4609" i="2"/>
  <c r="AI4609" i="2"/>
  <c r="AJ4609" i="2"/>
  <c r="AK4609" i="2"/>
  <c r="E4610" i="2"/>
  <c r="G4610" i="2"/>
  <c r="H4610" i="2"/>
  <c r="I4610" i="2"/>
  <c r="U4610" i="2"/>
  <c r="W4610" i="2"/>
  <c r="X4610" i="2"/>
  <c r="AG4610" i="2"/>
  <c r="AH4610" i="2"/>
  <c r="AI4610" i="2"/>
  <c r="AJ4610" i="2"/>
  <c r="AK4610" i="2"/>
  <c r="E4611" i="2"/>
  <c r="G4611" i="2"/>
  <c r="H4611" i="2"/>
  <c r="I4611" i="2"/>
  <c r="U4611" i="2"/>
  <c r="W4611" i="2"/>
  <c r="X4611" i="2"/>
  <c r="AG4611" i="2"/>
  <c r="AH4611" i="2"/>
  <c r="AI4611" i="2"/>
  <c r="AJ4611" i="2"/>
  <c r="AK4611" i="2"/>
  <c r="E4612" i="2"/>
  <c r="G4612" i="2"/>
  <c r="H4612" i="2"/>
  <c r="I4612" i="2"/>
  <c r="U4612" i="2"/>
  <c r="W4612" i="2"/>
  <c r="X4612" i="2"/>
  <c r="AG4612" i="2"/>
  <c r="AH4612" i="2"/>
  <c r="AI4612" i="2"/>
  <c r="AJ4612" i="2"/>
  <c r="AK4612" i="2"/>
  <c r="E4613" i="2"/>
  <c r="G4613" i="2"/>
  <c r="H4613" i="2"/>
  <c r="I4613" i="2"/>
  <c r="U4613" i="2"/>
  <c r="W4613" i="2"/>
  <c r="X4613" i="2"/>
  <c r="AG4613" i="2"/>
  <c r="AH4613" i="2"/>
  <c r="AI4613" i="2"/>
  <c r="AJ4613" i="2"/>
  <c r="AK4613" i="2"/>
  <c r="E4614" i="2"/>
  <c r="G4614" i="2"/>
  <c r="H4614" i="2"/>
  <c r="I4614" i="2"/>
  <c r="U4614" i="2"/>
  <c r="W4614" i="2"/>
  <c r="X4614" i="2"/>
  <c r="AG4614" i="2"/>
  <c r="AH4614" i="2"/>
  <c r="AI4614" i="2"/>
  <c r="AJ4614" i="2"/>
  <c r="AK4614" i="2"/>
  <c r="E4615" i="2"/>
  <c r="G4615" i="2"/>
  <c r="H4615" i="2"/>
  <c r="I4615" i="2"/>
  <c r="U4615" i="2"/>
  <c r="W4615" i="2"/>
  <c r="X4615" i="2"/>
  <c r="AG4615" i="2"/>
  <c r="AH4615" i="2"/>
  <c r="AI4615" i="2"/>
  <c r="AJ4615" i="2"/>
  <c r="AK4615" i="2"/>
  <c r="E4616" i="2"/>
  <c r="G4616" i="2"/>
  <c r="H4616" i="2"/>
  <c r="I4616" i="2"/>
  <c r="U4616" i="2"/>
  <c r="W4616" i="2"/>
  <c r="X4616" i="2"/>
  <c r="AG4616" i="2"/>
  <c r="AH4616" i="2"/>
  <c r="AI4616" i="2"/>
  <c r="AJ4616" i="2"/>
  <c r="AK4616" i="2"/>
  <c r="E4617" i="2"/>
  <c r="G4617" i="2"/>
  <c r="H4617" i="2"/>
  <c r="I4617" i="2"/>
  <c r="U4617" i="2"/>
  <c r="W4617" i="2"/>
  <c r="X4617" i="2"/>
  <c r="AG4617" i="2"/>
  <c r="AH4617" i="2"/>
  <c r="AI4617" i="2"/>
  <c r="AJ4617" i="2"/>
  <c r="AK4617" i="2"/>
  <c r="E4618" i="2"/>
  <c r="G4618" i="2"/>
  <c r="H4618" i="2"/>
  <c r="I4618" i="2"/>
  <c r="U4618" i="2"/>
  <c r="W4618" i="2"/>
  <c r="X4618" i="2"/>
  <c r="AG4618" i="2"/>
  <c r="AH4618" i="2"/>
  <c r="AI4618" i="2"/>
  <c r="AJ4618" i="2"/>
  <c r="AK4618" i="2"/>
  <c r="E4619" i="2"/>
  <c r="G4619" i="2"/>
  <c r="H4619" i="2"/>
  <c r="I4619" i="2"/>
  <c r="U4619" i="2"/>
  <c r="W4619" i="2"/>
  <c r="X4619" i="2"/>
  <c r="AG4619" i="2"/>
  <c r="AH4619" i="2"/>
  <c r="AI4619" i="2"/>
  <c r="AJ4619" i="2"/>
  <c r="AK4619" i="2"/>
  <c r="E4620" i="2"/>
  <c r="G4620" i="2"/>
  <c r="H4620" i="2"/>
  <c r="I4620" i="2"/>
  <c r="U4620" i="2"/>
  <c r="W4620" i="2"/>
  <c r="X4620" i="2"/>
  <c r="AG4620" i="2"/>
  <c r="AH4620" i="2"/>
  <c r="AI4620" i="2"/>
  <c r="AJ4620" i="2"/>
  <c r="AK4620" i="2"/>
  <c r="E4621" i="2"/>
  <c r="G4621" i="2"/>
  <c r="H4621" i="2"/>
  <c r="I4621" i="2"/>
  <c r="U4621" i="2"/>
  <c r="W4621" i="2"/>
  <c r="X4621" i="2"/>
  <c r="AG4621" i="2"/>
  <c r="AH4621" i="2"/>
  <c r="AI4621" i="2"/>
  <c r="AJ4621" i="2"/>
  <c r="AK4621" i="2"/>
  <c r="E4622" i="2"/>
  <c r="G4622" i="2"/>
  <c r="H4622" i="2"/>
  <c r="I4622" i="2"/>
  <c r="U4622" i="2"/>
  <c r="W4622" i="2"/>
  <c r="X4622" i="2"/>
  <c r="AG4622" i="2"/>
  <c r="AH4622" i="2"/>
  <c r="AI4622" i="2"/>
  <c r="AJ4622" i="2"/>
  <c r="AK4622" i="2"/>
  <c r="E4623" i="2"/>
  <c r="G4623" i="2"/>
  <c r="H4623" i="2"/>
  <c r="I4623" i="2"/>
  <c r="U4623" i="2"/>
  <c r="W4623" i="2"/>
  <c r="X4623" i="2"/>
  <c r="AG4623" i="2"/>
  <c r="AH4623" i="2"/>
  <c r="AI4623" i="2"/>
  <c r="AJ4623" i="2"/>
  <c r="AK4623" i="2"/>
  <c r="E4624" i="2"/>
  <c r="G4624" i="2"/>
  <c r="H4624" i="2"/>
  <c r="I4624" i="2"/>
  <c r="U4624" i="2"/>
  <c r="W4624" i="2"/>
  <c r="X4624" i="2"/>
  <c r="AG4624" i="2"/>
  <c r="AH4624" i="2"/>
  <c r="AI4624" i="2"/>
  <c r="AJ4624" i="2"/>
  <c r="AK4624" i="2"/>
  <c r="E4625" i="2"/>
  <c r="G4625" i="2"/>
  <c r="H4625" i="2"/>
  <c r="I4625" i="2"/>
  <c r="U4625" i="2"/>
  <c r="W4625" i="2"/>
  <c r="X4625" i="2"/>
  <c r="AG4625" i="2"/>
  <c r="AH4625" i="2"/>
  <c r="AI4625" i="2"/>
  <c r="AJ4625" i="2"/>
  <c r="AK4625" i="2"/>
  <c r="E4626" i="2"/>
  <c r="G4626" i="2"/>
  <c r="H4626" i="2"/>
  <c r="I4626" i="2"/>
  <c r="U4626" i="2"/>
  <c r="W4626" i="2"/>
  <c r="X4626" i="2"/>
  <c r="AG4626" i="2"/>
  <c r="AH4626" i="2"/>
  <c r="AI4626" i="2"/>
  <c r="AJ4626" i="2"/>
  <c r="AK4626" i="2"/>
  <c r="E4627" i="2"/>
  <c r="G4627" i="2"/>
  <c r="H4627" i="2"/>
  <c r="I4627" i="2"/>
  <c r="U4627" i="2"/>
  <c r="W4627" i="2"/>
  <c r="X4627" i="2"/>
  <c r="AG4627" i="2"/>
  <c r="AH4627" i="2"/>
  <c r="AI4627" i="2"/>
  <c r="AJ4627" i="2"/>
  <c r="AK4627" i="2"/>
  <c r="E4628" i="2"/>
  <c r="G4628" i="2"/>
  <c r="H4628" i="2"/>
  <c r="I4628" i="2"/>
  <c r="U4628" i="2"/>
  <c r="W4628" i="2"/>
  <c r="X4628" i="2"/>
  <c r="AG4628" i="2"/>
  <c r="AH4628" i="2"/>
  <c r="AI4628" i="2"/>
  <c r="AJ4628" i="2"/>
  <c r="AK4628" i="2"/>
  <c r="E4629" i="2"/>
  <c r="G4629" i="2"/>
  <c r="H4629" i="2"/>
  <c r="I4629" i="2"/>
  <c r="U4629" i="2"/>
  <c r="W4629" i="2"/>
  <c r="X4629" i="2"/>
  <c r="AG4629" i="2"/>
  <c r="AH4629" i="2"/>
  <c r="AI4629" i="2"/>
  <c r="AJ4629" i="2"/>
  <c r="AK4629" i="2"/>
  <c r="E4630" i="2"/>
  <c r="G4630" i="2"/>
  <c r="H4630" i="2"/>
  <c r="I4630" i="2"/>
  <c r="U4630" i="2"/>
  <c r="W4630" i="2"/>
  <c r="X4630" i="2"/>
  <c r="AG4630" i="2"/>
  <c r="AH4630" i="2"/>
  <c r="AI4630" i="2"/>
  <c r="AJ4630" i="2"/>
  <c r="AK4630" i="2"/>
  <c r="E4631" i="2"/>
  <c r="G4631" i="2"/>
  <c r="H4631" i="2"/>
  <c r="I4631" i="2"/>
  <c r="U4631" i="2"/>
  <c r="W4631" i="2"/>
  <c r="X4631" i="2"/>
  <c r="AG4631" i="2"/>
  <c r="AH4631" i="2"/>
  <c r="AI4631" i="2"/>
  <c r="AJ4631" i="2"/>
  <c r="AK4631" i="2"/>
  <c r="E4632" i="2"/>
  <c r="G4632" i="2"/>
  <c r="H4632" i="2"/>
  <c r="I4632" i="2"/>
  <c r="U4632" i="2"/>
  <c r="W4632" i="2"/>
  <c r="X4632" i="2"/>
  <c r="AG4632" i="2"/>
  <c r="AH4632" i="2"/>
  <c r="AI4632" i="2"/>
  <c r="AJ4632" i="2"/>
  <c r="AK4632" i="2"/>
  <c r="E4633" i="2"/>
  <c r="G4633" i="2"/>
  <c r="H4633" i="2"/>
  <c r="I4633" i="2"/>
  <c r="U4633" i="2"/>
  <c r="W4633" i="2"/>
  <c r="X4633" i="2"/>
  <c r="AG4633" i="2"/>
  <c r="AH4633" i="2"/>
  <c r="AI4633" i="2"/>
  <c r="AJ4633" i="2"/>
  <c r="AK4633" i="2"/>
  <c r="E4634" i="2"/>
  <c r="G4634" i="2"/>
  <c r="H4634" i="2"/>
  <c r="I4634" i="2"/>
  <c r="U4634" i="2"/>
  <c r="W4634" i="2"/>
  <c r="X4634" i="2"/>
  <c r="AG4634" i="2"/>
  <c r="AH4634" i="2"/>
  <c r="AI4634" i="2"/>
  <c r="AJ4634" i="2"/>
  <c r="AK4634" i="2"/>
  <c r="E4635" i="2"/>
  <c r="G4635" i="2"/>
  <c r="H4635" i="2"/>
  <c r="I4635" i="2"/>
  <c r="U4635" i="2"/>
  <c r="W4635" i="2"/>
  <c r="X4635" i="2"/>
  <c r="AG4635" i="2"/>
  <c r="AH4635" i="2"/>
  <c r="AI4635" i="2"/>
  <c r="AJ4635" i="2"/>
  <c r="AK4635" i="2"/>
  <c r="E4636" i="2"/>
  <c r="G4636" i="2"/>
  <c r="H4636" i="2"/>
  <c r="I4636" i="2"/>
  <c r="U4636" i="2"/>
  <c r="W4636" i="2"/>
  <c r="X4636" i="2"/>
  <c r="AG4636" i="2"/>
  <c r="AH4636" i="2"/>
  <c r="AI4636" i="2"/>
  <c r="AJ4636" i="2"/>
  <c r="AK4636" i="2"/>
  <c r="E4637" i="2"/>
  <c r="G4637" i="2"/>
  <c r="H4637" i="2"/>
  <c r="I4637" i="2"/>
  <c r="U4637" i="2"/>
  <c r="W4637" i="2"/>
  <c r="X4637" i="2"/>
  <c r="AG4637" i="2"/>
  <c r="AH4637" i="2"/>
  <c r="AI4637" i="2"/>
  <c r="AJ4637" i="2"/>
  <c r="AK4637" i="2"/>
  <c r="E4638" i="2"/>
  <c r="G4638" i="2"/>
  <c r="H4638" i="2"/>
  <c r="I4638" i="2"/>
  <c r="U4638" i="2"/>
  <c r="W4638" i="2"/>
  <c r="X4638" i="2"/>
  <c r="AG4638" i="2"/>
  <c r="AH4638" i="2"/>
  <c r="AI4638" i="2"/>
  <c r="AJ4638" i="2"/>
  <c r="AK4638" i="2"/>
  <c r="E4639" i="2"/>
  <c r="G4639" i="2"/>
  <c r="H4639" i="2"/>
  <c r="I4639" i="2"/>
  <c r="U4639" i="2"/>
  <c r="W4639" i="2"/>
  <c r="X4639" i="2"/>
  <c r="AG4639" i="2"/>
  <c r="AH4639" i="2"/>
  <c r="AI4639" i="2"/>
  <c r="AJ4639" i="2"/>
  <c r="AK4639" i="2"/>
  <c r="E4640" i="2"/>
  <c r="G4640" i="2"/>
  <c r="H4640" i="2"/>
  <c r="I4640" i="2"/>
  <c r="U4640" i="2"/>
  <c r="W4640" i="2"/>
  <c r="X4640" i="2"/>
  <c r="AG4640" i="2"/>
  <c r="AH4640" i="2"/>
  <c r="AI4640" i="2"/>
  <c r="AJ4640" i="2"/>
  <c r="AK4640" i="2"/>
  <c r="E4641" i="2"/>
  <c r="G4641" i="2"/>
  <c r="H4641" i="2"/>
  <c r="I4641" i="2"/>
  <c r="U4641" i="2"/>
  <c r="W4641" i="2"/>
  <c r="X4641" i="2"/>
  <c r="AG4641" i="2"/>
  <c r="AH4641" i="2"/>
  <c r="AI4641" i="2"/>
  <c r="AJ4641" i="2"/>
  <c r="AK4641" i="2"/>
  <c r="E4642" i="2"/>
  <c r="G4642" i="2"/>
  <c r="H4642" i="2"/>
  <c r="I4642" i="2"/>
  <c r="U4642" i="2"/>
  <c r="W4642" i="2"/>
  <c r="X4642" i="2"/>
  <c r="AG4642" i="2"/>
  <c r="AH4642" i="2"/>
  <c r="AI4642" i="2"/>
  <c r="AJ4642" i="2"/>
  <c r="AK4642" i="2"/>
  <c r="E4643" i="2"/>
  <c r="G4643" i="2"/>
  <c r="H4643" i="2"/>
  <c r="I4643" i="2"/>
  <c r="U4643" i="2"/>
  <c r="W4643" i="2"/>
  <c r="X4643" i="2"/>
  <c r="AG4643" i="2"/>
  <c r="AH4643" i="2"/>
  <c r="AI4643" i="2"/>
  <c r="AJ4643" i="2"/>
  <c r="AK4643" i="2"/>
  <c r="E4644" i="2"/>
  <c r="G4644" i="2"/>
  <c r="H4644" i="2"/>
  <c r="I4644" i="2"/>
  <c r="U4644" i="2"/>
  <c r="W4644" i="2"/>
  <c r="X4644" i="2"/>
  <c r="AG4644" i="2"/>
  <c r="AH4644" i="2"/>
  <c r="AI4644" i="2"/>
  <c r="AJ4644" i="2"/>
  <c r="AK4644" i="2"/>
  <c r="E4645" i="2"/>
  <c r="G4645" i="2"/>
  <c r="H4645" i="2"/>
  <c r="I4645" i="2"/>
  <c r="U4645" i="2"/>
  <c r="W4645" i="2"/>
  <c r="X4645" i="2"/>
  <c r="AG4645" i="2"/>
  <c r="AH4645" i="2"/>
  <c r="AI4645" i="2"/>
  <c r="AJ4645" i="2"/>
  <c r="AK4645" i="2"/>
  <c r="E4646" i="2"/>
  <c r="G4646" i="2"/>
  <c r="H4646" i="2"/>
  <c r="I4646" i="2"/>
  <c r="U4646" i="2"/>
  <c r="W4646" i="2"/>
  <c r="X4646" i="2"/>
  <c r="AG4646" i="2"/>
  <c r="AH4646" i="2"/>
  <c r="AI4646" i="2"/>
  <c r="AJ4646" i="2"/>
  <c r="AK4646" i="2"/>
  <c r="E4647" i="2"/>
  <c r="G4647" i="2"/>
  <c r="H4647" i="2"/>
  <c r="I4647" i="2"/>
  <c r="U4647" i="2"/>
  <c r="W4647" i="2"/>
  <c r="X4647" i="2"/>
  <c r="AG4647" i="2"/>
  <c r="AH4647" i="2"/>
  <c r="AI4647" i="2"/>
  <c r="AJ4647" i="2"/>
  <c r="AK4647" i="2"/>
  <c r="E4648" i="2"/>
  <c r="G4648" i="2"/>
  <c r="H4648" i="2"/>
  <c r="I4648" i="2"/>
  <c r="U4648" i="2"/>
  <c r="W4648" i="2"/>
  <c r="X4648" i="2"/>
  <c r="AG4648" i="2"/>
  <c r="AH4648" i="2"/>
  <c r="AI4648" i="2"/>
  <c r="AJ4648" i="2"/>
  <c r="AK4648" i="2"/>
  <c r="E4649" i="2"/>
  <c r="G4649" i="2"/>
  <c r="H4649" i="2"/>
  <c r="I4649" i="2"/>
  <c r="U4649" i="2"/>
  <c r="W4649" i="2"/>
  <c r="X4649" i="2"/>
  <c r="AG4649" i="2"/>
  <c r="AH4649" i="2"/>
  <c r="AI4649" i="2"/>
  <c r="AJ4649" i="2"/>
  <c r="AK4649" i="2"/>
  <c r="E4650" i="2"/>
  <c r="G4650" i="2"/>
  <c r="H4650" i="2"/>
  <c r="I4650" i="2"/>
  <c r="U4650" i="2"/>
  <c r="W4650" i="2"/>
  <c r="X4650" i="2"/>
  <c r="AG4650" i="2"/>
  <c r="AH4650" i="2"/>
  <c r="AI4650" i="2"/>
  <c r="AJ4650" i="2"/>
  <c r="AK4650" i="2"/>
  <c r="E4651" i="2"/>
  <c r="G4651" i="2"/>
  <c r="H4651" i="2"/>
  <c r="I4651" i="2"/>
  <c r="U4651" i="2"/>
  <c r="W4651" i="2"/>
  <c r="X4651" i="2"/>
  <c r="AG4651" i="2"/>
  <c r="AH4651" i="2"/>
  <c r="AI4651" i="2"/>
  <c r="AJ4651" i="2"/>
  <c r="AK4651" i="2"/>
  <c r="E4652" i="2"/>
  <c r="G4652" i="2"/>
  <c r="H4652" i="2"/>
  <c r="I4652" i="2"/>
  <c r="U4652" i="2"/>
  <c r="W4652" i="2"/>
  <c r="X4652" i="2"/>
  <c r="AG4652" i="2"/>
  <c r="AH4652" i="2"/>
  <c r="AI4652" i="2"/>
  <c r="AJ4652" i="2"/>
  <c r="AK4652" i="2"/>
  <c r="E4653" i="2"/>
  <c r="G4653" i="2"/>
  <c r="H4653" i="2"/>
  <c r="I4653" i="2"/>
  <c r="U4653" i="2"/>
  <c r="W4653" i="2"/>
  <c r="X4653" i="2"/>
  <c r="AG4653" i="2"/>
  <c r="AH4653" i="2"/>
  <c r="AI4653" i="2"/>
  <c r="AJ4653" i="2"/>
  <c r="AK4653" i="2"/>
  <c r="E4654" i="2"/>
  <c r="G4654" i="2"/>
  <c r="H4654" i="2"/>
  <c r="I4654" i="2"/>
  <c r="U4654" i="2"/>
  <c r="W4654" i="2"/>
  <c r="X4654" i="2"/>
  <c r="AG4654" i="2"/>
  <c r="AH4654" i="2"/>
  <c r="AI4654" i="2"/>
  <c r="AJ4654" i="2"/>
  <c r="AK4654" i="2"/>
  <c r="E4655" i="2"/>
  <c r="G4655" i="2"/>
  <c r="H4655" i="2"/>
  <c r="I4655" i="2"/>
  <c r="U4655" i="2"/>
  <c r="W4655" i="2"/>
  <c r="X4655" i="2"/>
  <c r="AG4655" i="2"/>
  <c r="AH4655" i="2"/>
  <c r="AI4655" i="2"/>
  <c r="AJ4655" i="2"/>
  <c r="AK4655" i="2"/>
  <c r="E4656" i="2"/>
  <c r="G4656" i="2"/>
  <c r="H4656" i="2"/>
  <c r="I4656" i="2"/>
  <c r="U4656" i="2"/>
  <c r="W4656" i="2"/>
  <c r="X4656" i="2"/>
  <c r="AG4656" i="2"/>
  <c r="AH4656" i="2"/>
  <c r="AI4656" i="2"/>
  <c r="AJ4656" i="2"/>
  <c r="AK4656" i="2"/>
  <c r="E4657" i="2"/>
  <c r="G4657" i="2"/>
  <c r="H4657" i="2"/>
  <c r="I4657" i="2"/>
  <c r="U4657" i="2"/>
  <c r="W4657" i="2"/>
  <c r="X4657" i="2"/>
  <c r="AG4657" i="2"/>
  <c r="AH4657" i="2"/>
  <c r="AI4657" i="2"/>
  <c r="AJ4657" i="2"/>
  <c r="AK4657" i="2"/>
  <c r="E4658" i="2"/>
  <c r="G4658" i="2"/>
  <c r="H4658" i="2"/>
  <c r="I4658" i="2"/>
  <c r="U4658" i="2"/>
  <c r="W4658" i="2"/>
  <c r="X4658" i="2"/>
  <c r="AG4658" i="2"/>
  <c r="AH4658" i="2"/>
  <c r="AI4658" i="2"/>
  <c r="AJ4658" i="2"/>
  <c r="AK4658" i="2"/>
  <c r="E4659" i="2"/>
  <c r="G4659" i="2"/>
  <c r="H4659" i="2"/>
  <c r="I4659" i="2"/>
  <c r="U4659" i="2"/>
  <c r="W4659" i="2"/>
  <c r="X4659" i="2"/>
  <c r="AG4659" i="2"/>
  <c r="AH4659" i="2"/>
  <c r="AI4659" i="2"/>
  <c r="AJ4659" i="2"/>
  <c r="AK4659" i="2"/>
  <c r="E4660" i="2"/>
  <c r="G4660" i="2"/>
  <c r="H4660" i="2"/>
  <c r="I4660" i="2"/>
  <c r="U4660" i="2"/>
  <c r="W4660" i="2"/>
  <c r="X4660" i="2"/>
  <c r="AG4660" i="2"/>
  <c r="AH4660" i="2"/>
  <c r="AI4660" i="2"/>
  <c r="AJ4660" i="2"/>
  <c r="AK4660" i="2"/>
  <c r="E4661" i="2"/>
  <c r="G4661" i="2"/>
  <c r="H4661" i="2"/>
  <c r="I4661" i="2"/>
  <c r="U4661" i="2"/>
  <c r="W4661" i="2"/>
  <c r="X4661" i="2"/>
  <c r="AG4661" i="2"/>
  <c r="AH4661" i="2"/>
  <c r="AI4661" i="2"/>
  <c r="AJ4661" i="2"/>
  <c r="AK4661" i="2"/>
  <c r="E4662" i="2"/>
  <c r="G4662" i="2"/>
  <c r="H4662" i="2"/>
  <c r="I4662" i="2"/>
  <c r="U4662" i="2"/>
  <c r="W4662" i="2"/>
  <c r="X4662" i="2"/>
  <c r="AG4662" i="2"/>
  <c r="AH4662" i="2"/>
  <c r="AI4662" i="2"/>
  <c r="AJ4662" i="2"/>
  <c r="AK4662" i="2"/>
  <c r="E4663" i="2"/>
  <c r="G4663" i="2"/>
  <c r="H4663" i="2"/>
  <c r="I4663" i="2"/>
  <c r="U4663" i="2"/>
  <c r="W4663" i="2"/>
  <c r="X4663" i="2"/>
  <c r="AG4663" i="2"/>
  <c r="AH4663" i="2"/>
  <c r="AI4663" i="2"/>
  <c r="AJ4663" i="2"/>
  <c r="AK4663" i="2"/>
  <c r="E4664" i="2"/>
  <c r="G4664" i="2"/>
  <c r="H4664" i="2"/>
  <c r="I4664" i="2"/>
  <c r="U4664" i="2"/>
  <c r="W4664" i="2"/>
  <c r="X4664" i="2"/>
  <c r="AG4664" i="2"/>
  <c r="AH4664" i="2"/>
  <c r="AI4664" i="2"/>
  <c r="AJ4664" i="2"/>
  <c r="AK4664" i="2"/>
  <c r="E4665" i="2"/>
  <c r="G4665" i="2"/>
  <c r="H4665" i="2"/>
  <c r="I4665" i="2"/>
  <c r="U4665" i="2"/>
  <c r="W4665" i="2"/>
  <c r="X4665" i="2"/>
  <c r="AG4665" i="2"/>
  <c r="AH4665" i="2"/>
  <c r="AI4665" i="2"/>
  <c r="AJ4665" i="2"/>
  <c r="AK4665" i="2"/>
  <c r="E4666" i="2"/>
  <c r="G4666" i="2"/>
  <c r="H4666" i="2"/>
  <c r="I4666" i="2"/>
  <c r="U4666" i="2"/>
  <c r="W4666" i="2"/>
  <c r="X4666" i="2"/>
  <c r="AG4666" i="2"/>
  <c r="AH4666" i="2"/>
  <c r="AI4666" i="2"/>
  <c r="AJ4666" i="2"/>
  <c r="AK4666" i="2"/>
  <c r="E4667" i="2"/>
  <c r="G4667" i="2"/>
  <c r="H4667" i="2"/>
  <c r="I4667" i="2"/>
  <c r="U4667" i="2"/>
  <c r="W4667" i="2"/>
  <c r="X4667" i="2"/>
  <c r="AG4667" i="2"/>
  <c r="AH4667" i="2"/>
  <c r="AI4667" i="2"/>
  <c r="AJ4667" i="2"/>
  <c r="AK4667" i="2"/>
  <c r="E4668" i="2"/>
  <c r="G4668" i="2"/>
  <c r="H4668" i="2"/>
  <c r="I4668" i="2"/>
  <c r="U4668" i="2"/>
  <c r="W4668" i="2"/>
  <c r="X4668" i="2"/>
  <c r="AG4668" i="2"/>
  <c r="AH4668" i="2"/>
  <c r="AI4668" i="2"/>
  <c r="AJ4668" i="2"/>
  <c r="AK4668" i="2"/>
  <c r="E4669" i="2"/>
  <c r="G4669" i="2"/>
  <c r="H4669" i="2"/>
  <c r="I4669" i="2"/>
  <c r="U4669" i="2"/>
  <c r="W4669" i="2"/>
  <c r="X4669" i="2"/>
  <c r="AG4669" i="2"/>
  <c r="AH4669" i="2"/>
  <c r="AI4669" i="2"/>
  <c r="AJ4669" i="2"/>
  <c r="AK4669" i="2"/>
  <c r="E4670" i="2"/>
  <c r="G4670" i="2"/>
  <c r="H4670" i="2"/>
  <c r="I4670" i="2"/>
  <c r="U4670" i="2"/>
  <c r="W4670" i="2"/>
  <c r="X4670" i="2"/>
  <c r="AG4670" i="2"/>
  <c r="AH4670" i="2"/>
  <c r="AI4670" i="2"/>
  <c r="AJ4670" i="2"/>
  <c r="AK4670" i="2"/>
  <c r="E4671" i="2"/>
  <c r="G4671" i="2"/>
  <c r="H4671" i="2"/>
  <c r="I4671" i="2"/>
  <c r="U4671" i="2"/>
  <c r="W4671" i="2"/>
  <c r="X4671" i="2"/>
  <c r="AG4671" i="2"/>
  <c r="AH4671" i="2"/>
  <c r="AI4671" i="2"/>
  <c r="AJ4671" i="2"/>
  <c r="AK4671" i="2"/>
  <c r="E4672" i="2"/>
  <c r="G4672" i="2"/>
  <c r="H4672" i="2"/>
  <c r="I4672" i="2"/>
  <c r="U4672" i="2"/>
  <c r="W4672" i="2"/>
  <c r="X4672" i="2"/>
  <c r="AG4672" i="2"/>
  <c r="AH4672" i="2"/>
  <c r="AI4672" i="2"/>
  <c r="AJ4672" i="2"/>
  <c r="AK4672" i="2"/>
  <c r="E4673" i="2"/>
  <c r="G4673" i="2"/>
  <c r="H4673" i="2"/>
  <c r="I4673" i="2"/>
  <c r="U4673" i="2"/>
  <c r="W4673" i="2"/>
  <c r="X4673" i="2"/>
  <c r="AG4673" i="2"/>
  <c r="AH4673" i="2"/>
  <c r="AI4673" i="2"/>
  <c r="AJ4673" i="2"/>
  <c r="AK4673" i="2"/>
  <c r="E4674" i="2"/>
  <c r="G4674" i="2"/>
  <c r="H4674" i="2"/>
  <c r="I4674" i="2"/>
  <c r="U4674" i="2"/>
  <c r="W4674" i="2"/>
  <c r="X4674" i="2"/>
  <c r="AG4674" i="2"/>
  <c r="AH4674" i="2"/>
  <c r="AI4674" i="2"/>
  <c r="AJ4674" i="2"/>
  <c r="AK4674" i="2"/>
  <c r="E4675" i="2"/>
  <c r="G4675" i="2"/>
  <c r="H4675" i="2"/>
  <c r="I4675" i="2"/>
  <c r="U4675" i="2"/>
  <c r="W4675" i="2"/>
  <c r="X4675" i="2"/>
  <c r="AG4675" i="2"/>
  <c r="AH4675" i="2"/>
  <c r="AI4675" i="2"/>
  <c r="AJ4675" i="2"/>
  <c r="AK4675" i="2"/>
  <c r="E4676" i="2"/>
  <c r="G4676" i="2"/>
  <c r="H4676" i="2"/>
  <c r="I4676" i="2"/>
  <c r="U4676" i="2"/>
  <c r="W4676" i="2"/>
  <c r="X4676" i="2"/>
  <c r="AG4676" i="2"/>
  <c r="AH4676" i="2"/>
  <c r="AI4676" i="2"/>
  <c r="AJ4676" i="2"/>
  <c r="AK4676" i="2"/>
  <c r="E4677" i="2"/>
  <c r="G4677" i="2"/>
  <c r="H4677" i="2"/>
  <c r="I4677" i="2"/>
  <c r="U4677" i="2"/>
  <c r="W4677" i="2"/>
  <c r="X4677" i="2"/>
  <c r="AG4677" i="2"/>
  <c r="AH4677" i="2"/>
  <c r="AI4677" i="2"/>
  <c r="AJ4677" i="2"/>
  <c r="AK4677" i="2"/>
  <c r="E4678" i="2"/>
  <c r="G4678" i="2"/>
  <c r="H4678" i="2"/>
  <c r="I4678" i="2"/>
  <c r="U4678" i="2"/>
  <c r="W4678" i="2"/>
  <c r="X4678" i="2"/>
  <c r="AG4678" i="2"/>
  <c r="AH4678" i="2"/>
  <c r="AI4678" i="2"/>
  <c r="AJ4678" i="2"/>
  <c r="AK4678" i="2"/>
  <c r="E4679" i="2"/>
  <c r="G4679" i="2"/>
  <c r="H4679" i="2"/>
  <c r="I4679" i="2"/>
  <c r="U4679" i="2"/>
  <c r="W4679" i="2"/>
  <c r="X4679" i="2"/>
  <c r="AG4679" i="2"/>
  <c r="AH4679" i="2"/>
  <c r="AI4679" i="2"/>
  <c r="AJ4679" i="2"/>
  <c r="AK4679" i="2"/>
  <c r="E4680" i="2"/>
  <c r="G4680" i="2"/>
  <c r="H4680" i="2"/>
  <c r="I4680" i="2"/>
  <c r="U4680" i="2"/>
  <c r="W4680" i="2"/>
  <c r="X4680" i="2"/>
  <c r="AG4680" i="2"/>
  <c r="AH4680" i="2"/>
  <c r="AI4680" i="2"/>
  <c r="AJ4680" i="2"/>
  <c r="AK4680" i="2"/>
  <c r="E4681" i="2"/>
  <c r="G4681" i="2"/>
  <c r="H4681" i="2"/>
  <c r="I4681" i="2"/>
  <c r="U4681" i="2"/>
  <c r="W4681" i="2"/>
  <c r="X4681" i="2"/>
  <c r="AG4681" i="2"/>
  <c r="AH4681" i="2"/>
  <c r="AI4681" i="2"/>
  <c r="AJ4681" i="2"/>
  <c r="AK4681" i="2"/>
  <c r="E4682" i="2"/>
  <c r="G4682" i="2"/>
  <c r="H4682" i="2"/>
  <c r="I4682" i="2"/>
  <c r="U4682" i="2"/>
  <c r="W4682" i="2"/>
  <c r="X4682" i="2"/>
  <c r="AG4682" i="2"/>
  <c r="AH4682" i="2"/>
  <c r="AI4682" i="2"/>
  <c r="AJ4682" i="2"/>
  <c r="AK4682" i="2"/>
  <c r="E4683" i="2"/>
  <c r="G4683" i="2"/>
  <c r="H4683" i="2"/>
  <c r="I4683" i="2"/>
  <c r="U4683" i="2"/>
  <c r="W4683" i="2"/>
  <c r="X4683" i="2"/>
  <c r="AG4683" i="2"/>
  <c r="AH4683" i="2"/>
  <c r="AI4683" i="2"/>
  <c r="AJ4683" i="2"/>
  <c r="AK4683" i="2"/>
  <c r="E4684" i="2"/>
  <c r="G4684" i="2"/>
  <c r="H4684" i="2"/>
  <c r="I4684" i="2"/>
  <c r="U4684" i="2"/>
  <c r="W4684" i="2"/>
  <c r="X4684" i="2"/>
  <c r="AG4684" i="2"/>
  <c r="AH4684" i="2"/>
  <c r="AI4684" i="2"/>
  <c r="AJ4684" i="2"/>
  <c r="AK4684" i="2"/>
  <c r="E4685" i="2"/>
  <c r="G4685" i="2"/>
  <c r="H4685" i="2"/>
  <c r="I4685" i="2"/>
  <c r="U4685" i="2"/>
  <c r="W4685" i="2"/>
  <c r="X4685" i="2"/>
  <c r="AG4685" i="2"/>
  <c r="AH4685" i="2"/>
  <c r="AI4685" i="2"/>
  <c r="AJ4685" i="2"/>
  <c r="AK4685" i="2"/>
  <c r="E4686" i="2"/>
  <c r="G4686" i="2"/>
  <c r="H4686" i="2"/>
  <c r="I4686" i="2"/>
  <c r="U4686" i="2"/>
  <c r="W4686" i="2"/>
  <c r="X4686" i="2"/>
  <c r="AG4686" i="2"/>
  <c r="AH4686" i="2"/>
  <c r="AI4686" i="2"/>
  <c r="AJ4686" i="2"/>
  <c r="AK4686" i="2"/>
  <c r="E4687" i="2"/>
  <c r="G4687" i="2"/>
  <c r="H4687" i="2"/>
  <c r="I4687" i="2"/>
  <c r="U4687" i="2"/>
  <c r="W4687" i="2"/>
  <c r="X4687" i="2"/>
  <c r="AG4687" i="2"/>
  <c r="AH4687" i="2"/>
  <c r="AI4687" i="2"/>
  <c r="AJ4687" i="2"/>
  <c r="AK4687" i="2"/>
  <c r="E4688" i="2"/>
  <c r="G4688" i="2"/>
  <c r="H4688" i="2"/>
  <c r="I4688" i="2"/>
  <c r="U4688" i="2"/>
  <c r="W4688" i="2"/>
  <c r="X4688" i="2"/>
  <c r="AG4688" i="2"/>
  <c r="AH4688" i="2"/>
  <c r="AI4688" i="2"/>
  <c r="AJ4688" i="2"/>
  <c r="AK4688" i="2"/>
  <c r="E4689" i="2"/>
  <c r="G4689" i="2"/>
  <c r="H4689" i="2"/>
  <c r="I4689" i="2"/>
  <c r="U4689" i="2"/>
  <c r="W4689" i="2"/>
  <c r="X4689" i="2"/>
  <c r="AG4689" i="2"/>
  <c r="AH4689" i="2"/>
  <c r="AI4689" i="2"/>
  <c r="AJ4689" i="2"/>
  <c r="AK4689" i="2"/>
  <c r="E4690" i="2"/>
  <c r="G4690" i="2"/>
  <c r="H4690" i="2"/>
  <c r="I4690" i="2"/>
  <c r="U4690" i="2"/>
  <c r="W4690" i="2"/>
  <c r="X4690" i="2"/>
  <c r="AG4690" i="2"/>
  <c r="AH4690" i="2"/>
  <c r="AI4690" i="2"/>
  <c r="AJ4690" i="2"/>
  <c r="AK4690" i="2"/>
  <c r="E4691" i="2"/>
  <c r="G4691" i="2"/>
  <c r="H4691" i="2"/>
  <c r="I4691" i="2"/>
  <c r="U4691" i="2"/>
  <c r="W4691" i="2"/>
  <c r="X4691" i="2"/>
  <c r="AG4691" i="2"/>
  <c r="AH4691" i="2"/>
  <c r="AI4691" i="2"/>
  <c r="AJ4691" i="2"/>
  <c r="AK4691" i="2"/>
  <c r="E4692" i="2"/>
  <c r="G4692" i="2"/>
  <c r="H4692" i="2"/>
  <c r="I4692" i="2"/>
  <c r="U4692" i="2"/>
  <c r="W4692" i="2"/>
  <c r="X4692" i="2"/>
  <c r="AG4692" i="2"/>
  <c r="AH4692" i="2"/>
  <c r="AI4692" i="2"/>
  <c r="AJ4692" i="2"/>
  <c r="AK4692" i="2"/>
  <c r="E4693" i="2"/>
  <c r="G4693" i="2"/>
  <c r="H4693" i="2"/>
  <c r="I4693" i="2"/>
  <c r="U4693" i="2"/>
  <c r="W4693" i="2"/>
  <c r="X4693" i="2"/>
  <c r="AG4693" i="2"/>
  <c r="AH4693" i="2"/>
  <c r="AI4693" i="2"/>
  <c r="AJ4693" i="2"/>
  <c r="AK4693" i="2"/>
  <c r="E4694" i="2"/>
  <c r="G4694" i="2"/>
  <c r="H4694" i="2"/>
  <c r="I4694" i="2"/>
  <c r="U4694" i="2"/>
  <c r="W4694" i="2"/>
  <c r="X4694" i="2"/>
  <c r="AG4694" i="2"/>
  <c r="AH4694" i="2"/>
  <c r="AI4694" i="2"/>
  <c r="AJ4694" i="2"/>
  <c r="AK4694" i="2"/>
  <c r="E4695" i="2"/>
  <c r="G4695" i="2"/>
  <c r="H4695" i="2"/>
  <c r="I4695" i="2"/>
  <c r="U4695" i="2"/>
  <c r="W4695" i="2"/>
  <c r="X4695" i="2"/>
  <c r="AG4695" i="2"/>
  <c r="AH4695" i="2"/>
  <c r="AI4695" i="2"/>
  <c r="AJ4695" i="2"/>
  <c r="AK4695" i="2"/>
  <c r="E4696" i="2"/>
  <c r="G4696" i="2"/>
  <c r="H4696" i="2"/>
  <c r="I4696" i="2"/>
  <c r="U4696" i="2"/>
  <c r="W4696" i="2"/>
  <c r="X4696" i="2"/>
  <c r="AG4696" i="2"/>
  <c r="AH4696" i="2"/>
  <c r="AI4696" i="2"/>
  <c r="AJ4696" i="2"/>
  <c r="AK4696" i="2"/>
  <c r="E4697" i="2"/>
  <c r="G4697" i="2"/>
  <c r="H4697" i="2"/>
  <c r="I4697" i="2"/>
  <c r="U4697" i="2"/>
  <c r="W4697" i="2"/>
  <c r="X4697" i="2"/>
  <c r="AG4697" i="2"/>
  <c r="AH4697" i="2"/>
  <c r="AI4697" i="2"/>
  <c r="AJ4697" i="2"/>
  <c r="AK4697" i="2"/>
  <c r="E4698" i="2"/>
  <c r="G4698" i="2"/>
  <c r="H4698" i="2"/>
  <c r="I4698" i="2"/>
  <c r="U4698" i="2"/>
  <c r="W4698" i="2"/>
  <c r="X4698" i="2"/>
  <c r="AG4698" i="2"/>
  <c r="AH4698" i="2"/>
  <c r="AI4698" i="2"/>
  <c r="AJ4698" i="2"/>
  <c r="AK4698" i="2"/>
  <c r="E4699" i="2"/>
  <c r="G4699" i="2"/>
  <c r="H4699" i="2"/>
  <c r="I4699" i="2"/>
  <c r="U4699" i="2"/>
  <c r="W4699" i="2"/>
  <c r="X4699" i="2"/>
  <c r="AG4699" i="2"/>
  <c r="AH4699" i="2"/>
  <c r="AI4699" i="2"/>
  <c r="AJ4699" i="2"/>
  <c r="AK4699" i="2"/>
  <c r="E4700" i="2"/>
  <c r="G4700" i="2"/>
  <c r="H4700" i="2"/>
  <c r="I4700" i="2"/>
  <c r="U4700" i="2"/>
  <c r="W4700" i="2"/>
  <c r="X4700" i="2"/>
  <c r="AG4700" i="2"/>
  <c r="AH4700" i="2"/>
  <c r="AI4700" i="2"/>
  <c r="AJ4700" i="2"/>
  <c r="AK4700" i="2"/>
  <c r="E4701" i="2"/>
  <c r="G4701" i="2"/>
  <c r="H4701" i="2"/>
  <c r="I4701" i="2"/>
  <c r="U4701" i="2"/>
  <c r="W4701" i="2"/>
  <c r="X4701" i="2"/>
  <c r="AG4701" i="2"/>
  <c r="AH4701" i="2"/>
  <c r="AI4701" i="2"/>
  <c r="AJ4701" i="2"/>
  <c r="AK4701" i="2"/>
  <c r="E4702" i="2"/>
  <c r="G4702" i="2"/>
  <c r="H4702" i="2"/>
  <c r="I4702" i="2"/>
  <c r="U4702" i="2"/>
  <c r="W4702" i="2"/>
  <c r="X4702" i="2"/>
  <c r="AG4702" i="2"/>
  <c r="AH4702" i="2"/>
  <c r="AI4702" i="2"/>
  <c r="AJ4702" i="2"/>
  <c r="AK4702" i="2"/>
  <c r="E4703" i="2"/>
  <c r="G4703" i="2"/>
  <c r="H4703" i="2"/>
  <c r="I4703" i="2"/>
  <c r="U4703" i="2"/>
  <c r="W4703" i="2"/>
  <c r="X4703" i="2"/>
  <c r="AG4703" i="2"/>
  <c r="AH4703" i="2"/>
  <c r="AI4703" i="2"/>
  <c r="AJ4703" i="2"/>
  <c r="AK4703" i="2"/>
  <c r="E4704" i="2"/>
  <c r="G4704" i="2"/>
  <c r="H4704" i="2"/>
  <c r="I4704" i="2"/>
  <c r="U4704" i="2"/>
  <c r="W4704" i="2"/>
  <c r="X4704" i="2"/>
  <c r="AG4704" i="2"/>
  <c r="AH4704" i="2"/>
  <c r="AI4704" i="2"/>
  <c r="AJ4704" i="2"/>
  <c r="AK4704" i="2"/>
  <c r="E4705" i="2"/>
  <c r="G4705" i="2"/>
  <c r="H4705" i="2"/>
  <c r="I4705" i="2"/>
  <c r="U4705" i="2"/>
  <c r="W4705" i="2"/>
  <c r="X4705" i="2"/>
  <c r="AG4705" i="2"/>
  <c r="AH4705" i="2"/>
  <c r="AI4705" i="2"/>
  <c r="AJ4705" i="2"/>
  <c r="AK4705" i="2"/>
  <c r="E4706" i="2"/>
  <c r="G4706" i="2"/>
  <c r="H4706" i="2"/>
  <c r="I4706" i="2"/>
  <c r="U4706" i="2"/>
  <c r="W4706" i="2"/>
  <c r="X4706" i="2"/>
  <c r="AG4706" i="2"/>
  <c r="AH4706" i="2"/>
  <c r="AI4706" i="2"/>
  <c r="AJ4706" i="2"/>
  <c r="AK4706" i="2"/>
  <c r="E4707" i="2"/>
  <c r="G4707" i="2"/>
  <c r="H4707" i="2"/>
  <c r="I4707" i="2"/>
  <c r="U4707" i="2"/>
  <c r="W4707" i="2"/>
  <c r="X4707" i="2"/>
  <c r="AG4707" i="2"/>
  <c r="AH4707" i="2"/>
  <c r="AI4707" i="2"/>
  <c r="AJ4707" i="2"/>
  <c r="AK4707" i="2"/>
  <c r="E4708" i="2"/>
  <c r="G4708" i="2"/>
  <c r="H4708" i="2"/>
  <c r="I4708" i="2"/>
  <c r="U4708" i="2"/>
  <c r="W4708" i="2"/>
  <c r="X4708" i="2"/>
  <c r="AG4708" i="2"/>
  <c r="AH4708" i="2"/>
  <c r="AI4708" i="2"/>
  <c r="AJ4708" i="2"/>
  <c r="AK4708" i="2"/>
  <c r="E4709" i="2"/>
  <c r="G4709" i="2"/>
  <c r="H4709" i="2"/>
  <c r="I4709" i="2"/>
  <c r="U4709" i="2"/>
  <c r="W4709" i="2"/>
  <c r="X4709" i="2"/>
  <c r="AG4709" i="2"/>
  <c r="AH4709" i="2"/>
  <c r="AI4709" i="2"/>
  <c r="AJ4709" i="2"/>
  <c r="AK4709" i="2"/>
  <c r="E4710" i="2"/>
  <c r="G4710" i="2"/>
  <c r="H4710" i="2"/>
  <c r="I4710" i="2"/>
  <c r="U4710" i="2"/>
  <c r="W4710" i="2"/>
  <c r="X4710" i="2"/>
  <c r="AG4710" i="2"/>
  <c r="AH4710" i="2"/>
  <c r="AI4710" i="2"/>
  <c r="AJ4710" i="2"/>
  <c r="AK4710" i="2"/>
  <c r="E4711" i="2"/>
  <c r="G4711" i="2"/>
  <c r="H4711" i="2"/>
  <c r="I4711" i="2"/>
  <c r="U4711" i="2"/>
  <c r="W4711" i="2"/>
  <c r="X4711" i="2"/>
  <c r="AG4711" i="2"/>
  <c r="AH4711" i="2"/>
  <c r="AI4711" i="2"/>
  <c r="AJ4711" i="2"/>
  <c r="AK4711" i="2"/>
  <c r="E4712" i="2"/>
  <c r="G4712" i="2"/>
  <c r="H4712" i="2"/>
  <c r="I4712" i="2"/>
  <c r="U4712" i="2"/>
  <c r="W4712" i="2"/>
  <c r="X4712" i="2"/>
  <c r="AG4712" i="2"/>
  <c r="AH4712" i="2"/>
  <c r="AI4712" i="2"/>
  <c r="AJ4712" i="2"/>
  <c r="AK4712" i="2"/>
  <c r="E4713" i="2"/>
  <c r="G4713" i="2"/>
  <c r="H4713" i="2"/>
  <c r="I4713" i="2"/>
  <c r="U4713" i="2"/>
  <c r="W4713" i="2"/>
  <c r="X4713" i="2"/>
  <c r="AG4713" i="2"/>
  <c r="AH4713" i="2"/>
  <c r="AI4713" i="2"/>
  <c r="AJ4713" i="2"/>
  <c r="AK4713" i="2"/>
  <c r="E4714" i="2"/>
  <c r="G4714" i="2"/>
  <c r="H4714" i="2"/>
  <c r="I4714" i="2"/>
  <c r="U4714" i="2"/>
  <c r="W4714" i="2"/>
  <c r="X4714" i="2"/>
  <c r="AG4714" i="2"/>
  <c r="AH4714" i="2"/>
  <c r="AI4714" i="2"/>
  <c r="AJ4714" i="2"/>
  <c r="AK4714" i="2"/>
  <c r="E4715" i="2"/>
  <c r="G4715" i="2"/>
  <c r="H4715" i="2"/>
  <c r="I4715" i="2"/>
  <c r="U4715" i="2"/>
  <c r="W4715" i="2"/>
  <c r="X4715" i="2"/>
  <c r="AG4715" i="2"/>
  <c r="AH4715" i="2"/>
  <c r="AI4715" i="2"/>
  <c r="AJ4715" i="2"/>
  <c r="AK4715" i="2"/>
  <c r="E4716" i="2"/>
  <c r="G4716" i="2"/>
  <c r="H4716" i="2"/>
  <c r="I4716" i="2"/>
  <c r="U4716" i="2"/>
  <c r="W4716" i="2"/>
  <c r="X4716" i="2"/>
  <c r="AG4716" i="2"/>
  <c r="AH4716" i="2"/>
  <c r="AI4716" i="2"/>
  <c r="AJ4716" i="2"/>
  <c r="AK4716" i="2"/>
  <c r="E4717" i="2"/>
  <c r="G4717" i="2"/>
  <c r="H4717" i="2"/>
  <c r="I4717" i="2"/>
  <c r="U4717" i="2"/>
  <c r="W4717" i="2"/>
  <c r="X4717" i="2"/>
  <c r="AG4717" i="2"/>
  <c r="AH4717" i="2"/>
  <c r="AI4717" i="2"/>
  <c r="AJ4717" i="2"/>
  <c r="AK4717" i="2"/>
  <c r="E4718" i="2"/>
  <c r="G4718" i="2"/>
  <c r="H4718" i="2"/>
  <c r="I4718" i="2"/>
  <c r="U4718" i="2"/>
  <c r="W4718" i="2"/>
  <c r="X4718" i="2"/>
  <c r="AG4718" i="2"/>
  <c r="AH4718" i="2"/>
  <c r="AI4718" i="2"/>
  <c r="AJ4718" i="2"/>
  <c r="AK4718" i="2"/>
  <c r="E4719" i="2"/>
  <c r="G4719" i="2"/>
  <c r="H4719" i="2"/>
  <c r="I4719" i="2"/>
  <c r="U4719" i="2"/>
  <c r="W4719" i="2"/>
  <c r="X4719" i="2"/>
  <c r="AG4719" i="2"/>
  <c r="AH4719" i="2"/>
  <c r="AI4719" i="2"/>
  <c r="AJ4719" i="2"/>
  <c r="AK4719" i="2"/>
  <c r="E4720" i="2"/>
  <c r="G4720" i="2"/>
  <c r="H4720" i="2"/>
  <c r="I4720" i="2"/>
  <c r="U4720" i="2"/>
  <c r="W4720" i="2"/>
  <c r="X4720" i="2"/>
  <c r="AG4720" i="2"/>
  <c r="AH4720" i="2"/>
  <c r="AI4720" i="2"/>
  <c r="AJ4720" i="2"/>
  <c r="AK4720" i="2"/>
  <c r="E4721" i="2"/>
  <c r="G4721" i="2"/>
  <c r="H4721" i="2"/>
  <c r="I4721" i="2"/>
  <c r="U4721" i="2"/>
  <c r="W4721" i="2"/>
  <c r="X4721" i="2"/>
  <c r="AG4721" i="2"/>
  <c r="AH4721" i="2"/>
  <c r="AI4721" i="2"/>
  <c r="AJ4721" i="2"/>
  <c r="AK4721" i="2"/>
  <c r="E4722" i="2"/>
  <c r="G4722" i="2"/>
  <c r="H4722" i="2"/>
  <c r="I4722" i="2"/>
  <c r="U4722" i="2"/>
  <c r="W4722" i="2"/>
  <c r="X4722" i="2"/>
  <c r="AG4722" i="2"/>
  <c r="AH4722" i="2"/>
  <c r="AI4722" i="2"/>
  <c r="AJ4722" i="2"/>
  <c r="AK4722" i="2"/>
  <c r="E4723" i="2"/>
  <c r="G4723" i="2"/>
  <c r="H4723" i="2"/>
  <c r="I4723" i="2"/>
  <c r="U4723" i="2"/>
  <c r="W4723" i="2"/>
  <c r="X4723" i="2"/>
  <c r="AG4723" i="2"/>
  <c r="AH4723" i="2"/>
  <c r="AI4723" i="2"/>
  <c r="AJ4723" i="2"/>
  <c r="AK4723" i="2"/>
  <c r="E4724" i="2"/>
  <c r="G4724" i="2"/>
  <c r="H4724" i="2"/>
  <c r="I4724" i="2"/>
  <c r="U4724" i="2"/>
  <c r="W4724" i="2"/>
  <c r="X4724" i="2"/>
  <c r="AG4724" i="2"/>
  <c r="AH4724" i="2"/>
  <c r="AI4724" i="2"/>
  <c r="AJ4724" i="2"/>
  <c r="AK4724" i="2"/>
  <c r="E4725" i="2"/>
  <c r="G4725" i="2"/>
  <c r="H4725" i="2"/>
  <c r="I4725" i="2"/>
  <c r="U4725" i="2"/>
  <c r="W4725" i="2"/>
  <c r="X4725" i="2"/>
  <c r="AG4725" i="2"/>
  <c r="AH4725" i="2"/>
  <c r="AI4725" i="2"/>
  <c r="AJ4725" i="2"/>
  <c r="AK4725" i="2"/>
  <c r="E4726" i="2"/>
  <c r="G4726" i="2"/>
  <c r="H4726" i="2"/>
  <c r="I4726" i="2"/>
  <c r="U4726" i="2"/>
  <c r="W4726" i="2"/>
  <c r="X4726" i="2"/>
  <c r="AG4726" i="2"/>
  <c r="AH4726" i="2"/>
  <c r="AI4726" i="2"/>
  <c r="AJ4726" i="2"/>
  <c r="AK4726" i="2"/>
  <c r="E4727" i="2"/>
  <c r="G4727" i="2"/>
  <c r="H4727" i="2"/>
  <c r="I4727" i="2"/>
  <c r="U4727" i="2"/>
  <c r="W4727" i="2"/>
  <c r="X4727" i="2"/>
  <c r="AG4727" i="2"/>
  <c r="AH4727" i="2"/>
  <c r="AI4727" i="2"/>
  <c r="AJ4727" i="2"/>
  <c r="AK4727" i="2"/>
  <c r="E4728" i="2"/>
  <c r="G4728" i="2"/>
  <c r="H4728" i="2"/>
  <c r="I4728" i="2"/>
  <c r="U4728" i="2"/>
  <c r="W4728" i="2"/>
  <c r="X4728" i="2"/>
  <c r="AG4728" i="2"/>
  <c r="AH4728" i="2"/>
  <c r="AI4728" i="2"/>
  <c r="AJ4728" i="2"/>
  <c r="AK4728" i="2"/>
  <c r="E4729" i="2"/>
  <c r="G4729" i="2"/>
  <c r="H4729" i="2"/>
  <c r="I4729" i="2"/>
  <c r="U4729" i="2"/>
  <c r="W4729" i="2"/>
  <c r="X4729" i="2"/>
  <c r="AG4729" i="2"/>
  <c r="AH4729" i="2"/>
  <c r="AI4729" i="2"/>
  <c r="AJ4729" i="2"/>
  <c r="AK4729" i="2"/>
  <c r="E4730" i="2"/>
  <c r="G4730" i="2"/>
  <c r="H4730" i="2"/>
  <c r="I4730" i="2"/>
  <c r="U4730" i="2"/>
  <c r="W4730" i="2"/>
  <c r="X4730" i="2"/>
  <c r="AG4730" i="2"/>
  <c r="AH4730" i="2"/>
  <c r="AI4730" i="2"/>
  <c r="AJ4730" i="2"/>
  <c r="AK4730" i="2"/>
  <c r="E4731" i="2"/>
  <c r="G4731" i="2"/>
  <c r="H4731" i="2"/>
  <c r="I4731" i="2"/>
  <c r="U4731" i="2"/>
  <c r="W4731" i="2"/>
  <c r="X4731" i="2"/>
  <c r="AG4731" i="2"/>
  <c r="AH4731" i="2"/>
  <c r="AI4731" i="2"/>
  <c r="AJ4731" i="2"/>
  <c r="AK4731" i="2"/>
  <c r="E4732" i="2"/>
  <c r="G4732" i="2"/>
  <c r="H4732" i="2"/>
  <c r="I4732" i="2"/>
  <c r="U4732" i="2"/>
  <c r="W4732" i="2"/>
  <c r="X4732" i="2"/>
  <c r="AG4732" i="2"/>
  <c r="AH4732" i="2"/>
  <c r="AI4732" i="2"/>
  <c r="AJ4732" i="2"/>
  <c r="AK4732" i="2"/>
  <c r="E4733" i="2"/>
  <c r="G4733" i="2"/>
  <c r="H4733" i="2"/>
  <c r="I4733" i="2"/>
  <c r="U4733" i="2"/>
  <c r="W4733" i="2"/>
  <c r="X4733" i="2"/>
  <c r="AG4733" i="2"/>
  <c r="AH4733" i="2"/>
  <c r="AI4733" i="2"/>
  <c r="AJ4733" i="2"/>
  <c r="AK4733" i="2"/>
  <c r="E4734" i="2"/>
  <c r="G4734" i="2"/>
  <c r="H4734" i="2"/>
  <c r="I4734" i="2"/>
  <c r="U4734" i="2"/>
  <c r="W4734" i="2"/>
  <c r="X4734" i="2"/>
  <c r="AG4734" i="2"/>
  <c r="AH4734" i="2"/>
  <c r="AI4734" i="2"/>
  <c r="AJ4734" i="2"/>
  <c r="AK4734" i="2"/>
  <c r="E4735" i="2"/>
  <c r="G4735" i="2"/>
  <c r="H4735" i="2"/>
  <c r="I4735" i="2"/>
  <c r="U4735" i="2"/>
  <c r="W4735" i="2"/>
  <c r="X4735" i="2"/>
  <c r="AG4735" i="2"/>
  <c r="AH4735" i="2"/>
  <c r="AI4735" i="2"/>
  <c r="AJ4735" i="2"/>
  <c r="AK4735" i="2"/>
  <c r="E4736" i="2"/>
  <c r="G4736" i="2"/>
  <c r="H4736" i="2"/>
  <c r="I4736" i="2"/>
  <c r="U4736" i="2"/>
  <c r="W4736" i="2"/>
  <c r="X4736" i="2"/>
  <c r="AG4736" i="2"/>
  <c r="AH4736" i="2"/>
  <c r="AI4736" i="2"/>
  <c r="AJ4736" i="2"/>
  <c r="AK4736" i="2"/>
  <c r="E4737" i="2"/>
  <c r="G4737" i="2"/>
  <c r="H4737" i="2"/>
  <c r="I4737" i="2"/>
  <c r="U4737" i="2"/>
  <c r="W4737" i="2"/>
  <c r="X4737" i="2"/>
  <c r="AG4737" i="2"/>
  <c r="AH4737" i="2"/>
  <c r="AI4737" i="2"/>
  <c r="AJ4737" i="2"/>
  <c r="AK4737" i="2"/>
  <c r="E4738" i="2"/>
  <c r="G4738" i="2"/>
  <c r="H4738" i="2"/>
  <c r="I4738" i="2"/>
  <c r="U4738" i="2"/>
  <c r="W4738" i="2"/>
  <c r="X4738" i="2"/>
  <c r="AG4738" i="2"/>
  <c r="AH4738" i="2"/>
  <c r="AI4738" i="2"/>
  <c r="AJ4738" i="2"/>
  <c r="AK4738" i="2"/>
  <c r="E4739" i="2"/>
  <c r="G4739" i="2"/>
  <c r="H4739" i="2"/>
  <c r="I4739" i="2"/>
  <c r="U4739" i="2"/>
  <c r="W4739" i="2"/>
  <c r="X4739" i="2"/>
  <c r="AG4739" i="2"/>
  <c r="AH4739" i="2"/>
  <c r="AI4739" i="2"/>
  <c r="AJ4739" i="2"/>
  <c r="AK4739" i="2"/>
  <c r="E4740" i="2"/>
  <c r="G4740" i="2"/>
  <c r="H4740" i="2"/>
  <c r="I4740" i="2"/>
  <c r="U4740" i="2"/>
  <c r="W4740" i="2"/>
  <c r="X4740" i="2"/>
  <c r="AG4740" i="2"/>
  <c r="AH4740" i="2"/>
  <c r="AI4740" i="2"/>
  <c r="AJ4740" i="2"/>
  <c r="AK4740" i="2"/>
  <c r="E4741" i="2"/>
  <c r="G4741" i="2"/>
  <c r="H4741" i="2"/>
  <c r="I4741" i="2"/>
  <c r="U4741" i="2"/>
  <c r="W4741" i="2"/>
  <c r="X4741" i="2"/>
  <c r="AG4741" i="2"/>
  <c r="AH4741" i="2"/>
  <c r="AI4741" i="2"/>
  <c r="AJ4741" i="2"/>
  <c r="AK4741" i="2"/>
  <c r="E4742" i="2"/>
  <c r="G4742" i="2"/>
  <c r="H4742" i="2"/>
  <c r="I4742" i="2"/>
  <c r="U4742" i="2"/>
  <c r="W4742" i="2"/>
  <c r="X4742" i="2"/>
  <c r="AG4742" i="2"/>
  <c r="AH4742" i="2"/>
  <c r="AI4742" i="2"/>
  <c r="AJ4742" i="2"/>
  <c r="AK4742" i="2"/>
  <c r="E4743" i="2"/>
  <c r="G4743" i="2"/>
  <c r="H4743" i="2"/>
  <c r="I4743" i="2"/>
  <c r="U4743" i="2"/>
  <c r="W4743" i="2"/>
  <c r="X4743" i="2"/>
  <c r="AG4743" i="2"/>
  <c r="AH4743" i="2"/>
  <c r="AI4743" i="2"/>
  <c r="AJ4743" i="2"/>
  <c r="AK4743" i="2"/>
  <c r="E4744" i="2"/>
  <c r="G4744" i="2"/>
  <c r="H4744" i="2"/>
  <c r="I4744" i="2"/>
  <c r="U4744" i="2"/>
  <c r="W4744" i="2"/>
  <c r="X4744" i="2"/>
  <c r="AG4744" i="2"/>
  <c r="AH4744" i="2"/>
  <c r="AI4744" i="2"/>
  <c r="AJ4744" i="2"/>
  <c r="AK4744" i="2"/>
  <c r="E4745" i="2"/>
  <c r="G4745" i="2"/>
  <c r="H4745" i="2"/>
  <c r="I4745" i="2"/>
  <c r="U4745" i="2"/>
  <c r="W4745" i="2"/>
  <c r="X4745" i="2"/>
  <c r="AG4745" i="2"/>
  <c r="AH4745" i="2"/>
  <c r="AI4745" i="2"/>
  <c r="AJ4745" i="2"/>
  <c r="AK4745" i="2"/>
  <c r="E4746" i="2"/>
  <c r="G4746" i="2"/>
  <c r="H4746" i="2"/>
  <c r="I4746" i="2"/>
  <c r="U4746" i="2"/>
  <c r="W4746" i="2"/>
  <c r="X4746" i="2"/>
  <c r="AG4746" i="2"/>
  <c r="AH4746" i="2"/>
  <c r="AI4746" i="2"/>
  <c r="AJ4746" i="2"/>
  <c r="AK4746" i="2"/>
  <c r="E4747" i="2"/>
  <c r="G4747" i="2"/>
  <c r="H4747" i="2"/>
  <c r="I4747" i="2"/>
  <c r="U4747" i="2"/>
  <c r="W4747" i="2"/>
  <c r="X4747" i="2"/>
  <c r="AG4747" i="2"/>
  <c r="AH4747" i="2"/>
  <c r="AI4747" i="2"/>
  <c r="AJ4747" i="2"/>
  <c r="AK4747" i="2"/>
  <c r="E4748" i="2"/>
  <c r="G4748" i="2"/>
  <c r="H4748" i="2"/>
  <c r="I4748" i="2"/>
  <c r="U4748" i="2"/>
  <c r="W4748" i="2"/>
  <c r="X4748" i="2"/>
  <c r="AG4748" i="2"/>
  <c r="AH4748" i="2"/>
  <c r="AI4748" i="2"/>
  <c r="AJ4748" i="2"/>
  <c r="AK4748" i="2"/>
  <c r="E4749" i="2"/>
  <c r="G4749" i="2"/>
  <c r="H4749" i="2"/>
  <c r="I4749" i="2"/>
  <c r="U4749" i="2"/>
  <c r="W4749" i="2"/>
  <c r="X4749" i="2"/>
  <c r="AG4749" i="2"/>
  <c r="AH4749" i="2"/>
  <c r="AI4749" i="2"/>
  <c r="AJ4749" i="2"/>
  <c r="AK4749" i="2"/>
  <c r="E4750" i="2"/>
  <c r="G4750" i="2"/>
  <c r="H4750" i="2"/>
  <c r="I4750" i="2"/>
  <c r="U4750" i="2"/>
  <c r="W4750" i="2"/>
  <c r="X4750" i="2"/>
  <c r="AG4750" i="2"/>
  <c r="AH4750" i="2"/>
  <c r="AI4750" i="2"/>
  <c r="AJ4750" i="2"/>
  <c r="AK4750" i="2"/>
  <c r="E4751" i="2"/>
  <c r="G4751" i="2"/>
  <c r="H4751" i="2"/>
  <c r="I4751" i="2"/>
  <c r="U4751" i="2"/>
  <c r="W4751" i="2"/>
  <c r="X4751" i="2"/>
  <c r="AG4751" i="2"/>
  <c r="AH4751" i="2"/>
  <c r="AI4751" i="2"/>
  <c r="AJ4751" i="2"/>
  <c r="AK4751" i="2"/>
  <c r="E4752" i="2"/>
  <c r="G4752" i="2"/>
  <c r="H4752" i="2"/>
  <c r="I4752" i="2"/>
  <c r="U4752" i="2"/>
  <c r="W4752" i="2"/>
  <c r="X4752" i="2"/>
  <c r="AG4752" i="2"/>
  <c r="AH4752" i="2"/>
  <c r="AI4752" i="2"/>
  <c r="AJ4752" i="2"/>
  <c r="AK4752" i="2"/>
  <c r="E4753" i="2"/>
  <c r="G4753" i="2"/>
  <c r="H4753" i="2"/>
  <c r="I4753" i="2"/>
  <c r="U4753" i="2"/>
  <c r="W4753" i="2"/>
  <c r="X4753" i="2"/>
  <c r="AG4753" i="2"/>
  <c r="AH4753" i="2"/>
  <c r="AI4753" i="2"/>
  <c r="AJ4753" i="2"/>
  <c r="AK4753" i="2"/>
  <c r="E4754" i="2"/>
  <c r="G4754" i="2"/>
  <c r="H4754" i="2"/>
  <c r="I4754" i="2"/>
  <c r="U4754" i="2"/>
  <c r="W4754" i="2"/>
  <c r="X4754" i="2"/>
  <c r="AG4754" i="2"/>
  <c r="AH4754" i="2"/>
  <c r="AI4754" i="2"/>
  <c r="AJ4754" i="2"/>
  <c r="AK4754" i="2"/>
  <c r="E4755" i="2"/>
  <c r="G4755" i="2"/>
  <c r="H4755" i="2"/>
  <c r="I4755" i="2"/>
  <c r="U4755" i="2"/>
  <c r="W4755" i="2"/>
  <c r="X4755" i="2"/>
  <c r="AG4755" i="2"/>
  <c r="AH4755" i="2"/>
  <c r="AI4755" i="2"/>
  <c r="AJ4755" i="2"/>
  <c r="AK4755" i="2"/>
  <c r="E4756" i="2"/>
  <c r="G4756" i="2"/>
  <c r="H4756" i="2"/>
  <c r="I4756" i="2"/>
  <c r="U4756" i="2"/>
  <c r="W4756" i="2"/>
  <c r="X4756" i="2"/>
  <c r="AG4756" i="2"/>
  <c r="AH4756" i="2"/>
  <c r="AI4756" i="2"/>
  <c r="AJ4756" i="2"/>
  <c r="AK4756" i="2"/>
  <c r="E4757" i="2"/>
  <c r="G4757" i="2"/>
  <c r="H4757" i="2"/>
  <c r="I4757" i="2"/>
  <c r="U4757" i="2"/>
  <c r="W4757" i="2"/>
  <c r="X4757" i="2"/>
  <c r="AG4757" i="2"/>
  <c r="AH4757" i="2"/>
  <c r="AI4757" i="2"/>
  <c r="AJ4757" i="2"/>
  <c r="AK4757" i="2"/>
  <c r="E4758" i="2"/>
  <c r="G4758" i="2"/>
  <c r="H4758" i="2"/>
  <c r="I4758" i="2"/>
  <c r="U4758" i="2"/>
  <c r="W4758" i="2"/>
  <c r="X4758" i="2"/>
  <c r="AG4758" i="2"/>
  <c r="AH4758" i="2"/>
  <c r="AI4758" i="2"/>
  <c r="AJ4758" i="2"/>
  <c r="AK4758" i="2"/>
  <c r="E4759" i="2"/>
  <c r="G4759" i="2"/>
  <c r="H4759" i="2"/>
  <c r="I4759" i="2"/>
  <c r="U4759" i="2"/>
  <c r="W4759" i="2"/>
  <c r="X4759" i="2"/>
  <c r="AG4759" i="2"/>
  <c r="AH4759" i="2"/>
  <c r="AI4759" i="2"/>
  <c r="AJ4759" i="2"/>
  <c r="AK4759" i="2"/>
  <c r="E4760" i="2"/>
  <c r="G4760" i="2"/>
  <c r="H4760" i="2"/>
  <c r="I4760" i="2"/>
  <c r="U4760" i="2"/>
  <c r="W4760" i="2"/>
  <c r="X4760" i="2"/>
  <c r="AG4760" i="2"/>
  <c r="AH4760" i="2"/>
  <c r="AI4760" i="2"/>
  <c r="AJ4760" i="2"/>
  <c r="AK4760" i="2"/>
  <c r="E4761" i="2"/>
  <c r="G4761" i="2"/>
  <c r="H4761" i="2"/>
  <c r="I4761" i="2"/>
  <c r="U4761" i="2"/>
  <c r="W4761" i="2"/>
  <c r="X4761" i="2"/>
  <c r="AG4761" i="2"/>
  <c r="AH4761" i="2"/>
  <c r="AI4761" i="2"/>
  <c r="AJ4761" i="2"/>
  <c r="AK4761" i="2"/>
  <c r="E4762" i="2"/>
  <c r="G4762" i="2"/>
  <c r="H4762" i="2"/>
  <c r="I4762" i="2"/>
  <c r="U4762" i="2"/>
  <c r="W4762" i="2"/>
  <c r="X4762" i="2"/>
  <c r="AG4762" i="2"/>
  <c r="AH4762" i="2"/>
  <c r="AI4762" i="2"/>
  <c r="AJ4762" i="2"/>
  <c r="AK4762" i="2"/>
  <c r="E4763" i="2"/>
  <c r="G4763" i="2"/>
  <c r="H4763" i="2"/>
  <c r="I4763" i="2"/>
  <c r="U4763" i="2"/>
  <c r="W4763" i="2"/>
  <c r="X4763" i="2"/>
  <c r="AG4763" i="2"/>
  <c r="AH4763" i="2"/>
  <c r="AI4763" i="2"/>
  <c r="AJ4763" i="2"/>
  <c r="AK4763" i="2"/>
  <c r="E4764" i="2"/>
  <c r="G4764" i="2"/>
  <c r="H4764" i="2"/>
  <c r="I4764" i="2"/>
  <c r="U4764" i="2"/>
  <c r="W4764" i="2"/>
  <c r="X4764" i="2"/>
  <c r="AG4764" i="2"/>
  <c r="AH4764" i="2"/>
  <c r="AI4764" i="2"/>
  <c r="AJ4764" i="2"/>
  <c r="AK4764" i="2"/>
  <c r="E4765" i="2"/>
  <c r="G4765" i="2"/>
  <c r="H4765" i="2"/>
  <c r="I4765" i="2"/>
  <c r="U4765" i="2"/>
  <c r="W4765" i="2"/>
  <c r="X4765" i="2"/>
  <c r="AG4765" i="2"/>
  <c r="AH4765" i="2"/>
  <c r="AI4765" i="2"/>
  <c r="AJ4765" i="2"/>
  <c r="AK4765" i="2"/>
  <c r="E4766" i="2"/>
  <c r="G4766" i="2"/>
  <c r="H4766" i="2"/>
  <c r="I4766" i="2"/>
  <c r="U4766" i="2"/>
  <c r="W4766" i="2"/>
  <c r="X4766" i="2"/>
  <c r="AG4766" i="2"/>
  <c r="AH4766" i="2"/>
  <c r="AI4766" i="2"/>
  <c r="AJ4766" i="2"/>
  <c r="AK4766" i="2"/>
  <c r="E4767" i="2"/>
  <c r="G4767" i="2"/>
  <c r="H4767" i="2"/>
  <c r="I4767" i="2"/>
  <c r="U4767" i="2"/>
  <c r="W4767" i="2"/>
  <c r="X4767" i="2"/>
  <c r="AG4767" i="2"/>
  <c r="AH4767" i="2"/>
  <c r="AI4767" i="2"/>
  <c r="AJ4767" i="2"/>
  <c r="AK4767" i="2"/>
  <c r="E4768" i="2"/>
  <c r="G4768" i="2"/>
  <c r="H4768" i="2"/>
  <c r="I4768" i="2"/>
  <c r="U4768" i="2"/>
  <c r="W4768" i="2"/>
  <c r="X4768" i="2"/>
  <c r="AG4768" i="2"/>
  <c r="AH4768" i="2"/>
  <c r="AI4768" i="2"/>
  <c r="AJ4768" i="2"/>
  <c r="AK4768" i="2"/>
  <c r="E4769" i="2"/>
  <c r="G4769" i="2"/>
  <c r="H4769" i="2"/>
  <c r="I4769" i="2"/>
  <c r="U4769" i="2"/>
  <c r="W4769" i="2"/>
  <c r="X4769" i="2"/>
  <c r="AG4769" i="2"/>
  <c r="AH4769" i="2"/>
  <c r="AI4769" i="2"/>
  <c r="AJ4769" i="2"/>
  <c r="AK4769" i="2"/>
  <c r="E4770" i="2"/>
  <c r="G4770" i="2"/>
  <c r="H4770" i="2"/>
  <c r="I4770" i="2"/>
  <c r="U4770" i="2"/>
  <c r="W4770" i="2"/>
  <c r="X4770" i="2"/>
  <c r="AG4770" i="2"/>
  <c r="AH4770" i="2"/>
  <c r="AI4770" i="2"/>
  <c r="AJ4770" i="2"/>
  <c r="AK4770" i="2"/>
  <c r="E4771" i="2"/>
  <c r="G4771" i="2"/>
  <c r="H4771" i="2"/>
  <c r="I4771" i="2"/>
  <c r="U4771" i="2"/>
  <c r="W4771" i="2"/>
  <c r="X4771" i="2"/>
  <c r="AG4771" i="2"/>
  <c r="AH4771" i="2"/>
  <c r="AI4771" i="2"/>
  <c r="AJ4771" i="2"/>
  <c r="AK4771" i="2"/>
  <c r="E4772" i="2"/>
  <c r="G4772" i="2"/>
  <c r="H4772" i="2"/>
  <c r="I4772" i="2"/>
  <c r="U4772" i="2"/>
  <c r="W4772" i="2"/>
  <c r="X4772" i="2"/>
  <c r="AG4772" i="2"/>
  <c r="AH4772" i="2"/>
  <c r="AI4772" i="2"/>
  <c r="AJ4772" i="2"/>
  <c r="AK4772" i="2"/>
  <c r="E4773" i="2"/>
  <c r="G4773" i="2"/>
  <c r="H4773" i="2"/>
  <c r="I4773" i="2"/>
  <c r="U4773" i="2"/>
  <c r="W4773" i="2"/>
  <c r="X4773" i="2"/>
  <c r="AG4773" i="2"/>
  <c r="AH4773" i="2"/>
  <c r="AI4773" i="2"/>
  <c r="AJ4773" i="2"/>
  <c r="AK4773" i="2"/>
  <c r="E4774" i="2"/>
  <c r="G4774" i="2"/>
  <c r="H4774" i="2"/>
  <c r="I4774" i="2"/>
  <c r="U4774" i="2"/>
  <c r="W4774" i="2"/>
  <c r="X4774" i="2"/>
  <c r="AG4774" i="2"/>
  <c r="AH4774" i="2"/>
  <c r="AI4774" i="2"/>
  <c r="AJ4774" i="2"/>
  <c r="AK4774" i="2"/>
  <c r="E4775" i="2"/>
  <c r="G4775" i="2"/>
  <c r="H4775" i="2"/>
  <c r="I4775" i="2"/>
  <c r="U4775" i="2"/>
  <c r="W4775" i="2"/>
  <c r="X4775" i="2"/>
  <c r="AG4775" i="2"/>
  <c r="AH4775" i="2"/>
  <c r="AI4775" i="2"/>
  <c r="AJ4775" i="2"/>
  <c r="AK4775" i="2"/>
  <c r="E4776" i="2"/>
  <c r="G4776" i="2"/>
  <c r="H4776" i="2"/>
  <c r="I4776" i="2"/>
  <c r="U4776" i="2"/>
  <c r="W4776" i="2"/>
  <c r="X4776" i="2"/>
  <c r="AG4776" i="2"/>
  <c r="AH4776" i="2"/>
  <c r="AI4776" i="2"/>
  <c r="AJ4776" i="2"/>
  <c r="AK4776" i="2"/>
  <c r="E4777" i="2"/>
  <c r="G4777" i="2"/>
  <c r="H4777" i="2"/>
  <c r="I4777" i="2"/>
  <c r="U4777" i="2"/>
  <c r="W4777" i="2"/>
  <c r="X4777" i="2"/>
  <c r="AG4777" i="2"/>
  <c r="AH4777" i="2"/>
  <c r="AI4777" i="2"/>
  <c r="AJ4777" i="2"/>
  <c r="AK4777" i="2"/>
  <c r="E4778" i="2"/>
  <c r="G4778" i="2"/>
  <c r="H4778" i="2"/>
  <c r="I4778" i="2"/>
  <c r="U4778" i="2"/>
  <c r="W4778" i="2"/>
  <c r="X4778" i="2"/>
  <c r="AG4778" i="2"/>
  <c r="AH4778" i="2"/>
  <c r="AI4778" i="2"/>
  <c r="AJ4778" i="2"/>
  <c r="AK4778" i="2"/>
  <c r="E4779" i="2"/>
  <c r="G4779" i="2"/>
  <c r="H4779" i="2"/>
  <c r="I4779" i="2"/>
  <c r="U4779" i="2"/>
  <c r="W4779" i="2"/>
  <c r="X4779" i="2"/>
  <c r="AG4779" i="2"/>
  <c r="AH4779" i="2"/>
  <c r="AI4779" i="2"/>
  <c r="AJ4779" i="2"/>
  <c r="AK4779" i="2"/>
  <c r="E4780" i="2"/>
  <c r="G4780" i="2"/>
  <c r="H4780" i="2"/>
  <c r="I4780" i="2"/>
  <c r="U4780" i="2"/>
  <c r="W4780" i="2"/>
  <c r="X4780" i="2"/>
  <c r="AG4780" i="2"/>
  <c r="AH4780" i="2"/>
  <c r="AI4780" i="2"/>
  <c r="AJ4780" i="2"/>
  <c r="AK4780" i="2"/>
  <c r="E4781" i="2"/>
  <c r="G4781" i="2"/>
  <c r="H4781" i="2"/>
  <c r="I4781" i="2"/>
  <c r="U4781" i="2"/>
  <c r="W4781" i="2"/>
  <c r="X4781" i="2"/>
  <c r="AG4781" i="2"/>
  <c r="AH4781" i="2"/>
  <c r="AI4781" i="2"/>
  <c r="AJ4781" i="2"/>
  <c r="AK4781" i="2"/>
  <c r="E4782" i="2"/>
  <c r="G4782" i="2"/>
  <c r="H4782" i="2"/>
  <c r="I4782" i="2"/>
  <c r="U4782" i="2"/>
  <c r="W4782" i="2"/>
  <c r="X4782" i="2"/>
  <c r="AG4782" i="2"/>
  <c r="AH4782" i="2"/>
  <c r="AI4782" i="2"/>
  <c r="AJ4782" i="2"/>
  <c r="AK4782" i="2"/>
  <c r="E4783" i="2"/>
  <c r="G4783" i="2"/>
  <c r="H4783" i="2"/>
  <c r="I4783" i="2"/>
  <c r="U4783" i="2"/>
  <c r="W4783" i="2"/>
  <c r="X4783" i="2"/>
  <c r="AG4783" i="2"/>
  <c r="AH4783" i="2"/>
  <c r="AI4783" i="2"/>
  <c r="AJ4783" i="2"/>
  <c r="AK4783" i="2"/>
  <c r="E4784" i="2"/>
  <c r="G4784" i="2"/>
  <c r="H4784" i="2"/>
  <c r="I4784" i="2"/>
  <c r="U4784" i="2"/>
  <c r="W4784" i="2"/>
  <c r="X4784" i="2"/>
  <c r="AG4784" i="2"/>
  <c r="AH4784" i="2"/>
  <c r="AI4784" i="2"/>
  <c r="AJ4784" i="2"/>
  <c r="AK4784" i="2"/>
  <c r="E4785" i="2"/>
  <c r="G4785" i="2"/>
  <c r="H4785" i="2"/>
  <c r="I4785" i="2"/>
  <c r="U4785" i="2"/>
  <c r="W4785" i="2"/>
  <c r="X4785" i="2"/>
  <c r="AG4785" i="2"/>
  <c r="AH4785" i="2"/>
  <c r="AI4785" i="2"/>
  <c r="AJ4785" i="2"/>
  <c r="AK4785" i="2"/>
  <c r="E4786" i="2"/>
  <c r="G4786" i="2"/>
  <c r="H4786" i="2"/>
  <c r="I4786" i="2"/>
  <c r="U4786" i="2"/>
  <c r="W4786" i="2"/>
  <c r="X4786" i="2"/>
  <c r="AG4786" i="2"/>
  <c r="AH4786" i="2"/>
  <c r="AI4786" i="2"/>
  <c r="AJ4786" i="2"/>
  <c r="AK4786" i="2"/>
  <c r="E4787" i="2"/>
  <c r="G4787" i="2"/>
  <c r="H4787" i="2"/>
  <c r="I4787" i="2"/>
  <c r="U4787" i="2"/>
  <c r="W4787" i="2"/>
  <c r="X4787" i="2"/>
  <c r="AG4787" i="2"/>
  <c r="AH4787" i="2"/>
  <c r="AI4787" i="2"/>
  <c r="AJ4787" i="2"/>
  <c r="AK4787" i="2"/>
  <c r="E4788" i="2"/>
  <c r="G4788" i="2"/>
  <c r="H4788" i="2"/>
  <c r="I4788" i="2"/>
  <c r="U4788" i="2"/>
  <c r="W4788" i="2"/>
  <c r="X4788" i="2"/>
  <c r="AG4788" i="2"/>
  <c r="AH4788" i="2"/>
  <c r="AI4788" i="2"/>
  <c r="AJ4788" i="2"/>
  <c r="AK4788" i="2"/>
  <c r="E4789" i="2"/>
  <c r="G4789" i="2"/>
  <c r="H4789" i="2"/>
  <c r="I4789" i="2"/>
  <c r="U4789" i="2"/>
  <c r="W4789" i="2"/>
  <c r="X4789" i="2"/>
  <c r="AG4789" i="2"/>
  <c r="AH4789" i="2"/>
  <c r="AI4789" i="2"/>
  <c r="AJ4789" i="2"/>
  <c r="AK4789" i="2"/>
  <c r="E4790" i="2"/>
  <c r="G4790" i="2"/>
  <c r="H4790" i="2"/>
  <c r="I4790" i="2"/>
  <c r="U4790" i="2"/>
  <c r="W4790" i="2"/>
  <c r="X4790" i="2"/>
  <c r="AG4790" i="2"/>
  <c r="AH4790" i="2"/>
  <c r="AI4790" i="2"/>
  <c r="AJ4790" i="2"/>
  <c r="AK4790" i="2"/>
  <c r="E4791" i="2"/>
  <c r="G4791" i="2"/>
  <c r="H4791" i="2"/>
  <c r="I4791" i="2"/>
  <c r="U4791" i="2"/>
  <c r="W4791" i="2"/>
  <c r="X4791" i="2"/>
  <c r="AG4791" i="2"/>
  <c r="AH4791" i="2"/>
  <c r="AI4791" i="2"/>
  <c r="AJ4791" i="2"/>
  <c r="AK4791" i="2"/>
  <c r="E4792" i="2"/>
  <c r="G4792" i="2"/>
  <c r="H4792" i="2"/>
  <c r="I4792" i="2"/>
  <c r="U4792" i="2"/>
  <c r="W4792" i="2"/>
  <c r="X4792" i="2"/>
  <c r="AG4792" i="2"/>
  <c r="AH4792" i="2"/>
  <c r="AI4792" i="2"/>
  <c r="AJ4792" i="2"/>
  <c r="AK4792" i="2"/>
  <c r="E4793" i="2"/>
  <c r="G4793" i="2"/>
  <c r="H4793" i="2"/>
  <c r="I4793" i="2"/>
  <c r="U4793" i="2"/>
  <c r="W4793" i="2"/>
  <c r="X4793" i="2"/>
  <c r="AG4793" i="2"/>
  <c r="AH4793" i="2"/>
  <c r="AI4793" i="2"/>
  <c r="AJ4793" i="2"/>
  <c r="AK4793" i="2"/>
  <c r="E4794" i="2"/>
  <c r="G4794" i="2"/>
  <c r="H4794" i="2"/>
  <c r="I4794" i="2"/>
  <c r="U4794" i="2"/>
  <c r="W4794" i="2"/>
  <c r="X4794" i="2"/>
  <c r="AG4794" i="2"/>
  <c r="AH4794" i="2"/>
  <c r="AI4794" i="2"/>
  <c r="AJ4794" i="2"/>
  <c r="AK4794" i="2"/>
  <c r="E4795" i="2"/>
  <c r="G4795" i="2"/>
  <c r="H4795" i="2"/>
  <c r="I4795" i="2"/>
  <c r="U4795" i="2"/>
  <c r="W4795" i="2"/>
  <c r="X4795" i="2"/>
  <c r="AG4795" i="2"/>
  <c r="AH4795" i="2"/>
  <c r="AI4795" i="2"/>
  <c r="AJ4795" i="2"/>
  <c r="AK4795" i="2"/>
  <c r="E4796" i="2"/>
  <c r="G4796" i="2"/>
  <c r="H4796" i="2"/>
  <c r="I4796" i="2"/>
  <c r="U4796" i="2"/>
  <c r="W4796" i="2"/>
  <c r="X4796" i="2"/>
  <c r="AG4796" i="2"/>
  <c r="AH4796" i="2"/>
  <c r="AI4796" i="2"/>
  <c r="AJ4796" i="2"/>
  <c r="AK4796" i="2"/>
  <c r="E4797" i="2"/>
  <c r="G4797" i="2"/>
  <c r="H4797" i="2"/>
  <c r="I4797" i="2"/>
  <c r="U4797" i="2"/>
  <c r="W4797" i="2"/>
  <c r="X4797" i="2"/>
  <c r="AG4797" i="2"/>
  <c r="AH4797" i="2"/>
  <c r="AI4797" i="2"/>
  <c r="AJ4797" i="2"/>
  <c r="AK4797" i="2"/>
  <c r="E4798" i="2"/>
  <c r="G4798" i="2"/>
  <c r="H4798" i="2"/>
  <c r="I4798" i="2"/>
  <c r="U4798" i="2"/>
  <c r="W4798" i="2"/>
  <c r="X4798" i="2"/>
  <c r="AG4798" i="2"/>
  <c r="AH4798" i="2"/>
  <c r="AI4798" i="2"/>
  <c r="AJ4798" i="2"/>
  <c r="AK4798" i="2"/>
  <c r="E4799" i="2"/>
  <c r="G4799" i="2"/>
  <c r="H4799" i="2"/>
  <c r="I4799" i="2"/>
  <c r="U4799" i="2"/>
  <c r="W4799" i="2"/>
  <c r="X4799" i="2"/>
  <c r="AG4799" i="2"/>
  <c r="AH4799" i="2"/>
  <c r="AI4799" i="2"/>
  <c r="AJ4799" i="2"/>
  <c r="AK4799" i="2"/>
  <c r="E4800" i="2"/>
  <c r="G4800" i="2"/>
  <c r="H4800" i="2"/>
  <c r="I4800" i="2"/>
  <c r="U4800" i="2"/>
  <c r="W4800" i="2"/>
  <c r="X4800" i="2"/>
  <c r="AG4800" i="2"/>
  <c r="AH4800" i="2"/>
  <c r="AI4800" i="2"/>
  <c r="AJ4800" i="2"/>
  <c r="AK4800" i="2"/>
  <c r="E4801" i="2"/>
  <c r="G4801" i="2"/>
  <c r="H4801" i="2"/>
  <c r="I4801" i="2"/>
  <c r="U4801" i="2"/>
  <c r="W4801" i="2"/>
  <c r="X4801" i="2"/>
  <c r="AG4801" i="2"/>
  <c r="AH4801" i="2"/>
  <c r="AI4801" i="2"/>
  <c r="AJ4801" i="2"/>
  <c r="AK4801" i="2"/>
  <c r="E4802" i="2"/>
  <c r="G4802" i="2"/>
  <c r="H4802" i="2"/>
  <c r="I4802" i="2"/>
  <c r="U4802" i="2"/>
  <c r="W4802" i="2"/>
  <c r="X4802" i="2"/>
  <c r="AG4802" i="2"/>
  <c r="AH4802" i="2"/>
  <c r="AI4802" i="2"/>
  <c r="AJ4802" i="2"/>
  <c r="AK4802" i="2"/>
  <c r="E4803" i="2"/>
  <c r="G4803" i="2"/>
  <c r="H4803" i="2"/>
  <c r="I4803" i="2"/>
  <c r="U4803" i="2"/>
  <c r="W4803" i="2"/>
  <c r="X4803" i="2"/>
  <c r="AG4803" i="2"/>
  <c r="AH4803" i="2"/>
  <c r="AI4803" i="2"/>
  <c r="AJ4803" i="2"/>
  <c r="AK4803" i="2"/>
  <c r="E4804" i="2"/>
  <c r="G4804" i="2"/>
  <c r="H4804" i="2"/>
  <c r="I4804" i="2"/>
  <c r="U4804" i="2"/>
  <c r="W4804" i="2"/>
  <c r="X4804" i="2"/>
  <c r="AG4804" i="2"/>
  <c r="AH4804" i="2"/>
  <c r="AI4804" i="2"/>
  <c r="AJ4804" i="2"/>
  <c r="AK4804" i="2"/>
  <c r="E4805" i="2"/>
  <c r="G4805" i="2"/>
  <c r="H4805" i="2"/>
  <c r="I4805" i="2"/>
  <c r="U4805" i="2"/>
  <c r="W4805" i="2"/>
  <c r="X4805" i="2"/>
  <c r="AG4805" i="2"/>
  <c r="AH4805" i="2"/>
  <c r="AI4805" i="2"/>
  <c r="AJ4805" i="2"/>
  <c r="AK4805" i="2"/>
  <c r="E4806" i="2"/>
  <c r="G4806" i="2"/>
  <c r="H4806" i="2"/>
  <c r="I4806" i="2"/>
  <c r="U4806" i="2"/>
  <c r="W4806" i="2"/>
  <c r="X4806" i="2"/>
  <c r="AG4806" i="2"/>
  <c r="AH4806" i="2"/>
  <c r="AI4806" i="2"/>
  <c r="AJ4806" i="2"/>
  <c r="AK4806" i="2"/>
  <c r="E4807" i="2"/>
  <c r="G4807" i="2"/>
  <c r="H4807" i="2"/>
  <c r="I4807" i="2"/>
  <c r="U4807" i="2"/>
  <c r="W4807" i="2"/>
  <c r="X4807" i="2"/>
  <c r="AG4807" i="2"/>
  <c r="AH4807" i="2"/>
  <c r="AI4807" i="2"/>
  <c r="AJ4807" i="2"/>
  <c r="AK4807" i="2"/>
  <c r="E4808" i="2"/>
  <c r="G4808" i="2"/>
  <c r="H4808" i="2"/>
  <c r="I4808" i="2"/>
  <c r="U4808" i="2"/>
  <c r="W4808" i="2"/>
  <c r="X4808" i="2"/>
  <c r="AG4808" i="2"/>
  <c r="AH4808" i="2"/>
  <c r="AI4808" i="2"/>
  <c r="AJ4808" i="2"/>
  <c r="AK4808" i="2"/>
  <c r="E4809" i="2"/>
  <c r="G4809" i="2"/>
  <c r="H4809" i="2"/>
  <c r="I4809" i="2"/>
  <c r="U4809" i="2"/>
  <c r="W4809" i="2"/>
  <c r="X4809" i="2"/>
  <c r="AG4809" i="2"/>
  <c r="AH4809" i="2"/>
  <c r="AI4809" i="2"/>
  <c r="AJ4809" i="2"/>
  <c r="AK4809" i="2"/>
  <c r="E4810" i="2"/>
  <c r="G4810" i="2"/>
  <c r="H4810" i="2"/>
  <c r="I4810" i="2"/>
  <c r="U4810" i="2"/>
  <c r="W4810" i="2"/>
  <c r="X4810" i="2"/>
  <c r="AG4810" i="2"/>
  <c r="AH4810" i="2"/>
  <c r="AI4810" i="2"/>
  <c r="AJ4810" i="2"/>
  <c r="AK4810" i="2"/>
  <c r="E4811" i="2"/>
  <c r="G4811" i="2"/>
  <c r="H4811" i="2"/>
  <c r="I4811" i="2"/>
  <c r="U4811" i="2"/>
  <c r="W4811" i="2"/>
  <c r="X4811" i="2"/>
  <c r="AG4811" i="2"/>
  <c r="AH4811" i="2"/>
  <c r="AI4811" i="2"/>
  <c r="AJ4811" i="2"/>
  <c r="AK4811" i="2"/>
  <c r="E4812" i="2"/>
  <c r="G4812" i="2"/>
  <c r="H4812" i="2"/>
  <c r="I4812" i="2"/>
  <c r="U4812" i="2"/>
  <c r="W4812" i="2"/>
  <c r="X4812" i="2"/>
  <c r="AG4812" i="2"/>
  <c r="AH4812" i="2"/>
  <c r="AI4812" i="2"/>
  <c r="AJ4812" i="2"/>
  <c r="AK4812" i="2"/>
  <c r="E4813" i="2"/>
  <c r="G4813" i="2"/>
  <c r="H4813" i="2"/>
  <c r="I4813" i="2"/>
  <c r="U4813" i="2"/>
  <c r="W4813" i="2"/>
  <c r="X4813" i="2"/>
  <c r="AG4813" i="2"/>
  <c r="AH4813" i="2"/>
  <c r="AI4813" i="2"/>
  <c r="AJ4813" i="2"/>
  <c r="AK4813" i="2"/>
  <c r="E4814" i="2"/>
  <c r="G4814" i="2"/>
  <c r="H4814" i="2"/>
  <c r="I4814" i="2"/>
  <c r="U4814" i="2"/>
  <c r="W4814" i="2"/>
  <c r="X4814" i="2"/>
  <c r="AG4814" i="2"/>
  <c r="AH4814" i="2"/>
  <c r="AI4814" i="2"/>
  <c r="AJ4814" i="2"/>
  <c r="AK4814" i="2"/>
  <c r="E4815" i="2"/>
  <c r="G4815" i="2"/>
  <c r="H4815" i="2"/>
  <c r="I4815" i="2"/>
  <c r="U4815" i="2"/>
  <c r="W4815" i="2"/>
  <c r="X4815" i="2"/>
  <c r="AG4815" i="2"/>
  <c r="AH4815" i="2"/>
  <c r="AI4815" i="2"/>
  <c r="AJ4815" i="2"/>
  <c r="AK4815" i="2"/>
  <c r="E4816" i="2"/>
  <c r="G4816" i="2"/>
  <c r="H4816" i="2"/>
  <c r="I4816" i="2"/>
  <c r="U4816" i="2"/>
  <c r="W4816" i="2"/>
  <c r="X4816" i="2"/>
  <c r="AG4816" i="2"/>
  <c r="AH4816" i="2"/>
  <c r="AI4816" i="2"/>
  <c r="AJ4816" i="2"/>
  <c r="AK4816" i="2"/>
  <c r="E4817" i="2"/>
  <c r="G4817" i="2"/>
  <c r="H4817" i="2"/>
  <c r="I4817" i="2"/>
  <c r="U4817" i="2"/>
  <c r="W4817" i="2"/>
  <c r="X4817" i="2"/>
  <c r="AG4817" i="2"/>
  <c r="AH4817" i="2"/>
  <c r="AI4817" i="2"/>
  <c r="AJ4817" i="2"/>
  <c r="AK4817" i="2"/>
  <c r="E4818" i="2"/>
  <c r="G4818" i="2"/>
  <c r="H4818" i="2"/>
  <c r="I4818" i="2"/>
  <c r="U4818" i="2"/>
  <c r="W4818" i="2"/>
  <c r="X4818" i="2"/>
  <c r="AG4818" i="2"/>
  <c r="AH4818" i="2"/>
  <c r="AI4818" i="2"/>
  <c r="AJ4818" i="2"/>
  <c r="AK4818" i="2"/>
  <c r="E4819" i="2"/>
  <c r="G4819" i="2"/>
  <c r="H4819" i="2"/>
  <c r="I4819" i="2"/>
  <c r="U4819" i="2"/>
  <c r="W4819" i="2"/>
  <c r="X4819" i="2"/>
  <c r="AG4819" i="2"/>
  <c r="AH4819" i="2"/>
  <c r="AI4819" i="2"/>
  <c r="AJ4819" i="2"/>
  <c r="AK4819" i="2"/>
  <c r="E4820" i="2"/>
  <c r="G4820" i="2"/>
  <c r="H4820" i="2"/>
  <c r="I4820" i="2"/>
  <c r="U4820" i="2"/>
  <c r="W4820" i="2"/>
  <c r="X4820" i="2"/>
  <c r="AG4820" i="2"/>
  <c r="AH4820" i="2"/>
  <c r="AI4820" i="2"/>
  <c r="AJ4820" i="2"/>
  <c r="AK4820" i="2"/>
  <c r="E4821" i="2"/>
  <c r="G4821" i="2"/>
  <c r="H4821" i="2"/>
  <c r="I4821" i="2"/>
  <c r="U4821" i="2"/>
  <c r="W4821" i="2"/>
  <c r="X4821" i="2"/>
  <c r="AG4821" i="2"/>
  <c r="AH4821" i="2"/>
  <c r="AI4821" i="2"/>
  <c r="AJ4821" i="2"/>
  <c r="AK4821" i="2"/>
  <c r="E4822" i="2"/>
  <c r="G4822" i="2"/>
  <c r="H4822" i="2"/>
  <c r="I4822" i="2"/>
  <c r="U4822" i="2"/>
  <c r="W4822" i="2"/>
  <c r="X4822" i="2"/>
  <c r="AG4822" i="2"/>
  <c r="AH4822" i="2"/>
  <c r="AI4822" i="2"/>
  <c r="AJ4822" i="2"/>
  <c r="AK4822" i="2"/>
  <c r="E4823" i="2"/>
  <c r="G4823" i="2"/>
  <c r="H4823" i="2"/>
  <c r="I4823" i="2"/>
  <c r="U4823" i="2"/>
  <c r="W4823" i="2"/>
  <c r="X4823" i="2"/>
  <c r="AG4823" i="2"/>
  <c r="AH4823" i="2"/>
  <c r="AI4823" i="2"/>
  <c r="AJ4823" i="2"/>
  <c r="AK4823" i="2"/>
  <c r="E4824" i="2"/>
  <c r="G4824" i="2"/>
  <c r="H4824" i="2"/>
  <c r="I4824" i="2"/>
  <c r="U4824" i="2"/>
  <c r="W4824" i="2"/>
  <c r="X4824" i="2"/>
  <c r="AG4824" i="2"/>
  <c r="AH4824" i="2"/>
  <c r="AI4824" i="2"/>
  <c r="AJ4824" i="2"/>
  <c r="AK4824" i="2"/>
  <c r="E4825" i="2"/>
  <c r="G4825" i="2"/>
  <c r="H4825" i="2"/>
  <c r="I4825" i="2"/>
  <c r="U4825" i="2"/>
  <c r="W4825" i="2"/>
  <c r="X4825" i="2"/>
  <c r="AG4825" i="2"/>
  <c r="AH4825" i="2"/>
  <c r="AI4825" i="2"/>
  <c r="AJ4825" i="2"/>
  <c r="AK4825" i="2"/>
  <c r="E4826" i="2"/>
  <c r="G4826" i="2"/>
  <c r="H4826" i="2"/>
  <c r="I4826" i="2"/>
  <c r="U4826" i="2"/>
  <c r="W4826" i="2"/>
  <c r="X4826" i="2"/>
  <c r="AG4826" i="2"/>
  <c r="AH4826" i="2"/>
  <c r="AI4826" i="2"/>
  <c r="AJ4826" i="2"/>
  <c r="AK4826" i="2"/>
  <c r="E4827" i="2"/>
  <c r="G4827" i="2"/>
  <c r="H4827" i="2"/>
  <c r="I4827" i="2"/>
  <c r="U4827" i="2"/>
  <c r="W4827" i="2"/>
  <c r="X4827" i="2"/>
  <c r="AG4827" i="2"/>
  <c r="AH4827" i="2"/>
  <c r="AI4827" i="2"/>
  <c r="AJ4827" i="2"/>
  <c r="AK4827" i="2"/>
  <c r="E4828" i="2"/>
  <c r="G4828" i="2"/>
  <c r="H4828" i="2"/>
  <c r="I4828" i="2"/>
  <c r="U4828" i="2"/>
  <c r="W4828" i="2"/>
  <c r="X4828" i="2"/>
  <c r="AG4828" i="2"/>
  <c r="AH4828" i="2"/>
  <c r="AI4828" i="2"/>
  <c r="AJ4828" i="2"/>
  <c r="AK4828" i="2"/>
  <c r="E4829" i="2"/>
  <c r="G4829" i="2"/>
  <c r="H4829" i="2"/>
  <c r="I4829" i="2"/>
  <c r="U4829" i="2"/>
  <c r="W4829" i="2"/>
  <c r="X4829" i="2"/>
  <c r="AG4829" i="2"/>
  <c r="AH4829" i="2"/>
  <c r="AI4829" i="2"/>
  <c r="AJ4829" i="2"/>
  <c r="AK4829" i="2"/>
  <c r="E4830" i="2"/>
  <c r="G4830" i="2"/>
  <c r="H4830" i="2"/>
  <c r="I4830" i="2"/>
  <c r="U4830" i="2"/>
  <c r="W4830" i="2"/>
  <c r="X4830" i="2"/>
  <c r="AG4830" i="2"/>
  <c r="AH4830" i="2"/>
  <c r="AI4830" i="2"/>
  <c r="AJ4830" i="2"/>
  <c r="AK4830" i="2"/>
  <c r="E4831" i="2"/>
  <c r="G4831" i="2"/>
  <c r="H4831" i="2"/>
  <c r="I4831" i="2"/>
  <c r="U4831" i="2"/>
  <c r="W4831" i="2"/>
  <c r="X4831" i="2"/>
  <c r="AG4831" i="2"/>
  <c r="AH4831" i="2"/>
  <c r="AI4831" i="2"/>
  <c r="AJ4831" i="2"/>
  <c r="AK4831" i="2"/>
  <c r="E4832" i="2"/>
  <c r="G4832" i="2"/>
  <c r="H4832" i="2"/>
  <c r="I4832" i="2"/>
  <c r="U4832" i="2"/>
  <c r="W4832" i="2"/>
  <c r="X4832" i="2"/>
  <c r="AG4832" i="2"/>
  <c r="AH4832" i="2"/>
  <c r="AI4832" i="2"/>
  <c r="AJ4832" i="2"/>
  <c r="AK4832" i="2"/>
  <c r="E4833" i="2"/>
  <c r="G4833" i="2"/>
  <c r="H4833" i="2"/>
  <c r="I4833" i="2"/>
  <c r="U4833" i="2"/>
  <c r="W4833" i="2"/>
  <c r="X4833" i="2"/>
  <c r="AG4833" i="2"/>
  <c r="AH4833" i="2"/>
  <c r="AI4833" i="2"/>
  <c r="AJ4833" i="2"/>
  <c r="AK4833" i="2"/>
  <c r="E4834" i="2"/>
  <c r="G4834" i="2"/>
  <c r="H4834" i="2"/>
  <c r="I4834" i="2"/>
  <c r="U4834" i="2"/>
  <c r="W4834" i="2"/>
  <c r="X4834" i="2"/>
  <c r="AG4834" i="2"/>
  <c r="AH4834" i="2"/>
  <c r="AI4834" i="2"/>
  <c r="AJ4834" i="2"/>
  <c r="AK4834" i="2"/>
  <c r="E4835" i="2"/>
  <c r="G4835" i="2"/>
  <c r="H4835" i="2"/>
  <c r="I4835" i="2"/>
  <c r="U4835" i="2"/>
  <c r="W4835" i="2"/>
  <c r="X4835" i="2"/>
  <c r="AG4835" i="2"/>
  <c r="AH4835" i="2"/>
  <c r="AI4835" i="2"/>
  <c r="AJ4835" i="2"/>
  <c r="AK4835" i="2"/>
  <c r="E4836" i="2"/>
  <c r="G4836" i="2"/>
  <c r="H4836" i="2"/>
  <c r="I4836" i="2"/>
  <c r="U4836" i="2"/>
  <c r="W4836" i="2"/>
  <c r="X4836" i="2"/>
  <c r="AG4836" i="2"/>
  <c r="AH4836" i="2"/>
  <c r="AI4836" i="2"/>
  <c r="AJ4836" i="2"/>
  <c r="AK4836" i="2"/>
  <c r="E4837" i="2"/>
  <c r="G4837" i="2"/>
  <c r="H4837" i="2"/>
  <c r="I4837" i="2"/>
  <c r="U4837" i="2"/>
  <c r="W4837" i="2"/>
  <c r="X4837" i="2"/>
  <c r="AG4837" i="2"/>
  <c r="AH4837" i="2"/>
  <c r="AI4837" i="2"/>
  <c r="AJ4837" i="2"/>
  <c r="AK4837" i="2"/>
  <c r="E4838" i="2"/>
  <c r="G4838" i="2"/>
  <c r="H4838" i="2"/>
  <c r="I4838" i="2"/>
  <c r="U4838" i="2"/>
  <c r="W4838" i="2"/>
  <c r="X4838" i="2"/>
  <c r="AG4838" i="2"/>
  <c r="AH4838" i="2"/>
  <c r="AI4838" i="2"/>
  <c r="AJ4838" i="2"/>
  <c r="AK4838" i="2"/>
  <c r="E4839" i="2"/>
  <c r="G4839" i="2"/>
  <c r="H4839" i="2"/>
  <c r="I4839" i="2"/>
  <c r="U4839" i="2"/>
  <c r="W4839" i="2"/>
  <c r="X4839" i="2"/>
  <c r="AG4839" i="2"/>
  <c r="AH4839" i="2"/>
  <c r="AI4839" i="2"/>
  <c r="AJ4839" i="2"/>
  <c r="AK4839" i="2"/>
  <c r="E4840" i="2"/>
  <c r="G4840" i="2"/>
  <c r="H4840" i="2"/>
  <c r="I4840" i="2"/>
  <c r="U4840" i="2"/>
  <c r="W4840" i="2"/>
  <c r="X4840" i="2"/>
  <c r="AG4840" i="2"/>
  <c r="AH4840" i="2"/>
  <c r="AI4840" i="2"/>
  <c r="AJ4840" i="2"/>
  <c r="AK4840" i="2"/>
  <c r="E4841" i="2"/>
  <c r="G4841" i="2"/>
  <c r="H4841" i="2"/>
  <c r="I4841" i="2"/>
  <c r="U4841" i="2"/>
  <c r="W4841" i="2"/>
  <c r="X4841" i="2"/>
  <c r="AG4841" i="2"/>
  <c r="AH4841" i="2"/>
  <c r="AI4841" i="2"/>
  <c r="AJ4841" i="2"/>
  <c r="AK4841" i="2"/>
  <c r="E4842" i="2"/>
  <c r="G4842" i="2"/>
  <c r="H4842" i="2"/>
  <c r="I4842" i="2"/>
  <c r="U4842" i="2"/>
  <c r="W4842" i="2"/>
  <c r="X4842" i="2"/>
  <c r="AG4842" i="2"/>
  <c r="AH4842" i="2"/>
  <c r="AI4842" i="2"/>
  <c r="AJ4842" i="2"/>
  <c r="AK4842" i="2"/>
  <c r="E4843" i="2"/>
  <c r="G4843" i="2"/>
  <c r="H4843" i="2"/>
  <c r="I4843" i="2"/>
  <c r="U4843" i="2"/>
  <c r="W4843" i="2"/>
  <c r="X4843" i="2"/>
  <c r="AG4843" i="2"/>
  <c r="AH4843" i="2"/>
  <c r="AI4843" i="2"/>
  <c r="AJ4843" i="2"/>
  <c r="AK4843" i="2"/>
  <c r="E4844" i="2"/>
  <c r="G4844" i="2"/>
  <c r="H4844" i="2"/>
  <c r="I4844" i="2"/>
  <c r="U4844" i="2"/>
  <c r="W4844" i="2"/>
  <c r="X4844" i="2"/>
  <c r="AG4844" i="2"/>
  <c r="AH4844" i="2"/>
  <c r="AI4844" i="2"/>
  <c r="AJ4844" i="2"/>
  <c r="AK4844" i="2"/>
  <c r="E4845" i="2"/>
  <c r="G4845" i="2"/>
  <c r="H4845" i="2"/>
  <c r="I4845" i="2"/>
  <c r="U4845" i="2"/>
  <c r="W4845" i="2"/>
  <c r="X4845" i="2"/>
  <c r="AG4845" i="2"/>
  <c r="AH4845" i="2"/>
  <c r="AI4845" i="2"/>
  <c r="AJ4845" i="2"/>
  <c r="AK4845" i="2"/>
  <c r="E4846" i="2"/>
  <c r="G4846" i="2"/>
  <c r="H4846" i="2"/>
  <c r="I4846" i="2"/>
  <c r="U4846" i="2"/>
  <c r="W4846" i="2"/>
  <c r="X4846" i="2"/>
  <c r="AG4846" i="2"/>
  <c r="AH4846" i="2"/>
  <c r="AI4846" i="2"/>
  <c r="AJ4846" i="2"/>
  <c r="AK4846" i="2"/>
  <c r="E4847" i="2"/>
  <c r="G4847" i="2"/>
  <c r="H4847" i="2"/>
  <c r="I4847" i="2"/>
  <c r="U4847" i="2"/>
  <c r="W4847" i="2"/>
  <c r="X4847" i="2"/>
  <c r="AG4847" i="2"/>
  <c r="AH4847" i="2"/>
  <c r="AI4847" i="2"/>
  <c r="AJ4847" i="2"/>
  <c r="AK4847" i="2"/>
  <c r="E4848" i="2"/>
  <c r="G4848" i="2"/>
  <c r="H4848" i="2"/>
  <c r="I4848" i="2"/>
  <c r="U4848" i="2"/>
  <c r="W4848" i="2"/>
  <c r="X4848" i="2"/>
  <c r="AG4848" i="2"/>
  <c r="AH4848" i="2"/>
  <c r="AI4848" i="2"/>
  <c r="AJ4848" i="2"/>
  <c r="AK4848" i="2"/>
  <c r="E4849" i="2"/>
  <c r="G4849" i="2"/>
  <c r="H4849" i="2"/>
  <c r="I4849" i="2"/>
  <c r="U4849" i="2"/>
  <c r="W4849" i="2"/>
  <c r="X4849" i="2"/>
  <c r="AG4849" i="2"/>
  <c r="AH4849" i="2"/>
  <c r="AI4849" i="2"/>
  <c r="AJ4849" i="2"/>
  <c r="AK4849" i="2"/>
  <c r="E4850" i="2"/>
  <c r="G4850" i="2"/>
  <c r="H4850" i="2"/>
  <c r="I4850" i="2"/>
  <c r="U4850" i="2"/>
  <c r="W4850" i="2"/>
  <c r="X4850" i="2"/>
  <c r="AG4850" i="2"/>
  <c r="AH4850" i="2"/>
  <c r="AI4850" i="2"/>
  <c r="AJ4850" i="2"/>
  <c r="AK4850" i="2"/>
  <c r="E4851" i="2"/>
  <c r="G4851" i="2"/>
  <c r="H4851" i="2"/>
  <c r="I4851" i="2"/>
  <c r="U4851" i="2"/>
  <c r="W4851" i="2"/>
  <c r="X4851" i="2"/>
  <c r="AG4851" i="2"/>
  <c r="AH4851" i="2"/>
  <c r="AI4851" i="2"/>
  <c r="AJ4851" i="2"/>
  <c r="AK4851" i="2"/>
  <c r="E4852" i="2"/>
  <c r="G4852" i="2"/>
  <c r="H4852" i="2"/>
  <c r="I4852" i="2"/>
  <c r="U4852" i="2"/>
  <c r="W4852" i="2"/>
  <c r="X4852" i="2"/>
  <c r="AG4852" i="2"/>
  <c r="AH4852" i="2"/>
  <c r="AI4852" i="2"/>
  <c r="AJ4852" i="2"/>
  <c r="AK4852" i="2"/>
  <c r="E4853" i="2"/>
  <c r="G4853" i="2"/>
  <c r="H4853" i="2"/>
  <c r="I4853" i="2"/>
  <c r="U4853" i="2"/>
  <c r="W4853" i="2"/>
  <c r="X4853" i="2"/>
  <c r="AG4853" i="2"/>
  <c r="AH4853" i="2"/>
  <c r="AI4853" i="2"/>
  <c r="AJ4853" i="2"/>
  <c r="AK4853" i="2"/>
  <c r="E4854" i="2"/>
  <c r="G4854" i="2"/>
  <c r="H4854" i="2"/>
  <c r="I4854" i="2"/>
  <c r="U4854" i="2"/>
  <c r="W4854" i="2"/>
  <c r="X4854" i="2"/>
  <c r="AG4854" i="2"/>
  <c r="AH4854" i="2"/>
  <c r="AI4854" i="2"/>
  <c r="AJ4854" i="2"/>
  <c r="AK4854" i="2"/>
  <c r="E4855" i="2"/>
  <c r="G4855" i="2"/>
  <c r="H4855" i="2"/>
  <c r="I4855" i="2"/>
  <c r="U4855" i="2"/>
  <c r="W4855" i="2"/>
  <c r="X4855" i="2"/>
  <c r="AG4855" i="2"/>
  <c r="AH4855" i="2"/>
  <c r="AI4855" i="2"/>
  <c r="AJ4855" i="2"/>
  <c r="AK4855" i="2"/>
  <c r="E4856" i="2"/>
  <c r="G4856" i="2"/>
  <c r="H4856" i="2"/>
  <c r="I4856" i="2"/>
  <c r="U4856" i="2"/>
  <c r="W4856" i="2"/>
  <c r="X4856" i="2"/>
  <c r="AG4856" i="2"/>
  <c r="AH4856" i="2"/>
  <c r="AI4856" i="2"/>
  <c r="AJ4856" i="2"/>
  <c r="AK4856" i="2"/>
  <c r="E4857" i="2"/>
  <c r="G4857" i="2"/>
  <c r="H4857" i="2"/>
  <c r="I4857" i="2"/>
  <c r="U4857" i="2"/>
  <c r="W4857" i="2"/>
  <c r="X4857" i="2"/>
  <c r="AG4857" i="2"/>
  <c r="AH4857" i="2"/>
  <c r="AI4857" i="2"/>
  <c r="AJ4857" i="2"/>
  <c r="AK4857" i="2"/>
  <c r="E4858" i="2"/>
  <c r="G4858" i="2"/>
  <c r="H4858" i="2"/>
  <c r="I4858" i="2"/>
  <c r="U4858" i="2"/>
  <c r="W4858" i="2"/>
  <c r="X4858" i="2"/>
  <c r="AG4858" i="2"/>
  <c r="AH4858" i="2"/>
  <c r="AI4858" i="2"/>
  <c r="AJ4858" i="2"/>
  <c r="AK4858" i="2"/>
  <c r="E4859" i="2"/>
  <c r="G4859" i="2"/>
  <c r="H4859" i="2"/>
  <c r="I4859" i="2"/>
  <c r="U4859" i="2"/>
  <c r="W4859" i="2"/>
  <c r="X4859" i="2"/>
  <c r="AG4859" i="2"/>
  <c r="AH4859" i="2"/>
  <c r="AI4859" i="2"/>
  <c r="AJ4859" i="2"/>
  <c r="AK4859" i="2"/>
  <c r="E4860" i="2"/>
  <c r="G4860" i="2"/>
  <c r="H4860" i="2"/>
  <c r="I4860" i="2"/>
  <c r="U4860" i="2"/>
  <c r="W4860" i="2"/>
  <c r="X4860" i="2"/>
  <c r="AG4860" i="2"/>
  <c r="AH4860" i="2"/>
  <c r="AI4860" i="2"/>
  <c r="AJ4860" i="2"/>
  <c r="AK4860" i="2"/>
  <c r="E4861" i="2"/>
  <c r="G4861" i="2"/>
  <c r="H4861" i="2"/>
  <c r="I4861" i="2"/>
  <c r="U4861" i="2"/>
  <c r="W4861" i="2"/>
  <c r="X4861" i="2"/>
  <c r="AG4861" i="2"/>
  <c r="AH4861" i="2"/>
  <c r="AI4861" i="2"/>
  <c r="AJ4861" i="2"/>
  <c r="AK4861" i="2"/>
  <c r="E4862" i="2"/>
  <c r="G4862" i="2"/>
  <c r="H4862" i="2"/>
  <c r="I4862" i="2"/>
  <c r="U4862" i="2"/>
  <c r="W4862" i="2"/>
  <c r="X4862" i="2"/>
  <c r="AG4862" i="2"/>
  <c r="AH4862" i="2"/>
  <c r="AI4862" i="2"/>
  <c r="AJ4862" i="2"/>
  <c r="AK4862" i="2"/>
  <c r="E4863" i="2"/>
  <c r="G4863" i="2"/>
  <c r="H4863" i="2"/>
  <c r="I4863" i="2"/>
  <c r="U4863" i="2"/>
  <c r="W4863" i="2"/>
  <c r="X4863" i="2"/>
  <c r="AG4863" i="2"/>
  <c r="AH4863" i="2"/>
  <c r="AI4863" i="2"/>
  <c r="AJ4863" i="2"/>
  <c r="AK4863" i="2"/>
  <c r="E4864" i="2"/>
  <c r="G4864" i="2"/>
  <c r="H4864" i="2"/>
  <c r="I4864" i="2"/>
  <c r="U4864" i="2"/>
  <c r="W4864" i="2"/>
  <c r="X4864" i="2"/>
  <c r="AG4864" i="2"/>
  <c r="AH4864" i="2"/>
  <c r="AI4864" i="2"/>
  <c r="AJ4864" i="2"/>
  <c r="AK4864" i="2"/>
  <c r="E4865" i="2"/>
  <c r="G4865" i="2"/>
  <c r="H4865" i="2"/>
  <c r="I4865" i="2"/>
  <c r="U4865" i="2"/>
  <c r="W4865" i="2"/>
  <c r="X4865" i="2"/>
  <c r="AG4865" i="2"/>
  <c r="AH4865" i="2"/>
  <c r="AI4865" i="2"/>
  <c r="AJ4865" i="2"/>
  <c r="AK4865" i="2"/>
  <c r="E4866" i="2"/>
  <c r="G4866" i="2"/>
  <c r="H4866" i="2"/>
  <c r="I4866" i="2"/>
  <c r="U4866" i="2"/>
  <c r="W4866" i="2"/>
  <c r="X4866" i="2"/>
  <c r="AG4866" i="2"/>
  <c r="AH4866" i="2"/>
  <c r="AI4866" i="2"/>
  <c r="AJ4866" i="2"/>
  <c r="AK4866" i="2"/>
  <c r="E4867" i="2"/>
  <c r="G4867" i="2"/>
  <c r="H4867" i="2"/>
  <c r="I4867" i="2"/>
  <c r="U4867" i="2"/>
  <c r="W4867" i="2"/>
  <c r="X4867" i="2"/>
  <c r="AG4867" i="2"/>
  <c r="AH4867" i="2"/>
  <c r="AI4867" i="2"/>
  <c r="AJ4867" i="2"/>
  <c r="AK4867" i="2"/>
  <c r="E4868" i="2"/>
  <c r="G4868" i="2"/>
  <c r="H4868" i="2"/>
  <c r="I4868" i="2"/>
  <c r="U4868" i="2"/>
  <c r="W4868" i="2"/>
  <c r="X4868" i="2"/>
  <c r="AG4868" i="2"/>
  <c r="AH4868" i="2"/>
  <c r="AI4868" i="2"/>
  <c r="AJ4868" i="2"/>
  <c r="AK4868" i="2"/>
  <c r="E4869" i="2"/>
  <c r="G4869" i="2"/>
  <c r="H4869" i="2"/>
  <c r="I4869" i="2"/>
  <c r="U4869" i="2"/>
  <c r="W4869" i="2"/>
  <c r="X4869" i="2"/>
  <c r="AG4869" i="2"/>
  <c r="AH4869" i="2"/>
  <c r="AI4869" i="2"/>
  <c r="AJ4869" i="2"/>
  <c r="AK4869" i="2"/>
  <c r="E4870" i="2"/>
  <c r="G4870" i="2"/>
  <c r="H4870" i="2"/>
  <c r="I4870" i="2"/>
  <c r="U4870" i="2"/>
  <c r="W4870" i="2"/>
  <c r="X4870" i="2"/>
  <c r="AG4870" i="2"/>
  <c r="AH4870" i="2"/>
  <c r="AI4870" i="2"/>
  <c r="AJ4870" i="2"/>
  <c r="AK4870" i="2"/>
  <c r="E4871" i="2"/>
  <c r="G4871" i="2"/>
  <c r="H4871" i="2"/>
  <c r="I4871" i="2"/>
  <c r="U4871" i="2"/>
  <c r="W4871" i="2"/>
  <c r="X4871" i="2"/>
  <c r="AG4871" i="2"/>
  <c r="AH4871" i="2"/>
  <c r="AI4871" i="2"/>
  <c r="AJ4871" i="2"/>
  <c r="AK4871" i="2"/>
  <c r="E4872" i="2"/>
  <c r="G4872" i="2"/>
  <c r="H4872" i="2"/>
  <c r="I4872" i="2"/>
  <c r="U4872" i="2"/>
  <c r="W4872" i="2"/>
  <c r="X4872" i="2"/>
  <c r="AG4872" i="2"/>
  <c r="AH4872" i="2"/>
  <c r="AI4872" i="2"/>
  <c r="AJ4872" i="2"/>
  <c r="AK4872" i="2"/>
  <c r="E4873" i="2"/>
  <c r="G4873" i="2"/>
  <c r="H4873" i="2"/>
  <c r="I4873" i="2"/>
  <c r="U4873" i="2"/>
  <c r="W4873" i="2"/>
  <c r="X4873" i="2"/>
  <c r="AG4873" i="2"/>
  <c r="AH4873" i="2"/>
  <c r="AI4873" i="2"/>
  <c r="AJ4873" i="2"/>
  <c r="AK4873" i="2"/>
  <c r="E4874" i="2"/>
  <c r="G4874" i="2"/>
  <c r="H4874" i="2"/>
  <c r="I4874" i="2"/>
  <c r="U4874" i="2"/>
  <c r="W4874" i="2"/>
  <c r="X4874" i="2"/>
  <c r="AG4874" i="2"/>
  <c r="AH4874" i="2"/>
  <c r="AI4874" i="2"/>
  <c r="AJ4874" i="2"/>
  <c r="AK4874" i="2"/>
  <c r="E4875" i="2"/>
  <c r="G4875" i="2"/>
  <c r="H4875" i="2"/>
  <c r="I4875" i="2"/>
  <c r="U4875" i="2"/>
  <c r="W4875" i="2"/>
  <c r="X4875" i="2"/>
  <c r="AG4875" i="2"/>
  <c r="AH4875" i="2"/>
  <c r="AI4875" i="2"/>
  <c r="AJ4875" i="2"/>
  <c r="AK4875" i="2"/>
  <c r="E4876" i="2"/>
  <c r="G4876" i="2"/>
  <c r="H4876" i="2"/>
  <c r="I4876" i="2"/>
  <c r="U4876" i="2"/>
  <c r="W4876" i="2"/>
  <c r="X4876" i="2"/>
  <c r="AG4876" i="2"/>
  <c r="AH4876" i="2"/>
  <c r="AI4876" i="2"/>
  <c r="AJ4876" i="2"/>
  <c r="AK4876" i="2"/>
  <c r="E4877" i="2"/>
  <c r="G4877" i="2"/>
  <c r="H4877" i="2"/>
  <c r="I4877" i="2"/>
  <c r="U4877" i="2"/>
  <c r="W4877" i="2"/>
  <c r="X4877" i="2"/>
  <c r="AG4877" i="2"/>
  <c r="AH4877" i="2"/>
  <c r="AI4877" i="2"/>
  <c r="AJ4877" i="2"/>
  <c r="AK4877" i="2"/>
  <c r="E4878" i="2"/>
  <c r="G4878" i="2"/>
  <c r="H4878" i="2"/>
  <c r="I4878" i="2"/>
  <c r="U4878" i="2"/>
  <c r="W4878" i="2"/>
  <c r="X4878" i="2"/>
  <c r="AG4878" i="2"/>
  <c r="AH4878" i="2"/>
  <c r="AI4878" i="2"/>
  <c r="AJ4878" i="2"/>
  <c r="AK4878" i="2"/>
  <c r="E4879" i="2"/>
  <c r="G4879" i="2"/>
  <c r="H4879" i="2"/>
  <c r="I4879" i="2"/>
  <c r="U4879" i="2"/>
  <c r="W4879" i="2"/>
  <c r="X4879" i="2"/>
  <c r="AG4879" i="2"/>
  <c r="AH4879" i="2"/>
  <c r="AI4879" i="2"/>
  <c r="AJ4879" i="2"/>
  <c r="AK4879" i="2"/>
  <c r="E4880" i="2"/>
  <c r="G4880" i="2"/>
  <c r="H4880" i="2"/>
  <c r="I4880" i="2"/>
  <c r="U4880" i="2"/>
  <c r="W4880" i="2"/>
  <c r="X4880" i="2"/>
  <c r="AG4880" i="2"/>
  <c r="AH4880" i="2"/>
  <c r="AI4880" i="2"/>
  <c r="AJ4880" i="2"/>
  <c r="AK4880" i="2"/>
  <c r="E4881" i="2"/>
  <c r="G4881" i="2"/>
  <c r="H4881" i="2"/>
  <c r="I4881" i="2"/>
  <c r="U4881" i="2"/>
  <c r="W4881" i="2"/>
  <c r="X4881" i="2"/>
  <c r="AG4881" i="2"/>
  <c r="AH4881" i="2"/>
  <c r="AI4881" i="2"/>
  <c r="AJ4881" i="2"/>
  <c r="AK4881" i="2"/>
  <c r="E4882" i="2"/>
  <c r="G4882" i="2"/>
  <c r="H4882" i="2"/>
  <c r="I4882" i="2"/>
  <c r="U4882" i="2"/>
  <c r="W4882" i="2"/>
  <c r="X4882" i="2"/>
  <c r="AG4882" i="2"/>
  <c r="AH4882" i="2"/>
  <c r="AI4882" i="2"/>
  <c r="AJ4882" i="2"/>
  <c r="AK4882" i="2"/>
  <c r="E4883" i="2"/>
  <c r="G4883" i="2"/>
  <c r="H4883" i="2"/>
  <c r="I4883" i="2"/>
  <c r="U4883" i="2"/>
  <c r="W4883" i="2"/>
  <c r="X4883" i="2"/>
  <c r="AG4883" i="2"/>
  <c r="AH4883" i="2"/>
  <c r="AI4883" i="2"/>
  <c r="AJ4883" i="2"/>
  <c r="AK4883" i="2"/>
  <c r="E4884" i="2"/>
  <c r="G4884" i="2"/>
  <c r="H4884" i="2"/>
  <c r="I4884" i="2"/>
  <c r="U4884" i="2"/>
  <c r="W4884" i="2"/>
  <c r="X4884" i="2"/>
  <c r="AG4884" i="2"/>
  <c r="AH4884" i="2"/>
  <c r="AI4884" i="2"/>
  <c r="AJ4884" i="2"/>
  <c r="AK4884" i="2"/>
  <c r="E4885" i="2"/>
  <c r="G4885" i="2"/>
  <c r="H4885" i="2"/>
  <c r="I4885" i="2"/>
  <c r="U4885" i="2"/>
  <c r="W4885" i="2"/>
  <c r="X4885" i="2"/>
  <c r="AG4885" i="2"/>
  <c r="AH4885" i="2"/>
  <c r="AI4885" i="2"/>
  <c r="AJ4885" i="2"/>
  <c r="AK4885" i="2"/>
  <c r="E4886" i="2"/>
  <c r="G4886" i="2"/>
  <c r="H4886" i="2"/>
  <c r="I4886" i="2"/>
  <c r="U4886" i="2"/>
  <c r="W4886" i="2"/>
  <c r="X4886" i="2"/>
  <c r="AG4886" i="2"/>
  <c r="AH4886" i="2"/>
  <c r="AI4886" i="2"/>
  <c r="AJ4886" i="2"/>
  <c r="AK4886" i="2"/>
  <c r="E4887" i="2"/>
  <c r="G4887" i="2"/>
  <c r="H4887" i="2"/>
  <c r="I4887" i="2"/>
  <c r="U4887" i="2"/>
  <c r="W4887" i="2"/>
  <c r="X4887" i="2"/>
  <c r="AG4887" i="2"/>
  <c r="AH4887" i="2"/>
  <c r="AI4887" i="2"/>
  <c r="AJ4887" i="2"/>
  <c r="AK4887" i="2"/>
  <c r="E4888" i="2"/>
  <c r="G4888" i="2"/>
  <c r="H4888" i="2"/>
  <c r="I4888" i="2"/>
  <c r="U4888" i="2"/>
  <c r="W4888" i="2"/>
  <c r="X4888" i="2"/>
  <c r="AG4888" i="2"/>
  <c r="AH4888" i="2"/>
  <c r="AI4888" i="2"/>
  <c r="AJ4888" i="2"/>
  <c r="AK4888" i="2"/>
  <c r="E4889" i="2"/>
  <c r="G4889" i="2"/>
  <c r="H4889" i="2"/>
  <c r="I4889" i="2"/>
  <c r="U4889" i="2"/>
  <c r="W4889" i="2"/>
  <c r="X4889" i="2"/>
  <c r="AG4889" i="2"/>
  <c r="AH4889" i="2"/>
  <c r="AI4889" i="2"/>
  <c r="AJ4889" i="2"/>
  <c r="AK4889" i="2"/>
  <c r="E4890" i="2"/>
  <c r="G4890" i="2"/>
  <c r="H4890" i="2"/>
  <c r="I4890" i="2"/>
  <c r="U4890" i="2"/>
  <c r="W4890" i="2"/>
  <c r="X4890" i="2"/>
  <c r="AG4890" i="2"/>
  <c r="AH4890" i="2"/>
  <c r="AI4890" i="2"/>
  <c r="AJ4890" i="2"/>
  <c r="AK4890" i="2"/>
  <c r="E4891" i="2"/>
  <c r="G4891" i="2"/>
  <c r="H4891" i="2"/>
  <c r="I4891" i="2"/>
  <c r="U4891" i="2"/>
  <c r="W4891" i="2"/>
  <c r="X4891" i="2"/>
  <c r="AG4891" i="2"/>
  <c r="AH4891" i="2"/>
  <c r="AI4891" i="2"/>
  <c r="AJ4891" i="2"/>
  <c r="AK4891" i="2"/>
  <c r="E4892" i="2"/>
  <c r="G4892" i="2"/>
  <c r="H4892" i="2"/>
  <c r="I4892" i="2"/>
  <c r="U4892" i="2"/>
  <c r="W4892" i="2"/>
  <c r="X4892" i="2"/>
  <c r="AG4892" i="2"/>
  <c r="AH4892" i="2"/>
  <c r="AI4892" i="2"/>
  <c r="AJ4892" i="2"/>
  <c r="AK4892" i="2"/>
  <c r="E4893" i="2"/>
  <c r="G4893" i="2"/>
  <c r="H4893" i="2"/>
  <c r="I4893" i="2"/>
  <c r="U4893" i="2"/>
  <c r="W4893" i="2"/>
  <c r="X4893" i="2"/>
  <c r="AG4893" i="2"/>
  <c r="AH4893" i="2"/>
  <c r="AI4893" i="2"/>
  <c r="AJ4893" i="2"/>
  <c r="AK4893" i="2"/>
  <c r="E4894" i="2"/>
  <c r="G4894" i="2"/>
  <c r="H4894" i="2"/>
  <c r="I4894" i="2"/>
  <c r="U4894" i="2"/>
  <c r="W4894" i="2"/>
  <c r="X4894" i="2"/>
  <c r="AG4894" i="2"/>
  <c r="AH4894" i="2"/>
  <c r="AI4894" i="2"/>
  <c r="AJ4894" i="2"/>
  <c r="AK4894" i="2"/>
  <c r="E4895" i="2"/>
  <c r="G4895" i="2"/>
  <c r="H4895" i="2"/>
  <c r="I4895" i="2"/>
  <c r="U4895" i="2"/>
  <c r="W4895" i="2"/>
  <c r="X4895" i="2"/>
  <c r="AG4895" i="2"/>
  <c r="AH4895" i="2"/>
  <c r="AI4895" i="2"/>
  <c r="AJ4895" i="2"/>
  <c r="AK4895" i="2"/>
  <c r="E4896" i="2"/>
  <c r="G4896" i="2"/>
  <c r="H4896" i="2"/>
  <c r="I4896" i="2"/>
  <c r="U4896" i="2"/>
  <c r="W4896" i="2"/>
  <c r="X4896" i="2"/>
  <c r="AG4896" i="2"/>
  <c r="AH4896" i="2"/>
  <c r="AI4896" i="2"/>
  <c r="AJ4896" i="2"/>
  <c r="AK4896" i="2"/>
  <c r="E4897" i="2"/>
  <c r="G4897" i="2"/>
  <c r="H4897" i="2"/>
  <c r="I4897" i="2"/>
  <c r="U4897" i="2"/>
  <c r="W4897" i="2"/>
  <c r="X4897" i="2"/>
  <c r="AG4897" i="2"/>
  <c r="AH4897" i="2"/>
  <c r="AI4897" i="2"/>
  <c r="AJ4897" i="2"/>
  <c r="AK4897" i="2"/>
  <c r="E4898" i="2"/>
  <c r="G4898" i="2"/>
  <c r="H4898" i="2"/>
  <c r="I4898" i="2"/>
  <c r="U4898" i="2"/>
  <c r="W4898" i="2"/>
  <c r="X4898" i="2"/>
  <c r="AG4898" i="2"/>
  <c r="AH4898" i="2"/>
  <c r="AI4898" i="2"/>
  <c r="AJ4898" i="2"/>
  <c r="AK4898" i="2"/>
  <c r="E4899" i="2"/>
  <c r="G4899" i="2"/>
  <c r="H4899" i="2"/>
  <c r="I4899" i="2"/>
  <c r="U4899" i="2"/>
  <c r="W4899" i="2"/>
  <c r="X4899" i="2"/>
  <c r="AG4899" i="2"/>
  <c r="AH4899" i="2"/>
  <c r="AI4899" i="2"/>
  <c r="AJ4899" i="2"/>
  <c r="AK4899" i="2"/>
  <c r="E4900" i="2"/>
  <c r="G4900" i="2"/>
  <c r="H4900" i="2"/>
  <c r="I4900" i="2"/>
  <c r="U4900" i="2"/>
  <c r="W4900" i="2"/>
  <c r="X4900" i="2"/>
  <c r="AG4900" i="2"/>
  <c r="AH4900" i="2"/>
  <c r="AI4900" i="2"/>
  <c r="AJ4900" i="2"/>
  <c r="AK4900" i="2"/>
  <c r="E4901" i="2"/>
  <c r="G4901" i="2"/>
  <c r="H4901" i="2"/>
  <c r="I4901" i="2"/>
  <c r="U4901" i="2"/>
  <c r="W4901" i="2"/>
  <c r="X4901" i="2"/>
  <c r="AG4901" i="2"/>
  <c r="AH4901" i="2"/>
  <c r="AI4901" i="2"/>
  <c r="AJ4901" i="2"/>
  <c r="AK4901" i="2"/>
  <c r="E4902" i="2"/>
  <c r="G4902" i="2"/>
  <c r="H4902" i="2"/>
  <c r="I4902" i="2"/>
  <c r="U4902" i="2"/>
  <c r="W4902" i="2"/>
  <c r="X4902" i="2"/>
  <c r="AG4902" i="2"/>
  <c r="AH4902" i="2"/>
  <c r="AI4902" i="2"/>
  <c r="AJ4902" i="2"/>
  <c r="AK4902" i="2"/>
  <c r="E4903" i="2"/>
  <c r="G4903" i="2"/>
  <c r="H4903" i="2"/>
  <c r="I4903" i="2"/>
  <c r="U4903" i="2"/>
  <c r="W4903" i="2"/>
  <c r="X4903" i="2"/>
  <c r="AG4903" i="2"/>
  <c r="AH4903" i="2"/>
  <c r="AI4903" i="2"/>
  <c r="AJ4903" i="2"/>
  <c r="AK4903" i="2"/>
  <c r="E4904" i="2"/>
  <c r="G4904" i="2"/>
  <c r="H4904" i="2"/>
  <c r="I4904" i="2"/>
  <c r="U4904" i="2"/>
  <c r="W4904" i="2"/>
  <c r="X4904" i="2"/>
  <c r="AG4904" i="2"/>
  <c r="AH4904" i="2"/>
  <c r="AI4904" i="2"/>
  <c r="AJ4904" i="2"/>
  <c r="AK4904" i="2"/>
  <c r="E4905" i="2"/>
  <c r="G4905" i="2"/>
  <c r="H4905" i="2"/>
  <c r="I4905" i="2"/>
  <c r="U4905" i="2"/>
  <c r="W4905" i="2"/>
  <c r="X4905" i="2"/>
  <c r="AG4905" i="2"/>
  <c r="AH4905" i="2"/>
  <c r="AI4905" i="2"/>
  <c r="AJ4905" i="2"/>
  <c r="AK4905" i="2"/>
  <c r="E4906" i="2"/>
  <c r="G4906" i="2"/>
  <c r="H4906" i="2"/>
  <c r="I4906" i="2"/>
  <c r="U4906" i="2"/>
  <c r="W4906" i="2"/>
  <c r="X4906" i="2"/>
  <c r="AG4906" i="2"/>
  <c r="AH4906" i="2"/>
  <c r="AI4906" i="2"/>
  <c r="AJ4906" i="2"/>
  <c r="AK4906" i="2"/>
  <c r="E4907" i="2"/>
  <c r="G4907" i="2"/>
  <c r="H4907" i="2"/>
  <c r="I4907" i="2"/>
  <c r="U4907" i="2"/>
  <c r="W4907" i="2"/>
  <c r="X4907" i="2"/>
  <c r="AG4907" i="2"/>
  <c r="AH4907" i="2"/>
  <c r="AI4907" i="2"/>
  <c r="AJ4907" i="2"/>
  <c r="AK4907" i="2"/>
  <c r="E4908" i="2"/>
  <c r="G4908" i="2"/>
  <c r="H4908" i="2"/>
  <c r="I4908" i="2"/>
  <c r="U4908" i="2"/>
  <c r="W4908" i="2"/>
  <c r="X4908" i="2"/>
  <c r="AG4908" i="2"/>
  <c r="AH4908" i="2"/>
  <c r="AI4908" i="2"/>
  <c r="AJ4908" i="2"/>
  <c r="AK4908" i="2"/>
  <c r="E4909" i="2"/>
  <c r="G4909" i="2"/>
  <c r="H4909" i="2"/>
  <c r="I4909" i="2"/>
  <c r="U4909" i="2"/>
  <c r="W4909" i="2"/>
  <c r="X4909" i="2"/>
  <c r="AG4909" i="2"/>
  <c r="AH4909" i="2"/>
  <c r="AI4909" i="2"/>
  <c r="AJ4909" i="2"/>
  <c r="AK4909" i="2"/>
  <c r="E4910" i="2"/>
  <c r="G4910" i="2"/>
  <c r="H4910" i="2"/>
  <c r="I4910" i="2"/>
  <c r="U4910" i="2"/>
  <c r="W4910" i="2"/>
  <c r="X4910" i="2"/>
  <c r="AG4910" i="2"/>
  <c r="AH4910" i="2"/>
  <c r="AI4910" i="2"/>
  <c r="AJ4910" i="2"/>
  <c r="AK4910" i="2"/>
  <c r="E4911" i="2"/>
  <c r="G4911" i="2"/>
  <c r="H4911" i="2"/>
  <c r="I4911" i="2"/>
  <c r="U4911" i="2"/>
  <c r="W4911" i="2"/>
  <c r="X4911" i="2"/>
  <c r="AG4911" i="2"/>
  <c r="AH4911" i="2"/>
  <c r="AI4911" i="2"/>
  <c r="AJ4911" i="2"/>
  <c r="AK4911" i="2"/>
  <c r="E4912" i="2"/>
  <c r="G4912" i="2"/>
  <c r="H4912" i="2"/>
  <c r="I4912" i="2"/>
  <c r="U4912" i="2"/>
  <c r="W4912" i="2"/>
  <c r="X4912" i="2"/>
  <c r="AG4912" i="2"/>
  <c r="AH4912" i="2"/>
  <c r="AI4912" i="2"/>
  <c r="AJ4912" i="2"/>
  <c r="AK4912" i="2"/>
  <c r="E4913" i="2"/>
  <c r="G4913" i="2"/>
  <c r="H4913" i="2"/>
  <c r="I4913" i="2"/>
  <c r="U4913" i="2"/>
  <c r="W4913" i="2"/>
  <c r="X4913" i="2"/>
  <c r="AG4913" i="2"/>
  <c r="AH4913" i="2"/>
  <c r="AI4913" i="2"/>
  <c r="AJ4913" i="2"/>
  <c r="AK4913" i="2"/>
  <c r="E4914" i="2"/>
  <c r="G4914" i="2"/>
  <c r="H4914" i="2"/>
  <c r="I4914" i="2"/>
  <c r="U4914" i="2"/>
  <c r="W4914" i="2"/>
  <c r="X4914" i="2"/>
  <c r="AG4914" i="2"/>
  <c r="AH4914" i="2"/>
  <c r="AI4914" i="2"/>
  <c r="AJ4914" i="2"/>
  <c r="AK4914" i="2"/>
  <c r="E4915" i="2"/>
  <c r="G4915" i="2"/>
  <c r="H4915" i="2"/>
  <c r="I4915" i="2"/>
  <c r="U4915" i="2"/>
  <c r="W4915" i="2"/>
  <c r="X4915" i="2"/>
  <c r="AG4915" i="2"/>
  <c r="AH4915" i="2"/>
  <c r="AI4915" i="2"/>
  <c r="AJ4915" i="2"/>
  <c r="AK4915" i="2"/>
  <c r="E4916" i="2"/>
  <c r="G4916" i="2"/>
  <c r="H4916" i="2"/>
  <c r="I4916" i="2"/>
  <c r="U4916" i="2"/>
  <c r="W4916" i="2"/>
  <c r="X4916" i="2"/>
  <c r="AG4916" i="2"/>
  <c r="AH4916" i="2"/>
  <c r="AI4916" i="2"/>
  <c r="AJ4916" i="2"/>
  <c r="AK4916" i="2"/>
  <c r="E4917" i="2"/>
  <c r="G4917" i="2"/>
  <c r="H4917" i="2"/>
  <c r="I4917" i="2"/>
  <c r="U4917" i="2"/>
  <c r="W4917" i="2"/>
  <c r="X4917" i="2"/>
  <c r="AG4917" i="2"/>
  <c r="AH4917" i="2"/>
  <c r="AI4917" i="2"/>
  <c r="AJ4917" i="2"/>
  <c r="AK4917" i="2"/>
  <c r="E4918" i="2"/>
  <c r="G4918" i="2"/>
  <c r="H4918" i="2"/>
  <c r="I4918" i="2"/>
  <c r="U4918" i="2"/>
  <c r="W4918" i="2"/>
  <c r="X4918" i="2"/>
  <c r="AG4918" i="2"/>
  <c r="AH4918" i="2"/>
  <c r="AI4918" i="2"/>
  <c r="AJ4918" i="2"/>
  <c r="AK4918" i="2"/>
  <c r="E4919" i="2"/>
  <c r="G4919" i="2"/>
  <c r="H4919" i="2"/>
  <c r="I4919" i="2"/>
  <c r="U4919" i="2"/>
  <c r="W4919" i="2"/>
  <c r="X4919" i="2"/>
  <c r="AG4919" i="2"/>
  <c r="AH4919" i="2"/>
  <c r="AI4919" i="2"/>
  <c r="AJ4919" i="2"/>
  <c r="AK4919" i="2"/>
  <c r="E4920" i="2"/>
  <c r="G4920" i="2"/>
  <c r="H4920" i="2"/>
  <c r="I4920" i="2"/>
  <c r="U4920" i="2"/>
  <c r="W4920" i="2"/>
  <c r="X4920" i="2"/>
  <c r="AG4920" i="2"/>
  <c r="AH4920" i="2"/>
  <c r="AI4920" i="2"/>
  <c r="AJ4920" i="2"/>
  <c r="AK4920" i="2"/>
  <c r="E4921" i="2"/>
  <c r="G4921" i="2"/>
  <c r="H4921" i="2"/>
  <c r="I4921" i="2"/>
  <c r="U4921" i="2"/>
  <c r="W4921" i="2"/>
  <c r="X4921" i="2"/>
  <c r="AG4921" i="2"/>
  <c r="AH4921" i="2"/>
  <c r="AI4921" i="2"/>
  <c r="AJ4921" i="2"/>
  <c r="AK4921" i="2"/>
  <c r="E4922" i="2"/>
  <c r="G4922" i="2"/>
  <c r="H4922" i="2"/>
  <c r="I4922" i="2"/>
  <c r="U4922" i="2"/>
  <c r="W4922" i="2"/>
  <c r="X4922" i="2"/>
  <c r="AG4922" i="2"/>
  <c r="AH4922" i="2"/>
  <c r="AI4922" i="2"/>
  <c r="AJ4922" i="2"/>
  <c r="AK4922" i="2"/>
  <c r="E4923" i="2"/>
  <c r="G4923" i="2"/>
  <c r="H4923" i="2"/>
  <c r="I4923" i="2"/>
  <c r="U4923" i="2"/>
  <c r="W4923" i="2"/>
  <c r="X4923" i="2"/>
  <c r="AG4923" i="2"/>
  <c r="AH4923" i="2"/>
  <c r="AI4923" i="2"/>
  <c r="AJ4923" i="2"/>
  <c r="AK4923" i="2"/>
  <c r="E4924" i="2"/>
  <c r="G4924" i="2"/>
  <c r="H4924" i="2"/>
  <c r="I4924" i="2"/>
  <c r="U4924" i="2"/>
  <c r="W4924" i="2"/>
  <c r="X4924" i="2"/>
  <c r="AG4924" i="2"/>
  <c r="AH4924" i="2"/>
  <c r="AI4924" i="2"/>
  <c r="AJ4924" i="2"/>
  <c r="AK4924" i="2"/>
  <c r="E4925" i="2"/>
  <c r="G4925" i="2"/>
  <c r="H4925" i="2"/>
  <c r="I4925" i="2"/>
  <c r="U4925" i="2"/>
  <c r="W4925" i="2"/>
  <c r="X4925" i="2"/>
  <c r="AG4925" i="2"/>
  <c r="AH4925" i="2"/>
  <c r="AI4925" i="2"/>
  <c r="AJ4925" i="2"/>
  <c r="AK4925" i="2"/>
  <c r="E4926" i="2"/>
  <c r="G4926" i="2"/>
  <c r="H4926" i="2"/>
  <c r="I4926" i="2"/>
  <c r="U4926" i="2"/>
  <c r="W4926" i="2"/>
  <c r="X4926" i="2"/>
  <c r="AG4926" i="2"/>
  <c r="AH4926" i="2"/>
  <c r="AI4926" i="2"/>
  <c r="AJ4926" i="2"/>
  <c r="AK4926" i="2"/>
  <c r="E4927" i="2"/>
  <c r="G4927" i="2"/>
  <c r="H4927" i="2"/>
  <c r="I4927" i="2"/>
  <c r="U4927" i="2"/>
  <c r="W4927" i="2"/>
  <c r="X4927" i="2"/>
  <c r="AG4927" i="2"/>
  <c r="AH4927" i="2"/>
  <c r="AI4927" i="2"/>
  <c r="AJ4927" i="2"/>
  <c r="AK4927" i="2"/>
  <c r="E4928" i="2"/>
  <c r="G4928" i="2"/>
  <c r="H4928" i="2"/>
  <c r="I4928" i="2"/>
  <c r="U4928" i="2"/>
  <c r="W4928" i="2"/>
  <c r="X4928" i="2"/>
  <c r="AG4928" i="2"/>
  <c r="AH4928" i="2"/>
  <c r="AI4928" i="2"/>
  <c r="AJ4928" i="2"/>
  <c r="AK4928" i="2"/>
  <c r="E4929" i="2"/>
  <c r="G4929" i="2"/>
  <c r="H4929" i="2"/>
  <c r="I4929" i="2"/>
  <c r="U4929" i="2"/>
  <c r="W4929" i="2"/>
  <c r="X4929" i="2"/>
  <c r="AG4929" i="2"/>
  <c r="AH4929" i="2"/>
  <c r="AI4929" i="2"/>
  <c r="AJ4929" i="2"/>
  <c r="AK4929" i="2"/>
  <c r="E4930" i="2"/>
  <c r="G4930" i="2"/>
  <c r="H4930" i="2"/>
  <c r="I4930" i="2"/>
  <c r="U4930" i="2"/>
  <c r="W4930" i="2"/>
  <c r="X4930" i="2"/>
  <c r="AG4930" i="2"/>
  <c r="AH4930" i="2"/>
  <c r="AI4930" i="2"/>
  <c r="AJ4930" i="2"/>
  <c r="AK4930" i="2"/>
  <c r="E4931" i="2"/>
  <c r="G4931" i="2"/>
  <c r="H4931" i="2"/>
  <c r="I4931" i="2"/>
  <c r="U4931" i="2"/>
  <c r="W4931" i="2"/>
  <c r="X4931" i="2"/>
  <c r="AG4931" i="2"/>
  <c r="AH4931" i="2"/>
  <c r="AI4931" i="2"/>
  <c r="AJ4931" i="2"/>
  <c r="AK4931" i="2"/>
  <c r="E4932" i="2"/>
  <c r="G4932" i="2"/>
  <c r="H4932" i="2"/>
  <c r="I4932" i="2"/>
  <c r="U4932" i="2"/>
  <c r="W4932" i="2"/>
  <c r="X4932" i="2"/>
  <c r="AG4932" i="2"/>
  <c r="AH4932" i="2"/>
  <c r="AI4932" i="2"/>
  <c r="AJ4932" i="2"/>
  <c r="AK4932" i="2"/>
  <c r="E4933" i="2"/>
  <c r="G4933" i="2"/>
  <c r="H4933" i="2"/>
  <c r="I4933" i="2"/>
  <c r="U4933" i="2"/>
  <c r="W4933" i="2"/>
  <c r="X4933" i="2"/>
  <c r="AG4933" i="2"/>
  <c r="AH4933" i="2"/>
  <c r="AI4933" i="2"/>
  <c r="AJ4933" i="2"/>
  <c r="AK4933" i="2"/>
  <c r="E4934" i="2"/>
  <c r="G4934" i="2"/>
  <c r="H4934" i="2"/>
  <c r="I4934" i="2"/>
  <c r="U4934" i="2"/>
  <c r="W4934" i="2"/>
  <c r="X4934" i="2"/>
  <c r="AG4934" i="2"/>
  <c r="AH4934" i="2"/>
  <c r="AI4934" i="2"/>
  <c r="AJ4934" i="2"/>
  <c r="AK4934" i="2"/>
  <c r="E4935" i="2"/>
  <c r="G4935" i="2"/>
  <c r="H4935" i="2"/>
  <c r="I4935" i="2"/>
  <c r="U4935" i="2"/>
  <c r="W4935" i="2"/>
  <c r="X4935" i="2"/>
  <c r="AG4935" i="2"/>
  <c r="AH4935" i="2"/>
  <c r="AI4935" i="2"/>
  <c r="AJ4935" i="2"/>
  <c r="AK4935" i="2"/>
  <c r="E4936" i="2"/>
  <c r="G4936" i="2"/>
  <c r="H4936" i="2"/>
  <c r="I4936" i="2"/>
  <c r="U4936" i="2"/>
  <c r="W4936" i="2"/>
  <c r="X4936" i="2"/>
  <c r="AG4936" i="2"/>
  <c r="AH4936" i="2"/>
  <c r="AI4936" i="2"/>
  <c r="AJ4936" i="2"/>
  <c r="AK4936" i="2"/>
  <c r="E4937" i="2"/>
  <c r="G4937" i="2"/>
  <c r="H4937" i="2"/>
  <c r="I4937" i="2"/>
  <c r="U4937" i="2"/>
  <c r="W4937" i="2"/>
  <c r="X4937" i="2"/>
  <c r="AG4937" i="2"/>
  <c r="AH4937" i="2"/>
  <c r="AI4937" i="2"/>
  <c r="AJ4937" i="2"/>
  <c r="AK4937" i="2"/>
  <c r="E4938" i="2"/>
  <c r="G4938" i="2"/>
  <c r="H4938" i="2"/>
  <c r="I4938" i="2"/>
  <c r="U4938" i="2"/>
  <c r="W4938" i="2"/>
  <c r="X4938" i="2"/>
  <c r="AG4938" i="2"/>
  <c r="AH4938" i="2"/>
  <c r="AI4938" i="2"/>
  <c r="AJ4938" i="2"/>
  <c r="AK4938" i="2"/>
  <c r="E4939" i="2"/>
  <c r="G4939" i="2"/>
  <c r="H4939" i="2"/>
  <c r="I4939" i="2"/>
  <c r="U4939" i="2"/>
  <c r="W4939" i="2"/>
  <c r="X4939" i="2"/>
  <c r="AG4939" i="2"/>
  <c r="AH4939" i="2"/>
  <c r="AI4939" i="2"/>
  <c r="AJ4939" i="2"/>
  <c r="AK4939" i="2"/>
  <c r="E4940" i="2"/>
  <c r="G4940" i="2"/>
  <c r="H4940" i="2"/>
  <c r="I4940" i="2"/>
  <c r="U4940" i="2"/>
  <c r="W4940" i="2"/>
  <c r="X4940" i="2"/>
  <c r="AG4940" i="2"/>
  <c r="AH4940" i="2"/>
  <c r="AI4940" i="2"/>
  <c r="AJ4940" i="2"/>
  <c r="AK4940" i="2"/>
  <c r="E4941" i="2"/>
  <c r="G4941" i="2"/>
  <c r="H4941" i="2"/>
  <c r="I4941" i="2"/>
  <c r="U4941" i="2"/>
  <c r="W4941" i="2"/>
  <c r="X4941" i="2"/>
  <c r="AG4941" i="2"/>
  <c r="AH4941" i="2"/>
  <c r="AI4941" i="2"/>
  <c r="AJ4941" i="2"/>
  <c r="AK4941" i="2"/>
  <c r="E4942" i="2"/>
  <c r="G4942" i="2"/>
  <c r="H4942" i="2"/>
  <c r="I4942" i="2"/>
  <c r="U4942" i="2"/>
  <c r="W4942" i="2"/>
  <c r="X4942" i="2"/>
  <c r="AG4942" i="2"/>
  <c r="AH4942" i="2"/>
  <c r="AI4942" i="2"/>
  <c r="AJ4942" i="2"/>
  <c r="AK4942" i="2"/>
  <c r="E4943" i="2"/>
  <c r="G4943" i="2"/>
  <c r="H4943" i="2"/>
  <c r="I4943" i="2"/>
  <c r="U4943" i="2"/>
  <c r="W4943" i="2"/>
  <c r="X4943" i="2"/>
  <c r="AG4943" i="2"/>
  <c r="AH4943" i="2"/>
  <c r="AI4943" i="2"/>
  <c r="AJ4943" i="2"/>
  <c r="AK4943" i="2"/>
  <c r="E4944" i="2"/>
  <c r="G4944" i="2"/>
  <c r="H4944" i="2"/>
  <c r="I4944" i="2"/>
  <c r="U4944" i="2"/>
  <c r="W4944" i="2"/>
  <c r="X4944" i="2"/>
  <c r="AG4944" i="2"/>
  <c r="AH4944" i="2"/>
  <c r="AI4944" i="2"/>
  <c r="AJ4944" i="2"/>
  <c r="AK4944" i="2"/>
  <c r="E4945" i="2"/>
  <c r="G4945" i="2"/>
  <c r="H4945" i="2"/>
  <c r="I4945" i="2"/>
  <c r="U4945" i="2"/>
  <c r="W4945" i="2"/>
  <c r="X4945" i="2"/>
  <c r="AG4945" i="2"/>
  <c r="AH4945" i="2"/>
  <c r="AI4945" i="2"/>
  <c r="AJ4945" i="2"/>
  <c r="AK4945" i="2"/>
  <c r="E4946" i="2"/>
  <c r="G4946" i="2"/>
  <c r="H4946" i="2"/>
  <c r="I4946" i="2"/>
  <c r="U4946" i="2"/>
  <c r="W4946" i="2"/>
  <c r="X4946" i="2"/>
  <c r="AG4946" i="2"/>
  <c r="AH4946" i="2"/>
  <c r="AI4946" i="2"/>
  <c r="AJ4946" i="2"/>
  <c r="AK4946" i="2"/>
  <c r="E4947" i="2"/>
  <c r="G4947" i="2"/>
  <c r="H4947" i="2"/>
  <c r="I4947" i="2"/>
  <c r="U4947" i="2"/>
  <c r="W4947" i="2"/>
  <c r="X4947" i="2"/>
  <c r="AG4947" i="2"/>
  <c r="AH4947" i="2"/>
  <c r="AI4947" i="2"/>
  <c r="AJ4947" i="2"/>
  <c r="AK4947" i="2"/>
  <c r="E4948" i="2"/>
  <c r="G4948" i="2"/>
  <c r="H4948" i="2"/>
  <c r="I4948" i="2"/>
  <c r="U4948" i="2"/>
  <c r="W4948" i="2"/>
  <c r="X4948" i="2"/>
  <c r="AG4948" i="2"/>
  <c r="AH4948" i="2"/>
  <c r="AI4948" i="2"/>
  <c r="AJ4948" i="2"/>
  <c r="AK4948" i="2"/>
  <c r="E4949" i="2"/>
  <c r="G4949" i="2"/>
  <c r="H4949" i="2"/>
  <c r="I4949" i="2"/>
  <c r="U4949" i="2"/>
  <c r="W4949" i="2"/>
  <c r="X4949" i="2"/>
  <c r="AG4949" i="2"/>
  <c r="AH4949" i="2"/>
  <c r="AI4949" i="2"/>
  <c r="AJ4949" i="2"/>
  <c r="AK4949" i="2"/>
  <c r="E4950" i="2"/>
  <c r="G4950" i="2"/>
  <c r="H4950" i="2"/>
  <c r="I4950" i="2"/>
  <c r="U4950" i="2"/>
  <c r="W4950" i="2"/>
  <c r="X4950" i="2"/>
  <c r="AG4950" i="2"/>
  <c r="AH4950" i="2"/>
  <c r="AI4950" i="2"/>
  <c r="AJ4950" i="2"/>
  <c r="AK4950" i="2"/>
  <c r="E4951" i="2"/>
  <c r="G4951" i="2"/>
  <c r="H4951" i="2"/>
  <c r="I4951" i="2"/>
  <c r="U4951" i="2"/>
  <c r="W4951" i="2"/>
  <c r="X4951" i="2"/>
  <c r="AG4951" i="2"/>
  <c r="AH4951" i="2"/>
  <c r="AI4951" i="2"/>
  <c r="AJ4951" i="2"/>
  <c r="AK4951" i="2"/>
  <c r="E4952" i="2"/>
  <c r="G4952" i="2"/>
  <c r="H4952" i="2"/>
  <c r="I4952" i="2"/>
  <c r="U4952" i="2"/>
  <c r="W4952" i="2"/>
  <c r="X4952" i="2"/>
  <c r="AG4952" i="2"/>
  <c r="AH4952" i="2"/>
  <c r="AI4952" i="2"/>
  <c r="AJ4952" i="2"/>
  <c r="AK4952" i="2"/>
  <c r="E4953" i="2"/>
  <c r="G4953" i="2"/>
  <c r="H4953" i="2"/>
  <c r="I4953" i="2"/>
  <c r="U4953" i="2"/>
  <c r="W4953" i="2"/>
  <c r="X4953" i="2"/>
  <c r="AG4953" i="2"/>
  <c r="AH4953" i="2"/>
  <c r="AI4953" i="2"/>
  <c r="AJ4953" i="2"/>
  <c r="AK4953" i="2"/>
  <c r="E4954" i="2"/>
  <c r="G4954" i="2"/>
  <c r="H4954" i="2"/>
  <c r="I4954" i="2"/>
  <c r="U4954" i="2"/>
  <c r="W4954" i="2"/>
  <c r="X4954" i="2"/>
  <c r="AG4954" i="2"/>
  <c r="AH4954" i="2"/>
  <c r="AI4954" i="2"/>
  <c r="AJ4954" i="2"/>
  <c r="AK4954" i="2"/>
  <c r="E4955" i="2"/>
  <c r="G4955" i="2"/>
  <c r="H4955" i="2"/>
  <c r="I4955" i="2"/>
  <c r="U4955" i="2"/>
  <c r="W4955" i="2"/>
  <c r="X4955" i="2"/>
  <c r="AG4955" i="2"/>
  <c r="AH4955" i="2"/>
  <c r="AI4955" i="2"/>
  <c r="AJ4955" i="2"/>
  <c r="AK4955" i="2"/>
  <c r="E4956" i="2"/>
  <c r="G4956" i="2"/>
  <c r="H4956" i="2"/>
  <c r="I4956" i="2"/>
  <c r="U4956" i="2"/>
  <c r="W4956" i="2"/>
  <c r="X4956" i="2"/>
  <c r="AG4956" i="2"/>
  <c r="AH4956" i="2"/>
  <c r="AI4956" i="2"/>
  <c r="AJ4956" i="2"/>
  <c r="AK4956" i="2"/>
  <c r="E4957" i="2"/>
  <c r="G4957" i="2"/>
  <c r="H4957" i="2"/>
  <c r="I4957" i="2"/>
  <c r="U4957" i="2"/>
  <c r="W4957" i="2"/>
  <c r="X4957" i="2"/>
  <c r="AG4957" i="2"/>
  <c r="AH4957" i="2"/>
  <c r="AI4957" i="2"/>
  <c r="AJ4957" i="2"/>
  <c r="AK4957" i="2"/>
  <c r="E4958" i="2"/>
  <c r="G4958" i="2"/>
  <c r="H4958" i="2"/>
  <c r="I4958" i="2"/>
  <c r="U4958" i="2"/>
  <c r="W4958" i="2"/>
  <c r="X4958" i="2"/>
  <c r="AG4958" i="2"/>
  <c r="AH4958" i="2"/>
  <c r="AI4958" i="2"/>
  <c r="AJ4958" i="2"/>
  <c r="AK4958" i="2"/>
  <c r="E4959" i="2"/>
  <c r="G4959" i="2"/>
  <c r="H4959" i="2"/>
  <c r="I4959" i="2"/>
  <c r="U4959" i="2"/>
  <c r="W4959" i="2"/>
  <c r="X4959" i="2"/>
  <c r="AG4959" i="2"/>
  <c r="AH4959" i="2"/>
  <c r="AI4959" i="2"/>
  <c r="AJ4959" i="2"/>
  <c r="AK4959" i="2"/>
  <c r="E4960" i="2"/>
  <c r="G4960" i="2"/>
  <c r="H4960" i="2"/>
  <c r="I4960" i="2"/>
  <c r="U4960" i="2"/>
  <c r="W4960" i="2"/>
  <c r="X4960" i="2"/>
  <c r="AG4960" i="2"/>
  <c r="AH4960" i="2"/>
  <c r="AI4960" i="2"/>
  <c r="AJ4960" i="2"/>
  <c r="AK4960" i="2"/>
  <c r="E4961" i="2"/>
  <c r="G4961" i="2"/>
  <c r="H4961" i="2"/>
  <c r="I4961" i="2"/>
  <c r="U4961" i="2"/>
  <c r="W4961" i="2"/>
  <c r="X4961" i="2"/>
  <c r="AG4961" i="2"/>
  <c r="AH4961" i="2"/>
  <c r="AI4961" i="2"/>
  <c r="AJ4961" i="2"/>
  <c r="AK4961" i="2"/>
  <c r="E4962" i="2"/>
  <c r="G4962" i="2"/>
  <c r="H4962" i="2"/>
  <c r="I4962" i="2"/>
  <c r="U4962" i="2"/>
  <c r="W4962" i="2"/>
  <c r="X4962" i="2"/>
  <c r="AG4962" i="2"/>
  <c r="AH4962" i="2"/>
  <c r="AI4962" i="2"/>
  <c r="AJ4962" i="2"/>
  <c r="AK4962" i="2"/>
  <c r="E4963" i="2"/>
  <c r="G4963" i="2"/>
  <c r="H4963" i="2"/>
  <c r="I4963" i="2"/>
  <c r="U4963" i="2"/>
  <c r="W4963" i="2"/>
  <c r="X4963" i="2"/>
  <c r="AG4963" i="2"/>
  <c r="AH4963" i="2"/>
  <c r="AI4963" i="2"/>
  <c r="AJ4963" i="2"/>
  <c r="AK4963" i="2"/>
  <c r="E4964" i="2"/>
  <c r="G4964" i="2"/>
  <c r="H4964" i="2"/>
  <c r="I4964" i="2"/>
  <c r="U4964" i="2"/>
  <c r="W4964" i="2"/>
  <c r="X4964" i="2"/>
  <c r="AG4964" i="2"/>
  <c r="AH4964" i="2"/>
  <c r="AI4964" i="2"/>
  <c r="AJ4964" i="2"/>
  <c r="AK4964" i="2"/>
  <c r="E4965" i="2"/>
  <c r="G4965" i="2"/>
  <c r="H4965" i="2"/>
  <c r="I4965" i="2"/>
  <c r="U4965" i="2"/>
  <c r="W4965" i="2"/>
  <c r="X4965" i="2"/>
  <c r="AG4965" i="2"/>
  <c r="AH4965" i="2"/>
  <c r="AI4965" i="2"/>
  <c r="AJ4965" i="2"/>
  <c r="AK4965" i="2"/>
  <c r="E4966" i="2"/>
  <c r="G4966" i="2"/>
  <c r="H4966" i="2"/>
  <c r="I4966" i="2"/>
  <c r="U4966" i="2"/>
  <c r="W4966" i="2"/>
  <c r="X4966" i="2"/>
  <c r="AG4966" i="2"/>
  <c r="AH4966" i="2"/>
  <c r="AI4966" i="2"/>
  <c r="AJ4966" i="2"/>
  <c r="AK4966" i="2"/>
  <c r="E4967" i="2"/>
  <c r="G4967" i="2"/>
  <c r="H4967" i="2"/>
  <c r="I4967" i="2"/>
  <c r="U4967" i="2"/>
  <c r="W4967" i="2"/>
  <c r="X4967" i="2"/>
  <c r="AG4967" i="2"/>
  <c r="AH4967" i="2"/>
  <c r="AI4967" i="2"/>
  <c r="AJ4967" i="2"/>
  <c r="AK4967" i="2"/>
  <c r="E4968" i="2"/>
  <c r="G4968" i="2"/>
  <c r="H4968" i="2"/>
  <c r="I4968" i="2"/>
  <c r="U4968" i="2"/>
  <c r="W4968" i="2"/>
  <c r="X4968" i="2"/>
  <c r="AG4968" i="2"/>
  <c r="AH4968" i="2"/>
  <c r="AI4968" i="2"/>
  <c r="AJ4968" i="2"/>
  <c r="AK4968" i="2"/>
  <c r="E4969" i="2"/>
  <c r="G4969" i="2"/>
  <c r="H4969" i="2"/>
  <c r="I4969" i="2"/>
  <c r="U4969" i="2"/>
  <c r="W4969" i="2"/>
  <c r="X4969" i="2"/>
  <c r="AG4969" i="2"/>
  <c r="AH4969" i="2"/>
  <c r="AI4969" i="2"/>
  <c r="AJ4969" i="2"/>
  <c r="AK4969" i="2"/>
  <c r="E4970" i="2"/>
  <c r="G4970" i="2"/>
  <c r="H4970" i="2"/>
  <c r="I4970" i="2"/>
  <c r="U4970" i="2"/>
  <c r="W4970" i="2"/>
  <c r="X4970" i="2"/>
  <c r="AG4970" i="2"/>
  <c r="AH4970" i="2"/>
  <c r="AI4970" i="2"/>
  <c r="AJ4970" i="2"/>
  <c r="AK4970" i="2"/>
  <c r="E4971" i="2"/>
  <c r="G4971" i="2"/>
  <c r="H4971" i="2"/>
  <c r="I4971" i="2"/>
  <c r="U4971" i="2"/>
  <c r="W4971" i="2"/>
  <c r="X4971" i="2"/>
  <c r="AG4971" i="2"/>
  <c r="AH4971" i="2"/>
  <c r="AI4971" i="2"/>
  <c r="AJ4971" i="2"/>
  <c r="AK4971" i="2"/>
  <c r="E4972" i="2"/>
  <c r="G4972" i="2"/>
  <c r="H4972" i="2"/>
  <c r="I4972" i="2"/>
  <c r="U4972" i="2"/>
  <c r="W4972" i="2"/>
  <c r="X4972" i="2"/>
  <c r="AG4972" i="2"/>
  <c r="AH4972" i="2"/>
  <c r="AI4972" i="2"/>
  <c r="AJ4972" i="2"/>
  <c r="AK4972" i="2"/>
  <c r="E4973" i="2"/>
  <c r="G4973" i="2"/>
  <c r="H4973" i="2"/>
  <c r="I4973" i="2"/>
  <c r="U4973" i="2"/>
  <c r="W4973" i="2"/>
  <c r="X4973" i="2"/>
  <c r="AG4973" i="2"/>
  <c r="AH4973" i="2"/>
  <c r="AI4973" i="2"/>
  <c r="AJ4973" i="2"/>
  <c r="AK4973" i="2"/>
  <c r="E4974" i="2"/>
  <c r="G4974" i="2"/>
  <c r="H4974" i="2"/>
  <c r="I4974" i="2"/>
  <c r="U4974" i="2"/>
  <c r="W4974" i="2"/>
  <c r="X4974" i="2"/>
  <c r="AG4974" i="2"/>
  <c r="AH4974" i="2"/>
  <c r="AI4974" i="2"/>
  <c r="AJ4974" i="2"/>
  <c r="AK4974" i="2"/>
  <c r="E4975" i="2"/>
  <c r="G4975" i="2"/>
  <c r="H4975" i="2"/>
  <c r="I4975" i="2"/>
  <c r="U4975" i="2"/>
  <c r="W4975" i="2"/>
  <c r="X4975" i="2"/>
  <c r="AG4975" i="2"/>
  <c r="AH4975" i="2"/>
  <c r="AI4975" i="2"/>
  <c r="AJ4975" i="2"/>
  <c r="AK4975" i="2"/>
  <c r="E4976" i="2"/>
  <c r="G4976" i="2"/>
  <c r="H4976" i="2"/>
  <c r="I4976" i="2"/>
  <c r="U4976" i="2"/>
  <c r="W4976" i="2"/>
  <c r="X4976" i="2"/>
  <c r="AG4976" i="2"/>
  <c r="AH4976" i="2"/>
  <c r="AI4976" i="2"/>
  <c r="AJ4976" i="2"/>
  <c r="AK4976" i="2"/>
  <c r="E4977" i="2"/>
  <c r="G4977" i="2"/>
  <c r="H4977" i="2"/>
  <c r="I4977" i="2"/>
  <c r="U4977" i="2"/>
  <c r="W4977" i="2"/>
  <c r="X4977" i="2"/>
  <c r="AG4977" i="2"/>
  <c r="AH4977" i="2"/>
  <c r="AI4977" i="2"/>
  <c r="AJ4977" i="2"/>
  <c r="AK4977" i="2"/>
  <c r="E4978" i="2"/>
  <c r="G4978" i="2"/>
  <c r="H4978" i="2"/>
  <c r="I4978" i="2"/>
  <c r="U4978" i="2"/>
  <c r="W4978" i="2"/>
  <c r="X4978" i="2"/>
  <c r="AG4978" i="2"/>
  <c r="AH4978" i="2"/>
  <c r="AI4978" i="2"/>
  <c r="AJ4978" i="2"/>
  <c r="AK4978" i="2"/>
  <c r="E4979" i="2"/>
  <c r="G4979" i="2"/>
  <c r="H4979" i="2"/>
  <c r="I4979" i="2"/>
  <c r="U4979" i="2"/>
  <c r="W4979" i="2"/>
  <c r="X4979" i="2"/>
  <c r="AG4979" i="2"/>
  <c r="AH4979" i="2"/>
  <c r="AI4979" i="2"/>
  <c r="AJ4979" i="2"/>
  <c r="AK4979" i="2"/>
  <c r="E4980" i="2"/>
  <c r="G4980" i="2"/>
  <c r="H4980" i="2"/>
  <c r="I4980" i="2"/>
  <c r="U4980" i="2"/>
  <c r="W4980" i="2"/>
  <c r="X4980" i="2"/>
  <c r="AG4980" i="2"/>
  <c r="AH4980" i="2"/>
  <c r="AI4980" i="2"/>
  <c r="AJ4980" i="2"/>
  <c r="AK4980" i="2"/>
  <c r="E4981" i="2"/>
  <c r="G4981" i="2"/>
  <c r="H4981" i="2"/>
  <c r="I4981" i="2"/>
  <c r="U4981" i="2"/>
  <c r="W4981" i="2"/>
  <c r="X4981" i="2"/>
  <c r="AG4981" i="2"/>
  <c r="AH4981" i="2"/>
  <c r="AI4981" i="2"/>
  <c r="AJ4981" i="2"/>
  <c r="AK4981" i="2"/>
  <c r="E4982" i="2"/>
  <c r="G4982" i="2"/>
  <c r="H4982" i="2"/>
  <c r="I4982" i="2"/>
  <c r="U4982" i="2"/>
  <c r="W4982" i="2"/>
  <c r="X4982" i="2"/>
  <c r="AG4982" i="2"/>
  <c r="AH4982" i="2"/>
  <c r="AI4982" i="2"/>
  <c r="AJ4982" i="2"/>
  <c r="AK4982" i="2"/>
  <c r="E4983" i="2"/>
  <c r="G4983" i="2"/>
  <c r="H4983" i="2"/>
  <c r="I4983" i="2"/>
  <c r="U4983" i="2"/>
  <c r="W4983" i="2"/>
  <c r="X4983" i="2"/>
  <c r="AG4983" i="2"/>
  <c r="AH4983" i="2"/>
  <c r="AI4983" i="2"/>
  <c r="AJ4983" i="2"/>
  <c r="AK4983" i="2"/>
  <c r="E4984" i="2"/>
  <c r="G4984" i="2"/>
  <c r="H4984" i="2"/>
  <c r="I4984" i="2"/>
  <c r="U4984" i="2"/>
  <c r="W4984" i="2"/>
  <c r="X4984" i="2"/>
  <c r="AG4984" i="2"/>
  <c r="AH4984" i="2"/>
  <c r="AI4984" i="2"/>
  <c r="AJ4984" i="2"/>
  <c r="AK4984" i="2"/>
  <c r="E4985" i="2"/>
  <c r="G4985" i="2"/>
  <c r="H4985" i="2"/>
  <c r="I4985" i="2"/>
  <c r="U4985" i="2"/>
  <c r="W4985" i="2"/>
  <c r="X4985" i="2"/>
  <c r="AG4985" i="2"/>
  <c r="AH4985" i="2"/>
  <c r="AI4985" i="2"/>
  <c r="AJ4985" i="2"/>
  <c r="AK4985" i="2"/>
  <c r="E4986" i="2"/>
  <c r="G4986" i="2"/>
  <c r="H4986" i="2"/>
  <c r="I4986" i="2"/>
  <c r="U4986" i="2"/>
  <c r="W4986" i="2"/>
  <c r="X4986" i="2"/>
  <c r="AG4986" i="2"/>
  <c r="AH4986" i="2"/>
  <c r="AI4986" i="2"/>
  <c r="AJ4986" i="2"/>
  <c r="AK4986" i="2"/>
  <c r="E4987" i="2"/>
  <c r="G4987" i="2"/>
  <c r="H4987" i="2"/>
  <c r="I4987" i="2"/>
  <c r="U4987" i="2"/>
  <c r="W4987" i="2"/>
  <c r="X4987" i="2"/>
  <c r="AG4987" i="2"/>
  <c r="AH4987" i="2"/>
  <c r="AI4987" i="2"/>
  <c r="AJ4987" i="2"/>
  <c r="AK4987" i="2"/>
  <c r="E4988" i="2"/>
  <c r="G4988" i="2"/>
  <c r="H4988" i="2"/>
  <c r="I4988" i="2"/>
  <c r="U4988" i="2"/>
  <c r="W4988" i="2"/>
  <c r="X4988" i="2"/>
  <c r="AG4988" i="2"/>
  <c r="AH4988" i="2"/>
  <c r="AI4988" i="2"/>
  <c r="AJ4988" i="2"/>
  <c r="AK4988" i="2"/>
  <c r="E4989" i="2"/>
  <c r="G4989" i="2"/>
  <c r="H4989" i="2"/>
  <c r="I4989" i="2"/>
  <c r="U4989" i="2"/>
  <c r="W4989" i="2"/>
  <c r="X4989" i="2"/>
  <c r="AG4989" i="2"/>
  <c r="AH4989" i="2"/>
  <c r="AI4989" i="2"/>
  <c r="AJ4989" i="2"/>
  <c r="AK4989" i="2"/>
  <c r="E4990" i="2"/>
  <c r="G4990" i="2"/>
  <c r="H4990" i="2"/>
  <c r="I4990" i="2"/>
  <c r="U4990" i="2"/>
  <c r="W4990" i="2"/>
  <c r="X4990" i="2"/>
  <c r="AG4990" i="2"/>
  <c r="AH4990" i="2"/>
  <c r="AI4990" i="2"/>
  <c r="AJ4990" i="2"/>
  <c r="AK4990" i="2"/>
  <c r="E4991" i="2"/>
  <c r="G4991" i="2"/>
  <c r="H4991" i="2"/>
  <c r="I4991" i="2"/>
  <c r="U4991" i="2"/>
  <c r="W4991" i="2"/>
  <c r="X4991" i="2"/>
  <c r="AG4991" i="2"/>
  <c r="AH4991" i="2"/>
  <c r="AI4991" i="2"/>
  <c r="AJ4991" i="2"/>
  <c r="AK4991" i="2"/>
  <c r="E4992" i="2"/>
  <c r="G4992" i="2"/>
  <c r="H4992" i="2"/>
  <c r="I4992" i="2"/>
  <c r="U4992" i="2"/>
  <c r="W4992" i="2"/>
  <c r="X4992" i="2"/>
  <c r="AG4992" i="2"/>
  <c r="AH4992" i="2"/>
  <c r="AI4992" i="2"/>
  <c r="AJ4992" i="2"/>
  <c r="AK4992" i="2"/>
  <c r="E4993" i="2"/>
  <c r="G4993" i="2"/>
  <c r="H4993" i="2"/>
  <c r="I4993" i="2"/>
  <c r="U4993" i="2"/>
  <c r="W4993" i="2"/>
  <c r="X4993" i="2"/>
  <c r="AG4993" i="2"/>
  <c r="AH4993" i="2"/>
  <c r="AI4993" i="2"/>
  <c r="AJ4993" i="2"/>
  <c r="AK4993" i="2"/>
  <c r="E4994" i="2"/>
  <c r="G4994" i="2"/>
  <c r="H4994" i="2"/>
  <c r="I4994" i="2"/>
  <c r="U4994" i="2"/>
  <c r="W4994" i="2"/>
  <c r="X4994" i="2"/>
  <c r="AG4994" i="2"/>
  <c r="AH4994" i="2"/>
  <c r="AI4994" i="2"/>
  <c r="AJ4994" i="2"/>
  <c r="AK4994" i="2"/>
  <c r="E4995" i="2"/>
  <c r="G4995" i="2"/>
  <c r="H4995" i="2"/>
  <c r="I4995" i="2"/>
  <c r="U4995" i="2"/>
  <c r="W4995" i="2"/>
  <c r="X4995" i="2"/>
  <c r="AG4995" i="2"/>
  <c r="AH4995" i="2"/>
  <c r="AI4995" i="2"/>
  <c r="AJ4995" i="2"/>
  <c r="AK4995" i="2"/>
  <c r="E4996" i="2"/>
  <c r="G4996" i="2"/>
  <c r="H4996" i="2"/>
  <c r="I4996" i="2"/>
  <c r="U4996" i="2"/>
  <c r="W4996" i="2"/>
  <c r="X4996" i="2"/>
  <c r="AG4996" i="2"/>
  <c r="AH4996" i="2"/>
  <c r="AI4996" i="2"/>
  <c r="AJ4996" i="2"/>
  <c r="AK4996" i="2"/>
  <c r="E4997" i="2"/>
  <c r="G4997" i="2"/>
  <c r="H4997" i="2"/>
  <c r="I4997" i="2"/>
  <c r="U4997" i="2"/>
  <c r="W4997" i="2"/>
  <c r="X4997" i="2"/>
  <c r="AG4997" i="2"/>
  <c r="AH4997" i="2"/>
  <c r="AI4997" i="2"/>
  <c r="AJ4997" i="2"/>
  <c r="AK4997" i="2"/>
  <c r="E4998" i="2"/>
  <c r="G4998" i="2"/>
  <c r="H4998" i="2"/>
  <c r="I4998" i="2"/>
  <c r="U4998" i="2"/>
  <c r="W4998" i="2"/>
  <c r="X4998" i="2"/>
  <c r="AG4998" i="2"/>
  <c r="AH4998" i="2"/>
  <c r="AI4998" i="2"/>
  <c r="AJ4998" i="2"/>
  <c r="AK4998" i="2"/>
  <c r="E4999" i="2"/>
  <c r="G4999" i="2"/>
  <c r="H4999" i="2"/>
  <c r="I4999" i="2"/>
  <c r="U4999" i="2"/>
  <c r="W4999" i="2"/>
  <c r="X4999" i="2"/>
  <c r="AG4999" i="2"/>
  <c r="AH4999" i="2"/>
  <c r="AI4999" i="2"/>
  <c r="AJ4999" i="2"/>
  <c r="AK4999" i="2"/>
  <c r="E5000" i="2"/>
  <c r="G5000" i="2"/>
  <c r="H5000" i="2"/>
  <c r="I5000" i="2"/>
  <c r="U5000" i="2"/>
  <c r="W5000" i="2"/>
  <c r="X5000" i="2"/>
  <c r="AG5000" i="2"/>
  <c r="AH5000" i="2"/>
  <c r="AI5000" i="2"/>
  <c r="AJ5000" i="2"/>
  <c r="AK5000" i="2"/>
  <c r="E5001" i="2"/>
  <c r="G5001" i="2"/>
  <c r="H5001" i="2"/>
  <c r="I5001" i="2"/>
  <c r="U5001" i="2"/>
  <c r="W5001" i="2"/>
  <c r="X5001" i="2"/>
  <c r="AG5001" i="2"/>
  <c r="AH5001" i="2"/>
  <c r="AI5001" i="2"/>
  <c r="AJ5001" i="2"/>
  <c r="AK5001" i="2"/>
  <c r="E5002" i="2"/>
  <c r="G5002" i="2"/>
  <c r="H5002" i="2"/>
  <c r="I5002" i="2"/>
  <c r="U5002" i="2"/>
  <c r="W5002" i="2"/>
  <c r="X5002" i="2"/>
  <c r="AG5002" i="2"/>
  <c r="AH5002" i="2"/>
  <c r="AI5002" i="2"/>
  <c r="AJ5002" i="2"/>
  <c r="AK5002" i="2"/>
  <c r="E5003" i="2"/>
  <c r="G5003" i="2"/>
  <c r="H5003" i="2"/>
  <c r="I5003" i="2"/>
  <c r="U5003" i="2"/>
  <c r="W5003" i="2"/>
  <c r="X5003" i="2"/>
  <c r="AG5003" i="2"/>
  <c r="AH5003" i="2"/>
  <c r="AI5003" i="2"/>
  <c r="AJ5003" i="2"/>
  <c r="AK5003" i="2"/>
  <c r="E5004" i="2"/>
  <c r="G5004" i="2"/>
  <c r="H5004" i="2"/>
  <c r="I5004" i="2"/>
  <c r="U5004" i="2"/>
  <c r="W5004" i="2"/>
  <c r="X5004" i="2"/>
  <c r="AG5004" i="2"/>
  <c r="AH5004" i="2"/>
  <c r="AI5004" i="2"/>
  <c r="AJ5004" i="2"/>
  <c r="AK5004" i="2"/>
  <c r="E5005" i="2"/>
  <c r="G5005" i="2"/>
  <c r="H5005" i="2"/>
  <c r="I5005" i="2"/>
  <c r="U5005" i="2"/>
  <c r="W5005" i="2"/>
  <c r="X5005" i="2"/>
  <c r="AG5005" i="2"/>
  <c r="AH5005" i="2"/>
  <c r="AI5005" i="2"/>
  <c r="AJ5005" i="2"/>
  <c r="AK5005" i="2"/>
  <c r="E5006" i="2"/>
  <c r="G5006" i="2"/>
  <c r="H5006" i="2"/>
  <c r="I5006" i="2"/>
  <c r="U5006" i="2"/>
  <c r="W5006" i="2"/>
  <c r="X5006" i="2"/>
  <c r="AG5006" i="2"/>
  <c r="AH5006" i="2"/>
  <c r="AI5006" i="2"/>
  <c r="AJ5006" i="2"/>
  <c r="AK5006" i="2"/>
  <c r="E5007" i="2"/>
  <c r="G5007" i="2"/>
  <c r="H5007" i="2"/>
  <c r="I5007" i="2"/>
  <c r="U5007" i="2"/>
  <c r="W5007" i="2"/>
  <c r="X5007" i="2"/>
  <c r="AG5007" i="2"/>
  <c r="AH5007" i="2"/>
  <c r="AI5007" i="2"/>
  <c r="AJ5007" i="2"/>
  <c r="AK5007" i="2"/>
  <c r="E5008" i="2"/>
  <c r="G5008" i="2"/>
  <c r="H5008" i="2"/>
  <c r="I5008" i="2"/>
  <c r="U5008" i="2"/>
  <c r="W5008" i="2"/>
  <c r="X5008" i="2"/>
  <c r="AG5008" i="2"/>
  <c r="AH5008" i="2"/>
  <c r="AI5008" i="2"/>
  <c r="AJ5008" i="2"/>
  <c r="AK5008" i="2"/>
  <c r="E5009" i="2"/>
  <c r="G5009" i="2"/>
  <c r="H5009" i="2"/>
  <c r="I5009" i="2"/>
  <c r="U5009" i="2"/>
  <c r="W5009" i="2"/>
  <c r="X5009" i="2"/>
  <c r="AG5009" i="2"/>
  <c r="AH5009" i="2"/>
  <c r="AI5009" i="2"/>
  <c r="AJ5009" i="2"/>
  <c r="AK5009" i="2"/>
  <c r="E5010" i="2"/>
  <c r="G5010" i="2"/>
  <c r="H5010" i="2"/>
  <c r="I5010" i="2"/>
  <c r="U5010" i="2"/>
  <c r="W5010" i="2"/>
  <c r="X5010" i="2"/>
  <c r="AG5010" i="2"/>
  <c r="AH5010" i="2"/>
  <c r="AI5010" i="2"/>
  <c r="AJ5010" i="2"/>
  <c r="AK5010" i="2"/>
  <c r="E5011" i="2"/>
  <c r="G5011" i="2"/>
  <c r="H5011" i="2"/>
  <c r="I5011" i="2"/>
  <c r="U5011" i="2"/>
  <c r="W5011" i="2"/>
  <c r="X5011" i="2"/>
  <c r="AG5011" i="2"/>
  <c r="AH5011" i="2"/>
  <c r="AI5011" i="2"/>
  <c r="AJ5011" i="2"/>
  <c r="AK5011" i="2"/>
  <c r="E5012" i="2"/>
  <c r="G5012" i="2"/>
  <c r="H5012" i="2"/>
  <c r="I5012" i="2"/>
  <c r="U5012" i="2"/>
  <c r="W5012" i="2"/>
  <c r="X5012" i="2"/>
  <c r="AG5012" i="2"/>
  <c r="AH5012" i="2"/>
  <c r="AI5012" i="2"/>
  <c r="AJ5012" i="2"/>
  <c r="AK5012" i="2"/>
  <c r="E5013" i="2"/>
  <c r="G5013" i="2"/>
  <c r="H5013" i="2"/>
  <c r="I5013" i="2"/>
  <c r="U5013" i="2"/>
  <c r="W5013" i="2"/>
  <c r="X5013" i="2"/>
  <c r="AG5013" i="2"/>
  <c r="AH5013" i="2"/>
  <c r="AI5013" i="2"/>
  <c r="AJ5013" i="2"/>
  <c r="AK5013" i="2"/>
  <c r="E5014" i="2"/>
  <c r="G5014" i="2"/>
  <c r="H5014" i="2"/>
  <c r="I5014" i="2"/>
  <c r="U5014" i="2"/>
  <c r="W5014" i="2"/>
  <c r="X5014" i="2"/>
  <c r="AG5014" i="2"/>
  <c r="AH5014" i="2"/>
  <c r="AI5014" i="2"/>
  <c r="AJ5014" i="2"/>
  <c r="AK5014" i="2"/>
  <c r="E5015" i="2"/>
  <c r="G5015" i="2"/>
  <c r="H5015" i="2"/>
  <c r="I5015" i="2"/>
  <c r="U5015" i="2"/>
  <c r="W5015" i="2"/>
  <c r="X5015" i="2"/>
  <c r="AG5015" i="2"/>
  <c r="AH5015" i="2"/>
  <c r="AI5015" i="2"/>
  <c r="AJ5015" i="2"/>
  <c r="AK5015" i="2"/>
  <c r="E5016" i="2"/>
  <c r="G5016" i="2"/>
  <c r="H5016" i="2"/>
  <c r="I5016" i="2"/>
  <c r="U5016" i="2"/>
  <c r="W5016" i="2"/>
  <c r="X5016" i="2"/>
  <c r="AG5016" i="2"/>
  <c r="AH5016" i="2"/>
  <c r="AI5016" i="2"/>
  <c r="AJ5016" i="2"/>
  <c r="AK5016" i="2"/>
  <c r="E5017" i="2"/>
  <c r="G5017" i="2"/>
  <c r="H5017" i="2"/>
  <c r="I5017" i="2"/>
  <c r="U5017" i="2"/>
  <c r="W5017" i="2"/>
  <c r="X5017" i="2"/>
  <c r="AG5017" i="2"/>
  <c r="AH5017" i="2"/>
  <c r="AI5017" i="2"/>
  <c r="AJ5017" i="2"/>
  <c r="AK5017" i="2"/>
  <c r="E5018" i="2"/>
  <c r="G5018" i="2"/>
  <c r="H5018" i="2"/>
  <c r="I5018" i="2"/>
  <c r="U5018" i="2"/>
  <c r="W5018" i="2"/>
  <c r="X5018" i="2"/>
  <c r="AG5018" i="2"/>
  <c r="AH5018" i="2"/>
  <c r="AI5018" i="2"/>
  <c r="AJ5018" i="2"/>
  <c r="AK5018" i="2"/>
  <c r="E5019" i="2"/>
  <c r="G5019" i="2"/>
  <c r="H5019" i="2"/>
  <c r="I5019" i="2"/>
  <c r="U5019" i="2"/>
  <c r="W5019" i="2"/>
  <c r="X5019" i="2"/>
  <c r="AG5019" i="2"/>
  <c r="AH5019" i="2"/>
  <c r="AI5019" i="2"/>
  <c r="AJ5019" i="2"/>
  <c r="AK5019" i="2"/>
  <c r="E5020" i="2"/>
  <c r="G5020" i="2"/>
  <c r="H5020" i="2"/>
  <c r="I5020" i="2"/>
  <c r="U5020" i="2"/>
  <c r="W5020" i="2"/>
  <c r="X5020" i="2"/>
  <c r="AG5020" i="2"/>
  <c r="AH5020" i="2"/>
  <c r="AI5020" i="2"/>
  <c r="AJ5020" i="2"/>
  <c r="AK5020" i="2"/>
  <c r="E5021" i="2"/>
  <c r="G5021" i="2"/>
  <c r="H5021" i="2"/>
  <c r="I5021" i="2"/>
  <c r="U5021" i="2"/>
  <c r="W5021" i="2"/>
  <c r="X5021" i="2"/>
  <c r="AG5021" i="2"/>
  <c r="AH5021" i="2"/>
  <c r="AI5021" i="2"/>
  <c r="AJ5021" i="2"/>
  <c r="AK5021" i="2"/>
  <c r="E5022" i="2"/>
  <c r="G5022" i="2"/>
  <c r="H5022" i="2"/>
  <c r="I5022" i="2"/>
  <c r="U5022" i="2"/>
  <c r="W5022" i="2"/>
  <c r="X5022" i="2"/>
  <c r="AG5022" i="2"/>
  <c r="AH5022" i="2"/>
  <c r="AI5022" i="2"/>
  <c r="AJ5022" i="2"/>
  <c r="AK5022" i="2"/>
  <c r="E5023" i="2"/>
  <c r="G5023" i="2"/>
  <c r="H5023" i="2"/>
  <c r="I5023" i="2"/>
  <c r="U5023" i="2"/>
  <c r="W5023" i="2"/>
  <c r="X5023" i="2"/>
  <c r="AG5023" i="2"/>
  <c r="AH5023" i="2"/>
  <c r="AI5023" i="2"/>
  <c r="AJ5023" i="2"/>
  <c r="AK5023" i="2"/>
  <c r="E5024" i="2"/>
  <c r="G5024" i="2"/>
  <c r="H5024" i="2"/>
  <c r="I5024" i="2"/>
  <c r="U5024" i="2"/>
  <c r="W5024" i="2"/>
  <c r="X5024" i="2"/>
  <c r="AG5024" i="2"/>
  <c r="AH5024" i="2"/>
  <c r="AI5024" i="2"/>
  <c r="AJ5024" i="2"/>
  <c r="AK5024" i="2"/>
  <c r="E5025" i="2"/>
  <c r="G5025" i="2"/>
  <c r="H5025" i="2"/>
  <c r="I5025" i="2"/>
  <c r="U5025" i="2"/>
  <c r="W5025" i="2"/>
  <c r="X5025" i="2"/>
  <c r="AG5025" i="2"/>
  <c r="AH5025" i="2"/>
  <c r="AI5025" i="2"/>
  <c r="AJ5025" i="2"/>
  <c r="AK5025" i="2"/>
  <c r="E5026" i="2"/>
  <c r="G5026" i="2"/>
  <c r="H5026" i="2"/>
  <c r="I5026" i="2"/>
  <c r="U5026" i="2"/>
  <c r="W5026" i="2"/>
  <c r="X5026" i="2"/>
  <c r="AG5026" i="2"/>
  <c r="AH5026" i="2"/>
  <c r="AI5026" i="2"/>
  <c r="AJ5026" i="2"/>
  <c r="AK5026" i="2"/>
  <c r="E5027" i="2"/>
  <c r="G5027" i="2"/>
  <c r="H5027" i="2"/>
  <c r="I5027" i="2"/>
  <c r="U5027" i="2"/>
  <c r="W5027" i="2"/>
  <c r="X5027" i="2"/>
  <c r="AG5027" i="2"/>
  <c r="AH5027" i="2"/>
  <c r="AI5027" i="2"/>
  <c r="AJ5027" i="2"/>
  <c r="AK5027" i="2"/>
  <c r="E5028" i="2"/>
  <c r="G5028" i="2"/>
  <c r="H5028" i="2"/>
  <c r="I5028" i="2"/>
  <c r="U5028" i="2"/>
  <c r="W5028" i="2"/>
  <c r="X5028" i="2"/>
  <c r="AG5028" i="2"/>
  <c r="AH5028" i="2"/>
  <c r="AI5028" i="2"/>
  <c r="AJ5028" i="2"/>
  <c r="AK5028" i="2"/>
  <c r="E5029" i="2"/>
  <c r="G5029" i="2"/>
  <c r="H5029" i="2"/>
  <c r="I5029" i="2"/>
  <c r="U5029" i="2"/>
  <c r="W5029" i="2"/>
  <c r="X5029" i="2"/>
  <c r="AG5029" i="2"/>
  <c r="AH5029" i="2"/>
  <c r="AI5029" i="2"/>
  <c r="AJ5029" i="2"/>
  <c r="AK5029" i="2"/>
  <c r="E5030" i="2"/>
  <c r="G5030" i="2"/>
  <c r="H5030" i="2"/>
  <c r="I5030" i="2"/>
  <c r="U5030" i="2"/>
  <c r="W5030" i="2"/>
  <c r="X5030" i="2"/>
  <c r="AG5030" i="2"/>
  <c r="AH5030" i="2"/>
  <c r="AI5030" i="2"/>
  <c r="AJ5030" i="2"/>
  <c r="AK5030" i="2"/>
  <c r="E5031" i="2"/>
  <c r="G5031" i="2"/>
  <c r="H5031" i="2"/>
  <c r="I5031" i="2"/>
  <c r="U5031" i="2"/>
  <c r="W5031" i="2"/>
  <c r="X5031" i="2"/>
  <c r="AG5031" i="2"/>
  <c r="AH5031" i="2"/>
  <c r="AI5031" i="2"/>
  <c r="AJ5031" i="2"/>
  <c r="AK5031" i="2"/>
  <c r="E5032" i="2"/>
  <c r="G5032" i="2"/>
  <c r="H5032" i="2"/>
  <c r="I5032" i="2"/>
  <c r="U5032" i="2"/>
  <c r="W5032" i="2"/>
  <c r="X5032" i="2"/>
  <c r="AG5032" i="2"/>
  <c r="AH5032" i="2"/>
  <c r="AI5032" i="2"/>
  <c r="AJ5032" i="2"/>
  <c r="AK5032" i="2"/>
  <c r="E5033" i="2"/>
  <c r="G5033" i="2"/>
  <c r="H5033" i="2"/>
  <c r="I5033" i="2"/>
  <c r="U5033" i="2"/>
  <c r="W5033" i="2"/>
  <c r="X5033" i="2"/>
  <c r="AG5033" i="2"/>
  <c r="AH5033" i="2"/>
  <c r="AI5033" i="2"/>
  <c r="AJ5033" i="2"/>
  <c r="AK5033" i="2"/>
  <c r="E5034" i="2"/>
  <c r="G5034" i="2"/>
  <c r="H5034" i="2"/>
  <c r="I5034" i="2"/>
  <c r="U5034" i="2"/>
  <c r="W5034" i="2"/>
  <c r="X5034" i="2"/>
  <c r="AG5034" i="2"/>
  <c r="AH5034" i="2"/>
  <c r="AI5034" i="2"/>
  <c r="AJ5034" i="2"/>
  <c r="AK5034" i="2"/>
  <c r="E5035" i="2"/>
  <c r="G5035" i="2"/>
  <c r="H5035" i="2"/>
  <c r="I5035" i="2"/>
  <c r="U5035" i="2"/>
  <c r="W5035" i="2"/>
  <c r="X5035" i="2"/>
  <c r="AG5035" i="2"/>
  <c r="AH5035" i="2"/>
  <c r="AI5035" i="2"/>
  <c r="AJ5035" i="2"/>
  <c r="AK5035" i="2"/>
  <c r="E5036" i="2"/>
  <c r="G5036" i="2"/>
  <c r="H5036" i="2"/>
  <c r="I5036" i="2"/>
  <c r="U5036" i="2"/>
  <c r="W5036" i="2"/>
  <c r="X5036" i="2"/>
  <c r="AG5036" i="2"/>
  <c r="AH5036" i="2"/>
  <c r="AI5036" i="2"/>
  <c r="AJ5036" i="2"/>
  <c r="AK5036" i="2"/>
  <c r="E5037" i="2"/>
  <c r="G5037" i="2"/>
  <c r="H5037" i="2"/>
  <c r="I5037" i="2"/>
  <c r="U5037" i="2"/>
  <c r="W5037" i="2"/>
  <c r="X5037" i="2"/>
  <c r="AG5037" i="2"/>
  <c r="AH5037" i="2"/>
  <c r="AI5037" i="2"/>
  <c r="AJ5037" i="2"/>
  <c r="AK5037" i="2"/>
  <c r="E5038" i="2"/>
  <c r="G5038" i="2"/>
  <c r="H5038" i="2"/>
  <c r="I5038" i="2"/>
  <c r="U5038" i="2"/>
  <c r="W5038" i="2"/>
  <c r="X5038" i="2"/>
  <c r="AG5038" i="2"/>
  <c r="AH5038" i="2"/>
  <c r="AI5038" i="2"/>
  <c r="AJ5038" i="2"/>
  <c r="AK5038" i="2"/>
  <c r="E5039" i="2"/>
  <c r="G5039" i="2"/>
  <c r="H5039" i="2"/>
  <c r="I5039" i="2"/>
  <c r="U5039" i="2"/>
  <c r="W5039" i="2"/>
  <c r="X5039" i="2"/>
  <c r="AG5039" i="2"/>
  <c r="AH5039" i="2"/>
  <c r="AI5039" i="2"/>
  <c r="AJ5039" i="2"/>
  <c r="AK5039" i="2"/>
  <c r="E5040" i="2"/>
  <c r="G5040" i="2"/>
  <c r="H5040" i="2"/>
  <c r="I5040" i="2"/>
  <c r="U5040" i="2"/>
  <c r="W5040" i="2"/>
  <c r="X5040" i="2"/>
  <c r="AG5040" i="2"/>
  <c r="AH5040" i="2"/>
  <c r="AI5040" i="2"/>
  <c r="AJ5040" i="2"/>
  <c r="AK5040" i="2"/>
  <c r="E5041" i="2"/>
  <c r="G5041" i="2"/>
  <c r="H5041" i="2"/>
  <c r="I5041" i="2"/>
  <c r="U5041" i="2"/>
  <c r="W5041" i="2"/>
  <c r="X5041" i="2"/>
  <c r="AG5041" i="2"/>
  <c r="AH5041" i="2"/>
  <c r="AI5041" i="2"/>
  <c r="AJ5041" i="2"/>
  <c r="AK5041" i="2"/>
  <c r="E5042" i="2"/>
  <c r="G5042" i="2"/>
  <c r="H5042" i="2"/>
  <c r="I5042" i="2"/>
  <c r="U5042" i="2"/>
  <c r="W5042" i="2"/>
  <c r="X5042" i="2"/>
  <c r="AG5042" i="2"/>
  <c r="AH5042" i="2"/>
  <c r="AI5042" i="2"/>
  <c r="AJ5042" i="2"/>
  <c r="AK5042" i="2"/>
  <c r="E5043" i="2"/>
  <c r="G5043" i="2"/>
  <c r="H5043" i="2"/>
  <c r="I5043" i="2"/>
  <c r="U5043" i="2"/>
  <c r="W5043" i="2"/>
  <c r="X5043" i="2"/>
  <c r="AG5043" i="2"/>
  <c r="AH5043" i="2"/>
  <c r="AI5043" i="2"/>
  <c r="AJ5043" i="2"/>
  <c r="AK5043" i="2"/>
  <c r="E5044" i="2"/>
  <c r="G5044" i="2"/>
  <c r="H5044" i="2"/>
  <c r="I5044" i="2"/>
  <c r="U5044" i="2"/>
  <c r="W5044" i="2"/>
  <c r="X5044" i="2"/>
  <c r="AG5044" i="2"/>
  <c r="AH5044" i="2"/>
  <c r="AI5044" i="2"/>
  <c r="AJ5044" i="2"/>
  <c r="AK5044" i="2"/>
  <c r="E5045" i="2"/>
  <c r="G5045" i="2"/>
  <c r="H5045" i="2"/>
  <c r="I5045" i="2"/>
  <c r="U5045" i="2"/>
  <c r="W5045" i="2"/>
  <c r="X5045" i="2"/>
  <c r="AG5045" i="2"/>
  <c r="AH5045" i="2"/>
  <c r="AI5045" i="2"/>
  <c r="AJ5045" i="2"/>
  <c r="AK5045" i="2"/>
  <c r="E5046" i="2"/>
  <c r="G5046" i="2"/>
  <c r="H5046" i="2"/>
  <c r="I5046" i="2"/>
  <c r="U5046" i="2"/>
  <c r="W5046" i="2"/>
  <c r="X5046" i="2"/>
  <c r="AG5046" i="2"/>
  <c r="AH5046" i="2"/>
  <c r="AI5046" i="2"/>
  <c r="AJ5046" i="2"/>
  <c r="AK5046" i="2"/>
  <c r="E5047" i="2"/>
  <c r="G5047" i="2"/>
  <c r="H5047" i="2"/>
  <c r="I5047" i="2"/>
  <c r="U5047" i="2"/>
  <c r="W5047" i="2"/>
  <c r="X5047" i="2"/>
  <c r="AG5047" i="2"/>
  <c r="AH5047" i="2"/>
  <c r="AI5047" i="2"/>
  <c r="AJ5047" i="2"/>
  <c r="AK5047" i="2"/>
  <c r="E5048" i="2"/>
  <c r="G5048" i="2"/>
  <c r="H5048" i="2"/>
  <c r="I5048" i="2"/>
  <c r="U5048" i="2"/>
  <c r="W5048" i="2"/>
  <c r="X5048" i="2"/>
  <c r="AG5048" i="2"/>
  <c r="AH5048" i="2"/>
  <c r="AI5048" i="2"/>
  <c r="AJ5048" i="2"/>
  <c r="AK5048" i="2"/>
  <c r="E5049" i="2"/>
  <c r="G5049" i="2"/>
  <c r="H5049" i="2"/>
  <c r="I5049" i="2"/>
  <c r="U5049" i="2"/>
  <c r="W5049" i="2"/>
  <c r="X5049" i="2"/>
  <c r="AG5049" i="2"/>
  <c r="AH5049" i="2"/>
  <c r="AI5049" i="2"/>
  <c r="AJ5049" i="2"/>
  <c r="AK5049" i="2"/>
  <c r="E5050" i="2"/>
  <c r="G5050" i="2"/>
  <c r="H5050" i="2"/>
  <c r="I5050" i="2"/>
  <c r="U5050" i="2"/>
  <c r="W5050" i="2"/>
  <c r="X5050" i="2"/>
  <c r="AG5050" i="2"/>
  <c r="AH5050" i="2"/>
  <c r="AI5050" i="2"/>
  <c r="AJ5050" i="2"/>
  <c r="AK5050" i="2"/>
  <c r="E5051" i="2"/>
  <c r="G5051" i="2"/>
  <c r="H5051" i="2"/>
  <c r="I5051" i="2"/>
  <c r="U5051" i="2"/>
  <c r="W5051" i="2"/>
  <c r="X5051" i="2"/>
  <c r="AG5051" i="2"/>
  <c r="AH5051" i="2"/>
  <c r="AI5051" i="2"/>
  <c r="AJ5051" i="2"/>
  <c r="AK5051" i="2"/>
  <c r="E5052" i="2"/>
  <c r="G5052" i="2"/>
  <c r="H5052" i="2"/>
  <c r="I5052" i="2"/>
  <c r="U5052" i="2"/>
  <c r="W5052" i="2"/>
  <c r="X5052" i="2"/>
  <c r="AG5052" i="2"/>
  <c r="AH5052" i="2"/>
  <c r="AI5052" i="2"/>
  <c r="AJ5052" i="2"/>
  <c r="AK5052" i="2"/>
  <c r="E5053" i="2"/>
  <c r="G5053" i="2"/>
  <c r="H5053" i="2"/>
  <c r="I5053" i="2"/>
  <c r="U5053" i="2"/>
  <c r="W5053" i="2"/>
  <c r="X5053" i="2"/>
  <c r="AG5053" i="2"/>
  <c r="AH5053" i="2"/>
  <c r="AI5053" i="2"/>
  <c r="AJ5053" i="2"/>
  <c r="AK5053" i="2"/>
  <c r="E5054" i="2"/>
  <c r="G5054" i="2"/>
  <c r="H5054" i="2"/>
  <c r="I5054" i="2"/>
  <c r="U5054" i="2"/>
  <c r="W5054" i="2"/>
  <c r="X5054" i="2"/>
  <c r="AG5054" i="2"/>
  <c r="AH5054" i="2"/>
  <c r="AI5054" i="2"/>
  <c r="AJ5054" i="2"/>
  <c r="AK5054" i="2"/>
  <c r="E5055" i="2"/>
  <c r="G5055" i="2"/>
  <c r="H5055" i="2"/>
  <c r="I5055" i="2"/>
  <c r="U5055" i="2"/>
  <c r="W5055" i="2"/>
  <c r="X5055" i="2"/>
  <c r="AG5055" i="2"/>
  <c r="AH5055" i="2"/>
  <c r="AI5055" i="2"/>
  <c r="AJ5055" i="2"/>
  <c r="AK5055" i="2"/>
  <c r="E5056" i="2"/>
  <c r="G5056" i="2"/>
  <c r="H5056" i="2"/>
  <c r="I5056" i="2"/>
  <c r="U5056" i="2"/>
  <c r="W5056" i="2"/>
  <c r="X5056" i="2"/>
  <c r="AG5056" i="2"/>
  <c r="AH5056" i="2"/>
  <c r="AI5056" i="2"/>
  <c r="AJ5056" i="2"/>
  <c r="AK5056" i="2"/>
  <c r="E5057" i="2"/>
  <c r="G5057" i="2"/>
  <c r="H5057" i="2"/>
  <c r="I5057" i="2"/>
  <c r="U5057" i="2"/>
  <c r="W5057" i="2"/>
  <c r="X5057" i="2"/>
  <c r="AG5057" i="2"/>
  <c r="AH5057" i="2"/>
  <c r="AI5057" i="2"/>
  <c r="AJ5057" i="2"/>
  <c r="AK5057" i="2"/>
  <c r="E5058" i="2"/>
  <c r="G5058" i="2"/>
  <c r="H5058" i="2"/>
  <c r="I5058" i="2"/>
  <c r="U5058" i="2"/>
  <c r="W5058" i="2"/>
  <c r="X5058" i="2"/>
  <c r="AG5058" i="2"/>
  <c r="AH5058" i="2"/>
  <c r="AI5058" i="2"/>
  <c r="AJ5058" i="2"/>
  <c r="AK5058" i="2"/>
  <c r="E5059" i="2"/>
  <c r="G5059" i="2"/>
  <c r="H5059" i="2"/>
  <c r="I5059" i="2"/>
  <c r="U5059" i="2"/>
  <c r="W5059" i="2"/>
  <c r="X5059" i="2"/>
  <c r="AG5059" i="2"/>
  <c r="AH5059" i="2"/>
  <c r="AI5059" i="2"/>
  <c r="AJ5059" i="2"/>
  <c r="AK5059" i="2"/>
  <c r="E5060" i="2"/>
  <c r="G5060" i="2"/>
  <c r="H5060" i="2"/>
  <c r="I5060" i="2"/>
  <c r="U5060" i="2"/>
  <c r="W5060" i="2"/>
  <c r="X5060" i="2"/>
  <c r="AG5060" i="2"/>
  <c r="AH5060" i="2"/>
  <c r="AI5060" i="2"/>
  <c r="AJ5060" i="2"/>
  <c r="AK5060" i="2"/>
  <c r="E5061" i="2"/>
  <c r="G5061" i="2"/>
  <c r="H5061" i="2"/>
  <c r="I5061" i="2"/>
  <c r="U5061" i="2"/>
  <c r="W5061" i="2"/>
  <c r="X5061" i="2"/>
  <c r="AG5061" i="2"/>
  <c r="AH5061" i="2"/>
  <c r="AI5061" i="2"/>
  <c r="AJ5061" i="2"/>
  <c r="AK5061" i="2"/>
  <c r="E5062" i="2"/>
  <c r="G5062" i="2"/>
  <c r="H5062" i="2"/>
  <c r="I5062" i="2"/>
  <c r="U5062" i="2"/>
  <c r="W5062" i="2"/>
  <c r="X5062" i="2"/>
  <c r="AG5062" i="2"/>
  <c r="AH5062" i="2"/>
  <c r="AI5062" i="2"/>
  <c r="AJ5062" i="2"/>
  <c r="AK5062" i="2"/>
  <c r="E5063" i="2"/>
  <c r="G5063" i="2"/>
  <c r="H5063" i="2"/>
  <c r="I5063" i="2"/>
  <c r="U5063" i="2"/>
  <c r="W5063" i="2"/>
  <c r="X5063" i="2"/>
  <c r="AG5063" i="2"/>
  <c r="AH5063" i="2"/>
  <c r="AI5063" i="2"/>
  <c r="AJ5063" i="2"/>
  <c r="AK5063" i="2"/>
  <c r="E5064" i="2"/>
  <c r="G5064" i="2"/>
  <c r="H5064" i="2"/>
  <c r="I5064" i="2"/>
  <c r="U5064" i="2"/>
  <c r="W5064" i="2"/>
  <c r="X5064" i="2"/>
  <c r="AG5064" i="2"/>
  <c r="AH5064" i="2"/>
  <c r="AI5064" i="2"/>
  <c r="AJ5064" i="2"/>
  <c r="AK5064" i="2"/>
  <c r="E5065" i="2"/>
  <c r="G5065" i="2"/>
  <c r="H5065" i="2"/>
  <c r="I5065" i="2"/>
  <c r="U5065" i="2"/>
  <c r="W5065" i="2"/>
  <c r="X5065" i="2"/>
  <c r="AG5065" i="2"/>
  <c r="AH5065" i="2"/>
  <c r="AI5065" i="2"/>
  <c r="AJ5065" i="2"/>
  <c r="AK5065" i="2"/>
  <c r="E5066" i="2"/>
  <c r="G5066" i="2"/>
  <c r="H5066" i="2"/>
  <c r="I5066" i="2"/>
  <c r="U5066" i="2"/>
  <c r="W5066" i="2"/>
  <c r="X5066" i="2"/>
  <c r="AG5066" i="2"/>
  <c r="AH5066" i="2"/>
  <c r="AI5066" i="2"/>
  <c r="AJ5066" i="2"/>
  <c r="AK5066" i="2"/>
  <c r="E5067" i="2"/>
  <c r="G5067" i="2"/>
  <c r="H5067" i="2"/>
  <c r="I5067" i="2"/>
  <c r="U5067" i="2"/>
  <c r="W5067" i="2"/>
  <c r="X5067" i="2"/>
  <c r="AG5067" i="2"/>
  <c r="AH5067" i="2"/>
  <c r="AI5067" i="2"/>
  <c r="AJ5067" i="2"/>
  <c r="AK5067" i="2"/>
  <c r="E5068" i="2"/>
  <c r="G5068" i="2"/>
  <c r="H5068" i="2"/>
  <c r="I5068" i="2"/>
  <c r="U5068" i="2"/>
  <c r="W5068" i="2"/>
  <c r="X5068" i="2"/>
  <c r="AG5068" i="2"/>
  <c r="AH5068" i="2"/>
  <c r="AI5068" i="2"/>
  <c r="AJ5068" i="2"/>
  <c r="AK5068" i="2"/>
  <c r="E5069" i="2"/>
  <c r="G5069" i="2"/>
  <c r="H5069" i="2"/>
  <c r="I5069" i="2"/>
  <c r="U5069" i="2"/>
  <c r="W5069" i="2"/>
  <c r="X5069" i="2"/>
  <c r="AG5069" i="2"/>
  <c r="AH5069" i="2"/>
  <c r="AI5069" i="2"/>
  <c r="AJ5069" i="2"/>
  <c r="AK5069" i="2"/>
  <c r="E5070" i="2"/>
  <c r="G5070" i="2"/>
  <c r="H5070" i="2"/>
  <c r="I5070" i="2"/>
  <c r="U5070" i="2"/>
  <c r="W5070" i="2"/>
  <c r="X5070" i="2"/>
  <c r="AG5070" i="2"/>
  <c r="AH5070" i="2"/>
  <c r="AI5070" i="2"/>
  <c r="AJ5070" i="2"/>
  <c r="AK5070" i="2"/>
  <c r="E5071" i="2"/>
  <c r="G5071" i="2"/>
  <c r="H5071" i="2"/>
  <c r="I5071" i="2"/>
  <c r="U5071" i="2"/>
  <c r="W5071" i="2"/>
  <c r="X5071" i="2"/>
  <c r="AG5071" i="2"/>
  <c r="AH5071" i="2"/>
  <c r="AI5071" i="2"/>
  <c r="AJ5071" i="2"/>
  <c r="AK5071" i="2"/>
  <c r="E5072" i="2"/>
  <c r="G5072" i="2"/>
  <c r="H5072" i="2"/>
  <c r="I5072" i="2"/>
  <c r="U5072" i="2"/>
  <c r="W5072" i="2"/>
  <c r="X5072" i="2"/>
  <c r="AG5072" i="2"/>
  <c r="AH5072" i="2"/>
  <c r="AI5072" i="2"/>
  <c r="AJ5072" i="2"/>
  <c r="AK5072" i="2"/>
  <c r="E5073" i="2"/>
  <c r="G5073" i="2"/>
  <c r="H5073" i="2"/>
  <c r="I5073" i="2"/>
  <c r="U5073" i="2"/>
  <c r="W5073" i="2"/>
  <c r="X5073" i="2"/>
  <c r="AG5073" i="2"/>
  <c r="AH5073" i="2"/>
  <c r="AI5073" i="2"/>
  <c r="AJ5073" i="2"/>
  <c r="AK5073" i="2"/>
  <c r="E5074" i="2"/>
  <c r="G5074" i="2"/>
  <c r="H5074" i="2"/>
  <c r="I5074" i="2"/>
  <c r="U5074" i="2"/>
  <c r="W5074" i="2"/>
  <c r="X5074" i="2"/>
  <c r="AG5074" i="2"/>
  <c r="AH5074" i="2"/>
  <c r="AI5074" i="2"/>
  <c r="AJ5074" i="2"/>
  <c r="AK5074" i="2"/>
  <c r="E5075" i="2"/>
  <c r="G5075" i="2"/>
  <c r="H5075" i="2"/>
  <c r="I5075" i="2"/>
  <c r="U5075" i="2"/>
  <c r="W5075" i="2"/>
  <c r="X5075" i="2"/>
  <c r="AG5075" i="2"/>
  <c r="AH5075" i="2"/>
  <c r="AI5075" i="2"/>
  <c r="AJ5075" i="2"/>
  <c r="AK5075" i="2"/>
  <c r="E5076" i="2"/>
  <c r="G5076" i="2"/>
  <c r="H5076" i="2"/>
  <c r="I5076" i="2"/>
  <c r="U5076" i="2"/>
  <c r="W5076" i="2"/>
  <c r="X5076" i="2"/>
  <c r="AG5076" i="2"/>
  <c r="AH5076" i="2"/>
  <c r="AI5076" i="2"/>
  <c r="AJ5076" i="2"/>
  <c r="AK5076" i="2"/>
  <c r="E5077" i="2"/>
  <c r="G5077" i="2"/>
  <c r="H5077" i="2"/>
  <c r="I5077" i="2"/>
  <c r="U5077" i="2"/>
  <c r="W5077" i="2"/>
  <c r="X5077" i="2"/>
  <c r="AG5077" i="2"/>
  <c r="AH5077" i="2"/>
  <c r="AI5077" i="2"/>
  <c r="AJ5077" i="2"/>
  <c r="AK5077" i="2"/>
  <c r="E5078" i="2"/>
  <c r="G5078" i="2"/>
  <c r="H5078" i="2"/>
  <c r="I5078" i="2"/>
  <c r="U5078" i="2"/>
  <c r="W5078" i="2"/>
  <c r="X5078" i="2"/>
  <c r="AG5078" i="2"/>
  <c r="AH5078" i="2"/>
  <c r="AI5078" i="2"/>
  <c r="AJ5078" i="2"/>
  <c r="AK5078" i="2"/>
  <c r="E5079" i="2"/>
  <c r="G5079" i="2"/>
  <c r="H5079" i="2"/>
  <c r="I5079" i="2"/>
  <c r="U5079" i="2"/>
  <c r="W5079" i="2"/>
  <c r="X5079" i="2"/>
  <c r="AG5079" i="2"/>
  <c r="AH5079" i="2"/>
  <c r="AI5079" i="2"/>
  <c r="AJ5079" i="2"/>
  <c r="AK5079" i="2"/>
  <c r="E5080" i="2"/>
  <c r="G5080" i="2"/>
  <c r="H5080" i="2"/>
  <c r="I5080" i="2"/>
  <c r="U5080" i="2"/>
  <c r="W5080" i="2"/>
  <c r="X5080" i="2"/>
  <c r="AG5080" i="2"/>
  <c r="AH5080" i="2"/>
  <c r="AI5080" i="2"/>
  <c r="AJ5080" i="2"/>
  <c r="AK5080" i="2"/>
  <c r="E5081" i="2"/>
  <c r="G5081" i="2"/>
  <c r="H5081" i="2"/>
  <c r="I5081" i="2"/>
  <c r="U5081" i="2"/>
  <c r="W5081" i="2"/>
  <c r="X5081" i="2"/>
  <c r="AG5081" i="2"/>
  <c r="AH5081" i="2"/>
  <c r="AI5081" i="2"/>
  <c r="AJ5081" i="2"/>
  <c r="AK5081" i="2"/>
  <c r="E5082" i="2"/>
  <c r="G5082" i="2"/>
  <c r="H5082" i="2"/>
  <c r="I5082" i="2"/>
  <c r="U5082" i="2"/>
  <c r="W5082" i="2"/>
  <c r="X5082" i="2"/>
  <c r="AG5082" i="2"/>
  <c r="AH5082" i="2"/>
  <c r="AI5082" i="2"/>
  <c r="AJ5082" i="2"/>
  <c r="AK5082" i="2"/>
  <c r="E5083" i="2"/>
  <c r="G5083" i="2"/>
  <c r="H5083" i="2"/>
  <c r="I5083" i="2"/>
  <c r="U5083" i="2"/>
  <c r="W5083" i="2"/>
  <c r="X5083" i="2"/>
  <c r="AG5083" i="2"/>
  <c r="AH5083" i="2"/>
  <c r="AI5083" i="2"/>
  <c r="AJ5083" i="2"/>
  <c r="AK5083" i="2"/>
  <c r="E5084" i="2"/>
  <c r="G5084" i="2"/>
  <c r="H5084" i="2"/>
  <c r="I5084" i="2"/>
  <c r="U5084" i="2"/>
  <c r="W5084" i="2"/>
  <c r="X5084" i="2"/>
  <c r="AG5084" i="2"/>
  <c r="AH5084" i="2"/>
  <c r="AI5084" i="2"/>
  <c r="AJ5084" i="2"/>
  <c r="AK5084" i="2"/>
  <c r="E5085" i="2"/>
  <c r="G5085" i="2"/>
  <c r="H5085" i="2"/>
  <c r="I5085" i="2"/>
  <c r="U5085" i="2"/>
  <c r="W5085" i="2"/>
  <c r="X5085" i="2"/>
  <c r="AG5085" i="2"/>
  <c r="AH5085" i="2"/>
  <c r="AI5085" i="2"/>
  <c r="AJ5085" i="2"/>
  <c r="AK5085" i="2"/>
  <c r="E5086" i="2"/>
  <c r="G5086" i="2"/>
  <c r="H5086" i="2"/>
  <c r="I5086" i="2"/>
  <c r="U5086" i="2"/>
  <c r="W5086" i="2"/>
  <c r="X5086" i="2"/>
  <c r="AG5086" i="2"/>
  <c r="AH5086" i="2"/>
  <c r="AI5086" i="2"/>
  <c r="AJ5086" i="2"/>
  <c r="AK5086" i="2"/>
  <c r="E5087" i="2"/>
  <c r="G5087" i="2"/>
  <c r="H5087" i="2"/>
  <c r="I5087" i="2"/>
  <c r="U5087" i="2"/>
  <c r="W5087" i="2"/>
  <c r="X5087" i="2"/>
  <c r="AG5087" i="2"/>
  <c r="AH5087" i="2"/>
  <c r="AI5087" i="2"/>
  <c r="AJ5087" i="2"/>
  <c r="AK5087" i="2"/>
  <c r="E5088" i="2"/>
  <c r="G5088" i="2"/>
  <c r="H5088" i="2"/>
  <c r="I5088" i="2"/>
  <c r="U5088" i="2"/>
  <c r="W5088" i="2"/>
  <c r="X5088" i="2"/>
  <c r="AG5088" i="2"/>
  <c r="AH5088" i="2"/>
  <c r="AI5088" i="2"/>
  <c r="AJ5088" i="2"/>
  <c r="AK5088" i="2"/>
  <c r="E5089" i="2"/>
  <c r="G5089" i="2"/>
  <c r="H5089" i="2"/>
  <c r="I5089" i="2"/>
  <c r="U5089" i="2"/>
  <c r="W5089" i="2"/>
  <c r="X5089" i="2"/>
  <c r="AG5089" i="2"/>
  <c r="AH5089" i="2"/>
  <c r="AI5089" i="2"/>
  <c r="AJ5089" i="2"/>
  <c r="AK5089" i="2"/>
  <c r="E5090" i="2"/>
  <c r="G5090" i="2"/>
  <c r="H5090" i="2"/>
  <c r="I5090" i="2"/>
  <c r="U5090" i="2"/>
  <c r="W5090" i="2"/>
  <c r="X5090" i="2"/>
  <c r="AG5090" i="2"/>
  <c r="AH5090" i="2"/>
  <c r="AI5090" i="2"/>
  <c r="AJ5090" i="2"/>
  <c r="AK5090" i="2"/>
  <c r="E5091" i="2"/>
  <c r="G5091" i="2"/>
  <c r="H5091" i="2"/>
  <c r="I5091" i="2"/>
  <c r="U5091" i="2"/>
  <c r="W5091" i="2"/>
  <c r="X5091" i="2"/>
  <c r="AG5091" i="2"/>
  <c r="AH5091" i="2"/>
  <c r="AI5091" i="2"/>
  <c r="AJ5091" i="2"/>
  <c r="AK5091" i="2"/>
  <c r="E5092" i="2"/>
  <c r="G5092" i="2"/>
  <c r="H5092" i="2"/>
  <c r="I5092" i="2"/>
  <c r="U5092" i="2"/>
  <c r="W5092" i="2"/>
  <c r="X5092" i="2"/>
  <c r="AG5092" i="2"/>
  <c r="AH5092" i="2"/>
  <c r="AI5092" i="2"/>
  <c r="AJ5092" i="2"/>
  <c r="AK5092" i="2"/>
  <c r="E5093" i="2"/>
  <c r="G5093" i="2"/>
  <c r="H5093" i="2"/>
  <c r="I5093" i="2"/>
  <c r="U5093" i="2"/>
  <c r="W5093" i="2"/>
  <c r="X5093" i="2"/>
  <c r="AG5093" i="2"/>
  <c r="AH5093" i="2"/>
  <c r="AI5093" i="2"/>
  <c r="AJ5093" i="2"/>
  <c r="AK5093" i="2"/>
  <c r="E5094" i="2"/>
  <c r="G5094" i="2"/>
  <c r="H5094" i="2"/>
  <c r="I5094" i="2"/>
  <c r="U5094" i="2"/>
  <c r="W5094" i="2"/>
  <c r="X5094" i="2"/>
  <c r="AG5094" i="2"/>
  <c r="AH5094" i="2"/>
  <c r="AI5094" i="2"/>
  <c r="AJ5094" i="2"/>
  <c r="AK5094" i="2"/>
  <c r="E5095" i="2"/>
  <c r="G5095" i="2"/>
  <c r="H5095" i="2"/>
  <c r="I5095" i="2"/>
  <c r="U5095" i="2"/>
  <c r="W5095" i="2"/>
  <c r="X5095" i="2"/>
  <c r="AG5095" i="2"/>
  <c r="AH5095" i="2"/>
  <c r="AI5095" i="2"/>
  <c r="AJ5095" i="2"/>
  <c r="AK5095" i="2"/>
  <c r="E5096" i="2"/>
  <c r="G5096" i="2"/>
  <c r="H5096" i="2"/>
  <c r="I5096" i="2"/>
  <c r="U5096" i="2"/>
  <c r="W5096" i="2"/>
  <c r="X5096" i="2"/>
  <c r="AG5096" i="2"/>
  <c r="AH5096" i="2"/>
  <c r="AI5096" i="2"/>
  <c r="AJ5096" i="2"/>
  <c r="AK5096" i="2"/>
  <c r="E5097" i="2"/>
  <c r="G5097" i="2"/>
  <c r="H5097" i="2"/>
  <c r="I5097" i="2"/>
  <c r="U5097" i="2"/>
  <c r="W5097" i="2"/>
  <c r="X5097" i="2"/>
  <c r="AG5097" i="2"/>
  <c r="AH5097" i="2"/>
  <c r="AI5097" i="2"/>
  <c r="AJ5097" i="2"/>
  <c r="AK5097" i="2"/>
  <c r="E5098" i="2"/>
  <c r="G5098" i="2"/>
  <c r="H5098" i="2"/>
  <c r="I5098" i="2"/>
  <c r="U5098" i="2"/>
  <c r="W5098" i="2"/>
  <c r="X5098" i="2"/>
  <c r="AG5098" i="2"/>
  <c r="AH5098" i="2"/>
  <c r="AI5098" i="2"/>
  <c r="AJ5098" i="2"/>
  <c r="AK5098" i="2"/>
  <c r="E5099" i="2"/>
  <c r="G5099" i="2"/>
  <c r="H5099" i="2"/>
  <c r="I5099" i="2"/>
  <c r="U5099" i="2"/>
  <c r="W5099" i="2"/>
  <c r="X5099" i="2"/>
  <c r="AG5099" i="2"/>
  <c r="AH5099" i="2"/>
  <c r="AI5099" i="2"/>
  <c r="AJ5099" i="2"/>
  <c r="AK5099" i="2"/>
  <c r="E5100" i="2"/>
  <c r="G5100" i="2"/>
  <c r="H5100" i="2"/>
  <c r="I5100" i="2"/>
  <c r="U5100" i="2"/>
  <c r="W5100" i="2"/>
  <c r="X5100" i="2"/>
  <c r="AG5100" i="2"/>
  <c r="AH5100" i="2"/>
  <c r="AI5100" i="2"/>
  <c r="AJ5100" i="2"/>
  <c r="AK5100" i="2"/>
  <c r="E5101" i="2"/>
  <c r="G5101" i="2"/>
  <c r="H5101" i="2"/>
  <c r="I5101" i="2"/>
  <c r="U5101" i="2"/>
  <c r="W5101" i="2"/>
  <c r="X5101" i="2"/>
  <c r="AG5101" i="2"/>
  <c r="AH5101" i="2"/>
  <c r="AI5101" i="2"/>
  <c r="AJ5101" i="2"/>
  <c r="AK5101" i="2"/>
  <c r="E5102" i="2"/>
  <c r="G5102" i="2"/>
  <c r="H5102" i="2"/>
  <c r="I5102" i="2"/>
  <c r="U5102" i="2"/>
  <c r="W5102" i="2"/>
  <c r="X5102" i="2"/>
  <c r="AG5102" i="2"/>
  <c r="AH5102" i="2"/>
  <c r="AI5102" i="2"/>
  <c r="AJ5102" i="2"/>
  <c r="AK5102" i="2"/>
  <c r="E5103" i="2"/>
  <c r="G5103" i="2"/>
  <c r="H5103" i="2"/>
  <c r="I5103" i="2"/>
  <c r="U5103" i="2"/>
  <c r="W5103" i="2"/>
  <c r="X5103" i="2"/>
  <c r="AG5103" i="2"/>
  <c r="AH5103" i="2"/>
  <c r="AI5103" i="2"/>
  <c r="AJ5103" i="2"/>
  <c r="AK5103" i="2"/>
  <c r="E5104" i="2"/>
  <c r="G5104" i="2"/>
  <c r="H5104" i="2"/>
  <c r="I5104" i="2"/>
  <c r="U5104" i="2"/>
  <c r="W5104" i="2"/>
  <c r="X5104" i="2"/>
  <c r="AG5104" i="2"/>
  <c r="AH5104" i="2"/>
  <c r="AI5104" i="2"/>
  <c r="AJ5104" i="2"/>
  <c r="AK5104" i="2"/>
  <c r="E5105" i="2"/>
  <c r="G5105" i="2"/>
  <c r="H5105" i="2"/>
  <c r="I5105" i="2"/>
  <c r="U5105" i="2"/>
  <c r="W5105" i="2"/>
  <c r="X5105" i="2"/>
  <c r="AG5105" i="2"/>
  <c r="AH5105" i="2"/>
  <c r="AI5105" i="2"/>
  <c r="AJ5105" i="2"/>
  <c r="AK5105" i="2"/>
  <c r="E5106" i="2"/>
  <c r="G5106" i="2"/>
  <c r="H5106" i="2"/>
  <c r="I5106" i="2"/>
  <c r="U5106" i="2"/>
  <c r="W5106" i="2"/>
  <c r="X5106" i="2"/>
  <c r="AG5106" i="2"/>
  <c r="AH5106" i="2"/>
  <c r="AI5106" i="2"/>
  <c r="AJ5106" i="2"/>
  <c r="AK5106" i="2"/>
  <c r="E5107" i="2"/>
  <c r="G5107" i="2"/>
  <c r="H5107" i="2"/>
  <c r="I5107" i="2"/>
  <c r="U5107" i="2"/>
  <c r="W5107" i="2"/>
  <c r="X5107" i="2"/>
  <c r="AG5107" i="2"/>
  <c r="AH5107" i="2"/>
  <c r="AI5107" i="2"/>
  <c r="AJ5107" i="2"/>
  <c r="AK5107" i="2"/>
  <c r="E5108" i="2"/>
  <c r="G5108" i="2"/>
  <c r="H5108" i="2"/>
  <c r="I5108" i="2"/>
  <c r="U5108" i="2"/>
  <c r="W5108" i="2"/>
  <c r="X5108" i="2"/>
  <c r="AG5108" i="2"/>
  <c r="AH5108" i="2"/>
  <c r="AI5108" i="2"/>
  <c r="AJ5108" i="2"/>
  <c r="AK5108" i="2"/>
  <c r="E5109" i="2"/>
  <c r="G5109" i="2"/>
  <c r="H5109" i="2"/>
  <c r="I5109" i="2"/>
  <c r="U5109" i="2"/>
  <c r="W5109" i="2"/>
  <c r="X5109" i="2"/>
  <c r="AG5109" i="2"/>
  <c r="AH5109" i="2"/>
  <c r="AI5109" i="2"/>
  <c r="AJ5109" i="2"/>
  <c r="AK5109" i="2"/>
  <c r="E5110" i="2"/>
  <c r="G5110" i="2"/>
  <c r="H5110" i="2"/>
  <c r="I5110" i="2"/>
  <c r="U5110" i="2"/>
  <c r="W5110" i="2"/>
  <c r="X5110" i="2"/>
  <c r="AG5110" i="2"/>
  <c r="AH5110" i="2"/>
  <c r="AI5110" i="2"/>
  <c r="AJ5110" i="2"/>
  <c r="AK5110" i="2"/>
  <c r="E5111" i="2"/>
  <c r="G5111" i="2"/>
  <c r="H5111" i="2"/>
  <c r="I5111" i="2"/>
  <c r="U5111" i="2"/>
  <c r="W5111" i="2"/>
  <c r="X5111" i="2"/>
  <c r="AG5111" i="2"/>
  <c r="AH5111" i="2"/>
  <c r="AI5111" i="2"/>
  <c r="AJ5111" i="2"/>
  <c r="AK5111" i="2"/>
  <c r="E5112" i="2"/>
  <c r="G5112" i="2"/>
  <c r="H5112" i="2"/>
  <c r="I5112" i="2"/>
  <c r="U5112" i="2"/>
  <c r="W5112" i="2"/>
  <c r="X5112" i="2"/>
  <c r="AG5112" i="2"/>
  <c r="AH5112" i="2"/>
  <c r="AI5112" i="2"/>
  <c r="AJ5112" i="2"/>
  <c r="AK5112" i="2"/>
  <c r="E5113" i="2"/>
  <c r="G5113" i="2"/>
  <c r="H5113" i="2"/>
  <c r="I5113" i="2"/>
  <c r="U5113" i="2"/>
  <c r="W5113" i="2"/>
  <c r="X5113" i="2"/>
  <c r="AG5113" i="2"/>
  <c r="AH5113" i="2"/>
  <c r="AI5113" i="2"/>
  <c r="AJ5113" i="2"/>
  <c r="AK5113" i="2"/>
  <c r="E5114" i="2"/>
  <c r="G5114" i="2"/>
  <c r="H5114" i="2"/>
  <c r="I5114" i="2"/>
  <c r="U5114" i="2"/>
  <c r="W5114" i="2"/>
  <c r="X5114" i="2"/>
  <c r="AG5114" i="2"/>
  <c r="AH5114" i="2"/>
  <c r="AI5114" i="2"/>
  <c r="AJ5114" i="2"/>
  <c r="AK5114" i="2"/>
  <c r="E5115" i="2"/>
  <c r="G5115" i="2"/>
  <c r="H5115" i="2"/>
  <c r="I5115" i="2"/>
  <c r="U5115" i="2"/>
  <c r="W5115" i="2"/>
  <c r="X5115" i="2"/>
  <c r="AG5115" i="2"/>
  <c r="AH5115" i="2"/>
  <c r="AI5115" i="2"/>
  <c r="AJ5115" i="2"/>
  <c r="AK5115" i="2"/>
  <c r="E5116" i="2"/>
  <c r="G5116" i="2"/>
  <c r="H5116" i="2"/>
  <c r="I5116" i="2"/>
  <c r="U5116" i="2"/>
  <c r="W5116" i="2"/>
  <c r="X5116" i="2"/>
  <c r="AG5116" i="2"/>
  <c r="AH5116" i="2"/>
  <c r="AI5116" i="2"/>
  <c r="AJ5116" i="2"/>
  <c r="AK5116" i="2"/>
  <c r="E5117" i="2"/>
  <c r="G5117" i="2"/>
  <c r="H5117" i="2"/>
  <c r="I5117" i="2"/>
  <c r="U5117" i="2"/>
  <c r="W5117" i="2"/>
  <c r="X5117" i="2"/>
  <c r="AG5117" i="2"/>
  <c r="AH5117" i="2"/>
  <c r="AI5117" i="2"/>
  <c r="AJ5117" i="2"/>
  <c r="AK5117" i="2"/>
  <c r="E5118" i="2"/>
  <c r="G5118" i="2"/>
  <c r="H5118" i="2"/>
  <c r="I5118" i="2"/>
  <c r="U5118" i="2"/>
  <c r="W5118" i="2"/>
  <c r="X5118" i="2"/>
  <c r="AG5118" i="2"/>
  <c r="AH5118" i="2"/>
  <c r="AI5118" i="2"/>
  <c r="AJ5118" i="2"/>
  <c r="AK5118" i="2"/>
  <c r="E5119" i="2"/>
  <c r="G5119" i="2"/>
  <c r="H5119" i="2"/>
  <c r="I5119" i="2"/>
  <c r="U5119" i="2"/>
  <c r="W5119" i="2"/>
  <c r="X5119" i="2"/>
  <c r="AG5119" i="2"/>
  <c r="AH5119" i="2"/>
  <c r="AI5119" i="2"/>
  <c r="AJ5119" i="2"/>
  <c r="AK5119" i="2"/>
  <c r="E5120" i="2"/>
  <c r="G5120" i="2"/>
  <c r="H5120" i="2"/>
  <c r="I5120" i="2"/>
  <c r="U5120" i="2"/>
  <c r="W5120" i="2"/>
  <c r="X5120" i="2"/>
  <c r="AG5120" i="2"/>
  <c r="AH5120" i="2"/>
  <c r="AI5120" i="2"/>
  <c r="AJ5120" i="2"/>
  <c r="AK5120" i="2"/>
  <c r="E5121" i="2"/>
  <c r="G5121" i="2"/>
  <c r="H5121" i="2"/>
  <c r="I5121" i="2"/>
  <c r="U5121" i="2"/>
  <c r="W5121" i="2"/>
  <c r="X5121" i="2"/>
  <c r="AG5121" i="2"/>
  <c r="AH5121" i="2"/>
  <c r="AI5121" i="2"/>
  <c r="AJ5121" i="2"/>
  <c r="AK5121" i="2"/>
  <c r="E5122" i="2"/>
  <c r="G5122" i="2"/>
  <c r="H5122" i="2"/>
  <c r="I5122" i="2"/>
  <c r="U5122" i="2"/>
  <c r="W5122" i="2"/>
  <c r="X5122" i="2"/>
  <c r="AG5122" i="2"/>
  <c r="AH5122" i="2"/>
  <c r="AI5122" i="2"/>
  <c r="AJ5122" i="2"/>
  <c r="AK5122" i="2"/>
  <c r="E5123" i="2"/>
  <c r="G5123" i="2"/>
  <c r="H5123" i="2"/>
  <c r="I5123" i="2"/>
  <c r="U5123" i="2"/>
  <c r="W5123" i="2"/>
  <c r="X5123" i="2"/>
  <c r="AG5123" i="2"/>
  <c r="AH5123" i="2"/>
  <c r="AI5123" i="2"/>
  <c r="AJ5123" i="2"/>
  <c r="AK5123" i="2"/>
  <c r="E5124" i="2"/>
  <c r="G5124" i="2"/>
  <c r="H5124" i="2"/>
  <c r="I5124" i="2"/>
  <c r="U5124" i="2"/>
  <c r="W5124" i="2"/>
  <c r="X5124" i="2"/>
  <c r="AG5124" i="2"/>
  <c r="AH5124" i="2"/>
  <c r="AI5124" i="2"/>
  <c r="AJ5124" i="2"/>
  <c r="AK5124" i="2"/>
  <c r="E5125" i="2"/>
  <c r="G5125" i="2"/>
  <c r="H5125" i="2"/>
  <c r="I5125" i="2"/>
  <c r="U5125" i="2"/>
  <c r="W5125" i="2"/>
  <c r="X5125" i="2"/>
  <c r="AG5125" i="2"/>
  <c r="AH5125" i="2"/>
  <c r="AI5125" i="2"/>
  <c r="AJ5125" i="2"/>
  <c r="AK5125" i="2"/>
  <c r="E5126" i="2"/>
  <c r="G5126" i="2"/>
  <c r="H5126" i="2"/>
  <c r="I5126" i="2"/>
  <c r="U5126" i="2"/>
  <c r="W5126" i="2"/>
  <c r="X5126" i="2"/>
  <c r="AG5126" i="2"/>
  <c r="AH5126" i="2"/>
  <c r="AI5126" i="2"/>
  <c r="AJ5126" i="2"/>
  <c r="AK5126" i="2"/>
  <c r="E5127" i="2"/>
  <c r="G5127" i="2"/>
  <c r="H5127" i="2"/>
  <c r="I5127" i="2"/>
  <c r="U5127" i="2"/>
  <c r="W5127" i="2"/>
  <c r="X5127" i="2"/>
  <c r="AG5127" i="2"/>
  <c r="AH5127" i="2"/>
  <c r="AI5127" i="2"/>
  <c r="AJ5127" i="2"/>
  <c r="AK5127" i="2"/>
  <c r="E5128" i="2"/>
  <c r="G5128" i="2"/>
  <c r="H5128" i="2"/>
  <c r="I5128" i="2"/>
  <c r="U5128" i="2"/>
  <c r="W5128" i="2"/>
  <c r="X5128" i="2"/>
  <c r="AG5128" i="2"/>
  <c r="AH5128" i="2"/>
  <c r="AI5128" i="2"/>
  <c r="AJ5128" i="2"/>
  <c r="AK5128" i="2"/>
  <c r="E5129" i="2"/>
  <c r="G5129" i="2"/>
  <c r="H5129" i="2"/>
  <c r="I5129" i="2"/>
  <c r="U5129" i="2"/>
  <c r="W5129" i="2"/>
  <c r="X5129" i="2"/>
  <c r="AG5129" i="2"/>
  <c r="AH5129" i="2"/>
  <c r="AI5129" i="2"/>
  <c r="AJ5129" i="2"/>
  <c r="AK5129" i="2"/>
  <c r="E5130" i="2"/>
  <c r="G5130" i="2"/>
  <c r="H5130" i="2"/>
  <c r="I5130" i="2"/>
  <c r="U5130" i="2"/>
  <c r="W5130" i="2"/>
  <c r="X5130" i="2"/>
  <c r="AG5130" i="2"/>
  <c r="AH5130" i="2"/>
  <c r="AI5130" i="2"/>
  <c r="AJ5130" i="2"/>
  <c r="AK5130" i="2"/>
  <c r="E5131" i="2"/>
  <c r="G5131" i="2"/>
  <c r="H5131" i="2"/>
  <c r="I5131" i="2"/>
  <c r="U5131" i="2"/>
  <c r="W5131" i="2"/>
  <c r="X5131" i="2"/>
  <c r="AG5131" i="2"/>
  <c r="AH5131" i="2"/>
  <c r="AI5131" i="2"/>
  <c r="AJ5131" i="2"/>
  <c r="AK5131" i="2"/>
  <c r="E5132" i="2"/>
  <c r="G5132" i="2"/>
  <c r="H5132" i="2"/>
  <c r="I5132" i="2"/>
  <c r="U5132" i="2"/>
  <c r="W5132" i="2"/>
  <c r="X5132" i="2"/>
  <c r="AG5132" i="2"/>
  <c r="AH5132" i="2"/>
  <c r="AI5132" i="2"/>
  <c r="AJ5132" i="2"/>
  <c r="AK5132" i="2"/>
  <c r="E5133" i="2"/>
  <c r="G5133" i="2"/>
  <c r="H5133" i="2"/>
  <c r="I5133" i="2"/>
  <c r="U5133" i="2"/>
  <c r="W5133" i="2"/>
  <c r="X5133" i="2"/>
  <c r="AG5133" i="2"/>
  <c r="AH5133" i="2"/>
  <c r="AI5133" i="2"/>
  <c r="AJ5133" i="2"/>
  <c r="AK5133" i="2"/>
  <c r="E5134" i="2"/>
  <c r="G5134" i="2"/>
  <c r="H5134" i="2"/>
  <c r="I5134" i="2"/>
  <c r="U5134" i="2"/>
  <c r="W5134" i="2"/>
  <c r="X5134" i="2"/>
  <c r="AG5134" i="2"/>
  <c r="AH5134" i="2"/>
  <c r="AI5134" i="2"/>
  <c r="AJ5134" i="2"/>
  <c r="AK5134" i="2"/>
  <c r="E5135" i="2"/>
  <c r="G5135" i="2"/>
  <c r="H5135" i="2"/>
  <c r="I5135" i="2"/>
  <c r="U5135" i="2"/>
  <c r="W5135" i="2"/>
  <c r="X5135" i="2"/>
  <c r="AG5135" i="2"/>
  <c r="AH5135" i="2"/>
  <c r="AI5135" i="2"/>
  <c r="AJ5135" i="2"/>
  <c r="AK5135" i="2"/>
  <c r="E5136" i="2"/>
  <c r="G5136" i="2"/>
  <c r="H5136" i="2"/>
  <c r="I5136" i="2"/>
  <c r="U5136" i="2"/>
  <c r="W5136" i="2"/>
  <c r="X5136" i="2"/>
  <c r="AG5136" i="2"/>
  <c r="AH5136" i="2"/>
  <c r="AI5136" i="2"/>
  <c r="AJ5136" i="2"/>
  <c r="AK5136" i="2"/>
  <c r="E5137" i="2"/>
  <c r="G5137" i="2"/>
  <c r="H5137" i="2"/>
  <c r="I5137" i="2"/>
  <c r="U5137" i="2"/>
  <c r="W5137" i="2"/>
  <c r="X5137" i="2"/>
  <c r="AG5137" i="2"/>
  <c r="AH5137" i="2"/>
  <c r="AI5137" i="2"/>
  <c r="AJ5137" i="2"/>
  <c r="AK5137" i="2"/>
  <c r="E5138" i="2"/>
  <c r="G5138" i="2"/>
  <c r="H5138" i="2"/>
  <c r="I5138" i="2"/>
  <c r="U5138" i="2"/>
  <c r="W5138" i="2"/>
  <c r="X5138" i="2"/>
  <c r="AG5138" i="2"/>
  <c r="AH5138" i="2"/>
  <c r="AI5138" i="2"/>
  <c r="AJ5138" i="2"/>
  <c r="AK5138" i="2"/>
  <c r="E5139" i="2"/>
  <c r="G5139" i="2"/>
  <c r="H5139" i="2"/>
  <c r="I5139" i="2"/>
  <c r="U5139" i="2"/>
  <c r="W5139" i="2"/>
  <c r="X5139" i="2"/>
  <c r="AG5139" i="2"/>
  <c r="AH5139" i="2"/>
  <c r="AI5139" i="2"/>
  <c r="AJ5139" i="2"/>
  <c r="AK5139" i="2"/>
  <c r="E5140" i="2"/>
  <c r="G5140" i="2"/>
  <c r="H5140" i="2"/>
  <c r="I5140" i="2"/>
  <c r="U5140" i="2"/>
  <c r="W5140" i="2"/>
  <c r="X5140" i="2"/>
  <c r="AG5140" i="2"/>
  <c r="AH5140" i="2"/>
  <c r="AI5140" i="2"/>
  <c r="AJ5140" i="2"/>
  <c r="AK5140" i="2"/>
  <c r="E5141" i="2"/>
  <c r="G5141" i="2"/>
  <c r="H5141" i="2"/>
  <c r="I5141" i="2"/>
  <c r="U5141" i="2"/>
  <c r="W5141" i="2"/>
  <c r="X5141" i="2"/>
  <c r="AG5141" i="2"/>
  <c r="AH5141" i="2"/>
  <c r="AI5141" i="2"/>
  <c r="AJ5141" i="2"/>
  <c r="AK5141" i="2"/>
  <c r="E5142" i="2"/>
  <c r="G5142" i="2"/>
  <c r="H5142" i="2"/>
  <c r="I5142" i="2"/>
  <c r="U5142" i="2"/>
  <c r="W5142" i="2"/>
  <c r="X5142" i="2"/>
  <c r="AG5142" i="2"/>
  <c r="AH5142" i="2"/>
  <c r="AI5142" i="2"/>
  <c r="AJ5142" i="2"/>
  <c r="AK5142" i="2"/>
  <c r="E5143" i="2"/>
  <c r="G5143" i="2"/>
  <c r="H5143" i="2"/>
  <c r="I5143" i="2"/>
  <c r="U5143" i="2"/>
  <c r="W5143" i="2"/>
  <c r="X5143" i="2"/>
  <c r="AG5143" i="2"/>
  <c r="AH5143" i="2"/>
  <c r="AI5143" i="2"/>
  <c r="AJ5143" i="2"/>
  <c r="AK5143" i="2"/>
  <c r="E5144" i="2"/>
  <c r="G5144" i="2"/>
  <c r="H5144" i="2"/>
  <c r="I5144" i="2"/>
  <c r="U5144" i="2"/>
  <c r="W5144" i="2"/>
  <c r="X5144" i="2"/>
  <c r="AG5144" i="2"/>
  <c r="AH5144" i="2"/>
  <c r="AI5144" i="2"/>
  <c r="AJ5144" i="2"/>
  <c r="AK5144" i="2"/>
  <c r="E5145" i="2"/>
  <c r="G5145" i="2"/>
  <c r="H5145" i="2"/>
  <c r="I5145" i="2"/>
  <c r="U5145" i="2"/>
  <c r="W5145" i="2"/>
  <c r="X5145" i="2"/>
  <c r="AG5145" i="2"/>
  <c r="AH5145" i="2"/>
  <c r="AI5145" i="2"/>
  <c r="AJ5145" i="2"/>
  <c r="AK5145" i="2"/>
  <c r="E5146" i="2"/>
  <c r="G5146" i="2"/>
  <c r="H5146" i="2"/>
  <c r="I5146" i="2"/>
  <c r="U5146" i="2"/>
  <c r="W5146" i="2"/>
  <c r="X5146" i="2"/>
  <c r="AG5146" i="2"/>
  <c r="AH5146" i="2"/>
  <c r="AI5146" i="2"/>
  <c r="AJ5146" i="2"/>
  <c r="AK5146" i="2"/>
  <c r="E5147" i="2"/>
  <c r="G5147" i="2"/>
  <c r="H5147" i="2"/>
  <c r="I5147" i="2"/>
  <c r="U5147" i="2"/>
  <c r="W5147" i="2"/>
  <c r="X5147" i="2"/>
  <c r="AG5147" i="2"/>
  <c r="AH5147" i="2"/>
  <c r="AI5147" i="2"/>
  <c r="AJ5147" i="2"/>
  <c r="AK5147" i="2"/>
  <c r="E5148" i="2"/>
  <c r="G5148" i="2"/>
  <c r="H5148" i="2"/>
  <c r="I5148" i="2"/>
  <c r="U5148" i="2"/>
  <c r="W5148" i="2"/>
  <c r="X5148" i="2"/>
  <c r="AG5148" i="2"/>
  <c r="AH5148" i="2"/>
  <c r="AI5148" i="2"/>
  <c r="AJ5148" i="2"/>
  <c r="AK5148" i="2"/>
  <c r="E5149" i="2"/>
  <c r="G5149" i="2"/>
  <c r="H5149" i="2"/>
  <c r="I5149" i="2"/>
  <c r="U5149" i="2"/>
  <c r="W5149" i="2"/>
  <c r="X5149" i="2"/>
  <c r="AG5149" i="2"/>
  <c r="AH5149" i="2"/>
  <c r="AI5149" i="2"/>
  <c r="AJ5149" i="2"/>
  <c r="AK5149" i="2"/>
  <c r="E5150" i="2"/>
  <c r="G5150" i="2"/>
  <c r="H5150" i="2"/>
  <c r="I5150" i="2"/>
  <c r="U5150" i="2"/>
  <c r="W5150" i="2"/>
  <c r="X5150" i="2"/>
  <c r="AG5150" i="2"/>
  <c r="AH5150" i="2"/>
  <c r="AI5150" i="2"/>
  <c r="AJ5150" i="2"/>
  <c r="AK5150" i="2"/>
  <c r="E5151" i="2"/>
  <c r="G5151" i="2"/>
  <c r="H5151" i="2"/>
  <c r="I5151" i="2"/>
  <c r="U5151" i="2"/>
  <c r="W5151" i="2"/>
  <c r="X5151" i="2"/>
  <c r="AG5151" i="2"/>
  <c r="AH5151" i="2"/>
  <c r="AI5151" i="2"/>
  <c r="AJ5151" i="2"/>
  <c r="AK5151" i="2"/>
  <c r="E5152" i="2"/>
  <c r="G5152" i="2"/>
  <c r="H5152" i="2"/>
  <c r="I5152" i="2"/>
  <c r="U5152" i="2"/>
  <c r="W5152" i="2"/>
  <c r="X5152" i="2"/>
  <c r="AG5152" i="2"/>
  <c r="AH5152" i="2"/>
  <c r="AI5152" i="2"/>
  <c r="AJ5152" i="2"/>
  <c r="AK5152" i="2"/>
  <c r="E5153" i="2"/>
  <c r="G5153" i="2"/>
  <c r="H5153" i="2"/>
  <c r="I5153" i="2"/>
  <c r="U5153" i="2"/>
  <c r="W5153" i="2"/>
  <c r="X5153" i="2"/>
  <c r="AG5153" i="2"/>
  <c r="AH5153" i="2"/>
  <c r="AI5153" i="2"/>
  <c r="AJ5153" i="2"/>
  <c r="AK5153" i="2"/>
  <c r="E5154" i="2"/>
  <c r="G5154" i="2"/>
  <c r="H5154" i="2"/>
  <c r="I5154" i="2"/>
  <c r="U5154" i="2"/>
  <c r="W5154" i="2"/>
  <c r="X5154" i="2"/>
  <c r="AG5154" i="2"/>
  <c r="AH5154" i="2"/>
  <c r="AI5154" i="2"/>
  <c r="AJ5154" i="2"/>
  <c r="AK5154" i="2"/>
  <c r="E5155" i="2"/>
  <c r="G5155" i="2"/>
  <c r="H5155" i="2"/>
  <c r="I5155" i="2"/>
  <c r="U5155" i="2"/>
  <c r="W5155" i="2"/>
  <c r="X5155" i="2"/>
  <c r="AG5155" i="2"/>
  <c r="AH5155" i="2"/>
  <c r="AI5155" i="2"/>
  <c r="AJ5155" i="2"/>
  <c r="AK5155" i="2"/>
  <c r="E5156" i="2"/>
  <c r="G5156" i="2"/>
  <c r="H5156" i="2"/>
  <c r="I5156" i="2"/>
  <c r="U5156" i="2"/>
  <c r="W5156" i="2"/>
  <c r="X5156" i="2"/>
  <c r="AG5156" i="2"/>
  <c r="AH5156" i="2"/>
  <c r="AI5156" i="2"/>
  <c r="AJ5156" i="2"/>
  <c r="AK5156" i="2"/>
  <c r="E5157" i="2"/>
  <c r="G5157" i="2"/>
  <c r="H5157" i="2"/>
  <c r="I5157" i="2"/>
  <c r="U5157" i="2"/>
  <c r="W5157" i="2"/>
  <c r="X5157" i="2"/>
  <c r="AG5157" i="2"/>
  <c r="AH5157" i="2"/>
  <c r="AI5157" i="2"/>
  <c r="AJ5157" i="2"/>
  <c r="AK5157" i="2"/>
  <c r="E5158" i="2"/>
  <c r="G5158" i="2"/>
  <c r="H5158" i="2"/>
  <c r="I5158" i="2"/>
  <c r="U5158" i="2"/>
  <c r="W5158" i="2"/>
  <c r="X5158" i="2"/>
  <c r="AG5158" i="2"/>
  <c r="AH5158" i="2"/>
  <c r="AI5158" i="2"/>
  <c r="AJ5158" i="2"/>
  <c r="AK5158" i="2"/>
  <c r="E5159" i="2"/>
  <c r="G5159" i="2"/>
  <c r="H5159" i="2"/>
  <c r="I5159" i="2"/>
  <c r="U5159" i="2"/>
  <c r="W5159" i="2"/>
  <c r="X5159" i="2"/>
  <c r="AG5159" i="2"/>
  <c r="AH5159" i="2"/>
  <c r="AI5159" i="2"/>
  <c r="AJ5159" i="2"/>
  <c r="AK5159" i="2"/>
  <c r="E5160" i="2"/>
  <c r="G5160" i="2"/>
  <c r="H5160" i="2"/>
  <c r="I5160" i="2"/>
  <c r="U5160" i="2"/>
  <c r="W5160" i="2"/>
  <c r="X5160" i="2"/>
  <c r="AG5160" i="2"/>
  <c r="AH5160" i="2"/>
  <c r="AI5160" i="2"/>
  <c r="AJ5160" i="2"/>
  <c r="AK5160" i="2"/>
  <c r="E5161" i="2"/>
  <c r="G5161" i="2"/>
  <c r="H5161" i="2"/>
  <c r="I5161" i="2"/>
  <c r="U5161" i="2"/>
  <c r="W5161" i="2"/>
  <c r="X5161" i="2"/>
  <c r="AG5161" i="2"/>
  <c r="AH5161" i="2"/>
  <c r="AI5161" i="2"/>
  <c r="AJ5161" i="2"/>
  <c r="AK5161" i="2"/>
  <c r="E5162" i="2"/>
  <c r="G5162" i="2"/>
  <c r="H5162" i="2"/>
  <c r="I5162" i="2"/>
  <c r="U5162" i="2"/>
  <c r="W5162" i="2"/>
  <c r="X5162" i="2"/>
  <c r="AG5162" i="2"/>
  <c r="AH5162" i="2"/>
  <c r="AI5162" i="2"/>
  <c r="AJ5162" i="2"/>
  <c r="AK5162" i="2"/>
  <c r="E5163" i="2"/>
  <c r="G5163" i="2"/>
  <c r="H5163" i="2"/>
  <c r="I5163" i="2"/>
  <c r="U5163" i="2"/>
  <c r="W5163" i="2"/>
  <c r="X5163" i="2"/>
  <c r="AG5163" i="2"/>
  <c r="AH5163" i="2"/>
  <c r="AI5163" i="2"/>
  <c r="AJ5163" i="2"/>
  <c r="AK5163" i="2"/>
  <c r="E5164" i="2"/>
  <c r="G5164" i="2"/>
  <c r="H5164" i="2"/>
  <c r="I5164" i="2"/>
  <c r="U5164" i="2"/>
  <c r="W5164" i="2"/>
  <c r="X5164" i="2"/>
  <c r="AG5164" i="2"/>
  <c r="AH5164" i="2"/>
  <c r="AI5164" i="2"/>
  <c r="AJ5164" i="2"/>
  <c r="AK5164" i="2"/>
  <c r="E5165" i="2"/>
  <c r="G5165" i="2"/>
  <c r="H5165" i="2"/>
  <c r="I5165" i="2"/>
  <c r="U5165" i="2"/>
  <c r="W5165" i="2"/>
  <c r="X5165" i="2"/>
  <c r="AG5165" i="2"/>
  <c r="AH5165" i="2"/>
  <c r="AI5165" i="2"/>
  <c r="AJ5165" i="2"/>
  <c r="AK5165" i="2"/>
  <c r="E5166" i="2"/>
  <c r="G5166" i="2"/>
  <c r="H5166" i="2"/>
  <c r="I5166" i="2"/>
  <c r="U5166" i="2"/>
  <c r="W5166" i="2"/>
  <c r="X5166" i="2"/>
  <c r="AG5166" i="2"/>
  <c r="AH5166" i="2"/>
  <c r="AI5166" i="2"/>
  <c r="AJ5166" i="2"/>
  <c r="AK5166" i="2"/>
  <c r="E5167" i="2"/>
  <c r="G5167" i="2"/>
  <c r="H5167" i="2"/>
  <c r="I5167" i="2"/>
  <c r="U5167" i="2"/>
  <c r="W5167" i="2"/>
  <c r="X5167" i="2"/>
  <c r="AG5167" i="2"/>
  <c r="AH5167" i="2"/>
  <c r="AI5167" i="2"/>
  <c r="AJ5167" i="2"/>
  <c r="AK5167" i="2"/>
  <c r="E5168" i="2"/>
  <c r="G5168" i="2"/>
  <c r="H5168" i="2"/>
  <c r="I5168" i="2"/>
  <c r="U5168" i="2"/>
  <c r="W5168" i="2"/>
  <c r="X5168" i="2"/>
  <c r="AG5168" i="2"/>
  <c r="AH5168" i="2"/>
  <c r="AI5168" i="2"/>
  <c r="AJ5168" i="2"/>
  <c r="AK5168" i="2"/>
  <c r="E5169" i="2"/>
  <c r="G5169" i="2"/>
  <c r="H5169" i="2"/>
  <c r="I5169" i="2"/>
  <c r="U5169" i="2"/>
  <c r="W5169" i="2"/>
  <c r="X5169" i="2"/>
  <c r="AG5169" i="2"/>
  <c r="AH5169" i="2"/>
  <c r="AI5169" i="2"/>
  <c r="AJ5169" i="2"/>
  <c r="AK5169" i="2"/>
  <c r="E5170" i="2"/>
  <c r="G5170" i="2"/>
  <c r="H5170" i="2"/>
  <c r="I5170" i="2"/>
  <c r="U5170" i="2"/>
  <c r="W5170" i="2"/>
  <c r="X5170" i="2"/>
  <c r="AG5170" i="2"/>
  <c r="AH5170" i="2"/>
  <c r="AI5170" i="2"/>
  <c r="AJ5170" i="2"/>
  <c r="AK5170" i="2"/>
  <c r="E5171" i="2"/>
  <c r="G5171" i="2"/>
  <c r="H5171" i="2"/>
  <c r="I5171" i="2"/>
  <c r="U5171" i="2"/>
  <c r="W5171" i="2"/>
  <c r="X5171" i="2"/>
  <c r="AG5171" i="2"/>
  <c r="AH5171" i="2"/>
  <c r="AI5171" i="2"/>
  <c r="AJ5171" i="2"/>
  <c r="AK5171" i="2"/>
  <c r="E5172" i="2"/>
  <c r="G5172" i="2"/>
  <c r="H5172" i="2"/>
  <c r="I5172" i="2"/>
  <c r="U5172" i="2"/>
  <c r="W5172" i="2"/>
  <c r="X5172" i="2"/>
  <c r="AG5172" i="2"/>
  <c r="AH5172" i="2"/>
  <c r="AI5172" i="2"/>
  <c r="AJ5172" i="2"/>
  <c r="AK5172" i="2"/>
  <c r="E5173" i="2"/>
  <c r="G5173" i="2"/>
  <c r="H5173" i="2"/>
  <c r="I5173" i="2"/>
  <c r="U5173" i="2"/>
  <c r="W5173" i="2"/>
  <c r="X5173" i="2"/>
  <c r="AG5173" i="2"/>
  <c r="AH5173" i="2"/>
  <c r="AI5173" i="2"/>
  <c r="AJ5173" i="2"/>
  <c r="AK5173" i="2"/>
  <c r="E5174" i="2"/>
  <c r="G5174" i="2"/>
  <c r="H5174" i="2"/>
  <c r="I5174" i="2"/>
  <c r="U5174" i="2"/>
  <c r="W5174" i="2"/>
  <c r="X5174" i="2"/>
  <c r="AG5174" i="2"/>
  <c r="AH5174" i="2"/>
  <c r="AI5174" i="2"/>
  <c r="AJ5174" i="2"/>
  <c r="AK5174" i="2"/>
  <c r="E5175" i="2"/>
  <c r="G5175" i="2"/>
  <c r="H5175" i="2"/>
  <c r="I5175" i="2"/>
  <c r="U5175" i="2"/>
  <c r="W5175" i="2"/>
  <c r="X5175" i="2"/>
  <c r="AG5175" i="2"/>
  <c r="AH5175" i="2"/>
  <c r="AI5175" i="2"/>
  <c r="AJ5175" i="2"/>
  <c r="AK5175" i="2"/>
  <c r="E5176" i="2"/>
  <c r="G5176" i="2"/>
  <c r="H5176" i="2"/>
  <c r="I5176" i="2"/>
  <c r="U5176" i="2"/>
  <c r="W5176" i="2"/>
  <c r="X5176" i="2"/>
  <c r="AG5176" i="2"/>
  <c r="AH5176" i="2"/>
  <c r="AI5176" i="2"/>
  <c r="AJ5176" i="2"/>
  <c r="AK5176" i="2"/>
  <c r="E5177" i="2"/>
  <c r="G5177" i="2"/>
  <c r="H5177" i="2"/>
  <c r="I5177" i="2"/>
  <c r="U5177" i="2"/>
  <c r="W5177" i="2"/>
  <c r="X5177" i="2"/>
  <c r="AG5177" i="2"/>
  <c r="AH5177" i="2"/>
  <c r="AI5177" i="2"/>
  <c r="AJ5177" i="2"/>
  <c r="AK5177" i="2"/>
  <c r="E5178" i="2"/>
  <c r="G5178" i="2"/>
  <c r="H5178" i="2"/>
  <c r="I5178" i="2"/>
  <c r="U5178" i="2"/>
  <c r="W5178" i="2"/>
  <c r="X5178" i="2"/>
  <c r="AG5178" i="2"/>
  <c r="AH5178" i="2"/>
  <c r="AI5178" i="2"/>
  <c r="AJ5178" i="2"/>
  <c r="AK5178" i="2"/>
  <c r="E5179" i="2"/>
  <c r="G5179" i="2"/>
  <c r="H5179" i="2"/>
  <c r="I5179" i="2"/>
  <c r="U5179" i="2"/>
  <c r="W5179" i="2"/>
  <c r="X5179" i="2"/>
  <c r="AG5179" i="2"/>
  <c r="AH5179" i="2"/>
  <c r="AI5179" i="2"/>
  <c r="AJ5179" i="2"/>
  <c r="AK5179" i="2"/>
  <c r="E5180" i="2"/>
  <c r="G5180" i="2"/>
  <c r="H5180" i="2"/>
  <c r="I5180" i="2"/>
  <c r="U5180" i="2"/>
  <c r="W5180" i="2"/>
  <c r="X5180" i="2"/>
  <c r="AG5180" i="2"/>
  <c r="AH5180" i="2"/>
  <c r="AI5180" i="2"/>
  <c r="AJ5180" i="2"/>
  <c r="AK5180" i="2"/>
  <c r="E5181" i="2"/>
  <c r="G5181" i="2"/>
  <c r="H5181" i="2"/>
  <c r="I5181" i="2"/>
  <c r="U5181" i="2"/>
  <c r="W5181" i="2"/>
  <c r="X5181" i="2"/>
  <c r="AG5181" i="2"/>
  <c r="AH5181" i="2"/>
  <c r="AI5181" i="2"/>
  <c r="AJ5181" i="2"/>
  <c r="AK5181" i="2"/>
  <c r="E5182" i="2"/>
  <c r="G5182" i="2"/>
  <c r="H5182" i="2"/>
  <c r="I5182" i="2"/>
  <c r="U5182" i="2"/>
  <c r="W5182" i="2"/>
  <c r="X5182" i="2"/>
  <c r="AG5182" i="2"/>
  <c r="AH5182" i="2"/>
  <c r="AI5182" i="2"/>
  <c r="AJ5182" i="2"/>
  <c r="AK5182" i="2"/>
  <c r="E5183" i="2"/>
  <c r="G5183" i="2"/>
  <c r="H5183" i="2"/>
  <c r="I5183" i="2"/>
  <c r="U5183" i="2"/>
  <c r="W5183" i="2"/>
  <c r="X5183" i="2"/>
  <c r="AG5183" i="2"/>
  <c r="AH5183" i="2"/>
  <c r="AI5183" i="2"/>
  <c r="AJ5183" i="2"/>
  <c r="AK5183" i="2"/>
  <c r="E5184" i="2"/>
  <c r="G5184" i="2"/>
  <c r="H5184" i="2"/>
  <c r="I5184" i="2"/>
  <c r="U5184" i="2"/>
  <c r="W5184" i="2"/>
  <c r="X5184" i="2"/>
  <c r="AG5184" i="2"/>
  <c r="AH5184" i="2"/>
  <c r="AI5184" i="2"/>
  <c r="AJ5184" i="2"/>
  <c r="AK5184" i="2"/>
  <c r="E5185" i="2"/>
  <c r="G5185" i="2"/>
  <c r="H5185" i="2"/>
  <c r="I5185" i="2"/>
  <c r="U5185" i="2"/>
  <c r="W5185" i="2"/>
  <c r="X5185" i="2"/>
  <c r="AG5185" i="2"/>
  <c r="AH5185" i="2"/>
  <c r="AI5185" i="2"/>
  <c r="AJ5185" i="2"/>
  <c r="AK5185" i="2"/>
  <c r="E5186" i="2"/>
  <c r="G5186" i="2"/>
  <c r="H5186" i="2"/>
  <c r="I5186" i="2"/>
  <c r="U5186" i="2"/>
  <c r="W5186" i="2"/>
  <c r="X5186" i="2"/>
  <c r="AG5186" i="2"/>
  <c r="AH5186" i="2"/>
  <c r="AI5186" i="2"/>
  <c r="AJ5186" i="2"/>
  <c r="AK5186" i="2"/>
  <c r="E5187" i="2"/>
  <c r="G5187" i="2"/>
  <c r="H5187" i="2"/>
  <c r="I5187" i="2"/>
  <c r="U5187" i="2"/>
  <c r="W5187" i="2"/>
  <c r="X5187" i="2"/>
  <c r="AG5187" i="2"/>
  <c r="AH5187" i="2"/>
  <c r="AI5187" i="2"/>
  <c r="AJ5187" i="2"/>
  <c r="AK5187" i="2"/>
  <c r="E5188" i="2"/>
  <c r="G5188" i="2"/>
  <c r="H5188" i="2"/>
  <c r="I5188" i="2"/>
  <c r="U5188" i="2"/>
  <c r="W5188" i="2"/>
  <c r="X5188" i="2"/>
  <c r="AG5188" i="2"/>
  <c r="AH5188" i="2"/>
  <c r="AI5188" i="2"/>
  <c r="AJ5188" i="2"/>
  <c r="AK5188" i="2"/>
  <c r="E5189" i="2"/>
  <c r="G5189" i="2"/>
  <c r="H5189" i="2"/>
  <c r="I5189" i="2"/>
  <c r="U5189" i="2"/>
  <c r="W5189" i="2"/>
  <c r="X5189" i="2"/>
  <c r="AG5189" i="2"/>
  <c r="AH5189" i="2"/>
  <c r="AI5189" i="2"/>
  <c r="AJ5189" i="2"/>
  <c r="AK5189" i="2"/>
  <c r="E5190" i="2"/>
  <c r="G5190" i="2"/>
  <c r="H5190" i="2"/>
  <c r="I5190" i="2"/>
  <c r="U5190" i="2"/>
  <c r="W5190" i="2"/>
  <c r="X5190" i="2"/>
  <c r="AG5190" i="2"/>
  <c r="AH5190" i="2"/>
  <c r="AI5190" i="2"/>
  <c r="AJ5190" i="2"/>
  <c r="AK5190" i="2"/>
  <c r="E5191" i="2"/>
  <c r="G5191" i="2"/>
  <c r="H5191" i="2"/>
  <c r="I5191" i="2"/>
  <c r="U5191" i="2"/>
  <c r="W5191" i="2"/>
  <c r="X5191" i="2"/>
  <c r="AG5191" i="2"/>
  <c r="AH5191" i="2"/>
  <c r="AI5191" i="2"/>
  <c r="AJ5191" i="2"/>
  <c r="AK5191" i="2"/>
  <c r="E5192" i="2"/>
  <c r="G5192" i="2"/>
  <c r="H5192" i="2"/>
  <c r="I5192" i="2"/>
  <c r="U5192" i="2"/>
  <c r="W5192" i="2"/>
  <c r="X5192" i="2"/>
  <c r="AG5192" i="2"/>
  <c r="AH5192" i="2"/>
  <c r="AI5192" i="2"/>
  <c r="AJ5192" i="2"/>
  <c r="AK5192" i="2"/>
  <c r="E5193" i="2"/>
  <c r="G5193" i="2"/>
  <c r="H5193" i="2"/>
  <c r="I5193" i="2"/>
  <c r="U5193" i="2"/>
  <c r="W5193" i="2"/>
  <c r="X5193" i="2"/>
  <c r="AG5193" i="2"/>
  <c r="AH5193" i="2"/>
  <c r="AI5193" i="2"/>
  <c r="AJ5193" i="2"/>
  <c r="AK5193" i="2"/>
  <c r="E5194" i="2"/>
  <c r="G5194" i="2"/>
  <c r="H5194" i="2"/>
  <c r="I5194" i="2"/>
  <c r="U5194" i="2"/>
  <c r="W5194" i="2"/>
  <c r="X5194" i="2"/>
  <c r="AG5194" i="2"/>
  <c r="AH5194" i="2"/>
  <c r="AI5194" i="2"/>
  <c r="AJ5194" i="2"/>
  <c r="AK5194" i="2"/>
  <c r="E5195" i="2"/>
  <c r="G5195" i="2"/>
  <c r="H5195" i="2"/>
  <c r="I5195" i="2"/>
  <c r="U5195" i="2"/>
  <c r="W5195" i="2"/>
  <c r="X5195" i="2"/>
  <c r="AG5195" i="2"/>
  <c r="AH5195" i="2"/>
  <c r="AI5195" i="2"/>
  <c r="AJ5195" i="2"/>
  <c r="AK5195" i="2"/>
  <c r="E5196" i="2"/>
  <c r="G5196" i="2"/>
  <c r="H5196" i="2"/>
  <c r="I5196" i="2"/>
  <c r="U5196" i="2"/>
  <c r="W5196" i="2"/>
  <c r="X5196" i="2"/>
  <c r="AG5196" i="2"/>
  <c r="AH5196" i="2"/>
  <c r="AI5196" i="2"/>
  <c r="AJ5196" i="2"/>
  <c r="AK5196" i="2"/>
  <c r="E5197" i="2"/>
  <c r="G5197" i="2"/>
  <c r="H5197" i="2"/>
  <c r="I5197" i="2"/>
  <c r="U5197" i="2"/>
  <c r="W5197" i="2"/>
  <c r="X5197" i="2"/>
  <c r="AG5197" i="2"/>
  <c r="AH5197" i="2"/>
  <c r="AI5197" i="2"/>
  <c r="AJ5197" i="2"/>
  <c r="AK5197" i="2"/>
  <c r="E5198" i="2"/>
  <c r="G5198" i="2"/>
  <c r="H5198" i="2"/>
  <c r="I5198" i="2"/>
  <c r="U5198" i="2"/>
  <c r="W5198" i="2"/>
  <c r="X5198" i="2"/>
  <c r="AG5198" i="2"/>
  <c r="AH5198" i="2"/>
  <c r="AI5198" i="2"/>
  <c r="AJ5198" i="2"/>
  <c r="AK5198" i="2"/>
  <c r="E5199" i="2"/>
  <c r="G5199" i="2"/>
  <c r="H5199" i="2"/>
  <c r="I5199" i="2"/>
  <c r="U5199" i="2"/>
  <c r="W5199" i="2"/>
  <c r="X5199" i="2"/>
  <c r="AG5199" i="2"/>
  <c r="AH5199" i="2"/>
  <c r="AI5199" i="2"/>
  <c r="AJ5199" i="2"/>
  <c r="AK5199" i="2"/>
  <c r="E5200" i="2"/>
  <c r="G5200" i="2"/>
  <c r="H5200" i="2"/>
  <c r="I5200" i="2"/>
  <c r="U5200" i="2"/>
  <c r="W5200" i="2"/>
  <c r="X5200" i="2"/>
  <c r="AG5200" i="2"/>
  <c r="AH5200" i="2"/>
  <c r="AI5200" i="2"/>
  <c r="AJ5200" i="2"/>
  <c r="AK5200" i="2"/>
  <c r="E5201" i="2"/>
  <c r="G5201" i="2"/>
  <c r="H5201" i="2"/>
  <c r="I5201" i="2"/>
  <c r="U5201" i="2"/>
  <c r="W5201" i="2"/>
  <c r="X5201" i="2"/>
  <c r="AG5201" i="2"/>
  <c r="AH5201" i="2"/>
  <c r="AI5201" i="2"/>
  <c r="AJ5201" i="2"/>
  <c r="AK5201" i="2"/>
  <c r="E5202" i="2"/>
  <c r="G5202" i="2"/>
  <c r="H5202" i="2"/>
  <c r="I5202" i="2"/>
  <c r="U5202" i="2"/>
  <c r="W5202" i="2"/>
  <c r="X5202" i="2"/>
  <c r="AG5202" i="2"/>
  <c r="AH5202" i="2"/>
  <c r="AI5202" i="2"/>
  <c r="AJ5202" i="2"/>
  <c r="AK5202" i="2"/>
  <c r="E5203" i="2"/>
  <c r="G5203" i="2"/>
  <c r="H5203" i="2"/>
  <c r="I5203" i="2"/>
  <c r="U5203" i="2"/>
  <c r="W5203" i="2"/>
  <c r="X5203" i="2"/>
  <c r="AG5203" i="2"/>
  <c r="AH5203" i="2"/>
  <c r="AI5203" i="2"/>
  <c r="AJ5203" i="2"/>
  <c r="AK5203" i="2"/>
  <c r="E5204" i="2"/>
  <c r="G5204" i="2"/>
  <c r="H5204" i="2"/>
  <c r="I5204" i="2"/>
  <c r="U5204" i="2"/>
  <c r="W5204" i="2"/>
  <c r="X5204" i="2"/>
  <c r="AG5204" i="2"/>
  <c r="AH5204" i="2"/>
  <c r="AI5204" i="2"/>
  <c r="AJ5204" i="2"/>
  <c r="AK5204" i="2"/>
  <c r="E5205" i="2"/>
  <c r="G5205" i="2"/>
  <c r="H5205" i="2"/>
  <c r="I5205" i="2"/>
  <c r="U5205" i="2"/>
  <c r="W5205" i="2"/>
  <c r="X5205" i="2"/>
  <c r="AG5205" i="2"/>
  <c r="AH5205" i="2"/>
  <c r="AI5205" i="2"/>
  <c r="AJ5205" i="2"/>
  <c r="AK5205" i="2"/>
  <c r="E5206" i="2"/>
  <c r="G5206" i="2"/>
  <c r="H5206" i="2"/>
  <c r="I5206" i="2"/>
  <c r="U5206" i="2"/>
  <c r="W5206" i="2"/>
  <c r="X5206" i="2"/>
  <c r="AG5206" i="2"/>
  <c r="AH5206" i="2"/>
  <c r="AI5206" i="2"/>
  <c r="AJ5206" i="2"/>
  <c r="AK5206" i="2"/>
  <c r="E5207" i="2"/>
  <c r="G5207" i="2"/>
  <c r="H5207" i="2"/>
  <c r="I5207" i="2"/>
  <c r="U5207" i="2"/>
  <c r="W5207" i="2"/>
  <c r="X5207" i="2"/>
  <c r="AG5207" i="2"/>
  <c r="AH5207" i="2"/>
  <c r="AI5207" i="2"/>
  <c r="AJ5207" i="2"/>
  <c r="AK5207" i="2"/>
  <c r="E5208" i="2"/>
  <c r="G5208" i="2"/>
  <c r="H5208" i="2"/>
  <c r="I5208" i="2"/>
  <c r="U5208" i="2"/>
  <c r="W5208" i="2"/>
  <c r="X5208" i="2"/>
  <c r="AG5208" i="2"/>
  <c r="AH5208" i="2"/>
  <c r="AI5208" i="2"/>
  <c r="AJ5208" i="2"/>
  <c r="AK5208" i="2"/>
  <c r="E5209" i="2"/>
  <c r="G5209" i="2"/>
  <c r="H5209" i="2"/>
  <c r="I5209" i="2"/>
  <c r="U5209" i="2"/>
  <c r="W5209" i="2"/>
  <c r="X5209" i="2"/>
  <c r="AG5209" i="2"/>
  <c r="AH5209" i="2"/>
  <c r="AI5209" i="2"/>
  <c r="AJ5209" i="2"/>
  <c r="AK5209" i="2"/>
  <c r="E5210" i="2"/>
  <c r="G5210" i="2"/>
  <c r="H5210" i="2"/>
  <c r="I5210" i="2"/>
  <c r="U5210" i="2"/>
  <c r="W5210" i="2"/>
  <c r="X5210" i="2"/>
  <c r="AG5210" i="2"/>
  <c r="AH5210" i="2"/>
  <c r="AI5210" i="2"/>
  <c r="AJ5210" i="2"/>
  <c r="AK5210" i="2"/>
  <c r="E5211" i="2"/>
  <c r="G5211" i="2"/>
  <c r="H5211" i="2"/>
  <c r="I5211" i="2"/>
  <c r="U5211" i="2"/>
  <c r="W5211" i="2"/>
  <c r="X5211" i="2"/>
  <c r="AG5211" i="2"/>
  <c r="AH5211" i="2"/>
  <c r="AI5211" i="2"/>
  <c r="AJ5211" i="2"/>
  <c r="AK5211" i="2"/>
  <c r="E5212" i="2"/>
  <c r="G5212" i="2"/>
  <c r="H5212" i="2"/>
  <c r="I5212" i="2"/>
  <c r="U5212" i="2"/>
  <c r="W5212" i="2"/>
  <c r="X5212" i="2"/>
  <c r="AG5212" i="2"/>
  <c r="AH5212" i="2"/>
  <c r="AI5212" i="2"/>
  <c r="AJ5212" i="2"/>
  <c r="AK5212" i="2"/>
  <c r="E5213" i="2"/>
  <c r="G5213" i="2"/>
  <c r="H5213" i="2"/>
  <c r="I5213" i="2"/>
  <c r="U5213" i="2"/>
  <c r="W5213" i="2"/>
  <c r="X5213" i="2"/>
  <c r="AG5213" i="2"/>
  <c r="AH5213" i="2"/>
  <c r="AI5213" i="2"/>
  <c r="AJ5213" i="2"/>
  <c r="AK5213" i="2"/>
  <c r="E5214" i="2"/>
  <c r="G5214" i="2"/>
  <c r="H5214" i="2"/>
  <c r="I5214" i="2"/>
  <c r="U5214" i="2"/>
  <c r="W5214" i="2"/>
  <c r="X5214" i="2"/>
  <c r="AG5214" i="2"/>
  <c r="AH5214" i="2"/>
  <c r="AI5214" i="2"/>
  <c r="AJ5214" i="2"/>
  <c r="AK5214" i="2"/>
  <c r="E5215" i="2"/>
  <c r="G5215" i="2"/>
  <c r="H5215" i="2"/>
  <c r="I5215" i="2"/>
  <c r="U5215" i="2"/>
  <c r="W5215" i="2"/>
  <c r="X5215" i="2"/>
  <c r="AG5215" i="2"/>
  <c r="AH5215" i="2"/>
  <c r="AI5215" i="2"/>
  <c r="AJ5215" i="2"/>
  <c r="AK5215" i="2"/>
  <c r="E5216" i="2"/>
  <c r="G5216" i="2"/>
  <c r="H5216" i="2"/>
  <c r="I5216" i="2"/>
  <c r="U5216" i="2"/>
  <c r="W5216" i="2"/>
  <c r="X5216" i="2"/>
  <c r="AG5216" i="2"/>
  <c r="AH5216" i="2"/>
  <c r="AI5216" i="2"/>
  <c r="AJ5216" i="2"/>
  <c r="AK5216" i="2"/>
  <c r="E5217" i="2"/>
  <c r="G5217" i="2"/>
  <c r="H5217" i="2"/>
  <c r="I5217" i="2"/>
  <c r="U5217" i="2"/>
  <c r="W5217" i="2"/>
  <c r="X5217" i="2"/>
  <c r="AG5217" i="2"/>
  <c r="AH5217" i="2"/>
  <c r="AI5217" i="2"/>
  <c r="AJ5217" i="2"/>
  <c r="AK5217" i="2"/>
  <c r="E5218" i="2"/>
  <c r="G5218" i="2"/>
  <c r="H5218" i="2"/>
  <c r="I5218" i="2"/>
  <c r="U5218" i="2"/>
  <c r="W5218" i="2"/>
  <c r="X5218" i="2"/>
  <c r="AG5218" i="2"/>
  <c r="AH5218" i="2"/>
  <c r="AI5218" i="2"/>
  <c r="AJ5218" i="2"/>
  <c r="AK5218" i="2"/>
  <c r="E5219" i="2"/>
  <c r="G5219" i="2"/>
  <c r="H5219" i="2"/>
  <c r="I5219" i="2"/>
  <c r="U5219" i="2"/>
  <c r="W5219" i="2"/>
  <c r="X5219" i="2"/>
  <c r="AG5219" i="2"/>
  <c r="AH5219" i="2"/>
  <c r="AI5219" i="2"/>
  <c r="AJ5219" i="2"/>
  <c r="AK5219" i="2"/>
  <c r="E5220" i="2"/>
  <c r="G5220" i="2"/>
  <c r="H5220" i="2"/>
  <c r="I5220" i="2"/>
  <c r="U5220" i="2"/>
  <c r="W5220" i="2"/>
  <c r="X5220" i="2"/>
  <c r="AG5220" i="2"/>
  <c r="AH5220" i="2"/>
  <c r="AI5220" i="2"/>
  <c r="AJ5220" i="2"/>
  <c r="AK5220" i="2"/>
  <c r="E5221" i="2"/>
  <c r="G5221" i="2"/>
  <c r="H5221" i="2"/>
  <c r="I5221" i="2"/>
  <c r="U5221" i="2"/>
  <c r="W5221" i="2"/>
  <c r="X5221" i="2"/>
  <c r="AG5221" i="2"/>
  <c r="AH5221" i="2"/>
  <c r="AI5221" i="2"/>
  <c r="AJ5221" i="2"/>
  <c r="AK5221" i="2"/>
  <c r="E5222" i="2"/>
  <c r="G5222" i="2"/>
  <c r="H5222" i="2"/>
  <c r="I5222" i="2"/>
  <c r="U5222" i="2"/>
  <c r="W5222" i="2"/>
  <c r="X5222" i="2"/>
  <c r="AG5222" i="2"/>
  <c r="AH5222" i="2"/>
  <c r="AI5222" i="2"/>
  <c r="AJ5222" i="2"/>
  <c r="AK5222" i="2"/>
  <c r="E5223" i="2"/>
  <c r="G5223" i="2"/>
  <c r="H5223" i="2"/>
  <c r="I5223" i="2"/>
  <c r="U5223" i="2"/>
  <c r="W5223" i="2"/>
  <c r="X5223" i="2"/>
  <c r="AG5223" i="2"/>
  <c r="AH5223" i="2"/>
  <c r="AI5223" i="2"/>
  <c r="AJ5223" i="2"/>
  <c r="AK5223" i="2"/>
  <c r="E5224" i="2"/>
  <c r="G5224" i="2"/>
  <c r="H5224" i="2"/>
  <c r="I5224" i="2"/>
  <c r="U5224" i="2"/>
  <c r="W5224" i="2"/>
  <c r="X5224" i="2"/>
  <c r="AG5224" i="2"/>
  <c r="AH5224" i="2"/>
  <c r="AI5224" i="2"/>
  <c r="AJ5224" i="2"/>
  <c r="AK5224" i="2"/>
  <c r="E5225" i="2"/>
  <c r="G5225" i="2"/>
  <c r="H5225" i="2"/>
  <c r="I5225" i="2"/>
  <c r="U5225" i="2"/>
  <c r="W5225" i="2"/>
  <c r="X5225" i="2"/>
  <c r="AG5225" i="2"/>
  <c r="AH5225" i="2"/>
  <c r="AI5225" i="2"/>
  <c r="AJ5225" i="2"/>
  <c r="AK5225" i="2"/>
  <c r="E5226" i="2"/>
  <c r="G5226" i="2"/>
  <c r="H5226" i="2"/>
  <c r="I5226" i="2"/>
  <c r="U5226" i="2"/>
  <c r="W5226" i="2"/>
  <c r="X5226" i="2"/>
  <c r="AG5226" i="2"/>
  <c r="AH5226" i="2"/>
  <c r="AI5226" i="2"/>
  <c r="AJ5226" i="2"/>
  <c r="AK5226" i="2"/>
  <c r="E5227" i="2"/>
  <c r="G5227" i="2"/>
  <c r="H5227" i="2"/>
  <c r="I5227" i="2"/>
  <c r="U5227" i="2"/>
  <c r="W5227" i="2"/>
  <c r="X5227" i="2"/>
  <c r="AG5227" i="2"/>
  <c r="AH5227" i="2"/>
  <c r="AI5227" i="2"/>
  <c r="AJ5227" i="2"/>
  <c r="AK5227" i="2"/>
  <c r="E5228" i="2"/>
  <c r="G5228" i="2"/>
  <c r="H5228" i="2"/>
  <c r="I5228" i="2"/>
  <c r="U5228" i="2"/>
  <c r="W5228" i="2"/>
  <c r="X5228" i="2"/>
  <c r="AG5228" i="2"/>
  <c r="AH5228" i="2"/>
  <c r="AI5228" i="2"/>
  <c r="AJ5228" i="2"/>
  <c r="AK5228" i="2"/>
  <c r="E5229" i="2"/>
  <c r="G5229" i="2"/>
  <c r="H5229" i="2"/>
  <c r="I5229" i="2"/>
  <c r="U5229" i="2"/>
  <c r="W5229" i="2"/>
  <c r="X5229" i="2"/>
  <c r="AG5229" i="2"/>
  <c r="AH5229" i="2"/>
  <c r="AI5229" i="2"/>
  <c r="AJ5229" i="2"/>
  <c r="AK5229" i="2"/>
  <c r="E5230" i="2"/>
  <c r="G5230" i="2"/>
  <c r="H5230" i="2"/>
  <c r="I5230" i="2"/>
  <c r="U5230" i="2"/>
  <c r="W5230" i="2"/>
  <c r="X5230" i="2"/>
  <c r="AG5230" i="2"/>
  <c r="AH5230" i="2"/>
  <c r="AI5230" i="2"/>
  <c r="AJ5230" i="2"/>
  <c r="AK5230" i="2"/>
  <c r="E5231" i="2"/>
  <c r="G5231" i="2"/>
  <c r="H5231" i="2"/>
  <c r="I5231" i="2"/>
  <c r="U5231" i="2"/>
  <c r="W5231" i="2"/>
  <c r="X5231" i="2"/>
  <c r="AG5231" i="2"/>
  <c r="AH5231" i="2"/>
  <c r="AI5231" i="2"/>
  <c r="AJ5231" i="2"/>
  <c r="AK5231" i="2"/>
  <c r="E5232" i="2"/>
  <c r="G5232" i="2"/>
  <c r="H5232" i="2"/>
  <c r="I5232" i="2"/>
  <c r="U5232" i="2"/>
  <c r="W5232" i="2"/>
  <c r="X5232" i="2"/>
  <c r="AG5232" i="2"/>
  <c r="AH5232" i="2"/>
  <c r="AI5232" i="2"/>
  <c r="AJ5232" i="2"/>
  <c r="AK5232" i="2"/>
  <c r="E5233" i="2"/>
  <c r="G5233" i="2"/>
  <c r="H5233" i="2"/>
  <c r="I5233" i="2"/>
  <c r="U5233" i="2"/>
  <c r="W5233" i="2"/>
  <c r="X5233" i="2"/>
  <c r="AG5233" i="2"/>
  <c r="AH5233" i="2"/>
  <c r="AI5233" i="2"/>
  <c r="AJ5233" i="2"/>
  <c r="AK5233" i="2"/>
  <c r="E5234" i="2"/>
  <c r="G5234" i="2"/>
  <c r="H5234" i="2"/>
  <c r="I5234" i="2"/>
  <c r="U5234" i="2"/>
  <c r="W5234" i="2"/>
  <c r="X5234" i="2"/>
  <c r="AG5234" i="2"/>
  <c r="AH5234" i="2"/>
  <c r="AI5234" i="2"/>
  <c r="AJ5234" i="2"/>
  <c r="AK5234" i="2"/>
  <c r="E5235" i="2"/>
  <c r="G5235" i="2"/>
  <c r="H5235" i="2"/>
  <c r="I5235" i="2"/>
  <c r="U5235" i="2"/>
  <c r="W5235" i="2"/>
  <c r="X5235" i="2"/>
  <c r="AG5235" i="2"/>
  <c r="AH5235" i="2"/>
  <c r="AI5235" i="2"/>
  <c r="AJ5235" i="2"/>
  <c r="AK5235" i="2"/>
  <c r="E5236" i="2"/>
  <c r="G5236" i="2"/>
  <c r="H5236" i="2"/>
  <c r="I5236" i="2"/>
  <c r="U5236" i="2"/>
  <c r="W5236" i="2"/>
  <c r="X5236" i="2"/>
  <c r="AG5236" i="2"/>
  <c r="AH5236" i="2"/>
  <c r="AI5236" i="2"/>
  <c r="AJ5236" i="2"/>
  <c r="AK5236" i="2"/>
  <c r="E5237" i="2"/>
  <c r="G5237" i="2"/>
  <c r="H5237" i="2"/>
  <c r="I5237" i="2"/>
  <c r="U5237" i="2"/>
  <c r="W5237" i="2"/>
  <c r="X5237" i="2"/>
  <c r="AG5237" i="2"/>
  <c r="AH5237" i="2"/>
  <c r="AI5237" i="2"/>
  <c r="AJ5237" i="2"/>
  <c r="AK5237" i="2"/>
  <c r="E5238" i="2"/>
  <c r="G5238" i="2"/>
  <c r="H5238" i="2"/>
  <c r="I5238" i="2"/>
  <c r="U5238" i="2"/>
  <c r="W5238" i="2"/>
  <c r="X5238" i="2"/>
  <c r="AG5238" i="2"/>
  <c r="AH5238" i="2"/>
  <c r="AI5238" i="2"/>
  <c r="AJ5238" i="2"/>
  <c r="AK5238" i="2"/>
  <c r="E5239" i="2"/>
  <c r="G5239" i="2"/>
  <c r="H5239" i="2"/>
  <c r="I5239" i="2"/>
  <c r="U5239" i="2"/>
  <c r="W5239" i="2"/>
  <c r="X5239" i="2"/>
  <c r="AG5239" i="2"/>
  <c r="AH5239" i="2"/>
  <c r="AI5239" i="2"/>
  <c r="AJ5239" i="2"/>
  <c r="AK5239" i="2"/>
  <c r="E5240" i="2"/>
  <c r="G5240" i="2"/>
  <c r="H5240" i="2"/>
  <c r="I5240" i="2"/>
  <c r="U5240" i="2"/>
  <c r="W5240" i="2"/>
  <c r="X5240" i="2"/>
  <c r="AG5240" i="2"/>
  <c r="AH5240" i="2"/>
  <c r="AI5240" i="2"/>
  <c r="AJ5240" i="2"/>
  <c r="AK5240" i="2"/>
  <c r="E5241" i="2"/>
  <c r="G5241" i="2"/>
  <c r="H5241" i="2"/>
  <c r="I5241" i="2"/>
  <c r="U5241" i="2"/>
  <c r="W5241" i="2"/>
  <c r="X5241" i="2"/>
  <c r="AG5241" i="2"/>
  <c r="AH5241" i="2"/>
  <c r="AI5241" i="2"/>
  <c r="AJ5241" i="2"/>
  <c r="AK5241" i="2"/>
  <c r="E5242" i="2"/>
  <c r="G5242" i="2"/>
  <c r="H5242" i="2"/>
  <c r="I5242" i="2"/>
  <c r="U5242" i="2"/>
  <c r="W5242" i="2"/>
  <c r="X5242" i="2"/>
  <c r="AG5242" i="2"/>
  <c r="AH5242" i="2"/>
  <c r="AI5242" i="2"/>
  <c r="AJ5242" i="2"/>
  <c r="AK5242" i="2"/>
  <c r="E5243" i="2"/>
  <c r="G5243" i="2"/>
  <c r="H5243" i="2"/>
  <c r="I5243" i="2"/>
  <c r="U5243" i="2"/>
  <c r="W5243" i="2"/>
  <c r="X5243" i="2"/>
  <c r="AG5243" i="2"/>
  <c r="AH5243" i="2"/>
  <c r="AI5243" i="2"/>
  <c r="AJ5243" i="2"/>
  <c r="AK5243" i="2"/>
  <c r="E5244" i="2"/>
  <c r="G5244" i="2"/>
  <c r="H5244" i="2"/>
  <c r="I5244" i="2"/>
  <c r="U5244" i="2"/>
  <c r="W5244" i="2"/>
  <c r="X5244" i="2"/>
  <c r="AG5244" i="2"/>
  <c r="AH5244" i="2"/>
  <c r="AI5244" i="2"/>
  <c r="AJ5244" i="2"/>
  <c r="AK5244" i="2"/>
  <c r="E5245" i="2"/>
  <c r="G5245" i="2"/>
  <c r="H5245" i="2"/>
  <c r="I5245" i="2"/>
  <c r="U5245" i="2"/>
  <c r="W5245" i="2"/>
  <c r="X5245" i="2"/>
  <c r="AG5245" i="2"/>
  <c r="AH5245" i="2"/>
  <c r="AI5245" i="2"/>
  <c r="AJ5245" i="2"/>
  <c r="AK5245" i="2"/>
  <c r="E5246" i="2"/>
  <c r="G5246" i="2"/>
  <c r="H5246" i="2"/>
  <c r="I5246" i="2"/>
  <c r="U5246" i="2"/>
  <c r="W5246" i="2"/>
  <c r="X5246" i="2"/>
  <c r="AG5246" i="2"/>
  <c r="AH5246" i="2"/>
  <c r="AI5246" i="2"/>
  <c r="AJ5246" i="2"/>
  <c r="AK5246" i="2"/>
  <c r="E5247" i="2"/>
  <c r="G5247" i="2"/>
  <c r="H5247" i="2"/>
  <c r="I5247" i="2"/>
  <c r="U5247" i="2"/>
  <c r="W5247" i="2"/>
  <c r="X5247" i="2"/>
  <c r="AG5247" i="2"/>
  <c r="AH5247" i="2"/>
  <c r="AI5247" i="2"/>
  <c r="AJ5247" i="2"/>
  <c r="AK5247" i="2"/>
  <c r="E5248" i="2"/>
  <c r="G5248" i="2"/>
  <c r="H5248" i="2"/>
  <c r="I5248" i="2"/>
  <c r="U5248" i="2"/>
  <c r="W5248" i="2"/>
  <c r="X5248" i="2"/>
  <c r="AG5248" i="2"/>
  <c r="AH5248" i="2"/>
  <c r="AI5248" i="2"/>
  <c r="AJ5248" i="2"/>
  <c r="AK5248" i="2"/>
  <c r="E5249" i="2"/>
  <c r="G5249" i="2"/>
  <c r="H5249" i="2"/>
  <c r="I5249" i="2"/>
  <c r="U5249" i="2"/>
  <c r="W5249" i="2"/>
  <c r="X5249" i="2"/>
  <c r="AG5249" i="2"/>
  <c r="AH5249" i="2"/>
  <c r="AI5249" i="2"/>
  <c r="AJ5249" i="2"/>
  <c r="AK5249" i="2"/>
  <c r="E5250" i="2"/>
  <c r="G5250" i="2"/>
  <c r="H5250" i="2"/>
  <c r="I5250" i="2"/>
  <c r="U5250" i="2"/>
  <c r="W5250" i="2"/>
  <c r="X5250" i="2"/>
  <c r="AG5250" i="2"/>
  <c r="AH5250" i="2"/>
  <c r="AI5250" i="2"/>
  <c r="AJ5250" i="2"/>
  <c r="AK5250" i="2"/>
  <c r="E5251" i="2"/>
  <c r="G5251" i="2"/>
  <c r="H5251" i="2"/>
  <c r="I5251" i="2"/>
  <c r="U5251" i="2"/>
  <c r="W5251" i="2"/>
  <c r="X5251" i="2"/>
  <c r="AG5251" i="2"/>
  <c r="AH5251" i="2"/>
  <c r="AI5251" i="2"/>
  <c r="AJ5251" i="2"/>
  <c r="AK5251" i="2"/>
  <c r="E5252" i="2"/>
  <c r="G5252" i="2"/>
  <c r="H5252" i="2"/>
  <c r="I5252" i="2"/>
  <c r="U5252" i="2"/>
  <c r="W5252" i="2"/>
  <c r="X5252" i="2"/>
  <c r="AG5252" i="2"/>
  <c r="AH5252" i="2"/>
  <c r="AI5252" i="2"/>
  <c r="AJ5252" i="2"/>
  <c r="AK5252" i="2"/>
  <c r="E5253" i="2"/>
  <c r="G5253" i="2"/>
  <c r="H5253" i="2"/>
  <c r="I5253" i="2"/>
  <c r="U5253" i="2"/>
  <c r="W5253" i="2"/>
  <c r="X5253" i="2"/>
  <c r="AG5253" i="2"/>
  <c r="AH5253" i="2"/>
  <c r="AI5253" i="2"/>
  <c r="AJ5253" i="2"/>
  <c r="AK5253" i="2"/>
  <c r="E5254" i="2"/>
  <c r="G5254" i="2"/>
  <c r="H5254" i="2"/>
  <c r="I5254" i="2"/>
  <c r="U5254" i="2"/>
  <c r="W5254" i="2"/>
  <c r="X5254" i="2"/>
  <c r="AG5254" i="2"/>
  <c r="AH5254" i="2"/>
  <c r="AI5254" i="2"/>
  <c r="AJ5254" i="2"/>
  <c r="AK5254" i="2"/>
  <c r="E5255" i="2"/>
  <c r="G5255" i="2"/>
  <c r="H5255" i="2"/>
  <c r="I5255" i="2"/>
  <c r="U5255" i="2"/>
  <c r="W5255" i="2"/>
  <c r="X5255" i="2"/>
  <c r="AG5255" i="2"/>
  <c r="AH5255" i="2"/>
  <c r="AI5255" i="2"/>
  <c r="AJ5255" i="2"/>
  <c r="AK5255" i="2"/>
  <c r="E5256" i="2"/>
  <c r="G5256" i="2"/>
  <c r="H5256" i="2"/>
  <c r="I5256" i="2"/>
  <c r="U5256" i="2"/>
  <c r="W5256" i="2"/>
  <c r="X5256" i="2"/>
  <c r="AG5256" i="2"/>
  <c r="AH5256" i="2"/>
  <c r="AI5256" i="2"/>
  <c r="AJ5256" i="2"/>
  <c r="AK5256" i="2"/>
  <c r="E5257" i="2"/>
  <c r="G5257" i="2"/>
  <c r="H5257" i="2"/>
  <c r="I5257" i="2"/>
  <c r="U5257" i="2"/>
  <c r="W5257" i="2"/>
  <c r="X5257" i="2"/>
  <c r="AG5257" i="2"/>
  <c r="AH5257" i="2"/>
  <c r="AI5257" i="2"/>
  <c r="AJ5257" i="2"/>
  <c r="AK5257" i="2"/>
  <c r="E5258" i="2"/>
  <c r="G5258" i="2"/>
  <c r="H5258" i="2"/>
  <c r="I5258" i="2"/>
  <c r="U5258" i="2"/>
  <c r="W5258" i="2"/>
  <c r="X5258" i="2"/>
  <c r="AG5258" i="2"/>
  <c r="AH5258" i="2"/>
  <c r="AI5258" i="2"/>
  <c r="AJ5258" i="2"/>
  <c r="AK5258" i="2"/>
  <c r="E5259" i="2"/>
  <c r="G5259" i="2"/>
  <c r="H5259" i="2"/>
  <c r="I5259" i="2"/>
  <c r="U5259" i="2"/>
  <c r="W5259" i="2"/>
  <c r="X5259" i="2"/>
  <c r="AG5259" i="2"/>
  <c r="AH5259" i="2"/>
  <c r="AI5259" i="2"/>
  <c r="AJ5259" i="2"/>
  <c r="AK5259" i="2"/>
  <c r="E5260" i="2"/>
  <c r="G5260" i="2"/>
  <c r="H5260" i="2"/>
  <c r="I5260" i="2"/>
  <c r="U5260" i="2"/>
  <c r="W5260" i="2"/>
  <c r="X5260" i="2"/>
  <c r="AG5260" i="2"/>
  <c r="AH5260" i="2"/>
  <c r="AI5260" i="2"/>
  <c r="AJ5260" i="2"/>
  <c r="AK5260" i="2"/>
  <c r="E5261" i="2"/>
  <c r="G5261" i="2"/>
  <c r="H5261" i="2"/>
  <c r="I5261" i="2"/>
  <c r="U5261" i="2"/>
  <c r="W5261" i="2"/>
  <c r="X5261" i="2"/>
  <c r="AG5261" i="2"/>
  <c r="AH5261" i="2"/>
  <c r="AI5261" i="2"/>
  <c r="AJ5261" i="2"/>
  <c r="AK5261" i="2"/>
  <c r="E5262" i="2"/>
  <c r="G5262" i="2"/>
  <c r="H5262" i="2"/>
  <c r="I5262" i="2"/>
  <c r="U5262" i="2"/>
  <c r="W5262" i="2"/>
  <c r="X5262" i="2"/>
  <c r="AG5262" i="2"/>
  <c r="AH5262" i="2"/>
  <c r="AI5262" i="2"/>
  <c r="AJ5262" i="2"/>
  <c r="AK5262" i="2"/>
  <c r="E5263" i="2"/>
  <c r="G5263" i="2"/>
  <c r="H5263" i="2"/>
  <c r="I5263" i="2"/>
  <c r="U5263" i="2"/>
  <c r="W5263" i="2"/>
  <c r="X5263" i="2"/>
  <c r="AG5263" i="2"/>
  <c r="AH5263" i="2"/>
  <c r="AI5263" i="2"/>
  <c r="AJ5263" i="2"/>
  <c r="AK5263" i="2"/>
  <c r="E5264" i="2"/>
  <c r="G5264" i="2"/>
  <c r="H5264" i="2"/>
  <c r="I5264" i="2"/>
  <c r="U5264" i="2"/>
  <c r="W5264" i="2"/>
  <c r="X5264" i="2"/>
  <c r="AG5264" i="2"/>
  <c r="AH5264" i="2"/>
  <c r="AI5264" i="2"/>
  <c r="AJ5264" i="2"/>
  <c r="AK5264" i="2"/>
  <c r="E5265" i="2"/>
  <c r="G5265" i="2"/>
  <c r="H5265" i="2"/>
  <c r="I5265" i="2"/>
  <c r="U5265" i="2"/>
  <c r="W5265" i="2"/>
  <c r="X5265" i="2"/>
  <c r="AG5265" i="2"/>
  <c r="AH5265" i="2"/>
  <c r="AI5265" i="2"/>
  <c r="AJ5265" i="2"/>
  <c r="AK5265" i="2"/>
  <c r="E5266" i="2"/>
  <c r="G5266" i="2"/>
  <c r="H5266" i="2"/>
  <c r="I5266" i="2"/>
  <c r="U5266" i="2"/>
  <c r="W5266" i="2"/>
  <c r="X5266" i="2"/>
  <c r="AG5266" i="2"/>
  <c r="AH5266" i="2"/>
  <c r="AI5266" i="2"/>
  <c r="AJ5266" i="2"/>
  <c r="AK5266" i="2"/>
  <c r="E5267" i="2"/>
  <c r="G5267" i="2"/>
  <c r="H5267" i="2"/>
  <c r="I5267" i="2"/>
  <c r="U5267" i="2"/>
  <c r="W5267" i="2"/>
  <c r="X5267" i="2"/>
  <c r="AG5267" i="2"/>
  <c r="AH5267" i="2"/>
  <c r="AI5267" i="2"/>
  <c r="AJ5267" i="2"/>
  <c r="AK5267" i="2"/>
  <c r="E5268" i="2"/>
  <c r="G5268" i="2"/>
  <c r="H5268" i="2"/>
  <c r="I5268" i="2"/>
  <c r="U5268" i="2"/>
  <c r="W5268" i="2"/>
  <c r="X5268" i="2"/>
  <c r="AG5268" i="2"/>
  <c r="AH5268" i="2"/>
  <c r="AI5268" i="2"/>
  <c r="AJ5268" i="2"/>
  <c r="AK5268" i="2"/>
  <c r="E5269" i="2"/>
  <c r="G5269" i="2"/>
  <c r="H5269" i="2"/>
  <c r="I5269" i="2"/>
  <c r="U5269" i="2"/>
  <c r="W5269" i="2"/>
  <c r="X5269" i="2"/>
  <c r="AG5269" i="2"/>
  <c r="AH5269" i="2"/>
  <c r="AI5269" i="2"/>
  <c r="AJ5269" i="2"/>
  <c r="AK5269" i="2"/>
  <c r="E5270" i="2"/>
  <c r="G5270" i="2"/>
  <c r="H5270" i="2"/>
  <c r="I5270" i="2"/>
  <c r="U5270" i="2"/>
  <c r="W5270" i="2"/>
  <c r="X5270" i="2"/>
  <c r="AG5270" i="2"/>
  <c r="AH5270" i="2"/>
  <c r="AI5270" i="2"/>
  <c r="AJ5270" i="2"/>
  <c r="AK5270" i="2"/>
  <c r="E5271" i="2"/>
  <c r="G5271" i="2"/>
  <c r="H5271" i="2"/>
  <c r="I5271" i="2"/>
  <c r="U5271" i="2"/>
  <c r="W5271" i="2"/>
  <c r="X5271" i="2"/>
  <c r="AG5271" i="2"/>
  <c r="AH5271" i="2"/>
  <c r="AI5271" i="2"/>
  <c r="AJ5271" i="2"/>
  <c r="AK5271" i="2"/>
  <c r="E5272" i="2"/>
  <c r="G5272" i="2"/>
  <c r="H5272" i="2"/>
  <c r="I5272" i="2"/>
  <c r="U5272" i="2"/>
  <c r="W5272" i="2"/>
  <c r="X5272" i="2"/>
  <c r="AG5272" i="2"/>
  <c r="AH5272" i="2"/>
  <c r="AI5272" i="2"/>
  <c r="AJ5272" i="2"/>
  <c r="AK5272" i="2"/>
  <c r="E5273" i="2"/>
  <c r="G5273" i="2"/>
  <c r="H5273" i="2"/>
  <c r="I5273" i="2"/>
  <c r="U5273" i="2"/>
  <c r="W5273" i="2"/>
  <c r="X5273" i="2"/>
  <c r="AG5273" i="2"/>
  <c r="AH5273" i="2"/>
  <c r="AI5273" i="2"/>
  <c r="AJ5273" i="2"/>
  <c r="AK5273" i="2"/>
  <c r="E5274" i="2"/>
  <c r="G5274" i="2"/>
  <c r="H5274" i="2"/>
  <c r="I5274" i="2"/>
  <c r="U5274" i="2"/>
  <c r="W5274" i="2"/>
  <c r="X5274" i="2"/>
  <c r="AG5274" i="2"/>
  <c r="AH5274" i="2"/>
  <c r="AI5274" i="2"/>
  <c r="AJ5274" i="2"/>
  <c r="AK5274" i="2"/>
  <c r="E5275" i="2"/>
  <c r="G5275" i="2"/>
  <c r="H5275" i="2"/>
  <c r="I5275" i="2"/>
  <c r="U5275" i="2"/>
  <c r="W5275" i="2"/>
  <c r="X5275" i="2"/>
  <c r="AG5275" i="2"/>
  <c r="AH5275" i="2"/>
  <c r="AI5275" i="2"/>
  <c r="AJ5275" i="2"/>
  <c r="AK5275" i="2"/>
  <c r="E5276" i="2"/>
  <c r="G5276" i="2"/>
  <c r="H5276" i="2"/>
  <c r="I5276" i="2"/>
  <c r="U5276" i="2"/>
  <c r="W5276" i="2"/>
  <c r="X5276" i="2"/>
  <c r="AG5276" i="2"/>
  <c r="AH5276" i="2"/>
  <c r="AI5276" i="2"/>
  <c r="AJ5276" i="2"/>
  <c r="AK5276" i="2"/>
  <c r="E5277" i="2"/>
  <c r="G5277" i="2"/>
  <c r="H5277" i="2"/>
  <c r="I5277" i="2"/>
  <c r="U5277" i="2"/>
  <c r="W5277" i="2"/>
  <c r="X5277" i="2"/>
  <c r="AG5277" i="2"/>
  <c r="AH5277" i="2"/>
  <c r="AI5277" i="2"/>
  <c r="AJ5277" i="2"/>
  <c r="AK5277" i="2"/>
  <c r="E5278" i="2"/>
  <c r="G5278" i="2"/>
  <c r="H5278" i="2"/>
  <c r="I5278" i="2"/>
  <c r="U5278" i="2"/>
  <c r="W5278" i="2"/>
  <c r="X5278" i="2"/>
  <c r="AG5278" i="2"/>
  <c r="AH5278" i="2"/>
  <c r="AI5278" i="2"/>
  <c r="AJ5278" i="2"/>
  <c r="AK5278" i="2"/>
  <c r="E5279" i="2"/>
  <c r="G5279" i="2"/>
  <c r="H5279" i="2"/>
  <c r="I5279" i="2"/>
  <c r="U5279" i="2"/>
  <c r="W5279" i="2"/>
  <c r="X5279" i="2"/>
  <c r="AG5279" i="2"/>
  <c r="AH5279" i="2"/>
  <c r="AI5279" i="2"/>
  <c r="AJ5279" i="2"/>
  <c r="AK5279" i="2"/>
  <c r="E5280" i="2"/>
  <c r="G5280" i="2"/>
  <c r="H5280" i="2"/>
  <c r="I5280" i="2"/>
  <c r="U5280" i="2"/>
  <c r="W5280" i="2"/>
  <c r="X5280" i="2"/>
  <c r="AG5280" i="2"/>
  <c r="AH5280" i="2"/>
  <c r="AI5280" i="2"/>
  <c r="AJ5280" i="2"/>
  <c r="AK5280" i="2"/>
  <c r="E5281" i="2"/>
  <c r="G5281" i="2"/>
  <c r="H5281" i="2"/>
  <c r="I5281" i="2"/>
  <c r="U5281" i="2"/>
  <c r="W5281" i="2"/>
  <c r="X5281" i="2"/>
  <c r="AG5281" i="2"/>
  <c r="AH5281" i="2"/>
  <c r="AI5281" i="2"/>
  <c r="AJ5281" i="2"/>
  <c r="AK5281" i="2"/>
  <c r="E5282" i="2"/>
  <c r="G5282" i="2"/>
  <c r="H5282" i="2"/>
  <c r="I5282" i="2"/>
  <c r="U5282" i="2"/>
  <c r="W5282" i="2"/>
  <c r="X5282" i="2"/>
  <c r="AG5282" i="2"/>
  <c r="AH5282" i="2"/>
  <c r="AI5282" i="2"/>
  <c r="AJ5282" i="2"/>
  <c r="AK5282" i="2"/>
  <c r="E5283" i="2"/>
  <c r="G5283" i="2"/>
  <c r="H5283" i="2"/>
  <c r="I5283" i="2"/>
  <c r="U5283" i="2"/>
  <c r="W5283" i="2"/>
  <c r="X5283" i="2"/>
  <c r="AG5283" i="2"/>
  <c r="AH5283" i="2"/>
  <c r="AI5283" i="2"/>
  <c r="AJ5283" i="2"/>
  <c r="AK5283" i="2"/>
  <c r="E5284" i="2"/>
  <c r="G5284" i="2"/>
  <c r="H5284" i="2"/>
  <c r="I5284" i="2"/>
  <c r="U5284" i="2"/>
  <c r="W5284" i="2"/>
  <c r="X5284" i="2"/>
  <c r="AG5284" i="2"/>
  <c r="AH5284" i="2"/>
  <c r="AI5284" i="2"/>
  <c r="AJ5284" i="2"/>
  <c r="AK5284" i="2"/>
  <c r="E5285" i="2"/>
  <c r="G5285" i="2"/>
  <c r="H5285" i="2"/>
  <c r="I5285" i="2"/>
  <c r="U5285" i="2"/>
  <c r="W5285" i="2"/>
  <c r="X5285" i="2"/>
  <c r="AG5285" i="2"/>
  <c r="AH5285" i="2"/>
  <c r="AI5285" i="2"/>
  <c r="AJ5285" i="2"/>
  <c r="AK5285" i="2"/>
  <c r="E5286" i="2"/>
  <c r="G5286" i="2"/>
  <c r="H5286" i="2"/>
  <c r="I5286" i="2"/>
  <c r="U5286" i="2"/>
  <c r="W5286" i="2"/>
  <c r="X5286" i="2"/>
  <c r="AG5286" i="2"/>
  <c r="AH5286" i="2"/>
  <c r="AI5286" i="2"/>
  <c r="AJ5286" i="2"/>
  <c r="AK5286" i="2"/>
  <c r="E5287" i="2"/>
  <c r="G5287" i="2"/>
  <c r="H5287" i="2"/>
  <c r="I5287" i="2"/>
  <c r="U5287" i="2"/>
  <c r="W5287" i="2"/>
  <c r="X5287" i="2"/>
  <c r="AG5287" i="2"/>
  <c r="AH5287" i="2"/>
  <c r="AI5287" i="2"/>
  <c r="AJ5287" i="2"/>
  <c r="AK5287" i="2"/>
  <c r="E5288" i="2"/>
  <c r="G5288" i="2"/>
  <c r="H5288" i="2"/>
  <c r="I5288" i="2"/>
  <c r="U5288" i="2"/>
  <c r="W5288" i="2"/>
  <c r="X5288" i="2"/>
  <c r="AG5288" i="2"/>
  <c r="AH5288" i="2"/>
  <c r="AI5288" i="2"/>
  <c r="AJ5288" i="2"/>
  <c r="AK5288" i="2"/>
  <c r="E5289" i="2"/>
  <c r="G5289" i="2"/>
  <c r="H5289" i="2"/>
  <c r="I5289" i="2"/>
  <c r="U5289" i="2"/>
  <c r="W5289" i="2"/>
  <c r="X5289" i="2"/>
  <c r="AG5289" i="2"/>
  <c r="AH5289" i="2"/>
  <c r="AI5289" i="2"/>
  <c r="AJ5289" i="2"/>
  <c r="AK5289" i="2"/>
  <c r="E5290" i="2"/>
  <c r="G5290" i="2"/>
  <c r="H5290" i="2"/>
  <c r="I5290" i="2"/>
  <c r="U5290" i="2"/>
  <c r="W5290" i="2"/>
  <c r="X5290" i="2"/>
  <c r="AG5290" i="2"/>
  <c r="AH5290" i="2"/>
  <c r="AI5290" i="2"/>
  <c r="AJ5290" i="2"/>
  <c r="AK5290" i="2"/>
  <c r="E5291" i="2"/>
  <c r="G5291" i="2"/>
  <c r="H5291" i="2"/>
  <c r="I5291" i="2"/>
  <c r="U5291" i="2"/>
  <c r="W5291" i="2"/>
  <c r="X5291" i="2"/>
  <c r="AG5291" i="2"/>
  <c r="AH5291" i="2"/>
  <c r="AI5291" i="2"/>
  <c r="AJ5291" i="2"/>
  <c r="AK5291" i="2"/>
  <c r="E5292" i="2"/>
  <c r="G5292" i="2"/>
  <c r="H5292" i="2"/>
  <c r="I5292" i="2"/>
  <c r="U5292" i="2"/>
  <c r="W5292" i="2"/>
  <c r="X5292" i="2"/>
  <c r="AG5292" i="2"/>
  <c r="AH5292" i="2"/>
  <c r="AI5292" i="2"/>
  <c r="AJ5292" i="2"/>
  <c r="AK5292" i="2"/>
  <c r="E5293" i="2"/>
  <c r="G5293" i="2"/>
  <c r="H5293" i="2"/>
  <c r="I5293" i="2"/>
  <c r="U5293" i="2"/>
  <c r="W5293" i="2"/>
  <c r="X5293" i="2"/>
  <c r="AG5293" i="2"/>
  <c r="AH5293" i="2"/>
  <c r="AI5293" i="2"/>
  <c r="AJ5293" i="2"/>
  <c r="AK5293" i="2"/>
  <c r="E5294" i="2"/>
  <c r="G5294" i="2"/>
  <c r="H5294" i="2"/>
  <c r="I5294" i="2"/>
  <c r="U5294" i="2"/>
  <c r="W5294" i="2"/>
  <c r="X5294" i="2"/>
  <c r="AG5294" i="2"/>
  <c r="AH5294" i="2"/>
  <c r="AI5294" i="2"/>
  <c r="AJ5294" i="2"/>
  <c r="AK5294" i="2"/>
  <c r="E5295" i="2"/>
  <c r="G5295" i="2"/>
  <c r="H5295" i="2"/>
  <c r="I5295" i="2"/>
  <c r="U5295" i="2"/>
  <c r="W5295" i="2"/>
  <c r="X5295" i="2"/>
  <c r="AG5295" i="2"/>
  <c r="AH5295" i="2"/>
  <c r="AI5295" i="2"/>
  <c r="AJ5295" i="2"/>
  <c r="AK5295" i="2"/>
  <c r="E5296" i="2"/>
  <c r="G5296" i="2"/>
  <c r="H5296" i="2"/>
  <c r="I5296" i="2"/>
  <c r="U5296" i="2"/>
  <c r="W5296" i="2"/>
  <c r="X5296" i="2"/>
  <c r="AG5296" i="2"/>
  <c r="AH5296" i="2"/>
  <c r="AI5296" i="2"/>
  <c r="AJ5296" i="2"/>
  <c r="AK5296" i="2"/>
  <c r="E5297" i="2"/>
  <c r="G5297" i="2"/>
  <c r="H5297" i="2"/>
  <c r="I5297" i="2"/>
  <c r="U5297" i="2"/>
  <c r="W5297" i="2"/>
  <c r="X5297" i="2"/>
  <c r="AG5297" i="2"/>
  <c r="AH5297" i="2"/>
  <c r="AI5297" i="2"/>
  <c r="AJ5297" i="2"/>
  <c r="AK5297" i="2"/>
  <c r="E5298" i="2"/>
  <c r="G5298" i="2"/>
  <c r="H5298" i="2"/>
  <c r="I5298" i="2"/>
  <c r="U5298" i="2"/>
  <c r="W5298" i="2"/>
  <c r="X5298" i="2"/>
  <c r="AG5298" i="2"/>
  <c r="AH5298" i="2"/>
  <c r="AI5298" i="2"/>
  <c r="AJ5298" i="2"/>
  <c r="AK5298" i="2"/>
  <c r="E5299" i="2"/>
  <c r="G5299" i="2"/>
  <c r="H5299" i="2"/>
  <c r="I5299" i="2"/>
  <c r="U5299" i="2"/>
  <c r="W5299" i="2"/>
  <c r="X5299" i="2"/>
  <c r="AG5299" i="2"/>
  <c r="AH5299" i="2"/>
  <c r="AI5299" i="2"/>
  <c r="AJ5299" i="2"/>
  <c r="AK5299" i="2"/>
  <c r="E5300" i="2"/>
  <c r="G5300" i="2"/>
  <c r="H5300" i="2"/>
  <c r="I5300" i="2"/>
  <c r="U5300" i="2"/>
  <c r="W5300" i="2"/>
  <c r="X5300" i="2"/>
  <c r="AG5300" i="2"/>
  <c r="AH5300" i="2"/>
  <c r="AI5300" i="2"/>
  <c r="AJ5300" i="2"/>
  <c r="AK5300" i="2"/>
  <c r="E5301" i="2"/>
  <c r="G5301" i="2"/>
  <c r="H5301" i="2"/>
  <c r="I5301" i="2"/>
  <c r="U5301" i="2"/>
  <c r="W5301" i="2"/>
  <c r="X5301" i="2"/>
  <c r="AG5301" i="2"/>
  <c r="AH5301" i="2"/>
  <c r="AI5301" i="2"/>
  <c r="AJ5301" i="2"/>
  <c r="AK5301" i="2"/>
  <c r="E5302" i="2"/>
  <c r="G5302" i="2"/>
  <c r="H5302" i="2"/>
  <c r="I5302" i="2"/>
  <c r="U5302" i="2"/>
  <c r="W5302" i="2"/>
  <c r="X5302" i="2"/>
  <c r="AG5302" i="2"/>
  <c r="AH5302" i="2"/>
  <c r="AI5302" i="2"/>
  <c r="AJ5302" i="2"/>
  <c r="AK5302" i="2"/>
  <c r="E5303" i="2"/>
  <c r="G5303" i="2"/>
  <c r="H5303" i="2"/>
  <c r="I5303" i="2"/>
  <c r="U5303" i="2"/>
  <c r="W5303" i="2"/>
  <c r="X5303" i="2"/>
  <c r="AG5303" i="2"/>
  <c r="AH5303" i="2"/>
  <c r="AI5303" i="2"/>
  <c r="AJ5303" i="2"/>
  <c r="AK5303" i="2"/>
  <c r="E5304" i="2"/>
  <c r="G5304" i="2"/>
  <c r="H5304" i="2"/>
  <c r="I5304" i="2"/>
  <c r="U5304" i="2"/>
  <c r="W5304" i="2"/>
  <c r="X5304" i="2"/>
  <c r="AG5304" i="2"/>
  <c r="AH5304" i="2"/>
  <c r="AI5304" i="2"/>
  <c r="AJ5304" i="2"/>
  <c r="AK5304" i="2"/>
  <c r="E5305" i="2"/>
  <c r="G5305" i="2"/>
  <c r="H5305" i="2"/>
  <c r="I5305" i="2"/>
  <c r="U5305" i="2"/>
  <c r="W5305" i="2"/>
  <c r="X5305" i="2"/>
  <c r="AG5305" i="2"/>
  <c r="AH5305" i="2"/>
  <c r="AI5305" i="2"/>
  <c r="AJ5305" i="2"/>
  <c r="AK5305" i="2"/>
  <c r="E5306" i="2"/>
  <c r="G5306" i="2"/>
  <c r="H5306" i="2"/>
  <c r="I5306" i="2"/>
  <c r="U5306" i="2"/>
  <c r="W5306" i="2"/>
  <c r="X5306" i="2"/>
  <c r="AG5306" i="2"/>
  <c r="AH5306" i="2"/>
  <c r="AI5306" i="2"/>
  <c r="AJ5306" i="2"/>
  <c r="AK5306" i="2"/>
  <c r="E5307" i="2"/>
  <c r="G5307" i="2"/>
  <c r="H5307" i="2"/>
  <c r="I5307" i="2"/>
  <c r="U5307" i="2"/>
  <c r="W5307" i="2"/>
  <c r="X5307" i="2"/>
  <c r="AG5307" i="2"/>
  <c r="AH5307" i="2"/>
  <c r="AI5307" i="2"/>
  <c r="AJ5307" i="2"/>
  <c r="AK5307" i="2"/>
  <c r="E5308" i="2"/>
  <c r="G5308" i="2"/>
  <c r="H5308" i="2"/>
  <c r="I5308" i="2"/>
  <c r="U5308" i="2"/>
  <c r="W5308" i="2"/>
  <c r="X5308" i="2"/>
  <c r="AG5308" i="2"/>
  <c r="AH5308" i="2"/>
  <c r="AI5308" i="2"/>
  <c r="AJ5308" i="2"/>
  <c r="AK5308" i="2"/>
  <c r="E5309" i="2"/>
  <c r="G5309" i="2"/>
  <c r="H5309" i="2"/>
  <c r="I5309" i="2"/>
  <c r="U5309" i="2"/>
  <c r="W5309" i="2"/>
  <c r="X5309" i="2"/>
  <c r="AG5309" i="2"/>
  <c r="AH5309" i="2"/>
  <c r="AI5309" i="2"/>
  <c r="AJ5309" i="2"/>
  <c r="AK5309" i="2"/>
  <c r="E5310" i="2"/>
  <c r="G5310" i="2"/>
  <c r="H5310" i="2"/>
  <c r="I5310" i="2"/>
  <c r="U5310" i="2"/>
  <c r="W5310" i="2"/>
  <c r="X5310" i="2"/>
  <c r="AG5310" i="2"/>
  <c r="AH5310" i="2"/>
  <c r="AI5310" i="2"/>
  <c r="AJ5310" i="2"/>
  <c r="AK5310" i="2"/>
  <c r="E5311" i="2"/>
  <c r="G5311" i="2"/>
  <c r="H5311" i="2"/>
  <c r="I5311" i="2"/>
  <c r="U5311" i="2"/>
  <c r="W5311" i="2"/>
  <c r="X5311" i="2"/>
  <c r="AG5311" i="2"/>
  <c r="AH5311" i="2"/>
  <c r="AI5311" i="2"/>
  <c r="AJ5311" i="2"/>
  <c r="AK5311" i="2"/>
  <c r="E5312" i="2"/>
  <c r="G5312" i="2"/>
  <c r="H5312" i="2"/>
  <c r="I5312" i="2"/>
  <c r="U5312" i="2"/>
  <c r="W5312" i="2"/>
  <c r="X5312" i="2"/>
  <c r="AG5312" i="2"/>
  <c r="AH5312" i="2"/>
  <c r="AI5312" i="2"/>
  <c r="AJ5312" i="2"/>
  <c r="AK5312" i="2"/>
  <c r="E5313" i="2"/>
  <c r="G5313" i="2"/>
  <c r="H5313" i="2"/>
  <c r="I5313" i="2"/>
  <c r="U5313" i="2"/>
  <c r="W5313" i="2"/>
  <c r="X5313" i="2"/>
  <c r="AG5313" i="2"/>
  <c r="AH5313" i="2"/>
  <c r="AI5313" i="2"/>
  <c r="AJ5313" i="2"/>
  <c r="AK5313" i="2"/>
  <c r="E5314" i="2"/>
  <c r="G5314" i="2"/>
  <c r="H5314" i="2"/>
  <c r="I5314" i="2"/>
  <c r="U5314" i="2"/>
  <c r="W5314" i="2"/>
  <c r="X5314" i="2"/>
  <c r="AG5314" i="2"/>
  <c r="AH5314" i="2"/>
  <c r="AI5314" i="2"/>
  <c r="AJ5314" i="2"/>
  <c r="AK5314" i="2"/>
  <c r="E5315" i="2"/>
  <c r="G5315" i="2"/>
  <c r="H5315" i="2"/>
  <c r="I5315" i="2"/>
  <c r="U5315" i="2"/>
  <c r="W5315" i="2"/>
  <c r="X5315" i="2"/>
  <c r="AG5315" i="2"/>
  <c r="AH5315" i="2"/>
  <c r="AI5315" i="2"/>
  <c r="AJ5315" i="2"/>
  <c r="AK5315" i="2"/>
  <c r="E5316" i="2"/>
  <c r="G5316" i="2"/>
  <c r="H5316" i="2"/>
  <c r="I5316" i="2"/>
  <c r="U5316" i="2"/>
  <c r="W5316" i="2"/>
  <c r="X5316" i="2"/>
  <c r="AG5316" i="2"/>
  <c r="AH5316" i="2"/>
  <c r="AI5316" i="2"/>
  <c r="AJ5316" i="2"/>
  <c r="AK5316" i="2"/>
  <c r="E5317" i="2"/>
  <c r="G5317" i="2"/>
  <c r="H5317" i="2"/>
  <c r="I5317" i="2"/>
  <c r="U5317" i="2"/>
  <c r="W5317" i="2"/>
  <c r="X5317" i="2"/>
  <c r="AG5317" i="2"/>
  <c r="AH5317" i="2"/>
  <c r="AI5317" i="2"/>
  <c r="AJ5317" i="2"/>
  <c r="AK5317" i="2"/>
  <c r="E5318" i="2"/>
  <c r="G5318" i="2"/>
  <c r="H5318" i="2"/>
  <c r="I5318" i="2"/>
  <c r="U5318" i="2"/>
  <c r="W5318" i="2"/>
  <c r="X5318" i="2"/>
  <c r="AG5318" i="2"/>
  <c r="AH5318" i="2"/>
  <c r="AI5318" i="2"/>
  <c r="AJ5318" i="2"/>
  <c r="AK5318" i="2"/>
  <c r="E5319" i="2"/>
  <c r="G5319" i="2"/>
  <c r="H5319" i="2"/>
  <c r="I5319" i="2"/>
  <c r="U5319" i="2"/>
  <c r="W5319" i="2"/>
  <c r="X5319" i="2"/>
  <c r="AG5319" i="2"/>
  <c r="AH5319" i="2"/>
  <c r="AI5319" i="2"/>
  <c r="AJ5319" i="2"/>
  <c r="AK5319" i="2"/>
  <c r="E5320" i="2"/>
  <c r="G5320" i="2"/>
  <c r="H5320" i="2"/>
  <c r="I5320" i="2"/>
  <c r="U5320" i="2"/>
  <c r="W5320" i="2"/>
  <c r="X5320" i="2"/>
  <c r="AG5320" i="2"/>
  <c r="AH5320" i="2"/>
  <c r="AI5320" i="2"/>
  <c r="AJ5320" i="2"/>
  <c r="AK5320" i="2"/>
  <c r="E5321" i="2"/>
  <c r="G5321" i="2"/>
  <c r="H5321" i="2"/>
  <c r="I5321" i="2"/>
  <c r="U5321" i="2"/>
  <c r="W5321" i="2"/>
  <c r="X5321" i="2"/>
  <c r="AG5321" i="2"/>
  <c r="AH5321" i="2"/>
  <c r="AI5321" i="2"/>
  <c r="AJ5321" i="2"/>
  <c r="AK5321" i="2"/>
  <c r="E5322" i="2"/>
  <c r="G5322" i="2"/>
  <c r="H5322" i="2"/>
  <c r="I5322" i="2"/>
  <c r="U5322" i="2"/>
  <c r="W5322" i="2"/>
  <c r="X5322" i="2"/>
  <c r="AG5322" i="2"/>
  <c r="AH5322" i="2"/>
  <c r="AI5322" i="2"/>
  <c r="AJ5322" i="2"/>
  <c r="AK5322" i="2"/>
  <c r="E5323" i="2"/>
  <c r="G5323" i="2"/>
  <c r="H5323" i="2"/>
  <c r="I5323" i="2"/>
  <c r="U5323" i="2"/>
  <c r="W5323" i="2"/>
  <c r="X5323" i="2"/>
  <c r="AG5323" i="2"/>
  <c r="AH5323" i="2"/>
  <c r="AI5323" i="2"/>
  <c r="AJ5323" i="2"/>
  <c r="AK5323" i="2"/>
  <c r="E5324" i="2"/>
  <c r="G5324" i="2"/>
  <c r="H5324" i="2"/>
  <c r="I5324" i="2"/>
  <c r="U5324" i="2"/>
  <c r="W5324" i="2"/>
  <c r="X5324" i="2"/>
  <c r="AG5324" i="2"/>
  <c r="AH5324" i="2"/>
  <c r="AI5324" i="2"/>
  <c r="AJ5324" i="2"/>
  <c r="AK5324" i="2"/>
  <c r="E5325" i="2"/>
  <c r="G5325" i="2"/>
  <c r="H5325" i="2"/>
  <c r="I5325" i="2"/>
  <c r="U5325" i="2"/>
  <c r="W5325" i="2"/>
  <c r="X5325" i="2"/>
  <c r="AG5325" i="2"/>
  <c r="AH5325" i="2"/>
  <c r="AI5325" i="2"/>
  <c r="AJ5325" i="2"/>
  <c r="AK5325" i="2"/>
  <c r="E5326" i="2"/>
  <c r="G5326" i="2"/>
  <c r="H5326" i="2"/>
  <c r="I5326" i="2"/>
  <c r="U5326" i="2"/>
  <c r="W5326" i="2"/>
  <c r="X5326" i="2"/>
  <c r="AG5326" i="2"/>
  <c r="AH5326" i="2"/>
  <c r="AI5326" i="2"/>
  <c r="AJ5326" i="2"/>
  <c r="AK5326" i="2"/>
  <c r="E5327" i="2"/>
  <c r="G5327" i="2"/>
  <c r="H5327" i="2"/>
  <c r="I5327" i="2"/>
  <c r="U5327" i="2"/>
  <c r="W5327" i="2"/>
  <c r="X5327" i="2"/>
  <c r="AG5327" i="2"/>
  <c r="AH5327" i="2"/>
  <c r="AI5327" i="2"/>
  <c r="AJ5327" i="2"/>
  <c r="AK5327" i="2"/>
  <c r="E5328" i="2"/>
  <c r="G5328" i="2"/>
  <c r="H5328" i="2"/>
  <c r="I5328" i="2"/>
  <c r="U5328" i="2"/>
  <c r="W5328" i="2"/>
  <c r="X5328" i="2"/>
  <c r="AG5328" i="2"/>
  <c r="AH5328" i="2"/>
  <c r="AI5328" i="2"/>
  <c r="AJ5328" i="2"/>
  <c r="AK5328" i="2"/>
  <c r="E5329" i="2"/>
  <c r="G5329" i="2"/>
  <c r="H5329" i="2"/>
  <c r="I5329" i="2"/>
  <c r="U5329" i="2"/>
  <c r="W5329" i="2"/>
  <c r="X5329" i="2"/>
  <c r="AG5329" i="2"/>
  <c r="AH5329" i="2"/>
  <c r="AI5329" i="2"/>
  <c r="AJ5329" i="2"/>
  <c r="AK5329" i="2"/>
  <c r="E5330" i="2"/>
  <c r="G5330" i="2"/>
  <c r="H5330" i="2"/>
  <c r="I5330" i="2"/>
  <c r="U5330" i="2"/>
  <c r="W5330" i="2"/>
  <c r="X5330" i="2"/>
  <c r="AG5330" i="2"/>
  <c r="AH5330" i="2"/>
  <c r="AI5330" i="2"/>
  <c r="AJ5330" i="2"/>
  <c r="AK5330" i="2"/>
  <c r="E5331" i="2"/>
  <c r="G5331" i="2"/>
  <c r="H5331" i="2"/>
  <c r="I5331" i="2"/>
  <c r="U5331" i="2"/>
  <c r="W5331" i="2"/>
  <c r="X5331" i="2"/>
  <c r="AG5331" i="2"/>
  <c r="AH5331" i="2"/>
  <c r="AI5331" i="2"/>
  <c r="AJ5331" i="2"/>
  <c r="AK5331" i="2"/>
  <c r="E5332" i="2"/>
  <c r="G5332" i="2"/>
  <c r="H5332" i="2"/>
  <c r="I5332" i="2"/>
  <c r="U5332" i="2"/>
  <c r="W5332" i="2"/>
  <c r="X5332" i="2"/>
  <c r="AG5332" i="2"/>
  <c r="AH5332" i="2"/>
  <c r="AI5332" i="2"/>
  <c r="AJ5332" i="2"/>
  <c r="AK5332" i="2"/>
  <c r="E5333" i="2"/>
  <c r="G5333" i="2"/>
  <c r="H5333" i="2"/>
  <c r="I5333" i="2"/>
  <c r="U5333" i="2"/>
  <c r="W5333" i="2"/>
  <c r="X5333" i="2"/>
  <c r="AG5333" i="2"/>
  <c r="AH5333" i="2"/>
  <c r="AI5333" i="2"/>
  <c r="AJ5333" i="2"/>
  <c r="AK5333" i="2"/>
  <c r="E5334" i="2"/>
  <c r="G5334" i="2"/>
  <c r="H5334" i="2"/>
  <c r="I5334" i="2"/>
  <c r="U5334" i="2"/>
  <c r="W5334" i="2"/>
  <c r="X5334" i="2"/>
  <c r="AG5334" i="2"/>
  <c r="AH5334" i="2"/>
  <c r="AI5334" i="2"/>
  <c r="AJ5334" i="2"/>
  <c r="AK5334" i="2"/>
  <c r="E5335" i="2"/>
  <c r="G5335" i="2"/>
  <c r="H5335" i="2"/>
  <c r="I5335" i="2"/>
  <c r="U5335" i="2"/>
  <c r="W5335" i="2"/>
  <c r="X5335" i="2"/>
  <c r="AG5335" i="2"/>
  <c r="AH5335" i="2"/>
  <c r="AI5335" i="2"/>
  <c r="AJ5335" i="2"/>
  <c r="AK5335" i="2"/>
  <c r="E5336" i="2"/>
  <c r="G5336" i="2"/>
  <c r="H5336" i="2"/>
  <c r="I5336" i="2"/>
  <c r="U5336" i="2"/>
  <c r="W5336" i="2"/>
  <c r="X5336" i="2"/>
  <c r="AG5336" i="2"/>
  <c r="AH5336" i="2"/>
  <c r="AI5336" i="2"/>
  <c r="AJ5336" i="2"/>
  <c r="AK5336" i="2"/>
  <c r="E5337" i="2"/>
  <c r="G5337" i="2"/>
  <c r="H5337" i="2"/>
  <c r="I5337" i="2"/>
  <c r="U5337" i="2"/>
  <c r="W5337" i="2"/>
  <c r="X5337" i="2"/>
  <c r="AG5337" i="2"/>
  <c r="AH5337" i="2"/>
  <c r="AI5337" i="2"/>
  <c r="AJ5337" i="2"/>
  <c r="AK5337" i="2"/>
  <c r="E5338" i="2"/>
  <c r="G5338" i="2"/>
  <c r="H5338" i="2"/>
  <c r="I5338" i="2"/>
  <c r="U5338" i="2"/>
  <c r="W5338" i="2"/>
  <c r="X5338" i="2"/>
  <c r="AG5338" i="2"/>
  <c r="AH5338" i="2"/>
  <c r="AI5338" i="2"/>
  <c r="AJ5338" i="2"/>
  <c r="AK5338" i="2"/>
  <c r="E5339" i="2"/>
  <c r="G5339" i="2"/>
  <c r="H5339" i="2"/>
  <c r="I5339" i="2"/>
  <c r="U5339" i="2"/>
  <c r="W5339" i="2"/>
  <c r="X5339" i="2"/>
  <c r="AG5339" i="2"/>
  <c r="AH5339" i="2"/>
  <c r="AI5339" i="2"/>
  <c r="AJ5339" i="2"/>
  <c r="AK5339" i="2"/>
  <c r="E5340" i="2"/>
  <c r="G5340" i="2"/>
  <c r="H5340" i="2"/>
  <c r="I5340" i="2"/>
  <c r="U5340" i="2"/>
  <c r="W5340" i="2"/>
  <c r="X5340" i="2"/>
  <c r="AG5340" i="2"/>
  <c r="AH5340" i="2"/>
  <c r="AI5340" i="2"/>
  <c r="AJ5340" i="2"/>
  <c r="AK5340" i="2"/>
  <c r="E5341" i="2"/>
  <c r="G5341" i="2"/>
  <c r="H5341" i="2"/>
  <c r="I5341" i="2"/>
  <c r="U5341" i="2"/>
  <c r="W5341" i="2"/>
  <c r="X5341" i="2"/>
  <c r="AG5341" i="2"/>
  <c r="AH5341" i="2"/>
  <c r="AI5341" i="2"/>
  <c r="AJ5341" i="2"/>
  <c r="AK5341" i="2"/>
  <c r="E5342" i="2"/>
  <c r="G5342" i="2"/>
  <c r="H5342" i="2"/>
  <c r="I5342" i="2"/>
  <c r="U5342" i="2"/>
  <c r="W5342" i="2"/>
  <c r="X5342" i="2"/>
  <c r="AG5342" i="2"/>
  <c r="AH5342" i="2"/>
  <c r="AI5342" i="2"/>
  <c r="AJ5342" i="2"/>
  <c r="AK5342" i="2"/>
  <c r="E5343" i="2"/>
  <c r="G5343" i="2"/>
  <c r="H5343" i="2"/>
  <c r="I5343" i="2"/>
  <c r="U5343" i="2"/>
  <c r="W5343" i="2"/>
  <c r="X5343" i="2"/>
  <c r="AG5343" i="2"/>
  <c r="AH5343" i="2"/>
  <c r="AI5343" i="2"/>
  <c r="AJ5343" i="2"/>
  <c r="AK5343" i="2"/>
  <c r="E5344" i="2"/>
  <c r="G5344" i="2"/>
  <c r="H5344" i="2"/>
  <c r="I5344" i="2"/>
  <c r="U5344" i="2"/>
  <c r="W5344" i="2"/>
  <c r="X5344" i="2"/>
  <c r="AG5344" i="2"/>
  <c r="AH5344" i="2"/>
  <c r="AI5344" i="2"/>
  <c r="AJ5344" i="2"/>
  <c r="AK5344" i="2"/>
  <c r="E5345" i="2"/>
  <c r="G5345" i="2"/>
  <c r="H5345" i="2"/>
  <c r="I5345" i="2"/>
  <c r="U5345" i="2"/>
  <c r="W5345" i="2"/>
  <c r="X5345" i="2"/>
  <c r="AG5345" i="2"/>
  <c r="AH5345" i="2"/>
  <c r="AI5345" i="2"/>
  <c r="AJ5345" i="2"/>
  <c r="AK5345" i="2"/>
  <c r="E5346" i="2"/>
  <c r="G5346" i="2"/>
  <c r="H5346" i="2"/>
  <c r="I5346" i="2"/>
  <c r="U5346" i="2"/>
  <c r="W5346" i="2"/>
  <c r="X5346" i="2"/>
  <c r="AG5346" i="2"/>
  <c r="AH5346" i="2"/>
  <c r="AI5346" i="2"/>
  <c r="AJ5346" i="2"/>
  <c r="AK5346" i="2"/>
  <c r="E5347" i="2"/>
  <c r="G5347" i="2"/>
  <c r="H5347" i="2"/>
  <c r="I5347" i="2"/>
  <c r="U5347" i="2"/>
  <c r="W5347" i="2"/>
  <c r="X5347" i="2"/>
  <c r="AG5347" i="2"/>
  <c r="AH5347" i="2"/>
  <c r="AI5347" i="2"/>
  <c r="AJ5347" i="2"/>
  <c r="AK5347" i="2"/>
  <c r="E5348" i="2"/>
  <c r="G5348" i="2"/>
  <c r="H5348" i="2"/>
  <c r="I5348" i="2"/>
  <c r="U5348" i="2"/>
  <c r="W5348" i="2"/>
  <c r="X5348" i="2"/>
  <c r="AG5348" i="2"/>
  <c r="AH5348" i="2"/>
  <c r="AI5348" i="2"/>
  <c r="AJ5348" i="2"/>
  <c r="AK5348" i="2"/>
  <c r="E5349" i="2"/>
  <c r="G5349" i="2"/>
  <c r="H5349" i="2"/>
  <c r="I5349" i="2"/>
  <c r="U5349" i="2"/>
  <c r="W5349" i="2"/>
  <c r="X5349" i="2"/>
  <c r="AG5349" i="2"/>
  <c r="AH5349" i="2"/>
  <c r="AI5349" i="2"/>
  <c r="AJ5349" i="2"/>
  <c r="AK5349" i="2"/>
  <c r="E5350" i="2"/>
  <c r="G5350" i="2"/>
  <c r="H5350" i="2"/>
  <c r="I5350" i="2"/>
  <c r="U5350" i="2"/>
  <c r="W5350" i="2"/>
  <c r="X5350" i="2"/>
  <c r="AG5350" i="2"/>
  <c r="AH5350" i="2"/>
  <c r="AI5350" i="2"/>
  <c r="AJ5350" i="2"/>
  <c r="AK5350" i="2"/>
  <c r="E5351" i="2"/>
  <c r="G5351" i="2"/>
  <c r="H5351" i="2"/>
  <c r="I5351" i="2"/>
  <c r="U5351" i="2"/>
  <c r="W5351" i="2"/>
  <c r="X5351" i="2"/>
  <c r="AG5351" i="2"/>
  <c r="AH5351" i="2"/>
  <c r="AI5351" i="2"/>
  <c r="AJ5351" i="2"/>
  <c r="AK5351" i="2"/>
  <c r="E5352" i="2"/>
  <c r="G5352" i="2"/>
  <c r="H5352" i="2"/>
  <c r="I5352" i="2"/>
  <c r="U5352" i="2"/>
  <c r="W5352" i="2"/>
  <c r="X5352" i="2"/>
  <c r="AG5352" i="2"/>
  <c r="AH5352" i="2"/>
  <c r="AI5352" i="2"/>
  <c r="AJ5352" i="2"/>
  <c r="AK5352" i="2"/>
  <c r="E5353" i="2"/>
  <c r="G5353" i="2"/>
  <c r="H5353" i="2"/>
  <c r="I5353" i="2"/>
  <c r="U5353" i="2"/>
  <c r="W5353" i="2"/>
  <c r="X5353" i="2"/>
  <c r="AG5353" i="2"/>
  <c r="AH5353" i="2"/>
  <c r="AI5353" i="2"/>
  <c r="AJ5353" i="2"/>
  <c r="AK5353" i="2"/>
  <c r="E5354" i="2"/>
  <c r="G5354" i="2"/>
  <c r="H5354" i="2"/>
  <c r="I5354" i="2"/>
  <c r="U5354" i="2"/>
  <c r="W5354" i="2"/>
  <c r="X5354" i="2"/>
  <c r="AG5354" i="2"/>
  <c r="AH5354" i="2"/>
  <c r="AI5354" i="2"/>
  <c r="AJ5354" i="2"/>
  <c r="AK5354" i="2"/>
  <c r="E5355" i="2"/>
  <c r="G5355" i="2"/>
  <c r="H5355" i="2"/>
  <c r="I5355" i="2"/>
  <c r="U5355" i="2"/>
  <c r="W5355" i="2"/>
  <c r="X5355" i="2"/>
  <c r="AG5355" i="2"/>
  <c r="AH5355" i="2"/>
  <c r="AI5355" i="2"/>
  <c r="AJ5355" i="2"/>
  <c r="AK5355" i="2"/>
  <c r="E5356" i="2"/>
  <c r="G5356" i="2"/>
  <c r="H5356" i="2"/>
  <c r="I5356" i="2"/>
  <c r="U5356" i="2"/>
  <c r="W5356" i="2"/>
  <c r="X5356" i="2"/>
  <c r="AG5356" i="2"/>
  <c r="AH5356" i="2"/>
  <c r="AI5356" i="2"/>
  <c r="AJ5356" i="2"/>
  <c r="AK5356" i="2"/>
  <c r="E5357" i="2"/>
  <c r="G5357" i="2"/>
  <c r="H5357" i="2"/>
  <c r="I5357" i="2"/>
  <c r="U5357" i="2"/>
  <c r="W5357" i="2"/>
  <c r="X5357" i="2"/>
  <c r="AG5357" i="2"/>
  <c r="AH5357" i="2"/>
  <c r="AI5357" i="2"/>
  <c r="AJ5357" i="2"/>
  <c r="AK5357" i="2"/>
  <c r="E5358" i="2"/>
  <c r="G5358" i="2"/>
  <c r="H5358" i="2"/>
  <c r="I5358" i="2"/>
  <c r="U5358" i="2"/>
  <c r="W5358" i="2"/>
  <c r="X5358" i="2"/>
  <c r="AG5358" i="2"/>
  <c r="AH5358" i="2"/>
  <c r="AI5358" i="2"/>
  <c r="AJ5358" i="2"/>
  <c r="AK5358" i="2"/>
  <c r="E5359" i="2"/>
  <c r="G5359" i="2"/>
  <c r="H5359" i="2"/>
  <c r="I5359" i="2"/>
  <c r="U5359" i="2"/>
  <c r="W5359" i="2"/>
  <c r="X5359" i="2"/>
  <c r="AG5359" i="2"/>
  <c r="AH5359" i="2"/>
  <c r="AI5359" i="2"/>
  <c r="AJ5359" i="2"/>
  <c r="AK5359" i="2"/>
  <c r="E5360" i="2"/>
  <c r="G5360" i="2"/>
  <c r="H5360" i="2"/>
  <c r="I5360" i="2"/>
  <c r="U5360" i="2"/>
  <c r="W5360" i="2"/>
  <c r="X5360" i="2"/>
  <c r="AG5360" i="2"/>
  <c r="AH5360" i="2"/>
  <c r="AI5360" i="2"/>
  <c r="AJ5360" i="2"/>
  <c r="AK5360" i="2"/>
  <c r="E5361" i="2"/>
  <c r="G5361" i="2"/>
  <c r="H5361" i="2"/>
  <c r="I5361" i="2"/>
  <c r="U5361" i="2"/>
  <c r="W5361" i="2"/>
  <c r="X5361" i="2"/>
  <c r="AG5361" i="2"/>
  <c r="AH5361" i="2"/>
  <c r="AI5361" i="2"/>
  <c r="AJ5361" i="2"/>
  <c r="AK5361" i="2"/>
  <c r="E5362" i="2"/>
  <c r="G5362" i="2"/>
  <c r="H5362" i="2"/>
  <c r="I5362" i="2"/>
  <c r="U5362" i="2"/>
  <c r="W5362" i="2"/>
  <c r="X5362" i="2"/>
  <c r="AG5362" i="2"/>
  <c r="AH5362" i="2"/>
  <c r="AI5362" i="2"/>
  <c r="AJ5362" i="2"/>
  <c r="AK5362" i="2"/>
  <c r="E5363" i="2"/>
  <c r="G5363" i="2"/>
  <c r="H5363" i="2"/>
  <c r="I5363" i="2"/>
  <c r="U5363" i="2"/>
  <c r="W5363" i="2"/>
  <c r="X5363" i="2"/>
  <c r="AG5363" i="2"/>
  <c r="AH5363" i="2"/>
  <c r="AI5363" i="2"/>
  <c r="AJ5363" i="2"/>
  <c r="AK5363" i="2"/>
  <c r="E5364" i="2"/>
  <c r="G5364" i="2"/>
  <c r="H5364" i="2"/>
  <c r="I5364" i="2"/>
  <c r="U5364" i="2"/>
  <c r="W5364" i="2"/>
  <c r="X5364" i="2"/>
  <c r="AG5364" i="2"/>
  <c r="AH5364" i="2"/>
  <c r="AI5364" i="2"/>
  <c r="AJ5364" i="2"/>
  <c r="AK5364" i="2"/>
  <c r="E5365" i="2"/>
  <c r="G5365" i="2"/>
  <c r="H5365" i="2"/>
  <c r="I5365" i="2"/>
  <c r="U5365" i="2"/>
  <c r="W5365" i="2"/>
  <c r="X5365" i="2"/>
  <c r="AG5365" i="2"/>
  <c r="AH5365" i="2"/>
  <c r="AI5365" i="2"/>
  <c r="AJ5365" i="2"/>
  <c r="AK5365" i="2"/>
  <c r="E5366" i="2"/>
  <c r="G5366" i="2"/>
  <c r="H5366" i="2"/>
  <c r="I5366" i="2"/>
  <c r="U5366" i="2"/>
  <c r="W5366" i="2"/>
  <c r="X5366" i="2"/>
  <c r="AG5366" i="2"/>
  <c r="AH5366" i="2"/>
  <c r="AI5366" i="2"/>
  <c r="AJ5366" i="2"/>
  <c r="AK5366" i="2"/>
  <c r="E5367" i="2"/>
  <c r="G5367" i="2"/>
  <c r="H5367" i="2"/>
  <c r="I5367" i="2"/>
  <c r="U5367" i="2"/>
  <c r="W5367" i="2"/>
  <c r="X5367" i="2"/>
  <c r="AG5367" i="2"/>
  <c r="AH5367" i="2"/>
  <c r="AI5367" i="2"/>
  <c r="AJ5367" i="2"/>
  <c r="AK5367" i="2"/>
  <c r="E5368" i="2"/>
  <c r="G5368" i="2"/>
  <c r="H5368" i="2"/>
  <c r="I5368" i="2"/>
  <c r="U5368" i="2"/>
  <c r="W5368" i="2"/>
  <c r="X5368" i="2"/>
  <c r="AG5368" i="2"/>
  <c r="AH5368" i="2"/>
  <c r="AI5368" i="2"/>
  <c r="AJ5368" i="2"/>
  <c r="AK5368" i="2"/>
  <c r="E5369" i="2"/>
  <c r="G5369" i="2"/>
  <c r="H5369" i="2"/>
  <c r="I5369" i="2"/>
  <c r="U5369" i="2"/>
  <c r="W5369" i="2"/>
  <c r="X5369" i="2"/>
  <c r="AG5369" i="2"/>
  <c r="AH5369" i="2"/>
  <c r="AI5369" i="2"/>
  <c r="AJ5369" i="2"/>
  <c r="AK5369" i="2"/>
  <c r="E5370" i="2"/>
  <c r="G5370" i="2"/>
  <c r="H5370" i="2"/>
  <c r="I5370" i="2"/>
  <c r="U5370" i="2"/>
  <c r="W5370" i="2"/>
  <c r="X5370" i="2"/>
  <c r="AG5370" i="2"/>
  <c r="AH5370" i="2"/>
  <c r="AI5370" i="2"/>
  <c r="AJ5370" i="2"/>
  <c r="AK5370" i="2"/>
  <c r="E5371" i="2"/>
  <c r="G5371" i="2"/>
  <c r="H5371" i="2"/>
  <c r="I5371" i="2"/>
  <c r="U5371" i="2"/>
  <c r="W5371" i="2"/>
  <c r="X5371" i="2"/>
  <c r="AG5371" i="2"/>
  <c r="AH5371" i="2"/>
  <c r="AI5371" i="2"/>
  <c r="AJ5371" i="2"/>
  <c r="AK5371" i="2"/>
  <c r="E5372" i="2"/>
  <c r="G5372" i="2"/>
  <c r="H5372" i="2"/>
  <c r="I5372" i="2"/>
  <c r="U5372" i="2"/>
  <c r="W5372" i="2"/>
  <c r="X5372" i="2"/>
  <c r="AG5372" i="2"/>
  <c r="AH5372" i="2"/>
  <c r="AI5372" i="2"/>
  <c r="AJ5372" i="2"/>
  <c r="AK5372" i="2"/>
  <c r="E5373" i="2"/>
  <c r="G5373" i="2"/>
  <c r="H5373" i="2"/>
  <c r="I5373" i="2"/>
  <c r="U5373" i="2"/>
  <c r="W5373" i="2"/>
  <c r="X5373" i="2"/>
  <c r="AG5373" i="2"/>
  <c r="AH5373" i="2"/>
  <c r="AI5373" i="2"/>
  <c r="AJ5373" i="2"/>
  <c r="AK5373" i="2"/>
  <c r="E5374" i="2"/>
  <c r="G5374" i="2"/>
  <c r="H5374" i="2"/>
  <c r="I5374" i="2"/>
  <c r="U5374" i="2"/>
  <c r="W5374" i="2"/>
  <c r="X5374" i="2"/>
  <c r="AG5374" i="2"/>
  <c r="AH5374" i="2"/>
  <c r="AI5374" i="2"/>
  <c r="AJ5374" i="2"/>
  <c r="AK5374" i="2"/>
  <c r="E5375" i="2"/>
  <c r="G5375" i="2"/>
  <c r="H5375" i="2"/>
  <c r="I5375" i="2"/>
  <c r="U5375" i="2"/>
  <c r="W5375" i="2"/>
  <c r="X5375" i="2"/>
  <c r="AG5375" i="2"/>
  <c r="AH5375" i="2"/>
  <c r="AI5375" i="2"/>
  <c r="AJ5375" i="2"/>
  <c r="AK5375" i="2"/>
  <c r="E5376" i="2"/>
  <c r="G5376" i="2"/>
  <c r="H5376" i="2"/>
  <c r="I5376" i="2"/>
  <c r="U5376" i="2"/>
  <c r="W5376" i="2"/>
  <c r="X5376" i="2"/>
  <c r="AG5376" i="2"/>
  <c r="AH5376" i="2"/>
  <c r="AI5376" i="2"/>
  <c r="AJ5376" i="2"/>
  <c r="AK5376" i="2"/>
  <c r="E5377" i="2"/>
  <c r="G5377" i="2"/>
  <c r="H5377" i="2"/>
  <c r="I5377" i="2"/>
  <c r="U5377" i="2"/>
  <c r="W5377" i="2"/>
  <c r="X5377" i="2"/>
  <c r="AG5377" i="2"/>
  <c r="AH5377" i="2"/>
  <c r="AI5377" i="2"/>
  <c r="AJ5377" i="2"/>
  <c r="AK5377" i="2"/>
  <c r="E5378" i="2"/>
  <c r="G5378" i="2"/>
  <c r="H5378" i="2"/>
  <c r="I5378" i="2"/>
  <c r="U5378" i="2"/>
  <c r="W5378" i="2"/>
  <c r="X5378" i="2"/>
  <c r="AG5378" i="2"/>
  <c r="AH5378" i="2"/>
  <c r="AI5378" i="2"/>
  <c r="AJ5378" i="2"/>
  <c r="AK5378" i="2"/>
  <c r="E5379" i="2"/>
  <c r="G5379" i="2"/>
  <c r="H5379" i="2"/>
  <c r="I5379" i="2"/>
  <c r="U5379" i="2"/>
  <c r="W5379" i="2"/>
  <c r="X5379" i="2"/>
  <c r="AG5379" i="2"/>
  <c r="AH5379" i="2"/>
  <c r="AI5379" i="2"/>
  <c r="AJ5379" i="2"/>
  <c r="AK5379" i="2"/>
  <c r="E5380" i="2"/>
  <c r="G5380" i="2"/>
  <c r="H5380" i="2"/>
  <c r="I5380" i="2"/>
  <c r="U5380" i="2"/>
  <c r="W5380" i="2"/>
  <c r="X5380" i="2"/>
  <c r="AG5380" i="2"/>
  <c r="AH5380" i="2"/>
  <c r="AI5380" i="2"/>
  <c r="AJ5380" i="2"/>
  <c r="AK5380" i="2"/>
  <c r="E5381" i="2"/>
  <c r="G5381" i="2"/>
  <c r="H5381" i="2"/>
  <c r="I5381" i="2"/>
  <c r="U5381" i="2"/>
  <c r="W5381" i="2"/>
  <c r="X5381" i="2"/>
  <c r="AG5381" i="2"/>
  <c r="AH5381" i="2"/>
  <c r="AI5381" i="2"/>
  <c r="AJ5381" i="2"/>
  <c r="AK5381" i="2"/>
  <c r="E5382" i="2"/>
  <c r="G5382" i="2"/>
  <c r="H5382" i="2"/>
  <c r="I5382" i="2"/>
  <c r="U5382" i="2"/>
  <c r="W5382" i="2"/>
  <c r="X5382" i="2"/>
  <c r="AG5382" i="2"/>
  <c r="AH5382" i="2"/>
  <c r="AI5382" i="2"/>
  <c r="AJ5382" i="2"/>
  <c r="AK5382" i="2"/>
  <c r="E5383" i="2"/>
  <c r="G5383" i="2"/>
  <c r="H5383" i="2"/>
  <c r="I5383" i="2"/>
  <c r="U5383" i="2"/>
  <c r="W5383" i="2"/>
  <c r="X5383" i="2"/>
  <c r="AG5383" i="2"/>
  <c r="AH5383" i="2"/>
  <c r="AI5383" i="2"/>
  <c r="AJ5383" i="2"/>
  <c r="AK5383" i="2"/>
  <c r="E5384" i="2"/>
  <c r="G5384" i="2"/>
  <c r="H5384" i="2"/>
  <c r="I5384" i="2"/>
  <c r="U5384" i="2"/>
  <c r="W5384" i="2"/>
  <c r="X5384" i="2"/>
  <c r="AG5384" i="2"/>
  <c r="AH5384" i="2"/>
  <c r="AI5384" i="2"/>
  <c r="AJ5384" i="2"/>
  <c r="AK5384" i="2"/>
  <c r="E5385" i="2"/>
  <c r="G5385" i="2"/>
  <c r="H5385" i="2"/>
  <c r="I5385" i="2"/>
  <c r="U5385" i="2"/>
  <c r="W5385" i="2"/>
  <c r="X5385" i="2"/>
  <c r="AG5385" i="2"/>
  <c r="AH5385" i="2"/>
  <c r="AI5385" i="2"/>
  <c r="AJ5385" i="2"/>
  <c r="AK5385" i="2"/>
  <c r="E5386" i="2"/>
  <c r="G5386" i="2"/>
  <c r="H5386" i="2"/>
  <c r="I5386" i="2"/>
  <c r="U5386" i="2"/>
  <c r="W5386" i="2"/>
  <c r="X5386" i="2"/>
  <c r="AG5386" i="2"/>
  <c r="AH5386" i="2"/>
  <c r="AI5386" i="2"/>
  <c r="AJ5386" i="2"/>
  <c r="AK5386" i="2"/>
  <c r="E5387" i="2"/>
  <c r="G5387" i="2"/>
  <c r="H5387" i="2"/>
  <c r="I5387" i="2"/>
  <c r="U5387" i="2"/>
  <c r="W5387" i="2"/>
  <c r="X5387" i="2"/>
  <c r="AG5387" i="2"/>
  <c r="AH5387" i="2"/>
  <c r="AI5387" i="2"/>
  <c r="AJ5387" i="2"/>
  <c r="AK5387" i="2"/>
  <c r="E5388" i="2"/>
  <c r="G5388" i="2"/>
  <c r="H5388" i="2"/>
  <c r="I5388" i="2"/>
  <c r="U5388" i="2"/>
  <c r="W5388" i="2"/>
  <c r="X5388" i="2"/>
  <c r="AG5388" i="2"/>
  <c r="AH5388" i="2"/>
  <c r="AI5388" i="2"/>
  <c r="AJ5388" i="2"/>
  <c r="AK5388" i="2"/>
  <c r="E5389" i="2"/>
  <c r="G5389" i="2"/>
  <c r="H5389" i="2"/>
  <c r="I5389" i="2"/>
  <c r="U5389" i="2"/>
  <c r="W5389" i="2"/>
  <c r="X5389" i="2"/>
  <c r="AG5389" i="2"/>
  <c r="AH5389" i="2"/>
  <c r="AI5389" i="2"/>
  <c r="AJ5389" i="2"/>
  <c r="AK5389" i="2"/>
  <c r="E5390" i="2"/>
  <c r="G5390" i="2"/>
  <c r="H5390" i="2"/>
  <c r="I5390" i="2"/>
  <c r="U5390" i="2"/>
  <c r="W5390" i="2"/>
  <c r="X5390" i="2"/>
  <c r="AG5390" i="2"/>
  <c r="AH5390" i="2"/>
  <c r="AI5390" i="2"/>
  <c r="AJ5390" i="2"/>
  <c r="AK5390" i="2"/>
  <c r="E5391" i="2"/>
  <c r="G5391" i="2"/>
  <c r="H5391" i="2"/>
  <c r="I5391" i="2"/>
  <c r="U5391" i="2"/>
  <c r="W5391" i="2"/>
  <c r="X5391" i="2"/>
  <c r="AG5391" i="2"/>
  <c r="AH5391" i="2"/>
  <c r="AI5391" i="2"/>
  <c r="AJ5391" i="2"/>
  <c r="AK5391" i="2"/>
  <c r="E5392" i="2"/>
  <c r="G5392" i="2"/>
  <c r="H5392" i="2"/>
  <c r="I5392" i="2"/>
  <c r="U5392" i="2"/>
  <c r="W5392" i="2"/>
  <c r="X5392" i="2"/>
  <c r="AG5392" i="2"/>
  <c r="AH5392" i="2"/>
  <c r="AI5392" i="2"/>
  <c r="AJ5392" i="2"/>
  <c r="AK5392" i="2"/>
  <c r="E5393" i="2"/>
  <c r="G5393" i="2"/>
  <c r="H5393" i="2"/>
  <c r="I5393" i="2"/>
  <c r="U5393" i="2"/>
  <c r="W5393" i="2"/>
  <c r="X5393" i="2"/>
  <c r="AG5393" i="2"/>
  <c r="AH5393" i="2"/>
  <c r="AI5393" i="2"/>
  <c r="AJ5393" i="2"/>
  <c r="AK5393" i="2"/>
  <c r="E5394" i="2"/>
  <c r="G5394" i="2"/>
  <c r="H5394" i="2"/>
  <c r="I5394" i="2"/>
  <c r="U5394" i="2"/>
  <c r="W5394" i="2"/>
  <c r="X5394" i="2"/>
  <c r="AG5394" i="2"/>
  <c r="AH5394" i="2"/>
  <c r="AI5394" i="2"/>
  <c r="AJ5394" i="2"/>
  <c r="AK5394" i="2"/>
  <c r="E5395" i="2"/>
  <c r="G5395" i="2"/>
  <c r="H5395" i="2"/>
  <c r="I5395" i="2"/>
  <c r="U5395" i="2"/>
  <c r="W5395" i="2"/>
  <c r="X5395" i="2"/>
  <c r="AG5395" i="2"/>
  <c r="AH5395" i="2"/>
  <c r="AI5395" i="2"/>
  <c r="AJ5395" i="2"/>
  <c r="AK5395" i="2"/>
  <c r="E5396" i="2"/>
  <c r="G5396" i="2"/>
  <c r="H5396" i="2"/>
  <c r="I5396" i="2"/>
  <c r="U5396" i="2"/>
  <c r="W5396" i="2"/>
  <c r="X5396" i="2"/>
  <c r="AG5396" i="2"/>
  <c r="AH5396" i="2"/>
  <c r="AI5396" i="2"/>
  <c r="AJ5396" i="2"/>
  <c r="AK5396" i="2"/>
  <c r="E5397" i="2"/>
  <c r="G5397" i="2"/>
  <c r="H5397" i="2"/>
  <c r="I5397" i="2"/>
  <c r="U5397" i="2"/>
  <c r="W5397" i="2"/>
  <c r="X5397" i="2"/>
  <c r="AG5397" i="2"/>
  <c r="AH5397" i="2"/>
  <c r="AI5397" i="2"/>
  <c r="AJ5397" i="2"/>
  <c r="AK5397" i="2"/>
  <c r="E5398" i="2"/>
  <c r="G5398" i="2"/>
  <c r="H5398" i="2"/>
  <c r="I5398" i="2"/>
  <c r="U5398" i="2"/>
  <c r="W5398" i="2"/>
  <c r="X5398" i="2"/>
  <c r="AG5398" i="2"/>
  <c r="AH5398" i="2"/>
  <c r="AI5398" i="2"/>
  <c r="AJ5398" i="2"/>
  <c r="AK5398" i="2"/>
  <c r="E5399" i="2"/>
  <c r="G5399" i="2"/>
  <c r="H5399" i="2"/>
  <c r="I5399" i="2"/>
  <c r="U5399" i="2"/>
  <c r="W5399" i="2"/>
  <c r="X5399" i="2"/>
  <c r="AG5399" i="2"/>
  <c r="AH5399" i="2"/>
  <c r="AI5399" i="2"/>
  <c r="AJ5399" i="2"/>
  <c r="AK5399" i="2"/>
  <c r="E5400" i="2"/>
  <c r="G5400" i="2"/>
  <c r="H5400" i="2"/>
  <c r="I5400" i="2"/>
  <c r="U5400" i="2"/>
  <c r="W5400" i="2"/>
  <c r="X5400" i="2"/>
  <c r="AG5400" i="2"/>
  <c r="AH5400" i="2"/>
  <c r="AI5400" i="2"/>
  <c r="AJ5400" i="2"/>
  <c r="AK5400" i="2"/>
  <c r="E5401" i="2"/>
  <c r="G5401" i="2"/>
  <c r="H5401" i="2"/>
  <c r="I5401" i="2"/>
  <c r="U5401" i="2"/>
  <c r="W5401" i="2"/>
  <c r="X5401" i="2"/>
  <c r="AG5401" i="2"/>
  <c r="AH5401" i="2"/>
  <c r="AI5401" i="2"/>
  <c r="AJ5401" i="2"/>
  <c r="AK5401" i="2"/>
  <c r="E5402" i="2"/>
  <c r="G5402" i="2"/>
  <c r="H5402" i="2"/>
  <c r="I5402" i="2"/>
  <c r="U5402" i="2"/>
  <c r="W5402" i="2"/>
  <c r="X5402" i="2"/>
  <c r="AG5402" i="2"/>
  <c r="AH5402" i="2"/>
  <c r="AI5402" i="2"/>
  <c r="AJ5402" i="2"/>
  <c r="AK5402" i="2"/>
  <c r="E5403" i="2"/>
  <c r="G5403" i="2"/>
  <c r="H5403" i="2"/>
  <c r="I5403" i="2"/>
  <c r="U5403" i="2"/>
  <c r="W5403" i="2"/>
  <c r="X5403" i="2"/>
  <c r="AG5403" i="2"/>
  <c r="AH5403" i="2"/>
  <c r="AI5403" i="2"/>
  <c r="AJ5403" i="2"/>
  <c r="AK5403" i="2"/>
  <c r="E5404" i="2"/>
  <c r="G5404" i="2"/>
  <c r="H5404" i="2"/>
  <c r="I5404" i="2"/>
  <c r="U5404" i="2"/>
  <c r="W5404" i="2"/>
  <c r="X5404" i="2"/>
  <c r="AG5404" i="2"/>
  <c r="AH5404" i="2"/>
  <c r="AI5404" i="2"/>
  <c r="AJ5404" i="2"/>
  <c r="AK5404" i="2"/>
  <c r="E5405" i="2"/>
  <c r="G5405" i="2"/>
  <c r="H5405" i="2"/>
  <c r="I5405" i="2"/>
  <c r="U5405" i="2"/>
  <c r="W5405" i="2"/>
  <c r="X5405" i="2"/>
  <c r="AG5405" i="2"/>
  <c r="AH5405" i="2"/>
  <c r="AI5405" i="2"/>
  <c r="AJ5405" i="2"/>
  <c r="AK5405" i="2"/>
  <c r="E5406" i="2"/>
  <c r="G5406" i="2"/>
  <c r="H5406" i="2"/>
  <c r="I5406" i="2"/>
  <c r="U5406" i="2"/>
  <c r="W5406" i="2"/>
  <c r="X5406" i="2"/>
  <c r="AG5406" i="2"/>
  <c r="AH5406" i="2"/>
  <c r="AI5406" i="2"/>
  <c r="AJ5406" i="2"/>
  <c r="AK5406" i="2"/>
  <c r="E5407" i="2"/>
  <c r="G5407" i="2"/>
  <c r="H5407" i="2"/>
  <c r="I5407" i="2"/>
  <c r="U5407" i="2"/>
  <c r="W5407" i="2"/>
  <c r="X5407" i="2"/>
  <c r="AG5407" i="2"/>
  <c r="AH5407" i="2"/>
  <c r="AI5407" i="2"/>
  <c r="AJ5407" i="2"/>
  <c r="AK5407" i="2"/>
  <c r="E5408" i="2"/>
  <c r="G5408" i="2"/>
  <c r="H5408" i="2"/>
  <c r="I5408" i="2"/>
  <c r="U5408" i="2"/>
  <c r="W5408" i="2"/>
  <c r="X5408" i="2"/>
  <c r="AG5408" i="2"/>
  <c r="AH5408" i="2"/>
  <c r="AI5408" i="2"/>
  <c r="AJ5408" i="2"/>
  <c r="AK5408" i="2"/>
  <c r="E5409" i="2"/>
  <c r="G5409" i="2"/>
  <c r="H5409" i="2"/>
  <c r="I5409" i="2"/>
  <c r="U5409" i="2"/>
  <c r="W5409" i="2"/>
  <c r="X5409" i="2"/>
  <c r="AG5409" i="2"/>
  <c r="AH5409" i="2"/>
  <c r="AI5409" i="2"/>
  <c r="AJ5409" i="2"/>
  <c r="AK5409" i="2"/>
  <c r="E5410" i="2"/>
  <c r="G5410" i="2"/>
  <c r="H5410" i="2"/>
  <c r="I5410" i="2"/>
  <c r="U5410" i="2"/>
  <c r="W5410" i="2"/>
  <c r="X5410" i="2"/>
  <c r="AG5410" i="2"/>
  <c r="AH5410" i="2"/>
  <c r="AI5410" i="2"/>
  <c r="AJ5410" i="2"/>
  <c r="AK5410" i="2"/>
  <c r="E5411" i="2"/>
  <c r="G5411" i="2"/>
  <c r="H5411" i="2"/>
  <c r="I5411" i="2"/>
  <c r="U5411" i="2"/>
  <c r="W5411" i="2"/>
  <c r="X5411" i="2"/>
  <c r="AG5411" i="2"/>
  <c r="AH5411" i="2"/>
  <c r="AI5411" i="2"/>
  <c r="AJ5411" i="2"/>
  <c r="AK5411" i="2"/>
  <c r="E5412" i="2"/>
  <c r="G5412" i="2"/>
  <c r="H5412" i="2"/>
  <c r="I5412" i="2"/>
  <c r="U5412" i="2"/>
  <c r="W5412" i="2"/>
  <c r="X5412" i="2"/>
  <c r="AG5412" i="2"/>
  <c r="AH5412" i="2"/>
  <c r="AI5412" i="2"/>
  <c r="AJ5412" i="2"/>
  <c r="AK5412" i="2"/>
  <c r="E5413" i="2"/>
  <c r="G5413" i="2"/>
  <c r="H5413" i="2"/>
  <c r="I5413" i="2"/>
  <c r="U5413" i="2"/>
  <c r="W5413" i="2"/>
  <c r="X5413" i="2"/>
  <c r="AG5413" i="2"/>
  <c r="AH5413" i="2"/>
  <c r="AI5413" i="2"/>
  <c r="AJ5413" i="2"/>
  <c r="AK5413" i="2"/>
  <c r="E5414" i="2"/>
  <c r="G5414" i="2"/>
  <c r="H5414" i="2"/>
  <c r="I5414" i="2"/>
  <c r="U5414" i="2"/>
  <c r="W5414" i="2"/>
  <c r="X5414" i="2"/>
  <c r="AG5414" i="2"/>
  <c r="AH5414" i="2"/>
  <c r="AI5414" i="2"/>
  <c r="AJ5414" i="2"/>
  <c r="AK5414" i="2"/>
  <c r="E5415" i="2"/>
  <c r="G5415" i="2"/>
  <c r="H5415" i="2"/>
  <c r="I5415" i="2"/>
  <c r="U5415" i="2"/>
  <c r="W5415" i="2"/>
  <c r="X5415" i="2"/>
  <c r="AG5415" i="2"/>
  <c r="AH5415" i="2"/>
  <c r="AI5415" i="2"/>
  <c r="AJ5415" i="2"/>
  <c r="AK5415" i="2"/>
  <c r="E5416" i="2"/>
  <c r="G5416" i="2"/>
  <c r="H5416" i="2"/>
  <c r="I5416" i="2"/>
  <c r="U5416" i="2"/>
  <c r="W5416" i="2"/>
  <c r="X5416" i="2"/>
  <c r="AG5416" i="2"/>
  <c r="AH5416" i="2"/>
  <c r="AI5416" i="2"/>
  <c r="AJ5416" i="2"/>
  <c r="AK5416" i="2"/>
  <c r="E5417" i="2"/>
  <c r="G5417" i="2"/>
  <c r="H5417" i="2"/>
  <c r="I5417" i="2"/>
  <c r="U5417" i="2"/>
  <c r="W5417" i="2"/>
  <c r="X5417" i="2"/>
  <c r="AG5417" i="2"/>
  <c r="AH5417" i="2"/>
  <c r="AI5417" i="2"/>
  <c r="AJ5417" i="2"/>
  <c r="AK5417" i="2"/>
  <c r="E5418" i="2"/>
  <c r="G5418" i="2"/>
  <c r="H5418" i="2"/>
  <c r="I5418" i="2"/>
  <c r="U5418" i="2"/>
  <c r="W5418" i="2"/>
  <c r="X5418" i="2"/>
  <c r="AG5418" i="2"/>
  <c r="AH5418" i="2"/>
  <c r="AI5418" i="2"/>
  <c r="AJ5418" i="2"/>
  <c r="AK5418" i="2"/>
  <c r="E5419" i="2"/>
  <c r="G5419" i="2"/>
  <c r="H5419" i="2"/>
  <c r="I5419" i="2"/>
  <c r="U5419" i="2"/>
  <c r="W5419" i="2"/>
  <c r="X5419" i="2"/>
  <c r="AG5419" i="2"/>
  <c r="AH5419" i="2"/>
  <c r="AI5419" i="2"/>
  <c r="AJ5419" i="2"/>
  <c r="AK5419" i="2"/>
  <c r="E5420" i="2"/>
  <c r="G5420" i="2"/>
  <c r="H5420" i="2"/>
  <c r="I5420" i="2"/>
  <c r="U5420" i="2"/>
  <c r="W5420" i="2"/>
  <c r="X5420" i="2"/>
  <c r="AG5420" i="2"/>
  <c r="AH5420" i="2"/>
  <c r="AI5420" i="2"/>
  <c r="AJ5420" i="2"/>
  <c r="AK5420" i="2"/>
  <c r="E5421" i="2"/>
  <c r="G5421" i="2"/>
  <c r="H5421" i="2"/>
  <c r="I5421" i="2"/>
  <c r="U5421" i="2"/>
  <c r="W5421" i="2"/>
  <c r="X5421" i="2"/>
  <c r="AG5421" i="2"/>
  <c r="AH5421" i="2"/>
  <c r="AI5421" i="2"/>
  <c r="AJ5421" i="2"/>
  <c r="AK5421" i="2"/>
  <c r="E5422" i="2"/>
  <c r="G5422" i="2"/>
  <c r="H5422" i="2"/>
  <c r="I5422" i="2"/>
  <c r="U5422" i="2"/>
  <c r="W5422" i="2"/>
  <c r="X5422" i="2"/>
  <c r="AG5422" i="2"/>
  <c r="AH5422" i="2"/>
  <c r="AI5422" i="2"/>
  <c r="AJ5422" i="2"/>
  <c r="AK5422" i="2"/>
  <c r="E5423" i="2"/>
  <c r="G5423" i="2"/>
  <c r="H5423" i="2"/>
  <c r="I5423" i="2"/>
  <c r="U5423" i="2"/>
  <c r="W5423" i="2"/>
  <c r="X5423" i="2"/>
  <c r="AG5423" i="2"/>
  <c r="AH5423" i="2"/>
  <c r="AI5423" i="2"/>
  <c r="AJ5423" i="2"/>
  <c r="AK5423" i="2"/>
  <c r="E5424" i="2"/>
  <c r="G5424" i="2"/>
  <c r="H5424" i="2"/>
  <c r="I5424" i="2"/>
  <c r="U5424" i="2"/>
  <c r="W5424" i="2"/>
  <c r="X5424" i="2"/>
  <c r="AG5424" i="2"/>
  <c r="AH5424" i="2"/>
  <c r="AI5424" i="2"/>
  <c r="AJ5424" i="2"/>
  <c r="AK5424" i="2"/>
  <c r="E5425" i="2"/>
  <c r="G5425" i="2"/>
  <c r="H5425" i="2"/>
  <c r="I5425" i="2"/>
  <c r="U5425" i="2"/>
  <c r="W5425" i="2"/>
  <c r="X5425" i="2"/>
  <c r="AG5425" i="2"/>
  <c r="AH5425" i="2"/>
  <c r="AI5425" i="2"/>
  <c r="AJ5425" i="2"/>
  <c r="AK5425" i="2"/>
  <c r="E5426" i="2"/>
  <c r="G5426" i="2"/>
  <c r="H5426" i="2"/>
  <c r="I5426" i="2"/>
  <c r="U5426" i="2"/>
  <c r="W5426" i="2"/>
  <c r="X5426" i="2"/>
  <c r="AG5426" i="2"/>
  <c r="AH5426" i="2"/>
  <c r="AI5426" i="2"/>
  <c r="AJ5426" i="2"/>
  <c r="AK5426" i="2"/>
  <c r="E5427" i="2"/>
  <c r="G5427" i="2"/>
  <c r="H5427" i="2"/>
  <c r="I5427" i="2"/>
  <c r="U5427" i="2"/>
  <c r="W5427" i="2"/>
  <c r="X5427" i="2"/>
  <c r="AG5427" i="2"/>
  <c r="AH5427" i="2"/>
  <c r="AI5427" i="2"/>
  <c r="AJ5427" i="2"/>
  <c r="AK5427" i="2"/>
  <c r="E5428" i="2"/>
  <c r="G5428" i="2"/>
  <c r="H5428" i="2"/>
  <c r="I5428" i="2"/>
  <c r="U5428" i="2"/>
  <c r="W5428" i="2"/>
  <c r="X5428" i="2"/>
  <c r="AG5428" i="2"/>
  <c r="AH5428" i="2"/>
  <c r="AI5428" i="2"/>
  <c r="AJ5428" i="2"/>
  <c r="AK5428" i="2"/>
  <c r="E5429" i="2"/>
  <c r="G5429" i="2"/>
  <c r="H5429" i="2"/>
  <c r="I5429" i="2"/>
  <c r="U5429" i="2"/>
  <c r="W5429" i="2"/>
  <c r="X5429" i="2"/>
  <c r="AG5429" i="2"/>
  <c r="AH5429" i="2"/>
  <c r="AI5429" i="2"/>
  <c r="AJ5429" i="2"/>
  <c r="AK5429" i="2"/>
  <c r="E5430" i="2"/>
  <c r="G5430" i="2"/>
  <c r="H5430" i="2"/>
  <c r="I5430" i="2"/>
  <c r="U5430" i="2"/>
  <c r="W5430" i="2"/>
  <c r="X5430" i="2"/>
  <c r="AG5430" i="2"/>
  <c r="AH5430" i="2"/>
  <c r="AI5430" i="2"/>
  <c r="AJ5430" i="2"/>
  <c r="AK5430" i="2"/>
  <c r="E5431" i="2"/>
  <c r="G5431" i="2"/>
  <c r="H5431" i="2"/>
  <c r="I5431" i="2"/>
  <c r="U5431" i="2"/>
  <c r="W5431" i="2"/>
  <c r="X5431" i="2"/>
  <c r="AG5431" i="2"/>
  <c r="AH5431" i="2"/>
  <c r="AI5431" i="2"/>
  <c r="AJ5431" i="2"/>
  <c r="AK5431" i="2"/>
  <c r="E5432" i="2"/>
  <c r="G5432" i="2"/>
  <c r="H5432" i="2"/>
  <c r="I5432" i="2"/>
  <c r="U5432" i="2"/>
  <c r="W5432" i="2"/>
  <c r="X5432" i="2"/>
  <c r="AG5432" i="2"/>
  <c r="AH5432" i="2"/>
  <c r="AI5432" i="2"/>
  <c r="AJ5432" i="2"/>
  <c r="AK5432" i="2"/>
  <c r="E5433" i="2"/>
  <c r="G5433" i="2"/>
  <c r="H5433" i="2"/>
  <c r="I5433" i="2"/>
  <c r="U5433" i="2"/>
  <c r="W5433" i="2"/>
  <c r="X5433" i="2"/>
  <c r="AG5433" i="2"/>
  <c r="AH5433" i="2"/>
  <c r="AI5433" i="2"/>
  <c r="AJ5433" i="2"/>
  <c r="AK5433" i="2"/>
  <c r="E5434" i="2"/>
  <c r="G5434" i="2"/>
  <c r="H5434" i="2"/>
  <c r="I5434" i="2"/>
  <c r="U5434" i="2"/>
  <c r="W5434" i="2"/>
  <c r="X5434" i="2"/>
  <c r="AG5434" i="2"/>
  <c r="AH5434" i="2"/>
  <c r="AI5434" i="2"/>
  <c r="AJ5434" i="2"/>
  <c r="AK5434" i="2"/>
  <c r="E5435" i="2"/>
  <c r="G5435" i="2"/>
  <c r="H5435" i="2"/>
  <c r="I5435" i="2"/>
  <c r="U5435" i="2"/>
  <c r="W5435" i="2"/>
  <c r="X5435" i="2"/>
  <c r="AG5435" i="2"/>
  <c r="AH5435" i="2"/>
  <c r="AI5435" i="2"/>
  <c r="AJ5435" i="2"/>
  <c r="AK5435" i="2"/>
  <c r="E5436" i="2"/>
  <c r="G5436" i="2"/>
  <c r="H5436" i="2"/>
  <c r="I5436" i="2"/>
  <c r="U5436" i="2"/>
  <c r="W5436" i="2"/>
  <c r="X5436" i="2"/>
  <c r="AG5436" i="2"/>
  <c r="AH5436" i="2"/>
  <c r="AI5436" i="2"/>
  <c r="AJ5436" i="2"/>
  <c r="AK5436" i="2"/>
  <c r="E5437" i="2"/>
  <c r="G5437" i="2"/>
  <c r="H5437" i="2"/>
  <c r="I5437" i="2"/>
  <c r="U5437" i="2"/>
  <c r="W5437" i="2"/>
  <c r="X5437" i="2"/>
  <c r="AG5437" i="2"/>
  <c r="AH5437" i="2"/>
  <c r="AI5437" i="2"/>
  <c r="AJ5437" i="2"/>
  <c r="AK5437" i="2"/>
  <c r="E5438" i="2"/>
  <c r="G5438" i="2"/>
  <c r="H5438" i="2"/>
  <c r="I5438" i="2"/>
  <c r="U5438" i="2"/>
  <c r="W5438" i="2"/>
  <c r="X5438" i="2"/>
  <c r="AG5438" i="2"/>
  <c r="AH5438" i="2"/>
  <c r="AI5438" i="2"/>
  <c r="AJ5438" i="2"/>
  <c r="AK5438" i="2"/>
  <c r="E5439" i="2"/>
  <c r="G5439" i="2"/>
  <c r="H5439" i="2"/>
  <c r="I5439" i="2"/>
  <c r="U5439" i="2"/>
  <c r="W5439" i="2"/>
  <c r="X5439" i="2"/>
  <c r="AG5439" i="2"/>
  <c r="AH5439" i="2"/>
  <c r="AI5439" i="2"/>
  <c r="AJ5439" i="2"/>
  <c r="AK5439" i="2"/>
  <c r="E5440" i="2"/>
  <c r="G5440" i="2"/>
  <c r="H5440" i="2"/>
  <c r="I5440" i="2"/>
  <c r="U5440" i="2"/>
  <c r="W5440" i="2"/>
  <c r="X5440" i="2"/>
  <c r="AG5440" i="2"/>
  <c r="AH5440" i="2"/>
  <c r="AI5440" i="2"/>
  <c r="AJ5440" i="2"/>
  <c r="AK5440" i="2"/>
  <c r="E5441" i="2"/>
  <c r="G5441" i="2"/>
  <c r="H5441" i="2"/>
  <c r="I5441" i="2"/>
  <c r="U5441" i="2"/>
  <c r="W5441" i="2"/>
  <c r="X5441" i="2"/>
  <c r="AG5441" i="2"/>
  <c r="AH5441" i="2"/>
  <c r="AI5441" i="2"/>
  <c r="AJ5441" i="2"/>
  <c r="AK5441" i="2"/>
  <c r="E5442" i="2"/>
  <c r="G5442" i="2"/>
  <c r="H5442" i="2"/>
  <c r="I5442" i="2"/>
  <c r="U5442" i="2"/>
  <c r="W5442" i="2"/>
  <c r="X5442" i="2"/>
  <c r="AG5442" i="2"/>
  <c r="AH5442" i="2"/>
  <c r="AI5442" i="2"/>
  <c r="AJ5442" i="2"/>
  <c r="AK5442" i="2"/>
  <c r="E5443" i="2"/>
  <c r="G5443" i="2"/>
  <c r="H5443" i="2"/>
  <c r="I5443" i="2"/>
  <c r="U5443" i="2"/>
  <c r="W5443" i="2"/>
  <c r="X5443" i="2"/>
  <c r="AG5443" i="2"/>
  <c r="AH5443" i="2"/>
  <c r="AI5443" i="2"/>
  <c r="AJ5443" i="2"/>
  <c r="AK5443" i="2"/>
  <c r="E5444" i="2"/>
  <c r="G5444" i="2"/>
  <c r="H5444" i="2"/>
  <c r="I5444" i="2"/>
  <c r="U5444" i="2"/>
  <c r="W5444" i="2"/>
  <c r="X5444" i="2"/>
  <c r="AG5444" i="2"/>
  <c r="AH5444" i="2"/>
  <c r="AI5444" i="2"/>
  <c r="AJ5444" i="2"/>
  <c r="AK5444" i="2"/>
  <c r="E5445" i="2"/>
  <c r="G5445" i="2"/>
  <c r="H5445" i="2"/>
  <c r="I5445" i="2"/>
  <c r="U5445" i="2"/>
  <c r="W5445" i="2"/>
  <c r="X5445" i="2"/>
  <c r="AG5445" i="2"/>
  <c r="AH5445" i="2"/>
  <c r="AI5445" i="2"/>
  <c r="AJ5445" i="2"/>
  <c r="AK5445" i="2"/>
  <c r="E5446" i="2"/>
  <c r="G5446" i="2"/>
  <c r="H5446" i="2"/>
  <c r="I5446" i="2"/>
  <c r="U5446" i="2"/>
  <c r="W5446" i="2"/>
  <c r="X5446" i="2"/>
  <c r="AG5446" i="2"/>
  <c r="AH5446" i="2"/>
  <c r="AI5446" i="2"/>
  <c r="AJ5446" i="2"/>
  <c r="AK5446" i="2"/>
  <c r="E5447" i="2"/>
  <c r="G5447" i="2"/>
  <c r="H5447" i="2"/>
  <c r="I5447" i="2"/>
  <c r="U5447" i="2"/>
  <c r="W5447" i="2"/>
  <c r="X5447" i="2"/>
  <c r="AG5447" i="2"/>
  <c r="AH5447" i="2"/>
  <c r="AI5447" i="2"/>
  <c r="AJ5447" i="2"/>
  <c r="AK5447" i="2"/>
  <c r="E5448" i="2"/>
  <c r="G5448" i="2"/>
  <c r="H5448" i="2"/>
  <c r="I5448" i="2"/>
  <c r="U5448" i="2"/>
  <c r="W5448" i="2"/>
  <c r="X5448" i="2"/>
  <c r="AG5448" i="2"/>
  <c r="AH5448" i="2"/>
  <c r="AI5448" i="2"/>
  <c r="AJ5448" i="2"/>
  <c r="AK5448" i="2"/>
  <c r="E5449" i="2"/>
  <c r="G5449" i="2"/>
  <c r="H5449" i="2"/>
  <c r="I5449" i="2"/>
  <c r="U5449" i="2"/>
  <c r="W5449" i="2"/>
  <c r="X5449" i="2"/>
  <c r="AG5449" i="2"/>
  <c r="AH5449" i="2"/>
  <c r="AI5449" i="2"/>
  <c r="AJ5449" i="2"/>
  <c r="AK5449" i="2"/>
  <c r="E5450" i="2"/>
  <c r="G5450" i="2"/>
  <c r="H5450" i="2"/>
  <c r="I5450" i="2"/>
  <c r="U5450" i="2"/>
  <c r="W5450" i="2"/>
  <c r="X5450" i="2"/>
  <c r="AG5450" i="2"/>
  <c r="AH5450" i="2"/>
  <c r="AI5450" i="2"/>
  <c r="AJ5450" i="2"/>
  <c r="AK5450" i="2"/>
  <c r="E5451" i="2"/>
  <c r="G5451" i="2"/>
  <c r="H5451" i="2"/>
  <c r="I5451" i="2"/>
  <c r="U5451" i="2"/>
  <c r="W5451" i="2"/>
  <c r="X5451" i="2"/>
  <c r="AG5451" i="2"/>
  <c r="AH5451" i="2"/>
  <c r="AI5451" i="2"/>
  <c r="AJ5451" i="2"/>
  <c r="AK5451" i="2"/>
  <c r="E5452" i="2"/>
  <c r="G5452" i="2"/>
  <c r="H5452" i="2"/>
  <c r="I5452" i="2"/>
  <c r="U5452" i="2"/>
  <c r="W5452" i="2"/>
  <c r="X5452" i="2"/>
  <c r="AG5452" i="2"/>
  <c r="AH5452" i="2"/>
  <c r="AI5452" i="2"/>
  <c r="AJ5452" i="2"/>
  <c r="AK5452" i="2"/>
  <c r="E5453" i="2"/>
  <c r="G5453" i="2"/>
  <c r="H5453" i="2"/>
  <c r="I5453" i="2"/>
  <c r="U5453" i="2"/>
  <c r="W5453" i="2"/>
  <c r="X5453" i="2"/>
  <c r="AG5453" i="2"/>
  <c r="AH5453" i="2"/>
  <c r="AI5453" i="2"/>
  <c r="AJ5453" i="2"/>
  <c r="AK5453" i="2"/>
  <c r="E5454" i="2"/>
  <c r="G5454" i="2"/>
  <c r="H5454" i="2"/>
  <c r="I5454" i="2"/>
  <c r="U5454" i="2"/>
  <c r="W5454" i="2"/>
  <c r="X5454" i="2"/>
  <c r="AG5454" i="2"/>
  <c r="AH5454" i="2"/>
  <c r="AI5454" i="2"/>
  <c r="AJ5454" i="2"/>
  <c r="AK5454" i="2"/>
  <c r="E5455" i="2"/>
  <c r="G5455" i="2"/>
  <c r="H5455" i="2"/>
  <c r="I5455" i="2"/>
  <c r="U5455" i="2"/>
  <c r="W5455" i="2"/>
  <c r="X5455" i="2"/>
  <c r="AG5455" i="2"/>
  <c r="AH5455" i="2"/>
  <c r="AI5455" i="2"/>
  <c r="AJ5455" i="2"/>
  <c r="AK5455" i="2"/>
  <c r="E5456" i="2"/>
  <c r="G5456" i="2"/>
  <c r="H5456" i="2"/>
  <c r="I5456" i="2"/>
  <c r="U5456" i="2"/>
  <c r="W5456" i="2"/>
  <c r="X5456" i="2"/>
  <c r="AG5456" i="2"/>
  <c r="AH5456" i="2"/>
  <c r="AI5456" i="2"/>
  <c r="AJ5456" i="2"/>
  <c r="AK5456" i="2"/>
  <c r="E5457" i="2"/>
  <c r="G5457" i="2"/>
  <c r="H5457" i="2"/>
  <c r="I5457" i="2"/>
  <c r="U5457" i="2"/>
  <c r="W5457" i="2"/>
  <c r="X5457" i="2"/>
  <c r="AG5457" i="2"/>
  <c r="AH5457" i="2"/>
  <c r="AI5457" i="2"/>
  <c r="AJ5457" i="2"/>
  <c r="AK5457" i="2"/>
  <c r="E5458" i="2"/>
  <c r="G5458" i="2"/>
  <c r="H5458" i="2"/>
  <c r="I5458" i="2"/>
  <c r="U5458" i="2"/>
  <c r="W5458" i="2"/>
  <c r="X5458" i="2"/>
  <c r="AG5458" i="2"/>
  <c r="AH5458" i="2"/>
  <c r="AI5458" i="2"/>
  <c r="AJ5458" i="2"/>
  <c r="AK5458" i="2"/>
  <c r="E5459" i="2"/>
  <c r="G5459" i="2"/>
  <c r="H5459" i="2"/>
  <c r="I5459" i="2"/>
  <c r="U5459" i="2"/>
  <c r="W5459" i="2"/>
  <c r="X5459" i="2"/>
  <c r="AG5459" i="2"/>
  <c r="AH5459" i="2"/>
  <c r="AI5459" i="2"/>
  <c r="AJ5459" i="2"/>
  <c r="AK5459" i="2"/>
  <c r="E5460" i="2"/>
  <c r="G5460" i="2"/>
  <c r="H5460" i="2"/>
  <c r="I5460" i="2"/>
  <c r="U5460" i="2"/>
  <c r="W5460" i="2"/>
  <c r="X5460" i="2"/>
  <c r="AG5460" i="2"/>
  <c r="AH5460" i="2"/>
  <c r="AI5460" i="2"/>
  <c r="AJ5460" i="2"/>
  <c r="AK5460" i="2"/>
  <c r="E5461" i="2"/>
  <c r="G5461" i="2"/>
  <c r="H5461" i="2"/>
  <c r="I5461" i="2"/>
  <c r="U5461" i="2"/>
  <c r="W5461" i="2"/>
  <c r="X5461" i="2"/>
  <c r="AG5461" i="2"/>
  <c r="AH5461" i="2"/>
  <c r="AI5461" i="2"/>
  <c r="AJ5461" i="2"/>
  <c r="AK5461" i="2"/>
  <c r="E5462" i="2"/>
  <c r="G5462" i="2"/>
  <c r="H5462" i="2"/>
  <c r="I5462" i="2"/>
  <c r="U5462" i="2"/>
  <c r="W5462" i="2"/>
  <c r="X5462" i="2"/>
  <c r="AG5462" i="2"/>
  <c r="AH5462" i="2"/>
  <c r="AI5462" i="2"/>
  <c r="AJ5462" i="2"/>
  <c r="AK5462" i="2"/>
  <c r="E5463" i="2"/>
  <c r="G5463" i="2"/>
  <c r="H5463" i="2"/>
  <c r="I5463" i="2"/>
  <c r="U5463" i="2"/>
  <c r="W5463" i="2"/>
  <c r="X5463" i="2"/>
  <c r="AG5463" i="2"/>
  <c r="AH5463" i="2"/>
  <c r="AI5463" i="2"/>
  <c r="AJ5463" i="2"/>
  <c r="AK5463" i="2"/>
  <c r="E5464" i="2"/>
  <c r="G5464" i="2"/>
  <c r="H5464" i="2"/>
  <c r="I5464" i="2"/>
  <c r="U5464" i="2"/>
  <c r="W5464" i="2"/>
  <c r="X5464" i="2"/>
  <c r="AG5464" i="2"/>
  <c r="AH5464" i="2"/>
  <c r="AI5464" i="2"/>
  <c r="AJ5464" i="2"/>
  <c r="AK5464" i="2"/>
  <c r="E5465" i="2"/>
  <c r="G5465" i="2"/>
  <c r="H5465" i="2"/>
  <c r="I5465" i="2"/>
  <c r="U5465" i="2"/>
  <c r="W5465" i="2"/>
  <c r="X5465" i="2"/>
  <c r="AG5465" i="2"/>
  <c r="AH5465" i="2"/>
  <c r="AI5465" i="2"/>
  <c r="AJ5465" i="2"/>
  <c r="AK5465" i="2"/>
  <c r="E5466" i="2"/>
  <c r="G5466" i="2"/>
  <c r="H5466" i="2"/>
  <c r="I5466" i="2"/>
  <c r="U5466" i="2"/>
  <c r="W5466" i="2"/>
  <c r="X5466" i="2"/>
  <c r="AG5466" i="2"/>
  <c r="AH5466" i="2"/>
  <c r="AI5466" i="2"/>
  <c r="AJ5466" i="2"/>
  <c r="AK5466" i="2"/>
  <c r="E5467" i="2"/>
  <c r="G5467" i="2"/>
  <c r="H5467" i="2"/>
  <c r="I5467" i="2"/>
  <c r="U5467" i="2"/>
  <c r="W5467" i="2"/>
  <c r="X5467" i="2"/>
  <c r="AG5467" i="2"/>
  <c r="AH5467" i="2"/>
  <c r="AI5467" i="2"/>
  <c r="AJ5467" i="2"/>
  <c r="AK5467" i="2"/>
  <c r="E5468" i="2"/>
  <c r="G5468" i="2"/>
  <c r="H5468" i="2"/>
  <c r="I5468" i="2"/>
  <c r="U5468" i="2"/>
  <c r="W5468" i="2"/>
  <c r="X5468" i="2"/>
  <c r="AG5468" i="2"/>
  <c r="AH5468" i="2"/>
  <c r="AI5468" i="2"/>
  <c r="AJ5468" i="2"/>
  <c r="AK5468" i="2"/>
  <c r="E5469" i="2"/>
  <c r="G5469" i="2"/>
  <c r="H5469" i="2"/>
  <c r="I5469" i="2"/>
  <c r="U5469" i="2"/>
  <c r="W5469" i="2"/>
  <c r="X5469" i="2"/>
  <c r="AG5469" i="2"/>
  <c r="AH5469" i="2"/>
  <c r="AI5469" i="2"/>
  <c r="AJ5469" i="2"/>
  <c r="AK5469" i="2"/>
  <c r="E5470" i="2"/>
  <c r="G5470" i="2"/>
  <c r="H5470" i="2"/>
  <c r="I5470" i="2"/>
  <c r="U5470" i="2"/>
  <c r="W5470" i="2"/>
  <c r="X5470" i="2"/>
  <c r="AG5470" i="2"/>
  <c r="AH5470" i="2"/>
  <c r="AI5470" i="2"/>
  <c r="AJ5470" i="2"/>
  <c r="AK5470" i="2"/>
  <c r="E5471" i="2"/>
  <c r="G5471" i="2"/>
  <c r="H5471" i="2"/>
  <c r="I5471" i="2"/>
  <c r="U5471" i="2"/>
  <c r="W5471" i="2"/>
  <c r="X5471" i="2"/>
  <c r="AG5471" i="2"/>
  <c r="AH5471" i="2"/>
  <c r="AI5471" i="2"/>
  <c r="AJ5471" i="2"/>
  <c r="AK5471" i="2"/>
  <c r="E5472" i="2"/>
  <c r="G5472" i="2"/>
  <c r="H5472" i="2"/>
  <c r="I5472" i="2"/>
  <c r="U5472" i="2"/>
  <c r="W5472" i="2"/>
  <c r="X5472" i="2"/>
  <c r="AG5472" i="2"/>
  <c r="AH5472" i="2"/>
  <c r="AI5472" i="2"/>
  <c r="AJ5472" i="2"/>
  <c r="AK5472" i="2"/>
  <c r="E5473" i="2"/>
  <c r="G5473" i="2"/>
  <c r="H5473" i="2"/>
  <c r="I5473" i="2"/>
  <c r="U5473" i="2"/>
  <c r="W5473" i="2"/>
  <c r="X5473" i="2"/>
  <c r="AG5473" i="2"/>
  <c r="AH5473" i="2"/>
  <c r="AI5473" i="2"/>
  <c r="AJ5473" i="2"/>
  <c r="AK5473" i="2"/>
  <c r="E5474" i="2"/>
  <c r="G5474" i="2"/>
  <c r="H5474" i="2"/>
  <c r="I5474" i="2"/>
  <c r="U5474" i="2"/>
  <c r="W5474" i="2"/>
  <c r="X5474" i="2"/>
  <c r="AG5474" i="2"/>
  <c r="AH5474" i="2"/>
  <c r="AI5474" i="2"/>
  <c r="AJ5474" i="2"/>
  <c r="AK5474" i="2"/>
  <c r="E5475" i="2"/>
  <c r="G5475" i="2"/>
  <c r="H5475" i="2"/>
  <c r="I5475" i="2"/>
  <c r="U5475" i="2"/>
  <c r="W5475" i="2"/>
  <c r="X5475" i="2"/>
  <c r="AG5475" i="2"/>
  <c r="AH5475" i="2"/>
  <c r="AI5475" i="2"/>
  <c r="AJ5475" i="2"/>
  <c r="AK5475" i="2"/>
  <c r="E5476" i="2"/>
  <c r="G5476" i="2"/>
  <c r="H5476" i="2"/>
  <c r="I5476" i="2"/>
  <c r="U5476" i="2"/>
  <c r="W5476" i="2"/>
  <c r="X5476" i="2"/>
  <c r="AG5476" i="2"/>
  <c r="AH5476" i="2"/>
  <c r="AI5476" i="2"/>
  <c r="AJ5476" i="2"/>
  <c r="AK5476" i="2"/>
  <c r="E5477" i="2"/>
  <c r="G5477" i="2"/>
  <c r="H5477" i="2"/>
  <c r="I5477" i="2"/>
  <c r="U5477" i="2"/>
  <c r="W5477" i="2"/>
  <c r="X5477" i="2"/>
  <c r="AG5477" i="2"/>
  <c r="AH5477" i="2"/>
  <c r="AI5477" i="2"/>
  <c r="AJ5477" i="2"/>
  <c r="AK5477" i="2"/>
  <c r="E5478" i="2"/>
  <c r="G5478" i="2"/>
  <c r="H5478" i="2"/>
  <c r="I5478" i="2"/>
  <c r="U5478" i="2"/>
  <c r="W5478" i="2"/>
  <c r="X5478" i="2"/>
  <c r="AG5478" i="2"/>
  <c r="AH5478" i="2"/>
  <c r="AI5478" i="2"/>
  <c r="AJ5478" i="2"/>
  <c r="AK5478" i="2"/>
  <c r="E5479" i="2"/>
  <c r="G5479" i="2"/>
  <c r="H5479" i="2"/>
  <c r="I5479" i="2"/>
  <c r="U5479" i="2"/>
  <c r="W5479" i="2"/>
  <c r="X5479" i="2"/>
  <c r="AG5479" i="2"/>
  <c r="AH5479" i="2"/>
  <c r="AI5479" i="2"/>
  <c r="AJ5479" i="2"/>
  <c r="AK5479" i="2"/>
  <c r="E5480" i="2"/>
  <c r="G5480" i="2"/>
  <c r="H5480" i="2"/>
  <c r="I5480" i="2"/>
  <c r="U5480" i="2"/>
  <c r="W5480" i="2"/>
  <c r="X5480" i="2"/>
  <c r="AG5480" i="2"/>
  <c r="AH5480" i="2"/>
  <c r="AI5480" i="2"/>
  <c r="AJ5480" i="2"/>
  <c r="AK5480" i="2"/>
  <c r="E5481" i="2"/>
  <c r="G5481" i="2"/>
  <c r="H5481" i="2"/>
  <c r="I5481" i="2"/>
  <c r="U5481" i="2"/>
  <c r="W5481" i="2"/>
  <c r="X5481" i="2"/>
  <c r="AG5481" i="2"/>
  <c r="AH5481" i="2"/>
  <c r="AI5481" i="2"/>
  <c r="AJ5481" i="2"/>
  <c r="AK5481" i="2"/>
  <c r="E5482" i="2"/>
  <c r="G5482" i="2"/>
  <c r="H5482" i="2"/>
  <c r="I5482" i="2"/>
  <c r="U5482" i="2"/>
  <c r="W5482" i="2"/>
  <c r="X5482" i="2"/>
  <c r="AG5482" i="2"/>
  <c r="AH5482" i="2"/>
  <c r="AI5482" i="2"/>
  <c r="AJ5482" i="2"/>
  <c r="AK5482" i="2"/>
  <c r="E5483" i="2"/>
  <c r="G5483" i="2"/>
  <c r="H5483" i="2"/>
  <c r="I5483" i="2"/>
  <c r="U5483" i="2"/>
  <c r="W5483" i="2"/>
  <c r="X5483" i="2"/>
  <c r="AG5483" i="2"/>
  <c r="AH5483" i="2"/>
  <c r="AI5483" i="2"/>
  <c r="AJ5483" i="2"/>
  <c r="AK5483" i="2"/>
  <c r="E5484" i="2"/>
  <c r="G5484" i="2"/>
  <c r="H5484" i="2"/>
  <c r="I5484" i="2"/>
  <c r="U5484" i="2"/>
  <c r="W5484" i="2"/>
  <c r="X5484" i="2"/>
  <c r="AG5484" i="2"/>
  <c r="AH5484" i="2"/>
  <c r="AI5484" i="2"/>
  <c r="AJ5484" i="2"/>
  <c r="AK5484" i="2"/>
  <c r="E5485" i="2"/>
  <c r="G5485" i="2"/>
  <c r="H5485" i="2"/>
  <c r="I5485" i="2"/>
  <c r="U5485" i="2"/>
  <c r="W5485" i="2"/>
  <c r="X5485" i="2"/>
  <c r="AG5485" i="2"/>
  <c r="AH5485" i="2"/>
  <c r="AI5485" i="2"/>
  <c r="AJ5485" i="2"/>
  <c r="AK5485" i="2"/>
  <c r="E5486" i="2"/>
  <c r="G5486" i="2"/>
  <c r="H5486" i="2"/>
  <c r="I5486" i="2"/>
  <c r="U5486" i="2"/>
  <c r="W5486" i="2"/>
  <c r="X5486" i="2"/>
  <c r="AG5486" i="2"/>
  <c r="AH5486" i="2"/>
  <c r="AI5486" i="2"/>
  <c r="AJ5486" i="2"/>
  <c r="AK5486" i="2"/>
  <c r="E5487" i="2"/>
  <c r="G5487" i="2"/>
  <c r="H5487" i="2"/>
  <c r="I5487" i="2"/>
  <c r="U5487" i="2"/>
  <c r="W5487" i="2"/>
  <c r="X5487" i="2"/>
  <c r="AG5487" i="2"/>
  <c r="AH5487" i="2"/>
  <c r="AI5487" i="2"/>
  <c r="AJ5487" i="2"/>
  <c r="AK5487" i="2"/>
  <c r="E5488" i="2"/>
  <c r="G5488" i="2"/>
  <c r="H5488" i="2"/>
  <c r="I5488" i="2"/>
  <c r="U5488" i="2"/>
  <c r="W5488" i="2"/>
  <c r="X5488" i="2"/>
  <c r="AG5488" i="2"/>
  <c r="AH5488" i="2"/>
  <c r="AI5488" i="2"/>
  <c r="AJ5488" i="2"/>
  <c r="AK5488" i="2"/>
  <c r="E5489" i="2"/>
  <c r="G5489" i="2"/>
  <c r="H5489" i="2"/>
  <c r="I5489" i="2"/>
  <c r="U5489" i="2"/>
  <c r="W5489" i="2"/>
  <c r="X5489" i="2"/>
  <c r="AG5489" i="2"/>
  <c r="AH5489" i="2"/>
  <c r="AI5489" i="2"/>
  <c r="AJ5489" i="2"/>
  <c r="AK5489" i="2"/>
  <c r="E5490" i="2"/>
  <c r="G5490" i="2"/>
  <c r="H5490" i="2"/>
  <c r="I5490" i="2"/>
  <c r="U5490" i="2"/>
  <c r="W5490" i="2"/>
  <c r="X5490" i="2"/>
  <c r="AG5490" i="2"/>
  <c r="AH5490" i="2"/>
  <c r="AI5490" i="2"/>
  <c r="AJ5490" i="2"/>
  <c r="AK5490" i="2"/>
  <c r="E5491" i="2"/>
  <c r="G5491" i="2"/>
  <c r="H5491" i="2"/>
  <c r="I5491" i="2"/>
  <c r="U5491" i="2"/>
  <c r="W5491" i="2"/>
  <c r="X5491" i="2"/>
  <c r="AG5491" i="2"/>
  <c r="AH5491" i="2"/>
  <c r="AI5491" i="2"/>
  <c r="AJ5491" i="2"/>
  <c r="AK5491" i="2"/>
  <c r="E5492" i="2"/>
  <c r="G5492" i="2"/>
  <c r="H5492" i="2"/>
  <c r="I5492" i="2"/>
  <c r="U5492" i="2"/>
  <c r="W5492" i="2"/>
  <c r="X5492" i="2"/>
  <c r="AG5492" i="2"/>
  <c r="AH5492" i="2"/>
  <c r="AI5492" i="2"/>
  <c r="AJ5492" i="2"/>
  <c r="AK5492" i="2"/>
  <c r="E5493" i="2"/>
  <c r="G5493" i="2"/>
  <c r="H5493" i="2"/>
  <c r="I5493" i="2"/>
  <c r="U5493" i="2"/>
  <c r="W5493" i="2"/>
  <c r="X5493" i="2"/>
  <c r="AG5493" i="2"/>
  <c r="AH5493" i="2"/>
  <c r="AI5493" i="2"/>
  <c r="AJ5493" i="2"/>
  <c r="AK5493" i="2"/>
  <c r="E5494" i="2"/>
  <c r="G5494" i="2"/>
  <c r="H5494" i="2"/>
  <c r="I5494" i="2"/>
  <c r="U5494" i="2"/>
  <c r="W5494" i="2"/>
  <c r="X5494" i="2"/>
  <c r="AG5494" i="2"/>
  <c r="AH5494" i="2"/>
  <c r="AI5494" i="2"/>
  <c r="AJ5494" i="2"/>
  <c r="AK5494" i="2"/>
  <c r="E5495" i="2"/>
  <c r="G5495" i="2"/>
  <c r="H5495" i="2"/>
  <c r="I5495" i="2"/>
  <c r="U5495" i="2"/>
  <c r="W5495" i="2"/>
  <c r="X5495" i="2"/>
  <c r="AG5495" i="2"/>
  <c r="AH5495" i="2"/>
  <c r="AI5495" i="2"/>
  <c r="AJ5495" i="2"/>
  <c r="AK5495" i="2"/>
  <c r="E5496" i="2"/>
  <c r="G5496" i="2"/>
  <c r="H5496" i="2"/>
  <c r="I5496" i="2"/>
  <c r="U5496" i="2"/>
  <c r="W5496" i="2"/>
  <c r="X5496" i="2"/>
  <c r="AG5496" i="2"/>
  <c r="AH5496" i="2"/>
  <c r="AI5496" i="2"/>
  <c r="AJ5496" i="2"/>
  <c r="AK5496" i="2"/>
  <c r="E5497" i="2"/>
  <c r="G5497" i="2"/>
  <c r="H5497" i="2"/>
  <c r="I5497" i="2"/>
  <c r="U5497" i="2"/>
  <c r="W5497" i="2"/>
  <c r="X5497" i="2"/>
  <c r="AG5497" i="2"/>
  <c r="AH5497" i="2"/>
  <c r="AI5497" i="2"/>
  <c r="AJ5497" i="2"/>
  <c r="AK5497" i="2"/>
  <c r="E5498" i="2"/>
  <c r="G5498" i="2"/>
  <c r="H5498" i="2"/>
  <c r="I5498" i="2"/>
  <c r="U5498" i="2"/>
  <c r="W5498" i="2"/>
  <c r="X5498" i="2"/>
  <c r="AG5498" i="2"/>
  <c r="AH5498" i="2"/>
  <c r="AI5498" i="2"/>
  <c r="AJ5498" i="2"/>
  <c r="AK5498" i="2"/>
  <c r="E5499" i="2"/>
  <c r="G5499" i="2"/>
  <c r="H5499" i="2"/>
  <c r="I5499" i="2"/>
  <c r="U5499" i="2"/>
  <c r="W5499" i="2"/>
  <c r="X5499" i="2"/>
  <c r="AG5499" i="2"/>
  <c r="AH5499" i="2"/>
  <c r="AI5499" i="2"/>
  <c r="AJ5499" i="2"/>
  <c r="AK5499" i="2"/>
  <c r="E5500" i="2"/>
  <c r="G5500" i="2"/>
  <c r="H5500" i="2"/>
  <c r="I5500" i="2"/>
  <c r="U5500" i="2"/>
  <c r="W5500" i="2"/>
  <c r="X5500" i="2"/>
  <c r="AG5500" i="2"/>
  <c r="AH5500" i="2"/>
  <c r="AI5500" i="2"/>
  <c r="AJ5500" i="2"/>
  <c r="AK5500" i="2"/>
  <c r="E5501" i="2"/>
  <c r="G5501" i="2"/>
  <c r="H5501" i="2"/>
  <c r="I5501" i="2"/>
  <c r="U5501" i="2"/>
  <c r="W5501" i="2"/>
  <c r="X5501" i="2"/>
  <c r="AG5501" i="2"/>
  <c r="AH5501" i="2"/>
  <c r="AI5501" i="2"/>
  <c r="AJ5501" i="2"/>
  <c r="AK5501" i="2"/>
  <c r="E5502" i="2"/>
  <c r="G5502" i="2"/>
  <c r="H5502" i="2"/>
  <c r="I5502" i="2"/>
  <c r="U5502" i="2"/>
  <c r="W5502" i="2"/>
  <c r="X5502" i="2"/>
  <c r="AG5502" i="2"/>
  <c r="AH5502" i="2"/>
  <c r="AI5502" i="2"/>
  <c r="AJ5502" i="2"/>
  <c r="AK5502" i="2"/>
  <c r="E5503" i="2"/>
  <c r="G5503" i="2"/>
  <c r="H5503" i="2"/>
  <c r="I5503" i="2"/>
  <c r="U5503" i="2"/>
  <c r="W5503" i="2"/>
  <c r="X5503" i="2"/>
  <c r="AG5503" i="2"/>
  <c r="AH5503" i="2"/>
  <c r="AI5503" i="2"/>
  <c r="AJ5503" i="2"/>
  <c r="AK5503" i="2"/>
  <c r="E5504" i="2"/>
  <c r="G5504" i="2"/>
  <c r="H5504" i="2"/>
  <c r="I5504" i="2"/>
  <c r="U5504" i="2"/>
  <c r="W5504" i="2"/>
  <c r="X5504" i="2"/>
  <c r="AG5504" i="2"/>
  <c r="AH5504" i="2"/>
  <c r="AI5504" i="2"/>
  <c r="AJ5504" i="2"/>
  <c r="AK5504" i="2"/>
  <c r="E5505" i="2"/>
  <c r="G5505" i="2"/>
  <c r="H5505" i="2"/>
  <c r="I5505" i="2"/>
  <c r="U5505" i="2"/>
  <c r="W5505" i="2"/>
  <c r="X5505" i="2"/>
  <c r="AG5505" i="2"/>
  <c r="AH5505" i="2"/>
  <c r="AI5505" i="2"/>
  <c r="AJ5505" i="2"/>
  <c r="AK5505" i="2"/>
  <c r="E5506" i="2"/>
  <c r="G5506" i="2"/>
  <c r="H5506" i="2"/>
  <c r="I5506" i="2"/>
  <c r="U5506" i="2"/>
  <c r="W5506" i="2"/>
  <c r="X5506" i="2"/>
  <c r="AG5506" i="2"/>
  <c r="AH5506" i="2"/>
  <c r="AI5506" i="2"/>
  <c r="AJ5506" i="2"/>
  <c r="AK5506" i="2"/>
  <c r="E5507" i="2"/>
  <c r="G5507" i="2"/>
  <c r="H5507" i="2"/>
  <c r="I5507" i="2"/>
  <c r="U5507" i="2"/>
  <c r="W5507" i="2"/>
  <c r="X5507" i="2"/>
  <c r="AG5507" i="2"/>
  <c r="AH5507" i="2"/>
  <c r="AI5507" i="2"/>
  <c r="AJ5507" i="2"/>
  <c r="AK5507" i="2"/>
  <c r="E5508" i="2"/>
  <c r="G5508" i="2"/>
  <c r="H5508" i="2"/>
  <c r="I5508" i="2"/>
  <c r="U5508" i="2"/>
  <c r="W5508" i="2"/>
  <c r="X5508" i="2"/>
  <c r="AG5508" i="2"/>
  <c r="AH5508" i="2"/>
  <c r="AI5508" i="2"/>
  <c r="AJ5508" i="2"/>
  <c r="AK5508" i="2"/>
  <c r="E5509" i="2"/>
  <c r="G5509" i="2"/>
  <c r="H5509" i="2"/>
  <c r="I5509" i="2"/>
  <c r="U5509" i="2"/>
  <c r="W5509" i="2"/>
  <c r="X5509" i="2"/>
  <c r="AG5509" i="2"/>
  <c r="AH5509" i="2"/>
  <c r="AI5509" i="2"/>
  <c r="AJ5509" i="2"/>
  <c r="AK5509" i="2"/>
  <c r="E5510" i="2"/>
  <c r="G5510" i="2"/>
  <c r="H5510" i="2"/>
  <c r="I5510" i="2"/>
  <c r="U5510" i="2"/>
  <c r="W5510" i="2"/>
  <c r="X5510" i="2"/>
  <c r="AG5510" i="2"/>
  <c r="AH5510" i="2"/>
  <c r="AI5510" i="2"/>
  <c r="AJ5510" i="2"/>
  <c r="AK5510" i="2"/>
  <c r="E5511" i="2"/>
  <c r="G5511" i="2"/>
  <c r="H5511" i="2"/>
  <c r="I5511" i="2"/>
  <c r="U5511" i="2"/>
  <c r="W5511" i="2"/>
  <c r="X5511" i="2"/>
  <c r="AG5511" i="2"/>
  <c r="AH5511" i="2"/>
  <c r="AI5511" i="2"/>
  <c r="AJ5511" i="2"/>
  <c r="AK5511" i="2"/>
  <c r="E5512" i="2"/>
  <c r="G5512" i="2"/>
  <c r="H5512" i="2"/>
  <c r="I5512" i="2"/>
  <c r="U5512" i="2"/>
  <c r="W5512" i="2"/>
  <c r="X5512" i="2"/>
  <c r="AG5512" i="2"/>
  <c r="AH5512" i="2"/>
  <c r="AI5512" i="2"/>
  <c r="AJ5512" i="2"/>
  <c r="AK5512" i="2"/>
  <c r="E5513" i="2"/>
  <c r="G5513" i="2"/>
  <c r="H5513" i="2"/>
  <c r="I5513" i="2"/>
  <c r="U5513" i="2"/>
  <c r="W5513" i="2"/>
  <c r="X5513" i="2"/>
  <c r="AG5513" i="2"/>
  <c r="AH5513" i="2"/>
  <c r="AI5513" i="2"/>
  <c r="AJ5513" i="2"/>
  <c r="AK5513" i="2"/>
  <c r="E5514" i="2"/>
  <c r="G5514" i="2"/>
  <c r="H5514" i="2"/>
  <c r="I5514" i="2"/>
  <c r="U5514" i="2"/>
  <c r="W5514" i="2"/>
  <c r="X5514" i="2"/>
  <c r="AG5514" i="2"/>
  <c r="AH5514" i="2"/>
  <c r="AI5514" i="2"/>
  <c r="AJ5514" i="2"/>
  <c r="AK5514" i="2"/>
  <c r="E5515" i="2"/>
  <c r="G5515" i="2"/>
  <c r="H5515" i="2"/>
  <c r="I5515" i="2"/>
  <c r="U5515" i="2"/>
  <c r="W5515" i="2"/>
  <c r="X5515" i="2"/>
  <c r="AG5515" i="2"/>
  <c r="AH5515" i="2"/>
  <c r="AI5515" i="2"/>
  <c r="AJ5515" i="2"/>
  <c r="AK5515" i="2"/>
  <c r="E5516" i="2"/>
  <c r="G5516" i="2"/>
  <c r="H5516" i="2"/>
  <c r="I5516" i="2"/>
  <c r="U5516" i="2"/>
  <c r="W5516" i="2"/>
  <c r="X5516" i="2"/>
  <c r="AG5516" i="2"/>
  <c r="AH5516" i="2"/>
  <c r="AI5516" i="2"/>
  <c r="AJ5516" i="2"/>
  <c r="AK5516" i="2"/>
  <c r="E5517" i="2"/>
  <c r="G5517" i="2"/>
  <c r="H5517" i="2"/>
  <c r="I5517" i="2"/>
  <c r="U5517" i="2"/>
  <c r="W5517" i="2"/>
  <c r="X5517" i="2"/>
  <c r="AG5517" i="2"/>
  <c r="AH5517" i="2"/>
  <c r="AI5517" i="2"/>
  <c r="AJ5517" i="2"/>
  <c r="AK5517" i="2"/>
  <c r="E5518" i="2"/>
  <c r="G5518" i="2"/>
  <c r="H5518" i="2"/>
  <c r="I5518" i="2"/>
  <c r="U5518" i="2"/>
  <c r="W5518" i="2"/>
  <c r="X5518" i="2"/>
  <c r="AG5518" i="2"/>
  <c r="AH5518" i="2"/>
  <c r="AI5518" i="2"/>
  <c r="AJ5518" i="2"/>
  <c r="AK5518" i="2"/>
  <c r="E5519" i="2"/>
  <c r="G5519" i="2"/>
  <c r="H5519" i="2"/>
  <c r="I5519" i="2"/>
  <c r="U5519" i="2"/>
  <c r="W5519" i="2"/>
  <c r="X5519" i="2"/>
  <c r="AG5519" i="2"/>
  <c r="AH5519" i="2"/>
  <c r="AI5519" i="2"/>
  <c r="AJ5519" i="2"/>
  <c r="AK5519" i="2"/>
  <c r="E5520" i="2"/>
  <c r="G5520" i="2"/>
  <c r="H5520" i="2"/>
  <c r="I5520" i="2"/>
  <c r="U5520" i="2"/>
  <c r="W5520" i="2"/>
  <c r="X5520" i="2"/>
  <c r="AG5520" i="2"/>
  <c r="AH5520" i="2"/>
  <c r="AI5520" i="2"/>
  <c r="AJ5520" i="2"/>
  <c r="AK5520" i="2"/>
  <c r="E5521" i="2"/>
  <c r="G5521" i="2"/>
  <c r="H5521" i="2"/>
  <c r="I5521" i="2"/>
  <c r="U5521" i="2"/>
  <c r="W5521" i="2"/>
  <c r="X5521" i="2"/>
  <c r="AG5521" i="2"/>
  <c r="AH5521" i="2"/>
  <c r="AI5521" i="2"/>
  <c r="AJ5521" i="2"/>
  <c r="AK5521" i="2"/>
  <c r="E5522" i="2"/>
  <c r="G5522" i="2"/>
  <c r="H5522" i="2"/>
  <c r="I5522" i="2"/>
  <c r="U5522" i="2"/>
  <c r="W5522" i="2"/>
  <c r="X5522" i="2"/>
  <c r="AG5522" i="2"/>
  <c r="AH5522" i="2"/>
  <c r="AI5522" i="2"/>
  <c r="AJ5522" i="2"/>
  <c r="AK5522" i="2"/>
  <c r="E5523" i="2"/>
  <c r="G5523" i="2"/>
  <c r="H5523" i="2"/>
  <c r="I5523" i="2"/>
  <c r="U5523" i="2"/>
  <c r="W5523" i="2"/>
  <c r="X5523" i="2"/>
  <c r="AG5523" i="2"/>
  <c r="AH5523" i="2"/>
  <c r="AI5523" i="2"/>
  <c r="AJ5523" i="2"/>
  <c r="AK5523" i="2"/>
  <c r="E5524" i="2"/>
  <c r="G5524" i="2"/>
  <c r="H5524" i="2"/>
  <c r="I5524" i="2"/>
  <c r="U5524" i="2"/>
  <c r="W5524" i="2"/>
  <c r="X5524" i="2"/>
  <c r="AG5524" i="2"/>
  <c r="AH5524" i="2"/>
  <c r="AI5524" i="2"/>
  <c r="AJ5524" i="2"/>
  <c r="AK5524" i="2"/>
  <c r="E5525" i="2"/>
  <c r="G5525" i="2"/>
  <c r="H5525" i="2"/>
  <c r="I5525" i="2"/>
  <c r="U5525" i="2"/>
  <c r="W5525" i="2"/>
  <c r="X5525" i="2"/>
  <c r="AG5525" i="2"/>
  <c r="AH5525" i="2"/>
  <c r="AI5525" i="2"/>
  <c r="AJ5525" i="2"/>
  <c r="AK5525" i="2"/>
  <c r="E5526" i="2"/>
  <c r="G5526" i="2"/>
  <c r="H5526" i="2"/>
  <c r="I5526" i="2"/>
  <c r="U5526" i="2"/>
  <c r="W5526" i="2"/>
  <c r="X5526" i="2"/>
  <c r="AG5526" i="2"/>
  <c r="AH5526" i="2"/>
  <c r="AI5526" i="2"/>
  <c r="AJ5526" i="2"/>
  <c r="AK5526" i="2"/>
  <c r="E5527" i="2"/>
  <c r="G5527" i="2"/>
  <c r="H5527" i="2"/>
  <c r="I5527" i="2"/>
  <c r="U5527" i="2"/>
  <c r="W5527" i="2"/>
  <c r="X5527" i="2"/>
  <c r="AG5527" i="2"/>
  <c r="AH5527" i="2"/>
  <c r="AI5527" i="2"/>
  <c r="AJ5527" i="2"/>
  <c r="AK5527" i="2"/>
  <c r="E5528" i="2"/>
  <c r="G5528" i="2"/>
  <c r="H5528" i="2"/>
  <c r="I5528" i="2"/>
  <c r="U5528" i="2"/>
  <c r="W5528" i="2"/>
  <c r="X5528" i="2"/>
  <c r="AG5528" i="2"/>
  <c r="AH5528" i="2"/>
  <c r="AI5528" i="2"/>
  <c r="AJ5528" i="2"/>
  <c r="AK5528" i="2"/>
  <c r="E5529" i="2"/>
  <c r="G5529" i="2"/>
  <c r="H5529" i="2"/>
  <c r="I5529" i="2"/>
  <c r="U5529" i="2"/>
  <c r="W5529" i="2"/>
  <c r="X5529" i="2"/>
  <c r="AG5529" i="2"/>
  <c r="AH5529" i="2"/>
  <c r="AI5529" i="2"/>
  <c r="AJ5529" i="2"/>
  <c r="AK5529" i="2"/>
  <c r="E5530" i="2"/>
  <c r="G5530" i="2"/>
  <c r="H5530" i="2"/>
  <c r="I5530" i="2"/>
  <c r="U5530" i="2"/>
  <c r="W5530" i="2"/>
  <c r="X5530" i="2"/>
  <c r="AG5530" i="2"/>
  <c r="AH5530" i="2"/>
  <c r="AI5530" i="2"/>
  <c r="AJ5530" i="2"/>
  <c r="AK5530" i="2"/>
  <c r="E5531" i="2"/>
  <c r="G5531" i="2"/>
  <c r="H5531" i="2"/>
  <c r="I5531" i="2"/>
  <c r="U5531" i="2"/>
  <c r="W5531" i="2"/>
  <c r="X5531" i="2"/>
  <c r="AG5531" i="2"/>
  <c r="AH5531" i="2"/>
  <c r="AI5531" i="2"/>
  <c r="AJ5531" i="2"/>
  <c r="AK5531" i="2"/>
  <c r="E5532" i="2"/>
  <c r="G5532" i="2"/>
  <c r="H5532" i="2"/>
  <c r="I5532" i="2"/>
  <c r="U5532" i="2"/>
  <c r="W5532" i="2"/>
  <c r="X5532" i="2"/>
  <c r="AG5532" i="2"/>
  <c r="AH5532" i="2"/>
  <c r="AI5532" i="2"/>
  <c r="AJ5532" i="2"/>
  <c r="AK5532" i="2"/>
  <c r="E5533" i="2"/>
  <c r="G5533" i="2"/>
  <c r="H5533" i="2"/>
  <c r="I5533" i="2"/>
  <c r="U5533" i="2"/>
  <c r="W5533" i="2"/>
  <c r="X5533" i="2"/>
  <c r="AG5533" i="2"/>
  <c r="AH5533" i="2"/>
  <c r="AI5533" i="2"/>
  <c r="AJ5533" i="2"/>
  <c r="AK5533" i="2"/>
  <c r="E5534" i="2"/>
  <c r="G5534" i="2"/>
  <c r="H5534" i="2"/>
  <c r="I5534" i="2"/>
  <c r="U5534" i="2"/>
  <c r="W5534" i="2"/>
  <c r="X5534" i="2"/>
  <c r="AG5534" i="2"/>
  <c r="AH5534" i="2"/>
  <c r="AI5534" i="2"/>
  <c r="AJ5534" i="2"/>
  <c r="AK5534" i="2"/>
  <c r="E5535" i="2"/>
  <c r="G5535" i="2"/>
  <c r="H5535" i="2"/>
  <c r="I5535" i="2"/>
  <c r="U5535" i="2"/>
  <c r="W5535" i="2"/>
  <c r="X5535" i="2"/>
  <c r="AG5535" i="2"/>
  <c r="AH5535" i="2"/>
  <c r="AI5535" i="2"/>
  <c r="AJ5535" i="2"/>
  <c r="AK5535" i="2"/>
  <c r="E5536" i="2"/>
  <c r="G5536" i="2"/>
  <c r="H5536" i="2"/>
  <c r="I5536" i="2"/>
  <c r="U5536" i="2"/>
  <c r="W5536" i="2"/>
  <c r="X5536" i="2"/>
  <c r="AG5536" i="2"/>
  <c r="AH5536" i="2"/>
  <c r="AI5536" i="2"/>
  <c r="AJ5536" i="2"/>
  <c r="AK5536" i="2"/>
  <c r="E5537" i="2"/>
  <c r="G5537" i="2"/>
  <c r="H5537" i="2"/>
  <c r="I5537" i="2"/>
  <c r="U5537" i="2"/>
  <c r="W5537" i="2"/>
  <c r="X5537" i="2"/>
  <c r="AG5537" i="2"/>
  <c r="AH5537" i="2"/>
  <c r="AI5537" i="2"/>
  <c r="AJ5537" i="2"/>
  <c r="AK5537" i="2"/>
  <c r="E5538" i="2"/>
  <c r="G5538" i="2"/>
  <c r="H5538" i="2"/>
  <c r="I5538" i="2"/>
  <c r="U5538" i="2"/>
  <c r="W5538" i="2"/>
  <c r="X5538" i="2"/>
  <c r="AG5538" i="2"/>
  <c r="AH5538" i="2"/>
  <c r="AI5538" i="2"/>
  <c r="AJ5538" i="2"/>
  <c r="AK5538" i="2"/>
  <c r="E5539" i="2"/>
  <c r="G5539" i="2"/>
  <c r="H5539" i="2"/>
  <c r="I5539" i="2"/>
  <c r="U5539" i="2"/>
  <c r="W5539" i="2"/>
  <c r="X5539" i="2"/>
  <c r="AG5539" i="2"/>
  <c r="AH5539" i="2"/>
  <c r="AI5539" i="2"/>
  <c r="AJ5539" i="2"/>
  <c r="AK5539" i="2"/>
  <c r="E5540" i="2"/>
  <c r="G5540" i="2"/>
  <c r="H5540" i="2"/>
  <c r="I5540" i="2"/>
  <c r="U5540" i="2"/>
  <c r="W5540" i="2"/>
  <c r="X5540" i="2"/>
  <c r="AG5540" i="2"/>
  <c r="AH5540" i="2"/>
  <c r="AI5540" i="2"/>
  <c r="AJ5540" i="2"/>
  <c r="AK5540" i="2"/>
  <c r="E5541" i="2"/>
  <c r="G5541" i="2"/>
  <c r="H5541" i="2"/>
  <c r="I5541" i="2"/>
  <c r="U5541" i="2"/>
  <c r="W5541" i="2"/>
  <c r="X5541" i="2"/>
  <c r="AG5541" i="2"/>
  <c r="AH5541" i="2"/>
  <c r="AI5541" i="2"/>
  <c r="AJ5541" i="2"/>
  <c r="AK5541" i="2"/>
  <c r="E5542" i="2"/>
  <c r="G5542" i="2"/>
  <c r="H5542" i="2"/>
  <c r="I5542" i="2"/>
  <c r="U5542" i="2"/>
  <c r="W5542" i="2"/>
  <c r="X5542" i="2"/>
  <c r="AG5542" i="2"/>
  <c r="AH5542" i="2"/>
  <c r="AI5542" i="2"/>
  <c r="AJ5542" i="2"/>
  <c r="AK5542" i="2"/>
  <c r="E5543" i="2"/>
  <c r="G5543" i="2"/>
  <c r="H5543" i="2"/>
  <c r="I5543" i="2"/>
  <c r="U5543" i="2"/>
  <c r="W5543" i="2"/>
  <c r="X5543" i="2"/>
  <c r="AG5543" i="2"/>
  <c r="AH5543" i="2"/>
  <c r="AI5543" i="2"/>
  <c r="AJ5543" i="2"/>
  <c r="AK5543" i="2"/>
  <c r="E5544" i="2"/>
  <c r="G5544" i="2"/>
  <c r="H5544" i="2"/>
  <c r="I5544" i="2"/>
  <c r="U5544" i="2"/>
  <c r="W5544" i="2"/>
  <c r="X5544" i="2"/>
  <c r="AG5544" i="2"/>
  <c r="AH5544" i="2"/>
  <c r="AI5544" i="2"/>
  <c r="AJ5544" i="2"/>
  <c r="AK5544" i="2"/>
  <c r="E5545" i="2"/>
  <c r="G5545" i="2"/>
  <c r="H5545" i="2"/>
  <c r="I5545" i="2"/>
  <c r="U5545" i="2"/>
  <c r="W5545" i="2"/>
  <c r="X5545" i="2"/>
  <c r="AG5545" i="2"/>
  <c r="AH5545" i="2"/>
  <c r="AI5545" i="2"/>
  <c r="AJ5545" i="2"/>
  <c r="AK5545" i="2"/>
  <c r="E5546" i="2"/>
  <c r="G5546" i="2"/>
  <c r="H5546" i="2"/>
  <c r="I5546" i="2"/>
  <c r="U5546" i="2"/>
  <c r="W5546" i="2"/>
  <c r="X5546" i="2"/>
  <c r="AG5546" i="2"/>
  <c r="AH5546" i="2"/>
  <c r="AI5546" i="2"/>
  <c r="AJ5546" i="2"/>
  <c r="AK5546" i="2"/>
  <c r="E5547" i="2"/>
  <c r="G5547" i="2"/>
  <c r="H5547" i="2"/>
  <c r="I5547" i="2"/>
  <c r="U5547" i="2"/>
  <c r="W5547" i="2"/>
  <c r="X5547" i="2"/>
  <c r="AG5547" i="2"/>
  <c r="AH5547" i="2"/>
  <c r="AI5547" i="2"/>
  <c r="AJ5547" i="2"/>
  <c r="AK5547" i="2"/>
  <c r="E5548" i="2"/>
  <c r="G5548" i="2"/>
  <c r="H5548" i="2"/>
  <c r="I5548" i="2"/>
  <c r="U5548" i="2"/>
  <c r="W5548" i="2"/>
  <c r="X5548" i="2"/>
  <c r="AG5548" i="2"/>
  <c r="AH5548" i="2"/>
  <c r="AI5548" i="2"/>
  <c r="AJ5548" i="2"/>
  <c r="AK5548" i="2"/>
  <c r="E5549" i="2"/>
  <c r="G5549" i="2"/>
  <c r="H5549" i="2"/>
  <c r="I5549" i="2"/>
  <c r="U5549" i="2"/>
  <c r="W5549" i="2"/>
  <c r="X5549" i="2"/>
  <c r="AG5549" i="2"/>
  <c r="AH5549" i="2"/>
  <c r="AI5549" i="2"/>
  <c r="AJ5549" i="2"/>
  <c r="AK5549" i="2"/>
  <c r="E5550" i="2"/>
  <c r="G5550" i="2"/>
  <c r="H5550" i="2"/>
  <c r="I5550" i="2"/>
  <c r="U5550" i="2"/>
  <c r="W5550" i="2"/>
  <c r="X5550" i="2"/>
  <c r="AG5550" i="2"/>
  <c r="AH5550" i="2"/>
  <c r="AI5550" i="2"/>
  <c r="AJ5550" i="2"/>
  <c r="AK5550" i="2"/>
  <c r="E5551" i="2"/>
  <c r="G5551" i="2"/>
  <c r="H5551" i="2"/>
  <c r="I5551" i="2"/>
  <c r="U5551" i="2"/>
  <c r="W5551" i="2"/>
  <c r="X5551" i="2"/>
  <c r="AG5551" i="2"/>
  <c r="AH5551" i="2"/>
  <c r="AI5551" i="2"/>
  <c r="AJ5551" i="2"/>
  <c r="AK5551" i="2"/>
  <c r="E5552" i="2"/>
  <c r="G5552" i="2"/>
  <c r="H5552" i="2"/>
  <c r="I5552" i="2"/>
  <c r="U5552" i="2"/>
  <c r="W5552" i="2"/>
  <c r="X5552" i="2"/>
  <c r="AG5552" i="2"/>
  <c r="AH5552" i="2"/>
  <c r="AI5552" i="2"/>
  <c r="AJ5552" i="2"/>
  <c r="AK5552" i="2"/>
  <c r="E5553" i="2"/>
  <c r="G5553" i="2"/>
  <c r="H5553" i="2"/>
  <c r="I5553" i="2"/>
  <c r="U5553" i="2"/>
  <c r="W5553" i="2"/>
  <c r="X5553" i="2"/>
  <c r="AG5553" i="2"/>
  <c r="AH5553" i="2"/>
  <c r="AI5553" i="2"/>
  <c r="AJ5553" i="2"/>
  <c r="AK5553" i="2"/>
  <c r="E5554" i="2"/>
  <c r="G5554" i="2"/>
  <c r="H5554" i="2"/>
  <c r="I5554" i="2"/>
  <c r="U5554" i="2"/>
  <c r="W5554" i="2"/>
  <c r="X5554" i="2"/>
  <c r="AG5554" i="2"/>
  <c r="AH5554" i="2"/>
  <c r="AI5554" i="2"/>
  <c r="AJ5554" i="2"/>
  <c r="AK5554" i="2"/>
  <c r="E5555" i="2"/>
  <c r="G5555" i="2"/>
  <c r="H5555" i="2"/>
  <c r="I5555" i="2"/>
  <c r="U5555" i="2"/>
  <c r="W5555" i="2"/>
  <c r="X5555" i="2"/>
  <c r="AG5555" i="2"/>
  <c r="AH5555" i="2"/>
  <c r="AI5555" i="2"/>
  <c r="AJ5555" i="2"/>
  <c r="AK5555" i="2"/>
  <c r="E5556" i="2"/>
  <c r="G5556" i="2"/>
  <c r="H5556" i="2"/>
  <c r="I5556" i="2"/>
  <c r="U5556" i="2"/>
  <c r="W5556" i="2"/>
  <c r="X5556" i="2"/>
  <c r="AG5556" i="2"/>
  <c r="AH5556" i="2"/>
  <c r="AI5556" i="2"/>
  <c r="AJ5556" i="2"/>
  <c r="AK5556" i="2"/>
  <c r="E5557" i="2"/>
  <c r="G5557" i="2"/>
  <c r="H5557" i="2"/>
  <c r="I5557" i="2"/>
  <c r="U5557" i="2"/>
  <c r="W5557" i="2"/>
  <c r="X5557" i="2"/>
  <c r="AG5557" i="2"/>
  <c r="AH5557" i="2"/>
  <c r="AI5557" i="2"/>
  <c r="AJ5557" i="2"/>
  <c r="AK5557" i="2"/>
  <c r="E5558" i="2"/>
  <c r="G5558" i="2"/>
  <c r="H5558" i="2"/>
  <c r="I5558" i="2"/>
  <c r="U5558" i="2"/>
  <c r="W5558" i="2"/>
  <c r="X5558" i="2"/>
  <c r="AG5558" i="2"/>
  <c r="AH5558" i="2"/>
  <c r="AI5558" i="2"/>
  <c r="AJ5558" i="2"/>
  <c r="AK5558" i="2"/>
  <c r="E5559" i="2"/>
  <c r="G5559" i="2"/>
  <c r="H5559" i="2"/>
  <c r="I5559" i="2"/>
  <c r="U5559" i="2"/>
  <c r="W5559" i="2"/>
  <c r="X5559" i="2"/>
  <c r="AG5559" i="2"/>
  <c r="AH5559" i="2"/>
  <c r="AI5559" i="2"/>
  <c r="AJ5559" i="2"/>
  <c r="AK5559" i="2"/>
  <c r="E5560" i="2"/>
  <c r="G5560" i="2"/>
  <c r="H5560" i="2"/>
  <c r="I5560" i="2"/>
  <c r="U5560" i="2"/>
  <c r="W5560" i="2"/>
  <c r="X5560" i="2"/>
  <c r="AG5560" i="2"/>
  <c r="AH5560" i="2"/>
  <c r="AI5560" i="2"/>
  <c r="AJ5560" i="2"/>
  <c r="AK5560" i="2"/>
  <c r="E5561" i="2"/>
  <c r="G5561" i="2"/>
  <c r="H5561" i="2"/>
  <c r="I5561" i="2"/>
  <c r="U5561" i="2"/>
  <c r="W5561" i="2"/>
  <c r="X5561" i="2"/>
  <c r="AG5561" i="2"/>
  <c r="AH5561" i="2"/>
  <c r="AI5561" i="2"/>
  <c r="AJ5561" i="2"/>
  <c r="AK5561" i="2"/>
  <c r="E5562" i="2"/>
  <c r="G5562" i="2"/>
  <c r="H5562" i="2"/>
  <c r="I5562" i="2"/>
  <c r="U5562" i="2"/>
  <c r="W5562" i="2"/>
  <c r="X5562" i="2"/>
  <c r="AG5562" i="2"/>
  <c r="AH5562" i="2"/>
  <c r="AI5562" i="2"/>
  <c r="AJ5562" i="2"/>
  <c r="AK5562" i="2"/>
  <c r="E5563" i="2"/>
  <c r="G5563" i="2"/>
  <c r="H5563" i="2"/>
  <c r="I5563" i="2"/>
  <c r="U5563" i="2"/>
  <c r="W5563" i="2"/>
  <c r="X5563" i="2"/>
  <c r="AG5563" i="2"/>
  <c r="AH5563" i="2"/>
  <c r="AI5563" i="2"/>
  <c r="AJ5563" i="2"/>
  <c r="AK5563" i="2"/>
  <c r="E5564" i="2"/>
  <c r="G5564" i="2"/>
  <c r="H5564" i="2"/>
  <c r="I5564" i="2"/>
  <c r="U5564" i="2"/>
  <c r="W5564" i="2"/>
  <c r="X5564" i="2"/>
  <c r="AG5564" i="2"/>
  <c r="AH5564" i="2"/>
  <c r="AI5564" i="2"/>
  <c r="AJ5564" i="2"/>
  <c r="AK5564" i="2"/>
  <c r="E5565" i="2"/>
  <c r="G5565" i="2"/>
  <c r="H5565" i="2"/>
  <c r="I5565" i="2"/>
  <c r="U5565" i="2"/>
  <c r="W5565" i="2"/>
  <c r="X5565" i="2"/>
  <c r="AG5565" i="2"/>
  <c r="AH5565" i="2"/>
  <c r="AI5565" i="2"/>
  <c r="AJ5565" i="2"/>
  <c r="AK5565" i="2"/>
  <c r="E5566" i="2"/>
  <c r="G5566" i="2"/>
  <c r="H5566" i="2"/>
  <c r="I5566" i="2"/>
  <c r="U5566" i="2"/>
  <c r="W5566" i="2"/>
  <c r="X5566" i="2"/>
  <c r="AG5566" i="2"/>
  <c r="AH5566" i="2"/>
  <c r="AI5566" i="2"/>
  <c r="AJ5566" i="2"/>
  <c r="AK5566" i="2"/>
  <c r="E5567" i="2"/>
  <c r="G5567" i="2"/>
  <c r="H5567" i="2"/>
  <c r="I5567" i="2"/>
  <c r="U5567" i="2"/>
  <c r="W5567" i="2"/>
  <c r="X5567" i="2"/>
  <c r="AG5567" i="2"/>
  <c r="AH5567" i="2"/>
  <c r="AI5567" i="2"/>
  <c r="AJ5567" i="2"/>
  <c r="AK5567" i="2"/>
  <c r="E5568" i="2"/>
  <c r="G5568" i="2"/>
  <c r="H5568" i="2"/>
  <c r="I5568" i="2"/>
  <c r="U5568" i="2"/>
  <c r="W5568" i="2"/>
  <c r="X5568" i="2"/>
  <c r="AG5568" i="2"/>
  <c r="AH5568" i="2"/>
  <c r="AI5568" i="2"/>
  <c r="AJ5568" i="2"/>
  <c r="AK5568" i="2"/>
  <c r="E5569" i="2"/>
  <c r="G5569" i="2"/>
  <c r="H5569" i="2"/>
  <c r="I5569" i="2"/>
  <c r="U5569" i="2"/>
  <c r="W5569" i="2"/>
  <c r="X5569" i="2"/>
  <c r="AG5569" i="2"/>
  <c r="AH5569" i="2"/>
  <c r="AI5569" i="2"/>
  <c r="AJ5569" i="2"/>
  <c r="AK5569" i="2"/>
  <c r="E5570" i="2"/>
  <c r="G5570" i="2"/>
  <c r="H5570" i="2"/>
  <c r="I5570" i="2"/>
  <c r="U5570" i="2"/>
  <c r="W5570" i="2"/>
  <c r="X5570" i="2"/>
  <c r="AG5570" i="2"/>
  <c r="AH5570" i="2"/>
  <c r="AI5570" i="2"/>
  <c r="AJ5570" i="2"/>
  <c r="AK5570" i="2"/>
  <c r="E5571" i="2"/>
  <c r="G5571" i="2"/>
  <c r="H5571" i="2"/>
  <c r="I5571" i="2"/>
  <c r="U5571" i="2"/>
  <c r="W5571" i="2"/>
  <c r="X5571" i="2"/>
  <c r="AG5571" i="2"/>
  <c r="AH5571" i="2"/>
  <c r="AI5571" i="2"/>
  <c r="AJ5571" i="2"/>
  <c r="AK5571" i="2"/>
  <c r="E5572" i="2"/>
  <c r="G5572" i="2"/>
  <c r="H5572" i="2"/>
  <c r="I5572" i="2"/>
  <c r="U5572" i="2"/>
  <c r="W5572" i="2"/>
  <c r="X5572" i="2"/>
  <c r="AG5572" i="2"/>
  <c r="AH5572" i="2"/>
  <c r="AI5572" i="2"/>
  <c r="AJ5572" i="2"/>
  <c r="AK5572" i="2"/>
  <c r="E5573" i="2"/>
  <c r="G5573" i="2"/>
  <c r="H5573" i="2"/>
  <c r="I5573" i="2"/>
  <c r="U5573" i="2"/>
  <c r="W5573" i="2"/>
  <c r="X5573" i="2"/>
  <c r="AG5573" i="2"/>
  <c r="AH5573" i="2"/>
  <c r="AI5573" i="2"/>
  <c r="AJ5573" i="2"/>
  <c r="AK5573" i="2"/>
  <c r="E5574" i="2"/>
  <c r="G5574" i="2"/>
  <c r="H5574" i="2"/>
  <c r="I5574" i="2"/>
  <c r="U5574" i="2"/>
  <c r="W5574" i="2"/>
  <c r="X5574" i="2"/>
  <c r="AG5574" i="2"/>
  <c r="AH5574" i="2"/>
  <c r="AI5574" i="2"/>
  <c r="AJ5574" i="2"/>
  <c r="AK5574" i="2"/>
  <c r="E5575" i="2"/>
  <c r="G5575" i="2"/>
  <c r="H5575" i="2"/>
  <c r="I5575" i="2"/>
  <c r="U5575" i="2"/>
  <c r="W5575" i="2"/>
  <c r="X5575" i="2"/>
  <c r="AG5575" i="2"/>
  <c r="AH5575" i="2"/>
  <c r="AI5575" i="2"/>
  <c r="AJ5575" i="2"/>
  <c r="AK5575" i="2"/>
  <c r="E5576" i="2"/>
  <c r="G5576" i="2"/>
  <c r="H5576" i="2"/>
  <c r="I5576" i="2"/>
  <c r="U5576" i="2"/>
  <c r="W5576" i="2"/>
  <c r="X5576" i="2"/>
  <c r="AG5576" i="2"/>
  <c r="AH5576" i="2"/>
  <c r="AI5576" i="2"/>
  <c r="AJ5576" i="2"/>
  <c r="AK5576" i="2"/>
  <c r="E5577" i="2"/>
  <c r="G5577" i="2"/>
  <c r="H5577" i="2"/>
  <c r="I5577" i="2"/>
  <c r="U5577" i="2"/>
  <c r="W5577" i="2"/>
  <c r="X5577" i="2"/>
  <c r="AG5577" i="2"/>
  <c r="AH5577" i="2"/>
  <c r="AI5577" i="2"/>
  <c r="AJ5577" i="2"/>
  <c r="AK5577" i="2"/>
  <c r="E5578" i="2"/>
  <c r="G5578" i="2"/>
  <c r="H5578" i="2"/>
  <c r="I5578" i="2"/>
  <c r="U5578" i="2"/>
  <c r="W5578" i="2"/>
  <c r="X5578" i="2"/>
  <c r="AG5578" i="2"/>
  <c r="AH5578" i="2"/>
  <c r="AI5578" i="2"/>
  <c r="AJ5578" i="2"/>
  <c r="AK5578" i="2"/>
  <c r="E5579" i="2"/>
  <c r="G5579" i="2"/>
  <c r="H5579" i="2"/>
  <c r="I5579" i="2"/>
  <c r="U5579" i="2"/>
  <c r="W5579" i="2"/>
  <c r="X5579" i="2"/>
  <c r="AG5579" i="2"/>
  <c r="AH5579" i="2"/>
  <c r="AI5579" i="2"/>
  <c r="AJ5579" i="2"/>
  <c r="AK5579" i="2"/>
  <c r="E5580" i="2"/>
  <c r="G5580" i="2"/>
  <c r="H5580" i="2"/>
  <c r="I5580" i="2"/>
  <c r="U5580" i="2"/>
  <c r="W5580" i="2"/>
  <c r="X5580" i="2"/>
  <c r="AG5580" i="2"/>
  <c r="AH5580" i="2"/>
  <c r="AI5580" i="2"/>
  <c r="AJ5580" i="2"/>
  <c r="AK5580" i="2"/>
  <c r="E5581" i="2"/>
  <c r="G5581" i="2"/>
  <c r="H5581" i="2"/>
  <c r="I5581" i="2"/>
  <c r="U5581" i="2"/>
  <c r="W5581" i="2"/>
  <c r="X5581" i="2"/>
  <c r="AG5581" i="2"/>
  <c r="AH5581" i="2"/>
  <c r="AI5581" i="2"/>
  <c r="AJ5581" i="2"/>
  <c r="AK5581" i="2"/>
  <c r="E5582" i="2"/>
  <c r="G5582" i="2"/>
  <c r="H5582" i="2"/>
  <c r="I5582" i="2"/>
  <c r="U5582" i="2"/>
  <c r="W5582" i="2"/>
  <c r="X5582" i="2"/>
  <c r="AG5582" i="2"/>
  <c r="AH5582" i="2"/>
  <c r="AI5582" i="2"/>
  <c r="AJ5582" i="2"/>
  <c r="AK5582" i="2"/>
  <c r="E5583" i="2"/>
  <c r="G5583" i="2"/>
  <c r="H5583" i="2"/>
  <c r="I5583" i="2"/>
  <c r="U5583" i="2"/>
  <c r="W5583" i="2"/>
  <c r="X5583" i="2"/>
  <c r="AG5583" i="2"/>
  <c r="AH5583" i="2"/>
  <c r="AI5583" i="2"/>
  <c r="AJ5583" i="2"/>
  <c r="AK5583" i="2"/>
  <c r="E5584" i="2"/>
  <c r="G5584" i="2"/>
  <c r="H5584" i="2"/>
  <c r="I5584" i="2"/>
  <c r="U5584" i="2"/>
  <c r="W5584" i="2"/>
  <c r="X5584" i="2"/>
  <c r="AG5584" i="2"/>
  <c r="AH5584" i="2"/>
  <c r="AI5584" i="2"/>
  <c r="AJ5584" i="2"/>
  <c r="AK5584" i="2"/>
  <c r="E5585" i="2"/>
  <c r="G5585" i="2"/>
  <c r="H5585" i="2"/>
  <c r="I5585" i="2"/>
  <c r="U5585" i="2"/>
  <c r="W5585" i="2"/>
  <c r="X5585" i="2"/>
  <c r="AG5585" i="2"/>
  <c r="AH5585" i="2"/>
  <c r="AI5585" i="2"/>
  <c r="AJ5585" i="2"/>
  <c r="AK5585" i="2"/>
  <c r="E5586" i="2"/>
  <c r="G5586" i="2"/>
  <c r="H5586" i="2"/>
  <c r="I5586" i="2"/>
  <c r="U5586" i="2"/>
  <c r="W5586" i="2"/>
  <c r="X5586" i="2"/>
  <c r="AG5586" i="2"/>
  <c r="AH5586" i="2"/>
  <c r="AI5586" i="2"/>
  <c r="AJ5586" i="2"/>
  <c r="AK5586" i="2"/>
  <c r="E5587" i="2"/>
  <c r="G5587" i="2"/>
  <c r="H5587" i="2"/>
  <c r="I5587" i="2"/>
  <c r="U5587" i="2"/>
  <c r="W5587" i="2"/>
  <c r="X5587" i="2"/>
  <c r="AG5587" i="2"/>
  <c r="AH5587" i="2"/>
  <c r="AI5587" i="2"/>
  <c r="AJ5587" i="2"/>
  <c r="AK5587" i="2"/>
  <c r="E5588" i="2"/>
  <c r="G5588" i="2"/>
  <c r="H5588" i="2"/>
  <c r="I5588" i="2"/>
  <c r="U5588" i="2"/>
  <c r="W5588" i="2"/>
  <c r="X5588" i="2"/>
  <c r="AG5588" i="2"/>
  <c r="AH5588" i="2"/>
  <c r="AI5588" i="2"/>
  <c r="AJ5588" i="2"/>
  <c r="AK5588" i="2"/>
  <c r="E5589" i="2"/>
  <c r="G5589" i="2"/>
  <c r="H5589" i="2"/>
  <c r="I5589" i="2"/>
  <c r="U5589" i="2"/>
  <c r="W5589" i="2"/>
  <c r="X5589" i="2"/>
  <c r="AG5589" i="2"/>
  <c r="AH5589" i="2"/>
  <c r="AI5589" i="2"/>
  <c r="AJ5589" i="2"/>
  <c r="AK5589" i="2"/>
  <c r="E5590" i="2"/>
  <c r="G5590" i="2"/>
  <c r="H5590" i="2"/>
  <c r="I5590" i="2"/>
  <c r="U5590" i="2"/>
  <c r="W5590" i="2"/>
  <c r="X5590" i="2"/>
  <c r="AG5590" i="2"/>
  <c r="AH5590" i="2"/>
  <c r="AI5590" i="2"/>
  <c r="AJ5590" i="2"/>
  <c r="AK5590" i="2"/>
  <c r="E5591" i="2"/>
  <c r="G5591" i="2"/>
  <c r="H5591" i="2"/>
  <c r="I5591" i="2"/>
  <c r="U5591" i="2"/>
  <c r="W5591" i="2"/>
  <c r="X5591" i="2"/>
  <c r="AG5591" i="2"/>
  <c r="AH5591" i="2"/>
  <c r="AI5591" i="2"/>
  <c r="AJ5591" i="2"/>
  <c r="AK5591" i="2"/>
  <c r="E5592" i="2"/>
  <c r="G5592" i="2"/>
  <c r="H5592" i="2"/>
  <c r="I5592" i="2"/>
  <c r="U5592" i="2"/>
  <c r="W5592" i="2"/>
  <c r="X5592" i="2"/>
  <c r="AG5592" i="2"/>
  <c r="AH5592" i="2"/>
  <c r="AI5592" i="2"/>
  <c r="AJ5592" i="2"/>
  <c r="AK5592" i="2"/>
  <c r="E5593" i="2"/>
  <c r="G5593" i="2"/>
  <c r="H5593" i="2"/>
  <c r="I5593" i="2"/>
  <c r="U5593" i="2"/>
  <c r="W5593" i="2"/>
  <c r="X5593" i="2"/>
  <c r="AG5593" i="2"/>
  <c r="AH5593" i="2"/>
  <c r="AI5593" i="2"/>
  <c r="AJ5593" i="2"/>
  <c r="AK5593" i="2"/>
  <c r="E5594" i="2"/>
  <c r="G5594" i="2"/>
  <c r="H5594" i="2"/>
  <c r="I5594" i="2"/>
  <c r="U5594" i="2"/>
  <c r="W5594" i="2"/>
  <c r="X5594" i="2"/>
  <c r="AG5594" i="2"/>
  <c r="AH5594" i="2"/>
  <c r="AI5594" i="2"/>
  <c r="AJ5594" i="2"/>
  <c r="AK5594" i="2"/>
  <c r="E5595" i="2"/>
  <c r="G5595" i="2"/>
  <c r="H5595" i="2"/>
  <c r="I5595" i="2"/>
  <c r="U5595" i="2"/>
  <c r="W5595" i="2"/>
  <c r="X5595" i="2"/>
  <c r="AG5595" i="2"/>
  <c r="AH5595" i="2"/>
  <c r="AI5595" i="2"/>
  <c r="AJ5595" i="2"/>
  <c r="AK5595" i="2"/>
  <c r="E5596" i="2"/>
  <c r="G5596" i="2"/>
  <c r="H5596" i="2"/>
  <c r="I5596" i="2"/>
  <c r="U5596" i="2"/>
  <c r="W5596" i="2"/>
  <c r="X5596" i="2"/>
  <c r="AG5596" i="2"/>
  <c r="AH5596" i="2"/>
  <c r="AI5596" i="2"/>
  <c r="AJ5596" i="2"/>
  <c r="AK5596" i="2"/>
  <c r="E5597" i="2"/>
  <c r="G5597" i="2"/>
  <c r="H5597" i="2"/>
  <c r="I5597" i="2"/>
  <c r="U5597" i="2"/>
  <c r="W5597" i="2"/>
  <c r="X5597" i="2"/>
  <c r="AG5597" i="2"/>
  <c r="AH5597" i="2"/>
  <c r="AI5597" i="2"/>
  <c r="AJ5597" i="2"/>
  <c r="AK5597" i="2"/>
  <c r="E5598" i="2"/>
  <c r="G5598" i="2"/>
  <c r="H5598" i="2"/>
  <c r="I5598" i="2"/>
  <c r="U5598" i="2"/>
  <c r="W5598" i="2"/>
  <c r="X5598" i="2"/>
  <c r="AG5598" i="2"/>
  <c r="AH5598" i="2"/>
  <c r="AI5598" i="2"/>
  <c r="AJ5598" i="2"/>
  <c r="AK5598" i="2"/>
  <c r="E5599" i="2"/>
  <c r="G5599" i="2"/>
  <c r="H5599" i="2"/>
  <c r="I5599" i="2"/>
  <c r="U5599" i="2"/>
  <c r="W5599" i="2"/>
  <c r="X5599" i="2"/>
  <c r="AG5599" i="2"/>
  <c r="AH5599" i="2"/>
  <c r="AI5599" i="2"/>
  <c r="AJ5599" i="2"/>
  <c r="AK5599" i="2"/>
  <c r="E5600" i="2"/>
  <c r="G5600" i="2"/>
  <c r="H5600" i="2"/>
  <c r="I5600" i="2"/>
  <c r="U5600" i="2"/>
  <c r="W5600" i="2"/>
  <c r="X5600" i="2"/>
  <c r="AG5600" i="2"/>
  <c r="AH5600" i="2"/>
  <c r="AI5600" i="2"/>
  <c r="AJ5600" i="2"/>
  <c r="AK5600" i="2"/>
  <c r="E5601" i="2"/>
  <c r="G5601" i="2"/>
  <c r="H5601" i="2"/>
  <c r="I5601" i="2"/>
  <c r="U5601" i="2"/>
  <c r="W5601" i="2"/>
  <c r="X5601" i="2"/>
  <c r="AG5601" i="2"/>
  <c r="AH5601" i="2"/>
  <c r="AI5601" i="2"/>
  <c r="AJ5601" i="2"/>
  <c r="AK5601" i="2"/>
  <c r="E5602" i="2"/>
  <c r="G5602" i="2"/>
  <c r="H5602" i="2"/>
  <c r="I5602" i="2"/>
  <c r="U5602" i="2"/>
  <c r="W5602" i="2"/>
  <c r="X5602" i="2"/>
  <c r="AG5602" i="2"/>
  <c r="AH5602" i="2"/>
  <c r="AI5602" i="2"/>
  <c r="AJ5602" i="2"/>
  <c r="AK5602" i="2"/>
  <c r="E5603" i="2"/>
  <c r="G5603" i="2"/>
  <c r="H5603" i="2"/>
  <c r="I5603" i="2"/>
  <c r="U5603" i="2"/>
  <c r="W5603" i="2"/>
  <c r="X5603" i="2"/>
  <c r="AG5603" i="2"/>
  <c r="AH5603" i="2"/>
  <c r="AI5603" i="2"/>
  <c r="AJ5603" i="2"/>
  <c r="AK5603" i="2"/>
  <c r="E5604" i="2"/>
  <c r="G5604" i="2"/>
  <c r="H5604" i="2"/>
  <c r="I5604" i="2"/>
  <c r="U5604" i="2"/>
  <c r="W5604" i="2"/>
  <c r="X5604" i="2"/>
  <c r="AG5604" i="2"/>
  <c r="AH5604" i="2"/>
  <c r="AI5604" i="2"/>
  <c r="AJ5604" i="2"/>
  <c r="AK5604" i="2"/>
  <c r="E5605" i="2"/>
  <c r="G5605" i="2"/>
  <c r="H5605" i="2"/>
  <c r="I5605" i="2"/>
  <c r="U5605" i="2"/>
  <c r="W5605" i="2"/>
  <c r="X5605" i="2"/>
  <c r="AG5605" i="2"/>
  <c r="AH5605" i="2"/>
  <c r="AI5605" i="2"/>
  <c r="AJ5605" i="2"/>
  <c r="AK5605" i="2"/>
  <c r="E5606" i="2"/>
  <c r="G5606" i="2"/>
  <c r="H5606" i="2"/>
  <c r="I5606" i="2"/>
  <c r="U5606" i="2"/>
  <c r="W5606" i="2"/>
  <c r="X5606" i="2"/>
  <c r="AG5606" i="2"/>
  <c r="AH5606" i="2"/>
  <c r="AI5606" i="2"/>
  <c r="AJ5606" i="2"/>
  <c r="AK5606" i="2"/>
  <c r="E5607" i="2"/>
  <c r="G5607" i="2"/>
  <c r="H5607" i="2"/>
  <c r="I5607" i="2"/>
  <c r="U5607" i="2"/>
  <c r="W5607" i="2"/>
  <c r="X5607" i="2"/>
  <c r="AG5607" i="2"/>
  <c r="AH5607" i="2"/>
  <c r="AI5607" i="2"/>
  <c r="AJ5607" i="2"/>
  <c r="AK5607" i="2"/>
  <c r="E5608" i="2"/>
  <c r="G5608" i="2"/>
  <c r="H5608" i="2"/>
  <c r="I5608" i="2"/>
  <c r="U5608" i="2"/>
  <c r="W5608" i="2"/>
  <c r="X5608" i="2"/>
  <c r="AG5608" i="2"/>
  <c r="AH5608" i="2"/>
  <c r="AI5608" i="2"/>
  <c r="AJ5608" i="2"/>
  <c r="AK5608" i="2"/>
  <c r="E5609" i="2"/>
  <c r="G5609" i="2"/>
  <c r="H5609" i="2"/>
  <c r="I5609" i="2"/>
  <c r="U5609" i="2"/>
  <c r="W5609" i="2"/>
  <c r="X5609" i="2"/>
  <c r="AG5609" i="2"/>
  <c r="AH5609" i="2"/>
  <c r="AI5609" i="2"/>
  <c r="AJ5609" i="2"/>
  <c r="AK5609" i="2"/>
  <c r="E5610" i="2"/>
  <c r="G5610" i="2"/>
  <c r="H5610" i="2"/>
  <c r="I5610" i="2"/>
  <c r="U5610" i="2"/>
  <c r="W5610" i="2"/>
  <c r="X5610" i="2"/>
  <c r="AG5610" i="2"/>
  <c r="AH5610" i="2"/>
  <c r="AI5610" i="2"/>
  <c r="AJ5610" i="2"/>
  <c r="AK5610" i="2"/>
  <c r="E5611" i="2"/>
  <c r="G5611" i="2"/>
  <c r="H5611" i="2"/>
  <c r="I5611" i="2"/>
  <c r="U5611" i="2"/>
  <c r="W5611" i="2"/>
  <c r="X5611" i="2"/>
  <c r="AG5611" i="2"/>
  <c r="AH5611" i="2"/>
  <c r="AI5611" i="2"/>
  <c r="AJ5611" i="2"/>
  <c r="AK5611" i="2"/>
  <c r="E5612" i="2"/>
  <c r="G5612" i="2"/>
  <c r="H5612" i="2"/>
  <c r="I5612" i="2"/>
  <c r="U5612" i="2"/>
  <c r="W5612" i="2"/>
  <c r="X5612" i="2"/>
  <c r="AG5612" i="2"/>
  <c r="AH5612" i="2"/>
  <c r="AI5612" i="2"/>
  <c r="AJ5612" i="2"/>
  <c r="AK5612" i="2"/>
  <c r="E5613" i="2"/>
  <c r="G5613" i="2"/>
  <c r="H5613" i="2"/>
  <c r="I5613" i="2"/>
  <c r="U5613" i="2"/>
  <c r="W5613" i="2"/>
  <c r="X5613" i="2"/>
  <c r="AG5613" i="2"/>
  <c r="AH5613" i="2"/>
  <c r="AI5613" i="2"/>
  <c r="AJ5613" i="2"/>
  <c r="AK5613" i="2"/>
  <c r="E5614" i="2"/>
  <c r="G5614" i="2"/>
  <c r="H5614" i="2"/>
  <c r="I5614" i="2"/>
  <c r="U5614" i="2"/>
  <c r="W5614" i="2"/>
  <c r="X5614" i="2"/>
  <c r="AG5614" i="2"/>
  <c r="AH5614" i="2"/>
  <c r="AI5614" i="2"/>
  <c r="AJ5614" i="2"/>
  <c r="AK5614" i="2"/>
  <c r="E5615" i="2"/>
  <c r="G5615" i="2"/>
  <c r="H5615" i="2"/>
  <c r="I5615" i="2"/>
  <c r="U5615" i="2"/>
  <c r="W5615" i="2"/>
  <c r="X5615" i="2"/>
  <c r="AG5615" i="2"/>
  <c r="AH5615" i="2"/>
  <c r="AI5615" i="2"/>
  <c r="AJ5615" i="2"/>
  <c r="AK5615" i="2"/>
  <c r="E5616" i="2"/>
  <c r="G5616" i="2"/>
  <c r="H5616" i="2"/>
  <c r="I5616" i="2"/>
  <c r="U5616" i="2"/>
  <c r="W5616" i="2"/>
  <c r="X5616" i="2"/>
  <c r="AG5616" i="2"/>
  <c r="AH5616" i="2"/>
  <c r="AI5616" i="2"/>
  <c r="AJ5616" i="2"/>
  <c r="AK5616" i="2"/>
  <c r="E5617" i="2"/>
  <c r="G5617" i="2"/>
  <c r="H5617" i="2"/>
  <c r="I5617" i="2"/>
  <c r="U5617" i="2"/>
  <c r="W5617" i="2"/>
  <c r="X5617" i="2"/>
  <c r="AG5617" i="2"/>
  <c r="AH5617" i="2"/>
  <c r="AI5617" i="2"/>
  <c r="AJ5617" i="2"/>
  <c r="AK5617" i="2"/>
  <c r="E5618" i="2"/>
  <c r="G5618" i="2"/>
  <c r="H5618" i="2"/>
  <c r="I5618" i="2"/>
  <c r="U5618" i="2"/>
  <c r="W5618" i="2"/>
  <c r="X5618" i="2"/>
  <c r="AG5618" i="2"/>
  <c r="AH5618" i="2"/>
  <c r="AI5618" i="2"/>
  <c r="AJ5618" i="2"/>
  <c r="AK5618" i="2"/>
  <c r="E5619" i="2"/>
  <c r="G5619" i="2"/>
  <c r="H5619" i="2"/>
  <c r="I5619" i="2"/>
  <c r="U5619" i="2"/>
  <c r="W5619" i="2"/>
  <c r="X5619" i="2"/>
  <c r="AG5619" i="2"/>
  <c r="AH5619" i="2"/>
  <c r="AI5619" i="2"/>
  <c r="AJ5619" i="2"/>
  <c r="AK5619" i="2"/>
  <c r="E5620" i="2"/>
  <c r="G5620" i="2"/>
  <c r="H5620" i="2"/>
  <c r="I5620" i="2"/>
  <c r="U5620" i="2"/>
  <c r="W5620" i="2"/>
  <c r="X5620" i="2"/>
  <c r="AG5620" i="2"/>
  <c r="AH5620" i="2"/>
  <c r="AI5620" i="2"/>
  <c r="AJ5620" i="2"/>
  <c r="AK5620" i="2"/>
  <c r="E5621" i="2"/>
  <c r="G5621" i="2"/>
  <c r="H5621" i="2"/>
  <c r="I5621" i="2"/>
  <c r="U5621" i="2"/>
  <c r="W5621" i="2"/>
  <c r="X5621" i="2"/>
  <c r="AG5621" i="2"/>
  <c r="AH5621" i="2"/>
  <c r="AI5621" i="2"/>
  <c r="AJ5621" i="2"/>
  <c r="AK5621" i="2"/>
  <c r="E5622" i="2"/>
  <c r="G5622" i="2"/>
  <c r="H5622" i="2"/>
  <c r="I5622" i="2"/>
  <c r="U5622" i="2"/>
  <c r="W5622" i="2"/>
  <c r="X5622" i="2"/>
  <c r="AG5622" i="2"/>
  <c r="AH5622" i="2"/>
  <c r="AI5622" i="2"/>
  <c r="AJ5622" i="2"/>
  <c r="AK5622" i="2"/>
  <c r="E5623" i="2"/>
  <c r="G5623" i="2"/>
  <c r="H5623" i="2"/>
  <c r="I5623" i="2"/>
  <c r="U5623" i="2"/>
  <c r="W5623" i="2"/>
  <c r="X5623" i="2"/>
  <c r="AG5623" i="2"/>
  <c r="AH5623" i="2"/>
  <c r="AI5623" i="2"/>
  <c r="AJ5623" i="2"/>
  <c r="AK5623" i="2"/>
  <c r="E5624" i="2"/>
  <c r="G5624" i="2"/>
  <c r="H5624" i="2"/>
  <c r="I5624" i="2"/>
  <c r="U5624" i="2"/>
  <c r="W5624" i="2"/>
  <c r="X5624" i="2"/>
  <c r="AG5624" i="2"/>
  <c r="AH5624" i="2"/>
  <c r="AI5624" i="2"/>
  <c r="AJ5624" i="2"/>
  <c r="AK5624" i="2"/>
  <c r="E5625" i="2"/>
  <c r="G5625" i="2"/>
  <c r="H5625" i="2"/>
  <c r="I5625" i="2"/>
  <c r="U5625" i="2"/>
  <c r="W5625" i="2"/>
  <c r="X5625" i="2"/>
  <c r="AG5625" i="2"/>
  <c r="AH5625" i="2"/>
  <c r="AI5625" i="2"/>
  <c r="AJ5625" i="2"/>
  <c r="AK5625" i="2"/>
  <c r="E5626" i="2"/>
  <c r="G5626" i="2"/>
  <c r="H5626" i="2"/>
  <c r="I5626" i="2"/>
  <c r="U5626" i="2"/>
  <c r="W5626" i="2"/>
  <c r="X5626" i="2"/>
  <c r="AG5626" i="2"/>
  <c r="AH5626" i="2"/>
  <c r="AI5626" i="2"/>
  <c r="AJ5626" i="2"/>
  <c r="AK5626" i="2"/>
  <c r="E5627" i="2"/>
  <c r="G5627" i="2"/>
  <c r="H5627" i="2"/>
  <c r="I5627" i="2"/>
  <c r="U5627" i="2"/>
  <c r="W5627" i="2"/>
  <c r="X5627" i="2"/>
  <c r="AG5627" i="2"/>
  <c r="AH5627" i="2"/>
  <c r="AI5627" i="2"/>
  <c r="AJ5627" i="2"/>
  <c r="AK5627" i="2"/>
  <c r="E5628" i="2"/>
  <c r="G5628" i="2"/>
  <c r="H5628" i="2"/>
  <c r="I5628" i="2"/>
  <c r="U5628" i="2"/>
  <c r="W5628" i="2"/>
  <c r="X5628" i="2"/>
  <c r="AG5628" i="2"/>
  <c r="AH5628" i="2"/>
  <c r="AI5628" i="2"/>
  <c r="AJ5628" i="2"/>
  <c r="AK5628" i="2"/>
  <c r="E5629" i="2"/>
  <c r="G5629" i="2"/>
  <c r="H5629" i="2"/>
  <c r="I5629" i="2"/>
  <c r="U5629" i="2"/>
  <c r="W5629" i="2"/>
  <c r="X5629" i="2"/>
  <c r="AG5629" i="2"/>
  <c r="AH5629" i="2"/>
  <c r="AI5629" i="2"/>
  <c r="AJ5629" i="2"/>
  <c r="AK5629" i="2"/>
  <c r="E5630" i="2"/>
  <c r="G5630" i="2"/>
  <c r="H5630" i="2"/>
  <c r="I5630" i="2"/>
  <c r="U5630" i="2"/>
  <c r="W5630" i="2"/>
  <c r="X5630" i="2"/>
  <c r="AG5630" i="2"/>
  <c r="AH5630" i="2"/>
  <c r="AI5630" i="2"/>
  <c r="AJ5630" i="2"/>
  <c r="AK5630" i="2"/>
  <c r="E5631" i="2"/>
  <c r="G5631" i="2"/>
  <c r="H5631" i="2"/>
  <c r="I5631" i="2"/>
  <c r="U5631" i="2"/>
  <c r="W5631" i="2"/>
  <c r="X5631" i="2"/>
  <c r="AG5631" i="2"/>
  <c r="AH5631" i="2"/>
  <c r="AI5631" i="2"/>
  <c r="AJ5631" i="2"/>
  <c r="AK5631" i="2"/>
  <c r="E5632" i="2"/>
  <c r="G5632" i="2"/>
  <c r="H5632" i="2"/>
  <c r="I5632" i="2"/>
  <c r="U5632" i="2"/>
  <c r="W5632" i="2"/>
  <c r="X5632" i="2"/>
  <c r="AG5632" i="2"/>
  <c r="AH5632" i="2"/>
  <c r="AI5632" i="2"/>
  <c r="AJ5632" i="2"/>
  <c r="AK5632" i="2"/>
  <c r="E5633" i="2"/>
  <c r="G5633" i="2"/>
  <c r="H5633" i="2"/>
  <c r="I5633" i="2"/>
  <c r="U5633" i="2"/>
  <c r="W5633" i="2"/>
  <c r="X5633" i="2"/>
  <c r="AG5633" i="2"/>
  <c r="AH5633" i="2"/>
  <c r="AI5633" i="2"/>
  <c r="AJ5633" i="2"/>
  <c r="AK5633" i="2"/>
  <c r="E5634" i="2"/>
  <c r="G5634" i="2"/>
  <c r="H5634" i="2"/>
  <c r="I5634" i="2"/>
  <c r="U5634" i="2"/>
  <c r="W5634" i="2"/>
  <c r="X5634" i="2"/>
  <c r="AG5634" i="2"/>
  <c r="AH5634" i="2"/>
  <c r="AI5634" i="2"/>
  <c r="AJ5634" i="2"/>
  <c r="AK5634" i="2"/>
  <c r="E5635" i="2"/>
  <c r="G5635" i="2"/>
  <c r="H5635" i="2"/>
  <c r="I5635" i="2"/>
  <c r="U5635" i="2"/>
  <c r="W5635" i="2"/>
  <c r="X5635" i="2"/>
  <c r="AG5635" i="2"/>
  <c r="AH5635" i="2"/>
  <c r="AI5635" i="2"/>
  <c r="AJ5635" i="2"/>
  <c r="AK5635" i="2"/>
  <c r="E5636" i="2"/>
  <c r="G5636" i="2"/>
  <c r="H5636" i="2"/>
  <c r="I5636" i="2"/>
  <c r="U5636" i="2"/>
  <c r="W5636" i="2"/>
  <c r="X5636" i="2"/>
  <c r="AG5636" i="2"/>
  <c r="AH5636" i="2"/>
  <c r="AI5636" i="2"/>
  <c r="AJ5636" i="2"/>
  <c r="AK5636" i="2"/>
  <c r="E5637" i="2"/>
  <c r="G5637" i="2"/>
  <c r="H5637" i="2"/>
  <c r="I5637" i="2"/>
  <c r="U5637" i="2"/>
  <c r="W5637" i="2"/>
  <c r="X5637" i="2"/>
  <c r="AG5637" i="2"/>
  <c r="AH5637" i="2"/>
  <c r="AI5637" i="2"/>
  <c r="AJ5637" i="2"/>
  <c r="AK5637" i="2"/>
  <c r="E5638" i="2"/>
  <c r="G5638" i="2"/>
  <c r="H5638" i="2"/>
  <c r="I5638" i="2"/>
  <c r="U5638" i="2"/>
  <c r="W5638" i="2"/>
  <c r="X5638" i="2"/>
  <c r="AG5638" i="2"/>
  <c r="AH5638" i="2"/>
  <c r="AI5638" i="2"/>
  <c r="AJ5638" i="2"/>
  <c r="AK5638" i="2"/>
  <c r="E5639" i="2"/>
  <c r="G5639" i="2"/>
  <c r="H5639" i="2"/>
  <c r="I5639" i="2"/>
  <c r="U5639" i="2"/>
  <c r="W5639" i="2"/>
  <c r="X5639" i="2"/>
  <c r="AG5639" i="2"/>
  <c r="AH5639" i="2"/>
  <c r="AI5639" i="2"/>
  <c r="AJ5639" i="2"/>
  <c r="AK5639" i="2"/>
  <c r="E5640" i="2"/>
  <c r="G5640" i="2"/>
  <c r="H5640" i="2"/>
  <c r="I5640" i="2"/>
  <c r="U5640" i="2"/>
  <c r="W5640" i="2"/>
  <c r="X5640" i="2"/>
  <c r="AG5640" i="2"/>
  <c r="AH5640" i="2"/>
  <c r="AI5640" i="2"/>
  <c r="AJ5640" i="2"/>
  <c r="AK5640" i="2"/>
  <c r="E5641" i="2"/>
  <c r="G5641" i="2"/>
  <c r="H5641" i="2"/>
  <c r="I5641" i="2"/>
  <c r="U5641" i="2"/>
  <c r="W5641" i="2"/>
  <c r="X5641" i="2"/>
  <c r="AG5641" i="2"/>
  <c r="AH5641" i="2"/>
  <c r="AI5641" i="2"/>
  <c r="AJ5641" i="2"/>
  <c r="AK5641" i="2"/>
  <c r="E5642" i="2"/>
  <c r="G5642" i="2"/>
  <c r="H5642" i="2"/>
  <c r="I5642" i="2"/>
  <c r="U5642" i="2"/>
  <c r="W5642" i="2"/>
  <c r="X5642" i="2"/>
  <c r="AG5642" i="2"/>
  <c r="AH5642" i="2"/>
  <c r="AI5642" i="2"/>
  <c r="AJ5642" i="2"/>
  <c r="AK5642" i="2"/>
  <c r="E5643" i="2"/>
  <c r="G5643" i="2"/>
  <c r="H5643" i="2"/>
  <c r="I5643" i="2"/>
  <c r="U5643" i="2"/>
  <c r="W5643" i="2"/>
  <c r="X5643" i="2"/>
  <c r="AG5643" i="2"/>
  <c r="AH5643" i="2"/>
  <c r="AI5643" i="2"/>
  <c r="AJ5643" i="2"/>
  <c r="AK5643" i="2"/>
  <c r="E5644" i="2"/>
  <c r="G5644" i="2"/>
  <c r="H5644" i="2"/>
  <c r="I5644" i="2"/>
  <c r="U5644" i="2"/>
  <c r="W5644" i="2"/>
  <c r="X5644" i="2"/>
  <c r="AG5644" i="2"/>
  <c r="AH5644" i="2"/>
  <c r="AI5644" i="2"/>
  <c r="AJ5644" i="2"/>
  <c r="AK5644" i="2"/>
  <c r="E5645" i="2"/>
  <c r="G5645" i="2"/>
  <c r="H5645" i="2"/>
  <c r="I5645" i="2"/>
  <c r="U5645" i="2"/>
  <c r="W5645" i="2"/>
  <c r="X5645" i="2"/>
  <c r="AG5645" i="2"/>
  <c r="AH5645" i="2"/>
  <c r="AI5645" i="2"/>
  <c r="AJ5645" i="2"/>
  <c r="AK5645" i="2"/>
  <c r="E5646" i="2"/>
  <c r="G5646" i="2"/>
  <c r="H5646" i="2"/>
  <c r="I5646" i="2"/>
  <c r="U5646" i="2"/>
  <c r="W5646" i="2"/>
  <c r="X5646" i="2"/>
  <c r="AG5646" i="2"/>
  <c r="AH5646" i="2"/>
  <c r="AI5646" i="2"/>
  <c r="AJ5646" i="2"/>
  <c r="AK5646" i="2"/>
  <c r="E5647" i="2"/>
  <c r="G5647" i="2"/>
  <c r="H5647" i="2"/>
  <c r="I5647" i="2"/>
  <c r="U5647" i="2"/>
  <c r="W5647" i="2"/>
  <c r="X5647" i="2"/>
  <c r="AG5647" i="2"/>
  <c r="AH5647" i="2"/>
  <c r="AI5647" i="2"/>
  <c r="AJ5647" i="2"/>
  <c r="AK5647" i="2"/>
  <c r="E5648" i="2"/>
  <c r="G5648" i="2"/>
  <c r="H5648" i="2"/>
  <c r="I5648" i="2"/>
  <c r="U5648" i="2"/>
  <c r="W5648" i="2"/>
  <c r="X5648" i="2"/>
  <c r="AG5648" i="2"/>
  <c r="AH5648" i="2"/>
  <c r="AI5648" i="2"/>
  <c r="AJ5648" i="2"/>
  <c r="AK5648" i="2"/>
  <c r="E5649" i="2"/>
  <c r="G5649" i="2"/>
  <c r="H5649" i="2"/>
  <c r="I5649" i="2"/>
  <c r="U5649" i="2"/>
  <c r="W5649" i="2"/>
  <c r="X5649" i="2"/>
  <c r="AG5649" i="2"/>
  <c r="AH5649" i="2"/>
  <c r="AI5649" i="2"/>
  <c r="AJ5649" i="2"/>
  <c r="AK5649" i="2"/>
  <c r="E5650" i="2"/>
  <c r="G5650" i="2"/>
  <c r="H5650" i="2"/>
  <c r="I5650" i="2"/>
  <c r="U5650" i="2"/>
  <c r="W5650" i="2"/>
  <c r="X5650" i="2"/>
  <c r="AG5650" i="2"/>
  <c r="AH5650" i="2"/>
  <c r="AI5650" i="2"/>
  <c r="AJ5650" i="2"/>
  <c r="AK5650" i="2"/>
  <c r="E5651" i="2"/>
  <c r="G5651" i="2"/>
  <c r="H5651" i="2"/>
  <c r="I5651" i="2"/>
  <c r="U5651" i="2"/>
  <c r="W5651" i="2"/>
  <c r="X5651" i="2"/>
  <c r="AG5651" i="2"/>
  <c r="AH5651" i="2"/>
  <c r="AI5651" i="2"/>
  <c r="AJ5651" i="2"/>
  <c r="AK5651" i="2"/>
  <c r="E5652" i="2"/>
  <c r="G5652" i="2"/>
  <c r="H5652" i="2"/>
  <c r="I5652" i="2"/>
  <c r="U5652" i="2"/>
  <c r="W5652" i="2"/>
  <c r="X5652" i="2"/>
  <c r="AG5652" i="2"/>
  <c r="AH5652" i="2"/>
  <c r="AI5652" i="2"/>
  <c r="AJ5652" i="2"/>
  <c r="AK5652" i="2"/>
  <c r="E5653" i="2"/>
  <c r="G5653" i="2"/>
  <c r="H5653" i="2"/>
  <c r="I5653" i="2"/>
  <c r="U5653" i="2"/>
  <c r="W5653" i="2"/>
  <c r="X5653" i="2"/>
  <c r="AG5653" i="2"/>
  <c r="AH5653" i="2"/>
  <c r="AI5653" i="2"/>
  <c r="AJ5653" i="2"/>
  <c r="AK5653" i="2"/>
  <c r="E5654" i="2"/>
  <c r="G5654" i="2"/>
  <c r="H5654" i="2"/>
  <c r="I5654" i="2"/>
  <c r="U5654" i="2"/>
  <c r="W5654" i="2"/>
  <c r="X5654" i="2"/>
  <c r="AG5654" i="2"/>
  <c r="AH5654" i="2"/>
  <c r="AI5654" i="2"/>
  <c r="AJ5654" i="2"/>
  <c r="AK5654" i="2"/>
  <c r="E5655" i="2"/>
  <c r="G5655" i="2"/>
  <c r="H5655" i="2"/>
  <c r="I5655" i="2"/>
  <c r="U5655" i="2"/>
  <c r="W5655" i="2"/>
  <c r="X5655" i="2"/>
  <c r="AG5655" i="2"/>
  <c r="AH5655" i="2"/>
  <c r="AI5655" i="2"/>
  <c r="AJ5655" i="2"/>
  <c r="AK5655" i="2"/>
  <c r="E5656" i="2"/>
  <c r="G5656" i="2"/>
  <c r="H5656" i="2"/>
  <c r="I5656" i="2"/>
  <c r="U5656" i="2"/>
  <c r="W5656" i="2"/>
  <c r="X5656" i="2"/>
  <c r="AG5656" i="2"/>
  <c r="AH5656" i="2"/>
  <c r="AI5656" i="2"/>
  <c r="AJ5656" i="2"/>
  <c r="AK5656" i="2"/>
  <c r="E5657" i="2"/>
  <c r="G5657" i="2"/>
  <c r="H5657" i="2"/>
  <c r="I5657" i="2"/>
  <c r="U5657" i="2"/>
  <c r="W5657" i="2"/>
  <c r="X5657" i="2"/>
  <c r="AG5657" i="2"/>
  <c r="AH5657" i="2"/>
  <c r="AI5657" i="2"/>
  <c r="AJ5657" i="2"/>
  <c r="AK5657" i="2"/>
  <c r="E5658" i="2"/>
  <c r="G5658" i="2"/>
  <c r="H5658" i="2"/>
  <c r="I5658" i="2"/>
  <c r="U5658" i="2"/>
  <c r="W5658" i="2"/>
  <c r="X5658" i="2"/>
  <c r="AG5658" i="2"/>
  <c r="AH5658" i="2"/>
  <c r="AI5658" i="2"/>
  <c r="AJ5658" i="2"/>
  <c r="AK5658" i="2"/>
  <c r="E5659" i="2"/>
  <c r="G5659" i="2"/>
  <c r="H5659" i="2"/>
  <c r="I5659" i="2"/>
  <c r="U5659" i="2"/>
  <c r="W5659" i="2"/>
  <c r="X5659" i="2"/>
  <c r="AG5659" i="2"/>
  <c r="AH5659" i="2"/>
  <c r="AI5659" i="2"/>
  <c r="AJ5659" i="2"/>
  <c r="AK5659" i="2"/>
  <c r="E5660" i="2"/>
  <c r="G5660" i="2"/>
  <c r="H5660" i="2"/>
  <c r="I5660" i="2"/>
  <c r="U5660" i="2"/>
  <c r="W5660" i="2"/>
  <c r="X5660" i="2"/>
  <c r="AG5660" i="2"/>
  <c r="AH5660" i="2"/>
  <c r="AI5660" i="2"/>
  <c r="AJ5660" i="2"/>
  <c r="AK5660" i="2"/>
  <c r="E5661" i="2"/>
  <c r="G5661" i="2"/>
  <c r="H5661" i="2"/>
  <c r="I5661" i="2"/>
  <c r="U5661" i="2"/>
  <c r="W5661" i="2"/>
  <c r="X5661" i="2"/>
  <c r="AG5661" i="2"/>
  <c r="AH5661" i="2"/>
  <c r="AI5661" i="2"/>
  <c r="AJ5661" i="2"/>
  <c r="AK5661" i="2"/>
  <c r="E5662" i="2"/>
  <c r="G5662" i="2"/>
  <c r="H5662" i="2"/>
  <c r="I5662" i="2"/>
  <c r="U5662" i="2"/>
  <c r="W5662" i="2"/>
  <c r="X5662" i="2"/>
  <c r="AG5662" i="2"/>
  <c r="AH5662" i="2"/>
  <c r="AI5662" i="2"/>
  <c r="AJ5662" i="2"/>
  <c r="AK5662" i="2"/>
  <c r="E5663" i="2"/>
  <c r="G5663" i="2"/>
  <c r="H5663" i="2"/>
  <c r="I5663" i="2"/>
  <c r="U5663" i="2"/>
  <c r="W5663" i="2"/>
  <c r="X5663" i="2"/>
  <c r="AG5663" i="2"/>
  <c r="AH5663" i="2"/>
  <c r="AI5663" i="2"/>
  <c r="AJ5663" i="2"/>
  <c r="AK5663" i="2"/>
  <c r="E5664" i="2"/>
  <c r="G5664" i="2"/>
  <c r="H5664" i="2"/>
  <c r="I5664" i="2"/>
  <c r="U5664" i="2"/>
  <c r="W5664" i="2"/>
  <c r="X5664" i="2"/>
  <c r="AG5664" i="2"/>
  <c r="AH5664" i="2"/>
  <c r="AI5664" i="2"/>
  <c r="AJ5664" i="2"/>
  <c r="AK5664" i="2"/>
  <c r="E5665" i="2"/>
  <c r="G5665" i="2"/>
  <c r="H5665" i="2"/>
  <c r="I5665" i="2"/>
  <c r="U5665" i="2"/>
  <c r="W5665" i="2"/>
  <c r="X5665" i="2"/>
  <c r="AG5665" i="2"/>
  <c r="AH5665" i="2"/>
  <c r="AI5665" i="2"/>
  <c r="AJ5665" i="2"/>
  <c r="AK5665" i="2"/>
  <c r="E5666" i="2"/>
  <c r="G5666" i="2"/>
  <c r="H5666" i="2"/>
  <c r="I5666" i="2"/>
  <c r="U5666" i="2"/>
  <c r="W5666" i="2"/>
  <c r="X5666" i="2"/>
  <c r="AG5666" i="2"/>
  <c r="AH5666" i="2"/>
  <c r="AI5666" i="2"/>
  <c r="AJ5666" i="2"/>
  <c r="AK5666" i="2"/>
  <c r="E5667" i="2"/>
  <c r="G5667" i="2"/>
  <c r="H5667" i="2"/>
  <c r="I5667" i="2"/>
  <c r="U5667" i="2"/>
  <c r="W5667" i="2"/>
  <c r="X5667" i="2"/>
  <c r="AG5667" i="2"/>
  <c r="AH5667" i="2"/>
  <c r="AI5667" i="2"/>
  <c r="AJ5667" i="2"/>
  <c r="AK5667" i="2"/>
  <c r="E5668" i="2"/>
  <c r="G5668" i="2"/>
  <c r="H5668" i="2"/>
  <c r="I5668" i="2"/>
  <c r="U5668" i="2"/>
  <c r="W5668" i="2"/>
  <c r="X5668" i="2"/>
  <c r="AG5668" i="2"/>
  <c r="AH5668" i="2"/>
  <c r="AI5668" i="2"/>
  <c r="AJ5668" i="2"/>
  <c r="AK5668" i="2"/>
  <c r="E5669" i="2"/>
  <c r="G5669" i="2"/>
  <c r="H5669" i="2"/>
  <c r="I5669" i="2"/>
  <c r="U5669" i="2"/>
  <c r="W5669" i="2"/>
  <c r="X5669" i="2"/>
  <c r="AG5669" i="2"/>
  <c r="AH5669" i="2"/>
  <c r="AI5669" i="2"/>
  <c r="AJ5669" i="2"/>
  <c r="AK5669" i="2"/>
  <c r="E5670" i="2"/>
  <c r="G5670" i="2"/>
  <c r="H5670" i="2"/>
  <c r="I5670" i="2"/>
  <c r="U5670" i="2"/>
  <c r="W5670" i="2"/>
  <c r="X5670" i="2"/>
  <c r="AG5670" i="2"/>
  <c r="AH5670" i="2"/>
  <c r="AI5670" i="2"/>
  <c r="AJ5670" i="2"/>
  <c r="AK5670" i="2"/>
  <c r="E5671" i="2"/>
  <c r="G5671" i="2"/>
  <c r="H5671" i="2"/>
  <c r="I5671" i="2"/>
  <c r="U5671" i="2"/>
  <c r="W5671" i="2"/>
  <c r="X5671" i="2"/>
  <c r="AG5671" i="2"/>
  <c r="AH5671" i="2"/>
  <c r="AI5671" i="2"/>
  <c r="AJ5671" i="2"/>
  <c r="AK5671" i="2"/>
  <c r="E5672" i="2"/>
  <c r="G5672" i="2"/>
  <c r="H5672" i="2"/>
  <c r="I5672" i="2"/>
  <c r="U5672" i="2"/>
  <c r="W5672" i="2"/>
  <c r="X5672" i="2"/>
  <c r="AG5672" i="2"/>
  <c r="AH5672" i="2"/>
  <c r="AI5672" i="2"/>
  <c r="AJ5672" i="2"/>
  <c r="AK5672" i="2"/>
  <c r="E5673" i="2"/>
  <c r="G5673" i="2"/>
  <c r="H5673" i="2"/>
  <c r="I5673" i="2"/>
  <c r="U5673" i="2"/>
  <c r="W5673" i="2"/>
  <c r="X5673" i="2"/>
  <c r="AG5673" i="2"/>
  <c r="AH5673" i="2"/>
  <c r="AI5673" i="2"/>
  <c r="AJ5673" i="2"/>
  <c r="AK5673" i="2"/>
  <c r="E5674" i="2"/>
  <c r="G5674" i="2"/>
  <c r="H5674" i="2"/>
  <c r="I5674" i="2"/>
  <c r="U5674" i="2"/>
  <c r="W5674" i="2"/>
  <c r="X5674" i="2"/>
  <c r="AG5674" i="2"/>
  <c r="AH5674" i="2"/>
  <c r="AI5674" i="2"/>
  <c r="AJ5674" i="2"/>
  <c r="AK5674" i="2"/>
  <c r="E5675" i="2"/>
  <c r="G5675" i="2"/>
  <c r="H5675" i="2"/>
  <c r="I5675" i="2"/>
  <c r="U5675" i="2"/>
  <c r="W5675" i="2"/>
  <c r="X5675" i="2"/>
  <c r="AG5675" i="2"/>
  <c r="AH5675" i="2"/>
  <c r="AI5675" i="2"/>
  <c r="AJ5675" i="2"/>
  <c r="AK5675" i="2"/>
  <c r="E5676" i="2"/>
  <c r="G5676" i="2"/>
  <c r="H5676" i="2"/>
  <c r="I5676" i="2"/>
  <c r="U5676" i="2"/>
  <c r="W5676" i="2"/>
  <c r="X5676" i="2"/>
  <c r="AG5676" i="2"/>
  <c r="AH5676" i="2"/>
  <c r="AI5676" i="2"/>
  <c r="AJ5676" i="2"/>
  <c r="AK5676" i="2"/>
  <c r="E5677" i="2"/>
  <c r="G5677" i="2"/>
  <c r="H5677" i="2"/>
  <c r="I5677" i="2"/>
  <c r="U5677" i="2"/>
  <c r="W5677" i="2"/>
  <c r="X5677" i="2"/>
  <c r="AG5677" i="2"/>
  <c r="AH5677" i="2"/>
  <c r="AI5677" i="2"/>
  <c r="AJ5677" i="2"/>
  <c r="AK5677" i="2"/>
  <c r="E5678" i="2"/>
  <c r="G5678" i="2"/>
  <c r="H5678" i="2"/>
  <c r="I5678" i="2"/>
  <c r="U5678" i="2"/>
  <c r="W5678" i="2"/>
  <c r="X5678" i="2"/>
  <c r="AG5678" i="2"/>
  <c r="AH5678" i="2"/>
  <c r="AI5678" i="2"/>
  <c r="AJ5678" i="2"/>
  <c r="AK5678" i="2"/>
  <c r="E5679" i="2"/>
  <c r="G5679" i="2"/>
  <c r="H5679" i="2"/>
  <c r="I5679" i="2"/>
  <c r="U5679" i="2"/>
  <c r="W5679" i="2"/>
  <c r="X5679" i="2"/>
  <c r="AG5679" i="2"/>
  <c r="AH5679" i="2"/>
  <c r="AI5679" i="2"/>
  <c r="AJ5679" i="2"/>
  <c r="AK5679" i="2"/>
  <c r="E5680" i="2"/>
  <c r="G5680" i="2"/>
  <c r="H5680" i="2"/>
  <c r="I5680" i="2"/>
  <c r="U5680" i="2"/>
  <c r="W5680" i="2"/>
  <c r="X5680" i="2"/>
  <c r="AG5680" i="2"/>
  <c r="AH5680" i="2"/>
  <c r="AI5680" i="2"/>
  <c r="AJ5680" i="2"/>
  <c r="AK5680" i="2"/>
  <c r="E5681" i="2"/>
  <c r="G5681" i="2"/>
  <c r="H5681" i="2"/>
  <c r="I5681" i="2"/>
  <c r="U5681" i="2"/>
  <c r="W5681" i="2"/>
  <c r="X5681" i="2"/>
  <c r="AG5681" i="2"/>
  <c r="AH5681" i="2"/>
  <c r="AI5681" i="2"/>
  <c r="AJ5681" i="2"/>
  <c r="AK5681" i="2"/>
  <c r="E5682" i="2"/>
  <c r="G5682" i="2"/>
  <c r="H5682" i="2"/>
  <c r="I5682" i="2"/>
  <c r="U5682" i="2"/>
  <c r="W5682" i="2"/>
  <c r="X5682" i="2"/>
  <c r="AG5682" i="2"/>
  <c r="AH5682" i="2"/>
  <c r="AI5682" i="2"/>
  <c r="AJ5682" i="2"/>
  <c r="AK5682" i="2"/>
  <c r="E5683" i="2"/>
  <c r="G5683" i="2"/>
  <c r="H5683" i="2"/>
  <c r="I5683" i="2"/>
  <c r="U5683" i="2"/>
  <c r="W5683" i="2"/>
  <c r="X5683" i="2"/>
  <c r="AG5683" i="2"/>
  <c r="AH5683" i="2"/>
  <c r="AI5683" i="2"/>
  <c r="AJ5683" i="2"/>
  <c r="AK5683" i="2"/>
  <c r="E5684" i="2"/>
  <c r="G5684" i="2"/>
  <c r="H5684" i="2"/>
  <c r="I5684" i="2"/>
  <c r="U5684" i="2"/>
  <c r="W5684" i="2"/>
  <c r="X5684" i="2"/>
  <c r="AG5684" i="2"/>
  <c r="AH5684" i="2"/>
  <c r="AI5684" i="2"/>
  <c r="AJ5684" i="2"/>
  <c r="AK5684" i="2"/>
  <c r="E5685" i="2"/>
  <c r="G5685" i="2"/>
  <c r="H5685" i="2"/>
  <c r="I5685" i="2"/>
  <c r="U5685" i="2"/>
  <c r="W5685" i="2"/>
  <c r="X5685" i="2"/>
  <c r="AG5685" i="2"/>
  <c r="AH5685" i="2"/>
  <c r="AI5685" i="2"/>
  <c r="AJ5685" i="2"/>
  <c r="AK5685" i="2"/>
  <c r="E5686" i="2"/>
  <c r="G5686" i="2"/>
  <c r="H5686" i="2"/>
  <c r="I5686" i="2"/>
  <c r="U5686" i="2"/>
  <c r="W5686" i="2"/>
  <c r="X5686" i="2"/>
  <c r="AG5686" i="2"/>
  <c r="AH5686" i="2"/>
  <c r="AI5686" i="2"/>
  <c r="AJ5686" i="2"/>
  <c r="AK5686" i="2"/>
  <c r="E5687" i="2"/>
  <c r="G5687" i="2"/>
  <c r="H5687" i="2"/>
  <c r="I5687" i="2"/>
  <c r="U5687" i="2"/>
  <c r="W5687" i="2"/>
  <c r="X5687" i="2"/>
  <c r="AG5687" i="2"/>
  <c r="AH5687" i="2"/>
  <c r="AI5687" i="2"/>
  <c r="AJ5687" i="2"/>
  <c r="AK5687" i="2"/>
  <c r="E5688" i="2"/>
  <c r="G5688" i="2"/>
  <c r="H5688" i="2"/>
  <c r="I5688" i="2"/>
  <c r="U5688" i="2"/>
  <c r="W5688" i="2"/>
  <c r="X5688" i="2"/>
  <c r="AG5688" i="2"/>
  <c r="AH5688" i="2"/>
  <c r="AI5688" i="2"/>
  <c r="AJ5688" i="2"/>
  <c r="AK5688" i="2"/>
  <c r="E5689" i="2"/>
  <c r="G5689" i="2"/>
  <c r="H5689" i="2"/>
  <c r="I5689" i="2"/>
  <c r="U5689" i="2"/>
  <c r="W5689" i="2"/>
  <c r="X5689" i="2"/>
  <c r="AG5689" i="2"/>
  <c r="AH5689" i="2"/>
  <c r="AI5689" i="2"/>
  <c r="AJ5689" i="2"/>
  <c r="AK5689" i="2"/>
  <c r="E5690" i="2"/>
  <c r="G5690" i="2"/>
  <c r="H5690" i="2"/>
  <c r="I5690" i="2"/>
  <c r="U5690" i="2"/>
  <c r="W5690" i="2"/>
  <c r="X5690" i="2"/>
  <c r="AG5690" i="2"/>
  <c r="AH5690" i="2"/>
  <c r="AI5690" i="2"/>
  <c r="AJ5690" i="2"/>
  <c r="AK5690" i="2"/>
  <c r="E5691" i="2"/>
  <c r="G5691" i="2"/>
  <c r="H5691" i="2"/>
  <c r="I5691" i="2"/>
  <c r="U5691" i="2"/>
  <c r="W5691" i="2"/>
  <c r="X5691" i="2"/>
  <c r="AG5691" i="2"/>
  <c r="AH5691" i="2"/>
  <c r="AI5691" i="2"/>
  <c r="AJ5691" i="2"/>
  <c r="AK5691" i="2"/>
  <c r="E5692" i="2"/>
  <c r="G5692" i="2"/>
  <c r="H5692" i="2"/>
  <c r="I5692" i="2"/>
  <c r="U5692" i="2"/>
  <c r="W5692" i="2"/>
  <c r="X5692" i="2"/>
  <c r="AG5692" i="2"/>
  <c r="AH5692" i="2"/>
  <c r="AI5692" i="2"/>
  <c r="AJ5692" i="2"/>
  <c r="AK5692" i="2"/>
  <c r="E5693" i="2"/>
  <c r="G5693" i="2"/>
  <c r="H5693" i="2"/>
  <c r="I5693" i="2"/>
  <c r="U5693" i="2"/>
  <c r="W5693" i="2"/>
  <c r="X5693" i="2"/>
  <c r="AG5693" i="2"/>
  <c r="AH5693" i="2"/>
  <c r="AI5693" i="2"/>
  <c r="AJ5693" i="2"/>
  <c r="AK5693" i="2"/>
  <c r="E5694" i="2"/>
  <c r="G5694" i="2"/>
  <c r="H5694" i="2"/>
  <c r="I5694" i="2"/>
  <c r="U5694" i="2"/>
  <c r="W5694" i="2"/>
  <c r="X5694" i="2"/>
  <c r="AG5694" i="2"/>
  <c r="AH5694" i="2"/>
  <c r="AI5694" i="2"/>
  <c r="AJ5694" i="2"/>
  <c r="AK5694" i="2"/>
  <c r="E5695" i="2"/>
  <c r="G5695" i="2"/>
  <c r="H5695" i="2"/>
  <c r="I5695" i="2"/>
  <c r="U5695" i="2"/>
  <c r="W5695" i="2"/>
  <c r="X5695" i="2"/>
  <c r="AG5695" i="2"/>
  <c r="AH5695" i="2"/>
  <c r="AI5695" i="2"/>
  <c r="AJ5695" i="2"/>
  <c r="AK5695" i="2"/>
  <c r="E5696" i="2"/>
  <c r="G5696" i="2"/>
  <c r="H5696" i="2"/>
  <c r="I5696" i="2"/>
  <c r="U5696" i="2"/>
  <c r="W5696" i="2"/>
  <c r="X5696" i="2"/>
  <c r="AG5696" i="2"/>
  <c r="AH5696" i="2"/>
  <c r="AI5696" i="2"/>
  <c r="AJ5696" i="2"/>
  <c r="AK5696" i="2"/>
  <c r="E5697" i="2"/>
  <c r="G5697" i="2"/>
  <c r="H5697" i="2"/>
  <c r="I5697" i="2"/>
  <c r="U5697" i="2"/>
  <c r="W5697" i="2"/>
  <c r="X5697" i="2"/>
  <c r="AG5697" i="2"/>
  <c r="AH5697" i="2"/>
  <c r="AI5697" i="2"/>
  <c r="AJ5697" i="2"/>
  <c r="AK5697" i="2"/>
  <c r="E5698" i="2"/>
  <c r="G5698" i="2"/>
  <c r="H5698" i="2"/>
  <c r="I5698" i="2"/>
  <c r="U5698" i="2"/>
  <c r="W5698" i="2"/>
  <c r="X5698" i="2"/>
  <c r="AG5698" i="2"/>
  <c r="AH5698" i="2"/>
  <c r="AI5698" i="2"/>
  <c r="AJ5698" i="2"/>
  <c r="AK5698" i="2"/>
  <c r="E5699" i="2"/>
  <c r="G5699" i="2"/>
  <c r="H5699" i="2"/>
  <c r="I5699" i="2"/>
  <c r="U5699" i="2"/>
  <c r="W5699" i="2"/>
  <c r="X5699" i="2"/>
  <c r="AG5699" i="2"/>
  <c r="AH5699" i="2"/>
  <c r="AI5699" i="2"/>
  <c r="AJ5699" i="2"/>
  <c r="AK5699" i="2"/>
  <c r="E5700" i="2"/>
  <c r="G5700" i="2"/>
  <c r="H5700" i="2"/>
  <c r="I5700" i="2"/>
  <c r="U5700" i="2"/>
  <c r="W5700" i="2"/>
  <c r="X5700" i="2"/>
  <c r="AG5700" i="2"/>
  <c r="AH5700" i="2"/>
  <c r="AI5700" i="2"/>
  <c r="AJ5700" i="2"/>
  <c r="AK5700" i="2"/>
  <c r="E5701" i="2"/>
  <c r="G5701" i="2"/>
  <c r="H5701" i="2"/>
  <c r="I5701" i="2"/>
  <c r="U5701" i="2"/>
  <c r="W5701" i="2"/>
  <c r="X5701" i="2"/>
  <c r="AG5701" i="2"/>
  <c r="AH5701" i="2"/>
  <c r="AI5701" i="2"/>
  <c r="AJ5701" i="2"/>
  <c r="AK5701" i="2"/>
  <c r="E5702" i="2"/>
  <c r="G5702" i="2"/>
  <c r="H5702" i="2"/>
  <c r="I5702" i="2"/>
  <c r="U5702" i="2"/>
  <c r="W5702" i="2"/>
  <c r="X5702" i="2"/>
  <c r="AG5702" i="2"/>
  <c r="AH5702" i="2"/>
  <c r="AI5702" i="2"/>
  <c r="AJ5702" i="2"/>
  <c r="AK5702" i="2"/>
  <c r="E5703" i="2"/>
  <c r="G5703" i="2"/>
  <c r="H5703" i="2"/>
  <c r="I5703" i="2"/>
  <c r="U5703" i="2"/>
  <c r="W5703" i="2"/>
  <c r="X5703" i="2"/>
  <c r="AG5703" i="2"/>
  <c r="AH5703" i="2"/>
  <c r="AI5703" i="2"/>
  <c r="AJ5703" i="2"/>
  <c r="AK5703" i="2"/>
  <c r="E5704" i="2"/>
  <c r="G5704" i="2"/>
  <c r="H5704" i="2"/>
  <c r="I5704" i="2"/>
  <c r="U5704" i="2"/>
  <c r="W5704" i="2"/>
  <c r="X5704" i="2"/>
  <c r="AG5704" i="2"/>
  <c r="AH5704" i="2"/>
  <c r="AI5704" i="2"/>
  <c r="AJ5704" i="2"/>
  <c r="AK5704" i="2"/>
  <c r="E5705" i="2"/>
  <c r="G5705" i="2"/>
  <c r="H5705" i="2"/>
  <c r="I5705" i="2"/>
  <c r="U5705" i="2"/>
  <c r="W5705" i="2"/>
  <c r="X5705" i="2"/>
  <c r="AG5705" i="2"/>
  <c r="AH5705" i="2"/>
  <c r="AI5705" i="2"/>
  <c r="AJ5705" i="2"/>
  <c r="AK5705" i="2"/>
  <c r="E5706" i="2"/>
  <c r="G5706" i="2"/>
  <c r="H5706" i="2"/>
  <c r="I5706" i="2"/>
  <c r="U5706" i="2"/>
  <c r="W5706" i="2"/>
  <c r="X5706" i="2"/>
  <c r="AG5706" i="2"/>
  <c r="AH5706" i="2"/>
  <c r="AI5706" i="2"/>
  <c r="AJ5706" i="2"/>
  <c r="AK5706" i="2"/>
  <c r="E5707" i="2"/>
  <c r="G5707" i="2"/>
  <c r="H5707" i="2"/>
  <c r="I5707" i="2"/>
  <c r="U5707" i="2"/>
  <c r="W5707" i="2"/>
  <c r="X5707" i="2"/>
  <c r="AG5707" i="2"/>
  <c r="AH5707" i="2"/>
  <c r="AI5707" i="2"/>
  <c r="AJ5707" i="2"/>
  <c r="AK5707" i="2"/>
  <c r="E5708" i="2"/>
  <c r="G5708" i="2"/>
  <c r="H5708" i="2"/>
  <c r="I5708" i="2"/>
  <c r="U5708" i="2"/>
  <c r="W5708" i="2"/>
  <c r="X5708" i="2"/>
  <c r="AG5708" i="2"/>
  <c r="AH5708" i="2"/>
  <c r="AI5708" i="2"/>
  <c r="AJ5708" i="2"/>
  <c r="AK5708" i="2"/>
  <c r="E5709" i="2"/>
  <c r="G5709" i="2"/>
  <c r="H5709" i="2"/>
  <c r="I5709" i="2"/>
  <c r="U5709" i="2"/>
  <c r="W5709" i="2"/>
  <c r="X5709" i="2"/>
  <c r="AG5709" i="2"/>
  <c r="AH5709" i="2"/>
  <c r="AI5709" i="2"/>
  <c r="AJ5709" i="2"/>
  <c r="AK5709" i="2"/>
  <c r="E5710" i="2"/>
  <c r="G5710" i="2"/>
  <c r="H5710" i="2"/>
  <c r="I5710" i="2"/>
  <c r="U5710" i="2"/>
  <c r="W5710" i="2"/>
  <c r="X5710" i="2"/>
  <c r="AG5710" i="2"/>
  <c r="AH5710" i="2"/>
  <c r="AI5710" i="2"/>
  <c r="AJ5710" i="2"/>
  <c r="AK5710" i="2"/>
  <c r="E5711" i="2"/>
  <c r="G5711" i="2"/>
  <c r="H5711" i="2"/>
  <c r="I5711" i="2"/>
  <c r="U5711" i="2"/>
  <c r="W5711" i="2"/>
  <c r="X5711" i="2"/>
  <c r="AG5711" i="2"/>
  <c r="AH5711" i="2"/>
  <c r="AI5711" i="2"/>
  <c r="AJ5711" i="2"/>
  <c r="AK5711" i="2"/>
  <c r="E5712" i="2"/>
  <c r="G5712" i="2"/>
  <c r="H5712" i="2"/>
  <c r="I5712" i="2"/>
  <c r="U5712" i="2"/>
  <c r="W5712" i="2"/>
  <c r="X5712" i="2"/>
  <c r="AG5712" i="2"/>
  <c r="AH5712" i="2"/>
  <c r="AI5712" i="2"/>
  <c r="AJ5712" i="2"/>
  <c r="AK5712" i="2"/>
  <c r="E5713" i="2"/>
  <c r="G5713" i="2"/>
  <c r="H5713" i="2"/>
  <c r="I5713" i="2"/>
  <c r="U5713" i="2"/>
  <c r="W5713" i="2"/>
  <c r="X5713" i="2"/>
  <c r="AG5713" i="2"/>
  <c r="AH5713" i="2"/>
  <c r="AI5713" i="2"/>
  <c r="AJ5713" i="2"/>
  <c r="AK5713" i="2"/>
  <c r="E5714" i="2"/>
  <c r="G5714" i="2"/>
  <c r="H5714" i="2"/>
  <c r="I5714" i="2"/>
  <c r="U5714" i="2"/>
  <c r="W5714" i="2"/>
  <c r="X5714" i="2"/>
  <c r="AG5714" i="2"/>
  <c r="AH5714" i="2"/>
  <c r="AI5714" i="2"/>
  <c r="AJ5714" i="2"/>
  <c r="AK5714" i="2"/>
  <c r="E5715" i="2"/>
  <c r="G5715" i="2"/>
  <c r="H5715" i="2"/>
  <c r="I5715" i="2"/>
  <c r="U5715" i="2"/>
  <c r="W5715" i="2"/>
  <c r="X5715" i="2"/>
  <c r="AG5715" i="2"/>
  <c r="AH5715" i="2"/>
  <c r="AI5715" i="2"/>
  <c r="AJ5715" i="2"/>
  <c r="AK5715" i="2"/>
  <c r="E5716" i="2"/>
  <c r="G5716" i="2"/>
  <c r="H5716" i="2"/>
  <c r="I5716" i="2"/>
  <c r="U5716" i="2"/>
  <c r="W5716" i="2"/>
  <c r="X5716" i="2"/>
  <c r="AG5716" i="2"/>
  <c r="AH5716" i="2"/>
  <c r="AI5716" i="2"/>
  <c r="AJ5716" i="2"/>
  <c r="AK5716" i="2"/>
  <c r="E5717" i="2"/>
  <c r="G5717" i="2"/>
  <c r="H5717" i="2"/>
  <c r="I5717" i="2"/>
  <c r="U5717" i="2"/>
  <c r="W5717" i="2"/>
  <c r="X5717" i="2"/>
  <c r="AG5717" i="2"/>
  <c r="AH5717" i="2"/>
  <c r="AI5717" i="2"/>
  <c r="AJ5717" i="2"/>
  <c r="AK5717" i="2"/>
  <c r="E5718" i="2"/>
  <c r="G5718" i="2"/>
  <c r="H5718" i="2"/>
  <c r="I5718" i="2"/>
  <c r="U5718" i="2"/>
  <c r="W5718" i="2"/>
  <c r="X5718" i="2"/>
  <c r="AG5718" i="2"/>
  <c r="AH5718" i="2"/>
  <c r="AI5718" i="2"/>
  <c r="AJ5718" i="2"/>
  <c r="AK5718" i="2"/>
  <c r="E5719" i="2"/>
  <c r="G5719" i="2"/>
  <c r="H5719" i="2"/>
  <c r="I5719" i="2"/>
  <c r="U5719" i="2"/>
  <c r="W5719" i="2"/>
  <c r="X5719" i="2"/>
  <c r="AG5719" i="2"/>
  <c r="AH5719" i="2"/>
  <c r="AI5719" i="2"/>
  <c r="AJ5719" i="2"/>
  <c r="AK5719" i="2"/>
  <c r="E5720" i="2"/>
  <c r="G5720" i="2"/>
  <c r="H5720" i="2"/>
  <c r="I5720" i="2"/>
  <c r="U5720" i="2"/>
  <c r="W5720" i="2"/>
  <c r="X5720" i="2"/>
  <c r="AG5720" i="2"/>
  <c r="AH5720" i="2"/>
  <c r="AI5720" i="2"/>
  <c r="AJ5720" i="2"/>
  <c r="AK5720" i="2"/>
  <c r="E5721" i="2"/>
  <c r="G5721" i="2"/>
  <c r="H5721" i="2"/>
  <c r="I5721" i="2"/>
  <c r="U5721" i="2"/>
  <c r="W5721" i="2"/>
  <c r="X5721" i="2"/>
  <c r="AG5721" i="2"/>
  <c r="AH5721" i="2"/>
  <c r="AI5721" i="2"/>
  <c r="AJ5721" i="2"/>
  <c r="AK5721" i="2"/>
  <c r="E5722" i="2"/>
  <c r="G5722" i="2"/>
  <c r="H5722" i="2"/>
  <c r="I5722" i="2"/>
  <c r="U5722" i="2"/>
  <c r="W5722" i="2"/>
  <c r="X5722" i="2"/>
  <c r="AG5722" i="2"/>
  <c r="AH5722" i="2"/>
  <c r="AI5722" i="2"/>
  <c r="AJ5722" i="2"/>
  <c r="AK5722" i="2"/>
  <c r="E5723" i="2"/>
  <c r="G5723" i="2"/>
  <c r="H5723" i="2"/>
  <c r="I5723" i="2"/>
  <c r="U5723" i="2"/>
  <c r="W5723" i="2"/>
  <c r="X5723" i="2"/>
  <c r="AG5723" i="2"/>
  <c r="AH5723" i="2"/>
  <c r="AI5723" i="2"/>
  <c r="AJ5723" i="2"/>
  <c r="AK5723" i="2"/>
  <c r="E5724" i="2"/>
  <c r="G5724" i="2"/>
  <c r="H5724" i="2"/>
  <c r="I5724" i="2"/>
  <c r="U5724" i="2"/>
  <c r="W5724" i="2"/>
  <c r="X5724" i="2"/>
  <c r="AG5724" i="2"/>
  <c r="AH5724" i="2"/>
  <c r="AI5724" i="2"/>
  <c r="AJ5724" i="2"/>
  <c r="AK5724" i="2"/>
  <c r="E5725" i="2"/>
  <c r="G5725" i="2"/>
  <c r="H5725" i="2"/>
  <c r="I5725" i="2"/>
  <c r="U5725" i="2"/>
  <c r="W5725" i="2"/>
  <c r="X5725" i="2"/>
  <c r="AG5725" i="2"/>
  <c r="AH5725" i="2"/>
  <c r="AI5725" i="2"/>
  <c r="AJ5725" i="2"/>
  <c r="AK5725" i="2"/>
  <c r="E5726" i="2"/>
  <c r="G5726" i="2"/>
  <c r="H5726" i="2"/>
  <c r="I5726" i="2"/>
  <c r="U5726" i="2"/>
  <c r="W5726" i="2"/>
  <c r="X5726" i="2"/>
  <c r="AG5726" i="2"/>
  <c r="AH5726" i="2"/>
  <c r="AI5726" i="2"/>
  <c r="AJ5726" i="2"/>
  <c r="AK5726" i="2"/>
  <c r="E5727" i="2"/>
  <c r="G5727" i="2"/>
  <c r="H5727" i="2"/>
  <c r="I5727" i="2"/>
  <c r="U5727" i="2"/>
  <c r="W5727" i="2"/>
  <c r="X5727" i="2"/>
  <c r="AG5727" i="2"/>
  <c r="AH5727" i="2"/>
  <c r="AI5727" i="2"/>
  <c r="AJ5727" i="2"/>
  <c r="AK5727" i="2"/>
  <c r="E5728" i="2"/>
  <c r="G5728" i="2"/>
  <c r="H5728" i="2"/>
  <c r="I5728" i="2"/>
  <c r="U5728" i="2"/>
  <c r="W5728" i="2"/>
  <c r="X5728" i="2"/>
  <c r="AG5728" i="2"/>
  <c r="AH5728" i="2"/>
  <c r="AI5728" i="2"/>
  <c r="AJ5728" i="2"/>
  <c r="AK5728" i="2"/>
  <c r="E5729" i="2"/>
  <c r="G5729" i="2"/>
  <c r="H5729" i="2"/>
  <c r="I5729" i="2"/>
  <c r="U5729" i="2"/>
  <c r="W5729" i="2"/>
  <c r="X5729" i="2"/>
  <c r="AG5729" i="2"/>
  <c r="AH5729" i="2"/>
  <c r="AI5729" i="2"/>
  <c r="AJ5729" i="2"/>
  <c r="AK5729" i="2"/>
  <c r="E5730" i="2"/>
  <c r="G5730" i="2"/>
  <c r="H5730" i="2"/>
  <c r="I5730" i="2"/>
  <c r="U5730" i="2"/>
  <c r="W5730" i="2"/>
  <c r="X5730" i="2"/>
  <c r="AG5730" i="2"/>
  <c r="AH5730" i="2"/>
  <c r="AI5730" i="2"/>
  <c r="AJ5730" i="2"/>
  <c r="AK5730" i="2"/>
  <c r="E5731" i="2"/>
  <c r="G5731" i="2"/>
  <c r="H5731" i="2"/>
  <c r="I5731" i="2"/>
  <c r="U5731" i="2"/>
  <c r="W5731" i="2"/>
  <c r="X5731" i="2"/>
  <c r="AG5731" i="2"/>
  <c r="AH5731" i="2"/>
  <c r="AI5731" i="2"/>
  <c r="AJ5731" i="2"/>
  <c r="AK5731" i="2"/>
  <c r="E5732" i="2"/>
  <c r="G5732" i="2"/>
  <c r="H5732" i="2"/>
  <c r="I5732" i="2"/>
  <c r="U5732" i="2"/>
  <c r="W5732" i="2"/>
  <c r="X5732" i="2"/>
  <c r="AG5732" i="2"/>
  <c r="AH5732" i="2"/>
  <c r="AI5732" i="2"/>
  <c r="AJ5732" i="2"/>
  <c r="AK5732" i="2"/>
  <c r="E5733" i="2"/>
  <c r="G5733" i="2"/>
  <c r="H5733" i="2"/>
  <c r="I5733" i="2"/>
  <c r="U5733" i="2"/>
  <c r="W5733" i="2"/>
  <c r="X5733" i="2"/>
  <c r="AG5733" i="2"/>
  <c r="AH5733" i="2"/>
  <c r="AI5733" i="2"/>
  <c r="AJ5733" i="2"/>
  <c r="AK5733" i="2"/>
  <c r="E5734" i="2"/>
  <c r="G5734" i="2"/>
  <c r="H5734" i="2"/>
  <c r="I5734" i="2"/>
  <c r="U5734" i="2"/>
  <c r="W5734" i="2"/>
  <c r="X5734" i="2"/>
  <c r="AG5734" i="2"/>
  <c r="AH5734" i="2"/>
  <c r="AI5734" i="2"/>
  <c r="AJ5734" i="2"/>
  <c r="AK5734" i="2"/>
  <c r="E5735" i="2"/>
  <c r="G5735" i="2"/>
  <c r="H5735" i="2"/>
  <c r="I5735" i="2"/>
  <c r="U5735" i="2"/>
  <c r="W5735" i="2"/>
  <c r="X5735" i="2"/>
  <c r="AG5735" i="2"/>
  <c r="AH5735" i="2"/>
  <c r="AI5735" i="2"/>
  <c r="AJ5735" i="2"/>
  <c r="AK5735" i="2"/>
  <c r="E5736" i="2"/>
  <c r="G5736" i="2"/>
  <c r="H5736" i="2"/>
  <c r="I5736" i="2"/>
  <c r="U5736" i="2"/>
  <c r="W5736" i="2"/>
  <c r="X5736" i="2"/>
  <c r="AG5736" i="2"/>
  <c r="AH5736" i="2"/>
  <c r="AI5736" i="2"/>
  <c r="AJ5736" i="2"/>
  <c r="AK5736" i="2"/>
  <c r="E5737" i="2"/>
  <c r="G5737" i="2"/>
  <c r="H5737" i="2"/>
  <c r="I5737" i="2"/>
  <c r="U5737" i="2"/>
  <c r="W5737" i="2"/>
  <c r="X5737" i="2"/>
  <c r="AG5737" i="2"/>
  <c r="AH5737" i="2"/>
  <c r="AI5737" i="2"/>
  <c r="AJ5737" i="2"/>
  <c r="AK5737" i="2"/>
  <c r="E5738" i="2"/>
  <c r="G5738" i="2"/>
  <c r="H5738" i="2"/>
  <c r="I5738" i="2"/>
  <c r="U5738" i="2"/>
  <c r="W5738" i="2"/>
  <c r="X5738" i="2"/>
  <c r="AG5738" i="2"/>
  <c r="AH5738" i="2"/>
  <c r="AI5738" i="2"/>
  <c r="AJ5738" i="2"/>
  <c r="AK5738" i="2"/>
  <c r="E5739" i="2"/>
  <c r="G5739" i="2"/>
  <c r="H5739" i="2"/>
  <c r="I5739" i="2"/>
  <c r="U5739" i="2"/>
  <c r="W5739" i="2"/>
  <c r="X5739" i="2"/>
  <c r="AG5739" i="2"/>
  <c r="AH5739" i="2"/>
  <c r="AI5739" i="2"/>
  <c r="AJ5739" i="2"/>
  <c r="AK5739" i="2"/>
  <c r="E5740" i="2"/>
  <c r="G5740" i="2"/>
  <c r="H5740" i="2"/>
  <c r="I5740" i="2"/>
  <c r="U5740" i="2"/>
  <c r="W5740" i="2"/>
  <c r="X5740" i="2"/>
  <c r="AG5740" i="2"/>
  <c r="AH5740" i="2"/>
  <c r="AI5740" i="2"/>
  <c r="AJ5740" i="2"/>
  <c r="AK5740" i="2"/>
  <c r="E5741" i="2"/>
  <c r="G5741" i="2"/>
  <c r="H5741" i="2"/>
  <c r="I5741" i="2"/>
  <c r="U5741" i="2"/>
  <c r="W5741" i="2"/>
  <c r="X5741" i="2"/>
  <c r="AG5741" i="2"/>
  <c r="AH5741" i="2"/>
  <c r="AI5741" i="2"/>
  <c r="AJ5741" i="2"/>
  <c r="AK5741" i="2"/>
  <c r="E5742" i="2"/>
  <c r="G5742" i="2"/>
  <c r="H5742" i="2"/>
  <c r="I5742" i="2"/>
  <c r="U5742" i="2"/>
  <c r="W5742" i="2"/>
  <c r="X5742" i="2"/>
  <c r="AG5742" i="2"/>
  <c r="AH5742" i="2"/>
  <c r="AI5742" i="2"/>
  <c r="AJ5742" i="2"/>
  <c r="AK5742" i="2"/>
  <c r="E5743" i="2"/>
  <c r="G5743" i="2"/>
  <c r="H5743" i="2"/>
  <c r="I5743" i="2"/>
  <c r="U5743" i="2"/>
  <c r="W5743" i="2"/>
  <c r="X5743" i="2"/>
  <c r="AG5743" i="2"/>
  <c r="AH5743" i="2"/>
  <c r="AI5743" i="2"/>
  <c r="AJ5743" i="2"/>
  <c r="AK5743" i="2"/>
  <c r="E5744" i="2"/>
  <c r="G5744" i="2"/>
  <c r="H5744" i="2"/>
  <c r="I5744" i="2"/>
  <c r="U5744" i="2"/>
  <c r="W5744" i="2"/>
  <c r="X5744" i="2"/>
  <c r="AG5744" i="2"/>
  <c r="AH5744" i="2"/>
  <c r="AI5744" i="2"/>
  <c r="AJ5744" i="2"/>
  <c r="AK5744" i="2"/>
  <c r="E5745" i="2"/>
  <c r="G5745" i="2"/>
  <c r="H5745" i="2"/>
  <c r="I5745" i="2"/>
  <c r="U5745" i="2"/>
  <c r="W5745" i="2"/>
  <c r="X5745" i="2"/>
  <c r="AG5745" i="2"/>
  <c r="AH5745" i="2"/>
  <c r="AI5745" i="2"/>
  <c r="AJ5745" i="2"/>
  <c r="AK5745" i="2"/>
  <c r="E5746" i="2"/>
  <c r="G5746" i="2"/>
  <c r="H5746" i="2"/>
  <c r="I5746" i="2"/>
  <c r="U5746" i="2"/>
  <c r="W5746" i="2"/>
  <c r="X5746" i="2"/>
  <c r="AG5746" i="2"/>
  <c r="AH5746" i="2"/>
  <c r="AI5746" i="2"/>
  <c r="AJ5746" i="2"/>
  <c r="AK5746" i="2"/>
  <c r="E5747" i="2"/>
  <c r="G5747" i="2"/>
  <c r="H5747" i="2"/>
  <c r="I5747" i="2"/>
  <c r="U5747" i="2"/>
  <c r="W5747" i="2"/>
  <c r="X5747" i="2"/>
  <c r="AG5747" i="2"/>
  <c r="AH5747" i="2"/>
  <c r="AI5747" i="2"/>
  <c r="AJ5747" i="2"/>
  <c r="AK5747" i="2"/>
  <c r="E5748" i="2"/>
  <c r="G5748" i="2"/>
  <c r="H5748" i="2"/>
  <c r="I5748" i="2"/>
  <c r="U5748" i="2"/>
  <c r="W5748" i="2"/>
  <c r="X5748" i="2"/>
  <c r="AG5748" i="2"/>
  <c r="AH5748" i="2"/>
  <c r="AI5748" i="2"/>
  <c r="AJ5748" i="2"/>
  <c r="AK5748" i="2"/>
  <c r="E5749" i="2"/>
  <c r="G5749" i="2"/>
  <c r="H5749" i="2"/>
  <c r="I5749" i="2"/>
  <c r="U5749" i="2"/>
  <c r="W5749" i="2"/>
  <c r="X5749" i="2"/>
  <c r="AG5749" i="2"/>
  <c r="AH5749" i="2"/>
  <c r="AI5749" i="2"/>
  <c r="AJ5749" i="2"/>
  <c r="AK5749" i="2"/>
  <c r="E5750" i="2"/>
  <c r="G5750" i="2"/>
  <c r="H5750" i="2"/>
  <c r="I5750" i="2"/>
  <c r="U5750" i="2"/>
  <c r="W5750" i="2"/>
  <c r="X5750" i="2"/>
  <c r="AG5750" i="2"/>
  <c r="AH5750" i="2"/>
  <c r="AI5750" i="2"/>
  <c r="AJ5750" i="2"/>
  <c r="AK5750" i="2"/>
  <c r="E5751" i="2"/>
  <c r="G5751" i="2"/>
  <c r="H5751" i="2"/>
  <c r="I5751" i="2"/>
  <c r="U5751" i="2"/>
  <c r="W5751" i="2"/>
  <c r="X5751" i="2"/>
  <c r="AG5751" i="2"/>
  <c r="AH5751" i="2"/>
  <c r="AI5751" i="2"/>
  <c r="AJ5751" i="2"/>
  <c r="AK5751" i="2"/>
  <c r="E5752" i="2"/>
  <c r="G5752" i="2"/>
  <c r="H5752" i="2"/>
  <c r="I5752" i="2"/>
  <c r="U5752" i="2"/>
  <c r="W5752" i="2"/>
  <c r="X5752" i="2"/>
  <c r="AG5752" i="2"/>
  <c r="AH5752" i="2"/>
  <c r="AI5752" i="2"/>
  <c r="AJ5752" i="2"/>
  <c r="AK5752" i="2"/>
  <c r="E5753" i="2"/>
  <c r="G5753" i="2"/>
  <c r="H5753" i="2"/>
  <c r="I5753" i="2"/>
  <c r="U5753" i="2"/>
  <c r="W5753" i="2"/>
  <c r="X5753" i="2"/>
  <c r="AG5753" i="2"/>
  <c r="AH5753" i="2"/>
  <c r="AI5753" i="2"/>
  <c r="AJ5753" i="2"/>
  <c r="AK5753" i="2"/>
  <c r="E5754" i="2"/>
  <c r="G5754" i="2"/>
  <c r="H5754" i="2"/>
  <c r="I5754" i="2"/>
  <c r="U5754" i="2"/>
  <c r="W5754" i="2"/>
  <c r="X5754" i="2"/>
  <c r="AG5754" i="2"/>
  <c r="AH5754" i="2"/>
  <c r="AI5754" i="2"/>
  <c r="AJ5754" i="2"/>
  <c r="AK5754" i="2"/>
  <c r="E5755" i="2"/>
  <c r="G5755" i="2"/>
  <c r="H5755" i="2"/>
  <c r="I5755" i="2"/>
  <c r="U5755" i="2"/>
  <c r="W5755" i="2"/>
  <c r="X5755" i="2"/>
  <c r="AG5755" i="2"/>
  <c r="AH5755" i="2"/>
  <c r="AI5755" i="2"/>
  <c r="AJ5755" i="2"/>
  <c r="AK5755" i="2"/>
  <c r="E5756" i="2"/>
  <c r="G5756" i="2"/>
  <c r="H5756" i="2"/>
  <c r="I5756" i="2"/>
  <c r="U5756" i="2"/>
  <c r="W5756" i="2"/>
  <c r="X5756" i="2"/>
  <c r="AG5756" i="2"/>
  <c r="AH5756" i="2"/>
  <c r="AI5756" i="2"/>
  <c r="AJ5756" i="2"/>
  <c r="AK5756" i="2"/>
  <c r="E5757" i="2"/>
  <c r="G5757" i="2"/>
  <c r="H5757" i="2"/>
  <c r="I5757" i="2"/>
  <c r="U5757" i="2"/>
  <c r="W5757" i="2"/>
  <c r="X5757" i="2"/>
  <c r="AG5757" i="2"/>
  <c r="AH5757" i="2"/>
  <c r="AI5757" i="2"/>
  <c r="AJ5757" i="2"/>
  <c r="AK5757" i="2"/>
  <c r="E5758" i="2"/>
  <c r="G5758" i="2"/>
  <c r="H5758" i="2"/>
  <c r="I5758" i="2"/>
  <c r="U5758" i="2"/>
  <c r="W5758" i="2"/>
  <c r="X5758" i="2"/>
  <c r="AG5758" i="2"/>
  <c r="AH5758" i="2"/>
  <c r="AI5758" i="2"/>
  <c r="AJ5758" i="2"/>
  <c r="AK5758" i="2"/>
  <c r="E5759" i="2"/>
  <c r="G5759" i="2"/>
  <c r="H5759" i="2"/>
  <c r="I5759" i="2"/>
  <c r="U5759" i="2"/>
  <c r="W5759" i="2"/>
  <c r="X5759" i="2"/>
  <c r="AG5759" i="2"/>
  <c r="AH5759" i="2"/>
  <c r="AI5759" i="2"/>
  <c r="AJ5759" i="2"/>
  <c r="AK5759" i="2"/>
  <c r="E5760" i="2"/>
  <c r="G5760" i="2"/>
  <c r="H5760" i="2"/>
  <c r="I5760" i="2"/>
  <c r="U5760" i="2"/>
  <c r="W5760" i="2"/>
  <c r="X5760" i="2"/>
  <c r="AG5760" i="2"/>
  <c r="AH5760" i="2"/>
  <c r="AI5760" i="2"/>
  <c r="AJ5760" i="2"/>
  <c r="AK5760" i="2"/>
  <c r="E5761" i="2"/>
  <c r="G5761" i="2"/>
  <c r="H5761" i="2"/>
  <c r="I5761" i="2"/>
  <c r="U5761" i="2"/>
  <c r="W5761" i="2"/>
  <c r="X5761" i="2"/>
  <c r="AG5761" i="2"/>
  <c r="AH5761" i="2"/>
  <c r="AI5761" i="2"/>
  <c r="AJ5761" i="2"/>
  <c r="AK5761" i="2"/>
  <c r="E5762" i="2"/>
  <c r="G5762" i="2"/>
  <c r="H5762" i="2"/>
  <c r="I5762" i="2"/>
  <c r="U5762" i="2"/>
  <c r="W5762" i="2"/>
  <c r="X5762" i="2"/>
  <c r="AG5762" i="2"/>
  <c r="AH5762" i="2"/>
  <c r="AI5762" i="2"/>
  <c r="AJ5762" i="2"/>
  <c r="AK5762" i="2"/>
  <c r="E5763" i="2"/>
  <c r="G5763" i="2"/>
  <c r="H5763" i="2"/>
  <c r="I5763" i="2"/>
  <c r="U5763" i="2"/>
  <c r="W5763" i="2"/>
  <c r="X5763" i="2"/>
  <c r="AG5763" i="2"/>
  <c r="AH5763" i="2"/>
  <c r="AI5763" i="2"/>
  <c r="AJ5763" i="2"/>
  <c r="AK5763" i="2"/>
  <c r="E5764" i="2"/>
  <c r="G5764" i="2"/>
  <c r="H5764" i="2"/>
  <c r="I5764" i="2"/>
  <c r="U5764" i="2"/>
  <c r="W5764" i="2"/>
  <c r="X5764" i="2"/>
  <c r="AG5764" i="2"/>
  <c r="AH5764" i="2"/>
  <c r="AI5764" i="2"/>
  <c r="AJ5764" i="2"/>
  <c r="AK5764" i="2"/>
  <c r="E5765" i="2"/>
  <c r="G5765" i="2"/>
  <c r="H5765" i="2"/>
  <c r="I5765" i="2"/>
  <c r="U5765" i="2"/>
  <c r="W5765" i="2"/>
  <c r="X5765" i="2"/>
  <c r="AG5765" i="2"/>
  <c r="AH5765" i="2"/>
  <c r="AI5765" i="2"/>
  <c r="AJ5765" i="2"/>
  <c r="AK5765" i="2"/>
  <c r="E5766" i="2"/>
  <c r="G5766" i="2"/>
  <c r="H5766" i="2"/>
  <c r="I5766" i="2"/>
  <c r="U5766" i="2"/>
  <c r="W5766" i="2"/>
  <c r="X5766" i="2"/>
  <c r="AG5766" i="2"/>
  <c r="AH5766" i="2"/>
  <c r="AI5766" i="2"/>
  <c r="AJ5766" i="2"/>
  <c r="AK5766" i="2"/>
  <c r="E5767" i="2"/>
  <c r="G5767" i="2"/>
  <c r="H5767" i="2"/>
  <c r="I5767" i="2"/>
  <c r="U5767" i="2"/>
  <c r="W5767" i="2"/>
  <c r="X5767" i="2"/>
  <c r="AG5767" i="2"/>
  <c r="AH5767" i="2"/>
  <c r="AI5767" i="2"/>
  <c r="AJ5767" i="2"/>
  <c r="AK5767" i="2"/>
  <c r="E5768" i="2"/>
  <c r="G5768" i="2"/>
  <c r="H5768" i="2"/>
  <c r="I5768" i="2"/>
  <c r="U5768" i="2"/>
  <c r="W5768" i="2"/>
  <c r="X5768" i="2"/>
  <c r="AG5768" i="2"/>
  <c r="AH5768" i="2"/>
  <c r="AI5768" i="2"/>
  <c r="AJ5768" i="2"/>
  <c r="AK5768" i="2"/>
  <c r="E5769" i="2"/>
  <c r="G5769" i="2"/>
  <c r="H5769" i="2"/>
  <c r="I5769" i="2"/>
  <c r="U5769" i="2"/>
  <c r="W5769" i="2"/>
  <c r="X5769" i="2"/>
  <c r="AG5769" i="2"/>
  <c r="AH5769" i="2"/>
  <c r="AI5769" i="2"/>
  <c r="AJ5769" i="2"/>
  <c r="AK5769" i="2"/>
  <c r="E5770" i="2"/>
  <c r="G5770" i="2"/>
  <c r="H5770" i="2"/>
  <c r="I5770" i="2"/>
  <c r="U5770" i="2"/>
  <c r="W5770" i="2"/>
  <c r="X5770" i="2"/>
  <c r="AG5770" i="2"/>
  <c r="AH5770" i="2"/>
  <c r="AI5770" i="2"/>
  <c r="AJ5770" i="2"/>
  <c r="AK5770" i="2"/>
  <c r="E5771" i="2"/>
  <c r="G5771" i="2"/>
  <c r="H5771" i="2"/>
  <c r="I5771" i="2"/>
  <c r="U5771" i="2"/>
  <c r="W5771" i="2"/>
  <c r="X5771" i="2"/>
  <c r="AG5771" i="2"/>
  <c r="AH5771" i="2"/>
  <c r="AI5771" i="2"/>
  <c r="AJ5771" i="2"/>
  <c r="AK5771" i="2"/>
  <c r="E5772" i="2"/>
  <c r="G5772" i="2"/>
  <c r="H5772" i="2"/>
  <c r="I5772" i="2"/>
  <c r="U5772" i="2"/>
  <c r="W5772" i="2"/>
  <c r="X5772" i="2"/>
  <c r="AG5772" i="2"/>
  <c r="AH5772" i="2"/>
  <c r="AI5772" i="2"/>
  <c r="AJ5772" i="2"/>
  <c r="AK5772" i="2"/>
  <c r="E5773" i="2"/>
  <c r="G5773" i="2"/>
  <c r="H5773" i="2"/>
  <c r="I5773" i="2"/>
  <c r="U5773" i="2"/>
  <c r="W5773" i="2"/>
  <c r="X5773" i="2"/>
  <c r="AG5773" i="2"/>
  <c r="AH5773" i="2"/>
  <c r="AI5773" i="2"/>
  <c r="AJ5773" i="2"/>
  <c r="AK5773" i="2"/>
  <c r="E5774" i="2"/>
  <c r="G5774" i="2"/>
  <c r="H5774" i="2"/>
  <c r="I5774" i="2"/>
  <c r="U5774" i="2"/>
  <c r="W5774" i="2"/>
  <c r="X5774" i="2"/>
  <c r="AG5774" i="2"/>
  <c r="AH5774" i="2"/>
  <c r="AI5774" i="2"/>
  <c r="AJ5774" i="2"/>
  <c r="AK5774" i="2"/>
  <c r="E5775" i="2"/>
  <c r="G5775" i="2"/>
  <c r="H5775" i="2"/>
  <c r="I5775" i="2"/>
  <c r="U5775" i="2"/>
  <c r="W5775" i="2"/>
  <c r="X5775" i="2"/>
  <c r="AG5775" i="2"/>
  <c r="AH5775" i="2"/>
  <c r="AI5775" i="2"/>
  <c r="AJ5775" i="2"/>
  <c r="AK5775" i="2"/>
  <c r="E5776" i="2"/>
  <c r="G5776" i="2"/>
  <c r="H5776" i="2"/>
  <c r="I5776" i="2"/>
  <c r="U5776" i="2"/>
  <c r="W5776" i="2"/>
  <c r="X5776" i="2"/>
  <c r="AG5776" i="2"/>
  <c r="AH5776" i="2"/>
  <c r="AI5776" i="2"/>
  <c r="AJ5776" i="2"/>
  <c r="AK5776" i="2"/>
  <c r="E5777" i="2"/>
  <c r="G5777" i="2"/>
  <c r="H5777" i="2"/>
  <c r="I5777" i="2"/>
  <c r="U5777" i="2"/>
  <c r="W5777" i="2"/>
  <c r="X5777" i="2"/>
  <c r="AG5777" i="2"/>
  <c r="AH5777" i="2"/>
  <c r="AI5777" i="2"/>
  <c r="AJ5777" i="2"/>
  <c r="AK5777" i="2"/>
  <c r="E5778" i="2"/>
  <c r="G5778" i="2"/>
  <c r="H5778" i="2"/>
  <c r="I5778" i="2"/>
  <c r="U5778" i="2"/>
  <c r="W5778" i="2"/>
  <c r="X5778" i="2"/>
  <c r="AG5778" i="2"/>
  <c r="AH5778" i="2"/>
  <c r="AI5778" i="2"/>
  <c r="AJ5778" i="2"/>
  <c r="AK5778" i="2"/>
  <c r="E5779" i="2"/>
  <c r="G5779" i="2"/>
  <c r="H5779" i="2"/>
  <c r="I5779" i="2"/>
  <c r="U5779" i="2"/>
  <c r="W5779" i="2"/>
  <c r="X5779" i="2"/>
  <c r="AG5779" i="2"/>
  <c r="AH5779" i="2"/>
  <c r="AI5779" i="2"/>
  <c r="AJ5779" i="2"/>
  <c r="AK5779" i="2"/>
  <c r="E5780" i="2"/>
  <c r="G5780" i="2"/>
  <c r="H5780" i="2"/>
  <c r="I5780" i="2"/>
  <c r="U5780" i="2"/>
  <c r="W5780" i="2"/>
  <c r="X5780" i="2"/>
  <c r="AG5780" i="2"/>
  <c r="AH5780" i="2"/>
  <c r="AI5780" i="2"/>
  <c r="AJ5780" i="2"/>
  <c r="AK5780" i="2"/>
  <c r="E5781" i="2"/>
  <c r="G5781" i="2"/>
  <c r="H5781" i="2"/>
  <c r="I5781" i="2"/>
  <c r="U5781" i="2"/>
  <c r="W5781" i="2"/>
  <c r="X5781" i="2"/>
  <c r="AG5781" i="2"/>
  <c r="AH5781" i="2"/>
  <c r="AI5781" i="2"/>
  <c r="AJ5781" i="2"/>
  <c r="AK5781" i="2"/>
  <c r="E5782" i="2"/>
  <c r="G5782" i="2"/>
  <c r="H5782" i="2"/>
  <c r="I5782" i="2"/>
  <c r="U5782" i="2"/>
  <c r="W5782" i="2"/>
  <c r="X5782" i="2"/>
  <c r="AG5782" i="2"/>
  <c r="AH5782" i="2"/>
  <c r="AI5782" i="2"/>
  <c r="AJ5782" i="2"/>
  <c r="AK5782" i="2"/>
  <c r="E5783" i="2"/>
  <c r="G5783" i="2"/>
  <c r="H5783" i="2"/>
  <c r="I5783" i="2"/>
  <c r="U5783" i="2"/>
  <c r="W5783" i="2"/>
  <c r="X5783" i="2"/>
  <c r="AG5783" i="2"/>
  <c r="AH5783" i="2"/>
  <c r="AI5783" i="2"/>
  <c r="AJ5783" i="2"/>
  <c r="AK5783" i="2"/>
  <c r="E5784" i="2"/>
  <c r="G5784" i="2"/>
  <c r="H5784" i="2"/>
  <c r="I5784" i="2"/>
  <c r="U5784" i="2"/>
  <c r="W5784" i="2"/>
  <c r="X5784" i="2"/>
  <c r="AG5784" i="2"/>
  <c r="AH5784" i="2"/>
  <c r="AI5784" i="2"/>
  <c r="AJ5784" i="2"/>
  <c r="AK5784" i="2"/>
  <c r="E5785" i="2"/>
  <c r="G5785" i="2"/>
  <c r="H5785" i="2"/>
  <c r="I5785" i="2"/>
  <c r="U5785" i="2"/>
  <c r="W5785" i="2"/>
  <c r="X5785" i="2"/>
  <c r="AG5785" i="2"/>
  <c r="AH5785" i="2"/>
  <c r="AI5785" i="2"/>
  <c r="AJ5785" i="2"/>
  <c r="AK5785" i="2"/>
  <c r="E5786" i="2"/>
  <c r="G5786" i="2"/>
  <c r="H5786" i="2"/>
  <c r="I5786" i="2"/>
  <c r="U5786" i="2"/>
  <c r="W5786" i="2"/>
  <c r="X5786" i="2"/>
  <c r="AG5786" i="2"/>
  <c r="AH5786" i="2"/>
  <c r="AI5786" i="2"/>
  <c r="AJ5786" i="2"/>
  <c r="AK5786" i="2"/>
  <c r="E5787" i="2"/>
  <c r="G5787" i="2"/>
  <c r="H5787" i="2"/>
  <c r="I5787" i="2"/>
  <c r="U5787" i="2"/>
  <c r="W5787" i="2"/>
  <c r="X5787" i="2"/>
  <c r="AG5787" i="2"/>
  <c r="AH5787" i="2"/>
  <c r="AI5787" i="2"/>
  <c r="AJ5787" i="2"/>
  <c r="AK5787" i="2"/>
  <c r="E5788" i="2"/>
  <c r="G5788" i="2"/>
  <c r="H5788" i="2"/>
  <c r="I5788" i="2"/>
  <c r="U5788" i="2"/>
  <c r="W5788" i="2"/>
  <c r="X5788" i="2"/>
  <c r="AG5788" i="2"/>
  <c r="AH5788" i="2"/>
  <c r="AI5788" i="2"/>
  <c r="AJ5788" i="2"/>
  <c r="AK5788" i="2"/>
  <c r="E5789" i="2"/>
  <c r="G5789" i="2"/>
  <c r="H5789" i="2"/>
  <c r="I5789" i="2"/>
  <c r="U5789" i="2"/>
  <c r="W5789" i="2"/>
  <c r="X5789" i="2"/>
  <c r="AG5789" i="2"/>
  <c r="AH5789" i="2"/>
  <c r="AI5789" i="2"/>
  <c r="AJ5789" i="2"/>
  <c r="AK5789" i="2"/>
  <c r="E5790" i="2"/>
  <c r="G5790" i="2"/>
  <c r="H5790" i="2"/>
  <c r="I5790" i="2"/>
  <c r="U5790" i="2"/>
  <c r="W5790" i="2"/>
  <c r="X5790" i="2"/>
  <c r="AG5790" i="2"/>
  <c r="AH5790" i="2"/>
  <c r="AI5790" i="2"/>
  <c r="AJ5790" i="2"/>
  <c r="AK5790" i="2"/>
  <c r="E5791" i="2"/>
  <c r="G5791" i="2"/>
  <c r="H5791" i="2"/>
  <c r="I5791" i="2"/>
  <c r="U5791" i="2"/>
  <c r="W5791" i="2"/>
  <c r="X5791" i="2"/>
  <c r="AG5791" i="2"/>
  <c r="AH5791" i="2"/>
  <c r="AI5791" i="2"/>
  <c r="AJ5791" i="2"/>
  <c r="AK5791" i="2"/>
  <c r="E5792" i="2"/>
  <c r="G5792" i="2"/>
  <c r="H5792" i="2"/>
  <c r="I5792" i="2"/>
  <c r="U5792" i="2"/>
  <c r="W5792" i="2"/>
  <c r="X5792" i="2"/>
  <c r="AG5792" i="2"/>
  <c r="AH5792" i="2"/>
  <c r="AI5792" i="2"/>
  <c r="AJ5792" i="2"/>
  <c r="AK5792" i="2"/>
  <c r="E5793" i="2"/>
  <c r="G5793" i="2"/>
  <c r="H5793" i="2"/>
  <c r="I5793" i="2"/>
  <c r="U5793" i="2"/>
  <c r="W5793" i="2"/>
  <c r="X5793" i="2"/>
  <c r="AG5793" i="2"/>
  <c r="AH5793" i="2"/>
  <c r="AI5793" i="2"/>
  <c r="AJ5793" i="2"/>
  <c r="AK5793" i="2"/>
  <c r="E5794" i="2"/>
  <c r="G5794" i="2"/>
  <c r="H5794" i="2"/>
  <c r="I5794" i="2"/>
  <c r="U5794" i="2"/>
  <c r="W5794" i="2"/>
  <c r="X5794" i="2"/>
  <c r="AG5794" i="2"/>
  <c r="AH5794" i="2"/>
  <c r="AI5794" i="2"/>
  <c r="AJ5794" i="2"/>
  <c r="AK5794" i="2"/>
  <c r="E5795" i="2"/>
  <c r="G5795" i="2"/>
  <c r="H5795" i="2"/>
  <c r="I5795" i="2"/>
  <c r="U5795" i="2"/>
  <c r="W5795" i="2"/>
  <c r="X5795" i="2"/>
  <c r="AG5795" i="2"/>
  <c r="AH5795" i="2"/>
  <c r="AI5795" i="2"/>
  <c r="AJ5795" i="2"/>
  <c r="AK5795" i="2"/>
  <c r="E5796" i="2"/>
  <c r="G5796" i="2"/>
  <c r="H5796" i="2"/>
  <c r="I5796" i="2"/>
  <c r="U5796" i="2"/>
  <c r="W5796" i="2"/>
  <c r="X5796" i="2"/>
  <c r="AG5796" i="2"/>
  <c r="AH5796" i="2"/>
  <c r="AI5796" i="2"/>
  <c r="AJ5796" i="2"/>
  <c r="AK5796" i="2"/>
  <c r="E5797" i="2"/>
  <c r="G5797" i="2"/>
  <c r="H5797" i="2"/>
  <c r="I5797" i="2"/>
  <c r="U5797" i="2"/>
  <c r="W5797" i="2"/>
  <c r="X5797" i="2"/>
  <c r="AG5797" i="2"/>
  <c r="AH5797" i="2"/>
  <c r="AI5797" i="2"/>
  <c r="AJ5797" i="2"/>
  <c r="AK5797" i="2"/>
  <c r="E5798" i="2"/>
  <c r="G5798" i="2"/>
  <c r="H5798" i="2"/>
  <c r="I5798" i="2"/>
  <c r="U5798" i="2"/>
  <c r="W5798" i="2"/>
  <c r="X5798" i="2"/>
  <c r="AG5798" i="2"/>
  <c r="AH5798" i="2"/>
  <c r="AI5798" i="2"/>
  <c r="AJ5798" i="2"/>
  <c r="AK5798" i="2"/>
  <c r="E5799" i="2"/>
  <c r="G5799" i="2"/>
  <c r="H5799" i="2"/>
  <c r="I5799" i="2"/>
  <c r="U5799" i="2"/>
  <c r="W5799" i="2"/>
  <c r="X5799" i="2"/>
  <c r="AG5799" i="2"/>
  <c r="AH5799" i="2"/>
  <c r="AI5799" i="2"/>
  <c r="AJ5799" i="2"/>
  <c r="AK5799" i="2"/>
  <c r="E5800" i="2"/>
  <c r="G5800" i="2"/>
  <c r="H5800" i="2"/>
  <c r="I5800" i="2"/>
  <c r="U5800" i="2"/>
  <c r="W5800" i="2"/>
  <c r="X5800" i="2"/>
  <c r="AG5800" i="2"/>
  <c r="AH5800" i="2"/>
  <c r="AI5800" i="2"/>
  <c r="AJ5800" i="2"/>
  <c r="AK5800" i="2"/>
  <c r="E5801" i="2"/>
  <c r="G5801" i="2"/>
  <c r="H5801" i="2"/>
  <c r="I5801" i="2"/>
  <c r="U5801" i="2"/>
  <c r="W5801" i="2"/>
  <c r="X5801" i="2"/>
  <c r="AG5801" i="2"/>
  <c r="AH5801" i="2"/>
  <c r="AI5801" i="2"/>
  <c r="AJ5801" i="2"/>
  <c r="AK5801" i="2"/>
  <c r="E5802" i="2"/>
  <c r="G5802" i="2"/>
  <c r="H5802" i="2"/>
  <c r="I5802" i="2"/>
  <c r="U5802" i="2"/>
  <c r="W5802" i="2"/>
  <c r="X5802" i="2"/>
  <c r="AG5802" i="2"/>
  <c r="AH5802" i="2"/>
  <c r="AI5802" i="2"/>
  <c r="AJ5802" i="2"/>
  <c r="AK5802" i="2"/>
  <c r="E5803" i="2"/>
  <c r="G5803" i="2"/>
  <c r="H5803" i="2"/>
  <c r="I5803" i="2"/>
  <c r="U5803" i="2"/>
  <c r="W5803" i="2"/>
  <c r="X5803" i="2"/>
  <c r="AG5803" i="2"/>
  <c r="AH5803" i="2"/>
  <c r="AI5803" i="2"/>
  <c r="AJ5803" i="2"/>
  <c r="AK5803" i="2"/>
  <c r="E5804" i="2"/>
  <c r="G5804" i="2"/>
  <c r="H5804" i="2"/>
  <c r="I5804" i="2"/>
  <c r="U5804" i="2"/>
  <c r="W5804" i="2"/>
  <c r="X5804" i="2"/>
  <c r="AG5804" i="2"/>
  <c r="AH5804" i="2"/>
  <c r="AI5804" i="2"/>
  <c r="AJ5804" i="2"/>
  <c r="AK5804" i="2"/>
  <c r="E5805" i="2"/>
  <c r="G5805" i="2"/>
  <c r="H5805" i="2"/>
  <c r="I5805" i="2"/>
  <c r="U5805" i="2"/>
  <c r="W5805" i="2"/>
  <c r="X5805" i="2"/>
  <c r="AG5805" i="2"/>
  <c r="AH5805" i="2"/>
  <c r="AI5805" i="2"/>
  <c r="AJ5805" i="2"/>
  <c r="AK5805" i="2"/>
  <c r="E5806" i="2"/>
  <c r="G5806" i="2"/>
  <c r="H5806" i="2"/>
  <c r="I5806" i="2"/>
  <c r="U5806" i="2"/>
  <c r="W5806" i="2"/>
  <c r="X5806" i="2"/>
  <c r="AG5806" i="2"/>
  <c r="AH5806" i="2"/>
  <c r="AI5806" i="2"/>
  <c r="AJ5806" i="2"/>
  <c r="AK5806" i="2"/>
  <c r="E5807" i="2"/>
  <c r="G5807" i="2"/>
  <c r="H5807" i="2"/>
  <c r="I5807" i="2"/>
  <c r="U5807" i="2"/>
  <c r="W5807" i="2"/>
  <c r="X5807" i="2"/>
  <c r="AG5807" i="2"/>
  <c r="AH5807" i="2"/>
  <c r="AI5807" i="2"/>
  <c r="AJ5807" i="2"/>
  <c r="AK5807" i="2"/>
  <c r="E5808" i="2"/>
  <c r="G5808" i="2"/>
  <c r="H5808" i="2"/>
  <c r="I5808" i="2"/>
  <c r="U5808" i="2"/>
  <c r="W5808" i="2"/>
  <c r="X5808" i="2"/>
  <c r="AG5808" i="2"/>
  <c r="AH5808" i="2"/>
  <c r="AI5808" i="2"/>
  <c r="AJ5808" i="2"/>
  <c r="AK5808" i="2"/>
  <c r="E5809" i="2"/>
  <c r="G5809" i="2"/>
  <c r="H5809" i="2"/>
  <c r="I5809" i="2"/>
  <c r="U5809" i="2"/>
  <c r="W5809" i="2"/>
  <c r="X5809" i="2"/>
  <c r="AG5809" i="2"/>
  <c r="AH5809" i="2"/>
  <c r="AI5809" i="2"/>
  <c r="AJ5809" i="2"/>
  <c r="AK5809" i="2"/>
  <c r="E5810" i="2"/>
  <c r="G5810" i="2"/>
  <c r="H5810" i="2"/>
  <c r="I5810" i="2"/>
  <c r="U5810" i="2"/>
  <c r="W5810" i="2"/>
  <c r="X5810" i="2"/>
  <c r="AG5810" i="2"/>
  <c r="AH5810" i="2"/>
  <c r="AI5810" i="2"/>
  <c r="AJ5810" i="2"/>
  <c r="AK5810" i="2"/>
  <c r="E5811" i="2"/>
  <c r="G5811" i="2"/>
  <c r="H5811" i="2"/>
  <c r="I5811" i="2"/>
  <c r="U5811" i="2"/>
  <c r="W5811" i="2"/>
  <c r="X5811" i="2"/>
  <c r="AG5811" i="2"/>
  <c r="AH5811" i="2"/>
  <c r="AI5811" i="2"/>
  <c r="AJ5811" i="2"/>
  <c r="AK5811" i="2"/>
  <c r="E5812" i="2"/>
  <c r="G5812" i="2"/>
  <c r="H5812" i="2"/>
  <c r="I5812" i="2"/>
  <c r="U5812" i="2"/>
  <c r="W5812" i="2"/>
  <c r="X5812" i="2"/>
  <c r="AG5812" i="2"/>
  <c r="AH5812" i="2"/>
  <c r="AI5812" i="2"/>
  <c r="AJ5812" i="2"/>
  <c r="AK5812" i="2"/>
  <c r="E5813" i="2"/>
  <c r="G5813" i="2"/>
  <c r="H5813" i="2"/>
  <c r="I5813" i="2"/>
  <c r="U5813" i="2"/>
  <c r="W5813" i="2"/>
  <c r="X5813" i="2"/>
  <c r="AG5813" i="2"/>
  <c r="AH5813" i="2"/>
  <c r="AI5813" i="2"/>
  <c r="AJ5813" i="2"/>
  <c r="AK5813" i="2"/>
  <c r="E5814" i="2"/>
  <c r="G5814" i="2"/>
  <c r="H5814" i="2"/>
  <c r="I5814" i="2"/>
  <c r="U5814" i="2"/>
  <c r="W5814" i="2"/>
  <c r="X5814" i="2"/>
  <c r="AG5814" i="2"/>
  <c r="AH5814" i="2"/>
  <c r="AI5814" i="2"/>
  <c r="AJ5814" i="2"/>
  <c r="AK5814" i="2"/>
  <c r="E5815" i="2"/>
  <c r="G5815" i="2"/>
  <c r="H5815" i="2"/>
  <c r="I5815" i="2"/>
  <c r="U5815" i="2"/>
  <c r="W5815" i="2"/>
  <c r="X5815" i="2"/>
  <c r="AG5815" i="2"/>
  <c r="AH5815" i="2"/>
  <c r="AI5815" i="2"/>
  <c r="AJ5815" i="2"/>
  <c r="AK5815" i="2"/>
  <c r="E5816" i="2"/>
  <c r="G5816" i="2"/>
  <c r="H5816" i="2"/>
  <c r="I5816" i="2"/>
  <c r="U5816" i="2"/>
  <c r="W5816" i="2"/>
  <c r="X5816" i="2"/>
  <c r="AG5816" i="2"/>
  <c r="AH5816" i="2"/>
  <c r="AI5816" i="2"/>
  <c r="AJ5816" i="2"/>
  <c r="AK5816" i="2"/>
  <c r="E5817" i="2"/>
  <c r="G5817" i="2"/>
  <c r="H5817" i="2"/>
  <c r="I5817" i="2"/>
  <c r="U5817" i="2"/>
  <c r="W5817" i="2"/>
  <c r="X5817" i="2"/>
  <c r="AG5817" i="2"/>
  <c r="AH5817" i="2"/>
  <c r="AI5817" i="2"/>
  <c r="AJ5817" i="2"/>
  <c r="AK5817" i="2"/>
  <c r="E5818" i="2"/>
  <c r="G5818" i="2"/>
  <c r="H5818" i="2"/>
  <c r="I5818" i="2"/>
  <c r="U5818" i="2"/>
  <c r="W5818" i="2"/>
  <c r="X5818" i="2"/>
  <c r="AG5818" i="2"/>
  <c r="AH5818" i="2"/>
  <c r="AI5818" i="2"/>
  <c r="AJ5818" i="2"/>
  <c r="AK5818" i="2"/>
  <c r="E5819" i="2"/>
  <c r="G5819" i="2"/>
  <c r="H5819" i="2"/>
  <c r="I5819" i="2"/>
  <c r="U5819" i="2"/>
  <c r="W5819" i="2"/>
  <c r="X5819" i="2"/>
  <c r="AG5819" i="2"/>
  <c r="AH5819" i="2"/>
  <c r="AI5819" i="2"/>
  <c r="AJ5819" i="2"/>
  <c r="AK5819" i="2"/>
  <c r="E5820" i="2"/>
  <c r="G5820" i="2"/>
  <c r="H5820" i="2"/>
  <c r="I5820" i="2"/>
  <c r="U5820" i="2"/>
  <c r="W5820" i="2"/>
  <c r="X5820" i="2"/>
  <c r="AG5820" i="2"/>
  <c r="AH5820" i="2"/>
  <c r="AI5820" i="2"/>
  <c r="AJ5820" i="2"/>
  <c r="AK5820" i="2"/>
  <c r="E5821" i="2"/>
  <c r="G5821" i="2"/>
  <c r="H5821" i="2"/>
  <c r="I5821" i="2"/>
  <c r="U5821" i="2"/>
  <c r="W5821" i="2"/>
  <c r="X5821" i="2"/>
  <c r="AG5821" i="2"/>
  <c r="AH5821" i="2"/>
  <c r="AI5821" i="2"/>
  <c r="AJ5821" i="2"/>
  <c r="AK5821" i="2"/>
  <c r="E5822" i="2"/>
  <c r="G5822" i="2"/>
  <c r="H5822" i="2"/>
  <c r="I5822" i="2"/>
  <c r="U5822" i="2"/>
  <c r="W5822" i="2"/>
  <c r="X5822" i="2"/>
  <c r="AG5822" i="2"/>
  <c r="AH5822" i="2"/>
  <c r="AI5822" i="2"/>
  <c r="AJ5822" i="2"/>
  <c r="AK5822" i="2"/>
  <c r="E5823" i="2"/>
  <c r="G5823" i="2"/>
  <c r="H5823" i="2"/>
  <c r="I5823" i="2"/>
  <c r="U5823" i="2"/>
  <c r="W5823" i="2"/>
  <c r="X5823" i="2"/>
  <c r="AG5823" i="2"/>
  <c r="AH5823" i="2"/>
  <c r="AI5823" i="2"/>
  <c r="AJ5823" i="2"/>
  <c r="AK5823" i="2"/>
  <c r="E5824" i="2"/>
  <c r="G5824" i="2"/>
  <c r="H5824" i="2"/>
  <c r="I5824" i="2"/>
  <c r="U5824" i="2"/>
  <c r="W5824" i="2"/>
  <c r="X5824" i="2"/>
  <c r="AG5824" i="2"/>
  <c r="AH5824" i="2"/>
  <c r="AI5824" i="2"/>
  <c r="AJ5824" i="2"/>
  <c r="AK5824" i="2"/>
  <c r="E5825" i="2"/>
  <c r="G5825" i="2"/>
  <c r="H5825" i="2"/>
  <c r="I5825" i="2"/>
  <c r="U5825" i="2"/>
  <c r="W5825" i="2"/>
  <c r="X5825" i="2"/>
  <c r="AG5825" i="2"/>
  <c r="AH5825" i="2"/>
  <c r="AI5825" i="2"/>
  <c r="AJ5825" i="2"/>
  <c r="AK5825" i="2"/>
  <c r="E5826" i="2"/>
  <c r="G5826" i="2"/>
  <c r="H5826" i="2"/>
  <c r="I5826" i="2"/>
  <c r="U5826" i="2"/>
  <c r="W5826" i="2"/>
  <c r="X5826" i="2"/>
  <c r="AG5826" i="2"/>
  <c r="AH5826" i="2"/>
  <c r="AI5826" i="2"/>
  <c r="AJ5826" i="2"/>
  <c r="AK5826" i="2"/>
  <c r="E5827" i="2"/>
  <c r="G5827" i="2"/>
  <c r="H5827" i="2"/>
  <c r="I5827" i="2"/>
  <c r="U5827" i="2"/>
  <c r="W5827" i="2"/>
  <c r="X5827" i="2"/>
  <c r="AG5827" i="2"/>
  <c r="AH5827" i="2"/>
  <c r="AI5827" i="2"/>
  <c r="AJ5827" i="2"/>
  <c r="AK5827" i="2"/>
  <c r="E5828" i="2"/>
  <c r="G5828" i="2"/>
  <c r="H5828" i="2"/>
  <c r="I5828" i="2"/>
  <c r="U5828" i="2"/>
  <c r="W5828" i="2"/>
  <c r="X5828" i="2"/>
  <c r="AG5828" i="2"/>
  <c r="AH5828" i="2"/>
  <c r="AI5828" i="2"/>
  <c r="AJ5828" i="2"/>
  <c r="AK5828" i="2"/>
  <c r="E5829" i="2"/>
  <c r="G5829" i="2"/>
  <c r="H5829" i="2"/>
  <c r="I5829" i="2"/>
  <c r="U5829" i="2"/>
  <c r="W5829" i="2"/>
  <c r="X5829" i="2"/>
  <c r="AG5829" i="2"/>
  <c r="AH5829" i="2"/>
  <c r="AI5829" i="2"/>
  <c r="AJ5829" i="2"/>
  <c r="AK5829" i="2"/>
  <c r="E5830" i="2"/>
  <c r="G5830" i="2"/>
  <c r="H5830" i="2"/>
  <c r="I5830" i="2"/>
  <c r="U5830" i="2"/>
  <c r="W5830" i="2"/>
  <c r="X5830" i="2"/>
  <c r="AG5830" i="2"/>
  <c r="AH5830" i="2"/>
  <c r="AI5830" i="2"/>
  <c r="AJ5830" i="2"/>
  <c r="AK5830" i="2"/>
  <c r="E5831" i="2"/>
  <c r="G5831" i="2"/>
  <c r="H5831" i="2"/>
  <c r="I5831" i="2"/>
  <c r="U5831" i="2"/>
  <c r="W5831" i="2"/>
  <c r="X5831" i="2"/>
  <c r="AG5831" i="2"/>
  <c r="AH5831" i="2"/>
  <c r="AI5831" i="2"/>
  <c r="AJ5831" i="2"/>
  <c r="AK5831" i="2"/>
  <c r="E5832" i="2"/>
  <c r="G5832" i="2"/>
  <c r="H5832" i="2"/>
  <c r="I5832" i="2"/>
  <c r="U5832" i="2"/>
  <c r="W5832" i="2"/>
  <c r="X5832" i="2"/>
  <c r="AG5832" i="2"/>
  <c r="AH5832" i="2"/>
  <c r="AI5832" i="2"/>
  <c r="AJ5832" i="2"/>
  <c r="AK5832" i="2"/>
  <c r="E5833" i="2"/>
  <c r="G5833" i="2"/>
  <c r="H5833" i="2"/>
  <c r="I5833" i="2"/>
  <c r="U5833" i="2"/>
  <c r="W5833" i="2"/>
  <c r="X5833" i="2"/>
  <c r="AG5833" i="2"/>
  <c r="AH5833" i="2"/>
  <c r="AI5833" i="2"/>
  <c r="AJ5833" i="2"/>
  <c r="AK5833" i="2"/>
  <c r="E5834" i="2"/>
  <c r="G5834" i="2"/>
  <c r="H5834" i="2"/>
  <c r="I5834" i="2"/>
  <c r="U5834" i="2"/>
  <c r="W5834" i="2"/>
  <c r="X5834" i="2"/>
  <c r="AG5834" i="2"/>
  <c r="AH5834" i="2"/>
  <c r="AI5834" i="2"/>
  <c r="AJ5834" i="2"/>
  <c r="AK5834" i="2"/>
  <c r="E5835" i="2"/>
  <c r="G5835" i="2"/>
  <c r="H5835" i="2"/>
  <c r="I5835" i="2"/>
  <c r="U5835" i="2"/>
  <c r="W5835" i="2"/>
  <c r="X5835" i="2"/>
  <c r="AG5835" i="2"/>
  <c r="AH5835" i="2"/>
  <c r="AI5835" i="2"/>
  <c r="AJ5835" i="2"/>
  <c r="AK5835" i="2"/>
  <c r="E5836" i="2"/>
  <c r="G5836" i="2"/>
  <c r="H5836" i="2"/>
  <c r="I5836" i="2"/>
  <c r="U5836" i="2"/>
  <c r="W5836" i="2"/>
  <c r="X5836" i="2"/>
  <c r="AG5836" i="2"/>
  <c r="AH5836" i="2"/>
  <c r="AI5836" i="2"/>
  <c r="AJ5836" i="2"/>
  <c r="AK5836" i="2"/>
  <c r="E5837" i="2"/>
  <c r="G5837" i="2"/>
  <c r="H5837" i="2"/>
  <c r="I5837" i="2"/>
  <c r="U5837" i="2"/>
  <c r="W5837" i="2"/>
  <c r="X5837" i="2"/>
  <c r="AG5837" i="2"/>
  <c r="AH5837" i="2"/>
  <c r="AI5837" i="2"/>
  <c r="AJ5837" i="2"/>
  <c r="AK5837" i="2"/>
  <c r="E5838" i="2"/>
  <c r="G5838" i="2"/>
  <c r="H5838" i="2"/>
  <c r="I5838" i="2"/>
  <c r="U5838" i="2"/>
  <c r="W5838" i="2"/>
  <c r="X5838" i="2"/>
  <c r="AG5838" i="2"/>
  <c r="AH5838" i="2"/>
  <c r="AI5838" i="2"/>
  <c r="AJ5838" i="2"/>
  <c r="AK5838" i="2"/>
  <c r="E5839" i="2"/>
  <c r="G5839" i="2"/>
  <c r="H5839" i="2"/>
  <c r="I5839" i="2"/>
  <c r="U5839" i="2"/>
  <c r="W5839" i="2"/>
  <c r="X5839" i="2"/>
  <c r="AG5839" i="2"/>
  <c r="AH5839" i="2"/>
  <c r="AI5839" i="2"/>
  <c r="AJ5839" i="2"/>
  <c r="AK5839" i="2"/>
  <c r="E5840" i="2"/>
  <c r="G5840" i="2"/>
  <c r="H5840" i="2"/>
  <c r="I5840" i="2"/>
  <c r="U5840" i="2"/>
  <c r="W5840" i="2"/>
  <c r="X5840" i="2"/>
  <c r="AG5840" i="2"/>
  <c r="AH5840" i="2"/>
  <c r="AI5840" i="2"/>
  <c r="AJ5840" i="2"/>
  <c r="AK5840" i="2"/>
  <c r="E5841" i="2"/>
  <c r="G5841" i="2"/>
  <c r="H5841" i="2"/>
  <c r="I5841" i="2"/>
  <c r="U5841" i="2"/>
  <c r="W5841" i="2"/>
  <c r="X5841" i="2"/>
  <c r="AG5841" i="2"/>
  <c r="AH5841" i="2"/>
  <c r="AI5841" i="2"/>
  <c r="AJ5841" i="2"/>
  <c r="AK5841" i="2"/>
  <c r="E5842" i="2"/>
  <c r="G5842" i="2"/>
  <c r="H5842" i="2"/>
  <c r="I5842" i="2"/>
  <c r="U5842" i="2"/>
  <c r="W5842" i="2"/>
  <c r="X5842" i="2"/>
  <c r="AG5842" i="2"/>
  <c r="AH5842" i="2"/>
  <c r="AI5842" i="2"/>
  <c r="AJ5842" i="2"/>
  <c r="AK5842" i="2"/>
  <c r="E5843" i="2"/>
  <c r="G5843" i="2"/>
  <c r="H5843" i="2"/>
  <c r="I5843" i="2"/>
  <c r="U5843" i="2"/>
  <c r="W5843" i="2"/>
  <c r="X5843" i="2"/>
  <c r="AG5843" i="2"/>
  <c r="AH5843" i="2"/>
  <c r="AI5843" i="2"/>
  <c r="AJ5843" i="2"/>
  <c r="AK5843" i="2"/>
  <c r="E5844" i="2"/>
  <c r="G5844" i="2"/>
  <c r="H5844" i="2"/>
  <c r="I5844" i="2"/>
  <c r="U5844" i="2"/>
  <c r="W5844" i="2"/>
  <c r="X5844" i="2"/>
  <c r="AG5844" i="2"/>
  <c r="AH5844" i="2"/>
  <c r="AI5844" i="2"/>
  <c r="AJ5844" i="2"/>
  <c r="AK5844" i="2"/>
  <c r="E5845" i="2"/>
  <c r="G5845" i="2"/>
  <c r="H5845" i="2"/>
  <c r="I5845" i="2"/>
  <c r="U5845" i="2"/>
  <c r="W5845" i="2"/>
  <c r="X5845" i="2"/>
  <c r="AG5845" i="2"/>
  <c r="AH5845" i="2"/>
  <c r="AI5845" i="2"/>
  <c r="AJ5845" i="2"/>
  <c r="AK5845" i="2"/>
  <c r="E5846" i="2"/>
  <c r="G5846" i="2"/>
  <c r="H5846" i="2"/>
  <c r="I5846" i="2"/>
  <c r="U5846" i="2"/>
  <c r="W5846" i="2"/>
  <c r="X5846" i="2"/>
  <c r="AG5846" i="2"/>
  <c r="AH5846" i="2"/>
  <c r="AI5846" i="2"/>
  <c r="AJ5846" i="2"/>
  <c r="AK5846" i="2"/>
  <c r="E5847" i="2"/>
  <c r="G5847" i="2"/>
  <c r="H5847" i="2"/>
  <c r="I5847" i="2"/>
  <c r="U5847" i="2"/>
  <c r="W5847" i="2"/>
  <c r="X5847" i="2"/>
  <c r="AG5847" i="2"/>
  <c r="AH5847" i="2"/>
  <c r="AI5847" i="2"/>
  <c r="AJ5847" i="2"/>
  <c r="AK5847" i="2"/>
  <c r="E5848" i="2"/>
  <c r="G5848" i="2"/>
  <c r="H5848" i="2"/>
  <c r="I5848" i="2"/>
  <c r="U5848" i="2"/>
  <c r="W5848" i="2"/>
  <c r="X5848" i="2"/>
  <c r="AG5848" i="2"/>
  <c r="AH5848" i="2"/>
  <c r="AI5848" i="2"/>
  <c r="AJ5848" i="2"/>
  <c r="AK5848" i="2"/>
  <c r="E5849" i="2"/>
  <c r="G5849" i="2"/>
  <c r="H5849" i="2"/>
  <c r="I5849" i="2"/>
  <c r="U5849" i="2"/>
  <c r="W5849" i="2"/>
  <c r="X5849" i="2"/>
  <c r="AG5849" i="2"/>
  <c r="AH5849" i="2"/>
  <c r="AI5849" i="2"/>
  <c r="AJ5849" i="2"/>
  <c r="AK5849" i="2"/>
  <c r="E5850" i="2"/>
  <c r="G5850" i="2"/>
  <c r="H5850" i="2"/>
  <c r="I5850" i="2"/>
  <c r="U5850" i="2"/>
  <c r="W5850" i="2"/>
  <c r="X5850" i="2"/>
  <c r="AG5850" i="2"/>
  <c r="AH5850" i="2"/>
  <c r="AI5850" i="2"/>
  <c r="AJ5850" i="2"/>
  <c r="AK5850" i="2"/>
  <c r="E5851" i="2"/>
  <c r="G5851" i="2"/>
  <c r="H5851" i="2"/>
  <c r="I5851" i="2"/>
  <c r="U5851" i="2"/>
  <c r="W5851" i="2"/>
  <c r="X5851" i="2"/>
  <c r="AG5851" i="2"/>
  <c r="AH5851" i="2"/>
  <c r="AI5851" i="2"/>
  <c r="AJ5851" i="2"/>
  <c r="AK5851" i="2"/>
  <c r="E5852" i="2"/>
  <c r="G5852" i="2"/>
  <c r="H5852" i="2"/>
  <c r="I5852" i="2"/>
  <c r="U5852" i="2"/>
  <c r="W5852" i="2"/>
  <c r="X5852" i="2"/>
  <c r="AG5852" i="2"/>
  <c r="AH5852" i="2"/>
  <c r="AI5852" i="2"/>
  <c r="AJ5852" i="2"/>
  <c r="AK5852" i="2"/>
  <c r="E5853" i="2"/>
  <c r="G5853" i="2"/>
  <c r="H5853" i="2"/>
  <c r="I5853" i="2"/>
  <c r="U5853" i="2"/>
  <c r="W5853" i="2"/>
  <c r="X5853" i="2"/>
  <c r="AG5853" i="2"/>
  <c r="AH5853" i="2"/>
  <c r="AI5853" i="2"/>
  <c r="AJ5853" i="2"/>
  <c r="AK5853" i="2"/>
  <c r="E5854" i="2"/>
  <c r="G5854" i="2"/>
  <c r="H5854" i="2"/>
  <c r="I5854" i="2"/>
  <c r="U5854" i="2"/>
  <c r="W5854" i="2"/>
  <c r="X5854" i="2"/>
  <c r="AG5854" i="2"/>
  <c r="AH5854" i="2"/>
  <c r="AI5854" i="2"/>
  <c r="AJ5854" i="2"/>
  <c r="AK5854" i="2"/>
  <c r="E5855" i="2"/>
  <c r="G5855" i="2"/>
  <c r="H5855" i="2"/>
  <c r="I5855" i="2"/>
  <c r="U5855" i="2"/>
  <c r="W5855" i="2"/>
  <c r="X5855" i="2"/>
  <c r="AG5855" i="2"/>
  <c r="AH5855" i="2"/>
  <c r="AI5855" i="2"/>
  <c r="AJ5855" i="2"/>
  <c r="AK5855" i="2"/>
  <c r="E5856" i="2"/>
  <c r="G5856" i="2"/>
  <c r="H5856" i="2"/>
  <c r="I5856" i="2"/>
  <c r="U5856" i="2"/>
  <c r="W5856" i="2"/>
  <c r="X5856" i="2"/>
  <c r="AG5856" i="2"/>
  <c r="AH5856" i="2"/>
  <c r="AI5856" i="2"/>
  <c r="AJ5856" i="2"/>
  <c r="AK5856" i="2"/>
  <c r="E5857" i="2"/>
  <c r="G5857" i="2"/>
  <c r="H5857" i="2"/>
  <c r="I5857" i="2"/>
  <c r="U5857" i="2"/>
  <c r="W5857" i="2"/>
  <c r="X5857" i="2"/>
  <c r="AG5857" i="2"/>
  <c r="AH5857" i="2"/>
  <c r="AI5857" i="2"/>
  <c r="AJ5857" i="2"/>
  <c r="AK5857" i="2"/>
  <c r="E5858" i="2"/>
  <c r="G5858" i="2"/>
  <c r="H5858" i="2"/>
  <c r="I5858" i="2"/>
  <c r="U5858" i="2"/>
  <c r="W5858" i="2"/>
  <c r="X5858" i="2"/>
  <c r="AG5858" i="2"/>
  <c r="AH5858" i="2"/>
  <c r="AI5858" i="2"/>
  <c r="AJ5858" i="2"/>
  <c r="AK5858" i="2"/>
  <c r="E5859" i="2"/>
  <c r="G5859" i="2"/>
  <c r="H5859" i="2"/>
  <c r="I5859" i="2"/>
  <c r="U5859" i="2"/>
  <c r="W5859" i="2"/>
  <c r="X5859" i="2"/>
  <c r="AG5859" i="2"/>
  <c r="AH5859" i="2"/>
  <c r="AI5859" i="2"/>
  <c r="AJ5859" i="2"/>
  <c r="AK5859" i="2"/>
  <c r="E5860" i="2"/>
  <c r="G5860" i="2"/>
  <c r="H5860" i="2"/>
  <c r="I5860" i="2"/>
  <c r="U5860" i="2"/>
  <c r="W5860" i="2"/>
  <c r="X5860" i="2"/>
  <c r="AG5860" i="2"/>
  <c r="AH5860" i="2"/>
  <c r="AI5860" i="2"/>
  <c r="AJ5860" i="2"/>
  <c r="AK5860" i="2"/>
  <c r="E5861" i="2"/>
  <c r="G5861" i="2"/>
  <c r="H5861" i="2"/>
  <c r="I5861" i="2"/>
  <c r="U5861" i="2"/>
  <c r="W5861" i="2"/>
  <c r="X5861" i="2"/>
  <c r="AG5861" i="2"/>
  <c r="AH5861" i="2"/>
  <c r="AI5861" i="2"/>
  <c r="AJ5861" i="2"/>
  <c r="AK5861" i="2"/>
  <c r="E5862" i="2"/>
  <c r="G5862" i="2"/>
  <c r="H5862" i="2"/>
  <c r="I5862" i="2"/>
  <c r="U5862" i="2"/>
  <c r="W5862" i="2"/>
  <c r="X5862" i="2"/>
  <c r="AG5862" i="2"/>
  <c r="AH5862" i="2"/>
  <c r="AI5862" i="2"/>
  <c r="AJ5862" i="2"/>
  <c r="AK5862" i="2"/>
  <c r="E5863" i="2"/>
  <c r="G5863" i="2"/>
  <c r="H5863" i="2"/>
  <c r="I5863" i="2"/>
  <c r="U5863" i="2"/>
  <c r="W5863" i="2"/>
  <c r="X5863" i="2"/>
  <c r="AG5863" i="2"/>
  <c r="AH5863" i="2"/>
  <c r="AI5863" i="2"/>
  <c r="AJ5863" i="2"/>
  <c r="AK5863" i="2"/>
  <c r="E5864" i="2"/>
  <c r="G5864" i="2"/>
  <c r="H5864" i="2"/>
  <c r="I5864" i="2"/>
  <c r="U5864" i="2"/>
  <c r="W5864" i="2"/>
  <c r="X5864" i="2"/>
  <c r="AG5864" i="2"/>
  <c r="AH5864" i="2"/>
  <c r="AI5864" i="2"/>
  <c r="AJ5864" i="2"/>
  <c r="AK5864" i="2"/>
  <c r="E5865" i="2"/>
  <c r="G5865" i="2"/>
  <c r="H5865" i="2"/>
  <c r="I5865" i="2"/>
  <c r="U5865" i="2"/>
  <c r="W5865" i="2"/>
  <c r="X5865" i="2"/>
  <c r="AG5865" i="2"/>
  <c r="AH5865" i="2"/>
  <c r="AI5865" i="2"/>
  <c r="AJ5865" i="2"/>
  <c r="AK5865" i="2"/>
  <c r="E5866" i="2"/>
  <c r="G5866" i="2"/>
  <c r="H5866" i="2"/>
  <c r="I5866" i="2"/>
  <c r="U5866" i="2"/>
  <c r="W5866" i="2"/>
  <c r="X5866" i="2"/>
  <c r="AG5866" i="2"/>
  <c r="AH5866" i="2"/>
  <c r="AI5866" i="2"/>
  <c r="AJ5866" i="2"/>
  <c r="AK5866" i="2"/>
  <c r="E5867" i="2"/>
  <c r="G5867" i="2"/>
  <c r="H5867" i="2"/>
  <c r="I5867" i="2"/>
  <c r="U5867" i="2"/>
  <c r="W5867" i="2"/>
  <c r="X5867" i="2"/>
  <c r="AG5867" i="2"/>
  <c r="AH5867" i="2"/>
  <c r="AI5867" i="2"/>
  <c r="AJ5867" i="2"/>
  <c r="AK5867" i="2"/>
  <c r="E5868" i="2"/>
  <c r="G5868" i="2"/>
  <c r="H5868" i="2"/>
  <c r="I5868" i="2"/>
  <c r="U5868" i="2"/>
  <c r="W5868" i="2"/>
  <c r="X5868" i="2"/>
  <c r="AG5868" i="2"/>
  <c r="AH5868" i="2"/>
  <c r="AI5868" i="2"/>
  <c r="AJ5868" i="2"/>
  <c r="AK5868" i="2"/>
  <c r="E5869" i="2"/>
  <c r="G5869" i="2"/>
  <c r="H5869" i="2"/>
  <c r="I5869" i="2"/>
  <c r="U5869" i="2"/>
  <c r="W5869" i="2"/>
  <c r="X5869" i="2"/>
  <c r="AG5869" i="2"/>
  <c r="AH5869" i="2"/>
  <c r="AI5869" i="2"/>
  <c r="AJ5869" i="2"/>
  <c r="AK5869" i="2"/>
  <c r="E5870" i="2"/>
  <c r="G5870" i="2"/>
  <c r="H5870" i="2"/>
  <c r="I5870" i="2"/>
  <c r="U5870" i="2"/>
  <c r="W5870" i="2"/>
  <c r="X5870" i="2"/>
  <c r="AG5870" i="2"/>
  <c r="AH5870" i="2"/>
  <c r="AI5870" i="2"/>
  <c r="AJ5870" i="2"/>
  <c r="AK5870" i="2"/>
  <c r="E5871" i="2"/>
  <c r="G5871" i="2"/>
  <c r="H5871" i="2"/>
  <c r="I5871" i="2"/>
  <c r="U5871" i="2"/>
  <c r="W5871" i="2"/>
  <c r="X5871" i="2"/>
  <c r="AG5871" i="2"/>
  <c r="AH5871" i="2"/>
  <c r="AI5871" i="2"/>
  <c r="AJ5871" i="2"/>
  <c r="AK5871" i="2"/>
  <c r="E5872" i="2"/>
  <c r="G5872" i="2"/>
  <c r="H5872" i="2"/>
  <c r="I5872" i="2"/>
  <c r="U5872" i="2"/>
  <c r="W5872" i="2"/>
  <c r="X5872" i="2"/>
  <c r="AG5872" i="2"/>
  <c r="AH5872" i="2"/>
  <c r="AI5872" i="2"/>
  <c r="AJ5872" i="2"/>
  <c r="AK5872" i="2"/>
  <c r="E5873" i="2"/>
  <c r="G5873" i="2"/>
  <c r="H5873" i="2"/>
  <c r="I5873" i="2"/>
  <c r="U5873" i="2"/>
  <c r="W5873" i="2"/>
  <c r="X5873" i="2"/>
  <c r="AG5873" i="2"/>
  <c r="AH5873" i="2"/>
  <c r="AI5873" i="2"/>
  <c r="AJ5873" i="2"/>
  <c r="AK5873" i="2"/>
  <c r="E5874" i="2"/>
  <c r="G5874" i="2"/>
  <c r="H5874" i="2"/>
  <c r="I5874" i="2"/>
  <c r="U5874" i="2"/>
  <c r="W5874" i="2"/>
  <c r="X5874" i="2"/>
  <c r="AG5874" i="2"/>
  <c r="AH5874" i="2"/>
  <c r="AI5874" i="2"/>
  <c r="AJ5874" i="2"/>
  <c r="AK5874" i="2"/>
  <c r="E5875" i="2"/>
  <c r="G5875" i="2"/>
  <c r="H5875" i="2"/>
  <c r="I5875" i="2"/>
  <c r="U5875" i="2"/>
  <c r="W5875" i="2"/>
  <c r="X5875" i="2"/>
  <c r="AG5875" i="2"/>
  <c r="AH5875" i="2"/>
  <c r="AI5875" i="2"/>
  <c r="AJ5875" i="2"/>
  <c r="AK5875" i="2"/>
  <c r="E5876" i="2"/>
  <c r="G5876" i="2"/>
  <c r="H5876" i="2"/>
  <c r="I5876" i="2"/>
  <c r="U5876" i="2"/>
  <c r="W5876" i="2"/>
  <c r="X5876" i="2"/>
  <c r="AG5876" i="2"/>
  <c r="AH5876" i="2"/>
  <c r="AI5876" i="2"/>
  <c r="AJ5876" i="2"/>
  <c r="AK5876" i="2"/>
  <c r="E5877" i="2"/>
  <c r="G5877" i="2"/>
  <c r="H5877" i="2"/>
  <c r="I5877" i="2"/>
  <c r="U5877" i="2"/>
  <c r="W5877" i="2"/>
  <c r="X5877" i="2"/>
  <c r="AG5877" i="2"/>
  <c r="AH5877" i="2"/>
  <c r="AI5877" i="2"/>
  <c r="AJ5877" i="2"/>
  <c r="AK5877" i="2"/>
  <c r="E5878" i="2"/>
  <c r="G5878" i="2"/>
  <c r="H5878" i="2"/>
  <c r="I5878" i="2"/>
  <c r="U5878" i="2"/>
  <c r="W5878" i="2"/>
  <c r="X5878" i="2"/>
  <c r="AG5878" i="2"/>
  <c r="AH5878" i="2"/>
  <c r="AI5878" i="2"/>
  <c r="AJ5878" i="2"/>
  <c r="AK5878" i="2"/>
  <c r="E5879" i="2"/>
  <c r="G5879" i="2"/>
  <c r="H5879" i="2"/>
  <c r="I5879" i="2"/>
  <c r="U5879" i="2"/>
  <c r="W5879" i="2"/>
  <c r="X5879" i="2"/>
  <c r="AG5879" i="2"/>
  <c r="AH5879" i="2"/>
  <c r="AI5879" i="2"/>
  <c r="AJ5879" i="2"/>
  <c r="AK5879" i="2"/>
  <c r="E5880" i="2"/>
  <c r="G5880" i="2"/>
  <c r="H5880" i="2"/>
  <c r="I5880" i="2"/>
  <c r="U5880" i="2"/>
  <c r="W5880" i="2"/>
  <c r="X5880" i="2"/>
  <c r="AG5880" i="2"/>
  <c r="AH5880" i="2"/>
  <c r="AI5880" i="2"/>
  <c r="AJ5880" i="2"/>
  <c r="AK5880" i="2"/>
  <c r="E5881" i="2"/>
  <c r="G5881" i="2"/>
  <c r="H5881" i="2"/>
  <c r="I5881" i="2"/>
  <c r="U5881" i="2"/>
  <c r="W5881" i="2"/>
  <c r="X5881" i="2"/>
  <c r="AG5881" i="2"/>
  <c r="AH5881" i="2"/>
  <c r="AI5881" i="2"/>
  <c r="AJ5881" i="2"/>
  <c r="AK5881" i="2"/>
  <c r="E5882" i="2"/>
  <c r="G5882" i="2"/>
  <c r="H5882" i="2"/>
  <c r="I5882" i="2"/>
  <c r="U5882" i="2"/>
  <c r="W5882" i="2"/>
  <c r="X5882" i="2"/>
  <c r="AG5882" i="2"/>
  <c r="AH5882" i="2"/>
  <c r="AI5882" i="2"/>
  <c r="AJ5882" i="2"/>
  <c r="AK5882" i="2"/>
  <c r="E5883" i="2"/>
  <c r="G5883" i="2"/>
  <c r="H5883" i="2"/>
  <c r="I5883" i="2"/>
  <c r="U5883" i="2"/>
  <c r="W5883" i="2"/>
  <c r="X5883" i="2"/>
  <c r="AG5883" i="2"/>
  <c r="AH5883" i="2"/>
  <c r="AI5883" i="2"/>
  <c r="AJ5883" i="2"/>
  <c r="AK5883" i="2"/>
  <c r="E5884" i="2"/>
  <c r="G5884" i="2"/>
  <c r="H5884" i="2"/>
  <c r="I5884" i="2"/>
  <c r="U5884" i="2"/>
  <c r="W5884" i="2"/>
  <c r="X5884" i="2"/>
  <c r="AG5884" i="2"/>
  <c r="AH5884" i="2"/>
  <c r="AI5884" i="2"/>
  <c r="AJ5884" i="2"/>
  <c r="AK5884" i="2"/>
  <c r="E5885" i="2"/>
  <c r="G5885" i="2"/>
  <c r="H5885" i="2"/>
  <c r="I5885" i="2"/>
  <c r="U5885" i="2"/>
  <c r="W5885" i="2"/>
  <c r="X5885" i="2"/>
  <c r="AG5885" i="2"/>
  <c r="AH5885" i="2"/>
  <c r="AI5885" i="2"/>
  <c r="AJ5885" i="2"/>
  <c r="AK5885" i="2"/>
  <c r="E5886" i="2"/>
  <c r="G5886" i="2"/>
  <c r="H5886" i="2"/>
  <c r="I5886" i="2"/>
  <c r="U5886" i="2"/>
  <c r="W5886" i="2"/>
  <c r="X5886" i="2"/>
  <c r="AG5886" i="2"/>
  <c r="AH5886" i="2"/>
  <c r="AI5886" i="2"/>
  <c r="AJ5886" i="2"/>
  <c r="AK5886" i="2"/>
  <c r="E5887" i="2"/>
  <c r="G5887" i="2"/>
  <c r="H5887" i="2"/>
  <c r="I5887" i="2"/>
  <c r="U5887" i="2"/>
  <c r="W5887" i="2"/>
  <c r="X5887" i="2"/>
  <c r="AG5887" i="2"/>
  <c r="AH5887" i="2"/>
  <c r="AI5887" i="2"/>
  <c r="AJ5887" i="2"/>
  <c r="AK5887" i="2"/>
  <c r="E5888" i="2"/>
  <c r="G5888" i="2"/>
  <c r="H5888" i="2"/>
  <c r="I5888" i="2"/>
  <c r="U5888" i="2"/>
  <c r="W5888" i="2"/>
  <c r="X5888" i="2"/>
  <c r="AG5888" i="2"/>
  <c r="AH5888" i="2"/>
  <c r="AI5888" i="2"/>
  <c r="AJ5888" i="2"/>
  <c r="AK5888" i="2"/>
  <c r="E5889" i="2"/>
  <c r="G5889" i="2"/>
  <c r="H5889" i="2"/>
  <c r="I5889" i="2"/>
  <c r="U5889" i="2"/>
  <c r="W5889" i="2"/>
  <c r="X5889" i="2"/>
  <c r="AG5889" i="2"/>
  <c r="AH5889" i="2"/>
  <c r="AI5889" i="2"/>
  <c r="AJ5889" i="2"/>
  <c r="AK5889" i="2"/>
  <c r="E5890" i="2"/>
  <c r="G5890" i="2"/>
  <c r="H5890" i="2"/>
  <c r="I5890" i="2"/>
  <c r="U5890" i="2"/>
  <c r="W5890" i="2"/>
  <c r="X5890" i="2"/>
  <c r="AG5890" i="2"/>
  <c r="AH5890" i="2"/>
  <c r="AI5890" i="2"/>
  <c r="AJ5890" i="2"/>
  <c r="AK5890" i="2"/>
  <c r="E5891" i="2"/>
  <c r="G5891" i="2"/>
  <c r="H5891" i="2"/>
  <c r="I5891" i="2"/>
  <c r="U5891" i="2"/>
  <c r="W5891" i="2"/>
  <c r="X5891" i="2"/>
  <c r="AG5891" i="2"/>
  <c r="AH5891" i="2"/>
  <c r="AI5891" i="2"/>
  <c r="AJ5891" i="2"/>
  <c r="AK5891" i="2"/>
  <c r="E5892" i="2"/>
  <c r="G5892" i="2"/>
  <c r="H5892" i="2"/>
  <c r="I5892" i="2"/>
  <c r="U5892" i="2"/>
  <c r="W5892" i="2"/>
  <c r="X5892" i="2"/>
  <c r="AG5892" i="2"/>
  <c r="AH5892" i="2"/>
  <c r="AI5892" i="2"/>
  <c r="AJ5892" i="2"/>
  <c r="AK5892" i="2"/>
  <c r="E5893" i="2"/>
  <c r="G5893" i="2"/>
  <c r="H5893" i="2"/>
  <c r="I5893" i="2"/>
  <c r="U5893" i="2"/>
  <c r="W5893" i="2"/>
  <c r="X5893" i="2"/>
  <c r="AG5893" i="2"/>
  <c r="AH5893" i="2"/>
  <c r="AI5893" i="2"/>
  <c r="AJ5893" i="2"/>
  <c r="AK5893" i="2"/>
  <c r="E5894" i="2"/>
  <c r="G5894" i="2"/>
  <c r="H5894" i="2"/>
  <c r="I5894" i="2"/>
  <c r="U5894" i="2"/>
  <c r="W5894" i="2"/>
  <c r="X5894" i="2"/>
  <c r="AG5894" i="2"/>
  <c r="AH5894" i="2"/>
  <c r="AI5894" i="2"/>
  <c r="AJ5894" i="2"/>
  <c r="AK5894" i="2"/>
  <c r="E5895" i="2"/>
  <c r="G5895" i="2"/>
  <c r="H5895" i="2"/>
  <c r="I5895" i="2"/>
  <c r="U5895" i="2"/>
  <c r="W5895" i="2"/>
  <c r="X5895" i="2"/>
  <c r="AG5895" i="2"/>
  <c r="AH5895" i="2"/>
  <c r="AI5895" i="2"/>
  <c r="AJ5895" i="2"/>
  <c r="AK5895" i="2"/>
  <c r="E5896" i="2"/>
  <c r="G5896" i="2"/>
  <c r="H5896" i="2"/>
  <c r="I5896" i="2"/>
  <c r="U5896" i="2"/>
  <c r="W5896" i="2"/>
  <c r="X5896" i="2"/>
  <c r="AG5896" i="2"/>
  <c r="AH5896" i="2"/>
  <c r="AI5896" i="2"/>
  <c r="AJ5896" i="2"/>
  <c r="AK5896" i="2"/>
  <c r="E5897" i="2"/>
  <c r="G5897" i="2"/>
  <c r="H5897" i="2"/>
  <c r="I5897" i="2"/>
  <c r="U5897" i="2"/>
  <c r="W5897" i="2"/>
  <c r="X5897" i="2"/>
  <c r="AG5897" i="2"/>
  <c r="AH5897" i="2"/>
  <c r="AI5897" i="2"/>
  <c r="AJ5897" i="2"/>
  <c r="AK5897" i="2"/>
  <c r="E5898" i="2"/>
  <c r="G5898" i="2"/>
  <c r="H5898" i="2"/>
  <c r="I5898" i="2"/>
  <c r="U5898" i="2"/>
  <c r="W5898" i="2"/>
  <c r="X5898" i="2"/>
  <c r="AG5898" i="2"/>
  <c r="AH5898" i="2"/>
  <c r="AI5898" i="2"/>
  <c r="AJ5898" i="2"/>
  <c r="AK5898" i="2"/>
  <c r="E5899" i="2"/>
  <c r="G5899" i="2"/>
  <c r="H5899" i="2"/>
  <c r="I5899" i="2"/>
  <c r="U5899" i="2"/>
  <c r="W5899" i="2"/>
  <c r="X5899" i="2"/>
  <c r="AG5899" i="2"/>
  <c r="AH5899" i="2"/>
  <c r="AI5899" i="2"/>
  <c r="AJ5899" i="2"/>
  <c r="AK5899" i="2"/>
  <c r="E5900" i="2"/>
  <c r="G5900" i="2"/>
  <c r="H5900" i="2"/>
  <c r="I5900" i="2"/>
  <c r="U5900" i="2"/>
  <c r="W5900" i="2"/>
  <c r="X5900" i="2"/>
  <c r="AG5900" i="2"/>
  <c r="AH5900" i="2"/>
  <c r="AI5900" i="2"/>
  <c r="AJ5900" i="2"/>
  <c r="AK5900" i="2"/>
  <c r="E5901" i="2"/>
  <c r="G5901" i="2"/>
  <c r="H5901" i="2"/>
  <c r="I5901" i="2"/>
  <c r="U5901" i="2"/>
  <c r="W5901" i="2"/>
  <c r="X5901" i="2"/>
  <c r="AG5901" i="2"/>
  <c r="AH5901" i="2"/>
  <c r="AI5901" i="2"/>
  <c r="AJ5901" i="2"/>
  <c r="AK5901" i="2"/>
  <c r="E5902" i="2"/>
  <c r="G5902" i="2"/>
  <c r="H5902" i="2"/>
  <c r="I5902" i="2"/>
  <c r="U5902" i="2"/>
  <c r="W5902" i="2"/>
  <c r="X5902" i="2"/>
  <c r="AG5902" i="2"/>
  <c r="AH5902" i="2"/>
  <c r="AI5902" i="2"/>
  <c r="AJ5902" i="2"/>
  <c r="AK5902" i="2"/>
  <c r="E5903" i="2"/>
  <c r="G5903" i="2"/>
  <c r="H5903" i="2"/>
  <c r="I5903" i="2"/>
  <c r="U5903" i="2"/>
  <c r="W5903" i="2"/>
  <c r="X5903" i="2"/>
  <c r="AG5903" i="2"/>
  <c r="AH5903" i="2"/>
  <c r="AI5903" i="2"/>
  <c r="AJ5903" i="2"/>
  <c r="AK5903" i="2"/>
  <c r="E5904" i="2"/>
  <c r="G5904" i="2"/>
  <c r="H5904" i="2"/>
  <c r="I5904" i="2"/>
  <c r="U5904" i="2"/>
  <c r="W5904" i="2"/>
  <c r="X5904" i="2"/>
  <c r="AG5904" i="2"/>
  <c r="AH5904" i="2"/>
  <c r="AI5904" i="2"/>
  <c r="AJ5904" i="2"/>
  <c r="AK5904" i="2"/>
  <c r="E5905" i="2"/>
  <c r="G5905" i="2"/>
  <c r="H5905" i="2"/>
  <c r="I5905" i="2"/>
  <c r="U5905" i="2"/>
  <c r="W5905" i="2"/>
  <c r="X5905" i="2"/>
  <c r="AG5905" i="2"/>
  <c r="AH5905" i="2"/>
  <c r="AI5905" i="2"/>
  <c r="AJ5905" i="2"/>
  <c r="AK5905" i="2"/>
  <c r="E5906" i="2"/>
  <c r="G5906" i="2"/>
  <c r="H5906" i="2"/>
  <c r="I5906" i="2"/>
  <c r="U5906" i="2"/>
  <c r="W5906" i="2"/>
  <c r="X5906" i="2"/>
  <c r="AG5906" i="2"/>
  <c r="AH5906" i="2"/>
  <c r="AI5906" i="2"/>
  <c r="AJ5906" i="2"/>
  <c r="AK5906" i="2"/>
  <c r="E5907" i="2"/>
  <c r="G5907" i="2"/>
  <c r="H5907" i="2"/>
  <c r="I5907" i="2"/>
  <c r="U5907" i="2"/>
  <c r="W5907" i="2"/>
  <c r="X5907" i="2"/>
  <c r="AG5907" i="2"/>
  <c r="AH5907" i="2"/>
  <c r="AI5907" i="2"/>
  <c r="AJ5907" i="2"/>
  <c r="AK5907" i="2"/>
  <c r="E5908" i="2"/>
  <c r="G5908" i="2"/>
  <c r="H5908" i="2"/>
  <c r="I5908" i="2"/>
  <c r="U5908" i="2"/>
  <c r="W5908" i="2"/>
  <c r="X5908" i="2"/>
  <c r="AG5908" i="2"/>
  <c r="AH5908" i="2"/>
  <c r="AI5908" i="2"/>
  <c r="AJ5908" i="2"/>
  <c r="AK5908" i="2"/>
  <c r="E5909" i="2"/>
  <c r="G5909" i="2"/>
  <c r="H5909" i="2"/>
  <c r="I5909" i="2"/>
  <c r="U5909" i="2"/>
  <c r="W5909" i="2"/>
  <c r="X5909" i="2"/>
  <c r="AG5909" i="2"/>
  <c r="AH5909" i="2"/>
  <c r="AI5909" i="2"/>
  <c r="AJ5909" i="2"/>
  <c r="AK5909" i="2"/>
  <c r="E5910" i="2"/>
  <c r="G5910" i="2"/>
  <c r="H5910" i="2"/>
  <c r="I5910" i="2"/>
  <c r="U5910" i="2"/>
  <c r="W5910" i="2"/>
  <c r="X5910" i="2"/>
  <c r="AG5910" i="2"/>
  <c r="AH5910" i="2"/>
  <c r="AI5910" i="2"/>
  <c r="AJ5910" i="2"/>
  <c r="AK5910" i="2"/>
  <c r="E5911" i="2"/>
  <c r="G5911" i="2"/>
  <c r="H5911" i="2"/>
  <c r="I5911" i="2"/>
  <c r="U5911" i="2"/>
  <c r="W5911" i="2"/>
  <c r="X5911" i="2"/>
  <c r="AG5911" i="2"/>
  <c r="AH5911" i="2"/>
  <c r="AI5911" i="2"/>
  <c r="AJ5911" i="2"/>
  <c r="AK5911" i="2"/>
  <c r="E5912" i="2"/>
  <c r="G5912" i="2"/>
  <c r="H5912" i="2"/>
  <c r="I5912" i="2"/>
  <c r="U5912" i="2"/>
  <c r="W5912" i="2"/>
  <c r="X5912" i="2"/>
  <c r="AG5912" i="2"/>
  <c r="AH5912" i="2"/>
  <c r="AI5912" i="2"/>
  <c r="AJ5912" i="2"/>
  <c r="AK5912" i="2"/>
  <c r="E5913" i="2"/>
  <c r="G5913" i="2"/>
  <c r="H5913" i="2"/>
  <c r="I5913" i="2"/>
  <c r="U5913" i="2"/>
  <c r="W5913" i="2"/>
  <c r="X5913" i="2"/>
  <c r="AG5913" i="2"/>
  <c r="AH5913" i="2"/>
  <c r="AI5913" i="2"/>
  <c r="AJ5913" i="2"/>
  <c r="AK5913" i="2"/>
  <c r="E5914" i="2"/>
  <c r="G5914" i="2"/>
  <c r="H5914" i="2"/>
  <c r="I5914" i="2"/>
  <c r="U5914" i="2"/>
  <c r="W5914" i="2"/>
  <c r="X5914" i="2"/>
  <c r="AG5914" i="2"/>
  <c r="AH5914" i="2"/>
  <c r="AI5914" i="2"/>
  <c r="AJ5914" i="2"/>
  <c r="AK5914" i="2"/>
  <c r="E5915" i="2"/>
  <c r="G5915" i="2"/>
  <c r="H5915" i="2"/>
  <c r="I5915" i="2"/>
  <c r="U5915" i="2"/>
  <c r="W5915" i="2"/>
  <c r="X5915" i="2"/>
  <c r="AG5915" i="2"/>
  <c r="AH5915" i="2"/>
  <c r="AI5915" i="2"/>
  <c r="AJ5915" i="2"/>
  <c r="AK5915" i="2"/>
  <c r="E5916" i="2"/>
  <c r="G5916" i="2"/>
  <c r="H5916" i="2"/>
  <c r="I5916" i="2"/>
  <c r="U5916" i="2"/>
  <c r="W5916" i="2"/>
  <c r="X5916" i="2"/>
  <c r="AG5916" i="2"/>
  <c r="AH5916" i="2"/>
  <c r="AI5916" i="2"/>
  <c r="AJ5916" i="2"/>
  <c r="AK5916" i="2"/>
  <c r="E5917" i="2"/>
  <c r="G5917" i="2"/>
  <c r="H5917" i="2"/>
  <c r="I5917" i="2"/>
  <c r="U5917" i="2"/>
  <c r="W5917" i="2"/>
  <c r="X5917" i="2"/>
  <c r="AG5917" i="2"/>
  <c r="AH5917" i="2"/>
  <c r="AI5917" i="2"/>
  <c r="AJ5917" i="2"/>
  <c r="AK5917" i="2"/>
  <c r="E5918" i="2"/>
  <c r="G5918" i="2"/>
  <c r="H5918" i="2"/>
  <c r="I5918" i="2"/>
  <c r="U5918" i="2"/>
  <c r="W5918" i="2"/>
  <c r="X5918" i="2"/>
  <c r="AG5918" i="2"/>
  <c r="AH5918" i="2"/>
  <c r="AI5918" i="2"/>
  <c r="AJ5918" i="2"/>
  <c r="AK5918" i="2"/>
  <c r="E5919" i="2"/>
  <c r="G5919" i="2"/>
  <c r="H5919" i="2"/>
  <c r="I5919" i="2"/>
  <c r="U5919" i="2"/>
  <c r="W5919" i="2"/>
  <c r="X5919" i="2"/>
  <c r="AG5919" i="2"/>
  <c r="AH5919" i="2"/>
  <c r="AI5919" i="2"/>
  <c r="AJ5919" i="2"/>
  <c r="AK5919" i="2"/>
  <c r="E5920" i="2"/>
  <c r="G5920" i="2"/>
  <c r="H5920" i="2"/>
  <c r="I5920" i="2"/>
  <c r="U5920" i="2"/>
  <c r="W5920" i="2"/>
  <c r="X5920" i="2"/>
  <c r="AG5920" i="2"/>
  <c r="AH5920" i="2"/>
  <c r="AI5920" i="2"/>
  <c r="AJ5920" i="2"/>
  <c r="AK5920" i="2"/>
  <c r="E5921" i="2"/>
  <c r="G5921" i="2"/>
  <c r="H5921" i="2"/>
  <c r="I5921" i="2"/>
  <c r="U5921" i="2"/>
  <c r="W5921" i="2"/>
  <c r="X5921" i="2"/>
  <c r="AG5921" i="2"/>
  <c r="AH5921" i="2"/>
  <c r="AI5921" i="2"/>
  <c r="AJ5921" i="2"/>
  <c r="AK5921" i="2"/>
  <c r="E5922" i="2"/>
  <c r="G5922" i="2"/>
  <c r="H5922" i="2"/>
  <c r="I5922" i="2"/>
  <c r="U5922" i="2"/>
  <c r="W5922" i="2"/>
  <c r="X5922" i="2"/>
  <c r="AG5922" i="2"/>
  <c r="AH5922" i="2"/>
  <c r="AI5922" i="2"/>
  <c r="AJ5922" i="2"/>
  <c r="AK5922" i="2"/>
  <c r="E5923" i="2"/>
  <c r="G5923" i="2"/>
  <c r="H5923" i="2"/>
  <c r="I5923" i="2"/>
  <c r="U5923" i="2"/>
  <c r="W5923" i="2"/>
  <c r="X5923" i="2"/>
  <c r="AG5923" i="2"/>
  <c r="AH5923" i="2"/>
  <c r="AI5923" i="2"/>
  <c r="AJ5923" i="2"/>
  <c r="AK5923" i="2"/>
  <c r="E5924" i="2"/>
  <c r="G5924" i="2"/>
  <c r="H5924" i="2"/>
  <c r="I5924" i="2"/>
  <c r="U5924" i="2"/>
  <c r="W5924" i="2"/>
  <c r="X5924" i="2"/>
  <c r="AG5924" i="2"/>
  <c r="AH5924" i="2"/>
  <c r="AI5924" i="2"/>
  <c r="AJ5924" i="2"/>
  <c r="AK5924" i="2"/>
  <c r="E5925" i="2"/>
  <c r="G5925" i="2"/>
  <c r="H5925" i="2"/>
  <c r="I5925" i="2"/>
  <c r="U5925" i="2"/>
  <c r="W5925" i="2"/>
  <c r="X5925" i="2"/>
  <c r="AG5925" i="2"/>
  <c r="AH5925" i="2"/>
  <c r="AI5925" i="2"/>
  <c r="AJ5925" i="2"/>
  <c r="AK5925" i="2"/>
  <c r="E5926" i="2"/>
  <c r="G5926" i="2"/>
  <c r="H5926" i="2"/>
  <c r="I5926" i="2"/>
  <c r="U5926" i="2"/>
  <c r="W5926" i="2"/>
  <c r="X5926" i="2"/>
  <c r="AG5926" i="2"/>
  <c r="AH5926" i="2"/>
  <c r="AI5926" i="2"/>
  <c r="AJ5926" i="2"/>
  <c r="AK5926" i="2"/>
  <c r="E5927" i="2"/>
  <c r="G5927" i="2"/>
  <c r="H5927" i="2"/>
  <c r="I5927" i="2"/>
  <c r="U5927" i="2"/>
  <c r="W5927" i="2"/>
  <c r="X5927" i="2"/>
  <c r="AG5927" i="2"/>
  <c r="AH5927" i="2"/>
  <c r="AI5927" i="2"/>
  <c r="AJ5927" i="2"/>
  <c r="AK5927" i="2"/>
  <c r="E5928" i="2"/>
  <c r="G5928" i="2"/>
  <c r="H5928" i="2"/>
  <c r="I5928" i="2"/>
  <c r="U5928" i="2"/>
  <c r="W5928" i="2"/>
  <c r="X5928" i="2"/>
  <c r="AG5928" i="2"/>
  <c r="AH5928" i="2"/>
  <c r="AI5928" i="2"/>
  <c r="AJ5928" i="2"/>
  <c r="AK5928" i="2"/>
  <c r="E5929" i="2"/>
  <c r="G5929" i="2"/>
  <c r="H5929" i="2"/>
  <c r="I5929" i="2"/>
  <c r="U5929" i="2"/>
  <c r="W5929" i="2"/>
  <c r="X5929" i="2"/>
  <c r="AG5929" i="2"/>
  <c r="AH5929" i="2"/>
  <c r="AI5929" i="2"/>
  <c r="AJ5929" i="2"/>
  <c r="AK5929" i="2"/>
  <c r="E5930" i="2"/>
  <c r="G5930" i="2"/>
  <c r="H5930" i="2"/>
  <c r="I5930" i="2"/>
  <c r="U5930" i="2"/>
  <c r="W5930" i="2"/>
  <c r="X5930" i="2"/>
  <c r="AG5930" i="2"/>
  <c r="AH5930" i="2"/>
  <c r="AI5930" i="2"/>
  <c r="AJ5930" i="2"/>
  <c r="AK5930" i="2"/>
  <c r="E5931" i="2"/>
  <c r="G5931" i="2"/>
  <c r="H5931" i="2"/>
  <c r="I5931" i="2"/>
  <c r="U5931" i="2"/>
  <c r="W5931" i="2"/>
  <c r="X5931" i="2"/>
  <c r="AG5931" i="2"/>
  <c r="AH5931" i="2"/>
  <c r="AI5931" i="2"/>
  <c r="AJ5931" i="2"/>
  <c r="AK5931" i="2"/>
  <c r="E5932" i="2"/>
  <c r="G5932" i="2"/>
  <c r="H5932" i="2"/>
  <c r="I5932" i="2"/>
  <c r="U5932" i="2"/>
  <c r="W5932" i="2"/>
  <c r="X5932" i="2"/>
  <c r="AG5932" i="2"/>
  <c r="AH5932" i="2"/>
  <c r="AI5932" i="2"/>
  <c r="AJ5932" i="2"/>
  <c r="AK5932" i="2"/>
  <c r="E5933" i="2"/>
  <c r="G5933" i="2"/>
  <c r="H5933" i="2"/>
  <c r="I5933" i="2"/>
  <c r="U5933" i="2"/>
  <c r="W5933" i="2"/>
  <c r="X5933" i="2"/>
  <c r="AG5933" i="2"/>
  <c r="AH5933" i="2"/>
  <c r="AI5933" i="2"/>
  <c r="AJ5933" i="2"/>
  <c r="AK5933" i="2"/>
  <c r="E5934" i="2"/>
  <c r="G5934" i="2"/>
  <c r="H5934" i="2"/>
  <c r="I5934" i="2"/>
  <c r="U5934" i="2"/>
  <c r="W5934" i="2"/>
  <c r="X5934" i="2"/>
  <c r="AG5934" i="2"/>
  <c r="AH5934" i="2"/>
  <c r="AI5934" i="2"/>
  <c r="AJ5934" i="2"/>
  <c r="AK5934" i="2"/>
  <c r="E5935" i="2"/>
  <c r="G5935" i="2"/>
  <c r="H5935" i="2"/>
  <c r="I5935" i="2"/>
  <c r="U5935" i="2"/>
  <c r="W5935" i="2"/>
  <c r="X5935" i="2"/>
  <c r="AG5935" i="2"/>
  <c r="AH5935" i="2"/>
  <c r="AI5935" i="2"/>
  <c r="AJ5935" i="2"/>
  <c r="AK5935" i="2"/>
  <c r="E5936" i="2"/>
  <c r="G5936" i="2"/>
  <c r="H5936" i="2"/>
  <c r="I5936" i="2"/>
  <c r="U5936" i="2"/>
  <c r="W5936" i="2"/>
  <c r="X5936" i="2"/>
  <c r="AG5936" i="2"/>
  <c r="AH5936" i="2"/>
  <c r="AI5936" i="2"/>
  <c r="AJ5936" i="2"/>
  <c r="AK5936" i="2"/>
  <c r="E5937" i="2"/>
  <c r="G5937" i="2"/>
  <c r="H5937" i="2"/>
  <c r="I5937" i="2"/>
  <c r="U5937" i="2"/>
  <c r="W5937" i="2"/>
  <c r="X5937" i="2"/>
  <c r="AG5937" i="2"/>
  <c r="AH5937" i="2"/>
  <c r="AI5937" i="2"/>
  <c r="AJ5937" i="2"/>
  <c r="AK5937" i="2"/>
  <c r="E5938" i="2"/>
  <c r="G5938" i="2"/>
  <c r="H5938" i="2"/>
  <c r="I5938" i="2"/>
  <c r="U5938" i="2"/>
  <c r="W5938" i="2"/>
  <c r="X5938" i="2"/>
  <c r="AG5938" i="2"/>
  <c r="AH5938" i="2"/>
  <c r="AI5938" i="2"/>
  <c r="AJ5938" i="2"/>
  <c r="AK5938" i="2"/>
  <c r="E5939" i="2"/>
  <c r="G5939" i="2"/>
  <c r="H5939" i="2"/>
  <c r="I5939" i="2"/>
  <c r="U5939" i="2"/>
  <c r="W5939" i="2"/>
  <c r="X5939" i="2"/>
  <c r="AG5939" i="2"/>
  <c r="AH5939" i="2"/>
  <c r="AI5939" i="2"/>
  <c r="AJ5939" i="2"/>
  <c r="AK5939" i="2"/>
  <c r="E5940" i="2"/>
  <c r="G5940" i="2"/>
  <c r="H5940" i="2"/>
  <c r="I5940" i="2"/>
  <c r="U5940" i="2"/>
  <c r="W5940" i="2"/>
  <c r="X5940" i="2"/>
  <c r="AG5940" i="2"/>
  <c r="AH5940" i="2"/>
  <c r="AI5940" i="2"/>
  <c r="AJ5940" i="2"/>
  <c r="AK5940" i="2"/>
  <c r="E5941" i="2"/>
  <c r="G5941" i="2"/>
  <c r="H5941" i="2"/>
  <c r="I5941" i="2"/>
  <c r="U5941" i="2"/>
  <c r="W5941" i="2"/>
  <c r="X5941" i="2"/>
  <c r="AG5941" i="2"/>
  <c r="AH5941" i="2"/>
  <c r="AI5941" i="2"/>
  <c r="AJ5941" i="2"/>
  <c r="AK5941" i="2"/>
  <c r="E5942" i="2"/>
  <c r="G5942" i="2"/>
  <c r="H5942" i="2"/>
  <c r="I5942" i="2"/>
  <c r="U5942" i="2"/>
  <c r="W5942" i="2"/>
  <c r="X5942" i="2"/>
  <c r="AG5942" i="2"/>
  <c r="AH5942" i="2"/>
  <c r="AI5942" i="2"/>
  <c r="AJ5942" i="2"/>
  <c r="AK5942" i="2"/>
  <c r="E5943" i="2"/>
  <c r="G5943" i="2"/>
  <c r="H5943" i="2"/>
  <c r="I5943" i="2"/>
  <c r="U5943" i="2"/>
  <c r="W5943" i="2"/>
  <c r="X5943" i="2"/>
  <c r="AG5943" i="2"/>
  <c r="AH5943" i="2"/>
  <c r="AI5943" i="2"/>
  <c r="AJ5943" i="2"/>
  <c r="AK5943" i="2"/>
  <c r="E5944" i="2"/>
  <c r="G5944" i="2"/>
  <c r="H5944" i="2"/>
  <c r="I5944" i="2"/>
  <c r="U5944" i="2"/>
  <c r="W5944" i="2"/>
  <c r="X5944" i="2"/>
  <c r="AG5944" i="2"/>
  <c r="AH5944" i="2"/>
  <c r="AI5944" i="2"/>
  <c r="AJ5944" i="2"/>
  <c r="AK5944" i="2"/>
  <c r="E5945" i="2"/>
  <c r="G5945" i="2"/>
  <c r="H5945" i="2"/>
  <c r="I5945" i="2"/>
  <c r="U5945" i="2"/>
  <c r="W5945" i="2"/>
  <c r="X5945" i="2"/>
  <c r="AG5945" i="2"/>
  <c r="AH5945" i="2"/>
  <c r="AI5945" i="2"/>
  <c r="AJ5945" i="2"/>
  <c r="AK5945" i="2"/>
  <c r="E5946" i="2"/>
  <c r="G5946" i="2"/>
  <c r="H5946" i="2"/>
  <c r="I5946" i="2"/>
  <c r="U5946" i="2"/>
  <c r="W5946" i="2"/>
  <c r="X5946" i="2"/>
  <c r="AG5946" i="2"/>
  <c r="AH5946" i="2"/>
  <c r="AI5946" i="2"/>
  <c r="AJ5946" i="2"/>
  <c r="AK5946" i="2"/>
  <c r="E5947" i="2"/>
  <c r="G5947" i="2"/>
  <c r="H5947" i="2"/>
  <c r="I5947" i="2"/>
  <c r="U5947" i="2"/>
  <c r="W5947" i="2"/>
  <c r="X5947" i="2"/>
  <c r="AG5947" i="2"/>
  <c r="AH5947" i="2"/>
  <c r="AI5947" i="2"/>
  <c r="AJ5947" i="2"/>
  <c r="AK5947" i="2"/>
  <c r="E5948" i="2"/>
  <c r="G5948" i="2"/>
  <c r="H5948" i="2"/>
  <c r="I5948" i="2"/>
  <c r="U5948" i="2"/>
  <c r="W5948" i="2"/>
  <c r="X5948" i="2"/>
  <c r="AG5948" i="2"/>
  <c r="AH5948" i="2"/>
  <c r="AI5948" i="2"/>
  <c r="AJ5948" i="2"/>
  <c r="AK5948" i="2"/>
  <c r="E5949" i="2"/>
  <c r="G5949" i="2"/>
  <c r="H5949" i="2"/>
  <c r="I5949" i="2"/>
  <c r="U5949" i="2"/>
  <c r="W5949" i="2"/>
  <c r="X5949" i="2"/>
  <c r="AG5949" i="2"/>
  <c r="AH5949" i="2"/>
  <c r="AI5949" i="2"/>
  <c r="AJ5949" i="2"/>
  <c r="AK5949" i="2"/>
  <c r="E5950" i="2"/>
  <c r="G5950" i="2"/>
  <c r="H5950" i="2"/>
  <c r="I5950" i="2"/>
  <c r="U5950" i="2"/>
  <c r="W5950" i="2"/>
  <c r="X5950" i="2"/>
  <c r="AG5950" i="2"/>
  <c r="AH5950" i="2"/>
  <c r="AI5950" i="2"/>
  <c r="AJ5950" i="2"/>
  <c r="AK5950" i="2"/>
  <c r="E5951" i="2"/>
  <c r="G5951" i="2"/>
  <c r="H5951" i="2"/>
  <c r="I5951" i="2"/>
  <c r="U5951" i="2"/>
  <c r="W5951" i="2"/>
  <c r="X5951" i="2"/>
  <c r="AG5951" i="2"/>
  <c r="AH5951" i="2"/>
  <c r="AI5951" i="2"/>
  <c r="AJ5951" i="2"/>
  <c r="AK5951" i="2"/>
  <c r="E5952" i="2"/>
  <c r="G5952" i="2"/>
  <c r="H5952" i="2"/>
  <c r="I5952" i="2"/>
  <c r="U5952" i="2"/>
  <c r="W5952" i="2"/>
  <c r="X5952" i="2"/>
  <c r="AG5952" i="2"/>
  <c r="AH5952" i="2"/>
  <c r="AI5952" i="2"/>
  <c r="AJ5952" i="2"/>
  <c r="AK5952" i="2"/>
  <c r="E5953" i="2"/>
  <c r="G5953" i="2"/>
  <c r="H5953" i="2"/>
  <c r="I5953" i="2"/>
  <c r="U5953" i="2"/>
  <c r="W5953" i="2"/>
  <c r="X5953" i="2"/>
  <c r="AG5953" i="2"/>
  <c r="AH5953" i="2"/>
  <c r="AI5953" i="2"/>
  <c r="AJ5953" i="2"/>
  <c r="AK5953" i="2"/>
  <c r="E5954" i="2"/>
  <c r="G5954" i="2"/>
  <c r="H5954" i="2"/>
  <c r="I5954" i="2"/>
  <c r="U5954" i="2"/>
  <c r="W5954" i="2"/>
  <c r="X5954" i="2"/>
  <c r="AG5954" i="2"/>
  <c r="AH5954" i="2"/>
  <c r="AI5954" i="2"/>
  <c r="AJ5954" i="2"/>
  <c r="AK5954" i="2"/>
  <c r="E5955" i="2"/>
  <c r="G5955" i="2"/>
  <c r="H5955" i="2"/>
  <c r="I5955" i="2"/>
  <c r="U5955" i="2"/>
  <c r="W5955" i="2"/>
  <c r="X5955" i="2"/>
  <c r="AG5955" i="2"/>
  <c r="AH5955" i="2"/>
  <c r="AI5955" i="2"/>
  <c r="AJ5955" i="2"/>
  <c r="AK5955" i="2"/>
  <c r="E5956" i="2"/>
  <c r="G5956" i="2"/>
  <c r="H5956" i="2"/>
  <c r="I5956" i="2"/>
  <c r="U5956" i="2"/>
  <c r="W5956" i="2"/>
  <c r="X5956" i="2"/>
  <c r="AG5956" i="2"/>
  <c r="AH5956" i="2"/>
  <c r="AI5956" i="2"/>
  <c r="AJ5956" i="2"/>
  <c r="AK5956" i="2"/>
  <c r="E5957" i="2"/>
  <c r="G5957" i="2"/>
  <c r="H5957" i="2"/>
  <c r="I5957" i="2"/>
  <c r="U5957" i="2"/>
  <c r="W5957" i="2"/>
  <c r="X5957" i="2"/>
  <c r="AG5957" i="2"/>
  <c r="AH5957" i="2"/>
  <c r="AI5957" i="2"/>
  <c r="AJ5957" i="2"/>
  <c r="AK5957" i="2"/>
  <c r="E5958" i="2"/>
  <c r="G5958" i="2"/>
  <c r="H5958" i="2"/>
  <c r="I5958" i="2"/>
  <c r="U5958" i="2"/>
  <c r="W5958" i="2"/>
  <c r="X5958" i="2"/>
  <c r="AG5958" i="2"/>
  <c r="AH5958" i="2"/>
  <c r="AI5958" i="2"/>
  <c r="AJ5958" i="2"/>
  <c r="AK5958" i="2"/>
  <c r="E5959" i="2"/>
  <c r="G5959" i="2"/>
  <c r="H5959" i="2"/>
  <c r="I5959" i="2"/>
  <c r="U5959" i="2"/>
  <c r="W5959" i="2"/>
  <c r="X5959" i="2"/>
  <c r="AG5959" i="2"/>
  <c r="AH5959" i="2"/>
  <c r="AI5959" i="2"/>
  <c r="AJ5959" i="2"/>
  <c r="AK5959" i="2"/>
  <c r="E5960" i="2"/>
  <c r="G5960" i="2"/>
  <c r="H5960" i="2"/>
  <c r="I5960" i="2"/>
  <c r="U5960" i="2"/>
  <c r="W5960" i="2"/>
  <c r="X5960" i="2"/>
  <c r="AG5960" i="2"/>
  <c r="AH5960" i="2"/>
  <c r="AI5960" i="2"/>
  <c r="AJ5960" i="2"/>
  <c r="AK5960" i="2"/>
  <c r="E5961" i="2"/>
  <c r="G5961" i="2"/>
  <c r="H5961" i="2"/>
  <c r="I5961" i="2"/>
  <c r="U5961" i="2"/>
  <c r="W5961" i="2"/>
  <c r="X5961" i="2"/>
  <c r="AG5961" i="2"/>
  <c r="AH5961" i="2"/>
  <c r="AI5961" i="2"/>
  <c r="AJ5961" i="2"/>
  <c r="AK5961" i="2"/>
  <c r="E5962" i="2"/>
  <c r="G5962" i="2"/>
  <c r="H5962" i="2"/>
  <c r="I5962" i="2"/>
  <c r="U5962" i="2"/>
  <c r="W5962" i="2"/>
  <c r="X5962" i="2"/>
  <c r="AG5962" i="2"/>
  <c r="AH5962" i="2"/>
  <c r="AI5962" i="2"/>
  <c r="AJ5962" i="2"/>
  <c r="AK5962" i="2"/>
  <c r="E5963" i="2"/>
  <c r="G5963" i="2"/>
  <c r="H5963" i="2"/>
  <c r="I5963" i="2"/>
  <c r="U5963" i="2"/>
  <c r="W5963" i="2"/>
  <c r="X5963" i="2"/>
  <c r="AG5963" i="2"/>
  <c r="AH5963" i="2"/>
  <c r="AI5963" i="2"/>
  <c r="AJ5963" i="2"/>
  <c r="AK5963" i="2"/>
  <c r="E5964" i="2"/>
  <c r="G5964" i="2"/>
  <c r="H5964" i="2"/>
  <c r="I5964" i="2"/>
  <c r="U5964" i="2"/>
  <c r="W5964" i="2"/>
  <c r="X5964" i="2"/>
  <c r="AG5964" i="2"/>
  <c r="AH5964" i="2"/>
  <c r="AI5964" i="2"/>
  <c r="AJ5964" i="2"/>
  <c r="AK5964" i="2"/>
  <c r="E5965" i="2"/>
  <c r="G5965" i="2"/>
  <c r="H5965" i="2"/>
  <c r="I5965" i="2"/>
  <c r="U5965" i="2"/>
  <c r="W5965" i="2"/>
  <c r="X5965" i="2"/>
  <c r="AG5965" i="2"/>
  <c r="AH5965" i="2"/>
  <c r="AI5965" i="2"/>
  <c r="AJ5965" i="2"/>
  <c r="AK5965" i="2"/>
  <c r="E5966" i="2"/>
  <c r="G5966" i="2"/>
  <c r="H5966" i="2"/>
  <c r="I5966" i="2"/>
  <c r="U5966" i="2"/>
  <c r="W5966" i="2"/>
  <c r="X5966" i="2"/>
  <c r="AG5966" i="2"/>
  <c r="AH5966" i="2"/>
  <c r="AI5966" i="2"/>
  <c r="AJ5966" i="2"/>
  <c r="AK5966" i="2"/>
  <c r="E5967" i="2"/>
  <c r="G5967" i="2"/>
  <c r="H5967" i="2"/>
  <c r="I5967" i="2"/>
  <c r="U5967" i="2"/>
  <c r="W5967" i="2"/>
  <c r="X5967" i="2"/>
  <c r="AG5967" i="2"/>
  <c r="AH5967" i="2"/>
  <c r="AI5967" i="2"/>
  <c r="AJ5967" i="2"/>
  <c r="AK5967" i="2"/>
  <c r="E5968" i="2"/>
  <c r="G5968" i="2"/>
  <c r="H5968" i="2"/>
  <c r="I5968" i="2"/>
  <c r="U5968" i="2"/>
  <c r="W5968" i="2"/>
  <c r="X5968" i="2"/>
  <c r="AG5968" i="2"/>
  <c r="AH5968" i="2"/>
  <c r="AI5968" i="2"/>
  <c r="AJ5968" i="2"/>
  <c r="AK5968" i="2"/>
  <c r="E5969" i="2"/>
  <c r="G5969" i="2"/>
  <c r="H5969" i="2"/>
  <c r="I5969" i="2"/>
  <c r="U5969" i="2"/>
  <c r="W5969" i="2"/>
  <c r="X5969" i="2"/>
  <c r="AG5969" i="2"/>
  <c r="AH5969" i="2"/>
  <c r="AI5969" i="2"/>
  <c r="AJ5969" i="2"/>
  <c r="AK5969" i="2"/>
  <c r="E5970" i="2"/>
  <c r="G5970" i="2"/>
  <c r="H5970" i="2"/>
  <c r="I5970" i="2"/>
  <c r="U5970" i="2"/>
  <c r="W5970" i="2"/>
  <c r="X5970" i="2"/>
  <c r="AG5970" i="2"/>
  <c r="AH5970" i="2"/>
  <c r="AI5970" i="2"/>
  <c r="AJ5970" i="2"/>
  <c r="AK5970" i="2"/>
  <c r="E5971" i="2"/>
  <c r="G5971" i="2"/>
  <c r="H5971" i="2"/>
  <c r="I5971" i="2"/>
  <c r="U5971" i="2"/>
  <c r="W5971" i="2"/>
  <c r="X5971" i="2"/>
  <c r="AG5971" i="2"/>
  <c r="AH5971" i="2"/>
  <c r="AI5971" i="2"/>
  <c r="AJ5971" i="2"/>
  <c r="AK5971" i="2"/>
  <c r="E5972" i="2"/>
  <c r="G5972" i="2"/>
  <c r="H5972" i="2"/>
  <c r="I5972" i="2"/>
  <c r="U5972" i="2"/>
  <c r="W5972" i="2"/>
  <c r="X5972" i="2"/>
  <c r="AG5972" i="2"/>
  <c r="AH5972" i="2"/>
  <c r="AI5972" i="2"/>
  <c r="AJ5972" i="2"/>
  <c r="AK5972" i="2"/>
  <c r="E5973" i="2"/>
  <c r="G5973" i="2"/>
  <c r="H5973" i="2"/>
  <c r="I5973" i="2"/>
  <c r="U5973" i="2"/>
  <c r="W5973" i="2"/>
  <c r="X5973" i="2"/>
  <c r="AG5973" i="2"/>
  <c r="AH5973" i="2"/>
  <c r="AI5973" i="2"/>
  <c r="AJ5973" i="2"/>
  <c r="AK5973" i="2"/>
  <c r="E5974" i="2"/>
  <c r="G5974" i="2"/>
  <c r="H5974" i="2"/>
  <c r="I5974" i="2"/>
  <c r="U5974" i="2"/>
  <c r="W5974" i="2"/>
  <c r="X5974" i="2"/>
  <c r="AG5974" i="2"/>
  <c r="AH5974" i="2"/>
  <c r="AI5974" i="2"/>
  <c r="AJ5974" i="2"/>
  <c r="AK5974" i="2"/>
  <c r="E5975" i="2"/>
  <c r="G5975" i="2"/>
  <c r="H5975" i="2"/>
  <c r="I5975" i="2"/>
  <c r="U5975" i="2"/>
  <c r="W5975" i="2"/>
  <c r="X5975" i="2"/>
  <c r="AG5975" i="2"/>
  <c r="AH5975" i="2"/>
  <c r="AI5975" i="2"/>
  <c r="AJ5975" i="2"/>
  <c r="AK5975" i="2"/>
  <c r="E5976" i="2"/>
  <c r="G5976" i="2"/>
  <c r="H5976" i="2"/>
  <c r="I5976" i="2"/>
  <c r="U5976" i="2"/>
  <c r="W5976" i="2"/>
  <c r="X5976" i="2"/>
  <c r="AG5976" i="2"/>
  <c r="AH5976" i="2"/>
  <c r="AI5976" i="2"/>
  <c r="AJ5976" i="2"/>
  <c r="AK5976" i="2"/>
  <c r="E5977" i="2"/>
  <c r="G5977" i="2"/>
  <c r="H5977" i="2"/>
  <c r="I5977" i="2"/>
  <c r="U5977" i="2"/>
  <c r="W5977" i="2"/>
  <c r="X5977" i="2"/>
  <c r="AG5977" i="2"/>
  <c r="AH5977" i="2"/>
  <c r="AI5977" i="2"/>
  <c r="AJ5977" i="2"/>
  <c r="AK5977" i="2"/>
  <c r="E5978" i="2"/>
  <c r="G5978" i="2"/>
  <c r="H5978" i="2"/>
  <c r="I5978" i="2"/>
  <c r="U5978" i="2"/>
  <c r="W5978" i="2"/>
  <c r="X5978" i="2"/>
  <c r="AG5978" i="2"/>
  <c r="AH5978" i="2"/>
  <c r="AI5978" i="2"/>
  <c r="AJ5978" i="2"/>
  <c r="AK5978" i="2"/>
  <c r="E5979" i="2"/>
  <c r="G5979" i="2"/>
  <c r="H5979" i="2"/>
  <c r="I5979" i="2"/>
  <c r="U5979" i="2"/>
  <c r="W5979" i="2"/>
  <c r="X5979" i="2"/>
  <c r="AG5979" i="2"/>
  <c r="AH5979" i="2"/>
  <c r="AI5979" i="2"/>
  <c r="AJ5979" i="2"/>
  <c r="AK5979" i="2"/>
  <c r="E5980" i="2"/>
  <c r="G5980" i="2"/>
  <c r="H5980" i="2"/>
  <c r="I5980" i="2"/>
  <c r="U5980" i="2"/>
  <c r="W5980" i="2"/>
  <c r="X5980" i="2"/>
  <c r="AG5980" i="2"/>
  <c r="AH5980" i="2"/>
  <c r="AI5980" i="2"/>
  <c r="AJ5980" i="2"/>
  <c r="AK5980" i="2"/>
  <c r="E5981" i="2"/>
  <c r="G5981" i="2"/>
  <c r="H5981" i="2"/>
  <c r="I5981" i="2"/>
  <c r="U5981" i="2"/>
  <c r="W5981" i="2"/>
  <c r="X5981" i="2"/>
  <c r="AG5981" i="2"/>
  <c r="AH5981" i="2"/>
  <c r="AI5981" i="2"/>
  <c r="AJ5981" i="2"/>
  <c r="AK5981" i="2"/>
  <c r="E5982" i="2"/>
  <c r="G5982" i="2"/>
  <c r="H5982" i="2"/>
  <c r="I5982" i="2"/>
  <c r="U5982" i="2"/>
  <c r="W5982" i="2"/>
  <c r="X5982" i="2"/>
  <c r="AG5982" i="2"/>
  <c r="AH5982" i="2"/>
  <c r="AI5982" i="2"/>
  <c r="AJ5982" i="2"/>
  <c r="AK5982" i="2"/>
  <c r="E5983" i="2"/>
  <c r="G5983" i="2"/>
  <c r="H5983" i="2"/>
  <c r="I5983" i="2"/>
  <c r="U5983" i="2"/>
  <c r="W5983" i="2"/>
  <c r="X5983" i="2"/>
  <c r="AG5983" i="2"/>
  <c r="AH5983" i="2"/>
  <c r="AI5983" i="2"/>
  <c r="AJ5983" i="2"/>
  <c r="AK5983" i="2"/>
  <c r="E5984" i="2"/>
  <c r="G5984" i="2"/>
  <c r="H5984" i="2"/>
  <c r="I5984" i="2"/>
  <c r="U5984" i="2"/>
  <c r="W5984" i="2"/>
  <c r="X5984" i="2"/>
  <c r="AG5984" i="2"/>
  <c r="AH5984" i="2"/>
  <c r="AI5984" i="2"/>
  <c r="AJ5984" i="2"/>
  <c r="AK5984" i="2"/>
  <c r="E5985" i="2"/>
  <c r="G5985" i="2"/>
  <c r="H5985" i="2"/>
  <c r="I5985" i="2"/>
  <c r="U5985" i="2"/>
  <c r="W5985" i="2"/>
  <c r="X5985" i="2"/>
  <c r="AG5985" i="2"/>
  <c r="AH5985" i="2"/>
  <c r="AI5985" i="2"/>
  <c r="AJ5985" i="2"/>
  <c r="AK5985" i="2"/>
  <c r="E5986" i="2"/>
  <c r="G5986" i="2"/>
  <c r="H5986" i="2"/>
  <c r="I5986" i="2"/>
  <c r="U5986" i="2"/>
  <c r="W5986" i="2"/>
  <c r="X5986" i="2"/>
  <c r="AG5986" i="2"/>
  <c r="AH5986" i="2"/>
  <c r="AI5986" i="2"/>
  <c r="AJ5986" i="2"/>
  <c r="AK5986" i="2"/>
  <c r="E5987" i="2"/>
  <c r="G5987" i="2"/>
  <c r="H5987" i="2"/>
  <c r="I5987" i="2"/>
  <c r="U5987" i="2"/>
  <c r="W5987" i="2"/>
  <c r="X5987" i="2"/>
  <c r="AG5987" i="2"/>
  <c r="AH5987" i="2"/>
  <c r="AI5987" i="2"/>
  <c r="AJ5987" i="2"/>
  <c r="AK5987" i="2"/>
  <c r="E5988" i="2"/>
  <c r="G5988" i="2"/>
  <c r="H5988" i="2"/>
  <c r="I5988" i="2"/>
  <c r="U5988" i="2"/>
  <c r="W5988" i="2"/>
  <c r="X5988" i="2"/>
  <c r="AG5988" i="2"/>
  <c r="AH5988" i="2"/>
  <c r="AI5988" i="2"/>
  <c r="AJ5988" i="2"/>
  <c r="AK5988" i="2"/>
  <c r="E5989" i="2"/>
  <c r="G5989" i="2"/>
  <c r="H5989" i="2"/>
  <c r="I5989" i="2"/>
  <c r="U5989" i="2"/>
  <c r="W5989" i="2"/>
  <c r="X5989" i="2"/>
  <c r="AG5989" i="2"/>
  <c r="AH5989" i="2"/>
  <c r="AI5989" i="2"/>
  <c r="AJ5989" i="2"/>
  <c r="AK5989" i="2"/>
  <c r="E5990" i="2"/>
  <c r="G5990" i="2"/>
  <c r="H5990" i="2"/>
  <c r="I5990" i="2"/>
  <c r="U5990" i="2"/>
  <c r="W5990" i="2"/>
  <c r="X5990" i="2"/>
  <c r="AG5990" i="2"/>
  <c r="AH5990" i="2"/>
  <c r="AI5990" i="2"/>
  <c r="AJ5990" i="2"/>
  <c r="AK5990" i="2"/>
  <c r="E5991" i="2"/>
  <c r="G5991" i="2"/>
  <c r="H5991" i="2"/>
  <c r="I5991" i="2"/>
  <c r="U5991" i="2"/>
  <c r="W5991" i="2"/>
  <c r="X5991" i="2"/>
  <c r="AG5991" i="2"/>
  <c r="AH5991" i="2"/>
  <c r="AI5991" i="2"/>
  <c r="AJ5991" i="2"/>
  <c r="AK5991" i="2"/>
  <c r="E5992" i="2"/>
  <c r="G5992" i="2"/>
  <c r="H5992" i="2"/>
  <c r="I5992" i="2"/>
  <c r="U5992" i="2"/>
  <c r="W5992" i="2"/>
  <c r="X5992" i="2"/>
  <c r="AG5992" i="2"/>
  <c r="AH5992" i="2"/>
  <c r="AI5992" i="2"/>
  <c r="AJ5992" i="2"/>
  <c r="AK5992" i="2"/>
  <c r="E5993" i="2"/>
  <c r="G5993" i="2"/>
  <c r="H5993" i="2"/>
  <c r="I5993" i="2"/>
  <c r="U5993" i="2"/>
  <c r="W5993" i="2"/>
  <c r="X5993" i="2"/>
  <c r="AG5993" i="2"/>
  <c r="AH5993" i="2"/>
  <c r="AI5993" i="2"/>
  <c r="AJ5993" i="2"/>
  <c r="AK5993" i="2"/>
  <c r="E5994" i="2"/>
  <c r="G5994" i="2"/>
  <c r="H5994" i="2"/>
  <c r="I5994" i="2"/>
  <c r="U5994" i="2"/>
  <c r="W5994" i="2"/>
  <c r="X5994" i="2"/>
  <c r="AG5994" i="2"/>
  <c r="AH5994" i="2"/>
  <c r="AI5994" i="2"/>
  <c r="AJ5994" i="2"/>
  <c r="AK5994" i="2"/>
  <c r="E5995" i="2"/>
  <c r="G5995" i="2"/>
  <c r="H5995" i="2"/>
  <c r="I5995" i="2"/>
  <c r="U5995" i="2"/>
  <c r="W5995" i="2"/>
  <c r="X5995" i="2"/>
  <c r="AG5995" i="2"/>
  <c r="AH5995" i="2"/>
  <c r="AI5995" i="2"/>
  <c r="AJ5995" i="2"/>
  <c r="AK5995" i="2"/>
  <c r="E5996" i="2"/>
  <c r="G5996" i="2"/>
  <c r="H5996" i="2"/>
  <c r="I5996" i="2"/>
  <c r="U5996" i="2"/>
  <c r="W5996" i="2"/>
  <c r="X5996" i="2"/>
  <c r="AG5996" i="2"/>
  <c r="AH5996" i="2"/>
  <c r="AI5996" i="2"/>
  <c r="AJ5996" i="2"/>
  <c r="AK5996" i="2"/>
  <c r="E5997" i="2"/>
  <c r="G5997" i="2"/>
  <c r="H5997" i="2"/>
  <c r="I5997" i="2"/>
  <c r="U5997" i="2"/>
  <c r="W5997" i="2"/>
  <c r="X5997" i="2"/>
  <c r="AG5997" i="2"/>
  <c r="AH5997" i="2"/>
  <c r="AI5997" i="2"/>
  <c r="AJ5997" i="2"/>
  <c r="AK5997" i="2"/>
  <c r="E5998" i="2"/>
  <c r="G5998" i="2"/>
  <c r="H5998" i="2"/>
  <c r="I5998" i="2"/>
  <c r="U5998" i="2"/>
  <c r="W5998" i="2"/>
  <c r="X5998" i="2"/>
  <c r="AG5998" i="2"/>
  <c r="AH5998" i="2"/>
  <c r="AI5998" i="2"/>
  <c r="AJ5998" i="2"/>
  <c r="AK5998" i="2"/>
  <c r="E5999" i="2"/>
  <c r="G5999" i="2"/>
  <c r="H5999" i="2"/>
  <c r="I5999" i="2"/>
  <c r="U5999" i="2"/>
  <c r="W5999" i="2"/>
  <c r="X5999" i="2"/>
  <c r="AG5999" i="2"/>
  <c r="AH5999" i="2"/>
  <c r="AI5999" i="2"/>
  <c r="AJ5999" i="2"/>
  <c r="AK5999" i="2"/>
  <c r="E6000" i="2"/>
  <c r="G6000" i="2"/>
  <c r="H6000" i="2"/>
  <c r="I6000" i="2"/>
  <c r="U6000" i="2"/>
  <c r="W6000" i="2"/>
  <c r="X6000" i="2"/>
  <c r="AG6000" i="2"/>
  <c r="AH6000" i="2"/>
  <c r="AI6000" i="2"/>
  <c r="AJ6000" i="2"/>
  <c r="AK6000" i="2"/>
  <c r="E6001" i="2"/>
  <c r="G6001" i="2"/>
  <c r="H6001" i="2"/>
  <c r="I6001" i="2"/>
  <c r="U6001" i="2"/>
  <c r="W6001" i="2"/>
  <c r="X6001" i="2"/>
  <c r="AG6001" i="2"/>
  <c r="AH6001" i="2"/>
  <c r="AI6001" i="2"/>
  <c r="AJ6001" i="2"/>
  <c r="AK6001" i="2"/>
  <c r="E6002" i="2"/>
  <c r="G6002" i="2"/>
  <c r="H6002" i="2"/>
  <c r="I6002" i="2"/>
  <c r="U6002" i="2"/>
  <c r="W6002" i="2"/>
  <c r="X6002" i="2"/>
  <c r="AG6002" i="2"/>
  <c r="AH6002" i="2"/>
  <c r="AI6002" i="2"/>
  <c r="AJ6002" i="2"/>
  <c r="AK6002" i="2"/>
  <c r="E6003" i="2"/>
  <c r="G6003" i="2"/>
  <c r="H6003" i="2"/>
  <c r="I6003" i="2"/>
  <c r="U6003" i="2"/>
  <c r="W6003" i="2"/>
  <c r="X6003" i="2"/>
  <c r="AG6003" i="2"/>
  <c r="AH6003" i="2"/>
  <c r="AI6003" i="2"/>
  <c r="AJ6003" i="2"/>
  <c r="AK6003" i="2"/>
  <c r="E6004" i="2"/>
  <c r="G6004" i="2"/>
  <c r="H6004" i="2"/>
  <c r="I6004" i="2"/>
  <c r="U6004" i="2"/>
  <c r="W6004" i="2"/>
  <c r="X6004" i="2"/>
  <c r="AG6004" i="2"/>
  <c r="AH6004" i="2"/>
  <c r="AI6004" i="2"/>
  <c r="AJ6004" i="2"/>
  <c r="AK6004" i="2"/>
  <c r="E6005" i="2"/>
  <c r="G6005" i="2"/>
  <c r="H6005" i="2"/>
  <c r="I6005" i="2"/>
  <c r="U6005" i="2"/>
  <c r="W6005" i="2"/>
  <c r="X6005" i="2"/>
  <c r="AG6005" i="2"/>
  <c r="AH6005" i="2"/>
  <c r="AI6005" i="2"/>
  <c r="AJ6005" i="2"/>
  <c r="AK6005" i="2"/>
  <c r="E6006" i="2"/>
  <c r="G6006" i="2"/>
  <c r="H6006" i="2"/>
  <c r="I6006" i="2"/>
  <c r="U6006" i="2"/>
  <c r="W6006" i="2"/>
  <c r="X6006" i="2"/>
  <c r="AG6006" i="2"/>
  <c r="AH6006" i="2"/>
  <c r="AI6006" i="2"/>
  <c r="AJ6006" i="2"/>
  <c r="AK6006" i="2"/>
  <c r="E6007" i="2"/>
  <c r="G6007" i="2"/>
  <c r="H6007" i="2"/>
  <c r="I6007" i="2"/>
  <c r="U6007" i="2"/>
  <c r="W6007" i="2"/>
  <c r="X6007" i="2"/>
  <c r="AG6007" i="2"/>
  <c r="AH6007" i="2"/>
  <c r="AI6007" i="2"/>
  <c r="AJ6007" i="2"/>
  <c r="AK6007" i="2"/>
  <c r="E6008" i="2"/>
  <c r="G6008" i="2"/>
  <c r="H6008" i="2"/>
  <c r="I6008" i="2"/>
  <c r="U6008" i="2"/>
  <c r="W6008" i="2"/>
  <c r="X6008" i="2"/>
  <c r="AG6008" i="2"/>
  <c r="AH6008" i="2"/>
  <c r="AI6008" i="2"/>
  <c r="AJ6008" i="2"/>
  <c r="AK6008" i="2"/>
  <c r="E6009" i="2"/>
  <c r="G6009" i="2"/>
  <c r="H6009" i="2"/>
  <c r="I6009" i="2"/>
  <c r="U6009" i="2"/>
  <c r="W6009" i="2"/>
  <c r="X6009" i="2"/>
  <c r="AG6009" i="2"/>
  <c r="AH6009" i="2"/>
  <c r="AI6009" i="2"/>
  <c r="AJ6009" i="2"/>
  <c r="AK6009" i="2"/>
  <c r="E6010" i="2"/>
  <c r="G6010" i="2"/>
  <c r="H6010" i="2"/>
  <c r="I6010" i="2"/>
  <c r="U6010" i="2"/>
  <c r="W6010" i="2"/>
  <c r="X6010" i="2"/>
  <c r="AG6010" i="2"/>
  <c r="AH6010" i="2"/>
  <c r="AI6010" i="2"/>
  <c r="AJ6010" i="2"/>
  <c r="AK6010" i="2"/>
  <c r="E6011" i="2"/>
  <c r="G6011" i="2"/>
  <c r="H6011" i="2"/>
  <c r="I6011" i="2"/>
  <c r="U6011" i="2"/>
  <c r="W6011" i="2"/>
  <c r="X6011" i="2"/>
  <c r="AG6011" i="2"/>
  <c r="AH6011" i="2"/>
  <c r="AI6011" i="2"/>
  <c r="AJ6011" i="2"/>
  <c r="AK6011" i="2"/>
  <c r="E6012" i="2"/>
  <c r="G6012" i="2"/>
  <c r="H6012" i="2"/>
  <c r="I6012" i="2"/>
  <c r="U6012" i="2"/>
  <c r="W6012" i="2"/>
  <c r="X6012" i="2"/>
  <c r="AG6012" i="2"/>
  <c r="AH6012" i="2"/>
  <c r="AI6012" i="2"/>
  <c r="AJ6012" i="2"/>
  <c r="AK6012" i="2"/>
  <c r="E6013" i="2"/>
  <c r="G6013" i="2"/>
  <c r="H6013" i="2"/>
  <c r="I6013" i="2"/>
  <c r="U6013" i="2"/>
  <c r="W6013" i="2"/>
  <c r="X6013" i="2"/>
  <c r="AG6013" i="2"/>
  <c r="AH6013" i="2"/>
  <c r="AI6013" i="2"/>
  <c r="AJ6013" i="2"/>
  <c r="AK6013" i="2"/>
  <c r="E6014" i="2"/>
  <c r="G6014" i="2"/>
  <c r="H6014" i="2"/>
  <c r="I6014" i="2"/>
  <c r="U6014" i="2"/>
  <c r="W6014" i="2"/>
  <c r="X6014" i="2"/>
  <c r="AG6014" i="2"/>
  <c r="AH6014" i="2"/>
  <c r="AI6014" i="2"/>
  <c r="AJ6014" i="2"/>
  <c r="AK6014" i="2"/>
  <c r="E6015" i="2"/>
  <c r="G6015" i="2"/>
  <c r="H6015" i="2"/>
  <c r="I6015" i="2"/>
  <c r="U6015" i="2"/>
  <c r="W6015" i="2"/>
  <c r="X6015" i="2"/>
  <c r="AG6015" i="2"/>
  <c r="AH6015" i="2"/>
  <c r="AI6015" i="2"/>
  <c r="AJ6015" i="2"/>
  <c r="AK6015" i="2"/>
  <c r="E6016" i="2"/>
  <c r="G6016" i="2"/>
  <c r="H6016" i="2"/>
  <c r="I6016" i="2"/>
  <c r="U6016" i="2"/>
  <c r="W6016" i="2"/>
  <c r="X6016" i="2"/>
  <c r="AG6016" i="2"/>
  <c r="AH6016" i="2"/>
  <c r="AI6016" i="2"/>
  <c r="AJ6016" i="2"/>
  <c r="AK6016" i="2"/>
  <c r="E6017" i="2"/>
  <c r="G6017" i="2"/>
  <c r="H6017" i="2"/>
  <c r="I6017" i="2"/>
  <c r="U6017" i="2"/>
  <c r="W6017" i="2"/>
  <c r="X6017" i="2"/>
  <c r="AG6017" i="2"/>
  <c r="AH6017" i="2"/>
  <c r="AI6017" i="2"/>
  <c r="AJ6017" i="2"/>
  <c r="AK6017" i="2"/>
  <c r="E6018" i="2"/>
  <c r="G6018" i="2"/>
  <c r="H6018" i="2"/>
  <c r="I6018" i="2"/>
  <c r="U6018" i="2"/>
  <c r="W6018" i="2"/>
  <c r="X6018" i="2"/>
  <c r="AG6018" i="2"/>
  <c r="AH6018" i="2"/>
  <c r="AI6018" i="2"/>
  <c r="AJ6018" i="2"/>
  <c r="AK6018" i="2"/>
  <c r="E6019" i="2"/>
  <c r="G6019" i="2"/>
  <c r="H6019" i="2"/>
  <c r="I6019" i="2"/>
  <c r="U6019" i="2"/>
  <c r="W6019" i="2"/>
  <c r="X6019" i="2"/>
  <c r="AG6019" i="2"/>
  <c r="AH6019" i="2"/>
  <c r="AI6019" i="2"/>
  <c r="AJ6019" i="2"/>
  <c r="AK6019" i="2"/>
  <c r="E6020" i="2"/>
  <c r="G6020" i="2"/>
  <c r="H6020" i="2"/>
  <c r="I6020" i="2"/>
  <c r="U6020" i="2"/>
  <c r="W6020" i="2"/>
  <c r="X6020" i="2"/>
  <c r="AG6020" i="2"/>
  <c r="AH6020" i="2"/>
  <c r="AI6020" i="2"/>
  <c r="AJ6020" i="2"/>
  <c r="AK6020" i="2"/>
  <c r="E6021" i="2"/>
  <c r="G6021" i="2"/>
  <c r="H6021" i="2"/>
  <c r="I6021" i="2"/>
  <c r="U6021" i="2"/>
  <c r="W6021" i="2"/>
  <c r="X6021" i="2"/>
  <c r="AG6021" i="2"/>
  <c r="AH6021" i="2"/>
  <c r="AI6021" i="2"/>
  <c r="AJ6021" i="2"/>
  <c r="AK6021" i="2"/>
  <c r="E6022" i="2"/>
  <c r="G6022" i="2"/>
  <c r="H6022" i="2"/>
  <c r="I6022" i="2"/>
  <c r="U6022" i="2"/>
  <c r="W6022" i="2"/>
  <c r="X6022" i="2"/>
  <c r="AG6022" i="2"/>
  <c r="AH6022" i="2"/>
  <c r="AI6022" i="2"/>
  <c r="AJ6022" i="2"/>
  <c r="AK6022" i="2"/>
  <c r="E6023" i="2"/>
  <c r="G6023" i="2"/>
  <c r="H6023" i="2"/>
  <c r="I6023" i="2"/>
  <c r="U6023" i="2"/>
  <c r="W6023" i="2"/>
  <c r="X6023" i="2"/>
  <c r="AG6023" i="2"/>
  <c r="AH6023" i="2"/>
  <c r="AI6023" i="2"/>
  <c r="AJ6023" i="2"/>
  <c r="AK6023" i="2"/>
  <c r="E6024" i="2"/>
  <c r="G6024" i="2"/>
  <c r="H6024" i="2"/>
  <c r="I6024" i="2"/>
  <c r="U6024" i="2"/>
  <c r="W6024" i="2"/>
  <c r="X6024" i="2"/>
  <c r="AG6024" i="2"/>
  <c r="AH6024" i="2"/>
  <c r="AI6024" i="2"/>
  <c r="AJ6024" i="2"/>
  <c r="AK6024" i="2"/>
  <c r="E6025" i="2"/>
  <c r="G6025" i="2"/>
  <c r="H6025" i="2"/>
  <c r="I6025" i="2"/>
  <c r="U6025" i="2"/>
  <c r="W6025" i="2"/>
  <c r="X6025" i="2"/>
  <c r="AG6025" i="2"/>
  <c r="AH6025" i="2"/>
  <c r="AI6025" i="2"/>
  <c r="AJ6025" i="2"/>
  <c r="AK6025" i="2"/>
  <c r="E6026" i="2"/>
  <c r="G6026" i="2"/>
  <c r="H6026" i="2"/>
  <c r="I6026" i="2"/>
  <c r="U6026" i="2"/>
  <c r="W6026" i="2"/>
  <c r="X6026" i="2"/>
  <c r="AG6026" i="2"/>
  <c r="AH6026" i="2"/>
  <c r="AI6026" i="2"/>
  <c r="AJ6026" i="2"/>
  <c r="AK6026" i="2"/>
  <c r="E6027" i="2"/>
  <c r="G6027" i="2"/>
  <c r="H6027" i="2"/>
  <c r="I6027" i="2"/>
  <c r="U6027" i="2"/>
  <c r="W6027" i="2"/>
  <c r="X6027" i="2"/>
  <c r="AG6027" i="2"/>
  <c r="AH6027" i="2"/>
  <c r="AI6027" i="2"/>
  <c r="AJ6027" i="2"/>
  <c r="AK6027" i="2"/>
  <c r="E6028" i="2"/>
  <c r="G6028" i="2"/>
  <c r="H6028" i="2"/>
  <c r="I6028" i="2"/>
  <c r="U6028" i="2"/>
  <c r="W6028" i="2"/>
  <c r="X6028" i="2"/>
  <c r="AG6028" i="2"/>
  <c r="AH6028" i="2"/>
  <c r="AI6028" i="2"/>
  <c r="AJ6028" i="2"/>
  <c r="AK6028" i="2"/>
  <c r="E6029" i="2"/>
  <c r="G6029" i="2"/>
  <c r="H6029" i="2"/>
  <c r="I6029" i="2"/>
  <c r="U6029" i="2"/>
  <c r="W6029" i="2"/>
  <c r="X6029" i="2"/>
  <c r="AG6029" i="2"/>
  <c r="AH6029" i="2"/>
  <c r="AI6029" i="2"/>
  <c r="AJ6029" i="2"/>
  <c r="AK6029" i="2"/>
  <c r="E6030" i="2"/>
  <c r="G6030" i="2"/>
  <c r="H6030" i="2"/>
  <c r="I6030" i="2"/>
  <c r="U6030" i="2"/>
  <c r="W6030" i="2"/>
  <c r="X6030" i="2"/>
  <c r="AG6030" i="2"/>
  <c r="AH6030" i="2"/>
  <c r="AI6030" i="2"/>
  <c r="AJ6030" i="2"/>
  <c r="AK6030" i="2"/>
  <c r="E6031" i="2"/>
  <c r="G6031" i="2"/>
  <c r="H6031" i="2"/>
  <c r="I6031" i="2"/>
  <c r="U6031" i="2"/>
  <c r="W6031" i="2"/>
  <c r="X6031" i="2"/>
  <c r="AG6031" i="2"/>
  <c r="AH6031" i="2"/>
  <c r="AI6031" i="2"/>
  <c r="AJ6031" i="2"/>
  <c r="AK6031" i="2"/>
  <c r="E6032" i="2"/>
  <c r="G6032" i="2"/>
  <c r="H6032" i="2"/>
  <c r="I6032" i="2"/>
  <c r="U6032" i="2"/>
  <c r="W6032" i="2"/>
  <c r="X6032" i="2"/>
  <c r="AG6032" i="2"/>
  <c r="AH6032" i="2"/>
  <c r="AI6032" i="2"/>
  <c r="AJ6032" i="2"/>
  <c r="AK6032" i="2"/>
  <c r="E6033" i="2"/>
  <c r="G6033" i="2"/>
  <c r="H6033" i="2"/>
  <c r="I6033" i="2"/>
  <c r="U6033" i="2"/>
  <c r="W6033" i="2"/>
  <c r="X6033" i="2"/>
  <c r="AG6033" i="2"/>
  <c r="AH6033" i="2"/>
  <c r="AI6033" i="2"/>
  <c r="AJ6033" i="2"/>
  <c r="AK6033" i="2"/>
  <c r="E6034" i="2"/>
  <c r="G6034" i="2"/>
  <c r="H6034" i="2"/>
  <c r="I6034" i="2"/>
  <c r="U6034" i="2"/>
  <c r="W6034" i="2"/>
  <c r="X6034" i="2"/>
  <c r="AG6034" i="2"/>
  <c r="AH6034" i="2"/>
  <c r="AI6034" i="2"/>
  <c r="AJ6034" i="2"/>
  <c r="AK6034" i="2"/>
  <c r="E6035" i="2"/>
  <c r="G6035" i="2"/>
  <c r="H6035" i="2"/>
  <c r="I6035" i="2"/>
  <c r="U6035" i="2"/>
  <c r="W6035" i="2"/>
  <c r="X6035" i="2"/>
  <c r="AG6035" i="2"/>
  <c r="AH6035" i="2"/>
  <c r="AI6035" i="2"/>
  <c r="AJ6035" i="2"/>
  <c r="AK6035" i="2"/>
  <c r="E6036" i="2"/>
  <c r="G6036" i="2"/>
  <c r="H6036" i="2"/>
  <c r="I6036" i="2"/>
  <c r="U6036" i="2"/>
  <c r="W6036" i="2"/>
  <c r="X6036" i="2"/>
  <c r="AG6036" i="2"/>
  <c r="AH6036" i="2"/>
  <c r="AI6036" i="2"/>
  <c r="AJ6036" i="2"/>
  <c r="AK6036" i="2"/>
  <c r="E6037" i="2"/>
  <c r="G6037" i="2"/>
  <c r="H6037" i="2"/>
  <c r="I6037" i="2"/>
  <c r="U6037" i="2"/>
  <c r="W6037" i="2"/>
  <c r="X6037" i="2"/>
  <c r="AG6037" i="2"/>
  <c r="AH6037" i="2"/>
  <c r="AI6037" i="2"/>
  <c r="AJ6037" i="2"/>
  <c r="AK6037" i="2"/>
  <c r="E6038" i="2"/>
  <c r="G6038" i="2"/>
  <c r="H6038" i="2"/>
  <c r="I6038" i="2"/>
  <c r="U6038" i="2"/>
  <c r="W6038" i="2"/>
  <c r="X6038" i="2"/>
  <c r="AG6038" i="2"/>
  <c r="AH6038" i="2"/>
  <c r="AI6038" i="2"/>
  <c r="AJ6038" i="2"/>
  <c r="AK6038" i="2"/>
  <c r="E6039" i="2"/>
  <c r="G6039" i="2"/>
  <c r="H6039" i="2"/>
  <c r="I6039" i="2"/>
  <c r="U6039" i="2"/>
  <c r="W6039" i="2"/>
  <c r="X6039" i="2"/>
  <c r="AG6039" i="2"/>
  <c r="AH6039" i="2"/>
  <c r="AI6039" i="2"/>
  <c r="AJ6039" i="2"/>
  <c r="AK6039" i="2"/>
  <c r="E6040" i="2"/>
  <c r="G6040" i="2"/>
  <c r="H6040" i="2"/>
  <c r="I6040" i="2"/>
  <c r="U6040" i="2"/>
  <c r="W6040" i="2"/>
  <c r="X6040" i="2"/>
  <c r="AG6040" i="2"/>
  <c r="AH6040" i="2"/>
  <c r="AI6040" i="2"/>
  <c r="AJ6040" i="2"/>
  <c r="AK6040" i="2"/>
  <c r="E6041" i="2"/>
  <c r="G6041" i="2"/>
  <c r="H6041" i="2"/>
  <c r="I6041" i="2"/>
  <c r="U6041" i="2"/>
  <c r="W6041" i="2"/>
  <c r="X6041" i="2"/>
  <c r="AG6041" i="2"/>
  <c r="AH6041" i="2"/>
  <c r="AI6041" i="2"/>
  <c r="AJ6041" i="2"/>
  <c r="AK6041" i="2"/>
  <c r="E6042" i="2"/>
  <c r="G6042" i="2"/>
  <c r="H6042" i="2"/>
  <c r="I6042" i="2"/>
  <c r="U6042" i="2"/>
  <c r="W6042" i="2"/>
  <c r="X6042" i="2"/>
  <c r="AG6042" i="2"/>
  <c r="AH6042" i="2"/>
  <c r="AI6042" i="2"/>
  <c r="AJ6042" i="2"/>
  <c r="AK6042" i="2"/>
  <c r="E6043" i="2"/>
  <c r="G6043" i="2"/>
  <c r="H6043" i="2"/>
  <c r="I6043" i="2"/>
  <c r="U6043" i="2"/>
  <c r="W6043" i="2"/>
  <c r="X6043" i="2"/>
  <c r="AG6043" i="2"/>
  <c r="AH6043" i="2"/>
  <c r="AI6043" i="2"/>
  <c r="AJ6043" i="2"/>
  <c r="AK6043" i="2"/>
  <c r="E6044" i="2"/>
  <c r="G6044" i="2"/>
  <c r="H6044" i="2"/>
  <c r="I6044" i="2"/>
  <c r="U6044" i="2"/>
  <c r="W6044" i="2"/>
  <c r="X6044" i="2"/>
  <c r="AG6044" i="2"/>
  <c r="AH6044" i="2"/>
  <c r="AI6044" i="2"/>
  <c r="AJ6044" i="2"/>
  <c r="AK6044" i="2"/>
  <c r="E6045" i="2"/>
  <c r="G6045" i="2"/>
  <c r="H6045" i="2"/>
  <c r="I6045" i="2"/>
  <c r="U6045" i="2"/>
  <c r="W6045" i="2"/>
  <c r="X6045" i="2"/>
  <c r="AG6045" i="2"/>
  <c r="AH6045" i="2"/>
  <c r="AI6045" i="2"/>
  <c r="AJ6045" i="2"/>
  <c r="AK6045" i="2"/>
  <c r="E6046" i="2"/>
  <c r="G6046" i="2"/>
  <c r="H6046" i="2"/>
  <c r="I6046" i="2"/>
  <c r="U6046" i="2"/>
  <c r="W6046" i="2"/>
  <c r="X6046" i="2"/>
  <c r="AG6046" i="2"/>
  <c r="AH6046" i="2"/>
  <c r="AI6046" i="2"/>
  <c r="AJ6046" i="2"/>
  <c r="AK6046" i="2"/>
  <c r="E6047" i="2"/>
  <c r="G6047" i="2"/>
  <c r="H6047" i="2"/>
  <c r="I6047" i="2"/>
  <c r="U6047" i="2"/>
  <c r="W6047" i="2"/>
  <c r="X6047" i="2"/>
  <c r="AG6047" i="2"/>
  <c r="AH6047" i="2"/>
  <c r="AI6047" i="2"/>
  <c r="AJ6047" i="2"/>
  <c r="AK6047" i="2"/>
  <c r="E6048" i="2"/>
  <c r="G6048" i="2"/>
  <c r="H6048" i="2"/>
  <c r="I6048" i="2"/>
  <c r="U6048" i="2"/>
  <c r="W6048" i="2"/>
  <c r="X6048" i="2"/>
  <c r="AG6048" i="2"/>
  <c r="AH6048" i="2"/>
  <c r="AI6048" i="2"/>
  <c r="AJ6048" i="2"/>
  <c r="AK6048" i="2"/>
  <c r="E6049" i="2"/>
  <c r="G6049" i="2"/>
  <c r="H6049" i="2"/>
  <c r="I6049" i="2"/>
  <c r="U6049" i="2"/>
  <c r="W6049" i="2"/>
  <c r="X6049" i="2"/>
  <c r="AG6049" i="2"/>
  <c r="AH6049" i="2"/>
  <c r="AI6049" i="2"/>
  <c r="AJ6049" i="2"/>
  <c r="AK6049" i="2"/>
  <c r="E6050" i="2"/>
  <c r="G6050" i="2"/>
  <c r="H6050" i="2"/>
  <c r="I6050" i="2"/>
  <c r="U6050" i="2"/>
  <c r="W6050" i="2"/>
  <c r="X6050" i="2"/>
  <c r="AG6050" i="2"/>
  <c r="AH6050" i="2"/>
  <c r="AI6050" i="2"/>
  <c r="AJ6050" i="2"/>
  <c r="AK6050" i="2"/>
  <c r="E6051" i="2"/>
  <c r="G6051" i="2"/>
  <c r="H6051" i="2"/>
  <c r="I6051" i="2"/>
  <c r="U6051" i="2"/>
  <c r="W6051" i="2"/>
  <c r="X6051" i="2"/>
  <c r="AG6051" i="2"/>
  <c r="AH6051" i="2"/>
  <c r="AI6051" i="2"/>
  <c r="AJ6051" i="2"/>
  <c r="AK6051" i="2"/>
  <c r="E6052" i="2"/>
  <c r="G6052" i="2"/>
  <c r="H6052" i="2"/>
  <c r="I6052" i="2"/>
  <c r="U6052" i="2"/>
  <c r="W6052" i="2"/>
  <c r="X6052" i="2"/>
  <c r="AG6052" i="2"/>
  <c r="AH6052" i="2"/>
  <c r="AI6052" i="2"/>
  <c r="AJ6052" i="2"/>
  <c r="AK6052" i="2"/>
  <c r="E6053" i="2"/>
  <c r="G6053" i="2"/>
  <c r="H6053" i="2"/>
  <c r="I6053" i="2"/>
  <c r="U6053" i="2"/>
  <c r="W6053" i="2"/>
  <c r="X6053" i="2"/>
  <c r="AG6053" i="2"/>
  <c r="AH6053" i="2"/>
  <c r="AI6053" i="2"/>
  <c r="AJ6053" i="2"/>
  <c r="AK6053" i="2"/>
  <c r="E6054" i="2"/>
  <c r="G6054" i="2"/>
  <c r="H6054" i="2"/>
  <c r="I6054" i="2"/>
  <c r="U6054" i="2"/>
  <c r="W6054" i="2"/>
  <c r="X6054" i="2"/>
  <c r="AG6054" i="2"/>
  <c r="AH6054" i="2"/>
  <c r="AI6054" i="2"/>
  <c r="AJ6054" i="2"/>
  <c r="AK6054" i="2"/>
  <c r="E6055" i="2"/>
  <c r="G6055" i="2"/>
  <c r="H6055" i="2"/>
  <c r="I6055" i="2"/>
  <c r="U6055" i="2"/>
  <c r="W6055" i="2"/>
  <c r="X6055" i="2"/>
  <c r="AG6055" i="2"/>
  <c r="AH6055" i="2"/>
  <c r="AI6055" i="2"/>
  <c r="AJ6055" i="2"/>
  <c r="AK6055" i="2"/>
  <c r="E6056" i="2"/>
  <c r="G6056" i="2"/>
  <c r="H6056" i="2"/>
  <c r="I6056" i="2"/>
  <c r="U6056" i="2"/>
  <c r="W6056" i="2"/>
  <c r="X6056" i="2"/>
  <c r="AG6056" i="2"/>
  <c r="AH6056" i="2"/>
  <c r="AI6056" i="2"/>
  <c r="AJ6056" i="2"/>
  <c r="AK6056" i="2"/>
  <c r="E6057" i="2"/>
  <c r="G6057" i="2"/>
  <c r="H6057" i="2"/>
  <c r="I6057" i="2"/>
  <c r="U6057" i="2"/>
  <c r="W6057" i="2"/>
  <c r="X6057" i="2"/>
  <c r="AG6057" i="2"/>
  <c r="AH6057" i="2"/>
  <c r="AI6057" i="2"/>
  <c r="AJ6057" i="2"/>
  <c r="AK6057" i="2"/>
  <c r="E6058" i="2"/>
  <c r="G6058" i="2"/>
  <c r="H6058" i="2"/>
  <c r="I6058" i="2"/>
  <c r="U6058" i="2"/>
  <c r="W6058" i="2"/>
  <c r="X6058" i="2"/>
  <c r="AG6058" i="2"/>
  <c r="AH6058" i="2"/>
  <c r="AI6058" i="2"/>
  <c r="AJ6058" i="2"/>
  <c r="AK6058" i="2"/>
  <c r="E6059" i="2"/>
  <c r="G6059" i="2"/>
  <c r="H6059" i="2"/>
  <c r="I6059" i="2"/>
  <c r="U6059" i="2"/>
  <c r="W6059" i="2"/>
  <c r="X6059" i="2"/>
  <c r="AG6059" i="2"/>
  <c r="AH6059" i="2"/>
  <c r="AI6059" i="2"/>
  <c r="AJ6059" i="2"/>
  <c r="AK6059" i="2"/>
  <c r="E6060" i="2"/>
  <c r="G6060" i="2"/>
  <c r="H6060" i="2"/>
  <c r="I6060" i="2"/>
  <c r="U6060" i="2"/>
  <c r="W6060" i="2"/>
  <c r="X6060" i="2"/>
  <c r="AG6060" i="2"/>
  <c r="AH6060" i="2"/>
  <c r="AI6060" i="2"/>
  <c r="AJ6060" i="2"/>
  <c r="AK6060" i="2"/>
  <c r="E6061" i="2"/>
  <c r="G6061" i="2"/>
  <c r="H6061" i="2"/>
  <c r="I6061" i="2"/>
  <c r="U6061" i="2"/>
  <c r="W6061" i="2"/>
  <c r="X6061" i="2"/>
  <c r="AG6061" i="2"/>
  <c r="AH6061" i="2"/>
  <c r="AI6061" i="2"/>
  <c r="AJ6061" i="2"/>
  <c r="AK6061" i="2"/>
  <c r="E6062" i="2"/>
  <c r="G6062" i="2"/>
  <c r="H6062" i="2"/>
  <c r="I6062" i="2"/>
  <c r="U6062" i="2"/>
  <c r="W6062" i="2"/>
  <c r="X6062" i="2"/>
  <c r="AG6062" i="2"/>
  <c r="AH6062" i="2"/>
  <c r="AI6062" i="2"/>
  <c r="AJ6062" i="2"/>
  <c r="AK6062" i="2"/>
  <c r="E6063" i="2"/>
  <c r="G6063" i="2"/>
  <c r="H6063" i="2"/>
  <c r="I6063" i="2"/>
  <c r="U6063" i="2"/>
  <c r="W6063" i="2"/>
  <c r="X6063" i="2"/>
  <c r="AG6063" i="2"/>
  <c r="AH6063" i="2"/>
  <c r="AI6063" i="2"/>
  <c r="AJ6063" i="2"/>
  <c r="AK6063" i="2"/>
  <c r="E6064" i="2"/>
  <c r="G6064" i="2"/>
  <c r="H6064" i="2"/>
  <c r="I6064" i="2"/>
  <c r="U6064" i="2"/>
  <c r="W6064" i="2"/>
  <c r="X6064" i="2"/>
  <c r="AG6064" i="2"/>
  <c r="AH6064" i="2"/>
  <c r="AI6064" i="2"/>
  <c r="AJ6064" i="2"/>
  <c r="AK6064" i="2"/>
  <c r="E6065" i="2"/>
  <c r="G6065" i="2"/>
  <c r="H6065" i="2"/>
  <c r="I6065" i="2"/>
  <c r="U6065" i="2"/>
  <c r="W6065" i="2"/>
  <c r="X6065" i="2"/>
  <c r="AG6065" i="2"/>
  <c r="AH6065" i="2"/>
  <c r="AI6065" i="2"/>
  <c r="AJ6065" i="2"/>
  <c r="AK6065" i="2"/>
  <c r="E6066" i="2"/>
  <c r="G6066" i="2"/>
  <c r="H6066" i="2"/>
  <c r="I6066" i="2"/>
  <c r="U6066" i="2"/>
  <c r="W6066" i="2"/>
  <c r="X6066" i="2"/>
  <c r="AG6066" i="2"/>
  <c r="AH6066" i="2"/>
  <c r="AI6066" i="2"/>
  <c r="AJ6066" i="2"/>
  <c r="AK6066" i="2"/>
  <c r="E6067" i="2"/>
  <c r="G6067" i="2"/>
  <c r="H6067" i="2"/>
  <c r="I6067" i="2"/>
  <c r="U6067" i="2"/>
  <c r="W6067" i="2"/>
  <c r="X6067" i="2"/>
  <c r="AG6067" i="2"/>
  <c r="AH6067" i="2"/>
  <c r="AI6067" i="2"/>
  <c r="AJ6067" i="2"/>
  <c r="AK6067" i="2"/>
  <c r="E6068" i="2"/>
  <c r="G6068" i="2"/>
  <c r="H6068" i="2"/>
  <c r="I6068" i="2"/>
  <c r="U6068" i="2"/>
  <c r="W6068" i="2"/>
  <c r="X6068" i="2"/>
  <c r="AG6068" i="2"/>
  <c r="AH6068" i="2"/>
  <c r="AI6068" i="2"/>
  <c r="AJ6068" i="2"/>
  <c r="AK6068" i="2"/>
  <c r="E6069" i="2"/>
  <c r="G6069" i="2"/>
  <c r="H6069" i="2"/>
  <c r="I6069" i="2"/>
  <c r="U6069" i="2"/>
  <c r="W6069" i="2"/>
  <c r="X6069" i="2"/>
  <c r="AG6069" i="2"/>
  <c r="AH6069" i="2"/>
  <c r="AI6069" i="2"/>
  <c r="AJ6069" i="2"/>
  <c r="AK6069" i="2"/>
  <c r="E6070" i="2"/>
  <c r="G6070" i="2"/>
  <c r="H6070" i="2"/>
  <c r="I6070" i="2"/>
  <c r="U6070" i="2"/>
  <c r="W6070" i="2"/>
  <c r="X6070" i="2"/>
  <c r="AG6070" i="2"/>
  <c r="AH6070" i="2"/>
  <c r="AI6070" i="2"/>
  <c r="AJ6070" i="2"/>
  <c r="AK6070" i="2"/>
  <c r="E6071" i="2"/>
  <c r="G6071" i="2"/>
  <c r="H6071" i="2"/>
  <c r="I6071" i="2"/>
  <c r="U6071" i="2"/>
  <c r="W6071" i="2"/>
  <c r="X6071" i="2"/>
  <c r="AG6071" i="2"/>
  <c r="AH6071" i="2"/>
  <c r="AI6071" i="2"/>
  <c r="AJ6071" i="2"/>
  <c r="AK6071" i="2"/>
  <c r="E6072" i="2"/>
  <c r="G6072" i="2"/>
  <c r="H6072" i="2"/>
  <c r="I6072" i="2"/>
  <c r="U6072" i="2"/>
  <c r="W6072" i="2"/>
  <c r="X6072" i="2"/>
  <c r="AG6072" i="2"/>
  <c r="AH6072" i="2"/>
  <c r="AI6072" i="2"/>
  <c r="AJ6072" i="2"/>
  <c r="AK6072" i="2"/>
  <c r="E6073" i="2"/>
  <c r="G6073" i="2"/>
  <c r="H6073" i="2"/>
  <c r="I6073" i="2"/>
  <c r="U6073" i="2"/>
  <c r="W6073" i="2"/>
  <c r="X6073" i="2"/>
  <c r="AG6073" i="2"/>
  <c r="AH6073" i="2"/>
  <c r="AI6073" i="2"/>
  <c r="AJ6073" i="2"/>
  <c r="AK6073" i="2"/>
  <c r="E6074" i="2"/>
  <c r="G6074" i="2"/>
  <c r="H6074" i="2"/>
  <c r="I6074" i="2"/>
  <c r="U6074" i="2"/>
  <c r="W6074" i="2"/>
  <c r="X6074" i="2"/>
  <c r="AG6074" i="2"/>
  <c r="AH6074" i="2"/>
  <c r="AI6074" i="2"/>
  <c r="AJ6074" i="2"/>
  <c r="AK6074" i="2"/>
  <c r="E6075" i="2"/>
  <c r="G6075" i="2"/>
  <c r="H6075" i="2"/>
  <c r="I6075" i="2"/>
  <c r="U6075" i="2"/>
  <c r="W6075" i="2"/>
  <c r="X6075" i="2"/>
  <c r="AG6075" i="2"/>
  <c r="AH6075" i="2"/>
  <c r="AI6075" i="2"/>
  <c r="AJ6075" i="2"/>
  <c r="AK6075" i="2"/>
  <c r="E6076" i="2"/>
  <c r="G6076" i="2"/>
  <c r="H6076" i="2"/>
  <c r="I6076" i="2"/>
  <c r="U6076" i="2"/>
  <c r="W6076" i="2"/>
  <c r="X6076" i="2"/>
  <c r="AG6076" i="2"/>
  <c r="AH6076" i="2"/>
  <c r="AI6076" i="2"/>
  <c r="AJ6076" i="2"/>
  <c r="AK6076" i="2"/>
  <c r="E6077" i="2"/>
  <c r="G6077" i="2"/>
  <c r="H6077" i="2"/>
  <c r="I6077" i="2"/>
  <c r="U6077" i="2"/>
  <c r="W6077" i="2"/>
  <c r="X6077" i="2"/>
  <c r="AG6077" i="2"/>
  <c r="AH6077" i="2"/>
  <c r="AI6077" i="2"/>
  <c r="AJ6077" i="2"/>
  <c r="AK6077" i="2"/>
  <c r="E6078" i="2"/>
  <c r="G6078" i="2"/>
  <c r="H6078" i="2"/>
  <c r="I6078" i="2"/>
  <c r="U6078" i="2"/>
  <c r="W6078" i="2"/>
  <c r="X6078" i="2"/>
  <c r="AG6078" i="2"/>
  <c r="AH6078" i="2"/>
  <c r="AI6078" i="2"/>
  <c r="AJ6078" i="2"/>
  <c r="AK6078" i="2"/>
  <c r="E6079" i="2"/>
  <c r="G6079" i="2"/>
  <c r="H6079" i="2"/>
  <c r="I6079" i="2"/>
  <c r="U6079" i="2"/>
  <c r="W6079" i="2"/>
  <c r="X6079" i="2"/>
  <c r="AG6079" i="2"/>
  <c r="AH6079" i="2"/>
  <c r="AI6079" i="2"/>
  <c r="AJ6079" i="2"/>
  <c r="AK6079" i="2"/>
  <c r="E6080" i="2"/>
  <c r="G6080" i="2"/>
  <c r="H6080" i="2"/>
  <c r="I6080" i="2"/>
  <c r="U6080" i="2"/>
  <c r="W6080" i="2"/>
  <c r="X6080" i="2"/>
  <c r="AG6080" i="2"/>
  <c r="AH6080" i="2"/>
  <c r="AI6080" i="2"/>
  <c r="AJ6080" i="2"/>
  <c r="AK6080" i="2"/>
  <c r="E6081" i="2"/>
  <c r="G6081" i="2"/>
  <c r="H6081" i="2"/>
  <c r="I6081" i="2"/>
  <c r="U6081" i="2"/>
  <c r="W6081" i="2"/>
  <c r="X6081" i="2"/>
  <c r="AG6081" i="2"/>
  <c r="AH6081" i="2"/>
  <c r="AI6081" i="2"/>
  <c r="AJ6081" i="2"/>
  <c r="AK6081" i="2"/>
  <c r="E6082" i="2"/>
  <c r="G6082" i="2"/>
  <c r="H6082" i="2"/>
  <c r="I6082" i="2"/>
  <c r="U6082" i="2"/>
  <c r="W6082" i="2"/>
  <c r="X6082" i="2"/>
  <c r="AG6082" i="2"/>
  <c r="AH6082" i="2"/>
  <c r="AI6082" i="2"/>
  <c r="AJ6082" i="2"/>
  <c r="AK6082" i="2"/>
  <c r="E6083" i="2"/>
  <c r="G6083" i="2"/>
  <c r="H6083" i="2"/>
  <c r="I6083" i="2"/>
  <c r="U6083" i="2"/>
  <c r="W6083" i="2"/>
  <c r="X6083" i="2"/>
  <c r="AG6083" i="2"/>
  <c r="AH6083" i="2"/>
  <c r="AI6083" i="2"/>
  <c r="AJ6083" i="2"/>
  <c r="AK6083" i="2"/>
  <c r="E6084" i="2"/>
  <c r="G6084" i="2"/>
  <c r="H6084" i="2"/>
  <c r="I6084" i="2"/>
  <c r="U6084" i="2"/>
  <c r="W6084" i="2"/>
  <c r="X6084" i="2"/>
  <c r="AG6084" i="2"/>
  <c r="AH6084" i="2"/>
  <c r="AI6084" i="2"/>
  <c r="AJ6084" i="2"/>
  <c r="AK6084" i="2"/>
  <c r="E6085" i="2"/>
  <c r="G6085" i="2"/>
  <c r="H6085" i="2"/>
  <c r="I6085" i="2"/>
  <c r="U6085" i="2"/>
  <c r="W6085" i="2"/>
  <c r="X6085" i="2"/>
  <c r="AG6085" i="2"/>
  <c r="AH6085" i="2"/>
  <c r="AI6085" i="2"/>
  <c r="AJ6085" i="2"/>
  <c r="AK6085" i="2"/>
  <c r="E6086" i="2"/>
  <c r="G6086" i="2"/>
  <c r="H6086" i="2"/>
  <c r="I6086" i="2"/>
  <c r="U6086" i="2"/>
  <c r="W6086" i="2"/>
  <c r="X6086" i="2"/>
  <c r="AG6086" i="2"/>
  <c r="AH6086" i="2"/>
  <c r="AI6086" i="2"/>
  <c r="AJ6086" i="2"/>
  <c r="AK6086" i="2"/>
  <c r="E6087" i="2"/>
  <c r="G6087" i="2"/>
  <c r="H6087" i="2"/>
  <c r="I6087" i="2"/>
  <c r="U6087" i="2"/>
  <c r="W6087" i="2"/>
  <c r="X6087" i="2"/>
  <c r="AG6087" i="2"/>
  <c r="AH6087" i="2"/>
  <c r="AI6087" i="2"/>
  <c r="AJ6087" i="2"/>
  <c r="AK6087" i="2"/>
  <c r="E6088" i="2"/>
  <c r="G6088" i="2"/>
  <c r="H6088" i="2"/>
  <c r="I6088" i="2"/>
  <c r="U6088" i="2"/>
  <c r="W6088" i="2"/>
  <c r="X6088" i="2"/>
  <c r="AG6088" i="2"/>
  <c r="AH6088" i="2"/>
  <c r="AI6088" i="2"/>
  <c r="AJ6088" i="2"/>
  <c r="AK6088" i="2"/>
  <c r="E6089" i="2"/>
  <c r="G6089" i="2"/>
  <c r="H6089" i="2"/>
  <c r="I6089" i="2"/>
  <c r="U6089" i="2"/>
  <c r="W6089" i="2"/>
  <c r="X6089" i="2"/>
  <c r="AG6089" i="2"/>
  <c r="AH6089" i="2"/>
  <c r="AI6089" i="2"/>
  <c r="AJ6089" i="2"/>
  <c r="AK6089" i="2"/>
  <c r="E6090" i="2"/>
  <c r="G6090" i="2"/>
  <c r="H6090" i="2"/>
  <c r="I6090" i="2"/>
  <c r="U6090" i="2"/>
  <c r="W6090" i="2"/>
  <c r="X6090" i="2"/>
  <c r="AG6090" i="2"/>
  <c r="AH6090" i="2"/>
  <c r="AI6090" i="2"/>
  <c r="AJ6090" i="2"/>
  <c r="AK6090" i="2"/>
  <c r="E6091" i="2"/>
  <c r="G6091" i="2"/>
  <c r="H6091" i="2"/>
  <c r="I6091" i="2"/>
  <c r="U6091" i="2"/>
  <c r="W6091" i="2"/>
  <c r="X6091" i="2"/>
  <c r="AG6091" i="2"/>
  <c r="AH6091" i="2"/>
  <c r="AI6091" i="2"/>
  <c r="AJ6091" i="2"/>
  <c r="AK6091" i="2"/>
  <c r="E6092" i="2"/>
  <c r="G6092" i="2"/>
  <c r="H6092" i="2"/>
  <c r="I6092" i="2"/>
  <c r="U6092" i="2"/>
  <c r="W6092" i="2"/>
  <c r="X6092" i="2"/>
  <c r="AG6092" i="2"/>
  <c r="AH6092" i="2"/>
  <c r="AI6092" i="2"/>
  <c r="AJ6092" i="2"/>
  <c r="AK6092" i="2"/>
  <c r="E6093" i="2"/>
  <c r="G6093" i="2"/>
  <c r="H6093" i="2"/>
  <c r="I6093" i="2"/>
  <c r="U6093" i="2"/>
  <c r="W6093" i="2"/>
  <c r="X6093" i="2"/>
  <c r="AG6093" i="2"/>
  <c r="AH6093" i="2"/>
  <c r="AI6093" i="2"/>
  <c r="AJ6093" i="2"/>
  <c r="AK6093" i="2"/>
  <c r="E6094" i="2"/>
  <c r="G6094" i="2"/>
  <c r="H6094" i="2"/>
  <c r="I6094" i="2"/>
  <c r="U6094" i="2"/>
  <c r="W6094" i="2"/>
  <c r="X6094" i="2"/>
  <c r="AG6094" i="2"/>
  <c r="AH6094" i="2"/>
  <c r="AI6094" i="2"/>
  <c r="AJ6094" i="2"/>
  <c r="AK6094" i="2"/>
  <c r="E6095" i="2"/>
  <c r="G6095" i="2"/>
  <c r="H6095" i="2"/>
  <c r="I6095" i="2"/>
  <c r="U6095" i="2"/>
  <c r="W6095" i="2"/>
  <c r="X6095" i="2"/>
  <c r="AG6095" i="2"/>
  <c r="AH6095" i="2"/>
  <c r="AI6095" i="2"/>
  <c r="AJ6095" i="2"/>
  <c r="AK6095" i="2"/>
  <c r="E6096" i="2"/>
  <c r="G6096" i="2"/>
  <c r="H6096" i="2"/>
  <c r="I6096" i="2"/>
  <c r="U6096" i="2"/>
  <c r="W6096" i="2"/>
  <c r="X6096" i="2"/>
  <c r="AG6096" i="2"/>
  <c r="AH6096" i="2"/>
  <c r="AI6096" i="2"/>
  <c r="AJ6096" i="2"/>
  <c r="AK6096" i="2"/>
  <c r="E6097" i="2"/>
  <c r="G6097" i="2"/>
  <c r="H6097" i="2"/>
  <c r="I6097" i="2"/>
  <c r="U6097" i="2"/>
  <c r="W6097" i="2"/>
  <c r="X6097" i="2"/>
  <c r="AG6097" i="2"/>
  <c r="AH6097" i="2"/>
  <c r="AI6097" i="2"/>
  <c r="AJ6097" i="2"/>
  <c r="AK6097" i="2"/>
  <c r="E6098" i="2"/>
  <c r="G6098" i="2"/>
  <c r="H6098" i="2"/>
  <c r="I6098" i="2"/>
  <c r="U6098" i="2"/>
  <c r="W6098" i="2"/>
  <c r="X6098" i="2"/>
  <c r="AG6098" i="2"/>
  <c r="AH6098" i="2"/>
  <c r="AI6098" i="2"/>
  <c r="AJ6098" i="2"/>
  <c r="AK6098" i="2"/>
  <c r="E6099" i="2"/>
  <c r="G6099" i="2"/>
  <c r="H6099" i="2"/>
  <c r="I6099" i="2"/>
  <c r="U6099" i="2"/>
  <c r="W6099" i="2"/>
  <c r="X6099" i="2"/>
  <c r="AG6099" i="2"/>
  <c r="AH6099" i="2"/>
  <c r="AI6099" i="2"/>
  <c r="AJ6099" i="2"/>
  <c r="AK6099" i="2"/>
  <c r="E6100" i="2"/>
  <c r="G6100" i="2"/>
  <c r="H6100" i="2"/>
  <c r="I6100" i="2"/>
  <c r="U6100" i="2"/>
  <c r="W6100" i="2"/>
  <c r="X6100" i="2"/>
  <c r="AG6100" i="2"/>
  <c r="AH6100" i="2"/>
  <c r="AI6100" i="2"/>
  <c r="AJ6100" i="2"/>
  <c r="AK6100" i="2"/>
  <c r="E6101" i="2"/>
  <c r="G6101" i="2"/>
  <c r="H6101" i="2"/>
  <c r="I6101" i="2"/>
  <c r="U6101" i="2"/>
  <c r="W6101" i="2"/>
  <c r="X6101" i="2"/>
  <c r="AG6101" i="2"/>
  <c r="AH6101" i="2"/>
  <c r="AI6101" i="2"/>
  <c r="AJ6101" i="2"/>
  <c r="AK6101" i="2"/>
  <c r="E6102" i="2"/>
  <c r="G6102" i="2"/>
  <c r="H6102" i="2"/>
  <c r="I6102" i="2"/>
  <c r="U6102" i="2"/>
  <c r="W6102" i="2"/>
  <c r="X6102" i="2"/>
  <c r="AG6102" i="2"/>
  <c r="AH6102" i="2"/>
  <c r="AI6102" i="2"/>
  <c r="AJ6102" i="2"/>
  <c r="AK6102" i="2"/>
  <c r="E6103" i="2"/>
  <c r="G6103" i="2"/>
  <c r="H6103" i="2"/>
  <c r="I6103" i="2"/>
  <c r="U6103" i="2"/>
  <c r="W6103" i="2"/>
  <c r="X6103" i="2"/>
  <c r="AG6103" i="2"/>
  <c r="AH6103" i="2"/>
  <c r="AI6103" i="2"/>
  <c r="AJ6103" i="2"/>
  <c r="AK6103" i="2"/>
  <c r="E6104" i="2"/>
  <c r="G6104" i="2"/>
  <c r="H6104" i="2"/>
  <c r="I6104" i="2"/>
  <c r="U6104" i="2"/>
  <c r="W6104" i="2"/>
  <c r="X6104" i="2"/>
  <c r="AG6104" i="2"/>
  <c r="AH6104" i="2"/>
  <c r="AI6104" i="2"/>
  <c r="AJ6104" i="2"/>
  <c r="AK6104" i="2"/>
  <c r="E6105" i="2"/>
  <c r="G6105" i="2"/>
  <c r="H6105" i="2"/>
  <c r="I6105" i="2"/>
  <c r="U6105" i="2"/>
  <c r="W6105" i="2"/>
  <c r="X6105" i="2"/>
  <c r="AG6105" i="2"/>
  <c r="AH6105" i="2"/>
  <c r="AI6105" i="2"/>
  <c r="AJ6105" i="2"/>
  <c r="AK6105" i="2"/>
  <c r="E6106" i="2"/>
  <c r="G6106" i="2"/>
  <c r="H6106" i="2"/>
  <c r="I6106" i="2"/>
  <c r="U6106" i="2"/>
  <c r="W6106" i="2"/>
  <c r="X6106" i="2"/>
  <c r="AG6106" i="2"/>
  <c r="AH6106" i="2"/>
  <c r="AI6106" i="2"/>
  <c r="AJ6106" i="2"/>
  <c r="AK6106" i="2"/>
  <c r="E6107" i="2"/>
  <c r="G6107" i="2"/>
  <c r="H6107" i="2"/>
  <c r="I6107" i="2"/>
  <c r="U6107" i="2"/>
  <c r="W6107" i="2"/>
  <c r="X6107" i="2"/>
  <c r="AG6107" i="2"/>
  <c r="AH6107" i="2"/>
  <c r="AI6107" i="2"/>
  <c r="AJ6107" i="2"/>
  <c r="AK6107" i="2"/>
  <c r="E6108" i="2"/>
  <c r="G6108" i="2"/>
  <c r="H6108" i="2"/>
  <c r="I6108" i="2"/>
  <c r="U6108" i="2"/>
  <c r="W6108" i="2"/>
  <c r="X6108" i="2"/>
  <c r="AG6108" i="2"/>
  <c r="AH6108" i="2"/>
  <c r="AI6108" i="2"/>
  <c r="AJ6108" i="2"/>
  <c r="AK6108" i="2"/>
  <c r="E6109" i="2"/>
  <c r="G6109" i="2"/>
  <c r="H6109" i="2"/>
  <c r="I6109" i="2"/>
  <c r="U6109" i="2"/>
  <c r="W6109" i="2"/>
  <c r="X6109" i="2"/>
  <c r="AG6109" i="2"/>
  <c r="AH6109" i="2"/>
  <c r="AI6109" i="2"/>
  <c r="AJ6109" i="2"/>
  <c r="AK6109" i="2"/>
  <c r="E6110" i="2"/>
  <c r="G6110" i="2"/>
  <c r="H6110" i="2"/>
  <c r="I6110" i="2"/>
  <c r="U6110" i="2"/>
  <c r="W6110" i="2"/>
  <c r="X6110" i="2"/>
  <c r="AG6110" i="2"/>
  <c r="AH6110" i="2"/>
  <c r="AI6110" i="2"/>
  <c r="AJ6110" i="2"/>
  <c r="AK6110" i="2"/>
  <c r="E6111" i="2"/>
  <c r="G6111" i="2"/>
  <c r="H6111" i="2"/>
  <c r="I6111" i="2"/>
  <c r="U6111" i="2"/>
  <c r="W6111" i="2"/>
  <c r="X6111" i="2"/>
  <c r="AG6111" i="2"/>
  <c r="AH6111" i="2"/>
  <c r="AI6111" i="2"/>
  <c r="AJ6111" i="2"/>
  <c r="AK6111" i="2"/>
  <c r="E6112" i="2"/>
  <c r="G6112" i="2"/>
  <c r="H6112" i="2"/>
  <c r="I6112" i="2"/>
  <c r="U6112" i="2"/>
  <c r="W6112" i="2"/>
  <c r="X6112" i="2"/>
  <c r="AG6112" i="2"/>
  <c r="AH6112" i="2"/>
  <c r="AI6112" i="2"/>
  <c r="AJ6112" i="2"/>
  <c r="AK6112" i="2"/>
  <c r="E6113" i="2"/>
  <c r="G6113" i="2"/>
  <c r="H6113" i="2"/>
  <c r="I6113" i="2"/>
  <c r="U6113" i="2"/>
  <c r="W6113" i="2"/>
  <c r="X6113" i="2"/>
  <c r="AG6113" i="2"/>
  <c r="AH6113" i="2"/>
  <c r="AI6113" i="2"/>
  <c r="AJ6113" i="2"/>
  <c r="AK6113" i="2"/>
  <c r="E6114" i="2"/>
  <c r="G6114" i="2"/>
  <c r="H6114" i="2"/>
  <c r="I6114" i="2"/>
  <c r="U6114" i="2"/>
  <c r="W6114" i="2"/>
  <c r="X6114" i="2"/>
  <c r="AG6114" i="2"/>
  <c r="AH6114" i="2"/>
  <c r="AI6114" i="2"/>
  <c r="AJ6114" i="2"/>
  <c r="AK6114" i="2"/>
  <c r="E6115" i="2"/>
  <c r="G6115" i="2"/>
  <c r="H6115" i="2"/>
  <c r="I6115" i="2"/>
  <c r="U6115" i="2"/>
  <c r="W6115" i="2"/>
  <c r="X6115" i="2"/>
  <c r="AG6115" i="2"/>
  <c r="AH6115" i="2"/>
  <c r="AI6115" i="2"/>
  <c r="AJ6115" i="2"/>
  <c r="AK6115" i="2"/>
  <c r="E6116" i="2"/>
  <c r="G6116" i="2"/>
  <c r="H6116" i="2"/>
  <c r="I6116" i="2"/>
  <c r="U6116" i="2"/>
  <c r="W6116" i="2"/>
  <c r="X6116" i="2"/>
  <c r="AG6116" i="2"/>
  <c r="AH6116" i="2"/>
  <c r="AI6116" i="2"/>
  <c r="AJ6116" i="2"/>
  <c r="AK6116" i="2"/>
  <c r="E6117" i="2"/>
  <c r="G6117" i="2"/>
  <c r="H6117" i="2"/>
  <c r="I6117" i="2"/>
  <c r="U6117" i="2"/>
  <c r="W6117" i="2"/>
  <c r="X6117" i="2"/>
  <c r="AG6117" i="2"/>
  <c r="AH6117" i="2"/>
  <c r="AI6117" i="2"/>
  <c r="AJ6117" i="2"/>
  <c r="AK6117" i="2"/>
  <c r="E6118" i="2"/>
  <c r="G6118" i="2"/>
  <c r="H6118" i="2"/>
  <c r="I6118" i="2"/>
  <c r="U6118" i="2"/>
  <c r="W6118" i="2"/>
  <c r="X6118" i="2"/>
  <c r="AG6118" i="2"/>
  <c r="AH6118" i="2"/>
  <c r="AI6118" i="2"/>
  <c r="AJ6118" i="2"/>
  <c r="AK6118" i="2"/>
  <c r="E6119" i="2"/>
  <c r="G6119" i="2"/>
  <c r="H6119" i="2"/>
  <c r="I6119" i="2"/>
  <c r="U6119" i="2"/>
  <c r="W6119" i="2"/>
  <c r="X6119" i="2"/>
  <c r="AG6119" i="2"/>
  <c r="AH6119" i="2"/>
  <c r="AI6119" i="2"/>
  <c r="AJ6119" i="2"/>
  <c r="AK6119" i="2"/>
  <c r="E6120" i="2"/>
  <c r="G6120" i="2"/>
  <c r="H6120" i="2"/>
  <c r="I6120" i="2"/>
  <c r="U6120" i="2"/>
  <c r="W6120" i="2"/>
  <c r="X6120" i="2"/>
  <c r="AG6120" i="2"/>
  <c r="AH6120" i="2"/>
  <c r="AI6120" i="2"/>
  <c r="AJ6120" i="2"/>
  <c r="AK6120" i="2"/>
  <c r="E6121" i="2"/>
  <c r="G6121" i="2"/>
  <c r="H6121" i="2"/>
  <c r="I6121" i="2"/>
  <c r="U6121" i="2"/>
  <c r="W6121" i="2"/>
  <c r="X6121" i="2"/>
  <c r="AG6121" i="2"/>
  <c r="AH6121" i="2"/>
  <c r="AI6121" i="2"/>
  <c r="AJ6121" i="2"/>
  <c r="AK6121" i="2"/>
  <c r="E6122" i="2"/>
  <c r="G6122" i="2"/>
  <c r="H6122" i="2"/>
  <c r="I6122" i="2"/>
  <c r="U6122" i="2"/>
  <c r="W6122" i="2"/>
  <c r="X6122" i="2"/>
  <c r="AG6122" i="2"/>
  <c r="AH6122" i="2"/>
  <c r="AI6122" i="2"/>
  <c r="AJ6122" i="2"/>
  <c r="AK6122" i="2"/>
  <c r="E6123" i="2"/>
  <c r="G6123" i="2"/>
  <c r="H6123" i="2"/>
  <c r="I6123" i="2"/>
  <c r="U6123" i="2"/>
  <c r="W6123" i="2"/>
  <c r="X6123" i="2"/>
  <c r="AG6123" i="2"/>
  <c r="AH6123" i="2"/>
  <c r="AI6123" i="2"/>
  <c r="AJ6123" i="2"/>
  <c r="AK6123" i="2"/>
  <c r="E6124" i="2"/>
  <c r="G6124" i="2"/>
  <c r="H6124" i="2"/>
  <c r="I6124" i="2"/>
  <c r="U6124" i="2"/>
  <c r="W6124" i="2"/>
  <c r="X6124" i="2"/>
  <c r="AG6124" i="2"/>
  <c r="AH6124" i="2"/>
  <c r="AI6124" i="2"/>
  <c r="AJ6124" i="2"/>
  <c r="AK6124" i="2"/>
  <c r="E6125" i="2"/>
  <c r="G6125" i="2"/>
  <c r="H6125" i="2"/>
  <c r="I6125" i="2"/>
  <c r="U6125" i="2"/>
  <c r="W6125" i="2"/>
  <c r="X6125" i="2"/>
  <c r="AG6125" i="2"/>
  <c r="AH6125" i="2"/>
  <c r="AI6125" i="2"/>
  <c r="AJ6125" i="2"/>
  <c r="AK6125" i="2"/>
  <c r="E6126" i="2"/>
  <c r="G6126" i="2"/>
  <c r="H6126" i="2"/>
  <c r="I6126" i="2"/>
  <c r="U6126" i="2"/>
  <c r="W6126" i="2"/>
  <c r="X6126" i="2"/>
  <c r="AG6126" i="2"/>
  <c r="AH6126" i="2"/>
  <c r="AI6126" i="2"/>
  <c r="AJ6126" i="2"/>
  <c r="AK6126" i="2"/>
  <c r="E6127" i="2"/>
  <c r="G6127" i="2"/>
  <c r="H6127" i="2"/>
  <c r="I6127" i="2"/>
  <c r="U6127" i="2"/>
  <c r="W6127" i="2"/>
  <c r="X6127" i="2"/>
  <c r="AG6127" i="2"/>
  <c r="AH6127" i="2"/>
  <c r="AI6127" i="2"/>
  <c r="AJ6127" i="2"/>
  <c r="AK6127" i="2"/>
  <c r="E6128" i="2"/>
  <c r="G6128" i="2"/>
  <c r="H6128" i="2"/>
  <c r="I6128" i="2"/>
  <c r="U6128" i="2"/>
  <c r="W6128" i="2"/>
  <c r="X6128" i="2"/>
  <c r="AG6128" i="2"/>
  <c r="AH6128" i="2"/>
  <c r="AI6128" i="2"/>
  <c r="AJ6128" i="2"/>
  <c r="AK6128" i="2"/>
  <c r="E6129" i="2"/>
  <c r="G6129" i="2"/>
  <c r="H6129" i="2"/>
  <c r="I6129" i="2"/>
  <c r="U6129" i="2"/>
  <c r="W6129" i="2"/>
  <c r="X6129" i="2"/>
  <c r="AG6129" i="2"/>
  <c r="AH6129" i="2"/>
  <c r="AI6129" i="2"/>
  <c r="AJ6129" i="2"/>
  <c r="AK6129" i="2"/>
  <c r="E6130" i="2"/>
  <c r="G6130" i="2"/>
  <c r="H6130" i="2"/>
  <c r="I6130" i="2"/>
  <c r="U6130" i="2"/>
  <c r="W6130" i="2"/>
  <c r="X6130" i="2"/>
  <c r="AG6130" i="2"/>
  <c r="AH6130" i="2"/>
  <c r="AI6130" i="2"/>
  <c r="AJ6130" i="2"/>
  <c r="AK6130" i="2"/>
  <c r="E6131" i="2"/>
  <c r="G6131" i="2"/>
  <c r="H6131" i="2"/>
  <c r="I6131" i="2"/>
  <c r="U6131" i="2"/>
  <c r="W6131" i="2"/>
  <c r="X6131" i="2"/>
  <c r="AG6131" i="2"/>
  <c r="AH6131" i="2"/>
  <c r="AI6131" i="2"/>
  <c r="AJ6131" i="2"/>
  <c r="AK6131" i="2"/>
  <c r="E6132" i="2"/>
  <c r="G6132" i="2"/>
  <c r="H6132" i="2"/>
  <c r="I6132" i="2"/>
  <c r="U6132" i="2"/>
  <c r="W6132" i="2"/>
  <c r="X6132" i="2"/>
  <c r="AG6132" i="2"/>
  <c r="AH6132" i="2"/>
  <c r="AI6132" i="2"/>
  <c r="AJ6132" i="2"/>
  <c r="AK6132" i="2"/>
  <c r="E6133" i="2"/>
  <c r="G6133" i="2"/>
  <c r="H6133" i="2"/>
  <c r="I6133" i="2"/>
  <c r="U6133" i="2"/>
  <c r="W6133" i="2"/>
  <c r="X6133" i="2"/>
  <c r="AG6133" i="2"/>
  <c r="AH6133" i="2"/>
  <c r="AI6133" i="2"/>
  <c r="AJ6133" i="2"/>
  <c r="AK6133" i="2"/>
  <c r="E6134" i="2"/>
  <c r="G6134" i="2"/>
  <c r="H6134" i="2"/>
  <c r="I6134" i="2"/>
  <c r="U6134" i="2"/>
  <c r="W6134" i="2"/>
  <c r="X6134" i="2"/>
  <c r="AG6134" i="2"/>
  <c r="AH6134" i="2"/>
  <c r="AI6134" i="2"/>
  <c r="AJ6134" i="2"/>
  <c r="AK6134" i="2"/>
  <c r="E6135" i="2"/>
  <c r="G6135" i="2"/>
  <c r="H6135" i="2"/>
  <c r="I6135" i="2"/>
  <c r="U6135" i="2"/>
  <c r="W6135" i="2"/>
  <c r="X6135" i="2"/>
  <c r="AG6135" i="2"/>
  <c r="AH6135" i="2"/>
  <c r="AI6135" i="2"/>
  <c r="AJ6135" i="2"/>
  <c r="AK6135" i="2"/>
  <c r="E6136" i="2"/>
  <c r="G6136" i="2"/>
  <c r="H6136" i="2"/>
  <c r="I6136" i="2"/>
  <c r="U6136" i="2"/>
  <c r="W6136" i="2"/>
  <c r="X6136" i="2"/>
  <c r="AG6136" i="2"/>
  <c r="AH6136" i="2"/>
  <c r="AI6136" i="2"/>
  <c r="AJ6136" i="2"/>
  <c r="AK6136" i="2"/>
  <c r="E6137" i="2"/>
  <c r="G6137" i="2"/>
  <c r="H6137" i="2"/>
  <c r="I6137" i="2"/>
  <c r="U6137" i="2"/>
  <c r="W6137" i="2"/>
  <c r="X6137" i="2"/>
  <c r="AG6137" i="2"/>
  <c r="AH6137" i="2"/>
  <c r="AI6137" i="2"/>
  <c r="AJ6137" i="2"/>
  <c r="AK6137" i="2"/>
  <c r="E6138" i="2"/>
  <c r="G6138" i="2"/>
  <c r="H6138" i="2"/>
  <c r="I6138" i="2"/>
  <c r="U6138" i="2"/>
  <c r="W6138" i="2"/>
  <c r="X6138" i="2"/>
  <c r="AG6138" i="2"/>
  <c r="AH6138" i="2"/>
  <c r="AI6138" i="2"/>
  <c r="AJ6138" i="2"/>
  <c r="AK6138" i="2"/>
  <c r="E6139" i="2"/>
  <c r="G6139" i="2"/>
  <c r="H6139" i="2"/>
  <c r="I6139" i="2"/>
  <c r="U6139" i="2"/>
  <c r="W6139" i="2"/>
  <c r="X6139" i="2"/>
  <c r="AG6139" i="2"/>
  <c r="AH6139" i="2"/>
  <c r="AI6139" i="2"/>
  <c r="AJ6139" i="2"/>
  <c r="AK6139" i="2"/>
  <c r="E6140" i="2"/>
  <c r="G6140" i="2"/>
  <c r="H6140" i="2"/>
  <c r="I6140" i="2"/>
  <c r="U6140" i="2"/>
  <c r="W6140" i="2"/>
  <c r="X6140" i="2"/>
  <c r="AG6140" i="2"/>
  <c r="AH6140" i="2"/>
  <c r="AI6140" i="2"/>
  <c r="AJ6140" i="2"/>
  <c r="AK6140" i="2"/>
  <c r="E6141" i="2"/>
  <c r="G6141" i="2"/>
  <c r="H6141" i="2"/>
  <c r="I6141" i="2"/>
  <c r="U6141" i="2"/>
  <c r="W6141" i="2"/>
  <c r="X6141" i="2"/>
  <c r="AG6141" i="2"/>
  <c r="AH6141" i="2"/>
  <c r="AI6141" i="2"/>
  <c r="AJ6141" i="2"/>
  <c r="AK6141" i="2"/>
  <c r="E6142" i="2"/>
  <c r="G6142" i="2"/>
  <c r="H6142" i="2"/>
  <c r="I6142" i="2"/>
  <c r="U6142" i="2"/>
  <c r="W6142" i="2"/>
  <c r="X6142" i="2"/>
  <c r="AG6142" i="2"/>
  <c r="AH6142" i="2"/>
  <c r="AI6142" i="2"/>
  <c r="AJ6142" i="2"/>
  <c r="AK6142" i="2"/>
  <c r="E6143" i="2"/>
  <c r="G6143" i="2"/>
  <c r="H6143" i="2"/>
  <c r="I6143" i="2"/>
  <c r="U6143" i="2"/>
  <c r="W6143" i="2"/>
  <c r="X6143" i="2"/>
  <c r="AG6143" i="2"/>
  <c r="AH6143" i="2"/>
  <c r="AI6143" i="2"/>
  <c r="AJ6143" i="2"/>
  <c r="AK6143" i="2"/>
  <c r="E6144" i="2"/>
  <c r="G6144" i="2"/>
  <c r="H6144" i="2"/>
  <c r="I6144" i="2"/>
  <c r="U6144" i="2"/>
  <c r="W6144" i="2"/>
  <c r="X6144" i="2"/>
  <c r="AG6144" i="2"/>
  <c r="AH6144" i="2"/>
  <c r="AI6144" i="2"/>
  <c r="AJ6144" i="2"/>
  <c r="AK6144" i="2"/>
  <c r="E6145" i="2"/>
  <c r="G6145" i="2"/>
  <c r="H6145" i="2"/>
  <c r="I6145" i="2"/>
  <c r="U6145" i="2"/>
  <c r="W6145" i="2"/>
  <c r="X6145" i="2"/>
  <c r="AG6145" i="2"/>
  <c r="AH6145" i="2"/>
  <c r="AI6145" i="2"/>
  <c r="AJ6145" i="2"/>
  <c r="AK6145" i="2"/>
  <c r="E6146" i="2"/>
  <c r="G6146" i="2"/>
  <c r="H6146" i="2"/>
  <c r="I6146" i="2"/>
  <c r="U6146" i="2"/>
  <c r="W6146" i="2"/>
  <c r="X6146" i="2"/>
  <c r="AG6146" i="2"/>
  <c r="AH6146" i="2"/>
  <c r="AI6146" i="2"/>
  <c r="AJ6146" i="2"/>
  <c r="AK6146" i="2"/>
  <c r="E6147" i="2"/>
  <c r="G6147" i="2"/>
  <c r="H6147" i="2"/>
  <c r="I6147" i="2"/>
  <c r="U6147" i="2"/>
  <c r="W6147" i="2"/>
  <c r="X6147" i="2"/>
  <c r="AG6147" i="2"/>
  <c r="AH6147" i="2"/>
  <c r="AI6147" i="2"/>
  <c r="AJ6147" i="2"/>
  <c r="AK6147" i="2"/>
  <c r="E6148" i="2"/>
  <c r="G6148" i="2"/>
  <c r="H6148" i="2"/>
  <c r="I6148" i="2"/>
  <c r="U6148" i="2"/>
  <c r="W6148" i="2"/>
  <c r="X6148" i="2"/>
  <c r="AG6148" i="2"/>
  <c r="AH6148" i="2"/>
  <c r="AI6148" i="2"/>
  <c r="AJ6148" i="2"/>
  <c r="AK6148" i="2"/>
  <c r="E6149" i="2"/>
  <c r="G6149" i="2"/>
  <c r="H6149" i="2"/>
  <c r="I6149" i="2"/>
  <c r="U6149" i="2"/>
  <c r="W6149" i="2"/>
  <c r="X6149" i="2"/>
  <c r="AG6149" i="2"/>
  <c r="AH6149" i="2"/>
  <c r="AI6149" i="2"/>
  <c r="AJ6149" i="2"/>
  <c r="AK6149" i="2"/>
  <c r="E6150" i="2"/>
  <c r="G6150" i="2"/>
  <c r="H6150" i="2"/>
  <c r="I6150" i="2"/>
  <c r="U6150" i="2"/>
  <c r="W6150" i="2"/>
  <c r="X6150" i="2"/>
  <c r="AG6150" i="2"/>
  <c r="AH6150" i="2"/>
  <c r="AI6150" i="2"/>
  <c r="AJ6150" i="2"/>
  <c r="AK6150" i="2"/>
  <c r="E6151" i="2"/>
  <c r="G6151" i="2"/>
  <c r="H6151" i="2"/>
  <c r="I6151" i="2"/>
  <c r="U6151" i="2"/>
  <c r="W6151" i="2"/>
  <c r="X6151" i="2"/>
  <c r="AG6151" i="2"/>
  <c r="AH6151" i="2"/>
  <c r="AI6151" i="2"/>
  <c r="AJ6151" i="2"/>
  <c r="AK6151" i="2"/>
  <c r="E6152" i="2"/>
  <c r="G6152" i="2"/>
  <c r="H6152" i="2"/>
  <c r="I6152" i="2"/>
  <c r="U6152" i="2"/>
  <c r="W6152" i="2"/>
  <c r="X6152" i="2"/>
  <c r="AG6152" i="2"/>
  <c r="AH6152" i="2"/>
  <c r="AI6152" i="2"/>
  <c r="AJ6152" i="2"/>
  <c r="AK6152" i="2"/>
  <c r="E6153" i="2"/>
  <c r="G6153" i="2"/>
  <c r="H6153" i="2"/>
  <c r="I6153" i="2"/>
  <c r="U6153" i="2"/>
  <c r="W6153" i="2"/>
  <c r="X6153" i="2"/>
  <c r="AG6153" i="2"/>
  <c r="AH6153" i="2"/>
  <c r="AI6153" i="2"/>
  <c r="AJ6153" i="2"/>
  <c r="AK6153" i="2"/>
  <c r="E6154" i="2"/>
  <c r="G6154" i="2"/>
  <c r="H6154" i="2"/>
  <c r="I6154" i="2"/>
  <c r="U6154" i="2"/>
  <c r="W6154" i="2"/>
  <c r="X6154" i="2"/>
  <c r="AG6154" i="2"/>
  <c r="AH6154" i="2"/>
  <c r="AI6154" i="2"/>
  <c r="AJ6154" i="2"/>
  <c r="AK6154" i="2"/>
  <c r="E6155" i="2"/>
  <c r="G6155" i="2"/>
  <c r="H6155" i="2"/>
  <c r="I6155" i="2"/>
  <c r="U6155" i="2"/>
  <c r="W6155" i="2"/>
  <c r="X6155" i="2"/>
  <c r="AG6155" i="2"/>
  <c r="AH6155" i="2"/>
  <c r="AI6155" i="2"/>
  <c r="AJ6155" i="2"/>
  <c r="AK6155" i="2"/>
  <c r="E6156" i="2"/>
  <c r="G6156" i="2"/>
  <c r="H6156" i="2"/>
  <c r="I6156" i="2"/>
  <c r="U6156" i="2"/>
  <c r="W6156" i="2"/>
  <c r="X6156" i="2"/>
  <c r="AG6156" i="2"/>
  <c r="AH6156" i="2"/>
  <c r="AI6156" i="2"/>
  <c r="AJ6156" i="2"/>
  <c r="AK6156" i="2"/>
  <c r="E6157" i="2"/>
  <c r="G6157" i="2"/>
  <c r="H6157" i="2"/>
  <c r="I6157" i="2"/>
  <c r="U6157" i="2"/>
  <c r="W6157" i="2"/>
  <c r="X6157" i="2"/>
  <c r="AG6157" i="2"/>
  <c r="AH6157" i="2"/>
  <c r="AI6157" i="2"/>
  <c r="AJ6157" i="2"/>
  <c r="AK6157" i="2"/>
  <c r="E6158" i="2"/>
  <c r="G6158" i="2"/>
  <c r="H6158" i="2"/>
  <c r="I6158" i="2"/>
  <c r="U6158" i="2"/>
  <c r="W6158" i="2"/>
  <c r="X6158" i="2"/>
  <c r="AG6158" i="2"/>
  <c r="AH6158" i="2"/>
  <c r="AI6158" i="2"/>
  <c r="AJ6158" i="2"/>
  <c r="AK6158" i="2"/>
  <c r="E6159" i="2"/>
  <c r="G6159" i="2"/>
  <c r="H6159" i="2"/>
  <c r="I6159" i="2"/>
  <c r="U6159" i="2"/>
  <c r="W6159" i="2"/>
  <c r="X6159" i="2"/>
  <c r="AG6159" i="2"/>
  <c r="AH6159" i="2"/>
  <c r="AI6159" i="2"/>
  <c r="AJ6159" i="2"/>
  <c r="AK6159" i="2"/>
  <c r="E6160" i="2"/>
  <c r="G6160" i="2"/>
  <c r="H6160" i="2"/>
  <c r="I6160" i="2"/>
  <c r="U6160" i="2"/>
  <c r="W6160" i="2"/>
  <c r="X6160" i="2"/>
  <c r="AG6160" i="2"/>
  <c r="AH6160" i="2"/>
  <c r="AI6160" i="2"/>
  <c r="AJ6160" i="2"/>
  <c r="AK6160" i="2"/>
  <c r="E6161" i="2"/>
  <c r="G6161" i="2"/>
  <c r="H6161" i="2"/>
  <c r="I6161" i="2"/>
  <c r="U6161" i="2"/>
  <c r="W6161" i="2"/>
  <c r="X6161" i="2"/>
  <c r="AG6161" i="2"/>
  <c r="AH6161" i="2"/>
  <c r="AI6161" i="2"/>
  <c r="AJ6161" i="2"/>
  <c r="AK6161" i="2"/>
  <c r="E6162" i="2"/>
  <c r="G6162" i="2"/>
  <c r="H6162" i="2"/>
  <c r="I6162" i="2"/>
  <c r="U6162" i="2"/>
  <c r="W6162" i="2"/>
  <c r="X6162" i="2"/>
  <c r="AG6162" i="2"/>
  <c r="AH6162" i="2"/>
  <c r="AI6162" i="2"/>
  <c r="AJ6162" i="2"/>
  <c r="AK6162" i="2"/>
  <c r="E6163" i="2"/>
  <c r="G6163" i="2"/>
  <c r="H6163" i="2"/>
  <c r="I6163" i="2"/>
  <c r="U6163" i="2"/>
  <c r="W6163" i="2"/>
  <c r="X6163" i="2"/>
  <c r="AG6163" i="2"/>
  <c r="AH6163" i="2"/>
  <c r="AI6163" i="2"/>
  <c r="AJ6163" i="2"/>
  <c r="AK6163" i="2"/>
  <c r="E6164" i="2"/>
  <c r="G6164" i="2"/>
  <c r="H6164" i="2"/>
  <c r="I6164" i="2"/>
  <c r="U6164" i="2"/>
  <c r="W6164" i="2"/>
  <c r="X6164" i="2"/>
  <c r="AG6164" i="2"/>
  <c r="AH6164" i="2"/>
  <c r="AI6164" i="2"/>
  <c r="AJ6164" i="2"/>
  <c r="AK6164" i="2"/>
  <c r="E6165" i="2"/>
  <c r="G6165" i="2"/>
  <c r="H6165" i="2"/>
  <c r="I6165" i="2"/>
  <c r="U6165" i="2"/>
  <c r="W6165" i="2"/>
  <c r="X6165" i="2"/>
  <c r="AG6165" i="2"/>
  <c r="AH6165" i="2"/>
  <c r="AI6165" i="2"/>
  <c r="AJ6165" i="2"/>
  <c r="AK6165" i="2"/>
  <c r="E6166" i="2"/>
  <c r="G6166" i="2"/>
  <c r="H6166" i="2"/>
  <c r="I6166" i="2"/>
  <c r="U6166" i="2"/>
  <c r="W6166" i="2"/>
  <c r="X6166" i="2"/>
  <c r="AG6166" i="2"/>
  <c r="AH6166" i="2"/>
  <c r="AI6166" i="2"/>
  <c r="AJ6166" i="2"/>
  <c r="AK6166" i="2"/>
  <c r="E6167" i="2"/>
  <c r="G6167" i="2"/>
  <c r="H6167" i="2"/>
  <c r="I6167" i="2"/>
  <c r="U6167" i="2"/>
  <c r="W6167" i="2"/>
  <c r="X6167" i="2"/>
  <c r="AG6167" i="2"/>
  <c r="AH6167" i="2"/>
  <c r="AI6167" i="2"/>
  <c r="AJ6167" i="2"/>
  <c r="AK6167" i="2"/>
  <c r="E6168" i="2"/>
  <c r="G6168" i="2"/>
  <c r="H6168" i="2"/>
  <c r="I6168" i="2"/>
  <c r="U6168" i="2"/>
  <c r="W6168" i="2"/>
  <c r="X6168" i="2"/>
  <c r="AG6168" i="2"/>
  <c r="AH6168" i="2"/>
  <c r="AI6168" i="2"/>
  <c r="AJ6168" i="2"/>
  <c r="AK6168" i="2"/>
  <c r="E6169" i="2"/>
  <c r="G6169" i="2"/>
  <c r="H6169" i="2"/>
  <c r="I6169" i="2"/>
  <c r="U6169" i="2"/>
  <c r="W6169" i="2"/>
  <c r="X6169" i="2"/>
  <c r="AG6169" i="2"/>
  <c r="AH6169" i="2"/>
  <c r="AI6169" i="2"/>
  <c r="AJ6169" i="2"/>
  <c r="AK6169" i="2"/>
  <c r="E6170" i="2"/>
  <c r="G6170" i="2"/>
  <c r="H6170" i="2"/>
  <c r="I6170" i="2"/>
  <c r="U6170" i="2"/>
  <c r="W6170" i="2"/>
  <c r="X6170" i="2"/>
  <c r="AG6170" i="2"/>
  <c r="AH6170" i="2"/>
  <c r="AI6170" i="2"/>
  <c r="AJ6170" i="2"/>
  <c r="AK6170" i="2"/>
  <c r="E6171" i="2"/>
  <c r="G6171" i="2"/>
  <c r="H6171" i="2"/>
  <c r="I6171" i="2"/>
  <c r="U6171" i="2"/>
  <c r="W6171" i="2"/>
  <c r="X6171" i="2"/>
  <c r="AG6171" i="2"/>
  <c r="AH6171" i="2"/>
  <c r="AI6171" i="2"/>
  <c r="AJ6171" i="2"/>
  <c r="AK6171" i="2"/>
  <c r="E6172" i="2"/>
  <c r="G6172" i="2"/>
  <c r="H6172" i="2"/>
  <c r="I6172" i="2"/>
  <c r="U6172" i="2"/>
  <c r="W6172" i="2"/>
  <c r="X6172" i="2"/>
  <c r="AG6172" i="2"/>
  <c r="AH6172" i="2"/>
  <c r="AI6172" i="2"/>
  <c r="AJ6172" i="2"/>
  <c r="AK6172" i="2"/>
  <c r="E6173" i="2"/>
  <c r="G6173" i="2"/>
  <c r="H6173" i="2"/>
  <c r="I6173" i="2"/>
  <c r="U6173" i="2"/>
  <c r="W6173" i="2"/>
  <c r="X6173" i="2"/>
  <c r="AG6173" i="2"/>
  <c r="AH6173" i="2"/>
  <c r="AI6173" i="2"/>
  <c r="AJ6173" i="2"/>
  <c r="AK6173" i="2"/>
  <c r="E6174" i="2"/>
  <c r="G6174" i="2"/>
  <c r="H6174" i="2"/>
  <c r="I6174" i="2"/>
  <c r="U6174" i="2"/>
  <c r="W6174" i="2"/>
  <c r="X6174" i="2"/>
  <c r="AG6174" i="2"/>
  <c r="AH6174" i="2"/>
  <c r="AI6174" i="2"/>
  <c r="AJ6174" i="2"/>
  <c r="AK6174" i="2"/>
  <c r="E6175" i="2"/>
  <c r="G6175" i="2"/>
  <c r="H6175" i="2"/>
  <c r="I6175" i="2"/>
  <c r="U6175" i="2"/>
  <c r="W6175" i="2"/>
  <c r="X6175" i="2"/>
  <c r="AG6175" i="2"/>
  <c r="AH6175" i="2"/>
  <c r="AI6175" i="2"/>
  <c r="AJ6175" i="2"/>
  <c r="AK6175" i="2"/>
  <c r="E6176" i="2"/>
  <c r="G6176" i="2"/>
  <c r="H6176" i="2"/>
  <c r="I6176" i="2"/>
  <c r="U6176" i="2"/>
  <c r="W6176" i="2"/>
  <c r="X6176" i="2"/>
  <c r="AG6176" i="2"/>
  <c r="AH6176" i="2"/>
  <c r="AI6176" i="2"/>
  <c r="AJ6176" i="2"/>
  <c r="AK6176" i="2"/>
  <c r="E6177" i="2"/>
  <c r="G6177" i="2"/>
  <c r="H6177" i="2"/>
  <c r="I6177" i="2"/>
  <c r="U6177" i="2"/>
  <c r="W6177" i="2"/>
  <c r="X6177" i="2"/>
  <c r="AG6177" i="2"/>
  <c r="AH6177" i="2"/>
  <c r="AI6177" i="2"/>
  <c r="AJ6177" i="2"/>
  <c r="AK6177" i="2"/>
  <c r="E6178" i="2"/>
  <c r="G6178" i="2"/>
  <c r="H6178" i="2"/>
  <c r="I6178" i="2"/>
  <c r="U6178" i="2"/>
  <c r="W6178" i="2"/>
  <c r="X6178" i="2"/>
  <c r="AG6178" i="2"/>
  <c r="AH6178" i="2"/>
  <c r="AI6178" i="2"/>
  <c r="AJ6178" i="2"/>
  <c r="AK6178" i="2"/>
  <c r="E6179" i="2"/>
  <c r="G6179" i="2"/>
  <c r="H6179" i="2"/>
  <c r="I6179" i="2"/>
  <c r="U6179" i="2"/>
  <c r="W6179" i="2"/>
  <c r="X6179" i="2"/>
  <c r="AG6179" i="2"/>
  <c r="AH6179" i="2"/>
  <c r="AI6179" i="2"/>
  <c r="AJ6179" i="2"/>
  <c r="AK6179" i="2"/>
  <c r="E6180" i="2"/>
  <c r="G6180" i="2"/>
  <c r="H6180" i="2"/>
  <c r="I6180" i="2"/>
  <c r="U6180" i="2"/>
  <c r="W6180" i="2"/>
  <c r="X6180" i="2"/>
  <c r="AG6180" i="2"/>
  <c r="AH6180" i="2"/>
  <c r="AI6180" i="2"/>
  <c r="AJ6180" i="2"/>
  <c r="AK6180" i="2"/>
  <c r="E6181" i="2"/>
  <c r="G6181" i="2"/>
  <c r="H6181" i="2"/>
  <c r="I6181" i="2"/>
  <c r="U6181" i="2"/>
  <c r="W6181" i="2"/>
  <c r="X6181" i="2"/>
  <c r="AG6181" i="2"/>
  <c r="AH6181" i="2"/>
  <c r="AI6181" i="2"/>
  <c r="AJ6181" i="2"/>
  <c r="AK6181" i="2"/>
  <c r="E6182" i="2"/>
  <c r="G6182" i="2"/>
  <c r="H6182" i="2"/>
  <c r="I6182" i="2"/>
  <c r="U6182" i="2"/>
  <c r="W6182" i="2"/>
  <c r="X6182" i="2"/>
  <c r="AG6182" i="2"/>
  <c r="AH6182" i="2"/>
  <c r="AI6182" i="2"/>
  <c r="AJ6182" i="2"/>
  <c r="AK6182" i="2"/>
  <c r="E6183" i="2"/>
  <c r="G6183" i="2"/>
  <c r="H6183" i="2"/>
  <c r="I6183" i="2"/>
  <c r="U6183" i="2"/>
  <c r="W6183" i="2"/>
  <c r="X6183" i="2"/>
  <c r="AG6183" i="2"/>
  <c r="AH6183" i="2"/>
  <c r="AI6183" i="2"/>
  <c r="AJ6183" i="2"/>
  <c r="AK6183" i="2"/>
  <c r="E6184" i="2"/>
  <c r="G6184" i="2"/>
  <c r="H6184" i="2"/>
  <c r="I6184" i="2"/>
  <c r="U6184" i="2"/>
  <c r="W6184" i="2"/>
  <c r="X6184" i="2"/>
  <c r="AG6184" i="2"/>
  <c r="AH6184" i="2"/>
  <c r="AI6184" i="2"/>
  <c r="AJ6184" i="2"/>
  <c r="AK6184" i="2"/>
  <c r="E6185" i="2"/>
  <c r="G6185" i="2"/>
  <c r="H6185" i="2"/>
  <c r="I6185" i="2"/>
  <c r="U6185" i="2"/>
  <c r="W6185" i="2"/>
  <c r="X6185" i="2"/>
  <c r="AG6185" i="2"/>
  <c r="AH6185" i="2"/>
  <c r="AI6185" i="2"/>
  <c r="AJ6185" i="2"/>
  <c r="AK6185" i="2"/>
  <c r="E6186" i="2"/>
  <c r="G6186" i="2"/>
  <c r="H6186" i="2"/>
  <c r="I6186" i="2"/>
  <c r="U6186" i="2"/>
  <c r="W6186" i="2"/>
  <c r="X6186" i="2"/>
  <c r="AG6186" i="2"/>
  <c r="AH6186" i="2"/>
  <c r="AI6186" i="2"/>
  <c r="AJ6186" i="2"/>
  <c r="AK6186" i="2"/>
  <c r="E6187" i="2"/>
  <c r="G6187" i="2"/>
  <c r="H6187" i="2"/>
  <c r="I6187" i="2"/>
  <c r="U6187" i="2"/>
  <c r="W6187" i="2"/>
  <c r="X6187" i="2"/>
  <c r="AG6187" i="2"/>
  <c r="AH6187" i="2"/>
  <c r="AI6187" i="2"/>
  <c r="AJ6187" i="2"/>
  <c r="AK6187" i="2"/>
  <c r="E6188" i="2"/>
  <c r="G6188" i="2"/>
  <c r="H6188" i="2"/>
  <c r="I6188" i="2"/>
  <c r="U6188" i="2"/>
  <c r="W6188" i="2"/>
  <c r="X6188" i="2"/>
  <c r="AG6188" i="2"/>
  <c r="AH6188" i="2"/>
  <c r="AI6188" i="2"/>
  <c r="AJ6188" i="2"/>
  <c r="AK6188" i="2"/>
  <c r="E6189" i="2"/>
  <c r="G6189" i="2"/>
  <c r="H6189" i="2"/>
  <c r="I6189" i="2"/>
  <c r="U6189" i="2"/>
  <c r="W6189" i="2"/>
  <c r="X6189" i="2"/>
  <c r="AG6189" i="2"/>
  <c r="AH6189" i="2"/>
  <c r="AI6189" i="2"/>
  <c r="AJ6189" i="2"/>
  <c r="AK6189" i="2"/>
  <c r="E6190" i="2"/>
  <c r="G6190" i="2"/>
  <c r="H6190" i="2"/>
  <c r="I6190" i="2"/>
  <c r="U6190" i="2"/>
  <c r="W6190" i="2"/>
  <c r="X6190" i="2"/>
  <c r="AG6190" i="2"/>
  <c r="AH6190" i="2"/>
  <c r="AI6190" i="2"/>
  <c r="AJ6190" i="2"/>
  <c r="AK6190" i="2"/>
  <c r="E6191" i="2"/>
  <c r="G6191" i="2"/>
  <c r="H6191" i="2"/>
  <c r="I6191" i="2"/>
  <c r="U6191" i="2"/>
  <c r="W6191" i="2"/>
  <c r="X6191" i="2"/>
  <c r="AG6191" i="2"/>
  <c r="AH6191" i="2"/>
  <c r="AI6191" i="2"/>
  <c r="AJ6191" i="2"/>
  <c r="AK6191" i="2"/>
  <c r="E6192" i="2"/>
  <c r="G6192" i="2"/>
  <c r="H6192" i="2"/>
  <c r="I6192" i="2"/>
  <c r="U6192" i="2"/>
  <c r="W6192" i="2"/>
  <c r="X6192" i="2"/>
  <c r="AG6192" i="2"/>
  <c r="AH6192" i="2"/>
  <c r="AI6192" i="2"/>
  <c r="AJ6192" i="2"/>
  <c r="AK6192" i="2"/>
  <c r="E6193" i="2"/>
  <c r="G6193" i="2"/>
  <c r="H6193" i="2"/>
  <c r="I6193" i="2"/>
  <c r="U6193" i="2"/>
  <c r="W6193" i="2"/>
  <c r="X6193" i="2"/>
  <c r="AG6193" i="2"/>
  <c r="AH6193" i="2"/>
  <c r="AI6193" i="2"/>
  <c r="AJ6193" i="2"/>
  <c r="AK6193" i="2"/>
  <c r="E6194" i="2"/>
  <c r="G6194" i="2"/>
  <c r="H6194" i="2"/>
  <c r="I6194" i="2"/>
  <c r="U6194" i="2"/>
  <c r="W6194" i="2"/>
  <c r="X6194" i="2"/>
  <c r="AG6194" i="2"/>
  <c r="AH6194" i="2"/>
  <c r="AI6194" i="2"/>
  <c r="AJ6194" i="2"/>
  <c r="AK6194" i="2"/>
  <c r="E6195" i="2"/>
  <c r="G6195" i="2"/>
  <c r="H6195" i="2"/>
  <c r="I6195" i="2"/>
  <c r="U6195" i="2"/>
  <c r="W6195" i="2"/>
  <c r="X6195" i="2"/>
  <c r="AG6195" i="2"/>
  <c r="AH6195" i="2"/>
  <c r="AI6195" i="2"/>
  <c r="AJ6195" i="2"/>
  <c r="AK6195" i="2"/>
  <c r="E6196" i="2"/>
  <c r="G6196" i="2"/>
  <c r="H6196" i="2"/>
  <c r="I6196" i="2"/>
  <c r="U6196" i="2"/>
  <c r="W6196" i="2"/>
  <c r="X6196" i="2"/>
  <c r="AG6196" i="2"/>
  <c r="AH6196" i="2"/>
  <c r="AI6196" i="2"/>
  <c r="AJ6196" i="2"/>
  <c r="AK6196" i="2"/>
  <c r="E6197" i="2"/>
  <c r="G6197" i="2"/>
  <c r="H6197" i="2"/>
  <c r="I6197" i="2"/>
  <c r="U6197" i="2"/>
  <c r="W6197" i="2"/>
  <c r="X6197" i="2"/>
  <c r="AG6197" i="2"/>
  <c r="AH6197" i="2"/>
  <c r="AI6197" i="2"/>
  <c r="AJ6197" i="2"/>
  <c r="AK6197" i="2"/>
  <c r="E6198" i="2"/>
  <c r="G6198" i="2"/>
  <c r="H6198" i="2"/>
  <c r="I6198" i="2"/>
  <c r="U6198" i="2"/>
  <c r="W6198" i="2"/>
  <c r="X6198" i="2"/>
  <c r="AG6198" i="2"/>
  <c r="AH6198" i="2"/>
  <c r="AI6198" i="2"/>
  <c r="AJ6198" i="2"/>
  <c r="AK6198" i="2"/>
  <c r="E6199" i="2"/>
  <c r="G6199" i="2"/>
  <c r="H6199" i="2"/>
  <c r="I6199" i="2"/>
  <c r="U6199" i="2"/>
  <c r="W6199" i="2"/>
  <c r="X6199" i="2"/>
  <c r="AG6199" i="2"/>
  <c r="AH6199" i="2"/>
  <c r="AI6199" i="2"/>
  <c r="AJ6199" i="2"/>
  <c r="AK6199" i="2"/>
  <c r="E6200" i="2"/>
  <c r="G6200" i="2"/>
  <c r="H6200" i="2"/>
  <c r="I6200" i="2"/>
  <c r="U6200" i="2"/>
  <c r="W6200" i="2"/>
  <c r="X6200" i="2"/>
  <c r="AG6200" i="2"/>
  <c r="AH6200" i="2"/>
  <c r="AI6200" i="2"/>
  <c r="AJ6200" i="2"/>
  <c r="AK6200" i="2"/>
  <c r="E6201" i="2"/>
  <c r="G6201" i="2"/>
  <c r="H6201" i="2"/>
  <c r="I6201" i="2"/>
  <c r="U6201" i="2"/>
  <c r="W6201" i="2"/>
  <c r="X6201" i="2"/>
  <c r="AG6201" i="2"/>
  <c r="AH6201" i="2"/>
  <c r="AI6201" i="2"/>
  <c r="AJ6201" i="2"/>
  <c r="AK6201" i="2"/>
  <c r="E6202" i="2"/>
  <c r="G6202" i="2"/>
  <c r="H6202" i="2"/>
  <c r="I6202" i="2"/>
  <c r="U6202" i="2"/>
  <c r="W6202" i="2"/>
  <c r="X6202" i="2"/>
  <c r="AG6202" i="2"/>
  <c r="AH6202" i="2"/>
  <c r="AI6202" i="2"/>
  <c r="AJ6202" i="2"/>
  <c r="AK6202" i="2"/>
  <c r="E6203" i="2"/>
  <c r="G6203" i="2"/>
  <c r="H6203" i="2"/>
  <c r="I6203" i="2"/>
  <c r="U6203" i="2"/>
  <c r="W6203" i="2"/>
  <c r="X6203" i="2"/>
  <c r="AG6203" i="2"/>
  <c r="AH6203" i="2"/>
  <c r="AI6203" i="2"/>
  <c r="AJ6203" i="2"/>
  <c r="AK6203" i="2"/>
  <c r="E6204" i="2"/>
  <c r="G6204" i="2"/>
  <c r="H6204" i="2"/>
  <c r="I6204" i="2"/>
  <c r="U6204" i="2"/>
  <c r="W6204" i="2"/>
  <c r="X6204" i="2"/>
  <c r="AG6204" i="2"/>
  <c r="AH6204" i="2"/>
  <c r="AI6204" i="2"/>
  <c r="AJ6204" i="2"/>
  <c r="AK6204" i="2"/>
  <c r="E6205" i="2"/>
  <c r="G6205" i="2"/>
  <c r="H6205" i="2"/>
  <c r="I6205" i="2"/>
  <c r="U6205" i="2"/>
  <c r="W6205" i="2"/>
  <c r="X6205" i="2"/>
  <c r="AG6205" i="2"/>
  <c r="AH6205" i="2"/>
  <c r="AI6205" i="2"/>
  <c r="AJ6205" i="2"/>
  <c r="AK6205" i="2"/>
  <c r="E6206" i="2"/>
  <c r="G6206" i="2"/>
  <c r="H6206" i="2"/>
  <c r="I6206" i="2"/>
  <c r="U6206" i="2"/>
  <c r="W6206" i="2"/>
  <c r="X6206" i="2"/>
  <c r="AG6206" i="2"/>
  <c r="AH6206" i="2"/>
  <c r="AI6206" i="2"/>
  <c r="AJ6206" i="2"/>
  <c r="AK6206" i="2"/>
  <c r="E6207" i="2"/>
  <c r="G6207" i="2"/>
  <c r="H6207" i="2"/>
  <c r="I6207" i="2"/>
  <c r="U6207" i="2"/>
  <c r="W6207" i="2"/>
  <c r="X6207" i="2"/>
  <c r="AG6207" i="2"/>
  <c r="AH6207" i="2"/>
  <c r="AI6207" i="2"/>
  <c r="AJ6207" i="2"/>
  <c r="AK6207" i="2"/>
  <c r="E6208" i="2"/>
  <c r="G6208" i="2"/>
  <c r="H6208" i="2"/>
  <c r="I6208" i="2"/>
  <c r="U6208" i="2"/>
  <c r="W6208" i="2"/>
  <c r="X6208" i="2"/>
  <c r="AG6208" i="2"/>
  <c r="AH6208" i="2"/>
  <c r="AI6208" i="2"/>
  <c r="AJ6208" i="2"/>
  <c r="AK6208" i="2"/>
  <c r="E6209" i="2"/>
  <c r="G6209" i="2"/>
  <c r="H6209" i="2"/>
  <c r="I6209" i="2"/>
  <c r="U6209" i="2"/>
  <c r="W6209" i="2"/>
  <c r="X6209" i="2"/>
  <c r="AG6209" i="2"/>
  <c r="AH6209" i="2"/>
  <c r="AI6209" i="2"/>
  <c r="AJ6209" i="2"/>
  <c r="AK6209" i="2"/>
  <c r="E6210" i="2"/>
  <c r="G6210" i="2"/>
  <c r="H6210" i="2"/>
  <c r="I6210" i="2"/>
  <c r="U6210" i="2"/>
  <c r="W6210" i="2"/>
  <c r="X6210" i="2"/>
  <c r="AG6210" i="2"/>
  <c r="AH6210" i="2"/>
  <c r="AI6210" i="2"/>
  <c r="AJ6210" i="2"/>
  <c r="AK6210" i="2"/>
  <c r="E6211" i="2"/>
  <c r="G6211" i="2"/>
  <c r="H6211" i="2"/>
  <c r="I6211" i="2"/>
  <c r="U6211" i="2"/>
  <c r="W6211" i="2"/>
  <c r="X6211" i="2"/>
  <c r="AG6211" i="2"/>
  <c r="AH6211" i="2"/>
  <c r="AI6211" i="2"/>
  <c r="AJ6211" i="2"/>
  <c r="AK6211" i="2"/>
  <c r="E6212" i="2"/>
  <c r="G6212" i="2"/>
  <c r="H6212" i="2"/>
  <c r="I6212" i="2"/>
  <c r="U6212" i="2"/>
  <c r="W6212" i="2"/>
  <c r="X6212" i="2"/>
  <c r="AG6212" i="2"/>
  <c r="AH6212" i="2"/>
  <c r="AI6212" i="2"/>
  <c r="AJ6212" i="2"/>
  <c r="AK6212" i="2"/>
  <c r="E6213" i="2"/>
  <c r="G6213" i="2"/>
  <c r="H6213" i="2"/>
  <c r="I6213" i="2"/>
  <c r="U6213" i="2"/>
  <c r="W6213" i="2"/>
  <c r="X6213" i="2"/>
  <c r="AG6213" i="2"/>
  <c r="AH6213" i="2"/>
  <c r="AI6213" i="2"/>
  <c r="AJ6213" i="2"/>
  <c r="AK6213" i="2"/>
  <c r="E6214" i="2"/>
  <c r="G6214" i="2"/>
  <c r="H6214" i="2"/>
  <c r="I6214" i="2"/>
  <c r="U6214" i="2"/>
  <c r="W6214" i="2"/>
  <c r="X6214" i="2"/>
  <c r="AG6214" i="2"/>
  <c r="AH6214" i="2"/>
  <c r="AI6214" i="2"/>
  <c r="AJ6214" i="2"/>
  <c r="AK6214" i="2"/>
  <c r="E6215" i="2"/>
  <c r="G6215" i="2"/>
  <c r="H6215" i="2"/>
  <c r="I6215" i="2"/>
  <c r="U6215" i="2"/>
  <c r="W6215" i="2"/>
  <c r="X6215" i="2"/>
  <c r="AG6215" i="2"/>
  <c r="AH6215" i="2"/>
  <c r="AI6215" i="2"/>
  <c r="AJ6215" i="2"/>
  <c r="AK6215" i="2"/>
  <c r="E6216" i="2"/>
  <c r="G6216" i="2"/>
  <c r="H6216" i="2"/>
  <c r="I6216" i="2"/>
  <c r="U6216" i="2"/>
  <c r="W6216" i="2"/>
  <c r="X6216" i="2"/>
  <c r="AG6216" i="2"/>
  <c r="AH6216" i="2"/>
  <c r="AI6216" i="2"/>
  <c r="AJ6216" i="2"/>
  <c r="AK6216" i="2"/>
  <c r="E6217" i="2"/>
  <c r="G6217" i="2"/>
  <c r="H6217" i="2"/>
  <c r="I6217" i="2"/>
  <c r="U6217" i="2"/>
  <c r="W6217" i="2"/>
  <c r="X6217" i="2"/>
  <c r="AG6217" i="2"/>
  <c r="AH6217" i="2"/>
  <c r="AI6217" i="2"/>
  <c r="AJ6217" i="2"/>
  <c r="AK6217" i="2"/>
  <c r="E6218" i="2"/>
  <c r="G6218" i="2"/>
  <c r="H6218" i="2"/>
  <c r="I6218" i="2"/>
  <c r="U6218" i="2"/>
  <c r="W6218" i="2"/>
  <c r="X6218" i="2"/>
  <c r="AG6218" i="2"/>
  <c r="AH6218" i="2"/>
  <c r="AI6218" i="2"/>
  <c r="AJ6218" i="2"/>
  <c r="AK6218" i="2"/>
  <c r="E6219" i="2"/>
  <c r="G6219" i="2"/>
  <c r="H6219" i="2"/>
  <c r="I6219" i="2"/>
  <c r="U6219" i="2"/>
  <c r="W6219" i="2"/>
  <c r="X6219" i="2"/>
  <c r="AG6219" i="2"/>
  <c r="AH6219" i="2"/>
  <c r="AI6219" i="2"/>
  <c r="AJ6219" i="2"/>
  <c r="AK6219" i="2"/>
  <c r="E6220" i="2"/>
  <c r="G6220" i="2"/>
  <c r="H6220" i="2"/>
  <c r="I6220" i="2"/>
  <c r="U6220" i="2"/>
  <c r="W6220" i="2"/>
  <c r="X6220" i="2"/>
  <c r="AG6220" i="2"/>
  <c r="AH6220" i="2"/>
  <c r="AI6220" i="2"/>
  <c r="AJ6220" i="2"/>
  <c r="AK6220" i="2"/>
  <c r="E6221" i="2"/>
  <c r="G6221" i="2"/>
  <c r="H6221" i="2"/>
  <c r="I6221" i="2"/>
  <c r="U6221" i="2"/>
  <c r="W6221" i="2"/>
  <c r="X6221" i="2"/>
  <c r="AG6221" i="2"/>
  <c r="AH6221" i="2"/>
  <c r="AI6221" i="2"/>
  <c r="AJ6221" i="2"/>
  <c r="AK6221" i="2"/>
  <c r="E6222" i="2"/>
  <c r="G6222" i="2"/>
  <c r="H6222" i="2"/>
  <c r="I6222" i="2"/>
  <c r="U6222" i="2"/>
  <c r="W6222" i="2"/>
  <c r="X6222" i="2"/>
  <c r="AG6222" i="2"/>
  <c r="AH6222" i="2"/>
  <c r="AI6222" i="2"/>
  <c r="AJ6222" i="2"/>
  <c r="AK6222" i="2"/>
  <c r="E6223" i="2"/>
  <c r="G6223" i="2"/>
  <c r="H6223" i="2"/>
  <c r="I6223" i="2"/>
  <c r="U6223" i="2"/>
  <c r="W6223" i="2"/>
  <c r="X6223" i="2"/>
  <c r="AG6223" i="2"/>
  <c r="AH6223" i="2"/>
  <c r="AI6223" i="2"/>
  <c r="AJ6223" i="2"/>
  <c r="AK6223" i="2"/>
  <c r="E6224" i="2"/>
  <c r="G6224" i="2"/>
  <c r="H6224" i="2"/>
  <c r="I6224" i="2"/>
  <c r="U6224" i="2"/>
  <c r="W6224" i="2"/>
  <c r="X6224" i="2"/>
  <c r="AG6224" i="2"/>
  <c r="AH6224" i="2"/>
  <c r="AI6224" i="2"/>
  <c r="AJ6224" i="2"/>
  <c r="AK6224" i="2"/>
  <c r="E6225" i="2"/>
  <c r="G6225" i="2"/>
  <c r="H6225" i="2"/>
  <c r="I6225" i="2"/>
  <c r="U6225" i="2"/>
  <c r="W6225" i="2"/>
  <c r="X6225" i="2"/>
  <c r="AG6225" i="2"/>
  <c r="AH6225" i="2"/>
  <c r="AI6225" i="2"/>
  <c r="AJ6225" i="2"/>
  <c r="AK6225" i="2"/>
  <c r="E6226" i="2"/>
  <c r="G6226" i="2"/>
  <c r="H6226" i="2"/>
  <c r="I6226" i="2"/>
  <c r="U6226" i="2"/>
  <c r="W6226" i="2"/>
  <c r="X6226" i="2"/>
  <c r="AG6226" i="2"/>
  <c r="AH6226" i="2"/>
  <c r="AI6226" i="2"/>
  <c r="AJ6226" i="2"/>
  <c r="AK6226" i="2"/>
  <c r="E6227" i="2"/>
  <c r="G6227" i="2"/>
  <c r="H6227" i="2"/>
  <c r="I6227" i="2"/>
  <c r="U6227" i="2"/>
  <c r="W6227" i="2"/>
  <c r="X6227" i="2"/>
  <c r="AG6227" i="2"/>
  <c r="AH6227" i="2"/>
  <c r="AI6227" i="2"/>
  <c r="AJ6227" i="2"/>
  <c r="AK6227" i="2"/>
  <c r="E6228" i="2"/>
  <c r="G6228" i="2"/>
  <c r="H6228" i="2"/>
  <c r="I6228" i="2"/>
  <c r="U6228" i="2"/>
  <c r="W6228" i="2"/>
  <c r="X6228" i="2"/>
  <c r="AG6228" i="2"/>
  <c r="AH6228" i="2"/>
  <c r="AI6228" i="2"/>
  <c r="AJ6228" i="2"/>
  <c r="AK6228" i="2"/>
  <c r="E6229" i="2"/>
  <c r="G6229" i="2"/>
  <c r="H6229" i="2"/>
  <c r="I6229" i="2"/>
  <c r="U6229" i="2"/>
  <c r="W6229" i="2"/>
  <c r="X6229" i="2"/>
  <c r="AG6229" i="2"/>
  <c r="AH6229" i="2"/>
  <c r="AI6229" i="2"/>
  <c r="AJ6229" i="2"/>
  <c r="AK6229" i="2"/>
  <c r="E6230" i="2"/>
  <c r="G6230" i="2"/>
  <c r="H6230" i="2"/>
  <c r="I6230" i="2"/>
  <c r="U6230" i="2"/>
  <c r="W6230" i="2"/>
  <c r="X6230" i="2"/>
  <c r="AG6230" i="2"/>
  <c r="AH6230" i="2"/>
  <c r="AI6230" i="2"/>
  <c r="AJ6230" i="2"/>
  <c r="AK6230" i="2"/>
  <c r="E6231" i="2"/>
  <c r="G6231" i="2"/>
  <c r="H6231" i="2"/>
  <c r="I6231" i="2"/>
  <c r="U6231" i="2"/>
  <c r="W6231" i="2"/>
  <c r="X6231" i="2"/>
  <c r="AG6231" i="2"/>
  <c r="AH6231" i="2"/>
  <c r="AI6231" i="2"/>
  <c r="AJ6231" i="2"/>
  <c r="AK6231" i="2"/>
  <c r="E6232" i="2"/>
  <c r="G6232" i="2"/>
  <c r="H6232" i="2"/>
  <c r="I6232" i="2"/>
  <c r="U6232" i="2"/>
  <c r="W6232" i="2"/>
  <c r="X6232" i="2"/>
  <c r="AG6232" i="2"/>
  <c r="AH6232" i="2"/>
  <c r="AI6232" i="2"/>
  <c r="AJ6232" i="2"/>
  <c r="AK6232" i="2"/>
  <c r="E6233" i="2"/>
  <c r="G6233" i="2"/>
  <c r="H6233" i="2"/>
  <c r="I6233" i="2"/>
  <c r="U6233" i="2"/>
  <c r="W6233" i="2"/>
  <c r="X6233" i="2"/>
  <c r="AG6233" i="2"/>
  <c r="AH6233" i="2"/>
  <c r="AI6233" i="2"/>
  <c r="AJ6233" i="2"/>
  <c r="AK6233" i="2"/>
  <c r="E6234" i="2"/>
  <c r="G6234" i="2"/>
  <c r="H6234" i="2"/>
  <c r="I6234" i="2"/>
  <c r="U6234" i="2"/>
  <c r="W6234" i="2"/>
  <c r="X6234" i="2"/>
  <c r="AG6234" i="2"/>
  <c r="AH6234" i="2"/>
  <c r="AI6234" i="2"/>
  <c r="AJ6234" i="2"/>
  <c r="AK6234" i="2"/>
  <c r="E6235" i="2"/>
  <c r="G6235" i="2"/>
  <c r="H6235" i="2"/>
  <c r="I6235" i="2"/>
  <c r="U6235" i="2"/>
  <c r="W6235" i="2"/>
  <c r="X6235" i="2"/>
  <c r="AG6235" i="2"/>
  <c r="AH6235" i="2"/>
  <c r="AI6235" i="2"/>
  <c r="AJ6235" i="2"/>
  <c r="AK6235" i="2"/>
  <c r="E6236" i="2"/>
  <c r="G6236" i="2"/>
  <c r="H6236" i="2"/>
  <c r="I6236" i="2"/>
  <c r="U6236" i="2"/>
  <c r="W6236" i="2"/>
  <c r="X6236" i="2"/>
  <c r="AG6236" i="2"/>
  <c r="AH6236" i="2"/>
  <c r="AI6236" i="2"/>
  <c r="AJ6236" i="2"/>
  <c r="AK6236" i="2"/>
  <c r="E6237" i="2"/>
  <c r="G6237" i="2"/>
  <c r="H6237" i="2"/>
  <c r="I6237" i="2"/>
  <c r="U6237" i="2"/>
  <c r="W6237" i="2"/>
  <c r="X6237" i="2"/>
  <c r="AG6237" i="2"/>
  <c r="AH6237" i="2"/>
  <c r="AI6237" i="2"/>
  <c r="AJ6237" i="2"/>
  <c r="AK6237" i="2"/>
  <c r="E6238" i="2"/>
  <c r="G6238" i="2"/>
  <c r="H6238" i="2"/>
  <c r="I6238" i="2"/>
  <c r="U6238" i="2"/>
  <c r="W6238" i="2"/>
  <c r="X6238" i="2"/>
  <c r="AG6238" i="2"/>
  <c r="AH6238" i="2"/>
  <c r="AI6238" i="2"/>
  <c r="AJ6238" i="2"/>
  <c r="AK6238" i="2"/>
  <c r="E6239" i="2"/>
  <c r="G6239" i="2"/>
  <c r="H6239" i="2"/>
  <c r="I6239" i="2"/>
  <c r="U6239" i="2"/>
  <c r="W6239" i="2"/>
  <c r="X6239" i="2"/>
  <c r="AG6239" i="2"/>
  <c r="AH6239" i="2"/>
  <c r="AI6239" i="2"/>
  <c r="AJ6239" i="2"/>
  <c r="AK6239" i="2"/>
  <c r="E6240" i="2"/>
  <c r="G6240" i="2"/>
  <c r="H6240" i="2"/>
  <c r="I6240" i="2"/>
  <c r="U6240" i="2"/>
  <c r="W6240" i="2"/>
  <c r="X6240" i="2"/>
  <c r="AG6240" i="2"/>
  <c r="AH6240" i="2"/>
  <c r="AI6240" i="2"/>
  <c r="AJ6240" i="2"/>
  <c r="AK6240" i="2"/>
  <c r="E6241" i="2"/>
  <c r="G6241" i="2"/>
  <c r="H6241" i="2"/>
  <c r="I6241" i="2"/>
  <c r="U6241" i="2"/>
  <c r="W6241" i="2"/>
  <c r="X6241" i="2"/>
  <c r="AG6241" i="2"/>
  <c r="AH6241" i="2"/>
  <c r="AI6241" i="2"/>
  <c r="AJ6241" i="2"/>
  <c r="AK6241" i="2"/>
  <c r="E6242" i="2"/>
  <c r="G6242" i="2"/>
  <c r="H6242" i="2"/>
  <c r="I6242" i="2"/>
  <c r="U6242" i="2"/>
  <c r="W6242" i="2"/>
  <c r="X6242" i="2"/>
  <c r="AG6242" i="2"/>
  <c r="AH6242" i="2"/>
  <c r="AI6242" i="2"/>
  <c r="AJ6242" i="2"/>
  <c r="AK6242" i="2"/>
  <c r="E6243" i="2"/>
  <c r="G6243" i="2"/>
  <c r="H6243" i="2"/>
  <c r="I6243" i="2"/>
  <c r="U6243" i="2"/>
  <c r="W6243" i="2"/>
  <c r="X6243" i="2"/>
  <c r="AG6243" i="2"/>
  <c r="AH6243" i="2"/>
  <c r="AI6243" i="2"/>
  <c r="AJ6243" i="2"/>
  <c r="AK6243" i="2"/>
  <c r="E6244" i="2"/>
  <c r="G6244" i="2"/>
  <c r="H6244" i="2"/>
  <c r="I6244" i="2"/>
  <c r="U6244" i="2"/>
  <c r="W6244" i="2"/>
  <c r="X6244" i="2"/>
  <c r="AG6244" i="2"/>
  <c r="AH6244" i="2"/>
  <c r="AI6244" i="2"/>
  <c r="AJ6244" i="2"/>
  <c r="AK6244" i="2"/>
  <c r="E6245" i="2"/>
  <c r="G6245" i="2"/>
  <c r="H6245" i="2"/>
  <c r="I6245" i="2"/>
  <c r="U6245" i="2"/>
  <c r="W6245" i="2"/>
  <c r="X6245" i="2"/>
  <c r="AG6245" i="2"/>
  <c r="AH6245" i="2"/>
  <c r="AI6245" i="2"/>
  <c r="AJ6245" i="2"/>
  <c r="AK6245" i="2"/>
  <c r="E6246" i="2"/>
  <c r="G6246" i="2"/>
  <c r="H6246" i="2"/>
  <c r="I6246" i="2"/>
  <c r="U6246" i="2"/>
  <c r="W6246" i="2"/>
  <c r="X6246" i="2"/>
  <c r="AG6246" i="2"/>
  <c r="AH6246" i="2"/>
  <c r="AI6246" i="2"/>
  <c r="AJ6246" i="2"/>
  <c r="AK6246" i="2"/>
  <c r="E6247" i="2"/>
  <c r="G6247" i="2"/>
  <c r="H6247" i="2"/>
  <c r="I6247" i="2"/>
  <c r="U6247" i="2"/>
  <c r="W6247" i="2"/>
  <c r="X6247" i="2"/>
  <c r="AG6247" i="2"/>
  <c r="AH6247" i="2"/>
  <c r="AI6247" i="2"/>
  <c r="AJ6247" i="2"/>
  <c r="AK6247" i="2"/>
  <c r="E6248" i="2"/>
  <c r="G6248" i="2"/>
  <c r="H6248" i="2"/>
  <c r="I6248" i="2"/>
  <c r="U6248" i="2"/>
  <c r="W6248" i="2"/>
  <c r="X6248" i="2"/>
  <c r="AG6248" i="2"/>
  <c r="AH6248" i="2"/>
  <c r="AI6248" i="2"/>
  <c r="AJ6248" i="2"/>
  <c r="AK6248" i="2"/>
  <c r="E6249" i="2"/>
  <c r="G6249" i="2"/>
  <c r="H6249" i="2"/>
  <c r="I6249" i="2"/>
  <c r="U6249" i="2"/>
  <c r="W6249" i="2"/>
  <c r="X6249" i="2"/>
  <c r="AG6249" i="2"/>
  <c r="AH6249" i="2"/>
  <c r="AI6249" i="2"/>
  <c r="AJ6249" i="2"/>
  <c r="AK6249" i="2"/>
  <c r="E6250" i="2"/>
  <c r="G6250" i="2"/>
  <c r="H6250" i="2"/>
  <c r="I6250" i="2"/>
  <c r="U6250" i="2"/>
  <c r="W6250" i="2"/>
  <c r="X6250" i="2"/>
  <c r="AG6250" i="2"/>
  <c r="AH6250" i="2"/>
  <c r="AI6250" i="2"/>
  <c r="AJ6250" i="2"/>
  <c r="AK6250" i="2"/>
  <c r="E6251" i="2"/>
  <c r="G6251" i="2"/>
  <c r="H6251" i="2"/>
  <c r="I6251" i="2"/>
  <c r="U6251" i="2"/>
  <c r="W6251" i="2"/>
  <c r="X6251" i="2"/>
  <c r="AG6251" i="2"/>
  <c r="AH6251" i="2"/>
  <c r="AI6251" i="2"/>
  <c r="AJ6251" i="2"/>
  <c r="AK6251" i="2"/>
  <c r="E6252" i="2"/>
  <c r="G6252" i="2"/>
  <c r="H6252" i="2"/>
  <c r="I6252" i="2"/>
  <c r="U6252" i="2"/>
  <c r="W6252" i="2"/>
  <c r="X6252" i="2"/>
  <c r="AG6252" i="2"/>
  <c r="AH6252" i="2"/>
  <c r="AI6252" i="2"/>
  <c r="AJ6252" i="2"/>
  <c r="AK6252" i="2"/>
  <c r="E6253" i="2"/>
  <c r="G6253" i="2"/>
  <c r="H6253" i="2"/>
  <c r="I6253" i="2"/>
  <c r="U6253" i="2"/>
  <c r="W6253" i="2"/>
  <c r="X6253" i="2"/>
  <c r="AG6253" i="2"/>
  <c r="AH6253" i="2"/>
  <c r="AI6253" i="2"/>
  <c r="AJ6253" i="2"/>
  <c r="AK6253" i="2"/>
  <c r="E6254" i="2"/>
  <c r="G6254" i="2"/>
  <c r="H6254" i="2"/>
  <c r="I6254" i="2"/>
  <c r="U6254" i="2"/>
  <c r="W6254" i="2"/>
  <c r="X6254" i="2"/>
  <c r="AG6254" i="2"/>
  <c r="AH6254" i="2"/>
  <c r="AI6254" i="2"/>
  <c r="AJ6254" i="2"/>
  <c r="AK6254" i="2"/>
  <c r="E6255" i="2"/>
  <c r="G6255" i="2"/>
  <c r="H6255" i="2"/>
  <c r="I6255" i="2"/>
  <c r="U6255" i="2"/>
  <c r="W6255" i="2"/>
  <c r="X6255" i="2"/>
  <c r="AG6255" i="2"/>
  <c r="AH6255" i="2"/>
  <c r="AI6255" i="2"/>
  <c r="AJ6255" i="2"/>
  <c r="AK6255" i="2"/>
  <c r="E6256" i="2"/>
  <c r="G6256" i="2"/>
  <c r="H6256" i="2"/>
  <c r="I6256" i="2"/>
  <c r="U6256" i="2"/>
  <c r="W6256" i="2"/>
  <c r="X6256" i="2"/>
  <c r="AG6256" i="2"/>
  <c r="AH6256" i="2"/>
  <c r="AI6256" i="2"/>
  <c r="AJ6256" i="2"/>
  <c r="AK6256" i="2"/>
  <c r="E6257" i="2"/>
  <c r="G6257" i="2"/>
  <c r="H6257" i="2"/>
  <c r="I6257" i="2"/>
  <c r="U6257" i="2"/>
  <c r="W6257" i="2"/>
  <c r="X6257" i="2"/>
  <c r="AG6257" i="2"/>
  <c r="AH6257" i="2"/>
  <c r="AI6257" i="2"/>
  <c r="AJ6257" i="2"/>
  <c r="AK6257" i="2"/>
  <c r="E6258" i="2"/>
  <c r="G6258" i="2"/>
  <c r="H6258" i="2"/>
  <c r="I6258" i="2"/>
  <c r="U6258" i="2"/>
  <c r="W6258" i="2"/>
  <c r="X6258" i="2"/>
  <c r="AG6258" i="2"/>
  <c r="AH6258" i="2"/>
  <c r="AI6258" i="2"/>
  <c r="AJ6258" i="2"/>
  <c r="AK6258" i="2"/>
  <c r="E6259" i="2"/>
  <c r="G6259" i="2"/>
  <c r="H6259" i="2"/>
  <c r="I6259" i="2"/>
  <c r="U6259" i="2"/>
  <c r="W6259" i="2"/>
  <c r="X6259" i="2"/>
  <c r="AG6259" i="2"/>
  <c r="AH6259" i="2"/>
  <c r="AI6259" i="2"/>
  <c r="AJ6259" i="2"/>
  <c r="AK6259" i="2"/>
  <c r="E6260" i="2"/>
  <c r="G6260" i="2"/>
  <c r="H6260" i="2"/>
  <c r="I6260" i="2"/>
  <c r="U6260" i="2"/>
  <c r="W6260" i="2"/>
  <c r="X6260" i="2"/>
  <c r="AG6260" i="2"/>
  <c r="AH6260" i="2"/>
  <c r="AI6260" i="2"/>
  <c r="AJ6260" i="2"/>
  <c r="AK6260" i="2"/>
  <c r="E6261" i="2"/>
  <c r="G6261" i="2"/>
  <c r="H6261" i="2"/>
  <c r="I6261" i="2"/>
  <c r="U6261" i="2"/>
  <c r="W6261" i="2"/>
  <c r="X6261" i="2"/>
  <c r="AG6261" i="2"/>
  <c r="AH6261" i="2"/>
  <c r="AI6261" i="2"/>
  <c r="AJ6261" i="2"/>
  <c r="AK6261" i="2"/>
  <c r="E6262" i="2"/>
  <c r="G6262" i="2"/>
  <c r="H6262" i="2"/>
  <c r="I6262" i="2"/>
  <c r="U6262" i="2"/>
  <c r="W6262" i="2"/>
  <c r="X6262" i="2"/>
  <c r="AG6262" i="2"/>
  <c r="AH6262" i="2"/>
  <c r="AI6262" i="2"/>
  <c r="AJ6262" i="2"/>
  <c r="AK6262" i="2"/>
  <c r="E6263" i="2"/>
  <c r="G6263" i="2"/>
  <c r="H6263" i="2"/>
  <c r="I6263" i="2"/>
  <c r="U6263" i="2"/>
  <c r="W6263" i="2"/>
  <c r="X6263" i="2"/>
  <c r="AG6263" i="2"/>
  <c r="AH6263" i="2"/>
  <c r="AI6263" i="2"/>
  <c r="AJ6263" i="2"/>
  <c r="AK6263" i="2"/>
  <c r="E6264" i="2"/>
  <c r="G6264" i="2"/>
  <c r="H6264" i="2"/>
  <c r="I6264" i="2"/>
  <c r="U6264" i="2"/>
  <c r="W6264" i="2"/>
  <c r="X6264" i="2"/>
  <c r="AG6264" i="2"/>
  <c r="AH6264" i="2"/>
  <c r="AI6264" i="2"/>
  <c r="AJ6264" i="2"/>
  <c r="AK6264" i="2"/>
  <c r="E6265" i="2"/>
  <c r="G6265" i="2"/>
  <c r="H6265" i="2"/>
  <c r="I6265" i="2"/>
  <c r="U6265" i="2"/>
  <c r="W6265" i="2"/>
  <c r="X6265" i="2"/>
  <c r="AG6265" i="2"/>
  <c r="AH6265" i="2"/>
  <c r="AI6265" i="2"/>
  <c r="AJ6265" i="2"/>
  <c r="AK6265" i="2"/>
  <c r="E6266" i="2"/>
  <c r="G6266" i="2"/>
  <c r="H6266" i="2"/>
  <c r="I6266" i="2"/>
  <c r="U6266" i="2"/>
  <c r="W6266" i="2"/>
  <c r="X6266" i="2"/>
  <c r="AG6266" i="2"/>
  <c r="AH6266" i="2"/>
  <c r="AI6266" i="2"/>
  <c r="AJ6266" i="2"/>
  <c r="AK6266" i="2"/>
  <c r="E6267" i="2"/>
  <c r="G6267" i="2"/>
  <c r="H6267" i="2"/>
  <c r="I6267" i="2"/>
  <c r="U6267" i="2"/>
  <c r="W6267" i="2"/>
  <c r="X6267" i="2"/>
  <c r="AG6267" i="2"/>
  <c r="AH6267" i="2"/>
  <c r="AI6267" i="2"/>
  <c r="AJ6267" i="2"/>
  <c r="AK6267" i="2"/>
  <c r="E6268" i="2"/>
  <c r="G6268" i="2"/>
  <c r="H6268" i="2"/>
  <c r="I6268" i="2"/>
  <c r="U6268" i="2"/>
  <c r="W6268" i="2"/>
  <c r="X6268" i="2"/>
  <c r="AG6268" i="2"/>
  <c r="AH6268" i="2"/>
  <c r="AI6268" i="2"/>
  <c r="AJ6268" i="2"/>
  <c r="AK6268" i="2"/>
  <c r="E6269" i="2"/>
  <c r="G6269" i="2"/>
  <c r="H6269" i="2"/>
  <c r="I6269" i="2"/>
  <c r="U6269" i="2"/>
  <c r="W6269" i="2"/>
  <c r="X6269" i="2"/>
  <c r="AG6269" i="2"/>
  <c r="AH6269" i="2"/>
  <c r="AI6269" i="2"/>
  <c r="AJ6269" i="2"/>
  <c r="AK6269" i="2"/>
  <c r="E6270" i="2"/>
  <c r="G6270" i="2"/>
  <c r="H6270" i="2"/>
  <c r="I6270" i="2"/>
  <c r="U6270" i="2"/>
  <c r="W6270" i="2"/>
  <c r="X6270" i="2"/>
  <c r="AG6270" i="2"/>
  <c r="AH6270" i="2"/>
  <c r="AI6270" i="2"/>
  <c r="AJ6270" i="2"/>
  <c r="AK6270" i="2"/>
  <c r="E6271" i="2"/>
  <c r="G6271" i="2"/>
  <c r="H6271" i="2"/>
  <c r="I6271" i="2"/>
  <c r="U6271" i="2"/>
  <c r="W6271" i="2"/>
  <c r="X6271" i="2"/>
  <c r="AG6271" i="2"/>
  <c r="AH6271" i="2"/>
  <c r="AI6271" i="2"/>
  <c r="AJ6271" i="2"/>
  <c r="AK6271" i="2"/>
  <c r="E6272" i="2"/>
  <c r="G6272" i="2"/>
  <c r="H6272" i="2"/>
  <c r="I6272" i="2"/>
  <c r="U6272" i="2"/>
  <c r="W6272" i="2"/>
  <c r="X6272" i="2"/>
  <c r="AG6272" i="2"/>
  <c r="AH6272" i="2"/>
  <c r="AI6272" i="2"/>
  <c r="AJ6272" i="2"/>
  <c r="AK6272" i="2"/>
  <c r="E6273" i="2"/>
  <c r="G6273" i="2"/>
  <c r="H6273" i="2"/>
  <c r="I6273" i="2"/>
  <c r="U6273" i="2"/>
  <c r="W6273" i="2"/>
  <c r="X6273" i="2"/>
  <c r="AG6273" i="2"/>
  <c r="AH6273" i="2"/>
  <c r="AI6273" i="2"/>
  <c r="AJ6273" i="2"/>
  <c r="AK6273" i="2"/>
  <c r="E6274" i="2"/>
  <c r="G6274" i="2"/>
  <c r="H6274" i="2"/>
  <c r="I6274" i="2"/>
  <c r="U6274" i="2"/>
  <c r="W6274" i="2"/>
  <c r="X6274" i="2"/>
  <c r="AG6274" i="2"/>
  <c r="AH6274" i="2"/>
  <c r="AI6274" i="2"/>
  <c r="AJ6274" i="2"/>
  <c r="AK6274" i="2"/>
  <c r="E6275" i="2"/>
  <c r="G6275" i="2"/>
  <c r="H6275" i="2"/>
  <c r="I6275" i="2"/>
  <c r="U6275" i="2"/>
  <c r="W6275" i="2"/>
  <c r="X6275" i="2"/>
  <c r="AG6275" i="2"/>
  <c r="AH6275" i="2"/>
  <c r="AI6275" i="2"/>
  <c r="AJ6275" i="2"/>
  <c r="AK6275" i="2"/>
  <c r="E6276" i="2"/>
  <c r="G6276" i="2"/>
  <c r="H6276" i="2"/>
  <c r="I6276" i="2"/>
  <c r="U6276" i="2"/>
  <c r="W6276" i="2"/>
  <c r="X6276" i="2"/>
  <c r="AG6276" i="2"/>
  <c r="AH6276" i="2"/>
  <c r="AI6276" i="2"/>
  <c r="AJ6276" i="2"/>
  <c r="AK6276" i="2"/>
  <c r="E6277" i="2"/>
  <c r="G6277" i="2"/>
  <c r="H6277" i="2"/>
  <c r="I6277" i="2"/>
  <c r="U6277" i="2"/>
  <c r="W6277" i="2"/>
  <c r="X6277" i="2"/>
  <c r="AG6277" i="2"/>
  <c r="AH6277" i="2"/>
  <c r="AI6277" i="2"/>
  <c r="AJ6277" i="2"/>
  <c r="AK6277" i="2"/>
  <c r="E6278" i="2"/>
  <c r="G6278" i="2"/>
  <c r="H6278" i="2"/>
  <c r="I6278" i="2"/>
  <c r="U6278" i="2"/>
  <c r="W6278" i="2"/>
  <c r="X6278" i="2"/>
  <c r="AG6278" i="2"/>
  <c r="AH6278" i="2"/>
  <c r="AI6278" i="2"/>
  <c r="AJ6278" i="2"/>
  <c r="AK6278" i="2"/>
  <c r="E6279" i="2"/>
  <c r="G6279" i="2"/>
  <c r="H6279" i="2"/>
  <c r="I6279" i="2"/>
  <c r="U6279" i="2"/>
  <c r="W6279" i="2"/>
  <c r="X6279" i="2"/>
  <c r="AG6279" i="2"/>
  <c r="AH6279" i="2"/>
  <c r="AI6279" i="2"/>
  <c r="AJ6279" i="2"/>
  <c r="AK6279" i="2"/>
  <c r="E6280" i="2"/>
  <c r="G6280" i="2"/>
  <c r="H6280" i="2"/>
  <c r="I6280" i="2"/>
  <c r="U6280" i="2"/>
  <c r="W6280" i="2"/>
  <c r="X6280" i="2"/>
  <c r="AG6280" i="2"/>
  <c r="AH6280" i="2"/>
  <c r="AI6280" i="2"/>
  <c r="AJ6280" i="2"/>
  <c r="AK6280" i="2"/>
  <c r="E6281" i="2"/>
  <c r="G6281" i="2"/>
  <c r="H6281" i="2"/>
  <c r="I6281" i="2"/>
  <c r="U6281" i="2"/>
  <c r="W6281" i="2"/>
  <c r="X6281" i="2"/>
  <c r="AG6281" i="2"/>
  <c r="AH6281" i="2"/>
  <c r="AI6281" i="2"/>
  <c r="AJ6281" i="2"/>
  <c r="AK6281" i="2"/>
  <c r="E6282" i="2"/>
  <c r="G6282" i="2"/>
  <c r="H6282" i="2"/>
  <c r="I6282" i="2"/>
  <c r="U6282" i="2"/>
  <c r="W6282" i="2"/>
  <c r="X6282" i="2"/>
  <c r="AG6282" i="2"/>
  <c r="AH6282" i="2"/>
  <c r="AI6282" i="2"/>
  <c r="AJ6282" i="2"/>
  <c r="AK6282" i="2"/>
  <c r="E6283" i="2"/>
  <c r="G6283" i="2"/>
  <c r="H6283" i="2"/>
  <c r="I6283" i="2"/>
  <c r="U6283" i="2"/>
  <c r="W6283" i="2"/>
  <c r="X6283" i="2"/>
  <c r="AG6283" i="2"/>
  <c r="AH6283" i="2"/>
  <c r="AI6283" i="2"/>
  <c r="AJ6283" i="2"/>
  <c r="AK6283" i="2"/>
  <c r="E6284" i="2"/>
  <c r="G6284" i="2"/>
  <c r="H6284" i="2"/>
  <c r="I6284" i="2"/>
  <c r="U6284" i="2"/>
  <c r="W6284" i="2"/>
  <c r="X6284" i="2"/>
  <c r="AG6284" i="2"/>
  <c r="AH6284" i="2"/>
  <c r="AI6284" i="2"/>
  <c r="AJ6284" i="2"/>
  <c r="AK6284" i="2"/>
  <c r="E6285" i="2"/>
  <c r="G6285" i="2"/>
  <c r="H6285" i="2"/>
  <c r="I6285" i="2"/>
  <c r="U6285" i="2"/>
  <c r="W6285" i="2"/>
  <c r="X6285" i="2"/>
  <c r="AG6285" i="2"/>
  <c r="AH6285" i="2"/>
  <c r="AI6285" i="2"/>
  <c r="AJ6285" i="2"/>
  <c r="AK6285" i="2"/>
  <c r="E6286" i="2"/>
  <c r="G6286" i="2"/>
  <c r="H6286" i="2"/>
  <c r="I6286" i="2"/>
  <c r="U6286" i="2"/>
  <c r="W6286" i="2"/>
  <c r="X6286" i="2"/>
  <c r="AG6286" i="2"/>
  <c r="AH6286" i="2"/>
  <c r="AI6286" i="2"/>
  <c r="AJ6286" i="2"/>
  <c r="AK6286" i="2"/>
  <c r="E6287" i="2"/>
  <c r="G6287" i="2"/>
  <c r="H6287" i="2"/>
  <c r="I6287" i="2"/>
  <c r="U6287" i="2"/>
  <c r="W6287" i="2"/>
  <c r="X6287" i="2"/>
  <c r="AG6287" i="2"/>
  <c r="AH6287" i="2"/>
  <c r="AI6287" i="2"/>
  <c r="AJ6287" i="2"/>
  <c r="AK6287" i="2"/>
  <c r="E6288" i="2"/>
  <c r="G6288" i="2"/>
  <c r="H6288" i="2"/>
  <c r="I6288" i="2"/>
  <c r="U6288" i="2"/>
  <c r="W6288" i="2"/>
  <c r="X6288" i="2"/>
  <c r="AG6288" i="2"/>
  <c r="AH6288" i="2"/>
  <c r="AI6288" i="2"/>
  <c r="AJ6288" i="2"/>
  <c r="AK6288" i="2"/>
  <c r="E6289" i="2"/>
  <c r="G6289" i="2"/>
  <c r="H6289" i="2"/>
  <c r="I6289" i="2"/>
  <c r="U6289" i="2"/>
  <c r="W6289" i="2"/>
  <c r="X6289" i="2"/>
  <c r="AG6289" i="2"/>
  <c r="AH6289" i="2"/>
  <c r="AI6289" i="2"/>
  <c r="AJ6289" i="2"/>
  <c r="AK6289" i="2"/>
  <c r="E6290" i="2"/>
  <c r="G6290" i="2"/>
  <c r="H6290" i="2"/>
  <c r="I6290" i="2"/>
  <c r="U6290" i="2"/>
  <c r="W6290" i="2"/>
  <c r="X6290" i="2"/>
  <c r="AG6290" i="2"/>
  <c r="AH6290" i="2"/>
  <c r="AI6290" i="2"/>
  <c r="AJ6290" i="2"/>
  <c r="AK6290" i="2"/>
  <c r="E6291" i="2"/>
  <c r="G6291" i="2"/>
  <c r="H6291" i="2"/>
  <c r="I6291" i="2"/>
  <c r="U6291" i="2"/>
  <c r="W6291" i="2"/>
  <c r="X6291" i="2"/>
  <c r="AG6291" i="2"/>
  <c r="AH6291" i="2"/>
  <c r="AI6291" i="2"/>
  <c r="AJ6291" i="2"/>
  <c r="AK6291" i="2"/>
  <c r="E6292" i="2"/>
  <c r="G6292" i="2"/>
  <c r="H6292" i="2"/>
  <c r="I6292" i="2"/>
  <c r="U6292" i="2"/>
  <c r="W6292" i="2"/>
  <c r="X6292" i="2"/>
  <c r="AG6292" i="2"/>
  <c r="AH6292" i="2"/>
  <c r="AI6292" i="2"/>
  <c r="AJ6292" i="2"/>
  <c r="AK6292" i="2"/>
  <c r="E6293" i="2"/>
  <c r="G6293" i="2"/>
  <c r="H6293" i="2"/>
  <c r="I6293" i="2"/>
  <c r="U6293" i="2"/>
  <c r="W6293" i="2"/>
  <c r="X6293" i="2"/>
  <c r="AG6293" i="2"/>
  <c r="AH6293" i="2"/>
  <c r="AI6293" i="2"/>
  <c r="AJ6293" i="2"/>
  <c r="AK6293" i="2"/>
  <c r="E6294" i="2"/>
  <c r="G6294" i="2"/>
  <c r="H6294" i="2"/>
  <c r="I6294" i="2"/>
  <c r="U6294" i="2"/>
  <c r="W6294" i="2"/>
  <c r="X6294" i="2"/>
  <c r="AG6294" i="2"/>
  <c r="AH6294" i="2"/>
  <c r="AI6294" i="2"/>
  <c r="AJ6294" i="2"/>
  <c r="AK6294" i="2"/>
  <c r="E6295" i="2"/>
  <c r="G6295" i="2"/>
  <c r="H6295" i="2"/>
  <c r="I6295" i="2"/>
  <c r="U6295" i="2"/>
  <c r="W6295" i="2"/>
  <c r="X6295" i="2"/>
  <c r="AG6295" i="2"/>
  <c r="AH6295" i="2"/>
  <c r="AI6295" i="2"/>
  <c r="AJ6295" i="2"/>
  <c r="AK6295" i="2"/>
  <c r="E6296" i="2"/>
  <c r="G6296" i="2"/>
  <c r="H6296" i="2"/>
  <c r="I6296" i="2"/>
  <c r="U6296" i="2"/>
  <c r="W6296" i="2"/>
  <c r="X6296" i="2"/>
  <c r="AG6296" i="2"/>
  <c r="AH6296" i="2"/>
  <c r="AI6296" i="2"/>
  <c r="AJ6296" i="2"/>
  <c r="AK6296" i="2"/>
  <c r="E6297" i="2"/>
  <c r="G6297" i="2"/>
  <c r="H6297" i="2"/>
  <c r="I6297" i="2"/>
  <c r="U6297" i="2"/>
  <c r="W6297" i="2"/>
  <c r="X6297" i="2"/>
  <c r="AG6297" i="2"/>
  <c r="AH6297" i="2"/>
  <c r="AI6297" i="2"/>
  <c r="AJ6297" i="2"/>
  <c r="AK6297" i="2"/>
  <c r="E6298" i="2"/>
  <c r="G6298" i="2"/>
  <c r="H6298" i="2"/>
  <c r="I6298" i="2"/>
  <c r="U6298" i="2"/>
  <c r="W6298" i="2"/>
  <c r="X6298" i="2"/>
  <c r="AG6298" i="2"/>
  <c r="AH6298" i="2"/>
  <c r="AI6298" i="2"/>
  <c r="AJ6298" i="2"/>
  <c r="AK6298" i="2"/>
  <c r="E6299" i="2"/>
  <c r="G6299" i="2"/>
  <c r="H6299" i="2"/>
  <c r="I6299" i="2"/>
  <c r="U6299" i="2"/>
  <c r="W6299" i="2"/>
  <c r="X6299" i="2"/>
  <c r="AG6299" i="2"/>
  <c r="AH6299" i="2"/>
  <c r="AI6299" i="2"/>
  <c r="AJ6299" i="2"/>
  <c r="AK6299" i="2"/>
  <c r="E6300" i="2"/>
  <c r="G6300" i="2"/>
  <c r="H6300" i="2"/>
  <c r="I6300" i="2"/>
  <c r="U6300" i="2"/>
  <c r="W6300" i="2"/>
  <c r="X6300" i="2"/>
  <c r="AG6300" i="2"/>
  <c r="AH6300" i="2"/>
  <c r="AI6300" i="2"/>
  <c r="AJ6300" i="2"/>
  <c r="AK6300" i="2"/>
  <c r="E6301" i="2"/>
  <c r="G6301" i="2"/>
  <c r="H6301" i="2"/>
  <c r="I6301" i="2"/>
  <c r="U6301" i="2"/>
  <c r="W6301" i="2"/>
  <c r="X6301" i="2"/>
  <c r="AG6301" i="2"/>
  <c r="AH6301" i="2"/>
  <c r="AI6301" i="2"/>
  <c r="AJ6301" i="2"/>
  <c r="AK6301" i="2"/>
  <c r="E6302" i="2"/>
  <c r="G6302" i="2"/>
  <c r="H6302" i="2"/>
  <c r="I6302" i="2"/>
  <c r="U6302" i="2"/>
  <c r="W6302" i="2"/>
  <c r="X6302" i="2"/>
  <c r="AG6302" i="2"/>
  <c r="AH6302" i="2"/>
  <c r="AI6302" i="2"/>
  <c r="AJ6302" i="2"/>
  <c r="AK6302" i="2"/>
  <c r="E6303" i="2"/>
  <c r="G6303" i="2"/>
  <c r="H6303" i="2"/>
  <c r="I6303" i="2"/>
  <c r="U6303" i="2"/>
  <c r="W6303" i="2"/>
  <c r="X6303" i="2"/>
  <c r="AG6303" i="2"/>
  <c r="AH6303" i="2"/>
  <c r="AI6303" i="2"/>
  <c r="AJ6303" i="2"/>
  <c r="AK6303" i="2"/>
  <c r="E6304" i="2"/>
  <c r="G6304" i="2"/>
  <c r="H6304" i="2"/>
  <c r="I6304" i="2"/>
  <c r="U6304" i="2"/>
  <c r="W6304" i="2"/>
  <c r="X6304" i="2"/>
  <c r="AG6304" i="2"/>
  <c r="AH6304" i="2"/>
  <c r="AI6304" i="2"/>
  <c r="AJ6304" i="2"/>
  <c r="AK6304" i="2"/>
  <c r="E6305" i="2"/>
  <c r="G6305" i="2"/>
  <c r="H6305" i="2"/>
  <c r="I6305" i="2"/>
  <c r="U6305" i="2"/>
  <c r="W6305" i="2"/>
  <c r="X6305" i="2"/>
  <c r="AG6305" i="2"/>
  <c r="AH6305" i="2"/>
  <c r="AI6305" i="2"/>
  <c r="AJ6305" i="2"/>
  <c r="AK6305" i="2"/>
  <c r="E6306" i="2"/>
  <c r="G6306" i="2"/>
  <c r="H6306" i="2"/>
  <c r="I6306" i="2"/>
  <c r="U6306" i="2"/>
  <c r="W6306" i="2"/>
  <c r="X6306" i="2"/>
  <c r="AG6306" i="2"/>
  <c r="AH6306" i="2"/>
  <c r="AI6306" i="2"/>
  <c r="AJ6306" i="2"/>
  <c r="AK6306" i="2"/>
  <c r="E6307" i="2"/>
  <c r="G6307" i="2"/>
  <c r="H6307" i="2"/>
  <c r="I6307" i="2"/>
  <c r="U6307" i="2"/>
  <c r="W6307" i="2"/>
  <c r="X6307" i="2"/>
  <c r="AG6307" i="2"/>
  <c r="AH6307" i="2"/>
  <c r="AI6307" i="2"/>
  <c r="AJ6307" i="2"/>
  <c r="AK6307" i="2"/>
  <c r="E6308" i="2"/>
  <c r="G6308" i="2"/>
  <c r="H6308" i="2"/>
  <c r="I6308" i="2"/>
  <c r="U6308" i="2"/>
  <c r="W6308" i="2"/>
  <c r="X6308" i="2"/>
  <c r="AG6308" i="2"/>
  <c r="AH6308" i="2"/>
  <c r="AI6308" i="2"/>
  <c r="AJ6308" i="2"/>
  <c r="AK6308" i="2"/>
  <c r="E6309" i="2"/>
  <c r="G6309" i="2"/>
  <c r="H6309" i="2"/>
  <c r="I6309" i="2"/>
  <c r="U6309" i="2"/>
  <c r="W6309" i="2"/>
  <c r="X6309" i="2"/>
  <c r="AG6309" i="2"/>
  <c r="AH6309" i="2"/>
  <c r="AI6309" i="2"/>
  <c r="AJ6309" i="2"/>
  <c r="AK6309" i="2"/>
  <c r="E6310" i="2"/>
  <c r="G6310" i="2"/>
  <c r="H6310" i="2"/>
  <c r="I6310" i="2"/>
  <c r="U6310" i="2"/>
  <c r="W6310" i="2"/>
  <c r="X6310" i="2"/>
  <c r="AG6310" i="2"/>
  <c r="AH6310" i="2"/>
  <c r="AI6310" i="2"/>
  <c r="AJ6310" i="2"/>
  <c r="AK6310" i="2"/>
  <c r="E6311" i="2"/>
  <c r="G6311" i="2"/>
  <c r="H6311" i="2"/>
  <c r="I6311" i="2"/>
  <c r="U6311" i="2"/>
  <c r="W6311" i="2"/>
  <c r="X6311" i="2"/>
  <c r="AG6311" i="2"/>
  <c r="AH6311" i="2"/>
  <c r="AI6311" i="2"/>
  <c r="AJ6311" i="2"/>
  <c r="AK6311" i="2"/>
  <c r="E6312" i="2"/>
  <c r="G6312" i="2"/>
  <c r="H6312" i="2"/>
  <c r="I6312" i="2"/>
  <c r="U6312" i="2"/>
  <c r="W6312" i="2"/>
  <c r="X6312" i="2"/>
  <c r="AG6312" i="2"/>
  <c r="AH6312" i="2"/>
  <c r="AI6312" i="2"/>
  <c r="AJ6312" i="2"/>
  <c r="AK6312" i="2"/>
  <c r="E6313" i="2"/>
  <c r="G6313" i="2"/>
  <c r="H6313" i="2"/>
  <c r="I6313" i="2"/>
  <c r="U6313" i="2"/>
  <c r="W6313" i="2"/>
  <c r="X6313" i="2"/>
  <c r="AG6313" i="2"/>
  <c r="AH6313" i="2"/>
  <c r="AI6313" i="2"/>
  <c r="AJ6313" i="2"/>
  <c r="AK6313" i="2"/>
  <c r="E6314" i="2"/>
  <c r="G6314" i="2"/>
  <c r="H6314" i="2"/>
  <c r="I6314" i="2"/>
  <c r="U6314" i="2"/>
  <c r="W6314" i="2"/>
  <c r="X6314" i="2"/>
  <c r="AG6314" i="2"/>
  <c r="AH6314" i="2"/>
  <c r="AI6314" i="2"/>
  <c r="AJ6314" i="2"/>
  <c r="AK6314" i="2"/>
  <c r="E6315" i="2"/>
  <c r="G6315" i="2"/>
  <c r="H6315" i="2"/>
  <c r="I6315" i="2"/>
  <c r="U6315" i="2"/>
  <c r="W6315" i="2"/>
  <c r="X6315" i="2"/>
  <c r="AG6315" i="2"/>
  <c r="AH6315" i="2"/>
  <c r="AI6315" i="2"/>
  <c r="AJ6315" i="2"/>
  <c r="AK6315" i="2"/>
  <c r="E6316" i="2"/>
  <c r="G6316" i="2"/>
  <c r="H6316" i="2"/>
  <c r="I6316" i="2"/>
  <c r="U6316" i="2"/>
  <c r="W6316" i="2"/>
  <c r="X6316" i="2"/>
  <c r="AG6316" i="2"/>
  <c r="AH6316" i="2"/>
  <c r="AI6316" i="2"/>
  <c r="AJ6316" i="2"/>
  <c r="AK6316" i="2"/>
  <c r="E6317" i="2"/>
  <c r="G6317" i="2"/>
  <c r="H6317" i="2"/>
  <c r="I6317" i="2"/>
  <c r="U6317" i="2"/>
  <c r="W6317" i="2"/>
  <c r="X6317" i="2"/>
  <c r="AG6317" i="2"/>
  <c r="AH6317" i="2"/>
  <c r="AI6317" i="2"/>
  <c r="AJ6317" i="2"/>
  <c r="AK6317" i="2"/>
  <c r="E6318" i="2"/>
  <c r="G6318" i="2"/>
  <c r="H6318" i="2"/>
  <c r="I6318" i="2"/>
  <c r="U6318" i="2"/>
  <c r="W6318" i="2"/>
  <c r="X6318" i="2"/>
  <c r="AG6318" i="2"/>
  <c r="AH6318" i="2"/>
  <c r="AI6318" i="2"/>
  <c r="AJ6318" i="2"/>
  <c r="AK6318" i="2"/>
  <c r="E6319" i="2"/>
  <c r="G6319" i="2"/>
  <c r="H6319" i="2"/>
  <c r="I6319" i="2"/>
  <c r="U6319" i="2"/>
  <c r="W6319" i="2"/>
  <c r="X6319" i="2"/>
  <c r="AG6319" i="2"/>
  <c r="AH6319" i="2"/>
  <c r="AI6319" i="2"/>
  <c r="AJ6319" i="2"/>
  <c r="AK6319" i="2"/>
  <c r="E6320" i="2"/>
  <c r="G6320" i="2"/>
  <c r="H6320" i="2"/>
  <c r="I6320" i="2"/>
  <c r="U6320" i="2"/>
  <c r="W6320" i="2"/>
  <c r="X6320" i="2"/>
  <c r="AG6320" i="2"/>
  <c r="AH6320" i="2"/>
  <c r="AI6320" i="2"/>
  <c r="AJ6320" i="2"/>
  <c r="AK6320" i="2"/>
  <c r="E6321" i="2"/>
  <c r="G6321" i="2"/>
  <c r="H6321" i="2"/>
  <c r="I6321" i="2"/>
  <c r="U6321" i="2"/>
  <c r="W6321" i="2"/>
  <c r="X6321" i="2"/>
  <c r="AG6321" i="2"/>
  <c r="AH6321" i="2"/>
  <c r="AI6321" i="2"/>
  <c r="AJ6321" i="2"/>
  <c r="AK6321" i="2"/>
  <c r="E6322" i="2"/>
  <c r="G6322" i="2"/>
  <c r="H6322" i="2"/>
  <c r="I6322" i="2"/>
  <c r="U6322" i="2"/>
  <c r="W6322" i="2"/>
  <c r="X6322" i="2"/>
  <c r="AG6322" i="2"/>
  <c r="AH6322" i="2"/>
  <c r="AI6322" i="2"/>
  <c r="AJ6322" i="2"/>
  <c r="AK6322" i="2"/>
  <c r="E6323" i="2"/>
  <c r="G6323" i="2"/>
  <c r="H6323" i="2"/>
  <c r="I6323" i="2"/>
  <c r="U6323" i="2"/>
  <c r="W6323" i="2"/>
  <c r="X6323" i="2"/>
  <c r="AG6323" i="2"/>
  <c r="AH6323" i="2"/>
  <c r="AI6323" i="2"/>
  <c r="AJ6323" i="2"/>
  <c r="AK6323" i="2"/>
  <c r="E6324" i="2"/>
  <c r="G6324" i="2"/>
  <c r="H6324" i="2"/>
  <c r="I6324" i="2"/>
  <c r="U6324" i="2"/>
  <c r="W6324" i="2"/>
  <c r="X6324" i="2"/>
  <c r="AG6324" i="2"/>
  <c r="AH6324" i="2"/>
  <c r="AI6324" i="2"/>
  <c r="AJ6324" i="2"/>
  <c r="AK6324" i="2"/>
  <c r="E6325" i="2"/>
  <c r="G6325" i="2"/>
  <c r="H6325" i="2"/>
  <c r="I6325" i="2"/>
  <c r="U6325" i="2"/>
  <c r="W6325" i="2"/>
  <c r="X6325" i="2"/>
  <c r="AG6325" i="2"/>
  <c r="AH6325" i="2"/>
  <c r="AI6325" i="2"/>
  <c r="AJ6325" i="2"/>
  <c r="AK6325" i="2"/>
  <c r="E6326" i="2"/>
  <c r="G6326" i="2"/>
  <c r="H6326" i="2"/>
  <c r="I6326" i="2"/>
  <c r="U6326" i="2"/>
  <c r="W6326" i="2"/>
  <c r="X6326" i="2"/>
  <c r="AG6326" i="2"/>
  <c r="AH6326" i="2"/>
  <c r="AI6326" i="2"/>
  <c r="AJ6326" i="2"/>
  <c r="AK6326" i="2"/>
  <c r="E6327" i="2"/>
  <c r="G6327" i="2"/>
  <c r="H6327" i="2"/>
  <c r="I6327" i="2"/>
  <c r="U6327" i="2"/>
  <c r="W6327" i="2"/>
  <c r="X6327" i="2"/>
  <c r="AG6327" i="2"/>
  <c r="AH6327" i="2"/>
  <c r="AI6327" i="2"/>
  <c r="AJ6327" i="2"/>
  <c r="AK6327" i="2"/>
  <c r="E6328" i="2"/>
  <c r="G6328" i="2"/>
  <c r="H6328" i="2"/>
  <c r="I6328" i="2"/>
  <c r="U6328" i="2"/>
  <c r="W6328" i="2"/>
  <c r="X6328" i="2"/>
  <c r="AG6328" i="2"/>
  <c r="AH6328" i="2"/>
  <c r="AI6328" i="2"/>
  <c r="AJ6328" i="2"/>
  <c r="AK6328" i="2"/>
  <c r="E6329" i="2"/>
  <c r="G6329" i="2"/>
  <c r="H6329" i="2"/>
  <c r="I6329" i="2"/>
  <c r="U6329" i="2"/>
  <c r="W6329" i="2"/>
  <c r="X6329" i="2"/>
  <c r="AG6329" i="2"/>
  <c r="AH6329" i="2"/>
  <c r="AI6329" i="2"/>
  <c r="AJ6329" i="2"/>
  <c r="AK6329" i="2"/>
  <c r="E6330" i="2"/>
  <c r="G6330" i="2"/>
  <c r="H6330" i="2"/>
  <c r="I6330" i="2"/>
  <c r="U6330" i="2"/>
  <c r="W6330" i="2"/>
  <c r="X6330" i="2"/>
  <c r="AG6330" i="2"/>
  <c r="AH6330" i="2"/>
  <c r="AI6330" i="2"/>
  <c r="AJ6330" i="2"/>
  <c r="AK6330" i="2"/>
  <c r="E6331" i="2"/>
  <c r="G6331" i="2"/>
  <c r="H6331" i="2"/>
  <c r="I6331" i="2"/>
  <c r="U6331" i="2"/>
  <c r="W6331" i="2"/>
  <c r="X6331" i="2"/>
  <c r="AG6331" i="2"/>
  <c r="AH6331" i="2"/>
  <c r="AI6331" i="2"/>
  <c r="AJ6331" i="2"/>
  <c r="AK6331" i="2"/>
  <c r="E6332" i="2"/>
  <c r="G6332" i="2"/>
  <c r="H6332" i="2"/>
  <c r="I6332" i="2"/>
  <c r="U6332" i="2"/>
  <c r="W6332" i="2"/>
  <c r="X6332" i="2"/>
  <c r="AG6332" i="2"/>
  <c r="AH6332" i="2"/>
  <c r="AI6332" i="2"/>
  <c r="AJ6332" i="2"/>
  <c r="AK6332" i="2"/>
  <c r="E6333" i="2"/>
  <c r="G6333" i="2"/>
  <c r="H6333" i="2"/>
  <c r="I6333" i="2"/>
  <c r="U6333" i="2"/>
  <c r="W6333" i="2"/>
  <c r="X6333" i="2"/>
  <c r="AG6333" i="2"/>
  <c r="AH6333" i="2"/>
  <c r="AI6333" i="2"/>
  <c r="AJ6333" i="2"/>
  <c r="AK6333" i="2"/>
  <c r="E6334" i="2"/>
  <c r="G6334" i="2"/>
  <c r="H6334" i="2"/>
  <c r="I6334" i="2"/>
  <c r="U6334" i="2"/>
  <c r="W6334" i="2"/>
  <c r="X6334" i="2"/>
  <c r="AG6334" i="2"/>
  <c r="AH6334" i="2"/>
  <c r="AI6334" i="2"/>
  <c r="AJ6334" i="2"/>
  <c r="AK6334" i="2"/>
  <c r="E6335" i="2"/>
  <c r="G6335" i="2"/>
  <c r="H6335" i="2"/>
  <c r="I6335" i="2"/>
  <c r="U6335" i="2"/>
  <c r="W6335" i="2"/>
  <c r="X6335" i="2"/>
  <c r="AG6335" i="2"/>
  <c r="AH6335" i="2"/>
  <c r="AI6335" i="2"/>
  <c r="AJ6335" i="2"/>
  <c r="AK6335" i="2"/>
  <c r="E6336" i="2"/>
  <c r="G6336" i="2"/>
  <c r="H6336" i="2"/>
  <c r="I6336" i="2"/>
  <c r="U6336" i="2"/>
  <c r="W6336" i="2"/>
  <c r="X6336" i="2"/>
  <c r="AG6336" i="2"/>
  <c r="AH6336" i="2"/>
  <c r="AI6336" i="2"/>
  <c r="AJ6336" i="2"/>
  <c r="AK6336" i="2"/>
  <c r="E6337" i="2"/>
  <c r="G6337" i="2"/>
  <c r="H6337" i="2"/>
  <c r="I6337" i="2"/>
  <c r="U6337" i="2"/>
  <c r="W6337" i="2"/>
  <c r="X6337" i="2"/>
  <c r="AG6337" i="2"/>
  <c r="AH6337" i="2"/>
  <c r="AI6337" i="2"/>
  <c r="AJ6337" i="2"/>
  <c r="AK6337" i="2"/>
  <c r="E6338" i="2"/>
  <c r="G6338" i="2"/>
  <c r="H6338" i="2"/>
  <c r="I6338" i="2"/>
  <c r="U6338" i="2"/>
  <c r="W6338" i="2"/>
  <c r="X6338" i="2"/>
  <c r="AG6338" i="2"/>
  <c r="AH6338" i="2"/>
  <c r="AI6338" i="2"/>
  <c r="AJ6338" i="2"/>
  <c r="AK6338" i="2"/>
  <c r="E6339" i="2"/>
  <c r="G6339" i="2"/>
  <c r="H6339" i="2"/>
  <c r="I6339" i="2"/>
  <c r="U6339" i="2"/>
  <c r="W6339" i="2"/>
  <c r="X6339" i="2"/>
  <c r="AG6339" i="2"/>
  <c r="AH6339" i="2"/>
  <c r="AI6339" i="2"/>
  <c r="AJ6339" i="2"/>
  <c r="AK6339" i="2"/>
  <c r="E6340" i="2"/>
  <c r="G6340" i="2"/>
  <c r="H6340" i="2"/>
  <c r="I6340" i="2"/>
  <c r="U6340" i="2"/>
  <c r="W6340" i="2"/>
  <c r="X6340" i="2"/>
  <c r="AG6340" i="2"/>
  <c r="AH6340" i="2"/>
  <c r="AI6340" i="2"/>
  <c r="AJ6340" i="2"/>
  <c r="AK6340" i="2"/>
  <c r="E6341" i="2"/>
  <c r="G6341" i="2"/>
  <c r="H6341" i="2"/>
  <c r="I6341" i="2"/>
  <c r="U6341" i="2"/>
  <c r="W6341" i="2"/>
  <c r="X6341" i="2"/>
  <c r="AG6341" i="2"/>
  <c r="AH6341" i="2"/>
  <c r="AI6341" i="2"/>
  <c r="AJ6341" i="2"/>
  <c r="AK6341" i="2"/>
  <c r="E6342" i="2"/>
  <c r="G6342" i="2"/>
  <c r="H6342" i="2"/>
  <c r="I6342" i="2"/>
  <c r="U6342" i="2"/>
  <c r="W6342" i="2"/>
  <c r="X6342" i="2"/>
  <c r="AG6342" i="2"/>
  <c r="AH6342" i="2"/>
  <c r="AI6342" i="2"/>
  <c r="AJ6342" i="2"/>
  <c r="AK6342" i="2"/>
  <c r="E6343" i="2"/>
  <c r="G6343" i="2"/>
  <c r="H6343" i="2"/>
  <c r="I6343" i="2"/>
  <c r="U6343" i="2"/>
  <c r="W6343" i="2"/>
  <c r="X6343" i="2"/>
  <c r="AG6343" i="2"/>
  <c r="AH6343" i="2"/>
  <c r="AI6343" i="2"/>
  <c r="AJ6343" i="2"/>
  <c r="AK6343" i="2"/>
  <c r="E6344" i="2"/>
  <c r="G6344" i="2"/>
  <c r="H6344" i="2"/>
  <c r="I6344" i="2"/>
  <c r="U6344" i="2"/>
  <c r="W6344" i="2"/>
  <c r="X6344" i="2"/>
  <c r="AG6344" i="2"/>
  <c r="AH6344" i="2"/>
  <c r="AI6344" i="2"/>
  <c r="AJ6344" i="2"/>
  <c r="AK6344" i="2"/>
  <c r="E6345" i="2"/>
  <c r="G6345" i="2"/>
  <c r="H6345" i="2"/>
  <c r="I6345" i="2"/>
  <c r="U6345" i="2"/>
  <c r="W6345" i="2"/>
  <c r="X6345" i="2"/>
  <c r="AG6345" i="2"/>
  <c r="AH6345" i="2"/>
  <c r="AI6345" i="2"/>
  <c r="AJ6345" i="2"/>
  <c r="AK6345" i="2"/>
  <c r="E6346" i="2"/>
  <c r="G6346" i="2"/>
  <c r="H6346" i="2"/>
  <c r="I6346" i="2"/>
  <c r="U6346" i="2"/>
  <c r="W6346" i="2"/>
  <c r="X6346" i="2"/>
  <c r="AG6346" i="2"/>
  <c r="AH6346" i="2"/>
  <c r="AI6346" i="2"/>
  <c r="AJ6346" i="2"/>
  <c r="AK6346" i="2"/>
  <c r="E6347" i="2"/>
  <c r="G6347" i="2"/>
  <c r="H6347" i="2"/>
  <c r="I6347" i="2"/>
  <c r="U6347" i="2"/>
  <c r="W6347" i="2"/>
  <c r="X6347" i="2"/>
  <c r="AG6347" i="2"/>
  <c r="AH6347" i="2"/>
  <c r="AI6347" i="2"/>
  <c r="AJ6347" i="2"/>
  <c r="AK6347" i="2"/>
  <c r="E6348" i="2"/>
  <c r="G6348" i="2"/>
  <c r="H6348" i="2"/>
  <c r="I6348" i="2"/>
  <c r="U6348" i="2"/>
  <c r="W6348" i="2"/>
  <c r="X6348" i="2"/>
  <c r="AG6348" i="2"/>
  <c r="AH6348" i="2"/>
  <c r="AI6348" i="2"/>
  <c r="AJ6348" i="2"/>
  <c r="AK6348" i="2"/>
  <c r="E6349" i="2"/>
  <c r="G6349" i="2"/>
  <c r="H6349" i="2"/>
  <c r="I6349" i="2"/>
  <c r="U6349" i="2"/>
  <c r="W6349" i="2"/>
  <c r="X6349" i="2"/>
  <c r="AG6349" i="2"/>
  <c r="AH6349" i="2"/>
  <c r="AI6349" i="2"/>
  <c r="AJ6349" i="2"/>
  <c r="AK6349" i="2"/>
  <c r="E6350" i="2"/>
  <c r="G6350" i="2"/>
  <c r="H6350" i="2"/>
  <c r="I6350" i="2"/>
  <c r="U6350" i="2"/>
  <c r="W6350" i="2"/>
  <c r="X6350" i="2"/>
  <c r="AG6350" i="2"/>
  <c r="AH6350" i="2"/>
  <c r="AI6350" i="2"/>
  <c r="AJ6350" i="2"/>
  <c r="AK6350" i="2"/>
  <c r="E6351" i="2"/>
  <c r="G6351" i="2"/>
  <c r="H6351" i="2"/>
  <c r="I6351" i="2"/>
  <c r="U6351" i="2"/>
  <c r="W6351" i="2"/>
  <c r="X6351" i="2"/>
  <c r="AG6351" i="2"/>
  <c r="AH6351" i="2"/>
  <c r="AI6351" i="2"/>
  <c r="AJ6351" i="2"/>
  <c r="AK6351" i="2"/>
  <c r="E6352" i="2"/>
  <c r="G6352" i="2"/>
  <c r="H6352" i="2"/>
  <c r="I6352" i="2"/>
  <c r="U6352" i="2"/>
  <c r="W6352" i="2"/>
  <c r="X6352" i="2"/>
  <c r="AG6352" i="2"/>
  <c r="AH6352" i="2"/>
  <c r="AI6352" i="2"/>
  <c r="AJ6352" i="2"/>
  <c r="AK6352" i="2"/>
  <c r="E6353" i="2"/>
  <c r="G6353" i="2"/>
  <c r="H6353" i="2"/>
  <c r="I6353" i="2"/>
  <c r="U6353" i="2"/>
  <c r="W6353" i="2"/>
  <c r="X6353" i="2"/>
  <c r="AG6353" i="2"/>
  <c r="AH6353" i="2"/>
  <c r="AI6353" i="2"/>
  <c r="AJ6353" i="2"/>
  <c r="AK6353" i="2"/>
  <c r="E6354" i="2"/>
  <c r="G6354" i="2"/>
  <c r="H6354" i="2"/>
  <c r="I6354" i="2"/>
  <c r="U6354" i="2"/>
  <c r="W6354" i="2"/>
  <c r="X6354" i="2"/>
  <c r="AG6354" i="2"/>
  <c r="AH6354" i="2"/>
  <c r="AI6354" i="2"/>
  <c r="AJ6354" i="2"/>
  <c r="AK6354" i="2"/>
  <c r="E6355" i="2"/>
  <c r="G6355" i="2"/>
  <c r="H6355" i="2"/>
  <c r="I6355" i="2"/>
  <c r="U6355" i="2"/>
  <c r="W6355" i="2"/>
  <c r="X6355" i="2"/>
  <c r="AG6355" i="2"/>
  <c r="AH6355" i="2"/>
  <c r="AI6355" i="2"/>
  <c r="AJ6355" i="2"/>
  <c r="AK6355" i="2"/>
  <c r="E6356" i="2"/>
  <c r="G6356" i="2"/>
  <c r="H6356" i="2"/>
  <c r="I6356" i="2"/>
  <c r="U6356" i="2"/>
  <c r="W6356" i="2"/>
  <c r="X6356" i="2"/>
  <c r="AG6356" i="2"/>
  <c r="AH6356" i="2"/>
  <c r="AI6356" i="2"/>
  <c r="AJ6356" i="2"/>
  <c r="AK6356" i="2"/>
  <c r="E6357" i="2"/>
  <c r="G6357" i="2"/>
  <c r="H6357" i="2"/>
  <c r="I6357" i="2"/>
  <c r="U6357" i="2"/>
  <c r="W6357" i="2"/>
  <c r="X6357" i="2"/>
  <c r="AG6357" i="2"/>
  <c r="AH6357" i="2"/>
  <c r="AI6357" i="2"/>
  <c r="AJ6357" i="2"/>
  <c r="AK6357" i="2"/>
  <c r="E6358" i="2"/>
  <c r="G6358" i="2"/>
  <c r="H6358" i="2"/>
  <c r="I6358" i="2"/>
  <c r="U6358" i="2"/>
  <c r="W6358" i="2"/>
  <c r="X6358" i="2"/>
  <c r="AG6358" i="2"/>
  <c r="AH6358" i="2"/>
  <c r="AI6358" i="2"/>
  <c r="AJ6358" i="2"/>
  <c r="AK6358" i="2"/>
  <c r="E6359" i="2"/>
  <c r="G6359" i="2"/>
  <c r="H6359" i="2"/>
  <c r="I6359" i="2"/>
  <c r="U6359" i="2"/>
  <c r="W6359" i="2"/>
  <c r="X6359" i="2"/>
  <c r="AG6359" i="2"/>
  <c r="AH6359" i="2"/>
  <c r="AI6359" i="2"/>
  <c r="AJ6359" i="2"/>
  <c r="AK6359" i="2"/>
  <c r="E6360" i="2"/>
  <c r="G6360" i="2"/>
  <c r="H6360" i="2"/>
  <c r="I6360" i="2"/>
  <c r="U6360" i="2"/>
  <c r="W6360" i="2"/>
  <c r="X6360" i="2"/>
  <c r="AG6360" i="2"/>
  <c r="AH6360" i="2"/>
  <c r="AI6360" i="2"/>
  <c r="AJ6360" i="2"/>
  <c r="AK6360" i="2"/>
  <c r="E6361" i="2"/>
  <c r="G6361" i="2"/>
  <c r="H6361" i="2"/>
  <c r="I6361" i="2"/>
  <c r="U6361" i="2"/>
  <c r="W6361" i="2"/>
  <c r="X6361" i="2"/>
  <c r="AG6361" i="2"/>
  <c r="AH6361" i="2"/>
  <c r="AI6361" i="2"/>
  <c r="AJ6361" i="2"/>
  <c r="AK6361" i="2"/>
  <c r="E6362" i="2"/>
  <c r="G6362" i="2"/>
  <c r="H6362" i="2"/>
  <c r="I6362" i="2"/>
  <c r="U6362" i="2"/>
  <c r="W6362" i="2"/>
  <c r="X6362" i="2"/>
  <c r="AG6362" i="2"/>
  <c r="AH6362" i="2"/>
  <c r="AI6362" i="2"/>
  <c r="AJ6362" i="2"/>
  <c r="AK6362" i="2"/>
  <c r="E6363" i="2"/>
  <c r="G6363" i="2"/>
  <c r="H6363" i="2"/>
  <c r="I6363" i="2"/>
  <c r="U6363" i="2"/>
  <c r="W6363" i="2"/>
  <c r="X6363" i="2"/>
  <c r="AG6363" i="2"/>
  <c r="AH6363" i="2"/>
  <c r="AI6363" i="2"/>
  <c r="AJ6363" i="2"/>
  <c r="AK6363" i="2"/>
  <c r="E6364" i="2"/>
  <c r="G6364" i="2"/>
  <c r="H6364" i="2"/>
  <c r="I6364" i="2"/>
  <c r="U6364" i="2"/>
  <c r="W6364" i="2"/>
  <c r="X6364" i="2"/>
  <c r="AG6364" i="2"/>
  <c r="AH6364" i="2"/>
  <c r="AI6364" i="2"/>
  <c r="AJ6364" i="2"/>
  <c r="AK6364" i="2"/>
  <c r="E6365" i="2"/>
  <c r="G6365" i="2"/>
  <c r="H6365" i="2"/>
  <c r="I6365" i="2"/>
  <c r="U6365" i="2"/>
  <c r="W6365" i="2"/>
  <c r="X6365" i="2"/>
  <c r="AG6365" i="2"/>
  <c r="AH6365" i="2"/>
  <c r="AI6365" i="2"/>
  <c r="AJ6365" i="2"/>
  <c r="AK6365" i="2"/>
  <c r="E6366" i="2"/>
  <c r="G6366" i="2"/>
  <c r="H6366" i="2"/>
  <c r="I6366" i="2"/>
  <c r="U6366" i="2"/>
  <c r="W6366" i="2"/>
  <c r="X6366" i="2"/>
  <c r="AG6366" i="2"/>
  <c r="AH6366" i="2"/>
  <c r="AI6366" i="2"/>
  <c r="AJ6366" i="2"/>
  <c r="AK6366" i="2"/>
  <c r="E6367" i="2"/>
  <c r="G6367" i="2"/>
  <c r="H6367" i="2"/>
  <c r="I6367" i="2"/>
  <c r="U6367" i="2"/>
  <c r="W6367" i="2"/>
  <c r="X6367" i="2"/>
  <c r="AG6367" i="2"/>
  <c r="AH6367" i="2"/>
  <c r="AI6367" i="2"/>
  <c r="AJ6367" i="2"/>
  <c r="AK6367" i="2"/>
  <c r="E6368" i="2"/>
  <c r="G6368" i="2"/>
  <c r="H6368" i="2"/>
  <c r="I6368" i="2"/>
  <c r="U6368" i="2"/>
  <c r="W6368" i="2"/>
  <c r="X6368" i="2"/>
  <c r="AG6368" i="2"/>
  <c r="AH6368" i="2"/>
  <c r="AI6368" i="2"/>
  <c r="AJ6368" i="2"/>
  <c r="AK6368" i="2"/>
  <c r="E6369" i="2"/>
  <c r="G6369" i="2"/>
  <c r="H6369" i="2"/>
  <c r="I6369" i="2"/>
  <c r="U6369" i="2"/>
  <c r="W6369" i="2"/>
  <c r="X6369" i="2"/>
  <c r="AG6369" i="2"/>
  <c r="AH6369" i="2"/>
  <c r="AI6369" i="2"/>
  <c r="AJ6369" i="2"/>
  <c r="AK6369" i="2"/>
  <c r="E6370" i="2"/>
  <c r="G6370" i="2"/>
  <c r="H6370" i="2"/>
  <c r="I6370" i="2"/>
  <c r="U6370" i="2"/>
  <c r="W6370" i="2"/>
  <c r="X6370" i="2"/>
  <c r="AG6370" i="2"/>
  <c r="AH6370" i="2"/>
  <c r="AI6370" i="2"/>
  <c r="AJ6370" i="2"/>
  <c r="AK6370" i="2"/>
  <c r="E6371" i="2"/>
  <c r="G6371" i="2"/>
  <c r="H6371" i="2"/>
  <c r="I6371" i="2"/>
  <c r="U6371" i="2"/>
  <c r="W6371" i="2"/>
  <c r="X6371" i="2"/>
  <c r="AG6371" i="2"/>
  <c r="AH6371" i="2"/>
  <c r="AI6371" i="2"/>
  <c r="AJ6371" i="2"/>
  <c r="AK6371" i="2"/>
  <c r="E6372" i="2"/>
  <c r="G6372" i="2"/>
  <c r="H6372" i="2"/>
  <c r="I6372" i="2"/>
  <c r="U6372" i="2"/>
  <c r="W6372" i="2"/>
  <c r="X6372" i="2"/>
  <c r="AG6372" i="2"/>
  <c r="AH6372" i="2"/>
  <c r="AI6372" i="2"/>
  <c r="AJ6372" i="2"/>
  <c r="AK6372" i="2"/>
  <c r="E6373" i="2"/>
  <c r="G6373" i="2"/>
  <c r="H6373" i="2"/>
  <c r="I6373" i="2"/>
  <c r="U6373" i="2"/>
  <c r="W6373" i="2"/>
  <c r="X6373" i="2"/>
  <c r="AG6373" i="2"/>
  <c r="AH6373" i="2"/>
  <c r="AI6373" i="2"/>
  <c r="AJ6373" i="2"/>
  <c r="AK6373" i="2"/>
  <c r="E6374" i="2"/>
  <c r="G6374" i="2"/>
  <c r="H6374" i="2"/>
  <c r="I6374" i="2"/>
  <c r="U6374" i="2"/>
  <c r="W6374" i="2"/>
  <c r="X6374" i="2"/>
  <c r="AG6374" i="2"/>
  <c r="AH6374" i="2"/>
  <c r="AI6374" i="2"/>
  <c r="AJ6374" i="2"/>
  <c r="AK6374" i="2"/>
  <c r="E6375" i="2"/>
  <c r="G6375" i="2"/>
  <c r="H6375" i="2"/>
  <c r="I6375" i="2"/>
  <c r="U6375" i="2"/>
  <c r="W6375" i="2"/>
  <c r="X6375" i="2"/>
  <c r="AG6375" i="2"/>
  <c r="AH6375" i="2"/>
  <c r="AI6375" i="2"/>
  <c r="AJ6375" i="2"/>
  <c r="AK6375" i="2"/>
  <c r="E6376" i="2"/>
  <c r="G6376" i="2"/>
  <c r="H6376" i="2"/>
  <c r="I6376" i="2"/>
  <c r="U6376" i="2"/>
  <c r="W6376" i="2"/>
  <c r="X6376" i="2"/>
  <c r="AG6376" i="2"/>
  <c r="AH6376" i="2"/>
  <c r="AI6376" i="2"/>
  <c r="AJ6376" i="2"/>
  <c r="AK6376" i="2"/>
  <c r="E6377" i="2"/>
  <c r="G6377" i="2"/>
  <c r="H6377" i="2"/>
  <c r="I6377" i="2"/>
  <c r="U6377" i="2"/>
  <c r="W6377" i="2"/>
  <c r="X6377" i="2"/>
  <c r="AG6377" i="2"/>
  <c r="AH6377" i="2"/>
  <c r="AI6377" i="2"/>
  <c r="AJ6377" i="2"/>
  <c r="AK6377" i="2"/>
  <c r="E6378" i="2"/>
  <c r="G6378" i="2"/>
  <c r="H6378" i="2"/>
  <c r="I6378" i="2"/>
  <c r="U6378" i="2"/>
  <c r="W6378" i="2"/>
  <c r="X6378" i="2"/>
  <c r="AG6378" i="2"/>
  <c r="AH6378" i="2"/>
  <c r="AI6378" i="2"/>
  <c r="AJ6378" i="2"/>
  <c r="AK6378" i="2"/>
  <c r="E6379" i="2"/>
  <c r="G6379" i="2"/>
  <c r="H6379" i="2"/>
  <c r="I6379" i="2"/>
  <c r="U6379" i="2"/>
  <c r="W6379" i="2"/>
  <c r="X6379" i="2"/>
  <c r="AG6379" i="2"/>
  <c r="AH6379" i="2"/>
  <c r="AI6379" i="2"/>
  <c r="AJ6379" i="2"/>
  <c r="AK6379" i="2"/>
  <c r="E6380" i="2"/>
  <c r="G6380" i="2"/>
  <c r="H6380" i="2"/>
  <c r="I6380" i="2"/>
  <c r="U6380" i="2"/>
  <c r="W6380" i="2"/>
  <c r="X6380" i="2"/>
  <c r="AG6380" i="2"/>
  <c r="AH6380" i="2"/>
  <c r="AI6380" i="2"/>
  <c r="AJ6380" i="2"/>
  <c r="AK6380" i="2"/>
  <c r="E6381" i="2"/>
  <c r="G6381" i="2"/>
  <c r="H6381" i="2"/>
  <c r="I6381" i="2"/>
  <c r="U6381" i="2"/>
  <c r="W6381" i="2"/>
  <c r="X6381" i="2"/>
  <c r="AG6381" i="2"/>
  <c r="AH6381" i="2"/>
  <c r="AI6381" i="2"/>
  <c r="AJ6381" i="2"/>
  <c r="AK6381" i="2"/>
  <c r="E6382" i="2"/>
  <c r="G6382" i="2"/>
  <c r="H6382" i="2"/>
  <c r="I6382" i="2"/>
  <c r="U6382" i="2"/>
  <c r="W6382" i="2"/>
  <c r="X6382" i="2"/>
  <c r="AG6382" i="2"/>
  <c r="AH6382" i="2"/>
  <c r="AI6382" i="2"/>
  <c r="AJ6382" i="2"/>
  <c r="AK6382" i="2"/>
  <c r="E6383" i="2"/>
  <c r="G6383" i="2"/>
  <c r="H6383" i="2"/>
  <c r="I6383" i="2"/>
  <c r="U6383" i="2"/>
  <c r="W6383" i="2"/>
  <c r="X6383" i="2"/>
  <c r="AG6383" i="2"/>
  <c r="AH6383" i="2"/>
  <c r="AI6383" i="2"/>
  <c r="AJ6383" i="2"/>
  <c r="AK6383" i="2"/>
  <c r="E6384" i="2"/>
  <c r="G6384" i="2"/>
  <c r="H6384" i="2"/>
  <c r="I6384" i="2"/>
  <c r="U6384" i="2"/>
  <c r="W6384" i="2"/>
  <c r="X6384" i="2"/>
  <c r="AG6384" i="2"/>
  <c r="AH6384" i="2"/>
  <c r="AI6384" i="2"/>
  <c r="AJ6384" i="2"/>
  <c r="AK6384" i="2"/>
  <c r="E6385" i="2"/>
  <c r="G6385" i="2"/>
  <c r="H6385" i="2"/>
  <c r="I6385" i="2"/>
  <c r="U6385" i="2"/>
  <c r="W6385" i="2"/>
  <c r="X6385" i="2"/>
  <c r="AG6385" i="2"/>
  <c r="AH6385" i="2"/>
  <c r="AI6385" i="2"/>
  <c r="AJ6385" i="2"/>
  <c r="AK6385" i="2"/>
  <c r="E6386" i="2"/>
  <c r="G6386" i="2"/>
  <c r="H6386" i="2"/>
  <c r="I6386" i="2"/>
  <c r="U6386" i="2"/>
  <c r="W6386" i="2"/>
  <c r="X6386" i="2"/>
  <c r="AG6386" i="2"/>
  <c r="AH6386" i="2"/>
  <c r="AI6386" i="2"/>
  <c r="AJ6386" i="2"/>
  <c r="AK6386" i="2"/>
  <c r="E6387" i="2"/>
  <c r="G6387" i="2"/>
  <c r="H6387" i="2"/>
  <c r="I6387" i="2"/>
  <c r="U6387" i="2"/>
  <c r="W6387" i="2"/>
  <c r="X6387" i="2"/>
  <c r="AG6387" i="2"/>
  <c r="AH6387" i="2"/>
  <c r="AI6387" i="2"/>
  <c r="AJ6387" i="2"/>
  <c r="AK6387" i="2"/>
  <c r="E6388" i="2"/>
  <c r="G6388" i="2"/>
  <c r="H6388" i="2"/>
  <c r="I6388" i="2"/>
  <c r="U6388" i="2"/>
  <c r="W6388" i="2"/>
  <c r="X6388" i="2"/>
  <c r="AG6388" i="2"/>
  <c r="AH6388" i="2"/>
  <c r="AI6388" i="2"/>
  <c r="AJ6388" i="2"/>
  <c r="AK6388" i="2"/>
  <c r="E6389" i="2"/>
  <c r="G6389" i="2"/>
  <c r="H6389" i="2"/>
  <c r="I6389" i="2"/>
  <c r="U6389" i="2"/>
  <c r="W6389" i="2"/>
  <c r="X6389" i="2"/>
  <c r="AG6389" i="2"/>
  <c r="AH6389" i="2"/>
  <c r="AI6389" i="2"/>
  <c r="AJ6389" i="2"/>
  <c r="AK6389" i="2"/>
  <c r="E6390" i="2"/>
  <c r="G6390" i="2"/>
  <c r="H6390" i="2"/>
  <c r="I6390" i="2"/>
  <c r="U6390" i="2"/>
  <c r="W6390" i="2"/>
  <c r="X6390" i="2"/>
  <c r="AG6390" i="2"/>
  <c r="AH6390" i="2"/>
  <c r="AI6390" i="2"/>
  <c r="AJ6390" i="2"/>
  <c r="AK6390" i="2"/>
  <c r="E6391" i="2"/>
  <c r="G6391" i="2"/>
  <c r="H6391" i="2"/>
  <c r="I6391" i="2"/>
  <c r="U6391" i="2"/>
  <c r="W6391" i="2"/>
  <c r="X6391" i="2"/>
  <c r="AG6391" i="2"/>
  <c r="AH6391" i="2"/>
  <c r="AI6391" i="2"/>
  <c r="AJ6391" i="2"/>
  <c r="AK6391" i="2"/>
  <c r="E6392" i="2"/>
  <c r="G6392" i="2"/>
  <c r="H6392" i="2"/>
  <c r="I6392" i="2"/>
  <c r="U6392" i="2"/>
  <c r="W6392" i="2"/>
  <c r="X6392" i="2"/>
  <c r="AG6392" i="2"/>
  <c r="AH6392" i="2"/>
  <c r="AI6392" i="2"/>
  <c r="AJ6392" i="2"/>
  <c r="AK6392" i="2"/>
  <c r="E6393" i="2"/>
  <c r="G6393" i="2"/>
  <c r="H6393" i="2"/>
  <c r="I6393" i="2"/>
  <c r="U6393" i="2"/>
  <c r="W6393" i="2"/>
  <c r="X6393" i="2"/>
  <c r="AG6393" i="2"/>
  <c r="AH6393" i="2"/>
  <c r="AI6393" i="2"/>
  <c r="AJ6393" i="2"/>
  <c r="AK6393" i="2"/>
  <c r="E6394" i="2"/>
  <c r="G6394" i="2"/>
  <c r="H6394" i="2"/>
  <c r="I6394" i="2"/>
  <c r="U6394" i="2"/>
  <c r="W6394" i="2"/>
  <c r="X6394" i="2"/>
  <c r="AG6394" i="2"/>
  <c r="AH6394" i="2"/>
  <c r="AI6394" i="2"/>
  <c r="AJ6394" i="2"/>
  <c r="AK6394" i="2"/>
  <c r="E6395" i="2"/>
  <c r="G6395" i="2"/>
  <c r="H6395" i="2"/>
  <c r="I6395" i="2"/>
  <c r="U6395" i="2"/>
  <c r="W6395" i="2"/>
  <c r="X6395" i="2"/>
  <c r="AG6395" i="2"/>
  <c r="AH6395" i="2"/>
  <c r="AI6395" i="2"/>
  <c r="AJ6395" i="2"/>
  <c r="AK6395" i="2"/>
  <c r="E6396" i="2"/>
  <c r="G6396" i="2"/>
  <c r="H6396" i="2"/>
  <c r="I6396" i="2"/>
  <c r="U6396" i="2"/>
  <c r="W6396" i="2"/>
  <c r="X6396" i="2"/>
  <c r="AG6396" i="2"/>
  <c r="AH6396" i="2"/>
  <c r="AI6396" i="2"/>
  <c r="AJ6396" i="2"/>
  <c r="AK6396" i="2"/>
  <c r="E6397" i="2"/>
  <c r="G6397" i="2"/>
  <c r="H6397" i="2"/>
  <c r="I6397" i="2"/>
  <c r="U6397" i="2"/>
  <c r="W6397" i="2"/>
  <c r="X6397" i="2"/>
  <c r="AG6397" i="2"/>
  <c r="AH6397" i="2"/>
  <c r="AI6397" i="2"/>
  <c r="AJ6397" i="2"/>
  <c r="AK6397" i="2"/>
  <c r="E6398" i="2"/>
  <c r="G6398" i="2"/>
  <c r="H6398" i="2"/>
  <c r="I6398" i="2"/>
  <c r="U6398" i="2"/>
  <c r="W6398" i="2"/>
  <c r="X6398" i="2"/>
  <c r="AG6398" i="2"/>
  <c r="AH6398" i="2"/>
  <c r="AI6398" i="2"/>
  <c r="AJ6398" i="2"/>
  <c r="AK6398" i="2"/>
  <c r="E6399" i="2"/>
  <c r="G6399" i="2"/>
  <c r="H6399" i="2"/>
  <c r="I6399" i="2"/>
  <c r="U6399" i="2"/>
  <c r="W6399" i="2"/>
  <c r="X6399" i="2"/>
  <c r="AG6399" i="2"/>
  <c r="AH6399" i="2"/>
  <c r="AI6399" i="2"/>
  <c r="AJ6399" i="2"/>
  <c r="AK6399" i="2"/>
  <c r="E6400" i="2"/>
  <c r="G6400" i="2"/>
  <c r="H6400" i="2"/>
  <c r="I6400" i="2"/>
  <c r="U6400" i="2"/>
  <c r="W6400" i="2"/>
  <c r="X6400" i="2"/>
  <c r="AG6400" i="2"/>
  <c r="AH6400" i="2"/>
  <c r="AI6400" i="2"/>
  <c r="AJ6400" i="2"/>
  <c r="AK6400" i="2"/>
  <c r="E6401" i="2"/>
  <c r="G6401" i="2"/>
  <c r="H6401" i="2"/>
  <c r="I6401" i="2"/>
  <c r="U6401" i="2"/>
  <c r="W6401" i="2"/>
  <c r="X6401" i="2"/>
  <c r="AG6401" i="2"/>
  <c r="AH6401" i="2"/>
  <c r="AI6401" i="2"/>
  <c r="AJ6401" i="2"/>
  <c r="AK6401" i="2"/>
  <c r="E6402" i="2"/>
  <c r="G6402" i="2"/>
  <c r="H6402" i="2"/>
  <c r="I6402" i="2"/>
  <c r="U6402" i="2"/>
  <c r="W6402" i="2"/>
  <c r="X6402" i="2"/>
  <c r="AG6402" i="2"/>
  <c r="AH6402" i="2"/>
  <c r="AI6402" i="2"/>
  <c r="AJ6402" i="2"/>
  <c r="AK6402" i="2"/>
  <c r="E6403" i="2"/>
  <c r="G6403" i="2"/>
  <c r="H6403" i="2"/>
  <c r="I6403" i="2"/>
  <c r="U6403" i="2"/>
  <c r="W6403" i="2"/>
  <c r="X6403" i="2"/>
  <c r="AG6403" i="2"/>
  <c r="AH6403" i="2"/>
  <c r="AI6403" i="2"/>
  <c r="AJ6403" i="2"/>
  <c r="AK6403" i="2"/>
  <c r="E6404" i="2"/>
  <c r="G6404" i="2"/>
  <c r="H6404" i="2"/>
  <c r="I6404" i="2"/>
  <c r="U6404" i="2"/>
  <c r="W6404" i="2"/>
  <c r="X6404" i="2"/>
  <c r="AG6404" i="2"/>
  <c r="AH6404" i="2"/>
  <c r="AI6404" i="2"/>
  <c r="AJ6404" i="2"/>
  <c r="AK6404" i="2"/>
  <c r="E6405" i="2"/>
  <c r="G6405" i="2"/>
  <c r="H6405" i="2"/>
  <c r="I6405" i="2"/>
  <c r="U6405" i="2"/>
  <c r="W6405" i="2"/>
  <c r="X6405" i="2"/>
  <c r="AG6405" i="2"/>
  <c r="AH6405" i="2"/>
  <c r="AI6405" i="2"/>
  <c r="AJ6405" i="2"/>
  <c r="AK6405" i="2"/>
  <c r="E6406" i="2"/>
  <c r="G6406" i="2"/>
  <c r="H6406" i="2"/>
  <c r="I6406" i="2"/>
  <c r="U6406" i="2"/>
  <c r="W6406" i="2"/>
  <c r="X6406" i="2"/>
  <c r="AG6406" i="2"/>
  <c r="AH6406" i="2"/>
  <c r="AI6406" i="2"/>
  <c r="AJ6406" i="2"/>
  <c r="AK6406" i="2"/>
  <c r="E6407" i="2"/>
  <c r="G6407" i="2"/>
  <c r="H6407" i="2"/>
  <c r="I6407" i="2"/>
  <c r="U6407" i="2"/>
  <c r="W6407" i="2"/>
  <c r="X6407" i="2"/>
  <c r="AG6407" i="2"/>
  <c r="AH6407" i="2"/>
  <c r="AI6407" i="2"/>
  <c r="AJ6407" i="2"/>
  <c r="AK6407" i="2"/>
  <c r="E6408" i="2"/>
  <c r="G6408" i="2"/>
  <c r="H6408" i="2"/>
  <c r="I6408" i="2"/>
  <c r="U6408" i="2"/>
  <c r="W6408" i="2"/>
  <c r="X6408" i="2"/>
  <c r="AG6408" i="2"/>
  <c r="AH6408" i="2"/>
  <c r="AI6408" i="2"/>
  <c r="AJ6408" i="2"/>
  <c r="AK6408" i="2"/>
  <c r="E6409" i="2"/>
  <c r="G6409" i="2"/>
  <c r="H6409" i="2"/>
  <c r="I6409" i="2"/>
  <c r="U6409" i="2"/>
  <c r="W6409" i="2"/>
  <c r="X6409" i="2"/>
  <c r="AG6409" i="2"/>
  <c r="AH6409" i="2"/>
  <c r="AI6409" i="2"/>
  <c r="AJ6409" i="2"/>
  <c r="AK6409" i="2"/>
  <c r="E6410" i="2"/>
  <c r="G6410" i="2"/>
  <c r="H6410" i="2"/>
  <c r="I6410" i="2"/>
  <c r="U6410" i="2"/>
  <c r="W6410" i="2"/>
  <c r="X6410" i="2"/>
  <c r="AG6410" i="2"/>
  <c r="AH6410" i="2"/>
  <c r="AI6410" i="2"/>
  <c r="AJ6410" i="2"/>
  <c r="AK6410" i="2"/>
  <c r="E6411" i="2"/>
  <c r="G6411" i="2"/>
  <c r="H6411" i="2"/>
  <c r="I6411" i="2"/>
  <c r="U6411" i="2"/>
  <c r="W6411" i="2"/>
  <c r="X6411" i="2"/>
  <c r="AG6411" i="2"/>
  <c r="AH6411" i="2"/>
  <c r="AI6411" i="2"/>
  <c r="AJ6411" i="2"/>
  <c r="AK6411" i="2"/>
  <c r="E6412" i="2"/>
  <c r="G6412" i="2"/>
  <c r="H6412" i="2"/>
  <c r="I6412" i="2"/>
  <c r="U6412" i="2"/>
  <c r="W6412" i="2"/>
  <c r="X6412" i="2"/>
  <c r="AG6412" i="2"/>
  <c r="AH6412" i="2"/>
  <c r="AI6412" i="2"/>
  <c r="AJ6412" i="2"/>
  <c r="AK6412" i="2"/>
  <c r="E6413" i="2"/>
  <c r="G6413" i="2"/>
  <c r="H6413" i="2"/>
  <c r="I6413" i="2"/>
  <c r="U6413" i="2"/>
  <c r="W6413" i="2"/>
  <c r="X6413" i="2"/>
  <c r="AG6413" i="2"/>
  <c r="AH6413" i="2"/>
  <c r="AI6413" i="2"/>
  <c r="AJ6413" i="2"/>
  <c r="AK6413" i="2"/>
  <c r="E6414" i="2"/>
  <c r="G6414" i="2"/>
  <c r="H6414" i="2"/>
  <c r="I6414" i="2"/>
  <c r="U6414" i="2"/>
  <c r="W6414" i="2"/>
  <c r="X6414" i="2"/>
  <c r="AG6414" i="2"/>
  <c r="AH6414" i="2"/>
  <c r="AI6414" i="2"/>
  <c r="AJ6414" i="2"/>
  <c r="AK6414" i="2"/>
  <c r="E6415" i="2"/>
  <c r="G6415" i="2"/>
  <c r="H6415" i="2"/>
  <c r="I6415" i="2"/>
  <c r="U6415" i="2"/>
  <c r="W6415" i="2"/>
  <c r="X6415" i="2"/>
  <c r="AG6415" i="2"/>
  <c r="AH6415" i="2"/>
  <c r="AI6415" i="2"/>
  <c r="AJ6415" i="2"/>
  <c r="AK6415" i="2"/>
  <c r="E6416" i="2"/>
  <c r="G6416" i="2"/>
  <c r="H6416" i="2"/>
  <c r="I6416" i="2"/>
  <c r="U6416" i="2"/>
  <c r="W6416" i="2"/>
  <c r="X6416" i="2"/>
  <c r="AG6416" i="2"/>
  <c r="AH6416" i="2"/>
  <c r="AI6416" i="2"/>
  <c r="AJ6416" i="2"/>
  <c r="AK6416" i="2"/>
  <c r="E6417" i="2"/>
  <c r="G6417" i="2"/>
  <c r="H6417" i="2"/>
  <c r="I6417" i="2"/>
  <c r="U6417" i="2"/>
  <c r="W6417" i="2"/>
  <c r="X6417" i="2"/>
  <c r="AG6417" i="2"/>
  <c r="AH6417" i="2"/>
  <c r="AI6417" i="2"/>
  <c r="AJ6417" i="2"/>
  <c r="AK6417" i="2"/>
  <c r="E6418" i="2"/>
  <c r="G6418" i="2"/>
  <c r="H6418" i="2"/>
  <c r="I6418" i="2"/>
  <c r="U6418" i="2"/>
  <c r="W6418" i="2"/>
  <c r="X6418" i="2"/>
  <c r="AG6418" i="2"/>
  <c r="AH6418" i="2"/>
  <c r="AI6418" i="2"/>
  <c r="AJ6418" i="2"/>
  <c r="AK6418" i="2"/>
  <c r="E6419" i="2"/>
  <c r="G6419" i="2"/>
  <c r="H6419" i="2"/>
  <c r="I6419" i="2"/>
  <c r="U6419" i="2"/>
  <c r="W6419" i="2"/>
  <c r="X6419" i="2"/>
  <c r="AG6419" i="2"/>
  <c r="AH6419" i="2"/>
  <c r="AI6419" i="2"/>
  <c r="AJ6419" i="2"/>
  <c r="AK6419" i="2"/>
  <c r="E6420" i="2"/>
  <c r="G6420" i="2"/>
  <c r="H6420" i="2"/>
  <c r="I6420" i="2"/>
  <c r="U6420" i="2"/>
  <c r="W6420" i="2"/>
  <c r="X6420" i="2"/>
  <c r="AG6420" i="2"/>
  <c r="AH6420" i="2"/>
  <c r="AI6420" i="2"/>
  <c r="AJ6420" i="2"/>
  <c r="AK6420" i="2"/>
  <c r="E6421" i="2"/>
  <c r="G6421" i="2"/>
  <c r="H6421" i="2"/>
  <c r="I6421" i="2"/>
  <c r="U6421" i="2"/>
  <c r="W6421" i="2"/>
  <c r="X6421" i="2"/>
  <c r="AG6421" i="2"/>
  <c r="AH6421" i="2"/>
  <c r="AI6421" i="2"/>
  <c r="AJ6421" i="2"/>
  <c r="AK6421" i="2"/>
  <c r="E6422" i="2"/>
  <c r="G6422" i="2"/>
  <c r="H6422" i="2"/>
  <c r="I6422" i="2"/>
  <c r="U6422" i="2"/>
  <c r="W6422" i="2"/>
  <c r="X6422" i="2"/>
  <c r="AG6422" i="2"/>
  <c r="AH6422" i="2"/>
  <c r="AI6422" i="2"/>
  <c r="AJ6422" i="2"/>
  <c r="AK6422" i="2"/>
  <c r="E6423" i="2"/>
  <c r="G6423" i="2"/>
  <c r="H6423" i="2"/>
  <c r="I6423" i="2"/>
  <c r="U6423" i="2"/>
  <c r="W6423" i="2"/>
  <c r="X6423" i="2"/>
  <c r="AG6423" i="2"/>
  <c r="AH6423" i="2"/>
  <c r="AI6423" i="2"/>
  <c r="AJ6423" i="2"/>
  <c r="AK6423" i="2"/>
  <c r="E6424" i="2"/>
  <c r="G6424" i="2"/>
  <c r="H6424" i="2"/>
  <c r="I6424" i="2"/>
  <c r="U6424" i="2"/>
  <c r="W6424" i="2"/>
  <c r="X6424" i="2"/>
  <c r="AG6424" i="2"/>
  <c r="AH6424" i="2"/>
  <c r="AI6424" i="2"/>
  <c r="AJ6424" i="2"/>
  <c r="AK6424" i="2"/>
  <c r="E6425" i="2"/>
  <c r="G6425" i="2"/>
  <c r="H6425" i="2"/>
  <c r="I6425" i="2"/>
  <c r="U6425" i="2"/>
  <c r="W6425" i="2"/>
  <c r="X6425" i="2"/>
  <c r="AG6425" i="2"/>
  <c r="AH6425" i="2"/>
  <c r="AI6425" i="2"/>
  <c r="AJ6425" i="2"/>
  <c r="AK6425" i="2"/>
  <c r="E6426" i="2"/>
  <c r="G6426" i="2"/>
  <c r="H6426" i="2"/>
  <c r="I6426" i="2"/>
  <c r="U6426" i="2"/>
  <c r="W6426" i="2"/>
  <c r="X6426" i="2"/>
  <c r="AG6426" i="2"/>
  <c r="AH6426" i="2"/>
  <c r="AI6426" i="2"/>
  <c r="AJ6426" i="2"/>
  <c r="AK6426" i="2"/>
  <c r="E6427" i="2"/>
  <c r="G6427" i="2"/>
  <c r="H6427" i="2"/>
  <c r="I6427" i="2"/>
  <c r="U6427" i="2"/>
  <c r="W6427" i="2"/>
  <c r="X6427" i="2"/>
  <c r="AG6427" i="2"/>
  <c r="AH6427" i="2"/>
  <c r="AI6427" i="2"/>
  <c r="AJ6427" i="2"/>
  <c r="AK6427" i="2"/>
  <c r="E6428" i="2"/>
  <c r="G6428" i="2"/>
  <c r="H6428" i="2"/>
  <c r="I6428" i="2"/>
  <c r="U6428" i="2"/>
  <c r="W6428" i="2"/>
  <c r="X6428" i="2"/>
  <c r="AG6428" i="2"/>
  <c r="AH6428" i="2"/>
  <c r="AI6428" i="2"/>
  <c r="AJ6428" i="2"/>
  <c r="AK6428" i="2"/>
  <c r="E6429" i="2"/>
  <c r="G6429" i="2"/>
  <c r="H6429" i="2"/>
  <c r="I6429" i="2"/>
  <c r="U6429" i="2"/>
  <c r="W6429" i="2"/>
  <c r="X6429" i="2"/>
  <c r="AG6429" i="2"/>
  <c r="AH6429" i="2"/>
  <c r="AI6429" i="2"/>
  <c r="AJ6429" i="2"/>
  <c r="AK6429" i="2"/>
  <c r="E6430" i="2"/>
  <c r="G6430" i="2"/>
  <c r="H6430" i="2"/>
  <c r="I6430" i="2"/>
  <c r="U6430" i="2"/>
  <c r="W6430" i="2"/>
  <c r="X6430" i="2"/>
  <c r="AG6430" i="2"/>
  <c r="AH6430" i="2"/>
  <c r="AI6430" i="2"/>
  <c r="AJ6430" i="2"/>
  <c r="AK6430" i="2"/>
  <c r="E6431" i="2"/>
  <c r="G6431" i="2"/>
  <c r="H6431" i="2"/>
  <c r="I6431" i="2"/>
  <c r="U6431" i="2"/>
  <c r="W6431" i="2"/>
  <c r="X6431" i="2"/>
  <c r="AG6431" i="2"/>
  <c r="AH6431" i="2"/>
  <c r="AI6431" i="2"/>
  <c r="AJ6431" i="2"/>
  <c r="AK6431" i="2"/>
  <c r="E6432" i="2"/>
  <c r="G6432" i="2"/>
  <c r="H6432" i="2"/>
  <c r="I6432" i="2"/>
  <c r="U6432" i="2"/>
  <c r="W6432" i="2"/>
  <c r="X6432" i="2"/>
  <c r="AG6432" i="2"/>
  <c r="AH6432" i="2"/>
  <c r="AI6432" i="2"/>
  <c r="AJ6432" i="2"/>
  <c r="AK6432" i="2"/>
  <c r="E6433" i="2"/>
  <c r="G6433" i="2"/>
  <c r="H6433" i="2"/>
  <c r="I6433" i="2"/>
  <c r="U6433" i="2"/>
  <c r="W6433" i="2"/>
  <c r="X6433" i="2"/>
  <c r="AG6433" i="2"/>
  <c r="AH6433" i="2"/>
  <c r="AI6433" i="2"/>
  <c r="AJ6433" i="2"/>
  <c r="AK6433" i="2"/>
  <c r="E6434" i="2"/>
  <c r="G6434" i="2"/>
  <c r="H6434" i="2"/>
  <c r="I6434" i="2"/>
  <c r="U6434" i="2"/>
  <c r="W6434" i="2"/>
  <c r="X6434" i="2"/>
  <c r="AG6434" i="2"/>
  <c r="AH6434" i="2"/>
  <c r="AI6434" i="2"/>
  <c r="AJ6434" i="2"/>
  <c r="AK6434" i="2"/>
  <c r="E6435" i="2"/>
  <c r="G6435" i="2"/>
  <c r="H6435" i="2"/>
  <c r="I6435" i="2"/>
  <c r="U6435" i="2"/>
  <c r="W6435" i="2"/>
  <c r="X6435" i="2"/>
  <c r="AG6435" i="2"/>
  <c r="AH6435" i="2"/>
  <c r="AI6435" i="2"/>
  <c r="AJ6435" i="2"/>
  <c r="AK6435" i="2"/>
  <c r="E6436" i="2"/>
  <c r="G6436" i="2"/>
  <c r="H6436" i="2"/>
  <c r="I6436" i="2"/>
  <c r="U6436" i="2"/>
  <c r="W6436" i="2"/>
  <c r="X6436" i="2"/>
  <c r="AG6436" i="2"/>
  <c r="AH6436" i="2"/>
  <c r="AI6436" i="2"/>
  <c r="AJ6436" i="2"/>
  <c r="AK6436" i="2"/>
  <c r="E6437" i="2"/>
  <c r="G6437" i="2"/>
  <c r="H6437" i="2"/>
  <c r="I6437" i="2"/>
  <c r="U6437" i="2"/>
  <c r="W6437" i="2"/>
  <c r="X6437" i="2"/>
  <c r="AG6437" i="2"/>
  <c r="AH6437" i="2"/>
  <c r="AI6437" i="2"/>
  <c r="AJ6437" i="2"/>
  <c r="AK6437" i="2"/>
  <c r="E6438" i="2"/>
  <c r="G6438" i="2"/>
  <c r="H6438" i="2"/>
  <c r="I6438" i="2"/>
  <c r="U6438" i="2"/>
  <c r="W6438" i="2"/>
  <c r="X6438" i="2"/>
  <c r="AG6438" i="2"/>
  <c r="AH6438" i="2"/>
  <c r="AI6438" i="2"/>
  <c r="AJ6438" i="2"/>
  <c r="AK6438" i="2"/>
  <c r="E6439" i="2"/>
  <c r="G6439" i="2"/>
  <c r="H6439" i="2"/>
  <c r="I6439" i="2"/>
  <c r="U6439" i="2"/>
  <c r="W6439" i="2"/>
  <c r="X6439" i="2"/>
  <c r="AG6439" i="2"/>
  <c r="AH6439" i="2"/>
  <c r="AI6439" i="2"/>
  <c r="AJ6439" i="2"/>
  <c r="AK6439" i="2"/>
  <c r="E6440" i="2"/>
  <c r="G6440" i="2"/>
  <c r="H6440" i="2"/>
  <c r="I6440" i="2"/>
  <c r="U6440" i="2"/>
  <c r="W6440" i="2"/>
  <c r="X6440" i="2"/>
  <c r="AG6440" i="2"/>
  <c r="AH6440" i="2"/>
  <c r="AI6440" i="2"/>
  <c r="AJ6440" i="2"/>
  <c r="AK6440" i="2"/>
  <c r="E6441" i="2"/>
  <c r="G6441" i="2"/>
  <c r="H6441" i="2"/>
  <c r="I6441" i="2"/>
  <c r="U6441" i="2"/>
  <c r="W6441" i="2"/>
  <c r="X6441" i="2"/>
  <c r="AG6441" i="2"/>
  <c r="AH6441" i="2"/>
  <c r="AI6441" i="2"/>
  <c r="AJ6441" i="2"/>
  <c r="AK6441" i="2"/>
  <c r="E6442" i="2"/>
  <c r="G6442" i="2"/>
  <c r="H6442" i="2"/>
  <c r="I6442" i="2"/>
  <c r="U6442" i="2"/>
  <c r="W6442" i="2"/>
  <c r="X6442" i="2"/>
  <c r="AG6442" i="2"/>
  <c r="AH6442" i="2"/>
  <c r="AI6442" i="2"/>
  <c r="AJ6442" i="2"/>
  <c r="AK6442" i="2"/>
  <c r="E6443" i="2"/>
  <c r="G6443" i="2"/>
  <c r="H6443" i="2"/>
  <c r="I6443" i="2"/>
  <c r="U6443" i="2"/>
  <c r="W6443" i="2"/>
  <c r="X6443" i="2"/>
  <c r="AG6443" i="2"/>
  <c r="AH6443" i="2"/>
  <c r="AI6443" i="2"/>
  <c r="AJ6443" i="2"/>
  <c r="AK6443" i="2"/>
  <c r="E6444" i="2"/>
  <c r="G6444" i="2"/>
  <c r="H6444" i="2"/>
  <c r="I6444" i="2"/>
  <c r="U6444" i="2"/>
  <c r="W6444" i="2"/>
  <c r="X6444" i="2"/>
  <c r="AG6444" i="2"/>
  <c r="AH6444" i="2"/>
  <c r="AI6444" i="2"/>
  <c r="AJ6444" i="2"/>
  <c r="AK6444" i="2"/>
  <c r="E6445" i="2"/>
  <c r="G6445" i="2"/>
  <c r="H6445" i="2"/>
  <c r="I6445" i="2"/>
  <c r="U6445" i="2"/>
  <c r="W6445" i="2"/>
  <c r="X6445" i="2"/>
  <c r="AG6445" i="2"/>
  <c r="AH6445" i="2"/>
  <c r="AI6445" i="2"/>
  <c r="AJ6445" i="2"/>
  <c r="AK6445" i="2"/>
  <c r="E6446" i="2"/>
  <c r="G6446" i="2"/>
  <c r="H6446" i="2"/>
  <c r="I6446" i="2"/>
  <c r="U6446" i="2"/>
  <c r="W6446" i="2"/>
  <c r="X6446" i="2"/>
  <c r="AG6446" i="2"/>
  <c r="AH6446" i="2"/>
  <c r="AI6446" i="2"/>
  <c r="AJ6446" i="2"/>
  <c r="AK6446" i="2"/>
  <c r="E6447" i="2"/>
  <c r="G6447" i="2"/>
  <c r="H6447" i="2"/>
  <c r="I6447" i="2"/>
  <c r="U6447" i="2"/>
  <c r="W6447" i="2"/>
  <c r="X6447" i="2"/>
  <c r="AG6447" i="2"/>
  <c r="AH6447" i="2"/>
  <c r="AI6447" i="2"/>
  <c r="AJ6447" i="2"/>
  <c r="AK6447" i="2"/>
  <c r="E6448" i="2"/>
  <c r="G6448" i="2"/>
  <c r="H6448" i="2"/>
  <c r="I6448" i="2"/>
  <c r="U6448" i="2"/>
  <c r="W6448" i="2"/>
  <c r="X6448" i="2"/>
  <c r="AG6448" i="2"/>
  <c r="AH6448" i="2"/>
  <c r="AI6448" i="2"/>
  <c r="AJ6448" i="2"/>
  <c r="AK6448" i="2"/>
  <c r="E6449" i="2"/>
  <c r="G6449" i="2"/>
  <c r="H6449" i="2"/>
  <c r="I6449" i="2"/>
  <c r="U6449" i="2"/>
  <c r="W6449" i="2"/>
  <c r="X6449" i="2"/>
  <c r="AG6449" i="2"/>
  <c r="AH6449" i="2"/>
  <c r="AI6449" i="2"/>
  <c r="AJ6449" i="2"/>
  <c r="AK6449" i="2"/>
  <c r="E6450" i="2"/>
  <c r="G6450" i="2"/>
  <c r="H6450" i="2"/>
  <c r="I6450" i="2"/>
  <c r="U6450" i="2"/>
  <c r="W6450" i="2"/>
  <c r="X6450" i="2"/>
  <c r="AG6450" i="2"/>
  <c r="AH6450" i="2"/>
  <c r="AI6450" i="2"/>
  <c r="AJ6450" i="2"/>
  <c r="AK6450" i="2"/>
  <c r="E6451" i="2"/>
  <c r="G6451" i="2"/>
  <c r="H6451" i="2"/>
  <c r="I6451" i="2"/>
  <c r="U6451" i="2"/>
  <c r="W6451" i="2"/>
  <c r="X6451" i="2"/>
  <c r="AG6451" i="2"/>
  <c r="AH6451" i="2"/>
  <c r="AI6451" i="2"/>
  <c r="AJ6451" i="2"/>
  <c r="AK6451" i="2"/>
  <c r="E6452" i="2"/>
  <c r="G6452" i="2"/>
  <c r="H6452" i="2"/>
  <c r="I6452" i="2"/>
  <c r="U6452" i="2"/>
  <c r="W6452" i="2"/>
  <c r="X6452" i="2"/>
  <c r="AG6452" i="2"/>
  <c r="AH6452" i="2"/>
  <c r="AI6452" i="2"/>
  <c r="AJ6452" i="2"/>
  <c r="AK6452" i="2"/>
  <c r="E6453" i="2"/>
  <c r="G6453" i="2"/>
  <c r="H6453" i="2"/>
  <c r="I6453" i="2"/>
  <c r="U6453" i="2"/>
  <c r="W6453" i="2"/>
  <c r="X6453" i="2"/>
  <c r="AG6453" i="2"/>
  <c r="AH6453" i="2"/>
  <c r="AI6453" i="2"/>
  <c r="AJ6453" i="2"/>
  <c r="AK6453" i="2"/>
  <c r="E6454" i="2"/>
  <c r="G6454" i="2"/>
  <c r="H6454" i="2"/>
  <c r="I6454" i="2"/>
  <c r="U6454" i="2"/>
  <c r="W6454" i="2"/>
  <c r="X6454" i="2"/>
  <c r="AG6454" i="2"/>
  <c r="AH6454" i="2"/>
  <c r="AI6454" i="2"/>
  <c r="AJ6454" i="2"/>
  <c r="AK6454" i="2"/>
  <c r="E6455" i="2"/>
  <c r="G6455" i="2"/>
  <c r="H6455" i="2"/>
  <c r="I6455" i="2"/>
  <c r="U6455" i="2"/>
  <c r="W6455" i="2"/>
  <c r="X6455" i="2"/>
  <c r="AG6455" i="2"/>
  <c r="AH6455" i="2"/>
  <c r="AI6455" i="2"/>
  <c r="AJ6455" i="2"/>
  <c r="AK6455" i="2"/>
  <c r="E6456" i="2"/>
  <c r="G6456" i="2"/>
  <c r="H6456" i="2"/>
  <c r="I6456" i="2"/>
  <c r="U6456" i="2"/>
  <c r="W6456" i="2"/>
  <c r="X6456" i="2"/>
  <c r="AG6456" i="2"/>
  <c r="AH6456" i="2"/>
  <c r="AI6456" i="2"/>
  <c r="AJ6456" i="2"/>
  <c r="AK6456" i="2"/>
  <c r="E6457" i="2"/>
  <c r="G6457" i="2"/>
  <c r="H6457" i="2"/>
  <c r="I6457" i="2"/>
  <c r="U6457" i="2"/>
  <c r="W6457" i="2"/>
  <c r="X6457" i="2"/>
  <c r="AG6457" i="2"/>
  <c r="AH6457" i="2"/>
  <c r="AI6457" i="2"/>
  <c r="AJ6457" i="2"/>
  <c r="AK6457" i="2"/>
  <c r="E6458" i="2"/>
  <c r="G6458" i="2"/>
  <c r="H6458" i="2"/>
  <c r="I6458" i="2"/>
  <c r="U6458" i="2"/>
  <c r="W6458" i="2"/>
  <c r="X6458" i="2"/>
  <c r="AG6458" i="2"/>
  <c r="AH6458" i="2"/>
  <c r="AI6458" i="2"/>
  <c r="AJ6458" i="2"/>
  <c r="AK6458" i="2"/>
  <c r="E6459" i="2"/>
  <c r="G6459" i="2"/>
  <c r="H6459" i="2"/>
  <c r="I6459" i="2"/>
  <c r="U6459" i="2"/>
  <c r="W6459" i="2"/>
  <c r="X6459" i="2"/>
  <c r="AG6459" i="2"/>
  <c r="AH6459" i="2"/>
  <c r="AI6459" i="2"/>
  <c r="AJ6459" i="2"/>
  <c r="AK6459" i="2"/>
  <c r="E6460" i="2"/>
  <c r="G6460" i="2"/>
  <c r="H6460" i="2"/>
  <c r="I6460" i="2"/>
  <c r="U6460" i="2"/>
  <c r="W6460" i="2"/>
  <c r="X6460" i="2"/>
  <c r="AG6460" i="2"/>
  <c r="AH6460" i="2"/>
  <c r="AI6460" i="2"/>
  <c r="AJ6460" i="2"/>
  <c r="AK6460" i="2"/>
  <c r="E6461" i="2"/>
  <c r="G6461" i="2"/>
  <c r="H6461" i="2"/>
  <c r="I6461" i="2"/>
  <c r="U6461" i="2"/>
  <c r="W6461" i="2"/>
  <c r="X6461" i="2"/>
  <c r="AG6461" i="2"/>
  <c r="AH6461" i="2"/>
  <c r="AI6461" i="2"/>
  <c r="AJ6461" i="2"/>
  <c r="AK6461" i="2"/>
  <c r="E6462" i="2"/>
  <c r="G6462" i="2"/>
  <c r="H6462" i="2"/>
  <c r="I6462" i="2"/>
  <c r="U6462" i="2"/>
  <c r="W6462" i="2"/>
  <c r="X6462" i="2"/>
  <c r="AG6462" i="2"/>
  <c r="AH6462" i="2"/>
  <c r="AI6462" i="2"/>
  <c r="AJ6462" i="2"/>
  <c r="AK6462" i="2"/>
  <c r="E6463" i="2"/>
  <c r="G6463" i="2"/>
  <c r="H6463" i="2"/>
  <c r="I6463" i="2"/>
  <c r="U6463" i="2"/>
  <c r="W6463" i="2"/>
  <c r="X6463" i="2"/>
  <c r="AG6463" i="2"/>
  <c r="AH6463" i="2"/>
  <c r="AI6463" i="2"/>
  <c r="AJ6463" i="2"/>
  <c r="AK6463" i="2"/>
  <c r="E6464" i="2"/>
  <c r="G6464" i="2"/>
  <c r="H6464" i="2"/>
  <c r="I6464" i="2"/>
  <c r="U6464" i="2"/>
  <c r="W6464" i="2"/>
  <c r="X6464" i="2"/>
  <c r="AG6464" i="2"/>
  <c r="AH6464" i="2"/>
  <c r="AI6464" i="2"/>
  <c r="AJ6464" i="2"/>
  <c r="AK6464" i="2"/>
  <c r="E6465" i="2"/>
  <c r="G6465" i="2"/>
  <c r="H6465" i="2"/>
  <c r="I6465" i="2"/>
  <c r="U6465" i="2"/>
  <c r="W6465" i="2"/>
  <c r="X6465" i="2"/>
  <c r="AG6465" i="2"/>
  <c r="AH6465" i="2"/>
  <c r="AI6465" i="2"/>
  <c r="AJ6465" i="2"/>
  <c r="AK6465" i="2"/>
  <c r="E6466" i="2"/>
  <c r="G6466" i="2"/>
  <c r="H6466" i="2"/>
  <c r="I6466" i="2"/>
  <c r="U6466" i="2"/>
  <c r="W6466" i="2"/>
  <c r="X6466" i="2"/>
  <c r="AG6466" i="2"/>
  <c r="AH6466" i="2"/>
  <c r="AI6466" i="2"/>
  <c r="AJ6466" i="2"/>
  <c r="AK6466" i="2"/>
  <c r="E6467" i="2"/>
  <c r="G6467" i="2"/>
  <c r="H6467" i="2"/>
  <c r="I6467" i="2"/>
  <c r="U6467" i="2"/>
  <c r="W6467" i="2"/>
  <c r="X6467" i="2"/>
  <c r="AG6467" i="2"/>
  <c r="AH6467" i="2"/>
  <c r="AI6467" i="2"/>
  <c r="AJ6467" i="2"/>
  <c r="AK6467" i="2"/>
  <c r="E6468" i="2"/>
  <c r="G6468" i="2"/>
  <c r="H6468" i="2"/>
  <c r="I6468" i="2"/>
  <c r="U6468" i="2"/>
  <c r="W6468" i="2"/>
  <c r="X6468" i="2"/>
  <c r="AG6468" i="2"/>
  <c r="AH6468" i="2"/>
  <c r="AI6468" i="2"/>
  <c r="AJ6468" i="2"/>
  <c r="AK6468" i="2"/>
  <c r="E6469" i="2"/>
  <c r="G6469" i="2"/>
  <c r="H6469" i="2"/>
  <c r="I6469" i="2"/>
  <c r="U6469" i="2"/>
  <c r="W6469" i="2"/>
  <c r="X6469" i="2"/>
  <c r="AG6469" i="2"/>
  <c r="AH6469" i="2"/>
  <c r="AI6469" i="2"/>
  <c r="AJ6469" i="2"/>
  <c r="AK6469" i="2"/>
  <c r="E6470" i="2"/>
  <c r="G6470" i="2"/>
  <c r="H6470" i="2"/>
  <c r="I6470" i="2"/>
  <c r="U6470" i="2"/>
  <c r="W6470" i="2"/>
  <c r="X6470" i="2"/>
  <c r="AG6470" i="2"/>
  <c r="AH6470" i="2"/>
  <c r="AI6470" i="2"/>
  <c r="AJ6470" i="2"/>
  <c r="AK6470" i="2"/>
  <c r="E6471" i="2"/>
  <c r="G6471" i="2"/>
  <c r="H6471" i="2"/>
  <c r="I6471" i="2"/>
  <c r="U6471" i="2"/>
  <c r="W6471" i="2"/>
  <c r="X6471" i="2"/>
  <c r="AG6471" i="2"/>
  <c r="AH6471" i="2"/>
  <c r="AI6471" i="2"/>
  <c r="AJ6471" i="2"/>
  <c r="AK6471" i="2"/>
  <c r="E6472" i="2"/>
  <c r="G6472" i="2"/>
  <c r="H6472" i="2"/>
  <c r="I6472" i="2"/>
  <c r="U6472" i="2"/>
  <c r="W6472" i="2"/>
  <c r="X6472" i="2"/>
  <c r="AG6472" i="2"/>
  <c r="AH6472" i="2"/>
  <c r="AI6472" i="2"/>
  <c r="AJ6472" i="2"/>
  <c r="AK6472" i="2"/>
  <c r="E6473" i="2"/>
  <c r="G6473" i="2"/>
  <c r="H6473" i="2"/>
  <c r="I6473" i="2"/>
  <c r="U6473" i="2"/>
  <c r="W6473" i="2"/>
  <c r="X6473" i="2"/>
  <c r="AG6473" i="2"/>
  <c r="AH6473" i="2"/>
  <c r="AI6473" i="2"/>
  <c r="AJ6473" i="2"/>
  <c r="AK6473" i="2"/>
  <c r="E6474" i="2"/>
  <c r="G6474" i="2"/>
  <c r="H6474" i="2"/>
  <c r="I6474" i="2"/>
  <c r="U6474" i="2"/>
  <c r="W6474" i="2"/>
  <c r="X6474" i="2"/>
  <c r="AG6474" i="2"/>
  <c r="AH6474" i="2"/>
  <c r="AI6474" i="2"/>
  <c r="AJ6474" i="2"/>
  <c r="AK6474" i="2"/>
  <c r="E6475" i="2"/>
  <c r="G6475" i="2"/>
  <c r="H6475" i="2"/>
  <c r="I6475" i="2"/>
  <c r="U6475" i="2"/>
  <c r="W6475" i="2"/>
  <c r="X6475" i="2"/>
  <c r="AG6475" i="2"/>
  <c r="AH6475" i="2"/>
  <c r="AI6475" i="2"/>
  <c r="AJ6475" i="2"/>
  <c r="AK6475" i="2"/>
  <c r="E6476" i="2"/>
  <c r="G6476" i="2"/>
  <c r="H6476" i="2"/>
  <c r="I6476" i="2"/>
  <c r="U6476" i="2"/>
  <c r="W6476" i="2"/>
  <c r="X6476" i="2"/>
  <c r="AG6476" i="2"/>
  <c r="AH6476" i="2"/>
  <c r="AI6476" i="2"/>
  <c r="AJ6476" i="2"/>
  <c r="AK6476" i="2"/>
  <c r="E6477" i="2"/>
  <c r="G6477" i="2"/>
  <c r="H6477" i="2"/>
  <c r="I6477" i="2"/>
  <c r="U6477" i="2"/>
  <c r="W6477" i="2"/>
  <c r="X6477" i="2"/>
  <c r="AG6477" i="2"/>
  <c r="AH6477" i="2"/>
  <c r="AI6477" i="2"/>
  <c r="AJ6477" i="2"/>
  <c r="AK6477" i="2"/>
  <c r="E6478" i="2"/>
  <c r="G6478" i="2"/>
  <c r="H6478" i="2"/>
  <c r="I6478" i="2"/>
  <c r="U6478" i="2"/>
  <c r="W6478" i="2"/>
  <c r="X6478" i="2"/>
  <c r="AG6478" i="2"/>
  <c r="AH6478" i="2"/>
  <c r="AI6478" i="2"/>
  <c r="AJ6478" i="2"/>
  <c r="AK6478" i="2"/>
  <c r="E6479" i="2"/>
  <c r="G6479" i="2"/>
  <c r="H6479" i="2"/>
  <c r="I6479" i="2"/>
  <c r="U6479" i="2"/>
  <c r="W6479" i="2"/>
  <c r="X6479" i="2"/>
  <c r="AG6479" i="2"/>
  <c r="AH6479" i="2"/>
  <c r="AI6479" i="2"/>
  <c r="AJ6479" i="2"/>
  <c r="AK6479" i="2"/>
  <c r="E6480" i="2"/>
  <c r="G6480" i="2"/>
  <c r="H6480" i="2"/>
  <c r="I6480" i="2"/>
  <c r="U6480" i="2"/>
  <c r="W6480" i="2"/>
  <c r="X6480" i="2"/>
  <c r="AG6480" i="2"/>
  <c r="AH6480" i="2"/>
  <c r="AI6480" i="2"/>
  <c r="AJ6480" i="2"/>
  <c r="AK6480" i="2"/>
  <c r="E6481" i="2"/>
  <c r="G6481" i="2"/>
  <c r="H6481" i="2"/>
  <c r="I6481" i="2"/>
  <c r="U6481" i="2"/>
  <c r="W6481" i="2"/>
  <c r="X6481" i="2"/>
  <c r="AG6481" i="2"/>
  <c r="AH6481" i="2"/>
  <c r="AI6481" i="2"/>
  <c r="AJ6481" i="2"/>
  <c r="AK6481" i="2"/>
  <c r="E6482" i="2"/>
  <c r="G6482" i="2"/>
  <c r="H6482" i="2"/>
  <c r="I6482" i="2"/>
  <c r="U6482" i="2"/>
  <c r="W6482" i="2"/>
  <c r="X6482" i="2"/>
  <c r="AG6482" i="2"/>
  <c r="AH6482" i="2"/>
  <c r="AI6482" i="2"/>
  <c r="AJ6482" i="2"/>
  <c r="AK6482" i="2"/>
  <c r="E6483" i="2"/>
  <c r="G6483" i="2"/>
  <c r="H6483" i="2"/>
  <c r="I6483" i="2"/>
  <c r="U6483" i="2"/>
  <c r="W6483" i="2"/>
  <c r="X6483" i="2"/>
  <c r="AG6483" i="2"/>
  <c r="AH6483" i="2"/>
  <c r="AI6483" i="2"/>
  <c r="AJ6483" i="2"/>
  <c r="AK6483" i="2"/>
  <c r="E6484" i="2"/>
  <c r="G6484" i="2"/>
  <c r="H6484" i="2"/>
  <c r="I6484" i="2"/>
  <c r="U6484" i="2"/>
  <c r="W6484" i="2"/>
  <c r="X6484" i="2"/>
  <c r="AG6484" i="2"/>
  <c r="AH6484" i="2"/>
  <c r="AI6484" i="2"/>
  <c r="AJ6484" i="2"/>
  <c r="AK6484" i="2"/>
  <c r="E6485" i="2"/>
  <c r="G6485" i="2"/>
  <c r="H6485" i="2"/>
  <c r="I6485" i="2"/>
  <c r="U6485" i="2"/>
  <c r="W6485" i="2"/>
  <c r="X6485" i="2"/>
  <c r="AG6485" i="2"/>
  <c r="AH6485" i="2"/>
  <c r="AI6485" i="2"/>
  <c r="AJ6485" i="2"/>
  <c r="AK6485" i="2"/>
  <c r="E6486" i="2"/>
  <c r="G6486" i="2"/>
  <c r="H6486" i="2"/>
  <c r="I6486" i="2"/>
  <c r="U6486" i="2"/>
  <c r="W6486" i="2"/>
  <c r="X6486" i="2"/>
  <c r="AG6486" i="2"/>
  <c r="AH6486" i="2"/>
  <c r="AI6486" i="2"/>
  <c r="AJ6486" i="2"/>
  <c r="AK6486" i="2"/>
  <c r="E6487" i="2"/>
  <c r="G6487" i="2"/>
  <c r="H6487" i="2"/>
  <c r="I6487" i="2"/>
  <c r="U6487" i="2"/>
  <c r="W6487" i="2"/>
  <c r="X6487" i="2"/>
  <c r="AG6487" i="2"/>
  <c r="AH6487" i="2"/>
  <c r="AI6487" i="2"/>
  <c r="AJ6487" i="2"/>
  <c r="AK6487" i="2"/>
  <c r="E6488" i="2"/>
  <c r="G6488" i="2"/>
  <c r="H6488" i="2"/>
  <c r="I6488" i="2"/>
  <c r="U6488" i="2"/>
  <c r="W6488" i="2"/>
  <c r="X6488" i="2"/>
  <c r="AG6488" i="2"/>
  <c r="AH6488" i="2"/>
  <c r="AI6488" i="2"/>
  <c r="AJ6488" i="2"/>
  <c r="AK6488" i="2"/>
  <c r="E6489" i="2"/>
  <c r="G6489" i="2"/>
  <c r="H6489" i="2"/>
  <c r="I6489" i="2"/>
  <c r="U6489" i="2"/>
  <c r="W6489" i="2"/>
  <c r="X6489" i="2"/>
  <c r="AG6489" i="2"/>
  <c r="AH6489" i="2"/>
  <c r="AI6489" i="2"/>
  <c r="AJ6489" i="2"/>
  <c r="AK6489" i="2"/>
  <c r="E6490" i="2"/>
  <c r="G6490" i="2"/>
  <c r="H6490" i="2"/>
  <c r="I6490" i="2"/>
  <c r="U6490" i="2"/>
  <c r="W6490" i="2"/>
  <c r="X6490" i="2"/>
  <c r="AG6490" i="2"/>
  <c r="AH6490" i="2"/>
  <c r="AI6490" i="2"/>
  <c r="AJ6490" i="2"/>
  <c r="AK6490" i="2"/>
  <c r="E6491" i="2"/>
  <c r="G6491" i="2"/>
  <c r="H6491" i="2"/>
  <c r="I6491" i="2"/>
  <c r="U6491" i="2"/>
  <c r="W6491" i="2"/>
  <c r="X6491" i="2"/>
  <c r="AG6491" i="2"/>
  <c r="AH6491" i="2"/>
  <c r="AI6491" i="2"/>
  <c r="AJ6491" i="2"/>
  <c r="AK6491" i="2"/>
  <c r="E6492" i="2"/>
  <c r="G6492" i="2"/>
  <c r="H6492" i="2"/>
  <c r="I6492" i="2"/>
  <c r="U6492" i="2"/>
  <c r="W6492" i="2"/>
  <c r="X6492" i="2"/>
  <c r="AG6492" i="2"/>
  <c r="AH6492" i="2"/>
  <c r="AI6492" i="2"/>
  <c r="AJ6492" i="2"/>
  <c r="AK6492" i="2"/>
  <c r="E6493" i="2"/>
  <c r="G6493" i="2"/>
  <c r="H6493" i="2"/>
  <c r="I6493" i="2"/>
  <c r="U6493" i="2"/>
  <c r="W6493" i="2"/>
  <c r="X6493" i="2"/>
  <c r="AG6493" i="2"/>
  <c r="AH6493" i="2"/>
  <c r="AI6493" i="2"/>
  <c r="AJ6493" i="2"/>
  <c r="AK6493" i="2"/>
  <c r="E6494" i="2"/>
  <c r="G6494" i="2"/>
  <c r="H6494" i="2"/>
  <c r="I6494" i="2"/>
  <c r="U6494" i="2"/>
  <c r="W6494" i="2"/>
  <c r="X6494" i="2"/>
  <c r="AG6494" i="2"/>
  <c r="AH6494" i="2"/>
  <c r="AI6494" i="2"/>
  <c r="AJ6494" i="2"/>
  <c r="AK6494" i="2"/>
  <c r="E6495" i="2"/>
  <c r="G6495" i="2"/>
  <c r="H6495" i="2"/>
  <c r="I6495" i="2"/>
  <c r="U6495" i="2"/>
  <c r="W6495" i="2"/>
  <c r="X6495" i="2"/>
  <c r="AG6495" i="2"/>
  <c r="AH6495" i="2"/>
  <c r="AI6495" i="2"/>
  <c r="AJ6495" i="2"/>
  <c r="AK6495" i="2"/>
  <c r="E6496" i="2"/>
  <c r="G6496" i="2"/>
  <c r="H6496" i="2"/>
  <c r="I6496" i="2"/>
  <c r="U6496" i="2"/>
  <c r="W6496" i="2"/>
  <c r="X6496" i="2"/>
  <c r="AG6496" i="2"/>
  <c r="AH6496" i="2"/>
  <c r="AI6496" i="2"/>
  <c r="AJ6496" i="2"/>
  <c r="AK6496" i="2"/>
  <c r="E6497" i="2"/>
  <c r="G6497" i="2"/>
  <c r="H6497" i="2"/>
  <c r="I6497" i="2"/>
  <c r="U6497" i="2"/>
  <c r="W6497" i="2"/>
  <c r="X6497" i="2"/>
  <c r="AG6497" i="2"/>
  <c r="AH6497" i="2"/>
  <c r="AI6497" i="2"/>
  <c r="AJ6497" i="2"/>
  <c r="AK6497" i="2"/>
  <c r="E6498" i="2"/>
  <c r="G6498" i="2"/>
  <c r="H6498" i="2"/>
  <c r="I6498" i="2"/>
  <c r="U6498" i="2"/>
  <c r="W6498" i="2"/>
  <c r="X6498" i="2"/>
  <c r="AG6498" i="2"/>
  <c r="AH6498" i="2"/>
  <c r="AI6498" i="2"/>
  <c r="AJ6498" i="2"/>
  <c r="AK6498" i="2"/>
  <c r="E6499" i="2"/>
  <c r="G6499" i="2"/>
  <c r="H6499" i="2"/>
  <c r="I6499" i="2"/>
  <c r="U6499" i="2"/>
  <c r="W6499" i="2"/>
  <c r="X6499" i="2"/>
  <c r="AG6499" i="2"/>
  <c r="AH6499" i="2"/>
  <c r="AI6499" i="2"/>
  <c r="AJ6499" i="2"/>
  <c r="AK6499" i="2"/>
  <c r="E6500" i="2"/>
  <c r="G6500" i="2"/>
  <c r="H6500" i="2"/>
  <c r="I6500" i="2"/>
  <c r="U6500" i="2"/>
  <c r="W6500" i="2"/>
  <c r="X6500" i="2"/>
  <c r="AG6500" i="2"/>
  <c r="AH6500" i="2"/>
  <c r="AI6500" i="2"/>
  <c r="AJ6500" i="2"/>
  <c r="AK6500" i="2"/>
  <c r="E6501" i="2"/>
  <c r="G6501" i="2"/>
  <c r="H6501" i="2"/>
  <c r="I6501" i="2"/>
  <c r="U6501" i="2"/>
  <c r="W6501" i="2"/>
  <c r="X6501" i="2"/>
  <c r="AG6501" i="2"/>
  <c r="AH6501" i="2"/>
  <c r="AI6501" i="2"/>
  <c r="AJ6501" i="2"/>
  <c r="AK6501" i="2"/>
  <c r="E6502" i="2"/>
  <c r="G6502" i="2"/>
  <c r="H6502" i="2"/>
  <c r="I6502" i="2"/>
  <c r="U6502" i="2"/>
  <c r="W6502" i="2"/>
  <c r="X6502" i="2"/>
  <c r="AG6502" i="2"/>
  <c r="AH6502" i="2"/>
  <c r="AI6502" i="2"/>
  <c r="AJ6502" i="2"/>
  <c r="AK6502" i="2"/>
  <c r="E6503" i="2"/>
  <c r="G6503" i="2"/>
  <c r="H6503" i="2"/>
  <c r="I6503" i="2"/>
  <c r="U6503" i="2"/>
  <c r="W6503" i="2"/>
  <c r="X6503" i="2"/>
  <c r="AG6503" i="2"/>
  <c r="AH6503" i="2"/>
  <c r="AI6503" i="2"/>
  <c r="AJ6503" i="2"/>
  <c r="AK6503" i="2"/>
  <c r="E6504" i="2"/>
  <c r="G6504" i="2"/>
  <c r="H6504" i="2"/>
  <c r="I6504" i="2"/>
  <c r="U6504" i="2"/>
  <c r="W6504" i="2"/>
  <c r="X6504" i="2"/>
  <c r="AG6504" i="2"/>
  <c r="AH6504" i="2"/>
  <c r="AI6504" i="2"/>
  <c r="AJ6504" i="2"/>
  <c r="AK6504" i="2"/>
  <c r="E6505" i="2"/>
  <c r="G6505" i="2"/>
  <c r="H6505" i="2"/>
  <c r="I6505" i="2"/>
  <c r="U6505" i="2"/>
  <c r="W6505" i="2"/>
  <c r="X6505" i="2"/>
  <c r="AG6505" i="2"/>
  <c r="AH6505" i="2"/>
  <c r="AI6505" i="2"/>
  <c r="AJ6505" i="2"/>
  <c r="AK6505" i="2"/>
  <c r="E6506" i="2"/>
  <c r="G6506" i="2"/>
  <c r="H6506" i="2"/>
  <c r="I6506" i="2"/>
  <c r="U6506" i="2"/>
  <c r="W6506" i="2"/>
  <c r="X6506" i="2"/>
  <c r="AG6506" i="2"/>
  <c r="AH6506" i="2"/>
  <c r="AI6506" i="2"/>
  <c r="AJ6506" i="2"/>
  <c r="AK6506" i="2"/>
  <c r="E6507" i="2"/>
  <c r="G6507" i="2"/>
  <c r="H6507" i="2"/>
  <c r="I6507" i="2"/>
  <c r="U6507" i="2"/>
  <c r="W6507" i="2"/>
  <c r="X6507" i="2"/>
  <c r="AG6507" i="2"/>
  <c r="AH6507" i="2"/>
  <c r="AI6507" i="2"/>
  <c r="AJ6507" i="2"/>
  <c r="AK6507" i="2"/>
  <c r="E6508" i="2"/>
  <c r="G6508" i="2"/>
  <c r="H6508" i="2"/>
  <c r="I6508" i="2"/>
  <c r="U6508" i="2"/>
  <c r="W6508" i="2"/>
  <c r="X6508" i="2"/>
  <c r="AG6508" i="2"/>
  <c r="AH6508" i="2"/>
  <c r="AI6508" i="2"/>
  <c r="AJ6508" i="2"/>
  <c r="AK6508" i="2"/>
  <c r="E6509" i="2"/>
  <c r="G6509" i="2"/>
  <c r="H6509" i="2"/>
  <c r="I6509" i="2"/>
  <c r="U6509" i="2"/>
  <c r="W6509" i="2"/>
  <c r="X6509" i="2"/>
  <c r="AG6509" i="2"/>
  <c r="AH6509" i="2"/>
  <c r="AI6509" i="2"/>
  <c r="AJ6509" i="2"/>
  <c r="AK6509" i="2"/>
  <c r="E6510" i="2"/>
  <c r="G6510" i="2"/>
  <c r="H6510" i="2"/>
  <c r="I6510" i="2"/>
  <c r="U6510" i="2"/>
  <c r="W6510" i="2"/>
  <c r="X6510" i="2"/>
  <c r="AG6510" i="2"/>
  <c r="AH6510" i="2"/>
  <c r="AI6510" i="2"/>
  <c r="AJ6510" i="2"/>
  <c r="AK6510" i="2"/>
  <c r="E6511" i="2"/>
  <c r="G6511" i="2"/>
  <c r="H6511" i="2"/>
  <c r="I6511" i="2"/>
  <c r="U6511" i="2"/>
  <c r="W6511" i="2"/>
  <c r="X6511" i="2"/>
  <c r="AG6511" i="2"/>
  <c r="AH6511" i="2"/>
  <c r="AI6511" i="2"/>
  <c r="AJ6511" i="2"/>
  <c r="AK6511" i="2"/>
  <c r="E6512" i="2"/>
  <c r="G6512" i="2"/>
  <c r="H6512" i="2"/>
  <c r="I6512" i="2"/>
  <c r="U6512" i="2"/>
  <c r="W6512" i="2"/>
  <c r="X6512" i="2"/>
  <c r="AG6512" i="2"/>
  <c r="AH6512" i="2"/>
  <c r="AI6512" i="2"/>
  <c r="AJ6512" i="2"/>
  <c r="AK6512" i="2"/>
  <c r="E6513" i="2"/>
  <c r="G6513" i="2"/>
  <c r="H6513" i="2"/>
  <c r="I6513" i="2"/>
  <c r="U6513" i="2"/>
  <c r="W6513" i="2"/>
  <c r="X6513" i="2"/>
  <c r="AG6513" i="2"/>
  <c r="AH6513" i="2"/>
  <c r="AI6513" i="2"/>
  <c r="AJ6513" i="2"/>
  <c r="AK6513" i="2"/>
  <c r="E6514" i="2"/>
  <c r="G6514" i="2"/>
  <c r="H6514" i="2"/>
  <c r="I6514" i="2"/>
  <c r="U6514" i="2"/>
  <c r="W6514" i="2"/>
  <c r="X6514" i="2"/>
  <c r="AG6514" i="2"/>
  <c r="AH6514" i="2"/>
  <c r="AI6514" i="2"/>
  <c r="AJ6514" i="2"/>
  <c r="AK6514" i="2"/>
  <c r="E6515" i="2"/>
  <c r="G6515" i="2"/>
  <c r="H6515" i="2"/>
  <c r="I6515" i="2"/>
  <c r="U6515" i="2"/>
  <c r="W6515" i="2"/>
  <c r="X6515" i="2"/>
  <c r="AG6515" i="2"/>
  <c r="AH6515" i="2"/>
  <c r="AI6515" i="2"/>
  <c r="AJ6515" i="2"/>
  <c r="AK6515" i="2"/>
  <c r="E6516" i="2"/>
  <c r="G6516" i="2"/>
  <c r="H6516" i="2"/>
  <c r="I6516" i="2"/>
  <c r="U6516" i="2"/>
  <c r="W6516" i="2"/>
  <c r="X6516" i="2"/>
  <c r="AG6516" i="2"/>
  <c r="AH6516" i="2"/>
  <c r="AI6516" i="2"/>
  <c r="AJ6516" i="2"/>
  <c r="AK6516" i="2"/>
  <c r="E6517" i="2"/>
  <c r="G6517" i="2"/>
  <c r="H6517" i="2"/>
  <c r="I6517" i="2"/>
  <c r="U6517" i="2"/>
  <c r="W6517" i="2"/>
  <c r="X6517" i="2"/>
  <c r="AG6517" i="2"/>
  <c r="AH6517" i="2"/>
  <c r="AI6517" i="2"/>
  <c r="AJ6517" i="2"/>
  <c r="AK6517" i="2"/>
  <c r="E6518" i="2"/>
  <c r="G6518" i="2"/>
  <c r="H6518" i="2"/>
  <c r="I6518" i="2"/>
  <c r="U6518" i="2"/>
  <c r="W6518" i="2"/>
  <c r="X6518" i="2"/>
  <c r="AG6518" i="2"/>
  <c r="AH6518" i="2"/>
  <c r="AI6518" i="2"/>
  <c r="AJ6518" i="2"/>
  <c r="AK6518" i="2"/>
  <c r="E6519" i="2"/>
  <c r="G6519" i="2"/>
  <c r="H6519" i="2"/>
  <c r="I6519" i="2"/>
  <c r="U6519" i="2"/>
  <c r="W6519" i="2"/>
  <c r="X6519" i="2"/>
  <c r="AG6519" i="2"/>
  <c r="AH6519" i="2"/>
  <c r="AI6519" i="2"/>
  <c r="AJ6519" i="2"/>
  <c r="AK6519" i="2"/>
  <c r="E6520" i="2"/>
  <c r="G6520" i="2"/>
  <c r="H6520" i="2"/>
  <c r="I6520" i="2"/>
  <c r="U6520" i="2"/>
  <c r="W6520" i="2"/>
  <c r="X6520" i="2"/>
  <c r="AG6520" i="2"/>
  <c r="AH6520" i="2"/>
  <c r="AI6520" i="2"/>
  <c r="AJ6520" i="2"/>
  <c r="AK6520" i="2"/>
  <c r="E6521" i="2"/>
  <c r="G6521" i="2"/>
  <c r="H6521" i="2"/>
  <c r="I6521" i="2"/>
  <c r="U6521" i="2"/>
  <c r="W6521" i="2"/>
  <c r="X6521" i="2"/>
  <c r="AG6521" i="2"/>
  <c r="AH6521" i="2"/>
  <c r="AI6521" i="2"/>
  <c r="AJ6521" i="2"/>
  <c r="AK6521" i="2"/>
  <c r="E6522" i="2"/>
  <c r="G6522" i="2"/>
  <c r="H6522" i="2"/>
  <c r="I6522" i="2"/>
  <c r="U6522" i="2"/>
  <c r="W6522" i="2"/>
  <c r="X6522" i="2"/>
  <c r="AG6522" i="2"/>
  <c r="AH6522" i="2"/>
  <c r="AI6522" i="2"/>
  <c r="AJ6522" i="2"/>
  <c r="AK6522" i="2"/>
  <c r="E6523" i="2"/>
  <c r="G6523" i="2"/>
  <c r="H6523" i="2"/>
  <c r="I6523" i="2"/>
  <c r="U6523" i="2"/>
  <c r="W6523" i="2"/>
  <c r="X6523" i="2"/>
  <c r="AG6523" i="2"/>
  <c r="AH6523" i="2"/>
  <c r="AI6523" i="2"/>
  <c r="AJ6523" i="2"/>
  <c r="AK6523" i="2"/>
  <c r="E6524" i="2"/>
  <c r="G6524" i="2"/>
  <c r="H6524" i="2"/>
  <c r="I6524" i="2"/>
  <c r="U6524" i="2"/>
  <c r="W6524" i="2"/>
  <c r="X6524" i="2"/>
  <c r="AG6524" i="2"/>
  <c r="AH6524" i="2"/>
  <c r="AI6524" i="2"/>
  <c r="AJ6524" i="2"/>
  <c r="AK6524" i="2"/>
  <c r="E6525" i="2"/>
  <c r="G6525" i="2"/>
  <c r="H6525" i="2"/>
  <c r="I6525" i="2"/>
  <c r="U6525" i="2"/>
  <c r="W6525" i="2"/>
  <c r="X6525" i="2"/>
  <c r="AG6525" i="2"/>
  <c r="AH6525" i="2"/>
  <c r="AI6525" i="2"/>
  <c r="AJ6525" i="2"/>
  <c r="AK6525" i="2"/>
  <c r="E6526" i="2"/>
  <c r="G6526" i="2"/>
  <c r="H6526" i="2"/>
  <c r="I6526" i="2"/>
  <c r="U6526" i="2"/>
  <c r="W6526" i="2"/>
  <c r="X6526" i="2"/>
  <c r="AG6526" i="2"/>
  <c r="AH6526" i="2"/>
  <c r="AI6526" i="2"/>
  <c r="AJ6526" i="2"/>
  <c r="AK6526" i="2"/>
  <c r="E6527" i="2"/>
  <c r="G6527" i="2"/>
  <c r="H6527" i="2"/>
  <c r="I6527" i="2"/>
  <c r="U6527" i="2"/>
  <c r="W6527" i="2"/>
  <c r="X6527" i="2"/>
  <c r="AG6527" i="2"/>
  <c r="AH6527" i="2"/>
  <c r="AI6527" i="2"/>
  <c r="AJ6527" i="2"/>
  <c r="AK6527" i="2"/>
  <c r="E6528" i="2"/>
  <c r="G6528" i="2"/>
  <c r="H6528" i="2"/>
  <c r="I6528" i="2"/>
  <c r="U6528" i="2"/>
  <c r="W6528" i="2"/>
  <c r="X6528" i="2"/>
  <c r="AG6528" i="2"/>
  <c r="AH6528" i="2"/>
  <c r="AI6528" i="2"/>
  <c r="AJ6528" i="2"/>
  <c r="AK6528" i="2"/>
  <c r="E6529" i="2"/>
  <c r="G6529" i="2"/>
  <c r="H6529" i="2"/>
  <c r="I6529" i="2"/>
  <c r="U6529" i="2"/>
  <c r="W6529" i="2"/>
  <c r="X6529" i="2"/>
  <c r="AG6529" i="2"/>
  <c r="AH6529" i="2"/>
  <c r="AI6529" i="2"/>
  <c r="AJ6529" i="2"/>
  <c r="AK6529" i="2"/>
  <c r="E6530" i="2"/>
  <c r="G6530" i="2"/>
  <c r="H6530" i="2"/>
  <c r="I6530" i="2"/>
  <c r="U6530" i="2"/>
  <c r="W6530" i="2"/>
  <c r="X6530" i="2"/>
  <c r="AG6530" i="2"/>
  <c r="AH6530" i="2"/>
  <c r="AI6530" i="2"/>
  <c r="AJ6530" i="2"/>
  <c r="AK6530" i="2"/>
  <c r="E6531" i="2"/>
  <c r="G6531" i="2"/>
  <c r="H6531" i="2"/>
  <c r="I6531" i="2"/>
  <c r="U6531" i="2"/>
  <c r="W6531" i="2"/>
  <c r="X6531" i="2"/>
  <c r="AG6531" i="2"/>
  <c r="AH6531" i="2"/>
  <c r="AI6531" i="2"/>
  <c r="AJ6531" i="2"/>
  <c r="AK6531" i="2"/>
  <c r="E6532" i="2"/>
  <c r="G6532" i="2"/>
  <c r="H6532" i="2"/>
  <c r="I6532" i="2"/>
  <c r="U6532" i="2"/>
  <c r="W6532" i="2"/>
  <c r="X6532" i="2"/>
  <c r="AG6532" i="2"/>
  <c r="AH6532" i="2"/>
  <c r="AI6532" i="2"/>
  <c r="AJ6532" i="2"/>
  <c r="AK6532" i="2"/>
  <c r="E6533" i="2"/>
  <c r="G6533" i="2"/>
  <c r="H6533" i="2"/>
  <c r="I6533" i="2"/>
  <c r="U6533" i="2"/>
  <c r="W6533" i="2"/>
  <c r="X6533" i="2"/>
  <c r="AG6533" i="2"/>
  <c r="AH6533" i="2"/>
  <c r="AI6533" i="2"/>
  <c r="AJ6533" i="2"/>
  <c r="AK6533" i="2"/>
  <c r="E6534" i="2"/>
  <c r="G6534" i="2"/>
  <c r="H6534" i="2"/>
  <c r="I6534" i="2"/>
  <c r="U6534" i="2"/>
  <c r="W6534" i="2"/>
  <c r="X6534" i="2"/>
  <c r="AG6534" i="2"/>
  <c r="AH6534" i="2"/>
  <c r="AI6534" i="2"/>
  <c r="AJ6534" i="2"/>
  <c r="AK6534" i="2"/>
  <c r="E6535" i="2"/>
  <c r="G6535" i="2"/>
  <c r="H6535" i="2"/>
  <c r="I6535" i="2"/>
  <c r="U6535" i="2"/>
  <c r="W6535" i="2"/>
  <c r="X6535" i="2"/>
  <c r="AG6535" i="2"/>
  <c r="AH6535" i="2"/>
  <c r="AI6535" i="2"/>
  <c r="AJ6535" i="2"/>
  <c r="AK6535" i="2"/>
  <c r="E6536" i="2"/>
  <c r="G6536" i="2"/>
  <c r="H6536" i="2"/>
  <c r="I6536" i="2"/>
  <c r="U6536" i="2"/>
  <c r="W6536" i="2"/>
  <c r="X6536" i="2"/>
  <c r="AG6536" i="2"/>
  <c r="AH6536" i="2"/>
  <c r="AI6536" i="2"/>
  <c r="AJ6536" i="2"/>
  <c r="AK6536" i="2"/>
  <c r="E6537" i="2"/>
  <c r="G6537" i="2"/>
  <c r="H6537" i="2"/>
  <c r="I6537" i="2"/>
  <c r="U6537" i="2"/>
  <c r="W6537" i="2"/>
  <c r="X6537" i="2"/>
  <c r="AG6537" i="2"/>
  <c r="AH6537" i="2"/>
  <c r="AI6537" i="2"/>
  <c r="AJ6537" i="2"/>
  <c r="AK6537" i="2"/>
  <c r="E6538" i="2"/>
  <c r="G6538" i="2"/>
  <c r="H6538" i="2"/>
  <c r="I6538" i="2"/>
  <c r="U6538" i="2"/>
  <c r="W6538" i="2"/>
  <c r="X6538" i="2"/>
  <c r="AG6538" i="2"/>
  <c r="AH6538" i="2"/>
  <c r="AI6538" i="2"/>
  <c r="AJ6538" i="2"/>
  <c r="AK6538" i="2"/>
  <c r="E6539" i="2"/>
  <c r="G6539" i="2"/>
  <c r="H6539" i="2"/>
  <c r="I6539" i="2"/>
  <c r="U6539" i="2"/>
  <c r="W6539" i="2"/>
  <c r="X6539" i="2"/>
  <c r="AG6539" i="2"/>
  <c r="AH6539" i="2"/>
  <c r="AI6539" i="2"/>
  <c r="AJ6539" i="2"/>
  <c r="AK6539" i="2"/>
  <c r="E6540" i="2"/>
  <c r="G6540" i="2"/>
  <c r="H6540" i="2"/>
  <c r="I6540" i="2"/>
  <c r="U6540" i="2"/>
  <c r="W6540" i="2"/>
  <c r="X6540" i="2"/>
  <c r="AG6540" i="2"/>
  <c r="AH6540" i="2"/>
  <c r="AI6540" i="2"/>
  <c r="AJ6540" i="2"/>
  <c r="AK6540" i="2"/>
  <c r="E6541" i="2"/>
  <c r="G6541" i="2"/>
  <c r="H6541" i="2"/>
  <c r="I6541" i="2"/>
  <c r="U6541" i="2"/>
  <c r="W6541" i="2"/>
  <c r="X6541" i="2"/>
  <c r="AG6541" i="2"/>
  <c r="AH6541" i="2"/>
  <c r="AI6541" i="2"/>
  <c r="AJ6541" i="2"/>
  <c r="AK6541" i="2"/>
  <c r="E6542" i="2"/>
  <c r="G6542" i="2"/>
  <c r="H6542" i="2"/>
  <c r="I6542" i="2"/>
  <c r="U6542" i="2"/>
  <c r="W6542" i="2"/>
  <c r="X6542" i="2"/>
  <c r="AG6542" i="2"/>
  <c r="AH6542" i="2"/>
  <c r="AI6542" i="2"/>
  <c r="AJ6542" i="2"/>
  <c r="AK6542" i="2"/>
  <c r="E6543" i="2"/>
  <c r="G6543" i="2"/>
  <c r="H6543" i="2"/>
  <c r="I6543" i="2"/>
  <c r="U6543" i="2"/>
  <c r="W6543" i="2"/>
  <c r="X6543" i="2"/>
  <c r="AG6543" i="2"/>
  <c r="AH6543" i="2"/>
  <c r="AI6543" i="2"/>
  <c r="AJ6543" i="2"/>
  <c r="AK6543" i="2"/>
  <c r="E6544" i="2"/>
  <c r="G6544" i="2"/>
  <c r="H6544" i="2"/>
  <c r="I6544" i="2"/>
  <c r="U6544" i="2"/>
  <c r="W6544" i="2"/>
  <c r="X6544" i="2"/>
  <c r="AG6544" i="2"/>
  <c r="AH6544" i="2"/>
  <c r="AI6544" i="2"/>
  <c r="AJ6544" i="2"/>
  <c r="AK6544" i="2"/>
  <c r="E6545" i="2"/>
  <c r="G6545" i="2"/>
  <c r="H6545" i="2"/>
  <c r="I6545" i="2"/>
  <c r="U6545" i="2"/>
  <c r="W6545" i="2"/>
  <c r="X6545" i="2"/>
  <c r="AG6545" i="2"/>
  <c r="AH6545" i="2"/>
  <c r="AI6545" i="2"/>
  <c r="AJ6545" i="2"/>
  <c r="AK6545" i="2"/>
  <c r="E6546" i="2"/>
  <c r="G6546" i="2"/>
  <c r="H6546" i="2"/>
  <c r="I6546" i="2"/>
  <c r="U6546" i="2"/>
  <c r="W6546" i="2"/>
  <c r="X6546" i="2"/>
  <c r="AG6546" i="2"/>
  <c r="AH6546" i="2"/>
  <c r="AI6546" i="2"/>
  <c r="AJ6546" i="2"/>
  <c r="AK6546" i="2"/>
  <c r="E6547" i="2"/>
  <c r="G6547" i="2"/>
  <c r="H6547" i="2"/>
  <c r="I6547" i="2"/>
  <c r="U6547" i="2"/>
  <c r="W6547" i="2"/>
  <c r="X6547" i="2"/>
  <c r="AG6547" i="2"/>
  <c r="AH6547" i="2"/>
  <c r="AI6547" i="2"/>
  <c r="AJ6547" i="2"/>
  <c r="AK6547" i="2"/>
  <c r="E6548" i="2"/>
  <c r="G6548" i="2"/>
  <c r="H6548" i="2"/>
  <c r="I6548" i="2"/>
  <c r="U6548" i="2"/>
  <c r="W6548" i="2"/>
  <c r="X6548" i="2"/>
  <c r="AG6548" i="2"/>
  <c r="AH6548" i="2"/>
  <c r="AI6548" i="2"/>
  <c r="AJ6548" i="2"/>
  <c r="AK6548" i="2"/>
  <c r="E6549" i="2"/>
  <c r="G6549" i="2"/>
  <c r="H6549" i="2"/>
  <c r="I6549" i="2"/>
  <c r="U6549" i="2"/>
  <c r="W6549" i="2"/>
  <c r="X6549" i="2"/>
  <c r="AG6549" i="2"/>
  <c r="AH6549" i="2"/>
  <c r="AI6549" i="2"/>
  <c r="AJ6549" i="2"/>
  <c r="AK6549" i="2"/>
  <c r="E6550" i="2"/>
  <c r="G6550" i="2"/>
  <c r="H6550" i="2"/>
  <c r="I6550" i="2"/>
  <c r="U6550" i="2"/>
  <c r="W6550" i="2"/>
  <c r="X6550" i="2"/>
  <c r="AG6550" i="2"/>
  <c r="AH6550" i="2"/>
  <c r="AI6550" i="2"/>
  <c r="AJ6550" i="2"/>
  <c r="AK6550" i="2"/>
  <c r="E6551" i="2"/>
  <c r="G6551" i="2"/>
  <c r="H6551" i="2"/>
  <c r="I6551" i="2"/>
  <c r="U6551" i="2"/>
  <c r="W6551" i="2"/>
  <c r="X6551" i="2"/>
  <c r="AG6551" i="2"/>
  <c r="AH6551" i="2"/>
  <c r="AI6551" i="2"/>
  <c r="AJ6551" i="2"/>
  <c r="AK6551" i="2"/>
  <c r="E6552" i="2"/>
  <c r="G6552" i="2"/>
  <c r="H6552" i="2"/>
  <c r="I6552" i="2"/>
  <c r="U6552" i="2"/>
  <c r="W6552" i="2"/>
  <c r="X6552" i="2"/>
  <c r="AG6552" i="2"/>
  <c r="AH6552" i="2"/>
  <c r="AI6552" i="2"/>
  <c r="AJ6552" i="2"/>
  <c r="AK6552" i="2"/>
  <c r="E6553" i="2"/>
  <c r="G6553" i="2"/>
  <c r="H6553" i="2"/>
  <c r="I6553" i="2"/>
  <c r="U6553" i="2"/>
  <c r="W6553" i="2"/>
  <c r="X6553" i="2"/>
  <c r="AG6553" i="2"/>
  <c r="AH6553" i="2"/>
  <c r="AI6553" i="2"/>
  <c r="AJ6553" i="2"/>
  <c r="AK6553" i="2"/>
  <c r="E6554" i="2"/>
  <c r="G6554" i="2"/>
  <c r="H6554" i="2"/>
  <c r="I6554" i="2"/>
  <c r="U6554" i="2"/>
  <c r="W6554" i="2"/>
  <c r="X6554" i="2"/>
  <c r="AG6554" i="2"/>
  <c r="AH6554" i="2"/>
  <c r="AI6554" i="2"/>
  <c r="AJ6554" i="2"/>
  <c r="AK6554" i="2"/>
  <c r="E6555" i="2"/>
  <c r="G6555" i="2"/>
  <c r="H6555" i="2"/>
  <c r="I6555" i="2"/>
  <c r="U6555" i="2"/>
  <c r="W6555" i="2"/>
  <c r="X6555" i="2"/>
  <c r="AG6555" i="2"/>
  <c r="AH6555" i="2"/>
  <c r="AI6555" i="2"/>
  <c r="AJ6555" i="2"/>
  <c r="AK6555" i="2"/>
  <c r="E6556" i="2"/>
  <c r="G6556" i="2"/>
  <c r="H6556" i="2"/>
  <c r="I6556" i="2"/>
  <c r="U6556" i="2"/>
  <c r="W6556" i="2"/>
  <c r="X6556" i="2"/>
  <c r="AG6556" i="2"/>
  <c r="AH6556" i="2"/>
  <c r="AI6556" i="2"/>
  <c r="AJ6556" i="2"/>
  <c r="AK6556" i="2"/>
  <c r="E6557" i="2"/>
  <c r="G6557" i="2"/>
  <c r="H6557" i="2"/>
  <c r="I6557" i="2"/>
  <c r="U6557" i="2"/>
  <c r="W6557" i="2"/>
  <c r="X6557" i="2"/>
  <c r="AG6557" i="2"/>
  <c r="AH6557" i="2"/>
  <c r="AI6557" i="2"/>
  <c r="AJ6557" i="2"/>
  <c r="AK6557" i="2"/>
  <c r="E6558" i="2"/>
  <c r="G6558" i="2"/>
  <c r="H6558" i="2"/>
  <c r="I6558" i="2"/>
  <c r="U6558" i="2"/>
  <c r="W6558" i="2"/>
  <c r="X6558" i="2"/>
  <c r="AG6558" i="2"/>
  <c r="AH6558" i="2"/>
  <c r="AI6558" i="2"/>
  <c r="AJ6558" i="2"/>
  <c r="AK6558" i="2"/>
  <c r="E6559" i="2"/>
  <c r="G6559" i="2"/>
  <c r="H6559" i="2"/>
  <c r="I6559" i="2"/>
  <c r="U6559" i="2"/>
  <c r="W6559" i="2"/>
  <c r="X6559" i="2"/>
  <c r="AG6559" i="2"/>
  <c r="AH6559" i="2"/>
  <c r="AI6559" i="2"/>
  <c r="AJ6559" i="2"/>
  <c r="AK6559" i="2"/>
  <c r="E6560" i="2"/>
  <c r="G6560" i="2"/>
  <c r="H6560" i="2"/>
  <c r="I6560" i="2"/>
  <c r="U6560" i="2"/>
  <c r="W6560" i="2"/>
  <c r="X6560" i="2"/>
  <c r="AG6560" i="2"/>
  <c r="AH6560" i="2"/>
  <c r="AI6560" i="2"/>
  <c r="AJ6560" i="2"/>
  <c r="AK6560" i="2"/>
  <c r="E6561" i="2"/>
  <c r="G6561" i="2"/>
  <c r="H6561" i="2"/>
  <c r="I6561" i="2"/>
  <c r="U6561" i="2"/>
  <c r="W6561" i="2"/>
  <c r="X6561" i="2"/>
  <c r="AG6561" i="2"/>
  <c r="AH6561" i="2"/>
  <c r="AI6561" i="2"/>
  <c r="AJ6561" i="2"/>
  <c r="AK6561" i="2"/>
  <c r="E6562" i="2"/>
  <c r="G6562" i="2"/>
  <c r="H6562" i="2"/>
  <c r="I6562" i="2"/>
  <c r="U6562" i="2"/>
  <c r="W6562" i="2"/>
  <c r="X6562" i="2"/>
  <c r="AG6562" i="2"/>
  <c r="AH6562" i="2"/>
  <c r="AI6562" i="2"/>
  <c r="AJ6562" i="2"/>
  <c r="AK6562" i="2"/>
  <c r="E6563" i="2"/>
  <c r="G6563" i="2"/>
  <c r="H6563" i="2"/>
  <c r="I6563" i="2"/>
  <c r="U6563" i="2"/>
  <c r="W6563" i="2"/>
  <c r="X6563" i="2"/>
  <c r="AG6563" i="2"/>
  <c r="AH6563" i="2"/>
  <c r="AI6563" i="2"/>
  <c r="AJ6563" i="2"/>
  <c r="AK6563" i="2"/>
  <c r="E6564" i="2"/>
  <c r="G6564" i="2"/>
  <c r="H6564" i="2"/>
  <c r="I6564" i="2"/>
  <c r="U6564" i="2"/>
  <c r="W6564" i="2"/>
  <c r="X6564" i="2"/>
  <c r="AG6564" i="2"/>
  <c r="AH6564" i="2"/>
  <c r="AI6564" i="2"/>
  <c r="AJ6564" i="2"/>
  <c r="AK6564" i="2"/>
  <c r="E6565" i="2"/>
  <c r="G6565" i="2"/>
  <c r="H6565" i="2"/>
  <c r="I6565" i="2"/>
  <c r="U6565" i="2"/>
  <c r="W6565" i="2"/>
  <c r="X6565" i="2"/>
  <c r="AG6565" i="2"/>
  <c r="AH6565" i="2"/>
  <c r="AI6565" i="2"/>
  <c r="AJ6565" i="2"/>
  <c r="AK6565" i="2"/>
  <c r="E6566" i="2"/>
  <c r="G6566" i="2"/>
  <c r="H6566" i="2"/>
  <c r="I6566" i="2"/>
  <c r="U6566" i="2"/>
  <c r="W6566" i="2"/>
  <c r="X6566" i="2"/>
  <c r="AG6566" i="2"/>
  <c r="AH6566" i="2"/>
  <c r="AI6566" i="2"/>
  <c r="AJ6566" i="2"/>
  <c r="AK6566" i="2"/>
  <c r="E6567" i="2"/>
  <c r="G6567" i="2"/>
  <c r="H6567" i="2"/>
  <c r="I6567" i="2"/>
  <c r="U6567" i="2"/>
  <c r="W6567" i="2"/>
  <c r="X6567" i="2"/>
  <c r="AG6567" i="2"/>
  <c r="AH6567" i="2"/>
  <c r="AI6567" i="2"/>
  <c r="AJ6567" i="2"/>
  <c r="AK6567" i="2"/>
  <c r="E6568" i="2"/>
  <c r="G6568" i="2"/>
  <c r="H6568" i="2"/>
  <c r="I6568" i="2"/>
  <c r="U6568" i="2"/>
  <c r="W6568" i="2"/>
  <c r="X6568" i="2"/>
  <c r="AG6568" i="2"/>
  <c r="AH6568" i="2"/>
  <c r="AI6568" i="2"/>
  <c r="AJ6568" i="2"/>
  <c r="AK6568" i="2"/>
  <c r="E6569" i="2"/>
  <c r="G6569" i="2"/>
  <c r="H6569" i="2"/>
  <c r="I6569" i="2"/>
  <c r="U6569" i="2"/>
  <c r="W6569" i="2"/>
  <c r="X6569" i="2"/>
  <c r="AG6569" i="2"/>
  <c r="AH6569" i="2"/>
  <c r="AI6569" i="2"/>
  <c r="AJ6569" i="2"/>
  <c r="AK6569" i="2"/>
  <c r="E6570" i="2"/>
  <c r="G6570" i="2"/>
  <c r="H6570" i="2"/>
  <c r="I6570" i="2"/>
  <c r="U6570" i="2"/>
  <c r="W6570" i="2"/>
  <c r="X6570" i="2"/>
  <c r="AG6570" i="2"/>
  <c r="AH6570" i="2"/>
  <c r="AI6570" i="2"/>
  <c r="AJ6570" i="2"/>
  <c r="AK6570" i="2"/>
  <c r="E6571" i="2"/>
  <c r="G6571" i="2"/>
  <c r="H6571" i="2"/>
  <c r="I6571" i="2"/>
  <c r="U6571" i="2"/>
  <c r="W6571" i="2"/>
  <c r="X6571" i="2"/>
  <c r="AG6571" i="2"/>
  <c r="AH6571" i="2"/>
  <c r="AI6571" i="2"/>
  <c r="AJ6571" i="2"/>
  <c r="AK6571" i="2"/>
  <c r="E6572" i="2"/>
  <c r="G6572" i="2"/>
  <c r="H6572" i="2"/>
  <c r="I6572" i="2"/>
  <c r="U6572" i="2"/>
  <c r="W6572" i="2"/>
  <c r="X6572" i="2"/>
  <c r="AG6572" i="2"/>
  <c r="AH6572" i="2"/>
  <c r="AI6572" i="2"/>
  <c r="AJ6572" i="2"/>
  <c r="AK6572" i="2"/>
  <c r="E6573" i="2"/>
  <c r="G6573" i="2"/>
  <c r="H6573" i="2"/>
  <c r="I6573" i="2"/>
  <c r="U6573" i="2"/>
  <c r="W6573" i="2"/>
  <c r="X6573" i="2"/>
  <c r="AG6573" i="2"/>
  <c r="AH6573" i="2"/>
  <c r="AI6573" i="2"/>
  <c r="AJ6573" i="2"/>
  <c r="AK6573" i="2"/>
  <c r="E6574" i="2"/>
  <c r="G6574" i="2"/>
  <c r="H6574" i="2"/>
  <c r="I6574" i="2"/>
  <c r="U6574" i="2"/>
  <c r="W6574" i="2"/>
  <c r="X6574" i="2"/>
  <c r="AG6574" i="2"/>
  <c r="AH6574" i="2"/>
  <c r="AI6574" i="2"/>
  <c r="AJ6574" i="2"/>
  <c r="AK6574" i="2"/>
  <c r="E6575" i="2"/>
  <c r="G6575" i="2"/>
  <c r="H6575" i="2"/>
  <c r="I6575" i="2"/>
  <c r="U6575" i="2"/>
  <c r="W6575" i="2"/>
  <c r="X6575" i="2"/>
  <c r="AG6575" i="2"/>
  <c r="AH6575" i="2"/>
  <c r="AI6575" i="2"/>
  <c r="AJ6575" i="2"/>
  <c r="AK6575" i="2"/>
  <c r="E6576" i="2"/>
  <c r="G6576" i="2"/>
  <c r="H6576" i="2"/>
  <c r="I6576" i="2"/>
  <c r="U6576" i="2"/>
  <c r="W6576" i="2"/>
  <c r="X6576" i="2"/>
  <c r="AG6576" i="2"/>
  <c r="AH6576" i="2"/>
  <c r="AI6576" i="2"/>
  <c r="AJ6576" i="2"/>
  <c r="AK6576" i="2"/>
  <c r="E6577" i="2"/>
  <c r="G6577" i="2"/>
  <c r="H6577" i="2"/>
  <c r="I6577" i="2"/>
  <c r="U6577" i="2"/>
  <c r="W6577" i="2"/>
  <c r="X6577" i="2"/>
  <c r="AG6577" i="2"/>
  <c r="AH6577" i="2"/>
  <c r="AI6577" i="2"/>
  <c r="AJ6577" i="2"/>
  <c r="AK6577" i="2"/>
  <c r="E6578" i="2"/>
  <c r="G6578" i="2"/>
  <c r="H6578" i="2"/>
  <c r="I6578" i="2"/>
  <c r="U6578" i="2"/>
  <c r="W6578" i="2"/>
  <c r="X6578" i="2"/>
  <c r="AG6578" i="2"/>
  <c r="AH6578" i="2"/>
  <c r="AI6578" i="2"/>
  <c r="AJ6578" i="2"/>
  <c r="AK6578" i="2"/>
  <c r="E6579" i="2"/>
  <c r="G6579" i="2"/>
  <c r="H6579" i="2"/>
  <c r="I6579" i="2"/>
  <c r="U6579" i="2"/>
  <c r="W6579" i="2"/>
  <c r="X6579" i="2"/>
  <c r="AG6579" i="2"/>
  <c r="AH6579" i="2"/>
  <c r="AI6579" i="2"/>
  <c r="AJ6579" i="2"/>
  <c r="AK6579" i="2"/>
  <c r="E6580" i="2"/>
  <c r="G6580" i="2"/>
  <c r="H6580" i="2"/>
  <c r="I6580" i="2"/>
  <c r="U6580" i="2"/>
  <c r="W6580" i="2"/>
  <c r="X6580" i="2"/>
  <c r="AG6580" i="2"/>
  <c r="AH6580" i="2"/>
  <c r="AI6580" i="2"/>
  <c r="AJ6580" i="2"/>
  <c r="AK6580" i="2"/>
  <c r="E6581" i="2"/>
  <c r="G6581" i="2"/>
  <c r="H6581" i="2"/>
  <c r="I6581" i="2"/>
  <c r="U6581" i="2"/>
  <c r="W6581" i="2"/>
  <c r="X6581" i="2"/>
  <c r="AG6581" i="2"/>
  <c r="AH6581" i="2"/>
  <c r="AI6581" i="2"/>
  <c r="AJ6581" i="2"/>
  <c r="AK6581" i="2"/>
  <c r="E6582" i="2"/>
  <c r="G6582" i="2"/>
  <c r="H6582" i="2"/>
  <c r="I6582" i="2"/>
  <c r="U6582" i="2"/>
  <c r="W6582" i="2"/>
  <c r="X6582" i="2"/>
  <c r="AG6582" i="2"/>
  <c r="AH6582" i="2"/>
  <c r="AI6582" i="2"/>
  <c r="AJ6582" i="2"/>
  <c r="AK6582" i="2"/>
  <c r="E6583" i="2"/>
  <c r="G6583" i="2"/>
  <c r="H6583" i="2"/>
  <c r="I6583" i="2"/>
  <c r="U6583" i="2"/>
  <c r="W6583" i="2"/>
  <c r="X6583" i="2"/>
  <c r="AG6583" i="2"/>
  <c r="AH6583" i="2"/>
  <c r="AI6583" i="2"/>
  <c r="AJ6583" i="2"/>
  <c r="AK6583" i="2"/>
  <c r="E6584" i="2"/>
  <c r="G6584" i="2"/>
  <c r="H6584" i="2"/>
  <c r="I6584" i="2"/>
  <c r="U6584" i="2"/>
  <c r="W6584" i="2"/>
  <c r="X6584" i="2"/>
  <c r="AG6584" i="2"/>
  <c r="AH6584" i="2"/>
  <c r="AI6584" i="2"/>
  <c r="AJ6584" i="2"/>
  <c r="AK6584" i="2"/>
  <c r="E6585" i="2"/>
  <c r="G6585" i="2"/>
  <c r="H6585" i="2"/>
  <c r="I6585" i="2"/>
  <c r="U6585" i="2"/>
  <c r="W6585" i="2"/>
  <c r="X6585" i="2"/>
  <c r="AG6585" i="2"/>
  <c r="AH6585" i="2"/>
  <c r="AI6585" i="2"/>
  <c r="AJ6585" i="2"/>
  <c r="AK6585" i="2"/>
  <c r="E6586" i="2"/>
  <c r="G6586" i="2"/>
  <c r="H6586" i="2"/>
  <c r="I6586" i="2"/>
  <c r="U6586" i="2"/>
  <c r="W6586" i="2"/>
  <c r="X6586" i="2"/>
  <c r="AG6586" i="2"/>
  <c r="AH6586" i="2"/>
  <c r="AI6586" i="2"/>
  <c r="AJ6586" i="2"/>
  <c r="AK6586" i="2"/>
  <c r="E6587" i="2"/>
  <c r="G6587" i="2"/>
  <c r="H6587" i="2"/>
  <c r="I6587" i="2"/>
  <c r="U6587" i="2"/>
  <c r="W6587" i="2"/>
  <c r="X6587" i="2"/>
  <c r="AG6587" i="2"/>
  <c r="AH6587" i="2"/>
  <c r="AI6587" i="2"/>
  <c r="AJ6587" i="2"/>
  <c r="AK6587" i="2"/>
  <c r="E6588" i="2"/>
  <c r="G6588" i="2"/>
  <c r="H6588" i="2"/>
  <c r="I6588" i="2"/>
  <c r="U6588" i="2"/>
  <c r="W6588" i="2"/>
  <c r="X6588" i="2"/>
  <c r="AG6588" i="2"/>
  <c r="AH6588" i="2"/>
  <c r="AI6588" i="2"/>
  <c r="AJ6588" i="2"/>
  <c r="AK6588" i="2"/>
  <c r="E6589" i="2"/>
  <c r="G6589" i="2"/>
  <c r="H6589" i="2"/>
  <c r="I6589" i="2"/>
  <c r="U6589" i="2"/>
  <c r="W6589" i="2"/>
  <c r="X6589" i="2"/>
  <c r="AG6589" i="2"/>
  <c r="AH6589" i="2"/>
  <c r="AI6589" i="2"/>
  <c r="AJ6589" i="2"/>
  <c r="AK6589" i="2"/>
  <c r="E6590" i="2"/>
  <c r="G6590" i="2"/>
  <c r="H6590" i="2"/>
  <c r="I6590" i="2"/>
  <c r="U6590" i="2"/>
  <c r="W6590" i="2"/>
  <c r="X6590" i="2"/>
  <c r="AG6590" i="2"/>
  <c r="AH6590" i="2"/>
  <c r="AI6590" i="2"/>
  <c r="AJ6590" i="2"/>
  <c r="AK6590" i="2"/>
  <c r="E6591" i="2"/>
  <c r="G6591" i="2"/>
  <c r="H6591" i="2"/>
  <c r="I6591" i="2"/>
  <c r="U6591" i="2"/>
  <c r="W6591" i="2"/>
  <c r="X6591" i="2"/>
  <c r="AG6591" i="2"/>
  <c r="AH6591" i="2"/>
  <c r="AI6591" i="2"/>
  <c r="AJ6591" i="2"/>
  <c r="AK6591" i="2"/>
  <c r="E6592" i="2"/>
  <c r="G6592" i="2"/>
  <c r="H6592" i="2"/>
  <c r="I6592" i="2"/>
  <c r="U6592" i="2"/>
  <c r="W6592" i="2"/>
  <c r="X6592" i="2"/>
  <c r="AG6592" i="2"/>
  <c r="AH6592" i="2"/>
  <c r="AI6592" i="2"/>
  <c r="AJ6592" i="2"/>
  <c r="AK6592" i="2"/>
  <c r="E6593" i="2"/>
  <c r="G6593" i="2"/>
  <c r="H6593" i="2"/>
  <c r="I6593" i="2"/>
  <c r="U6593" i="2"/>
  <c r="W6593" i="2"/>
  <c r="X6593" i="2"/>
  <c r="AG6593" i="2"/>
  <c r="AH6593" i="2"/>
  <c r="AI6593" i="2"/>
  <c r="AJ6593" i="2"/>
  <c r="AK6593" i="2"/>
  <c r="E6594" i="2"/>
  <c r="G6594" i="2"/>
  <c r="H6594" i="2"/>
  <c r="I6594" i="2"/>
  <c r="U6594" i="2"/>
  <c r="W6594" i="2"/>
  <c r="X6594" i="2"/>
  <c r="AG6594" i="2"/>
  <c r="AH6594" i="2"/>
  <c r="AI6594" i="2"/>
  <c r="AJ6594" i="2"/>
  <c r="AK6594" i="2"/>
  <c r="E6595" i="2"/>
  <c r="G6595" i="2"/>
  <c r="H6595" i="2"/>
  <c r="I6595" i="2"/>
  <c r="U6595" i="2"/>
  <c r="W6595" i="2"/>
  <c r="X6595" i="2"/>
  <c r="AG6595" i="2"/>
  <c r="AH6595" i="2"/>
  <c r="AI6595" i="2"/>
  <c r="AJ6595" i="2"/>
  <c r="AK6595" i="2"/>
  <c r="E6596" i="2"/>
  <c r="G6596" i="2"/>
  <c r="H6596" i="2"/>
  <c r="I6596" i="2"/>
  <c r="U6596" i="2"/>
  <c r="W6596" i="2"/>
  <c r="X6596" i="2"/>
  <c r="AG6596" i="2"/>
  <c r="AH6596" i="2"/>
  <c r="AI6596" i="2"/>
  <c r="AJ6596" i="2"/>
  <c r="AK6596" i="2"/>
  <c r="E6597" i="2"/>
  <c r="G6597" i="2"/>
  <c r="H6597" i="2"/>
  <c r="I6597" i="2"/>
  <c r="U6597" i="2"/>
  <c r="W6597" i="2"/>
  <c r="X6597" i="2"/>
  <c r="AG6597" i="2"/>
  <c r="AH6597" i="2"/>
  <c r="AI6597" i="2"/>
  <c r="AJ6597" i="2"/>
  <c r="AK6597" i="2"/>
  <c r="E6598" i="2"/>
  <c r="G6598" i="2"/>
  <c r="H6598" i="2"/>
  <c r="I6598" i="2"/>
  <c r="U6598" i="2"/>
  <c r="W6598" i="2"/>
  <c r="X6598" i="2"/>
  <c r="AG6598" i="2"/>
  <c r="AH6598" i="2"/>
  <c r="AI6598" i="2"/>
  <c r="AJ6598" i="2"/>
  <c r="AK6598" i="2"/>
  <c r="E6599" i="2"/>
  <c r="G6599" i="2"/>
  <c r="H6599" i="2"/>
  <c r="I6599" i="2"/>
  <c r="U6599" i="2"/>
  <c r="W6599" i="2"/>
  <c r="X6599" i="2"/>
  <c r="AG6599" i="2"/>
  <c r="AH6599" i="2"/>
  <c r="AI6599" i="2"/>
  <c r="AJ6599" i="2"/>
  <c r="AK6599" i="2"/>
  <c r="E6600" i="2"/>
  <c r="G6600" i="2"/>
  <c r="H6600" i="2"/>
  <c r="I6600" i="2"/>
  <c r="U6600" i="2"/>
  <c r="W6600" i="2"/>
  <c r="X6600" i="2"/>
  <c r="AG6600" i="2"/>
  <c r="AH6600" i="2"/>
  <c r="AI6600" i="2"/>
  <c r="AJ6600" i="2"/>
  <c r="AK6600" i="2"/>
  <c r="E6601" i="2"/>
  <c r="G6601" i="2"/>
  <c r="H6601" i="2"/>
  <c r="I6601" i="2"/>
  <c r="U6601" i="2"/>
  <c r="W6601" i="2"/>
  <c r="X6601" i="2"/>
  <c r="AG6601" i="2"/>
  <c r="AH6601" i="2"/>
  <c r="AI6601" i="2"/>
  <c r="AJ6601" i="2"/>
  <c r="AK6601" i="2"/>
  <c r="E6602" i="2"/>
  <c r="G6602" i="2"/>
  <c r="H6602" i="2"/>
  <c r="I6602" i="2"/>
  <c r="U6602" i="2"/>
  <c r="W6602" i="2"/>
  <c r="X6602" i="2"/>
  <c r="AG6602" i="2"/>
  <c r="AH6602" i="2"/>
  <c r="AI6602" i="2"/>
  <c r="AJ6602" i="2"/>
  <c r="AK6602" i="2"/>
  <c r="E6603" i="2"/>
  <c r="G6603" i="2"/>
  <c r="H6603" i="2"/>
  <c r="I6603" i="2"/>
  <c r="U6603" i="2"/>
  <c r="W6603" i="2"/>
  <c r="X6603" i="2"/>
  <c r="AG6603" i="2"/>
  <c r="AH6603" i="2"/>
  <c r="AI6603" i="2"/>
  <c r="AJ6603" i="2"/>
  <c r="AK6603" i="2"/>
  <c r="E6604" i="2"/>
  <c r="G6604" i="2"/>
  <c r="H6604" i="2"/>
  <c r="I6604" i="2"/>
  <c r="U6604" i="2"/>
  <c r="W6604" i="2"/>
  <c r="X6604" i="2"/>
  <c r="AG6604" i="2"/>
  <c r="AH6604" i="2"/>
  <c r="AI6604" i="2"/>
  <c r="AJ6604" i="2"/>
  <c r="AK6604" i="2"/>
  <c r="E6605" i="2"/>
  <c r="G6605" i="2"/>
  <c r="H6605" i="2"/>
  <c r="I6605" i="2"/>
  <c r="U6605" i="2"/>
  <c r="W6605" i="2"/>
  <c r="X6605" i="2"/>
  <c r="AG6605" i="2"/>
  <c r="AH6605" i="2"/>
  <c r="AI6605" i="2"/>
  <c r="AJ6605" i="2"/>
  <c r="AK6605" i="2"/>
  <c r="E6606" i="2"/>
  <c r="G6606" i="2"/>
  <c r="H6606" i="2"/>
  <c r="I6606" i="2"/>
  <c r="U6606" i="2"/>
  <c r="W6606" i="2"/>
  <c r="X6606" i="2"/>
  <c r="AG6606" i="2"/>
  <c r="AH6606" i="2"/>
  <c r="AI6606" i="2"/>
  <c r="AJ6606" i="2"/>
  <c r="AK6606" i="2"/>
  <c r="E6607" i="2"/>
  <c r="G6607" i="2"/>
  <c r="H6607" i="2"/>
  <c r="I6607" i="2"/>
  <c r="U6607" i="2"/>
  <c r="W6607" i="2"/>
  <c r="X6607" i="2"/>
  <c r="AG6607" i="2"/>
  <c r="AH6607" i="2"/>
  <c r="AI6607" i="2"/>
  <c r="AJ6607" i="2"/>
  <c r="AK6607" i="2"/>
  <c r="E6608" i="2"/>
  <c r="G6608" i="2"/>
  <c r="H6608" i="2"/>
  <c r="I6608" i="2"/>
  <c r="U6608" i="2"/>
  <c r="W6608" i="2"/>
  <c r="X6608" i="2"/>
  <c r="AG6608" i="2"/>
  <c r="AH6608" i="2"/>
  <c r="AI6608" i="2"/>
  <c r="AJ6608" i="2"/>
  <c r="AK6608" i="2"/>
  <c r="E6609" i="2"/>
  <c r="G6609" i="2"/>
  <c r="H6609" i="2"/>
  <c r="I6609" i="2"/>
  <c r="U6609" i="2"/>
  <c r="W6609" i="2"/>
  <c r="X6609" i="2"/>
  <c r="AG6609" i="2"/>
  <c r="AH6609" i="2"/>
  <c r="AI6609" i="2"/>
  <c r="AJ6609" i="2"/>
  <c r="AK6609" i="2"/>
  <c r="E6610" i="2"/>
  <c r="G6610" i="2"/>
  <c r="H6610" i="2"/>
  <c r="I6610" i="2"/>
  <c r="U6610" i="2"/>
  <c r="W6610" i="2"/>
  <c r="X6610" i="2"/>
  <c r="AG6610" i="2"/>
  <c r="AH6610" i="2"/>
  <c r="AI6610" i="2"/>
  <c r="AJ6610" i="2"/>
  <c r="AK6610" i="2"/>
  <c r="E6611" i="2"/>
  <c r="G6611" i="2"/>
  <c r="H6611" i="2"/>
  <c r="I6611" i="2"/>
  <c r="U6611" i="2"/>
  <c r="W6611" i="2"/>
  <c r="X6611" i="2"/>
  <c r="AG6611" i="2"/>
  <c r="AH6611" i="2"/>
  <c r="AI6611" i="2"/>
  <c r="AJ6611" i="2"/>
  <c r="AK6611" i="2"/>
  <c r="E6612" i="2"/>
  <c r="G6612" i="2"/>
  <c r="H6612" i="2"/>
  <c r="I6612" i="2"/>
  <c r="U6612" i="2"/>
  <c r="W6612" i="2"/>
  <c r="X6612" i="2"/>
  <c r="AG6612" i="2"/>
  <c r="AH6612" i="2"/>
  <c r="AI6612" i="2"/>
  <c r="AJ6612" i="2"/>
  <c r="AK6612" i="2"/>
  <c r="E6613" i="2"/>
  <c r="G6613" i="2"/>
  <c r="H6613" i="2"/>
  <c r="I6613" i="2"/>
  <c r="U6613" i="2"/>
  <c r="W6613" i="2"/>
  <c r="X6613" i="2"/>
  <c r="AG6613" i="2"/>
  <c r="AH6613" i="2"/>
  <c r="AI6613" i="2"/>
  <c r="AJ6613" i="2"/>
  <c r="AK6613" i="2"/>
  <c r="E6614" i="2"/>
  <c r="G6614" i="2"/>
  <c r="H6614" i="2"/>
  <c r="I6614" i="2"/>
  <c r="U6614" i="2"/>
  <c r="W6614" i="2"/>
  <c r="X6614" i="2"/>
  <c r="AG6614" i="2"/>
  <c r="AH6614" i="2"/>
  <c r="AI6614" i="2"/>
  <c r="AJ6614" i="2"/>
  <c r="AK6614" i="2"/>
  <c r="E6615" i="2"/>
  <c r="G6615" i="2"/>
  <c r="H6615" i="2"/>
  <c r="I6615" i="2"/>
  <c r="U6615" i="2"/>
  <c r="W6615" i="2"/>
  <c r="X6615" i="2"/>
  <c r="AG6615" i="2"/>
  <c r="AH6615" i="2"/>
  <c r="AI6615" i="2"/>
  <c r="AJ6615" i="2"/>
  <c r="AK6615" i="2"/>
  <c r="E6616" i="2"/>
  <c r="G6616" i="2"/>
  <c r="H6616" i="2"/>
  <c r="I6616" i="2"/>
  <c r="U6616" i="2"/>
  <c r="W6616" i="2"/>
  <c r="X6616" i="2"/>
  <c r="AG6616" i="2"/>
  <c r="AH6616" i="2"/>
  <c r="AI6616" i="2"/>
  <c r="AJ6616" i="2"/>
  <c r="AK6616" i="2"/>
  <c r="E6617" i="2"/>
  <c r="G6617" i="2"/>
  <c r="H6617" i="2"/>
  <c r="I6617" i="2"/>
  <c r="U6617" i="2"/>
  <c r="W6617" i="2"/>
  <c r="X6617" i="2"/>
  <c r="AG6617" i="2"/>
  <c r="AH6617" i="2"/>
  <c r="AI6617" i="2"/>
  <c r="AJ6617" i="2"/>
  <c r="AK6617" i="2"/>
  <c r="E6618" i="2"/>
  <c r="G6618" i="2"/>
  <c r="H6618" i="2"/>
  <c r="I6618" i="2"/>
  <c r="U6618" i="2"/>
  <c r="W6618" i="2"/>
  <c r="X6618" i="2"/>
  <c r="AG6618" i="2"/>
  <c r="AH6618" i="2"/>
  <c r="AI6618" i="2"/>
  <c r="AJ6618" i="2"/>
  <c r="AK6618" i="2"/>
  <c r="E6619" i="2"/>
  <c r="G6619" i="2"/>
  <c r="H6619" i="2"/>
  <c r="I6619" i="2"/>
  <c r="U6619" i="2"/>
  <c r="W6619" i="2"/>
  <c r="X6619" i="2"/>
  <c r="AG6619" i="2"/>
  <c r="AH6619" i="2"/>
  <c r="AI6619" i="2"/>
  <c r="AJ6619" i="2"/>
  <c r="AK6619" i="2"/>
  <c r="E6620" i="2"/>
  <c r="G6620" i="2"/>
  <c r="H6620" i="2"/>
  <c r="I6620" i="2"/>
  <c r="U6620" i="2"/>
  <c r="W6620" i="2"/>
  <c r="X6620" i="2"/>
  <c r="AG6620" i="2"/>
  <c r="AH6620" i="2"/>
  <c r="AI6620" i="2"/>
  <c r="AJ6620" i="2"/>
  <c r="AK6620" i="2"/>
  <c r="E6621" i="2"/>
  <c r="G6621" i="2"/>
  <c r="H6621" i="2"/>
  <c r="I6621" i="2"/>
  <c r="U6621" i="2"/>
  <c r="W6621" i="2"/>
  <c r="X6621" i="2"/>
  <c r="AG6621" i="2"/>
  <c r="AH6621" i="2"/>
  <c r="AI6621" i="2"/>
  <c r="AJ6621" i="2"/>
  <c r="AK6621" i="2"/>
  <c r="E6622" i="2"/>
  <c r="G6622" i="2"/>
  <c r="H6622" i="2"/>
  <c r="I6622" i="2"/>
  <c r="U6622" i="2"/>
  <c r="W6622" i="2"/>
  <c r="X6622" i="2"/>
  <c r="AG6622" i="2"/>
  <c r="AH6622" i="2"/>
  <c r="AI6622" i="2"/>
  <c r="AJ6622" i="2"/>
  <c r="AK6622" i="2"/>
  <c r="E6623" i="2"/>
  <c r="G6623" i="2"/>
  <c r="H6623" i="2"/>
  <c r="I6623" i="2"/>
  <c r="U6623" i="2"/>
  <c r="W6623" i="2"/>
  <c r="X6623" i="2"/>
  <c r="AG6623" i="2"/>
  <c r="AH6623" i="2"/>
  <c r="AI6623" i="2"/>
  <c r="AJ6623" i="2"/>
  <c r="AK6623" i="2"/>
  <c r="E6624" i="2"/>
  <c r="G6624" i="2"/>
  <c r="H6624" i="2"/>
  <c r="I6624" i="2"/>
  <c r="U6624" i="2"/>
  <c r="W6624" i="2"/>
  <c r="X6624" i="2"/>
  <c r="AG6624" i="2"/>
  <c r="AH6624" i="2"/>
  <c r="AI6624" i="2"/>
  <c r="AJ6624" i="2"/>
  <c r="AK6624" i="2"/>
  <c r="E6625" i="2"/>
  <c r="G6625" i="2"/>
  <c r="H6625" i="2"/>
  <c r="I6625" i="2"/>
  <c r="U6625" i="2"/>
  <c r="W6625" i="2"/>
  <c r="X6625" i="2"/>
  <c r="AG6625" i="2"/>
  <c r="AH6625" i="2"/>
  <c r="AI6625" i="2"/>
  <c r="AJ6625" i="2"/>
  <c r="AK6625" i="2"/>
  <c r="E6626" i="2"/>
  <c r="G6626" i="2"/>
  <c r="H6626" i="2"/>
  <c r="I6626" i="2"/>
  <c r="U6626" i="2"/>
  <c r="W6626" i="2"/>
  <c r="X6626" i="2"/>
  <c r="AG6626" i="2"/>
  <c r="AH6626" i="2"/>
  <c r="AI6626" i="2"/>
  <c r="AJ6626" i="2"/>
  <c r="AK6626" i="2"/>
  <c r="E6627" i="2"/>
  <c r="G6627" i="2"/>
  <c r="H6627" i="2"/>
  <c r="I6627" i="2"/>
  <c r="U6627" i="2"/>
  <c r="W6627" i="2"/>
  <c r="X6627" i="2"/>
  <c r="AG6627" i="2"/>
  <c r="AH6627" i="2"/>
  <c r="AI6627" i="2"/>
  <c r="AJ6627" i="2"/>
  <c r="AK6627" i="2"/>
  <c r="E6628" i="2"/>
  <c r="G6628" i="2"/>
  <c r="H6628" i="2"/>
  <c r="I6628" i="2"/>
  <c r="U6628" i="2"/>
  <c r="W6628" i="2"/>
  <c r="X6628" i="2"/>
  <c r="AG6628" i="2"/>
  <c r="AH6628" i="2"/>
  <c r="AI6628" i="2"/>
  <c r="AJ6628" i="2"/>
  <c r="AK6628" i="2"/>
  <c r="E6629" i="2"/>
  <c r="G6629" i="2"/>
  <c r="H6629" i="2"/>
  <c r="I6629" i="2"/>
  <c r="U6629" i="2"/>
  <c r="W6629" i="2"/>
  <c r="X6629" i="2"/>
  <c r="AG6629" i="2"/>
  <c r="AH6629" i="2"/>
  <c r="AI6629" i="2"/>
  <c r="AJ6629" i="2"/>
  <c r="AK6629" i="2"/>
  <c r="E6630" i="2"/>
  <c r="G6630" i="2"/>
  <c r="H6630" i="2"/>
  <c r="I6630" i="2"/>
  <c r="U6630" i="2"/>
  <c r="W6630" i="2"/>
  <c r="X6630" i="2"/>
  <c r="AG6630" i="2"/>
  <c r="AH6630" i="2"/>
  <c r="AI6630" i="2"/>
  <c r="AJ6630" i="2"/>
  <c r="AK6630" i="2"/>
  <c r="E6631" i="2"/>
  <c r="G6631" i="2"/>
  <c r="H6631" i="2"/>
  <c r="I6631" i="2"/>
  <c r="U6631" i="2"/>
  <c r="W6631" i="2"/>
  <c r="X6631" i="2"/>
  <c r="AG6631" i="2"/>
  <c r="AH6631" i="2"/>
  <c r="AI6631" i="2"/>
  <c r="AJ6631" i="2"/>
  <c r="AK6631" i="2"/>
  <c r="E6632" i="2"/>
  <c r="G6632" i="2"/>
  <c r="H6632" i="2"/>
  <c r="I6632" i="2"/>
  <c r="U6632" i="2"/>
  <c r="W6632" i="2"/>
  <c r="X6632" i="2"/>
  <c r="AG6632" i="2"/>
  <c r="AH6632" i="2"/>
  <c r="AI6632" i="2"/>
  <c r="AJ6632" i="2"/>
  <c r="AK6632" i="2"/>
  <c r="E6633" i="2"/>
  <c r="G6633" i="2"/>
  <c r="H6633" i="2"/>
  <c r="I6633" i="2"/>
  <c r="U6633" i="2"/>
  <c r="W6633" i="2"/>
  <c r="X6633" i="2"/>
  <c r="AG6633" i="2"/>
  <c r="AH6633" i="2"/>
  <c r="AI6633" i="2"/>
  <c r="AJ6633" i="2"/>
  <c r="AK6633" i="2"/>
  <c r="E6634" i="2"/>
  <c r="G6634" i="2"/>
  <c r="H6634" i="2"/>
  <c r="I6634" i="2"/>
  <c r="U6634" i="2"/>
  <c r="W6634" i="2"/>
  <c r="X6634" i="2"/>
  <c r="AG6634" i="2"/>
  <c r="AH6634" i="2"/>
  <c r="AI6634" i="2"/>
  <c r="AJ6634" i="2"/>
  <c r="AK6634" i="2"/>
  <c r="E6635" i="2"/>
  <c r="G6635" i="2"/>
  <c r="H6635" i="2"/>
  <c r="I6635" i="2"/>
  <c r="U6635" i="2"/>
  <c r="W6635" i="2"/>
  <c r="X6635" i="2"/>
  <c r="AG6635" i="2"/>
  <c r="AH6635" i="2"/>
  <c r="AI6635" i="2"/>
  <c r="AJ6635" i="2"/>
  <c r="AK6635" i="2"/>
  <c r="E6636" i="2"/>
  <c r="G6636" i="2"/>
  <c r="H6636" i="2"/>
  <c r="I6636" i="2"/>
  <c r="U6636" i="2"/>
  <c r="W6636" i="2"/>
  <c r="X6636" i="2"/>
  <c r="AG6636" i="2"/>
  <c r="AH6636" i="2"/>
  <c r="AI6636" i="2"/>
  <c r="AJ6636" i="2"/>
  <c r="AK6636" i="2"/>
  <c r="E6637" i="2"/>
  <c r="G6637" i="2"/>
  <c r="H6637" i="2"/>
  <c r="I6637" i="2"/>
  <c r="U6637" i="2"/>
  <c r="W6637" i="2"/>
  <c r="X6637" i="2"/>
  <c r="AG6637" i="2"/>
  <c r="AH6637" i="2"/>
  <c r="AI6637" i="2"/>
  <c r="AJ6637" i="2"/>
  <c r="AK6637" i="2"/>
  <c r="E6638" i="2"/>
  <c r="G6638" i="2"/>
  <c r="H6638" i="2"/>
  <c r="I6638" i="2"/>
  <c r="U6638" i="2"/>
  <c r="W6638" i="2"/>
  <c r="X6638" i="2"/>
  <c r="AG6638" i="2"/>
  <c r="AH6638" i="2"/>
  <c r="AI6638" i="2"/>
  <c r="AJ6638" i="2"/>
  <c r="AK6638" i="2"/>
  <c r="E6639" i="2"/>
  <c r="G6639" i="2"/>
  <c r="H6639" i="2"/>
  <c r="I6639" i="2"/>
  <c r="U6639" i="2"/>
  <c r="W6639" i="2"/>
  <c r="X6639" i="2"/>
  <c r="AG6639" i="2"/>
  <c r="AH6639" i="2"/>
  <c r="AI6639" i="2"/>
  <c r="AJ6639" i="2"/>
  <c r="AK6639" i="2"/>
  <c r="E6640" i="2"/>
  <c r="G6640" i="2"/>
  <c r="H6640" i="2"/>
  <c r="I6640" i="2"/>
  <c r="U6640" i="2"/>
  <c r="W6640" i="2"/>
  <c r="X6640" i="2"/>
  <c r="AG6640" i="2"/>
  <c r="AH6640" i="2"/>
  <c r="AI6640" i="2"/>
  <c r="AJ6640" i="2"/>
  <c r="AK6640" i="2"/>
  <c r="E6641" i="2"/>
  <c r="G6641" i="2"/>
  <c r="H6641" i="2"/>
  <c r="I6641" i="2"/>
  <c r="U6641" i="2"/>
  <c r="W6641" i="2"/>
  <c r="X6641" i="2"/>
  <c r="AG6641" i="2"/>
  <c r="AH6641" i="2"/>
  <c r="AI6641" i="2"/>
  <c r="AJ6641" i="2"/>
  <c r="AK6641" i="2"/>
  <c r="E6642" i="2"/>
  <c r="G6642" i="2"/>
  <c r="H6642" i="2"/>
  <c r="I6642" i="2"/>
  <c r="U6642" i="2"/>
  <c r="W6642" i="2"/>
  <c r="X6642" i="2"/>
  <c r="AG6642" i="2"/>
  <c r="AH6642" i="2"/>
  <c r="AI6642" i="2"/>
  <c r="AJ6642" i="2"/>
  <c r="AK6642" i="2"/>
  <c r="E6643" i="2"/>
  <c r="G6643" i="2"/>
  <c r="H6643" i="2"/>
  <c r="I6643" i="2"/>
  <c r="U6643" i="2"/>
  <c r="W6643" i="2"/>
  <c r="X6643" i="2"/>
  <c r="AG6643" i="2"/>
  <c r="AH6643" i="2"/>
  <c r="AI6643" i="2"/>
  <c r="AJ6643" i="2"/>
  <c r="AK6643" i="2"/>
  <c r="E6644" i="2"/>
  <c r="G6644" i="2"/>
  <c r="H6644" i="2"/>
  <c r="I6644" i="2"/>
  <c r="U6644" i="2"/>
  <c r="W6644" i="2"/>
  <c r="X6644" i="2"/>
  <c r="AG6644" i="2"/>
  <c r="AH6644" i="2"/>
  <c r="AI6644" i="2"/>
  <c r="AJ6644" i="2"/>
  <c r="AK6644" i="2"/>
  <c r="E6645" i="2"/>
  <c r="G6645" i="2"/>
  <c r="H6645" i="2"/>
  <c r="I6645" i="2"/>
  <c r="U6645" i="2"/>
  <c r="W6645" i="2"/>
  <c r="X6645" i="2"/>
  <c r="AG6645" i="2"/>
  <c r="AH6645" i="2"/>
  <c r="AI6645" i="2"/>
  <c r="AJ6645" i="2"/>
  <c r="AK6645" i="2"/>
  <c r="E6646" i="2"/>
  <c r="G6646" i="2"/>
  <c r="H6646" i="2"/>
  <c r="I6646" i="2"/>
  <c r="U6646" i="2"/>
  <c r="W6646" i="2"/>
  <c r="X6646" i="2"/>
  <c r="AG6646" i="2"/>
  <c r="AH6646" i="2"/>
  <c r="AI6646" i="2"/>
  <c r="AJ6646" i="2"/>
  <c r="AK6646" i="2"/>
  <c r="E6647" i="2"/>
  <c r="G6647" i="2"/>
  <c r="H6647" i="2"/>
  <c r="I6647" i="2"/>
  <c r="U6647" i="2"/>
  <c r="W6647" i="2"/>
  <c r="X6647" i="2"/>
  <c r="AG6647" i="2"/>
  <c r="AH6647" i="2"/>
  <c r="AI6647" i="2"/>
  <c r="AJ6647" i="2"/>
  <c r="AK6647" i="2"/>
  <c r="E6648" i="2"/>
  <c r="G6648" i="2"/>
  <c r="H6648" i="2"/>
  <c r="I6648" i="2"/>
  <c r="U6648" i="2"/>
  <c r="W6648" i="2"/>
  <c r="X6648" i="2"/>
  <c r="AG6648" i="2"/>
  <c r="AH6648" i="2"/>
  <c r="AI6648" i="2"/>
  <c r="AJ6648" i="2"/>
  <c r="AK6648" i="2"/>
  <c r="E6649" i="2"/>
  <c r="G6649" i="2"/>
  <c r="H6649" i="2"/>
  <c r="I6649" i="2"/>
  <c r="U6649" i="2"/>
  <c r="W6649" i="2"/>
  <c r="X6649" i="2"/>
  <c r="AG6649" i="2"/>
  <c r="AH6649" i="2"/>
  <c r="AI6649" i="2"/>
  <c r="AJ6649" i="2"/>
  <c r="AK6649" i="2"/>
  <c r="E6650" i="2"/>
  <c r="G6650" i="2"/>
  <c r="H6650" i="2"/>
  <c r="I6650" i="2"/>
  <c r="U6650" i="2"/>
  <c r="W6650" i="2"/>
  <c r="X6650" i="2"/>
  <c r="AG6650" i="2"/>
  <c r="AH6650" i="2"/>
  <c r="AI6650" i="2"/>
  <c r="AJ6650" i="2"/>
  <c r="AK6650" i="2"/>
  <c r="E6651" i="2"/>
  <c r="G6651" i="2"/>
  <c r="H6651" i="2"/>
  <c r="I6651" i="2"/>
  <c r="U6651" i="2"/>
  <c r="W6651" i="2"/>
  <c r="X6651" i="2"/>
  <c r="AG6651" i="2"/>
  <c r="AH6651" i="2"/>
  <c r="AI6651" i="2"/>
  <c r="AJ6651" i="2"/>
  <c r="AK6651" i="2"/>
  <c r="E6652" i="2"/>
  <c r="G6652" i="2"/>
  <c r="H6652" i="2"/>
  <c r="I6652" i="2"/>
  <c r="U6652" i="2"/>
  <c r="W6652" i="2"/>
  <c r="X6652" i="2"/>
  <c r="AG6652" i="2"/>
  <c r="AH6652" i="2"/>
  <c r="AI6652" i="2"/>
  <c r="AJ6652" i="2"/>
  <c r="AK6652" i="2"/>
  <c r="E6653" i="2"/>
  <c r="G6653" i="2"/>
  <c r="H6653" i="2"/>
  <c r="I6653" i="2"/>
  <c r="U6653" i="2"/>
  <c r="W6653" i="2"/>
  <c r="X6653" i="2"/>
  <c r="AG6653" i="2"/>
  <c r="AH6653" i="2"/>
  <c r="AI6653" i="2"/>
  <c r="AJ6653" i="2"/>
  <c r="AK6653" i="2"/>
  <c r="E6654" i="2"/>
  <c r="G6654" i="2"/>
  <c r="H6654" i="2"/>
  <c r="I6654" i="2"/>
  <c r="U6654" i="2"/>
  <c r="W6654" i="2"/>
  <c r="X6654" i="2"/>
  <c r="AG6654" i="2"/>
  <c r="AH6654" i="2"/>
  <c r="AI6654" i="2"/>
  <c r="AJ6654" i="2"/>
  <c r="AK6654" i="2"/>
  <c r="E6655" i="2"/>
  <c r="G6655" i="2"/>
  <c r="H6655" i="2"/>
  <c r="I6655" i="2"/>
  <c r="U6655" i="2"/>
  <c r="W6655" i="2"/>
  <c r="X6655" i="2"/>
  <c r="AG6655" i="2"/>
  <c r="AH6655" i="2"/>
  <c r="AI6655" i="2"/>
  <c r="AJ6655" i="2"/>
  <c r="AK6655" i="2"/>
  <c r="E6656" i="2"/>
  <c r="G6656" i="2"/>
  <c r="H6656" i="2"/>
  <c r="I6656" i="2"/>
  <c r="U6656" i="2"/>
  <c r="W6656" i="2"/>
  <c r="X6656" i="2"/>
  <c r="AG6656" i="2"/>
  <c r="AH6656" i="2"/>
  <c r="AI6656" i="2"/>
  <c r="AJ6656" i="2"/>
  <c r="AK6656" i="2"/>
  <c r="E6657" i="2"/>
  <c r="G6657" i="2"/>
  <c r="H6657" i="2"/>
  <c r="I6657" i="2"/>
  <c r="U6657" i="2"/>
  <c r="W6657" i="2"/>
  <c r="X6657" i="2"/>
  <c r="AG6657" i="2"/>
  <c r="AH6657" i="2"/>
  <c r="AI6657" i="2"/>
  <c r="AJ6657" i="2"/>
  <c r="AK6657" i="2"/>
  <c r="E6658" i="2"/>
  <c r="G6658" i="2"/>
  <c r="H6658" i="2"/>
  <c r="I6658" i="2"/>
  <c r="U6658" i="2"/>
  <c r="W6658" i="2"/>
  <c r="X6658" i="2"/>
  <c r="AG6658" i="2"/>
  <c r="AH6658" i="2"/>
  <c r="AI6658" i="2"/>
  <c r="AJ6658" i="2"/>
  <c r="AK6658" i="2"/>
  <c r="E6659" i="2"/>
  <c r="G6659" i="2"/>
  <c r="H6659" i="2"/>
  <c r="I6659" i="2"/>
  <c r="U6659" i="2"/>
  <c r="W6659" i="2"/>
  <c r="X6659" i="2"/>
  <c r="AG6659" i="2"/>
  <c r="AH6659" i="2"/>
  <c r="AI6659" i="2"/>
  <c r="AJ6659" i="2"/>
  <c r="AK6659" i="2"/>
  <c r="E6660" i="2"/>
  <c r="G6660" i="2"/>
  <c r="H6660" i="2"/>
  <c r="I6660" i="2"/>
  <c r="U6660" i="2"/>
  <c r="W6660" i="2"/>
  <c r="X6660" i="2"/>
  <c r="AG6660" i="2"/>
  <c r="AH6660" i="2"/>
  <c r="AI6660" i="2"/>
  <c r="AJ6660" i="2"/>
  <c r="AK6660" i="2"/>
  <c r="E6661" i="2"/>
  <c r="G6661" i="2"/>
  <c r="H6661" i="2"/>
  <c r="I6661" i="2"/>
  <c r="U6661" i="2"/>
  <c r="W6661" i="2"/>
  <c r="X6661" i="2"/>
  <c r="AG6661" i="2"/>
  <c r="AH6661" i="2"/>
  <c r="AI6661" i="2"/>
  <c r="AJ6661" i="2"/>
  <c r="AK6661" i="2"/>
  <c r="E6662" i="2"/>
  <c r="G6662" i="2"/>
  <c r="H6662" i="2"/>
  <c r="I6662" i="2"/>
  <c r="U6662" i="2"/>
  <c r="W6662" i="2"/>
  <c r="X6662" i="2"/>
  <c r="AG6662" i="2"/>
  <c r="AH6662" i="2"/>
  <c r="AI6662" i="2"/>
  <c r="AJ6662" i="2"/>
  <c r="AK6662" i="2"/>
  <c r="E6663" i="2"/>
  <c r="G6663" i="2"/>
  <c r="H6663" i="2"/>
  <c r="I6663" i="2"/>
  <c r="U6663" i="2"/>
  <c r="W6663" i="2"/>
  <c r="X6663" i="2"/>
  <c r="AG6663" i="2"/>
  <c r="AH6663" i="2"/>
  <c r="AI6663" i="2"/>
  <c r="AJ6663" i="2"/>
  <c r="AK6663" i="2"/>
  <c r="E6664" i="2"/>
  <c r="G6664" i="2"/>
  <c r="H6664" i="2"/>
  <c r="I6664" i="2"/>
  <c r="U6664" i="2"/>
  <c r="W6664" i="2"/>
  <c r="X6664" i="2"/>
  <c r="AG6664" i="2"/>
  <c r="AH6664" i="2"/>
  <c r="AI6664" i="2"/>
  <c r="AJ6664" i="2"/>
  <c r="AK6664" i="2"/>
  <c r="E6665" i="2"/>
  <c r="G6665" i="2"/>
  <c r="H6665" i="2"/>
  <c r="I6665" i="2"/>
  <c r="U6665" i="2"/>
  <c r="W6665" i="2"/>
  <c r="X6665" i="2"/>
  <c r="AG6665" i="2"/>
  <c r="AH6665" i="2"/>
  <c r="AI6665" i="2"/>
  <c r="AJ6665" i="2"/>
  <c r="AK6665" i="2"/>
  <c r="E6666" i="2"/>
  <c r="G6666" i="2"/>
  <c r="H6666" i="2"/>
  <c r="I6666" i="2"/>
  <c r="U6666" i="2"/>
  <c r="W6666" i="2"/>
  <c r="X6666" i="2"/>
  <c r="AG6666" i="2"/>
  <c r="AH6666" i="2"/>
  <c r="AI6666" i="2"/>
  <c r="AJ6666" i="2"/>
  <c r="AK6666" i="2"/>
  <c r="E6667" i="2"/>
  <c r="G6667" i="2"/>
  <c r="H6667" i="2"/>
  <c r="I6667" i="2"/>
  <c r="U6667" i="2"/>
  <c r="W6667" i="2"/>
  <c r="X6667" i="2"/>
  <c r="AG6667" i="2"/>
  <c r="AH6667" i="2"/>
  <c r="AI6667" i="2"/>
  <c r="AJ6667" i="2"/>
  <c r="AK6667" i="2"/>
  <c r="E6668" i="2"/>
  <c r="G6668" i="2"/>
  <c r="H6668" i="2"/>
  <c r="I6668" i="2"/>
  <c r="U6668" i="2"/>
  <c r="W6668" i="2"/>
  <c r="X6668" i="2"/>
  <c r="AG6668" i="2"/>
  <c r="AH6668" i="2"/>
  <c r="AI6668" i="2"/>
  <c r="AJ6668" i="2"/>
  <c r="AK6668" i="2"/>
  <c r="E6669" i="2"/>
  <c r="G6669" i="2"/>
  <c r="H6669" i="2"/>
  <c r="I6669" i="2"/>
  <c r="U6669" i="2"/>
  <c r="W6669" i="2"/>
  <c r="X6669" i="2"/>
  <c r="AG6669" i="2"/>
  <c r="AH6669" i="2"/>
  <c r="AI6669" i="2"/>
  <c r="AJ6669" i="2"/>
  <c r="AK6669" i="2"/>
  <c r="E6670" i="2"/>
  <c r="G6670" i="2"/>
  <c r="H6670" i="2"/>
  <c r="I6670" i="2"/>
  <c r="U6670" i="2"/>
  <c r="W6670" i="2"/>
  <c r="X6670" i="2"/>
  <c r="AG6670" i="2"/>
  <c r="AH6670" i="2"/>
  <c r="AI6670" i="2"/>
  <c r="AJ6670" i="2"/>
  <c r="AK6670" i="2"/>
  <c r="E6671" i="2"/>
  <c r="G6671" i="2"/>
  <c r="H6671" i="2"/>
  <c r="I6671" i="2"/>
  <c r="U6671" i="2"/>
  <c r="W6671" i="2"/>
  <c r="X6671" i="2"/>
  <c r="AG6671" i="2"/>
  <c r="AH6671" i="2"/>
  <c r="AI6671" i="2"/>
  <c r="AJ6671" i="2"/>
  <c r="AK6671" i="2"/>
  <c r="E6672" i="2"/>
  <c r="G6672" i="2"/>
  <c r="H6672" i="2"/>
  <c r="I6672" i="2"/>
  <c r="U6672" i="2"/>
  <c r="W6672" i="2"/>
  <c r="X6672" i="2"/>
  <c r="AG6672" i="2"/>
  <c r="AH6672" i="2"/>
  <c r="AI6672" i="2"/>
  <c r="AJ6672" i="2"/>
  <c r="AK6672" i="2"/>
  <c r="E6673" i="2"/>
  <c r="G6673" i="2"/>
  <c r="H6673" i="2"/>
  <c r="I6673" i="2"/>
  <c r="U6673" i="2"/>
  <c r="W6673" i="2"/>
  <c r="X6673" i="2"/>
  <c r="AG6673" i="2"/>
  <c r="AH6673" i="2"/>
  <c r="AI6673" i="2"/>
  <c r="AJ6673" i="2"/>
  <c r="AK6673" i="2"/>
  <c r="E6674" i="2"/>
  <c r="G6674" i="2"/>
  <c r="H6674" i="2"/>
  <c r="I6674" i="2"/>
  <c r="U6674" i="2"/>
  <c r="W6674" i="2"/>
  <c r="X6674" i="2"/>
  <c r="AG6674" i="2"/>
  <c r="AH6674" i="2"/>
  <c r="AI6674" i="2"/>
  <c r="AJ6674" i="2"/>
  <c r="AK6674" i="2"/>
  <c r="E6675" i="2"/>
  <c r="G6675" i="2"/>
  <c r="H6675" i="2"/>
  <c r="I6675" i="2"/>
  <c r="U6675" i="2"/>
  <c r="W6675" i="2"/>
  <c r="X6675" i="2"/>
  <c r="AG6675" i="2"/>
  <c r="AH6675" i="2"/>
  <c r="AI6675" i="2"/>
  <c r="AJ6675" i="2"/>
  <c r="AK6675" i="2"/>
  <c r="E6676" i="2"/>
  <c r="G6676" i="2"/>
  <c r="H6676" i="2"/>
  <c r="I6676" i="2"/>
  <c r="U6676" i="2"/>
  <c r="W6676" i="2"/>
  <c r="X6676" i="2"/>
  <c r="AG6676" i="2"/>
  <c r="AH6676" i="2"/>
  <c r="AI6676" i="2"/>
  <c r="AJ6676" i="2"/>
  <c r="AK6676" i="2"/>
  <c r="E6677" i="2"/>
  <c r="G6677" i="2"/>
  <c r="H6677" i="2"/>
  <c r="I6677" i="2"/>
  <c r="U6677" i="2"/>
  <c r="W6677" i="2"/>
  <c r="X6677" i="2"/>
  <c r="AG6677" i="2"/>
  <c r="AH6677" i="2"/>
  <c r="AI6677" i="2"/>
  <c r="AJ6677" i="2"/>
  <c r="AK6677" i="2"/>
  <c r="E6678" i="2"/>
  <c r="G6678" i="2"/>
  <c r="H6678" i="2"/>
  <c r="I6678" i="2"/>
  <c r="U6678" i="2"/>
  <c r="W6678" i="2"/>
  <c r="X6678" i="2"/>
  <c r="AG6678" i="2"/>
  <c r="AH6678" i="2"/>
  <c r="AI6678" i="2"/>
  <c r="AJ6678" i="2"/>
  <c r="AK6678" i="2"/>
  <c r="E6679" i="2"/>
  <c r="G6679" i="2"/>
  <c r="H6679" i="2"/>
  <c r="I6679" i="2"/>
  <c r="U6679" i="2"/>
  <c r="W6679" i="2"/>
  <c r="X6679" i="2"/>
  <c r="AG6679" i="2"/>
  <c r="AH6679" i="2"/>
  <c r="AI6679" i="2"/>
  <c r="AJ6679" i="2"/>
  <c r="AK6679" i="2"/>
  <c r="E6680" i="2"/>
  <c r="G6680" i="2"/>
  <c r="H6680" i="2"/>
  <c r="I6680" i="2"/>
  <c r="U6680" i="2"/>
  <c r="W6680" i="2"/>
  <c r="X6680" i="2"/>
  <c r="AG6680" i="2"/>
  <c r="AH6680" i="2"/>
  <c r="AI6680" i="2"/>
  <c r="AJ6680" i="2"/>
  <c r="AK6680" i="2"/>
  <c r="E6681" i="2"/>
  <c r="G6681" i="2"/>
  <c r="H6681" i="2"/>
  <c r="I6681" i="2"/>
  <c r="U6681" i="2"/>
  <c r="W6681" i="2"/>
  <c r="X6681" i="2"/>
  <c r="AG6681" i="2"/>
  <c r="AH6681" i="2"/>
  <c r="AI6681" i="2"/>
  <c r="AJ6681" i="2"/>
  <c r="AK6681" i="2"/>
  <c r="E6682" i="2"/>
  <c r="G6682" i="2"/>
  <c r="H6682" i="2"/>
  <c r="I6682" i="2"/>
  <c r="U6682" i="2"/>
  <c r="W6682" i="2"/>
  <c r="X6682" i="2"/>
  <c r="AG6682" i="2"/>
  <c r="AH6682" i="2"/>
  <c r="AI6682" i="2"/>
  <c r="AJ6682" i="2"/>
  <c r="AK6682" i="2"/>
  <c r="E6683" i="2"/>
  <c r="G6683" i="2"/>
  <c r="H6683" i="2"/>
  <c r="I6683" i="2"/>
  <c r="U6683" i="2"/>
  <c r="W6683" i="2"/>
  <c r="X6683" i="2"/>
  <c r="AG6683" i="2"/>
  <c r="AH6683" i="2"/>
  <c r="AI6683" i="2"/>
  <c r="AJ6683" i="2"/>
  <c r="AK6683" i="2"/>
  <c r="E6684" i="2"/>
  <c r="G6684" i="2"/>
  <c r="H6684" i="2"/>
  <c r="I6684" i="2"/>
  <c r="U6684" i="2"/>
  <c r="W6684" i="2"/>
  <c r="X6684" i="2"/>
  <c r="AG6684" i="2"/>
  <c r="AH6684" i="2"/>
  <c r="AI6684" i="2"/>
  <c r="AJ6684" i="2"/>
  <c r="AK6684" i="2"/>
  <c r="E6685" i="2"/>
  <c r="G6685" i="2"/>
  <c r="H6685" i="2"/>
  <c r="I6685" i="2"/>
  <c r="U6685" i="2"/>
  <c r="W6685" i="2"/>
  <c r="X6685" i="2"/>
  <c r="AG6685" i="2"/>
  <c r="AH6685" i="2"/>
  <c r="AI6685" i="2"/>
  <c r="AJ6685" i="2"/>
  <c r="AK6685" i="2"/>
  <c r="E6686" i="2"/>
  <c r="G6686" i="2"/>
  <c r="H6686" i="2"/>
  <c r="I6686" i="2"/>
  <c r="U6686" i="2"/>
  <c r="W6686" i="2"/>
  <c r="X6686" i="2"/>
  <c r="AG6686" i="2"/>
  <c r="AH6686" i="2"/>
  <c r="AI6686" i="2"/>
  <c r="AJ6686" i="2"/>
  <c r="AK6686" i="2"/>
  <c r="E6687" i="2"/>
  <c r="G6687" i="2"/>
  <c r="H6687" i="2"/>
  <c r="I6687" i="2"/>
  <c r="U6687" i="2"/>
  <c r="W6687" i="2"/>
  <c r="X6687" i="2"/>
  <c r="AG6687" i="2"/>
  <c r="AH6687" i="2"/>
  <c r="AI6687" i="2"/>
  <c r="AJ6687" i="2"/>
  <c r="AK6687" i="2"/>
  <c r="E6688" i="2"/>
  <c r="G6688" i="2"/>
  <c r="H6688" i="2"/>
  <c r="I6688" i="2"/>
  <c r="U6688" i="2"/>
  <c r="W6688" i="2"/>
  <c r="X6688" i="2"/>
  <c r="AG6688" i="2"/>
  <c r="AH6688" i="2"/>
  <c r="AI6688" i="2"/>
  <c r="AJ6688" i="2"/>
  <c r="AK6688" i="2"/>
  <c r="E6689" i="2"/>
  <c r="G6689" i="2"/>
  <c r="H6689" i="2"/>
  <c r="I6689" i="2"/>
  <c r="U6689" i="2"/>
  <c r="W6689" i="2"/>
  <c r="X6689" i="2"/>
  <c r="AG6689" i="2"/>
  <c r="AH6689" i="2"/>
  <c r="AI6689" i="2"/>
  <c r="AJ6689" i="2"/>
  <c r="AK6689" i="2"/>
  <c r="E6690" i="2"/>
  <c r="G6690" i="2"/>
  <c r="H6690" i="2"/>
  <c r="I6690" i="2"/>
  <c r="U6690" i="2"/>
  <c r="W6690" i="2"/>
  <c r="X6690" i="2"/>
  <c r="AG6690" i="2"/>
  <c r="AH6690" i="2"/>
  <c r="AI6690" i="2"/>
  <c r="AJ6690" i="2"/>
  <c r="AK6690" i="2"/>
  <c r="E6691" i="2"/>
  <c r="G6691" i="2"/>
  <c r="H6691" i="2"/>
  <c r="I6691" i="2"/>
  <c r="U6691" i="2"/>
  <c r="W6691" i="2"/>
  <c r="X6691" i="2"/>
  <c r="AG6691" i="2"/>
  <c r="AH6691" i="2"/>
  <c r="AI6691" i="2"/>
  <c r="AJ6691" i="2"/>
  <c r="AK6691" i="2"/>
  <c r="E6692" i="2"/>
  <c r="G6692" i="2"/>
  <c r="H6692" i="2"/>
  <c r="I6692" i="2"/>
  <c r="U6692" i="2"/>
  <c r="W6692" i="2"/>
  <c r="X6692" i="2"/>
  <c r="AG6692" i="2"/>
  <c r="AH6692" i="2"/>
  <c r="AI6692" i="2"/>
  <c r="AJ6692" i="2"/>
  <c r="AK6692" i="2"/>
  <c r="E6693" i="2"/>
  <c r="G6693" i="2"/>
  <c r="H6693" i="2"/>
  <c r="I6693" i="2"/>
  <c r="U6693" i="2"/>
  <c r="W6693" i="2"/>
  <c r="X6693" i="2"/>
  <c r="AG6693" i="2"/>
  <c r="AH6693" i="2"/>
  <c r="AI6693" i="2"/>
  <c r="AJ6693" i="2"/>
  <c r="AK6693" i="2"/>
  <c r="E6694" i="2"/>
  <c r="G6694" i="2"/>
  <c r="H6694" i="2"/>
  <c r="I6694" i="2"/>
  <c r="U6694" i="2"/>
  <c r="W6694" i="2"/>
  <c r="X6694" i="2"/>
  <c r="AG6694" i="2"/>
  <c r="AH6694" i="2"/>
  <c r="AI6694" i="2"/>
  <c r="AJ6694" i="2"/>
  <c r="AK6694" i="2"/>
  <c r="E6695" i="2"/>
  <c r="G6695" i="2"/>
  <c r="H6695" i="2"/>
  <c r="I6695" i="2"/>
  <c r="U6695" i="2"/>
  <c r="W6695" i="2"/>
  <c r="X6695" i="2"/>
  <c r="AG6695" i="2"/>
  <c r="AH6695" i="2"/>
  <c r="AI6695" i="2"/>
  <c r="AJ6695" i="2"/>
  <c r="AK6695" i="2"/>
  <c r="E6696" i="2"/>
  <c r="G6696" i="2"/>
  <c r="H6696" i="2"/>
  <c r="I6696" i="2"/>
  <c r="U6696" i="2"/>
  <c r="W6696" i="2"/>
  <c r="X6696" i="2"/>
  <c r="AG6696" i="2"/>
  <c r="AH6696" i="2"/>
  <c r="AI6696" i="2"/>
  <c r="AJ6696" i="2"/>
  <c r="AK6696" i="2"/>
  <c r="E6697" i="2"/>
  <c r="G6697" i="2"/>
  <c r="H6697" i="2"/>
  <c r="I6697" i="2"/>
  <c r="U6697" i="2"/>
  <c r="W6697" i="2"/>
  <c r="X6697" i="2"/>
  <c r="AG6697" i="2"/>
  <c r="AH6697" i="2"/>
  <c r="AI6697" i="2"/>
  <c r="AJ6697" i="2"/>
  <c r="AK6697" i="2"/>
  <c r="E6698" i="2"/>
  <c r="G6698" i="2"/>
  <c r="H6698" i="2"/>
  <c r="I6698" i="2"/>
  <c r="U6698" i="2"/>
  <c r="W6698" i="2"/>
  <c r="X6698" i="2"/>
  <c r="AG6698" i="2"/>
  <c r="AH6698" i="2"/>
  <c r="AI6698" i="2"/>
  <c r="AJ6698" i="2"/>
  <c r="AK6698" i="2"/>
  <c r="E6699" i="2"/>
  <c r="G6699" i="2"/>
  <c r="H6699" i="2"/>
  <c r="I6699" i="2"/>
  <c r="U6699" i="2"/>
  <c r="W6699" i="2"/>
  <c r="X6699" i="2"/>
  <c r="AG6699" i="2"/>
  <c r="AH6699" i="2"/>
  <c r="AI6699" i="2"/>
  <c r="AJ6699" i="2"/>
  <c r="AK6699" i="2"/>
  <c r="E6700" i="2"/>
  <c r="G6700" i="2"/>
  <c r="H6700" i="2"/>
  <c r="I6700" i="2"/>
  <c r="U6700" i="2"/>
  <c r="W6700" i="2"/>
  <c r="X6700" i="2"/>
  <c r="AG6700" i="2"/>
  <c r="AH6700" i="2"/>
  <c r="AI6700" i="2"/>
  <c r="AJ6700" i="2"/>
  <c r="AK6700" i="2"/>
  <c r="E6701" i="2"/>
  <c r="G6701" i="2"/>
  <c r="H6701" i="2"/>
  <c r="I6701" i="2"/>
  <c r="U6701" i="2"/>
  <c r="W6701" i="2"/>
  <c r="X6701" i="2"/>
  <c r="AG6701" i="2"/>
  <c r="AH6701" i="2"/>
  <c r="AI6701" i="2"/>
  <c r="AJ6701" i="2"/>
  <c r="AK6701" i="2"/>
  <c r="E6702" i="2"/>
  <c r="G6702" i="2"/>
  <c r="H6702" i="2"/>
  <c r="I6702" i="2"/>
  <c r="U6702" i="2"/>
  <c r="W6702" i="2"/>
  <c r="X6702" i="2"/>
  <c r="AG6702" i="2"/>
  <c r="AH6702" i="2"/>
  <c r="AI6702" i="2"/>
  <c r="AJ6702" i="2"/>
  <c r="AK6702" i="2"/>
  <c r="E6703" i="2"/>
  <c r="G6703" i="2"/>
  <c r="H6703" i="2"/>
  <c r="I6703" i="2"/>
  <c r="U6703" i="2"/>
  <c r="W6703" i="2"/>
  <c r="X6703" i="2"/>
  <c r="AG6703" i="2"/>
  <c r="AH6703" i="2"/>
  <c r="AI6703" i="2"/>
  <c r="AJ6703" i="2"/>
  <c r="AK6703" i="2"/>
  <c r="E6704" i="2"/>
  <c r="G6704" i="2"/>
  <c r="H6704" i="2"/>
  <c r="I6704" i="2"/>
  <c r="U6704" i="2"/>
  <c r="W6704" i="2"/>
  <c r="X6704" i="2"/>
  <c r="AG6704" i="2"/>
  <c r="AH6704" i="2"/>
  <c r="AI6704" i="2"/>
  <c r="AJ6704" i="2"/>
  <c r="AK6704" i="2"/>
  <c r="E6705" i="2"/>
  <c r="G6705" i="2"/>
  <c r="H6705" i="2"/>
  <c r="I6705" i="2"/>
  <c r="U6705" i="2"/>
  <c r="W6705" i="2"/>
  <c r="X6705" i="2"/>
  <c r="AG6705" i="2"/>
  <c r="AH6705" i="2"/>
  <c r="AI6705" i="2"/>
  <c r="AJ6705" i="2"/>
  <c r="AK6705" i="2"/>
  <c r="E6706" i="2"/>
  <c r="G6706" i="2"/>
  <c r="H6706" i="2"/>
  <c r="I6706" i="2"/>
  <c r="U6706" i="2"/>
  <c r="W6706" i="2"/>
  <c r="X6706" i="2"/>
  <c r="AG6706" i="2"/>
  <c r="AH6706" i="2"/>
  <c r="AI6706" i="2"/>
  <c r="AJ6706" i="2"/>
  <c r="AK6706" i="2"/>
  <c r="E6707" i="2"/>
  <c r="G6707" i="2"/>
  <c r="H6707" i="2"/>
  <c r="I6707" i="2"/>
  <c r="U6707" i="2"/>
  <c r="W6707" i="2"/>
  <c r="X6707" i="2"/>
  <c r="AG6707" i="2"/>
  <c r="AH6707" i="2"/>
  <c r="AI6707" i="2"/>
  <c r="AJ6707" i="2"/>
  <c r="AK6707" i="2"/>
  <c r="E6708" i="2"/>
  <c r="G6708" i="2"/>
  <c r="H6708" i="2"/>
  <c r="I6708" i="2"/>
  <c r="U6708" i="2"/>
  <c r="W6708" i="2"/>
  <c r="X6708" i="2"/>
  <c r="AG6708" i="2"/>
  <c r="AH6708" i="2"/>
  <c r="AI6708" i="2"/>
  <c r="AJ6708" i="2"/>
  <c r="AK6708" i="2"/>
  <c r="E6709" i="2"/>
  <c r="G6709" i="2"/>
  <c r="H6709" i="2"/>
  <c r="I6709" i="2"/>
  <c r="U6709" i="2"/>
  <c r="W6709" i="2"/>
  <c r="X6709" i="2"/>
  <c r="AG6709" i="2"/>
  <c r="AH6709" i="2"/>
  <c r="AI6709" i="2"/>
  <c r="AJ6709" i="2"/>
  <c r="AK6709" i="2"/>
  <c r="E6710" i="2"/>
  <c r="G6710" i="2"/>
  <c r="H6710" i="2"/>
  <c r="I6710" i="2"/>
  <c r="U6710" i="2"/>
  <c r="W6710" i="2"/>
  <c r="X6710" i="2"/>
  <c r="AG6710" i="2"/>
  <c r="AH6710" i="2"/>
  <c r="AI6710" i="2"/>
  <c r="AJ6710" i="2"/>
  <c r="AK6710" i="2"/>
  <c r="E6711" i="2"/>
  <c r="G6711" i="2"/>
  <c r="H6711" i="2"/>
  <c r="I6711" i="2"/>
  <c r="U6711" i="2"/>
  <c r="W6711" i="2"/>
  <c r="X6711" i="2"/>
  <c r="AG6711" i="2"/>
  <c r="AH6711" i="2"/>
  <c r="AI6711" i="2"/>
  <c r="AJ6711" i="2"/>
  <c r="AK6711" i="2"/>
  <c r="E6712" i="2"/>
  <c r="G6712" i="2"/>
  <c r="H6712" i="2"/>
  <c r="I6712" i="2"/>
  <c r="U6712" i="2"/>
  <c r="W6712" i="2"/>
  <c r="X6712" i="2"/>
  <c r="AG6712" i="2"/>
  <c r="AH6712" i="2"/>
  <c r="AI6712" i="2"/>
  <c r="AJ6712" i="2"/>
  <c r="AK6712" i="2"/>
  <c r="E6713" i="2"/>
  <c r="G6713" i="2"/>
  <c r="H6713" i="2"/>
  <c r="I6713" i="2"/>
  <c r="U6713" i="2"/>
  <c r="W6713" i="2"/>
  <c r="X6713" i="2"/>
  <c r="AG6713" i="2"/>
  <c r="AH6713" i="2"/>
  <c r="AI6713" i="2"/>
  <c r="AJ6713" i="2"/>
  <c r="AK6713" i="2"/>
  <c r="E6714" i="2"/>
  <c r="G6714" i="2"/>
  <c r="H6714" i="2"/>
  <c r="I6714" i="2"/>
  <c r="U6714" i="2"/>
  <c r="W6714" i="2"/>
  <c r="X6714" i="2"/>
  <c r="AG6714" i="2"/>
  <c r="AH6714" i="2"/>
  <c r="AI6714" i="2"/>
  <c r="AJ6714" i="2"/>
  <c r="AK6714" i="2"/>
  <c r="E6715" i="2"/>
  <c r="G6715" i="2"/>
  <c r="H6715" i="2"/>
  <c r="I6715" i="2"/>
  <c r="U6715" i="2"/>
  <c r="W6715" i="2"/>
  <c r="X6715" i="2"/>
  <c r="AG6715" i="2"/>
  <c r="AH6715" i="2"/>
  <c r="AI6715" i="2"/>
  <c r="AJ6715" i="2"/>
  <c r="AK6715" i="2"/>
  <c r="E6716" i="2"/>
  <c r="G6716" i="2"/>
  <c r="H6716" i="2"/>
  <c r="I6716" i="2"/>
  <c r="U6716" i="2"/>
  <c r="W6716" i="2"/>
  <c r="X6716" i="2"/>
  <c r="AG6716" i="2"/>
  <c r="AH6716" i="2"/>
  <c r="AI6716" i="2"/>
  <c r="AJ6716" i="2"/>
  <c r="AK6716" i="2"/>
  <c r="E6717" i="2"/>
  <c r="G6717" i="2"/>
  <c r="H6717" i="2"/>
  <c r="I6717" i="2"/>
  <c r="U6717" i="2"/>
  <c r="W6717" i="2"/>
  <c r="X6717" i="2"/>
  <c r="AG6717" i="2"/>
  <c r="AH6717" i="2"/>
  <c r="AI6717" i="2"/>
  <c r="AJ6717" i="2"/>
  <c r="AK6717" i="2"/>
  <c r="E6718" i="2"/>
  <c r="G6718" i="2"/>
  <c r="H6718" i="2"/>
  <c r="I6718" i="2"/>
  <c r="U6718" i="2"/>
  <c r="W6718" i="2"/>
  <c r="X6718" i="2"/>
  <c r="AG6718" i="2"/>
  <c r="AH6718" i="2"/>
  <c r="AI6718" i="2"/>
  <c r="AJ6718" i="2"/>
  <c r="AK6718" i="2"/>
  <c r="E6719" i="2"/>
  <c r="G6719" i="2"/>
  <c r="H6719" i="2"/>
  <c r="I6719" i="2"/>
  <c r="U6719" i="2"/>
  <c r="W6719" i="2"/>
  <c r="X6719" i="2"/>
  <c r="AG6719" i="2"/>
  <c r="AH6719" i="2"/>
  <c r="AI6719" i="2"/>
  <c r="AJ6719" i="2"/>
  <c r="AK6719" i="2"/>
  <c r="E6720" i="2"/>
  <c r="G6720" i="2"/>
  <c r="H6720" i="2"/>
  <c r="I6720" i="2"/>
  <c r="U6720" i="2"/>
  <c r="W6720" i="2"/>
  <c r="X6720" i="2"/>
  <c r="AG6720" i="2"/>
  <c r="AH6720" i="2"/>
  <c r="AI6720" i="2"/>
  <c r="AJ6720" i="2"/>
  <c r="AK6720" i="2"/>
  <c r="E6721" i="2"/>
  <c r="G6721" i="2"/>
  <c r="H6721" i="2"/>
  <c r="I6721" i="2"/>
  <c r="U6721" i="2"/>
  <c r="W6721" i="2"/>
  <c r="X6721" i="2"/>
  <c r="AG6721" i="2"/>
  <c r="AH6721" i="2"/>
  <c r="AI6721" i="2"/>
  <c r="AJ6721" i="2"/>
  <c r="AK6721" i="2"/>
  <c r="E6722" i="2"/>
  <c r="G6722" i="2"/>
  <c r="H6722" i="2"/>
  <c r="I6722" i="2"/>
  <c r="U6722" i="2"/>
  <c r="W6722" i="2"/>
  <c r="X6722" i="2"/>
  <c r="AG6722" i="2"/>
  <c r="AH6722" i="2"/>
  <c r="AI6722" i="2"/>
  <c r="AJ6722" i="2"/>
  <c r="AK6722" i="2"/>
  <c r="E6723" i="2"/>
  <c r="G6723" i="2"/>
  <c r="H6723" i="2"/>
  <c r="I6723" i="2"/>
  <c r="U6723" i="2"/>
  <c r="W6723" i="2"/>
  <c r="X6723" i="2"/>
  <c r="AG6723" i="2"/>
  <c r="AH6723" i="2"/>
  <c r="AI6723" i="2"/>
  <c r="AJ6723" i="2"/>
  <c r="AK6723" i="2"/>
  <c r="E6724" i="2"/>
  <c r="G6724" i="2"/>
  <c r="H6724" i="2"/>
  <c r="I6724" i="2"/>
  <c r="U6724" i="2"/>
  <c r="W6724" i="2"/>
  <c r="X6724" i="2"/>
  <c r="AG6724" i="2"/>
  <c r="AH6724" i="2"/>
  <c r="AI6724" i="2"/>
  <c r="AJ6724" i="2"/>
  <c r="AK6724" i="2"/>
  <c r="E6725" i="2"/>
  <c r="G6725" i="2"/>
  <c r="H6725" i="2"/>
  <c r="I6725" i="2"/>
  <c r="U6725" i="2"/>
  <c r="W6725" i="2"/>
  <c r="X6725" i="2"/>
  <c r="AG6725" i="2"/>
  <c r="AH6725" i="2"/>
  <c r="AI6725" i="2"/>
  <c r="AJ6725" i="2"/>
  <c r="AK6725" i="2"/>
  <c r="E6726" i="2"/>
  <c r="G6726" i="2"/>
  <c r="H6726" i="2"/>
  <c r="I6726" i="2"/>
  <c r="U6726" i="2"/>
  <c r="W6726" i="2"/>
  <c r="X6726" i="2"/>
  <c r="AG6726" i="2"/>
  <c r="AH6726" i="2"/>
  <c r="AI6726" i="2"/>
  <c r="AJ6726" i="2"/>
  <c r="AK6726" i="2"/>
  <c r="E6727" i="2"/>
  <c r="G6727" i="2"/>
  <c r="H6727" i="2"/>
  <c r="I6727" i="2"/>
  <c r="U6727" i="2"/>
  <c r="W6727" i="2"/>
  <c r="X6727" i="2"/>
  <c r="AG6727" i="2"/>
  <c r="AH6727" i="2"/>
  <c r="AI6727" i="2"/>
  <c r="AJ6727" i="2"/>
  <c r="AK6727" i="2"/>
  <c r="E6728" i="2"/>
  <c r="G6728" i="2"/>
  <c r="H6728" i="2"/>
  <c r="I6728" i="2"/>
  <c r="U6728" i="2"/>
  <c r="W6728" i="2"/>
  <c r="X6728" i="2"/>
  <c r="AG6728" i="2"/>
  <c r="AH6728" i="2"/>
  <c r="AI6728" i="2"/>
  <c r="AJ6728" i="2"/>
  <c r="AK6728" i="2"/>
  <c r="E6729" i="2"/>
  <c r="G6729" i="2"/>
  <c r="H6729" i="2"/>
  <c r="I6729" i="2"/>
  <c r="U6729" i="2"/>
  <c r="W6729" i="2"/>
  <c r="X6729" i="2"/>
  <c r="AG6729" i="2"/>
  <c r="AH6729" i="2"/>
  <c r="AI6729" i="2"/>
  <c r="AJ6729" i="2"/>
  <c r="AK6729" i="2"/>
  <c r="E6730" i="2"/>
  <c r="G6730" i="2"/>
  <c r="H6730" i="2"/>
  <c r="I6730" i="2"/>
  <c r="U6730" i="2"/>
  <c r="W6730" i="2"/>
  <c r="X6730" i="2"/>
  <c r="AG6730" i="2"/>
  <c r="AH6730" i="2"/>
  <c r="AI6730" i="2"/>
  <c r="AJ6730" i="2"/>
  <c r="AK6730" i="2"/>
  <c r="E6731" i="2"/>
  <c r="G6731" i="2"/>
  <c r="H6731" i="2"/>
  <c r="I6731" i="2"/>
  <c r="U6731" i="2"/>
  <c r="W6731" i="2"/>
  <c r="X6731" i="2"/>
  <c r="AG6731" i="2"/>
  <c r="AH6731" i="2"/>
  <c r="AI6731" i="2"/>
  <c r="AJ6731" i="2"/>
  <c r="AK6731" i="2"/>
  <c r="E6732" i="2"/>
  <c r="G6732" i="2"/>
  <c r="H6732" i="2"/>
  <c r="I6732" i="2"/>
  <c r="U6732" i="2"/>
  <c r="W6732" i="2"/>
  <c r="X6732" i="2"/>
  <c r="AG6732" i="2"/>
  <c r="AH6732" i="2"/>
  <c r="AI6732" i="2"/>
  <c r="AJ6732" i="2"/>
  <c r="AK6732" i="2"/>
  <c r="E6733" i="2"/>
  <c r="G6733" i="2"/>
  <c r="H6733" i="2"/>
  <c r="I6733" i="2"/>
  <c r="U6733" i="2"/>
  <c r="W6733" i="2"/>
  <c r="X6733" i="2"/>
  <c r="AG6733" i="2"/>
  <c r="AH6733" i="2"/>
  <c r="AI6733" i="2"/>
  <c r="AJ6733" i="2"/>
  <c r="AK6733" i="2"/>
  <c r="E6734" i="2"/>
  <c r="G6734" i="2"/>
  <c r="H6734" i="2"/>
  <c r="I6734" i="2"/>
  <c r="U6734" i="2"/>
  <c r="W6734" i="2"/>
  <c r="X6734" i="2"/>
  <c r="AG6734" i="2"/>
  <c r="AH6734" i="2"/>
  <c r="AI6734" i="2"/>
  <c r="AJ6734" i="2"/>
  <c r="AK6734" i="2"/>
  <c r="E6735" i="2"/>
  <c r="G6735" i="2"/>
  <c r="H6735" i="2"/>
  <c r="I6735" i="2"/>
  <c r="U6735" i="2"/>
  <c r="W6735" i="2"/>
  <c r="X6735" i="2"/>
  <c r="AG6735" i="2"/>
  <c r="AH6735" i="2"/>
  <c r="AI6735" i="2"/>
  <c r="AJ6735" i="2"/>
  <c r="AK6735" i="2"/>
  <c r="E6736" i="2"/>
  <c r="G6736" i="2"/>
  <c r="H6736" i="2"/>
  <c r="I6736" i="2"/>
  <c r="U6736" i="2"/>
  <c r="W6736" i="2"/>
  <c r="X6736" i="2"/>
  <c r="AG6736" i="2"/>
  <c r="AH6736" i="2"/>
  <c r="AI6736" i="2"/>
  <c r="AJ6736" i="2"/>
  <c r="AK6736" i="2"/>
  <c r="E6737" i="2"/>
  <c r="G6737" i="2"/>
  <c r="H6737" i="2"/>
  <c r="I6737" i="2"/>
  <c r="U6737" i="2"/>
  <c r="W6737" i="2"/>
  <c r="X6737" i="2"/>
  <c r="AG6737" i="2"/>
  <c r="AH6737" i="2"/>
  <c r="AI6737" i="2"/>
  <c r="AJ6737" i="2"/>
  <c r="AK6737" i="2"/>
  <c r="E6738" i="2"/>
  <c r="G6738" i="2"/>
  <c r="H6738" i="2"/>
  <c r="I6738" i="2"/>
  <c r="U6738" i="2"/>
  <c r="W6738" i="2"/>
  <c r="X6738" i="2"/>
  <c r="AG6738" i="2"/>
  <c r="AH6738" i="2"/>
  <c r="AI6738" i="2"/>
  <c r="AJ6738" i="2"/>
  <c r="AK6738" i="2"/>
  <c r="E6739" i="2"/>
  <c r="G6739" i="2"/>
  <c r="H6739" i="2"/>
  <c r="I6739" i="2"/>
  <c r="U6739" i="2"/>
  <c r="W6739" i="2"/>
  <c r="X6739" i="2"/>
  <c r="AG6739" i="2"/>
  <c r="AH6739" i="2"/>
  <c r="AI6739" i="2"/>
  <c r="AJ6739" i="2"/>
  <c r="AK6739" i="2"/>
  <c r="E6740" i="2"/>
  <c r="G6740" i="2"/>
  <c r="H6740" i="2"/>
  <c r="I6740" i="2"/>
  <c r="U6740" i="2"/>
  <c r="W6740" i="2"/>
  <c r="X6740" i="2"/>
  <c r="AG6740" i="2"/>
  <c r="AH6740" i="2"/>
  <c r="AI6740" i="2"/>
  <c r="AJ6740" i="2"/>
  <c r="AK6740" i="2"/>
  <c r="E6741" i="2"/>
  <c r="G6741" i="2"/>
  <c r="H6741" i="2"/>
  <c r="I6741" i="2"/>
  <c r="U6741" i="2"/>
  <c r="W6741" i="2"/>
  <c r="X6741" i="2"/>
  <c r="AG6741" i="2"/>
  <c r="AH6741" i="2"/>
  <c r="AI6741" i="2"/>
  <c r="AJ6741" i="2"/>
  <c r="AK6741" i="2"/>
  <c r="E6742" i="2"/>
  <c r="G6742" i="2"/>
  <c r="H6742" i="2"/>
  <c r="I6742" i="2"/>
  <c r="U6742" i="2"/>
  <c r="W6742" i="2"/>
  <c r="X6742" i="2"/>
  <c r="AG6742" i="2"/>
  <c r="AH6742" i="2"/>
  <c r="AI6742" i="2"/>
  <c r="AJ6742" i="2"/>
  <c r="AK6742" i="2"/>
  <c r="E6743" i="2"/>
  <c r="G6743" i="2"/>
  <c r="H6743" i="2"/>
  <c r="I6743" i="2"/>
  <c r="U6743" i="2"/>
  <c r="W6743" i="2"/>
  <c r="X6743" i="2"/>
  <c r="AG6743" i="2"/>
  <c r="AH6743" i="2"/>
  <c r="AI6743" i="2"/>
  <c r="AJ6743" i="2"/>
  <c r="AK6743" i="2"/>
  <c r="E6744" i="2"/>
  <c r="G6744" i="2"/>
  <c r="H6744" i="2"/>
  <c r="I6744" i="2"/>
  <c r="U6744" i="2"/>
  <c r="W6744" i="2"/>
  <c r="X6744" i="2"/>
  <c r="AG6744" i="2"/>
  <c r="AH6744" i="2"/>
  <c r="AI6744" i="2"/>
  <c r="AJ6744" i="2"/>
  <c r="AK6744" i="2"/>
  <c r="E6745" i="2"/>
  <c r="G6745" i="2"/>
  <c r="H6745" i="2"/>
  <c r="I6745" i="2"/>
  <c r="U6745" i="2"/>
  <c r="W6745" i="2"/>
  <c r="X6745" i="2"/>
  <c r="AG6745" i="2"/>
  <c r="AH6745" i="2"/>
  <c r="AI6745" i="2"/>
  <c r="AJ6745" i="2"/>
  <c r="AK6745" i="2"/>
  <c r="E6746" i="2"/>
  <c r="G6746" i="2"/>
  <c r="H6746" i="2"/>
  <c r="I6746" i="2"/>
  <c r="U6746" i="2"/>
  <c r="W6746" i="2"/>
  <c r="X6746" i="2"/>
  <c r="AG6746" i="2"/>
  <c r="AH6746" i="2"/>
  <c r="AI6746" i="2"/>
  <c r="AJ6746" i="2"/>
  <c r="AK6746" i="2"/>
  <c r="E6747" i="2"/>
  <c r="G6747" i="2"/>
  <c r="H6747" i="2"/>
  <c r="I6747" i="2"/>
  <c r="U6747" i="2"/>
  <c r="W6747" i="2"/>
  <c r="X6747" i="2"/>
  <c r="AG6747" i="2"/>
  <c r="AH6747" i="2"/>
  <c r="AI6747" i="2"/>
  <c r="AJ6747" i="2"/>
  <c r="AK6747" i="2"/>
  <c r="E6748" i="2"/>
  <c r="G6748" i="2"/>
  <c r="H6748" i="2"/>
  <c r="I6748" i="2"/>
  <c r="U6748" i="2"/>
  <c r="W6748" i="2"/>
  <c r="X6748" i="2"/>
  <c r="AG6748" i="2"/>
  <c r="AH6748" i="2"/>
  <c r="AI6748" i="2"/>
  <c r="AJ6748" i="2"/>
  <c r="AK6748" i="2"/>
  <c r="E6749" i="2"/>
  <c r="G6749" i="2"/>
  <c r="H6749" i="2"/>
  <c r="I6749" i="2"/>
  <c r="U6749" i="2"/>
  <c r="W6749" i="2"/>
  <c r="X6749" i="2"/>
  <c r="AG6749" i="2"/>
  <c r="AH6749" i="2"/>
  <c r="AI6749" i="2"/>
  <c r="AJ6749" i="2"/>
  <c r="AK6749" i="2"/>
  <c r="E6750" i="2"/>
  <c r="G6750" i="2"/>
  <c r="H6750" i="2"/>
  <c r="I6750" i="2"/>
  <c r="U6750" i="2"/>
  <c r="W6750" i="2"/>
  <c r="X6750" i="2"/>
  <c r="AG6750" i="2"/>
  <c r="AH6750" i="2"/>
  <c r="AI6750" i="2"/>
  <c r="AJ6750" i="2"/>
  <c r="AK6750" i="2"/>
  <c r="E6751" i="2"/>
  <c r="G6751" i="2"/>
  <c r="H6751" i="2"/>
  <c r="I6751" i="2"/>
  <c r="U6751" i="2"/>
  <c r="W6751" i="2"/>
  <c r="X6751" i="2"/>
  <c r="AG6751" i="2"/>
  <c r="AH6751" i="2"/>
  <c r="AI6751" i="2"/>
  <c r="AJ6751" i="2"/>
  <c r="AK6751" i="2"/>
  <c r="E6752" i="2"/>
  <c r="G6752" i="2"/>
  <c r="H6752" i="2"/>
  <c r="I6752" i="2"/>
  <c r="U6752" i="2"/>
  <c r="W6752" i="2"/>
  <c r="X6752" i="2"/>
  <c r="AG6752" i="2"/>
  <c r="AH6752" i="2"/>
  <c r="AI6752" i="2"/>
  <c r="AJ6752" i="2"/>
  <c r="AK6752" i="2"/>
  <c r="E6753" i="2"/>
  <c r="G6753" i="2"/>
  <c r="H6753" i="2"/>
  <c r="I6753" i="2"/>
  <c r="U6753" i="2"/>
  <c r="W6753" i="2"/>
  <c r="X6753" i="2"/>
  <c r="AG6753" i="2"/>
  <c r="AH6753" i="2"/>
  <c r="AI6753" i="2"/>
  <c r="AJ6753" i="2"/>
  <c r="AK6753" i="2"/>
  <c r="E6754" i="2"/>
  <c r="G6754" i="2"/>
  <c r="H6754" i="2"/>
  <c r="I6754" i="2"/>
  <c r="U6754" i="2"/>
  <c r="W6754" i="2"/>
  <c r="X6754" i="2"/>
  <c r="AG6754" i="2"/>
  <c r="AH6754" i="2"/>
  <c r="AI6754" i="2"/>
  <c r="AJ6754" i="2"/>
  <c r="AK6754" i="2"/>
  <c r="E6755" i="2"/>
  <c r="G6755" i="2"/>
  <c r="H6755" i="2"/>
  <c r="I6755" i="2"/>
  <c r="U6755" i="2"/>
  <c r="W6755" i="2"/>
  <c r="X6755" i="2"/>
  <c r="AG6755" i="2"/>
  <c r="AH6755" i="2"/>
  <c r="AI6755" i="2"/>
  <c r="AJ6755" i="2"/>
  <c r="AK6755" i="2"/>
  <c r="E6756" i="2"/>
  <c r="G6756" i="2"/>
  <c r="H6756" i="2"/>
  <c r="I6756" i="2"/>
  <c r="U6756" i="2"/>
  <c r="W6756" i="2"/>
  <c r="X6756" i="2"/>
  <c r="AG6756" i="2"/>
  <c r="AH6756" i="2"/>
  <c r="AI6756" i="2"/>
  <c r="AJ6756" i="2"/>
  <c r="AK6756" i="2"/>
  <c r="E6757" i="2"/>
  <c r="G6757" i="2"/>
  <c r="H6757" i="2"/>
  <c r="I6757" i="2"/>
  <c r="U6757" i="2"/>
  <c r="W6757" i="2"/>
  <c r="X6757" i="2"/>
  <c r="AG6757" i="2"/>
  <c r="AH6757" i="2"/>
  <c r="AI6757" i="2"/>
  <c r="AJ6757" i="2"/>
  <c r="AK6757" i="2"/>
  <c r="E6758" i="2"/>
  <c r="G6758" i="2"/>
  <c r="H6758" i="2"/>
  <c r="I6758" i="2"/>
  <c r="U6758" i="2"/>
  <c r="W6758" i="2"/>
  <c r="X6758" i="2"/>
  <c r="AG6758" i="2"/>
  <c r="AH6758" i="2"/>
  <c r="AI6758" i="2"/>
  <c r="AJ6758" i="2"/>
  <c r="AK6758" i="2"/>
  <c r="E6759" i="2"/>
  <c r="G6759" i="2"/>
  <c r="H6759" i="2"/>
  <c r="I6759" i="2"/>
  <c r="U6759" i="2"/>
  <c r="W6759" i="2"/>
  <c r="X6759" i="2"/>
  <c r="AG6759" i="2"/>
  <c r="AH6759" i="2"/>
  <c r="AI6759" i="2"/>
  <c r="AJ6759" i="2"/>
  <c r="AK6759" i="2"/>
  <c r="E6760" i="2"/>
  <c r="G6760" i="2"/>
  <c r="H6760" i="2"/>
  <c r="I6760" i="2"/>
  <c r="U6760" i="2"/>
  <c r="W6760" i="2"/>
  <c r="X6760" i="2"/>
  <c r="AG6760" i="2"/>
  <c r="AH6760" i="2"/>
  <c r="AI6760" i="2"/>
  <c r="AJ6760" i="2"/>
  <c r="AK6760" i="2"/>
  <c r="E6761" i="2"/>
  <c r="G6761" i="2"/>
  <c r="H6761" i="2"/>
  <c r="I6761" i="2"/>
  <c r="U6761" i="2"/>
  <c r="W6761" i="2"/>
  <c r="X6761" i="2"/>
  <c r="AG6761" i="2"/>
  <c r="AH6761" i="2"/>
  <c r="AI6761" i="2"/>
  <c r="AJ6761" i="2"/>
  <c r="AK6761" i="2"/>
  <c r="E6762" i="2"/>
  <c r="G6762" i="2"/>
  <c r="H6762" i="2"/>
  <c r="I6762" i="2"/>
  <c r="U6762" i="2"/>
  <c r="W6762" i="2"/>
  <c r="X6762" i="2"/>
  <c r="AG6762" i="2"/>
  <c r="AH6762" i="2"/>
  <c r="AI6762" i="2"/>
  <c r="AJ6762" i="2"/>
  <c r="AK6762" i="2"/>
  <c r="E6763" i="2"/>
  <c r="G6763" i="2"/>
  <c r="H6763" i="2"/>
  <c r="I6763" i="2"/>
  <c r="U6763" i="2"/>
  <c r="W6763" i="2"/>
  <c r="X6763" i="2"/>
  <c r="AG6763" i="2"/>
  <c r="AH6763" i="2"/>
  <c r="AI6763" i="2"/>
  <c r="AJ6763" i="2"/>
  <c r="AK6763" i="2"/>
  <c r="E6764" i="2"/>
  <c r="G6764" i="2"/>
  <c r="H6764" i="2"/>
  <c r="I6764" i="2"/>
  <c r="U6764" i="2"/>
  <c r="W6764" i="2"/>
  <c r="X6764" i="2"/>
  <c r="AG6764" i="2"/>
  <c r="AH6764" i="2"/>
  <c r="AI6764" i="2"/>
  <c r="AJ6764" i="2"/>
  <c r="AK6764" i="2"/>
  <c r="E6765" i="2"/>
  <c r="G6765" i="2"/>
  <c r="H6765" i="2"/>
  <c r="I6765" i="2"/>
  <c r="U6765" i="2"/>
  <c r="W6765" i="2"/>
  <c r="X6765" i="2"/>
  <c r="AG6765" i="2"/>
  <c r="AH6765" i="2"/>
  <c r="AI6765" i="2"/>
  <c r="AJ6765" i="2"/>
  <c r="AK6765" i="2"/>
  <c r="E6766" i="2"/>
  <c r="G6766" i="2"/>
  <c r="H6766" i="2"/>
  <c r="I6766" i="2"/>
  <c r="U6766" i="2"/>
  <c r="W6766" i="2"/>
  <c r="X6766" i="2"/>
  <c r="AG6766" i="2"/>
  <c r="AH6766" i="2"/>
  <c r="AI6766" i="2"/>
  <c r="AJ6766" i="2"/>
  <c r="AK6766" i="2"/>
  <c r="E6767" i="2"/>
  <c r="G6767" i="2"/>
  <c r="H6767" i="2"/>
  <c r="I6767" i="2"/>
  <c r="U6767" i="2"/>
  <c r="W6767" i="2"/>
  <c r="X6767" i="2"/>
  <c r="AG6767" i="2"/>
  <c r="AH6767" i="2"/>
  <c r="AI6767" i="2"/>
  <c r="AJ6767" i="2"/>
  <c r="AK6767" i="2"/>
  <c r="E6768" i="2"/>
  <c r="G6768" i="2"/>
  <c r="H6768" i="2"/>
  <c r="I6768" i="2"/>
  <c r="U6768" i="2"/>
  <c r="W6768" i="2"/>
  <c r="X6768" i="2"/>
  <c r="AG6768" i="2"/>
  <c r="AH6768" i="2"/>
  <c r="AI6768" i="2"/>
  <c r="AJ6768" i="2"/>
  <c r="AK6768" i="2"/>
  <c r="E6769" i="2"/>
  <c r="G6769" i="2"/>
  <c r="H6769" i="2"/>
  <c r="I6769" i="2"/>
  <c r="U6769" i="2"/>
  <c r="W6769" i="2"/>
  <c r="X6769" i="2"/>
  <c r="AG6769" i="2"/>
  <c r="AH6769" i="2"/>
  <c r="AI6769" i="2"/>
  <c r="AJ6769" i="2"/>
  <c r="AK6769" i="2"/>
  <c r="E6770" i="2"/>
  <c r="G6770" i="2"/>
  <c r="H6770" i="2"/>
  <c r="I6770" i="2"/>
  <c r="U6770" i="2"/>
  <c r="W6770" i="2"/>
  <c r="X6770" i="2"/>
  <c r="AG6770" i="2"/>
  <c r="AH6770" i="2"/>
  <c r="AI6770" i="2"/>
  <c r="AJ6770" i="2"/>
  <c r="AK6770" i="2"/>
  <c r="E6771" i="2"/>
  <c r="G6771" i="2"/>
  <c r="H6771" i="2"/>
  <c r="I6771" i="2"/>
  <c r="U6771" i="2"/>
  <c r="W6771" i="2"/>
  <c r="X6771" i="2"/>
  <c r="AG6771" i="2"/>
  <c r="AH6771" i="2"/>
  <c r="AI6771" i="2"/>
  <c r="AJ6771" i="2"/>
  <c r="AK6771" i="2"/>
  <c r="E6772" i="2"/>
  <c r="G6772" i="2"/>
  <c r="H6772" i="2"/>
  <c r="I6772" i="2"/>
  <c r="U6772" i="2"/>
  <c r="W6772" i="2"/>
  <c r="X6772" i="2"/>
  <c r="AG6772" i="2"/>
  <c r="AH6772" i="2"/>
  <c r="AI6772" i="2"/>
  <c r="AJ6772" i="2"/>
  <c r="AK6772" i="2"/>
  <c r="E6773" i="2"/>
  <c r="G6773" i="2"/>
  <c r="H6773" i="2"/>
  <c r="I6773" i="2"/>
  <c r="U6773" i="2"/>
  <c r="W6773" i="2"/>
  <c r="X6773" i="2"/>
  <c r="AG6773" i="2"/>
  <c r="AH6773" i="2"/>
  <c r="AI6773" i="2"/>
  <c r="AJ6773" i="2"/>
  <c r="AK6773" i="2"/>
  <c r="E6774" i="2"/>
  <c r="G6774" i="2"/>
  <c r="H6774" i="2"/>
  <c r="I6774" i="2"/>
  <c r="U6774" i="2"/>
  <c r="W6774" i="2"/>
  <c r="X6774" i="2"/>
  <c r="AG6774" i="2"/>
  <c r="AH6774" i="2"/>
  <c r="AI6774" i="2"/>
  <c r="AJ6774" i="2"/>
  <c r="AK6774" i="2"/>
  <c r="E6775" i="2"/>
  <c r="G6775" i="2"/>
  <c r="H6775" i="2"/>
  <c r="I6775" i="2"/>
  <c r="U6775" i="2"/>
  <c r="W6775" i="2"/>
  <c r="X6775" i="2"/>
  <c r="AG6775" i="2"/>
  <c r="AH6775" i="2"/>
  <c r="AI6775" i="2"/>
  <c r="AJ6775" i="2"/>
  <c r="AK6775" i="2"/>
  <c r="E6776" i="2"/>
  <c r="G6776" i="2"/>
  <c r="H6776" i="2"/>
  <c r="I6776" i="2"/>
  <c r="U6776" i="2"/>
  <c r="W6776" i="2"/>
  <c r="X6776" i="2"/>
  <c r="AG6776" i="2"/>
  <c r="AH6776" i="2"/>
  <c r="AI6776" i="2"/>
  <c r="AJ6776" i="2"/>
  <c r="AK6776" i="2"/>
  <c r="E6777" i="2"/>
  <c r="G6777" i="2"/>
  <c r="H6777" i="2"/>
  <c r="I6777" i="2"/>
  <c r="U6777" i="2"/>
  <c r="W6777" i="2"/>
  <c r="X6777" i="2"/>
  <c r="AG6777" i="2"/>
  <c r="AH6777" i="2"/>
  <c r="AI6777" i="2"/>
  <c r="AJ6777" i="2"/>
  <c r="AK6777" i="2"/>
  <c r="E6778" i="2"/>
  <c r="G6778" i="2"/>
  <c r="H6778" i="2"/>
  <c r="I6778" i="2"/>
  <c r="U6778" i="2"/>
  <c r="W6778" i="2"/>
  <c r="X6778" i="2"/>
  <c r="AG6778" i="2"/>
  <c r="AH6778" i="2"/>
  <c r="AI6778" i="2"/>
  <c r="AJ6778" i="2"/>
  <c r="AK6778" i="2"/>
  <c r="E6779" i="2"/>
  <c r="G6779" i="2"/>
  <c r="H6779" i="2"/>
  <c r="I6779" i="2"/>
  <c r="U6779" i="2"/>
  <c r="W6779" i="2"/>
  <c r="X6779" i="2"/>
  <c r="AG6779" i="2"/>
  <c r="AH6779" i="2"/>
  <c r="AI6779" i="2"/>
  <c r="AJ6779" i="2"/>
  <c r="AK6779" i="2"/>
  <c r="E6780" i="2"/>
  <c r="G6780" i="2"/>
  <c r="H6780" i="2"/>
  <c r="I6780" i="2"/>
  <c r="U6780" i="2"/>
  <c r="W6780" i="2"/>
  <c r="X6780" i="2"/>
  <c r="AG6780" i="2"/>
  <c r="AH6780" i="2"/>
  <c r="AI6780" i="2"/>
  <c r="AJ6780" i="2"/>
  <c r="AK6780" i="2"/>
  <c r="E6781" i="2"/>
  <c r="G6781" i="2"/>
  <c r="H6781" i="2"/>
  <c r="I6781" i="2"/>
  <c r="U6781" i="2"/>
  <c r="W6781" i="2"/>
  <c r="X6781" i="2"/>
  <c r="AG6781" i="2"/>
  <c r="AH6781" i="2"/>
  <c r="AI6781" i="2"/>
  <c r="AJ6781" i="2"/>
  <c r="AK6781" i="2"/>
  <c r="E6782" i="2"/>
  <c r="G6782" i="2"/>
  <c r="H6782" i="2"/>
  <c r="I6782" i="2"/>
  <c r="U6782" i="2"/>
  <c r="W6782" i="2"/>
  <c r="X6782" i="2"/>
  <c r="AG6782" i="2"/>
  <c r="AH6782" i="2"/>
  <c r="AI6782" i="2"/>
  <c r="AJ6782" i="2"/>
  <c r="AK6782" i="2"/>
  <c r="E6783" i="2"/>
  <c r="G6783" i="2"/>
  <c r="H6783" i="2"/>
  <c r="I6783" i="2"/>
  <c r="U6783" i="2"/>
  <c r="W6783" i="2"/>
  <c r="X6783" i="2"/>
  <c r="AG6783" i="2"/>
  <c r="AH6783" i="2"/>
  <c r="AI6783" i="2"/>
  <c r="AJ6783" i="2"/>
  <c r="AK6783" i="2"/>
  <c r="E6784" i="2"/>
  <c r="G6784" i="2"/>
  <c r="H6784" i="2"/>
  <c r="I6784" i="2"/>
  <c r="U6784" i="2"/>
  <c r="W6784" i="2"/>
  <c r="X6784" i="2"/>
  <c r="AG6784" i="2"/>
  <c r="AH6784" i="2"/>
  <c r="AI6784" i="2"/>
  <c r="AJ6784" i="2"/>
  <c r="AK6784" i="2"/>
  <c r="E6785" i="2"/>
  <c r="G6785" i="2"/>
  <c r="H6785" i="2"/>
  <c r="I6785" i="2"/>
  <c r="U6785" i="2"/>
  <c r="W6785" i="2"/>
  <c r="X6785" i="2"/>
  <c r="AG6785" i="2"/>
  <c r="AH6785" i="2"/>
  <c r="AI6785" i="2"/>
  <c r="AJ6785" i="2"/>
  <c r="AK6785" i="2"/>
  <c r="E6786" i="2"/>
  <c r="G6786" i="2"/>
  <c r="H6786" i="2"/>
  <c r="I6786" i="2"/>
  <c r="U6786" i="2"/>
  <c r="W6786" i="2"/>
  <c r="X6786" i="2"/>
  <c r="AG6786" i="2"/>
  <c r="AH6786" i="2"/>
  <c r="AI6786" i="2"/>
  <c r="AJ6786" i="2"/>
  <c r="AK6786" i="2"/>
  <c r="E6787" i="2"/>
  <c r="G6787" i="2"/>
  <c r="H6787" i="2"/>
  <c r="I6787" i="2"/>
  <c r="U6787" i="2"/>
  <c r="W6787" i="2"/>
  <c r="X6787" i="2"/>
  <c r="AG6787" i="2"/>
  <c r="AH6787" i="2"/>
  <c r="AI6787" i="2"/>
  <c r="AJ6787" i="2"/>
  <c r="AK6787" i="2"/>
  <c r="E6788" i="2"/>
  <c r="G6788" i="2"/>
  <c r="H6788" i="2"/>
  <c r="I6788" i="2"/>
  <c r="U6788" i="2"/>
  <c r="W6788" i="2"/>
  <c r="X6788" i="2"/>
  <c r="AG6788" i="2"/>
  <c r="AH6788" i="2"/>
  <c r="AI6788" i="2"/>
  <c r="AJ6788" i="2"/>
  <c r="AK6788" i="2"/>
  <c r="E6789" i="2"/>
  <c r="G6789" i="2"/>
  <c r="H6789" i="2"/>
  <c r="I6789" i="2"/>
  <c r="U6789" i="2"/>
  <c r="W6789" i="2"/>
  <c r="X6789" i="2"/>
  <c r="AG6789" i="2"/>
  <c r="AH6789" i="2"/>
  <c r="AI6789" i="2"/>
  <c r="AJ6789" i="2"/>
  <c r="AK6789" i="2"/>
  <c r="E6790" i="2"/>
  <c r="G6790" i="2"/>
  <c r="H6790" i="2"/>
  <c r="I6790" i="2"/>
  <c r="U6790" i="2"/>
  <c r="W6790" i="2"/>
  <c r="X6790" i="2"/>
  <c r="AG6790" i="2"/>
  <c r="AH6790" i="2"/>
  <c r="AI6790" i="2"/>
  <c r="AJ6790" i="2"/>
  <c r="AK6790" i="2"/>
  <c r="E6791" i="2"/>
  <c r="G6791" i="2"/>
  <c r="H6791" i="2"/>
  <c r="I6791" i="2"/>
  <c r="U6791" i="2"/>
  <c r="W6791" i="2"/>
  <c r="X6791" i="2"/>
  <c r="AG6791" i="2"/>
  <c r="AH6791" i="2"/>
  <c r="AI6791" i="2"/>
  <c r="AJ6791" i="2"/>
  <c r="AK6791" i="2"/>
  <c r="E6792" i="2"/>
  <c r="G6792" i="2"/>
  <c r="H6792" i="2"/>
  <c r="I6792" i="2"/>
  <c r="U6792" i="2"/>
  <c r="W6792" i="2"/>
  <c r="X6792" i="2"/>
  <c r="AG6792" i="2"/>
  <c r="AH6792" i="2"/>
  <c r="AI6792" i="2"/>
  <c r="AJ6792" i="2"/>
  <c r="AK6792" i="2"/>
  <c r="E6793" i="2"/>
  <c r="G6793" i="2"/>
  <c r="H6793" i="2"/>
  <c r="I6793" i="2"/>
  <c r="U6793" i="2"/>
  <c r="W6793" i="2"/>
  <c r="X6793" i="2"/>
  <c r="AG6793" i="2"/>
  <c r="AH6793" i="2"/>
  <c r="AI6793" i="2"/>
  <c r="AJ6793" i="2"/>
  <c r="AK6793" i="2"/>
  <c r="E6794" i="2"/>
  <c r="G6794" i="2"/>
  <c r="H6794" i="2"/>
  <c r="I6794" i="2"/>
  <c r="U6794" i="2"/>
  <c r="W6794" i="2"/>
  <c r="X6794" i="2"/>
  <c r="AG6794" i="2"/>
  <c r="AH6794" i="2"/>
  <c r="AI6794" i="2"/>
  <c r="AJ6794" i="2"/>
  <c r="AK6794" i="2"/>
  <c r="E6795" i="2"/>
  <c r="G6795" i="2"/>
  <c r="H6795" i="2"/>
  <c r="I6795" i="2"/>
  <c r="U6795" i="2"/>
  <c r="W6795" i="2"/>
  <c r="X6795" i="2"/>
  <c r="AG6795" i="2"/>
  <c r="AH6795" i="2"/>
  <c r="AI6795" i="2"/>
  <c r="AJ6795" i="2"/>
  <c r="AK6795" i="2"/>
  <c r="E6796" i="2"/>
  <c r="G6796" i="2"/>
  <c r="H6796" i="2"/>
  <c r="I6796" i="2"/>
  <c r="U6796" i="2"/>
  <c r="W6796" i="2"/>
  <c r="X6796" i="2"/>
  <c r="AG6796" i="2"/>
  <c r="AH6796" i="2"/>
  <c r="AI6796" i="2"/>
  <c r="AJ6796" i="2"/>
  <c r="AK6796" i="2"/>
  <c r="E6797" i="2"/>
  <c r="G6797" i="2"/>
  <c r="H6797" i="2"/>
  <c r="I6797" i="2"/>
  <c r="U6797" i="2"/>
  <c r="W6797" i="2"/>
  <c r="X6797" i="2"/>
  <c r="AG6797" i="2"/>
  <c r="AH6797" i="2"/>
  <c r="AI6797" i="2"/>
  <c r="AJ6797" i="2"/>
  <c r="AK6797" i="2"/>
  <c r="E6798" i="2"/>
  <c r="G6798" i="2"/>
  <c r="H6798" i="2"/>
  <c r="I6798" i="2"/>
  <c r="U6798" i="2"/>
  <c r="W6798" i="2"/>
  <c r="X6798" i="2"/>
  <c r="AG6798" i="2"/>
  <c r="AH6798" i="2"/>
  <c r="AI6798" i="2"/>
  <c r="AJ6798" i="2"/>
  <c r="AK6798" i="2"/>
  <c r="E6799" i="2"/>
  <c r="G6799" i="2"/>
  <c r="H6799" i="2"/>
  <c r="I6799" i="2"/>
  <c r="U6799" i="2"/>
  <c r="W6799" i="2"/>
  <c r="X6799" i="2"/>
  <c r="AG6799" i="2"/>
  <c r="AH6799" i="2"/>
  <c r="AI6799" i="2"/>
  <c r="AJ6799" i="2"/>
  <c r="AK6799" i="2"/>
  <c r="E6800" i="2"/>
  <c r="G6800" i="2"/>
  <c r="H6800" i="2"/>
  <c r="I6800" i="2"/>
  <c r="U6800" i="2"/>
  <c r="W6800" i="2"/>
  <c r="X6800" i="2"/>
  <c r="AG6800" i="2"/>
  <c r="AH6800" i="2"/>
  <c r="AI6800" i="2"/>
  <c r="AJ6800" i="2"/>
  <c r="AK6800" i="2"/>
  <c r="E6801" i="2"/>
  <c r="G6801" i="2"/>
  <c r="H6801" i="2"/>
  <c r="I6801" i="2"/>
  <c r="U6801" i="2"/>
  <c r="W6801" i="2"/>
  <c r="X6801" i="2"/>
  <c r="AG6801" i="2"/>
  <c r="AH6801" i="2"/>
  <c r="AI6801" i="2"/>
  <c r="AJ6801" i="2"/>
  <c r="AK6801" i="2"/>
  <c r="E6802" i="2"/>
  <c r="G6802" i="2"/>
  <c r="H6802" i="2"/>
  <c r="I6802" i="2"/>
  <c r="U6802" i="2"/>
  <c r="W6802" i="2"/>
  <c r="X6802" i="2"/>
  <c r="AG6802" i="2"/>
  <c r="AH6802" i="2"/>
  <c r="AI6802" i="2"/>
  <c r="AJ6802" i="2"/>
  <c r="AK6802" i="2"/>
  <c r="E6803" i="2"/>
  <c r="G6803" i="2"/>
  <c r="H6803" i="2"/>
  <c r="I6803" i="2"/>
  <c r="U6803" i="2"/>
  <c r="W6803" i="2"/>
  <c r="X6803" i="2"/>
  <c r="AG6803" i="2"/>
  <c r="AH6803" i="2"/>
  <c r="AI6803" i="2"/>
  <c r="AJ6803" i="2"/>
  <c r="AK6803" i="2"/>
  <c r="E6804" i="2"/>
  <c r="G6804" i="2"/>
  <c r="H6804" i="2"/>
  <c r="I6804" i="2"/>
  <c r="U6804" i="2"/>
  <c r="W6804" i="2"/>
  <c r="X6804" i="2"/>
  <c r="AG6804" i="2"/>
  <c r="AH6804" i="2"/>
  <c r="AI6804" i="2"/>
  <c r="AJ6804" i="2"/>
  <c r="AK6804" i="2"/>
  <c r="E6805" i="2"/>
  <c r="G6805" i="2"/>
  <c r="H6805" i="2"/>
  <c r="I6805" i="2"/>
  <c r="U6805" i="2"/>
  <c r="W6805" i="2"/>
  <c r="X6805" i="2"/>
  <c r="AG6805" i="2"/>
  <c r="AH6805" i="2"/>
  <c r="AI6805" i="2"/>
  <c r="AJ6805" i="2"/>
  <c r="AK6805" i="2"/>
  <c r="E6806" i="2"/>
  <c r="G6806" i="2"/>
  <c r="H6806" i="2"/>
  <c r="I6806" i="2"/>
  <c r="U6806" i="2"/>
  <c r="W6806" i="2"/>
  <c r="X6806" i="2"/>
  <c r="AG6806" i="2"/>
  <c r="AH6806" i="2"/>
  <c r="AI6806" i="2"/>
  <c r="AJ6806" i="2"/>
  <c r="AK6806" i="2"/>
  <c r="E6807" i="2"/>
  <c r="G6807" i="2"/>
  <c r="H6807" i="2"/>
  <c r="I6807" i="2"/>
  <c r="U6807" i="2"/>
  <c r="W6807" i="2"/>
  <c r="X6807" i="2"/>
  <c r="AG6807" i="2"/>
  <c r="AH6807" i="2"/>
  <c r="AI6807" i="2"/>
  <c r="AJ6807" i="2"/>
  <c r="AK6807" i="2"/>
  <c r="E6808" i="2"/>
  <c r="G6808" i="2"/>
  <c r="H6808" i="2"/>
  <c r="I6808" i="2"/>
  <c r="U6808" i="2"/>
  <c r="W6808" i="2"/>
  <c r="X6808" i="2"/>
  <c r="AG6808" i="2"/>
  <c r="AH6808" i="2"/>
  <c r="AI6808" i="2"/>
  <c r="AJ6808" i="2"/>
  <c r="AK6808" i="2"/>
  <c r="E6809" i="2"/>
  <c r="G6809" i="2"/>
  <c r="H6809" i="2"/>
  <c r="I6809" i="2"/>
  <c r="U6809" i="2"/>
  <c r="W6809" i="2"/>
  <c r="X6809" i="2"/>
  <c r="AG6809" i="2"/>
  <c r="AH6809" i="2"/>
  <c r="AI6809" i="2"/>
  <c r="AJ6809" i="2"/>
  <c r="AK6809" i="2"/>
  <c r="E6810" i="2"/>
  <c r="G6810" i="2"/>
  <c r="H6810" i="2"/>
  <c r="I6810" i="2"/>
  <c r="U6810" i="2"/>
  <c r="W6810" i="2"/>
  <c r="X6810" i="2"/>
  <c r="AG6810" i="2"/>
  <c r="AH6810" i="2"/>
  <c r="AI6810" i="2"/>
  <c r="AJ6810" i="2"/>
  <c r="AK6810" i="2"/>
  <c r="E6811" i="2"/>
  <c r="G6811" i="2"/>
  <c r="H6811" i="2"/>
  <c r="I6811" i="2"/>
  <c r="U6811" i="2"/>
  <c r="W6811" i="2"/>
  <c r="X6811" i="2"/>
  <c r="AG6811" i="2"/>
  <c r="AH6811" i="2"/>
  <c r="AI6811" i="2"/>
  <c r="AJ6811" i="2"/>
  <c r="AK6811" i="2"/>
  <c r="E6812" i="2"/>
  <c r="G6812" i="2"/>
  <c r="H6812" i="2"/>
  <c r="I6812" i="2"/>
  <c r="U6812" i="2"/>
  <c r="W6812" i="2"/>
  <c r="X6812" i="2"/>
  <c r="AG6812" i="2"/>
  <c r="AH6812" i="2"/>
  <c r="AI6812" i="2"/>
  <c r="AJ6812" i="2"/>
  <c r="AK6812" i="2"/>
  <c r="E6813" i="2"/>
  <c r="G6813" i="2"/>
  <c r="H6813" i="2"/>
  <c r="I6813" i="2"/>
  <c r="U6813" i="2"/>
  <c r="W6813" i="2"/>
  <c r="X6813" i="2"/>
  <c r="AG6813" i="2"/>
  <c r="AH6813" i="2"/>
  <c r="AI6813" i="2"/>
  <c r="AJ6813" i="2"/>
  <c r="AK6813" i="2"/>
  <c r="E6814" i="2"/>
  <c r="G6814" i="2"/>
  <c r="H6814" i="2"/>
  <c r="I6814" i="2"/>
  <c r="U6814" i="2"/>
  <c r="W6814" i="2"/>
  <c r="X6814" i="2"/>
  <c r="AG6814" i="2"/>
  <c r="AH6814" i="2"/>
  <c r="AI6814" i="2"/>
  <c r="AJ6814" i="2"/>
  <c r="AK6814" i="2"/>
  <c r="E6815" i="2"/>
  <c r="G6815" i="2"/>
  <c r="H6815" i="2"/>
  <c r="I6815" i="2"/>
  <c r="U6815" i="2"/>
  <c r="W6815" i="2"/>
  <c r="X6815" i="2"/>
  <c r="AG6815" i="2"/>
  <c r="AH6815" i="2"/>
  <c r="AI6815" i="2"/>
  <c r="AJ6815" i="2"/>
  <c r="AK6815" i="2"/>
  <c r="E6816" i="2"/>
  <c r="G6816" i="2"/>
  <c r="H6816" i="2"/>
  <c r="I6816" i="2"/>
  <c r="U6816" i="2"/>
  <c r="W6816" i="2"/>
  <c r="X6816" i="2"/>
  <c r="AG6816" i="2"/>
  <c r="AH6816" i="2"/>
  <c r="AI6816" i="2"/>
  <c r="AJ6816" i="2"/>
  <c r="AK6816" i="2"/>
  <c r="E6817" i="2"/>
  <c r="G6817" i="2"/>
  <c r="H6817" i="2"/>
  <c r="I6817" i="2"/>
  <c r="U6817" i="2"/>
  <c r="W6817" i="2"/>
  <c r="X6817" i="2"/>
  <c r="AG6817" i="2"/>
  <c r="AH6817" i="2"/>
  <c r="AI6817" i="2"/>
  <c r="AJ6817" i="2"/>
  <c r="AK6817" i="2"/>
  <c r="E6818" i="2"/>
  <c r="G6818" i="2"/>
  <c r="H6818" i="2"/>
  <c r="I6818" i="2"/>
  <c r="U6818" i="2"/>
  <c r="W6818" i="2"/>
  <c r="X6818" i="2"/>
  <c r="AG6818" i="2"/>
  <c r="AH6818" i="2"/>
  <c r="AI6818" i="2"/>
  <c r="AJ6818" i="2"/>
  <c r="AK6818" i="2"/>
  <c r="E6819" i="2"/>
  <c r="G6819" i="2"/>
  <c r="H6819" i="2"/>
  <c r="I6819" i="2"/>
  <c r="U6819" i="2"/>
  <c r="W6819" i="2"/>
  <c r="X6819" i="2"/>
  <c r="AG6819" i="2"/>
  <c r="AH6819" i="2"/>
  <c r="AI6819" i="2"/>
  <c r="AJ6819" i="2"/>
  <c r="AK6819" i="2"/>
  <c r="E6820" i="2"/>
  <c r="G6820" i="2"/>
  <c r="H6820" i="2"/>
  <c r="I6820" i="2"/>
  <c r="U6820" i="2"/>
  <c r="W6820" i="2"/>
  <c r="X6820" i="2"/>
  <c r="AG6820" i="2"/>
  <c r="AH6820" i="2"/>
  <c r="AI6820" i="2"/>
  <c r="AJ6820" i="2"/>
  <c r="AK6820" i="2"/>
  <c r="E6821" i="2"/>
  <c r="G6821" i="2"/>
  <c r="H6821" i="2"/>
  <c r="I6821" i="2"/>
  <c r="U6821" i="2"/>
  <c r="W6821" i="2"/>
  <c r="X6821" i="2"/>
  <c r="AG6821" i="2"/>
  <c r="AH6821" i="2"/>
  <c r="AI6821" i="2"/>
  <c r="AJ6821" i="2"/>
  <c r="AK6821" i="2"/>
  <c r="E6822" i="2"/>
  <c r="G6822" i="2"/>
  <c r="H6822" i="2"/>
  <c r="I6822" i="2"/>
  <c r="U6822" i="2"/>
  <c r="W6822" i="2"/>
  <c r="X6822" i="2"/>
  <c r="AG6822" i="2"/>
  <c r="AH6822" i="2"/>
  <c r="AI6822" i="2"/>
  <c r="AJ6822" i="2"/>
  <c r="AK6822" i="2"/>
  <c r="E6823" i="2"/>
  <c r="G6823" i="2"/>
  <c r="H6823" i="2"/>
  <c r="I6823" i="2"/>
  <c r="U6823" i="2"/>
  <c r="W6823" i="2"/>
  <c r="X6823" i="2"/>
  <c r="AG6823" i="2"/>
  <c r="AH6823" i="2"/>
  <c r="AI6823" i="2"/>
  <c r="AJ6823" i="2"/>
  <c r="AK6823" i="2"/>
  <c r="E6824" i="2"/>
  <c r="G6824" i="2"/>
  <c r="H6824" i="2"/>
  <c r="I6824" i="2"/>
  <c r="U6824" i="2"/>
  <c r="W6824" i="2"/>
  <c r="X6824" i="2"/>
  <c r="AG6824" i="2"/>
  <c r="AH6824" i="2"/>
  <c r="AI6824" i="2"/>
  <c r="AJ6824" i="2"/>
  <c r="AK6824" i="2"/>
  <c r="E6825" i="2"/>
  <c r="G6825" i="2"/>
  <c r="H6825" i="2"/>
  <c r="I6825" i="2"/>
  <c r="U6825" i="2"/>
  <c r="W6825" i="2"/>
  <c r="X6825" i="2"/>
  <c r="AG6825" i="2"/>
  <c r="AH6825" i="2"/>
  <c r="AI6825" i="2"/>
  <c r="AJ6825" i="2"/>
  <c r="AK6825" i="2"/>
  <c r="E6826" i="2"/>
  <c r="G6826" i="2"/>
  <c r="H6826" i="2"/>
  <c r="I6826" i="2"/>
  <c r="U6826" i="2"/>
  <c r="W6826" i="2"/>
  <c r="X6826" i="2"/>
  <c r="AG6826" i="2"/>
  <c r="AH6826" i="2"/>
  <c r="AI6826" i="2"/>
  <c r="AJ6826" i="2"/>
  <c r="AK6826" i="2"/>
  <c r="E6827" i="2"/>
  <c r="G6827" i="2"/>
  <c r="H6827" i="2"/>
  <c r="I6827" i="2"/>
  <c r="U6827" i="2"/>
  <c r="W6827" i="2"/>
  <c r="X6827" i="2"/>
  <c r="AG6827" i="2"/>
  <c r="AH6827" i="2"/>
  <c r="AI6827" i="2"/>
  <c r="AJ6827" i="2"/>
  <c r="AK6827" i="2"/>
  <c r="E6828" i="2"/>
  <c r="G6828" i="2"/>
  <c r="H6828" i="2"/>
  <c r="I6828" i="2"/>
  <c r="U6828" i="2"/>
  <c r="W6828" i="2"/>
  <c r="X6828" i="2"/>
  <c r="AG6828" i="2"/>
  <c r="AH6828" i="2"/>
  <c r="AI6828" i="2"/>
  <c r="AJ6828" i="2"/>
  <c r="AK6828" i="2"/>
  <c r="E6829" i="2"/>
  <c r="G6829" i="2"/>
  <c r="H6829" i="2"/>
  <c r="I6829" i="2"/>
  <c r="U6829" i="2"/>
  <c r="W6829" i="2"/>
  <c r="X6829" i="2"/>
  <c r="AG6829" i="2"/>
  <c r="AH6829" i="2"/>
  <c r="AI6829" i="2"/>
  <c r="AJ6829" i="2"/>
  <c r="AK6829" i="2"/>
  <c r="E6830" i="2"/>
  <c r="G6830" i="2"/>
  <c r="H6830" i="2"/>
  <c r="I6830" i="2"/>
  <c r="U6830" i="2"/>
  <c r="W6830" i="2"/>
  <c r="X6830" i="2"/>
  <c r="AG6830" i="2"/>
  <c r="AH6830" i="2"/>
  <c r="AI6830" i="2"/>
  <c r="AJ6830" i="2"/>
  <c r="AK6830" i="2"/>
  <c r="E6831" i="2"/>
  <c r="G6831" i="2"/>
  <c r="H6831" i="2"/>
  <c r="I6831" i="2"/>
  <c r="U6831" i="2"/>
  <c r="W6831" i="2"/>
  <c r="X6831" i="2"/>
  <c r="AG6831" i="2"/>
  <c r="AH6831" i="2"/>
  <c r="AI6831" i="2"/>
  <c r="AJ6831" i="2"/>
  <c r="AK6831" i="2"/>
  <c r="E6832" i="2"/>
  <c r="G6832" i="2"/>
  <c r="H6832" i="2"/>
  <c r="I6832" i="2"/>
  <c r="U6832" i="2"/>
  <c r="W6832" i="2"/>
  <c r="X6832" i="2"/>
  <c r="AG6832" i="2"/>
  <c r="AH6832" i="2"/>
  <c r="AI6832" i="2"/>
  <c r="AJ6832" i="2"/>
  <c r="AK6832" i="2"/>
  <c r="E6833" i="2"/>
  <c r="G6833" i="2"/>
  <c r="H6833" i="2"/>
  <c r="I6833" i="2"/>
  <c r="U6833" i="2"/>
  <c r="W6833" i="2"/>
  <c r="X6833" i="2"/>
  <c r="AG6833" i="2"/>
  <c r="AH6833" i="2"/>
  <c r="AI6833" i="2"/>
  <c r="AJ6833" i="2"/>
  <c r="AK6833" i="2"/>
  <c r="E6834" i="2"/>
  <c r="G6834" i="2"/>
  <c r="H6834" i="2"/>
  <c r="I6834" i="2"/>
  <c r="U6834" i="2"/>
  <c r="W6834" i="2"/>
  <c r="X6834" i="2"/>
  <c r="AG6834" i="2"/>
  <c r="AH6834" i="2"/>
  <c r="AI6834" i="2"/>
  <c r="AJ6834" i="2"/>
  <c r="AK6834" i="2"/>
  <c r="E6835" i="2"/>
  <c r="G6835" i="2"/>
  <c r="H6835" i="2"/>
  <c r="I6835" i="2"/>
  <c r="U6835" i="2"/>
  <c r="W6835" i="2"/>
  <c r="X6835" i="2"/>
  <c r="AG6835" i="2"/>
  <c r="AH6835" i="2"/>
  <c r="AI6835" i="2"/>
  <c r="AJ6835" i="2"/>
  <c r="AK6835" i="2"/>
  <c r="E6836" i="2"/>
  <c r="G6836" i="2"/>
  <c r="H6836" i="2"/>
  <c r="I6836" i="2"/>
  <c r="U6836" i="2"/>
  <c r="W6836" i="2"/>
  <c r="X6836" i="2"/>
  <c r="AG6836" i="2"/>
  <c r="AH6836" i="2"/>
  <c r="AI6836" i="2"/>
  <c r="AJ6836" i="2"/>
  <c r="AK6836" i="2"/>
  <c r="E6837" i="2"/>
  <c r="G6837" i="2"/>
  <c r="H6837" i="2"/>
  <c r="I6837" i="2"/>
  <c r="U6837" i="2"/>
  <c r="W6837" i="2"/>
  <c r="X6837" i="2"/>
  <c r="AG6837" i="2"/>
  <c r="AH6837" i="2"/>
  <c r="AI6837" i="2"/>
  <c r="AJ6837" i="2"/>
  <c r="AK6837" i="2"/>
  <c r="E6838" i="2"/>
  <c r="G6838" i="2"/>
  <c r="H6838" i="2"/>
  <c r="I6838" i="2"/>
  <c r="U6838" i="2"/>
  <c r="W6838" i="2"/>
  <c r="X6838" i="2"/>
  <c r="AG6838" i="2"/>
  <c r="AH6838" i="2"/>
  <c r="AI6838" i="2"/>
  <c r="AJ6838" i="2"/>
  <c r="AK6838" i="2"/>
  <c r="E6839" i="2"/>
  <c r="G6839" i="2"/>
  <c r="H6839" i="2"/>
  <c r="I6839" i="2"/>
  <c r="U6839" i="2"/>
  <c r="W6839" i="2"/>
  <c r="X6839" i="2"/>
  <c r="AG6839" i="2"/>
  <c r="AH6839" i="2"/>
  <c r="AI6839" i="2"/>
  <c r="AJ6839" i="2"/>
  <c r="AK6839" i="2"/>
  <c r="E6840" i="2"/>
  <c r="G6840" i="2"/>
  <c r="H6840" i="2"/>
  <c r="I6840" i="2"/>
  <c r="U6840" i="2"/>
  <c r="W6840" i="2"/>
  <c r="X6840" i="2"/>
  <c r="AG6840" i="2"/>
  <c r="AH6840" i="2"/>
  <c r="AI6840" i="2"/>
  <c r="AJ6840" i="2"/>
  <c r="AK6840" i="2"/>
  <c r="E6841" i="2"/>
  <c r="G6841" i="2"/>
  <c r="H6841" i="2"/>
  <c r="I6841" i="2"/>
  <c r="U6841" i="2"/>
  <c r="W6841" i="2"/>
  <c r="X6841" i="2"/>
  <c r="AG6841" i="2"/>
  <c r="AH6841" i="2"/>
  <c r="AI6841" i="2"/>
  <c r="AJ6841" i="2"/>
  <c r="AK6841" i="2"/>
  <c r="E6842" i="2"/>
  <c r="G6842" i="2"/>
  <c r="H6842" i="2"/>
  <c r="I6842" i="2"/>
  <c r="U6842" i="2"/>
  <c r="W6842" i="2"/>
  <c r="X6842" i="2"/>
  <c r="AG6842" i="2"/>
  <c r="AH6842" i="2"/>
  <c r="AI6842" i="2"/>
  <c r="AJ6842" i="2"/>
  <c r="AK6842" i="2"/>
  <c r="E6843" i="2"/>
  <c r="G6843" i="2"/>
  <c r="H6843" i="2"/>
  <c r="I6843" i="2"/>
  <c r="U6843" i="2"/>
  <c r="W6843" i="2"/>
  <c r="X6843" i="2"/>
  <c r="AG6843" i="2"/>
  <c r="AH6843" i="2"/>
  <c r="AI6843" i="2"/>
  <c r="AJ6843" i="2"/>
  <c r="AK6843" i="2"/>
  <c r="E6844" i="2"/>
  <c r="G6844" i="2"/>
  <c r="H6844" i="2"/>
  <c r="I6844" i="2"/>
  <c r="U6844" i="2"/>
  <c r="W6844" i="2"/>
  <c r="X6844" i="2"/>
  <c r="AG6844" i="2"/>
  <c r="AH6844" i="2"/>
  <c r="AI6844" i="2"/>
  <c r="AJ6844" i="2"/>
  <c r="AK6844" i="2"/>
  <c r="E6845" i="2"/>
  <c r="G6845" i="2"/>
  <c r="H6845" i="2"/>
  <c r="I6845" i="2"/>
  <c r="U6845" i="2"/>
  <c r="W6845" i="2"/>
  <c r="X6845" i="2"/>
  <c r="AG6845" i="2"/>
  <c r="AH6845" i="2"/>
  <c r="AI6845" i="2"/>
  <c r="AJ6845" i="2"/>
  <c r="AK6845" i="2"/>
  <c r="E6846" i="2"/>
  <c r="G6846" i="2"/>
  <c r="H6846" i="2"/>
  <c r="I6846" i="2"/>
  <c r="U6846" i="2"/>
  <c r="W6846" i="2"/>
  <c r="X6846" i="2"/>
  <c r="AG6846" i="2"/>
  <c r="AH6846" i="2"/>
  <c r="AI6846" i="2"/>
  <c r="AJ6846" i="2"/>
  <c r="AK6846" i="2"/>
  <c r="E6847" i="2"/>
  <c r="G6847" i="2"/>
  <c r="H6847" i="2"/>
  <c r="I6847" i="2"/>
  <c r="U6847" i="2"/>
  <c r="W6847" i="2"/>
  <c r="X6847" i="2"/>
  <c r="AG6847" i="2"/>
  <c r="AH6847" i="2"/>
  <c r="AI6847" i="2"/>
  <c r="AJ6847" i="2"/>
  <c r="AK6847" i="2"/>
  <c r="E6848" i="2"/>
  <c r="G6848" i="2"/>
  <c r="H6848" i="2"/>
  <c r="I6848" i="2"/>
  <c r="U6848" i="2"/>
  <c r="W6848" i="2"/>
  <c r="X6848" i="2"/>
  <c r="AG6848" i="2"/>
  <c r="AH6848" i="2"/>
  <c r="AI6848" i="2"/>
  <c r="AJ6848" i="2"/>
  <c r="AK6848" i="2"/>
  <c r="E6849" i="2"/>
  <c r="G6849" i="2"/>
  <c r="H6849" i="2"/>
  <c r="I6849" i="2"/>
  <c r="U6849" i="2"/>
  <c r="W6849" i="2"/>
  <c r="X6849" i="2"/>
  <c r="AG6849" i="2"/>
  <c r="AH6849" i="2"/>
  <c r="AI6849" i="2"/>
  <c r="AJ6849" i="2"/>
  <c r="AK6849" i="2"/>
  <c r="E6850" i="2"/>
  <c r="G6850" i="2"/>
  <c r="H6850" i="2"/>
  <c r="I6850" i="2"/>
  <c r="U6850" i="2"/>
  <c r="W6850" i="2"/>
  <c r="X6850" i="2"/>
  <c r="AG6850" i="2"/>
  <c r="AH6850" i="2"/>
  <c r="AI6850" i="2"/>
  <c r="AJ6850" i="2"/>
  <c r="AK6850" i="2"/>
  <c r="E6851" i="2"/>
  <c r="G6851" i="2"/>
  <c r="H6851" i="2"/>
  <c r="I6851" i="2"/>
  <c r="U6851" i="2"/>
  <c r="W6851" i="2"/>
  <c r="X6851" i="2"/>
  <c r="AG6851" i="2"/>
  <c r="AH6851" i="2"/>
  <c r="AI6851" i="2"/>
  <c r="AJ6851" i="2"/>
  <c r="AK6851" i="2"/>
  <c r="E6852" i="2"/>
  <c r="G6852" i="2"/>
  <c r="H6852" i="2"/>
  <c r="I6852" i="2"/>
  <c r="U6852" i="2"/>
  <c r="W6852" i="2"/>
  <c r="X6852" i="2"/>
  <c r="AG6852" i="2"/>
  <c r="AH6852" i="2"/>
  <c r="AI6852" i="2"/>
  <c r="AJ6852" i="2"/>
  <c r="AK6852" i="2"/>
  <c r="E6853" i="2"/>
  <c r="G6853" i="2"/>
  <c r="H6853" i="2"/>
  <c r="I6853" i="2"/>
  <c r="U6853" i="2"/>
  <c r="W6853" i="2"/>
  <c r="X6853" i="2"/>
  <c r="AG6853" i="2"/>
  <c r="AH6853" i="2"/>
  <c r="AI6853" i="2"/>
  <c r="AJ6853" i="2"/>
  <c r="AK6853" i="2"/>
  <c r="E6854" i="2"/>
  <c r="G6854" i="2"/>
  <c r="H6854" i="2"/>
  <c r="I6854" i="2"/>
  <c r="U6854" i="2"/>
  <c r="W6854" i="2"/>
  <c r="X6854" i="2"/>
  <c r="AG6854" i="2"/>
  <c r="AH6854" i="2"/>
  <c r="AI6854" i="2"/>
  <c r="AJ6854" i="2"/>
  <c r="AK6854" i="2"/>
  <c r="E6855" i="2"/>
  <c r="G6855" i="2"/>
  <c r="H6855" i="2"/>
  <c r="I6855" i="2"/>
  <c r="U6855" i="2"/>
  <c r="W6855" i="2"/>
  <c r="X6855" i="2"/>
  <c r="AG6855" i="2"/>
  <c r="AH6855" i="2"/>
  <c r="AI6855" i="2"/>
  <c r="AJ6855" i="2"/>
  <c r="AK6855" i="2"/>
  <c r="E6856" i="2"/>
  <c r="G6856" i="2"/>
  <c r="H6856" i="2"/>
  <c r="I6856" i="2"/>
  <c r="U6856" i="2"/>
  <c r="W6856" i="2"/>
  <c r="X6856" i="2"/>
  <c r="AG6856" i="2"/>
  <c r="AH6856" i="2"/>
  <c r="AI6856" i="2"/>
  <c r="AJ6856" i="2"/>
  <c r="AK6856" i="2"/>
  <c r="E6857" i="2"/>
  <c r="G6857" i="2"/>
  <c r="H6857" i="2"/>
  <c r="I6857" i="2"/>
  <c r="U6857" i="2"/>
  <c r="W6857" i="2"/>
  <c r="X6857" i="2"/>
  <c r="AG6857" i="2"/>
  <c r="AH6857" i="2"/>
  <c r="AI6857" i="2"/>
  <c r="AJ6857" i="2"/>
  <c r="AK6857" i="2"/>
  <c r="E6858" i="2"/>
  <c r="G6858" i="2"/>
  <c r="H6858" i="2"/>
  <c r="I6858" i="2"/>
  <c r="U6858" i="2"/>
  <c r="W6858" i="2"/>
  <c r="X6858" i="2"/>
  <c r="AG6858" i="2"/>
  <c r="AH6858" i="2"/>
  <c r="AI6858" i="2"/>
  <c r="AJ6858" i="2"/>
  <c r="AK6858" i="2"/>
  <c r="E6859" i="2"/>
  <c r="G6859" i="2"/>
  <c r="H6859" i="2"/>
  <c r="I6859" i="2"/>
  <c r="U6859" i="2"/>
  <c r="W6859" i="2"/>
  <c r="X6859" i="2"/>
  <c r="AG6859" i="2"/>
  <c r="AH6859" i="2"/>
  <c r="AI6859" i="2"/>
  <c r="AJ6859" i="2"/>
  <c r="AK6859" i="2"/>
  <c r="E6860" i="2"/>
  <c r="G6860" i="2"/>
  <c r="H6860" i="2"/>
  <c r="I6860" i="2"/>
  <c r="U6860" i="2"/>
  <c r="W6860" i="2"/>
  <c r="X6860" i="2"/>
  <c r="AG6860" i="2"/>
  <c r="AH6860" i="2"/>
  <c r="AI6860" i="2"/>
  <c r="AJ6860" i="2"/>
  <c r="AK6860" i="2"/>
  <c r="E6861" i="2"/>
  <c r="G6861" i="2"/>
  <c r="H6861" i="2"/>
  <c r="I6861" i="2"/>
  <c r="U6861" i="2"/>
  <c r="W6861" i="2"/>
  <c r="X6861" i="2"/>
  <c r="AG6861" i="2"/>
  <c r="AH6861" i="2"/>
  <c r="AI6861" i="2"/>
  <c r="AJ6861" i="2"/>
  <c r="AK6861" i="2"/>
  <c r="E6862" i="2"/>
  <c r="G6862" i="2"/>
  <c r="H6862" i="2"/>
  <c r="I6862" i="2"/>
  <c r="U6862" i="2"/>
  <c r="W6862" i="2"/>
  <c r="X6862" i="2"/>
  <c r="AG6862" i="2"/>
  <c r="AH6862" i="2"/>
  <c r="AI6862" i="2"/>
  <c r="AJ6862" i="2"/>
  <c r="AK6862" i="2"/>
  <c r="E6863" i="2"/>
  <c r="G6863" i="2"/>
  <c r="H6863" i="2"/>
  <c r="I6863" i="2"/>
  <c r="U6863" i="2"/>
  <c r="W6863" i="2"/>
  <c r="X6863" i="2"/>
  <c r="AG6863" i="2"/>
  <c r="AH6863" i="2"/>
  <c r="AI6863" i="2"/>
  <c r="AJ6863" i="2"/>
  <c r="AK6863" i="2"/>
  <c r="E6864" i="2"/>
  <c r="G6864" i="2"/>
  <c r="H6864" i="2"/>
  <c r="I6864" i="2"/>
  <c r="U6864" i="2"/>
  <c r="W6864" i="2"/>
  <c r="X6864" i="2"/>
  <c r="AG6864" i="2"/>
  <c r="AH6864" i="2"/>
  <c r="AI6864" i="2"/>
  <c r="AJ6864" i="2"/>
  <c r="AK6864" i="2"/>
  <c r="E6865" i="2"/>
  <c r="G6865" i="2"/>
  <c r="H6865" i="2"/>
  <c r="I6865" i="2"/>
  <c r="U6865" i="2"/>
  <c r="W6865" i="2"/>
  <c r="X6865" i="2"/>
  <c r="AG6865" i="2"/>
  <c r="AH6865" i="2"/>
  <c r="AI6865" i="2"/>
  <c r="AJ6865" i="2"/>
  <c r="AK6865" i="2"/>
  <c r="E6866" i="2"/>
  <c r="G6866" i="2"/>
  <c r="H6866" i="2"/>
  <c r="I6866" i="2"/>
  <c r="U6866" i="2"/>
  <c r="W6866" i="2"/>
  <c r="X6866" i="2"/>
  <c r="AG6866" i="2"/>
  <c r="AH6866" i="2"/>
  <c r="AI6866" i="2"/>
  <c r="AJ6866" i="2"/>
  <c r="AK6866" i="2"/>
  <c r="E6867" i="2"/>
  <c r="G6867" i="2"/>
  <c r="H6867" i="2"/>
  <c r="I6867" i="2"/>
  <c r="U6867" i="2"/>
  <c r="W6867" i="2"/>
  <c r="X6867" i="2"/>
  <c r="AG6867" i="2"/>
  <c r="AH6867" i="2"/>
  <c r="AI6867" i="2"/>
  <c r="AJ6867" i="2"/>
  <c r="AK6867" i="2"/>
  <c r="E6868" i="2"/>
  <c r="G6868" i="2"/>
  <c r="H6868" i="2"/>
  <c r="I6868" i="2"/>
  <c r="U6868" i="2"/>
  <c r="W6868" i="2"/>
  <c r="X6868" i="2"/>
  <c r="AG6868" i="2"/>
  <c r="AH6868" i="2"/>
  <c r="AI6868" i="2"/>
  <c r="AJ6868" i="2"/>
  <c r="AK6868" i="2"/>
  <c r="E6869" i="2"/>
  <c r="G6869" i="2"/>
  <c r="H6869" i="2"/>
  <c r="I6869" i="2"/>
  <c r="U6869" i="2"/>
  <c r="W6869" i="2"/>
  <c r="X6869" i="2"/>
  <c r="AG6869" i="2"/>
  <c r="AH6869" i="2"/>
  <c r="AI6869" i="2"/>
  <c r="AJ6869" i="2"/>
  <c r="AK6869" i="2"/>
  <c r="E6870" i="2"/>
  <c r="G6870" i="2"/>
  <c r="H6870" i="2"/>
  <c r="I6870" i="2"/>
  <c r="U6870" i="2"/>
  <c r="W6870" i="2"/>
  <c r="X6870" i="2"/>
  <c r="AG6870" i="2"/>
  <c r="AH6870" i="2"/>
  <c r="AI6870" i="2"/>
  <c r="AJ6870" i="2"/>
  <c r="AK6870" i="2"/>
  <c r="E6871" i="2"/>
  <c r="G6871" i="2"/>
  <c r="H6871" i="2"/>
  <c r="I6871" i="2"/>
  <c r="U6871" i="2"/>
  <c r="W6871" i="2"/>
  <c r="X6871" i="2"/>
  <c r="AG6871" i="2"/>
  <c r="AH6871" i="2"/>
  <c r="AI6871" i="2"/>
  <c r="AJ6871" i="2"/>
  <c r="AK6871" i="2"/>
  <c r="E6872" i="2"/>
  <c r="G6872" i="2"/>
  <c r="H6872" i="2"/>
  <c r="I6872" i="2"/>
  <c r="U6872" i="2"/>
  <c r="W6872" i="2"/>
  <c r="X6872" i="2"/>
  <c r="AG6872" i="2"/>
  <c r="AH6872" i="2"/>
  <c r="AI6872" i="2"/>
  <c r="AJ6872" i="2"/>
  <c r="AK6872" i="2"/>
  <c r="E6873" i="2"/>
  <c r="G6873" i="2"/>
  <c r="H6873" i="2"/>
  <c r="I6873" i="2"/>
  <c r="U6873" i="2"/>
  <c r="W6873" i="2"/>
  <c r="X6873" i="2"/>
  <c r="AG6873" i="2"/>
  <c r="AH6873" i="2"/>
  <c r="AI6873" i="2"/>
  <c r="AJ6873" i="2"/>
  <c r="AK6873" i="2"/>
  <c r="E6874" i="2"/>
  <c r="G6874" i="2"/>
  <c r="H6874" i="2"/>
  <c r="I6874" i="2"/>
  <c r="U6874" i="2"/>
  <c r="W6874" i="2"/>
  <c r="X6874" i="2"/>
  <c r="AG6874" i="2"/>
  <c r="AH6874" i="2"/>
  <c r="AI6874" i="2"/>
  <c r="AJ6874" i="2"/>
  <c r="AK6874" i="2"/>
  <c r="E6875" i="2"/>
  <c r="G6875" i="2"/>
  <c r="H6875" i="2"/>
  <c r="I6875" i="2"/>
  <c r="U6875" i="2"/>
  <c r="W6875" i="2"/>
  <c r="X6875" i="2"/>
  <c r="AG6875" i="2"/>
  <c r="AH6875" i="2"/>
  <c r="AI6875" i="2"/>
  <c r="AJ6875" i="2"/>
  <c r="AK6875" i="2"/>
  <c r="E6876" i="2"/>
  <c r="G6876" i="2"/>
  <c r="H6876" i="2"/>
  <c r="I6876" i="2"/>
  <c r="U6876" i="2"/>
  <c r="W6876" i="2"/>
  <c r="X6876" i="2"/>
  <c r="AG6876" i="2"/>
  <c r="AH6876" i="2"/>
  <c r="AI6876" i="2"/>
  <c r="AJ6876" i="2"/>
  <c r="AK6876" i="2"/>
  <c r="E6877" i="2"/>
  <c r="G6877" i="2"/>
  <c r="H6877" i="2"/>
  <c r="I6877" i="2"/>
  <c r="U6877" i="2"/>
  <c r="W6877" i="2"/>
  <c r="X6877" i="2"/>
  <c r="AG6877" i="2"/>
  <c r="AH6877" i="2"/>
  <c r="AI6877" i="2"/>
  <c r="AJ6877" i="2"/>
  <c r="AK6877" i="2"/>
  <c r="E6878" i="2"/>
  <c r="G6878" i="2"/>
  <c r="H6878" i="2"/>
  <c r="I6878" i="2"/>
  <c r="U6878" i="2"/>
  <c r="W6878" i="2"/>
  <c r="X6878" i="2"/>
  <c r="AG6878" i="2"/>
  <c r="AH6878" i="2"/>
  <c r="AI6878" i="2"/>
  <c r="AJ6878" i="2"/>
  <c r="AK6878" i="2"/>
  <c r="E6879" i="2"/>
  <c r="G6879" i="2"/>
  <c r="H6879" i="2"/>
  <c r="I6879" i="2"/>
  <c r="U6879" i="2"/>
  <c r="W6879" i="2"/>
  <c r="X6879" i="2"/>
  <c r="AG6879" i="2"/>
  <c r="AH6879" i="2"/>
  <c r="AI6879" i="2"/>
  <c r="AJ6879" i="2"/>
  <c r="AK6879" i="2"/>
  <c r="E6880" i="2"/>
  <c r="G6880" i="2"/>
  <c r="H6880" i="2"/>
  <c r="I6880" i="2"/>
  <c r="U6880" i="2"/>
  <c r="W6880" i="2"/>
  <c r="X6880" i="2"/>
  <c r="AG6880" i="2"/>
  <c r="AH6880" i="2"/>
  <c r="AI6880" i="2"/>
  <c r="AJ6880" i="2"/>
  <c r="AK6880" i="2"/>
  <c r="E6881" i="2"/>
  <c r="G6881" i="2"/>
  <c r="H6881" i="2"/>
  <c r="I6881" i="2"/>
  <c r="U6881" i="2"/>
  <c r="W6881" i="2"/>
  <c r="X6881" i="2"/>
  <c r="AG6881" i="2"/>
  <c r="AH6881" i="2"/>
  <c r="AI6881" i="2"/>
  <c r="AJ6881" i="2"/>
  <c r="AK6881" i="2"/>
  <c r="E6882" i="2"/>
  <c r="G6882" i="2"/>
  <c r="H6882" i="2"/>
  <c r="I6882" i="2"/>
  <c r="U6882" i="2"/>
  <c r="W6882" i="2"/>
  <c r="X6882" i="2"/>
  <c r="AG6882" i="2"/>
  <c r="AH6882" i="2"/>
  <c r="AI6882" i="2"/>
  <c r="AJ6882" i="2"/>
  <c r="AK6882" i="2"/>
  <c r="E6883" i="2"/>
  <c r="G6883" i="2"/>
  <c r="H6883" i="2"/>
  <c r="I6883" i="2"/>
  <c r="U6883" i="2"/>
  <c r="W6883" i="2"/>
  <c r="X6883" i="2"/>
  <c r="AG6883" i="2"/>
  <c r="AH6883" i="2"/>
  <c r="AI6883" i="2"/>
  <c r="AJ6883" i="2"/>
  <c r="AK6883" i="2"/>
  <c r="E6884" i="2"/>
  <c r="G6884" i="2"/>
  <c r="H6884" i="2"/>
  <c r="I6884" i="2"/>
  <c r="U6884" i="2"/>
  <c r="W6884" i="2"/>
  <c r="X6884" i="2"/>
  <c r="AG6884" i="2"/>
  <c r="AH6884" i="2"/>
  <c r="AI6884" i="2"/>
  <c r="AJ6884" i="2"/>
  <c r="AK6884" i="2"/>
  <c r="E6885" i="2"/>
  <c r="G6885" i="2"/>
  <c r="H6885" i="2"/>
  <c r="I6885" i="2"/>
  <c r="U6885" i="2"/>
  <c r="W6885" i="2"/>
  <c r="X6885" i="2"/>
  <c r="AG6885" i="2"/>
  <c r="AH6885" i="2"/>
  <c r="AI6885" i="2"/>
  <c r="AJ6885" i="2"/>
  <c r="AK6885" i="2"/>
  <c r="E6886" i="2"/>
  <c r="G6886" i="2"/>
  <c r="H6886" i="2"/>
  <c r="I6886" i="2"/>
  <c r="U6886" i="2"/>
  <c r="W6886" i="2"/>
  <c r="X6886" i="2"/>
  <c r="AG6886" i="2"/>
  <c r="AH6886" i="2"/>
  <c r="AI6886" i="2"/>
  <c r="AJ6886" i="2"/>
  <c r="AK6886" i="2"/>
  <c r="E6887" i="2"/>
  <c r="G6887" i="2"/>
  <c r="H6887" i="2"/>
  <c r="I6887" i="2"/>
  <c r="U6887" i="2"/>
  <c r="W6887" i="2"/>
  <c r="X6887" i="2"/>
  <c r="AG6887" i="2"/>
  <c r="AH6887" i="2"/>
  <c r="AI6887" i="2"/>
  <c r="AJ6887" i="2"/>
  <c r="AK6887" i="2"/>
  <c r="E6888" i="2"/>
  <c r="G6888" i="2"/>
  <c r="H6888" i="2"/>
  <c r="I6888" i="2"/>
  <c r="U6888" i="2"/>
  <c r="W6888" i="2"/>
  <c r="X6888" i="2"/>
  <c r="AG6888" i="2"/>
  <c r="AH6888" i="2"/>
  <c r="AI6888" i="2"/>
  <c r="AJ6888" i="2"/>
  <c r="AK6888" i="2"/>
  <c r="E6889" i="2"/>
  <c r="G6889" i="2"/>
  <c r="H6889" i="2"/>
  <c r="I6889" i="2"/>
  <c r="U6889" i="2"/>
  <c r="W6889" i="2"/>
  <c r="X6889" i="2"/>
  <c r="AG6889" i="2"/>
  <c r="AH6889" i="2"/>
  <c r="AI6889" i="2"/>
  <c r="AJ6889" i="2"/>
  <c r="AK6889" i="2"/>
  <c r="E6890" i="2"/>
  <c r="G6890" i="2"/>
  <c r="H6890" i="2"/>
  <c r="I6890" i="2"/>
  <c r="U6890" i="2"/>
  <c r="W6890" i="2"/>
  <c r="X6890" i="2"/>
  <c r="AG6890" i="2"/>
  <c r="AH6890" i="2"/>
  <c r="AI6890" i="2"/>
  <c r="AJ6890" i="2"/>
  <c r="AK6890" i="2"/>
  <c r="E6891" i="2"/>
  <c r="G6891" i="2"/>
  <c r="H6891" i="2"/>
  <c r="I6891" i="2"/>
  <c r="U6891" i="2"/>
  <c r="W6891" i="2"/>
  <c r="X6891" i="2"/>
  <c r="AG6891" i="2"/>
  <c r="AH6891" i="2"/>
  <c r="AI6891" i="2"/>
  <c r="AJ6891" i="2"/>
  <c r="AK6891" i="2"/>
  <c r="E6892" i="2"/>
  <c r="G6892" i="2"/>
  <c r="H6892" i="2"/>
  <c r="I6892" i="2"/>
  <c r="U6892" i="2"/>
  <c r="W6892" i="2"/>
  <c r="X6892" i="2"/>
  <c r="AG6892" i="2"/>
  <c r="AH6892" i="2"/>
  <c r="AI6892" i="2"/>
  <c r="AJ6892" i="2"/>
  <c r="AK6892" i="2"/>
  <c r="E6893" i="2"/>
  <c r="G6893" i="2"/>
  <c r="H6893" i="2"/>
  <c r="I6893" i="2"/>
  <c r="U6893" i="2"/>
  <c r="W6893" i="2"/>
  <c r="X6893" i="2"/>
  <c r="AG6893" i="2"/>
  <c r="AH6893" i="2"/>
  <c r="AI6893" i="2"/>
  <c r="AJ6893" i="2"/>
  <c r="AK6893" i="2"/>
  <c r="E6894" i="2"/>
  <c r="G6894" i="2"/>
  <c r="H6894" i="2"/>
  <c r="I6894" i="2"/>
  <c r="U6894" i="2"/>
  <c r="W6894" i="2"/>
  <c r="X6894" i="2"/>
  <c r="AG6894" i="2"/>
  <c r="AH6894" i="2"/>
  <c r="AI6894" i="2"/>
  <c r="AJ6894" i="2"/>
  <c r="AK6894" i="2"/>
  <c r="E6895" i="2"/>
  <c r="G6895" i="2"/>
  <c r="H6895" i="2"/>
  <c r="I6895" i="2"/>
  <c r="U6895" i="2"/>
  <c r="W6895" i="2"/>
  <c r="X6895" i="2"/>
  <c r="AG6895" i="2"/>
  <c r="AH6895" i="2"/>
  <c r="AI6895" i="2"/>
  <c r="AJ6895" i="2"/>
  <c r="AK6895" i="2"/>
  <c r="E6896" i="2"/>
  <c r="G6896" i="2"/>
  <c r="H6896" i="2"/>
  <c r="I6896" i="2"/>
  <c r="U6896" i="2"/>
  <c r="W6896" i="2"/>
  <c r="X6896" i="2"/>
  <c r="AG6896" i="2"/>
  <c r="AH6896" i="2"/>
  <c r="AI6896" i="2"/>
  <c r="AJ6896" i="2"/>
  <c r="AK6896" i="2"/>
  <c r="E6897" i="2"/>
  <c r="G6897" i="2"/>
  <c r="H6897" i="2"/>
  <c r="I6897" i="2"/>
  <c r="U6897" i="2"/>
  <c r="W6897" i="2"/>
  <c r="X6897" i="2"/>
  <c r="AG6897" i="2"/>
  <c r="AH6897" i="2"/>
  <c r="AI6897" i="2"/>
  <c r="AJ6897" i="2"/>
  <c r="AK6897" i="2"/>
  <c r="E6898" i="2"/>
  <c r="G6898" i="2"/>
  <c r="H6898" i="2"/>
  <c r="I6898" i="2"/>
  <c r="U6898" i="2"/>
  <c r="W6898" i="2"/>
  <c r="X6898" i="2"/>
  <c r="AG6898" i="2"/>
  <c r="AH6898" i="2"/>
  <c r="AI6898" i="2"/>
  <c r="AJ6898" i="2"/>
  <c r="AK6898" i="2"/>
  <c r="E6899" i="2"/>
  <c r="G6899" i="2"/>
  <c r="H6899" i="2"/>
  <c r="I6899" i="2"/>
  <c r="U6899" i="2"/>
  <c r="W6899" i="2"/>
  <c r="X6899" i="2"/>
  <c r="AG6899" i="2"/>
  <c r="AH6899" i="2"/>
  <c r="AI6899" i="2"/>
  <c r="AJ6899" i="2"/>
  <c r="AK6899" i="2"/>
  <c r="E6900" i="2"/>
  <c r="G6900" i="2"/>
  <c r="H6900" i="2"/>
  <c r="I6900" i="2"/>
  <c r="U6900" i="2"/>
  <c r="W6900" i="2"/>
  <c r="X6900" i="2"/>
  <c r="AG6900" i="2"/>
  <c r="AH6900" i="2"/>
  <c r="AI6900" i="2"/>
  <c r="AJ6900" i="2"/>
  <c r="AK6900" i="2"/>
  <c r="E6901" i="2"/>
  <c r="G6901" i="2"/>
  <c r="H6901" i="2"/>
  <c r="I6901" i="2"/>
  <c r="U6901" i="2"/>
  <c r="W6901" i="2"/>
  <c r="X6901" i="2"/>
  <c r="AG6901" i="2"/>
  <c r="AH6901" i="2"/>
  <c r="AI6901" i="2"/>
  <c r="AJ6901" i="2"/>
  <c r="AK6901" i="2"/>
  <c r="E6902" i="2"/>
  <c r="G6902" i="2"/>
  <c r="H6902" i="2"/>
  <c r="I6902" i="2"/>
  <c r="U6902" i="2"/>
  <c r="W6902" i="2"/>
  <c r="X6902" i="2"/>
  <c r="AG6902" i="2"/>
  <c r="AH6902" i="2"/>
  <c r="AI6902" i="2"/>
  <c r="AJ6902" i="2"/>
  <c r="AK6902" i="2"/>
  <c r="E6903" i="2"/>
  <c r="G6903" i="2"/>
  <c r="H6903" i="2"/>
  <c r="I6903" i="2"/>
  <c r="U6903" i="2"/>
  <c r="W6903" i="2"/>
  <c r="X6903" i="2"/>
  <c r="AG6903" i="2"/>
  <c r="AH6903" i="2"/>
  <c r="AI6903" i="2"/>
  <c r="AJ6903" i="2"/>
  <c r="AK6903" i="2"/>
  <c r="E6904" i="2"/>
  <c r="G6904" i="2"/>
  <c r="H6904" i="2"/>
  <c r="I6904" i="2"/>
  <c r="U6904" i="2"/>
  <c r="W6904" i="2"/>
  <c r="X6904" i="2"/>
  <c r="AG6904" i="2"/>
  <c r="AH6904" i="2"/>
  <c r="AI6904" i="2"/>
  <c r="AJ6904" i="2"/>
  <c r="AK6904" i="2"/>
  <c r="E6905" i="2"/>
  <c r="G6905" i="2"/>
  <c r="H6905" i="2"/>
  <c r="I6905" i="2"/>
  <c r="U6905" i="2"/>
  <c r="W6905" i="2"/>
  <c r="X6905" i="2"/>
  <c r="AG6905" i="2"/>
  <c r="AH6905" i="2"/>
  <c r="AI6905" i="2"/>
  <c r="AJ6905" i="2"/>
  <c r="AK6905" i="2"/>
  <c r="E6906" i="2"/>
  <c r="G6906" i="2"/>
  <c r="H6906" i="2"/>
  <c r="I6906" i="2"/>
  <c r="U6906" i="2"/>
  <c r="W6906" i="2"/>
  <c r="X6906" i="2"/>
  <c r="AG6906" i="2"/>
  <c r="AH6906" i="2"/>
  <c r="AI6906" i="2"/>
  <c r="AJ6906" i="2"/>
  <c r="AK6906" i="2"/>
  <c r="E6907" i="2"/>
  <c r="G6907" i="2"/>
  <c r="H6907" i="2"/>
  <c r="I6907" i="2"/>
  <c r="U6907" i="2"/>
  <c r="W6907" i="2"/>
  <c r="X6907" i="2"/>
  <c r="AG6907" i="2"/>
  <c r="AH6907" i="2"/>
  <c r="AI6907" i="2"/>
  <c r="AJ6907" i="2"/>
  <c r="AK6907" i="2"/>
  <c r="E6908" i="2"/>
  <c r="G6908" i="2"/>
  <c r="H6908" i="2"/>
  <c r="I6908" i="2"/>
  <c r="U6908" i="2"/>
  <c r="W6908" i="2"/>
  <c r="X6908" i="2"/>
  <c r="AG6908" i="2"/>
  <c r="AH6908" i="2"/>
  <c r="AI6908" i="2"/>
  <c r="AJ6908" i="2"/>
  <c r="AK6908" i="2"/>
  <c r="E6909" i="2"/>
  <c r="G6909" i="2"/>
  <c r="H6909" i="2"/>
  <c r="I6909" i="2"/>
  <c r="U6909" i="2"/>
  <c r="W6909" i="2"/>
  <c r="X6909" i="2"/>
  <c r="AG6909" i="2"/>
  <c r="AH6909" i="2"/>
  <c r="AI6909" i="2"/>
  <c r="AJ6909" i="2"/>
  <c r="AK6909" i="2"/>
  <c r="E6910" i="2"/>
  <c r="G6910" i="2"/>
  <c r="H6910" i="2"/>
  <c r="I6910" i="2"/>
  <c r="U6910" i="2"/>
  <c r="W6910" i="2"/>
  <c r="X6910" i="2"/>
  <c r="AG6910" i="2"/>
  <c r="AH6910" i="2"/>
  <c r="AI6910" i="2"/>
  <c r="AJ6910" i="2"/>
  <c r="AK6910" i="2"/>
  <c r="E6911" i="2"/>
  <c r="G6911" i="2"/>
  <c r="H6911" i="2"/>
  <c r="I6911" i="2"/>
  <c r="U6911" i="2"/>
  <c r="W6911" i="2"/>
  <c r="X6911" i="2"/>
  <c r="AG6911" i="2"/>
  <c r="AH6911" i="2"/>
  <c r="AI6911" i="2"/>
  <c r="AJ6911" i="2"/>
  <c r="AK6911" i="2"/>
  <c r="E6912" i="2"/>
  <c r="G6912" i="2"/>
  <c r="H6912" i="2"/>
  <c r="I6912" i="2"/>
  <c r="U6912" i="2"/>
  <c r="W6912" i="2"/>
  <c r="X6912" i="2"/>
  <c r="AG6912" i="2"/>
  <c r="AH6912" i="2"/>
  <c r="AI6912" i="2"/>
  <c r="AJ6912" i="2"/>
  <c r="AK6912" i="2"/>
  <c r="E6913" i="2"/>
  <c r="G6913" i="2"/>
  <c r="H6913" i="2"/>
  <c r="I6913" i="2"/>
  <c r="U6913" i="2"/>
  <c r="W6913" i="2"/>
  <c r="X6913" i="2"/>
  <c r="AG6913" i="2"/>
  <c r="AH6913" i="2"/>
  <c r="AI6913" i="2"/>
  <c r="AJ6913" i="2"/>
  <c r="AK6913" i="2"/>
  <c r="E6914" i="2"/>
  <c r="G6914" i="2"/>
  <c r="H6914" i="2"/>
  <c r="I6914" i="2"/>
  <c r="U6914" i="2"/>
  <c r="W6914" i="2"/>
  <c r="X6914" i="2"/>
  <c r="AG6914" i="2"/>
  <c r="AH6914" i="2"/>
  <c r="AI6914" i="2"/>
  <c r="AJ6914" i="2"/>
  <c r="AK6914" i="2"/>
  <c r="E6915" i="2"/>
  <c r="G6915" i="2"/>
  <c r="H6915" i="2"/>
  <c r="I6915" i="2"/>
  <c r="U6915" i="2"/>
  <c r="W6915" i="2"/>
  <c r="X6915" i="2"/>
  <c r="AG6915" i="2"/>
  <c r="AH6915" i="2"/>
  <c r="AI6915" i="2"/>
  <c r="AJ6915" i="2"/>
  <c r="AK6915" i="2"/>
  <c r="E6916" i="2"/>
  <c r="G6916" i="2"/>
  <c r="H6916" i="2"/>
  <c r="I6916" i="2"/>
  <c r="U6916" i="2"/>
  <c r="W6916" i="2"/>
  <c r="X6916" i="2"/>
  <c r="AG6916" i="2"/>
  <c r="AH6916" i="2"/>
  <c r="AI6916" i="2"/>
  <c r="AJ6916" i="2"/>
  <c r="AK6916" i="2"/>
  <c r="E6917" i="2"/>
  <c r="G6917" i="2"/>
  <c r="H6917" i="2"/>
  <c r="I6917" i="2"/>
  <c r="U6917" i="2"/>
  <c r="W6917" i="2"/>
  <c r="X6917" i="2"/>
  <c r="AG6917" i="2"/>
  <c r="AH6917" i="2"/>
  <c r="AI6917" i="2"/>
  <c r="AJ6917" i="2"/>
  <c r="AK6917" i="2"/>
  <c r="E6918" i="2"/>
  <c r="G6918" i="2"/>
  <c r="H6918" i="2"/>
  <c r="I6918" i="2"/>
  <c r="U6918" i="2"/>
  <c r="W6918" i="2"/>
  <c r="X6918" i="2"/>
  <c r="AG6918" i="2"/>
  <c r="AH6918" i="2"/>
  <c r="AI6918" i="2"/>
  <c r="AJ6918" i="2"/>
  <c r="AK6918" i="2"/>
  <c r="E6919" i="2"/>
  <c r="G6919" i="2"/>
  <c r="H6919" i="2"/>
  <c r="I6919" i="2"/>
  <c r="U6919" i="2"/>
  <c r="W6919" i="2"/>
  <c r="X6919" i="2"/>
  <c r="AG6919" i="2"/>
  <c r="AH6919" i="2"/>
  <c r="AI6919" i="2"/>
  <c r="AJ6919" i="2"/>
  <c r="AK6919" i="2"/>
  <c r="E6920" i="2"/>
  <c r="G6920" i="2"/>
  <c r="H6920" i="2"/>
  <c r="I6920" i="2"/>
  <c r="U6920" i="2"/>
  <c r="W6920" i="2"/>
  <c r="X6920" i="2"/>
  <c r="AG6920" i="2"/>
  <c r="AH6920" i="2"/>
  <c r="AI6920" i="2"/>
  <c r="AJ6920" i="2"/>
  <c r="AK6920" i="2"/>
  <c r="E6921" i="2"/>
  <c r="G6921" i="2"/>
  <c r="H6921" i="2"/>
  <c r="I6921" i="2"/>
  <c r="U6921" i="2"/>
  <c r="W6921" i="2"/>
  <c r="X6921" i="2"/>
  <c r="AG6921" i="2"/>
  <c r="AH6921" i="2"/>
  <c r="AI6921" i="2"/>
  <c r="AJ6921" i="2"/>
  <c r="AK6921" i="2"/>
  <c r="E6922" i="2"/>
  <c r="G6922" i="2"/>
  <c r="H6922" i="2"/>
  <c r="I6922" i="2"/>
  <c r="U6922" i="2"/>
  <c r="W6922" i="2"/>
  <c r="X6922" i="2"/>
  <c r="AG6922" i="2"/>
  <c r="AH6922" i="2"/>
  <c r="AI6922" i="2"/>
  <c r="AJ6922" i="2"/>
  <c r="AK6922" i="2"/>
  <c r="E6923" i="2"/>
  <c r="G6923" i="2"/>
  <c r="H6923" i="2"/>
  <c r="I6923" i="2"/>
  <c r="U6923" i="2"/>
  <c r="W6923" i="2"/>
  <c r="X6923" i="2"/>
  <c r="AG6923" i="2"/>
  <c r="AH6923" i="2"/>
  <c r="AI6923" i="2"/>
  <c r="AJ6923" i="2"/>
  <c r="AK6923" i="2"/>
  <c r="E6924" i="2"/>
  <c r="G6924" i="2"/>
  <c r="H6924" i="2"/>
  <c r="I6924" i="2"/>
  <c r="U6924" i="2"/>
  <c r="W6924" i="2"/>
  <c r="X6924" i="2"/>
  <c r="AG6924" i="2"/>
  <c r="AH6924" i="2"/>
  <c r="AI6924" i="2"/>
  <c r="AJ6924" i="2"/>
  <c r="AK6924" i="2"/>
  <c r="E6925" i="2"/>
  <c r="G6925" i="2"/>
  <c r="H6925" i="2"/>
  <c r="I6925" i="2"/>
  <c r="U6925" i="2"/>
  <c r="W6925" i="2"/>
  <c r="X6925" i="2"/>
  <c r="AG6925" i="2"/>
  <c r="AH6925" i="2"/>
  <c r="AI6925" i="2"/>
  <c r="AJ6925" i="2"/>
  <c r="AK6925" i="2"/>
  <c r="E6926" i="2"/>
  <c r="G6926" i="2"/>
  <c r="H6926" i="2"/>
  <c r="I6926" i="2"/>
  <c r="U6926" i="2"/>
  <c r="W6926" i="2"/>
  <c r="X6926" i="2"/>
  <c r="AG6926" i="2"/>
  <c r="AH6926" i="2"/>
  <c r="AI6926" i="2"/>
  <c r="AJ6926" i="2"/>
  <c r="AK6926" i="2"/>
  <c r="E6927" i="2"/>
  <c r="G6927" i="2"/>
  <c r="H6927" i="2"/>
  <c r="I6927" i="2"/>
  <c r="U6927" i="2"/>
  <c r="W6927" i="2"/>
  <c r="X6927" i="2"/>
  <c r="AG6927" i="2"/>
  <c r="AH6927" i="2"/>
  <c r="AI6927" i="2"/>
  <c r="AJ6927" i="2"/>
  <c r="AK6927" i="2"/>
  <c r="E6928" i="2"/>
  <c r="G6928" i="2"/>
  <c r="H6928" i="2"/>
  <c r="I6928" i="2"/>
  <c r="U6928" i="2"/>
  <c r="W6928" i="2"/>
  <c r="X6928" i="2"/>
  <c r="AG6928" i="2"/>
  <c r="AH6928" i="2"/>
  <c r="AI6928" i="2"/>
  <c r="AJ6928" i="2"/>
  <c r="AK6928" i="2"/>
  <c r="E6929" i="2"/>
  <c r="G6929" i="2"/>
  <c r="H6929" i="2"/>
  <c r="I6929" i="2"/>
  <c r="U6929" i="2"/>
  <c r="W6929" i="2"/>
  <c r="X6929" i="2"/>
  <c r="AG6929" i="2"/>
  <c r="AH6929" i="2"/>
  <c r="AI6929" i="2"/>
  <c r="AJ6929" i="2"/>
  <c r="AK6929" i="2"/>
  <c r="E6930" i="2"/>
  <c r="G6930" i="2"/>
  <c r="H6930" i="2"/>
  <c r="I6930" i="2"/>
  <c r="U6930" i="2"/>
  <c r="W6930" i="2"/>
  <c r="X6930" i="2"/>
  <c r="AG6930" i="2"/>
  <c r="AH6930" i="2"/>
  <c r="AI6930" i="2"/>
  <c r="AJ6930" i="2"/>
  <c r="AK6930" i="2"/>
  <c r="E6931" i="2"/>
  <c r="G6931" i="2"/>
  <c r="H6931" i="2"/>
  <c r="I6931" i="2"/>
  <c r="U6931" i="2"/>
  <c r="W6931" i="2"/>
  <c r="X6931" i="2"/>
  <c r="AG6931" i="2"/>
  <c r="AH6931" i="2"/>
  <c r="AI6931" i="2"/>
  <c r="AJ6931" i="2"/>
  <c r="AK6931" i="2"/>
  <c r="E6932" i="2"/>
  <c r="G6932" i="2"/>
  <c r="H6932" i="2"/>
  <c r="I6932" i="2"/>
  <c r="U6932" i="2"/>
  <c r="W6932" i="2"/>
  <c r="X6932" i="2"/>
  <c r="AG6932" i="2"/>
  <c r="AH6932" i="2"/>
  <c r="AI6932" i="2"/>
  <c r="AJ6932" i="2"/>
  <c r="AK6932" i="2"/>
  <c r="E6933" i="2"/>
  <c r="G6933" i="2"/>
  <c r="H6933" i="2"/>
  <c r="I6933" i="2"/>
  <c r="U6933" i="2"/>
  <c r="W6933" i="2"/>
  <c r="X6933" i="2"/>
  <c r="AG6933" i="2"/>
  <c r="AH6933" i="2"/>
  <c r="AI6933" i="2"/>
  <c r="AJ6933" i="2"/>
  <c r="AK6933" i="2"/>
  <c r="E6934" i="2"/>
  <c r="G6934" i="2"/>
  <c r="H6934" i="2"/>
  <c r="I6934" i="2"/>
  <c r="U6934" i="2"/>
  <c r="W6934" i="2"/>
  <c r="X6934" i="2"/>
  <c r="AG6934" i="2"/>
  <c r="AH6934" i="2"/>
  <c r="AI6934" i="2"/>
  <c r="AJ6934" i="2"/>
  <c r="AK6934" i="2"/>
  <c r="E6935" i="2"/>
  <c r="G6935" i="2"/>
  <c r="H6935" i="2"/>
  <c r="I6935" i="2"/>
  <c r="U6935" i="2"/>
  <c r="W6935" i="2"/>
  <c r="X6935" i="2"/>
  <c r="AG6935" i="2"/>
  <c r="AH6935" i="2"/>
  <c r="AI6935" i="2"/>
  <c r="AJ6935" i="2"/>
  <c r="AK6935" i="2"/>
  <c r="E6936" i="2"/>
  <c r="G6936" i="2"/>
  <c r="H6936" i="2"/>
  <c r="I6936" i="2"/>
  <c r="U6936" i="2"/>
  <c r="W6936" i="2"/>
  <c r="X6936" i="2"/>
  <c r="AG6936" i="2"/>
  <c r="AH6936" i="2"/>
  <c r="AI6936" i="2"/>
  <c r="AJ6936" i="2"/>
  <c r="AK6936" i="2"/>
  <c r="E6937" i="2"/>
  <c r="G6937" i="2"/>
  <c r="H6937" i="2"/>
  <c r="I6937" i="2"/>
  <c r="U6937" i="2"/>
  <c r="W6937" i="2"/>
  <c r="X6937" i="2"/>
  <c r="AG6937" i="2"/>
  <c r="AH6937" i="2"/>
  <c r="AI6937" i="2"/>
  <c r="AJ6937" i="2"/>
  <c r="AK6937" i="2"/>
  <c r="E6938" i="2"/>
  <c r="G6938" i="2"/>
  <c r="H6938" i="2"/>
  <c r="I6938" i="2"/>
  <c r="U6938" i="2"/>
  <c r="W6938" i="2"/>
  <c r="X6938" i="2"/>
  <c r="AG6938" i="2"/>
  <c r="AH6938" i="2"/>
  <c r="AI6938" i="2"/>
  <c r="AJ6938" i="2"/>
  <c r="AK6938" i="2"/>
  <c r="E6939" i="2"/>
  <c r="G6939" i="2"/>
  <c r="H6939" i="2"/>
  <c r="I6939" i="2"/>
  <c r="U6939" i="2"/>
  <c r="W6939" i="2"/>
  <c r="X6939" i="2"/>
  <c r="AG6939" i="2"/>
  <c r="AH6939" i="2"/>
  <c r="AI6939" i="2"/>
  <c r="AJ6939" i="2"/>
  <c r="AK6939" i="2"/>
  <c r="E6940" i="2"/>
  <c r="G6940" i="2"/>
  <c r="H6940" i="2"/>
  <c r="I6940" i="2"/>
  <c r="U6940" i="2"/>
  <c r="W6940" i="2"/>
  <c r="X6940" i="2"/>
  <c r="AG6940" i="2"/>
  <c r="AH6940" i="2"/>
  <c r="AI6940" i="2"/>
  <c r="AJ6940" i="2"/>
  <c r="AK6940" i="2"/>
  <c r="E6941" i="2"/>
  <c r="G6941" i="2"/>
  <c r="H6941" i="2"/>
  <c r="I6941" i="2"/>
  <c r="U6941" i="2"/>
  <c r="W6941" i="2"/>
  <c r="X6941" i="2"/>
  <c r="AG6941" i="2"/>
  <c r="AH6941" i="2"/>
  <c r="AI6941" i="2"/>
  <c r="AJ6941" i="2"/>
  <c r="AK6941" i="2"/>
  <c r="E6942" i="2"/>
  <c r="G6942" i="2"/>
  <c r="H6942" i="2"/>
  <c r="I6942" i="2"/>
  <c r="U6942" i="2"/>
  <c r="W6942" i="2"/>
  <c r="X6942" i="2"/>
  <c r="AG6942" i="2"/>
  <c r="AH6942" i="2"/>
  <c r="AI6942" i="2"/>
  <c r="AJ6942" i="2"/>
  <c r="AK6942" i="2"/>
  <c r="E6943" i="2"/>
  <c r="G6943" i="2"/>
  <c r="H6943" i="2"/>
  <c r="I6943" i="2"/>
  <c r="U6943" i="2"/>
  <c r="W6943" i="2"/>
  <c r="X6943" i="2"/>
  <c r="AG6943" i="2"/>
  <c r="AH6943" i="2"/>
  <c r="AI6943" i="2"/>
  <c r="AJ6943" i="2"/>
  <c r="AK6943" i="2"/>
  <c r="E6944" i="2"/>
  <c r="G6944" i="2"/>
  <c r="H6944" i="2"/>
  <c r="I6944" i="2"/>
  <c r="U6944" i="2"/>
  <c r="W6944" i="2"/>
  <c r="X6944" i="2"/>
  <c r="AG6944" i="2"/>
  <c r="AH6944" i="2"/>
  <c r="AI6944" i="2"/>
  <c r="AJ6944" i="2"/>
  <c r="AK6944" i="2"/>
  <c r="E6945" i="2"/>
  <c r="G6945" i="2"/>
  <c r="H6945" i="2"/>
  <c r="I6945" i="2"/>
  <c r="U6945" i="2"/>
  <c r="W6945" i="2"/>
  <c r="X6945" i="2"/>
  <c r="AG6945" i="2"/>
  <c r="AH6945" i="2"/>
  <c r="AI6945" i="2"/>
  <c r="AJ6945" i="2"/>
  <c r="AK6945" i="2"/>
  <c r="E6946" i="2"/>
  <c r="G6946" i="2"/>
  <c r="H6946" i="2"/>
  <c r="I6946" i="2"/>
  <c r="U6946" i="2"/>
  <c r="W6946" i="2"/>
  <c r="X6946" i="2"/>
  <c r="AG6946" i="2"/>
  <c r="AH6946" i="2"/>
  <c r="AI6946" i="2"/>
  <c r="AJ6946" i="2"/>
  <c r="AK6946" i="2"/>
  <c r="E6947" i="2"/>
  <c r="G6947" i="2"/>
  <c r="H6947" i="2"/>
  <c r="I6947" i="2"/>
  <c r="U6947" i="2"/>
  <c r="W6947" i="2"/>
  <c r="X6947" i="2"/>
  <c r="AG6947" i="2"/>
  <c r="AH6947" i="2"/>
  <c r="AI6947" i="2"/>
  <c r="AJ6947" i="2"/>
  <c r="AK6947" i="2"/>
  <c r="E6948" i="2"/>
  <c r="G6948" i="2"/>
  <c r="H6948" i="2"/>
  <c r="I6948" i="2"/>
  <c r="U6948" i="2"/>
  <c r="W6948" i="2"/>
  <c r="X6948" i="2"/>
  <c r="AG6948" i="2"/>
  <c r="AH6948" i="2"/>
  <c r="AI6948" i="2"/>
  <c r="AJ6948" i="2"/>
  <c r="AK6948" i="2"/>
  <c r="E6949" i="2"/>
  <c r="G6949" i="2"/>
  <c r="H6949" i="2"/>
  <c r="I6949" i="2"/>
  <c r="U6949" i="2"/>
  <c r="W6949" i="2"/>
  <c r="X6949" i="2"/>
  <c r="AG6949" i="2"/>
  <c r="AH6949" i="2"/>
  <c r="AI6949" i="2"/>
  <c r="AJ6949" i="2"/>
  <c r="AK6949" i="2"/>
  <c r="E6950" i="2"/>
  <c r="G6950" i="2"/>
  <c r="H6950" i="2"/>
  <c r="I6950" i="2"/>
  <c r="U6950" i="2"/>
  <c r="W6950" i="2"/>
  <c r="X6950" i="2"/>
  <c r="AG6950" i="2"/>
  <c r="AH6950" i="2"/>
  <c r="AI6950" i="2"/>
  <c r="AJ6950" i="2"/>
  <c r="AK6950" i="2"/>
  <c r="E6951" i="2"/>
  <c r="G6951" i="2"/>
  <c r="H6951" i="2"/>
  <c r="I6951" i="2"/>
  <c r="U6951" i="2"/>
  <c r="W6951" i="2"/>
  <c r="X6951" i="2"/>
  <c r="AG6951" i="2"/>
  <c r="AH6951" i="2"/>
  <c r="AI6951" i="2"/>
  <c r="AJ6951" i="2"/>
  <c r="AK6951" i="2"/>
  <c r="E6952" i="2"/>
  <c r="G6952" i="2"/>
  <c r="H6952" i="2"/>
  <c r="I6952" i="2"/>
  <c r="U6952" i="2"/>
  <c r="W6952" i="2"/>
  <c r="X6952" i="2"/>
  <c r="AG6952" i="2"/>
  <c r="AH6952" i="2"/>
  <c r="AI6952" i="2"/>
  <c r="AJ6952" i="2"/>
  <c r="AK6952" i="2"/>
  <c r="E6953" i="2"/>
  <c r="G6953" i="2"/>
  <c r="H6953" i="2"/>
  <c r="I6953" i="2"/>
  <c r="U6953" i="2"/>
  <c r="W6953" i="2"/>
  <c r="X6953" i="2"/>
  <c r="AG6953" i="2"/>
  <c r="AH6953" i="2"/>
  <c r="AI6953" i="2"/>
  <c r="AJ6953" i="2"/>
  <c r="AK6953" i="2"/>
  <c r="E6954" i="2"/>
  <c r="G6954" i="2"/>
  <c r="H6954" i="2"/>
  <c r="I6954" i="2"/>
  <c r="U6954" i="2"/>
  <c r="W6954" i="2"/>
  <c r="X6954" i="2"/>
  <c r="AG6954" i="2"/>
  <c r="AH6954" i="2"/>
  <c r="AI6954" i="2"/>
  <c r="AJ6954" i="2"/>
  <c r="AK6954" i="2"/>
  <c r="E6955" i="2"/>
  <c r="G6955" i="2"/>
  <c r="H6955" i="2"/>
  <c r="I6955" i="2"/>
  <c r="U6955" i="2"/>
  <c r="W6955" i="2"/>
  <c r="X6955" i="2"/>
  <c r="AG6955" i="2"/>
  <c r="AH6955" i="2"/>
  <c r="AI6955" i="2"/>
  <c r="AJ6955" i="2"/>
  <c r="AK6955" i="2"/>
  <c r="E6956" i="2"/>
  <c r="G6956" i="2"/>
  <c r="H6956" i="2"/>
  <c r="I6956" i="2"/>
  <c r="U6956" i="2"/>
  <c r="W6956" i="2"/>
  <c r="X6956" i="2"/>
  <c r="AG6956" i="2"/>
  <c r="AH6956" i="2"/>
  <c r="AI6956" i="2"/>
  <c r="AJ6956" i="2"/>
  <c r="AK6956" i="2"/>
  <c r="E6957" i="2"/>
  <c r="G6957" i="2"/>
  <c r="H6957" i="2"/>
  <c r="I6957" i="2"/>
  <c r="U6957" i="2"/>
  <c r="W6957" i="2"/>
  <c r="X6957" i="2"/>
  <c r="AG6957" i="2"/>
  <c r="AH6957" i="2"/>
  <c r="AI6957" i="2"/>
  <c r="AJ6957" i="2"/>
  <c r="AK6957" i="2"/>
  <c r="E6958" i="2"/>
  <c r="G6958" i="2"/>
  <c r="H6958" i="2"/>
  <c r="I6958" i="2"/>
  <c r="U6958" i="2"/>
  <c r="W6958" i="2"/>
  <c r="X6958" i="2"/>
  <c r="AG6958" i="2"/>
  <c r="AH6958" i="2"/>
  <c r="AI6958" i="2"/>
  <c r="AJ6958" i="2"/>
  <c r="AK6958" i="2"/>
  <c r="E6959" i="2"/>
  <c r="G6959" i="2"/>
  <c r="H6959" i="2"/>
  <c r="I6959" i="2"/>
  <c r="U6959" i="2"/>
  <c r="W6959" i="2"/>
  <c r="X6959" i="2"/>
  <c r="AG6959" i="2"/>
  <c r="AH6959" i="2"/>
  <c r="AI6959" i="2"/>
  <c r="AJ6959" i="2"/>
  <c r="AK6959" i="2"/>
  <c r="E6960" i="2"/>
  <c r="G6960" i="2"/>
  <c r="H6960" i="2"/>
  <c r="I6960" i="2"/>
  <c r="U6960" i="2"/>
  <c r="W6960" i="2"/>
  <c r="X6960" i="2"/>
  <c r="AG6960" i="2"/>
  <c r="AH6960" i="2"/>
  <c r="AI6960" i="2"/>
  <c r="AJ6960" i="2"/>
  <c r="AK6960" i="2"/>
  <c r="E6961" i="2"/>
  <c r="G6961" i="2"/>
  <c r="H6961" i="2"/>
  <c r="I6961" i="2"/>
  <c r="U6961" i="2"/>
  <c r="W6961" i="2"/>
  <c r="X6961" i="2"/>
  <c r="AG6961" i="2"/>
  <c r="AH6961" i="2"/>
  <c r="AI6961" i="2"/>
  <c r="AJ6961" i="2"/>
  <c r="AK6961" i="2"/>
  <c r="E6962" i="2"/>
  <c r="G6962" i="2"/>
  <c r="H6962" i="2"/>
  <c r="I6962" i="2"/>
  <c r="U6962" i="2"/>
  <c r="W6962" i="2"/>
  <c r="X6962" i="2"/>
  <c r="AG6962" i="2"/>
  <c r="AH6962" i="2"/>
  <c r="AI6962" i="2"/>
  <c r="AJ6962" i="2"/>
  <c r="AK6962" i="2"/>
  <c r="E6963" i="2"/>
  <c r="G6963" i="2"/>
  <c r="H6963" i="2"/>
  <c r="I6963" i="2"/>
  <c r="U6963" i="2"/>
  <c r="W6963" i="2"/>
  <c r="X6963" i="2"/>
  <c r="AG6963" i="2"/>
  <c r="AH6963" i="2"/>
  <c r="AI6963" i="2"/>
  <c r="AJ6963" i="2"/>
  <c r="AK6963" i="2"/>
  <c r="E6964" i="2"/>
  <c r="G6964" i="2"/>
  <c r="H6964" i="2"/>
  <c r="I6964" i="2"/>
  <c r="U6964" i="2"/>
  <c r="W6964" i="2"/>
  <c r="X6964" i="2"/>
  <c r="AG6964" i="2"/>
  <c r="AH6964" i="2"/>
  <c r="AI6964" i="2"/>
  <c r="AJ6964" i="2"/>
  <c r="AK6964" i="2"/>
  <c r="E6965" i="2"/>
  <c r="G6965" i="2"/>
  <c r="H6965" i="2"/>
  <c r="I6965" i="2"/>
  <c r="U6965" i="2"/>
  <c r="W6965" i="2"/>
  <c r="X6965" i="2"/>
  <c r="AG6965" i="2"/>
  <c r="AH6965" i="2"/>
  <c r="AI6965" i="2"/>
  <c r="AJ6965" i="2"/>
  <c r="AK6965" i="2"/>
  <c r="E6966" i="2"/>
  <c r="G6966" i="2"/>
  <c r="H6966" i="2"/>
  <c r="I6966" i="2"/>
  <c r="U6966" i="2"/>
  <c r="W6966" i="2"/>
  <c r="X6966" i="2"/>
  <c r="AG6966" i="2"/>
  <c r="AH6966" i="2"/>
  <c r="AI6966" i="2"/>
  <c r="AJ6966" i="2"/>
  <c r="AK6966" i="2"/>
  <c r="E6967" i="2"/>
  <c r="G6967" i="2"/>
  <c r="H6967" i="2"/>
  <c r="I6967" i="2"/>
  <c r="U6967" i="2"/>
  <c r="W6967" i="2"/>
  <c r="X6967" i="2"/>
  <c r="AG6967" i="2"/>
  <c r="AH6967" i="2"/>
  <c r="AI6967" i="2"/>
  <c r="AJ6967" i="2"/>
  <c r="AK6967" i="2"/>
  <c r="E6968" i="2"/>
  <c r="G6968" i="2"/>
  <c r="H6968" i="2"/>
  <c r="I6968" i="2"/>
  <c r="U6968" i="2"/>
  <c r="W6968" i="2"/>
  <c r="X6968" i="2"/>
  <c r="AG6968" i="2"/>
  <c r="AH6968" i="2"/>
  <c r="AI6968" i="2"/>
  <c r="AJ6968" i="2"/>
  <c r="AK6968" i="2"/>
  <c r="E6969" i="2"/>
  <c r="G6969" i="2"/>
  <c r="H6969" i="2"/>
  <c r="I6969" i="2"/>
  <c r="U6969" i="2"/>
  <c r="W6969" i="2"/>
  <c r="X6969" i="2"/>
  <c r="AG6969" i="2"/>
  <c r="AH6969" i="2"/>
  <c r="AI6969" i="2"/>
  <c r="AJ6969" i="2"/>
  <c r="AK6969" i="2"/>
  <c r="E6970" i="2"/>
  <c r="G6970" i="2"/>
  <c r="H6970" i="2"/>
  <c r="I6970" i="2"/>
  <c r="U6970" i="2"/>
  <c r="W6970" i="2"/>
  <c r="X6970" i="2"/>
  <c r="AG6970" i="2"/>
  <c r="AH6970" i="2"/>
  <c r="AI6970" i="2"/>
  <c r="AJ6970" i="2"/>
  <c r="AK6970" i="2"/>
  <c r="E6971" i="2"/>
  <c r="G6971" i="2"/>
  <c r="H6971" i="2"/>
  <c r="I6971" i="2"/>
  <c r="U6971" i="2"/>
  <c r="W6971" i="2"/>
  <c r="X6971" i="2"/>
  <c r="AG6971" i="2"/>
  <c r="AH6971" i="2"/>
  <c r="AI6971" i="2"/>
  <c r="AJ6971" i="2"/>
  <c r="AK6971" i="2"/>
  <c r="E6972" i="2"/>
  <c r="G6972" i="2"/>
  <c r="H6972" i="2"/>
  <c r="I6972" i="2"/>
  <c r="U6972" i="2"/>
  <c r="W6972" i="2"/>
  <c r="X6972" i="2"/>
  <c r="AG6972" i="2"/>
  <c r="AH6972" i="2"/>
  <c r="AI6972" i="2"/>
  <c r="AJ6972" i="2"/>
  <c r="AK6972" i="2"/>
  <c r="E6973" i="2"/>
  <c r="G6973" i="2"/>
  <c r="H6973" i="2"/>
  <c r="I6973" i="2"/>
  <c r="U6973" i="2"/>
  <c r="W6973" i="2"/>
  <c r="X6973" i="2"/>
  <c r="AG6973" i="2"/>
  <c r="AH6973" i="2"/>
  <c r="AI6973" i="2"/>
  <c r="AJ6973" i="2"/>
  <c r="AK6973" i="2"/>
  <c r="E6974" i="2"/>
  <c r="G6974" i="2"/>
  <c r="H6974" i="2"/>
  <c r="I6974" i="2"/>
  <c r="U6974" i="2"/>
  <c r="W6974" i="2"/>
  <c r="X6974" i="2"/>
  <c r="AG6974" i="2"/>
  <c r="AH6974" i="2"/>
  <c r="AI6974" i="2"/>
  <c r="AJ6974" i="2"/>
  <c r="AK6974" i="2"/>
  <c r="E6975" i="2"/>
  <c r="G6975" i="2"/>
  <c r="H6975" i="2"/>
  <c r="I6975" i="2"/>
  <c r="U6975" i="2"/>
  <c r="W6975" i="2"/>
  <c r="X6975" i="2"/>
  <c r="AG6975" i="2"/>
  <c r="AH6975" i="2"/>
  <c r="AI6975" i="2"/>
  <c r="AJ6975" i="2"/>
  <c r="AK6975" i="2"/>
  <c r="E6976" i="2"/>
  <c r="G6976" i="2"/>
  <c r="H6976" i="2"/>
  <c r="I6976" i="2"/>
  <c r="U6976" i="2"/>
  <c r="W6976" i="2"/>
  <c r="X6976" i="2"/>
  <c r="AG6976" i="2"/>
  <c r="AH6976" i="2"/>
  <c r="AI6976" i="2"/>
  <c r="AJ6976" i="2"/>
  <c r="AK6976" i="2"/>
  <c r="E6977" i="2"/>
  <c r="G6977" i="2"/>
  <c r="H6977" i="2"/>
  <c r="I6977" i="2"/>
  <c r="U6977" i="2"/>
  <c r="W6977" i="2"/>
  <c r="X6977" i="2"/>
  <c r="AG6977" i="2"/>
  <c r="AH6977" i="2"/>
  <c r="AI6977" i="2"/>
  <c r="AJ6977" i="2"/>
  <c r="AK6977" i="2"/>
  <c r="E6978" i="2"/>
  <c r="G6978" i="2"/>
  <c r="H6978" i="2"/>
  <c r="I6978" i="2"/>
  <c r="U6978" i="2"/>
  <c r="W6978" i="2"/>
  <c r="X6978" i="2"/>
  <c r="AG6978" i="2"/>
  <c r="AH6978" i="2"/>
  <c r="AI6978" i="2"/>
  <c r="AJ6978" i="2"/>
  <c r="AK6978" i="2"/>
  <c r="E6979" i="2"/>
  <c r="G6979" i="2"/>
  <c r="H6979" i="2"/>
  <c r="I6979" i="2"/>
  <c r="U6979" i="2"/>
  <c r="W6979" i="2"/>
  <c r="X6979" i="2"/>
  <c r="AG6979" i="2"/>
  <c r="AH6979" i="2"/>
  <c r="AI6979" i="2"/>
  <c r="AJ6979" i="2"/>
  <c r="AK6979" i="2"/>
  <c r="E6980" i="2"/>
  <c r="G6980" i="2"/>
  <c r="H6980" i="2"/>
  <c r="I6980" i="2"/>
  <c r="U6980" i="2"/>
  <c r="W6980" i="2"/>
  <c r="X6980" i="2"/>
  <c r="AG6980" i="2"/>
  <c r="AH6980" i="2"/>
  <c r="AI6980" i="2"/>
  <c r="AJ6980" i="2"/>
  <c r="AK6980" i="2"/>
  <c r="E6981" i="2"/>
  <c r="G6981" i="2"/>
  <c r="H6981" i="2"/>
  <c r="I6981" i="2"/>
  <c r="U6981" i="2"/>
  <c r="W6981" i="2"/>
  <c r="X6981" i="2"/>
  <c r="AG6981" i="2"/>
  <c r="AH6981" i="2"/>
  <c r="AI6981" i="2"/>
  <c r="AJ6981" i="2"/>
  <c r="AK6981" i="2"/>
  <c r="E6982" i="2"/>
  <c r="G6982" i="2"/>
  <c r="H6982" i="2"/>
  <c r="I6982" i="2"/>
  <c r="U6982" i="2"/>
  <c r="W6982" i="2"/>
  <c r="X6982" i="2"/>
  <c r="AG6982" i="2"/>
  <c r="AH6982" i="2"/>
  <c r="AI6982" i="2"/>
  <c r="AJ6982" i="2"/>
  <c r="AK6982" i="2"/>
  <c r="E6983" i="2"/>
  <c r="G6983" i="2"/>
  <c r="H6983" i="2"/>
  <c r="I6983" i="2"/>
  <c r="U6983" i="2"/>
  <c r="W6983" i="2"/>
  <c r="X6983" i="2"/>
  <c r="AG6983" i="2"/>
  <c r="AH6983" i="2"/>
  <c r="AI6983" i="2"/>
  <c r="AJ6983" i="2"/>
  <c r="AK6983" i="2"/>
  <c r="E6984" i="2"/>
  <c r="G6984" i="2"/>
  <c r="H6984" i="2"/>
  <c r="I6984" i="2"/>
  <c r="U6984" i="2"/>
  <c r="W6984" i="2"/>
  <c r="X6984" i="2"/>
  <c r="AG6984" i="2"/>
  <c r="AH6984" i="2"/>
  <c r="AI6984" i="2"/>
  <c r="AJ6984" i="2"/>
  <c r="AK6984" i="2"/>
  <c r="E6985" i="2"/>
  <c r="G6985" i="2"/>
  <c r="H6985" i="2"/>
  <c r="I6985" i="2"/>
  <c r="U6985" i="2"/>
  <c r="W6985" i="2"/>
  <c r="X6985" i="2"/>
  <c r="AG6985" i="2"/>
  <c r="AH6985" i="2"/>
  <c r="AI6985" i="2"/>
  <c r="AJ6985" i="2"/>
  <c r="AK6985" i="2"/>
  <c r="E6986" i="2"/>
  <c r="G6986" i="2"/>
  <c r="H6986" i="2"/>
  <c r="I6986" i="2"/>
  <c r="U6986" i="2"/>
  <c r="W6986" i="2"/>
  <c r="X6986" i="2"/>
  <c r="AG6986" i="2"/>
  <c r="AH6986" i="2"/>
  <c r="AI6986" i="2"/>
  <c r="AJ6986" i="2"/>
  <c r="AK6986" i="2"/>
  <c r="E6987" i="2"/>
  <c r="G6987" i="2"/>
  <c r="H6987" i="2"/>
  <c r="I6987" i="2"/>
  <c r="U6987" i="2"/>
  <c r="W6987" i="2"/>
  <c r="X6987" i="2"/>
  <c r="AG6987" i="2"/>
  <c r="AH6987" i="2"/>
  <c r="AI6987" i="2"/>
  <c r="AJ6987" i="2"/>
  <c r="AK6987" i="2"/>
  <c r="E6988" i="2"/>
  <c r="G6988" i="2"/>
  <c r="H6988" i="2"/>
  <c r="I6988" i="2"/>
  <c r="U6988" i="2"/>
  <c r="W6988" i="2"/>
  <c r="X6988" i="2"/>
  <c r="AG6988" i="2"/>
  <c r="AH6988" i="2"/>
  <c r="AI6988" i="2"/>
  <c r="AJ6988" i="2"/>
  <c r="AK6988" i="2"/>
  <c r="E6989" i="2"/>
  <c r="G6989" i="2"/>
  <c r="H6989" i="2"/>
  <c r="I6989" i="2"/>
  <c r="U6989" i="2"/>
  <c r="W6989" i="2"/>
  <c r="X6989" i="2"/>
  <c r="AG6989" i="2"/>
  <c r="AH6989" i="2"/>
  <c r="AI6989" i="2"/>
  <c r="AJ6989" i="2"/>
  <c r="AK6989" i="2"/>
  <c r="E6990" i="2"/>
  <c r="G6990" i="2"/>
  <c r="H6990" i="2"/>
  <c r="I6990" i="2"/>
  <c r="U6990" i="2"/>
  <c r="W6990" i="2"/>
  <c r="X6990" i="2"/>
  <c r="AG6990" i="2"/>
  <c r="AH6990" i="2"/>
  <c r="AI6990" i="2"/>
  <c r="AJ6990" i="2"/>
  <c r="AK6990" i="2"/>
  <c r="E6991" i="2"/>
  <c r="G6991" i="2"/>
  <c r="H6991" i="2"/>
  <c r="I6991" i="2"/>
  <c r="U6991" i="2"/>
  <c r="W6991" i="2"/>
  <c r="X6991" i="2"/>
  <c r="AG6991" i="2"/>
  <c r="AH6991" i="2"/>
  <c r="AI6991" i="2"/>
  <c r="AJ6991" i="2"/>
  <c r="AK6991" i="2"/>
  <c r="E6992" i="2"/>
  <c r="G6992" i="2"/>
  <c r="H6992" i="2"/>
  <c r="I6992" i="2"/>
  <c r="U6992" i="2"/>
  <c r="W6992" i="2"/>
  <c r="X6992" i="2"/>
  <c r="AG6992" i="2"/>
  <c r="AH6992" i="2"/>
  <c r="AI6992" i="2"/>
  <c r="AJ6992" i="2"/>
  <c r="AK6992" i="2"/>
  <c r="E6993" i="2"/>
  <c r="G6993" i="2"/>
  <c r="H6993" i="2"/>
  <c r="I6993" i="2"/>
  <c r="U6993" i="2"/>
  <c r="W6993" i="2"/>
  <c r="X6993" i="2"/>
  <c r="AG6993" i="2"/>
  <c r="AH6993" i="2"/>
  <c r="AI6993" i="2"/>
  <c r="AJ6993" i="2"/>
  <c r="AK6993" i="2"/>
  <c r="E6994" i="2"/>
  <c r="G6994" i="2"/>
  <c r="H6994" i="2"/>
  <c r="I6994" i="2"/>
  <c r="U6994" i="2"/>
  <c r="W6994" i="2"/>
  <c r="X6994" i="2"/>
  <c r="AG6994" i="2"/>
  <c r="AH6994" i="2"/>
  <c r="AI6994" i="2"/>
  <c r="AJ6994" i="2"/>
  <c r="AK6994" i="2"/>
  <c r="E6995" i="2"/>
  <c r="G6995" i="2"/>
  <c r="H6995" i="2"/>
  <c r="I6995" i="2"/>
  <c r="U6995" i="2"/>
  <c r="W6995" i="2"/>
  <c r="X6995" i="2"/>
  <c r="AG6995" i="2"/>
  <c r="AH6995" i="2"/>
  <c r="AI6995" i="2"/>
  <c r="AJ6995" i="2"/>
  <c r="AK6995" i="2"/>
  <c r="E6996" i="2"/>
  <c r="G6996" i="2"/>
  <c r="H6996" i="2"/>
  <c r="I6996" i="2"/>
  <c r="U6996" i="2"/>
  <c r="W6996" i="2"/>
  <c r="X6996" i="2"/>
  <c r="AG6996" i="2"/>
  <c r="AH6996" i="2"/>
  <c r="AI6996" i="2"/>
  <c r="AJ6996" i="2"/>
  <c r="AK6996" i="2"/>
  <c r="E6997" i="2"/>
  <c r="G6997" i="2"/>
  <c r="H6997" i="2"/>
  <c r="I6997" i="2"/>
  <c r="U6997" i="2"/>
  <c r="W6997" i="2"/>
  <c r="X6997" i="2"/>
  <c r="AG6997" i="2"/>
  <c r="AH6997" i="2"/>
  <c r="AI6997" i="2"/>
  <c r="AJ6997" i="2"/>
  <c r="AK6997" i="2"/>
  <c r="E6998" i="2"/>
  <c r="G6998" i="2"/>
  <c r="H6998" i="2"/>
  <c r="I6998" i="2"/>
  <c r="U6998" i="2"/>
  <c r="W6998" i="2"/>
  <c r="X6998" i="2"/>
  <c r="AG6998" i="2"/>
  <c r="AH6998" i="2"/>
  <c r="AI6998" i="2"/>
  <c r="AJ6998" i="2"/>
  <c r="AK6998" i="2"/>
  <c r="E6999" i="2"/>
  <c r="G6999" i="2"/>
  <c r="H6999" i="2"/>
  <c r="I6999" i="2"/>
  <c r="U6999" i="2"/>
  <c r="W6999" i="2"/>
  <c r="X6999" i="2"/>
  <c r="AG6999" i="2"/>
  <c r="AH6999" i="2"/>
  <c r="AI6999" i="2"/>
  <c r="AJ6999" i="2"/>
  <c r="AK6999" i="2"/>
  <c r="E7000" i="2"/>
  <c r="G7000" i="2"/>
  <c r="H7000" i="2"/>
  <c r="I7000" i="2"/>
  <c r="U7000" i="2"/>
  <c r="W7000" i="2"/>
  <c r="X7000" i="2"/>
  <c r="AG7000" i="2"/>
  <c r="AH7000" i="2"/>
  <c r="AI7000" i="2"/>
  <c r="AJ7000" i="2"/>
  <c r="AK7000" i="2"/>
  <c r="E7001" i="2"/>
  <c r="G7001" i="2"/>
  <c r="H7001" i="2"/>
  <c r="I7001" i="2"/>
  <c r="U7001" i="2"/>
  <c r="W7001" i="2"/>
  <c r="X7001" i="2"/>
  <c r="AG7001" i="2"/>
  <c r="AH7001" i="2"/>
  <c r="AI7001" i="2"/>
  <c r="AJ7001" i="2"/>
  <c r="AK7001" i="2"/>
  <c r="E7002" i="2"/>
  <c r="G7002" i="2"/>
  <c r="H7002" i="2"/>
  <c r="I7002" i="2"/>
  <c r="U7002" i="2"/>
  <c r="W7002" i="2"/>
  <c r="X7002" i="2"/>
  <c r="AG7002" i="2"/>
  <c r="AH7002" i="2"/>
  <c r="AI7002" i="2"/>
  <c r="AJ7002" i="2"/>
  <c r="AK7002" i="2"/>
  <c r="E7003" i="2"/>
  <c r="G7003" i="2"/>
  <c r="H7003" i="2"/>
  <c r="I7003" i="2"/>
  <c r="U7003" i="2"/>
  <c r="W7003" i="2"/>
  <c r="X7003" i="2"/>
  <c r="AG7003" i="2"/>
  <c r="AH7003" i="2"/>
  <c r="AI7003" i="2"/>
  <c r="AJ7003" i="2"/>
  <c r="AK7003" i="2"/>
  <c r="E7004" i="2"/>
  <c r="G7004" i="2"/>
  <c r="H7004" i="2"/>
  <c r="I7004" i="2"/>
  <c r="U7004" i="2"/>
  <c r="W7004" i="2"/>
  <c r="X7004" i="2"/>
  <c r="AG7004" i="2"/>
  <c r="AH7004" i="2"/>
  <c r="AI7004" i="2"/>
  <c r="AJ7004" i="2"/>
  <c r="AK7004" i="2"/>
  <c r="E7005" i="2"/>
  <c r="G7005" i="2"/>
  <c r="H7005" i="2"/>
  <c r="I7005" i="2"/>
  <c r="U7005" i="2"/>
  <c r="W7005" i="2"/>
  <c r="X7005" i="2"/>
  <c r="AG7005" i="2"/>
  <c r="AH7005" i="2"/>
  <c r="AI7005" i="2"/>
  <c r="AJ7005" i="2"/>
  <c r="AK7005" i="2"/>
  <c r="E7006" i="2"/>
  <c r="G7006" i="2"/>
  <c r="H7006" i="2"/>
  <c r="I7006" i="2"/>
  <c r="U7006" i="2"/>
  <c r="W7006" i="2"/>
  <c r="X7006" i="2"/>
  <c r="AG7006" i="2"/>
  <c r="AH7006" i="2"/>
  <c r="AI7006" i="2"/>
  <c r="AJ7006" i="2"/>
  <c r="AK7006" i="2"/>
  <c r="E7007" i="2"/>
  <c r="G7007" i="2"/>
  <c r="H7007" i="2"/>
  <c r="I7007" i="2"/>
  <c r="U7007" i="2"/>
  <c r="W7007" i="2"/>
  <c r="X7007" i="2"/>
  <c r="AG7007" i="2"/>
  <c r="AH7007" i="2"/>
  <c r="AI7007" i="2"/>
  <c r="AJ7007" i="2"/>
  <c r="AK7007" i="2"/>
  <c r="E7008" i="2"/>
  <c r="G7008" i="2"/>
  <c r="H7008" i="2"/>
  <c r="I7008" i="2"/>
  <c r="U7008" i="2"/>
  <c r="W7008" i="2"/>
  <c r="X7008" i="2"/>
  <c r="AG7008" i="2"/>
  <c r="AH7008" i="2"/>
  <c r="AI7008" i="2"/>
  <c r="AJ7008" i="2"/>
  <c r="AK7008" i="2"/>
  <c r="E7009" i="2"/>
  <c r="G7009" i="2"/>
  <c r="H7009" i="2"/>
  <c r="I7009" i="2"/>
  <c r="U7009" i="2"/>
  <c r="W7009" i="2"/>
  <c r="X7009" i="2"/>
  <c r="AG7009" i="2"/>
  <c r="AH7009" i="2"/>
  <c r="AI7009" i="2"/>
  <c r="AJ7009" i="2"/>
  <c r="AK7009" i="2"/>
  <c r="E7010" i="2"/>
  <c r="G7010" i="2"/>
  <c r="H7010" i="2"/>
  <c r="I7010" i="2"/>
  <c r="U7010" i="2"/>
  <c r="W7010" i="2"/>
  <c r="X7010" i="2"/>
  <c r="AG7010" i="2"/>
  <c r="AH7010" i="2"/>
  <c r="AI7010" i="2"/>
  <c r="AJ7010" i="2"/>
  <c r="AK7010" i="2"/>
  <c r="E7011" i="2"/>
  <c r="G7011" i="2"/>
  <c r="H7011" i="2"/>
  <c r="I7011" i="2"/>
  <c r="U7011" i="2"/>
  <c r="W7011" i="2"/>
  <c r="X7011" i="2"/>
  <c r="AG7011" i="2"/>
  <c r="AH7011" i="2"/>
  <c r="AI7011" i="2"/>
  <c r="AJ7011" i="2"/>
  <c r="AK7011" i="2"/>
  <c r="E7012" i="2"/>
  <c r="G7012" i="2"/>
  <c r="H7012" i="2"/>
  <c r="I7012" i="2"/>
  <c r="U7012" i="2"/>
  <c r="W7012" i="2"/>
  <c r="X7012" i="2"/>
  <c r="AG7012" i="2"/>
  <c r="AH7012" i="2"/>
  <c r="AI7012" i="2"/>
  <c r="AJ7012" i="2"/>
  <c r="AK7012" i="2"/>
  <c r="E7013" i="2"/>
  <c r="G7013" i="2"/>
  <c r="H7013" i="2"/>
  <c r="I7013" i="2"/>
  <c r="U7013" i="2"/>
  <c r="W7013" i="2"/>
  <c r="X7013" i="2"/>
  <c r="AG7013" i="2"/>
  <c r="AH7013" i="2"/>
  <c r="AI7013" i="2"/>
  <c r="AJ7013" i="2"/>
  <c r="AK7013" i="2"/>
  <c r="E7014" i="2"/>
  <c r="G7014" i="2"/>
  <c r="H7014" i="2"/>
  <c r="I7014" i="2"/>
  <c r="U7014" i="2"/>
  <c r="W7014" i="2"/>
  <c r="X7014" i="2"/>
  <c r="AG7014" i="2"/>
  <c r="AH7014" i="2"/>
  <c r="AI7014" i="2"/>
  <c r="AJ7014" i="2"/>
  <c r="AK7014" i="2"/>
  <c r="E7015" i="2"/>
  <c r="G7015" i="2"/>
  <c r="H7015" i="2"/>
  <c r="I7015" i="2"/>
  <c r="U7015" i="2"/>
  <c r="W7015" i="2"/>
  <c r="X7015" i="2"/>
  <c r="AG7015" i="2"/>
  <c r="AH7015" i="2"/>
  <c r="AI7015" i="2"/>
  <c r="AJ7015" i="2"/>
  <c r="AK7015" i="2"/>
  <c r="E7016" i="2"/>
  <c r="G7016" i="2"/>
  <c r="H7016" i="2"/>
  <c r="I7016" i="2"/>
  <c r="U7016" i="2"/>
  <c r="W7016" i="2"/>
  <c r="X7016" i="2"/>
  <c r="AG7016" i="2"/>
  <c r="AH7016" i="2"/>
  <c r="AI7016" i="2"/>
  <c r="AJ7016" i="2"/>
  <c r="AK7016" i="2"/>
  <c r="E7017" i="2"/>
  <c r="G7017" i="2"/>
  <c r="H7017" i="2"/>
  <c r="I7017" i="2"/>
  <c r="U7017" i="2"/>
  <c r="W7017" i="2"/>
  <c r="X7017" i="2"/>
  <c r="AG7017" i="2"/>
  <c r="AH7017" i="2"/>
  <c r="AI7017" i="2"/>
  <c r="AJ7017" i="2"/>
  <c r="AK7017" i="2"/>
  <c r="E7018" i="2"/>
  <c r="G7018" i="2"/>
  <c r="H7018" i="2"/>
  <c r="I7018" i="2"/>
  <c r="U7018" i="2"/>
  <c r="W7018" i="2"/>
  <c r="X7018" i="2"/>
  <c r="AG7018" i="2"/>
  <c r="AH7018" i="2"/>
  <c r="AI7018" i="2"/>
  <c r="AJ7018" i="2"/>
  <c r="AK7018" i="2"/>
  <c r="E7019" i="2"/>
  <c r="G7019" i="2"/>
  <c r="H7019" i="2"/>
  <c r="I7019" i="2"/>
  <c r="U7019" i="2"/>
  <c r="W7019" i="2"/>
  <c r="X7019" i="2"/>
  <c r="AG7019" i="2"/>
  <c r="AH7019" i="2"/>
  <c r="AI7019" i="2"/>
  <c r="AJ7019" i="2"/>
  <c r="AK7019" i="2"/>
  <c r="E7020" i="2"/>
  <c r="G7020" i="2"/>
  <c r="H7020" i="2"/>
  <c r="I7020" i="2"/>
  <c r="U7020" i="2"/>
  <c r="W7020" i="2"/>
  <c r="X7020" i="2"/>
  <c r="AG7020" i="2"/>
  <c r="AH7020" i="2"/>
  <c r="AI7020" i="2"/>
  <c r="AJ7020" i="2"/>
  <c r="AK7020" i="2"/>
  <c r="E7021" i="2"/>
  <c r="G7021" i="2"/>
  <c r="H7021" i="2"/>
  <c r="I7021" i="2"/>
  <c r="U7021" i="2"/>
  <c r="W7021" i="2"/>
  <c r="X7021" i="2"/>
  <c r="AG7021" i="2"/>
  <c r="AH7021" i="2"/>
  <c r="AI7021" i="2"/>
  <c r="AJ7021" i="2"/>
  <c r="AK7021" i="2"/>
  <c r="E7022" i="2"/>
  <c r="G7022" i="2"/>
  <c r="H7022" i="2"/>
  <c r="I7022" i="2"/>
  <c r="U7022" i="2"/>
  <c r="W7022" i="2"/>
  <c r="X7022" i="2"/>
  <c r="AG7022" i="2"/>
  <c r="AH7022" i="2"/>
  <c r="AI7022" i="2"/>
  <c r="AJ7022" i="2"/>
  <c r="AK7022" i="2"/>
  <c r="E7023" i="2"/>
  <c r="G7023" i="2"/>
  <c r="H7023" i="2"/>
  <c r="I7023" i="2"/>
  <c r="U7023" i="2"/>
  <c r="W7023" i="2"/>
  <c r="X7023" i="2"/>
  <c r="AG7023" i="2"/>
  <c r="AH7023" i="2"/>
  <c r="AI7023" i="2"/>
  <c r="AJ7023" i="2"/>
  <c r="AK7023" i="2"/>
  <c r="E7024" i="2"/>
  <c r="G7024" i="2"/>
  <c r="H7024" i="2"/>
  <c r="I7024" i="2"/>
  <c r="U7024" i="2"/>
  <c r="W7024" i="2"/>
  <c r="X7024" i="2"/>
  <c r="AG7024" i="2"/>
  <c r="AH7024" i="2"/>
  <c r="AI7024" i="2"/>
  <c r="AJ7024" i="2"/>
  <c r="AK7024" i="2"/>
  <c r="E7025" i="2"/>
  <c r="G7025" i="2"/>
  <c r="H7025" i="2"/>
  <c r="I7025" i="2"/>
  <c r="U7025" i="2"/>
  <c r="W7025" i="2"/>
  <c r="X7025" i="2"/>
  <c r="AG7025" i="2"/>
  <c r="AH7025" i="2"/>
  <c r="AI7025" i="2"/>
  <c r="AJ7025" i="2"/>
  <c r="AK7025" i="2"/>
  <c r="E7026" i="2"/>
  <c r="G7026" i="2"/>
  <c r="H7026" i="2"/>
  <c r="I7026" i="2"/>
  <c r="U7026" i="2"/>
  <c r="W7026" i="2"/>
  <c r="X7026" i="2"/>
  <c r="AG7026" i="2"/>
  <c r="AH7026" i="2"/>
  <c r="AI7026" i="2"/>
  <c r="AJ7026" i="2"/>
  <c r="AK7026" i="2"/>
  <c r="E7027" i="2"/>
  <c r="G7027" i="2"/>
  <c r="H7027" i="2"/>
  <c r="I7027" i="2"/>
  <c r="U7027" i="2"/>
  <c r="W7027" i="2"/>
  <c r="X7027" i="2"/>
  <c r="AG7027" i="2"/>
  <c r="AH7027" i="2"/>
  <c r="AI7027" i="2"/>
  <c r="AJ7027" i="2"/>
  <c r="AK7027" i="2"/>
  <c r="E7028" i="2"/>
  <c r="G7028" i="2"/>
  <c r="H7028" i="2"/>
  <c r="I7028" i="2"/>
  <c r="U7028" i="2"/>
  <c r="W7028" i="2"/>
  <c r="X7028" i="2"/>
  <c r="AG7028" i="2"/>
  <c r="AH7028" i="2"/>
  <c r="AI7028" i="2"/>
  <c r="AJ7028" i="2"/>
  <c r="AK7028" i="2"/>
  <c r="E7029" i="2"/>
  <c r="G7029" i="2"/>
  <c r="H7029" i="2"/>
  <c r="I7029" i="2"/>
  <c r="U7029" i="2"/>
  <c r="W7029" i="2"/>
  <c r="X7029" i="2"/>
  <c r="AG7029" i="2"/>
  <c r="AH7029" i="2"/>
  <c r="AI7029" i="2"/>
  <c r="AJ7029" i="2"/>
  <c r="AK7029" i="2"/>
  <c r="E7030" i="2"/>
  <c r="G7030" i="2"/>
  <c r="H7030" i="2"/>
  <c r="I7030" i="2"/>
  <c r="U7030" i="2"/>
  <c r="W7030" i="2"/>
  <c r="X7030" i="2"/>
  <c r="AG7030" i="2"/>
  <c r="AH7030" i="2"/>
  <c r="AI7030" i="2"/>
  <c r="AJ7030" i="2"/>
  <c r="AK7030" i="2"/>
  <c r="E7031" i="2"/>
  <c r="G7031" i="2"/>
  <c r="H7031" i="2"/>
  <c r="I7031" i="2"/>
  <c r="U7031" i="2"/>
  <c r="W7031" i="2"/>
  <c r="X7031" i="2"/>
  <c r="AG7031" i="2"/>
  <c r="AH7031" i="2"/>
  <c r="AI7031" i="2"/>
  <c r="AJ7031" i="2"/>
  <c r="AK7031" i="2"/>
  <c r="E7032" i="2"/>
  <c r="G7032" i="2"/>
  <c r="H7032" i="2"/>
  <c r="I7032" i="2"/>
  <c r="U7032" i="2"/>
  <c r="W7032" i="2"/>
  <c r="X7032" i="2"/>
  <c r="AG7032" i="2"/>
  <c r="AH7032" i="2"/>
  <c r="AI7032" i="2"/>
  <c r="AJ7032" i="2"/>
  <c r="AK7032" i="2"/>
  <c r="E7033" i="2"/>
  <c r="G7033" i="2"/>
  <c r="H7033" i="2"/>
  <c r="I7033" i="2"/>
  <c r="U7033" i="2"/>
  <c r="W7033" i="2"/>
  <c r="X7033" i="2"/>
  <c r="AG7033" i="2"/>
  <c r="AH7033" i="2"/>
  <c r="AI7033" i="2"/>
  <c r="AJ7033" i="2"/>
  <c r="AK7033" i="2"/>
  <c r="E7034" i="2"/>
  <c r="G7034" i="2"/>
  <c r="H7034" i="2"/>
  <c r="I7034" i="2"/>
  <c r="U7034" i="2"/>
  <c r="W7034" i="2"/>
  <c r="X7034" i="2"/>
  <c r="AG7034" i="2"/>
  <c r="AH7034" i="2"/>
  <c r="AI7034" i="2"/>
  <c r="AJ7034" i="2"/>
  <c r="AK7034" i="2"/>
  <c r="E7035" i="2"/>
  <c r="G7035" i="2"/>
  <c r="H7035" i="2"/>
  <c r="I7035" i="2"/>
  <c r="U7035" i="2"/>
  <c r="W7035" i="2"/>
  <c r="X7035" i="2"/>
  <c r="AG7035" i="2"/>
  <c r="AH7035" i="2"/>
  <c r="AI7035" i="2"/>
  <c r="AJ7035" i="2"/>
  <c r="AK7035" i="2"/>
  <c r="E7036" i="2"/>
  <c r="G7036" i="2"/>
  <c r="H7036" i="2"/>
  <c r="I7036" i="2"/>
  <c r="U7036" i="2"/>
  <c r="W7036" i="2"/>
  <c r="X7036" i="2"/>
  <c r="AG7036" i="2"/>
  <c r="AH7036" i="2"/>
  <c r="AI7036" i="2"/>
  <c r="AJ7036" i="2"/>
  <c r="AK7036" i="2"/>
  <c r="E7037" i="2"/>
  <c r="G7037" i="2"/>
  <c r="H7037" i="2"/>
  <c r="I7037" i="2"/>
  <c r="U7037" i="2"/>
  <c r="W7037" i="2"/>
  <c r="X7037" i="2"/>
  <c r="AG7037" i="2"/>
  <c r="AH7037" i="2"/>
  <c r="AI7037" i="2"/>
  <c r="AJ7037" i="2"/>
  <c r="AK7037" i="2"/>
  <c r="E7038" i="2"/>
  <c r="G7038" i="2"/>
  <c r="H7038" i="2"/>
  <c r="I7038" i="2"/>
  <c r="U7038" i="2"/>
  <c r="W7038" i="2"/>
  <c r="X7038" i="2"/>
  <c r="AG7038" i="2"/>
  <c r="AH7038" i="2"/>
  <c r="AI7038" i="2"/>
  <c r="AJ7038" i="2"/>
  <c r="AK7038" i="2"/>
  <c r="E7039" i="2"/>
  <c r="G7039" i="2"/>
  <c r="H7039" i="2"/>
  <c r="I7039" i="2"/>
  <c r="U7039" i="2"/>
  <c r="W7039" i="2"/>
  <c r="X7039" i="2"/>
  <c r="AG7039" i="2"/>
  <c r="AH7039" i="2"/>
  <c r="AI7039" i="2"/>
  <c r="AJ7039" i="2"/>
  <c r="AK7039" i="2"/>
  <c r="E7040" i="2"/>
  <c r="G7040" i="2"/>
  <c r="H7040" i="2"/>
  <c r="I7040" i="2"/>
  <c r="U7040" i="2"/>
  <c r="W7040" i="2"/>
  <c r="X7040" i="2"/>
  <c r="AG7040" i="2"/>
  <c r="AH7040" i="2"/>
  <c r="AI7040" i="2"/>
  <c r="AJ7040" i="2"/>
  <c r="AK7040" i="2"/>
  <c r="E7041" i="2"/>
  <c r="G7041" i="2"/>
  <c r="H7041" i="2"/>
  <c r="I7041" i="2"/>
  <c r="U7041" i="2"/>
  <c r="W7041" i="2"/>
  <c r="X7041" i="2"/>
  <c r="AG7041" i="2"/>
  <c r="AH7041" i="2"/>
  <c r="AI7041" i="2"/>
  <c r="AJ7041" i="2"/>
  <c r="AK7041" i="2"/>
  <c r="E7042" i="2"/>
  <c r="G7042" i="2"/>
  <c r="H7042" i="2"/>
  <c r="I7042" i="2"/>
  <c r="U7042" i="2"/>
  <c r="W7042" i="2"/>
  <c r="X7042" i="2"/>
  <c r="AG7042" i="2"/>
  <c r="AH7042" i="2"/>
  <c r="AI7042" i="2"/>
  <c r="AJ7042" i="2"/>
  <c r="AK7042" i="2"/>
  <c r="E7043" i="2"/>
  <c r="G7043" i="2"/>
  <c r="H7043" i="2"/>
  <c r="I7043" i="2"/>
  <c r="U7043" i="2"/>
  <c r="W7043" i="2"/>
  <c r="X7043" i="2"/>
  <c r="AG7043" i="2"/>
  <c r="AH7043" i="2"/>
  <c r="AI7043" i="2"/>
  <c r="AJ7043" i="2"/>
  <c r="AK7043" i="2"/>
  <c r="E7044" i="2"/>
  <c r="G7044" i="2"/>
  <c r="H7044" i="2"/>
  <c r="I7044" i="2"/>
  <c r="U7044" i="2"/>
  <c r="W7044" i="2"/>
  <c r="X7044" i="2"/>
  <c r="AG7044" i="2"/>
  <c r="AH7044" i="2"/>
  <c r="AI7044" i="2"/>
  <c r="AJ7044" i="2"/>
  <c r="AK7044" i="2"/>
  <c r="E7045" i="2"/>
  <c r="G7045" i="2"/>
  <c r="H7045" i="2"/>
  <c r="I7045" i="2"/>
  <c r="U7045" i="2"/>
  <c r="W7045" i="2"/>
  <c r="X7045" i="2"/>
  <c r="AG7045" i="2"/>
  <c r="AH7045" i="2"/>
  <c r="AI7045" i="2"/>
  <c r="AJ7045" i="2"/>
  <c r="AK7045" i="2"/>
  <c r="E7046" i="2"/>
  <c r="G7046" i="2"/>
  <c r="H7046" i="2"/>
  <c r="I7046" i="2"/>
  <c r="U7046" i="2"/>
  <c r="W7046" i="2"/>
  <c r="X7046" i="2"/>
  <c r="AG7046" i="2"/>
  <c r="AH7046" i="2"/>
  <c r="AI7046" i="2"/>
  <c r="AJ7046" i="2"/>
  <c r="AK7046" i="2"/>
  <c r="E7047" i="2"/>
  <c r="G7047" i="2"/>
  <c r="H7047" i="2"/>
  <c r="I7047" i="2"/>
  <c r="U7047" i="2"/>
  <c r="W7047" i="2"/>
  <c r="X7047" i="2"/>
  <c r="AG7047" i="2"/>
  <c r="AH7047" i="2"/>
  <c r="AI7047" i="2"/>
  <c r="AJ7047" i="2"/>
  <c r="AK7047" i="2"/>
  <c r="E7048" i="2"/>
  <c r="G7048" i="2"/>
  <c r="H7048" i="2"/>
  <c r="I7048" i="2"/>
  <c r="U7048" i="2"/>
  <c r="W7048" i="2"/>
  <c r="X7048" i="2"/>
  <c r="AG7048" i="2"/>
  <c r="AH7048" i="2"/>
  <c r="AI7048" i="2"/>
  <c r="AJ7048" i="2"/>
  <c r="AK7048" i="2"/>
  <c r="E7049" i="2"/>
  <c r="G7049" i="2"/>
  <c r="H7049" i="2"/>
  <c r="I7049" i="2"/>
  <c r="U7049" i="2"/>
  <c r="W7049" i="2"/>
  <c r="X7049" i="2"/>
  <c r="AG7049" i="2"/>
  <c r="AH7049" i="2"/>
  <c r="AI7049" i="2"/>
  <c r="AJ7049" i="2"/>
  <c r="AK7049" i="2"/>
  <c r="E7050" i="2"/>
  <c r="G7050" i="2"/>
  <c r="H7050" i="2"/>
  <c r="I7050" i="2"/>
  <c r="U7050" i="2"/>
  <c r="W7050" i="2"/>
  <c r="X7050" i="2"/>
  <c r="AG7050" i="2"/>
  <c r="AH7050" i="2"/>
  <c r="AI7050" i="2"/>
  <c r="AJ7050" i="2"/>
  <c r="AK7050" i="2"/>
  <c r="E7051" i="2"/>
  <c r="G7051" i="2"/>
  <c r="H7051" i="2"/>
  <c r="I7051" i="2"/>
  <c r="U7051" i="2"/>
  <c r="W7051" i="2"/>
  <c r="X7051" i="2"/>
  <c r="AG7051" i="2"/>
  <c r="AH7051" i="2"/>
  <c r="AI7051" i="2"/>
  <c r="AJ7051" i="2"/>
  <c r="AK7051" i="2"/>
  <c r="E7052" i="2"/>
  <c r="G7052" i="2"/>
  <c r="H7052" i="2"/>
  <c r="I7052" i="2"/>
  <c r="U7052" i="2"/>
  <c r="W7052" i="2"/>
  <c r="X7052" i="2"/>
  <c r="AG7052" i="2"/>
  <c r="AH7052" i="2"/>
  <c r="AI7052" i="2"/>
  <c r="AJ7052" i="2"/>
  <c r="AK7052" i="2"/>
  <c r="E7053" i="2"/>
  <c r="G7053" i="2"/>
  <c r="H7053" i="2"/>
  <c r="I7053" i="2"/>
  <c r="U7053" i="2"/>
  <c r="W7053" i="2"/>
  <c r="X7053" i="2"/>
  <c r="AG7053" i="2"/>
  <c r="AH7053" i="2"/>
  <c r="AI7053" i="2"/>
  <c r="AJ7053" i="2"/>
  <c r="AK7053" i="2"/>
  <c r="E7054" i="2"/>
  <c r="G7054" i="2"/>
  <c r="H7054" i="2"/>
  <c r="I7054" i="2"/>
  <c r="U7054" i="2"/>
  <c r="W7054" i="2"/>
  <c r="X7054" i="2"/>
  <c r="AG7054" i="2"/>
  <c r="AH7054" i="2"/>
  <c r="AI7054" i="2"/>
  <c r="AJ7054" i="2"/>
  <c r="AK7054" i="2"/>
  <c r="E7055" i="2"/>
  <c r="G7055" i="2"/>
  <c r="H7055" i="2"/>
  <c r="I7055" i="2"/>
  <c r="U7055" i="2"/>
  <c r="W7055" i="2"/>
  <c r="X7055" i="2"/>
  <c r="AG7055" i="2"/>
  <c r="AH7055" i="2"/>
  <c r="AI7055" i="2"/>
  <c r="AJ7055" i="2"/>
  <c r="AK7055" i="2"/>
  <c r="E7056" i="2"/>
  <c r="G7056" i="2"/>
  <c r="H7056" i="2"/>
  <c r="I7056" i="2"/>
  <c r="U7056" i="2"/>
  <c r="W7056" i="2"/>
  <c r="X7056" i="2"/>
  <c r="AG7056" i="2"/>
  <c r="AH7056" i="2"/>
  <c r="AI7056" i="2"/>
  <c r="AJ7056" i="2"/>
  <c r="AK7056" i="2"/>
  <c r="E7057" i="2"/>
  <c r="G7057" i="2"/>
  <c r="H7057" i="2"/>
  <c r="I7057" i="2"/>
  <c r="U7057" i="2"/>
  <c r="W7057" i="2"/>
  <c r="X7057" i="2"/>
  <c r="AG7057" i="2"/>
  <c r="AH7057" i="2"/>
  <c r="AI7057" i="2"/>
  <c r="AJ7057" i="2"/>
  <c r="AK7057" i="2"/>
  <c r="E7058" i="2"/>
  <c r="G7058" i="2"/>
  <c r="H7058" i="2"/>
  <c r="I7058" i="2"/>
  <c r="U7058" i="2"/>
  <c r="W7058" i="2"/>
  <c r="X7058" i="2"/>
  <c r="AG7058" i="2"/>
  <c r="AH7058" i="2"/>
  <c r="AI7058" i="2"/>
  <c r="AJ7058" i="2"/>
  <c r="AK7058" i="2"/>
  <c r="E7059" i="2"/>
  <c r="G7059" i="2"/>
  <c r="H7059" i="2"/>
  <c r="I7059" i="2"/>
  <c r="U7059" i="2"/>
  <c r="W7059" i="2"/>
  <c r="X7059" i="2"/>
  <c r="AG7059" i="2"/>
  <c r="AH7059" i="2"/>
  <c r="AI7059" i="2"/>
  <c r="AJ7059" i="2"/>
  <c r="AK7059" i="2"/>
  <c r="E7060" i="2"/>
  <c r="G7060" i="2"/>
  <c r="H7060" i="2"/>
  <c r="I7060" i="2"/>
  <c r="U7060" i="2"/>
  <c r="W7060" i="2"/>
  <c r="X7060" i="2"/>
  <c r="AG7060" i="2"/>
  <c r="AH7060" i="2"/>
  <c r="AI7060" i="2"/>
  <c r="AJ7060" i="2"/>
  <c r="AK7060" i="2"/>
  <c r="E7061" i="2"/>
  <c r="G7061" i="2"/>
  <c r="H7061" i="2"/>
  <c r="I7061" i="2"/>
  <c r="U7061" i="2"/>
  <c r="W7061" i="2"/>
  <c r="X7061" i="2"/>
  <c r="AG7061" i="2"/>
  <c r="AH7061" i="2"/>
  <c r="AI7061" i="2"/>
  <c r="AJ7061" i="2"/>
  <c r="AK7061" i="2"/>
  <c r="E7062" i="2"/>
  <c r="G7062" i="2"/>
  <c r="H7062" i="2"/>
  <c r="I7062" i="2"/>
  <c r="U7062" i="2"/>
  <c r="W7062" i="2"/>
  <c r="X7062" i="2"/>
  <c r="AG7062" i="2"/>
  <c r="AH7062" i="2"/>
  <c r="AI7062" i="2"/>
  <c r="AJ7062" i="2"/>
  <c r="AK7062" i="2"/>
  <c r="E7063" i="2"/>
  <c r="G7063" i="2"/>
  <c r="H7063" i="2"/>
  <c r="I7063" i="2"/>
  <c r="U7063" i="2"/>
  <c r="W7063" i="2"/>
  <c r="X7063" i="2"/>
  <c r="AG7063" i="2"/>
  <c r="AH7063" i="2"/>
  <c r="AI7063" i="2"/>
  <c r="AJ7063" i="2"/>
  <c r="AK7063" i="2"/>
  <c r="E7064" i="2"/>
  <c r="G7064" i="2"/>
  <c r="H7064" i="2"/>
  <c r="I7064" i="2"/>
  <c r="U7064" i="2"/>
  <c r="W7064" i="2"/>
  <c r="X7064" i="2"/>
  <c r="AG7064" i="2"/>
  <c r="AH7064" i="2"/>
  <c r="AI7064" i="2"/>
  <c r="AJ7064" i="2"/>
  <c r="AK7064" i="2"/>
  <c r="E7065" i="2"/>
  <c r="G7065" i="2"/>
  <c r="H7065" i="2"/>
  <c r="I7065" i="2"/>
  <c r="U7065" i="2"/>
  <c r="W7065" i="2"/>
  <c r="X7065" i="2"/>
  <c r="AG7065" i="2"/>
  <c r="AH7065" i="2"/>
  <c r="AI7065" i="2"/>
  <c r="AJ7065" i="2"/>
  <c r="AK7065" i="2"/>
  <c r="E7066" i="2"/>
  <c r="G7066" i="2"/>
  <c r="H7066" i="2"/>
  <c r="I7066" i="2"/>
  <c r="U7066" i="2"/>
  <c r="W7066" i="2"/>
  <c r="X7066" i="2"/>
  <c r="AG7066" i="2"/>
  <c r="AH7066" i="2"/>
  <c r="AI7066" i="2"/>
  <c r="AJ7066" i="2"/>
  <c r="AK7066" i="2"/>
  <c r="E7067" i="2"/>
  <c r="G7067" i="2"/>
  <c r="H7067" i="2"/>
  <c r="I7067" i="2"/>
  <c r="U7067" i="2"/>
  <c r="W7067" i="2"/>
  <c r="X7067" i="2"/>
  <c r="AG7067" i="2"/>
  <c r="AH7067" i="2"/>
  <c r="AI7067" i="2"/>
  <c r="AJ7067" i="2"/>
  <c r="AK7067" i="2"/>
  <c r="E7068" i="2"/>
  <c r="G7068" i="2"/>
  <c r="H7068" i="2"/>
  <c r="I7068" i="2"/>
  <c r="U7068" i="2"/>
  <c r="W7068" i="2"/>
  <c r="X7068" i="2"/>
  <c r="AG7068" i="2"/>
  <c r="AH7068" i="2"/>
  <c r="AI7068" i="2"/>
  <c r="AJ7068" i="2"/>
  <c r="AK7068" i="2"/>
  <c r="E7069" i="2"/>
  <c r="G7069" i="2"/>
  <c r="H7069" i="2"/>
  <c r="I7069" i="2"/>
  <c r="U7069" i="2"/>
  <c r="W7069" i="2"/>
  <c r="X7069" i="2"/>
  <c r="AG7069" i="2"/>
  <c r="AH7069" i="2"/>
  <c r="AI7069" i="2"/>
  <c r="AJ7069" i="2"/>
  <c r="AK7069" i="2"/>
  <c r="E7070" i="2"/>
  <c r="G7070" i="2"/>
  <c r="H7070" i="2"/>
  <c r="I7070" i="2"/>
  <c r="U7070" i="2"/>
  <c r="W7070" i="2"/>
  <c r="X7070" i="2"/>
  <c r="AG7070" i="2"/>
  <c r="AH7070" i="2"/>
  <c r="AI7070" i="2"/>
  <c r="AJ7070" i="2"/>
  <c r="AK7070" i="2"/>
  <c r="E7071" i="2"/>
  <c r="G7071" i="2"/>
  <c r="H7071" i="2"/>
  <c r="I7071" i="2"/>
  <c r="U7071" i="2"/>
  <c r="W7071" i="2"/>
  <c r="X7071" i="2"/>
  <c r="AG7071" i="2"/>
  <c r="AH7071" i="2"/>
  <c r="AI7071" i="2"/>
  <c r="AJ7071" i="2"/>
  <c r="AK7071" i="2"/>
  <c r="E7072" i="2"/>
  <c r="G7072" i="2"/>
  <c r="H7072" i="2"/>
  <c r="I7072" i="2"/>
  <c r="U7072" i="2"/>
  <c r="W7072" i="2"/>
  <c r="X7072" i="2"/>
  <c r="AG7072" i="2"/>
  <c r="AH7072" i="2"/>
  <c r="AI7072" i="2"/>
  <c r="AJ7072" i="2"/>
  <c r="AK7072" i="2"/>
  <c r="E7073" i="2"/>
  <c r="G7073" i="2"/>
  <c r="H7073" i="2"/>
  <c r="I7073" i="2"/>
  <c r="U7073" i="2"/>
  <c r="W7073" i="2"/>
  <c r="X7073" i="2"/>
  <c r="AG7073" i="2"/>
  <c r="AH7073" i="2"/>
  <c r="AI7073" i="2"/>
  <c r="AJ7073" i="2"/>
  <c r="AK7073" i="2"/>
  <c r="E7074" i="2"/>
  <c r="G7074" i="2"/>
  <c r="H7074" i="2"/>
  <c r="I7074" i="2"/>
  <c r="U7074" i="2"/>
  <c r="W7074" i="2"/>
  <c r="X7074" i="2"/>
  <c r="AG7074" i="2"/>
  <c r="AH7074" i="2"/>
  <c r="AI7074" i="2"/>
  <c r="AJ7074" i="2"/>
  <c r="AK7074" i="2"/>
  <c r="E7075" i="2"/>
  <c r="G7075" i="2"/>
  <c r="H7075" i="2"/>
  <c r="I7075" i="2"/>
  <c r="U7075" i="2"/>
  <c r="W7075" i="2"/>
  <c r="X7075" i="2"/>
  <c r="AG7075" i="2"/>
  <c r="AH7075" i="2"/>
  <c r="AI7075" i="2"/>
  <c r="AJ7075" i="2"/>
  <c r="AK7075" i="2"/>
  <c r="E7076" i="2"/>
  <c r="G7076" i="2"/>
  <c r="H7076" i="2"/>
  <c r="I7076" i="2"/>
  <c r="U7076" i="2"/>
  <c r="W7076" i="2"/>
  <c r="X7076" i="2"/>
  <c r="AG7076" i="2"/>
  <c r="AH7076" i="2"/>
  <c r="AI7076" i="2"/>
  <c r="AJ7076" i="2"/>
  <c r="AK7076" i="2"/>
  <c r="E7077" i="2"/>
  <c r="G7077" i="2"/>
  <c r="H7077" i="2"/>
  <c r="I7077" i="2"/>
  <c r="U7077" i="2"/>
  <c r="W7077" i="2"/>
  <c r="X7077" i="2"/>
  <c r="AG7077" i="2"/>
  <c r="AH7077" i="2"/>
  <c r="AI7077" i="2"/>
  <c r="AJ7077" i="2"/>
  <c r="AK7077" i="2"/>
  <c r="E7078" i="2"/>
  <c r="G7078" i="2"/>
  <c r="H7078" i="2"/>
  <c r="I7078" i="2"/>
  <c r="U7078" i="2"/>
  <c r="W7078" i="2"/>
  <c r="X7078" i="2"/>
  <c r="AG7078" i="2"/>
  <c r="AH7078" i="2"/>
  <c r="AI7078" i="2"/>
  <c r="AJ7078" i="2"/>
  <c r="AK7078" i="2"/>
  <c r="E7079" i="2"/>
  <c r="G7079" i="2"/>
  <c r="H7079" i="2"/>
  <c r="I7079" i="2"/>
  <c r="U7079" i="2"/>
  <c r="W7079" i="2"/>
  <c r="X7079" i="2"/>
  <c r="AG7079" i="2"/>
  <c r="AH7079" i="2"/>
  <c r="AI7079" i="2"/>
  <c r="AJ7079" i="2"/>
  <c r="AK7079" i="2"/>
  <c r="E7080" i="2"/>
  <c r="G7080" i="2"/>
  <c r="H7080" i="2"/>
  <c r="I7080" i="2"/>
  <c r="U7080" i="2"/>
  <c r="W7080" i="2"/>
  <c r="X7080" i="2"/>
  <c r="AG7080" i="2"/>
  <c r="AH7080" i="2"/>
  <c r="AI7080" i="2"/>
  <c r="AJ7080" i="2"/>
  <c r="AK7080" i="2"/>
  <c r="E7081" i="2"/>
  <c r="G7081" i="2"/>
  <c r="H7081" i="2"/>
  <c r="I7081" i="2"/>
  <c r="U7081" i="2"/>
  <c r="W7081" i="2"/>
  <c r="X7081" i="2"/>
  <c r="AG7081" i="2"/>
  <c r="AH7081" i="2"/>
  <c r="AI7081" i="2"/>
  <c r="AJ7081" i="2"/>
  <c r="AK7081" i="2"/>
  <c r="E7082" i="2"/>
  <c r="G7082" i="2"/>
  <c r="H7082" i="2"/>
  <c r="I7082" i="2"/>
  <c r="U7082" i="2"/>
  <c r="W7082" i="2"/>
  <c r="X7082" i="2"/>
  <c r="AG7082" i="2"/>
  <c r="AH7082" i="2"/>
  <c r="AI7082" i="2"/>
  <c r="AJ7082" i="2"/>
  <c r="AK7082" i="2"/>
  <c r="E7083" i="2"/>
  <c r="G7083" i="2"/>
  <c r="H7083" i="2"/>
  <c r="I7083" i="2"/>
  <c r="U7083" i="2"/>
  <c r="W7083" i="2"/>
  <c r="X7083" i="2"/>
  <c r="AG7083" i="2"/>
  <c r="AH7083" i="2"/>
  <c r="AI7083" i="2"/>
  <c r="AJ7083" i="2"/>
  <c r="AK7083" i="2"/>
  <c r="E7084" i="2"/>
  <c r="G7084" i="2"/>
  <c r="H7084" i="2"/>
  <c r="I7084" i="2"/>
  <c r="U7084" i="2"/>
  <c r="W7084" i="2"/>
  <c r="X7084" i="2"/>
  <c r="AG7084" i="2"/>
  <c r="AH7084" i="2"/>
  <c r="AI7084" i="2"/>
  <c r="AJ7084" i="2"/>
  <c r="AK7084" i="2"/>
  <c r="E7085" i="2"/>
  <c r="G7085" i="2"/>
  <c r="H7085" i="2"/>
  <c r="I7085" i="2"/>
  <c r="U7085" i="2"/>
  <c r="W7085" i="2"/>
  <c r="X7085" i="2"/>
  <c r="AG7085" i="2"/>
  <c r="AH7085" i="2"/>
  <c r="AI7085" i="2"/>
  <c r="AJ7085" i="2"/>
  <c r="AK7085" i="2"/>
  <c r="E7086" i="2"/>
  <c r="G7086" i="2"/>
  <c r="H7086" i="2"/>
  <c r="I7086" i="2"/>
  <c r="U7086" i="2"/>
  <c r="W7086" i="2"/>
  <c r="X7086" i="2"/>
  <c r="AG7086" i="2"/>
  <c r="AH7086" i="2"/>
  <c r="AI7086" i="2"/>
  <c r="AJ7086" i="2"/>
  <c r="AK7086" i="2"/>
  <c r="E7087" i="2"/>
  <c r="G7087" i="2"/>
  <c r="H7087" i="2"/>
  <c r="I7087" i="2"/>
  <c r="U7087" i="2"/>
  <c r="W7087" i="2"/>
  <c r="X7087" i="2"/>
  <c r="AG7087" i="2"/>
  <c r="AH7087" i="2"/>
  <c r="AI7087" i="2"/>
  <c r="AJ7087" i="2"/>
  <c r="AK7087" i="2"/>
  <c r="E7088" i="2"/>
  <c r="G7088" i="2"/>
  <c r="H7088" i="2"/>
  <c r="I7088" i="2"/>
  <c r="U7088" i="2"/>
  <c r="W7088" i="2"/>
  <c r="X7088" i="2"/>
  <c r="AG7088" i="2"/>
  <c r="AH7088" i="2"/>
  <c r="AI7088" i="2"/>
  <c r="AJ7088" i="2"/>
  <c r="AK7088" i="2"/>
  <c r="E7089" i="2"/>
  <c r="G7089" i="2"/>
  <c r="H7089" i="2"/>
  <c r="I7089" i="2"/>
  <c r="U7089" i="2"/>
  <c r="W7089" i="2"/>
  <c r="X7089" i="2"/>
  <c r="AG7089" i="2"/>
  <c r="AH7089" i="2"/>
  <c r="AI7089" i="2"/>
  <c r="AJ7089" i="2"/>
  <c r="AK7089" i="2"/>
  <c r="E7090" i="2"/>
  <c r="G7090" i="2"/>
  <c r="H7090" i="2"/>
  <c r="I7090" i="2"/>
  <c r="U7090" i="2"/>
  <c r="W7090" i="2"/>
  <c r="X7090" i="2"/>
  <c r="AG7090" i="2"/>
  <c r="AH7090" i="2"/>
  <c r="AI7090" i="2"/>
  <c r="AJ7090" i="2"/>
  <c r="AK7090" i="2"/>
  <c r="E7091" i="2"/>
  <c r="G7091" i="2"/>
  <c r="H7091" i="2"/>
  <c r="I7091" i="2"/>
  <c r="U7091" i="2"/>
  <c r="W7091" i="2"/>
  <c r="X7091" i="2"/>
  <c r="AG7091" i="2"/>
  <c r="AH7091" i="2"/>
  <c r="AI7091" i="2"/>
  <c r="AJ7091" i="2"/>
  <c r="AK7091" i="2"/>
  <c r="E7092" i="2"/>
  <c r="G7092" i="2"/>
  <c r="H7092" i="2"/>
  <c r="I7092" i="2"/>
  <c r="U7092" i="2"/>
  <c r="W7092" i="2"/>
  <c r="X7092" i="2"/>
  <c r="AG7092" i="2"/>
  <c r="AH7092" i="2"/>
  <c r="AI7092" i="2"/>
  <c r="AJ7092" i="2"/>
  <c r="AK7092" i="2"/>
  <c r="E7093" i="2"/>
  <c r="G7093" i="2"/>
  <c r="H7093" i="2"/>
  <c r="I7093" i="2"/>
  <c r="U7093" i="2"/>
  <c r="W7093" i="2"/>
  <c r="X7093" i="2"/>
  <c r="AG7093" i="2"/>
  <c r="AH7093" i="2"/>
  <c r="AI7093" i="2"/>
  <c r="AJ7093" i="2"/>
  <c r="AK7093" i="2"/>
  <c r="E7094" i="2"/>
  <c r="G7094" i="2"/>
  <c r="H7094" i="2"/>
  <c r="I7094" i="2"/>
  <c r="U7094" i="2"/>
  <c r="W7094" i="2"/>
  <c r="X7094" i="2"/>
  <c r="AG7094" i="2"/>
  <c r="AH7094" i="2"/>
  <c r="AI7094" i="2"/>
  <c r="AJ7094" i="2"/>
  <c r="AK7094" i="2"/>
  <c r="E7095" i="2"/>
  <c r="G7095" i="2"/>
  <c r="H7095" i="2"/>
  <c r="I7095" i="2"/>
  <c r="U7095" i="2"/>
  <c r="W7095" i="2"/>
  <c r="X7095" i="2"/>
  <c r="AG7095" i="2"/>
  <c r="AH7095" i="2"/>
  <c r="AI7095" i="2"/>
  <c r="AJ7095" i="2"/>
  <c r="AK7095" i="2"/>
  <c r="E7096" i="2"/>
  <c r="G7096" i="2"/>
  <c r="H7096" i="2"/>
  <c r="I7096" i="2"/>
  <c r="U7096" i="2"/>
  <c r="W7096" i="2"/>
  <c r="X7096" i="2"/>
  <c r="AG7096" i="2"/>
  <c r="AH7096" i="2"/>
  <c r="AI7096" i="2"/>
  <c r="AJ7096" i="2"/>
  <c r="AK7096" i="2"/>
  <c r="E7097" i="2"/>
  <c r="G7097" i="2"/>
  <c r="H7097" i="2"/>
  <c r="I7097" i="2"/>
  <c r="U7097" i="2"/>
  <c r="W7097" i="2"/>
  <c r="X7097" i="2"/>
  <c r="AG7097" i="2"/>
  <c r="AH7097" i="2"/>
  <c r="AI7097" i="2"/>
  <c r="AJ7097" i="2"/>
  <c r="AK7097" i="2"/>
  <c r="E7098" i="2"/>
  <c r="G7098" i="2"/>
  <c r="H7098" i="2"/>
  <c r="I7098" i="2"/>
  <c r="U7098" i="2"/>
  <c r="W7098" i="2"/>
  <c r="X7098" i="2"/>
  <c r="AG7098" i="2"/>
  <c r="AH7098" i="2"/>
  <c r="AI7098" i="2"/>
  <c r="AJ7098" i="2"/>
  <c r="AK7098" i="2"/>
  <c r="E7099" i="2"/>
  <c r="G7099" i="2"/>
  <c r="H7099" i="2"/>
  <c r="I7099" i="2"/>
  <c r="U7099" i="2"/>
  <c r="W7099" i="2"/>
  <c r="X7099" i="2"/>
  <c r="AG7099" i="2"/>
  <c r="AH7099" i="2"/>
  <c r="AI7099" i="2"/>
  <c r="AJ7099" i="2"/>
  <c r="AK7099" i="2"/>
  <c r="E7100" i="2"/>
  <c r="G7100" i="2"/>
  <c r="H7100" i="2"/>
  <c r="I7100" i="2"/>
  <c r="U7100" i="2"/>
  <c r="W7100" i="2"/>
  <c r="X7100" i="2"/>
  <c r="AG7100" i="2"/>
  <c r="AH7100" i="2"/>
  <c r="AI7100" i="2"/>
  <c r="AJ7100" i="2"/>
  <c r="AK7100" i="2"/>
  <c r="E7101" i="2"/>
  <c r="G7101" i="2"/>
  <c r="H7101" i="2"/>
  <c r="I7101" i="2"/>
  <c r="U7101" i="2"/>
  <c r="W7101" i="2"/>
  <c r="X7101" i="2"/>
  <c r="AG7101" i="2"/>
  <c r="AH7101" i="2"/>
  <c r="AI7101" i="2"/>
  <c r="AJ7101" i="2"/>
  <c r="AK7101" i="2"/>
  <c r="E7102" i="2"/>
  <c r="G7102" i="2"/>
  <c r="H7102" i="2"/>
  <c r="I7102" i="2"/>
  <c r="U7102" i="2"/>
  <c r="W7102" i="2"/>
  <c r="X7102" i="2"/>
  <c r="AG7102" i="2"/>
  <c r="AH7102" i="2"/>
  <c r="AI7102" i="2"/>
  <c r="AJ7102" i="2"/>
  <c r="AK7102" i="2"/>
  <c r="E7103" i="2"/>
  <c r="G7103" i="2"/>
  <c r="H7103" i="2"/>
  <c r="I7103" i="2"/>
  <c r="U7103" i="2"/>
  <c r="W7103" i="2"/>
  <c r="X7103" i="2"/>
  <c r="AG7103" i="2"/>
  <c r="AH7103" i="2"/>
  <c r="AI7103" i="2"/>
  <c r="AJ7103" i="2"/>
  <c r="AK7103" i="2"/>
  <c r="E7104" i="2"/>
  <c r="G7104" i="2"/>
  <c r="H7104" i="2"/>
  <c r="I7104" i="2"/>
  <c r="U7104" i="2"/>
  <c r="W7104" i="2"/>
  <c r="X7104" i="2"/>
  <c r="AG7104" i="2"/>
  <c r="AH7104" i="2"/>
  <c r="AI7104" i="2"/>
  <c r="AJ7104" i="2"/>
  <c r="AK7104" i="2"/>
  <c r="E7105" i="2"/>
  <c r="G7105" i="2"/>
  <c r="H7105" i="2"/>
  <c r="I7105" i="2"/>
  <c r="U7105" i="2"/>
  <c r="W7105" i="2"/>
  <c r="X7105" i="2"/>
  <c r="AG7105" i="2"/>
  <c r="AH7105" i="2"/>
  <c r="AI7105" i="2"/>
  <c r="AJ7105" i="2"/>
  <c r="AK7105" i="2"/>
  <c r="E7106" i="2"/>
  <c r="G7106" i="2"/>
  <c r="H7106" i="2"/>
  <c r="I7106" i="2"/>
  <c r="U7106" i="2"/>
  <c r="W7106" i="2"/>
  <c r="X7106" i="2"/>
  <c r="AG7106" i="2"/>
  <c r="AH7106" i="2"/>
  <c r="AI7106" i="2"/>
  <c r="AJ7106" i="2"/>
  <c r="AK7106" i="2"/>
  <c r="E7107" i="2"/>
  <c r="G7107" i="2"/>
  <c r="H7107" i="2"/>
  <c r="I7107" i="2"/>
  <c r="U7107" i="2"/>
  <c r="W7107" i="2"/>
  <c r="X7107" i="2"/>
  <c r="AG7107" i="2"/>
  <c r="AH7107" i="2"/>
  <c r="AI7107" i="2"/>
  <c r="AJ7107" i="2"/>
  <c r="AK7107" i="2"/>
  <c r="E7108" i="2"/>
  <c r="G7108" i="2"/>
  <c r="H7108" i="2"/>
  <c r="I7108" i="2"/>
  <c r="U7108" i="2"/>
  <c r="W7108" i="2"/>
  <c r="X7108" i="2"/>
  <c r="AG7108" i="2"/>
  <c r="AH7108" i="2"/>
  <c r="AI7108" i="2"/>
  <c r="AJ7108" i="2"/>
  <c r="AK7108" i="2"/>
  <c r="E7109" i="2"/>
  <c r="G7109" i="2"/>
  <c r="H7109" i="2"/>
  <c r="I7109" i="2"/>
  <c r="U7109" i="2"/>
  <c r="W7109" i="2"/>
  <c r="X7109" i="2"/>
  <c r="AG7109" i="2"/>
  <c r="AH7109" i="2"/>
  <c r="AI7109" i="2"/>
  <c r="AJ7109" i="2"/>
  <c r="AK7109" i="2"/>
  <c r="E7110" i="2"/>
  <c r="G7110" i="2"/>
  <c r="H7110" i="2"/>
  <c r="I7110" i="2"/>
  <c r="U7110" i="2"/>
  <c r="W7110" i="2"/>
  <c r="X7110" i="2"/>
  <c r="AG7110" i="2"/>
  <c r="AH7110" i="2"/>
  <c r="AI7110" i="2"/>
  <c r="AJ7110" i="2"/>
  <c r="AK7110" i="2"/>
  <c r="E7111" i="2"/>
  <c r="G7111" i="2"/>
  <c r="H7111" i="2"/>
  <c r="I7111" i="2"/>
  <c r="U7111" i="2"/>
  <c r="W7111" i="2"/>
  <c r="X7111" i="2"/>
  <c r="AG7111" i="2"/>
  <c r="AH7111" i="2"/>
  <c r="AI7111" i="2"/>
  <c r="AJ7111" i="2"/>
  <c r="AK7111" i="2"/>
  <c r="E7112" i="2"/>
  <c r="G7112" i="2"/>
  <c r="H7112" i="2"/>
  <c r="I7112" i="2"/>
  <c r="U7112" i="2"/>
  <c r="W7112" i="2"/>
  <c r="X7112" i="2"/>
  <c r="AG7112" i="2"/>
  <c r="AH7112" i="2"/>
  <c r="AI7112" i="2"/>
  <c r="AJ7112" i="2"/>
  <c r="AK7112" i="2"/>
  <c r="E7113" i="2"/>
  <c r="G7113" i="2"/>
  <c r="H7113" i="2"/>
  <c r="I7113" i="2"/>
  <c r="U7113" i="2"/>
  <c r="W7113" i="2"/>
  <c r="X7113" i="2"/>
  <c r="AG7113" i="2"/>
  <c r="AH7113" i="2"/>
  <c r="AI7113" i="2"/>
  <c r="AJ7113" i="2"/>
  <c r="AK7113" i="2"/>
  <c r="E7114" i="2"/>
  <c r="G7114" i="2"/>
  <c r="H7114" i="2"/>
  <c r="I7114" i="2"/>
  <c r="U7114" i="2"/>
  <c r="W7114" i="2"/>
  <c r="X7114" i="2"/>
  <c r="AG7114" i="2"/>
  <c r="AH7114" i="2"/>
  <c r="AI7114" i="2"/>
  <c r="AJ7114" i="2"/>
  <c r="AK7114" i="2"/>
  <c r="E7115" i="2"/>
  <c r="G7115" i="2"/>
  <c r="H7115" i="2"/>
  <c r="I7115" i="2"/>
  <c r="U7115" i="2"/>
  <c r="W7115" i="2"/>
  <c r="X7115" i="2"/>
  <c r="AG7115" i="2"/>
  <c r="AH7115" i="2"/>
  <c r="AI7115" i="2"/>
  <c r="AJ7115" i="2"/>
  <c r="AK7115" i="2"/>
  <c r="E7116" i="2"/>
  <c r="G7116" i="2"/>
  <c r="H7116" i="2"/>
  <c r="I7116" i="2"/>
  <c r="U7116" i="2"/>
  <c r="W7116" i="2"/>
  <c r="X7116" i="2"/>
  <c r="AG7116" i="2"/>
  <c r="AH7116" i="2"/>
  <c r="AI7116" i="2"/>
  <c r="AJ7116" i="2"/>
  <c r="AK7116" i="2"/>
  <c r="E7117" i="2"/>
  <c r="G7117" i="2"/>
  <c r="H7117" i="2"/>
  <c r="I7117" i="2"/>
  <c r="U7117" i="2"/>
  <c r="W7117" i="2"/>
  <c r="X7117" i="2"/>
  <c r="AG7117" i="2"/>
  <c r="AH7117" i="2"/>
  <c r="AI7117" i="2"/>
  <c r="AJ7117" i="2"/>
  <c r="AK7117" i="2"/>
  <c r="E7118" i="2"/>
  <c r="G7118" i="2"/>
  <c r="H7118" i="2"/>
  <c r="I7118" i="2"/>
  <c r="U7118" i="2"/>
  <c r="W7118" i="2"/>
  <c r="X7118" i="2"/>
  <c r="AG7118" i="2"/>
  <c r="AH7118" i="2"/>
  <c r="AI7118" i="2"/>
  <c r="AJ7118" i="2"/>
  <c r="AK7118" i="2"/>
  <c r="E7119" i="2"/>
  <c r="G7119" i="2"/>
  <c r="H7119" i="2"/>
  <c r="I7119" i="2"/>
  <c r="U7119" i="2"/>
  <c r="W7119" i="2"/>
  <c r="X7119" i="2"/>
  <c r="AG7119" i="2"/>
  <c r="AH7119" i="2"/>
  <c r="AI7119" i="2"/>
  <c r="AJ7119" i="2"/>
  <c r="AK7119" i="2"/>
  <c r="E7120" i="2"/>
  <c r="G7120" i="2"/>
  <c r="H7120" i="2"/>
  <c r="I7120" i="2"/>
  <c r="U7120" i="2"/>
  <c r="W7120" i="2"/>
  <c r="X7120" i="2"/>
  <c r="AG7120" i="2"/>
  <c r="AH7120" i="2"/>
  <c r="AI7120" i="2"/>
  <c r="AJ7120" i="2"/>
  <c r="AK7120" i="2"/>
  <c r="E7121" i="2"/>
  <c r="G7121" i="2"/>
  <c r="H7121" i="2"/>
  <c r="I7121" i="2"/>
  <c r="U7121" i="2"/>
  <c r="W7121" i="2"/>
  <c r="X7121" i="2"/>
  <c r="AG7121" i="2"/>
  <c r="AH7121" i="2"/>
  <c r="AI7121" i="2"/>
  <c r="AJ7121" i="2"/>
  <c r="AK7121" i="2"/>
  <c r="E7122" i="2"/>
  <c r="G7122" i="2"/>
  <c r="H7122" i="2"/>
  <c r="I7122" i="2"/>
  <c r="U7122" i="2"/>
  <c r="W7122" i="2"/>
  <c r="X7122" i="2"/>
  <c r="AG7122" i="2"/>
  <c r="AH7122" i="2"/>
  <c r="AI7122" i="2"/>
  <c r="AJ7122" i="2"/>
  <c r="AK7122" i="2"/>
  <c r="E7123" i="2"/>
  <c r="G7123" i="2"/>
  <c r="H7123" i="2"/>
  <c r="I7123" i="2"/>
  <c r="U7123" i="2"/>
  <c r="W7123" i="2"/>
  <c r="X7123" i="2"/>
  <c r="AG7123" i="2"/>
  <c r="AH7123" i="2"/>
  <c r="AI7123" i="2"/>
  <c r="AJ7123" i="2"/>
  <c r="AK7123" i="2"/>
  <c r="E7124" i="2"/>
  <c r="G7124" i="2"/>
  <c r="H7124" i="2"/>
  <c r="I7124" i="2"/>
  <c r="U7124" i="2"/>
  <c r="W7124" i="2"/>
  <c r="X7124" i="2"/>
  <c r="AG7124" i="2"/>
  <c r="AH7124" i="2"/>
  <c r="AI7124" i="2"/>
  <c r="AJ7124" i="2"/>
  <c r="AK7124" i="2"/>
  <c r="E7125" i="2"/>
  <c r="G7125" i="2"/>
  <c r="H7125" i="2"/>
  <c r="I7125" i="2"/>
  <c r="U7125" i="2"/>
  <c r="W7125" i="2"/>
  <c r="X7125" i="2"/>
  <c r="AG7125" i="2"/>
  <c r="AH7125" i="2"/>
  <c r="AI7125" i="2"/>
  <c r="AJ7125" i="2"/>
  <c r="AK7125" i="2"/>
  <c r="E7126" i="2"/>
  <c r="G7126" i="2"/>
  <c r="H7126" i="2"/>
  <c r="I7126" i="2"/>
  <c r="U7126" i="2"/>
  <c r="W7126" i="2"/>
  <c r="X7126" i="2"/>
  <c r="AG7126" i="2"/>
  <c r="AH7126" i="2"/>
  <c r="AI7126" i="2"/>
  <c r="AJ7126" i="2"/>
  <c r="AK7126" i="2"/>
  <c r="E7127" i="2"/>
  <c r="G7127" i="2"/>
  <c r="H7127" i="2"/>
  <c r="I7127" i="2"/>
  <c r="U7127" i="2"/>
  <c r="W7127" i="2"/>
  <c r="X7127" i="2"/>
  <c r="AG7127" i="2"/>
  <c r="AH7127" i="2"/>
  <c r="AI7127" i="2"/>
  <c r="AJ7127" i="2"/>
  <c r="AK7127" i="2"/>
  <c r="E7128" i="2"/>
  <c r="G7128" i="2"/>
  <c r="H7128" i="2"/>
  <c r="I7128" i="2"/>
  <c r="U7128" i="2"/>
  <c r="W7128" i="2"/>
  <c r="X7128" i="2"/>
  <c r="AG7128" i="2"/>
  <c r="AH7128" i="2"/>
  <c r="AI7128" i="2"/>
  <c r="AJ7128" i="2"/>
  <c r="AK7128" i="2"/>
  <c r="E7129" i="2"/>
  <c r="G7129" i="2"/>
  <c r="H7129" i="2"/>
  <c r="I7129" i="2"/>
  <c r="U7129" i="2"/>
  <c r="W7129" i="2"/>
  <c r="X7129" i="2"/>
  <c r="AG7129" i="2"/>
  <c r="AH7129" i="2"/>
  <c r="AI7129" i="2"/>
  <c r="AJ7129" i="2"/>
  <c r="AK7129" i="2"/>
  <c r="E7130" i="2"/>
  <c r="G7130" i="2"/>
  <c r="H7130" i="2"/>
  <c r="I7130" i="2"/>
  <c r="U7130" i="2"/>
  <c r="W7130" i="2"/>
  <c r="X7130" i="2"/>
  <c r="AG7130" i="2"/>
  <c r="AH7130" i="2"/>
  <c r="AI7130" i="2"/>
  <c r="AJ7130" i="2"/>
  <c r="AK7130" i="2"/>
  <c r="E7131" i="2"/>
  <c r="G7131" i="2"/>
  <c r="H7131" i="2"/>
  <c r="I7131" i="2"/>
  <c r="U7131" i="2"/>
  <c r="W7131" i="2"/>
  <c r="X7131" i="2"/>
  <c r="AG7131" i="2"/>
  <c r="AH7131" i="2"/>
  <c r="AI7131" i="2"/>
  <c r="AJ7131" i="2"/>
  <c r="AK7131" i="2"/>
  <c r="E7132" i="2"/>
  <c r="G7132" i="2"/>
  <c r="H7132" i="2"/>
  <c r="I7132" i="2"/>
  <c r="U7132" i="2"/>
  <c r="W7132" i="2"/>
  <c r="X7132" i="2"/>
  <c r="AG7132" i="2"/>
  <c r="AH7132" i="2"/>
  <c r="AI7132" i="2"/>
  <c r="AJ7132" i="2"/>
  <c r="AK7132" i="2"/>
  <c r="E7133" i="2"/>
  <c r="G7133" i="2"/>
  <c r="H7133" i="2"/>
  <c r="I7133" i="2"/>
  <c r="U7133" i="2"/>
  <c r="W7133" i="2"/>
  <c r="X7133" i="2"/>
  <c r="AG7133" i="2"/>
  <c r="AH7133" i="2"/>
  <c r="AI7133" i="2"/>
  <c r="AJ7133" i="2"/>
  <c r="AK7133" i="2"/>
  <c r="E7134" i="2"/>
  <c r="G7134" i="2"/>
  <c r="H7134" i="2"/>
  <c r="I7134" i="2"/>
  <c r="U7134" i="2"/>
  <c r="W7134" i="2"/>
  <c r="X7134" i="2"/>
  <c r="AG7134" i="2"/>
  <c r="AH7134" i="2"/>
  <c r="AI7134" i="2"/>
  <c r="AJ7134" i="2"/>
  <c r="AK7134" i="2"/>
  <c r="E7135" i="2"/>
  <c r="G7135" i="2"/>
  <c r="H7135" i="2"/>
  <c r="I7135" i="2"/>
  <c r="U7135" i="2"/>
  <c r="W7135" i="2"/>
  <c r="X7135" i="2"/>
  <c r="AG7135" i="2"/>
  <c r="AH7135" i="2"/>
  <c r="AI7135" i="2"/>
  <c r="AJ7135" i="2"/>
  <c r="AK7135" i="2"/>
  <c r="E7136" i="2"/>
  <c r="G7136" i="2"/>
  <c r="H7136" i="2"/>
  <c r="I7136" i="2"/>
  <c r="U7136" i="2"/>
  <c r="W7136" i="2"/>
  <c r="X7136" i="2"/>
  <c r="AG7136" i="2"/>
  <c r="AH7136" i="2"/>
  <c r="AI7136" i="2"/>
  <c r="AJ7136" i="2"/>
  <c r="AK7136" i="2"/>
  <c r="E7137" i="2"/>
  <c r="G7137" i="2"/>
  <c r="H7137" i="2"/>
  <c r="I7137" i="2"/>
  <c r="U7137" i="2"/>
  <c r="W7137" i="2"/>
  <c r="X7137" i="2"/>
  <c r="AG7137" i="2"/>
  <c r="AH7137" i="2"/>
  <c r="AI7137" i="2"/>
  <c r="AJ7137" i="2"/>
  <c r="AK7137" i="2"/>
  <c r="E7138" i="2"/>
  <c r="G7138" i="2"/>
  <c r="H7138" i="2"/>
  <c r="I7138" i="2"/>
  <c r="U7138" i="2"/>
  <c r="W7138" i="2"/>
  <c r="X7138" i="2"/>
  <c r="AG7138" i="2"/>
  <c r="AH7138" i="2"/>
  <c r="AI7138" i="2"/>
  <c r="AJ7138" i="2"/>
  <c r="AK7138" i="2"/>
  <c r="E7139" i="2"/>
  <c r="G7139" i="2"/>
  <c r="H7139" i="2"/>
  <c r="I7139" i="2"/>
  <c r="U7139" i="2"/>
  <c r="W7139" i="2"/>
  <c r="X7139" i="2"/>
  <c r="AG7139" i="2"/>
  <c r="AH7139" i="2"/>
  <c r="AI7139" i="2"/>
  <c r="AJ7139" i="2"/>
  <c r="AK7139" i="2"/>
  <c r="E7140" i="2"/>
  <c r="G7140" i="2"/>
  <c r="H7140" i="2"/>
  <c r="I7140" i="2"/>
  <c r="U7140" i="2"/>
  <c r="W7140" i="2"/>
  <c r="X7140" i="2"/>
  <c r="AG7140" i="2"/>
  <c r="AH7140" i="2"/>
  <c r="AI7140" i="2"/>
  <c r="AJ7140" i="2"/>
  <c r="AK7140" i="2"/>
  <c r="E7141" i="2"/>
  <c r="G7141" i="2"/>
  <c r="H7141" i="2"/>
  <c r="I7141" i="2"/>
  <c r="U7141" i="2"/>
  <c r="W7141" i="2"/>
  <c r="X7141" i="2"/>
  <c r="AG7141" i="2"/>
  <c r="AH7141" i="2"/>
  <c r="AI7141" i="2"/>
  <c r="AJ7141" i="2"/>
  <c r="AK7141" i="2"/>
  <c r="E7142" i="2"/>
  <c r="G7142" i="2"/>
  <c r="H7142" i="2"/>
  <c r="I7142" i="2"/>
  <c r="U7142" i="2"/>
  <c r="W7142" i="2"/>
  <c r="X7142" i="2"/>
  <c r="AG7142" i="2"/>
  <c r="AH7142" i="2"/>
  <c r="AI7142" i="2"/>
  <c r="AJ7142" i="2"/>
  <c r="AK7142" i="2"/>
  <c r="E7143" i="2"/>
  <c r="G7143" i="2"/>
  <c r="H7143" i="2"/>
  <c r="I7143" i="2"/>
  <c r="U7143" i="2"/>
  <c r="W7143" i="2"/>
  <c r="X7143" i="2"/>
  <c r="AG7143" i="2"/>
  <c r="AH7143" i="2"/>
  <c r="AI7143" i="2"/>
  <c r="AJ7143" i="2"/>
  <c r="AK7143" i="2"/>
  <c r="E7144" i="2"/>
  <c r="G7144" i="2"/>
  <c r="H7144" i="2"/>
  <c r="I7144" i="2"/>
  <c r="U7144" i="2"/>
  <c r="W7144" i="2"/>
  <c r="X7144" i="2"/>
  <c r="AG7144" i="2"/>
  <c r="AH7144" i="2"/>
  <c r="AI7144" i="2"/>
  <c r="AJ7144" i="2"/>
  <c r="AK7144" i="2"/>
  <c r="E7145" i="2"/>
  <c r="G7145" i="2"/>
  <c r="H7145" i="2"/>
  <c r="I7145" i="2"/>
  <c r="U7145" i="2"/>
  <c r="W7145" i="2"/>
  <c r="X7145" i="2"/>
  <c r="AG7145" i="2"/>
  <c r="AH7145" i="2"/>
  <c r="AI7145" i="2"/>
  <c r="AJ7145" i="2"/>
  <c r="AK7145" i="2"/>
  <c r="E7146" i="2"/>
  <c r="G7146" i="2"/>
  <c r="H7146" i="2"/>
  <c r="I7146" i="2"/>
  <c r="U7146" i="2"/>
  <c r="W7146" i="2"/>
  <c r="X7146" i="2"/>
  <c r="AG7146" i="2"/>
  <c r="AH7146" i="2"/>
  <c r="AI7146" i="2"/>
  <c r="AJ7146" i="2"/>
  <c r="AK7146" i="2"/>
  <c r="E7147" i="2"/>
  <c r="G7147" i="2"/>
  <c r="H7147" i="2"/>
  <c r="I7147" i="2"/>
  <c r="U7147" i="2"/>
  <c r="W7147" i="2"/>
  <c r="X7147" i="2"/>
  <c r="AG7147" i="2"/>
  <c r="AH7147" i="2"/>
  <c r="AI7147" i="2"/>
  <c r="AJ7147" i="2"/>
  <c r="AK7147" i="2"/>
  <c r="E7148" i="2"/>
  <c r="G7148" i="2"/>
  <c r="H7148" i="2"/>
  <c r="I7148" i="2"/>
  <c r="U7148" i="2"/>
  <c r="W7148" i="2"/>
  <c r="X7148" i="2"/>
  <c r="AG7148" i="2"/>
  <c r="AH7148" i="2"/>
  <c r="AI7148" i="2"/>
  <c r="AJ7148" i="2"/>
  <c r="AK7148" i="2"/>
  <c r="E7149" i="2"/>
  <c r="G7149" i="2"/>
  <c r="H7149" i="2"/>
  <c r="I7149" i="2"/>
  <c r="U7149" i="2"/>
  <c r="W7149" i="2"/>
  <c r="X7149" i="2"/>
  <c r="AG7149" i="2"/>
  <c r="AH7149" i="2"/>
  <c r="AI7149" i="2"/>
  <c r="AJ7149" i="2"/>
  <c r="AK7149" i="2"/>
  <c r="E7150" i="2"/>
  <c r="G7150" i="2"/>
  <c r="H7150" i="2"/>
  <c r="I7150" i="2"/>
  <c r="U7150" i="2"/>
  <c r="W7150" i="2"/>
  <c r="X7150" i="2"/>
  <c r="AG7150" i="2"/>
  <c r="AH7150" i="2"/>
  <c r="AI7150" i="2"/>
  <c r="AJ7150" i="2"/>
  <c r="AK7150" i="2"/>
  <c r="E7151" i="2"/>
  <c r="G7151" i="2"/>
  <c r="H7151" i="2"/>
  <c r="I7151" i="2"/>
  <c r="U7151" i="2"/>
  <c r="W7151" i="2"/>
  <c r="X7151" i="2"/>
  <c r="AG7151" i="2"/>
  <c r="AH7151" i="2"/>
  <c r="AI7151" i="2"/>
  <c r="AJ7151" i="2"/>
  <c r="AK7151" i="2"/>
  <c r="E7152" i="2"/>
  <c r="G7152" i="2"/>
  <c r="H7152" i="2"/>
  <c r="I7152" i="2"/>
  <c r="U7152" i="2"/>
  <c r="W7152" i="2"/>
  <c r="X7152" i="2"/>
  <c r="AG7152" i="2"/>
  <c r="AH7152" i="2"/>
  <c r="AI7152" i="2"/>
  <c r="AJ7152" i="2"/>
  <c r="AK7152" i="2"/>
  <c r="E7153" i="2"/>
  <c r="G7153" i="2"/>
  <c r="H7153" i="2"/>
  <c r="I7153" i="2"/>
  <c r="U7153" i="2"/>
  <c r="W7153" i="2"/>
  <c r="X7153" i="2"/>
  <c r="AG7153" i="2"/>
  <c r="AH7153" i="2"/>
  <c r="AI7153" i="2"/>
  <c r="AJ7153" i="2"/>
  <c r="AK7153" i="2"/>
  <c r="E7154" i="2"/>
  <c r="G7154" i="2"/>
  <c r="H7154" i="2"/>
  <c r="I7154" i="2"/>
  <c r="U7154" i="2"/>
  <c r="W7154" i="2"/>
  <c r="X7154" i="2"/>
  <c r="AG7154" i="2"/>
  <c r="AH7154" i="2"/>
  <c r="AI7154" i="2"/>
  <c r="AJ7154" i="2"/>
  <c r="AK7154" i="2"/>
  <c r="E7155" i="2"/>
  <c r="G7155" i="2"/>
  <c r="H7155" i="2"/>
  <c r="I7155" i="2"/>
  <c r="U7155" i="2"/>
  <c r="W7155" i="2"/>
  <c r="X7155" i="2"/>
  <c r="AG7155" i="2"/>
  <c r="AH7155" i="2"/>
  <c r="AI7155" i="2"/>
  <c r="AJ7155" i="2"/>
  <c r="AK7155" i="2"/>
  <c r="E7156" i="2"/>
  <c r="G7156" i="2"/>
  <c r="H7156" i="2"/>
  <c r="I7156" i="2"/>
  <c r="U7156" i="2"/>
  <c r="W7156" i="2"/>
  <c r="X7156" i="2"/>
  <c r="AG7156" i="2"/>
  <c r="AH7156" i="2"/>
  <c r="AI7156" i="2"/>
  <c r="AJ7156" i="2"/>
  <c r="AK7156" i="2"/>
  <c r="E7157" i="2"/>
  <c r="G7157" i="2"/>
  <c r="H7157" i="2"/>
  <c r="I7157" i="2"/>
  <c r="U7157" i="2"/>
  <c r="W7157" i="2"/>
  <c r="X7157" i="2"/>
  <c r="AG7157" i="2"/>
  <c r="AH7157" i="2"/>
  <c r="AI7157" i="2"/>
  <c r="AJ7157" i="2"/>
  <c r="AK7157" i="2"/>
  <c r="E7158" i="2"/>
  <c r="G7158" i="2"/>
  <c r="H7158" i="2"/>
  <c r="I7158" i="2"/>
  <c r="U7158" i="2"/>
  <c r="W7158" i="2"/>
  <c r="X7158" i="2"/>
  <c r="AG7158" i="2"/>
  <c r="AH7158" i="2"/>
  <c r="AI7158" i="2"/>
  <c r="AJ7158" i="2"/>
  <c r="AK7158" i="2"/>
  <c r="E7159" i="2"/>
  <c r="G7159" i="2"/>
  <c r="H7159" i="2"/>
  <c r="I7159" i="2"/>
  <c r="U7159" i="2"/>
  <c r="W7159" i="2"/>
  <c r="X7159" i="2"/>
  <c r="AG7159" i="2"/>
  <c r="AH7159" i="2"/>
  <c r="AI7159" i="2"/>
  <c r="AJ7159" i="2"/>
  <c r="AK7159" i="2"/>
  <c r="E7160" i="2"/>
  <c r="G7160" i="2"/>
  <c r="H7160" i="2"/>
  <c r="I7160" i="2"/>
  <c r="U7160" i="2"/>
  <c r="W7160" i="2"/>
  <c r="X7160" i="2"/>
  <c r="AG7160" i="2"/>
  <c r="AH7160" i="2"/>
  <c r="AI7160" i="2"/>
  <c r="AJ7160" i="2"/>
  <c r="AK7160" i="2"/>
  <c r="E7161" i="2"/>
  <c r="G7161" i="2"/>
  <c r="H7161" i="2"/>
  <c r="I7161" i="2"/>
  <c r="U7161" i="2"/>
  <c r="W7161" i="2"/>
  <c r="X7161" i="2"/>
  <c r="AG7161" i="2"/>
  <c r="AH7161" i="2"/>
  <c r="AI7161" i="2"/>
  <c r="AJ7161" i="2"/>
  <c r="AK7161" i="2"/>
  <c r="E7162" i="2"/>
  <c r="G7162" i="2"/>
  <c r="H7162" i="2"/>
  <c r="I7162" i="2"/>
  <c r="U7162" i="2"/>
  <c r="W7162" i="2"/>
  <c r="X7162" i="2"/>
  <c r="AG7162" i="2"/>
  <c r="AH7162" i="2"/>
  <c r="AI7162" i="2"/>
  <c r="AJ7162" i="2"/>
  <c r="AK7162" i="2"/>
  <c r="E7163" i="2"/>
  <c r="G7163" i="2"/>
  <c r="H7163" i="2"/>
  <c r="I7163" i="2"/>
  <c r="U7163" i="2"/>
  <c r="W7163" i="2"/>
  <c r="X7163" i="2"/>
  <c r="AG7163" i="2"/>
  <c r="AH7163" i="2"/>
  <c r="AI7163" i="2"/>
  <c r="AJ7163" i="2"/>
  <c r="AK7163" i="2"/>
  <c r="E7164" i="2"/>
  <c r="G7164" i="2"/>
  <c r="H7164" i="2"/>
  <c r="I7164" i="2"/>
  <c r="U7164" i="2"/>
  <c r="W7164" i="2"/>
  <c r="X7164" i="2"/>
  <c r="AG7164" i="2"/>
  <c r="AH7164" i="2"/>
  <c r="AI7164" i="2"/>
  <c r="AJ7164" i="2"/>
  <c r="AK7164" i="2"/>
  <c r="E7165" i="2"/>
  <c r="G7165" i="2"/>
  <c r="H7165" i="2"/>
  <c r="I7165" i="2"/>
  <c r="U7165" i="2"/>
  <c r="W7165" i="2"/>
  <c r="X7165" i="2"/>
  <c r="AG7165" i="2"/>
  <c r="AH7165" i="2"/>
  <c r="AI7165" i="2"/>
  <c r="AJ7165" i="2"/>
  <c r="AK7165" i="2"/>
  <c r="E7166" i="2"/>
  <c r="G7166" i="2"/>
  <c r="H7166" i="2"/>
  <c r="I7166" i="2"/>
  <c r="U7166" i="2"/>
  <c r="W7166" i="2"/>
  <c r="X7166" i="2"/>
  <c r="AG7166" i="2"/>
  <c r="AH7166" i="2"/>
  <c r="AI7166" i="2"/>
  <c r="AJ7166" i="2"/>
  <c r="AK7166" i="2"/>
  <c r="E7167" i="2"/>
  <c r="G7167" i="2"/>
  <c r="H7167" i="2"/>
  <c r="I7167" i="2"/>
  <c r="U7167" i="2"/>
  <c r="W7167" i="2"/>
  <c r="X7167" i="2"/>
  <c r="AG7167" i="2"/>
  <c r="AH7167" i="2"/>
  <c r="AI7167" i="2"/>
  <c r="AJ7167" i="2"/>
  <c r="AK7167" i="2"/>
  <c r="E7168" i="2"/>
  <c r="G7168" i="2"/>
  <c r="H7168" i="2"/>
  <c r="I7168" i="2"/>
  <c r="U7168" i="2"/>
  <c r="W7168" i="2"/>
  <c r="X7168" i="2"/>
  <c r="AG7168" i="2"/>
  <c r="AH7168" i="2"/>
  <c r="AI7168" i="2"/>
  <c r="AJ7168" i="2"/>
  <c r="AK7168" i="2"/>
  <c r="E7169" i="2"/>
  <c r="G7169" i="2"/>
  <c r="H7169" i="2"/>
  <c r="I7169" i="2"/>
  <c r="U7169" i="2"/>
  <c r="W7169" i="2"/>
  <c r="X7169" i="2"/>
  <c r="AG7169" i="2"/>
  <c r="AH7169" i="2"/>
  <c r="AI7169" i="2"/>
  <c r="AJ7169" i="2"/>
  <c r="AK7169" i="2"/>
  <c r="E7170" i="2"/>
  <c r="G7170" i="2"/>
  <c r="H7170" i="2"/>
  <c r="I7170" i="2"/>
  <c r="U7170" i="2"/>
  <c r="W7170" i="2"/>
  <c r="X7170" i="2"/>
  <c r="AG7170" i="2"/>
  <c r="AH7170" i="2"/>
  <c r="AI7170" i="2"/>
  <c r="AJ7170" i="2"/>
  <c r="AK7170" i="2"/>
  <c r="E7171" i="2"/>
  <c r="G7171" i="2"/>
  <c r="H7171" i="2"/>
  <c r="I7171" i="2"/>
  <c r="U7171" i="2"/>
  <c r="W7171" i="2"/>
  <c r="X7171" i="2"/>
  <c r="AG7171" i="2"/>
  <c r="AH7171" i="2"/>
  <c r="AI7171" i="2"/>
  <c r="AJ7171" i="2"/>
  <c r="AK7171" i="2"/>
  <c r="E7172" i="2"/>
  <c r="G7172" i="2"/>
  <c r="H7172" i="2"/>
  <c r="I7172" i="2"/>
  <c r="U7172" i="2"/>
  <c r="W7172" i="2"/>
  <c r="X7172" i="2"/>
  <c r="AG7172" i="2"/>
  <c r="AH7172" i="2"/>
  <c r="AI7172" i="2"/>
  <c r="AJ7172" i="2"/>
  <c r="AK7172" i="2"/>
  <c r="E7173" i="2"/>
  <c r="G7173" i="2"/>
  <c r="H7173" i="2"/>
  <c r="I7173" i="2"/>
  <c r="U7173" i="2"/>
  <c r="W7173" i="2"/>
  <c r="X7173" i="2"/>
  <c r="AG7173" i="2"/>
  <c r="AH7173" i="2"/>
  <c r="AI7173" i="2"/>
  <c r="AJ7173" i="2"/>
  <c r="AK7173" i="2"/>
  <c r="E7174" i="2"/>
  <c r="G7174" i="2"/>
  <c r="H7174" i="2"/>
  <c r="I7174" i="2"/>
  <c r="U7174" i="2"/>
  <c r="W7174" i="2"/>
  <c r="X7174" i="2"/>
  <c r="AG7174" i="2"/>
  <c r="AH7174" i="2"/>
  <c r="AI7174" i="2"/>
  <c r="AJ7174" i="2"/>
  <c r="AK7174" i="2"/>
  <c r="E7175" i="2"/>
  <c r="G7175" i="2"/>
  <c r="H7175" i="2"/>
  <c r="I7175" i="2"/>
  <c r="U7175" i="2"/>
  <c r="W7175" i="2"/>
  <c r="X7175" i="2"/>
  <c r="AG7175" i="2"/>
  <c r="AH7175" i="2"/>
  <c r="AI7175" i="2"/>
  <c r="AJ7175" i="2"/>
  <c r="AK7175" i="2"/>
  <c r="E7176" i="2"/>
  <c r="G7176" i="2"/>
  <c r="H7176" i="2"/>
  <c r="I7176" i="2"/>
  <c r="U7176" i="2"/>
  <c r="W7176" i="2"/>
  <c r="X7176" i="2"/>
  <c r="AG7176" i="2"/>
  <c r="AH7176" i="2"/>
  <c r="AI7176" i="2"/>
  <c r="AJ7176" i="2"/>
  <c r="AK7176" i="2"/>
  <c r="E7177" i="2"/>
  <c r="G7177" i="2"/>
  <c r="H7177" i="2"/>
  <c r="I7177" i="2"/>
  <c r="U7177" i="2"/>
  <c r="W7177" i="2"/>
  <c r="X7177" i="2"/>
  <c r="AG7177" i="2"/>
  <c r="AH7177" i="2"/>
  <c r="AI7177" i="2"/>
  <c r="AJ7177" i="2"/>
  <c r="AK7177" i="2"/>
  <c r="E7178" i="2"/>
  <c r="G7178" i="2"/>
  <c r="H7178" i="2"/>
  <c r="I7178" i="2"/>
  <c r="U7178" i="2"/>
  <c r="W7178" i="2"/>
  <c r="X7178" i="2"/>
  <c r="AG7178" i="2"/>
  <c r="AH7178" i="2"/>
  <c r="AI7178" i="2"/>
  <c r="AJ7178" i="2"/>
  <c r="AK7178" i="2"/>
  <c r="E7179" i="2"/>
  <c r="G7179" i="2"/>
  <c r="H7179" i="2"/>
  <c r="I7179" i="2"/>
  <c r="U7179" i="2"/>
  <c r="W7179" i="2"/>
  <c r="X7179" i="2"/>
  <c r="AG7179" i="2"/>
  <c r="AH7179" i="2"/>
  <c r="AI7179" i="2"/>
  <c r="AJ7179" i="2"/>
  <c r="AK7179" i="2"/>
  <c r="E7180" i="2"/>
  <c r="G7180" i="2"/>
  <c r="H7180" i="2"/>
  <c r="I7180" i="2"/>
  <c r="U7180" i="2"/>
  <c r="W7180" i="2"/>
  <c r="X7180" i="2"/>
  <c r="AG7180" i="2"/>
  <c r="AH7180" i="2"/>
  <c r="AI7180" i="2"/>
  <c r="AJ7180" i="2"/>
  <c r="AK7180" i="2"/>
  <c r="E7181" i="2"/>
  <c r="G7181" i="2"/>
  <c r="H7181" i="2"/>
  <c r="I7181" i="2"/>
  <c r="U7181" i="2"/>
  <c r="W7181" i="2"/>
  <c r="X7181" i="2"/>
  <c r="AG7181" i="2"/>
  <c r="AH7181" i="2"/>
  <c r="AI7181" i="2"/>
  <c r="AJ7181" i="2"/>
  <c r="AK7181" i="2"/>
  <c r="E7182" i="2"/>
  <c r="G7182" i="2"/>
  <c r="H7182" i="2"/>
  <c r="I7182" i="2"/>
  <c r="U7182" i="2"/>
  <c r="W7182" i="2"/>
  <c r="X7182" i="2"/>
  <c r="AG7182" i="2"/>
  <c r="AH7182" i="2"/>
  <c r="AI7182" i="2"/>
  <c r="AJ7182" i="2"/>
  <c r="AK7182" i="2"/>
  <c r="E7183" i="2"/>
  <c r="G7183" i="2"/>
  <c r="H7183" i="2"/>
  <c r="I7183" i="2"/>
  <c r="U7183" i="2"/>
  <c r="W7183" i="2"/>
  <c r="X7183" i="2"/>
  <c r="AG7183" i="2"/>
  <c r="AH7183" i="2"/>
  <c r="AI7183" i="2"/>
  <c r="AJ7183" i="2"/>
  <c r="AK7183" i="2"/>
  <c r="E7184" i="2"/>
  <c r="G7184" i="2"/>
  <c r="H7184" i="2"/>
  <c r="I7184" i="2"/>
  <c r="U7184" i="2"/>
  <c r="W7184" i="2"/>
  <c r="X7184" i="2"/>
  <c r="AG7184" i="2"/>
  <c r="AH7184" i="2"/>
  <c r="AI7184" i="2"/>
  <c r="AJ7184" i="2"/>
  <c r="AK7184" i="2"/>
  <c r="E7185" i="2"/>
  <c r="G7185" i="2"/>
  <c r="H7185" i="2"/>
  <c r="I7185" i="2"/>
  <c r="U7185" i="2"/>
  <c r="W7185" i="2"/>
  <c r="X7185" i="2"/>
  <c r="AG7185" i="2"/>
  <c r="AH7185" i="2"/>
  <c r="AI7185" i="2"/>
  <c r="AJ7185" i="2"/>
  <c r="AK7185" i="2"/>
  <c r="E7186" i="2"/>
  <c r="G7186" i="2"/>
  <c r="H7186" i="2"/>
  <c r="I7186" i="2"/>
  <c r="U7186" i="2"/>
  <c r="W7186" i="2"/>
  <c r="X7186" i="2"/>
  <c r="AG7186" i="2"/>
  <c r="AH7186" i="2"/>
  <c r="AI7186" i="2"/>
  <c r="AJ7186" i="2"/>
  <c r="AK7186" i="2"/>
  <c r="E7187" i="2"/>
  <c r="G7187" i="2"/>
  <c r="H7187" i="2"/>
  <c r="I7187" i="2"/>
  <c r="U7187" i="2"/>
  <c r="W7187" i="2"/>
  <c r="X7187" i="2"/>
  <c r="AG7187" i="2"/>
  <c r="AH7187" i="2"/>
  <c r="AI7187" i="2"/>
  <c r="AJ7187" i="2"/>
  <c r="AK7187" i="2"/>
  <c r="E7188" i="2"/>
  <c r="G7188" i="2"/>
  <c r="H7188" i="2"/>
  <c r="I7188" i="2"/>
  <c r="U7188" i="2"/>
  <c r="W7188" i="2"/>
  <c r="X7188" i="2"/>
  <c r="AG7188" i="2"/>
  <c r="AH7188" i="2"/>
  <c r="AI7188" i="2"/>
  <c r="AJ7188" i="2"/>
  <c r="AK7188" i="2"/>
  <c r="E7189" i="2"/>
  <c r="G7189" i="2"/>
  <c r="H7189" i="2"/>
  <c r="I7189" i="2"/>
  <c r="U7189" i="2"/>
  <c r="W7189" i="2"/>
  <c r="X7189" i="2"/>
  <c r="AG7189" i="2"/>
  <c r="AH7189" i="2"/>
  <c r="AI7189" i="2"/>
  <c r="AJ7189" i="2"/>
  <c r="AK7189" i="2"/>
  <c r="E7190" i="2"/>
  <c r="G7190" i="2"/>
  <c r="H7190" i="2"/>
  <c r="I7190" i="2"/>
  <c r="U7190" i="2"/>
  <c r="W7190" i="2"/>
  <c r="X7190" i="2"/>
  <c r="AG7190" i="2"/>
  <c r="AH7190" i="2"/>
  <c r="AI7190" i="2"/>
  <c r="AJ7190" i="2"/>
  <c r="AK7190" i="2"/>
  <c r="E7191" i="2"/>
  <c r="G7191" i="2"/>
  <c r="H7191" i="2"/>
  <c r="I7191" i="2"/>
  <c r="U7191" i="2"/>
  <c r="W7191" i="2"/>
  <c r="X7191" i="2"/>
  <c r="AG7191" i="2"/>
  <c r="AH7191" i="2"/>
  <c r="AI7191" i="2"/>
  <c r="AJ7191" i="2"/>
  <c r="AK7191" i="2"/>
  <c r="E7192" i="2"/>
  <c r="G7192" i="2"/>
  <c r="H7192" i="2"/>
  <c r="I7192" i="2"/>
  <c r="U7192" i="2"/>
  <c r="W7192" i="2"/>
  <c r="X7192" i="2"/>
  <c r="AG7192" i="2"/>
  <c r="AH7192" i="2"/>
  <c r="AI7192" i="2"/>
  <c r="AJ7192" i="2"/>
  <c r="AK7192" i="2"/>
  <c r="E7193" i="2"/>
  <c r="G7193" i="2"/>
  <c r="H7193" i="2"/>
  <c r="I7193" i="2"/>
  <c r="U7193" i="2"/>
  <c r="W7193" i="2"/>
  <c r="X7193" i="2"/>
  <c r="AG7193" i="2"/>
  <c r="AH7193" i="2"/>
  <c r="AI7193" i="2"/>
  <c r="AJ7193" i="2"/>
  <c r="AK7193" i="2"/>
  <c r="E7194" i="2"/>
  <c r="G7194" i="2"/>
  <c r="H7194" i="2"/>
  <c r="I7194" i="2"/>
  <c r="U7194" i="2"/>
  <c r="W7194" i="2"/>
  <c r="X7194" i="2"/>
  <c r="AG7194" i="2"/>
  <c r="AH7194" i="2"/>
  <c r="AI7194" i="2"/>
  <c r="AJ7194" i="2"/>
  <c r="AK7194" i="2"/>
  <c r="E7195" i="2"/>
  <c r="G7195" i="2"/>
  <c r="H7195" i="2"/>
  <c r="I7195" i="2"/>
  <c r="U7195" i="2"/>
  <c r="W7195" i="2"/>
  <c r="X7195" i="2"/>
  <c r="AG7195" i="2"/>
  <c r="AH7195" i="2"/>
  <c r="AI7195" i="2"/>
  <c r="AJ7195" i="2"/>
  <c r="AK7195" i="2"/>
  <c r="E7196" i="2"/>
  <c r="G7196" i="2"/>
  <c r="H7196" i="2"/>
  <c r="I7196" i="2"/>
  <c r="U7196" i="2"/>
  <c r="W7196" i="2"/>
  <c r="X7196" i="2"/>
  <c r="AG7196" i="2"/>
  <c r="AH7196" i="2"/>
  <c r="AI7196" i="2"/>
  <c r="AJ7196" i="2"/>
  <c r="AK7196" i="2"/>
  <c r="E7197" i="2"/>
  <c r="G7197" i="2"/>
  <c r="H7197" i="2"/>
  <c r="I7197" i="2"/>
  <c r="U7197" i="2"/>
  <c r="W7197" i="2"/>
  <c r="X7197" i="2"/>
  <c r="AG7197" i="2"/>
  <c r="AH7197" i="2"/>
  <c r="AI7197" i="2"/>
  <c r="AJ7197" i="2"/>
  <c r="AK7197" i="2"/>
  <c r="E7198" i="2"/>
  <c r="G7198" i="2"/>
  <c r="H7198" i="2"/>
  <c r="I7198" i="2"/>
  <c r="U7198" i="2"/>
  <c r="W7198" i="2"/>
  <c r="X7198" i="2"/>
  <c r="AG7198" i="2"/>
  <c r="AH7198" i="2"/>
  <c r="AI7198" i="2"/>
  <c r="AJ7198" i="2"/>
  <c r="AK7198" i="2"/>
  <c r="E7199" i="2"/>
  <c r="G7199" i="2"/>
  <c r="H7199" i="2"/>
  <c r="I7199" i="2"/>
  <c r="U7199" i="2"/>
  <c r="W7199" i="2"/>
  <c r="X7199" i="2"/>
  <c r="AG7199" i="2"/>
  <c r="AH7199" i="2"/>
  <c r="AI7199" i="2"/>
  <c r="AJ7199" i="2"/>
  <c r="AK7199" i="2"/>
  <c r="E7200" i="2"/>
  <c r="G7200" i="2"/>
  <c r="H7200" i="2"/>
  <c r="I7200" i="2"/>
  <c r="U7200" i="2"/>
  <c r="W7200" i="2"/>
  <c r="X7200" i="2"/>
  <c r="AG7200" i="2"/>
  <c r="AH7200" i="2"/>
  <c r="AI7200" i="2"/>
  <c r="AJ7200" i="2"/>
  <c r="AK7200" i="2"/>
  <c r="E7201" i="2"/>
  <c r="G7201" i="2"/>
  <c r="H7201" i="2"/>
  <c r="I7201" i="2"/>
  <c r="U7201" i="2"/>
  <c r="W7201" i="2"/>
  <c r="X7201" i="2"/>
  <c r="AG7201" i="2"/>
  <c r="AH7201" i="2"/>
  <c r="AI7201" i="2"/>
  <c r="AJ7201" i="2"/>
  <c r="AK7201" i="2"/>
  <c r="E7202" i="2"/>
  <c r="G7202" i="2"/>
  <c r="H7202" i="2"/>
  <c r="I7202" i="2"/>
  <c r="U7202" i="2"/>
  <c r="W7202" i="2"/>
  <c r="X7202" i="2"/>
  <c r="AG7202" i="2"/>
  <c r="AH7202" i="2"/>
  <c r="AI7202" i="2"/>
  <c r="AJ7202" i="2"/>
  <c r="AK7202" i="2"/>
  <c r="E7203" i="2"/>
  <c r="G7203" i="2"/>
  <c r="H7203" i="2"/>
  <c r="I7203" i="2"/>
  <c r="U7203" i="2"/>
  <c r="W7203" i="2"/>
  <c r="X7203" i="2"/>
  <c r="AG7203" i="2"/>
  <c r="AH7203" i="2"/>
  <c r="AI7203" i="2"/>
  <c r="AJ7203" i="2"/>
  <c r="AK7203" i="2"/>
  <c r="E7204" i="2"/>
  <c r="G7204" i="2"/>
  <c r="H7204" i="2"/>
  <c r="I7204" i="2"/>
  <c r="U7204" i="2"/>
  <c r="W7204" i="2"/>
  <c r="X7204" i="2"/>
  <c r="AG7204" i="2"/>
  <c r="AH7204" i="2"/>
  <c r="AI7204" i="2"/>
  <c r="AJ7204" i="2"/>
  <c r="AK7204" i="2"/>
  <c r="E7205" i="2"/>
  <c r="G7205" i="2"/>
  <c r="H7205" i="2"/>
  <c r="I7205" i="2"/>
  <c r="U7205" i="2"/>
  <c r="W7205" i="2"/>
  <c r="X7205" i="2"/>
  <c r="AG7205" i="2"/>
  <c r="AH7205" i="2"/>
  <c r="AI7205" i="2"/>
  <c r="AJ7205" i="2"/>
  <c r="AK7205" i="2"/>
  <c r="E7206" i="2"/>
  <c r="G7206" i="2"/>
  <c r="H7206" i="2"/>
  <c r="I7206" i="2"/>
  <c r="U7206" i="2"/>
  <c r="W7206" i="2"/>
  <c r="X7206" i="2"/>
  <c r="AG7206" i="2"/>
  <c r="AH7206" i="2"/>
  <c r="AI7206" i="2"/>
  <c r="AJ7206" i="2"/>
  <c r="AK7206" i="2"/>
  <c r="E7207" i="2"/>
  <c r="G7207" i="2"/>
  <c r="H7207" i="2"/>
  <c r="I7207" i="2"/>
  <c r="U7207" i="2"/>
  <c r="W7207" i="2"/>
  <c r="X7207" i="2"/>
  <c r="AG7207" i="2"/>
  <c r="AH7207" i="2"/>
  <c r="AI7207" i="2"/>
  <c r="AJ7207" i="2"/>
  <c r="AK7207" i="2"/>
  <c r="E7208" i="2"/>
  <c r="G7208" i="2"/>
  <c r="H7208" i="2"/>
  <c r="I7208" i="2"/>
  <c r="U7208" i="2"/>
  <c r="W7208" i="2"/>
  <c r="X7208" i="2"/>
  <c r="AG7208" i="2"/>
  <c r="AH7208" i="2"/>
  <c r="AI7208" i="2"/>
  <c r="AJ7208" i="2"/>
  <c r="AK7208" i="2"/>
  <c r="E7209" i="2"/>
  <c r="G7209" i="2"/>
  <c r="H7209" i="2"/>
  <c r="I7209" i="2"/>
  <c r="U7209" i="2"/>
  <c r="W7209" i="2"/>
  <c r="X7209" i="2"/>
  <c r="AG7209" i="2"/>
  <c r="AH7209" i="2"/>
  <c r="AI7209" i="2"/>
  <c r="AJ7209" i="2"/>
  <c r="AK7209" i="2"/>
  <c r="E7210" i="2"/>
  <c r="G7210" i="2"/>
  <c r="H7210" i="2"/>
  <c r="I7210" i="2"/>
  <c r="U7210" i="2"/>
  <c r="W7210" i="2"/>
  <c r="X7210" i="2"/>
  <c r="AG7210" i="2"/>
  <c r="AH7210" i="2"/>
  <c r="AI7210" i="2"/>
  <c r="AJ7210" i="2"/>
  <c r="AK7210" i="2"/>
  <c r="E7211" i="2"/>
  <c r="G7211" i="2"/>
  <c r="H7211" i="2"/>
  <c r="I7211" i="2"/>
  <c r="U7211" i="2"/>
  <c r="W7211" i="2"/>
  <c r="X7211" i="2"/>
  <c r="AG7211" i="2"/>
  <c r="AH7211" i="2"/>
  <c r="AI7211" i="2"/>
  <c r="AJ7211" i="2"/>
  <c r="AK7211" i="2"/>
  <c r="E7212" i="2"/>
  <c r="G7212" i="2"/>
  <c r="H7212" i="2"/>
  <c r="I7212" i="2"/>
  <c r="U7212" i="2"/>
  <c r="W7212" i="2"/>
  <c r="X7212" i="2"/>
  <c r="AG7212" i="2"/>
  <c r="AH7212" i="2"/>
  <c r="AI7212" i="2"/>
  <c r="AJ7212" i="2"/>
  <c r="AK7212" i="2"/>
  <c r="E7213" i="2"/>
  <c r="G7213" i="2"/>
  <c r="H7213" i="2"/>
  <c r="I7213" i="2"/>
  <c r="U7213" i="2"/>
  <c r="W7213" i="2"/>
  <c r="X7213" i="2"/>
  <c r="AG7213" i="2"/>
  <c r="AH7213" i="2"/>
  <c r="AI7213" i="2"/>
  <c r="AJ7213" i="2"/>
  <c r="AK7213" i="2"/>
  <c r="E7214" i="2"/>
  <c r="G7214" i="2"/>
  <c r="H7214" i="2"/>
  <c r="I7214" i="2"/>
  <c r="U7214" i="2"/>
  <c r="W7214" i="2"/>
  <c r="X7214" i="2"/>
  <c r="AG7214" i="2"/>
  <c r="AH7214" i="2"/>
  <c r="AI7214" i="2"/>
  <c r="AJ7214" i="2"/>
  <c r="AK7214" i="2"/>
  <c r="E7215" i="2"/>
  <c r="G7215" i="2"/>
  <c r="H7215" i="2"/>
  <c r="I7215" i="2"/>
  <c r="U7215" i="2"/>
  <c r="W7215" i="2"/>
  <c r="X7215" i="2"/>
  <c r="AG7215" i="2"/>
  <c r="AH7215" i="2"/>
  <c r="AI7215" i="2"/>
  <c r="AJ7215" i="2"/>
  <c r="AK7215" i="2"/>
  <c r="E7216" i="2"/>
  <c r="G7216" i="2"/>
  <c r="H7216" i="2"/>
  <c r="I7216" i="2"/>
  <c r="U7216" i="2"/>
  <c r="W7216" i="2"/>
  <c r="X7216" i="2"/>
  <c r="AG7216" i="2"/>
  <c r="AH7216" i="2"/>
  <c r="AI7216" i="2"/>
  <c r="AJ7216" i="2"/>
  <c r="AK7216" i="2"/>
  <c r="E7217" i="2"/>
  <c r="G7217" i="2"/>
  <c r="H7217" i="2"/>
  <c r="I7217" i="2"/>
  <c r="U7217" i="2"/>
  <c r="W7217" i="2"/>
  <c r="X7217" i="2"/>
  <c r="AG7217" i="2"/>
  <c r="AH7217" i="2"/>
  <c r="AI7217" i="2"/>
  <c r="AJ7217" i="2"/>
  <c r="AK7217" i="2"/>
  <c r="E7218" i="2"/>
  <c r="G7218" i="2"/>
  <c r="H7218" i="2"/>
  <c r="I7218" i="2"/>
  <c r="U7218" i="2"/>
  <c r="W7218" i="2"/>
  <c r="X7218" i="2"/>
  <c r="AG7218" i="2"/>
  <c r="AH7218" i="2"/>
  <c r="AI7218" i="2"/>
  <c r="AJ7218" i="2"/>
  <c r="AK7218" i="2"/>
  <c r="E7219" i="2"/>
  <c r="G7219" i="2"/>
  <c r="H7219" i="2"/>
  <c r="I7219" i="2"/>
  <c r="U7219" i="2"/>
  <c r="W7219" i="2"/>
  <c r="X7219" i="2"/>
  <c r="AG7219" i="2"/>
  <c r="AH7219" i="2"/>
  <c r="AI7219" i="2"/>
  <c r="AJ7219" i="2"/>
  <c r="AK7219" i="2"/>
  <c r="E7220" i="2"/>
  <c r="G7220" i="2"/>
  <c r="H7220" i="2"/>
  <c r="I7220" i="2"/>
  <c r="U7220" i="2"/>
  <c r="W7220" i="2"/>
  <c r="X7220" i="2"/>
  <c r="AG7220" i="2"/>
  <c r="AH7220" i="2"/>
  <c r="AI7220" i="2"/>
  <c r="AJ7220" i="2"/>
  <c r="AK7220" i="2"/>
  <c r="E7221" i="2"/>
  <c r="G7221" i="2"/>
  <c r="H7221" i="2"/>
  <c r="I7221" i="2"/>
  <c r="U7221" i="2"/>
  <c r="W7221" i="2"/>
  <c r="X7221" i="2"/>
  <c r="AG7221" i="2"/>
  <c r="AH7221" i="2"/>
  <c r="AI7221" i="2"/>
  <c r="AJ7221" i="2"/>
  <c r="AK7221" i="2"/>
  <c r="E7222" i="2"/>
  <c r="G7222" i="2"/>
  <c r="H7222" i="2"/>
  <c r="I7222" i="2"/>
  <c r="U7222" i="2"/>
  <c r="W7222" i="2"/>
  <c r="X7222" i="2"/>
  <c r="AG7222" i="2"/>
  <c r="AH7222" i="2"/>
  <c r="AI7222" i="2"/>
  <c r="AJ7222" i="2"/>
  <c r="AK7222" i="2"/>
  <c r="E7223" i="2"/>
  <c r="G7223" i="2"/>
  <c r="H7223" i="2"/>
  <c r="I7223" i="2"/>
  <c r="U7223" i="2"/>
  <c r="W7223" i="2"/>
  <c r="X7223" i="2"/>
  <c r="AG7223" i="2"/>
  <c r="AH7223" i="2"/>
  <c r="AI7223" i="2"/>
  <c r="AJ7223" i="2"/>
  <c r="AK7223" i="2"/>
  <c r="E7224" i="2"/>
  <c r="G7224" i="2"/>
  <c r="H7224" i="2"/>
  <c r="I7224" i="2"/>
  <c r="U7224" i="2"/>
  <c r="W7224" i="2"/>
  <c r="X7224" i="2"/>
  <c r="AG7224" i="2"/>
  <c r="AH7224" i="2"/>
  <c r="AI7224" i="2"/>
  <c r="AJ7224" i="2"/>
  <c r="AK7224" i="2"/>
  <c r="E7225" i="2"/>
  <c r="G7225" i="2"/>
  <c r="H7225" i="2"/>
  <c r="I7225" i="2"/>
  <c r="U7225" i="2"/>
  <c r="W7225" i="2"/>
  <c r="X7225" i="2"/>
  <c r="AG7225" i="2"/>
  <c r="AH7225" i="2"/>
  <c r="AI7225" i="2"/>
  <c r="AJ7225" i="2"/>
  <c r="AK7225" i="2"/>
  <c r="E7226" i="2"/>
  <c r="G7226" i="2"/>
  <c r="H7226" i="2"/>
  <c r="I7226" i="2"/>
  <c r="U7226" i="2"/>
  <c r="W7226" i="2"/>
  <c r="X7226" i="2"/>
  <c r="AG7226" i="2"/>
  <c r="AH7226" i="2"/>
  <c r="AI7226" i="2"/>
  <c r="AJ7226" i="2"/>
  <c r="AK7226" i="2"/>
  <c r="E7227" i="2"/>
  <c r="G7227" i="2"/>
  <c r="H7227" i="2"/>
  <c r="I7227" i="2"/>
  <c r="U7227" i="2"/>
  <c r="W7227" i="2"/>
  <c r="X7227" i="2"/>
  <c r="AG7227" i="2"/>
  <c r="AH7227" i="2"/>
  <c r="AI7227" i="2"/>
  <c r="AJ7227" i="2"/>
  <c r="AK7227" i="2"/>
  <c r="E7228" i="2"/>
  <c r="G7228" i="2"/>
  <c r="H7228" i="2"/>
  <c r="I7228" i="2"/>
  <c r="U7228" i="2"/>
  <c r="W7228" i="2"/>
  <c r="X7228" i="2"/>
  <c r="AG7228" i="2"/>
  <c r="AH7228" i="2"/>
  <c r="AI7228" i="2"/>
  <c r="AJ7228" i="2"/>
  <c r="AK7228" i="2"/>
  <c r="E7229" i="2"/>
  <c r="G7229" i="2"/>
  <c r="H7229" i="2"/>
  <c r="I7229" i="2"/>
  <c r="U7229" i="2"/>
  <c r="W7229" i="2"/>
  <c r="X7229" i="2"/>
  <c r="AG7229" i="2"/>
  <c r="AH7229" i="2"/>
  <c r="AI7229" i="2"/>
  <c r="AJ7229" i="2"/>
  <c r="AK7229" i="2"/>
  <c r="E7230" i="2"/>
  <c r="G7230" i="2"/>
  <c r="H7230" i="2"/>
  <c r="I7230" i="2"/>
  <c r="U7230" i="2"/>
  <c r="W7230" i="2"/>
  <c r="X7230" i="2"/>
  <c r="AG7230" i="2"/>
  <c r="AH7230" i="2"/>
  <c r="AI7230" i="2"/>
  <c r="AJ7230" i="2"/>
  <c r="AK7230" i="2"/>
  <c r="E7231" i="2"/>
  <c r="G7231" i="2"/>
  <c r="H7231" i="2"/>
  <c r="I7231" i="2"/>
  <c r="U7231" i="2"/>
  <c r="W7231" i="2"/>
  <c r="X7231" i="2"/>
  <c r="AG7231" i="2"/>
  <c r="AH7231" i="2"/>
  <c r="AI7231" i="2"/>
  <c r="AJ7231" i="2"/>
  <c r="AK7231" i="2"/>
  <c r="E7232" i="2"/>
  <c r="G7232" i="2"/>
  <c r="H7232" i="2"/>
  <c r="I7232" i="2"/>
  <c r="U7232" i="2"/>
  <c r="W7232" i="2"/>
  <c r="X7232" i="2"/>
  <c r="AG7232" i="2"/>
  <c r="AH7232" i="2"/>
  <c r="AI7232" i="2"/>
  <c r="AJ7232" i="2"/>
  <c r="AK7232" i="2"/>
  <c r="E7233" i="2"/>
  <c r="G7233" i="2"/>
  <c r="H7233" i="2"/>
  <c r="I7233" i="2"/>
  <c r="U7233" i="2"/>
  <c r="W7233" i="2"/>
  <c r="X7233" i="2"/>
  <c r="AG7233" i="2"/>
  <c r="AH7233" i="2"/>
  <c r="AI7233" i="2"/>
  <c r="AJ7233" i="2"/>
  <c r="AK7233" i="2"/>
  <c r="E7234" i="2"/>
  <c r="G7234" i="2"/>
  <c r="H7234" i="2"/>
  <c r="I7234" i="2"/>
  <c r="U7234" i="2"/>
  <c r="W7234" i="2"/>
  <c r="X7234" i="2"/>
  <c r="AG7234" i="2"/>
  <c r="AH7234" i="2"/>
  <c r="AI7234" i="2"/>
  <c r="AJ7234" i="2"/>
  <c r="AK7234" i="2"/>
  <c r="E7235" i="2"/>
  <c r="G7235" i="2"/>
  <c r="H7235" i="2"/>
  <c r="I7235" i="2"/>
  <c r="U7235" i="2"/>
  <c r="W7235" i="2"/>
  <c r="X7235" i="2"/>
  <c r="AG7235" i="2"/>
  <c r="AH7235" i="2"/>
  <c r="AI7235" i="2"/>
  <c r="AJ7235" i="2"/>
  <c r="AK7235" i="2"/>
  <c r="E7236" i="2"/>
  <c r="G7236" i="2"/>
  <c r="H7236" i="2"/>
  <c r="I7236" i="2"/>
  <c r="U7236" i="2"/>
  <c r="W7236" i="2"/>
  <c r="X7236" i="2"/>
  <c r="AG7236" i="2"/>
  <c r="AH7236" i="2"/>
  <c r="AI7236" i="2"/>
  <c r="AJ7236" i="2"/>
  <c r="AK7236" i="2"/>
  <c r="E7237" i="2"/>
  <c r="G7237" i="2"/>
  <c r="H7237" i="2"/>
  <c r="I7237" i="2"/>
  <c r="U7237" i="2"/>
  <c r="W7237" i="2"/>
  <c r="X7237" i="2"/>
  <c r="AG7237" i="2"/>
  <c r="AH7237" i="2"/>
  <c r="AI7237" i="2"/>
  <c r="AJ7237" i="2"/>
  <c r="AK7237" i="2"/>
  <c r="E7238" i="2"/>
  <c r="G7238" i="2"/>
  <c r="H7238" i="2"/>
  <c r="I7238" i="2"/>
  <c r="U7238" i="2"/>
  <c r="W7238" i="2"/>
  <c r="X7238" i="2"/>
  <c r="AG7238" i="2"/>
  <c r="AH7238" i="2"/>
  <c r="AI7238" i="2"/>
  <c r="AJ7238" i="2"/>
  <c r="AK7238" i="2"/>
  <c r="E7239" i="2"/>
  <c r="G7239" i="2"/>
  <c r="H7239" i="2"/>
  <c r="I7239" i="2"/>
  <c r="U7239" i="2"/>
  <c r="W7239" i="2"/>
  <c r="X7239" i="2"/>
  <c r="AG7239" i="2"/>
  <c r="AH7239" i="2"/>
  <c r="AI7239" i="2"/>
  <c r="AJ7239" i="2"/>
  <c r="AK7239" i="2"/>
  <c r="E7240" i="2"/>
  <c r="G7240" i="2"/>
  <c r="H7240" i="2"/>
  <c r="I7240" i="2"/>
  <c r="U7240" i="2"/>
  <c r="W7240" i="2"/>
  <c r="X7240" i="2"/>
  <c r="AG7240" i="2"/>
  <c r="AH7240" i="2"/>
  <c r="AI7240" i="2"/>
  <c r="AJ7240" i="2"/>
  <c r="AK7240" i="2"/>
  <c r="E7241" i="2"/>
  <c r="G7241" i="2"/>
  <c r="H7241" i="2"/>
  <c r="I7241" i="2"/>
  <c r="U7241" i="2"/>
  <c r="W7241" i="2"/>
  <c r="X7241" i="2"/>
  <c r="AG7241" i="2"/>
  <c r="AH7241" i="2"/>
  <c r="AI7241" i="2"/>
  <c r="AJ7241" i="2"/>
  <c r="AK7241" i="2"/>
  <c r="E7242" i="2"/>
  <c r="G7242" i="2"/>
  <c r="H7242" i="2"/>
  <c r="I7242" i="2"/>
  <c r="U7242" i="2"/>
  <c r="W7242" i="2"/>
  <c r="X7242" i="2"/>
  <c r="AG7242" i="2"/>
  <c r="AH7242" i="2"/>
  <c r="AI7242" i="2"/>
  <c r="AJ7242" i="2"/>
  <c r="AK7242" i="2"/>
  <c r="E7243" i="2"/>
  <c r="G7243" i="2"/>
  <c r="H7243" i="2"/>
  <c r="I7243" i="2"/>
  <c r="U7243" i="2"/>
  <c r="W7243" i="2"/>
  <c r="X7243" i="2"/>
  <c r="AG7243" i="2"/>
  <c r="AH7243" i="2"/>
  <c r="AI7243" i="2"/>
  <c r="AJ7243" i="2"/>
  <c r="AK7243" i="2"/>
  <c r="E7244" i="2"/>
  <c r="G7244" i="2"/>
  <c r="H7244" i="2"/>
  <c r="I7244" i="2"/>
  <c r="U7244" i="2"/>
  <c r="W7244" i="2"/>
  <c r="X7244" i="2"/>
  <c r="AG7244" i="2"/>
  <c r="AH7244" i="2"/>
  <c r="AI7244" i="2"/>
  <c r="AJ7244" i="2"/>
  <c r="AK7244" i="2"/>
  <c r="E7245" i="2"/>
  <c r="G7245" i="2"/>
  <c r="H7245" i="2"/>
  <c r="I7245" i="2"/>
  <c r="U7245" i="2"/>
  <c r="W7245" i="2"/>
  <c r="X7245" i="2"/>
  <c r="AG7245" i="2"/>
  <c r="AH7245" i="2"/>
  <c r="AI7245" i="2"/>
  <c r="AJ7245" i="2"/>
  <c r="AK7245" i="2"/>
  <c r="E7246" i="2"/>
  <c r="G7246" i="2"/>
  <c r="H7246" i="2"/>
  <c r="I7246" i="2"/>
  <c r="U7246" i="2"/>
  <c r="W7246" i="2"/>
  <c r="X7246" i="2"/>
  <c r="AG7246" i="2"/>
  <c r="AH7246" i="2"/>
  <c r="AI7246" i="2"/>
  <c r="AJ7246" i="2"/>
  <c r="AK7246" i="2"/>
  <c r="E7247" i="2"/>
  <c r="G7247" i="2"/>
  <c r="H7247" i="2"/>
  <c r="I7247" i="2"/>
  <c r="U7247" i="2"/>
  <c r="W7247" i="2"/>
  <c r="X7247" i="2"/>
  <c r="AG7247" i="2"/>
  <c r="AH7247" i="2"/>
  <c r="AI7247" i="2"/>
  <c r="AJ7247" i="2"/>
  <c r="AK7247" i="2"/>
  <c r="E7248" i="2"/>
  <c r="G7248" i="2"/>
  <c r="H7248" i="2"/>
  <c r="I7248" i="2"/>
  <c r="U7248" i="2"/>
  <c r="W7248" i="2"/>
  <c r="X7248" i="2"/>
  <c r="AG7248" i="2"/>
  <c r="AH7248" i="2"/>
  <c r="AI7248" i="2"/>
  <c r="AJ7248" i="2"/>
  <c r="AK7248" i="2"/>
  <c r="E7249" i="2"/>
  <c r="G7249" i="2"/>
  <c r="H7249" i="2"/>
  <c r="I7249" i="2"/>
  <c r="U7249" i="2"/>
  <c r="W7249" i="2"/>
  <c r="X7249" i="2"/>
  <c r="AG7249" i="2"/>
  <c r="AH7249" i="2"/>
  <c r="AI7249" i="2"/>
  <c r="AJ7249" i="2"/>
  <c r="AK7249" i="2"/>
  <c r="E7250" i="2"/>
  <c r="G7250" i="2"/>
  <c r="H7250" i="2"/>
  <c r="I7250" i="2"/>
  <c r="U7250" i="2"/>
  <c r="W7250" i="2"/>
  <c r="X7250" i="2"/>
  <c r="AG7250" i="2"/>
  <c r="AH7250" i="2"/>
  <c r="AI7250" i="2"/>
  <c r="AJ7250" i="2"/>
  <c r="AK7250" i="2"/>
  <c r="E7251" i="2"/>
  <c r="G7251" i="2"/>
  <c r="H7251" i="2"/>
  <c r="I7251" i="2"/>
  <c r="U7251" i="2"/>
  <c r="W7251" i="2"/>
  <c r="X7251" i="2"/>
  <c r="AG7251" i="2"/>
  <c r="AH7251" i="2"/>
  <c r="AI7251" i="2"/>
  <c r="AJ7251" i="2"/>
  <c r="AK7251" i="2"/>
  <c r="E7252" i="2"/>
  <c r="G7252" i="2"/>
  <c r="H7252" i="2"/>
  <c r="I7252" i="2"/>
  <c r="U7252" i="2"/>
  <c r="W7252" i="2"/>
  <c r="X7252" i="2"/>
  <c r="AG7252" i="2"/>
  <c r="AH7252" i="2"/>
  <c r="AI7252" i="2"/>
  <c r="AJ7252" i="2"/>
  <c r="AK7252" i="2"/>
  <c r="E7253" i="2"/>
  <c r="G7253" i="2"/>
  <c r="H7253" i="2"/>
  <c r="I7253" i="2"/>
  <c r="U7253" i="2"/>
  <c r="W7253" i="2"/>
  <c r="X7253" i="2"/>
  <c r="AG7253" i="2"/>
  <c r="AH7253" i="2"/>
  <c r="AI7253" i="2"/>
  <c r="AJ7253" i="2"/>
  <c r="AK7253" i="2"/>
  <c r="E7254" i="2"/>
  <c r="G7254" i="2"/>
  <c r="H7254" i="2"/>
  <c r="I7254" i="2"/>
  <c r="U7254" i="2"/>
  <c r="W7254" i="2"/>
  <c r="X7254" i="2"/>
  <c r="AG7254" i="2"/>
  <c r="AH7254" i="2"/>
  <c r="AI7254" i="2"/>
  <c r="AJ7254" i="2"/>
  <c r="AK7254" i="2"/>
  <c r="E7255" i="2"/>
  <c r="G7255" i="2"/>
  <c r="H7255" i="2"/>
  <c r="I7255" i="2"/>
  <c r="U7255" i="2"/>
  <c r="W7255" i="2"/>
  <c r="X7255" i="2"/>
  <c r="AG7255" i="2"/>
  <c r="AH7255" i="2"/>
  <c r="AI7255" i="2"/>
  <c r="AJ7255" i="2"/>
  <c r="AK7255" i="2"/>
  <c r="E7256" i="2"/>
  <c r="G7256" i="2"/>
  <c r="H7256" i="2"/>
  <c r="I7256" i="2"/>
  <c r="U7256" i="2"/>
  <c r="W7256" i="2"/>
  <c r="X7256" i="2"/>
  <c r="AG7256" i="2"/>
  <c r="AH7256" i="2"/>
  <c r="AI7256" i="2"/>
  <c r="AJ7256" i="2"/>
  <c r="AK7256" i="2"/>
  <c r="E7257" i="2"/>
  <c r="G7257" i="2"/>
  <c r="H7257" i="2"/>
  <c r="I7257" i="2"/>
  <c r="U7257" i="2"/>
  <c r="W7257" i="2"/>
  <c r="X7257" i="2"/>
  <c r="AG7257" i="2"/>
  <c r="AH7257" i="2"/>
  <c r="AI7257" i="2"/>
  <c r="AJ7257" i="2"/>
  <c r="AK7257" i="2"/>
  <c r="E7258" i="2"/>
  <c r="G7258" i="2"/>
  <c r="H7258" i="2"/>
  <c r="I7258" i="2"/>
  <c r="U7258" i="2"/>
  <c r="W7258" i="2"/>
  <c r="X7258" i="2"/>
  <c r="AG7258" i="2"/>
  <c r="AH7258" i="2"/>
  <c r="AI7258" i="2"/>
  <c r="AJ7258" i="2"/>
  <c r="AK7258" i="2"/>
  <c r="E7259" i="2"/>
  <c r="G7259" i="2"/>
  <c r="H7259" i="2"/>
  <c r="I7259" i="2"/>
  <c r="U7259" i="2"/>
  <c r="W7259" i="2"/>
  <c r="X7259" i="2"/>
  <c r="AG7259" i="2"/>
  <c r="AH7259" i="2"/>
  <c r="AI7259" i="2"/>
  <c r="AJ7259" i="2"/>
  <c r="AK7259" i="2"/>
  <c r="E7260" i="2"/>
  <c r="G7260" i="2"/>
  <c r="H7260" i="2"/>
  <c r="I7260" i="2"/>
  <c r="U7260" i="2"/>
  <c r="W7260" i="2"/>
  <c r="X7260" i="2"/>
  <c r="AG7260" i="2"/>
  <c r="AH7260" i="2"/>
  <c r="AI7260" i="2"/>
  <c r="AJ7260" i="2"/>
  <c r="AK7260" i="2"/>
  <c r="E7261" i="2"/>
  <c r="G7261" i="2"/>
  <c r="H7261" i="2"/>
  <c r="I7261" i="2"/>
  <c r="U7261" i="2"/>
  <c r="W7261" i="2"/>
  <c r="X7261" i="2"/>
  <c r="AG7261" i="2"/>
  <c r="AH7261" i="2"/>
  <c r="AI7261" i="2"/>
  <c r="AJ7261" i="2"/>
  <c r="AK7261" i="2"/>
  <c r="E7262" i="2"/>
  <c r="G7262" i="2"/>
  <c r="H7262" i="2"/>
  <c r="I7262" i="2"/>
  <c r="U7262" i="2"/>
  <c r="W7262" i="2"/>
  <c r="X7262" i="2"/>
  <c r="AG7262" i="2"/>
  <c r="AH7262" i="2"/>
  <c r="AI7262" i="2"/>
  <c r="AJ7262" i="2"/>
  <c r="AK7262" i="2"/>
  <c r="E7263" i="2"/>
  <c r="G7263" i="2"/>
  <c r="H7263" i="2"/>
  <c r="I7263" i="2"/>
  <c r="U7263" i="2"/>
  <c r="W7263" i="2"/>
  <c r="X7263" i="2"/>
  <c r="AG7263" i="2"/>
  <c r="AH7263" i="2"/>
  <c r="AI7263" i="2"/>
  <c r="AJ7263" i="2"/>
  <c r="AK7263" i="2"/>
  <c r="E7264" i="2"/>
  <c r="G7264" i="2"/>
  <c r="H7264" i="2"/>
  <c r="I7264" i="2"/>
  <c r="U7264" i="2"/>
  <c r="W7264" i="2"/>
  <c r="X7264" i="2"/>
  <c r="AG7264" i="2"/>
  <c r="AH7264" i="2"/>
  <c r="AI7264" i="2"/>
  <c r="AJ7264" i="2"/>
  <c r="AK7264" i="2"/>
  <c r="E7265" i="2"/>
  <c r="G7265" i="2"/>
  <c r="H7265" i="2"/>
  <c r="I7265" i="2"/>
  <c r="U7265" i="2"/>
  <c r="W7265" i="2"/>
  <c r="X7265" i="2"/>
  <c r="AG7265" i="2"/>
  <c r="AH7265" i="2"/>
  <c r="AI7265" i="2"/>
  <c r="AJ7265" i="2"/>
  <c r="AK7265" i="2"/>
  <c r="E7266" i="2"/>
  <c r="G7266" i="2"/>
  <c r="H7266" i="2"/>
  <c r="I7266" i="2"/>
  <c r="U7266" i="2"/>
  <c r="W7266" i="2"/>
  <c r="X7266" i="2"/>
  <c r="AG7266" i="2"/>
  <c r="AH7266" i="2"/>
  <c r="AI7266" i="2"/>
  <c r="AJ7266" i="2"/>
  <c r="AK7266" i="2"/>
  <c r="E7267" i="2"/>
  <c r="G7267" i="2"/>
  <c r="H7267" i="2"/>
  <c r="I7267" i="2"/>
  <c r="U7267" i="2"/>
  <c r="W7267" i="2"/>
  <c r="X7267" i="2"/>
  <c r="AG7267" i="2"/>
  <c r="AH7267" i="2"/>
  <c r="AI7267" i="2"/>
  <c r="AJ7267" i="2"/>
  <c r="AK7267" i="2"/>
  <c r="E7268" i="2"/>
  <c r="G7268" i="2"/>
  <c r="H7268" i="2"/>
  <c r="I7268" i="2"/>
  <c r="U7268" i="2"/>
  <c r="W7268" i="2"/>
  <c r="X7268" i="2"/>
  <c r="AG7268" i="2"/>
  <c r="AH7268" i="2"/>
  <c r="AI7268" i="2"/>
  <c r="AJ7268" i="2"/>
  <c r="AK7268" i="2"/>
  <c r="E7269" i="2"/>
  <c r="G7269" i="2"/>
  <c r="H7269" i="2"/>
  <c r="I7269" i="2"/>
  <c r="U7269" i="2"/>
  <c r="W7269" i="2"/>
  <c r="X7269" i="2"/>
  <c r="AG7269" i="2"/>
  <c r="AH7269" i="2"/>
  <c r="AI7269" i="2"/>
  <c r="AJ7269" i="2"/>
  <c r="AK7269" i="2"/>
  <c r="E7270" i="2"/>
  <c r="G7270" i="2"/>
  <c r="H7270" i="2"/>
  <c r="I7270" i="2"/>
  <c r="U7270" i="2"/>
  <c r="W7270" i="2"/>
  <c r="X7270" i="2"/>
  <c r="AG7270" i="2"/>
  <c r="AH7270" i="2"/>
  <c r="AI7270" i="2"/>
  <c r="AJ7270" i="2"/>
  <c r="AK7270" i="2"/>
  <c r="E7271" i="2"/>
  <c r="G7271" i="2"/>
  <c r="H7271" i="2"/>
  <c r="I7271" i="2"/>
  <c r="U7271" i="2"/>
  <c r="W7271" i="2"/>
  <c r="X7271" i="2"/>
  <c r="AG7271" i="2"/>
  <c r="AH7271" i="2"/>
  <c r="AI7271" i="2"/>
  <c r="AJ7271" i="2"/>
  <c r="AK7271" i="2"/>
  <c r="E7272" i="2"/>
  <c r="G7272" i="2"/>
  <c r="H7272" i="2"/>
  <c r="I7272" i="2"/>
  <c r="U7272" i="2"/>
  <c r="W7272" i="2"/>
  <c r="X7272" i="2"/>
  <c r="AG7272" i="2"/>
  <c r="AH7272" i="2"/>
  <c r="AI7272" i="2"/>
  <c r="AJ7272" i="2"/>
  <c r="AK7272" i="2"/>
  <c r="E7273" i="2"/>
  <c r="G7273" i="2"/>
  <c r="H7273" i="2"/>
  <c r="I7273" i="2"/>
  <c r="U7273" i="2"/>
  <c r="W7273" i="2"/>
  <c r="X7273" i="2"/>
  <c r="AG7273" i="2"/>
  <c r="AH7273" i="2"/>
  <c r="AI7273" i="2"/>
  <c r="AJ7273" i="2"/>
  <c r="AK7273" i="2"/>
  <c r="E7274" i="2"/>
  <c r="G7274" i="2"/>
  <c r="H7274" i="2"/>
  <c r="I7274" i="2"/>
  <c r="U7274" i="2"/>
  <c r="W7274" i="2"/>
  <c r="X7274" i="2"/>
  <c r="AG7274" i="2"/>
  <c r="AH7274" i="2"/>
  <c r="AI7274" i="2"/>
  <c r="AJ7274" i="2"/>
  <c r="AK7274" i="2"/>
  <c r="E7275" i="2"/>
  <c r="G7275" i="2"/>
  <c r="H7275" i="2"/>
  <c r="I7275" i="2"/>
  <c r="U7275" i="2"/>
  <c r="W7275" i="2"/>
  <c r="X7275" i="2"/>
  <c r="AG7275" i="2"/>
  <c r="AH7275" i="2"/>
  <c r="AI7275" i="2"/>
  <c r="AJ7275" i="2"/>
  <c r="AK7275" i="2"/>
  <c r="E7276" i="2"/>
  <c r="G7276" i="2"/>
  <c r="H7276" i="2"/>
  <c r="I7276" i="2"/>
  <c r="U7276" i="2"/>
  <c r="W7276" i="2"/>
  <c r="X7276" i="2"/>
  <c r="AG7276" i="2"/>
  <c r="AH7276" i="2"/>
  <c r="AI7276" i="2"/>
  <c r="AJ7276" i="2"/>
  <c r="AK7276" i="2"/>
  <c r="E7277" i="2"/>
  <c r="G7277" i="2"/>
  <c r="H7277" i="2"/>
  <c r="I7277" i="2"/>
  <c r="U7277" i="2"/>
  <c r="W7277" i="2"/>
  <c r="X7277" i="2"/>
  <c r="AG7277" i="2"/>
  <c r="AH7277" i="2"/>
  <c r="AI7277" i="2"/>
  <c r="AJ7277" i="2"/>
  <c r="AK7277" i="2"/>
  <c r="E7278" i="2"/>
  <c r="G7278" i="2"/>
  <c r="H7278" i="2"/>
  <c r="I7278" i="2"/>
  <c r="U7278" i="2"/>
  <c r="W7278" i="2"/>
  <c r="X7278" i="2"/>
  <c r="AG7278" i="2"/>
  <c r="AH7278" i="2"/>
  <c r="AI7278" i="2"/>
  <c r="AJ7278" i="2"/>
  <c r="AK7278" i="2"/>
  <c r="E7279" i="2"/>
  <c r="G7279" i="2"/>
  <c r="H7279" i="2"/>
  <c r="I7279" i="2"/>
  <c r="U7279" i="2"/>
  <c r="W7279" i="2"/>
  <c r="X7279" i="2"/>
  <c r="AG7279" i="2"/>
  <c r="AH7279" i="2"/>
  <c r="AI7279" i="2"/>
  <c r="AJ7279" i="2"/>
  <c r="AK7279" i="2"/>
  <c r="E7280" i="2"/>
  <c r="G7280" i="2"/>
  <c r="H7280" i="2"/>
  <c r="I7280" i="2"/>
  <c r="U7280" i="2"/>
  <c r="W7280" i="2"/>
  <c r="X7280" i="2"/>
  <c r="AG7280" i="2"/>
  <c r="AH7280" i="2"/>
  <c r="AI7280" i="2"/>
  <c r="AJ7280" i="2"/>
  <c r="AK7280" i="2"/>
  <c r="E7281" i="2"/>
  <c r="G7281" i="2"/>
  <c r="H7281" i="2"/>
  <c r="I7281" i="2"/>
  <c r="U7281" i="2"/>
  <c r="W7281" i="2"/>
  <c r="X7281" i="2"/>
  <c r="AG7281" i="2"/>
  <c r="AH7281" i="2"/>
  <c r="AI7281" i="2"/>
  <c r="AJ7281" i="2"/>
  <c r="AK7281" i="2"/>
  <c r="E7282" i="2"/>
  <c r="G7282" i="2"/>
  <c r="H7282" i="2"/>
  <c r="I7282" i="2"/>
  <c r="U7282" i="2"/>
  <c r="W7282" i="2"/>
  <c r="X7282" i="2"/>
  <c r="AG7282" i="2"/>
  <c r="AH7282" i="2"/>
  <c r="AI7282" i="2"/>
  <c r="AJ7282" i="2"/>
  <c r="AK7282" i="2"/>
  <c r="E7283" i="2"/>
  <c r="G7283" i="2"/>
  <c r="H7283" i="2"/>
  <c r="I7283" i="2"/>
  <c r="U7283" i="2"/>
  <c r="W7283" i="2"/>
  <c r="X7283" i="2"/>
  <c r="AG7283" i="2"/>
  <c r="AH7283" i="2"/>
  <c r="AI7283" i="2"/>
  <c r="AJ7283" i="2"/>
  <c r="AK7283" i="2"/>
  <c r="E7284" i="2"/>
  <c r="G7284" i="2"/>
  <c r="H7284" i="2"/>
  <c r="I7284" i="2"/>
  <c r="U7284" i="2"/>
  <c r="W7284" i="2"/>
  <c r="X7284" i="2"/>
  <c r="AG7284" i="2"/>
  <c r="AH7284" i="2"/>
  <c r="AI7284" i="2"/>
  <c r="AJ7284" i="2"/>
  <c r="AK7284" i="2"/>
  <c r="E7285" i="2"/>
  <c r="G7285" i="2"/>
  <c r="H7285" i="2"/>
  <c r="I7285" i="2"/>
  <c r="U7285" i="2"/>
  <c r="W7285" i="2"/>
  <c r="X7285" i="2"/>
  <c r="AG7285" i="2"/>
  <c r="AH7285" i="2"/>
  <c r="AI7285" i="2"/>
  <c r="AJ7285" i="2"/>
  <c r="AK7285" i="2"/>
  <c r="E7286" i="2"/>
  <c r="G7286" i="2"/>
  <c r="H7286" i="2"/>
  <c r="I7286" i="2"/>
  <c r="U7286" i="2"/>
  <c r="W7286" i="2"/>
  <c r="X7286" i="2"/>
  <c r="AG7286" i="2"/>
  <c r="AH7286" i="2"/>
  <c r="AI7286" i="2"/>
  <c r="AJ7286" i="2"/>
  <c r="AK7286" i="2"/>
  <c r="E7287" i="2"/>
  <c r="G7287" i="2"/>
  <c r="H7287" i="2"/>
  <c r="I7287" i="2"/>
  <c r="U7287" i="2"/>
  <c r="W7287" i="2"/>
  <c r="X7287" i="2"/>
  <c r="AG7287" i="2"/>
  <c r="AH7287" i="2"/>
  <c r="AI7287" i="2"/>
  <c r="AJ7287" i="2"/>
  <c r="AK7287" i="2"/>
  <c r="E7288" i="2"/>
  <c r="G7288" i="2"/>
  <c r="H7288" i="2"/>
  <c r="I7288" i="2"/>
  <c r="U7288" i="2"/>
  <c r="W7288" i="2"/>
  <c r="X7288" i="2"/>
  <c r="AG7288" i="2"/>
  <c r="AH7288" i="2"/>
  <c r="AI7288" i="2"/>
  <c r="AJ7288" i="2"/>
  <c r="AK7288" i="2"/>
  <c r="E7289" i="2"/>
  <c r="G7289" i="2"/>
  <c r="H7289" i="2"/>
  <c r="I7289" i="2"/>
  <c r="U7289" i="2"/>
  <c r="W7289" i="2"/>
  <c r="X7289" i="2"/>
  <c r="AG7289" i="2"/>
  <c r="AH7289" i="2"/>
  <c r="AI7289" i="2"/>
  <c r="AJ7289" i="2"/>
  <c r="AK7289" i="2"/>
  <c r="E7290" i="2"/>
  <c r="G7290" i="2"/>
  <c r="H7290" i="2"/>
  <c r="I7290" i="2"/>
  <c r="U7290" i="2"/>
  <c r="W7290" i="2"/>
  <c r="X7290" i="2"/>
  <c r="AG7290" i="2"/>
  <c r="AH7290" i="2"/>
  <c r="AI7290" i="2"/>
  <c r="AJ7290" i="2"/>
  <c r="AK7290" i="2"/>
  <c r="E7291" i="2"/>
  <c r="G7291" i="2"/>
  <c r="H7291" i="2"/>
  <c r="I7291" i="2"/>
  <c r="U7291" i="2"/>
  <c r="W7291" i="2"/>
  <c r="X7291" i="2"/>
  <c r="AG7291" i="2"/>
  <c r="AH7291" i="2"/>
  <c r="AI7291" i="2"/>
  <c r="AJ7291" i="2"/>
  <c r="AK7291" i="2"/>
  <c r="E7292" i="2"/>
  <c r="G7292" i="2"/>
  <c r="H7292" i="2"/>
  <c r="I7292" i="2"/>
  <c r="U7292" i="2"/>
  <c r="W7292" i="2"/>
  <c r="X7292" i="2"/>
  <c r="AG7292" i="2"/>
  <c r="AH7292" i="2"/>
  <c r="AI7292" i="2"/>
  <c r="AJ7292" i="2"/>
  <c r="AK7292" i="2"/>
  <c r="E7293" i="2"/>
  <c r="G7293" i="2"/>
  <c r="H7293" i="2"/>
  <c r="I7293" i="2"/>
  <c r="U7293" i="2"/>
  <c r="W7293" i="2"/>
  <c r="X7293" i="2"/>
  <c r="AG7293" i="2"/>
  <c r="AH7293" i="2"/>
  <c r="AI7293" i="2"/>
  <c r="AJ7293" i="2"/>
  <c r="AK7293" i="2"/>
  <c r="E7294" i="2"/>
  <c r="G7294" i="2"/>
  <c r="H7294" i="2"/>
  <c r="I7294" i="2"/>
  <c r="U7294" i="2"/>
  <c r="W7294" i="2"/>
  <c r="X7294" i="2"/>
  <c r="AG7294" i="2"/>
  <c r="AH7294" i="2"/>
  <c r="AI7294" i="2"/>
  <c r="AJ7294" i="2"/>
  <c r="AK7294" i="2"/>
  <c r="E7295" i="2"/>
  <c r="G7295" i="2"/>
  <c r="H7295" i="2"/>
  <c r="I7295" i="2"/>
  <c r="U7295" i="2"/>
  <c r="W7295" i="2"/>
  <c r="X7295" i="2"/>
  <c r="AG7295" i="2"/>
  <c r="AH7295" i="2"/>
  <c r="AI7295" i="2"/>
  <c r="AJ7295" i="2"/>
  <c r="AK7295" i="2"/>
  <c r="E7296" i="2"/>
  <c r="G7296" i="2"/>
  <c r="H7296" i="2"/>
  <c r="I7296" i="2"/>
  <c r="U7296" i="2"/>
  <c r="W7296" i="2"/>
  <c r="X7296" i="2"/>
  <c r="AG7296" i="2"/>
  <c r="AH7296" i="2"/>
  <c r="AI7296" i="2"/>
  <c r="AJ7296" i="2"/>
  <c r="AK7296" i="2"/>
  <c r="E7297" i="2"/>
  <c r="G7297" i="2"/>
  <c r="H7297" i="2"/>
  <c r="I7297" i="2"/>
  <c r="U7297" i="2"/>
  <c r="W7297" i="2"/>
  <c r="X7297" i="2"/>
  <c r="AG7297" i="2"/>
  <c r="AH7297" i="2"/>
  <c r="AI7297" i="2"/>
  <c r="AJ7297" i="2"/>
  <c r="AK7297" i="2"/>
  <c r="E7298" i="2"/>
  <c r="G7298" i="2"/>
  <c r="H7298" i="2"/>
  <c r="I7298" i="2"/>
  <c r="U7298" i="2"/>
  <c r="W7298" i="2"/>
  <c r="X7298" i="2"/>
  <c r="AG7298" i="2"/>
  <c r="AH7298" i="2"/>
  <c r="AI7298" i="2"/>
  <c r="AJ7298" i="2"/>
  <c r="AK7298" i="2"/>
  <c r="E7299" i="2"/>
  <c r="G7299" i="2"/>
  <c r="H7299" i="2"/>
  <c r="I7299" i="2"/>
  <c r="U7299" i="2"/>
  <c r="W7299" i="2"/>
  <c r="X7299" i="2"/>
  <c r="AG7299" i="2"/>
  <c r="AH7299" i="2"/>
  <c r="AI7299" i="2"/>
  <c r="AJ7299" i="2"/>
  <c r="AK7299" i="2"/>
  <c r="E7300" i="2"/>
  <c r="G7300" i="2"/>
  <c r="H7300" i="2"/>
  <c r="I7300" i="2"/>
  <c r="U7300" i="2"/>
  <c r="W7300" i="2"/>
  <c r="X7300" i="2"/>
  <c r="AG7300" i="2"/>
  <c r="AH7300" i="2"/>
  <c r="AI7300" i="2"/>
  <c r="AJ7300" i="2"/>
  <c r="AK7300" i="2"/>
  <c r="E7301" i="2"/>
  <c r="G7301" i="2"/>
  <c r="H7301" i="2"/>
  <c r="I7301" i="2"/>
  <c r="U7301" i="2"/>
  <c r="W7301" i="2"/>
  <c r="X7301" i="2"/>
  <c r="AG7301" i="2"/>
  <c r="AH7301" i="2"/>
  <c r="AI7301" i="2"/>
  <c r="AJ7301" i="2"/>
  <c r="AK7301" i="2"/>
  <c r="E7302" i="2"/>
  <c r="G7302" i="2"/>
  <c r="H7302" i="2"/>
  <c r="I7302" i="2"/>
  <c r="U7302" i="2"/>
  <c r="W7302" i="2"/>
  <c r="X7302" i="2"/>
  <c r="AG7302" i="2"/>
  <c r="AH7302" i="2"/>
  <c r="AI7302" i="2"/>
  <c r="AJ7302" i="2"/>
  <c r="AK7302" i="2"/>
  <c r="E7303" i="2"/>
  <c r="G7303" i="2"/>
  <c r="H7303" i="2"/>
  <c r="I7303" i="2"/>
  <c r="U7303" i="2"/>
  <c r="W7303" i="2"/>
  <c r="X7303" i="2"/>
  <c r="AG7303" i="2"/>
  <c r="AH7303" i="2"/>
  <c r="AI7303" i="2"/>
  <c r="AJ7303" i="2"/>
  <c r="AK7303" i="2"/>
  <c r="E7304" i="2"/>
  <c r="G7304" i="2"/>
  <c r="H7304" i="2"/>
  <c r="I7304" i="2"/>
  <c r="U7304" i="2"/>
  <c r="W7304" i="2"/>
  <c r="X7304" i="2"/>
  <c r="AG7304" i="2"/>
  <c r="AH7304" i="2"/>
  <c r="AI7304" i="2"/>
  <c r="AJ7304" i="2"/>
  <c r="AK7304" i="2"/>
  <c r="E7305" i="2"/>
  <c r="G7305" i="2"/>
  <c r="H7305" i="2"/>
  <c r="I7305" i="2"/>
  <c r="U7305" i="2"/>
  <c r="W7305" i="2"/>
  <c r="X7305" i="2"/>
  <c r="AG7305" i="2"/>
  <c r="AH7305" i="2"/>
  <c r="AI7305" i="2"/>
  <c r="AJ7305" i="2"/>
  <c r="AK7305" i="2"/>
  <c r="E7306" i="2"/>
  <c r="G7306" i="2"/>
  <c r="H7306" i="2"/>
  <c r="I7306" i="2"/>
  <c r="U7306" i="2"/>
  <c r="W7306" i="2"/>
  <c r="X7306" i="2"/>
  <c r="AG7306" i="2"/>
  <c r="AH7306" i="2"/>
  <c r="AI7306" i="2"/>
  <c r="AJ7306" i="2"/>
  <c r="AK7306" i="2"/>
  <c r="E7307" i="2"/>
  <c r="G7307" i="2"/>
  <c r="H7307" i="2"/>
  <c r="I7307" i="2"/>
  <c r="U7307" i="2"/>
  <c r="W7307" i="2"/>
  <c r="X7307" i="2"/>
  <c r="AG7307" i="2"/>
  <c r="AH7307" i="2"/>
  <c r="AI7307" i="2"/>
  <c r="AJ7307" i="2"/>
  <c r="AK7307" i="2"/>
  <c r="E7308" i="2"/>
  <c r="G7308" i="2"/>
  <c r="H7308" i="2"/>
  <c r="I7308" i="2"/>
  <c r="U7308" i="2"/>
  <c r="W7308" i="2"/>
  <c r="X7308" i="2"/>
  <c r="F9" i="1"/>
  <c r="F24" i="1"/>
  <c r="B43" i="1"/>
  <c r="AT43" i="1"/>
  <c r="BI43" i="1"/>
  <c r="BX43" i="1"/>
  <c r="CL43" i="1"/>
  <c r="CZ43" i="1"/>
  <c r="DN43" i="1"/>
  <c r="EB43" i="1"/>
  <c r="EP43" i="1"/>
  <c r="FD43" i="1"/>
  <c r="FR43" i="1"/>
  <c r="GF43" i="1"/>
  <c r="GT43" i="1"/>
  <c r="HH43" i="1"/>
  <c r="B50" i="1"/>
  <c r="C50" i="1"/>
  <c r="D50" i="1"/>
  <c r="E50" i="1"/>
  <c r="F50" i="1"/>
  <c r="G50" i="1"/>
  <c r="H50" i="1"/>
  <c r="I50" i="1"/>
  <c r="J50" i="1"/>
  <c r="K50" i="1"/>
  <c r="L50" i="1"/>
  <c r="M50" i="1"/>
  <c r="P50" i="1"/>
  <c r="Q50" i="1"/>
  <c r="R50" i="1"/>
  <c r="S50" i="1"/>
  <c r="T50" i="1"/>
  <c r="U50" i="1"/>
  <c r="V50" i="1"/>
  <c r="W50" i="1"/>
  <c r="X50" i="1"/>
  <c r="Y50" i="1"/>
  <c r="Z50" i="1"/>
  <c r="AA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B51" i="1"/>
  <c r="C51" i="1"/>
  <c r="D51" i="1"/>
  <c r="E51" i="1"/>
  <c r="F51" i="1"/>
  <c r="G51" i="1"/>
  <c r="H51" i="1"/>
  <c r="I51" i="1"/>
  <c r="J51" i="1"/>
  <c r="K51" i="1"/>
  <c r="L51" i="1"/>
  <c r="M51" i="1"/>
  <c r="P51" i="1"/>
  <c r="Q51" i="1"/>
  <c r="R51" i="1"/>
  <c r="S51" i="1"/>
  <c r="T51" i="1"/>
  <c r="U51" i="1"/>
  <c r="V51" i="1"/>
  <c r="W51" i="1"/>
  <c r="X51" i="1"/>
  <c r="Y51" i="1"/>
  <c r="Z51" i="1"/>
  <c r="AA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B53" i="1"/>
  <c r="C53" i="1"/>
  <c r="D53" i="1"/>
  <c r="E53" i="1"/>
  <c r="F53" i="1"/>
  <c r="G53" i="1"/>
  <c r="H53" i="1"/>
  <c r="I53" i="1"/>
  <c r="J53" i="1"/>
  <c r="K53" i="1"/>
  <c r="L53" i="1"/>
  <c r="M53" i="1"/>
  <c r="P53" i="1"/>
  <c r="Q53" i="1"/>
  <c r="R53" i="1"/>
  <c r="S53" i="1"/>
  <c r="T53" i="1"/>
  <c r="U53" i="1"/>
  <c r="V53" i="1"/>
  <c r="W53" i="1"/>
  <c r="X53" i="1"/>
  <c r="Y53" i="1"/>
  <c r="Z53" i="1"/>
  <c r="AA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B54" i="1"/>
  <c r="C54" i="1"/>
  <c r="D54" i="1"/>
  <c r="E54" i="1"/>
  <c r="F54" i="1"/>
  <c r="G54" i="1"/>
  <c r="H54" i="1"/>
  <c r="I54" i="1"/>
  <c r="J54" i="1"/>
  <c r="K54" i="1"/>
  <c r="L54" i="1"/>
  <c r="M54" i="1"/>
  <c r="P54" i="1"/>
  <c r="Q54" i="1"/>
  <c r="R54" i="1"/>
  <c r="S54" i="1"/>
  <c r="T54" i="1"/>
  <c r="U54" i="1"/>
  <c r="V54" i="1"/>
  <c r="W54" i="1"/>
  <c r="X54" i="1"/>
  <c r="Y54" i="1"/>
  <c r="Z54" i="1"/>
  <c r="AA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57" i="1"/>
  <c r="U57" i="1"/>
  <c r="AJ57" i="1"/>
  <c r="AY57" i="1"/>
  <c r="BN57" i="1"/>
  <c r="CC57" i="1"/>
  <c r="CQ57" i="1"/>
  <c r="DE57" i="1"/>
  <c r="DS57" i="1"/>
  <c r="EG57" i="1"/>
  <c r="EU57" i="1"/>
  <c r="FI57" i="1"/>
  <c r="FW57" i="1"/>
  <c r="GK57" i="1"/>
  <c r="GY57" i="1"/>
  <c r="HM57" i="1"/>
  <c r="D60" i="1"/>
  <c r="E60" i="1"/>
  <c r="F60" i="1"/>
  <c r="G60" i="1"/>
  <c r="R60" i="1"/>
  <c r="S60" i="1"/>
  <c r="T60" i="1"/>
  <c r="U60" i="1"/>
  <c r="AG60" i="1"/>
  <c r="AH60" i="1"/>
  <c r="AI60" i="1"/>
  <c r="AJ60" i="1"/>
  <c r="AV60" i="1"/>
  <c r="AW60" i="1"/>
  <c r="AX60" i="1"/>
  <c r="AY60" i="1"/>
  <c r="BK60" i="1"/>
  <c r="BL60" i="1"/>
  <c r="BM60" i="1"/>
  <c r="BN60" i="1"/>
  <c r="BZ60" i="1"/>
  <c r="CA60" i="1"/>
  <c r="CB60" i="1"/>
  <c r="CC60" i="1"/>
  <c r="CN60" i="1"/>
  <c r="CO60" i="1"/>
  <c r="CP60" i="1"/>
  <c r="CQ60" i="1"/>
  <c r="DB60" i="1"/>
  <c r="DC60" i="1"/>
  <c r="DD60" i="1"/>
  <c r="DE60" i="1"/>
  <c r="DP60" i="1"/>
  <c r="DQ60" i="1"/>
  <c r="DR60" i="1"/>
  <c r="DS60" i="1"/>
  <c r="ED60" i="1"/>
  <c r="EE60" i="1"/>
  <c r="EF60" i="1"/>
  <c r="EG60" i="1"/>
  <c r="ER60" i="1"/>
  <c r="ES60" i="1"/>
  <c r="ET60" i="1"/>
  <c r="EU60" i="1"/>
  <c r="FF60" i="1"/>
  <c r="FG60" i="1"/>
  <c r="FH60" i="1"/>
  <c r="FI60" i="1"/>
  <c r="FT60" i="1"/>
  <c r="FU60" i="1"/>
  <c r="FV60" i="1"/>
  <c r="FW60" i="1"/>
  <c r="GH60" i="1"/>
  <c r="GI60" i="1"/>
  <c r="GJ60" i="1"/>
  <c r="GK60" i="1"/>
  <c r="GV60" i="1"/>
  <c r="GW60" i="1"/>
  <c r="GX60" i="1"/>
  <c r="GY60" i="1"/>
  <c r="HJ60" i="1"/>
  <c r="HK60" i="1"/>
  <c r="HL60" i="1"/>
  <c r="HM60" i="1"/>
  <c r="D61" i="1"/>
  <c r="E61" i="1"/>
  <c r="F61" i="1"/>
  <c r="G61" i="1"/>
  <c r="R61" i="1"/>
  <c r="S61" i="1"/>
  <c r="T61" i="1"/>
  <c r="U61" i="1"/>
  <c r="AG61" i="1"/>
  <c r="AH61" i="1"/>
  <c r="AI61" i="1"/>
  <c r="AJ61" i="1"/>
  <c r="AV61" i="1"/>
  <c r="AW61" i="1"/>
  <c r="AX61" i="1"/>
  <c r="AY61" i="1"/>
  <c r="BK61" i="1"/>
  <c r="BL61" i="1"/>
  <c r="BM61" i="1"/>
  <c r="BN61" i="1"/>
  <c r="BZ61" i="1"/>
  <c r="CA61" i="1"/>
  <c r="CB61" i="1"/>
  <c r="CC61" i="1"/>
  <c r="CN61" i="1"/>
  <c r="CO61" i="1"/>
  <c r="CP61" i="1"/>
  <c r="CQ61" i="1"/>
  <c r="DB61" i="1"/>
  <c r="DC61" i="1"/>
  <c r="DD61" i="1"/>
  <c r="DE61" i="1"/>
  <c r="DP61" i="1"/>
  <c r="DQ61" i="1"/>
  <c r="DR61" i="1"/>
  <c r="DS61" i="1"/>
  <c r="ED61" i="1"/>
  <c r="EE61" i="1"/>
  <c r="EF61" i="1"/>
  <c r="EG61" i="1"/>
  <c r="ER61" i="1"/>
  <c r="ES61" i="1"/>
  <c r="ET61" i="1"/>
  <c r="EU61" i="1"/>
  <c r="FF61" i="1"/>
  <c r="FG61" i="1"/>
  <c r="FH61" i="1"/>
  <c r="FI61" i="1"/>
  <c r="FT61" i="1"/>
  <c r="FU61" i="1"/>
  <c r="FV61" i="1"/>
  <c r="FW61" i="1"/>
  <c r="GH61" i="1"/>
  <c r="GI61" i="1"/>
  <c r="GJ61" i="1"/>
  <c r="GK61" i="1"/>
  <c r="GV61" i="1"/>
  <c r="GW61" i="1"/>
  <c r="GX61" i="1"/>
  <c r="GY61" i="1"/>
  <c r="HJ61" i="1"/>
  <c r="HK61" i="1"/>
  <c r="HL61" i="1"/>
  <c r="HM61" i="1"/>
  <c r="D62" i="1"/>
  <c r="E62" i="1"/>
  <c r="F62" i="1"/>
  <c r="G62" i="1"/>
  <c r="R62" i="1"/>
  <c r="S62" i="1"/>
  <c r="T62" i="1"/>
  <c r="U62" i="1"/>
  <c r="AG62" i="1"/>
  <c r="AH62" i="1"/>
  <c r="AI62" i="1"/>
  <c r="AJ62" i="1"/>
  <c r="AV62" i="1"/>
  <c r="AW62" i="1"/>
  <c r="AX62" i="1"/>
  <c r="AY62" i="1"/>
  <c r="BK62" i="1"/>
  <c r="BL62" i="1"/>
  <c r="BM62" i="1"/>
  <c r="BN62" i="1"/>
  <c r="BZ62" i="1"/>
  <c r="CA62" i="1"/>
  <c r="CB62" i="1"/>
  <c r="CC62" i="1"/>
  <c r="CN62" i="1"/>
  <c r="CO62" i="1"/>
  <c r="CP62" i="1"/>
  <c r="CQ62" i="1"/>
  <c r="DB62" i="1"/>
  <c r="DC62" i="1"/>
  <c r="DD62" i="1"/>
  <c r="DE62" i="1"/>
  <c r="DP62" i="1"/>
  <c r="DQ62" i="1"/>
  <c r="DR62" i="1"/>
  <c r="DS62" i="1"/>
  <c r="ED62" i="1"/>
  <c r="EE62" i="1"/>
  <c r="EF62" i="1"/>
  <c r="EG62" i="1"/>
  <c r="ER62" i="1"/>
  <c r="ES62" i="1"/>
  <c r="ET62" i="1"/>
  <c r="EU62" i="1"/>
  <c r="FF62" i="1"/>
  <c r="FG62" i="1"/>
  <c r="FH62" i="1"/>
  <c r="FI62" i="1"/>
  <c r="FT62" i="1"/>
  <c r="FU62" i="1"/>
  <c r="FV62" i="1"/>
  <c r="FW62" i="1"/>
  <c r="GH62" i="1"/>
  <c r="GI62" i="1"/>
  <c r="GJ62" i="1"/>
  <c r="GK62" i="1"/>
  <c r="GV62" i="1"/>
  <c r="GW62" i="1"/>
  <c r="GX62" i="1"/>
  <c r="GY62" i="1"/>
  <c r="HJ62" i="1"/>
  <c r="HK62" i="1"/>
  <c r="HL62" i="1"/>
  <c r="HM62" i="1"/>
  <c r="D63" i="1"/>
  <c r="E63" i="1"/>
  <c r="F63" i="1"/>
  <c r="G63" i="1"/>
  <c r="R63" i="1"/>
  <c r="S63" i="1"/>
  <c r="T63" i="1"/>
  <c r="U63" i="1"/>
  <c r="AG63" i="1"/>
  <c r="AH63" i="1"/>
  <c r="AI63" i="1"/>
  <c r="AJ63" i="1"/>
  <c r="AV63" i="1"/>
  <c r="AW63" i="1"/>
  <c r="AX63" i="1"/>
  <c r="AY63" i="1"/>
  <c r="BK63" i="1"/>
  <c r="BL63" i="1"/>
  <c r="BM63" i="1"/>
  <c r="BN63" i="1"/>
  <c r="BZ63" i="1"/>
  <c r="CA63" i="1"/>
  <c r="CB63" i="1"/>
  <c r="CC63" i="1"/>
  <c r="CN63" i="1"/>
  <c r="CO63" i="1"/>
  <c r="CP63" i="1"/>
  <c r="CQ63" i="1"/>
  <c r="DB63" i="1"/>
  <c r="DC63" i="1"/>
  <c r="DD63" i="1"/>
  <c r="DE63" i="1"/>
  <c r="DP63" i="1"/>
  <c r="DQ63" i="1"/>
  <c r="DR63" i="1"/>
  <c r="DS63" i="1"/>
  <c r="ED63" i="1"/>
  <c r="EE63" i="1"/>
  <c r="EF63" i="1"/>
  <c r="EG63" i="1"/>
  <c r="ER63" i="1"/>
  <c r="ES63" i="1"/>
  <c r="ET63" i="1"/>
  <c r="EU63" i="1"/>
  <c r="FF63" i="1"/>
  <c r="FG63" i="1"/>
  <c r="FH63" i="1"/>
  <c r="FI63" i="1"/>
  <c r="FT63" i="1"/>
  <c r="FU63" i="1"/>
  <c r="FV63" i="1"/>
  <c r="FW63" i="1"/>
  <c r="GH63" i="1"/>
  <c r="GI63" i="1"/>
  <c r="GJ63" i="1"/>
  <c r="GK63" i="1"/>
  <c r="GV63" i="1"/>
  <c r="GW63" i="1"/>
  <c r="GX63" i="1"/>
  <c r="GY63" i="1"/>
  <c r="HJ63" i="1"/>
  <c r="HK63" i="1"/>
  <c r="HL63" i="1"/>
  <c r="HM63" i="1"/>
  <c r="D64" i="1"/>
  <c r="E64" i="1"/>
  <c r="F64" i="1"/>
  <c r="G64" i="1"/>
  <c r="R64" i="1"/>
  <c r="S64" i="1"/>
  <c r="T64" i="1"/>
  <c r="U64" i="1"/>
  <c r="AG64" i="1"/>
  <c r="AH64" i="1"/>
  <c r="AI64" i="1"/>
  <c r="AJ64" i="1"/>
  <c r="AV64" i="1"/>
  <c r="AW64" i="1"/>
  <c r="AX64" i="1"/>
  <c r="AY64" i="1"/>
  <c r="BK64" i="1"/>
  <c r="BL64" i="1"/>
  <c r="BM64" i="1"/>
  <c r="BN64" i="1"/>
  <c r="BZ64" i="1"/>
  <c r="CA64" i="1"/>
  <c r="CB64" i="1"/>
  <c r="CC64" i="1"/>
  <c r="CN64" i="1"/>
  <c r="CO64" i="1"/>
  <c r="CP64" i="1"/>
  <c r="CQ64" i="1"/>
  <c r="DB64" i="1"/>
  <c r="DC64" i="1"/>
  <c r="DD64" i="1"/>
  <c r="DE64" i="1"/>
  <c r="DP64" i="1"/>
  <c r="DQ64" i="1"/>
  <c r="DR64" i="1"/>
  <c r="DS64" i="1"/>
  <c r="ED64" i="1"/>
  <c r="EE64" i="1"/>
  <c r="EF64" i="1"/>
  <c r="EG64" i="1"/>
  <c r="ER64" i="1"/>
  <c r="ES64" i="1"/>
  <c r="ET64" i="1"/>
  <c r="EU64" i="1"/>
  <c r="FF64" i="1"/>
  <c r="FG64" i="1"/>
  <c r="FH64" i="1"/>
  <c r="FI64" i="1"/>
  <c r="FT64" i="1"/>
  <c r="FU64" i="1"/>
  <c r="FV64" i="1"/>
  <c r="FW64" i="1"/>
  <c r="GH64" i="1"/>
  <c r="GI64" i="1"/>
  <c r="GJ64" i="1"/>
  <c r="GK64" i="1"/>
  <c r="GV64" i="1"/>
  <c r="GW64" i="1"/>
  <c r="GX64" i="1"/>
  <c r="GY64" i="1"/>
  <c r="HJ64" i="1"/>
  <c r="HK64" i="1"/>
  <c r="HL64" i="1"/>
  <c r="HM64" i="1"/>
  <c r="D65" i="1"/>
  <c r="E65" i="1"/>
  <c r="F65" i="1"/>
  <c r="G65" i="1"/>
  <c r="R65" i="1"/>
  <c r="S65" i="1"/>
  <c r="T65" i="1"/>
  <c r="U65" i="1"/>
  <c r="AG65" i="1"/>
  <c r="AH65" i="1"/>
  <c r="AI65" i="1"/>
  <c r="AJ65" i="1"/>
  <c r="AV65" i="1"/>
  <c r="AW65" i="1"/>
  <c r="AX65" i="1"/>
  <c r="AY65" i="1"/>
  <c r="BK65" i="1"/>
  <c r="BL65" i="1"/>
  <c r="BM65" i="1"/>
  <c r="BN65" i="1"/>
  <c r="BZ65" i="1"/>
  <c r="CA65" i="1"/>
  <c r="CB65" i="1"/>
  <c r="CC65" i="1"/>
  <c r="CN65" i="1"/>
  <c r="CO65" i="1"/>
  <c r="CP65" i="1"/>
  <c r="CQ65" i="1"/>
  <c r="DB65" i="1"/>
  <c r="DC65" i="1"/>
  <c r="DD65" i="1"/>
  <c r="DE65" i="1"/>
  <c r="DP65" i="1"/>
  <c r="DQ65" i="1"/>
  <c r="DR65" i="1"/>
  <c r="DS65" i="1"/>
  <c r="ED65" i="1"/>
  <c r="EE65" i="1"/>
  <c r="EF65" i="1"/>
  <c r="EG65" i="1"/>
  <c r="ER65" i="1"/>
  <c r="ES65" i="1"/>
  <c r="ET65" i="1"/>
  <c r="EU65" i="1"/>
  <c r="FF65" i="1"/>
  <c r="FG65" i="1"/>
  <c r="FH65" i="1"/>
  <c r="FI65" i="1"/>
  <c r="FT65" i="1"/>
  <c r="FU65" i="1"/>
  <c r="FV65" i="1"/>
  <c r="FW65" i="1"/>
  <c r="GH65" i="1"/>
  <c r="GI65" i="1"/>
  <c r="GJ65" i="1"/>
  <c r="GK65" i="1"/>
  <c r="GV65" i="1"/>
  <c r="GW65" i="1"/>
  <c r="GX65" i="1"/>
  <c r="GY65" i="1"/>
  <c r="HJ65" i="1"/>
  <c r="HK65" i="1"/>
  <c r="HL65" i="1"/>
  <c r="HM65" i="1"/>
  <c r="D66" i="1"/>
  <c r="E66" i="1"/>
  <c r="F66" i="1"/>
  <c r="G66" i="1"/>
  <c r="R66" i="1"/>
  <c r="S66" i="1"/>
  <c r="T66" i="1"/>
  <c r="U66" i="1"/>
  <c r="AG66" i="1"/>
  <c r="AH66" i="1"/>
  <c r="AI66" i="1"/>
  <c r="AJ66" i="1"/>
  <c r="AV66" i="1"/>
  <c r="AW66" i="1"/>
  <c r="AX66" i="1"/>
  <c r="AY66" i="1"/>
  <c r="BK66" i="1"/>
  <c r="BL66" i="1"/>
  <c r="BM66" i="1"/>
  <c r="BN66" i="1"/>
  <c r="BZ66" i="1"/>
  <c r="CA66" i="1"/>
  <c r="CB66" i="1"/>
  <c r="CC66" i="1"/>
  <c r="CN66" i="1"/>
  <c r="CO66" i="1"/>
  <c r="CP66" i="1"/>
  <c r="CQ66" i="1"/>
  <c r="DB66" i="1"/>
  <c r="DC66" i="1"/>
  <c r="DD66" i="1"/>
  <c r="DE66" i="1"/>
  <c r="DP66" i="1"/>
  <c r="DQ66" i="1"/>
  <c r="DR66" i="1"/>
  <c r="DS66" i="1"/>
  <c r="ED66" i="1"/>
  <c r="EE66" i="1"/>
  <c r="EF66" i="1"/>
  <c r="EG66" i="1"/>
  <c r="ER66" i="1"/>
  <c r="ES66" i="1"/>
  <c r="ET66" i="1"/>
  <c r="EU66" i="1"/>
  <c r="FF66" i="1"/>
  <c r="FG66" i="1"/>
  <c r="FH66" i="1"/>
  <c r="FI66" i="1"/>
  <c r="FT66" i="1"/>
  <c r="FU66" i="1"/>
  <c r="FV66" i="1"/>
  <c r="FW66" i="1"/>
  <c r="GH66" i="1"/>
  <c r="GI66" i="1"/>
  <c r="GJ66" i="1"/>
  <c r="GK66" i="1"/>
  <c r="GV66" i="1"/>
  <c r="GW66" i="1"/>
  <c r="GX66" i="1"/>
  <c r="GY66" i="1"/>
  <c r="HJ66" i="1"/>
  <c r="HK66" i="1"/>
  <c r="HL66" i="1"/>
  <c r="HM66" i="1"/>
  <c r="D67" i="1"/>
  <c r="E67" i="1"/>
  <c r="F67" i="1"/>
  <c r="G67" i="1"/>
  <c r="R67" i="1"/>
  <c r="S67" i="1"/>
  <c r="T67" i="1"/>
  <c r="U67" i="1"/>
  <c r="AG67" i="1"/>
  <c r="AH67" i="1"/>
  <c r="AI67" i="1"/>
  <c r="AJ67" i="1"/>
  <c r="AV67" i="1"/>
  <c r="AW67" i="1"/>
  <c r="AX67" i="1"/>
  <c r="AY67" i="1"/>
  <c r="BK67" i="1"/>
  <c r="BL67" i="1"/>
  <c r="BM67" i="1"/>
  <c r="BN67" i="1"/>
  <c r="BZ67" i="1"/>
  <c r="CA67" i="1"/>
  <c r="CB67" i="1"/>
  <c r="CC67" i="1"/>
  <c r="CN67" i="1"/>
  <c r="CO67" i="1"/>
  <c r="CP67" i="1"/>
  <c r="CQ67" i="1"/>
  <c r="DB67" i="1"/>
  <c r="DC67" i="1"/>
  <c r="DD67" i="1"/>
  <c r="DE67" i="1"/>
  <c r="DP67" i="1"/>
  <c r="DQ67" i="1"/>
  <c r="DR67" i="1"/>
  <c r="DS67" i="1"/>
  <c r="ED67" i="1"/>
  <c r="EE67" i="1"/>
  <c r="EF67" i="1"/>
  <c r="EG67" i="1"/>
  <c r="ER67" i="1"/>
  <c r="ES67" i="1"/>
  <c r="ET67" i="1"/>
  <c r="EU67" i="1"/>
  <c r="FF67" i="1"/>
  <c r="FG67" i="1"/>
  <c r="FH67" i="1"/>
  <c r="FI67" i="1"/>
  <c r="FT67" i="1"/>
  <c r="FU67" i="1"/>
  <c r="FV67" i="1"/>
  <c r="FW67" i="1"/>
  <c r="GH67" i="1"/>
  <c r="GI67" i="1"/>
  <c r="GJ67" i="1"/>
  <c r="GK67" i="1"/>
  <c r="GV67" i="1"/>
  <c r="GW67" i="1"/>
  <c r="GX67" i="1"/>
  <c r="GY67" i="1"/>
  <c r="HJ67" i="1"/>
  <c r="HK67" i="1"/>
  <c r="HL67" i="1"/>
  <c r="HM67" i="1"/>
  <c r="D68" i="1"/>
  <c r="E68" i="1"/>
  <c r="F68" i="1"/>
  <c r="G68" i="1"/>
  <c r="R68" i="1"/>
  <c r="S68" i="1"/>
  <c r="T68" i="1"/>
  <c r="U68" i="1"/>
  <c r="AG68" i="1"/>
  <c r="AH68" i="1"/>
  <c r="AI68" i="1"/>
  <c r="AJ68" i="1"/>
  <c r="AV68" i="1"/>
  <c r="AW68" i="1"/>
  <c r="AX68" i="1"/>
  <c r="AY68" i="1"/>
  <c r="BK68" i="1"/>
  <c r="BL68" i="1"/>
  <c r="BM68" i="1"/>
  <c r="BN68" i="1"/>
  <c r="BZ68" i="1"/>
  <c r="CA68" i="1"/>
  <c r="CB68" i="1"/>
  <c r="CC68" i="1"/>
  <c r="CN68" i="1"/>
  <c r="CO68" i="1"/>
  <c r="CP68" i="1"/>
  <c r="CQ68" i="1"/>
  <c r="DB68" i="1"/>
  <c r="DC68" i="1"/>
  <c r="DD68" i="1"/>
  <c r="DE68" i="1"/>
  <c r="DP68" i="1"/>
  <c r="DQ68" i="1"/>
  <c r="DR68" i="1"/>
  <c r="DS68" i="1"/>
  <c r="ED68" i="1"/>
  <c r="EE68" i="1"/>
  <c r="EF68" i="1"/>
  <c r="EG68" i="1"/>
  <c r="ER68" i="1"/>
  <c r="ES68" i="1"/>
  <c r="ET68" i="1"/>
  <c r="EU68" i="1"/>
  <c r="FF68" i="1"/>
  <c r="FG68" i="1"/>
  <c r="FH68" i="1"/>
  <c r="FI68" i="1"/>
  <c r="FT68" i="1"/>
  <c r="FU68" i="1"/>
  <c r="FV68" i="1"/>
  <c r="FW68" i="1"/>
  <c r="GH68" i="1"/>
  <c r="GI68" i="1"/>
  <c r="GJ68" i="1"/>
  <c r="GK68" i="1"/>
  <c r="GV68" i="1"/>
  <c r="GW68" i="1"/>
  <c r="GX68" i="1"/>
  <c r="GY68" i="1"/>
  <c r="HJ68" i="1"/>
  <c r="HK68" i="1"/>
  <c r="HL68" i="1"/>
  <c r="HM68" i="1"/>
  <c r="D69" i="1"/>
  <c r="E69" i="1"/>
  <c r="F69" i="1"/>
  <c r="G69" i="1"/>
  <c r="R69" i="1"/>
  <c r="S69" i="1"/>
  <c r="T69" i="1"/>
  <c r="U69" i="1"/>
  <c r="AG69" i="1"/>
  <c r="AH69" i="1"/>
  <c r="AI69" i="1"/>
  <c r="AJ69" i="1"/>
  <c r="AV69" i="1"/>
  <c r="AW69" i="1"/>
  <c r="AX69" i="1"/>
  <c r="AY69" i="1"/>
  <c r="BK69" i="1"/>
  <c r="BL69" i="1"/>
  <c r="BM69" i="1"/>
  <c r="BN69" i="1"/>
  <c r="BZ69" i="1"/>
  <c r="CA69" i="1"/>
  <c r="CB69" i="1"/>
  <c r="CC69" i="1"/>
  <c r="CN69" i="1"/>
  <c r="CO69" i="1"/>
  <c r="CP69" i="1"/>
  <c r="CQ69" i="1"/>
  <c r="DB69" i="1"/>
  <c r="DC69" i="1"/>
  <c r="DD69" i="1"/>
  <c r="DE69" i="1"/>
  <c r="DP69" i="1"/>
  <c r="DQ69" i="1"/>
  <c r="DR69" i="1"/>
  <c r="DS69" i="1"/>
  <c r="ED69" i="1"/>
  <c r="EE69" i="1"/>
  <c r="EF69" i="1"/>
  <c r="EG69" i="1"/>
  <c r="ER69" i="1"/>
  <c r="ES69" i="1"/>
  <c r="ET69" i="1"/>
  <c r="EU69" i="1"/>
  <c r="FF69" i="1"/>
  <c r="FG69" i="1"/>
  <c r="FH69" i="1"/>
  <c r="FI69" i="1"/>
  <c r="FT69" i="1"/>
  <c r="FU69" i="1"/>
  <c r="FV69" i="1"/>
  <c r="FW69" i="1"/>
  <c r="GH69" i="1"/>
  <c r="GI69" i="1"/>
  <c r="GJ69" i="1"/>
  <c r="GK69" i="1"/>
  <c r="GV69" i="1"/>
  <c r="GW69" i="1"/>
  <c r="GX69" i="1"/>
  <c r="GY69" i="1"/>
  <c r="HJ69" i="1"/>
  <c r="HK69" i="1"/>
  <c r="HL69" i="1"/>
  <c r="HM69" i="1"/>
  <c r="D70" i="1"/>
  <c r="E70" i="1"/>
  <c r="F70" i="1"/>
  <c r="G70" i="1"/>
  <c r="R70" i="1"/>
  <c r="S70" i="1"/>
  <c r="T70" i="1"/>
  <c r="U70" i="1"/>
  <c r="AG70" i="1"/>
  <c r="AH70" i="1"/>
  <c r="AI70" i="1"/>
  <c r="AJ70" i="1"/>
  <c r="AV70" i="1"/>
  <c r="AW70" i="1"/>
  <c r="AX70" i="1"/>
  <c r="AY70" i="1"/>
  <c r="BK70" i="1"/>
  <c r="BL70" i="1"/>
  <c r="BM70" i="1"/>
  <c r="BN70" i="1"/>
  <c r="BZ70" i="1"/>
  <c r="CA70" i="1"/>
  <c r="CB70" i="1"/>
  <c r="CC70" i="1"/>
  <c r="CN70" i="1"/>
  <c r="CO70" i="1"/>
  <c r="CP70" i="1"/>
  <c r="CQ70" i="1"/>
  <c r="DB70" i="1"/>
  <c r="DC70" i="1"/>
  <c r="DD70" i="1"/>
  <c r="DE70" i="1"/>
  <c r="DP70" i="1"/>
  <c r="DQ70" i="1"/>
  <c r="DR70" i="1"/>
  <c r="DS70" i="1"/>
  <c r="ED70" i="1"/>
  <c r="EE70" i="1"/>
  <c r="EF70" i="1"/>
  <c r="EG70" i="1"/>
  <c r="ER70" i="1"/>
  <c r="ES70" i="1"/>
  <c r="ET70" i="1"/>
  <c r="EU70" i="1"/>
  <c r="FF70" i="1"/>
  <c r="FG70" i="1"/>
  <c r="FH70" i="1"/>
  <c r="FI70" i="1"/>
  <c r="FT70" i="1"/>
  <c r="FU70" i="1"/>
  <c r="FV70" i="1"/>
  <c r="FW70" i="1"/>
  <c r="GH70" i="1"/>
  <c r="GI70" i="1"/>
  <c r="GJ70" i="1"/>
  <c r="GK70" i="1"/>
  <c r="GV70" i="1"/>
  <c r="GW70" i="1"/>
  <c r="GX70" i="1"/>
  <c r="GY70" i="1"/>
  <c r="HJ70" i="1"/>
  <c r="HK70" i="1"/>
  <c r="HL70" i="1"/>
  <c r="HM70" i="1"/>
  <c r="D71" i="1"/>
  <c r="E71" i="1"/>
  <c r="F71" i="1"/>
  <c r="G71" i="1"/>
  <c r="R71" i="1"/>
  <c r="S71" i="1"/>
  <c r="T71" i="1"/>
  <c r="U71" i="1"/>
  <c r="AG71" i="1"/>
  <c r="AH71" i="1"/>
  <c r="AI71" i="1"/>
  <c r="AJ71" i="1"/>
  <c r="AV71" i="1"/>
  <c r="AW71" i="1"/>
  <c r="AX71" i="1"/>
  <c r="AY71" i="1"/>
  <c r="BK71" i="1"/>
  <c r="BL71" i="1"/>
  <c r="BM71" i="1"/>
  <c r="BN71" i="1"/>
  <c r="BZ71" i="1"/>
  <c r="CA71" i="1"/>
  <c r="CB71" i="1"/>
  <c r="CC71" i="1"/>
  <c r="CN71" i="1"/>
  <c r="CO71" i="1"/>
  <c r="CP71" i="1"/>
  <c r="CQ71" i="1"/>
  <c r="DB71" i="1"/>
  <c r="DC71" i="1"/>
  <c r="DD71" i="1"/>
  <c r="DE71" i="1"/>
  <c r="DP71" i="1"/>
  <c r="DQ71" i="1"/>
  <c r="DR71" i="1"/>
  <c r="DS71" i="1"/>
  <c r="ED71" i="1"/>
  <c r="EE71" i="1"/>
  <c r="EF71" i="1"/>
  <c r="EG71" i="1"/>
  <c r="ER71" i="1"/>
  <c r="ES71" i="1"/>
  <c r="ET71" i="1"/>
  <c r="EU71" i="1"/>
  <c r="FF71" i="1"/>
  <c r="FG71" i="1"/>
  <c r="FH71" i="1"/>
  <c r="FI71" i="1"/>
  <c r="FT71" i="1"/>
  <c r="FU71" i="1"/>
  <c r="FV71" i="1"/>
  <c r="FW71" i="1"/>
  <c r="GH71" i="1"/>
  <c r="GI71" i="1"/>
  <c r="GJ71" i="1"/>
  <c r="GK71" i="1"/>
  <c r="GV71" i="1"/>
  <c r="GW71" i="1"/>
  <c r="GX71" i="1"/>
  <c r="GY71" i="1"/>
  <c r="HJ71" i="1"/>
  <c r="HK71" i="1"/>
  <c r="HL71" i="1"/>
  <c r="HM71" i="1"/>
  <c r="D72" i="1"/>
  <c r="E72" i="1"/>
  <c r="F72" i="1"/>
  <c r="G72" i="1"/>
  <c r="R72" i="1"/>
  <c r="S72" i="1"/>
  <c r="T72" i="1"/>
  <c r="U72" i="1"/>
  <c r="AG72" i="1"/>
  <c r="AH72" i="1"/>
  <c r="AI72" i="1"/>
  <c r="AJ72" i="1"/>
  <c r="AV72" i="1"/>
  <c r="AW72" i="1"/>
  <c r="AX72" i="1"/>
  <c r="AY72" i="1"/>
  <c r="BK72" i="1"/>
  <c r="BL72" i="1"/>
  <c r="BM72" i="1"/>
  <c r="BN72" i="1"/>
  <c r="BZ72" i="1"/>
  <c r="CA72" i="1"/>
  <c r="CB72" i="1"/>
  <c r="CC72" i="1"/>
  <c r="CN72" i="1"/>
  <c r="CO72" i="1"/>
  <c r="CP72" i="1"/>
  <c r="CQ72" i="1"/>
  <c r="DB72" i="1"/>
  <c r="DC72" i="1"/>
  <c r="DD72" i="1"/>
  <c r="DE72" i="1"/>
  <c r="DP72" i="1"/>
  <c r="DQ72" i="1"/>
  <c r="DR72" i="1"/>
  <c r="DS72" i="1"/>
  <c r="ED72" i="1"/>
  <c r="EE72" i="1"/>
  <c r="EF72" i="1"/>
  <c r="EG72" i="1"/>
  <c r="ER72" i="1"/>
  <c r="ES72" i="1"/>
  <c r="ET72" i="1"/>
  <c r="EU72" i="1"/>
  <c r="FF72" i="1"/>
  <c r="FG72" i="1"/>
  <c r="FH72" i="1"/>
  <c r="FI72" i="1"/>
  <c r="FT72" i="1"/>
  <c r="FU72" i="1"/>
  <c r="FV72" i="1"/>
  <c r="FW72" i="1"/>
  <c r="GH72" i="1"/>
  <c r="GI72" i="1"/>
  <c r="GJ72" i="1"/>
  <c r="GK72" i="1"/>
  <c r="GV72" i="1"/>
  <c r="GW72" i="1"/>
  <c r="GX72" i="1"/>
  <c r="GY72" i="1"/>
  <c r="HJ72" i="1"/>
  <c r="HK72" i="1"/>
  <c r="HL72" i="1"/>
  <c r="HM72" i="1"/>
  <c r="D73" i="1"/>
  <c r="E73" i="1"/>
  <c r="F73" i="1"/>
  <c r="G73" i="1"/>
  <c r="R73" i="1"/>
  <c r="S73" i="1"/>
  <c r="T73" i="1"/>
  <c r="U73" i="1"/>
  <c r="AG73" i="1"/>
  <c r="AH73" i="1"/>
  <c r="AI73" i="1"/>
  <c r="AJ73" i="1"/>
  <c r="AV73" i="1"/>
  <c r="AW73" i="1"/>
  <c r="AX73" i="1"/>
  <c r="AY73" i="1"/>
  <c r="BK73" i="1"/>
  <c r="BL73" i="1"/>
  <c r="BM73" i="1"/>
  <c r="BN73" i="1"/>
  <c r="BZ73" i="1"/>
  <c r="CA73" i="1"/>
  <c r="CB73" i="1"/>
  <c r="CC73" i="1"/>
  <c r="CN73" i="1"/>
  <c r="CO73" i="1"/>
  <c r="CP73" i="1"/>
  <c r="CQ73" i="1"/>
  <c r="DB73" i="1"/>
  <c r="DC73" i="1"/>
  <c r="DD73" i="1"/>
  <c r="DE73" i="1"/>
  <c r="DP73" i="1"/>
  <c r="DQ73" i="1"/>
  <c r="DR73" i="1"/>
  <c r="DS73" i="1"/>
  <c r="ED73" i="1"/>
  <c r="EE73" i="1"/>
  <c r="EF73" i="1"/>
  <c r="EG73" i="1"/>
  <c r="ER73" i="1"/>
  <c r="ES73" i="1"/>
  <c r="ET73" i="1"/>
  <c r="EU73" i="1"/>
  <c r="FF73" i="1"/>
  <c r="FG73" i="1"/>
  <c r="FH73" i="1"/>
  <c r="FI73" i="1"/>
  <c r="FT73" i="1"/>
  <c r="FU73" i="1"/>
  <c r="FV73" i="1"/>
  <c r="FW73" i="1"/>
  <c r="GH73" i="1"/>
  <c r="GI73" i="1"/>
  <c r="GJ73" i="1"/>
  <c r="GK73" i="1"/>
  <c r="GV73" i="1"/>
  <c r="GW73" i="1"/>
  <c r="GX73" i="1"/>
  <c r="GY73" i="1"/>
  <c r="HJ73" i="1"/>
  <c r="HK73" i="1"/>
  <c r="HL73" i="1"/>
  <c r="HM73" i="1"/>
  <c r="D74" i="1"/>
  <c r="E74" i="1"/>
  <c r="F74" i="1"/>
  <c r="G74" i="1"/>
  <c r="R74" i="1"/>
  <c r="S74" i="1"/>
  <c r="T74" i="1"/>
  <c r="U74" i="1"/>
  <c r="AG74" i="1"/>
  <c r="AH74" i="1"/>
  <c r="AI74" i="1"/>
  <c r="AJ74" i="1"/>
  <c r="AV74" i="1"/>
  <c r="AW74" i="1"/>
  <c r="AX74" i="1"/>
  <c r="AY74" i="1"/>
  <c r="BK74" i="1"/>
  <c r="BL74" i="1"/>
  <c r="BM74" i="1"/>
  <c r="BN74" i="1"/>
  <c r="BZ74" i="1"/>
  <c r="CA74" i="1"/>
  <c r="CB74" i="1"/>
  <c r="CC74" i="1"/>
  <c r="CN74" i="1"/>
  <c r="CO74" i="1"/>
  <c r="CP74" i="1"/>
  <c r="CQ74" i="1"/>
  <c r="DB74" i="1"/>
  <c r="DC74" i="1"/>
  <c r="DD74" i="1"/>
  <c r="DE74" i="1"/>
  <c r="DP74" i="1"/>
  <c r="DQ74" i="1"/>
  <c r="DR74" i="1"/>
  <c r="DS74" i="1"/>
  <c r="ED74" i="1"/>
  <c r="EE74" i="1"/>
  <c r="EF74" i="1"/>
  <c r="EG74" i="1"/>
  <c r="ER74" i="1"/>
  <c r="ES74" i="1"/>
  <c r="ET74" i="1"/>
  <c r="EU74" i="1"/>
  <c r="FF74" i="1"/>
  <c r="FG74" i="1"/>
  <c r="FH74" i="1"/>
  <c r="FI74" i="1"/>
  <c r="FT74" i="1"/>
  <c r="FU74" i="1"/>
  <c r="FV74" i="1"/>
  <c r="FW74" i="1"/>
  <c r="GH74" i="1"/>
  <c r="GI74" i="1"/>
  <c r="GJ74" i="1"/>
  <c r="GK74" i="1"/>
  <c r="GV74" i="1"/>
  <c r="GW74" i="1"/>
  <c r="GX74" i="1"/>
  <c r="GY74" i="1"/>
  <c r="HJ74" i="1"/>
  <c r="HK74" i="1"/>
  <c r="HL74" i="1"/>
  <c r="HM74" i="1"/>
  <c r="D75" i="1"/>
  <c r="E75" i="1"/>
  <c r="F75" i="1"/>
  <c r="G75" i="1"/>
  <c r="R75" i="1"/>
  <c r="S75" i="1"/>
  <c r="T75" i="1"/>
  <c r="U75" i="1"/>
  <c r="AG75" i="1"/>
  <c r="AH75" i="1"/>
  <c r="AI75" i="1"/>
  <c r="AJ75" i="1"/>
  <c r="AV75" i="1"/>
  <c r="AW75" i="1"/>
  <c r="AX75" i="1"/>
  <c r="AY75" i="1"/>
  <c r="BK75" i="1"/>
  <c r="BL75" i="1"/>
  <c r="BM75" i="1"/>
  <c r="BN75" i="1"/>
  <c r="BZ75" i="1"/>
  <c r="CA75" i="1"/>
  <c r="CB75" i="1"/>
  <c r="CC75" i="1"/>
  <c r="CN75" i="1"/>
  <c r="CO75" i="1"/>
  <c r="CP75" i="1"/>
  <c r="CQ75" i="1"/>
  <c r="DB75" i="1"/>
  <c r="DC75" i="1"/>
  <c r="DD75" i="1"/>
  <c r="DE75" i="1"/>
  <c r="DP75" i="1"/>
  <c r="DQ75" i="1"/>
  <c r="DR75" i="1"/>
  <c r="DS75" i="1"/>
  <c r="ED75" i="1"/>
  <c r="EE75" i="1"/>
  <c r="EF75" i="1"/>
  <c r="EG75" i="1"/>
  <c r="ER75" i="1"/>
  <c r="ES75" i="1"/>
  <c r="ET75" i="1"/>
  <c r="EU75" i="1"/>
  <c r="FF75" i="1"/>
  <c r="FG75" i="1"/>
  <c r="FH75" i="1"/>
  <c r="FI75" i="1"/>
  <c r="FT75" i="1"/>
  <c r="FU75" i="1"/>
  <c r="FV75" i="1"/>
  <c r="FW75" i="1"/>
  <c r="GH75" i="1"/>
  <c r="GI75" i="1"/>
  <c r="GJ75" i="1"/>
  <c r="GK75" i="1"/>
  <c r="GV75" i="1"/>
  <c r="GW75" i="1"/>
  <c r="GX75" i="1"/>
  <c r="GY75" i="1"/>
  <c r="HJ75" i="1"/>
  <c r="HK75" i="1"/>
  <c r="HL75" i="1"/>
  <c r="HM75" i="1"/>
  <c r="D76" i="1"/>
  <c r="E76" i="1"/>
  <c r="F76" i="1"/>
  <c r="G76" i="1"/>
  <c r="R76" i="1"/>
  <c r="S76" i="1"/>
  <c r="T76" i="1"/>
  <c r="U76" i="1"/>
  <c r="AG76" i="1"/>
  <c r="AH76" i="1"/>
  <c r="AI76" i="1"/>
  <c r="AJ76" i="1"/>
  <c r="AV76" i="1"/>
  <c r="AW76" i="1"/>
  <c r="AX76" i="1"/>
  <c r="AY76" i="1"/>
  <c r="BK76" i="1"/>
  <c r="BL76" i="1"/>
  <c r="BM76" i="1"/>
  <c r="BN76" i="1"/>
  <c r="BZ76" i="1"/>
  <c r="CA76" i="1"/>
  <c r="CB76" i="1"/>
  <c r="CC76" i="1"/>
  <c r="CN76" i="1"/>
  <c r="CO76" i="1"/>
  <c r="CP76" i="1"/>
  <c r="CQ76" i="1"/>
  <c r="DB76" i="1"/>
  <c r="DC76" i="1"/>
  <c r="DD76" i="1"/>
  <c r="DE76" i="1"/>
  <c r="DP76" i="1"/>
  <c r="DQ76" i="1"/>
  <c r="DR76" i="1"/>
  <c r="DS76" i="1"/>
  <c r="ED76" i="1"/>
  <c r="EE76" i="1"/>
  <c r="EF76" i="1"/>
  <c r="EG76" i="1"/>
  <c r="ER76" i="1"/>
  <c r="ES76" i="1"/>
  <c r="ET76" i="1"/>
  <c r="EU76" i="1"/>
  <c r="FF76" i="1"/>
  <c r="FG76" i="1"/>
  <c r="FH76" i="1"/>
  <c r="FI76" i="1"/>
  <c r="FT76" i="1"/>
  <c r="FU76" i="1"/>
  <c r="FV76" i="1"/>
  <c r="FW76" i="1"/>
  <c r="GH76" i="1"/>
  <c r="GI76" i="1"/>
  <c r="GJ76" i="1"/>
  <c r="GK76" i="1"/>
  <c r="GV76" i="1"/>
  <c r="GW76" i="1"/>
  <c r="GX76" i="1"/>
  <c r="GY76" i="1"/>
  <c r="HJ76" i="1"/>
  <c r="HK76" i="1"/>
  <c r="HL76" i="1"/>
  <c r="HM76" i="1"/>
  <c r="D77" i="1"/>
  <c r="E77" i="1"/>
  <c r="F77" i="1"/>
  <c r="G77" i="1"/>
  <c r="R77" i="1"/>
  <c r="S77" i="1"/>
  <c r="T77" i="1"/>
  <c r="U77" i="1"/>
  <c r="AG77" i="1"/>
  <c r="AH77" i="1"/>
  <c r="AI77" i="1"/>
  <c r="AJ77" i="1"/>
  <c r="AV77" i="1"/>
  <c r="AW77" i="1"/>
  <c r="AX77" i="1"/>
  <c r="AY77" i="1"/>
  <c r="BK77" i="1"/>
  <c r="BL77" i="1"/>
  <c r="BM77" i="1"/>
  <c r="BN77" i="1"/>
  <c r="BZ77" i="1"/>
  <c r="CA77" i="1"/>
  <c r="CB77" i="1"/>
  <c r="CC77" i="1"/>
  <c r="CN77" i="1"/>
  <c r="CO77" i="1"/>
  <c r="CP77" i="1"/>
  <c r="CQ77" i="1"/>
  <c r="DB77" i="1"/>
  <c r="DC77" i="1"/>
  <c r="DD77" i="1"/>
  <c r="DE77" i="1"/>
  <c r="DP77" i="1"/>
  <c r="DQ77" i="1"/>
  <c r="DR77" i="1"/>
  <c r="DS77" i="1"/>
  <c r="ED77" i="1"/>
  <c r="EE77" i="1"/>
  <c r="EF77" i="1"/>
  <c r="EG77" i="1"/>
  <c r="ER77" i="1"/>
  <c r="ES77" i="1"/>
  <c r="ET77" i="1"/>
  <c r="EU77" i="1"/>
  <c r="FF77" i="1"/>
  <c r="FG77" i="1"/>
  <c r="FH77" i="1"/>
  <c r="FI77" i="1"/>
  <c r="FT77" i="1"/>
  <c r="FU77" i="1"/>
  <c r="FV77" i="1"/>
  <c r="FW77" i="1"/>
  <c r="GH77" i="1"/>
  <c r="GI77" i="1"/>
  <c r="GJ77" i="1"/>
  <c r="GK77" i="1"/>
  <c r="GV77" i="1"/>
  <c r="GW77" i="1"/>
  <c r="GX77" i="1"/>
  <c r="GY77" i="1"/>
  <c r="HJ77" i="1"/>
  <c r="HK77" i="1"/>
  <c r="HL77" i="1"/>
  <c r="HM77" i="1"/>
  <c r="D78" i="1"/>
  <c r="E78" i="1"/>
  <c r="F78" i="1"/>
  <c r="G78" i="1"/>
  <c r="R78" i="1"/>
  <c r="S78" i="1"/>
  <c r="T78" i="1"/>
  <c r="U78" i="1"/>
  <c r="AG78" i="1"/>
  <c r="AH78" i="1"/>
  <c r="AI78" i="1"/>
  <c r="AJ78" i="1"/>
  <c r="AV78" i="1"/>
  <c r="AW78" i="1"/>
  <c r="AX78" i="1"/>
  <c r="AY78" i="1"/>
  <c r="BK78" i="1"/>
  <c r="BL78" i="1"/>
  <c r="BM78" i="1"/>
  <c r="BN78" i="1"/>
  <c r="BZ78" i="1"/>
  <c r="CA78" i="1"/>
  <c r="CB78" i="1"/>
  <c r="CC78" i="1"/>
  <c r="CN78" i="1"/>
  <c r="CO78" i="1"/>
  <c r="CP78" i="1"/>
  <c r="CQ78" i="1"/>
  <c r="DB78" i="1"/>
  <c r="DC78" i="1"/>
  <c r="DD78" i="1"/>
  <c r="DE78" i="1"/>
  <c r="DP78" i="1"/>
  <c r="DQ78" i="1"/>
  <c r="DR78" i="1"/>
  <c r="DS78" i="1"/>
  <c r="ED78" i="1"/>
  <c r="EE78" i="1"/>
  <c r="EF78" i="1"/>
  <c r="EG78" i="1"/>
  <c r="ER78" i="1"/>
  <c r="ES78" i="1"/>
  <c r="ET78" i="1"/>
  <c r="EU78" i="1"/>
  <c r="FF78" i="1"/>
  <c r="FG78" i="1"/>
  <c r="FH78" i="1"/>
  <c r="FI78" i="1"/>
  <c r="FT78" i="1"/>
  <c r="FU78" i="1"/>
  <c r="FV78" i="1"/>
  <c r="FW78" i="1"/>
  <c r="GH78" i="1"/>
  <c r="GI78" i="1"/>
  <c r="GJ78" i="1"/>
  <c r="GK78" i="1"/>
  <c r="GV78" i="1"/>
  <c r="GW78" i="1"/>
  <c r="GX78" i="1"/>
  <c r="GY78" i="1"/>
  <c r="HJ78" i="1"/>
  <c r="HK78" i="1"/>
  <c r="HL78" i="1"/>
  <c r="HM78" i="1"/>
  <c r="D79" i="1"/>
  <c r="E79" i="1"/>
  <c r="F79" i="1"/>
  <c r="G79" i="1"/>
  <c r="R79" i="1"/>
  <c r="S79" i="1"/>
  <c r="T79" i="1"/>
  <c r="U79" i="1"/>
  <c r="AG79" i="1"/>
  <c r="AH79" i="1"/>
  <c r="AI79" i="1"/>
  <c r="AJ79" i="1"/>
  <c r="AV79" i="1"/>
  <c r="AW79" i="1"/>
  <c r="AX79" i="1"/>
  <c r="AY79" i="1"/>
  <c r="BK79" i="1"/>
  <c r="BL79" i="1"/>
  <c r="BM79" i="1"/>
  <c r="BN79" i="1"/>
  <c r="BZ79" i="1"/>
  <c r="CA79" i="1"/>
  <c r="CB79" i="1"/>
  <c r="CC79" i="1"/>
  <c r="CN79" i="1"/>
  <c r="CO79" i="1"/>
  <c r="CP79" i="1"/>
  <c r="CQ79" i="1"/>
  <c r="DB79" i="1"/>
  <c r="DC79" i="1"/>
  <c r="DD79" i="1"/>
  <c r="DE79" i="1"/>
  <c r="DP79" i="1"/>
  <c r="DQ79" i="1"/>
  <c r="DR79" i="1"/>
  <c r="DS79" i="1"/>
  <c r="ED79" i="1"/>
  <c r="EE79" i="1"/>
  <c r="EF79" i="1"/>
  <c r="EG79" i="1"/>
  <c r="ER79" i="1"/>
  <c r="ES79" i="1"/>
  <c r="ET79" i="1"/>
  <c r="EU79" i="1"/>
  <c r="FF79" i="1"/>
  <c r="FG79" i="1"/>
  <c r="FH79" i="1"/>
  <c r="FI79" i="1"/>
  <c r="FT79" i="1"/>
  <c r="FU79" i="1"/>
  <c r="FV79" i="1"/>
  <c r="FW79" i="1"/>
  <c r="GH79" i="1"/>
  <c r="GI79" i="1"/>
  <c r="GJ79" i="1"/>
  <c r="GK79" i="1"/>
  <c r="GV79" i="1"/>
  <c r="GW79" i="1"/>
  <c r="GX79" i="1"/>
  <c r="GY79" i="1"/>
  <c r="HJ79" i="1"/>
  <c r="HK79" i="1"/>
  <c r="HL79" i="1"/>
  <c r="HM79" i="1"/>
  <c r="D80" i="1"/>
  <c r="E80" i="1"/>
  <c r="F80" i="1"/>
  <c r="G80" i="1"/>
  <c r="R80" i="1"/>
  <c r="S80" i="1"/>
  <c r="T80" i="1"/>
  <c r="U80" i="1"/>
  <c r="AG80" i="1"/>
  <c r="AH80" i="1"/>
  <c r="AI80" i="1"/>
  <c r="AJ80" i="1"/>
  <c r="AV80" i="1"/>
  <c r="AW80" i="1"/>
  <c r="AX80" i="1"/>
  <c r="AY80" i="1"/>
  <c r="BK80" i="1"/>
  <c r="BL80" i="1"/>
  <c r="BM80" i="1"/>
  <c r="BN80" i="1"/>
  <c r="BZ80" i="1"/>
  <c r="CA80" i="1"/>
  <c r="CB80" i="1"/>
  <c r="CC80" i="1"/>
  <c r="CN80" i="1"/>
  <c r="CO80" i="1"/>
  <c r="CP80" i="1"/>
  <c r="CQ80" i="1"/>
  <c r="DB80" i="1"/>
  <c r="DC80" i="1"/>
  <c r="DD80" i="1"/>
  <c r="DE80" i="1"/>
  <c r="DP80" i="1"/>
  <c r="DQ80" i="1"/>
  <c r="DR80" i="1"/>
  <c r="DS80" i="1"/>
  <c r="ED80" i="1"/>
  <c r="EE80" i="1"/>
  <c r="EF80" i="1"/>
  <c r="EG80" i="1"/>
  <c r="ER80" i="1"/>
  <c r="ES80" i="1"/>
  <c r="ET80" i="1"/>
  <c r="EU80" i="1"/>
  <c r="FF80" i="1"/>
  <c r="FG80" i="1"/>
  <c r="FH80" i="1"/>
  <c r="FI80" i="1"/>
  <c r="FT80" i="1"/>
  <c r="FU80" i="1"/>
  <c r="FV80" i="1"/>
  <c r="FW80" i="1"/>
  <c r="GH80" i="1"/>
  <c r="GI80" i="1"/>
  <c r="GJ80" i="1"/>
  <c r="GK80" i="1"/>
  <c r="GV80" i="1"/>
  <c r="GW80" i="1"/>
  <c r="GX80" i="1"/>
  <c r="GY80" i="1"/>
  <c r="HJ80" i="1"/>
  <c r="HK80" i="1"/>
  <c r="HL80" i="1"/>
  <c r="HM80" i="1"/>
  <c r="D81" i="1"/>
  <c r="E81" i="1"/>
  <c r="F81" i="1"/>
  <c r="G81" i="1"/>
  <c r="R81" i="1"/>
  <c r="S81" i="1"/>
  <c r="T81" i="1"/>
  <c r="U81" i="1"/>
  <c r="AG81" i="1"/>
  <c r="AH81" i="1"/>
  <c r="AI81" i="1"/>
  <c r="AJ81" i="1"/>
  <c r="AV81" i="1"/>
  <c r="AW81" i="1"/>
  <c r="AX81" i="1"/>
  <c r="AY81" i="1"/>
  <c r="BK81" i="1"/>
  <c r="BL81" i="1"/>
  <c r="BM81" i="1"/>
  <c r="BN81" i="1"/>
  <c r="BZ81" i="1"/>
  <c r="CA81" i="1"/>
  <c r="CB81" i="1"/>
  <c r="CC81" i="1"/>
  <c r="CN81" i="1"/>
  <c r="CO81" i="1"/>
  <c r="CP81" i="1"/>
  <c r="CQ81" i="1"/>
  <c r="DB81" i="1"/>
  <c r="DC81" i="1"/>
  <c r="DD81" i="1"/>
  <c r="DE81" i="1"/>
  <c r="DP81" i="1"/>
  <c r="DQ81" i="1"/>
  <c r="DR81" i="1"/>
  <c r="DS81" i="1"/>
  <c r="ED81" i="1"/>
  <c r="EE81" i="1"/>
  <c r="EF81" i="1"/>
  <c r="EG81" i="1"/>
  <c r="ER81" i="1"/>
  <c r="ES81" i="1"/>
  <c r="ET81" i="1"/>
  <c r="EU81" i="1"/>
  <c r="FF81" i="1"/>
  <c r="FG81" i="1"/>
  <c r="FH81" i="1"/>
  <c r="FI81" i="1"/>
  <c r="FT81" i="1"/>
  <c r="FU81" i="1"/>
  <c r="FV81" i="1"/>
  <c r="FW81" i="1"/>
  <c r="GH81" i="1"/>
  <c r="GI81" i="1"/>
  <c r="GJ81" i="1"/>
  <c r="GK81" i="1"/>
  <c r="GV81" i="1"/>
  <c r="GW81" i="1"/>
  <c r="GX81" i="1"/>
  <c r="GY81" i="1"/>
  <c r="HJ81" i="1"/>
  <c r="HK81" i="1"/>
  <c r="HL81" i="1"/>
  <c r="HM81" i="1"/>
  <c r="D82" i="1"/>
  <c r="E82" i="1"/>
  <c r="F82" i="1"/>
  <c r="G82" i="1"/>
  <c r="R82" i="1"/>
  <c r="S82" i="1"/>
  <c r="T82" i="1"/>
  <c r="U82" i="1"/>
  <c r="AG82" i="1"/>
  <c r="AH82" i="1"/>
  <c r="AI82" i="1"/>
  <c r="AJ82" i="1"/>
  <c r="AV82" i="1"/>
  <c r="AW82" i="1"/>
  <c r="AX82" i="1"/>
  <c r="AY82" i="1"/>
  <c r="BK82" i="1"/>
  <c r="BL82" i="1"/>
  <c r="BM82" i="1"/>
  <c r="BN82" i="1"/>
  <c r="BZ82" i="1"/>
  <c r="CA82" i="1"/>
  <c r="CB82" i="1"/>
  <c r="CC82" i="1"/>
  <c r="CN82" i="1"/>
  <c r="CO82" i="1"/>
  <c r="CP82" i="1"/>
  <c r="CQ82" i="1"/>
  <c r="DB82" i="1"/>
  <c r="DC82" i="1"/>
  <c r="DD82" i="1"/>
  <c r="DE82" i="1"/>
  <c r="DP82" i="1"/>
  <c r="DQ82" i="1"/>
  <c r="DR82" i="1"/>
  <c r="DS82" i="1"/>
  <c r="ED82" i="1"/>
  <c r="EE82" i="1"/>
  <c r="EF82" i="1"/>
  <c r="EG82" i="1"/>
  <c r="ER82" i="1"/>
  <c r="ES82" i="1"/>
  <c r="ET82" i="1"/>
  <c r="EU82" i="1"/>
  <c r="FF82" i="1"/>
  <c r="FG82" i="1"/>
  <c r="FH82" i="1"/>
  <c r="FI82" i="1"/>
  <c r="FT82" i="1"/>
  <c r="FU82" i="1"/>
  <c r="FV82" i="1"/>
  <c r="FW82" i="1"/>
  <c r="GH82" i="1"/>
  <c r="GI82" i="1"/>
  <c r="GJ82" i="1"/>
  <c r="GK82" i="1"/>
  <c r="GV82" i="1"/>
  <c r="GW82" i="1"/>
  <c r="GX82" i="1"/>
  <c r="GY82" i="1"/>
  <c r="HJ82" i="1"/>
  <c r="HK82" i="1"/>
  <c r="HL82" i="1"/>
  <c r="HM82" i="1"/>
  <c r="D83" i="1"/>
  <c r="E83" i="1"/>
  <c r="F83" i="1"/>
  <c r="G83" i="1"/>
  <c r="R83" i="1"/>
  <c r="S83" i="1"/>
  <c r="T83" i="1"/>
  <c r="U83" i="1"/>
  <c r="AG83" i="1"/>
  <c r="AH83" i="1"/>
  <c r="AI83" i="1"/>
  <c r="AJ83" i="1"/>
  <c r="AV83" i="1"/>
  <c r="AW83" i="1"/>
  <c r="AX83" i="1"/>
  <c r="AY83" i="1"/>
  <c r="BK83" i="1"/>
  <c r="BL83" i="1"/>
  <c r="BM83" i="1"/>
  <c r="BN83" i="1"/>
  <c r="BZ83" i="1"/>
  <c r="CA83" i="1"/>
  <c r="CB83" i="1"/>
  <c r="CC83" i="1"/>
  <c r="CN83" i="1"/>
  <c r="CO83" i="1"/>
  <c r="CP83" i="1"/>
  <c r="CQ83" i="1"/>
  <c r="DB83" i="1"/>
  <c r="DC83" i="1"/>
  <c r="DD83" i="1"/>
  <c r="DE83" i="1"/>
  <c r="DP83" i="1"/>
  <c r="DQ83" i="1"/>
  <c r="DR83" i="1"/>
  <c r="DS83" i="1"/>
  <c r="ED83" i="1"/>
  <c r="EE83" i="1"/>
  <c r="EF83" i="1"/>
  <c r="EG83" i="1"/>
  <c r="ER83" i="1"/>
  <c r="ES83" i="1"/>
  <c r="ET83" i="1"/>
  <c r="EU83" i="1"/>
  <c r="FF83" i="1"/>
  <c r="FG83" i="1"/>
  <c r="FH83" i="1"/>
  <c r="FI83" i="1"/>
  <c r="FT83" i="1"/>
  <c r="FU83" i="1"/>
  <c r="FV83" i="1"/>
  <c r="FW83" i="1"/>
  <c r="GH83" i="1"/>
  <c r="GI83" i="1"/>
  <c r="GJ83" i="1"/>
  <c r="GK83" i="1"/>
  <c r="GV83" i="1"/>
  <c r="GW83" i="1"/>
  <c r="GX83" i="1"/>
  <c r="GY83" i="1"/>
  <c r="HJ83" i="1"/>
  <c r="HK83" i="1"/>
  <c r="HL83" i="1"/>
  <c r="HM83" i="1"/>
  <c r="D84" i="1"/>
  <c r="E84" i="1"/>
  <c r="F84" i="1"/>
  <c r="G84" i="1"/>
  <c r="R84" i="1"/>
  <c r="S84" i="1"/>
  <c r="T84" i="1"/>
  <c r="U84" i="1"/>
  <c r="AG84" i="1"/>
  <c r="AH84" i="1"/>
  <c r="AI84" i="1"/>
  <c r="AJ84" i="1"/>
  <c r="AV84" i="1"/>
  <c r="AW84" i="1"/>
  <c r="AX84" i="1"/>
  <c r="AY84" i="1"/>
  <c r="BK84" i="1"/>
  <c r="BL84" i="1"/>
  <c r="BM84" i="1"/>
  <c r="BN84" i="1"/>
  <c r="BZ84" i="1"/>
  <c r="CA84" i="1"/>
  <c r="CB84" i="1"/>
  <c r="CC84" i="1"/>
  <c r="CN84" i="1"/>
  <c r="CO84" i="1"/>
  <c r="CP84" i="1"/>
  <c r="CQ84" i="1"/>
  <c r="DB84" i="1"/>
  <c r="DC84" i="1"/>
  <c r="DD84" i="1"/>
  <c r="DE84" i="1"/>
  <c r="DP84" i="1"/>
  <c r="DQ84" i="1"/>
  <c r="DR84" i="1"/>
  <c r="DS84" i="1"/>
  <c r="ED84" i="1"/>
  <c r="EE84" i="1"/>
  <c r="EF84" i="1"/>
  <c r="EG84" i="1"/>
  <c r="ER84" i="1"/>
  <c r="ES84" i="1"/>
  <c r="ET84" i="1"/>
  <c r="EU84" i="1"/>
  <c r="FF84" i="1"/>
  <c r="FG84" i="1"/>
  <c r="FH84" i="1"/>
  <c r="FI84" i="1"/>
  <c r="FT84" i="1"/>
  <c r="FU84" i="1"/>
  <c r="FV84" i="1"/>
  <c r="FW84" i="1"/>
  <c r="GH84" i="1"/>
  <c r="GI84" i="1"/>
  <c r="GJ84" i="1"/>
  <c r="GK84" i="1"/>
  <c r="GV84" i="1"/>
  <c r="GW84" i="1"/>
  <c r="GX84" i="1"/>
  <c r="GY84" i="1"/>
  <c r="HJ84" i="1"/>
  <c r="HK84" i="1"/>
  <c r="HL84" i="1"/>
  <c r="HM84" i="1"/>
  <c r="D85" i="1"/>
  <c r="E85" i="1"/>
  <c r="F85" i="1"/>
  <c r="G85" i="1"/>
  <c r="R85" i="1"/>
  <c r="S85" i="1"/>
  <c r="T85" i="1"/>
  <c r="U85" i="1"/>
  <c r="AG85" i="1"/>
  <c r="AH85" i="1"/>
  <c r="AI85" i="1"/>
  <c r="AJ85" i="1"/>
  <c r="AV85" i="1"/>
  <c r="AW85" i="1"/>
  <c r="AX85" i="1"/>
  <c r="AY85" i="1"/>
  <c r="BK85" i="1"/>
  <c r="BL85" i="1"/>
  <c r="BM85" i="1"/>
  <c r="BN85" i="1"/>
  <c r="BZ85" i="1"/>
  <c r="CA85" i="1"/>
  <c r="CB85" i="1"/>
  <c r="CC85" i="1"/>
  <c r="CN85" i="1"/>
  <c r="CO85" i="1"/>
  <c r="CP85" i="1"/>
  <c r="CQ85" i="1"/>
  <c r="DB85" i="1"/>
  <c r="DC85" i="1"/>
  <c r="DD85" i="1"/>
  <c r="DE85" i="1"/>
  <c r="DP85" i="1"/>
  <c r="DQ85" i="1"/>
  <c r="DR85" i="1"/>
  <c r="DS85" i="1"/>
  <c r="ED85" i="1"/>
  <c r="EE85" i="1"/>
  <c r="EF85" i="1"/>
  <c r="EG85" i="1"/>
  <c r="ER85" i="1"/>
  <c r="ES85" i="1"/>
  <c r="ET85" i="1"/>
  <c r="EU85" i="1"/>
  <c r="FF85" i="1"/>
  <c r="FG85" i="1"/>
  <c r="FH85" i="1"/>
  <c r="FI85" i="1"/>
  <c r="FT85" i="1"/>
  <c r="FU85" i="1"/>
  <c r="FV85" i="1"/>
  <c r="FW85" i="1"/>
  <c r="GH85" i="1"/>
  <c r="GI85" i="1"/>
  <c r="GJ85" i="1"/>
  <c r="GK85" i="1"/>
  <c r="GV85" i="1"/>
  <c r="GW85" i="1"/>
  <c r="GX85" i="1"/>
  <c r="GY85" i="1"/>
  <c r="HJ85" i="1"/>
  <c r="HK85" i="1"/>
  <c r="HL85" i="1"/>
  <c r="HM85" i="1"/>
  <c r="D86" i="1"/>
  <c r="E86" i="1"/>
  <c r="F86" i="1"/>
  <c r="G86" i="1"/>
  <c r="R86" i="1"/>
  <c r="S86" i="1"/>
  <c r="T86" i="1"/>
  <c r="U86" i="1"/>
  <c r="AG86" i="1"/>
  <c r="AH86" i="1"/>
  <c r="AI86" i="1"/>
  <c r="AJ86" i="1"/>
  <c r="AV86" i="1"/>
  <c r="AW86" i="1"/>
  <c r="AX86" i="1"/>
  <c r="AY86" i="1"/>
  <c r="BK86" i="1"/>
  <c r="BL86" i="1"/>
  <c r="BM86" i="1"/>
  <c r="BN86" i="1"/>
  <c r="BZ86" i="1"/>
  <c r="CA86" i="1"/>
  <c r="CB86" i="1"/>
  <c r="CC86" i="1"/>
  <c r="CN86" i="1"/>
  <c r="CO86" i="1"/>
  <c r="CP86" i="1"/>
  <c r="CQ86" i="1"/>
  <c r="DB86" i="1"/>
  <c r="DC86" i="1"/>
  <c r="DD86" i="1"/>
  <c r="DE86" i="1"/>
  <c r="DP86" i="1"/>
  <c r="DQ86" i="1"/>
  <c r="DR86" i="1"/>
  <c r="DS86" i="1"/>
  <c r="ED86" i="1"/>
  <c r="EE86" i="1"/>
  <c r="EF86" i="1"/>
  <c r="EG86" i="1"/>
  <c r="ER86" i="1"/>
  <c r="ES86" i="1"/>
  <c r="ET86" i="1"/>
  <c r="EU86" i="1"/>
  <c r="FF86" i="1"/>
  <c r="FG86" i="1"/>
  <c r="FH86" i="1"/>
  <c r="FI86" i="1"/>
  <c r="FT86" i="1"/>
  <c r="FU86" i="1"/>
  <c r="FV86" i="1"/>
  <c r="FW86" i="1"/>
  <c r="GH86" i="1"/>
  <c r="GI86" i="1"/>
  <c r="GJ86" i="1"/>
  <c r="GK86" i="1"/>
  <c r="GV86" i="1"/>
  <c r="GW86" i="1"/>
  <c r="GX86" i="1"/>
  <c r="GY86" i="1"/>
  <c r="HJ86" i="1"/>
  <c r="HK86" i="1"/>
  <c r="HL86" i="1"/>
  <c r="HM86" i="1"/>
  <c r="D87" i="1"/>
  <c r="E87" i="1"/>
  <c r="F87" i="1"/>
  <c r="G87" i="1"/>
  <c r="R87" i="1"/>
  <c r="S87" i="1"/>
  <c r="T87" i="1"/>
  <c r="U87" i="1"/>
  <c r="AG87" i="1"/>
  <c r="AH87" i="1"/>
  <c r="AI87" i="1"/>
  <c r="AJ87" i="1"/>
  <c r="AV87" i="1"/>
  <c r="AW87" i="1"/>
  <c r="AX87" i="1"/>
  <c r="AY87" i="1"/>
  <c r="BK87" i="1"/>
  <c r="BL87" i="1"/>
  <c r="BM87" i="1"/>
  <c r="BN87" i="1"/>
  <c r="BZ87" i="1"/>
  <c r="CA87" i="1"/>
  <c r="CB87" i="1"/>
  <c r="CC87" i="1"/>
  <c r="CN87" i="1"/>
  <c r="CO87" i="1"/>
  <c r="CP87" i="1"/>
  <c r="CQ87" i="1"/>
  <c r="DB87" i="1"/>
  <c r="DC87" i="1"/>
  <c r="DD87" i="1"/>
  <c r="DE87" i="1"/>
  <c r="DP87" i="1"/>
  <c r="DQ87" i="1"/>
  <c r="DR87" i="1"/>
  <c r="DS87" i="1"/>
  <c r="ED87" i="1"/>
  <c r="EE87" i="1"/>
  <c r="EF87" i="1"/>
  <c r="EG87" i="1"/>
  <c r="ER87" i="1"/>
  <c r="ES87" i="1"/>
  <c r="ET87" i="1"/>
  <c r="EU87" i="1"/>
  <c r="FF87" i="1"/>
  <c r="FG87" i="1"/>
  <c r="FH87" i="1"/>
  <c r="FI87" i="1"/>
  <c r="FT87" i="1"/>
  <c r="FU87" i="1"/>
  <c r="FV87" i="1"/>
  <c r="FW87" i="1"/>
  <c r="GH87" i="1"/>
  <c r="GI87" i="1"/>
  <c r="GJ87" i="1"/>
  <c r="GK87" i="1"/>
  <c r="GV87" i="1"/>
  <c r="GW87" i="1"/>
  <c r="GX87" i="1"/>
  <c r="GY87" i="1"/>
  <c r="HJ87" i="1"/>
  <c r="HK87" i="1"/>
  <c r="HL87" i="1"/>
  <c r="HM87" i="1"/>
  <c r="D88" i="1"/>
  <c r="E88" i="1"/>
  <c r="F88" i="1"/>
  <c r="G88" i="1"/>
  <c r="R88" i="1"/>
  <c r="S88" i="1"/>
  <c r="T88" i="1"/>
  <c r="U88" i="1"/>
  <c r="AG88" i="1"/>
  <c r="AH88" i="1"/>
  <c r="AI88" i="1"/>
  <c r="AJ88" i="1"/>
  <c r="AV88" i="1"/>
  <c r="AW88" i="1"/>
  <c r="AX88" i="1"/>
  <c r="AY88" i="1"/>
  <c r="BK88" i="1"/>
  <c r="BL88" i="1"/>
  <c r="BM88" i="1"/>
  <c r="BN88" i="1"/>
  <c r="BZ88" i="1"/>
  <c r="CA88" i="1"/>
  <c r="CB88" i="1"/>
  <c r="CC88" i="1"/>
  <c r="CN88" i="1"/>
  <c r="CO88" i="1"/>
  <c r="CP88" i="1"/>
  <c r="CQ88" i="1"/>
  <c r="DB88" i="1"/>
  <c r="DC88" i="1"/>
  <c r="DD88" i="1"/>
  <c r="DE88" i="1"/>
  <c r="DP88" i="1"/>
  <c r="DQ88" i="1"/>
  <c r="DR88" i="1"/>
  <c r="DS88" i="1"/>
  <c r="ED88" i="1"/>
  <c r="EE88" i="1"/>
  <c r="EF88" i="1"/>
  <c r="EG88" i="1"/>
  <c r="ER88" i="1"/>
  <c r="ES88" i="1"/>
  <c r="ET88" i="1"/>
  <c r="EU88" i="1"/>
  <c r="FF88" i="1"/>
  <c r="FG88" i="1"/>
  <c r="FH88" i="1"/>
  <c r="FI88" i="1"/>
  <c r="FT88" i="1"/>
  <c r="FU88" i="1"/>
  <c r="FV88" i="1"/>
  <c r="FW88" i="1"/>
  <c r="GH88" i="1"/>
  <c r="GI88" i="1"/>
  <c r="GJ88" i="1"/>
  <c r="GK88" i="1"/>
  <c r="GV88" i="1"/>
  <c r="GW88" i="1"/>
  <c r="GX88" i="1"/>
  <c r="GY88" i="1"/>
  <c r="HJ88" i="1"/>
  <c r="HK88" i="1"/>
  <c r="HL88" i="1"/>
  <c r="HM88" i="1"/>
  <c r="D89" i="1"/>
  <c r="E89" i="1"/>
  <c r="F89" i="1"/>
  <c r="G89" i="1"/>
  <c r="R89" i="1"/>
  <c r="S89" i="1"/>
  <c r="T89" i="1"/>
  <c r="U89" i="1"/>
  <c r="AG89" i="1"/>
  <c r="AH89" i="1"/>
  <c r="AI89" i="1"/>
  <c r="AJ89" i="1"/>
  <c r="AV89" i="1"/>
  <c r="AW89" i="1"/>
  <c r="AX89" i="1"/>
  <c r="AY89" i="1"/>
  <c r="BK89" i="1"/>
  <c r="BL89" i="1"/>
  <c r="BM89" i="1"/>
  <c r="BN89" i="1"/>
  <c r="BZ89" i="1"/>
  <c r="CA89" i="1"/>
  <c r="CB89" i="1"/>
  <c r="CC89" i="1"/>
  <c r="CN89" i="1"/>
  <c r="CO89" i="1"/>
  <c r="CP89" i="1"/>
  <c r="CQ89" i="1"/>
  <c r="DB89" i="1"/>
  <c r="DC89" i="1"/>
  <c r="DD89" i="1"/>
  <c r="DE89" i="1"/>
  <c r="DP89" i="1"/>
  <c r="DQ89" i="1"/>
  <c r="DR89" i="1"/>
  <c r="DS89" i="1"/>
  <c r="ED89" i="1"/>
  <c r="EE89" i="1"/>
  <c r="EF89" i="1"/>
  <c r="EG89" i="1"/>
  <c r="ER89" i="1"/>
  <c r="ES89" i="1"/>
  <c r="ET89" i="1"/>
  <c r="EU89" i="1"/>
  <c r="FF89" i="1"/>
  <c r="FG89" i="1"/>
  <c r="FH89" i="1"/>
  <c r="FI89" i="1"/>
  <c r="FT89" i="1"/>
  <c r="FU89" i="1"/>
  <c r="FV89" i="1"/>
  <c r="FW89" i="1"/>
  <c r="GH89" i="1"/>
  <c r="GI89" i="1"/>
  <c r="GJ89" i="1"/>
  <c r="GK89" i="1"/>
  <c r="GV89" i="1"/>
  <c r="GW89" i="1"/>
  <c r="GX89" i="1"/>
  <c r="GY89" i="1"/>
  <c r="HJ89" i="1"/>
  <c r="HK89" i="1"/>
  <c r="HL89" i="1"/>
  <c r="HM89" i="1"/>
  <c r="D90" i="1"/>
  <c r="E90" i="1"/>
  <c r="F90" i="1"/>
  <c r="G90" i="1"/>
  <c r="R90" i="1"/>
  <c r="S90" i="1"/>
  <c r="T90" i="1"/>
  <c r="U90" i="1"/>
  <c r="AG90" i="1"/>
  <c r="AH90" i="1"/>
  <c r="AI90" i="1"/>
  <c r="AJ90" i="1"/>
  <c r="AV90" i="1"/>
  <c r="AW90" i="1"/>
  <c r="AX90" i="1"/>
  <c r="AY90" i="1"/>
  <c r="BK90" i="1"/>
  <c r="BL90" i="1"/>
  <c r="BM90" i="1"/>
  <c r="BN90" i="1"/>
  <c r="BZ90" i="1"/>
  <c r="CA90" i="1"/>
  <c r="CB90" i="1"/>
  <c r="CC90" i="1"/>
  <c r="CN90" i="1"/>
  <c r="CO90" i="1"/>
  <c r="CP90" i="1"/>
  <c r="CQ90" i="1"/>
  <c r="DB90" i="1"/>
  <c r="DC90" i="1"/>
  <c r="DD90" i="1"/>
  <c r="DE90" i="1"/>
  <c r="DP90" i="1"/>
  <c r="DQ90" i="1"/>
  <c r="DR90" i="1"/>
  <c r="DS90" i="1"/>
  <c r="ED90" i="1"/>
  <c r="EE90" i="1"/>
  <c r="EF90" i="1"/>
  <c r="EG90" i="1"/>
  <c r="ER90" i="1"/>
  <c r="ES90" i="1"/>
  <c r="ET90" i="1"/>
  <c r="EU90" i="1"/>
  <c r="FF90" i="1"/>
  <c r="FG90" i="1"/>
  <c r="FH90" i="1"/>
  <c r="FI90" i="1"/>
  <c r="FT90" i="1"/>
  <c r="FU90" i="1"/>
  <c r="FV90" i="1"/>
  <c r="FW90" i="1"/>
  <c r="GH90" i="1"/>
  <c r="GI90" i="1"/>
  <c r="GJ90" i="1"/>
  <c r="GK90" i="1"/>
  <c r="GV90" i="1"/>
  <c r="GW90" i="1"/>
  <c r="GX90" i="1"/>
  <c r="GY90" i="1"/>
  <c r="HJ90" i="1"/>
  <c r="HK90" i="1"/>
  <c r="HL90" i="1"/>
  <c r="HM90" i="1"/>
  <c r="D91" i="1"/>
  <c r="E91" i="1"/>
  <c r="F91" i="1"/>
  <c r="G91" i="1"/>
  <c r="R91" i="1"/>
  <c r="S91" i="1"/>
  <c r="T91" i="1"/>
  <c r="U91" i="1"/>
  <c r="AG91" i="1"/>
  <c r="AH91" i="1"/>
  <c r="AI91" i="1"/>
  <c r="AJ91" i="1"/>
  <c r="AV91" i="1"/>
  <c r="AW91" i="1"/>
  <c r="AX91" i="1"/>
  <c r="AY91" i="1"/>
  <c r="BK91" i="1"/>
  <c r="BL91" i="1"/>
  <c r="BM91" i="1"/>
  <c r="BN91" i="1"/>
  <c r="BZ91" i="1"/>
  <c r="CA91" i="1"/>
  <c r="CB91" i="1"/>
  <c r="CC91" i="1"/>
  <c r="CN91" i="1"/>
  <c r="CO91" i="1"/>
  <c r="CP91" i="1"/>
  <c r="CQ91" i="1"/>
  <c r="DB91" i="1"/>
  <c r="DC91" i="1"/>
  <c r="DD91" i="1"/>
  <c r="DE91" i="1"/>
  <c r="DP91" i="1"/>
  <c r="DQ91" i="1"/>
  <c r="DR91" i="1"/>
  <c r="DS91" i="1"/>
  <c r="ED91" i="1"/>
  <c r="EE91" i="1"/>
  <c r="EF91" i="1"/>
  <c r="EG91" i="1"/>
  <c r="ER91" i="1"/>
  <c r="ES91" i="1"/>
  <c r="ET91" i="1"/>
  <c r="EU91" i="1"/>
  <c r="FF91" i="1"/>
  <c r="FG91" i="1"/>
  <c r="FH91" i="1"/>
  <c r="FI91" i="1"/>
  <c r="FT91" i="1"/>
  <c r="FU91" i="1"/>
  <c r="FV91" i="1"/>
  <c r="FW91" i="1"/>
  <c r="GH91" i="1"/>
  <c r="GI91" i="1"/>
  <c r="GJ91" i="1"/>
  <c r="GK91" i="1"/>
  <c r="GV91" i="1"/>
  <c r="GW91" i="1"/>
  <c r="GX91" i="1"/>
  <c r="GY91" i="1"/>
  <c r="HJ91" i="1"/>
  <c r="HK91" i="1"/>
  <c r="HL91" i="1"/>
  <c r="HM91" i="1"/>
  <c r="D92" i="1"/>
  <c r="E92" i="1"/>
  <c r="F92" i="1"/>
  <c r="G92" i="1"/>
  <c r="R92" i="1"/>
  <c r="S92" i="1"/>
  <c r="T92" i="1"/>
  <c r="U92" i="1"/>
  <c r="AG92" i="1"/>
  <c r="AH92" i="1"/>
  <c r="AI92" i="1"/>
  <c r="AJ92" i="1"/>
  <c r="AV92" i="1"/>
  <c r="AW92" i="1"/>
  <c r="AX92" i="1"/>
  <c r="AY92" i="1"/>
  <c r="BK92" i="1"/>
  <c r="BL92" i="1"/>
  <c r="BM92" i="1"/>
  <c r="BN92" i="1"/>
  <c r="BZ92" i="1"/>
  <c r="CA92" i="1"/>
  <c r="CB92" i="1"/>
  <c r="CC92" i="1"/>
  <c r="CN92" i="1"/>
  <c r="CO92" i="1"/>
  <c r="CP92" i="1"/>
  <c r="CQ92" i="1"/>
  <c r="DB92" i="1"/>
  <c r="DC92" i="1"/>
  <c r="DD92" i="1"/>
  <c r="DE92" i="1"/>
  <c r="DP92" i="1"/>
  <c r="DQ92" i="1"/>
  <c r="DR92" i="1"/>
  <c r="DS92" i="1"/>
  <c r="ED92" i="1"/>
  <c r="EE92" i="1"/>
  <c r="EF92" i="1"/>
  <c r="EG92" i="1"/>
  <c r="ER92" i="1"/>
  <c r="ES92" i="1"/>
  <c r="ET92" i="1"/>
  <c r="EU92" i="1"/>
  <c r="FF92" i="1"/>
  <c r="FG92" i="1"/>
  <c r="FH92" i="1"/>
  <c r="FI92" i="1"/>
  <c r="FT92" i="1"/>
  <c r="FU92" i="1"/>
  <c r="FV92" i="1"/>
  <c r="FW92" i="1"/>
  <c r="GH92" i="1"/>
  <c r="GI92" i="1"/>
  <c r="GJ92" i="1"/>
  <c r="GK92" i="1"/>
  <c r="GV92" i="1"/>
  <c r="GW92" i="1"/>
  <c r="GX92" i="1"/>
  <c r="GY92" i="1"/>
  <c r="HJ92" i="1"/>
  <c r="HK92" i="1"/>
  <c r="HL92" i="1"/>
  <c r="HM92" i="1"/>
  <c r="D93" i="1"/>
  <c r="E93" i="1"/>
  <c r="F93" i="1"/>
  <c r="G93" i="1"/>
  <c r="R93" i="1"/>
  <c r="S93" i="1"/>
  <c r="T93" i="1"/>
  <c r="U93" i="1"/>
  <c r="AG93" i="1"/>
  <c r="AH93" i="1"/>
  <c r="AI93" i="1"/>
  <c r="AJ93" i="1"/>
  <c r="AV93" i="1"/>
  <c r="AW93" i="1"/>
  <c r="AX93" i="1"/>
  <c r="AY93" i="1"/>
  <c r="BK93" i="1"/>
  <c r="BL93" i="1"/>
  <c r="BM93" i="1"/>
  <c r="BN93" i="1"/>
  <c r="BZ93" i="1"/>
  <c r="CA93" i="1"/>
  <c r="CB93" i="1"/>
  <c r="CC93" i="1"/>
  <c r="CN93" i="1"/>
  <c r="CO93" i="1"/>
  <c r="CP93" i="1"/>
  <c r="CQ93" i="1"/>
  <c r="DB93" i="1"/>
  <c r="DC93" i="1"/>
  <c r="DD93" i="1"/>
  <c r="DE93" i="1"/>
  <c r="DP93" i="1"/>
  <c r="DQ93" i="1"/>
  <c r="DR93" i="1"/>
  <c r="DS93" i="1"/>
  <c r="ED93" i="1"/>
  <c r="EE93" i="1"/>
  <c r="EF93" i="1"/>
  <c r="EG93" i="1"/>
  <c r="ER93" i="1"/>
  <c r="ES93" i="1"/>
  <c r="ET93" i="1"/>
  <c r="EU93" i="1"/>
  <c r="FF93" i="1"/>
  <c r="FG93" i="1"/>
  <c r="FH93" i="1"/>
  <c r="FI93" i="1"/>
  <c r="FT93" i="1"/>
  <c r="FU93" i="1"/>
  <c r="FV93" i="1"/>
  <c r="FW93" i="1"/>
  <c r="GH93" i="1"/>
  <c r="GI93" i="1"/>
  <c r="GJ93" i="1"/>
  <c r="GK93" i="1"/>
  <c r="GV93" i="1"/>
  <c r="GW93" i="1"/>
  <c r="GX93" i="1"/>
  <c r="GY93" i="1"/>
  <c r="HJ93" i="1"/>
  <c r="HK93" i="1"/>
  <c r="HL93" i="1"/>
  <c r="HM93" i="1"/>
  <c r="D94" i="1"/>
  <c r="E94" i="1"/>
  <c r="F94" i="1"/>
  <c r="G94" i="1"/>
  <c r="R94" i="1"/>
  <c r="S94" i="1"/>
  <c r="T94" i="1"/>
  <c r="U94" i="1"/>
  <c r="AG94" i="1"/>
  <c r="AH94" i="1"/>
  <c r="AI94" i="1"/>
  <c r="AJ94" i="1"/>
  <c r="AV94" i="1"/>
  <c r="AW94" i="1"/>
  <c r="AX94" i="1"/>
  <c r="AY94" i="1"/>
  <c r="BK94" i="1"/>
  <c r="BL94" i="1"/>
  <c r="BM94" i="1"/>
  <c r="BN94" i="1"/>
  <c r="BZ94" i="1"/>
  <c r="CA94" i="1"/>
  <c r="CB94" i="1"/>
  <c r="CC94" i="1"/>
  <c r="CN94" i="1"/>
  <c r="CO94" i="1"/>
  <c r="CP94" i="1"/>
  <c r="CQ94" i="1"/>
  <c r="DB94" i="1"/>
  <c r="DC94" i="1"/>
  <c r="DD94" i="1"/>
  <c r="DE94" i="1"/>
  <c r="DP94" i="1"/>
  <c r="DQ94" i="1"/>
  <c r="DR94" i="1"/>
  <c r="DS94" i="1"/>
  <c r="ED94" i="1"/>
  <c r="EE94" i="1"/>
  <c r="EF94" i="1"/>
  <c r="EG94" i="1"/>
  <c r="ER94" i="1"/>
  <c r="ES94" i="1"/>
  <c r="ET94" i="1"/>
  <c r="EU94" i="1"/>
  <c r="FF94" i="1"/>
  <c r="FG94" i="1"/>
  <c r="FH94" i="1"/>
  <c r="FI94" i="1"/>
  <c r="FT94" i="1"/>
  <c r="FU94" i="1"/>
  <c r="FV94" i="1"/>
  <c r="FW94" i="1"/>
  <c r="GH94" i="1"/>
  <c r="GI94" i="1"/>
  <c r="GJ94" i="1"/>
  <c r="GK94" i="1"/>
  <c r="GV94" i="1"/>
  <c r="GW94" i="1"/>
  <c r="GX94" i="1"/>
  <c r="GY94" i="1"/>
  <c r="HJ94" i="1"/>
  <c r="HK94" i="1"/>
  <c r="HL94" i="1"/>
  <c r="HM94" i="1"/>
  <c r="D95" i="1"/>
  <c r="E95" i="1"/>
  <c r="F95" i="1"/>
  <c r="G95" i="1"/>
  <c r="R95" i="1"/>
  <c r="S95" i="1"/>
  <c r="T95" i="1"/>
  <c r="U95" i="1"/>
  <c r="AG95" i="1"/>
  <c r="AH95" i="1"/>
  <c r="AI95" i="1"/>
  <c r="AJ95" i="1"/>
  <c r="AV95" i="1"/>
  <c r="AW95" i="1"/>
  <c r="AX95" i="1"/>
  <c r="AY95" i="1"/>
  <c r="BK95" i="1"/>
  <c r="BL95" i="1"/>
  <c r="BM95" i="1"/>
  <c r="BN95" i="1"/>
  <c r="BZ95" i="1"/>
  <c r="CA95" i="1"/>
  <c r="CB95" i="1"/>
  <c r="CC95" i="1"/>
  <c r="CN95" i="1"/>
  <c r="CO95" i="1"/>
  <c r="CP95" i="1"/>
  <c r="CQ95" i="1"/>
  <c r="DB95" i="1"/>
  <c r="DC95" i="1"/>
  <c r="DD95" i="1"/>
  <c r="DE95" i="1"/>
  <c r="DP95" i="1"/>
  <c r="DQ95" i="1"/>
  <c r="DR95" i="1"/>
  <c r="DS95" i="1"/>
  <c r="ED95" i="1"/>
  <c r="EE95" i="1"/>
  <c r="EF95" i="1"/>
  <c r="EG95" i="1"/>
  <c r="ER95" i="1"/>
  <c r="ES95" i="1"/>
  <c r="ET95" i="1"/>
  <c r="EU95" i="1"/>
  <c r="FF95" i="1"/>
  <c r="FG95" i="1"/>
  <c r="FH95" i="1"/>
  <c r="FI95" i="1"/>
  <c r="FT95" i="1"/>
  <c r="FU95" i="1"/>
  <c r="FV95" i="1"/>
  <c r="FW95" i="1"/>
  <c r="GH95" i="1"/>
  <c r="GI95" i="1"/>
  <c r="GJ95" i="1"/>
  <c r="GK95" i="1"/>
  <c r="GV95" i="1"/>
  <c r="GW95" i="1"/>
  <c r="GX95" i="1"/>
  <c r="GY95" i="1"/>
  <c r="HJ95" i="1"/>
  <c r="HK95" i="1"/>
  <c r="HL95" i="1"/>
  <c r="HM95" i="1"/>
  <c r="D96" i="1"/>
  <c r="E96" i="1"/>
  <c r="F96" i="1"/>
  <c r="G96" i="1"/>
  <c r="R96" i="1"/>
  <c r="S96" i="1"/>
  <c r="T96" i="1"/>
  <c r="U96" i="1"/>
  <c r="AG96" i="1"/>
  <c r="AH96" i="1"/>
  <c r="AI96" i="1"/>
  <c r="AJ96" i="1"/>
  <c r="AV96" i="1"/>
  <c r="AW96" i="1"/>
  <c r="AX96" i="1"/>
  <c r="AY96" i="1"/>
  <c r="BK96" i="1"/>
  <c r="BL96" i="1"/>
  <c r="BM96" i="1"/>
  <c r="BN96" i="1"/>
  <c r="BZ96" i="1"/>
  <c r="CA96" i="1"/>
  <c r="CB96" i="1"/>
  <c r="CC96" i="1"/>
  <c r="CN96" i="1"/>
  <c r="CO96" i="1"/>
  <c r="CP96" i="1"/>
  <c r="CQ96" i="1"/>
  <c r="DB96" i="1"/>
  <c r="DC96" i="1"/>
  <c r="DD96" i="1"/>
  <c r="DE96" i="1"/>
  <c r="DP96" i="1"/>
  <c r="DQ96" i="1"/>
  <c r="DR96" i="1"/>
  <c r="DS96" i="1"/>
  <c r="ED96" i="1"/>
  <c r="EE96" i="1"/>
  <c r="EF96" i="1"/>
  <c r="EG96" i="1"/>
  <c r="ER96" i="1"/>
  <c r="ES96" i="1"/>
  <c r="ET96" i="1"/>
  <c r="EU96" i="1"/>
  <c r="FF96" i="1"/>
  <c r="FG96" i="1"/>
  <c r="FH96" i="1"/>
  <c r="FI96" i="1"/>
  <c r="FT96" i="1"/>
  <c r="FU96" i="1"/>
  <c r="FV96" i="1"/>
  <c r="FW96" i="1"/>
  <c r="GH96" i="1"/>
  <c r="GI96" i="1"/>
  <c r="GJ96" i="1"/>
  <c r="GK96" i="1"/>
  <c r="GV96" i="1"/>
  <c r="GW96" i="1"/>
  <c r="GX96" i="1"/>
  <c r="GY96" i="1"/>
  <c r="HJ96" i="1"/>
  <c r="HK96" i="1"/>
  <c r="HL96" i="1"/>
  <c r="HM96" i="1"/>
  <c r="D97" i="1"/>
  <c r="E97" i="1"/>
  <c r="F97" i="1"/>
  <c r="G97" i="1"/>
  <c r="R97" i="1"/>
  <c r="S97" i="1"/>
  <c r="T97" i="1"/>
  <c r="U97" i="1"/>
  <c r="AG97" i="1"/>
  <c r="AH97" i="1"/>
  <c r="AI97" i="1"/>
  <c r="AJ97" i="1"/>
  <c r="AV97" i="1"/>
  <c r="AW97" i="1"/>
  <c r="AX97" i="1"/>
  <c r="AY97" i="1"/>
  <c r="BK97" i="1"/>
  <c r="BL97" i="1"/>
  <c r="BM97" i="1"/>
  <c r="BN97" i="1"/>
  <c r="BZ97" i="1"/>
  <c r="CA97" i="1"/>
  <c r="CB97" i="1"/>
  <c r="CC97" i="1"/>
  <c r="CN97" i="1"/>
  <c r="CO97" i="1"/>
  <c r="CP97" i="1"/>
  <c r="CQ97" i="1"/>
  <c r="DB97" i="1"/>
  <c r="DC97" i="1"/>
  <c r="DD97" i="1"/>
  <c r="DE97" i="1"/>
  <c r="DP97" i="1"/>
  <c r="DQ97" i="1"/>
  <c r="DR97" i="1"/>
  <c r="DS97" i="1"/>
  <c r="ED97" i="1"/>
  <c r="EE97" i="1"/>
  <c r="EF97" i="1"/>
  <c r="EG97" i="1"/>
  <c r="ER97" i="1"/>
  <c r="ES97" i="1"/>
  <c r="ET97" i="1"/>
  <c r="EU97" i="1"/>
  <c r="FF97" i="1"/>
  <c r="FG97" i="1"/>
  <c r="FH97" i="1"/>
  <c r="FI97" i="1"/>
  <c r="FT97" i="1"/>
  <c r="FU97" i="1"/>
  <c r="FV97" i="1"/>
  <c r="FW97" i="1"/>
  <c r="GH97" i="1"/>
  <c r="GI97" i="1"/>
  <c r="GJ97" i="1"/>
  <c r="GK97" i="1"/>
  <c r="GV97" i="1"/>
  <c r="GW97" i="1"/>
  <c r="GX97" i="1"/>
  <c r="GY97" i="1"/>
  <c r="HJ97" i="1"/>
  <c r="HK97" i="1"/>
  <c r="HL97" i="1"/>
  <c r="HM97" i="1"/>
  <c r="D98" i="1"/>
  <c r="E98" i="1"/>
  <c r="F98" i="1"/>
  <c r="G98" i="1"/>
  <c r="R98" i="1"/>
  <c r="S98" i="1"/>
  <c r="T98" i="1"/>
  <c r="U98" i="1"/>
  <c r="AG98" i="1"/>
  <c r="AH98" i="1"/>
  <c r="AI98" i="1"/>
  <c r="AJ98" i="1"/>
  <c r="AV98" i="1"/>
  <c r="AW98" i="1"/>
  <c r="AX98" i="1"/>
  <c r="AY98" i="1"/>
  <c r="BK98" i="1"/>
  <c r="BL98" i="1"/>
  <c r="BM98" i="1"/>
  <c r="BN98" i="1"/>
  <c r="BZ98" i="1"/>
  <c r="CA98" i="1"/>
  <c r="CB98" i="1"/>
  <c r="CC98" i="1"/>
  <c r="CN98" i="1"/>
  <c r="CO98" i="1"/>
  <c r="CP98" i="1"/>
  <c r="CQ98" i="1"/>
  <c r="DB98" i="1"/>
  <c r="DC98" i="1"/>
  <c r="DD98" i="1"/>
  <c r="DE98" i="1"/>
  <c r="DP98" i="1"/>
  <c r="DQ98" i="1"/>
  <c r="DR98" i="1"/>
  <c r="DS98" i="1"/>
  <c r="ED98" i="1"/>
  <c r="EE98" i="1"/>
  <c r="EF98" i="1"/>
  <c r="EG98" i="1"/>
  <c r="ER98" i="1"/>
  <c r="ES98" i="1"/>
  <c r="ET98" i="1"/>
  <c r="EU98" i="1"/>
  <c r="FF98" i="1"/>
  <c r="FG98" i="1"/>
  <c r="FH98" i="1"/>
  <c r="FI98" i="1"/>
  <c r="FT98" i="1"/>
  <c r="FU98" i="1"/>
  <c r="FV98" i="1"/>
  <c r="FW98" i="1"/>
  <c r="GH98" i="1"/>
  <c r="GI98" i="1"/>
  <c r="GJ98" i="1"/>
  <c r="GK98" i="1"/>
  <c r="GV98" i="1"/>
  <c r="GW98" i="1"/>
  <c r="GX98" i="1"/>
  <c r="GY98" i="1"/>
  <c r="HJ98" i="1"/>
  <c r="HK98" i="1"/>
  <c r="HL98" i="1"/>
  <c r="HM98" i="1"/>
  <c r="D99" i="1"/>
  <c r="E99" i="1"/>
  <c r="F99" i="1"/>
  <c r="G99" i="1"/>
  <c r="R99" i="1"/>
  <c r="S99" i="1"/>
  <c r="T99" i="1"/>
  <c r="U99" i="1"/>
  <c r="AG99" i="1"/>
  <c r="AH99" i="1"/>
  <c r="AI99" i="1"/>
  <c r="AJ99" i="1"/>
  <c r="AV99" i="1"/>
  <c r="AW99" i="1"/>
  <c r="AX99" i="1"/>
  <c r="AY99" i="1"/>
  <c r="BK99" i="1"/>
  <c r="BL99" i="1"/>
  <c r="BM99" i="1"/>
  <c r="BN99" i="1"/>
  <c r="BZ99" i="1"/>
  <c r="CA99" i="1"/>
  <c r="CB99" i="1"/>
  <c r="CC99" i="1"/>
  <c r="CN99" i="1"/>
  <c r="CO99" i="1"/>
  <c r="CP99" i="1"/>
  <c r="CQ99" i="1"/>
  <c r="DB99" i="1"/>
  <c r="DC99" i="1"/>
  <c r="DD99" i="1"/>
  <c r="DE99" i="1"/>
  <c r="DP99" i="1"/>
  <c r="DQ99" i="1"/>
  <c r="DR99" i="1"/>
  <c r="DS99" i="1"/>
  <c r="ED99" i="1"/>
  <c r="EE99" i="1"/>
  <c r="EF99" i="1"/>
  <c r="EG99" i="1"/>
  <c r="ER99" i="1"/>
  <c r="ES99" i="1"/>
  <c r="ET99" i="1"/>
  <c r="EU99" i="1"/>
  <c r="FF99" i="1"/>
  <c r="FG99" i="1"/>
  <c r="FH99" i="1"/>
  <c r="FI99" i="1"/>
  <c r="FT99" i="1"/>
  <c r="FU99" i="1"/>
  <c r="FV99" i="1"/>
  <c r="FW99" i="1"/>
  <c r="GH99" i="1"/>
  <c r="GI99" i="1"/>
  <c r="GJ99" i="1"/>
  <c r="GK99" i="1"/>
  <c r="GV99" i="1"/>
  <c r="GW99" i="1"/>
  <c r="GX99" i="1"/>
  <c r="GY99" i="1"/>
  <c r="HJ99" i="1"/>
  <c r="HK99" i="1"/>
  <c r="HL99" i="1"/>
  <c r="HM99" i="1"/>
  <c r="D100" i="1"/>
  <c r="E100" i="1"/>
  <c r="F100" i="1"/>
  <c r="G100" i="1"/>
  <c r="R100" i="1"/>
  <c r="S100" i="1"/>
  <c r="T100" i="1"/>
  <c r="U100" i="1"/>
  <c r="AG100" i="1"/>
  <c r="AH100" i="1"/>
  <c r="AI100" i="1"/>
  <c r="AJ100" i="1"/>
  <c r="AV100" i="1"/>
  <c r="AW100" i="1"/>
  <c r="AX100" i="1"/>
  <c r="AY100" i="1"/>
  <c r="BK100" i="1"/>
  <c r="BL100" i="1"/>
  <c r="BM100" i="1"/>
  <c r="BN100" i="1"/>
  <c r="BZ100" i="1"/>
  <c r="CA100" i="1"/>
  <c r="CB100" i="1"/>
  <c r="CC100" i="1"/>
  <c r="CN100" i="1"/>
  <c r="CO100" i="1"/>
  <c r="CP100" i="1"/>
  <c r="CQ100" i="1"/>
  <c r="DB100" i="1"/>
  <c r="DC100" i="1"/>
  <c r="DD100" i="1"/>
  <c r="DE100" i="1"/>
  <c r="DP100" i="1"/>
  <c r="DQ100" i="1"/>
  <c r="DR100" i="1"/>
  <c r="DS100" i="1"/>
  <c r="ED100" i="1"/>
  <c r="EE100" i="1"/>
  <c r="EF100" i="1"/>
  <c r="EG100" i="1"/>
  <c r="ER100" i="1"/>
  <c r="ES100" i="1"/>
  <c r="ET100" i="1"/>
  <c r="EU100" i="1"/>
  <c r="FF100" i="1"/>
  <c r="FG100" i="1"/>
  <c r="FH100" i="1"/>
  <c r="FI100" i="1"/>
  <c r="FT100" i="1"/>
  <c r="FU100" i="1"/>
  <c r="FV100" i="1"/>
  <c r="FW100" i="1"/>
  <c r="GH100" i="1"/>
  <c r="GI100" i="1"/>
  <c r="GJ100" i="1"/>
  <c r="GK100" i="1"/>
  <c r="GV100" i="1"/>
  <c r="GW100" i="1"/>
  <c r="GX100" i="1"/>
  <c r="GY100" i="1"/>
  <c r="HJ100" i="1"/>
  <c r="HK100" i="1"/>
  <c r="HL100" i="1"/>
  <c r="HM100" i="1"/>
  <c r="D101" i="1"/>
  <c r="E101" i="1"/>
  <c r="F101" i="1"/>
  <c r="G101" i="1"/>
  <c r="R101" i="1"/>
  <c r="S101" i="1"/>
  <c r="T101" i="1"/>
  <c r="U101" i="1"/>
  <c r="AG101" i="1"/>
  <c r="AH101" i="1"/>
  <c r="AI101" i="1"/>
  <c r="AJ101" i="1"/>
  <c r="AV101" i="1"/>
  <c r="AW101" i="1"/>
  <c r="AX101" i="1"/>
  <c r="AY101" i="1"/>
  <c r="BK101" i="1"/>
  <c r="BL101" i="1"/>
  <c r="BM101" i="1"/>
  <c r="BN101" i="1"/>
  <c r="BZ101" i="1"/>
  <c r="CA101" i="1"/>
  <c r="CB101" i="1"/>
  <c r="CC101" i="1"/>
  <c r="CN101" i="1"/>
  <c r="CO101" i="1"/>
  <c r="CP101" i="1"/>
  <c r="CQ101" i="1"/>
  <c r="DB101" i="1"/>
  <c r="DC101" i="1"/>
  <c r="DD101" i="1"/>
  <c r="DE101" i="1"/>
  <c r="DP101" i="1"/>
  <c r="DQ101" i="1"/>
  <c r="DR101" i="1"/>
  <c r="DS101" i="1"/>
  <c r="ED101" i="1"/>
  <c r="EE101" i="1"/>
  <c r="EF101" i="1"/>
  <c r="EG101" i="1"/>
  <c r="ER101" i="1"/>
  <c r="ES101" i="1"/>
  <c r="ET101" i="1"/>
  <c r="EU101" i="1"/>
  <c r="FF101" i="1"/>
  <c r="FG101" i="1"/>
  <c r="FH101" i="1"/>
  <c r="FI101" i="1"/>
  <c r="FT101" i="1"/>
  <c r="FU101" i="1"/>
  <c r="FV101" i="1"/>
  <c r="FW101" i="1"/>
  <c r="GH101" i="1"/>
  <c r="GI101" i="1"/>
  <c r="GJ101" i="1"/>
  <c r="GK101" i="1"/>
  <c r="GV101" i="1"/>
  <c r="GW101" i="1"/>
  <c r="GX101" i="1"/>
  <c r="GY101" i="1"/>
  <c r="HJ101" i="1"/>
  <c r="HK101" i="1"/>
  <c r="HL101" i="1"/>
  <c r="HM101" i="1"/>
  <c r="D102" i="1"/>
  <c r="E102" i="1"/>
  <c r="F102" i="1"/>
  <c r="G102" i="1"/>
  <c r="R102" i="1"/>
  <c r="S102" i="1"/>
  <c r="T102" i="1"/>
  <c r="U102" i="1"/>
  <c r="AG102" i="1"/>
  <c r="AH102" i="1"/>
  <c r="AI102" i="1"/>
  <c r="AJ102" i="1"/>
  <c r="AV102" i="1"/>
  <c r="AW102" i="1"/>
  <c r="AX102" i="1"/>
  <c r="AY102" i="1"/>
  <c r="BK102" i="1"/>
  <c r="BL102" i="1"/>
  <c r="BM102" i="1"/>
  <c r="BN102" i="1"/>
  <c r="BZ102" i="1"/>
  <c r="CA102" i="1"/>
  <c r="CB102" i="1"/>
  <c r="CC102" i="1"/>
  <c r="CN102" i="1"/>
  <c r="CO102" i="1"/>
  <c r="CP102" i="1"/>
  <c r="CQ102" i="1"/>
  <c r="DB102" i="1"/>
  <c r="DC102" i="1"/>
  <c r="DD102" i="1"/>
  <c r="DE102" i="1"/>
  <c r="DP102" i="1"/>
  <c r="DQ102" i="1"/>
  <c r="DR102" i="1"/>
  <c r="DS102" i="1"/>
  <c r="ED102" i="1"/>
  <c r="EE102" i="1"/>
  <c r="EF102" i="1"/>
  <c r="EG102" i="1"/>
  <c r="ER102" i="1"/>
  <c r="ES102" i="1"/>
  <c r="ET102" i="1"/>
  <c r="EU102" i="1"/>
  <c r="FF102" i="1"/>
  <c r="FG102" i="1"/>
  <c r="FH102" i="1"/>
  <c r="FI102" i="1"/>
  <c r="FT102" i="1"/>
  <c r="FU102" i="1"/>
  <c r="FV102" i="1"/>
  <c r="FW102" i="1"/>
  <c r="GH102" i="1"/>
  <c r="GI102" i="1"/>
  <c r="GJ102" i="1"/>
  <c r="GK102" i="1"/>
  <c r="GV102" i="1"/>
  <c r="GW102" i="1"/>
  <c r="GX102" i="1"/>
  <c r="GY102" i="1"/>
  <c r="HJ102" i="1"/>
  <c r="HK102" i="1"/>
  <c r="HL102" i="1"/>
  <c r="HM102" i="1"/>
  <c r="D103" i="1"/>
  <c r="E103" i="1"/>
  <c r="F103" i="1"/>
  <c r="G103" i="1"/>
  <c r="R103" i="1"/>
  <c r="S103" i="1"/>
  <c r="T103" i="1"/>
  <c r="U103" i="1"/>
  <c r="AG103" i="1"/>
  <c r="AH103" i="1"/>
  <c r="AI103" i="1"/>
  <c r="AJ103" i="1"/>
  <c r="AV103" i="1"/>
  <c r="AW103" i="1"/>
  <c r="AX103" i="1"/>
  <c r="AY103" i="1"/>
  <c r="BK103" i="1"/>
  <c r="BL103" i="1"/>
  <c r="BM103" i="1"/>
  <c r="BN103" i="1"/>
  <c r="BZ103" i="1"/>
  <c r="CA103" i="1"/>
  <c r="CB103" i="1"/>
  <c r="CC103" i="1"/>
  <c r="CN103" i="1"/>
  <c r="CO103" i="1"/>
  <c r="CP103" i="1"/>
  <c r="CQ103" i="1"/>
  <c r="DB103" i="1"/>
  <c r="DC103" i="1"/>
  <c r="DD103" i="1"/>
  <c r="DE103" i="1"/>
  <c r="DP103" i="1"/>
  <c r="DQ103" i="1"/>
  <c r="DR103" i="1"/>
  <c r="DS103" i="1"/>
  <c r="ED103" i="1"/>
  <c r="EE103" i="1"/>
  <c r="EF103" i="1"/>
  <c r="EG103" i="1"/>
  <c r="ER103" i="1"/>
  <c r="ES103" i="1"/>
  <c r="ET103" i="1"/>
  <c r="EU103" i="1"/>
  <c r="FF103" i="1"/>
  <c r="FG103" i="1"/>
  <c r="FH103" i="1"/>
  <c r="FI103" i="1"/>
  <c r="FT103" i="1"/>
  <c r="FU103" i="1"/>
  <c r="FV103" i="1"/>
  <c r="FW103" i="1"/>
  <c r="GH103" i="1"/>
  <c r="GI103" i="1"/>
  <c r="GJ103" i="1"/>
  <c r="GK103" i="1"/>
  <c r="GV103" i="1"/>
  <c r="GW103" i="1"/>
  <c r="GX103" i="1"/>
  <c r="GY103" i="1"/>
  <c r="HJ103" i="1"/>
  <c r="HK103" i="1"/>
  <c r="HL103" i="1"/>
  <c r="HM103" i="1"/>
  <c r="D104" i="1"/>
  <c r="E104" i="1"/>
  <c r="F104" i="1"/>
  <c r="G104" i="1"/>
  <c r="R104" i="1"/>
  <c r="S104" i="1"/>
  <c r="T104" i="1"/>
  <c r="U104" i="1"/>
  <c r="AG104" i="1"/>
  <c r="AH104" i="1"/>
  <c r="AI104" i="1"/>
  <c r="AJ104" i="1"/>
  <c r="AV104" i="1"/>
  <c r="AW104" i="1"/>
  <c r="AX104" i="1"/>
  <c r="AY104" i="1"/>
  <c r="BK104" i="1"/>
  <c r="BL104" i="1"/>
  <c r="BM104" i="1"/>
  <c r="BN104" i="1"/>
  <c r="BZ104" i="1"/>
  <c r="CA104" i="1"/>
  <c r="CB104" i="1"/>
  <c r="CC104" i="1"/>
  <c r="CN104" i="1"/>
  <c r="CO104" i="1"/>
  <c r="CP104" i="1"/>
  <c r="CQ104" i="1"/>
  <c r="DB104" i="1"/>
  <c r="DC104" i="1"/>
  <c r="DD104" i="1"/>
  <c r="DE104" i="1"/>
  <c r="DP104" i="1"/>
  <c r="DQ104" i="1"/>
  <c r="DR104" i="1"/>
  <c r="DS104" i="1"/>
  <c r="ED104" i="1"/>
  <c r="EE104" i="1"/>
  <c r="EF104" i="1"/>
  <c r="EG104" i="1"/>
  <c r="ER104" i="1"/>
  <c r="ES104" i="1"/>
  <c r="ET104" i="1"/>
  <c r="EU104" i="1"/>
  <c r="FF104" i="1"/>
  <c r="FG104" i="1"/>
  <c r="FH104" i="1"/>
  <c r="FI104" i="1"/>
  <c r="FT104" i="1"/>
  <c r="FU104" i="1"/>
  <c r="FV104" i="1"/>
  <c r="FW104" i="1"/>
  <c r="GH104" i="1"/>
  <c r="GI104" i="1"/>
  <c r="GJ104" i="1"/>
  <c r="GK104" i="1"/>
  <c r="GV104" i="1"/>
  <c r="GW104" i="1"/>
  <c r="GX104" i="1"/>
  <c r="GY104" i="1"/>
  <c r="HJ104" i="1"/>
  <c r="HK104" i="1"/>
  <c r="HL104" i="1"/>
  <c r="HM104" i="1"/>
  <c r="D105" i="1"/>
  <c r="E105" i="1"/>
  <c r="F105" i="1"/>
  <c r="G105" i="1"/>
  <c r="R105" i="1"/>
  <c r="S105" i="1"/>
  <c r="T105" i="1"/>
  <c r="U105" i="1"/>
  <c r="AG105" i="1"/>
  <c r="AH105" i="1"/>
  <c r="AI105" i="1"/>
  <c r="AJ105" i="1"/>
  <c r="AV105" i="1"/>
  <c r="AW105" i="1"/>
  <c r="AX105" i="1"/>
  <c r="AY105" i="1"/>
  <c r="BK105" i="1"/>
  <c r="BL105" i="1"/>
  <c r="BM105" i="1"/>
  <c r="BN105" i="1"/>
  <c r="BZ105" i="1"/>
  <c r="CA105" i="1"/>
  <c r="CB105" i="1"/>
  <c r="CC105" i="1"/>
  <c r="CN105" i="1"/>
  <c r="CO105" i="1"/>
  <c r="CP105" i="1"/>
  <c r="CQ105" i="1"/>
  <c r="DB105" i="1"/>
  <c r="DC105" i="1"/>
  <c r="DD105" i="1"/>
  <c r="DE105" i="1"/>
  <c r="DP105" i="1"/>
  <c r="DQ105" i="1"/>
  <c r="DR105" i="1"/>
  <c r="DS105" i="1"/>
  <c r="ED105" i="1"/>
  <c r="EE105" i="1"/>
  <c r="EF105" i="1"/>
  <c r="EG105" i="1"/>
  <c r="ER105" i="1"/>
  <c r="ES105" i="1"/>
  <c r="ET105" i="1"/>
  <c r="EU105" i="1"/>
  <c r="FF105" i="1"/>
  <c r="FG105" i="1"/>
  <c r="FH105" i="1"/>
  <c r="FI105" i="1"/>
  <c r="FT105" i="1"/>
  <c r="FU105" i="1"/>
  <c r="FV105" i="1"/>
  <c r="FW105" i="1"/>
  <c r="GH105" i="1"/>
  <c r="GI105" i="1"/>
  <c r="GJ105" i="1"/>
  <c r="GK105" i="1"/>
  <c r="GV105" i="1"/>
  <c r="GW105" i="1"/>
  <c r="GX105" i="1"/>
  <c r="GY105" i="1"/>
  <c r="HJ105" i="1"/>
  <c r="HK105" i="1"/>
  <c r="HL105" i="1"/>
  <c r="HM105" i="1"/>
  <c r="D106" i="1"/>
  <c r="E106" i="1"/>
  <c r="F106" i="1"/>
  <c r="G106" i="1"/>
  <c r="R106" i="1"/>
  <c r="S106" i="1"/>
  <c r="T106" i="1"/>
  <c r="U106" i="1"/>
  <c r="AG106" i="1"/>
  <c r="AH106" i="1"/>
  <c r="AI106" i="1"/>
  <c r="AJ106" i="1"/>
  <c r="AV106" i="1"/>
  <c r="AW106" i="1"/>
  <c r="AX106" i="1"/>
  <c r="AY106" i="1"/>
  <c r="BK106" i="1"/>
  <c r="BL106" i="1"/>
  <c r="BM106" i="1"/>
  <c r="BN106" i="1"/>
  <c r="BZ106" i="1"/>
  <c r="CA106" i="1"/>
  <c r="CB106" i="1"/>
  <c r="CC106" i="1"/>
  <c r="CN106" i="1"/>
  <c r="CO106" i="1"/>
  <c r="CP106" i="1"/>
  <c r="CQ106" i="1"/>
  <c r="DB106" i="1"/>
  <c r="DC106" i="1"/>
  <c r="DD106" i="1"/>
  <c r="DE106" i="1"/>
  <c r="DP106" i="1"/>
  <c r="DQ106" i="1"/>
  <c r="DR106" i="1"/>
  <c r="DS106" i="1"/>
  <c r="ED106" i="1"/>
  <c r="EE106" i="1"/>
  <c r="EF106" i="1"/>
  <c r="EG106" i="1"/>
  <c r="ER106" i="1"/>
  <c r="ES106" i="1"/>
  <c r="ET106" i="1"/>
  <c r="EU106" i="1"/>
  <c r="FF106" i="1"/>
  <c r="FG106" i="1"/>
  <c r="FH106" i="1"/>
  <c r="FI106" i="1"/>
  <c r="FT106" i="1"/>
  <c r="FU106" i="1"/>
  <c r="FV106" i="1"/>
  <c r="FW106" i="1"/>
  <c r="GH106" i="1"/>
  <c r="GI106" i="1"/>
  <c r="GJ106" i="1"/>
  <c r="GK106" i="1"/>
  <c r="GV106" i="1"/>
  <c r="GW106" i="1"/>
  <c r="GX106" i="1"/>
  <c r="GY106" i="1"/>
  <c r="HJ106" i="1"/>
  <c r="HK106" i="1"/>
  <c r="HL106" i="1"/>
  <c r="HM106" i="1"/>
  <c r="D107" i="1"/>
  <c r="E107" i="1"/>
  <c r="F107" i="1"/>
  <c r="G107" i="1"/>
  <c r="R107" i="1"/>
  <c r="S107" i="1"/>
  <c r="T107" i="1"/>
  <c r="U107" i="1"/>
  <c r="AG107" i="1"/>
  <c r="AH107" i="1"/>
  <c r="AI107" i="1"/>
  <c r="AJ107" i="1"/>
  <c r="AV107" i="1"/>
  <c r="AW107" i="1"/>
  <c r="AX107" i="1"/>
  <c r="AY107" i="1"/>
  <c r="BK107" i="1"/>
  <c r="BL107" i="1"/>
  <c r="BM107" i="1"/>
  <c r="BN107" i="1"/>
  <c r="BZ107" i="1"/>
  <c r="CA107" i="1"/>
  <c r="CB107" i="1"/>
  <c r="CC107" i="1"/>
  <c r="CN107" i="1"/>
  <c r="CO107" i="1"/>
  <c r="CP107" i="1"/>
  <c r="CQ107" i="1"/>
  <c r="DB107" i="1"/>
  <c r="DC107" i="1"/>
  <c r="DD107" i="1"/>
  <c r="DE107" i="1"/>
  <c r="DP107" i="1"/>
  <c r="DQ107" i="1"/>
  <c r="DR107" i="1"/>
  <c r="DS107" i="1"/>
  <c r="ED107" i="1"/>
  <c r="EE107" i="1"/>
  <c r="EF107" i="1"/>
  <c r="EG107" i="1"/>
  <c r="ER107" i="1"/>
  <c r="ES107" i="1"/>
  <c r="ET107" i="1"/>
  <c r="EU107" i="1"/>
  <c r="FF107" i="1"/>
  <c r="FG107" i="1"/>
  <c r="FH107" i="1"/>
  <c r="FI107" i="1"/>
  <c r="FT107" i="1"/>
  <c r="FU107" i="1"/>
  <c r="FV107" i="1"/>
  <c r="FW107" i="1"/>
  <c r="GH107" i="1"/>
  <c r="GI107" i="1"/>
  <c r="GJ107" i="1"/>
  <c r="GK107" i="1"/>
  <c r="GV107" i="1"/>
  <c r="GW107" i="1"/>
  <c r="GX107" i="1"/>
  <c r="GY107" i="1"/>
  <c r="HJ107" i="1"/>
  <c r="HK107" i="1"/>
  <c r="HL107" i="1"/>
  <c r="HM107" i="1"/>
  <c r="D108" i="1"/>
  <c r="E108" i="1"/>
  <c r="F108" i="1"/>
  <c r="G108" i="1"/>
  <c r="R108" i="1"/>
  <c r="S108" i="1"/>
  <c r="T108" i="1"/>
  <c r="U108" i="1"/>
  <c r="AG108" i="1"/>
  <c r="AH108" i="1"/>
  <c r="AI108" i="1"/>
  <c r="AJ108" i="1"/>
  <c r="AV108" i="1"/>
  <c r="AW108" i="1"/>
  <c r="AX108" i="1"/>
  <c r="AY108" i="1"/>
  <c r="BK108" i="1"/>
  <c r="BL108" i="1"/>
  <c r="BM108" i="1"/>
  <c r="BN108" i="1"/>
  <c r="BZ108" i="1"/>
  <c r="CA108" i="1"/>
  <c r="CB108" i="1"/>
  <c r="CC108" i="1"/>
  <c r="CN108" i="1"/>
  <c r="CO108" i="1"/>
  <c r="CP108" i="1"/>
  <c r="CQ108" i="1"/>
  <c r="DB108" i="1"/>
  <c r="DC108" i="1"/>
  <c r="DD108" i="1"/>
  <c r="DE108" i="1"/>
  <c r="DP108" i="1"/>
  <c r="DQ108" i="1"/>
  <c r="DR108" i="1"/>
  <c r="DS108" i="1"/>
  <c r="ED108" i="1"/>
  <c r="EE108" i="1"/>
  <c r="EF108" i="1"/>
  <c r="EG108" i="1"/>
  <c r="ER108" i="1"/>
  <c r="ES108" i="1"/>
  <c r="ET108" i="1"/>
  <c r="EU108" i="1"/>
  <c r="FF108" i="1"/>
  <c r="FG108" i="1"/>
  <c r="FH108" i="1"/>
  <c r="FI108" i="1"/>
  <c r="FT108" i="1"/>
  <c r="FU108" i="1"/>
  <c r="FV108" i="1"/>
  <c r="FW108" i="1"/>
  <c r="GH108" i="1"/>
  <c r="GI108" i="1"/>
  <c r="GJ108" i="1"/>
  <c r="GK108" i="1"/>
  <c r="GV108" i="1"/>
  <c r="GW108" i="1"/>
  <c r="GX108" i="1"/>
  <c r="GY108" i="1"/>
  <c r="HJ108" i="1"/>
  <c r="HK108" i="1"/>
  <c r="HL108" i="1"/>
  <c r="HM108" i="1"/>
  <c r="D109" i="1"/>
  <c r="E109" i="1"/>
  <c r="F109" i="1"/>
  <c r="G109" i="1"/>
  <c r="R109" i="1"/>
  <c r="S109" i="1"/>
  <c r="T109" i="1"/>
  <c r="U109" i="1"/>
  <c r="AG109" i="1"/>
  <c r="AH109" i="1"/>
  <c r="AI109" i="1"/>
  <c r="AJ109" i="1"/>
  <c r="AV109" i="1"/>
  <c r="AW109" i="1"/>
  <c r="AX109" i="1"/>
  <c r="AY109" i="1"/>
  <c r="BK109" i="1"/>
  <c r="BL109" i="1"/>
  <c r="BM109" i="1"/>
  <c r="BN109" i="1"/>
  <c r="BZ109" i="1"/>
  <c r="CA109" i="1"/>
  <c r="CB109" i="1"/>
  <c r="CC109" i="1"/>
  <c r="CN109" i="1"/>
  <c r="CO109" i="1"/>
  <c r="CP109" i="1"/>
  <c r="CQ109" i="1"/>
  <c r="DB109" i="1"/>
  <c r="DC109" i="1"/>
  <c r="DD109" i="1"/>
  <c r="DE109" i="1"/>
  <c r="DP109" i="1"/>
  <c r="DQ109" i="1"/>
  <c r="DR109" i="1"/>
  <c r="DS109" i="1"/>
  <c r="ED109" i="1"/>
  <c r="EE109" i="1"/>
  <c r="EF109" i="1"/>
  <c r="EG109" i="1"/>
  <c r="ER109" i="1"/>
  <c r="ES109" i="1"/>
  <c r="ET109" i="1"/>
  <c r="EU109" i="1"/>
  <c r="FF109" i="1"/>
  <c r="FG109" i="1"/>
  <c r="FH109" i="1"/>
  <c r="FI109" i="1"/>
  <c r="FT109" i="1"/>
  <c r="FU109" i="1"/>
  <c r="FV109" i="1"/>
  <c r="FW109" i="1"/>
  <c r="GH109" i="1"/>
  <c r="GI109" i="1"/>
  <c r="GJ109" i="1"/>
  <c r="GK109" i="1"/>
  <c r="GV109" i="1"/>
  <c r="GW109" i="1"/>
  <c r="GX109" i="1"/>
  <c r="GY109" i="1"/>
  <c r="HJ109" i="1"/>
  <c r="HK109" i="1"/>
  <c r="HL109" i="1"/>
  <c r="HM109" i="1"/>
  <c r="D110" i="1"/>
  <c r="E110" i="1"/>
  <c r="F110" i="1"/>
  <c r="G110" i="1"/>
  <c r="R110" i="1"/>
  <c r="S110" i="1"/>
  <c r="T110" i="1"/>
  <c r="U110" i="1"/>
  <c r="AG110" i="1"/>
  <c r="AH110" i="1"/>
  <c r="AI110" i="1"/>
  <c r="AJ110" i="1"/>
  <c r="AV110" i="1"/>
  <c r="AW110" i="1"/>
  <c r="AX110" i="1"/>
  <c r="AY110" i="1"/>
  <c r="BK110" i="1"/>
  <c r="BL110" i="1"/>
  <c r="BM110" i="1"/>
  <c r="BN110" i="1"/>
  <c r="BZ110" i="1"/>
  <c r="CA110" i="1"/>
  <c r="CB110" i="1"/>
  <c r="CC110" i="1"/>
  <c r="CN110" i="1"/>
  <c r="CO110" i="1"/>
  <c r="CP110" i="1"/>
  <c r="CQ110" i="1"/>
  <c r="DB110" i="1"/>
  <c r="DC110" i="1"/>
  <c r="DD110" i="1"/>
  <c r="DE110" i="1"/>
  <c r="DP110" i="1"/>
  <c r="DQ110" i="1"/>
  <c r="DR110" i="1"/>
  <c r="DS110" i="1"/>
  <c r="ED110" i="1"/>
  <c r="EE110" i="1"/>
  <c r="EF110" i="1"/>
  <c r="EG110" i="1"/>
  <c r="ER110" i="1"/>
  <c r="ES110" i="1"/>
  <c r="ET110" i="1"/>
  <c r="EU110" i="1"/>
  <c r="FF110" i="1"/>
  <c r="FG110" i="1"/>
  <c r="FH110" i="1"/>
  <c r="FI110" i="1"/>
  <c r="FT110" i="1"/>
  <c r="FU110" i="1"/>
  <c r="FV110" i="1"/>
  <c r="FW110" i="1"/>
  <c r="GH110" i="1"/>
  <c r="GI110" i="1"/>
  <c r="GJ110" i="1"/>
  <c r="GK110" i="1"/>
  <c r="GV110" i="1"/>
  <c r="GW110" i="1"/>
  <c r="GX110" i="1"/>
  <c r="GY110" i="1"/>
  <c r="HJ110" i="1"/>
  <c r="HK110" i="1"/>
  <c r="HL110" i="1"/>
  <c r="HM110" i="1"/>
  <c r="D111" i="1"/>
  <c r="E111" i="1"/>
  <c r="F111" i="1"/>
  <c r="G111" i="1"/>
  <c r="R111" i="1"/>
  <c r="S111" i="1"/>
  <c r="T111" i="1"/>
  <c r="U111" i="1"/>
  <c r="AG111" i="1"/>
  <c r="AH111" i="1"/>
  <c r="AI111" i="1"/>
  <c r="AJ111" i="1"/>
  <c r="AV111" i="1"/>
  <c r="AW111" i="1"/>
  <c r="AX111" i="1"/>
  <c r="AY111" i="1"/>
  <c r="BK111" i="1"/>
  <c r="BL111" i="1"/>
  <c r="BM111" i="1"/>
  <c r="BN111" i="1"/>
  <c r="BZ111" i="1"/>
  <c r="CA111" i="1"/>
  <c r="CB111" i="1"/>
  <c r="CC111" i="1"/>
  <c r="CN111" i="1"/>
  <c r="CO111" i="1"/>
  <c r="CP111" i="1"/>
  <c r="CQ111" i="1"/>
  <c r="DB111" i="1"/>
  <c r="DC111" i="1"/>
  <c r="DD111" i="1"/>
  <c r="DE111" i="1"/>
  <c r="DP111" i="1"/>
  <c r="DQ111" i="1"/>
  <c r="DR111" i="1"/>
  <c r="DS111" i="1"/>
  <c r="ED111" i="1"/>
  <c r="EE111" i="1"/>
  <c r="EF111" i="1"/>
  <c r="EG111" i="1"/>
  <c r="ER111" i="1"/>
  <c r="ES111" i="1"/>
  <c r="ET111" i="1"/>
  <c r="EU111" i="1"/>
  <c r="FF111" i="1"/>
  <c r="FG111" i="1"/>
  <c r="FH111" i="1"/>
  <c r="FI111" i="1"/>
  <c r="FT111" i="1"/>
  <c r="FU111" i="1"/>
  <c r="FV111" i="1"/>
  <c r="FW111" i="1"/>
  <c r="GH111" i="1"/>
  <c r="GI111" i="1"/>
  <c r="GJ111" i="1"/>
  <c r="GK111" i="1"/>
  <c r="GV111" i="1"/>
  <c r="GW111" i="1"/>
  <c r="GX111" i="1"/>
  <c r="GY111" i="1"/>
  <c r="HJ111" i="1"/>
  <c r="HK111" i="1"/>
  <c r="HL111" i="1"/>
  <c r="HM111" i="1"/>
  <c r="D112" i="1"/>
  <c r="E112" i="1"/>
  <c r="F112" i="1"/>
  <c r="G112" i="1"/>
  <c r="R112" i="1"/>
  <c r="S112" i="1"/>
  <c r="T112" i="1"/>
  <c r="U112" i="1"/>
  <c r="AG112" i="1"/>
  <c r="AH112" i="1"/>
  <c r="AI112" i="1"/>
  <c r="AJ112" i="1"/>
  <c r="AV112" i="1"/>
  <c r="AW112" i="1"/>
  <c r="AX112" i="1"/>
  <c r="AY112" i="1"/>
  <c r="BK112" i="1"/>
  <c r="BL112" i="1"/>
  <c r="BM112" i="1"/>
  <c r="BN112" i="1"/>
  <c r="BZ112" i="1"/>
  <c r="CA112" i="1"/>
  <c r="CB112" i="1"/>
  <c r="CC112" i="1"/>
  <c r="CN112" i="1"/>
  <c r="CO112" i="1"/>
  <c r="CP112" i="1"/>
  <c r="CQ112" i="1"/>
  <c r="DB112" i="1"/>
  <c r="DC112" i="1"/>
  <c r="DD112" i="1"/>
  <c r="DE112" i="1"/>
  <c r="DP112" i="1"/>
  <c r="DQ112" i="1"/>
  <c r="DR112" i="1"/>
  <c r="DS112" i="1"/>
  <c r="ED112" i="1"/>
  <c r="EE112" i="1"/>
  <c r="EF112" i="1"/>
  <c r="EG112" i="1"/>
  <c r="ER112" i="1"/>
  <c r="ES112" i="1"/>
  <c r="ET112" i="1"/>
  <c r="EU112" i="1"/>
  <c r="FF112" i="1"/>
  <c r="FG112" i="1"/>
  <c r="FH112" i="1"/>
  <c r="FI112" i="1"/>
  <c r="FT112" i="1"/>
  <c r="FU112" i="1"/>
  <c r="FV112" i="1"/>
  <c r="FW112" i="1"/>
  <c r="GH112" i="1"/>
  <c r="GI112" i="1"/>
  <c r="GJ112" i="1"/>
  <c r="GK112" i="1"/>
  <c r="GV112" i="1"/>
  <c r="GW112" i="1"/>
  <c r="GX112" i="1"/>
  <c r="GY112" i="1"/>
  <c r="HJ112" i="1"/>
  <c r="HK112" i="1"/>
  <c r="HL112" i="1"/>
  <c r="HM112" i="1"/>
  <c r="D113" i="1"/>
  <c r="E113" i="1"/>
  <c r="F113" i="1"/>
  <c r="G113" i="1"/>
  <c r="R113" i="1"/>
  <c r="S113" i="1"/>
  <c r="T113" i="1"/>
  <c r="U113" i="1"/>
  <c r="AG113" i="1"/>
  <c r="AH113" i="1"/>
  <c r="AI113" i="1"/>
  <c r="AJ113" i="1"/>
  <c r="AV113" i="1"/>
  <c r="AW113" i="1"/>
  <c r="AX113" i="1"/>
  <c r="AY113" i="1"/>
  <c r="BK113" i="1"/>
  <c r="BL113" i="1"/>
  <c r="BM113" i="1"/>
  <c r="BN113" i="1"/>
  <c r="BZ113" i="1"/>
  <c r="CA113" i="1"/>
  <c r="CB113" i="1"/>
  <c r="CC113" i="1"/>
  <c r="CN113" i="1"/>
  <c r="CO113" i="1"/>
  <c r="CP113" i="1"/>
  <c r="CQ113" i="1"/>
  <c r="DB113" i="1"/>
  <c r="DC113" i="1"/>
  <c r="DD113" i="1"/>
  <c r="DE113" i="1"/>
  <c r="DP113" i="1"/>
  <c r="DQ113" i="1"/>
  <c r="DR113" i="1"/>
  <c r="DS113" i="1"/>
  <c r="ED113" i="1"/>
  <c r="EE113" i="1"/>
  <c r="EF113" i="1"/>
  <c r="EG113" i="1"/>
  <c r="ER113" i="1"/>
  <c r="ES113" i="1"/>
  <c r="ET113" i="1"/>
  <c r="EU113" i="1"/>
  <c r="FF113" i="1"/>
  <c r="FG113" i="1"/>
  <c r="FH113" i="1"/>
  <c r="FI113" i="1"/>
  <c r="FT113" i="1"/>
  <c r="FU113" i="1"/>
  <c r="FV113" i="1"/>
  <c r="FW113" i="1"/>
  <c r="GH113" i="1"/>
  <c r="GI113" i="1"/>
  <c r="GJ113" i="1"/>
  <c r="GK113" i="1"/>
  <c r="GV113" i="1"/>
  <c r="GW113" i="1"/>
  <c r="GX113" i="1"/>
  <c r="GY113" i="1"/>
  <c r="HJ113" i="1"/>
  <c r="HK113" i="1"/>
  <c r="HL113" i="1"/>
  <c r="HM113" i="1"/>
  <c r="D114" i="1"/>
  <c r="E114" i="1"/>
  <c r="F114" i="1"/>
  <c r="G114" i="1"/>
  <c r="R114" i="1"/>
  <c r="S114" i="1"/>
  <c r="T114" i="1"/>
  <c r="U114" i="1"/>
  <c r="AG114" i="1"/>
  <c r="AH114" i="1"/>
  <c r="AI114" i="1"/>
  <c r="AJ114" i="1"/>
  <c r="AV114" i="1"/>
  <c r="AW114" i="1"/>
  <c r="AX114" i="1"/>
  <c r="AY114" i="1"/>
  <c r="BK114" i="1"/>
  <c r="BL114" i="1"/>
  <c r="BM114" i="1"/>
  <c r="BN114" i="1"/>
  <c r="BZ114" i="1"/>
  <c r="CA114" i="1"/>
  <c r="CB114" i="1"/>
  <c r="CC114" i="1"/>
  <c r="CN114" i="1"/>
  <c r="CO114" i="1"/>
  <c r="CP114" i="1"/>
  <c r="CQ114" i="1"/>
  <c r="DB114" i="1"/>
  <c r="DC114" i="1"/>
  <c r="DD114" i="1"/>
  <c r="DE114" i="1"/>
  <c r="DP114" i="1"/>
  <c r="DQ114" i="1"/>
  <c r="DR114" i="1"/>
  <c r="DS114" i="1"/>
  <c r="ED114" i="1"/>
  <c r="EE114" i="1"/>
  <c r="EF114" i="1"/>
  <c r="EG114" i="1"/>
  <c r="ER114" i="1"/>
  <c r="ES114" i="1"/>
  <c r="ET114" i="1"/>
  <c r="EU114" i="1"/>
  <c r="FF114" i="1"/>
  <c r="FG114" i="1"/>
  <c r="FH114" i="1"/>
  <c r="FI114" i="1"/>
  <c r="FT114" i="1"/>
  <c r="FU114" i="1"/>
  <c r="FV114" i="1"/>
  <c r="FW114" i="1"/>
  <c r="GH114" i="1"/>
  <c r="GI114" i="1"/>
  <c r="GJ114" i="1"/>
  <c r="GK114" i="1"/>
  <c r="GV114" i="1"/>
  <c r="GW114" i="1"/>
  <c r="GX114" i="1"/>
  <c r="GY114" i="1"/>
  <c r="HJ114" i="1"/>
  <c r="HK114" i="1"/>
  <c r="HL114" i="1"/>
  <c r="HM114" i="1"/>
  <c r="D115" i="1"/>
  <c r="E115" i="1"/>
  <c r="F115" i="1"/>
  <c r="G115" i="1"/>
  <c r="R115" i="1"/>
  <c r="S115" i="1"/>
  <c r="T115" i="1"/>
  <c r="U115" i="1"/>
  <c r="AG115" i="1"/>
  <c r="AH115" i="1"/>
  <c r="AI115" i="1"/>
  <c r="AJ115" i="1"/>
  <c r="AV115" i="1"/>
  <c r="AW115" i="1"/>
  <c r="AX115" i="1"/>
  <c r="AY115" i="1"/>
  <c r="BK115" i="1"/>
  <c r="BL115" i="1"/>
  <c r="BM115" i="1"/>
  <c r="BN115" i="1"/>
  <c r="BZ115" i="1"/>
  <c r="CA115" i="1"/>
  <c r="CB115" i="1"/>
  <c r="CC115" i="1"/>
  <c r="CN115" i="1"/>
  <c r="CO115" i="1"/>
  <c r="CP115" i="1"/>
  <c r="CQ115" i="1"/>
  <c r="DB115" i="1"/>
  <c r="DC115" i="1"/>
  <c r="DD115" i="1"/>
  <c r="DE115" i="1"/>
  <c r="DP115" i="1"/>
  <c r="DQ115" i="1"/>
  <c r="DR115" i="1"/>
  <c r="DS115" i="1"/>
  <c r="ED115" i="1"/>
  <c r="EE115" i="1"/>
  <c r="EF115" i="1"/>
  <c r="EG115" i="1"/>
  <c r="ER115" i="1"/>
  <c r="ES115" i="1"/>
  <c r="ET115" i="1"/>
  <c r="EU115" i="1"/>
  <c r="FF115" i="1"/>
  <c r="FG115" i="1"/>
  <c r="FH115" i="1"/>
  <c r="FI115" i="1"/>
  <c r="FT115" i="1"/>
  <c r="FU115" i="1"/>
  <c r="FV115" i="1"/>
  <c r="FW115" i="1"/>
  <c r="GH115" i="1"/>
  <c r="GI115" i="1"/>
  <c r="GJ115" i="1"/>
  <c r="GK115" i="1"/>
  <c r="GV115" i="1"/>
  <c r="GW115" i="1"/>
  <c r="GX115" i="1"/>
  <c r="GY115" i="1"/>
  <c r="HJ115" i="1"/>
  <c r="HK115" i="1"/>
  <c r="HL115" i="1"/>
  <c r="HM115" i="1"/>
  <c r="D116" i="1"/>
  <c r="E116" i="1"/>
  <c r="F116" i="1"/>
  <c r="G116" i="1"/>
  <c r="R116" i="1"/>
  <c r="S116" i="1"/>
  <c r="T116" i="1"/>
  <c r="U116" i="1"/>
  <c r="AG116" i="1"/>
  <c r="AH116" i="1"/>
  <c r="AI116" i="1"/>
  <c r="AJ116" i="1"/>
  <c r="AV116" i="1"/>
  <c r="AW116" i="1"/>
  <c r="AX116" i="1"/>
  <c r="AY116" i="1"/>
  <c r="BK116" i="1"/>
  <c r="BL116" i="1"/>
  <c r="BM116" i="1"/>
  <c r="BN116" i="1"/>
  <c r="BZ116" i="1"/>
  <c r="CA116" i="1"/>
  <c r="CB116" i="1"/>
  <c r="CC116" i="1"/>
  <c r="CN116" i="1"/>
  <c r="CO116" i="1"/>
  <c r="CP116" i="1"/>
  <c r="CQ116" i="1"/>
  <c r="DB116" i="1"/>
  <c r="DC116" i="1"/>
  <c r="DD116" i="1"/>
  <c r="DE116" i="1"/>
  <c r="DP116" i="1"/>
  <c r="DQ116" i="1"/>
  <c r="DR116" i="1"/>
  <c r="DS116" i="1"/>
  <c r="ED116" i="1"/>
  <c r="EE116" i="1"/>
  <c r="EF116" i="1"/>
  <c r="EG116" i="1"/>
  <c r="ER116" i="1"/>
  <c r="ES116" i="1"/>
  <c r="ET116" i="1"/>
  <c r="EU116" i="1"/>
  <c r="FF116" i="1"/>
  <c r="FG116" i="1"/>
  <c r="FH116" i="1"/>
  <c r="FI116" i="1"/>
  <c r="FT116" i="1"/>
  <c r="FU116" i="1"/>
  <c r="FV116" i="1"/>
  <c r="FW116" i="1"/>
  <c r="GH116" i="1"/>
  <c r="GI116" i="1"/>
  <c r="GJ116" i="1"/>
  <c r="GK116" i="1"/>
  <c r="GV116" i="1"/>
  <c r="GW116" i="1"/>
  <c r="GX116" i="1"/>
  <c r="GY116" i="1"/>
  <c r="HJ116" i="1"/>
  <c r="HK116" i="1"/>
  <c r="HL116" i="1"/>
  <c r="HM116" i="1"/>
  <c r="D117" i="1"/>
  <c r="E117" i="1"/>
  <c r="F117" i="1"/>
  <c r="G117" i="1"/>
  <c r="R117" i="1"/>
  <c r="S117" i="1"/>
  <c r="T117" i="1"/>
  <c r="U117" i="1"/>
  <c r="AG117" i="1"/>
  <c r="AH117" i="1"/>
  <c r="AI117" i="1"/>
  <c r="AJ117" i="1"/>
  <c r="AV117" i="1"/>
  <c r="AW117" i="1"/>
  <c r="AX117" i="1"/>
  <c r="AY117" i="1"/>
  <c r="BK117" i="1"/>
  <c r="BL117" i="1"/>
  <c r="BM117" i="1"/>
  <c r="BN117" i="1"/>
  <c r="BZ117" i="1"/>
  <c r="CA117" i="1"/>
  <c r="CB117" i="1"/>
  <c r="CC117" i="1"/>
  <c r="CN117" i="1"/>
  <c r="CO117" i="1"/>
  <c r="CP117" i="1"/>
  <c r="CQ117" i="1"/>
  <c r="DB117" i="1"/>
  <c r="DC117" i="1"/>
  <c r="DD117" i="1"/>
  <c r="DE117" i="1"/>
  <c r="DP117" i="1"/>
  <c r="DQ117" i="1"/>
  <c r="DR117" i="1"/>
  <c r="DS117" i="1"/>
  <c r="ED117" i="1"/>
  <c r="EE117" i="1"/>
  <c r="EF117" i="1"/>
  <c r="EG117" i="1"/>
  <c r="ER117" i="1"/>
  <c r="ES117" i="1"/>
  <c r="ET117" i="1"/>
  <c r="EU117" i="1"/>
  <c r="FF117" i="1"/>
  <c r="FG117" i="1"/>
  <c r="FH117" i="1"/>
  <c r="FI117" i="1"/>
  <c r="FT117" i="1"/>
  <c r="FU117" i="1"/>
  <c r="FV117" i="1"/>
  <c r="FW117" i="1"/>
  <c r="GH117" i="1"/>
  <c r="GI117" i="1"/>
  <c r="GJ117" i="1"/>
  <c r="GK117" i="1"/>
  <c r="GV117" i="1"/>
  <c r="GW117" i="1"/>
  <c r="GX117" i="1"/>
  <c r="GY117" i="1"/>
  <c r="HJ117" i="1"/>
  <c r="HK117" i="1"/>
  <c r="HL117" i="1"/>
  <c r="HM117" i="1"/>
  <c r="D118" i="1"/>
  <c r="E118" i="1"/>
  <c r="F118" i="1"/>
  <c r="G118" i="1"/>
  <c r="T118" i="1"/>
  <c r="U118" i="1"/>
  <c r="AI118" i="1"/>
  <c r="AJ118" i="1"/>
  <c r="AX118" i="1"/>
  <c r="AY118" i="1"/>
  <c r="BK118" i="1"/>
  <c r="BL118" i="1"/>
  <c r="BM118" i="1"/>
  <c r="BN118" i="1"/>
  <c r="BZ118" i="1"/>
  <c r="CA118" i="1"/>
  <c r="CB118" i="1"/>
  <c r="CC118" i="1"/>
  <c r="CN118" i="1"/>
  <c r="CO118" i="1"/>
  <c r="CP118" i="1"/>
  <c r="CQ118" i="1"/>
  <c r="DB118" i="1"/>
  <c r="DC118" i="1"/>
  <c r="DD118" i="1"/>
  <c r="DE118" i="1"/>
  <c r="DP118" i="1"/>
  <c r="DQ118" i="1"/>
  <c r="DR118" i="1"/>
  <c r="DS118" i="1"/>
  <c r="ED118" i="1"/>
  <c r="EE118" i="1"/>
  <c r="EF118" i="1"/>
  <c r="EG118" i="1"/>
  <c r="ER118" i="1"/>
  <c r="ES118" i="1"/>
  <c r="ET118" i="1"/>
  <c r="EU118" i="1"/>
  <c r="FF118" i="1"/>
  <c r="FG118" i="1"/>
  <c r="FH118" i="1"/>
  <c r="FI118" i="1"/>
  <c r="FT118" i="1"/>
  <c r="FU118" i="1"/>
  <c r="FV118" i="1"/>
  <c r="FW118" i="1"/>
  <c r="GH118" i="1"/>
  <c r="GI118" i="1"/>
  <c r="GJ118" i="1"/>
  <c r="GK118" i="1"/>
  <c r="GV118" i="1"/>
  <c r="GW118" i="1"/>
  <c r="GX118" i="1"/>
  <c r="GY118" i="1"/>
  <c r="HJ118" i="1"/>
  <c r="HK118" i="1"/>
  <c r="HL118" i="1"/>
  <c r="HM118" i="1"/>
  <c r="F119" i="1"/>
  <c r="G119" i="1"/>
  <c r="R119" i="1"/>
  <c r="S119" i="1"/>
  <c r="T119" i="1"/>
  <c r="U119" i="1"/>
  <c r="AG119" i="1"/>
  <c r="AH119" i="1"/>
  <c r="AI119" i="1"/>
  <c r="AJ119" i="1"/>
  <c r="AV119" i="1"/>
  <c r="AW119" i="1"/>
  <c r="AX119" i="1"/>
  <c r="AY119" i="1"/>
  <c r="BM119" i="1"/>
  <c r="BN119" i="1"/>
  <c r="CB119" i="1"/>
  <c r="CC119" i="1"/>
  <c r="CP119" i="1"/>
  <c r="CQ119" i="1"/>
  <c r="DD119" i="1"/>
  <c r="DE119" i="1"/>
  <c r="DR119" i="1"/>
  <c r="DS119" i="1"/>
  <c r="EF119" i="1"/>
  <c r="EG119" i="1"/>
  <c r="ET119" i="1"/>
  <c r="EU119" i="1"/>
  <c r="FH119" i="1"/>
  <c r="FI119" i="1"/>
  <c r="FV119" i="1"/>
  <c r="FW119" i="1"/>
  <c r="GJ119" i="1"/>
  <c r="GK119" i="1"/>
  <c r="GX119" i="1"/>
  <c r="GY119" i="1"/>
  <c r="HL119" i="1"/>
  <c r="HM119" i="1"/>
  <c r="D120" i="1"/>
  <c r="E120" i="1"/>
  <c r="F120" i="1"/>
  <c r="G120" i="1"/>
  <c r="R120" i="1"/>
  <c r="S120" i="1"/>
  <c r="T120" i="1"/>
  <c r="U120" i="1"/>
  <c r="AG120" i="1"/>
  <c r="AH120" i="1"/>
  <c r="AI120" i="1"/>
  <c r="AJ120" i="1"/>
  <c r="AV120" i="1"/>
  <c r="AW120" i="1"/>
  <c r="AX120" i="1"/>
  <c r="AY120" i="1"/>
  <c r="BK120" i="1"/>
  <c r="BL120" i="1"/>
  <c r="BM120" i="1"/>
  <c r="BN120" i="1"/>
  <c r="BZ120" i="1"/>
  <c r="CA120" i="1"/>
  <c r="CB120" i="1"/>
  <c r="CC120" i="1"/>
  <c r="CN120" i="1"/>
  <c r="CO120" i="1"/>
  <c r="CP120" i="1"/>
  <c r="CQ120" i="1"/>
  <c r="DB120" i="1"/>
  <c r="DC120" i="1"/>
  <c r="DD120" i="1"/>
  <c r="DE120" i="1"/>
  <c r="DP120" i="1"/>
  <c r="DQ120" i="1"/>
  <c r="DR120" i="1"/>
  <c r="DS120" i="1"/>
  <c r="ED120" i="1"/>
  <c r="EE120" i="1"/>
  <c r="EF120" i="1"/>
  <c r="EG120" i="1"/>
  <c r="ER120" i="1"/>
  <c r="ES120" i="1"/>
  <c r="ET120" i="1"/>
  <c r="EU120" i="1"/>
  <c r="FF120" i="1"/>
  <c r="FG120" i="1"/>
  <c r="FH120" i="1"/>
  <c r="FI120" i="1"/>
  <c r="FT120" i="1"/>
  <c r="FU120" i="1"/>
  <c r="FV120" i="1"/>
  <c r="FW120" i="1"/>
  <c r="GH120" i="1"/>
  <c r="GI120" i="1"/>
  <c r="GJ120" i="1"/>
  <c r="GK120" i="1"/>
  <c r="GV120" i="1"/>
  <c r="GW120" i="1"/>
  <c r="GX120" i="1"/>
  <c r="GY120" i="1"/>
  <c r="HJ120" i="1"/>
  <c r="HK120" i="1"/>
  <c r="HL120" i="1"/>
  <c r="HM120" i="1"/>
  <c r="D121" i="1"/>
  <c r="E121" i="1"/>
  <c r="F121" i="1"/>
  <c r="G121" i="1"/>
  <c r="R121" i="1"/>
  <c r="S121" i="1"/>
  <c r="T121" i="1"/>
  <c r="U121" i="1"/>
  <c r="AG121" i="1"/>
  <c r="AH121" i="1"/>
  <c r="AI121" i="1"/>
  <c r="AJ121" i="1"/>
  <c r="AV121" i="1"/>
  <c r="AW121" i="1"/>
  <c r="AX121" i="1"/>
  <c r="AY121" i="1"/>
  <c r="BK121" i="1"/>
  <c r="BL121" i="1"/>
  <c r="BM121" i="1"/>
  <c r="BN121" i="1"/>
  <c r="BZ121" i="1"/>
  <c r="CA121" i="1"/>
  <c r="CB121" i="1"/>
  <c r="CC121" i="1"/>
  <c r="CN121" i="1"/>
  <c r="CO121" i="1"/>
  <c r="CP121" i="1"/>
  <c r="CQ121" i="1"/>
  <c r="DB121" i="1"/>
  <c r="DC121" i="1"/>
  <c r="DD121" i="1"/>
  <c r="DE121" i="1"/>
  <c r="DP121" i="1"/>
  <c r="DQ121" i="1"/>
  <c r="DR121" i="1"/>
  <c r="DS121" i="1"/>
  <c r="ED121" i="1"/>
  <c r="EE121" i="1"/>
  <c r="EF121" i="1"/>
  <c r="EG121" i="1"/>
  <c r="ER121" i="1"/>
  <c r="ES121" i="1"/>
  <c r="ET121" i="1"/>
  <c r="EU121" i="1"/>
  <c r="FF121" i="1"/>
  <c r="FG121" i="1"/>
  <c r="FH121" i="1"/>
  <c r="FI121" i="1"/>
  <c r="FT121" i="1"/>
  <c r="FU121" i="1"/>
  <c r="FV121" i="1"/>
  <c r="FW121" i="1"/>
  <c r="GH121" i="1"/>
  <c r="GI121" i="1"/>
  <c r="GJ121" i="1"/>
  <c r="GK121" i="1"/>
  <c r="GV121" i="1"/>
  <c r="GW121" i="1"/>
  <c r="GX121" i="1"/>
  <c r="GY121" i="1"/>
  <c r="HJ121" i="1"/>
  <c r="HK121" i="1"/>
  <c r="HL121" i="1"/>
  <c r="HM121" i="1"/>
  <c r="D122" i="1"/>
  <c r="E122" i="1"/>
  <c r="F122" i="1"/>
  <c r="G122" i="1"/>
  <c r="R122" i="1"/>
  <c r="S122" i="1"/>
  <c r="T122" i="1"/>
  <c r="U122" i="1"/>
  <c r="AG122" i="1"/>
  <c r="AH122" i="1"/>
  <c r="AI122" i="1"/>
  <c r="AJ122" i="1"/>
  <c r="AV122" i="1"/>
  <c r="AW122" i="1"/>
  <c r="AX122" i="1"/>
  <c r="AY122" i="1"/>
  <c r="BK122" i="1"/>
  <c r="BL122" i="1"/>
  <c r="BM122" i="1"/>
  <c r="BN122" i="1"/>
  <c r="BZ122" i="1"/>
  <c r="CA122" i="1"/>
  <c r="CB122" i="1"/>
  <c r="CC122" i="1"/>
  <c r="CN122" i="1"/>
  <c r="CO122" i="1"/>
  <c r="CP122" i="1"/>
  <c r="CQ122" i="1"/>
  <c r="DB122" i="1"/>
  <c r="DC122" i="1"/>
  <c r="DD122" i="1"/>
  <c r="DE122" i="1"/>
  <c r="DP122" i="1"/>
  <c r="DQ122" i="1"/>
  <c r="DR122" i="1"/>
  <c r="DS122" i="1"/>
  <c r="ED122" i="1"/>
  <c r="EE122" i="1"/>
  <c r="EF122" i="1"/>
  <c r="EG122" i="1"/>
  <c r="ER122" i="1"/>
  <c r="ES122" i="1"/>
  <c r="ET122" i="1"/>
  <c r="EU122" i="1"/>
  <c r="FF122" i="1"/>
  <c r="FG122" i="1"/>
  <c r="FH122" i="1"/>
  <c r="FI122" i="1"/>
  <c r="FT122" i="1"/>
  <c r="FU122" i="1"/>
  <c r="FV122" i="1"/>
  <c r="FW122" i="1"/>
  <c r="GH122" i="1"/>
  <c r="GI122" i="1"/>
  <c r="GJ122" i="1"/>
  <c r="GK122" i="1"/>
  <c r="GV122" i="1"/>
  <c r="GW122" i="1"/>
  <c r="GX122" i="1"/>
  <c r="GY122" i="1"/>
  <c r="HJ122" i="1"/>
  <c r="HK122" i="1"/>
  <c r="HL122" i="1"/>
  <c r="HM122" i="1"/>
  <c r="D123" i="1"/>
  <c r="E123" i="1"/>
  <c r="F123" i="1"/>
  <c r="G123" i="1"/>
  <c r="R123" i="1"/>
  <c r="S123" i="1"/>
  <c r="T123" i="1"/>
  <c r="U123" i="1"/>
  <c r="AG123" i="1"/>
  <c r="AH123" i="1"/>
  <c r="AI123" i="1"/>
  <c r="AJ123" i="1"/>
  <c r="AV123" i="1"/>
  <c r="AW123" i="1"/>
  <c r="AX123" i="1"/>
  <c r="AY123" i="1"/>
  <c r="BK123" i="1"/>
  <c r="BL123" i="1"/>
  <c r="BM123" i="1"/>
  <c r="BN123" i="1"/>
  <c r="BZ123" i="1"/>
  <c r="CA123" i="1"/>
  <c r="CB123" i="1"/>
  <c r="CC123" i="1"/>
  <c r="CN123" i="1"/>
  <c r="CO123" i="1"/>
  <c r="CP123" i="1"/>
  <c r="CQ123" i="1"/>
  <c r="DB123" i="1"/>
  <c r="DC123" i="1"/>
  <c r="DD123" i="1"/>
  <c r="DE123" i="1"/>
  <c r="DP123" i="1"/>
  <c r="DQ123" i="1"/>
  <c r="DR123" i="1"/>
  <c r="DS123" i="1"/>
  <c r="ED123" i="1"/>
  <c r="EE123" i="1"/>
  <c r="EF123" i="1"/>
  <c r="EG123" i="1"/>
  <c r="ER123" i="1"/>
  <c r="ES123" i="1"/>
  <c r="ET123" i="1"/>
  <c r="EU123" i="1"/>
  <c r="FF123" i="1"/>
  <c r="FG123" i="1"/>
  <c r="FH123" i="1"/>
  <c r="FI123" i="1"/>
  <c r="FT123" i="1"/>
  <c r="FU123" i="1"/>
  <c r="FV123" i="1"/>
  <c r="FW123" i="1"/>
  <c r="GH123" i="1"/>
  <c r="GI123" i="1"/>
  <c r="GJ123" i="1"/>
  <c r="GK123" i="1"/>
  <c r="GV123" i="1"/>
  <c r="GW123" i="1"/>
  <c r="GX123" i="1"/>
  <c r="GY123" i="1"/>
  <c r="HJ123" i="1"/>
  <c r="HK123" i="1"/>
  <c r="HL123" i="1"/>
  <c r="HM123" i="1"/>
  <c r="D124" i="1"/>
  <c r="E124" i="1"/>
  <c r="F124" i="1"/>
  <c r="G124" i="1"/>
  <c r="R124" i="1"/>
  <c r="S124" i="1"/>
  <c r="T124" i="1"/>
  <c r="U124" i="1"/>
  <c r="AG124" i="1"/>
  <c r="AH124" i="1"/>
  <c r="AI124" i="1"/>
  <c r="AJ124" i="1"/>
  <c r="AV124" i="1"/>
  <c r="AW124" i="1"/>
  <c r="AX124" i="1"/>
  <c r="AY124" i="1"/>
  <c r="BK124" i="1"/>
  <c r="BL124" i="1"/>
  <c r="BM124" i="1"/>
  <c r="BN124" i="1"/>
  <c r="BZ124" i="1"/>
  <c r="CA124" i="1"/>
  <c r="CB124" i="1"/>
  <c r="CC124" i="1"/>
  <c r="CN124" i="1"/>
  <c r="CO124" i="1"/>
  <c r="CP124" i="1"/>
  <c r="CQ124" i="1"/>
  <c r="DB124" i="1"/>
  <c r="DC124" i="1"/>
  <c r="DD124" i="1"/>
  <c r="DE124" i="1"/>
  <c r="DP124" i="1"/>
  <c r="DQ124" i="1"/>
  <c r="DR124" i="1"/>
  <c r="DS124" i="1"/>
  <c r="ED124" i="1"/>
  <c r="EE124" i="1"/>
  <c r="EF124" i="1"/>
  <c r="EG124" i="1"/>
  <c r="ER124" i="1"/>
  <c r="ES124" i="1"/>
  <c r="ET124" i="1"/>
  <c r="EU124" i="1"/>
  <c r="FF124" i="1"/>
  <c r="FG124" i="1"/>
  <c r="FH124" i="1"/>
  <c r="FI124" i="1"/>
  <c r="FT124" i="1"/>
  <c r="FU124" i="1"/>
  <c r="FV124" i="1"/>
  <c r="FW124" i="1"/>
  <c r="GH124" i="1"/>
  <c r="GI124" i="1"/>
  <c r="GJ124" i="1"/>
  <c r="GK124" i="1"/>
  <c r="GV124" i="1"/>
  <c r="GW124" i="1"/>
  <c r="GX124" i="1"/>
  <c r="GY124" i="1"/>
  <c r="HJ124" i="1"/>
  <c r="HK124" i="1"/>
  <c r="HL124" i="1"/>
  <c r="HM124" i="1"/>
  <c r="D125" i="1"/>
  <c r="E125" i="1"/>
  <c r="F125" i="1"/>
  <c r="G125" i="1"/>
  <c r="R125" i="1"/>
  <c r="S125" i="1"/>
  <c r="T125" i="1"/>
  <c r="U125" i="1"/>
  <c r="AG125" i="1"/>
  <c r="AH125" i="1"/>
  <c r="AI125" i="1"/>
  <c r="AJ125" i="1"/>
  <c r="AV125" i="1"/>
  <c r="AW125" i="1"/>
  <c r="AX125" i="1"/>
  <c r="AY125" i="1"/>
  <c r="BK125" i="1"/>
  <c r="BL125" i="1"/>
  <c r="BM125" i="1"/>
  <c r="BN125" i="1"/>
  <c r="BZ125" i="1"/>
  <c r="CA125" i="1"/>
  <c r="CB125" i="1"/>
  <c r="CC125" i="1"/>
  <c r="CN125" i="1"/>
  <c r="CO125" i="1"/>
  <c r="CP125" i="1"/>
  <c r="CQ125" i="1"/>
  <c r="DB125" i="1"/>
  <c r="DC125" i="1"/>
  <c r="DD125" i="1"/>
  <c r="DE125" i="1"/>
  <c r="DP125" i="1"/>
  <c r="DQ125" i="1"/>
  <c r="DR125" i="1"/>
  <c r="DS125" i="1"/>
  <c r="ED125" i="1"/>
  <c r="EE125" i="1"/>
  <c r="EF125" i="1"/>
  <c r="EG125" i="1"/>
  <c r="ER125" i="1"/>
  <c r="ES125" i="1"/>
  <c r="ET125" i="1"/>
  <c r="EU125" i="1"/>
  <c r="FF125" i="1"/>
  <c r="FG125" i="1"/>
  <c r="FH125" i="1"/>
  <c r="FI125" i="1"/>
  <c r="FT125" i="1"/>
  <c r="FU125" i="1"/>
  <c r="FV125" i="1"/>
  <c r="FW125" i="1"/>
  <c r="GH125" i="1"/>
  <c r="GI125" i="1"/>
  <c r="GJ125" i="1"/>
  <c r="GK125" i="1"/>
  <c r="GV125" i="1"/>
  <c r="GW125" i="1"/>
  <c r="GX125" i="1"/>
  <c r="GY125" i="1"/>
  <c r="HJ125" i="1"/>
  <c r="HK125" i="1"/>
  <c r="HL125" i="1"/>
  <c r="HM125" i="1"/>
  <c r="D126" i="1"/>
  <c r="E126" i="1"/>
  <c r="F126" i="1"/>
  <c r="G126" i="1"/>
  <c r="R126" i="1"/>
  <c r="S126" i="1"/>
  <c r="T126" i="1"/>
  <c r="U126" i="1"/>
  <c r="AG126" i="1"/>
  <c r="AH126" i="1"/>
  <c r="AI126" i="1"/>
  <c r="AJ126" i="1"/>
  <c r="AV126" i="1"/>
  <c r="AW126" i="1"/>
  <c r="AX126" i="1"/>
  <c r="AY126" i="1"/>
  <c r="BK126" i="1"/>
  <c r="BL126" i="1"/>
  <c r="BM126" i="1"/>
  <c r="BN126" i="1"/>
  <c r="BZ126" i="1"/>
  <c r="CA126" i="1"/>
  <c r="CB126" i="1"/>
  <c r="CC126" i="1"/>
  <c r="CN126" i="1"/>
  <c r="CO126" i="1"/>
  <c r="CP126" i="1"/>
  <c r="CQ126" i="1"/>
  <c r="DB126" i="1"/>
  <c r="DC126" i="1"/>
  <c r="DD126" i="1"/>
  <c r="DE126" i="1"/>
  <c r="DP126" i="1"/>
  <c r="DQ126" i="1"/>
  <c r="DR126" i="1"/>
  <c r="DS126" i="1"/>
  <c r="ED126" i="1"/>
  <c r="EE126" i="1"/>
  <c r="EF126" i="1"/>
  <c r="EG126" i="1"/>
  <c r="ER126" i="1"/>
  <c r="ES126" i="1"/>
  <c r="ET126" i="1"/>
  <c r="EU126" i="1"/>
  <c r="FF126" i="1"/>
  <c r="FG126" i="1"/>
  <c r="FH126" i="1"/>
  <c r="FI126" i="1"/>
  <c r="FT126" i="1"/>
  <c r="FU126" i="1"/>
  <c r="FV126" i="1"/>
  <c r="FW126" i="1"/>
  <c r="GH126" i="1"/>
  <c r="GI126" i="1"/>
  <c r="GJ126" i="1"/>
  <c r="GK126" i="1"/>
  <c r="GV126" i="1"/>
  <c r="GW126" i="1"/>
  <c r="GX126" i="1"/>
  <c r="GY126" i="1"/>
  <c r="HJ126" i="1"/>
  <c r="HK126" i="1"/>
  <c r="HL126" i="1"/>
  <c r="HM126" i="1"/>
  <c r="D127" i="1"/>
  <c r="E127" i="1"/>
  <c r="F127" i="1"/>
  <c r="G127" i="1"/>
  <c r="R127" i="1"/>
  <c r="S127" i="1"/>
  <c r="T127" i="1"/>
  <c r="U127" i="1"/>
  <c r="AG127" i="1"/>
  <c r="AH127" i="1"/>
  <c r="AI127" i="1"/>
  <c r="AJ127" i="1"/>
  <c r="AV127" i="1"/>
  <c r="AW127" i="1"/>
  <c r="AX127" i="1"/>
  <c r="AY127" i="1"/>
  <c r="BK127" i="1"/>
  <c r="BL127" i="1"/>
  <c r="BM127" i="1"/>
  <c r="BN127" i="1"/>
  <c r="BZ127" i="1"/>
  <c r="CA127" i="1"/>
  <c r="CB127" i="1"/>
  <c r="CC127" i="1"/>
  <c r="CN127" i="1"/>
  <c r="CO127" i="1"/>
  <c r="CP127" i="1"/>
  <c r="CQ127" i="1"/>
  <c r="DB127" i="1"/>
  <c r="DC127" i="1"/>
  <c r="DD127" i="1"/>
  <c r="DE127" i="1"/>
  <c r="DP127" i="1"/>
  <c r="DQ127" i="1"/>
  <c r="DR127" i="1"/>
  <c r="DS127" i="1"/>
  <c r="ED127" i="1"/>
  <c r="EE127" i="1"/>
  <c r="EF127" i="1"/>
  <c r="EG127" i="1"/>
  <c r="ER127" i="1"/>
  <c r="ES127" i="1"/>
  <c r="ET127" i="1"/>
  <c r="EU127" i="1"/>
  <c r="FF127" i="1"/>
  <c r="FG127" i="1"/>
  <c r="FH127" i="1"/>
  <c r="FI127" i="1"/>
  <c r="FT127" i="1"/>
  <c r="FU127" i="1"/>
  <c r="FV127" i="1"/>
  <c r="FW127" i="1"/>
  <c r="GH127" i="1"/>
  <c r="GI127" i="1"/>
  <c r="GJ127" i="1"/>
  <c r="GK127" i="1"/>
  <c r="GV127" i="1"/>
  <c r="GW127" i="1"/>
  <c r="GX127" i="1"/>
  <c r="GY127" i="1"/>
  <c r="HJ127" i="1"/>
  <c r="HK127" i="1"/>
  <c r="HL127" i="1"/>
  <c r="HM127" i="1"/>
  <c r="D128" i="1"/>
  <c r="E128" i="1"/>
  <c r="F128" i="1"/>
  <c r="G128" i="1"/>
  <c r="R128" i="1"/>
  <c r="S128" i="1"/>
  <c r="T128" i="1"/>
  <c r="U128" i="1"/>
  <c r="AG128" i="1"/>
  <c r="AH128" i="1"/>
  <c r="AI128" i="1"/>
  <c r="AJ128" i="1"/>
  <c r="AV128" i="1"/>
  <c r="AW128" i="1"/>
  <c r="AX128" i="1"/>
  <c r="AY128" i="1"/>
  <c r="BK128" i="1"/>
  <c r="BL128" i="1"/>
  <c r="BM128" i="1"/>
  <c r="BN128" i="1"/>
  <c r="BZ128" i="1"/>
  <c r="CA128" i="1"/>
  <c r="CB128" i="1"/>
  <c r="CC128" i="1"/>
  <c r="CN128" i="1"/>
  <c r="CO128" i="1"/>
  <c r="CP128" i="1"/>
  <c r="CQ128" i="1"/>
  <c r="DB128" i="1"/>
  <c r="DC128" i="1"/>
  <c r="DD128" i="1"/>
  <c r="DE128" i="1"/>
  <c r="DP128" i="1"/>
  <c r="DQ128" i="1"/>
  <c r="DR128" i="1"/>
  <c r="DS128" i="1"/>
  <c r="ED128" i="1"/>
  <c r="EE128" i="1"/>
  <c r="EF128" i="1"/>
  <c r="EG128" i="1"/>
  <c r="ER128" i="1"/>
  <c r="ES128" i="1"/>
  <c r="ET128" i="1"/>
  <c r="EU128" i="1"/>
  <c r="FF128" i="1"/>
  <c r="FG128" i="1"/>
  <c r="FH128" i="1"/>
  <c r="FI128" i="1"/>
  <c r="FT128" i="1"/>
  <c r="FU128" i="1"/>
  <c r="FV128" i="1"/>
  <c r="FW128" i="1"/>
  <c r="GH128" i="1"/>
  <c r="GI128" i="1"/>
  <c r="GJ128" i="1"/>
  <c r="GK128" i="1"/>
  <c r="GV128" i="1"/>
  <c r="GW128" i="1"/>
  <c r="GX128" i="1"/>
  <c r="GY128" i="1"/>
  <c r="HJ128" i="1"/>
  <c r="HK128" i="1"/>
  <c r="HL128" i="1"/>
  <c r="HM128" i="1"/>
  <c r="D129" i="1"/>
  <c r="E129" i="1"/>
  <c r="F129" i="1"/>
  <c r="G129" i="1"/>
  <c r="R129" i="1"/>
  <c r="S129" i="1"/>
  <c r="T129" i="1"/>
  <c r="U129" i="1"/>
  <c r="AG129" i="1"/>
  <c r="AH129" i="1"/>
  <c r="AI129" i="1"/>
  <c r="AJ129" i="1"/>
  <c r="AV129" i="1"/>
  <c r="AW129" i="1"/>
  <c r="AX129" i="1"/>
  <c r="AY129" i="1"/>
  <c r="BK129" i="1"/>
  <c r="BL129" i="1"/>
  <c r="BM129" i="1"/>
  <c r="BN129" i="1"/>
  <c r="BZ129" i="1"/>
  <c r="CA129" i="1"/>
  <c r="CB129" i="1"/>
  <c r="CC129" i="1"/>
  <c r="CN129" i="1"/>
  <c r="CO129" i="1"/>
  <c r="CP129" i="1"/>
  <c r="CQ129" i="1"/>
  <c r="DB129" i="1"/>
  <c r="DC129" i="1"/>
  <c r="DD129" i="1"/>
  <c r="DE129" i="1"/>
  <c r="DP129" i="1"/>
  <c r="DQ129" i="1"/>
  <c r="DR129" i="1"/>
  <c r="DS129" i="1"/>
  <c r="ED129" i="1"/>
  <c r="EE129" i="1"/>
  <c r="EF129" i="1"/>
  <c r="EG129" i="1"/>
  <c r="ER129" i="1"/>
  <c r="ES129" i="1"/>
  <c r="ET129" i="1"/>
  <c r="EU129" i="1"/>
  <c r="FF129" i="1"/>
  <c r="FG129" i="1"/>
  <c r="FH129" i="1"/>
  <c r="FI129" i="1"/>
  <c r="FT129" i="1"/>
  <c r="FU129" i="1"/>
  <c r="FV129" i="1"/>
  <c r="FW129" i="1"/>
  <c r="GH129" i="1"/>
  <c r="GI129" i="1"/>
  <c r="GJ129" i="1"/>
  <c r="GK129" i="1"/>
  <c r="GV129" i="1"/>
  <c r="GW129" i="1"/>
  <c r="GX129" i="1"/>
  <c r="GY129" i="1"/>
  <c r="HJ129" i="1"/>
  <c r="HK129" i="1"/>
  <c r="HL129" i="1"/>
  <c r="HM129" i="1"/>
  <c r="D130" i="1"/>
  <c r="E130" i="1"/>
  <c r="F130" i="1"/>
  <c r="G130" i="1"/>
  <c r="R130" i="1"/>
  <c r="S130" i="1"/>
  <c r="T130" i="1"/>
  <c r="U130" i="1"/>
  <c r="AG130" i="1"/>
  <c r="AH130" i="1"/>
  <c r="AI130" i="1"/>
  <c r="AJ130" i="1"/>
  <c r="AV130" i="1"/>
  <c r="AW130" i="1"/>
  <c r="AX130" i="1"/>
  <c r="AY130" i="1"/>
  <c r="BK130" i="1"/>
  <c r="BL130" i="1"/>
  <c r="BM130" i="1"/>
  <c r="BN130" i="1"/>
  <c r="BZ130" i="1"/>
  <c r="CA130" i="1"/>
  <c r="CB130" i="1"/>
  <c r="CC130" i="1"/>
  <c r="CN130" i="1"/>
  <c r="CO130" i="1"/>
  <c r="CP130" i="1"/>
  <c r="CQ130" i="1"/>
  <c r="DB130" i="1"/>
  <c r="DC130" i="1"/>
  <c r="DD130" i="1"/>
  <c r="DE130" i="1"/>
  <c r="DP130" i="1"/>
  <c r="DQ130" i="1"/>
  <c r="DR130" i="1"/>
  <c r="DS130" i="1"/>
  <c r="ED130" i="1"/>
  <c r="EE130" i="1"/>
  <c r="EF130" i="1"/>
  <c r="EG130" i="1"/>
  <c r="ER130" i="1"/>
  <c r="ES130" i="1"/>
  <c r="ET130" i="1"/>
  <c r="EU130" i="1"/>
  <c r="FF130" i="1"/>
  <c r="FG130" i="1"/>
  <c r="FH130" i="1"/>
  <c r="FI130" i="1"/>
  <c r="FT130" i="1"/>
  <c r="FU130" i="1"/>
  <c r="FV130" i="1"/>
  <c r="FW130" i="1"/>
  <c r="GH130" i="1"/>
  <c r="GI130" i="1"/>
  <c r="GJ130" i="1"/>
  <c r="GK130" i="1"/>
  <c r="GV130" i="1"/>
  <c r="GW130" i="1"/>
  <c r="GX130" i="1"/>
  <c r="GY130" i="1"/>
  <c r="HJ130" i="1"/>
  <c r="HK130" i="1"/>
  <c r="HL130" i="1"/>
  <c r="HM130" i="1"/>
  <c r="D131" i="1"/>
  <c r="E131" i="1"/>
  <c r="F131" i="1"/>
  <c r="G131" i="1"/>
  <c r="R131" i="1"/>
  <c r="S131" i="1"/>
  <c r="T131" i="1"/>
  <c r="U131" i="1"/>
  <c r="AG131" i="1"/>
  <c r="AH131" i="1"/>
  <c r="AI131" i="1"/>
  <c r="AJ131" i="1"/>
  <c r="AV131" i="1"/>
  <c r="AW131" i="1"/>
  <c r="AX131" i="1"/>
  <c r="AY131" i="1"/>
  <c r="BK131" i="1"/>
  <c r="BL131" i="1"/>
  <c r="BM131" i="1"/>
  <c r="BN131" i="1"/>
  <c r="BZ131" i="1"/>
  <c r="CA131" i="1"/>
  <c r="CB131" i="1"/>
  <c r="CC131" i="1"/>
  <c r="CN131" i="1"/>
  <c r="CO131" i="1"/>
  <c r="CP131" i="1"/>
  <c r="CQ131" i="1"/>
  <c r="DB131" i="1"/>
  <c r="DC131" i="1"/>
  <c r="DD131" i="1"/>
  <c r="DE131" i="1"/>
  <c r="DP131" i="1"/>
  <c r="DQ131" i="1"/>
  <c r="DR131" i="1"/>
  <c r="DS131" i="1"/>
  <c r="ED131" i="1"/>
  <c r="EE131" i="1"/>
  <c r="EF131" i="1"/>
  <c r="EG131" i="1"/>
  <c r="ER131" i="1"/>
  <c r="ES131" i="1"/>
  <c r="ET131" i="1"/>
  <c r="EU131" i="1"/>
  <c r="FF131" i="1"/>
  <c r="FG131" i="1"/>
  <c r="FH131" i="1"/>
  <c r="FI131" i="1"/>
  <c r="FT131" i="1"/>
  <c r="FU131" i="1"/>
  <c r="FV131" i="1"/>
  <c r="FW131" i="1"/>
  <c r="GH131" i="1"/>
  <c r="GI131" i="1"/>
  <c r="GJ131" i="1"/>
  <c r="GK131" i="1"/>
  <c r="GV131" i="1"/>
  <c r="GW131" i="1"/>
  <c r="GX131" i="1"/>
  <c r="GY131" i="1"/>
  <c r="HJ131" i="1"/>
  <c r="HK131" i="1"/>
  <c r="HL131" i="1"/>
  <c r="HM131" i="1"/>
  <c r="D132" i="1"/>
  <c r="E132" i="1"/>
  <c r="F132" i="1"/>
  <c r="G132" i="1"/>
  <c r="R132" i="1"/>
  <c r="S132" i="1"/>
  <c r="T132" i="1"/>
  <c r="U132" i="1"/>
  <c r="AG132" i="1"/>
  <c r="AH132" i="1"/>
  <c r="AI132" i="1"/>
  <c r="AJ132" i="1"/>
  <c r="AV132" i="1"/>
  <c r="AW132" i="1"/>
  <c r="AX132" i="1"/>
  <c r="AY132" i="1"/>
  <c r="BK132" i="1"/>
  <c r="BL132" i="1"/>
  <c r="BM132" i="1"/>
  <c r="BN132" i="1"/>
  <c r="BZ132" i="1"/>
  <c r="CA132" i="1"/>
  <c r="CB132" i="1"/>
  <c r="CC132" i="1"/>
  <c r="CN132" i="1"/>
  <c r="CO132" i="1"/>
  <c r="CP132" i="1"/>
  <c r="CQ132" i="1"/>
  <c r="DB132" i="1"/>
  <c r="DC132" i="1"/>
  <c r="DD132" i="1"/>
  <c r="DE132" i="1"/>
  <c r="DP132" i="1"/>
  <c r="DQ132" i="1"/>
  <c r="DR132" i="1"/>
  <c r="DS132" i="1"/>
  <c r="ED132" i="1"/>
  <c r="EE132" i="1"/>
  <c r="EF132" i="1"/>
  <c r="EG132" i="1"/>
  <c r="ER132" i="1"/>
  <c r="ES132" i="1"/>
  <c r="ET132" i="1"/>
  <c r="EU132" i="1"/>
  <c r="FF132" i="1"/>
  <c r="FG132" i="1"/>
  <c r="FH132" i="1"/>
  <c r="FI132" i="1"/>
  <c r="FT132" i="1"/>
  <c r="FU132" i="1"/>
  <c r="FV132" i="1"/>
  <c r="FW132" i="1"/>
  <c r="GH132" i="1"/>
  <c r="GI132" i="1"/>
  <c r="GJ132" i="1"/>
  <c r="GK132" i="1"/>
  <c r="GV132" i="1"/>
  <c r="GW132" i="1"/>
  <c r="GX132" i="1"/>
  <c r="GY132" i="1"/>
  <c r="HJ132" i="1"/>
  <c r="HK132" i="1"/>
  <c r="HL132" i="1"/>
  <c r="HM132" i="1"/>
  <c r="D133" i="1"/>
  <c r="E133" i="1"/>
  <c r="F133" i="1"/>
  <c r="G133" i="1"/>
  <c r="R133" i="1"/>
  <c r="S133" i="1"/>
  <c r="T133" i="1"/>
  <c r="U133" i="1"/>
  <c r="AG133" i="1"/>
  <c r="AH133" i="1"/>
  <c r="AI133" i="1"/>
  <c r="AJ133" i="1"/>
  <c r="AV133" i="1"/>
  <c r="AW133" i="1"/>
  <c r="AX133" i="1"/>
  <c r="AY133" i="1"/>
  <c r="BK133" i="1"/>
  <c r="BL133" i="1"/>
  <c r="BM133" i="1"/>
  <c r="BN133" i="1"/>
  <c r="BZ133" i="1"/>
  <c r="CA133" i="1"/>
  <c r="CB133" i="1"/>
  <c r="CC133" i="1"/>
  <c r="CN133" i="1"/>
  <c r="CO133" i="1"/>
  <c r="CP133" i="1"/>
  <c r="CQ133" i="1"/>
  <c r="DB133" i="1"/>
  <c r="DC133" i="1"/>
  <c r="DD133" i="1"/>
  <c r="DE133" i="1"/>
  <c r="DP133" i="1"/>
  <c r="DQ133" i="1"/>
  <c r="DR133" i="1"/>
  <c r="DS133" i="1"/>
  <c r="ED133" i="1"/>
  <c r="EE133" i="1"/>
  <c r="EF133" i="1"/>
  <c r="EG133" i="1"/>
  <c r="ER133" i="1"/>
  <c r="ES133" i="1"/>
  <c r="ET133" i="1"/>
  <c r="EU133" i="1"/>
  <c r="FF133" i="1"/>
  <c r="FG133" i="1"/>
  <c r="FH133" i="1"/>
  <c r="FI133" i="1"/>
  <c r="FT133" i="1"/>
  <c r="FU133" i="1"/>
  <c r="FV133" i="1"/>
  <c r="FW133" i="1"/>
  <c r="GH133" i="1"/>
  <c r="GI133" i="1"/>
  <c r="GJ133" i="1"/>
  <c r="GK133" i="1"/>
  <c r="GV133" i="1"/>
  <c r="GW133" i="1"/>
  <c r="GX133" i="1"/>
  <c r="GY133" i="1"/>
  <c r="HJ133" i="1"/>
  <c r="HK133" i="1"/>
  <c r="HL133" i="1"/>
  <c r="HM133" i="1"/>
  <c r="D134" i="1"/>
  <c r="E134" i="1"/>
  <c r="F134" i="1"/>
  <c r="G134" i="1"/>
  <c r="R134" i="1"/>
  <c r="S134" i="1"/>
  <c r="T134" i="1"/>
  <c r="U134" i="1"/>
  <c r="AG134" i="1"/>
  <c r="AH134" i="1"/>
  <c r="AI134" i="1"/>
  <c r="AJ134" i="1"/>
  <c r="AV134" i="1"/>
  <c r="AW134" i="1"/>
  <c r="AX134" i="1"/>
  <c r="AY134" i="1"/>
  <c r="BK134" i="1"/>
  <c r="BL134" i="1"/>
  <c r="BM134" i="1"/>
  <c r="BN134" i="1"/>
  <c r="BZ134" i="1"/>
  <c r="CA134" i="1"/>
  <c r="CB134" i="1"/>
  <c r="CC134" i="1"/>
  <c r="CN134" i="1"/>
  <c r="CO134" i="1"/>
  <c r="CP134" i="1"/>
  <c r="CQ134" i="1"/>
  <c r="DB134" i="1"/>
  <c r="DC134" i="1"/>
  <c r="DD134" i="1"/>
  <c r="DE134" i="1"/>
  <c r="DP134" i="1"/>
  <c r="DQ134" i="1"/>
  <c r="DR134" i="1"/>
  <c r="DS134" i="1"/>
  <c r="ED134" i="1"/>
  <c r="EE134" i="1"/>
  <c r="EF134" i="1"/>
  <c r="EG134" i="1"/>
  <c r="ER134" i="1"/>
  <c r="ES134" i="1"/>
  <c r="ET134" i="1"/>
  <c r="EU134" i="1"/>
  <c r="FF134" i="1"/>
  <c r="FG134" i="1"/>
  <c r="FH134" i="1"/>
  <c r="FI134" i="1"/>
  <c r="FT134" i="1"/>
  <c r="FU134" i="1"/>
  <c r="FV134" i="1"/>
  <c r="FW134" i="1"/>
  <c r="GH134" i="1"/>
  <c r="GI134" i="1"/>
  <c r="GJ134" i="1"/>
  <c r="GK134" i="1"/>
  <c r="GV134" i="1"/>
  <c r="GW134" i="1"/>
  <c r="GX134" i="1"/>
  <c r="GY134" i="1"/>
  <c r="HJ134" i="1"/>
  <c r="HK134" i="1"/>
  <c r="HL134" i="1"/>
  <c r="HM134" i="1"/>
  <c r="D135" i="1"/>
  <c r="E135" i="1"/>
  <c r="F135" i="1"/>
  <c r="G135" i="1"/>
  <c r="R135" i="1"/>
  <c r="S135" i="1"/>
  <c r="T135" i="1"/>
  <c r="U135" i="1"/>
  <c r="AG135" i="1"/>
  <c r="AH135" i="1"/>
  <c r="AI135" i="1"/>
  <c r="AJ135" i="1"/>
  <c r="AV135" i="1"/>
  <c r="AW135" i="1"/>
  <c r="AX135" i="1"/>
  <c r="AY135" i="1"/>
  <c r="BK135" i="1"/>
  <c r="BL135" i="1"/>
  <c r="BM135" i="1"/>
  <c r="BN135" i="1"/>
  <c r="BZ135" i="1"/>
  <c r="CA135" i="1"/>
  <c r="CB135" i="1"/>
  <c r="CC135" i="1"/>
  <c r="CN135" i="1"/>
  <c r="CO135" i="1"/>
  <c r="CP135" i="1"/>
  <c r="CQ135" i="1"/>
  <c r="DB135" i="1"/>
  <c r="DC135" i="1"/>
  <c r="DD135" i="1"/>
  <c r="DE135" i="1"/>
  <c r="DP135" i="1"/>
  <c r="DQ135" i="1"/>
  <c r="DR135" i="1"/>
  <c r="DS135" i="1"/>
  <c r="ED135" i="1"/>
  <c r="EE135" i="1"/>
  <c r="EF135" i="1"/>
  <c r="EG135" i="1"/>
  <c r="ER135" i="1"/>
  <c r="ES135" i="1"/>
  <c r="ET135" i="1"/>
  <c r="EU135" i="1"/>
  <c r="FF135" i="1"/>
  <c r="FG135" i="1"/>
  <c r="FH135" i="1"/>
  <c r="FI135" i="1"/>
  <c r="FT135" i="1"/>
  <c r="FU135" i="1"/>
  <c r="FV135" i="1"/>
  <c r="FW135" i="1"/>
  <c r="GH135" i="1"/>
  <c r="GI135" i="1"/>
  <c r="GJ135" i="1"/>
  <c r="GK135" i="1"/>
  <c r="GV135" i="1"/>
  <c r="GW135" i="1"/>
  <c r="GX135" i="1"/>
  <c r="GY135" i="1"/>
  <c r="HJ135" i="1"/>
  <c r="HK135" i="1"/>
  <c r="HL135" i="1"/>
  <c r="HM135" i="1"/>
  <c r="D136" i="1"/>
  <c r="E136" i="1"/>
  <c r="F136" i="1"/>
  <c r="G136" i="1"/>
  <c r="R136" i="1"/>
  <c r="S136" i="1"/>
  <c r="T136" i="1"/>
  <c r="U136" i="1"/>
  <c r="AG136" i="1"/>
  <c r="AH136" i="1"/>
  <c r="AI136" i="1"/>
  <c r="AJ136" i="1"/>
  <c r="AV136" i="1"/>
  <c r="AW136" i="1"/>
  <c r="AX136" i="1"/>
  <c r="AY136" i="1"/>
  <c r="BK136" i="1"/>
  <c r="BL136" i="1"/>
  <c r="BM136" i="1"/>
  <c r="BN136" i="1"/>
  <c r="BZ136" i="1"/>
  <c r="CA136" i="1"/>
  <c r="CB136" i="1"/>
  <c r="CC136" i="1"/>
  <c r="CN136" i="1"/>
  <c r="CO136" i="1"/>
  <c r="CP136" i="1"/>
  <c r="CQ136" i="1"/>
  <c r="DB136" i="1"/>
  <c r="DC136" i="1"/>
  <c r="DD136" i="1"/>
  <c r="DE136" i="1"/>
  <c r="DP136" i="1"/>
  <c r="DQ136" i="1"/>
  <c r="DR136" i="1"/>
  <c r="DS136" i="1"/>
  <c r="ED136" i="1"/>
  <c r="EE136" i="1"/>
  <c r="EF136" i="1"/>
  <c r="EG136" i="1"/>
  <c r="ER136" i="1"/>
  <c r="ES136" i="1"/>
  <c r="ET136" i="1"/>
  <c r="EU136" i="1"/>
  <c r="FF136" i="1"/>
  <c r="FG136" i="1"/>
  <c r="FH136" i="1"/>
  <c r="FI136" i="1"/>
  <c r="FT136" i="1"/>
  <c r="FU136" i="1"/>
  <c r="FV136" i="1"/>
  <c r="FW136" i="1"/>
  <c r="GH136" i="1"/>
  <c r="GI136" i="1"/>
  <c r="GJ136" i="1"/>
  <c r="GK136" i="1"/>
  <c r="GV136" i="1"/>
  <c r="GW136" i="1"/>
  <c r="GX136" i="1"/>
  <c r="GY136" i="1"/>
  <c r="HJ136" i="1"/>
  <c r="HK136" i="1"/>
  <c r="HL136" i="1"/>
  <c r="HM136" i="1"/>
  <c r="D137" i="1"/>
  <c r="E137" i="1"/>
  <c r="F137" i="1"/>
  <c r="G137" i="1"/>
  <c r="R137" i="1"/>
  <c r="S137" i="1"/>
  <c r="T137" i="1"/>
  <c r="U137" i="1"/>
  <c r="AG137" i="1"/>
  <c r="AH137" i="1"/>
  <c r="AI137" i="1"/>
  <c r="AJ137" i="1"/>
  <c r="AV137" i="1"/>
  <c r="AW137" i="1"/>
  <c r="AX137" i="1"/>
  <c r="AY137" i="1"/>
  <c r="BK137" i="1"/>
  <c r="BL137" i="1"/>
  <c r="BM137" i="1"/>
  <c r="BN137" i="1"/>
  <c r="BZ137" i="1"/>
  <c r="CA137" i="1"/>
  <c r="CB137" i="1"/>
  <c r="CC137" i="1"/>
  <c r="CN137" i="1"/>
  <c r="CO137" i="1"/>
  <c r="CP137" i="1"/>
  <c r="CQ137" i="1"/>
  <c r="DB137" i="1"/>
  <c r="DC137" i="1"/>
  <c r="DD137" i="1"/>
  <c r="DE137" i="1"/>
  <c r="DP137" i="1"/>
  <c r="DQ137" i="1"/>
  <c r="DR137" i="1"/>
  <c r="DS137" i="1"/>
  <c r="ED137" i="1"/>
  <c r="EE137" i="1"/>
  <c r="EF137" i="1"/>
  <c r="EG137" i="1"/>
  <c r="ER137" i="1"/>
  <c r="ES137" i="1"/>
  <c r="ET137" i="1"/>
  <c r="EU137" i="1"/>
  <c r="FF137" i="1"/>
  <c r="FG137" i="1"/>
  <c r="FH137" i="1"/>
  <c r="FI137" i="1"/>
  <c r="FT137" i="1"/>
  <c r="FU137" i="1"/>
  <c r="FV137" i="1"/>
  <c r="FW137" i="1"/>
  <c r="GH137" i="1"/>
  <c r="GI137" i="1"/>
  <c r="GJ137" i="1"/>
  <c r="GK137" i="1"/>
  <c r="GV137" i="1"/>
  <c r="GW137" i="1"/>
  <c r="GX137" i="1"/>
  <c r="GY137" i="1"/>
  <c r="HJ137" i="1"/>
  <c r="HK137" i="1"/>
  <c r="HL137" i="1"/>
  <c r="HM137" i="1"/>
  <c r="D138" i="1"/>
  <c r="E138" i="1"/>
  <c r="F138" i="1"/>
  <c r="G138" i="1"/>
  <c r="R138" i="1"/>
  <c r="S138" i="1"/>
  <c r="T138" i="1"/>
  <c r="U138" i="1"/>
  <c r="AG138" i="1"/>
  <c r="AH138" i="1"/>
  <c r="AI138" i="1"/>
  <c r="AJ138" i="1"/>
  <c r="AV138" i="1"/>
  <c r="AW138" i="1"/>
  <c r="AX138" i="1"/>
  <c r="AY138" i="1"/>
  <c r="BK138" i="1"/>
  <c r="BL138" i="1"/>
  <c r="BM138" i="1"/>
  <c r="BN138" i="1"/>
  <c r="BZ138" i="1"/>
  <c r="CA138" i="1"/>
  <c r="CB138" i="1"/>
  <c r="CC138" i="1"/>
  <c r="CN138" i="1"/>
  <c r="CO138" i="1"/>
  <c r="CP138" i="1"/>
  <c r="CQ138" i="1"/>
  <c r="DB138" i="1"/>
  <c r="DC138" i="1"/>
  <c r="DD138" i="1"/>
  <c r="DE138" i="1"/>
  <c r="DP138" i="1"/>
  <c r="DQ138" i="1"/>
  <c r="DR138" i="1"/>
  <c r="DS138" i="1"/>
  <c r="ED138" i="1"/>
  <c r="EE138" i="1"/>
  <c r="EF138" i="1"/>
  <c r="EG138" i="1"/>
  <c r="ER138" i="1"/>
  <c r="ES138" i="1"/>
  <c r="ET138" i="1"/>
  <c r="EU138" i="1"/>
  <c r="FF138" i="1"/>
  <c r="FG138" i="1"/>
  <c r="FH138" i="1"/>
  <c r="FI138" i="1"/>
  <c r="FT138" i="1"/>
  <c r="FU138" i="1"/>
  <c r="FV138" i="1"/>
  <c r="FW138" i="1"/>
  <c r="GH138" i="1"/>
  <c r="GI138" i="1"/>
  <c r="GJ138" i="1"/>
  <c r="GK138" i="1"/>
  <c r="GV138" i="1"/>
  <c r="GW138" i="1"/>
  <c r="GX138" i="1"/>
  <c r="GY138" i="1"/>
  <c r="HJ138" i="1"/>
  <c r="HK138" i="1"/>
  <c r="HL138" i="1"/>
  <c r="HM138" i="1"/>
  <c r="D139" i="1"/>
  <c r="E139" i="1"/>
  <c r="F139" i="1"/>
  <c r="G139" i="1"/>
  <c r="R139" i="1"/>
  <c r="S139" i="1"/>
  <c r="T139" i="1"/>
  <c r="U139" i="1"/>
  <c r="AG139" i="1"/>
  <c r="AH139" i="1"/>
  <c r="AI139" i="1"/>
  <c r="AJ139" i="1"/>
  <c r="AV139" i="1"/>
  <c r="AW139" i="1"/>
  <c r="AX139" i="1"/>
  <c r="AY139" i="1"/>
  <c r="BK139" i="1"/>
  <c r="BL139" i="1"/>
  <c r="BM139" i="1"/>
  <c r="BN139" i="1"/>
  <c r="BZ139" i="1"/>
  <c r="CA139" i="1"/>
  <c r="CB139" i="1"/>
  <c r="CC139" i="1"/>
  <c r="CN139" i="1"/>
  <c r="CO139" i="1"/>
  <c r="CP139" i="1"/>
  <c r="CQ139" i="1"/>
  <c r="DB139" i="1"/>
  <c r="DC139" i="1"/>
  <c r="DD139" i="1"/>
  <c r="DE139" i="1"/>
  <c r="DP139" i="1"/>
  <c r="DQ139" i="1"/>
  <c r="DR139" i="1"/>
  <c r="DS139" i="1"/>
  <c r="ED139" i="1"/>
  <c r="EE139" i="1"/>
  <c r="EF139" i="1"/>
  <c r="EG139" i="1"/>
  <c r="ER139" i="1"/>
  <c r="ES139" i="1"/>
  <c r="ET139" i="1"/>
  <c r="EU139" i="1"/>
  <c r="FF139" i="1"/>
  <c r="FG139" i="1"/>
  <c r="FH139" i="1"/>
  <c r="FI139" i="1"/>
  <c r="FT139" i="1"/>
  <c r="FU139" i="1"/>
  <c r="FV139" i="1"/>
  <c r="FW139" i="1"/>
  <c r="GH139" i="1"/>
  <c r="GI139" i="1"/>
  <c r="GJ139" i="1"/>
  <c r="GK139" i="1"/>
  <c r="GV139" i="1"/>
  <c r="GW139" i="1"/>
  <c r="GX139" i="1"/>
  <c r="GY139" i="1"/>
  <c r="HJ139" i="1"/>
  <c r="HK139" i="1"/>
  <c r="HL139" i="1"/>
  <c r="HM139" i="1"/>
  <c r="D140" i="1"/>
  <c r="E140" i="1"/>
  <c r="F140" i="1"/>
  <c r="G140" i="1"/>
  <c r="R140" i="1"/>
  <c r="S140" i="1"/>
  <c r="T140" i="1"/>
  <c r="U140" i="1"/>
  <c r="AG140" i="1"/>
  <c r="AH140" i="1"/>
  <c r="AI140" i="1"/>
  <c r="AJ140" i="1"/>
  <c r="AV140" i="1"/>
  <c r="AW140" i="1"/>
  <c r="AX140" i="1"/>
  <c r="AY140" i="1"/>
  <c r="BK140" i="1"/>
  <c r="BL140" i="1"/>
  <c r="BM140" i="1"/>
  <c r="BN140" i="1"/>
  <c r="BZ140" i="1"/>
  <c r="CA140" i="1"/>
  <c r="CB140" i="1"/>
  <c r="CC140" i="1"/>
  <c r="CN140" i="1"/>
  <c r="CO140" i="1"/>
  <c r="CP140" i="1"/>
  <c r="CQ140" i="1"/>
  <c r="DB140" i="1"/>
  <c r="DC140" i="1"/>
  <c r="DD140" i="1"/>
  <c r="DE140" i="1"/>
  <c r="DP140" i="1"/>
  <c r="DQ140" i="1"/>
  <c r="DR140" i="1"/>
  <c r="DS140" i="1"/>
  <c r="ED140" i="1"/>
  <c r="EE140" i="1"/>
  <c r="EF140" i="1"/>
  <c r="EG140" i="1"/>
  <c r="ER140" i="1"/>
  <c r="ES140" i="1"/>
  <c r="ET140" i="1"/>
  <c r="EU140" i="1"/>
  <c r="FF140" i="1"/>
  <c r="FG140" i="1"/>
  <c r="FH140" i="1"/>
  <c r="FI140" i="1"/>
  <c r="FT140" i="1"/>
  <c r="FU140" i="1"/>
  <c r="FV140" i="1"/>
  <c r="FW140" i="1"/>
  <c r="GH140" i="1"/>
  <c r="GI140" i="1"/>
  <c r="GJ140" i="1"/>
  <c r="GK140" i="1"/>
  <c r="GV140" i="1"/>
  <c r="GW140" i="1"/>
  <c r="GX140" i="1"/>
  <c r="GY140" i="1"/>
  <c r="HJ140" i="1"/>
  <c r="HK140" i="1"/>
  <c r="HL140" i="1"/>
  <c r="HM140" i="1"/>
  <c r="D141" i="1"/>
  <c r="E141" i="1"/>
  <c r="F141" i="1"/>
  <c r="G141" i="1"/>
  <c r="R141" i="1"/>
  <c r="S141" i="1"/>
  <c r="T141" i="1"/>
  <c r="U141" i="1"/>
  <c r="AG141" i="1"/>
  <c r="AH141" i="1"/>
  <c r="AI141" i="1"/>
  <c r="AJ141" i="1"/>
  <c r="AV141" i="1"/>
  <c r="AW141" i="1"/>
  <c r="AX141" i="1"/>
  <c r="AY141" i="1"/>
  <c r="BK141" i="1"/>
  <c r="BL141" i="1"/>
  <c r="BM141" i="1"/>
  <c r="BN141" i="1"/>
  <c r="BZ141" i="1"/>
  <c r="CA141" i="1"/>
  <c r="CB141" i="1"/>
  <c r="CC141" i="1"/>
  <c r="CN141" i="1"/>
  <c r="CO141" i="1"/>
  <c r="CP141" i="1"/>
  <c r="CQ141" i="1"/>
  <c r="DB141" i="1"/>
  <c r="DC141" i="1"/>
  <c r="DD141" i="1"/>
  <c r="DE141" i="1"/>
  <c r="DP141" i="1"/>
  <c r="DQ141" i="1"/>
  <c r="DR141" i="1"/>
  <c r="DS141" i="1"/>
  <c r="ED141" i="1"/>
  <c r="EE141" i="1"/>
  <c r="EF141" i="1"/>
  <c r="EG141" i="1"/>
  <c r="ER141" i="1"/>
  <c r="ES141" i="1"/>
  <c r="ET141" i="1"/>
  <c r="EU141" i="1"/>
  <c r="FF141" i="1"/>
  <c r="FG141" i="1"/>
  <c r="FH141" i="1"/>
  <c r="FI141" i="1"/>
  <c r="FT141" i="1"/>
  <c r="FU141" i="1"/>
  <c r="FV141" i="1"/>
  <c r="FW141" i="1"/>
  <c r="GH141" i="1"/>
  <c r="GI141" i="1"/>
  <c r="GJ141" i="1"/>
  <c r="GK141" i="1"/>
  <c r="GV141" i="1"/>
  <c r="GW141" i="1"/>
  <c r="GX141" i="1"/>
  <c r="GY141" i="1"/>
  <c r="HJ141" i="1"/>
  <c r="HK141" i="1"/>
  <c r="HL141" i="1"/>
  <c r="HM141" i="1"/>
  <c r="D142" i="1"/>
  <c r="E142" i="1"/>
  <c r="F142" i="1"/>
  <c r="G142" i="1"/>
  <c r="R142" i="1"/>
  <c r="S142" i="1"/>
  <c r="T142" i="1"/>
  <c r="U142" i="1"/>
  <c r="AG142" i="1"/>
  <c r="AH142" i="1"/>
  <c r="AI142" i="1"/>
  <c r="AJ142" i="1"/>
  <c r="AV142" i="1"/>
  <c r="AW142" i="1"/>
  <c r="AX142" i="1"/>
  <c r="AY142" i="1"/>
  <c r="BK142" i="1"/>
  <c r="BL142" i="1"/>
  <c r="BM142" i="1"/>
  <c r="BN142" i="1"/>
  <c r="BZ142" i="1"/>
  <c r="CA142" i="1"/>
  <c r="CB142" i="1"/>
  <c r="CC142" i="1"/>
  <c r="CN142" i="1"/>
  <c r="CO142" i="1"/>
  <c r="CP142" i="1"/>
  <c r="CQ142" i="1"/>
  <c r="DB142" i="1"/>
  <c r="DC142" i="1"/>
  <c r="DD142" i="1"/>
  <c r="DE142" i="1"/>
  <c r="DP142" i="1"/>
  <c r="DQ142" i="1"/>
  <c r="DR142" i="1"/>
  <c r="DS142" i="1"/>
  <c r="ED142" i="1"/>
  <c r="EE142" i="1"/>
  <c r="EF142" i="1"/>
  <c r="EG142" i="1"/>
  <c r="ER142" i="1"/>
  <c r="ES142" i="1"/>
  <c r="ET142" i="1"/>
  <c r="EU142" i="1"/>
  <c r="FF142" i="1"/>
  <c r="FG142" i="1"/>
  <c r="FH142" i="1"/>
  <c r="FI142" i="1"/>
  <c r="FT142" i="1"/>
  <c r="FU142" i="1"/>
  <c r="FV142" i="1"/>
  <c r="FW142" i="1"/>
  <c r="GH142" i="1"/>
  <c r="GI142" i="1"/>
  <c r="GJ142" i="1"/>
  <c r="GK142" i="1"/>
  <c r="GV142" i="1"/>
  <c r="GW142" i="1"/>
  <c r="GX142" i="1"/>
  <c r="GY142" i="1"/>
  <c r="HJ142" i="1"/>
  <c r="HK142" i="1"/>
  <c r="HL142" i="1"/>
  <c r="HM142" i="1"/>
  <c r="D143" i="1"/>
  <c r="E143" i="1"/>
  <c r="F143" i="1"/>
  <c r="G143" i="1"/>
  <c r="R143" i="1"/>
  <c r="S143" i="1"/>
  <c r="T143" i="1"/>
  <c r="U143" i="1"/>
  <c r="AG143" i="1"/>
  <c r="AH143" i="1"/>
  <c r="AI143" i="1"/>
  <c r="AJ143" i="1"/>
  <c r="AV143" i="1"/>
  <c r="AW143" i="1"/>
  <c r="AX143" i="1"/>
  <c r="AY143" i="1"/>
  <c r="BK143" i="1"/>
  <c r="BL143" i="1"/>
  <c r="BM143" i="1"/>
  <c r="BN143" i="1"/>
  <c r="BZ143" i="1"/>
  <c r="CA143" i="1"/>
  <c r="CB143" i="1"/>
  <c r="CC143" i="1"/>
  <c r="CN143" i="1"/>
  <c r="CO143" i="1"/>
  <c r="CP143" i="1"/>
  <c r="CQ143" i="1"/>
  <c r="DB143" i="1"/>
  <c r="DC143" i="1"/>
  <c r="DD143" i="1"/>
  <c r="DE143" i="1"/>
  <c r="DP143" i="1"/>
  <c r="DQ143" i="1"/>
  <c r="DR143" i="1"/>
  <c r="DS143" i="1"/>
  <c r="ED143" i="1"/>
  <c r="EE143" i="1"/>
  <c r="EF143" i="1"/>
  <c r="EG143" i="1"/>
  <c r="ER143" i="1"/>
  <c r="ES143" i="1"/>
  <c r="ET143" i="1"/>
  <c r="EU143" i="1"/>
  <c r="FF143" i="1"/>
  <c r="FG143" i="1"/>
  <c r="FH143" i="1"/>
  <c r="FI143" i="1"/>
  <c r="FT143" i="1"/>
  <c r="FU143" i="1"/>
  <c r="FV143" i="1"/>
  <c r="FW143" i="1"/>
  <c r="GH143" i="1"/>
  <c r="GI143" i="1"/>
  <c r="GJ143" i="1"/>
  <c r="GK143" i="1"/>
  <c r="GV143" i="1"/>
  <c r="GW143" i="1"/>
  <c r="GX143" i="1"/>
  <c r="GY143" i="1"/>
  <c r="HJ143" i="1"/>
  <c r="HK143" i="1"/>
  <c r="HL143" i="1"/>
  <c r="HM143" i="1"/>
  <c r="D144" i="1"/>
  <c r="E144" i="1"/>
  <c r="F144" i="1"/>
  <c r="G144" i="1"/>
  <c r="R144" i="1"/>
  <c r="S144" i="1"/>
  <c r="T144" i="1"/>
  <c r="U144" i="1"/>
  <c r="AG144" i="1"/>
  <c r="AH144" i="1"/>
  <c r="AI144" i="1"/>
  <c r="AJ144" i="1"/>
  <c r="AV144" i="1"/>
  <c r="AW144" i="1"/>
  <c r="AX144" i="1"/>
  <c r="AY144" i="1"/>
  <c r="BK144" i="1"/>
  <c r="BL144" i="1"/>
  <c r="BM144" i="1"/>
  <c r="BN144" i="1"/>
  <c r="BZ144" i="1"/>
  <c r="CA144" i="1"/>
  <c r="CB144" i="1"/>
  <c r="CC144" i="1"/>
  <c r="CN144" i="1"/>
  <c r="CO144" i="1"/>
  <c r="CP144" i="1"/>
  <c r="CQ144" i="1"/>
  <c r="DB144" i="1"/>
  <c r="DC144" i="1"/>
  <c r="DD144" i="1"/>
  <c r="DE144" i="1"/>
  <c r="DP144" i="1"/>
  <c r="DQ144" i="1"/>
  <c r="DR144" i="1"/>
  <c r="DS144" i="1"/>
  <c r="ED144" i="1"/>
  <c r="EE144" i="1"/>
  <c r="EF144" i="1"/>
  <c r="EG144" i="1"/>
  <c r="ER144" i="1"/>
  <c r="ES144" i="1"/>
  <c r="ET144" i="1"/>
  <c r="EU144" i="1"/>
  <c r="FF144" i="1"/>
  <c r="FG144" i="1"/>
  <c r="FH144" i="1"/>
  <c r="FI144" i="1"/>
  <c r="FT144" i="1"/>
  <c r="FU144" i="1"/>
  <c r="FV144" i="1"/>
  <c r="FW144" i="1"/>
  <c r="GH144" i="1"/>
  <c r="GI144" i="1"/>
  <c r="GJ144" i="1"/>
  <c r="GK144" i="1"/>
  <c r="GV144" i="1"/>
  <c r="GW144" i="1"/>
  <c r="GX144" i="1"/>
  <c r="GY144" i="1"/>
  <c r="HJ144" i="1"/>
  <c r="HK144" i="1"/>
  <c r="HL144" i="1"/>
  <c r="HM144" i="1"/>
  <c r="D145" i="1"/>
  <c r="E145" i="1"/>
  <c r="F145" i="1"/>
  <c r="G145" i="1"/>
  <c r="R145" i="1"/>
  <c r="S145" i="1"/>
  <c r="T145" i="1"/>
  <c r="U145" i="1"/>
  <c r="AG145" i="1"/>
  <c r="AH145" i="1"/>
  <c r="AI145" i="1"/>
  <c r="AJ145" i="1"/>
  <c r="AV145" i="1"/>
  <c r="AW145" i="1"/>
  <c r="AX145" i="1"/>
  <c r="AY145" i="1"/>
  <c r="BK145" i="1"/>
  <c r="BL145" i="1"/>
  <c r="BM145" i="1"/>
  <c r="BN145" i="1"/>
  <c r="BZ145" i="1"/>
  <c r="CA145" i="1"/>
  <c r="CB145" i="1"/>
  <c r="CC145" i="1"/>
  <c r="CN145" i="1"/>
  <c r="CO145" i="1"/>
  <c r="CP145" i="1"/>
  <c r="CQ145" i="1"/>
  <c r="DB145" i="1"/>
  <c r="DC145" i="1"/>
  <c r="DD145" i="1"/>
  <c r="DE145" i="1"/>
  <c r="DP145" i="1"/>
  <c r="DQ145" i="1"/>
  <c r="DR145" i="1"/>
  <c r="DS145" i="1"/>
  <c r="ED145" i="1"/>
  <c r="EE145" i="1"/>
  <c r="EF145" i="1"/>
  <c r="EG145" i="1"/>
  <c r="ER145" i="1"/>
  <c r="ES145" i="1"/>
  <c r="ET145" i="1"/>
  <c r="EU145" i="1"/>
  <c r="FF145" i="1"/>
  <c r="FG145" i="1"/>
  <c r="FH145" i="1"/>
  <c r="FI145" i="1"/>
  <c r="FT145" i="1"/>
  <c r="FU145" i="1"/>
  <c r="FV145" i="1"/>
  <c r="FW145" i="1"/>
  <c r="GH145" i="1"/>
  <c r="GI145" i="1"/>
  <c r="GJ145" i="1"/>
  <c r="GK145" i="1"/>
  <c r="GV145" i="1"/>
  <c r="GW145" i="1"/>
  <c r="GX145" i="1"/>
  <c r="GY145" i="1"/>
  <c r="HJ145" i="1"/>
  <c r="HK145" i="1"/>
  <c r="HL145" i="1"/>
  <c r="HM145" i="1"/>
  <c r="D146" i="1"/>
  <c r="E146" i="1"/>
  <c r="F146" i="1"/>
  <c r="G146" i="1"/>
  <c r="R146" i="1"/>
  <c r="S146" i="1"/>
  <c r="T146" i="1"/>
  <c r="U146" i="1"/>
  <c r="AG146" i="1"/>
  <c r="AH146" i="1"/>
  <c r="AI146" i="1"/>
  <c r="AJ146" i="1"/>
  <c r="AV146" i="1"/>
  <c r="AW146" i="1"/>
  <c r="AX146" i="1"/>
  <c r="AY146" i="1"/>
  <c r="BK146" i="1"/>
  <c r="BL146" i="1"/>
  <c r="BM146" i="1"/>
  <c r="BN146" i="1"/>
  <c r="BZ146" i="1"/>
  <c r="CA146" i="1"/>
  <c r="CB146" i="1"/>
  <c r="CC146" i="1"/>
  <c r="CN146" i="1"/>
  <c r="CO146" i="1"/>
  <c r="CP146" i="1"/>
  <c r="CQ146" i="1"/>
  <c r="DB146" i="1"/>
  <c r="DC146" i="1"/>
  <c r="DD146" i="1"/>
  <c r="DE146" i="1"/>
  <c r="DP146" i="1"/>
  <c r="DQ146" i="1"/>
  <c r="DR146" i="1"/>
  <c r="DS146" i="1"/>
  <c r="ED146" i="1"/>
  <c r="EE146" i="1"/>
  <c r="EF146" i="1"/>
  <c r="EG146" i="1"/>
  <c r="ER146" i="1"/>
  <c r="ES146" i="1"/>
  <c r="ET146" i="1"/>
  <c r="EU146" i="1"/>
  <c r="FF146" i="1"/>
  <c r="FG146" i="1"/>
  <c r="FH146" i="1"/>
  <c r="FI146" i="1"/>
  <c r="FT146" i="1"/>
  <c r="FU146" i="1"/>
  <c r="FV146" i="1"/>
  <c r="FW146" i="1"/>
  <c r="GH146" i="1"/>
  <c r="GI146" i="1"/>
  <c r="GJ146" i="1"/>
  <c r="GK146" i="1"/>
  <c r="GV146" i="1"/>
  <c r="GW146" i="1"/>
  <c r="GX146" i="1"/>
  <c r="GY146" i="1"/>
  <c r="HJ146" i="1"/>
  <c r="HK146" i="1"/>
  <c r="HL146" i="1"/>
  <c r="HM146" i="1"/>
  <c r="D147" i="1"/>
  <c r="E147" i="1"/>
  <c r="F147" i="1"/>
  <c r="G147" i="1"/>
  <c r="R147" i="1"/>
  <c r="S147" i="1"/>
  <c r="T147" i="1"/>
  <c r="U147" i="1"/>
  <c r="AG147" i="1"/>
  <c r="AH147" i="1"/>
  <c r="AI147" i="1"/>
  <c r="AJ147" i="1"/>
  <c r="AV147" i="1"/>
  <c r="AW147" i="1"/>
  <c r="AX147" i="1"/>
  <c r="AY147" i="1"/>
  <c r="BK147" i="1"/>
  <c r="BL147" i="1"/>
  <c r="BM147" i="1"/>
  <c r="BN147" i="1"/>
  <c r="BZ147" i="1"/>
  <c r="CA147" i="1"/>
  <c r="CB147" i="1"/>
  <c r="CC147" i="1"/>
  <c r="CN147" i="1"/>
  <c r="CO147" i="1"/>
  <c r="CP147" i="1"/>
  <c r="CQ147" i="1"/>
  <c r="DB147" i="1"/>
  <c r="DC147" i="1"/>
  <c r="DD147" i="1"/>
  <c r="DE147" i="1"/>
  <c r="DP147" i="1"/>
  <c r="DQ147" i="1"/>
  <c r="DR147" i="1"/>
  <c r="DS147" i="1"/>
  <c r="ED147" i="1"/>
  <c r="EE147" i="1"/>
  <c r="EF147" i="1"/>
  <c r="EG147" i="1"/>
  <c r="ER147" i="1"/>
  <c r="ES147" i="1"/>
  <c r="ET147" i="1"/>
  <c r="EU147" i="1"/>
  <c r="FF147" i="1"/>
  <c r="FG147" i="1"/>
  <c r="FH147" i="1"/>
  <c r="FI147" i="1"/>
  <c r="FT147" i="1"/>
  <c r="FU147" i="1"/>
  <c r="FV147" i="1"/>
  <c r="FW147" i="1"/>
  <c r="GH147" i="1"/>
  <c r="GI147" i="1"/>
  <c r="GJ147" i="1"/>
  <c r="GK147" i="1"/>
  <c r="GV147" i="1"/>
  <c r="GW147" i="1"/>
  <c r="GX147" i="1"/>
  <c r="GY147" i="1"/>
  <c r="HJ147" i="1"/>
  <c r="HK147" i="1"/>
  <c r="HL147" i="1"/>
  <c r="HM147" i="1"/>
  <c r="D148" i="1"/>
  <c r="E148" i="1"/>
  <c r="F148" i="1"/>
  <c r="G148" i="1"/>
  <c r="R148" i="1"/>
  <c r="S148" i="1"/>
  <c r="T148" i="1"/>
  <c r="U148" i="1"/>
  <c r="AG148" i="1"/>
  <c r="AH148" i="1"/>
  <c r="AI148" i="1"/>
  <c r="AJ148" i="1"/>
  <c r="AV148" i="1"/>
  <c r="AW148" i="1"/>
  <c r="AX148" i="1"/>
  <c r="AY148" i="1"/>
  <c r="BK148" i="1"/>
  <c r="BL148" i="1"/>
  <c r="BM148" i="1"/>
  <c r="BN148" i="1"/>
  <c r="BZ148" i="1"/>
  <c r="CA148" i="1"/>
  <c r="CB148" i="1"/>
  <c r="CC148" i="1"/>
  <c r="CN148" i="1"/>
  <c r="CO148" i="1"/>
  <c r="CP148" i="1"/>
  <c r="CQ148" i="1"/>
  <c r="DB148" i="1"/>
  <c r="DC148" i="1"/>
  <c r="DD148" i="1"/>
  <c r="DE148" i="1"/>
  <c r="DP148" i="1"/>
  <c r="DQ148" i="1"/>
  <c r="DR148" i="1"/>
  <c r="DS148" i="1"/>
  <c r="ED148" i="1"/>
  <c r="EE148" i="1"/>
  <c r="EF148" i="1"/>
  <c r="EG148" i="1"/>
  <c r="ER148" i="1"/>
  <c r="ES148" i="1"/>
  <c r="ET148" i="1"/>
  <c r="EU148" i="1"/>
  <c r="FF148" i="1"/>
  <c r="FG148" i="1"/>
  <c r="FH148" i="1"/>
  <c r="FI148" i="1"/>
  <c r="FT148" i="1"/>
  <c r="FU148" i="1"/>
  <c r="FV148" i="1"/>
  <c r="FW148" i="1"/>
  <c r="GH148" i="1"/>
  <c r="GI148" i="1"/>
  <c r="GJ148" i="1"/>
  <c r="GK148" i="1"/>
  <c r="GV148" i="1"/>
  <c r="GW148" i="1"/>
  <c r="GX148" i="1"/>
  <c r="GY148" i="1"/>
  <c r="HJ148" i="1"/>
  <c r="HK148" i="1"/>
  <c r="HL148" i="1"/>
  <c r="HM148" i="1"/>
  <c r="D149" i="1"/>
  <c r="E149" i="1"/>
  <c r="F149" i="1"/>
  <c r="G149" i="1"/>
  <c r="R149" i="1"/>
  <c r="S149" i="1"/>
  <c r="T149" i="1"/>
  <c r="U149" i="1"/>
  <c r="AG149" i="1"/>
  <c r="AH149" i="1"/>
  <c r="AI149" i="1"/>
  <c r="AJ149" i="1"/>
  <c r="AV149" i="1"/>
  <c r="AW149" i="1"/>
  <c r="AX149" i="1"/>
  <c r="AY149" i="1"/>
  <c r="BK149" i="1"/>
  <c r="BL149" i="1"/>
  <c r="BM149" i="1"/>
  <c r="BN149" i="1"/>
  <c r="BZ149" i="1"/>
  <c r="CA149" i="1"/>
  <c r="CB149" i="1"/>
  <c r="CC149" i="1"/>
  <c r="CN149" i="1"/>
  <c r="CO149" i="1"/>
  <c r="CP149" i="1"/>
  <c r="CQ149" i="1"/>
  <c r="DB149" i="1"/>
  <c r="DC149" i="1"/>
  <c r="DD149" i="1"/>
  <c r="DE149" i="1"/>
  <c r="DP149" i="1"/>
  <c r="DQ149" i="1"/>
  <c r="DR149" i="1"/>
  <c r="DS149" i="1"/>
  <c r="ED149" i="1"/>
  <c r="EE149" i="1"/>
  <c r="EF149" i="1"/>
  <c r="EG149" i="1"/>
  <c r="ER149" i="1"/>
  <c r="ES149" i="1"/>
  <c r="ET149" i="1"/>
  <c r="EU149" i="1"/>
  <c r="FF149" i="1"/>
  <c r="FG149" i="1"/>
  <c r="FH149" i="1"/>
  <c r="FI149" i="1"/>
  <c r="FT149" i="1"/>
  <c r="FU149" i="1"/>
  <c r="FV149" i="1"/>
  <c r="FW149" i="1"/>
  <c r="GH149" i="1"/>
  <c r="GI149" i="1"/>
  <c r="GJ149" i="1"/>
  <c r="GK149" i="1"/>
  <c r="GV149" i="1"/>
  <c r="GW149" i="1"/>
  <c r="GX149" i="1"/>
  <c r="GY149" i="1"/>
  <c r="HJ149" i="1"/>
  <c r="HK149" i="1"/>
  <c r="HL149" i="1"/>
  <c r="HM149" i="1"/>
  <c r="D150" i="1"/>
  <c r="E150" i="1"/>
  <c r="F150" i="1"/>
  <c r="G150" i="1"/>
  <c r="R150" i="1"/>
  <c r="S150" i="1"/>
  <c r="T150" i="1"/>
  <c r="U150" i="1"/>
  <c r="AG150" i="1"/>
  <c r="AH150" i="1"/>
  <c r="AI150" i="1"/>
  <c r="AJ150" i="1"/>
  <c r="AV150" i="1"/>
  <c r="AW150" i="1"/>
  <c r="AX150" i="1"/>
  <c r="AY150" i="1"/>
  <c r="BK150" i="1"/>
  <c r="BL150" i="1"/>
  <c r="BM150" i="1"/>
  <c r="BN150" i="1"/>
  <c r="BZ150" i="1"/>
  <c r="CA150" i="1"/>
  <c r="CB150" i="1"/>
  <c r="CC150" i="1"/>
  <c r="CN150" i="1"/>
  <c r="CO150" i="1"/>
  <c r="CP150" i="1"/>
  <c r="CQ150" i="1"/>
  <c r="DB150" i="1"/>
  <c r="DC150" i="1"/>
  <c r="DD150" i="1"/>
  <c r="DE150" i="1"/>
  <c r="DP150" i="1"/>
  <c r="DQ150" i="1"/>
  <c r="DR150" i="1"/>
  <c r="DS150" i="1"/>
  <c r="ED150" i="1"/>
  <c r="EE150" i="1"/>
  <c r="EF150" i="1"/>
  <c r="EG150" i="1"/>
  <c r="ER150" i="1"/>
  <c r="ES150" i="1"/>
  <c r="ET150" i="1"/>
  <c r="EU150" i="1"/>
  <c r="FF150" i="1"/>
  <c r="FG150" i="1"/>
  <c r="FH150" i="1"/>
  <c r="FI150" i="1"/>
  <c r="FT150" i="1"/>
  <c r="FU150" i="1"/>
  <c r="FV150" i="1"/>
  <c r="FW150" i="1"/>
  <c r="GH150" i="1"/>
  <c r="GI150" i="1"/>
  <c r="GJ150" i="1"/>
  <c r="GK150" i="1"/>
  <c r="GV150" i="1"/>
  <c r="GW150" i="1"/>
  <c r="GX150" i="1"/>
  <c r="GY150" i="1"/>
  <c r="HJ150" i="1"/>
  <c r="HK150" i="1"/>
  <c r="HL150" i="1"/>
  <c r="HM150" i="1"/>
  <c r="D151" i="1"/>
  <c r="E151" i="1"/>
  <c r="F151" i="1"/>
  <c r="G151" i="1"/>
  <c r="R151" i="1"/>
  <c r="S151" i="1"/>
  <c r="T151" i="1"/>
  <c r="U151" i="1"/>
  <c r="AG151" i="1"/>
  <c r="AH151" i="1"/>
  <c r="AI151" i="1"/>
  <c r="AJ151" i="1"/>
  <c r="AV151" i="1"/>
  <c r="AW151" i="1"/>
  <c r="AX151" i="1"/>
  <c r="AY151" i="1"/>
  <c r="BK151" i="1"/>
  <c r="BL151" i="1"/>
  <c r="BM151" i="1"/>
  <c r="BN151" i="1"/>
  <c r="BZ151" i="1"/>
  <c r="CA151" i="1"/>
  <c r="CB151" i="1"/>
  <c r="CC151" i="1"/>
  <c r="CN151" i="1"/>
  <c r="CO151" i="1"/>
  <c r="CP151" i="1"/>
  <c r="CQ151" i="1"/>
  <c r="DB151" i="1"/>
  <c r="DC151" i="1"/>
  <c r="DD151" i="1"/>
  <c r="DE151" i="1"/>
  <c r="DP151" i="1"/>
  <c r="DQ151" i="1"/>
  <c r="DR151" i="1"/>
  <c r="DS151" i="1"/>
  <c r="ED151" i="1"/>
  <c r="EE151" i="1"/>
  <c r="EF151" i="1"/>
  <c r="EG151" i="1"/>
  <c r="ER151" i="1"/>
  <c r="ES151" i="1"/>
  <c r="ET151" i="1"/>
  <c r="EU151" i="1"/>
  <c r="FF151" i="1"/>
  <c r="FG151" i="1"/>
  <c r="FH151" i="1"/>
  <c r="FI151" i="1"/>
  <c r="FT151" i="1"/>
  <c r="FU151" i="1"/>
  <c r="FV151" i="1"/>
  <c r="FW151" i="1"/>
  <c r="GH151" i="1"/>
  <c r="GI151" i="1"/>
  <c r="GJ151" i="1"/>
  <c r="GK151" i="1"/>
  <c r="GV151" i="1"/>
  <c r="GW151" i="1"/>
  <c r="GX151" i="1"/>
  <c r="GY151" i="1"/>
  <c r="HJ151" i="1"/>
  <c r="HK151" i="1"/>
  <c r="HL151" i="1"/>
  <c r="HM151" i="1"/>
  <c r="D152" i="1"/>
  <c r="E152" i="1"/>
  <c r="F152" i="1"/>
  <c r="G152" i="1"/>
  <c r="R152" i="1"/>
  <c r="S152" i="1"/>
  <c r="T152" i="1"/>
  <c r="U152" i="1"/>
  <c r="AG152" i="1"/>
  <c r="AH152" i="1"/>
  <c r="AI152" i="1"/>
  <c r="AJ152" i="1"/>
  <c r="AV152" i="1"/>
  <c r="AW152" i="1"/>
  <c r="AX152" i="1"/>
  <c r="AY152" i="1"/>
  <c r="BK152" i="1"/>
  <c r="BL152" i="1"/>
  <c r="BM152" i="1"/>
  <c r="BN152" i="1"/>
  <c r="BZ152" i="1"/>
  <c r="CA152" i="1"/>
  <c r="CB152" i="1"/>
  <c r="CC152" i="1"/>
  <c r="CN152" i="1"/>
  <c r="CO152" i="1"/>
  <c r="CP152" i="1"/>
  <c r="CQ152" i="1"/>
  <c r="DB152" i="1"/>
  <c r="DC152" i="1"/>
  <c r="DD152" i="1"/>
  <c r="DE152" i="1"/>
  <c r="DP152" i="1"/>
  <c r="DQ152" i="1"/>
  <c r="DR152" i="1"/>
  <c r="DS152" i="1"/>
  <c r="ED152" i="1"/>
  <c r="EE152" i="1"/>
  <c r="EF152" i="1"/>
  <c r="EG152" i="1"/>
  <c r="ER152" i="1"/>
  <c r="ES152" i="1"/>
  <c r="ET152" i="1"/>
  <c r="EU152" i="1"/>
  <c r="FF152" i="1"/>
  <c r="FG152" i="1"/>
  <c r="FH152" i="1"/>
  <c r="FI152" i="1"/>
  <c r="FT152" i="1"/>
  <c r="FU152" i="1"/>
  <c r="FV152" i="1"/>
  <c r="FW152" i="1"/>
  <c r="GH152" i="1"/>
  <c r="GI152" i="1"/>
  <c r="GJ152" i="1"/>
  <c r="GK152" i="1"/>
  <c r="GV152" i="1"/>
  <c r="GW152" i="1"/>
  <c r="GX152" i="1"/>
  <c r="GY152" i="1"/>
  <c r="HJ152" i="1"/>
  <c r="HK152" i="1"/>
  <c r="HL152" i="1"/>
  <c r="HM152" i="1"/>
  <c r="D153" i="1"/>
  <c r="E153" i="1"/>
  <c r="F153" i="1"/>
  <c r="G153" i="1"/>
  <c r="R153" i="1"/>
  <c r="S153" i="1"/>
  <c r="T153" i="1"/>
  <c r="U153" i="1"/>
  <c r="AG153" i="1"/>
  <c r="AH153" i="1"/>
  <c r="AI153" i="1"/>
  <c r="AJ153" i="1"/>
  <c r="AV153" i="1"/>
  <c r="AW153" i="1"/>
  <c r="AX153" i="1"/>
  <c r="AY153" i="1"/>
  <c r="BK153" i="1"/>
  <c r="BL153" i="1"/>
  <c r="BM153" i="1"/>
  <c r="BN153" i="1"/>
  <c r="BZ153" i="1"/>
  <c r="CA153" i="1"/>
  <c r="CB153" i="1"/>
  <c r="CC153" i="1"/>
  <c r="CN153" i="1"/>
  <c r="CO153" i="1"/>
  <c r="CP153" i="1"/>
  <c r="CQ153" i="1"/>
  <c r="DB153" i="1"/>
  <c r="DC153" i="1"/>
  <c r="DD153" i="1"/>
  <c r="DE153" i="1"/>
  <c r="DP153" i="1"/>
  <c r="DQ153" i="1"/>
  <c r="DR153" i="1"/>
  <c r="DS153" i="1"/>
  <c r="ED153" i="1"/>
  <c r="EE153" i="1"/>
  <c r="EF153" i="1"/>
  <c r="EG153" i="1"/>
  <c r="ER153" i="1"/>
  <c r="ES153" i="1"/>
  <c r="ET153" i="1"/>
  <c r="EU153" i="1"/>
  <c r="FF153" i="1"/>
  <c r="FG153" i="1"/>
  <c r="FH153" i="1"/>
  <c r="FI153" i="1"/>
  <c r="FT153" i="1"/>
  <c r="FU153" i="1"/>
  <c r="FV153" i="1"/>
  <c r="FW153" i="1"/>
  <c r="GH153" i="1"/>
  <c r="GI153" i="1"/>
  <c r="GJ153" i="1"/>
  <c r="GK153" i="1"/>
  <c r="GV153" i="1"/>
  <c r="GW153" i="1"/>
  <c r="GX153" i="1"/>
  <c r="GY153" i="1"/>
  <c r="HJ153" i="1"/>
  <c r="HK153" i="1"/>
  <c r="HL153" i="1"/>
  <c r="HM153" i="1"/>
  <c r="D154" i="1"/>
  <c r="E154" i="1"/>
  <c r="F154" i="1"/>
  <c r="G154" i="1"/>
  <c r="R154" i="1"/>
  <c r="S154" i="1"/>
  <c r="T154" i="1"/>
  <c r="U154" i="1"/>
  <c r="AG154" i="1"/>
  <c r="AH154" i="1"/>
  <c r="AI154" i="1"/>
  <c r="AJ154" i="1"/>
  <c r="AV154" i="1"/>
  <c r="AW154" i="1"/>
  <c r="AX154" i="1"/>
  <c r="AY154" i="1"/>
  <c r="BK154" i="1"/>
  <c r="BL154" i="1"/>
  <c r="BM154" i="1"/>
  <c r="BN154" i="1"/>
  <c r="BZ154" i="1"/>
  <c r="CA154" i="1"/>
  <c r="CB154" i="1"/>
  <c r="CC154" i="1"/>
  <c r="CN154" i="1"/>
  <c r="CO154" i="1"/>
  <c r="CP154" i="1"/>
  <c r="CQ154" i="1"/>
  <c r="DB154" i="1"/>
  <c r="DC154" i="1"/>
  <c r="DD154" i="1"/>
  <c r="DE154" i="1"/>
  <c r="DP154" i="1"/>
  <c r="DQ154" i="1"/>
  <c r="DR154" i="1"/>
  <c r="DS154" i="1"/>
  <c r="ED154" i="1"/>
  <c r="EE154" i="1"/>
  <c r="EF154" i="1"/>
  <c r="EG154" i="1"/>
  <c r="ER154" i="1"/>
  <c r="ES154" i="1"/>
  <c r="ET154" i="1"/>
  <c r="EU154" i="1"/>
  <c r="FF154" i="1"/>
  <c r="FG154" i="1"/>
  <c r="FH154" i="1"/>
  <c r="FI154" i="1"/>
  <c r="FT154" i="1"/>
  <c r="FU154" i="1"/>
  <c r="FV154" i="1"/>
  <c r="FW154" i="1"/>
  <c r="GH154" i="1"/>
  <c r="GI154" i="1"/>
  <c r="GJ154" i="1"/>
  <c r="GK154" i="1"/>
  <c r="GV154" i="1"/>
  <c r="GW154" i="1"/>
  <c r="GX154" i="1"/>
  <c r="GY154" i="1"/>
  <c r="HJ154" i="1"/>
  <c r="HK154" i="1"/>
  <c r="HL154" i="1"/>
  <c r="HM154" i="1"/>
  <c r="D155" i="1"/>
  <c r="E155" i="1"/>
  <c r="F155" i="1"/>
  <c r="G155" i="1"/>
  <c r="R155" i="1"/>
  <c r="S155" i="1"/>
  <c r="T155" i="1"/>
  <c r="U155" i="1"/>
  <c r="AG155" i="1"/>
  <c r="AH155" i="1"/>
  <c r="AI155" i="1"/>
  <c r="AJ155" i="1"/>
  <c r="AV155" i="1"/>
  <c r="AW155" i="1"/>
  <c r="AX155" i="1"/>
  <c r="AY155" i="1"/>
  <c r="BK155" i="1"/>
  <c r="BL155" i="1"/>
  <c r="BM155" i="1"/>
  <c r="BN155" i="1"/>
  <c r="BZ155" i="1"/>
  <c r="CA155" i="1"/>
  <c r="CB155" i="1"/>
  <c r="CC155" i="1"/>
  <c r="CN155" i="1"/>
  <c r="CO155" i="1"/>
  <c r="CP155" i="1"/>
  <c r="CQ155" i="1"/>
  <c r="DB155" i="1"/>
  <c r="DC155" i="1"/>
  <c r="DD155" i="1"/>
  <c r="DE155" i="1"/>
  <c r="DP155" i="1"/>
  <c r="DQ155" i="1"/>
  <c r="DR155" i="1"/>
  <c r="DS155" i="1"/>
  <c r="ED155" i="1"/>
  <c r="EE155" i="1"/>
  <c r="EF155" i="1"/>
  <c r="EG155" i="1"/>
  <c r="ER155" i="1"/>
  <c r="ES155" i="1"/>
  <c r="ET155" i="1"/>
  <c r="EU155" i="1"/>
  <c r="FF155" i="1"/>
  <c r="FG155" i="1"/>
  <c r="FH155" i="1"/>
  <c r="FI155" i="1"/>
  <c r="FT155" i="1"/>
  <c r="FU155" i="1"/>
  <c r="FV155" i="1"/>
  <c r="FW155" i="1"/>
  <c r="GH155" i="1"/>
  <c r="GI155" i="1"/>
  <c r="GJ155" i="1"/>
  <c r="GK155" i="1"/>
  <c r="GV155" i="1"/>
  <c r="GW155" i="1"/>
  <c r="GX155" i="1"/>
  <c r="GY155" i="1"/>
  <c r="HJ155" i="1"/>
  <c r="HK155" i="1"/>
  <c r="HL155" i="1"/>
  <c r="HM155" i="1"/>
  <c r="D156" i="1"/>
  <c r="E156" i="1"/>
  <c r="F156" i="1"/>
  <c r="G156" i="1"/>
  <c r="R156" i="1"/>
  <c r="S156" i="1"/>
  <c r="T156" i="1"/>
  <c r="U156" i="1"/>
  <c r="AG156" i="1"/>
  <c r="AH156" i="1"/>
  <c r="AI156" i="1"/>
  <c r="AJ156" i="1"/>
  <c r="AV156" i="1"/>
  <c r="AW156" i="1"/>
  <c r="AX156" i="1"/>
  <c r="AY156" i="1"/>
  <c r="BK156" i="1"/>
  <c r="BL156" i="1"/>
  <c r="BM156" i="1"/>
  <c r="BN156" i="1"/>
  <c r="BZ156" i="1"/>
  <c r="CA156" i="1"/>
  <c r="CB156" i="1"/>
  <c r="CC156" i="1"/>
  <c r="CN156" i="1"/>
  <c r="CO156" i="1"/>
  <c r="CP156" i="1"/>
  <c r="CQ156" i="1"/>
  <c r="DB156" i="1"/>
  <c r="DC156" i="1"/>
  <c r="DD156" i="1"/>
  <c r="DE156" i="1"/>
  <c r="DP156" i="1"/>
  <c r="DQ156" i="1"/>
  <c r="DR156" i="1"/>
  <c r="DS156" i="1"/>
  <c r="ED156" i="1"/>
  <c r="EE156" i="1"/>
  <c r="EF156" i="1"/>
  <c r="EG156" i="1"/>
  <c r="ER156" i="1"/>
  <c r="ES156" i="1"/>
  <c r="ET156" i="1"/>
  <c r="EU156" i="1"/>
  <c r="FF156" i="1"/>
  <c r="FG156" i="1"/>
  <c r="FH156" i="1"/>
  <c r="FI156" i="1"/>
  <c r="FT156" i="1"/>
  <c r="FU156" i="1"/>
  <c r="FV156" i="1"/>
  <c r="FW156" i="1"/>
  <c r="GH156" i="1"/>
  <c r="GI156" i="1"/>
  <c r="GJ156" i="1"/>
  <c r="GK156" i="1"/>
  <c r="GV156" i="1"/>
  <c r="GW156" i="1"/>
  <c r="GX156" i="1"/>
  <c r="GY156" i="1"/>
  <c r="HJ156" i="1"/>
  <c r="HK156" i="1"/>
  <c r="HL156" i="1"/>
  <c r="HM156" i="1"/>
  <c r="D157" i="1"/>
  <c r="E157" i="1"/>
  <c r="F157" i="1"/>
  <c r="G157" i="1"/>
  <c r="R157" i="1"/>
  <c r="S157" i="1"/>
  <c r="T157" i="1"/>
  <c r="U157" i="1"/>
  <c r="AG157" i="1"/>
  <c r="AH157" i="1"/>
  <c r="AI157" i="1"/>
  <c r="AJ157" i="1"/>
  <c r="AV157" i="1"/>
  <c r="AW157" i="1"/>
  <c r="AX157" i="1"/>
  <c r="AY157" i="1"/>
  <c r="BK157" i="1"/>
  <c r="BL157" i="1"/>
  <c r="BM157" i="1"/>
  <c r="BN157" i="1"/>
  <c r="BZ157" i="1"/>
  <c r="CA157" i="1"/>
  <c r="CB157" i="1"/>
  <c r="CC157" i="1"/>
  <c r="CN157" i="1"/>
  <c r="CO157" i="1"/>
  <c r="CP157" i="1"/>
  <c r="CQ157" i="1"/>
  <c r="DB157" i="1"/>
  <c r="DC157" i="1"/>
  <c r="DD157" i="1"/>
  <c r="DE157" i="1"/>
  <c r="DP157" i="1"/>
  <c r="DQ157" i="1"/>
  <c r="DR157" i="1"/>
  <c r="DS157" i="1"/>
  <c r="ED157" i="1"/>
  <c r="EE157" i="1"/>
  <c r="EF157" i="1"/>
  <c r="EG157" i="1"/>
  <c r="ER157" i="1"/>
  <c r="ES157" i="1"/>
  <c r="ET157" i="1"/>
  <c r="EU157" i="1"/>
  <c r="FF157" i="1"/>
  <c r="FG157" i="1"/>
  <c r="FH157" i="1"/>
  <c r="FI157" i="1"/>
  <c r="FT157" i="1"/>
  <c r="FU157" i="1"/>
  <c r="FV157" i="1"/>
  <c r="FW157" i="1"/>
  <c r="GH157" i="1"/>
  <c r="GI157" i="1"/>
  <c r="GJ157" i="1"/>
  <c r="GK157" i="1"/>
  <c r="GV157" i="1"/>
  <c r="GW157" i="1"/>
  <c r="GX157" i="1"/>
  <c r="GY157" i="1"/>
  <c r="HJ157" i="1"/>
  <c r="HK157" i="1"/>
  <c r="HL157" i="1"/>
  <c r="HM157" i="1"/>
  <c r="D158" i="1"/>
  <c r="E158" i="1"/>
  <c r="F158" i="1"/>
  <c r="G158" i="1"/>
  <c r="R158" i="1"/>
  <c r="S158" i="1"/>
  <c r="T158" i="1"/>
  <c r="U158" i="1"/>
  <c r="AG158" i="1"/>
  <c r="AH158" i="1"/>
  <c r="AI158" i="1"/>
  <c r="AJ158" i="1"/>
  <c r="AV158" i="1"/>
  <c r="AW158" i="1"/>
  <c r="AX158" i="1"/>
  <c r="AY158" i="1"/>
  <c r="BK158" i="1"/>
  <c r="BL158" i="1"/>
  <c r="BM158" i="1"/>
  <c r="BN158" i="1"/>
  <c r="BZ158" i="1"/>
  <c r="CA158" i="1"/>
  <c r="CB158" i="1"/>
  <c r="CC158" i="1"/>
  <c r="CN158" i="1"/>
  <c r="CO158" i="1"/>
  <c r="CP158" i="1"/>
  <c r="CQ158" i="1"/>
  <c r="DB158" i="1"/>
  <c r="DC158" i="1"/>
  <c r="DD158" i="1"/>
  <c r="DE158" i="1"/>
  <c r="DP158" i="1"/>
  <c r="DQ158" i="1"/>
  <c r="DR158" i="1"/>
  <c r="DS158" i="1"/>
  <c r="ED158" i="1"/>
  <c r="EE158" i="1"/>
  <c r="EF158" i="1"/>
  <c r="EG158" i="1"/>
  <c r="ER158" i="1"/>
  <c r="ES158" i="1"/>
  <c r="ET158" i="1"/>
  <c r="EU158" i="1"/>
  <c r="FF158" i="1"/>
  <c r="FG158" i="1"/>
  <c r="FH158" i="1"/>
  <c r="FI158" i="1"/>
  <c r="FT158" i="1"/>
  <c r="FU158" i="1"/>
  <c r="FV158" i="1"/>
  <c r="FW158" i="1"/>
  <c r="GH158" i="1"/>
  <c r="GI158" i="1"/>
  <c r="GJ158" i="1"/>
  <c r="GK158" i="1"/>
  <c r="GV158" i="1"/>
  <c r="GW158" i="1"/>
  <c r="GX158" i="1"/>
  <c r="GY158" i="1"/>
  <c r="HJ158" i="1"/>
  <c r="HK158" i="1"/>
  <c r="HL158" i="1"/>
  <c r="HM158" i="1"/>
  <c r="D159" i="1"/>
  <c r="E159" i="1"/>
  <c r="F159" i="1"/>
  <c r="G159" i="1"/>
  <c r="R159" i="1"/>
  <c r="S159" i="1"/>
  <c r="T159" i="1"/>
  <c r="U159" i="1"/>
  <c r="AG159" i="1"/>
  <c r="AH159" i="1"/>
  <c r="AI159" i="1"/>
  <c r="AJ159" i="1"/>
  <c r="AV159" i="1"/>
  <c r="AW159" i="1"/>
  <c r="AX159" i="1"/>
  <c r="AY159" i="1"/>
  <c r="BK159" i="1"/>
  <c r="BL159" i="1"/>
  <c r="BM159" i="1"/>
  <c r="BN159" i="1"/>
  <c r="BZ159" i="1"/>
  <c r="CA159" i="1"/>
  <c r="CB159" i="1"/>
  <c r="CC159" i="1"/>
  <c r="CN159" i="1"/>
  <c r="CO159" i="1"/>
  <c r="CP159" i="1"/>
  <c r="CQ159" i="1"/>
  <c r="DB159" i="1"/>
  <c r="DC159" i="1"/>
  <c r="DD159" i="1"/>
  <c r="DE159" i="1"/>
  <c r="DP159" i="1"/>
  <c r="DQ159" i="1"/>
  <c r="DR159" i="1"/>
  <c r="DS159" i="1"/>
  <c r="ED159" i="1"/>
  <c r="EE159" i="1"/>
  <c r="EF159" i="1"/>
  <c r="EG159" i="1"/>
  <c r="ER159" i="1"/>
  <c r="ES159" i="1"/>
  <c r="ET159" i="1"/>
  <c r="EU159" i="1"/>
  <c r="FF159" i="1"/>
  <c r="FG159" i="1"/>
  <c r="FH159" i="1"/>
  <c r="FI159" i="1"/>
  <c r="FT159" i="1"/>
  <c r="FU159" i="1"/>
  <c r="FV159" i="1"/>
  <c r="FW159" i="1"/>
  <c r="GH159" i="1"/>
  <c r="GI159" i="1"/>
  <c r="GJ159" i="1"/>
  <c r="GK159" i="1"/>
  <c r="GV159" i="1"/>
  <c r="GW159" i="1"/>
  <c r="GX159" i="1"/>
  <c r="GY159" i="1"/>
  <c r="HJ159" i="1"/>
  <c r="HK159" i="1"/>
  <c r="HL159" i="1"/>
  <c r="HM159" i="1"/>
  <c r="D160" i="1"/>
  <c r="E160" i="1"/>
  <c r="F160" i="1"/>
  <c r="G160" i="1"/>
  <c r="R160" i="1"/>
  <c r="S160" i="1"/>
  <c r="T160" i="1"/>
  <c r="U160" i="1"/>
  <c r="AG160" i="1"/>
  <c r="AH160" i="1"/>
  <c r="AI160" i="1"/>
  <c r="AJ160" i="1"/>
  <c r="AV160" i="1"/>
  <c r="AW160" i="1"/>
  <c r="AX160" i="1"/>
  <c r="AY160" i="1"/>
  <c r="BK160" i="1"/>
  <c r="BL160" i="1"/>
  <c r="BM160" i="1"/>
  <c r="BN160" i="1"/>
  <c r="BZ160" i="1"/>
  <c r="CA160" i="1"/>
  <c r="CB160" i="1"/>
  <c r="CC160" i="1"/>
  <c r="CN160" i="1"/>
  <c r="CO160" i="1"/>
  <c r="CP160" i="1"/>
  <c r="CQ160" i="1"/>
  <c r="DB160" i="1"/>
  <c r="DC160" i="1"/>
  <c r="DD160" i="1"/>
  <c r="DE160" i="1"/>
  <c r="DP160" i="1"/>
  <c r="DQ160" i="1"/>
  <c r="DR160" i="1"/>
  <c r="DS160" i="1"/>
  <c r="ED160" i="1"/>
  <c r="EE160" i="1"/>
  <c r="EF160" i="1"/>
  <c r="EG160" i="1"/>
  <c r="ER160" i="1"/>
  <c r="ES160" i="1"/>
  <c r="ET160" i="1"/>
  <c r="EU160" i="1"/>
  <c r="FF160" i="1"/>
  <c r="FG160" i="1"/>
  <c r="FH160" i="1"/>
  <c r="FI160" i="1"/>
  <c r="FT160" i="1"/>
  <c r="FU160" i="1"/>
  <c r="FV160" i="1"/>
  <c r="FW160" i="1"/>
  <c r="GH160" i="1"/>
  <c r="GI160" i="1"/>
  <c r="GJ160" i="1"/>
  <c r="GK160" i="1"/>
  <c r="GV160" i="1"/>
  <c r="GW160" i="1"/>
  <c r="GX160" i="1"/>
  <c r="GY160" i="1"/>
  <c r="HJ160" i="1"/>
  <c r="HK160" i="1"/>
  <c r="HL160" i="1"/>
  <c r="HM160" i="1"/>
  <c r="D161" i="1"/>
  <c r="E161" i="1"/>
  <c r="F161" i="1"/>
  <c r="G161" i="1"/>
  <c r="R161" i="1"/>
  <c r="S161" i="1"/>
  <c r="T161" i="1"/>
  <c r="U161" i="1"/>
  <c r="AG161" i="1"/>
  <c r="AH161" i="1"/>
  <c r="AI161" i="1"/>
  <c r="AJ161" i="1"/>
  <c r="AV161" i="1"/>
  <c r="AW161" i="1"/>
  <c r="AX161" i="1"/>
  <c r="AY161" i="1"/>
  <c r="BK161" i="1"/>
  <c r="BL161" i="1"/>
  <c r="BM161" i="1"/>
  <c r="BN161" i="1"/>
  <c r="BZ161" i="1"/>
  <c r="CA161" i="1"/>
  <c r="CB161" i="1"/>
  <c r="CC161" i="1"/>
  <c r="CN161" i="1"/>
  <c r="CO161" i="1"/>
  <c r="CP161" i="1"/>
  <c r="CQ161" i="1"/>
  <c r="DB161" i="1"/>
  <c r="DC161" i="1"/>
  <c r="DD161" i="1"/>
  <c r="DE161" i="1"/>
  <c r="DP161" i="1"/>
  <c r="DQ161" i="1"/>
  <c r="DR161" i="1"/>
  <c r="DS161" i="1"/>
  <c r="ED161" i="1"/>
  <c r="EE161" i="1"/>
  <c r="EF161" i="1"/>
  <c r="EG161" i="1"/>
  <c r="ER161" i="1"/>
  <c r="ES161" i="1"/>
  <c r="ET161" i="1"/>
  <c r="EU161" i="1"/>
  <c r="FF161" i="1"/>
  <c r="FG161" i="1"/>
  <c r="FH161" i="1"/>
  <c r="FI161" i="1"/>
  <c r="FT161" i="1"/>
  <c r="FU161" i="1"/>
  <c r="FV161" i="1"/>
  <c r="FW161" i="1"/>
  <c r="GH161" i="1"/>
  <c r="GI161" i="1"/>
  <c r="GJ161" i="1"/>
  <c r="GK161" i="1"/>
  <c r="GV161" i="1"/>
  <c r="GW161" i="1"/>
  <c r="GX161" i="1"/>
  <c r="GY161" i="1"/>
  <c r="HJ161" i="1"/>
  <c r="HK161" i="1"/>
  <c r="HL161" i="1"/>
  <c r="HM161" i="1"/>
  <c r="D162" i="1"/>
  <c r="E162" i="1"/>
  <c r="F162" i="1"/>
  <c r="G162" i="1"/>
  <c r="R162" i="1"/>
  <c r="S162" i="1"/>
  <c r="T162" i="1"/>
  <c r="U162" i="1"/>
  <c r="AG162" i="1"/>
  <c r="AH162" i="1"/>
  <c r="AI162" i="1"/>
  <c r="AJ162" i="1"/>
  <c r="AV162" i="1"/>
  <c r="AW162" i="1"/>
  <c r="AX162" i="1"/>
  <c r="AY162" i="1"/>
  <c r="BK162" i="1"/>
  <c r="BL162" i="1"/>
  <c r="BM162" i="1"/>
  <c r="BN162" i="1"/>
  <c r="BZ162" i="1"/>
  <c r="CA162" i="1"/>
  <c r="CB162" i="1"/>
  <c r="CC162" i="1"/>
  <c r="CN162" i="1"/>
  <c r="CO162" i="1"/>
  <c r="CP162" i="1"/>
  <c r="CQ162" i="1"/>
  <c r="DB162" i="1"/>
  <c r="DC162" i="1"/>
  <c r="DD162" i="1"/>
  <c r="DE162" i="1"/>
  <c r="DP162" i="1"/>
  <c r="DQ162" i="1"/>
  <c r="DR162" i="1"/>
  <c r="DS162" i="1"/>
  <c r="ED162" i="1"/>
  <c r="EE162" i="1"/>
  <c r="EF162" i="1"/>
  <c r="EG162" i="1"/>
  <c r="ER162" i="1"/>
  <c r="ES162" i="1"/>
  <c r="ET162" i="1"/>
  <c r="EU162" i="1"/>
  <c r="FF162" i="1"/>
  <c r="FG162" i="1"/>
  <c r="FH162" i="1"/>
  <c r="FI162" i="1"/>
  <c r="FT162" i="1"/>
  <c r="FU162" i="1"/>
  <c r="FV162" i="1"/>
  <c r="FW162" i="1"/>
  <c r="GH162" i="1"/>
  <c r="GI162" i="1"/>
  <c r="GJ162" i="1"/>
  <c r="GK162" i="1"/>
  <c r="GV162" i="1"/>
  <c r="GW162" i="1"/>
  <c r="GX162" i="1"/>
  <c r="GY162" i="1"/>
  <c r="HJ162" i="1"/>
  <c r="HK162" i="1"/>
  <c r="HL162" i="1"/>
  <c r="HM162" i="1"/>
  <c r="D163" i="1"/>
  <c r="E163" i="1"/>
  <c r="F163" i="1"/>
  <c r="G163" i="1"/>
  <c r="R163" i="1"/>
  <c r="S163" i="1"/>
  <c r="T163" i="1"/>
  <c r="U163" i="1"/>
  <c r="AG163" i="1"/>
  <c r="AH163" i="1"/>
  <c r="AI163" i="1"/>
  <c r="AJ163" i="1"/>
  <c r="AV163" i="1"/>
  <c r="AW163" i="1"/>
  <c r="AX163" i="1"/>
  <c r="AY163" i="1"/>
  <c r="BK163" i="1"/>
  <c r="BL163" i="1"/>
  <c r="BM163" i="1"/>
  <c r="BN163" i="1"/>
  <c r="BZ163" i="1"/>
  <c r="CA163" i="1"/>
  <c r="CB163" i="1"/>
  <c r="CC163" i="1"/>
  <c r="CN163" i="1"/>
  <c r="CO163" i="1"/>
  <c r="CP163" i="1"/>
  <c r="CQ163" i="1"/>
  <c r="DB163" i="1"/>
  <c r="DC163" i="1"/>
  <c r="DD163" i="1"/>
  <c r="DE163" i="1"/>
  <c r="DP163" i="1"/>
  <c r="DQ163" i="1"/>
  <c r="DR163" i="1"/>
  <c r="DS163" i="1"/>
  <c r="ED163" i="1"/>
  <c r="EE163" i="1"/>
  <c r="EF163" i="1"/>
  <c r="EG163" i="1"/>
  <c r="ER163" i="1"/>
  <c r="ES163" i="1"/>
  <c r="ET163" i="1"/>
  <c r="EU163" i="1"/>
  <c r="FF163" i="1"/>
  <c r="FG163" i="1"/>
  <c r="FH163" i="1"/>
  <c r="FI163" i="1"/>
  <c r="FT163" i="1"/>
  <c r="FU163" i="1"/>
  <c r="FV163" i="1"/>
  <c r="FW163" i="1"/>
  <c r="GH163" i="1"/>
  <c r="GI163" i="1"/>
  <c r="GJ163" i="1"/>
  <c r="GK163" i="1"/>
  <c r="GV163" i="1"/>
  <c r="GW163" i="1"/>
  <c r="GX163" i="1"/>
  <c r="GY163" i="1"/>
  <c r="HJ163" i="1"/>
  <c r="HK163" i="1"/>
  <c r="HL163" i="1"/>
  <c r="HM163" i="1"/>
  <c r="D164" i="1"/>
  <c r="E164" i="1"/>
  <c r="F164" i="1"/>
  <c r="G164" i="1"/>
  <c r="R164" i="1"/>
  <c r="S164" i="1"/>
  <c r="T164" i="1"/>
  <c r="U164" i="1"/>
  <c r="AG164" i="1"/>
  <c r="AH164" i="1"/>
  <c r="AI164" i="1"/>
  <c r="AJ164" i="1"/>
  <c r="AV164" i="1"/>
  <c r="AW164" i="1"/>
  <c r="AX164" i="1"/>
  <c r="AY164" i="1"/>
  <c r="BK164" i="1"/>
  <c r="BL164" i="1"/>
  <c r="BM164" i="1"/>
  <c r="BN164" i="1"/>
  <c r="BZ164" i="1"/>
  <c r="CA164" i="1"/>
  <c r="CB164" i="1"/>
  <c r="CC164" i="1"/>
  <c r="CN164" i="1"/>
  <c r="CO164" i="1"/>
  <c r="CP164" i="1"/>
  <c r="CQ164" i="1"/>
  <c r="DB164" i="1"/>
  <c r="DC164" i="1"/>
  <c r="DD164" i="1"/>
  <c r="DE164" i="1"/>
  <c r="DP164" i="1"/>
  <c r="DQ164" i="1"/>
  <c r="DR164" i="1"/>
  <c r="DS164" i="1"/>
  <c r="ED164" i="1"/>
  <c r="EE164" i="1"/>
  <c r="EF164" i="1"/>
  <c r="EG164" i="1"/>
  <c r="ER164" i="1"/>
  <c r="ES164" i="1"/>
  <c r="ET164" i="1"/>
  <c r="EU164" i="1"/>
  <c r="FF164" i="1"/>
  <c r="FG164" i="1"/>
  <c r="FH164" i="1"/>
  <c r="FI164" i="1"/>
  <c r="FT164" i="1"/>
  <c r="FU164" i="1"/>
  <c r="FV164" i="1"/>
  <c r="FW164" i="1"/>
  <c r="GH164" i="1"/>
  <c r="GI164" i="1"/>
  <c r="GJ164" i="1"/>
  <c r="GK164" i="1"/>
  <c r="GV164" i="1"/>
  <c r="GW164" i="1"/>
  <c r="GX164" i="1"/>
  <c r="GY164" i="1"/>
  <c r="HJ164" i="1"/>
  <c r="HK164" i="1"/>
  <c r="HL164" i="1"/>
  <c r="HM164" i="1"/>
  <c r="D165" i="1"/>
  <c r="E165" i="1"/>
  <c r="F165" i="1"/>
  <c r="G165" i="1"/>
  <c r="R165" i="1"/>
  <c r="S165" i="1"/>
  <c r="T165" i="1"/>
  <c r="U165" i="1"/>
  <c r="AG165" i="1"/>
  <c r="AH165" i="1"/>
  <c r="AI165" i="1"/>
  <c r="AJ165" i="1"/>
  <c r="AV165" i="1"/>
  <c r="AW165" i="1"/>
  <c r="AX165" i="1"/>
  <c r="AY165" i="1"/>
  <c r="BK165" i="1"/>
  <c r="BL165" i="1"/>
  <c r="BM165" i="1"/>
  <c r="BN165" i="1"/>
  <c r="BZ165" i="1"/>
  <c r="CA165" i="1"/>
  <c r="CB165" i="1"/>
  <c r="CC165" i="1"/>
  <c r="CN165" i="1"/>
  <c r="CO165" i="1"/>
  <c r="CP165" i="1"/>
  <c r="CQ165" i="1"/>
  <c r="DB165" i="1"/>
  <c r="DC165" i="1"/>
  <c r="DD165" i="1"/>
  <c r="DE165" i="1"/>
  <c r="DP165" i="1"/>
  <c r="DQ165" i="1"/>
  <c r="DR165" i="1"/>
  <c r="DS165" i="1"/>
  <c r="ED165" i="1"/>
  <c r="EE165" i="1"/>
  <c r="EF165" i="1"/>
  <c r="EG165" i="1"/>
  <c r="ER165" i="1"/>
  <c r="ES165" i="1"/>
  <c r="ET165" i="1"/>
  <c r="EU165" i="1"/>
  <c r="FF165" i="1"/>
  <c r="FG165" i="1"/>
  <c r="FH165" i="1"/>
  <c r="FI165" i="1"/>
  <c r="FT165" i="1"/>
  <c r="FU165" i="1"/>
  <c r="FV165" i="1"/>
  <c r="FW165" i="1"/>
  <c r="GH165" i="1"/>
  <c r="GI165" i="1"/>
  <c r="GJ165" i="1"/>
  <c r="GK165" i="1"/>
  <c r="GV165" i="1"/>
  <c r="GW165" i="1"/>
  <c r="GX165" i="1"/>
  <c r="GY165" i="1"/>
  <c r="HJ165" i="1"/>
  <c r="HK165" i="1"/>
  <c r="HL165" i="1"/>
  <c r="HM165" i="1"/>
  <c r="D166" i="1"/>
  <c r="E166" i="1"/>
  <c r="F166" i="1"/>
  <c r="G166" i="1"/>
  <c r="R166" i="1"/>
  <c r="S166" i="1"/>
  <c r="T166" i="1"/>
  <c r="U166" i="1"/>
  <c r="AG166" i="1"/>
  <c r="AH166" i="1"/>
  <c r="AI166" i="1"/>
  <c r="AJ166" i="1"/>
  <c r="AV166" i="1"/>
  <c r="AW166" i="1"/>
  <c r="AX166" i="1"/>
  <c r="AY166" i="1"/>
  <c r="BK166" i="1"/>
  <c r="BL166" i="1"/>
  <c r="BM166" i="1"/>
  <c r="BN166" i="1"/>
  <c r="BZ166" i="1"/>
  <c r="CA166" i="1"/>
  <c r="CB166" i="1"/>
  <c r="CC166" i="1"/>
  <c r="CN166" i="1"/>
  <c r="CO166" i="1"/>
  <c r="CP166" i="1"/>
  <c r="CQ166" i="1"/>
  <c r="DB166" i="1"/>
  <c r="DC166" i="1"/>
  <c r="DD166" i="1"/>
  <c r="DE166" i="1"/>
  <c r="DP166" i="1"/>
  <c r="DQ166" i="1"/>
  <c r="DR166" i="1"/>
  <c r="DS166" i="1"/>
  <c r="ED166" i="1"/>
  <c r="EE166" i="1"/>
  <c r="EF166" i="1"/>
  <c r="EG166" i="1"/>
  <c r="ER166" i="1"/>
  <c r="ES166" i="1"/>
  <c r="ET166" i="1"/>
  <c r="EU166" i="1"/>
  <c r="FF166" i="1"/>
  <c r="FG166" i="1"/>
  <c r="FH166" i="1"/>
  <c r="FI166" i="1"/>
  <c r="FT166" i="1"/>
  <c r="FU166" i="1"/>
  <c r="FV166" i="1"/>
  <c r="FW166" i="1"/>
  <c r="GH166" i="1"/>
  <c r="GI166" i="1"/>
  <c r="GJ166" i="1"/>
  <c r="GK166" i="1"/>
  <c r="GV166" i="1"/>
  <c r="GW166" i="1"/>
  <c r="GX166" i="1"/>
  <c r="GY166" i="1"/>
  <c r="HJ166" i="1"/>
  <c r="HK166" i="1"/>
  <c r="HL166" i="1"/>
  <c r="HM166" i="1"/>
  <c r="D167" i="1"/>
  <c r="E167" i="1"/>
  <c r="F167" i="1"/>
  <c r="G167" i="1"/>
  <c r="R167" i="1"/>
  <c r="S167" i="1"/>
  <c r="T167" i="1"/>
  <c r="U167" i="1"/>
  <c r="AG167" i="1"/>
  <c r="AH167" i="1"/>
  <c r="AI167" i="1"/>
  <c r="AJ167" i="1"/>
  <c r="AV167" i="1"/>
  <c r="AW167" i="1"/>
  <c r="AX167" i="1"/>
  <c r="AY167" i="1"/>
  <c r="BK167" i="1"/>
  <c r="BL167" i="1"/>
  <c r="BM167" i="1"/>
  <c r="BN167" i="1"/>
  <c r="BZ167" i="1"/>
  <c r="CA167" i="1"/>
  <c r="CB167" i="1"/>
  <c r="CC167" i="1"/>
  <c r="CN167" i="1"/>
  <c r="CO167" i="1"/>
  <c r="CP167" i="1"/>
  <c r="CQ167" i="1"/>
  <c r="DB167" i="1"/>
  <c r="DC167" i="1"/>
  <c r="DD167" i="1"/>
  <c r="DE167" i="1"/>
  <c r="DP167" i="1"/>
  <c r="DQ167" i="1"/>
  <c r="DR167" i="1"/>
  <c r="DS167" i="1"/>
  <c r="ED167" i="1"/>
  <c r="EE167" i="1"/>
  <c r="EF167" i="1"/>
  <c r="EG167" i="1"/>
  <c r="ER167" i="1"/>
  <c r="ES167" i="1"/>
  <c r="ET167" i="1"/>
  <c r="EU167" i="1"/>
  <c r="FF167" i="1"/>
  <c r="FG167" i="1"/>
  <c r="FH167" i="1"/>
  <c r="FI167" i="1"/>
  <c r="FT167" i="1"/>
  <c r="FU167" i="1"/>
  <c r="FV167" i="1"/>
  <c r="FW167" i="1"/>
  <c r="GH167" i="1"/>
  <c r="GI167" i="1"/>
  <c r="GJ167" i="1"/>
  <c r="GK167" i="1"/>
  <c r="GV167" i="1"/>
  <c r="GW167" i="1"/>
  <c r="GX167" i="1"/>
  <c r="GY167" i="1"/>
  <c r="HJ167" i="1"/>
  <c r="HK167" i="1"/>
  <c r="HL167" i="1"/>
  <c r="HM167" i="1"/>
  <c r="D168" i="1"/>
  <c r="E168" i="1"/>
  <c r="F168" i="1"/>
  <c r="G168" i="1"/>
  <c r="R168" i="1"/>
  <c r="S168" i="1"/>
  <c r="T168" i="1"/>
  <c r="U168" i="1"/>
  <c r="AG168" i="1"/>
  <c r="AH168" i="1"/>
  <c r="AI168" i="1"/>
  <c r="AJ168" i="1"/>
  <c r="AV168" i="1"/>
  <c r="AW168" i="1"/>
  <c r="AX168" i="1"/>
  <c r="AY168" i="1"/>
  <c r="BK168" i="1"/>
  <c r="BL168" i="1"/>
  <c r="BM168" i="1"/>
  <c r="BN168" i="1"/>
  <c r="BZ168" i="1"/>
  <c r="CA168" i="1"/>
  <c r="CB168" i="1"/>
  <c r="CC168" i="1"/>
  <c r="CN168" i="1"/>
  <c r="CO168" i="1"/>
  <c r="CP168" i="1"/>
  <c r="CQ168" i="1"/>
  <c r="DB168" i="1"/>
  <c r="DC168" i="1"/>
  <c r="DD168" i="1"/>
  <c r="DE168" i="1"/>
  <c r="DP168" i="1"/>
  <c r="DQ168" i="1"/>
  <c r="DR168" i="1"/>
  <c r="DS168" i="1"/>
  <c r="ED168" i="1"/>
  <c r="EE168" i="1"/>
  <c r="EF168" i="1"/>
  <c r="EG168" i="1"/>
  <c r="ER168" i="1"/>
  <c r="ES168" i="1"/>
  <c r="ET168" i="1"/>
  <c r="EU168" i="1"/>
  <c r="FF168" i="1"/>
  <c r="FG168" i="1"/>
  <c r="FH168" i="1"/>
  <c r="FI168" i="1"/>
  <c r="FT168" i="1"/>
  <c r="FU168" i="1"/>
  <c r="FV168" i="1"/>
  <c r="FW168" i="1"/>
  <c r="GH168" i="1"/>
  <c r="GI168" i="1"/>
  <c r="GJ168" i="1"/>
  <c r="GK168" i="1"/>
  <c r="GV168" i="1"/>
  <c r="GW168" i="1"/>
  <c r="GX168" i="1"/>
  <c r="GY168" i="1"/>
  <c r="HJ168" i="1"/>
  <c r="HK168" i="1"/>
  <c r="HL168" i="1"/>
  <c r="HM168" i="1"/>
  <c r="D169" i="1"/>
  <c r="E169" i="1"/>
  <c r="F169" i="1"/>
  <c r="G169" i="1"/>
  <c r="R169" i="1"/>
  <c r="S169" i="1"/>
  <c r="T169" i="1"/>
  <c r="U169" i="1"/>
  <c r="AG169" i="1"/>
  <c r="AH169" i="1"/>
  <c r="AI169" i="1"/>
  <c r="AJ169" i="1"/>
  <c r="AV169" i="1"/>
  <c r="AW169" i="1"/>
  <c r="AX169" i="1"/>
  <c r="AY169" i="1"/>
  <c r="BK169" i="1"/>
  <c r="BL169" i="1"/>
  <c r="BM169" i="1"/>
  <c r="BN169" i="1"/>
  <c r="BZ169" i="1"/>
  <c r="CA169" i="1"/>
  <c r="CB169" i="1"/>
  <c r="CC169" i="1"/>
  <c r="CN169" i="1"/>
  <c r="CO169" i="1"/>
  <c r="CP169" i="1"/>
  <c r="CQ169" i="1"/>
  <c r="DB169" i="1"/>
  <c r="DC169" i="1"/>
  <c r="DD169" i="1"/>
  <c r="DE169" i="1"/>
  <c r="DP169" i="1"/>
  <c r="DQ169" i="1"/>
  <c r="DR169" i="1"/>
  <c r="DS169" i="1"/>
  <c r="ED169" i="1"/>
  <c r="EE169" i="1"/>
  <c r="EF169" i="1"/>
  <c r="EG169" i="1"/>
  <c r="ER169" i="1"/>
  <c r="ES169" i="1"/>
  <c r="ET169" i="1"/>
  <c r="EU169" i="1"/>
  <c r="FF169" i="1"/>
  <c r="FG169" i="1"/>
  <c r="FH169" i="1"/>
  <c r="FI169" i="1"/>
  <c r="FT169" i="1"/>
  <c r="FU169" i="1"/>
  <c r="FV169" i="1"/>
  <c r="FW169" i="1"/>
  <c r="GH169" i="1"/>
  <c r="GI169" i="1"/>
  <c r="GJ169" i="1"/>
  <c r="GK169" i="1"/>
  <c r="GV169" i="1"/>
  <c r="GW169" i="1"/>
  <c r="GX169" i="1"/>
  <c r="GY169" i="1"/>
  <c r="HJ169" i="1"/>
  <c r="HK169" i="1"/>
  <c r="HL169" i="1"/>
  <c r="HM169" i="1"/>
  <c r="D170" i="1"/>
  <c r="E170" i="1"/>
  <c r="F170" i="1"/>
  <c r="G170" i="1"/>
  <c r="R170" i="1"/>
  <c r="S170" i="1"/>
  <c r="T170" i="1"/>
  <c r="U170" i="1"/>
  <c r="AG170" i="1"/>
  <c r="AH170" i="1"/>
  <c r="AI170" i="1"/>
  <c r="AJ170" i="1"/>
  <c r="AV170" i="1"/>
  <c r="AW170" i="1"/>
  <c r="AX170" i="1"/>
  <c r="AY170" i="1"/>
  <c r="BK170" i="1"/>
  <c r="BL170" i="1"/>
  <c r="BM170" i="1"/>
  <c r="BN170" i="1"/>
  <c r="BZ170" i="1"/>
  <c r="CA170" i="1"/>
  <c r="CB170" i="1"/>
  <c r="CC170" i="1"/>
  <c r="CN170" i="1"/>
  <c r="CO170" i="1"/>
  <c r="CP170" i="1"/>
  <c r="CQ170" i="1"/>
  <c r="DB170" i="1"/>
  <c r="DC170" i="1"/>
  <c r="DD170" i="1"/>
  <c r="DE170" i="1"/>
  <c r="DP170" i="1"/>
  <c r="DQ170" i="1"/>
  <c r="DR170" i="1"/>
  <c r="DS170" i="1"/>
  <c r="ED170" i="1"/>
  <c r="EE170" i="1"/>
  <c r="EF170" i="1"/>
  <c r="EG170" i="1"/>
  <c r="ER170" i="1"/>
  <c r="ES170" i="1"/>
  <c r="ET170" i="1"/>
  <c r="EU170" i="1"/>
  <c r="FF170" i="1"/>
  <c r="FG170" i="1"/>
  <c r="FH170" i="1"/>
  <c r="FI170" i="1"/>
  <c r="FT170" i="1"/>
  <c r="FU170" i="1"/>
  <c r="FV170" i="1"/>
  <c r="FW170" i="1"/>
  <c r="GH170" i="1"/>
  <c r="GI170" i="1"/>
  <c r="GJ170" i="1"/>
  <c r="GK170" i="1"/>
  <c r="GV170" i="1"/>
  <c r="GW170" i="1"/>
  <c r="GX170" i="1"/>
  <c r="GY170" i="1"/>
  <c r="HJ170" i="1"/>
  <c r="HK170" i="1"/>
  <c r="HL170" i="1"/>
  <c r="HM170" i="1"/>
  <c r="D171" i="1"/>
  <c r="E171" i="1"/>
  <c r="F171" i="1"/>
  <c r="G171" i="1"/>
  <c r="R171" i="1"/>
  <c r="S171" i="1"/>
  <c r="T171" i="1"/>
  <c r="U171" i="1"/>
  <c r="AG171" i="1"/>
  <c r="AH171" i="1"/>
  <c r="AI171" i="1"/>
  <c r="AJ171" i="1"/>
  <c r="AV171" i="1"/>
  <c r="AW171" i="1"/>
  <c r="AX171" i="1"/>
  <c r="AY171" i="1"/>
  <c r="BK171" i="1"/>
  <c r="BL171" i="1"/>
  <c r="BM171" i="1"/>
  <c r="BN171" i="1"/>
  <c r="BZ171" i="1"/>
  <c r="CA171" i="1"/>
  <c r="CB171" i="1"/>
  <c r="CC171" i="1"/>
  <c r="CN171" i="1"/>
  <c r="CO171" i="1"/>
  <c r="CP171" i="1"/>
  <c r="CQ171" i="1"/>
  <c r="DB171" i="1"/>
  <c r="DC171" i="1"/>
  <c r="DD171" i="1"/>
  <c r="DE171" i="1"/>
  <c r="DP171" i="1"/>
  <c r="DQ171" i="1"/>
  <c r="DR171" i="1"/>
  <c r="DS171" i="1"/>
  <c r="ED171" i="1"/>
  <c r="EE171" i="1"/>
  <c r="EF171" i="1"/>
  <c r="EG171" i="1"/>
  <c r="ER171" i="1"/>
  <c r="ES171" i="1"/>
  <c r="ET171" i="1"/>
  <c r="EU171" i="1"/>
  <c r="FF171" i="1"/>
  <c r="FG171" i="1"/>
  <c r="FH171" i="1"/>
  <c r="FI171" i="1"/>
  <c r="FT171" i="1"/>
  <c r="FU171" i="1"/>
  <c r="FV171" i="1"/>
  <c r="FW171" i="1"/>
  <c r="GH171" i="1"/>
  <c r="GI171" i="1"/>
  <c r="GJ171" i="1"/>
  <c r="GK171" i="1"/>
  <c r="GV171" i="1"/>
  <c r="GW171" i="1"/>
  <c r="GX171" i="1"/>
  <c r="GY171" i="1"/>
  <c r="HJ171" i="1"/>
  <c r="HK171" i="1"/>
  <c r="HL171" i="1"/>
  <c r="HM171" i="1"/>
  <c r="D172" i="1"/>
  <c r="E172" i="1"/>
  <c r="F172" i="1"/>
  <c r="G172" i="1"/>
  <c r="R172" i="1"/>
  <c r="S172" i="1"/>
  <c r="T172" i="1"/>
  <c r="U172" i="1"/>
  <c r="AG172" i="1"/>
  <c r="AH172" i="1"/>
  <c r="AI172" i="1"/>
  <c r="AJ172" i="1"/>
  <c r="AV172" i="1"/>
  <c r="AW172" i="1"/>
  <c r="AX172" i="1"/>
  <c r="AY172" i="1"/>
  <c r="BK172" i="1"/>
  <c r="BL172" i="1"/>
  <c r="BM172" i="1"/>
  <c r="BN172" i="1"/>
  <c r="BZ172" i="1"/>
  <c r="CA172" i="1"/>
  <c r="CB172" i="1"/>
  <c r="CC172" i="1"/>
  <c r="CN172" i="1"/>
  <c r="CO172" i="1"/>
  <c r="CP172" i="1"/>
  <c r="CQ172" i="1"/>
  <c r="DB172" i="1"/>
  <c r="DC172" i="1"/>
  <c r="DD172" i="1"/>
  <c r="DE172" i="1"/>
  <c r="DP172" i="1"/>
  <c r="DQ172" i="1"/>
  <c r="DR172" i="1"/>
  <c r="DS172" i="1"/>
  <c r="ED172" i="1"/>
  <c r="EE172" i="1"/>
  <c r="EF172" i="1"/>
  <c r="EG172" i="1"/>
  <c r="ER172" i="1"/>
  <c r="ES172" i="1"/>
  <c r="ET172" i="1"/>
  <c r="EU172" i="1"/>
  <c r="FF172" i="1"/>
  <c r="FG172" i="1"/>
  <c r="FH172" i="1"/>
  <c r="FI172" i="1"/>
  <c r="FT172" i="1"/>
  <c r="FU172" i="1"/>
  <c r="FV172" i="1"/>
  <c r="FW172" i="1"/>
  <c r="GH172" i="1"/>
  <c r="GI172" i="1"/>
  <c r="GJ172" i="1"/>
  <c r="GK172" i="1"/>
  <c r="GV172" i="1"/>
  <c r="GW172" i="1"/>
  <c r="GX172" i="1"/>
  <c r="GY172" i="1"/>
  <c r="HJ172" i="1"/>
  <c r="HK172" i="1"/>
  <c r="HL172" i="1"/>
  <c r="HM172" i="1"/>
  <c r="D173" i="1"/>
  <c r="E173" i="1"/>
  <c r="F173" i="1"/>
  <c r="G173" i="1"/>
  <c r="R173" i="1"/>
  <c r="S173" i="1"/>
  <c r="T173" i="1"/>
  <c r="U173" i="1"/>
  <c r="AG173" i="1"/>
  <c r="AH173" i="1"/>
  <c r="AI173" i="1"/>
  <c r="AJ173" i="1"/>
  <c r="AV173" i="1"/>
  <c r="AW173" i="1"/>
  <c r="AX173" i="1"/>
  <c r="AY173" i="1"/>
  <c r="BK173" i="1"/>
  <c r="BL173" i="1"/>
  <c r="BM173" i="1"/>
  <c r="BN173" i="1"/>
  <c r="BZ173" i="1"/>
  <c r="CA173" i="1"/>
  <c r="CB173" i="1"/>
  <c r="CC173" i="1"/>
  <c r="CN173" i="1"/>
  <c r="CO173" i="1"/>
  <c r="CP173" i="1"/>
  <c r="CQ173" i="1"/>
  <c r="DB173" i="1"/>
  <c r="DC173" i="1"/>
  <c r="DD173" i="1"/>
  <c r="DE173" i="1"/>
  <c r="DP173" i="1"/>
  <c r="DQ173" i="1"/>
  <c r="DR173" i="1"/>
  <c r="DS173" i="1"/>
  <c r="ED173" i="1"/>
  <c r="EE173" i="1"/>
  <c r="EF173" i="1"/>
  <c r="EG173" i="1"/>
  <c r="ER173" i="1"/>
  <c r="ES173" i="1"/>
  <c r="ET173" i="1"/>
  <c r="EU173" i="1"/>
  <c r="FF173" i="1"/>
  <c r="FG173" i="1"/>
  <c r="FH173" i="1"/>
  <c r="FI173" i="1"/>
  <c r="FT173" i="1"/>
  <c r="FU173" i="1"/>
  <c r="FV173" i="1"/>
  <c r="FW173" i="1"/>
  <c r="GH173" i="1"/>
  <c r="GI173" i="1"/>
  <c r="GJ173" i="1"/>
  <c r="GK173" i="1"/>
  <c r="GV173" i="1"/>
  <c r="GW173" i="1"/>
  <c r="GX173" i="1"/>
  <c r="GY173" i="1"/>
  <c r="HJ173" i="1"/>
  <c r="HK173" i="1"/>
  <c r="HL173" i="1"/>
  <c r="HM173" i="1"/>
  <c r="D174" i="1"/>
  <c r="E174" i="1"/>
  <c r="F174" i="1"/>
  <c r="G174" i="1"/>
  <c r="R174" i="1"/>
  <c r="S174" i="1"/>
  <c r="T174" i="1"/>
  <c r="U174" i="1"/>
  <c r="AG174" i="1"/>
  <c r="AH174" i="1"/>
  <c r="AI174" i="1"/>
  <c r="AJ174" i="1"/>
  <c r="AV174" i="1"/>
  <c r="AW174" i="1"/>
  <c r="AX174" i="1"/>
  <c r="AY174" i="1"/>
  <c r="BK174" i="1"/>
  <c r="BL174" i="1"/>
  <c r="BM174" i="1"/>
  <c r="BN174" i="1"/>
  <c r="BZ174" i="1"/>
  <c r="CA174" i="1"/>
  <c r="CB174" i="1"/>
  <c r="CC174" i="1"/>
  <c r="CN174" i="1"/>
  <c r="CO174" i="1"/>
  <c r="CP174" i="1"/>
  <c r="CQ174" i="1"/>
  <c r="DB174" i="1"/>
  <c r="DC174" i="1"/>
  <c r="DD174" i="1"/>
  <c r="DE174" i="1"/>
  <c r="DP174" i="1"/>
  <c r="DQ174" i="1"/>
  <c r="DR174" i="1"/>
  <c r="DS174" i="1"/>
  <c r="ED174" i="1"/>
  <c r="EE174" i="1"/>
  <c r="EF174" i="1"/>
  <c r="EG174" i="1"/>
  <c r="ER174" i="1"/>
  <c r="ES174" i="1"/>
  <c r="ET174" i="1"/>
  <c r="EU174" i="1"/>
  <c r="FF174" i="1"/>
  <c r="FG174" i="1"/>
  <c r="FH174" i="1"/>
  <c r="FI174" i="1"/>
  <c r="FT174" i="1"/>
  <c r="FU174" i="1"/>
  <c r="FV174" i="1"/>
  <c r="FW174" i="1"/>
  <c r="GH174" i="1"/>
  <c r="GI174" i="1"/>
  <c r="GJ174" i="1"/>
  <c r="GK174" i="1"/>
  <c r="GV174" i="1"/>
  <c r="GW174" i="1"/>
  <c r="GX174" i="1"/>
  <c r="GY174" i="1"/>
  <c r="HJ174" i="1"/>
  <c r="HK174" i="1"/>
  <c r="HL174" i="1"/>
  <c r="HM174" i="1"/>
  <c r="D175" i="1"/>
  <c r="E175" i="1"/>
  <c r="F175" i="1"/>
  <c r="G175" i="1"/>
  <c r="R175" i="1"/>
  <c r="S175" i="1"/>
  <c r="T175" i="1"/>
  <c r="U175" i="1"/>
  <c r="AG175" i="1"/>
  <c r="AH175" i="1"/>
  <c r="AI175" i="1"/>
  <c r="AJ175" i="1"/>
  <c r="AV175" i="1"/>
  <c r="AW175" i="1"/>
  <c r="AX175" i="1"/>
  <c r="AY175" i="1"/>
  <c r="BK175" i="1"/>
  <c r="BL175" i="1"/>
  <c r="BM175" i="1"/>
  <c r="BN175" i="1"/>
  <c r="BZ175" i="1"/>
  <c r="CA175" i="1"/>
  <c r="CB175" i="1"/>
  <c r="CC175" i="1"/>
  <c r="CN175" i="1"/>
  <c r="CO175" i="1"/>
  <c r="CP175" i="1"/>
  <c r="CQ175" i="1"/>
  <c r="DB175" i="1"/>
  <c r="DC175" i="1"/>
  <c r="DD175" i="1"/>
  <c r="DE175" i="1"/>
  <c r="DP175" i="1"/>
  <c r="DQ175" i="1"/>
  <c r="DR175" i="1"/>
  <c r="DS175" i="1"/>
  <c r="ED175" i="1"/>
  <c r="EE175" i="1"/>
  <c r="EF175" i="1"/>
  <c r="EG175" i="1"/>
  <c r="ER175" i="1"/>
  <c r="ES175" i="1"/>
  <c r="ET175" i="1"/>
  <c r="EU175" i="1"/>
  <c r="FF175" i="1"/>
  <c r="FG175" i="1"/>
  <c r="FH175" i="1"/>
  <c r="FI175" i="1"/>
  <c r="FT175" i="1"/>
  <c r="FU175" i="1"/>
  <c r="FV175" i="1"/>
  <c r="FW175" i="1"/>
  <c r="GH175" i="1"/>
  <c r="GI175" i="1"/>
  <c r="GJ175" i="1"/>
  <c r="GK175" i="1"/>
  <c r="GV175" i="1"/>
  <c r="GW175" i="1"/>
  <c r="GX175" i="1"/>
  <c r="GY175" i="1"/>
  <c r="HJ175" i="1"/>
  <c r="HK175" i="1"/>
  <c r="HL175" i="1"/>
  <c r="HM175" i="1"/>
  <c r="D176" i="1"/>
  <c r="E176" i="1"/>
  <c r="F176" i="1"/>
  <c r="G176" i="1"/>
  <c r="R176" i="1"/>
  <c r="S176" i="1"/>
  <c r="T176" i="1"/>
  <c r="U176" i="1"/>
  <c r="AG176" i="1"/>
  <c r="AH176" i="1"/>
  <c r="AI176" i="1"/>
  <c r="AJ176" i="1"/>
  <c r="AV176" i="1"/>
  <c r="AW176" i="1"/>
  <c r="AX176" i="1"/>
  <c r="AY176" i="1"/>
  <c r="BK176" i="1"/>
  <c r="BL176" i="1"/>
  <c r="BM176" i="1"/>
  <c r="BN176" i="1"/>
  <c r="BZ176" i="1"/>
  <c r="CA176" i="1"/>
  <c r="CB176" i="1"/>
  <c r="CC176" i="1"/>
  <c r="CN176" i="1"/>
  <c r="CO176" i="1"/>
  <c r="CP176" i="1"/>
  <c r="CQ176" i="1"/>
  <c r="DB176" i="1"/>
  <c r="DC176" i="1"/>
  <c r="DD176" i="1"/>
  <c r="DE176" i="1"/>
  <c r="DP176" i="1"/>
  <c r="DQ176" i="1"/>
  <c r="DR176" i="1"/>
  <c r="DS176" i="1"/>
  <c r="ED176" i="1"/>
  <c r="EE176" i="1"/>
  <c r="EF176" i="1"/>
  <c r="EG176" i="1"/>
  <c r="ER176" i="1"/>
  <c r="ES176" i="1"/>
  <c r="ET176" i="1"/>
  <c r="EU176" i="1"/>
  <c r="FF176" i="1"/>
  <c r="FG176" i="1"/>
  <c r="FH176" i="1"/>
  <c r="FI176" i="1"/>
  <c r="FT176" i="1"/>
  <c r="FU176" i="1"/>
  <c r="FV176" i="1"/>
  <c r="FW176" i="1"/>
  <c r="GH176" i="1"/>
  <c r="GI176" i="1"/>
  <c r="GJ176" i="1"/>
  <c r="GK176" i="1"/>
  <c r="GV176" i="1"/>
  <c r="GW176" i="1"/>
  <c r="GX176" i="1"/>
  <c r="GY176" i="1"/>
  <c r="HJ176" i="1"/>
  <c r="HK176" i="1"/>
  <c r="HL176" i="1"/>
  <c r="HM176" i="1"/>
  <c r="D177" i="1"/>
  <c r="E177" i="1"/>
  <c r="F177" i="1"/>
  <c r="G177" i="1"/>
  <c r="R177" i="1"/>
  <c r="S177" i="1"/>
  <c r="T177" i="1"/>
  <c r="U177" i="1"/>
  <c r="AG177" i="1"/>
  <c r="AH177" i="1"/>
  <c r="AI177" i="1"/>
  <c r="AJ177" i="1"/>
  <c r="AV177" i="1"/>
  <c r="AW177" i="1"/>
  <c r="AX177" i="1"/>
  <c r="AY177" i="1"/>
  <c r="BK177" i="1"/>
  <c r="BL177" i="1"/>
  <c r="BM177" i="1"/>
  <c r="BN177" i="1"/>
  <c r="BZ177" i="1"/>
  <c r="CA177" i="1"/>
  <c r="CB177" i="1"/>
  <c r="CC177" i="1"/>
  <c r="CN177" i="1"/>
  <c r="CO177" i="1"/>
  <c r="CP177" i="1"/>
  <c r="CQ177" i="1"/>
  <c r="DB177" i="1"/>
  <c r="DC177" i="1"/>
  <c r="DD177" i="1"/>
  <c r="DE177" i="1"/>
  <c r="DP177" i="1"/>
  <c r="DQ177" i="1"/>
  <c r="DR177" i="1"/>
  <c r="DS177" i="1"/>
  <c r="ED177" i="1"/>
  <c r="EE177" i="1"/>
  <c r="EF177" i="1"/>
  <c r="EG177" i="1"/>
  <c r="ER177" i="1"/>
  <c r="ES177" i="1"/>
  <c r="ET177" i="1"/>
  <c r="EU177" i="1"/>
  <c r="FF177" i="1"/>
  <c r="FG177" i="1"/>
  <c r="FH177" i="1"/>
  <c r="FI177" i="1"/>
  <c r="FT177" i="1"/>
  <c r="FU177" i="1"/>
  <c r="FV177" i="1"/>
  <c r="FW177" i="1"/>
  <c r="GH177" i="1"/>
  <c r="GI177" i="1"/>
  <c r="GJ177" i="1"/>
  <c r="GK177" i="1"/>
  <c r="GV177" i="1"/>
  <c r="GW177" i="1"/>
  <c r="GX177" i="1"/>
  <c r="GY177" i="1"/>
  <c r="HJ177" i="1"/>
  <c r="HK177" i="1"/>
  <c r="HL177" i="1"/>
  <c r="HM177" i="1"/>
  <c r="D178" i="1"/>
  <c r="E178" i="1"/>
  <c r="F178" i="1"/>
  <c r="G178" i="1"/>
  <c r="R178" i="1"/>
  <c r="S178" i="1"/>
  <c r="T178" i="1"/>
  <c r="U178" i="1"/>
  <c r="AG178" i="1"/>
  <c r="AH178" i="1"/>
  <c r="AI178" i="1"/>
  <c r="AJ178" i="1"/>
  <c r="AV178" i="1"/>
  <c r="AW178" i="1"/>
  <c r="AX178" i="1"/>
  <c r="AY178" i="1"/>
  <c r="BK178" i="1"/>
  <c r="BL178" i="1"/>
  <c r="BM178" i="1"/>
  <c r="BN178" i="1"/>
  <c r="BZ178" i="1"/>
  <c r="CA178" i="1"/>
  <c r="CB178" i="1"/>
  <c r="CC178" i="1"/>
  <c r="CN178" i="1"/>
  <c r="CO178" i="1"/>
  <c r="CP178" i="1"/>
  <c r="CQ178" i="1"/>
  <c r="DB178" i="1"/>
  <c r="DC178" i="1"/>
  <c r="DD178" i="1"/>
  <c r="DE178" i="1"/>
  <c r="DP178" i="1"/>
  <c r="DQ178" i="1"/>
  <c r="DR178" i="1"/>
  <c r="DS178" i="1"/>
  <c r="ED178" i="1"/>
  <c r="EE178" i="1"/>
  <c r="EF178" i="1"/>
  <c r="EG178" i="1"/>
  <c r="ER178" i="1"/>
  <c r="ES178" i="1"/>
  <c r="ET178" i="1"/>
  <c r="EU178" i="1"/>
  <c r="FF178" i="1"/>
  <c r="FG178" i="1"/>
  <c r="FH178" i="1"/>
  <c r="FI178" i="1"/>
  <c r="FT178" i="1"/>
  <c r="FU178" i="1"/>
  <c r="FV178" i="1"/>
  <c r="FW178" i="1"/>
  <c r="GH178" i="1"/>
  <c r="GI178" i="1"/>
  <c r="GJ178" i="1"/>
  <c r="GK178" i="1"/>
  <c r="GV178" i="1"/>
  <c r="GW178" i="1"/>
  <c r="GX178" i="1"/>
  <c r="GY178" i="1"/>
  <c r="HJ178" i="1"/>
  <c r="HK178" i="1"/>
  <c r="HL178" i="1"/>
  <c r="HM178" i="1"/>
  <c r="D179" i="1"/>
  <c r="E179" i="1"/>
  <c r="F179" i="1"/>
  <c r="G179" i="1"/>
  <c r="T179" i="1"/>
  <c r="U179" i="1"/>
  <c r="AI179" i="1"/>
  <c r="AJ179" i="1"/>
  <c r="AX179" i="1"/>
  <c r="AY179" i="1"/>
  <c r="BK179" i="1"/>
  <c r="BL179" i="1"/>
  <c r="BM179" i="1"/>
  <c r="BN179" i="1"/>
  <c r="BZ179" i="1"/>
  <c r="CA179" i="1"/>
  <c r="CB179" i="1"/>
  <c r="CC179" i="1"/>
  <c r="CN179" i="1"/>
  <c r="CO179" i="1"/>
  <c r="CP179" i="1"/>
  <c r="CQ179" i="1"/>
  <c r="DB179" i="1"/>
  <c r="DC179" i="1"/>
  <c r="DD179" i="1"/>
  <c r="DE179" i="1"/>
  <c r="DP179" i="1"/>
  <c r="DQ179" i="1"/>
  <c r="DR179" i="1"/>
  <c r="DS179" i="1"/>
  <c r="ED179" i="1"/>
  <c r="EE179" i="1"/>
  <c r="EF179" i="1"/>
  <c r="EG179" i="1"/>
  <c r="ER179" i="1"/>
  <c r="ES179" i="1"/>
  <c r="ET179" i="1"/>
  <c r="EU179" i="1"/>
  <c r="FF179" i="1"/>
  <c r="FG179" i="1"/>
  <c r="FH179" i="1"/>
  <c r="FI179" i="1"/>
  <c r="FT179" i="1"/>
  <c r="FU179" i="1"/>
  <c r="FV179" i="1"/>
  <c r="FW179" i="1"/>
  <c r="GH179" i="1"/>
  <c r="GI179" i="1"/>
  <c r="GJ179" i="1"/>
  <c r="GK179" i="1"/>
  <c r="GV179" i="1"/>
  <c r="GW179" i="1"/>
  <c r="GX179" i="1"/>
  <c r="GY179" i="1"/>
  <c r="HJ179" i="1"/>
  <c r="HK179" i="1"/>
  <c r="HL179" i="1"/>
  <c r="HM179" i="1"/>
  <c r="F180" i="1"/>
  <c r="G180" i="1"/>
  <c r="R180" i="1"/>
  <c r="S180" i="1"/>
  <c r="T180" i="1"/>
  <c r="U180" i="1"/>
  <c r="AG180" i="1"/>
  <c r="AH180" i="1"/>
  <c r="AI180" i="1"/>
  <c r="AJ180" i="1"/>
  <c r="AV180" i="1"/>
  <c r="AW180" i="1"/>
  <c r="AX180" i="1"/>
  <c r="AY180" i="1"/>
  <c r="BM180" i="1"/>
  <c r="BN180" i="1"/>
  <c r="CB180" i="1"/>
  <c r="CC180" i="1"/>
  <c r="CP180" i="1"/>
  <c r="CQ180" i="1"/>
  <c r="DD180" i="1"/>
  <c r="DE180" i="1"/>
  <c r="DR180" i="1"/>
  <c r="DS180" i="1"/>
  <c r="EF180" i="1"/>
  <c r="EG180" i="1"/>
  <c r="ET180" i="1"/>
  <c r="EU180" i="1"/>
  <c r="FH180" i="1"/>
  <c r="FI180" i="1"/>
  <c r="FV180" i="1"/>
  <c r="FW180" i="1"/>
  <c r="GJ180" i="1"/>
  <c r="GK180" i="1"/>
  <c r="GX180" i="1"/>
  <c r="GY180" i="1"/>
  <c r="HL180" i="1"/>
  <c r="HM180" i="1"/>
  <c r="D181" i="1"/>
  <c r="E181" i="1"/>
  <c r="F181" i="1"/>
  <c r="G181" i="1"/>
  <c r="R181" i="1"/>
  <c r="S181" i="1"/>
  <c r="T181" i="1"/>
  <c r="U181" i="1"/>
  <c r="AG181" i="1"/>
  <c r="AH181" i="1"/>
  <c r="AI181" i="1"/>
  <c r="AJ181" i="1"/>
  <c r="AV181" i="1"/>
  <c r="AW181" i="1"/>
  <c r="AX181" i="1"/>
  <c r="AY181" i="1"/>
  <c r="BK181" i="1"/>
  <c r="BL181" i="1"/>
  <c r="BM181" i="1"/>
  <c r="BN181" i="1"/>
  <c r="BZ181" i="1"/>
  <c r="CA181" i="1"/>
  <c r="CB181" i="1"/>
  <c r="CC181" i="1"/>
  <c r="CN181" i="1"/>
  <c r="CO181" i="1"/>
  <c r="CP181" i="1"/>
  <c r="CQ181" i="1"/>
  <c r="DB181" i="1"/>
  <c r="DC181" i="1"/>
  <c r="DD181" i="1"/>
  <c r="DE181" i="1"/>
  <c r="DP181" i="1"/>
  <c r="DQ181" i="1"/>
  <c r="DR181" i="1"/>
  <c r="DS181" i="1"/>
  <c r="ED181" i="1"/>
  <c r="EE181" i="1"/>
  <c r="EF181" i="1"/>
  <c r="EG181" i="1"/>
  <c r="ER181" i="1"/>
  <c r="ES181" i="1"/>
  <c r="ET181" i="1"/>
  <c r="EU181" i="1"/>
  <c r="FF181" i="1"/>
  <c r="FG181" i="1"/>
  <c r="FH181" i="1"/>
  <c r="FI181" i="1"/>
  <c r="FT181" i="1"/>
  <c r="FU181" i="1"/>
  <c r="FV181" i="1"/>
  <c r="FW181" i="1"/>
  <c r="GH181" i="1"/>
  <c r="GI181" i="1"/>
  <c r="GJ181" i="1"/>
  <c r="GK181" i="1"/>
  <c r="GV181" i="1"/>
  <c r="GW181" i="1"/>
  <c r="GX181" i="1"/>
  <c r="GY181" i="1"/>
  <c r="HJ181" i="1"/>
  <c r="HK181" i="1"/>
  <c r="HL181" i="1"/>
  <c r="HM181" i="1"/>
  <c r="D182" i="1"/>
  <c r="E182" i="1"/>
  <c r="F182" i="1"/>
  <c r="G182" i="1"/>
  <c r="R182" i="1"/>
  <c r="S182" i="1"/>
  <c r="T182" i="1"/>
  <c r="U182" i="1"/>
  <c r="AG182" i="1"/>
  <c r="AH182" i="1"/>
  <c r="AI182" i="1"/>
  <c r="AJ182" i="1"/>
  <c r="AV182" i="1"/>
  <c r="AW182" i="1"/>
  <c r="AX182" i="1"/>
  <c r="AY182" i="1"/>
  <c r="BK182" i="1"/>
  <c r="BL182" i="1"/>
  <c r="BM182" i="1"/>
  <c r="BN182" i="1"/>
  <c r="BZ182" i="1"/>
  <c r="CA182" i="1"/>
  <c r="CB182" i="1"/>
  <c r="CC182" i="1"/>
  <c r="CN182" i="1"/>
  <c r="CO182" i="1"/>
  <c r="CP182" i="1"/>
  <c r="CQ182" i="1"/>
  <c r="DB182" i="1"/>
  <c r="DC182" i="1"/>
  <c r="DD182" i="1"/>
  <c r="DE182" i="1"/>
  <c r="DP182" i="1"/>
  <c r="DQ182" i="1"/>
  <c r="DR182" i="1"/>
  <c r="DS182" i="1"/>
  <c r="ED182" i="1"/>
  <c r="EE182" i="1"/>
  <c r="EF182" i="1"/>
  <c r="EG182" i="1"/>
  <c r="ER182" i="1"/>
  <c r="ES182" i="1"/>
  <c r="ET182" i="1"/>
  <c r="EU182" i="1"/>
  <c r="FF182" i="1"/>
  <c r="FG182" i="1"/>
  <c r="FH182" i="1"/>
  <c r="FI182" i="1"/>
  <c r="FT182" i="1"/>
  <c r="FU182" i="1"/>
  <c r="FV182" i="1"/>
  <c r="FW182" i="1"/>
  <c r="GH182" i="1"/>
  <c r="GI182" i="1"/>
  <c r="GJ182" i="1"/>
  <c r="GK182" i="1"/>
  <c r="GV182" i="1"/>
  <c r="GW182" i="1"/>
  <c r="GX182" i="1"/>
  <c r="GY182" i="1"/>
  <c r="HJ182" i="1"/>
  <c r="HK182" i="1"/>
  <c r="HL182" i="1"/>
  <c r="HM182" i="1"/>
  <c r="D183" i="1"/>
  <c r="E183" i="1"/>
  <c r="F183" i="1"/>
  <c r="G183" i="1"/>
  <c r="R183" i="1"/>
  <c r="S183" i="1"/>
  <c r="T183" i="1"/>
  <c r="U183" i="1"/>
  <c r="AG183" i="1"/>
  <c r="AH183" i="1"/>
  <c r="AI183" i="1"/>
  <c r="AJ183" i="1"/>
  <c r="AV183" i="1"/>
  <c r="AW183" i="1"/>
  <c r="AX183" i="1"/>
  <c r="AY183" i="1"/>
  <c r="BK183" i="1"/>
  <c r="BL183" i="1"/>
  <c r="BM183" i="1"/>
  <c r="BN183" i="1"/>
  <c r="BZ183" i="1"/>
  <c r="CA183" i="1"/>
  <c r="CB183" i="1"/>
  <c r="CC183" i="1"/>
  <c r="CN183" i="1"/>
  <c r="CO183" i="1"/>
  <c r="CP183" i="1"/>
  <c r="CQ183" i="1"/>
  <c r="DB183" i="1"/>
  <c r="DC183" i="1"/>
  <c r="DD183" i="1"/>
  <c r="DE183" i="1"/>
  <c r="DP183" i="1"/>
  <c r="DQ183" i="1"/>
  <c r="DR183" i="1"/>
  <c r="DS183" i="1"/>
  <c r="ED183" i="1"/>
  <c r="EE183" i="1"/>
  <c r="EF183" i="1"/>
  <c r="EG183" i="1"/>
  <c r="ER183" i="1"/>
  <c r="ES183" i="1"/>
  <c r="ET183" i="1"/>
  <c r="EU183" i="1"/>
  <c r="FF183" i="1"/>
  <c r="FG183" i="1"/>
  <c r="FH183" i="1"/>
  <c r="FI183" i="1"/>
  <c r="FT183" i="1"/>
  <c r="FU183" i="1"/>
  <c r="FV183" i="1"/>
  <c r="FW183" i="1"/>
  <c r="GH183" i="1"/>
  <c r="GI183" i="1"/>
  <c r="GJ183" i="1"/>
  <c r="GK183" i="1"/>
  <c r="GV183" i="1"/>
  <c r="GW183" i="1"/>
  <c r="GX183" i="1"/>
  <c r="GY183" i="1"/>
  <c r="HJ183" i="1"/>
  <c r="HK183" i="1"/>
  <c r="HL183" i="1"/>
  <c r="HM183" i="1"/>
  <c r="D184" i="1"/>
  <c r="E184" i="1"/>
  <c r="F184" i="1"/>
  <c r="G184" i="1"/>
  <c r="R184" i="1"/>
  <c r="S184" i="1"/>
  <c r="T184" i="1"/>
  <c r="U184" i="1"/>
  <c r="AG184" i="1"/>
  <c r="AH184" i="1"/>
  <c r="AI184" i="1"/>
  <c r="AJ184" i="1"/>
  <c r="AV184" i="1"/>
  <c r="AW184" i="1"/>
  <c r="AX184" i="1"/>
  <c r="AY184" i="1"/>
  <c r="BK184" i="1"/>
  <c r="BL184" i="1"/>
  <c r="BM184" i="1"/>
  <c r="BN184" i="1"/>
  <c r="BZ184" i="1"/>
  <c r="CA184" i="1"/>
  <c r="CB184" i="1"/>
  <c r="CC184" i="1"/>
  <c r="CN184" i="1"/>
  <c r="CO184" i="1"/>
  <c r="CP184" i="1"/>
  <c r="CQ184" i="1"/>
  <c r="DB184" i="1"/>
  <c r="DC184" i="1"/>
  <c r="DD184" i="1"/>
  <c r="DE184" i="1"/>
  <c r="DP184" i="1"/>
  <c r="DQ184" i="1"/>
  <c r="DR184" i="1"/>
  <c r="DS184" i="1"/>
  <c r="ED184" i="1"/>
  <c r="EE184" i="1"/>
  <c r="EF184" i="1"/>
  <c r="EG184" i="1"/>
  <c r="ER184" i="1"/>
  <c r="ES184" i="1"/>
  <c r="ET184" i="1"/>
  <c r="EU184" i="1"/>
  <c r="FF184" i="1"/>
  <c r="FG184" i="1"/>
  <c r="FH184" i="1"/>
  <c r="FI184" i="1"/>
  <c r="FT184" i="1"/>
  <c r="FU184" i="1"/>
  <c r="FV184" i="1"/>
  <c r="FW184" i="1"/>
  <c r="GH184" i="1"/>
  <c r="GI184" i="1"/>
  <c r="GJ184" i="1"/>
  <c r="GK184" i="1"/>
  <c r="GV184" i="1"/>
  <c r="GW184" i="1"/>
  <c r="GX184" i="1"/>
  <c r="GY184" i="1"/>
  <c r="HJ184" i="1"/>
  <c r="HK184" i="1"/>
  <c r="HL184" i="1"/>
  <c r="HM184" i="1"/>
  <c r="D185" i="1"/>
  <c r="E185" i="1"/>
  <c r="F185" i="1"/>
  <c r="G185" i="1"/>
  <c r="R185" i="1"/>
  <c r="S185" i="1"/>
  <c r="T185" i="1"/>
  <c r="U185" i="1"/>
  <c r="AG185" i="1"/>
  <c r="AH185" i="1"/>
  <c r="AI185" i="1"/>
  <c r="AJ185" i="1"/>
  <c r="AV185" i="1"/>
  <c r="AW185" i="1"/>
  <c r="AX185" i="1"/>
  <c r="AY185" i="1"/>
  <c r="BK185" i="1"/>
  <c r="BL185" i="1"/>
  <c r="BM185" i="1"/>
  <c r="BN185" i="1"/>
  <c r="BZ185" i="1"/>
  <c r="CA185" i="1"/>
  <c r="CB185" i="1"/>
  <c r="CC185" i="1"/>
  <c r="CN185" i="1"/>
  <c r="CO185" i="1"/>
  <c r="CP185" i="1"/>
  <c r="CQ185" i="1"/>
  <c r="DB185" i="1"/>
  <c r="DC185" i="1"/>
  <c r="DD185" i="1"/>
  <c r="DE185" i="1"/>
  <c r="DP185" i="1"/>
  <c r="DQ185" i="1"/>
  <c r="DR185" i="1"/>
  <c r="DS185" i="1"/>
  <c r="ED185" i="1"/>
  <c r="EE185" i="1"/>
  <c r="EF185" i="1"/>
  <c r="EG185" i="1"/>
  <c r="ER185" i="1"/>
  <c r="ES185" i="1"/>
  <c r="ET185" i="1"/>
  <c r="EU185" i="1"/>
  <c r="FF185" i="1"/>
  <c r="FG185" i="1"/>
  <c r="FH185" i="1"/>
  <c r="FI185" i="1"/>
  <c r="FT185" i="1"/>
  <c r="FU185" i="1"/>
  <c r="FV185" i="1"/>
  <c r="FW185" i="1"/>
  <c r="GH185" i="1"/>
  <c r="GI185" i="1"/>
  <c r="GJ185" i="1"/>
  <c r="GK185" i="1"/>
  <c r="GV185" i="1"/>
  <c r="GW185" i="1"/>
  <c r="GX185" i="1"/>
  <c r="GY185" i="1"/>
  <c r="HJ185" i="1"/>
  <c r="HK185" i="1"/>
  <c r="HL185" i="1"/>
  <c r="HM185" i="1"/>
  <c r="D186" i="1"/>
  <c r="E186" i="1"/>
  <c r="F186" i="1"/>
  <c r="G186" i="1"/>
  <c r="R186" i="1"/>
  <c r="S186" i="1"/>
  <c r="T186" i="1"/>
  <c r="U186" i="1"/>
  <c r="AG186" i="1"/>
  <c r="AH186" i="1"/>
  <c r="AI186" i="1"/>
  <c r="AJ186" i="1"/>
  <c r="AV186" i="1"/>
  <c r="AW186" i="1"/>
  <c r="AX186" i="1"/>
  <c r="AY186" i="1"/>
  <c r="BK186" i="1"/>
  <c r="BL186" i="1"/>
  <c r="BM186" i="1"/>
  <c r="BN186" i="1"/>
  <c r="BZ186" i="1"/>
  <c r="CA186" i="1"/>
  <c r="CB186" i="1"/>
  <c r="CC186" i="1"/>
  <c r="CN186" i="1"/>
  <c r="CO186" i="1"/>
  <c r="CP186" i="1"/>
  <c r="CQ186" i="1"/>
  <c r="DB186" i="1"/>
  <c r="DC186" i="1"/>
  <c r="DD186" i="1"/>
  <c r="DE186" i="1"/>
  <c r="DP186" i="1"/>
  <c r="DQ186" i="1"/>
  <c r="DR186" i="1"/>
  <c r="DS186" i="1"/>
  <c r="ED186" i="1"/>
  <c r="EE186" i="1"/>
  <c r="EF186" i="1"/>
  <c r="EG186" i="1"/>
  <c r="ER186" i="1"/>
  <c r="ES186" i="1"/>
  <c r="ET186" i="1"/>
  <c r="EU186" i="1"/>
  <c r="FF186" i="1"/>
  <c r="FG186" i="1"/>
  <c r="FH186" i="1"/>
  <c r="FI186" i="1"/>
  <c r="FT186" i="1"/>
  <c r="FU186" i="1"/>
  <c r="FV186" i="1"/>
  <c r="FW186" i="1"/>
  <c r="GH186" i="1"/>
  <c r="GI186" i="1"/>
  <c r="GJ186" i="1"/>
  <c r="GK186" i="1"/>
  <c r="GV186" i="1"/>
  <c r="GW186" i="1"/>
  <c r="GX186" i="1"/>
  <c r="GY186" i="1"/>
  <c r="HJ186" i="1"/>
  <c r="HK186" i="1"/>
  <c r="HL186" i="1"/>
  <c r="HM186" i="1"/>
  <c r="D187" i="1"/>
  <c r="E187" i="1"/>
  <c r="F187" i="1"/>
  <c r="G187" i="1"/>
  <c r="R187" i="1"/>
  <c r="S187" i="1"/>
  <c r="T187" i="1"/>
  <c r="U187" i="1"/>
  <c r="AG187" i="1"/>
  <c r="AH187" i="1"/>
  <c r="AI187" i="1"/>
  <c r="AJ187" i="1"/>
  <c r="AV187" i="1"/>
  <c r="AW187" i="1"/>
  <c r="AX187" i="1"/>
  <c r="AY187" i="1"/>
  <c r="BK187" i="1"/>
  <c r="BL187" i="1"/>
  <c r="BM187" i="1"/>
  <c r="BN187" i="1"/>
  <c r="BZ187" i="1"/>
  <c r="CA187" i="1"/>
  <c r="CB187" i="1"/>
  <c r="CC187" i="1"/>
  <c r="CN187" i="1"/>
  <c r="CO187" i="1"/>
  <c r="CP187" i="1"/>
  <c r="CQ187" i="1"/>
  <c r="DB187" i="1"/>
  <c r="DC187" i="1"/>
  <c r="DD187" i="1"/>
  <c r="DE187" i="1"/>
  <c r="DP187" i="1"/>
  <c r="DQ187" i="1"/>
  <c r="DR187" i="1"/>
  <c r="DS187" i="1"/>
  <c r="ED187" i="1"/>
  <c r="EE187" i="1"/>
  <c r="EF187" i="1"/>
  <c r="EG187" i="1"/>
  <c r="ER187" i="1"/>
  <c r="ES187" i="1"/>
  <c r="ET187" i="1"/>
  <c r="EU187" i="1"/>
  <c r="FF187" i="1"/>
  <c r="FG187" i="1"/>
  <c r="FH187" i="1"/>
  <c r="FI187" i="1"/>
  <c r="FT187" i="1"/>
  <c r="FU187" i="1"/>
  <c r="FV187" i="1"/>
  <c r="FW187" i="1"/>
  <c r="GH187" i="1"/>
  <c r="GI187" i="1"/>
  <c r="GJ187" i="1"/>
  <c r="GK187" i="1"/>
  <c r="GV187" i="1"/>
  <c r="GW187" i="1"/>
  <c r="GX187" i="1"/>
  <c r="GY187" i="1"/>
  <c r="HJ187" i="1"/>
  <c r="HK187" i="1"/>
  <c r="HL187" i="1"/>
  <c r="HM187" i="1"/>
  <c r="D188" i="1"/>
  <c r="E188" i="1"/>
  <c r="F188" i="1"/>
  <c r="G188" i="1"/>
  <c r="R188" i="1"/>
  <c r="S188" i="1"/>
  <c r="T188" i="1"/>
  <c r="U188" i="1"/>
  <c r="AG188" i="1"/>
  <c r="AH188" i="1"/>
  <c r="AI188" i="1"/>
  <c r="AJ188" i="1"/>
  <c r="AV188" i="1"/>
  <c r="AW188" i="1"/>
  <c r="AX188" i="1"/>
  <c r="AY188" i="1"/>
  <c r="BK188" i="1"/>
  <c r="BL188" i="1"/>
  <c r="BM188" i="1"/>
  <c r="BN188" i="1"/>
  <c r="BZ188" i="1"/>
  <c r="CA188" i="1"/>
  <c r="CB188" i="1"/>
  <c r="CC188" i="1"/>
  <c r="CN188" i="1"/>
  <c r="CO188" i="1"/>
  <c r="CP188" i="1"/>
  <c r="CQ188" i="1"/>
  <c r="DB188" i="1"/>
  <c r="DC188" i="1"/>
  <c r="DD188" i="1"/>
  <c r="DE188" i="1"/>
  <c r="DP188" i="1"/>
  <c r="DQ188" i="1"/>
  <c r="DR188" i="1"/>
  <c r="DS188" i="1"/>
  <c r="ED188" i="1"/>
  <c r="EE188" i="1"/>
  <c r="EF188" i="1"/>
  <c r="EG188" i="1"/>
  <c r="ER188" i="1"/>
  <c r="ES188" i="1"/>
  <c r="ET188" i="1"/>
  <c r="EU188" i="1"/>
  <c r="FF188" i="1"/>
  <c r="FG188" i="1"/>
  <c r="FH188" i="1"/>
  <c r="FI188" i="1"/>
  <c r="FT188" i="1"/>
  <c r="FU188" i="1"/>
  <c r="FV188" i="1"/>
  <c r="FW188" i="1"/>
  <c r="GH188" i="1"/>
  <c r="GI188" i="1"/>
  <c r="GJ188" i="1"/>
  <c r="GK188" i="1"/>
  <c r="GV188" i="1"/>
  <c r="GW188" i="1"/>
  <c r="GX188" i="1"/>
  <c r="GY188" i="1"/>
  <c r="HJ188" i="1"/>
  <c r="HK188" i="1"/>
  <c r="HL188" i="1"/>
  <c r="HM188" i="1"/>
  <c r="D189" i="1"/>
  <c r="E189" i="1"/>
  <c r="F189" i="1"/>
  <c r="G189" i="1"/>
  <c r="R189" i="1"/>
  <c r="S189" i="1"/>
  <c r="T189" i="1"/>
  <c r="U189" i="1"/>
  <c r="AG189" i="1"/>
  <c r="AH189" i="1"/>
  <c r="AI189" i="1"/>
  <c r="AJ189" i="1"/>
  <c r="AV189" i="1"/>
  <c r="AW189" i="1"/>
  <c r="AX189" i="1"/>
  <c r="AY189" i="1"/>
  <c r="BK189" i="1"/>
  <c r="BL189" i="1"/>
  <c r="BM189" i="1"/>
  <c r="BN189" i="1"/>
  <c r="BZ189" i="1"/>
  <c r="CA189" i="1"/>
  <c r="CB189" i="1"/>
  <c r="CC189" i="1"/>
  <c r="CN189" i="1"/>
  <c r="CO189" i="1"/>
  <c r="CP189" i="1"/>
  <c r="CQ189" i="1"/>
  <c r="DB189" i="1"/>
  <c r="DC189" i="1"/>
  <c r="DD189" i="1"/>
  <c r="DE189" i="1"/>
  <c r="DP189" i="1"/>
  <c r="DQ189" i="1"/>
  <c r="DR189" i="1"/>
  <c r="DS189" i="1"/>
  <c r="ED189" i="1"/>
  <c r="EE189" i="1"/>
  <c r="EF189" i="1"/>
  <c r="EG189" i="1"/>
  <c r="ER189" i="1"/>
  <c r="ES189" i="1"/>
  <c r="ET189" i="1"/>
  <c r="EU189" i="1"/>
  <c r="FF189" i="1"/>
  <c r="FG189" i="1"/>
  <c r="FH189" i="1"/>
  <c r="FI189" i="1"/>
  <c r="FT189" i="1"/>
  <c r="FU189" i="1"/>
  <c r="FV189" i="1"/>
  <c r="FW189" i="1"/>
  <c r="GH189" i="1"/>
  <c r="GI189" i="1"/>
  <c r="GJ189" i="1"/>
  <c r="GK189" i="1"/>
  <c r="GV189" i="1"/>
  <c r="GW189" i="1"/>
  <c r="GX189" i="1"/>
  <c r="GY189" i="1"/>
  <c r="HJ189" i="1"/>
  <c r="HK189" i="1"/>
  <c r="HL189" i="1"/>
  <c r="HM189" i="1"/>
  <c r="D190" i="1"/>
  <c r="E190" i="1"/>
  <c r="F190" i="1"/>
  <c r="G190" i="1"/>
  <c r="R190" i="1"/>
  <c r="S190" i="1"/>
  <c r="T190" i="1"/>
  <c r="U190" i="1"/>
  <c r="AG190" i="1"/>
  <c r="AH190" i="1"/>
  <c r="AI190" i="1"/>
  <c r="AJ190" i="1"/>
  <c r="AV190" i="1"/>
  <c r="AW190" i="1"/>
  <c r="AX190" i="1"/>
  <c r="AY190" i="1"/>
  <c r="BK190" i="1"/>
  <c r="BL190" i="1"/>
  <c r="BM190" i="1"/>
  <c r="BN190" i="1"/>
  <c r="BZ190" i="1"/>
  <c r="CA190" i="1"/>
  <c r="CB190" i="1"/>
  <c r="CC190" i="1"/>
  <c r="CN190" i="1"/>
  <c r="CO190" i="1"/>
  <c r="CP190" i="1"/>
  <c r="CQ190" i="1"/>
  <c r="DB190" i="1"/>
  <c r="DC190" i="1"/>
  <c r="DD190" i="1"/>
  <c r="DE190" i="1"/>
  <c r="DP190" i="1"/>
  <c r="DQ190" i="1"/>
  <c r="DR190" i="1"/>
  <c r="DS190" i="1"/>
  <c r="ED190" i="1"/>
  <c r="EE190" i="1"/>
  <c r="EF190" i="1"/>
  <c r="EG190" i="1"/>
  <c r="ER190" i="1"/>
  <c r="ES190" i="1"/>
  <c r="ET190" i="1"/>
  <c r="EU190" i="1"/>
  <c r="FF190" i="1"/>
  <c r="FG190" i="1"/>
  <c r="FH190" i="1"/>
  <c r="FI190" i="1"/>
  <c r="FT190" i="1"/>
  <c r="FU190" i="1"/>
  <c r="FV190" i="1"/>
  <c r="FW190" i="1"/>
  <c r="GH190" i="1"/>
  <c r="GI190" i="1"/>
  <c r="GJ190" i="1"/>
  <c r="GK190" i="1"/>
  <c r="GV190" i="1"/>
  <c r="GW190" i="1"/>
  <c r="GX190" i="1"/>
  <c r="GY190" i="1"/>
  <c r="HJ190" i="1"/>
  <c r="HK190" i="1"/>
  <c r="HL190" i="1"/>
  <c r="HM190" i="1"/>
  <c r="D191" i="1"/>
  <c r="E191" i="1"/>
  <c r="F191" i="1"/>
  <c r="G191" i="1"/>
  <c r="R191" i="1"/>
  <c r="S191" i="1"/>
  <c r="T191" i="1"/>
  <c r="U191" i="1"/>
  <c r="AG191" i="1"/>
  <c r="AH191" i="1"/>
  <c r="AI191" i="1"/>
  <c r="AJ191" i="1"/>
  <c r="AV191" i="1"/>
  <c r="AW191" i="1"/>
  <c r="AX191" i="1"/>
  <c r="AY191" i="1"/>
  <c r="BK191" i="1"/>
  <c r="BL191" i="1"/>
  <c r="BM191" i="1"/>
  <c r="BN191" i="1"/>
  <c r="BZ191" i="1"/>
  <c r="CA191" i="1"/>
  <c r="CB191" i="1"/>
  <c r="CC191" i="1"/>
  <c r="CN191" i="1"/>
  <c r="CO191" i="1"/>
  <c r="CP191" i="1"/>
  <c r="CQ191" i="1"/>
  <c r="DB191" i="1"/>
  <c r="DC191" i="1"/>
  <c r="DD191" i="1"/>
  <c r="DE191" i="1"/>
  <c r="DP191" i="1"/>
  <c r="DQ191" i="1"/>
  <c r="DR191" i="1"/>
  <c r="DS191" i="1"/>
  <c r="ED191" i="1"/>
  <c r="EE191" i="1"/>
  <c r="EF191" i="1"/>
  <c r="EG191" i="1"/>
  <c r="ER191" i="1"/>
  <c r="ES191" i="1"/>
  <c r="ET191" i="1"/>
  <c r="EU191" i="1"/>
  <c r="FF191" i="1"/>
  <c r="FG191" i="1"/>
  <c r="FH191" i="1"/>
  <c r="FI191" i="1"/>
  <c r="FT191" i="1"/>
  <c r="FU191" i="1"/>
  <c r="FV191" i="1"/>
  <c r="FW191" i="1"/>
  <c r="GH191" i="1"/>
  <c r="GI191" i="1"/>
  <c r="GJ191" i="1"/>
  <c r="GK191" i="1"/>
  <c r="GV191" i="1"/>
  <c r="GW191" i="1"/>
  <c r="GX191" i="1"/>
  <c r="GY191" i="1"/>
  <c r="HJ191" i="1"/>
  <c r="HK191" i="1"/>
  <c r="HL191" i="1"/>
  <c r="HM191" i="1"/>
  <c r="D192" i="1"/>
  <c r="E192" i="1"/>
  <c r="F192" i="1"/>
  <c r="G192" i="1"/>
  <c r="R192" i="1"/>
  <c r="S192" i="1"/>
  <c r="T192" i="1"/>
  <c r="U192" i="1"/>
  <c r="AG192" i="1"/>
  <c r="AH192" i="1"/>
  <c r="AI192" i="1"/>
  <c r="AJ192" i="1"/>
  <c r="AV192" i="1"/>
  <c r="AW192" i="1"/>
  <c r="AX192" i="1"/>
  <c r="AY192" i="1"/>
  <c r="BK192" i="1"/>
  <c r="BL192" i="1"/>
  <c r="BM192" i="1"/>
  <c r="BN192" i="1"/>
  <c r="BZ192" i="1"/>
  <c r="CA192" i="1"/>
  <c r="CB192" i="1"/>
  <c r="CC192" i="1"/>
  <c r="CN192" i="1"/>
  <c r="CO192" i="1"/>
  <c r="CP192" i="1"/>
  <c r="CQ192" i="1"/>
  <c r="DB192" i="1"/>
  <c r="DC192" i="1"/>
  <c r="DD192" i="1"/>
  <c r="DE192" i="1"/>
  <c r="DP192" i="1"/>
  <c r="DQ192" i="1"/>
  <c r="DR192" i="1"/>
  <c r="DS192" i="1"/>
  <c r="ED192" i="1"/>
  <c r="EE192" i="1"/>
  <c r="EF192" i="1"/>
  <c r="EG192" i="1"/>
  <c r="ER192" i="1"/>
  <c r="ES192" i="1"/>
  <c r="ET192" i="1"/>
  <c r="EU192" i="1"/>
  <c r="FF192" i="1"/>
  <c r="FG192" i="1"/>
  <c r="FH192" i="1"/>
  <c r="FI192" i="1"/>
  <c r="FT192" i="1"/>
  <c r="FU192" i="1"/>
  <c r="FV192" i="1"/>
  <c r="FW192" i="1"/>
  <c r="GH192" i="1"/>
  <c r="GI192" i="1"/>
  <c r="GJ192" i="1"/>
  <c r="GK192" i="1"/>
  <c r="GV192" i="1"/>
  <c r="GW192" i="1"/>
  <c r="GX192" i="1"/>
  <c r="GY192" i="1"/>
  <c r="HJ192" i="1"/>
  <c r="HK192" i="1"/>
  <c r="HL192" i="1"/>
  <c r="HM192" i="1"/>
  <c r="D193" i="1"/>
  <c r="E193" i="1"/>
  <c r="F193" i="1"/>
  <c r="G193" i="1"/>
  <c r="R193" i="1"/>
  <c r="S193" i="1"/>
  <c r="T193" i="1"/>
  <c r="U193" i="1"/>
  <c r="AG193" i="1"/>
  <c r="AH193" i="1"/>
  <c r="AI193" i="1"/>
  <c r="AJ193" i="1"/>
  <c r="AV193" i="1"/>
  <c r="AW193" i="1"/>
  <c r="AX193" i="1"/>
  <c r="AY193" i="1"/>
  <c r="BK193" i="1"/>
  <c r="BL193" i="1"/>
  <c r="BM193" i="1"/>
  <c r="BN193" i="1"/>
  <c r="BZ193" i="1"/>
  <c r="CA193" i="1"/>
  <c r="CB193" i="1"/>
  <c r="CC193" i="1"/>
  <c r="CN193" i="1"/>
  <c r="CO193" i="1"/>
  <c r="CP193" i="1"/>
  <c r="CQ193" i="1"/>
  <c r="DB193" i="1"/>
  <c r="DC193" i="1"/>
  <c r="DD193" i="1"/>
  <c r="DE193" i="1"/>
  <c r="DP193" i="1"/>
  <c r="DQ193" i="1"/>
  <c r="DR193" i="1"/>
  <c r="DS193" i="1"/>
  <c r="ED193" i="1"/>
  <c r="EE193" i="1"/>
  <c r="EF193" i="1"/>
  <c r="EG193" i="1"/>
  <c r="ER193" i="1"/>
  <c r="ES193" i="1"/>
  <c r="ET193" i="1"/>
  <c r="EU193" i="1"/>
  <c r="FF193" i="1"/>
  <c r="FG193" i="1"/>
  <c r="FH193" i="1"/>
  <c r="FI193" i="1"/>
  <c r="FT193" i="1"/>
  <c r="FU193" i="1"/>
  <c r="FV193" i="1"/>
  <c r="FW193" i="1"/>
  <c r="GH193" i="1"/>
  <c r="GI193" i="1"/>
  <c r="GJ193" i="1"/>
  <c r="GK193" i="1"/>
  <c r="GV193" i="1"/>
  <c r="GW193" i="1"/>
  <c r="GX193" i="1"/>
  <c r="GY193" i="1"/>
  <c r="HJ193" i="1"/>
  <c r="HK193" i="1"/>
  <c r="HL193" i="1"/>
  <c r="HM193" i="1"/>
  <c r="D194" i="1"/>
  <c r="E194" i="1"/>
  <c r="F194" i="1"/>
  <c r="G194" i="1"/>
  <c r="R194" i="1"/>
  <c r="S194" i="1"/>
  <c r="T194" i="1"/>
  <c r="U194" i="1"/>
  <c r="AG194" i="1"/>
  <c r="AH194" i="1"/>
  <c r="AI194" i="1"/>
  <c r="AJ194" i="1"/>
  <c r="AV194" i="1"/>
  <c r="AW194" i="1"/>
  <c r="AX194" i="1"/>
  <c r="AY194" i="1"/>
  <c r="BK194" i="1"/>
  <c r="BL194" i="1"/>
  <c r="BM194" i="1"/>
  <c r="BN194" i="1"/>
  <c r="BZ194" i="1"/>
  <c r="CA194" i="1"/>
  <c r="CB194" i="1"/>
  <c r="CC194" i="1"/>
  <c r="CN194" i="1"/>
  <c r="CO194" i="1"/>
  <c r="CP194" i="1"/>
  <c r="CQ194" i="1"/>
  <c r="DB194" i="1"/>
  <c r="DC194" i="1"/>
  <c r="DD194" i="1"/>
  <c r="DE194" i="1"/>
  <c r="DP194" i="1"/>
  <c r="DQ194" i="1"/>
  <c r="DR194" i="1"/>
  <c r="DS194" i="1"/>
  <c r="ED194" i="1"/>
  <c r="EE194" i="1"/>
  <c r="EF194" i="1"/>
  <c r="EG194" i="1"/>
  <c r="ER194" i="1"/>
  <c r="ES194" i="1"/>
  <c r="ET194" i="1"/>
  <c r="EU194" i="1"/>
  <c r="FF194" i="1"/>
  <c r="FG194" i="1"/>
  <c r="FH194" i="1"/>
  <c r="FI194" i="1"/>
  <c r="FT194" i="1"/>
  <c r="FU194" i="1"/>
  <c r="FV194" i="1"/>
  <c r="FW194" i="1"/>
  <c r="GH194" i="1"/>
  <c r="GI194" i="1"/>
  <c r="GJ194" i="1"/>
  <c r="GK194" i="1"/>
  <c r="GV194" i="1"/>
  <c r="GW194" i="1"/>
  <c r="GX194" i="1"/>
  <c r="GY194" i="1"/>
  <c r="HJ194" i="1"/>
  <c r="HK194" i="1"/>
  <c r="HL194" i="1"/>
  <c r="HM194" i="1"/>
  <c r="D195" i="1"/>
  <c r="E195" i="1"/>
  <c r="F195" i="1"/>
  <c r="G195" i="1"/>
  <c r="R195" i="1"/>
  <c r="S195" i="1"/>
  <c r="T195" i="1"/>
  <c r="U195" i="1"/>
  <c r="AG195" i="1"/>
  <c r="AH195" i="1"/>
  <c r="AI195" i="1"/>
  <c r="AJ195" i="1"/>
  <c r="AV195" i="1"/>
  <c r="AW195" i="1"/>
  <c r="AX195" i="1"/>
  <c r="AY195" i="1"/>
  <c r="BK195" i="1"/>
  <c r="BL195" i="1"/>
  <c r="BM195" i="1"/>
  <c r="BN195" i="1"/>
  <c r="BZ195" i="1"/>
  <c r="CA195" i="1"/>
  <c r="CB195" i="1"/>
  <c r="CC195" i="1"/>
  <c r="CN195" i="1"/>
  <c r="CO195" i="1"/>
  <c r="CP195" i="1"/>
  <c r="CQ195" i="1"/>
  <c r="DB195" i="1"/>
  <c r="DC195" i="1"/>
  <c r="DD195" i="1"/>
  <c r="DE195" i="1"/>
  <c r="DP195" i="1"/>
  <c r="DQ195" i="1"/>
  <c r="DR195" i="1"/>
  <c r="DS195" i="1"/>
  <c r="ED195" i="1"/>
  <c r="EE195" i="1"/>
  <c r="EF195" i="1"/>
  <c r="EG195" i="1"/>
  <c r="ER195" i="1"/>
  <c r="ES195" i="1"/>
  <c r="ET195" i="1"/>
  <c r="EU195" i="1"/>
  <c r="FF195" i="1"/>
  <c r="FG195" i="1"/>
  <c r="FH195" i="1"/>
  <c r="FI195" i="1"/>
  <c r="FT195" i="1"/>
  <c r="FU195" i="1"/>
  <c r="FV195" i="1"/>
  <c r="FW195" i="1"/>
  <c r="GH195" i="1"/>
  <c r="GI195" i="1"/>
  <c r="GJ195" i="1"/>
  <c r="GK195" i="1"/>
  <c r="GV195" i="1"/>
  <c r="GW195" i="1"/>
  <c r="GX195" i="1"/>
  <c r="GY195" i="1"/>
  <c r="HJ195" i="1"/>
  <c r="HK195" i="1"/>
  <c r="HL195" i="1"/>
  <c r="HM195" i="1"/>
  <c r="D196" i="1"/>
  <c r="E196" i="1"/>
  <c r="F196" i="1"/>
  <c r="G196" i="1"/>
  <c r="R196" i="1"/>
  <c r="S196" i="1"/>
  <c r="T196" i="1"/>
  <c r="U196" i="1"/>
  <c r="AG196" i="1"/>
  <c r="AH196" i="1"/>
  <c r="AI196" i="1"/>
  <c r="AJ196" i="1"/>
  <c r="AV196" i="1"/>
  <c r="AW196" i="1"/>
  <c r="AX196" i="1"/>
  <c r="AY196" i="1"/>
  <c r="BK196" i="1"/>
  <c r="BL196" i="1"/>
  <c r="BM196" i="1"/>
  <c r="BN196" i="1"/>
  <c r="BZ196" i="1"/>
  <c r="CA196" i="1"/>
  <c r="CB196" i="1"/>
  <c r="CC196" i="1"/>
  <c r="CN196" i="1"/>
  <c r="CO196" i="1"/>
  <c r="CP196" i="1"/>
  <c r="CQ196" i="1"/>
  <c r="DB196" i="1"/>
  <c r="DC196" i="1"/>
  <c r="DD196" i="1"/>
  <c r="DE196" i="1"/>
  <c r="DP196" i="1"/>
  <c r="DQ196" i="1"/>
  <c r="DR196" i="1"/>
  <c r="DS196" i="1"/>
  <c r="ED196" i="1"/>
  <c r="EE196" i="1"/>
  <c r="EF196" i="1"/>
  <c r="EG196" i="1"/>
  <c r="ER196" i="1"/>
  <c r="ES196" i="1"/>
  <c r="ET196" i="1"/>
  <c r="EU196" i="1"/>
  <c r="FF196" i="1"/>
  <c r="FG196" i="1"/>
  <c r="FH196" i="1"/>
  <c r="FI196" i="1"/>
  <c r="FT196" i="1"/>
  <c r="FU196" i="1"/>
  <c r="FV196" i="1"/>
  <c r="FW196" i="1"/>
  <c r="GH196" i="1"/>
  <c r="GI196" i="1"/>
  <c r="GJ196" i="1"/>
  <c r="GK196" i="1"/>
  <c r="GV196" i="1"/>
  <c r="GW196" i="1"/>
  <c r="GX196" i="1"/>
  <c r="GY196" i="1"/>
  <c r="HJ196" i="1"/>
  <c r="HK196" i="1"/>
  <c r="HL196" i="1"/>
  <c r="HM196" i="1"/>
  <c r="D197" i="1"/>
  <c r="E197" i="1"/>
  <c r="F197" i="1"/>
  <c r="G197" i="1"/>
  <c r="R197" i="1"/>
  <c r="S197" i="1"/>
  <c r="T197" i="1"/>
  <c r="U197" i="1"/>
  <c r="AG197" i="1"/>
  <c r="AH197" i="1"/>
  <c r="AI197" i="1"/>
  <c r="AJ197" i="1"/>
  <c r="AV197" i="1"/>
  <c r="AW197" i="1"/>
  <c r="AX197" i="1"/>
  <c r="AY197" i="1"/>
  <c r="BK197" i="1"/>
  <c r="BL197" i="1"/>
  <c r="BM197" i="1"/>
  <c r="BN197" i="1"/>
  <c r="BZ197" i="1"/>
  <c r="CA197" i="1"/>
  <c r="CB197" i="1"/>
  <c r="CC197" i="1"/>
  <c r="CN197" i="1"/>
  <c r="CO197" i="1"/>
  <c r="CP197" i="1"/>
  <c r="CQ197" i="1"/>
  <c r="DB197" i="1"/>
  <c r="DC197" i="1"/>
  <c r="DD197" i="1"/>
  <c r="DE197" i="1"/>
  <c r="DP197" i="1"/>
  <c r="DQ197" i="1"/>
  <c r="DR197" i="1"/>
  <c r="DS197" i="1"/>
  <c r="ED197" i="1"/>
  <c r="EE197" i="1"/>
  <c r="EF197" i="1"/>
  <c r="EG197" i="1"/>
  <c r="ER197" i="1"/>
  <c r="ES197" i="1"/>
  <c r="ET197" i="1"/>
  <c r="EU197" i="1"/>
  <c r="FF197" i="1"/>
  <c r="FG197" i="1"/>
  <c r="FH197" i="1"/>
  <c r="FI197" i="1"/>
  <c r="FT197" i="1"/>
  <c r="FU197" i="1"/>
  <c r="FV197" i="1"/>
  <c r="FW197" i="1"/>
  <c r="GH197" i="1"/>
  <c r="GI197" i="1"/>
  <c r="GJ197" i="1"/>
  <c r="GK197" i="1"/>
  <c r="GV197" i="1"/>
  <c r="GW197" i="1"/>
  <c r="GX197" i="1"/>
  <c r="GY197" i="1"/>
  <c r="HJ197" i="1"/>
  <c r="HK197" i="1"/>
  <c r="HL197" i="1"/>
  <c r="HM197" i="1"/>
  <c r="D198" i="1"/>
  <c r="E198" i="1"/>
  <c r="F198" i="1"/>
  <c r="G198" i="1"/>
  <c r="R198" i="1"/>
  <c r="S198" i="1"/>
  <c r="T198" i="1"/>
  <c r="U198" i="1"/>
  <c r="AG198" i="1"/>
  <c r="AH198" i="1"/>
  <c r="AI198" i="1"/>
  <c r="AJ198" i="1"/>
  <c r="AV198" i="1"/>
  <c r="AW198" i="1"/>
  <c r="AX198" i="1"/>
  <c r="AY198" i="1"/>
  <c r="BK198" i="1"/>
  <c r="BL198" i="1"/>
  <c r="BM198" i="1"/>
  <c r="BN198" i="1"/>
  <c r="BZ198" i="1"/>
  <c r="CA198" i="1"/>
  <c r="CB198" i="1"/>
  <c r="CC198" i="1"/>
  <c r="CN198" i="1"/>
  <c r="CO198" i="1"/>
  <c r="CP198" i="1"/>
  <c r="CQ198" i="1"/>
  <c r="DB198" i="1"/>
  <c r="DC198" i="1"/>
  <c r="DD198" i="1"/>
  <c r="DE198" i="1"/>
  <c r="DP198" i="1"/>
  <c r="DQ198" i="1"/>
  <c r="DR198" i="1"/>
  <c r="DS198" i="1"/>
  <c r="ED198" i="1"/>
  <c r="EE198" i="1"/>
  <c r="EF198" i="1"/>
  <c r="EG198" i="1"/>
  <c r="ER198" i="1"/>
  <c r="ES198" i="1"/>
  <c r="ET198" i="1"/>
  <c r="EU198" i="1"/>
  <c r="FF198" i="1"/>
  <c r="FG198" i="1"/>
  <c r="FH198" i="1"/>
  <c r="FI198" i="1"/>
  <c r="FT198" i="1"/>
  <c r="FU198" i="1"/>
  <c r="FV198" i="1"/>
  <c r="FW198" i="1"/>
  <c r="GH198" i="1"/>
  <c r="GI198" i="1"/>
  <c r="GJ198" i="1"/>
  <c r="GK198" i="1"/>
  <c r="GV198" i="1"/>
  <c r="GW198" i="1"/>
  <c r="GX198" i="1"/>
  <c r="GY198" i="1"/>
  <c r="HJ198" i="1"/>
  <c r="HK198" i="1"/>
  <c r="HL198" i="1"/>
  <c r="HM198" i="1"/>
  <c r="D199" i="1"/>
  <c r="E199" i="1"/>
  <c r="F199" i="1"/>
  <c r="G199" i="1"/>
  <c r="R199" i="1"/>
  <c r="S199" i="1"/>
  <c r="T199" i="1"/>
  <c r="U199" i="1"/>
  <c r="AG199" i="1"/>
  <c r="AH199" i="1"/>
  <c r="AI199" i="1"/>
  <c r="AJ199" i="1"/>
  <c r="AV199" i="1"/>
  <c r="AW199" i="1"/>
  <c r="AX199" i="1"/>
  <c r="AY199" i="1"/>
  <c r="BK199" i="1"/>
  <c r="BL199" i="1"/>
  <c r="BM199" i="1"/>
  <c r="BN199" i="1"/>
  <c r="BZ199" i="1"/>
  <c r="CA199" i="1"/>
  <c r="CB199" i="1"/>
  <c r="CC199" i="1"/>
  <c r="CN199" i="1"/>
  <c r="CO199" i="1"/>
  <c r="CP199" i="1"/>
  <c r="CQ199" i="1"/>
  <c r="DB199" i="1"/>
  <c r="DC199" i="1"/>
  <c r="DD199" i="1"/>
  <c r="DE199" i="1"/>
  <c r="DP199" i="1"/>
  <c r="DQ199" i="1"/>
  <c r="DR199" i="1"/>
  <c r="DS199" i="1"/>
  <c r="ED199" i="1"/>
  <c r="EE199" i="1"/>
  <c r="EF199" i="1"/>
  <c r="EG199" i="1"/>
  <c r="ER199" i="1"/>
  <c r="ES199" i="1"/>
  <c r="ET199" i="1"/>
  <c r="EU199" i="1"/>
  <c r="FF199" i="1"/>
  <c r="FG199" i="1"/>
  <c r="FH199" i="1"/>
  <c r="FI199" i="1"/>
  <c r="FT199" i="1"/>
  <c r="FU199" i="1"/>
  <c r="FV199" i="1"/>
  <c r="FW199" i="1"/>
  <c r="GH199" i="1"/>
  <c r="GI199" i="1"/>
  <c r="GJ199" i="1"/>
  <c r="GK199" i="1"/>
  <c r="GV199" i="1"/>
  <c r="GW199" i="1"/>
  <c r="GX199" i="1"/>
  <c r="GY199" i="1"/>
  <c r="HJ199" i="1"/>
  <c r="HK199" i="1"/>
  <c r="HL199" i="1"/>
  <c r="HM199" i="1"/>
  <c r="D200" i="1"/>
  <c r="E200" i="1"/>
  <c r="F200" i="1"/>
  <c r="G200" i="1"/>
  <c r="R200" i="1"/>
  <c r="S200" i="1"/>
  <c r="T200" i="1"/>
  <c r="U200" i="1"/>
  <c r="AG200" i="1"/>
  <c r="AH200" i="1"/>
  <c r="AI200" i="1"/>
  <c r="AJ200" i="1"/>
  <c r="AV200" i="1"/>
  <c r="AW200" i="1"/>
  <c r="AX200" i="1"/>
  <c r="AY200" i="1"/>
  <c r="BK200" i="1"/>
  <c r="BL200" i="1"/>
  <c r="BM200" i="1"/>
  <c r="BN200" i="1"/>
  <c r="BZ200" i="1"/>
  <c r="CA200" i="1"/>
  <c r="CB200" i="1"/>
  <c r="CC200" i="1"/>
  <c r="CN200" i="1"/>
  <c r="CO200" i="1"/>
  <c r="CP200" i="1"/>
  <c r="CQ200" i="1"/>
  <c r="DB200" i="1"/>
  <c r="DC200" i="1"/>
  <c r="DD200" i="1"/>
  <c r="DE200" i="1"/>
  <c r="DP200" i="1"/>
  <c r="DQ200" i="1"/>
  <c r="DR200" i="1"/>
  <c r="DS200" i="1"/>
  <c r="ED200" i="1"/>
  <c r="EE200" i="1"/>
  <c r="EF200" i="1"/>
  <c r="EG200" i="1"/>
  <c r="ER200" i="1"/>
  <c r="ES200" i="1"/>
  <c r="ET200" i="1"/>
  <c r="EU200" i="1"/>
  <c r="FF200" i="1"/>
  <c r="FG200" i="1"/>
  <c r="FH200" i="1"/>
  <c r="FI200" i="1"/>
  <c r="FT200" i="1"/>
  <c r="FU200" i="1"/>
  <c r="FV200" i="1"/>
  <c r="FW200" i="1"/>
  <c r="GH200" i="1"/>
  <c r="GI200" i="1"/>
  <c r="GJ200" i="1"/>
  <c r="GK200" i="1"/>
  <c r="GV200" i="1"/>
  <c r="GW200" i="1"/>
  <c r="GX200" i="1"/>
  <c r="GY200" i="1"/>
  <c r="HJ200" i="1"/>
  <c r="HK200" i="1"/>
  <c r="HL200" i="1"/>
  <c r="HM200" i="1"/>
  <c r="D201" i="1"/>
  <c r="E201" i="1"/>
  <c r="F201" i="1"/>
  <c r="G201" i="1"/>
  <c r="R201" i="1"/>
  <c r="S201" i="1"/>
  <c r="T201" i="1"/>
  <c r="U201" i="1"/>
  <c r="AG201" i="1"/>
  <c r="AH201" i="1"/>
  <c r="AI201" i="1"/>
  <c r="AJ201" i="1"/>
  <c r="AV201" i="1"/>
  <c r="AW201" i="1"/>
  <c r="AX201" i="1"/>
  <c r="AY201" i="1"/>
  <c r="BK201" i="1"/>
  <c r="BL201" i="1"/>
  <c r="BM201" i="1"/>
  <c r="BN201" i="1"/>
  <c r="BZ201" i="1"/>
  <c r="CA201" i="1"/>
  <c r="CB201" i="1"/>
  <c r="CC201" i="1"/>
  <c r="CN201" i="1"/>
  <c r="CO201" i="1"/>
  <c r="CP201" i="1"/>
  <c r="CQ201" i="1"/>
  <c r="DB201" i="1"/>
  <c r="DC201" i="1"/>
  <c r="DD201" i="1"/>
  <c r="DE201" i="1"/>
  <c r="DP201" i="1"/>
  <c r="DQ201" i="1"/>
  <c r="DR201" i="1"/>
  <c r="DS201" i="1"/>
  <c r="ED201" i="1"/>
  <c r="EE201" i="1"/>
  <c r="EF201" i="1"/>
  <c r="EG201" i="1"/>
  <c r="ER201" i="1"/>
  <c r="ES201" i="1"/>
  <c r="ET201" i="1"/>
  <c r="EU201" i="1"/>
  <c r="FF201" i="1"/>
  <c r="FG201" i="1"/>
  <c r="FH201" i="1"/>
  <c r="FI201" i="1"/>
  <c r="FT201" i="1"/>
  <c r="FU201" i="1"/>
  <c r="FV201" i="1"/>
  <c r="FW201" i="1"/>
  <c r="GH201" i="1"/>
  <c r="GI201" i="1"/>
  <c r="GJ201" i="1"/>
  <c r="GK201" i="1"/>
  <c r="GV201" i="1"/>
  <c r="GW201" i="1"/>
  <c r="GX201" i="1"/>
  <c r="GY201" i="1"/>
  <c r="HJ201" i="1"/>
  <c r="HK201" i="1"/>
  <c r="HL201" i="1"/>
  <c r="HM201" i="1"/>
  <c r="D202" i="1"/>
  <c r="E202" i="1"/>
  <c r="F202" i="1"/>
  <c r="G202" i="1"/>
  <c r="R202" i="1"/>
  <c r="S202" i="1"/>
  <c r="T202" i="1"/>
  <c r="U202" i="1"/>
  <c r="AG202" i="1"/>
  <c r="AH202" i="1"/>
  <c r="AI202" i="1"/>
  <c r="AJ202" i="1"/>
  <c r="AV202" i="1"/>
  <c r="AW202" i="1"/>
  <c r="AX202" i="1"/>
  <c r="AY202" i="1"/>
  <c r="BK202" i="1"/>
  <c r="BL202" i="1"/>
  <c r="BM202" i="1"/>
  <c r="BN202" i="1"/>
  <c r="BZ202" i="1"/>
  <c r="CA202" i="1"/>
  <c r="CB202" i="1"/>
  <c r="CC202" i="1"/>
  <c r="CN202" i="1"/>
  <c r="CO202" i="1"/>
  <c r="CP202" i="1"/>
  <c r="CQ202" i="1"/>
  <c r="DB202" i="1"/>
  <c r="DC202" i="1"/>
  <c r="DD202" i="1"/>
  <c r="DE202" i="1"/>
  <c r="DP202" i="1"/>
  <c r="DQ202" i="1"/>
  <c r="DR202" i="1"/>
  <c r="DS202" i="1"/>
  <c r="ED202" i="1"/>
  <c r="EE202" i="1"/>
  <c r="EF202" i="1"/>
  <c r="EG202" i="1"/>
  <c r="ER202" i="1"/>
  <c r="ES202" i="1"/>
  <c r="ET202" i="1"/>
  <c r="EU202" i="1"/>
  <c r="FF202" i="1"/>
  <c r="FG202" i="1"/>
  <c r="FH202" i="1"/>
  <c r="FI202" i="1"/>
  <c r="FT202" i="1"/>
  <c r="FU202" i="1"/>
  <c r="FV202" i="1"/>
  <c r="FW202" i="1"/>
  <c r="GH202" i="1"/>
  <c r="GI202" i="1"/>
  <c r="GJ202" i="1"/>
  <c r="GK202" i="1"/>
  <c r="GV202" i="1"/>
  <c r="GW202" i="1"/>
  <c r="GX202" i="1"/>
  <c r="GY202" i="1"/>
  <c r="HJ202" i="1"/>
  <c r="HK202" i="1"/>
  <c r="HL202" i="1"/>
  <c r="HM202" i="1"/>
  <c r="D203" i="1"/>
  <c r="E203" i="1"/>
  <c r="F203" i="1"/>
  <c r="G203" i="1"/>
  <c r="R203" i="1"/>
  <c r="S203" i="1"/>
  <c r="T203" i="1"/>
  <c r="U203" i="1"/>
  <c r="AG203" i="1"/>
  <c r="AH203" i="1"/>
  <c r="AI203" i="1"/>
  <c r="AJ203" i="1"/>
  <c r="AV203" i="1"/>
  <c r="AW203" i="1"/>
  <c r="AX203" i="1"/>
  <c r="AY203" i="1"/>
  <c r="BK203" i="1"/>
  <c r="BL203" i="1"/>
  <c r="BM203" i="1"/>
  <c r="BN203" i="1"/>
  <c r="BZ203" i="1"/>
  <c r="CA203" i="1"/>
  <c r="CB203" i="1"/>
  <c r="CC203" i="1"/>
  <c r="CN203" i="1"/>
  <c r="CO203" i="1"/>
  <c r="CP203" i="1"/>
  <c r="CQ203" i="1"/>
  <c r="DB203" i="1"/>
  <c r="DC203" i="1"/>
  <c r="DD203" i="1"/>
  <c r="DE203" i="1"/>
  <c r="DP203" i="1"/>
  <c r="DQ203" i="1"/>
  <c r="DR203" i="1"/>
  <c r="DS203" i="1"/>
  <c r="ED203" i="1"/>
  <c r="EE203" i="1"/>
  <c r="EF203" i="1"/>
  <c r="EG203" i="1"/>
  <c r="ER203" i="1"/>
  <c r="ES203" i="1"/>
  <c r="ET203" i="1"/>
  <c r="EU203" i="1"/>
  <c r="FF203" i="1"/>
  <c r="FG203" i="1"/>
  <c r="FH203" i="1"/>
  <c r="FI203" i="1"/>
  <c r="FT203" i="1"/>
  <c r="FU203" i="1"/>
  <c r="FV203" i="1"/>
  <c r="FW203" i="1"/>
  <c r="GH203" i="1"/>
  <c r="GI203" i="1"/>
  <c r="GJ203" i="1"/>
  <c r="GK203" i="1"/>
  <c r="GV203" i="1"/>
  <c r="GW203" i="1"/>
  <c r="GX203" i="1"/>
  <c r="GY203" i="1"/>
  <c r="HJ203" i="1"/>
  <c r="HK203" i="1"/>
  <c r="HL203" i="1"/>
  <c r="HM203" i="1"/>
  <c r="D204" i="1"/>
  <c r="E204" i="1"/>
  <c r="F204" i="1"/>
  <c r="G204" i="1"/>
  <c r="R204" i="1"/>
  <c r="S204" i="1"/>
  <c r="T204" i="1"/>
  <c r="U204" i="1"/>
  <c r="AG204" i="1"/>
  <c r="AH204" i="1"/>
  <c r="AI204" i="1"/>
  <c r="AJ204" i="1"/>
  <c r="AV204" i="1"/>
  <c r="AW204" i="1"/>
  <c r="AX204" i="1"/>
  <c r="AY204" i="1"/>
  <c r="BK204" i="1"/>
  <c r="BL204" i="1"/>
  <c r="BM204" i="1"/>
  <c r="BN204" i="1"/>
  <c r="BZ204" i="1"/>
  <c r="CA204" i="1"/>
  <c r="CB204" i="1"/>
  <c r="CC204" i="1"/>
  <c r="CN204" i="1"/>
  <c r="CO204" i="1"/>
  <c r="CP204" i="1"/>
  <c r="CQ204" i="1"/>
  <c r="DB204" i="1"/>
  <c r="DC204" i="1"/>
  <c r="DD204" i="1"/>
  <c r="DE204" i="1"/>
  <c r="DP204" i="1"/>
  <c r="DQ204" i="1"/>
  <c r="DR204" i="1"/>
  <c r="DS204" i="1"/>
  <c r="ED204" i="1"/>
  <c r="EE204" i="1"/>
  <c r="EF204" i="1"/>
  <c r="EG204" i="1"/>
  <c r="ER204" i="1"/>
  <c r="ES204" i="1"/>
  <c r="ET204" i="1"/>
  <c r="EU204" i="1"/>
  <c r="FF204" i="1"/>
  <c r="FG204" i="1"/>
  <c r="FH204" i="1"/>
  <c r="FI204" i="1"/>
  <c r="FT204" i="1"/>
  <c r="FU204" i="1"/>
  <c r="FV204" i="1"/>
  <c r="FW204" i="1"/>
  <c r="GH204" i="1"/>
  <c r="GI204" i="1"/>
  <c r="GJ204" i="1"/>
  <c r="GK204" i="1"/>
  <c r="GV204" i="1"/>
  <c r="GW204" i="1"/>
  <c r="GX204" i="1"/>
  <c r="GY204" i="1"/>
  <c r="HJ204" i="1"/>
  <c r="HK204" i="1"/>
  <c r="HL204" i="1"/>
  <c r="HM204" i="1"/>
  <c r="D205" i="1"/>
  <c r="E205" i="1"/>
  <c r="F205" i="1"/>
  <c r="G205" i="1"/>
  <c r="R205" i="1"/>
  <c r="S205" i="1"/>
  <c r="T205" i="1"/>
  <c r="U205" i="1"/>
  <c r="AG205" i="1"/>
  <c r="AH205" i="1"/>
  <c r="AI205" i="1"/>
  <c r="AJ205" i="1"/>
  <c r="AV205" i="1"/>
  <c r="AW205" i="1"/>
  <c r="AX205" i="1"/>
  <c r="AY205" i="1"/>
  <c r="BK205" i="1"/>
  <c r="BL205" i="1"/>
  <c r="BM205" i="1"/>
  <c r="BN205" i="1"/>
  <c r="BZ205" i="1"/>
  <c r="CA205" i="1"/>
  <c r="CB205" i="1"/>
  <c r="CC205" i="1"/>
  <c r="CN205" i="1"/>
  <c r="CO205" i="1"/>
  <c r="CP205" i="1"/>
  <c r="CQ205" i="1"/>
  <c r="DB205" i="1"/>
  <c r="DC205" i="1"/>
  <c r="DD205" i="1"/>
  <c r="DE205" i="1"/>
  <c r="DP205" i="1"/>
  <c r="DQ205" i="1"/>
  <c r="DR205" i="1"/>
  <c r="DS205" i="1"/>
  <c r="ED205" i="1"/>
  <c r="EE205" i="1"/>
  <c r="EF205" i="1"/>
  <c r="EG205" i="1"/>
  <c r="ER205" i="1"/>
  <c r="ES205" i="1"/>
  <c r="ET205" i="1"/>
  <c r="EU205" i="1"/>
  <c r="FF205" i="1"/>
  <c r="FG205" i="1"/>
  <c r="FH205" i="1"/>
  <c r="FI205" i="1"/>
  <c r="FT205" i="1"/>
  <c r="FU205" i="1"/>
  <c r="FV205" i="1"/>
  <c r="FW205" i="1"/>
  <c r="GH205" i="1"/>
  <c r="GI205" i="1"/>
  <c r="GJ205" i="1"/>
  <c r="GK205" i="1"/>
  <c r="GV205" i="1"/>
  <c r="GW205" i="1"/>
  <c r="GX205" i="1"/>
  <c r="GY205" i="1"/>
  <c r="HJ205" i="1"/>
  <c r="HK205" i="1"/>
  <c r="HL205" i="1"/>
  <c r="HM205" i="1"/>
  <c r="D206" i="1"/>
  <c r="E206" i="1"/>
  <c r="F206" i="1"/>
  <c r="G206" i="1"/>
  <c r="R206" i="1"/>
  <c r="S206" i="1"/>
  <c r="T206" i="1"/>
  <c r="U206" i="1"/>
  <c r="AG206" i="1"/>
  <c r="AH206" i="1"/>
  <c r="AI206" i="1"/>
  <c r="AJ206" i="1"/>
  <c r="AV206" i="1"/>
  <c r="AW206" i="1"/>
  <c r="AX206" i="1"/>
  <c r="AY206" i="1"/>
  <c r="BK206" i="1"/>
  <c r="BL206" i="1"/>
  <c r="BM206" i="1"/>
  <c r="BN206" i="1"/>
  <c r="BZ206" i="1"/>
  <c r="CA206" i="1"/>
  <c r="CB206" i="1"/>
  <c r="CC206" i="1"/>
  <c r="CN206" i="1"/>
  <c r="CO206" i="1"/>
  <c r="CP206" i="1"/>
  <c r="CQ206" i="1"/>
  <c r="DB206" i="1"/>
  <c r="DC206" i="1"/>
  <c r="DD206" i="1"/>
  <c r="DE206" i="1"/>
  <c r="DP206" i="1"/>
  <c r="DQ206" i="1"/>
  <c r="DR206" i="1"/>
  <c r="DS206" i="1"/>
  <c r="ED206" i="1"/>
  <c r="EE206" i="1"/>
  <c r="EF206" i="1"/>
  <c r="EG206" i="1"/>
  <c r="ER206" i="1"/>
  <c r="ES206" i="1"/>
  <c r="ET206" i="1"/>
  <c r="EU206" i="1"/>
  <c r="FF206" i="1"/>
  <c r="FG206" i="1"/>
  <c r="FH206" i="1"/>
  <c r="FI206" i="1"/>
  <c r="FT206" i="1"/>
  <c r="FU206" i="1"/>
  <c r="FV206" i="1"/>
  <c r="FW206" i="1"/>
  <c r="GH206" i="1"/>
  <c r="GI206" i="1"/>
  <c r="GJ206" i="1"/>
  <c r="GK206" i="1"/>
  <c r="GV206" i="1"/>
  <c r="GW206" i="1"/>
  <c r="GX206" i="1"/>
  <c r="GY206" i="1"/>
  <c r="HJ206" i="1"/>
  <c r="HK206" i="1"/>
  <c r="HL206" i="1"/>
  <c r="HM206" i="1"/>
  <c r="D207" i="1"/>
  <c r="E207" i="1"/>
  <c r="F207" i="1"/>
  <c r="G207" i="1"/>
  <c r="R207" i="1"/>
  <c r="S207" i="1"/>
  <c r="T207" i="1"/>
  <c r="U207" i="1"/>
  <c r="AG207" i="1"/>
  <c r="AH207" i="1"/>
  <c r="AI207" i="1"/>
  <c r="AJ207" i="1"/>
  <c r="AV207" i="1"/>
  <c r="AW207" i="1"/>
  <c r="AX207" i="1"/>
  <c r="AY207" i="1"/>
  <c r="BK207" i="1"/>
  <c r="BL207" i="1"/>
  <c r="BM207" i="1"/>
  <c r="BN207" i="1"/>
  <c r="BZ207" i="1"/>
  <c r="CA207" i="1"/>
  <c r="CB207" i="1"/>
  <c r="CC207" i="1"/>
  <c r="CN207" i="1"/>
  <c r="CO207" i="1"/>
  <c r="CP207" i="1"/>
  <c r="CQ207" i="1"/>
  <c r="DB207" i="1"/>
  <c r="DC207" i="1"/>
  <c r="DD207" i="1"/>
  <c r="DE207" i="1"/>
  <c r="DP207" i="1"/>
  <c r="DQ207" i="1"/>
  <c r="DR207" i="1"/>
  <c r="DS207" i="1"/>
  <c r="ED207" i="1"/>
  <c r="EE207" i="1"/>
  <c r="EF207" i="1"/>
  <c r="EG207" i="1"/>
  <c r="ER207" i="1"/>
  <c r="ES207" i="1"/>
  <c r="ET207" i="1"/>
  <c r="EU207" i="1"/>
  <c r="FF207" i="1"/>
  <c r="FG207" i="1"/>
  <c r="FH207" i="1"/>
  <c r="FI207" i="1"/>
  <c r="FT207" i="1"/>
  <c r="FU207" i="1"/>
  <c r="FV207" i="1"/>
  <c r="FW207" i="1"/>
  <c r="GH207" i="1"/>
  <c r="GI207" i="1"/>
  <c r="GJ207" i="1"/>
  <c r="GK207" i="1"/>
  <c r="GV207" i="1"/>
  <c r="GW207" i="1"/>
  <c r="GX207" i="1"/>
  <c r="GY207" i="1"/>
  <c r="HJ207" i="1"/>
  <c r="HK207" i="1"/>
  <c r="HL207" i="1"/>
  <c r="HM207" i="1"/>
  <c r="D208" i="1"/>
  <c r="E208" i="1"/>
  <c r="F208" i="1"/>
  <c r="G208" i="1"/>
  <c r="R208" i="1"/>
  <c r="S208" i="1"/>
  <c r="T208" i="1"/>
  <c r="U208" i="1"/>
  <c r="AG208" i="1"/>
  <c r="AH208" i="1"/>
  <c r="AI208" i="1"/>
  <c r="AJ208" i="1"/>
  <c r="AV208" i="1"/>
  <c r="AW208" i="1"/>
  <c r="AX208" i="1"/>
  <c r="AY208" i="1"/>
  <c r="BK208" i="1"/>
  <c r="BL208" i="1"/>
  <c r="BM208" i="1"/>
  <c r="BN208" i="1"/>
  <c r="BZ208" i="1"/>
  <c r="CA208" i="1"/>
  <c r="CB208" i="1"/>
  <c r="CC208" i="1"/>
  <c r="CN208" i="1"/>
  <c r="CO208" i="1"/>
  <c r="CP208" i="1"/>
  <c r="CQ208" i="1"/>
  <c r="DB208" i="1"/>
  <c r="DC208" i="1"/>
  <c r="DD208" i="1"/>
  <c r="DE208" i="1"/>
  <c r="DP208" i="1"/>
  <c r="DQ208" i="1"/>
  <c r="DR208" i="1"/>
  <c r="DS208" i="1"/>
  <c r="ED208" i="1"/>
  <c r="EE208" i="1"/>
  <c r="EF208" i="1"/>
  <c r="EG208" i="1"/>
  <c r="ER208" i="1"/>
  <c r="ES208" i="1"/>
  <c r="ET208" i="1"/>
  <c r="EU208" i="1"/>
  <c r="FF208" i="1"/>
  <c r="FG208" i="1"/>
  <c r="FH208" i="1"/>
  <c r="FI208" i="1"/>
  <c r="FT208" i="1"/>
  <c r="FU208" i="1"/>
  <c r="FV208" i="1"/>
  <c r="FW208" i="1"/>
  <c r="GH208" i="1"/>
  <c r="GI208" i="1"/>
  <c r="GJ208" i="1"/>
  <c r="GK208" i="1"/>
  <c r="GV208" i="1"/>
  <c r="GW208" i="1"/>
  <c r="GX208" i="1"/>
  <c r="GY208" i="1"/>
  <c r="HJ208" i="1"/>
  <c r="HK208" i="1"/>
  <c r="HL208" i="1"/>
  <c r="HM208" i="1"/>
  <c r="D209" i="1"/>
  <c r="E209" i="1"/>
  <c r="F209" i="1"/>
  <c r="G209" i="1"/>
  <c r="R209" i="1"/>
  <c r="S209" i="1"/>
  <c r="T209" i="1"/>
  <c r="U209" i="1"/>
  <c r="AG209" i="1"/>
  <c r="AH209" i="1"/>
  <c r="AI209" i="1"/>
  <c r="AJ209" i="1"/>
  <c r="AV209" i="1"/>
  <c r="AW209" i="1"/>
  <c r="AX209" i="1"/>
  <c r="AY209" i="1"/>
  <c r="BK209" i="1"/>
  <c r="BL209" i="1"/>
  <c r="BM209" i="1"/>
  <c r="BN209" i="1"/>
  <c r="BZ209" i="1"/>
  <c r="CA209" i="1"/>
  <c r="CB209" i="1"/>
  <c r="CC209" i="1"/>
  <c r="CN209" i="1"/>
  <c r="CO209" i="1"/>
  <c r="CP209" i="1"/>
  <c r="CQ209" i="1"/>
  <c r="DB209" i="1"/>
  <c r="DC209" i="1"/>
  <c r="DD209" i="1"/>
  <c r="DE209" i="1"/>
  <c r="DP209" i="1"/>
  <c r="DQ209" i="1"/>
  <c r="DR209" i="1"/>
  <c r="DS209" i="1"/>
  <c r="ED209" i="1"/>
  <c r="EE209" i="1"/>
  <c r="EF209" i="1"/>
  <c r="EG209" i="1"/>
  <c r="ER209" i="1"/>
  <c r="ES209" i="1"/>
  <c r="ET209" i="1"/>
  <c r="EU209" i="1"/>
  <c r="FF209" i="1"/>
  <c r="FG209" i="1"/>
  <c r="FH209" i="1"/>
  <c r="FI209" i="1"/>
  <c r="FT209" i="1"/>
  <c r="FU209" i="1"/>
  <c r="FV209" i="1"/>
  <c r="FW209" i="1"/>
  <c r="GH209" i="1"/>
  <c r="GI209" i="1"/>
  <c r="GJ209" i="1"/>
  <c r="GK209" i="1"/>
  <c r="GV209" i="1"/>
  <c r="GW209" i="1"/>
  <c r="GX209" i="1"/>
  <c r="GY209" i="1"/>
  <c r="HJ209" i="1"/>
  <c r="HK209" i="1"/>
  <c r="HL209" i="1"/>
  <c r="HM209" i="1"/>
  <c r="D210" i="1"/>
  <c r="E210" i="1"/>
  <c r="F210" i="1"/>
  <c r="G210" i="1"/>
  <c r="R210" i="1"/>
  <c r="S210" i="1"/>
  <c r="T210" i="1"/>
  <c r="U210" i="1"/>
  <c r="AG210" i="1"/>
  <c r="AH210" i="1"/>
  <c r="AI210" i="1"/>
  <c r="AJ210" i="1"/>
  <c r="AV210" i="1"/>
  <c r="AW210" i="1"/>
  <c r="AX210" i="1"/>
  <c r="AY210" i="1"/>
  <c r="BK210" i="1"/>
  <c r="BL210" i="1"/>
  <c r="BM210" i="1"/>
  <c r="BN210" i="1"/>
  <c r="BZ210" i="1"/>
  <c r="CA210" i="1"/>
  <c r="CB210" i="1"/>
  <c r="CC210" i="1"/>
  <c r="CN210" i="1"/>
  <c r="CO210" i="1"/>
  <c r="CP210" i="1"/>
  <c r="CQ210" i="1"/>
  <c r="DB210" i="1"/>
  <c r="DC210" i="1"/>
  <c r="DD210" i="1"/>
  <c r="DE210" i="1"/>
  <c r="DP210" i="1"/>
  <c r="DQ210" i="1"/>
  <c r="DR210" i="1"/>
  <c r="DS210" i="1"/>
  <c r="ED210" i="1"/>
  <c r="EE210" i="1"/>
  <c r="EF210" i="1"/>
  <c r="EG210" i="1"/>
  <c r="ER210" i="1"/>
  <c r="ES210" i="1"/>
  <c r="ET210" i="1"/>
  <c r="EU210" i="1"/>
  <c r="FF210" i="1"/>
  <c r="FG210" i="1"/>
  <c r="FH210" i="1"/>
  <c r="FI210" i="1"/>
  <c r="FT210" i="1"/>
  <c r="FU210" i="1"/>
  <c r="FV210" i="1"/>
  <c r="FW210" i="1"/>
  <c r="GH210" i="1"/>
  <c r="GI210" i="1"/>
  <c r="GJ210" i="1"/>
  <c r="GK210" i="1"/>
  <c r="GV210" i="1"/>
  <c r="GW210" i="1"/>
  <c r="GX210" i="1"/>
  <c r="GY210" i="1"/>
  <c r="HJ210" i="1"/>
  <c r="HK210" i="1"/>
  <c r="HL210" i="1"/>
  <c r="HM210" i="1"/>
  <c r="D211" i="1"/>
  <c r="E211" i="1"/>
  <c r="F211" i="1"/>
  <c r="G211" i="1"/>
  <c r="R211" i="1"/>
  <c r="S211" i="1"/>
  <c r="T211" i="1"/>
  <c r="U211" i="1"/>
  <c r="AG211" i="1"/>
  <c r="AH211" i="1"/>
  <c r="AI211" i="1"/>
  <c r="AJ211" i="1"/>
  <c r="AV211" i="1"/>
  <c r="AW211" i="1"/>
  <c r="AX211" i="1"/>
  <c r="AY211" i="1"/>
  <c r="BK211" i="1"/>
  <c r="BL211" i="1"/>
  <c r="BM211" i="1"/>
  <c r="BN211" i="1"/>
  <c r="BZ211" i="1"/>
  <c r="CA211" i="1"/>
  <c r="CB211" i="1"/>
  <c r="CC211" i="1"/>
  <c r="CN211" i="1"/>
  <c r="CO211" i="1"/>
  <c r="CP211" i="1"/>
  <c r="CQ211" i="1"/>
  <c r="DB211" i="1"/>
  <c r="DC211" i="1"/>
  <c r="DD211" i="1"/>
  <c r="DE211" i="1"/>
  <c r="DP211" i="1"/>
  <c r="DQ211" i="1"/>
  <c r="DR211" i="1"/>
  <c r="DS211" i="1"/>
  <c r="ED211" i="1"/>
  <c r="EE211" i="1"/>
  <c r="EF211" i="1"/>
  <c r="EG211" i="1"/>
  <c r="ER211" i="1"/>
  <c r="ES211" i="1"/>
  <c r="ET211" i="1"/>
  <c r="EU211" i="1"/>
  <c r="FF211" i="1"/>
  <c r="FG211" i="1"/>
  <c r="FH211" i="1"/>
  <c r="FI211" i="1"/>
  <c r="FT211" i="1"/>
  <c r="FU211" i="1"/>
  <c r="FV211" i="1"/>
  <c r="FW211" i="1"/>
  <c r="GH211" i="1"/>
  <c r="GI211" i="1"/>
  <c r="GJ211" i="1"/>
  <c r="GK211" i="1"/>
  <c r="GV211" i="1"/>
  <c r="GW211" i="1"/>
  <c r="GX211" i="1"/>
  <c r="GY211" i="1"/>
  <c r="HJ211" i="1"/>
  <c r="HK211" i="1"/>
  <c r="HL211" i="1"/>
  <c r="HM211" i="1"/>
  <c r="D212" i="1"/>
  <c r="E212" i="1"/>
  <c r="F212" i="1"/>
  <c r="G212" i="1"/>
  <c r="R212" i="1"/>
  <c r="S212" i="1"/>
  <c r="T212" i="1"/>
  <c r="U212" i="1"/>
  <c r="AG212" i="1"/>
  <c r="AH212" i="1"/>
  <c r="AI212" i="1"/>
  <c r="AJ212" i="1"/>
  <c r="AV212" i="1"/>
  <c r="AW212" i="1"/>
  <c r="AX212" i="1"/>
  <c r="AY212" i="1"/>
  <c r="BK212" i="1"/>
  <c r="BL212" i="1"/>
  <c r="BM212" i="1"/>
  <c r="BN212" i="1"/>
  <c r="BZ212" i="1"/>
  <c r="CA212" i="1"/>
  <c r="CB212" i="1"/>
  <c r="CC212" i="1"/>
  <c r="CN212" i="1"/>
  <c r="CO212" i="1"/>
  <c r="CP212" i="1"/>
  <c r="CQ212" i="1"/>
  <c r="DB212" i="1"/>
  <c r="DC212" i="1"/>
  <c r="DD212" i="1"/>
  <c r="DE212" i="1"/>
  <c r="DP212" i="1"/>
  <c r="DQ212" i="1"/>
  <c r="DR212" i="1"/>
  <c r="DS212" i="1"/>
  <c r="ED212" i="1"/>
  <c r="EE212" i="1"/>
  <c r="EF212" i="1"/>
  <c r="EG212" i="1"/>
  <c r="ER212" i="1"/>
  <c r="ES212" i="1"/>
  <c r="ET212" i="1"/>
  <c r="EU212" i="1"/>
  <c r="FF212" i="1"/>
  <c r="FG212" i="1"/>
  <c r="FH212" i="1"/>
  <c r="FI212" i="1"/>
  <c r="FT212" i="1"/>
  <c r="FU212" i="1"/>
  <c r="FV212" i="1"/>
  <c r="FW212" i="1"/>
  <c r="GH212" i="1"/>
  <c r="GI212" i="1"/>
  <c r="GJ212" i="1"/>
  <c r="GK212" i="1"/>
  <c r="GV212" i="1"/>
  <c r="GW212" i="1"/>
  <c r="GX212" i="1"/>
  <c r="GY212" i="1"/>
  <c r="HJ212" i="1"/>
  <c r="HK212" i="1"/>
  <c r="HL212" i="1"/>
  <c r="HM212" i="1"/>
  <c r="D213" i="1"/>
  <c r="E213" i="1"/>
  <c r="F213" i="1"/>
  <c r="G213" i="1"/>
  <c r="R213" i="1"/>
  <c r="S213" i="1"/>
  <c r="T213" i="1"/>
  <c r="U213" i="1"/>
  <c r="AG213" i="1"/>
  <c r="AH213" i="1"/>
  <c r="AI213" i="1"/>
  <c r="AJ213" i="1"/>
  <c r="AV213" i="1"/>
  <c r="AW213" i="1"/>
  <c r="AX213" i="1"/>
  <c r="AY213" i="1"/>
  <c r="BK213" i="1"/>
  <c r="BL213" i="1"/>
  <c r="BM213" i="1"/>
  <c r="BN213" i="1"/>
  <c r="BZ213" i="1"/>
  <c r="CA213" i="1"/>
  <c r="CB213" i="1"/>
  <c r="CC213" i="1"/>
  <c r="CN213" i="1"/>
  <c r="CO213" i="1"/>
  <c r="CP213" i="1"/>
  <c r="CQ213" i="1"/>
  <c r="DB213" i="1"/>
  <c r="DC213" i="1"/>
  <c r="DD213" i="1"/>
  <c r="DE213" i="1"/>
  <c r="DP213" i="1"/>
  <c r="DQ213" i="1"/>
  <c r="DR213" i="1"/>
  <c r="DS213" i="1"/>
  <c r="ED213" i="1"/>
  <c r="EE213" i="1"/>
  <c r="EF213" i="1"/>
  <c r="EG213" i="1"/>
  <c r="ER213" i="1"/>
  <c r="ES213" i="1"/>
  <c r="ET213" i="1"/>
  <c r="EU213" i="1"/>
  <c r="FF213" i="1"/>
  <c r="FG213" i="1"/>
  <c r="FH213" i="1"/>
  <c r="FI213" i="1"/>
  <c r="FT213" i="1"/>
  <c r="FU213" i="1"/>
  <c r="FV213" i="1"/>
  <c r="FW213" i="1"/>
  <c r="GH213" i="1"/>
  <c r="GI213" i="1"/>
  <c r="GJ213" i="1"/>
  <c r="GK213" i="1"/>
  <c r="GV213" i="1"/>
  <c r="GW213" i="1"/>
  <c r="GX213" i="1"/>
  <c r="GY213" i="1"/>
  <c r="HJ213" i="1"/>
  <c r="HK213" i="1"/>
  <c r="HL213" i="1"/>
  <c r="HM213" i="1"/>
  <c r="D214" i="1"/>
  <c r="E214" i="1"/>
  <c r="F214" i="1"/>
  <c r="G214" i="1"/>
  <c r="R214" i="1"/>
  <c r="S214" i="1"/>
  <c r="T214" i="1"/>
  <c r="U214" i="1"/>
  <c r="AG214" i="1"/>
  <c r="AH214" i="1"/>
  <c r="AI214" i="1"/>
  <c r="AJ214" i="1"/>
  <c r="AV214" i="1"/>
  <c r="AW214" i="1"/>
  <c r="AX214" i="1"/>
  <c r="AY214" i="1"/>
  <c r="BK214" i="1"/>
  <c r="BL214" i="1"/>
  <c r="BM214" i="1"/>
  <c r="BN214" i="1"/>
  <c r="BZ214" i="1"/>
  <c r="CA214" i="1"/>
  <c r="CB214" i="1"/>
  <c r="CC214" i="1"/>
  <c r="CN214" i="1"/>
  <c r="CO214" i="1"/>
  <c r="CP214" i="1"/>
  <c r="CQ214" i="1"/>
  <c r="DB214" i="1"/>
  <c r="DC214" i="1"/>
  <c r="DD214" i="1"/>
  <c r="DE214" i="1"/>
  <c r="DP214" i="1"/>
  <c r="DQ214" i="1"/>
  <c r="DR214" i="1"/>
  <c r="DS214" i="1"/>
  <c r="ED214" i="1"/>
  <c r="EE214" i="1"/>
  <c r="EF214" i="1"/>
  <c r="EG214" i="1"/>
  <c r="ER214" i="1"/>
  <c r="ES214" i="1"/>
  <c r="ET214" i="1"/>
  <c r="EU214" i="1"/>
  <c r="FF214" i="1"/>
  <c r="FG214" i="1"/>
  <c r="FH214" i="1"/>
  <c r="FI214" i="1"/>
  <c r="FT214" i="1"/>
  <c r="FU214" i="1"/>
  <c r="FV214" i="1"/>
  <c r="FW214" i="1"/>
  <c r="GH214" i="1"/>
  <c r="GI214" i="1"/>
  <c r="GJ214" i="1"/>
  <c r="GK214" i="1"/>
  <c r="GV214" i="1"/>
  <c r="GW214" i="1"/>
  <c r="GX214" i="1"/>
  <c r="GY214" i="1"/>
  <c r="HJ214" i="1"/>
  <c r="HK214" i="1"/>
  <c r="HL214" i="1"/>
  <c r="HM214" i="1"/>
  <c r="D215" i="1"/>
  <c r="E215" i="1"/>
  <c r="F215" i="1"/>
  <c r="G215" i="1"/>
  <c r="R215" i="1"/>
  <c r="S215" i="1"/>
  <c r="T215" i="1"/>
  <c r="U215" i="1"/>
  <c r="AG215" i="1"/>
  <c r="AH215" i="1"/>
  <c r="AI215" i="1"/>
  <c r="AJ215" i="1"/>
  <c r="AV215" i="1"/>
  <c r="AW215" i="1"/>
  <c r="AX215" i="1"/>
  <c r="AY215" i="1"/>
  <c r="BK215" i="1"/>
  <c r="BL215" i="1"/>
  <c r="BM215" i="1"/>
  <c r="BN215" i="1"/>
  <c r="BZ215" i="1"/>
  <c r="CA215" i="1"/>
  <c r="CB215" i="1"/>
  <c r="CC215" i="1"/>
  <c r="CN215" i="1"/>
  <c r="CO215" i="1"/>
  <c r="CP215" i="1"/>
  <c r="CQ215" i="1"/>
  <c r="DB215" i="1"/>
  <c r="DC215" i="1"/>
  <c r="DD215" i="1"/>
  <c r="DE215" i="1"/>
  <c r="DP215" i="1"/>
  <c r="DQ215" i="1"/>
  <c r="DR215" i="1"/>
  <c r="DS215" i="1"/>
  <c r="ED215" i="1"/>
  <c r="EE215" i="1"/>
  <c r="EF215" i="1"/>
  <c r="EG215" i="1"/>
  <c r="ER215" i="1"/>
  <c r="ES215" i="1"/>
  <c r="ET215" i="1"/>
  <c r="EU215" i="1"/>
  <c r="FF215" i="1"/>
  <c r="FG215" i="1"/>
  <c r="FH215" i="1"/>
  <c r="FI215" i="1"/>
  <c r="FT215" i="1"/>
  <c r="FU215" i="1"/>
  <c r="FV215" i="1"/>
  <c r="FW215" i="1"/>
  <c r="GH215" i="1"/>
  <c r="GI215" i="1"/>
  <c r="GJ215" i="1"/>
  <c r="GK215" i="1"/>
  <c r="GV215" i="1"/>
  <c r="GW215" i="1"/>
  <c r="GX215" i="1"/>
  <c r="GY215" i="1"/>
  <c r="HJ215" i="1"/>
  <c r="HK215" i="1"/>
  <c r="HL215" i="1"/>
  <c r="HM215" i="1"/>
  <c r="D216" i="1"/>
  <c r="E216" i="1"/>
  <c r="F216" i="1"/>
  <c r="G216" i="1"/>
  <c r="R216" i="1"/>
  <c r="S216" i="1"/>
  <c r="T216" i="1"/>
  <c r="U216" i="1"/>
  <c r="AG216" i="1"/>
  <c r="AH216" i="1"/>
  <c r="AI216" i="1"/>
  <c r="AJ216" i="1"/>
  <c r="AV216" i="1"/>
  <c r="AW216" i="1"/>
  <c r="AX216" i="1"/>
  <c r="AY216" i="1"/>
  <c r="BK216" i="1"/>
  <c r="BL216" i="1"/>
  <c r="BM216" i="1"/>
  <c r="BN216" i="1"/>
  <c r="BZ216" i="1"/>
  <c r="CA216" i="1"/>
  <c r="CB216" i="1"/>
  <c r="CC216" i="1"/>
  <c r="CN216" i="1"/>
  <c r="CO216" i="1"/>
  <c r="CP216" i="1"/>
  <c r="CQ216" i="1"/>
  <c r="DB216" i="1"/>
  <c r="DC216" i="1"/>
  <c r="DD216" i="1"/>
  <c r="DE216" i="1"/>
  <c r="DP216" i="1"/>
  <c r="DQ216" i="1"/>
  <c r="DR216" i="1"/>
  <c r="DS216" i="1"/>
  <c r="ED216" i="1"/>
  <c r="EE216" i="1"/>
  <c r="EF216" i="1"/>
  <c r="EG216" i="1"/>
  <c r="ER216" i="1"/>
  <c r="ES216" i="1"/>
  <c r="ET216" i="1"/>
  <c r="EU216" i="1"/>
  <c r="FF216" i="1"/>
  <c r="FG216" i="1"/>
  <c r="FH216" i="1"/>
  <c r="FI216" i="1"/>
  <c r="FT216" i="1"/>
  <c r="FU216" i="1"/>
  <c r="FV216" i="1"/>
  <c r="FW216" i="1"/>
  <c r="GH216" i="1"/>
  <c r="GI216" i="1"/>
  <c r="GJ216" i="1"/>
  <c r="GK216" i="1"/>
  <c r="GV216" i="1"/>
  <c r="GW216" i="1"/>
  <c r="GX216" i="1"/>
  <c r="GY216" i="1"/>
  <c r="HJ216" i="1"/>
  <c r="HK216" i="1"/>
  <c r="HL216" i="1"/>
  <c r="HM216" i="1"/>
  <c r="D217" i="1"/>
  <c r="E217" i="1"/>
  <c r="F217" i="1"/>
  <c r="G217" i="1"/>
  <c r="R217" i="1"/>
  <c r="S217" i="1"/>
  <c r="T217" i="1"/>
  <c r="U217" i="1"/>
  <c r="AG217" i="1"/>
  <c r="AH217" i="1"/>
  <c r="AI217" i="1"/>
  <c r="AJ217" i="1"/>
  <c r="AV217" i="1"/>
  <c r="AW217" i="1"/>
  <c r="AX217" i="1"/>
  <c r="AY217" i="1"/>
  <c r="BK217" i="1"/>
  <c r="BL217" i="1"/>
  <c r="BM217" i="1"/>
  <c r="BN217" i="1"/>
  <c r="BZ217" i="1"/>
  <c r="CA217" i="1"/>
  <c r="CB217" i="1"/>
  <c r="CC217" i="1"/>
  <c r="CN217" i="1"/>
  <c r="CO217" i="1"/>
  <c r="CP217" i="1"/>
  <c r="CQ217" i="1"/>
  <c r="DB217" i="1"/>
  <c r="DC217" i="1"/>
  <c r="DD217" i="1"/>
  <c r="DE217" i="1"/>
  <c r="DP217" i="1"/>
  <c r="DQ217" i="1"/>
  <c r="DR217" i="1"/>
  <c r="DS217" i="1"/>
  <c r="ED217" i="1"/>
  <c r="EE217" i="1"/>
  <c r="EF217" i="1"/>
  <c r="EG217" i="1"/>
  <c r="ER217" i="1"/>
  <c r="ES217" i="1"/>
  <c r="ET217" i="1"/>
  <c r="EU217" i="1"/>
  <c r="FF217" i="1"/>
  <c r="FG217" i="1"/>
  <c r="FH217" i="1"/>
  <c r="FI217" i="1"/>
  <c r="FT217" i="1"/>
  <c r="FU217" i="1"/>
  <c r="FV217" i="1"/>
  <c r="FW217" i="1"/>
  <c r="GH217" i="1"/>
  <c r="GI217" i="1"/>
  <c r="GJ217" i="1"/>
  <c r="GK217" i="1"/>
  <c r="GV217" i="1"/>
  <c r="GW217" i="1"/>
  <c r="GX217" i="1"/>
  <c r="GY217" i="1"/>
  <c r="HJ217" i="1"/>
  <c r="HK217" i="1"/>
  <c r="HL217" i="1"/>
  <c r="HM217" i="1"/>
  <c r="D218" i="1"/>
  <c r="E218" i="1"/>
  <c r="F218" i="1"/>
  <c r="G218" i="1"/>
  <c r="R218" i="1"/>
  <c r="S218" i="1"/>
  <c r="T218" i="1"/>
  <c r="U218" i="1"/>
  <c r="AG218" i="1"/>
  <c r="AH218" i="1"/>
  <c r="AI218" i="1"/>
  <c r="AJ218" i="1"/>
  <c r="AV218" i="1"/>
  <c r="AW218" i="1"/>
  <c r="AX218" i="1"/>
  <c r="AY218" i="1"/>
  <c r="BK218" i="1"/>
  <c r="BL218" i="1"/>
  <c r="BM218" i="1"/>
  <c r="BN218" i="1"/>
  <c r="BZ218" i="1"/>
  <c r="CA218" i="1"/>
  <c r="CB218" i="1"/>
  <c r="CC218" i="1"/>
  <c r="CN218" i="1"/>
  <c r="CO218" i="1"/>
  <c r="CP218" i="1"/>
  <c r="CQ218" i="1"/>
  <c r="DB218" i="1"/>
  <c r="DC218" i="1"/>
  <c r="DD218" i="1"/>
  <c r="DE218" i="1"/>
  <c r="DP218" i="1"/>
  <c r="DQ218" i="1"/>
  <c r="DR218" i="1"/>
  <c r="DS218" i="1"/>
  <c r="ED218" i="1"/>
  <c r="EE218" i="1"/>
  <c r="EF218" i="1"/>
  <c r="EG218" i="1"/>
  <c r="ER218" i="1"/>
  <c r="ES218" i="1"/>
  <c r="ET218" i="1"/>
  <c r="EU218" i="1"/>
  <c r="FF218" i="1"/>
  <c r="FG218" i="1"/>
  <c r="FH218" i="1"/>
  <c r="FI218" i="1"/>
  <c r="FT218" i="1"/>
  <c r="FU218" i="1"/>
  <c r="FV218" i="1"/>
  <c r="FW218" i="1"/>
  <c r="GH218" i="1"/>
  <c r="GI218" i="1"/>
  <c r="GJ218" i="1"/>
  <c r="GK218" i="1"/>
  <c r="GV218" i="1"/>
  <c r="GW218" i="1"/>
  <c r="GX218" i="1"/>
  <c r="GY218" i="1"/>
  <c r="HJ218" i="1"/>
  <c r="HK218" i="1"/>
  <c r="HL218" i="1"/>
  <c r="HM218" i="1"/>
  <c r="D219" i="1"/>
  <c r="E219" i="1"/>
  <c r="F219" i="1"/>
  <c r="G219" i="1"/>
  <c r="R219" i="1"/>
  <c r="S219" i="1"/>
  <c r="T219" i="1"/>
  <c r="U219" i="1"/>
  <c r="AG219" i="1"/>
  <c r="AH219" i="1"/>
  <c r="AI219" i="1"/>
  <c r="AJ219" i="1"/>
  <c r="AV219" i="1"/>
  <c r="AW219" i="1"/>
  <c r="AX219" i="1"/>
  <c r="AY219" i="1"/>
  <c r="BK219" i="1"/>
  <c r="BL219" i="1"/>
  <c r="BM219" i="1"/>
  <c r="BN219" i="1"/>
  <c r="BZ219" i="1"/>
  <c r="CA219" i="1"/>
  <c r="CB219" i="1"/>
  <c r="CC219" i="1"/>
  <c r="CN219" i="1"/>
  <c r="CO219" i="1"/>
  <c r="CP219" i="1"/>
  <c r="CQ219" i="1"/>
  <c r="DB219" i="1"/>
  <c r="DC219" i="1"/>
  <c r="DD219" i="1"/>
  <c r="DE219" i="1"/>
  <c r="DP219" i="1"/>
  <c r="DQ219" i="1"/>
  <c r="DR219" i="1"/>
  <c r="DS219" i="1"/>
  <c r="ED219" i="1"/>
  <c r="EE219" i="1"/>
  <c r="EF219" i="1"/>
  <c r="EG219" i="1"/>
  <c r="ER219" i="1"/>
  <c r="ES219" i="1"/>
  <c r="ET219" i="1"/>
  <c r="EU219" i="1"/>
  <c r="FF219" i="1"/>
  <c r="FG219" i="1"/>
  <c r="FH219" i="1"/>
  <c r="FI219" i="1"/>
  <c r="FT219" i="1"/>
  <c r="FU219" i="1"/>
  <c r="FV219" i="1"/>
  <c r="FW219" i="1"/>
  <c r="GH219" i="1"/>
  <c r="GI219" i="1"/>
  <c r="GJ219" i="1"/>
  <c r="GK219" i="1"/>
  <c r="GV219" i="1"/>
  <c r="GW219" i="1"/>
  <c r="GX219" i="1"/>
  <c r="GY219" i="1"/>
  <c r="HJ219" i="1"/>
  <c r="HK219" i="1"/>
  <c r="HL219" i="1"/>
  <c r="HM219" i="1"/>
  <c r="D220" i="1"/>
  <c r="E220" i="1"/>
  <c r="F220" i="1"/>
  <c r="G220" i="1"/>
  <c r="R220" i="1"/>
  <c r="S220" i="1"/>
  <c r="T220" i="1"/>
  <c r="U220" i="1"/>
  <c r="AG220" i="1"/>
  <c r="AH220" i="1"/>
  <c r="AI220" i="1"/>
  <c r="AJ220" i="1"/>
  <c r="AV220" i="1"/>
  <c r="AW220" i="1"/>
  <c r="AX220" i="1"/>
  <c r="AY220" i="1"/>
  <c r="BK220" i="1"/>
  <c r="BL220" i="1"/>
  <c r="BM220" i="1"/>
  <c r="BN220" i="1"/>
  <c r="BZ220" i="1"/>
  <c r="CA220" i="1"/>
  <c r="CB220" i="1"/>
  <c r="CC220" i="1"/>
  <c r="CN220" i="1"/>
  <c r="CO220" i="1"/>
  <c r="CP220" i="1"/>
  <c r="CQ220" i="1"/>
  <c r="DB220" i="1"/>
  <c r="DC220" i="1"/>
  <c r="DD220" i="1"/>
  <c r="DE220" i="1"/>
  <c r="DP220" i="1"/>
  <c r="DQ220" i="1"/>
  <c r="DR220" i="1"/>
  <c r="DS220" i="1"/>
  <c r="ED220" i="1"/>
  <c r="EE220" i="1"/>
  <c r="EF220" i="1"/>
  <c r="EG220" i="1"/>
  <c r="ER220" i="1"/>
  <c r="ES220" i="1"/>
  <c r="ET220" i="1"/>
  <c r="EU220" i="1"/>
  <c r="FF220" i="1"/>
  <c r="FG220" i="1"/>
  <c r="FH220" i="1"/>
  <c r="FI220" i="1"/>
  <c r="FT220" i="1"/>
  <c r="FU220" i="1"/>
  <c r="FV220" i="1"/>
  <c r="FW220" i="1"/>
  <c r="GH220" i="1"/>
  <c r="GI220" i="1"/>
  <c r="GJ220" i="1"/>
  <c r="GK220" i="1"/>
  <c r="GV220" i="1"/>
  <c r="GW220" i="1"/>
  <c r="GX220" i="1"/>
  <c r="GY220" i="1"/>
  <c r="HJ220" i="1"/>
  <c r="HK220" i="1"/>
  <c r="HL220" i="1"/>
  <c r="HM220" i="1"/>
  <c r="D221" i="1"/>
  <c r="E221" i="1"/>
  <c r="F221" i="1"/>
  <c r="G221" i="1"/>
  <c r="R221" i="1"/>
  <c r="S221" i="1"/>
  <c r="T221" i="1"/>
  <c r="U221" i="1"/>
  <c r="AG221" i="1"/>
  <c r="AH221" i="1"/>
  <c r="AI221" i="1"/>
  <c r="AJ221" i="1"/>
  <c r="AV221" i="1"/>
  <c r="AW221" i="1"/>
  <c r="AX221" i="1"/>
  <c r="AY221" i="1"/>
  <c r="BK221" i="1"/>
  <c r="BL221" i="1"/>
  <c r="BM221" i="1"/>
  <c r="BN221" i="1"/>
  <c r="BZ221" i="1"/>
  <c r="CA221" i="1"/>
  <c r="CB221" i="1"/>
  <c r="CC221" i="1"/>
  <c r="CN221" i="1"/>
  <c r="CO221" i="1"/>
  <c r="CP221" i="1"/>
  <c r="CQ221" i="1"/>
  <c r="DB221" i="1"/>
  <c r="DC221" i="1"/>
  <c r="DD221" i="1"/>
  <c r="DE221" i="1"/>
  <c r="DP221" i="1"/>
  <c r="DQ221" i="1"/>
  <c r="DR221" i="1"/>
  <c r="DS221" i="1"/>
  <c r="ED221" i="1"/>
  <c r="EE221" i="1"/>
  <c r="EF221" i="1"/>
  <c r="EG221" i="1"/>
  <c r="ER221" i="1"/>
  <c r="ES221" i="1"/>
  <c r="ET221" i="1"/>
  <c r="EU221" i="1"/>
  <c r="FF221" i="1"/>
  <c r="FG221" i="1"/>
  <c r="FH221" i="1"/>
  <c r="FI221" i="1"/>
  <c r="FT221" i="1"/>
  <c r="FU221" i="1"/>
  <c r="FV221" i="1"/>
  <c r="FW221" i="1"/>
  <c r="GH221" i="1"/>
  <c r="GI221" i="1"/>
  <c r="GJ221" i="1"/>
  <c r="GK221" i="1"/>
  <c r="GV221" i="1"/>
  <c r="GW221" i="1"/>
  <c r="GX221" i="1"/>
  <c r="GY221" i="1"/>
  <c r="HJ221" i="1"/>
  <c r="HK221" i="1"/>
  <c r="HL221" i="1"/>
  <c r="HM221" i="1"/>
  <c r="D222" i="1"/>
  <c r="E222" i="1"/>
  <c r="F222" i="1"/>
  <c r="G222" i="1"/>
  <c r="R222" i="1"/>
  <c r="S222" i="1"/>
  <c r="T222" i="1"/>
  <c r="U222" i="1"/>
  <c r="AG222" i="1"/>
  <c r="AH222" i="1"/>
  <c r="AI222" i="1"/>
  <c r="AJ222" i="1"/>
  <c r="AV222" i="1"/>
  <c r="AW222" i="1"/>
  <c r="AX222" i="1"/>
  <c r="AY222" i="1"/>
  <c r="BK222" i="1"/>
  <c r="BL222" i="1"/>
  <c r="BM222" i="1"/>
  <c r="BN222" i="1"/>
  <c r="BZ222" i="1"/>
  <c r="CA222" i="1"/>
  <c r="CB222" i="1"/>
  <c r="CC222" i="1"/>
  <c r="CN222" i="1"/>
  <c r="CO222" i="1"/>
  <c r="CP222" i="1"/>
  <c r="CQ222" i="1"/>
  <c r="DB222" i="1"/>
  <c r="DC222" i="1"/>
  <c r="DD222" i="1"/>
  <c r="DE222" i="1"/>
  <c r="DP222" i="1"/>
  <c r="DQ222" i="1"/>
  <c r="DR222" i="1"/>
  <c r="DS222" i="1"/>
  <c r="ED222" i="1"/>
  <c r="EE222" i="1"/>
  <c r="EF222" i="1"/>
  <c r="EG222" i="1"/>
  <c r="ER222" i="1"/>
  <c r="ES222" i="1"/>
  <c r="ET222" i="1"/>
  <c r="EU222" i="1"/>
  <c r="FF222" i="1"/>
  <c r="FG222" i="1"/>
  <c r="FH222" i="1"/>
  <c r="FI222" i="1"/>
  <c r="FT222" i="1"/>
  <c r="FU222" i="1"/>
  <c r="FV222" i="1"/>
  <c r="FW222" i="1"/>
  <c r="GH222" i="1"/>
  <c r="GI222" i="1"/>
  <c r="GJ222" i="1"/>
  <c r="GK222" i="1"/>
  <c r="GV222" i="1"/>
  <c r="GW222" i="1"/>
  <c r="GX222" i="1"/>
  <c r="GY222" i="1"/>
  <c r="HJ222" i="1"/>
  <c r="HK222" i="1"/>
  <c r="HL222" i="1"/>
  <c r="HM222" i="1"/>
  <c r="D223" i="1"/>
  <c r="E223" i="1"/>
  <c r="F223" i="1"/>
  <c r="G223" i="1"/>
  <c r="R223" i="1"/>
  <c r="S223" i="1"/>
  <c r="T223" i="1"/>
  <c r="U223" i="1"/>
  <c r="AG223" i="1"/>
  <c r="AH223" i="1"/>
  <c r="AI223" i="1"/>
  <c r="AJ223" i="1"/>
  <c r="AV223" i="1"/>
  <c r="AW223" i="1"/>
  <c r="AX223" i="1"/>
  <c r="AY223" i="1"/>
  <c r="BK223" i="1"/>
  <c r="BL223" i="1"/>
  <c r="BM223" i="1"/>
  <c r="BN223" i="1"/>
  <c r="BZ223" i="1"/>
  <c r="CA223" i="1"/>
  <c r="CB223" i="1"/>
  <c r="CC223" i="1"/>
  <c r="CN223" i="1"/>
  <c r="CO223" i="1"/>
  <c r="CP223" i="1"/>
  <c r="CQ223" i="1"/>
  <c r="DB223" i="1"/>
  <c r="DC223" i="1"/>
  <c r="DD223" i="1"/>
  <c r="DE223" i="1"/>
  <c r="DP223" i="1"/>
  <c r="DQ223" i="1"/>
  <c r="DR223" i="1"/>
  <c r="DS223" i="1"/>
  <c r="ED223" i="1"/>
  <c r="EE223" i="1"/>
  <c r="EF223" i="1"/>
  <c r="EG223" i="1"/>
  <c r="ER223" i="1"/>
  <c r="ES223" i="1"/>
  <c r="ET223" i="1"/>
  <c r="EU223" i="1"/>
  <c r="FF223" i="1"/>
  <c r="FG223" i="1"/>
  <c r="FH223" i="1"/>
  <c r="FI223" i="1"/>
  <c r="FT223" i="1"/>
  <c r="FU223" i="1"/>
  <c r="FV223" i="1"/>
  <c r="FW223" i="1"/>
  <c r="GH223" i="1"/>
  <c r="GI223" i="1"/>
  <c r="GJ223" i="1"/>
  <c r="GK223" i="1"/>
  <c r="GV223" i="1"/>
  <c r="GW223" i="1"/>
  <c r="GX223" i="1"/>
  <c r="GY223" i="1"/>
  <c r="HJ223" i="1"/>
  <c r="HK223" i="1"/>
  <c r="HL223" i="1"/>
  <c r="HM223" i="1"/>
  <c r="D224" i="1"/>
  <c r="E224" i="1"/>
  <c r="F224" i="1"/>
  <c r="G224" i="1"/>
  <c r="R224" i="1"/>
  <c r="S224" i="1"/>
  <c r="T224" i="1"/>
  <c r="U224" i="1"/>
  <c r="AG224" i="1"/>
  <c r="AH224" i="1"/>
  <c r="AI224" i="1"/>
  <c r="AJ224" i="1"/>
  <c r="AV224" i="1"/>
  <c r="AW224" i="1"/>
  <c r="AX224" i="1"/>
  <c r="AY224" i="1"/>
  <c r="BK224" i="1"/>
  <c r="BL224" i="1"/>
  <c r="BM224" i="1"/>
  <c r="BN224" i="1"/>
  <c r="BZ224" i="1"/>
  <c r="CA224" i="1"/>
  <c r="CB224" i="1"/>
  <c r="CC224" i="1"/>
  <c r="CN224" i="1"/>
  <c r="CO224" i="1"/>
  <c r="CP224" i="1"/>
  <c r="CQ224" i="1"/>
  <c r="DB224" i="1"/>
  <c r="DC224" i="1"/>
  <c r="DD224" i="1"/>
  <c r="DE224" i="1"/>
  <c r="DP224" i="1"/>
  <c r="DQ224" i="1"/>
  <c r="DR224" i="1"/>
  <c r="DS224" i="1"/>
  <c r="ED224" i="1"/>
  <c r="EE224" i="1"/>
  <c r="EF224" i="1"/>
  <c r="EG224" i="1"/>
  <c r="ER224" i="1"/>
  <c r="ES224" i="1"/>
  <c r="ET224" i="1"/>
  <c r="EU224" i="1"/>
  <c r="FF224" i="1"/>
  <c r="FG224" i="1"/>
  <c r="FH224" i="1"/>
  <c r="FI224" i="1"/>
  <c r="FT224" i="1"/>
  <c r="FU224" i="1"/>
  <c r="FV224" i="1"/>
  <c r="FW224" i="1"/>
  <c r="GH224" i="1"/>
  <c r="GI224" i="1"/>
  <c r="GJ224" i="1"/>
  <c r="GK224" i="1"/>
  <c r="GV224" i="1"/>
  <c r="GW224" i="1"/>
  <c r="GX224" i="1"/>
  <c r="GY224" i="1"/>
  <c r="HJ224" i="1"/>
  <c r="HK224" i="1"/>
  <c r="HL224" i="1"/>
  <c r="HM224" i="1"/>
  <c r="D225" i="1"/>
  <c r="E225" i="1"/>
  <c r="F225" i="1"/>
  <c r="G225" i="1"/>
  <c r="R225" i="1"/>
  <c r="S225" i="1"/>
  <c r="T225" i="1"/>
  <c r="U225" i="1"/>
  <c r="AG225" i="1"/>
  <c r="AH225" i="1"/>
  <c r="AI225" i="1"/>
  <c r="AJ225" i="1"/>
  <c r="AV225" i="1"/>
  <c r="AW225" i="1"/>
  <c r="AX225" i="1"/>
  <c r="AY225" i="1"/>
  <c r="BK225" i="1"/>
  <c r="BL225" i="1"/>
  <c r="BM225" i="1"/>
  <c r="BN225" i="1"/>
  <c r="BZ225" i="1"/>
  <c r="CA225" i="1"/>
  <c r="CB225" i="1"/>
  <c r="CC225" i="1"/>
  <c r="CN225" i="1"/>
  <c r="CO225" i="1"/>
  <c r="CP225" i="1"/>
  <c r="CQ225" i="1"/>
  <c r="DB225" i="1"/>
  <c r="DC225" i="1"/>
  <c r="DD225" i="1"/>
  <c r="DE225" i="1"/>
  <c r="DP225" i="1"/>
  <c r="DQ225" i="1"/>
  <c r="DR225" i="1"/>
  <c r="DS225" i="1"/>
  <c r="ED225" i="1"/>
  <c r="EE225" i="1"/>
  <c r="EF225" i="1"/>
  <c r="EG225" i="1"/>
  <c r="ER225" i="1"/>
  <c r="ES225" i="1"/>
  <c r="ET225" i="1"/>
  <c r="EU225" i="1"/>
  <c r="FF225" i="1"/>
  <c r="FG225" i="1"/>
  <c r="FH225" i="1"/>
  <c r="FI225" i="1"/>
  <c r="FT225" i="1"/>
  <c r="FU225" i="1"/>
  <c r="FV225" i="1"/>
  <c r="FW225" i="1"/>
  <c r="GH225" i="1"/>
  <c r="GI225" i="1"/>
  <c r="GJ225" i="1"/>
  <c r="GK225" i="1"/>
  <c r="GV225" i="1"/>
  <c r="GW225" i="1"/>
  <c r="GX225" i="1"/>
  <c r="GY225" i="1"/>
  <c r="HJ225" i="1"/>
  <c r="HK225" i="1"/>
  <c r="HL225" i="1"/>
  <c r="HM225" i="1"/>
  <c r="D226" i="1"/>
  <c r="E226" i="1"/>
  <c r="F226" i="1"/>
  <c r="G226" i="1"/>
  <c r="R226" i="1"/>
  <c r="S226" i="1"/>
  <c r="T226" i="1"/>
  <c r="U226" i="1"/>
  <c r="AG226" i="1"/>
  <c r="AH226" i="1"/>
  <c r="AI226" i="1"/>
  <c r="AJ226" i="1"/>
  <c r="AV226" i="1"/>
  <c r="AW226" i="1"/>
  <c r="AX226" i="1"/>
  <c r="AY226" i="1"/>
  <c r="BK226" i="1"/>
  <c r="BL226" i="1"/>
  <c r="BM226" i="1"/>
  <c r="BN226" i="1"/>
  <c r="BZ226" i="1"/>
  <c r="CA226" i="1"/>
  <c r="CB226" i="1"/>
  <c r="CC226" i="1"/>
  <c r="CN226" i="1"/>
  <c r="CO226" i="1"/>
  <c r="CP226" i="1"/>
  <c r="CQ226" i="1"/>
  <c r="DB226" i="1"/>
  <c r="DC226" i="1"/>
  <c r="DD226" i="1"/>
  <c r="DE226" i="1"/>
  <c r="DP226" i="1"/>
  <c r="DQ226" i="1"/>
  <c r="DR226" i="1"/>
  <c r="DS226" i="1"/>
  <c r="ED226" i="1"/>
  <c r="EE226" i="1"/>
  <c r="EF226" i="1"/>
  <c r="EG226" i="1"/>
  <c r="ER226" i="1"/>
  <c r="ES226" i="1"/>
  <c r="ET226" i="1"/>
  <c r="EU226" i="1"/>
  <c r="FF226" i="1"/>
  <c r="FG226" i="1"/>
  <c r="FH226" i="1"/>
  <c r="FI226" i="1"/>
  <c r="FT226" i="1"/>
  <c r="FU226" i="1"/>
  <c r="FV226" i="1"/>
  <c r="FW226" i="1"/>
  <c r="GH226" i="1"/>
  <c r="GI226" i="1"/>
  <c r="GJ226" i="1"/>
  <c r="GK226" i="1"/>
  <c r="GV226" i="1"/>
  <c r="GW226" i="1"/>
  <c r="GX226" i="1"/>
  <c r="GY226" i="1"/>
  <c r="HJ226" i="1"/>
  <c r="HK226" i="1"/>
  <c r="HL226" i="1"/>
  <c r="HM226" i="1"/>
  <c r="D227" i="1"/>
  <c r="E227" i="1"/>
  <c r="F227" i="1"/>
  <c r="G227" i="1"/>
  <c r="R227" i="1"/>
  <c r="S227" i="1"/>
  <c r="T227" i="1"/>
  <c r="U227" i="1"/>
  <c r="AG227" i="1"/>
  <c r="AH227" i="1"/>
  <c r="AI227" i="1"/>
  <c r="AJ227" i="1"/>
  <c r="AV227" i="1"/>
  <c r="AW227" i="1"/>
  <c r="AX227" i="1"/>
  <c r="AY227" i="1"/>
  <c r="BK227" i="1"/>
  <c r="BL227" i="1"/>
  <c r="BM227" i="1"/>
  <c r="BN227" i="1"/>
  <c r="BZ227" i="1"/>
  <c r="CA227" i="1"/>
  <c r="CB227" i="1"/>
  <c r="CC227" i="1"/>
  <c r="CN227" i="1"/>
  <c r="CO227" i="1"/>
  <c r="CP227" i="1"/>
  <c r="CQ227" i="1"/>
  <c r="DB227" i="1"/>
  <c r="DC227" i="1"/>
  <c r="DD227" i="1"/>
  <c r="DE227" i="1"/>
  <c r="DP227" i="1"/>
  <c r="DQ227" i="1"/>
  <c r="DR227" i="1"/>
  <c r="DS227" i="1"/>
  <c r="ED227" i="1"/>
  <c r="EE227" i="1"/>
  <c r="EF227" i="1"/>
  <c r="EG227" i="1"/>
  <c r="ER227" i="1"/>
  <c r="ES227" i="1"/>
  <c r="ET227" i="1"/>
  <c r="EU227" i="1"/>
  <c r="FF227" i="1"/>
  <c r="FG227" i="1"/>
  <c r="FH227" i="1"/>
  <c r="FI227" i="1"/>
  <c r="FT227" i="1"/>
  <c r="FU227" i="1"/>
  <c r="FV227" i="1"/>
  <c r="FW227" i="1"/>
  <c r="GH227" i="1"/>
  <c r="GI227" i="1"/>
  <c r="GJ227" i="1"/>
  <c r="GK227" i="1"/>
  <c r="GV227" i="1"/>
  <c r="GW227" i="1"/>
  <c r="GX227" i="1"/>
  <c r="GY227" i="1"/>
  <c r="HJ227" i="1"/>
  <c r="HK227" i="1"/>
  <c r="HL227" i="1"/>
  <c r="HM227" i="1"/>
  <c r="D228" i="1"/>
  <c r="E228" i="1"/>
  <c r="F228" i="1"/>
  <c r="G228" i="1"/>
  <c r="R228" i="1"/>
  <c r="S228" i="1"/>
  <c r="T228" i="1"/>
  <c r="U228" i="1"/>
  <c r="AG228" i="1"/>
  <c r="AH228" i="1"/>
  <c r="AI228" i="1"/>
  <c r="AJ228" i="1"/>
  <c r="AV228" i="1"/>
  <c r="AW228" i="1"/>
  <c r="AX228" i="1"/>
  <c r="AY228" i="1"/>
  <c r="BK228" i="1"/>
  <c r="BL228" i="1"/>
  <c r="BM228" i="1"/>
  <c r="BN228" i="1"/>
  <c r="BZ228" i="1"/>
  <c r="CA228" i="1"/>
  <c r="CB228" i="1"/>
  <c r="CC228" i="1"/>
  <c r="CN228" i="1"/>
  <c r="CO228" i="1"/>
  <c r="CP228" i="1"/>
  <c r="CQ228" i="1"/>
  <c r="DB228" i="1"/>
  <c r="DC228" i="1"/>
  <c r="DD228" i="1"/>
  <c r="DE228" i="1"/>
  <c r="DP228" i="1"/>
  <c r="DQ228" i="1"/>
  <c r="DR228" i="1"/>
  <c r="DS228" i="1"/>
  <c r="ED228" i="1"/>
  <c r="EE228" i="1"/>
  <c r="EF228" i="1"/>
  <c r="EG228" i="1"/>
  <c r="ER228" i="1"/>
  <c r="ES228" i="1"/>
  <c r="ET228" i="1"/>
  <c r="EU228" i="1"/>
  <c r="FF228" i="1"/>
  <c r="FG228" i="1"/>
  <c r="FH228" i="1"/>
  <c r="FI228" i="1"/>
  <c r="FT228" i="1"/>
  <c r="FU228" i="1"/>
  <c r="FV228" i="1"/>
  <c r="FW228" i="1"/>
  <c r="GH228" i="1"/>
  <c r="GI228" i="1"/>
  <c r="GJ228" i="1"/>
  <c r="GK228" i="1"/>
  <c r="GV228" i="1"/>
  <c r="GW228" i="1"/>
  <c r="GX228" i="1"/>
  <c r="GY228" i="1"/>
  <c r="HJ228" i="1"/>
  <c r="HK228" i="1"/>
  <c r="HL228" i="1"/>
  <c r="HM228" i="1"/>
  <c r="D229" i="1"/>
  <c r="E229" i="1"/>
  <c r="F229" i="1"/>
  <c r="G229" i="1"/>
  <c r="R229" i="1"/>
  <c r="S229" i="1"/>
  <c r="T229" i="1"/>
  <c r="U229" i="1"/>
  <c r="AG229" i="1"/>
  <c r="AH229" i="1"/>
  <c r="AI229" i="1"/>
  <c r="AJ229" i="1"/>
  <c r="AV229" i="1"/>
  <c r="AW229" i="1"/>
  <c r="AX229" i="1"/>
  <c r="AY229" i="1"/>
  <c r="BK229" i="1"/>
  <c r="BL229" i="1"/>
  <c r="BM229" i="1"/>
  <c r="BN229" i="1"/>
  <c r="BZ229" i="1"/>
  <c r="CA229" i="1"/>
  <c r="CB229" i="1"/>
  <c r="CC229" i="1"/>
  <c r="CN229" i="1"/>
  <c r="CO229" i="1"/>
  <c r="CP229" i="1"/>
  <c r="CQ229" i="1"/>
  <c r="DB229" i="1"/>
  <c r="DC229" i="1"/>
  <c r="DD229" i="1"/>
  <c r="DE229" i="1"/>
  <c r="DP229" i="1"/>
  <c r="DQ229" i="1"/>
  <c r="DR229" i="1"/>
  <c r="DS229" i="1"/>
  <c r="ED229" i="1"/>
  <c r="EE229" i="1"/>
  <c r="EF229" i="1"/>
  <c r="EG229" i="1"/>
  <c r="ER229" i="1"/>
  <c r="ES229" i="1"/>
  <c r="ET229" i="1"/>
  <c r="EU229" i="1"/>
  <c r="FF229" i="1"/>
  <c r="FG229" i="1"/>
  <c r="FH229" i="1"/>
  <c r="FI229" i="1"/>
  <c r="FT229" i="1"/>
  <c r="FU229" i="1"/>
  <c r="FV229" i="1"/>
  <c r="FW229" i="1"/>
  <c r="GH229" i="1"/>
  <c r="GI229" i="1"/>
  <c r="GJ229" i="1"/>
  <c r="GK229" i="1"/>
  <c r="GV229" i="1"/>
  <c r="GW229" i="1"/>
  <c r="GX229" i="1"/>
  <c r="GY229" i="1"/>
  <c r="HJ229" i="1"/>
  <c r="HK229" i="1"/>
  <c r="HL229" i="1"/>
  <c r="HM229" i="1"/>
  <c r="D230" i="1"/>
  <c r="E230" i="1"/>
  <c r="F230" i="1"/>
  <c r="G230" i="1"/>
  <c r="R230" i="1"/>
  <c r="S230" i="1"/>
  <c r="T230" i="1"/>
  <c r="U230" i="1"/>
  <c r="AG230" i="1"/>
  <c r="AH230" i="1"/>
  <c r="AI230" i="1"/>
  <c r="AJ230" i="1"/>
  <c r="AV230" i="1"/>
  <c r="AW230" i="1"/>
  <c r="AX230" i="1"/>
  <c r="AY230" i="1"/>
  <c r="BK230" i="1"/>
  <c r="BL230" i="1"/>
  <c r="BM230" i="1"/>
  <c r="BN230" i="1"/>
  <c r="BZ230" i="1"/>
  <c r="CA230" i="1"/>
  <c r="CB230" i="1"/>
  <c r="CC230" i="1"/>
  <c r="CN230" i="1"/>
  <c r="CO230" i="1"/>
  <c r="CP230" i="1"/>
  <c r="CQ230" i="1"/>
  <c r="DB230" i="1"/>
  <c r="DC230" i="1"/>
  <c r="DD230" i="1"/>
  <c r="DE230" i="1"/>
  <c r="DP230" i="1"/>
  <c r="DQ230" i="1"/>
  <c r="DR230" i="1"/>
  <c r="DS230" i="1"/>
  <c r="ED230" i="1"/>
  <c r="EE230" i="1"/>
  <c r="EF230" i="1"/>
  <c r="EG230" i="1"/>
  <c r="ER230" i="1"/>
  <c r="ES230" i="1"/>
  <c r="ET230" i="1"/>
  <c r="EU230" i="1"/>
  <c r="FF230" i="1"/>
  <c r="FG230" i="1"/>
  <c r="FH230" i="1"/>
  <c r="FI230" i="1"/>
  <c r="FT230" i="1"/>
  <c r="FU230" i="1"/>
  <c r="FV230" i="1"/>
  <c r="FW230" i="1"/>
  <c r="GH230" i="1"/>
  <c r="GI230" i="1"/>
  <c r="GJ230" i="1"/>
  <c r="GK230" i="1"/>
  <c r="GV230" i="1"/>
  <c r="GW230" i="1"/>
  <c r="GX230" i="1"/>
  <c r="GY230" i="1"/>
  <c r="HJ230" i="1"/>
  <c r="HK230" i="1"/>
  <c r="HL230" i="1"/>
  <c r="HM230" i="1"/>
  <c r="D231" i="1"/>
  <c r="E231" i="1"/>
  <c r="F231" i="1"/>
  <c r="G231" i="1"/>
  <c r="R231" i="1"/>
  <c r="S231" i="1"/>
  <c r="T231" i="1"/>
  <c r="U231" i="1"/>
  <c r="AG231" i="1"/>
  <c r="AH231" i="1"/>
  <c r="AI231" i="1"/>
  <c r="AJ231" i="1"/>
  <c r="AV231" i="1"/>
  <c r="AW231" i="1"/>
  <c r="AX231" i="1"/>
  <c r="AY231" i="1"/>
  <c r="BK231" i="1"/>
  <c r="BL231" i="1"/>
  <c r="BM231" i="1"/>
  <c r="BN231" i="1"/>
  <c r="BZ231" i="1"/>
  <c r="CA231" i="1"/>
  <c r="CB231" i="1"/>
  <c r="CC231" i="1"/>
  <c r="CN231" i="1"/>
  <c r="CO231" i="1"/>
  <c r="CP231" i="1"/>
  <c r="CQ231" i="1"/>
  <c r="DB231" i="1"/>
  <c r="DC231" i="1"/>
  <c r="DD231" i="1"/>
  <c r="DE231" i="1"/>
  <c r="DP231" i="1"/>
  <c r="DQ231" i="1"/>
  <c r="DR231" i="1"/>
  <c r="DS231" i="1"/>
  <c r="ED231" i="1"/>
  <c r="EE231" i="1"/>
  <c r="EF231" i="1"/>
  <c r="EG231" i="1"/>
  <c r="ER231" i="1"/>
  <c r="ES231" i="1"/>
  <c r="ET231" i="1"/>
  <c r="EU231" i="1"/>
  <c r="FF231" i="1"/>
  <c r="FG231" i="1"/>
  <c r="FH231" i="1"/>
  <c r="FI231" i="1"/>
  <c r="FT231" i="1"/>
  <c r="FU231" i="1"/>
  <c r="FV231" i="1"/>
  <c r="FW231" i="1"/>
  <c r="GH231" i="1"/>
  <c r="GI231" i="1"/>
  <c r="GJ231" i="1"/>
  <c r="GK231" i="1"/>
  <c r="GV231" i="1"/>
  <c r="GW231" i="1"/>
  <c r="GX231" i="1"/>
  <c r="GY231" i="1"/>
  <c r="HJ231" i="1"/>
  <c r="HK231" i="1"/>
  <c r="HL231" i="1"/>
  <c r="HM231" i="1"/>
  <c r="D232" i="1"/>
  <c r="E232" i="1"/>
  <c r="F232" i="1"/>
  <c r="G232" i="1"/>
  <c r="R232" i="1"/>
  <c r="S232" i="1"/>
  <c r="T232" i="1"/>
  <c r="U232" i="1"/>
  <c r="AG232" i="1"/>
  <c r="AH232" i="1"/>
  <c r="AI232" i="1"/>
  <c r="AJ232" i="1"/>
  <c r="AV232" i="1"/>
  <c r="AW232" i="1"/>
  <c r="AX232" i="1"/>
  <c r="AY232" i="1"/>
  <c r="BK232" i="1"/>
  <c r="BL232" i="1"/>
  <c r="BM232" i="1"/>
  <c r="BN232" i="1"/>
  <c r="BZ232" i="1"/>
  <c r="CA232" i="1"/>
  <c r="CB232" i="1"/>
  <c r="CC232" i="1"/>
  <c r="CN232" i="1"/>
  <c r="CO232" i="1"/>
  <c r="CP232" i="1"/>
  <c r="CQ232" i="1"/>
  <c r="DB232" i="1"/>
  <c r="DC232" i="1"/>
  <c r="DD232" i="1"/>
  <c r="DE232" i="1"/>
  <c r="DP232" i="1"/>
  <c r="DQ232" i="1"/>
  <c r="DR232" i="1"/>
  <c r="DS232" i="1"/>
  <c r="ED232" i="1"/>
  <c r="EE232" i="1"/>
  <c r="EF232" i="1"/>
  <c r="EG232" i="1"/>
  <c r="ER232" i="1"/>
  <c r="ES232" i="1"/>
  <c r="ET232" i="1"/>
  <c r="EU232" i="1"/>
  <c r="FF232" i="1"/>
  <c r="FG232" i="1"/>
  <c r="FH232" i="1"/>
  <c r="FI232" i="1"/>
  <c r="FT232" i="1"/>
  <c r="FU232" i="1"/>
  <c r="FV232" i="1"/>
  <c r="FW232" i="1"/>
  <c r="GH232" i="1"/>
  <c r="GI232" i="1"/>
  <c r="GJ232" i="1"/>
  <c r="GK232" i="1"/>
  <c r="GV232" i="1"/>
  <c r="GW232" i="1"/>
  <c r="GX232" i="1"/>
  <c r="GY232" i="1"/>
  <c r="HJ232" i="1"/>
  <c r="HK232" i="1"/>
  <c r="HL232" i="1"/>
  <c r="HM232" i="1"/>
  <c r="D233" i="1"/>
  <c r="E233" i="1"/>
  <c r="F233" i="1"/>
  <c r="G233" i="1"/>
  <c r="R233" i="1"/>
  <c r="S233" i="1"/>
  <c r="T233" i="1"/>
  <c r="U233" i="1"/>
  <c r="AG233" i="1"/>
  <c r="AH233" i="1"/>
  <c r="AI233" i="1"/>
  <c r="AJ233" i="1"/>
  <c r="AV233" i="1"/>
  <c r="AW233" i="1"/>
  <c r="AX233" i="1"/>
  <c r="AY233" i="1"/>
  <c r="BK233" i="1"/>
  <c r="BL233" i="1"/>
  <c r="BM233" i="1"/>
  <c r="BN233" i="1"/>
  <c r="BZ233" i="1"/>
  <c r="CA233" i="1"/>
  <c r="CB233" i="1"/>
  <c r="CC233" i="1"/>
  <c r="CN233" i="1"/>
  <c r="CO233" i="1"/>
  <c r="CP233" i="1"/>
  <c r="CQ233" i="1"/>
  <c r="DB233" i="1"/>
  <c r="DC233" i="1"/>
  <c r="DD233" i="1"/>
  <c r="DE233" i="1"/>
  <c r="DP233" i="1"/>
  <c r="DQ233" i="1"/>
  <c r="DR233" i="1"/>
  <c r="DS233" i="1"/>
  <c r="ED233" i="1"/>
  <c r="EE233" i="1"/>
  <c r="EF233" i="1"/>
  <c r="EG233" i="1"/>
  <c r="ER233" i="1"/>
  <c r="ES233" i="1"/>
  <c r="ET233" i="1"/>
  <c r="EU233" i="1"/>
  <c r="FF233" i="1"/>
  <c r="FG233" i="1"/>
  <c r="FH233" i="1"/>
  <c r="FI233" i="1"/>
  <c r="FT233" i="1"/>
  <c r="FU233" i="1"/>
  <c r="FV233" i="1"/>
  <c r="FW233" i="1"/>
  <c r="GH233" i="1"/>
  <c r="GI233" i="1"/>
  <c r="GJ233" i="1"/>
  <c r="GK233" i="1"/>
  <c r="GV233" i="1"/>
  <c r="GW233" i="1"/>
  <c r="GX233" i="1"/>
  <c r="GY233" i="1"/>
  <c r="HJ233" i="1"/>
  <c r="HK233" i="1"/>
  <c r="HL233" i="1"/>
  <c r="HM233" i="1"/>
  <c r="D234" i="1"/>
  <c r="E234" i="1"/>
  <c r="F234" i="1"/>
  <c r="G234" i="1"/>
  <c r="R234" i="1"/>
  <c r="S234" i="1"/>
  <c r="T234" i="1"/>
  <c r="U234" i="1"/>
  <c r="AG234" i="1"/>
  <c r="AH234" i="1"/>
  <c r="AI234" i="1"/>
  <c r="AJ234" i="1"/>
  <c r="AV234" i="1"/>
  <c r="AW234" i="1"/>
  <c r="AX234" i="1"/>
  <c r="AY234" i="1"/>
  <c r="BK234" i="1"/>
  <c r="BL234" i="1"/>
  <c r="BM234" i="1"/>
  <c r="BN234" i="1"/>
  <c r="BZ234" i="1"/>
  <c r="CA234" i="1"/>
  <c r="CB234" i="1"/>
  <c r="CC234" i="1"/>
  <c r="CN234" i="1"/>
  <c r="CO234" i="1"/>
  <c r="CP234" i="1"/>
  <c r="CQ234" i="1"/>
  <c r="DB234" i="1"/>
  <c r="DC234" i="1"/>
  <c r="DD234" i="1"/>
  <c r="DE234" i="1"/>
  <c r="DP234" i="1"/>
  <c r="DQ234" i="1"/>
  <c r="DR234" i="1"/>
  <c r="DS234" i="1"/>
  <c r="ED234" i="1"/>
  <c r="EE234" i="1"/>
  <c r="EF234" i="1"/>
  <c r="EG234" i="1"/>
  <c r="ER234" i="1"/>
  <c r="ES234" i="1"/>
  <c r="ET234" i="1"/>
  <c r="EU234" i="1"/>
  <c r="FF234" i="1"/>
  <c r="FG234" i="1"/>
  <c r="FH234" i="1"/>
  <c r="FI234" i="1"/>
  <c r="FT234" i="1"/>
  <c r="FU234" i="1"/>
  <c r="FV234" i="1"/>
  <c r="FW234" i="1"/>
  <c r="GH234" i="1"/>
  <c r="GI234" i="1"/>
  <c r="GJ234" i="1"/>
  <c r="GK234" i="1"/>
  <c r="GV234" i="1"/>
  <c r="GW234" i="1"/>
  <c r="GX234" i="1"/>
  <c r="GY234" i="1"/>
  <c r="HJ234" i="1"/>
  <c r="HK234" i="1"/>
  <c r="HL234" i="1"/>
  <c r="HM234" i="1"/>
  <c r="D235" i="1"/>
  <c r="E235" i="1"/>
  <c r="F235" i="1"/>
  <c r="G235" i="1"/>
  <c r="R235" i="1"/>
  <c r="S235" i="1"/>
  <c r="T235" i="1"/>
  <c r="U235" i="1"/>
  <c r="AG235" i="1"/>
  <c r="AH235" i="1"/>
  <c r="AI235" i="1"/>
  <c r="AJ235" i="1"/>
  <c r="AV235" i="1"/>
  <c r="AW235" i="1"/>
  <c r="AX235" i="1"/>
  <c r="AY235" i="1"/>
  <c r="BK235" i="1"/>
  <c r="BL235" i="1"/>
  <c r="BM235" i="1"/>
  <c r="BN235" i="1"/>
  <c r="BZ235" i="1"/>
  <c r="CA235" i="1"/>
  <c r="CB235" i="1"/>
  <c r="CC235" i="1"/>
  <c r="CN235" i="1"/>
  <c r="CO235" i="1"/>
  <c r="CP235" i="1"/>
  <c r="CQ235" i="1"/>
  <c r="DB235" i="1"/>
  <c r="DC235" i="1"/>
  <c r="DD235" i="1"/>
  <c r="DE235" i="1"/>
  <c r="DP235" i="1"/>
  <c r="DQ235" i="1"/>
  <c r="DR235" i="1"/>
  <c r="DS235" i="1"/>
  <c r="ED235" i="1"/>
  <c r="EE235" i="1"/>
  <c r="EF235" i="1"/>
  <c r="EG235" i="1"/>
  <c r="ER235" i="1"/>
  <c r="ES235" i="1"/>
  <c r="ET235" i="1"/>
  <c r="EU235" i="1"/>
  <c r="FF235" i="1"/>
  <c r="FG235" i="1"/>
  <c r="FH235" i="1"/>
  <c r="FI235" i="1"/>
  <c r="FT235" i="1"/>
  <c r="FU235" i="1"/>
  <c r="FV235" i="1"/>
  <c r="FW235" i="1"/>
  <c r="GH235" i="1"/>
  <c r="GI235" i="1"/>
  <c r="GJ235" i="1"/>
  <c r="GK235" i="1"/>
  <c r="GV235" i="1"/>
  <c r="GW235" i="1"/>
  <c r="GX235" i="1"/>
  <c r="GY235" i="1"/>
  <c r="HJ235" i="1"/>
  <c r="HK235" i="1"/>
  <c r="HL235" i="1"/>
  <c r="HM235" i="1"/>
  <c r="D236" i="1"/>
  <c r="E236" i="1"/>
  <c r="F236" i="1"/>
  <c r="G236" i="1"/>
  <c r="R236" i="1"/>
  <c r="S236" i="1"/>
  <c r="T236" i="1"/>
  <c r="U236" i="1"/>
  <c r="AG236" i="1"/>
  <c r="AH236" i="1"/>
  <c r="AI236" i="1"/>
  <c r="AJ236" i="1"/>
  <c r="AV236" i="1"/>
  <c r="AW236" i="1"/>
  <c r="AX236" i="1"/>
  <c r="AY236" i="1"/>
  <c r="BK236" i="1"/>
  <c r="BL236" i="1"/>
  <c r="BM236" i="1"/>
  <c r="BN236" i="1"/>
  <c r="BZ236" i="1"/>
  <c r="CA236" i="1"/>
  <c r="CB236" i="1"/>
  <c r="CC236" i="1"/>
  <c r="CN236" i="1"/>
  <c r="CO236" i="1"/>
  <c r="CP236" i="1"/>
  <c r="CQ236" i="1"/>
  <c r="DB236" i="1"/>
  <c r="DC236" i="1"/>
  <c r="DD236" i="1"/>
  <c r="DE236" i="1"/>
  <c r="DP236" i="1"/>
  <c r="DQ236" i="1"/>
  <c r="DR236" i="1"/>
  <c r="DS236" i="1"/>
  <c r="ED236" i="1"/>
  <c r="EE236" i="1"/>
  <c r="EF236" i="1"/>
  <c r="EG236" i="1"/>
  <c r="ER236" i="1"/>
  <c r="ES236" i="1"/>
  <c r="ET236" i="1"/>
  <c r="EU236" i="1"/>
  <c r="FF236" i="1"/>
  <c r="FG236" i="1"/>
  <c r="FH236" i="1"/>
  <c r="FI236" i="1"/>
  <c r="FT236" i="1"/>
  <c r="FU236" i="1"/>
  <c r="FV236" i="1"/>
  <c r="FW236" i="1"/>
  <c r="GH236" i="1"/>
  <c r="GI236" i="1"/>
  <c r="GJ236" i="1"/>
  <c r="GK236" i="1"/>
  <c r="GV236" i="1"/>
  <c r="GW236" i="1"/>
  <c r="GX236" i="1"/>
  <c r="GY236" i="1"/>
  <c r="HJ236" i="1"/>
  <c r="HK236" i="1"/>
  <c r="HL236" i="1"/>
  <c r="HM236" i="1"/>
  <c r="D237" i="1"/>
  <c r="E237" i="1"/>
  <c r="F237" i="1"/>
  <c r="G237" i="1"/>
  <c r="R237" i="1"/>
  <c r="S237" i="1"/>
  <c r="T237" i="1"/>
  <c r="U237" i="1"/>
  <c r="AG237" i="1"/>
  <c r="AH237" i="1"/>
  <c r="AI237" i="1"/>
  <c r="AJ237" i="1"/>
  <c r="AV237" i="1"/>
  <c r="AW237" i="1"/>
  <c r="AX237" i="1"/>
  <c r="AY237" i="1"/>
  <c r="BK237" i="1"/>
  <c r="BL237" i="1"/>
  <c r="BM237" i="1"/>
  <c r="BN237" i="1"/>
  <c r="BZ237" i="1"/>
  <c r="CA237" i="1"/>
  <c r="CB237" i="1"/>
  <c r="CC237" i="1"/>
  <c r="CN237" i="1"/>
  <c r="CO237" i="1"/>
  <c r="CP237" i="1"/>
  <c r="CQ237" i="1"/>
  <c r="DB237" i="1"/>
  <c r="DC237" i="1"/>
  <c r="DD237" i="1"/>
  <c r="DE237" i="1"/>
  <c r="DP237" i="1"/>
  <c r="DQ237" i="1"/>
  <c r="DR237" i="1"/>
  <c r="DS237" i="1"/>
  <c r="ED237" i="1"/>
  <c r="EE237" i="1"/>
  <c r="EF237" i="1"/>
  <c r="EG237" i="1"/>
  <c r="ER237" i="1"/>
  <c r="ES237" i="1"/>
  <c r="ET237" i="1"/>
  <c r="EU237" i="1"/>
  <c r="FF237" i="1"/>
  <c r="FG237" i="1"/>
  <c r="FH237" i="1"/>
  <c r="FI237" i="1"/>
  <c r="FT237" i="1"/>
  <c r="FU237" i="1"/>
  <c r="FV237" i="1"/>
  <c r="FW237" i="1"/>
  <c r="GH237" i="1"/>
  <c r="GI237" i="1"/>
  <c r="GJ237" i="1"/>
  <c r="GK237" i="1"/>
  <c r="GV237" i="1"/>
  <c r="GW237" i="1"/>
  <c r="GX237" i="1"/>
  <c r="GY237" i="1"/>
  <c r="HJ237" i="1"/>
  <c r="HK237" i="1"/>
  <c r="HL237" i="1"/>
  <c r="HM237" i="1"/>
  <c r="D238" i="1"/>
  <c r="E238" i="1"/>
  <c r="F238" i="1"/>
  <c r="G238" i="1"/>
  <c r="R238" i="1"/>
  <c r="S238" i="1"/>
  <c r="T238" i="1"/>
  <c r="U238" i="1"/>
  <c r="AG238" i="1"/>
  <c r="AH238" i="1"/>
  <c r="AI238" i="1"/>
  <c r="AJ238" i="1"/>
  <c r="AV238" i="1"/>
  <c r="AW238" i="1"/>
  <c r="AX238" i="1"/>
  <c r="AY238" i="1"/>
  <c r="BK238" i="1"/>
  <c r="BL238" i="1"/>
  <c r="BM238" i="1"/>
  <c r="BN238" i="1"/>
  <c r="BZ238" i="1"/>
  <c r="CA238" i="1"/>
  <c r="CB238" i="1"/>
  <c r="CC238" i="1"/>
  <c r="CN238" i="1"/>
  <c r="CO238" i="1"/>
  <c r="CP238" i="1"/>
  <c r="CQ238" i="1"/>
  <c r="DB238" i="1"/>
  <c r="DC238" i="1"/>
  <c r="DD238" i="1"/>
  <c r="DE238" i="1"/>
  <c r="DP238" i="1"/>
  <c r="DQ238" i="1"/>
  <c r="DR238" i="1"/>
  <c r="DS238" i="1"/>
  <c r="ED238" i="1"/>
  <c r="EE238" i="1"/>
  <c r="EF238" i="1"/>
  <c r="EG238" i="1"/>
  <c r="ER238" i="1"/>
  <c r="ES238" i="1"/>
  <c r="ET238" i="1"/>
  <c r="EU238" i="1"/>
  <c r="FF238" i="1"/>
  <c r="FG238" i="1"/>
  <c r="FH238" i="1"/>
  <c r="FI238" i="1"/>
  <c r="FT238" i="1"/>
  <c r="FU238" i="1"/>
  <c r="FV238" i="1"/>
  <c r="FW238" i="1"/>
  <c r="GH238" i="1"/>
  <c r="GI238" i="1"/>
  <c r="GJ238" i="1"/>
  <c r="GK238" i="1"/>
  <c r="GV238" i="1"/>
  <c r="GW238" i="1"/>
  <c r="GX238" i="1"/>
  <c r="GY238" i="1"/>
  <c r="HJ238" i="1"/>
  <c r="HK238" i="1"/>
  <c r="HL238" i="1"/>
  <c r="HM238" i="1"/>
  <c r="D239" i="1"/>
  <c r="E239" i="1"/>
  <c r="F239" i="1"/>
  <c r="G239" i="1"/>
  <c r="R239" i="1"/>
  <c r="S239" i="1"/>
  <c r="T239" i="1"/>
  <c r="U239" i="1"/>
  <c r="AG239" i="1"/>
  <c r="AH239" i="1"/>
  <c r="AI239" i="1"/>
  <c r="AJ239" i="1"/>
  <c r="AV239" i="1"/>
  <c r="AW239" i="1"/>
  <c r="AX239" i="1"/>
  <c r="AY239" i="1"/>
  <c r="BK239" i="1"/>
  <c r="BL239" i="1"/>
  <c r="BM239" i="1"/>
  <c r="BN239" i="1"/>
  <c r="BZ239" i="1"/>
  <c r="CA239" i="1"/>
  <c r="CB239" i="1"/>
  <c r="CC239" i="1"/>
  <c r="CN239" i="1"/>
  <c r="CO239" i="1"/>
  <c r="CP239" i="1"/>
  <c r="CQ239" i="1"/>
  <c r="DB239" i="1"/>
  <c r="DC239" i="1"/>
  <c r="DD239" i="1"/>
  <c r="DE239" i="1"/>
  <c r="DP239" i="1"/>
  <c r="DQ239" i="1"/>
  <c r="DR239" i="1"/>
  <c r="DS239" i="1"/>
  <c r="ED239" i="1"/>
  <c r="EE239" i="1"/>
  <c r="EF239" i="1"/>
  <c r="EG239" i="1"/>
  <c r="ER239" i="1"/>
  <c r="ES239" i="1"/>
  <c r="ET239" i="1"/>
  <c r="EU239" i="1"/>
  <c r="FF239" i="1"/>
  <c r="FG239" i="1"/>
  <c r="FH239" i="1"/>
  <c r="FI239" i="1"/>
  <c r="FT239" i="1"/>
  <c r="FU239" i="1"/>
  <c r="FV239" i="1"/>
  <c r="FW239" i="1"/>
  <c r="GH239" i="1"/>
  <c r="GI239" i="1"/>
  <c r="GJ239" i="1"/>
  <c r="GK239" i="1"/>
  <c r="GV239" i="1"/>
  <c r="GW239" i="1"/>
  <c r="GX239" i="1"/>
  <c r="GY239" i="1"/>
  <c r="HJ239" i="1"/>
  <c r="HK239" i="1"/>
  <c r="HL239" i="1"/>
  <c r="HM239" i="1"/>
  <c r="D240" i="1"/>
  <c r="E240" i="1"/>
  <c r="F240" i="1"/>
  <c r="G240" i="1"/>
  <c r="T240" i="1"/>
  <c r="U240" i="1"/>
  <c r="AI240" i="1"/>
  <c r="AJ240" i="1"/>
  <c r="AX240" i="1"/>
  <c r="AY240" i="1"/>
  <c r="BK240" i="1"/>
  <c r="BL240" i="1"/>
  <c r="BM240" i="1"/>
  <c r="BN240" i="1"/>
  <c r="BZ240" i="1"/>
  <c r="CA240" i="1"/>
  <c r="CB240" i="1"/>
  <c r="CC240" i="1"/>
  <c r="CN240" i="1"/>
  <c r="CO240" i="1"/>
  <c r="CP240" i="1"/>
  <c r="CQ240" i="1"/>
  <c r="DB240" i="1"/>
  <c r="DC240" i="1"/>
  <c r="DD240" i="1"/>
  <c r="DE240" i="1"/>
  <c r="DP240" i="1"/>
  <c r="DQ240" i="1"/>
  <c r="DR240" i="1"/>
  <c r="DS240" i="1"/>
  <c r="ED240" i="1"/>
  <c r="EE240" i="1"/>
  <c r="EF240" i="1"/>
  <c r="EG240" i="1"/>
  <c r="ER240" i="1"/>
  <c r="ES240" i="1"/>
  <c r="ET240" i="1"/>
  <c r="EU240" i="1"/>
  <c r="FF240" i="1"/>
  <c r="FG240" i="1"/>
  <c r="FH240" i="1"/>
  <c r="FI240" i="1"/>
  <c r="FT240" i="1"/>
  <c r="FU240" i="1"/>
  <c r="FV240" i="1"/>
  <c r="FW240" i="1"/>
  <c r="GH240" i="1"/>
  <c r="GI240" i="1"/>
  <c r="GJ240" i="1"/>
  <c r="GK240" i="1"/>
  <c r="GV240" i="1"/>
  <c r="GW240" i="1"/>
  <c r="GX240" i="1"/>
  <c r="GY240" i="1"/>
  <c r="HJ240" i="1"/>
  <c r="HK240" i="1"/>
  <c r="HL240" i="1"/>
  <c r="HM240" i="1"/>
  <c r="F241" i="1"/>
  <c r="G241" i="1"/>
  <c r="R241" i="1"/>
  <c r="S241" i="1"/>
  <c r="T241" i="1"/>
  <c r="U241" i="1"/>
  <c r="AG241" i="1"/>
  <c r="AH241" i="1"/>
  <c r="AI241" i="1"/>
  <c r="AJ241" i="1"/>
  <c r="AV241" i="1"/>
  <c r="AW241" i="1"/>
  <c r="AX241" i="1"/>
  <c r="AY241" i="1"/>
  <c r="BM241" i="1"/>
  <c r="BN241" i="1"/>
  <c r="CB241" i="1"/>
  <c r="CC241" i="1"/>
  <c r="CP241" i="1"/>
  <c r="CQ241" i="1"/>
  <c r="DD241" i="1"/>
  <c r="DE241" i="1"/>
  <c r="DR241" i="1"/>
  <c r="DS241" i="1"/>
  <c r="EF241" i="1"/>
  <c r="EG241" i="1"/>
  <c r="ET241" i="1"/>
  <c r="EU241" i="1"/>
  <c r="FH241" i="1"/>
  <c r="FI241" i="1"/>
  <c r="FV241" i="1"/>
  <c r="FW241" i="1"/>
  <c r="GJ241" i="1"/>
  <c r="GK241" i="1"/>
  <c r="GX241" i="1"/>
  <c r="GY241" i="1"/>
  <c r="HL241" i="1"/>
  <c r="HM241" i="1"/>
  <c r="D242" i="1"/>
  <c r="E242" i="1"/>
  <c r="F242" i="1"/>
  <c r="G242" i="1"/>
  <c r="R242" i="1"/>
  <c r="S242" i="1"/>
  <c r="T242" i="1"/>
  <c r="U242" i="1"/>
  <c r="AG242" i="1"/>
  <c r="AH242" i="1"/>
  <c r="AI242" i="1"/>
  <c r="AJ242" i="1"/>
  <c r="AV242" i="1"/>
  <c r="AW242" i="1"/>
  <c r="AX242" i="1"/>
  <c r="AY242" i="1"/>
  <c r="BK242" i="1"/>
  <c r="BL242" i="1"/>
  <c r="BM242" i="1"/>
  <c r="BN242" i="1"/>
  <c r="BZ242" i="1"/>
  <c r="CA242" i="1"/>
  <c r="CB242" i="1"/>
  <c r="CC242" i="1"/>
  <c r="CN242" i="1"/>
  <c r="CO242" i="1"/>
  <c r="CP242" i="1"/>
  <c r="CQ242" i="1"/>
  <c r="DB242" i="1"/>
  <c r="DC242" i="1"/>
  <c r="DD242" i="1"/>
  <c r="DE242" i="1"/>
  <c r="DP242" i="1"/>
  <c r="DQ242" i="1"/>
  <c r="DR242" i="1"/>
  <c r="DS242" i="1"/>
  <c r="ED242" i="1"/>
  <c r="EE242" i="1"/>
  <c r="EF242" i="1"/>
  <c r="EG242" i="1"/>
  <c r="ER242" i="1"/>
  <c r="ES242" i="1"/>
  <c r="ET242" i="1"/>
  <c r="EU242" i="1"/>
  <c r="FF242" i="1"/>
  <c r="FG242" i="1"/>
  <c r="FH242" i="1"/>
  <c r="FI242" i="1"/>
  <c r="FT242" i="1"/>
  <c r="FU242" i="1"/>
  <c r="FV242" i="1"/>
  <c r="FW242" i="1"/>
  <c r="GH242" i="1"/>
  <c r="GI242" i="1"/>
  <c r="GJ242" i="1"/>
  <c r="GK242" i="1"/>
  <c r="GV242" i="1"/>
  <c r="GW242" i="1"/>
  <c r="GX242" i="1"/>
  <c r="GY242" i="1"/>
  <c r="HJ242" i="1"/>
  <c r="HK242" i="1"/>
  <c r="HL242" i="1"/>
  <c r="HM242" i="1"/>
  <c r="D243" i="1"/>
  <c r="E243" i="1"/>
  <c r="F243" i="1"/>
  <c r="G243" i="1"/>
  <c r="R243" i="1"/>
  <c r="S243" i="1"/>
  <c r="T243" i="1"/>
  <c r="U243" i="1"/>
  <c r="AG243" i="1"/>
  <c r="AH243" i="1"/>
  <c r="AI243" i="1"/>
  <c r="AJ243" i="1"/>
  <c r="AV243" i="1"/>
  <c r="AW243" i="1"/>
  <c r="AX243" i="1"/>
  <c r="AY243" i="1"/>
  <c r="BK243" i="1"/>
  <c r="BL243" i="1"/>
  <c r="BM243" i="1"/>
  <c r="BN243" i="1"/>
  <c r="BZ243" i="1"/>
  <c r="CA243" i="1"/>
  <c r="CB243" i="1"/>
  <c r="CC243" i="1"/>
  <c r="CN243" i="1"/>
  <c r="CO243" i="1"/>
  <c r="CP243" i="1"/>
  <c r="CQ243" i="1"/>
  <c r="DB243" i="1"/>
  <c r="DC243" i="1"/>
  <c r="DD243" i="1"/>
  <c r="DE243" i="1"/>
  <c r="DP243" i="1"/>
  <c r="DQ243" i="1"/>
  <c r="DR243" i="1"/>
  <c r="DS243" i="1"/>
  <c r="ED243" i="1"/>
  <c r="EE243" i="1"/>
  <c r="EF243" i="1"/>
  <c r="EG243" i="1"/>
  <c r="ER243" i="1"/>
  <c r="ES243" i="1"/>
  <c r="ET243" i="1"/>
  <c r="EU243" i="1"/>
  <c r="FF243" i="1"/>
  <c r="FG243" i="1"/>
  <c r="FH243" i="1"/>
  <c r="FI243" i="1"/>
  <c r="FT243" i="1"/>
  <c r="FU243" i="1"/>
  <c r="FV243" i="1"/>
  <c r="FW243" i="1"/>
  <c r="GH243" i="1"/>
  <c r="GI243" i="1"/>
  <c r="GJ243" i="1"/>
  <c r="GK243" i="1"/>
  <c r="GV243" i="1"/>
  <c r="GW243" i="1"/>
  <c r="GX243" i="1"/>
  <c r="GY243" i="1"/>
  <c r="HJ243" i="1"/>
  <c r="HK243" i="1"/>
  <c r="HL243" i="1"/>
  <c r="HM243" i="1"/>
  <c r="D244" i="1"/>
  <c r="E244" i="1"/>
  <c r="F244" i="1"/>
  <c r="G244" i="1"/>
  <c r="R244" i="1"/>
  <c r="S244" i="1"/>
  <c r="T244" i="1"/>
  <c r="U244" i="1"/>
  <c r="AG244" i="1"/>
  <c r="AH244" i="1"/>
  <c r="AI244" i="1"/>
  <c r="AJ244" i="1"/>
  <c r="AV244" i="1"/>
  <c r="AW244" i="1"/>
  <c r="AX244" i="1"/>
  <c r="AY244" i="1"/>
  <c r="BK244" i="1"/>
  <c r="BL244" i="1"/>
  <c r="BM244" i="1"/>
  <c r="BN244" i="1"/>
  <c r="BZ244" i="1"/>
  <c r="CA244" i="1"/>
  <c r="CB244" i="1"/>
  <c r="CC244" i="1"/>
  <c r="CN244" i="1"/>
  <c r="CO244" i="1"/>
  <c r="CP244" i="1"/>
  <c r="CQ244" i="1"/>
  <c r="DB244" i="1"/>
  <c r="DC244" i="1"/>
  <c r="DD244" i="1"/>
  <c r="DE244" i="1"/>
  <c r="DP244" i="1"/>
  <c r="DQ244" i="1"/>
  <c r="DR244" i="1"/>
  <c r="DS244" i="1"/>
  <c r="ED244" i="1"/>
  <c r="EE244" i="1"/>
  <c r="EF244" i="1"/>
  <c r="EG244" i="1"/>
  <c r="ER244" i="1"/>
  <c r="ES244" i="1"/>
  <c r="ET244" i="1"/>
  <c r="EU244" i="1"/>
  <c r="FF244" i="1"/>
  <c r="FG244" i="1"/>
  <c r="FH244" i="1"/>
  <c r="FI244" i="1"/>
  <c r="FT244" i="1"/>
  <c r="FU244" i="1"/>
  <c r="FV244" i="1"/>
  <c r="FW244" i="1"/>
  <c r="GH244" i="1"/>
  <c r="GI244" i="1"/>
  <c r="GJ244" i="1"/>
  <c r="GK244" i="1"/>
  <c r="GV244" i="1"/>
  <c r="GW244" i="1"/>
  <c r="GX244" i="1"/>
  <c r="GY244" i="1"/>
  <c r="HJ244" i="1"/>
  <c r="HK244" i="1"/>
  <c r="HL244" i="1"/>
  <c r="HM244" i="1"/>
  <c r="D245" i="1"/>
  <c r="E245" i="1"/>
  <c r="F245" i="1"/>
  <c r="G245" i="1"/>
  <c r="R245" i="1"/>
  <c r="S245" i="1"/>
  <c r="T245" i="1"/>
  <c r="U245" i="1"/>
  <c r="AG245" i="1"/>
  <c r="AH245" i="1"/>
  <c r="AI245" i="1"/>
  <c r="AJ245" i="1"/>
  <c r="AV245" i="1"/>
  <c r="AW245" i="1"/>
  <c r="AX245" i="1"/>
  <c r="AY245" i="1"/>
  <c r="BK245" i="1"/>
  <c r="BL245" i="1"/>
  <c r="BM245" i="1"/>
  <c r="BN245" i="1"/>
  <c r="BZ245" i="1"/>
  <c r="CA245" i="1"/>
  <c r="CB245" i="1"/>
  <c r="CC245" i="1"/>
  <c r="CN245" i="1"/>
  <c r="CO245" i="1"/>
  <c r="CP245" i="1"/>
  <c r="CQ245" i="1"/>
  <c r="DB245" i="1"/>
  <c r="DC245" i="1"/>
  <c r="DD245" i="1"/>
  <c r="DE245" i="1"/>
  <c r="DP245" i="1"/>
  <c r="DQ245" i="1"/>
  <c r="DR245" i="1"/>
  <c r="DS245" i="1"/>
  <c r="ED245" i="1"/>
  <c r="EE245" i="1"/>
  <c r="EF245" i="1"/>
  <c r="EG245" i="1"/>
  <c r="ER245" i="1"/>
  <c r="ES245" i="1"/>
  <c r="ET245" i="1"/>
  <c r="EU245" i="1"/>
  <c r="FF245" i="1"/>
  <c r="FG245" i="1"/>
  <c r="FH245" i="1"/>
  <c r="FI245" i="1"/>
  <c r="FT245" i="1"/>
  <c r="FU245" i="1"/>
  <c r="FV245" i="1"/>
  <c r="FW245" i="1"/>
  <c r="GH245" i="1"/>
  <c r="GI245" i="1"/>
  <c r="GJ245" i="1"/>
  <c r="GK245" i="1"/>
  <c r="GV245" i="1"/>
  <c r="GW245" i="1"/>
  <c r="GX245" i="1"/>
  <c r="GY245" i="1"/>
  <c r="HJ245" i="1"/>
  <c r="HK245" i="1"/>
  <c r="HL245" i="1"/>
  <c r="HM245" i="1"/>
  <c r="D246" i="1"/>
  <c r="E246" i="1"/>
  <c r="F246" i="1"/>
  <c r="G246" i="1"/>
  <c r="R246" i="1"/>
  <c r="S246" i="1"/>
  <c r="T246" i="1"/>
  <c r="U246" i="1"/>
  <c r="AG246" i="1"/>
  <c r="AH246" i="1"/>
  <c r="AI246" i="1"/>
  <c r="AJ246" i="1"/>
  <c r="AV246" i="1"/>
  <c r="AW246" i="1"/>
  <c r="AX246" i="1"/>
  <c r="AY246" i="1"/>
  <c r="BK246" i="1"/>
  <c r="BL246" i="1"/>
  <c r="BM246" i="1"/>
  <c r="BN246" i="1"/>
  <c r="BZ246" i="1"/>
  <c r="CA246" i="1"/>
  <c r="CB246" i="1"/>
  <c r="CC246" i="1"/>
  <c r="CN246" i="1"/>
  <c r="CO246" i="1"/>
  <c r="CP246" i="1"/>
  <c r="CQ246" i="1"/>
  <c r="DB246" i="1"/>
  <c r="DC246" i="1"/>
  <c r="DD246" i="1"/>
  <c r="DE246" i="1"/>
  <c r="DP246" i="1"/>
  <c r="DQ246" i="1"/>
  <c r="DR246" i="1"/>
  <c r="DS246" i="1"/>
  <c r="ED246" i="1"/>
  <c r="EE246" i="1"/>
  <c r="EF246" i="1"/>
  <c r="EG246" i="1"/>
  <c r="ER246" i="1"/>
  <c r="ES246" i="1"/>
  <c r="ET246" i="1"/>
  <c r="EU246" i="1"/>
  <c r="FF246" i="1"/>
  <c r="FG246" i="1"/>
  <c r="FH246" i="1"/>
  <c r="FI246" i="1"/>
  <c r="FT246" i="1"/>
  <c r="FU246" i="1"/>
  <c r="FV246" i="1"/>
  <c r="FW246" i="1"/>
  <c r="GH246" i="1"/>
  <c r="GI246" i="1"/>
  <c r="GJ246" i="1"/>
  <c r="GK246" i="1"/>
  <c r="GV246" i="1"/>
  <c r="GW246" i="1"/>
  <c r="GX246" i="1"/>
  <c r="GY246" i="1"/>
  <c r="HJ246" i="1"/>
  <c r="HK246" i="1"/>
  <c r="HL246" i="1"/>
  <c r="HM246" i="1"/>
  <c r="D247" i="1"/>
  <c r="E247" i="1"/>
  <c r="F247" i="1"/>
  <c r="G247" i="1"/>
  <c r="R247" i="1"/>
  <c r="S247" i="1"/>
  <c r="T247" i="1"/>
  <c r="U247" i="1"/>
  <c r="AG247" i="1"/>
  <c r="AH247" i="1"/>
  <c r="AI247" i="1"/>
  <c r="AJ247" i="1"/>
  <c r="AV247" i="1"/>
  <c r="AW247" i="1"/>
  <c r="AX247" i="1"/>
  <c r="AY247" i="1"/>
  <c r="BK247" i="1"/>
  <c r="BL247" i="1"/>
  <c r="BM247" i="1"/>
  <c r="BN247" i="1"/>
  <c r="BZ247" i="1"/>
  <c r="CA247" i="1"/>
  <c r="CB247" i="1"/>
  <c r="CC247" i="1"/>
  <c r="CN247" i="1"/>
  <c r="CO247" i="1"/>
  <c r="CP247" i="1"/>
  <c r="CQ247" i="1"/>
  <c r="DB247" i="1"/>
  <c r="DC247" i="1"/>
  <c r="DD247" i="1"/>
  <c r="DE247" i="1"/>
  <c r="DP247" i="1"/>
  <c r="DQ247" i="1"/>
  <c r="DR247" i="1"/>
  <c r="DS247" i="1"/>
  <c r="ED247" i="1"/>
  <c r="EE247" i="1"/>
  <c r="EF247" i="1"/>
  <c r="EG247" i="1"/>
  <c r="ER247" i="1"/>
  <c r="ES247" i="1"/>
  <c r="ET247" i="1"/>
  <c r="EU247" i="1"/>
  <c r="FF247" i="1"/>
  <c r="FG247" i="1"/>
  <c r="FH247" i="1"/>
  <c r="FI247" i="1"/>
  <c r="FT247" i="1"/>
  <c r="FU247" i="1"/>
  <c r="FV247" i="1"/>
  <c r="FW247" i="1"/>
  <c r="GH247" i="1"/>
  <c r="GI247" i="1"/>
  <c r="GJ247" i="1"/>
  <c r="GK247" i="1"/>
  <c r="GV247" i="1"/>
  <c r="GW247" i="1"/>
  <c r="GX247" i="1"/>
  <c r="GY247" i="1"/>
  <c r="HJ247" i="1"/>
  <c r="HK247" i="1"/>
  <c r="HL247" i="1"/>
  <c r="HM247" i="1"/>
  <c r="D248" i="1"/>
  <c r="E248" i="1"/>
  <c r="F248" i="1"/>
  <c r="G248" i="1"/>
  <c r="R248" i="1"/>
  <c r="S248" i="1"/>
  <c r="T248" i="1"/>
  <c r="U248" i="1"/>
  <c r="AG248" i="1"/>
  <c r="AH248" i="1"/>
  <c r="AI248" i="1"/>
  <c r="AJ248" i="1"/>
  <c r="AV248" i="1"/>
  <c r="AW248" i="1"/>
  <c r="AX248" i="1"/>
  <c r="AY248" i="1"/>
  <c r="BK248" i="1"/>
  <c r="BL248" i="1"/>
  <c r="BM248" i="1"/>
  <c r="BN248" i="1"/>
  <c r="BZ248" i="1"/>
  <c r="CA248" i="1"/>
  <c r="CB248" i="1"/>
  <c r="CC248" i="1"/>
  <c r="CN248" i="1"/>
  <c r="CO248" i="1"/>
  <c r="CP248" i="1"/>
  <c r="CQ248" i="1"/>
  <c r="DB248" i="1"/>
  <c r="DC248" i="1"/>
  <c r="DD248" i="1"/>
  <c r="DE248" i="1"/>
  <c r="DP248" i="1"/>
  <c r="DQ248" i="1"/>
  <c r="DR248" i="1"/>
  <c r="DS248" i="1"/>
  <c r="ED248" i="1"/>
  <c r="EE248" i="1"/>
  <c r="EF248" i="1"/>
  <c r="EG248" i="1"/>
  <c r="ER248" i="1"/>
  <c r="ES248" i="1"/>
  <c r="ET248" i="1"/>
  <c r="EU248" i="1"/>
  <c r="FF248" i="1"/>
  <c r="FG248" i="1"/>
  <c r="FH248" i="1"/>
  <c r="FI248" i="1"/>
  <c r="FT248" i="1"/>
  <c r="FU248" i="1"/>
  <c r="FV248" i="1"/>
  <c r="FW248" i="1"/>
  <c r="GH248" i="1"/>
  <c r="GI248" i="1"/>
  <c r="GJ248" i="1"/>
  <c r="GK248" i="1"/>
  <c r="GV248" i="1"/>
  <c r="GW248" i="1"/>
  <c r="GX248" i="1"/>
  <c r="GY248" i="1"/>
  <c r="HJ248" i="1"/>
  <c r="HK248" i="1"/>
  <c r="HL248" i="1"/>
  <c r="HM248" i="1"/>
  <c r="D249" i="1"/>
  <c r="E249" i="1"/>
  <c r="F249" i="1"/>
  <c r="G249" i="1"/>
  <c r="R249" i="1"/>
  <c r="S249" i="1"/>
  <c r="T249" i="1"/>
  <c r="U249" i="1"/>
  <c r="AG249" i="1"/>
  <c r="AH249" i="1"/>
  <c r="AI249" i="1"/>
  <c r="AJ249" i="1"/>
  <c r="AV249" i="1"/>
  <c r="AW249" i="1"/>
  <c r="AX249" i="1"/>
  <c r="AY249" i="1"/>
  <c r="BK249" i="1"/>
  <c r="BL249" i="1"/>
  <c r="BM249" i="1"/>
  <c r="BN249" i="1"/>
  <c r="BZ249" i="1"/>
  <c r="CA249" i="1"/>
  <c r="CB249" i="1"/>
  <c r="CC249" i="1"/>
  <c r="CN249" i="1"/>
  <c r="CO249" i="1"/>
  <c r="CP249" i="1"/>
  <c r="CQ249" i="1"/>
  <c r="DB249" i="1"/>
  <c r="DC249" i="1"/>
  <c r="DD249" i="1"/>
  <c r="DE249" i="1"/>
  <c r="DP249" i="1"/>
  <c r="DQ249" i="1"/>
  <c r="DR249" i="1"/>
  <c r="DS249" i="1"/>
  <c r="ED249" i="1"/>
  <c r="EE249" i="1"/>
  <c r="EF249" i="1"/>
  <c r="EG249" i="1"/>
  <c r="ER249" i="1"/>
  <c r="ES249" i="1"/>
  <c r="ET249" i="1"/>
  <c r="EU249" i="1"/>
  <c r="FF249" i="1"/>
  <c r="FG249" i="1"/>
  <c r="FH249" i="1"/>
  <c r="FI249" i="1"/>
  <c r="FT249" i="1"/>
  <c r="FU249" i="1"/>
  <c r="FV249" i="1"/>
  <c r="FW249" i="1"/>
  <c r="GH249" i="1"/>
  <c r="GI249" i="1"/>
  <c r="GJ249" i="1"/>
  <c r="GK249" i="1"/>
  <c r="GV249" i="1"/>
  <c r="GW249" i="1"/>
  <c r="GX249" i="1"/>
  <c r="GY249" i="1"/>
  <c r="HJ249" i="1"/>
  <c r="HK249" i="1"/>
  <c r="HL249" i="1"/>
  <c r="HM249" i="1"/>
  <c r="D250" i="1"/>
  <c r="E250" i="1"/>
  <c r="F250" i="1"/>
  <c r="G250" i="1"/>
  <c r="R250" i="1"/>
  <c r="S250" i="1"/>
  <c r="T250" i="1"/>
  <c r="U250" i="1"/>
  <c r="AG250" i="1"/>
  <c r="AH250" i="1"/>
  <c r="AI250" i="1"/>
  <c r="AJ250" i="1"/>
  <c r="AV250" i="1"/>
  <c r="AW250" i="1"/>
  <c r="AX250" i="1"/>
  <c r="AY250" i="1"/>
  <c r="BK250" i="1"/>
  <c r="BL250" i="1"/>
  <c r="BM250" i="1"/>
  <c r="BN250" i="1"/>
  <c r="BZ250" i="1"/>
  <c r="CA250" i="1"/>
  <c r="CB250" i="1"/>
  <c r="CC250" i="1"/>
  <c r="CN250" i="1"/>
  <c r="CO250" i="1"/>
  <c r="CP250" i="1"/>
  <c r="CQ250" i="1"/>
  <c r="DB250" i="1"/>
  <c r="DC250" i="1"/>
  <c r="DD250" i="1"/>
  <c r="DE250" i="1"/>
  <c r="DP250" i="1"/>
  <c r="DQ250" i="1"/>
  <c r="DR250" i="1"/>
  <c r="DS250" i="1"/>
  <c r="ED250" i="1"/>
  <c r="EE250" i="1"/>
  <c r="EF250" i="1"/>
  <c r="EG250" i="1"/>
  <c r="ER250" i="1"/>
  <c r="ES250" i="1"/>
  <c r="ET250" i="1"/>
  <c r="EU250" i="1"/>
  <c r="FF250" i="1"/>
  <c r="FG250" i="1"/>
  <c r="FH250" i="1"/>
  <c r="FI250" i="1"/>
  <c r="FT250" i="1"/>
  <c r="FU250" i="1"/>
  <c r="FV250" i="1"/>
  <c r="FW250" i="1"/>
  <c r="GH250" i="1"/>
  <c r="GI250" i="1"/>
  <c r="GJ250" i="1"/>
  <c r="GK250" i="1"/>
  <c r="GV250" i="1"/>
  <c r="GW250" i="1"/>
  <c r="GX250" i="1"/>
  <c r="GY250" i="1"/>
  <c r="HJ250" i="1"/>
  <c r="HK250" i="1"/>
  <c r="HL250" i="1"/>
  <c r="HM250" i="1"/>
  <c r="D251" i="1"/>
  <c r="E251" i="1"/>
  <c r="F251" i="1"/>
  <c r="G251" i="1"/>
  <c r="R251" i="1"/>
  <c r="S251" i="1"/>
  <c r="T251" i="1"/>
  <c r="U251" i="1"/>
  <c r="AG251" i="1"/>
  <c r="AH251" i="1"/>
  <c r="AI251" i="1"/>
  <c r="AJ251" i="1"/>
  <c r="AV251" i="1"/>
  <c r="AW251" i="1"/>
  <c r="AX251" i="1"/>
  <c r="AY251" i="1"/>
  <c r="BK251" i="1"/>
  <c r="BL251" i="1"/>
  <c r="BM251" i="1"/>
  <c r="BN251" i="1"/>
  <c r="BZ251" i="1"/>
  <c r="CA251" i="1"/>
  <c r="CB251" i="1"/>
  <c r="CC251" i="1"/>
  <c r="CN251" i="1"/>
  <c r="CO251" i="1"/>
  <c r="CP251" i="1"/>
  <c r="CQ251" i="1"/>
  <c r="DB251" i="1"/>
  <c r="DC251" i="1"/>
  <c r="DD251" i="1"/>
  <c r="DE251" i="1"/>
  <c r="DP251" i="1"/>
  <c r="DQ251" i="1"/>
  <c r="DR251" i="1"/>
  <c r="DS251" i="1"/>
  <c r="ED251" i="1"/>
  <c r="EE251" i="1"/>
  <c r="EF251" i="1"/>
  <c r="EG251" i="1"/>
  <c r="ER251" i="1"/>
  <c r="ES251" i="1"/>
  <c r="ET251" i="1"/>
  <c r="EU251" i="1"/>
  <c r="FF251" i="1"/>
  <c r="FG251" i="1"/>
  <c r="FH251" i="1"/>
  <c r="FI251" i="1"/>
  <c r="FT251" i="1"/>
  <c r="FU251" i="1"/>
  <c r="FV251" i="1"/>
  <c r="FW251" i="1"/>
  <c r="GH251" i="1"/>
  <c r="GI251" i="1"/>
  <c r="GJ251" i="1"/>
  <c r="GK251" i="1"/>
  <c r="GV251" i="1"/>
  <c r="GW251" i="1"/>
  <c r="GX251" i="1"/>
  <c r="GY251" i="1"/>
  <c r="HJ251" i="1"/>
  <c r="HK251" i="1"/>
  <c r="HL251" i="1"/>
  <c r="HM251" i="1"/>
  <c r="D252" i="1"/>
  <c r="E252" i="1"/>
  <c r="F252" i="1"/>
  <c r="G252" i="1"/>
  <c r="R252" i="1"/>
  <c r="S252" i="1"/>
  <c r="T252" i="1"/>
  <c r="U252" i="1"/>
  <c r="AG252" i="1"/>
  <c r="AH252" i="1"/>
  <c r="AI252" i="1"/>
  <c r="AJ252" i="1"/>
  <c r="AV252" i="1"/>
  <c r="AW252" i="1"/>
  <c r="AX252" i="1"/>
  <c r="AY252" i="1"/>
  <c r="BK252" i="1"/>
  <c r="BL252" i="1"/>
  <c r="BM252" i="1"/>
  <c r="BN252" i="1"/>
  <c r="BZ252" i="1"/>
  <c r="CA252" i="1"/>
  <c r="CB252" i="1"/>
  <c r="CC252" i="1"/>
  <c r="CN252" i="1"/>
  <c r="CO252" i="1"/>
  <c r="CP252" i="1"/>
  <c r="CQ252" i="1"/>
  <c r="DB252" i="1"/>
  <c r="DC252" i="1"/>
  <c r="DD252" i="1"/>
  <c r="DE252" i="1"/>
  <c r="DP252" i="1"/>
  <c r="DQ252" i="1"/>
  <c r="DR252" i="1"/>
  <c r="DS252" i="1"/>
  <c r="ED252" i="1"/>
  <c r="EE252" i="1"/>
  <c r="EF252" i="1"/>
  <c r="EG252" i="1"/>
  <c r="ER252" i="1"/>
  <c r="ES252" i="1"/>
  <c r="ET252" i="1"/>
  <c r="EU252" i="1"/>
  <c r="FF252" i="1"/>
  <c r="FG252" i="1"/>
  <c r="FH252" i="1"/>
  <c r="FI252" i="1"/>
  <c r="FT252" i="1"/>
  <c r="FU252" i="1"/>
  <c r="FV252" i="1"/>
  <c r="FW252" i="1"/>
  <c r="GH252" i="1"/>
  <c r="GI252" i="1"/>
  <c r="GJ252" i="1"/>
  <c r="GK252" i="1"/>
  <c r="GV252" i="1"/>
  <c r="GW252" i="1"/>
  <c r="GX252" i="1"/>
  <c r="GY252" i="1"/>
  <c r="HJ252" i="1"/>
  <c r="HK252" i="1"/>
  <c r="HL252" i="1"/>
  <c r="HM252" i="1"/>
  <c r="D253" i="1"/>
  <c r="E253" i="1"/>
  <c r="F253" i="1"/>
  <c r="G253" i="1"/>
  <c r="R253" i="1"/>
  <c r="S253" i="1"/>
  <c r="T253" i="1"/>
  <c r="U253" i="1"/>
  <c r="AG253" i="1"/>
  <c r="AH253" i="1"/>
  <c r="AI253" i="1"/>
  <c r="AJ253" i="1"/>
  <c r="AV253" i="1"/>
  <c r="AW253" i="1"/>
  <c r="AX253" i="1"/>
  <c r="AY253" i="1"/>
  <c r="BK253" i="1"/>
  <c r="BL253" i="1"/>
  <c r="BM253" i="1"/>
  <c r="BN253" i="1"/>
  <c r="BZ253" i="1"/>
  <c r="CA253" i="1"/>
  <c r="CB253" i="1"/>
  <c r="CC253" i="1"/>
  <c r="CN253" i="1"/>
  <c r="CO253" i="1"/>
  <c r="CP253" i="1"/>
  <c r="CQ253" i="1"/>
  <c r="DB253" i="1"/>
  <c r="DC253" i="1"/>
  <c r="DD253" i="1"/>
  <c r="DE253" i="1"/>
  <c r="DP253" i="1"/>
  <c r="DQ253" i="1"/>
  <c r="DR253" i="1"/>
  <c r="DS253" i="1"/>
  <c r="ED253" i="1"/>
  <c r="EE253" i="1"/>
  <c r="EF253" i="1"/>
  <c r="EG253" i="1"/>
  <c r="ER253" i="1"/>
  <c r="ES253" i="1"/>
  <c r="ET253" i="1"/>
  <c r="EU253" i="1"/>
  <c r="FF253" i="1"/>
  <c r="FG253" i="1"/>
  <c r="FH253" i="1"/>
  <c r="FI253" i="1"/>
  <c r="FT253" i="1"/>
  <c r="FU253" i="1"/>
  <c r="FV253" i="1"/>
  <c r="FW253" i="1"/>
  <c r="GH253" i="1"/>
  <c r="GI253" i="1"/>
  <c r="GJ253" i="1"/>
  <c r="GK253" i="1"/>
  <c r="GV253" i="1"/>
  <c r="GW253" i="1"/>
  <c r="GX253" i="1"/>
  <c r="GY253" i="1"/>
  <c r="HJ253" i="1"/>
  <c r="HK253" i="1"/>
  <c r="HL253" i="1"/>
  <c r="HM253" i="1"/>
  <c r="D254" i="1"/>
  <c r="E254" i="1"/>
  <c r="F254" i="1"/>
  <c r="G254" i="1"/>
  <c r="R254" i="1"/>
  <c r="S254" i="1"/>
  <c r="T254" i="1"/>
  <c r="U254" i="1"/>
  <c r="AG254" i="1"/>
  <c r="AH254" i="1"/>
  <c r="AI254" i="1"/>
  <c r="AJ254" i="1"/>
  <c r="AV254" i="1"/>
  <c r="AW254" i="1"/>
  <c r="AX254" i="1"/>
  <c r="AY254" i="1"/>
  <c r="BK254" i="1"/>
  <c r="BL254" i="1"/>
  <c r="BM254" i="1"/>
  <c r="BN254" i="1"/>
  <c r="BZ254" i="1"/>
  <c r="CA254" i="1"/>
  <c r="CB254" i="1"/>
  <c r="CC254" i="1"/>
  <c r="CN254" i="1"/>
  <c r="CO254" i="1"/>
  <c r="CP254" i="1"/>
  <c r="CQ254" i="1"/>
  <c r="DB254" i="1"/>
  <c r="DC254" i="1"/>
  <c r="DD254" i="1"/>
  <c r="DE254" i="1"/>
  <c r="DP254" i="1"/>
  <c r="DQ254" i="1"/>
  <c r="DR254" i="1"/>
  <c r="DS254" i="1"/>
  <c r="ED254" i="1"/>
  <c r="EE254" i="1"/>
  <c r="EF254" i="1"/>
  <c r="EG254" i="1"/>
  <c r="ER254" i="1"/>
  <c r="ES254" i="1"/>
  <c r="ET254" i="1"/>
  <c r="EU254" i="1"/>
  <c r="FF254" i="1"/>
  <c r="FG254" i="1"/>
  <c r="FH254" i="1"/>
  <c r="FI254" i="1"/>
  <c r="FT254" i="1"/>
  <c r="FU254" i="1"/>
  <c r="FV254" i="1"/>
  <c r="FW254" i="1"/>
  <c r="GH254" i="1"/>
  <c r="GI254" i="1"/>
  <c r="GJ254" i="1"/>
  <c r="GK254" i="1"/>
  <c r="GV254" i="1"/>
  <c r="GW254" i="1"/>
  <c r="GX254" i="1"/>
  <c r="GY254" i="1"/>
  <c r="HJ254" i="1"/>
  <c r="HK254" i="1"/>
  <c r="HL254" i="1"/>
  <c r="HM254" i="1"/>
  <c r="D255" i="1"/>
  <c r="E255" i="1"/>
  <c r="F255" i="1"/>
  <c r="G255" i="1"/>
  <c r="R255" i="1"/>
  <c r="S255" i="1"/>
  <c r="T255" i="1"/>
  <c r="U255" i="1"/>
  <c r="AG255" i="1"/>
  <c r="AH255" i="1"/>
  <c r="AI255" i="1"/>
  <c r="AJ255" i="1"/>
  <c r="AV255" i="1"/>
  <c r="AW255" i="1"/>
  <c r="AX255" i="1"/>
  <c r="AY255" i="1"/>
  <c r="BK255" i="1"/>
  <c r="BL255" i="1"/>
  <c r="BM255" i="1"/>
  <c r="BN255" i="1"/>
  <c r="BZ255" i="1"/>
  <c r="CA255" i="1"/>
  <c r="CB255" i="1"/>
  <c r="CC255" i="1"/>
  <c r="CN255" i="1"/>
  <c r="CO255" i="1"/>
  <c r="CP255" i="1"/>
  <c r="CQ255" i="1"/>
  <c r="DB255" i="1"/>
  <c r="DC255" i="1"/>
  <c r="DD255" i="1"/>
  <c r="DE255" i="1"/>
  <c r="DP255" i="1"/>
  <c r="DQ255" i="1"/>
  <c r="DR255" i="1"/>
  <c r="DS255" i="1"/>
  <c r="ED255" i="1"/>
  <c r="EE255" i="1"/>
  <c r="EF255" i="1"/>
  <c r="EG255" i="1"/>
  <c r="ER255" i="1"/>
  <c r="ES255" i="1"/>
  <c r="ET255" i="1"/>
  <c r="EU255" i="1"/>
  <c r="FF255" i="1"/>
  <c r="FG255" i="1"/>
  <c r="FH255" i="1"/>
  <c r="FI255" i="1"/>
  <c r="FT255" i="1"/>
  <c r="FU255" i="1"/>
  <c r="FV255" i="1"/>
  <c r="FW255" i="1"/>
  <c r="GH255" i="1"/>
  <c r="GI255" i="1"/>
  <c r="GJ255" i="1"/>
  <c r="GK255" i="1"/>
  <c r="GV255" i="1"/>
  <c r="GW255" i="1"/>
  <c r="GX255" i="1"/>
  <c r="GY255" i="1"/>
  <c r="HJ255" i="1"/>
  <c r="HK255" i="1"/>
  <c r="HL255" i="1"/>
  <c r="HM255" i="1"/>
  <c r="D256" i="1"/>
  <c r="E256" i="1"/>
  <c r="F256" i="1"/>
  <c r="G256" i="1"/>
  <c r="R256" i="1"/>
  <c r="S256" i="1"/>
  <c r="T256" i="1"/>
  <c r="U256" i="1"/>
  <c r="AG256" i="1"/>
  <c r="AH256" i="1"/>
  <c r="AI256" i="1"/>
  <c r="AJ256" i="1"/>
  <c r="AV256" i="1"/>
  <c r="AW256" i="1"/>
  <c r="AX256" i="1"/>
  <c r="AY256" i="1"/>
  <c r="BK256" i="1"/>
  <c r="BL256" i="1"/>
  <c r="BM256" i="1"/>
  <c r="BN256" i="1"/>
  <c r="BZ256" i="1"/>
  <c r="CA256" i="1"/>
  <c r="CB256" i="1"/>
  <c r="CC256" i="1"/>
  <c r="CN256" i="1"/>
  <c r="CO256" i="1"/>
  <c r="CP256" i="1"/>
  <c r="CQ256" i="1"/>
  <c r="DB256" i="1"/>
  <c r="DC256" i="1"/>
  <c r="DD256" i="1"/>
  <c r="DE256" i="1"/>
  <c r="DP256" i="1"/>
  <c r="DQ256" i="1"/>
  <c r="DR256" i="1"/>
  <c r="DS256" i="1"/>
  <c r="ED256" i="1"/>
  <c r="EE256" i="1"/>
  <c r="EF256" i="1"/>
  <c r="EG256" i="1"/>
  <c r="ER256" i="1"/>
  <c r="ES256" i="1"/>
  <c r="ET256" i="1"/>
  <c r="EU256" i="1"/>
  <c r="FF256" i="1"/>
  <c r="FG256" i="1"/>
  <c r="FH256" i="1"/>
  <c r="FI256" i="1"/>
  <c r="FT256" i="1"/>
  <c r="FU256" i="1"/>
  <c r="FV256" i="1"/>
  <c r="FW256" i="1"/>
  <c r="GH256" i="1"/>
  <c r="GI256" i="1"/>
  <c r="GJ256" i="1"/>
  <c r="GK256" i="1"/>
  <c r="GV256" i="1"/>
  <c r="GW256" i="1"/>
  <c r="GX256" i="1"/>
  <c r="GY256" i="1"/>
  <c r="HJ256" i="1"/>
  <c r="HK256" i="1"/>
  <c r="HL256" i="1"/>
  <c r="HM256" i="1"/>
  <c r="D257" i="1"/>
  <c r="E257" i="1"/>
  <c r="F257" i="1"/>
  <c r="G257" i="1"/>
  <c r="R257" i="1"/>
  <c r="S257" i="1"/>
  <c r="T257" i="1"/>
  <c r="U257" i="1"/>
  <c r="AG257" i="1"/>
  <c r="AH257" i="1"/>
  <c r="AI257" i="1"/>
  <c r="AJ257" i="1"/>
  <c r="AV257" i="1"/>
  <c r="AW257" i="1"/>
  <c r="AX257" i="1"/>
  <c r="AY257" i="1"/>
  <c r="BK257" i="1"/>
  <c r="BL257" i="1"/>
  <c r="BM257" i="1"/>
  <c r="BN257" i="1"/>
  <c r="BZ257" i="1"/>
  <c r="CA257" i="1"/>
  <c r="CB257" i="1"/>
  <c r="CC257" i="1"/>
  <c r="CN257" i="1"/>
  <c r="CO257" i="1"/>
  <c r="CP257" i="1"/>
  <c r="CQ257" i="1"/>
  <c r="DB257" i="1"/>
  <c r="DC257" i="1"/>
  <c r="DD257" i="1"/>
  <c r="DE257" i="1"/>
  <c r="DP257" i="1"/>
  <c r="DQ257" i="1"/>
  <c r="DR257" i="1"/>
  <c r="DS257" i="1"/>
  <c r="ED257" i="1"/>
  <c r="EE257" i="1"/>
  <c r="EF257" i="1"/>
  <c r="EG257" i="1"/>
  <c r="ER257" i="1"/>
  <c r="ES257" i="1"/>
  <c r="ET257" i="1"/>
  <c r="EU257" i="1"/>
  <c r="FF257" i="1"/>
  <c r="FG257" i="1"/>
  <c r="FH257" i="1"/>
  <c r="FI257" i="1"/>
  <c r="FT257" i="1"/>
  <c r="FU257" i="1"/>
  <c r="FV257" i="1"/>
  <c r="FW257" i="1"/>
  <c r="GH257" i="1"/>
  <c r="GI257" i="1"/>
  <c r="GJ257" i="1"/>
  <c r="GK257" i="1"/>
  <c r="GV257" i="1"/>
  <c r="GW257" i="1"/>
  <c r="GX257" i="1"/>
  <c r="GY257" i="1"/>
  <c r="HJ257" i="1"/>
  <c r="HK257" i="1"/>
  <c r="HL257" i="1"/>
  <c r="HM257" i="1"/>
  <c r="D258" i="1"/>
  <c r="E258" i="1"/>
  <c r="F258" i="1"/>
  <c r="G258" i="1"/>
  <c r="R258" i="1"/>
  <c r="S258" i="1"/>
  <c r="T258" i="1"/>
  <c r="U258" i="1"/>
  <c r="AG258" i="1"/>
  <c r="AH258" i="1"/>
  <c r="AI258" i="1"/>
  <c r="AJ258" i="1"/>
  <c r="AV258" i="1"/>
  <c r="AW258" i="1"/>
  <c r="AX258" i="1"/>
  <c r="AY258" i="1"/>
  <c r="BK258" i="1"/>
  <c r="BL258" i="1"/>
  <c r="BM258" i="1"/>
  <c r="BN258" i="1"/>
  <c r="BZ258" i="1"/>
  <c r="CA258" i="1"/>
  <c r="CB258" i="1"/>
  <c r="CC258" i="1"/>
  <c r="CN258" i="1"/>
  <c r="CO258" i="1"/>
  <c r="CP258" i="1"/>
  <c r="CQ258" i="1"/>
  <c r="DB258" i="1"/>
  <c r="DC258" i="1"/>
  <c r="DD258" i="1"/>
  <c r="DE258" i="1"/>
  <c r="DP258" i="1"/>
  <c r="DQ258" i="1"/>
  <c r="DR258" i="1"/>
  <c r="DS258" i="1"/>
  <c r="ED258" i="1"/>
  <c r="EE258" i="1"/>
  <c r="EF258" i="1"/>
  <c r="EG258" i="1"/>
  <c r="ER258" i="1"/>
  <c r="ES258" i="1"/>
  <c r="ET258" i="1"/>
  <c r="EU258" i="1"/>
  <c r="FF258" i="1"/>
  <c r="FG258" i="1"/>
  <c r="FH258" i="1"/>
  <c r="FI258" i="1"/>
  <c r="FT258" i="1"/>
  <c r="FU258" i="1"/>
  <c r="FV258" i="1"/>
  <c r="FW258" i="1"/>
  <c r="GH258" i="1"/>
  <c r="GI258" i="1"/>
  <c r="GJ258" i="1"/>
  <c r="GK258" i="1"/>
  <c r="GV258" i="1"/>
  <c r="GW258" i="1"/>
  <c r="GX258" i="1"/>
  <c r="GY258" i="1"/>
  <c r="HJ258" i="1"/>
  <c r="HK258" i="1"/>
  <c r="HL258" i="1"/>
  <c r="HM258" i="1"/>
  <c r="D259" i="1"/>
  <c r="E259" i="1"/>
  <c r="F259" i="1"/>
  <c r="G259" i="1"/>
  <c r="R259" i="1"/>
  <c r="S259" i="1"/>
  <c r="T259" i="1"/>
  <c r="U259" i="1"/>
  <c r="AG259" i="1"/>
  <c r="AH259" i="1"/>
  <c r="AI259" i="1"/>
  <c r="AJ259" i="1"/>
  <c r="AV259" i="1"/>
  <c r="AW259" i="1"/>
  <c r="AX259" i="1"/>
  <c r="AY259" i="1"/>
  <c r="BK259" i="1"/>
  <c r="BL259" i="1"/>
  <c r="BM259" i="1"/>
  <c r="BN259" i="1"/>
  <c r="BZ259" i="1"/>
  <c r="CA259" i="1"/>
  <c r="CB259" i="1"/>
  <c r="CC259" i="1"/>
  <c r="CN259" i="1"/>
  <c r="CO259" i="1"/>
  <c r="CP259" i="1"/>
  <c r="CQ259" i="1"/>
  <c r="DB259" i="1"/>
  <c r="DC259" i="1"/>
  <c r="DD259" i="1"/>
  <c r="DE259" i="1"/>
  <c r="DP259" i="1"/>
  <c r="DQ259" i="1"/>
  <c r="DR259" i="1"/>
  <c r="DS259" i="1"/>
  <c r="ED259" i="1"/>
  <c r="EE259" i="1"/>
  <c r="EF259" i="1"/>
  <c r="EG259" i="1"/>
  <c r="ER259" i="1"/>
  <c r="ES259" i="1"/>
  <c r="ET259" i="1"/>
  <c r="EU259" i="1"/>
  <c r="FF259" i="1"/>
  <c r="FG259" i="1"/>
  <c r="FH259" i="1"/>
  <c r="FI259" i="1"/>
  <c r="FT259" i="1"/>
  <c r="FU259" i="1"/>
  <c r="FV259" i="1"/>
  <c r="FW259" i="1"/>
  <c r="GH259" i="1"/>
  <c r="GI259" i="1"/>
  <c r="GJ259" i="1"/>
  <c r="GK259" i="1"/>
  <c r="GV259" i="1"/>
  <c r="GW259" i="1"/>
  <c r="GX259" i="1"/>
  <c r="GY259" i="1"/>
  <c r="HJ259" i="1"/>
  <c r="HK259" i="1"/>
  <c r="HL259" i="1"/>
  <c r="HM259" i="1"/>
  <c r="D260" i="1"/>
  <c r="E260" i="1"/>
  <c r="F260" i="1"/>
  <c r="G260" i="1"/>
  <c r="R260" i="1"/>
  <c r="S260" i="1"/>
  <c r="T260" i="1"/>
  <c r="U260" i="1"/>
  <c r="AG260" i="1"/>
  <c r="AH260" i="1"/>
  <c r="AI260" i="1"/>
  <c r="AJ260" i="1"/>
  <c r="AV260" i="1"/>
  <c r="AW260" i="1"/>
  <c r="AX260" i="1"/>
  <c r="AY260" i="1"/>
  <c r="BK260" i="1"/>
  <c r="BL260" i="1"/>
  <c r="BM260" i="1"/>
  <c r="BN260" i="1"/>
  <c r="BZ260" i="1"/>
  <c r="CA260" i="1"/>
  <c r="CB260" i="1"/>
  <c r="CC260" i="1"/>
  <c r="CN260" i="1"/>
  <c r="CO260" i="1"/>
  <c r="CP260" i="1"/>
  <c r="CQ260" i="1"/>
  <c r="DB260" i="1"/>
  <c r="DC260" i="1"/>
  <c r="DD260" i="1"/>
  <c r="DE260" i="1"/>
  <c r="DP260" i="1"/>
  <c r="DQ260" i="1"/>
  <c r="DR260" i="1"/>
  <c r="DS260" i="1"/>
  <c r="ED260" i="1"/>
  <c r="EE260" i="1"/>
  <c r="EF260" i="1"/>
  <c r="EG260" i="1"/>
  <c r="ER260" i="1"/>
  <c r="ES260" i="1"/>
  <c r="ET260" i="1"/>
  <c r="EU260" i="1"/>
  <c r="FF260" i="1"/>
  <c r="FG260" i="1"/>
  <c r="FH260" i="1"/>
  <c r="FI260" i="1"/>
  <c r="FT260" i="1"/>
  <c r="FU260" i="1"/>
  <c r="FV260" i="1"/>
  <c r="FW260" i="1"/>
  <c r="GH260" i="1"/>
  <c r="GI260" i="1"/>
  <c r="GJ260" i="1"/>
  <c r="GK260" i="1"/>
  <c r="GV260" i="1"/>
  <c r="GW260" i="1"/>
  <c r="GX260" i="1"/>
  <c r="GY260" i="1"/>
  <c r="HJ260" i="1"/>
  <c r="HK260" i="1"/>
  <c r="HL260" i="1"/>
  <c r="HM260" i="1"/>
  <c r="D261" i="1"/>
  <c r="E261" i="1"/>
  <c r="F261" i="1"/>
  <c r="G261" i="1"/>
  <c r="R261" i="1"/>
  <c r="S261" i="1"/>
  <c r="T261" i="1"/>
  <c r="U261" i="1"/>
  <c r="AG261" i="1"/>
  <c r="AH261" i="1"/>
  <c r="AI261" i="1"/>
  <c r="AJ261" i="1"/>
  <c r="AV261" i="1"/>
  <c r="AW261" i="1"/>
  <c r="AX261" i="1"/>
  <c r="AY261" i="1"/>
  <c r="BK261" i="1"/>
  <c r="BL261" i="1"/>
  <c r="BM261" i="1"/>
  <c r="BN261" i="1"/>
  <c r="BZ261" i="1"/>
  <c r="CA261" i="1"/>
  <c r="CB261" i="1"/>
  <c r="CC261" i="1"/>
  <c r="CN261" i="1"/>
  <c r="CO261" i="1"/>
  <c r="CP261" i="1"/>
  <c r="CQ261" i="1"/>
  <c r="DB261" i="1"/>
  <c r="DC261" i="1"/>
  <c r="DD261" i="1"/>
  <c r="DE261" i="1"/>
  <c r="DP261" i="1"/>
  <c r="DQ261" i="1"/>
  <c r="DR261" i="1"/>
  <c r="DS261" i="1"/>
  <c r="ED261" i="1"/>
  <c r="EE261" i="1"/>
  <c r="EF261" i="1"/>
  <c r="EG261" i="1"/>
  <c r="ER261" i="1"/>
  <c r="ES261" i="1"/>
  <c r="ET261" i="1"/>
  <c r="EU261" i="1"/>
  <c r="FF261" i="1"/>
  <c r="FG261" i="1"/>
  <c r="FH261" i="1"/>
  <c r="FI261" i="1"/>
  <c r="FT261" i="1"/>
  <c r="FU261" i="1"/>
  <c r="FV261" i="1"/>
  <c r="FW261" i="1"/>
  <c r="GH261" i="1"/>
  <c r="GI261" i="1"/>
  <c r="GJ261" i="1"/>
  <c r="GK261" i="1"/>
  <c r="GV261" i="1"/>
  <c r="GW261" i="1"/>
  <c r="GX261" i="1"/>
  <c r="GY261" i="1"/>
  <c r="HJ261" i="1"/>
  <c r="HK261" i="1"/>
  <c r="HL261" i="1"/>
  <c r="HM261" i="1"/>
  <c r="D262" i="1"/>
  <c r="E262" i="1"/>
  <c r="F262" i="1"/>
  <c r="G262" i="1"/>
  <c r="R262" i="1"/>
  <c r="S262" i="1"/>
  <c r="T262" i="1"/>
  <c r="U262" i="1"/>
  <c r="AG262" i="1"/>
  <c r="AH262" i="1"/>
  <c r="AI262" i="1"/>
  <c r="AJ262" i="1"/>
  <c r="AV262" i="1"/>
  <c r="AW262" i="1"/>
  <c r="AX262" i="1"/>
  <c r="AY262" i="1"/>
  <c r="BK262" i="1"/>
  <c r="BL262" i="1"/>
  <c r="BM262" i="1"/>
  <c r="BN262" i="1"/>
  <c r="BZ262" i="1"/>
  <c r="CA262" i="1"/>
  <c r="CB262" i="1"/>
  <c r="CC262" i="1"/>
  <c r="CN262" i="1"/>
  <c r="CO262" i="1"/>
  <c r="CP262" i="1"/>
  <c r="CQ262" i="1"/>
  <c r="DB262" i="1"/>
  <c r="DC262" i="1"/>
  <c r="DD262" i="1"/>
  <c r="DE262" i="1"/>
  <c r="DP262" i="1"/>
  <c r="DQ262" i="1"/>
  <c r="DR262" i="1"/>
  <c r="DS262" i="1"/>
  <c r="ED262" i="1"/>
  <c r="EE262" i="1"/>
  <c r="EF262" i="1"/>
  <c r="EG262" i="1"/>
  <c r="ER262" i="1"/>
  <c r="ES262" i="1"/>
  <c r="ET262" i="1"/>
  <c r="EU262" i="1"/>
  <c r="FF262" i="1"/>
  <c r="FG262" i="1"/>
  <c r="FH262" i="1"/>
  <c r="FI262" i="1"/>
  <c r="FT262" i="1"/>
  <c r="FU262" i="1"/>
  <c r="FV262" i="1"/>
  <c r="FW262" i="1"/>
  <c r="GH262" i="1"/>
  <c r="GI262" i="1"/>
  <c r="GJ262" i="1"/>
  <c r="GK262" i="1"/>
  <c r="GV262" i="1"/>
  <c r="GW262" i="1"/>
  <c r="GX262" i="1"/>
  <c r="GY262" i="1"/>
  <c r="HJ262" i="1"/>
  <c r="HK262" i="1"/>
  <c r="HL262" i="1"/>
  <c r="HM262" i="1"/>
  <c r="D263" i="1"/>
  <c r="E263" i="1"/>
  <c r="F263" i="1"/>
  <c r="G263" i="1"/>
  <c r="R263" i="1"/>
  <c r="S263" i="1"/>
  <c r="T263" i="1"/>
  <c r="U263" i="1"/>
  <c r="AG263" i="1"/>
  <c r="AH263" i="1"/>
  <c r="AI263" i="1"/>
  <c r="AJ263" i="1"/>
  <c r="AV263" i="1"/>
  <c r="AW263" i="1"/>
  <c r="AX263" i="1"/>
  <c r="AY263" i="1"/>
  <c r="BK263" i="1"/>
  <c r="BL263" i="1"/>
  <c r="BM263" i="1"/>
  <c r="BN263" i="1"/>
  <c r="BZ263" i="1"/>
  <c r="CA263" i="1"/>
  <c r="CB263" i="1"/>
  <c r="CC263" i="1"/>
  <c r="CN263" i="1"/>
  <c r="CO263" i="1"/>
  <c r="CP263" i="1"/>
  <c r="CQ263" i="1"/>
  <c r="DB263" i="1"/>
  <c r="DC263" i="1"/>
  <c r="DD263" i="1"/>
  <c r="DE263" i="1"/>
  <c r="DP263" i="1"/>
  <c r="DQ263" i="1"/>
  <c r="DR263" i="1"/>
  <c r="DS263" i="1"/>
  <c r="ED263" i="1"/>
  <c r="EE263" i="1"/>
  <c r="EF263" i="1"/>
  <c r="EG263" i="1"/>
  <c r="ER263" i="1"/>
  <c r="ES263" i="1"/>
  <c r="ET263" i="1"/>
  <c r="EU263" i="1"/>
  <c r="FF263" i="1"/>
  <c r="FG263" i="1"/>
  <c r="FH263" i="1"/>
  <c r="FI263" i="1"/>
  <c r="FT263" i="1"/>
  <c r="FU263" i="1"/>
  <c r="FV263" i="1"/>
  <c r="FW263" i="1"/>
  <c r="GH263" i="1"/>
  <c r="GI263" i="1"/>
  <c r="GJ263" i="1"/>
  <c r="GK263" i="1"/>
  <c r="GV263" i="1"/>
  <c r="GW263" i="1"/>
  <c r="GX263" i="1"/>
  <c r="GY263" i="1"/>
  <c r="HJ263" i="1"/>
  <c r="HK263" i="1"/>
  <c r="HL263" i="1"/>
  <c r="HM263" i="1"/>
  <c r="D264" i="1"/>
  <c r="E264" i="1"/>
  <c r="F264" i="1"/>
  <c r="G264" i="1"/>
  <c r="R264" i="1"/>
  <c r="S264" i="1"/>
  <c r="T264" i="1"/>
  <c r="U264" i="1"/>
  <c r="AG264" i="1"/>
  <c r="AH264" i="1"/>
  <c r="AI264" i="1"/>
  <c r="AJ264" i="1"/>
  <c r="AV264" i="1"/>
  <c r="AW264" i="1"/>
  <c r="AX264" i="1"/>
  <c r="AY264" i="1"/>
  <c r="BK264" i="1"/>
  <c r="BL264" i="1"/>
  <c r="BM264" i="1"/>
  <c r="BN264" i="1"/>
  <c r="BZ264" i="1"/>
  <c r="CA264" i="1"/>
  <c r="CB264" i="1"/>
  <c r="CC264" i="1"/>
  <c r="CN264" i="1"/>
  <c r="CO264" i="1"/>
  <c r="CP264" i="1"/>
  <c r="CQ264" i="1"/>
  <c r="DB264" i="1"/>
  <c r="DC264" i="1"/>
  <c r="DD264" i="1"/>
  <c r="DE264" i="1"/>
  <c r="DP264" i="1"/>
  <c r="DQ264" i="1"/>
  <c r="DR264" i="1"/>
  <c r="DS264" i="1"/>
  <c r="ED264" i="1"/>
  <c r="EE264" i="1"/>
  <c r="EF264" i="1"/>
  <c r="EG264" i="1"/>
  <c r="ER264" i="1"/>
  <c r="ES264" i="1"/>
  <c r="ET264" i="1"/>
  <c r="EU264" i="1"/>
  <c r="FF264" i="1"/>
  <c r="FG264" i="1"/>
  <c r="FH264" i="1"/>
  <c r="FI264" i="1"/>
  <c r="FT264" i="1"/>
  <c r="FU264" i="1"/>
  <c r="FV264" i="1"/>
  <c r="FW264" i="1"/>
  <c r="GH264" i="1"/>
  <c r="GI264" i="1"/>
  <c r="GJ264" i="1"/>
  <c r="GK264" i="1"/>
  <c r="GV264" i="1"/>
  <c r="GW264" i="1"/>
  <c r="GX264" i="1"/>
  <c r="GY264" i="1"/>
  <c r="HJ264" i="1"/>
  <c r="HK264" i="1"/>
  <c r="HL264" i="1"/>
  <c r="HM264" i="1"/>
  <c r="D265" i="1"/>
  <c r="E265" i="1"/>
  <c r="F265" i="1"/>
  <c r="G265" i="1"/>
  <c r="R265" i="1"/>
  <c r="S265" i="1"/>
  <c r="T265" i="1"/>
  <c r="U265" i="1"/>
  <c r="AG265" i="1"/>
  <c r="AH265" i="1"/>
  <c r="AI265" i="1"/>
  <c r="AJ265" i="1"/>
  <c r="AV265" i="1"/>
  <c r="AW265" i="1"/>
  <c r="AX265" i="1"/>
  <c r="AY265" i="1"/>
  <c r="BK265" i="1"/>
  <c r="BL265" i="1"/>
  <c r="BM265" i="1"/>
  <c r="BN265" i="1"/>
  <c r="BZ265" i="1"/>
  <c r="CA265" i="1"/>
  <c r="CB265" i="1"/>
  <c r="CC265" i="1"/>
  <c r="CN265" i="1"/>
  <c r="CO265" i="1"/>
  <c r="CP265" i="1"/>
  <c r="CQ265" i="1"/>
  <c r="DB265" i="1"/>
  <c r="DC265" i="1"/>
  <c r="DD265" i="1"/>
  <c r="DE265" i="1"/>
  <c r="DP265" i="1"/>
  <c r="DQ265" i="1"/>
  <c r="DR265" i="1"/>
  <c r="DS265" i="1"/>
  <c r="ED265" i="1"/>
  <c r="EE265" i="1"/>
  <c r="EF265" i="1"/>
  <c r="EG265" i="1"/>
  <c r="ER265" i="1"/>
  <c r="ES265" i="1"/>
  <c r="ET265" i="1"/>
  <c r="EU265" i="1"/>
  <c r="FF265" i="1"/>
  <c r="FG265" i="1"/>
  <c r="FH265" i="1"/>
  <c r="FI265" i="1"/>
  <c r="FT265" i="1"/>
  <c r="FU265" i="1"/>
  <c r="FV265" i="1"/>
  <c r="FW265" i="1"/>
  <c r="GH265" i="1"/>
  <c r="GI265" i="1"/>
  <c r="GJ265" i="1"/>
  <c r="GK265" i="1"/>
  <c r="GV265" i="1"/>
  <c r="GW265" i="1"/>
  <c r="GX265" i="1"/>
  <c r="GY265" i="1"/>
  <c r="HJ265" i="1"/>
  <c r="HK265" i="1"/>
  <c r="HL265" i="1"/>
  <c r="HM265" i="1"/>
  <c r="D266" i="1"/>
  <c r="E266" i="1"/>
  <c r="F266" i="1"/>
  <c r="G266" i="1"/>
  <c r="R266" i="1"/>
  <c r="S266" i="1"/>
  <c r="T266" i="1"/>
  <c r="U266" i="1"/>
  <c r="AG266" i="1"/>
  <c r="AH266" i="1"/>
  <c r="AI266" i="1"/>
  <c r="AJ266" i="1"/>
  <c r="AV266" i="1"/>
  <c r="AW266" i="1"/>
  <c r="AX266" i="1"/>
  <c r="AY266" i="1"/>
  <c r="BK266" i="1"/>
  <c r="BL266" i="1"/>
  <c r="BM266" i="1"/>
  <c r="BN266" i="1"/>
  <c r="BZ266" i="1"/>
  <c r="CA266" i="1"/>
  <c r="CB266" i="1"/>
  <c r="CC266" i="1"/>
  <c r="CN266" i="1"/>
  <c r="CO266" i="1"/>
  <c r="CP266" i="1"/>
  <c r="CQ266" i="1"/>
  <c r="DB266" i="1"/>
  <c r="DC266" i="1"/>
  <c r="DD266" i="1"/>
  <c r="DE266" i="1"/>
  <c r="DP266" i="1"/>
  <c r="DQ266" i="1"/>
  <c r="DR266" i="1"/>
  <c r="DS266" i="1"/>
  <c r="ED266" i="1"/>
  <c r="EE266" i="1"/>
  <c r="EF266" i="1"/>
  <c r="EG266" i="1"/>
  <c r="ER266" i="1"/>
  <c r="ES266" i="1"/>
  <c r="ET266" i="1"/>
  <c r="EU266" i="1"/>
  <c r="FF266" i="1"/>
  <c r="FG266" i="1"/>
  <c r="FH266" i="1"/>
  <c r="FI266" i="1"/>
  <c r="FT266" i="1"/>
  <c r="FU266" i="1"/>
  <c r="FV266" i="1"/>
  <c r="FW266" i="1"/>
  <c r="GH266" i="1"/>
  <c r="GI266" i="1"/>
  <c r="GJ266" i="1"/>
  <c r="GK266" i="1"/>
  <c r="GV266" i="1"/>
  <c r="GW266" i="1"/>
  <c r="GX266" i="1"/>
  <c r="GY266" i="1"/>
  <c r="HJ266" i="1"/>
  <c r="HK266" i="1"/>
  <c r="HL266" i="1"/>
  <c r="HM266" i="1"/>
  <c r="D267" i="1"/>
  <c r="E267" i="1"/>
  <c r="F267" i="1"/>
  <c r="G267" i="1"/>
  <c r="R267" i="1"/>
  <c r="S267" i="1"/>
  <c r="T267" i="1"/>
  <c r="U267" i="1"/>
  <c r="AG267" i="1"/>
  <c r="AH267" i="1"/>
  <c r="AI267" i="1"/>
  <c r="AJ267" i="1"/>
  <c r="AV267" i="1"/>
  <c r="AW267" i="1"/>
  <c r="AX267" i="1"/>
  <c r="AY267" i="1"/>
  <c r="BK267" i="1"/>
  <c r="BL267" i="1"/>
  <c r="BM267" i="1"/>
  <c r="BN267" i="1"/>
  <c r="BZ267" i="1"/>
  <c r="CA267" i="1"/>
  <c r="CB267" i="1"/>
  <c r="CC267" i="1"/>
  <c r="CN267" i="1"/>
  <c r="CO267" i="1"/>
  <c r="CP267" i="1"/>
  <c r="CQ267" i="1"/>
  <c r="DB267" i="1"/>
  <c r="DC267" i="1"/>
  <c r="DD267" i="1"/>
  <c r="DE267" i="1"/>
  <c r="DP267" i="1"/>
  <c r="DQ267" i="1"/>
  <c r="DR267" i="1"/>
  <c r="DS267" i="1"/>
  <c r="ED267" i="1"/>
  <c r="EE267" i="1"/>
  <c r="EF267" i="1"/>
  <c r="EG267" i="1"/>
  <c r="ER267" i="1"/>
  <c r="ES267" i="1"/>
  <c r="ET267" i="1"/>
  <c r="EU267" i="1"/>
  <c r="FF267" i="1"/>
  <c r="FG267" i="1"/>
  <c r="FH267" i="1"/>
  <c r="FI267" i="1"/>
  <c r="FT267" i="1"/>
  <c r="FU267" i="1"/>
  <c r="FV267" i="1"/>
  <c r="FW267" i="1"/>
  <c r="GH267" i="1"/>
  <c r="GI267" i="1"/>
  <c r="GJ267" i="1"/>
  <c r="GK267" i="1"/>
  <c r="GV267" i="1"/>
  <c r="GW267" i="1"/>
  <c r="GX267" i="1"/>
  <c r="GY267" i="1"/>
  <c r="HJ267" i="1"/>
  <c r="HK267" i="1"/>
  <c r="HL267" i="1"/>
  <c r="HM267" i="1"/>
  <c r="D268" i="1"/>
  <c r="E268" i="1"/>
  <c r="F268" i="1"/>
  <c r="G268" i="1"/>
  <c r="R268" i="1"/>
  <c r="S268" i="1"/>
  <c r="T268" i="1"/>
  <c r="U268" i="1"/>
  <c r="AG268" i="1"/>
  <c r="AH268" i="1"/>
  <c r="AI268" i="1"/>
  <c r="AJ268" i="1"/>
  <c r="AV268" i="1"/>
  <c r="AW268" i="1"/>
  <c r="AX268" i="1"/>
  <c r="AY268" i="1"/>
  <c r="BK268" i="1"/>
  <c r="BL268" i="1"/>
  <c r="BM268" i="1"/>
  <c r="BN268" i="1"/>
  <c r="BZ268" i="1"/>
  <c r="CA268" i="1"/>
  <c r="CB268" i="1"/>
  <c r="CC268" i="1"/>
  <c r="CN268" i="1"/>
  <c r="CO268" i="1"/>
  <c r="CP268" i="1"/>
  <c r="CQ268" i="1"/>
  <c r="DB268" i="1"/>
  <c r="DC268" i="1"/>
  <c r="DD268" i="1"/>
  <c r="DE268" i="1"/>
  <c r="DP268" i="1"/>
  <c r="DQ268" i="1"/>
  <c r="DR268" i="1"/>
  <c r="DS268" i="1"/>
  <c r="ED268" i="1"/>
  <c r="EE268" i="1"/>
  <c r="EF268" i="1"/>
  <c r="EG268" i="1"/>
  <c r="ER268" i="1"/>
  <c r="ES268" i="1"/>
  <c r="ET268" i="1"/>
  <c r="EU268" i="1"/>
  <c r="FF268" i="1"/>
  <c r="FG268" i="1"/>
  <c r="FH268" i="1"/>
  <c r="FI268" i="1"/>
  <c r="FT268" i="1"/>
  <c r="FU268" i="1"/>
  <c r="FV268" i="1"/>
  <c r="FW268" i="1"/>
  <c r="GH268" i="1"/>
  <c r="GI268" i="1"/>
  <c r="GJ268" i="1"/>
  <c r="GK268" i="1"/>
  <c r="GV268" i="1"/>
  <c r="GW268" i="1"/>
  <c r="GX268" i="1"/>
  <c r="GY268" i="1"/>
  <c r="HJ268" i="1"/>
  <c r="HK268" i="1"/>
  <c r="HL268" i="1"/>
  <c r="HM268" i="1"/>
  <c r="D269" i="1"/>
  <c r="E269" i="1"/>
  <c r="F269" i="1"/>
  <c r="G269" i="1"/>
  <c r="R269" i="1"/>
  <c r="S269" i="1"/>
  <c r="T269" i="1"/>
  <c r="U269" i="1"/>
  <c r="AG269" i="1"/>
  <c r="AH269" i="1"/>
  <c r="AI269" i="1"/>
  <c r="AJ269" i="1"/>
  <c r="AV269" i="1"/>
  <c r="AW269" i="1"/>
  <c r="AX269" i="1"/>
  <c r="AY269" i="1"/>
  <c r="BK269" i="1"/>
  <c r="BL269" i="1"/>
  <c r="BM269" i="1"/>
  <c r="BN269" i="1"/>
  <c r="BZ269" i="1"/>
  <c r="CA269" i="1"/>
  <c r="CB269" i="1"/>
  <c r="CC269" i="1"/>
  <c r="CN269" i="1"/>
  <c r="CO269" i="1"/>
  <c r="CP269" i="1"/>
  <c r="CQ269" i="1"/>
  <c r="DB269" i="1"/>
  <c r="DC269" i="1"/>
  <c r="DD269" i="1"/>
  <c r="DE269" i="1"/>
  <c r="DP269" i="1"/>
  <c r="DQ269" i="1"/>
  <c r="DR269" i="1"/>
  <c r="DS269" i="1"/>
  <c r="ED269" i="1"/>
  <c r="EE269" i="1"/>
  <c r="EF269" i="1"/>
  <c r="EG269" i="1"/>
  <c r="ER269" i="1"/>
  <c r="ES269" i="1"/>
  <c r="ET269" i="1"/>
  <c r="EU269" i="1"/>
  <c r="FF269" i="1"/>
  <c r="FG269" i="1"/>
  <c r="FH269" i="1"/>
  <c r="FI269" i="1"/>
  <c r="FT269" i="1"/>
  <c r="FU269" i="1"/>
  <c r="FV269" i="1"/>
  <c r="FW269" i="1"/>
  <c r="GH269" i="1"/>
  <c r="GI269" i="1"/>
  <c r="GJ269" i="1"/>
  <c r="GK269" i="1"/>
  <c r="GV269" i="1"/>
  <c r="GW269" i="1"/>
  <c r="GX269" i="1"/>
  <c r="GY269" i="1"/>
  <c r="HJ269" i="1"/>
  <c r="HK269" i="1"/>
  <c r="HL269" i="1"/>
  <c r="HM269" i="1"/>
  <c r="D270" i="1"/>
  <c r="E270" i="1"/>
  <c r="F270" i="1"/>
  <c r="G270" i="1"/>
  <c r="R270" i="1"/>
  <c r="S270" i="1"/>
  <c r="T270" i="1"/>
  <c r="U270" i="1"/>
  <c r="AG270" i="1"/>
  <c r="AH270" i="1"/>
  <c r="AI270" i="1"/>
  <c r="AJ270" i="1"/>
  <c r="AV270" i="1"/>
  <c r="AW270" i="1"/>
  <c r="AX270" i="1"/>
  <c r="AY270" i="1"/>
  <c r="BK270" i="1"/>
  <c r="BL270" i="1"/>
  <c r="BM270" i="1"/>
  <c r="BN270" i="1"/>
  <c r="BZ270" i="1"/>
  <c r="CA270" i="1"/>
  <c r="CB270" i="1"/>
  <c r="CC270" i="1"/>
  <c r="CN270" i="1"/>
  <c r="CO270" i="1"/>
  <c r="CP270" i="1"/>
  <c r="CQ270" i="1"/>
  <c r="DB270" i="1"/>
  <c r="DC270" i="1"/>
  <c r="DD270" i="1"/>
  <c r="DE270" i="1"/>
  <c r="DP270" i="1"/>
  <c r="DQ270" i="1"/>
  <c r="DR270" i="1"/>
  <c r="DS270" i="1"/>
  <c r="ED270" i="1"/>
  <c r="EE270" i="1"/>
  <c r="EF270" i="1"/>
  <c r="EG270" i="1"/>
  <c r="ER270" i="1"/>
  <c r="ES270" i="1"/>
  <c r="ET270" i="1"/>
  <c r="EU270" i="1"/>
  <c r="FF270" i="1"/>
  <c r="FG270" i="1"/>
  <c r="FH270" i="1"/>
  <c r="FI270" i="1"/>
  <c r="FT270" i="1"/>
  <c r="FU270" i="1"/>
  <c r="FV270" i="1"/>
  <c r="FW270" i="1"/>
  <c r="GH270" i="1"/>
  <c r="GI270" i="1"/>
  <c r="GJ270" i="1"/>
  <c r="GK270" i="1"/>
  <c r="GV270" i="1"/>
  <c r="GW270" i="1"/>
  <c r="GX270" i="1"/>
  <c r="GY270" i="1"/>
  <c r="HJ270" i="1"/>
  <c r="HK270" i="1"/>
  <c r="HL270" i="1"/>
  <c r="HM270" i="1"/>
  <c r="D271" i="1"/>
  <c r="E271" i="1"/>
  <c r="F271" i="1"/>
  <c r="G271" i="1"/>
  <c r="T271" i="1"/>
  <c r="U271" i="1"/>
  <c r="AI271" i="1"/>
  <c r="AJ271" i="1"/>
  <c r="AX271" i="1"/>
  <c r="AY271" i="1"/>
  <c r="BK271" i="1"/>
  <c r="BL271" i="1"/>
  <c r="BM271" i="1"/>
  <c r="BN271" i="1"/>
  <c r="BZ271" i="1"/>
  <c r="CA271" i="1"/>
  <c r="CB271" i="1"/>
  <c r="CC271" i="1"/>
  <c r="CN271" i="1"/>
  <c r="CO271" i="1"/>
  <c r="CP271" i="1"/>
  <c r="CQ271" i="1"/>
  <c r="DB271" i="1"/>
  <c r="DC271" i="1"/>
  <c r="DD271" i="1"/>
  <c r="DE271" i="1"/>
  <c r="DP271" i="1"/>
  <c r="DQ271" i="1"/>
  <c r="DR271" i="1"/>
  <c r="DS271" i="1"/>
  <c r="ED271" i="1"/>
  <c r="EE271" i="1"/>
  <c r="EF271" i="1"/>
  <c r="EG271" i="1"/>
  <c r="ER271" i="1"/>
  <c r="ES271" i="1"/>
  <c r="ET271" i="1"/>
  <c r="EU271" i="1"/>
  <c r="FF271" i="1"/>
  <c r="FG271" i="1"/>
  <c r="FH271" i="1"/>
  <c r="FI271" i="1"/>
  <c r="FT271" i="1"/>
  <c r="FU271" i="1"/>
  <c r="FV271" i="1"/>
  <c r="FW271" i="1"/>
  <c r="GH271" i="1"/>
  <c r="GI271" i="1"/>
  <c r="GJ271" i="1"/>
  <c r="GK271" i="1"/>
  <c r="GV271" i="1"/>
  <c r="GW271" i="1"/>
  <c r="GX271" i="1"/>
  <c r="GY271" i="1"/>
  <c r="HJ271" i="1"/>
  <c r="HK271" i="1"/>
  <c r="HL271" i="1"/>
  <c r="HM271" i="1"/>
  <c r="F272" i="1"/>
  <c r="G272" i="1"/>
  <c r="R272" i="1"/>
  <c r="S272" i="1"/>
  <c r="T272" i="1"/>
  <c r="U272" i="1"/>
  <c r="AG272" i="1"/>
  <c r="AH272" i="1"/>
  <c r="AI272" i="1"/>
  <c r="AJ272" i="1"/>
  <c r="AV272" i="1"/>
  <c r="AW272" i="1"/>
  <c r="AX272" i="1"/>
  <c r="AY272" i="1"/>
  <c r="BM272" i="1"/>
  <c r="BN272" i="1"/>
  <c r="CB272" i="1"/>
  <c r="CC272" i="1"/>
  <c r="CP272" i="1"/>
  <c r="CQ272" i="1"/>
  <c r="DD272" i="1"/>
  <c r="DE272" i="1"/>
  <c r="DR272" i="1"/>
  <c r="DS272" i="1"/>
  <c r="EF272" i="1"/>
  <c r="EG272" i="1"/>
  <c r="ET272" i="1"/>
  <c r="EU272" i="1"/>
  <c r="FH272" i="1"/>
  <c r="FI272" i="1"/>
  <c r="FV272" i="1"/>
  <c r="FW272" i="1"/>
  <c r="GJ272" i="1"/>
  <c r="GK272" i="1"/>
  <c r="GX272" i="1"/>
  <c r="GY272" i="1"/>
  <c r="HL272" i="1"/>
  <c r="HM272" i="1"/>
  <c r="D273" i="1"/>
  <c r="E273" i="1"/>
  <c r="F273" i="1"/>
  <c r="G273" i="1"/>
  <c r="R273" i="1"/>
  <c r="S273" i="1"/>
  <c r="T273" i="1"/>
  <c r="U273" i="1"/>
  <c r="AG273" i="1"/>
  <c r="AH273" i="1"/>
  <c r="AI273" i="1"/>
  <c r="AJ273" i="1"/>
  <c r="AV273" i="1"/>
  <c r="AW273" i="1"/>
  <c r="AX273" i="1"/>
  <c r="AY273" i="1"/>
  <c r="BK273" i="1"/>
  <c r="BL273" i="1"/>
  <c r="BM273" i="1"/>
  <c r="BN273" i="1"/>
  <c r="BZ273" i="1"/>
  <c r="CA273" i="1"/>
  <c r="CB273" i="1"/>
  <c r="CC273" i="1"/>
  <c r="CN273" i="1"/>
  <c r="CO273" i="1"/>
  <c r="CP273" i="1"/>
  <c r="CQ273" i="1"/>
  <c r="DB273" i="1"/>
  <c r="DC273" i="1"/>
  <c r="DD273" i="1"/>
  <c r="DE273" i="1"/>
  <c r="DP273" i="1"/>
  <c r="DQ273" i="1"/>
  <c r="DR273" i="1"/>
  <c r="DS273" i="1"/>
  <c r="ED273" i="1"/>
  <c r="EE273" i="1"/>
  <c r="EF273" i="1"/>
  <c r="EG273" i="1"/>
  <c r="ER273" i="1"/>
  <c r="ES273" i="1"/>
  <c r="ET273" i="1"/>
  <c r="EU273" i="1"/>
  <c r="FF273" i="1"/>
  <c r="FG273" i="1"/>
  <c r="FH273" i="1"/>
  <c r="FI273" i="1"/>
  <c r="FT273" i="1"/>
  <c r="FU273" i="1"/>
  <c r="FV273" i="1"/>
  <c r="FW273" i="1"/>
  <c r="GH273" i="1"/>
  <c r="GI273" i="1"/>
  <c r="GJ273" i="1"/>
  <c r="GK273" i="1"/>
  <c r="GV273" i="1"/>
  <c r="GW273" i="1"/>
  <c r="GX273" i="1"/>
  <c r="GY273" i="1"/>
  <c r="HJ273" i="1"/>
  <c r="HK273" i="1"/>
  <c r="HL273" i="1"/>
  <c r="HM273" i="1"/>
  <c r="D274" i="1"/>
  <c r="E274" i="1"/>
  <c r="F274" i="1"/>
  <c r="G274" i="1"/>
  <c r="R274" i="1"/>
  <c r="S274" i="1"/>
  <c r="T274" i="1"/>
  <c r="U274" i="1"/>
  <c r="AG274" i="1"/>
  <c r="AH274" i="1"/>
  <c r="AI274" i="1"/>
  <c r="AJ274" i="1"/>
  <c r="AV274" i="1"/>
  <c r="AW274" i="1"/>
  <c r="AX274" i="1"/>
  <c r="AY274" i="1"/>
  <c r="BK274" i="1"/>
  <c r="BL274" i="1"/>
  <c r="BM274" i="1"/>
  <c r="BN274" i="1"/>
  <c r="BZ274" i="1"/>
  <c r="CA274" i="1"/>
  <c r="CB274" i="1"/>
  <c r="CC274" i="1"/>
  <c r="CN274" i="1"/>
  <c r="CO274" i="1"/>
  <c r="CP274" i="1"/>
  <c r="CQ274" i="1"/>
  <c r="DB274" i="1"/>
  <c r="DC274" i="1"/>
  <c r="DD274" i="1"/>
  <c r="DE274" i="1"/>
  <c r="DP274" i="1"/>
  <c r="DQ274" i="1"/>
  <c r="DR274" i="1"/>
  <c r="DS274" i="1"/>
  <c r="ED274" i="1"/>
  <c r="EE274" i="1"/>
  <c r="EF274" i="1"/>
  <c r="EG274" i="1"/>
  <c r="ER274" i="1"/>
  <c r="ES274" i="1"/>
  <c r="ET274" i="1"/>
  <c r="EU274" i="1"/>
  <c r="FF274" i="1"/>
  <c r="FG274" i="1"/>
  <c r="FH274" i="1"/>
  <c r="FI274" i="1"/>
  <c r="FT274" i="1"/>
  <c r="FU274" i="1"/>
  <c r="FV274" i="1"/>
  <c r="FW274" i="1"/>
  <c r="GH274" i="1"/>
  <c r="GI274" i="1"/>
  <c r="GJ274" i="1"/>
  <c r="GK274" i="1"/>
  <c r="GV274" i="1"/>
  <c r="GW274" i="1"/>
  <c r="GX274" i="1"/>
  <c r="GY274" i="1"/>
  <c r="HJ274" i="1"/>
  <c r="HK274" i="1"/>
  <c r="HL274" i="1"/>
  <c r="HM274" i="1"/>
  <c r="D275" i="1"/>
  <c r="E275" i="1"/>
  <c r="F275" i="1"/>
  <c r="G275" i="1"/>
  <c r="R275" i="1"/>
  <c r="S275" i="1"/>
  <c r="T275" i="1"/>
  <c r="U275" i="1"/>
  <c r="AG275" i="1"/>
  <c r="AH275" i="1"/>
  <c r="AI275" i="1"/>
  <c r="AJ275" i="1"/>
  <c r="AV275" i="1"/>
  <c r="AW275" i="1"/>
  <c r="AX275" i="1"/>
  <c r="AY275" i="1"/>
  <c r="BK275" i="1"/>
  <c r="BL275" i="1"/>
  <c r="BM275" i="1"/>
  <c r="BN275" i="1"/>
  <c r="BZ275" i="1"/>
  <c r="CA275" i="1"/>
  <c r="CB275" i="1"/>
  <c r="CC275" i="1"/>
  <c r="CN275" i="1"/>
  <c r="CO275" i="1"/>
  <c r="CP275" i="1"/>
  <c r="CQ275" i="1"/>
  <c r="DB275" i="1"/>
  <c r="DC275" i="1"/>
  <c r="DD275" i="1"/>
  <c r="DE275" i="1"/>
  <c r="DP275" i="1"/>
  <c r="DQ275" i="1"/>
  <c r="DR275" i="1"/>
  <c r="DS275" i="1"/>
  <c r="ED275" i="1"/>
  <c r="EE275" i="1"/>
  <c r="EF275" i="1"/>
  <c r="EG275" i="1"/>
  <c r="ER275" i="1"/>
  <c r="ES275" i="1"/>
  <c r="ET275" i="1"/>
  <c r="EU275" i="1"/>
  <c r="FF275" i="1"/>
  <c r="FG275" i="1"/>
  <c r="FH275" i="1"/>
  <c r="FI275" i="1"/>
  <c r="FT275" i="1"/>
  <c r="FU275" i="1"/>
  <c r="FV275" i="1"/>
  <c r="FW275" i="1"/>
  <c r="GH275" i="1"/>
  <c r="GI275" i="1"/>
  <c r="GJ275" i="1"/>
  <c r="GK275" i="1"/>
  <c r="GV275" i="1"/>
  <c r="GW275" i="1"/>
  <c r="GX275" i="1"/>
  <c r="GY275" i="1"/>
  <c r="HJ275" i="1"/>
  <c r="HK275" i="1"/>
  <c r="HL275" i="1"/>
  <c r="HM275" i="1"/>
  <c r="D276" i="1"/>
  <c r="E276" i="1"/>
  <c r="F276" i="1"/>
  <c r="G276" i="1"/>
  <c r="R276" i="1"/>
  <c r="S276" i="1"/>
  <c r="T276" i="1"/>
  <c r="U276" i="1"/>
  <c r="AG276" i="1"/>
  <c r="AH276" i="1"/>
  <c r="AI276" i="1"/>
  <c r="AJ276" i="1"/>
  <c r="AV276" i="1"/>
  <c r="AW276" i="1"/>
  <c r="AX276" i="1"/>
  <c r="AY276" i="1"/>
  <c r="BK276" i="1"/>
  <c r="BL276" i="1"/>
  <c r="BM276" i="1"/>
  <c r="BN276" i="1"/>
  <c r="BZ276" i="1"/>
  <c r="CA276" i="1"/>
  <c r="CB276" i="1"/>
  <c r="CC276" i="1"/>
  <c r="CN276" i="1"/>
  <c r="CO276" i="1"/>
  <c r="CP276" i="1"/>
  <c r="CQ276" i="1"/>
  <c r="DB276" i="1"/>
  <c r="DC276" i="1"/>
  <c r="DD276" i="1"/>
  <c r="DE276" i="1"/>
  <c r="DP276" i="1"/>
  <c r="DQ276" i="1"/>
  <c r="DR276" i="1"/>
  <c r="DS276" i="1"/>
  <c r="ED276" i="1"/>
  <c r="EE276" i="1"/>
  <c r="EF276" i="1"/>
  <c r="EG276" i="1"/>
  <c r="ER276" i="1"/>
  <c r="ES276" i="1"/>
  <c r="ET276" i="1"/>
  <c r="EU276" i="1"/>
  <c r="FF276" i="1"/>
  <c r="FG276" i="1"/>
  <c r="FH276" i="1"/>
  <c r="FI276" i="1"/>
  <c r="FT276" i="1"/>
  <c r="FU276" i="1"/>
  <c r="FV276" i="1"/>
  <c r="FW276" i="1"/>
  <c r="GH276" i="1"/>
  <c r="GI276" i="1"/>
  <c r="GJ276" i="1"/>
  <c r="GK276" i="1"/>
  <c r="GV276" i="1"/>
  <c r="GW276" i="1"/>
  <c r="GX276" i="1"/>
  <c r="GY276" i="1"/>
  <c r="HJ276" i="1"/>
  <c r="HK276" i="1"/>
  <c r="HL276" i="1"/>
  <c r="HM276" i="1"/>
  <c r="D277" i="1"/>
  <c r="E277" i="1"/>
  <c r="F277" i="1"/>
  <c r="G277" i="1"/>
  <c r="R277" i="1"/>
  <c r="S277" i="1"/>
  <c r="T277" i="1"/>
  <c r="U277" i="1"/>
  <c r="AG277" i="1"/>
  <c r="AH277" i="1"/>
  <c r="AI277" i="1"/>
  <c r="AJ277" i="1"/>
  <c r="AV277" i="1"/>
  <c r="AW277" i="1"/>
  <c r="AX277" i="1"/>
  <c r="AY277" i="1"/>
  <c r="BK277" i="1"/>
  <c r="BL277" i="1"/>
  <c r="BM277" i="1"/>
  <c r="BN277" i="1"/>
  <c r="BZ277" i="1"/>
  <c r="CA277" i="1"/>
  <c r="CB277" i="1"/>
  <c r="CC277" i="1"/>
  <c r="CN277" i="1"/>
  <c r="CO277" i="1"/>
  <c r="CP277" i="1"/>
  <c r="CQ277" i="1"/>
  <c r="DB277" i="1"/>
  <c r="DC277" i="1"/>
  <c r="DD277" i="1"/>
  <c r="DE277" i="1"/>
  <c r="DP277" i="1"/>
  <c r="DQ277" i="1"/>
  <c r="DR277" i="1"/>
  <c r="DS277" i="1"/>
  <c r="ED277" i="1"/>
  <c r="EE277" i="1"/>
  <c r="EF277" i="1"/>
  <c r="EG277" i="1"/>
  <c r="ER277" i="1"/>
  <c r="ES277" i="1"/>
  <c r="ET277" i="1"/>
  <c r="EU277" i="1"/>
  <c r="FF277" i="1"/>
  <c r="FG277" i="1"/>
  <c r="FH277" i="1"/>
  <c r="FI277" i="1"/>
  <c r="FT277" i="1"/>
  <c r="FU277" i="1"/>
  <c r="FV277" i="1"/>
  <c r="FW277" i="1"/>
  <c r="GH277" i="1"/>
  <c r="GI277" i="1"/>
  <c r="GJ277" i="1"/>
  <c r="GK277" i="1"/>
  <c r="GV277" i="1"/>
  <c r="GW277" i="1"/>
  <c r="GX277" i="1"/>
  <c r="GY277" i="1"/>
  <c r="HJ277" i="1"/>
  <c r="HK277" i="1"/>
  <c r="HL277" i="1"/>
  <c r="HM277" i="1"/>
  <c r="D278" i="1"/>
  <c r="E278" i="1"/>
  <c r="F278" i="1"/>
  <c r="G278" i="1"/>
  <c r="R278" i="1"/>
  <c r="S278" i="1"/>
  <c r="T278" i="1"/>
  <c r="U278" i="1"/>
  <c r="AG278" i="1"/>
  <c r="AH278" i="1"/>
  <c r="AI278" i="1"/>
  <c r="AJ278" i="1"/>
  <c r="AV278" i="1"/>
  <c r="AW278" i="1"/>
  <c r="AX278" i="1"/>
  <c r="AY278" i="1"/>
  <c r="BK278" i="1"/>
  <c r="BL278" i="1"/>
  <c r="BM278" i="1"/>
  <c r="BN278" i="1"/>
  <c r="BZ278" i="1"/>
  <c r="CA278" i="1"/>
  <c r="CB278" i="1"/>
  <c r="CC278" i="1"/>
  <c r="CN278" i="1"/>
  <c r="CO278" i="1"/>
  <c r="CP278" i="1"/>
  <c r="CQ278" i="1"/>
  <c r="DB278" i="1"/>
  <c r="DC278" i="1"/>
  <c r="DD278" i="1"/>
  <c r="DE278" i="1"/>
  <c r="DP278" i="1"/>
  <c r="DQ278" i="1"/>
  <c r="DR278" i="1"/>
  <c r="DS278" i="1"/>
  <c r="ED278" i="1"/>
  <c r="EE278" i="1"/>
  <c r="EF278" i="1"/>
  <c r="EG278" i="1"/>
  <c r="ER278" i="1"/>
  <c r="ES278" i="1"/>
  <c r="ET278" i="1"/>
  <c r="EU278" i="1"/>
  <c r="FF278" i="1"/>
  <c r="FG278" i="1"/>
  <c r="FH278" i="1"/>
  <c r="FI278" i="1"/>
  <c r="FT278" i="1"/>
  <c r="FU278" i="1"/>
  <c r="FV278" i="1"/>
  <c r="FW278" i="1"/>
  <c r="GH278" i="1"/>
  <c r="GI278" i="1"/>
  <c r="GJ278" i="1"/>
  <c r="GK278" i="1"/>
  <c r="GV278" i="1"/>
  <c r="GW278" i="1"/>
  <c r="GX278" i="1"/>
  <c r="GY278" i="1"/>
  <c r="HJ278" i="1"/>
  <c r="HK278" i="1"/>
  <c r="HL278" i="1"/>
  <c r="HM278" i="1"/>
  <c r="D279" i="1"/>
  <c r="E279" i="1"/>
  <c r="F279" i="1"/>
  <c r="G279" i="1"/>
  <c r="R279" i="1"/>
  <c r="S279" i="1"/>
  <c r="T279" i="1"/>
  <c r="U279" i="1"/>
  <c r="AG279" i="1"/>
  <c r="AH279" i="1"/>
  <c r="AI279" i="1"/>
  <c r="AJ279" i="1"/>
  <c r="AV279" i="1"/>
  <c r="AW279" i="1"/>
  <c r="AX279" i="1"/>
  <c r="AY279" i="1"/>
  <c r="BK279" i="1"/>
  <c r="BL279" i="1"/>
  <c r="BM279" i="1"/>
  <c r="BN279" i="1"/>
  <c r="BZ279" i="1"/>
  <c r="CA279" i="1"/>
  <c r="CB279" i="1"/>
  <c r="CC279" i="1"/>
  <c r="CN279" i="1"/>
  <c r="CO279" i="1"/>
  <c r="CP279" i="1"/>
  <c r="CQ279" i="1"/>
  <c r="DB279" i="1"/>
  <c r="DC279" i="1"/>
  <c r="DD279" i="1"/>
  <c r="DE279" i="1"/>
  <c r="DP279" i="1"/>
  <c r="DQ279" i="1"/>
  <c r="DR279" i="1"/>
  <c r="DS279" i="1"/>
  <c r="ED279" i="1"/>
  <c r="EE279" i="1"/>
  <c r="EF279" i="1"/>
  <c r="EG279" i="1"/>
  <c r="ER279" i="1"/>
  <c r="ES279" i="1"/>
  <c r="ET279" i="1"/>
  <c r="EU279" i="1"/>
  <c r="FF279" i="1"/>
  <c r="FG279" i="1"/>
  <c r="FH279" i="1"/>
  <c r="FI279" i="1"/>
  <c r="FT279" i="1"/>
  <c r="FU279" i="1"/>
  <c r="FV279" i="1"/>
  <c r="FW279" i="1"/>
  <c r="GH279" i="1"/>
  <c r="GI279" i="1"/>
  <c r="GJ279" i="1"/>
  <c r="GK279" i="1"/>
  <c r="GV279" i="1"/>
  <c r="GW279" i="1"/>
  <c r="GX279" i="1"/>
  <c r="GY279" i="1"/>
  <c r="HJ279" i="1"/>
  <c r="HK279" i="1"/>
  <c r="HL279" i="1"/>
  <c r="HM279" i="1"/>
  <c r="D280" i="1"/>
  <c r="E280" i="1"/>
  <c r="F280" i="1"/>
  <c r="G280" i="1"/>
  <c r="R280" i="1"/>
  <c r="S280" i="1"/>
  <c r="T280" i="1"/>
  <c r="U280" i="1"/>
  <c r="AG280" i="1"/>
  <c r="AH280" i="1"/>
  <c r="AI280" i="1"/>
  <c r="AJ280" i="1"/>
  <c r="AV280" i="1"/>
  <c r="AW280" i="1"/>
  <c r="AX280" i="1"/>
  <c r="AY280" i="1"/>
  <c r="BK280" i="1"/>
  <c r="BL280" i="1"/>
  <c r="BM280" i="1"/>
  <c r="BN280" i="1"/>
  <c r="BZ280" i="1"/>
  <c r="CA280" i="1"/>
  <c r="CB280" i="1"/>
  <c r="CC280" i="1"/>
  <c r="CN280" i="1"/>
  <c r="CO280" i="1"/>
  <c r="CP280" i="1"/>
  <c r="CQ280" i="1"/>
  <c r="DB280" i="1"/>
  <c r="DC280" i="1"/>
  <c r="DD280" i="1"/>
  <c r="DE280" i="1"/>
  <c r="DP280" i="1"/>
  <c r="DQ280" i="1"/>
  <c r="DR280" i="1"/>
  <c r="DS280" i="1"/>
  <c r="ED280" i="1"/>
  <c r="EE280" i="1"/>
  <c r="EF280" i="1"/>
  <c r="EG280" i="1"/>
  <c r="ER280" i="1"/>
  <c r="ES280" i="1"/>
  <c r="ET280" i="1"/>
  <c r="EU280" i="1"/>
  <c r="FF280" i="1"/>
  <c r="FG280" i="1"/>
  <c r="FH280" i="1"/>
  <c r="FI280" i="1"/>
  <c r="FT280" i="1"/>
  <c r="FU280" i="1"/>
  <c r="FV280" i="1"/>
  <c r="FW280" i="1"/>
  <c r="GH280" i="1"/>
  <c r="GI280" i="1"/>
  <c r="GJ280" i="1"/>
  <c r="GK280" i="1"/>
  <c r="GV280" i="1"/>
  <c r="GW280" i="1"/>
  <c r="GX280" i="1"/>
  <c r="GY280" i="1"/>
  <c r="HJ280" i="1"/>
  <c r="HK280" i="1"/>
  <c r="HL280" i="1"/>
  <c r="HM280" i="1"/>
  <c r="D281" i="1"/>
  <c r="E281" i="1"/>
  <c r="F281" i="1"/>
  <c r="G281" i="1"/>
  <c r="R281" i="1"/>
  <c r="S281" i="1"/>
  <c r="T281" i="1"/>
  <c r="U281" i="1"/>
  <c r="AG281" i="1"/>
  <c r="AH281" i="1"/>
  <c r="AI281" i="1"/>
  <c r="AJ281" i="1"/>
  <c r="AV281" i="1"/>
  <c r="AW281" i="1"/>
  <c r="AX281" i="1"/>
  <c r="AY281" i="1"/>
  <c r="BK281" i="1"/>
  <c r="BL281" i="1"/>
  <c r="BM281" i="1"/>
  <c r="BN281" i="1"/>
  <c r="BZ281" i="1"/>
  <c r="CA281" i="1"/>
  <c r="CB281" i="1"/>
  <c r="CC281" i="1"/>
  <c r="CN281" i="1"/>
  <c r="CO281" i="1"/>
  <c r="CP281" i="1"/>
  <c r="CQ281" i="1"/>
  <c r="DB281" i="1"/>
  <c r="DC281" i="1"/>
  <c r="DD281" i="1"/>
  <c r="DE281" i="1"/>
  <c r="DP281" i="1"/>
  <c r="DQ281" i="1"/>
  <c r="DR281" i="1"/>
  <c r="DS281" i="1"/>
  <c r="ED281" i="1"/>
  <c r="EE281" i="1"/>
  <c r="EF281" i="1"/>
  <c r="EG281" i="1"/>
  <c r="ER281" i="1"/>
  <c r="ES281" i="1"/>
  <c r="ET281" i="1"/>
  <c r="EU281" i="1"/>
  <c r="FF281" i="1"/>
  <c r="FG281" i="1"/>
  <c r="FH281" i="1"/>
  <c r="FI281" i="1"/>
  <c r="FT281" i="1"/>
  <c r="FU281" i="1"/>
  <c r="FV281" i="1"/>
  <c r="FW281" i="1"/>
  <c r="GH281" i="1"/>
  <c r="GI281" i="1"/>
  <c r="GJ281" i="1"/>
  <c r="GK281" i="1"/>
  <c r="GV281" i="1"/>
  <c r="GW281" i="1"/>
  <c r="GX281" i="1"/>
  <c r="GY281" i="1"/>
  <c r="HJ281" i="1"/>
  <c r="HK281" i="1"/>
  <c r="HL281" i="1"/>
  <c r="HM281" i="1"/>
  <c r="D282" i="1"/>
  <c r="E282" i="1"/>
  <c r="F282" i="1"/>
  <c r="G282" i="1"/>
  <c r="R282" i="1"/>
  <c r="S282" i="1"/>
  <c r="T282" i="1"/>
  <c r="U282" i="1"/>
  <c r="AG282" i="1"/>
  <c r="AH282" i="1"/>
  <c r="AI282" i="1"/>
  <c r="AJ282" i="1"/>
  <c r="AV282" i="1"/>
  <c r="AW282" i="1"/>
  <c r="AX282" i="1"/>
  <c r="AY282" i="1"/>
  <c r="BK282" i="1"/>
  <c r="BL282" i="1"/>
  <c r="BM282" i="1"/>
  <c r="BN282" i="1"/>
  <c r="BZ282" i="1"/>
  <c r="CA282" i="1"/>
  <c r="CB282" i="1"/>
  <c r="CC282" i="1"/>
  <c r="CN282" i="1"/>
  <c r="CO282" i="1"/>
  <c r="CP282" i="1"/>
  <c r="CQ282" i="1"/>
  <c r="DB282" i="1"/>
  <c r="DC282" i="1"/>
  <c r="DD282" i="1"/>
  <c r="DE282" i="1"/>
  <c r="DP282" i="1"/>
  <c r="DQ282" i="1"/>
  <c r="DR282" i="1"/>
  <c r="DS282" i="1"/>
  <c r="ED282" i="1"/>
  <c r="EE282" i="1"/>
  <c r="EF282" i="1"/>
  <c r="EG282" i="1"/>
  <c r="ER282" i="1"/>
  <c r="ES282" i="1"/>
  <c r="ET282" i="1"/>
  <c r="EU282" i="1"/>
  <c r="FF282" i="1"/>
  <c r="FG282" i="1"/>
  <c r="FH282" i="1"/>
  <c r="FI282" i="1"/>
  <c r="FT282" i="1"/>
  <c r="FU282" i="1"/>
  <c r="FV282" i="1"/>
  <c r="FW282" i="1"/>
  <c r="GH282" i="1"/>
  <c r="GI282" i="1"/>
  <c r="GJ282" i="1"/>
  <c r="GK282" i="1"/>
  <c r="GV282" i="1"/>
  <c r="GW282" i="1"/>
  <c r="GX282" i="1"/>
  <c r="GY282" i="1"/>
  <c r="HJ282" i="1"/>
  <c r="HK282" i="1"/>
  <c r="HL282" i="1"/>
  <c r="HM282" i="1"/>
  <c r="D283" i="1"/>
  <c r="E283" i="1"/>
  <c r="F283" i="1"/>
  <c r="G283" i="1"/>
  <c r="R283" i="1"/>
  <c r="S283" i="1"/>
  <c r="T283" i="1"/>
  <c r="U283" i="1"/>
  <c r="AG283" i="1"/>
  <c r="AH283" i="1"/>
  <c r="AI283" i="1"/>
  <c r="AJ283" i="1"/>
  <c r="AV283" i="1"/>
  <c r="AW283" i="1"/>
  <c r="AX283" i="1"/>
  <c r="AY283" i="1"/>
  <c r="BK283" i="1"/>
  <c r="BL283" i="1"/>
  <c r="BM283" i="1"/>
  <c r="BN283" i="1"/>
  <c r="BZ283" i="1"/>
  <c r="CA283" i="1"/>
  <c r="CB283" i="1"/>
  <c r="CC283" i="1"/>
  <c r="CN283" i="1"/>
  <c r="CO283" i="1"/>
  <c r="CP283" i="1"/>
  <c r="CQ283" i="1"/>
  <c r="DB283" i="1"/>
  <c r="DC283" i="1"/>
  <c r="DD283" i="1"/>
  <c r="DE283" i="1"/>
  <c r="DP283" i="1"/>
  <c r="DQ283" i="1"/>
  <c r="DR283" i="1"/>
  <c r="DS283" i="1"/>
  <c r="ED283" i="1"/>
  <c r="EE283" i="1"/>
  <c r="EF283" i="1"/>
  <c r="EG283" i="1"/>
  <c r="ER283" i="1"/>
  <c r="ES283" i="1"/>
  <c r="ET283" i="1"/>
  <c r="EU283" i="1"/>
  <c r="FF283" i="1"/>
  <c r="FG283" i="1"/>
  <c r="FH283" i="1"/>
  <c r="FI283" i="1"/>
  <c r="FT283" i="1"/>
  <c r="FU283" i="1"/>
  <c r="FV283" i="1"/>
  <c r="FW283" i="1"/>
  <c r="GH283" i="1"/>
  <c r="GI283" i="1"/>
  <c r="GJ283" i="1"/>
  <c r="GK283" i="1"/>
  <c r="GV283" i="1"/>
  <c r="GW283" i="1"/>
  <c r="GX283" i="1"/>
  <c r="GY283" i="1"/>
  <c r="HJ283" i="1"/>
  <c r="HK283" i="1"/>
  <c r="HL283" i="1"/>
  <c r="HM283" i="1"/>
  <c r="D284" i="1"/>
  <c r="E284" i="1"/>
  <c r="F284" i="1"/>
  <c r="G284" i="1"/>
  <c r="R284" i="1"/>
  <c r="S284" i="1"/>
  <c r="T284" i="1"/>
  <c r="U284" i="1"/>
  <c r="AG284" i="1"/>
  <c r="AH284" i="1"/>
  <c r="AI284" i="1"/>
  <c r="AJ284" i="1"/>
  <c r="AV284" i="1"/>
  <c r="AW284" i="1"/>
  <c r="AX284" i="1"/>
  <c r="AY284" i="1"/>
  <c r="BK284" i="1"/>
  <c r="BL284" i="1"/>
  <c r="BM284" i="1"/>
  <c r="BN284" i="1"/>
  <c r="BZ284" i="1"/>
  <c r="CA284" i="1"/>
  <c r="CB284" i="1"/>
  <c r="CC284" i="1"/>
  <c r="CN284" i="1"/>
  <c r="CO284" i="1"/>
  <c r="CP284" i="1"/>
  <c r="CQ284" i="1"/>
  <c r="DB284" i="1"/>
  <c r="DC284" i="1"/>
  <c r="DD284" i="1"/>
  <c r="DE284" i="1"/>
  <c r="DP284" i="1"/>
  <c r="DQ284" i="1"/>
  <c r="DR284" i="1"/>
  <c r="DS284" i="1"/>
  <c r="ED284" i="1"/>
  <c r="EE284" i="1"/>
  <c r="EF284" i="1"/>
  <c r="EG284" i="1"/>
  <c r="ER284" i="1"/>
  <c r="ES284" i="1"/>
  <c r="ET284" i="1"/>
  <c r="EU284" i="1"/>
  <c r="FF284" i="1"/>
  <c r="FG284" i="1"/>
  <c r="FH284" i="1"/>
  <c r="FI284" i="1"/>
  <c r="FT284" i="1"/>
  <c r="FU284" i="1"/>
  <c r="FV284" i="1"/>
  <c r="FW284" i="1"/>
  <c r="GH284" i="1"/>
  <c r="GI284" i="1"/>
  <c r="GJ284" i="1"/>
  <c r="GK284" i="1"/>
  <c r="GV284" i="1"/>
  <c r="GW284" i="1"/>
  <c r="GX284" i="1"/>
  <c r="GY284" i="1"/>
  <c r="HJ284" i="1"/>
  <c r="HK284" i="1"/>
  <c r="HL284" i="1"/>
  <c r="HM284" i="1"/>
  <c r="D285" i="1"/>
  <c r="E285" i="1"/>
  <c r="F285" i="1"/>
  <c r="G285" i="1"/>
  <c r="R285" i="1"/>
  <c r="S285" i="1"/>
  <c r="T285" i="1"/>
  <c r="U285" i="1"/>
  <c r="AG285" i="1"/>
  <c r="AH285" i="1"/>
  <c r="AI285" i="1"/>
  <c r="AJ285" i="1"/>
  <c r="AV285" i="1"/>
  <c r="AW285" i="1"/>
  <c r="AX285" i="1"/>
  <c r="AY285" i="1"/>
  <c r="BK285" i="1"/>
  <c r="BL285" i="1"/>
  <c r="BM285" i="1"/>
  <c r="BN285" i="1"/>
  <c r="BZ285" i="1"/>
  <c r="CA285" i="1"/>
  <c r="CB285" i="1"/>
  <c r="CC285" i="1"/>
  <c r="CN285" i="1"/>
  <c r="CO285" i="1"/>
  <c r="CP285" i="1"/>
  <c r="CQ285" i="1"/>
  <c r="DB285" i="1"/>
  <c r="DC285" i="1"/>
  <c r="DD285" i="1"/>
  <c r="DE285" i="1"/>
  <c r="DP285" i="1"/>
  <c r="DQ285" i="1"/>
  <c r="DR285" i="1"/>
  <c r="DS285" i="1"/>
  <c r="ED285" i="1"/>
  <c r="EE285" i="1"/>
  <c r="EF285" i="1"/>
  <c r="EG285" i="1"/>
  <c r="ER285" i="1"/>
  <c r="ES285" i="1"/>
  <c r="ET285" i="1"/>
  <c r="EU285" i="1"/>
  <c r="FF285" i="1"/>
  <c r="FG285" i="1"/>
  <c r="FH285" i="1"/>
  <c r="FI285" i="1"/>
  <c r="FT285" i="1"/>
  <c r="FU285" i="1"/>
  <c r="FV285" i="1"/>
  <c r="FW285" i="1"/>
  <c r="GH285" i="1"/>
  <c r="GI285" i="1"/>
  <c r="GJ285" i="1"/>
  <c r="GK285" i="1"/>
  <c r="GV285" i="1"/>
  <c r="GW285" i="1"/>
  <c r="GX285" i="1"/>
  <c r="GY285" i="1"/>
  <c r="HJ285" i="1"/>
  <c r="HK285" i="1"/>
  <c r="HL285" i="1"/>
  <c r="HM285" i="1"/>
  <c r="D286" i="1"/>
  <c r="E286" i="1"/>
  <c r="F286" i="1"/>
  <c r="G286" i="1"/>
  <c r="R286" i="1"/>
  <c r="S286" i="1"/>
  <c r="T286" i="1"/>
  <c r="U286" i="1"/>
  <c r="AG286" i="1"/>
  <c r="AH286" i="1"/>
  <c r="AI286" i="1"/>
  <c r="AJ286" i="1"/>
  <c r="AV286" i="1"/>
  <c r="AW286" i="1"/>
  <c r="AX286" i="1"/>
  <c r="AY286" i="1"/>
  <c r="BK286" i="1"/>
  <c r="BL286" i="1"/>
  <c r="BM286" i="1"/>
  <c r="BN286" i="1"/>
  <c r="BZ286" i="1"/>
  <c r="CA286" i="1"/>
  <c r="CB286" i="1"/>
  <c r="CC286" i="1"/>
  <c r="CN286" i="1"/>
  <c r="CO286" i="1"/>
  <c r="CP286" i="1"/>
  <c r="CQ286" i="1"/>
  <c r="DB286" i="1"/>
  <c r="DC286" i="1"/>
  <c r="DD286" i="1"/>
  <c r="DE286" i="1"/>
  <c r="DP286" i="1"/>
  <c r="DQ286" i="1"/>
  <c r="DR286" i="1"/>
  <c r="DS286" i="1"/>
  <c r="ED286" i="1"/>
  <c r="EE286" i="1"/>
  <c r="EF286" i="1"/>
  <c r="EG286" i="1"/>
  <c r="ER286" i="1"/>
  <c r="ES286" i="1"/>
  <c r="ET286" i="1"/>
  <c r="EU286" i="1"/>
  <c r="FF286" i="1"/>
  <c r="FG286" i="1"/>
  <c r="FH286" i="1"/>
  <c r="FI286" i="1"/>
  <c r="FT286" i="1"/>
  <c r="FU286" i="1"/>
  <c r="FV286" i="1"/>
  <c r="FW286" i="1"/>
  <c r="GH286" i="1"/>
  <c r="GI286" i="1"/>
  <c r="GJ286" i="1"/>
  <c r="GK286" i="1"/>
  <c r="GV286" i="1"/>
  <c r="GW286" i="1"/>
  <c r="GX286" i="1"/>
  <c r="GY286" i="1"/>
  <c r="HJ286" i="1"/>
  <c r="HK286" i="1"/>
  <c r="HL286" i="1"/>
  <c r="HM286" i="1"/>
  <c r="D287" i="1"/>
  <c r="E287" i="1"/>
  <c r="F287" i="1"/>
  <c r="G287" i="1"/>
  <c r="R287" i="1"/>
  <c r="S287" i="1"/>
  <c r="T287" i="1"/>
  <c r="U287" i="1"/>
  <c r="AG287" i="1"/>
  <c r="AH287" i="1"/>
  <c r="AI287" i="1"/>
  <c r="AJ287" i="1"/>
  <c r="AV287" i="1"/>
  <c r="AW287" i="1"/>
  <c r="AX287" i="1"/>
  <c r="AY287" i="1"/>
  <c r="BK287" i="1"/>
  <c r="BL287" i="1"/>
  <c r="BM287" i="1"/>
  <c r="BN287" i="1"/>
  <c r="BZ287" i="1"/>
  <c r="CA287" i="1"/>
  <c r="CB287" i="1"/>
  <c r="CC287" i="1"/>
  <c r="CN287" i="1"/>
  <c r="CO287" i="1"/>
  <c r="CP287" i="1"/>
  <c r="CQ287" i="1"/>
  <c r="DB287" i="1"/>
  <c r="DC287" i="1"/>
  <c r="DD287" i="1"/>
  <c r="DE287" i="1"/>
  <c r="DP287" i="1"/>
  <c r="DQ287" i="1"/>
  <c r="DR287" i="1"/>
  <c r="DS287" i="1"/>
  <c r="ED287" i="1"/>
  <c r="EE287" i="1"/>
  <c r="EF287" i="1"/>
  <c r="EG287" i="1"/>
  <c r="ER287" i="1"/>
  <c r="ES287" i="1"/>
  <c r="ET287" i="1"/>
  <c r="EU287" i="1"/>
  <c r="FF287" i="1"/>
  <c r="FG287" i="1"/>
  <c r="FH287" i="1"/>
  <c r="FI287" i="1"/>
  <c r="FT287" i="1"/>
  <c r="FU287" i="1"/>
  <c r="FV287" i="1"/>
  <c r="FW287" i="1"/>
  <c r="GH287" i="1"/>
  <c r="GI287" i="1"/>
  <c r="GJ287" i="1"/>
  <c r="GK287" i="1"/>
  <c r="GV287" i="1"/>
  <c r="GW287" i="1"/>
  <c r="GX287" i="1"/>
  <c r="GY287" i="1"/>
  <c r="HJ287" i="1"/>
  <c r="HK287" i="1"/>
  <c r="HL287" i="1"/>
  <c r="HM287" i="1"/>
  <c r="D288" i="1"/>
  <c r="E288" i="1"/>
  <c r="F288" i="1"/>
  <c r="G288" i="1"/>
  <c r="R288" i="1"/>
  <c r="S288" i="1"/>
  <c r="T288" i="1"/>
  <c r="U288" i="1"/>
  <c r="AG288" i="1"/>
  <c r="AH288" i="1"/>
  <c r="AI288" i="1"/>
  <c r="AJ288" i="1"/>
  <c r="AV288" i="1"/>
  <c r="AW288" i="1"/>
  <c r="AX288" i="1"/>
  <c r="AY288" i="1"/>
  <c r="BK288" i="1"/>
  <c r="BL288" i="1"/>
  <c r="BM288" i="1"/>
  <c r="BN288" i="1"/>
  <c r="BZ288" i="1"/>
  <c r="CA288" i="1"/>
  <c r="CB288" i="1"/>
  <c r="CC288" i="1"/>
  <c r="CN288" i="1"/>
  <c r="CO288" i="1"/>
  <c r="CP288" i="1"/>
  <c r="CQ288" i="1"/>
  <c r="DB288" i="1"/>
  <c r="DC288" i="1"/>
  <c r="DD288" i="1"/>
  <c r="DE288" i="1"/>
  <c r="DP288" i="1"/>
  <c r="DQ288" i="1"/>
  <c r="DR288" i="1"/>
  <c r="DS288" i="1"/>
  <c r="ED288" i="1"/>
  <c r="EE288" i="1"/>
  <c r="EF288" i="1"/>
  <c r="EG288" i="1"/>
  <c r="ER288" i="1"/>
  <c r="ES288" i="1"/>
  <c r="ET288" i="1"/>
  <c r="EU288" i="1"/>
  <c r="FF288" i="1"/>
  <c r="FG288" i="1"/>
  <c r="FH288" i="1"/>
  <c r="FI288" i="1"/>
  <c r="FT288" i="1"/>
  <c r="FU288" i="1"/>
  <c r="FV288" i="1"/>
  <c r="FW288" i="1"/>
  <c r="GH288" i="1"/>
  <c r="GI288" i="1"/>
  <c r="GJ288" i="1"/>
  <c r="GK288" i="1"/>
  <c r="GV288" i="1"/>
  <c r="GW288" i="1"/>
  <c r="GX288" i="1"/>
  <c r="GY288" i="1"/>
  <c r="HJ288" i="1"/>
  <c r="HK288" i="1"/>
  <c r="HL288" i="1"/>
  <c r="HM288" i="1"/>
  <c r="D289" i="1"/>
  <c r="E289" i="1"/>
  <c r="F289" i="1"/>
  <c r="G289" i="1"/>
  <c r="R289" i="1"/>
  <c r="S289" i="1"/>
  <c r="T289" i="1"/>
  <c r="U289" i="1"/>
  <c r="AG289" i="1"/>
  <c r="AH289" i="1"/>
  <c r="AI289" i="1"/>
  <c r="AJ289" i="1"/>
  <c r="AV289" i="1"/>
  <c r="AW289" i="1"/>
  <c r="AX289" i="1"/>
  <c r="AY289" i="1"/>
  <c r="BK289" i="1"/>
  <c r="BL289" i="1"/>
  <c r="BM289" i="1"/>
  <c r="BN289" i="1"/>
  <c r="BZ289" i="1"/>
  <c r="CA289" i="1"/>
  <c r="CB289" i="1"/>
  <c r="CC289" i="1"/>
  <c r="CN289" i="1"/>
  <c r="CO289" i="1"/>
  <c r="CP289" i="1"/>
  <c r="CQ289" i="1"/>
  <c r="DB289" i="1"/>
  <c r="DC289" i="1"/>
  <c r="DD289" i="1"/>
  <c r="DE289" i="1"/>
  <c r="DP289" i="1"/>
  <c r="DQ289" i="1"/>
  <c r="DR289" i="1"/>
  <c r="DS289" i="1"/>
  <c r="ED289" i="1"/>
  <c r="EE289" i="1"/>
  <c r="EF289" i="1"/>
  <c r="EG289" i="1"/>
  <c r="ER289" i="1"/>
  <c r="ES289" i="1"/>
  <c r="ET289" i="1"/>
  <c r="EU289" i="1"/>
  <c r="FF289" i="1"/>
  <c r="FG289" i="1"/>
  <c r="FH289" i="1"/>
  <c r="FI289" i="1"/>
  <c r="FT289" i="1"/>
  <c r="FU289" i="1"/>
  <c r="FV289" i="1"/>
  <c r="FW289" i="1"/>
  <c r="GH289" i="1"/>
  <c r="GI289" i="1"/>
  <c r="GJ289" i="1"/>
  <c r="GK289" i="1"/>
  <c r="GV289" i="1"/>
  <c r="GW289" i="1"/>
  <c r="GX289" i="1"/>
  <c r="GY289" i="1"/>
  <c r="HJ289" i="1"/>
  <c r="HK289" i="1"/>
  <c r="HL289" i="1"/>
  <c r="HM289" i="1"/>
  <c r="D290" i="1"/>
  <c r="E290" i="1"/>
  <c r="F290" i="1"/>
  <c r="G290" i="1"/>
  <c r="R290" i="1"/>
  <c r="S290" i="1"/>
  <c r="T290" i="1"/>
  <c r="U290" i="1"/>
  <c r="AG290" i="1"/>
  <c r="AH290" i="1"/>
  <c r="AI290" i="1"/>
  <c r="AJ290" i="1"/>
  <c r="AV290" i="1"/>
  <c r="AW290" i="1"/>
  <c r="AX290" i="1"/>
  <c r="AY290" i="1"/>
  <c r="BK290" i="1"/>
  <c r="BL290" i="1"/>
  <c r="BM290" i="1"/>
  <c r="BN290" i="1"/>
  <c r="BZ290" i="1"/>
  <c r="CA290" i="1"/>
  <c r="CB290" i="1"/>
  <c r="CC290" i="1"/>
  <c r="CN290" i="1"/>
  <c r="CO290" i="1"/>
  <c r="CP290" i="1"/>
  <c r="CQ290" i="1"/>
  <c r="DB290" i="1"/>
  <c r="DC290" i="1"/>
  <c r="DD290" i="1"/>
  <c r="DE290" i="1"/>
  <c r="DP290" i="1"/>
  <c r="DQ290" i="1"/>
  <c r="DR290" i="1"/>
  <c r="DS290" i="1"/>
  <c r="ED290" i="1"/>
  <c r="EE290" i="1"/>
  <c r="EF290" i="1"/>
  <c r="EG290" i="1"/>
  <c r="ER290" i="1"/>
  <c r="ES290" i="1"/>
  <c r="ET290" i="1"/>
  <c r="EU290" i="1"/>
  <c r="FF290" i="1"/>
  <c r="FG290" i="1"/>
  <c r="FH290" i="1"/>
  <c r="FI290" i="1"/>
  <c r="FT290" i="1"/>
  <c r="FU290" i="1"/>
  <c r="FV290" i="1"/>
  <c r="FW290" i="1"/>
  <c r="GH290" i="1"/>
  <c r="GI290" i="1"/>
  <c r="GJ290" i="1"/>
  <c r="GK290" i="1"/>
  <c r="GV290" i="1"/>
  <c r="GW290" i="1"/>
  <c r="GX290" i="1"/>
  <c r="GY290" i="1"/>
  <c r="HJ290" i="1"/>
  <c r="HK290" i="1"/>
  <c r="HL290" i="1"/>
  <c r="HM290" i="1"/>
  <c r="D291" i="1"/>
  <c r="E291" i="1"/>
  <c r="F291" i="1"/>
  <c r="G291" i="1"/>
  <c r="R291" i="1"/>
  <c r="S291" i="1"/>
  <c r="T291" i="1"/>
  <c r="U291" i="1"/>
  <c r="AG291" i="1"/>
  <c r="AH291" i="1"/>
  <c r="AI291" i="1"/>
  <c r="AJ291" i="1"/>
  <c r="AV291" i="1"/>
  <c r="AW291" i="1"/>
  <c r="AX291" i="1"/>
  <c r="AY291" i="1"/>
  <c r="BK291" i="1"/>
  <c r="BL291" i="1"/>
  <c r="BM291" i="1"/>
  <c r="BN291" i="1"/>
  <c r="BZ291" i="1"/>
  <c r="CA291" i="1"/>
  <c r="CB291" i="1"/>
  <c r="CC291" i="1"/>
  <c r="CN291" i="1"/>
  <c r="CO291" i="1"/>
  <c r="CP291" i="1"/>
  <c r="CQ291" i="1"/>
  <c r="DB291" i="1"/>
  <c r="DC291" i="1"/>
  <c r="DD291" i="1"/>
  <c r="DE291" i="1"/>
  <c r="DP291" i="1"/>
  <c r="DQ291" i="1"/>
  <c r="DR291" i="1"/>
  <c r="DS291" i="1"/>
  <c r="ED291" i="1"/>
  <c r="EE291" i="1"/>
  <c r="EF291" i="1"/>
  <c r="EG291" i="1"/>
  <c r="ER291" i="1"/>
  <c r="ES291" i="1"/>
  <c r="ET291" i="1"/>
  <c r="EU291" i="1"/>
  <c r="FF291" i="1"/>
  <c r="FG291" i="1"/>
  <c r="FH291" i="1"/>
  <c r="FI291" i="1"/>
  <c r="FT291" i="1"/>
  <c r="FU291" i="1"/>
  <c r="FV291" i="1"/>
  <c r="FW291" i="1"/>
  <c r="GH291" i="1"/>
  <c r="GI291" i="1"/>
  <c r="GJ291" i="1"/>
  <c r="GK291" i="1"/>
  <c r="GV291" i="1"/>
  <c r="GW291" i="1"/>
  <c r="GX291" i="1"/>
  <c r="GY291" i="1"/>
  <c r="HJ291" i="1"/>
  <c r="HK291" i="1"/>
  <c r="HL291" i="1"/>
  <c r="HM291" i="1"/>
  <c r="D292" i="1"/>
  <c r="E292" i="1"/>
  <c r="F292" i="1"/>
  <c r="G292" i="1"/>
  <c r="R292" i="1"/>
  <c r="S292" i="1"/>
  <c r="T292" i="1"/>
  <c r="U292" i="1"/>
  <c r="AG292" i="1"/>
  <c r="AH292" i="1"/>
  <c r="AI292" i="1"/>
  <c r="AJ292" i="1"/>
  <c r="AV292" i="1"/>
  <c r="AW292" i="1"/>
  <c r="AX292" i="1"/>
  <c r="AY292" i="1"/>
  <c r="BK292" i="1"/>
  <c r="BL292" i="1"/>
  <c r="BM292" i="1"/>
  <c r="BN292" i="1"/>
  <c r="BZ292" i="1"/>
  <c r="CA292" i="1"/>
  <c r="CB292" i="1"/>
  <c r="CC292" i="1"/>
  <c r="CN292" i="1"/>
  <c r="CO292" i="1"/>
  <c r="CP292" i="1"/>
  <c r="CQ292" i="1"/>
  <c r="DB292" i="1"/>
  <c r="DC292" i="1"/>
  <c r="DD292" i="1"/>
  <c r="DE292" i="1"/>
  <c r="DP292" i="1"/>
  <c r="DQ292" i="1"/>
  <c r="DR292" i="1"/>
  <c r="DS292" i="1"/>
  <c r="ED292" i="1"/>
  <c r="EE292" i="1"/>
  <c r="EF292" i="1"/>
  <c r="EG292" i="1"/>
  <c r="ER292" i="1"/>
  <c r="ES292" i="1"/>
  <c r="ET292" i="1"/>
  <c r="EU292" i="1"/>
  <c r="FF292" i="1"/>
  <c r="FG292" i="1"/>
  <c r="FH292" i="1"/>
  <c r="FI292" i="1"/>
  <c r="FT292" i="1"/>
  <c r="FU292" i="1"/>
  <c r="FV292" i="1"/>
  <c r="FW292" i="1"/>
  <c r="GH292" i="1"/>
  <c r="GI292" i="1"/>
  <c r="GJ292" i="1"/>
  <c r="GK292" i="1"/>
  <c r="GV292" i="1"/>
  <c r="GW292" i="1"/>
  <c r="GX292" i="1"/>
  <c r="GY292" i="1"/>
  <c r="HJ292" i="1"/>
  <c r="HK292" i="1"/>
  <c r="HL292" i="1"/>
  <c r="HM292" i="1"/>
  <c r="D293" i="1"/>
  <c r="E293" i="1"/>
  <c r="F293" i="1"/>
  <c r="G293" i="1"/>
  <c r="R293" i="1"/>
  <c r="S293" i="1"/>
  <c r="T293" i="1"/>
  <c r="U293" i="1"/>
  <c r="AG293" i="1"/>
  <c r="AH293" i="1"/>
  <c r="AI293" i="1"/>
  <c r="AJ293" i="1"/>
  <c r="AV293" i="1"/>
  <c r="AW293" i="1"/>
  <c r="AX293" i="1"/>
  <c r="AY293" i="1"/>
  <c r="BK293" i="1"/>
  <c r="BL293" i="1"/>
  <c r="BM293" i="1"/>
  <c r="BN293" i="1"/>
  <c r="BZ293" i="1"/>
  <c r="CA293" i="1"/>
  <c r="CB293" i="1"/>
  <c r="CC293" i="1"/>
  <c r="CN293" i="1"/>
  <c r="CO293" i="1"/>
  <c r="CP293" i="1"/>
  <c r="CQ293" i="1"/>
  <c r="DB293" i="1"/>
  <c r="DC293" i="1"/>
  <c r="DD293" i="1"/>
  <c r="DE293" i="1"/>
  <c r="DP293" i="1"/>
  <c r="DQ293" i="1"/>
  <c r="DR293" i="1"/>
  <c r="DS293" i="1"/>
  <c r="ED293" i="1"/>
  <c r="EE293" i="1"/>
  <c r="EF293" i="1"/>
  <c r="EG293" i="1"/>
  <c r="ER293" i="1"/>
  <c r="ES293" i="1"/>
  <c r="ET293" i="1"/>
  <c r="EU293" i="1"/>
  <c r="FF293" i="1"/>
  <c r="FG293" i="1"/>
  <c r="FH293" i="1"/>
  <c r="FI293" i="1"/>
  <c r="FT293" i="1"/>
  <c r="FU293" i="1"/>
  <c r="FV293" i="1"/>
  <c r="FW293" i="1"/>
  <c r="GH293" i="1"/>
  <c r="GI293" i="1"/>
  <c r="GJ293" i="1"/>
  <c r="GK293" i="1"/>
  <c r="GV293" i="1"/>
  <c r="GW293" i="1"/>
  <c r="GX293" i="1"/>
  <c r="GY293" i="1"/>
  <c r="HJ293" i="1"/>
  <c r="HK293" i="1"/>
  <c r="HL293" i="1"/>
  <c r="HM293" i="1"/>
  <c r="D294" i="1"/>
  <c r="E294" i="1"/>
  <c r="F294" i="1"/>
  <c r="G294" i="1"/>
  <c r="R294" i="1"/>
  <c r="S294" i="1"/>
  <c r="T294" i="1"/>
  <c r="U294" i="1"/>
  <c r="AG294" i="1"/>
  <c r="AH294" i="1"/>
  <c r="AI294" i="1"/>
  <c r="AJ294" i="1"/>
  <c r="AV294" i="1"/>
  <c r="AW294" i="1"/>
  <c r="AX294" i="1"/>
  <c r="AY294" i="1"/>
  <c r="BK294" i="1"/>
  <c r="BL294" i="1"/>
  <c r="BM294" i="1"/>
  <c r="BN294" i="1"/>
  <c r="BZ294" i="1"/>
  <c r="CA294" i="1"/>
  <c r="CB294" i="1"/>
  <c r="CC294" i="1"/>
  <c r="CN294" i="1"/>
  <c r="CO294" i="1"/>
  <c r="CP294" i="1"/>
  <c r="CQ294" i="1"/>
  <c r="DB294" i="1"/>
  <c r="DC294" i="1"/>
  <c r="DD294" i="1"/>
  <c r="DE294" i="1"/>
  <c r="DP294" i="1"/>
  <c r="DQ294" i="1"/>
  <c r="DR294" i="1"/>
  <c r="DS294" i="1"/>
  <c r="ED294" i="1"/>
  <c r="EE294" i="1"/>
  <c r="EF294" i="1"/>
  <c r="EG294" i="1"/>
  <c r="ER294" i="1"/>
  <c r="ES294" i="1"/>
  <c r="ET294" i="1"/>
  <c r="EU294" i="1"/>
  <c r="FF294" i="1"/>
  <c r="FG294" i="1"/>
  <c r="FH294" i="1"/>
  <c r="FI294" i="1"/>
  <c r="FT294" i="1"/>
  <c r="FU294" i="1"/>
  <c r="FV294" i="1"/>
  <c r="FW294" i="1"/>
  <c r="GH294" i="1"/>
  <c r="GI294" i="1"/>
  <c r="GJ294" i="1"/>
  <c r="GK294" i="1"/>
  <c r="GV294" i="1"/>
  <c r="GW294" i="1"/>
  <c r="GX294" i="1"/>
  <c r="GY294" i="1"/>
  <c r="HJ294" i="1"/>
  <c r="HK294" i="1"/>
  <c r="HL294" i="1"/>
  <c r="HM294" i="1"/>
  <c r="D295" i="1"/>
  <c r="E295" i="1"/>
  <c r="F295" i="1"/>
  <c r="G295" i="1"/>
  <c r="R295" i="1"/>
  <c r="S295" i="1"/>
  <c r="T295" i="1"/>
  <c r="U295" i="1"/>
  <c r="AG295" i="1"/>
  <c r="AH295" i="1"/>
  <c r="AI295" i="1"/>
  <c r="AJ295" i="1"/>
  <c r="AV295" i="1"/>
  <c r="AW295" i="1"/>
  <c r="AX295" i="1"/>
  <c r="AY295" i="1"/>
  <c r="BK295" i="1"/>
  <c r="BL295" i="1"/>
  <c r="BM295" i="1"/>
  <c r="BN295" i="1"/>
  <c r="BZ295" i="1"/>
  <c r="CA295" i="1"/>
  <c r="CB295" i="1"/>
  <c r="CC295" i="1"/>
  <c r="CN295" i="1"/>
  <c r="CO295" i="1"/>
  <c r="CP295" i="1"/>
  <c r="CQ295" i="1"/>
  <c r="DB295" i="1"/>
  <c r="DC295" i="1"/>
  <c r="DD295" i="1"/>
  <c r="DE295" i="1"/>
  <c r="DP295" i="1"/>
  <c r="DQ295" i="1"/>
  <c r="DR295" i="1"/>
  <c r="DS295" i="1"/>
  <c r="ED295" i="1"/>
  <c r="EE295" i="1"/>
  <c r="EF295" i="1"/>
  <c r="EG295" i="1"/>
  <c r="ER295" i="1"/>
  <c r="ES295" i="1"/>
  <c r="ET295" i="1"/>
  <c r="EU295" i="1"/>
  <c r="FF295" i="1"/>
  <c r="FG295" i="1"/>
  <c r="FH295" i="1"/>
  <c r="FI295" i="1"/>
  <c r="FT295" i="1"/>
  <c r="FU295" i="1"/>
  <c r="FV295" i="1"/>
  <c r="FW295" i="1"/>
  <c r="GH295" i="1"/>
  <c r="GI295" i="1"/>
  <c r="GJ295" i="1"/>
  <c r="GK295" i="1"/>
  <c r="GV295" i="1"/>
  <c r="GW295" i="1"/>
  <c r="GX295" i="1"/>
  <c r="GY295" i="1"/>
  <c r="HJ295" i="1"/>
  <c r="HK295" i="1"/>
  <c r="HL295" i="1"/>
  <c r="HM295" i="1"/>
  <c r="D296" i="1"/>
  <c r="E296" i="1"/>
  <c r="F296" i="1"/>
  <c r="G296" i="1"/>
  <c r="R296" i="1"/>
  <c r="S296" i="1"/>
  <c r="T296" i="1"/>
  <c r="U296" i="1"/>
  <c r="AG296" i="1"/>
  <c r="AH296" i="1"/>
  <c r="AI296" i="1"/>
  <c r="AJ296" i="1"/>
  <c r="AV296" i="1"/>
  <c r="AW296" i="1"/>
  <c r="AX296" i="1"/>
  <c r="AY296" i="1"/>
  <c r="BK296" i="1"/>
  <c r="BL296" i="1"/>
  <c r="BM296" i="1"/>
  <c r="BN296" i="1"/>
  <c r="BZ296" i="1"/>
  <c r="CA296" i="1"/>
  <c r="CB296" i="1"/>
  <c r="CC296" i="1"/>
  <c r="CN296" i="1"/>
  <c r="CO296" i="1"/>
  <c r="CP296" i="1"/>
  <c r="CQ296" i="1"/>
  <c r="DB296" i="1"/>
  <c r="DC296" i="1"/>
  <c r="DD296" i="1"/>
  <c r="DE296" i="1"/>
  <c r="DP296" i="1"/>
  <c r="DQ296" i="1"/>
  <c r="DR296" i="1"/>
  <c r="DS296" i="1"/>
  <c r="ED296" i="1"/>
  <c r="EE296" i="1"/>
  <c r="EF296" i="1"/>
  <c r="EG296" i="1"/>
  <c r="ER296" i="1"/>
  <c r="ES296" i="1"/>
  <c r="ET296" i="1"/>
  <c r="EU296" i="1"/>
  <c r="FF296" i="1"/>
  <c r="FG296" i="1"/>
  <c r="FH296" i="1"/>
  <c r="FI296" i="1"/>
  <c r="FT296" i="1"/>
  <c r="FU296" i="1"/>
  <c r="FV296" i="1"/>
  <c r="FW296" i="1"/>
  <c r="GH296" i="1"/>
  <c r="GI296" i="1"/>
  <c r="GJ296" i="1"/>
  <c r="GK296" i="1"/>
  <c r="GV296" i="1"/>
  <c r="GW296" i="1"/>
  <c r="GX296" i="1"/>
  <c r="GY296" i="1"/>
  <c r="HJ296" i="1"/>
  <c r="HK296" i="1"/>
  <c r="HL296" i="1"/>
  <c r="HM296" i="1"/>
  <c r="D297" i="1"/>
  <c r="E297" i="1"/>
  <c r="F297" i="1"/>
  <c r="G297" i="1"/>
  <c r="R297" i="1"/>
  <c r="S297" i="1"/>
  <c r="T297" i="1"/>
  <c r="U297" i="1"/>
  <c r="AG297" i="1"/>
  <c r="AH297" i="1"/>
  <c r="AI297" i="1"/>
  <c r="AJ297" i="1"/>
  <c r="AV297" i="1"/>
  <c r="AW297" i="1"/>
  <c r="AX297" i="1"/>
  <c r="AY297" i="1"/>
  <c r="BK297" i="1"/>
  <c r="BL297" i="1"/>
  <c r="BM297" i="1"/>
  <c r="BN297" i="1"/>
  <c r="BZ297" i="1"/>
  <c r="CA297" i="1"/>
  <c r="CB297" i="1"/>
  <c r="CC297" i="1"/>
  <c r="CN297" i="1"/>
  <c r="CO297" i="1"/>
  <c r="CP297" i="1"/>
  <c r="CQ297" i="1"/>
  <c r="DB297" i="1"/>
  <c r="DC297" i="1"/>
  <c r="DD297" i="1"/>
  <c r="DE297" i="1"/>
  <c r="DP297" i="1"/>
  <c r="DQ297" i="1"/>
  <c r="DR297" i="1"/>
  <c r="DS297" i="1"/>
  <c r="ED297" i="1"/>
  <c r="EE297" i="1"/>
  <c r="EF297" i="1"/>
  <c r="EG297" i="1"/>
  <c r="ER297" i="1"/>
  <c r="ES297" i="1"/>
  <c r="ET297" i="1"/>
  <c r="EU297" i="1"/>
  <c r="FF297" i="1"/>
  <c r="FG297" i="1"/>
  <c r="FH297" i="1"/>
  <c r="FI297" i="1"/>
  <c r="FT297" i="1"/>
  <c r="FU297" i="1"/>
  <c r="FV297" i="1"/>
  <c r="FW297" i="1"/>
  <c r="GH297" i="1"/>
  <c r="GI297" i="1"/>
  <c r="GJ297" i="1"/>
  <c r="GK297" i="1"/>
  <c r="GV297" i="1"/>
  <c r="GW297" i="1"/>
  <c r="GX297" i="1"/>
  <c r="GY297" i="1"/>
  <c r="HJ297" i="1"/>
  <c r="HK297" i="1"/>
  <c r="HL297" i="1"/>
  <c r="HM297" i="1"/>
  <c r="D298" i="1"/>
  <c r="E298" i="1"/>
  <c r="F298" i="1"/>
  <c r="G298" i="1"/>
  <c r="R298" i="1"/>
  <c r="S298" i="1"/>
  <c r="T298" i="1"/>
  <c r="U298" i="1"/>
  <c r="AG298" i="1"/>
  <c r="AH298" i="1"/>
  <c r="AI298" i="1"/>
  <c r="AJ298" i="1"/>
  <c r="AV298" i="1"/>
  <c r="AW298" i="1"/>
  <c r="AX298" i="1"/>
  <c r="AY298" i="1"/>
  <c r="BK298" i="1"/>
  <c r="BL298" i="1"/>
  <c r="BM298" i="1"/>
  <c r="BN298" i="1"/>
  <c r="BZ298" i="1"/>
  <c r="CA298" i="1"/>
  <c r="CB298" i="1"/>
  <c r="CC298" i="1"/>
  <c r="CN298" i="1"/>
  <c r="CO298" i="1"/>
  <c r="CP298" i="1"/>
  <c r="CQ298" i="1"/>
  <c r="DB298" i="1"/>
  <c r="DC298" i="1"/>
  <c r="DD298" i="1"/>
  <c r="DE298" i="1"/>
  <c r="DP298" i="1"/>
  <c r="DQ298" i="1"/>
  <c r="DR298" i="1"/>
  <c r="DS298" i="1"/>
  <c r="ED298" i="1"/>
  <c r="EE298" i="1"/>
  <c r="EF298" i="1"/>
  <c r="EG298" i="1"/>
  <c r="ER298" i="1"/>
  <c r="ES298" i="1"/>
  <c r="ET298" i="1"/>
  <c r="EU298" i="1"/>
  <c r="FF298" i="1"/>
  <c r="FG298" i="1"/>
  <c r="FH298" i="1"/>
  <c r="FI298" i="1"/>
  <c r="FT298" i="1"/>
  <c r="FU298" i="1"/>
  <c r="FV298" i="1"/>
  <c r="FW298" i="1"/>
  <c r="GH298" i="1"/>
  <c r="GI298" i="1"/>
  <c r="GJ298" i="1"/>
  <c r="GK298" i="1"/>
  <c r="GV298" i="1"/>
  <c r="GW298" i="1"/>
  <c r="GX298" i="1"/>
  <c r="GY298" i="1"/>
  <c r="HJ298" i="1"/>
  <c r="HK298" i="1"/>
  <c r="HL298" i="1"/>
  <c r="HM298" i="1"/>
  <c r="D299" i="1"/>
  <c r="E299" i="1"/>
  <c r="F299" i="1"/>
  <c r="G299" i="1"/>
  <c r="R299" i="1"/>
  <c r="S299" i="1"/>
  <c r="T299" i="1"/>
  <c r="U299" i="1"/>
  <c r="AG299" i="1"/>
  <c r="AH299" i="1"/>
  <c r="AI299" i="1"/>
  <c r="AJ299" i="1"/>
  <c r="AV299" i="1"/>
  <c r="AW299" i="1"/>
  <c r="AX299" i="1"/>
  <c r="AY299" i="1"/>
  <c r="BK299" i="1"/>
  <c r="BL299" i="1"/>
  <c r="BM299" i="1"/>
  <c r="BN299" i="1"/>
  <c r="BZ299" i="1"/>
  <c r="CA299" i="1"/>
  <c r="CB299" i="1"/>
  <c r="CC299" i="1"/>
  <c r="CN299" i="1"/>
  <c r="CO299" i="1"/>
  <c r="CP299" i="1"/>
  <c r="CQ299" i="1"/>
  <c r="DB299" i="1"/>
  <c r="DC299" i="1"/>
  <c r="DD299" i="1"/>
  <c r="DE299" i="1"/>
  <c r="DP299" i="1"/>
  <c r="DQ299" i="1"/>
  <c r="DR299" i="1"/>
  <c r="DS299" i="1"/>
  <c r="ED299" i="1"/>
  <c r="EE299" i="1"/>
  <c r="EF299" i="1"/>
  <c r="EG299" i="1"/>
  <c r="ER299" i="1"/>
  <c r="ES299" i="1"/>
  <c r="ET299" i="1"/>
  <c r="EU299" i="1"/>
  <c r="FF299" i="1"/>
  <c r="FG299" i="1"/>
  <c r="FH299" i="1"/>
  <c r="FI299" i="1"/>
  <c r="FT299" i="1"/>
  <c r="FU299" i="1"/>
  <c r="FV299" i="1"/>
  <c r="FW299" i="1"/>
  <c r="GH299" i="1"/>
  <c r="GI299" i="1"/>
  <c r="GJ299" i="1"/>
  <c r="GK299" i="1"/>
  <c r="GV299" i="1"/>
  <c r="GW299" i="1"/>
  <c r="GX299" i="1"/>
  <c r="GY299" i="1"/>
  <c r="HJ299" i="1"/>
  <c r="HK299" i="1"/>
  <c r="HL299" i="1"/>
  <c r="HM299" i="1"/>
  <c r="D300" i="1"/>
  <c r="E300" i="1"/>
  <c r="F300" i="1"/>
  <c r="G300" i="1"/>
  <c r="R300" i="1"/>
  <c r="S300" i="1"/>
  <c r="T300" i="1"/>
  <c r="U300" i="1"/>
  <c r="AG300" i="1"/>
  <c r="AH300" i="1"/>
  <c r="AI300" i="1"/>
  <c r="AJ300" i="1"/>
  <c r="AV300" i="1"/>
  <c r="AW300" i="1"/>
  <c r="AX300" i="1"/>
  <c r="AY300" i="1"/>
  <c r="BK300" i="1"/>
  <c r="BL300" i="1"/>
  <c r="BM300" i="1"/>
  <c r="BN300" i="1"/>
  <c r="BZ300" i="1"/>
  <c r="CA300" i="1"/>
  <c r="CB300" i="1"/>
  <c r="CC300" i="1"/>
  <c r="CN300" i="1"/>
  <c r="CO300" i="1"/>
  <c r="CP300" i="1"/>
  <c r="CQ300" i="1"/>
  <c r="DB300" i="1"/>
  <c r="DC300" i="1"/>
  <c r="DD300" i="1"/>
  <c r="DE300" i="1"/>
  <c r="DP300" i="1"/>
  <c r="DQ300" i="1"/>
  <c r="DR300" i="1"/>
  <c r="DS300" i="1"/>
  <c r="ED300" i="1"/>
  <c r="EE300" i="1"/>
  <c r="EF300" i="1"/>
  <c r="EG300" i="1"/>
  <c r="ER300" i="1"/>
  <c r="ES300" i="1"/>
  <c r="ET300" i="1"/>
  <c r="EU300" i="1"/>
  <c r="FF300" i="1"/>
  <c r="FG300" i="1"/>
  <c r="FH300" i="1"/>
  <c r="FI300" i="1"/>
  <c r="FT300" i="1"/>
  <c r="FU300" i="1"/>
  <c r="FV300" i="1"/>
  <c r="FW300" i="1"/>
  <c r="GH300" i="1"/>
  <c r="GI300" i="1"/>
  <c r="GJ300" i="1"/>
  <c r="GK300" i="1"/>
  <c r="GV300" i="1"/>
  <c r="GW300" i="1"/>
  <c r="GX300" i="1"/>
  <c r="GY300" i="1"/>
  <c r="HJ300" i="1"/>
  <c r="HK300" i="1"/>
  <c r="HL300" i="1"/>
  <c r="HM300" i="1"/>
  <c r="D301" i="1"/>
  <c r="E301" i="1"/>
  <c r="F301" i="1"/>
  <c r="G301" i="1"/>
  <c r="R301" i="1"/>
  <c r="S301" i="1"/>
  <c r="T301" i="1"/>
  <c r="U301" i="1"/>
  <c r="AG301" i="1"/>
  <c r="AH301" i="1"/>
  <c r="AI301" i="1"/>
  <c r="AJ301" i="1"/>
  <c r="AV301" i="1"/>
  <c r="AW301" i="1"/>
  <c r="AX301" i="1"/>
  <c r="AY301" i="1"/>
  <c r="BK301" i="1"/>
  <c r="BL301" i="1"/>
  <c r="BM301" i="1"/>
  <c r="BN301" i="1"/>
  <c r="BZ301" i="1"/>
  <c r="CA301" i="1"/>
  <c r="CB301" i="1"/>
  <c r="CC301" i="1"/>
  <c r="CN301" i="1"/>
  <c r="CO301" i="1"/>
  <c r="CP301" i="1"/>
  <c r="CQ301" i="1"/>
  <c r="DB301" i="1"/>
  <c r="DC301" i="1"/>
  <c r="DD301" i="1"/>
  <c r="DE301" i="1"/>
  <c r="DP301" i="1"/>
  <c r="DQ301" i="1"/>
  <c r="DR301" i="1"/>
  <c r="DS301" i="1"/>
  <c r="ED301" i="1"/>
  <c r="EE301" i="1"/>
  <c r="EF301" i="1"/>
  <c r="EG301" i="1"/>
  <c r="ER301" i="1"/>
  <c r="ES301" i="1"/>
  <c r="ET301" i="1"/>
  <c r="EU301" i="1"/>
  <c r="FF301" i="1"/>
  <c r="FG301" i="1"/>
  <c r="FH301" i="1"/>
  <c r="FI301" i="1"/>
  <c r="FT301" i="1"/>
  <c r="FU301" i="1"/>
  <c r="FV301" i="1"/>
  <c r="FW301" i="1"/>
  <c r="GH301" i="1"/>
  <c r="GI301" i="1"/>
  <c r="GJ301" i="1"/>
  <c r="GK301" i="1"/>
  <c r="GV301" i="1"/>
  <c r="GW301" i="1"/>
  <c r="GX301" i="1"/>
  <c r="GY301" i="1"/>
  <c r="HJ301" i="1"/>
  <c r="HK301" i="1"/>
  <c r="HL301" i="1"/>
  <c r="HM301" i="1"/>
  <c r="D302" i="1"/>
  <c r="E302" i="1"/>
  <c r="F302" i="1"/>
  <c r="G302" i="1"/>
  <c r="R302" i="1"/>
  <c r="S302" i="1"/>
  <c r="T302" i="1"/>
  <c r="U302" i="1"/>
  <c r="AG302" i="1"/>
  <c r="AH302" i="1"/>
  <c r="AI302" i="1"/>
  <c r="AJ302" i="1"/>
  <c r="AV302" i="1"/>
  <c r="AW302" i="1"/>
  <c r="AX302" i="1"/>
  <c r="AY302" i="1"/>
  <c r="BK302" i="1"/>
  <c r="BL302" i="1"/>
  <c r="BM302" i="1"/>
  <c r="BN302" i="1"/>
  <c r="BZ302" i="1"/>
  <c r="CA302" i="1"/>
  <c r="CB302" i="1"/>
  <c r="CC302" i="1"/>
  <c r="CN302" i="1"/>
  <c r="CO302" i="1"/>
  <c r="CP302" i="1"/>
  <c r="CQ302" i="1"/>
  <c r="DB302" i="1"/>
  <c r="DC302" i="1"/>
  <c r="DD302" i="1"/>
  <c r="DE302" i="1"/>
  <c r="DP302" i="1"/>
  <c r="DQ302" i="1"/>
  <c r="DR302" i="1"/>
  <c r="DS302" i="1"/>
  <c r="ED302" i="1"/>
  <c r="EE302" i="1"/>
  <c r="EF302" i="1"/>
  <c r="EG302" i="1"/>
  <c r="ER302" i="1"/>
  <c r="ES302" i="1"/>
  <c r="ET302" i="1"/>
  <c r="EU302" i="1"/>
  <c r="FF302" i="1"/>
  <c r="FG302" i="1"/>
  <c r="FH302" i="1"/>
  <c r="FI302" i="1"/>
  <c r="FT302" i="1"/>
  <c r="FU302" i="1"/>
  <c r="FV302" i="1"/>
  <c r="FW302" i="1"/>
  <c r="GH302" i="1"/>
  <c r="GI302" i="1"/>
  <c r="GJ302" i="1"/>
  <c r="GK302" i="1"/>
  <c r="GV302" i="1"/>
  <c r="GW302" i="1"/>
  <c r="GX302" i="1"/>
  <c r="GY302" i="1"/>
  <c r="HJ302" i="1"/>
  <c r="HK302" i="1"/>
  <c r="HL302" i="1"/>
  <c r="HM302" i="1"/>
  <c r="D303" i="1"/>
  <c r="E303" i="1"/>
  <c r="F303" i="1"/>
  <c r="G303" i="1"/>
  <c r="R303" i="1"/>
  <c r="S303" i="1"/>
  <c r="T303" i="1"/>
  <c r="U303" i="1"/>
  <c r="AG303" i="1"/>
  <c r="AH303" i="1"/>
  <c r="AI303" i="1"/>
  <c r="AJ303" i="1"/>
  <c r="AV303" i="1"/>
  <c r="AW303" i="1"/>
  <c r="AX303" i="1"/>
  <c r="AY303" i="1"/>
  <c r="BK303" i="1"/>
  <c r="BL303" i="1"/>
  <c r="BM303" i="1"/>
  <c r="BN303" i="1"/>
  <c r="BZ303" i="1"/>
  <c r="CA303" i="1"/>
  <c r="CB303" i="1"/>
  <c r="CC303" i="1"/>
  <c r="CN303" i="1"/>
  <c r="CO303" i="1"/>
  <c r="CP303" i="1"/>
  <c r="CQ303" i="1"/>
  <c r="DB303" i="1"/>
  <c r="DC303" i="1"/>
  <c r="DD303" i="1"/>
  <c r="DE303" i="1"/>
  <c r="DP303" i="1"/>
  <c r="DQ303" i="1"/>
  <c r="DR303" i="1"/>
  <c r="DS303" i="1"/>
  <c r="ED303" i="1"/>
  <c r="EE303" i="1"/>
  <c r="EF303" i="1"/>
  <c r="EG303" i="1"/>
  <c r="ER303" i="1"/>
  <c r="ES303" i="1"/>
  <c r="ET303" i="1"/>
  <c r="EU303" i="1"/>
  <c r="FF303" i="1"/>
  <c r="FG303" i="1"/>
  <c r="FH303" i="1"/>
  <c r="FI303" i="1"/>
  <c r="FT303" i="1"/>
  <c r="FU303" i="1"/>
  <c r="FV303" i="1"/>
  <c r="FW303" i="1"/>
  <c r="GH303" i="1"/>
  <c r="GI303" i="1"/>
  <c r="GJ303" i="1"/>
  <c r="GK303" i="1"/>
  <c r="GV303" i="1"/>
  <c r="GW303" i="1"/>
  <c r="GX303" i="1"/>
  <c r="GY303" i="1"/>
  <c r="HJ303" i="1"/>
  <c r="HK303" i="1"/>
  <c r="HL303" i="1"/>
  <c r="HM303" i="1"/>
  <c r="D304" i="1"/>
  <c r="E304" i="1"/>
  <c r="F304" i="1"/>
  <c r="G304" i="1"/>
  <c r="R304" i="1"/>
  <c r="S304" i="1"/>
  <c r="T304" i="1"/>
  <c r="U304" i="1"/>
  <c r="AG304" i="1"/>
  <c r="AH304" i="1"/>
  <c r="AI304" i="1"/>
  <c r="AJ304" i="1"/>
  <c r="AV304" i="1"/>
  <c r="AW304" i="1"/>
  <c r="AX304" i="1"/>
  <c r="AY304" i="1"/>
  <c r="BK304" i="1"/>
  <c r="BL304" i="1"/>
  <c r="BM304" i="1"/>
  <c r="BN304" i="1"/>
  <c r="BZ304" i="1"/>
  <c r="CA304" i="1"/>
  <c r="CB304" i="1"/>
  <c r="CC304" i="1"/>
  <c r="CN304" i="1"/>
  <c r="CO304" i="1"/>
  <c r="CP304" i="1"/>
  <c r="CQ304" i="1"/>
  <c r="DB304" i="1"/>
  <c r="DC304" i="1"/>
  <c r="DD304" i="1"/>
  <c r="DE304" i="1"/>
  <c r="DP304" i="1"/>
  <c r="DQ304" i="1"/>
  <c r="DR304" i="1"/>
  <c r="DS304" i="1"/>
  <c r="ED304" i="1"/>
  <c r="EE304" i="1"/>
  <c r="EF304" i="1"/>
  <c r="EG304" i="1"/>
  <c r="ER304" i="1"/>
  <c r="ES304" i="1"/>
  <c r="ET304" i="1"/>
  <c r="EU304" i="1"/>
  <c r="FF304" i="1"/>
  <c r="FG304" i="1"/>
  <c r="FH304" i="1"/>
  <c r="FI304" i="1"/>
  <c r="FT304" i="1"/>
  <c r="FU304" i="1"/>
  <c r="FV304" i="1"/>
  <c r="FW304" i="1"/>
  <c r="GH304" i="1"/>
  <c r="GI304" i="1"/>
  <c r="GJ304" i="1"/>
  <c r="GK304" i="1"/>
  <c r="GV304" i="1"/>
  <c r="GW304" i="1"/>
  <c r="GX304" i="1"/>
  <c r="GY304" i="1"/>
  <c r="HJ304" i="1"/>
  <c r="HK304" i="1"/>
  <c r="HL304" i="1"/>
  <c r="HM304" i="1"/>
  <c r="D305" i="1"/>
  <c r="E305" i="1"/>
  <c r="F305" i="1"/>
  <c r="G305" i="1"/>
  <c r="R305" i="1"/>
  <c r="S305" i="1"/>
  <c r="T305" i="1"/>
  <c r="U305" i="1"/>
  <c r="AG305" i="1"/>
  <c r="AH305" i="1"/>
  <c r="AI305" i="1"/>
  <c r="AJ305" i="1"/>
  <c r="AV305" i="1"/>
  <c r="AW305" i="1"/>
  <c r="AX305" i="1"/>
  <c r="AY305" i="1"/>
  <c r="BK305" i="1"/>
  <c r="BL305" i="1"/>
  <c r="BM305" i="1"/>
  <c r="BN305" i="1"/>
  <c r="BZ305" i="1"/>
  <c r="CA305" i="1"/>
  <c r="CB305" i="1"/>
  <c r="CC305" i="1"/>
  <c r="CN305" i="1"/>
  <c r="CO305" i="1"/>
  <c r="CP305" i="1"/>
  <c r="CQ305" i="1"/>
  <c r="DB305" i="1"/>
  <c r="DC305" i="1"/>
  <c r="DD305" i="1"/>
  <c r="DE305" i="1"/>
  <c r="DP305" i="1"/>
  <c r="DQ305" i="1"/>
  <c r="DR305" i="1"/>
  <c r="DS305" i="1"/>
  <c r="ED305" i="1"/>
  <c r="EE305" i="1"/>
  <c r="EF305" i="1"/>
  <c r="EG305" i="1"/>
  <c r="ER305" i="1"/>
  <c r="ES305" i="1"/>
  <c r="ET305" i="1"/>
  <c r="EU305" i="1"/>
  <c r="FF305" i="1"/>
  <c r="FG305" i="1"/>
  <c r="FH305" i="1"/>
  <c r="FI305" i="1"/>
  <c r="FT305" i="1"/>
  <c r="FU305" i="1"/>
  <c r="FV305" i="1"/>
  <c r="FW305" i="1"/>
  <c r="GH305" i="1"/>
  <c r="GI305" i="1"/>
  <c r="GJ305" i="1"/>
  <c r="GK305" i="1"/>
  <c r="GV305" i="1"/>
  <c r="GW305" i="1"/>
  <c r="GX305" i="1"/>
  <c r="GY305" i="1"/>
  <c r="HJ305" i="1"/>
  <c r="HK305" i="1"/>
  <c r="HL305" i="1"/>
  <c r="HM305" i="1"/>
  <c r="D306" i="1"/>
  <c r="E306" i="1"/>
  <c r="F306" i="1"/>
  <c r="G306" i="1"/>
  <c r="R306" i="1"/>
  <c r="S306" i="1"/>
  <c r="T306" i="1"/>
  <c r="U306" i="1"/>
  <c r="AG306" i="1"/>
  <c r="AH306" i="1"/>
  <c r="AI306" i="1"/>
  <c r="AJ306" i="1"/>
  <c r="AV306" i="1"/>
  <c r="AW306" i="1"/>
  <c r="AX306" i="1"/>
  <c r="AY306" i="1"/>
  <c r="BK306" i="1"/>
  <c r="BL306" i="1"/>
  <c r="BM306" i="1"/>
  <c r="BN306" i="1"/>
  <c r="BZ306" i="1"/>
  <c r="CA306" i="1"/>
  <c r="CB306" i="1"/>
  <c r="CC306" i="1"/>
  <c r="CN306" i="1"/>
  <c r="CO306" i="1"/>
  <c r="CP306" i="1"/>
  <c r="CQ306" i="1"/>
  <c r="DB306" i="1"/>
  <c r="DC306" i="1"/>
  <c r="DD306" i="1"/>
  <c r="DE306" i="1"/>
  <c r="DP306" i="1"/>
  <c r="DQ306" i="1"/>
  <c r="DR306" i="1"/>
  <c r="DS306" i="1"/>
  <c r="ED306" i="1"/>
  <c r="EE306" i="1"/>
  <c r="EF306" i="1"/>
  <c r="EG306" i="1"/>
  <c r="ER306" i="1"/>
  <c r="ES306" i="1"/>
  <c r="ET306" i="1"/>
  <c r="EU306" i="1"/>
  <c r="FF306" i="1"/>
  <c r="FG306" i="1"/>
  <c r="FH306" i="1"/>
  <c r="FI306" i="1"/>
  <c r="FT306" i="1"/>
  <c r="FU306" i="1"/>
  <c r="FV306" i="1"/>
  <c r="FW306" i="1"/>
  <c r="GH306" i="1"/>
  <c r="GI306" i="1"/>
  <c r="GJ306" i="1"/>
  <c r="GK306" i="1"/>
  <c r="GV306" i="1"/>
  <c r="GW306" i="1"/>
  <c r="GX306" i="1"/>
  <c r="GY306" i="1"/>
  <c r="HJ306" i="1"/>
  <c r="HK306" i="1"/>
  <c r="HL306" i="1"/>
  <c r="HM306" i="1"/>
  <c r="D307" i="1"/>
  <c r="E307" i="1"/>
  <c r="F307" i="1"/>
  <c r="G307" i="1"/>
  <c r="R307" i="1"/>
  <c r="S307" i="1"/>
  <c r="T307" i="1"/>
  <c r="U307" i="1"/>
  <c r="AG307" i="1"/>
  <c r="AH307" i="1"/>
  <c r="AI307" i="1"/>
  <c r="AJ307" i="1"/>
  <c r="AV307" i="1"/>
  <c r="AW307" i="1"/>
  <c r="AX307" i="1"/>
  <c r="AY307" i="1"/>
  <c r="BK307" i="1"/>
  <c r="BL307" i="1"/>
  <c r="BM307" i="1"/>
  <c r="BN307" i="1"/>
  <c r="BZ307" i="1"/>
  <c r="CA307" i="1"/>
  <c r="CB307" i="1"/>
  <c r="CC307" i="1"/>
  <c r="CN307" i="1"/>
  <c r="CO307" i="1"/>
  <c r="CP307" i="1"/>
  <c r="CQ307" i="1"/>
  <c r="DB307" i="1"/>
  <c r="DC307" i="1"/>
  <c r="DD307" i="1"/>
  <c r="DE307" i="1"/>
  <c r="DP307" i="1"/>
  <c r="DQ307" i="1"/>
  <c r="DR307" i="1"/>
  <c r="DS307" i="1"/>
  <c r="ED307" i="1"/>
  <c r="EE307" i="1"/>
  <c r="EF307" i="1"/>
  <c r="EG307" i="1"/>
  <c r="ER307" i="1"/>
  <c r="ES307" i="1"/>
  <c r="ET307" i="1"/>
  <c r="EU307" i="1"/>
  <c r="FF307" i="1"/>
  <c r="FG307" i="1"/>
  <c r="FH307" i="1"/>
  <c r="FI307" i="1"/>
  <c r="FT307" i="1"/>
  <c r="FU307" i="1"/>
  <c r="FV307" i="1"/>
  <c r="FW307" i="1"/>
  <c r="GH307" i="1"/>
  <c r="GI307" i="1"/>
  <c r="GJ307" i="1"/>
  <c r="GK307" i="1"/>
  <c r="GV307" i="1"/>
  <c r="GW307" i="1"/>
  <c r="GX307" i="1"/>
  <c r="GY307" i="1"/>
  <c r="HJ307" i="1"/>
  <c r="HK307" i="1"/>
  <c r="HL307" i="1"/>
  <c r="HM307" i="1"/>
  <c r="D308" i="1"/>
  <c r="E308" i="1"/>
  <c r="F308" i="1"/>
  <c r="G308" i="1"/>
  <c r="R308" i="1"/>
  <c r="S308" i="1"/>
  <c r="T308" i="1"/>
  <c r="U308" i="1"/>
  <c r="AG308" i="1"/>
  <c r="AH308" i="1"/>
  <c r="AI308" i="1"/>
  <c r="AJ308" i="1"/>
  <c r="AV308" i="1"/>
  <c r="AW308" i="1"/>
  <c r="AX308" i="1"/>
  <c r="AY308" i="1"/>
  <c r="BK308" i="1"/>
  <c r="BL308" i="1"/>
  <c r="BM308" i="1"/>
  <c r="BN308" i="1"/>
  <c r="BZ308" i="1"/>
  <c r="CA308" i="1"/>
  <c r="CB308" i="1"/>
  <c r="CC308" i="1"/>
  <c r="CN308" i="1"/>
  <c r="CO308" i="1"/>
  <c r="CP308" i="1"/>
  <c r="CQ308" i="1"/>
  <c r="DB308" i="1"/>
  <c r="DC308" i="1"/>
  <c r="DD308" i="1"/>
  <c r="DE308" i="1"/>
  <c r="DP308" i="1"/>
  <c r="DQ308" i="1"/>
  <c r="DR308" i="1"/>
  <c r="DS308" i="1"/>
  <c r="ED308" i="1"/>
  <c r="EE308" i="1"/>
  <c r="EF308" i="1"/>
  <c r="EG308" i="1"/>
  <c r="ER308" i="1"/>
  <c r="ES308" i="1"/>
  <c r="ET308" i="1"/>
  <c r="EU308" i="1"/>
  <c r="FF308" i="1"/>
  <c r="FG308" i="1"/>
  <c r="FH308" i="1"/>
  <c r="FI308" i="1"/>
  <c r="FT308" i="1"/>
  <c r="FU308" i="1"/>
  <c r="FV308" i="1"/>
  <c r="FW308" i="1"/>
  <c r="GH308" i="1"/>
  <c r="GI308" i="1"/>
  <c r="GJ308" i="1"/>
  <c r="GK308" i="1"/>
  <c r="GV308" i="1"/>
  <c r="GW308" i="1"/>
  <c r="GX308" i="1"/>
  <c r="GY308" i="1"/>
  <c r="HJ308" i="1"/>
  <c r="HK308" i="1"/>
  <c r="HL308" i="1"/>
  <c r="HM308" i="1"/>
  <c r="D309" i="1"/>
  <c r="E309" i="1"/>
  <c r="F309" i="1"/>
  <c r="G309" i="1"/>
  <c r="R309" i="1"/>
  <c r="S309" i="1"/>
  <c r="T309" i="1"/>
  <c r="U309" i="1"/>
  <c r="AG309" i="1"/>
  <c r="AH309" i="1"/>
  <c r="AI309" i="1"/>
  <c r="AJ309" i="1"/>
  <c r="AV309" i="1"/>
  <c r="AW309" i="1"/>
  <c r="AX309" i="1"/>
  <c r="AY309" i="1"/>
  <c r="BK309" i="1"/>
  <c r="BL309" i="1"/>
  <c r="BM309" i="1"/>
  <c r="BN309" i="1"/>
  <c r="BZ309" i="1"/>
  <c r="CA309" i="1"/>
  <c r="CB309" i="1"/>
  <c r="CC309" i="1"/>
  <c r="CN309" i="1"/>
  <c r="CO309" i="1"/>
  <c r="CP309" i="1"/>
  <c r="CQ309" i="1"/>
  <c r="DB309" i="1"/>
  <c r="DC309" i="1"/>
  <c r="DD309" i="1"/>
  <c r="DE309" i="1"/>
  <c r="DP309" i="1"/>
  <c r="DQ309" i="1"/>
  <c r="DR309" i="1"/>
  <c r="DS309" i="1"/>
  <c r="ED309" i="1"/>
  <c r="EE309" i="1"/>
  <c r="EF309" i="1"/>
  <c r="EG309" i="1"/>
  <c r="ER309" i="1"/>
  <c r="ES309" i="1"/>
  <c r="ET309" i="1"/>
  <c r="EU309" i="1"/>
  <c r="FF309" i="1"/>
  <c r="FG309" i="1"/>
  <c r="FH309" i="1"/>
  <c r="FI309" i="1"/>
  <c r="FT309" i="1"/>
  <c r="FU309" i="1"/>
  <c r="FV309" i="1"/>
  <c r="FW309" i="1"/>
  <c r="GH309" i="1"/>
  <c r="GI309" i="1"/>
  <c r="GJ309" i="1"/>
  <c r="GK309" i="1"/>
  <c r="GV309" i="1"/>
  <c r="GW309" i="1"/>
  <c r="GX309" i="1"/>
  <c r="GY309" i="1"/>
  <c r="HJ309" i="1"/>
  <c r="HK309" i="1"/>
  <c r="HL309" i="1"/>
  <c r="HM309" i="1"/>
  <c r="D310" i="1"/>
  <c r="E310" i="1"/>
  <c r="F310" i="1"/>
  <c r="G310" i="1"/>
  <c r="R310" i="1"/>
  <c r="S310" i="1"/>
  <c r="T310" i="1"/>
  <c r="U310" i="1"/>
  <c r="AG310" i="1"/>
  <c r="AH310" i="1"/>
  <c r="AI310" i="1"/>
  <c r="AJ310" i="1"/>
  <c r="AV310" i="1"/>
  <c r="AW310" i="1"/>
  <c r="AX310" i="1"/>
  <c r="AY310" i="1"/>
  <c r="BK310" i="1"/>
  <c r="BL310" i="1"/>
  <c r="BM310" i="1"/>
  <c r="BN310" i="1"/>
  <c r="BZ310" i="1"/>
  <c r="CA310" i="1"/>
  <c r="CB310" i="1"/>
  <c r="CC310" i="1"/>
  <c r="CN310" i="1"/>
  <c r="CO310" i="1"/>
  <c r="CP310" i="1"/>
  <c r="CQ310" i="1"/>
  <c r="DB310" i="1"/>
  <c r="DC310" i="1"/>
  <c r="DD310" i="1"/>
  <c r="DE310" i="1"/>
  <c r="DP310" i="1"/>
  <c r="DQ310" i="1"/>
  <c r="DR310" i="1"/>
  <c r="DS310" i="1"/>
  <c r="ED310" i="1"/>
  <c r="EE310" i="1"/>
  <c r="EF310" i="1"/>
  <c r="EG310" i="1"/>
  <c r="ER310" i="1"/>
  <c r="ES310" i="1"/>
  <c r="ET310" i="1"/>
  <c r="EU310" i="1"/>
  <c r="FF310" i="1"/>
  <c r="FG310" i="1"/>
  <c r="FH310" i="1"/>
  <c r="FI310" i="1"/>
  <c r="FT310" i="1"/>
  <c r="FU310" i="1"/>
  <c r="FV310" i="1"/>
  <c r="FW310" i="1"/>
  <c r="GH310" i="1"/>
  <c r="GI310" i="1"/>
  <c r="GJ310" i="1"/>
  <c r="GK310" i="1"/>
  <c r="GV310" i="1"/>
  <c r="GW310" i="1"/>
  <c r="GX310" i="1"/>
  <c r="GY310" i="1"/>
  <c r="HJ310" i="1"/>
  <c r="HK310" i="1"/>
  <c r="HL310" i="1"/>
  <c r="HM310" i="1"/>
  <c r="D311" i="1"/>
  <c r="E311" i="1"/>
  <c r="F311" i="1"/>
  <c r="G311" i="1"/>
  <c r="R311" i="1"/>
  <c r="S311" i="1"/>
  <c r="T311" i="1"/>
  <c r="U311" i="1"/>
  <c r="AG311" i="1"/>
  <c r="AH311" i="1"/>
  <c r="AI311" i="1"/>
  <c r="AJ311" i="1"/>
  <c r="AV311" i="1"/>
  <c r="AW311" i="1"/>
  <c r="AX311" i="1"/>
  <c r="AY311" i="1"/>
  <c r="BK311" i="1"/>
  <c r="BL311" i="1"/>
  <c r="BM311" i="1"/>
  <c r="BN311" i="1"/>
  <c r="BZ311" i="1"/>
  <c r="CA311" i="1"/>
  <c r="CB311" i="1"/>
  <c r="CC311" i="1"/>
  <c r="CN311" i="1"/>
  <c r="CO311" i="1"/>
  <c r="CP311" i="1"/>
  <c r="CQ311" i="1"/>
  <c r="DB311" i="1"/>
  <c r="DC311" i="1"/>
  <c r="DD311" i="1"/>
  <c r="DE311" i="1"/>
  <c r="DP311" i="1"/>
  <c r="DQ311" i="1"/>
  <c r="DR311" i="1"/>
  <c r="DS311" i="1"/>
  <c r="ED311" i="1"/>
  <c r="EE311" i="1"/>
  <c r="EF311" i="1"/>
  <c r="EG311" i="1"/>
  <c r="ER311" i="1"/>
  <c r="ES311" i="1"/>
  <c r="ET311" i="1"/>
  <c r="EU311" i="1"/>
  <c r="FF311" i="1"/>
  <c r="FG311" i="1"/>
  <c r="FH311" i="1"/>
  <c r="FI311" i="1"/>
  <c r="FT311" i="1"/>
  <c r="FU311" i="1"/>
  <c r="FV311" i="1"/>
  <c r="FW311" i="1"/>
  <c r="GH311" i="1"/>
  <c r="GI311" i="1"/>
  <c r="GJ311" i="1"/>
  <c r="GK311" i="1"/>
  <c r="GV311" i="1"/>
  <c r="GW311" i="1"/>
  <c r="GX311" i="1"/>
  <c r="GY311" i="1"/>
  <c r="HJ311" i="1"/>
  <c r="HK311" i="1"/>
  <c r="HL311" i="1"/>
  <c r="HM311" i="1"/>
  <c r="D312" i="1"/>
  <c r="E312" i="1"/>
  <c r="F312" i="1"/>
  <c r="G312" i="1"/>
  <c r="R312" i="1"/>
  <c r="S312" i="1"/>
  <c r="T312" i="1"/>
  <c r="U312" i="1"/>
  <c r="AG312" i="1"/>
  <c r="AH312" i="1"/>
  <c r="AI312" i="1"/>
  <c r="AJ312" i="1"/>
  <c r="AV312" i="1"/>
  <c r="AW312" i="1"/>
  <c r="AX312" i="1"/>
  <c r="AY312" i="1"/>
  <c r="BK312" i="1"/>
  <c r="BL312" i="1"/>
  <c r="BM312" i="1"/>
  <c r="BN312" i="1"/>
  <c r="BZ312" i="1"/>
  <c r="CA312" i="1"/>
  <c r="CB312" i="1"/>
  <c r="CC312" i="1"/>
  <c r="CN312" i="1"/>
  <c r="CO312" i="1"/>
  <c r="CP312" i="1"/>
  <c r="CQ312" i="1"/>
  <c r="DB312" i="1"/>
  <c r="DC312" i="1"/>
  <c r="DD312" i="1"/>
  <c r="DE312" i="1"/>
  <c r="DP312" i="1"/>
  <c r="DQ312" i="1"/>
  <c r="DR312" i="1"/>
  <c r="DS312" i="1"/>
  <c r="ED312" i="1"/>
  <c r="EE312" i="1"/>
  <c r="EF312" i="1"/>
  <c r="EG312" i="1"/>
  <c r="ER312" i="1"/>
  <c r="ES312" i="1"/>
  <c r="ET312" i="1"/>
  <c r="EU312" i="1"/>
  <c r="FF312" i="1"/>
  <c r="FG312" i="1"/>
  <c r="FH312" i="1"/>
  <c r="FI312" i="1"/>
  <c r="FT312" i="1"/>
  <c r="FU312" i="1"/>
  <c r="FV312" i="1"/>
  <c r="FW312" i="1"/>
  <c r="GH312" i="1"/>
  <c r="GI312" i="1"/>
  <c r="GJ312" i="1"/>
  <c r="GK312" i="1"/>
  <c r="GV312" i="1"/>
  <c r="GW312" i="1"/>
  <c r="GX312" i="1"/>
  <c r="GY312" i="1"/>
  <c r="HJ312" i="1"/>
  <c r="HK312" i="1"/>
  <c r="HL312" i="1"/>
  <c r="HM312" i="1"/>
  <c r="D313" i="1"/>
  <c r="E313" i="1"/>
  <c r="F313" i="1"/>
  <c r="G313" i="1"/>
  <c r="R313" i="1"/>
  <c r="S313" i="1"/>
  <c r="T313" i="1"/>
  <c r="U313" i="1"/>
  <c r="AG313" i="1"/>
  <c r="AH313" i="1"/>
  <c r="AI313" i="1"/>
  <c r="AJ313" i="1"/>
  <c r="AV313" i="1"/>
  <c r="AW313" i="1"/>
  <c r="AX313" i="1"/>
  <c r="AY313" i="1"/>
  <c r="BK313" i="1"/>
  <c r="BL313" i="1"/>
  <c r="BM313" i="1"/>
  <c r="BN313" i="1"/>
  <c r="BZ313" i="1"/>
  <c r="CA313" i="1"/>
  <c r="CB313" i="1"/>
  <c r="CC313" i="1"/>
  <c r="CN313" i="1"/>
  <c r="CO313" i="1"/>
  <c r="CP313" i="1"/>
  <c r="CQ313" i="1"/>
  <c r="DB313" i="1"/>
  <c r="DC313" i="1"/>
  <c r="DD313" i="1"/>
  <c r="DE313" i="1"/>
  <c r="DP313" i="1"/>
  <c r="DQ313" i="1"/>
  <c r="DR313" i="1"/>
  <c r="DS313" i="1"/>
  <c r="ED313" i="1"/>
  <c r="EE313" i="1"/>
  <c r="EF313" i="1"/>
  <c r="EG313" i="1"/>
  <c r="ER313" i="1"/>
  <c r="ES313" i="1"/>
  <c r="ET313" i="1"/>
  <c r="EU313" i="1"/>
  <c r="FF313" i="1"/>
  <c r="FG313" i="1"/>
  <c r="FH313" i="1"/>
  <c r="FI313" i="1"/>
  <c r="FT313" i="1"/>
  <c r="FU313" i="1"/>
  <c r="FV313" i="1"/>
  <c r="FW313" i="1"/>
  <c r="GH313" i="1"/>
  <c r="GI313" i="1"/>
  <c r="GJ313" i="1"/>
  <c r="GK313" i="1"/>
  <c r="GV313" i="1"/>
  <c r="GW313" i="1"/>
  <c r="GX313" i="1"/>
  <c r="GY313" i="1"/>
  <c r="HJ313" i="1"/>
  <c r="HK313" i="1"/>
  <c r="HL313" i="1"/>
  <c r="HM313" i="1"/>
  <c r="D314" i="1"/>
  <c r="E314" i="1"/>
  <c r="F314" i="1"/>
  <c r="G314" i="1"/>
  <c r="R314" i="1"/>
  <c r="S314" i="1"/>
  <c r="T314" i="1"/>
  <c r="U314" i="1"/>
  <c r="AG314" i="1"/>
  <c r="AH314" i="1"/>
  <c r="AI314" i="1"/>
  <c r="AJ314" i="1"/>
  <c r="AV314" i="1"/>
  <c r="AW314" i="1"/>
  <c r="AX314" i="1"/>
  <c r="AY314" i="1"/>
  <c r="BK314" i="1"/>
  <c r="BL314" i="1"/>
  <c r="BM314" i="1"/>
  <c r="BN314" i="1"/>
  <c r="BZ314" i="1"/>
  <c r="CA314" i="1"/>
  <c r="CB314" i="1"/>
  <c r="CC314" i="1"/>
  <c r="CN314" i="1"/>
  <c r="CO314" i="1"/>
  <c r="CP314" i="1"/>
  <c r="CQ314" i="1"/>
  <c r="DB314" i="1"/>
  <c r="DC314" i="1"/>
  <c r="DD314" i="1"/>
  <c r="DE314" i="1"/>
  <c r="DP314" i="1"/>
  <c r="DQ314" i="1"/>
  <c r="DR314" i="1"/>
  <c r="DS314" i="1"/>
  <c r="ED314" i="1"/>
  <c r="EE314" i="1"/>
  <c r="EF314" i="1"/>
  <c r="EG314" i="1"/>
  <c r="ER314" i="1"/>
  <c r="ES314" i="1"/>
  <c r="ET314" i="1"/>
  <c r="EU314" i="1"/>
  <c r="FF314" i="1"/>
  <c r="FG314" i="1"/>
  <c r="FH314" i="1"/>
  <c r="FI314" i="1"/>
  <c r="FT314" i="1"/>
  <c r="FU314" i="1"/>
  <c r="FV314" i="1"/>
  <c r="FW314" i="1"/>
  <c r="GH314" i="1"/>
  <c r="GI314" i="1"/>
  <c r="GJ314" i="1"/>
  <c r="GK314" i="1"/>
  <c r="GV314" i="1"/>
  <c r="GW314" i="1"/>
  <c r="GX314" i="1"/>
  <c r="GY314" i="1"/>
  <c r="HJ314" i="1"/>
  <c r="HK314" i="1"/>
  <c r="HL314" i="1"/>
  <c r="HM314" i="1"/>
  <c r="D315" i="1"/>
  <c r="E315" i="1"/>
  <c r="F315" i="1"/>
  <c r="G315" i="1"/>
  <c r="R315" i="1"/>
  <c r="S315" i="1"/>
  <c r="T315" i="1"/>
  <c r="U315" i="1"/>
  <c r="AG315" i="1"/>
  <c r="AH315" i="1"/>
  <c r="AI315" i="1"/>
  <c r="AJ315" i="1"/>
  <c r="AV315" i="1"/>
  <c r="AW315" i="1"/>
  <c r="AX315" i="1"/>
  <c r="AY315" i="1"/>
  <c r="BK315" i="1"/>
  <c r="BL315" i="1"/>
  <c r="BM315" i="1"/>
  <c r="BN315" i="1"/>
  <c r="BZ315" i="1"/>
  <c r="CA315" i="1"/>
  <c r="CB315" i="1"/>
  <c r="CC315" i="1"/>
  <c r="CN315" i="1"/>
  <c r="CO315" i="1"/>
  <c r="CP315" i="1"/>
  <c r="CQ315" i="1"/>
  <c r="DB315" i="1"/>
  <c r="DC315" i="1"/>
  <c r="DD315" i="1"/>
  <c r="DE315" i="1"/>
  <c r="DP315" i="1"/>
  <c r="DQ315" i="1"/>
  <c r="DR315" i="1"/>
  <c r="DS315" i="1"/>
  <c r="ED315" i="1"/>
  <c r="EE315" i="1"/>
  <c r="EF315" i="1"/>
  <c r="EG315" i="1"/>
  <c r="ER315" i="1"/>
  <c r="ES315" i="1"/>
  <c r="ET315" i="1"/>
  <c r="EU315" i="1"/>
  <c r="FF315" i="1"/>
  <c r="FG315" i="1"/>
  <c r="FH315" i="1"/>
  <c r="FI315" i="1"/>
  <c r="FT315" i="1"/>
  <c r="FU315" i="1"/>
  <c r="FV315" i="1"/>
  <c r="FW315" i="1"/>
  <c r="GH315" i="1"/>
  <c r="GI315" i="1"/>
  <c r="GJ315" i="1"/>
  <c r="GK315" i="1"/>
  <c r="GV315" i="1"/>
  <c r="GW315" i="1"/>
  <c r="GX315" i="1"/>
  <c r="GY315" i="1"/>
  <c r="HJ315" i="1"/>
  <c r="HK315" i="1"/>
  <c r="HL315" i="1"/>
  <c r="HM315" i="1"/>
  <c r="D316" i="1"/>
  <c r="E316" i="1"/>
  <c r="F316" i="1"/>
  <c r="G316" i="1"/>
  <c r="R316" i="1"/>
  <c r="S316" i="1"/>
  <c r="T316" i="1"/>
  <c r="U316" i="1"/>
  <c r="AG316" i="1"/>
  <c r="AH316" i="1"/>
  <c r="AI316" i="1"/>
  <c r="AJ316" i="1"/>
  <c r="AV316" i="1"/>
  <c r="AW316" i="1"/>
  <c r="AX316" i="1"/>
  <c r="AY316" i="1"/>
  <c r="BK316" i="1"/>
  <c r="BL316" i="1"/>
  <c r="BM316" i="1"/>
  <c r="BN316" i="1"/>
  <c r="BZ316" i="1"/>
  <c r="CA316" i="1"/>
  <c r="CB316" i="1"/>
  <c r="CC316" i="1"/>
  <c r="CN316" i="1"/>
  <c r="CO316" i="1"/>
  <c r="CP316" i="1"/>
  <c r="CQ316" i="1"/>
  <c r="DB316" i="1"/>
  <c r="DC316" i="1"/>
  <c r="DD316" i="1"/>
  <c r="DE316" i="1"/>
  <c r="DP316" i="1"/>
  <c r="DQ316" i="1"/>
  <c r="DR316" i="1"/>
  <c r="DS316" i="1"/>
  <c r="ED316" i="1"/>
  <c r="EE316" i="1"/>
  <c r="EF316" i="1"/>
  <c r="EG316" i="1"/>
  <c r="ER316" i="1"/>
  <c r="ES316" i="1"/>
  <c r="ET316" i="1"/>
  <c r="EU316" i="1"/>
  <c r="FF316" i="1"/>
  <c r="FG316" i="1"/>
  <c r="FH316" i="1"/>
  <c r="FI316" i="1"/>
  <c r="FT316" i="1"/>
  <c r="FU316" i="1"/>
  <c r="FV316" i="1"/>
  <c r="FW316" i="1"/>
  <c r="GH316" i="1"/>
  <c r="GI316" i="1"/>
  <c r="GJ316" i="1"/>
  <c r="GK316" i="1"/>
  <c r="GV316" i="1"/>
  <c r="GW316" i="1"/>
  <c r="GX316" i="1"/>
  <c r="GY316" i="1"/>
  <c r="HJ316" i="1"/>
  <c r="HK316" i="1"/>
  <c r="HL316" i="1"/>
  <c r="HM316" i="1"/>
  <c r="D317" i="1"/>
  <c r="E317" i="1"/>
  <c r="F317" i="1"/>
  <c r="G317" i="1"/>
  <c r="R317" i="1"/>
  <c r="S317" i="1"/>
  <c r="T317" i="1"/>
  <c r="U317" i="1"/>
  <c r="AG317" i="1"/>
  <c r="AH317" i="1"/>
  <c r="AI317" i="1"/>
  <c r="AJ317" i="1"/>
  <c r="AV317" i="1"/>
  <c r="AW317" i="1"/>
  <c r="AX317" i="1"/>
  <c r="AY317" i="1"/>
  <c r="BK317" i="1"/>
  <c r="BL317" i="1"/>
  <c r="BM317" i="1"/>
  <c r="BN317" i="1"/>
  <c r="BZ317" i="1"/>
  <c r="CA317" i="1"/>
  <c r="CB317" i="1"/>
  <c r="CC317" i="1"/>
  <c r="CN317" i="1"/>
  <c r="CO317" i="1"/>
  <c r="CP317" i="1"/>
  <c r="CQ317" i="1"/>
  <c r="DB317" i="1"/>
  <c r="DC317" i="1"/>
  <c r="DD317" i="1"/>
  <c r="DE317" i="1"/>
  <c r="DP317" i="1"/>
  <c r="DQ317" i="1"/>
  <c r="DR317" i="1"/>
  <c r="DS317" i="1"/>
  <c r="ED317" i="1"/>
  <c r="EE317" i="1"/>
  <c r="EF317" i="1"/>
  <c r="EG317" i="1"/>
  <c r="ER317" i="1"/>
  <c r="ES317" i="1"/>
  <c r="ET317" i="1"/>
  <c r="EU317" i="1"/>
  <c r="FF317" i="1"/>
  <c r="FG317" i="1"/>
  <c r="FH317" i="1"/>
  <c r="FI317" i="1"/>
  <c r="FT317" i="1"/>
  <c r="FU317" i="1"/>
  <c r="FV317" i="1"/>
  <c r="FW317" i="1"/>
  <c r="GH317" i="1"/>
  <c r="GI317" i="1"/>
  <c r="GJ317" i="1"/>
  <c r="GK317" i="1"/>
  <c r="GV317" i="1"/>
  <c r="GW317" i="1"/>
  <c r="GX317" i="1"/>
  <c r="GY317" i="1"/>
  <c r="HJ317" i="1"/>
  <c r="HK317" i="1"/>
  <c r="HL317" i="1"/>
  <c r="HM317" i="1"/>
  <c r="D318" i="1"/>
  <c r="E318" i="1"/>
  <c r="F318" i="1"/>
  <c r="G318" i="1"/>
  <c r="R318" i="1"/>
  <c r="S318" i="1"/>
  <c r="T318" i="1"/>
  <c r="U318" i="1"/>
  <c r="AG318" i="1"/>
  <c r="AH318" i="1"/>
  <c r="AI318" i="1"/>
  <c r="AJ318" i="1"/>
  <c r="AV318" i="1"/>
  <c r="AW318" i="1"/>
  <c r="AX318" i="1"/>
  <c r="AY318" i="1"/>
  <c r="BK318" i="1"/>
  <c r="BL318" i="1"/>
  <c r="BM318" i="1"/>
  <c r="BN318" i="1"/>
  <c r="BZ318" i="1"/>
  <c r="CA318" i="1"/>
  <c r="CB318" i="1"/>
  <c r="CC318" i="1"/>
  <c r="CN318" i="1"/>
  <c r="CO318" i="1"/>
  <c r="CP318" i="1"/>
  <c r="CQ318" i="1"/>
  <c r="DB318" i="1"/>
  <c r="DC318" i="1"/>
  <c r="DD318" i="1"/>
  <c r="DE318" i="1"/>
  <c r="DP318" i="1"/>
  <c r="DQ318" i="1"/>
  <c r="DR318" i="1"/>
  <c r="DS318" i="1"/>
  <c r="ED318" i="1"/>
  <c r="EE318" i="1"/>
  <c r="EF318" i="1"/>
  <c r="EG318" i="1"/>
  <c r="ER318" i="1"/>
  <c r="ES318" i="1"/>
  <c r="ET318" i="1"/>
  <c r="EU318" i="1"/>
  <c r="FF318" i="1"/>
  <c r="FG318" i="1"/>
  <c r="FH318" i="1"/>
  <c r="FI318" i="1"/>
  <c r="FT318" i="1"/>
  <c r="FU318" i="1"/>
  <c r="FV318" i="1"/>
  <c r="FW318" i="1"/>
  <c r="GH318" i="1"/>
  <c r="GI318" i="1"/>
  <c r="GJ318" i="1"/>
  <c r="GK318" i="1"/>
  <c r="GV318" i="1"/>
  <c r="GW318" i="1"/>
  <c r="GX318" i="1"/>
  <c r="GY318" i="1"/>
  <c r="HJ318" i="1"/>
  <c r="HK318" i="1"/>
  <c r="HL318" i="1"/>
  <c r="HM318" i="1"/>
  <c r="D319" i="1"/>
  <c r="E319" i="1"/>
  <c r="F319" i="1"/>
  <c r="G319" i="1"/>
  <c r="R319" i="1"/>
  <c r="S319" i="1"/>
  <c r="T319" i="1"/>
  <c r="U319" i="1"/>
  <c r="AG319" i="1"/>
  <c r="AH319" i="1"/>
  <c r="AI319" i="1"/>
  <c r="AJ319" i="1"/>
  <c r="AV319" i="1"/>
  <c r="AW319" i="1"/>
  <c r="AX319" i="1"/>
  <c r="AY319" i="1"/>
  <c r="BK319" i="1"/>
  <c r="BL319" i="1"/>
  <c r="BM319" i="1"/>
  <c r="BN319" i="1"/>
  <c r="BZ319" i="1"/>
  <c r="CA319" i="1"/>
  <c r="CB319" i="1"/>
  <c r="CC319" i="1"/>
  <c r="CN319" i="1"/>
  <c r="CO319" i="1"/>
  <c r="CP319" i="1"/>
  <c r="CQ319" i="1"/>
  <c r="DB319" i="1"/>
  <c r="DC319" i="1"/>
  <c r="DD319" i="1"/>
  <c r="DE319" i="1"/>
  <c r="DP319" i="1"/>
  <c r="DQ319" i="1"/>
  <c r="DR319" i="1"/>
  <c r="DS319" i="1"/>
  <c r="ED319" i="1"/>
  <c r="EE319" i="1"/>
  <c r="EF319" i="1"/>
  <c r="EG319" i="1"/>
  <c r="ER319" i="1"/>
  <c r="ES319" i="1"/>
  <c r="ET319" i="1"/>
  <c r="EU319" i="1"/>
  <c r="FF319" i="1"/>
  <c r="FG319" i="1"/>
  <c r="FH319" i="1"/>
  <c r="FI319" i="1"/>
  <c r="FT319" i="1"/>
  <c r="FU319" i="1"/>
  <c r="FV319" i="1"/>
  <c r="FW319" i="1"/>
  <c r="GH319" i="1"/>
  <c r="GI319" i="1"/>
  <c r="GJ319" i="1"/>
  <c r="GK319" i="1"/>
  <c r="GV319" i="1"/>
  <c r="GW319" i="1"/>
  <c r="GX319" i="1"/>
  <c r="GY319" i="1"/>
  <c r="HJ319" i="1"/>
  <c r="HK319" i="1"/>
  <c r="HL319" i="1"/>
  <c r="HM319" i="1"/>
  <c r="D320" i="1"/>
  <c r="E320" i="1"/>
  <c r="F320" i="1"/>
  <c r="G320" i="1"/>
  <c r="R320" i="1"/>
  <c r="S320" i="1"/>
  <c r="T320" i="1"/>
  <c r="U320" i="1"/>
  <c r="AG320" i="1"/>
  <c r="AH320" i="1"/>
  <c r="AI320" i="1"/>
  <c r="AJ320" i="1"/>
  <c r="AV320" i="1"/>
  <c r="AW320" i="1"/>
  <c r="AX320" i="1"/>
  <c r="AY320" i="1"/>
  <c r="BK320" i="1"/>
  <c r="BL320" i="1"/>
  <c r="BM320" i="1"/>
  <c r="BN320" i="1"/>
  <c r="BZ320" i="1"/>
  <c r="CA320" i="1"/>
  <c r="CB320" i="1"/>
  <c r="CC320" i="1"/>
  <c r="CN320" i="1"/>
  <c r="CO320" i="1"/>
  <c r="CP320" i="1"/>
  <c r="CQ320" i="1"/>
  <c r="DB320" i="1"/>
  <c r="DC320" i="1"/>
  <c r="DD320" i="1"/>
  <c r="DE320" i="1"/>
  <c r="DP320" i="1"/>
  <c r="DQ320" i="1"/>
  <c r="DR320" i="1"/>
  <c r="DS320" i="1"/>
  <c r="ED320" i="1"/>
  <c r="EE320" i="1"/>
  <c r="EF320" i="1"/>
  <c r="EG320" i="1"/>
  <c r="ER320" i="1"/>
  <c r="ES320" i="1"/>
  <c r="ET320" i="1"/>
  <c r="EU320" i="1"/>
  <c r="FF320" i="1"/>
  <c r="FG320" i="1"/>
  <c r="FH320" i="1"/>
  <c r="FI320" i="1"/>
  <c r="FT320" i="1"/>
  <c r="FU320" i="1"/>
  <c r="FV320" i="1"/>
  <c r="FW320" i="1"/>
  <c r="GH320" i="1"/>
  <c r="GI320" i="1"/>
  <c r="GJ320" i="1"/>
  <c r="GK320" i="1"/>
  <c r="GV320" i="1"/>
  <c r="GW320" i="1"/>
  <c r="GX320" i="1"/>
  <c r="GY320" i="1"/>
  <c r="HJ320" i="1"/>
  <c r="HK320" i="1"/>
  <c r="HL320" i="1"/>
  <c r="HM320" i="1"/>
  <c r="D321" i="1"/>
  <c r="E321" i="1"/>
  <c r="F321" i="1"/>
  <c r="G321" i="1"/>
  <c r="R321" i="1"/>
  <c r="S321" i="1"/>
  <c r="T321" i="1"/>
  <c r="U321" i="1"/>
  <c r="AG321" i="1"/>
  <c r="AH321" i="1"/>
  <c r="AI321" i="1"/>
  <c r="AJ321" i="1"/>
  <c r="AV321" i="1"/>
  <c r="AW321" i="1"/>
  <c r="AX321" i="1"/>
  <c r="AY321" i="1"/>
  <c r="BK321" i="1"/>
  <c r="BL321" i="1"/>
  <c r="BM321" i="1"/>
  <c r="BN321" i="1"/>
  <c r="BZ321" i="1"/>
  <c r="CA321" i="1"/>
  <c r="CB321" i="1"/>
  <c r="CC321" i="1"/>
  <c r="CN321" i="1"/>
  <c r="CO321" i="1"/>
  <c r="CP321" i="1"/>
  <c r="CQ321" i="1"/>
  <c r="DB321" i="1"/>
  <c r="DC321" i="1"/>
  <c r="DD321" i="1"/>
  <c r="DE321" i="1"/>
  <c r="DP321" i="1"/>
  <c r="DQ321" i="1"/>
  <c r="DR321" i="1"/>
  <c r="DS321" i="1"/>
  <c r="ED321" i="1"/>
  <c r="EE321" i="1"/>
  <c r="EF321" i="1"/>
  <c r="EG321" i="1"/>
  <c r="ER321" i="1"/>
  <c r="ES321" i="1"/>
  <c r="ET321" i="1"/>
  <c r="EU321" i="1"/>
  <c r="FF321" i="1"/>
  <c r="FG321" i="1"/>
  <c r="FH321" i="1"/>
  <c r="FI321" i="1"/>
  <c r="FT321" i="1"/>
  <c r="FU321" i="1"/>
  <c r="FV321" i="1"/>
  <c r="FW321" i="1"/>
  <c r="GH321" i="1"/>
  <c r="GI321" i="1"/>
  <c r="GJ321" i="1"/>
  <c r="GK321" i="1"/>
  <c r="GV321" i="1"/>
  <c r="GW321" i="1"/>
  <c r="GX321" i="1"/>
  <c r="GY321" i="1"/>
  <c r="HJ321" i="1"/>
  <c r="HK321" i="1"/>
  <c r="HL321" i="1"/>
  <c r="HM321" i="1"/>
  <c r="D322" i="1"/>
  <c r="E322" i="1"/>
  <c r="F322" i="1"/>
  <c r="G322" i="1"/>
  <c r="R322" i="1"/>
  <c r="S322" i="1"/>
  <c r="T322" i="1"/>
  <c r="U322" i="1"/>
  <c r="AG322" i="1"/>
  <c r="AH322" i="1"/>
  <c r="AI322" i="1"/>
  <c r="AJ322" i="1"/>
  <c r="AV322" i="1"/>
  <c r="AW322" i="1"/>
  <c r="AX322" i="1"/>
  <c r="AY322" i="1"/>
  <c r="BK322" i="1"/>
  <c r="BL322" i="1"/>
  <c r="BM322" i="1"/>
  <c r="BN322" i="1"/>
  <c r="BZ322" i="1"/>
  <c r="CA322" i="1"/>
  <c r="CB322" i="1"/>
  <c r="CC322" i="1"/>
  <c r="CN322" i="1"/>
  <c r="CO322" i="1"/>
  <c r="CP322" i="1"/>
  <c r="CQ322" i="1"/>
  <c r="DB322" i="1"/>
  <c r="DC322" i="1"/>
  <c r="DD322" i="1"/>
  <c r="DE322" i="1"/>
  <c r="DP322" i="1"/>
  <c r="DQ322" i="1"/>
  <c r="DR322" i="1"/>
  <c r="DS322" i="1"/>
  <c r="ED322" i="1"/>
  <c r="EE322" i="1"/>
  <c r="EF322" i="1"/>
  <c r="EG322" i="1"/>
  <c r="ER322" i="1"/>
  <c r="ES322" i="1"/>
  <c r="ET322" i="1"/>
  <c r="EU322" i="1"/>
  <c r="FF322" i="1"/>
  <c r="FG322" i="1"/>
  <c r="FH322" i="1"/>
  <c r="FI322" i="1"/>
  <c r="FT322" i="1"/>
  <c r="FU322" i="1"/>
  <c r="FV322" i="1"/>
  <c r="FW322" i="1"/>
  <c r="GH322" i="1"/>
  <c r="GI322" i="1"/>
  <c r="GJ322" i="1"/>
  <c r="GK322" i="1"/>
  <c r="GV322" i="1"/>
  <c r="GW322" i="1"/>
  <c r="GX322" i="1"/>
  <c r="GY322" i="1"/>
  <c r="HJ322" i="1"/>
  <c r="HK322" i="1"/>
  <c r="HL322" i="1"/>
  <c r="HM322" i="1"/>
  <c r="D323" i="1"/>
  <c r="E323" i="1"/>
  <c r="F323" i="1"/>
  <c r="G323" i="1"/>
  <c r="R323" i="1"/>
  <c r="S323" i="1"/>
  <c r="T323" i="1"/>
  <c r="U323" i="1"/>
  <c r="AG323" i="1"/>
  <c r="AH323" i="1"/>
  <c r="AI323" i="1"/>
  <c r="AJ323" i="1"/>
  <c r="AV323" i="1"/>
  <c r="AW323" i="1"/>
  <c r="AX323" i="1"/>
  <c r="AY323" i="1"/>
  <c r="BK323" i="1"/>
  <c r="BL323" i="1"/>
  <c r="BM323" i="1"/>
  <c r="BN323" i="1"/>
  <c r="BZ323" i="1"/>
  <c r="CA323" i="1"/>
  <c r="CB323" i="1"/>
  <c r="CC323" i="1"/>
  <c r="CN323" i="1"/>
  <c r="CO323" i="1"/>
  <c r="CP323" i="1"/>
  <c r="CQ323" i="1"/>
  <c r="DB323" i="1"/>
  <c r="DC323" i="1"/>
  <c r="DD323" i="1"/>
  <c r="DE323" i="1"/>
  <c r="DP323" i="1"/>
  <c r="DQ323" i="1"/>
  <c r="DR323" i="1"/>
  <c r="DS323" i="1"/>
  <c r="ED323" i="1"/>
  <c r="EE323" i="1"/>
  <c r="EF323" i="1"/>
  <c r="EG323" i="1"/>
  <c r="ER323" i="1"/>
  <c r="ES323" i="1"/>
  <c r="ET323" i="1"/>
  <c r="EU323" i="1"/>
  <c r="FF323" i="1"/>
  <c r="FG323" i="1"/>
  <c r="FH323" i="1"/>
  <c r="FI323" i="1"/>
  <c r="FT323" i="1"/>
  <c r="FU323" i="1"/>
  <c r="FV323" i="1"/>
  <c r="FW323" i="1"/>
  <c r="GH323" i="1"/>
  <c r="GI323" i="1"/>
  <c r="GJ323" i="1"/>
  <c r="GK323" i="1"/>
  <c r="GV323" i="1"/>
  <c r="GW323" i="1"/>
  <c r="GX323" i="1"/>
  <c r="GY323" i="1"/>
  <c r="HJ323" i="1"/>
  <c r="HK323" i="1"/>
  <c r="HL323" i="1"/>
  <c r="HM323" i="1"/>
  <c r="D324" i="1"/>
  <c r="E324" i="1"/>
  <c r="F324" i="1"/>
  <c r="G324" i="1"/>
  <c r="R324" i="1"/>
  <c r="S324" i="1"/>
  <c r="T324" i="1"/>
  <c r="U324" i="1"/>
  <c r="AG324" i="1"/>
  <c r="AH324" i="1"/>
  <c r="AI324" i="1"/>
  <c r="AJ324" i="1"/>
  <c r="AV324" i="1"/>
  <c r="AW324" i="1"/>
  <c r="AX324" i="1"/>
  <c r="AY324" i="1"/>
  <c r="BK324" i="1"/>
  <c r="BL324" i="1"/>
  <c r="BM324" i="1"/>
  <c r="BN324" i="1"/>
  <c r="BZ324" i="1"/>
  <c r="CA324" i="1"/>
  <c r="CB324" i="1"/>
  <c r="CC324" i="1"/>
  <c r="CN324" i="1"/>
  <c r="CO324" i="1"/>
  <c r="CP324" i="1"/>
  <c r="CQ324" i="1"/>
  <c r="DB324" i="1"/>
  <c r="DC324" i="1"/>
  <c r="DD324" i="1"/>
  <c r="DE324" i="1"/>
  <c r="DP324" i="1"/>
  <c r="DQ324" i="1"/>
  <c r="DR324" i="1"/>
  <c r="DS324" i="1"/>
  <c r="ED324" i="1"/>
  <c r="EE324" i="1"/>
  <c r="EF324" i="1"/>
  <c r="EG324" i="1"/>
  <c r="ER324" i="1"/>
  <c r="ES324" i="1"/>
  <c r="ET324" i="1"/>
  <c r="EU324" i="1"/>
  <c r="FF324" i="1"/>
  <c r="FG324" i="1"/>
  <c r="FH324" i="1"/>
  <c r="FI324" i="1"/>
  <c r="FT324" i="1"/>
  <c r="FU324" i="1"/>
  <c r="FV324" i="1"/>
  <c r="FW324" i="1"/>
  <c r="GH324" i="1"/>
  <c r="GI324" i="1"/>
  <c r="GJ324" i="1"/>
  <c r="GK324" i="1"/>
  <c r="GV324" i="1"/>
  <c r="GW324" i="1"/>
  <c r="GX324" i="1"/>
  <c r="GY324" i="1"/>
  <c r="HJ324" i="1"/>
  <c r="HK324" i="1"/>
  <c r="HL324" i="1"/>
  <c r="HM324" i="1"/>
  <c r="D325" i="1"/>
  <c r="E325" i="1"/>
  <c r="F325" i="1"/>
  <c r="G325" i="1"/>
  <c r="R325" i="1"/>
  <c r="S325" i="1"/>
  <c r="T325" i="1"/>
  <c r="U325" i="1"/>
  <c r="AG325" i="1"/>
  <c r="AH325" i="1"/>
  <c r="AI325" i="1"/>
  <c r="AJ325" i="1"/>
  <c r="AV325" i="1"/>
  <c r="AW325" i="1"/>
  <c r="AX325" i="1"/>
  <c r="AY325" i="1"/>
  <c r="BK325" i="1"/>
  <c r="BL325" i="1"/>
  <c r="BM325" i="1"/>
  <c r="BN325" i="1"/>
  <c r="BZ325" i="1"/>
  <c r="CA325" i="1"/>
  <c r="CB325" i="1"/>
  <c r="CC325" i="1"/>
  <c r="CN325" i="1"/>
  <c r="CO325" i="1"/>
  <c r="CP325" i="1"/>
  <c r="CQ325" i="1"/>
  <c r="DB325" i="1"/>
  <c r="DC325" i="1"/>
  <c r="DD325" i="1"/>
  <c r="DE325" i="1"/>
  <c r="DP325" i="1"/>
  <c r="DQ325" i="1"/>
  <c r="DR325" i="1"/>
  <c r="DS325" i="1"/>
  <c r="ED325" i="1"/>
  <c r="EE325" i="1"/>
  <c r="EF325" i="1"/>
  <c r="EG325" i="1"/>
  <c r="ER325" i="1"/>
  <c r="ES325" i="1"/>
  <c r="ET325" i="1"/>
  <c r="EU325" i="1"/>
  <c r="FF325" i="1"/>
  <c r="FG325" i="1"/>
  <c r="FH325" i="1"/>
  <c r="FI325" i="1"/>
  <c r="FT325" i="1"/>
  <c r="FU325" i="1"/>
  <c r="FV325" i="1"/>
  <c r="FW325" i="1"/>
  <c r="GH325" i="1"/>
  <c r="GI325" i="1"/>
  <c r="GJ325" i="1"/>
  <c r="GK325" i="1"/>
  <c r="GV325" i="1"/>
  <c r="GW325" i="1"/>
  <c r="GX325" i="1"/>
  <c r="GY325" i="1"/>
  <c r="HJ325" i="1"/>
  <c r="HK325" i="1"/>
  <c r="HL325" i="1"/>
  <c r="HM325" i="1"/>
  <c r="D326" i="1"/>
  <c r="E326" i="1"/>
  <c r="F326" i="1"/>
  <c r="G326" i="1"/>
  <c r="R326" i="1"/>
  <c r="S326" i="1"/>
  <c r="T326" i="1"/>
  <c r="U326" i="1"/>
  <c r="AG326" i="1"/>
  <c r="AH326" i="1"/>
  <c r="AI326" i="1"/>
  <c r="AJ326" i="1"/>
  <c r="AV326" i="1"/>
  <c r="AW326" i="1"/>
  <c r="AX326" i="1"/>
  <c r="AY326" i="1"/>
  <c r="BK326" i="1"/>
  <c r="BL326" i="1"/>
  <c r="BM326" i="1"/>
  <c r="BN326" i="1"/>
  <c r="BZ326" i="1"/>
  <c r="CA326" i="1"/>
  <c r="CB326" i="1"/>
  <c r="CC326" i="1"/>
  <c r="CN326" i="1"/>
  <c r="CO326" i="1"/>
  <c r="CP326" i="1"/>
  <c r="CQ326" i="1"/>
  <c r="DB326" i="1"/>
  <c r="DC326" i="1"/>
  <c r="DD326" i="1"/>
  <c r="DE326" i="1"/>
  <c r="DP326" i="1"/>
  <c r="DQ326" i="1"/>
  <c r="DR326" i="1"/>
  <c r="DS326" i="1"/>
  <c r="ED326" i="1"/>
  <c r="EE326" i="1"/>
  <c r="EF326" i="1"/>
  <c r="EG326" i="1"/>
  <c r="ER326" i="1"/>
  <c r="ES326" i="1"/>
  <c r="ET326" i="1"/>
  <c r="EU326" i="1"/>
  <c r="FF326" i="1"/>
  <c r="FG326" i="1"/>
  <c r="FH326" i="1"/>
  <c r="FI326" i="1"/>
  <c r="FT326" i="1"/>
  <c r="FU326" i="1"/>
  <c r="FV326" i="1"/>
  <c r="FW326" i="1"/>
  <c r="GH326" i="1"/>
  <c r="GI326" i="1"/>
  <c r="GJ326" i="1"/>
  <c r="GK326" i="1"/>
  <c r="GV326" i="1"/>
  <c r="GW326" i="1"/>
  <c r="GX326" i="1"/>
  <c r="GY326" i="1"/>
  <c r="HJ326" i="1"/>
  <c r="HK326" i="1"/>
  <c r="HL326" i="1"/>
  <c r="HM326" i="1"/>
  <c r="D327" i="1"/>
  <c r="E327" i="1"/>
  <c r="F327" i="1"/>
  <c r="G327" i="1"/>
  <c r="R327" i="1"/>
  <c r="S327" i="1"/>
  <c r="T327" i="1"/>
  <c r="U327" i="1"/>
  <c r="AG327" i="1"/>
  <c r="AH327" i="1"/>
  <c r="AI327" i="1"/>
  <c r="AJ327" i="1"/>
  <c r="AV327" i="1"/>
  <c r="AW327" i="1"/>
  <c r="AX327" i="1"/>
  <c r="AY327" i="1"/>
  <c r="BK327" i="1"/>
  <c r="BL327" i="1"/>
  <c r="BM327" i="1"/>
  <c r="BN327" i="1"/>
  <c r="BZ327" i="1"/>
  <c r="CA327" i="1"/>
  <c r="CB327" i="1"/>
  <c r="CC327" i="1"/>
  <c r="CN327" i="1"/>
  <c r="CO327" i="1"/>
  <c r="CP327" i="1"/>
  <c r="CQ327" i="1"/>
  <c r="DB327" i="1"/>
  <c r="DC327" i="1"/>
  <c r="DD327" i="1"/>
  <c r="DE327" i="1"/>
  <c r="DP327" i="1"/>
  <c r="DQ327" i="1"/>
  <c r="DR327" i="1"/>
  <c r="DS327" i="1"/>
  <c r="ED327" i="1"/>
  <c r="EE327" i="1"/>
  <c r="EF327" i="1"/>
  <c r="EG327" i="1"/>
  <c r="ER327" i="1"/>
  <c r="ES327" i="1"/>
  <c r="ET327" i="1"/>
  <c r="EU327" i="1"/>
  <c r="FF327" i="1"/>
  <c r="FG327" i="1"/>
  <c r="FH327" i="1"/>
  <c r="FI327" i="1"/>
  <c r="FT327" i="1"/>
  <c r="FU327" i="1"/>
  <c r="FV327" i="1"/>
  <c r="FW327" i="1"/>
  <c r="GH327" i="1"/>
  <c r="GI327" i="1"/>
  <c r="GJ327" i="1"/>
  <c r="GK327" i="1"/>
  <c r="GV327" i="1"/>
  <c r="GW327" i="1"/>
  <c r="GX327" i="1"/>
  <c r="GY327" i="1"/>
  <c r="HJ327" i="1"/>
  <c r="HK327" i="1"/>
  <c r="HL327" i="1"/>
  <c r="HM327" i="1"/>
  <c r="D328" i="1"/>
  <c r="E328" i="1"/>
  <c r="F328" i="1"/>
  <c r="G328" i="1"/>
  <c r="R328" i="1"/>
  <c r="S328" i="1"/>
  <c r="T328" i="1"/>
  <c r="U328" i="1"/>
  <c r="AG328" i="1"/>
  <c r="AH328" i="1"/>
  <c r="AI328" i="1"/>
  <c r="AJ328" i="1"/>
  <c r="AV328" i="1"/>
  <c r="AW328" i="1"/>
  <c r="AX328" i="1"/>
  <c r="AY328" i="1"/>
  <c r="BK328" i="1"/>
  <c r="BL328" i="1"/>
  <c r="BM328" i="1"/>
  <c r="BN328" i="1"/>
  <c r="BZ328" i="1"/>
  <c r="CA328" i="1"/>
  <c r="CB328" i="1"/>
  <c r="CC328" i="1"/>
  <c r="CN328" i="1"/>
  <c r="CO328" i="1"/>
  <c r="CP328" i="1"/>
  <c r="CQ328" i="1"/>
  <c r="DB328" i="1"/>
  <c r="DC328" i="1"/>
  <c r="DD328" i="1"/>
  <c r="DE328" i="1"/>
  <c r="DP328" i="1"/>
  <c r="DQ328" i="1"/>
  <c r="DR328" i="1"/>
  <c r="DS328" i="1"/>
  <c r="ED328" i="1"/>
  <c r="EE328" i="1"/>
  <c r="EF328" i="1"/>
  <c r="EG328" i="1"/>
  <c r="ER328" i="1"/>
  <c r="ES328" i="1"/>
  <c r="ET328" i="1"/>
  <c r="EU328" i="1"/>
  <c r="FF328" i="1"/>
  <c r="FG328" i="1"/>
  <c r="FH328" i="1"/>
  <c r="FI328" i="1"/>
  <c r="FT328" i="1"/>
  <c r="FU328" i="1"/>
  <c r="FV328" i="1"/>
  <c r="FW328" i="1"/>
  <c r="GH328" i="1"/>
  <c r="GI328" i="1"/>
  <c r="GJ328" i="1"/>
  <c r="GK328" i="1"/>
  <c r="GV328" i="1"/>
  <c r="GW328" i="1"/>
  <c r="GX328" i="1"/>
  <c r="GY328" i="1"/>
  <c r="HJ328" i="1"/>
  <c r="HK328" i="1"/>
  <c r="HL328" i="1"/>
  <c r="HM328" i="1"/>
  <c r="D329" i="1"/>
  <c r="E329" i="1"/>
  <c r="F329" i="1"/>
  <c r="G329" i="1"/>
  <c r="R329" i="1"/>
  <c r="S329" i="1"/>
  <c r="T329" i="1"/>
  <c r="U329" i="1"/>
  <c r="AG329" i="1"/>
  <c r="AH329" i="1"/>
  <c r="AI329" i="1"/>
  <c r="AJ329" i="1"/>
  <c r="AV329" i="1"/>
  <c r="AW329" i="1"/>
  <c r="AX329" i="1"/>
  <c r="AY329" i="1"/>
  <c r="BK329" i="1"/>
  <c r="BL329" i="1"/>
  <c r="BM329" i="1"/>
  <c r="BN329" i="1"/>
  <c r="BZ329" i="1"/>
  <c r="CA329" i="1"/>
  <c r="CB329" i="1"/>
  <c r="CC329" i="1"/>
  <c r="CN329" i="1"/>
  <c r="CO329" i="1"/>
  <c r="CP329" i="1"/>
  <c r="CQ329" i="1"/>
  <c r="DB329" i="1"/>
  <c r="DC329" i="1"/>
  <c r="DD329" i="1"/>
  <c r="DE329" i="1"/>
  <c r="DP329" i="1"/>
  <c r="DQ329" i="1"/>
  <c r="DR329" i="1"/>
  <c r="DS329" i="1"/>
  <c r="ED329" i="1"/>
  <c r="EE329" i="1"/>
  <c r="EF329" i="1"/>
  <c r="EG329" i="1"/>
  <c r="ER329" i="1"/>
  <c r="ES329" i="1"/>
  <c r="ET329" i="1"/>
  <c r="EU329" i="1"/>
  <c r="FF329" i="1"/>
  <c r="FG329" i="1"/>
  <c r="FH329" i="1"/>
  <c r="FI329" i="1"/>
  <c r="FT329" i="1"/>
  <c r="FU329" i="1"/>
  <c r="FV329" i="1"/>
  <c r="FW329" i="1"/>
  <c r="GH329" i="1"/>
  <c r="GI329" i="1"/>
  <c r="GJ329" i="1"/>
  <c r="GK329" i="1"/>
  <c r="GV329" i="1"/>
  <c r="GW329" i="1"/>
  <c r="GX329" i="1"/>
  <c r="GY329" i="1"/>
  <c r="HJ329" i="1"/>
  <c r="HK329" i="1"/>
  <c r="HL329" i="1"/>
  <c r="HM329" i="1"/>
  <c r="D330" i="1"/>
  <c r="E330" i="1"/>
  <c r="F330" i="1"/>
  <c r="G330" i="1"/>
  <c r="R330" i="1"/>
  <c r="S330" i="1"/>
  <c r="T330" i="1"/>
  <c r="U330" i="1"/>
  <c r="AG330" i="1"/>
  <c r="AH330" i="1"/>
  <c r="AI330" i="1"/>
  <c r="AJ330" i="1"/>
  <c r="AV330" i="1"/>
  <c r="AW330" i="1"/>
  <c r="AX330" i="1"/>
  <c r="AY330" i="1"/>
  <c r="BK330" i="1"/>
  <c r="BL330" i="1"/>
  <c r="BM330" i="1"/>
  <c r="BN330" i="1"/>
  <c r="BZ330" i="1"/>
  <c r="CA330" i="1"/>
  <c r="CB330" i="1"/>
  <c r="CC330" i="1"/>
  <c r="CN330" i="1"/>
  <c r="CO330" i="1"/>
  <c r="CP330" i="1"/>
  <c r="CQ330" i="1"/>
  <c r="DB330" i="1"/>
  <c r="DC330" i="1"/>
  <c r="DD330" i="1"/>
  <c r="DE330" i="1"/>
  <c r="DP330" i="1"/>
  <c r="DQ330" i="1"/>
  <c r="DR330" i="1"/>
  <c r="DS330" i="1"/>
  <c r="ED330" i="1"/>
  <c r="EE330" i="1"/>
  <c r="EF330" i="1"/>
  <c r="EG330" i="1"/>
  <c r="ER330" i="1"/>
  <c r="ES330" i="1"/>
  <c r="ET330" i="1"/>
  <c r="EU330" i="1"/>
  <c r="FF330" i="1"/>
  <c r="FG330" i="1"/>
  <c r="FH330" i="1"/>
  <c r="FI330" i="1"/>
  <c r="FT330" i="1"/>
  <c r="FU330" i="1"/>
  <c r="FV330" i="1"/>
  <c r="FW330" i="1"/>
  <c r="GH330" i="1"/>
  <c r="GI330" i="1"/>
  <c r="GJ330" i="1"/>
  <c r="GK330" i="1"/>
  <c r="GV330" i="1"/>
  <c r="GW330" i="1"/>
  <c r="GX330" i="1"/>
  <c r="GY330" i="1"/>
  <c r="HJ330" i="1"/>
  <c r="HK330" i="1"/>
  <c r="HL330" i="1"/>
  <c r="HM330" i="1"/>
  <c r="D331" i="1"/>
  <c r="E331" i="1"/>
  <c r="F331" i="1"/>
  <c r="G331" i="1"/>
  <c r="R331" i="1"/>
  <c r="S331" i="1"/>
  <c r="T331" i="1"/>
  <c r="U331" i="1"/>
  <c r="AG331" i="1"/>
  <c r="AH331" i="1"/>
  <c r="AI331" i="1"/>
  <c r="AJ331" i="1"/>
  <c r="AV331" i="1"/>
  <c r="AW331" i="1"/>
  <c r="AX331" i="1"/>
  <c r="AY331" i="1"/>
  <c r="BK331" i="1"/>
  <c r="BL331" i="1"/>
  <c r="BM331" i="1"/>
  <c r="BN331" i="1"/>
  <c r="BZ331" i="1"/>
  <c r="CA331" i="1"/>
  <c r="CB331" i="1"/>
  <c r="CC331" i="1"/>
  <c r="CN331" i="1"/>
  <c r="CO331" i="1"/>
  <c r="CP331" i="1"/>
  <c r="CQ331" i="1"/>
  <c r="DB331" i="1"/>
  <c r="DC331" i="1"/>
  <c r="DD331" i="1"/>
  <c r="DE331" i="1"/>
  <c r="DP331" i="1"/>
  <c r="DQ331" i="1"/>
  <c r="DR331" i="1"/>
  <c r="DS331" i="1"/>
  <c r="ED331" i="1"/>
  <c r="EE331" i="1"/>
  <c r="EF331" i="1"/>
  <c r="EG331" i="1"/>
  <c r="ER331" i="1"/>
  <c r="ES331" i="1"/>
  <c r="ET331" i="1"/>
  <c r="EU331" i="1"/>
  <c r="FF331" i="1"/>
  <c r="FG331" i="1"/>
  <c r="FH331" i="1"/>
  <c r="FI331" i="1"/>
  <c r="FT331" i="1"/>
  <c r="FU331" i="1"/>
  <c r="FV331" i="1"/>
  <c r="FW331" i="1"/>
  <c r="GH331" i="1"/>
  <c r="GI331" i="1"/>
  <c r="GJ331" i="1"/>
  <c r="GK331" i="1"/>
  <c r="GV331" i="1"/>
  <c r="GW331" i="1"/>
  <c r="GX331" i="1"/>
  <c r="GY331" i="1"/>
  <c r="HJ331" i="1"/>
  <c r="HK331" i="1"/>
  <c r="HL331" i="1"/>
  <c r="HM331" i="1"/>
  <c r="D332" i="1"/>
  <c r="E332" i="1"/>
  <c r="F332" i="1"/>
  <c r="G332" i="1"/>
  <c r="T332" i="1"/>
  <c r="U332" i="1"/>
  <c r="AI332" i="1"/>
  <c r="AJ332" i="1"/>
  <c r="AX332" i="1"/>
  <c r="AY332" i="1"/>
  <c r="BK332" i="1"/>
  <c r="BL332" i="1"/>
  <c r="BM332" i="1"/>
  <c r="BN332" i="1"/>
  <c r="BZ332" i="1"/>
  <c r="CA332" i="1"/>
  <c r="CB332" i="1"/>
  <c r="CC332" i="1"/>
  <c r="CN332" i="1"/>
  <c r="CO332" i="1"/>
  <c r="CP332" i="1"/>
  <c r="CQ332" i="1"/>
  <c r="DB332" i="1"/>
  <c r="DC332" i="1"/>
  <c r="DD332" i="1"/>
  <c r="DE332" i="1"/>
  <c r="DP332" i="1"/>
  <c r="DQ332" i="1"/>
  <c r="DR332" i="1"/>
  <c r="DS332" i="1"/>
  <c r="ED332" i="1"/>
  <c r="EE332" i="1"/>
  <c r="EF332" i="1"/>
  <c r="EG332" i="1"/>
  <c r="ER332" i="1"/>
  <c r="ES332" i="1"/>
  <c r="ET332" i="1"/>
  <c r="EU332" i="1"/>
  <c r="FF332" i="1"/>
  <c r="FG332" i="1"/>
  <c r="FH332" i="1"/>
  <c r="FI332" i="1"/>
  <c r="FT332" i="1"/>
  <c r="FU332" i="1"/>
  <c r="FV332" i="1"/>
  <c r="FW332" i="1"/>
  <c r="GH332" i="1"/>
  <c r="GI332" i="1"/>
  <c r="GJ332" i="1"/>
  <c r="GK332" i="1"/>
  <c r="GV332" i="1"/>
  <c r="GW332" i="1"/>
  <c r="GX332" i="1"/>
  <c r="GY332" i="1"/>
  <c r="HJ332" i="1"/>
  <c r="HK332" i="1"/>
  <c r="HL332" i="1"/>
  <c r="HM332" i="1"/>
  <c r="F333" i="1"/>
  <c r="G333" i="1"/>
  <c r="R333" i="1"/>
  <c r="S333" i="1"/>
  <c r="T333" i="1"/>
  <c r="U333" i="1"/>
  <c r="AG333" i="1"/>
  <c r="AH333" i="1"/>
  <c r="AI333" i="1"/>
  <c r="AJ333" i="1"/>
  <c r="AV333" i="1"/>
  <c r="AW333" i="1"/>
  <c r="AX333" i="1"/>
  <c r="AY333" i="1"/>
  <c r="BM333" i="1"/>
  <c r="BN333" i="1"/>
  <c r="CB333" i="1"/>
  <c r="CC333" i="1"/>
  <c r="CP333" i="1"/>
  <c r="CQ333" i="1"/>
  <c r="DD333" i="1"/>
  <c r="DE333" i="1"/>
  <c r="DR333" i="1"/>
  <c r="DS333" i="1"/>
  <c r="EF333" i="1"/>
  <c r="EG333" i="1"/>
  <c r="ET333" i="1"/>
  <c r="EU333" i="1"/>
  <c r="FH333" i="1"/>
  <c r="FI333" i="1"/>
  <c r="FV333" i="1"/>
  <c r="FW333" i="1"/>
  <c r="GJ333" i="1"/>
  <c r="GK333" i="1"/>
  <c r="GX333" i="1"/>
  <c r="GY333" i="1"/>
  <c r="HL333" i="1"/>
  <c r="HM333" i="1"/>
  <c r="D334" i="1"/>
  <c r="E334" i="1"/>
  <c r="F334" i="1"/>
  <c r="G334" i="1"/>
  <c r="R334" i="1"/>
  <c r="S334" i="1"/>
  <c r="T334" i="1"/>
  <c r="U334" i="1"/>
  <c r="AG334" i="1"/>
  <c r="AH334" i="1"/>
  <c r="AI334" i="1"/>
  <c r="AJ334" i="1"/>
  <c r="AV334" i="1"/>
  <c r="AW334" i="1"/>
  <c r="AX334" i="1"/>
  <c r="AY334" i="1"/>
  <c r="BK334" i="1"/>
  <c r="BL334" i="1"/>
  <c r="BM334" i="1"/>
  <c r="BN334" i="1"/>
  <c r="BZ334" i="1"/>
  <c r="CA334" i="1"/>
  <c r="CB334" i="1"/>
  <c r="CC334" i="1"/>
  <c r="CN334" i="1"/>
  <c r="CO334" i="1"/>
  <c r="CP334" i="1"/>
  <c r="CQ334" i="1"/>
  <c r="DB334" i="1"/>
  <c r="DC334" i="1"/>
  <c r="DD334" i="1"/>
  <c r="DE334" i="1"/>
  <c r="DP334" i="1"/>
  <c r="DQ334" i="1"/>
  <c r="DR334" i="1"/>
  <c r="DS334" i="1"/>
  <c r="ED334" i="1"/>
  <c r="EE334" i="1"/>
  <c r="EF334" i="1"/>
  <c r="EG334" i="1"/>
  <c r="ER334" i="1"/>
  <c r="ES334" i="1"/>
  <c r="ET334" i="1"/>
  <c r="EU334" i="1"/>
  <c r="FF334" i="1"/>
  <c r="FG334" i="1"/>
  <c r="FH334" i="1"/>
  <c r="FI334" i="1"/>
  <c r="FT334" i="1"/>
  <c r="FU334" i="1"/>
  <c r="FV334" i="1"/>
  <c r="FW334" i="1"/>
  <c r="GH334" i="1"/>
  <c r="GI334" i="1"/>
  <c r="GJ334" i="1"/>
  <c r="GK334" i="1"/>
  <c r="GV334" i="1"/>
  <c r="GW334" i="1"/>
  <c r="GX334" i="1"/>
  <c r="GY334" i="1"/>
  <c r="HJ334" i="1"/>
  <c r="HK334" i="1"/>
  <c r="HL334" i="1"/>
  <c r="HM334" i="1"/>
  <c r="D335" i="1"/>
  <c r="E335" i="1"/>
  <c r="F335" i="1"/>
  <c r="G335" i="1"/>
  <c r="R335" i="1"/>
  <c r="S335" i="1"/>
  <c r="T335" i="1"/>
  <c r="U335" i="1"/>
  <c r="AG335" i="1"/>
  <c r="AH335" i="1"/>
  <c r="AI335" i="1"/>
  <c r="AJ335" i="1"/>
  <c r="AV335" i="1"/>
  <c r="AW335" i="1"/>
  <c r="AX335" i="1"/>
  <c r="AY335" i="1"/>
  <c r="BK335" i="1"/>
  <c r="BL335" i="1"/>
  <c r="BM335" i="1"/>
  <c r="BN335" i="1"/>
  <c r="BZ335" i="1"/>
  <c r="CA335" i="1"/>
  <c r="CB335" i="1"/>
  <c r="CC335" i="1"/>
  <c r="CN335" i="1"/>
  <c r="CO335" i="1"/>
  <c r="CP335" i="1"/>
  <c r="CQ335" i="1"/>
  <c r="DB335" i="1"/>
  <c r="DC335" i="1"/>
  <c r="DD335" i="1"/>
  <c r="DE335" i="1"/>
  <c r="DP335" i="1"/>
  <c r="DQ335" i="1"/>
  <c r="DR335" i="1"/>
  <c r="DS335" i="1"/>
  <c r="ED335" i="1"/>
  <c r="EE335" i="1"/>
  <c r="EF335" i="1"/>
  <c r="EG335" i="1"/>
  <c r="ER335" i="1"/>
  <c r="ES335" i="1"/>
  <c r="ET335" i="1"/>
  <c r="EU335" i="1"/>
  <c r="FF335" i="1"/>
  <c r="FG335" i="1"/>
  <c r="FH335" i="1"/>
  <c r="FI335" i="1"/>
  <c r="FT335" i="1"/>
  <c r="FU335" i="1"/>
  <c r="FV335" i="1"/>
  <c r="FW335" i="1"/>
  <c r="GH335" i="1"/>
  <c r="GI335" i="1"/>
  <c r="GJ335" i="1"/>
  <c r="GK335" i="1"/>
  <c r="GV335" i="1"/>
  <c r="GW335" i="1"/>
  <c r="GX335" i="1"/>
  <c r="GY335" i="1"/>
  <c r="HJ335" i="1"/>
  <c r="HK335" i="1"/>
  <c r="HL335" i="1"/>
  <c r="HM335" i="1"/>
  <c r="D336" i="1"/>
  <c r="E336" i="1"/>
  <c r="F336" i="1"/>
  <c r="G336" i="1"/>
  <c r="R336" i="1"/>
  <c r="S336" i="1"/>
  <c r="T336" i="1"/>
  <c r="U336" i="1"/>
  <c r="AG336" i="1"/>
  <c r="AH336" i="1"/>
  <c r="AI336" i="1"/>
  <c r="AJ336" i="1"/>
  <c r="AV336" i="1"/>
  <c r="AW336" i="1"/>
  <c r="AX336" i="1"/>
  <c r="AY336" i="1"/>
  <c r="BK336" i="1"/>
  <c r="BL336" i="1"/>
  <c r="BM336" i="1"/>
  <c r="BN336" i="1"/>
  <c r="BZ336" i="1"/>
  <c r="CA336" i="1"/>
  <c r="CB336" i="1"/>
  <c r="CC336" i="1"/>
  <c r="CN336" i="1"/>
  <c r="CO336" i="1"/>
  <c r="CP336" i="1"/>
  <c r="CQ336" i="1"/>
  <c r="DB336" i="1"/>
  <c r="DC336" i="1"/>
  <c r="DD336" i="1"/>
  <c r="DE336" i="1"/>
  <c r="DP336" i="1"/>
  <c r="DQ336" i="1"/>
  <c r="DR336" i="1"/>
  <c r="DS336" i="1"/>
  <c r="ED336" i="1"/>
  <c r="EE336" i="1"/>
  <c r="EF336" i="1"/>
  <c r="EG336" i="1"/>
  <c r="ER336" i="1"/>
  <c r="ES336" i="1"/>
  <c r="ET336" i="1"/>
  <c r="EU336" i="1"/>
  <c r="FF336" i="1"/>
  <c r="FG336" i="1"/>
  <c r="FH336" i="1"/>
  <c r="FI336" i="1"/>
  <c r="FT336" i="1"/>
  <c r="FU336" i="1"/>
  <c r="FV336" i="1"/>
  <c r="FW336" i="1"/>
  <c r="GH336" i="1"/>
  <c r="GI336" i="1"/>
  <c r="GJ336" i="1"/>
  <c r="GK336" i="1"/>
  <c r="GV336" i="1"/>
  <c r="GW336" i="1"/>
  <c r="GX336" i="1"/>
  <c r="GY336" i="1"/>
  <c r="HJ336" i="1"/>
  <c r="HK336" i="1"/>
  <c r="HL336" i="1"/>
  <c r="HM336" i="1"/>
  <c r="D337" i="1"/>
  <c r="E337" i="1"/>
  <c r="F337" i="1"/>
  <c r="G337" i="1"/>
  <c r="R337" i="1"/>
  <c r="S337" i="1"/>
  <c r="T337" i="1"/>
  <c r="U337" i="1"/>
  <c r="AG337" i="1"/>
  <c r="AH337" i="1"/>
  <c r="AI337" i="1"/>
  <c r="AJ337" i="1"/>
  <c r="AV337" i="1"/>
  <c r="AW337" i="1"/>
  <c r="AX337" i="1"/>
  <c r="AY337" i="1"/>
  <c r="BK337" i="1"/>
  <c r="BL337" i="1"/>
  <c r="BM337" i="1"/>
  <c r="BN337" i="1"/>
  <c r="BZ337" i="1"/>
  <c r="CA337" i="1"/>
  <c r="CB337" i="1"/>
  <c r="CC337" i="1"/>
  <c r="CN337" i="1"/>
  <c r="CO337" i="1"/>
  <c r="CP337" i="1"/>
  <c r="CQ337" i="1"/>
  <c r="DB337" i="1"/>
  <c r="DC337" i="1"/>
  <c r="DD337" i="1"/>
  <c r="DE337" i="1"/>
  <c r="DP337" i="1"/>
  <c r="DQ337" i="1"/>
  <c r="DR337" i="1"/>
  <c r="DS337" i="1"/>
  <c r="ED337" i="1"/>
  <c r="EE337" i="1"/>
  <c r="EF337" i="1"/>
  <c r="EG337" i="1"/>
  <c r="ER337" i="1"/>
  <c r="ES337" i="1"/>
  <c r="ET337" i="1"/>
  <c r="EU337" i="1"/>
  <c r="FF337" i="1"/>
  <c r="FG337" i="1"/>
  <c r="FH337" i="1"/>
  <c r="FI337" i="1"/>
  <c r="FT337" i="1"/>
  <c r="FU337" i="1"/>
  <c r="FV337" i="1"/>
  <c r="FW337" i="1"/>
  <c r="GH337" i="1"/>
  <c r="GI337" i="1"/>
  <c r="GJ337" i="1"/>
  <c r="GK337" i="1"/>
  <c r="GV337" i="1"/>
  <c r="GW337" i="1"/>
  <c r="GX337" i="1"/>
  <c r="GY337" i="1"/>
  <c r="HJ337" i="1"/>
  <c r="HK337" i="1"/>
  <c r="HL337" i="1"/>
  <c r="HM337" i="1"/>
  <c r="D338" i="1"/>
  <c r="E338" i="1"/>
  <c r="F338" i="1"/>
  <c r="G338" i="1"/>
  <c r="R338" i="1"/>
  <c r="S338" i="1"/>
  <c r="T338" i="1"/>
  <c r="U338" i="1"/>
  <c r="AG338" i="1"/>
  <c r="AH338" i="1"/>
  <c r="AI338" i="1"/>
  <c r="AJ338" i="1"/>
  <c r="AV338" i="1"/>
  <c r="AW338" i="1"/>
  <c r="AX338" i="1"/>
  <c r="AY338" i="1"/>
  <c r="BK338" i="1"/>
  <c r="BL338" i="1"/>
  <c r="BM338" i="1"/>
  <c r="BN338" i="1"/>
  <c r="BZ338" i="1"/>
  <c r="CA338" i="1"/>
  <c r="CB338" i="1"/>
  <c r="CC338" i="1"/>
  <c r="CN338" i="1"/>
  <c r="CO338" i="1"/>
  <c r="CP338" i="1"/>
  <c r="CQ338" i="1"/>
  <c r="DB338" i="1"/>
  <c r="DC338" i="1"/>
  <c r="DD338" i="1"/>
  <c r="DE338" i="1"/>
  <c r="DP338" i="1"/>
  <c r="DQ338" i="1"/>
  <c r="DR338" i="1"/>
  <c r="DS338" i="1"/>
  <c r="ED338" i="1"/>
  <c r="EE338" i="1"/>
  <c r="EF338" i="1"/>
  <c r="EG338" i="1"/>
  <c r="ER338" i="1"/>
  <c r="ES338" i="1"/>
  <c r="ET338" i="1"/>
  <c r="EU338" i="1"/>
  <c r="FF338" i="1"/>
  <c r="FG338" i="1"/>
  <c r="FH338" i="1"/>
  <c r="FI338" i="1"/>
  <c r="FT338" i="1"/>
  <c r="FU338" i="1"/>
  <c r="FV338" i="1"/>
  <c r="FW338" i="1"/>
  <c r="GH338" i="1"/>
  <c r="GI338" i="1"/>
  <c r="GJ338" i="1"/>
  <c r="GK338" i="1"/>
  <c r="GV338" i="1"/>
  <c r="GW338" i="1"/>
  <c r="GX338" i="1"/>
  <c r="GY338" i="1"/>
  <c r="HJ338" i="1"/>
  <c r="HK338" i="1"/>
  <c r="HL338" i="1"/>
  <c r="HM338" i="1"/>
  <c r="D339" i="1"/>
  <c r="E339" i="1"/>
  <c r="F339" i="1"/>
  <c r="G339" i="1"/>
  <c r="R339" i="1"/>
  <c r="S339" i="1"/>
  <c r="T339" i="1"/>
  <c r="U339" i="1"/>
  <c r="AG339" i="1"/>
  <c r="AH339" i="1"/>
  <c r="AI339" i="1"/>
  <c r="AJ339" i="1"/>
  <c r="AV339" i="1"/>
  <c r="AW339" i="1"/>
  <c r="AX339" i="1"/>
  <c r="AY339" i="1"/>
  <c r="BK339" i="1"/>
  <c r="BL339" i="1"/>
  <c r="BM339" i="1"/>
  <c r="BN339" i="1"/>
  <c r="BZ339" i="1"/>
  <c r="CA339" i="1"/>
  <c r="CB339" i="1"/>
  <c r="CC339" i="1"/>
  <c r="CN339" i="1"/>
  <c r="CO339" i="1"/>
  <c r="CP339" i="1"/>
  <c r="CQ339" i="1"/>
  <c r="DB339" i="1"/>
  <c r="DC339" i="1"/>
  <c r="DD339" i="1"/>
  <c r="DE339" i="1"/>
  <c r="DP339" i="1"/>
  <c r="DQ339" i="1"/>
  <c r="DR339" i="1"/>
  <c r="DS339" i="1"/>
  <c r="ED339" i="1"/>
  <c r="EE339" i="1"/>
  <c r="EF339" i="1"/>
  <c r="EG339" i="1"/>
  <c r="ER339" i="1"/>
  <c r="ES339" i="1"/>
  <c r="ET339" i="1"/>
  <c r="EU339" i="1"/>
  <c r="FF339" i="1"/>
  <c r="FG339" i="1"/>
  <c r="FH339" i="1"/>
  <c r="FI339" i="1"/>
  <c r="FT339" i="1"/>
  <c r="FU339" i="1"/>
  <c r="FV339" i="1"/>
  <c r="FW339" i="1"/>
  <c r="GH339" i="1"/>
  <c r="GI339" i="1"/>
  <c r="GJ339" i="1"/>
  <c r="GK339" i="1"/>
  <c r="GV339" i="1"/>
  <c r="GW339" i="1"/>
  <c r="GX339" i="1"/>
  <c r="GY339" i="1"/>
  <c r="HJ339" i="1"/>
  <c r="HK339" i="1"/>
  <c r="HL339" i="1"/>
  <c r="HM339" i="1"/>
  <c r="D340" i="1"/>
  <c r="E340" i="1"/>
  <c r="F340" i="1"/>
  <c r="G340" i="1"/>
  <c r="R340" i="1"/>
  <c r="S340" i="1"/>
  <c r="T340" i="1"/>
  <c r="U340" i="1"/>
  <c r="AG340" i="1"/>
  <c r="AH340" i="1"/>
  <c r="AI340" i="1"/>
  <c r="AJ340" i="1"/>
  <c r="AV340" i="1"/>
  <c r="AW340" i="1"/>
  <c r="AX340" i="1"/>
  <c r="AY340" i="1"/>
  <c r="BK340" i="1"/>
  <c r="BL340" i="1"/>
  <c r="BM340" i="1"/>
  <c r="BN340" i="1"/>
  <c r="BZ340" i="1"/>
  <c r="CA340" i="1"/>
  <c r="CB340" i="1"/>
  <c r="CC340" i="1"/>
  <c r="CN340" i="1"/>
  <c r="CO340" i="1"/>
  <c r="CP340" i="1"/>
  <c r="CQ340" i="1"/>
  <c r="DB340" i="1"/>
  <c r="DC340" i="1"/>
  <c r="DD340" i="1"/>
  <c r="DE340" i="1"/>
  <c r="DP340" i="1"/>
  <c r="DQ340" i="1"/>
  <c r="DR340" i="1"/>
  <c r="DS340" i="1"/>
  <c r="ED340" i="1"/>
  <c r="EE340" i="1"/>
  <c r="EF340" i="1"/>
  <c r="EG340" i="1"/>
  <c r="ER340" i="1"/>
  <c r="ES340" i="1"/>
  <c r="ET340" i="1"/>
  <c r="EU340" i="1"/>
  <c r="FF340" i="1"/>
  <c r="FG340" i="1"/>
  <c r="FH340" i="1"/>
  <c r="FI340" i="1"/>
  <c r="FT340" i="1"/>
  <c r="FU340" i="1"/>
  <c r="FV340" i="1"/>
  <c r="FW340" i="1"/>
  <c r="GH340" i="1"/>
  <c r="GI340" i="1"/>
  <c r="GJ340" i="1"/>
  <c r="GK340" i="1"/>
  <c r="GV340" i="1"/>
  <c r="GW340" i="1"/>
  <c r="GX340" i="1"/>
  <c r="GY340" i="1"/>
  <c r="HJ340" i="1"/>
  <c r="HK340" i="1"/>
  <c r="HL340" i="1"/>
  <c r="HM340" i="1"/>
  <c r="D341" i="1"/>
  <c r="E341" i="1"/>
  <c r="F341" i="1"/>
  <c r="G341" i="1"/>
  <c r="R341" i="1"/>
  <c r="S341" i="1"/>
  <c r="T341" i="1"/>
  <c r="U341" i="1"/>
  <c r="AG341" i="1"/>
  <c r="AH341" i="1"/>
  <c r="AI341" i="1"/>
  <c r="AJ341" i="1"/>
  <c r="AV341" i="1"/>
  <c r="AW341" i="1"/>
  <c r="AX341" i="1"/>
  <c r="AY341" i="1"/>
  <c r="BK341" i="1"/>
  <c r="BL341" i="1"/>
  <c r="BM341" i="1"/>
  <c r="BN341" i="1"/>
  <c r="BZ341" i="1"/>
  <c r="CA341" i="1"/>
  <c r="CB341" i="1"/>
  <c r="CC341" i="1"/>
  <c r="CN341" i="1"/>
  <c r="CO341" i="1"/>
  <c r="CP341" i="1"/>
  <c r="CQ341" i="1"/>
  <c r="DB341" i="1"/>
  <c r="DC341" i="1"/>
  <c r="DD341" i="1"/>
  <c r="DE341" i="1"/>
  <c r="DP341" i="1"/>
  <c r="DQ341" i="1"/>
  <c r="DR341" i="1"/>
  <c r="DS341" i="1"/>
  <c r="ED341" i="1"/>
  <c r="EE341" i="1"/>
  <c r="EF341" i="1"/>
  <c r="EG341" i="1"/>
  <c r="ER341" i="1"/>
  <c r="ES341" i="1"/>
  <c r="ET341" i="1"/>
  <c r="EU341" i="1"/>
  <c r="FF341" i="1"/>
  <c r="FG341" i="1"/>
  <c r="FH341" i="1"/>
  <c r="FI341" i="1"/>
  <c r="FT341" i="1"/>
  <c r="FU341" i="1"/>
  <c r="FV341" i="1"/>
  <c r="FW341" i="1"/>
  <c r="GH341" i="1"/>
  <c r="GI341" i="1"/>
  <c r="GJ341" i="1"/>
  <c r="GK341" i="1"/>
  <c r="GV341" i="1"/>
  <c r="GW341" i="1"/>
  <c r="GX341" i="1"/>
  <c r="GY341" i="1"/>
  <c r="HJ341" i="1"/>
  <c r="HK341" i="1"/>
  <c r="HL341" i="1"/>
  <c r="HM341" i="1"/>
  <c r="D342" i="1"/>
  <c r="E342" i="1"/>
  <c r="F342" i="1"/>
  <c r="G342" i="1"/>
  <c r="R342" i="1"/>
  <c r="S342" i="1"/>
  <c r="T342" i="1"/>
  <c r="U342" i="1"/>
  <c r="AG342" i="1"/>
  <c r="AH342" i="1"/>
  <c r="AI342" i="1"/>
  <c r="AJ342" i="1"/>
  <c r="AV342" i="1"/>
  <c r="AW342" i="1"/>
  <c r="AX342" i="1"/>
  <c r="AY342" i="1"/>
  <c r="BK342" i="1"/>
  <c r="BL342" i="1"/>
  <c r="BM342" i="1"/>
  <c r="BN342" i="1"/>
  <c r="BZ342" i="1"/>
  <c r="CA342" i="1"/>
  <c r="CB342" i="1"/>
  <c r="CC342" i="1"/>
  <c r="CN342" i="1"/>
  <c r="CO342" i="1"/>
  <c r="CP342" i="1"/>
  <c r="CQ342" i="1"/>
  <c r="DB342" i="1"/>
  <c r="DC342" i="1"/>
  <c r="DD342" i="1"/>
  <c r="DE342" i="1"/>
  <c r="DP342" i="1"/>
  <c r="DQ342" i="1"/>
  <c r="DR342" i="1"/>
  <c r="DS342" i="1"/>
  <c r="ED342" i="1"/>
  <c r="EE342" i="1"/>
  <c r="EF342" i="1"/>
  <c r="EG342" i="1"/>
  <c r="ER342" i="1"/>
  <c r="ES342" i="1"/>
  <c r="ET342" i="1"/>
  <c r="EU342" i="1"/>
  <c r="FF342" i="1"/>
  <c r="FG342" i="1"/>
  <c r="FH342" i="1"/>
  <c r="FI342" i="1"/>
  <c r="FT342" i="1"/>
  <c r="FU342" i="1"/>
  <c r="FV342" i="1"/>
  <c r="FW342" i="1"/>
  <c r="GH342" i="1"/>
  <c r="GI342" i="1"/>
  <c r="GJ342" i="1"/>
  <c r="GK342" i="1"/>
  <c r="GV342" i="1"/>
  <c r="GW342" i="1"/>
  <c r="GX342" i="1"/>
  <c r="GY342" i="1"/>
  <c r="HJ342" i="1"/>
  <c r="HK342" i="1"/>
  <c r="HL342" i="1"/>
  <c r="HM342" i="1"/>
  <c r="D343" i="1"/>
  <c r="E343" i="1"/>
  <c r="F343" i="1"/>
  <c r="G343" i="1"/>
  <c r="R343" i="1"/>
  <c r="S343" i="1"/>
  <c r="T343" i="1"/>
  <c r="U343" i="1"/>
  <c r="AG343" i="1"/>
  <c r="AH343" i="1"/>
  <c r="AI343" i="1"/>
  <c r="AJ343" i="1"/>
  <c r="AV343" i="1"/>
  <c r="AW343" i="1"/>
  <c r="AX343" i="1"/>
  <c r="AY343" i="1"/>
  <c r="BK343" i="1"/>
  <c r="BL343" i="1"/>
  <c r="BM343" i="1"/>
  <c r="BN343" i="1"/>
  <c r="BZ343" i="1"/>
  <c r="CA343" i="1"/>
  <c r="CB343" i="1"/>
  <c r="CC343" i="1"/>
  <c r="CN343" i="1"/>
  <c r="CO343" i="1"/>
  <c r="CP343" i="1"/>
  <c r="CQ343" i="1"/>
  <c r="DB343" i="1"/>
  <c r="DC343" i="1"/>
  <c r="DD343" i="1"/>
  <c r="DE343" i="1"/>
  <c r="DP343" i="1"/>
  <c r="DQ343" i="1"/>
  <c r="DR343" i="1"/>
  <c r="DS343" i="1"/>
  <c r="ED343" i="1"/>
  <c r="EE343" i="1"/>
  <c r="EF343" i="1"/>
  <c r="EG343" i="1"/>
  <c r="ER343" i="1"/>
  <c r="ES343" i="1"/>
  <c r="ET343" i="1"/>
  <c r="EU343" i="1"/>
  <c r="FF343" i="1"/>
  <c r="FG343" i="1"/>
  <c r="FH343" i="1"/>
  <c r="FI343" i="1"/>
  <c r="FT343" i="1"/>
  <c r="FU343" i="1"/>
  <c r="FV343" i="1"/>
  <c r="FW343" i="1"/>
  <c r="GH343" i="1"/>
  <c r="GI343" i="1"/>
  <c r="GJ343" i="1"/>
  <c r="GK343" i="1"/>
  <c r="GV343" i="1"/>
  <c r="GW343" i="1"/>
  <c r="GX343" i="1"/>
  <c r="GY343" i="1"/>
  <c r="HJ343" i="1"/>
  <c r="HK343" i="1"/>
  <c r="HL343" i="1"/>
  <c r="HM343" i="1"/>
  <c r="D344" i="1"/>
  <c r="E344" i="1"/>
  <c r="F344" i="1"/>
  <c r="G344" i="1"/>
  <c r="R344" i="1"/>
  <c r="S344" i="1"/>
  <c r="T344" i="1"/>
  <c r="U344" i="1"/>
  <c r="AG344" i="1"/>
  <c r="AH344" i="1"/>
  <c r="AI344" i="1"/>
  <c r="AJ344" i="1"/>
  <c r="AV344" i="1"/>
  <c r="AW344" i="1"/>
  <c r="AX344" i="1"/>
  <c r="AY344" i="1"/>
  <c r="BK344" i="1"/>
  <c r="BL344" i="1"/>
  <c r="BM344" i="1"/>
  <c r="BN344" i="1"/>
  <c r="BZ344" i="1"/>
  <c r="CA344" i="1"/>
  <c r="CB344" i="1"/>
  <c r="CC344" i="1"/>
  <c r="CN344" i="1"/>
  <c r="CO344" i="1"/>
  <c r="CP344" i="1"/>
  <c r="CQ344" i="1"/>
  <c r="DB344" i="1"/>
  <c r="DC344" i="1"/>
  <c r="DD344" i="1"/>
  <c r="DE344" i="1"/>
  <c r="DP344" i="1"/>
  <c r="DQ344" i="1"/>
  <c r="DR344" i="1"/>
  <c r="DS344" i="1"/>
  <c r="ED344" i="1"/>
  <c r="EE344" i="1"/>
  <c r="EF344" i="1"/>
  <c r="EG344" i="1"/>
  <c r="ER344" i="1"/>
  <c r="ES344" i="1"/>
  <c r="ET344" i="1"/>
  <c r="EU344" i="1"/>
  <c r="FF344" i="1"/>
  <c r="FG344" i="1"/>
  <c r="FH344" i="1"/>
  <c r="FI344" i="1"/>
  <c r="FT344" i="1"/>
  <c r="FU344" i="1"/>
  <c r="FV344" i="1"/>
  <c r="FW344" i="1"/>
  <c r="GH344" i="1"/>
  <c r="GI344" i="1"/>
  <c r="GJ344" i="1"/>
  <c r="GK344" i="1"/>
  <c r="GV344" i="1"/>
  <c r="GW344" i="1"/>
  <c r="GX344" i="1"/>
  <c r="GY344" i="1"/>
  <c r="HJ344" i="1"/>
  <c r="HK344" i="1"/>
  <c r="HL344" i="1"/>
  <c r="HM344" i="1"/>
  <c r="D345" i="1"/>
  <c r="E345" i="1"/>
  <c r="F345" i="1"/>
  <c r="G345" i="1"/>
  <c r="R345" i="1"/>
  <c r="S345" i="1"/>
  <c r="T345" i="1"/>
  <c r="U345" i="1"/>
  <c r="AG345" i="1"/>
  <c r="AH345" i="1"/>
  <c r="AI345" i="1"/>
  <c r="AJ345" i="1"/>
  <c r="AV345" i="1"/>
  <c r="AW345" i="1"/>
  <c r="AX345" i="1"/>
  <c r="AY345" i="1"/>
  <c r="BK345" i="1"/>
  <c r="BL345" i="1"/>
  <c r="BM345" i="1"/>
  <c r="BN345" i="1"/>
  <c r="BZ345" i="1"/>
  <c r="CA345" i="1"/>
  <c r="CB345" i="1"/>
  <c r="CC345" i="1"/>
  <c r="CN345" i="1"/>
  <c r="CO345" i="1"/>
  <c r="CP345" i="1"/>
  <c r="CQ345" i="1"/>
  <c r="DB345" i="1"/>
  <c r="DC345" i="1"/>
  <c r="DD345" i="1"/>
  <c r="DE345" i="1"/>
  <c r="DP345" i="1"/>
  <c r="DQ345" i="1"/>
  <c r="DR345" i="1"/>
  <c r="DS345" i="1"/>
  <c r="ED345" i="1"/>
  <c r="EE345" i="1"/>
  <c r="EF345" i="1"/>
  <c r="EG345" i="1"/>
  <c r="ER345" i="1"/>
  <c r="ES345" i="1"/>
  <c r="ET345" i="1"/>
  <c r="EU345" i="1"/>
  <c r="FF345" i="1"/>
  <c r="FG345" i="1"/>
  <c r="FH345" i="1"/>
  <c r="FI345" i="1"/>
  <c r="FT345" i="1"/>
  <c r="FU345" i="1"/>
  <c r="FV345" i="1"/>
  <c r="FW345" i="1"/>
  <c r="GH345" i="1"/>
  <c r="GI345" i="1"/>
  <c r="GJ345" i="1"/>
  <c r="GK345" i="1"/>
  <c r="GV345" i="1"/>
  <c r="GW345" i="1"/>
  <c r="GX345" i="1"/>
  <c r="GY345" i="1"/>
  <c r="HJ345" i="1"/>
  <c r="HK345" i="1"/>
  <c r="HL345" i="1"/>
  <c r="HM345" i="1"/>
  <c r="D346" i="1"/>
  <c r="E346" i="1"/>
  <c r="F346" i="1"/>
  <c r="G346" i="1"/>
  <c r="R346" i="1"/>
  <c r="S346" i="1"/>
  <c r="T346" i="1"/>
  <c r="U346" i="1"/>
  <c r="AG346" i="1"/>
  <c r="AH346" i="1"/>
  <c r="AI346" i="1"/>
  <c r="AJ346" i="1"/>
  <c r="AV346" i="1"/>
  <c r="AW346" i="1"/>
  <c r="AX346" i="1"/>
  <c r="AY346" i="1"/>
  <c r="BK346" i="1"/>
  <c r="BL346" i="1"/>
  <c r="BM346" i="1"/>
  <c r="BN346" i="1"/>
  <c r="BZ346" i="1"/>
  <c r="CA346" i="1"/>
  <c r="CB346" i="1"/>
  <c r="CC346" i="1"/>
  <c r="CN346" i="1"/>
  <c r="CO346" i="1"/>
  <c r="CP346" i="1"/>
  <c r="CQ346" i="1"/>
  <c r="DB346" i="1"/>
  <c r="DC346" i="1"/>
  <c r="DD346" i="1"/>
  <c r="DE346" i="1"/>
  <c r="DP346" i="1"/>
  <c r="DQ346" i="1"/>
  <c r="DR346" i="1"/>
  <c r="DS346" i="1"/>
  <c r="ED346" i="1"/>
  <c r="EE346" i="1"/>
  <c r="EF346" i="1"/>
  <c r="EG346" i="1"/>
  <c r="ER346" i="1"/>
  <c r="ES346" i="1"/>
  <c r="ET346" i="1"/>
  <c r="EU346" i="1"/>
  <c r="FF346" i="1"/>
  <c r="FG346" i="1"/>
  <c r="FH346" i="1"/>
  <c r="FI346" i="1"/>
  <c r="FT346" i="1"/>
  <c r="FU346" i="1"/>
  <c r="FV346" i="1"/>
  <c r="FW346" i="1"/>
  <c r="GH346" i="1"/>
  <c r="GI346" i="1"/>
  <c r="GJ346" i="1"/>
  <c r="GK346" i="1"/>
  <c r="GV346" i="1"/>
  <c r="GW346" i="1"/>
  <c r="GX346" i="1"/>
  <c r="GY346" i="1"/>
  <c r="HJ346" i="1"/>
  <c r="HK346" i="1"/>
  <c r="HL346" i="1"/>
  <c r="HM346" i="1"/>
  <c r="D347" i="1"/>
  <c r="E347" i="1"/>
  <c r="F347" i="1"/>
  <c r="G347" i="1"/>
  <c r="R347" i="1"/>
  <c r="S347" i="1"/>
  <c r="T347" i="1"/>
  <c r="U347" i="1"/>
  <c r="AG347" i="1"/>
  <c r="AH347" i="1"/>
  <c r="AI347" i="1"/>
  <c r="AJ347" i="1"/>
  <c r="AV347" i="1"/>
  <c r="AW347" i="1"/>
  <c r="AX347" i="1"/>
  <c r="AY347" i="1"/>
  <c r="BK347" i="1"/>
  <c r="BL347" i="1"/>
  <c r="BM347" i="1"/>
  <c r="BN347" i="1"/>
  <c r="BZ347" i="1"/>
  <c r="CA347" i="1"/>
  <c r="CB347" i="1"/>
  <c r="CC347" i="1"/>
  <c r="CN347" i="1"/>
  <c r="CO347" i="1"/>
  <c r="CP347" i="1"/>
  <c r="CQ347" i="1"/>
  <c r="DB347" i="1"/>
  <c r="DC347" i="1"/>
  <c r="DD347" i="1"/>
  <c r="DE347" i="1"/>
  <c r="DP347" i="1"/>
  <c r="DQ347" i="1"/>
  <c r="DR347" i="1"/>
  <c r="DS347" i="1"/>
  <c r="ED347" i="1"/>
  <c r="EE347" i="1"/>
  <c r="EF347" i="1"/>
  <c r="EG347" i="1"/>
  <c r="ER347" i="1"/>
  <c r="ES347" i="1"/>
  <c r="ET347" i="1"/>
  <c r="EU347" i="1"/>
  <c r="FF347" i="1"/>
  <c r="FG347" i="1"/>
  <c r="FH347" i="1"/>
  <c r="FI347" i="1"/>
  <c r="FT347" i="1"/>
  <c r="FU347" i="1"/>
  <c r="FV347" i="1"/>
  <c r="FW347" i="1"/>
  <c r="GH347" i="1"/>
  <c r="GI347" i="1"/>
  <c r="GJ347" i="1"/>
  <c r="GK347" i="1"/>
  <c r="GV347" i="1"/>
  <c r="GW347" i="1"/>
  <c r="GX347" i="1"/>
  <c r="GY347" i="1"/>
  <c r="HJ347" i="1"/>
  <c r="HK347" i="1"/>
  <c r="HL347" i="1"/>
  <c r="HM347" i="1"/>
  <c r="D348" i="1"/>
  <c r="E348" i="1"/>
  <c r="F348" i="1"/>
  <c r="G348" i="1"/>
  <c r="R348" i="1"/>
  <c r="S348" i="1"/>
  <c r="T348" i="1"/>
  <c r="U348" i="1"/>
  <c r="AG348" i="1"/>
  <c r="AH348" i="1"/>
  <c r="AI348" i="1"/>
  <c r="AJ348" i="1"/>
  <c r="AV348" i="1"/>
  <c r="AW348" i="1"/>
  <c r="AX348" i="1"/>
  <c r="AY348" i="1"/>
  <c r="BK348" i="1"/>
  <c r="BL348" i="1"/>
  <c r="BM348" i="1"/>
  <c r="BN348" i="1"/>
  <c r="BZ348" i="1"/>
  <c r="CA348" i="1"/>
  <c r="CB348" i="1"/>
  <c r="CC348" i="1"/>
  <c r="CN348" i="1"/>
  <c r="CO348" i="1"/>
  <c r="CP348" i="1"/>
  <c r="CQ348" i="1"/>
  <c r="DB348" i="1"/>
  <c r="DC348" i="1"/>
  <c r="DD348" i="1"/>
  <c r="DE348" i="1"/>
  <c r="DP348" i="1"/>
  <c r="DQ348" i="1"/>
  <c r="DR348" i="1"/>
  <c r="DS348" i="1"/>
  <c r="ED348" i="1"/>
  <c r="EE348" i="1"/>
  <c r="EF348" i="1"/>
  <c r="EG348" i="1"/>
  <c r="ER348" i="1"/>
  <c r="ES348" i="1"/>
  <c r="ET348" i="1"/>
  <c r="EU348" i="1"/>
  <c r="FF348" i="1"/>
  <c r="FG348" i="1"/>
  <c r="FH348" i="1"/>
  <c r="FI348" i="1"/>
  <c r="FT348" i="1"/>
  <c r="FU348" i="1"/>
  <c r="FV348" i="1"/>
  <c r="FW348" i="1"/>
  <c r="GH348" i="1"/>
  <c r="GI348" i="1"/>
  <c r="GJ348" i="1"/>
  <c r="GK348" i="1"/>
  <c r="GV348" i="1"/>
  <c r="GW348" i="1"/>
  <c r="GX348" i="1"/>
  <c r="GY348" i="1"/>
  <c r="HJ348" i="1"/>
  <c r="HK348" i="1"/>
  <c r="HL348" i="1"/>
  <c r="HM348" i="1"/>
  <c r="D349" i="1"/>
  <c r="E349" i="1"/>
  <c r="F349" i="1"/>
  <c r="G349" i="1"/>
  <c r="R349" i="1"/>
  <c r="S349" i="1"/>
  <c r="T349" i="1"/>
  <c r="U349" i="1"/>
  <c r="AG349" i="1"/>
  <c r="AH349" i="1"/>
  <c r="AI349" i="1"/>
  <c r="AJ349" i="1"/>
  <c r="AV349" i="1"/>
  <c r="AW349" i="1"/>
  <c r="AX349" i="1"/>
  <c r="AY349" i="1"/>
  <c r="BK349" i="1"/>
  <c r="BL349" i="1"/>
  <c r="BM349" i="1"/>
  <c r="BN349" i="1"/>
  <c r="BZ349" i="1"/>
  <c r="CA349" i="1"/>
  <c r="CB349" i="1"/>
  <c r="CC349" i="1"/>
  <c r="CN349" i="1"/>
  <c r="CO349" i="1"/>
  <c r="CP349" i="1"/>
  <c r="CQ349" i="1"/>
  <c r="DB349" i="1"/>
  <c r="DC349" i="1"/>
  <c r="DD349" i="1"/>
  <c r="DE349" i="1"/>
  <c r="DP349" i="1"/>
  <c r="DQ349" i="1"/>
  <c r="DR349" i="1"/>
  <c r="DS349" i="1"/>
  <c r="ED349" i="1"/>
  <c r="EE349" i="1"/>
  <c r="EF349" i="1"/>
  <c r="EG349" i="1"/>
  <c r="ER349" i="1"/>
  <c r="ES349" i="1"/>
  <c r="ET349" i="1"/>
  <c r="EU349" i="1"/>
  <c r="FF349" i="1"/>
  <c r="FG349" i="1"/>
  <c r="FH349" i="1"/>
  <c r="FI349" i="1"/>
  <c r="FT349" i="1"/>
  <c r="FU349" i="1"/>
  <c r="FV349" i="1"/>
  <c r="FW349" i="1"/>
  <c r="GH349" i="1"/>
  <c r="GI349" i="1"/>
  <c r="GJ349" i="1"/>
  <c r="GK349" i="1"/>
  <c r="GV349" i="1"/>
  <c r="GW349" i="1"/>
  <c r="GX349" i="1"/>
  <c r="GY349" i="1"/>
  <c r="HJ349" i="1"/>
  <c r="HK349" i="1"/>
  <c r="HL349" i="1"/>
  <c r="HM349" i="1"/>
  <c r="D350" i="1"/>
  <c r="E350" i="1"/>
  <c r="F350" i="1"/>
  <c r="G350" i="1"/>
  <c r="R350" i="1"/>
  <c r="S350" i="1"/>
  <c r="T350" i="1"/>
  <c r="U350" i="1"/>
  <c r="AG350" i="1"/>
  <c r="AH350" i="1"/>
  <c r="AI350" i="1"/>
  <c r="AJ350" i="1"/>
  <c r="AV350" i="1"/>
  <c r="AW350" i="1"/>
  <c r="AX350" i="1"/>
  <c r="AY350" i="1"/>
  <c r="BK350" i="1"/>
  <c r="BL350" i="1"/>
  <c r="BM350" i="1"/>
  <c r="BN350" i="1"/>
  <c r="BZ350" i="1"/>
  <c r="CA350" i="1"/>
  <c r="CB350" i="1"/>
  <c r="CC350" i="1"/>
  <c r="CN350" i="1"/>
  <c r="CO350" i="1"/>
  <c r="CP350" i="1"/>
  <c r="CQ350" i="1"/>
  <c r="DB350" i="1"/>
  <c r="DC350" i="1"/>
  <c r="DD350" i="1"/>
  <c r="DE350" i="1"/>
  <c r="DP350" i="1"/>
  <c r="DQ350" i="1"/>
  <c r="DR350" i="1"/>
  <c r="DS350" i="1"/>
  <c r="ED350" i="1"/>
  <c r="EE350" i="1"/>
  <c r="EF350" i="1"/>
  <c r="EG350" i="1"/>
  <c r="ER350" i="1"/>
  <c r="ES350" i="1"/>
  <c r="ET350" i="1"/>
  <c r="EU350" i="1"/>
  <c r="FF350" i="1"/>
  <c r="FG350" i="1"/>
  <c r="FH350" i="1"/>
  <c r="FI350" i="1"/>
  <c r="FT350" i="1"/>
  <c r="FU350" i="1"/>
  <c r="FV350" i="1"/>
  <c r="FW350" i="1"/>
  <c r="GH350" i="1"/>
  <c r="GI350" i="1"/>
  <c r="GJ350" i="1"/>
  <c r="GK350" i="1"/>
  <c r="GV350" i="1"/>
  <c r="GW350" i="1"/>
  <c r="GX350" i="1"/>
  <c r="GY350" i="1"/>
  <c r="HJ350" i="1"/>
  <c r="HK350" i="1"/>
  <c r="HL350" i="1"/>
  <c r="HM350" i="1"/>
  <c r="D351" i="1"/>
  <c r="E351" i="1"/>
  <c r="F351" i="1"/>
  <c r="G351" i="1"/>
  <c r="R351" i="1"/>
  <c r="S351" i="1"/>
  <c r="T351" i="1"/>
  <c r="U351" i="1"/>
  <c r="AG351" i="1"/>
  <c r="AH351" i="1"/>
  <c r="AI351" i="1"/>
  <c r="AJ351" i="1"/>
  <c r="AV351" i="1"/>
  <c r="AW351" i="1"/>
  <c r="AX351" i="1"/>
  <c r="AY351" i="1"/>
  <c r="BK351" i="1"/>
  <c r="BL351" i="1"/>
  <c r="BM351" i="1"/>
  <c r="BN351" i="1"/>
  <c r="BZ351" i="1"/>
  <c r="CA351" i="1"/>
  <c r="CB351" i="1"/>
  <c r="CC351" i="1"/>
  <c r="CN351" i="1"/>
  <c r="CO351" i="1"/>
  <c r="CP351" i="1"/>
  <c r="CQ351" i="1"/>
  <c r="DB351" i="1"/>
  <c r="DC351" i="1"/>
  <c r="DD351" i="1"/>
  <c r="DE351" i="1"/>
  <c r="DP351" i="1"/>
  <c r="DQ351" i="1"/>
  <c r="DR351" i="1"/>
  <c r="DS351" i="1"/>
  <c r="ED351" i="1"/>
  <c r="EE351" i="1"/>
  <c r="EF351" i="1"/>
  <c r="EG351" i="1"/>
  <c r="ER351" i="1"/>
  <c r="ES351" i="1"/>
  <c r="ET351" i="1"/>
  <c r="EU351" i="1"/>
  <c r="FF351" i="1"/>
  <c r="FG351" i="1"/>
  <c r="FH351" i="1"/>
  <c r="FI351" i="1"/>
  <c r="FT351" i="1"/>
  <c r="FU351" i="1"/>
  <c r="FV351" i="1"/>
  <c r="FW351" i="1"/>
  <c r="GH351" i="1"/>
  <c r="GI351" i="1"/>
  <c r="GJ351" i="1"/>
  <c r="GK351" i="1"/>
  <c r="GV351" i="1"/>
  <c r="GW351" i="1"/>
  <c r="GX351" i="1"/>
  <c r="GY351" i="1"/>
  <c r="HJ351" i="1"/>
  <c r="HK351" i="1"/>
  <c r="HL351" i="1"/>
  <c r="HM351" i="1"/>
  <c r="D352" i="1"/>
  <c r="E352" i="1"/>
  <c r="F352" i="1"/>
  <c r="G352" i="1"/>
  <c r="R352" i="1"/>
  <c r="S352" i="1"/>
  <c r="T352" i="1"/>
  <c r="U352" i="1"/>
  <c r="AG352" i="1"/>
  <c r="AH352" i="1"/>
  <c r="AI352" i="1"/>
  <c r="AJ352" i="1"/>
  <c r="AV352" i="1"/>
  <c r="AW352" i="1"/>
  <c r="AX352" i="1"/>
  <c r="AY352" i="1"/>
  <c r="BK352" i="1"/>
  <c r="BL352" i="1"/>
  <c r="BM352" i="1"/>
  <c r="BN352" i="1"/>
  <c r="BZ352" i="1"/>
  <c r="CA352" i="1"/>
  <c r="CB352" i="1"/>
  <c r="CC352" i="1"/>
  <c r="CN352" i="1"/>
  <c r="CO352" i="1"/>
  <c r="CP352" i="1"/>
  <c r="CQ352" i="1"/>
  <c r="DB352" i="1"/>
  <c r="DC352" i="1"/>
  <c r="DD352" i="1"/>
  <c r="DE352" i="1"/>
  <c r="DP352" i="1"/>
  <c r="DQ352" i="1"/>
  <c r="DR352" i="1"/>
  <c r="DS352" i="1"/>
  <c r="ED352" i="1"/>
  <c r="EE352" i="1"/>
  <c r="EF352" i="1"/>
  <c r="EG352" i="1"/>
  <c r="ER352" i="1"/>
  <c r="ES352" i="1"/>
  <c r="ET352" i="1"/>
  <c r="EU352" i="1"/>
  <c r="FF352" i="1"/>
  <c r="FG352" i="1"/>
  <c r="FH352" i="1"/>
  <c r="FI352" i="1"/>
  <c r="FT352" i="1"/>
  <c r="FU352" i="1"/>
  <c r="FV352" i="1"/>
  <c r="FW352" i="1"/>
  <c r="GH352" i="1"/>
  <c r="GI352" i="1"/>
  <c r="GJ352" i="1"/>
  <c r="GK352" i="1"/>
  <c r="GV352" i="1"/>
  <c r="GW352" i="1"/>
  <c r="GX352" i="1"/>
  <c r="GY352" i="1"/>
  <c r="HJ352" i="1"/>
  <c r="HK352" i="1"/>
  <c r="HL352" i="1"/>
  <c r="HM352" i="1"/>
  <c r="D353" i="1"/>
  <c r="E353" i="1"/>
  <c r="F353" i="1"/>
  <c r="G353" i="1"/>
  <c r="R353" i="1"/>
  <c r="S353" i="1"/>
  <c r="T353" i="1"/>
  <c r="U353" i="1"/>
  <c r="AG353" i="1"/>
  <c r="AH353" i="1"/>
  <c r="AI353" i="1"/>
  <c r="AJ353" i="1"/>
  <c r="AV353" i="1"/>
  <c r="AW353" i="1"/>
  <c r="AX353" i="1"/>
  <c r="AY353" i="1"/>
  <c r="BK353" i="1"/>
  <c r="BL353" i="1"/>
  <c r="BM353" i="1"/>
  <c r="BN353" i="1"/>
  <c r="BZ353" i="1"/>
  <c r="CA353" i="1"/>
  <c r="CB353" i="1"/>
  <c r="CC353" i="1"/>
  <c r="CN353" i="1"/>
  <c r="CO353" i="1"/>
  <c r="CP353" i="1"/>
  <c r="CQ353" i="1"/>
  <c r="DB353" i="1"/>
  <c r="DC353" i="1"/>
  <c r="DD353" i="1"/>
  <c r="DE353" i="1"/>
  <c r="DP353" i="1"/>
  <c r="DQ353" i="1"/>
  <c r="DR353" i="1"/>
  <c r="DS353" i="1"/>
  <c r="ED353" i="1"/>
  <c r="EE353" i="1"/>
  <c r="EF353" i="1"/>
  <c r="EG353" i="1"/>
  <c r="ER353" i="1"/>
  <c r="ES353" i="1"/>
  <c r="ET353" i="1"/>
  <c r="EU353" i="1"/>
  <c r="FF353" i="1"/>
  <c r="FG353" i="1"/>
  <c r="FH353" i="1"/>
  <c r="FI353" i="1"/>
  <c r="FT353" i="1"/>
  <c r="FU353" i="1"/>
  <c r="FV353" i="1"/>
  <c r="FW353" i="1"/>
  <c r="GH353" i="1"/>
  <c r="GI353" i="1"/>
  <c r="GJ353" i="1"/>
  <c r="GK353" i="1"/>
  <c r="GV353" i="1"/>
  <c r="GW353" i="1"/>
  <c r="GX353" i="1"/>
  <c r="GY353" i="1"/>
  <c r="HJ353" i="1"/>
  <c r="HK353" i="1"/>
  <c r="HL353" i="1"/>
  <c r="HM353" i="1"/>
  <c r="D354" i="1"/>
  <c r="E354" i="1"/>
  <c r="F354" i="1"/>
  <c r="G354" i="1"/>
  <c r="R354" i="1"/>
  <c r="S354" i="1"/>
  <c r="T354" i="1"/>
  <c r="U354" i="1"/>
  <c r="AG354" i="1"/>
  <c r="AH354" i="1"/>
  <c r="AI354" i="1"/>
  <c r="AJ354" i="1"/>
  <c r="AV354" i="1"/>
  <c r="AW354" i="1"/>
  <c r="AX354" i="1"/>
  <c r="AY354" i="1"/>
  <c r="BK354" i="1"/>
  <c r="BL354" i="1"/>
  <c r="BM354" i="1"/>
  <c r="BN354" i="1"/>
  <c r="BZ354" i="1"/>
  <c r="CA354" i="1"/>
  <c r="CB354" i="1"/>
  <c r="CC354" i="1"/>
  <c r="CN354" i="1"/>
  <c r="CO354" i="1"/>
  <c r="CP354" i="1"/>
  <c r="CQ354" i="1"/>
  <c r="DB354" i="1"/>
  <c r="DC354" i="1"/>
  <c r="DD354" i="1"/>
  <c r="DE354" i="1"/>
  <c r="DP354" i="1"/>
  <c r="DQ354" i="1"/>
  <c r="DR354" i="1"/>
  <c r="DS354" i="1"/>
  <c r="ED354" i="1"/>
  <c r="EE354" i="1"/>
  <c r="EF354" i="1"/>
  <c r="EG354" i="1"/>
  <c r="ER354" i="1"/>
  <c r="ES354" i="1"/>
  <c r="ET354" i="1"/>
  <c r="EU354" i="1"/>
  <c r="FF354" i="1"/>
  <c r="FG354" i="1"/>
  <c r="FH354" i="1"/>
  <c r="FI354" i="1"/>
  <c r="FT354" i="1"/>
  <c r="FU354" i="1"/>
  <c r="FV354" i="1"/>
  <c r="FW354" i="1"/>
  <c r="GH354" i="1"/>
  <c r="GI354" i="1"/>
  <c r="GJ354" i="1"/>
  <c r="GK354" i="1"/>
  <c r="GV354" i="1"/>
  <c r="GW354" i="1"/>
  <c r="GX354" i="1"/>
  <c r="GY354" i="1"/>
  <c r="HJ354" i="1"/>
  <c r="HK354" i="1"/>
  <c r="HL354" i="1"/>
  <c r="HM354" i="1"/>
  <c r="D355" i="1"/>
  <c r="E355" i="1"/>
  <c r="F355" i="1"/>
  <c r="G355" i="1"/>
  <c r="R355" i="1"/>
  <c r="S355" i="1"/>
  <c r="T355" i="1"/>
  <c r="U355" i="1"/>
  <c r="AG355" i="1"/>
  <c r="AH355" i="1"/>
  <c r="AI355" i="1"/>
  <c r="AJ355" i="1"/>
  <c r="AV355" i="1"/>
  <c r="AW355" i="1"/>
  <c r="AX355" i="1"/>
  <c r="AY355" i="1"/>
  <c r="BK355" i="1"/>
  <c r="BL355" i="1"/>
  <c r="BM355" i="1"/>
  <c r="BN355" i="1"/>
  <c r="BZ355" i="1"/>
  <c r="CA355" i="1"/>
  <c r="CB355" i="1"/>
  <c r="CC355" i="1"/>
  <c r="CN355" i="1"/>
  <c r="CO355" i="1"/>
  <c r="CP355" i="1"/>
  <c r="CQ355" i="1"/>
  <c r="DB355" i="1"/>
  <c r="DC355" i="1"/>
  <c r="DD355" i="1"/>
  <c r="DE355" i="1"/>
  <c r="DP355" i="1"/>
  <c r="DQ355" i="1"/>
  <c r="DR355" i="1"/>
  <c r="DS355" i="1"/>
  <c r="ED355" i="1"/>
  <c r="EE355" i="1"/>
  <c r="EF355" i="1"/>
  <c r="EG355" i="1"/>
  <c r="ER355" i="1"/>
  <c r="ES355" i="1"/>
  <c r="ET355" i="1"/>
  <c r="EU355" i="1"/>
  <c r="FF355" i="1"/>
  <c r="FG355" i="1"/>
  <c r="FH355" i="1"/>
  <c r="FI355" i="1"/>
  <c r="FT355" i="1"/>
  <c r="FU355" i="1"/>
  <c r="FV355" i="1"/>
  <c r="FW355" i="1"/>
  <c r="GH355" i="1"/>
  <c r="GI355" i="1"/>
  <c r="GJ355" i="1"/>
  <c r="GK355" i="1"/>
  <c r="GV355" i="1"/>
  <c r="GW355" i="1"/>
  <c r="GX355" i="1"/>
  <c r="GY355" i="1"/>
  <c r="HJ355" i="1"/>
  <c r="HK355" i="1"/>
  <c r="HL355" i="1"/>
  <c r="HM355" i="1"/>
  <c r="D356" i="1"/>
  <c r="E356" i="1"/>
  <c r="F356" i="1"/>
  <c r="G356" i="1"/>
  <c r="R356" i="1"/>
  <c r="S356" i="1"/>
  <c r="T356" i="1"/>
  <c r="U356" i="1"/>
  <c r="AG356" i="1"/>
  <c r="AH356" i="1"/>
  <c r="AI356" i="1"/>
  <c r="AJ356" i="1"/>
  <c r="AV356" i="1"/>
  <c r="AW356" i="1"/>
  <c r="AX356" i="1"/>
  <c r="AY356" i="1"/>
  <c r="BK356" i="1"/>
  <c r="BL356" i="1"/>
  <c r="BM356" i="1"/>
  <c r="BN356" i="1"/>
  <c r="BZ356" i="1"/>
  <c r="CA356" i="1"/>
  <c r="CB356" i="1"/>
  <c r="CC356" i="1"/>
  <c r="CN356" i="1"/>
  <c r="CO356" i="1"/>
  <c r="CP356" i="1"/>
  <c r="CQ356" i="1"/>
  <c r="DB356" i="1"/>
  <c r="DC356" i="1"/>
  <c r="DD356" i="1"/>
  <c r="DE356" i="1"/>
  <c r="DP356" i="1"/>
  <c r="DQ356" i="1"/>
  <c r="DR356" i="1"/>
  <c r="DS356" i="1"/>
  <c r="ED356" i="1"/>
  <c r="EE356" i="1"/>
  <c r="EF356" i="1"/>
  <c r="EG356" i="1"/>
  <c r="ER356" i="1"/>
  <c r="ES356" i="1"/>
  <c r="ET356" i="1"/>
  <c r="EU356" i="1"/>
  <c r="FF356" i="1"/>
  <c r="FG356" i="1"/>
  <c r="FH356" i="1"/>
  <c r="FI356" i="1"/>
  <c r="FT356" i="1"/>
  <c r="FU356" i="1"/>
  <c r="FV356" i="1"/>
  <c r="FW356" i="1"/>
  <c r="GH356" i="1"/>
  <c r="GI356" i="1"/>
  <c r="GJ356" i="1"/>
  <c r="GK356" i="1"/>
  <c r="GV356" i="1"/>
  <c r="GW356" i="1"/>
  <c r="GX356" i="1"/>
  <c r="GY356" i="1"/>
  <c r="HJ356" i="1"/>
  <c r="HK356" i="1"/>
  <c r="HL356" i="1"/>
  <c r="HM356" i="1"/>
  <c r="D357" i="1"/>
  <c r="E357" i="1"/>
  <c r="F357" i="1"/>
  <c r="G357" i="1"/>
  <c r="R357" i="1"/>
  <c r="S357" i="1"/>
  <c r="T357" i="1"/>
  <c r="U357" i="1"/>
  <c r="AG357" i="1"/>
  <c r="AH357" i="1"/>
  <c r="AI357" i="1"/>
  <c r="AJ357" i="1"/>
  <c r="AV357" i="1"/>
  <c r="AW357" i="1"/>
  <c r="AX357" i="1"/>
  <c r="AY357" i="1"/>
  <c r="BK357" i="1"/>
  <c r="BL357" i="1"/>
  <c r="BM357" i="1"/>
  <c r="BN357" i="1"/>
  <c r="BZ357" i="1"/>
  <c r="CA357" i="1"/>
  <c r="CB357" i="1"/>
  <c r="CC357" i="1"/>
  <c r="CN357" i="1"/>
  <c r="CO357" i="1"/>
  <c r="CP357" i="1"/>
  <c r="CQ357" i="1"/>
  <c r="DB357" i="1"/>
  <c r="DC357" i="1"/>
  <c r="DD357" i="1"/>
  <c r="DE357" i="1"/>
  <c r="DP357" i="1"/>
  <c r="DQ357" i="1"/>
  <c r="DR357" i="1"/>
  <c r="DS357" i="1"/>
  <c r="ED357" i="1"/>
  <c r="EE357" i="1"/>
  <c r="EF357" i="1"/>
  <c r="EG357" i="1"/>
  <c r="ER357" i="1"/>
  <c r="ES357" i="1"/>
  <c r="ET357" i="1"/>
  <c r="EU357" i="1"/>
  <c r="FF357" i="1"/>
  <c r="FG357" i="1"/>
  <c r="FH357" i="1"/>
  <c r="FI357" i="1"/>
  <c r="FT357" i="1"/>
  <c r="FU357" i="1"/>
  <c r="FV357" i="1"/>
  <c r="FW357" i="1"/>
  <c r="GH357" i="1"/>
  <c r="GI357" i="1"/>
  <c r="GJ357" i="1"/>
  <c r="GK357" i="1"/>
  <c r="GV357" i="1"/>
  <c r="GW357" i="1"/>
  <c r="GX357" i="1"/>
  <c r="GY357" i="1"/>
  <c r="HJ357" i="1"/>
  <c r="HK357" i="1"/>
  <c r="HL357" i="1"/>
  <c r="HM357" i="1"/>
  <c r="D358" i="1"/>
  <c r="E358" i="1"/>
  <c r="F358" i="1"/>
  <c r="G358" i="1"/>
  <c r="R358" i="1"/>
  <c r="S358" i="1"/>
  <c r="T358" i="1"/>
  <c r="U358" i="1"/>
  <c r="AG358" i="1"/>
  <c r="AH358" i="1"/>
  <c r="AI358" i="1"/>
  <c r="AJ358" i="1"/>
  <c r="AV358" i="1"/>
  <c r="AW358" i="1"/>
  <c r="AX358" i="1"/>
  <c r="AY358" i="1"/>
  <c r="BK358" i="1"/>
  <c r="BL358" i="1"/>
  <c r="BM358" i="1"/>
  <c r="BN358" i="1"/>
  <c r="BZ358" i="1"/>
  <c r="CA358" i="1"/>
  <c r="CB358" i="1"/>
  <c r="CC358" i="1"/>
  <c r="CN358" i="1"/>
  <c r="CO358" i="1"/>
  <c r="CP358" i="1"/>
  <c r="CQ358" i="1"/>
  <c r="DB358" i="1"/>
  <c r="DC358" i="1"/>
  <c r="DD358" i="1"/>
  <c r="DE358" i="1"/>
  <c r="DP358" i="1"/>
  <c r="DQ358" i="1"/>
  <c r="DR358" i="1"/>
  <c r="DS358" i="1"/>
  <c r="ED358" i="1"/>
  <c r="EE358" i="1"/>
  <c r="EF358" i="1"/>
  <c r="EG358" i="1"/>
  <c r="ER358" i="1"/>
  <c r="ES358" i="1"/>
  <c r="ET358" i="1"/>
  <c r="EU358" i="1"/>
  <c r="FF358" i="1"/>
  <c r="FG358" i="1"/>
  <c r="FH358" i="1"/>
  <c r="FI358" i="1"/>
  <c r="FT358" i="1"/>
  <c r="FU358" i="1"/>
  <c r="FV358" i="1"/>
  <c r="FW358" i="1"/>
  <c r="GH358" i="1"/>
  <c r="GI358" i="1"/>
  <c r="GJ358" i="1"/>
  <c r="GK358" i="1"/>
  <c r="GV358" i="1"/>
  <c r="GW358" i="1"/>
  <c r="GX358" i="1"/>
  <c r="GY358" i="1"/>
  <c r="HJ358" i="1"/>
  <c r="HK358" i="1"/>
  <c r="HL358" i="1"/>
  <c r="HM358" i="1"/>
  <c r="D359" i="1"/>
  <c r="E359" i="1"/>
  <c r="F359" i="1"/>
  <c r="G359" i="1"/>
  <c r="R359" i="1"/>
  <c r="S359" i="1"/>
  <c r="T359" i="1"/>
  <c r="U359" i="1"/>
  <c r="AG359" i="1"/>
  <c r="AH359" i="1"/>
  <c r="AI359" i="1"/>
  <c r="AJ359" i="1"/>
  <c r="AV359" i="1"/>
  <c r="AW359" i="1"/>
  <c r="AX359" i="1"/>
  <c r="AY359" i="1"/>
  <c r="BK359" i="1"/>
  <c r="BL359" i="1"/>
  <c r="BM359" i="1"/>
  <c r="BN359" i="1"/>
  <c r="BZ359" i="1"/>
  <c r="CA359" i="1"/>
  <c r="CB359" i="1"/>
  <c r="CC359" i="1"/>
  <c r="CN359" i="1"/>
  <c r="CO359" i="1"/>
  <c r="CP359" i="1"/>
  <c r="CQ359" i="1"/>
  <c r="DB359" i="1"/>
  <c r="DC359" i="1"/>
  <c r="DD359" i="1"/>
  <c r="DE359" i="1"/>
  <c r="DP359" i="1"/>
  <c r="DQ359" i="1"/>
  <c r="DR359" i="1"/>
  <c r="DS359" i="1"/>
  <c r="ED359" i="1"/>
  <c r="EE359" i="1"/>
  <c r="EF359" i="1"/>
  <c r="EG359" i="1"/>
  <c r="ER359" i="1"/>
  <c r="ES359" i="1"/>
  <c r="ET359" i="1"/>
  <c r="EU359" i="1"/>
  <c r="FF359" i="1"/>
  <c r="FG359" i="1"/>
  <c r="FH359" i="1"/>
  <c r="FI359" i="1"/>
  <c r="FT359" i="1"/>
  <c r="FU359" i="1"/>
  <c r="FV359" i="1"/>
  <c r="FW359" i="1"/>
  <c r="GH359" i="1"/>
  <c r="GI359" i="1"/>
  <c r="GJ359" i="1"/>
  <c r="GK359" i="1"/>
  <c r="GV359" i="1"/>
  <c r="GW359" i="1"/>
  <c r="GX359" i="1"/>
  <c r="GY359" i="1"/>
  <c r="HJ359" i="1"/>
  <c r="HK359" i="1"/>
  <c r="HL359" i="1"/>
  <c r="HM359" i="1"/>
  <c r="D360" i="1"/>
  <c r="E360" i="1"/>
  <c r="F360" i="1"/>
  <c r="G360" i="1"/>
  <c r="R360" i="1"/>
  <c r="S360" i="1"/>
  <c r="T360" i="1"/>
  <c r="U360" i="1"/>
  <c r="AG360" i="1"/>
  <c r="AH360" i="1"/>
  <c r="AI360" i="1"/>
  <c r="AJ360" i="1"/>
  <c r="AV360" i="1"/>
  <c r="AW360" i="1"/>
  <c r="AX360" i="1"/>
  <c r="AY360" i="1"/>
  <c r="BK360" i="1"/>
  <c r="BL360" i="1"/>
  <c r="BM360" i="1"/>
  <c r="BN360" i="1"/>
  <c r="BZ360" i="1"/>
  <c r="CA360" i="1"/>
  <c r="CB360" i="1"/>
  <c r="CC360" i="1"/>
  <c r="CN360" i="1"/>
  <c r="CO360" i="1"/>
  <c r="CP360" i="1"/>
  <c r="CQ360" i="1"/>
  <c r="DB360" i="1"/>
  <c r="DC360" i="1"/>
  <c r="DD360" i="1"/>
  <c r="DE360" i="1"/>
  <c r="DP360" i="1"/>
  <c r="DQ360" i="1"/>
  <c r="DR360" i="1"/>
  <c r="DS360" i="1"/>
  <c r="ED360" i="1"/>
  <c r="EE360" i="1"/>
  <c r="EF360" i="1"/>
  <c r="EG360" i="1"/>
  <c r="ER360" i="1"/>
  <c r="ES360" i="1"/>
  <c r="ET360" i="1"/>
  <c r="EU360" i="1"/>
  <c r="FF360" i="1"/>
  <c r="FG360" i="1"/>
  <c r="FH360" i="1"/>
  <c r="FI360" i="1"/>
  <c r="FT360" i="1"/>
  <c r="FU360" i="1"/>
  <c r="FV360" i="1"/>
  <c r="FW360" i="1"/>
  <c r="GH360" i="1"/>
  <c r="GI360" i="1"/>
  <c r="GJ360" i="1"/>
  <c r="GK360" i="1"/>
  <c r="GV360" i="1"/>
  <c r="GW360" i="1"/>
  <c r="GX360" i="1"/>
  <c r="GY360" i="1"/>
  <c r="HJ360" i="1"/>
  <c r="HK360" i="1"/>
  <c r="HL360" i="1"/>
  <c r="HM360" i="1"/>
  <c r="D361" i="1"/>
  <c r="E361" i="1"/>
  <c r="F361" i="1"/>
  <c r="G361" i="1"/>
  <c r="R361" i="1"/>
  <c r="S361" i="1"/>
  <c r="T361" i="1"/>
  <c r="U361" i="1"/>
  <c r="AG361" i="1"/>
  <c r="AH361" i="1"/>
  <c r="AI361" i="1"/>
  <c r="AJ361" i="1"/>
  <c r="AV361" i="1"/>
  <c r="AW361" i="1"/>
  <c r="AX361" i="1"/>
  <c r="AY361" i="1"/>
  <c r="BK361" i="1"/>
  <c r="BL361" i="1"/>
  <c r="BM361" i="1"/>
  <c r="BN361" i="1"/>
  <c r="BZ361" i="1"/>
  <c r="CA361" i="1"/>
  <c r="CB361" i="1"/>
  <c r="CC361" i="1"/>
  <c r="CN361" i="1"/>
  <c r="CO361" i="1"/>
  <c r="CP361" i="1"/>
  <c r="CQ361" i="1"/>
  <c r="DB361" i="1"/>
  <c r="DC361" i="1"/>
  <c r="DD361" i="1"/>
  <c r="DE361" i="1"/>
  <c r="DP361" i="1"/>
  <c r="DQ361" i="1"/>
  <c r="DR361" i="1"/>
  <c r="DS361" i="1"/>
  <c r="ED361" i="1"/>
  <c r="EE361" i="1"/>
  <c r="EF361" i="1"/>
  <c r="EG361" i="1"/>
  <c r="ER361" i="1"/>
  <c r="ES361" i="1"/>
  <c r="ET361" i="1"/>
  <c r="EU361" i="1"/>
  <c r="FF361" i="1"/>
  <c r="FG361" i="1"/>
  <c r="FH361" i="1"/>
  <c r="FI361" i="1"/>
  <c r="FT361" i="1"/>
  <c r="FU361" i="1"/>
  <c r="FV361" i="1"/>
  <c r="FW361" i="1"/>
  <c r="GH361" i="1"/>
  <c r="GI361" i="1"/>
  <c r="GJ361" i="1"/>
  <c r="GK361" i="1"/>
  <c r="GV361" i="1"/>
  <c r="GW361" i="1"/>
  <c r="GX361" i="1"/>
  <c r="GY361" i="1"/>
  <c r="HJ361" i="1"/>
  <c r="HK361" i="1"/>
  <c r="HL361" i="1"/>
  <c r="HM361" i="1"/>
  <c r="D362" i="1"/>
  <c r="E362" i="1"/>
  <c r="F362" i="1"/>
  <c r="G362" i="1"/>
  <c r="R362" i="1"/>
  <c r="S362" i="1"/>
  <c r="T362" i="1"/>
  <c r="U362" i="1"/>
  <c r="AG362" i="1"/>
  <c r="AH362" i="1"/>
  <c r="AI362" i="1"/>
  <c r="AJ362" i="1"/>
  <c r="AV362" i="1"/>
  <c r="AW362" i="1"/>
  <c r="AX362" i="1"/>
  <c r="AY362" i="1"/>
  <c r="BK362" i="1"/>
  <c r="BL362" i="1"/>
  <c r="BM362" i="1"/>
  <c r="BN362" i="1"/>
  <c r="BZ362" i="1"/>
  <c r="CA362" i="1"/>
  <c r="CB362" i="1"/>
  <c r="CC362" i="1"/>
  <c r="CN362" i="1"/>
  <c r="CO362" i="1"/>
  <c r="CP362" i="1"/>
  <c r="CQ362" i="1"/>
  <c r="DB362" i="1"/>
  <c r="DC362" i="1"/>
  <c r="DD362" i="1"/>
  <c r="DE362" i="1"/>
  <c r="DP362" i="1"/>
  <c r="DQ362" i="1"/>
  <c r="DR362" i="1"/>
  <c r="DS362" i="1"/>
  <c r="ED362" i="1"/>
  <c r="EE362" i="1"/>
  <c r="EF362" i="1"/>
  <c r="EG362" i="1"/>
  <c r="ER362" i="1"/>
  <c r="ES362" i="1"/>
  <c r="ET362" i="1"/>
  <c r="EU362" i="1"/>
  <c r="FF362" i="1"/>
  <c r="FG362" i="1"/>
  <c r="FH362" i="1"/>
  <c r="FI362" i="1"/>
  <c r="FT362" i="1"/>
  <c r="FU362" i="1"/>
  <c r="FV362" i="1"/>
  <c r="FW362" i="1"/>
  <c r="GH362" i="1"/>
  <c r="GI362" i="1"/>
  <c r="GJ362" i="1"/>
  <c r="GK362" i="1"/>
  <c r="GV362" i="1"/>
  <c r="GW362" i="1"/>
  <c r="GX362" i="1"/>
  <c r="GY362" i="1"/>
  <c r="HJ362" i="1"/>
  <c r="HK362" i="1"/>
  <c r="HL362" i="1"/>
  <c r="HM362" i="1"/>
  <c r="D363" i="1"/>
  <c r="E363" i="1"/>
  <c r="F363" i="1"/>
  <c r="G363" i="1"/>
  <c r="R363" i="1"/>
  <c r="S363" i="1"/>
  <c r="T363" i="1"/>
  <c r="U363" i="1"/>
  <c r="AG363" i="1"/>
  <c r="AH363" i="1"/>
  <c r="AI363" i="1"/>
  <c r="AJ363" i="1"/>
  <c r="AV363" i="1"/>
  <c r="AW363" i="1"/>
  <c r="AX363" i="1"/>
  <c r="AY363" i="1"/>
  <c r="BK363" i="1"/>
  <c r="BL363" i="1"/>
  <c r="BM363" i="1"/>
  <c r="BN363" i="1"/>
  <c r="BZ363" i="1"/>
  <c r="CA363" i="1"/>
  <c r="CB363" i="1"/>
  <c r="CC363" i="1"/>
  <c r="CN363" i="1"/>
  <c r="CO363" i="1"/>
  <c r="CP363" i="1"/>
  <c r="CQ363" i="1"/>
  <c r="DB363" i="1"/>
  <c r="DC363" i="1"/>
  <c r="DD363" i="1"/>
  <c r="DE363" i="1"/>
  <c r="DP363" i="1"/>
  <c r="DQ363" i="1"/>
  <c r="DR363" i="1"/>
  <c r="DS363" i="1"/>
  <c r="ED363" i="1"/>
  <c r="EE363" i="1"/>
  <c r="EF363" i="1"/>
  <c r="EG363" i="1"/>
  <c r="ER363" i="1"/>
  <c r="ES363" i="1"/>
  <c r="ET363" i="1"/>
  <c r="EU363" i="1"/>
  <c r="FF363" i="1"/>
  <c r="FG363" i="1"/>
  <c r="FH363" i="1"/>
  <c r="FI363" i="1"/>
  <c r="FT363" i="1"/>
  <c r="FU363" i="1"/>
  <c r="FV363" i="1"/>
  <c r="FW363" i="1"/>
  <c r="GH363" i="1"/>
  <c r="GI363" i="1"/>
  <c r="GJ363" i="1"/>
  <c r="GK363" i="1"/>
  <c r="GV363" i="1"/>
  <c r="GW363" i="1"/>
  <c r="GX363" i="1"/>
  <c r="GY363" i="1"/>
  <c r="HJ363" i="1"/>
  <c r="HK363" i="1"/>
  <c r="HL363" i="1"/>
  <c r="HM363" i="1"/>
  <c r="D364" i="1"/>
  <c r="E364" i="1"/>
  <c r="F364" i="1"/>
  <c r="G364" i="1"/>
  <c r="R364" i="1"/>
  <c r="S364" i="1"/>
  <c r="T364" i="1"/>
  <c r="U364" i="1"/>
  <c r="AG364" i="1"/>
  <c r="AH364" i="1"/>
  <c r="AI364" i="1"/>
  <c r="AJ364" i="1"/>
  <c r="AV364" i="1"/>
  <c r="AW364" i="1"/>
  <c r="AX364" i="1"/>
  <c r="AY364" i="1"/>
  <c r="BK364" i="1"/>
  <c r="BL364" i="1"/>
  <c r="BM364" i="1"/>
  <c r="BN364" i="1"/>
  <c r="BZ364" i="1"/>
  <c r="CA364" i="1"/>
  <c r="CB364" i="1"/>
  <c r="CC364" i="1"/>
  <c r="CN364" i="1"/>
  <c r="CO364" i="1"/>
  <c r="CP364" i="1"/>
  <c r="CQ364" i="1"/>
  <c r="DB364" i="1"/>
  <c r="DC364" i="1"/>
  <c r="DD364" i="1"/>
  <c r="DE364" i="1"/>
  <c r="DP364" i="1"/>
  <c r="DQ364" i="1"/>
  <c r="DR364" i="1"/>
  <c r="DS364" i="1"/>
  <c r="ED364" i="1"/>
  <c r="EE364" i="1"/>
  <c r="EF364" i="1"/>
  <c r="EG364" i="1"/>
  <c r="ER364" i="1"/>
  <c r="ES364" i="1"/>
  <c r="ET364" i="1"/>
  <c r="EU364" i="1"/>
  <c r="FF364" i="1"/>
  <c r="FG364" i="1"/>
  <c r="FH364" i="1"/>
  <c r="FI364" i="1"/>
  <c r="FT364" i="1"/>
  <c r="FU364" i="1"/>
  <c r="FV364" i="1"/>
  <c r="FW364" i="1"/>
  <c r="GH364" i="1"/>
  <c r="GI364" i="1"/>
  <c r="GJ364" i="1"/>
  <c r="GK364" i="1"/>
  <c r="GV364" i="1"/>
  <c r="GW364" i="1"/>
  <c r="GX364" i="1"/>
  <c r="GY364" i="1"/>
  <c r="HJ364" i="1"/>
  <c r="HK364" i="1"/>
  <c r="HL364" i="1"/>
  <c r="HM364" i="1"/>
  <c r="D365" i="1"/>
  <c r="E365" i="1"/>
  <c r="F365" i="1"/>
  <c r="G365" i="1"/>
  <c r="R365" i="1"/>
  <c r="S365" i="1"/>
  <c r="T365" i="1"/>
  <c r="U365" i="1"/>
  <c r="AG365" i="1"/>
  <c r="AH365" i="1"/>
  <c r="AI365" i="1"/>
  <c r="AJ365" i="1"/>
  <c r="AV365" i="1"/>
  <c r="AW365" i="1"/>
  <c r="AX365" i="1"/>
  <c r="AY365" i="1"/>
  <c r="BK365" i="1"/>
  <c r="BL365" i="1"/>
  <c r="BM365" i="1"/>
  <c r="BN365" i="1"/>
  <c r="BZ365" i="1"/>
  <c r="CA365" i="1"/>
  <c r="CB365" i="1"/>
  <c r="CC365" i="1"/>
  <c r="CN365" i="1"/>
  <c r="CO365" i="1"/>
  <c r="CP365" i="1"/>
  <c r="CQ365" i="1"/>
  <c r="DB365" i="1"/>
  <c r="DC365" i="1"/>
  <c r="DD365" i="1"/>
  <c r="DE365" i="1"/>
  <c r="DP365" i="1"/>
  <c r="DQ365" i="1"/>
  <c r="DR365" i="1"/>
  <c r="DS365" i="1"/>
  <c r="ED365" i="1"/>
  <c r="EE365" i="1"/>
  <c r="EF365" i="1"/>
  <c r="EG365" i="1"/>
  <c r="ER365" i="1"/>
  <c r="ES365" i="1"/>
  <c r="ET365" i="1"/>
  <c r="EU365" i="1"/>
  <c r="FF365" i="1"/>
  <c r="FG365" i="1"/>
  <c r="FH365" i="1"/>
  <c r="FI365" i="1"/>
  <c r="FT365" i="1"/>
  <c r="FU365" i="1"/>
  <c r="FV365" i="1"/>
  <c r="FW365" i="1"/>
  <c r="GH365" i="1"/>
  <c r="GI365" i="1"/>
  <c r="GJ365" i="1"/>
  <c r="GK365" i="1"/>
  <c r="GV365" i="1"/>
  <c r="GW365" i="1"/>
  <c r="GX365" i="1"/>
  <c r="GY365" i="1"/>
  <c r="HJ365" i="1"/>
  <c r="HK365" i="1"/>
  <c r="HL365" i="1"/>
  <c r="HM365" i="1"/>
  <c r="D366" i="1"/>
  <c r="E366" i="1"/>
  <c r="F366" i="1"/>
  <c r="G366" i="1"/>
  <c r="R366" i="1"/>
  <c r="S366" i="1"/>
  <c r="T366" i="1"/>
  <c r="U366" i="1"/>
  <c r="AG366" i="1"/>
  <c r="AH366" i="1"/>
  <c r="AI366" i="1"/>
  <c r="AJ366" i="1"/>
  <c r="AV366" i="1"/>
  <c r="AW366" i="1"/>
  <c r="AX366" i="1"/>
  <c r="AY366" i="1"/>
  <c r="BK366" i="1"/>
  <c r="BL366" i="1"/>
  <c r="BM366" i="1"/>
  <c r="BN366" i="1"/>
  <c r="BZ366" i="1"/>
  <c r="CA366" i="1"/>
  <c r="CB366" i="1"/>
  <c r="CC366" i="1"/>
  <c r="CN366" i="1"/>
  <c r="CO366" i="1"/>
  <c r="CP366" i="1"/>
  <c r="CQ366" i="1"/>
  <c r="DB366" i="1"/>
  <c r="DC366" i="1"/>
  <c r="DD366" i="1"/>
  <c r="DE366" i="1"/>
  <c r="DP366" i="1"/>
  <c r="DQ366" i="1"/>
  <c r="DR366" i="1"/>
  <c r="DS366" i="1"/>
  <c r="ED366" i="1"/>
  <c r="EE366" i="1"/>
  <c r="EF366" i="1"/>
  <c r="EG366" i="1"/>
  <c r="ER366" i="1"/>
  <c r="ES366" i="1"/>
  <c r="ET366" i="1"/>
  <c r="EU366" i="1"/>
  <c r="FF366" i="1"/>
  <c r="FG366" i="1"/>
  <c r="FH366" i="1"/>
  <c r="FI366" i="1"/>
  <c r="FT366" i="1"/>
  <c r="FU366" i="1"/>
  <c r="FV366" i="1"/>
  <c r="FW366" i="1"/>
  <c r="GH366" i="1"/>
  <c r="GI366" i="1"/>
  <c r="GJ366" i="1"/>
  <c r="GK366" i="1"/>
  <c r="GV366" i="1"/>
  <c r="GW366" i="1"/>
  <c r="GX366" i="1"/>
  <c r="GY366" i="1"/>
  <c r="HJ366" i="1"/>
  <c r="HK366" i="1"/>
  <c r="HL366" i="1"/>
  <c r="HM366" i="1"/>
  <c r="D367" i="1"/>
  <c r="E367" i="1"/>
  <c r="F367" i="1"/>
  <c r="G367" i="1"/>
  <c r="R367" i="1"/>
  <c r="S367" i="1"/>
  <c r="T367" i="1"/>
  <c r="U367" i="1"/>
  <c r="AG367" i="1"/>
  <c r="AH367" i="1"/>
  <c r="AI367" i="1"/>
  <c r="AJ367" i="1"/>
  <c r="AV367" i="1"/>
  <c r="AW367" i="1"/>
  <c r="AX367" i="1"/>
  <c r="AY367" i="1"/>
  <c r="BK367" i="1"/>
  <c r="BL367" i="1"/>
  <c r="BM367" i="1"/>
  <c r="BN367" i="1"/>
  <c r="BZ367" i="1"/>
  <c r="CA367" i="1"/>
  <c r="CB367" i="1"/>
  <c r="CC367" i="1"/>
  <c r="CN367" i="1"/>
  <c r="CO367" i="1"/>
  <c r="CP367" i="1"/>
  <c r="CQ367" i="1"/>
  <c r="DB367" i="1"/>
  <c r="DC367" i="1"/>
  <c r="DD367" i="1"/>
  <c r="DE367" i="1"/>
  <c r="DP367" i="1"/>
  <c r="DQ367" i="1"/>
  <c r="DR367" i="1"/>
  <c r="DS367" i="1"/>
  <c r="ED367" i="1"/>
  <c r="EE367" i="1"/>
  <c r="EF367" i="1"/>
  <c r="EG367" i="1"/>
  <c r="ER367" i="1"/>
  <c r="ES367" i="1"/>
  <c r="ET367" i="1"/>
  <c r="EU367" i="1"/>
  <c r="FF367" i="1"/>
  <c r="FG367" i="1"/>
  <c r="FH367" i="1"/>
  <c r="FI367" i="1"/>
  <c r="FT367" i="1"/>
  <c r="FU367" i="1"/>
  <c r="FV367" i="1"/>
  <c r="FW367" i="1"/>
  <c r="GH367" i="1"/>
  <c r="GI367" i="1"/>
  <c r="GJ367" i="1"/>
  <c r="GK367" i="1"/>
  <c r="GV367" i="1"/>
  <c r="GW367" i="1"/>
  <c r="GX367" i="1"/>
  <c r="GY367" i="1"/>
  <c r="HJ367" i="1"/>
  <c r="HK367" i="1"/>
  <c r="HL367" i="1"/>
  <c r="HM367" i="1"/>
  <c r="D368" i="1"/>
  <c r="E368" i="1"/>
  <c r="F368" i="1"/>
  <c r="G368" i="1"/>
  <c r="R368" i="1"/>
  <c r="S368" i="1"/>
  <c r="T368" i="1"/>
  <c r="U368" i="1"/>
  <c r="AG368" i="1"/>
  <c r="AH368" i="1"/>
  <c r="AI368" i="1"/>
  <c r="AJ368" i="1"/>
  <c r="AV368" i="1"/>
  <c r="AW368" i="1"/>
  <c r="AX368" i="1"/>
  <c r="AY368" i="1"/>
  <c r="BK368" i="1"/>
  <c r="BL368" i="1"/>
  <c r="BM368" i="1"/>
  <c r="BN368" i="1"/>
  <c r="BZ368" i="1"/>
  <c r="CA368" i="1"/>
  <c r="CB368" i="1"/>
  <c r="CC368" i="1"/>
  <c r="CN368" i="1"/>
  <c r="CO368" i="1"/>
  <c r="CP368" i="1"/>
  <c r="CQ368" i="1"/>
  <c r="DB368" i="1"/>
  <c r="DC368" i="1"/>
  <c r="DD368" i="1"/>
  <c r="DE368" i="1"/>
  <c r="DP368" i="1"/>
  <c r="DQ368" i="1"/>
  <c r="DR368" i="1"/>
  <c r="DS368" i="1"/>
  <c r="ED368" i="1"/>
  <c r="EE368" i="1"/>
  <c r="EF368" i="1"/>
  <c r="EG368" i="1"/>
  <c r="ER368" i="1"/>
  <c r="ES368" i="1"/>
  <c r="ET368" i="1"/>
  <c r="EU368" i="1"/>
  <c r="FF368" i="1"/>
  <c r="FG368" i="1"/>
  <c r="FH368" i="1"/>
  <c r="FI368" i="1"/>
  <c r="FT368" i="1"/>
  <c r="FU368" i="1"/>
  <c r="FV368" i="1"/>
  <c r="FW368" i="1"/>
  <c r="GH368" i="1"/>
  <c r="GI368" i="1"/>
  <c r="GJ368" i="1"/>
  <c r="GK368" i="1"/>
  <c r="GV368" i="1"/>
  <c r="GW368" i="1"/>
  <c r="GX368" i="1"/>
  <c r="GY368" i="1"/>
  <c r="HJ368" i="1"/>
  <c r="HK368" i="1"/>
  <c r="HL368" i="1"/>
  <c r="HM368" i="1"/>
  <c r="D369" i="1"/>
  <c r="E369" i="1"/>
  <c r="F369" i="1"/>
  <c r="G369" i="1"/>
  <c r="R369" i="1"/>
  <c r="S369" i="1"/>
  <c r="T369" i="1"/>
  <c r="U369" i="1"/>
  <c r="AG369" i="1"/>
  <c r="AH369" i="1"/>
  <c r="AI369" i="1"/>
  <c r="AJ369" i="1"/>
  <c r="AV369" i="1"/>
  <c r="AW369" i="1"/>
  <c r="AX369" i="1"/>
  <c r="AY369" i="1"/>
  <c r="BK369" i="1"/>
  <c r="BL369" i="1"/>
  <c r="BM369" i="1"/>
  <c r="BN369" i="1"/>
  <c r="BZ369" i="1"/>
  <c r="CA369" i="1"/>
  <c r="CB369" i="1"/>
  <c r="CC369" i="1"/>
  <c r="CN369" i="1"/>
  <c r="CO369" i="1"/>
  <c r="CP369" i="1"/>
  <c r="CQ369" i="1"/>
  <c r="DB369" i="1"/>
  <c r="DC369" i="1"/>
  <c r="DD369" i="1"/>
  <c r="DE369" i="1"/>
  <c r="DP369" i="1"/>
  <c r="DQ369" i="1"/>
  <c r="DR369" i="1"/>
  <c r="DS369" i="1"/>
  <c r="ED369" i="1"/>
  <c r="EE369" i="1"/>
  <c r="EF369" i="1"/>
  <c r="EG369" i="1"/>
  <c r="ER369" i="1"/>
  <c r="ES369" i="1"/>
  <c r="ET369" i="1"/>
  <c r="EU369" i="1"/>
  <c r="FF369" i="1"/>
  <c r="FG369" i="1"/>
  <c r="FH369" i="1"/>
  <c r="FI369" i="1"/>
  <c r="FT369" i="1"/>
  <c r="FU369" i="1"/>
  <c r="FV369" i="1"/>
  <c r="FW369" i="1"/>
  <c r="GH369" i="1"/>
  <c r="GI369" i="1"/>
  <c r="GJ369" i="1"/>
  <c r="GK369" i="1"/>
  <c r="GV369" i="1"/>
  <c r="GW369" i="1"/>
  <c r="GX369" i="1"/>
  <c r="GY369" i="1"/>
  <c r="HJ369" i="1"/>
  <c r="HK369" i="1"/>
  <c r="HL369" i="1"/>
  <c r="HM369" i="1"/>
  <c r="D370" i="1"/>
  <c r="E370" i="1"/>
  <c r="F370" i="1"/>
  <c r="G370" i="1"/>
  <c r="R370" i="1"/>
  <c r="S370" i="1"/>
  <c r="T370" i="1"/>
  <c r="U370" i="1"/>
  <c r="AG370" i="1"/>
  <c r="AH370" i="1"/>
  <c r="AI370" i="1"/>
  <c r="AJ370" i="1"/>
  <c r="AV370" i="1"/>
  <c r="AW370" i="1"/>
  <c r="AX370" i="1"/>
  <c r="AY370" i="1"/>
  <c r="BK370" i="1"/>
  <c r="BL370" i="1"/>
  <c r="BM370" i="1"/>
  <c r="BN370" i="1"/>
  <c r="BZ370" i="1"/>
  <c r="CA370" i="1"/>
  <c r="CB370" i="1"/>
  <c r="CC370" i="1"/>
  <c r="CN370" i="1"/>
  <c r="CO370" i="1"/>
  <c r="CP370" i="1"/>
  <c r="CQ370" i="1"/>
  <c r="DB370" i="1"/>
  <c r="DC370" i="1"/>
  <c r="DD370" i="1"/>
  <c r="DE370" i="1"/>
  <c r="DP370" i="1"/>
  <c r="DQ370" i="1"/>
  <c r="DR370" i="1"/>
  <c r="DS370" i="1"/>
  <c r="ED370" i="1"/>
  <c r="EE370" i="1"/>
  <c r="EF370" i="1"/>
  <c r="EG370" i="1"/>
  <c r="ER370" i="1"/>
  <c r="ES370" i="1"/>
  <c r="ET370" i="1"/>
  <c r="EU370" i="1"/>
  <c r="FF370" i="1"/>
  <c r="FG370" i="1"/>
  <c r="FH370" i="1"/>
  <c r="FI370" i="1"/>
  <c r="FT370" i="1"/>
  <c r="FU370" i="1"/>
  <c r="FV370" i="1"/>
  <c r="FW370" i="1"/>
  <c r="GH370" i="1"/>
  <c r="GI370" i="1"/>
  <c r="GJ370" i="1"/>
  <c r="GK370" i="1"/>
  <c r="GV370" i="1"/>
  <c r="GW370" i="1"/>
  <c r="GX370" i="1"/>
  <c r="GY370" i="1"/>
  <c r="HJ370" i="1"/>
  <c r="HK370" i="1"/>
  <c r="HL370" i="1"/>
  <c r="HM370" i="1"/>
  <c r="D371" i="1"/>
  <c r="E371" i="1"/>
  <c r="F371" i="1"/>
  <c r="G371" i="1"/>
  <c r="R371" i="1"/>
  <c r="S371" i="1"/>
  <c r="T371" i="1"/>
  <c r="U371" i="1"/>
  <c r="AG371" i="1"/>
  <c r="AH371" i="1"/>
  <c r="AI371" i="1"/>
  <c r="AJ371" i="1"/>
  <c r="AV371" i="1"/>
  <c r="AW371" i="1"/>
  <c r="AX371" i="1"/>
  <c r="AY371" i="1"/>
  <c r="BK371" i="1"/>
  <c r="BL371" i="1"/>
  <c r="BM371" i="1"/>
  <c r="BN371" i="1"/>
  <c r="BZ371" i="1"/>
  <c r="CA371" i="1"/>
  <c r="CB371" i="1"/>
  <c r="CC371" i="1"/>
  <c r="CN371" i="1"/>
  <c r="CO371" i="1"/>
  <c r="CP371" i="1"/>
  <c r="CQ371" i="1"/>
  <c r="DB371" i="1"/>
  <c r="DC371" i="1"/>
  <c r="DD371" i="1"/>
  <c r="DE371" i="1"/>
  <c r="DP371" i="1"/>
  <c r="DQ371" i="1"/>
  <c r="DR371" i="1"/>
  <c r="DS371" i="1"/>
  <c r="ED371" i="1"/>
  <c r="EE371" i="1"/>
  <c r="EF371" i="1"/>
  <c r="EG371" i="1"/>
  <c r="ER371" i="1"/>
  <c r="ES371" i="1"/>
  <c r="ET371" i="1"/>
  <c r="EU371" i="1"/>
  <c r="FF371" i="1"/>
  <c r="FG371" i="1"/>
  <c r="FH371" i="1"/>
  <c r="FI371" i="1"/>
  <c r="FT371" i="1"/>
  <c r="FU371" i="1"/>
  <c r="FV371" i="1"/>
  <c r="FW371" i="1"/>
  <c r="GH371" i="1"/>
  <c r="GI371" i="1"/>
  <c r="GJ371" i="1"/>
  <c r="GK371" i="1"/>
  <c r="GV371" i="1"/>
  <c r="GW371" i="1"/>
  <c r="GX371" i="1"/>
  <c r="GY371" i="1"/>
  <c r="HJ371" i="1"/>
  <c r="HK371" i="1"/>
  <c r="HL371" i="1"/>
  <c r="HM371" i="1"/>
  <c r="D372" i="1"/>
  <c r="E372" i="1"/>
  <c r="F372" i="1"/>
  <c r="G372" i="1"/>
  <c r="R372" i="1"/>
  <c r="S372" i="1"/>
  <c r="T372" i="1"/>
  <c r="U372" i="1"/>
  <c r="AG372" i="1"/>
  <c r="AH372" i="1"/>
  <c r="AI372" i="1"/>
  <c r="AJ372" i="1"/>
  <c r="AV372" i="1"/>
  <c r="AW372" i="1"/>
  <c r="AX372" i="1"/>
  <c r="AY372" i="1"/>
  <c r="BK372" i="1"/>
  <c r="BL372" i="1"/>
  <c r="BM372" i="1"/>
  <c r="BN372" i="1"/>
  <c r="BZ372" i="1"/>
  <c r="CA372" i="1"/>
  <c r="CB372" i="1"/>
  <c r="CC372" i="1"/>
  <c r="CN372" i="1"/>
  <c r="CO372" i="1"/>
  <c r="CP372" i="1"/>
  <c r="CQ372" i="1"/>
  <c r="DB372" i="1"/>
  <c r="DC372" i="1"/>
  <c r="DD372" i="1"/>
  <c r="DE372" i="1"/>
  <c r="DP372" i="1"/>
  <c r="DQ372" i="1"/>
  <c r="DR372" i="1"/>
  <c r="DS372" i="1"/>
  <c r="ED372" i="1"/>
  <c r="EE372" i="1"/>
  <c r="EF372" i="1"/>
  <c r="EG372" i="1"/>
  <c r="ER372" i="1"/>
  <c r="ES372" i="1"/>
  <c r="ET372" i="1"/>
  <c r="EU372" i="1"/>
  <c r="FF372" i="1"/>
  <c r="FG372" i="1"/>
  <c r="FH372" i="1"/>
  <c r="FI372" i="1"/>
  <c r="FT372" i="1"/>
  <c r="FU372" i="1"/>
  <c r="FV372" i="1"/>
  <c r="FW372" i="1"/>
  <c r="GH372" i="1"/>
  <c r="GI372" i="1"/>
  <c r="GJ372" i="1"/>
  <c r="GK372" i="1"/>
  <c r="GV372" i="1"/>
  <c r="GW372" i="1"/>
  <c r="GX372" i="1"/>
  <c r="GY372" i="1"/>
  <c r="HJ372" i="1"/>
  <c r="HK372" i="1"/>
  <c r="HL372" i="1"/>
  <c r="HM372" i="1"/>
  <c r="D373" i="1"/>
  <c r="E373" i="1"/>
  <c r="F373" i="1"/>
  <c r="G373" i="1"/>
  <c r="R373" i="1"/>
  <c r="S373" i="1"/>
  <c r="T373" i="1"/>
  <c r="U373" i="1"/>
  <c r="AG373" i="1"/>
  <c r="AH373" i="1"/>
  <c r="AI373" i="1"/>
  <c r="AJ373" i="1"/>
  <c r="AV373" i="1"/>
  <c r="AW373" i="1"/>
  <c r="AX373" i="1"/>
  <c r="AY373" i="1"/>
  <c r="BK373" i="1"/>
  <c r="BL373" i="1"/>
  <c r="BM373" i="1"/>
  <c r="BN373" i="1"/>
  <c r="BZ373" i="1"/>
  <c r="CA373" i="1"/>
  <c r="CB373" i="1"/>
  <c r="CC373" i="1"/>
  <c r="CN373" i="1"/>
  <c r="CO373" i="1"/>
  <c r="CP373" i="1"/>
  <c r="CQ373" i="1"/>
  <c r="DB373" i="1"/>
  <c r="DC373" i="1"/>
  <c r="DD373" i="1"/>
  <c r="DE373" i="1"/>
  <c r="DP373" i="1"/>
  <c r="DQ373" i="1"/>
  <c r="DR373" i="1"/>
  <c r="DS373" i="1"/>
  <c r="ED373" i="1"/>
  <c r="EE373" i="1"/>
  <c r="EF373" i="1"/>
  <c r="EG373" i="1"/>
  <c r="ER373" i="1"/>
  <c r="ES373" i="1"/>
  <c r="ET373" i="1"/>
  <c r="EU373" i="1"/>
  <c r="FF373" i="1"/>
  <c r="FG373" i="1"/>
  <c r="FH373" i="1"/>
  <c r="FI373" i="1"/>
  <c r="FT373" i="1"/>
  <c r="FU373" i="1"/>
  <c r="FV373" i="1"/>
  <c r="FW373" i="1"/>
  <c r="GH373" i="1"/>
  <c r="GI373" i="1"/>
  <c r="GJ373" i="1"/>
  <c r="GK373" i="1"/>
  <c r="GV373" i="1"/>
  <c r="GW373" i="1"/>
  <c r="GX373" i="1"/>
  <c r="GY373" i="1"/>
  <c r="HJ373" i="1"/>
  <c r="HK373" i="1"/>
  <c r="HL373" i="1"/>
  <c r="HM373" i="1"/>
  <c r="D374" i="1"/>
  <c r="E374" i="1"/>
  <c r="F374" i="1"/>
  <c r="G374" i="1"/>
  <c r="R374" i="1"/>
  <c r="S374" i="1"/>
  <c r="T374" i="1"/>
  <c r="U374" i="1"/>
  <c r="AG374" i="1"/>
  <c r="AH374" i="1"/>
  <c r="AI374" i="1"/>
  <c r="AJ374" i="1"/>
  <c r="AV374" i="1"/>
  <c r="AW374" i="1"/>
  <c r="AX374" i="1"/>
  <c r="AY374" i="1"/>
  <c r="BK374" i="1"/>
  <c r="BL374" i="1"/>
  <c r="BM374" i="1"/>
  <c r="BN374" i="1"/>
  <c r="BZ374" i="1"/>
  <c r="CA374" i="1"/>
  <c r="CB374" i="1"/>
  <c r="CC374" i="1"/>
  <c r="CN374" i="1"/>
  <c r="CO374" i="1"/>
  <c r="CP374" i="1"/>
  <c r="CQ374" i="1"/>
  <c r="DB374" i="1"/>
  <c r="DC374" i="1"/>
  <c r="DD374" i="1"/>
  <c r="DE374" i="1"/>
  <c r="DP374" i="1"/>
  <c r="DQ374" i="1"/>
  <c r="DR374" i="1"/>
  <c r="DS374" i="1"/>
  <c r="ED374" i="1"/>
  <c r="EE374" i="1"/>
  <c r="EF374" i="1"/>
  <c r="EG374" i="1"/>
  <c r="ER374" i="1"/>
  <c r="ES374" i="1"/>
  <c r="ET374" i="1"/>
  <c r="EU374" i="1"/>
  <c r="FF374" i="1"/>
  <c r="FG374" i="1"/>
  <c r="FH374" i="1"/>
  <c r="FI374" i="1"/>
  <c r="FT374" i="1"/>
  <c r="FU374" i="1"/>
  <c r="FV374" i="1"/>
  <c r="FW374" i="1"/>
  <c r="GH374" i="1"/>
  <c r="GI374" i="1"/>
  <c r="GJ374" i="1"/>
  <c r="GK374" i="1"/>
  <c r="GV374" i="1"/>
  <c r="GW374" i="1"/>
  <c r="GX374" i="1"/>
  <c r="GY374" i="1"/>
  <c r="HJ374" i="1"/>
  <c r="HK374" i="1"/>
  <c r="HL374" i="1"/>
  <c r="HM374" i="1"/>
  <c r="D375" i="1"/>
  <c r="E375" i="1"/>
  <c r="F375" i="1"/>
  <c r="G375" i="1"/>
  <c r="R375" i="1"/>
  <c r="S375" i="1"/>
  <c r="T375" i="1"/>
  <c r="U375" i="1"/>
  <c r="AG375" i="1"/>
  <c r="AH375" i="1"/>
  <c r="AI375" i="1"/>
  <c r="AJ375" i="1"/>
  <c r="AV375" i="1"/>
  <c r="AW375" i="1"/>
  <c r="AX375" i="1"/>
  <c r="AY375" i="1"/>
  <c r="BK375" i="1"/>
  <c r="BL375" i="1"/>
  <c r="BM375" i="1"/>
  <c r="BN375" i="1"/>
  <c r="BZ375" i="1"/>
  <c r="CA375" i="1"/>
  <c r="CB375" i="1"/>
  <c r="CC375" i="1"/>
  <c r="CN375" i="1"/>
  <c r="CO375" i="1"/>
  <c r="CP375" i="1"/>
  <c r="CQ375" i="1"/>
  <c r="DB375" i="1"/>
  <c r="DC375" i="1"/>
  <c r="DD375" i="1"/>
  <c r="DE375" i="1"/>
  <c r="DP375" i="1"/>
  <c r="DQ375" i="1"/>
  <c r="DR375" i="1"/>
  <c r="DS375" i="1"/>
  <c r="ED375" i="1"/>
  <c r="EE375" i="1"/>
  <c r="EF375" i="1"/>
  <c r="EG375" i="1"/>
  <c r="ER375" i="1"/>
  <c r="ES375" i="1"/>
  <c r="ET375" i="1"/>
  <c r="EU375" i="1"/>
  <c r="FF375" i="1"/>
  <c r="FG375" i="1"/>
  <c r="FH375" i="1"/>
  <c r="FI375" i="1"/>
  <c r="FT375" i="1"/>
  <c r="FU375" i="1"/>
  <c r="FV375" i="1"/>
  <c r="FW375" i="1"/>
  <c r="GH375" i="1"/>
  <c r="GI375" i="1"/>
  <c r="GJ375" i="1"/>
  <c r="GK375" i="1"/>
  <c r="GV375" i="1"/>
  <c r="GW375" i="1"/>
  <c r="GX375" i="1"/>
  <c r="GY375" i="1"/>
  <c r="HJ375" i="1"/>
  <c r="HK375" i="1"/>
  <c r="HL375" i="1"/>
  <c r="HM375" i="1"/>
  <c r="D376" i="1"/>
  <c r="E376" i="1"/>
  <c r="F376" i="1"/>
  <c r="G376" i="1"/>
  <c r="R376" i="1"/>
  <c r="S376" i="1"/>
  <c r="T376" i="1"/>
  <c r="U376" i="1"/>
  <c r="AG376" i="1"/>
  <c r="AH376" i="1"/>
  <c r="AI376" i="1"/>
  <c r="AJ376" i="1"/>
  <c r="AV376" i="1"/>
  <c r="AW376" i="1"/>
  <c r="AX376" i="1"/>
  <c r="AY376" i="1"/>
  <c r="BK376" i="1"/>
  <c r="BL376" i="1"/>
  <c r="BM376" i="1"/>
  <c r="BN376" i="1"/>
  <c r="BZ376" i="1"/>
  <c r="CA376" i="1"/>
  <c r="CB376" i="1"/>
  <c r="CC376" i="1"/>
  <c r="CN376" i="1"/>
  <c r="CO376" i="1"/>
  <c r="CP376" i="1"/>
  <c r="CQ376" i="1"/>
  <c r="DB376" i="1"/>
  <c r="DC376" i="1"/>
  <c r="DD376" i="1"/>
  <c r="DE376" i="1"/>
  <c r="DP376" i="1"/>
  <c r="DQ376" i="1"/>
  <c r="DR376" i="1"/>
  <c r="DS376" i="1"/>
  <c r="ED376" i="1"/>
  <c r="EE376" i="1"/>
  <c r="EF376" i="1"/>
  <c r="EG376" i="1"/>
  <c r="ER376" i="1"/>
  <c r="ES376" i="1"/>
  <c r="ET376" i="1"/>
  <c r="EU376" i="1"/>
  <c r="FF376" i="1"/>
  <c r="FG376" i="1"/>
  <c r="FH376" i="1"/>
  <c r="FI376" i="1"/>
  <c r="FT376" i="1"/>
  <c r="FU376" i="1"/>
  <c r="FV376" i="1"/>
  <c r="FW376" i="1"/>
  <c r="GH376" i="1"/>
  <c r="GI376" i="1"/>
  <c r="GJ376" i="1"/>
  <c r="GK376" i="1"/>
  <c r="GV376" i="1"/>
  <c r="GW376" i="1"/>
  <c r="GX376" i="1"/>
  <c r="GY376" i="1"/>
  <c r="HJ376" i="1"/>
  <c r="HK376" i="1"/>
  <c r="HL376" i="1"/>
  <c r="HM376" i="1"/>
  <c r="D377" i="1"/>
  <c r="E377" i="1"/>
  <c r="F377" i="1"/>
  <c r="G377" i="1"/>
  <c r="R377" i="1"/>
  <c r="S377" i="1"/>
  <c r="T377" i="1"/>
  <c r="U377" i="1"/>
  <c r="AG377" i="1"/>
  <c r="AH377" i="1"/>
  <c r="AI377" i="1"/>
  <c r="AJ377" i="1"/>
  <c r="AV377" i="1"/>
  <c r="AW377" i="1"/>
  <c r="AX377" i="1"/>
  <c r="AY377" i="1"/>
  <c r="BK377" i="1"/>
  <c r="BL377" i="1"/>
  <c r="BM377" i="1"/>
  <c r="BN377" i="1"/>
  <c r="BZ377" i="1"/>
  <c r="CA377" i="1"/>
  <c r="CB377" i="1"/>
  <c r="CC377" i="1"/>
  <c r="CN377" i="1"/>
  <c r="CO377" i="1"/>
  <c r="CP377" i="1"/>
  <c r="CQ377" i="1"/>
  <c r="DB377" i="1"/>
  <c r="DC377" i="1"/>
  <c r="DD377" i="1"/>
  <c r="DE377" i="1"/>
  <c r="DP377" i="1"/>
  <c r="DQ377" i="1"/>
  <c r="DR377" i="1"/>
  <c r="DS377" i="1"/>
  <c r="ED377" i="1"/>
  <c r="EE377" i="1"/>
  <c r="EF377" i="1"/>
  <c r="EG377" i="1"/>
  <c r="ER377" i="1"/>
  <c r="ES377" i="1"/>
  <c r="ET377" i="1"/>
  <c r="EU377" i="1"/>
  <c r="FF377" i="1"/>
  <c r="FG377" i="1"/>
  <c r="FH377" i="1"/>
  <c r="FI377" i="1"/>
  <c r="FT377" i="1"/>
  <c r="FU377" i="1"/>
  <c r="FV377" i="1"/>
  <c r="FW377" i="1"/>
  <c r="GH377" i="1"/>
  <c r="GI377" i="1"/>
  <c r="GJ377" i="1"/>
  <c r="GK377" i="1"/>
  <c r="GV377" i="1"/>
  <c r="GW377" i="1"/>
  <c r="GX377" i="1"/>
  <c r="GY377" i="1"/>
  <c r="HJ377" i="1"/>
  <c r="HK377" i="1"/>
  <c r="HL377" i="1"/>
  <c r="HM377" i="1"/>
  <c r="D378" i="1"/>
  <c r="E378" i="1"/>
  <c r="F378" i="1"/>
  <c r="G378" i="1"/>
  <c r="R378" i="1"/>
  <c r="S378" i="1"/>
  <c r="T378" i="1"/>
  <c r="U378" i="1"/>
  <c r="AG378" i="1"/>
  <c r="AH378" i="1"/>
  <c r="AI378" i="1"/>
  <c r="AJ378" i="1"/>
  <c r="AV378" i="1"/>
  <c r="AW378" i="1"/>
  <c r="AX378" i="1"/>
  <c r="AY378" i="1"/>
  <c r="BK378" i="1"/>
  <c r="BL378" i="1"/>
  <c r="BM378" i="1"/>
  <c r="BN378" i="1"/>
  <c r="BZ378" i="1"/>
  <c r="CA378" i="1"/>
  <c r="CB378" i="1"/>
  <c r="CC378" i="1"/>
  <c r="CN378" i="1"/>
  <c r="CO378" i="1"/>
  <c r="CP378" i="1"/>
  <c r="CQ378" i="1"/>
  <c r="DB378" i="1"/>
  <c r="DC378" i="1"/>
  <c r="DD378" i="1"/>
  <c r="DE378" i="1"/>
  <c r="DP378" i="1"/>
  <c r="DQ378" i="1"/>
  <c r="DR378" i="1"/>
  <c r="DS378" i="1"/>
  <c r="ED378" i="1"/>
  <c r="EE378" i="1"/>
  <c r="EF378" i="1"/>
  <c r="EG378" i="1"/>
  <c r="ER378" i="1"/>
  <c r="ES378" i="1"/>
  <c r="ET378" i="1"/>
  <c r="EU378" i="1"/>
  <c r="FF378" i="1"/>
  <c r="FG378" i="1"/>
  <c r="FH378" i="1"/>
  <c r="FI378" i="1"/>
  <c r="FT378" i="1"/>
  <c r="FU378" i="1"/>
  <c r="FV378" i="1"/>
  <c r="FW378" i="1"/>
  <c r="GH378" i="1"/>
  <c r="GI378" i="1"/>
  <c r="GJ378" i="1"/>
  <c r="GK378" i="1"/>
  <c r="GV378" i="1"/>
  <c r="GW378" i="1"/>
  <c r="GX378" i="1"/>
  <c r="GY378" i="1"/>
  <c r="HJ378" i="1"/>
  <c r="HK378" i="1"/>
  <c r="HL378" i="1"/>
  <c r="HM378" i="1"/>
  <c r="D379" i="1"/>
  <c r="E379" i="1"/>
  <c r="F379" i="1"/>
  <c r="G379" i="1"/>
  <c r="R379" i="1"/>
  <c r="S379" i="1"/>
  <c r="T379" i="1"/>
  <c r="U379" i="1"/>
  <c r="AG379" i="1"/>
  <c r="AH379" i="1"/>
  <c r="AI379" i="1"/>
  <c r="AJ379" i="1"/>
  <c r="AV379" i="1"/>
  <c r="AW379" i="1"/>
  <c r="AX379" i="1"/>
  <c r="AY379" i="1"/>
  <c r="BK379" i="1"/>
  <c r="BL379" i="1"/>
  <c r="BM379" i="1"/>
  <c r="BN379" i="1"/>
  <c r="BZ379" i="1"/>
  <c r="CA379" i="1"/>
  <c r="CB379" i="1"/>
  <c r="CC379" i="1"/>
  <c r="CN379" i="1"/>
  <c r="CO379" i="1"/>
  <c r="CP379" i="1"/>
  <c r="CQ379" i="1"/>
  <c r="DB379" i="1"/>
  <c r="DC379" i="1"/>
  <c r="DD379" i="1"/>
  <c r="DE379" i="1"/>
  <c r="DP379" i="1"/>
  <c r="DQ379" i="1"/>
  <c r="DR379" i="1"/>
  <c r="DS379" i="1"/>
  <c r="ED379" i="1"/>
  <c r="EE379" i="1"/>
  <c r="EF379" i="1"/>
  <c r="EG379" i="1"/>
  <c r="ER379" i="1"/>
  <c r="ES379" i="1"/>
  <c r="ET379" i="1"/>
  <c r="EU379" i="1"/>
  <c r="FF379" i="1"/>
  <c r="FG379" i="1"/>
  <c r="FH379" i="1"/>
  <c r="FI379" i="1"/>
  <c r="FT379" i="1"/>
  <c r="FU379" i="1"/>
  <c r="FV379" i="1"/>
  <c r="FW379" i="1"/>
  <c r="GH379" i="1"/>
  <c r="GI379" i="1"/>
  <c r="GJ379" i="1"/>
  <c r="GK379" i="1"/>
  <c r="GV379" i="1"/>
  <c r="GW379" i="1"/>
  <c r="GX379" i="1"/>
  <c r="GY379" i="1"/>
  <c r="HJ379" i="1"/>
  <c r="HK379" i="1"/>
  <c r="HL379" i="1"/>
  <c r="HM379" i="1"/>
  <c r="D380" i="1"/>
  <c r="E380" i="1"/>
  <c r="F380" i="1"/>
  <c r="G380" i="1"/>
  <c r="R380" i="1"/>
  <c r="S380" i="1"/>
  <c r="T380" i="1"/>
  <c r="U380" i="1"/>
  <c r="AG380" i="1"/>
  <c r="AH380" i="1"/>
  <c r="AI380" i="1"/>
  <c r="AJ380" i="1"/>
  <c r="AV380" i="1"/>
  <c r="AW380" i="1"/>
  <c r="AX380" i="1"/>
  <c r="AY380" i="1"/>
  <c r="BK380" i="1"/>
  <c r="BL380" i="1"/>
  <c r="BM380" i="1"/>
  <c r="BN380" i="1"/>
  <c r="BZ380" i="1"/>
  <c r="CA380" i="1"/>
  <c r="CB380" i="1"/>
  <c r="CC380" i="1"/>
  <c r="CN380" i="1"/>
  <c r="CO380" i="1"/>
  <c r="CP380" i="1"/>
  <c r="CQ380" i="1"/>
  <c r="DB380" i="1"/>
  <c r="DC380" i="1"/>
  <c r="DD380" i="1"/>
  <c r="DE380" i="1"/>
  <c r="DP380" i="1"/>
  <c r="DQ380" i="1"/>
  <c r="DR380" i="1"/>
  <c r="DS380" i="1"/>
  <c r="ED380" i="1"/>
  <c r="EE380" i="1"/>
  <c r="EF380" i="1"/>
  <c r="EG380" i="1"/>
  <c r="ER380" i="1"/>
  <c r="ES380" i="1"/>
  <c r="ET380" i="1"/>
  <c r="EU380" i="1"/>
  <c r="FF380" i="1"/>
  <c r="FG380" i="1"/>
  <c r="FH380" i="1"/>
  <c r="FI380" i="1"/>
  <c r="FT380" i="1"/>
  <c r="FU380" i="1"/>
  <c r="FV380" i="1"/>
  <c r="FW380" i="1"/>
  <c r="GH380" i="1"/>
  <c r="GI380" i="1"/>
  <c r="GJ380" i="1"/>
  <c r="GK380" i="1"/>
  <c r="GV380" i="1"/>
  <c r="GW380" i="1"/>
  <c r="GX380" i="1"/>
  <c r="GY380" i="1"/>
  <c r="HJ380" i="1"/>
  <c r="HK380" i="1"/>
  <c r="HL380" i="1"/>
  <c r="HM380" i="1"/>
  <c r="D381" i="1"/>
  <c r="E381" i="1"/>
  <c r="F381" i="1"/>
  <c r="G381" i="1"/>
  <c r="R381" i="1"/>
  <c r="S381" i="1"/>
  <c r="T381" i="1"/>
  <c r="U381" i="1"/>
  <c r="AG381" i="1"/>
  <c r="AH381" i="1"/>
  <c r="AI381" i="1"/>
  <c r="AJ381" i="1"/>
  <c r="AV381" i="1"/>
  <c r="AW381" i="1"/>
  <c r="AX381" i="1"/>
  <c r="AY381" i="1"/>
  <c r="BK381" i="1"/>
  <c r="BL381" i="1"/>
  <c r="BM381" i="1"/>
  <c r="BN381" i="1"/>
  <c r="BZ381" i="1"/>
  <c r="CA381" i="1"/>
  <c r="CB381" i="1"/>
  <c r="CC381" i="1"/>
  <c r="CN381" i="1"/>
  <c r="CO381" i="1"/>
  <c r="CP381" i="1"/>
  <c r="CQ381" i="1"/>
  <c r="DB381" i="1"/>
  <c r="DC381" i="1"/>
  <c r="DD381" i="1"/>
  <c r="DE381" i="1"/>
  <c r="DP381" i="1"/>
  <c r="DQ381" i="1"/>
  <c r="DR381" i="1"/>
  <c r="DS381" i="1"/>
  <c r="ED381" i="1"/>
  <c r="EE381" i="1"/>
  <c r="EF381" i="1"/>
  <c r="EG381" i="1"/>
  <c r="ER381" i="1"/>
  <c r="ES381" i="1"/>
  <c r="ET381" i="1"/>
  <c r="EU381" i="1"/>
  <c r="FF381" i="1"/>
  <c r="FG381" i="1"/>
  <c r="FH381" i="1"/>
  <c r="FI381" i="1"/>
  <c r="FT381" i="1"/>
  <c r="FU381" i="1"/>
  <c r="FV381" i="1"/>
  <c r="FW381" i="1"/>
  <c r="GH381" i="1"/>
  <c r="GI381" i="1"/>
  <c r="GJ381" i="1"/>
  <c r="GK381" i="1"/>
  <c r="GV381" i="1"/>
  <c r="GW381" i="1"/>
  <c r="GX381" i="1"/>
  <c r="GY381" i="1"/>
  <c r="HJ381" i="1"/>
  <c r="HK381" i="1"/>
  <c r="HL381" i="1"/>
  <c r="HM381" i="1"/>
  <c r="D382" i="1"/>
  <c r="E382" i="1"/>
  <c r="F382" i="1"/>
  <c r="G382" i="1"/>
  <c r="R382" i="1"/>
  <c r="S382" i="1"/>
  <c r="T382" i="1"/>
  <c r="U382" i="1"/>
  <c r="AG382" i="1"/>
  <c r="AH382" i="1"/>
  <c r="AI382" i="1"/>
  <c r="AJ382" i="1"/>
  <c r="AV382" i="1"/>
  <c r="AW382" i="1"/>
  <c r="AX382" i="1"/>
  <c r="AY382" i="1"/>
  <c r="BK382" i="1"/>
  <c r="BL382" i="1"/>
  <c r="BM382" i="1"/>
  <c r="BN382" i="1"/>
  <c r="BZ382" i="1"/>
  <c r="CA382" i="1"/>
  <c r="CB382" i="1"/>
  <c r="CC382" i="1"/>
  <c r="CN382" i="1"/>
  <c r="CO382" i="1"/>
  <c r="CP382" i="1"/>
  <c r="CQ382" i="1"/>
  <c r="DB382" i="1"/>
  <c r="DC382" i="1"/>
  <c r="DD382" i="1"/>
  <c r="DE382" i="1"/>
  <c r="DP382" i="1"/>
  <c r="DQ382" i="1"/>
  <c r="DR382" i="1"/>
  <c r="DS382" i="1"/>
  <c r="ED382" i="1"/>
  <c r="EE382" i="1"/>
  <c r="EF382" i="1"/>
  <c r="EG382" i="1"/>
  <c r="ER382" i="1"/>
  <c r="ES382" i="1"/>
  <c r="ET382" i="1"/>
  <c r="EU382" i="1"/>
  <c r="FF382" i="1"/>
  <c r="FG382" i="1"/>
  <c r="FH382" i="1"/>
  <c r="FI382" i="1"/>
  <c r="FT382" i="1"/>
  <c r="FU382" i="1"/>
  <c r="FV382" i="1"/>
  <c r="FW382" i="1"/>
  <c r="GH382" i="1"/>
  <c r="GI382" i="1"/>
  <c r="GJ382" i="1"/>
  <c r="GK382" i="1"/>
  <c r="GV382" i="1"/>
  <c r="GW382" i="1"/>
  <c r="GX382" i="1"/>
  <c r="GY382" i="1"/>
  <c r="HJ382" i="1"/>
  <c r="HK382" i="1"/>
  <c r="HL382" i="1"/>
  <c r="HM382" i="1"/>
  <c r="D383" i="1"/>
  <c r="E383" i="1"/>
  <c r="F383" i="1"/>
  <c r="G383" i="1"/>
  <c r="R383" i="1"/>
  <c r="S383" i="1"/>
  <c r="T383" i="1"/>
  <c r="U383" i="1"/>
  <c r="AG383" i="1"/>
  <c r="AH383" i="1"/>
  <c r="AI383" i="1"/>
  <c r="AJ383" i="1"/>
  <c r="AV383" i="1"/>
  <c r="AW383" i="1"/>
  <c r="AX383" i="1"/>
  <c r="AY383" i="1"/>
  <c r="BK383" i="1"/>
  <c r="BL383" i="1"/>
  <c r="BM383" i="1"/>
  <c r="BN383" i="1"/>
  <c r="BZ383" i="1"/>
  <c r="CA383" i="1"/>
  <c r="CB383" i="1"/>
  <c r="CC383" i="1"/>
  <c r="CN383" i="1"/>
  <c r="CO383" i="1"/>
  <c r="CP383" i="1"/>
  <c r="CQ383" i="1"/>
  <c r="DB383" i="1"/>
  <c r="DC383" i="1"/>
  <c r="DD383" i="1"/>
  <c r="DE383" i="1"/>
  <c r="DP383" i="1"/>
  <c r="DQ383" i="1"/>
  <c r="DR383" i="1"/>
  <c r="DS383" i="1"/>
  <c r="ED383" i="1"/>
  <c r="EE383" i="1"/>
  <c r="EF383" i="1"/>
  <c r="EG383" i="1"/>
  <c r="ER383" i="1"/>
  <c r="ES383" i="1"/>
  <c r="ET383" i="1"/>
  <c r="EU383" i="1"/>
  <c r="FF383" i="1"/>
  <c r="FG383" i="1"/>
  <c r="FH383" i="1"/>
  <c r="FI383" i="1"/>
  <c r="FT383" i="1"/>
  <c r="FU383" i="1"/>
  <c r="FV383" i="1"/>
  <c r="FW383" i="1"/>
  <c r="GH383" i="1"/>
  <c r="GI383" i="1"/>
  <c r="GJ383" i="1"/>
  <c r="GK383" i="1"/>
  <c r="GV383" i="1"/>
  <c r="GW383" i="1"/>
  <c r="GX383" i="1"/>
  <c r="GY383" i="1"/>
  <c r="HJ383" i="1"/>
  <c r="HK383" i="1"/>
  <c r="HL383" i="1"/>
  <c r="HM383" i="1"/>
  <c r="D384" i="1"/>
  <c r="E384" i="1"/>
  <c r="F384" i="1"/>
  <c r="G384" i="1"/>
  <c r="R384" i="1"/>
  <c r="S384" i="1"/>
  <c r="T384" i="1"/>
  <c r="U384" i="1"/>
  <c r="AG384" i="1"/>
  <c r="AH384" i="1"/>
  <c r="AI384" i="1"/>
  <c r="AJ384" i="1"/>
  <c r="AV384" i="1"/>
  <c r="AW384" i="1"/>
  <c r="AX384" i="1"/>
  <c r="AY384" i="1"/>
  <c r="BK384" i="1"/>
  <c r="BL384" i="1"/>
  <c r="BM384" i="1"/>
  <c r="BN384" i="1"/>
  <c r="BZ384" i="1"/>
  <c r="CA384" i="1"/>
  <c r="CB384" i="1"/>
  <c r="CC384" i="1"/>
  <c r="CN384" i="1"/>
  <c r="CO384" i="1"/>
  <c r="CP384" i="1"/>
  <c r="CQ384" i="1"/>
  <c r="DB384" i="1"/>
  <c r="DC384" i="1"/>
  <c r="DD384" i="1"/>
  <c r="DE384" i="1"/>
  <c r="DP384" i="1"/>
  <c r="DQ384" i="1"/>
  <c r="DR384" i="1"/>
  <c r="DS384" i="1"/>
  <c r="ED384" i="1"/>
  <c r="EE384" i="1"/>
  <c r="EF384" i="1"/>
  <c r="EG384" i="1"/>
  <c r="ER384" i="1"/>
  <c r="ES384" i="1"/>
  <c r="ET384" i="1"/>
  <c r="EU384" i="1"/>
  <c r="FF384" i="1"/>
  <c r="FG384" i="1"/>
  <c r="FH384" i="1"/>
  <c r="FI384" i="1"/>
  <c r="FT384" i="1"/>
  <c r="FU384" i="1"/>
  <c r="FV384" i="1"/>
  <c r="FW384" i="1"/>
  <c r="GH384" i="1"/>
  <c r="GI384" i="1"/>
  <c r="GJ384" i="1"/>
  <c r="GK384" i="1"/>
  <c r="GV384" i="1"/>
  <c r="GW384" i="1"/>
  <c r="GX384" i="1"/>
  <c r="GY384" i="1"/>
  <c r="HJ384" i="1"/>
  <c r="HK384" i="1"/>
  <c r="HL384" i="1"/>
  <c r="HM384" i="1"/>
  <c r="D385" i="1"/>
  <c r="E385" i="1"/>
  <c r="F385" i="1"/>
  <c r="G385" i="1"/>
  <c r="R385" i="1"/>
  <c r="S385" i="1"/>
  <c r="T385" i="1"/>
  <c r="U385" i="1"/>
  <c r="AG385" i="1"/>
  <c r="AH385" i="1"/>
  <c r="AI385" i="1"/>
  <c r="AJ385" i="1"/>
  <c r="AV385" i="1"/>
  <c r="AW385" i="1"/>
  <c r="AX385" i="1"/>
  <c r="AY385" i="1"/>
  <c r="BK385" i="1"/>
  <c r="BL385" i="1"/>
  <c r="BM385" i="1"/>
  <c r="BN385" i="1"/>
  <c r="BZ385" i="1"/>
  <c r="CA385" i="1"/>
  <c r="CB385" i="1"/>
  <c r="CC385" i="1"/>
  <c r="CN385" i="1"/>
  <c r="CO385" i="1"/>
  <c r="CP385" i="1"/>
  <c r="CQ385" i="1"/>
  <c r="DB385" i="1"/>
  <c r="DC385" i="1"/>
  <c r="DD385" i="1"/>
  <c r="DE385" i="1"/>
  <c r="DP385" i="1"/>
  <c r="DQ385" i="1"/>
  <c r="DR385" i="1"/>
  <c r="DS385" i="1"/>
  <c r="ED385" i="1"/>
  <c r="EE385" i="1"/>
  <c r="EF385" i="1"/>
  <c r="EG385" i="1"/>
  <c r="ER385" i="1"/>
  <c r="ES385" i="1"/>
  <c r="ET385" i="1"/>
  <c r="EU385" i="1"/>
  <c r="FF385" i="1"/>
  <c r="FG385" i="1"/>
  <c r="FH385" i="1"/>
  <c r="FI385" i="1"/>
  <c r="FT385" i="1"/>
  <c r="FU385" i="1"/>
  <c r="FV385" i="1"/>
  <c r="FW385" i="1"/>
  <c r="GH385" i="1"/>
  <c r="GI385" i="1"/>
  <c r="GJ385" i="1"/>
  <c r="GK385" i="1"/>
  <c r="GV385" i="1"/>
  <c r="GW385" i="1"/>
  <c r="GX385" i="1"/>
  <c r="GY385" i="1"/>
  <c r="HJ385" i="1"/>
  <c r="HK385" i="1"/>
  <c r="HL385" i="1"/>
  <c r="HM385" i="1"/>
  <c r="D386" i="1"/>
  <c r="E386" i="1"/>
  <c r="F386" i="1"/>
  <c r="G386" i="1"/>
  <c r="R386" i="1"/>
  <c r="S386" i="1"/>
  <c r="T386" i="1"/>
  <c r="U386" i="1"/>
  <c r="AG386" i="1"/>
  <c r="AH386" i="1"/>
  <c r="AI386" i="1"/>
  <c r="AJ386" i="1"/>
  <c r="AV386" i="1"/>
  <c r="AW386" i="1"/>
  <c r="AX386" i="1"/>
  <c r="AY386" i="1"/>
  <c r="BK386" i="1"/>
  <c r="BL386" i="1"/>
  <c r="BM386" i="1"/>
  <c r="BN386" i="1"/>
  <c r="BZ386" i="1"/>
  <c r="CA386" i="1"/>
  <c r="CB386" i="1"/>
  <c r="CC386" i="1"/>
  <c r="CN386" i="1"/>
  <c r="CO386" i="1"/>
  <c r="CP386" i="1"/>
  <c r="CQ386" i="1"/>
  <c r="DB386" i="1"/>
  <c r="DC386" i="1"/>
  <c r="DD386" i="1"/>
  <c r="DE386" i="1"/>
  <c r="DP386" i="1"/>
  <c r="DQ386" i="1"/>
  <c r="DR386" i="1"/>
  <c r="DS386" i="1"/>
  <c r="ED386" i="1"/>
  <c r="EE386" i="1"/>
  <c r="EF386" i="1"/>
  <c r="EG386" i="1"/>
  <c r="ER386" i="1"/>
  <c r="ES386" i="1"/>
  <c r="ET386" i="1"/>
  <c r="EU386" i="1"/>
  <c r="FF386" i="1"/>
  <c r="FG386" i="1"/>
  <c r="FH386" i="1"/>
  <c r="FI386" i="1"/>
  <c r="FT386" i="1"/>
  <c r="FU386" i="1"/>
  <c r="FV386" i="1"/>
  <c r="FW386" i="1"/>
  <c r="GH386" i="1"/>
  <c r="GI386" i="1"/>
  <c r="GJ386" i="1"/>
  <c r="GK386" i="1"/>
  <c r="GV386" i="1"/>
  <c r="GW386" i="1"/>
  <c r="GX386" i="1"/>
  <c r="GY386" i="1"/>
  <c r="HJ386" i="1"/>
  <c r="HK386" i="1"/>
  <c r="HL386" i="1"/>
  <c r="HM386" i="1"/>
  <c r="D387" i="1"/>
  <c r="E387" i="1"/>
  <c r="F387" i="1"/>
  <c r="G387" i="1"/>
  <c r="R387" i="1"/>
  <c r="S387" i="1"/>
  <c r="T387" i="1"/>
  <c r="U387" i="1"/>
  <c r="AG387" i="1"/>
  <c r="AH387" i="1"/>
  <c r="AI387" i="1"/>
  <c r="AJ387" i="1"/>
  <c r="AV387" i="1"/>
  <c r="AW387" i="1"/>
  <c r="AX387" i="1"/>
  <c r="AY387" i="1"/>
  <c r="BK387" i="1"/>
  <c r="BL387" i="1"/>
  <c r="BM387" i="1"/>
  <c r="BN387" i="1"/>
  <c r="BZ387" i="1"/>
  <c r="CA387" i="1"/>
  <c r="CB387" i="1"/>
  <c r="CC387" i="1"/>
  <c r="CN387" i="1"/>
  <c r="CO387" i="1"/>
  <c r="CP387" i="1"/>
  <c r="CQ387" i="1"/>
  <c r="DB387" i="1"/>
  <c r="DC387" i="1"/>
  <c r="DD387" i="1"/>
  <c r="DE387" i="1"/>
  <c r="DP387" i="1"/>
  <c r="DQ387" i="1"/>
  <c r="DR387" i="1"/>
  <c r="DS387" i="1"/>
  <c r="ED387" i="1"/>
  <c r="EE387" i="1"/>
  <c r="EF387" i="1"/>
  <c r="EG387" i="1"/>
  <c r="ER387" i="1"/>
  <c r="ES387" i="1"/>
  <c r="ET387" i="1"/>
  <c r="EU387" i="1"/>
  <c r="FF387" i="1"/>
  <c r="FG387" i="1"/>
  <c r="FH387" i="1"/>
  <c r="FI387" i="1"/>
  <c r="FT387" i="1"/>
  <c r="FU387" i="1"/>
  <c r="FV387" i="1"/>
  <c r="FW387" i="1"/>
  <c r="GH387" i="1"/>
  <c r="GI387" i="1"/>
  <c r="GJ387" i="1"/>
  <c r="GK387" i="1"/>
  <c r="GV387" i="1"/>
  <c r="GW387" i="1"/>
  <c r="GX387" i="1"/>
  <c r="GY387" i="1"/>
  <c r="HJ387" i="1"/>
  <c r="HK387" i="1"/>
  <c r="HL387" i="1"/>
  <c r="HM387" i="1"/>
  <c r="D388" i="1"/>
  <c r="E388" i="1"/>
  <c r="F388" i="1"/>
  <c r="G388" i="1"/>
  <c r="R388" i="1"/>
  <c r="S388" i="1"/>
  <c r="T388" i="1"/>
  <c r="U388" i="1"/>
  <c r="AG388" i="1"/>
  <c r="AH388" i="1"/>
  <c r="AI388" i="1"/>
  <c r="AJ388" i="1"/>
  <c r="AV388" i="1"/>
  <c r="AW388" i="1"/>
  <c r="AX388" i="1"/>
  <c r="AY388" i="1"/>
  <c r="BK388" i="1"/>
  <c r="BL388" i="1"/>
  <c r="BM388" i="1"/>
  <c r="BN388" i="1"/>
  <c r="BZ388" i="1"/>
  <c r="CA388" i="1"/>
  <c r="CB388" i="1"/>
  <c r="CC388" i="1"/>
  <c r="CN388" i="1"/>
  <c r="CO388" i="1"/>
  <c r="CP388" i="1"/>
  <c r="CQ388" i="1"/>
  <c r="DB388" i="1"/>
  <c r="DC388" i="1"/>
  <c r="DD388" i="1"/>
  <c r="DE388" i="1"/>
  <c r="DP388" i="1"/>
  <c r="DQ388" i="1"/>
  <c r="DR388" i="1"/>
  <c r="DS388" i="1"/>
  <c r="ED388" i="1"/>
  <c r="EE388" i="1"/>
  <c r="EF388" i="1"/>
  <c r="EG388" i="1"/>
  <c r="ER388" i="1"/>
  <c r="ES388" i="1"/>
  <c r="ET388" i="1"/>
  <c r="EU388" i="1"/>
  <c r="FF388" i="1"/>
  <c r="FG388" i="1"/>
  <c r="FH388" i="1"/>
  <c r="FI388" i="1"/>
  <c r="FT388" i="1"/>
  <c r="FU388" i="1"/>
  <c r="FV388" i="1"/>
  <c r="FW388" i="1"/>
  <c r="GH388" i="1"/>
  <c r="GI388" i="1"/>
  <c r="GJ388" i="1"/>
  <c r="GK388" i="1"/>
  <c r="GV388" i="1"/>
  <c r="GW388" i="1"/>
  <c r="GX388" i="1"/>
  <c r="GY388" i="1"/>
  <c r="HJ388" i="1"/>
  <c r="HK388" i="1"/>
  <c r="HL388" i="1"/>
  <c r="HM388" i="1"/>
  <c r="D389" i="1"/>
  <c r="E389" i="1"/>
  <c r="F389" i="1"/>
  <c r="G389" i="1"/>
  <c r="R389" i="1"/>
  <c r="S389" i="1"/>
  <c r="T389" i="1"/>
  <c r="U389" i="1"/>
  <c r="AG389" i="1"/>
  <c r="AH389" i="1"/>
  <c r="AI389" i="1"/>
  <c r="AJ389" i="1"/>
  <c r="AV389" i="1"/>
  <c r="AW389" i="1"/>
  <c r="AX389" i="1"/>
  <c r="AY389" i="1"/>
  <c r="BK389" i="1"/>
  <c r="BL389" i="1"/>
  <c r="BM389" i="1"/>
  <c r="BN389" i="1"/>
  <c r="BZ389" i="1"/>
  <c r="CA389" i="1"/>
  <c r="CB389" i="1"/>
  <c r="CC389" i="1"/>
  <c r="CN389" i="1"/>
  <c r="CO389" i="1"/>
  <c r="CP389" i="1"/>
  <c r="CQ389" i="1"/>
  <c r="DB389" i="1"/>
  <c r="DC389" i="1"/>
  <c r="DD389" i="1"/>
  <c r="DE389" i="1"/>
  <c r="DP389" i="1"/>
  <c r="DQ389" i="1"/>
  <c r="DR389" i="1"/>
  <c r="DS389" i="1"/>
  <c r="ED389" i="1"/>
  <c r="EE389" i="1"/>
  <c r="EF389" i="1"/>
  <c r="EG389" i="1"/>
  <c r="ER389" i="1"/>
  <c r="ES389" i="1"/>
  <c r="ET389" i="1"/>
  <c r="EU389" i="1"/>
  <c r="FF389" i="1"/>
  <c r="FG389" i="1"/>
  <c r="FH389" i="1"/>
  <c r="FI389" i="1"/>
  <c r="FT389" i="1"/>
  <c r="FU389" i="1"/>
  <c r="FV389" i="1"/>
  <c r="FW389" i="1"/>
  <c r="GH389" i="1"/>
  <c r="GI389" i="1"/>
  <c r="GJ389" i="1"/>
  <c r="GK389" i="1"/>
  <c r="GV389" i="1"/>
  <c r="GW389" i="1"/>
  <c r="GX389" i="1"/>
  <c r="GY389" i="1"/>
  <c r="HJ389" i="1"/>
  <c r="HK389" i="1"/>
  <c r="HL389" i="1"/>
  <c r="HM389" i="1"/>
  <c r="D390" i="1"/>
  <c r="E390" i="1"/>
  <c r="F390" i="1"/>
  <c r="G390" i="1"/>
  <c r="R390" i="1"/>
  <c r="S390" i="1"/>
  <c r="T390" i="1"/>
  <c r="U390" i="1"/>
  <c r="AG390" i="1"/>
  <c r="AH390" i="1"/>
  <c r="AI390" i="1"/>
  <c r="AJ390" i="1"/>
  <c r="AV390" i="1"/>
  <c r="AW390" i="1"/>
  <c r="AX390" i="1"/>
  <c r="AY390" i="1"/>
  <c r="BK390" i="1"/>
  <c r="BL390" i="1"/>
  <c r="BM390" i="1"/>
  <c r="BN390" i="1"/>
  <c r="BZ390" i="1"/>
  <c r="CA390" i="1"/>
  <c r="CB390" i="1"/>
  <c r="CC390" i="1"/>
  <c r="CN390" i="1"/>
  <c r="CO390" i="1"/>
  <c r="CP390" i="1"/>
  <c r="CQ390" i="1"/>
  <c r="DB390" i="1"/>
  <c r="DC390" i="1"/>
  <c r="DD390" i="1"/>
  <c r="DE390" i="1"/>
  <c r="DP390" i="1"/>
  <c r="DQ390" i="1"/>
  <c r="DR390" i="1"/>
  <c r="DS390" i="1"/>
  <c r="ED390" i="1"/>
  <c r="EE390" i="1"/>
  <c r="EF390" i="1"/>
  <c r="EG390" i="1"/>
  <c r="ER390" i="1"/>
  <c r="ES390" i="1"/>
  <c r="ET390" i="1"/>
  <c r="EU390" i="1"/>
  <c r="FF390" i="1"/>
  <c r="FG390" i="1"/>
  <c r="FH390" i="1"/>
  <c r="FI390" i="1"/>
  <c r="FT390" i="1"/>
  <c r="FU390" i="1"/>
  <c r="FV390" i="1"/>
  <c r="FW390" i="1"/>
  <c r="GH390" i="1"/>
  <c r="GI390" i="1"/>
  <c r="GJ390" i="1"/>
  <c r="GK390" i="1"/>
  <c r="GV390" i="1"/>
  <c r="GW390" i="1"/>
  <c r="GX390" i="1"/>
  <c r="GY390" i="1"/>
  <c r="HJ390" i="1"/>
  <c r="HK390" i="1"/>
  <c r="HL390" i="1"/>
  <c r="HM390" i="1"/>
  <c r="D391" i="1"/>
  <c r="E391" i="1"/>
  <c r="F391" i="1"/>
  <c r="G391" i="1"/>
  <c r="R391" i="1"/>
  <c r="S391" i="1"/>
  <c r="T391" i="1"/>
  <c r="U391" i="1"/>
  <c r="AG391" i="1"/>
  <c r="AH391" i="1"/>
  <c r="AI391" i="1"/>
  <c r="AJ391" i="1"/>
  <c r="AV391" i="1"/>
  <c r="AW391" i="1"/>
  <c r="AX391" i="1"/>
  <c r="AY391" i="1"/>
  <c r="BK391" i="1"/>
  <c r="BL391" i="1"/>
  <c r="BM391" i="1"/>
  <c r="BN391" i="1"/>
  <c r="BZ391" i="1"/>
  <c r="CA391" i="1"/>
  <c r="CB391" i="1"/>
  <c r="CC391" i="1"/>
  <c r="CN391" i="1"/>
  <c r="CO391" i="1"/>
  <c r="CP391" i="1"/>
  <c r="CQ391" i="1"/>
  <c r="DB391" i="1"/>
  <c r="DC391" i="1"/>
  <c r="DD391" i="1"/>
  <c r="DE391" i="1"/>
  <c r="DP391" i="1"/>
  <c r="DQ391" i="1"/>
  <c r="DR391" i="1"/>
  <c r="DS391" i="1"/>
  <c r="ED391" i="1"/>
  <c r="EE391" i="1"/>
  <c r="EF391" i="1"/>
  <c r="EG391" i="1"/>
  <c r="ER391" i="1"/>
  <c r="ES391" i="1"/>
  <c r="ET391" i="1"/>
  <c r="EU391" i="1"/>
  <c r="FF391" i="1"/>
  <c r="FG391" i="1"/>
  <c r="FH391" i="1"/>
  <c r="FI391" i="1"/>
  <c r="FT391" i="1"/>
  <c r="FU391" i="1"/>
  <c r="FV391" i="1"/>
  <c r="FW391" i="1"/>
  <c r="GH391" i="1"/>
  <c r="GI391" i="1"/>
  <c r="GJ391" i="1"/>
  <c r="GK391" i="1"/>
  <c r="GV391" i="1"/>
  <c r="GW391" i="1"/>
  <c r="GX391" i="1"/>
  <c r="GY391" i="1"/>
  <c r="HJ391" i="1"/>
  <c r="HK391" i="1"/>
  <c r="HL391" i="1"/>
  <c r="HM391" i="1"/>
  <c r="D392" i="1"/>
  <c r="E392" i="1"/>
  <c r="F392" i="1"/>
  <c r="G392" i="1"/>
  <c r="R392" i="1"/>
  <c r="S392" i="1"/>
  <c r="T392" i="1"/>
  <c r="U392" i="1"/>
  <c r="AG392" i="1"/>
  <c r="AH392" i="1"/>
  <c r="AI392" i="1"/>
  <c r="AJ392" i="1"/>
  <c r="AV392" i="1"/>
  <c r="AW392" i="1"/>
  <c r="AX392" i="1"/>
  <c r="AY392" i="1"/>
  <c r="BK392" i="1"/>
  <c r="BL392" i="1"/>
  <c r="BM392" i="1"/>
  <c r="BN392" i="1"/>
  <c r="BZ392" i="1"/>
  <c r="CA392" i="1"/>
  <c r="CB392" i="1"/>
  <c r="CC392" i="1"/>
  <c r="CN392" i="1"/>
  <c r="CO392" i="1"/>
  <c r="CP392" i="1"/>
  <c r="CQ392" i="1"/>
  <c r="DB392" i="1"/>
  <c r="DC392" i="1"/>
  <c r="DD392" i="1"/>
  <c r="DE392" i="1"/>
  <c r="DP392" i="1"/>
  <c r="DQ392" i="1"/>
  <c r="DR392" i="1"/>
  <c r="DS392" i="1"/>
  <c r="ED392" i="1"/>
  <c r="EE392" i="1"/>
  <c r="EF392" i="1"/>
  <c r="EG392" i="1"/>
  <c r="ER392" i="1"/>
  <c r="ES392" i="1"/>
  <c r="ET392" i="1"/>
  <c r="EU392" i="1"/>
  <c r="FF392" i="1"/>
  <c r="FG392" i="1"/>
  <c r="FH392" i="1"/>
  <c r="FI392" i="1"/>
  <c r="FT392" i="1"/>
  <c r="FU392" i="1"/>
  <c r="FV392" i="1"/>
  <c r="FW392" i="1"/>
  <c r="GH392" i="1"/>
  <c r="GI392" i="1"/>
  <c r="GJ392" i="1"/>
  <c r="GK392" i="1"/>
  <c r="GV392" i="1"/>
  <c r="GW392" i="1"/>
  <c r="GX392" i="1"/>
  <c r="GY392" i="1"/>
  <c r="HJ392" i="1"/>
  <c r="HK392" i="1"/>
  <c r="HL392" i="1"/>
  <c r="HM392" i="1"/>
  <c r="D393" i="1"/>
  <c r="E393" i="1"/>
  <c r="F393" i="1"/>
  <c r="G393" i="1"/>
  <c r="T393" i="1"/>
  <c r="U393" i="1"/>
  <c r="AI393" i="1"/>
  <c r="AJ393" i="1"/>
  <c r="AX393" i="1"/>
  <c r="AY393" i="1"/>
  <c r="BK393" i="1"/>
  <c r="BL393" i="1"/>
  <c r="BM393" i="1"/>
  <c r="BN393" i="1"/>
  <c r="BZ393" i="1"/>
  <c r="CA393" i="1"/>
  <c r="CB393" i="1"/>
  <c r="CC393" i="1"/>
  <c r="CN393" i="1"/>
  <c r="CO393" i="1"/>
  <c r="CP393" i="1"/>
  <c r="CQ393" i="1"/>
  <c r="DB393" i="1"/>
  <c r="DC393" i="1"/>
  <c r="DD393" i="1"/>
  <c r="DE393" i="1"/>
  <c r="DP393" i="1"/>
  <c r="DQ393" i="1"/>
  <c r="DR393" i="1"/>
  <c r="DS393" i="1"/>
  <c r="ED393" i="1"/>
  <c r="EE393" i="1"/>
  <c r="EF393" i="1"/>
  <c r="EG393" i="1"/>
  <c r="ER393" i="1"/>
  <c r="ES393" i="1"/>
  <c r="ET393" i="1"/>
  <c r="EU393" i="1"/>
  <c r="FF393" i="1"/>
  <c r="FG393" i="1"/>
  <c r="FH393" i="1"/>
  <c r="FI393" i="1"/>
  <c r="FT393" i="1"/>
  <c r="FU393" i="1"/>
  <c r="FV393" i="1"/>
  <c r="FW393" i="1"/>
  <c r="GH393" i="1"/>
  <c r="GI393" i="1"/>
  <c r="GJ393" i="1"/>
  <c r="GK393" i="1"/>
  <c r="GV393" i="1"/>
  <c r="GW393" i="1"/>
  <c r="GX393" i="1"/>
  <c r="GY393" i="1"/>
  <c r="HJ393" i="1"/>
  <c r="HK393" i="1"/>
  <c r="HL393" i="1"/>
  <c r="HM393" i="1"/>
  <c r="F394" i="1"/>
  <c r="G394" i="1"/>
  <c r="R394" i="1"/>
  <c r="S394" i="1"/>
  <c r="T394" i="1"/>
  <c r="U394" i="1"/>
  <c r="AG394" i="1"/>
  <c r="AH394" i="1"/>
  <c r="AI394" i="1"/>
  <c r="AJ394" i="1"/>
  <c r="AV394" i="1"/>
  <c r="AW394" i="1"/>
  <c r="AX394" i="1"/>
  <c r="AY394" i="1"/>
  <c r="BM394" i="1"/>
  <c r="BN394" i="1"/>
  <c r="CB394" i="1"/>
  <c r="CC394" i="1"/>
  <c r="CP394" i="1"/>
  <c r="CQ394" i="1"/>
  <c r="DD394" i="1"/>
  <c r="DE394" i="1"/>
  <c r="DR394" i="1"/>
  <c r="DS394" i="1"/>
  <c r="EF394" i="1"/>
  <c r="EG394" i="1"/>
  <c r="ET394" i="1"/>
  <c r="EU394" i="1"/>
  <c r="FH394" i="1"/>
  <c r="FI394" i="1"/>
  <c r="FV394" i="1"/>
  <c r="FW394" i="1"/>
  <c r="GJ394" i="1"/>
  <c r="GK394" i="1"/>
  <c r="GX394" i="1"/>
  <c r="GY394" i="1"/>
  <c r="HL394" i="1"/>
  <c r="HM394" i="1"/>
  <c r="D395" i="1"/>
  <c r="E395" i="1"/>
  <c r="F395" i="1"/>
  <c r="G395" i="1"/>
  <c r="R395" i="1"/>
  <c r="S395" i="1"/>
  <c r="T395" i="1"/>
  <c r="U395" i="1"/>
  <c r="AG395" i="1"/>
  <c r="AH395" i="1"/>
  <c r="AI395" i="1"/>
  <c r="AJ395" i="1"/>
  <c r="AV395" i="1"/>
  <c r="AW395" i="1"/>
  <c r="AX395" i="1"/>
  <c r="AY395" i="1"/>
  <c r="BK395" i="1"/>
  <c r="BL395" i="1"/>
  <c r="BM395" i="1"/>
  <c r="BN395" i="1"/>
  <c r="BZ395" i="1"/>
  <c r="CA395" i="1"/>
  <c r="CB395" i="1"/>
  <c r="CC395" i="1"/>
  <c r="CN395" i="1"/>
  <c r="CO395" i="1"/>
  <c r="CP395" i="1"/>
  <c r="CQ395" i="1"/>
  <c r="DB395" i="1"/>
  <c r="DC395" i="1"/>
  <c r="DD395" i="1"/>
  <c r="DE395" i="1"/>
  <c r="DP395" i="1"/>
  <c r="DQ395" i="1"/>
  <c r="DR395" i="1"/>
  <c r="DS395" i="1"/>
  <c r="ED395" i="1"/>
  <c r="EE395" i="1"/>
  <c r="EF395" i="1"/>
  <c r="EG395" i="1"/>
  <c r="ER395" i="1"/>
  <c r="ES395" i="1"/>
  <c r="ET395" i="1"/>
  <c r="EU395" i="1"/>
  <c r="FF395" i="1"/>
  <c r="FG395" i="1"/>
  <c r="FH395" i="1"/>
  <c r="FI395" i="1"/>
  <c r="FT395" i="1"/>
  <c r="FU395" i="1"/>
  <c r="FV395" i="1"/>
  <c r="FW395" i="1"/>
  <c r="GH395" i="1"/>
  <c r="GI395" i="1"/>
  <c r="GJ395" i="1"/>
  <c r="GK395" i="1"/>
  <c r="GV395" i="1"/>
  <c r="GW395" i="1"/>
  <c r="GX395" i="1"/>
  <c r="GY395" i="1"/>
  <c r="HJ395" i="1"/>
  <c r="HK395" i="1"/>
  <c r="HL395" i="1"/>
  <c r="HM395" i="1"/>
  <c r="D396" i="1"/>
  <c r="E396" i="1"/>
  <c r="F396" i="1"/>
  <c r="G396" i="1"/>
  <c r="R396" i="1"/>
  <c r="S396" i="1"/>
  <c r="T396" i="1"/>
  <c r="U396" i="1"/>
  <c r="AG396" i="1"/>
  <c r="AH396" i="1"/>
  <c r="AI396" i="1"/>
  <c r="AJ396" i="1"/>
  <c r="AV396" i="1"/>
  <c r="AW396" i="1"/>
  <c r="AX396" i="1"/>
  <c r="AY396" i="1"/>
  <c r="BK396" i="1"/>
  <c r="BL396" i="1"/>
  <c r="BM396" i="1"/>
  <c r="BN396" i="1"/>
  <c r="BZ396" i="1"/>
  <c r="CA396" i="1"/>
  <c r="CB396" i="1"/>
  <c r="CC396" i="1"/>
  <c r="CN396" i="1"/>
  <c r="CO396" i="1"/>
  <c r="CP396" i="1"/>
  <c r="CQ396" i="1"/>
  <c r="DB396" i="1"/>
  <c r="DC396" i="1"/>
  <c r="DD396" i="1"/>
  <c r="DE396" i="1"/>
  <c r="DP396" i="1"/>
  <c r="DQ396" i="1"/>
  <c r="DR396" i="1"/>
  <c r="DS396" i="1"/>
  <c r="ED396" i="1"/>
  <c r="EE396" i="1"/>
  <c r="EF396" i="1"/>
  <c r="EG396" i="1"/>
  <c r="ER396" i="1"/>
  <c r="ES396" i="1"/>
  <c r="ET396" i="1"/>
  <c r="EU396" i="1"/>
  <c r="FF396" i="1"/>
  <c r="FG396" i="1"/>
  <c r="FH396" i="1"/>
  <c r="FI396" i="1"/>
  <c r="FT396" i="1"/>
  <c r="FU396" i="1"/>
  <c r="FV396" i="1"/>
  <c r="FW396" i="1"/>
  <c r="GH396" i="1"/>
  <c r="GI396" i="1"/>
  <c r="GJ396" i="1"/>
  <c r="GK396" i="1"/>
  <c r="GV396" i="1"/>
  <c r="GW396" i="1"/>
  <c r="GX396" i="1"/>
  <c r="GY396" i="1"/>
  <c r="HJ396" i="1"/>
  <c r="HK396" i="1"/>
  <c r="HL396" i="1"/>
  <c r="HM396" i="1"/>
  <c r="D397" i="1"/>
  <c r="E397" i="1"/>
  <c r="F397" i="1"/>
  <c r="G397" i="1"/>
  <c r="R397" i="1"/>
  <c r="S397" i="1"/>
  <c r="T397" i="1"/>
  <c r="U397" i="1"/>
  <c r="AG397" i="1"/>
  <c r="AH397" i="1"/>
  <c r="AI397" i="1"/>
  <c r="AJ397" i="1"/>
  <c r="AV397" i="1"/>
  <c r="AW397" i="1"/>
  <c r="AX397" i="1"/>
  <c r="AY397" i="1"/>
  <c r="BK397" i="1"/>
  <c r="BL397" i="1"/>
  <c r="BM397" i="1"/>
  <c r="BN397" i="1"/>
  <c r="BZ397" i="1"/>
  <c r="CA397" i="1"/>
  <c r="CB397" i="1"/>
  <c r="CC397" i="1"/>
  <c r="CN397" i="1"/>
  <c r="CO397" i="1"/>
  <c r="CP397" i="1"/>
  <c r="CQ397" i="1"/>
  <c r="DB397" i="1"/>
  <c r="DC397" i="1"/>
  <c r="DD397" i="1"/>
  <c r="DE397" i="1"/>
  <c r="DP397" i="1"/>
  <c r="DQ397" i="1"/>
  <c r="DR397" i="1"/>
  <c r="DS397" i="1"/>
  <c r="ED397" i="1"/>
  <c r="EE397" i="1"/>
  <c r="EF397" i="1"/>
  <c r="EG397" i="1"/>
  <c r="ER397" i="1"/>
  <c r="ES397" i="1"/>
  <c r="ET397" i="1"/>
  <c r="EU397" i="1"/>
  <c r="FF397" i="1"/>
  <c r="FG397" i="1"/>
  <c r="FH397" i="1"/>
  <c r="FI397" i="1"/>
  <c r="FT397" i="1"/>
  <c r="FU397" i="1"/>
  <c r="FV397" i="1"/>
  <c r="FW397" i="1"/>
  <c r="GH397" i="1"/>
  <c r="GI397" i="1"/>
  <c r="GJ397" i="1"/>
  <c r="GK397" i="1"/>
  <c r="GV397" i="1"/>
  <c r="GW397" i="1"/>
  <c r="GX397" i="1"/>
  <c r="GY397" i="1"/>
  <c r="HJ397" i="1"/>
  <c r="HK397" i="1"/>
  <c r="HL397" i="1"/>
  <c r="HM397" i="1"/>
  <c r="D398" i="1"/>
  <c r="E398" i="1"/>
  <c r="F398" i="1"/>
  <c r="G398" i="1"/>
  <c r="R398" i="1"/>
  <c r="S398" i="1"/>
  <c r="T398" i="1"/>
  <c r="U398" i="1"/>
  <c r="AG398" i="1"/>
  <c r="AH398" i="1"/>
  <c r="AI398" i="1"/>
  <c r="AJ398" i="1"/>
  <c r="AV398" i="1"/>
  <c r="AW398" i="1"/>
  <c r="AX398" i="1"/>
  <c r="AY398" i="1"/>
  <c r="BK398" i="1"/>
  <c r="BL398" i="1"/>
  <c r="BM398" i="1"/>
  <c r="BN398" i="1"/>
  <c r="BZ398" i="1"/>
  <c r="CA398" i="1"/>
  <c r="CB398" i="1"/>
  <c r="CC398" i="1"/>
  <c r="CN398" i="1"/>
  <c r="CO398" i="1"/>
  <c r="CP398" i="1"/>
  <c r="CQ398" i="1"/>
  <c r="DB398" i="1"/>
  <c r="DC398" i="1"/>
  <c r="DD398" i="1"/>
  <c r="DE398" i="1"/>
  <c r="DP398" i="1"/>
  <c r="DQ398" i="1"/>
  <c r="DR398" i="1"/>
  <c r="DS398" i="1"/>
  <c r="ED398" i="1"/>
  <c r="EE398" i="1"/>
  <c r="EF398" i="1"/>
  <c r="EG398" i="1"/>
  <c r="ER398" i="1"/>
  <c r="ES398" i="1"/>
  <c r="ET398" i="1"/>
  <c r="EU398" i="1"/>
  <c r="FF398" i="1"/>
  <c r="FG398" i="1"/>
  <c r="FH398" i="1"/>
  <c r="FI398" i="1"/>
  <c r="FT398" i="1"/>
  <c r="FU398" i="1"/>
  <c r="FV398" i="1"/>
  <c r="FW398" i="1"/>
  <c r="GH398" i="1"/>
  <c r="GI398" i="1"/>
  <c r="GJ398" i="1"/>
  <c r="GK398" i="1"/>
  <c r="GV398" i="1"/>
  <c r="GW398" i="1"/>
  <c r="GX398" i="1"/>
  <c r="GY398" i="1"/>
  <c r="HJ398" i="1"/>
  <c r="HK398" i="1"/>
  <c r="HL398" i="1"/>
  <c r="HM398" i="1"/>
  <c r="D399" i="1"/>
  <c r="E399" i="1"/>
  <c r="F399" i="1"/>
  <c r="G399" i="1"/>
  <c r="R399" i="1"/>
  <c r="S399" i="1"/>
  <c r="T399" i="1"/>
  <c r="U399" i="1"/>
  <c r="AG399" i="1"/>
  <c r="AH399" i="1"/>
  <c r="AI399" i="1"/>
  <c r="AJ399" i="1"/>
  <c r="AV399" i="1"/>
  <c r="AW399" i="1"/>
  <c r="AX399" i="1"/>
  <c r="AY399" i="1"/>
  <c r="BK399" i="1"/>
  <c r="BL399" i="1"/>
  <c r="BM399" i="1"/>
  <c r="BN399" i="1"/>
  <c r="BZ399" i="1"/>
  <c r="CA399" i="1"/>
  <c r="CB399" i="1"/>
  <c r="CC399" i="1"/>
  <c r="CN399" i="1"/>
  <c r="CO399" i="1"/>
  <c r="CP399" i="1"/>
  <c r="CQ399" i="1"/>
  <c r="DB399" i="1"/>
  <c r="DC399" i="1"/>
  <c r="DD399" i="1"/>
  <c r="DE399" i="1"/>
  <c r="DP399" i="1"/>
  <c r="DQ399" i="1"/>
  <c r="DR399" i="1"/>
  <c r="DS399" i="1"/>
  <c r="ED399" i="1"/>
  <c r="EE399" i="1"/>
  <c r="EF399" i="1"/>
  <c r="EG399" i="1"/>
  <c r="ER399" i="1"/>
  <c r="ES399" i="1"/>
  <c r="ET399" i="1"/>
  <c r="EU399" i="1"/>
  <c r="FF399" i="1"/>
  <c r="FG399" i="1"/>
  <c r="FH399" i="1"/>
  <c r="FI399" i="1"/>
  <c r="FT399" i="1"/>
  <c r="FU399" i="1"/>
  <c r="FV399" i="1"/>
  <c r="FW399" i="1"/>
  <c r="GH399" i="1"/>
  <c r="GI399" i="1"/>
  <c r="GJ399" i="1"/>
  <c r="GK399" i="1"/>
  <c r="GV399" i="1"/>
  <c r="GW399" i="1"/>
  <c r="GX399" i="1"/>
  <c r="GY399" i="1"/>
  <c r="HJ399" i="1"/>
  <c r="HK399" i="1"/>
  <c r="HL399" i="1"/>
  <c r="HM399" i="1"/>
  <c r="D400" i="1"/>
  <c r="E400" i="1"/>
  <c r="F400" i="1"/>
  <c r="G400" i="1"/>
  <c r="R400" i="1"/>
  <c r="S400" i="1"/>
  <c r="T400" i="1"/>
  <c r="U400" i="1"/>
  <c r="AG400" i="1"/>
  <c r="AH400" i="1"/>
  <c r="AI400" i="1"/>
  <c r="AJ400" i="1"/>
  <c r="AV400" i="1"/>
  <c r="AW400" i="1"/>
  <c r="AX400" i="1"/>
  <c r="AY400" i="1"/>
  <c r="BK400" i="1"/>
  <c r="BL400" i="1"/>
  <c r="BM400" i="1"/>
  <c r="BN400" i="1"/>
  <c r="BZ400" i="1"/>
  <c r="CA400" i="1"/>
  <c r="CB400" i="1"/>
  <c r="CC400" i="1"/>
  <c r="CN400" i="1"/>
  <c r="CO400" i="1"/>
  <c r="CP400" i="1"/>
  <c r="CQ400" i="1"/>
  <c r="DB400" i="1"/>
  <c r="DC400" i="1"/>
  <c r="DD400" i="1"/>
  <c r="DE400" i="1"/>
  <c r="DP400" i="1"/>
  <c r="DQ400" i="1"/>
  <c r="DR400" i="1"/>
  <c r="DS400" i="1"/>
  <c r="ED400" i="1"/>
  <c r="EE400" i="1"/>
  <c r="EF400" i="1"/>
  <c r="EG400" i="1"/>
  <c r="ER400" i="1"/>
  <c r="ES400" i="1"/>
  <c r="ET400" i="1"/>
  <c r="EU400" i="1"/>
  <c r="FF400" i="1"/>
  <c r="FG400" i="1"/>
  <c r="FH400" i="1"/>
  <c r="FI400" i="1"/>
  <c r="FT400" i="1"/>
  <c r="FU400" i="1"/>
  <c r="FV400" i="1"/>
  <c r="FW400" i="1"/>
  <c r="GH400" i="1"/>
  <c r="GI400" i="1"/>
  <c r="GJ400" i="1"/>
  <c r="GK400" i="1"/>
  <c r="GV400" i="1"/>
  <c r="GW400" i="1"/>
  <c r="GX400" i="1"/>
  <c r="GY400" i="1"/>
  <c r="HJ400" i="1"/>
  <c r="HK400" i="1"/>
  <c r="HL400" i="1"/>
  <c r="HM400" i="1"/>
  <c r="D401" i="1"/>
  <c r="E401" i="1"/>
  <c r="F401" i="1"/>
  <c r="G401" i="1"/>
  <c r="R401" i="1"/>
  <c r="S401" i="1"/>
  <c r="T401" i="1"/>
  <c r="U401" i="1"/>
  <c r="AG401" i="1"/>
  <c r="AH401" i="1"/>
  <c r="AI401" i="1"/>
  <c r="AJ401" i="1"/>
  <c r="AV401" i="1"/>
  <c r="AW401" i="1"/>
  <c r="AX401" i="1"/>
  <c r="AY401" i="1"/>
  <c r="BK401" i="1"/>
  <c r="BL401" i="1"/>
  <c r="BM401" i="1"/>
  <c r="BN401" i="1"/>
  <c r="BZ401" i="1"/>
  <c r="CA401" i="1"/>
  <c r="CB401" i="1"/>
  <c r="CC401" i="1"/>
  <c r="CN401" i="1"/>
  <c r="CO401" i="1"/>
  <c r="CP401" i="1"/>
  <c r="CQ401" i="1"/>
  <c r="DB401" i="1"/>
  <c r="DC401" i="1"/>
  <c r="DD401" i="1"/>
  <c r="DE401" i="1"/>
  <c r="DP401" i="1"/>
  <c r="DQ401" i="1"/>
  <c r="DR401" i="1"/>
  <c r="DS401" i="1"/>
  <c r="ED401" i="1"/>
  <c r="EE401" i="1"/>
  <c r="EF401" i="1"/>
  <c r="EG401" i="1"/>
  <c r="ER401" i="1"/>
  <c r="ES401" i="1"/>
  <c r="ET401" i="1"/>
  <c r="EU401" i="1"/>
  <c r="FF401" i="1"/>
  <c r="FG401" i="1"/>
  <c r="FH401" i="1"/>
  <c r="FI401" i="1"/>
  <c r="FT401" i="1"/>
  <c r="FU401" i="1"/>
  <c r="FV401" i="1"/>
  <c r="FW401" i="1"/>
  <c r="GH401" i="1"/>
  <c r="GI401" i="1"/>
  <c r="GJ401" i="1"/>
  <c r="GK401" i="1"/>
  <c r="GV401" i="1"/>
  <c r="GW401" i="1"/>
  <c r="GX401" i="1"/>
  <c r="GY401" i="1"/>
  <c r="HJ401" i="1"/>
  <c r="HK401" i="1"/>
  <c r="HL401" i="1"/>
  <c r="HM401" i="1"/>
  <c r="D402" i="1"/>
  <c r="E402" i="1"/>
  <c r="F402" i="1"/>
  <c r="G402" i="1"/>
  <c r="R402" i="1"/>
  <c r="S402" i="1"/>
  <c r="T402" i="1"/>
  <c r="U402" i="1"/>
  <c r="AG402" i="1"/>
  <c r="AH402" i="1"/>
  <c r="AI402" i="1"/>
  <c r="AJ402" i="1"/>
  <c r="AV402" i="1"/>
  <c r="AW402" i="1"/>
  <c r="AX402" i="1"/>
  <c r="AY402" i="1"/>
  <c r="BK402" i="1"/>
  <c r="BL402" i="1"/>
  <c r="BM402" i="1"/>
  <c r="BN402" i="1"/>
  <c r="BZ402" i="1"/>
  <c r="CA402" i="1"/>
  <c r="CB402" i="1"/>
  <c r="CC402" i="1"/>
  <c r="CN402" i="1"/>
  <c r="CO402" i="1"/>
  <c r="CP402" i="1"/>
  <c r="CQ402" i="1"/>
  <c r="DB402" i="1"/>
  <c r="DC402" i="1"/>
  <c r="DD402" i="1"/>
  <c r="DE402" i="1"/>
  <c r="DP402" i="1"/>
  <c r="DQ402" i="1"/>
  <c r="DR402" i="1"/>
  <c r="DS402" i="1"/>
  <c r="ED402" i="1"/>
  <c r="EE402" i="1"/>
  <c r="EF402" i="1"/>
  <c r="EG402" i="1"/>
  <c r="ER402" i="1"/>
  <c r="ES402" i="1"/>
  <c r="ET402" i="1"/>
  <c r="EU402" i="1"/>
  <c r="FF402" i="1"/>
  <c r="FG402" i="1"/>
  <c r="FH402" i="1"/>
  <c r="FI402" i="1"/>
  <c r="FT402" i="1"/>
  <c r="FU402" i="1"/>
  <c r="FV402" i="1"/>
  <c r="FW402" i="1"/>
  <c r="GH402" i="1"/>
  <c r="GI402" i="1"/>
  <c r="GJ402" i="1"/>
  <c r="GK402" i="1"/>
  <c r="GV402" i="1"/>
  <c r="GW402" i="1"/>
  <c r="GX402" i="1"/>
  <c r="GY402" i="1"/>
  <c r="HJ402" i="1"/>
  <c r="HK402" i="1"/>
  <c r="HL402" i="1"/>
  <c r="HM402" i="1"/>
  <c r="D403" i="1"/>
  <c r="E403" i="1"/>
  <c r="F403" i="1"/>
  <c r="G403" i="1"/>
  <c r="R403" i="1"/>
  <c r="S403" i="1"/>
  <c r="T403" i="1"/>
  <c r="U403" i="1"/>
  <c r="AG403" i="1"/>
  <c r="AH403" i="1"/>
  <c r="AI403" i="1"/>
  <c r="AJ403" i="1"/>
  <c r="AV403" i="1"/>
  <c r="AW403" i="1"/>
  <c r="AX403" i="1"/>
  <c r="AY403" i="1"/>
  <c r="BK403" i="1"/>
  <c r="BL403" i="1"/>
  <c r="BM403" i="1"/>
  <c r="BN403" i="1"/>
  <c r="BZ403" i="1"/>
  <c r="CA403" i="1"/>
  <c r="CB403" i="1"/>
  <c r="CC403" i="1"/>
  <c r="CN403" i="1"/>
  <c r="CO403" i="1"/>
  <c r="CP403" i="1"/>
  <c r="CQ403" i="1"/>
  <c r="DB403" i="1"/>
  <c r="DC403" i="1"/>
  <c r="DD403" i="1"/>
  <c r="DE403" i="1"/>
  <c r="DP403" i="1"/>
  <c r="DQ403" i="1"/>
  <c r="DR403" i="1"/>
  <c r="DS403" i="1"/>
  <c r="ED403" i="1"/>
  <c r="EE403" i="1"/>
  <c r="EF403" i="1"/>
  <c r="EG403" i="1"/>
  <c r="ER403" i="1"/>
  <c r="ES403" i="1"/>
  <c r="ET403" i="1"/>
  <c r="EU403" i="1"/>
  <c r="FF403" i="1"/>
  <c r="FG403" i="1"/>
  <c r="FH403" i="1"/>
  <c r="FI403" i="1"/>
  <c r="FT403" i="1"/>
  <c r="FU403" i="1"/>
  <c r="FV403" i="1"/>
  <c r="FW403" i="1"/>
  <c r="GH403" i="1"/>
  <c r="GI403" i="1"/>
  <c r="GJ403" i="1"/>
  <c r="GK403" i="1"/>
  <c r="GV403" i="1"/>
  <c r="GW403" i="1"/>
  <c r="GX403" i="1"/>
  <c r="GY403" i="1"/>
  <c r="HJ403" i="1"/>
  <c r="HK403" i="1"/>
  <c r="HL403" i="1"/>
  <c r="HM403" i="1"/>
  <c r="D404" i="1"/>
  <c r="E404" i="1"/>
  <c r="F404" i="1"/>
  <c r="G404" i="1"/>
  <c r="R404" i="1"/>
  <c r="S404" i="1"/>
  <c r="T404" i="1"/>
  <c r="U404" i="1"/>
  <c r="AG404" i="1"/>
  <c r="AH404" i="1"/>
  <c r="AI404" i="1"/>
  <c r="AJ404" i="1"/>
  <c r="AV404" i="1"/>
  <c r="AW404" i="1"/>
  <c r="AX404" i="1"/>
  <c r="AY404" i="1"/>
  <c r="BK404" i="1"/>
  <c r="BL404" i="1"/>
  <c r="BM404" i="1"/>
  <c r="BN404" i="1"/>
  <c r="BZ404" i="1"/>
  <c r="CA404" i="1"/>
  <c r="CB404" i="1"/>
  <c r="CC404" i="1"/>
  <c r="CN404" i="1"/>
  <c r="CO404" i="1"/>
  <c r="CP404" i="1"/>
  <c r="CQ404" i="1"/>
  <c r="DB404" i="1"/>
  <c r="DC404" i="1"/>
  <c r="DD404" i="1"/>
  <c r="DE404" i="1"/>
  <c r="DP404" i="1"/>
  <c r="DQ404" i="1"/>
  <c r="DR404" i="1"/>
  <c r="DS404" i="1"/>
  <c r="ED404" i="1"/>
  <c r="EE404" i="1"/>
  <c r="EF404" i="1"/>
  <c r="EG404" i="1"/>
  <c r="ER404" i="1"/>
  <c r="ES404" i="1"/>
  <c r="ET404" i="1"/>
  <c r="EU404" i="1"/>
  <c r="FF404" i="1"/>
  <c r="FG404" i="1"/>
  <c r="FH404" i="1"/>
  <c r="FI404" i="1"/>
  <c r="FT404" i="1"/>
  <c r="FU404" i="1"/>
  <c r="FV404" i="1"/>
  <c r="FW404" i="1"/>
  <c r="GH404" i="1"/>
  <c r="GI404" i="1"/>
  <c r="GJ404" i="1"/>
  <c r="GK404" i="1"/>
  <c r="GV404" i="1"/>
  <c r="GW404" i="1"/>
  <c r="GX404" i="1"/>
  <c r="GY404" i="1"/>
  <c r="HJ404" i="1"/>
  <c r="HK404" i="1"/>
  <c r="HL404" i="1"/>
  <c r="HM404" i="1"/>
  <c r="D405" i="1"/>
  <c r="E405" i="1"/>
  <c r="F405" i="1"/>
  <c r="G405" i="1"/>
  <c r="R405" i="1"/>
  <c r="S405" i="1"/>
  <c r="T405" i="1"/>
  <c r="U405" i="1"/>
  <c r="AG405" i="1"/>
  <c r="AH405" i="1"/>
  <c r="AI405" i="1"/>
  <c r="AJ405" i="1"/>
  <c r="AV405" i="1"/>
  <c r="AW405" i="1"/>
  <c r="AX405" i="1"/>
  <c r="AY405" i="1"/>
  <c r="BK405" i="1"/>
  <c r="BL405" i="1"/>
  <c r="BM405" i="1"/>
  <c r="BN405" i="1"/>
  <c r="BZ405" i="1"/>
  <c r="CA405" i="1"/>
  <c r="CB405" i="1"/>
  <c r="CC405" i="1"/>
  <c r="CN405" i="1"/>
  <c r="CO405" i="1"/>
  <c r="CP405" i="1"/>
  <c r="CQ405" i="1"/>
  <c r="DB405" i="1"/>
  <c r="DC405" i="1"/>
  <c r="DD405" i="1"/>
  <c r="DE405" i="1"/>
  <c r="DP405" i="1"/>
  <c r="DQ405" i="1"/>
  <c r="DR405" i="1"/>
  <c r="DS405" i="1"/>
  <c r="ED405" i="1"/>
  <c r="EE405" i="1"/>
  <c r="EF405" i="1"/>
  <c r="EG405" i="1"/>
  <c r="ER405" i="1"/>
  <c r="ES405" i="1"/>
  <c r="ET405" i="1"/>
  <c r="EU405" i="1"/>
  <c r="FF405" i="1"/>
  <c r="FG405" i="1"/>
  <c r="FH405" i="1"/>
  <c r="FI405" i="1"/>
  <c r="FT405" i="1"/>
  <c r="FU405" i="1"/>
  <c r="FV405" i="1"/>
  <c r="FW405" i="1"/>
  <c r="GH405" i="1"/>
  <c r="GI405" i="1"/>
  <c r="GJ405" i="1"/>
  <c r="GK405" i="1"/>
  <c r="GV405" i="1"/>
  <c r="GW405" i="1"/>
  <c r="GX405" i="1"/>
  <c r="GY405" i="1"/>
  <c r="HJ405" i="1"/>
  <c r="HK405" i="1"/>
  <c r="HL405" i="1"/>
  <c r="HM405" i="1"/>
  <c r="D406" i="1"/>
  <c r="E406" i="1"/>
  <c r="F406" i="1"/>
  <c r="G406" i="1"/>
  <c r="R406" i="1"/>
  <c r="S406" i="1"/>
  <c r="T406" i="1"/>
  <c r="U406" i="1"/>
  <c r="AG406" i="1"/>
  <c r="AH406" i="1"/>
  <c r="AI406" i="1"/>
  <c r="AJ406" i="1"/>
  <c r="AV406" i="1"/>
  <c r="AW406" i="1"/>
  <c r="AX406" i="1"/>
  <c r="AY406" i="1"/>
  <c r="BK406" i="1"/>
  <c r="BL406" i="1"/>
  <c r="BM406" i="1"/>
  <c r="BN406" i="1"/>
  <c r="BZ406" i="1"/>
  <c r="CA406" i="1"/>
  <c r="CB406" i="1"/>
  <c r="CC406" i="1"/>
  <c r="CN406" i="1"/>
  <c r="CO406" i="1"/>
  <c r="CP406" i="1"/>
  <c r="CQ406" i="1"/>
  <c r="DB406" i="1"/>
  <c r="DC406" i="1"/>
  <c r="DD406" i="1"/>
  <c r="DE406" i="1"/>
  <c r="DP406" i="1"/>
  <c r="DQ406" i="1"/>
  <c r="DR406" i="1"/>
  <c r="DS406" i="1"/>
  <c r="ED406" i="1"/>
  <c r="EE406" i="1"/>
  <c r="EF406" i="1"/>
  <c r="EG406" i="1"/>
  <c r="ER406" i="1"/>
  <c r="ES406" i="1"/>
  <c r="ET406" i="1"/>
  <c r="EU406" i="1"/>
  <c r="FF406" i="1"/>
  <c r="FG406" i="1"/>
  <c r="FH406" i="1"/>
  <c r="FI406" i="1"/>
  <c r="FT406" i="1"/>
  <c r="FU406" i="1"/>
  <c r="FV406" i="1"/>
  <c r="FW406" i="1"/>
  <c r="GH406" i="1"/>
  <c r="GI406" i="1"/>
  <c r="GJ406" i="1"/>
  <c r="GK406" i="1"/>
  <c r="GV406" i="1"/>
  <c r="GW406" i="1"/>
  <c r="GX406" i="1"/>
  <c r="GY406" i="1"/>
  <c r="HJ406" i="1"/>
  <c r="HK406" i="1"/>
  <c r="HL406" i="1"/>
  <c r="HM406" i="1"/>
  <c r="D407" i="1"/>
  <c r="E407" i="1"/>
  <c r="F407" i="1"/>
  <c r="G407" i="1"/>
  <c r="R407" i="1"/>
  <c r="S407" i="1"/>
  <c r="T407" i="1"/>
  <c r="U407" i="1"/>
  <c r="AG407" i="1"/>
  <c r="AH407" i="1"/>
  <c r="AI407" i="1"/>
  <c r="AJ407" i="1"/>
  <c r="AV407" i="1"/>
  <c r="AW407" i="1"/>
  <c r="AX407" i="1"/>
  <c r="AY407" i="1"/>
  <c r="BK407" i="1"/>
  <c r="BL407" i="1"/>
  <c r="BM407" i="1"/>
  <c r="BN407" i="1"/>
  <c r="BZ407" i="1"/>
  <c r="CA407" i="1"/>
  <c r="CB407" i="1"/>
  <c r="CC407" i="1"/>
  <c r="CN407" i="1"/>
  <c r="CO407" i="1"/>
  <c r="CP407" i="1"/>
  <c r="CQ407" i="1"/>
  <c r="DB407" i="1"/>
  <c r="DC407" i="1"/>
  <c r="DD407" i="1"/>
  <c r="DE407" i="1"/>
  <c r="DP407" i="1"/>
  <c r="DQ407" i="1"/>
  <c r="DR407" i="1"/>
  <c r="DS407" i="1"/>
  <c r="ED407" i="1"/>
  <c r="EE407" i="1"/>
  <c r="EF407" i="1"/>
  <c r="EG407" i="1"/>
  <c r="ER407" i="1"/>
  <c r="ES407" i="1"/>
  <c r="ET407" i="1"/>
  <c r="EU407" i="1"/>
  <c r="FF407" i="1"/>
  <c r="FG407" i="1"/>
  <c r="FH407" i="1"/>
  <c r="FI407" i="1"/>
  <c r="FT407" i="1"/>
  <c r="FU407" i="1"/>
  <c r="FV407" i="1"/>
  <c r="FW407" i="1"/>
  <c r="GH407" i="1"/>
  <c r="GI407" i="1"/>
  <c r="GJ407" i="1"/>
  <c r="GK407" i="1"/>
  <c r="GV407" i="1"/>
  <c r="GW407" i="1"/>
  <c r="GX407" i="1"/>
  <c r="GY407" i="1"/>
  <c r="HJ407" i="1"/>
  <c r="HK407" i="1"/>
  <c r="HL407" i="1"/>
  <c r="HM407" i="1"/>
  <c r="D408" i="1"/>
  <c r="E408" i="1"/>
  <c r="F408" i="1"/>
  <c r="G408" i="1"/>
  <c r="R408" i="1"/>
  <c r="S408" i="1"/>
  <c r="T408" i="1"/>
  <c r="U408" i="1"/>
  <c r="AG408" i="1"/>
  <c r="AH408" i="1"/>
  <c r="AI408" i="1"/>
  <c r="AJ408" i="1"/>
  <c r="AV408" i="1"/>
  <c r="AW408" i="1"/>
  <c r="AX408" i="1"/>
  <c r="AY408" i="1"/>
  <c r="BK408" i="1"/>
  <c r="BL408" i="1"/>
  <c r="BM408" i="1"/>
  <c r="BN408" i="1"/>
  <c r="BZ408" i="1"/>
  <c r="CA408" i="1"/>
  <c r="CB408" i="1"/>
  <c r="CC408" i="1"/>
  <c r="CN408" i="1"/>
  <c r="CO408" i="1"/>
  <c r="CP408" i="1"/>
  <c r="CQ408" i="1"/>
  <c r="DB408" i="1"/>
  <c r="DC408" i="1"/>
  <c r="DD408" i="1"/>
  <c r="DE408" i="1"/>
  <c r="DP408" i="1"/>
  <c r="DQ408" i="1"/>
  <c r="DR408" i="1"/>
  <c r="DS408" i="1"/>
  <c r="ED408" i="1"/>
  <c r="EE408" i="1"/>
  <c r="EF408" i="1"/>
  <c r="EG408" i="1"/>
  <c r="ER408" i="1"/>
  <c r="ES408" i="1"/>
  <c r="ET408" i="1"/>
  <c r="EU408" i="1"/>
  <c r="FF408" i="1"/>
  <c r="FG408" i="1"/>
  <c r="FH408" i="1"/>
  <c r="FI408" i="1"/>
  <c r="FT408" i="1"/>
  <c r="FU408" i="1"/>
  <c r="FV408" i="1"/>
  <c r="FW408" i="1"/>
  <c r="GH408" i="1"/>
  <c r="GI408" i="1"/>
  <c r="GJ408" i="1"/>
  <c r="GK408" i="1"/>
  <c r="GV408" i="1"/>
  <c r="GW408" i="1"/>
  <c r="GX408" i="1"/>
  <c r="GY408" i="1"/>
  <c r="HJ408" i="1"/>
  <c r="HK408" i="1"/>
  <c r="HL408" i="1"/>
  <c r="HM408" i="1"/>
  <c r="D409" i="1"/>
  <c r="E409" i="1"/>
  <c r="F409" i="1"/>
  <c r="G409" i="1"/>
  <c r="R409" i="1"/>
  <c r="S409" i="1"/>
  <c r="T409" i="1"/>
  <c r="U409" i="1"/>
  <c r="AG409" i="1"/>
  <c r="AH409" i="1"/>
  <c r="AI409" i="1"/>
  <c r="AJ409" i="1"/>
  <c r="AV409" i="1"/>
  <c r="AW409" i="1"/>
  <c r="AX409" i="1"/>
  <c r="AY409" i="1"/>
  <c r="BK409" i="1"/>
  <c r="BL409" i="1"/>
  <c r="BM409" i="1"/>
  <c r="BN409" i="1"/>
  <c r="BZ409" i="1"/>
  <c r="CA409" i="1"/>
  <c r="CB409" i="1"/>
  <c r="CC409" i="1"/>
  <c r="CN409" i="1"/>
  <c r="CO409" i="1"/>
  <c r="CP409" i="1"/>
  <c r="CQ409" i="1"/>
  <c r="DB409" i="1"/>
  <c r="DC409" i="1"/>
  <c r="DD409" i="1"/>
  <c r="DE409" i="1"/>
  <c r="DP409" i="1"/>
  <c r="DQ409" i="1"/>
  <c r="DR409" i="1"/>
  <c r="DS409" i="1"/>
  <c r="ED409" i="1"/>
  <c r="EE409" i="1"/>
  <c r="EF409" i="1"/>
  <c r="EG409" i="1"/>
  <c r="ER409" i="1"/>
  <c r="ES409" i="1"/>
  <c r="ET409" i="1"/>
  <c r="EU409" i="1"/>
  <c r="FF409" i="1"/>
  <c r="FG409" i="1"/>
  <c r="FH409" i="1"/>
  <c r="FI409" i="1"/>
  <c r="FT409" i="1"/>
  <c r="FU409" i="1"/>
  <c r="FV409" i="1"/>
  <c r="FW409" i="1"/>
  <c r="GH409" i="1"/>
  <c r="GI409" i="1"/>
  <c r="GJ409" i="1"/>
  <c r="GK409" i="1"/>
  <c r="GV409" i="1"/>
  <c r="GW409" i="1"/>
  <c r="GX409" i="1"/>
  <c r="GY409" i="1"/>
  <c r="HJ409" i="1"/>
  <c r="HK409" i="1"/>
  <c r="HL409" i="1"/>
  <c r="HM409" i="1"/>
  <c r="D410" i="1"/>
  <c r="E410" i="1"/>
  <c r="F410" i="1"/>
  <c r="G410" i="1"/>
  <c r="R410" i="1"/>
  <c r="S410" i="1"/>
  <c r="T410" i="1"/>
  <c r="U410" i="1"/>
  <c r="AG410" i="1"/>
  <c r="AH410" i="1"/>
  <c r="AI410" i="1"/>
  <c r="AJ410" i="1"/>
  <c r="AV410" i="1"/>
  <c r="AW410" i="1"/>
  <c r="AX410" i="1"/>
  <c r="AY410" i="1"/>
  <c r="BK410" i="1"/>
  <c r="BL410" i="1"/>
  <c r="BM410" i="1"/>
  <c r="BN410" i="1"/>
  <c r="BZ410" i="1"/>
  <c r="CA410" i="1"/>
  <c r="CB410" i="1"/>
  <c r="CC410" i="1"/>
  <c r="CN410" i="1"/>
  <c r="CO410" i="1"/>
  <c r="CP410" i="1"/>
  <c r="CQ410" i="1"/>
  <c r="DB410" i="1"/>
  <c r="DC410" i="1"/>
  <c r="DD410" i="1"/>
  <c r="DE410" i="1"/>
  <c r="DP410" i="1"/>
  <c r="DQ410" i="1"/>
  <c r="DR410" i="1"/>
  <c r="DS410" i="1"/>
  <c r="ED410" i="1"/>
  <c r="EE410" i="1"/>
  <c r="EF410" i="1"/>
  <c r="EG410" i="1"/>
  <c r="ER410" i="1"/>
  <c r="ES410" i="1"/>
  <c r="ET410" i="1"/>
  <c r="EU410" i="1"/>
  <c r="FF410" i="1"/>
  <c r="FG410" i="1"/>
  <c r="FH410" i="1"/>
  <c r="FI410" i="1"/>
  <c r="FT410" i="1"/>
  <c r="FU410" i="1"/>
  <c r="FV410" i="1"/>
  <c r="FW410" i="1"/>
  <c r="GH410" i="1"/>
  <c r="GI410" i="1"/>
  <c r="GJ410" i="1"/>
  <c r="GK410" i="1"/>
  <c r="GV410" i="1"/>
  <c r="GW410" i="1"/>
  <c r="GX410" i="1"/>
  <c r="GY410" i="1"/>
  <c r="HJ410" i="1"/>
  <c r="HK410" i="1"/>
  <c r="HL410" i="1"/>
  <c r="HM410" i="1"/>
  <c r="D411" i="1"/>
  <c r="E411" i="1"/>
  <c r="F411" i="1"/>
  <c r="G411" i="1"/>
  <c r="R411" i="1"/>
  <c r="S411" i="1"/>
  <c r="T411" i="1"/>
  <c r="U411" i="1"/>
  <c r="AG411" i="1"/>
  <c r="AH411" i="1"/>
  <c r="AI411" i="1"/>
  <c r="AJ411" i="1"/>
  <c r="AV411" i="1"/>
  <c r="AW411" i="1"/>
  <c r="AX411" i="1"/>
  <c r="AY411" i="1"/>
  <c r="BK411" i="1"/>
  <c r="BL411" i="1"/>
  <c r="BM411" i="1"/>
  <c r="BN411" i="1"/>
  <c r="BZ411" i="1"/>
  <c r="CA411" i="1"/>
  <c r="CB411" i="1"/>
  <c r="CC411" i="1"/>
  <c r="CN411" i="1"/>
  <c r="CO411" i="1"/>
  <c r="CP411" i="1"/>
  <c r="CQ411" i="1"/>
  <c r="DB411" i="1"/>
  <c r="DC411" i="1"/>
  <c r="DD411" i="1"/>
  <c r="DE411" i="1"/>
  <c r="DP411" i="1"/>
  <c r="DQ411" i="1"/>
  <c r="DR411" i="1"/>
  <c r="DS411" i="1"/>
  <c r="ED411" i="1"/>
  <c r="EE411" i="1"/>
  <c r="EF411" i="1"/>
  <c r="EG411" i="1"/>
  <c r="ER411" i="1"/>
  <c r="ES411" i="1"/>
  <c r="ET411" i="1"/>
  <c r="EU411" i="1"/>
  <c r="FF411" i="1"/>
  <c r="FG411" i="1"/>
  <c r="FH411" i="1"/>
  <c r="FI411" i="1"/>
  <c r="FT411" i="1"/>
  <c r="FU411" i="1"/>
  <c r="FV411" i="1"/>
  <c r="FW411" i="1"/>
  <c r="GH411" i="1"/>
  <c r="GI411" i="1"/>
  <c r="GJ411" i="1"/>
  <c r="GK411" i="1"/>
  <c r="GV411" i="1"/>
  <c r="GW411" i="1"/>
  <c r="GX411" i="1"/>
  <c r="GY411" i="1"/>
  <c r="HJ411" i="1"/>
  <c r="HK411" i="1"/>
  <c r="HL411" i="1"/>
  <c r="HM411" i="1"/>
  <c r="D412" i="1"/>
  <c r="E412" i="1"/>
  <c r="F412" i="1"/>
  <c r="G412" i="1"/>
  <c r="R412" i="1"/>
  <c r="S412" i="1"/>
  <c r="T412" i="1"/>
  <c r="U412" i="1"/>
  <c r="AG412" i="1"/>
  <c r="AH412" i="1"/>
  <c r="AI412" i="1"/>
  <c r="AJ412" i="1"/>
  <c r="AV412" i="1"/>
  <c r="AW412" i="1"/>
  <c r="AX412" i="1"/>
  <c r="AY412" i="1"/>
  <c r="BK412" i="1"/>
  <c r="BL412" i="1"/>
  <c r="BM412" i="1"/>
  <c r="BN412" i="1"/>
  <c r="BZ412" i="1"/>
  <c r="CA412" i="1"/>
  <c r="CB412" i="1"/>
  <c r="CC412" i="1"/>
  <c r="CN412" i="1"/>
  <c r="CO412" i="1"/>
  <c r="CP412" i="1"/>
  <c r="CQ412" i="1"/>
  <c r="DB412" i="1"/>
  <c r="DC412" i="1"/>
  <c r="DD412" i="1"/>
  <c r="DE412" i="1"/>
  <c r="DP412" i="1"/>
  <c r="DQ412" i="1"/>
  <c r="DR412" i="1"/>
  <c r="DS412" i="1"/>
  <c r="ED412" i="1"/>
  <c r="EE412" i="1"/>
  <c r="EF412" i="1"/>
  <c r="EG412" i="1"/>
  <c r="ER412" i="1"/>
  <c r="ES412" i="1"/>
  <c r="ET412" i="1"/>
  <c r="EU412" i="1"/>
  <c r="FF412" i="1"/>
  <c r="FG412" i="1"/>
  <c r="FH412" i="1"/>
  <c r="FI412" i="1"/>
  <c r="FT412" i="1"/>
  <c r="FU412" i="1"/>
  <c r="FV412" i="1"/>
  <c r="FW412" i="1"/>
  <c r="GH412" i="1"/>
  <c r="GI412" i="1"/>
  <c r="GJ412" i="1"/>
  <c r="GK412" i="1"/>
  <c r="GV412" i="1"/>
  <c r="GW412" i="1"/>
  <c r="GX412" i="1"/>
  <c r="GY412" i="1"/>
  <c r="HJ412" i="1"/>
  <c r="HK412" i="1"/>
  <c r="HL412" i="1"/>
  <c r="HM412" i="1"/>
  <c r="D413" i="1"/>
  <c r="E413" i="1"/>
  <c r="F413" i="1"/>
  <c r="G413" i="1"/>
  <c r="R413" i="1"/>
  <c r="S413" i="1"/>
  <c r="T413" i="1"/>
  <c r="U413" i="1"/>
  <c r="AG413" i="1"/>
  <c r="AH413" i="1"/>
  <c r="AI413" i="1"/>
  <c r="AJ413" i="1"/>
  <c r="AV413" i="1"/>
  <c r="AW413" i="1"/>
  <c r="AX413" i="1"/>
  <c r="AY413" i="1"/>
  <c r="BK413" i="1"/>
  <c r="BL413" i="1"/>
  <c r="BM413" i="1"/>
  <c r="BN413" i="1"/>
  <c r="BZ413" i="1"/>
  <c r="CA413" i="1"/>
  <c r="CB413" i="1"/>
  <c r="CC413" i="1"/>
  <c r="CN413" i="1"/>
  <c r="CO413" i="1"/>
  <c r="CP413" i="1"/>
  <c r="CQ413" i="1"/>
  <c r="DB413" i="1"/>
  <c r="DC413" i="1"/>
  <c r="DD413" i="1"/>
  <c r="DE413" i="1"/>
  <c r="DP413" i="1"/>
  <c r="DQ413" i="1"/>
  <c r="DR413" i="1"/>
  <c r="DS413" i="1"/>
  <c r="ED413" i="1"/>
  <c r="EE413" i="1"/>
  <c r="EF413" i="1"/>
  <c r="EG413" i="1"/>
  <c r="ER413" i="1"/>
  <c r="ES413" i="1"/>
  <c r="ET413" i="1"/>
  <c r="EU413" i="1"/>
  <c r="FF413" i="1"/>
  <c r="FG413" i="1"/>
  <c r="FH413" i="1"/>
  <c r="FI413" i="1"/>
  <c r="FT413" i="1"/>
  <c r="FU413" i="1"/>
  <c r="FV413" i="1"/>
  <c r="FW413" i="1"/>
  <c r="GH413" i="1"/>
  <c r="GI413" i="1"/>
  <c r="GJ413" i="1"/>
  <c r="GK413" i="1"/>
  <c r="GV413" i="1"/>
  <c r="GW413" i="1"/>
  <c r="GX413" i="1"/>
  <c r="GY413" i="1"/>
  <c r="HJ413" i="1"/>
  <c r="HK413" i="1"/>
  <c r="HL413" i="1"/>
  <c r="HM413" i="1"/>
  <c r="D414" i="1"/>
  <c r="E414" i="1"/>
  <c r="F414" i="1"/>
  <c r="G414" i="1"/>
  <c r="R414" i="1"/>
  <c r="S414" i="1"/>
  <c r="T414" i="1"/>
  <c r="U414" i="1"/>
  <c r="AG414" i="1"/>
  <c r="AH414" i="1"/>
  <c r="AI414" i="1"/>
  <c r="AJ414" i="1"/>
  <c r="AV414" i="1"/>
  <c r="AW414" i="1"/>
  <c r="AX414" i="1"/>
  <c r="AY414" i="1"/>
  <c r="BK414" i="1"/>
  <c r="BL414" i="1"/>
  <c r="BM414" i="1"/>
  <c r="BN414" i="1"/>
  <c r="BZ414" i="1"/>
  <c r="CA414" i="1"/>
  <c r="CB414" i="1"/>
  <c r="CC414" i="1"/>
  <c r="CN414" i="1"/>
  <c r="CO414" i="1"/>
  <c r="CP414" i="1"/>
  <c r="CQ414" i="1"/>
  <c r="DB414" i="1"/>
  <c r="DC414" i="1"/>
  <c r="DD414" i="1"/>
  <c r="DE414" i="1"/>
  <c r="DP414" i="1"/>
  <c r="DQ414" i="1"/>
  <c r="DR414" i="1"/>
  <c r="DS414" i="1"/>
  <c r="ED414" i="1"/>
  <c r="EE414" i="1"/>
  <c r="EF414" i="1"/>
  <c r="EG414" i="1"/>
  <c r="ER414" i="1"/>
  <c r="ES414" i="1"/>
  <c r="ET414" i="1"/>
  <c r="EU414" i="1"/>
  <c r="FF414" i="1"/>
  <c r="FG414" i="1"/>
  <c r="FH414" i="1"/>
  <c r="FI414" i="1"/>
  <c r="FT414" i="1"/>
  <c r="FU414" i="1"/>
  <c r="FV414" i="1"/>
  <c r="FW414" i="1"/>
  <c r="GH414" i="1"/>
  <c r="GI414" i="1"/>
  <c r="GJ414" i="1"/>
  <c r="GK414" i="1"/>
  <c r="GV414" i="1"/>
  <c r="GW414" i="1"/>
  <c r="GX414" i="1"/>
  <c r="GY414" i="1"/>
  <c r="HJ414" i="1"/>
  <c r="HK414" i="1"/>
  <c r="HL414" i="1"/>
  <c r="HM414" i="1"/>
  <c r="D415" i="1"/>
  <c r="E415" i="1"/>
  <c r="F415" i="1"/>
  <c r="G415" i="1"/>
  <c r="R415" i="1"/>
  <c r="S415" i="1"/>
  <c r="T415" i="1"/>
  <c r="U415" i="1"/>
  <c r="AG415" i="1"/>
  <c r="AH415" i="1"/>
  <c r="AI415" i="1"/>
  <c r="AJ415" i="1"/>
  <c r="AV415" i="1"/>
  <c r="AW415" i="1"/>
  <c r="AX415" i="1"/>
  <c r="AY415" i="1"/>
  <c r="BK415" i="1"/>
  <c r="BL415" i="1"/>
  <c r="BM415" i="1"/>
  <c r="BN415" i="1"/>
  <c r="BZ415" i="1"/>
  <c r="CA415" i="1"/>
  <c r="CB415" i="1"/>
  <c r="CC415" i="1"/>
  <c r="CN415" i="1"/>
  <c r="CO415" i="1"/>
  <c r="CP415" i="1"/>
  <c r="CQ415" i="1"/>
  <c r="DB415" i="1"/>
  <c r="DC415" i="1"/>
  <c r="DD415" i="1"/>
  <c r="DE415" i="1"/>
  <c r="DP415" i="1"/>
  <c r="DQ415" i="1"/>
  <c r="DR415" i="1"/>
  <c r="DS415" i="1"/>
  <c r="ED415" i="1"/>
  <c r="EE415" i="1"/>
  <c r="EF415" i="1"/>
  <c r="EG415" i="1"/>
  <c r="ER415" i="1"/>
  <c r="ES415" i="1"/>
  <c r="ET415" i="1"/>
  <c r="EU415" i="1"/>
  <c r="FF415" i="1"/>
  <c r="FG415" i="1"/>
  <c r="FH415" i="1"/>
  <c r="FI415" i="1"/>
  <c r="FT415" i="1"/>
  <c r="FU415" i="1"/>
  <c r="FV415" i="1"/>
  <c r="FW415" i="1"/>
  <c r="GH415" i="1"/>
  <c r="GI415" i="1"/>
  <c r="GJ415" i="1"/>
  <c r="GK415" i="1"/>
  <c r="GV415" i="1"/>
  <c r="GW415" i="1"/>
  <c r="GX415" i="1"/>
  <c r="GY415" i="1"/>
  <c r="HJ415" i="1"/>
  <c r="HK415" i="1"/>
  <c r="HL415" i="1"/>
  <c r="HM415" i="1"/>
  <c r="D416" i="1"/>
  <c r="E416" i="1"/>
  <c r="F416" i="1"/>
  <c r="G416" i="1"/>
  <c r="R416" i="1"/>
  <c r="S416" i="1"/>
  <c r="T416" i="1"/>
  <c r="U416" i="1"/>
  <c r="AG416" i="1"/>
  <c r="AH416" i="1"/>
  <c r="AI416" i="1"/>
  <c r="AJ416" i="1"/>
  <c r="AV416" i="1"/>
  <c r="AW416" i="1"/>
  <c r="AX416" i="1"/>
  <c r="AY416" i="1"/>
  <c r="BK416" i="1"/>
  <c r="BL416" i="1"/>
  <c r="BM416" i="1"/>
  <c r="BN416" i="1"/>
  <c r="BZ416" i="1"/>
  <c r="CA416" i="1"/>
  <c r="CB416" i="1"/>
  <c r="CC416" i="1"/>
  <c r="CN416" i="1"/>
  <c r="CO416" i="1"/>
  <c r="CP416" i="1"/>
  <c r="CQ416" i="1"/>
  <c r="DB416" i="1"/>
  <c r="DC416" i="1"/>
  <c r="DD416" i="1"/>
  <c r="DE416" i="1"/>
  <c r="DP416" i="1"/>
  <c r="DQ416" i="1"/>
  <c r="DR416" i="1"/>
  <c r="DS416" i="1"/>
  <c r="ED416" i="1"/>
  <c r="EE416" i="1"/>
  <c r="EF416" i="1"/>
  <c r="EG416" i="1"/>
  <c r="ER416" i="1"/>
  <c r="ES416" i="1"/>
  <c r="ET416" i="1"/>
  <c r="EU416" i="1"/>
  <c r="FF416" i="1"/>
  <c r="FG416" i="1"/>
  <c r="FH416" i="1"/>
  <c r="FI416" i="1"/>
  <c r="FT416" i="1"/>
  <c r="FU416" i="1"/>
  <c r="FV416" i="1"/>
  <c r="FW416" i="1"/>
  <c r="GH416" i="1"/>
  <c r="GI416" i="1"/>
  <c r="GJ416" i="1"/>
  <c r="GK416" i="1"/>
  <c r="GV416" i="1"/>
  <c r="GW416" i="1"/>
  <c r="GX416" i="1"/>
  <c r="GY416" i="1"/>
  <c r="HJ416" i="1"/>
  <c r="HK416" i="1"/>
  <c r="HL416" i="1"/>
  <c r="HM416" i="1"/>
  <c r="D417" i="1"/>
  <c r="E417" i="1"/>
  <c r="F417" i="1"/>
  <c r="G417" i="1"/>
  <c r="R417" i="1"/>
  <c r="S417" i="1"/>
  <c r="T417" i="1"/>
  <c r="U417" i="1"/>
  <c r="AG417" i="1"/>
  <c r="AH417" i="1"/>
  <c r="AI417" i="1"/>
  <c r="AJ417" i="1"/>
  <c r="AV417" i="1"/>
  <c r="AW417" i="1"/>
  <c r="AX417" i="1"/>
  <c r="AY417" i="1"/>
  <c r="BK417" i="1"/>
  <c r="BL417" i="1"/>
  <c r="BM417" i="1"/>
  <c r="BN417" i="1"/>
  <c r="BZ417" i="1"/>
  <c r="CA417" i="1"/>
  <c r="CB417" i="1"/>
  <c r="CC417" i="1"/>
  <c r="CN417" i="1"/>
  <c r="CO417" i="1"/>
  <c r="CP417" i="1"/>
  <c r="CQ417" i="1"/>
  <c r="DB417" i="1"/>
  <c r="DC417" i="1"/>
  <c r="DD417" i="1"/>
  <c r="DE417" i="1"/>
  <c r="DP417" i="1"/>
  <c r="DQ417" i="1"/>
  <c r="DR417" i="1"/>
  <c r="DS417" i="1"/>
  <c r="ED417" i="1"/>
  <c r="EE417" i="1"/>
  <c r="EF417" i="1"/>
  <c r="EG417" i="1"/>
  <c r="ER417" i="1"/>
  <c r="ES417" i="1"/>
  <c r="ET417" i="1"/>
  <c r="EU417" i="1"/>
  <c r="FF417" i="1"/>
  <c r="FG417" i="1"/>
  <c r="FH417" i="1"/>
  <c r="FI417" i="1"/>
  <c r="FT417" i="1"/>
  <c r="FU417" i="1"/>
  <c r="FV417" i="1"/>
  <c r="FW417" i="1"/>
  <c r="GH417" i="1"/>
  <c r="GI417" i="1"/>
  <c r="GJ417" i="1"/>
  <c r="GK417" i="1"/>
  <c r="GV417" i="1"/>
  <c r="GW417" i="1"/>
  <c r="GX417" i="1"/>
  <c r="GY417" i="1"/>
  <c r="HJ417" i="1"/>
  <c r="HK417" i="1"/>
  <c r="HL417" i="1"/>
  <c r="HM417" i="1"/>
  <c r="D418" i="1"/>
  <c r="E418" i="1"/>
  <c r="F418" i="1"/>
  <c r="G418" i="1"/>
  <c r="R418" i="1"/>
  <c r="S418" i="1"/>
  <c r="T418" i="1"/>
  <c r="U418" i="1"/>
  <c r="AG418" i="1"/>
  <c r="AH418" i="1"/>
  <c r="AI418" i="1"/>
  <c r="AJ418" i="1"/>
  <c r="AV418" i="1"/>
  <c r="AW418" i="1"/>
  <c r="AX418" i="1"/>
  <c r="AY418" i="1"/>
  <c r="BK418" i="1"/>
  <c r="BL418" i="1"/>
  <c r="BM418" i="1"/>
  <c r="BN418" i="1"/>
  <c r="BZ418" i="1"/>
  <c r="CA418" i="1"/>
  <c r="CB418" i="1"/>
  <c r="CC418" i="1"/>
  <c r="CN418" i="1"/>
  <c r="CO418" i="1"/>
  <c r="CP418" i="1"/>
  <c r="CQ418" i="1"/>
  <c r="DB418" i="1"/>
  <c r="DC418" i="1"/>
  <c r="DD418" i="1"/>
  <c r="DE418" i="1"/>
  <c r="DP418" i="1"/>
  <c r="DQ418" i="1"/>
  <c r="DR418" i="1"/>
  <c r="DS418" i="1"/>
  <c r="ED418" i="1"/>
  <c r="EE418" i="1"/>
  <c r="EF418" i="1"/>
  <c r="EG418" i="1"/>
  <c r="ER418" i="1"/>
  <c r="ES418" i="1"/>
  <c r="ET418" i="1"/>
  <c r="EU418" i="1"/>
  <c r="FF418" i="1"/>
  <c r="FG418" i="1"/>
  <c r="FH418" i="1"/>
  <c r="FI418" i="1"/>
  <c r="FT418" i="1"/>
  <c r="FU418" i="1"/>
  <c r="FV418" i="1"/>
  <c r="FW418" i="1"/>
  <c r="GH418" i="1"/>
  <c r="GI418" i="1"/>
  <c r="GJ418" i="1"/>
  <c r="GK418" i="1"/>
  <c r="GV418" i="1"/>
  <c r="GW418" i="1"/>
  <c r="GX418" i="1"/>
  <c r="GY418" i="1"/>
  <c r="HJ418" i="1"/>
  <c r="HK418" i="1"/>
  <c r="HL418" i="1"/>
  <c r="HM418" i="1"/>
  <c r="D419" i="1"/>
  <c r="E419" i="1"/>
  <c r="F419" i="1"/>
  <c r="G419" i="1"/>
  <c r="R419" i="1"/>
  <c r="S419" i="1"/>
  <c r="T419" i="1"/>
  <c r="U419" i="1"/>
  <c r="AG419" i="1"/>
  <c r="AH419" i="1"/>
  <c r="AI419" i="1"/>
  <c r="AJ419" i="1"/>
  <c r="AV419" i="1"/>
  <c r="AW419" i="1"/>
  <c r="AX419" i="1"/>
  <c r="AY419" i="1"/>
  <c r="BK419" i="1"/>
  <c r="BL419" i="1"/>
  <c r="BM419" i="1"/>
  <c r="BN419" i="1"/>
  <c r="BZ419" i="1"/>
  <c r="CA419" i="1"/>
  <c r="CB419" i="1"/>
  <c r="CC419" i="1"/>
  <c r="CN419" i="1"/>
  <c r="CO419" i="1"/>
  <c r="CP419" i="1"/>
  <c r="CQ419" i="1"/>
  <c r="DB419" i="1"/>
  <c r="DC419" i="1"/>
  <c r="DD419" i="1"/>
  <c r="DE419" i="1"/>
  <c r="DP419" i="1"/>
  <c r="DQ419" i="1"/>
  <c r="DR419" i="1"/>
  <c r="DS419" i="1"/>
  <c r="ED419" i="1"/>
  <c r="EE419" i="1"/>
  <c r="EF419" i="1"/>
  <c r="EG419" i="1"/>
  <c r="ER419" i="1"/>
  <c r="ES419" i="1"/>
  <c r="ET419" i="1"/>
  <c r="EU419" i="1"/>
  <c r="FF419" i="1"/>
  <c r="FG419" i="1"/>
  <c r="FH419" i="1"/>
  <c r="FI419" i="1"/>
  <c r="FT419" i="1"/>
  <c r="FU419" i="1"/>
  <c r="FV419" i="1"/>
  <c r="FW419" i="1"/>
  <c r="GH419" i="1"/>
  <c r="GI419" i="1"/>
  <c r="GJ419" i="1"/>
  <c r="GK419" i="1"/>
  <c r="GV419" i="1"/>
  <c r="GW419" i="1"/>
  <c r="GX419" i="1"/>
  <c r="GY419" i="1"/>
  <c r="HJ419" i="1"/>
  <c r="HK419" i="1"/>
  <c r="HL419" i="1"/>
  <c r="HM419" i="1"/>
  <c r="D420" i="1"/>
  <c r="E420" i="1"/>
  <c r="F420" i="1"/>
  <c r="G420" i="1"/>
  <c r="R420" i="1"/>
  <c r="S420" i="1"/>
  <c r="T420" i="1"/>
  <c r="U420" i="1"/>
  <c r="AG420" i="1"/>
  <c r="AH420" i="1"/>
  <c r="AI420" i="1"/>
  <c r="AJ420" i="1"/>
  <c r="AV420" i="1"/>
  <c r="AW420" i="1"/>
  <c r="AX420" i="1"/>
  <c r="AY420" i="1"/>
  <c r="BK420" i="1"/>
  <c r="BL420" i="1"/>
  <c r="BM420" i="1"/>
  <c r="BN420" i="1"/>
  <c r="BZ420" i="1"/>
  <c r="CA420" i="1"/>
  <c r="CB420" i="1"/>
  <c r="CC420" i="1"/>
  <c r="CN420" i="1"/>
  <c r="CO420" i="1"/>
  <c r="CP420" i="1"/>
  <c r="CQ420" i="1"/>
  <c r="DB420" i="1"/>
  <c r="DC420" i="1"/>
  <c r="DD420" i="1"/>
  <c r="DE420" i="1"/>
  <c r="DP420" i="1"/>
  <c r="DQ420" i="1"/>
  <c r="DR420" i="1"/>
  <c r="DS420" i="1"/>
  <c r="ED420" i="1"/>
  <c r="EE420" i="1"/>
  <c r="EF420" i="1"/>
  <c r="EG420" i="1"/>
  <c r="ER420" i="1"/>
  <c r="ES420" i="1"/>
  <c r="ET420" i="1"/>
  <c r="EU420" i="1"/>
  <c r="FF420" i="1"/>
  <c r="FG420" i="1"/>
  <c r="FH420" i="1"/>
  <c r="FI420" i="1"/>
  <c r="FT420" i="1"/>
  <c r="FU420" i="1"/>
  <c r="FV420" i="1"/>
  <c r="FW420" i="1"/>
  <c r="GH420" i="1"/>
  <c r="GI420" i="1"/>
  <c r="GJ420" i="1"/>
  <c r="GK420" i="1"/>
  <c r="GV420" i="1"/>
  <c r="GW420" i="1"/>
  <c r="GX420" i="1"/>
  <c r="GY420" i="1"/>
  <c r="HJ420" i="1"/>
  <c r="HK420" i="1"/>
  <c r="HL420" i="1"/>
  <c r="HM420" i="1"/>
  <c r="D421" i="1"/>
  <c r="E421" i="1"/>
  <c r="F421" i="1"/>
  <c r="G421" i="1"/>
  <c r="R421" i="1"/>
  <c r="S421" i="1"/>
  <c r="T421" i="1"/>
  <c r="U421" i="1"/>
  <c r="AG421" i="1"/>
  <c r="AH421" i="1"/>
  <c r="AI421" i="1"/>
  <c r="AJ421" i="1"/>
  <c r="AV421" i="1"/>
  <c r="AW421" i="1"/>
  <c r="AX421" i="1"/>
  <c r="AY421" i="1"/>
  <c r="BK421" i="1"/>
  <c r="BL421" i="1"/>
  <c r="BM421" i="1"/>
  <c r="BN421" i="1"/>
  <c r="BZ421" i="1"/>
  <c r="CA421" i="1"/>
  <c r="CB421" i="1"/>
  <c r="CC421" i="1"/>
  <c r="CN421" i="1"/>
  <c r="CO421" i="1"/>
  <c r="CP421" i="1"/>
  <c r="CQ421" i="1"/>
  <c r="DB421" i="1"/>
  <c r="DC421" i="1"/>
  <c r="DD421" i="1"/>
  <c r="DE421" i="1"/>
  <c r="DP421" i="1"/>
  <c r="DQ421" i="1"/>
  <c r="DR421" i="1"/>
  <c r="DS421" i="1"/>
  <c r="ED421" i="1"/>
  <c r="EE421" i="1"/>
  <c r="EF421" i="1"/>
  <c r="EG421" i="1"/>
  <c r="ER421" i="1"/>
  <c r="ES421" i="1"/>
  <c r="ET421" i="1"/>
  <c r="EU421" i="1"/>
  <c r="FF421" i="1"/>
  <c r="FG421" i="1"/>
  <c r="FH421" i="1"/>
  <c r="FI421" i="1"/>
  <c r="FT421" i="1"/>
  <c r="FU421" i="1"/>
  <c r="FV421" i="1"/>
  <c r="FW421" i="1"/>
  <c r="GH421" i="1"/>
  <c r="GI421" i="1"/>
  <c r="GJ421" i="1"/>
  <c r="GK421" i="1"/>
  <c r="GV421" i="1"/>
  <c r="GW421" i="1"/>
  <c r="GX421" i="1"/>
  <c r="GY421" i="1"/>
  <c r="HJ421" i="1"/>
  <c r="HK421" i="1"/>
  <c r="HL421" i="1"/>
  <c r="HM421" i="1"/>
  <c r="D422" i="1"/>
  <c r="E422" i="1"/>
  <c r="F422" i="1"/>
  <c r="G422" i="1"/>
  <c r="R422" i="1"/>
  <c r="S422" i="1"/>
  <c r="T422" i="1"/>
  <c r="U422" i="1"/>
  <c r="AG422" i="1"/>
  <c r="AH422" i="1"/>
  <c r="AI422" i="1"/>
  <c r="AJ422" i="1"/>
  <c r="AV422" i="1"/>
  <c r="AW422" i="1"/>
  <c r="AX422" i="1"/>
  <c r="AY422" i="1"/>
  <c r="BK422" i="1"/>
  <c r="BL422" i="1"/>
  <c r="BM422" i="1"/>
  <c r="BN422" i="1"/>
  <c r="BZ422" i="1"/>
  <c r="CA422" i="1"/>
  <c r="CB422" i="1"/>
  <c r="CC422" i="1"/>
  <c r="CN422" i="1"/>
  <c r="CO422" i="1"/>
  <c r="CP422" i="1"/>
  <c r="CQ422" i="1"/>
  <c r="DB422" i="1"/>
  <c r="DC422" i="1"/>
  <c r="DD422" i="1"/>
  <c r="DE422" i="1"/>
  <c r="DP422" i="1"/>
  <c r="DQ422" i="1"/>
  <c r="DR422" i="1"/>
  <c r="DS422" i="1"/>
  <c r="ED422" i="1"/>
  <c r="EE422" i="1"/>
  <c r="EF422" i="1"/>
  <c r="EG422" i="1"/>
  <c r="ER422" i="1"/>
  <c r="ES422" i="1"/>
  <c r="ET422" i="1"/>
  <c r="EU422" i="1"/>
  <c r="FF422" i="1"/>
  <c r="FG422" i="1"/>
  <c r="FH422" i="1"/>
  <c r="FI422" i="1"/>
  <c r="FT422" i="1"/>
  <c r="FU422" i="1"/>
  <c r="FV422" i="1"/>
  <c r="FW422" i="1"/>
  <c r="GH422" i="1"/>
  <c r="GI422" i="1"/>
  <c r="GJ422" i="1"/>
  <c r="GK422" i="1"/>
  <c r="GV422" i="1"/>
  <c r="GW422" i="1"/>
  <c r="GX422" i="1"/>
  <c r="GY422" i="1"/>
  <c r="HJ422" i="1"/>
  <c r="HK422" i="1"/>
  <c r="HL422" i="1"/>
  <c r="HM422" i="1"/>
  <c r="D423" i="1"/>
  <c r="E423" i="1"/>
  <c r="F423" i="1"/>
  <c r="G423" i="1"/>
  <c r="R423" i="1"/>
  <c r="S423" i="1"/>
  <c r="T423" i="1"/>
  <c r="U423" i="1"/>
  <c r="AG423" i="1"/>
  <c r="AH423" i="1"/>
  <c r="AI423" i="1"/>
  <c r="AJ423" i="1"/>
  <c r="AV423" i="1"/>
  <c r="AW423" i="1"/>
  <c r="AX423" i="1"/>
  <c r="AY423" i="1"/>
  <c r="BK423" i="1"/>
  <c r="BL423" i="1"/>
  <c r="BM423" i="1"/>
  <c r="BN423" i="1"/>
  <c r="BZ423" i="1"/>
  <c r="CA423" i="1"/>
  <c r="CB423" i="1"/>
  <c r="CC423" i="1"/>
  <c r="CN423" i="1"/>
  <c r="CO423" i="1"/>
  <c r="CP423" i="1"/>
  <c r="CQ423" i="1"/>
  <c r="DB423" i="1"/>
  <c r="DC423" i="1"/>
  <c r="DD423" i="1"/>
  <c r="DE423" i="1"/>
  <c r="DP423" i="1"/>
  <c r="DQ423" i="1"/>
  <c r="DR423" i="1"/>
  <c r="DS423" i="1"/>
  <c r="ED423" i="1"/>
  <c r="EE423" i="1"/>
  <c r="EF423" i="1"/>
  <c r="EG423" i="1"/>
  <c r="ER423" i="1"/>
  <c r="ES423" i="1"/>
  <c r="ET423" i="1"/>
  <c r="EU423" i="1"/>
  <c r="FF423" i="1"/>
  <c r="FG423" i="1"/>
  <c r="FH423" i="1"/>
  <c r="FI423" i="1"/>
  <c r="FT423" i="1"/>
  <c r="FU423" i="1"/>
  <c r="FV423" i="1"/>
  <c r="FW423" i="1"/>
  <c r="GH423" i="1"/>
  <c r="GI423" i="1"/>
  <c r="GJ423" i="1"/>
  <c r="GK423" i="1"/>
  <c r="GV423" i="1"/>
  <c r="GW423" i="1"/>
  <c r="GX423" i="1"/>
  <c r="GY423" i="1"/>
  <c r="HJ423" i="1"/>
  <c r="HK423" i="1"/>
  <c r="HL423" i="1"/>
  <c r="HM423" i="1"/>
  <c r="D424" i="1"/>
  <c r="E424" i="1"/>
  <c r="F424" i="1"/>
  <c r="G424" i="1"/>
  <c r="T424" i="1"/>
  <c r="U424" i="1"/>
  <c r="AI424" i="1"/>
  <c r="AJ424" i="1"/>
  <c r="AX424" i="1"/>
  <c r="AY424" i="1"/>
  <c r="BK424" i="1"/>
  <c r="BL424" i="1"/>
  <c r="BM424" i="1"/>
  <c r="BN424" i="1"/>
  <c r="BZ424" i="1"/>
  <c r="CA424" i="1"/>
  <c r="CB424" i="1"/>
  <c r="CC424" i="1"/>
  <c r="CN424" i="1"/>
  <c r="CO424" i="1"/>
  <c r="CP424" i="1"/>
  <c r="CQ424" i="1"/>
  <c r="DB424" i="1"/>
  <c r="DC424" i="1"/>
  <c r="DD424" i="1"/>
  <c r="DE424" i="1"/>
  <c r="DP424" i="1"/>
  <c r="DQ424" i="1"/>
  <c r="DR424" i="1"/>
  <c r="DS424" i="1"/>
  <c r="ED424" i="1"/>
  <c r="EE424" i="1"/>
  <c r="EF424" i="1"/>
  <c r="EG424" i="1"/>
  <c r="ER424" i="1"/>
  <c r="ES424" i="1"/>
  <c r="ET424" i="1"/>
  <c r="EU424" i="1"/>
  <c r="FF424" i="1"/>
  <c r="FG424" i="1"/>
  <c r="FH424" i="1"/>
  <c r="FI424" i="1"/>
  <c r="FT424" i="1"/>
  <c r="FU424" i="1"/>
  <c r="FV424" i="1"/>
  <c r="FW424" i="1"/>
  <c r="GH424" i="1"/>
  <c r="GI424" i="1"/>
  <c r="GJ424" i="1"/>
  <c r="GK424" i="1"/>
  <c r="GV424" i="1"/>
  <c r="GW424" i="1"/>
  <c r="GX424" i="1"/>
  <c r="GY424" i="1"/>
  <c r="HJ424" i="1"/>
  <c r="HK424" i="1"/>
  <c r="HL424" i="1"/>
  <c r="HM424" i="1"/>
  <c r="F425" i="1"/>
  <c r="G425" i="1"/>
  <c r="BM425" i="1"/>
  <c r="BN425" i="1"/>
  <c r="CB425" i="1"/>
  <c r="CC425" i="1"/>
  <c r="CP425" i="1"/>
  <c r="CQ425" i="1"/>
  <c r="DD425" i="1"/>
  <c r="DE425" i="1"/>
  <c r="DR425" i="1"/>
  <c r="DS425" i="1"/>
  <c r="EF425" i="1"/>
  <c r="EG425" i="1"/>
  <c r="ET425" i="1"/>
  <c r="EU425" i="1"/>
  <c r="FH425" i="1"/>
  <c r="FI425" i="1"/>
  <c r="FV425" i="1"/>
  <c r="FW425" i="1"/>
  <c r="GJ425" i="1"/>
  <c r="GK425" i="1"/>
  <c r="GX425" i="1"/>
  <c r="GY425" i="1"/>
  <c r="HL425" i="1"/>
  <c r="HM425" i="1"/>
</calcChain>
</file>

<file path=xl/sharedStrings.xml><?xml version="1.0" encoding="utf-8"?>
<sst xmlns="http://schemas.openxmlformats.org/spreadsheetml/2006/main" count="15511" uniqueCount="160">
  <si>
    <t>Predicted Actual</t>
  </si>
  <si>
    <t xml:space="preserve">HDD Year </t>
  </si>
  <si>
    <t>HDD Year as % of 20-Year Average</t>
  </si>
  <si>
    <t>Pricing Year</t>
  </si>
  <si>
    <t>Fixed Price Contract*</t>
  </si>
  <si>
    <t>Cost of Balancing**</t>
  </si>
  <si>
    <t>Average</t>
  </si>
  <si>
    <t>Sensitivity</t>
  </si>
  <si>
    <t>* Assumes contract for one year</t>
  </si>
  <si>
    <t>** Assumes 1/30 of previous month surplus/deficit sold at daily index on each of the first 30 days in the month</t>
  </si>
  <si>
    <t xml:space="preserve">   also assumes that a cost of $0.045/GJ is required to sell the surplus and that 100% of volume is fixed</t>
  </si>
  <si>
    <t>Rate 11</t>
  </si>
  <si>
    <t>Structured to buy 100% and the rest daily</t>
  </si>
  <si>
    <t>Bwalk 2000</t>
  </si>
  <si>
    <t>Bwalk 1999</t>
  </si>
  <si>
    <t>Bwalk 1998</t>
  </si>
  <si>
    <t>Bwalk 1997</t>
  </si>
  <si>
    <t>Bwalk 1996</t>
  </si>
  <si>
    <t>Bwalk 1990 HDD/ 2000 Pricing</t>
  </si>
  <si>
    <t>Bwalk 1991 HDD/ 2000 Pricing</t>
  </si>
  <si>
    <t>Bwalk 1992 HDD/ 2000 Pricing</t>
  </si>
  <si>
    <t>Bwalk 1993 HDD/ 2000 Pricing</t>
  </si>
  <si>
    <t>Bwalk 1994 HDD/ 2000 Pricing</t>
  </si>
  <si>
    <t>Bwalk 1995 HDD/ 2000 Pricing</t>
  </si>
  <si>
    <t>Bwalk 1996 HDD/ 2000 Pricing</t>
  </si>
  <si>
    <t>Bwalk 1997 HDD/ 2000 Pricing</t>
  </si>
  <si>
    <t>Bwalk 1998 HDD/ 2000 Pricing</t>
  </si>
  <si>
    <t>Bwalk 1999 HDD/ 2000 Pricing</t>
  </si>
  <si>
    <t>Bwalk 2000 HDD/ 2000 Pricing</t>
  </si>
  <si>
    <t>Normalized</t>
  </si>
  <si>
    <t>Natural Gas Usage (GJ) - Rate 11</t>
  </si>
  <si>
    <t>Rate 13</t>
  </si>
  <si>
    <t>Price/Margin</t>
  </si>
  <si>
    <t>Futures Price (COGS)</t>
  </si>
  <si>
    <t>Normal Annual Degree Days</t>
  </si>
  <si>
    <t>Heatload %</t>
  </si>
  <si>
    <t>Consumption Deviation Factor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</si>
  <si>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</si>
  <si>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</si>
  <si>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</si>
  <si>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</si>
  <si>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</si>
  <si>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</si>
  <si>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</si>
  <si>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</si>
  <si>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</si>
  <si>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</si>
  <si>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</si>
  <si>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</si>
  <si>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Normal Degree Days</t>
  </si>
  <si>
    <t>Actual Degree Days</t>
  </si>
  <si>
    <t>Normal</t>
  </si>
  <si>
    <t>Actual</t>
  </si>
  <si>
    <t>Buy</t>
  </si>
  <si>
    <t xml:space="preserve">Sell   </t>
  </si>
  <si>
    <t>Date</t>
  </si>
  <si>
    <t>AECO</t>
  </si>
  <si>
    <t>Sell</t>
  </si>
  <si>
    <t>Sell (Daily-Fixed)</t>
  </si>
  <si>
    <t xml:space="preserve">Date </t>
  </si>
  <si>
    <t>HDD</t>
  </si>
  <si>
    <t>Day</t>
  </si>
  <si>
    <t>Month</t>
  </si>
  <si>
    <t>Year</t>
  </si>
  <si>
    <t>Daily AECO</t>
  </si>
  <si>
    <t>City</t>
  </si>
  <si>
    <t>High (Celcius)</t>
  </si>
  <si>
    <t>Low (Celcius)</t>
  </si>
  <si>
    <t>Average (Celcius)</t>
  </si>
  <si>
    <t>HDD (Factor)</t>
  </si>
  <si>
    <t>CYYC</t>
  </si>
  <si>
    <t>Sum of HDD</t>
  </si>
  <si>
    <t>CYEG</t>
  </si>
  <si>
    <t>Max</t>
  </si>
  <si>
    <t>Total</t>
  </si>
  <si>
    <t>90th Percentile</t>
  </si>
  <si>
    <t>80th Percentile</t>
  </si>
  <si>
    <t>Data</t>
  </si>
  <si>
    <t>70th Percentile</t>
  </si>
  <si>
    <t>75th Percentile</t>
  </si>
  <si>
    <t>Max of Daily AECO</t>
  </si>
  <si>
    <t>60th Percentile</t>
  </si>
  <si>
    <t>50th Percentile</t>
  </si>
  <si>
    <t>Average of Daily AECO</t>
  </si>
  <si>
    <t>25th Percentile</t>
  </si>
  <si>
    <t>Min of Daily AECO</t>
  </si>
  <si>
    <t>Min</t>
  </si>
  <si>
    <t>Grand Total</t>
  </si>
  <si>
    <t>1 Max of Daily AECO</t>
  </si>
  <si>
    <t>1 Average of Daily AECO</t>
  </si>
  <si>
    <t>1 Min of Daily AECO</t>
  </si>
  <si>
    <t>1 Total</t>
  </si>
  <si>
    <t>2 Max of Daily AECO</t>
  </si>
  <si>
    <t>1981 Total</t>
  </si>
  <si>
    <t>2 Average of Daily AECO</t>
  </si>
  <si>
    <t>2 Min of Daily AECO</t>
  </si>
  <si>
    <t>3 Max of Daily AECO</t>
  </si>
  <si>
    <t>2 Total</t>
  </si>
  <si>
    <t>3 Average of Daily AECO</t>
  </si>
  <si>
    <t>1982 Total</t>
  </si>
  <si>
    <t>3 Min of Daily AECO</t>
  </si>
  <si>
    <t>4 Max of Daily AECO</t>
  </si>
  <si>
    <t>4 Average of Daily AECO</t>
  </si>
  <si>
    <t>4 Min of Daily AECO</t>
  </si>
  <si>
    <t>1983 Total</t>
  </si>
  <si>
    <t>3 Total</t>
  </si>
  <si>
    <t>5 Max of Daily AECO</t>
  </si>
  <si>
    <t>5 Average of Daily AECO</t>
  </si>
  <si>
    <t>5 Min of Daily AECO</t>
  </si>
  <si>
    <t>1984 Total</t>
  </si>
  <si>
    <t>6 Max of Daily AECO</t>
  </si>
  <si>
    <t>6 Average of Daily AECO</t>
  </si>
  <si>
    <t>6 Min of Daily AECO</t>
  </si>
  <si>
    <t>1985 Total</t>
  </si>
  <si>
    <t>4 Total</t>
  </si>
  <si>
    <t>7 Max of Daily AECO</t>
  </si>
  <si>
    <t>7 Average of Daily AECO</t>
  </si>
  <si>
    <t>7 Min of Daily AECO</t>
  </si>
  <si>
    <t>1986 Total</t>
  </si>
  <si>
    <t>8 Max of Daily AECO</t>
  </si>
  <si>
    <t>8 Average of Daily AECO</t>
  </si>
  <si>
    <t>8 Min of Daily AECO</t>
  </si>
  <si>
    <t>5 Total</t>
  </si>
  <si>
    <t>1987 Total</t>
  </si>
  <si>
    <t>9 Max of Daily AECO</t>
  </si>
  <si>
    <t>9 Average of Daily AECO</t>
  </si>
  <si>
    <t>9 Min of Daily AECO</t>
  </si>
  <si>
    <t>1988 Total</t>
  </si>
  <si>
    <t>10 Max of Daily AECO</t>
  </si>
  <si>
    <t>6 Total</t>
  </si>
  <si>
    <t>10 Average of Daily AECO</t>
  </si>
  <si>
    <t>10 Min of Daily AECO</t>
  </si>
  <si>
    <t>1989 Total</t>
  </si>
  <si>
    <t>11 Max of Daily AECO</t>
  </si>
  <si>
    <t>11 Average of Daily AECO</t>
  </si>
  <si>
    <t>11 Min of Daily AECO</t>
  </si>
  <si>
    <t>1990 Total</t>
  </si>
  <si>
    <t>7 Total</t>
  </si>
  <si>
    <t>12 Max of Daily AECO</t>
  </si>
  <si>
    <t>12 Average of Daily AECO</t>
  </si>
  <si>
    <t>12 Min of Daily AECO</t>
  </si>
  <si>
    <t>Total Max of Daily AECO</t>
  </si>
  <si>
    <t>Total Average of Daily AECO</t>
  </si>
  <si>
    <t>Total Min of Daily AECO</t>
  </si>
  <si>
    <t>1991 Total</t>
  </si>
  <si>
    <t>8 Total</t>
  </si>
  <si>
    <t>1992 Total</t>
  </si>
  <si>
    <t>1993 Total</t>
  </si>
  <si>
    <t>9 Total</t>
  </si>
  <si>
    <t>1994 Total</t>
  </si>
  <si>
    <t>10 Total</t>
  </si>
  <si>
    <t>1995 Total</t>
  </si>
  <si>
    <t>1996 Total</t>
  </si>
  <si>
    <t>11 Total</t>
  </si>
  <si>
    <t>1997 Total</t>
  </si>
  <si>
    <t>NDD</t>
  </si>
  <si>
    <t>1998 Total</t>
  </si>
  <si>
    <t>12 Total</t>
  </si>
  <si>
    <t>1999 Total</t>
  </si>
  <si>
    <t>2000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</si>
</sst>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.0000_);_(&quot;$&quot;* \(#,##0.0000\);_(&quot;$&quot;* &quot;-&quot;??_);_(@_)"/>
    <numFmt numFmtId="166" formatCode="_(&quot;$&quot;* #,##0_);_(&quot;$&quot;* \(#,##0\);_(&quot;$&quot;* &quot;-&quot;??_);_(@_)"/>
    <numFmt numFmtId="167" formatCode="0.00000000"/>
    <numFmt numFmtId="168" formatCode="&quot;$&quot;#,##0"/>
    <numFmt numFmtId="169" formatCode="0.0"/>
    <numFmt numFmtId="171" formatCode="0.000%"/>
  </numFmts>
  <fonts count="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Fill="1" applyBorder="1"/>
    <xf numFmtId="0" fontId="0" fillId="2" borderId="4" xfId="0" applyFill="1" applyBorder="1" applyAlignment="1">
      <alignment vertical="center"/>
    </xf>
    <xf numFmtId="0" fontId="0" fillId="2" borderId="4" xfId="0" applyFill="1" applyBorder="1" applyAlignment="1">
      <alignment vertical="center" wrapText="1"/>
    </xf>
    <xf numFmtId="0" fontId="0" fillId="2" borderId="4" xfId="0" applyFill="1" applyBorder="1" applyAlignment="1">
      <alignment horizontal="center" vertical="center" wrapText="1"/>
    </xf>
    <xf numFmtId="0" fontId="3" fillId="3" borderId="5" xfId="0" applyFont="1" applyFill="1" applyBorder="1"/>
    <xf numFmtId="9" fontId="3" fillId="3" borderId="6" xfId="3" applyFont="1" applyFill="1" applyBorder="1" applyAlignment="1"/>
    <xf numFmtId="0" fontId="3" fillId="3" borderId="6" xfId="0" applyFont="1" applyFill="1" applyBorder="1"/>
    <xf numFmtId="44" fontId="3" fillId="3" borderId="0" xfId="2" applyFont="1" applyFill="1" applyBorder="1"/>
    <xf numFmtId="44" fontId="3" fillId="3" borderId="7" xfId="2" applyNumberFormat="1" applyFont="1" applyFill="1" applyBorder="1"/>
    <xf numFmtId="0" fontId="2" fillId="0" borderId="0" xfId="0" applyFont="1"/>
    <xf numFmtId="0" fontId="2" fillId="0" borderId="0" xfId="0" applyFont="1" applyFill="1" applyBorder="1"/>
    <xf numFmtId="0" fontId="0" fillId="3" borderId="8" xfId="0" applyFill="1" applyBorder="1"/>
    <xf numFmtId="9" fontId="0" fillId="3" borderId="0" xfId="3" applyFont="1" applyFill="1" applyBorder="1" applyAlignment="1"/>
    <xf numFmtId="0" fontId="0" fillId="3" borderId="0" xfId="0" applyFill="1" applyBorder="1"/>
    <xf numFmtId="44" fontId="0" fillId="3" borderId="0" xfId="2" applyFont="1" applyFill="1" applyBorder="1"/>
    <xf numFmtId="44" fontId="0" fillId="3" borderId="9" xfId="2" applyNumberFormat="1" applyFont="1" applyFill="1" applyBorder="1"/>
    <xf numFmtId="0" fontId="2" fillId="3" borderId="10" xfId="0" applyFont="1" applyFill="1" applyBorder="1"/>
    <xf numFmtId="9" fontId="2" fillId="3" borderId="11" xfId="3" applyFont="1" applyFill="1" applyBorder="1" applyAlignment="1"/>
    <xf numFmtId="0" fontId="2" fillId="3" borderId="11" xfId="0" applyFont="1" applyFill="1" applyBorder="1"/>
    <xf numFmtId="44" fontId="2" fillId="3" borderId="12" xfId="2" applyNumberFormat="1" applyFont="1" applyFill="1" applyBorder="1"/>
    <xf numFmtId="0" fontId="0" fillId="2" borderId="4" xfId="0" applyFill="1" applyBorder="1"/>
    <xf numFmtId="44" fontId="0" fillId="3" borderId="3" xfId="0" applyNumberFormat="1" applyFill="1" applyBorder="1"/>
    <xf numFmtId="0" fontId="0" fillId="2" borderId="13" xfId="0" applyFill="1" applyBorder="1" applyAlignment="1">
      <alignment vertical="center"/>
    </xf>
    <xf numFmtId="0" fontId="0" fillId="2" borderId="13" xfId="0" applyFill="1" applyBorder="1" applyAlignment="1">
      <alignment vertical="center" wrapText="1"/>
    </xf>
    <xf numFmtId="0" fontId="0" fillId="2" borderId="13" xfId="0" applyFill="1" applyBorder="1" applyAlignment="1">
      <alignment horizontal="center" vertical="center" wrapText="1"/>
    </xf>
    <xf numFmtId="0" fontId="2" fillId="3" borderId="5" xfId="1" applyNumberFormat="1" applyFont="1" applyFill="1" applyBorder="1" applyAlignment="1"/>
    <xf numFmtId="9" fontId="2" fillId="3" borderId="6" xfId="3" applyFont="1" applyFill="1" applyBorder="1" applyAlignment="1"/>
    <xf numFmtId="0" fontId="2" fillId="3" borderId="6" xfId="0" applyFont="1" applyFill="1" applyBorder="1"/>
    <xf numFmtId="44" fontId="2" fillId="3" borderId="6" xfId="2" applyFont="1" applyFill="1" applyBorder="1"/>
    <xf numFmtId="44" fontId="2" fillId="3" borderId="7" xfId="2" applyFont="1" applyFill="1" applyBorder="1"/>
    <xf numFmtId="0" fontId="0" fillId="3" borderId="8" xfId="1" applyNumberFormat="1" applyFont="1" applyFill="1" applyBorder="1" applyAlignment="1"/>
    <xf numFmtId="44" fontId="0" fillId="3" borderId="9" xfId="2" applyFont="1" applyFill="1" applyBorder="1"/>
    <xf numFmtId="0" fontId="2" fillId="3" borderId="8" xfId="1" applyNumberFormat="1" applyFont="1" applyFill="1" applyBorder="1" applyAlignment="1"/>
    <xf numFmtId="9" fontId="2" fillId="3" borderId="0" xfId="3" applyFont="1" applyFill="1" applyBorder="1" applyAlignment="1"/>
    <xf numFmtId="0" fontId="2" fillId="3" borderId="0" xfId="0" applyFont="1" applyFill="1" applyBorder="1"/>
    <xf numFmtId="44" fontId="2" fillId="3" borderId="0" xfId="2" applyFont="1" applyFill="1" applyBorder="1"/>
    <xf numFmtId="44" fontId="2" fillId="3" borderId="9" xfId="2" applyFont="1" applyFill="1" applyBorder="1"/>
    <xf numFmtId="0" fontId="2" fillId="3" borderId="10" xfId="1" applyNumberFormat="1" applyFont="1" applyFill="1" applyBorder="1" applyAlignment="1"/>
    <xf numFmtId="44" fontId="2" fillId="3" borderId="11" xfId="2" applyFont="1" applyFill="1" applyBorder="1"/>
    <xf numFmtId="44" fontId="2" fillId="3" borderId="12" xfId="2" applyFont="1" applyFill="1" applyBorder="1"/>
    <xf numFmtId="0" fontId="0" fillId="2" borderId="14" xfId="0" applyFill="1" applyBorder="1"/>
    <xf numFmtId="44" fontId="0" fillId="3" borderId="12" xfId="0" applyNumberFormat="1" applyFill="1" applyBorder="1"/>
    <xf numFmtId="44" fontId="0" fillId="0" borderId="0" xfId="0" applyNumberFormat="1" applyBorder="1"/>
    <xf numFmtId="0" fontId="0" fillId="0" borderId="0" xfId="0" applyAlignment="1"/>
    <xf numFmtId="44" fontId="3" fillId="0" borderId="0" xfId="2" applyFont="1" applyFill="1" applyBorder="1"/>
    <xf numFmtId="0" fontId="3" fillId="0" borderId="0" xfId="0" applyFont="1" applyFill="1" applyBorder="1" applyAlignment="1">
      <alignment horizontal="left" wrapText="1"/>
    </xf>
    <xf numFmtId="0" fontId="4" fillId="0" borderId="0" xfId="0" applyFont="1" applyAlignment="1"/>
    <xf numFmtId="0" fontId="3" fillId="0" borderId="0" xfId="0" applyFont="1" applyAlignment="1"/>
    <xf numFmtId="0" fontId="4" fillId="0" borderId="0" xfId="0" applyFont="1"/>
    <xf numFmtId="164" fontId="3" fillId="0" borderId="0" xfId="1" applyNumberFormat="1" applyFont="1" applyFill="1" applyBorder="1"/>
    <xf numFmtId="9" fontId="3" fillId="0" borderId="0" xfId="3" applyFont="1" applyFill="1" applyBorder="1" applyAlignment="1"/>
    <xf numFmtId="9" fontId="3" fillId="0" borderId="0" xfId="3" applyFont="1" applyFill="1" applyBorder="1"/>
    <xf numFmtId="0" fontId="5" fillId="0" borderId="0" xfId="0" applyFont="1" applyFill="1" applyBorder="1" applyAlignment="1">
      <alignment horizontal="left" wrapText="1"/>
    </xf>
    <xf numFmtId="0" fontId="3" fillId="0" borderId="0" xfId="0" applyFont="1" applyAlignment="1">
      <alignment horizontal="center"/>
    </xf>
    <xf numFmtId="0" fontId="3" fillId="0" borderId="0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64" fontId="3" fillId="4" borderId="6" xfId="1" applyNumberFormat="1" applyFont="1" applyFill="1" applyBorder="1" applyAlignment="1"/>
    <xf numFmtId="0" fontId="3" fillId="0" borderId="0" xfId="0" applyFont="1" applyFill="1" applyBorder="1"/>
    <xf numFmtId="164" fontId="3" fillId="4" borderId="6" xfId="1" applyNumberFormat="1" applyFont="1" applyFill="1" applyBorder="1"/>
    <xf numFmtId="0" fontId="3" fillId="0" borderId="0" xfId="0" applyFont="1"/>
    <xf numFmtId="165" fontId="3" fillId="0" borderId="0" xfId="2" applyNumberFormat="1" applyFont="1"/>
    <xf numFmtId="0" fontId="2" fillId="0" borderId="0" xfId="0" applyFont="1" applyFill="1" applyBorder="1" applyAlignment="1">
      <alignment horizontal="left" wrapText="1"/>
    </xf>
    <xf numFmtId="9" fontId="0" fillId="0" borderId="0" xfId="3" applyFont="1" applyAlignment="1"/>
    <xf numFmtId="9" fontId="0" fillId="0" borderId="0" xfId="3" applyFont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166" fontId="0" fillId="0" borderId="0" xfId="2" applyNumberFormat="1" applyFont="1" applyFill="1" applyBorder="1"/>
    <xf numFmtId="44" fontId="0" fillId="4" borderId="0" xfId="2" applyNumberFormat="1" applyFont="1" applyFill="1" applyBorder="1" applyAlignment="1"/>
    <xf numFmtId="44" fontId="0" fillId="0" borderId="0" xfId="2" applyNumberFormat="1" applyFont="1" applyFill="1" applyBorder="1"/>
    <xf numFmtId="44" fontId="0" fillId="4" borderId="0" xfId="2" applyNumberFormat="1" applyFont="1" applyFill="1" applyBorder="1"/>
    <xf numFmtId="1" fontId="0" fillId="0" borderId="0" xfId="0" applyNumberFormat="1" applyAlignment="1"/>
    <xf numFmtId="1" fontId="0" fillId="0" borderId="0" xfId="0" applyNumberFormat="1"/>
    <xf numFmtId="9" fontId="3" fillId="4" borderId="6" xfId="3" applyFont="1" applyFill="1" applyBorder="1" applyAlignment="1"/>
    <xf numFmtId="9" fontId="3" fillId="4" borderId="6" xfId="3" applyFont="1" applyFill="1" applyBorder="1"/>
    <xf numFmtId="167" fontId="0" fillId="0" borderId="0" xfId="0" applyNumberFormat="1" applyAlignment="1"/>
    <xf numFmtId="167" fontId="0" fillId="0" borderId="0" xfId="0" applyNumberFormat="1"/>
    <xf numFmtId="0" fontId="0" fillId="0" borderId="0" xfId="0" applyFill="1" applyBorder="1" applyAlignment="1">
      <alignment horizontal="center" wrapText="1"/>
    </xf>
    <xf numFmtId="0" fontId="0" fillId="0" borderId="0" xfId="0" applyFill="1" applyBorder="1" applyAlignment="1">
      <alignment wrapText="1"/>
    </xf>
    <xf numFmtId="0" fontId="6" fillId="0" borderId="4" xfId="0" applyFont="1" applyFill="1" applyBorder="1" applyAlignment="1">
      <alignment horizontal="center" wrapText="1"/>
    </xf>
    <xf numFmtId="168" fontId="6" fillId="0" borderId="4" xfId="0" applyNumberFormat="1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/>
    </xf>
    <xf numFmtId="164" fontId="0" fillId="0" borderId="0" xfId="1" applyNumberFormat="1" applyFont="1" applyFill="1" applyBorder="1"/>
    <xf numFmtId="1" fontId="0" fillId="4" borderId="0" xfId="0" applyNumberFormat="1" applyFill="1" applyAlignment="1"/>
    <xf numFmtId="1" fontId="0" fillId="4" borderId="0" xfId="0" applyNumberFormat="1" applyFill="1"/>
    <xf numFmtId="0" fontId="0" fillId="0" borderId="15" xfId="0" applyNumberFormat="1" applyBorder="1"/>
    <xf numFmtId="0" fontId="0" fillId="0" borderId="16" xfId="0" applyNumberFormat="1" applyBorder="1"/>
    <xf numFmtId="164" fontId="0" fillId="0" borderId="0" xfId="1" applyNumberFormat="1" applyFont="1" applyAlignment="1"/>
    <xf numFmtId="164" fontId="0" fillId="0" borderId="0" xfId="1" applyNumberFormat="1" applyFont="1"/>
    <xf numFmtId="166" fontId="0" fillId="0" borderId="0" xfId="0" applyNumberFormat="1" applyFill="1" applyBorder="1" applyAlignment="1">
      <alignment horizontal="center"/>
    </xf>
    <xf numFmtId="44" fontId="0" fillId="0" borderId="0" xfId="2" applyFont="1"/>
    <xf numFmtId="166" fontId="0" fillId="0" borderId="0" xfId="0" applyNumberFormat="1"/>
    <xf numFmtId="166" fontId="0" fillId="0" borderId="0" xfId="2" applyNumberFormat="1" applyFont="1"/>
    <xf numFmtId="14" fontId="0" fillId="0" borderId="0" xfId="0" applyNumberFormat="1"/>
    <xf numFmtId="166" fontId="0" fillId="0" borderId="0" xfId="2" applyNumberFormat="1" applyFont="1" applyBorder="1" applyAlignment="1"/>
    <xf numFmtId="44" fontId="0" fillId="0" borderId="0" xfId="0" applyNumberFormat="1"/>
    <xf numFmtId="43" fontId="0" fillId="0" borderId="0" xfId="0" applyNumberFormat="1"/>
    <xf numFmtId="15" fontId="0" fillId="0" borderId="0" xfId="0" applyNumberFormat="1"/>
    <xf numFmtId="164" fontId="0" fillId="0" borderId="0" xfId="0" applyNumberFormat="1" applyFill="1" applyBorder="1"/>
    <xf numFmtId="0" fontId="0" fillId="0" borderId="0" xfId="0" applyFill="1" applyBorder="1" applyAlignment="1"/>
    <xf numFmtId="0" fontId="3" fillId="0" borderId="0" xfId="0" applyFont="1" applyFill="1" applyBorder="1" applyAlignment="1"/>
    <xf numFmtId="1" fontId="0" fillId="0" borderId="0" xfId="0" applyNumberFormat="1" applyFill="1" applyBorder="1" applyAlignment="1"/>
    <xf numFmtId="44" fontId="3" fillId="0" borderId="0" xfId="2" applyFont="1" applyFill="1" applyBorder="1" applyAlignment="1"/>
    <xf numFmtId="44" fontId="0" fillId="0" borderId="0" xfId="2" applyFont="1" applyFill="1" applyBorder="1" applyAlignment="1"/>
    <xf numFmtId="166" fontId="0" fillId="0" borderId="0" xfId="2" applyNumberFormat="1" applyFont="1" applyFill="1" applyBorder="1" applyAlignment="1"/>
    <xf numFmtId="44" fontId="0" fillId="0" borderId="0" xfId="2" applyNumberFormat="1" applyFont="1" applyFill="1" applyBorder="1" applyAlignment="1"/>
    <xf numFmtId="169" fontId="0" fillId="0" borderId="0" xfId="0" applyNumberFormat="1"/>
    <xf numFmtId="2" fontId="0" fillId="0" borderId="0" xfId="0" applyNumberFormat="1"/>
    <xf numFmtId="0" fontId="0" fillId="0" borderId="17" xfId="0" applyBorder="1"/>
    <xf numFmtId="0" fontId="0" fillId="0" borderId="15" xfId="0" applyBorder="1"/>
    <xf numFmtId="9" fontId="0" fillId="0" borderId="0" xfId="0" applyNumberFormat="1"/>
    <xf numFmtId="0" fontId="0" fillId="0" borderId="18" xfId="0" applyBorder="1"/>
    <xf numFmtId="1" fontId="0" fillId="0" borderId="15" xfId="0" applyNumberFormat="1" applyBorder="1"/>
    <xf numFmtId="0" fontId="0" fillId="0" borderId="19" xfId="0" applyBorder="1"/>
    <xf numFmtId="1" fontId="0" fillId="0" borderId="16" xfId="0" applyNumberFormat="1" applyBorder="1"/>
    <xf numFmtId="0" fontId="0" fillId="0" borderId="20" xfId="0" applyBorder="1"/>
    <xf numFmtId="44" fontId="0" fillId="0" borderId="15" xfId="0" applyNumberFormat="1" applyBorder="1"/>
    <xf numFmtId="44" fontId="0" fillId="0" borderId="16" xfId="0" applyNumberFormat="1" applyBorder="1"/>
    <xf numFmtId="0" fontId="0" fillId="0" borderId="21" xfId="0" applyBorder="1"/>
    <xf numFmtId="1" fontId="0" fillId="0" borderId="22" xfId="0" applyNumberFormat="1" applyBorder="1"/>
    <xf numFmtId="0" fontId="0" fillId="0" borderId="23" xfId="0" applyBorder="1"/>
    <xf numFmtId="1" fontId="0" fillId="0" borderId="17" xfId="0" applyNumberFormat="1" applyBorder="1"/>
    <xf numFmtId="1" fontId="0" fillId="0" borderId="19" xfId="0" applyNumberFormat="1" applyBorder="1"/>
    <xf numFmtId="0" fontId="0" fillId="0" borderId="24" xfId="0" applyBorder="1"/>
    <xf numFmtId="44" fontId="0" fillId="0" borderId="22" xfId="0" applyNumberFormat="1" applyBorder="1"/>
    <xf numFmtId="0" fontId="0" fillId="0" borderId="22" xfId="0" applyNumberFormat="1" applyBorder="1"/>
    <xf numFmtId="0" fontId="0" fillId="0" borderId="22" xfId="0" pivotButton="1" applyBorder="1"/>
    <xf numFmtId="0" fontId="0" fillId="0" borderId="17" xfId="0" pivotButton="1" applyBorder="1"/>
    <xf numFmtId="0" fontId="0" fillId="0" borderId="0" xfId="0" applyFill="1"/>
    <xf numFmtId="0" fontId="2" fillId="0" borderId="0" xfId="0" applyFont="1" applyFill="1"/>
    <xf numFmtId="0" fontId="0" fillId="0" borderId="0" xfId="0" applyFill="1" applyAlignment="1"/>
    <xf numFmtId="0" fontId="2" fillId="0" borderId="0" xfId="0" applyFont="1" applyFill="1" applyAlignment="1"/>
    <xf numFmtId="0" fontId="0" fillId="0" borderId="0" xfId="0" applyFill="1" applyBorder="1" applyAlignment="1">
      <alignment horizontal="left"/>
    </xf>
    <xf numFmtId="44" fontId="0" fillId="0" borderId="0" xfId="0" applyNumberFormat="1" applyFill="1" applyBorder="1"/>
    <xf numFmtId="171" fontId="3" fillId="0" borderId="0" xfId="3" applyNumberFormat="1" applyFont="1" applyFill="1" applyBorder="1" applyAlignment="1">
      <alignment horizontal="left" wrapText="1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" fillId="0" borderId="0" xfId="0" applyFont="1" applyFill="1" applyBorder="1" applyAlignment="1">
      <alignment horizontal="left" wrapText="1"/>
    </xf>
    <xf numFmtId="0" fontId="0" fillId="0" borderId="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0" borderId="0" xfId="0" applyFont="1" applyFill="1" applyBorder="1" applyAlignment="1">
      <alignment horizontal="left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4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74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74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HDD%20and%20Pricing%20Regression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HDD%20and%20Pricing%20Regression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HDD%20and%20Pricing%20Regression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HDD%20and%20Pricing%20Regression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HDD%20and%20Pricing%20Regression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HDD%20and%20Pricing%20Regression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HDD%20and%20Pricing%20Regression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poffenr" refreshedDate="36944.76256516204" createdVersion="1" recordCount="7305">
  <cacheSource type="worksheet">
    <worksheetSource ref="AG2:AK7307" sheet="DD Analysis" r:id="rId2"/>
  </cacheSource>
  <cacheFields count="5">
    <cacheField name="Date " numFmtId="0">
      <sharedItems containsSemiMixedTypes="0" containsNonDate="0" containsDate="1" containsString="0" minDate="1981-01-01T00:00:00" maxDate="2001-01-01T00:00:00"/>
    </cacheField>
    <cacheField name="HDD" numFmtId="0">
      <sharedItems containsSemiMixedTypes="0" containsString="0" containsNumber="1" minValue="0" maxValue="50.05"/>
    </cacheField>
    <cacheField name="Day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poffenr" refreshedDate="36944.777495717593" createdVersion="1" recordCount="7305">
  <cacheSource type="worksheet">
    <worksheetSource ref="A3:I7308" sheet="DD Analysis" r:id="rId2"/>
  </cacheSource>
  <cacheFields count="9">
    <cacheField name="City" numFmtId="0">
      <sharedItems count="1">
        <s v="CYYC"/>
      </sharedItems>
    </cacheField>
    <cacheField name="Date" numFmtId="0">
      <sharedItems containsSemiMixedTypes="0" containsNonDate="0" containsDate="1" containsString="0" minDate="1981-01-01T00:00:00" maxDate="2001-01-01T00:00:00"/>
    </cacheField>
    <cacheField name="High (Celcius)" numFmtId="0">
      <sharedItems containsSemiMixedTypes="0" containsString="0" containsNumber="1" minValue="-31.9" maxValue="35.299999999999997"/>
    </cacheField>
    <cacheField name="Low (Celcius)" numFmtId="0">
      <sharedItems containsSemiMixedTypes="0" containsString="0" containsNumber="1" minValue="-39.700000000000003" maxValue="18"/>
    </cacheField>
    <cacheField name="Average (Celcius)" numFmtId="0">
      <sharedItems containsSemiMixedTypes="0" containsString="0" containsNumber="1" minValue="-33.85" maxValue="25.35"/>
    </cacheField>
    <cacheField name="HDD (Factor)" numFmtId="0">
      <sharedItems containsSemiMixedTypes="0" containsString="0" containsNumber="1" minValue="15.5" maxValue="15.5" count="1">
        <n v="15.5"/>
      </sharedItems>
    </cacheField>
    <cacheField name="HDD" numFmtId="0">
      <sharedItems containsSemiMixedTypes="0" containsString="0" containsNumber="1" minValue="0" maxValue="49.3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poffenr" refreshedDate="36944.668248726855" createdVersion="1" recordCount="1148">
  <cacheSource type="worksheet">
    <worksheetSource ref="BI2:BL1150" sheet="DD Analysis" r:id="rId2"/>
  </cacheSource>
  <cacheFields count="4">
    <cacheField name="Date" numFmtId="0">
      <sharedItems containsSemiMixedTypes="0" containsNonDate="0" containsDate="1" containsString="0" minDate="1998-01-01T00:00:00" maxDate="2001-02-22T00:00:00"/>
    </cacheField>
    <cacheField name="Daily AECO" numFmtId="0">
      <sharedItems containsSemiMixedTypes="0" containsString="0" containsNumber="1" minValue="1.1193" maxValue="15.704700000000001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poffenr" refreshedDate="36944.627941666666" createdVersion="1" recordCount="7305">
  <cacheSource type="worksheet">
    <worksheetSource ref="G3:H7308" sheet="DD Analysis" r:id="rId2"/>
  </cacheSource>
  <cacheFields count="2">
    <cacheField name="HDD" numFmtId="0">
      <sharedItems containsSemiMixedTypes="0" containsString="0" containsNumber="1" minValue="0" maxValue="49.3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poffenr" refreshedDate="36944.627774305554" createdVersion="1" recordCount="7305">
  <cacheSource type="worksheet">
    <worksheetSource ref="W3:X7308" sheet="DD Analysis" r:id="rId2"/>
  </cacheSource>
  <cacheFields count="2">
    <cacheField name="HDD" numFmtId="0">
      <sharedItems containsSemiMixedTypes="0" containsString="0" containsNumber="1" minValue="0" maxValue="52.6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poffenr" refreshedDate="36944.628563773149" createdVersion="1" recordCount="7305">
  <cacheSource type="worksheet">
    <worksheetSource ref="AH2:AJ7307" sheet="DD Analysis" r:id="rId2"/>
  </cacheSource>
  <cacheFields count="2">
    <cacheField name="HDD" numFmtId="0">
      <sharedItems containsSemiMixedTypes="0" containsString="0" containsNumber="1" minValue="0" maxValue="50.0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poffenr" refreshedDate="36944.629306828705" createdVersion="1" recordCount="7305">
  <cacheSource type="worksheet">
    <worksheetSource ref="AG2:AK7307" sheet="DD Analysis" r:id="rId2"/>
  </cacheSource>
  <cacheFields count="4">
    <cacheField name="Date " numFmtId="0">
      <sharedItems containsSemiMixedTypes="0" containsNonDate="0" containsDate="1" containsString="0" minDate="1981-01-01T00:00:00" maxDate="2001-01-01T00:00:00"/>
    </cacheField>
    <cacheField name="HDD" numFmtId="0">
      <sharedItems containsSemiMixedTypes="0" containsString="0" containsNumber="1" minValue="0" maxValue="50.0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05">
  <r>
    <d v="1981-01-01T00:00:00"/>
    <n v="21.5"/>
    <x v="0"/>
    <x v="0"/>
    <x v="0"/>
  </r>
  <r>
    <d v="1981-01-02T00:00:00"/>
    <n v="20.85"/>
    <x v="1"/>
    <x v="0"/>
    <x v="0"/>
  </r>
  <r>
    <d v="1981-01-03T00:00:00"/>
    <n v="18.45"/>
    <x v="2"/>
    <x v="0"/>
    <x v="0"/>
  </r>
  <r>
    <d v="1981-01-04T00:00:00"/>
    <n v="17.324999999999999"/>
    <x v="3"/>
    <x v="0"/>
    <x v="0"/>
  </r>
  <r>
    <d v="1981-01-05T00:00:00"/>
    <n v="16.75"/>
    <x v="4"/>
    <x v="0"/>
    <x v="0"/>
  </r>
  <r>
    <d v="1981-01-06T00:00:00"/>
    <n v="18.55"/>
    <x v="5"/>
    <x v="0"/>
    <x v="0"/>
  </r>
  <r>
    <d v="1981-01-07T00:00:00"/>
    <n v="15.4"/>
    <x v="6"/>
    <x v="0"/>
    <x v="0"/>
  </r>
  <r>
    <d v="1981-01-08T00:00:00"/>
    <n v="18.95"/>
    <x v="7"/>
    <x v="0"/>
    <x v="0"/>
  </r>
  <r>
    <d v="1981-01-09T00:00:00"/>
    <n v="17.600000000000001"/>
    <x v="8"/>
    <x v="0"/>
    <x v="0"/>
  </r>
  <r>
    <d v="1981-01-10T00:00:00"/>
    <n v="18.975000000000001"/>
    <x v="9"/>
    <x v="0"/>
    <x v="0"/>
  </r>
  <r>
    <d v="1981-01-11T00:00:00"/>
    <n v="18.05"/>
    <x v="10"/>
    <x v="0"/>
    <x v="0"/>
  </r>
  <r>
    <d v="1981-01-12T00:00:00"/>
    <n v="15.525"/>
    <x v="11"/>
    <x v="0"/>
    <x v="0"/>
  </r>
  <r>
    <d v="1981-01-13T00:00:00"/>
    <n v="16.600000000000001"/>
    <x v="12"/>
    <x v="0"/>
    <x v="0"/>
  </r>
  <r>
    <d v="1981-01-14T00:00:00"/>
    <n v="17.55"/>
    <x v="13"/>
    <x v="0"/>
    <x v="0"/>
  </r>
  <r>
    <d v="1981-01-15T00:00:00"/>
    <n v="22.375"/>
    <x v="14"/>
    <x v="0"/>
    <x v="0"/>
  </r>
  <r>
    <d v="1981-01-16T00:00:00"/>
    <n v="22.274999999999999"/>
    <x v="15"/>
    <x v="0"/>
    <x v="0"/>
  </r>
  <r>
    <d v="1981-01-17T00:00:00"/>
    <n v="22.425000000000001"/>
    <x v="16"/>
    <x v="0"/>
    <x v="0"/>
  </r>
  <r>
    <d v="1981-01-18T00:00:00"/>
    <n v="14.4"/>
    <x v="17"/>
    <x v="0"/>
    <x v="0"/>
  </r>
  <r>
    <d v="1981-01-19T00:00:00"/>
    <n v="12.975"/>
    <x v="18"/>
    <x v="0"/>
    <x v="0"/>
  </r>
  <r>
    <d v="1981-01-20T00:00:00"/>
    <n v="11.425000000000001"/>
    <x v="19"/>
    <x v="0"/>
    <x v="0"/>
  </r>
  <r>
    <d v="1981-01-21T00:00:00"/>
    <n v="12.95"/>
    <x v="20"/>
    <x v="0"/>
    <x v="0"/>
  </r>
  <r>
    <d v="1981-01-22T00:00:00"/>
    <n v="12.625"/>
    <x v="21"/>
    <x v="0"/>
    <x v="0"/>
  </r>
  <r>
    <d v="1981-01-23T00:00:00"/>
    <n v="11.675000000000001"/>
    <x v="22"/>
    <x v="0"/>
    <x v="0"/>
  </r>
  <r>
    <d v="1981-01-24T00:00:00"/>
    <n v="15.225"/>
    <x v="23"/>
    <x v="0"/>
    <x v="0"/>
  </r>
  <r>
    <d v="1981-01-25T00:00:00"/>
    <n v="16.324999999999999"/>
    <x v="24"/>
    <x v="0"/>
    <x v="0"/>
  </r>
  <r>
    <d v="1981-01-26T00:00:00"/>
    <n v="20.6"/>
    <x v="25"/>
    <x v="0"/>
    <x v="0"/>
  </r>
  <r>
    <d v="1981-01-27T00:00:00"/>
    <n v="23.35"/>
    <x v="26"/>
    <x v="0"/>
    <x v="0"/>
  </r>
  <r>
    <d v="1981-01-28T00:00:00"/>
    <n v="26"/>
    <x v="27"/>
    <x v="0"/>
    <x v="0"/>
  </r>
  <r>
    <d v="1981-01-29T00:00:00"/>
    <n v="25.8"/>
    <x v="28"/>
    <x v="0"/>
    <x v="0"/>
  </r>
  <r>
    <d v="1981-01-30T00:00:00"/>
    <n v="25.675000000000001"/>
    <x v="29"/>
    <x v="0"/>
    <x v="0"/>
  </r>
  <r>
    <d v="1981-01-31T00:00:00"/>
    <n v="22.5"/>
    <x v="30"/>
    <x v="0"/>
    <x v="0"/>
  </r>
  <r>
    <d v="1981-02-01T00:00:00"/>
    <n v="24.324999999999999"/>
    <x v="0"/>
    <x v="1"/>
    <x v="0"/>
  </r>
  <r>
    <d v="1981-02-02T00:00:00"/>
    <n v="21.25"/>
    <x v="1"/>
    <x v="1"/>
    <x v="0"/>
  </r>
  <r>
    <d v="1981-02-03T00:00:00"/>
    <n v="18.425000000000001"/>
    <x v="2"/>
    <x v="1"/>
    <x v="0"/>
  </r>
  <r>
    <d v="1981-02-04T00:00:00"/>
    <n v="20.824999999999999"/>
    <x v="3"/>
    <x v="1"/>
    <x v="0"/>
  </r>
  <r>
    <d v="1981-02-05T00:00:00"/>
    <n v="22.324999999999999"/>
    <x v="4"/>
    <x v="1"/>
    <x v="0"/>
  </r>
  <r>
    <d v="1981-02-06T00:00:00"/>
    <n v="24.2"/>
    <x v="5"/>
    <x v="1"/>
    <x v="0"/>
  </r>
  <r>
    <d v="1981-02-07T00:00:00"/>
    <n v="28.925000000000001"/>
    <x v="6"/>
    <x v="1"/>
    <x v="0"/>
  </r>
  <r>
    <d v="1981-02-08T00:00:00"/>
    <n v="29.625"/>
    <x v="7"/>
    <x v="1"/>
    <x v="0"/>
  </r>
  <r>
    <d v="1981-02-09T00:00:00"/>
    <n v="38.299999999999997"/>
    <x v="8"/>
    <x v="1"/>
    <x v="0"/>
  </r>
  <r>
    <d v="1981-02-10T00:00:00"/>
    <n v="35.825000000000003"/>
    <x v="9"/>
    <x v="1"/>
    <x v="0"/>
  </r>
  <r>
    <d v="1981-02-11T00:00:00"/>
    <n v="30.925000000000001"/>
    <x v="10"/>
    <x v="1"/>
    <x v="0"/>
  </r>
  <r>
    <d v="1981-02-12T00:00:00"/>
    <n v="27.524999999999999"/>
    <x v="11"/>
    <x v="1"/>
    <x v="0"/>
  </r>
  <r>
    <d v="1981-02-13T00:00:00"/>
    <n v="23.1"/>
    <x v="12"/>
    <x v="1"/>
    <x v="0"/>
  </r>
  <r>
    <d v="1981-02-14T00:00:00"/>
    <n v="14.85"/>
    <x v="13"/>
    <x v="1"/>
    <x v="0"/>
  </r>
  <r>
    <d v="1981-02-15T00:00:00"/>
    <n v="11.375"/>
    <x v="14"/>
    <x v="1"/>
    <x v="0"/>
  </r>
  <r>
    <d v="1981-02-16T00:00:00"/>
    <n v="10.95"/>
    <x v="15"/>
    <x v="1"/>
    <x v="0"/>
  </r>
  <r>
    <d v="1981-02-17T00:00:00"/>
    <n v="11.35"/>
    <x v="16"/>
    <x v="1"/>
    <x v="0"/>
  </r>
  <r>
    <d v="1981-02-18T00:00:00"/>
    <n v="12.675000000000001"/>
    <x v="17"/>
    <x v="1"/>
    <x v="0"/>
  </r>
  <r>
    <d v="1981-02-19T00:00:00"/>
    <n v="11.9"/>
    <x v="18"/>
    <x v="1"/>
    <x v="0"/>
  </r>
  <r>
    <d v="1981-02-20T00:00:00"/>
    <n v="11.35"/>
    <x v="19"/>
    <x v="1"/>
    <x v="0"/>
  </r>
  <r>
    <d v="1981-02-21T00:00:00"/>
    <n v="10.199999999999999"/>
    <x v="20"/>
    <x v="1"/>
    <x v="0"/>
  </r>
  <r>
    <d v="1981-02-22T00:00:00"/>
    <n v="9.2750000000000004"/>
    <x v="21"/>
    <x v="1"/>
    <x v="0"/>
  </r>
  <r>
    <d v="1981-02-23T00:00:00"/>
    <n v="15.5"/>
    <x v="22"/>
    <x v="1"/>
    <x v="0"/>
  </r>
  <r>
    <d v="1981-02-24T00:00:00"/>
    <n v="18.824999999999999"/>
    <x v="23"/>
    <x v="1"/>
    <x v="0"/>
  </r>
  <r>
    <d v="1981-02-25T00:00:00"/>
    <n v="20.85"/>
    <x v="24"/>
    <x v="1"/>
    <x v="0"/>
  </r>
  <r>
    <d v="1981-02-26T00:00:00"/>
    <n v="21.574999999999999"/>
    <x v="25"/>
    <x v="1"/>
    <x v="0"/>
  </r>
  <r>
    <d v="1981-02-27T00:00:00"/>
    <n v="19.600000000000001"/>
    <x v="26"/>
    <x v="1"/>
    <x v="0"/>
  </r>
  <r>
    <d v="1981-02-28T00:00:00"/>
    <n v="18.05"/>
    <x v="27"/>
    <x v="1"/>
    <x v="0"/>
  </r>
  <r>
    <d v="1981-03-01T00:00:00"/>
    <n v="18.25"/>
    <x v="0"/>
    <x v="2"/>
    <x v="0"/>
  </r>
  <r>
    <d v="1981-03-02T00:00:00"/>
    <n v="13.425000000000001"/>
    <x v="1"/>
    <x v="2"/>
    <x v="0"/>
  </r>
  <r>
    <d v="1981-03-03T00:00:00"/>
    <n v="14.8"/>
    <x v="2"/>
    <x v="2"/>
    <x v="0"/>
  </r>
  <r>
    <d v="1981-03-04T00:00:00"/>
    <n v="15.3"/>
    <x v="3"/>
    <x v="2"/>
    <x v="0"/>
  </r>
  <r>
    <d v="1981-03-05T00:00:00"/>
    <n v="17.75"/>
    <x v="4"/>
    <x v="2"/>
    <x v="0"/>
  </r>
  <r>
    <d v="1981-03-06T00:00:00"/>
    <n v="22.425000000000001"/>
    <x v="5"/>
    <x v="2"/>
    <x v="0"/>
  </r>
  <r>
    <d v="1981-03-07T00:00:00"/>
    <n v="17.625"/>
    <x v="6"/>
    <x v="2"/>
    <x v="0"/>
  </r>
  <r>
    <d v="1981-03-08T00:00:00"/>
    <n v="14.425000000000001"/>
    <x v="7"/>
    <x v="2"/>
    <x v="0"/>
  </r>
  <r>
    <d v="1981-03-09T00:00:00"/>
    <n v="13.45"/>
    <x v="8"/>
    <x v="2"/>
    <x v="0"/>
  </r>
  <r>
    <d v="1981-03-10T00:00:00"/>
    <n v="10.7"/>
    <x v="9"/>
    <x v="2"/>
    <x v="0"/>
  </r>
  <r>
    <d v="1981-03-11T00:00:00"/>
    <n v="11.225"/>
    <x v="10"/>
    <x v="2"/>
    <x v="0"/>
  </r>
  <r>
    <d v="1981-03-12T00:00:00"/>
    <n v="13.4"/>
    <x v="11"/>
    <x v="2"/>
    <x v="0"/>
  </r>
  <r>
    <d v="1981-03-13T00:00:00"/>
    <n v="11.65"/>
    <x v="12"/>
    <x v="2"/>
    <x v="0"/>
  </r>
  <r>
    <d v="1981-03-14T00:00:00"/>
    <n v="10.65"/>
    <x v="13"/>
    <x v="2"/>
    <x v="0"/>
  </r>
  <r>
    <d v="1981-03-15T00:00:00"/>
    <n v="9.0749999999999993"/>
    <x v="14"/>
    <x v="2"/>
    <x v="0"/>
  </r>
  <r>
    <d v="1981-03-16T00:00:00"/>
    <n v="9.85"/>
    <x v="15"/>
    <x v="2"/>
    <x v="0"/>
  </r>
  <r>
    <d v="1981-03-17T00:00:00"/>
    <n v="12.275"/>
    <x v="16"/>
    <x v="2"/>
    <x v="0"/>
  </r>
  <r>
    <d v="1981-03-18T00:00:00"/>
    <n v="15.45"/>
    <x v="17"/>
    <x v="2"/>
    <x v="0"/>
  </r>
  <r>
    <d v="1981-03-19T00:00:00"/>
    <n v="16.725000000000001"/>
    <x v="18"/>
    <x v="2"/>
    <x v="0"/>
  </r>
  <r>
    <d v="1981-03-20T00:00:00"/>
    <n v="25.6"/>
    <x v="19"/>
    <x v="2"/>
    <x v="0"/>
  </r>
  <r>
    <d v="1981-03-21T00:00:00"/>
    <n v="25.1"/>
    <x v="20"/>
    <x v="2"/>
    <x v="0"/>
  </r>
  <r>
    <d v="1981-03-22T00:00:00"/>
    <n v="18.375"/>
    <x v="21"/>
    <x v="2"/>
    <x v="0"/>
  </r>
  <r>
    <d v="1981-03-23T00:00:00"/>
    <n v="12.6"/>
    <x v="22"/>
    <x v="2"/>
    <x v="0"/>
  </r>
  <r>
    <d v="1981-03-24T00:00:00"/>
    <n v="10.925000000000001"/>
    <x v="23"/>
    <x v="2"/>
    <x v="0"/>
  </r>
  <r>
    <d v="1981-03-25T00:00:00"/>
    <n v="10.55"/>
    <x v="24"/>
    <x v="2"/>
    <x v="0"/>
  </r>
  <r>
    <d v="1981-03-26T00:00:00"/>
    <n v="10.875"/>
    <x v="25"/>
    <x v="2"/>
    <x v="0"/>
  </r>
  <r>
    <d v="1981-03-27T00:00:00"/>
    <n v="11.25"/>
    <x v="26"/>
    <x v="2"/>
    <x v="0"/>
  </r>
  <r>
    <d v="1981-03-28T00:00:00"/>
    <n v="6.95"/>
    <x v="27"/>
    <x v="2"/>
    <x v="0"/>
  </r>
  <r>
    <d v="1981-03-29T00:00:00"/>
    <n v="10.45"/>
    <x v="28"/>
    <x v="2"/>
    <x v="0"/>
  </r>
  <r>
    <d v="1981-03-30T00:00:00"/>
    <n v="11.3"/>
    <x v="29"/>
    <x v="2"/>
    <x v="0"/>
  </r>
  <r>
    <d v="1981-03-31T00:00:00"/>
    <n v="10.199999999999999"/>
    <x v="30"/>
    <x v="2"/>
    <x v="0"/>
  </r>
  <r>
    <d v="1981-04-01T00:00:00"/>
    <n v="13.175000000000001"/>
    <x v="0"/>
    <x v="3"/>
    <x v="0"/>
  </r>
  <r>
    <d v="1981-04-02T00:00:00"/>
    <n v="11.9"/>
    <x v="1"/>
    <x v="3"/>
    <x v="0"/>
  </r>
  <r>
    <d v="1981-04-03T00:00:00"/>
    <n v="12.425000000000001"/>
    <x v="2"/>
    <x v="3"/>
    <x v="0"/>
  </r>
  <r>
    <d v="1981-04-04T00:00:00"/>
    <n v="12.675000000000001"/>
    <x v="3"/>
    <x v="3"/>
    <x v="0"/>
  </r>
  <r>
    <d v="1981-04-05T00:00:00"/>
    <n v="8.1999999999999993"/>
    <x v="4"/>
    <x v="3"/>
    <x v="0"/>
  </r>
  <r>
    <d v="1981-04-06T00:00:00"/>
    <n v="12.75"/>
    <x v="5"/>
    <x v="3"/>
    <x v="0"/>
  </r>
  <r>
    <d v="1981-04-07T00:00:00"/>
    <n v="15"/>
    <x v="6"/>
    <x v="3"/>
    <x v="0"/>
  </r>
  <r>
    <d v="1981-04-08T00:00:00"/>
    <n v="13.4"/>
    <x v="7"/>
    <x v="3"/>
    <x v="0"/>
  </r>
  <r>
    <d v="1981-04-09T00:00:00"/>
    <n v="12.85"/>
    <x v="8"/>
    <x v="3"/>
    <x v="0"/>
  </r>
  <r>
    <d v="1981-04-10T00:00:00"/>
    <n v="12.7"/>
    <x v="9"/>
    <x v="3"/>
    <x v="0"/>
  </r>
  <r>
    <d v="1981-04-11T00:00:00"/>
    <n v="16.675000000000001"/>
    <x v="10"/>
    <x v="3"/>
    <x v="0"/>
  </r>
  <r>
    <d v="1981-04-12T00:00:00"/>
    <n v="24"/>
    <x v="11"/>
    <x v="3"/>
    <x v="0"/>
  </r>
  <r>
    <d v="1981-04-13T00:00:00"/>
    <n v="18.524999999999999"/>
    <x v="12"/>
    <x v="3"/>
    <x v="0"/>
  </r>
  <r>
    <d v="1981-04-14T00:00:00"/>
    <n v="10.074999999999999"/>
    <x v="13"/>
    <x v="3"/>
    <x v="0"/>
  </r>
  <r>
    <d v="1981-04-15T00:00:00"/>
    <n v="6.125"/>
    <x v="14"/>
    <x v="3"/>
    <x v="0"/>
  </r>
  <r>
    <d v="1981-04-16T00:00:00"/>
    <n v="8.2249999999999996"/>
    <x v="15"/>
    <x v="3"/>
    <x v="0"/>
  </r>
  <r>
    <d v="1981-04-17T00:00:00"/>
    <n v="9.1999999999999993"/>
    <x v="16"/>
    <x v="3"/>
    <x v="0"/>
  </r>
  <r>
    <d v="1981-04-18T00:00:00"/>
    <n v="9.6999999999999993"/>
    <x v="17"/>
    <x v="3"/>
    <x v="0"/>
  </r>
  <r>
    <d v="1981-04-19T00:00:00"/>
    <n v="6.125"/>
    <x v="18"/>
    <x v="3"/>
    <x v="0"/>
  </r>
  <r>
    <d v="1981-04-20T00:00:00"/>
    <n v="3.0249999999999999"/>
    <x v="19"/>
    <x v="3"/>
    <x v="0"/>
  </r>
  <r>
    <d v="1981-04-21T00:00:00"/>
    <n v="7.125"/>
    <x v="20"/>
    <x v="3"/>
    <x v="0"/>
  </r>
  <r>
    <d v="1981-04-22T00:00:00"/>
    <n v="6.9249999999999998"/>
    <x v="21"/>
    <x v="3"/>
    <x v="0"/>
  </r>
  <r>
    <d v="1981-04-23T00:00:00"/>
    <n v="1.675"/>
    <x v="22"/>
    <x v="3"/>
    <x v="0"/>
  </r>
  <r>
    <d v="1981-04-24T00:00:00"/>
    <n v="5"/>
    <x v="23"/>
    <x v="3"/>
    <x v="0"/>
  </r>
  <r>
    <d v="1981-04-25T00:00:00"/>
    <n v="10.8"/>
    <x v="24"/>
    <x v="3"/>
    <x v="0"/>
  </r>
  <r>
    <d v="1981-04-26T00:00:00"/>
    <n v="10.925000000000001"/>
    <x v="25"/>
    <x v="3"/>
    <x v="0"/>
  </r>
  <r>
    <d v="1981-04-27T00:00:00"/>
    <n v="8.5250000000000004"/>
    <x v="26"/>
    <x v="3"/>
    <x v="0"/>
  </r>
  <r>
    <d v="1981-04-28T00:00:00"/>
    <n v="4.3499999999999996"/>
    <x v="27"/>
    <x v="3"/>
    <x v="0"/>
  </r>
  <r>
    <d v="1981-04-29T00:00:00"/>
    <n v="5.875"/>
    <x v="28"/>
    <x v="3"/>
    <x v="0"/>
  </r>
  <r>
    <d v="1981-04-30T00:00:00"/>
    <n v="4.3499999999999996"/>
    <x v="29"/>
    <x v="3"/>
    <x v="0"/>
  </r>
  <r>
    <d v="1981-05-01T00:00:00"/>
    <n v="1.2"/>
    <x v="0"/>
    <x v="4"/>
    <x v="0"/>
  </r>
  <r>
    <d v="1981-05-02T00:00:00"/>
    <n v="7.95"/>
    <x v="1"/>
    <x v="4"/>
    <x v="0"/>
  </r>
  <r>
    <d v="1981-05-03T00:00:00"/>
    <n v="9.5749999999999993"/>
    <x v="2"/>
    <x v="4"/>
    <x v="0"/>
  </r>
  <r>
    <d v="1981-05-04T00:00:00"/>
    <n v="8.375"/>
    <x v="3"/>
    <x v="4"/>
    <x v="0"/>
  </r>
  <r>
    <d v="1981-05-05T00:00:00"/>
    <n v="9.1999999999999993"/>
    <x v="4"/>
    <x v="4"/>
    <x v="0"/>
  </r>
  <r>
    <d v="1981-05-06T00:00:00"/>
    <n v="11.1"/>
    <x v="5"/>
    <x v="4"/>
    <x v="0"/>
  </r>
  <r>
    <d v="1981-05-07T00:00:00"/>
    <n v="7.65"/>
    <x v="6"/>
    <x v="4"/>
    <x v="0"/>
  </r>
  <r>
    <d v="1981-05-08T00:00:00"/>
    <n v="7.7"/>
    <x v="7"/>
    <x v="4"/>
    <x v="0"/>
  </r>
  <r>
    <d v="1981-05-09T00:00:00"/>
    <n v="5.625"/>
    <x v="8"/>
    <x v="4"/>
    <x v="0"/>
  </r>
  <r>
    <d v="1981-05-10T00:00:00"/>
    <n v="7.05"/>
    <x v="9"/>
    <x v="4"/>
    <x v="0"/>
  </r>
  <r>
    <d v="1981-05-11T00:00:00"/>
    <n v="7.9249999999999998"/>
    <x v="10"/>
    <x v="4"/>
    <x v="0"/>
  </r>
  <r>
    <d v="1981-05-12T00:00:00"/>
    <n v="6.6749999999999998"/>
    <x v="11"/>
    <x v="4"/>
    <x v="0"/>
  </r>
  <r>
    <d v="1981-05-13T00:00:00"/>
    <n v="4.375"/>
    <x v="12"/>
    <x v="4"/>
    <x v="0"/>
  </r>
  <r>
    <d v="1981-05-14T00:00:00"/>
    <n v="3"/>
    <x v="13"/>
    <x v="4"/>
    <x v="0"/>
  </r>
  <r>
    <d v="1981-05-15T00:00:00"/>
    <n v="7.7750000000000004"/>
    <x v="14"/>
    <x v="4"/>
    <x v="0"/>
  </r>
  <r>
    <d v="1981-05-16T00:00:00"/>
    <n v="10.3"/>
    <x v="15"/>
    <x v="4"/>
    <x v="0"/>
  </r>
  <r>
    <d v="1981-05-17T00:00:00"/>
    <n v="5.2249999999999996"/>
    <x v="16"/>
    <x v="4"/>
    <x v="0"/>
  </r>
  <r>
    <d v="1981-05-18T00:00:00"/>
    <n v="2.2250000000000001"/>
    <x v="17"/>
    <x v="4"/>
    <x v="0"/>
  </r>
  <r>
    <d v="1981-05-19T00:00:00"/>
    <n v="1.5249999999999999"/>
    <x v="18"/>
    <x v="4"/>
    <x v="0"/>
  </r>
  <r>
    <d v="1981-05-20T00:00:00"/>
    <n v="1.6"/>
    <x v="19"/>
    <x v="4"/>
    <x v="0"/>
  </r>
  <r>
    <d v="1981-05-21T00:00:00"/>
    <n v="1.25"/>
    <x v="20"/>
    <x v="4"/>
    <x v="0"/>
  </r>
  <r>
    <d v="1981-05-22T00:00:00"/>
    <n v="0.67500000000000004"/>
    <x v="21"/>
    <x v="4"/>
    <x v="0"/>
  </r>
  <r>
    <d v="1981-05-23T00:00:00"/>
    <n v="0.5"/>
    <x v="22"/>
    <x v="4"/>
    <x v="0"/>
  </r>
  <r>
    <d v="1981-05-24T00:00:00"/>
    <n v="0.32500000000000001"/>
    <x v="23"/>
    <x v="4"/>
    <x v="0"/>
  </r>
  <r>
    <d v="1981-05-25T00:00:00"/>
    <n v="0"/>
    <x v="24"/>
    <x v="4"/>
    <x v="0"/>
  </r>
  <r>
    <d v="1981-05-26T00:00:00"/>
    <n v="1.1499999999999999"/>
    <x v="25"/>
    <x v="4"/>
    <x v="0"/>
  </r>
  <r>
    <d v="1981-05-27T00:00:00"/>
    <n v="2.0499999999999998"/>
    <x v="26"/>
    <x v="4"/>
    <x v="0"/>
  </r>
  <r>
    <d v="1981-05-28T00:00:00"/>
    <n v="3.35"/>
    <x v="27"/>
    <x v="4"/>
    <x v="0"/>
  </r>
  <r>
    <d v="1981-05-29T00:00:00"/>
    <n v="1.85"/>
    <x v="28"/>
    <x v="4"/>
    <x v="0"/>
  </r>
  <r>
    <d v="1981-05-30T00:00:00"/>
    <n v="0.42500000000000071"/>
    <x v="29"/>
    <x v="4"/>
    <x v="0"/>
  </r>
  <r>
    <d v="1981-05-31T00:00:00"/>
    <n v="3.1"/>
    <x v="30"/>
    <x v="4"/>
    <x v="0"/>
  </r>
  <r>
    <d v="1981-06-01T00:00:00"/>
    <n v="1.675"/>
    <x v="0"/>
    <x v="5"/>
    <x v="0"/>
  </r>
  <r>
    <d v="1981-06-02T00:00:00"/>
    <n v="0.27500000000000002"/>
    <x v="1"/>
    <x v="5"/>
    <x v="0"/>
  </r>
  <r>
    <d v="1981-06-03T00:00:00"/>
    <n v="0.55000000000000004"/>
    <x v="2"/>
    <x v="5"/>
    <x v="0"/>
  </r>
  <r>
    <d v="1981-06-04T00:00:00"/>
    <n v="1.1000000000000001"/>
    <x v="3"/>
    <x v="5"/>
    <x v="0"/>
  </r>
  <r>
    <d v="1981-06-05T00:00:00"/>
    <n v="1.65"/>
    <x v="4"/>
    <x v="5"/>
    <x v="0"/>
  </r>
  <r>
    <d v="1981-06-06T00:00:00"/>
    <n v="2.65"/>
    <x v="5"/>
    <x v="5"/>
    <x v="0"/>
  </r>
  <r>
    <d v="1981-06-07T00:00:00"/>
    <n v="4.375"/>
    <x v="6"/>
    <x v="5"/>
    <x v="0"/>
  </r>
  <r>
    <d v="1981-06-08T00:00:00"/>
    <n v="3.3"/>
    <x v="7"/>
    <x v="5"/>
    <x v="0"/>
  </r>
  <r>
    <d v="1981-06-09T00:00:00"/>
    <n v="4.0750000000000002"/>
    <x v="8"/>
    <x v="5"/>
    <x v="0"/>
  </r>
  <r>
    <d v="1981-06-10T00:00:00"/>
    <n v="4.625"/>
    <x v="9"/>
    <x v="5"/>
    <x v="0"/>
  </r>
  <r>
    <d v="1981-06-11T00:00:00"/>
    <n v="5.9249999999999998"/>
    <x v="10"/>
    <x v="5"/>
    <x v="0"/>
  </r>
  <r>
    <d v="1981-06-12T00:00:00"/>
    <n v="4.8"/>
    <x v="11"/>
    <x v="5"/>
    <x v="0"/>
  </r>
  <r>
    <d v="1981-06-13T00:00:00"/>
    <n v="3.8250000000000002"/>
    <x v="12"/>
    <x v="5"/>
    <x v="0"/>
  </r>
  <r>
    <d v="1981-06-14T00:00:00"/>
    <n v="3.4"/>
    <x v="13"/>
    <x v="5"/>
    <x v="0"/>
  </r>
  <r>
    <d v="1981-06-15T00:00:00"/>
    <n v="3.0249999999999999"/>
    <x v="14"/>
    <x v="5"/>
    <x v="0"/>
  </r>
  <r>
    <d v="1981-06-16T00:00:00"/>
    <n v="3.875"/>
    <x v="15"/>
    <x v="5"/>
    <x v="0"/>
  </r>
  <r>
    <d v="1981-06-17T00:00:00"/>
    <n v="5.85"/>
    <x v="16"/>
    <x v="5"/>
    <x v="0"/>
  </r>
  <r>
    <d v="1981-06-18T00:00:00"/>
    <n v="5.5250000000000004"/>
    <x v="17"/>
    <x v="5"/>
    <x v="0"/>
  </r>
  <r>
    <d v="1981-06-19T00:00:00"/>
    <n v="1.6"/>
    <x v="18"/>
    <x v="5"/>
    <x v="0"/>
  </r>
  <r>
    <d v="1981-06-20T00:00:00"/>
    <n v="3.95"/>
    <x v="19"/>
    <x v="5"/>
    <x v="0"/>
  </r>
  <r>
    <d v="1981-06-21T00:00:00"/>
    <n v="4.8499999999999996"/>
    <x v="20"/>
    <x v="5"/>
    <x v="0"/>
  </r>
  <r>
    <d v="1981-06-22T00:00:00"/>
    <n v="3.6749999999999998"/>
    <x v="21"/>
    <x v="5"/>
    <x v="0"/>
  </r>
  <r>
    <d v="1981-06-23T00:00:00"/>
    <n v="2.4"/>
    <x v="22"/>
    <x v="5"/>
    <x v="0"/>
  </r>
  <r>
    <d v="1981-06-24T00:00:00"/>
    <n v="1.45"/>
    <x v="23"/>
    <x v="5"/>
    <x v="0"/>
  </r>
  <r>
    <d v="1981-06-25T00:00:00"/>
    <n v="0.22500000000000053"/>
    <x v="24"/>
    <x v="5"/>
    <x v="0"/>
  </r>
  <r>
    <d v="1981-06-26T00:00:00"/>
    <n v="0.19999999999999929"/>
    <x v="25"/>
    <x v="5"/>
    <x v="0"/>
  </r>
  <r>
    <d v="1981-06-27T00:00:00"/>
    <n v="3.55"/>
    <x v="26"/>
    <x v="5"/>
    <x v="0"/>
  </r>
  <r>
    <d v="1981-06-28T00:00:00"/>
    <n v="2.5"/>
    <x v="27"/>
    <x v="5"/>
    <x v="0"/>
  </r>
  <r>
    <d v="1981-06-29T00:00:00"/>
    <n v="0"/>
    <x v="28"/>
    <x v="5"/>
    <x v="0"/>
  </r>
  <r>
    <d v="1981-06-30T00:00:00"/>
    <n v="0"/>
    <x v="29"/>
    <x v="5"/>
    <x v="0"/>
  </r>
  <r>
    <d v="1981-07-01T00:00:00"/>
    <n v="1.175"/>
    <x v="0"/>
    <x v="6"/>
    <x v="0"/>
  </r>
  <r>
    <d v="1981-07-02T00:00:00"/>
    <n v="0"/>
    <x v="1"/>
    <x v="6"/>
    <x v="0"/>
  </r>
  <r>
    <d v="1981-07-03T00:00:00"/>
    <n v="0"/>
    <x v="2"/>
    <x v="6"/>
    <x v="0"/>
  </r>
  <r>
    <d v="1981-07-04T00:00:00"/>
    <n v="0"/>
    <x v="3"/>
    <x v="6"/>
    <x v="0"/>
  </r>
  <r>
    <d v="1981-07-05T00:00:00"/>
    <n v="0"/>
    <x v="4"/>
    <x v="6"/>
    <x v="0"/>
  </r>
  <r>
    <d v="1981-07-06T00:00:00"/>
    <n v="0"/>
    <x v="5"/>
    <x v="6"/>
    <x v="0"/>
  </r>
  <r>
    <d v="1981-07-07T00:00:00"/>
    <n v="5.0250000000000004"/>
    <x v="6"/>
    <x v="6"/>
    <x v="0"/>
  </r>
  <r>
    <d v="1981-07-08T00:00:00"/>
    <n v="2"/>
    <x v="7"/>
    <x v="6"/>
    <x v="0"/>
  </r>
  <r>
    <d v="1981-07-09T00:00:00"/>
    <n v="2.9249999999999998"/>
    <x v="8"/>
    <x v="6"/>
    <x v="0"/>
  </r>
  <r>
    <d v="1981-07-10T00:00:00"/>
    <n v="2.6749999999999998"/>
    <x v="9"/>
    <x v="6"/>
    <x v="0"/>
  </r>
  <r>
    <d v="1981-07-11T00:00:00"/>
    <n v="0.25"/>
    <x v="10"/>
    <x v="6"/>
    <x v="0"/>
  </r>
  <r>
    <d v="1981-07-12T00:00:00"/>
    <n v="5.0000000000000711E-2"/>
    <x v="11"/>
    <x v="6"/>
    <x v="0"/>
  </r>
  <r>
    <d v="1981-07-13T00:00:00"/>
    <n v="0"/>
    <x v="12"/>
    <x v="6"/>
    <x v="0"/>
  </r>
  <r>
    <d v="1981-07-14T00:00:00"/>
    <n v="1.85"/>
    <x v="13"/>
    <x v="6"/>
    <x v="0"/>
  </r>
  <r>
    <d v="1981-07-15T00:00:00"/>
    <n v="0.67500000000000071"/>
    <x v="14"/>
    <x v="6"/>
    <x v="0"/>
  </r>
  <r>
    <d v="1981-07-16T00:00:00"/>
    <n v="0.8"/>
    <x v="15"/>
    <x v="6"/>
    <x v="0"/>
  </r>
  <r>
    <d v="1981-07-17T00:00:00"/>
    <n v="0.42500000000000071"/>
    <x v="16"/>
    <x v="6"/>
    <x v="0"/>
  </r>
  <r>
    <d v="1981-07-18T00:00:00"/>
    <n v="0"/>
    <x v="17"/>
    <x v="6"/>
    <x v="0"/>
  </r>
  <r>
    <d v="1981-07-19T00:00:00"/>
    <n v="0"/>
    <x v="18"/>
    <x v="6"/>
    <x v="0"/>
  </r>
  <r>
    <d v="1981-07-20T00:00:00"/>
    <n v="0"/>
    <x v="19"/>
    <x v="6"/>
    <x v="0"/>
  </r>
  <r>
    <d v="1981-07-21T00:00:00"/>
    <n v="0"/>
    <x v="20"/>
    <x v="6"/>
    <x v="0"/>
  </r>
  <r>
    <d v="1981-07-22T00:00:00"/>
    <n v="0"/>
    <x v="21"/>
    <x v="6"/>
    <x v="0"/>
  </r>
  <r>
    <d v="1981-07-23T00:00:00"/>
    <n v="0.97499999999999998"/>
    <x v="22"/>
    <x v="6"/>
    <x v="0"/>
  </r>
  <r>
    <d v="1981-07-24T00:00:00"/>
    <n v="2.625"/>
    <x v="23"/>
    <x v="6"/>
    <x v="0"/>
  </r>
  <r>
    <d v="1981-07-25T00:00:00"/>
    <n v="3.2250000000000001"/>
    <x v="24"/>
    <x v="6"/>
    <x v="0"/>
  </r>
  <r>
    <d v="1981-07-26T00:00:00"/>
    <n v="0.17499999999999999"/>
    <x v="25"/>
    <x v="6"/>
    <x v="0"/>
  </r>
  <r>
    <d v="1981-07-27T00:00:00"/>
    <n v="0"/>
    <x v="26"/>
    <x v="6"/>
    <x v="0"/>
  </r>
  <r>
    <d v="1981-07-28T00:00:00"/>
    <n v="0"/>
    <x v="27"/>
    <x v="6"/>
    <x v="0"/>
  </r>
  <r>
    <d v="1981-07-29T00:00:00"/>
    <n v="0.19999999999999929"/>
    <x v="28"/>
    <x v="6"/>
    <x v="0"/>
  </r>
  <r>
    <d v="1981-07-30T00:00:00"/>
    <n v="2.0750000000000002"/>
    <x v="29"/>
    <x v="6"/>
    <x v="0"/>
  </r>
  <r>
    <d v="1981-07-31T00:00:00"/>
    <n v="0.7"/>
    <x v="30"/>
    <x v="6"/>
    <x v="0"/>
  </r>
  <r>
    <d v="1981-08-01T00:00:00"/>
    <n v="0.19999999999999929"/>
    <x v="0"/>
    <x v="7"/>
    <x v="0"/>
  </r>
  <r>
    <d v="1981-08-02T00:00:00"/>
    <n v="9.9999999999999645E-2"/>
    <x v="1"/>
    <x v="7"/>
    <x v="0"/>
  </r>
  <r>
    <d v="1981-08-03T00:00:00"/>
    <n v="7.4999999999999289E-2"/>
    <x v="2"/>
    <x v="7"/>
    <x v="0"/>
  </r>
  <r>
    <d v="1981-08-04T00:00:00"/>
    <n v="1.2"/>
    <x v="3"/>
    <x v="7"/>
    <x v="0"/>
  </r>
  <r>
    <d v="1981-08-05T00:00:00"/>
    <n v="0"/>
    <x v="4"/>
    <x v="7"/>
    <x v="0"/>
  </r>
  <r>
    <d v="1981-08-06T00:00:00"/>
    <n v="0"/>
    <x v="5"/>
    <x v="7"/>
    <x v="0"/>
  </r>
  <r>
    <d v="1981-08-07T00:00:00"/>
    <n v="0"/>
    <x v="6"/>
    <x v="7"/>
    <x v="0"/>
  </r>
  <r>
    <d v="1981-08-08T00:00:00"/>
    <n v="0"/>
    <x v="7"/>
    <x v="7"/>
    <x v="0"/>
  </r>
  <r>
    <d v="1981-08-09T00:00:00"/>
    <n v="0"/>
    <x v="8"/>
    <x v="7"/>
    <x v="0"/>
  </r>
  <r>
    <d v="1981-08-10T00:00:00"/>
    <n v="0"/>
    <x v="9"/>
    <x v="7"/>
    <x v="0"/>
  </r>
  <r>
    <d v="1981-08-11T00:00:00"/>
    <n v="0"/>
    <x v="10"/>
    <x v="7"/>
    <x v="0"/>
  </r>
  <r>
    <d v="1981-08-12T00:00:00"/>
    <n v="0"/>
    <x v="11"/>
    <x v="7"/>
    <x v="0"/>
  </r>
  <r>
    <d v="1981-08-13T00:00:00"/>
    <n v="0.47500000000000053"/>
    <x v="12"/>
    <x v="7"/>
    <x v="0"/>
  </r>
  <r>
    <d v="1981-08-14T00:00:00"/>
    <n v="0"/>
    <x v="13"/>
    <x v="7"/>
    <x v="0"/>
  </r>
  <r>
    <d v="1981-08-15T00:00:00"/>
    <n v="0"/>
    <x v="14"/>
    <x v="7"/>
    <x v="0"/>
  </r>
  <r>
    <d v="1981-08-16T00:00:00"/>
    <n v="0"/>
    <x v="15"/>
    <x v="7"/>
    <x v="0"/>
  </r>
  <r>
    <d v="1981-08-17T00:00:00"/>
    <n v="0"/>
    <x v="16"/>
    <x v="7"/>
    <x v="0"/>
  </r>
  <r>
    <d v="1981-08-18T00:00:00"/>
    <n v="0"/>
    <x v="17"/>
    <x v="7"/>
    <x v="0"/>
  </r>
  <r>
    <d v="1981-08-19T00:00:00"/>
    <n v="0"/>
    <x v="18"/>
    <x v="7"/>
    <x v="0"/>
  </r>
  <r>
    <d v="1981-08-20T00:00:00"/>
    <n v="0"/>
    <x v="19"/>
    <x v="7"/>
    <x v="0"/>
  </r>
  <r>
    <d v="1981-08-21T00:00:00"/>
    <n v="0"/>
    <x v="20"/>
    <x v="7"/>
    <x v="0"/>
  </r>
  <r>
    <d v="1981-08-22T00:00:00"/>
    <n v="0"/>
    <x v="21"/>
    <x v="7"/>
    <x v="0"/>
  </r>
  <r>
    <d v="1981-08-23T00:00:00"/>
    <n v="0"/>
    <x v="22"/>
    <x v="7"/>
    <x v="0"/>
  </r>
  <r>
    <d v="1981-08-24T00:00:00"/>
    <n v="0"/>
    <x v="23"/>
    <x v="7"/>
    <x v="0"/>
  </r>
  <r>
    <d v="1981-08-25T00:00:00"/>
    <n v="0"/>
    <x v="24"/>
    <x v="7"/>
    <x v="0"/>
  </r>
  <r>
    <d v="1981-08-26T00:00:00"/>
    <n v="0"/>
    <x v="25"/>
    <x v="7"/>
    <x v="0"/>
  </r>
  <r>
    <d v="1981-08-27T00:00:00"/>
    <n v="0"/>
    <x v="26"/>
    <x v="7"/>
    <x v="0"/>
  </r>
  <r>
    <d v="1981-08-28T00:00:00"/>
    <n v="0"/>
    <x v="27"/>
    <x v="7"/>
    <x v="0"/>
  </r>
  <r>
    <d v="1981-08-29T00:00:00"/>
    <n v="1.875"/>
    <x v="28"/>
    <x v="7"/>
    <x v="0"/>
  </r>
  <r>
    <d v="1981-08-30T00:00:00"/>
    <n v="6.6"/>
    <x v="29"/>
    <x v="7"/>
    <x v="0"/>
  </r>
  <r>
    <d v="1981-08-31T00:00:00"/>
    <n v="3.25"/>
    <x v="30"/>
    <x v="7"/>
    <x v="0"/>
  </r>
  <r>
    <d v="1981-09-01T00:00:00"/>
    <n v="0.37499999999999911"/>
    <x v="0"/>
    <x v="8"/>
    <x v="0"/>
  </r>
  <r>
    <d v="1981-09-02T00:00:00"/>
    <n v="7.9749999999999996"/>
    <x v="1"/>
    <x v="8"/>
    <x v="0"/>
  </r>
  <r>
    <d v="1981-09-03T00:00:00"/>
    <n v="4.1500000000000004"/>
    <x v="2"/>
    <x v="8"/>
    <x v="0"/>
  </r>
  <r>
    <d v="1981-09-04T00:00:00"/>
    <n v="3.5750000000000002"/>
    <x v="3"/>
    <x v="8"/>
    <x v="0"/>
  </r>
  <r>
    <d v="1981-09-05T00:00:00"/>
    <n v="2.65"/>
    <x v="4"/>
    <x v="8"/>
    <x v="0"/>
  </r>
  <r>
    <d v="1981-09-06T00:00:00"/>
    <n v="0.94999999999999929"/>
    <x v="5"/>
    <x v="8"/>
    <x v="0"/>
  </r>
  <r>
    <d v="1981-09-07T00:00:00"/>
    <n v="0"/>
    <x v="6"/>
    <x v="8"/>
    <x v="0"/>
  </r>
  <r>
    <d v="1981-09-08T00:00:00"/>
    <n v="0"/>
    <x v="7"/>
    <x v="8"/>
    <x v="0"/>
  </r>
  <r>
    <d v="1981-09-09T00:00:00"/>
    <n v="0"/>
    <x v="8"/>
    <x v="8"/>
    <x v="0"/>
  </r>
  <r>
    <d v="1981-09-10T00:00:00"/>
    <n v="0"/>
    <x v="9"/>
    <x v="8"/>
    <x v="0"/>
  </r>
  <r>
    <d v="1981-09-11T00:00:00"/>
    <n v="0.3"/>
    <x v="10"/>
    <x v="8"/>
    <x v="0"/>
  </r>
  <r>
    <d v="1981-09-12T00:00:00"/>
    <n v="1.425"/>
    <x v="11"/>
    <x v="8"/>
    <x v="0"/>
  </r>
  <r>
    <d v="1981-09-13T00:00:00"/>
    <n v="4.05"/>
    <x v="12"/>
    <x v="8"/>
    <x v="0"/>
  </r>
  <r>
    <d v="1981-09-14T00:00:00"/>
    <n v="4.3250000000000002"/>
    <x v="13"/>
    <x v="8"/>
    <x v="0"/>
  </r>
  <r>
    <d v="1981-09-15T00:00:00"/>
    <n v="1.5249999999999999"/>
    <x v="14"/>
    <x v="8"/>
    <x v="0"/>
  </r>
  <r>
    <d v="1981-09-16T00:00:00"/>
    <n v="0"/>
    <x v="15"/>
    <x v="8"/>
    <x v="0"/>
  </r>
  <r>
    <d v="1981-09-17T00:00:00"/>
    <n v="0"/>
    <x v="16"/>
    <x v="8"/>
    <x v="0"/>
  </r>
  <r>
    <d v="1981-09-18T00:00:00"/>
    <n v="0"/>
    <x v="17"/>
    <x v="8"/>
    <x v="0"/>
  </r>
  <r>
    <d v="1981-09-19T00:00:00"/>
    <n v="0.52500000000000002"/>
    <x v="18"/>
    <x v="8"/>
    <x v="0"/>
  </r>
  <r>
    <d v="1981-09-20T00:00:00"/>
    <n v="5.0999999999999996"/>
    <x v="19"/>
    <x v="8"/>
    <x v="0"/>
  </r>
  <r>
    <d v="1981-09-21T00:00:00"/>
    <n v="4.8499999999999996"/>
    <x v="20"/>
    <x v="8"/>
    <x v="0"/>
  </r>
  <r>
    <d v="1981-09-22T00:00:00"/>
    <n v="6.25"/>
    <x v="21"/>
    <x v="8"/>
    <x v="0"/>
  </r>
  <r>
    <d v="1981-09-23T00:00:00"/>
    <n v="7.1749999999999998"/>
    <x v="22"/>
    <x v="8"/>
    <x v="0"/>
  </r>
  <r>
    <d v="1981-09-24T00:00:00"/>
    <n v="8.85"/>
    <x v="23"/>
    <x v="8"/>
    <x v="0"/>
  </r>
  <r>
    <d v="1981-09-25T00:00:00"/>
    <n v="10.45"/>
    <x v="24"/>
    <x v="8"/>
    <x v="0"/>
  </r>
  <r>
    <d v="1981-09-26T00:00:00"/>
    <n v="9.9499999999999993"/>
    <x v="25"/>
    <x v="8"/>
    <x v="0"/>
  </r>
  <r>
    <d v="1981-09-27T00:00:00"/>
    <n v="10.175000000000001"/>
    <x v="26"/>
    <x v="8"/>
    <x v="0"/>
  </r>
  <r>
    <d v="1981-09-28T00:00:00"/>
    <n v="7.35"/>
    <x v="27"/>
    <x v="8"/>
    <x v="0"/>
  </r>
  <r>
    <d v="1981-09-29T00:00:00"/>
    <n v="7.2249999999999996"/>
    <x v="28"/>
    <x v="8"/>
    <x v="0"/>
  </r>
  <r>
    <d v="1981-09-30T00:00:00"/>
    <n v="6.8250000000000002"/>
    <x v="29"/>
    <x v="8"/>
    <x v="0"/>
  </r>
  <r>
    <d v="1981-10-01T00:00:00"/>
    <n v="2.2250000000000001"/>
    <x v="0"/>
    <x v="9"/>
    <x v="0"/>
  </r>
  <r>
    <d v="1981-10-02T00:00:00"/>
    <n v="10.5"/>
    <x v="1"/>
    <x v="9"/>
    <x v="0"/>
  </r>
  <r>
    <d v="1981-10-03T00:00:00"/>
    <n v="11.85"/>
    <x v="2"/>
    <x v="9"/>
    <x v="0"/>
  </r>
  <r>
    <d v="1981-10-04T00:00:00"/>
    <n v="12.2"/>
    <x v="3"/>
    <x v="9"/>
    <x v="0"/>
  </r>
  <r>
    <d v="1981-10-05T00:00:00"/>
    <n v="11.324999999999999"/>
    <x v="4"/>
    <x v="9"/>
    <x v="0"/>
  </r>
  <r>
    <d v="1981-10-06T00:00:00"/>
    <n v="5.7750000000000004"/>
    <x v="5"/>
    <x v="9"/>
    <x v="0"/>
  </r>
  <r>
    <d v="1981-10-07T00:00:00"/>
    <n v="2.7749999999999999"/>
    <x v="6"/>
    <x v="9"/>
    <x v="0"/>
  </r>
  <r>
    <d v="1981-10-08T00:00:00"/>
    <n v="9.4749999999999996"/>
    <x v="7"/>
    <x v="9"/>
    <x v="0"/>
  </r>
  <r>
    <d v="1981-10-09T00:00:00"/>
    <n v="14.025"/>
    <x v="8"/>
    <x v="9"/>
    <x v="0"/>
  </r>
  <r>
    <d v="1981-10-10T00:00:00"/>
    <n v="11.725"/>
    <x v="9"/>
    <x v="9"/>
    <x v="0"/>
  </r>
  <r>
    <d v="1981-10-11T00:00:00"/>
    <n v="14.35"/>
    <x v="10"/>
    <x v="9"/>
    <x v="0"/>
  </r>
  <r>
    <d v="1981-10-12T00:00:00"/>
    <n v="14.2"/>
    <x v="11"/>
    <x v="9"/>
    <x v="0"/>
  </r>
  <r>
    <d v="1981-10-13T00:00:00"/>
    <n v="12.25"/>
    <x v="12"/>
    <x v="9"/>
    <x v="0"/>
  </r>
  <r>
    <d v="1981-10-14T00:00:00"/>
    <n v="5.6749999999999998"/>
    <x v="13"/>
    <x v="9"/>
    <x v="0"/>
  </r>
  <r>
    <d v="1981-10-15T00:00:00"/>
    <n v="3.7"/>
    <x v="14"/>
    <x v="9"/>
    <x v="0"/>
  </r>
  <r>
    <d v="1981-10-16T00:00:00"/>
    <n v="5.65"/>
    <x v="15"/>
    <x v="9"/>
    <x v="0"/>
  </r>
  <r>
    <d v="1981-10-17T00:00:00"/>
    <n v="10"/>
    <x v="16"/>
    <x v="9"/>
    <x v="0"/>
  </r>
  <r>
    <d v="1981-10-18T00:00:00"/>
    <n v="5.9249999999999998"/>
    <x v="17"/>
    <x v="9"/>
    <x v="0"/>
  </r>
  <r>
    <d v="1981-10-19T00:00:00"/>
    <n v="9.75"/>
    <x v="18"/>
    <x v="9"/>
    <x v="0"/>
  </r>
  <r>
    <d v="1981-10-20T00:00:00"/>
    <n v="15.275"/>
    <x v="19"/>
    <x v="9"/>
    <x v="0"/>
  </r>
  <r>
    <d v="1981-10-21T00:00:00"/>
    <n v="16.274999999999999"/>
    <x v="20"/>
    <x v="9"/>
    <x v="0"/>
  </r>
  <r>
    <d v="1981-10-22T00:00:00"/>
    <n v="17.425000000000001"/>
    <x v="21"/>
    <x v="9"/>
    <x v="0"/>
  </r>
  <r>
    <d v="1981-10-23T00:00:00"/>
    <n v="10.725"/>
    <x v="22"/>
    <x v="9"/>
    <x v="0"/>
  </r>
  <r>
    <d v="1981-10-24T00:00:00"/>
    <n v="13.35"/>
    <x v="23"/>
    <x v="9"/>
    <x v="0"/>
  </r>
  <r>
    <d v="1981-10-25T00:00:00"/>
    <n v="8.9"/>
    <x v="24"/>
    <x v="9"/>
    <x v="0"/>
  </r>
  <r>
    <d v="1981-10-26T00:00:00"/>
    <n v="13.65"/>
    <x v="25"/>
    <x v="9"/>
    <x v="0"/>
  </r>
  <r>
    <d v="1981-10-27T00:00:00"/>
    <n v="13.275"/>
    <x v="26"/>
    <x v="9"/>
    <x v="0"/>
  </r>
  <r>
    <d v="1981-10-28T00:00:00"/>
    <n v="9.3249999999999993"/>
    <x v="27"/>
    <x v="9"/>
    <x v="0"/>
  </r>
  <r>
    <d v="1981-10-29T00:00:00"/>
    <n v="12.35"/>
    <x v="28"/>
    <x v="9"/>
    <x v="0"/>
  </r>
  <r>
    <d v="1981-10-30T00:00:00"/>
    <n v="11.95"/>
    <x v="29"/>
    <x v="9"/>
    <x v="0"/>
  </r>
  <r>
    <d v="1981-10-31T00:00:00"/>
    <n v="4.5"/>
    <x v="30"/>
    <x v="9"/>
    <x v="0"/>
  </r>
  <r>
    <d v="1981-11-01T00:00:00"/>
    <n v="9.9499999999999993"/>
    <x v="0"/>
    <x v="10"/>
    <x v="0"/>
  </r>
  <r>
    <d v="1981-11-02T00:00:00"/>
    <n v="10.074999999999999"/>
    <x v="1"/>
    <x v="10"/>
    <x v="0"/>
  </r>
  <r>
    <d v="1981-11-03T00:00:00"/>
    <n v="10.475"/>
    <x v="2"/>
    <x v="10"/>
    <x v="0"/>
  </r>
  <r>
    <d v="1981-11-04T00:00:00"/>
    <n v="11.2"/>
    <x v="3"/>
    <x v="10"/>
    <x v="0"/>
  </r>
  <r>
    <d v="1981-11-05T00:00:00"/>
    <n v="7.75"/>
    <x v="4"/>
    <x v="10"/>
    <x v="0"/>
  </r>
  <r>
    <d v="1981-11-06T00:00:00"/>
    <n v="6.5250000000000004"/>
    <x v="5"/>
    <x v="10"/>
    <x v="0"/>
  </r>
  <r>
    <d v="1981-11-07T00:00:00"/>
    <n v="13.45"/>
    <x v="6"/>
    <x v="10"/>
    <x v="0"/>
  </r>
  <r>
    <d v="1981-11-08T00:00:00"/>
    <n v="14.675000000000001"/>
    <x v="7"/>
    <x v="10"/>
    <x v="0"/>
  </r>
  <r>
    <d v="1981-11-09T00:00:00"/>
    <n v="7.25"/>
    <x v="8"/>
    <x v="10"/>
    <x v="0"/>
  </r>
  <r>
    <d v="1981-11-10T00:00:00"/>
    <n v="9.75"/>
    <x v="9"/>
    <x v="10"/>
    <x v="0"/>
  </r>
  <r>
    <d v="1981-11-11T00:00:00"/>
    <n v="7.7249999999999996"/>
    <x v="10"/>
    <x v="10"/>
    <x v="0"/>
  </r>
  <r>
    <d v="1981-11-12T00:00:00"/>
    <n v="7.625"/>
    <x v="11"/>
    <x v="10"/>
    <x v="0"/>
  </r>
  <r>
    <d v="1981-11-13T00:00:00"/>
    <n v="16.05"/>
    <x v="12"/>
    <x v="10"/>
    <x v="0"/>
  </r>
  <r>
    <d v="1981-11-14T00:00:00"/>
    <n v="16.05"/>
    <x v="13"/>
    <x v="10"/>
    <x v="0"/>
  </r>
  <r>
    <d v="1981-11-15T00:00:00"/>
    <n v="13.95"/>
    <x v="14"/>
    <x v="10"/>
    <x v="0"/>
  </r>
  <r>
    <d v="1981-11-16T00:00:00"/>
    <n v="15.225"/>
    <x v="15"/>
    <x v="10"/>
    <x v="0"/>
  </r>
  <r>
    <d v="1981-11-17T00:00:00"/>
    <n v="18.600000000000001"/>
    <x v="16"/>
    <x v="10"/>
    <x v="0"/>
  </r>
  <r>
    <d v="1981-11-18T00:00:00"/>
    <n v="18.45"/>
    <x v="17"/>
    <x v="10"/>
    <x v="0"/>
  </r>
  <r>
    <d v="1981-11-19T00:00:00"/>
    <n v="17.675000000000001"/>
    <x v="18"/>
    <x v="10"/>
    <x v="0"/>
  </r>
  <r>
    <d v="1981-11-20T00:00:00"/>
    <n v="13.6"/>
    <x v="19"/>
    <x v="10"/>
    <x v="0"/>
  </r>
  <r>
    <d v="1981-11-21T00:00:00"/>
    <n v="15.574999999999999"/>
    <x v="20"/>
    <x v="10"/>
    <x v="0"/>
  </r>
  <r>
    <d v="1981-11-22T00:00:00"/>
    <n v="15.3"/>
    <x v="21"/>
    <x v="10"/>
    <x v="0"/>
  </r>
  <r>
    <d v="1981-11-23T00:00:00"/>
    <n v="17.95"/>
    <x v="22"/>
    <x v="10"/>
    <x v="0"/>
  </r>
  <r>
    <d v="1981-11-24T00:00:00"/>
    <n v="20.274999999999999"/>
    <x v="23"/>
    <x v="10"/>
    <x v="0"/>
  </r>
  <r>
    <d v="1981-11-25T00:00:00"/>
    <n v="20.5"/>
    <x v="24"/>
    <x v="10"/>
    <x v="0"/>
  </r>
  <r>
    <d v="1981-11-26T00:00:00"/>
    <n v="19.45"/>
    <x v="25"/>
    <x v="10"/>
    <x v="0"/>
  </r>
  <r>
    <d v="1981-11-27T00:00:00"/>
    <n v="21.225000000000001"/>
    <x v="26"/>
    <x v="10"/>
    <x v="0"/>
  </r>
  <r>
    <d v="1981-11-28T00:00:00"/>
    <n v="18.574999999999999"/>
    <x v="27"/>
    <x v="10"/>
    <x v="0"/>
  </r>
  <r>
    <d v="1981-11-29T00:00:00"/>
    <n v="13.6"/>
    <x v="28"/>
    <x v="10"/>
    <x v="0"/>
  </r>
  <r>
    <d v="1981-11-30T00:00:00"/>
    <n v="17.55"/>
    <x v="29"/>
    <x v="10"/>
    <x v="0"/>
  </r>
  <r>
    <d v="1981-12-01T00:00:00"/>
    <n v="15.7"/>
    <x v="0"/>
    <x v="11"/>
    <x v="0"/>
  </r>
  <r>
    <d v="1981-12-02T00:00:00"/>
    <n v="15.574999999999999"/>
    <x v="1"/>
    <x v="11"/>
    <x v="0"/>
  </r>
  <r>
    <d v="1981-12-03T00:00:00"/>
    <n v="19.175000000000001"/>
    <x v="2"/>
    <x v="11"/>
    <x v="0"/>
  </r>
  <r>
    <d v="1981-12-04T00:00:00"/>
    <n v="17.7"/>
    <x v="3"/>
    <x v="11"/>
    <x v="0"/>
  </r>
  <r>
    <d v="1981-12-05T00:00:00"/>
    <n v="14.475"/>
    <x v="4"/>
    <x v="11"/>
    <x v="0"/>
  </r>
  <r>
    <d v="1981-12-06T00:00:00"/>
    <n v="17.5"/>
    <x v="5"/>
    <x v="11"/>
    <x v="0"/>
  </r>
  <r>
    <d v="1981-12-07T00:00:00"/>
    <n v="20.9"/>
    <x v="6"/>
    <x v="11"/>
    <x v="0"/>
  </r>
  <r>
    <d v="1981-12-08T00:00:00"/>
    <n v="21.4"/>
    <x v="7"/>
    <x v="11"/>
    <x v="0"/>
  </r>
  <r>
    <d v="1981-12-09T00:00:00"/>
    <n v="21.375"/>
    <x v="8"/>
    <x v="11"/>
    <x v="0"/>
  </r>
  <r>
    <d v="1981-12-10T00:00:00"/>
    <n v="22.375"/>
    <x v="9"/>
    <x v="11"/>
    <x v="0"/>
  </r>
  <r>
    <d v="1981-12-11T00:00:00"/>
    <n v="22.7"/>
    <x v="10"/>
    <x v="11"/>
    <x v="0"/>
  </r>
  <r>
    <d v="1981-12-12T00:00:00"/>
    <n v="26.375"/>
    <x v="11"/>
    <x v="11"/>
    <x v="0"/>
  </r>
  <r>
    <d v="1981-12-13T00:00:00"/>
    <n v="30.8"/>
    <x v="12"/>
    <x v="11"/>
    <x v="0"/>
  </r>
  <r>
    <d v="1981-12-14T00:00:00"/>
    <n v="29.9"/>
    <x v="13"/>
    <x v="11"/>
    <x v="0"/>
  </r>
  <r>
    <d v="1981-12-15T00:00:00"/>
    <n v="26.375"/>
    <x v="14"/>
    <x v="11"/>
    <x v="0"/>
  </r>
  <r>
    <d v="1981-12-16T00:00:00"/>
    <n v="24.05"/>
    <x v="15"/>
    <x v="11"/>
    <x v="0"/>
  </r>
  <r>
    <d v="1981-12-17T00:00:00"/>
    <n v="24.6"/>
    <x v="16"/>
    <x v="11"/>
    <x v="0"/>
  </r>
  <r>
    <d v="1981-12-18T00:00:00"/>
    <n v="20.65"/>
    <x v="17"/>
    <x v="11"/>
    <x v="0"/>
  </r>
  <r>
    <d v="1981-12-19T00:00:00"/>
    <n v="16.149999999999999"/>
    <x v="18"/>
    <x v="11"/>
    <x v="0"/>
  </r>
  <r>
    <d v="1981-12-20T00:00:00"/>
    <n v="15.574999999999999"/>
    <x v="19"/>
    <x v="11"/>
    <x v="0"/>
  </r>
  <r>
    <d v="1981-12-21T00:00:00"/>
    <n v="18.774999999999999"/>
    <x v="20"/>
    <x v="11"/>
    <x v="0"/>
  </r>
  <r>
    <d v="1981-12-22T00:00:00"/>
    <n v="23.35"/>
    <x v="21"/>
    <x v="11"/>
    <x v="0"/>
  </r>
  <r>
    <d v="1981-12-23T00:00:00"/>
    <n v="23.2"/>
    <x v="22"/>
    <x v="11"/>
    <x v="0"/>
  </r>
  <r>
    <d v="1981-12-24T00:00:00"/>
    <n v="23.5"/>
    <x v="23"/>
    <x v="11"/>
    <x v="0"/>
  </r>
  <r>
    <d v="1981-12-25T00:00:00"/>
    <n v="20.7"/>
    <x v="24"/>
    <x v="11"/>
    <x v="0"/>
  </r>
  <r>
    <d v="1981-12-26T00:00:00"/>
    <n v="23.725000000000001"/>
    <x v="25"/>
    <x v="11"/>
    <x v="0"/>
  </r>
  <r>
    <d v="1981-12-27T00:00:00"/>
    <n v="33.1"/>
    <x v="26"/>
    <x v="11"/>
    <x v="0"/>
  </r>
  <r>
    <d v="1981-12-28T00:00:00"/>
    <n v="38.9"/>
    <x v="27"/>
    <x v="11"/>
    <x v="0"/>
  </r>
  <r>
    <d v="1981-12-29T00:00:00"/>
    <n v="40.774999999999999"/>
    <x v="28"/>
    <x v="11"/>
    <x v="0"/>
  </r>
  <r>
    <d v="1981-12-30T00:00:00"/>
    <n v="42.1"/>
    <x v="29"/>
    <x v="11"/>
    <x v="0"/>
  </r>
  <r>
    <d v="1981-12-31T00:00:00"/>
    <n v="42.35"/>
    <x v="30"/>
    <x v="11"/>
    <x v="0"/>
  </r>
  <r>
    <d v="1982-01-01T00:00:00"/>
    <n v="41.75"/>
    <x v="0"/>
    <x v="0"/>
    <x v="1"/>
  </r>
  <r>
    <d v="1982-01-02T00:00:00"/>
    <n v="44.4"/>
    <x v="1"/>
    <x v="0"/>
    <x v="1"/>
  </r>
  <r>
    <d v="1982-01-03T00:00:00"/>
    <n v="43.95"/>
    <x v="2"/>
    <x v="0"/>
    <x v="1"/>
  </r>
  <r>
    <d v="1982-01-04T00:00:00"/>
    <n v="45.274999999999999"/>
    <x v="3"/>
    <x v="0"/>
    <x v="1"/>
  </r>
  <r>
    <d v="1982-01-05T00:00:00"/>
    <n v="45.024999999999999"/>
    <x v="4"/>
    <x v="0"/>
    <x v="1"/>
  </r>
  <r>
    <d v="1982-01-06T00:00:00"/>
    <n v="35.25"/>
    <x v="5"/>
    <x v="0"/>
    <x v="1"/>
  </r>
  <r>
    <d v="1982-01-07T00:00:00"/>
    <n v="33.125"/>
    <x v="6"/>
    <x v="0"/>
    <x v="1"/>
  </r>
  <r>
    <d v="1982-01-08T00:00:00"/>
    <n v="40.4"/>
    <x v="7"/>
    <x v="0"/>
    <x v="1"/>
  </r>
  <r>
    <d v="1982-01-09T00:00:00"/>
    <n v="38.450000000000003"/>
    <x v="8"/>
    <x v="0"/>
    <x v="1"/>
  </r>
  <r>
    <d v="1982-01-10T00:00:00"/>
    <n v="37.725000000000001"/>
    <x v="9"/>
    <x v="0"/>
    <x v="1"/>
  </r>
  <r>
    <d v="1982-01-11T00:00:00"/>
    <n v="34.024999999999999"/>
    <x v="10"/>
    <x v="0"/>
    <x v="1"/>
  </r>
  <r>
    <d v="1982-01-12T00:00:00"/>
    <n v="30.425000000000001"/>
    <x v="11"/>
    <x v="0"/>
    <x v="1"/>
  </r>
  <r>
    <d v="1982-01-13T00:00:00"/>
    <n v="20.100000000000001"/>
    <x v="12"/>
    <x v="0"/>
    <x v="1"/>
  </r>
  <r>
    <d v="1982-01-14T00:00:00"/>
    <n v="25"/>
    <x v="13"/>
    <x v="0"/>
    <x v="1"/>
  </r>
  <r>
    <d v="1982-01-15T00:00:00"/>
    <n v="41.3"/>
    <x v="14"/>
    <x v="0"/>
    <x v="1"/>
  </r>
  <r>
    <d v="1982-01-16T00:00:00"/>
    <n v="38.4"/>
    <x v="15"/>
    <x v="0"/>
    <x v="1"/>
  </r>
  <r>
    <d v="1982-01-17T00:00:00"/>
    <n v="27.55"/>
    <x v="16"/>
    <x v="0"/>
    <x v="1"/>
  </r>
  <r>
    <d v="1982-01-18T00:00:00"/>
    <n v="39.625"/>
    <x v="17"/>
    <x v="0"/>
    <x v="1"/>
  </r>
  <r>
    <d v="1982-01-19T00:00:00"/>
    <n v="45.3"/>
    <x v="18"/>
    <x v="0"/>
    <x v="1"/>
  </r>
  <r>
    <d v="1982-01-20T00:00:00"/>
    <n v="45.174999999999997"/>
    <x v="19"/>
    <x v="0"/>
    <x v="1"/>
  </r>
  <r>
    <d v="1982-01-21T00:00:00"/>
    <n v="46.475000000000001"/>
    <x v="20"/>
    <x v="0"/>
    <x v="1"/>
  </r>
  <r>
    <d v="1982-01-22T00:00:00"/>
    <n v="43.375"/>
    <x v="21"/>
    <x v="0"/>
    <x v="1"/>
  </r>
  <r>
    <d v="1982-01-23T00:00:00"/>
    <n v="42.85"/>
    <x v="22"/>
    <x v="0"/>
    <x v="1"/>
  </r>
  <r>
    <d v="1982-01-24T00:00:00"/>
    <n v="31.85"/>
    <x v="23"/>
    <x v="0"/>
    <x v="1"/>
  </r>
  <r>
    <d v="1982-01-25T00:00:00"/>
    <n v="22.824999999999999"/>
    <x v="24"/>
    <x v="0"/>
    <x v="1"/>
  </r>
  <r>
    <d v="1982-01-26T00:00:00"/>
    <n v="23.774999999999999"/>
    <x v="25"/>
    <x v="0"/>
    <x v="1"/>
  </r>
  <r>
    <d v="1982-01-27T00:00:00"/>
    <n v="35.049999999999997"/>
    <x v="26"/>
    <x v="0"/>
    <x v="1"/>
  </r>
  <r>
    <d v="1982-01-28T00:00:00"/>
    <n v="31.425000000000001"/>
    <x v="27"/>
    <x v="0"/>
    <x v="1"/>
  </r>
  <r>
    <d v="1982-01-29T00:00:00"/>
    <n v="36.625"/>
    <x v="28"/>
    <x v="0"/>
    <x v="1"/>
  </r>
  <r>
    <d v="1982-01-30T00:00:00"/>
    <n v="29.574999999999999"/>
    <x v="29"/>
    <x v="0"/>
    <x v="1"/>
  </r>
  <r>
    <d v="1982-01-31T00:00:00"/>
    <n v="23.675000000000001"/>
    <x v="30"/>
    <x v="0"/>
    <x v="1"/>
  </r>
  <r>
    <d v="1982-02-01T00:00:00"/>
    <n v="27.55"/>
    <x v="0"/>
    <x v="1"/>
    <x v="1"/>
  </r>
  <r>
    <d v="1982-02-02T00:00:00"/>
    <n v="37.174999999999997"/>
    <x v="1"/>
    <x v="1"/>
    <x v="1"/>
  </r>
  <r>
    <d v="1982-02-03T00:00:00"/>
    <n v="36.125"/>
    <x v="2"/>
    <x v="1"/>
    <x v="1"/>
  </r>
  <r>
    <d v="1982-02-04T00:00:00"/>
    <n v="37.725000000000001"/>
    <x v="3"/>
    <x v="1"/>
    <x v="1"/>
  </r>
  <r>
    <d v="1982-02-05T00:00:00"/>
    <n v="30.25"/>
    <x v="4"/>
    <x v="1"/>
    <x v="1"/>
  </r>
  <r>
    <d v="1982-02-06T00:00:00"/>
    <n v="21.524999999999999"/>
    <x v="5"/>
    <x v="1"/>
    <x v="1"/>
  </r>
  <r>
    <d v="1982-02-07T00:00:00"/>
    <n v="32.4"/>
    <x v="6"/>
    <x v="1"/>
    <x v="1"/>
  </r>
  <r>
    <d v="1982-02-08T00:00:00"/>
    <n v="37.375"/>
    <x v="7"/>
    <x v="1"/>
    <x v="1"/>
  </r>
  <r>
    <d v="1982-02-09T00:00:00"/>
    <n v="33.799999999999997"/>
    <x v="8"/>
    <x v="1"/>
    <x v="1"/>
  </r>
  <r>
    <d v="1982-02-10T00:00:00"/>
    <n v="25.375"/>
    <x v="9"/>
    <x v="1"/>
    <x v="1"/>
  </r>
  <r>
    <d v="1982-02-11T00:00:00"/>
    <n v="31.725000000000001"/>
    <x v="10"/>
    <x v="1"/>
    <x v="1"/>
  </r>
  <r>
    <d v="1982-02-12T00:00:00"/>
    <n v="34.875"/>
    <x v="11"/>
    <x v="1"/>
    <x v="1"/>
  </r>
  <r>
    <d v="1982-02-13T00:00:00"/>
    <n v="32.6"/>
    <x v="12"/>
    <x v="1"/>
    <x v="1"/>
  </r>
  <r>
    <d v="1982-02-14T00:00:00"/>
    <n v="31.175000000000001"/>
    <x v="13"/>
    <x v="1"/>
    <x v="1"/>
  </r>
  <r>
    <d v="1982-02-15T00:00:00"/>
    <n v="27.074999999999999"/>
    <x v="14"/>
    <x v="1"/>
    <x v="1"/>
  </r>
  <r>
    <d v="1982-02-16T00:00:00"/>
    <n v="22.074999999999999"/>
    <x v="15"/>
    <x v="1"/>
    <x v="1"/>
  </r>
  <r>
    <d v="1982-02-17T00:00:00"/>
    <n v="16.425000000000001"/>
    <x v="16"/>
    <x v="1"/>
    <x v="1"/>
  </r>
  <r>
    <d v="1982-02-18T00:00:00"/>
    <n v="18.05"/>
    <x v="17"/>
    <x v="1"/>
    <x v="1"/>
  </r>
  <r>
    <d v="1982-02-19T00:00:00"/>
    <n v="13.375"/>
    <x v="18"/>
    <x v="1"/>
    <x v="1"/>
  </r>
  <r>
    <d v="1982-02-20T00:00:00"/>
    <n v="13.525"/>
    <x v="19"/>
    <x v="1"/>
    <x v="1"/>
  </r>
  <r>
    <d v="1982-02-21T00:00:00"/>
    <n v="19.3"/>
    <x v="20"/>
    <x v="1"/>
    <x v="1"/>
  </r>
  <r>
    <d v="1982-02-22T00:00:00"/>
    <n v="24.324999999999999"/>
    <x v="21"/>
    <x v="1"/>
    <x v="1"/>
  </r>
  <r>
    <d v="1982-02-23T00:00:00"/>
    <n v="28.324999999999999"/>
    <x v="22"/>
    <x v="1"/>
    <x v="1"/>
  </r>
  <r>
    <d v="1982-02-24T00:00:00"/>
    <n v="36.924999999999997"/>
    <x v="23"/>
    <x v="1"/>
    <x v="1"/>
  </r>
  <r>
    <d v="1982-02-25T00:00:00"/>
    <n v="37.674999999999997"/>
    <x v="24"/>
    <x v="1"/>
    <x v="1"/>
  </r>
  <r>
    <d v="1982-02-26T00:00:00"/>
    <n v="33.674999999999997"/>
    <x v="25"/>
    <x v="1"/>
    <x v="1"/>
  </r>
  <r>
    <d v="1982-02-27T00:00:00"/>
    <n v="30.074999999999999"/>
    <x v="26"/>
    <x v="1"/>
    <x v="1"/>
  </r>
  <r>
    <d v="1982-02-28T00:00:00"/>
    <n v="27.3"/>
    <x v="27"/>
    <x v="1"/>
    <x v="1"/>
  </r>
  <r>
    <d v="1982-03-01T00:00:00"/>
    <n v="31.774999999999999"/>
    <x v="0"/>
    <x v="2"/>
    <x v="1"/>
  </r>
  <r>
    <d v="1982-03-02T00:00:00"/>
    <n v="33.174999999999997"/>
    <x v="1"/>
    <x v="2"/>
    <x v="1"/>
  </r>
  <r>
    <d v="1982-03-03T00:00:00"/>
    <n v="34.075000000000003"/>
    <x v="2"/>
    <x v="2"/>
    <x v="1"/>
  </r>
  <r>
    <d v="1982-03-04T00:00:00"/>
    <n v="31"/>
    <x v="3"/>
    <x v="2"/>
    <x v="1"/>
  </r>
  <r>
    <d v="1982-03-05T00:00:00"/>
    <n v="23.5"/>
    <x v="4"/>
    <x v="2"/>
    <x v="1"/>
  </r>
  <r>
    <d v="1982-03-06T00:00:00"/>
    <n v="22.774999999999999"/>
    <x v="5"/>
    <x v="2"/>
    <x v="1"/>
  </r>
  <r>
    <d v="1982-03-07T00:00:00"/>
    <n v="26.175000000000001"/>
    <x v="6"/>
    <x v="2"/>
    <x v="1"/>
  </r>
  <r>
    <d v="1982-03-08T00:00:00"/>
    <n v="25.425000000000001"/>
    <x v="7"/>
    <x v="2"/>
    <x v="1"/>
  </r>
  <r>
    <d v="1982-03-09T00:00:00"/>
    <n v="15.725"/>
    <x v="8"/>
    <x v="2"/>
    <x v="1"/>
  </r>
  <r>
    <d v="1982-03-10T00:00:00"/>
    <n v="19.899999999999999"/>
    <x v="9"/>
    <x v="2"/>
    <x v="1"/>
  </r>
  <r>
    <d v="1982-03-11T00:00:00"/>
    <n v="17.149999999999999"/>
    <x v="10"/>
    <x v="2"/>
    <x v="1"/>
  </r>
  <r>
    <d v="1982-03-12T00:00:00"/>
    <n v="20.675000000000001"/>
    <x v="11"/>
    <x v="2"/>
    <x v="1"/>
  </r>
  <r>
    <d v="1982-03-13T00:00:00"/>
    <n v="18.375"/>
    <x v="12"/>
    <x v="2"/>
    <x v="1"/>
  </r>
  <r>
    <d v="1982-03-14T00:00:00"/>
    <n v="20.274999999999999"/>
    <x v="13"/>
    <x v="2"/>
    <x v="1"/>
  </r>
  <r>
    <d v="1982-03-15T00:00:00"/>
    <n v="21.25"/>
    <x v="14"/>
    <x v="2"/>
    <x v="1"/>
  </r>
  <r>
    <d v="1982-03-16T00:00:00"/>
    <n v="22.675000000000001"/>
    <x v="15"/>
    <x v="2"/>
    <x v="1"/>
  </r>
  <r>
    <d v="1982-03-17T00:00:00"/>
    <n v="24.6"/>
    <x v="16"/>
    <x v="2"/>
    <x v="1"/>
  </r>
  <r>
    <d v="1982-03-18T00:00:00"/>
    <n v="28.65"/>
    <x v="17"/>
    <x v="2"/>
    <x v="1"/>
  </r>
  <r>
    <d v="1982-03-19T00:00:00"/>
    <n v="23.125"/>
    <x v="18"/>
    <x v="2"/>
    <x v="1"/>
  </r>
  <r>
    <d v="1982-03-20T00:00:00"/>
    <n v="17.5"/>
    <x v="19"/>
    <x v="2"/>
    <x v="1"/>
  </r>
  <r>
    <d v="1982-03-21T00:00:00"/>
    <n v="17.324999999999999"/>
    <x v="20"/>
    <x v="2"/>
    <x v="1"/>
  </r>
  <r>
    <d v="1982-03-22T00:00:00"/>
    <n v="14.35"/>
    <x v="21"/>
    <x v="2"/>
    <x v="1"/>
  </r>
  <r>
    <d v="1982-03-23T00:00:00"/>
    <n v="16.899999999999999"/>
    <x v="22"/>
    <x v="2"/>
    <x v="1"/>
  </r>
  <r>
    <d v="1982-03-24T00:00:00"/>
    <n v="18.75"/>
    <x v="23"/>
    <x v="2"/>
    <x v="1"/>
  </r>
  <r>
    <d v="1982-03-25T00:00:00"/>
    <n v="20.125"/>
    <x v="24"/>
    <x v="2"/>
    <x v="1"/>
  </r>
  <r>
    <d v="1982-03-26T00:00:00"/>
    <n v="13.15"/>
    <x v="25"/>
    <x v="2"/>
    <x v="1"/>
  </r>
  <r>
    <d v="1982-03-27T00:00:00"/>
    <n v="14.05"/>
    <x v="26"/>
    <x v="2"/>
    <x v="1"/>
  </r>
  <r>
    <d v="1982-03-28T00:00:00"/>
    <n v="16.675000000000001"/>
    <x v="27"/>
    <x v="2"/>
    <x v="1"/>
  </r>
  <r>
    <d v="1982-03-29T00:00:00"/>
    <n v="14.525"/>
    <x v="28"/>
    <x v="2"/>
    <x v="1"/>
  </r>
  <r>
    <d v="1982-03-30T00:00:00"/>
    <n v="21.35"/>
    <x v="29"/>
    <x v="2"/>
    <x v="1"/>
  </r>
  <r>
    <d v="1982-03-31T00:00:00"/>
    <n v="26.55"/>
    <x v="30"/>
    <x v="2"/>
    <x v="1"/>
  </r>
  <r>
    <d v="1982-04-01T00:00:00"/>
    <n v="27.175000000000001"/>
    <x v="0"/>
    <x v="3"/>
    <x v="1"/>
  </r>
  <r>
    <d v="1982-04-02T00:00:00"/>
    <n v="32.25"/>
    <x v="1"/>
    <x v="3"/>
    <x v="1"/>
  </r>
  <r>
    <d v="1982-04-03T00:00:00"/>
    <n v="32.174999999999997"/>
    <x v="2"/>
    <x v="3"/>
    <x v="1"/>
  </r>
  <r>
    <d v="1982-04-04T00:00:00"/>
    <n v="29.274999999999999"/>
    <x v="3"/>
    <x v="3"/>
    <x v="1"/>
  </r>
  <r>
    <d v="1982-04-05T00:00:00"/>
    <n v="25.425000000000001"/>
    <x v="4"/>
    <x v="3"/>
    <x v="1"/>
  </r>
  <r>
    <d v="1982-04-06T00:00:00"/>
    <n v="24.55"/>
    <x v="5"/>
    <x v="3"/>
    <x v="1"/>
  </r>
  <r>
    <d v="1982-04-07T00:00:00"/>
    <n v="25.675000000000001"/>
    <x v="6"/>
    <x v="3"/>
    <x v="1"/>
  </r>
  <r>
    <d v="1982-04-08T00:00:00"/>
    <n v="16.55"/>
    <x v="7"/>
    <x v="3"/>
    <x v="1"/>
  </r>
  <r>
    <d v="1982-04-09T00:00:00"/>
    <n v="18.8"/>
    <x v="8"/>
    <x v="3"/>
    <x v="1"/>
  </r>
  <r>
    <d v="1982-04-10T00:00:00"/>
    <n v="12.35"/>
    <x v="9"/>
    <x v="3"/>
    <x v="1"/>
  </r>
  <r>
    <d v="1982-04-11T00:00:00"/>
    <n v="14.45"/>
    <x v="10"/>
    <x v="3"/>
    <x v="1"/>
  </r>
  <r>
    <d v="1982-04-12T00:00:00"/>
    <n v="12.7"/>
    <x v="11"/>
    <x v="3"/>
    <x v="1"/>
  </r>
  <r>
    <d v="1982-04-13T00:00:00"/>
    <n v="10.225"/>
    <x v="12"/>
    <x v="3"/>
    <x v="1"/>
  </r>
  <r>
    <d v="1982-04-14T00:00:00"/>
    <n v="13.85"/>
    <x v="13"/>
    <x v="3"/>
    <x v="1"/>
  </r>
  <r>
    <d v="1982-04-15T00:00:00"/>
    <n v="12.7"/>
    <x v="14"/>
    <x v="3"/>
    <x v="1"/>
  </r>
  <r>
    <d v="1982-04-16T00:00:00"/>
    <n v="13.125"/>
    <x v="15"/>
    <x v="3"/>
    <x v="1"/>
  </r>
  <r>
    <d v="1982-04-17T00:00:00"/>
    <n v="11.7"/>
    <x v="16"/>
    <x v="3"/>
    <x v="1"/>
  </r>
  <r>
    <d v="1982-04-18T00:00:00"/>
    <n v="13.65"/>
    <x v="17"/>
    <x v="3"/>
    <x v="1"/>
  </r>
  <r>
    <d v="1982-04-19T00:00:00"/>
    <n v="13.75"/>
    <x v="18"/>
    <x v="3"/>
    <x v="1"/>
  </r>
  <r>
    <d v="1982-04-20T00:00:00"/>
    <n v="9.9749999999999996"/>
    <x v="19"/>
    <x v="3"/>
    <x v="1"/>
  </r>
  <r>
    <d v="1982-04-21T00:00:00"/>
    <n v="4.8250000000000002"/>
    <x v="20"/>
    <x v="3"/>
    <x v="1"/>
  </r>
  <r>
    <d v="1982-04-22T00:00:00"/>
    <n v="3.3250000000000002"/>
    <x v="21"/>
    <x v="3"/>
    <x v="1"/>
  </r>
  <r>
    <d v="1982-04-23T00:00:00"/>
    <n v="4.7750000000000004"/>
    <x v="22"/>
    <x v="3"/>
    <x v="1"/>
  </r>
  <r>
    <d v="1982-04-24T00:00:00"/>
    <n v="11.95"/>
    <x v="23"/>
    <x v="3"/>
    <x v="1"/>
  </r>
  <r>
    <d v="1982-04-25T00:00:00"/>
    <n v="11.05"/>
    <x v="24"/>
    <x v="3"/>
    <x v="1"/>
  </r>
  <r>
    <d v="1982-04-26T00:00:00"/>
    <n v="8.125"/>
    <x v="25"/>
    <x v="3"/>
    <x v="1"/>
  </r>
  <r>
    <d v="1982-04-27T00:00:00"/>
    <n v="5.375"/>
    <x v="26"/>
    <x v="3"/>
    <x v="1"/>
  </r>
  <r>
    <d v="1982-04-28T00:00:00"/>
    <n v="4.4749999999999996"/>
    <x v="27"/>
    <x v="3"/>
    <x v="1"/>
  </r>
  <r>
    <d v="1982-04-29T00:00:00"/>
    <n v="8.3249999999999993"/>
    <x v="28"/>
    <x v="3"/>
    <x v="1"/>
  </r>
  <r>
    <d v="1982-04-30T00:00:00"/>
    <n v="8.7249999999999996"/>
    <x v="29"/>
    <x v="3"/>
    <x v="1"/>
  </r>
  <r>
    <d v="1982-05-01T00:00:00"/>
    <n v="4.5999999999999996"/>
    <x v="0"/>
    <x v="4"/>
    <x v="1"/>
  </r>
  <r>
    <d v="1982-05-02T00:00:00"/>
    <n v="3.875"/>
    <x v="1"/>
    <x v="4"/>
    <x v="1"/>
  </r>
  <r>
    <d v="1982-05-03T00:00:00"/>
    <n v="8.4250000000000007"/>
    <x v="2"/>
    <x v="4"/>
    <x v="1"/>
  </r>
  <r>
    <d v="1982-05-04T00:00:00"/>
    <n v="11.475"/>
    <x v="3"/>
    <x v="4"/>
    <x v="1"/>
  </r>
  <r>
    <d v="1982-05-05T00:00:00"/>
    <n v="9.1"/>
    <x v="4"/>
    <x v="4"/>
    <x v="1"/>
  </r>
  <r>
    <d v="1982-05-06T00:00:00"/>
    <n v="9.1999999999999993"/>
    <x v="5"/>
    <x v="4"/>
    <x v="1"/>
  </r>
  <r>
    <d v="1982-05-07T00:00:00"/>
    <n v="14"/>
    <x v="6"/>
    <x v="4"/>
    <x v="1"/>
  </r>
  <r>
    <d v="1982-05-08T00:00:00"/>
    <n v="13.275"/>
    <x v="7"/>
    <x v="4"/>
    <x v="1"/>
  </r>
  <r>
    <d v="1982-05-09T00:00:00"/>
    <n v="10.225"/>
    <x v="8"/>
    <x v="4"/>
    <x v="1"/>
  </r>
  <r>
    <d v="1982-05-10T00:00:00"/>
    <n v="9.625"/>
    <x v="9"/>
    <x v="4"/>
    <x v="1"/>
  </r>
  <r>
    <d v="1982-05-11T00:00:00"/>
    <n v="4.1500000000000004"/>
    <x v="10"/>
    <x v="4"/>
    <x v="1"/>
  </r>
  <r>
    <d v="1982-05-12T00:00:00"/>
    <n v="3.75"/>
    <x v="11"/>
    <x v="4"/>
    <x v="1"/>
  </r>
  <r>
    <d v="1982-05-13T00:00:00"/>
    <n v="5.3250000000000002"/>
    <x v="12"/>
    <x v="4"/>
    <x v="1"/>
  </r>
  <r>
    <d v="1982-05-14T00:00:00"/>
    <n v="1.2250000000000001"/>
    <x v="13"/>
    <x v="4"/>
    <x v="1"/>
  </r>
  <r>
    <d v="1982-05-15T00:00:00"/>
    <n v="1.0249999999999999"/>
    <x v="14"/>
    <x v="4"/>
    <x v="1"/>
  </r>
  <r>
    <d v="1982-05-16T00:00:00"/>
    <n v="3.8"/>
    <x v="15"/>
    <x v="4"/>
    <x v="1"/>
  </r>
  <r>
    <d v="1982-05-17T00:00:00"/>
    <n v="2.8250000000000002"/>
    <x v="16"/>
    <x v="4"/>
    <x v="1"/>
  </r>
  <r>
    <d v="1982-05-18T00:00:00"/>
    <n v="4.5"/>
    <x v="17"/>
    <x v="4"/>
    <x v="1"/>
  </r>
  <r>
    <d v="1982-05-19T00:00:00"/>
    <n v="5.6749999999999998"/>
    <x v="18"/>
    <x v="4"/>
    <x v="1"/>
  </r>
  <r>
    <d v="1982-05-20T00:00:00"/>
    <n v="4.7249999999999996"/>
    <x v="19"/>
    <x v="4"/>
    <x v="1"/>
  </r>
  <r>
    <d v="1982-05-21T00:00:00"/>
    <n v="1.75"/>
    <x v="20"/>
    <x v="4"/>
    <x v="1"/>
  </r>
  <r>
    <d v="1982-05-22T00:00:00"/>
    <n v="1.325"/>
    <x v="21"/>
    <x v="4"/>
    <x v="1"/>
  </r>
  <r>
    <d v="1982-05-23T00:00:00"/>
    <n v="4"/>
    <x v="22"/>
    <x v="4"/>
    <x v="1"/>
  </r>
  <r>
    <d v="1982-05-24T00:00:00"/>
    <n v="0.32499999999999929"/>
    <x v="23"/>
    <x v="4"/>
    <x v="1"/>
  </r>
  <r>
    <d v="1982-05-25T00:00:00"/>
    <n v="3.2250000000000001"/>
    <x v="24"/>
    <x v="4"/>
    <x v="1"/>
  </r>
  <r>
    <d v="1982-05-26T00:00:00"/>
    <n v="8.625"/>
    <x v="25"/>
    <x v="4"/>
    <x v="1"/>
  </r>
  <r>
    <d v="1982-05-27T00:00:00"/>
    <n v="7.9"/>
    <x v="26"/>
    <x v="4"/>
    <x v="1"/>
  </r>
  <r>
    <d v="1982-05-28T00:00:00"/>
    <n v="7.75"/>
    <x v="27"/>
    <x v="4"/>
    <x v="1"/>
  </r>
  <r>
    <d v="1982-05-29T00:00:00"/>
    <n v="6.75"/>
    <x v="28"/>
    <x v="4"/>
    <x v="1"/>
  </r>
  <r>
    <d v="1982-05-30T00:00:00"/>
    <n v="6.625"/>
    <x v="29"/>
    <x v="4"/>
    <x v="1"/>
  </r>
  <r>
    <d v="1982-05-31T00:00:00"/>
    <n v="2.65"/>
    <x v="30"/>
    <x v="4"/>
    <x v="1"/>
  </r>
  <r>
    <d v="1982-06-01T00:00:00"/>
    <n v="3.4249999999999998"/>
    <x v="0"/>
    <x v="5"/>
    <x v="1"/>
  </r>
  <r>
    <d v="1982-06-02T00:00:00"/>
    <n v="1.6"/>
    <x v="1"/>
    <x v="5"/>
    <x v="1"/>
  </r>
  <r>
    <d v="1982-06-03T00:00:00"/>
    <n v="1.1499999999999999"/>
    <x v="2"/>
    <x v="5"/>
    <x v="1"/>
  </r>
  <r>
    <d v="1982-06-04T00:00:00"/>
    <n v="1.35"/>
    <x v="3"/>
    <x v="5"/>
    <x v="1"/>
  </r>
  <r>
    <d v="1982-06-05T00:00:00"/>
    <n v="6.4749999999999996"/>
    <x v="4"/>
    <x v="5"/>
    <x v="1"/>
  </r>
  <r>
    <d v="1982-06-06T00:00:00"/>
    <n v="9.6999999999999993"/>
    <x v="5"/>
    <x v="5"/>
    <x v="1"/>
  </r>
  <r>
    <d v="1982-06-07T00:00:00"/>
    <n v="7.05"/>
    <x v="6"/>
    <x v="5"/>
    <x v="1"/>
  </r>
  <r>
    <d v="1982-06-08T00:00:00"/>
    <n v="4.6749999999999998"/>
    <x v="7"/>
    <x v="5"/>
    <x v="1"/>
  </r>
  <r>
    <d v="1982-06-09T00:00:00"/>
    <n v="2.95"/>
    <x v="8"/>
    <x v="5"/>
    <x v="1"/>
  </r>
  <r>
    <d v="1982-06-10T00:00:00"/>
    <n v="1"/>
    <x v="9"/>
    <x v="5"/>
    <x v="1"/>
  </r>
  <r>
    <d v="1982-06-11T00:00:00"/>
    <n v="0.47499999999999998"/>
    <x v="10"/>
    <x v="5"/>
    <x v="1"/>
  </r>
  <r>
    <d v="1982-06-12T00:00:00"/>
    <n v="0"/>
    <x v="11"/>
    <x v="5"/>
    <x v="1"/>
  </r>
  <r>
    <d v="1982-06-13T00:00:00"/>
    <n v="0"/>
    <x v="12"/>
    <x v="5"/>
    <x v="1"/>
  </r>
  <r>
    <d v="1982-06-14T00:00:00"/>
    <n v="0"/>
    <x v="13"/>
    <x v="5"/>
    <x v="1"/>
  </r>
  <r>
    <d v="1982-06-15T00:00:00"/>
    <n v="0"/>
    <x v="14"/>
    <x v="5"/>
    <x v="1"/>
  </r>
  <r>
    <d v="1982-06-16T00:00:00"/>
    <n v="0.32499999999999929"/>
    <x v="15"/>
    <x v="5"/>
    <x v="1"/>
  </r>
  <r>
    <d v="1982-06-17T00:00:00"/>
    <n v="0.2"/>
    <x v="16"/>
    <x v="5"/>
    <x v="1"/>
  </r>
  <r>
    <d v="1982-06-18T00:00:00"/>
    <n v="0"/>
    <x v="17"/>
    <x v="5"/>
    <x v="1"/>
  </r>
  <r>
    <d v="1982-06-19T00:00:00"/>
    <n v="0"/>
    <x v="18"/>
    <x v="5"/>
    <x v="1"/>
  </r>
  <r>
    <d v="1982-06-20T00:00:00"/>
    <n v="0"/>
    <x v="19"/>
    <x v="5"/>
    <x v="1"/>
  </r>
  <r>
    <d v="1982-06-21T00:00:00"/>
    <n v="0"/>
    <x v="20"/>
    <x v="5"/>
    <x v="1"/>
  </r>
  <r>
    <d v="1982-06-22T00:00:00"/>
    <n v="0.15"/>
    <x v="21"/>
    <x v="5"/>
    <x v="1"/>
  </r>
  <r>
    <d v="1982-06-23T00:00:00"/>
    <n v="0.42499999999999999"/>
    <x v="22"/>
    <x v="5"/>
    <x v="1"/>
  </r>
  <r>
    <d v="1982-06-24T00:00:00"/>
    <n v="2"/>
    <x v="23"/>
    <x v="5"/>
    <x v="1"/>
  </r>
  <r>
    <d v="1982-06-25T00:00:00"/>
    <n v="2.5"/>
    <x v="24"/>
    <x v="5"/>
    <x v="1"/>
  </r>
  <r>
    <d v="1982-06-26T00:00:00"/>
    <n v="0"/>
    <x v="25"/>
    <x v="5"/>
    <x v="1"/>
  </r>
  <r>
    <d v="1982-06-27T00:00:00"/>
    <n v="2.5000000000000355E-2"/>
    <x v="26"/>
    <x v="5"/>
    <x v="1"/>
  </r>
  <r>
    <d v="1982-06-28T00:00:00"/>
    <n v="1.875"/>
    <x v="27"/>
    <x v="5"/>
    <x v="1"/>
  </r>
  <r>
    <d v="1982-06-29T00:00:00"/>
    <n v="1.5249999999999999"/>
    <x v="28"/>
    <x v="5"/>
    <x v="1"/>
  </r>
  <r>
    <d v="1982-06-30T00:00:00"/>
    <n v="0"/>
    <x v="29"/>
    <x v="5"/>
    <x v="1"/>
  </r>
  <r>
    <d v="1982-07-01T00:00:00"/>
    <n v="0"/>
    <x v="0"/>
    <x v="6"/>
    <x v="1"/>
  </r>
  <r>
    <d v="1982-07-02T00:00:00"/>
    <n v="0.32499999999999929"/>
    <x v="1"/>
    <x v="6"/>
    <x v="1"/>
  </r>
  <r>
    <d v="1982-07-03T00:00:00"/>
    <n v="0.72500000000000053"/>
    <x v="2"/>
    <x v="6"/>
    <x v="1"/>
  </r>
  <r>
    <d v="1982-07-04T00:00:00"/>
    <n v="3.7"/>
    <x v="3"/>
    <x v="6"/>
    <x v="1"/>
  </r>
  <r>
    <d v="1982-07-05T00:00:00"/>
    <n v="1.3"/>
    <x v="4"/>
    <x v="6"/>
    <x v="1"/>
  </r>
  <r>
    <d v="1982-07-06T00:00:00"/>
    <n v="0.75"/>
    <x v="5"/>
    <x v="6"/>
    <x v="1"/>
  </r>
  <r>
    <d v="1982-07-07T00:00:00"/>
    <n v="0.72499999999999998"/>
    <x v="6"/>
    <x v="6"/>
    <x v="1"/>
  </r>
  <r>
    <d v="1982-07-08T00:00:00"/>
    <n v="1.125"/>
    <x v="7"/>
    <x v="6"/>
    <x v="1"/>
  </r>
  <r>
    <d v="1982-07-09T00:00:00"/>
    <n v="0"/>
    <x v="8"/>
    <x v="6"/>
    <x v="1"/>
  </r>
  <r>
    <d v="1982-07-10T00:00:00"/>
    <n v="0"/>
    <x v="9"/>
    <x v="6"/>
    <x v="1"/>
  </r>
  <r>
    <d v="1982-07-11T00:00:00"/>
    <n v="0"/>
    <x v="10"/>
    <x v="6"/>
    <x v="1"/>
  </r>
  <r>
    <d v="1982-07-12T00:00:00"/>
    <n v="0"/>
    <x v="11"/>
    <x v="6"/>
    <x v="1"/>
  </r>
  <r>
    <d v="1982-07-13T00:00:00"/>
    <n v="0"/>
    <x v="12"/>
    <x v="6"/>
    <x v="1"/>
  </r>
  <r>
    <d v="1982-07-14T00:00:00"/>
    <n v="0"/>
    <x v="13"/>
    <x v="6"/>
    <x v="1"/>
  </r>
  <r>
    <d v="1982-07-15T00:00:00"/>
    <n v="3.875"/>
    <x v="14"/>
    <x v="6"/>
    <x v="1"/>
  </r>
  <r>
    <d v="1982-07-16T00:00:00"/>
    <n v="1.55"/>
    <x v="15"/>
    <x v="6"/>
    <x v="1"/>
  </r>
  <r>
    <d v="1982-07-17T00:00:00"/>
    <n v="0.25"/>
    <x v="16"/>
    <x v="6"/>
    <x v="1"/>
  </r>
  <r>
    <d v="1982-07-18T00:00:00"/>
    <n v="0"/>
    <x v="17"/>
    <x v="6"/>
    <x v="1"/>
  </r>
  <r>
    <d v="1982-07-19T00:00:00"/>
    <n v="0"/>
    <x v="18"/>
    <x v="6"/>
    <x v="1"/>
  </r>
  <r>
    <d v="1982-07-20T00:00:00"/>
    <n v="2.5249999999999999"/>
    <x v="19"/>
    <x v="6"/>
    <x v="1"/>
  </r>
  <r>
    <d v="1982-07-21T00:00:00"/>
    <n v="0"/>
    <x v="20"/>
    <x v="6"/>
    <x v="1"/>
  </r>
  <r>
    <d v="1982-07-22T00:00:00"/>
    <n v="0.97499999999999876"/>
    <x v="21"/>
    <x v="6"/>
    <x v="1"/>
  </r>
  <r>
    <d v="1982-07-23T00:00:00"/>
    <n v="0.80000000000000071"/>
    <x v="22"/>
    <x v="6"/>
    <x v="1"/>
  </r>
  <r>
    <d v="1982-07-24T00:00:00"/>
    <n v="0.47499999999999998"/>
    <x v="23"/>
    <x v="6"/>
    <x v="1"/>
  </r>
  <r>
    <d v="1982-07-25T00:00:00"/>
    <n v="2.5000000000000355E-2"/>
    <x v="24"/>
    <x v="6"/>
    <x v="1"/>
  </r>
  <r>
    <d v="1982-07-26T00:00:00"/>
    <n v="0.17499999999999999"/>
    <x v="25"/>
    <x v="6"/>
    <x v="1"/>
  </r>
  <r>
    <d v="1982-07-27T00:00:00"/>
    <n v="0"/>
    <x v="26"/>
    <x v="6"/>
    <x v="1"/>
  </r>
  <r>
    <d v="1982-07-28T00:00:00"/>
    <n v="0"/>
    <x v="27"/>
    <x v="6"/>
    <x v="1"/>
  </r>
  <r>
    <d v="1982-07-29T00:00:00"/>
    <n v="0"/>
    <x v="28"/>
    <x v="6"/>
    <x v="1"/>
  </r>
  <r>
    <d v="1982-07-30T00:00:00"/>
    <n v="0"/>
    <x v="29"/>
    <x v="6"/>
    <x v="1"/>
  </r>
  <r>
    <d v="1982-07-31T00:00:00"/>
    <n v="0"/>
    <x v="30"/>
    <x v="6"/>
    <x v="1"/>
  </r>
  <r>
    <d v="1982-08-01T00:00:00"/>
    <n v="0"/>
    <x v="0"/>
    <x v="7"/>
    <x v="1"/>
  </r>
  <r>
    <d v="1982-08-02T00:00:00"/>
    <n v="0"/>
    <x v="1"/>
    <x v="7"/>
    <x v="1"/>
  </r>
  <r>
    <d v="1982-08-03T00:00:00"/>
    <n v="2.9"/>
    <x v="2"/>
    <x v="7"/>
    <x v="1"/>
  </r>
  <r>
    <d v="1982-08-04T00:00:00"/>
    <n v="1.0249999999999999"/>
    <x v="3"/>
    <x v="7"/>
    <x v="1"/>
  </r>
  <r>
    <d v="1982-08-05T00:00:00"/>
    <n v="0.52499999999999947"/>
    <x v="4"/>
    <x v="7"/>
    <x v="1"/>
  </r>
  <r>
    <d v="1982-08-06T00:00:00"/>
    <n v="0"/>
    <x v="5"/>
    <x v="7"/>
    <x v="1"/>
  </r>
  <r>
    <d v="1982-08-07T00:00:00"/>
    <n v="9.9999999999999645E-2"/>
    <x v="6"/>
    <x v="7"/>
    <x v="1"/>
  </r>
  <r>
    <d v="1982-08-08T00:00:00"/>
    <n v="0"/>
    <x v="7"/>
    <x v="7"/>
    <x v="1"/>
  </r>
  <r>
    <d v="1982-08-09T00:00:00"/>
    <n v="0"/>
    <x v="8"/>
    <x v="7"/>
    <x v="1"/>
  </r>
  <r>
    <d v="1982-08-10T00:00:00"/>
    <n v="0"/>
    <x v="9"/>
    <x v="7"/>
    <x v="1"/>
  </r>
  <r>
    <d v="1982-08-11T00:00:00"/>
    <n v="1.2250000000000001"/>
    <x v="10"/>
    <x v="7"/>
    <x v="1"/>
  </r>
  <r>
    <d v="1982-08-12T00:00:00"/>
    <n v="1.5"/>
    <x v="11"/>
    <x v="7"/>
    <x v="1"/>
  </r>
  <r>
    <d v="1982-08-13T00:00:00"/>
    <n v="1.35"/>
    <x v="12"/>
    <x v="7"/>
    <x v="1"/>
  </r>
  <r>
    <d v="1982-08-14T00:00:00"/>
    <n v="4.7750000000000004"/>
    <x v="13"/>
    <x v="7"/>
    <x v="1"/>
  </r>
  <r>
    <d v="1982-08-15T00:00:00"/>
    <n v="3.3250000000000002"/>
    <x v="14"/>
    <x v="7"/>
    <x v="1"/>
  </r>
  <r>
    <d v="1982-08-16T00:00:00"/>
    <n v="0.2"/>
    <x v="15"/>
    <x v="7"/>
    <x v="1"/>
  </r>
  <r>
    <d v="1982-08-17T00:00:00"/>
    <n v="0"/>
    <x v="16"/>
    <x v="7"/>
    <x v="1"/>
  </r>
  <r>
    <d v="1982-08-18T00:00:00"/>
    <n v="0"/>
    <x v="17"/>
    <x v="7"/>
    <x v="1"/>
  </r>
  <r>
    <d v="1982-08-19T00:00:00"/>
    <n v="0"/>
    <x v="18"/>
    <x v="7"/>
    <x v="1"/>
  </r>
  <r>
    <d v="1982-08-20T00:00:00"/>
    <n v="0.375"/>
    <x v="19"/>
    <x v="7"/>
    <x v="1"/>
  </r>
  <r>
    <d v="1982-08-21T00:00:00"/>
    <n v="0"/>
    <x v="20"/>
    <x v="7"/>
    <x v="1"/>
  </r>
  <r>
    <d v="1982-08-22T00:00:00"/>
    <n v="0.97499999999999998"/>
    <x v="21"/>
    <x v="7"/>
    <x v="1"/>
  </r>
  <r>
    <d v="1982-08-23T00:00:00"/>
    <n v="0.9"/>
    <x v="22"/>
    <x v="7"/>
    <x v="1"/>
  </r>
  <r>
    <d v="1982-08-24T00:00:00"/>
    <n v="1.4"/>
    <x v="23"/>
    <x v="7"/>
    <x v="1"/>
  </r>
  <r>
    <d v="1982-08-25T00:00:00"/>
    <n v="5.7249999999999996"/>
    <x v="24"/>
    <x v="7"/>
    <x v="1"/>
  </r>
  <r>
    <d v="1982-08-26T00:00:00"/>
    <n v="8.6750000000000007"/>
    <x v="25"/>
    <x v="7"/>
    <x v="1"/>
  </r>
  <r>
    <d v="1982-08-27T00:00:00"/>
    <n v="3.2749999999999999"/>
    <x v="26"/>
    <x v="7"/>
    <x v="1"/>
  </r>
  <r>
    <d v="1982-08-28T00:00:00"/>
    <n v="4.55"/>
    <x v="27"/>
    <x v="7"/>
    <x v="1"/>
  </r>
  <r>
    <d v="1982-08-29T00:00:00"/>
    <n v="4.4000000000000004"/>
    <x v="28"/>
    <x v="7"/>
    <x v="1"/>
  </r>
  <r>
    <d v="1982-08-30T00:00:00"/>
    <n v="5.3250000000000002"/>
    <x v="29"/>
    <x v="7"/>
    <x v="1"/>
  </r>
  <r>
    <d v="1982-08-31T00:00:00"/>
    <n v="3.0249999999999999"/>
    <x v="30"/>
    <x v="7"/>
    <x v="1"/>
  </r>
  <r>
    <d v="1982-09-01T00:00:00"/>
    <n v="0.17499999999999999"/>
    <x v="0"/>
    <x v="8"/>
    <x v="1"/>
  </r>
  <r>
    <d v="1982-09-02T00:00:00"/>
    <n v="0"/>
    <x v="1"/>
    <x v="8"/>
    <x v="1"/>
  </r>
  <r>
    <d v="1982-09-03T00:00:00"/>
    <n v="0"/>
    <x v="2"/>
    <x v="8"/>
    <x v="1"/>
  </r>
  <r>
    <d v="1982-09-04T00:00:00"/>
    <n v="4"/>
    <x v="3"/>
    <x v="8"/>
    <x v="1"/>
  </r>
  <r>
    <d v="1982-09-05T00:00:00"/>
    <n v="4.2249999999999996"/>
    <x v="4"/>
    <x v="8"/>
    <x v="1"/>
  </r>
  <r>
    <d v="1982-09-06T00:00:00"/>
    <n v="0.67500000000000071"/>
    <x v="5"/>
    <x v="8"/>
    <x v="1"/>
  </r>
  <r>
    <d v="1982-09-07T00:00:00"/>
    <n v="0"/>
    <x v="6"/>
    <x v="8"/>
    <x v="1"/>
  </r>
  <r>
    <d v="1982-09-08T00:00:00"/>
    <n v="2.4999999999999467E-2"/>
    <x v="7"/>
    <x v="8"/>
    <x v="1"/>
  </r>
  <r>
    <d v="1982-09-09T00:00:00"/>
    <n v="0"/>
    <x v="8"/>
    <x v="8"/>
    <x v="1"/>
  </r>
  <r>
    <d v="1982-09-10T00:00:00"/>
    <n v="6.1749999999999998"/>
    <x v="9"/>
    <x v="8"/>
    <x v="1"/>
  </r>
  <r>
    <d v="1982-09-11T00:00:00"/>
    <n v="6.5750000000000002"/>
    <x v="10"/>
    <x v="8"/>
    <x v="1"/>
  </r>
  <r>
    <d v="1982-09-12T00:00:00"/>
    <n v="9.4250000000000007"/>
    <x v="11"/>
    <x v="8"/>
    <x v="1"/>
  </r>
  <r>
    <d v="1982-09-13T00:00:00"/>
    <n v="12.65"/>
    <x v="12"/>
    <x v="8"/>
    <x v="1"/>
  </r>
  <r>
    <d v="1982-09-14T00:00:00"/>
    <n v="10.625"/>
    <x v="13"/>
    <x v="8"/>
    <x v="1"/>
  </r>
  <r>
    <d v="1982-09-15T00:00:00"/>
    <n v="6.35"/>
    <x v="14"/>
    <x v="8"/>
    <x v="1"/>
  </r>
  <r>
    <d v="1982-09-16T00:00:00"/>
    <n v="5.2"/>
    <x v="15"/>
    <x v="8"/>
    <x v="1"/>
  </r>
  <r>
    <d v="1982-09-17T00:00:00"/>
    <n v="1.7"/>
    <x v="16"/>
    <x v="8"/>
    <x v="1"/>
  </r>
  <r>
    <d v="1982-09-18T00:00:00"/>
    <n v="2.125"/>
    <x v="17"/>
    <x v="8"/>
    <x v="1"/>
  </r>
  <r>
    <d v="1982-09-19T00:00:00"/>
    <n v="3.3"/>
    <x v="18"/>
    <x v="8"/>
    <x v="1"/>
  </r>
  <r>
    <d v="1982-09-20T00:00:00"/>
    <n v="2.75"/>
    <x v="19"/>
    <x v="8"/>
    <x v="1"/>
  </r>
  <r>
    <d v="1982-09-21T00:00:00"/>
    <n v="4.9249999999999998"/>
    <x v="20"/>
    <x v="8"/>
    <x v="1"/>
  </r>
  <r>
    <d v="1982-09-22T00:00:00"/>
    <n v="0"/>
    <x v="21"/>
    <x v="8"/>
    <x v="1"/>
  </r>
  <r>
    <d v="1982-09-23T00:00:00"/>
    <n v="0.95"/>
    <x v="22"/>
    <x v="8"/>
    <x v="1"/>
  </r>
  <r>
    <d v="1982-09-24T00:00:00"/>
    <n v="0.95"/>
    <x v="23"/>
    <x v="8"/>
    <x v="1"/>
  </r>
  <r>
    <d v="1982-09-25T00:00:00"/>
    <n v="1.325"/>
    <x v="24"/>
    <x v="8"/>
    <x v="1"/>
  </r>
  <r>
    <d v="1982-09-26T00:00:00"/>
    <n v="9"/>
    <x v="25"/>
    <x v="8"/>
    <x v="1"/>
  </r>
  <r>
    <d v="1982-09-27T00:00:00"/>
    <n v="10.45"/>
    <x v="26"/>
    <x v="8"/>
    <x v="1"/>
  </r>
  <r>
    <d v="1982-09-28T00:00:00"/>
    <n v="12.375"/>
    <x v="27"/>
    <x v="8"/>
    <x v="1"/>
  </r>
  <r>
    <d v="1982-09-29T00:00:00"/>
    <n v="11.6"/>
    <x v="28"/>
    <x v="8"/>
    <x v="1"/>
  </r>
  <r>
    <d v="1982-09-30T00:00:00"/>
    <n v="9.7750000000000004"/>
    <x v="29"/>
    <x v="8"/>
    <x v="1"/>
  </r>
  <r>
    <d v="1982-10-01T00:00:00"/>
    <n v="8.0749999999999993"/>
    <x v="0"/>
    <x v="9"/>
    <x v="1"/>
  </r>
  <r>
    <d v="1982-10-02T00:00:00"/>
    <n v="8.25"/>
    <x v="1"/>
    <x v="9"/>
    <x v="1"/>
  </r>
  <r>
    <d v="1982-10-03T00:00:00"/>
    <n v="12"/>
    <x v="2"/>
    <x v="9"/>
    <x v="1"/>
  </r>
  <r>
    <d v="1982-10-04T00:00:00"/>
    <n v="12.625"/>
    <x v="3"/>
    <x v="9"/>
    <x v="1"/>
  </r>
  <r>
    <d v="1982-10-05T00:00:00"/>
    <n v="10.574999999999999"/>
    <x v="4"/>
    <x v="9"/>
    <x v="1"/>
  </r>
  <r>
    <d v="1982-10-06T00:00:00"/>
    <n v="8.8249999999999993"/>
    <x v="5"/>
    <x v="9"/>
    <x v="1"/>
  </r>
  <r>
    <d v="1982-10-07T00:00:00"/>
    <n v="7.25"/>
    <x v="6"/>
    <x v="9"/>
    <x v="1"/>
  </r>
  <r>
    <d v="1982-10-08T00:00:00"/>
    <n v="10.35"/>
    <x v="7"/>
    <x v="9"/>
    <x v="1"/>
  </r>
  <r>
    <d v="1982-10-09T00:00:00"/>
    <n v="10.324999999999999"/>
    <x v="8"/>
    <x v="9"/>
    <x v="1"/>
  </r>
  <r>
    <d v="1982-10-10T00:00:00"/>
    <n v="3.75"/>
    <x v="9"/>
    <x v="9"/>
    <x v="1"/>
  </r>
  <r>
    <d v="1982-10-11T00:00:00"/>
    <n v="5.3250000000000002"/>
    <x v="10"/>
    <x v="9"/>
    <x v="1"/>
  </r>
  <r>
    <d v="1982-10-12T00:00:00"/>
    <n v="6.85"/>
    <x v="11"/>
    <x v="9"/>
    <x v="1"/>
  </r>
  <r>
    <d v="1982-10-13T00:00:00"/>
    <n v="0"/>
    <x v="12"/>
    <x v="9"/>
    <x v="1"/>
  </r>
  <r>
    <d v="1982-10-14T00:00:00"/>
    <n v="3.875"/>
    <x v="13"/>
    <x v="9"/>
    <x v="1"/>
  </r>
  <r>
    <d v="1982-10-15T00:00:00"/>
    <n v="5.3"/>
    <x v="14"/>
    <x v="9"/>
    <x v="1"/>
  </r>
  <r>
    <d v="1982-10-16T00:00:00"/>
    <n v="5.75"/>
    <x v="15"/>
    <x v="9"/>
    <x v="1"/>
  </r>
  <r>
    <d v="1982-10-17T00:00:00"/>
    <n v="14"/>
    <x v="16"/>
    <x v="9"/>
    <x v="1"/>
  </r>
  <r>
    <d v="1982-10-18T00:00:00"/>
    <n v="19.100000000000001"/>
    <x v="17"/>
    <x v="9"/>
    <x v="1"/>
  </r>
  <r>
    <d v="1982-10-19T00:00:00"/>
    <n v="19.25"/>
    <x v="18"/>
    <x v="9"/>
    <x v="1"/>
  </r>
  <r>
    <d v="1982-10-20T00:00:00"/>
    <n v="15.65"/>
    <x v="19"/>
    <x v="9"/>
    <x v="1"/>
  </r>
  <r>
    <d v="1982-10-21T00:00:00"/>
    <n v="11.425000000000001"/>
    <x v="20"/>
    <x v="9"/>
    <x v="1"/>
  </r>
  <r>
    <d v="1982-10-22T00:00:00"/>
    <n v="5.3250000000000002"/>
    <x v="21"/>
    <x v="9"/>
    <x v="1"/>
  </r>
  <r>
    <d v="1982-10-23T00:00:00"/>
    <n v="6.55"/>
    <x v="22"/>
    <x v="9"/>
    <x v="1"/>
  </r>
  <r>
    <d v="1982-10-24T00:00:00"/>
    <n v="6.875"/>
    <x v="23"/>
    <x v="9"/>
    <x v="1"/>
  </r>
  <r>
    <d v="1982-10-25T00:00:00"/>
    <n v="8.3000000000000007"/>
    <x v="24"/>
    <x v="9"/>
    <x v="1"/>
  </r>
  <r>
    <d v="1982-10-26T00:00:00"/>
    <n v="8.65"/>
    <x v="25"/>
    <x v="9"/>
    <x v="1"/>
  </r>
  <r>
    <d v="1982-10-27T00:00:00"/>
    <n v="9.9"/>
    <x v="26"/>
    <x v="9"/>
    <x v="1"/>
  </r>
  <r>
    <d v="1982-10-28T00:00:00"/>
    <n v="11.225"/>
    <x v="27"/>
    <x v="9"/>
    <x v="1"/>
  </r>
  <r>
    <d v="1982-10-29T00:00:00"/>
    <n v="16.899999999999999"/>
    <x v="28"/>
    <x v="9"/>
    <x v="1"/>
  </r>
  <r>
    <d v="1982-10-30T00:00:00"/>
    <n v="13.324999999999999"/>
    <x v="29"/>
    <x v="9"/>
    <x v="1"/>
  </r>
  <r>
    <d v="1982-10-31T00:00:00"/>
    <n v="10.1"/>
    <x v="30"/>
    <x v="9"/>
    <x v="1"/>
  </r>
  <r>
    <d v="1982-11-01T00:00:00"/>
    <n v="14.7"/>
    <x v="0"/>
    <x v="10"/>
    <x v="1"/>
  </r>
  <r>
    <d v="1982-11-02T00:00:00"/>
    <n v="19.274999999999999"/>
    <x v="1"/>
    <x v="10"/>
    <x v="1"/>
  </r>
  <r>
    <d v="1982-11-03T00:00:00"/>
    <n v="19.175000000000001"/>
    <x v="2"/>
    <x v="10"/>
    <x v="1"/>
  </r>
  <r>
    <d v="1982-11-04T00:00:00"/>
    <n v="11.25"/>
    <x v="3"/>
    <x v="10"/>
    <x v="1"/>
  </r>
  <r>
    <d v="1982-11-05T00:00:00"/>
    <n v="13.675000000000001"/>
    <x v="4"/>
    <x v="10"/>
    <x v="1"/>
  </r>
  <r>
    <d v="1982-11-06T00:00:00"/>
    <n v="16.475000000000001"/>
    <x v="5"/>
    <x v="10"/>
    <x v="1"/>
  </r>
  <r>
    <d v="1982-11-07T00:00:00"/>
    <n v="19.75"/>
    <x v="6"/>
    <x v="10"/>
    <x v="1"/>
  </r>
  <r>
    <d v="1982-11-08T00:00:00"/>
    <n v="18.899999999999999"/>
    <x v="7"/>
    <x v="10"/>
    <x v="1"/>
  </r>
  <r>
    <d v="1982-11-09T00:00:00"/>
    <n v="19.649999999999999"/>
    <x v="8"/>
    <x v="10"/>
    <x v="1"/>
  </r>
  <r>
    <d v="1982-11-10T00:00:00"/>
    <n v="16.95"/>
    <x v="9"/>
    <x v="10"/>
    <x v="1"/>
  </r>
  <r>
    <d v="1982-11-11T00:00:00"/>
    <n v="23.9"/>
    <x v="10"/>
    <x v="10"/>
    <x v="1"/>
  </r>
  <r>
    <d v="1982-11-12T00:00:00"/>
    <n v="24.1"/>
    <x v="11"/>
    <x v="10"/>
    <x v="1"/>
  </r>
  <r>
    <d v="1982-11-13T00:00:00"/>
    <n v="24.1"/>
    <x v="12"/>
    <x v="10"/>
    <x v="1"/>
  </r>
  <r>
    <d v="1982-11-14T00:00:00"/>
    <n v="15.675000000000001"/>
    <x v="13"/>
    <x v="10"/>
    <x v="1"/>
  </r>
  <r>
    <d v="1982-11-15T00:00:00"/>
    <n v="17.024999999999999"/>
    <x v="14"/>
    <x v="10"/>
    <x v="1"/>
  </r>
  <r>
    <d v="1982-11-16T00:00:00"/>
    <n v="20.149999999999999"/>
    <x v="15"/>
    <x v="10"/>
    <x v="1"/>
  </r>
  <r>
    <d v="1982-11-17T00:00:00"/>
    <n v="17.600000000000001"/>
    <x v="16"/>
    <x v="10"/>
    <x v="1"/>
  </r>
  <r>
    <d v="1982-11-18T00:00:00"/>
    <n v="25.475000000000001"/>
    <x v="17"/>
    <x v="10"/>
    <x v="1"/>
  </r>
  <r>
    <d v="1982-11-19T00:00:00"/>
    <n v="31.175000000000001"/>
    <x v="18"/>
    <x v="10"/>
    <x v="1"/>
  </r>
  <r>
    <d v="1982-11-20T00:00:00"/>
    <n v="35.325000000000003"/>
    <x v="19"/>
    <x v="10"/>
    <x v="1"/>
  </r>
  <r>
    <d v="1982-11-21T00:00:00"/>
    <n v="34.674999999999997"/>
    <x v="20"/>
    <x v="10"/>
    <x v="1"/>
  </r>
  <r>
    <d v="1982-11-22T00:00:00"/>
    <n v="28.4"/>
    <x v="21"/>
    <x v="10"/>
    <x v="1"/>
  </r>
  <r>
    <d v="1982-11-23T00:00:00"/>
    <n v="25.3"/>
    <x v="22"/>
    <x v="10"/>
    <x v="1"/>
  </r>
  <r>
    <d v="1982-11-24T00:00:00"/>
    <n v="25.6"/>
    <x v="23"/>
    <x v="10"/>
    <x v="1"/>
  </r>
  <r>
    <d v="1982-11-25T00:00:00"/>
    <n v="32.35"/>
    <x v="24"/>
    <x v="10"/>
    <x v="1"/>
  </r>
  <r>
    <d v="1982-11-26T00:00:00"/>
    <n v="26.15"/>
    <x v="25"/>
    <x v="10"/>
    <x v="1"/>
  </r>
  <r>
    <d v="1982-11-27T00:00:00"/>
    <n v="17.725000000000001"/>
    <x v="26"/>
    <x v="10"/>
    <x v="1"/>
  </r>
  <r>
    <d v="1982-11-28T00:00:00"/>
    <n v="19.175000000000001"/>
    <x v="27"/>
    <x v="10"/>
    <x v="1"/>
  </r>
  <r>
    <d v="1982-11-29T00:00:00"/>
    <n v="20.95"/>
    <x v="28"/>
    <x v="10"/>
    <x v="1"/>
  </r>
  <r>
    <d v="1982-11-30T00:00:00"/>
    <n v="23"/>
    <x v="29"/>
    <x v="10"/>
    <x v="1"/>
  </r>
  <r>
    <d v="1982-12-01T00:00:00"/>
    <n v="22.4"/>
    <x v="0"/>
    <x v="11"/>
    <x v="1"/>
  </r>
  <r>
    <d v="1982-12-02T00:00:00"/>
    <n v="22.1"/>
    <x v="1"/>
    <x v="11"/>
    <x v="1"/>
  </r>
  <r>
    <d v="1982-12-03T00:00:00"/>
    <n v="18.95"/>
    <x v="2"/>
    <x v="11"/>
    <x v="1"/>
  </r>
  <r>
    <d v="1982-12-04T00:00:00"/>
    <n v="17.149999999999999"/>
    <x v="3"/>
    <x v="11"/>
    <x v="1"/>
  </r>
  <r>
    <d v="1982-12-05T00:00:00"/>
    <n v="23.6"/>
    <x v="4"/>
    <x v="11"/>
    <x v="1"/>
  </r>
  <r>
    <d v="1982-12-06T00:00:00"/>
    <n v="27.2"/>
    <x v="5"/>
    <x v="11"/>
    <x v="1"/>
  </r>
  <r>
    <d v="1982-12-07T00:00:00"/>
    <n v="31.274999999999999"/>
    <x v="6"/>
    <x v="11"/>
    <x v="1"/>
  </r>
  <r>
    <d v="1982-12-08T00:00:00"/>
    <n v="24.85"/>
    <x v="7"/>
    <x v="11"/>
    <x v="1"/>
  </r>
  <r>
    <d v="1982-12-09T00:00:00"/>
    <n v="20.399999999999999"/>
    <x v="8"/>
    <x v="11"/>
    <x v="1"/>
  </r>
  <r>
    <d v="1982-12-10T00:00:00"/>
    <n v="26.65"/>
    <x v="9"/>
    <x v="11"/>
    <x v="1"/>
  </r>
  <r>
    <d v="1982-12-11T00:00:00"/>
    <n v="21.35"/>
    <x v="10"/>
    <x v="11"/>
    <x v="1"/>
  </r>
  <r>
    <d v="1982-12-12T00:00:00"/>
    <n v="16.324999999999999"/>
    <x v="11"/>
    <x v="11"/>
    <x v="1"/>
  </r>
  <r>
    <d v="1982-12-13T00:00:00"/>
    <n v="22.5"/>
    <x v="12"/>
    <x v="11"/>
    <x v="1"/>
  </r>
  <r>
    <d v="1982-12-14T00:00:00"/>
    <n v="24.9"/>
    <x v="13"/>
    <x v="11"/>
    <x v="1"/>
  </r>
  <r>
    <d v="1982-12-15T00:00:00"/>
    <n v="20.85"/>
    <x v="14"/>
    <x v="11"/>
    <x v="1"/>
  </r>
  <r>
    <d v="1982-12-16T00:00:00"/>
    <n v="16.125"/>
    <x v="15"/>
    <x v="11"/>
    <x v="1"/>
  </r>
  <r>
    <d v="1982-12-17T00:00:00"/>
    <n v="17.5"/>
    <x v="16"/>
    <x v="11"/>
    <x v="1"/>
  </r>
  <r>
    <d v="1982-12-18T00:00:00"/>
    <n v="19.425000000000001"/>
    <x v="17"/>
    <x v="11"/>
    <x v="1"/>
  </r>
  <r>
    <d v="1982-12-19T00:00:00"/>
    <n v="21.8"/>
    <x v="18"/>
    <x v="11"/>
    <x v="1"/>
  </r>
  <r>
    <d v="1982-12-20T00:00:00"/>
    <n v="22.774999999999999"/>
    <x v="19"/>
    <x v="11"/>
    <x v="1"/>
  </r>
  <r>
    <d v="1982-12-21T00:00:00"/>
    <n v="25.675000000000001"/>
    <x v="20"/>
    <x v="11"/>
    <x v="1"/>
  </r>
  <r>
    <d v="1982-12-22T00:00:00"/>
    <n v="25.15"/>
    <x v="21"/>
    <x v="11"/>
    <x v="1"/>
  </r>
  <r>
    <d v="1982-12-23T00:00:00"/>
    <n v="27.875"/>
    <x v="22"/>
    <x v="11"/>
    <x v="1"/>
  </r>
  <r>
    <d v="1982-12-24T00:00:00"/>
    <n v="23.8"/>
    <x v="23"/>
    <x v="11"/>
    <x v="1"/>
  </r>
  <r>
    <d v="1982-12-25T00:00:00"/>
    <n v="18.350000000000001"/>
    <x v="24"/>
    <x v="11"/>
    <x v="1"/>
  </r>
  <r>
    <d v="1982-12-26T00:00:00"/>
    <n v="23.25"/>
    <x v="25"/>
    <x v="11"/>
    <x v="1"/>
  </r>
  <r>
    <d v="1982-12-27T00:00:00"/>
    <n v="27.05"/>
    <x v="26"/>
    <x v="11"/>
    <x v="1"/>
  </r>
  <r>
    <d v="1982-12-28T00:00:00"/>
    <n v="19.875"/>
    <x v="27"/>
    <x v="11"/>
    <x v="1"/>
  </r>
  <r>
    <d v="1982-12-29T00:00:00"/>
    <n v="19.2"/>
    <x v="28"/>
    <x v="11"/>
    <x v="1"/>
  </r>
  <r>
    <d v="1982-12-30T00:00:00"/>
    <n v="14.975"/>
    <x v="29"/>
    <x v="11"/>
    <x v="1"/>
  </r>
  <r>
    <d v="1982-12-31T00:00:00"/>
    <n v="17.774999999999999"/>
    <x v="30"/>
    <x v="11"/>
    <x v="1"/>
  </r>
  <r>
    <d v="1983-01-01T00:00:00"/>
    <n v="19.824999999999999"/>
    <x v="0"/>
    <x v="0"/>
    <x v="2"/>
  </r>
  <r>
    <d v="1983-01-02T00:00:00"/>
    <n v="20.625"/>
    <x v="1"/>
    <x v="0"/>
    <x v="2"/>
  </r>
  <r>
    <d v="1983-01-03T00:00:00"/>
    <n v="16.45"/>
    <x v="2"/>
    <x v="0"/>
    <x v="2"/>
  </r>
  <r>
    <d v="1983-01-04T00:00:00"/>
    <n v="20.675000000000001"/>
    <x v="3"/>
    <x v="0"/>
    <x v="2"/>
  </r>
  <r>
    <d v="1983-01-05T00:00:00"/>
    <n v="19.625"/>
    <x v="4"/>
    <x v="0"/>
    <x v="2"/>
  </r>
  <r>
    <d v="1983-01-06T00:00:00"/>
    <n v="22.824999999999999"/>
    <x v="5"/>
    <x v="0"/>
    <x v="2"/>
  </r>
  <r>
    <d v="1983-01-07T00:00:00"/>
    <n v="16.024999999999999"/>
    <x v="6"/>
    <x v="0"/>
    <x v="2"/>
  </r>
  <r>
    <d v="1983-01-08T00:00:00"/>
    <n v="13.55"/>
    <x v="7"/>
    <x v="0"/>
    <x v="2"/>
  </r>
  <r>
    <d v="1983-01-09T00:00:00"/>
    <n v="20.625"/>
    <x v="8"/>
    <x v="0"/>
    <x v="2"/>
  </r>
  <r>
    <d v="1983-01-10T00:00:00"/>
    <n v="26.45"/>
    <x v="9"/>
    <x v="0"/>
    <x v="2"/>
  </r>
  <r>
    <d v="1983-01-11T00:00:00"/>
    <n v="21.824999999999999"/>
    <x v="10"/>
    <x v="0"/>
    <x v="2"/>
  </r>
  <r>
    <d v="1983-01-12T00:00:00"/>
    <n v="12.074999999999999"/>
    <x v="11"/>
    <x v="0"/>
    <x v="2"/>
  </r>
  <r>
    <d v="1983-01-13T00:00:00"/>
    <n v="17.95"/>
    <x v="12"/>
    <x v="0"/>
    <x v="2"/>
  </r>
  <r>
    <d v="1983-01-14T00:00:00"/>
    <n v="19.55"/>
    <x v="13"/>
    <x v="0"/>
    <x v="2"/>
  </r>
  <r>
    <d v="1983-01-15T00:00:00"/>
    <n v="18.75"/>
    <x v="14"/>
    <x v="0"/>
    <x v="2"/>
  </r>
  <r>
    <d v="1983-01-16T00:00:00"/>
    <n v="24.274999999999999"/>
    <x v="15"/>
    <x v="0"/>
    <x v="2"/>
  </r>
  <r>
    <d v="1983-01-17T00:00:00"/>
    <n v="21.625"/>
    <x v="16"/>
    <x v="0"/>
    <x v="2"/>
  </r>
  <r>
    <d v="1983-01-18T00:00:00"/>
    <n v="19.625"/>
    <x v="17"/>
    <x v="0"/>
    <x v="2"/>
  </r>
  <r>
    <d v="1983-01-19T00:00:00"/>
    <n v="21.175000000000001"/>
    <x v="18"/>
    <x v="0"/>
    <x v="2"/>
  </r>
  <r>
    <d v="1983-01-20T00:00:00"/>
    <n v="23.925000000000001"/>
    <x v="19"/>
    <x v="0"/>
    <x v="2"/>
  </r>
  <r>
    <d v="1983-01-21T00:00:00"/>
    <n v="21.4"/>
    <x v="20"/>
    <x v="0"/>
    <x v="2"/>
  </r>
  <r>
    <d v="1983-01-22T00:00:00"/>
    <n v="25.05"/>
    <x v="21"/>
    <x v="0"/>
    <x v="2"/>
  </r>
  <r>
    <d v="1983-01-23T00:00:00"/>
    <n v="33.9"/>
    <x v="22"/>
    <x v="0"/>
    <x v="2"/>
  </r>
  <r>
    <d v="1983-01-24T00:00:00"/>
    <n v="39.4"/>
    <x v="23"/>
    <x v="0"/>
    <x v="2"/>
  </r>
  <r>
    <d v="1983-01-25T00:00:00"/>
    <n v="36.85"/>
    <x v="24"/>
    <x v="0"/>
    <x v="2"/>
  </r>
  <r>
    <d v="1983-01-26T00:00:00"/>
    <n v="29.524999999999999"/>
    <x v="25"/>
    <x v="0"/>
    <x v="2"/>
  </r>
  <r>
    <d v="1983-01-27T00:00:00"/>
    <n v="21.65"/>
    <x v="26"/>
    <x v="0"/>
    <x v="2"/>
  </r>
  <r>
    <d v="1983-01-28T00:00:00"/>
    <n v="21.25"/>
    <x v="27"/>
    <x v="0"/>
    <x v="2"/>
  </r>
  <r>
    <d v="1983-01-29T00:00:00"/>
    <n v="24.125"/>
    <x v="28"/>
    <x v="0"/>
    <x v="2"/>
  </r>
  <r>
    <d v="1983-01-30T00:00:00"/>
    <n v="22.425000000000001"/>
    <x v="29"/>
    <x v="0"/>
    <x v="2"/>
  </r>
  <r>
    <d v="1983-01-31T00:00:00"/>
    <n v="21.725000000000001"/>
    <x v="30"/>
    <x v="0"/>
    <x v="2"/>
  </r>
  <r>
    <d v="1983-02-01T00:00:00"/>
    <n v="21.475000000000001"/>
    <x v="0"/>
    <x v="1"/>
    <x v="2"/>
  </r>
  <r>
    <d v="1983-02-02T00:00:00"/>
    <n v="21.774999999999999"/>
    <x v="1"/>
    <x v="1"/>
    <x v="2"/>
  </r>
  <r>
    <d v="1983-02-03T00:00:00"/>
    <n v="24.05"/>
    <x v="2"/>
    <x v="1"/>
    <x v="2"/>
  </r>
  <r>
    <d v="1983-02-04T00:00:00"/>
    <n v="26.9"/>
    <x v="3"/>
    <x v="1"/>
    <x v="2"/>
  </r>
  <r>
    <d v="1983-02-05T00:00:00"/>
    <n v="29.524999999999999"/>
    <x v="4"/>
    <x v="1"/>
    <x v="2"/>
  </r>
  <r>
    <d v="1983-02-06T00:00:00"/>
    <n v="26.3"/>
    <x v="5"/>
    <x v="1"/>
    <x v="2"/>
  </r>
  <r>
    <d v="1983-02-07T00:00:00"/>
    <n v="25.75"/>
    <x v="6"/>
    <x v="1"/>
    <x v="2"/>
  </r>
  <r>
    <d v="1983-02-08T00:00:00"/>
    <n v="24.85"/>
    <x v="7"/>
    <x v="1"/>
    <x v="2"/>
  </r>
  <r>
    <d v="1983-02-09T00:00:00"/>
    <n v="25.5"/>
    <x v="8"/>
    <x v="1"/>
    <x v="2"/>
  </r>
  <r>
    <d v="1983-02-10T00:00:00"/>
    <n v="27.675000000000001"/>
    <x v="9"/>
    <x v="1"/>
    <x v="2"/>
  </r>
  <r>
    <d v="1983-02-11T00:00:00"/>
    <n v="19.75"/>
    <x v="10"/>
    <x v="1"/>
    <x v="2"/>
  </r>
  <r>
    <d v="1983-02-12T00:00:00"/>
    <n v="16.8"/>
    <x v="11"/>
    <x v="1"/>
    <x v="2"/>
  </r>
  <r>
    <d v="1983-02-13T00:00:00"/>
    <n v="12.625"/>
    <x v="12"/>
    <x v="1"/>
    <x v="2"/>
  </r>
  <r>
    <d v="1983-02-14T00:00:00"/>
    <n v="13.05"/>
    <x v="13"/>
    <x v="1"/>
    <x v="2"/>
  </r>
  <r>
    <d v="1983-02-15T00:00:00"/>
    <n v="14.925000000000001"/>
    <x v="14"/>
    <x v="1"/>
    <x v="2"/>
  </r>
  <r>
    <d v="1983-02-16T00:00:00"/>
    <n v="24.05"/>
    <x v="15"/>
    <x v="1"/>
    <x v="2"/>
  </r>
  <r>
    <d v="1983-02-17T00:00:00"/>
    <n v="23.824999999999999"/>
    <x v="16"/>
    <x v="1"/>
    <x v="2"/>
  </r>
  <r>
    <d v="1983-02-18T00:00:00"/>
    <n v="19.725000000000001"/>
    <x v="17"/>
    <x v="1"/>
    <x v="2"/>
  </r>
  <r>
    <d v="1983-02-19T00:00:00"/>
    <n v="20.074999999999999"/>
    <x v="18"/>
    <x v="1"/>
    <x v="2"/>
  </r>
  <r>
    <d v="1983-02-20T00:00:00"/>
    <n v="15.15"/>
    <x v="19"/>
    <x v="1"/>
    <x v="2"/>
  </r>
  <r>
    <d v="1983-02-21T00:00:00"/>
    <n v="15.675000000000001"/>
    <x v="20"/>
    <x v="1"/>
    <x v="2"/>
  </r>
  <r>
    <d v="1983-02-22T00:00:00"/>
    <n v="14.574999999999999"/>
    <x v="21"/>
    <x v="1"/>
    <x v="2"/>
  </r>
  <r>
    <d v="1983-02-23T00:00:00"/>
    <n v="15.725"/>
    <x v="22"/>
    <x v="1"/>
    <x v="2"/>
  </r>
  <r>
    <d v="1983-02-24T00:00:00"/>
    <n v="11.25"/>
    <x v="23"/>
    <x v="1"/>
    <x v="2"/>
  </r>
  <r>
    <d v="1983-02-25T00:00:00"/>
    <n v="12.25"/>
    <x v="24"/>
    <x v="1"/>
    <x v="2"/>
  </r>
  <r>
    <d v="1983-02-26T00:00:00"/>
    <n v="16.725000000000001"/>
    <x v="25"/>
    <x v="1"/>
    <x v="2"/>
  </r>
  <r>
    <d v="1983-02-27T00:00:00"/>
    <n v="20.25"/>
    <x v="26"/>
    <x v="1"/>
    <x v="2"/>
  </r>
  <r>
    <d v="1983-02-28T00:00:00"/>
    <n v="20.625"/>
    <x v="27"/>
    <x v="1"/>
    <x v="2"/>
  </r>
  <r>
    <d v="1983-03-01T00:00:00"/>
    <n v="22.125"/>
    <x v="0"/>
    <x v="2"/>
    <x v="2"/>
  </r>
  <r>
    <d v="1983-03-02T00:00:00"/>
    <n v="23.8"/>
    <x v="1"/>
    <x v="2"/>
    <x v="2"/>
  </r>
  <r>
    <d v="1983-03-03T00:00:00"/>
    <n v="20.65"/>
    <x v="2"/>
    <x v="2"/>
    <x v="2"/>
  </r>
  <r>
    <d v="1983-03-04T00:00:00"/>
    <n v="22"/>
    <x v="3"/>
    <x v="2"/>
    <x v="2"/>
  </r>
  <r>
    <d v="1983-03-05T00:00:00"/>
    <n v="22.1"/>
    <x v="4"/>
    <x v="2"/>
    <x v="2"/>
  </r>
  <r>
    <d v="1983-03-06T00:00:00"/>
    <n v="21.1"/>
    <x v="5"/>
    <x v="2"/>
    <x v="2"/>
  </r>
  <r>
    <d v="1983-03-07T00:00:00"/>
    <n v="20.875"/>
    <x v="6"/>
    <x v="2"/>
    <x v="2"/>
  </r>
  <r>
    <d v="1983-03-08T00:00:00"/>
    <n v="21.4"/>
    <x v="7"/>
    <x v="2"/>
    <x v="2"/>
  </r>
  <r>
    <d v="1983-03-09T00:00:00"/>
    <n v="13.074999999999999"/>
    <x v="8"/>
    <x v="2"/>
    <x v="2"/>
  </r>
  <r>
    <d v="1983-03-10T00:00:00"/>
    <n v="12.574999999999999"/>
    <x v="9"/>
    <x v="2"/>
    <x v="2"/>
  </r>
  <r>
    <d v="1983-03-11T00:00:00"/>
    <n v="14.25"/>
    <x v="10"/>
    <x v="2"/>
    <x v="2"/>
  </r>
  <r>
    <d v="1983-03-12T00:00:00"/>
    <n v="13.275"/>
    <x v="11"/>
    <x v="2"/>
    <x v="2"/>
  </r>
  <r>
    <d v="1983-03-13T00:00:00"/>
    <n v="14.3"/>
    <x v="12"/>
    <x v="2"/>
    <x v="2"/>
  </r>
  <r>
    <d v="1983-03-14T00:00:00"/>
    <n v="12.875"/>
    <x v="13"/>
    <x v="2"/>
    <x v="2"/>
  </r>
  <r>
    <d v="1983-03-15T00:00:00"/>
    <n v="15.3"/>
    <x v="14"/>
    <x v="2"/>
    <x v="2"/>
  </r>
  <r>
    <d v="1983-03-16T00:00:00"/>
    <n v="17.475000000000001"/>
    <x v="15"/>
    <x v="2"/>
    <x v="2"/>
  </r>
  <r>
    <d v="1983-03-17T00:00:00"/>
    <n v="20.7"/>
    <x v="16"/>
    <x v="2"/>
    <x v="2"/>
  </r>
  <r>
    <d v="1983-03-18T00:00:00"/>
    <n v="24.725000000000001"/>
    <x v="17"/>
    <x v="2"/>
    <x v="2"/>
  </r>
  <r>
    <d v="1983-03-19T00:00:00"/>
    <n v="23.85"/>
    <x v="18"/>
    <x v="2"/>
    <x v="2"/>
  </r>
  <r>
    <d v="1983-03-20T00:00:00"/>
    <n v="21.55"/>
    <x v="19"/>
    <x v="2"/>
    <x v="2"/>
  </r>
  <r>
    <d v="1983-03-21T00:00:00"/>
    <n v="22.824999999999999"/>
    <x v="20"/>
    <x v="2"/>
    <x v="2"/>
  </r>
  <r>
    <d v="1983-03-22T00:00:00"/>
    <n v="25.975000000000001"/>
    <x v="21"/>
    <x v="2"/>
    <x v="2"/>
  </r>
  <r>
    <d v="1983-03-23T00:00:00"/>
    <n v="22.675000000000001"/>
    <x v="22"/>
    <x v="2"/>
    <x v="2"/>
  </r>
  <r>
    <d v="1983-03-24T00:00:00"/>
    <n v="20.65"/>
    <x v="23"/>
    <x v="2"/>
    <x v="2"/>
  </r>
  <r>
    <d v="1983-03-25T00:00:00"/>
    <n v="21.925000000000001"/>
    <x v="24"/>
    <x v="2"/>
    <x v="2"/>
  </r>
  <r>
    <d v="1983-03-26T00:00:00"/>
    <n v="17.524999999999999"/>
    <x v="25"/>
    <x v="2"/>
    <x v="2"/>
  </r>
  <r>
    <d v="1983-03-27T00:00:00"/>
    <n v="14.15"/>
    <x v="26"/>
    <x v="2"/>
    <x v="2"/>
  </r>
  <r>
    <d v="1983-03-28T00:00:00"/>
    <n v="12.2"/>
    <x v="27"/>
    <x v="2"/>
    <x v="2"/>
  </r>
  <r>
    <d v="1983-03-29T00:00:00"/>
    <n v="13.025"/>
    <x v="28"/>
    <x v="2"/>
    <x v="2"/>
  </r>
  <r>
    <d v="1983-03-30T00:00:00"/>
    <n v="11.574999999999999"/>
    <x v="29"/>
    <x v="2"/>
    <x v="2"/>
  </r>
  <r>
    <d v="1983-03-31T00:00:00"/>
    <n v="13.35"/>
    <x v="30"/>
    <x v="2"/>
    <x v="2"/>
  </r>
  <r>
    <d v="1983-04-01T00:00:00"/>
    <n v="11.675000000000001"/>
    <x v="0"/>
    <x v="3"/>
    <x v="2"/>
  </r>
  <r>
    <d v="1983-04-02T00:00:00"/>
    <n v="11.074999999999999"/>
    <x v="1"/>
    <x v="3"/>
    <x v="2"/>
  </r>
  <r>
    <d v="1983-04-03T00:00:00"/>
    <n v="13.75"/>
    <x v="2"/>
    <x v="3"/>
    <x v="2"/>
  </r>
  <r>
    <d v="1983-04-04T00:00:00"/>
    <n v="12.074999999999999"/>
    <x v="3"/>
    <x v="3"/>
    <x v="2"/>
  </r>
  <r>
    <d v="1983-04-05T00:00:00"/>
    <n v="11.15"/>
    <x v="4"/>
    <x v="3"/>
    <x v="2"/>
  </r>
  <r>
    <d v="1983-04-06T00:00:00"/>
    <n v="8.0250000000000004"/>
    <x v="5"/>
    <x v="3"/>
    <x v="2"/>
  </r>
  <r>
    <d v="1983-04-07T00:00:00"/>
    <n v="9.25"/>
    <x v="6"/>
    <x v="3"/>
    <x v="2"/>
  </r>
  <r>
    <d v="1983-04-08T00:00:00"/>
    <n v="13.574999999999999"/>
    <x v="7"/>
    <x v="3"/>
    <x v="2"/>
  </r>
  <r>
    <d v="1983-04-09T00:00:00"/>
    <n v="18.350000000000001"/>
    <x v="8"/>
    <x v="3"/>
    <x v="2"/>
  </r>
  <r>
    <d v="1983-04-10T00:00:00"/>
    <n v="20.05"/>
    <x v="9"/>
    <x v="3"/>
    <x v="2"/>
  </r>
  <r>
    <d v="1983-04-11T00:00:00"/>
    <n v="21.6"/>
    <x v="10"/>
    <x v="3"/>
    <x v="2"/>
  </r>
  <r>
    <d v="1983-04-12T00:00:00"/>
    <n v="16.875"/>
    <x v="11"/>
    <x v="3"/>
    <x v="2"/>
  </r>
  <r>
    <d v="1983-04-13T00:00:00"/>
    <n v="12.8"/>
    <x v="12"/>
    <x v="3"/>
    <x v="2"/>
  </r>
  <r>
    <d v="1983-04-14T00:00:00"/>
    <n v="10.45"/>
    <x v="13"/>
    <x v="3"/>
    <x v="2"/>
  </r>
  <r>
    <d v="1983-04-15T00:00:00"/>
    <n v="9.875"/>
    <x v="14"/>
    <x v="3"/>
    <x v="2"/>
  </r>
  <r>
    <d v="1983-04-16T00:00:00"/>
    <n v="8.4"/>
    <x v="15"/>
    <x v="3"/>
    <x v="2"/>
  </r>
  <r>
    <d v="1983-04-17T00:00:00"/>
    <n v="5.0250000000000004"/>
    <x v="16"/>
    <x v="3"/>
    <x v="2"/>
  </r>
  <r>
    <d v="1983-04-18T00:00:00"/>
    <n v="4.5"/>
    <x v="17"/>
    <x v="3"/>
    <x v="2"/>
  </r>
  <r>
    <d v="1983-04-19T00:00:00"/>
    <n v="4.5750000000000002"/>
    <x v="18"/>
    <x v="3"/>
    <x v="2"/>
  </r>
  <r>
    <d v="1983-04-20T00:00:00"/>
    <n v="4.25"/>
    <x v="19"/>
    <x v="3"/>
    <x v="2"/>
  </r>
  <r>
    <d v="1983-04-21T00:00:00"/>
    <n v="2.875"/>
    <x v="20"/>
    <x v="3"/>
    <x v="2"/>
  </r>
  <r>
    <d v="1983-04-22T00:00:00"/>
    <n v="5.3"/>
    <x v="21"/>
    <x v="3"/>
    <x v="2"/>
  </r>
  <r>
    <d v="1983-04-23T00:00:00"/>
    <n v="5.5250000000000004"/>
    <x v="22"/>
    <x v="3"/>
    <x v="2"/>
  </r>
  <r>
    <d v="1983-04-24T00:00:00"/>
    <n v="3.85"/>
    <x v="23"/>
    <x v="3"/>
    <x v="2"/>
  </r>
  <r>
    <d v="1983-04-25T00:00:00"/>
    <n v="9.9499999999999993"/>
    <x v="24"/>
    <x v="3"/>
    <x v="2"/>
  </r>
  <r>
    <d v="1983-04-26T00:00:00"/>
    <n v="12.675000000000001"/>
    <x v="25"/>
    <x v="3"/>
    <x v="2"/>
  </r>
  <r>
    <d v="1983-04-27T00:00:00"/>
    <n v="13.324999999999999"/>
    <x v="26"/>
    <x v="3"/>
    <x v="2"/>
  </r>
  <r>
    <d v="1983-04-28T00:00:00"/>
    <n v="12.875"/>
    <x v="27"/>
    <x v="3"/>
    <x v="2"/>
  </r>
  <r>
    <d v="1983-04-29T00:00:00"/>
    <n v="8.1750000000000007"/>
    <x v="28"/>
    <x v="3"/>
    <x v="2"/>
  </r>
  <r>
    <d v="1983-04-30T00:00:00"/>
    <n v="11.525"/>
    <x v="29"/>
    <x v="3"/>
    <x v="2"/>
  </r>
  <r>
    <d v="1983-05-01T00:00:00"/>
    <n v="10.7"/>
    <x v="0"/>
    <x v="4"/>
    <x v="2"/>
  </r>
  <r>
    <d v="1983-05-02T00:00:00"/>
    <n v="9.2750000000000004"/>
    <x v="1"/>
    <x v="4"/>
    <x v="2"/>
  </r>
  <r>
    <d v="1983-05-03T00:00:00"/>
    <n v="7.4249999999999998"/>
    <x v="2"/>
    <x v="4"/>
    <x v="2"/>
  </r>
  <r>
    <d v="1983-05-04T00:00:00"/>
    <n v="5.75"/>
    <x v="3"/>
    <x v="4"/>
    <x v="2"/>
  </r>
  <r>
    <d v="1983-05-05T00:00:00"/>
    <n v="5.1749999999999998"/>
    <x v="4"/>
    <x v="4"/>
    <x v="2"/>
  </r>
  <r>
    <d v="1983-05-06T00:00:00"/>
    <n v="3.95"/>
    <x v="5"/>
    <x v="4"/>
    <x v="2"/>
  </r>
  <r>
    <d v="1983-05-07T00:00:00"/>
    <n v="4.55"/>
    <x v="6"/>
    <x v="4"/>
    <x v="2"/>
  </r>
  <r>
    <d v="1983-05-08T00:00:00"/>
    <n v="7.6749999999999998"/>
    <x v="7"/>
    <x v="4"/>
    <x v="2"/>
  </r>
  <r>
    <d v="1983-05-09T00:00:00"/>
    <n v="10.975"/>
    <x v="8"/>
    <x v="4"/>
    <x v="2"/>
  </r>
  <r>
    <d v="1983-05-10T00:00:00"/>
    <n v="10.3"/>
    <x v="9"/>
    <x v="4"/>
    <x v="2"/>
  </r>
  <r>
    <d v="1983-05-11T00:00:00"/>
    <n v="10.45"/>
    <x v="10"/>
    <x v="4"/>
    <x v="2"/>
  </r>
  <r>
    <d v="1983-05-12T00:00:00"/>
    <n v="8.3249999999999993"/>
    <x v="11"/>
    <x v="4"/>
    <x v="2"/>
  </r>
  <r>
    <d v="1983-05-13T00:00:00"/>
    <n v="7.85"/>
    <x v="12"/>
    <x v="4"/>
    <x v="2"/>
  </r>
  <r>
    <d v="1983-05-14T00:00:00"/>
    <n v="11.375"/>
    <x v="13"/>
    <x v="4"/>
    <x v="2"/>
  </r>
  <r>
    <d v="1983-05-15T00:00:00"/>
    <n v="8.35"/>
    <x v="14"/>
    <x v="4"/>
    <x v="2"/>
  </r>
  <r>
    <d v="1983-05-16T00:00:00"/>
    <n v="6.5250000000000004"/>
    <x v="15"/>
    <x v="4"/>
    <x v="2"/>
  </r>
  <r>
    <d v="1983-05-17T00:00:00"/>
    <n v="4.8"/>
    <x v="16"/>
    <x v="4"/>
    <x v="2"/>
  </r>
  <r>
    <d v="1983-05-18T00:00:00"/>
    <n v="5.4"/>
    <x v="17"/>
    <x v="4"/>
    <x v="2"/>
  </r>
  <r>
    <d v="1983-05-19T00:00:00"/>
    <n v="5.0999999999999996"/>
    <x v="18"/>
    <x v="4"/>
    <x v="2"/>
  </r>
  <r>
    <d v="1983-05-20T00:00:00"/>
    <n v="1.8"/>
    <x v="19"/>
    <x v="4"/>
    <x v="2"/>
  </r>
  <r>
    <d v="1983-05-21T00:00:00"/>
    <n v="3.5"/>
    <x v="20"/>
    <x v="4"/>
    <x v="2"/>
  </r>
  <r>
    <d v="1983-05-22T00:00:00"/>
    <n v="1.0249999999999999"/>
    <x v="21"/>
    <x v="4"/>
    <x v="2"/>
  </r>
  <r>
    <d v="1983-05-23T00:00:00"/>
    <n v="4.8250000000000002"/>
    <x v="22"/>
    <x v="4"/>
    <x v="2"/>
  </r>
  <r>
    <d v="1983-05-24T00:00:00"/>
    <n v="2.7250000000000001"/>
    <x v="23"/>
    <x v="4"/>
    <x v="2"/>
  </r>
  <r>
    <d v="1983-05-25T00:00:00"/>
    <n v="0"/>
    <x v="24"/>
    <x v="4"/>
    <x v="2"/>
  </r>
  <r>
    <d v="1983-05-26T00:00:00"/>
    <n v="1.65"/>
    <x v="25"/>
    <x v="4"/>
    <x v="2"/>
  </r>
  <r>
    <d v="1983-05-27T00:00:00"/>
    <n v="1.1000000000000001"/>
    <x v="26"/>
    <x v="4"/>
    <x v="2"/>
  </r>
  <r>
    <d v="1983-05-28T00:00:00"/>
    <n v="0"/>
    <x v="27"/>
    <x v="4"/>
    <x v="2"/>
  </r>
  <r>
    <d v="1983-05-29T00:00:00"/>
    <n v="0"/>
    <x v="28"/>
    <x v="4"/>
    <x v="2"/>
  </r>
  <r>
    <d v="1983-05-30T00:00:00"/>
    <n v="1.575"/>
    <x v="29"/>
    <x v="4"/>
    <x v="2"/>
  </r>
  <r>
    <d v="1983-05-31T00:00:00"/>
    <n v="2.3250000000000002"/>
    <x v="30"/>
    <x v="4"/>
    <x v="2"/>
  </r>
  <r>
    <d v="1983-06-01T00:00:00"/>
    <n v="2.0499999999999998"/>
    <x v="0"/>
    <x v="5"/>
    <x v="2"/>
  </r>
  <r>
    <d v="1983-06-02T00:00:00"/>
    <n v="5.8"/>
    <x v="1"/>
    <x v="5"/>
    <x v="2"/>
  </r>
  <r>
    <d v="1983-06-03T00:00:00"/>
    <n v="8.125"/>
    <x v="2"/>
    <x v="5"/>
    <x v="2"/>
  </r>
  <r>
    <d v="1983-06-04T00:00:00"/>
    <n v="4.5750000000000002"/>
    <x v="3"/>
    <x v="5"/>
    <x v="2"/>
  </r>
  <r>
    <d v="1983-06-05T00:00:00"/>
    <n v="2.5750000000000002"/>
    <x v="4"/>
    <x v="5"/>
    <x v="2"/>
  </r>
  <r>
    <d v="1983-06-06T00:00:00"/>
    <n v="0.55000000000000071"/>
    <x v="5"/>
    <x v="5"/>
    <x v="2"/>
  </r>
  <r>
    <d v="1983-06-07T00:00:00"/>
    <n v="1.575"/>
    <x v="6"/>
    <x v="5"/>
    <x v="2"/>
  </r>
  <r>
    <d v="1983-06-08T00:00:00"/>
    <n v="9.9999999999999645E-2"/>
    <x v="7"/>
    <x v="5"/>
    <x v="2"/>
  </r>
  <r>
    <d v="1983-06-09T00:00:00"/>
    <n v="2.5000000000000355E-2"/>
    <x v="8"/>
    <x v="5"/>
    <x v="2"/>
  </r>
  <r>
    <d v="1983-06-10T00:00:00"/>
    <n v="0"/>
    <x v="9"/>
    <x v="5"/>
    <x v="2"/>
  </r>
  <r>
    <d v="1983-06-11T00:00:00"/>
    <n v="2.85"/>
    <x v="10"/>
    <x v="5"/>
    <x v="2"/>
  </r>
  <r>
    <d v="1983-06-12T00:00:00"/>
    <n v="3.1749999999999998"/>
    <x v="11"/>
    <x v="5"/>
    <x v="2"/>
  </r>
  <r>
    <d v="1983-06-13T00:00:00"/>
    <n v="0.95"/>
    <x v="12"/>
    <x v="5"/>
    <x v="2"/>
  </r>
  <r>
    <d v="1983-06-14T00:00:00"/>
    <n v="0.47500000000000053"/>
    <x v="13"/>
    <x v="5"/>
    <x v="2"/>
  </r>
  <r>
    <d v="1983-06-15T00:00:00"/>
    <n v="0"/>
    <x v="14"/>
    <x v="5"/>
    <x v="2"/>
  </r>
  <r>
    <d v="1983-06-16T00:00:00"/>
    <n v="0"/>
    <x v="15"/>
    <x v="5"/>
    <x v="2"/>
  </r>
  <r>
    <d v="1983-06-17T00:00:00"/>
    <n v="0"/>
    <x v="16"/>
    <x v="5"/>
    <x v="2"/>
  </r>
  <r>
    <d v="1983-06-18T00:00:00"/>
    <n v="1.65"/>
    <x v="17"/>
    <x v="5"/>
    <x v="2"/>
  </r>
  <r>
    <d v="1983-06-19T00:00:00"/>
    <n v="3.6"/>
    <x v="18"/>
    <x v="5"/>
    <x v="2"/>
  </r>
  <r>
    <d v="1983-06-20T00:00:00"/>
    <n v="3.5750000000000002"/>
    <x v="19"/>
    <x v="5"/>
    <x v="2"/>
  </r>
  <r>
    <d v="1983-06-21T00:00:00"/>
    <n v="2.0499999999999998"/>
    <x v="20"/>
    <x v="5"/>
    <x v="2"/>
  </r>
  <r>
    <d v="1983-06-22T00:00:00"/>
    <n v="2.5750000000000002"/>
    <x v="21"/>
    <x v="5"/>
    <x v="2"/>
  </r>
  <r>
    <d v="1983-06-23T00:00:00"/>
    <n v="1.8"/>
    <x v="22"/>
    <x v="5"/>
    <x v="2"/>
  </r>
  <r>
    <d v="1983-06-24T00:00:00"/>
    <n v="0"/>
    <x v="23"/>
    <x v="5"/>
    <x v="2"/>
  </r>
  <r>
    <d v="1983-06-25T00:00:00"/>
    <n v="1.825"/>
    <x v="24"/>
    <x v="5"/>
    <x v="2"/>
  </r>
  <r>
    <d v="1983-06-26T00:00:00"/>
    <n v="2.65"/>
    <x v="25"/>
    <x v="5"/>
    <x v="2"/>
  </r>
  <r>
    <d v="1983-06-27T00:00:00"/>
    <n v="2.8250000000000002"/>
    <x v="26"/>
    <x v="5"/>
    <x v="2"/>
  </r>
  <r>
    <d v="1983-06-28T00:00:00"/>
    <n v="0.77500000000000002"/>
    <x v="27"/>
    <x v="5"/>
    <x v="2"/>
  </r>
  <r>
    <d v="1983-06-29T00:00:00"/>
    <n v="0.44999999999999929"/>
    <x v="28"/>
    <x v="5"/>
    <x v="2"/>
  </r>
  <r>
    <d v="1983-06-30T00:00:00"/>
    <n v="0.5"/>
    <x v="29"/>
    <x v="5"/>
    <x v="2"/>
  </r>
  <r>
    <d v="1983-07-01T00:00:00"/>
    <n v="0.25"/>
    <x v="0"/>
    <x v="6"/>
    <x v="2"/>
  </r>
  <r>
    <d v="1983-07-02T00:00:00"/>
    <n v="1.7250000000000001"/>
    <x v="1"/>
    <x v="6"/>
    <x v="2"/>
  </r>
  <r>
    <d v="1983-07-03T00:00:00"/>
    <n v="0.27500000000000002"/>
    <x v="2"/>
    <x v="6"/>
    <x v="2"/>
  </r>
  <r>
    <d v="1983-07-04T00:00:00"/>
    <n v="0"/>
    <x v="3"/>
    <x v="6"/>
    <x v="2"/>
  </r>
  <r>
    <d v="1983-07-05T00:00:00"/>
    <n v="0"/>
    <x v="4"/>
    <x v="6"/>
    <x v="2"/>
  </r>
  <r>
    <d v="1983-07-06T00:00:00"/>
    <n v="0"/>
    <x v="5"/>
    <x v="6"/>
    <x v="2"/>
  </r>
  <r>
    <d v="1983-07-07T00:00:00"/>
    <n v="4.9999999999999822E-2"/>
    <x v="6"/>
    <x v="6"/>
    <x v="2"/>
  </r>
  <r>
    <d v="1983-07-08T00:00:00"/>
    <n v="0"/>
    <x v="7"/>
    <x v="6"/>
    <x v="2"/>
  </r>
  <r>
    <d v="1983-07-09T00:00:00"/>
    <n v="0.125"/>
    <x v="8"/>
    <x v="6"/>
    <x v="2"/>
  </r>
  <r>
    <d v="1983-07-10T00:00:00"/>
    <n v="0.375"/>
    <x v="9"/>
    <x v="6"/>
    <x v="2"/>
  </r>
  <r>
    <d v="1983-07-11T00:00:00"/>
    <n v="0"/>
    <x v="10"/>
    <x v="6"/>
    <x v="2"/>
  </r>
  <r>
    <d v="1983-07-12T00:00:00"/>
    <n v="0"/>
    <x v="11"/>
    <x v="6"/>
    <x v="2"/>
  </r>
  <r>
    <d v="1983-07-13T00:00:00"/>
    <n v="0"/>
    <x v="12"/>
    <x v="6"/>
    <x v="2"/>
  </r>
  <r>
    <d v="1983-07-14T00:00:00"/>
    <n v="0.75"/>
    <x v="13"/>
    <x v="6"/>
    <x v="2"/>
  </r>
  <r>
    <d v="1983-07-15T00:00:00"/>
    <n v="3.6"/>
    <x v="14"/>
    <x v="6"/>
    <x v="2"/>
  </r>
  <r>
    <d v="1983-07-16T00:00:00"/>
    <n v="1.7749999999999999"/>
    <x v="15"/>
    <x v="6"/>
    <x v="2"/>
  </r>
  <r>
    <d v="1983-07-17T00:00:00"/>
    <n v="1.7250000000000001"/>
    <x v="16"/>
    <x v="6"/>
    <x v="2"/>
  </r>
  <r>
    <d v="1983-07-18T00:00:00"/>
    <n v="2.5000000000000355E-2"/>
    <x v="17"/>
    <x v="6"/>
    <x v="2"/>
  </r>
  <r>
    <d v="1983-07-19T00:00:00"/>
    <n v="0"/>
    <x v="18"/>
    <x v="6"/>
    <x v="2"/>
  </r>
  <r>
    <d v="1983-07-20T00:00:00"/>
    <n v="0"/>
    <x v="19"/>
    <x v="6"/>
    <x v="2"/>
  </r>
  <r>
    <d v="1983-07-21T00:00:00"/>
    <n v="0"/>
    <x v="20"/>
    <x v="6"/>
    <x v="2"/>
  </r>
  <r>
    <d v="1983-07-22T00:00:00"/>
    <n v="0"/>
    <x v="21"/>
    <x v="6"/>
    <x v="2"/>
  </r>
  <r>
    <d v="1983-07-23T00:00:00"/>
    <n v="0"/>
    <x v="22"/>
    <x v="6"/>
    <x v="2"/>
  </r>
  <r>
    <d v="1983-07-24T00:00:00"/>
    <n v="0"/>
    <x v="23"/>
    <x v="6"/>
    <x v="2"/>
  </r>
  <r>
    <d v="1983-07-25T00:00:00"/>
    <n v="0"/>
    <x v="24"/>
    <x v="6"/>
    <x v="2"/>
  </r>
  <r>
    <d v="1983-07-26T00:00:00"/>
    <n v="0.25"/>
    <x v="25"/>
    <x v="6"/>
    <x v="2"/>
  </r>
  <r>
    <d v="1983-07-27T00:00:00"/>
    <n v="0"/>
    <x v="26"/>
    <x v="6"/>
    <x v="2"/>
  </r>
  <r>
    <d v="1983-07-28T00:00:00"/>
    <n v="0"/>
    <x v="27"/>
    <x v="6"/>
    <x v="2"/>
  </r>
  <r>
    <d v="1983-07-29T00:00:00"/>
    <n v="0"/>
    <x v="28"/>
    <x v="6"/>
    <x v="2"/>
  </r>
  <r>
    <d v="1983-07-30T00:00:00"/>
    <n v="0"/>
    <x v="29"/>
    <x v="6"/>
    <x v="2"/>
  </r>
  <r>
    <d v="1983-07-31T00:00:00"/>
    <n v="0"/>
    <x v="30"/>
    <x v="6"/>
    <x v="2"/>
  </r>
  <r>
    <d v="1983-08-01T00:00:00"/>
    <n v="0"/>
    <x v="0"/>
    <x v="7"/>
    <x v="2"/>
  </r>
  <r>
    <d v="1983-08-02T00:00:00"/>
    <n v="0"/>
    <x v="1"/>
    <x v="7"/>
    <x v="2"/>
  </r>
  <r>
    <d v="1983-08-03T00:00:00"/>
    <n v="0"/>
    <x v="2"/>
    <x v="7"/>
    <x v="2"/>
  </r>
  <r>
    <d v="1983-08-04T00:00:00"/>
    <n v="0"/>
    <x v="3"/>
    <x v="7"/>
    <x v="2"/>
  </r>
  <r>
    <d v="1983-08-05T00:00:00"/>
    <n v="0"/>
    <x v="4"/>
    <x v="7"/>
    <x v="2"/>
  </r>
  <r>
    <d v="1983-08-06T00:00:00"/>
    <n v="0"/>
    <x v="5"/>
    <x v="7"/>
    <x v="2"/>
  </r>
  <r>
    <d v="1983-08-07T00:00:00"/>
    <n v="0"/>
    <x v="6"/>
    <x v="7"/>
    <x v="2"/>
  </r>
  <r>
    <d v="1983-08-08T00:00:00"/>
    <n v="0"/>
    <x v="7"/>
    <x v="7"/>
    <x v="2"/>
  </r>
  <r>
    <d v="1983-08-09T00:00:00"/>
    <n v="0"/>
    <x v="8"/>
    <x v="7"/>
    <x v="2"/>
  </r>
  <r>
    <d v="1983-08-10T00:00:00"/>
    <n v="0"/>
    <x v="9"/>
    <x v="7"/>
    <x v="2"/>
  </r>
  <r>
    <d v="1983-08-11T00:00:00"/>
    <n v="0"/>
    <x v="10"/>
    <x v="7"/>
    <x v="2"/>
  </r>
  <r>
    <d v="1983-08-12T00:00:00"/>
    <n v="0"/>
    <x v="11"/>
    <x v="7"/>
    <x v="2"/>
  </r>
  <r>
    <d v="1983-08-13T00:00:00"/>
    <n v="0"/>
    <x v="12"/>
    <x v="7"/>
    <x v="2"/>
  </r>
  <r>
    <d v="1983-08-14T00:00:00"/>
    <n v="0"/>
    <x v="13"/>
    <x v="7"/>
    <x v="2"/>
  </r>
  <r>
    <d v="1983-08-15T00:00:00"/>
    <n v="0"/>
    <x v="14"/>
    <x v="7"/>
    <x v="2"/>
  </r>
  <r>
    <d v="1983-08-16T00:00:00"/>
    <n v="0.125"/>
    <x v="15"/>
    <x v="7"/>
    <x v="2"/>
  </r>
  <r>
    <d v="1983-08-17T00:00:00"/>
    <n v="0.25"/>
    <x v="16"/>
    <x v="7"/>
    <x v="2"/>
  </r>
  <r>
    <d v="1983-08-18T00:00:00"/>
    <n v="4.4749999999999996"/>
    <x v="17"/>
    <x v="7"/>
    <x v="2"/>
  </r>
  <r>
    <d v="1983-08-19T00:00:00"/>
    <n v="1.625"/>
    <x v="18"/>
    <x v="7"/>
    <x v="2"/>
  </r>
  <r>
    <d v="1983-08-20T00:00:00"/>
    <n v="0.92500000000000004"/>
    <x v="19"/>
    <x v="7"/>
    <x v="2"/>
  </r>
  <r>
    <d v="1983-08-21T00:00:00"/>
    <n v="0.72499999999999998"/>
    <x v="20"/>
    <x v="7"/>
    <x v="2"/>
  </r>
  <r>
    <d v="1983-08-22T00:00:00"/>
    <n v="0.4"/>
    <x v="21"/>
    <x v="7"/>
    <x v="2"/>
  </r>
  <r>
    <d v="1983-08-23T00:00:00"/>
    <n v="7.4999999999999289E-2"/>
    <x v="22"/>
    <x v="7"/>
    <x v="2"/>
  </r>
  <r>
    <d v="1983-08-24T00:00:00"/>
    <n v="0"/>
    <x v="23"/>
    <x v="7"/>
    <x v="2"/>
  </r>
  <r>
    <d v="1983-08-25T00:00:00"/>
    <n v="5.0000000000000711E-2"/>
    <x v="24"/>
    <x v="7"/>
    <x v="2"/>
  </r>
  <r>
    <d v="1983-08-26T00:00:00"/>
    <n v="0.65"/>
    <x v="25"/>
    <x v="7"/>
    <x v="2"/>
  </r>
  <r>
    <d v="1983-08-27T00:00:00"/>
    <n v="0"/>
    <x v="26"/>
    <x v="7"/>
    <x v="2"/>
  </r>
  <r>
    <d v="1983-08-28T00:00:00"/>
    <n v="0"/>
    <x v="27"/>
    <x v="7"/>
    <x v="2"/>
  </r>
  <r>
    <d v="1983-08-29T00:00:00"/>
    <n v="0"/>
    <x v="28"/>
    <x v="7"/>
    <x v="2"/>
  </r>
  <r>
    <d v="1983-08-30T00:00:00"/>
    <n v="0"/>
    <x v="29"/>
    <x v="7"/>
    <x v="2"/>
  </r>
  <r>
    <d v="1983-08-31T00:00:00"/>
    <n v="0"/>
    <x v="30"/>
    <x v="7"/>
    <x v="2"/>
  </r>
  <r>
    <d v="1983-09-01T00:00:00"/>
    <n v="0"/>
    <x v="0"/>
    <x v="8"/>
    <x v="2"/>
  </r>
  <r>
    <d v="1983-09-02T00:00:00"/>
    <n v="0"/>
    <x v="1"/>
    <x v="8"/>
    <x v="2"/>
  </r>
  <r>
    <d v="1983-09-03T00:00:00"/>
    <n v="0"/>
    <x v="2"/>
    <x v="8"/>
    <x v="2"/>
  </r>
  <r>
    <d v="1983-09-04T00:00:00"/>
    <n v="2.2999999999999998"/>
    <x v="3"/>
    <x v="8"/>
    <x v="2"/>
  </r>
  <r>
    <d v="1983-09-05T00:00:00"/>
    <n v="6.5"/>
    <x v="4"/>
    <x v="8"/>
    <x v="2"/>
  </r>
  <r>
    <d v="1983-09-06T00:00:00"/>
    <n v="5.4249999999999998"/>
    <x v="5"/>
    <x v="8"/>
    <x v="2"/>
  </r>
  <r>
    <d v="1983-09-07T00:00:00"/>
    <n v="5.4"/>
    <x v="6"/>
    <x v="8"/>
    <x v="2"/>
  </r>
  <r>
    <d v="1983-09-08T00:00:00"/>
    <n v="8.2750000000000004"/>
    <x v="7"/>
    <x v="8"/>
    <x v="2"/>
  </r>
  <r>
    <d v="1983-09-09T00:00:00"/>
    <n v="8.5749999999999993"/>
    <x v="8"/>
    <x v="8"/>
    <x v="2"/>
  </r>
  <r>
    <d v="1983-09-10T00:00:00"/>
    <n v="8.5250000000000004"/>
    <x v="9"/>
    <x v="8"/>
    <x v="2"/>
  </r>
  <r>
    <d v="1983-09-11T00:00:00"/>
    <n v="6.7"/>
    <x v="10"/>
    <x v="8"/>
    <x v="2"/>
  </r>
  <r>
    <d v="1983-09-12T00:00:00"/>
    <n v="6.7"/>
    <x v="11"/>
    <x v="8"/>
    <x v="2"/>
  </r>
  <r>
    <d v="1983-09-13T00:00:00"/>
    <n v="4.375"/>
    <x v="12"/>
    <x v="8"/>
    <x v="2"/>
  </r>
  <r>
    <d v="1983-09-14T00:00:00"/>
    <n v="3.25"/>
    <x v="13"/>
    <x v="8"/>
    <x v="2"/>
  </r>
  <r>
    <d v="1983-09-15T00:00:00"/>
    <n v="5.0250000000000004"/>
    <x v="14"/>
    <x v="8"/>
    <x v="2"/>
  </r>
  <r>
    <d v="1983-09-16T00:00:00"/>
    <n v="6.5250000000000004"/>
    <x v="15"/>
    <x v="8"/>
    <x v="2"/>
  </r>
  <r>
    <d v="1983-09-17T00:00:00"/>
    <n v="10.35"/>
    <x v="16"/>
    <x v="8"/>
    <x v="2"/>
  </r>
  <r>
    <d v="1983-09-18T00:00:00"/>
    <n v="12.375"/>
    <x v="17"/>
    <x v="8"/>
    <x v="2"/>
  </r>
  <r>
    <d v="1983-09-19T00:00:00"/>
    <n v="12.45"/>
    <x v="18"/>
    <x v="8"/>
    <x v="2"/>
  </r>
  <r>
    <d v="1983-09-20T00:00:00"/>
    <n v="10.9"/>
    <x v="19"/>
    <x v="8"/>
    <x v="2"/>
  </r>
  <r>
    <d v="1983-09-21T00:00:00"/>
    <n v="5.05"/>
    <x v="20"/>
    <x v="8"/>
    <x v="2"/>
  </r>
  <r>
    <d v="1983-09-22T00:00:00"/>
    <n v="2.4500000000000002"/>
    <x v="21"/>
    <x v="8"/>
    <x v="2"/>
  </r>
  <r>
    <d v="1983-09-23T00:00:00"/>
    <n v="1.7"/>
    <x v="22"/>
    <x v="8"/>
    <x v="2"/>
  </r>
  <r>
    <d v="1983-09-24T00:00:00"/>
    <n v="2.2000000000000002"/>
    <x v="23"/>
    <x v="8"/>
    <x v="2"/>
  </r>
  <r>
    <d v="1983-09-25T00:00:00"/>
    <n v="0.27500000000000002"/>
    <x v="24"/>
    <x v="8"/>
    <x v="2"/>
  </r>
  <r>
    <d v="1983-09-26T00:00:00"/>
    <n v="0"/>
    <x v="25"/>
    <x v="8"/>
    <x v="2"/>
  </r>
  <r>
    <d v="1983-09-27T00:00:00"/>
    <n v="8.625"/>
    <x v="26"/>
    <x v="8"/>
    <x v="2"/>
  </r>
  <r>
    <d v="1983-09-28T00:00:00"/>
    <n v="14.35"/>
    <x v="27"/>
    <x v="8"/>
    <x v="2"/>
  </r>
  <r>
    <d v="1983-09-29T00:00:00"/>
    <n v="13.75"/>
    <x v="28"/>
    <x v="8"/>
    <x v="2"/>
  </r>
  <r>
    <d v="1983-09-30T00:00:00"/>
    <n v="13.925000000000001"/>
    <x v="29"/>
    <x v="8"/>
    <x v="2"/>
  </r>
  <r>
    <d v="1983-10-01T00:00:00"/>
    <n v="10.175000000000001"/>
    <x v="0"/>
    <x v="9"/>
    <x v="2"/>
  </r>
  <r>
    <d v="1983-10-02T00:00:00"/>
    <n v="9.9"/>
    <x v="1"/>
    <x v="9"/>
    <x v="2"/>
  </r>
  <r>
    <d v="1983-10-03T00:00:00"/>
    <n v="6.65"/>
    <x v="2"/>
    <x v="9"/>
    <x v="2"/>
  </r>
  <r>
    <d v="1983-10-04T00:00:00"/>
    <n v="7.8"/>
    <x v="3"/>
    <x v="9"/>
    <x v="2"/>
  </r>
  <r>
    <d v="1983-10-05T00:00:00"/>
    <n v="9.6999999999999993"/>
    <x v="4"/>
    <x v="9"/>
    <x v="2"/>
  </r>
  <r>
    <d v="1983-10-06T00:00:00"/>
    <n v="10.6"/>
    <x v="5"/>
    <x v="9"/>
    <x v="2"/>
  </r>
  <r>
    <d v="1983-10-07T00:00:00"/>
    <n v="10.275"/>
    <x v="6"/>
    <x v="9"/>
    <x v="2"/>
  </r>
  <r>
    <d v="1983-10-08T00:00:00"/>
    <n v="10.050000000000001"/>
    <x v="7"/>
    <x v="9"/>
    <x v="2"/>
  </r>
  <r>
    <d v="1983-10-09T00:00:00"/>
    <n v="9.4"/>
    <x v="8"/>
    <x v="9"/>
    <x v="2"/>
  </r>
  <r>
    <d v="1983-10-10T00:00:00"/>
    <n v="13.1"/>
    <x v="9"/>
    <x v="9"/>
    <x v="2"/>
  </r>
  <r>
    <d v="1983-10-11T00:00:00"/>
    <n v="8.9499999999999993"/>
    <x v="10"/>
    <x v="9"/>
    <x v="2"/>
  </r>
  <r>
    <d v="1983-10-12T00:00:00"/>
    <n v="5.05"/>
    <x v="11"/>
    <x v="9"/>
    <x v="2"/>
  </r>
  <r>
    <d v="1983-10-13T00:00:00"/>
    <n v="7.625"/>
    <x v="12"/>
    <x v="9"/>
    <x v="2"/>
  </r>
  <r>
    <d v="1983-10-14T00:00:00"/>
    <n v="9.15"/>
    <x v="13"/>
    <x v="9"/>
    <x v="2"/>
  </r>
  <r>
    <d v="1983-10-15T00:00:00"/>
    <n v="14.425000000000001"/>
    <x v="14"/>
    <x v="9"/>
    <x v="2"/>
  </r>
  <r>
    <d v="1983-10-16T00:00:00"/>
    <n v="14.775"/>
    <x v="15"/>
    <x v="9"/>
    <x v="2"/>
  </r>
  <r>
    <d v="1983-10-17T00:00:00"/>
    <n v="14.95"/>
    <x v="16"/>
    <x v="9"/>
    <x v="2"/>
  </r>
  <r>
    <d v="1983-10-18T00:00:00"/>
    <n v="11.975"/>
    <x v="17"/>
    <x v="9"/>
    <x v="2"/>
  </r>
  <r>
    <d v="1983-10-19T00:00:00"/>
    <n v="8.2750000000000004"/>
    <x v="18"/>
    <x v="9"/>
    <x v="2"/>
  </r>
  <r>
    <d v="1983-10-20T00:00:00"/>
    <n v="7.5750000000000002"/>
    <x v="19"/>
    <x v="9"/>
    <x v="2"/>
  </r>
  <r>
    <d v="1983-10-21T00:00:00"/>
    <n v="8.4499999999999993"/>
    <x v="20"/>
    <x v="9"/>
    <x v="2"/>
  </r>
  <r>
    <d v="1983-10-22T00:00:00"/>
    <n v="7.7"/>
    <x v="21"/>
    <x v="9"/>
    <x v="2"/>
  </r>
  <r>
    <d v="1983-10-23T00:00:00"/>
    <n v="11.7"/>
    <x v="22"/>
    <x v="9"/>
    <x v="2"/>
  </r>
  <r>
    <d v="1983-10-24T00:00:00"/>
    <n v="14.324999999999999"/>
    <x v="23"/>
    <x v="9"/>
    <x v="2"/>
  </r>
  <r>
    <d v="1983-10-25T00:00:00"/>
    <n v="6.8"/>
    <x v="24"/>
    <x v="9"/>
    <x v="2"/>
  </r>
  <r>
    <d v="1983-10-26T00:00:00"/>
    <n v="5.7249999999999996"/>
    <x v="25"/>
    <x v="9"/>
    <x v="2"/>
  </r>
  <r>
    <d v="1983-10-27T00:00:00"/>
    <n v="10.775"/>
    <x v="26"/>
    <x v="9"/>
    <x v="2"/>
  </r>
  <r>
    <d v="1983-10-28T00:00:00"/>
    <n v="12.3"/>
    <x v="27"/>
    <x v="9"/>
    <x v="2"/>
  </r>
  <r>
    <d v="1983-10-29T00:00:00"/>
    <n v="9.1750000000000007"/>
    <x v="28"/>
    <x v="9"/>
    <x v="2"/>
  </r>
  <r>
    <d v="1983-10-30T00:00:00"/>
    <n v="7.25"/>
    <x v="29"/>
    <x v="9"/>
    <x v="2"/>
  </r>
  <r>
    <d v="1983-10-31T00:00:00"/>
    <n v="6.2"/>
    <x v="30"/>
    <x v="9"/>
    <x v="2"/>
  </r>
  <r>
    <d v="1983-11-01T00:00:00"/>
    <n v="11.8"/>
    <x v="0"/>
    <x v="10"/>
    <x v="2"/>
  </r>
  <r>
    <d v="1983-11-02T00:00:00"/>
    <n v="9.1999999999999993"/>
    <x v="1"/>
    <x v="10"/>
    <x v="2"/>
  </r>
  <r>
    <d v="1983-11-03T00:00:00"/>
    <n v="8.9250000000000007"/>
    <x v="2"/>
    <x v="10"/>
    <x v="2"/>
  </r>
  <r>
    <d v="1983-11-04T00:00:00"/>
    <n v="8.5250000000000004"/>
    <x v="3"/>
    <x v="10"/>
    <x v="2"/>
  </r>
  <r>
    <d v="1983-11-05T00:00:00"/>
    <n v="12.525"/>
    <x v="4"/>
    <x v="10"/>
    <x v="2"/>
  </r>
  <r>
    <d v="1983-11-06T00:00:00"/>
    <n v="12.025"/>
    <x v="5"/>
    <x v="10"/>
    <x v="2"/>
  </r>
  <r>
    <d v="1983-11-07T00:00:00"/>
    <n v="16.475000000000001"/>
    <x v="6"/>
    <x v="10"/>
    <x v="2"/>
  </r>
  <r>
    <d v="1983-11-08T00:00:00"/>
    <n v="17.574999999999999"/>
    <x v="7"/>
    <x v="10"/>
    <x v="2"/>
  </r>
  <r>
    <d v="1983-11-09T00:00:00"/>
    <n v="18.649999999999999"/>
    <x v="8"/>
    <x v="10"/>
    <x v="2"/>
  </r>
  <r>
    <d v="1983-11-10T00:00:00"/>
    <n v="19.375"/>
    <x v="9"/>
    <x v="10"/>
    <x v="2"/>
  </r>
  <r>
    <d v="1983-11-11T00:00:00"/>
    <n v="14.7"/>
    <x v="10"/>
    <x v="10"/>
    <x v="2"/>
  </r>
  <r>
    <d v="1983-11-12T00:00:00"/>
    <n v="14.1"/>
    <x v="11"/>
    <x v="10"/>
    <x v="2"/>
  </r>
  <r>
    <d v="1983-11-13T00:00:00"/>
    <n v="15.2"/>
    <x v="12"/>
    <x v="10"/>
    <x v="2"/>
  </r>
  <r>
    <d v="1983-11-14T00:00:00"/>
    <n v="15.675000000000001"/>
    <x v="13"/>
    <x v="10"/>
    <x v="2"/>
  </r>
  <r>
    <d v="1983-11-15T00:00:00"/>
    <n v="13.725"/>
    <x v="14"/>
    <x v="10"/>
    <x v="2"/>
  </r>
  <r>
    <d v="1983-11-16T00:00:00"/>
    <n v="15.05"/>
    <x v="15"/>
    <x v="10"/>
    <x v="2"/>
  </r>
  <r>
    <d v="1983-11-17T00:00:00"/>
    <n v="14.574999999999999"/>
    <x v="16"/>
    <x v="10"/>
    <x v="2"/>
  </r>
  <r>
    <d v="1983-11-18T00:00:00"/>
    <n v="15.3"/>
    <x v="17"/>
    <x v="10"/>
    <x v="2"/>
  </r>
  <r>
    <d v="1983-11-19T00:00:00"/>
    <n v="18.175000000000001"/>
    <x v="18"/>
    <x v="10"/>
    <x v="2"/>
  </r>
  <r>
    <d v="1983-11-20T00:00:00"/>
    <n v="17.600000000000001"/>
    <x v="19"/>
    <x v="10"/>
    <x v="2"/>
  </r>
  <r>
    <d v="1983-11-21T00:00:00"/>
    <n v="23.524999999999999"/>
    <x v="20"/>
    <x v="10"/>
    <x v="2"/>
  </r>
  <r>
    <d v="1983-11-22T00:00:00"/>
    <n v="25.35"/>
    <x v="21"/>
    <x v="10"/>
    <x v="2"/>
  </r>
  <r>
    <d v="1983-11-23T00:00:00"/>
    <n v="25.15"/>
    <x v="22"/>
    <x v="10"/>
    <x v="2"/>
  </r>
  <r>
    <d v="1983-11-24T00:00:00"/>
    <n v="24.774999999999999"/>
    <x v="23"/>
    <x v="10"/>
    <x v="2"/>
  </r>
  <r>
    <d v="1983-11-25T00:00:00"/>
    <n v="26.725000000000001"/>
    <x v="24"/>
    <x v="10"/>
    <x v="2"/>
  </r>
  <r>
    <d v="1983-11-26T00:00:00"/>
    <n v="25.475000000000001"/>
    <x v="25"/>
    <x v="10"/>
    <x v="2"/>
  </r>
  <r>
    <d v="1983-11-27T00:00:00"/>
    <n v="20.175000000000001"/>
    <x v="26"/>
    <x v="10"/>
    <x v="2"/>
  </r>
  <r>
    <d v="1983-11-28T00:00:00"/>
    <n v="22.175000000000001"/>
    <x v="27"/>
    <x v="10"/>
    <x v="2"/>
  </r>
  <r>
    <d v="1983-11-29T00:00:00"/>
    <n v="29.625"/>
    <x v="28"/>
    <x v="10"/>
    <x v="2"/>
  </r>
  <r>
    <d v="1983-11-30T00:00:00"/>
    <n v="33.35"/>
    <x v="29"/>
    <x v="10"/>
    <x v="2"/>
  </r>
  <r>
    <d v="1983-12-01T00:00:00"/>
    <n v="28.574999999999999"/>
    <x v="0"/>
    <x v="11"/>
    <x v="2"/>
  </r>
  <r>
    <d v="1983-12-02T00:00:00"/>
    <n v="26.324999999999999"/>
    <x v="1"/>
    <x v="11"/>
    <x v="2"/>
  </r>
  <r>
    <d v="1983-12-03T00:00:00"/>
    <n v="24.3"/>
    <x v="2"/>
    <x v="11"/>
    <x v="2"/>
  </r>
  <r>
    <d v="1983-12-04T00:00:00"/>
    <n v="24.925000000000001"/>
    <x v="3"/>
    <x v="11"/>
    <x v="2"/>
  </r>
  <r>
    <d v="1983-12-05T00:00:00"/>
    <n v="23.725000000000001"/>
    <x v="4"/>
    <x v="11"/>
    <x v="2"/>
  </r>
  <r>
    <d v="1983-12-06T00:00:00"/>
    <n v="26.225000000000001"/>
    <x v="5"/>
    <x v="11"/>
    <x v="2"/>
  </r>
  <r>
    <d v="1983-12-07T00:00:00"/>
    <n v="32.299999999999997"/>
    <x v="6"/>
    <x v="11"/>
    <x v="2"/>
  </r>
  <r>
    <d v="1983-12-08T00:00:00"/>
    <n v="40"/>
    <x v="7"/>
    <x v="11"/>
    <x v="2"/>
  </r>
  <r>
    <d v="1983-12-09T00:00:00"/>
    <n v="35.325000000000003"/>
    <x v="8"/>
    <x v="11"/>
    <x v="2"/>
  </r>
  <r>
    <d v="1983-12-10T00:00:00"/>
    <n v="34.700000000000003"/>
    <x v="9"/>
    <x v="11"/>
    <x v="2"/>
  </r>
  <r>
    <d v="1983-12-11T00:00:00"/>
    <n v="28.975000000000001"/>
    <x v="10"/>
    <x v="11"/>
    <x v="2"/>
  </r>
  <r>
    <d v="1983-12-12T00:00:00"/>
    <n v="26.55"/>
    <x v="11"/>
    <x v="11"/>
    <x v="2"/>
  </r>
  <r>
    <d v="1983-12-13T00:00:00"/>
    <n v="25.9"/>
    <x v="12"/>
    <x v="11"/>
    <x v="2"/>
  </r>
  <r>
    <d v="1983-12-14T00:00:00"/>
    <n v="35.625"/>
    <x v="13"/>
    <x v="11"/>
    <x v="2"/>
  </r>
  <r>
    <d v="1983-12-15T00:00:00"/>
    <n v="35.524999999999999"/>
    <x v="14"/>
    <x v="11"/>
    <x v="2"/>
  </r>
  <r>
    <d v="1983-12-16T00:00:00"/>
    <n v="40.825000000000003"/>
    <x v="15"/>
    <x v="11"/>
    <x v="2"/>
  </r>
  <r>
    <d v="1983-12-17T00:00:00"/>
    <n v="41"/>
    <x v="16"/>
    <x v="11"/>
    <x v="2"/>
  </r>
  <r>
    <d v="1983-12-18T00:00:00"/>
    <n v="42.6"/>
    <x v="17"/>
    <x v="11"/>
    <x v="2"/>
  </r>
  <r>
    <d v="1983-12-19T00:00:00"/>
    <n v="42.75"/>
    <x v="18"/>
    <x v="11"/>
    <x v="2"/>
  </r>
  <r>
    <d v="1983-12-20T00:00:00"/>
    <n v="42.674999999999997"/>
    <x v="19"/>
    <x v="11"/>
    <x v="2"/>
  </r>
  <r>
    <d v="1983-12-21T00:00:00"/>
    <n v="39.274999999999999"/>
    <x v="20"/>
    <x v="11"/>
    <x v="2"/>
  </r>
  <r>
    <d v="1983-12-22T00:00:00"/>
    <n v="39.475000000000001"/>
    <x v="21"/>
    <x v="11"/>
    <x v="2"/>
  </r>
  <r>
    <d v="1983-12-23T00:00:00"/>
    <n v="46.024999999999999"/>
    <x v="22"/>
    <x v="11"/>
    <x v="2"/>
  </r>
  <r>
    <d v="1983-12-24T00:00:00"/>
    <n v="42.4"/>
    <x v="23"/>
    <x v="11"/>
    <x v="2"/>
  </r>
  <r>
    <d v="1983-12-25T00:00:00"/>
    <n v="32"/>
    <x v="24"/>
    <x v="11"/>
    <x v="2"/>
  </r>
  <r>
    <d v="1983-12-26T00:00:00"/>
    <n v="30.375"/>
    <x v="25"/>
    <x v="11"/>
    <x v="2"/>
  </r>
  <r>
    <d v="1983-12-27T00:00:00"/>
    <n v="31.75"/>
    <x v="26"/>
    <x v="11"/>
    <x v="2"/>
  </r>
  <r>
    <d v="1983-12-28T00:00:00"/>
    <n v="34.450000000000003"/>
    <x v="27"/>
    <x v="11"/>
    <x v="2"/>
  </r>
  <r>
    <d v="1983-12-29T00:00:00"/>
    <n v="32.024999999999999"/>
    <x v="28"/>
    <x v="11"/>
    <x v="2"/>
  </r>
  <r>
    <d v="1983-12-30T00:00:00"/>
    <n v="25.725000000000001"/>
    <x v="29"/>
    <x v="11"/>
    <x v="2"/>
  </r>
  <r>
    <d v="1983-12-31T00:00:00"/>
    <n v="18.899999999999999"/>
    <x v="30"/>
    <x v="11"/>
    <x v="2"/>
  </r>
  <r>
    <d v="1984-01-01T00:00:00"/>
    <n v="15.824999999999999"/>
    <x v="0"/>
    <x v="0"/>
    <x v="3"/>
  </r>
  <r>
    <d v="1984-01-02T00:00:00"/>
    <n v="11.574999999999999"/>
    <x v="1"/>
    <x v="0"/>
    <x v="3"/>
  </r>
  <r>
    <d v="1984-01-03T00:00:00"/>
    <n v="14.925000000000001"/>
    <x v="2"/>
    <x v="0"/>
    <x v="3"/>
  </r>
  <r>
    <d v="1984-01-04T00:00:00"/>
    <n v="10.7"/>
    <x v="3"/>
    <x v="0"/>
    <x v="3"/>
  </r>
  <r>
    <d v="1984-01-05T00:00:00"/>
    <n v="13.375"/>
    <x v="4"/>
    <x v="0"/>
    <x v="3"/>
  </r>
  <r>
    <d v="1984-01-06T00:00:00"/>
    <n v="14.3"/>
    <x v="5"/>
    <x v="0"/>
    <x v="3"/>
  </r>
  <r>
    <d v="1984-01-07T00:00:00"/>
    <n v="18.399999999999999"/>
    <x v="6"/>
    <x v="0"/>
    <x v="3"/>
  </r>
  <r>
    <d v="1984-01-08T00:00:00"/>
    <n v="21.25"/>
    <x v="7"/>
    <x v="0"/>
    <x v="3"/>
  </r>
  <r>
    <d v="1984-01-09T00:00:00"/>
    <n v="24.7"/>
    <x v="8"/>
    <x v="0"/>
    <x v="3"/>
  </r>
  <r>
    <d v="1984-01-10T00:00:00"/>
    <n v="20.7"/>
    <x v="9"/>
    <x v="0"/>
    <x v="3"/>
  </r>
  <r>
    <d v="1984-01-11T00:00:00"/>
    <n v="22.024999999999999"/>
    <x v="10"/>
    <x v="0"/>
    <x v="3"/>
  </r>
  <r>
    <d v="1984-01-12T00:00:00"/>
    <n v="20.75"/>
    <x v="11"/>
    <x v="0"/>
    <x v="3"/>
  </r>
  <r>
    <d v="1984-01-13T00:00:00"/>
    <n v="31.85"/>
    <x v="12"/>
    <x v="0"/>
    <x v="3"/>
  </r>
  <r>
    <d v="1984-01-14T00:00:00"/>
    <n v="33.65"/>
    <x v="13"/>
    <x v="0"/>
    <x v="3"/>
  </r>
  <r>
    <d v="1984-01-15T00:00:00"/>
    <n v="22.975000000000001"/>
    <x v="14"/>
    <x v="0"/>
    <x v="3"/>
  </r>
  <r>
    <d v="1984-01-16T00:00:00"/>
    <n v="30.4"/>
    <x v="15"/>
    <x v="0"/>
    <x v="3"/>
  </r>
  <r>
    <d v="1984-01-17T00:00:00"/>
    <n v="36.5"/>
    <x v="16"/>
    <x v="0"/>
    <x v="3"/>
  </r>
  <r>
    <d v="1984-01-18T00:00:00"/>
    <n v="31.75"/>
    <x v="17"/>
    <x v="0"/>
    <x v="3"/>
  </r>
  <r>
    <d v="1984-01-19T00:00:00"/>
    <n v="34.274999999999999"/>
    <x v="18"/>
    <x v="0"/>
    <x v="3"/>
  </r>
  <r>
    <d v="1984-01-20T00:00:00"/>
    <n v="24.425000000000001"/>
    <x v="19"/>
    <x v="0"/>
    <x v="3"/>
  </r>
  <r>
    <d v="1984-01-21T00:00:00"/>
    <n v="23.95"/>
    <x v="20"/>
    <x v="0"/>
    <x v="3"/>
  </r>
  <r>
    <d v="1984-01-22T00:00:00"/>
    <n v="17.675000000000001"/>
    <x v="21"/>
    <x v="0"/>
    <x v="3"/>
  </r>
  <r>
    <d v="1984-01-23T00:00:00"/>
    <n v="13.574999999999999"/>
    <x v="22"/>
    <x v="0"/>
    <x v="3"/>
  </r>
  <r>
    <d v="1984-01-24T00:00:00"/>
    <n v="18.100000000000001"/>
    <x v="23"/>
    <x v="0"/>
    <x v="3"/>
  </r>
  <r>
    <d v="1984-01-25T00:00:00"/>
    <n v="19"/>
    <x v="24"/>
    <x v="0"/>
    <x v="3"/>
  </r>
  <r>
    <d v="1984-01-26T00:00:00"/>
    <n v="23.5"/>
    <x v="25"/>
    <x v="0"/>
    <x v="3"/>
  </r>
  <r>
    <d v="1984-01-27T00:00:00"/>
    <n v="10.025"/>
    <x v="26"/>
    <x v="0"/>
    <x v="3"/>
  </r>
  <r>
    <d v="1984-01-28T00:00:00"/>
    <n v="11.125"/>
    <x v="27"/>
    <x v="0"/>
    <x v="3"/>
  </r>
  <r>
    <d v="1984-01-29T00:00:00"/>
    <n v="17.875"/>
    <x v="28"/>
    <x v="0"/>
    <x v="3"/>
  </r>
  <r>
    <d v="1984-01-30T00:00:00"/>
    <n v="14"/>
    <x v="29"/>
    <x v="0"/>
    <x v="3"/>
  </r>
  <r>
    <d v="1984-01-31T00:00:00"/>
    <n v="11.4"/>
    <x v="30"/>
    <x v="0"/>
    <x v="3"/>
  </r>
  <r>
    <d v="1984-02-01T00:00:00"/>
    <n v="13.625"/>
    <x v="0"/>
    <x v="1"/>
    <x v="3"/>
  </r>
  <r>
    <d v="1984-02-02T00:00:00"/>
    <n v="12.95"/>
    <x v="1"/>
    <x v="1"/>
    <x v="3"/>
  </r>
  <r>
    <d v="1984-02-03T00:00:00"/>
    <n v="15.375"/>
    <x v="2"/>
    <x v="1"/>
    <x v="3"/>
  </r>
  <r>
    <d v="1984-02-04T00:00:00"/>
    <n v="16.5"/>
    <x v="3"/>
    <x v="1"/>
    <x v="3"/>
  </r>
  <r>
    <d v="1984-02-05T00:00:00"/>
    <n v="11.225"/>
    <x v="4"/>
    <x v="1"/>
    <x v="3"/>
  </r>
  <r>
    <d v="1984-02-06T00:00:00"/>
    <n v="13.975"/>
    <x v="5"/>
    <x v="1"/>
    <x v="3"/>
  </r>
  <r>
    <d v="1984-02-07T00:00:00"/>
    <n v="14.35"/>
    <x v="6"/>
    <x v="1"/>
    <x v="3"/>
  </r>
  <r>
    <d v="1984-02-08T00:00:00"/>
    <n v="11.15"/>
    <x v="7"/>
    <x v="1"/>
    <x v="3"/>
  </r>
  <r>
    <d v="1984-02-09T00:00:00"/>
    <n v="13.875"/>
    <x v="8"/>
    <x v="1"/>
    <x v="3"/>
  </r>
  <r>
    <d v="1984-02-10T00:00:00"/>
    <n v="15.4"/>
    <x v="9"/>
    <x v="1"/>
    <x v="3"/>
  </r>
  <r>
    <d v="1984-02-11T00:00:00"/>
    <n v="17.149999999999999"/>
    <x v="10"/>
    <x v="1"/>
    <x v="3"/>
  </r>
  <r>
    <d v="1984-02-12T00:00:00"/>
    <n v="15.95"/>
    <x v="11"/>
    <x v="1"/>
    <x v="3"/>
  </r>
  <r>
    <d v="1984-02-13T00:00:00"/>
    <n v="15.55"/>
    <x v="12"/>
    <x v="1"/>
    <x v="3"/>
  </r>
  <r>
    <d v="1984-02-14T00:00:00"/>
    <n v="14.324999999999999"/>
    <x v="13"/>
    <x v="1"/>
    <x v="3"/>
  </r>
  <r>
    <d v="1984-02-15T00:00:00"/>
    <n v="19.975000000000001"/>
    <x v="14"/>
    <x v="1"/>
    <x v="3"/>
  </r>
  <r>
    <d v="1984-02-16T00:00:00"/>
    <n v="18.2"/>
    <x v="15"/>
    <x v="1"/>
    <x v="3"/>
  </r>
  <r>
    <d v="1984-02-17T00:00:00"/>
    <n v="18.649999999999999"/>
    <x v="16"/>
    <x v="1"/>
    <x v="3"/>
  </r>
  <r>
    <d v="1984-02-18T00:00:00"/>
    <n v="17.574999999999999"/>
    <x v="17"/>
    <x v="1"/>
    <x v="3"/>
  </r>
  <r>
    <d v="1984-02-19T00:00:00"/>
    <n v="14.4"/>
    <x v="18"/>
    <x v="1"/>
    <x v="3"/>
  </r>
  <r>
    <d v="1984-02-20T00:00:00"/>
    <n v="10.125"/>
    <x v="19"/>
    <x v="1"/>
    <x v="3"/>
  </r>
  <r>
    <d v="1984-02-21T00:00:00"/>
    <n v="14.1"/>
    <x v="20"/>
    <x v="1"/>
    <x v="3"/>
  </r>
  <r>
    <d v="1984-02-22T00:00:00"/>
    <n v="16.75"/>
    <x v="21"/>
    <x v="1"/>
    <x v="3"/>
  </r>
  <r>
    <d v="1984-02-23T00:00:00"/>
    <n v="15.8"/>
    <x v="22"/>
    <x v="1"/>
    <x v="3"/>
  </r>
  <r>
    <d v="1984-02-24T00:00:00"/>
    <n v="19.899999999999999"/>
    <x v="23"/>
    <x v="1"/>
    <x v="3"/>
  </r>
  <r>
    <d v="1984-02-25T00:00:00"/>
    <n v="20.524999999999999"/>
    <x v="24"/>
    <x v="1"/>
    <x v="3"/>
  </r>
  <r>
    <d v="1984-02-26T00:00:00"/>
    <n v="20.350000000000001"/>
    <x v="25"/>
    <x v="1"/>
    <x v="3"/>
  </r>
  <r>
    <d v="1984-02-27T00:00:00"/>
    <n v="20.475000000000001"/>
    <x v="26"/>
    <x v="1"/>
    <x v="3"/>
  </r>
  <r>
    <d v="1984-02-28T00:00:00"/>
    <n v="18.05"/>
    <x v="27"/>
    <x v="1"/>
    <x v="3"/>
  </r>
  <r>
    <d v="1984-02-29T00:00:00"/>
    <n v="13.9"/>
    <x v="28"/>
    <x v="1"/>
    <x v="3"/>
  </r>
  <r>
    <d v="1984-03-01T00:00:00"/>
    <n v="17.100000000000001"/>
    <x v="0"/>
    <x v="2"/>
    <x v="3"/>
  </r>
  <r>
    <d v="1984-03-02T00:00:00"/>
    <n v="14.7"/>
    <x v="1"/>
    <x v="2"/>
    <x v="3"/>
  </r>
  <r>
    <d v="1984-03-03T00:00:00"/>
    <n v="15.875"/>
    <x v="2"/>
    <x v="2"/>
    <x v="3"/>
  </r>
  <r>
    <d v="1984-03-04T00:00:00"/>
    <n v="17.324999999999999"/>
    <x v="3"/>
    <x v="2"/>
    <x v="3"/>
  </r>
  <r>
    <d v="1984-03-05T00:00:00"/>
    <n v="13.95"/>
    <x v="4"/>
    <x v="2"/>
    <x v="3"/>
  </r>
  <r>
    <d v="1984-03-06T00:00:00"/>
    <n v="15.275"/>
    <x v="5"/>
    <x v="2"/>
    <x v="3"/>
  </r>
  <r>
    <d v="1984-03-07T00:00:00"/>
    <n v="21.65"/>
    <x v="6"/>
    <x v="2"/>
    <x v="3"/>
  </r>
  <r>
    <d v="1984-03-08T00:00:00"/>
    <n v="21.05"/>
    <x v="7"/>
    <x v="2"/>
    <x v="3"/>
  </r>
  <r>
    <d v="1984-03-09T00:00:00"/>
    <n v="16.425000000000001"/>
    <x v="8"/>
    <x v="2"/>
    <x v="3"/>
  </r>
  <r>
    <d v="1984-03-10T00:00:00"/>
    <n v="20.75"/>
    <x v="9"/>
    <x v="2"/>
    <x v="3"/>
  </r>
  <r>
    <d v="1984-03-11T00:00:00"/>
    <n v="27"/>
    <x v="10"/>
    <x v="2"/>
    <x v="3"/>
  </r>
  <r>
    <d v="1984-03-12T00:00:00"/>
    <n v="28.274999999999999"/>
    <x v="11"/>
    <x v="2"/>
    <x v="3"/>
  </r>
  <r>
    <d v="1984-03-13T00:00:00"/>
    <n v="30.1"/>
    <x v="12"/>
    <x v="2"/>
    <x v="3"/>
  </r>
  <r>
    <d v="1984-03-14T00:00:00"/>
    <n v="30.725000000000001"/>
    <x v="13"/>
    <x v="2"/>
    <x v="3"/>
  </r>
  <r>
    <d v="1984-03-15T00:00:00"/>
    <n v="33.549999999999997"/>
    <x v="14"/>
    <x v="2"/>
    <x v="3"/>
  </r>
  <r>
    <d v="1984-03-16T00:00:00"/>
    <n v="21.524999999999999"/>
    <x v="15"/>
    <x v="2"/>
    <x v="3"/>
  </r>
  <r>
    <d v="1984-03-17T00:00:00"/>
    <n v="20.05"/>
    <x v="16"/>
    <x v="2"/>
    <x v="3"/>
  </r>
  <r>
    <d v="1984-03-18T00:00:00"/>
    <n v="14.475"/>
    <x v="17"/>
    <x v="2"/>
    <x v="3"/>
  </r>
  <r>
    <d v="1984-03-19T00:00:00"/>
    <n v="12"/>
    <x v="18"/>
    <x v="2"/>
    <x v="3"/>
  </r>
  <r>
    <d v="1984-03-20T00:00:00"/>
    <n v="13.824999999999999"/>
    <x v="19"/>
    <x v="2"/>
    <x v="3"/>
  </r>
  <r>
    <d v="1984-03-21T00:00:00"/>
    <n v="13.45"/>
    <x v="20"/>
    <x v="2"/>
    <x v="3"/>
  </r>
  <r>
    <d v="1984-03-22T00:00:00"/>
    <n v="9.65"/>
    <x v="21"/>
    <x v="2"/>
    <x v="3"/>
  </r>
  <r>
    <d v="1984-03-23T00:00:00"/>
    <n v="8.3000000000000007"/>
    <x v="22"/>
    <x v="2"/>
    <x v="3"/>
  </r>
  <r>
    <d v="1984-03-24T00:00:00"/>
    <n v="10.85"/>
    <x v="23"/>
    <x v="2"/>
    <x v="3"/>
  </r>
  <r>
    <d v="1984-03-25T00:00:00"/>
    <n v="13.574999999999999"/>
    <x v="24"/>
    <x v="2"/>
    <x v="3"/>
  </r>
  <r>
    <d v="1984-03-26T00:00:00"/>
    <n v="14.275"/>
    <x v="25"/>
    <x v="2"/>
    <x v="3"/>
  </r>
  <r>
    <d v="1984-03-27T00:00:00"/>
    <n v="12.5"/>
    <x v="26"/>
    <x v="2"/>
    <x v="3"/>
  </r>
  <r>
    <d v="1984-03-28T00:00:00"/>
    <n v="12.4"/>
    <x v="27"/>
    <x v="2"/>
    <x v="3"/>
  </r>
  <r>
    <d v="1984-03-29T00:00:00"/>
    <n v="11.875"/>
    <x v="28"/>
    <x v="2"/>
    <x v="3"/>
  </r>
  <r>
    <d v="1984-03-30T00:00:00"/>
    <n v="12.775"/>
    <x v="29"/>
    <x v="2"/>
    <x v="3"/>
  </r>
  <r>
    <d v="1984-03-31T00:00:00"/>
    <n v="13.45"/>
    <x v="30"/>
    <x v="2"/>
    <x v="3"/>
  </r>
  <r>
    <d v="1984-04-01T00:00:00"/>
    <n v="13"/>
    <x v="0"/>
    <x v="3"/>
    <x v="3"/>
  </r>
  <r>
    <d v="1984-04-02T00:00:00"/>
    <n v="12.375"/>
    <x v="1"/>
    <x v="3"/>
    <x v="3"/>
  </r>
  <r>
    <d v="1984-04-03T00:00:00"/>
    <n v="11.35"/>
    <x v="2"/>
    <x v="3"/>
    <x v="3"/>
  </r>
  <r>
    <d v="1984-04-04T00:00:00"/>
    <n v="8.7249999999999996"/>
    <x v="3"/>
    <x v="3"/>
    <x v="3"/>
  </r>
  <r>
    <d v="1984-04-05T00:00:00"/>
    <n v="8.6"/>
    <x v="4"/>
    <x v="3"/>
    <x v="3"/>
  </r>
  <r>
    <d v="1984-04-06T00:00:00"/>
    <n v="8.9499999999999993"/>
    <x v="5"/>
    <x v="3"/>
    <x v="3"/>
  </r>
  <r>
    <d v="1984-04-07T00:00:00"/>
    <n v="10.45"/>
    <x v="6"/>
    <x v="3"/>
    <x v="3"/>
  </r>
  <r>
    <d v="1984-04-08T00:00:00"/>
    <n v="11.05"/>
    <x v="7"/>
    <x v="3"/>
    <x v="3"/>
  </r>
  <r>
    <d v="1984-04-09T00:00:00"/>
    <n v="9.3000000000000007"/>
    <x v="8"/>
    <x v="3"/>
    <x v="3"/>
  </r>
  <r>
    <d v="1984-04-10T00:00:00"/>
    <n v="9.25"/>
    <x v="9"/>
    <x v="3"/>
    <x v="3"/>
  </r>
  <r>
    <d v="1984-04-11T00:00:00"/>
    <n v="9.9499999999999993"/>
    <x v="10"/>
    <x v="3"/>
    <x v="3"/>
  </r>
  <r>
    <d v="1984-04-12T00:00:00"/>
    <n v="11.45"/>
    <x v="11"/>
    <x v="3"/>
    <x v="3"/>
  </r>
  <r>
    <d v="1984-04-13T00:00:00"/>
    <n v="8.5"/>
    <x v="12"/>
    <x v="3"/>
    <x v="3"/>
  </r>
  <r>
    <d v="1984-04-14T00:00:00"/>
    <n v="5.125"/>
    <x v="13"/>
    <x v="3"/>
    <x v="3"/>
  </r>
  <r>
    <d v="1984-04-15T00:00:00"/>
    <n v="0.42499999999999999"/>
    <x v="14"/>
    <x v="3"/>
    <x v="3"/>
  </r>
  <r>
    <d v="1984-04-16T00:00:00"/>
    <n v="0"/>
    <x v="15"/>
    <x v="3"/>
    <x v="3"/>
  </r>
  <r>
    <d v="1984-04-17T00:00:00"/>
    <n v="6.2249999999999996"/>
    <x v="16"/>
    <x v="3"/>
    <x v="3"/>
  </r>
  <r>
    <d v="1984-04-18T00:00:00"/>
    <n v="10.199999999999999"/>
    <x v="17"/>
    <x v="3"/>
    <x v="3"/>
  </r>
  <r>
    <d v="1984-04-19T00:00:00"/>
    <n v="10.175000000000001"/>
    <x v="18"/>
    <x v="3"/>
    <x v="3"/>
  </r>
  <r>
    <d v="1984-04-20T00:00:00"/>
    <n v="6.1749999999999998"/>
    <x v="19"/>
    <x v="3"/>
    <x v="3"/>
  </r>
  <r>
    <d v="1984-04-21T00:00:00"/>
    <n v="3.7250000000000001"/>
    <x v="20"/>
    <x v="3"/>
    <x v="3"/>
  </r>
  <r>
    <d v="1984-04-22T00:00:00"/>
    <n v="5.5"/>
    <x v="21"/>
    <x v="3"/>
    <x v="3"/>
  </r>
  <r>
    <d v="1984-04-23T00:00:00"/>
    <n v="11"/>
    <x v="22"/>
    <x v="3"/>
    <x v="3"/>
  </r>
  <r>
    <d v="1984-04-24T00:00:00"/>
    <n v="12.8"/>
    <x v="23"/>
    <x v="3"/>
    <x v="3"/>
  </r>
  <r>
    <d v="1984-04-25T00:00:00"/>
    <n v="13.125"/>
    <x v="24"/>
    <x v="3"/>
    <x v="3"/>
  </r>
  <r>
    <d v="1984-04-26T00:00:00"/>
    <n v="12.324999999999999"/>
    <x v="25"/>
    <x v="3"/>
    <x v="3"/>
  </r>
  <r>
    <d v="1984-04-27T00:00:00"/>
    <n v="14.275"/>
    <x v="26"/>
    <x v="3"/>
    <x v="3"/>
  </r>
  <r>
    <d v="1984-04-28T00:00:00"/>
    <n v="13.25"/>
    <x v="27"/>
    <x v="3"/>
    <x v="3"/>
  </r>
  <r>
    <d v="1984-04-29T00:00:00"/>
    <n v="13.95"/>
    <x v="28"/>
    <x v="3"/>
    <x v="3"/>
  </r>
  <r>
    <d v="1984-04-30T00:00:00"/>
    <n v="12.9"/>
    <x v="29"/>
    <x v="3"/>
    <x v="3"/>
  </r>
  <r>
    <d v="1984-05-01T00:00:00"/>
    <n v="7.9249999999999998"/>
    <x v="0"/>
    <x v="4"/>
    <x v="3"/>
  </r>
  <r>
    <d v="1984-05-02T00:00:00"/>
    <n v="6.65"/>
    <x v="1"/>
    <x v="4"/>
    <x v="3"/>
  </r>
  <r>
    <d v="1984-05-03T00:00:00"/>
    <n v="10.125"/>
    <x v="2"/>
    <x v="4"/>
    <x v="3"/>
  </r>
  <r>
    <d v="1984-05-04T00:00:00"/>
    <n v="9.5500000000000007"/>
    <x v="3"/>
    <x v="4"/>
    <x v="3"/>
  </r>
  <r>
    <d v="1984-05-05T00:00:00"/>
    <n v="9.3000000000000007"/>
    <x v="4"/>
    <x v="4"/>
    <x v="3"/>
  </r>
  <r>
    <d v="1984-05-06T00:00:00"/>
    <n v="11.25"/>
    <x v="5"/>
    <x v="4"/>
    <x v="3"/>
  </r>
  <r>
    <d v="1984-05-07T00:00:00"/>
    <n v="10.4"/>
    <x v="6"/>
    <x v="4"/>
    <x v="3"/>
  </r>
  <r>
    <d v="1984-05-08T00:00:00"/>
    <n v="7.3"/>
    <x v="7"/>
    <x v="4"/>
    <x v="3"/>
  </r>
  <r>
    <d v="1984-05-09T00:00:00"/>
    <n v="8.8249999999999993"/>
    <x v="8"/>
    <x v="4"/>
    <x v="3"/>
  </r>
  <r>
    <d v="1984-05-10T00:00:00"/>
    <n v="10.4"/>
    <x v="9"/>
    <x v="4"/>
    <x v="3"/>
  </r>
  <r>
    <d v="1984-05-11T00:00:00"/>
    <n v="9.125"/>
    <x v="10"/>
    <x v="4"/>
    <x v="3"/>
  </r>
  <r>
    <d v="1984-05-12T00:00:00"/>
    <n v="5.625"/>
    <x v="11"/>
    <x v="4"/>
    <x v="3"/>
  </r>
  <r>
    <d v="1984-05-13T00:00:00"/>
    <n v="4.2"/>
    <x v="12"/>
    <x v="4"/>
    <x v="3"/>
  </r>
  <r>
    <d v="1984-05-14T00:00:00"/>
    <n v="0"/>
    <x v="13"/>
    <x v="4"/>
    <x v="3"/>
  </r>
  <r>
    <d v="1984-05-15T00:00:00"/>
    <n v="4.7249999999999996"/>
    <x v="14"/>
    <x v="4"/>
    <x v="3"/>
  </r>
  <r>
    <d v="1984-05-16T00:00:00"/>
    <n v="7.0250000000000004"/>
    <x v="15"/>
    <x v="4"/>
    <x v="3"/>
  </r>
  <r>
    <d v="1984-05-17T00:00:00"/>
    <n v="5.0999999999999996"/>
    <x v="16"/>
    <x v="4"/>
    <x v="3"/>
  </r>
  <r>
    <d v="1984-05-18T00:00:00"/>
    <n v="2.7749999999999999"/>
    <x v="17"/>
    <x v="4"/>
    <x v="3"/>
  </r>
  <r>
    <d v="1984-05-19T00:00:00"/>
    <n v="3.4"/>
    <x v="18"/>
    <x v="4"/>
    <x v="3"/>
  </r>
  <r>
    <d v="1984-05-20T00:00:00"/>
    <n v="4.8250000000000002"/>
    <x v="19"/>
    <x v="4"/>
    <x v="3"/>
  </r>
  <r>
    <d v="1984-05-21T00:00:00"/>
    <n v="7.25"/>
    <x v="20"/>
    <x v="4"/>
    <x v="3"/>
  </r>
  <r>
    <d v="1984-05-22T00:00:00"/>
    <n v="6.1"/>
    <x v="21"/>
    <x v="4"/>
    <x v="3"/>
  </r>
  <r>
    <d v="1984-05-23T00:00:00"/>
    <n v="6.4249999999999998"/>
    <x v="22"/>
    <x v="4"/>
    <x v="3"/>
  </r>
  <r>
    <d v="1984-05-24T00:00:00"/>
    <n v="8.5"/>
    <x v="23"/>
    <x v="4"/>
    <x v="3"/>
  </r>
  <r>
    <d v="1984-05-25T00:00:00"/>
    <n v="8.0250000000000004"/>
    <x v="24"/>
    <x v="4"/>
    <x v="3"/>
  </r>
  <r>
    <d v="1984-05-26T00:00:00"/>
    <n v="7.625"/>
    <x v="25"/>
    <x v="4"/>
    <x v="3"/>
  </r>
  <r>
    <d v="1984-05-27T00:00:00"/>
    <n v="5.0750000000000002"/>
    <x v="26"/>
    <x v="4"/>
    <x v="3"/>
  </r>
  <r>
    <d v="1984-05-28T00:00:00"/>
    <n v="3.6"/>
    <x v="27"/>
    <x v="4"/>
    <x v="3"/>
  </r>
  <r>
    <d v="1984-05-29T00:00:00"/>
    <n v="0.52500000000000002"/>
    <x v="28"/>
    <x v="4"/>
    <x v="3"/>
  </r>
  <r>
    <d v="1984-05-30T00:00:00"/>
    <n v="0"/>
    <x v="29"/>
    <x v="4"/>
    <x v="3"/>
  </r>
  <r>
    <d v="1984-05-31T00:00:00"/>
    <n v="5.5"/>
    <x v="30"/>
    <x v="4"/>
    <x v="3"/>
  </r>
  <r>
    <d v="1984-06-01T00:00:00"/>
    <n v="3.5249999999999999"/>
    <x v="0"/>
    <x v="5"/>
    <x v="3"/>
  </r>
  <r>
    <d v="1984-06-02T00:00:00"/>
    <n v="2.1749999999999998"/>
    <x v="1"/>
    <x v="5"/>
    <x v="3"/>
  </r>
  <r>
    <d v="1984-06-03T00:00:00"/>
    <n v="2.0750000000000002"/>
    <x v="2"/>
    <x v="5"/>
    <x v="3"/>
  </r>
  <r>
    <d v="1984-06-04T00:00:00"/>
    <n v="1.45"/>
    <x v="3"/>
    <x v="5"/>
    <x v="3"/>
  </r>
  <r>
    <d v="1984-06-05T00:00:00"/>
    <n v="2.2749999999999999"/>
    <x v="4"/>
    <x v="5"/>
    <x v="3"/>
  </r>
  <r>
    <d v="1984-06-06T00:00:00"/>
    <n v="2.5499999999999998"/>
    <x v="5"/>
    <x v="5"/>
    <x v="3"/>
  </r>
  <r>
    <d v="1984-06-07T00:00:00"/>
    <n v="2.7749999999999999"/>
    <x v="6"/>
    <x v="5"/>
    <x v="3"/>
  </r>
  <r>
    <d v="1984-06-08T00:00:00"/>
    <n v="6.65"/>
    <x v="7"/>
    <x v="5"/>
    <x v="3"/>
  </r>
  <r>
    <d v="1984-06-09T00:00:00"/>
    <n v="7.5750000000000002"/>
    <x v="8"/>
    <x v="5"/>
    <x v="3"/>
  </r>
  <r>
    <d v="1984-06-10T00:00:00"/>
    <n v="4.2750000000000004"/>
    <x v="9"/>
    <x v="5"/>
    <x v="3"/>
  </r>
  <r>
    <d v="1984-06-11T00:00:00"/>
    <n v="2.7250000000000001"/>
    <x v="10"/>
    <x v="5"/>
    <x v="3"/>
  </r>
  <r>
    <d v="1984-06-12T00:00:00"/>
    <n v="0.75"/>
    <x v="11"/>
    <x v="5"/>
    <x v="3"/>
  </r>
  <r>
    <d v="1984-06-13T00:00:00"/>
    <n v="0.22500000000000053"/>
    <x v="12"/>
    <x v="5"/>
    <x v="3"/>
  </r>
  <r>
    <d v="1984-06-14T00:00:00"/>
    <n v="2.5000000000000355E-2"/>
    <x v="13"/>
    <x v="5"/>
    <x v="3"/>
  </r>
  <r>
    <d v="1984-06-15T00:00:00"/>
    <n v="0"/>
    <x v="14"/>
    <x v="5"/>
    <x v="3"/>
  </r>
  <r>
    <d v="1984-06-16T00:00:00"/>
    <n v="1.425"/>
    <x v="15"/>
    <x v="5"/>
    <x v="3"/>
  </r>
  <r>
    <d v="1984-06-17T00:00:00"/>
    <n v="3.8250000000000002"/>
    <x v="16"/>
    <x v="5"/>
    <x v="3"/>
  </r>
  <r>
    <d v="1984-06-18T00:00:00"/>
    <n v="2.875"/>
    <x v="17"/>
    <x v="5"/>
    <x v="3"/>
  </r>
  <r>
    <d v="1984-06-19T00:00:00"/>
    <n v="4.8499999999999996"/>
    <x v="18"/>
    <x v="5"/>
    <x v="3"/>
  </r>
  <r>
    <d v="1984-06-20T00:00:00"/>
    <n v="3.6749999999999998"/>
    <x v="19"/>
    <x v="5"/>
    <x v="3"/>
  </r>
  <r>
    <d v="1984-06-21T00:00:00"/>
    <n v="3.8"/>
    <x v="20"/>
    <x v="5"/>
    <x v="3"/>
  </r>
  <r>
    <d v="1984-06-22T00:00:00"/>
    <n v="1.4"/>
    <x v="21"/>
    <x v="5"/>
    <x v="3"/>
  </r>
  <r>
    <d v="1984-06-23T00:00:00"/>
    <n v="0"/>
    <x v="22"/>
    <x v="5"/>
    <x v="3"/>
  </r>
  <r>
    <d v="1984-06-24T00:00:00"/>
    <n v="0"/>
    <x v="23"/>
    <x v="5"/>
    <x v="3"/>
  </r>
  <r>
    <d v="1984-06-25T00:00:00"/>
    <n v="0"/>
    <x v="24"/>
    <x v="5"/>
    <x v="3"/>
  </r>
  <r>
    <d v="1984-06-26T00:00:00"/>
    <n v="0"/>
    <x v="25"/>
    <x v="5"/>
    <x v="3"/>
  </r>
  <r>
    <d v="1984-06-27T00:00:00"/>
    <n v="0"/>
    <x v="26"/>
    <x v="5"/>
    <x v="3"/>
  </r>
  <r>
    <d v="1984-06-28T00:00:00"/>
    <n v="0"/>
    <x v="27"/>
    <x v="5"/>
    <x v="3"/>
  </r>
  <r>
    <d v="1984-06-29T00:00:00"/>
    <n v="0"/>
    <x v="28"/>
    <x v="5"/>
    <x v="3"/>
  </r>
  <r>
    <d v="1984-06-30T00:00:00"/>
    <n v="0.57499999999999996"/>
    <x v="29"/>
    <x v="5"/>
    <x v="3"/>
  </r>
  <r>
    <d v="1984-07-01T00:00:00"/>
    <n v="0.85000000000000053"/>
    <x v="0"/>
    <x v="6"/>
    <x v="3"/>
  </r>
  <r>
    <d v="1984-07-02T00:00:00"/>
    <n v="0"/>
    <x v="1"/>
    <x v="6"/>
    <x v="3"/>
  </r>
  <r>
    <d v="1984-07-03T00:00:00"/>
    <n v="0.97499999999999998"/>
    <x v="2"/>
    <x v="6"/>
    <x v="3"/>
  </r>
  <r>
    <d v="1984-07-04T00:00:00"/>
    <n v="0"/>
    <x v="3"/>
    <x v="6"/>
    <x v="3"/>
  </r>
  <r>
    <d v="1984-07-05T00:00:00"/>
    <n v="0"/>
    <x v="4"/>
    <x v="6"/>
    <x v="3"/>
  </r>
  <r>
    <d v="1984-07-06T00:00:00"/>
    <n v="1.45"/>
    <x v="5"/>
    <x v="6"/>
    <x v="3"/>
  </r>
  <r>
    <d v="1984-07-07T00:00:00"/>
    <n v="2.875"/>
    <x v="6"/>
    <x v="6"/>
    <x v="3"/>
  </r>
  <r>
    <d v="1984-07-08T00:00:00"/>
    <n v="0"/>
    <x v="7"/>
    <x v="6"/>
    <x v="3"/>
  </r>
  <r>
    <d v="1984-07-09T00:00:00"/>
    <n v="0.32499999999999929"/>
    <x v="8"/>
    <x v="6"/>
    <x v="3"/>
  </r>
  <r>
    <d v="1984-07-10T00:00:00"/>
    <n v="0"/>
    <x v="9"/>
    <x v="6"/>
    <x v="3"/>
  </r>
  <r>
    <d v="1984-07-11T00:00:00"/>
    <n v="0"/>
    <x v="10"/>
    <x v="6"/>
    <x v="3"/>
  </r>
  <r>
    <d v="1984-07-12T00:00:00"/>
    <n v="0"/>
    <x v="11"/>
    <x v="6"/>
    <x v="3"/>
  </r>
  <r>
    <d v="1984-07-13T00:00:00"/>
    <n v="4.9999999999999822E-2"/>
    <x v="12"/>
    <x v="6"/>
    <x v="3"/>
  </r>
  <r>
    <d v="1984-07-14T00:00:00"/>
    <n v="0"/>
    <x v="13"/>
    <x v="6"/>
    <x v="3"/>
  </r>
  <r>
    <d v="1984-07-15T00:00:00"/>
    <n v="0"/>
    <x v="14"/>
    <x v="6"/>
    <x v="3"/>
  </r>
  <r>
    <d v="1984-07-16T00:00:00"/>
    <n v="0"/>
    <x v="15"/>
    <x v="6"/>
    <x v="3"/>
  </r>
  <r>
    <d v="1984-07-17T00:00:00"/>
    <n v="0"/>
    <x v="16"/>
    <x v="6"/>
    <x v="3"/>
  </r>
  <r>
    <d v="1984-07-18T00:00:00"/>
    <n v="0"/>
    <x v="17"/>
    <x v="6"/>
    <x v="3"/>
  </r>
  <r>
    <d v="1984-07-19T00:00:00"/>
    <n v="4.9999999999999822E-2"/>
    <x v="18"/>
    <x v="6"/>
    <x v="3"/>
  </r>
  <r>
    <d v="1984-07-20T00:00:00"/>
    <n v="2.2000000000000002"/>
    <x v="19"/>
    <x v="6"/>
    <x v="3"/>
  </r>
  <r>
    <d v="1984-07-21T00:00:00"/>
    <n v="4.4749999999999996"/>
    <x v="20"/>
    <x v="6"/>
    <x v="3"/>
  </r>
  <r>
    <d v="1984-07-22T00:00:00"/>
    <n v="1.65"/>
    <x v="21"/>
    <x v="6"/>
    <x v="3"/>
  </r>
  <r>
    <d v="1984-07-23T00:00:00"/>
    <n v="0"/>
    <x v="22"/>
    <x v="6"/>
    <x v="3"/>
  </r>
  <r>
    <d v="1984-07-24T00:00:00"/>
    <n v="0"/>
    <x v="23"/>
    <x v="6"/>
    <x v="3"/>
  </r>
  <r>
    <d v="1984-07-25T00:00:00"/>
    <n v="0"/>
    <x v="24"/>
    <x v="6"/>
    <x v="3"/>
  </r>
  <r>
    <d v="1984-07-26T00:00:00"/>
    <n v="0"/>
    <x v="25"/>
    <x v="6"/>
    <x v="3"/>
  </r>
  <r>
    <d v="1984-07-27T00:00:00"/>
    <n v="0"/>
    <x v="26"/>
    <x v="6"/>
    <x v="3"/>
  </r>
  <r>
    <d v="1984-07-28T00:00:00"/>
    <n v="0"/>
    <x v="27"/>
    <x v="6"/>
    <x v="3"/>
  </r>
  <r>
    <d v="1984-07-29T00:00:00"/>
    <n v="0"/>
    <x v="28"/>
    <x v="6"/>
    <x v="3"/>
  </r>
  <r>
    <d v="1984-07-30T00:00:00"/>
    <n v="0"/>
    <x v="29"/>
    <x v="6"/>
    <x v="3"/>
  </r>
  <r>
    <d v="1984-07-31T00:00:00"/>
    <n v="0"/>
    <x v="30"/>
    <x v="6"/>
    <x v="3"/>
  </r>
  <r>
    <d v="1984-08-01T00:00:00"/>
    <n v="0"/>
    <x v="0"/>
    <x v="7"/>
    <x v="3"/>
  </r>
  <r>
    <d v="1984-08-02T00:00:00"/>
    <n v="0"/>
    <x v="1"/>
    <x v="7"/>
    <x v="3"/>
  </r>
  <r>
    <d v="1984-08-03T00:00:00"/>
    <n v="0"/>
    <x v="2"/>
    <x v="7"/>
    <x v="3"/>
  </r>
  <r>
    <d v="1984-08-04T00:00:00"/>
    <n v="0"/>
    <x v="3"/>
    <x v="7"/>
    <x v="3"/>
  </r>
  <r>
    <d v="1984-08-05T00:00:00"/>
    <n v="0"/>
    <x v="4"/>
    <x v="7"/>
    <x v="3"/>
  </r>
  <r>
    <d v="1984-08-06T00:00:00"/>
    <n v="0"/>
    <x v="5"/>
    <x v="7"/>
    <x v="3"/>
  </r>
  <r>
    <d v="1984-08-07T00:00:00"/>
    <n v="0"/>
    <x v="6"/>
    <x v="7"/>
    <x v="3"/>
  </r>
  <r>
    <d v="1984-08-08T00:00:00"/>
    <n v="0"/>
    <x v="7"/>
    <x v="7"/>
    <x v="3"/>
  </r>
  <r>
    <d v="1984-08-09T00:00:00"/>
    <n v="0"/>
    <x v="8"/>
    <x v="7"/>
    <x v="3"/>
  </r>
  <r>
    <d v="1984-08-10T00:00:00"/>
    <n v="0"/>
    <x v="9"/>
    <x v="7"/>
    <x v="3"/>
  </r>
  <r>
    <d v="1984-08-11T00:00:00"/>
    <n v="0"/>
    <x v="10"/>
    <x v="7"/>
    <x v="3"/>
  </r>
  <r>
    <d v="1984-08-12T00:00:00"/>
    <n v="0"/>
    <x v="11"/>
    <x v="7"/>
    <x v="3"/>
  </r>
  <r>
    <d v="1984-08-13T00:00:00"/>
    <n v="0"/>
    <x v="12"/>
    <x v="7"/>
    <x v="3"/>
  </r>
  <r>
    <d v="1984-08-14T00:00:00"/>
    <n v="0.17500000000000071"/>
    <x v="13"/>
    <x v="7"/>
    <x v="3"/>
  </r>
  <r>
    <d v="1984-08-15T00:00:00"/>
    <n v="0"/>
    <x v="14"/>
    <x v="7"/>
    <x v="3"/>
  </r>
  <r>
    <d v="1984-08-16T00:00:00"/>
    <n v="0"/>
    <x v="15"/>
    <x v="7"/>
    <x v="3"/>
  </r>
  <r>
    <d v="1984-08-17T00:00:00"/>
    <n v="0"/>
    <x v="16"/>
    <x v="7"/>
    <x v="3"/>
  </r>
  <r>
    <d v="1984-08-18T00:00:00"/>
    <n v="0"/>
    <x v="17"/>
    <x v="7"/>
    <x v="3"/>
  </r>
  <r>
    <d v="1984-08-19T00:00:00"/>
    <n v="1.5249999999999999"/>
    <x v="18"/>
    <x v="7"/>
    <x v="3"/>
  </r>
  <r>
    <d v="1984-08-20T00:00:00"/>
    <n v="1.625"/>
    <x v="19"/>
    <x v="7"/>
    <x v="3"/>
  </r>
  <r>
    <d v="1984-08-21T00:00:00"/>
    <n v="0.47499999999999998"/>
    <x v="20"/>
    <x v="7"/>
    <x v="3"/>
  </r>
  <r>
    <d v="1984-08-22T00:00:00"/>
    <n v="0"/>
    <x v="21"/>
    <x v="7"/>
    <x v="3"/>
  </r>
  <r>
    <d v="1984-08-23T00:00:00"/>
    <n v="0"/>
    <x v="22"/>
    <x v="7"/>
    <x v="3"/>
  </r>
  <r>
    <d v="1984-08-24T00:00:00"/>
    <n v="0"/>
    <x v="23"/>
    <x v="7"/>
    <x v="3"/>
  </r>
  <r>
    <d v="1984-08-25T00:00:00"/>
    <n v="0"/>
    <x v="24"/>
    <x v="7"/>
    <x v="3"/>
  </r>
  <r>
    <d v="1984-08-26T00:00:00"/>
    <n v="0"/>
    <x v="25"/>
    <x v="7"/>
    <x v="3"/>
  </r>
  <r>
    <d v="1984-08-27T00:00:00"/>
    <n v="0.5"/>
    <x v="26"/>
    <x v="7"/>
    <x v="3"/>
  </r>
  <r>
    <d v="1984-08-28T00:00:00"/>
    <n v="4.05"/>
    <x v="27"/>
    <x v="7"/>
    <x v="3"/>
  </r>
  <r>
    <d v="1984-08-29T00:00:00"/>
    <n v="3.9249999999999998"/>
    <x v="28"/>
    <x v="7"/>
    <x v="3"/>
  </r>
  <r>
    <d v="1984-08-30T00:00:00"/>
    <n v="5.875"/>
    <x v="29"/>
    <x v="7"/>
    <x v="3"/>
  </r>
  <r>
    <d v="1984-08-31T00:00:00"/>
    <n v="2.125"/>
    <x v="30"/>
    <x v="7"/>
    <x v="3"/>
  </r>
  <r>
    <d v="1984-09-01T00:00:00"/>
    <n v="3.2"/>
    <x v="0"/>
    <x v="8"/>
    <x v="3"/>
  </r>
  <r>
    <d v="1984-09-02T00:00:00"/>
    <n v="6.3250000000000002"/>
    <x v="1"/>
    <x v="8"/>
    <x v="3"/>
  </r>
  <r>
    <d v="1984-09-03T00:00:00"/>
    <n v="6.5250000000000004"/>
    <x v="2"/>
    <x v="8"/>
    <x v="3"/>
  </r>
  <r>
    <d v="1984-09-04T00:00:00"/>
    <n v="1.2250000000000001"/>
    <x v="3"/>
    <x v="8"/>
    <x v="3"/>
  </r>
  <r>
    <d v="1984-09-05T00:00:00"/>
    <n v="0"/>
    <x v="4"/>
    <x v="8"/>
    <x v="3"/>
  </r>
  <r>
    <d v="1984-09-06T00:00:00"/>
    <n v="3.9"/>
    <x v="5"/>
    <x v="8"/>
    <x v="3"/>
  </r>
  <r>
    <d v="1984-09-07T00:00:00"/>
    <n v="8.6"/>
    <x v="6"/>
    <x v="8"/>
    <x v="3"/>
  </r>
  <r>
    <d v="1984-09-08T00:00:00"/>
    <n v="7.5750000000000002"/>
    <x v="7"/>
    <x v="8"/>
    <x v="3"/>
  </r>
  <r>
    <d v="1984-09-09T00:00:00"/>
    <n v="6.6749999999999998"/>
    <x v="8"/>
    <x v="8"/>
    <x v="3"/>
  </r>
  <r>
    <d v="1984-09-10T00:00:00"/>
    <n v="7.9249999999999998"/>
    <x v="9"/>
    <x v="8"/>
    <x v="3"/>
  </r>
  <r>
    <d v="1984-09-11T00:00:00"/>
    <n v="6.7750000000000004"/>
    <x v="10"/>
    <x v="8"/>
    <x v="3"/>
  </r>
  <r>
    <d v="1984-09-12T00:00:00"/>
    <n v="8.0500000000000007"/>
    <x v="11"/>
    <x v="8"/>
    <x v="3"/>
  </r>
  <r>
    <d v="1984-09-13T00:00:00"/>
    <n v="7.2750000000000004"/>
    <x v="12"/>
    <x v="8"/>
    <x v="3"/>
  </r>
  <r>
    <d v="1984-09-14T00:00:00"/>
    <n v="7.5750000000000002"/>
    <x v="13"/>
    <x v="8"/>
    <x v="3"/>
  </r>
  <r>
    <d v="1984-09-15T00:00:00"/>
    <n v="3.375"/>
    <x v="14"/>
    <x v="8"/>
    <x v="3"/>
  </r>
  <r>
    <d v="1984-09-16T00:00:00"/>
    <n v="0.6"/>
    <x v="15"/>
    <x v="8"/>
    <x v="3"/>
  </r>
  <r>
    <d v="1984-09-17T00:00:00"/>
    <n v="0.875"/>
    <x v="16"/>
    <x v="8"/>
    <x v="3"/>
  </r>
  <r>
    <d v="1984-09-18T00:00:00"/>
    <n v="0.35"/>
    <x v="17"/>
    <x v="8"/>
    <x v="3"/>
  </r>
  <r>
    <d v="1984-09-19T00:00:00"/>
    <n v="4.2"/>
    <x v="18"/>
    <x v="8"/>
    <x v="3"/>
  </r>
  <r>
    <d v="1984-09-20T00:00:00"/>
    <n v="8.25"/>
    <x v="19"/>
    <x v="8"/>
    <x v="3"/>
  </r>
  <r>
    <d v="1984-09-21T00:00:00"/>
    <n v="12.375"/>
    <x v="20"/>
    <x v="8"/>
    <x v="3"/>
  </r>
  <r>
    <d v="1984-09-22T00:00:00"/>
    <n v="14.9"/>
    <x v="21"/>
    <x v="8"/>
    <x v="3"/>
  </r>
  <r>
    <d v="1984-09-23T00:00:00"/>
    <n v="15.175000000000001"/>
    <x v="22"/>
    <x v="8"/>
    <x v="3"/>
  </r>
  <r>
    <d v="1984-09-24T00:00:00"/>
    <n v="13.475"/>
    <x v="23"/>
    <x v="8"/>
    <x v="3"/>
  </r>
  <r>
    <d v="1984-09-25T00:00:00"/>
    <n v="14.8"/>
    <x v="24"/>
    <x v="8"/>
    <x v="3"/>
  </r>
  <r>
    <d v="1984-09-26T00:00:00"/>
    <n v="15.425000000000001"/>
    <x v="25"/>
    <x v="8"/>
    <x v="3"/>
  </r>
  <r>
    <d v="1984-09-27T00:00:00"/>
    <n v="14.6"/>
    <x v="26"/>
    <x v="8"/>
    <x v="3"/>
  </r>
  <r>
    <d v="1984-09-28T00:00:00"/>
    <n v="12.025"/>
    <x v="27"/>
    <x v="8"/>
    <x v="3"/>
  </r>
  <r>
    <d v="1984-09-29T00:00:00"/>
    <n v="9.0500000000000007"/>
    <x v="28"/>
    <x v="8"/>
    <x v="3"/>
  </r>
  <r>
    <d v="1984-09-30T00:00:00"/>
    <n v="6.8250000000000002"/>
    <x v="29"/>
    <x v="8"/>
    <x v="3"/>
  </r>
  <r>
    <d v="1984-10-01T00:00:00"/>
    <n v="4.9249999999999998"/>
    <x v="0"/>
    <x v="9"/>
    <x v="3"/>
  </r>
  <r>
    <d v="1984-10-02T00:00:00"/>
    <n v="2.7"/>
    <x v="1"/>
    <x v="9"/>
    <x v="3"/>
  </r>
  <r>
    <d v="1984-10-03T00:00:00"/>
    <n v="1.8"/>
    <x v="2"/>
    <x v="9"/>
    <x v="3"/>
  </r>
  <r>
    <d v="1984-10-04T00:00:00"/>
    <n v="1.55"/>
    <x v="3"/>
    <x v="9"/>
    <x v="3"/>
  </r>
  <r>
    <d v="1984-10-05T00:00:00"/>
    <n v="4.05"/>
    <x v="4"/>
    <x v="9"/>
    <x v="3"/>
  </r>
  <r>
    <d v="1984-10-06T00:00:00"/>
    <n v="5.7249999999999996"/>
    <x v="5"/>
    <x v="9"/>
    <x v="3"/>
  </r>
  <r>
    <d v="1984-10-07T00:00:00"/>
    <n v="1.0249999999999999"/>
    <x v="6"/>
    <x v="9"/>
    <x v="3"/>
  </r>
  <r>
    <d v="1984-10-08T00:00:00"/>
    <n v="0"/>
    <x v="7"/>
    <x v="9"/>
    <x v="3"/>
  </r>
  <r>
    <d v="1984-10-09T00:00:00"/>
    <n v="0"/>
    <x v="8"/>
    <x v="9"/>
    <x v="3"/>
  </r>
  <r>
    <d v="1984-10-10T00:00:00"/>
    <n v="0.2"/>
    <x v="9"/>
    <x v="9"/>
    <x v="3"/>
  </r>
  <r>
    <d v="1984-10-11T00:00:00"/>
    <n v="2.5499999999999998"/>
    <x v="10"/>
    <x v="9"/>
    <x v="3"/>
  </r>
  <r>
    <d v="1984-10-12T00:00:00"/>
    <n v="4.75"/>
    <x v="11"/>
    <x v="9"/>
    <x v="3"/>
  </r>
  <r>
    <d v="1984-10-13T00:00:00"/>
    <n v="8.9250000000000007"/>
    <x v="12"/>
    <x v="9"/>
    <x v="3"/>
  </r>
  <r>
    <d v="1984-10-14T00:00:00"/>
    <n v="9.7750000000000004"/>
    <x v="13"/>
    <x v="9"/>
    <x v="3"/>
  </r>
  <r>
    <d v="1984-10-15T00:00:00"/>
    <n v="13.475"/>
    <x v="14"/>
    <x v="9"/>
    <x v="3"/>
  </r>
  <r>
    <d v="1984-10-16T00:00:00"/>
    <n v="16.8"/>
    <x v="15"/>
    <x v="9"/>
    <x v="3"/>
  </r>
  <r>
    <d v="1984-10-17T00:00:00"/>
    <n v="16.875"/>
    <x v="16"/>
    <x v="9"/>
    <x v="3"/>
  </r>
  <r>
    <d v="1984-10-18T00:00:00"/>
    <n v="16.824999999999999"/>
    <x v="17"/>
    <x v="9"/>
    <x v="3"/>
  </r>
  <r>
    <d v="1984-10-19T00:00:00"/>
    <n v="19"/>
    <x v="18"/>
    <x v="9"/>
    <x v="3"/>
  </r>
  <r>
    <d v="1984-10-20T00:00:00"/>
    <n v="22.824999999999999"/>
    <x v="19"/>
    <x v="9"/>
    <x v="3"/>
  </r>
  <r>
    <d v="1984-10-21T00:00:00"/>
    <n v="20.55"/>
    <x v="20"/>
    <x v="9"/>
    <x v="3"/>
  </r>
  <r>
    <d v="1984-10-22T00:00:00"/>
    <n v="18.774999999999999"/>
    <x v="21"/>
    <x v="9"/>
    <x v="3"/>
  </r>
  <r>
    <d v="1984-10-23T00:00:00"/>
    <n v="14.25"/>
    <x v="22"/>
    <x v="9"/>
    <x v="3"/>
  </r>
  <r>
    <d v="1984-10-24T00:00:00"/>
    <n v="14.574999999999999"/>
    <x v="23"/>
    <x v="9"/>
    <x v="3"/>
  </r>
  <r>
    <d v="1984-10-25T00:00:00"/>
    <n v="11.175000000000001"/>
    <x v="24"/>
    <x v="9"/>
    <x v="3"/>
  </r>
  <r>
    <d v="1984-10-26T00:00:00"/>
    <n v="20.925000000000001"/>
    <x v="25"/>
    <x v="9"/>
    <x v="3"/>
  </r>
  <r>
    <d v="1984-10-27T00:00:00"/>
    <n v="27.074999999999999"/>
    <x v="26"/>
    <x v="9"/>
    <x v="3"/>
  </r>
  <r>
    <d v="1984-10-28T00:00:00"/>
    <n v="32"/>
    <x v="27"/>
    <x v="9"/>
    <x v="3"/>
  </r>
  <r>
    <d v="1984-10-29T00:00:00"/>
    <n v="33.725000000000001"/>
    <x v="28"/>
    <x v="9"/>
    <x v="3"/>
  </r>
  <r>
    <d v="1984-10-30T00:00:00"/>
    <n v="33.024999999999999"/>
    <x v="29"/>
    <x v="9"/>
    <x v="3"/>
  </r>
  <r>
    <d v="1984-10-31T00:00:00"/>
    <n v="36.6"/>
    <x v="30"/>
    <x v="9"/>
    <x v="3"/>
  </r>
  <r>
    <d v="1984-11-01T00:00:00"/>
    <n v="36.950000000000003"/>
    <x v="0"/>
    <x v="10"/>
    <x v="3"/>
  </r>
  <r>
    <d v="1984-11-02T00:00:00"/>
    <n v="29.9"/>
    <x v="1"/>
    <x v="10"/>
    <x v="3"/>
  </r>
  <r>
    <d v="1984-11-03T00:00:00"/>
    <n v="25.65"/>
    <x v="2"/>
    <x v="10"/>
    <x v="3"/>
  </r>
  <r>
    <d v="1984-11-04T00:00:00"/>
    <n v="22.225000000000001"/>
    <x v="3"/>
    <x v="10"/>
    <x v="3"/>
  </r>
  <r>
    <d v="1984-11-05T00:00:00"/>
    <n v="17.55"/>
    <x v="4"/>
    <x v="10"/>
    <x v="3"/>
  </r>
  <r>
    <d v="1984-11-06T00:00:00"/>
    <n v="20.125"/>
    <x v="5"/>
    <x v="10"/>
    <x v="3"/>
  </r>
  <r>
    <d v="1984-11-07T00:00:00"/>
    <n v="17.875"/>
    <x v="6"/>
    <x v="10"/>
    <x v="3"/>
  </r>
  <r>
    <d v="1984-11-08T00:00:00"/>
    <n v="20.925000000000001"/>
    <x v="7"/>
    <x v="10"/>
    <x v="3"/>
  </r>
  <r>
    <d v="1984-11-09T00:00:00"/>
    <n v="23.175000000000001"/>
    <x v="8"/>
    <x v="10"/>
    <x v="3"/>
  </r>
  <r>
    <d v="1984-11-10T00:00:00"/>
    <n v="21.8"/>
    <x v="9"/>
    <x v="10"/>
    <x v="3"/>
  </r>
  <r>
    <d v="1984-11-11T00:00:00"/>
    <n v="23.574999999999999"/>
    <x v="10"/>
    <x v="10"/>
    <x v="3"/>
  </r>
  <r>
    <d v="1984-11-12T00:00:00"/>
    <n v="25.25"/>
    <x v="11"/>
    <x v="10"/>
    <x v="3"/>
  </r>
  <r>
    <d v="1984-11-13T00:00:00"/>
    <n v="27.8"/>
    <x v="12"/>
    <x v="10"/>
    <x v="3"/>
  </r>
  <r>
    <d v="1984-11-14T00:00:00"/>
    <n v="30.524999999999999"/>
    <x v="13"/>
    <x v="10"/>
    <x v="3"/>
  </r>
  <r>
    <d v="1984-11-15T00:00:00"/>
    <n v="25.1"/>
    <x v="14"/>
    <x v="10"/>
    <x v="3"/>
  </r>
  <r>
    <d v="1984-11-16T00:00:00"/>
    <n v="23.774999999999999"/>
    <x v="15"/>
    <x v="10"/>
    <x v="3"/>
  </r>
  <r>
    <d v="1984-11-17T00:00:00"/>
    <n v="22.85"/>
    <x v="16"/>
    <x v="10"/>
    <x v="3"/>
  </r>
  <r>
    <d v="1984-11-18T00:00:00"/>
    <n v="22.6"/>
    <x v="17"/>
    <x v="10"/>
    <x v="3"/>
  </r>
  <r>
    <d v="1984-11-19T00:00:00"/>
    <n v="19.675000000000001"/>
    <x v="18"/>
    <x v="10"/>
    <x v="3"/>
  </r>
  <r>
    <d v="1984-11-20T00:00:00"/>
    <n v="20.125"/>
    <x v="19"/>
    <x v="10"/>
    <x v="3"/>
  </r>
  <r>
    <d v="1984-11-21T00:00:00"/>
    <n v="20.574999999999999"/>
    <x v="20"/>
    <x v="10"/>
    <x v="3"/>
  </r>
  <r>
    <d v="1984-11-22T00:00:00"/>
    <n v="15.175000000000001"/>
    <x v="21"/>
    <x v="10"/>
    <x v="3"/>
  </r>
  <r>
    <d v="1984-11-23T00:00:00"/>
    <n v="10.625"/>
    <x v="22"/>
    <x v="10"/>
    <x v="3"/>
  </r>
  <r>
    <d v="1984-11-24T00:00:00"/>
    <n v="17.125"/>
    <x v="23"/>
    <x v="10"/>
    <x v="3"/>
  </r>
  <r>
    <d v="1984-11-25T00:00:00"/>
    <n v="22.7"/>
    <x v="24"/>
    <x v="10"/>
    <x v="3"/>
  </r>
  <r>
    <d v="1984-11-26T00:00:00"/>
    <n v="22.45"/>
    <x v="25"/>
    <x v="10"/>
    <x v="3"/>
  </r>
  <r>
    <d v="1984-11-27T00:00:00"/>
    <n v="23.774999999999999"/>
    <x v="26"/>
    <x v="10"/>
    <x v="3"/>
  </r>
  <r>
    <d v="1984-11-28T00:00:00"/>
    <n v="22.125"/>
    <x v="27"/>
    <x v="10"/>
    <x v="3"/>
  </r>
  <r>
    <d v="1984-11-29T00:00:00"/>
    <n v="23.6"/>
    <x v="28"/>
    <x v="10"/>
    <x v="3"/>
  </r>
  <r>
    <d v="1984-11-30T00:00:00"/>
    <n v="23.675000000000001"/>
    <x v="29"/>
    <x v="10"/>
    <x v="3"/>
  </r>
  <r>
    <d v="1984-12-01T00:00:00"/>
    <n v="26.9"/>
    <x v="0"/>
    <x v="11"/>
    <x v="3"/>
  </r>
  <r>
    <d v="1984-12-02T00:00:00"/>
    <n v="30.35"/>
    <x v="1"/>
    <x v="11"/>
    <x v="3"/>
  </r>
  <r>
    <d v="1984-12-03T00:00:00"/>
    <n v="27.774999999999999"/>
    <x v="2"/>
    <x v="11"/>
    <x v="3"/>
  </r>
  <r>
    <d v="1984-12-04T00:00:00"/>
    <n v="22.9"/>
    <x v="3"/>
    <x v="11"/>
    <x v="3"/>
  </r>
  <r>
    <d v="1984-12-05T00:00:00"/>
    <n v="22.85"/>
    <x v="4"/>
    <x v="11"/>
    <x v="3"/>
  </r>
  <r>
    <d v="1984-12-06T00:00:00"/>
    <n v="10.35"/>
    <x v="5"/>
    <x v="11"/>
    <x v="3"/>
  </r>
  <r>
    <d v="1984-12-07T00:00:00"/>
    <n v="11.975"/>
    <x v="6"/>
    <x v="11"/>
    <x v="3"/>
  </r>
  <r>
    <d v="1984-12-08T00:00:00"/>
    <n v="16.600000000000001"/>
    <x v="7"/>
    <x v="11"/>
    <x v="3"/>
  </r>
  <r>
    <d v="1984-12-09T00:00:00"/>
    <n v="17.25"/>
    <x v="8"/>
    <x v="11"/>
    <x v="3"/>
  </r>
  <r>
    <d v="1984-12-10T00:00:00"/>
    <n v="24.925000000000001"/>
    <x v="9"/>
    <x v="11"/>
    <x v="3"/>
  </r>
  <r>
    <d v="1984-12-11T00:00:00"/>
    <n v="31.3"/>
    <x v="10"/>
    <x v="11"/>
    <x v="3"/>
  </r>
  <r>
    <d v="1984-12-12T00:00:00"/>
    <n v="25.05"/>
    <x v="11"/>
    <x v="11"/>
    <x v="3"/>
  </r>
  <r>
    <d v="1984-12-13T00:00:00"/>
    <n v="23.225000000000001"/>
    <x v="12"/>
    <x v="11"/>
    <x v="3"/>
  </r>
  <r>
    <d v="1984-12-14T00:00:00"/>
    <n v="20.475000000000001"/>
    <x v="13"/>
    <x v="11"/>
    <x v="3"/>
  </r>
  <r>
    <d v="1984-12-15T00:00:00"/>
    <n v="34.299999999999997"/>
    <x v="14"/>
    <x v="11"/>
    <x v="3"/>
  </r>
  <r>
    <d v="1984-12-16T00:00:00"/>
    <n v="41.274999999999999"/>
    <x v="15"/>
    <x v="11"/>
    <x v="3"/>
  </r>
  <r>
    <d v="1984-12-17T00:00:00"/>
    <n v="37.475000000000001"/>
    <x v="16"/>
    <x v="11"/>
    <x v="3"/>
  </r>
  <r>
    <d v="1984-12-18T00:00:00"/>
    <n v="26.324999999999999"/>
    <x v="17"/>
    <x v="11"/>
    <x v="3"/>
  </r>
  <r>
    <d v="1984-12-19T00:00:00"/>
    <n v="19.074999999999999"/>
    <x v="18"/>
    <x v="11"/>
    <x v="3"/>
  </r>
  <r>
    <d v="1984-12-20T00:00:00"/>
    <n v="23.25"/>
    <x v="19"/>
    <x v="11"/>
    <x v="3"/>
  </r>
  <r>
    <d v="1984-12-21T00:00:00"/>
    <n v="36.450000000000003"/>
    <x v="20"/>
    <x v="11"/>
    <x v="3"/>
  </r>
  <r>
    <d v="1984-12-22T00:00:00"/>
    <n v="33.424999999999997"/>
    <x v="21"/>
    <x v="11"/>
    <x v="3"/>
  </r>
  <r>
    <d v="1984-12-23T00:00:00"/>
    <n v="39.4"/>
    <x v="22"/>
    <x v="11"/>
    <x v="3"/>
  </r>
  <r>
    <d v="1984-12-24T00:00:00"/>
    <n v="30.925000000000001"/>
    <x v="23"/>
    <x v="11"/>
    <x v="3"/>
  </r>
  <r>
    <d v="1984-12-25T00:00:00"/>
    <n v="33.725000000000001"/>
    <x v="24"/>
    <x v="11"/>
    <x v="3"/>
  </r>
  <r>
    <d v="1984-12-26T00:00:00"/>
    <n v="41.225000000000001"/>
    <x v="25"/>
    <x v="11"/>
    <x v="3"/>
  </r>
  <r>
    <d v="1984-12-27T00:00:00"/>
    <n v="42"/>
    <x v="26"/>
    <x v="11"/>
    <x v="3"/>
  </r>
  <r>
    <d v="1984-12-28T00:00:00"/>
    <n v="44.35"/>
    <x v="27"/>
    <x v="11"/>
    <x v="3"/>
  </r>
  <r>
    <d v="1984-12-29T00:00:00"/>
    <n v="47.075000000000003"/>
    <x v="28"/>
    <x v="11"/>
    <x v="3"/>
  </r>
  <r>
    <d v="1984-12-30T00:00:00"/>
    <n v="42.75"/>
    <x v="29"/>
    <x v="11"/>
    <x v="3"/>
  </r>
  <r>
    <d v="1984-12-31T00:00:00"/>
    <n v="35.200000000000003"/>
    <x v="30"/>
    <x v="11"/>
    <x v="3"/>
  </r>
  <r>
    <d v="1985-01-01T00:00:00"/>
    <n v="25.05"/>
    <x v="0"/>
    <x v="0"/>
    <x v="4"/>
  </r>
  <r>
    <d v="1985-01-02T00:00:00"/>
    <n v="12.775"/>
    <x v="1"/>
    <x v="0"/>
    <x v="4"/>
  </r>
  <r>
    <d v="1985-01-03T00:00:00"/>
    <n v="13.75"/>
    <x v="2"/>
    <x v="0"/>
    <x v="4"/>
  </r>
  <r>
    <d v="1985-01-04T00:00:00"/>
    <n v="16.350000000000001"/>
    <x v="3"/>
    <x v="0"/>
    <x v="4"/>
  </r>
  <r>
    <d v="1985-01-05T00:00:00"/>
    <n v="13.55"/>
    <x v="4"/>
    <x v="0"/>
    <x v="4"/>
  </r>
  <r>
    <d v="1985-01-06T00:00:00"/>
    <n v="17.475000000000001"/>
    <x v="5"/>
    <x v="0"/>
    <x v="4"/>
  </r>
  <r>
    <d v="1985-01-07T00:00:00"/>
    <n v="24.875"/>
    <x v="6"/>
    <x v="0"/>
    <x v="4"/>
  </r>
  <r>
    <d v="1985-01-08T00:00:00"/>
    <n v="26.55"/>
    <x v="7"/>
    <x v="0"/>
    <x v="4"/>
  </r>
  <r>
    <d v="1985-01-09T00:00:00"/>
    <n v="28.55"/>
    <x v="8"/>
    <x v="0"/>
    <x v="4"/>
  </r>
  <r>
    <d v="1985-01-10T00:00:00"/>
    <n v="33.5"/>
    <x v="9"/>
    <x v="0"/>
    <x v="4"/>
  </r>
  <r>
    <d v="1985-01-11T00:00:00"/>
    <n v="22.675000000000001"/>
    <x v="10"/>
    <x v="0"/>
    <x v="4"/>
  </r>
  <r>
    <d v="1985-01-12T00:00:00"/>
    <n v="13"/>
    <x v="11"/>
    <x v="0"/>
    <x v="4"/>
  </r>
  <r>
    <d v="1985-01-13T00:00:00"/>
    <n v="18.375"/>
    <x v="12"/>
    <x v="0"/>
    <x v="4"/>
  </r>
  <r>
    <d v="1985-01-14T00:00:00"/>
    <n v="17.975000000000001"/>
    <x v="13"/>
    <x v="0"/>
    <x v="4"/>
  </r>
  <r>
    <d v="1985-01-15T00:00:00"/>
    <n v="14.45"/>
    <x v="14"/>
    <x v="0"/>
    <x v="4"/>
  </r>
  <r>
    <d v="1985-01-16T00:00:00"/>
    <n v="14.675000000000001"/>
    <x v="15"/>
    <x v="0"/>
    <x v="4"/>
  </r>
  <r>
    <d v="1985-01-17T00:00:00"/>
    <n v="14.95"/>
    <x v="16"/>
    <x v="0"/>
    <x v="4"/>
  </r>
  <r>
    <d v="1985-01-18T00:00:00"/>
    <n v="25.6"/>
    <x v="17"/>
    <x v="0"/>
    <x v="4"/>
  </r>
  <r>
    <d v="1985-01-19T00:00:00"/>
    <n v="34.524999999999999"/>
    <x v="18"/>
    <x v="0"/>
    <x v="4"/>
  </r>
  <r>
    <d v="1985-01-20T00:00:00"/>
    <n v="34.825000000000003"/>
    <x v="19"/>
    <x v="0"/>
    <x v="4"/>
  </r>
  <r>
    <d v="1985-01-21T00:00:00"/>
    <n v="23.55"/>
    <x v="20"/>
    <x v="0"/>
    <x v="4"/>
  </r>
  <r>
    <d v="1985-01-22T00:00:00"/>
    <n v="19.425000000000001"/>
    <x v="21"/>
    <x v="0"/>
    <x v="4"/>
  </r>
  <r>
    <d v="1985-01-23T00:00:00"/>
    <n v="15.675000000000001"/>
    <x v="22"/>
    <x v="0"/>
    <x v="4"/>
  </r>
  <r>
    <d v="1985-01-24T00:00:00"/>
    <n v="16.274999999999999"/>
    <x v="23"/>
    <x v="0"/>
    <x v="4"/>
  </r>
  <r>
    <d v="1985-01-25T00:00:00"/>
    <n v="17.850000000000001"/>
    <x v="24"/>
    <x v="0"/>
    <x v="4"/>
  </r>
  <r>
    <d v="1985-01-26T00:00:00"/>
    <n v="21.774999999999999"/>
    <x v="25"/>
    <x v="0"/>
    <x v="4"/>
  </r>
  <r>
    <d v="1985-01-27T00:00:00"/>
    <n v="23.6"/>
    <x v="26"/>
    <x v="0"/>
    <x v="4"/>
  </r>
  <r>
    <d v="1985-01-28T00:00:00"/>
    <n v="24.1"/>
    <x v="27"/>
    <x v="0"/>
    <x v="4"/>
  </r>
  <r>
    <d v="1985-01-29T00:00:00"/>
    <n v="36.625"/>
    <x v="28"/>
    <x v="0"/>
    <x v="4"/>
  </r>
  <r>
    <d v="1985-01-30T00:00:00"/>
    <n v="39"/>
    <x v="29"/>
    <x v="0"/>
    <x v="4"/>
  </r>
  <r>
    <d v="1985-01-31T00:00:00"/>
    <n v="37.325000000000003"/>
    <x v="30"/>
    <x v="0"/>
    <x v="4"/>
  </r>
  <r>
    <d v="1985-02-01T00:00:00"/>
    <n v="40.375"/>
    <x v="0"/>
    <x v="1"/>
    <x v="4"/>
  </r>
  <r>
    <d v="1985-02-02T00:00:00"/>
    <n v="39.325000000000003"/>
    <x v="1"/>
    <x v="1"/>
    <x v="4"/>
  </r>
  <r>
    <d v="1985-02-03T00:00:00"/>
    <n v="39.575000000000003"/>
    <x v="2"/>
    <x v="1"/>
    <x v="4"/>
  </r>
  <r>
    <d v="1985-02-04T00:00:00"/>
    <n v="29.024999999999999"/>
    <x v="3"/>
    <x v="1"/>
    <x v="4"/>
  </r>
  <r>
    <d v="1985-02-05T00:00:00"/>
    <n v="28.75"/>
    <x v="4"/>
    <x v="1"/>
    <x v="4"/>
  </r>
  <r>
    <d v="1985-02-06T00:00:00"/>
    <n v="36.024999999999999"/>
    <x v="5"/>
    <x v="1"/>
    <x v="4"/>
  </r>
  <r>
    <d v="1985-02-07T00:00:00"/>
    <n v="40.625"/>
    <x v="6"/>
    <x v="1"/>
    <x v="4"/>
  </r>
  <r>
    <d v="1985-02-08T00:00:00"/>
    <n v="40.024999999999999"/>
    <x v="7"/>
    <x v="1"/>
    <x v="4"/>
  </r>
  <r>
    <d v="1985-02-09T00:00:00"/>
    <n v="43.725000000000001"/>
    <x v="8"/>
    <x v="1"/>
    <x v="4"/>
  </r>
  <r>
    <d v="1985-02-10T00:00:00"/>
    <n v="41.95"/>
    <x v="9"/>
    <x v="1"/>
    <x v="4"/>
  </r>
  <r>
    <d v="1985-02-11T00:00:00"/>
    <n v="38.625"/>
    <x v="10"/>
    <x v="1"/>
    <x v="4"/>
  </r>
  <r>
    <d v="1985-02-12T00:00:00"/>
    <n v="27.9"/>
    <x v="11"/>
    <x v="1"/>
    <x v="4"/>
  </r>
  <r>
    <d v="1985-02-13T00:00:00"/>
    <n v="22.074999999999999"/>
    <x v="12"/>
    <x v="1"/>
    <x v="4"/>
  </r>
  <r>
    <d v="1985-02-14T00:00:00"/>
    <n v="14.824999999999999"/>
    <x v="13"/>
    <x v="1"/>
    <x v="4"/>
  </r>
  <r>
    <d v="1985-02-15T00:00:00"/>
    <n v="15.324999999999999"/>
    <x v="14"/>
    <x v="1"/>
    <x v="4"/>
  </r>
  <r>
    <d v="1985-02-16T00:00:00"/>
    <n v="18.475000000000001"/>
    <x v="15"/>
    <x v="1"/>
    <x v="4"/>
  </r>
  <r>
    <d v="1985-02-17T00:00:00"/>
    <n v="22.55"/>
    <x v="16"/>
    <x v="1"/>
    <x v="4"/>
  </r>
  <r>
    <d v="1985-02-18T00:00:00"/>
    <n v="16.600000000000001"/>
    <x v="17"/>
    <x v="1"/>
    <x v="4"/>
  </r>
  <r>
    <d v="1985-02-19T00:00:00"/>
    <n v="14.725"/>
    <x v="18"/>
    <x v="1"/>
    <x v="4"/>
  </r>
  <r>
    <d v="1985-02-20T00:00:00"/>
    <n v="18.75"/>
    <x v="19"/>
    <x v="1"/>
    <x v="4"/>
  </r>
  <r>
    <d v="1985-02-21T00:00:00"/>
    <n v="15.6"/>
    <x v="20"/>
    <x v="1"/>
    <x v="4"/>
  </r>
  <r>
    <d v="1985-02-22T00:00:00"/>
    <n v="17.175000000000001"/>
    <x v="21"/>
    <x v="1"/>
    <x v="4"/>
  </r>
  <r>
    <d v="1985-02-23T00:00:00"/>
    <n v="16.425000000000001"/>
    <x v="22"/>
    <x v="1"/>
    <x v="4"/>
  </r>
  <r>
    <d v="1985-02-24T00:00:00"/>
    <n v="14.475"/>
    <x v="23"/>
    <x v="1"/>
    <x v="4"/>
  </r>
  <r>
    <d v="1985-02-25T00:00:00"/>
    <n v="19.925000000000001"/>
    <x v="24"/>
    <x v="1"/>
    <x v="4"/>
  </r>
  <r>
    <d v="1985-02-26T00:00:00"/>
    <n v="16.5"/>
    <x v="25"/>
    <x v="1"/>
    <x v="4"/>
  </r>
  <r>
    <d v="1985-02-27T00:00:00"/>
    <n v="11.525"/>
    <x v="26"/>
    <x v="1"/>
    <x v="4"/>
  </r>
  <r>
    <d v="1985-02-28T00:00:00"/>
    <n v="12.824999999999999"/>
    <x v="27"/>
    <x v="1"/>
    <x v="4"/>
  </r>
  <r>
    <d v="1985-03-01T00:00:00"/>
    <n v="21.725000000000001"/>
    <x v="0"/>
    <x v="2"/>
    <x v="4"/>
  </r>
  <r>
    <d v="1985-03-02T00:00:00"/>
    <n v="28.7"/>
    <x v="1"/>
    <x v="2"/>
    <x v="4"/>
  </r>
  <r>
    <d v="1985-03-03T00:00:00"/>
    <n v="24.65"/>
    <x v="2"/>
    <x v="2"/>
    <x v="4"/>
  </r>
  <r>
    <d v="1985-03-04T00:00:00"/>
    <n v="27.824999999999999"/>
    <x v="3"/>
    <x v="2"/>
    <x v="4"/>
  </r>
  <r>
    <d v="1985-03-05T00:00:00"/>
    <n v="24.55"/>
    <x v="4"/>
    <x v="2"/>
    <x v="4"/>
  </r>
  <r>
    <d v="1985-03-06T00:00:00"/>
    <n v="23.25"/>
    <x v="5"/>
    <x v="2"/>
    <x v="4"/>
  </r>
  <r>
    <d v="1985-03-07T00:00:00"/>
    <n v="16.25"/>
    <x v="6"/>
    <x v="2"/>
    <x v="4"/>
  </r>
  <r>
    <d v="1985-03-08T00:00:00"/>
    <n v="14.35"/>
    <x v="7"/>
    <x v="2"/>
    <x v="4"/>
  </r>
  <r>
    <d v="1985-03-09T00:00:00"/>
    <n v="15.35"/>
    <x v="8"/>
    <x v="2"/>
    <x v="4"/>
  </r>
  <r>
    <d v="1985-03-10T00:00:00"/>
    <n v="16.850000000000001"/>
    <x v="9"/>
    <x v="2"/>
    <x v="4"/>
  </r>
  <r>
    <d v="1985-03-11T00:00:00"/>
    <n v="15.1"/>
    <x v="10"/>
    <x v="2"/>
    <x v="4"/>
  </r>
  <r>
    <d v="1985-03-12T00:00:00"/>
    <n v="15.975"/>
    <x v="11"/>
    <x v="2"/>
    <x v="4"/>
  </r>
  <r>
    <d v="1985-03-13T00:00:00"/>
    <n v="11.8"/>
    <x v="12"/>
    <x v="2"/>
    <x v="4"/>
  </r>
  <r>
    <d v="1985-03-14T00:00:00"/>
    <n v="11.775"/>
    <x v="13"/>
    <x v="2"/>
    <x v="4"/>
  </r>
  <r>
    <d v="1985-03-15T00:00:00"/>
    <n v="13.574999999999999"/>
    <x v="14"/>
    <x v="2"/>
    <x v="4"/>
  </r>
  <r>
    <d v="1985-03-16T00:00:00"/>
    <n v="12.1"/>
    <x v="15"/>
    <x v="2"/>
    <x v="4"/>
  </r>
  <r>
    <d v="1985-03-17T00:00:00"/>
    <n v="8.2750000000000004"/>
    <x v="16"/>
    <x v="2"/>
    <x v="4"/>
  </r>
  <r>
    <d v="1985-03-18T00:00:00"/>
    <n v="11.5"/>
    <x v="17"/>
    <x v="2"/>
    <x v="4"/>
  </r>
  <r>
    <d v="1985-03-19T00:00:00"/>
    <n v="11.1"/>
    <x v="18"/>
    <x v="2"/>
    <x v="4"/>
  </r>
  <r>
    <d v="1985-03-20T00:00:00"/>
    <n v="12.425000000000001"/>
    <x v="19"/>
    <x v="2"/>
    <x v="4"/>
  </r>
  <r>
    <d v="1985-03-21T00:00:00"/>
    <n v="16.625"/>
    <x v="20"/>
    <x v="2"/>
    <x v="4"/>
  </r>
  <r>
    <d v="1985-03-22T00:00:00"/>
    <n v="16.5"/>
    <x v="21"/>
    <x v="2"/>
    <x v="4"/>
  </r>
  <r>
    <d v="1985-03-23T00:00:00"/>
    <n v="16.649999999999999"/>
    <x v="22"/>
    <x v="2"/>
    <x v="4"/>
  </r>
  <r>
    <d v="1985-03-24T00:00:00"/>
    <n v="12.65"/>
    <x v="23"/>
    <x v="2"/>
    <x v="4"/>
  </r>
  <r>
    <d v="1985-03-25T00:00:00"/>
    <n v="16.149999999999999"/>
    <x v="24"/>
    <x v="2"/>
    <x v="4"/>
  </r>
  <r>
    <d v="1985-03-26T00:00:00"/>
    <n v="15.75"/>
    <x v="25"/>
    <x v="2"/>
    <x v="4"/>
  </r>
  <r>
    <d v="1985-03-27T00:00:00"/>
    <n v="18.324999999999999"/>
    <x v="26"/>
    <x v="2"/>
    <x v="4"/>
  </r>
  <r>
    <d v="1985-03-28T00:00:00"/>
    <n v="15.925000000000001"/>
    <x v="27"/>
    <x v="2"/>
    <x v="4"/>
  </r>
  <r>
    <d v="1985-03-29T00:00:00"/>
    <n v="13.95"/>
    <x v="28"/>
    <x v="2"/>
    <x v="4"/>
  </r>
  <r>
    <d v="1985-03-30T00:00:00"/>
    <n v="12.35"/>
    <x v="29"/>
    <x v="2"/>
    <x v="4"/>
  </r>
  <r>
    <d v="1985-03-31T00:00:00"/>
    <n v="8.35"/>
    <x v="30"/>
    <x v="2"/>
    <x v="4"/>
  </r>
  <r>
    <d v="1985-04-01T00:00:00"/>
    <n v="4.7249999999999996"/>
    <x v="0"/>
    <x v="3"/>
    <x v="4"/>
  </r>
  <r>
    <d v="1985-04-02T00:00:00"/>
    <n v="10"/>
    <x v="1"/>
    <x v="3"/>
    <x v="4"/>
  </r>
  <r>
    <d v="1985-04-03T00:00:00"/>
    <n v="13.975"/>
    <x v="2"/>
    <x v="3"/>
    <x v="4"/>
  </r>
  <r>
    <d v="1985-04-04T00:00:00"/>
    <n v="13.55"/>
    <x v="3"/>
    <x v="3"/>
    <x v="4"/>
  </r>
  <r>
    <d v="1985-04-05T00:00:00"/>
    <n v="12.625"/>
    <x v="4"/>
    <x v="3"/>
    <x v="4"/>
  </r>
  <r>
    <d v="1985-04-06T00:00:00"/>
    <n v="12.95"/>
    <x v="5"/>
    <x v="3"/>
    <x v="4"/>
  </r>
  <r>
    <d v="1985-04-07T00:00:00"/>
    <n v="12.6"/>
    <x v="6"/>
    <x v="3"/>
    <x v="4"/>
  </r>
  <r>
    <d v="1985-04-08T00:00:00"/>
    <n v="6.9"/>
    <x v="7"/>
    <x v="3"/>
    <x v="4"/>
  </r>
  <r>
    <d v="1985-04-09T00:00:00"/>
    <n v="6.2249999999999996"/>
    <x v="8"/>
    <x v="3"/>
    <x v="4"/>
  </r>
  <r>
    <d v="1985-04-10T00:00:00"/>
    <n v="6.875"/>
    <x v="9"/>
    <x v="3"/>
    <x v="4"/>
  </r>
  <r>
    <d v="1985-04-11T00:00:00"/>
    <n v="10.725"/>
    <x v="10"/>
    <x v="3"/>
    <x v="4"/>
  </r>
  <r>
    <d v="1985-04-12T00:00:00"/>
    <n v="5.9249999999999998"/>
    <x v="11"/>
    <x v="3"/>
    <x v="4"/>
  </r>
  <r>
    <d v="1985-04-13T00:00:00"/>
    <n v="1.675"/>
    <x v="12"/>
    <x v="3"/>
    <x v="4"/>
  </r>
  <r>
    <d v="1985-04-14T00:00:00"/>
    <n v="8.3249999999999993"/>
    <x v="13"/>
    <x v="3"/>
    <x v="4"/>
  </r>
  <r>
    <d v="1985-04-15T00:00:00"/>
    <n v="13.275"/>
    <x v="14"/>
    <x v="3"/>
    <x v="4"/>
  </r>
  <r>
    <d v="1985-04-16T00:00:00"/>
    <n v="6.4249999999999998"/>
    <x v="15"/>
    <x v="3"/>
    <x v="4"/>
  </r>
  <r>
    <d v="1985-04-17T00:00:00"/>
    <n v="6.7249999999999996"/>
    <x v="16"/>
    <x v="3"/>
    <x v="4"/>
  </r>
  <r>
    <d v="1985-04-18T00:00:00"/>
    <n v="8.4499999999999993"/>
    <x v="17"/>
    <x v="3"/>
    <x v="4"/>
  </r>
  <r>
    <d v="1985-04-19T00:00:00"/>
    <n v="12.125"/>
    <x v="18"/>
    <x v="3"/>
    <x v="4"/>
  </r>
  <r>
    <d v="1985-04-20T00:00:00"/>
    <n v="14.574999999999999"/>
    <x v="19"/>
    <x v="3"/>
    <x v="4"/>
  </r>
  <r>
    <d v="1985-04-21T00:00:00"/>
    <n v="15.6"/>
    <x v="20"/>
    <x v="3"/>
    <x v="4"/>
  </r>
  <r>
    <d v="1985-04-22T00:00:00"/>
    <n v="14.45"/>
    <x v="21"/>
    <x v="3"/>
    <x v="4"/>
  </r>
  <r>
    <d v="1985-04-23T00:00:00"/>
    <n v="11.2"/>
    <x v="22"/>
    <x v="3"/>
    <x v="4"/>
  </r>
  <r>
    <d v="1985-04-24T00:00:00"/>
    <n v="10.824999999999999"/>
    <x v="23"/>
    <x v="3"/>
    <x v="4"/>
  </r>
  <r>
    <d v="1985-04-25T00:00:00"/>
    <n v="13.3"/>
    <x v="24"/>
    <x v="3"/>
    <x v="4"/>
  </r>
  <r>
    <d v="1985-04-26T00:00:00"/>
    <n v="10.8"/>
    <x v="25"/>
    <x v="3"/>
    <x v="4"/>
  </r>
  <r>
    <d v="1985-04-27T00:00:00"/>
    <n v="9.25"/>
    <x v="26"/>
    <x v="3"/>
    <x v="4"/>
  </r>
  <r>
    <d v="1985-04-28T00:00:00"/>
    <n v="9.1750000000000007"/>
    <x v="27"/>
    <x v="3"/>
    <x v="4"/>
  </r>
  <r>
    <d v="1985-04-29T00:00:00"/>
    <n v="9.5"/>
    <x v="28"/>
    <x v="3"/>
    <x v="4"/>
  </r>
  <r>
    <d v="1985-04-30T00:00:00"/>
    <n v="7.0750000000000002"/>
    <x v="29"/>
    <x v="3"/>
    <x v="4"/>
  </r>
  <r>
    <d v="1985-05-01T00:00:00"/>
    <n v="4.05"/>
    <x v="0"/>
    <x v="4"/>
    <x v="4"/>
  </r>
  <r>
    <d v="1985-05-02T00:00:00"/>
    <n v="0.15"/>
    <x v="1"/>
    <x v="4"/>
    <x v="4"/>
  </r>
  <r>
    <d v="1985-05-03T00:00:00"/>
    <n v="0.45"/>
    <x v="2"/>
    <x v="4"/>
    <x v="4"/>
  </r>
  <r>
    <d v="1985-05-04T00:00:00"/>
    <n v="5.3250000000000002"/>
    <x v="3"/>
    <x v="4"/>
    <x v="4"/>
  </r>
  <r>
    <d v="1985-05-05T00:00:00"/>
    <n v="6.45"/>
    <x v="4"/>
    <x v="4"/>
    <x v="4"/>
  </r>
  <r>
    <d v="1985-05-06T00:00:00"/>
    <n v="5.9249999999999998"/>
    <x v="5"/>
    <x v="4"/>
    <x v="4"/>
  </r>
  <r>
    <d v="1985-05-07T00:00:00"/>
    <n v="3.4750000000000001"/>
    <x v="6"/>
    <x v="4"/>
    <x v="4"/>
  </r>
  <r>
    <d v="1985-05-08T00:00:00"/>
    <n v="3.375"/>
    <x v="7"/>
    <x v="4"/>
    <x v="4"/>
  </r>
  <r>
    <d v="1985-05-09T00:00:00"/>
    <n v="3.95"/>
    <x v="8"/>
    <x v="4"/>
    <x v="4"/>
  </r>
  <r>
    <d v="1985-05-10T00:00:00"/>
    <n v="5.6749999999999998"/>
    <x v="9"/>
    <x v="4"/>
    <x v="4"/>
  </r>
  <r>
    <d v="1985-05-11T00:00:00"/>
    <n v="8.9499999999999993"/>
    <x v="10"/>
    <x v="4"/>
    <x v="4"/>
  </r>
  <r>
    <d v="1985-05-12T00:00:00"/>
    <n v="6.5250000000000004"/>
    <x v="11"/>
    <x v="4"/>
    <x v="4"/>
  </r>
  <r>
    <d v="1985-05-13T00:00:00"/>
    <n v="5.3"/>
    <x v="12"/>
    <x v="4"/>
    <x v="4"/>
  </r>
  <r>
    <d v="1985-05-14T00:00:00"/>
    <n v="5.15"/>
    <x v="13"/>
    <x v="4"/>
    <x v="4"/>
  </r>
  <r>
    <d v="1985-05-15T00:00:00"/>
    <n v="4.375"/>
    <x v="14"/>
    <x v="4"/>
    <x v="4"/>
  </r>
  <r>
    <d v="1985-05-16T00:00:00"/>
    <n v="2.0750000000000002"/>
    <x v="15"/>
    <x v="4"/>
    <x v="4"/>
  </r>
  <r>
    <d v="1985-05-17T00:00:00"/>
    <n v="0"/>
    <x v="16"/>
    <x v="4"/>
    <x v="4"/>
  </r>
  <r>
    <d v="1985-05-18T00:00:00"/>
    <n v="0.125"/>
    <x v="17"/>
    <x v="4"/>
    <x v="4"/>
  </r>
  <r>
    <d v="1985-05-19T00:00:00"/>
    <n v="0.60000000000000053"/>
    <x v="18"/>
    <x v="4"/>
    <x v="4"/>
  </r>
  <r>
    <d v="1985-05-20T00:00:00"/>
    <n v="0"/>
    <x v="19"/>
    <x v="4"/>
    <x v="4"/>
  </r>
  <r>
    <d v="1985-05-21T00:00:00"/>
    <n v="0"/>
    <x v="20"/>
    <x v="4"/>
    <x v="4"/>
  </r>
  <r>
    <d v="1985-05-22T00:00:00"/>
    <n v="0"/>
    <x v="21"/>
    <x v="4"/>
    <x v="4"/>
  </r>
  <r>
    <d v="1985-05-23T00:00:00"/>
    <n v="0"/>
    <x v="22"/>
    <x v="4"/>
    <x v="4"/>
  </r>
  <r>
    <d v="1985-05-24T00:00:00"/>
    <n v="3"/>
    <x v="23"/>
    <x v="4"/>
    <x v="4"/>
  </r>
  <r>
    <d v="1985-05-25T00:00:00"/>
    <n v="7.5750000000000002"/>
    <x v="24"/>
    <x v="4"/>
    <x v="4"/>
  </r>
  <r>
    <d v="1985-05-26T00:00:00"/>
    <n v="6.2249999999999996"/>
    <x v="25"/>
    <x v="4"/>
    <x v="4"/>
  </r>
  <r>
    <d v="1985-05-27T00:00:00"/>
    <n v="2.6"/>
    <x v="26"/>
    <x v="4"/>
    <x v="4"/>
  </r>
  <r>
    <d v="1985-05-28T00:00:00"/>
    <n v="3.9750000000000001"/>
    <x v="27"/>
    <x v="4"/>
    <x v="4"/>
  </r>
  <r>
    <d v="1985-05-29T00:00:00"/>
    <n v="2.85"/>
    <x v="28"/>
    <x v="4"/>
    <x v="4"/>
  </r>
  <r>
    <d v="1985-05-30T00:00:00"/>
    <n v="2.8"/>
    <x v="29"/>
    <x v="4"/>
    <x v="4"/>
  </r>
  <r>
    <d v="1985-05-31T00:00:00"/>
    <n v="4.95"/>
    <x v="30"/>
    <x v="4"/>
    <x v="4"/>
  </r>
  <r>
    <d v="1985-06-01T00:00:00"/>
    <n v="6.2"/>
    <x v="0"/>
    <x v="5"/>
    <x v="4"/>
  </r>
  <r>
    <d v="1985-06-02T00:00:00"/>
    <n v="5.7750000000000004"/>
    <x v="1"/>
    <x v="5"/>
    <x v="4"/>
  </r>
  <r>
    <d v="1985-06-03T00:00:00"/>
    <n v="6.85"/>
    <x v="2"/>
    <x v="5"/>
    <x v="4"/>
  </r>
  <r>
    <d v="1985-06-04T00:00:00"/>
    <n v="1.375"/>
    <x v="3"/>
    <x v="5"/>
    <x v="4"/>
  </r>
  <r>
    <d v="1985-06-05T00:00:00"/>
    <n v="0.875"/>
    <x v="4"/>
    <x v="5"/>
    <x v="4"/>
  </r>
  <r>
    <d v="1985-06-06T00:00:00"/>
    <n v="1.25"/>
    <x v="5"/>
    <x v="5"/>
    <x v="4"/>
  </r>
  <r>
    <d v="1985-06-07T00:00:00"/>
    <n v="0"/>
    <x v="6"/>
    <x v="5"/>
    <x v="4"/>
  </r>
  <r>
    <d v="1985-06-08T00:00:00"/>
    <n v="4.25"/>
    <x v="7"/>
    <x v="5"/>
    <x v="4"/>
  </r>
  <r>
    <d v="1985-06-09T00:00:00"/>
    <n v="6.25"/>
    <x v="8"/>
    <x v="5"/>
    <x v="4"/>
  </r>
  <r>
    <d v="1985-06-10T00:00:00"/>
    <n v="6.05"/>
    <x v="9"/>
    <x v="5"/>
    <x v="4"/>
  </r>
  <r>
    <d v="1985-06-11T00:00:00"/>
    <n v="2.9"/>
    <x v="10"/>
    <x v="5"/>
    <x v="4"/>
  </r>
  <r>
    <d v="1985-06-12T00:00:00"/>
    <n v="0"/>
    <x v="11"/>
    <x v="5"/>
    <x v="4"/>
  </r>
  <r>
    <d v="1985-06-13T00:00:00"/>
    <n v="2.4249999999999998"/>
    <x v="12"/>
    <x v="5"/>
    <x v="4"/>
  </r>
  <r>
    <d v="1985-06-14T00:00:00"/>
    <n v="0.44999999999999929"/>
    <x v="13"/>
    <x v="5"/>
    <x v="4"/>
  </r>
  <r>
    <d v="1985-06-15T00:00:00"/>
    <n v="1.875"/>
    <x v="14"/>
    <x v="5"/>
    <x v="4"/>
  </r>
  <r>
    <d v="1985-06-16T00:00:00"/>
    <n v="3.45"/>
    <x v="15"/>
    <x v="5"/>
    <x v="4"/>
  </r>
  <r>
    <d v="1985-06-17T00:00:00"/>
    <n v="2.9750000000000001"/>
    <x v="16"/>
    <x v="5"/>
    <x v="4"/>
  </r>
  <r>
    <d v="1985-06-18T00:00:00"/>
    <n v="0"/>
    <x v="17"/>
    <x v="5"/>
    <x v="4"/>
  </r>
  <r>
    <d v="1985-06-19T00:00:00"/>
    <n v="0"/>
    <x v="18"/>
    <x v="5"/>
    <x v="4"/>
  </r>
  <r>
    <d v="1985-06-20T00:00:00"/>
    <n v="2.2250000000000001"/>
    <x v="19"/>
    <x v="5"/>
    <x v="4"/>
  </r>
  <r>
    <d v="1985-06-21T00:00:00"/>
    <n v="1.7749999999999999"/>
    <x v="20"/>
    <x v="5"/>
    <x v="4"/>
  </r>
  <r>
    <d v="1985-06-22T00:00:00"/>
    <n v="2.9249999999999998"/>
    <x v="21"/>
    <x v="5"/>
    <x v="4"/>
  </r>
  <r>
    <d v="1985-06-23T00:00:00"/>
    <n v="2.15"/>
    <x v="22"/>
    <x v="5"/>
    <x v="4"/>
  </r>
  <r>
    <d v="1985-06-24T00:00:00"/>
    <n v="6.9"/>
    <x v="23"/>
    <x v="5"/>
    <x v="4"/>
  </r>
  <r>
    <d v="1985-06-25T00:00:00"/>
    <n v="3.6"/>
    <x v="24"/>
    <x v="5"/>
    <x v="4"/>
  </r>
  <r>
    <d v="1985-06-26T00:00:00"/>
    <n v="2.7749999999999999"/>
    <x v="25"/>
    <x v="5"/>
    <x v="4"/>
  </r>
  <r>
    <d v="1985-06-27T00:00:00"/>
    <n v="0"/>
    <x v="26"/>
    <x v="5"/>
    <x v="4"/>
  </r>
  <r>
    <d v="1985-06-28T00:00:00"/>
    <n v="0"/>
    <x v="27"/>
    <x v="5"/>
    <x v="4"/>
  </r>
  <r>
    <d v="1985-06-29T00:00:00"/>
    <n v="0"/>
    <x v="28"/>
    <x v="5"/>
    <x v="4"/>
  </r>
  <r>
    <d v="1985-06-30T00:00:00"/>
    <n v="0"/>
    <x v="29"/>
    <x v="5"/>
    <x v="4"/>
  </r>
  <r>
    <d v="1985-07-01T00:00:00"/>
    <n v="0"/>
    <x v="0"/>
    <x v="6"/>
    <x v="4"/>
  </r>
  <r>
    <d v="1985-07-02T00:00:00"/>
    <n v="0"/>
    <x v="1"/>
    <x v="6"/>
    <x v="4"/>
  </r>
  <r>
    <d v="1985-07-03T00:00:00"/>
    <n v="0"/>
    <x v="2"/>
    <x v="6"/>
    <x v="4"/>
  </r>
  <r>
    <d v="1985-07-04T00:00:00"/>
    <n v="0"/>
    <x v="3"/>
    <x v="6"/>
    <x v="4"/>
  </r>
  <r>
    <d v="1985-07-05T00:00:00"/>
    <n v="0"/>
    <x v="4"/>
    <x v="6"/>
    <x v="4"/>
  </r>
  <r>
    <d v="1985-07-06T00:00:00"/>
    <n v="0"/>
    <x v="5"/>
    <x v="6"/>
    <x v="4"/>
  </r>
  <r>
    <d v="1985-07-07T00:00:00"/>
    <n v="0"/>
    <x v="6"/>
    <x v="6"/>
    <x v="4"/>
  </r>
  <r>
    <d v="1985-07-08T00:00:00"/>
    <n v="0"/>
    <x v="7"/>
    <x v="6"/>
    <x v="4"/>
  </r>
  <r>
    <d v="1985-07-09T00:00:00"/>
    <n v="0"/>
    <x v="8"/>
    <x v="6"/>
    <x v="4"/>
  </r>
  <r>
    <d v="1985-07-10T00:00:00"/>
    <n v="0"/>
    <x v="9"/>
    <x v="6"/>
    <x v="4"/>
  </r>
  <r>
    <d v="1985-07-11T00:00:00"/>
    <n v="0"/>
    <x v="10"/>
    <x v="6"/>
    <x v="4"/>
  </r>
  <r>
    <d v="1985-07-12T00:00:00"/>
    <n v="0.35"/>
    <x v="11"/>
    <x v="6"/>
    <x v="4"/>
  </r>
  <r>
    <d v="1985-07-13T00:00:00"/>
    <n v="1.5249999999999999"/>
    <x v="12"/>
    <x v="6"/>
    <x v="4"/>
  </r>
  <r>
    <d v="1985-07-14T00:00:00"/>
    <n v="0"/>
    <x v="13"/>
    <x v="6"/>
    <x v="4"/>
  </r>
  <r>
    <d v="1985-07-15T00:00:00"/>
    <n v="0"/>
    <x v="14"/>
    <x v="6"/>
    <x v="4"/>
  </r>
  <r>
    <d v="1985-07-16T00:00:00"/>
    <n v="0.17500000000000071"/>
    <x v="15"/>
    <x v="6"/>
    <x v="4"/>
  </r>
  <r>
    <d v="1985-07-17T00:00:00"/>
    <n v="1.625"/>
    <x v="16"/>
    <x v="6"/>
    <x v="4"/>
  </r>
  <r>
    <d v="1985-07-18T00:00:00"/>
    <n v="0"/>
    <x v="17"/>
    <x v="6"/>
    <x v="4"/>
  </r>
  <r>
    <d v="1985-07-19T00:00:00"/>
    <n v="0.7"/>
    <x v="18"/>
    <x v="6"/>
    <x v="4"/>
  </r>
  <r>
    <d v="1985-07-20T00:00:00"/>
    <n v="0"/>
    <x v="19"/>
    <x v="6"/>
    <x v="4"/>
  </r>
  <r>
    <d v="1985-07-21T00:00:00"/>
    <n v="0"/>
    <x v="20"/>
    <x v="6"/>
    <x v="4"/>
  </r>
  <r>
    <d v="1985-07-22T00:00:00"/>
    <n v="0"/>
    <x v="21"/>
    <x v="6"/>
    <x v="4"/>
  </r>
  <r>
    <d v="1985-07-23T00:00:00"/>
    <n v="0.25"/>
    <x v="22"/>
    <x v="6"/>
    <x v="4"/>
  </r>
  <r>
    <d v="1985-07-24T00:00:00"/>
    <n v="4.9999999999999822E-2"/>
    <x v="23"/>
    <x v="6"/>
    <x v="4"/>
  </r>
  <r>
    <d v="1985-07-25T00:00:00"/>
    <n v="0"/>
    <x v="24"/>
    <x v="6"/>
    <x v="4"/>
  </r>
  <r>
    <d v="1985-07-26T00:00:00"/>
    <n v="0"/>
    <x v="25"/>
    <x v="6"/>
    <x v="4"/>
  </r>
  <r>
    <d v="1985-07-27T00:00:00"/>
    <n v="0.375"/>
    <x v="26"/>
    <x v="6"/>
    <x v="4"/>
  </r>
  <r>
    <d v="1985-07-28T00:00:00"/>
    <n v="0"/>
    <x v="27"/>
    <x v="6"/>
    <x v="4"/>
  </r>
  <r>
    <d v="1985-07-29T00:00:00"/>
    <n v="0.77500000000000002"/>
    <x v="28"/>
    <x v="6"/>
    <x v="4"/>
  </r>
  <r>
    <d v="1985-07-30T00:00:00"/>
    <n v="0"/>
    <x v="29"/>
    <x v="6"/>
    <x v="4"/>
  </r>
  <r>
    <d v="1985-07-31T00:00:00"/>
    <n v="0"/>
    <x v="30"/>
    <x v="6"/>
    <x v="4"/>
  </r>
  <r>
    <d v="1985-08-01T00:00:00"/>
    <n v="0"/>
    <x v="0"/>
    <x v="7"/>
    <x v="4"/>
  </r>
  <r>
    <d v="1985-08-02T00:00:00"/>
    <n v="0"/>
    <x v="1"/>
    <x v="7"/>
    <x v="4"/>
  </r>
  <r>
    <d v="1985-08-03T00:00:00"/>
    <n v="0"/>
    <x v="2"/>
    <x v="7"/>
    <x v="4"/>
  </r>
  <r>
    <d v="1985-08-04T00:00:00"/>
    <n v="0"/>
    <x v="3"/>
    <x v="7"/>
    <x v="4"/>
  </r>
  <r>
    <d v="1985-08-05T00:00:00"/>
    <n v="0"/>
    <x v="4"/>
    <x v="7"/>
    <x v="4"/>
  </r>
  <r>
    <d v="1985-08-06T00:00:00"/>
    <n v="0"/>
    <x v="5"/>
    <x v="7"/>
    <x v="4"/>
  </r>
  <r>
    <d v="1985-08-07T00:00:00"/>
    <n v="0"/>
    <x v="6"/>
    <x v="7"/>
    <x v="4"/>
  </r>
  <r>
    <d v="1985-08-08T00:00:00"/>
    <n v="6.25"/>
    <x v="7"/>
    <x v="7"/>
    <x v="4"/>
  </r>
  <r>
    <d v="1985-08-09T00:00:00"/>
    <n v="4.875"/>
    <x v="8"/>
    <x v="7"/>
    <x v="4"/>
  </r>
  <r>
    <d v="1985-08-10T00:00:00"/>
    <n v="3.95"/>
    <x v="9"/>
    <x v="7"/>
    <x v="4"/>
  </r>
  <r>
    <d v="1985-08-11T00:00:00"/>
    <n v="3.7"/>
    <x v="10"/>
    <x v="7"/>
    <x v="4"/>
  </r>
  <r>
    <d v="1985-08-12T00:00:00"/>
    <n v="4.4249999999999998"/>
    <x v="11"/>
    <x v="7"/>
    <x v="4"/>
  </r>
  <r>
    <d v="1985-08-13T00:00:00"/>
    <n v="3.9249999999999998"/>
    <x v="12"/>
    <x v="7"/>
    <x v="4"/>
  </r>
  <r>
    <d v="1985-08-14T00:00:00"/>
    <n v="1.05"/>
    <x v="13"/>
    <x v="7"/>
    <x v="4"/>
  </r>
  <r>
    <d v="1985-08-15T00:00:00"/>
    <n v="3.45"/>
    <x v="14"/>
    <x v="7"/>
    <x v="4"/>
  </r>
  <r>
    <d v="1985-08-16T00:00:00"/>
    <n v="2.6"/>
    <x v="15"/>
    <x v="7"/>
    <x v="4"/>
  </r>
  <r>
    <d v="1985-08-17T00:00:00"/>
    <n v="0.55000000000000004"/>
    <x v="16"/>
    <x v="7"/>
    <x v="4"/>
  </r>
  <r>
    <d v="1985-08-18T00:00:00"/>
    <n v="0"/>
    <x v="17"/>
    <x v="7"/>
    <x v="4"/>
  </r>
  <r>
    <d v="1985-08-19T00:00:00"/>
    <n v="0"/>
    <x v="18"/>
    <x v="7"/>
    <x v="4"/>
  </r>
  <r>
    <d v="1985-08-20T00:00:00"/>
    <n v="3.7250000000000001"/>
    <x v="19"/>
    <x v="7"/>
    <x v="4"/>
  </r>
  <r>
    <d v="1985-08-21T00:00:00"/>
    <n v="6.45"/>
    <x v="20"/>
    <x v="7"/>
    <x v="4"/>
  </r>
  <r>
    <d v="1985-08-22T00:00:00"/>
    <n v="1.5249999999999999"/>
    <x v="21"/>
    <x v="7"/>
    <x v="4"/>
  </r>
  <r>
    <d v="1985-08-23T00:00:00"/>
    <n v="0"/>
    <x v="22"/>
    <x v="7"/>
    <x v="4"/>
  </r>
  <r>
    <d v="1985-08-24T00:00:00"/>
    <n v="0"/>
    <x v="23"/>
    <x v="7"/>
    <x v="4"/>
  </r>
  <r>
    <d v="1985-08-25T00:00:00"/>
    <n v="0.85000000000000053"/>
    <x v="24"/>
    <x v="7"/>
    <x v="4"/>
  </r>
  <r>
    <d v="1985-08-26T00:00:00"/>
    <n v="3.4"/>
    <x v="25"/>
    <x v="7"/>
    <x v="4"/>
  </r>
  <r>
    <d v="1985-08-27T00:00:00"/>
    <n v="2.3250000000000002"/>
    <x v="26"/>
    <x v="7"/>
    <x v="4"/>
  </r>
  <r>
    <d v="1985-08-28T00:00:00"/>
    <n v="2.5499999999999998"/>
    <x v="27"/>
    <x v="7"/>
    <x v="4"/>
  </r>
  <r>
    <d v="1985-08-29T00:00:00"/>
    <n v="1.175"/>
    <x v="28"/>
    <x v="7"/>
    <x v="4"/>
  </r>
  <r>
    <d v="1985-08-30T00:00:00"/>
    <n v="1.825"/>
    <x v="29"/>
    <x v="7"/>
    <x v="4"/>
  </r>
  <r>
    <d v="1985-08-31T00:00:00"/>
    <n v="3.6749999999999998"/>
    <x v="30"/>
    <x v="7"/>
    <x v="4"/>
  </r>
  <r>
    <d v="1985-09-01T00:00:00"/>
    <n v="3.75"/>
    <x v="0"/>
    <x v="8"/>
    <x v="4"/>
  </r>
  <r>
    <d v="1985-09-02T00:00:00"/>
    <n v="3.85"/>
    <x v="1"/>
    <x v="8"/>
    <x v="4"/>
  </r>
  <r>
    <d v="1985-09-03T00:00:00"/>
    <n v="4.4249999999999998"/>
    <x v="2"/>
    <x v="8"/>
    <x v="4"/>
  </r>
  <r>
    <d v="1985-09-04T00:00:00"/>
    <n v="3.9750000000000001"/>
    <x v="3"/>
    <x v="8"/>
    <x v="4"/>
  </r>
  <r>
    <d v="1985-09-05T00:00:00"/>
    <n v="7.8250000000000002"/>
    <x v="4"/>
    <x v="8"/>
    <x v="4"/>
  </r>
  <r>
    <d v="1985-09-06T00:00:00"/>
    <n v="13.125"/>
    <x v="5"/>
    <x v="8"/>
    <x v="4"/>
  </r>
  <r>
    <d v="1985-09-07T00:00:00"/>
    <n v="12.475"/>
    <x v="6"/>
    <x v="8"/>
    <x v="4"/>
  </r>
  <r>
    <d v="1985-09-08T00:00:00"/>
    <n v="9.75"/>
    <x v="7"/>
    <x v="8"/>
    <x v="4"/>
  </r>
  <r>
    <d v="1985-09-09T00:00:00"/>
    <n v="8.0250000000000004"/>
    <x v="8"/>
    <x v="8"/>
    <x v="4"/>
  </r>
  <r>
    <d v="1985-09-10T00:00:00"/>
    <n v="5.0250000000000004"/>
    <x v="9"/>
    <x v="8"/>
    <x v="4"/>
  </r>
  <r>
    <d v="1985-09-11T00:00:00"/>
    <n v="4.75"/>
    <x v="10"/>
    <x v="8"/>
    <x v="4"/>
  </r>
  <r>
    <d v="1985-09-12T00:00:00"/>
    <n v="3.375"/>
    <x v="11"/>
    <x v="8"/>
    <x v="4"/>
  </r>
  <r>
    <d v="1985-09-13T00:00:00"/>
    <n v="3.5"/>
    <x v="12"/>
    <x v="8"/>
    <x v="4"/>
  </r>
  <r>
    <d v="1985-09-14T00:00:00"/>
    <n v="5.0750000000000002"/>
    <x v="13"/>
    <x v="8"/>
    <x v="4"/>
  </r>
  <r>
    <d v="1985-09-15T00:00:00"/>
    <n v="4.4749999999999996"/>
    <x v="14"/>
    <x v="8"/>
    <x v="4"/>
  </r>
  <r>
    <d v="1985-09-16T00:00:00"/>
    <n v="3"/>
    <x v="15"/>
    <x v="8"/>
    <x v="4"/>
  </r>
  <r>
    <d v="1985-09-17T00:00:00"/>
    <n v="9.65"/>
    <x v="16"/>
    <x v="8"/>
    <x v="4"/>
  </r>
  <r>
    <d v="1985-09-18T00:00:00"/>
    <n v="12.025"/>
    <x v="17"/>
    <x v="8"/>
    <x v="4"/>
  </r>
  <r>
    <d v="1985-09-19T00:00:00"/>
    <n v="11.725"/>
    <x v="18"/>
    <x v="8"/>
    <x v="4"/>
  </r>
  <r>
    <d v="1985-09-20T00:00:00"/>
    <n v="6"/>
    <x v="19"/>
    <x v="8"/>
    <x v="4"/>
  </r>
  <r>
    <d v="1985-09-21T00:00:00"/>
    <n v="8.0250000000000004"/>
    <x v="20"/>
    <x v="8"/>
    <x v="4"/>
  </r>
  <r>
    <d v="1985-09-22T00:00:00"/>
    <n v="12.425000000000001"/>
    <x v="21"/>
    <x v="8"/>
    <x v="4"/>
  </r>
  <r>
    <d v="1985-09-23T00:00:00"/>
    <n v="13.324999999999999"/>
    <x v="22"/>
    <x v="8"/>
    <x v="4"/>
  </r>
  <r>
    <d v="1985-09-24T00:00:00"/>
    <n v="7.0750000000000002"/>
    <x v="23"/>
    <x v="8"/>
    <x v="4"/>
  </r>
  <r>
    <d v="1985-09-25T00:00:00"/>
    <n v="5.65"/>
    <x v="24"/>
    <x v="8"/>
    <x v="4"/>
  </r>
  <r>
    <d v="1985-09-26T00:00:00"/>
    <n v="7.4249999999999998"/>
    <x v="25"/>
    <x v="8"/>
    <x v="4"/>
  </r>
  <r>
    <d v="1985-09-27T00:00:00"/>
    <n v="16.875"/>
    <x v="26"/>
    <x v="8"/>
    <x v="4"/>
  </r>
  <r>
    <d v="1985-09-28T00:00:00"/>
    <n v="15.45"/>
    <x v="27"/>
    <x v="8"/>
    <x v="4"/>
  </r>
  <r>
    <d v="1985-09-29T00:00:00"/>
    <n v="12.574999999999999"/>
    <x v="28"/>
    <x v="8"/>
    <x v="4"/>
  </r>
  <r>
    <d v="1985-09-30T00:00:00"/>
    <n v="7.8250000000000002"/>
    <x v="29"/>
    <x v="8"/>
    <x v="4"/>
  </r>
  <r>
    <d v="1985-10-01T00:00:00"/>
    <n v="5.6749999999999998"/>
    <x v="0"/>
    <x v="9"/>
    <x v="4"/>
  </r>
  <r>
    <d v="1985-10-02T00:00:00"/>
    <n v="7.1749999999999998"/>
    <x v="1"/>
    <x v="9"/>
    <x v="4"/>
  </r>
  <r>
    <d v="1985-10-03T00:00:00"/>
    <n v="8.2249999999999996"/>
    <x v="2"/>
    <x v="9"/>
    <x v="4"/>
  </r>
  <r>
    <d v="1985-10-04T00:00:00"/>
    <n v="10.625"/>
    <x v="3"/>
    <x v="9"/>
    <x v="4"/>
  </r>
  <r>
    <d v="1985-10-05T00:00:00"/>
    <n v="7.7249999999999996"/>
    <x v="4"/>
    <x v="9"/>
    <x v="4"/>
  </r>
  <r>
    <d v="1985-10-06T00:00:00"/>
    <n v="15.3"/>
    <x v="5"/>
    <x v="9"/>
    <x v="4"/>
  </r>
  <r>
    <d v="1985-10-07T00:00:00"/>
    <n v="17.5"/>
    <x v="6"/>
    <x v="9"/>
    <x v="4"/>
  </r>
  <r>
    <d v="1985-10-08T00:00:00"/>
    <n v="18.774999999999999"/>
    <x v="7"/>
    <x v="9"/>
    <x v="4"/>
  </r>
  <r>
    <d v="1985-10-09T00:00:00"/>
    <n v="15.5"/>
    <x v="8"/>
    <x v="9"/>
    <x v="4"/>
  </r>
  <r>
    <d v="1985-10-10T00:00:00"/>
    <n v="6.6749999999999998"/>
    <x v="9"/>
    <x v="9"/>
    <x v="4"/>
  </r>
  <r>
    <d v="1985-10-11T00:00:00"/>
    <n v="7.4749999999999996"/>
    <x v="10"/>
    <x v="9"/>
    <x v="4"/>
  </r>
  <r>
    <d v="1985-10-12T00:00:00"/>
    <n v="9.1999999999999993"/>
    <x v="11"/>
    <x v="9"/>
    <x v="4"/>
  </r>
  <r>
    <d v="1985-10-13T00:00:00"/>
    <n v="9.4250000000000007"/>
    <x v="12"/>
    <x v="9"/>
    <x v="4"/>
  </r>
  <r>
    <d v="1985-10-14T00:00:00"/>
    <n v="12.175000000000001"/>
    <x v="13"/>
    <x v="9"/>
    <x v="4"/>
  </r>
  <r>
    <d v="1985-10-15T00:00:00"/>
    <n v="12.525"/>
    <x v="14"/>
    <x v="9"/>
    <x v="4"/>
  </r>
  <r>
    <d v="1985-10-16T00:00:00"/>
    <n v="10.625"/>
    <x v="15"/>
    <x v="9"/>
    <x v="4"/>
  </r>
  <r>
    <d v="1985-10-17T00:00:00"/>
    <n v="8.7249999999999996"/>
    <x v="16"/>
    <x v="9"/>
    <x v="4"/>
  </r>
  <r>
    <d v="1985-10-18T00:00:00"/>
    <n v="9.3249999999999993"/>
    <x v="17"/>
    <x v="9"/>
    <x v="4"/>
  </r>
  <r>
    <d v="1985-10-19T00:00:00"/>
    <n v="6.25"/>
    <x v="18"/>
    <x v="9"/>
    <x v="4"/>
  </r>
  <r>
    <d v="1985-10-20T00:00:00"/>
    <n v="9.0749999999999993"/>
    <x v="19"/>
    <x v="9"/>
    <x v="4"/>
  </r>
  <r>
    <d v="1985-10-21T00:00:00"/>
    <n v="4.5750000000000002"/>
    <x v="20"/>
    <x v="9"/>
    <x v="4"/>
  </r>
  <r>
    <d v="1985-10-22T00:00:00"/>
    <n v="7.7249999999999996"/>
    <x v="21"/>
    <x v="9"/>
    <x v="4"/>
  </r>
  <r>
    <d v="1985-10-23T00:00:00"/>
    <n v="10.324999999999999"/>
    <x v="22"/>
    <x v="9"/>
    <x v="4"/>
  </r>
  <r>
    <d v="1985-10-24T00:00:00"/>
    <n v="10.824999999999999"/>
    <x v="23"/>
    <x v="9"/>
    <x v="4"/>
  </r>
  <r>
    <d v="1985-10-25T00:00:00"/>
    <n v="13.725"/>
    <x v="24"/>
    <x v="9"/>
    <x v="4"/>
  </r>
  <r>
    <d v="1985-10-26T00:00:00"/>
    <n v="16"/>
    <x v="25"/>
    <x v="9"/>
    <x v="4"/>
  </r>
  <r>
    <d v="1985-10-27T00:00:00"/>
    <n v="10.65"/>
    <x v="26"/>
    <x v="9"/>
    <x v="4"/>
  </r>
  <r>
    <d v="1985-10-28T00:00:00"/>
    <n v="13.6"/>
    <x v="27"/>
    <x v="9"/>
    <x v="4"/>
  </r>
  <r>
    <d v="1985-10-29T00:00:00"/>
    <n v="14.9"/>
    <x v="28"/>
    <x v="9"/>
    <x v="4"/>
  </r>
  <r>
    <d v="1985-10-30T00:00:00"/>
    <n v="13.775"/>
    <x v="29"/>
    <x v="9"/>
    <x v="4"/>
  </r>
  <r>
    <d v="1985-10-31T00:00:00"/>
    <n v="15.125"/>
    <x v="30"/>
    <x v="9"/>
    <x v="4"/>
  </r>
  <r>
    <d v="1985-11-01T00:00:00"/>
    <n v="15.65"/>
    <x v="0"/>
    <x v="10"/>
    <x v="4"/>
  </r>
  <r>
    <d v="1985-11-02T00:00:00"/>
    <n v="15.5"/>
    <x v="1"/>
    <x v="10"/>
    <x v="4"/>
  </r>
  <r>
    <d v="1985-11-03T00:00:00"/>
    <n v="14.15"/>
    <x v="2"/>
    <x v="10"/>
    <x v="4"/>
  </r>
  <r>
    <d v="1985-11-04T00:00:00"/>
    <n v="14.625"/>
    <x v="3"/>
    <x v="10"/>
    <x v="4"/>
  </r>
  <r>
    <d v="1985-11-05T00:00:00"/>
    <n v="17.274999999999999"/>
    <x v="4"/>
    <x v="10"/>
    <x v="4"/>
  </r>
  <r>
    <d v="1985-11-06T00:00:00"/>
    <n v="18.824999999999999"/>
    <x v="5"/>
    <x v="10"/>
    <x v="4"/>
  </r>
  <r>
    <d v="1985-11-07T00:00:00"/>
    <n v="24.324999999999999"/>
    <x v="6"/>
    <x v="10"/>
    <x v="4"/>
  </r>
  <r>
    <d v="1985-11-08T00:00:00"/>
    <n v="23.6"/>
    <x v="7"/>
    <x v="10"/>
    <x v="4"/>
  </r>
  <r>
    <d v="1985-11-09T00:00:00"/>
    <n v="29.225000000000001"/>
    <x v="8"/>
    <x v="10"/>
    <x v="4"/>
  </r>
  <r>
    <d v="1985-11-10T00:00:00"/>
    <n v="32.35"/>
    <x v="9"/>
    <x v="10"/>
    <x v="4"/>
  </r>
  <r>
    <d v="1985-11-11T00:00:00"/>
    <n v="33.325000000000003"/>
    <x v="10"/>
    <x v="10"/>
    <x v="4"/>
  </r>
  <r>
    <d v="1985-11-12T00:00:00"/>
    <n v="23.074999999999999"/>
    <x v="11"/>
    <x v="10"/>
    <x v="4"/>
  </r>
  <r>
    <d v="1985-11-13T00:00:00"/>
    <n v="16.675000000000001"/>
    <x v="12"/>
    <x v="10"/>
    <x v="4"/>
  </r>
  <r>
    <d v="1985-11-14T00:00:00"/>
    <n v="13.7"/>
    <x v="13"/>
    <x v="10"/>
    <x v="4"/>
  </r>
  <r>
    <d v="1985-11-15T00:00:00"/>
    <n v="12.225"/>
    <x v="14"/>
    <x v="10"/>
    <x v="4"/>
  </r>
  <r>
    <d v="1985-11-16T00:00:00"/>
    <n v="20.95"/>
    <x v="15"/>
    <x v="10"/>
    <x v="4"/>
  </r>
  <r>
    <d v="1985-11-17T00:00:00"/>
    <n v="32.049999999999997"/>
    <x v="16"/>
    <x v="10"/>
    <x v="4"/>
  </r>
  <r>
    <d v="1985-11-18T00:00:00"/>
    <n v="33.024999999999999"/>
    <x v="17"/>
    <x v="10"/>
    <x v="4"/>
  </r>
  <r>
    <d v="1985-11-19T00:00:00"/>
    <n v="36.024999999999999"/>
    <x v="18"/>
    <x v="10"/>
    <x v="4"/>
  </r>
  <r>
    <d v="1985-11-20T00:00:00"/>
    <n v="37.225000000000001"/>
    <x v="19"/>
    <x v="10"/>
    <x v="4"/>
  </r>
  <r>
    <d v="1985-11-21T00:00:00"/>
    <n v="36.475000000000001"/>
    <x v="20"/>
    <x v="10"/>
    <x v="4"/>
  </r>
  <r>
    <d v="1985-11-22T00:00:00"/>
    <n v="41.4"/>
    <x v="21"/>
    <x v="10"/>
    <x v="4"/>
  </r>
  <r>
    <d v="1985-11-23T00:00:00"/>
    <n v="31.25"/>
    <x v="22"/>
    <x v="10"/>
    <x v="4"/>
  </r>
  <r>
    <d v="1985-11-24T00:00:00"/>
    <n v="38.924999999999997"/>
    <x v="23"/>
    <x v="10"/>
    <x v="4"/>
  </r>
  <r>
    <d v="1985-11-25T00:00:00"/>
    <n v="43.875"/>
    <x v="24"/>
    <x v="10"/>
    <x v="4"/>
  </r>
  <r>
    <d v="1985-11-26T00:00:00"/>
    <n v="46.45"/>
    <x v="25"/>
    <x v="10"/>
    <x v="4"/>
  </r>
  <r>
    <d v="1985-11-27T00:00:00"/>
    <n v="39.549999999999997"/>
    <x v="26"/>
    <x v="10"/>
    <x v="4"/>
  </r>
  <r>
    <d v="1985-11-28T00:00:00"/>
    <n v="33.274999999999999"/>
    <x v="27"/>
    <x v="10"/>
    <x v="4"/>
  </r>
  <r>
    <d v="1985-11-29T00:00:00"/>
    <n v="34.825000000000003"/>
    <x v="28"/>
    <x v="10"/>
    <x v="4"/>
  </r>
  <r>
    <d v="1985-11-30T00:00:00"/>
    <n v="38.9"/>
    <x v="29"/>
    <x v="10"/>
    <x v="4"/>
  </r>
  <r>
    <d v="1985-12-01T00:00:00"/>
    <n v="39.9"/>
    <x v="0"/>
    <x v="11"/>
    <x v="4"/>
  </r>
  <r>
    <d v="1985-12-02T00:00:00"/>
    <n v="36.575000000000003"/>
    <x v="1"/>
    <x v="11"/>
    <x v="4"/>
  </r>
  <r>
    <d v="1985-12-03T00:00:00"/>
    <n v="29.875"/>
    <x v="2"/>
    <x v="11"/>
    <x v="4"/>
  </r>
  <r>
    <d v="1985-12-04T00:00:00"/>
    <n v="18.100000000000001"/>
    <x v="3"/>
    <x v="11"/>
    <x v="4"/>
  </r>
  <r>
    <d v="1985-12-05T00:00:00"/>
    <n v="13.975"/>
    <x v="4"/>
    <x v="11"/>
    <x v="4"/>
  </r>
  <r>
    <d v="1985-12-06T00:00:00"/>
    <n v="17"/>
    <x v="5"/>
    <x v="11"/>
    <x v="4"/>
  </r>
  <r>
    <d v="1985-12-07T00:00:00"/>
    <n v="21.65"/>
    <x v="6"/>
    <x v="11"/>
    <x v="4"/>
  </r>
  <r>
    <d v="1985-12-08T00:00:00"/>
    <n v="23.95"/>
    <x v="7"/>
    <x v="11"/>
    <x v="4"/>
  </r>
  <r>
    <d v="1985-12-09T00:00:00"/>
    <n v="25.824999999999999"/>
    <x v="8"/>
    <x v="11"/>
    <x v="4"/>
  </r>
  <r>
    <d v="1985-12-10T00:00:00"/>
    <n v="24.875"/>
    <x v="9"/>
    <x v="11"/>
    <x v="4"/>
  </r>
  <r>
    <d v="1985-12-11T00:00:00"/>
    <n v="23.824999999999999"/>
    <x v="10"/>
    <x v="11"/>
    <x v="4"/>
  </r>
  <r>
    <d v="1985-12-12T00:00:00"/>
    <n v="31.175000000000001"/>
    <x v="11"/>
    <x v="11"/>
    <x v="4"/>
  </r>
  <r>
    <d v="1985-12-13T00:00:00"/>
    <n v="21.3"/>
    <x v="12"/>
    <x v="11"/>
    <x v="4"/>
  </r>
  <r>
    <d v="1985-12-14T00:00:00"/>
    <n v="17.024999999999999"/>
    <x v="13"/>
    <x v="11"/>
    <x v="4"/>
  </r>
  <r>
    <d v="1985-12-15T00:00:00"/>
    <n v="19.925000000000001"/>
    <x v="14"/>
    <x v="11"/>
    <x v="4"/>
  </r>
  <r>
    <d v="1985-12-16T00:00:00"/>
    <n v="17.875"/>
    <x v="15"/>
    <x v="11"/>
    <x v="4"/>
  </r>
  <r>
    <d v="1985-12-17T00:00:00"/>
    <n v="14.9"/>
    <x v="16"/>
    <x v="11"/>
    <x v="4"/>
  </r>
  <r>
    <d v="1985-12-18T00:00:00"/>
    <n v="12.775"/>
    <x v="17"/>
    <x v="11"/>
    <x v="4"/>
  </r>
  <r>
    <d v="1985-12-19T00:00:00"/>
    <n v="13.225"/>
    <x v="18"/>
    <x v="11"/>
    <x v="4"/>
  </r>
  <r>
    <d v="1985-12-20T00:00:00"/>
    <n v="11.275"/>
    <x v="19"/>
    <x v="11"/>
    <x v="4"/>
  </r>
  <r>
    <d v="1985-12-21T00:00:00"/>
    <n v="8.625"/>
    <x v="20"/>
    <x v="11"/>
    <x v="4"/>
  </r>
  <r>
    <d v="1985-12-22T00:00:00"/>
    <n v="8.9250000000000007"/>
    <x v="21"/>
    <x v="11"/>
    <x v="4"/>
  </r>
  <r>
    <d v="1985-12-23T00:00:00"/>
    <n v="12.375"/>
    <x v="22"/>
    <x v="11"/>
    <x v="4"/>
  </r>
  <r>
    <d v="1985-12-24T00:00:00"/>
    <n v="12.525"/>
    <x v="23"/>
    <x v="11"/>
    <x v="4"/>
  </r>
  <r>
    <d v="1985-12-25T00:00:00"/>
    <n v="9.5"/>
    <x v="24"/>
    <x v="11"/>
    <x v="4"/>
  </r>
  <r>
    <d v="1985-12-26T00:00:00"/>
    <n v="16.875"/>
    <x v="25"/>
    <x v="11"/>
    <x v="4"/>
  </r>
  <r>
    <d v="1985-12-27T00:00:00"/>
    <n v="21.675000000000001"/>
    <x v="26"/>
    <x v="11"/>
    <x v="4"/>
  </r>
  <r>
    <d v="1985-12-28T00:00:00"/>
    <n v="21.175000000000001"/>
    <x v="27"/>
    <x v="11"/>
    <x v="4"/>
  </r>
  <r>
    <d v="1985-12-29T00:00:00"/>
    <n v="16.100000000000001"/>
    <x v="28"/>
    <x v="11"/>
    <x v="4"/>
  </r>
  <r>
    <d v="1985-12-30T00:00:00"/>
    <n v="16.95"/>
    <x v="29"/>
    <x v="11"/>
    <x v="4"/>
  </r>
  <r>
    <d v="1985-12-31T00:00:00"/>
    <n v="17.074999999999999"/>
    <x v="30"/>
    <x v="11"/>
    <x v="4"/>
  </r>
  <r>
    <d v="1986-01-01T00:00:00"/>
    <n v="19.350000000000001"/>
    <x v="0"/>
    <x v="0"/>
    <x v="5"/>
  </r>
  <r>
    <d v="1986-01-02T00:00:00"/>
    <n v="22.774999999999999"/>
    <x v="1"/>
    <x v="0"/>
    <x v="5"/>
  </r>
  <r>
    <d v="1986-01-03T00:00:00"/>
    <n v="24.375"/>
    <x v="2"/>
    <x v="0"/>
    <x v="5"/>
  </r>
  <r>
    <d v="1986-01-04T00:00:00"/>
    <n v="23.324999999999999"/>
    <x v="3"/>
    <x v="0"/>
    <x v="5"/>
  </r>
  <r>
    <d v="1986-01-05T00:00:00"/>
    <n v="25.9"/>
    <x v="4"/>
    <x v="0"/>
    <x v="5"/>
  </r>
  <r>
    <d v="1986-01-06T00:00:00"/>
    <n v="21.45"/>
    <x v="5"/>
    <x v="0"/>
    <x v="5"/>
  </r>
  <r>
    <d v="1986-01-07T00:00:00"/>
    <n v="15.525"/>
    <x v="6"/>
    <x v="0"/>
    <x v="5"/>
  </r>
  <r>
    <d v="1986-01-08T00:00:00"/>
    <n v="14.35"/>
    <x v="7"/>
    <x v="0"/>
    <x v="5"/>
  </r>
  <r>
    <d v="1986-01-09T00:00:00"/>
    <n v="14.875"/>
    <x v="8"/>
    <x v="0"/>
    <x v="5"/>
  </r>
  <r>
    <d v="1986-01-10T00:00:00"/>
    <n v="11.725"/>
    <x v="9"/>
    <x v="0"/>
    <x v="5"/>
  </r>
  <r>
    <d v="1986-01-11T00:00:00"/>
    <n v="13.55"/>
    <x v="10"/>
    <x v="0"/>
    <x v="5"/>
  </r>
  <r>
    <d v="1986-01-12T00:00:00"/>
    <n v="14.35"/>
    <x v="11"/>
    <x v="0"/>
    <x v="5"/>
  </r>
  <r>
    <d v="1986-01-13T00:00:00"/>
    <n v="12.5"/>
    <x v="12"/>
    <x v="0"/>
    <x v="5"/>
  </r>
  <r>
    <d v="1986-01-14T00:00:00"/>
    <n v="12.875"/>
    <x v="13"/>
    <x v="0"/>
    <x v="5"/>
  </r>
  <r>
    <d v="1986-01-15T00:00:00"/>
    <n v="16.625"/>
    <x v="14"/>
    <x v="0"/>
    <x v="5"/>
  </r>
  <r>
    <d v="1986-01-16T00:00:00"/>
    <n v="16.175000000000001"/>
    <x v="15"/>
    <x v="0"/>
    <x v="5"/>
  </r>
  <r>
    <d v="1986-01-17T00:00:00"/>
    <n v="16.899999999999999"/>
    <x v="16"/>
    <x v="0"/>
    <x v="5"/>
  </r>
  <r>
    <d v="1986-01-18T00:00:00"/>
    <n v="15.5"/>
    <x v="17"/>
    <x v="0"/>
    <x v="5"/>
  </r>
  <r>
    <d v="1986-01-19T00:00:00"/>
    <n v="14.7"/>
    <x v="18"/>
    <x v="0"/>
    <x v="5"/>
  </r>
  <r>
    <d v="1986-01-20T00:00:00"/>
    <n v="20.625"/>
    <x v="19"/>
    <x v="0"/>
    <x v="5"/>
  </r>
  <r>
    <d v="1986-01-21T00:00:00"/>
    <n v="23.074999999999999"/>
    <x v="20"/>
    <x v="0"/>
    <x v="5"/>
  </r>
  <r>
    <d v="1986-01-22T00:00:00"/>
    <n v="26.425000000000001"/>
    <x v="21"/>
    <x v="0"/>
    <x v="5"/>
  </r>
  <r>
    <d v="1986-01-23T00:00:00"/>
    <n v="23.824999999999999"/>
    <x v="22"/>
    <x v="0"/>
    <x v="5"/>
  </r>
  <r>
    <d v="1986-01-24T00:00:00"/>
    <n v="17.600000000000001"/>
    <x v="23"/>
    <x v="0"/>
    <x v="5"/>
  </r>
  <r>
    <d v="1986-01-25T00:00:00"/>
    <n v="18.149999999999999"/>
    <x v="24"/>
    <x v="0"/>
    <x v="5"/>
  </r>
  <r>
    <d v="1986-01-26T00:00:00"/>
    <n v="14.574999999999999"/>
    <x v="25"/>
    <x v="0"/>
    <x v="5"/>
  </r>
  <r>
    <d v="1986-01-27T00:00:00"/>
    <n v="12.85"/>
    <x v="26"/>
    <x v="0"/>
    <x v="5"/>
  </r>
  <r>
    <d v="1986-01-28T00:00:00"/>
    <n v="19.350000000000001"/>
    <x v="27"/>
    <x v="0"/>
    <x v="5"/>
  </r>
  <r>
    <d v="1986-01-29T00:00:00"/>
    <n v="23.774999999999999"/>
    <x v="28"/>
    <x v="0"/>
    <x v="5"/>
  </r>
  <r>
    <d v="1986-01-30T00:00:00"/>
    <n v="24.524999999999999"/>
    <x v="29"/>
    <x v="0"/>
    <x v="5"/>
  </r>
  <r>
    <d v="1986-01-31T00:00:00"/>
    <n v="19.975000000000001"/>
    <x v="30"/>
    <x v="0"/>
    <x v="5"/>
  </r>
  <r>
    <d v="1986-02-01T00:00:00"/>
    <n v="19.649999999999999"/>
    <x v="0"/>
    <x v="1"/>
    <x v="5"/>
  </r>
  <r>
    <d v="1986-02-02T00:00:00"/>
    <n v="16.8"/>
    <x v="1"/>
    <x v="1"/>
    <x v="5"/>
  </r>
  <r>
    <d v="1986-02-03T00:00:00"/>
    <n v="18.55"/>
    <x v="2"/>
    <x v="1"/>
    <x v="5"/>
  </r>
  <r>
    <d v="1986-02-04T00:00:00"/>
    <n v="21.15"/>
    <x v="3"/>
    <x v="1"/>
    <x v="5"/>
  </r>
  <r>
    <d v="1986-02-05T00:00:00"/>
    <n v="23.824999999999999"/>
    <x v="4"/>
    <x v="1"/>
    <x v="5"/>
  </r>
  <r>
    <d v="1986-02-06T00:00:00"/>
    <n v="26.35"/>
    <x v="5"/>
    <x v="1"/>
    <x v="5"/>
  </r>
  <r>
    <d v="1986-02-07T00:00:00"/>
    <n v="27.4"/>
    <x v="6"/>
    <x v="1"/>
    <x v="5"/>
  </r>
  <r>
    <d v="1986-02-08T00:00:00"/>
    <n v="29.2"/>
    <x v="7"/>
    <x v="1"/>
    <x v="5"/>
  </r>
  <r>
    <d v="1986-02-09T00:00:00"/>
    <n v="27.625"/>
    <x v="8"/>
    <x v="1"/>
    <x v="5"/>
  </r>
  <r>
    <d v="1986-02-10T00:00:00"/>
    <n v="26.824999999999999"/>
    <x v="9"/>
    <x v="1"/>
    <x v="5"/>
  </r>
  <r>
    <d v="1986-02-11T00:00:00"/>
    <n v="24.824999999999999"/>
    <x v="10"/>
    <x v="1"/>
    <x v="5"/>
  </r>
  <r>
    <d v="1986-02-12T00:00:00"/>
    <n v="25.824999999999999"/>
    <x v="11"/>
    <x v="1"/>
    <x v="5"/>
  </r>
  <r>
    <d v="1986-02-13T00:00:00"/>
    <n v="32.274999999999999"/>
    <x v="12"/>
    <x v="1"/>
    <x v="5"/>
  </r>
  <r>
    <d v="1986-02-14T00:00:00"/>
    <n v="25.225000000000001"/>
    <x v="13"/>
    <x v="1"/>
    <x v="5"/>
  </r>
  <r>
    <d v="1986-02-15T00:00:00"/>
    <n v="31.725000000000001"/>
    <x v="14"/>
    <x v="1"/>
    <x v="5"/>
  </r>
  <r>
    <d v="1986-02-16T00:00:00"/>
    <n v="38.875"/>
    <x v="15"/>
    <x v="1"/>
    <x v="5"/>
  </r>
  <r>
    <d v="1986-02-17T00:00:00"/>
    <n v="43.725000000000001"/>
    <x v="16"/>
    <x v="1"/>
    <x v="5"/>
  </r>
  <r>
    <d v="1986-02-18T00:00:00"/>
    <n v="45.8"/>
    <x v="17"/>
    <x v="1"/>
    <x v="5"/>
  </r>
  <r>
    <d v="1986-02-19T00:00:00"/>
    <n v="45.075000000000003"/>
    <x v="18"/>
    <x v="1"/>
    <x v="5"/>
  </r>
  <r>
    <d v="1986-02-20T00:00:00"/>
    <n v="36.25"/>
    <x v="19"/>
    <x v="1"/>
    <x v="5"/>
  </r>
  <r>
    <d v="1986-02-21T00:00:00"/>
    <n v="31.35"/>
    <x v="20"/>
    <x v="1"/>
    <x v="5"/>
  </r>
  <r>
    <d v="1986-02-22T00:00:00"/>
    <n v="28.725000000000001"/>
    <x v="21"/>
    <x v="1"/>
    <x v="5"/>
  </r>
  <r>
    <d v="1986-02-23T00:00:00"/>
    <n v="24.2"/>
    <x v="22"/>
    <x v="1"/>
    <x v="5"/>
  </r>
  <r>
    <d v="1986-02-24T00:00:00"/>
    <n v="14.35"/>
    <x v="23"/>
    <x v="1"/>
    <x v="5"/>
  </r>
  <r>
    <d v="1986-02-25T00:00:00"/>
    <n v="8.9250000000000007"/>
    <x v="24"/>
    <x v="1"/>
    <x v="5"/>
  </r>
  <r>
    <d v="1986-02-26T00:00:00"/>
    <n v="10.55"/>
    <x v="25"/>
    <x v="1"/>
    <x v="5"/>
  </r>
  <r>
    <d v="1986-02-27T00:00:00"/>
    <n v="13"/>
    <x v="26"/>
    <x v="1"/>
    <x v="5"/>
  </r>
  <r>
    <d v="1986-02-28T00:00:00"/>
    <n v="7.4"/>
    <x v="27"/>
    <x v="1"/>
    <x v="5"/>
  </r>
  <r>
    <d v="1986-03-01T00:00:00"/>
    <n v="10.3"/>
    <x v="0"/>
    <x v="2"/>
    <x v="5"/>
  </r>
  <r>
    <d v="1986-03-02T00:00:00"/>
    <n v="9.35"/>
    <x v="1"/>
    <x v="2"/>
    <x v="5"/>
  </r>
  <r>
    <d v="1986-03-03T00:00:00"/>
    <n v="10.625"/>
    <x v="2"/>
    <x v="2"/>
    <x v="5"/>
  </r>
  <r>
    <d v="1986-03-04T00:00:00"/>
    <n v="8.9"/>
    <x v="3"/>
    <x v="2"/>
    <x v="5"/>
  </r>
  <r>
    <d v="1986-03-05T00:00:00"/>
    <n v="15.525"/>
    <x v="4"/>
    <x v="2"/>
    <x v="5"/>
  </r>
  <r>
    <d v="1986-03-06T00:00:00"/>
    <n v="25.35"/>
    <x v="5"/>
    <x v="2"/>
    <x v="5"/>
  </r>
  <r>
    <d v="1986-03-07T00:00:00"/>
    <n v="22.35"/>
    <x v="6"/>
    <x v="2"/>
    <x v="5"/>
  </r>
  <r>
    <d v="1986-03-08T00:00:00"/>
    <n v="18.7"/>
    <x v="7"/>
    <x v="2"/>
    <x v="5"/>
  </r>
  <r>
    <d v="1986-03-09T00:00:00"/>
    <n v="15.05"/>
    <x v="8"/>
    <x v="2"/>
    <x v="5"/>
  </r>
  <r>
    <d v="1986-03-10T00:00:00"/>
    <n v="15.725"/>
    <x v="9"/>
    <x v="2"/>
    <x v="5"/>
  </r>
  <r>
    <d v="1986-03-11T00:00:00"/>
    <n v="14.05"/>
    <x v="10"/>
    <x v="2"/>
    <x v="5"/>
  </r>
  <r>
    <d v="1986-03-12T00:00:00"/>
    <n v="14.125"/>
    <x v="11"/>
    <x v="2"/>
    <x v="5"/>
  </r>
  <r>
    <d v="1986-03-13T00:00:00"/>
    <n v="15.5"/>
    <x v="12"/>
    <x v="2"/>
    <x v="5"/>
  </r>
  <r>
    <d v="1986-03-14T00:00:00"/>
    <n v="13.95"/>
    <x v="13"/>
    <x v="2"/>
    <x v="5"/>
  </r>
  <r>
    <d v="1986-03-15T00:00:00"/>
    <n v="14.7"/>
    <x v="14"/>
    <x v="2"/>
    <x v="5"/>
  </r>
  <r>
    <d v="1986-03-16T00:00:00"/>
    <n v="14.9"/>
    <x v="15"/>
    <x v="2"/>
    <x v="5"/>
  </r>
  <r>
    <d v="1986-03-17T00:00:00"/>
    <n v="13.65"/>
    <x v="16"/>
    <x v="2"/>
    <x v="5"/>
  </r>
  <r>
    <d v="1986-03-18T00:00:00"/>
    <n v="13.8"/>
    <x v="17"/>
    <x v="2"/>
    <x v="5"/>
  </r>
  <r>
    <d v="1986-03-19T00:00:00"/>
    <n v="11.225"/>
    <x v="18"/>
    <x v="2"/>
    <x v="5"/>
  </r>
  <r>
    <d v="1986-03-20T00:00:00"/>
    <n v="7.75"/>
    <x v="19"/>
    <x v="2"/>
    <x v="5"/>
  </r>
  <r>
    <d v="1986-03-21T00:00:00"/>
    <n v="7.2"/>
    <x v="20"/>
    <x v="2"/>
    <x v="5"/>
  </r>
  <r>
    <d v="1986-03-22T00:00:00"/>
    <n v="12.175000000000001"/>
    <x v="21"/>
    <x v="2"/>
    <x v="5"/>
  </r>
  <r>
    <d v="1986-03-23T00:00:00"/>
    <n v="13.275"/>
    <x v="22"/>
    <x v="2"/>
    <x v="5"/>
  </r>
  <r>
    <d v="1986-03-24T00:00:00"/>
    <n v="17.425000000000001"/>
    <x v="23"/>
    <x v="2"/>
    <x v="5"/>
  </r>
  <r>
    <d v="1986-03-25T00:00:00"/>
    <n v="14.6"/>
    <x v="24"/>
    <x v="2"/>
    <x v="5"/>
  </r>
  <r>
    <d v="1986-03-26T00:00:00"/>
    <n v="8.4"/>
    <x v="25"/>
    <x v="2"/>
    <x v="5"/>
  </r>
  <r>
    <d v="1986-03-27T00:00:00"/>
    <n v="6.5250000000000004"/>
    <x v="26"/>
    <x v="2"/>
    <x v="5"/>
  </r>
  <r>
    <d v="1986-03-28T00:00:00"/>
    <n v="7.6749999999999998"/>
    <x v="27"/>
    <x v="2"/>
    <x v="5"/>
  </r>
  <r>
    <d v="1986-03-29T00:00:00"/>
    <n v="9.4"/>
    <x v="28"/>
    <x v="2"/>
    <x v="5"/>
  </r>
  <r>
    <d v="1986-03-30T00:00:00"/>
    <n v="11.3"/>
    <x v="29"/>
    <x v="2"/>
    <x v="5"/>
  </r>
  <r>
    <d v="1986-03-31T00:00:00"/>
    <n v="12.175000000000001"/>
    <x v="30"/>
    <x v="2"/>
    <x v="5"/>
  </r>
  <r>
    <d v="1986-04-01T00:00:00"/>
    <n v="12.8"/>
    <x v="0"/>
    <x v="3"/>
    <x v="5"/>
  </r>
  <r>
    <d v="1986-04-02T00:00:00"/>
    <n v="14.55"/>
    <x v="1"/>
    <x v="3"/>
    <x v="5"/>
  </r>
  <r>
    <d v="1986-04-03T00:00:00"/>
    <n v="10.35"/>
    <x v="2"/>
    <x v="3"/>
    <x v="5"/>
  </r>
  <r>
    <d v="1986-04-04T00:00:00"/>
    <n v="8.625"/>
    <x v="3"/>
    <x v="3"/>
    <x v="5"/>
  </r>
  <r>
    <d v="1986-04-05T00:00:00"/>
    <n v="6.7"/>
    <x v="4"/>
    <x v="3"/>
    <x v="5"/>
  </r>
  <r>
    <d v="1986-04-06T00:00:00"/>
    <n v="5.5250000000000004"/>
    <x v="5"/>
    <x v="3"/>
    <x v="5"/>
  </r>
  <r>
    <d v="1986-04-07T00:00:00"/>
    <n v="7.875"/>
    <x v="6"/>
    <x v="3"/>
    <x v="5"/>
  </r>
  <r>
    <d v="1986-04-08T00:00:00"/>
    <n v="1.375"/>
    <x v="7"/>
    <x v="3"/>
    <x v="5"/>
  </r>
  <r>
    <d v="1986-04-09T00:00:00"/>
    <n v="7.55"/>
    <x v="8"/>
    <x v="3"/>
    <x v="5"/>
  </r>
  <r>
    <d v="1986-04-10T00:00:00"/>
    <n v="15.7"/>
    <x v="9"/>
    <x v="3"/>
    <x v="5"/>
  </r>
  <r>
    <d v="1986-04-11T00:00:00"/>
    <n v="22.175000000000001"/>
    <x v="10"/>
    <x v="3"/>
    <x v="5"/>
  </r>
  <r>
    <d v="1986-04-12T00:00:00"/>
    <n v="24.7"/>
    <x v="11"/>
    <x v="3"/>
    <x v="5"/>
  </r>
  <r>
    <d v="1986-04-13T00:00:00"/>
    <n v="23.324999999999999"/>
    <x v="12"/>
    <x v="3"/>
    <x v="5"/>
  </r>
  <r>
    <d v="1986-04-14T00:00:00"/>
    <n v="16.475000000000001"/>
    <x v="13"/>
    <x v="3"/>
    <x v="5"/>
  </r>
  <r>
    <d v="1986-04-15T00:00:00"/>
    <n v="9.65"/>
    <x v="14"/>
    <x v="3"/>
    <x v="5"/>
  </r>
  <r>
    <d v="1986-04-16T00:00:00"/>
    <n v="12.074999999999999"/>
    <x v="15"/>
    <x v="3"/>
    <x v="5"/>
  </r>
  <r>
    <d v="1986-04-17T00:00:00"/>
    <n v="9.7249999999999996"/>
    <x v="16"/>
    <x v="3"/>
    <x v="5"/>
  </r>
  <r>
    <d v="1986-04-18T00:00:00"/>
    <n v="7.625"/>
    <x v="17"/>
    <x v="3"/>
    <x v="5"/>
  </r>
  <r>
    <d v="1986-04-19T00:00:00"/>
    <n v="5.7750000000000004"/>
    <x v="18"/>
    <x v="3"/>
    <x v="5"/>
  </r>
  <r>
    <d v="1986-04-20T00:00:00"/>
    <n v="2.2000000000000002"/>
    <x v="19"/>
    <x v="3"/>
    <x v="5"/>
  </r>
  <r>
    <d v="1986-04-21T00:00:00"/>
    <n v="4.5750000000000002"/>
    <x v="20"/>
    <x v="3"/>
    <x v="5"/>
  </r>
  <r>
    <d v="1986-04-22T00:00:00"/>
    <n v="9.4250000000000007"/>
    <x v="21"/>
    <x v="3"/>
    <x v="5"/>
  </r>
  <r>
    <d v="1986-04-23T00:00:00"/>
    <n v="12.4"/>
    <x v="22"/>
    <x v="3"/>
    <x v="5"/>
  </r>
  <r>
    <d v="1986-04-24T00:00:00"/>
    <n v="13.05"/>
    <x v="23"/>
    <x v="3"/>
    <x v="5"/>
  </r>
  <r>
    <d v="1986-04-25T00:00:00"/>
    <n v="8.85"/>
    <x v="24"/>
    <x v="3"/>
    <x v="5"/>
  </r>
  <r>
    <d v="1986-04-26T00:00:00"/>
    <n v="7.4249999999999998"/>
    <x v="25"/>
    <x v="3"/>
    <x v="5"/>
  </r>
  <r>
    <d v="1986-04-27T00:00:00"/>
    <n v="7.1749999999999998"/>
    <x v="26"/>
    <x v="3"/>
    <x v="5"/>
  </r>
  <r>
    <d v="1986-04-28T00:00:00"/>
    <n v="11.175000000000001"/>
    <x v="27"/>
    <x v="3"/>
    <x v="5"/>
  </r>
  <r>
    <d v="1986-04-29T00:00:00"/>
    <n v="11.3"/>
    <x v="28"/>
    <x v="3"/>
    <x v="5"/>
  </r>
  <r>
    <d v="1986-04-30T00:00:00"/>
    <n v="15.6"/>
    <x v="29"/>
    <x v="3"/>
    <x v="5"/>
  </r>
  <r>
    <d v="1986-05-01T00:00:00"/>
    <n v="12.225"/>
    <x v="0"/>
    <x v="4"/>
    <x v="5"/>
  </r>
  <r>
    <d v="1986-05-02T00:00:00"/>
    <n v="6.4249999999999998"/>
    <x v="1"/>
    <x v="4"/>
    <x v="5"/>
  </r>
  <r>
    <d v="1986-05-03T00:00:00"/>
    <n v="3.4750000000000001"/>
    <x v="2"/>
    <x v="4"/>
    <x v="5"/>
  </r>
  <r>
    <d v="1986-05-04T00:00:00"/>
    <n v="9.9"/>
    <x v="3"/>
    <x v="4"/>
    <x v="5"/>
  </r>
  <r>
    <d v="1986-05-05T00:00:00"/>
    <n v="8.9"/>
    <x v="4"/>
    <x v="4"/>
    <x v="5"/>
  </r>
  <r>
    <d v="1986-05-06T00:00:00"/>
    <n v="8.2750000000000004"/>
    <x v="5"/>
    <x v="4"/>
    <x v="5"/>
  </r>
  <r>
    <d v="1986-05-07T00:00:00"/>
    <n v="6.375"/>
    <x v="6"/>
    <x v="4"/>
    <x v="5"/>
  </r>
  <r>
    <d v="1986-05-08T00:00:00"/>
    <n v="6.8"/>
    <x v="7"/>
    <x v="4"/>
    <x v="5"/>
  </r>
  <r>
    <d v="1986-05-09T00:00:00"/>
    <n v="7.35"/>
    <x v="8"/>
    <x v="4"/>
    <x v="5"/>
  </r>
  <r>
    <d v="1986-05-10T00:00:00"/>
    <n v="8.8000000000000007"/>
    <x v="9"/>
    <x v="4"/>
    <x v="5"/>
  </r>
  <r>
    <d v="1986-05-11T00:00:00"/>
    <n v="9.1999999999999993"/>
    <x v="10"/>
    <x v="4"/>
    <x v="5"/>
  </r>
  <r>
    <d v="1986-05-12T00:00:00"/>
    <n v="7.6749999999999998"/>
    <x v="11"/>
    <x v="4"/>
    <x v="5"/>
  </r>
  <r>
    <d v="1986-05-13T00:00:00"/>
    <n v="7.2750000000000004"/>
    <x v="12"/>
    <x v="4"/>
    <x v="5"/>
  </r>
  <r>
    <d v="1986-05-14T00:00:00"/>
    <n v="12.975"/>
    <x v="13"/>
    <x v="4"/>
    <x v="5"/>
  </r>
  <r>
    <d v="1986-05-15T00:00:00"/>
    <n v="11.45"/>
    <x v="14"/>
    <x v="4"/>
    <x v="5"/>
  </r>
  <r>
    <d v="1986-05-16T00:00:00"/>
    <n v="10.225"/>
    <x v="15"/>
    <x v="4"/>
    <x v="5"/>
  </r>
  <r>
    <d v="1986-05-17T00:00:00"/>
    <n v="4.0250000000000004"/>
    <x v="16"/>
    <x v="4"/>
    <x v="5"/>
  </r>
  <r>
    <d v="1986-05-18T00:00:00"/>
    <n v="2.2999999999999998"/>
    <x v="17"/>
    <x v="4"/>
    <x v="5"/>
  </r>
  <r>
    <d v="1986-05-19T00:00:00"/>
    <n v="0.5"/>
    <x v="18"/>
    <x v="4"/>
    <x v="5"/>
  </r>
  <r>
    <d v="1986-05-20T00:00:00"/>
    <n v="0"/>
    <x v="19"/>
    <x v="4"/>
    <x v="5"/>
  </r>
  <r>
    <d v="1986-05-21T00:00:00"/>
    <n v="4.9749999999999996"/>
    <x v="20"/>
    <x v="4"/>
    <x v="5"/>
  </r>
  <r>
    <d v="1986-05-22T00:00:00"/>
    <n v="8.1750000000000007"/>
    <x v="21"/>
    <x v="4"/>
    <x v="5"/>
  </r>
  <r>
    <d v="1986-05-23T00:00:00"/>
    <n v="5.85"/>
    <x v="22"/>
    <x v="4"/>
    <x v="5"/>
  </r>
  <r>
    <d v="1986-05-24T00:00:00"/>
    <n v="0.95"/>
    <x v="23"/>
    <x v="4"/>
    <x v="5"/>
  </r>
  <r>
    <d v="1986-05-25T00:00:00"/>
    <n v="0"/>
    <x v="24"/>
    <x v="4"/>
    <x v="5"/>
  </r>
  <r>
    <d v="1986-05-26T00:00:00"/>
    <n v="0"/>
    <x v="25"/>
    <x v="4"/>
    <x v="5"/>
  </r>
  <r>
    <d v="1986-05-27T00:00:00"/>
    <n v="0"/>
    <x v="26"/>
    <x v="4"/>
    <x v="5"/>
  </r>
  <r>
    <d v="1986-05-28T00:00:00"/>
    <n v="0"/>
    <x v="27"/>
    <x v="4"/>
    <x v="5"/>
  </r>
  <r>
    <d v="1986-05-29T00:00:00"/>
    <n v="0"/>
    <x v="28"/>
    <x v="4"/>
    <x v="5"/>
  </r>
  <r>
    <d v="1986-05-30T00:00:00"/>
    <n v="0"/>
    <x v="29"/>
    <x v="4"/>
    <x v="5"/>
  </r>
  <r>
    <d v="1986-05-31T00:00:00"/>
    <n v="0"/>
    <x v="30"/>
    <x v="4"/>
    <x v="5"/>
  </r>
  <r>
    <d v="1986-06-01T00:00:00"/>
    <n v="0"/>
    <x v="0"/>
    <x v="5"/>
    <x v="5"/>
  </r>
  <r>
    <d v="1986-06-02T00:00:00"/>
    <n v="0"/>
    <x v="1"/>
    <x v="5"/>
    <x v="5"/>
  </r>
  <r>
    <d v="1986-06-03T00:00:00"/>
    <n v="1.35"/>
    <x v="2"/>
    <x v="5"/>
    <x v="5"/>
  </r>
  <r>
    <d v="1986-06-04T00:00:00"/>
    <n v="0.5"/>
    <x v="3"/>
    <x v="5"/>
    <x v="5"/>
  </r>
  <r>
    <d v="1986-06-05T00:00:00"/>
    <n v="2.35"/>
    <x v="4"/>
    <x v="5"/>
    <x v="5"/>
  </r>
  <r>
    <d v="1986-06-06T00:00:00"/>
    <n v="1.175"/>
    <x v="5"/>
    <x v="5"/>
    <x v="5"/>
  </r>
  <r>
    <d v="1986-06-07T00:00:00"/>
    <n v="7.4999999999999289E-2"/>
    <x v="6"/>
    <x v="5"/>
    <x v="5"/>
  </r>
  <r>
    <d v="1986-06-08T00:00:00"/>
    <n v="1.4750000000000001"/>
    <x v="7"/>
    <x v="5"/>
    <x v="5"/>
  </r>
  <r>
    <d v="1986-06-09T00:00:00"/>
    <n v="0.52500000000000002"/>
    <x v="8"/>
    <x v="5"/>
    <x v="5"/>
  </r>
  <r>
    <d v="1986-06-10T00:00:00"/>
    <n v="0"/>
    <x v="9"/>
    <x v="5"/>
    <x v="5"/>
  </r>
  <r>
    <d v="1986-06-11T00:00:00"/>
    <n v="3"/>
    <x v="10"/>
    <x v="5"/>
    <x v="5"/>
  </r>
  <r>
    <d v="1986-06-12T00:00:00"/>
    <n v="2.9750000000000001"/>
    <x v="11"/>
    <x v="5"/>
    <x v="5"/>
  </r>
  <r>
    <d v="1986-06-13T00:00:00"/>
    <n v="2.25"/>
    <x v="12"/>
    <x v="5"/>
    <x v="5"/>
  </r>
  <r>
    <d v="1986-06-14T00:00:00"/>
    <n v="0.95"/>
    <x v="13"/>
    <x v="5"/>
    <x v="5"/>
  </r>
  <r>
    <d v="1986-06-15T00:00:00"/>
    <n v="2.5499999999999998"/>
    <x v="14"/>
    <x v="5"/>
    <x v="5"/>
  </r>
  <r>
    <d v="1986-06-16T00:00:00"/>
    <n v="1.325"/>
    <x v="15"/>
    <x v="5"/>
    <x v="5"/>
  </r>
  <r>
    <d v="1986-06-17T00:00:00"/>
    <n v="0"/>
    <x v="16"/>
    <x v="5"/>
    <x v="5"/>
  </r>
  <r>
    <d v="1986-06-18T00:00:00"/>
    <n v="0"/>
    <x v="17"/>
    <x v="5"/>
    <x v="5"/>
  </r>
  <r>
    <d v="1986-06-19T00:00:00"/>
    <n v="1.65"/>
    <x v="18"/>
    <x v="5"/>
    <x v="5"/>
  </r>
  <r>
    <d v="1986-06-20T00:00:00"/>
    <n v="2.0499999999999998"/>
    <x v="19"/>
    <x v="5"/>
    <x v="5"/>
  </r>
  <r>
    <d v="1986-06-21T00:00:00"/>
    <n v="0"/>
    <x v="20"/>
    <x v="5"/>
    <x v="5"/>
  </r>
  <r>
    <d v="1986-06-22T00:00:00"/>
    <n v="0"/>
    <x v="21"/>
    <x v="5"/>
    <x v="5"/>
  </r>
  <r>
    <d v="1986-06-23T00:00:00"/>
    <n v="0"/>
    <x v="22"/>
    <x v="5"/>
    <x v="5"/>
  </r>
  <r>
    <d v="1986-06-24T00:00:00"/>
    <n v="0"/>
    <x v="23"/>
    <x v="5"/>
    <x v="5"/>
  </r>
  <r>
    <d v="1986-06-25T00:00:00"/>
    <n v="0.375"/>
    <x v="24"/>
    <x v="5"/>
    <x v="5"/>
  </r>
  <r>
    <d v="1986-06-26T00:00:00"/>
    <n v="2.2000000000000002"/>
    <x v="25"/>
    <x v="5"/>
    <x v="5"/>
  </r>
  <r>
    <d v="1986-06-27T00:00:00"/>
    <n v="0.27500000000000002"/>
    <x v="26"/>
    <x v="5"/>
    <x v="5"/>
  </r>
  <r>
    <d v="1986-06-28T00:00:00"/>
    <n v="0"/>
    <x v="27"/>
    <x v="5"/>
    <x v="5"/>
  </r>
  <r>
    <d v="1986-06-29T00:00:00"/>
    <n v="1.1000000000000001"/>
    <x v="28"/>
    <x v="5"/>
    <x v="5"/>
  </r>
  <r>
    <d v="1986-06-30T00:00:00"/>
    <n v="1.05"/>
    <x v="29"/>
    <x v="5"/>
    <x v="5"/>
  </r>
  <r>
    <d v="1986-07-01T00:00:00"/>
    <n v="0"/>
    <x v="0"/>
    <x v="6"/>
    <x v="5"/>
  </r>
  <r>
    <d v="1986-07-02T00:00:00"/>
    <n v="0"/>
    <x v="1"/>
    <x v="6"/>
    <x v="5"/>
  </r>
  <r>
    <d v="1986-07-03T00:00:00"/>
    <n v="1.425"/>
    <x v="2"/>
    <x v="6"/>
    <x v="5"/>
  </r>
  <r>
    <d v="1986-07-04T00:00:00"/>
    <n v="3.5249999999999999"/>
    <x v="3"/>
    <x v="6"/>
    <x v="5"/>
  </r>
  <r>
    <d v="1986-07-05T00:00:00"/>
    <n v="2.5"/>
    <x v="4"/>
    <x v="6"/>
    <x v="5"/>
  </r>
  <r>
    <d v="1986-07-06T00:00:00"/>
    <n v="0.57499999999999996"/>
    <x v="5"/>
    <x v="6"/>
    <x v="5"/>
  </r>
  <r>
    <d v="1986-07-07T00:00:00"/>
    <n v="0.32500000000000001"/>
    <x v="6"/>
    <x v="6"/>
    <x v="5"/>
  </r>
  <r>
    <d v="1986-07-08T00:00:00"/>
    <n v="0"/>
    <x v="7"/>
    <x v="6"/>
    <x v="5"/>
  </r>
  <r>
    <d v="1986-07-09T00:00:00"/>
    <n v="0"/>
    <x v="8"/>
    <x v="6"/>
    <x v="5"/>
  </r>
  <r>
    <d v="1986-07-10T00:00:00"/>
    <n v="0"/>
    <x v="9"/>
    <x v="6"/>
    <x v="5"/>
  </r>
  <r>
    <d v="1986-07-11T00:00:00"/>
    <n v="0.125"/>
    <x v="10"/>
    <x v="6"/>
    <x v="5"/>
  </r>
  <r>
    <d v="1986-07-12T00:00:00"/>
    <n v="1.6"/>
    <x v="11"/>
    <x v="6"/>
    <x v="5"/>
  </r>
  <r>
    <d v="1986-07-13T00:00:00"/>
    <n v="0.8"/>
    <x v="12"/>
    <x v="6"/>
    <x v="5"/>
  </r>
  <r>
    <d v="1986-07-14T00:00:00"/>
    <n v="0.57499999999999996"/>
    <x v="13"/>
    <x v="6"/>
    <x v="5"/>
  </r>
  <r>
    <d v="1986-07-15T00:00:00"/>
    <n v="1.2250000000000001"/>
    <x v="14"/>
    <x v="6"/>
    <x v="5"/>
  </r>
  <r>
    <d v="1986-07-16T00:00:00"/>
    <n v="1.675"/>
    <x v="15"/>
    <x v="6"/>
    <x v="5"/>
  </r>
  <r>
    <d v="1986-07-17T00:00:00"/>
    <n v="3.15"/>
    <x v="16"/>
    <x v="6"/>
    <x v="5"/>
  </r>
  <r>
    <d v="1986-07-18T00:00:00"/>
    <n v="0.67500000000000004"/>
    <x v="17"/>
    <x v="6"/>
    <x v="5"/>
  </r>
  <r>
    <d v="1986-07-19T00:00:00"/>
    <n v="0.52499999999999947"/>
    <x v="18"/>
    <x v="6"/>
    <x v="5"/>
  </r>
  <r>
    <d v="1986-07-20T00:00:00"/>
    <n v="0"/>
    <x v="19"/>
    <x v="6"/>
    <x v="5"/>
  </r>
  <r>
    <d v="1986-07-21T00:00:00"/>
    <n v="0"/>
    <x v="20"/>
    <x v="6"/>
    <x v="5"/>
  </r>
  <r>
    <d v="1986-07-22T00:00:00"/>
    <n v="0"/>
    <x v="21"/>
    <x v="6"/>
    <x v="5"/>
  </r>
  <r>
    <d v="1986-07-23T00:00:00"/>
    <n v="0.55000000000000071"/>
    <x v="22"/>
    <x v="6"/>
    <x v="5"/>
  </r>
  <r>
    <d v="1986-07-24T00:00:00"/>
    <n v="0"/>
    <x v="23"/>
    <x v="6"/>
    <x v="5"/>
  </r>
  <r>
    <d v="1986-07-25T00:00:00"/>
    <n v="0.45"/>
    <x v="24"/>
    <x v="6"/>
    <x v="5"/>
  </r>
  <r>
    <d v="1986-07-26T00:00:00"/>
    <n v="2.4249999999999998"/>
    <x v="25"/>
    <x v="6"/>
    <x v="5"/>
  </r>
  <r>
    <d v="1986-07-27T00:00:00"/>
    <n v="1.1000000000000001"/>
    <x v="26"/>
    <x v="6"/>
    <x v="5"/>
  </r>
  <r>
    <d v="1986-07-28T00:00:00"/>
    <n v="0.77499999999999947"/>
    <x v="27"/>
    <x v="6"/>
    <x v="5"/>
  </r>
  <r>
    <d v="1986-07-29T00:00:00"/>
    <n v="3.15"/>
    <x v="28"/>
    <x v="6"/>
    <x v="5"/>
  </r>
  <r>
    <d v="1986-07-30T00:00:00"/>
    <n v="1.1499999999999999"/>
    <x v="29"/>
    <x v="6"/>
    <x v="5"/>
  </r>
  <r>
    <d v="1986-07-31T00:00:00"/>
    <n v="1.175"/>
    <x v="30"/>
    <x v="6"/>
    <x v="5"/>
  </r>
  <r>
    <d v="1986-08-01T00:00:00"/>
    <n v="0"/>
    <x v="0"/>
    <x v="7"/>
    <x v="5"/>
  </r>
  <r>
    <d v="1986-08-02T00:00:00"/>
    <n v="0"/>
    <x v="1"/>
    <x v="7"/>
    <x v="5"/>
  </r>
  <r>
    <d v="1986-08-03T00:00:00"/>
    <n v="0"/>
    <x v="2"/>
    <x v="7"/>
    <x v="5"/>
  </r>
  <r>
    <d v="1986-08-04T00:00:00"/>
    <n v="0"/>
    <x v="3"/>
    <x v="7"/>
    <x v="5"/>
  </r>
  <r>
    <d v="1986-08-05T00:00:00"/>
    <n v="0.67500000000000004"/>
    <x v="4"/>
    <x v="7"/>
    <x v="5"/>
  </r>
  <r>
    <d v="1986-08-06T00:00:00"/>
    <n v="0"/>
    <x v="5"/>
    <x v="7"/>
    <x v="5"/>
  </r>
  <r>
    <d v="1986-08-07T00:00:00"/>
    <n v="0"/>
    <x v="6"/>
    <x v="7"/>
    <x v="5"/>
  </r>
  <r>
    <d v="1986-08-08T00:00:00"/>
    <n v="0.55000000000000004"/>
    <x v="7"/>
    <x v="7"/>
    <x v="5"/>
  </r>
  <r>
    <d v="1986-08-09T00:00:00"/>
    <n v="1.4750000000000001"/>
    <x v="8"/>
    <x v="7"/>
    <x v="5"/>
  </r>
  <r>
    <d v="1986-08-10T00:00:00"/>
    <n v="0"/>
    <x v="9"/>
    <x v="7"/>
    <x v="5"/>
  </r>
  <r>
    <d v="1986-08-11T00:00:00"/>
    <n v="0"/>
    <x v="10"/>
    <x v="7"/>
    <x v="5"/>
  </r>
  <r>
    <d v="1986-08-12T00:00:00"/>
    <n v="0"/>
    <x v="11"/>
    <x v="7"/>
    <x v="5"/>
  </r>
  <r>
    <d v="1986-08-13T00:00:00"/>
    <n v="0"/>
    <x v="12"/>
    <x v="7"/>
    <x v="5"/>
  </r>
  <r>
    <d v="1986-08-14T00:00:00"/>
    <n v="0"/>
    <x v="13"/>
    <x v="7"/>
    <x v="5"/>
  </r>
  <r>
    <d v="1986-08-15T00:00:00"/>
    <n v="1.7250000000000001"/>
    <x v="14"/>
    <x v="7"/>
    <x v="5"/>
  </r>
  <r>
    <d v="1986-08-16T00:00:00"/>
    <n v="1.125"/>
    <x v="15"/>
    <x v="7"/>
    <x v="5"/>
  </r>
  <r>
    <d v="1986-08-17T00:00:00"/>
    <n v="0"/>
    <x v="16"/>
    <x v="7"/>
    <x v="5"/>
  </r>
  <r>
    <d v="1986-08-18T00:00:00"/>
    <n v="0"/>
    <x v="17"/>
    <x v="7"/>
    <x v="5"/>
  </r>
  <r>
    <d v="1986-08-19T00:00:00"/>
    <n v="3.6"/>
    <x v="18"/>
    <x v="7"/>
    <x v="5"/>
  </r>
  <r>
    <d v="1986-08-20T00:00:00"/>
    <n v="1.25"/>
    <x v="19"/>
    <x v="7"/>
    <x v="5"/>
  </r>
  <r>
    <d v="1986-08-21T00:00:00"/>
    <n v="1.65"/>
    <x v="20"/>
    <x v="7"/>
    <x v="5"/>
  </r>
  <r>
    <d v="1986-08-22T00:00:00"/>
    <n v="0"/>
    <x v="21"/>
    <x v="7"/>
    <x v="5"/>
  </r>
  <r>
    <d v="1986-08-23T00:00:00"/>
    <n v="0"/>
    <x v="22"/>
    <x v="7"/>
    <x v="5"/>
  </r>
  <r>
    <d v="1986-08-24T00:00:00"/>
    <n v="1.075"/>
    <x v="23"/>
    <x v="7"/>
    <x v="5"/>
  </r>
  <r>
    <d v="1986-08-25T00:00:00"/>
    <n v="2.65"/>
    <x v="24"/>
    <x v="7"/>
    <x v="5"/>
  </r>
  <r>
    <d v="1986-08-26T00:00:00"/>
    <n v="0.82499999999999996"/>
    <x v="25"/>
    <x v="7"/>
    <x v="5"/>
  </r>
  <r>
    <d v="1986-08-27T00:00:00"/>
    <n v="0"/>
    <x v="26"/>
    <x v="7"/>
    <x v="5"/>
  </r>
  <r>
    <d v="1986-08-28T00:00:00"/>
    <n v="0"/>
    <x v="27"/>
    <x v="7"/>
    <x v="5"/>
  </r>
  <r>
    <d v="1986-08-29T00:00:00"/>
    <n v="0"/>
    <x v="28"/>
    <x v="7"/>
    <x v="5"/>
  </r>
  <r>
    <d v="1986-08-30T00:00:00"/>
    <n v="0.42499999999999999"/>
    <x v="29"/>
    <x v="7"/>
    <x v="5"/>
  </r>
  <r>
    <d v="1986-08-31T00:00:00"/>
    <n v="1.925"/>
    <x v="30"/>
    <x v="7"/>
    <x v="5"/>
  </r>
  <r>
    <d v="1986-09-01T00:00:00"/>
    <n v="0.27500000000000002"/>
    <x v="0"/>
    <x v="8"/>
    <x v="5"/>
  </r>
  <r>
    <d v="1986-09-02T00:00:00"/>
    <n v="0.65"/>
    <x v="1"/>
    <x v="8"/>
    <x v="5"/>
  </r>
  <r>
    <d v="1986-09-03T00:00:00"/>
    <n v="3.7"/>
    <x v="2"/>
    <x v="8"/>
    <x v="5"/>
  </r>
  <r>
    <d v="1986-09-04T00:00:00"/>
    <n v="7"/>
    <x v="3"/>
    <x v="8"/>
    <x v="5"/>
  </r>
  <r>
    <d v="1986-09-05T00:00:00"/>
    <n v="8.6"/>
    <x v="4"/>
    <x v="8"/>
    <x v="5"/>
  </r>
  <r>
    <d v="1986-09-06T00:00:00"/>
    <n v="8.8249999999999993"/>
    <x v="5"/>
    <x v="8"/>
    <x v="5"/>
  </r>
  <r>
    <d v="1986-09-07T00:00:00"/>
    <n v="6.625"/>
    <x v="6"/>
    <x v="8"/>
    <x v="5"/>
  </r>
  <r>
    <d v="1986-09-08T00:00:00"/>
    <n v="6.3250000000000002"/>
    <x v="7"/>
    <x v="8"/>
    <x v="5"/>
  </r>
  <r>
    <d v="1986-09-09T00:00:00"/>
    <n v="2.2749999999999999"/>
    <x v="8"/>
    <x v="8"/>
    <x v="5"/>
  </r>
  <r>
    <d v="1986-09-10T00:00:00"/>
    <n v="4.7750000000000004"/>
    <x v="9"/>
    <x v="8"/>
    <x v="5"/>
  </r>
  <r>
    <d v="1986-09-11T00:00:00"/>
    <n v="8.25"/>
    <x v="10"/>
    <x v="8"/>
    <x v="5"/>
  </r>
  <r>
    <d v="1986-09-12T00:00:00"/>
    <n v="11.4"/>
    <x v="11"/>
    <x v="8"/>
    <x v="5"/>
  </r>
  <r>
    <d v="1986-09-13T00:00:00"/>
    <n v="11.574999999999999"/>
    <x v="12"/>
    <x v="8"/>
    <x v="5"/>
  </r>
  <r>
    <d v="1986-09-14T00:00:00"/>
    <n v="10.875"/>
    <x v="13"/>
    <x v="8"/>
    <x v="5"/>
  </r>
  <r>
    <d v="1986-09-15T00:00:00"/>
    <n v="8.9"/>
    <x v="14"/>
    <x v="8"/>
    <x v="5"/>
  </r>
  <r>
    <d v="1986-09-16T00:00:00"/>
    <n v="7.1749999999999998"/>
    <x v="15"/>
    <x v="8"/>
    <x v="5"/>
  </r>
  <r>
    <d v="1986-09-17T00:00:00"/>
    <n v="9.3000000000000007"/>
    <x v="16"/>
    <x v="8"/>
    <x v="5"/>
  </r>
  <r>
    <d v="1986-09-18T00:00:00"/>
    <n v="9.4499999999999993"/>
    <x v="17"/>
    <x v="8"/>
    <x v="5"/>
  </r>
  <r>
    <d v="1986-09-19T00:00:00"/>
    <n v="9.5749999999999993"/>
    <x v="18"/>
    <x v="8"/>
    <x v="5"/>
  </r>
  <r>
    <d v="1986-09-20T00:00:00"/>
    <n v="9.4"/>
    <x v="19"/>
    <x v="8"/>
    <x v="5"/>
  </r>
  <r>
    <d v="1986-09-21T00:00:00"/>
    <n v="7.85"/>
    <x v="20"/>
    <x v="8"/>
    <x v="5"/>
  </r>
  <r>
    <d v="1986-09-22T00:00:00"/>
    <n v="3.4"/>
    <x v="21"/>
    <x v="8"/>
    <x v="5"/>
  </r>
  <r>
    <d v="1986-09-23T00:00:00"/>
    <n v="3.3"/>
    <x v="22"/>
    <x v="8"/>
    <x v="5"/>
  </r>
  <r>
    <d v="1986-09-24T00:00:00"/>
    <n v="4.875"/>
    <x v="23"/>
    <x v="8"/>
    <x v="5"/>
  </r>
  <r>
    <d v="1986-09-25T00:00:00"/>
    <n v="7.65"/>
    <x v="24"/>
    <x v="8"/>
    <x v="5"/>
  </r>
  <r>
    <d v="1986-09-26T00:00:00"/>
    <n v="11.75"/>
    <x v="25"/>
    <x v="8"/>
    <x v="5"/>
  </r>
  <r>
    <d v="1986-09-27T00:00:00"/>
    <n v="10.574999999999999"/>
    <x v="26"/>
    <x v="8"/>
    <x v="5"/>
  </r>
  <r>
    <d v="1986-09-28T00:00:00"/>
    <n v="9.125"/>
    <x v="27"/>
    <x v="8"/>
    <x v="5"/>
  </r>
  <r>
    <d v="1986-09-29T00:00:00"/>
    <n v="7.75"/>
    <x v="28"/>
    <x v="8"/>
    <x v="5"/>
  </r>
  <r>
    <d v="1986-09-30T00:00:00"/>
    <n v="9.2249999999999996"/>
    <x v="29"/>
    <x v="8"/>
    <x v="5"/>
  </r>
  <r>
    <d v="1986-10-01T00:00:00"/>
    <n v="12.25"/>
    <x v="0"/>
    <x v="9"/>
    <x v="5"/>
  </r>
  <r>
    <d v="1986-10-02T00:00:00"/>
    <n v="13.425000000000001"/>
    <x v="1"/>
    <x v="9"/>
    <x v="5"/>
  </r>
  <r>
    <d v="1986-10-03T00:00:00"/>
    <n v="7"/>
    <x v="2"/>
    <x v="9"/>
    <x v="5"/>
  </r>
  <r>
    <d v="1986-10-04T00:00:00"/>
    <n v="6.45"/>
    <x v="3"/>
    <x v="9"/>
    <x v="5"/>
  </r>
  <r>
    <d v="1986-10-05T00:00:00"/>
    <n v="1.575"/>
    <x v="4"/>
    <x v="9"/>
    <x v="5"/>
  </r>
  <r>
    <d v="1986-10-06T00:00:00"/>
    <n v="0.15"/>
    <x v="5"/>
    <x v="9"/>
    <x v="5"/>
  </r>
  <r>
    <d v="1986-10-07T00:00:00"/>
    <n v="8.6"/>
    <x v="6"/>
    <x v="9"/>
    <x v="5"/>
  </r>
  <r>
    <d v="1986-10-08T00:00:00"/>
    <n v="8.35"/>
    <x v="7"/>
    <x v="9"/>
    <x v="5"/>
  </r>
  <r>
    <d v="1986-10-09T00:00:00"/>
    <n v="6.2750000000000004"/>
    <x v="8"/>
    <x v="9"/>
    <x v="5"/>
  </r>
  <r>
    <d v="1986-10-10T00:00:00"/>
    <n v="12.05"/>
    <x v="9"/>
    <x v="9"/>
    <x v="5"/>
  </r>
  <r>
    <d v="1986-10-11T00:00:00"/>
    <n v="9.5250000000000004"/>
    <x v="10"/>
    <x v="9"/>
    <x v="5"/>
  </r>
  <r>
    <d v="1986-10-12T00:00:00"/>
    <n v="5.8"/>
    <x v="11"/>
    <x v="9"/>
    <x v="5"/>
  </r>
  <r>
    <d v="1986-10-13T00:00:00"/>
    <n v="5.875"/>
    <x v="12"/>
    <x v="9"/>
    <x v="5"/>
  </r>
  <r>
    <d v="1986-10-14T00:00:00"/>
    <n v="4.45"/>
    <x v="13"/>
    <x v="9"/>
    <x v="5"/>
  </r>
  <r>
    <d v="1986-10-15T00:00:00"/>
    <n v="1.875"/>
    <x v="14"/>
    <x v="9"/>
    <x v="5"/>
  </r>
  <r>
    <d v="1986-10-16T00:00:00"/>
    <n v="3.5"/>
    <x v="15"/>
    <x v="9"/>
    <x v="5"/>
  </r>
  <r>
    <d v="1986-10-17T00:00:00"/>
    <n v="4.8250000000000002"/>
    <x v="16"/>
    <x v="9"/>
    <x v="5"/>
  </r>
  <r>
    <d v="1986-10-18T00:00:00"/>
    <n v="6.9"/>
    <x v="17"/>
    <x v="9"/>
    <x v="5"/>
  </r>
  <r>
    <d v="1986-10-19T00:00:00"/>
    <n v="7.75"/>
    <x v="18"/>
    <x v="9"/>
    <x v="5"/>
  </r>
  <r>
    <d v="1986-10-20T00:00:00"/>
    <n v="5.5"/>
    <x v="19"/>
    <x v="9"/>
    <x v="5"/>
  </r>
  <r>
    <d v="1986-10-21T00:00:00"/>
    <n v="4.8"/>
    <x v="20"/>
    <x v="9"/>
    <x v="5"/>
  </r>
  <r>
    <d v="1986-10-22T00:00:00"/>
    <n v="6.25"/>
    <x v="21"/>
    <x v="9"/>
    <x v="5"/>
  </r>
  <r>
    <d v="1986-10-23T00:00:00"/>
    <n v="6.9"/>
    <x v="22"/>
    <x v="9"/>
    <x v="5"/>
  </r>
  <r>
    <d v="1986-10-24T00:00:00"/>
    <n v="6.7249999999999996"/>
    <x v="23"/>
    <x v="9"/>
    <x v="5"/>
  </r>
  <r>
    <d v="1986-10-25T00:00:00"/>
    <n v="5.75"/>
    <x v="24"/>
    <x v="9"/>
    <x v="5"/>
  </r>
  <r>
    <d v="1986-10-26T00:00:00"/>
    <n v="5.7249999999999996"/>
    <x v="25"/>
    <x v="9"/>
    <x v="5"/>
  </r>
  <r>
    <d v="1986-10-27T00:00:00"/>
    <n v="7.0750000000000002"/>
    <x v="26"/>
    <x v="9"/>
    <x v="5"/>
  </r>
  <r>
    <d v="1986-10-28T00:00:00"/>
    <n v="11.525"/>
    <x v="27"/>
    <x v="9"/>
    <x v="5"/>
  </r>
  <r>
    <d v="1986-10-29T00:00:00"/>
    <n v="15.275"/>
    <x v="28"/>
    <x v="9"/>
    <x v="5"/>
  </r>
  <r>
    <d v="1986-10-30T00:00:00"/>
    <n v="18.350000000000001"/>
    <x v="29"/>
    <x v="9"/>
    <x v="5"/>
  </r>
  <r>
    <d v="1986-10-31T00:00:00"/>
    <n v="21.45"/>
    <x v="30"/>
    <x v="9"/>
    <x v="5"/>
  </r>
  <r>
    <d v="1986-11-01T00:00:00"/>
    <n v="18.024999999999999"/>
    <x v="0"/>
    <x v="10"/>
    <x v="5"/>
  </r>
  <r>
    <d v="1986-11-02T00:00:00"/>
    <n v="6.6749999999999998"/>
    <x v="1"/>
    <x v="10"/>
    <x v="5"/>
  </r>
  <r>
    <d v="1986-11-03T00:00:00"/>
    <n v="8.4499999999999993"/>
    <x v="2"/>
    <x v="10"/>
    <x v="5"/>
  </r>
  <r>
    <d v="1986-11-04T00:00:00"/>
    <n v="10.074999999999999"/>
    <x v="3"/>
    <x v="10"/>
    <x v="5"/>
  </r>
  <r>
    <d v="1986-11-05T00:00:00"/>
    <n v="13.175000000000001"/>
    <x v="4"/>
    <x v="10"/>
    <x v="5"/>
  </r>
  <r>
    <d v="1986-11-06T00:00:00"/>
    <n v="16.149999999999999"/>
    <x v="5"/>
    <x v="10"/>
    <x v="5"/>
  </r>
  <r>
    <d v="1986-11-07T00:00:00"/>
    <n v="25.05"/>
    <x v="6"/>
    <x v="10"/>
    <x v="5"/>
  </r>
  <r>
    <d v="1986-11-08T00:00:00"/>
    <n v="32.274999999999999"/>
    <x v="7"/>
    <x v="10"/>
    <x v="5"/>
  </r>
  <r>
    <d v="1986-11-09T00:00:00"/>
    <n v="33.85"/>
    <x v="8"/>
    <x v="10"/>
    <x v="5"/>
  </r>
  <r>
    <d v="1986-11-10T00:00:00"/>
    <n v="30.225000000000001"/>
    <x v="9"/>
    <x v="10"/>
    <x v="5"/>
  </r>
  <r>
    <d v="1986-11-11T00:00:00"/>
    <n v="31.5"/>
    <x v="10"/>
    <x v="10"/>
    <x v="5"/>
  </r>
  <r>
    <d v="1986-11-12T00:00:00"/>
    <n v="32.799999999999997"/>
    <x v="11"/>
    <x v="10"/>
    <x v="5"/>
  </r>
  <r>
    <d v="1986-11-13T00:00:00"/>
    <n v="21.65"/>
    <x v="12"/>
    <x v="10"/>
    <x v="5"/>
  </r>
  <r>
    <d v="1986-11-14T00:00:00"/>
    <n v="28.9"/>
    <x v="13"/>
    <x v="10"/>
    <x v="5"/>
  </r>
  <r>
    <d v="1986-11-15T00:00:00"/>
    <n v="21.725000000000001"/>
    <x v="14"/>
    <x v="10"/>
    <x v="5"/>
  </r>
  <r>
    <d v="1986-11-16T00:00:00"/>
    <n v="23.524999999999999"/>
    <x v="15"/>
    <x v="10"/>
    <x v="5"/>
  </r>
  <r>
    <d v="1986-11-17T00:00:00"/>
    <n v="30.2"/>
    <x v="16"/>
    <x v="10"/>
    <x v="5"/>
  </r>
  <r>
    <d v="1986-11-18T00:00:00"/>
    <n v="32.950000000000003"/>
    <x v="17"/>
    <x v="10"/>
    <x v="5"/>
  </r>
  <r>
    <d v="1986-11-19T00:00:00"/>
    <n v="33.274999999999999"/>
    <x v="18"/>
    <x v="10"/>
    <x v="5"/>
  </r>
  <r>
    <d v="1986-11-20T00:00:00"/>
    <n v="24.7"/>
    <x v="19"/>
    <x v="10"/>
    <x v="5"/>
  </r>
  <r>
    <d v="1986-11-21T00:00:00"/>
    <n v="20.125"/>
    <x v="20"/>
    <x v="10"/>
    <x v="5"/>
  </r>
  <r>
    <d v="1986-11-22T00:00:00"/>
    <n v="25.55"/>
    <x v="21"/>
    <x v="10"/>
    <x v="5"/>
  </r>
  <r>
    <d v="1986-11-23T00:00:00"/>
    <n v="15.574999999999999"/>
    <x v="22"/>
    <x v="10"/>
    <x v="5"/>
  </r>
  <r>
    <d v="1986-11-24T00:00:00"/>
    <n v="13.925000000000001"/>
    <x v="23"/>
    <x v="10"/>
    <x v="5"/>
  </r>
  <r>
    <d v="1986-11-25T00:00:00"/>
    <n v="17.5"/>
    <x v="24"/>
    <x v="10"/>
    <x v="5"/>
  </r>
  <r>
    <d v="1986-11-26T00:00:00"/>
    <n v="13.75"/>
    <x v="25"/>
    <x v="10"/>
    <x v="5"/>
  </r>
  <r>
    <d v="1986-11-27T00:00:00"/>
    <n v="18.925000000000001"/>
    <x v="26"/>
    <x v="10"/>
    <x v="5"/>
  </r>
  <r>
    <d v="1986-11-28T00:00:00"/>
    <n v="20.774999999999999"/>
    <x v="27"/>
    <x v="10"/>
    <x v="5"/>
  </r>
  <r>
    <d v="1986-11-29T00:00:00"/>
    <n v="23.25"/>
    <x v="28"/>
    <x v="10"/>
    <x v="5"/>
  </r>
  <r>
    <d v="1986-11-30T00:00:00"/>
    <n v="19"/>
    <x v="29"/>
    <x v="10"/>
    <x v="5"/>
  </r>
  <r>
    <d v="1986-12-01T00:00:00"/>
    <n v="17.824999999999999"/>
    <x v="0"/>
    <x v="11"/>
    <x v="5"/>
  </r>
  <r>
    <d v="1986-12-02T00:00:00"/>
    <n v="24"/>
    <x v="1"/>
    <x v="11"/>
    <x v="5"/>
  </r>
  <r>
    <d v="1986-12-03T00:00:00"/>
    <n v="27.3"/>
    <x v="2"/>
    <x v="11"/>
    <x v="5"/>
  </r>
  <r>
    <d v="1986-12-04T00:00:00"/>
    <n v="24.35"/>
    <x v="3"/>
    <x v="11"/>
    <x v="5"/>
  </r>
  <r>
    <d v="1986-12-05T00:00:00"/>
    <n v="23.625"/>
    <x v="4"/>
    <x v="11"/>
    <x v="5"/>
  </r>
  <r>
    <d v="1986-12-06T00:00:00"/>
    <n v="22.9"/>
    <x v="5"/>
    <x v="11"/>
    <x v="5"/>
  </r>
  <r>
    <d v="1986-12-07T00:00:00"/>
    <n v="14.775"/>
    <x v="6"/>
    <x v="11"/>
    <x v="5"/>
  </r>
  <r>
    <d v="1986-12-08T00:00:00"/>
    <n v="24.1"/>
    <x v="7"/>
    <x v="11"/>
    <x v="5"/>
  </r>
  <r>
    <d v="1986-12-09T00:00:00"/>
    <n v="23.7"/>
    <x v="8"/>
    <x v="11"/>
    <x v="5"/>
  </r>
  <r>
    <d v="1986-12-10T00:00:00"/>
    <n v="14.25"/>
    <x v="9"/>
    <x v="11"/>
    <x v="5"/>
  </r>
  <r>
    <d v="1986-12-11T00:00:00"/>
    <n v="18.55"/>
    <x v="10"/>
    <x v="11"/>
    <x v="5"/>
  </r>
  <r>
    <d v="1986-12-12T00:00:00"/>
    <n v="20.074999999999999"/>
    <x v="11"/>
    <x v="11"/>
    <x v="5"/>
  </r>
  <r>
    <d v="1986-12-13T00:00:00"/>
    <n v="18.7"/>
    <x v="12"/>
    <x v="11"/>
    <x v="5"/>
  </r>
  <r>
    <d v="1986-12-14T00:00:00"/>
    <n v="20.824999999999999"/>
    <x v="13"/>
    <x v="11"/>
    <x v="5"/>
  </r>
  <r>
    <d v="1986-12-15T00:00:00"/>
    <n v="17.600000000000001"/>
    <x v="14"/>
    <x v="11"/>
    <x v="5"/>
  </r>
  <r>
    <d v="1986-12-16T00:00:00"/>
    <n v="18.225000000000001"/>
    <x v="15"/>
    <x v="11"/>
    <x v="5"/>
  </r>
  <r>
    <d v="1986-12-17T00:00:00"/>
    <n v="18.225000000000001"/>
    <x v="16"/>
    <x v="11"/>
    <x v="5"/>
  </r>
  <r>
    <d v="1986-12-18T00:00:00"/>
    <n v="17.725000000000001"/>
    <x v="17"/>
    <x v="11"/>
    <x v="5"/>
  </r>
  <r>
    <d v="1986-12-19T00:00:00"/>
    <n v="21.324999999999999"/>
    <x v="18"/>
    <x v="11"/>
    <x v="5"/>
  </r>
  <r>
    <d v="1986-12-20T00:00:00"/>
    <n v="19.074999999999999"/>
    <x v="19"/>
    <x v="11"/>
    <x v="5"/>
  </r>
  <r>
    <d v="1986-12-21T00:00:00"/>
    <n v="15.25"/>
    <x v="20"/>
    <x v="11"/>
    <x v="5"/>
  </r>
  <r>
    <d v="1986-12-22T00:00:00"/>
    <n v="18.600000000000001"/>
    <x v="21"/>
    <x v="11"/>
    <x v="5"/>
  </r>
  <r>
    <d v="1986-12-23T00:00:00"/>
    <n v="14.65"/>
    <x v="22"/>
    <x v="11"/>
    <x v="5"/>
  </r>
  <r>
    <d v="1986-12-24T00:00:00"/>
    <n v="16.899999999999999"/>
    <x v="23"/>
    <x v="11"/>
    <x v="5"/>
  </r>
  <r>
    <d v="1986-12-25T00:00:00"/>
    <n v="17.100000000000001"/>
    <x v="24"/>
    <x v="11"/>
    <x v="5"/>
  </r>
  <r>
    <d v="1986-12-26T00:00:00"/>
    <n v="14.074999999999999"/>
    <x v="25"/>
    <x v="11"/>
    <x v="5"/>
  </r>
  <r>
    <d v="1986-12-27T00:00:00"/>
    <n v="16.149999999999999"/>
    <x v="26"/>
    <x v="11"/>
    <x v="5"/>
  </r>
  <r>
    <d v="1986-12-28T00:00:00"/>
    <n v="16.149999999999999"/>
    <x v="27"/>
    <x v="11"/>
    <x v="5"/>
  </r>
  <r>
    <d v="1986-12-29T00:00:00"/>
    <n v="13.55"/>
    <x v="28"/>
    <x v="11"/>
    <x v="5"/>
  </r>
  <r>
    <d v="1986-12-30T00:00:00"/>
    <n v="18.125"/>
    <x v="29"/>
    <x v="11"/>
    <x v="5"/>
  </r>
  <r>
    <d v="1986-12-31T00:00:00"/>
    <n v="22.574999999999999"/>
    <x v="30"/>
    <x v="11"/>
    <x v="5"/>
  </r>
  <r>
    <d v="1987-01-01T00:00:00"/>
    <n v="19.8"/>
    <x v="0"/>
    <x v="0"/>
    <x v="6"/>
  </r>
  <r>
    <d v="1987-01-02T00:00:00"/>
    <n v="15.55"/>
    <x v="1"/>
    <x v="0"/>
    <x v="6"/>
  </r>
  <r>
    <d v="1987-01-03T00:00:00"/>
    <n v="17.125"/>
    <x v="2"/>
    <x v="0"/>
    <x v="6"/>
  </r>
  <r>
    <d v="1987-01-04T00:00:00"/>
    <n v="17.850000000000001"/>
    <x v="3"/>
    <x v="0"/>
    <x v="6"/>
  </r>
  <r>
    <d v="1987-01-05T00:00:00"/>
    <n v="22.35"/>
    <x v="4"/>
    <x v="0"/>
    <x v="6"/>
  </r>
  <r>
    <d v="1987-01-06T00:00:00"/>
    <n v="22.85"/>
    <x v="5"/>
    <x v="0"/>
    <x v="6"/>
  </r>
  <r>
    <d v="1987-01-07T00:00:00"/>
    <n v="20.975000000000001"/>
    <x v="6"/>
    <x v="0"/>
    <x v="6"/>
  </r>
  <r>
    <d v="1987-01-08T00:00:00"/>
    <n v="20.9"/>
    <x v="7"/>
    <x v="0"/>
    <x v="6"/>
  </r>
  <r>
    <d v="1987-01-09T00:00:00"/>
    <n v="18"/>
    <x v="8"/>
    <x v="0"/>
    <x v="6"/>
  </r>
  <r>
    <d v="1987-01-10T00:00:00"/>
    <n v="10.675000000000001"/>
    <x v="9"/>
    <x v="0"/>
    <x v="6"/>
  </r>
  <r>
    <d v="1987-01-11T00:00:00"/>
    <n v="8.9749999999999996"/>
    <x v="10"/>
    <x v="0"/>
    <x v="6"/>
  </r>
  <r>
    <d v="1987-01-12T00:00:00"/>
    <n v="11.975"/>
    <x v="11"/>
    <x v="0"/>
    <x v="6"/>
  </r>
  <r>
    <d v="1987-01-13T00:00:00"/>
    <n v="19.55"/>
    <x v="12"/>
    <x v="0"/>
    <x v="6"/>
  </r>
  <r>
    <d v="1987-01-14T00:00:00"/>
    <n v="28.15"/>
    <x v="13"/>
    <x v="0"/>
    <x v="6"/>
  </r>
  <r>
    <d v="1987-01-15T00:00:00"/>
    <n v="26.85"/>
    <x v="14"/>
    <x v="0"/>
    <x v="6"/>
  </r>
  <r>
    <d v="1987-01-16T00:00:00"/>
    <n v="21.925000000000001"/>
    <x v="15"/>
    <x v="0"/>
    <x v="6"/>
  </r>
  <r>
    <d v="1987-01-17T00:00:00"/>
    <n v="15.625"/>
    <x v="16"/>
    <x v="0"/>
    <x v="6"/>
  </r>
  <r>
    <d v="1987-01-18T00:00:00"/>
    <n v="15.275"/>
    <x v="17"/>
    <x v="0"/>
    <x v="6"/>
  </r>
  <r>
    <d v="1987-01-19T00:00:00"/>
    <n v="20.425000000000001"/>
    <x v="18"/>
    <x v="0"/>
    <x v="6"/>
  </r>
  <r>
    <d v="1987-01-20T00:00:00"/>
    <n v="14.8"/>
    <x v="19"/>
    <x v="0"/>
    <x v="6"/>
  </r>
  <r>
    <d v="1987-01-21T00:00:00"/>
    <n v="20.175000000000001"/>
    <x v="20"/>
    <x v="0"/>
    <x v="6"/>
  </r>
  <r>
    <d v="1987-01-22T00:00:00"/>
    <n v="21.35"/>
    <x v="21"/>
    <x v="0"/>
    <x v="6"/>
  </r>
  <r>
    <d v="1987-01-23T00:00:00"/>
    <n v="19.375"/>
    <x v="22"/>
    <x v="0"/>
    <x v="6"/>
  </r>
  <r>
    <d v="1987-01-24T00:00:00"/>
    <n v="19.75"/>
    <x v="23"/>
    <x v="0"/>
    <x v="6"/>
  </r>
  <r>
    <d v="1987-01-25T00:00:00"/>
    <n v="18.3"/>
    <x v="24"/>
    <x v="0"/>
    <x v="6"/>
  </r>
  <r>
    <d v="1987-01-26T00:00:00"/>
    <n v="18.2"/>
    <x v="25"/>
    <x v="0"/>
    <x v="6"/>
  </r>
  <r>
    <d v="1987-01-27T00:00:00"/>
    <n v="21.425000000000001"/>
    <x v="26"/>
    <x v="0"/>
    <x v="6"/>
  </r>
  <r>
    <d v="1987-01-28T00:00:00"/>
    <n v="18.7"/>
    <x v="27"/>
    <x v="0"/>
    <x v="6"/>
  </r>
  <r>
    <d v="1987-01-29T00:00:00"/>
    <n v="16.274999999999999"/>
    <x v="28"/>
    <x v="0"/>
    <x v="6"/>
  </r>
  <r>
    <d v="1987-01-30T00:00:00"/>
    <n v="15.95"/>
    <x v="29"/>
    <x v="0"/>
    <x v="6"/>
  </r>
  <r>
    <d v="1987-01-31T00:00:00"/>
    <n v="16.95"/>
    <x v="30"/>
    <x v="0"/>
    <x v="6"/>
  </r>
  <r>
    <d v="1987-02-01T00:00:00"/>
    <n v="18.824999999999999"/>
    <x v="0"/>
    <x v="1"/>
    <x v="6"/>
  </r>
  <r>
    <d v="1987-02-02T00:00:00"/>
    <n v="19.574999999999999"/>
    <x v="1"/>
    <x v="1"/>
    <x v="6"/>
  </r>
  <r>
    <d v="1987-02-03T00:00:00"/>
    <n v="21.85"/>
    <x v="2"/>
    <x v="1"/>
    <x v="6"/>
  </r>
  <r>
    <d v="1987-02-04T00:00:00"/>
    <n v="16.25"/>
    <x v="3"/>
    <x v="1"/>
    <x v="6"/>
  </r>
  <r>
    <d v="1987-02-05T00:00:00"/>
    <n v="12.425000000000001"/>
    <x v="4"/>
    <x v="1"/>
    <x v="6"/>
  </r>
  <r>
    <d v="1987-02-06T00:00:00"/>
    <n v="10.8"/>
    <x v="5"/>
    <x v="1"/>
    <x v="6"/>
  </r>
  <r>
    <d v="1987-02-07T00:00:00"/>
    <n v="11.275"/>
    <x v="6"/>
    <x v="1"/>
    <x v="6"/>
  </r>
  <r>
    <d v="1987-02-08T00:00:00"/>
    <n v="14.475"/>
    <x v="7"/>
    <x v="1"/>
    <x v="6"/>
  </r>
  <r>
    <d v="1987-02-09T00:00:00"/>
    <n v="14.25"/>
    <x v="8"/>
    <x v="1"/>
    <x v="6"/>
  </r>
  <r>
    <d v="1987-02-10T00:00:00"/>
    <n v="11.824999999999999"/>
    <x v="9"/>
    <x v="1"/>
    <x v="6"/>
  </r>
  <r>
    <d v="1987-02-11T00:00:00"/>
    <n v="13.65"/>
    <x v="10"/>
    <x v="1"/>
    <x v="6"/>
  </r>
  <r>
    <d v="1987-02-12T00:00:00"/>
    <n v="15.15"/>
    <x v="11"/>
    <x v="1"/>
    <x v="6"/>
  </r>
  <r>
    <d v="1987-02-13T00:00:00"/>
    <n v="20.425000000000001"/>
    <x v="12"/>
    <x v="1"/>
    <x v="6"/>
  </r>
  <r>
    <d v="1987-02-14T00:00:00"/>
    <n v="17.574999999999999"/>
    <x v="13"/>
    <x v="1"/>
    <x v="6"/>
  </r>
  <r>
    <d v="1987-02-15T00:00:00"/>
    <n v="21.625"/>
    <x v="14"/>
    <x v="1"/>
    <x v="6"/>
  </r>
  <r>
    <d v="1987-02-16T00:00:00"/>
    <n v="15.975"/>
    <x v="15"/>
    <x v="1"/>
    <x v="6"/>
  </r>
  <r>
    <d v="1987-02-17T00:00:00"/>
    <n v="15.275"/>
    <x v="16"/>
    <x v="1"/>
    <x v="6"/>
  </r>
  <r>
    <d v="1987-02-18T00:00:00"/>
    <n v="17.675000000000001"/>
    <x v="17"/>
    <x v="1"/>
    <x v="6"/>
  </r>
  <r>
    <d v="1987-02-19T00:00:00"/>
    <n v="15.85"/>
    <x v="18"/>
    <x v="1"/>
    <x v="6"/>
  </r>
  <r>
    <d v="1987-02-20T00:00:00"/>
    <n v="15.625"/>
    <x v="19"/>
    <x v="1"/>
    <x v="6"/>
  </r>
  <r>
    <d v="1987-02-21T00:00:00"/>
    <n v="18.3"/>
    <x v="20"/>
    <x v="1"/>
    <x v="6"/>
  </r>
  <r>
    <d v="1987-02-22T00:00:00"/>
    <n v="16.774999999999999"/>
    <x v="21"/>
    <x v="1"/>
    <x v="6"/>
  </r>
  <r>
    <d v="1987-02-23T00:00:00"/>
    <n v="22.524999999999999"/>
    <x v="22"/>
    <x v="1"/>
    <x v="6"/>
  </r>
  <r>
    <d v="1987-02-24T00:00:00"/>
    <n v="25.75"/>
    <x v="23"/>
    <x v="1"/>
    <x v="6"/>
  </r>
  <r>
    <d v="1987-02-25T00:00:00"/>
    <n v="27.074999999999999"/>
    <x v="24"/>
    <x v="1"/>
    <x v="6"/>
  </r>
  <r>
    <d v="1987-02-26T00:00:00"/>
    <n v="26.225000000000001"/>
    <x v="25"/>
    <x v="1"/>
    <x v="6"/>
  </r>
  <r>
    <d v="1987-02-27T00:00:00"/>
    <n v="23.45"/>
    <x v="26"/>
    <x v="1"/>
    <x v="6"/>
  </r>
  <r>
    <d v="1987-02-28T00:00:00"/>
    <n v="23"/>
    <x v="27"/>
    <x v="1"/>
    <x v="6"/>
  </r>
  <r>
    <d v="1987-03-01T00:00:00"/>
    <n v="26"/>
    <x v="0"/>
    <x v="2"/>
    <x v="6"/>
  </r>
  <r>
    <d v="1987-03-02T00:00:00"/>
    <n v="22.425000000000001"/>
    <x v="1"/>
    <x v="2"/>
    <x v="6"/>
  </r>
  <r>
    <d v="1987-03-03T00:00:00"/>
    <n v="19.45"/>
    <x v="2"/>
    <x v="2"/>
    <x v="6"/>
  </r>
  <r>
    <d v="1987-03-04T00:00:00"/>
    <n v="9.1999999999999993"/>
    <x v="3"/>
    <x v="2"/>
    <x v="6"/>
  </r>
  <r>
    <d v="1987-03-05T00:00:00"/>
    <n v="13.425000000000001"/>
    <x v="4"/>
    <x v="2"/>
    <x v="6"/>
  </r>
  <r>
    <d v="1987-03-06T00:00:00"/>
    <n v="13.2"/>
    <x v="5"/>
    <x v="2"/>
    <x v="6"/>
  </r>
  <r>
    <d v="1987-03-07T00:00:00"/>
    <n v="21.675000000000001"/>
    <x v="6"/>
    <x v="2"/>
    <x v="6"/>
  </r>
  <r>
    <d v="1987-03-08T00:00:00"/>
    <n v="26.675000000000001"/>
    <x v="7"/>
    <x v="2"/>
    <x v="6"/>
  </r>
  <r>
    <d v="1987-03-09T00:00:00"/>
    <n v="23.7"/>
    <x v="8"/>
    <x v="2"/>
    <x v="6"/>
  </r>
  <r>
    <d v="1987-03-10T00:00:00"/>
    <n v="25.625"/>
    <x v="9"/>
    <x v="2"/>
    <x v="6"/>
  </r>
  <r>
    <d v="1987-03-11T00:00:00"/>
    <n v="23.824999999999999"/>
    <x v="10"/>
    <x v="2"/>
    <x v="6"/>
  </r>
  <r>
    <d v="1987-03-12T00:00:00"/>
    <n v="16.875"/>
    <x v="11"/>
    <x v="2"/>
    <x v="6"/>
  </r>
  <r>
    <d v="1987-03-13T00:00:00"/>
    <n v="18.375"/>
    <x v="12"/>
    <x v="2"/>
    <x v="6"/>
  </r>
  <r>
    <d v="1987-03-14T00:00:00"/>
    <n v="18.875"/>
    <x v="13"/>
    <x v="2"/>
    <x v="6"/>
  </r>
  <r>
    <d v="1987-03-15T00:00:00"/>
    <n v="18.8"/>
    <x v="14"/>
    <x v="2"/>
    <x v="6"/>
  </r>
  <r>
    <d v="1987-03-16T00:00:00"/>
    <n v="20.350000000000001"/>
    <x v="15"/>
    <x v="2"/>
    <x v="6"/>
  </r>
  <r>
    <d v="1987-03-17T00:00:00"/>
    <n v="12.824999999999999"/>
    <x v="16"/>
    <x v="2"/>
    <x v="6"/>
  </r>
  <r>
    <d v="1987-03-18T00:00:00"/>
    <n v="14.55"/>
    <x v="17"/>
    <x v="2"/>
    <x v="6"/>
  </r>
  <r>
    <d v="1987-03-19T00:00:00"/>
    <n v="15.975"/>
    <x v="18"/>
    <x v="2"/>
    <x v="6"/>
  </r>
  <r>
    <d v="1987-03-20T00:00:00"/>
    <n v="16.824999999999999"/>
    <x v="19"/>
    <x v="2"/>
    <x v="6"/>
  </r>
  <r>
    <d v="1987-03-21T00:00:00"/>
    <n v="18.350000000000001"/>
    <x v="20"/>
    <x v="2"/>
    <x v="6"/>
  </r>
  <r>
    <d v="1987-03-22T00:00:00"/>
    <n v="19.7"/>
    <x v="21"/>
    <x v="2"/>
    <x v="6"/>
  </r>
  <r>
    <d v="1987-03-23T00:00:00"/>
    <n v="18.925000000000001"/>
    <x v="22"/>
    <x v="2"/>
    <x v="6"/>
  </r>
  <r>
    <d v="1987-03-24T00:00:00"/>
    <n v="14.275"/>
    <x v="23"/>
    <x v="2"/>
    <x v="6"/>
  </r>
  <r>
    <d v="1987-03-25T00:00:00"/>
    <n v="13.1"/>
    <x v="24"/>
    <x v="2"/>
    <x v="6"/>
  </r>
  <r>
    <d v="1987-03-26T00:00:00"/>
    <n v="16"/>
    <x v="25"/>
    <x v="2"/>
    <x v="6"/>
  </r>
  <r>
    <d v="1987-03-27T00:00:00"/>
    <n v="26.024999999999999"/>
    <x v="26"/>
    <x v="2"/>
    <x v="6"/>
  </r>
  <r>
    <d v="1987-03-28T00:00:00"/>
    <n v="25.175000000000001"/>
    <x v="27"/>
    <x v="2"/>
    <x v="6"/>
  </r>
  <r>
    <d v="1987-03-29T00:00:00"/>
    <n v="15.8"/>
    <x v="28"/>
    <x v="2"/>
    <x v="6"/>
  </r>
  <r>
    <d v="1987-03-30T00:00:00"/>
    <n v="6.875"/>
    <x v="29"/>
    <x v="2"/>
    <x v="6"/>
  </r>
  <r>
    <d v="1987-03-31T00:00:00"/>
    <n v="10.425000000000001"/>
    <x v="30"/>
    <x v="2"/>
    <x v="6"/>
  </r>
  <r>
    <d v="1987-04-01T00:00:00"/>
    <n v="12.824999999999999"/>
    <x v="0"/>
    <x v="3"/>
    <x v="6"/>
  </r>
  <r>
    <d v="1987-04-02T00:00:00"/>
    <n v="8.0250000000000004"/>
    <x v="1"/>
    <x v="3"/>
    <x v="6"/>
  </r>
  <r>
    <d v="1987-04-03T00:00:00"/>
    <n v="6.2"/>
    <x v="2"/>
    <x v="3"/>
    <x v="6"/>
  </r>
  <r>
    <d v="1987-04-04T00:00:00"/>
    <n v="7.0250000000000004"/>
    <x v="3"/>
    <x v="3"/>
    <x v="6"/>
  </r>
  <r>
    <d v="1987-04-05T00:00:00"/>
    <n v="8.2750000000000004"/>
    <x v="4"/>
    <x v="3"/>
    <x v="6"/>
  </r>
  <r>
    <d v="1987-04-06T00:00:00"/>
    <n v="9.0250000000000004"/>
    <x v="5"/>
    <x v="3"/>
    <x v="6"/>
  </r>
  <r>
    <d v="1987-04-07T00:00:00"/>
    <n v="6.55"/>
    <x v="6"/>
    <x v="3"/>
    <x v="6"/>
  </r>
  <r>
    <d v="1987-04-08T00:00:00"/>
    <n v="10.5"/>
    <x v="7"/>
    <x v="3"/>
    <x v="6"/>
  </r>
  <r>
    <d v="1987-04-09T00:00:00"/>
    <n v="10.475"/>
    <x v="8"/>
    <x v="3"/>
    <x v="6"/>
  </r>
  <r>
    <d v="1987-04-10T00:00:00"/>
    <n v="9.8000000000000007"/>
    <x v="9"/>
    <x v="3"/>
    <x v="6"/>
  </r>
  <r>
    <d v="1987-04-11T00:00:00"/>
    <n v="10.95"/>
    <x v="10"/>
    <x v="3"/>
    <x v="6"/>
  </r>
  <r>
    <d v="1987-04-12T00:00:00"/>
    <n v="10.45"/>
    <x v="11"/>
    <x v="3"/>
    <x v="6"/>
  </r>
  <r>
    <d v="1987-04-13T00:00:00"/>
    <n v="8.2249999999999996"/>
    <x v="12"/>
    <x v="3"/>
    <x v="6"/>
  </r>
  <r>
    <d v="1987-04-14T00:00:00"/>
    <n v="7.1"/>
    <x v="13"/>
    <x v="3"/>
    <x v="6"/>
  </r>
  <r>
    <d v="1987-04-15T00:00:00"/>
    <n v="7.4249999999999998"/>
    <x v="14"/>
    <x v="3"/>
    <x v="6"/>
  </r>
  <r>
    <d v="1987-04-16T00:00:00"/>
    <n v="4.7249999999999996"/>
    <x v="15"/>
    <x v="3"/>
    <x v="6"/>
  </r>
  <r>
    <d v="1987-04-17T00:00:00"/>
    <n v="10.525"/>
    <x v="16"/>
    <x v="3"/>
    <x v="6"/>
  </r>
  <r>
    <d v="1987-04-18T00:00:00"/>
    <n v="14.05"/>
    <x v="17"/>
    <x v="3"/>
    <x v="6"/>
  </r>
  <r>
    <d v="1987-04-19T00:00:00"/>
    <n v="13.15"/>
    <x v="18"/>
    <x v="3"/>
    <x v="6"/>
  </r>
  <r>
    <d v="1987-04-20T00:00:00"/>
    <n v="9.5500000000000007"/>
    <x v="19"/>
    <x v="3"/>
    <x v="6"/>
  </r>
  <r>
    <d v="1987-04-21T00:00:00"/>
    <n v="5.4"/>
    <x v="20"/>
    <x v="3"/>
    <x v="6"/>
  </r>
  <r>
    <d v="1987-04-22T00:00:00"/>
    <n v="10"/>
    <x v="21"/>
    <x v="3"/>
    <x v="6"/>
  </r>
  <r>
    <d v="1987-04-23T00:00:00"/>
    <n v="12.1"/>
    <x v="22"/>
    <x v="3"/>
    <x v="6"/>
  </r>
  <r>
    <d v="1987-04-24T00:00:00"/>
    <n v="6.6749999999999998"/>
    <x v="23"/>
    <x v="3"/>
    <x v="6"/>
  </r>
  <r>
    <d v="1987-04-25T00:00:00"/>
    <n v="7.2750000000000004"/>
    <x v="24"/>
    <x v="3"/>
    <x v="6"/>
  </r>
  <r>
    <d v="1987-04-26T00:00:00"/>
    <n v="7.875"/>
    <x v="25"/>
    <x v="3"/>
    <x v="6"/>
  </r>
  <r>
    <d v="1987-04-27T00:00:00"/>
    <n v="0.4"/>
    <x v="26"/>
    <x v="3"/>
    <x v="6"/>
  </r>
  <r>
    <d v="1987-04-28T00:00:00"/>
    <n v="0"/>
    <x v="27"/>
    <x v="3"/>
    <x v="6"/>
  </r>
  <r>
    <d v="1987-04-29T00:00:00"/>
    <n v="0.5"/>
    <x v="28"/>
    <x v="3"/>
    <x v="6"/>
  </r>
  <r>
    <d v="1987-04-30T00:00:00"/>
    <n v="0.25"/>
    <x v="29"/>
    <x v="3"/>
    <x v="6"/>
  </r>
  <r>
    <d v="1987-05-01T00:00:00"/>
    <n v="2.5000000000000355E-2"/>
    <x v="0"/>
    <x v="4"/>
    <x v="6"/>
  </r>
  <r>
    <d v="1987-05-02T00:00:00"/>
    <n v="5.95"/>
    <x v="1"/>
    <x v="4"/>
    <x v="6"/>
  </r>
  <r>
    <d v="1987-05-03T00:00:00"/>
    <n v="5.0250000000000004"/>
    <x v="2"/>
    <x v="4"/>
    <x v="6"/>
  </r>
  <r>
    <d v="1987-05-04T00:00:00"/>
    <n v="1.85"/>
    <x v="3"/>
    <x v="4"/>
    <x v="6"/>
  </r>
  <r>
    <d v="1987-05-05T00:00:00"/>
    <n v="5.125"/>
    <x v="4"/>
    <x v="4"/>
    <x v="6"/>
  </r>
  <r>
    <d v="1987-05-06T00:00:00"/>
    <n v="2.15"/>
    <x v="5"/>
    <x v="4"/>
    <x v="6"/>
  </r>
  <r>
    <d v="1987-05-07T00:00:00"/>
    <n v="0"/>
    <x v="6"/>
    <x v="4"/>
    <x v="6"/>
  </r>
  <r>
    <d v="1987-05-08T00:00:00"/>
    <n v="0"/>
    <x v="7"/>
    <x v="4"/>
    <x v="6"/>
  </r>
  <r>
    <d v="1987-05-09T00:00:00"/>
    <n v="0.5"/>
    <x v="8"/>
    <x v="4"/>
    <x v="6"/>
  </r>
  <r>
    <d v="1987-05-10T00:00:00"/>
    <n v="5"/>
    <x v="9"/>
    <x v="4"/>
    <x v="6"/>
  </r>
  <r>
    <d v="1987-05-11T00:00:00"/>
    <n v="0.15"/>
    <x v="10"/>
    <x v="4"/>
    <x v="6"/>
  </r>
  <r>
    <d v="1987-05-12T00:00:00"/>
    <n v="3"/>
    <x v="11"/>
    <x v="4"/>
    <x v="6"/>
  </r>
  <r>
    <d v="1987-05-13T00:00:00"/>
    <n v="6.85"/>
    <x v="12"/>
    <x v="4"/>
    <x v="6"/>
  </r>
  <r>
    <d v="1987-05-14T00:00:00"/>
    <n v="1.1000000000000001"/>
    <x v="13"/>
    <x v="4"/>
    <x v="6"/>
  </r>
  <r>
    <d v="1987-05-15T00:00:00"/>
    <n v="2.875"/>
    <x v="14"/>
    <x v="4"/>
    <x v="6"/>
  </r>
  <r>
    <d v="1987-05-16T00:00:00"/>
    <n v="6.9749999999999996"/>
    <x v="15"/>
    <x v="4"/>
    <x v="6"/>
  </r>
  <r>
    <d v="1987-05-17T00:00:00"/>
    <n v="3.375"/>
    <x v="16"/>
    <x v="4"/>
    <x v="6"/>
  </r>
  <r>
    <d v="1987-05-18T00:00:00"/>
    <n v="5.875"/>
    <x v="17"/>
    <x v="4"/>
    <x v="6"/>
  </r>
  <r>
    <d v="1987-05-19T00:00:00"/>
    <n v="13.925000000000001"/>
    <x v="18"/>
    <x v="4"/>
    <x v="6"/>
  </r>
  <r>
    <d v="1987-05-20T00:00:00"/>
    <n v="13.625"/>
    <x v="19"/>
    <x v="4"/>
    <x v="6"/>
  </r>
  <r>
    <d v="1987-05-21T00:00:00"/>
    <n v="9.5500000000000007"/>
    <x v="20"/>
    <x v="4"/>
    <x v="6"/>
  </r>
  <r>
    <d v="1987-05-22T00:00:00"/>
    <n v="6.4749999999999996"/>
    <x v="21"/>
    <x v="4"/>
    <x v="6"/>
  </r>
  <r>
    <d v="1987-05-23T00:00:00"/>
    <n v="4.1500000000000004"/>
    <x v="22"/>
    <x v="4"/>
    <x v="6"/>
  </r>
  <r>
    <d v="1987-05-24T00:00:00"/>
    <n v="3.7"/>
    <x v="23"/>
    <x v="4"/>
    <x v="6"/>
  </r>
  <r>
    <d v="1987-05-25T00:00:00"/>
    <n v="1.9"/>
    <x v="24"/>
    <x v="4"/>
    <x v="6"/>
  </r>
  <r>
    <d v="1987-05-26T00:00:00"/>
    <n v="1.05"/>
    <x v="25"/>
    <x v="4"/>
    <x v="6"/>
  </r>
  <r>
    <d v="1987-05-27T00:00:00"/>
    <n v="1.1499999999999999"/>
    <x v="26"/>
    <x v="4"/>
    <x v="6"/>
  </r>
  <r>
    <d v="1987-05-28T00:00:00"/>
    <n v="0.69999999999999929"/>
    <x v="27"/>
    <x v="4"/>
    <x v="6"/>
  </r>
  <r>
    <d v="1987-05-29T00:00:00"/>
    <n v="1.625"/>
    <x v="28"/>
    <x v="4"/>
    <x v="6"/>
  </r>
  <r>
    <d v="1987-05-30T00:00:00"/>
    <n v="0"/>
    <x v="29"/>
    <x v="4"/>
    <x v="6"/>
  </r>
  <r>
    <d v="1987-05-31T00:00:00"/>
    <n v="3.2749999999999999"/>
    <x v="30"/>
    <x v="4"/>
    <x v="6"/>
  </r>
  <r>
    <d v="1987-06-01T00:00:00"/>
    <n v="2.15"/>
    <x v="0"/>
    <x v="5"/>
    <x v="6"/>
  </r>
  <r>
    <d v="1987-06-02T00:00:00"/>
    <n v="2.875"/>
    <x v="1"/>
    <x v="5"/>
    <x v="6"/>
  </r>
  <r>
    <d v="1987-06-03T00:00:00"/>
    <n v="1.45"/>
    <x v="2"/>
    <x v="5"/>
    <x v="6"/>
  </r>
  <r>
    <d v="1987-06-04T00:00:00"/>
    <n v="0"/>
    <x v="3"/>
    <x v="5"/>
    <x v="6"/>
  </r>
  <r>
    <d v="1987-06-05T00:00:00"/>
    <n v="0"/>
    <x v="4"/>
    <x v="5"/>
    <x v="6"/>
  </r>
  <r>
    <d v="1987-06-06T00:00:00"/>
    <n v="0"/>
    <x v="5"/>
    <x v="5"/>
    <x v="6"/>
  </r>
  <r>
    <d v="1987-06-07T00:00:00"/>
    <n v="1.5"/>
    <x v="6"/>
    <x v="5"/>
    <x v="6"/>
  </r>
  <r>
    <d v="1987-06-08T00:00:00"/>
    <n v="0"/>
    <x v="7"/>
    <x v="5"/>
    <x v="6"/>
  </r>
  <r>
    <d v="1987-06-09T00:00:00"/>
    <n v="0"/>
    <x v="8"/>
    <x v="5"/>
    <x v="6"/>
  </r>
  <r>
    <d v="1987-06-10T00:00:00"/>
    <n v="0.19999999999999929"/>
    <x v="9"/>
    <x v="5"/>
    <x v="6"/>
  </r>
  <r>
    <d v="1987-06-11T00:00:00"/>
    <n v="0"/>
    <x v="10"/>
    <x v="5"/>
    <x v="6"/>
  </r>
  <r>
    <d v="1987-06-12T00:00:00"/>
    <n v="0"/>
    <x v="11"/>
    <x v="5"/>
    <x v="6"/>
  </r>
  <r>
    <d v="1987-06-13T00:00:00"/>
    <n v="0"/>
    <x v="12"/>
    <x v="5"/>
    <x v="6"/>
  </r>
  <r>
    <d v="1987-06-14T00:00:00"/>
    <n v="0"/>
    <x v="13"/>
    <x v="5"/>
    <x v="6"/>
  </r>
  <r>
    <d v="1987-06-15T00:00:00"/>
    <n v="0"/>
    <x v="14"/>
    <x v="5"/>
    <x v="6"/>
  </r>
  <r>
    <d v="1987-06-16T00:00:00"/>
    <n v="1.5"/>
    <x v="15"/>
    <x v="5"/>
    <x v="6"/>
  </r>
  <r>
    <d v="1987-06-17T00:00:00"/>
    <n v="0.72499999999999998"/>
    <x v="16"/>
    <x v="5"/>
    <x v="6"/>
  </r>
  <r>
    <d v="1987-06-18T00:00:00"/>
    <n v="0"/>
    <x v="17"/>
    <x v="5"/>
    <x v="6"/>
  </r>
  <r>
    <d v="1987-06-19T00:00:00"/>
    <n v="0"/>
    <x v="18"/>
    <x v="5"/>
    <x v="6"/>
  </r>
  <r>
    <d v="1987-06-20T00:00:00"/>
    <n v="0"/>
    <x v="19"/>
    <x v="5"/>
    <x v="6"/>
  </r>
  <r>
    <d v="1987-06-21T00:00:00"/>
    <n v="0"/>
    <x v="20"/>
    <x v="5"/>
    <x v="6"/>
  </r>
  <r>
    <d v="1987-06-22T00:00:00"/>
    <n v="0.92500000000000004"/>
    <x v="21"/>
    <x v="5"/>
    <x v="6"/>
  </r>
  <r>
    <d v="1987-06-23T00:00:00"/>
    <n v="3"/>
    <x v="22"/>
    <x v="5"/>
    <x v="6"/>
  </r>
  <r>
    <d v="1987-06-24T00:00:00"/>
    <n v="1.45"/>
    <x v="23"/>
    <x v="5"/>
    <x v="6"/>
  </r>
  <r>
    <d v="1987-06-25T00:00:00"/>
    <n v="0"/>
    <x v="24"/>
    <x v="5"/>
    <x v="6"/>
  </r>
  <r>
    <d v="1987-06-26T00:00:00"/>
    <n v="0"/>
    <x v="25"/>
    <x v="5"/>
    <x v="6"/>
  </r>
  <r>
    <d v="1987-06-27T00:00:00"/>
    <n v="0"/>
    <x v="26"/>
    <x v="5"/>
    <x v="6"/>
  </r>
  <r>
    <d v="1987-06-28T00:00:00"/>
    <n v="0"/>
    <x v="27"/>
    <x v="5"/>
    <x v="6"/>
  </r>
  <r>
    <d v="1987-06-29T00:00:00"/>
    <n v="0"/>
    <x v="28"/>
    <x v="5"/>
    <x v="6"/>
  </r>
  <r>
    <d v="1987-06-30T00:00:00"/>
    <n v="0.19999999999999929"/>
    <x v="29"/>
    <x v="5"/>
    <x v="6"/>
  </r>
  <r>
    <d v="1987-07-01T00:00:00"/>
    <n v="0"/>
    <x v="0"/>
    <x v="6"/>
    <x v="6"/>
  </r>
  <r>
    <d v="1987-07-02T00:00:00"/>
    <n v="0"/>
    <x v="1"/>
    <x v="6"/>
    <x v="6"/>
  </r>
  <r>
    <d v="1987-07-03T00:00:00"/>
    <n v="0"/>
    <x v="2"/>
    <x v="6"/>
    <x v="6"/>
  </r>
  <r>
    <d v="1987-07-04T00:00:00"/>
    <n v="2.6749999999999998"/>
    <x v="3"/>
    <x v="6"/>
    <x v="6"/>
  </r>
  <r>
    <d v="1987-07-05T00:00:00"/>
    <n v="4.1500000000000004"/>
    <x v="4"/>
    <x v="6"/>
    <x v="6"/>
  </r>
  <r>
    <d v="1987-07-06T00:00:00"/>
    <n v="1.0249999999999999"/>
    <x v="5"/>
    <x v="6"/>
    <x v="6"/>
  </r>
  <r>
    <d v="1987-07-07T00:00:00"/>
    <n v="0.94999999999999929"/>
    <x v="6"/>
    <x v="6"/>
    <x v="6"/>
  </r>
  <r>
    <d v="1987-07-08T00:00:00"/>
    <n v="0.875"/>
    <x v="7"/>
    <x v="6"/>
    <x v="6"/>
  </r>
  <r>
    <d v="1987-07-09T00:00:00"/>
    <n v="2.4"/>
    <x v="8"/>
    <x v="6"/>
    <x v="6"/>
  </r>
  <r>
    <d v="1987-07-10T00:00:00"/>
    <n v="3.1749999999999998"/>
    <x v="9"/>
    <x v="6"/>
    <x v="6"/>
  </r>
  <r>
    <d v="1987-07-11T00:00:00"/>
    <n v="1.7"/>
    <x v="10"/>
    <x v="6"/>
    <x v="6"/>
  </r>
  <r>
    <d v="1987-07-12T00:00:00"/>
    <n v="0.44999999999999929"/>
    <x v="11"/>
    <x v="6"/>
    <x v="6"/>
  </r>
  <r>
    <d v="1987-07-13T00:00:00"/>
    <n v="0"/>
    <x v="12"/>
    <x v="6"/>
    <x v="6"/>
  </r>
  <r>
    <d v="1987-07-14T00:00:00"/>
    <n v="0"/>
    <x v="13"/>
    <x v="6"/>
    <x v="6"/>
  </r>
  <r>
    <d v="1987-07-15T00:00:00"/>
    <n v="0.44999999999999929"/>
    <x v="14"/>
    <x v="6"/>
    <x v="6"/>
  </r>
  <r>
    <d v="1987-07-16T00:00:00"/>
    <n v="5.4"/>
    <x v="15"/>
    <x v="6"/>
    <x v="6"/>
  </r>
  <r>
    <d v="1987-07-17T00:00:00"/>
    <n v="4.4000000000000004"/>
    <x v="16"/>
    <x v="6"/>
    <x v="6"/>
  </r>
  <r>
    <d v="1987-07-18T00:00:00"/>
    <n v="3.3"/>
    <x v="17"/>
    <x v="6"/>
    <x v="6"/>
  </r>
  <r>
    <d v="1987-07-19T00:00:00"/>
    <n v="3.7749999999999999"/>
    <x v="18"/>
    <x v="6"/>
    <x v="6"/>
  </r>
  <r>
    <d v="1987-07-20T00:00:00"/>
    <n v="0.6"/>
    <x v="19"/>
    <x v="6"/>
    <x v="6"/>
  </r>
  <r>
    <d v="1987-07-21T00:00:00"/>
    <n v="0.85"/>
    <x v="20"/>
    <x v="6"/>
    <x v="6"/>
  </r>
  <r>
    <d v="1987-07-22T00:00:00"/>
    <n v="0.45"/>
    <x v="21"/>
    <x v="6"/>
    <x v="6"/>
  </r>
  <r>
    <d v="1987-07-23T00:00:00"/>
    <n v="0"/>
    <x v="22"/>
    <x v="6"/>
    <x v="6"/>
  </r>
  <r>
    <d v="1987-07-24T00:00:00"/>
    <n v="0"/>
    <x v="23"/>
    <x v="6"/>
    <x v="6"/>
  </r>
  <r>
    <d v="1987-07-25T00:00:00"/>
    <n v="0"/>
    <x v="24"/>
    <x v="6"/>
    <x v="6"/>
  </r>
  <r>
    <d v="1987-07-26T00:00:00"/>
    <n v="0"/>
    <x v="25"/>
    <x v="6"/>
    <x v="6"/>
  </r>
  <r>
    <d v="1987-07-27T00:00:00"/>
    <n v="0"/>
    <x v="26"/>
    <x v="6"/>
    <x v="6"/>
  </r>
  <r>
    <d v="1987-07-28T00:00:00"/>
    <n v="0"/>
    <x v="27"/>
    <x v="6"/>
    <x v="6"/>
  </r>
  <r>
    <d v="1987-07-29T00:00:00"/>
    <n v="0"/>
    <x v="28"/>
    <x v="6"/>
    <x v="6"/>
  </r>
  <r>
    <d v="1987-07-30T00:00:00"/>
    <n v="0"/>
    <x v="29"/>
    <x v="6"/>
    <x v="6"/>
  </r>
  <r>
    <d v="1987-07-31T00:00:00"/>
    <n v="0"/>
    <x v="30"/>
    <x v="6"/>
    <x v="6"/>
  </r>
  <r>
    <d v="1987-08-01T00:00:00"/>
    <n v="1.75"/>
    <x v="0"/>
    <x v="7"/>
    <x v="6"/>
  </r>
  <r>
    <d v="1987-08-02T00:00:00"/>
    <n v="1.175"/>
    <x v="1"/>
    <x v="7"/>
    <x v="6"/>
  </r>
  <r>
    <d v="1987-08-03T00:00:00"/>
    <n v="1.4"/>
    <x v="2"/>
    <x v="7"/>
    <x v="6"/>
  </r>
  <r>
    <d v="1987-08-04T00:00:00"/>
    <n v="0"/>
    <x v="3"/>
    <x v="7"/>
    <x v="6"/>
  </r>
  <r>
    <d v="1987-08-05T00:00:00"/>
    <n v="0.6"/>
    <x v="4"/>
    <x v="7"/>
    <x v="6"/>
  </r>
  <r>
    <d v="1987-08-06T00:00:00"/>
    <n v="0.10000000000000053"/>
    <x v="5"/>
    <x v="7"/>
    <x v="6"/>
  </r>
  <r>
    <d v="1987-08-07T00:00:00"/>
    <n v="0"/>
    <x v="6"/>
    <x v="7"/>
    <x v="6"/>
  </r>
  <r>
    <d v="1987-08-08T00:00:00"/>
    <n v="0.35"/>
    <x v="7"/>
    <x v="7"/>
    <x v="6"/>
  </r>
  <r>
    <d v="1987-08-09T00:00:00"/>
    <n v="1.2"/>
    <x v="8"/>
    <x v="7"/>
    <x v="6"/>
  </r>
  <r>
    <d v="1987-08-10T00:00:00"/>
    <n v="4.4000000000000004"/>
    <x v="9"/>
    <x v="7"/>
    <x v="6"/>
  </r>
  <r>
    <d v="1987-08-11T00:00:00"/>
    <n v="5.6"/>
    <x v="10"/>
    <x v="7"/>
    <x v="6"/>
  </r>
  <r>
    <d v="1987-08-12T00:00:00"/>
    <n v="5.0250000000000004"/>
    <x v="11"/>
    <x v="7"/>
    <x v="6"/>
  </r>
  <r>
    <d v="1987-08-13T00:00:00"/>
    <n v="6.5250000000000004"/>
    <x v="12"/>
    <x v="7"/>
    <x v="6"/>
  </r>
  <r>
    <d v="1987-08-14T00:00:00"/>
    <n v="5.0999999999999996"/>
    <x v="13"/>
    <x v="7"/>
    <x v="6"/>
  </r>
  <r>
    <d v="1987-08-15T00:00:00"/>
    <n v="2.5750000000000002"/>
    <x v="14"/>
    <x v="7"/>
    <x v="6"/>
  </r>
  <r>
    <d v="1987-08-16T00:00:00"/>
    <n v="2.95"/>
    <x v="15"/>
    <x v="7"/>
    <x v="6"/>
  </r>
  <r>
    <d v="1987-08-17T00:00:00"/>
    <n v="3.6"/>
    <x v="16"/>
    <x v="7"/>
    <x v="6"/>
  </r>
  <r>
    <d v="1987-08-18T00:00:00"/>
    <n v="2.8"/>
    <x v="17"/>
    <x v="7"/>
    <x v="6"/>
  </r>
  <r>
    <d v="1987-08-19T00:00:00"/>
    <n v="3.2749999999999999"/>
    <x v="18"/>
    <x v="7"/>
    <x v="6"/>
  </r>
  <r>
    <d v="1987-08-20T00:00:00"/>
    <n v="2.5499999999999998"/>
    <x v="19"/>
    <x v="7"/>
    <x v="6"/>
  </r>
  <r>
    <d v="1987-08-21T00:00:00"/>
    <n v="4.0750000000000002"/>
    <x v="20"/>
    <x v="7"/>
    <x v="6"/>
  </r>
  <r>
    <d v="1987-08-22T00:00:00"/>
    <n v="3.1749999999999998"/>
    <x v="21"/>
    <x v="7"/>
    <x v="6"/>
  </r>
  <r>
    <d v="1987-08-23T00:00:00"/>
    <n v="2.5499999999999998"/>
    <x v="22"/>
    <x v="7"/>
    <x v="6"/>
  </r>
  <r>
    <d v="1987-08-24T00:00:00"/>
    <n v="1.9"/>
    <x v="23"/>
    <x v="7"/>
    <x v="6"/>
  </r>
  <r>
    <d v="1987-08-25T00:00:00"/>
    <n v="4.0750000000000002"/>
    <x v="24"/>
    <x v="7"/>
    <x v="6"/>
  </r>
  <r>
    <d v="1987-08-26T00:00:00"/>
    <n v="3.2250000000000001"/>
    <x v="25"/>
    <x v="7"/>
    <x v="6"/>
  </r>
  <r>
    <d v="1987-08-27T00:00:00"/>
    <n v="0"/>
    <x v="26"/>
    <x v="7"/>
    <x v="6"/>
  </r>
  <r>
    <d v="1987-08-28T00:00:00"/>
    <n v="0.35"/>
    <x v="27"/>
    <x v="7"/>
    <x v="6"/>
  </r>
  <r>
    <d v="1987-08-29T00:00:00"/>
    <n v="4.9249999999999998"/>
    <x v="28"/>
    <x v="7"/>
    <x v="6"/>
  </r>
  <r>
    <d v="1987-08-30T00:00:00"/>
    <n v="1.95"/>
    <x v="29"/>
    <x v="7"/>
    <x v="6"/>
  </r>
  <r>
    <d v="1987-08-31T00:00:00"/>
    <n v="0"/>
    <x v="30"/>
    <x v="7"/>
    <x v="6"/>
  </r>
  <r>
    <d v="1987-09-01T00:00:00"/>
    <n v="0"/>
    <x v="0"/>
    <x v="8"/>
    <x v="6"/>
  </r>
  <r>
    <d v="1987-09-02T00:00:00"/>
    <n v="4.9999999999999822E-2"/>
    <x v="1"/>
    <x v="8"/>
    <x v="6"/>
  </r>
  <r>
    <d v="1987-09-03T00:00:00"/>
    <n v="1.9750000000000001"/>
    <x v="2"/>
    <x v="8"/>
    <x v="6"/>
  </r>
  <r>
    <d v="1987-09-04T00:00:00"/>
    <n v="0.67500000000000004"/>
    <x v="3"/>
    <x v="8"/>
    <x v="6"/>
  </r>
  <r>
    <d v="1987-09-05T00:00:00"/>
    <n v="0"/>
    <x v="4"/>
    <x v="8"/>
    <x v="6"/>
  </r>
  <r>
    <d v="1987-09-06T00:00:00"/>
    <n v="2.7"/>
    <x v="5"/>
    <x v="8"/>
    <x v="6"/>
  </r>
  <r>
    <d v="1987-09-07T00:00:00"/>
    <n v="4.5999999999999996"/>
    <x v="6"/>
    <x v="8"/>
    <x v="6"/>
  </r>
  <r>
    <d v="1987-09-08T00:00:00"/>
    <n v="2.95"/>
    <x v="7"/>
    <x v="8"/>
    <x v="6"/>
  </r>
  <r>
    <d v="1987-09-09T00:00:00"/>
    <n v="0.4"/>
    <x v="8"/>
    <x v="8"/>
    <x v="6"/>
  </r>
  <r>
    <d v="1987-09-10T00:00:00"/>
    <n v="0.97499999999999998"/>
    <x v="9"/>
    <x v="8"/>
    <x v="6"/>
  </r>
  <r>
    <d v="1987-09-11T00:00:00"/>
    <n v="0.47499999999999998"/>
    <x v="10"/>
    <x v="8"/>
    <x v="6"/>
  </r>
  <r>
    <d v="1987-09-12T00:00:00"/>
    <n v="0"/>
    <x v="11"/>
    <x v="8"/>
    <x v="6"/>
  </r>
  <r>
    <d v="1987-09-13T00:00:00"/>
    <n v="3.2"/>
    <x v="12"/>
    <x v="8"/>
    <x v="6"/>
  </r>
  <r>
    <d v="1987-09-14T00:00:00"/>
    <n v="1.55"/>
    <x v="13"/>
    <x v="8"/>
    <x v="6"/>
  </r>
  <r>
    <d v="1987-09-15T00:00:00"/>
    <n v="3.5"/>
    <x v="14"/>
    <x v="8"/>
    <x v="6"/>
  </r>
  <r>
    <d v="1987-09-16T00:00:00"/>
    <n v="5.8250000000000002"/>
    <x v="15"/>
    <x v="8"/>
    <x v="6"/>
  </r>
  <r>
    <d v="1987-09-17T00:00:00"/>
    <n v="6.3"/>
    <x v="16"/>
    <x v="8"/>
    <x v="6"/>
  </r>
  <r>
    <d v="1987-09-18T00:00:00"/>
    <n v="4"/>
    <x v="17"/>
    <x v="8"/>
    <x v="6"/>
  </r>
  <r>
    <d v="1987-09-19T00:00:00"/>
    <n v="3.8"/>
    <x v="18"/>
    <x v="8"/>
    <x v="6"/>
  </r>
  <r>
    <d v="1987-09-20T00:00:00"/>
    <n v="0"/>
    <x v="19"/>
    <x v="8"/>
    <x v="6"/>
  </r>
  <r>
    <d v="1987-09-21T00:00:00"/>
    <n v="0"/>
    <x v="20"/>
    <x v="8"/>
    <x v="6"/>
  </r>
  <r>
    <d v="1987-09-22T00:00:00"/>
    <n v="0"/>
    <x v="21"/>
    <x v="8"/>
    <x v="6"/>
  </r>
  <r>
    <d v="1987-09-23T00:00:00"/>
    <n v="1.7749999999999999"/>
    <x v="22"/>
    <x v="8"/>
    <x v="6"/>
  </r>
  <r>
    <d v="1987-09-24T00:00:00"/>
    <n v="4.7249999999999996"/>
    <x v="23"/>
    <x v="8"/>
    <x v="6"/>
  </r>
  <r>
    <d v="1987-09-25T00:00:00"/>
    <n v="2.4750000000000001"/>
    <x v="24"/>
    <x v="8"/>
    <x v="6"/>
  </r>
  <r>
    <d v="1987-09-26T00:00:00"/>
    <n v="5.3250000000000002"/>
    <x v="25"/>
    <x v="8"/>
    <x v="6"/>
  </r>
  <r>
    <d v="1987-09-27T00:00:00"/>
    <n v="6.45"/>
    <x v="26"/>
    <x v="8"/>
    <x v="6"/>
  </r>
  <r>
    <d v="1987-09-28T00:00:00"/>
    <n v="3.6"/>
    <x v="27"/>
    <x v="8"/>
    <x v="6"/>
  </r>
  <r>
    <d v="1987-09-29T00:00:00"/>
    <n v="2.25"/>
    <x v="28"/>
    <x v="8"/>
    <x v="6"/>
  </r>
  <r>
    <d v="1987-09-30T00:00:00"/>
    <n v="0"/>
    <x v="29"/>
    <x v="8"/>
    <x v="6"/>
  </r>
  <r>
    <d v="1987-10-01T00:00:00"/>
    <n v="0.69999999999999929"/>
    <x v="0"/>
    <x v="9"/>
    <x v="6"/>
  </r>
  <r>
    <d v="1987-10-02T00:00:00"/>
    <n v="0"/>
    <x v="1"/>
    <x v="9"/>
    <x v="6"/>
  </r>
  <r>
    <d v="1987-10-03T00:00:00"/>
    <n v="1.4750000000000001"/>
    <x v="2"/>
    <x v="9"/>
    <x v="6"/>
  </r>
  <r>
    <d v="1987-10-04T00:00:00"/>
    <n v="7.5"/>
    <x v="3"/>
    <x v="9"/>
    <x v="6"/>
  </r>
  <r>
    <d v="1987-10-05T00:00:00"/>
    <n v="5.2249999999999996"/>
    <x v="4"/>
    <x v="9"/>
    <x v="6"/>
  </r>
  <r>
    <d v="1987-10-06T00:00:00"/>
    <n v="8.1999999999999993"/>
    <x v="5"/>
    <x v="9"/>
    <x v="6"/>
  </r>
  <r>
    <d v="1987-10-07T00:00:00"/>
    <n v="5.15"/>
    <x v="6"/>
    <x v="9"/>
    <x v="6"/>
  </r>
  <r>
    <d v="1987-10-08T00:00:00"/>
    <n v="14.175000000000001"/>
    <x v="7"/>
    <x v="9"/>
    <x v="6"/>
  </r>
  <r>
    <d v="1987-10-09T00:00:00"/>
    <n v="14.9"/>
    <x v="8"/>
    <x v="9"/>
    <x v="6"/>
  </r>
  <r>
    <d v="1987-10-10T00:00:00"/>
    <n v="8.4499999999999993"/>
    <x v="9"/>
    <x v="9"/>
    <x v="6"/>
  </r>
  <r>
    <d v="1987-10-11T00:00:00"/>
    <n v="2.5750000000000002"/>
    <x v="10"/>
    <x v="9"/>
    <x v="6"/>
  </r>
  <r>
    <d v="1987-10-12T00:00:00"/>
    <n v="4.45"/>
    <x v="11"/>
    <x v="9"/>
    <x v="6"/>
  </r>
  <r>
    <d v="1987-10-13T00:00:00"/>
    <n v="11.1"/>
    <x v="12"/>
    <x v="9"/>
    <x v="6"/>
  </r>
  <r>
    <d v="1987-10-14T00:00:00"/>
    <n v="13.95"/>
    <x v="13"/>
    <x v="9"/>
    <x v="6"/>
  </r>
  <r>
    <d v="1987-10-15T00:00:00"/>
    <n v="11.35"/>
    <x v="14"/>
    <x v="9"/>
    <x v="6"/>
  </r>
  <r>
    <d v="1987-10-16T00:00:00"/>
    <n v="7.85"/>
    <x v="15"/>
    <x v="9"/>
    <x v="6"/>
  </r>
  <r>
    <d v="1987-10-17T00:00:00"/>
    <n v="13.125"/>
    <x v="16"/>
    <x v="9"/>
    <x v="6"/>
  </r>
  <r>
    <d v="1987-10-18T00:00:00"/>
    <n v="13.675000000000001"/>
    <x v="17"/>
    <x v="9"/>
    <x v="6"/>
  </r>
  <r>
    <d v="1987-10-19T00:00:00"/>
    <n v="13.65"/>
    <x v="18"/>
    <x v="9"/>
    <x v="6"/>
  </r>
  <r>
    <d v="1987-10-20T00:00:00"/>
    <n v="10.975"/>
    <x v="19"/>
    <x v="9"/>
    <x v="6"/>
  </r>
  <r>
    <d v="1987-10-21T00:00:00"/>
    <n v="10.75"/>
    <x v="20"/>
    <x v="9"/>
    <x v="6"/>
  </r>
  <r>
    <d v="1987-10-22T00:00:00"/>
    <n v="13.925000000000001"/>
    <x v="21"/>
    <x v="9"/>
    <x v="6"/>
  </r>
  <r>
    <d v="1987-10-23T00:00:00"/>
    <n v="14.225"/>
    <x v="22"/>
    <x v="9"/>
    <x v="6"/>
  </r>
  <r>
    <d v="1987-10-24T00:00:00"/>
    <n v="7.7249999999999996"/>
    <x v="23"/>
    <x v="9"/>
    <x v="6"/>
  </r>
  <r>
    <d v="1987-10-25T00:00:00"/>
    <n v="7.3250000000000002"/>
    <x v="24"/>
    <x v="9"/>
    <x v="6"/>
  </r>
  <r>
    <d v="1987-10-26T00:00:00"/>
    <n v="13.2"/>
    <x v="25"/>
    <x v="9"/>
    <x v="6"/>
  </r>
  <r>
    <d v="1987-10-27T00:00:00"/>
    <n v="8.3000000000000007"/>
    <x v="26"/>
    <x v="9"/>
    <x v="6"/>
  </r>
  <r>
    <d v="1987-10-28T00:00:00"/>
    <n v="4.4749999999999996"/>
    <x v="27"/>
    <x v="9"/>
    <x v="6"/>
  </r>
  <r>
    <d v="1987-10-29T00:00:00"/>
    <n v="6.0750000000000002"/>
    <x v="28"/>
    <x v="9"/>
    <x v="6"/>
  </r>
  <r>
    <d v="1987-10-30T00:00:00"/>
    <n v="5.8250000000000002"/>
    <x v="29"/>
    <x v="9"/>
    <x v="6"/>
  </r>
  <r>
    <d v="1987-10-31T00:00:00"/>
    <n v="7.375"/>
    <x v="30"/>
    <x v="9"/>
    <x v="6"/>
  </r>
  <r>
    <d v="1987-11-01T00:00:00"/>
    <n v="9.5"/>
    <x v="0"/>
    <x v="10"/>
    <x v="6"/>
  </r>
  <r>
    <d v="1987-11-02T00:00:00"/>
    <n v="9.2750000000000004"/>
    <x v="1"/>
    <x v="10"/>
    <x v="6"/>
  </r>
  <r>
    <d v="1987-11-03T00:00:00"/>
    <n v="10.7"/>
    <x v="2"/>
    <x v="10"/>
    <x v="6"/>
  </r>
  <r>
    <d v="1987-11-04T00:00:00"/>
    <n v="13.55"/>
    <x v="3"/>
    <x v="10"/>
    <x v="6"/>
  </r>
  <r>
    <d v="1987-11-05T00:00:00"/>
    <n v="13.025"/>
    <x v="4"/>
    <x v="10"/>
    <x v="6"/>
  </r>
  <r>
    <d v="1987-11-06T00:00:00"/>
    <n v="9.875"/>
    <x v="5"/>
    <x v="10"/>
    <x v="6"/>
  </r>
  <r>
    <d v="1987-11-07T00:00:00"/>
    <n v="13.75"/>
    <x v="6"/>
    <x v="10"/>
    <x v="6"/>
  </r>
  <r>
    <d v="1987-11-08T00:00:00"/>
    <n v="12.25"/>
    <x v="7"/>
    <x v="10"/>
    <x v="6"/>
  </r>
  <r>
    <d v="1987-11-09T00:00:00"/>
    <n v="10.8"/>
    <x v="8"/>
    <x v="10"/>
    <x v="6"/>
  </r>
  <r>
    <d v="1987-11-10T00:00:00"/>
    <n v="7.25"/>
    <x v="9"/>
    <x v="10"/>
    <x v="6"/>
  </r>
  <r>
    <d v="1987-11-11T00:00:00"/>
    <n v="7.9"/>
    <x v="10"/>
    <x v="10"/>
    <x v="6"/>
  </r>
  <r>
    <d v="1987-11-12T00:00:00"/>
    <n v="12.175000000000001"/>
    <x v="11"/>
    <x v="10"/>
    <x v="6"/>
  </r>
  <r>
    <d v="1987-11-13T00:00:00"/>
    <n v="13.55"/>
    <x v="12"/>
    <x v="10"/>
    <x v="6"/>
  </r>
  <r>
    <d v="1987-11-14T00:00:00"/>
    <n v="15.324999999999999"/>
    <x v="13"/>
    <x v="10"/>
    <x v="6"/>
  </r>
  <r>
    <d v="1987-11-15T00:00:00"/>
    <n v="17.975000000000001"/>
    <x v="14"/>
    <x v="10"/>
    <x v="6"/>
  </r>
  <r>
    <d v="1987-11-16T00:00:00"/>
    <n v="23.574999999999999"/>
    <x v="15"/>
    <x v="10"/>
    <x v="6"/>
  </r>
  <r>
    <d v="1987-11-17T00:00:00"/>
    <n v="23.375"/>
    <x v="16"/>
    <x v="10"/>
    <x v="6"/>
  </r>
  <r>
    <d v="1987-11-18T00:00:00"/>
    <n v="15.2"/>
    <x v="17"/>
    <x v="10"/>
    <x v="6"/>
  </r>
  <r>
    <d v="1987-11-19T00:00:00"/>
    <n v="15.975"/>
    <x v="18"/>
    <x v="10"/>
    <x v="6"/>
  </r>
  <r>
    <d v="1987-11-20T00:00:00"/>
    <n v="10.725"/>
    <x v="19"/>
    <x v="10"/>
    <x v="6"/>
  </r>
  <r>
    <d v="1987-11-21T00:00:00"/>
    <n v="10.7"/>
    <x v="20"/>
    <x v="10"/>
    <x v="6"/>
  </r>
  <r>
    <d v="1987-11-22T00:00:00"/>
    <n v="16.574999999999999"/>
    <x v="21"/>
    <x v="10"/>
    <x v="6"/>
  </r>
  <r>
    <d v="1987-11-23T00:00:00"/>
    <n v="16.475000000000001"/>
    <x v="22"/>
    <x v="10"/>
    <x v="6"/>
  </r>
  <r>
    <d v="1987-11-24T00:00:00"/>
    <n v="16.5"/>
    <x v="23"/>
    <x v="10"/>
    <x v="6"/>
  </r>
  <r>
    <d v="1987-11-25T00:00:00"/>
    <n v="15.8"/>
    <x v="24"/>
    <x v="10"/>
    <x v="6"/>
  </r>
  <r>
    <d v="1987-11-26T00:00:00"/>
    <n v="15.25"/>
    <x v="25"/>
    <x v="10"/>
    <x v="6"/>
  </r>
  <r>
    <d v="1987-11-27T00:00:00"/>
    <n v="13.8"/>
    <x v="26"/>
    <x v="10"/>
    <x v="6"/>
  </r>
  <r>
    <d v="1987-11-28T00:00:00"/>
    <n v="16"/>
    <x v="27"/>
    <x v="10"/>
    <x v="6"/>
  </r>
  <r>
    <d v="1987-11-29T00:00:00"/>
    <n v="16.774999999999999"/>
    <x v="28"/>
    <x v="10"/>
    <x v="6"/>
  </r>
  <r>
    <d v="1987-11-30T00:00:00"/>
    <n v="17.2"/>
    <x v="29"/>
    <x v="10"/>
    <x v="6"/>
  </r>
  <r>
    <d v="1987-12-01T00:00:00"/>
    <n v="16.25"/>
    <x v="0"/>
    <x v="11"/>
    <x v="6"/>
  </r>
  <r>
    <d v="1987-12-02T00:00:00"/>
    <n v="15.55"/>
    <x v="1"/>
    <x v="11"/>
    <x v="6"/>
  </r>
  <r>
    <d v="1987-12-03T00:00:00"/>
    <n v="15.525"/>
    <x v="2"/>
    <x v="11"/>
    <x v="6"/>
  </r>
  <r>
    <d v="1987-12-04T00:00:00"/>
    <n v="13.725"/>
    <x v="3"/>
    <x v="11"/>
    <x v="6"/>
  </r>
  <r>
    <d v="1987-12-05T00:00:00"/>
    <n v="17.225000000000001"/>
    <x v="4"/>
    <x v="11"/>
    <x v="6"/>
  </r>
  <r>
    <d v="1987-12-06T00:00:00"/>
    <n v="12.074999999999999"/>
    <x v="5"/>
    <x v="11"/>
    <x v="6"/>
  </r>
  <r>
    <d v="1987-12-07T00:00:00"/>
    <n v="14.1"/>
    <x v="6"/>
    <x v="11"/>
    <x v="6"/>
  </r>
  <r>
    <d v="1987-12-08T00:00:00"/>
    <n v="16.774999999999999"/>
    <x v="7"/>
    <x v="11"/>
    <x v="6"/>
  </r>
  <r>
    <d v="1987-12-09T00:00:00"/>
    <n v="16.5"/>
    <x v="8"/>
    <x v="11"/>
    <x v="6"/>
  </r>
  <r>
    <d v="1987-12-10T00:00:00"/>
    <n v="13.95"/>
    <x v="9"/>
    <x v="11"/>
    <x v="6"/>
  </r>
  <r>
    <d v="1987-12-11T00:00:00"/>
    <n v="16.600000000000001"/>
    <x v="10"/>
    <x v="11"/>
    <x v="6"/>
  </r>
  <r>
    <d v="1987-12-12T00:00:00"/>
    <n v="17.399999999999999"/>
    <x v="11"/>
    <x v="11"/>
    <x v="6"/>
  </r>
  <r>
    <d v="1987-12-13T00:00:00"/>
    <n v="21.274999999999999"/>
    <x v="12"/>
    <x v="11"/>
    <x v="6"/>
  </r>
  <r>
    <d v="1987-12-14T00:00:00"/>
    <n v="20.574999999999999"/>
    <x v="13"/>
    <x v="11"/>
    <x v="6"/>
  </r>
  <r>
    <d v="1987-12-15T00:00:00"/>
    <n v="22.975000000000001"/>
    <x v="14"/>
    <x v="11"/>
    <x v="6"/>
  </r>
  <r>
    <d v="1987-12-16T00:00:00"/>
    <n v="26.4"/>
    <x v="15"/>
    <x v="11"/>
    <x v="6"/>
  </r>
  <r>
    <d v="1987-12-17T00:00:00"/>
    <n v="25.175000000000001"/>
    <x v="16"/>
    <x v="11"/>
    <x v="6"/>
  </r>
  <r>
    <d v="1987-12-18T00:00:00"/>
    <n v="20.8"/>
    <x v="17"/>
    <x v="11"/>
    <x v="6"/>
  </r>
  <r>
    <d v="1987-12-19T00:00:00"/>
    <n v="17.55"/>
    <x v="18"/>
    <x v="11"/>
    <x v="6"/>
  </r>
  <r>
    <d v="1987-12-20T00:00:00"/>
    <n v="17"/>
    <x v="19"/>
    <x v="11"/>
    <x v="6"/>
  </r>
  <r>
    <d v="1987-12-21T00:00:00"/>
    <n v="17.399999999999999"/>
    <x v="20"/>
    <x v="11"/>
    <x v="6"/>
  </r>
  <r>
    <d v="1987-12-22T00:00:00"/>
    <n v="18.175000000000001"/>
    <x v="21"/>
    <x v="11"/>
    <x v="6"/>
  </r>
  <r>
    <d v="1987-12-23T00:00:00"/>
    <n v="22.925000000000001"/>
    <x v="22"/>
    <x v="11"/>
    <x v="6"/>
  </r>
  <r>
    <d v="1987-12-24T00:00:00"/>
    <n v="21.1"/>
    <x v="23"/>
    <x v="11"/>
    <x v="6"/>
  </r>
  <r>
    <d v="1987-12-25T00:00:00"/>
    <n v="12.275"/>
    <x v="24"/>
    <x v="11"/>
    <x v="6"/>
  </r>
  <r>
    <d v="1987-12-26T00:00:00"/>
    <n v="15.65"/>
    <x v="25"/>
    <x v="11"/>
    <x v="6"/>
  </r>
  <r>
    <d v="1987-12-27T00:00:00"/>
    <n v="16.725000000000001"/>
    <x v="26"/>
    <x v="11"/>
    <x v="6"/>
  </r>
  <r>
    <d v="1987-12-28T00:00:00"/>
    <n v="20.274999999999999"/>
    <x v="27"/>
    <x v="11"/>
    <x v="6"/>
  </r>
  <r>
    <d v="1987-12-29T00:00:00"/>
    <n v="23.925000000000001"/>
    <x v="28"/>
    <x v="11"/>
    <x v="6"/>
  </r>
  <r>
    <d v="1987-12-30T00:00:00"/>
    <n v="32.875"/>
    <x v="29"/>
    <x v="11"/>
    <x v="6"/>
  </r>
  <r>
    <d v="1987-12-31T00:00:00"/>
    <n v="30.05"/>
    <x v="30"/>
    <x v="11"/>
    <x v="6"/>
  </r>
  <r>
    <d v="1988-01-01T00:00:00"/>
    <n v="24.975000000000001"/>
    <x v="0"/>
    <x v="0"/>
    <x v="7"/>
  </r>
  <r>
    <d v="1988-01-02T00:00:00"/>
    <n v="25.5"/>
    <x v="1"/>
    <x v="0"/>
    <x v="7"/>
  </r>
  <r>
    <d v="1988-01-03T00:00:00"/>
    <n v="33.575000000000003"/>
    <x v="2"/>
    <x v="0"/>
    <x v="7"/>
  </r>
  <r>
    <d v="1988-01-04T00:00:00"/>
    <n v="33.924999999999997"/>
    <x v="3"/>
    <x v="0"/>
    <x v="7"/>
  </r>
  <r>
    <d v="1988-01-05T00:00:00"/>
    <n v="33.950000000000003"/>
    <x v="4"/>
    <x v="0"/>
    <x v="7"/>
  </r>
  <r>
    <d v="1988-01-06T00:00:00"/>
    <n v="30.35"/>
    <x v="5"/>
    <x v="0"/>
    <x v="7"/>
  </r>
  <r>
    <d v="1988-01-07T00:00:00"/>
    <n v="33.9"/>
    <x v="6"/>
    <x v="0"/>
    <x v="7"/>
  </r>
  <r>
    <d v="1988-01-08T00:00:00"/>
    <n v="33.65"/>
    <x v="7"/>
    <x v="0"/>
    <x v="7"/>
  </r>
  <r>
    <d v="1988-01-09T00:00:00"/>
    <n v="27.5"/>
    <x v="8"/>
    <x v="0"/>
    <x v="7"/>
  </r>
  <r>
    <d v="1988-01-10T00:00:00"/>
    <n v="27.875"/>
    <x v="9"/>
    <x v="0"/>
    <x v="7"/>
  </r>
  <r>
    <d v="1988-01-11T00:00:00"/>
    <n v="31.574999999999999"/>
    <x v="10"/>
    <x v="0"/>
    <x v="7"/>
  </r>
  <r>
    <d v="1988-01-12T00:00:00"/>
    <n v="30.5"/>
    <x v="11"/>
    <x v="0"/>
    <x v="7"/>
  </r>
  <r>
    <d v="1988-01-13T00:00:00"/>
    <n v="24.65"/>
    <x v="12"/>
    <x v="0"/>
    <x v="7"/>
  </r>
  <r>
    <d v="1988-01-14T00:00:00"/>
    <n v="19.774999999999999"/>
    <x v="13"/>
    <x v="0"/>
    <x v="7"/>
  </r>
  <r>
    <d v="1988-01-15T00:00:00"/>
    <n v="15.7"/>
    <x v="14"/>
    <x v="0"/>
    <x v="7"/>
  </r>
  <r>
    <d v="1988-01-16T00:00:00"/>
    <n v="21.45"/>
    <x v="15"/>
    <x v="0"/>
    <x v="7"/>
  </r>
  <r>
    <d v="1988-01-17T00:00:00"/>
    <n v="22.074999999999999"/>
    <x v="16"/>
    <x v="0"/>
    <x v="7"/>
  </r>
  <r>
    <d v="1988-01-18T00:00:00"/>
    <n v="24.675000000000001"/>
    <x v="17"/>
    <x v="0"/>
    <x v="7"/>
  </r>
  <r>
    <d v="1988-01-19T00:00:00"/>
    <n v="24.475000000000001"/>
    <x v="18"/>
    <x v="0"/>
    <x v="7"/>
  </r>
  <r>
    <d v="1988-01-20T00:00:00"/>
    <n v="17.324999999999999"/>
    <x v="19"/>
    <x v="0"/>
    <x v="7"/>
  </r>
  <r>
    <d v="1988-01-21T00:00:00"/>
    <n v="17.3"/>
    <x v="20"/>
    <x v="0"/>
    <x v="7"/>
  </r>
  <r>
    <d v="1988-01-22T00:00:00"/>
    <n v="13.574999999999999"/>
    <x v="21"/>
    <x v="0"/>
    <x v="7"/>
  </r>
  <r>
    <d v="1988-01-23T00:00:00"/>
    <n v="14.425000000000001"/>
    <x v="22"/>
    <x v="0"/>
    <x v="7"/>
  </r>
  <r>
    <d v="1988-01-24T00:00:00"/>
    <n v="18.524999999999999"/>
    <x v="23"/>
    <x v="0"/>
    <x v="7"/>
  </r>
  <r>
    <d v="1988-01-25T00:00:00"/>
    <n v="14.275"/>
    <x v="24"/>
    <x v="0"/>
    <x v="7"/>
  </r>
  <r>
    <d v="1988-01-26T00:00:00"/>
    <n v="18.625"/>
    <x v="25"/>
    <x v="0"/>
    <x v="7"/>
  </r>
  <r>
    <d v="1988-01-27T00:00:00"/>
    <n v="17.225000000000001"/>
    <x v="26"/>
    <x v="0"/>
    <x v="7"/>
  </r>
  <r>
    <d v="1988-01-28T00:00:00"/>
    <n v="20.725000000000001"/>
    <x v="27"/>
    <x v="0"/>
    <x v="7"/>
  </r>
  <r>
    <d v="1988-01-29T00:00:00"/>
    <n v="31.625"/>
    <x v="28"/>
    <x v="0"/>
    <x v="7"/>
  </r>
  <r>
    <d v="1988-01-30T00:00:00"/>
    <n v="38.200000000000003"/>
    <x v="29"/>
    <x v="0"/>
    <x v="7"/>
  </r>
  <r>
    <d v="1988-01-31T00:00:00"/>
    <n v="40.774999999999999"/>
    <x v="30"/>
    <x v="0"/>
    <x v="7"/>
  </r>
  <r>
    <d v="1988-02-01T00:00:00"/>
    <n v="35.225000000000001"/>
    <x v="0"/>
    <x v="1"/>
    <x v="7"/>
  </r>
  <r>
    <d v="1988-02-02T00:00:00"/>
    <n v="35.524999999999999"/>
    <x v="1"/>
    <x v="1"/>
    <x v="7"/>
  </r>
  <r>
    <d v="1988-02-03T00:00:00"/>
    <n v="38.65"/>
    <x v="2"/>
    <x v="1"/>
    <x v="7"/>
  </r>
  <r>
    <d v="1988-02-04T00:00:00"/>
    <n v="40.549999999999997"/>
    <x v="3"/>
    <x v="1"/>
    <x v="7"/>
  </r>
  <r>
    <d v="1988-02-05T00:00:00"/>
    <n v="36.524999999999999"/>
    <x v="4"/>
    <x v="1"/>
    <x v="7"/>
  </r>
  <r>
    <d v="1988-02-06T00:00:00"/>
    <n v="26.55"/>
    <x v="5"/>
    <x v="1"/>
    <x v="7"/>
  </r>
  <r>
    <d v="1988-02-07T00:00:00"/>
    <n v="26.4"/>
    <x v="6"/>
    <x v="1"/>
    <x v="7"/>
  </r>
  <r>
    <d v="1988-02-08T00:00:00"/>
    <n v="30.4"/>
    <x v="7"/>
    <x v="1"/>
    <x v="7"/>
  </r>
  <r>
    <d v="1988-02-09T00:00:00"/>
    <n v="37.75"/>
    <x v="8"/>
    <x v="1"/>
    <x v="7"/>
  </r>
  <r>
    <d v="1988-02-10T00:00:00"/>
    <n v="29.45"/>
    <x v="9"/>
    <x v="1"/>
    <x v="7"/>
  </r>
  <r>
    <d v="1988-02-11T00:00:00"/>
    <n v="14.824999999999999"/>
    <x v="10"/>
    <x v="1"/>
    <x v="7"/>
  </r>
  <r>
    <d v="1988-02-12T00:00:00"/>
    <n v="13.9"/>
    <x v="11"/>
    <x v="1"/>
    <x v="7"/>
  </r>
  <r>
    <d v="1988-02-13T00:00:00"/>
    <n v="19.975000000000001"/>
    <x v="12"/>
    <x v="1"/>
    <x v="7"/>
  </r>
  <r>
    <d v="1988-02-14T00:00:00"/>
    <n v="22.55"/>
    <x v="13"/>
    <x v="1"/>
    <x v="7"/>
  </r>
  <r>
    <d v="1988-02-15T00:00:00"/>
    <n v="16.475000000000001"/>
    <x v="14"/>
    <x v="1"/>
    <x v="7"/>
  </r>
  <r>
    <d v="1988-02-16T00:00:00"/>
    <n v="16.274999999999999"/>
    <x v="15"/>
    <x v="1"/>
    <x v="7"/>
  </r>
  <r>
    <d v="1988-02-17T00:00:00"/>
    <n v="14.025"/>
    <x v="16"/>
    <x v="1"/>
    <x v="7"/>
  </r>
  <r>
    <d v="1988-02-18T00:00:00"/>
    <n v="14.975"/>
    <x v="17"/>
    <x v="1"/>
    <x v="7"/>
  </r>
  <r>
    <d v="1988-02-19T00:00:00"/>
    <n v="11.2"/>
    <x v="18"/>
    <x v="1"/>
    <x v="7"/>
  </r>
  <r>
    <d v="1988-02-20T00:00:00"/>
    <n v="6.4749999999999996"/>
    <x v="19"/>
    <x v="1"/>
    <x v="7"/>
  </r>
  <r>
    <d v="1988-02-21T00:00:00"/>
    <n v="12.75"/>
    <x v="20"/>
    <x v="1"/>
    <x v="7"/>
  </r>
  <r>
    <d v="1988-02-22T00:00:00"/>
    <n v="22.175000000000001"/>
    <x v="21"/>
    <x v="1"/>
    <x v="7"/>
  </r>
  <r>
    <d v="1988-02-23T00:00:00"/>
    <n v="25.3"/>
    <x v="22"/>
    <x v="1"/>
    <x v="7"/>
  </r>
  <r>
    <d v="1988-02-24T00:00:00"/>
    <n v="14.275"/>
    <x v="23"/>
    <x v="1"/>
    <x v="7"/>
  </r>
  <r>
    <d v="1988-02-25T00:00:00"/>
    <n v="8.1750000000000007"/>
    <x v="24"/>
    <x v="1"/>
    <x v="7"/>
  </r>
  <r>
    <d v="1988-02-26T00:00:00"/>
    <n v="7.55"/>
    <x v="25"/>
    <x v="1"/>
    <x v="7"/>
  </r>
  <r>
    <d v="1988-02-27T00:00:00"/>
    <n v="10.725"/>
    <x v="26"/>
    <x v="1"/>
    <x v="7"/>
  </r>
  <r>
    <d v="1988-02-28T00:00:00"/>
    <n v="13.4"/>
    <x v="27"/>
    <x v="1"/>
    <x v="7"/>
  </r>
  <r>
    <d v="1988-02-29T00:00:00"/>
    <n v="12.925000000000001"/>
    <x v="28"/>
    <x v="1"/>
    <x v="7"/>
  </r>
  <r>
    <d v="1988-03-01T00:00:00"/>
    <n v="17.350000000000001"/>
    <x v="0"/>
    <x v="2"/>
    <x v="7"/>
  </r>
  <r>
    <d v="1988-03-02T00:00:00"/>
    <n v="16.324999999999999"/>
    <x v="1"/>
    <x v="2"/>
    <x v="7"/>
  </r>
  <r>
    <d v="1988-03-03T00:00:00"/>
    <n v="17.024999999999999"/>
    <x v="2"/>
    <x v="2"/>
    <x v="7"/>
  </r>
  <r>
    <d v="1988-03-04T00:00:00"/>
    <n v="15.775"/>
    <x v="3"/>
    <x v="2"/>
    <x v="7"/>
  </r>
  <r>
    <d v="1988-03-05T00:00:00"/>
    <n v="12.625"/>
    <x v="4"/>
    <x v="2"/>
    <x v="7"/>
  </r>
  <r>
    <d v="1988-03-06T00:00:00"/>
    <n v="15"/>
    <x v="5"/>
    <x v="2"/>
    <x v="7"/>
  </r>
  <r>
    <d v="1988-03-07T00:00:00"/>
    <n v="12.75"/>
    <x v="6"/>
    <x v="2"/>
    <x v="7"/>
  </r>
  <r>
    <d v="1988-03-08T00:00:00"/>
    <n v="7.5250000000000004"/>
    <x v="7"/>
    <x v="2"/>
    <x v="7"/>
  </r>
  <r>
    <d v="1988-03-09T00:00:00"/>
    <n v="10.8"/>
    <x v="8"/>
    <x v="2"/>
    <x v="7"/>
  </r>
  <r>
    <d v="1988-03-10T00:00:00"/>
    <n v="14.375"/>
    <x v="9"/>
    <x v="2"/>
    <x v="7"/>
  </r>
  <r>
    <d v="1988-03-11T00:00:00"/>
    <n v="15.55"/>
    <x v="10"/>
    <x v="2"/>
    <x v="7"/>
  </r>
  <r>
    <d v="1988-03-12T00:00:00"/>
    <n v="16.5"/>
    <x v="11"/>
    <x v="2"/>
    <x v="7"/>
  </r>
  <r>
    <d v="1988-03-13T00:00:00"/>
    <n v="11.074999999999999"/>
    <x v="12"/>
    <x v="2"/>
    <x v="7"/>
  </r>
  <r>
    <d v="1988-03-14T00:00:00"/>
    <n v="13.675000000000001"/>
    <x v="13"/>
    <x v="2"/>
    <x v="7"/>
  </r>
  <r>
    <d v="1988-03-15T00:00:00"/>
    <n v="18.125"/>
    <x v="14"/>
    <x v="2"/>
    <x v="7"/>
  </r>
  <r>
    <d v="1988-03-16T00:00:00"/>
    <n v="18.824999999999999"/>
    <x v="15"/>
    <x v="2"/>
    <x v="7"/>
  </r>
  <r>
    <d v="1988-03-17T00:00:00"/>
    <n v="15.875"/>
    <x v="16"/>
    <x v="2"/>
    <x v="7"/>
  </r>
  <r>
    <d v="1988-03-18T00:00:00"/>
    <n v="11.574999999999999"/>
    <x v="17"/>
    <x v="2"/>
    <x v="7"/>
  </r>
  <r>
    <d v="1988-03-19T00:00:00"/>
    <n v="10.050000000000001"/>
    <x v="18"/>
    <x v="2"/>
    <x v="7"/>
  </r>
  <r>
    <d v="1988-03-20T00:00:00"/>
    <n v="8.1"/>
    <x v="19"/>
    <x v="2"/>
    <x v="7"/>
  </r>
  <r>
    <d v="1988-03-21T00:00:00"/>
    <n v="11.824999999999999"/>
    <x v="20"/>
    <x v="2"/>
    <x v="7"/>
  </r>
  <r>
    <d v="1988-03-22T00:00:00"/>
    <n v="12.65"/>
    <x v="21"/>
    <x v="2"/>
    <x v="7"/>
  </r>
  <r>
    <d v="1988-03-23T00:00:00"/>
    <n v="10.824999999999999"/>
    <x v="22"/>
    <x v="2"/>
    <x v="7"/>
  </r>
  <r>
    <d v="1988-03-24T00:00:00"/>
    <n v="12.324999999999999"/>
    <x v="23"/>
    <x v="2"/>
    <x v="7"/>
  </r>
  <r>
    <d v="1988-03-25T00:00:00"/>
    <n v="11.925000000000001"/>
    <x v="24"/>
    <x v="2"/>
    <x v="7"/>
  </r>
  <r>
    <d v="1988-03-26T00:00:00"/>
    <n v="12.6"/>
    <x v="25"/>
    <x v="2"/>
    <x v="7"/>
  </r>
  <r>
    <d v="1988-03-27T00:00:00"/>
    <n v="16.3"/>
    <x v="26"/>
    <x v="2"/>
    <x v="7"/>
  </r>
  <r>
    <d v="1988-03-28T00:00:00"/>
    <n v="18.850000000000001"/>
    <x v="27"/>
    <x v="2"/>
    <x v="7"/>
  </r>
  <r>
    <d v="1988-03-29T00:00:00"/>
    <n v="18.95"/>
    <x v="28"/>
    <x v="2"/>
    <x v="7"/>
  </r>
  <r>
    <d v="1988-03-30T00:00:00"/>
    <n v="16.425000000000001"/>
    <x v="29"/>
    <x v="2"/>
    <x v="7"/>
  </r>
  <r>
    <d v="1988-03-31T00:00:00"/>
    <n v="8.1"/>
    <x v="30"/>
    <x v="2"/>
    <x v="7"/>
  </r>
  <r>
    <d v="1988-04-01T00:00:00"/>
    <n v="8.6999999999999993"/>
    <x v="0"/>
    <x v="3"/>
    <x v="7"/>
  </r>
  <r>
    <d v="1988-04-02T00:00:00"/>
    <n v="10.875"/>
    <x v="1"/>
    <x v="3"/>
    <x v="7"/>
  </r>
  <r>
    <d v="1988-04-03T00:00:00"/>
    <n v="9.0749999999999993"/>
    <x v="2"/>
    <x v="3"/>
    <x v="7"/>
  </r>
  <r>
    <d v="1988-04-04T00:00:00"/>
    <n v="10.85"/>
    <x v="3"/>
    <x v="3"/>
    <x v="7"/>
  </r>
  <r>
    <d v="1988-04-05T00:00:00"/>
    <n v="11.225"/>
    <x v="4"/>
    <x v="3"/>
    <x v="7"/>
  </r>
  <r>
    <d v="1988-04-06T00:00:00"/>
    <n v="9.4499999999999993"/>
    <x v="5"/>
    <x v="3"/>
    <x v="7"/>
  </r>
  <r>
    <d v="1988-04-07T00:00:00"/>
    <n v="11.824999999999999"/>
    <x v="6"/>
    <x v="3"/>
    <x v="7"/>
  </r>
  <r>
    <d v="1988-04-08T00:00:00"/>
    <n v="13.75"/>
    <x v="7"/>
    <x v="3"/>
    <x v="7"/>
  </r>
  <r>
    <d v="1988-04-09T00:00:00"/>
    <n v="11.975"/>
    <x v="8"/>
    <x v="3"/>
    <x v="7"/>
  </r>
  <r>
    <d v="1988-04-10T00:00:00"/>
    <n v="5.875"/>
    <x v="9"/>
    <x v="3"/>
    <x v="7"/>
  </r>
  <r>
    <d v="1988-04-11T00:00:00"/>
    <n v="7.875"/>
    <x v="10"/>
    <x v="3"/>
    <x v="7"/>
  </r>
  <r>
    <d v="1988-04-12T00:00:00"/>
    <n v="12"/>
    <x v="11"/>
    <x v="3"/>
    <x v="7"/>
  </r>
  <r>
    <d v="1988-04-13T00:00:00"/>
    <n v="7.1749999999999998"/>
    <x v="12"/>
    <x v="3"/>
    <x v="7"/>
  </r>
  <r>
    <d v="1988-04-14T00:00:00"/>
    <n v="4.0750000000000002"/>
    <x v="13"/>
    <x v="3"/>
    <x v="7"/>
  </r>
  <r>
    <d v="1988-04-15T00:00:00"/>
    <n v="2.4500000000000002"/>
    <x v="14"/>
    <x v="3"/>
    <x v="7"/>
  </r>
  <r>
    <d v="1988-04-16T00:00:00"/>
    <n v="6.05"/>
    <x v="15"/>
    <x v="3"/>
    <x v="7"/>
  </r>
  <r>
    <d v="1988-04-17T00:00:00"/>
    <n v="8.875"/>
    <x v="16"/>
    <x v="3"/>
    <x v="7"/>
  </r>
  <r>
    <d v="1988-04-18T00:00:00"/>
    <n v="8.2750000000000004"/>
    <x v="17"/>
    <x v="3"/>
    <x v="7"/>
  </r>
  <r>
    <d v="1988-04-19T00:00:00"/>
    <n v="9.8000000000000007"/>
    <x v="18"/>
    <x v="3"/>
    <x v="7"/>
  </r>
  <r>
    <d v="1988-04-20T00:00:00"/>
    <n v="9.2750000000000004"/>
    <x v="19"/>
    <x v="3"/>
    <x v="7"/>
  </r>
  <r>
    <d v="1988-04-21T00:00:00"/>
    <n v="9.4"/>
    <x v="20"/>
    <x v="3"/>
    <x v="7"/>
  </r>
  <r>
    <d v="1988-04-22T00:00:00"/>
    <n v="9.3000000000000007"/>
    <x v="21"/>
    <x v="3"/>
    <x v="7"/>
  </r>
  <r>
    <d v="1988-04-23T00:00:00"/>
    <n v="8.2249999999999996"/>
    <x v="22"/>
    <x v="3"/>
    <x v="7"/>
  </r>
  <r>
    <d v="1988-04-24T00:00:00"/>
    <n v="14.95"/>
    <x v="23"/>
    <x v="3"/>
    <x v="7"/>
  </r>
  <r>
    <d v="1988-04-25T00:00:00"/>
    <n v="15.125"/>
    <x v="24"/>
    <x v="3"/>
    <x v="7"/>
  </r>
  <r>
    <d v="1988-04-26T00:00:00"/>
    <n v="10.725"/>
    <x v="25"/>
    <x v="3"/>
    <x v="7"/>
  </r>
  <r>
    <d v="1988-04-27T00:00:00"/>
    <n v="5.2750000000000004"/>
    <x v="26"/>
    <x v="3"/>
    <x v="7"/>
  </r>
  <r>
    <d v="1988-04-28T00:00:00"/>
    <n v="2.5249999999999999"/>
    <x v="27"/>
    <x v="3"/>
    <x v="7"/>
  </r>
  <r>
    <d v="1988-04-29T00:00:00"/>
    <n v="2.8"/>
    <x v="28"/>
    <x v="3"/>
    <x v="7"/>
  </r>
  <r>
    <d v="1988-04-30T00:00:00"/>
    <n v="8.0250000000000004"/>
    <x v="29"/>
    <x v="3"/>
    <x v="7"/>
  </r>
  <r>
    <d v="1988-05-01T00:00:00"/>
    <n v="8.7249999999999996"/>
    <x v="0"/>
    <x v="4"/>
    <x v="7"/>
  </r>
  <r>
    <d v="1988-05-02T00:00:00"/>
    <n v="9.4"/>
    <x v="1"/>
    <x v="4"/>
    <x v="7"/>
  </r>
  <r>
    <d v="1988-05-03T00:00:00"/>
    <n v="9.7750000000000004"/>
    <x v="2"/>
    <x v="4"/>
    <x v="7"/>
  </r>
  <r>
    <d v="1988-05-04T00:00:00"/>
    <n v="8.5749999999999993"/>
    <x v="3"/>
    <x v="4"/>
    <x v="7"/>
  </r>
  <r>
    <d v="1988-05-05T00:00:00"/>
    <n v="6.2750000000000004"/>
    <x v="4"/>
    <x v="4"/>
    <x v="7"/>
  </r>
  <r>
    <d v="1988-05-06T00:00:00"/>
    <n v="6.5750000000000002"/>
    <x v="5"/>
    <x v="4"/>
    <x v="7"/>
  </r>
  <r>
    <d v="1988-05-07T00:00:00"/>
    <n v="3.9"/>
    <x v="6"/>
    <x v="4"/>
    <x v="7"/>
  </r>
  <r>
    <d v="1988-05-08T00:00:00"/>
    <n v="2.9"/>
    <x v="7"/>
    <x v="4"/>
    <x v="7"/>
  </r>
  <r>
    <d v="1988-05-09T00:00:00"/>
    <n v="0.69999999999999929"/>
    <x v="8"/>
    <x v="4"/>
    <x v="7"/>
  </r>
  <r>
    <d v="1988-05-10T00:00:00"/>
    <n v="0"/>
    <x v="9"/>
    <x v="4"/>
    <x v="7"/>
  </r>
  <r>
    <d v="1988-05-11T00:00:00"/>
    <n v="0"/>
    <x v="10"/>
    <x v="4"/>
    <x v="7"/>
  </r>
  <r>
    <d v="1988-05-12T00:00:00"/>
    <n v="0"/>
    <x v="11"/>
    <x v="4"/>
    <x v="7"/>
  </r>
  <r>
    <d v="1988-05-13T00:00:00"/>
    <n v="0"/>
    <x v="12"/>
    <x v="4"/>
    <x v="7"/>
  </r>
  <r>
    <d v="1988-05-14T00:00:00"/>
    <n v="3.375"/>
    <x v="13"/>
    <x v="4"/>
    <x v="7"/>
  </r>
  <r>
    <d v="1988-05-15T00:00:00"/>
    <n v="3.7"/>
    <x v="14"/>
    <x v="4"/>
    <x v="7"/>
  </r>
  <r>
    <d v="1988-05-16T00:00:00"/>
    <n v="0"/>
    <x v="15"/>
    <x v="4"/>
    <x v="7"/>
  </r>
  <r>
    <d v="1988-05-17T00:00:00"/>
    <n v="1.85"/>
    <x v="16"/>
    <x v="4"/>
    <x v="7"/>
  </r>
  <r>
    <d v="1988-05-18T00:00:00"/>
    <n v="5.625"/>
    <x v="17"/>
    <x v="4"/>
    <x v="7"/>
  </r>
  <r>
    <d v="1988-05-19T00:00:00"/>
    <n v="3.625"/>
    <x v="18"/>
    <x v="4"/>
    <x v="7"/>
  </r>
  <r>
    <d v="1988-05-20T00:00:00"/>
    <n v="3.7250000000000001"/>
    <x v="19"/>
    <x v="4"/>
    <x v="7"/>
  </r>
  <r>
    <d v="1988-05-21T00:00:00"/>
    <n v="2.2999999999999998"/>
    <x v="20"/>
    <x v="4"/>
    <x v="7"/>
  </r>
  <r>
    <d v="1988-05-22T00:00:00"/>
    <n v="0"/>
    <x v="21"/>
    <x v="4"/>
    <x v="7"/>
  </r>
  <r>
    <d v="1988-05-23T00:00:00"/>
    <n v="0"/>
    <x v="22"/>
    <x v="4"/>
    <x v="7"/>
  </r>
  <r>
    <d v="1988-05-24T00:00:00"/>
    <n v="5.85"/>
    <x v="23"/>
    <x v="4"/>
    <x v="7"/>
  </r>
  <r>
    <d v="1988-05-25T00:00:00"/>
    <n v="1.075"/>
    <x v="24"/>
    <x v="4"/>
    <x v="7"/>
  </r>
  <r>
    <d v="1988-05-26T00:00:00"/>
    <n v="5.0000000000000711E-2"/>
    <x v="25"/>
    <x v="4"/>
    <x v="7"/>
  </r>
  <r>
    <d v="1988-05-27T00:00:00"/>
    <n v="0.22500000000000001"/>
    <x v="26"/>
    <x v="4"/>
    <x v="7"/>
  </r>
  <r>
    <d v="1988-05-28T00:00:00"/>
    <n v="1"/>
    <x v="27"/>
    <x v="4"/>
    <x v="7"/>
  </r>
  <r>
    <d v="1988-05-29T00:00:00"/>
    <n v="2.875"/>
    <x v="28"/>
    <x v="4"/>
    <x v="7"/>
  </r>
  <r>
    <d v="1988-05-30T00:00:00"/>
    <n v="4.5250000000000004"/>
    <x v="29"/>
    <x v="4"/>
    <x v="7"/>
  </r>
  <r>
    <d v="1988-05-31T00:00:00"/>
    <n v="2.85"/>
    <x v="30"/>
    <x v="4"/>
    <x v="7"/>
  </r>
  <r>
    <d v="1988-06-01T00:00:00"/>
    <n v="2.6749999999999998"/>
    <x v="0"/>
    <x v="5"/>
    <x v="7"/>
  </r>
  <r>
    <d v="1988-06-02T00:00:00"/>
    <n v="1.875"/>
    <x v="1"/>
    <x v="5"/>
    <x v="7"/>
  </r>
  <r>
    <d v="1988-06-03T00:00:00"/>
    <n v="0"/>
    <x v="2"/>
    <x v="5"/>
    <x v="7"/>
  </r>
  <r>
    <d v="1988-06-04T00:00:00"/>
    <n v="0"/>
    <x v="3"/>
    <x v="5"/>
    <x v="7"/>
  </r>
  <r>
    <d v="1988-06-05T00:00:00"/>
    <n v="1.2749999999999999"/>
    <x v="4"/>
    <x v="5"/>
    <x v="7"/>
  </r>
  <r>
    <d v="1988-06-06T00:00:00"/>
    <n v="7.5000000000000178E-2"/>
    <x v="5"/>
    <x v="5"/>
    <x v="7"/>
  </r>
  <r>
    <d v="1988-06-07T00:00:00"/>
    <n v="1.2749999999999999"/>
    <x v="6"/>
    <x v="5"/>
    <x v="7"/>
  </r>
  <r>
    <d v="1988-06-08T00:00:00"/>
    <n v="1.35"/>
    <x v="7"/>
    <x v="5"/>
    <x v="7"/>
  </r>
  <r>
    <d v="1988-06-09T00:00:00"/>
    <n v="0.94999999999999929"/>
    <x v="8"/>
    <x v="5"/>
    <x v="7"/>
  </r>
  <r>
    <d v="1988-06-10T00:00:00"/>
    <n v="0"/>
    <x v="9"/>
    <x v="5"/>
    <x v="7"/>
  </r>
  <r>
    <d v="1988-06-11T00:00:00"/>
    <n v="2.6"/>
    <x v="10"/>
    <x v="5"/>
    <x v="7"/>
  </r>
  <r>
    <d v="1988-06-12T00:00:00"/>
    <n v="3.3250000000000002"/>
    <x v="11"/>
    <x v="5"/>
    <x v="7"/>
  </r>
  <r>
    <d v="1988-06-13T00:00:00"/>
    <n v="2.4"/>
    <x v="12"/>
    <x v="5"/>
    <x v="7"/>
  </r>
  <r>
    <d v="1988-06-14T00:00:00"/>
    <n v="1.85"/>
    <x v="13"/>
    <x v="5"/>
    <x v="7"/>
  </r>
  <r>
    <d v="1988-06-15T00:00:00"/>
    <n v="0"/>
    <x v="14"/>
    <x v="5"/>
    <x v="7"/>
  </r>
  <r>
    <d v="1988-06-16T00:00:00"/>
    <n v="0"/>
    <x v="15"/>
    <x v="5"/>
    <x v="7"/>
  </r>
  <r>
    <d v="1988-06-17T00:00:00"/>
    <n v="0"/>
    <x v="16"/>
    <x v="5"/>
    <x v="7"/>
  </r>
  <r>
    <d v="1988-06-18T00:00:00"/>
    <n v="0"/>
    <x v="17"/>
    <x v="5"/>
    <x v="7"/>
  </r>
  <r>
    <d v="1988-06-19T00:00:00"/>
    <n v="4.9999999999999822E-2"/>
    <x v="18"/>
    <x v="5"/>
    <x v="7"/>
  </r>
  <r>
    <d v="1988-06-20T00:00:00"/>
    <n v="0"/>
    <x v="19"/>
    <x v="5"/>
    <x v="7"/>
  </r>
  <r>
    <d v="1988-06-21T00:00:00"/>
    <n v="0.52500000000000002"/>
    <x v="20"/>
    <x v="5"/>
    <x v="7"/>
  </r>
  <r>
    <d v="1988-06-22T00:00:00"/>
    <n v="0"/>
    <x v="21"/>
    <x v="5"/>
    <x v="7"/>
  </r>
  <r>
    <d v="1988-06-23T00:00:00"/>
    <n v="0"/>
    <x v="22"/>
    <x v="5"/>
    <x v="7"/>
  </r>
  <r>
    <d v="1988-06-24T00:00:00"/>
    <n v="0"/>
    <x v="23"/>
    <x v="5"/>
    <x v="7"/>
  </r>
  <r>
    <d v="1988-06-25T00:00:00"/>
    <n v="0"/>
    <x v="24"/>
    <x v="5"/>
    <x v="7"/>
  </r>
  <r>
    <d v="1988-06-26T00:00:00"/>
    <n v="0"/>
    <x v="25"/>
    <x v="5"/>
    <x v="7"/>
  </r>
  <r>
    <d v="1988-06-27T00:00:00"/>
    <n v="0"/>
    <x v="26"/>
    <x v="5"/>
    <x v="7"/>
  </r>
  <r>
    <d v="1988-06-28T00:00:00"/>
    <n v="2.5000000000000355E-2"/>
    <x v="27"/>
    <x v="5"/>
    <x v="7"/>
  </r>
  <r>
    <d v="1988-06-29T00:00:00"/>
    <n v="0.97500000000000053"/>
    <x v="28"/>
    <x v="5"/>
    <x v="7"/>
  </r>
  <r>
    <d v="1988-06-30T00:00:00"/>
    <n v="0.85"/>
    <x v="29"/>
    <x v="5"/>
    <x v="7"/>
  </r>
  <r>
    <d v="1988-07-01T00:00:00"/>
    <n v="0.47499999999999998"/>
    <x v="0"/>
    <x v="6"/>
    <x v="7"/>
  </r>
  <r>
    <d v="1988-07-02T00:00:00"/>
    <n v="0"/>
    <x v="1"/>
    <x v="6"/>
    <x v="7"/>
  </r>
  <r>
    <d v="1988-07-03T00:00:00"/>
    <n v="1.175"/>
    <x v="2"/>
    <x v="6"/>
    <x v="7"/>
  </r>
  <r>
    <d v="1988-07-04T00:00:00"/>
    <n v="1.375"/>
    <x v="3"/>
    <x v="6"/>
    <x v="7"/>
  </r>
  <r>
    <d v="1988-07-05T00:00:00"/>
    <n v="3.3250000000000002"/>
    <x v="4"/>
    <x v="6"/>
    <x v="7"/>
  </r>
  <r>
    <d v="1988-07-06T00:00:00"/>
    <n v="3.4750000000000001"/>
    <x v="5"/>
    <x v="6"/>
    <x v="7"/>
  </r>
  <r>
    <d v="1988-07-07T00:00:00"/>
    <n v="0"/>
    <x v="6"/>
    <x v="6"/>
    <x v="7"/>
  </r>
  <r>
    <d v="1988-07-08T00:00:00"/>
    <n v="0"/>
    <x v="7"/>
    <x v="6"/>
    <x v="7"/>
  </r>
  <r>
    <d v="1988-07-09T00:00:00"/>
    <n v="0"/>
    <x v="8"/>
    <x v="6"/>
    <x v="7"/>
  </r>
  <r>
    <d v="1988-07-10T00:00:00"/>
    <n v="0"/>
    <x v="9"/>
    <x v="6"/>
    <x v="7"/>
  </r>
  <r>
    <d v="1988-07-11T00:00:00"/>
    <n v="0"/>
    <x v="10"/>
    <x v="6"/>
    <x v="7"/>
  </r>
  <r>
    <d v="1988-07-12T00:00:00"/>
    <n v="0.125"/>
    <x v="11"/>
    <x v="6"/>
    <x v="7"/>
  </r>
  <r>
    <d v="1988-07-13T00:00:00"/>
    <n v="0.80000000000000071"/>
    <x v="12"/>
    <x v="6"/>
    <x v="7"/>
  </r>
  <r>
    <d v="1988-07-14T00:00:00"/>
    <n v="1.7250000000000001"/>
    <x v="13"/>
    <x v="6"/>
    <x v="7"/>
  </r>
  <r>
    <d v="1988-07-15T00:00:00"/>
    <n v="1.925"/>
    <x v="14"/>
    <x v="6"/>
    <x v="7"/>
  </r>
  <r>
    <d v="1988-07-16T00:00:00"/>
    <n v="0"/>
    <x v="15"/>
    <x v="6"/>
    <x v="7"/>
  </r>
  <r>
    <d v="1988-07-17T00:00:00"/>
    <n v="1"/>
    <x v="16"/>
    <x v="6"/>
    <x v="7"/>
  </r>
  <r>
    <d v="1988-07-18T00:00:00"/>
    <n v="0.22500000000000001"/>
    <x v="17"/>
    <x v="6"/>
    <x v="7"/>
  </r>
  <r>
    <d v="1988-07-19T00:00:00"/>
    <n v="4.9999999999999822E-2"/>
    <x v="18"/>
    <x v="6"/>
    <x v="7"/>
  </r>
  <r>
    <d v="1988-07-20T00:00:00"/>
    <n v="0"/>
    <x v="19"/>
    <x v="6"/>
    <x v="7"/>
  </r>
  <r>
    <d v="1988-07-21T00:00:00"/>
    <n v="0"/>
    <x v="20"/>
    <x v="6"/>
    <x v="7"/>
  </r>
  <r>
    <d v="1988-07-22T00:00:00"/>
    <n v="0"/>
    <x v="21"/>
    <x v="6"/>
    <x v="7"/>
  </r>
  <r>
    <d v="1988-07-23T00:00:00"/>
    <n v="0.6"/>
    <x v="22"/>
    <x v="6"/>
    <x v="7"/>
  </r>
  <r>
    <d v="1988-07-24T00:00:00"/>
    <n v="0"/>
    <x v="23"/>
    <x v="6"/>
    <x v="7"/>
  </r>
  <r>
    <d v="1988-07-25T00:00:00"/>
    <n v="0"/>
    <x v="24"/>
    <x v="6"/>
    <x v="7"/>
  </r>
  <r>
    <d v="1988-07-26T00:00:00"/>
    <n v="0"/>
    <x v="25"/>
    <x v="6"/>
    <x v="7"/>
  </r>
  <r>
    <d v="1988-07-27T00:00:00"/>
    <n v="0"/>
    <x v="26"/>
    <x v="6"/>
    <x v="7"/>
  </r>
  <r>
    <d v="1988-07-28T00:00:00"/>
    <n v="0.52500000000000002"/>
    <x v="27"/>
    <x v="6"/>
    <x v="7"/>
  </r>
  <r>
    <d v="1988-07-29T00:00:00"/>
    <n v="0"/>
    <x v="28"/>
    <x v="6"/>
    <x v="7"/>
  </r>
  <r>
    <d v="1988-07-30T00:00:00"/>
    <n v="0"/>
    <x v="29"/>
    <x v="6"/>
    <x v="7"/>
  </r>
  <r>
    <d v="1988-07-31T00:00:00"/>
    <n v="0.85"/>
    <x v="30"/>
    <x v="6"/>
    <x v="7"/>
  </r>
  <r>
    <d v="1988-08-01T00:00:00"/>
    <n v="3.4"/>
    <x v="0"/>
    <x v="7"/>
    <x v="7"/>
  </r>
  <r>
    <d v="1988-08-02T00:00:00"/>
    <n v="1.05"/>
    <x v="1"/>
    <x v="7"/>
    <x v="7"/>
  </r>
  <r>
    <d v="1988-08-03T00:00:00"/>
    <n v="0"/>
    <x v="2"/>
    <x v="7"/>
    <x v="7"/>
  </r>
  <r>
    <d v="1988-08-04T00:00:00"/>
    <n v="0"/>
    <x v="3"/>
    <x v="7"/>
    <x v="7"/>
  </r>
  <r>
    <d v="1988-08-05T00:00:00"/>
    <n v="0.125"/>
    <x v="4"/>
    <x v="7"/>
    <x v="7"/>
  </r>
  <r>
    <d v="1988-08-06T00:00:00"/>
    <n v="3.75"/>
    <x v="5"/>
    <x v="7"/>
    <x v="7"/>
  </r>
  <r>
    <d v="1988-08-07T00:00:00"/>
    <n v="2.7"/>
    <x v="6"/>
    <x v="7"/>
    <x v="7"/>
  </r>
  <r>
    <d v="1988-08-08T00:00:00"/>
    <n v="0"/>
    <x v="7"/>
    <x v="7"/>
    <x v="7"/>
  </r>
  <r>
    <d v="1988-08-09T00:00:00"/>
    <n v="0"/>
    <x v="8"/>
    <x v="7"/>
    <x v="7"/>
  </r>
  <r>
    <d v="1988-08-10T00:00:00"/>
    <n v="0.7"/>
    <x v="9"/>
    <x v="7"/>
    <x v="7"/>
  </r>
  <r>
    <d v="1988-08-11T00:00:00"/>
    <n v="1.75"/>
    <x v="10"/>
    <x v="7"/>
    <x v="7"/>
  </r>
  <r>
    <d v="1988-08-12T00:00:00"/>
    <n v="0.17500000000000071"/>
    <x v="11"/>
    <x v="7"/>
    <x v="7"/>
  </r>
  <r>
    <d v="1988-08-13T00:00:00"/>
    <n v="0"/>
    <x v="12"/>
    <x v="7"/>
    <x v="7"/>
  </r>
  <r>
    <d v="1988-08-14T00:00:00"/>
    <n v="0"/>
    <x v="13"/>
    <x v="7"/>
    <x v="7"/>
  </r>
  <r>
    <d v="1988-08-15T00:00:00"/>
    <n v="0.85"/>
    <x v="14"/>
    <x v="7"/>
    <x v="7"/>
  </r>
  <r>
    <d v="1988-08-16T00:00:00"/>
    <n v="7.5000000000000178E-2"/>
    <x v="15"/>
    <x v="7"/>
    <x v="7"/>
  </r>
  <r>
    <d v="1988-08-17T00:00:00"/>
    <n v="2.5000000000000355E-2"/>
    <x v="16"/>
    <x v="7"/>
    <x v="7"/>
  </r>
  <r>
    <d v="1988-08-18T00:00:00"/>
    <n v="0"/>
    <x v="17"/>
    <x v="7"/>
    <x v="7"/>
  </r>
  <r>
    <d v="1988-08-19T00:00:00"/>
    <n v="1.325"/>
    <x v="18"/>
    <x v="7"/>
    <x v="7"/>
  </r>
  <r>
    <d v="1988-08-20T00:00:00"/>
    <n v="3.625"/>
    <x v="19"/>
    <x v="7"/>
    <x v="7"/>
  </r>
  <r>
    <d v="1988-08-21T00:00:00"/>
    <n v="0.55000000000000004"/>
    <x v="20"/>
    <x v="7"/>
    <x v="7"/>
  </r>
  <r>
    <d v="1988-08-22T00:00:00"/>
    <n v="0.2"/>
    <x v="21"/>
    <x v="7"/>
    <x v="7"/>
  </r>
  <r>
    <d v="1988-08-23T00:00:00"/>
    <n v="0"/>
    <x v="22"/>
    <x v="7"/>
    <x v="7"/>
  </r>
  <r>
    <d v="1988-08-24T00:00:00"/>
    <n v="0"/>
    <x v="23"/>
    <x v="7"/>
    <x v="7"/>
  </r>
  <r>
    <d v="1988-08-25T00:00:00"/>
    <n v="0"/>
    <x v="24"/>
    <x v="7"/>
    <x v="7"/>
  </r>
  <r>
    <d v="1988-08-26T00:00:00"/>
    <n v="3.3250000000000002"/>
    <x v="25"/>
    <x v="7"/>
    <x v="7"/>
  </r>
  <r>
    <d v="1988-08-27T00:00:00"/>
    <n v="1.6"/>
    <x v="26"/>
    <x v="7"/>
    <x v="7"/>
  </r>
  <r>
    <d v="1988-08-28T00:00:00"/>
    <n v="0"/>
    <x v="27"/>
    <x v="7"/>
    <x v="7"/>
  </r>
  <r>
    <d v="1988-08-29T00:00:00"/>
    <n v="0"/>
    <x v="28"/>
    <x v="7"/>
    <x v="7"/>
  </r>
  <r>
    <d v="1988-08-30T00:00:00"/>
    <n v="0.77499999999999947"/>
    <x v="29"/>
    <x v="7"/>
    <x v="7"/>
  </r>
  <r>
    <d v="1988-08-31T00:00:00"/>
    <n v="1.4750000000000001"/>
    <x v="30"/>
    <x v="7"/>
    <x v="7"/>
  </r>
  <r>
    <d v="1988-09-01T00:00:00"/>
    <n v="0.2"/>
    <x v="0"/>
    <x v="8"/>
    <x v="7"/>
  </r>
  <r>
    <d v="1988-09-02T00:00:00"/>
    <n v="0"/>
    <x v="1"/>
    <x v="8"/>
    <x v="7"/>
  </r>
  <r>
    <d v="1988-09-03T00:00:00"/>
    <n v="0"/>
    <x v="2"/>
    <x v="8"/>
    <x v="7"/>
  </r>
  <r>
    <d v="1988-09-04T00:00:00"/>
    <n v="0"/>
    <x v="3"/>
    <x v="8"/>
    <x v="7"/>
  </r>
  <r>
    <d v="1988-09-05T00:00:00"/>
    <n v="0"/>
    <x v="4"/>
    <x v="8"/>
    <x v="7"/>
  </r>
  <r>
    <d v="1988-09-06T00:00:00"/>
    <n v="0"/>
    <x v="5"/>
    <x v="8"/>
    <x v="7"/>
  </r>
  <r>
    <d v="1988-09-07T00:00:00"/>
    <n v="4.6500000000000004"/>
    <x v="6"/>
    <x v="8"/>
    <x v="7"/>
  </r>
  <r>
    <d v="1988-09-08T00:00:00"/>
    <n v="4.4000000000000004"/>
    <x v="7"/>
    <x v="8"/>
    <x v="7"/>
  </r>
  <r>
    <d v="1988-09-09T00:00:00"/>
    <n v="6.65"/>
    <x v="8"/>
    <x v="8"/>
    <x v="7"/>
  </r>
  <r>
    <d v="1988-09-10T00:00:00"/>
    <n v="9.4250000000000007"/>
    <x v="9"/>
    <x v="8"/>
    <x v="7"/>
  </r>
  <r>
    <d v="1988-09-11T00:00:00"/>
    <n v="6.9"/>
    <x v="10"/>
    <x v="8"/>
    <x v="7"/>
  </r>
  <r>
    <d v="1988-09-12T00:00:00"/>
    <n v="0.74999999999999911"/>
    <x v="11"/>
    <x v="8"/>
    <x v="7"/>
  </r>
  <r>
    <d v="1988-09-13T00:00:00"/>
    <n v="0.3"/>
    <x v="12"/>
    <x v="8"/>
    <x v="7"/>
  </r>
  <r>
    <d v="1988-09-14T00:00:00"/>
    <n v="0"/>
    <x v="13"/>
    <x v="8"/>
    <x v="7"/>
  </r>
  <r>
    <d v="1988-09-15T00:00:00"/>
    <n v="0.75"/>
    <x v="14"/>
    <x v="8"/>
    <x v="7"/>
  </r>
  <r>
    <d v="1988-09-16T00:00:00"/>
    <n v="7.3250000000000002"/>
    <x v="15"/>
    <x v="8"/>
    <x v="7"/>
  </r>
  <r>
    <d v="1988-09-17T00:00:00"/>
    <n v="11.4"/>
    <x v="16"/>
    <x v="8"/>
    <x v="7"/>
  </r>
  <r>
    <d v="1988-09-18T00:00:00"/>
    <n v="10.1"/>
    <x v="17"/>
    <x v="8"/>
    <x v="7"/>
  </r>
  <r>
    <d v="1988-09-19T00:00:00"/>
    <n v="9.8249999999999993"/>
    <x v="18"/>
    <x v="8"/>
    <x v="7"/>
  </r>
  <r>
    <d v="1988-09-20T00:00:00"/>
    <n v="11.55"/>
    <x v="19"/>
    <x v="8"/>
    <x v="7"/>
  </r>
  <r>
    <d v="1988-09-21T00:00:00"/>
    <n v="7.5250000000000004"/>
    <x v="20"/>
    <x v="8"/>
    <x v="7"/>
  </r>
  <r>
    <d v="1988-09-22T00:00:00"/>
    <n v="7.375"/>
    <x v="21"/>
    <x v="8"/>
    <x v="7"/>
  </r>
  <r>
    <d v="1988-09-23T00:00:00"/>
    <n v="8.875"/>
    <x v="22"/>
    <x v="8"/>
    <x v="7"/>
  </r>
  <r>
    <d v="1988-09-24T00:00:00"/>
    <n v="11.35"/>
    <x v="23"/>
    <x v="8"/>
    <x v="7"/>
  </r>
  <r>
    <d v="1988-09-25T00:00:00"/>
    <n v="11"/>
    <x v="24"/>
    <x v="8"/>
    <x v="7"/>
  </r>
  <r>
    <d v="1988-09-26T00:00:00"/>
    <n v="10.324999999999999"/>
    <x v="25"/>
    <x v="8"/>
    <x v="7"/>
  </r>
  <r>
    <d v="1988-09-27T00:00:00"/>
    <n v="8.9"/>
    <x v="26"/>
    <x v="8"/>
    <x v="7"/>
  </r>
  <r>
    <d v="1988-09-28T00:00:00"/>
    <n v="6.6"/>
    <x v="27"/>
    <x v="8"/>
    <x v="7"/>
  </r>
  <r>
    <d v="1988-09-29T00:00:00"/>
    <n v="0"/>
    <x v="28"/>
    <x v="8"/>
    <x v="7"/>
  </r>
  <r>
    <d v="1988-09-30T00:00:00"/>
    <n v="4.1500000000000004"/>
    <x v="29"/>
    <x v="8"/>
    <x v="7"/>
  </r>
  <r>
    <d v="1988-10-01T00:00:00"/>
    <n v="7.7249999999999996"/>
    <x v="0"/>
    <x v="9"/>
    <x v="7"/>
  </r>
  <r>
    <d v="1988-10-02T00:00:00"/>
    <n v="7.55"/>
    <x v="1"/>
    <x v="9"/>
    <x v="7"/>
  </r>
  <r>
    <d v="1988-10-03T00:00:00"/>
    <n v="6.625"/>
    <x v="2"/>
    <x v="9"/>
    <x v="7"/>
  </r>
  <r>
    <d v="1988-10-04T00:00:00"/>
    <n v="5"/>
    <x v="3"/>
    <x v="9"/>
    <x v="7"/>
  </r>
  <r>
    <d v="1988-10-05T00:00:00"/>
    <n v="2.8250000000000002"/>
    <x v="4"/>
    <x v="9"/>
    <x v="7"/>
  </r>
  <r>
    <d v="1988-10-06T00:00:00"/>
    <n v="3.95"/>
    <x v="5"/>
    <x v="9"/>
    <x v="7"/>
  </r>
  <r>
    <d v="1988-10-07T00:00:00"/>
    <n v="2.0750000000000002"/>
    <x v="6"/>
    <x v="9"/>
    <x v="7"/>
  </r>
  <r>
    <d v="1988-10-08T00:00:00"/>
    <n v="2.8250000000000002"/>
    <x v="7"/>
    <x v="9"/>
    <x v="7"/>
  </r>
  <r>
    <d v="1988-10-09T00:00:00"/>
    <n v="2.1"/>
    <x v="8"/>
    <x v="9"/>
    <x v="7"/>
  </r>
  <r>
    <d v="1988-10-10T00:00:00"/>
    <n v="2.9750000000000001"/>
    <x v="9"/>
    <x v="9"/>
    <x v="7"/>
  </r>
  <r>
    <d v="1988-10-11T00:00:00"/>
    <n v="3.0750000000000002"/>
    <x v="10"/>
    <x v="9"/>
    <x v="7"/>
  </r>
  <r>
    <d v="1988-10-12T00:00:00"/>
    <n v="1.25"/>
    <x v="11"/>
    <x v="9"/>
    <x v="7"/>
  </r>
  <r>
    <d v="1988-10-13T00:00:00"/>
    <n v="2.0750000000000002"/>
    <x v="12"/>
    <x v="9"/>
    <x v="7"/>
  </r>
  <r>
    <d v="1988-10-14T00:00:00"/>
    <n v="3.5750000000000002"/>
    <x v="13"/>
    <x v="9"/>
    <x v="7"/>
  </r>
  <r>
    <d v="1988-10-15T00:00:00"/>
    <n v="9.0500000000000007"/>
    <x v="14"/>
    <x v="9"/>
    <x v="7"/>
  </r>
  <r>
    <d v="1988-10-16T00:00:00"/>
    <n v="8.8249999999999993"/>
    <x v="15"/>
    <x v="9"/>
    <x v="7"/>
  </r>
  <r>
    <d v="1988-10-17T00:00:00"/>
    <n v="11.875"/>
    <x v="16"/>
    <x v="9"/>
    <x v="7"/>
  </r>
  <r>
    <d v="1988-10-18T00:00:00"/>
    <n v="13.425000000000001"/>
    <x v="17"/>
    <x v="9"/>
    <x v="7"/>
  </r>
  <r>
    <d v="1988-10-19T00:00:00"/>
    <n v="8.8249999999999993"/>
    <x v="18"/>
    <x v="9"/>
    <x v="7"/>
  </r>
  <r>
    <d v="1988-10-20T00:00:00"/>
    <n v="8.8249999999999993"/>
    <x v="19"/>
    <x v="9"/>
    <x v="7"/>
  </r>
  <r>
    <d v="1988-10-21T00:00:00"/>
    <n v="4.9249999999999998"/>
    <x v="20"/>
    <x v="9"/>
    <x v="7"/>
  </r>
  <r>
    <d v="1988-10-22T00:00:00"/>
    <n v="11.7"/>
    <x v="21"/>
    <x v="9"/>
    <x v="7"/>
  </r>
  <r>
    <d v="1988-10-23T00:00:00"/>
    <n v="8.9250000000000007"/>
    <x v="22"/>
    <x v="9"/>
    <x v="7"/>
  </r>
  <r>
    <d v="1988-10-24T00:00:00"/>
    <n v="11.7"/>
    <x v="23"/>
    <x v="9"/>
    <x v="7"/>
  </r>
  <r>
    <d v="1988-10-25T00:00:00"/>
    <n v="12.5"/>
    <x v="24"/>
    <x v="9"/>
    <x v="7"/>
  </r>
  <r>
    <d v="1988-10-26T00:00:00"/>
    <n v="14.875"/>
    <x v="25"/>
    <x v="9"/>
    <x v="7"/>
  </r>
  <r>
    <d v="1988-10-27T00:00:00"/>
    <n v="23.175000000000001"/>
    <x v="26"/>
    <x v="9"/>
    <x v="7"/>
  </r>
  <r>
    <d v="1988-10-28T00:00:00"/>
    <n v="22.85"/>
    <x v="27"/>
    <x v="9"/>
    <x v="7"/>
  </r>
  <r>
    <d v="1988-10-29T00:00:00"/>
    <n v="18.649999999999999"/>
    <x v="28"/>
    <x v="9"/>
    <x v="7"/>
  </r>
  <r>
    <d v="1988-10-30T00:00:00"/>
    <n v="10.625"/>
    <x v="29"/>
    <x v="9"/>
    <x v="7"/>
  </r>
  <r>
    <d v="1988-10-31T00:00:00"/>
    <n v="11.025"/>
    <x v="30"/>
    <x v="9"/>
    <x v="7"/>
  </r>
  <r>
    <d v="1988-11-01T00:00:00"/>
    <n v="10.35"/>
    <x v="0"/>
    <x v="10"/>
    <x v="7"/>
  </r>
  <r>
    <d v="1988-11-02T00:00:00"/>
    <n v="11.1"/>
    <x v="1"/>
    <x v="10"/>
    <x v="7"/>
  </r>
  <r>
    <d v="1988-11-03T00:00:00"/>
    <n v="11.75"/>
    <x v="2"/>
    <x v="10"/>
    <x v="7"/>
  </r>
  <r>
    <d v="1988-11-04T00:00:00"/>
    <n v="11.725"/>
    <x v="3"/>
    <x v="10"/>
    <x v="7"/>
  </r>
  <r>
    <d v="1988-11-05T00:00:00"/>
    <n v="12.875"/>
    <x v="4"/>
    <x v="10"/>
    <x v="7"/>
  </r>
  <r>
    <d v="1988-11-06T00:00:00"/>
    <n v="9.4499999999999993"/>
    <x v="5"/>
    <x v="10"/>
    <x v="7"/>
  </r>
  <r>
    <d v="1988-11-07T00:00:00"/>
    <n v="13.625"/>
    <x v="6"/>
    <x v="10"/>
    <x v="7"/>
  </r>
  <r>
    <d v="1988-11-08T00:00:00"/>
    <n v="16.675000000000001"/>
    <x v="7"/>
    <x v="10"/>
    <x v="7"/>
  </r>
  <r>
    <d v="1988-11-09T00:00:00"/>
    <n v="19.475000000000001"/>
    <x v="8"/>
    <x v="10"/>
    <x v="7"/>
  </r>
  <r>
    <d v="1988-11-10T00:00:00"/>
    <n v="20.399999999999999"/>
    <x v="9"/>
    <x v="10"/>
    <x v="7"/>
  </r>
  <r>
    <d v="1988-11-11T00:00:00"/>
    <n v="18.125"/>
    <x v="10"/>
    <x v="10"/>
    <x v="7"/>
  </r>
  <r>
    <d v="1988-11-12T00:00:00"/>
    <n v="18.824999999999999"/>
    <x v="11"/>
    <x v="10"/>
    <x v="7"/>
  </r>
  <r>
    <d v="1988-11-13T00:00:00"/>
    <n v="20.149999999999999"/>
    <x v="12"/>
    <x v="10"/>
    <x v="7"/>
  </r>
  <r>
    <d v="1988-11-14T00:00:00"/>
    <n v="20.55"/>
    <x v="13"/>
    <x v="10"/>
    <x v="7"/>
  </r>
  <r>
    <d v="1988-11-15T00:00:00"/>
    <n v="21.875"/>
    <x v="14"/>
    <x v="10"/>
    <x v="7"/>
  </r>
  <r>
    <d v="1988-11-16T00:00:00"/>
    <n v="20.125"/>
    <x v="15"/>
    <x v="10"/>
    <x v="7"/>
  </r>
  <r>
    <d v="1988-11-17T00:00:00"/>
    <n v="22.175000000000001"/>
    <x v="16"/>
    <x v="10"/>
    <x v="7"/>
  </r>
  <r>
    <d v="1988-11-18T00:00:00"/>
    <n v="21.175000000000001"/>
    <x v="17"/>
    <x v="10"/>
    <x v="7"/>
  </r>
  <r>
    <d v="1988-11-19T00:00:00"/>
    <n v="18.774999999999999"/>
    <x v="18"/>
    <x v="10"/>
    <x v="7"/>
  </r>
  <r>
    <d v="1988-11-20T00:00:00"/>
    <n v="17.675000000000001"/>
    <x v="19"/>
    <x v="10"/>
    <x v="7"/>
  </r>
  <r>
    <d v="1988-11-21T00:00:00"/>
    <n v="18.125"/>
    <x v="20"/>
    <x v="10"/>
    <x v="7"/>
  </r>
  <r>
    <d v="1988-11-22T00:00:00"/>
    <n v="16.899999999999999"/>
    <x v="21"/>
    <x v="10"/>
    <x v="7"/>
  </r>
  <r>
    <d v="1988-11-23T00:00:00"/>
    <n v="14.15"/>
    <x v="22"/>
    <x v="10"/>
    <x v="7"/>
  </r>
  <r>
    <d v="1988-11-24T00:00:00"/>
    <n v="20.7"/>
    <x v="23"/>
    <x v="10"/>
    <x v="7"/>
  </r>
  <r>
    <d v="1988-11-25T00:00:00"/>
    <n v="24.95"/>
    <x v="24"/>
    <x v="10"/>
    <x v="7"/>
  </r>
  <r>
    <d v="1988-11-26T00:00:00"/>
    <n v="31.675000000000001"/>
    <x v="25"/>
    <x v="10"/>
    <x v="7"/>
  </r>
  <r>
    <d v="1988-11-27T00:00:00"/>
    <n v="21.725000000000001"/>
    <x v="26"/>
    <x v="10"/>
    <x v="7"/>
  </r>
  <r>
    <d v="1988-11-28T00:00:00"/>
    <n v="16.725000000000001"/>
    <x v="27"/>
    <x v="10"/>
    <x v="7"/>
  </r>
  <r>
    <d v="1988-11-29T00:00:00"/>
    <n v="15.3"/>
    <x v="28"/>
    <x v="10"/>
    <x v="7"/>
  </r>
  <r>
    <d v="1988-11-30T00:00:00"/>
    <n v="8.9250000000000007"/>
    <x v="29"/>
    <x v="10"/>
    <x v="7"/>
  </r>
  <r>
    <d v="1988-12-01T00:00:00"/>
    <n v="11.125"/>
    <x v="0"/>
    <x v="11"/>
    <x v="7"/>
  </r>
  <r>
    <d v="1988-12-02T00:00:00"/>
    <n v="14.375"/>
    <x v="1"/>
    <x v="11"/>
    <x v="7"/>
  </r>
  <r>
    <d v="1988-12-03T00:00:00"/>
    <n v="16.274999999999999"/>
    <x v="2"/>
    <x v="11"/>
    <x v="7"/>
  </r>
  <r>
    <d v="1988-12-04T00:00:00"/>
    <n v="9.6999999999999993"/>
    <x v="3"/>
    <x v="11"/>
    <x v="7"/>
  </r>
  <r>
    <d v="1988-12-05T00:00:00"/>
    <n v="12.05"/>
    <x v="4"/>
    <x v="11"/>
    <x v="7"/>
  </r>
  <r>
    <d v="1988-12-06T00:00:00"/>
    <n v="19.425000000000001"/>
    <x v="5"/>
    <x v="11"/>
    <x v="7"/>
  </r>
  <r>
    <d v="1988-12-07T00:00:00"/>
    <n v="26.024999999999999"/>
    <x v="6"/>
    <x v="11"/>
    <x v="7"/>
  </r>
  <r>
    <d v="1988-12-08T00:00:00"/>
    <n v="24.175000000000001"/>
    <x v="7"/>
    <x v="11"/>
    <x v="7"/>
  </r>
  <r>
    <d v="1988-12-09T00:00:00"/>
    <n v="18.675000000000001"/>
    <x v="8"/>
    <x v="11"/>
    <x v="7"/>
  </r>
  <r>
    <d v="1988-12-10T00:00:00"/>
    <n v="15.65"/>
    <x v="9"/>
    <x v="11"/>
    <x v="7"/>
  </r>
  <r>
    <d v="1988-12-11T00:00:00"/>
    <n v="14.65"/>
    <x v="10"/>
    <x v="11"/>
    <x v="7"/>
  </r>
  <r>
    <d v="1988-12-12T00:00:00"/>
    <n v="13.175000000000001"/>
    <x v="11"/>
    <x v="11"/>
    <x v="7"/>
  </r>
  <r>
    <d v="1988-12-13T00:00:00"/>
    <n v="17.125"/>
    <x v="12"/>
    <x v="11"/>
    <x v="7"/>
  </r>
  <r>
    <d v="1988-12-14T00:00:00"/>
    <n v="22.324999999999999"/>
    <x v="13"/>
    <x v="11"/>
    <x v="7"/>
  </r>
  <r>
    <d v="1988-12-15T00:00:00"/>
    <n v="18.274999999999999"/>
    <x v="14"/>
    <x v="11"/>
    <x v="7"/>
  </r>
  <r>
    <d v="1988-12-16T00:00:00"/>
    <n v="16.899999999999999"/>
    <x v="15"/>
    <x v="11"/>
    <x v="7"/>
  </r>
  <r>
    <d v="1988-12-17T00:00:00"/>
    <n v="13.2"/>
    <x v="16"/>
    <x v="11"/>
    <x v="7"/>
  </r>
  <r>
    <d v="1988-12-18T00:00:00"/>
    <n v="12.45"/>
    <x v="17"/>
    <x v="11"/>
    <x v="7"/>
  </r>
  <r>
    <d v="1988-12-19T00:00:00"/>
    <n v="21.05"/>
    <x v="18"/>
    <x v="11"/>
    <x v="7"/>
  </r>
  <r>
    <d v="1988-12-20T00:00:00"/>
    <n v="24.975000000000001"/>
    <x v="19"/>
    <x v="11"/>
    <x v="7"/>
  </r>
  <r>
    <d v="1988-12-21T00:00:00"/>
    <n v="27.05"/>
    <x v="20"/>
    <x v="11"/>
    <x v="7"/>
  </r>
  <r>
    <d v="1988-12-22T00:00:00"/>
    <n v="26.25"/>
    <x v="21"/>
    <x v="11"/>
    <x v="7"/>
  </r>
  <r>
    <d v="1988-12-23T00:00:00"/>
    <n v="27.574999999999999"/>
    <x v="22"/>
    <x v="11"/>
    <x v="7"/>
  </r>
  <r>
    <d v="1988-12-24T00:00:00"/>
    <n v="29.774999999999999"/>
    <x v="23"/>
    <x v="11"/>
    <x v="7"/>
  </r>
  <r>
    <d v="1988-12-25T00:00:00"/>
    <n v="33.625"/>
    <x v="24"/>
    <x v="11"/>
    <x v="7"/>
  </r>
  <r>
    <d v="1988-12-26T00:00:00"/>
    <n v="31.975000000000001"/>
    <x v="25"/>
    <x v="11"/>
    <x v="7"/>
  </r>
  <r>
    <d v="1988-12-27T00:00:00"/>
    <n v="30.3"/>
    <x v="26"/>
    <x v="11"/>
    <x v="7"/>
  </r>
  <r>
    <d v="1988-12-28T00:00:00"/>
    <n v="25.625"/>
    <x v="27"/>
    <x v="11"/>
    <x v="7"/>
  </r>
  <r>
    <d v="1988-12-29T00:00:00"/>
    <n v="18.375"/>
    <x v="28"/>
    <x v="11"/>
    <x v="7"/>
  </r>
  <r>
    <d v="1988-12-30T00:00:00"/>
    <n v="25.774999999999999"/>
    <x v="29"/>
    <x v="11"/>
    <x v="7"/>
  </r>
  <r>
    <d v="1988-12-31T00:00:00"/>
    <n v="36.375"/>
    <x v="30"/>
    <x v="11"/>
    <x v="7"/>
  </r>
  <r>
    <d v="1989-01-01T00:00:00"/>
    <n v="29.05"/>
    <x v="0"/>
    <x v="0"/>
    <x v="8"/>
  </r>
  <r>
    <d v="1989-01-02T00:00:00"/>
    <n v="20.175000000000001"/>
    <x v="1"/>
    <x v="0"/>
    <x v="8"/>
  </r>
  <r>
    <d v="1989-01-03T00:00:00"/>
    <n v="19.774999999999999"/>
    <x v="2"/>
    <x v="0"/>
    <x v="8"/>
  </r>
  <r>
    <d v="1989-01-04T00:00:00"/>
    <n v="19.675000000000001"/>
    <x v="3"/>
    <x v="0"/>
    <x v="8"/>
  </r>
  <r>
    <d v="1989-01-05T00:00:00"/>
    <n v="25.475000000000001"/>
    <x v="4"/>
    <x v="0"/>
    <x v="8"/>
  </r>
  <r>
    <d v="1989-01-06T00:00:00"/>
    <n v="34.674999999999997"/>
    <x v="5"/>
    <x v="0"/>
    <x v="8"/>
  </r>
  <r>
    <d v="1989-01-07T00:00:00"/>
    <n v="41.9"/>
    <x v="6"/>
    <x v="0"/>
    <x v="8"/>
  </r>
  <r>
    <d v="1989-01-08T00:00:00"/>
    <n v="41.475000000000001"/>
    <x v="7"/>
    <x v="0"/>
    <x v="8"/>
  </r>
  <r>
    <d v="1989-01-09T00:00:00"/>
    <n v="36.15"/>
    <x v="8"/>
    <x v="0"/>
    <x v="8"/>
  </r>
  <r>
    <d v="1989-01-10T00:00:00"/>
    <n v="30.35"/>
    <x v="9"/>
    <x v="0"/>
    <x v="8"/>
  </r>
  <r>
    <d v="1989-01-11T00:00:00"/>
    <n v="22.574999999999999"/>
    <x v="10"/>
    <x v="0"/>
    <x v="8"/>
  </r>
  <r>
    <d v="1989-01-12T00:00:00"/>
    <n v="18.05"/>
    <x v="11"/>
    <x v="0"/>
    <x v="8"/>
  </r>
  <r>
    <d v="1989-01-13T00:00:00"/>
    <n v="18.074999999999999"/>
    <x v="12"/>
    <x v="0"/>
    <x v="8"/>
  </r>
  <r>
    <d v="1989-01-14T00:00:00"/>
    <n v="26.3"/>
    <x v="13"/>
    <x v="0"/>
    <x v="8"/>
  </r>
  <r>
    <d v="1989-01-15T00:00:00"/>
    <n v="23"/>
    <x v="14"/>
    <x v="0"/>
    <x v="8"/>
  </r>
  <r>
    <d v="1989-01-16T00:00:00"/>
    <n v="19.574999999999999"/>
    <x v="15"/>
    <x v="0"/>
    <x v="8"/>
  </r>
  <r>
    <d v="1989-01-17T00:00:00"/>
    <n v="16.899999999999999"/>
    <x v="16"/>
    <x v="0"/>
    <x v="8"/>
  </r>
  <r>
    <d v="1989-01-18T00:00:00"/>
    <n v="15.574999999999999"/>
    <x v="17"/>
    <x v="0"/>
    <x v="8"/>
  </r>
  <r>
    <d v="1989-01-19T00:00:00"/>
    <n v="21.35"/>
    <x v="18"/>
    <x v="0"/>
    <x v="8"/>
  </r>
  <r>
    <d v="1989-01-20T00:00:00"/>
    <n v="14.15"/>
    <x v="19"/>
    <x v="0"/>
    <x v="8"/>
  </r>
  <r>
    <d v="1989-01-21T00:00:00"/>
    <n v="18.100000000000001"/>
    <x v="20"/>
    <x v="0"/>
    <x v="8"/>
  </r>
  <r>
    <d v="1989-01-22T00:00:00"/>
    <n v="25.024999999999999"/>
    <x v="21"/>
    <x v="0"/>
    <x v="8"/>
  </r>
  <r>
    <d v="1989-01-23T00:00:00"/>
    <n v="27.274999999999999"/>
    <x v="22"/>
    <x v="0"/>
    <x v="8"/>
  </r>
  <r>
    <d v="1989-01-24T00:00:00"/>
    <n v="26.45"/>
    <x v="23"/>
    <x v="0"/>
    <x v="8"/>
  </r>
  <r>
    <d v="1989-01-25T00:00:00"/>
    <n v="18.75"/>
    <x v="24"/>
    <x v="0"/>
    <x v="8"/>
  </r>
  <r>
    <d v="1989-01-26T00:00:00"/>
    <n v="10.175000000000001"/>
    <x v="25"/>
    <x v="0"/>
    <x v="8"/>
  </r>
  <r>
    <d v="1989-01-27T00:00:00"/>
    <n v="12.925000000000001"/>
    <x v="26"/>
    <x v="0"/>
    <x v="8"/>
  </r>
  <r>
    <d v="1989-01-28T00:00:00"/>
    <n v="14.45"/>
    <x v="27"/>
    <x v="0"/>
    <x v="8"/>
  </r>
  <r>
    <d v="1989-01-29T00:00:00"/>
    <n v="10.199999999999999"/>
    <x v="28"/>
    <x v="0"/>
    <x v="8"/>
  </r>
  <r>
    <d v="1989-01-30T00:00:00"/>
    <n v="24.45"/>
    <x v="29"/>
    <x v="0"/>
    <x v="8"/>
  </r>
  <r>
    <d v="1989-01-31T00:00:00"/>
    <n v="45.325000000000003"/>
    <x v="30"/>
    <x v="0"/>
    <x v="8"/>
  </r>
  <r>
    <d v="1989-02-01T00:00:00"/>
    <n v="49.825000000000003"/>
    <x v="0"/>
    <x v="1"/>
    <x v="8"/>
  </r>
  <r>
    <d v="1989-02-02T00:00:00"/>
    <n v="49.1"/>
    <x v="1"/>
    <x v="1"/>
    <x v="8"/>
  </r>
  <r>
    <d v="1989-02-03T00:00:00"/>
    <n v="43"/>
    <x v="2"/>
    <x v="1"/>
    <x v="8"/>
  </r>
  <r>
    <d v="1989-02-04T00:00:00"/>
    <n v="31.774999999999999"/>
    <x v="3"/>
    <x v="1"/>
    <x v="8"/>
  </r>
  <r>
    <d v="1989-02-05T00:00:00"/>
    <n v="24.35"/>
    <x v="4"/>
    <x v="1"/>
    <x v="8"/>
  </r>
  <r>
    <d v="1989-02-06T00:00:00"/>
    <n v="21.3"/>
    <x v="5"/>
    <x v="1"/>
    <x v="8"/>
  </r>
  <r>
    <d v="1989-02-07T00:00:00"/>
    <n v="27.824999999999999"/>
    <x v="6"/>
    <x v="1"/>
    <x v="8"/>
  </r>
  <r>
    <d v="1989-02-08T00:00:00"/>
    <n v="27.574999999999999"/>
    <x v="7"/>
    <x v="1"/>
    <x v="8"/>
  </r>
  <r>
    <d v="1989-02-09T00:00:00"/>
    <n v="19.100000000000001"/>
    <x v="8"/>
    <x v="1"/>
    <x v="8"/>
  </r>
  <r>
    <d v="1989-02-10T00:00:00"/>
    <n v="20.3"/>
    <x v="9"/>
    <x v="1"/>
    <x v="8"/>
  </r>
  <r>
    <d v="1989-02-11T00:00:00"/>
    <n v="21.675000000000001"/>
    <x v="10"/>
    <x v="1"/>
    <x v="8"/>
  </r>
  <r>
    <d v="1989-02-12T00:00:00"/>
    <n v="18.2"/>
    <x v="11"/>
    <x v="1"/>
    <x v="8"/>
  </r>
  <r>
    <d v="1989-02-13T00:00:00"/>
    <n v="23.9"/>
    <x v="12"/>
    <x v="1"/>
    <x v="8"/>
  </r>
  <r>
    <d v="1989-02-14T00:00:00"/>
    <n v="30.9"/>
    <x v="13"/>
    <x v="1"/>
    <x v="8"/>
  </r>
  <r>
    <d v="1989-02-15T00:00:00"/>
    <n v="37.549999999999997"/>
    <x v="14"/>
    <x v="1"/>
    <x v="8"/>
  </r>
  <r>
    <d v="1989-02-16T00:00:00"/>
    <n v="41.174999999999997"/>
    <x v="15"/>
    <x v="1"/>
    <x v="8"/>
  </r>
  <r>
    <d v="1989-02-17T00:00:00"/>
    <n v="40.450000000000003"/>
    <x v="16"/>
    <x v="1"/>
    <x v="8"/>
  </r>
  <r>
    <d v="1989-02-18T00:00:00"/>
    <n v="34"/>
    <x v="17"/>
    <x v="1"/>
    <x v="8"/>
  </r>
  <r>
    <d v="1989-02-19T00:00:00"/>
    <n v="29.625"/>
    <x v="18"/>
    <x v="1"/>
    <x v="8"/>
  </r>
  <r>
    <d v="1989-02-20T00:00:00"/>
    <n v="25.65"/>
    <x v="19"/>
    <x v="1"/>
    <x v="8"/>
  </r>
  <r>
    <d v="1989-02-21T00:00:00"/>
    <n v="24.175000000000001"/>
    <x v="20"/>
    <x v="1"/>
    <x v="8"/>
  </r>
  <r>
    <d v="1989-02-22T00:00:00"/>
    <n v="21.05"/>
    <x v="21"/>
    <x v="1"/>
    <x v="8"/>
  </r>
  <r>
    <d v="1989-02-23T00:00:00"/>
    <n v="14.8"/>
    <x v="22"/>
    <x v="1"/>
    <x v="8"/>
  </r>
  <r>
    <d v="1989-02-24T00:00:00"/>
    <n v="18.524999999999999"/>
    <x v="23"/>
    <x v="1"/>
    <x v="8"/>
  </r>
  <r>
    <d v="1989-02-25T00:00:00"/>
    <n v="26.425000000000001"/>
    <x v="24"/>
    <x v="1"/>
    <x v="8"/>
  </r>
  <r>
    <d v="1989-02-26T00:00:00"/>
    <n v="24.4"/>
    <x v="25"/>
    <x v="1"/>
    <x v="8"/>
  </r>
  <r>
    <d v="1989-02-27T00:00:00"/>
    <n v="25.1"/>
    <x v="26"/>
    <x v="1"/>
    <x v="8"/>
  </r>
  <r>
    <d v="1989-02-28T00:00:00"/>
    <n v="35.875"/>
    <x v="27"/>
    <x v="1"/>
    <x v="8"/>
  </r>
  <r>
    <d v="1989-03-01T00:00:00"/>
    <n v="36.725000000000001"/>
    <x v="0"/>
    <x v="2"/>
    <x v="8"/>
  </r>
  <r>
    <d v="1989-03-02T00:00:00"/>
    <n v="37.5"/>
    <x v="1"/>
    <x v="2"/>
    <x v="8"/>
  </r>
  <r>
    <d v="1989-03-03T00:00:00"/>
    <n v="35.575000000000003"/>
    <x v="2"/>
    <x v="2"/>
    <x v="8"/>
  </r>
  <r>
    <d v="1989-03-04T00:00:00"/>
    <n v="32.200000000000003"/>
    <x v="3"/>
    <x v="2"/>
    <x v="8"/>
  </r>
  <r>
    <d v="1989-03-05T00:00:00"/>
    <n v="25.475000000000001"/>
    <x v="4"/>
    <x v="2"/>
    <x v="8"/>
  </r>
  <r>
    <d v="1989-03-06T00:00:00"/>
    <n v="19.875"/>
    <x v="5"/>
    <x v="2"/>
    <x v="8"/>
  </r>
  <r>
    <d v="1989-03-07T00:00:00"/>
    <n v="18.475000000000001"/>
    <x v="6"/>
    <x v="2"/>
    <x v="8"/>
  </r>
  <r>
    <d v="1989-03-08T00:00:00"/>
    <n v="18.25"/>
    <x v="7"/>
    <x v="2"/>
    <x v="8"/>
  </r>
  <r>
    <d v="1989-03-09T00:00:00"/>
    <n v="17.725000000000001"/>
    <x v="8"/>
    <x v="2"/>
    <x v="8"/>
  </r>
  <r>
    <d v="1989-03-10T00:00:00"/>
    <n v="25.05"/>
    <x v="9"/>
    <x v="2"/>
    <x v="8"/>
  </r>
  <r>
    <d v="1989-03-11T00:00:00"/>
    <n v="32.200000000000003"/>
    <x v="10"/>
    <x v="2"/>
    <x v="8"/>
  </r>
  <r>
    <d v="1989-03-12T00:00:00"/>
    <n v="28.774999999999999"/>
    <x v="11"/>
    <x v="2"/>
    <x v="8"/>
  </r>
  <r>
    <d v="1989-03-13T00:00:00"/>
    <n v="27.85"/>
    <x v="12"/>
    <x v="2"/>
    <x v="8"/>
  </r>
  <r>
    <d v="1989-03-14T00:00:00"/>
    <n v="22.85"/>
    <x v="13"/>
    <x v="2"/>
    <x v="8"/>
  </r>
  <r>
    <d v="1989-03-15T00:00:00"/>
    <n v="27.15"/>
    <x v="14"/>
    <x v="2"/>
    <x v="8"/>
  </r>
  <r>
    <d v="1989-03-16T00:00:00"/>
    <n v="32.75"/>
    <x v="15"/>
    <x v="2"/>
    <x v="8"/>
  </r>
  <r>
    <d v="1989-03-17T00:00:00"/>
    <n v="34.825000000000003"/>
    <x v="16"/>
    <x v="2"/>
    <x v="8"/>
  </r>
  <r>
    <d v="1989-03-18T00:00:00"/>
    <n v="30.05"/>
    <x v="17"/>
    <x v="2"/>
    <x v="8"/>
  </r>
  <r>
    <d v="1989-03-19T00:00:00"/>
    <n v="25.975000000000001"/>
    <x v="18"/>
    <x v="2"/>
    <x v="8"/>
  </r>
  <r>
    <d v="1989-03-20T00:00:00"/>
    <n v="23.725000000000001"/>
    <x v="19"/>
    <x v="2"/>
    <x v="8"/>
  </r>
  <r>
    <d v="1989-03-21T00:00:00"/>
    <n v="22.024999999999999"/>
    <x v="20"/>
    <x v="2"/>
    <x v="8"/>
  </r>
  <r>
    <d v="1989-03-22T00:00:00"/>
    <n v="18.25"/>
    <x v="21"/>
    <x v="2"/>
    <x v="8"/>
  </r>
  <r>
    <d v="1989-03-23T00:00:00"/>
    <n v="14.475"/>
    <x v="22"/>
    <x v="2"/>
    <x v="8"/>
  </r>
  <r>
    <d v="1989-03-24T00:00:00"/>
    <n v="15.675000000000001"/>
    <x v="23"/>
    <x v="2"/>
    <x v="8"/>
  </r>
  <r>
    <d v="1989-03-25T00:00:00"/>
    <n v="16.524999999999999"/>
    <x v="24"/>
    <x v="2"/>
    <x v="8"/>
  </r>
  <r>
    <d v="1989-03-26T00:00:00"/>
    <n v="17.725000000000001"/>
    <x v="25"/>
    <x v="2"/>
    <x v="8"/>
  </r>
  <r>
    <d v="1989-03-27T00:00:00"/>
    <n v="12.95"/>
    <x v="26"/>
    <x v="2"/>
    <x v="8"/>
  </r>
  <r>
    <d v="1989-03-28T00:00:00"/>
    <n v="16.25"/>
    <x v="27"/>
    <x v="2"/>
    <x v="8"/>
  </r>
  <r>
    <d v="1989-03-29T00:00:00"/>
    <n v="16.024999999999999"/>
    <x v="28"/>
    <x v="2"/>
    <x v="8"/>
  </r>
  <r>
    <d v="1989-03-30T00:00:00"/>
    <n v="13.85"/>
    <x v="29"/>
    <x v="2"/>
    <x v="8"/>
  </r>
  <r>
    <d v="1989-03-31T00:00:00"/>
    <n v="12.125"/>
    <x v="30"/>
    <x v="2"/>
    <x v="8"/>
  </r>
  <r>
    <d v="1989-04-01T00:00:00"/>
    <n v="13.1"/>
    <x v="0"/>
    <x v="3"/>
    <x v="8"/>
  </r>
  <r>
    <d v="1989-04-02T00:00:00"/>
    <n v="12.65"/>
    <x v="1"/>
    <x v="3"/>
    <x v="8"/>
  </r>
  <r>
    <d v="1989-04-03T00:00:00"/>
    <n v="12.925000000000001"/>
    <x v="2"/>
    <x v="3"/>
    <x v="8"/>
  </r>
  <r>
    <d v="1989-04-04T00:00:00"/>
    <n v="12.125"/>
    <x v="3"/>
    <x v="3"/>
    <x v="8"/>
  </r>
  <r>
    <d v="1989-04-05T00:00:00"/>
    <n v="12.3"/>
    <x v="4"/>
    <x v="3"/>
    <x v="8"/>
  </r>
  <r>
    <d v="1989-04-06T00:00:00"/>
    <n v="13.5"/>
    <x v="5"/>
    <x v="3"/>
    <x v="8"/>
  </r>
  <r>
    <d v="1989-04-07T00:00:00"/>
    <n v="13.5"/>
    <x v="6"/>
    <x v="3"/>
    <x v="8"/>
  </r>
  <r>
    <d v="1989-04-08T00:00:00"/>
    <n v="16"/>
    <x v="7"/>
    <x v="3"/>
    <x v="8"/>
  </r>
  <r>
    <d v="1989-04-09T00:00:00"/>
    <n v="13.675000000000001"/>
    <x v="8"/>
    <x v="3"/>
    <x v="8"/>
  </r>
  <r>
    <d v="1989-04-10T00:00:00"/>
    <n v="11.824999999999999"/>
    <x v="9"/>
    <x v="3"/>
    <x v="8"/>
  </r>
  <r>
    <d v="1989-04-11T00:00:00"/>
    <n v="9.2249999999999996"/>
    <x v="10"/>
    <x v="3"/>
    <x v="8"/>
  </r>
  <r>
    <d v="1989-04-12T00:00:00"/>
    <n v="7.9749999999999996"/>
    <x v="11"/>
    <x v="3"/>
    <x v="8"/>
  </r>
  <r>
    <d v="1989-04-13T00:00:00"/>
    <n v="10.375"/>
    <x v="12"/>
    <x v="3"/>
    <x v="8"/>
  </r>
  <r>
    <d v="1989-04-14T00:00:00"/>
    <n v="7.15"/>
    <x v="13"/>
    <x v="3"/>
    <x v="8"/>
  </r>
  <r>
    <d v="1989-04-15T00:00:00"/>
    <n v="8.2249999999999996"/>
    <x v="14"/>
    <x v="3"/>
    <x v="8"/>
  </r>
  <r>
    <d v="1989-04-16T00:00:00"/>
    <n v="20"/>
    <x v="15"/>
    <x v="3"/>
    <x v="8"/>
  </r>
  <r>
    <d v="1989-04-17T00:00:00"/>
    <n v="13.824999999999999"/>
    <x v="16"/>
    <x v="3"/>
    <x v="8"/>
  </r>
  <r>
    <d v="1989-04-18T00:00:00"/>
    <n v="8.7750000000000004"/>
    <x v="17"/>
    <x v="3"/>
    <x v="8"/>
  </r>
  <r>
    <d v="1989-04-19T00:00:00"/>
    <n v="7.6749999999999998"/>
    <x v="18"/>
    <x v="3"/>
    <x v="8"/>
  </r>
  <r>
    <d v="1989-04-20T00:00:00"/>
    <n v="3.7749999999999999"/>
    <x v="19"/>
    <x v="3"/>
    <x v="8"/>
  </r>
  <r>
    <d v="1989-04-21T00:00:00"/>
    <n v="2.8"/>
    <x v="20"/>
    <x v="3"/>
    <x v="8"/>
  </r>
  <r>
    <d v="1989-04-22T00:00:00"/>
    <n v="11.375"/>
    <x v="21"/>
    <x v="3"/>
    <x v="8"/>
  </r>
  <r>
    <d v="1989-04-23T00:00:00"/>
    <n v="12"/>
    <x v="22"/>
    <x v="3"/>
    <x v="8"/>
  </r>
  <r>
    <d v="1989-04-24T00:00:00"/>
    <n v="10.324999999999999"/>
    <x v="23"/>
    <x v="3"/>
    <x v="8"/>
  </r>
  <r>
    <d v="1989-04-25T00:00:00"/>
    <n v="12"/>
    <x v="24"/>
    <x v="3"/>
    <x v="8"/>
  </r>
  <r>
    <d v="1989-04-26T00:00:00"/>
    <n v="11.55"/>
    <x v="25"/>
    <x v="3"/>
    <x v="8"/>
  </r>
  <r>
    <d v="1989-04-27T00:00:00"/>
    <n v="10.074999999999999"/>
    <x v="26"/>
    <x v="3"/>
    <x v="8"/>
  </r>
  <r>
    <d v="1989-04-28T00:00:00"/>
    <n v="9.1"/>
    <x v="27"/>
    <x v="3"/>
    <x v="8"/>
  </r>
  <r>
    <d v="1989-04-29T00:00:00"/>
    <n v="6.8"/>
    <x v="28"/>
    <x v="3"/>
    <x v="8"/>
  </r>
  <r>
    <d v="1989-04-30T00:00:00"/>
    <n v="4.5250000000000004"/>
    <x v="29"/>
    <x v="3"/>
    <x v="8"/>
  </r>
  <r>
    <d v="1989-05-01T00:00:00"/>
    <n v="6.3"/>
    <x v="0"/>
    <x v="4"/>
    <x v="8"/>
  </r>
  <r>
    <d v="1989-05-02T00:00:00"/>
    <n v="10.225"/>
    <x v="1"/>
    <x v="4"/>
    <x v="8"/>
  </r>
  <r>
    <d v="1989-05-03T00:00:00"/>
    <n v="7.0250000000000004"/>
    <x v="2"/>
    <x v="4"/>
    <x v="8"/>
  </r>
  <r>
    <d v="1989-05-04T00:00:00"/>
    <n v="6.8250000000000002"/>
    <x v="3"/>
    <x v="4"/>
    <x v="8"/>
  </r>
  <r>
    <d v="1989-05-05T00:00:00"/>
    <n v="1.75"/>
    <x v="4"/>
    <x v="4"/>
    <x v="8"/>
  </r>
  <r>
    <d v="1989-05-06T00:00:00"/>
    <n v="0.22500000000000001"/>
    <x v="5"/>
    <x v="4"/>
    <x v="8"/>
  </r>
  <r>
    <d v="1989-05-07T00:00:00"/>
    <n v="2.7749999999999999"/>
    <x v="6"/>
    <x v="4"/>
    <x v="8"/>
  </r>
  <r>
    <d v="1989-05-08T00:00:00"/>
    <n v="2.0750000000000002"/>
    <x v="7"/>
    <x v="4"/>
    <x v="8"/>
  </r>
  <r>
    <d v="1989-05-09T00:00:00"/>
    <n v="1.125"/>
    <x v="8"/>
    <x v="4"/>
    <x v="8"/>
  </r>
  <r>
    <d v="1989-05-10T00:00:00"/>
    <n v="0"/>
    <x v="9"/>
    <x v="4"/>
    <x v="8"/>
  </r>
  <r>
    <d v="1989-05-11T00:00:00"/>
    <n v="5"/>
    <x v="10"/>
    <x v="4"/>
    <x v="8"/>
  </r>
  <r>
    <d v="1989-05-12T00:00:00"/>
    <n v="7.0250000000000004"/>
    <x v="11"/>
    <x v="4"/>
    <x v="8"/>
  </r>
  <r>
    <d v="1989-05-13T00:00:00"/>
    <n v="7.4"/>
    <x v="12"/>
    <x v="4"/>
    <x v="8"/>
  </r>
  <r>
    <d v="1989-05-14T00:00:00"/>
    <n v="5.3250000000000002"/>
    <x v="13"/>
    <x v="4"/>
    <x v="8"/>
  </r>
  <r>
    <d v="1989-05-15T00:00:00"/>
    <n v="2.5"/>
    <x v="14"/>
    <x v="4"/>
    <x v="8"/>
  </r>
  <r>
    <d v="1989-05-16T00:00:00"/>
    <n v="1.75"/>
    <x v="15"/>
    <x v="4"/>
    <x v="8"/>
  </r>
  <r>
    <d v="1989-05-17T00:00:00"/>
    <n v="3.2749999999999999"/>
    <x v="16"/>
    <x v="4"/>
    <x v="8"/>
  </r>
  <r>
    <d v="1989-05-18T00:00:00"/>
    <n v="4.9000000000000004"/>
    <x v="17"/>
    <x v="4"/>
    <x v="8"/>
  </r>
  <r>
    <d v="1989-05-19T00:00:00"/>
    <n v="9.125"/>
    <x v="18"/>
    <x v="4"/>
    <x v="8"/>
  </r>
  <r>
    <d v="1989-05-20T00:00:00"/>
    <n v="6.9749999999999996"/>
    <x v="19"/>
    <x v="4"/>
    <x v="8"/>
  </r>
  <r>
    <d v="1989-05-21T00:00:00"/>
    <n v="8.9"/>
    <x v="20"/>
    <x v="4"/>
    <x v="8"/>
  </r>
  <r>
    <d v="1989-05-22T00:00:00"/>
    <n v="9.25"/>
    <x v="21"/>
    <x v="4"/>
    <x v="8"/>
  </r>
  <r>
    <d v="1989-05-23T00:00:00"/>
    <n v="12.8"/>
    <x v="22"/>
    <x v="4"/>
    <x v="8"/>
  </r>
  <r>
    <d v="1989-05-24T00:00:00"/>
    <n v="10.275"/>
    <x v="23"/>
    <x v="4"/>
    <x v="8"/>
  </r>
  <r>
    <d v="1989-05-25T00:00:00"/>
    <n v="7.2750000000000004"/>
    <x v="24"/>
    <x v="4"/>
    <x v="8"/>
  </r>
  <r>
    <d v="1989-05-26T00:00:00"/>
    <n v="5.8"/>
    <x v="25"/>
    <x v="4"/>
    <x v="8"/>
  </r>
  <r>
    <d v="1989-05-27T00:00:00"/>
    <n v="10.074999999999999"/>
    <x v="26"/>
    <x v="4"/>
    <x v="8"/>
  </r>
  <r>
    <d v="1989-05-28T00:00:00"/>
    <n v="10.574999999999999"/>
    <x v="27"/>
    <x v="4"/>
    <x v="8"/>
  </r>
  <r>
    <d v="1989-05-29T00:00:00"/>
    <n v="6.7750000000000004"/>
    <x v="28"/>
    <x v="4"/>
    <x v="8"/>
  </r>
  <r>
    <d v="1989-05-30T00:00:00"/>
    <n v="3.75"/>
    <x v="29"/>
    <x v="4"/>
    <x v="8"/>
  </r>
  <r>
    <d v="1989-05-31T00:00:00"/>
    <n v="1.75"/>
    <x v="30"/>
    <x v="4"/>
    <x v="8"/>
  </r>
  <r>
    <d v="1989-06-01T00:00:00"/>
    <n v="9.9999999999999645E-2"/>
    <x v="0"/>
    <x v="5"/>
    <x v="8"/>
  </r>
  <r>
    <d v="1989-06-02T00:00:00"/>
    <n v="1.25"/>
    <x v="1"/>
    <x v="5"/>
    <x v="8"/>
  </r>
  <r>
    <d v="1989-06-03T00:00:00"/>
    <n v="1.05"/>
    <x v="2"/>
    <x v="5"/>
    <x v="8"/>
  </r>
  <r>
    <d v="1989-06-04T00:00:00"/>
    <n v="0"/>
    <x v="3"/>
    <x v="5"/>
    <x v="8"/>
  </r>
  <r>
    <d v="1989-06-05T00:00:00"/>
    <n v="0"/>
    <x v="4"/>
    <x v="5"/>
    <x v="8"/>
  </r>
  <r>
    <d v="1989-06-06T00:00:00"/>
    <n v="0"/>
    <x v="5"/>
    <x v="5"/>
    <x v="8"/>
  </r>
  <r>
    <d v="1989-06-07T00:00:00"/>
    <n v="0.875"/>
    <x v="6"/>
    <x v="5"/>
    <x v="8"/>
  </r>
  <r>
    <d v="1989-06-08T00:00:00"/>
    <n v="0"/>
    <x v="7"/>
    <x v="5"/>
    <x v="8"/>
  </r>
  <r>
    <d v="1989-06-09T00:00:00"/>
    <n v="1"/>
    <x v="8"/>
    <x v="5"/>
    <x v="8"/>
  </r>
  <r>
    <d v="1989-06-10T00:00:00"/>
    <n v="1.825"/>
    <x v="9"/>
    <x v="5"/>
    <x v="8"/>
  </r>
  <r>
    <d v="1989-06-11T00:00:00"/>
    <n v="0.25"/>
    <x v="10"/>
    <x v="5"/>
    <x v="8"/>
  </r>
  <r>
    <d v="1989-06-12T00:00:00"/>
    <n v="0.35000000000000053"/>
    <x v="11"/>
    <x v="5"/>
    <x v="8"/>
  </r>
  <r>
    <d v="1989-06-13T00:00:00"/>
    <n v="0"/>
    <x v="12"/>
    <x v="5"/>
    <x v="8"/>
  </r>
  <r>
    <d v="1989-06-14T00:00:00"/>
    <n v="0"/>
    <x v="13"/>
    <x v="5"/>
    <x v="8"/>
  </r>
  <r>
    <d v="1989-06-15T00:00:00"/>
    <n v="0"/>
    <x v="14"/>
    <x v="5"/>
    <x v="8"/>
  </r>
  <r>
    <d v="1989-06-16T00:00:00"/>
    <n v="3.2250000000000001"/>
    <x v="15"/>
    <x v="5"/>
    <x v="8"/>
  </r>
  <r>
    <d v="1989-06-17T00:00:00"/>
    <n v="2.2749999999999999"/>
    <x v="16"/>
    <x v="5"/>
    <x v="8"/>
  </r>
  <r>
    <d v="1989-06-18T00:00:00"/>
    <n v="0.92500000000000004"/>
    <x v="17"/>
    <x v="5"/>
    <x v="8"/>
  </r>
  <r>
    <d v="1989-06-19T00:00:00"/>
    <n v="3.7"/>
    <x v="18"/>
    <x v="5"/>
    <x v="8"/>
  </r>
  <r>
    <d v="1989-06-20T00:00:00"/>
    <n v="5.55"/>
    <x v="19"/>
    <x v="5"/>
    <x v="8"/>
  </r>
  <r>
    <d v="1989-06-21T00:00:00"/>
    <n v="1.65"/>
    <x v="20"/>
    <x v="5"/>
    <x v="8"/>
  </r>
  <r>
    <d v="1989-06-22T00:00:00"/>
    <n v="1"/>
    <x v="21"/>
    <x v="5"/>
    <x v="8"/>
  </r>
  <r>
    <d v="1989-06-23T00:00:00"/>
    <n v="1.625"/>
    <x v="22"/>
    <x v="5"/>
    <x v="8"/>
  </r>
  <r>
    <d v="1989-06-24T00:00:00"/>
    <n v="4"/>
    <x v="23"/>
    <x v="5"/>
    <x v="8"/>
  </r>
  <r>
    <d v="1989-06-25T00:00:00"/>
    <n v="4.875"/>
    <x v="24"/>
    <x v="5"/>
    <x v="8"/>
  </r>
  <r>
    <d v="1989-06-26T00:00:00"/>
    <n v="0.47500000000000053"/>
    <x v="25"/>
    <x v="5"/>
    <x v="8"/>
  </r>
  <r>
    <d v="1989-06-27T00:00:00"/>
    <n v="1.2"/>
    <x v="26"/>
    <x v="5"/>
    <x v="8"/>
  </r>
  <r>
    <d v="1989-06-28T00:00:00"/>
    <n v="2.5249999999999999"/>
    <x v="27"/>
    <x v="5"/>
    <x v="8"/>
  </r>
  <r>
    <d v="1989-06-29T00:00:00"/>
    <n v="0"/>
    <x v="28"/>
    <x v="5"/>
    <x v="8"/>
  </r>
  <r>
    <d v="1989-06-30T00:00:00"/>
    <n v="0"/>
    <x v="29"/>
    <x v="5"/>
    <x v="8"/>
  </r>
  <r>
    <d v="1989-07-01T00:00:00"/>
    <n v="0.39999999999999947"/>
    <x v="0"/>
    <x v="6"/>
    <x v="8"/>
  </r>
  <r>
    <d v="1989-07-02T00:00:00"/>
    <n v="0.35"/>
    <x v="1"/>
    <x v="6"/>
    <x v="8"/>
  </r>
  <r>
    <d v="1989-07-03T00:00:00"/>
    <n v="0.22500000000000001"/>
    <x v="2"/>
    <x v="6"/>
    <x v="8"/>
  </r>
  <r>
    <d v="1989-07-04T00:00:00"/>
    <n v="0"/>
    <x v="3"/>
    <x v="6"/>
    <x v="8"/>
  </r>
  <r>
    <d v="1989-07-05T00:00:00"/>
    <n v="0.27500000000000002"/>
    <x v="4"/>
    <x v="6"/>
    <x v="8"/>
  </r>
  <r>
    <d v="1989-07-06T00:00:00"/>
    <n v="0"/>
    <x v="5"/>
    <x v="6"/>
    <x v="8"/>
  </r>
  <r>
    <d v="1989-07-07T00:00:00"/>
    <n v="0"/>
    <x v="6"/>
    <x v="6"/>
    <x v="8"/>
  </r>
  <r>
    <d v="1989-07-08T00:00:00"/>
    <n v="0.95"/>
    <x v="7"/>
    <x v="6"/>
    <x v="8"/>
  </r>
  <r>
    <d v="1989-07-09T00:00:00"/>
    <n v="1.375"/>
    <x v="8"/>
    <x v="6"/>
    <x v="8"/>
  </r>
  <r>
    <d v="1989-07-10T00:00:00"/>
    <n v="1.55"/>
    <x v="9"/>
    <x v="6"/>
    <x v="8"/>
  </r>
  <r>
    <d v="1989-07-11T00:00:00"/>
    <n v="0.25"/>
    <x v="10"/>
    <x v="6"/>
    <x v="8"/>
  </r>
  <r>
    <d v="1989-07-12T00:00:00"/>
    <n v="0"/>
    <x v="11"/>
    <x v="6"/>
    <x v="8"/>
  </r>
  <r>
    <d v="1989-07-13T00:00:00"/>
    <n v="0"/>
    <x v="12"/>
    <x v="6"/>
    <x v="8"/>
  </r>
  <r>
    <d v="1989-07-14T00:00:00"/>
    <n v="0"/>
    <x v="13"/>
    <x v="6"/>
    <x v="8"/>
  </r>
  <r>
    <d v="1989-07-15T00:00:00"/>
    <n v="0"/>
    <x v="14"/>
    <x v="6"/>
    <x v="8"/>
  </r>
  <r>
    <d v="1989-07-16T00:00:00"/>
    <n v="0"/>
    <x v="15"/>
    <x v="6"/>
    <x v="8"/>
  </r>
  <r>
    <d v="1989-07-17T00:00:00"/>
    <n v="0"/>
    <x v="16"/>
    <x v="6"/>
    <x v="8"/>
  </r>
  <r>
    <d v="1989-07-18T00:00:00"/>
    <n v="0"/>
    <x v="17"/>
    <x v="6"/>
    <x v="8"/>
  </r>
  <r>
    <d v="1989-07-19T00:00:00"/>
    <n v="0"/>
    <x v="18"/>
    <x v="6"/>
    <x v="8"/>
  </r>
  <r>
    <d v="1989-07-20T00:00:00"/>
    <n v="0"/>
    <x v="19"/>
    <x v="6"/>
    <x v="8"/>
  </r>
  <r>
    <d v="1989-07-21T00:00:00"/>
    <n v="0"/>
    <x v="20"/>
    <x v="6"/>
    <x v="8"/>
  </r>
  <r>
    <d v="1989-07-22T00:00:00"/>
    <n v="0"/>
    <x v="21"/>
    <x v="6"/>
    <x v="8"/>
  </r>
  <r>
    <d v="1989-07-23T00:00:00"/>
    <n v="0"/>
    <x v="22"/>
    <x v="6"/>
    <x v="8"/>
  </r>
  <r>
    <d v="1989-07-24T00:00:00"/>
    <n v="0"/>
    <x v="23"/>
    <x v="6"/>
    <x v="8"/>
  </r>
  <r>
    <d v="1989-07-25T00:00:00"/>
    <n v="0"/>
    <x v="24"/>
    <x v="6"/>
    <x v="8"/>
  </r>
  <r>
    <d v="1989-07-26T00:00:00"/>
    <n v="0"/>
    <x v="25"/>
    <x v="6"/>
    <x v="8"/>
  </r>
  <r>
    <d v="1989-07-27T00:00:00"/>
    <n v="0"/>
    <x v="26"/>
    <x v="6"/>
    <x v="8"/>
  </r>
  <r>
    <d v="1989-07-28T00:00:00"/>
    <n v="0"/>
    <x v="27"/>
    <x v="6"/>
    <x v="8"/>
  </r>
  <r>
    <d v="1989-07-29T00:00:00"/>
    <n v="0"/>
    <x v="28"/>
    <x v="6"/>
    <x v="8"/>
  </r>
  <r>
    <d v="1989-07-30T00:00:00"/>
    <n v="0"/>
    <x v="29"/>
    <x v="6"/>
    <x v="8"/>
  </r>
  <r>
    <d v="1989-07-31T00:00:00"/>
    <n v="0"/>
    <x v="30"/>
    <x v="6"/>
    <x v="8"/>
  </r>
  <r>
    <d v="1989-08-01T00:00:00"/>
    <n v="0"/>
    <x v="0"/>
    <x v="7"/>
    <x v="8"/>
  </r>
  <r>
    <d v="1989-08-02T00:00:00"/>
    <n v="0"/>
    <x v="1"/>
    <x v="7"/>
    <x v="8"/>
  </r>
  <r>
    <d v="1989-08-03T00:00:00"/>
    <n v="0.6"/>
    <x v="2"/>
    <x v="7"/>
    <x v="8"/>
  </r>
  <r>
    <d v="1989-08-04T00:00:00"/>
    <n v="0"/>
    <x v="3"/>
    <x v="7"/>
    <x v="8"/>
  </r>
  <r>
    <d v="1989-08-05T00:00:00"/>
    <n v="0"/>
    <x v="4"/>
    <x v="7"/>
    <x v="8"/>
  </r>
  <r>
    <d v="1989-08-06T00:00:00"/>
    <n v="0"/>
    <x v="5"/>
    <x v="7"/>
    <x v="8"/>
  </r>
  <r>
    <d v="1989-08-07T00:00:00"/>
    <n v="0"/>
    <x v="6"/>
    <x v="7"/>
    <x v="8"/>
  </r>
  <r>
    <d v="1989-08-08T00:00:00"/>
    <n v="0"/>
    <x v="7"/>
    <x v="7"/>
    <x v="8"/>
  </r>
  <r>
    <d v="1989-08-09T00:00:00"/>
    <n v="2.5000000000000355E-2"/>
    <x v="8"/>
    <x v="7"/>
    <x v="8"/>
  </r>
  <r>
    <d v="1989-08-10T00:00:00"/>
    <n v="0"/>
    <x v="9"/>
    <x v="7"/>
    <x v="8"/>
  </r>
  <r>
    <d v="1989-08-11T00:00:00"/>
    <n v="0"/>
    <x v="10"/>
    <x v="7"/>
    <x v="8"/>
  </r>
  <r>
    <d v="1989-08-12T00:00:00"/>
    <n v="0"/>
    <x v="11"/>
    <x v="7"/>
    <x v="8"/>
  </r>
  <r>
    <d v="1989-08-13T00:00:00"/>
    <n v="0"/>
    <x v="12"/>
    <x v="7"/>
    <x v="8"/>
  </r>
  <r>
    <d v="1989-08-14T00:00:00"/>
    <n v="0"/>
    <x v="13"/>
    <x v="7"/>
    <x v="8"/>
  </r>
  <r>
    <d v="1989-08-15T00:00:00"/>
    <n v="0"/>
    <x v="14"/>
    <x v="7"/>
    <x v="8"/>
  </r>
  <r>
    <d v="1989-08-16T00:00:00"/>
    <n v="1.825"/>
    <x v="15"/>
    <x v="7"/>
    <x v="8"/>
  </r>
  <r>
    <d v="1989-08-17T00:00:00"/>
    <n v="2.25"/>
    <x v="16"/>
    <x v="7"/>
    <x v="8"/>
  </r>
  <r>
    <d v="1989-08-18T00:00:00"/>
    <n v="7.4999999999999289E-2"/>
    <x v="17"/>
    <x v="7"/>
    <x v="8"/>
  </r>
  <r>
    <d v="1989-08-19T00:00:00"/>
    <n v="1.7749999999999999"/>
    <x v="18"/>
    <x v="7"/>
    <x v="8"/>
  </r>
  <r>
    <d v="1989-08-20T00:00:00"/>
    <n v="0"/>
    <x v="19"/>
    <x v="7"/>
    <x v="8"/>
  </r>
  <r>
    <d v="1989-08-21T00:00:00"/>
    <n v="0"/>
    <x v="20"/>
    <x v="7"/>
    <x v="8"/>
  </r>
  <r>
    <d v="1989-08-22T00:00:00"/>
    <n v="0"/>
    <x v="21"/>
    <x v="7"/>
    <x v="8"/>
  </r>
  <r>
    <d v="1989-08-23T00:00:00"/>
    <n v="1"/>
    <x v="22"/>
    <x v="7"/>
    <x v="8"/>
  </r>
  <r>
    <d v="1989-08-24T00:00:00"/>
    <n v="1.45"/>
    <x v="23"/>
    <x v="7"/>
    <x v="8"/>
  </r>
  <r>
    <d v="1989-08-25T00:00:00"/>
    <n v="3.6"/>
    <x v="24"/>
    <x v="7"/>
    <x v="8"/>
  </r>
  <r>
    <d v="1989-08-26T00:00:00"/>
    <n v="2.125"/>
    <x v="25"/>
    <x v="7"/>
    <x v="8"/>
  </r>
  <r>
    <d v="1989-08-27T00:00:00"/>
    <n v="5.125"/>
    <x v="26"/>
    <x v="7"/>
    <x v="8"/>
  </r>
  <r>
    <d v="1989-08-28T00:00:00"/>
    <n v="5.65"/>
    <x v="27"/>
    <x v="7"/>
    <x v="8"/>
  </r>
  <r>
    <d v="1989-08-29T00:00:00"/>
    <n v="6.0250000000000004"/>
    <x v="28"/>
    <x v="7"/>
    <x v="8"/>
  </r>
  <r>
    <d v="1989-08-30T00:00:00"/>
    <n v="7.8250000000000002"/>
    <x v="29"/>
    <x v="7"/>
    <x v="8"/>
  </r>
  <r>
    <d v="1989-08-31T00:00:00"/>
    <n v="4.2750000000000004"/>
    <x v="30"/>
    <x v="7"/>
    <x v="8"/>
  </r>
  <r>
    <d v="1989-09-01T00:00:00"/>
    <n v="1.85"/>
    <x v="0"/>
    <x v="8"/>
    <x v="8"/>
  </r>
  <r>
    <d v="1989-09-02T00:00:00"/>
    <n v="3.4"/>
    <x v="1"/>
    <x v="8"/>
    <x v="8"/>
  </r>
  <r>
    <d v="1989-09-03T00:00:00"/>
    <n v="1.075"/>
    <x v="2"/>
    <x v="8"/>
    <x v="8"/>
  </r>
  <r>
    <d v="1989-09-04T00:00:00"/>
    <n v="0.6"/>
    <x v="3"/>
    <x v="8"/>
    <x v="8"/>
  </r>
  <r>
    <d v="1989-09-05T00:00:00"/>
    <n v="4.75"/>
    <x v="4"/>
    <x v="8"/>
    <x v="8"/>
  </r>
  <r>
    <d v="1989-09-06T00:00:00"/>
    <n v="2.65"/>
    <x v="5"/>
    <x v="8"/>
    <x v="8"/>
  </r>
  <r>
    <d v="1989-09-07T00:00:00"/>
    <n v="3.625"/>
    <x v="6"/>
    <x v="8"/>
    <x v="8"/>
  </r>
  <r>
    <d v="1989-09-08T00:00:00"/>
    <n v="6.375"/>
    <x v="7"/>
    <x v="8"/>
    <x v="8"/>
  </r>
  <r>
    <d v="1989-09-09T00:00:00"/>
    <n v="9.4"/>
    <x v="8"/>
    <x v="8"/>
    <x v="8"/>
  </r>
  <r>
    <d v="1989-09-10T00:00:00"/>
    <n v="11.1"/>
    <x v="9"/>
    <x v="8"/>
    <x v="8"/>
  </r>
  <r>
    <d v="1989-09-11T00:00:00"/>
    <n v="8.0500000000000007"/>
    <x v="10"/>
    <x v="8"/>
    <x v="8"/>
  </r>
  <r>
    <d v="1989-09-12T00:00:00"/>
    <n v="1.95"/>
    <x v="11"/>
    <x v="8"/>
    <x v="8"/>
  </r>
  <r>
    <d v="1989-09-13T00:00:00"/>
    <n v="0.15"/>
    <x v="12"/>
    <x v="8"/>
    <x v="8"/>
  </r>
  <r>
    <d v="1989-09-14T00:00:00"/>
    <n v="0"/>
    <x v="13"/>
    <x v="8"/>
    <x v="8"/>
  </r>
  <r>
    <d v="1989-09-15T00:00:00"/>
    <n v="4.3"/>
    <x v="14"/>
    <x v="8"/>
    <x v="8"/>
  </r>
  <r>
    <d v="1989-09-16T00:00:00"/>
    <n v="5.9249999999999998"/>
    <x v="15"/>
    <x v="8"/>
    <x v="8"/>
  </r>
  <r>
    <d v="1989-09-17T00:00:00"/>
    <n v="9.3000000000000007"/>
    <x v="16"/>
    <x v="8"/>
    <x v="8"/>
  </r>
  <r>
    <d v="1989-09-18T00:00:00"/>
    <n v="8.7249999999999996"/>
    <x v="17"/>
    <x v="8"/>
    <x v="8"/>
  </r>
  <r>
    <d v="1989-09-19T00:00:00"/>
    <n v="4.3499999999999996"/>
    <x v="18"/>
    <x v="8"/>
    <x v="8"/>
  </r>
  <r>
    <d v="1989-09-20T00:00:00"/>
    <n v="3.9"/>
    <x v="19"/>
    <x v="8"/>
    <x v="8"/>
  </r>
  <r>
    <d v="1989-09-21T00:00:00"/>
    <n v="3.05"/>
    <x v="20"/>
    <x v="8"/>
    <x v="8"/>
  </r>
  <r>
    <d v="1989-09-22T00:00:00"/>
    <n v="3.75"/>
    <x v="21"/>
    <x v="8"/>
    <x v="8"/>
  </r>
  <r>
    <d v="1989-09-23T00:00:00"/>
    <n v="1.2749999999999999"/>
    <x v="22"/>
    <x v="8"/>
    <x v="8"/>
  </r>
  <r>
    <d v="1989-09-24T00:00:00"/>
    <n v="3.1749999999999998"/>
    <x v="23"/>
    <x v="8"/>
    <x v="8"/>
  </r>
  <r>
    <d v="1989-09-25T00:00:00"/>
    <n v="1.65"/>
    <x v="24"/>
    <x v="8"/>
    <x v="8"/>
  </r>
  <r>
    <d v="1989-09-26T00:00:00"/>
    <n v="0.32500000000000001"/>
    <x v="25"/>
    <x v="8"/>
    <x v="8"/>
  </r>
  <r>
    <d v="1989-09-27T00:00:00"/>
    <n v="0.3"/>
    <x v="26"/>
    <x v="8"/>
    <x v="8"/>
  </r>
  <r>
    <d v="1989-09-28T00:00:00"/>
    <n v="2.9"/>
    <x v="27"/>
    <x v="8"/>
    <x v="8"/>
  </r>
  <r>
    <d v="1989-09-29T00:00:00"/>
    <n v="0.32500000000000001"/>
    <x v="28"/>
    <x v="8"/>
    <x v="8"/>
  </r>
  <r>
    <d v="1989-09-30T00:00:00"/>
    <n v="7.1749999999999998"/>
    <x v="29"/>
    <x v="8"/>
    <x v="8"/>
  </r>
  <r>
    <d v="1989-10-01T00:00:00"/>
    <n v="16.3"/>
    <x v="0"/>
    <x v="9"/>
    <x v="8"/>
  </r>
  <r>
    <d v="1989-10-02T00:00:00"/>
    <n v="14.025"/>
    <x v="1"/>
    <x v="9"/>
    <x v="8"/>
  </r>
  <r>
    <d v="1989-10-03T00:00:00"/>
    <n v="10.225"/>
    <x v="2"/>
    <x v="9"/>
    <x v="8"/>
  </r>
  <r>
    <d v="1989-10-04T00:00:00"/>
    <n v="8.4499999999999993"/>
    <x v="3"/>
    <x v="9"/>
    <x v="8"/>
  </r>
  <r>
    <d v="1989-10-05T00:00:00"/>
    <n v="9.8000000000000007"/>
    <x v="4"/>
    <x v="9"/>
    <x v="8"/>
  </r>
  <r>
    <d v="1989-10-06T00:00:00"/>
    <n v="6.2249999999999996"/>
    <x v="5"/>
    <x v="9"/>
    <x v="8"/>
  </r>
  <r>
    <d v="1989-10-07T00:00:00"/>
    <n v="3.7749999999999999"/>
    <x v="6"/>
    <x v="9"/>
    <x v="8"/>
  </r>
  <r>
    <d v="1989-10-08T00:00:00"/>
    <n v="4.6749999999999998"/>
    <x v="7"/>
    <x v="9"/>
    <x v="8"/>
  </r>
  <r>
    <d v="1989-10-09T00:00:00"/>
    <n v="5.2"/>
    <x v="8"/>
    <x v="9"/>
    <x v="8"/>
  </r>
  <r>
    <d v="1989-10-10T00:00:00"/>
    <n v="7.4249999999999998"/>
    <x v="9"/>
    <x v="9"/>
    <x v="8"/>
  </r>
  <r>
    <d v="1989-10-11T00:00:00"/>
    <n v="8"/>
    <x v="10"/>
    <x v="9"/>
    <x v="8"/>
  </r>
  <r>
    <d v="1989-10-12T00:00:00"/>
    <n v="8.6750000000000007"/>
    <x v="11"/>
    <x v="9"/>
    <x v="8"/>
  </r>
  <r>
    <d v="1989-10-13T00:00:00"/>
    <n v="11.05"/>
    <x v="12"/>
    <x v="9"/>
    <x v="8"/>
  </r>
  <r>
    <d v="1989-10-14T00:00:00"/>
    <n v="12.725"/>
    <x v="13"/>
    <x v="9"/>
    <x v="8"/>
  </r>
  <r>
    <d v="1989-10-15T00:00:00"/>
    <n v="14.074999999999999"/>
    <x v="14"/>
    <x v="9"/>
    <x v="8"/>
  </r>
  <r>
    <d v="1989-10-16T00:00:00"/>
    <n v="15.324999999999999"/>
    <x v="15"/>
    <x v="9"/>
    <x v="8"/>
  </r>
  <r>
    <d v="1989-10-17T00:00:00"/>
    <n v="11.55"/>
    <x v="16"/>
    <x v="9"/>
    <x v="8"/>
  </r>
  <r>
    <d v="1989-10-18T00:00:00"/>
    <n v="6.6"/>
    <x v="17"/>
    <x v="9"/>
    <x v="8"/>
  </r>
  <r>
    <d v="1989-10-19T00:00:00"/>
    <n v="7.625"/>
    <x v="18"/>
    <x v="9"/>
    <x v="8"/>
  </r>
  <r>
    <d v="1989-10-20T00:00:00"/>
    <n v="5.875"/>
    <x v="19"/>
    <x v="9"/>
    <x v="8"/>
  </r>
  <r>
    <d v="1989-10-21T00:00:00"/>
    <n v="7.4"/>
    <x v="20"/>
    <x v="9"/>
    <x v="8"/>
  </r>
  <r>
    <d v="1989-10-22T00:00:00"/>
    <n v="7.3"/>
    <x v="21"/>
    <x v="9"/>
    <x v="8"/>
  </r>
  <r>
    <d v="1989-10-23T00:00:00"/>
    <n v="8.75"/>
    <x v="22"/>
    <x v="9"/>
    <x v="8"/>
  </r>
  <r>
    <d v="1989-10-24T00:00:00"/>
    <n v="9.0749999999999993"/>
    <x v="23"/>
    <x v="9"/>
    <x v="8"/>
  </r>
  <r>
    <d v="1989-10-25T00:00:00"/>
    <n v="7.6"/>
    <x v="24"/>
    <x v="9"/>
    <x v="8"/>
  </r>
  <r>
    <d v="1989-10-26T00:00:00"/>
    <n v="9.5250000000000004"/>
    <x v="25"/>
    <x v="9"/>
    <x v="8"/>
  </r>
  <r>
    <d v="1989-10-27T00:00:00"/>
    <n v="13.3"/>
    <x v="26"/>
    <x v="9"/>
    <x v="8"/>
  </r>
  <r>
    <d v="1989-10-28T00:00:00"/>
    <n v="15.925000000000001"/>
    <x v="27"/>
    <x v="9"/>
    <x v="8"/>
  </r>
  <r>
    <d v="1989-10-29T00:00:00"/>
    <n v="12.8"/>
    <x v="28"/>
    <x v="9"/>
    <x v="8"/>
  </r>
  <r>
    <d v="1989-10-30T00:00:00"/>
    <n v="13.425000000000001"/>
    <x v="29"/>
    <x v="9"/>
    <x v="8"/>
  </r>
  <r>
    <d v="1989-10-31T00:00:00"/>
    <n v="20.399999999999999"/>
    <x v="30"/>
    <x v="9"/>
    <x v="8"/>
  </r>
  <r>
    <d v="1989-11-01T00:00:00"/>
    <n v="18.25"/>
    <x v="0"/>
    <x v="10"/>
    <x v="8"/>
  </r>
  <r>
    <d v="1989-11-02T00:00:00"/>
    <n v="12.15"/>
    <x v="1"/>
    <x v="10"/>
    <x v="8"/>
  </r>
  <r>
    <d v="1989-11-03T00:00:00"/>
    <n v="7.7"/>
    <x v="2"/>
    <x v="10"/>
    <x v="8"/>
  </r>
  <r>
    <d v="1989-11-04T00:00:00"/>
    <n v="10.975"/>
    <x v="3"/>
    <x v="10"/>
    <x v="8"/>
  </r>
  <r>
    <d v="1989-11-05T00:00:00"/>
    <n v="11.5"/>
    <x v="4"/>
    <x v="10"/>
    <x v="8"/>
  </r>
  <r>
    <d v="1989-11-06T00:00:00"/>
    <n v="14.125"/>
    <x v="5"/>
    <x v="10"/>
    <x v="8"/>
  </r>
  <r>
    <d v="1989-11-07T00:00:00"/>
    <n v="16.774999999999999"/>
    <x v="6"/>
    <x v="10"/>
    <x v="8"/>
  </r>
  <r>
    <d v="1989-11-08T00:00:00"/>
    <n v="13.775"/>
    <x v="7"/>
    <x v="10"/>
    <x v="8"/>
  </r>
  <r>
    <d v="1989-11-09T00:00:00"/>
    <n v="15.324999999999999"/>
    <x v="8"/>
    <x v="10"/>
    <x v="8"/>
  </r>
  <r>
    <d v="1989-11-10T00:00:00"/>
    <n v="11.7"/>
    <x v="9"/>
    <x v="10"/>
    <x v="8"/>
  </r>
  <r>
    <d v="1989-11-11T00:00:00"/>
    <n v="17.850000000000001"/>
    <x v="10"/>
    <x v="10"/>
    <x v="8"/>
  </r>
  <r>
    <d v="1989-11-12T00:00:00"/>
    <n v="20.85"/>
    <x v="11"/>
    <x v="10"/>
    <x v="8"/>
  </r>
  <r>
    <d v="1989-11-13T00:00:00"/>
    <n v="23.45"/>
    <x v="12"/>
    <x v="10"/>
    <x v="8"/>
  </r>
  <r>
    <d v="1989-11-14T00:00:00"/>
    <n v="24.725000000000001"/>
    <x v="13"/>
    <x v="10"/>
    <x v="8"/>
  </r>
  <r>
    <d v="1989-11-15T00:00:00"/>
    <n v="28.274999999999999"/>
    <x v="14"/>
    <x v="10"/>
    <x v="8"/>
  </r>
  <r>
    <d v="1989-11-16T00:00:00"/>
    <n v="17.399999999999999"/>
    <x v="15"/>
    <x v="10"/>
    <x v="8"/>
  </r>
  <r>
    <d v="1989-11-17T00:00:00"/>
    <n v="14.775"/>
    <x v="16"/>
    <x v="10"/>
    <x v="8"/>
  </r>
  <r>
    <d v="1989-11-18T00:00:00"/>
    <n v="8.625"/>
    <x v="17"/>
    <x v="10"/>
    <x v="8"/>
  </r>
  <r>
    <d v="1989-11-19T00:00:00"/>
    <n v="11.1"/>
    <x v="18"/>
    <x v="10"/>
    <x v="8"/>
  </r>
  <r>
    <d v="1989-11-20T00:00:00"/>
    <n v="18.2"/>
    <x v="19"/>
    <x v="10"/>
    <x v="8"/>
  </r>
  <r>
    <d v="1989-11-21T00:00:00"/>
    <n v="20.9"/>
    <x v="20"/>
    <x v="10"/>
    <x v="8"/>
  </r>
  <r>
    <d v="1989-11-22T00:00:00"/>
    <n v="24.25"/>
    <x v="21"/>
    <x v="10"/>
    <x v="8"/>
  </r>
  <r>
    <d v="1989-11-23T00:00:00"/>
    <n v="21.824999999999999"/>
    <x v="22"/>
    <x v="10"/>
    <x v="8"/>
  </r>
  <r>
    <d v="1989-11-24T00:00:00"/>
    <n v="18.95"/>
    <x v="23"/>
    <x v="10"/>
    <x v="8"/>
  </r>
  <r>
    <d v="1989-11-25T00:00:00"/>
    <n v="24.9"/>
    <x v="24"/>
    <x v="10"/>
    <x v="8"/>
  </r>
  <r>
    <d v="1989-11-26T00:00:00"/>
    <n v="24.15"/>
    <x v="25"/>
    <x v="10"/>
    <x v="8"/>
  </r>
  <r>
    <d v="1989-11-27T00:00:00"/>
    <n v="21.55"/>
    <x v="26"/>
    <x v="10"/>
    <x v="8"/>
  </r>
  <r>
    <d v="1989-11-28T00:00:00"/>
    <n v="12.1"/>
    <x v="27"/>
    <x v="10"/>
    <x v="8"/>
  </r>
  <r>
    <d v="1989-11-29T00:00:00"/>
    <n v="14.725"/>
    <x v="28"/>
    <x v="10"/>
    <x v="8"/>
  </r>
  <r>
    <d v="1989-11-30T00:00:00"/>
    <n v="16"/>
    <x v="29"/>
    <x v="10"/>
    <x v="8"/>
  </r>
  <r>
    <d v="1989-12-01T00:00:00"/>
    <n v="18"/>
    <x v="0"/>
    <x v="11"/>
    <x v="8"/>
  </r>
  <r>
    <d v="1989-12-02T00:00:00"/>
    <n v="15.875"/>
    <x v="1"/>
    <x v="11"/>
    <x v="8"/>
  </r>
  <r>
    <d v="1989-12-03T00:00:00"/>
    <n v="12.775"/>
    <x v="2"/>
    <x v="11"/>
    <x v="8"/>
  </r>
  <r>
    <d v="1989-12-04T00:00:00"/>
    <n v="12"/>
    <x v="3"/>
    <x v="11"/>
    <x v="8"/>
  </r>
  <r>
    <d v="1989-12-05T00:00:00"/>
    <n v="16.05"/>
    <x v="4"/>
    <x v="11"/>
    <x v="8"/>
  </r>
  <r>
    <d v="1989-12-06T00:00:00"/>
    <n v="21.225000000000001"/>
    <x v="5"/>
    <x v="11"/>
    <x v="8"/>
  </r>
  <r>
    <d v="1989-12-07T00:00:00"/>
    <n v="23.8"/>
    <x v="6"/>
    <x v="11"/>
    <x v="8"/>
  </r>
  <r>
    <d v="1989-12-08T00:00:00"/>
    <n v="18.649999999999999"/>
    <x v="7"/>
    <x v="11"/>
    <x v="8"/>
  </r>
  <r>
    <d v="1989-12-09T00:00:00"/>
    <n v="25.45"/>
    <x v="8"/>
    <x v="11"/>
    <x v="8"/>
  </r>
  <r>
    <d v="1989-12-10T00:00:00"/>
    <n v="34.575000000000003"/>
    <x v="9"/>
    <x v="11"/>
    <x v="8"/>
  </r>
  <r>
    <d v="1989-12-11T00:00:00"/>
    <n v="23.475000000000001"/>
    <x v="10"/>
    <x v="11"/>
    <x v="8"/>
  </r>
  <r>
    <d v="1989-12-12T00:00:00"/>
    <n v="16.7"/>
    <x v="11"/>
    <x v="11"/>
    <x v="8"/>
  </r>
  <r>
    <d v="1989-12-13T00:00:00"/>
    <n v="17.175000000000001"/>
    <x v="12"/>
    <x v="11"/>
    <x v="8"/>
  </r>
  <r>
    <d v="1989-12-14T00:00:00"/>
    <n v="14.75"/>
    <x v="13"/>
    <x v="11"/>
    <x v="8"/>
  </r>
  <r>
    <d v="1989-12-15T00:00:00"/>
    <n v="17.25"/>
    <x v="14"/>
    <x v="11"/>
    <x v="8"/>
  </r>
  <r>
    <d v="1989-12-16T00:00:00"/>
    <n v="23.274999999999999"/>
    <x v="15"/>
    <x v="11"/>
    <x v="8"/>
  </r>
  <r>
    <d v="1989-12-17T00:00:00"/>
    <n v="32.9"/>
    <x v="16"/>
    <x v="11"/>
    <x v="8"/>
  </r>
  <r>
    <d v="1989-12-18T00:00:00"/>
    <n v="39.049999999999997"/>
    <x v="17"/>
    <x v="11"/>
    <x v="8"/>
  </r>
  <r>
    <d v="1989-12-19T00:00:00"/>
    <n v="37.875"/>
    <x v="18"/>
    <x v="11"/>
    <x v="8"/>
  </r>
  <r>
    <d v="1989-12-20T00:00:00"/>
    <n v="44.4"/>
    <x v="19"/>
    <x v="11"/>
    <x v="8"/>
  </r>
  <r>
    <d v="1989-12-21T00:00:00"/>
    <n v="44.674999999999997"/>
    <x v="20"/>
    <x v="11"/>
    <x v="8"/>
  </r>
  <r>
    <d v="1989-12-22T00:00:00"/>
    <n v="23.4"/>
    <x v="21"/>
    <x v="11"/>
    <x v="8"/>
  </r>
  <r>
    <d v="1989-12-23T00:00:00"/>
    <n v="11.475"/>
    <x v="22"/>
    <x v="11"/>
    <x v="8"/>
  </r>
  <r>
    <d v="1989-12-24T00:00:00"/>
    <n v="10.1"/>
    <x v="23"/>
    <x v="11"/>
    <x v="8"/>
  </r>
  <r>
    <d v="1989-12-25T00:00:00"/>
    <n v="9.6999999999999993"/>
    <x v="24"/>
    <x v="11"/>
    <x v="8"/>
  </r>
  <r>
    <d v="1989-12-26T00:00:00"/>
    <n v="9.5250000000000004"/>
    <x v="25"/>
    <x v="11"/>
    <x v="8"/>
  </r>
  <r>
    <d v="1989-12-27T00:00:00"/>
    <n v="11.1"/>
    <x v="26"/>
    <x v="11"/>
    <x v="8"/>
  </r>
  <r>
    <d v="1989-12-28T00:00:00"/>
    <n v="16.899999999999999"/>
    <x v="27"/>
    <x v="11"/>
    <x v="8"/>
  </r>
  <r>
    <d v="1989-12-29T00:00:00"/>
    <n v="15.725"/>
    <x v="28"/>
    <x v="11"/>
    <x v="8"/>
  </r>
  <r>
    <d v="1989-12-30T00:00:00"/>
    <n v="17.324999999999999"/>
    <x v="29"/>
    <x v="11"/>
    <x v="8"/>
  </r>
  <r>
    <d v="1989-12-31T00:00:00"/>
    <n v="16.425000000000001"/>
    <x v="30"/>
    <x v="11"/>
    <x v="8"/>
  </r>
  <r>
    <d v="1990-01-01T00:00:00"/>
    <n v="15.3"/>
    <x v="0"/>
    <x v="0"/>
    <x v="9"/>
  </r>
  <r>
    <d v="1990-01-02T00:00:00"/>
    <n v="22.425000000000001"/>
    <x v="1"/>
    <x v="0"/>
    <x v="9"/>
  </r>
  <r>
    <d v="1990-01-03T00:00:00"/>
    <n v="22.925000000000001"/>
    <x v="2"/>
    <x v="0"/>
    <x v="9"/>
  </r>
  <r>
    <d v="1990-01-04T00:00:00"/>
    <n v="24.074999999999999"/>
    <x v="3"/>
    <x v="0"/>
    <x v="9"/>
  </r>
  <r>
    <d v="1990-01-05T00:00:00"/>
    <n v="21.574999999999999"/>
    <x v="4"/>
    <x v="0"/>
    <x v="9"/>
  </r>
  <r>
    <d v="1990-01-06T00:00:00"/>
    <n v="14.925000000000001"/>
    <x v="5"/>
    <x v="0"/>
    <x v="9"/>
  </r>
  <r>
    <d v="1990-01-07T00:00:00"/>
    <n v="15.8"/>
    <x v="6"/>
    <x v="0"/>
    <x v="9"/>
  </r>
  <r>
    <d v="1990-01-08T00:00:00"/>
    <n v="15.3"/>
    <x v="7"/>
    <x v="0"/>
    <x v="9"/>
  </r>
  <r>
    <d v="1990-01-09T00:00:00"/>
    <n v="15.775"/>
    <x v="8"/>
    <x v="0"/>
    <x v="9"/>
  </r>
  <r>
    <d v="1990-01-10T00:00:00"/>
    <n v="17.05"/>
    <x v="9"/>
    <x v="0"/>
    <x v="9"/>
  </r>
  <r>
    <d v="1990-01-11T00:00:00"/>
    <n v="22.55"/>
    <x v="10"/>
    <x v="0"/>
    <x v="9"/>
  </r>
  <r>
    <d v="1990-01-12T00:00:00"/>
    <n v="19.7"/>
    <x v="11"/>
    <x v="0"/>
    <x v="9"/>
  </r>
  <r>
    <d v="1990-01-13T00:00:00"/>
    <n v="15.1"/>
    <x v="12"/>
    <x v="0"/>
    <x v="9"/>
  </r>
  <r>
    <d v="1990-01-14T00:00:00"/>
    <n v="14.95"/>
    <x v="13"/>
    <x v="0"/>
    <x v="9"/>
  </r>
  <r>
    <d v="1990-01-15T00:00:00"/>
    <n v="18.074999999999999"/>
    <x v="14"/>
    <x v="0"/>
    <x v="9"/>
  </r>
  <r>
    <d v="1990-01-16T00:00:00"/>
    <n v="21.15"/>
    <x v="15"/>
    <x v="0"/>
    <x v="9"/>
  </r>
  <r>
    <d v="1990-01-17T00:00:00"/>
    <n v="23.324999999999999"/>
    <x v="16"/>
    <x v="0"/>
    <x v="9"/>
  </r>
  <r>
    <d v="1990-01-18T00:00:00"/>
    <n v="18.45"/>
    <x v="17"/>
    <x v="0"/>
    <x v="9"/>
  </r>
  <r>
    <d v="1990-01-19T00:00:00"/>
    <n v="20.725000000000001"/>
    <x v="18"/>
    <x v="0"/>
    <x v="9"/>
  </r>
  <r>
    <d v="1990-01-20T00:00:00"/>
    <n v="15.85"/>
    <x v="19"/>
    <x v="0"/>
    <x v="9"/>
  </r>
  <r>
    <d v="1990-01-21T00:00:00"/>
    <n v="13.975"/>
    <x v="20"/>
    <x v="0"/>
    <x v="9"/>
  </r>
  <r>
    <d v="1990-01-22T00:00:00"/>
    <n v="14.675000000000001"/>
    <x v="21"/>
    <x v="0"/>
    <x v="9"/>
  </r>
  <r>
    <d v="1990-01-23T00:00:00"/>
    <n v="18.899999999999999"/>
    <x v="22"/>
    <x v="0"/>
    <x v="9"/>
  </r>
  <r>
    <d v="1990-01-24T00:00:00"/>
    <n v="20.2"/>
    <x v="23"/>
    <x v="0"/>
    <x v="9"/>
  </r>
  <r>
    <d v="1990-01-25T00:00:00"/>
    <n v="14.625"/>
    <x v="24"/>
    <x v="0"/>
    <x v="9"/>
  </r>
  <r>
    <d v="1990-01-26T00:00:00"/>
    <n v="24.45"/>
    <x v="25"/>
    <x v="0"/>
    <x v="9"/>
  </r>
  <r>
    <d v="1990-01-27T00:00:00"/>
    <n v="26.274999999999999"/>
    <x v="26"/>
    <x v="0"/>
    <x v="9"/>
  </r>
  <r>
    <d v="1990-01-28T00:00:00"/>
    <n v="28.225000000000001"/>
    <x v="27"/>
    <x v="0"/>
    <x v="9"/>
  </r>
  <r>
    <d v="1990-01-29T00:00:00"/>
    <n v="38.375"/>
    <x v="28"/>
    <x v="0"/>
    <x v="9"/>
  </r>
  <r>
    <d v="1990-01-30T00:00:00"/>
    <n v="43.174999999999997"/>
    <x v="29"/>
    <x v="0"/>
    <x v="9"/>
  </r>
  <r>
    <d v="1990-01-31T00:00:00"/>
    <n v="45.575000000000003"/>
    <x v="30"/>
    <x v="0"/>
    <x v="9"/>
  </r>
  <r>
    <d v="1990-02-01T00:00:00"/>
    <n v="41.55"/>
    <x v="0"/>
    <x v="1"/>
    <x v="9"/>
  </r>
  <r>
    <d v="1990-02-02T00:00:00"/>
    <n v="29.875"/>
    <x v="1"/>
    <x v="1"/>
    <x v="9"/>
  </r>
  <r>
    <d v="1990-02-03T00:00:00"/>
    <n v="17.8"/>
    <x v="2"/>
    <x v="1"/>
    <x v="9"/>
  </r>
  <r>
    <d v="1990-02-04T00:00:00"/>
    <n v="20.875"/>
    <x v="3"/>
    <x v="1"/>
    <x v="9"/>
  </r>
  <r>
    <d v="1990-02-05T00:00:00"/>
    <n v="19.45"/>
    <x v="4"/>
    <x v="1"/>
    <x v="9"/>
  </r>
  <r>
    <d v="1990-02-06T00:00:00"/>
    <n v="19.774999999999999"/>
    <x v="5"/>
    <x v="1"/>
    <x v="9"/>
  </r>
  <r>
    <d v="1990-02-07T00:00:00"/>
    <n v="23.5"/>
    <x v="6"/>
    <x v="1"/>
    <x v="9"/>
  </r>
  <r>
    <d v="1990-02-08T00:00:00"/>
    <n v="26.2"/>
    <x v="7"/>
    <x v="1"/>
    <x v="9"/>
  </r>
  <r>
    <d v="1990-02-09T00:00:00"/>
    <n v="24.3"/>
    <x v="8"/>
    <x v="1"/>
    <x v="9"/>
  </r>
  <r>
    <d v="1990-02-10T00:00:00"/>
    <n v="14.925000000000001"/>
    <x v="9"/>
    <x v="1"/>
    <x v="9"/>
  </r>
  <r>
    <d v="1990-02-11T00:00:00"/>
    <n v="19.100000000000001"/>
    <x v="10"/>
    <x v="1"/>
    <x v="9"/>
  </r>
  <r>
    <d v="1990-02-12T00:00:00"/>
    <n v="33.674999999999997"/>
    <x v="11"/>
    <x v="1"/>
    <x v="9"/>
  </r>
  <r>
    <d v="1990-02-13T00:00:00"/>
    <n v="38.875"/>
    <x v="12"/>
    <x v="1"/>
    <x v="9"/>
  </r>
  <r>
    <d v="1990-02-14T00:00:00"/>
    <n v="32.35"/>
    <x v="13"/>
    <x v="1"/>
    <x v="9"/>
  </r>
  <r>
    <d v="1990-02-15T00:00:00"/>
    <n v="34.975000000000001"/>
    <x v="14"/>
    <x v="1"/>
    <x v="9"/>
  </r>
  <r>
    <d v="1990-02-16T00:00:00"/>
    <n v="41.3"/>
    <x v="15"/>
    <x v="1"/>
    <x v="9"/>
  </r>
  <r>
    <d v="1990-02-17T00:00:00"/>
    <n v="41.3"/>
    <x v="16"/>
    <x v="1"/>
    <x v="9"/>
  </r>
  <r>
    <d v="1990-02-18T00:00:00"/>
    <n v="29.225000000000001"/>
    <x v="17"/>
    <x v="1"/>
    <x v="9"/>
  </r>
  <r>
    <d v="1990-02-19T00:00:00"/>
    <n v="19.125"/>
    <x v="18"/>
    <x v="1"/>
    <x v="9"/>
  </r>
  <r>
    <d v="1990-02-20T00:00:00"/>
    <n v="14.925000000000001"/>
    <x v="19"/>
    <x v="1"/>
    <x v="9"/>
  </r>
  <r>
    <d v="1990-02-21T00:00:00"/>
    <n v="16"/>
    <x v="20"/>
    <x v="1"/>
    <x v="9"/>
  </r>
  <r>
    <d v="1990-02-22T00:00:00"/>
    <n v="10.199999999999999"/>
    <x v="21"/>
    <x v="1"/>
    <x v="9"/>
  </r>
  <r>
    <d v="1990-02-23T00:00:00"/>
    <n v="15.425000000000001"/>
    <x v="22"/>
    <x v="1"/>
    <x v="9"/>
  </r>
  <r>
    <d v="1990-02-24T00:00:00"/>
    <n v="17.600000000000001"/>
    <x v="23"/>
    <x v="1"/>
    <x v="9"/>
  </r>
  <r>
    <d v="1990-02-25T00:00:00"/>
    <n v="14.25"/>
    <x v="24"/>
    <x v="1"/>
    <x v="9"/>
  </r>
  <r>
    <d v="1990-02-26T00:00:00"/>
    <n v="19.149999999999999"/>
    <x v="25"/>
    <x v="1"/>
    <x v="9"/>
  </r>
  <r>
    <d v="1990-02-27T00:00:00"/>
    <n v="16.274999999999999"/>
    <x v="26"/>
    <x v="1"/>
    <x v="9"/>
  </r>
  <r>
    <d v="1990-02-28T00:00:00"/>
    <n v="12.35"/>
    <x v="27"/>
    <x v="1"/>
    <x v="9"/>
  </r>
  <r>
    <d v="1990-03-01T00:00:00"/>
    <n v="11.75"/>
    <x v="0"/>
    <x v="2"/>
    <x v="9"/>
  </r>
  <r>
    <d v="1990-03-02T00:00:00"/>
    <n v="12.725"/>
    <x v="1"/>
    <x v="2"/>
    <x v="9"/>
  </r>
  <r>
    <d v="1990-03-03T00:00:00"/>
    <n v="12.6"/>
    <x v="2"/>
    <x v="2"/>
    <x v="9"/>
  </r>
  <r>
    <d v="1990-03-04T00:00:00"/>
    <n v="13.8"/>
    <x v="3"/>
    <x v="2"/>
    <x v="9"/>
  </r>
  <r>
    <d v="1990-03-05T00:00:00"/>
    <n v="15.125"/>
    <x v="4"/>
    <x v="2"/>
    <x v="9"/>
  </r>
  <r>
    <d v="1990-03-06T00:00:00"/>
    <n v="11.725"/>
    <x v="5"/>
    <x v="2"/>
    <x v="9"/>
  </r>
  <r>
    <d v="1990-03-07T00:00:00"/>
    <n v="12.45"/>
    <x v="6"/>
    <x v="2"/>
    <x v="9"/>
  </r>
  <r>
    <d v="1990-03-08T00:00:00"/>
    <n v="15.3"/>
    <x v="7"/>
    <x v="2"/>
    <x v="9"/>
  </r>
  <r>
    <d v="1990-03-09T00:00:00"/>
    <n v="18.25"/>
    <x v="8"/>
    <x v="2"/>
    <x v="9"/>
  </r>
  <r>
    <d v="1990-03-10T00:00:00"/>
    <n v="11.85"/>
    <x v="9"/>
    <x v="2"/>
    <x v="9"/>
  </r>
  <r>
    <d v="1990-03-11T00:00:00"/>
    <n v="16.45"/>
    <x v="10"/>
    <x v="2"/>
    <x v="9"/>
  </r>
  <r>
    <d v="1990-03-12T00:00:00"/>
    <n v="20.2"/>
    <x v="11"/>
    <x v="2"/>
    <x v="9"/>
  </r>
  <r>
    <d v="1990-03-13T00:00:00"/>
    <n v="19.274999999999999"/>
    <x v="12"/>
    <x v="2"/>
    <x v="9"/>
  </r>
  <r>
    <d v="1990-03-14T00:00:00"/>
    <n v="15.625"/>
    <x v="13"/>
    <x v="2"/>
    <x v="9"/>
  </r>
  <r>
    <d v="1990-03-15T00:00:00"/>
    <n v="13.25"/>
    <x v="14"/>
    <x v="2"/>
    <x v="9"/>
  </r>
  <r>
    <d v="1990-03-16T00:00:00"/>
    <n v="14.15"/>
    <x v="15"/>
    <x v="2"/>
    <x v="9"/>
  </r>
  <r>
    <d v="1990-03-17T00:00:00"/>
    <n v="15.55"/>
    <x v="16"/>
    <x v="2"/>
    <x v="9"/>
  </r>
  <r>
    <d v="1990-03-18T00:00:00"/>
    <n v="12.1"/>
    <x v="17"/>
    <x v="2"/>
    <x v="9"/>
  </r>
  <r>
    <d v="1990-03-19T00:00:00"/>
    <n v="9"/>
    <x v="18"/>
    <x v="2"/>
    <x v="9"/>
  </r>
  <r>
    <d v="1990-03-20T00:00:00"/>
    <n v="16.925000000000001"/>
    <x v="19"/>
    <x v="2"/>
    <x v="9"/>
  </r>
  <r>
    <d v="1990-03-21T00:00:00"/>
    <n v="23.675000000000001"/>
    <x v="20"/>
    <x v="2"/>
    <x v="9"/>
  </r>
  <r>
    <d v="1990-03-22T00:00:00"/>
    <n v="27.45"/>
    <x v="21"/>
    <x v="2"/>
    <x v="9"/>
  </r>
  <r>
    <d v="1990-03-23T00:00:00"/>
    <n v="25.824999999999999"/>
    <x v="22"/>
    <x v="2"/>
    <x v="9"/>
  </r>
  <r>
    <d v="1990-03-24T00:00:00"/>
    <n v="17.649999999999999"/>
    <x v="23"/>
    <x v="2"/>
    <x v="9"/>
  </r>
  <r>
    <d v="1990-03-25T00:00:00"/>
    <n v="16.625"/>
    <x v="24"/>
    <x v="2"/>
    <x v="9"/>
  </r>
  <r>
    <d v="1990-03-26T00:00:00"/>
    <n v="12.85"/>
    <x v="25"/>
    <x v="2"/>
    <x v="9"/>
  </r>
  <r>
    <d v="1990-03-27T00:00:00"/>
    <n v="11.425000000000001"/>
    <x v="26"/>
    <x v="2"/>
    <x v="9"/>
  </r>
  <r>
    <d v="1990-03-28T00:00:00"/>
    <n v="10.324999999999999"/>
    <x v="27"/>
    <x v="2"/>
    <x v="9"/>
  </r>
  <r>
    <d v="1990-03-29T00:00:00"/>
    <n v="7.8"/>
    <x v="28"/>
    <x v="2"/>
    <x v="9"/>
  </r>
  <r>
    <d v="1990-03-30T00:00:00"/>
    <n v="7.35"/>
    <x v="29"/>
    <x v="2"/>
    <x v="9"/>
  </r>
  <r>
    <d v="1990-03-31T00:00:00"/>
    <n v="10.4"/>
    <x v="30"/>
    <x v="2"/>
    <x v="9"/>
  </r>
  <r>
    <d v="1990-04-01T00:00:00"/>
    <n v="6.9249999999999998"/>
    <x v="0"/>
    <x v="3"/>
    <x v="9"/>
  </r>
  <r>
    <d v="1990-04-02T00:00:00"/>
    <n v="6.1"/>
    <x v="1"/>
    <x v="3"/>
    <x v="9"/>
  </r>
  <r>
    <d v="1990-04-03T00:00:00"/>
    <n v="9.9250000000000007"/>
    <x v="2"/>
    <x v="3"/>
    <x v="9"/>
  </r>
  <r>
    <d v="1990-04-04T00:00:00"/>
    <n v="13.75"/>
    <x v="3"/>
    <x v="3"/>
    <x v="9"/>
  </r>
  <r>
    <d v="1990-04-05T00:00:00"/>
    <n v="12.074999999999999"/>
    <x v="4"/>
    <x v="3"/>
    <x v="9"/>
  </r>
  <r>
    <d v="1990-04-06T00:00:00"/>
    <n v="10.725"/>
    <x v="5"/>
    <x v="3"/>
    <x v="9"/>
  </r>
  <r>
    <d v="1990-04-07T00:00:00"/>
    <n v="12.074999999999999"/>
    <x v="6"/>
    <x v="3"/>
    <x v="9"/>
  </r>
  <r>
    <d v="1990-04-08T00:00:00"/>
    <n v="18.55"/>
    <x v="7"/>
    <x v="3"/>
    <x v="9"/>
  </r>
  <r>
    <d v="1990-04-09T00:00:00"/>
    <n v="22.55"/>
    <x v="8"/>
    <x v="3"/>
    <x v="9"/>
  </r>
  <r>
    <d v="1990-04-10T00:00:00"/>
    <n v="22.95"/>
    <x v="9"/>
    <x v="3"/>
    <x v="9"/>
  </r>
  <r>
    <d v="1990-04-11T00:00:00"/>
    <n v="17.2"/>
    <x v="10"/>
    <x v="3"/>
    <x v="9"/>
  </r>
  <r>
    <d v="1990-04-12T00:00:00"/>
    <n v="12"/>
    <x v="11"/>
    <x v="3"/>
    <x v="9"/>
  </r>
  <r>
    <d v="1990-04-13T00:00:00"/>
    <n v="9.7249999999999996"/>
    <x v="12"/>
    <x v="3"/>
    <x v="9"/>
  </r>
  <r>
    <d v="1990-04-14T00:00:00"/>
    <n v="7.625"/>
    <x v="13"/>
    <x v="3"/>
    <x v="9"/>
  </r>
  <r>
    <d v="1990-04-15T00:00:00"/>
    <n v="12.15"/>
    <x v="14"/>
    <x v="3"/>
    <x v="9"/>
  </r>
  <r>
    <d v="1990-04-16T00:00:00"/>
    <n v="12.15"/>
    <x v="15"/>
    <x v="3"/>
    <x v="9"/>
  </r>
  <r>
    <d v="1990-04-17T00:00:00"/>
    <n v="7.65"/>
    <x v="16"/>
    <x v="3"/>
    <x v="9"/>
  </r>
  <r>
    <d v="1990-04-18T00:00:00"/>
    <n v="3.5249999999999999"/>
    <x v="17"/>
    <x v="3"/>
    <x v="9"/>
  </r>
  <r>
    <d v="1990-04-19T00:00:00"/>
    <n v="2.6749999999999998"/>
    <x v="18"/>
    <x v="3"/>
    <x v="9"/>
  </r>
  <r>
    <d v="1990-04-20T00:00:00"/>
    <n v="1.6"/>
    <x v="19"/>
    <x v="3"/>
    <x v="9"/>
  </r>
  <r>
    <d v="1990-04-21T00:00:00"/>
    <n v="2.4"/>
    <x v="20"/>
    <x v="3"/>
    <x v="9"/>
  </r>
  <r>
    <d v="1990-04-22T00:00:00"/>
    <n v="4.4249999999999998"/>
    <x v="21"/>
    <x v="3"/>
    <x v="9"/>
  </r>
  <r>
    <d v="1990-04-23T00:00:00"/>
    <n v="6.15"/>
    <x v="22"/>
    <x v="3"/>
    <x v="9"/>
  </r>
  <r>
    <d v="1990-04-24T00:00:00"/>
    <n v="6.7249999999999996"/>
    <x v="23"/>
    <x v="3"/>
    <x v="9"/>
  </r>
  <r>
    <d v="1990-04-25T00:00:00"/>
    <n v="9.0500000000000007"/>
    <x v="24"/>
    <x v="3"/>
    <x v="9"/>
  </r>
  <r>
    <d v="1990-04-26T00:00:00"/>
    <n v="13.275"/>
    <x v="25"/>
    <x v="3"/>
    <x v="9"/>
  </r>
  <r>
    <d v="1990-04-27T00:00:00"/>
    <n v="14.175000000000001"/>
    <x v="26"/>
    <x v="3"/>
    <x v="9"/>
  </r>
  <r>
    <d v="1990-04-28T00:00:00"/>
    <n v="16.125"/>
    <x v="27"/>
    <x v="3"/>
    <x v="9"/>
  </r>
  <r>
    <d v="1990-04-29T00:00:00"/>
    <n v="14.55"/>
    <x v="28"/>
    <x v="3"/>
    <x v="9"/>
  </r>
  <r>
    <d v="1990-04-30T00:00:00"/>
    <n v="9.7249999999999996"/>
    <x v="29"/>
    <x v="3"/>
    <x v="9"/>
  </r>
  <r>
    <d v="1990-05-01T00:00:00"/>
    <n v="7.75"/>
    <x v="0"/>
    <x v="4"/>
    <x v="9"/>
  </r>
  <r>
    <d v="1990-05-02T00:00:00"/>
    <n v="6.6749999999999998"/>
    <x v="1"/>
    <x v="4"/>
    <x v="9"/>
  </r>
  <r>
    <d v="1990-05-03T00:00:00"/>
    <n v="5.125"/>
    <x v="2"/>
    <x v="4"/>
    <x v="9"/>
  </r>
  <r>
    <d v="1990-05-04T00:00:00"/>
    <n v="3.35"/>
    <x v="3"/>
    <x v="4"/>
    <x v="9"/>
  </r>
  <r>
    <d v="1990-05-05T00:00:00"/>
    <n v="0"/>
    <x v="4"/>
    <x v="4"/>
    <x v="9"/>
  </r>
  <r>
    <d v="1990-05-06T00:00:00"/>
    <n v="3.8250000000000002"/>
    <x v="5"/>
    <x v="4"/>
    <x v="9"/>
  </r>
  <r>
    <d v="1990-05-07T00:00:00"/>
    <n v="11.025"/>
    <x v="6"/>
    <x v="4"/>
    <x v="9"/>
  </r>
  <r>
    <d v="1990-05-08T00:00:00"/>
    <n v="11.7"/>
    <x v="7"/>
    <x v="4"/>
    <x v="9"/>
  </r>
  <r>
    <d v="1990-05-09T00:00:00"/>
    <n v="8.4499999999999993"/>
    <x v="8"/>
    <x v="4"/>
    <x v="9"/>
  </r>
  <r>
    <d v="1990-05-10T00:00:00"/>
    <n v="9.1999999999999993"/>
    <x v="9"/>
    <x v="4"/>
    <x v="9"/>
  </r>
  <r>
    <d v="1990-05-11T00:00:00"/>
    <n v="10.45"/>
    <x v="10"/>
    <x v="4"/>
    <x v="9"/>
  </r>
  <r>
    <d v="1990-05-12T00:00:00"/>
    <n v="9.375"/>
    <x v="11"/>
    <x v="4"/>
    <x v="9"/>
  </r>
  <r>
    <d v="1990-05-13T00:00:00"/>
    <n v="8.9499999999999993"/>
    <x v="12"/>
    <x v="4"/>
    <x v="9"/>
  </r>
  <r>
    <d v="1990-05-14T00:00:00"/>
    <n v="7.9"/>
    <x v="13"/>
    <x v="4"/>
    <x v="9"/>
  </r>
  <r>
    <d v="1990-05-15T00:00:00"/>
    <n v="8.4"/>
    <x v="14"/>
    <x v="4"/>
    <x v="9"/>
  </r>
  <r>
    <d v="1990-05-16T00:00:00"/>
    <n v="8.1999999999999993"/>
    <x v="15"/>
    <x v="4"/>
    <x v="9"/>
  </r>
  <r>
    <d v="1990-05-17T00:00:00"/>
    <n v="7.0250000000000004"/>
    <x v="16"/>
    <x v="4"/>
    <x v="9"/>
  </r>
  <r>
    <d v="1990-05-18T00:00:00"/>
    <n v="6.125"/>
    <x v="17"/>
    <x v="4"/>
    <x v="9"/>
  </r>
  <r>
    <d v="1990-05-19T00:00:00"/>
    <n v="7.2750000000000004"/>
    <x v="18"/>
    <x v="4"/>
    <x v="9"/>
  </r>
  <r>
    <d v="1990-05-20T00:00:00"/>
    <n v="4.625"/>
    <x v="19"/>
    <x v="4"/>
    <x v="9"/>
  </r>
  <r>
    <d v="1990-05-21T00:00:00"/>
    <n v="4.9000000000000004"/>
    <x v="20"/>
    <x v="4"/>
    <x v="9"/>
  </r>
  <r>
    <d v="1990-05-22T00:00:00"/>
    <n v="4.2750000000000004"/>
    <x v="21"/>
    <x v="4"/>
    <x v="9"/>
  </r>
  <r>
    <d v="1990-05-23T00:00:00"/>
    <n v="0.22500000000000001"/>
    <x v="22"/>
    <x v="4"/>
    <x v="9"/>
  </r>
  <r>
    <d v="1990-05-24T00:00:00"/>
    <n v="1.7749999999999999"/>
    <x v="23"/>
    <x v="4"/>
    <x v="9"/>
  </r>
  <r>
    <d v="1990-05-25T00:00:00"/>
    <n v="2.0750000000000002"/>
    <x v="24"/>
    <x v="4"/>
    <x v="9"/>
  </r>
  <r>
    <d v="1990-05-26T00:00:00"/>
    <n v="3.05"/>
    <x v="25"/>
    <x v="4"/>
    <x v="9"/>
  </r>
  <r>
    <d v="1990-05-27T00:00:00"/>
    <n v="2.875"/>
    <x v="26"/>
    <x v="4"/>
    <x v="9"/>
  </r>
  <r>
    <d v="1990-05-28T00:00:00"/>
    <n v="2.7749999999999999"/>
    <x v="27"/>
    <x v="4"/>
    <x v="9"/>
  </r>
  <r>
    <d v="1990-05-29T00:00:00"/>
    <n v="0.75"/>
    <x v="28"/>
    <x v="4"/>
    <x v="9"/>
  </r>
  <r>
    <d v="1990-05-30T00:00:00"/>
    <n v="0.57499999999999929"/>
    <x v="29"/>
    <x v="4"/>
    <x v="9"/>
  </r>
  <r>
    <d v="1990-05-31T00:00:00"/>
    <n v="1.75"/>
    <x v="30"/>
    <x v="4"/>
    <x v="9"/>
  </r>
  <r>
    <d v="1990-06-01T00:00:00"/>
    <n v="2.95"/>
    <x v="0"/>
    <x v="5"/>
    <x v="9"/>
  </r>
  <r>
    <d v="1990-06-02T00:00:00"/>
    <n v="8.5749999999999993"/>
    <x v="1"/>
    <x v="5"/>
    <x v="9"/>
  </r>
  <r>
    <d v="1990-06-03T00:00:00"/>
    <n v="3.5249999999999999"/>
    <x v="2"/>
    <x v="5"/>
    <x v="9"/>
  </r>
  <r>
    <d v="1990-06-04T00:00:00"/>
    <n v="3.7"/>
    <x v="3"/>
    <x v="5"/>
    <x v="9"/>
  </r>
  <r>
    <d v="1990-06-05T00:00:00"/>
    <n v="2.95"/>
    <x v="4"/>
    <x v="5"/>
    <x v="9"/>
  </r>
  <r>
    <d v="1990-06-06T00:00:00"/>
    <n v="2.2999999999999998"/>
    <x v="5"/>
    <x v="5"/>
    <x v="9"/>
  </r>
  <r>
    <d v="1990-06-07T00:00:00"/>
    <n v="2.4"/>
    <x v="6"/>
    <x v="5"/>
    <x v="9"/>
  </r>
  <r>
    <d v="1990-06-08T00:00:00"/>
    <n v="0.375"/>
    <x v="7"/>
    <x v="5"/>
    <x v="9"/>
  </r>
  <r>
    <d v="1990-06-09T00:00:00"/>
    <n v="0.25"/>
    <x v="8"/>
    <x v="5"/>
    <x v="9"/>
  </r>
  <r>
    <d v="1990-06-10T00:00:00"/>
    <n v="0.5"/>
    <x v="9"/>
    <x v="5"/>
    <x v="9"/>
  </r>
  <r>
    <d v="1990-06-11T00:00:00"/>
    <n v="5.35"/>
    <x v="10"/>
    <x v="5"/>
    <x v="9"/>
  </r>
  <r>
    <d v="1990-06-12T00:00:00"/>
    <n v="5.2249999999999996"/>
    <x v="11"/>
    <x v="5"/>
    <x v="9"/>
  </r>
  <r>
    <d v="1990-06-13T00:00:00"/>
    <n v="4.7750000000000004"/>
    <x v="12"/>
    <x v="5"/>
    <x v="9"/>
  </r>
  <r>
    <d v="1990-06-14T00:00:00"/>
    <n v="5.05"/>
    <x v="13"/>
    <x v="5"/>
    <x v="9"/>
  </r>
  <r>
    <d v="1990-06-15T00:00:00"/>
    <n v="1.4"/>
    <x v="14"/>
    <x v="5"/>
    <x v="9"/>
  </r>
  <r>
    <d v="1990-06-16T00:00:00"/>
    <n v="0.92500000000000071"/>
    <x v="15"/>
    <x v="5"/>
    <x v="9"/>
  </r>
  <r>
    <d v="1990-06-17T00:00:00"/>
    <n v="0.375"/>
    <x v="16"/>
    <x v="5"/>
    <x v="9"/>
  </r>
  <r>
    <d v="1990-06-18T00:00:00"/>
    <n v="0.35"/>
    <x v="17"/>
    <x v="5"/>
    <x v="9"/>
  </r>
  <r>
    <d v="1990-06-19T00:00:00"/>
    <n v="0.15"/>
    <x v="18"/>
    <x v="5"/>
    <x v="9"/>
  </r>
  <r>
    <d v="1990-06-20T00:00:00"/>
    <n v="1.4750000000000001"/>
    <x v="19"/>
    <x v="5"/>
    <x v="9"/>
  </r>
  <r>
    <d v="1990-06-21T00:00:00"/>
    <n v="0.27500000000000002"/>
    <x v="20"/>
    <x v="5"/>
    <x v="9"/>
  </r>
  <r>
    <d v="1990-06-22T00:00:00"/>
    <n v="0"/>
    <x v="21"/>
    <x v="5"/>
    <x v="9"/>
  </r>
  <r>
    <d v="1990-06-23T00:00:00"/>
    <n v="0"/>
    <x v="22"/>
    <x v="5"/>
    <x v="9"/>
  </r>
  <r>
    <d v="1990-06-24T00:00:00"/>
    <n v="0"/>
    <x v="23"/>
    <x v="5"/>
    <x v="9"/>
  </r>
  <r>
    <d v="1990-06-25T00:00:00"/>
    <n v="0"/>
    <x v="24"/>
    <x v="5"/>
    <x v="9"/>
  </r>
  <r>
    <d v="1990-06-26T00:00:00"/>
    <n v="0"/>
    <x v="25"/>
    <x v="5"/>
    <x v="9"/>
  </r>
  <r>
    <d v="1990-06-27T00:00:00"/>
    <n v="0"/>
    <x v="26"/>
    <x v="5"/>
    <x v="9"/>
  </r>
  <r>
    <d v="1990-06-28T00:00:00"/>
    <n v="0.44999999999999929"/>
    <x v="27"/>
    <x v="5"/>
    <x v="9"/>
  </r>
  <r>
    <d v="1990-06-29T00:00:00"/>
    <n v="0"/>
    <x v="28"/>
    <x v="5"/>
    <x v="9"/>
  </r>
  <r>
    <d v="1990-06-30T00:00:00"/>
    <n v="0"/>
    <x v="29"/>
    <x v="5"/>
    <x v="9"/>
  </r>
  <r>
    <d v="1990-07-01T00:00:00"/>
    <n v="0.17500000000000071"/>
    <x v="0"/>
    <x v="6"/>
    <x v="9"/>
  </r>
  <r>
    <d v="1990-07-02T00:00:00"/>
    <n v="0.22500000000000001"/>
    <x v="1"/>
    <x v="6"/>
    <x v="9"/>
  </r>
  <r>
    <d v="1990-07-03T00:00:00"/>
    <n v="4.2"/>
    <x v="2"/>
    <x v="6"/>
    <x v="9"/>
  </r>
  <r>
    <d v="1990-07-04T00:00:00"/>
    <n v="2.95"/>
    <x v="3"/>
    <x v="6"/>
    <x v="9"/>
  </r>
  <r>
    <d v="1990-07-05T00:00:00"/>
    <n v="0.42499999999999999"/>
    <x v="4"/>
    <x v="6"/>
    <x v="9"/>
  </r>
  <r>
    <d v="1990-07-06T00:00:00"/>
    <n v="0.64999999999999947"/>
    <x v="5"/>
    <x v="6"/>
    <x v="9"/>
  </r>
  <r>
    <d v="1990-07-07T00:00:00"/>
    <n v="0.375"/>
    <x v="6"/>
    <x v="6"/>
    <x v="9"/>
  </r>
  <r>
    <d v="1990-07-08T00:00:00"/>
    <n v="0"/>
    <x v="7"/>
    <x v="6"/>
    <x v="9"/>
  </r>
  <r>
    <d v="1990-07-09T00:00:00"/>
    <n v="0"/>
    <x v="8"/>
    <x v="6"/>
    <x v="9"/>
  </r>
  <r>
    <d v="1990-07-10T00:00:00"/>
    <n v="0"/>
    <x v="9"/>
    <x v="6"/>
    <x v="9"/>
  </r>
  <r>
    <d v="1990-07-11T00:00:00"/>
    <n v="0"/>
    <x v="10"/>
    <x v="6"/>
    <x v="9"/>
  </r>
  <r>
    <d v="1990-07-12T00:00:00"/>
    <n v="0"/>
    <x v="11"/>
    <x v="6"/>
    <x v="9"/>
  </r>
  <r>
    <d v="1990-07-13T00:00:00"/>
    <n v="0"/>
    <x v="12"/>
    <x v="6"/>
    <x v="9"/>
  </r>
  <r>
    <d v="1990-07-14T00:00:00"/>
    <n v="0"/>
    <x v="13"/>
    <x v="6"/>
    <x v="9"/>
  </r>
  <r>
    <d v="1990-07-15T00:00:00"/>
    <n v="0"/>
    <x v="14"/>
    <x v="6"/>
    <x v="9"/>
  </r>
  <r>
    <d v="1990-07-16T00:00:00"/>
    <n v="2.5000000000000355E-2"/>
    <x v="15"/>
    <x v="6"/>
    <x v="9"/>
  </r>
  <r>
    <d v="1990-07-17T00:00:00"/>
    <n v="2.2749999999999999"/>
    <x v="16"/>
    <x v="6"/>
    <x v="9"/>
  </r>
  <r>
    <d v="1990-07-18T00:00:00"/>
    <n v="2.9750000000000001"/>
    <x v="17"/>
    <x v="6"/>
    <x v="9"/>
  </r>
  <r>
    <d v="1990-07-19T00:00:00"/>
    <n v="2.7250000000000001"/>
    <x v="18"/>
    <x v="6"/>
    <x v="9"/>
  </r>
  <r>
    <d v="1990-07-20T00:00:00"/>
    <n v="2.7250000000000001"/>
    <x v="19"/>
    <x v="6"/>
    <x v="9"/>
  </r>
  <r>
    <d v="1990-07-21T00:00:00"/>
    <n v="1.65"/>
    <x v="20"/>
    <x v="6"/>
    <x v="9"/>
  </r>
  <r>
    <d v="1990-07-22T00:00:00"/>
    <n v="0"/>
    <x v="21"/>
    <x v="6"/>
    <x v="9"/>
  </r>
  <r>
    <d v="1990-07-23T00:00:00"/>
    <n v="0"/>
    <x v="22"/>
    <x v="6"/>
    <x v="9"/>
  </r>
  <r>
    <d v="1990-07-24T00:00:00"/>
    <n v="0"/>
    <x v="23"/>
    <x v="6"/>
    <x v="9"/>
  </r>
  <r>
    <d v="1990-07-25T00:00:00"/>
    <n v="0"/>
    <x v="24"/>
    <x v="6"/>
    <x v="9"/>
  </r>
  <r>
    <d v="1990-07-26T00:00:00"/>
    <n v="7.4999999999999289E-2"/>
    <x v="25"/>
    <x v="6"/>
    <x v="9"/>
  </r>
  <r>
    <d v="1990-07-27T00:00:00"/>
    <n v="0"/>
    <x v="26"/>
    <x v="6"/>
    <x v="9"/>
  </r>
  <r>
    <d v="1990-07-28T00:00:00"/>
    <n v="0"/>
    <x v="27"/>
    <x v="6"/>
    <x v="9"/>
  </r>
  <r>
    <d v="1990-07-29T00:00:00"/>
    <n v="0"/>
    <x v="28"/>
    <x v="6"/>
    <x v="9"/>
  </r>
  <r>
    <d v="1990-07-30T00:00:00"/>
    <n v="0"/>
    <x v="29"/>
    <x v="6"/>
    <x v="9"/>
  </r>
  <r>
    <d v="1990-07-31T00:00:00"/>
    <n v="0"/>
    <x v="30"/>
    <x v="6"/>
    <x v="9"/>
  </r>
  <r>
    <d v="1990-08-01T00:00:00"/>
    <n v="0"/>
    <x v="0"/>
    <x v="7"/>
    <x v="9"/>
  </r>
  <r>
    <d v="1990-08-02T00:00:00"/>
    <n v="0"/>
    <x v="1"/>
    <x v="7"/>
    <x v="9"/>
  </r>
  <r>
    <d v="1990-08-03T00:00:00"/>
    <n v="0"/>
    <x v="2"/>
    <x v="7"/>
    <x v="9"/>
  </r>
  <r>
    <d v="1990-08-04T00:00:00"/>
    <n v="0"/>
    <x v="3"/>
    <x v="7"/>
    <x v="9"/>
  </r>
  <r>
    <d v="1990-08-05T00:00:00"/>
    <n v="0"/>
    <x v="4"/>
    <x v="7"/>
    <x v="9"/>
  </r>
  <r>
    <d v="1990-08-06T00:00:00"/>
    <n v="0"/>
    <x v="5"/>
    <x v="7"/>
    <x v="9"/>
  </r>
  <r>
    <d v="1990-08-07T00:00:00"/>
    <n v="0"/>
    <x v="6"/>
    <x v="7"/>
    <x v="9"/>
  </r>
  <r>
    <d v="1990-08-08T00:00:00"/>
    <n v="0"/>
    <x v="7"/>
    <x v="7"/>
    <x v="9"/>
  </r>
  <r>
    <d v="1990-08-09T00:00:00"/>
    <n v="0"/>
    <x v="8"/>
    <x v="7"/>
    <x v="9"/>
  </r>
  <r>
    <d v="1990-08-10T00:00:00"/>
    <n v="0"/>
    <x v="9"/>
    <x v="7"/>
    <x v="9"/>
  </r>
  <r>
    <d v="1990-08-11T00:00:00"/>
    <n v="0"/>
    <x v="10"/>
    <x v="7"/>
    <x v="9"/>
  </r>
  <r>
    <d v="1990-08-12T00:00:00"/>
    <n v="0"/>
    <x v="11"/>
    <x v="7"/>
    <x v="9"/>
  </r>
  <r>
    <d v="1990-08-13T00:00:00"/>
    <n v="0"/>
    <x v="12"/>
    <x v="7"/>
    <x v="9"/>
  </r>
  <r>
    <d v="1990-08-14T00:00:00"/>
    <n v="0"/>
    <x v="13"/>
    <x v="7"/>
    <x v="9"/>
  </r>
  <r>
    <d v="1990-08-15T00:00:00"/>
    <n v="0"/>
    <x v="14"/>
    <x v="7"/>
    <x v="9"/>
  </r>
  <r>
    <d v="1990-08-16T00:00:00"/>
    <n v="0"/>
    <x v="15"/>
    <x v="7"/>
    <x v="9"/>
  </r>
  <r>
    <d v="1990-08-17T00:00:00"/>
    <n v="0.125"/>
    <x v="16"/>
    <x v="7"/>
    <x v="9"/>
  </r>
  <r>
    <d v="1990-08-18T00:00:00"/>
    <n v="0"/>
    <x v="17"/>
    <x v="7"/>
    <x v="9"/>
  </r>
  <r>
    <d v="1990-08-19T00:00:00"/>
    <n v="0"/>
    <x v="18"/>
    <x v="7"/>
    <x v="9"/>
  </r>
  <r>
    <d v="1990-08-20T00:00:00"/>
    <n v="0"/>
    <x v="19"/>
    <x v="7"/>
    <x v="9"/>
  </r>
  <r>
    <d v="1990-08-21T00:00:00"/>
    <n v="0"/>
    <x v="20"/>
    <x v="7"/>
    <x v="9"/>
  </r>
  <r>
    <d v="1990-08-22T00:00:00"/>
    <n v="0"/>
    <x v="21"/>
    <x v="7"/>
    <x v="9"/>
  </r>
  <r>
    <d v="1990-08-23T00:00:00"/>
    <n v="5.05"/>
    <x v="22"/>
    <x v="7"/>
    <x v="9"/>
  </r>
  <r>
    <d v="1990-08-24T00:00:00"/>
    <n v="7.9249999999999998"/>
    <x v="23"/>
    <x v="7"/>
    <x v="9"/>
  </r>
  <r>
    <d v="1990-08-25T00:00:00"/>
    <n v="6.2750000000000004"/>
    <x v="24"/>
    <x v="7"/>
    <x v="9"/>
  </r>
  <r>
    <d v="1990-08-26T00:00:00"/>
    <n v="4.3499999999999996"/>
    <x v="25"/>
    <x v="7"/>
    <x v="9"/>
  </r>
  <r>
    <d v="1990-08-27T00:00:00"/>
    <n v="3.15"/>
    <x v="26"/>
    <x v="7"/>
    <x v="9"/>
  </r>
  <r>
    <d v="1990-08-28T00:00:00"/>
    <n v="2.5000000000000355E-2"/>
    <x v="27"/>
    <x v="7"/>
    <x v="9"/>
  </r>
  <r>
    <d v="1990-08-29T00:00:00"/>
    <n v="0"/>
    <x v="28"/>
    <x v="7"/>
    <x v="9"/>
  </r>
  <r>
    <d v="1990-08-30T00:00:00"/>
    <n v="7.4999999999999289E-2"/>
    <x v="29"/>
    <x v="7"/>
    <x v="9"/>
  </r>
  <r>
    <d v="1990-08-31T00:00:00"/>
    <n v="3.2250000000000001"/>
    <x v="30"/>
    <x v="7"/>
    <x v="9"/>
  </r>
  <r>
    <d v="1990-09-01T00:00:00"/>
    <n v="1.95"/>
    <x v="0"/>
    <x v="8"/>
    <x v="9"/>
  </r>
  <r>
    <d v="1990-09-02T00:00:00"/>
    <n v="2.2250000000000001"/>
    <x v="1"/>
    <x v="8"/>
    <x v="9"/>
  </r>
  <r>
    <d v="1990-09-03T00:00:00"/>
    <n v="1.4750000000000001"/>
    <x v="2"/>
    <x v="8"/>
    <x v="9"/>
  </r>
  <r>
    <d v="1990-09-04T00:00:00"/>
    <n v="0"/>
    <x v="3"/>
    <x v="8"/>
    <x v="9"/>
  </r>
  <r>
    <d v="1990-09-05T00:00:00"/>
    <n v="5.0000000000000711E-2"/>
    <x v="4"/>
    <x v="8"/>
    <x v="9"/>
  </r>
  <r>
    <d v="1990-09-06T00:00:00"/>
    <n v="0"/>
    <x v="5"/>
    <x v="8"/>
    <x v="9"/>
  </r>
  <r>
    <d v="1990-09-07T00:00:00"/>
    <n v="0"/>
    <x v="6"/>
    <x v="8"/>
    <x v="9"/>
  </r>
  <r>
    <d v="1990-09-08T00:00:00"/>
    <n v="2.2250000000000001"/>
    <x v="7"/>
    <x v="8"/>
    <x v="9"/>
  </r>
  <r>
    <d v="1990-09-09T00:00:00"/>
    <n v="0.65"/>
    <x v="8"/>
    <x v="8"/>
    <x v="9"/>
  </r>
  <r>
    <d v="1990-09-10T00:00:00"/>
    <n v="0"/>
    <x v="9"/>
    <x v="8"/>
    <x v="9"/>
  </r>
  <r>
    <d v="1990-09-11T00:00:00"/>
    <n v="0"/>
    <x v="10"/>
    <x v="8"/>
    <x v="9"/>
  </r>
  <r>
    <d v="1990-09-12T00:00:00"/>
    <n v="1.675"/>
    <x v="11"/>
    <x v="8"/>
    <x v="9"/>
  </r>
  <r>
    <d v="1990-09-13T00:00:00"/>
    <n v="2.9"/>
    <x v="12"/>
    <x v="8"/>
    <x v="9"/>
  </r>
  <r>
    <d v="1990-09-14T00:00:00"/>
    <n v="0.25"/>
    <x v="13"/>
    <x v="8"/>
    <x v="9"/>
  </r>
  <r>
    <d v="1990-09-15T00:00:00"/>
    <n v="2.5000000000000355E-2"/>
    <x v="14"/>
    <x v="8"/>
    <x v="9"/>
  </r>
  <r>
    <d v="1990-09-16T00:00:00"/>
    <n v="0.125"/>
    <x v="15"/>
    <x v="8"/>
    <x v="9"/>
  </r>
  <r>
    <d v="1990-09-17T00:00:00"/>
    <n v="4.8"/>
    <x v="16"/>
    <x v="8"/>
    <x v="9"/>
  </r>
  <r>
    <d v="1990-09-18T00:00:00"/>
    <n v="3.125"/>
    <x v="17"/>
    <x v="8"/>
    <x v="9"/>
  </r>
  <r>
    <d v="1990-09-19T00:00:00"/>
    <n v="3.8"/>
    <x v="18"/>
    <x v="8"/>
    <x v="9"/>
  </r>
  <r>
    <d v="1990-09-20T00:00:00"/>
    <n v="3.1"/>
    <x v="19"/>
    <x v="8"/>
    <x v="9"/>
  </r>
  <r>
    <d v="1990-09-21T00:00:00"/>
    <n v="3.4750000000000001"/>
    <x v="20"/>
    <x v="8"/>
    <x v="9"/>
  </r>
  <r>
    <d v="1990-09-22T00:00:00"/>
    <n v="0.375"/>
    <x v="21"/>
    <x v="8"/>
    <x v="9"/>
  </r>
  <r>
    <d v="1990-09-23T00:00:00"/>
    <n v="0"/>
    <x v="22"/>
    <x v="8"/>
    <x v="9"/>
  </r>
  <r>
    <d v="1990-09-24T00:00:00"/>
    <n v="0"/>
    <x v="23"/>
    <x v="8"/>
    <x v="9"/>
  </r>
  <r>
    <d v="1990-09-25T00:00:00"/>
    <n v="0.3"/>
    <x v="24"/>
    <x v="8"/>
    <x v="9"/>
  </r>
  <r>
    <d v="1990-09-26T00:00:00"/>
    <n v="4.25"/>
    <x v="25"/>
    <x v="8"/>
    <x v="9"/>
  </r>
  <r>
    <d v="1990-09-27T00:00:00"/>
    <n v="8.6750000000000007"/>
    <x v="26"/>
    <x v="8"/>
    <x v="9"/>
  </r>
  <r>
    <d v="1990-09-28T00:00:00"/>
    <n v="7.2249999999999996"/>
    <x v="27"/>
    <x v="8"/>
    <x v="9"/>
  </r>
  <r>
    <d v="1990-09-29T00:00:00"/>
    <n v="4.3"/>
    <x v="28"/>
    <x v="8"/>
    <x v="9"/>
  </r>
  <r>
    <d v="1990-09-30T00:00:00"/>
    <n v="6.6749999999999998"/>
    <x v="29"/>
    <x v="8"/>
    <x v="9"/>
  </r>
  <r>
    <d v="1990-10-01T00:00:00"/>
    <n v="6.5250000000000004"/>
    <x v="0"/>
    <x v="9"/>
    <x v="9"/>
  </r>
  <r>
    <d v="1990-10-02T00:00:00"/>
    <n v="8.35"/>
    <x v="1"/>
    <x v="9"/>
    <x v="9"/>
  </r>
  <r>
    <d v="1990-10-03T00:00:00"/>
    <n v="10.775"/>
    <x v="2"/>
    <x v="9"/>
    <x v="9"/>
  </r>
  <r>
    <d v="1990-10-04T00:00:00"/>
    <n v="11.925000000000001"/>
    <x v="3"/>
    <x v="9"/>
    <x v="9"/>
  </r>
  <r>
    <d v="1990-10-05T00:00:00"/>
    <n v="17.625"/>
    <x v="4"/>
    <x v="9"/>
    <x v="9"/>
  </r>
  <r>
    <d v="1990-10-06T00:00:00"/>
    <n v="16.725000000000001"/>
    <x v="5"/>
    <x v="9"/>
    <x v="9"/>
  </r>
  <r>
    <d v="1990-10-07T00:00:00"/>
    <n v="13.35"/>
    <x v="6"/>
    <x v="9"/>
    <x v="9"/>
  </r>
  <r>
    <d v="1990-10-08T00:00:00"/>
    <n v="10.6"/>
    <x v="7"/>
    <x v="9"/>
    <x v="9"/>
  </r>
  <r>
    <d v="1990-10-09T00:00:00"/>
    <n v="5.45"/>
    <x v="8"/>
    <x v="9"/>
    <x v="9"/>
  </r>
  <r>
    <d v="1990-10-10T00:00:00"/>
    <n v="11.45"/>
    <x v="9"/>
    <x v="9"/>
    <x v="9"/>
  </r>
  <r>
    <d v="1990-10-11T00:00:00"/>
    <n v="14.25"/>
    <x v="10"/>
    <x v="9"/>
    <x v="9"/>
  </r>
  <r>
    <d v="1990-10-12T00:00:00"/>
    <n v="9.1999999999999993"/>
    <x v="11"/>
    <x v="9"/>
    <x v="9"/>
  </r>
  <r>
    <d v="1990-10-13T00:00:00"/>
    <n v="9.6999999999999993"/>
    <x v="12"/>
    <x v="9"/>
    <x v="9"/>
  </r>
  <r>
    <d v="1990-10-14T00:00:00"/>
    <n v="13.6"/>
    <x v="13"/>
    <x v="9"/>
    <x v="9"/>
  </r>
  <r>
    <d v="1990-10-15T00:00:00"/>
    <n v="15.3"/>
    <x v="14"/>
    <x v="9"/>
    <x v="9"/>
  </r>
  <r>
    <d v="1990-10-16T00:00:00"/>
    <n v="15.824999999999999"/>
    <x v="15"/>
    <x v="9"/>
    <x v="9"/>
  </r>
  <r>
    <d v="1990-10-17T00:00:00"/>
    <n v="15.775"/>
    <x v="16"/>
    <x v="9"/>
    <x v="9"/>
  </r>
  <r>
    <d v="1990-10-18T00:00:00"/>
    <n v="10.4"/>
    <x v="17"/>
    <x v="9"/>
    <x v="9"/>
  </r>
  <r>
    <d v="1990-10-19T00:00:00"/>
    <n v="14.425000000000001"/>
    <x v="18"/>
    <x v="9"/>
    <x v="9"/>
  </r>
  <r>
    <d v="1990-10-20T00:00:00"/>
    <n v="14.25"/>
    <x v="19"/>
    <x v="9"/>
    <x v="9"/>
  </r>
  <r>
    <d v="1990-10-21T00:00:00"/>
    <n v="11.175000000000001"/>
    <x v="20"/>
    <x v="9"/>
    <x v="9"/>
  </r>
  <r>
    <d v="1990-10-22T00:00:00"/>
    <n v="11.75"/>
    <x v="21"/>
    <x v="9"/>
    <x v="9"/>
  </r>
  <r>
    <d v="1990-10-23T00:00:00"/>
    <n v="12.775"/>
    <x v="22"/>
    <x v="9"/>
    <x v="9"/>
  </r>
  <r>
    <d v="1990-10-24T00:00:00"/>
    <n v="4.875"/>
    <x v="23"/>
    <x v="9"/>
    <x v="9"/>
  </r>
  <r>
    <d v="1990-10-25T00:00:00"/>
    <n v="6.3250000000000002"/>
    <x v="24"/>
    <x v="9"/>
    <x v="9"/>
  </r>
  <r>
    <d v="1990-10-26T00:00:00"/>
    <n v="11.625"/>
    <x v="25"/>
    <x v="9"/>
    <x v="9"/>
  </r>
  <r>
    <d v="1990-10-27T00:00:00"/>
    <n v="11.15"/>
    <x v="26"/>
    <x v="9"/>
    <x v="9"/>
  </r>
  <r>
    <d v="1990-10-28T00:00:00"/>
    <n v="9.125"/>
    <x v="27"/>
    <x v="9"/>
    <x v="9"/>
  </r>
  <r>
    <d v="1990-10-29T00:00:00"/>
    <n v="13.3"/>
    <x v="28"/>
    <x v="9"/>
    <x v="9"/>
  </r>
  <r>
    <d v="1990-10-30T00:00:00"/>
    <n v="10.95"/>
    <x v="29"/>
    <x v="9"/>
    <x v="9"/>
  </r>
  <r>
    <d v="1990-10-31T00:00:00"/>
    <n v="12.75"/>
    <x v="30"/>
    <x v="9"/>
    <x v="9"/>
  </r>
  <r>
    <d v="1990-11-01T00:00:00"/>
    <n v="17.5"/>
    <x v="0"/>
    <x v="10"/>
    <x v="9"/>
  </r>
  <r>
    <d v="1990-11-02T00:00:00"/>
    <n v="20.625"/>
    <x v="1"/>
    <x v="10"/>
    <x v="9"/>
  </r>
  <r>
    <d v="1990-11-03T00:00:00"/>
    <n v="19.675000000000001"/>
    <x v="2"/>
    <x v="10"/>
    <x v="9"/>
  </r>
  <r>
    <d v="1990-11-04T00:00:00"/>
    <n v="16.774999999999999"/>
    <x v="3"/>
    <x v="10"/>
    <x v="9"/>
  </r>
  <r>
    <d v="1990-11-05T00:00:00"/>
    <n v="23.625"/>
    <x v="4"/>
    <x v="10"/>
    <x v="9"/>
  </r>
  <r>
    <d v="1990-11-06T00:00:00"/>
    <n v="19.274999999999999"/>
    <x v="5"/>
    <x v="10"/>
    <x v="9"/>
  </r>
  <r>
    <d v="1990-11-07T00:00:00"/>
    <n v="11.475"/>
    <x v="6"/>
    <x v="10"/>
    <x v="9"/>
  </r>
  <r>
    <d v="1990-11-08T00:00:00"/>
    <n v="17.824999999999999"/>
    <x v="7"/>
    <x v="10"/>
    <x v="9"/>
  </r>
  <r>
    <d v="1990-11-09T00:00:00"/>
    <n v="19.175000000000001"/>
    <x v="8"/>
    <x v="10"/>
    <x v="9"/>
  </r>
  <r>
    <d v="1990-11-10T00:00:00"/>
    <n v="20.225000000000001"/>
    <x v="9"/>
    <x v="10"/>
    <x v="9"/>
  </r>
  <r>
    <d v="1990-11-11T00:00:00"/>
    <n v="22.5"/>
    <x v="10"/>
    <x v="10"/>
    <x v="9"/>
  </r>
  <r>
    <d v="1990-11-12T00:00:00"/>
    <n v="17.875"/>
    <x v="11"/>
    <x v="10"/>
    <x v="9"/>
  </r>
  <r>
    <d v="1990-11-13T00:00:00"/>
    <n v="14.45"/>
    <x v="12"/>
    <x v="10"/>
    <x v="9"/>
  </r>
  <r>
    <d v="1990-11-14T00:00:00"/>
    <n v="16.725000000000001"/>
    <x v="13"/>
    <x v="10"/>
    <x v="9"/>
  </r>
  <r>
    <d v="1990-11-15T00:00:00"/>
    <n v="16.100000000000001"/>
    <x v="14"/>
    <x v="10"/>
    <x v="9"/>
  </r>
  <r>
    <d v="1990-11-16T00:00:00"/>
    <n v="12.45"/>
    <x v="15"/>
    <x v="10"/>
    <x v="9"/>
  </r>
  <r>
    <d v="1990-11-17T00:00:00"/>
    <n v="15.1"/>
    <x v="16"/>
    <x v="10"/>
    <x v="9"/>
  </r>
  <r>
    <d v="1990-11-18T00:00:00"/>
    <n v="17.475000000000001"/>
    <x v="17"/>
    <x v="10"/>
    <x v="9"/>
  </r>
  <r>
    <d v="1990-11-19T00:00:00"/>
    <n v="16.149999999999999"/>
    <x v="18"/>
    <x v="10"/>
    <x v="9"/>
  </r>
  <r>
    <d v="1990-11-20T00:00:00"/>
    <n v="21.95"/>
    <x v="19"/>
    <x v="10"/>
    <x v="9"/>
  </r>
  <r>
    <d v="1990-11-21T00:00:00"/>
    <n v="27.9"/>
    <x v="20"/>
    <x v="10"/>
    <x v="9"/>
  </r>
  <r>
    <d v="1990-11-22T00:00:00"/>
    <n v="24.675000000000001"/>
    <x v="21"/>
    <x v="10"/>
    <x v="9"/>
  </r>
  <r>
    <d v="1990-11-23T00:00:00"/>
    <n v="30.45"/>
    <x v="22"/>
    <x v="10"/>
    <x v="9"/>
  </r>
  <r>
    <d v="1990-11-24T00:00:00"/>
    <n v="34.049999999999997"/>
    <x v="23"/>
    <x v="10"/>
    <x v="9"/>
  </r>
  <r>
    <d v="1990-11-25T00:00:00"/>
    <n v="33"/>
    <x v="24"/>
    <x v="10"/>
    <x v="9"/>
  </r>
  <r>
    <d v="1990-11-26T00:00:00"/>
    <n v="31.274999999999999"/>
    <x v="25"/>
    <x v="10"/>
    <x v="9"/>
  </r>
  <r>
    <d v="1990-11-27T00:00:00"/>
    <n v="22.55"/>
    <x v="26"/>
    <x v="10"/>
    <x v="9"/>
  </r>
  <r>
    <d v="1990-11-28T00:00:00"/>
    <n v="20.375"/>
    <x v="27"/>
    <x v="10"/>
    <x v="9"/>
  </r>
  <r>
    <d v="1990-11-29T00:00:00"/>
    <n v="14.7"/>
    <x v="28"/>
    <x v="10"/>
    <x v="9"/>
  </r>
  <r>
    <d v="1990-11-30T00:00:00"/>
    <n v="27.675000000000001"/>
    <x v="29"/>
    <x v="10"/>
    <x v="9"/>
  </r>
  <r>
    <d v="1990-12-01T00:00:00"/>
    <n v="35.475000000000001"/>
    <x v="0"/>
    <x v="11"/>
    <x v="9"/>
  </r>
  <r>
    <d v="1990-12-02T00:00:00"/>
    <n v="35.424999999999997"/>
    <x v="1"/>
    <x v="11"/>
    <x v="9"/>
  </r>
  <r>
    <d v="1990-12-03T00:00:00"/>
    <n v="24.35"/>
    <x v="2"/>
    <x v="11"/>
    <x v="9"/>
  </r>
  <r>
    <d v="1990-12-04T00:00:00"/>
    <n v="14.5"/>
    <x v="3"/>
    <x v="11"/>
    <x v="9"/>
  </r>
  <r>
    <d v="1990-12-05T00:00:00"/>
    <n v="18.925000000000001"/>
    <x v="4"/>
    <x v="11"/>
    <x v="9"/>
  </r>
  <r>
    <d v="1990-12-06T00:00:00"/>
    <n v="12.175000000000001"/>
    <x v="5"/>
    <x v="11"/>
    <x v="9"/>
  </r>
  <r>
    <d v="1990-12-07T00:00:00"/>
    <n v="11.525"/>
    <x v="6"/>
    <x v="11"/>
    <x v="9"/>
  </r>
  <r>
    <d v="1990-12-08T00:00:00"/>
    <n v="11.175000000000001"/>
    <x v="7"/>
    <x v="11"/>
    <x v="9"/>
  </r>
  <r>
    <d v="1990-12-09T00:00:00"/>
    <n v="16.399999999999999"/>
    <x v="8"/>
    <x v="11"/>
    <x v="9"/>
  </r>
  <r>
    <d v="1990-12-10T00:00:00"/>
    <n v="19.05"/>
    <x v="9"/>
    <x v="11"/>
    <x v="9"/>
  </r>
  <r>
    <d v="1990-12-11T00:00:00"/>
    <n v="19.850000000000001"/>
    <x v="10"/>
    <x v="11"/>
    <x v="9"/>
  </r>
  <r>
    <d v="1990-12-12T00:00:00"/>
    <n v="26.65"/>
    <x v="11"/>
    <x v="11"/>
    <x v="9"/>
  </r>
  <r>
    <d v="1990-12-13T00:00:00"/>
    <n v="24.65"/>
    <x v="12"/>
    <x v="11"/>
    <x v="9"/>
  </r>
  <r>
    <d v="1990-12-14T00:00:00"/>
    <n v="19.375"/>
    <x v="13"/>
    <x v="11"/>
    <x v="9"/>
  </r>
  <r>
    <d v="1990-12-15T00:00:00"/>
    <n v="21.05"/>
    <x v="14"/>
    <x v="11"/>
    <x v="9"/>
  </r>
  <r>
    <d v="1990-12-16T00:00:00"/>
    <n v="29.75"/>
    <x v="15"/>
    <x v="11"/>
    <x v="9"/>
  </r>
  <r>
    <d v="1990-12-17T00:00:00"/>
    <n v="22.574999999999999"/>
    <x v="16"/>
    <x v="11"/>
    <x v="9"/>
  </r>
  <r>
    <d v="1990-12-18T00:00:00"/>
    <n v="37.174999999999997"/>
    <x v="17"/>
    <x v="11"/>
    <x v="9"/>
  </r>
  <r>
    <d v="1990-12-19T00:00:00"/>
    <n v="45.1"/>
    <x v="18"/>
    <x v="11"/>
    <x v="9"/>
  </r>
  <r>
    <d v="1990-12-20T00:00:00"/>
    <n v="44.475000000000001"/>
    <x v="19"/>
    <x v="11"/>
    <x v="9"/>
  </r>
  <r>
    <d v="1990-12-21T00:00:00"/>
    <n v="41.325000000000003"/>
    <x v="20"/>
    <x v="11"/>
    <x v="9"/>
  </r>
  <r>
    <d v="1990-12-22T00:00:00"/>
    <n v="29.45"/>
    <x v="21"/>
    <x v="11"/>
    <x v="9"/>
  </r>
  <r>
    <d v="1990-12-23T00:00:00"/>
    <n v="25.2"/>
    <x v="22"/>
    <x v="11"/>
    <x v="9"/>
  </r>
  <r>
    <d v="1990-12-24T00:00:00"/>
    <n v="29.725000000000001"/>
    <x v="23"/>
    <x v="11"/>
    <x v="9"/>
  </r>
  <r>
    <d v="1990-12-25T00:00:00"/>
    <n v="34"/>
    <x v="24"/>
    <x v="11"/>
    <x v="9"/>
  </r>
  <r>
    <d v="1990-12-26T00:00:00"/>
    <n v="22.35"/>
    <x v="25"/>
    <x v="11"/>
    <x v="9"/>
  </r>
  <r>
    <d v="1990-12-27T00:00:00"/>
    <n v="28.574999999999999"/>
    <x v="26"/>
    <x v="11"/>
    <x v="9"/>
  </r>
  <r>
    <d v="1990-12-28T00:00:00"/>
    <n v="46.3"/>
    <x v="27"/>
    <x v="11"/>
    <x v="9"/>
  </r>
  <r>
    <d v="1990-12-29T00:00:00"/>
    <n v="39.950000000000003"/>
    <x v="28"/>
    <x v="11"/>
    <x v="9"/>
  </r>
  <r>
    <d v="1990-12-30T00:00:00"/>
    <n v="30.25"/>
    <x v="29"/>
    <x v="11"/>
    <x v="9"/>
  </r>
  <r>
    <d v="1990-12-31T00:00:00"/>
    <n v="35.774999999999999"/>
    <x v="30"/>
    <x v="11"/>
    <x v="9"/>
  </r>
  <r>
    <d v="1991-01-01T00:00:00"/>
    <n v="38.674999999999997"/>
    <x v="0"/>
    <x v="0"/>
    <x v="10"/>
  </r>
  <r>
    <d v="1991-01-02T00:00:00"/>
    <n v="36.075000000000003"/>
    <x v="1"/>
    <x v="0"/>
    <x v="10"/>
  </r>
  <r>
    <d v="1991-01-03T00:00:00"/>
    <n v="34.774999999999999"/>
    <x v="2"/>
    <x v="0"/>
    <x v="10"/>
  </r>
  <r>
    <d v="1991-01-04T00:00:00"/>
    <n v="33.25"/>
    <x v="3"/>
    <x v="0"/>
    <x v="10"/>
  </r>
  <r>
    <d v="1991-01-05T00:00:00"/>
    <n v="38.6"/>
    <x v="4"/>
    <x v="0"/>
    <x v="10"/>
  </r>
  <r>
    <d v="1991-01-06T00:00:00"/>
    <n v="42.475000000000001"/>
    <x v="5"/>
    <x v="0"/>
    <x v="10"/>
  </r>
  <r>
    <d v="1991-01-07T00:00:00"/>
    <n v="39.299999999999997"/>
    <x v="6"/>
    <x v="0"/>
    <x v="10"/>
  </r>
  <r>
    <d v="1991-01-08T00:00:00"/>
    <n v="43.35"/>
    <x v="7"/>
    <x v="0"/>
    <x v="10"/>
  </r>
  <r>
    <d v="1991-01-09T00:00:00"/>
    <n v="39.4"/>
    <x v="8"/>
    <x v="0"/>
    <x v="10"/>
  </r>
  <r>
    <d v="1991-01-10T00:00:00"/>
    <n v="30.65"/>
    <x v="9"/>
    <x v="0"/>
    <x v="10"/>
  </r>
  <r>
    <d v="1991-01-11T00:00:00"/>
    <n v="24.824999999999999"/>
    <x v="10"/>
    <x v="0"/>
    <x v="10"/>
  </r>
  <r>
    <d v="1991-01-12T00:00:00"/>
    <n v="17.824999999999999"/>
    <x v="11"/>
    <x v="0"/>
    <x v="10"/>
  </r>
  <r>
    <d v="1991-01-13T00:00:00"/>
    <n v="16.625"/>
    <x v="12"/>
    <x v="0"/>
    <x v="10"/>
  </r>
  <r>
    <d v="1991-01-14T00:00:00"/>
    <n v="16.324999999999999"/>
    <x v="13"/>
    <x v="0"/>
    <x v="10"/>
  </r>
  <r>
    <d v="1991-01-15T00:00:00"/>
    <n v="16.5"/>
    <x v="14"/>
    <x v="0"/>
    <x v="10"/>
  </r>
  <r>
    <d v="1991-01-16T00:00:00"/>
    <n v="16.45"/>
    <x v="15"/>
    <x v="0"/>
    <x v="10"/>
  </r>
  <r>
    <d v="1991-01-17T00:00:00"/>
    <n v="11.475"/>
    <x v="16"/>
    <x v="0"/>
    <x v="10"/>
  </r>
  <r>
    <d v="1991-01-18T00:00:00"/>
    <n v="13.425000000000001"/>
    <x v="17"/>
    <x v="0"/>
    <x v="10"/>
  </r>
  <r>
    <d v="1991-01-19T00:00:00"/>
    <n v="20.475000000000001"/>
    <x v="18"/>
    <x v="0"/>
    <x v="10"/>
  </r>
  <r>
    <d v="1991-01-20T00:00:00"/>
    <n v="18.675000000000001"/>
    <x v="19"/>
    <x v="0"/>
    <x v="10"/>
  </r>
  <r>
    <d v="1991-01-21T00:00:00"/>
    <n v="12.175000000000001"/>
    <x v="20"/>
    <x v="0"/>
    <x v="10"/>
  </r>
  <r>
    <d v="1991-01-22T00:00:00"/>
    <n v="17.350000000000001"/>
    <x v="21"/>
    <x v="0"/>
    <x v="10"/>
  </r>
  <r>
    <d v="1991-01-23T00:00:00"/>
    <n v="23.1"/>
    <x v="22"/>
    <x v="0"/>
    <x v="10"/>
  </r>
  <r>
    <d v="1991-01-24T00:00:00"/>
    <n v="23.4"/>
    <x v="23"/>
    <x v="0"/>
    <x v="10"/>
  </r>
  <r>
    <d v="1991-01-25T00:00:00"/>
    <n v="21.5"/>
    <x v="24"/>
    <x v="0"/>
    <x v="10"/>
  </r>
  <r>
    <d v="1991-01-26T00:00:00"/>
    <n v="19.274999999999999"/>
    <x v="25"/>
    <x v="0"/>
    <x v="10"/>
  </r>
  <r>
    <d v="1991-01-27T00:00:00"/>
    <n v="21.725000000000001"/>
    <x v="26"/>
    <x v="0"/>
    <x v="10"/>
  </r>
  <r>
    <d v="1991-01-28T00:00:00"/>
    <n v="31.925000000000001"/>
    <x v="27"/>
    <x v="0"/>
    <x v="10"/>
  </r>
  <r>
    <d v="1991-01-29T00:00:00"/>
    <n v="24.725000000000001"/>
    <x v="28"/>
    <x v="0"/>
    <x v="10"/>
  </r>
  <r>
    <d v="1991-01-30T00:00:00"/>
    <n v="23.625"/>
    <x v="29"/>
    <x v="0"/>
    <x v="10"/>
  </r>
  <r>
    <d v="1991-01-31T00:00:00"/>
    <n v="17.125"/>
    <x v="30"/>
    <x v="0"/>
    <x v="10"/>
  </r>
  <r>
    <d v="1991-02-01T00:00:00"/>
    <n v="11.625"/>
    <x v="0"/>
    <x v="1"/>
    <x v="10"/>
  </r>
  <r>
    <d v="1991-02-02T00:00:00"/>
    <n v="9.9"/>
    <x v="1"/>
    <x v="1"/>
    <x v="10"/>
  </r>
  <r>
    <d v="1991-02-03T00:00:00"/>
    <n v="10.3"/>
    <x v="2"/>
    <x v="1"/>
    <x v="10"/>
  </r>
  <r>
    <d v="1991-02-04T00:00:00"/>
    <n v="12.324999999999999"/>
    <x v="3"/>
    <x v="1"/>
    <x v="10"/>
  </r>
  <r>
    <d v="1991-02-05T00:00:00"/>
    <n v="11.775"/>
    <x v="4"/>
    <x v="1"/>
    <x v="10"/>
  </r>
  <r>
    <d v="1991-02-06T00:00:00"/>
    <n v="12.875"/>
    <x v="5"/>
    <x v="1"/>
    <x v="10"/>
  </r>
  <r>
    <d v="1991-02-07T00:00:00"/>
    <n v="10.574999999999999"/>
    <x v="6"/>
    <x v="1"/>
    <x v="10"/>
  </r>
  <r>
    <d v="1991-02-08T00:00:00"/>
    <n v="14.925000000000001"/>
    <x v="7"/>
    <x v="1"/>
    <x v="10"/>
  </r>
  <r>
    <d v="1991-02-09T00:00:00"/>
    <n v="18.899999999999999"/>
    <x v="8"/>
    <x v="1"/>
    <x v="10"/>
  </r>
  <r>
    <d v="1991-02-10T00:00:00"/>
    <n v="14.225"/>
    <x v="9"/>
    <x v="1"/>
    <x v="10"/>
  </r>
  <r>
    <d v="1991-02-11T00:00:00"/>
    <n v="14.35"/>
    <x v="10"/>
    <x v="1"/>
    <x v="10"/>
  </r>
  <r>
    <d v="1991-02-12T00:00:00"/>
    <n v="12.025"/>
    <x v="11"/>
    <x v="1"/>
    <x v="10"/>
  </r>
  <r>
    <d v="1991-02-13T00:00:00"/>
    <n v="16.975000000000001"/>
    <x v="12"/>
    <x v="1"/>
    <x v="10"/>
  </r>
  <r>
    <d v="1991-02-14T00:00:00"/>
    <n v="20.149999999999999"/>
    <x v="13"/>
    <x v="1"/>
    <x v="10"/>
  </r>
  <r>
    <d v="1991-02-15T00:00:00"/>
    <n v="12.55"/>
    <x v="14"/>
    <x v="1"/>
    <x v="10"/>
  </r>
  <r>
    <d v="1991-02-16T00:00:00"/>
    <n v="13.6"/>
    <x v="15"/>
    <x v="1"/>
    <x v="10"/>
  </r>
  <r>
    <d v="1991-02-17T00:00:00"/>
    <n v="17.274999999999999"/>
    <x v="16"/>
    <x v="1"/>
    <x v="10"/>
  </r>
  <r>
    <d v="1991-02-18T00:00:00"/>
    <n v="17.774999999999999"/>
    <x v="17"/>
    <x v="1"/>
    <x v="10"/>
  </r>
  <r>
    <d v="1991-02-19T00:00:00"/>
    <n v="11.35"/>
    <x v="18"/>
    <x v="1"/>
    <x v="10"/>
  </r>
  <r>
    <d v="1991-02-20T00:00:00"/>
    <n v="13.6"/>
    <x v="19"/>
    <x v="1"/>
    <x v="10"/>
  </r>
  <r>
    <d v="1991-02-21T00:00:00"/>
    <n v="21.4"/>
    <x v="20"/>
    <x v="1"/>
    <x v="10"/>
  </r>
  <r>
    <d v="1991-02-22T00:00:00"/>
    <n v="20.274999999999999"/>
    <x v="21"/>
    <x v="1"/>
    <x v="10"/>
  </r>
  <r>
    <d v="1991-02-23T00:00:00"/>
    <n v="20.324999999999999"/>
    <x v="22"/>
    <x v="1"/>
    <x v="10"/>
  </r>
  <r>
    <d v="1991-02-24T00:00:00"/>
    <n v="19.7"/>
    <x v="23"/>
    <x v="1"/>
    <x v="10"/>
  </r>
  <r>
    <d v="1991-02-25T00:00:00"/>
    <n v="15.275"/>
    <x v="24"/>
    <x v="1"/>
    <x v="10"/>
  </r>
  <r>
    <d v="1991-02-26T00:00:00"/>
    <n v="13.925000000000001"/>
    <x v="25"/>
    <x v="1"/>
    <x v="10"/>
  </r>
  <r>
    <d v="1991-02-27T00:00:00"/>
    <n v="16.3"/>
    <x v="26"/>
    <x v="1"/>
    <x v="10"/>
  </r>
  <r>
    <d v="1991-02-28T00:00:00"/>
    <n v="26.225000000000001"/>
    <x v="27"/>
    <x v="1"/>
    <x v="10"/>
  </r>
  <r>
    <d v="1991-03-01T00:00:00"/>
    <n v="36.75"/>
    <x v="0"/>
    <x v="2"/>
    <x v="10"/>
  </r>
  <r>
    <d v="1991-03-02T00:00:00"/>
    <n v="35.9"/>
    <x v="1"/>
    <x v="2"/>
    <x v="10"/>
  </r>
  <r>
    <d v="1991-03-03T00:00:00"/>
    <n v="34"/>
    <x v="2"/>
    <x v="2"/>
    <x v="10"/>
  </r>
  <r>
    <d v="1991-03-04T00:00:00"/>
    <n v="31.8"/>
    <x v="3"/>
    <x v="2"/>
    <x v="10"/>
  </r>
  <r>
    <d v="1991-03-05T00:00:00"/>
    <n v="30.1"/>
    <x v="4"/>
    <x v="2"/>
    <x v="10"/>
  </r>
  <r>
    <d v="1991-03-06T00:00:00"/>
    <n v="26.675000000000001"/>
    <x v="5"/>
    <x v="2"/>
    <x v="10"/>
  </r>
  <r>
    <d v="1991-03-07T00:00:00"/>
    <n v="16.225000000000001"/>
    <x v="6"/>
    <x v="2"/>
    <x v="10"/>
  </r>
  <r>
    <d v="1991-03-08T00:00:00"/>
    <n v="16.725000000000001"/>
    <x v="7"/>
    <x v="2"/>
    <x v="10"/>
  </r>
  <r>
    <d v="1991-03-09T00:00:00"/>
    <n v="17.8"/>
    <x v="8"/>
    <x v="2"/>
    <x v="10"/>
  </r>
  <r>
    <d v="1991-03-10T00:00:00"/>
    <n v="20.925000000000001"/>
    <x v="9"/>
    <x v="2"/>
    <x v="10"/>
  </r>
  <r>
    <d v="1991-03-11T00:00:00"/>
    <n v="24.65"/>
    <x v="10"/>
    <x v="2"/>
    <x v="10"/>
  </r>
  <r>
    <d v="1991-03-12T00:00:00"/>
    <n v="21.6"/>
    <x v="11"/>
    <x v="2"/>
    <x v="10"/>
  </r>
  <r>
    <d v="1991-03-13T00:00:00"/>
    <n v="20.824999999999999"/>
    <x v="12"/>
    <x v="2"/>
    <x v="10"/>
  </r>
  <r>
    <d v="1991-03-14T00:00:00"/>
    <n v="19.399999999999999"/>
    <x v="13"/>
    <x v="2"/>
    <x v="10"/>
  </r>
  <r>
    <d v="1991-03-15T00:00:00"/>
    <n v="18.675000000000001"/>
    <x v="14"/>
    <x v="2"/>
    <x v="10"/>
  </r>
  <r>
    <d v="1991-03-16T00:00:00"/>
    <n v="18.274999999999999"/>
    <x v="15"/>
    <x v="2"/>
    <x v="10"/>
  </r>
  <r>
    <d v="1991-03-17T00:00:00"/>
    <n v="16.225000000000001"/>
    <x v="16"/>
    <x v="2"/>
    <x v="10"/>
  </r>
  <r>
    <d v="1991-03-18T00:00:00"/>
    <n v="12.2"/>
    <x v="17"/>
    <x v="2"/>
    <x v="10"/>
  </r>
  <r>
    <d v="1991-03-19T00:00:00"/>
    <n v="12.925000000000001"/>
    <x v="18"/>
    <x v="2"/>
    <x v="10"/>
  </r>
  <r>
    <d v="1991-03-20T00:00:00"/>
    <n v="12.75"/>
    <x v="19"/>
    <x v="2"/>
    <x v="10"/>
  </r>
  <r>
    <d v="1991-03-21T00:00:00"/>
    <n v="12.074999999999999"/>
    <x v="20"/>
    <x v="2"/>
    <x v="10"/>
  </r>
  <r>
    <d v="1991-03-22T00:00:00"/>
    <n v="12.8"/>
    <x v="21"/>
    <x v="2"/>
    <x v="10"/>
  </r>
  <r>
    <d v="1991-03-23T00:00:00"/>
    <n v="16.100000000000001"/>
    <x v="22"/>
    <x v="2"/>
    <x v="10"/>
  </r>
  <r>
    <d v="1991-03-24T00:00:00"/>
    <n v="21.05"/>
    <x v="23"/>
    <x v="2"/>
    <x v="10"/>
  </r>
  <r>
    <d v="1991-03-25T00:00:00"/>
    <n v="22.65"/>
    <x v="24"/>
    <x v="2"/>
    <x v="10"/>
  </r>
  <r>
    <d v="1991-03-26T00:00:00"/>
    <n v="23.925000000000001"/>
    <x v="25"/>
    <x v="2"/>
    <x v="10"/>
  </r>
  <r>
    <d v="1991-03-27T00:00:00"/>
    <n v="16.8"/>
    <x v="26"/>
    <x v="2"/>
    <x v="10"/>
  </r>
  <r>
    <d v="1991-03-28T00:00:00"/>
    <n v="13.074999999999999"/>
    <x v="27"/>
    <x v="2"/>
    <x v="10"/>
  </r>
  <r>
    <d v="1991-03-29T00:00:00"/>
    <n v="11.324999999999999"/>
    <x v="28"/>
    <x v="2"/>
    <x v="10"/>
  </r>
  <r>
    <d v="1991-03-30T00:00:00"/>
    <n v="9.35"/>
    <x v="29"/>
    <x v="2"/>
    <x v="10"/>
  </r>
  <r>
    <d v="1991-03-31T00:00:00"/>
    <n v="6.8250000000000002"/>
    <x v="30"/>
    <x v="2"/>
    <x v="10"/>
  </r>
  <r>
    <d v="1991-04-01T00:00:00"/>
    <n v="6.375"/>
    <x v="0"/>
    <x v="3"/>
    <x v="10"/>
  </r>
  <r>
    <d v="1991-04-02T00:00:00"/>
    <n v="8.35"/>
    <x v="1"/>
    <x v="3"/>
    <x v="10"/>
  </r>
  <r>
    <d v="1991-04-03T00:00:00"/>
    <n v="8.375"/>
    <x v="2"/>
    <x v="3"/>
    <x v="10"/>
  </r>
  <r>
    <d v="1991-04-04T00:00:00"/>
    <n v="7.9749999999999996"/>
    <x v="3"/>
    <x v="3"/>
    <x v="10"/>
  </r>
  <r>
    <d v="1991-04-05T00:00:00"/>
    <n v="9.625"/>
    <x v="4"/>
    <x v="3"/>
    <x v="10"/>
  </r>
  <r>
    <d v="1991-04-06T00:00:00"/>
    <n v="12.574999999999999"/>
    <x v="5"/>
    <x v="3"/>
    <x v="10"/>
  </r>
  <r>
    <d v="1991-04-07T00:00:00"/>
    <n v="14.1"/>
    <x v="6"/>
    <x v="3"/>
    <x v="10"/>
  </r>
  <r>
    <d v="1991-04-08T00:00:00"/>
    <n v="14.025"/>
    <x v="7"/>
    <x v="3"/>
    <x v="10"/>
  </r>
  <r>
    <d v="1991-04-09T00:00:00"/>
    <n v="13.824999999999999"/>
    <x v="8"/>
    <x v="3"/>
    <x v="10"/>
  </r>
  <r>
    <d v="1991-04-10T00:00:00"/>
    <n v="12.3"/>
    <x v="9"/>
    <x v="3"/>
    <x v="10"/>
  </r>
  <r>
    <d v="1991-04-11T00:00:00"/>
    <n v="11.85"/>
    <x v="10"/>
    <x v="3"/>
    <x v="10"/>
  </r>
  <r>
    <d v="1991-04-12T00:00:00"/>
    <n v="10.050000000000001"/>
    <x v="11"/>
    <x v="3"/>
    <x v="10"/>
  </r>
  <r>
    <d v="1991-04-13T00:00:00"/>
    <n v="7.4"/>
    <x v="12"/>
    <x v="3"/>
    <x v="10"/>
  </r>
  <r>
    <d v="1991-04-14T00:00:00"/>
    <n v="8.8249999999999993"/>
    <x v="13"/>
    <x v="3"/>
    <x v="10"/>
  </r>
  <r>
    <d v="1991-04-15T00:00:00"/>
    <n v="10.050000000000001"/>
    <x v="14"/>
    <x v="3"/>
    <x v="10"/>
  </r>
  <r>
    <d v="1991-04-16T00:00:00"/>
    <n v="11.625"/>
    <x v="15"/>
    <x v="3"/>
    <x v="10"/>
  </r>
  <r>
    <d v="1991-04-17T00:00:00"/>
    <n v="11.8"/>
    <x v="16"/>
    <x v="3"/>
    <x v="10"/>
  </r>
  <r>
    <d v="1991-04-18T00:00:00"/>
    <n v="10.775"/>
    <x v="17"/>
    <x v="3"/>
    <x v="10"/>
  </r>
  <r>
    <d v="1991-04-19T00:00:00"/>
    <n v="8.375"/>
    <x v="18"/>
    <x v="3"/>
    <x v="10"/>
  </r>
  <r>
    <d v="1991-04-20T00:00:00"/>
    <n v="5.1749999999999998"/>
    <x v="19"/>
    <x v="3"/>
    <x v="10"/>
  </r>
  <r>
    <d v="1991-04-21T00:00:00"/>
    <n v="5.95"/>
    <x v="20"/>
    <x v="3"/>
    <x v="10"/>
  </r>
  <r>
    <d v="1991-04-22T00:00:00"/>
    <n v="2.875"/>
    <x v="21"/>
    <x v="3"/>
    <x v="10"/>
  </r>
  <r>
    <d v="1991-04-23T00:00:00"/>
    <n v="3.6749999999999998"/>
    <x v="22"/>
    <x v="3"/>
    <x v="10"/>
  </r>
  <r>
    <d v="1991-04-24T00:00:00"/>
    <n v="4.6500000000000004"/>
    <x v="23"/>
    <x v="3"/>
    <x v="10"/>
  </r>
  <r>
    <d v="1991-04-25T00:00:00"/>
    <n v="7.85"/>
    <x v="24"/>
    <x v="3"/>
    <x v="10"/>
  </r>
  <r>
    <d v="1991-04-26T00:00:00"/>
    <n v="10.375"/>
    <x v="25"/>
    <x v="3"/>
    <x v="10"/>
  </r>
  <r>
    <d v="1991-04-27T00:00:00"/>
    <n v="9.3000000000000007"/>
    <x v="26"/>
    <x v="3"/>
    <x v="10"/>
  </r>
  <r>
    <d v="1991-04-28T00:00:00"/>
    <n v="10"/>
    <x v="27"/>
    <x v="3"/>
    <x v="10"/>
  </r>
  <r>
    <d v="1991-04-29T00:00:00"/>
    <n v="9.0250000000000004"/>
    <x v="28"/>
    <x v="3"/>
    <x v="10"/>
  </r>
  <r>
    <d v="1991-04-30T00:00:00"/>
    <n v="10.8"/>
    <x v="29"/>
    <x v="3"/>
    <x v="10"/>
  </r>
  <r>
    <d v="1991-05-01T00:00:00"/>
    <n v="11.45"/>
    <x v="0"/>
    <x v="4"/>
    <x v="10"/>
  </r>
  <r>
    <d v="1991-05-02T00:00:00"/>
    <n v="13.7"/>
    <x v="1"/>
    <x v="4"/>
    <x v="10"/>
  </r>
  <r>
    <d v="1991-05-03T00:00:00"/>
    <n v="11.95"/>
    <x v="2"/>
    <x v="4"/>
    <x v="10"/>
  </r>
  <r>
    <d v="1991-05-04T00:00:00"/>
    <n v="9.35"/>
    <x v="3"/>
    <x v="4"/>
    <x v="10"/>
  </r>
  <r>
    <d v="1991-05-05T00:00:00"/>
    <n v="7.5"/>
    <x v="4"/>
    <x v="4"/>
    <x v="10"/>
  </r>
  <r>
    <d v="1991-05-06T00:00:00"/>
    <n v="7.0750000000000002"/>
    <x v="5"/>
    <x v="4"/>
    <x v="10"/>
  </r>
  <r>
    <d v="1991-05-07T00:00:00"/>
    <n v="5.25"/>
    <x v="6"/>
    <x v="4"/>
    <x v="10"/>
  </r>
  <r>
    <d v="1991-05-08T00:00:00"/>
    <n v="5.1749999999999998"/>
    <x v="7"/>
    <x v="4"/>
    <x v="10"/>
  </r>
  <r>
    <d v="1991-05-09T00:00:00"/>
    <n v="4.875"/>
    <x v="8"/>
    <x v="4"/>
    <x v="10"/>
  </r>
  <r>
    <d v="1991-05-10T00:00:00"/>
    <n v="2.15"/>
    <x v="9"/>
    <x v="4"/>
    <x v="10"/>
  </r>
  <r>
    <d v="1991-05-11T00:00:00"/>
    <n v="2.0750000000000002"/>
    <x v="10"/>
    <x v="4"/>
    <x v="10"/>
  </r>
  <r>
    <d v="1991-05-12T00:00:00"/>
    <n v="3.2250000000000001"/>
    <x v="11"/>
    <x v="4"/>
    <x v="10"/>
  </r>
  <r>
    <d v="1991-05-13T00:00:00"/>
    <n v="5"/>
    <x v="12"/>
    <x v="4"/>
    <x v="10"/>
  </r>
  <r>
    <d v="1991-05-14T00:00:00"/>
    <n v="4.25"/>
    <x v="13"/>
    <x v="4"/>
    <x v="10"/>
  </r>
  <r>
    <d v="1991-05-15T00:00:00"/>
    <n v="4.3250000000000002"/>
    <x v="14"/>
    <x v="4"/>
    <x v="10"/>
  </r>
  <r>
    <d v="1991-05-16T00:00:00"/>
    <n v="2.5249999999999999"/>
    <x v="15"/>
    <x v="4"/>
    <x v="10"/>
  </r>
  <r>
    <d v="1991-05-17T00:00:00"/>
    <n v="0.97499999999999998"/>
    <x v="16"/>
    <x v="4"/>
    <x v="10"/>
  </r>
  <r>
    <d v="1991-05-18T00:00:00"/>
    <n v="2.6"/>
    <x v="17"/>
    <x v="4"/>
    <x v="10"/>
  </r>
  <r>
    <d v="1991-05-19T00:00:00"/>
    <n v="2.0499999999999998"/>
    <x v="18"/>
    <x v="4"/>
    <x v="10"/>
  </r>
  <r>
    <d v="1991-05-20T00:00:00"/>
    <n v="0"/>
    <x v="19"/>
    <x v="4"/>
    <x v="10"/>
  </r>
  <r>
    <d v="1991-05-21T00:00:00"/>
    <n v="3.375"/>
    <x v="20"/>
    <x v="4"/>
    <x v="10"/>
  </r>
  <r>
    <d v="1991-05-22T00:00:00"/>
    <n v="5.6"/>
    <x v="21"/>
    <x v="4"/>
    <x v="10"/>
  </r>
  <r>
    <d v="1991-05-23T00:00:00"/>
    <n v="6.4249999999999998"/>
    <x v="22"/>
    <x v="4"/>
    <x v="10"/>
  </r>
  <r>
    <d v="1991-05-24T00:00:00"/>
    <n v="9.125"/>
    <x v="23"/>
    <x v="4"/>
    <x v="10"/>
  </r>
  <r>
    <d v="1991-05-25T00:00:00"/>
    <n v="8.0500000000000007"/>
    <x v="24"/>
    <x v="4"/>
    <x v="10"/>
  </r>
  <r>
    <d v="1991-05-26T00:00:00"/>
    <n v="6.375"/>
    <x v="25"/>
    <x v="4"/>
    <x v="10"/>
  </r>
  <r>
    <d v="1991-05-27T00:00:00"/>
    <n v="4.625"/>
    <x v="26"/>
    <x v="4"/>
    <x v="10"/>
  </r>
  <r>
    <d v="1991-05-28T00:00:00"/>
    <n v="3.65"/>
    <x v="27"/>
    <x v="4"/>
    <x v="10"/>
  </r>
  <r>
    <d v="1991-05-29T00:00:00"/>
    <n v="2.0750000000000002"/>
    <x v="28"/>
    <x v="4"/>
    <x v="10"/>
  </r>
  <r>
    <d v="1991-05-30T00:00:00"/>
    <n v="1.45"/>
    <x v="29"/>
    <x v="4"/>
    <x v="10"/>
  </r>
  <r>
    <d v="1991-05-31T00:00:00"/>
    <n v="0.69999999999999929"/>
    <x v="30"/>
    <x v="4"/>
    <x v="10"/>
  </r>
  <r>
    <d v="1991-06-01T00:00:00"/>
    <n v="0.55000000000000004"/>
    <x v="0"/>
    <x v="5"/>
    <x v="10"/>
  </r>
  <r>
    <d v="1991-06-02T00:00:00"/>
    <n v="0.85000000000000053"/>
    <x v="1"/>
    <x v="5"/>
    <x v="10"/>
  </r>
  <r>
    <d v="1991-06-03T00:00:00"/>
    <n v="2.1749999999999998"/>
    <x v="2"/>
    <x v="5"/>
    <x v="10"/>
  </r>
  <r>
    <d v="1991-06-04T00:00:00"/>
    <n v="3.2250000000000001"/>
    <x v="3"/>
    <x v="5"/>
    <x v="10"/>
  </r>
  <r>
    <d v="1991-06-05T00:00:00"/>
    <n v="2.375"/>
    <x v="4"/>
    <x v="5"/>
    <x v="10"/>
  </r>
  <r>
    <d v="1991-06-06T00:00:00"/>
    <n v="2.1749999999999998"/>
    <x v="5"/>
    <x v="5"/>
    <x v="10"/>
  </r>
  <r>
    <d v="1991-06-07T00:00:00"/>
    <n v="0.82500000000000107"/>
    <x v="6"/>
    <x v="5"/>
    <x v="10"/>
  </r>
  <r>
    <d v="1991-06-08T00:00:00"/>
    <n v="0.75"/>
    <x v="7"/>
    <x v="5"/>
    <x v="10"/>
  </r>
  <r>
    <d v="1991-06-09T00:00:00"/>
    <n v="0.625"/>
    <x v="8"/>
    <x v="5"/>
    <x v="10"/>
  </r>
  <r>
    <d v="1991-06-10T00:00:00"/>
    <n v="0"/>
    <x v="9"/>
    <x v="5"/>
    <x v="10"/>
  </r>
  <r>
    <d v="1991-06-11T00:00:00"/>
    <n v="1.7250000000000001"/>
    <x v="10"/>
    <x v="5"/>
    <x v="10"/>
  </r>
  <r>
    <d v="1991-06-12T00:00:00"/>
    <n v="2.4"/>
    <x v="11"/>
    <x v="5"/>
    <x v="10"/>
  </r>
  <r>
    <d v="1991-06-13T00:00:00"/>
    <n v="2.875"/>
    <x v="12"/>
    <x v="5"/>
    <x v="10"/>
  </r>
  <r>
    <d v="1991-06-14T00:00:00"/>
    <n v="3.875"/>
    <x v="13"/>
    <x v="5"/>
    <x v="10"/>
  </r>
  <r>
    <d v="1991-06-15T00:00:00"/>
    <n v="2.5750000000000002"/>
    <x v="14"/>
    <x v="5"/>
    <x v="10"/>
  </r>
  <r>
    <d v="1991-06-16T00:00:00"/>
    <n v="3.1"/>
    <x v="15"/>
    <x v="5"/>
    <x v="10"/>
  </r>
  <r>
    <d v="1991-06-17T00:00:00"/>
    <n v="3.9750000000000001"/>
    <x v="16"/>
    <x v="5"/>
    <x v="10"/>
  </r>
  <r>
    <d v="1991-06-18T00:00:00"/>
    <n v="2.6749999999999998"/>
    <x v="17"/>
    <x v="5"/>
    <x v="10"/>
  </r>
  <r>
    <d v="1991-06-19T00:00:00"/>
    <n v="3.5"/>
    <x v="18"/>
    <x v="5"/>
    <x v="10"/>
  </r>
  <r>
    <d v="1991-06-20T00:00:00"/>
    <n v="2.95"/>
    <x v="19"/>
    <x v="5"/>
    <x v="10"/>
  </r>
  <r>
    <d v="1991-06-21T00:00:00"/>
    <n v="3.7"/>
    <x v="20"/>
    <x v="5"/>
    <x v="10"/>
  </r>
  <r>
    <d v="1991-06-22T00:00:00"/>
    <n v="2.2250000000000001"/>
    <x v="21"/>
    <x v="5"/>
    <x v="10"/>
  </r>
  <r>
    <d v="1991-06-23T00:00:00"/>
    <n v="1.2"/>
    <x v="22"/>
    <x v="5"/>
    <x v="10"/>
  </r>
  <r>
    <d v="1991-06-24T00:00:00"/>
    <n v="1.125"/>
    <x v="23"/>
    <x v="5"/>
    <x v="10"/>
  </r>
  <r>
    <d v="1991-06-25T00:00:00"/>
    <n v="0.92500000000000071"/>
    <x v="24"/>
    <x v="5"/>
    <x v="10"/>
  </r>
  <r>
    <d v="1991-06-26T00:00:00"/>
    <n v="1.125"/>
    <x v="25"/>
    <x v="5"/>
    <x v="10"/>
  </r>
  <r>
    <d v="1991-06-27T00:00:00"/>
    <n v="0.5"/>
    <x v="26"/>
    <x v="5"/>
    <x v="10"/>
  </r>
  <r>
    <d v="1991-06-28T00:00:00"/>
    <n v="1.1499999999999999"/>
    <x v="27"/>
    <x v="5"/>
    <x v="10"/>
  </r>
  <r>
    <d v="1991-06-29T00:00:00"/>
    <n v="7.5000000000000178E-2"/>
    <x v="28"/>
    <x v="5"/>
    <x v="10"/>
  </r>
  <r>
    <d v="1991-06-30T00:00:00"/>
    <n v="0.75"/>
    <x v="29"/>
    <x v="5"/>
    <x v="10"/>
  </r>
  <r>
    <d v="1991-07-01T00:00:00"/>
    <n v="0"/>
    <x v="0"/>
    <x v="6"/>
    <x v="10"/>
  </r>
  <r>
    <d v="1991-07-02T00:00:00"/>
    <n v="0"/>
    <x v="1"/>
    <x v="6"/>
    <x v="10"/>
  </r>
  <r>
    <d v="1991-07-03T00:00:00"/>
    <n v="0"/>
    <x v="2"/>
    <x v="6"/>
    <x v="10"/>
  </r>
  <r>
    <d v="1991-07-04T00:00:00"/>
    <n v="7.5000000000000178E-2"/>
    <x v="3"/>
    <x v="6"/>
    <x v="10"/>
  </r>
  <r>
    <d v="1991-07-05T00:00:00"/>
    <n v="9.9999999999999645E-2"/>
    <x v="4"/>
    <x v="6"/>
    <x v="10"/>
  </r>
  <r>
    <d v="1991-07-06T00:00:00"/>
    <n v="3.65"/>
    <x v="5"/>
    <x v="6"/>
    <x v="10"/>
  </r>
  <r>
    <d v="1991-07-07T00:00:00"/>
    <n v="1.425"/>
    <x v="6"/>
    <x v="6"/>
    <x v="10"/>
  </r>
  <r>
    <d v="1991-07-08T00:00:00"/>
    <n v="0.57499999999999996"/>
    <x v="7"/>
    <x v="6"/>
    <x v="10"/>
  </r>
  <r>
    <d v="1991-07-09T00:00:00"/>
    <n v="0"/>
    <x v="8"/>
    <x v="6"/>
    <x v="10"/>
  </r>
  <r>
    <d v="1991-07-10T00:00:00"/>
    <n v="0.32499999999999929"/>
    <x v="9"/>
    <x v="6"/>
    <x v="10"/>
  </r>
  <r>
    <d v="1991-07-11T00:00:00"/>
    <n v="0"/>
    <x v="10"/>
    <x v="6"/>
    <x v="10"/>
  </r>
  <r>
    <d v="1991-07-12T00:00:00"/>
    <n v="0"/>
    <x v="11"/>
    <x v="6"/>
    <x v="10"/>
  </r>
  <r>
    <d v="1991-07-13T00:00:00"/>
    <n v="0"/>
    <x v="12"/>
    <x v="6"/>
    <x v="10"/>
  </r>
  <r>
    <d v="1991-07-14T00:00:00"/>
    <n v="0"/>
    <x v="13"/>
    <x v="6"/>
    <x v="10"/>
  </r>
  <r>
    <d v="1991-07-15T00:00:00"/>
    <n v="0"/>
    <x v="14"/>
    <x v="6"/>
    <x v="10"/>
  </r>
  <r>
    <d v="1991-07-16T00:00:00"/>
    <n v="0"/>
    <x v="15"/>
    <x v="6"/>
    <x v="10"/>
  </r>
  <r>
    <d v="1991-07-17T00:00:00"/>
    <n v="0.2"/>
    <x v="16"/>
    <x v="6"/>
    <x v="10"/>
  </r>
  <r>
    <d v="1991-07-18T00:00:00"/>
    <n v="0"/>
    <x v="17"/>
    <x v="6"/>
    <x v="10"/>
  </r>
  <r>
    <d v="1991-07-19T00:00:00"/>
    <n v="0.32500000000000001"/>
    <x v="18"/>
    <x v="6"/>
    <x v="10"/>
  </r>
  <r>
    <d v="1991-07-20T00:00:00"/>
    <n v="0"/>
    <x v="19"/>
    <x v="6"/>
    <x v="10"/>
  </r>
  <r>
    <d v="1991-07-21T00:00:00"/>
    <n v="0.67500000000000004"/>
    <x v="20"/>
    <x v="6"/>
    <x v="10"/>
  </r>
  <r>
    <d v="1991-07-22T00:00:00"/>
    <n v="0"/>
    <x v="21"/>
    <x v="6"/>
    <x v="10"/>
  </r>
  <r>
    <d v="1991-07-23T00:00:00"/>
    <n v="0"/>
    <x v="22"/>
    <x v="6"/>
    <x v="10"/>
  </r>
  <r>
    <d v="1991-07-24T00:00:00"/>
    <n v="0"/>
    <x v="23"/>
    <x v="6"/>
    <x v="10"/>
  </r>
  <r>
    <d v="1991-07-25T00:00:00"/>
    <n v="0"/>
    <x v="24"/>
    <x v="6"/>
    <x v="10"/>
  </r>
  <r>
    <d v="1991-07-26T00:00:00"/>
    <n v="0"/>
    <x v="25"/>
    <x v="6"/>
    <x v="10"/>
  </r>
  <r>
    <d v="1991-07-27T00:00:00"/>
    <n v="0"/>
    <x v="26"/>
    <x v="6"/>
    <x v="10"/>
  </r>
  <r>
    <d v="1991-07-28T00:00:00"/>
    <n v="0"/>
    <x v="27"/>
    <x v="6"/>
    <x v="10"/>
  </r>
  <r>
    <d v="1991-07-29T00:00:00"/>
    <n v="9.9999999999999645E-2"/>
    <x v="28"/>
    <x v="6"/>
    <x v="10"/>
  </r>
  <r>
    <d v="1991-07-30T00:00:00"/>
    <n v="0.65"/>
    <x v="29"/>
    <x v="6"/>
    <x v="10"/>
  </r>
  <r>
    <d v="1991-07-31T00:00:00"/>
    <n v="7.4999999999999289E-2"/>
    <x v="30"/>
    <x v="6"/>
    <x v="10"/>
  </r>
  <r>
    <d v="1991-08-01T00:00:00"/>
    <n v="1.125"/>
    <x v="0"/>
    <x v="7"/>
    <x v="10"/>
  </r>
  <r>
    <d v="1991-08-02T00:00:00"/>
    <n v="0.22500000000000053"/>
    <x v="1"/>
    <x v="7"/>
    <x v="10"/>
  </r>
  <r>
    <d v="1991-08-03T00:00:00"/>
    <n v="0"/>
    <x v="2"/>
    <x v="7"/>
    <x v="10"/>
  </r>
  <r>
    <d v="1991-08-04T00:00:00"/>
    <n v="0"/>
    <x v="3"/>
    <x v="7"/>
    <x v="10"/>
  </r>
  <r>
    <d v="1991-08-05T00:00:00"/>
    <n v="0"/>
    <x v="4"/>
    <x v="7"/>
    <x v="10"/>
  </r>
  <r>
    <d v="1991-08-06T00:00:00"/>
    <n v="0"/>
    <x v="5"/>
    <x v="7"/>
    <x v="10"/>
  </r>
  <r>
    <d v="1991-08-07T00:00:00"/>
    <n v="0"/>
    <x v="6"/>
    <x v="7"/>
    <x v="10"/>
  </r>
  <r>
    <d v="1991-08-08T00:00:00"/>
    <n v="0"/>
    <x v="7"/>
    <x v="7"/>
    <x v="10"/>
  </r>
  <r>
    <d v="1991-08-09T00:00:00"/>
    <n v="0"/>
    <x v="8"/>
    <x v="7"/>
    <x v="10"/>
  </r>
  <r>
    <d v="1991-08-10T00:00:00"/>
    <n v="0"/>
    <x v="9"/>
    <x v="7"/>
    <x v="10"/>
  </r>
  <r>
    <d v="1991-08-11T00:00:00"/>
    <n v="0.85"/>
    <x v="10"/>
    <x v="7"/>
    <x v="10"/>
  </r>
  <r>
    <d v="1991-08-12T00:00:00"/>
    <n v="0.17499999999999999"/>
    <x v="11"/>
    <x v="7"/>
    <x v="10"/>
  </r>
  <r>
    <d v="1991-08-13T00:00:00"/>
    <n v="0"/>
    <x v="12"/>
    <x v="7"/>
    <x v="10"/>
  </r>
  <r>
    <d v="1991-08-14T00:00:00"/>
    <n v="0.17500000000000071"/>
    <x v="13"/>
    <x v="7"/>
    <x v="10"/>
  </r>
  <r>
    <d v="1991-08-15T00:00:00"/>
    <n v="0"/>
    <x v="14"/>
    <x v="7"/>
    <x v="10"/>
  </r>
  <r>
    <d v="1991-08-16T00:00:00"/>
    <n v="0"/>
    <x v="15"/>
    <x v="7"/>
    <x v="10"/>
  </r>
  <r>
    <d v="1991-08-17T00:00:00"/>
    <n v="0"/>
    <x v="16"/>
    <x v="7"/>
    <x v="10"/>
  </r>
  <r>
    <d v="1991-08-18T00:00:00"/>
    <n v="0"/>
    <x v="17"/>
    <x v="7"/>
    <x v="10"/>
  </r>
  <r>
    <d v="1991-08-19T00:00:00"/>
    <n v="0"/>
    <x v="18"/>
    <x v="7"/>
    <x v="10"/>
  </r>
  <r>
    <d v="1991-08-20T00:00:00"/>
    <n v="0"/>
    <x v="19"/>
    <x v="7"/>
    <x v="10"/>
  </r>
  <r>
    <d v="1991-08-21T00:00:00"/>
    <n v="0"/>
    <x v="20"/>
    <x v="7"/>
    <x v="10"/>
  </r>
  <r>
    <d v="1991-08-22T00:00:00"/>
    <n v="0"/>
    <x v="21"/>
    <x v="7"/>
    <x v="10"/>
  </r>
  <r>
    <d v="1991-08-23T00:00:00"/>
    <n v="0"/>
    <x v="22"/>
    <x v="7"/>
    <x v="10"/>
  </r>
  <r>
    <d v="1991-08-24T00:00:00"/>
    <n v="0.67500000000000071"/>
    <x v="23"/>
    <x v="7"/>
    <x v="10"/>
  </r>
  <r>
    <d v="1991-08-25T00:00:00"/>
    <n v="1.425"/>
    <x v="24"/>
    <x v="7"/>
    <x v="10"/>
  </r>
  <r>
    <d v="1991-08-26T00:00:00"/>
    <n v="1.7250000000000001"/>
    <x v="25"/>
    <x v="7"/>
    <x v="10"/>
  </r>
  <r>
    <d v="1991-08-27T00:00:00"/>
    <n v="0"/>
    <x v="26"/>
    <x v="7"/>
    <x v="10"/>
  </r>
  <r>
    <d v="1991-08-28T00:00:00"/>
    <n v="0"/>
    <x v="27"/>
    <x v="7"/>
    <x v="10"/>
  </r>
  <r>
    <d v="1991-08-29T00:00:00"/>
    <n v="0.3"/>
    <x v="28"/>
    <x v="7"/>
    <x v="10"/>
  </r>
  <r>
    <d v="1991-08-30T00:00:00"/>
    <n v="0"/>
    <x v="29"/>
    <x v="7"/>
    <x v="10"/>
  </r>
  <r>
    <d v="1991-08-31T00:00:00"/>
    <n v="0"/>
    <x v="30"/>
    <x v="7"/>
    <x v="10"/>
  </r>
  <r>
    <d v="1991-09-01T00:00:00"/>
    <n v="0.25000000000000089"/>
    <x v="0"/>
    <x v="8"/>
    <x v="10"/>
  </r>
  <r>
    <d v="1991-09-02T00:00:00"/>
    <n v="5.15"/>
    <x v="1"/>
    <x v="8"/>
    <x v="10"/>
  </r>
  <r>
    <d v="1991-09-03T00:00:00"/>
    <n v="4.2"/>
    <x v="2"/>
    <x v="8"/>
    <x v="10"/>
  </r>
  <r>
    <d v="1991-09-04T00:00:00"/>
    <n v="4"/>
    <x v="3"/>
    <x v="8"/>
    <x v="10"/>
  </r>
  <r>
    <d v="1991-09-05T00:00:00"/>
    <n v="0"/>
    <x v="4"/>
    <x v="8"/>
    <x v="10"/>
  </r>
  <r>
    <d v="1991-09-06T00:00:00"/>
    <n v="0"/>
    <x v="5"/>
    <x v="8"/>
    <x v="10"/>
  </r>
  <r>
    <d v="1991-09-07T00:00:00"/>
    <n v="0.85"/>
    <x v="6"/>
    <x v="8"/>
    <x v="10"/>
  </r>
  <r>
    <d v="1991-09-08T00:00:00"/>
    <n v="7.2"/>
    <x v="7"/>
    <x v="8"/>
    <x v="10"/>
  </r>
  <r>
    <d v="1991-09-09T00:00:00"/>
    <n v="6.95"/>
    <x v="8"/>
    <x v="8"/>
    <x v="10"/>
  </r>
  <r>
    <d v="1991-09-10T00:00:00"/>
    <n v="4.5999999999999996"/>
    <x v="9"/>
    <x v="8"/>
    <x v="10"/>
  </r>
  <r>
    <d v="1991-09-11T00:00:00"/>
    <n v="2.5750000000000002"/>
    <x v="10"/>
    <x v="8"/>
    <x v="10"/>
  </r>
  <r>
    <d v="1991-09-12T00:00:00"/>
    <n v="0.42500000000000071"/>
    <x v="11"/>
    <x v="8"/>
    <x v="10"/>
  </r>
  <r>
    <d v="1991-09-13T00:00:00"/>
    <n v="2.95"/>
    <x v="12"/>
    <x v="8"/>
    <x v="10"/>
  </r>
  <r>
    <d v="1991-09-14T00:00:00"/>
    <n v="7.35"/>
    <x v="13"/>
    <x v="8"/>
    <x v="10"/>
  </r>
  <r>
    <d v="1991-09-15T00:00:00"/>
    <n v="5.9249999999999998"/>
    <x v="14"/>
    <x v="8"/>
    <x v="10"/>
  </r>
  <r>
    <d v="1991-09-16T00:00:00"/>
    <n v="4.875"/>
    <x v="15"/>
    <x v="8"/>
    <x v="10"/>
  </r>
  <r>
    <d v="1991-09-17T00:00:00"/>
    <n v="10.225"/>
    <x v="16"/>
    <x v="8"/>
    <x v="10"/>
  </r>
  <r>
    <d v="1991-09-18T00:00:00"/>
    <n v="7.7"/>
    <x v="17"/>
    <x v="8"/>
    <x v="10"/>
  </r>
  <r>
    <d v="1991-09-19T00:00:00"/>
    <n v="0"/>
    <x v="18"/>
    <x v="8"/>
    <x v="10"/>
  </r>
  <r>
    <d v="1991-09-20T00:00:00"/>
    <n v="5.875"/>
    <x v="19"/>
    <x v="8"/>
    <x v="10"/>
  </r>
  <r>
    <d v="1991-09-21T00:00:00"/>
    <n v="8.25"/>
    <x v="20"/>
    <x v="8"/>
    <x v="10"/>
  </r>
  <r>
    <d v="1991-09-22T00:00:00"/>
    <n v="10.050000000000001"/>
    <x v="21"/>
    <x v="8"/>
    <x v="10"/>
  </r>
  <r>
    <d v="1991-09-23T00:00:00"/>
    <n v="4.5250000000000004"/>
    <x v="22"/>
    <x v="8"/>
    <x v="10"/>
  </r>
  <r>
    <d v="1991-09-24T00:00:00"/>
    <n v="0"/>
    <x v="23"/>
    <x v="8"/>
    <x v="10"/>
  </r>
  <r>
    <d v="1991-09-25T00:00:00"/>
    <n v="0.2"/>
    <x v="24"/>
    <x v="8"/>
    <x v="10"/>
  </r>
  <r>
    <d v="1991-09-26T00:00:00"/>
    <n v="1.8"/>
    <x v="25"/>
    <x v="8"/>
    <x v="10"/>
  </r>
  <r>
    <d v="1991-09-27T00:00:00"/>
    <n v="0.95"/>
    <x v="26"/>
    <x v="8"/>
    <x v="10"/>
  </r>
  <r>
    <d v="1991-09-28T00:00:00"/>
    <n v="0.89999999999999947"/>
    <x v="27"/>
    <x v="8"/>
    <x v="10"/>
  </r>
  <r>
    <d v="1991-09-29T00:00:00"/>
    <n v="7"/>
    <x v="28"/>
    <x v="8"/>
    <x v="10"/>
  </r>
  <r>
    <d v="1991-09-30T00:00:00"/>
    <n v="4.1500000000000004"/>
    <x v="29"/>
    <x v="8"/>
    <x v="10"/>
  </r>
  <r>
    <d v="1991-10-01T00:00:00"/>
    <n v="5.8"/>
    <x v="0"/>
    <x v="9"/>
    <x v="10"/>
  </r>
  <r>
    <d v="1991-10-02T00:00:00"/>
    <n v="9.2249999999999996"/>
    <x v="1"/>
    <x v="9"/>
    <x v="10"/>
  </r>
  <r>
    <d v="1991-10-03T00:00:00"/>
    <n v="10.65"/>
    <x v="2"/>
    <x v="9"/>
    <x v="10"/>
  </r>
  <r>
    <d v="1991-10-04T00:00:00"/>
    <n v="11.75"/>
    <x v="3"/>
    <x v="9"/>
    <x v="10"/>
  </r>
  <r>
    <d v="1991-10-05T00:00:00"/>
    <n v="4.55"/>
    <x v="4"/>
    <x v="9"/>
    <x v="10"/>
  </r>
  <r>
    <d v="1991-10-06T00:00:00"/>
    <n v="2.5"/>
    <x v="5"/>
    <x v="9"/>
    <x v="10"/>
  </r>
  <r>
    <d v="1991-10-07T00:00:00"/>
    <n v="5.5250000000000004"/>
    <x v="6"/>
    <x v="9"/>
    <x v="10"/>
  </r>
  <r>
    <d v="1991-10-08T00:00:00"/>
    <n v="9.3000000000000007"/>
    <x v="7"/>
    <x v="9"/>
    <x v="10"/>
  </r>
  <r>
    <d v="1991-10-09T00:00:00"/>
    <n v="1.9750000000000001"/>
    <x v="8"/>
    <x v="9"/>
    <x v="10"/>
  </r>
  <r>
    <d v="1991-10-10T00:00:00"/>
    <n v="0.52499999999999947"/>
    <x v="9"/>
    <x v="9"/>
    <x v="10"/>
  </r>
  <r>
    <d v="1991-10-11T00:00:00"/>
    <n v="0.10000000000000053"/>
    <x v="10"/>
    <x v="9"/>
    <x v="10"/>
  </r>
  <r>
    <d v="1991-10-12T00:00:00"/>
    <n v="3.7"/>
    <x v="11"/>
    <x v="9"/>
    <x v="10"/>
  </r>
  <r>
    <d v="1991-10-13T00:00:00"/>
    <n v="10.55"/>
    <x v="12"/>
    <x v="9"/>
    <x v="10"/>
  </r>
  <r>
    <d v="1991-10-14T00:00:00"/>
    <n v="4.0999999999999996"/>
    <x v="13"/>
    <x v="9"/>
    <x v="10"/>
  </r>
  <r>
    <d v="1991-10-15T00:00:00"/>
    <n v="2.6"/>
    <x v="14"/>
    <x v="9"/>
    <x v="10"/>
  </r>
  <r>
    <d v="1991-10-16T00:00:00"/>
    <n v="14.8"/>
    <x v="15"/>
    <x v="9"/>
    <x v="10"/>
  </r>
  <r>
    <d v="1991-10-17T00:00:00"/>
    <n v="21.024999999999999"/>
    <x v="16"/>
    <x v="9"/>
    <x v="10"/>
  </r>
  <r>
    <d v="1991-10-18T00:00:00"/>
    <n v="18.625"/>
    <x v="17"/>
    <x v="9"/>
    <x v="10"/>
  </r>
  <r>
    <d v="1991-10-19T00:00:00"/>
    <n v="9.5"/>
    <x v="18"/>
    <x v="9"/>
    <x v="10"/>
  </r>
  <r>
    <d v="1991-10-20T00:00:00"/>
    <n v="4.9749999999999996"/>
    <x v="19"/>
    <x v="9"/>
    <x v="10"/>
  </r>
  <r>
    <d v="1991-10-21T00:00:00"/>
    <n v="14.574999999999999"/>
    <x v="20"/>
    <x v="9"/>
    <x v="10"/>
  </r>
  <r>
    <d v="1991-10-22T00:00:00"/>
    <n v="23.15"/>
    <x v="21"/>
    <x v="9"/>
    <x v="10"/>
  </r>
  <r>
    <d v="1991-10-23T00:00:00"/>
    <n v="24.274999999999999"/>
    <x v="22"/>
    <x v="9"/>
    <x v="10"/>
  </r>
  <r>
    <d v="1991-10-24T00:00:00"/>
    <n v="22.1"/>
    <x v="23"/>
    <x v="9"/>
    <x v="10"/>
  </r>
  <r>
    <d v="1991-10-25T00:00:00"/>
    <n v="23.425000000000001"/>
    <x v="24"/>
    <x v="9"/>
    <x v="10"/>
  </r>
  <r>
    <d v="1991-10-26T00:00:00"/>
    <n v="24.5"/>
    <x v="25"/>
    <x v="9"/>
    <x v="10"/>
  </r>
  <r>
    <d v="1991-10-27T00:00:00"/>
    <n v="31.2"/>
    <x v="26"/>
    <x v="9"/>
    <x v="10"/>
  </r>
  <r>
    <d v="1991-10-28T00:00:00"/>
    <n v="32.15"/>
    <x v="27"/>
    <x v="9"/>
    <x v="10"/>
  </r>
  <r>
    <d v="1991-10-29T00:00:00"/>
    <n v="30.95"/>
    <x v="28"/>
    <x v="9"/>
    <x v="10"/>
  </r>
  <r>
    <d v="1991-10-30T00:00:00"/>
    <n v="25.3"/>
    <x v="29"/>
    <x v="9"/>
    <x v="10"/>
  </r>
  <r>
    <d v="1991-10-31T00:00:00"/>
    <n v="26.074999999999999"/>
    <x v="30"/>
    <x v="9"/>
    <x v="10"/>
  </r>
  <r>
    <d v="1991-11-01T00:00:00"/>
    <n v="32.674999999999997"/>
    <x v="0"/>
    <x v="10"/>
    <x v="10"/>
  </r>
  <r>
    <d v="1991-11-02T00:00:00"/>
    <n v="33.1"/>
    <x v="1"/>
    <x v="10"/>
    <x v="10"/>
  </r>
  <r>
    <d v="1991-11-03T00:00:00"/>
    <n v="22.55"/>
    <x v="2"/>
    <x v="10"/>
    <x v="10"/>
  </r>
  <r>
    <d v="1991-11-04T00:00:00"/>
    <n v="17.024999999999999"/>
    <x v="3"/>
    <x v="10"/>
    <x v="10"/>
  </r>
  <r>
    <d v="1991-11-05T00:00:00"/>
    <n v="25.95"/>
    <x v="4"/>
    <x v="10"/>
    <x v="10"/>
  </r>
  <r>
    <d v="1991-11-06T00:00:00"/>
    <n v="24.274999999999999"/>
    <x v="5"/>
    <x v="10"/>
    <x v="10"/>
  </r>
  <r>
    <d v="1991-11-07T00:00:00"/>
    <n v="17.774999999999999"/>
    <x v="6"/>
    <x v="10"/>
    <x v="10"/>
  </r>
  <r>
    <d v="1991-11-08T00:00:00"/>
    <n v="17.3"/>
    <x v="7"/>
    <x v="10"/>
    <x v="10"/>
  </r>
  <r>
    <d v="1991-11-09T00:00:00"/>
    <n v="20.25"/>
    <x v="8"/>
    <x v="10"/>
    <x v="10"/>
  </r>
  <r>
    <d v="1991-11-10T00:00:00"/>
    <n v="13.574999999999999"/>
    <x v="9"/>
    <x v="10"/>
    <x v="10"/>
  </r>
  <r>
    <d v="1991-11-11T00:00:00"/>
    <n v="13.625"/>
    <x v="10"/>
    <x v="10"/>
    <x v="10"/>
  </r>
  <r>
    <d v="1991-11-12T00:00:00"/>
    <n v="12.3"/>
    <x v="11"/>
    <x v="10"/>
    <x v="10"/>
  </r>
  <r>
    <d v="1991-11-13T00:00:00"/>
    <n v="13.775"/>
    <x v="12"/>
    <x v="10"/>
    <x v="10"/>
  </r>
  <r>
    <d v="1991-11-14T00:00:00"/>
    <n v="17.225000000000001"/>
    <x v="13"/>
    <x v="10"/>
    <x v="10"/>
  </r>
  <r>
    <d v="1991-11-15T00:00:00"/>
    <n v="16.600000000000001"/>
    <x v="14"/>
    <x v="10"/>
    <x v="10"/>
  </r>
  <r>
    <d v="1991-11-16T00:00:00"/>
    <n v="11.5"/>
    <x v="15"/>
    <x v="10"/>
    <x v="10"/>
  </r>
  <r>
    <d v="1991-11-17T00:00:00"/>
    <n v="11.4"/>
    <x v="16"/>
    <x v="10"/>
    <x v="10"/>
  </r>
  <r>
    <d v="1991-11-18T00:00:00"/>
    <n v="14.425000000000001"/>
    <x v="17"/>
    <x v="10"/>
    <x v="10"/>
  </r>
  <r>
    <d v="1991-11-19T00:00:00"/>
    <n v="16.5"/>
    <x v="18"/>
    <x v="10"/>
    <x v="10"/>
  </r>
  <r>
    <d v="1991-11-20T00:00:00"/>
    <n v="15.475"/>
    <x v="19"/>
    <x v="10"/>
    <x v="10"/>
  </r>
  <r>
    <d v="1991-11-21T00:00:00"/>
    <n v="19.45"/>
    <x v="20"/>
    <x v="10"/>
    <x v="10"/>
  </r>
  <r>
    <d v="1991-11-22T00:00:00"/>
    <n v="22.45"/>
    <x v="21"/>
    <x v="10"/>
    <x v="10"/>
  </r>
  <r>
    <d v="1991-11-23T00:00:00"/>
    <n v="25.05"/>
    <x v="22"/>
    <x v="10"/>
    <x v="10"/>
  </r>
  <r>
    <d v="1991-11-24T00:00:00"/>
    <n v="18.350000000000001"/>
    <x v="23"/>
    <x v="10"/>
    <x v="10"/>
  </r>
  <r>
    <d v="1991-11-25T00:00:00"/>
    <n v="15.725"/>
    <x v="24"/>
    <x v="10"/>
    <x v="10"/>
  </r>
  <r>
    <d v="1991-11-26T00:00:00"/>
    <n v="20.350000000000001"/>
    <x v="25"/>
    <x v="10"/>
    <x v="10"/>
  </r>
  <r>
    <d v="1991-11-27T00:00:00"/>
    <n v="21.95"/>
    <x v="26"/>
    <x v="10"/>
    <x v="10"/>
  </r>
  <r>
    <d v="1991-11-28T00:00:00"/>
    <n v="18.3"/>
    <x v="27"/>
    <x v="10"/>
    <x v="10"/>
  </r>
  <r>
    <d v="1991-11-29T00:00:00"/>
    <n v="27.574999999999999"/>
    <x v="28"/>
    <x v="10"/>
    <x v="10"/>
  </r>
  <r>
    <d v="1991-11-30T00:00:00"/>
    <n v="24.75"/>
    <x v="29"/>
    <x v="10"/>
    <x v="10"/>
  </r>
  <r>
    <d v="1991-12-01T00:00:00"/>
    <n v="22.524999999999999"/>
    <x v="0"/>
    <x v="11"/>
    <x v="10"/>
  </r>
  <r>
    <d v="1991-12-02T00:00:00"/>
    <n v="29.875"/>
    <x v="1"/>
    <x v="11"/>
    <x v="10"/>
  </r>
  <r>
    <d v="1991-12-03T00:00:00"/>
    <n v="31.274999999999999"/>
    <x v="2"/>
    <x v="11"/>
    <x v="10"/>
  </r>
  <r>
    <d v="1991-12-04T00:00:00"/>
    <n v="25.524999999999999"/>
    <x v="3"/>
    <x v="11"/>
    <x v="10"/>
  </r>
  <r>
    <d v="1991-12-05T00:00:00"/>
    <n v="27.074999999999999"/>
    <x v="4"/>
    <x v="11"/>
    <x v="10"/>
  </r>
  <r>
    <d v="1991-12-06T00:00:00"/>
    <n v="21.475000000000001"/>
    <x v="5"/>
    <x v="11"/>
    <x v="10"/>
  </r>
  <r>
    <d v="1991-12-07T00:00:00"/>
    <n v="21.125"/>
    <x v="6"/>
    <x v="11"/>
    <x v="10"/>
  </r>
  <r>
    <d v="1991-12-08T00:00:00"/>
    <n v="20.399999999999999"/>
    <x v="7"/>
    <x v="11"/>
    <x v="10"/>
  </r>
  <r>
    <d v="1991-12-09T00:00:00"/>
    <n v="15.25"/>
    <x v="8"/>
    <x v="11"/>
    <x v="10"/>
  </r>
  <r>
    <d v="1991-12-10T00:00:00"/>
    <n v="17.399999999999999"/>
    <x v="9"/>
    <x v="11"/>
    <x v="10"/>
  </r>
  <r>
    <d v="1991-12-11T00:00:00"/>
    <n v="19.399999999999999"/>
    <x v="10"/>
    <x v="11"/>
    <x v="10"/>
  </r>
  <r>
    <d v="1991-12-12T00:00:00"/>
    <n v="22.5"/>
    <x v="11"/>
    <x v="11"/>
    <x v="10"/>
  </r>
  <r>
    <d v="1991-12-13T00:00:00"/>
    <n v="24.774999999999999"/>
    <x v="12"/>
    <x v="11"/>
    <x v="10"/>
  </r>
  <r>
    <d v="1991-12-14T00:00:00"/>
    <n v="21.8"/>
    <x v="13"/>
    <x v="11"/>
    <x v="10"/>
  </r>
  <r>
    <d v="1991-12-15T00:00:00"/>
    <n v="11.775"/>
    <x v="14"/>
    <x v="11"/>
    <x v="10"/>
  </r>
  <r>
    <d v="1991-12-16T00:00:00"/>
    <n v="16.675000000000001"/>
    <x v="15"/>
    <x v="11"/>
    <x v="10"/>
  </r>
  <r>
    <d v="1991-12-17T00:00:00"/>
    <n v="22.05"/>
    <x v="16"/>
    <x v="11"/>
    <x v="10"/>
  </r>
  <r>
    <d v="1991-12-18T00:00:00"/>
    <n v="19.2"/>
    <x v="17"/>
    <x v="11"/>
    <x v="10"/>
  </r>
  <r>
    <d v="1991-12-19T00:00:00"/>
    <n v="17.75"/>
    <x v="18"/>
    <x v="11"/>
    <x v="10"/>
  </r>
  <r>
    <d v="1991-12-20T00:00:00"/>
    <n v="18.25"/>
    <x v="19"/>
    <x v="11"/>
    <x v="10"/>
  </r>
  <r>
    <d v="1991-12-21T00:00:00"/>
    <n v="14.425000000000001"/>
    <x v="20"/>
    <x v="11"/>
    <x v="10"/>
  </r>
  <r>
    <d v="1991-12-22T00:00:00"/>
    <n v="17.875"/>
    <x v="21"/>
    <x v="11"/>
    <x v="10"/>
  </r>
  <r>
    <d v="1991-12-23T00:00:00"/>
    <n v="16.7"/>
    <x v="22"/>
    <x v="11"/>
    <x v="10"/>
  </r>
  <r>
    <d v="1991-12-24T00:00:00"/>
    <n v="15.574999999999999"/>
    <x v="23"/>
    <x v="11"/>
    <x v="10"/>
  </r>
  <r>
    <d v="1991-12-25T00:00:00"/>
    <n v="17.45"/>
    <x v="24"/>
    <x v="11"/>
    <x v="10"/>
  </r>
  <r>
    <d v="1991-12-26T00:00:00"/>
    <n v="16.324999999999999"/>
    <x v="25"/>
    <x v="11"/>
    <x v="10"/>
  </r>
  <r>
    <d v="1991-12-27T00:00:00"/>
    <n v="15.025"/>
    <x v="26"/>
    <x v="11"/>
    <x v="10"/>
  </r>
  <r>
    <d v="1991-12-28T00:00:00"/>
    <n v="19.975000000000001"/>
    <x v="27"/>
    <x v="11"/>
    <x v="10"/>
  </r>
  <r>
    <d v="1991-12-29T00:00:00"/>
    <n v="21.2"/>
    <x v="28"/>
    <x v="11"/>
    <x v="10"/>
  </r>
  <r>
    <d v="1991-12-30T00:00:00"/>
    <n v="21.4"/>
    <x v="29"/>
    <x v="11"/>
    <x v="10"/>
  </r>
  <r>
    <d v="1991-12-31T00:00:00"/>
    <n v="20.95"/>
    <x v="30"/>
    <x v="11"/>
    <x v="10"/>
  </r>
  <r>
    <d v="1992-01-01T00:00:00"/>
    <n v="15.45"/>
    <x v="0"/>
    <x v="0"/>
    <x v="11"/>
  </r>
  <r>
    <d v="1992-01-02T00:00:00"/>
    <n v="14"/>
    <x v="1"/>
    <x v="0"/>
    <x v="11"/>
  </r>
  <r>
    <d v="1992-01-03T00:00:00"/>
    <n v="19.850000000000001"/>
    <x v="2"/>
    <x v="0"/>
    <x v="11"/>
  </r>
  <r>
    <d v="1992-01-04T00:00:00"/>
    <n v="20.100000000000001"/>
    <x v="3"/>
    <x v="0"/>
    <x v="11"/>
  </r>
  <r>
    <d v="1992-01-05T00:00:00"/>
    <n v="24.175000000000001"/>
    <x v="4"/>
    <x v="0"/>
    <x v="11"/>
  </r>
  <r>
    <d v="1992-01-06T00:00:00"/>
    <n v="24.35"/>
    <x v="5"/>
    <x v="0"/>
    <x v="11"/>
  </r>
  <r>
    <d v="1992-01-07T00:00:00"/>
    <n v="26.6"/>
    <x v="6"/>
    <x v="0"/>
    <x v="11"/>
  </r>
  <r>
    <d v="1992-01-08T00:00:00"/>
    <n v="21.324999999999999"/>
    <x v="7"/>
    <x v="0"/>
    <x v="11"/>
  </r>
  <r>
    <d v="1992-01-09T00:00:00"/>
    <n v="14.9"/>
    <x v="8"/>
    <x v="0"/>
    <x v="11"/>
  </r>
  <r>
    <d v="1992-01-10T00:00:00"/>
    <n v="13.15"/>
    <x v="9"/>
    <x v="0"/>
    <x v="11"/>
  </r>
  <r>
    <d v="1992-01-11T00:00:00"/>
    <n v="15.45"/>
    <x v="10"/>
    <x v="0"/>
    <x v="11"/>
  </r>
  <r>
    <d v="1992-01-12T00:00:00"/>
    <n v="18.600000000000001"/>
    <x v="11"/>
    <x v="0"/>
    <x v="11"/>
  </r>
  <r>
    <d v="1992-01-13T00:00:00"/>
    <n v="23.05"/>
    <x v="12"/>
    <x v="0"/>
    <x v="11"/>
  </r>
  <r>
    <d v="1992-01-14T00:00:00"/>
    <n v="28.05"/>
    <x v="13"/>
    <x v="0"/>
    <x v="11"/>
  </r>
  <r>
    <d v="1992-01-15T00:00:00"/>
    <n v="18.3"/>
    <x v="14"/>
    <x v="0"/>
    <x v="11"/>
  </r>
  <r>
    <d v="1992-01-16T00:00:00"/>
    <n v="20.350000000000001"/>
    <x v="15"/>
    <x v="0"/>
    <x v="11"/>
  </r>
  <r>
    <d v="1992-01-17T00:00:00"/>
    <n v="26.8"/>
    <x v="16"/>
    <x v="0"/>
    <x v="11"/>
  </r>
  <r>
    <d v="1992-01-18T00:00:00"/>
    <n v="16.75"/>
    <x v="17"/>
    <x v="0"/>
    <x v="11"/>
  </r>
  <r>
    <d v="1992-01-19T00:00:00"/>
    <n v="10.625"/>
    <x v="18"/>
    <x v="0"/>
    <x v="11"/>
  </r>
  <r>
    <d v="1992-01-20T00:00:00"/>
    <n v="16.625"/>
    <x v="19"/>
    <x v="0"/>
    <x v="11"/>
  </r>
  <r>
    <d v="1992-01-21T00:00:00"/>
    <n v="16.225000000000001"/>
    <x v="20"/>
    <x v="0"/>
    <x v="11"/>
  </r>
  <r>
    <d v="1992-01-22T00:00:00"/>
    <n v="18.675000000000001"/>
    <x v="21"/>
    <x v="0"/>
    <x v="11"/>
  </r>
  <r>
    <d v="1992-01-23T00:00:00"/>
    <n v="21.324999999999999"/>
    <x v="22"/>
    <x v="0"/>
    <x v="11"/>
  </r>
  <r>
    <d v="1992-01-24T00:00:00"/>
    <n v="25.4"/>
    <x v="23"/>
    <x v="0"/>
    <x v="11"/>
  </r>
  <r>
    <d v="1992-01-25T00:00:00"/>
    <n v="28.2"/>
    <x v="24"/>
    <x v="0"/>
    <x v="11"/>
  </r>
  <r>
    <d v="1992-01-26T00:00:00"/>
    <n v="23.324999999999999"/>
    <x v="25"/>
    <x v="0"/>
    <x v="11"/>
  </r>
  <r>
    <d v="1992-01-27T00:00:00"/>
    <n v="16.8"/>
    <x v="26"/>
    <x v="0"/>
    <x v="11"/>
  </r>
  <r>
    <d v="1992-01-28T00:00:00"/>
    <n v="14.2"/>
    <x v="27"/>
    <x v="0"/>
    <x v="11"/>
  </r>
  <r>
    <d v="1992-01-29T00:00:00"/>
    <n v="14.574999999999999"/>
    <x v="28"/>
    <x v="0"/>
    <x v="11"/>
  </r>
  <r>
    <d v="1992-01-30T00:00:00"/>
    <n v="10.65"/>
    <x v="29"/>
    <x v="0"/>
    <x v="11"/>
  </r>
  <r>
    <d v="1992-01-31T00:00:00"/>
    <n v="14.05"/>
    <x v="30"/>
    <x v="0"/>
    <x v="11"/>
  </r>
  <r>
    <d v="1992-02-01T00:00:00"/>
    <n v="11.824999999999999"/>
    <x v="0"/>
    <x v="1"/>
    <x v="11"/>
  </r>
  <r>
    <d v="1992-02-02T00:00:00"/>
    <n v="15.2"/>
    <x v="1"/>
    <x v="1"/>
    <x v="11"/>
  </r>
  <r>
    <d v="1992-02-03T00:00:00"/>
    <n v="13.425000000000001"/>
    <x v="2"/>
    <x v="1"/>
    <x v="11"/>
  </r>
  <r>
    <d v="1992-02-04T00:00:00"/>
    <n v="12.75"/>
    <x v="3"/>
    <x v="1"/>
    <x v="11"/>
  </r>
  <r>
    <d v="1992-02-05T00:00:00"/>
    <n v="16.75"/>
    <x v="4"/>
    <x v="1"/>
    <x v="11"/>
  </r>
  <r>
    <d v="1992-02-06T00:00:00"/>
    <n v="21.25"/>
    <x v="5"/>
    <x v="1"/>
    <x v="11"/>
  </r>
  <r>
    <d v="1992-02-07T00:00:00"/>
    <n v="26.45"/>
    <x v="6"/>
    <x v="1"/>
    <x v="11"/>
  </r>
  <r>
    <d v="1992-02-08T00:00:00"/>
    <n v="24.6"/>
    <x v="7"/>
    <x v="1"/>
    <x v="11"/>
  </r>
  <r>
    <d v="1992-02-09T00:00:00"/>
    <n v="27.85"/>
    <x v="8"/>
    <x v="1"/>
    <x v="11"/>
  </r>
  <r>
    <d v="1992-02-10T00:00:00"/>
    <n v="36.049999999999997"/>
    <x v="9"/>
    <x v="1"/>
    <x v="11"/>
  </r>
  <r>
    <d v="1992-02-11T00:00:00"/>
    <n v="30.675000000000001"/>
    <x v="10"/>
    <x v="1"/>
    <x v="11"/>
  </r>
  <r>
    <d v="1992-02-12T00:00:00"/>
    <n v="27.824999999999999"/>
    <x v="11"/>
    <x v="1"/>
    <x v="11"/>
  </r>
  <r>
    <d v="1992-02-13T00:00:00"/>
    <n v="26.1"/>
    <x v="12"/>
    <x v="1"/>
    <x v="11"/>
  </r>
  <r>
    <d v="1992-02-14T00:00:00"/>
    <n v="22.85"/>
    <x v="13"/>
    <x v="1"/>
    <x v="11"/>
  </r>
  <r>
    <d v="1992-02-15T00:00:00"/>
    <n v="19.175000000000001"/>
    <x v="14"/>
    <x v="1"/>
    <x v="11"/>
  </r>
  <r>
    <d v="1992-02-16T00:00:00"/>
    <n v="21.125"/>
    <x v="15"/>
    <x v="1"/>
    <x v="11"/>
  </r>
  <r>
    <d v="1992-02-17T00:00:00"/>
    <n v="24.274999999999999"/>
    <x v="16"/>
    <x v="1"/>
    <x v="11"/>
  </r>
  <r>
    <d v="1992-02-18T00:00:00"/>
    <n v="25.1"/>
    <x v="17"/>
    <x v="1"/>
    <x v="11"/>
  </r>
  <r>
    <d v="1992-02-19T00:00:00"/>
    <n v="29.425000000000001"/>
    <x v="18"/>
    <x v="1"/>
    <x v="11"/>
  </r>
  <r>
    <d v="1992-02-20T00:00:00"/>
    <n v="35.799999999999997"/>
    <x v="19"/>
    <x v="1"/>
    <x v="11"/>
  </r>
  <r>
    <d v="1992-02-21T00:00:00"/>
    <n v="31.625"/>
    <x v="20"/>
    <x v="1"/>
    <x v="11"/>
  </r>
  <r>
    <d v="1992-02-22T00:00:00"/>
    <n v="20.975000000000001"/>
    <x v="21"/>
    <x v="1"/>
    <x v="11"/>
  </r>
  <r>
    <d v="1992-02-23T00:00:00"/>
    <n v="21.2"/>
    <x v="22"/>
    <x v="1"/>
    <x v="11"/>
  </r>
  <r>
    <d v="1992-02-24T00:00:00"/>
    <n v="14.574999999999999"/>
    <x v="23"/>
    <x v="1"/>
    <x v="11"/>
  </r>
  <r>
    <d v="1992-02-25T00:00:00"/>
    <n v="7.5250000000000004"/>
    <x v="24"/>
    <x v="1"/>
    <x v="11"/>
  </r>
  <r>
    <d v="1992-02-26T00:00:00"/>
    <n v="6.2"/>
    <x v="25"/>
    <x v="1"/>
    <x v="11"/>
  </r>
  <r>
    <d v="1992-02-27T00:00:00"/>
    <n v="4.8250000000000002"/>
    <x v="26"/>
    <x v="1"/>
    <x v="11"/>
  </r>
  <r>
    <d v="1992-02-28T00:00:00"/>
    <n v="8.8249999999999993"/>
    <x v="27"/>
    <x v="1"/>
    <x v="11"/>
  </r>
  <r>
    <d v="1992-02-29T00:00:00"/>
    <n v="7.3"/>
    <x v="28"/>
    <x v="1"/>
    <x v="11"/>
  </r>
  <r>
    <d v="1992-03-01T00:00:00"/>
    <n v="13.625"/>
    <x v="0"/>
    <x v="2"/>
    <x v="11"/>
  </r>
  <r>
    <d v="1992-03-02T00:00:00"/>
    <n v="12.625"/>
    <x v="1"/>
    <x v="2"/>
    <x v="11"/>
  </r>
  <r>
    <d v="1992-03-03T00:00:00"/>
    <n v="14.65"/>
    <x v="2"/>
    <x v="2"/>
    <x v="11"/>
  </r>
  <r>
    <d v="1992-03-04T00:00:00"/>
    <n v="13.125"/>
    <x v="3"/>
    <x v="2"/>
    <x v="11"/>
  </r>
  <r>
    <d v="1992-03-05T00:00:00"/>
    <n v="13.5"/>
    <x v="4"/>
    <x v="2"/>
    <x v="11"/>
  </r>
  <r>
    <d v="1992-03-06T00:00:00"/>
    <n v="15.9"/>
    <x v="5"/>
    <x v="2"/>
    <x v="11"/>
  </r>
  <r>
    <d v="1992-03-07T00:00:00"/>
    <n v="19.149999999999999"/>
    <x v="6"/>
    <x v="2"/>
    <x v="11"/>
  </r>
  <r>
    <d v="1992-03-08T00:00:00"/>
    <n v="19.5"/>
    <x v="7"/>
    <x v="2"/>
    <x v="11"/>
  </r>
  <r>
    <d v="1992-03-09T00:00:00"/>
    <n v="15.525"/>
    <x v="8"/>
    <x v="2"/>
    <x v="11"/>
  </r>
  <r>
    <d v="1992-03-10T00:00:00"/>
    <n v="10.625"/>
    <x v="9"/>
    <x v="2"/>
    <x v="11"/>
  </r>
  <r>
    <d v="1992-03-11T00:00:00"/>
    <n v="8.125"/>
    <x v="10"/>
    <x v="2"/>
    <x v="11"/>
  </r>
  <r>
    <d v="1992-03-12T00:00:00"/>
    <n v="8.9499999999999993"/>
    <x v="11"/>
    <x v="2"/>
    <x v="11"/>
  </r>
  <r>
    <d v="1992-03-13T00:00:00"/>
    <n v="11"/>
    <x v="12"/>
    <x v="2"/>
    <x v="11"/>
  </r>
  <r>
    <d v="1992-03-14T00:00:00"/>
    <n v="9.8249999999999993"/>
    <x v="13"/>
    <x v="2"/>
    <x v="11"/>
  </r>
  <r>
    <d v="1992-03-15T00:00:00"/>
    <n v="9.35"/>
    <x v="14"/>
    <x v="2"/>
    <x v="11"/>
  </r>
  <r>
    <d v="1992-03-16T00:00:00"/>
    <n v="14.375"/>
    <x v="15"/>
    <x v="2"/>
    <x v="11"/>
  </r>
  <r>
    <d v="1992-03-17T00:00:00"/>
    <n v="15.975"/>
    <x v="16"/>
    <x v="2"/>
    <x v="11"/>
  </r>
  <r>
    <d v="1992-03-18T00:00:00"/>
    <n v="11"/>
    <x v="17"/>
    <x v="2"/>
    <x v="11"/>
  </r>
  <r>
    <d v="1992-03-19T00:00:00"/>
    <n v="12.324999999999999"/>
    <x v="18"/>
    <x v="2"/>
    <x v="11"/>
  </r>
  <r>
    <d v="1992-03-20T00:00:00"/>
    <n v="12.55"/>
    <x v="19"/>
    <x v="2"/>
    <x v="11"/>
  </r>
  <r>
    <d v="1992-03-21T00:00:00"/>
    <n v="11.425000000000001"/>
    <x v="20"/>
    <x v="2"/>
    <x v="11"/>
  </r>
  <r>
    <d v="1992-03-22T00:00:00"/>
    <n v="9.4499999999999993"/>
    <x v="21"/>
    <x v="2"/>
    <x v="11"/>
  </r>
  <r>
    <d v="1992-03-23T00:00:00"/>
    <n v="13.15"/>
    <x v="22"/>
    <x v="2"/>
    <x v="11"/>
  </r>
  <r>
    <d v="1992-03-24T00:00:00"/>
    <n v="14.225"/>
    <x v="23"/>
    <x v="2"/>
    <x v="11"/>
  </r>
  <r>
    <d v="1992-03-25T00:00:00"/>
    <n v="8.6999999999999993"/>
    <x v="24"/>
    <x v="2"/>
    <x v="11"/>
  </r>
  <r>
    <d v="1992-03-26T00:00:00"/>
    <n v="8.2249999999999996"/>
    <x v="25"/>
    <x v="2"/>
    <x v="11"/>
  </r>
  <r>
    <d v="1992-03-27T00:00:00"/>
    <n v="8.9"/>
    <x v="26"/>
    <x v="2"/>
    <x v="11"/>
  </r>
  <r>
    <d v="1992-03-28T00:00:00"/>
    <n v="14.7"/>
    <x v="27"/>
    <x v="2"/>
    <x v="11"/>
  </r>
  <r>
    <d v="1992-03-29T00:00:00"/>
    <n v="15.675000000000001"/>
    <x v="28"/>
    <x v="2"/>
    <x v="11"/>
  </r>
  <r>
    <d v="1992-03-30T00:00:00"/>
    <n v="14.175000000000001"/>
    <x v="29"/>
    <x v="2"/>
    <x v="11"/>
  </r>
  <r>
    <d v="1992-03-31T00:00:00"/>
    <n v="9.4"/>
    <x v="30"/>
    <x v="2"/>
    <x v="11"/>
  </r>
  <r>
    <d v="1992-04-01T00:00:00"/>
    <n v="5"/>
    <x v="0"/>
    <x v="3"/>
    <x v="11"/>
  </r>
  <r>
    <d v="1992-04-02T00:00:00"/>
    <n v="1.925"/>
    <x v="1"/>
    <x v="3"/>
    <x v="11"/>
  </r>
  <r>
    <d v="1992-04-03T00:00:00"/>
    <n v="6.3250000000000002"/>
    <x v="2"/>
    <x v="3"/>
    <x v="11"/>
  </r>
  <r>
    <d v="1992-04-04T00:00:00"/>
    <n v="11.4"/>
    <x v="3"/>
    <x v="3"/>
    <x v="11"/>
  </r>
  <r>
    <d v="1992-04-05T00:00:00"/>
    <n v="14.375"/>
    <x v="4"/>
    <x v="3"/>
    <x v="11"/>
  </r>
  <r>
    <d v="1992-04-06T00:00:00"/>
    <n v="17"/>
    <x v="5"/>
    <x v="3"/>
    <x v="11"/>
  </r>
  <r>
    <d v="1992-04-07T00:00:00"/>
    <n v="14.375"/>
    <x v="6"/>
    <x v="3"/>
    <x v="11"/>
  </r>
  <r>
    <d v="1992-04-08T00:00:00"/>
    <n v="18.600000000000001"/>
    <x v="7"/>
    <x v="3"/>
    <x v="11"/>
  </r>
  <r>
    <d v="1992-04-09T00:00:00"/>
    <n v="20.475000000000001"/>
    <x v="8"/>
    <x v="3"/>
    <x v="11"/>
  </r>
  <r>
    <d v="1992-04-10T00:00:00"/>
    <n v="25.574999999999999"/>
    <x v="9"/>
    <x v="3"/>
    <x v="11"/>
  </r>
  <r>
    <d v="1992-04-11T00:00:00"/>
    <n v="22.925000000000001"/>
    <x v="10"/>
    <x v="3"/>
    <x v="11"/>
  </r>
  <r>
    <d v="1992-04-12T00:00:00"/>
    <n v="13.1"/>
    <x v="11"/>
    <x v="3"/>
    <x v="11"/>
  </r>
  <r>
    <d v="1992-04-13T00:00:00"/>
    <n v="8.6"/>
    <x v="12"/>
    <x v="3"/>
    <x v="11"/>
  </r>
  <r>
    <d v="1992-04-14T00:00:00"/>
    <n v="5.625"/>
    <x v="13"/>
    <x v="3"/>
    <x v="11"/>
  </r>
  <r>
    <d v="1992-04-15T00:00:00"/>
    <n v="5.8250000000000002"/>
    <x v="14"/>
    <x v="3"/>
    <x v="11"/>
  </r>
  <r>
    <d v="1992-04-16T00:00:00"/>
    <n v="4.2249999999999996"/>
    <x v="15"/>
    <x v="3"/>
    <x v="11"/>
  </r>
  <r>
    <d v="1992-04-17T00:00:00"/>
    <n v="4.4000000000000004"/>
    <x v="16"/>
    <x v="3"/>
    <x v="11"/>
  </r>
  <r>
    <d v="1992-04-18T00:00:00"/>
    <n v="7.875"/>
    <x v="17"/>
    <x v="3"/>
    <x v="11"/>
  </r>
  <r>
    <d v="1992-04-19T00:00:00"/>
    <n v="9.4499999999999993"/>
    <x v="18"/>
    <x v="3"/>
    <x v="11"/>
  </r>
  <r>
    <d v="1992-04-20T00:00:00"/>
    <n v="7.15"/>
    <x v="19"/>
    <x v="3"/>
    <x v="11"/>
  </r>
  <r>
    <d v="1992-04-21T00:00:00"/>
    <n v="8.0500000000000007"/>
    <x v="20"/>
    <x v="3"/>
    <x v="11"/>
  </r>
  <r>
    <d v="1992-04-22T00:00:00"/>
    <n v="9.85"/>
    <x v="21"/>
    <x v="3"/>
    <x v="11"/>
  </r>
  <r>
    <d v="1992-04-23T00:00:00"/>
    <n v="9.6999999999999993"/>
    <x v="22"/>
    <x v="3"/>
    <x v="11"/>
  </r>
  <r>
    <d v="1992-04-24T00:00:00"/>
    <n v="8.5"/>
    <x v="23"/>
    <x v="3"/>
    <x v="11"/>
  </r>
  <r>
    <d v="1992-04-25T00:00:00"/>
    <n v="4.9749999999999996"/>
    <x v="24"/>
    <x v="3"/>
    <x v="11"/>
  </r>
  <r>
    <d v="1992-04-26T00:00:00"/>
    <n v="1"/>
    <x v="25"/>
    <x v="3"/>
    <x v="11"/>
  </r>
  <r>
    <d v="1992-04-27T00:00:00"/>
    <n v="0"/>
    <x v="26"/>
    <x v="3"/>
    <x v="11"/>
  </r>
  <r>
    <d v="1992-04-28T00:00:00"/>
    <n v="3.0750000000000002"/>
    <x v="27"/>
    <x v="3"/>
    <x v="11"/>
  </r>
  <r>
    <d v="1992-04-29T00:00:00"/>
    <n v="3.0249999999999999"/>
    <x v="28"/>
    <x v="3"/>
    <x v="11"/>
  </r>
  <r>
    <d v="1992-04-30T00:00:00"/>
    <n v="3.875"/>
    <x v="29"/>
    <x v="3"/>
    <x v="11"/>
  </r>
  <r>
    <d v="1992-05-01T00:00:00"/>
    <n v="6.9249999999999998"/>
    <x v="0"/>
    <x v="4"/>
    <x v="11"/>
  </r>
  <r>
    <d v="1992-05-02T00:00:00"/>
    <n v="4.2249999999999996"/>
    <x v="1"/>
    <x v="4"/>
    <x v="11"/>
  </r>
  <r>
    <d v="1992-05-03T00:00:00"/>
    <n v="2.5"/>
    <x v="2"/>
    <x v="4"/>
    <x v="11"/>
  </r>
  <r>
    <d v="1992-05-04T00:00:00"/>
    <n v="0"/>
    <x v="3"/>
    <x v="4"/>
    <x v="11"/>
  </r>
  <r>
    <d v="1992-05-05T00:00:00"/>
    <n v="0"/>
    <x v="4"/>
    <x v="4"/>
    <x v="11"/>
  </r>
  <r>
    <d v="1992-05-06T00:00:00"/>
    <n v="0.17499999999999999"/>
    <x v="5"/>
    <x v="4"/>
    <x v="11"/>
  </r>
  <r>
    <d v="1992-05-07T00:00:00"/>
    <n v="5.4749999999999996"/>
    <x v="6"/>
    <x v="4"/>
    <x v="11"/>
  </r>
  <r>
    <d v="1992-05-08T00:00:00"/>
    <n v="7.95"/>
    <x v="7"/>
    <x v="4"/>
    <x v="11"/>
  </r>
  <r>
    <d v="1992-05-09T00:00:00"/>
    <n v="7.05"/>
    <x v="8"/>
    <x v="4"/>
    <x v="11"/>
  </r>
  <r>
    <d v="1992-05-10T00:00:00"/>
    <n v="7.2249999999999996"/>
    <x v="9"/>
    <x v="4"/>
    <x v="11"/>
  </r>
  <r>
    <d v="1992-05-11T00:00:00"/>
    <n v="12.525"/>
    <x v="10"/>
    <x v="4"/>
    <x v="11"/>
  </r>
  <r>
    <d v="1992-05-12T00:00:00"/>
    <n v="12.025"/>
    <x v="11"/>
    <x v="4"/>
    <x v="11"/>
  </r>
  <r>
    <d v="1992-05-13T00:00:00"/>
    <n v="7.5750000000000002"/>
    <x v="12"/>
    <x v="4"/>
    <x v="11"/>
  </r>
  <r>
    <d v="1992-05-14T00:00:00"/>
    <n v="3.7749999999999999"/>
    <x v="13"/>
    <x v="4"/>
    <x v="11"/>
  </r>
  <r>
    <d v="1992-05-15T00:00:00"/>
    <n v="11.225"/>
    <x v="14"/>
    <x v="4"/>
    <x v="11"/>
  </r>
  <r>
    <d v="1992-05-16T00:00:00"/>
    <n v="6.6"/>
    <x v="15"/>
    <x v="4"/>
    <x v="11"/>
  </r>
  <r>
    <d v="1992-05-17T00:00:00"/>
    <n v="2.2250000000000001"/>
    <x v="16"/>
    <x v="4"/>
    <x v="11"/>
  </r>
  <r>
    <d v="1992-05-18T00:00:00"/>
    <n v="9.9999999999999645E-2"/>
    <x v="17"/>
    <x v="4"/>
    <x v="11"/>
  </r>
  <r>
    <d v="1992-05-19T00:00:00"/>
    <n v="8.2750000000000004"/>
    <x v="18"/>
    <x v="4"/>
    <x v="11"/>
  </r>
  <r>
    <d v="1992-05-20T00:00:00"/>
    <n v="14.475"/>
    <x v="19"/>
    <x v="4"/>
    <x v="11"/>
  </r>
  <r>
    <d v="1992-05-21T00:00:00"/>
    <n v="14.55"/>
    <x v="20"/>
    <x v="4"/>
    <x v="11"/>
  </r>
  <r>
    <d v="1992-05-22T00:00:00"/>
    <n v="10.975"/>
    <x v="21"/>
    <x v="4"/>
    <x v="11"/>
  </r>
  <r>
    <d v="1992-05-23T00:00:00"/>
    <n v="9.7249999999999996"/>
    <x v="22"/>
    <x v="4"/>
    <x v="11"/>
  </r>
  <r>
    <d v="1992-05-24T00:00:00"/>
    <n v="5.55"/>
    <x v="23"/>
    <x v="4"/>
    <x v="11"/>
  </r>
  <r>
    <d v="1992-05-25T00:00:00"/>
    <n v="2.5499999999999998"/>
    <x v="24"/>
    <x v="4"/>
    <x v="11"/>
  </r>
  <r>
    <d v="1992-05-26T00:00:00"/>
    <n v="1.325"/>
    <x v="25"/>
    <x v="4"/>
    <x v="11"/>
  </r>
  <r>
    <d v="1992-05-27T00:00:00"/>
    <n v="2.15"/>
    <x v="26"/>
    <x v="4"/>
    <x v="11"/>
  </r>
  <r>
    <d v="1992-05-28T00:00:00"/>
    <n v="1.75"/>
    <x v="27"/>
    <x v="4"/>
    <x v="11"/>
  </r>
  <r>
    <d v="1992-05-29T00:00:00"/>
    <n v="4.3"/>
    <x v="28"/>
    <x v="4"/>
    <x v="11"/>
  </r>
  <r>
    <d v="1992-05-30T00:00:00"/>
    <n v="4.7750000000000004"/>
    <x v="29"/>
    <x v="4"/>
    <x v="11"/>
  </r>
  <r>
    <d v="1992-05-31T00:00:00"/>
    <n v="1.35"/>
    <x v="30"/>
    <x v="4"/>
    <x v="11"/>
  </r>
  <r>
    <d v="1992-06-01T00:00:00"/>
    <n v="0"/>
    <x v="0"/>
    <x v="5"/>
    <x v="11"/>
  </r>
  <r>
    <d v="1992-06-02T00:00:00"/>
    <n v="2.1"/>
    <x v="1"/>
    <x v="5"/>
    <x v="11"/>
  </r>
  <r>
    <d v="1992-06-03T00:00:00"/>
    <n v="5.1749999999999998"/>
    <x v="2"/>
    <x v="5"/>
    <x v="11"/>
  </r>
  <r>
    <d v="1992-06-04T00:00:00"/>
    <n v="3.4249999999999998"/>
    <x v="3"/>
    <x v="5"/>
    <x v="11"/>
  </r>
  <r>
    <d v="1992-06-05T00:00:00"/>
    <n v="4.6500000000000004"/>
    <x v="4"/>
    <x v="5"/>
    <x v="11"/>
  </r>
  <r>
    <d v="1992-06-06T00:00:00"/>
    <n v="3.5750000000000002"/>
    <x v="5"/>
    <x v="5"/>
    <x v="11"/>
  </r>
  <r>
    <d v="1992-06-07T00:00:00"/>
    <n v="0.57499999999999996"/>
    <x v="6"/>
    <x v="5"/>
    <x v="11"/>
  </r>
  <r>
    <d v="1992-06-08T00:00:00"/>
    <n v="0"/>
    <x v="7"/>
    <x v="5"/>
    <x v="11"/>
  </r>
  <r>
    <d v="1992-06-09T00:00:00"/>
    <n v="0"/>
    <x v="8"/>
    <x v="5"/>
    <x v="11"/>
  </r>
  <r>
    <d v="1992-06-10T00:00:00"/>
    <n v="0"/>
    <x v="9"/>
    <x v="5"/>
    <x v="11"/>
  </r>
  <r>
    <d v="1992-06-11T00:00:00"/>
    <n v="0"/>
    <x v="10"/>
    <x v="5"/>
    <x v="11"/>
  </r>
  <r>
    <d v="1992-06-12T00:00:00"/>
    <n v="2.75"/>
    <x v="11"/>
    <x v="5"/>
    <x v="11"/>
  </r>
  <r>
    <d v="1992-06-13T00:00:00"/>
    <n v="3.4"/>
    <x v="12"/>
    <x v="5"/>
    <x v="11"/>
  </r>
  <r>
    <d v="1992-06-14T00:00:00"/>
    <n v="2.875"/>
    <x v="13"/>
    <x v="5"/>
    <x v="11"/>
  </r>
  <r>
    <d v="1992-06-15T00:00:00"/>
    <n v="3.85"/>
    <x v="14"/>
    <x v="5"/>
    <x v="11"/>
  </r>
  <r>
    <d v="1992-06-16T00:00:00"/>
    <n v="0"/>
    <x v="15"/>
    <x v="5"/>
    <x v="11"/>
  </r>
  <r>
    <d v="1992-06-17T00:00:00"/>
    <n v="0.25"/>
    <x v="16"/>
    <x v="5"/>
    <x v="11"/>
  </r>
  <r>
    <d v="1992-06-18T00:00:00"/>
    <n v="0.32500000000000001"/>
    <x v="17"/>
    <x v="5"/>
    <x v="11"/>
  </r>
  <r>
    <d v="1992-06-19T00:00:00"/>
    <n v="0"/>
    <x v="18"/>
    <x v="5"/>
    <x v="11"/>
  </r>
  <r>
    <d v="1992-06-20T00:00:00"/>
    <n v="0"/>
    <x v="19"/>
    <x v="5"/>
    <x v="11"/>
  </r>
  <r>
    <d v="1992-06-21T00:00:00"/>
    <n v="0"/>
    <x v="20"/>
    <x v="5"/>
    <x v="11"/>
  </r>
  <r>
    <d v="1992-06-22T00:00:00"/>
    <n v="0"/>
    <x v="21"/>
    <x v="5"/>
    <x v="11"/>
  </r>
  <r>
    <d v="1992-06-23T00:00:00"/>
    <n v="0"/>
    <x v="22"/>
    <x v="5"/>
    <x v="11"/>
  </r>
  <r>
    <d v="1992-06-24T00:00:00"/>
    <n v="0.125"/>
    <x v="23"/>
    <x v="5"/>
    <x v="11"/>
  </r>
  <r>
    <d v="1992-06-25T00:00:00"/>
    <n v="0"/>
    <x v="24"/>
    <x v="5"/>
    <x v="11"/>
  </r>
  <r>
    <d v="1992-06-26T00:00:00"/>
    <n v="0"/>
    <x v="25"/>
    <x v="5"/>
    <x v="11"/>
  </r>
  <r>
    <d v="1992-06-27T00:00:00"/>
    <n v="0"/>
    <x v="26"/>
    <x v="5"/>
    <x v="11"/>
  </r>
  <r>
    <d v="1992-06-28T00:00:00"/>
    <n v="1.7250000000000001"/>
    <x v="27"/>
    <x v="5"/>
    <x v="11"/>
  </r>
  <r>
    <d v="1992-06-29T00:00:00"/>
    <n v="3.6749999999999998"/>
    <x v="28"/>
    <x v="5"/>
    <x v="11"/>
  </r>
  <r>
    <d v="1992-06-30T00:00:00"/>
    <n v="5.35"/>
    <x v="29"/>
    <x v="5"/>
    <x v="11"/>
  </r>
  <r>
    <d v="1992-07-01T00:00:00"/>
    <n v="3.4750000000000001"/>
    <x v="0"/>
    <x v="6"/>
    <x v="11"/>
  </r>
  <r>
    <d v="1992-07-02T00:00:00"/>
    <n v="3.6"/>
    <x v="1"/>
    <x v="6"/>
    <x v="11"/>
  </r>
  <r>
    <d v="1992-07-03T00:00:00"/>
    <n v="3.125"/>
    <x v="2"/>
    <x v="6"/>
    <x v="11"/>
  </r>
  <r>
    <d v="1992-07-04T00:00:00"/>
    <n v="1.55"/>
    <x v="3"/>
    <x v="6"/>
    <x v="11"/>
  </r>
  <r>
    <d v="1992-07-05T00:00:00"/>
    <n v="0.17499999999999999"/>
    <x v="4"/>
    <x v="6"/>
    <x v="11"/>
  </r>
  <r>
    <d v="1992-07-06T00:00:00"/>
    <n v="1"/>
    <x v="5"/>
    <x v="6"/>
    <x v="11"/>
  </r>
  <r>
    <d v="1992-07-07T00:00:00"/>
    <n v="1.1499999999999999"/>
    <x v="6"/>
    <x v="6"/>
    <x v="11"/>
  </r>
  <r>
    <d v="1992-07-08T00:00:00"/>
    <n v="0.625"/>
    <x v="7"/>
    <x v="6"/>
    <x v="11"/>
  </r>
  <r>
    <d v="1992-07-09T00:00:00"/>
    <n v="4.4749999999999996"/>
    <x v="8"/>
    <x v="6"/>
    <x v="11"/>
  </r>
  <r>
    <d v="1992-07-10T00:00:00"/>
    <n v="3.8"/>
    <x v="9"/>
    <x v="6"/>
    <x v="11"/>
  </r>
  <r>
    <d v="1992-07-11T00:00:00"/>
    <n v="3.0750000000000002"/>
    <x v="10"/>
    <x v="6"/>
    <x v="11"/>
  </r>
  <r>
    <d v="1992-07-12T00:00:00"/>
    <n v="0"/>
    <x v="11"/>
    <x v="6"/>
    <x v="11"/>
  </r>
  <r>
    <d v="1992-07-13T00:00:00"/>
    <n v="0"/>
    <x v="12"/>
    <x v="6"/>
    <x v="11"/>
  </r>
  <r>
    <d v="1992-07-14T00:00:00"/>
    <n v="2.5249999999999999"/>
    <x v="13"/>
    <x v="6"/>
    <x v="11"/>
  </r>
  <r>
    <d v="1992-07-15T00:00:00"/>
    <n v="1"/>
    <x v="14"/>
    <x v="6"/>
    <x v="11"/>
  </r>
  <r>
    <d v="1992-07-16T00:00:00"/>
    <n v="1.2250000000000001"/>
    <x v="15"/>
    <x v="6"/>
    <x v="11"/>
  </r>
  <r>
    <d v="1992-07-17T00:00:00"/>
    <n v="0"/>
    <x v="16"/>
    <x v="6"/>
    <x v="11"/>
  </r>
  <r>
    <d v="1992-07-18T00:00:00"/>
    <n v="1.35"/>
    <x v="17"/>
    <x v="6"/>
    <x v="11"/>
  </r>
  <r>
    <d v="1992-07-19T00:00:00"/>
    <n v="2.5"/>
    <x v="18"/>
    <x v="6"/>
    <x v="11"/>
  </r>
  <r>
    <d v="1992-07-20T00:00:00"/>
    <n v="2.375"/>
    <x v="19"/>
    <x v="6"/>
    <x v="11"/>
  </r>
  <r>
    <d v="1992-07-21T00:00:00"/>
    <n v="0"/>
    <x v="20"/>
    <x v="6"/>
    <x v="11"/>
  </r>
  <r>
    <d v="1992-07-22T00:00:00"/>
    <n v="0"/>
    <x v="21"/>
    <x v="6"/>
    <x v="11"/>
  </r>
  <r>
    <d v="1992-07-23T00:00:00"/>
    <n v="0.94999999999999929"/>
    <x v="22"/>
    <x v="6"/>
    <x v="11"/>
  </r>
  <r>
    <d v="1992-07-24T00:00:00"/>
    <n v="0"/>
    <x v="23"/>
    <x v="6"/>
    <x v="11"/>
  </r>
  <r>
    <d v="1992-07-25T00:00:00"/>
    <n v="0"/>
    <x v="24"/>
    <x v="6"/>
    <x v="11"/>
  </r>
  <r>
    <d v="1992-07-26T00:00:00"/>
    <n v="0"/>
    <x v="25"/>
    <x v="6"/>
    <x v="11"/>
  </r>
  <r>
    <d v="1992-07-27T00:00:00"/>
    <n v="1.1000000000000001"/>
    <x v="26"/>
    <x v="6"/>
    <x v="11"/>
  </r>
  <r>
    <d v="1992-07-28T00:00:00"/>
    <n v="7.5000000000000178E-2"/>
    <x v="27"/>
    <x v="6"/>
    <x v="11"/>
  </r>
  <r>
    <d v="1992-07-29T00:00:00"/>
    <n v="0.32499999999999929"/>
    <x v="28"/>
    <x v="6"/>
    <x v="11"/>
  </r>
  <r>
    <d v="1992-07-30T00:00:00"/>
    <n v="0"/>
    <x v="29"/>
    <x v="6"/>
    <x v="11"/>
  </r>
  <r>
    <d v="1992-07-31T00:00:00"/>
    <n v="0"/>
    <x v="30"/>
    <x v="6"/>
    <x v="11"/>
  </r>
  <r>
    <d v="1992-08-01T00:00:00"/>
    <n v="0"/>
    <x v="0"/>
    <x v="7"/>
    <x v="11"/>
  </r>
  <r>
    <d v="1992-08-02T00:00:00"/>
    <n v="0"/>
    <x v="1"/>
    <x v="7"/>
    <x v="11"/>
  </r>
  <r>
    <d v="1992-08-03T00:00:00"/>
    <n v="0"/>
    <x v="2"/>
    <x v="7"/>
    <x v="11"/>
  </r>
  <r>
    <d v="1992-08-04T00:00:00"/>
    <n v="0"/>
    <x v="3"/>
    <x v="7"/>
    <x v="11"/>
  </r>
  <r>
    <d v="1992-08-05T00:00:00"/>
    <n v="9.9999999999999645E-2"/>
    <x v="4"/>
    <x v="7"/>
    <x v="11"/>
  </r>
  <r>
    <d v="1992-08-06T00:00:00"/>
    <n v="0"/>
    <x v="5"/>
    <x v="7"/>
    <x v="11"/>
  </r>
  <r>
    <d v="1992-08-07T00:00:00"/>
    <n v="0"/>
    <x v="6"/>
    <x v="7"/>
    <x v="11"/>
  </r>
  <r>
    <d v="1992-08-08T00:00:00"/>
    <n v="1.95"/>
    <x v="7"/>
    <x v="7"/>
    <x v="11"/>
  </r>
  <r>
    <d v="1992-08-09T00:00:00"/>
    <n v="0.72499999999999998"/>
    <x v="8"/>
    <x v="7"/>
    <x v="11"/>
  </r>
  <r>
    <d v="1992-08-10T00:00:00"/>
    <n v="2.3250000000000002"/>
    <x v="9"/>
    <x v="7"/>
    <x v="11"/>
  </r>
  <r>
    <d v="1992-08-11T00:00:00"/>
    <n v="0.6"/>
    <x v="10"/>
    <x v="7"/>
    <x v="11"/>
  </r>
  <r>
    <d v="1992-08-12T00:00:00"/>
    <n v="0"/>
    <x v="11"/>
    <x v="7"/>
    <x v="11"/>
  </r>
  <r>
    <d v="1992-08-13T00:00:00"/>
    <n v="0"/>
    <x v="12"/>
    <x v="7"/>
    <x v="11"/>
  </r>
  <r>
    <d v="1992-08-14T00:00:00"/>
    <n v="0"/>
    <x v="13"/>
    <x v="7"/>
    <x v="11"/>
  </r>
  <r>
    <d v="1992-08-15T00:00:00"/>
    <n v="0"/>
    <x v="14"/>
    <x v="7"/>
    <x v="11"/>
  </r>
  <r>
    <d v="1992-08-16T00:00:00"/>
    <n v="0"/>
    <x v="15"/>
    <x v="7"/>
    <x v="11"/>
  </r>
  <r>
    <d v="1992-08-17T00:00:00"/>
    <n v="0"/>
    <x v="16"/>
    <x v="7"/>
    <x v="11"/>
  </r>
  <r>
    <d v="1992-08-18T00:00:00"/>
    <n v="0"/>
    <x v="17"/>
    <x v="7"/>
    <x v="11"/>
  </r>
  <r>
    <d v="1992-08-19T00:00:00"/>
    <n v="0.57499999999999996"/>
    <x v="18"/>
    <x v="7"/>
    <x v="11"/>
  </r>
  <r>
    <d v="1992-08-20T00:00:00"/>
    <n v="4.3250000000000002"/>
    <x v="19"/>
    <x v="7"/>
    <x v="11"/>
  </r>
  <r>
    <d v="1992-08-21T00:00:00"/>
    <n v="9.9"/>
    <x v="20"/>
    <x v="7"/>
    <x v="11"/>
  </r>
  <r>
    <d v="1992-08-22T00:00:00"/>
    <n v="11.2"/>
    <x v="21"/>
    <x v="7"/>
    <x v="11"/>
  </r>
  <r>
    <d v="1992-08-23T00:00:00"/>
    <n v="11.1"/>
    <x v="22"/>
    <x v="7"/>
    <x v="11"/>
  </r>
  <r>
    <d v="1992-08-24T00:00:00"/>
    <n v="10.9"/>
    <x v="23"/>
    <x v="7"/>
    <x v="11"/>
  </r>
  <r>
    <d v="1992-08-25T00:00:00"/>
    <n v="5.4749999999999996"/>
    <x v="24"/>
    <x v="7"/>
    <x v="11"/>
  </r>
  <r>
    <d v="1992-08-26T00:00:00"/>
    <n v="0"/>
    <x v="25"/>
    <x v="7"/>
    <x v="11"/>
  </r>
  <r>
    <d v="1992-08-27T00:00:00"/>
    <n v="0.57499999999999929"/>
    <x v="26"/>
    <x v="7"/>
    <x v="11"/>
  </r>
  <r>
    <d v="1992-08-28T00:00:00"/>
    <n v="7"/>
    <x v="27"/>
    <x v="7"/>
    <x v="11"/>
  </r>
  <r>
    <d v="1992-08-29T00:00:00"/>
    <n v="5.25"/>
    <x v="28"/>
    <x v="7"/>
    <x v="11"/>
  </r>
  <r>
    <d v="1992-08-30T00:00:00"/>
    <n v="3.4"/>
    <x v="29"/>
    <x v="7"/>
    <x v="11"/>
  </r>
  <r>
    <d v="1992-08-31T00:00:00"/>
    <n v="0.625"/>
    <x v="30"/>
    <x v="7"/>
    <x v="11"/>
  </r>
  <r>
    <d v="1992-09-01T00:00:00"/>
    <n v="1.25"/>
    <x v="0"/>
    <x v="8"/>
    <x v="11"/>
  </r>
  <r>
    <d v="1992-09-02T00:00:00"/>
    <n v="3.8"/>
    <x v="1"/>
    <x v="8"/>
    <x v="11"/>
  </r>
  <r>
    <d v="1992-09-03T00:00:00"/>
    <n v="4.7249999999999996"/>
    <x v="2"/>
    <x v="8"/>
    <x v="11"/>
  </r>
  <r>
    <d v="1992-09-04T00:00:00"/>
    <n v="6.8250000000000002"/>
    <x v="3"/>
    <x v="8"/>
    <x v="11"/>
  </r>
  <r>
    <d v="1992-09-05T00:00:00"/>
    <n v="11.875"/>
    <x v="4"/>
    <x v="8"/>
    <x v="11"/>
  </r>
  <r>
    <d v="1992-09-06T00:00:00"/>
    <n v="12.1"/>
    <x v="5"/>
    <x v="8"/>
    <x v="11"/>
  </r>
  <r>
    <d v="1992-09-07T00:00:00"/>
    <n v="8.2249999999999996"/>
    <x v="6"/>
    <x v="8"/>
    <x v="11"/>
  </r>
  <r>
    <d v="1992-09-08T00:00:00"/>
    <n v="7.25"/>
    <x v="7"/>
    <x v="8"/>
    <x v="11"/>
  </r>
  <r>
    <d v="1992-09-09T00:00:00"/>
    <n v="5.375"/>
    <x v="8"/>
    <x v="8"/>
    <x v="11"/>
  </r>
  <r>
    <d v="1992-09-10T00:00:00"/>
    <n v="0.95"/>
    <x v="9"/>
    <x v="8"/>
    <x v="11"/>
  </r>
  <r>
    <d v="1992-09-11T00:00:00"/>
    <n v="5.45"/>
    <x v="10"/>
    <x v="8"/>
    <x v="11"/>
  </r>
  <r>
    <d v="1992-09-12T00:00:00"/>
    <n v="6.625"/>
    <x v="11"/>
    <x v="8"/>
    <x v="11"/>
  </r>
  <r>
    <d v="1992-09-13T00:00:00"/>
    <n v="12.425000000000001"/>
    <x v="12"/>
    <x v="8"/>
    <x v="11"/>
  </r>
  <r>
    <d v="1992-09-14T00:00:00"/>
    <n v="13.8"/>
    <x v="13"/>
    <x v="8"/>
    <x v="11"/>
  </r>
  <r>
    <d v="1992-09-15T00:00:00"/>
    <n v="12.975"/>
    <x v="14"/>
    <x v="8"/>
    <x v="11"/>
  </r>
  <r>
    <d v="1992-09-16T00:00:00"/>
    <n v="10.175000000000001"/>
    <x v="15"/>
    <x v="8"/>
    <x v="11"/>
  </r>
  <r>
    <d v="1992-09-17T00:00:00"/>
    <n v="10.65"/>
    <x v="16"/>
    <x v="8"/>
    <x v="11"/>
  </r>
  <r>
    <d v="1992-09-18T00:00:00"/>
    <n v="6.35"/>
    <x v="17"/>
    <x v="8"/>
    <x v="11"/>
  </r>
  <r>
    <d v="1992-09-19T00:00:00"/>
    <n v="0"/>
    <x v="18"/>
    <x v="8"/>
    <x v="11"/>
  </r>
  <r>
    <d v="1992-09-20T00:00:00"/>
    <n v="2.5750000000000002"/>
    <x v="19"/>
    <x v="8"/>
    <x v="11"/>
  </r>
  <r>
    <d v="1992-09-21T00:00:00"/>
    <n v="9.5500000000000007"/>
    <x v="20"/>
    <x v="8"/>
    <x v="11"/>
  </r>
  <r>
    <d v="1992-09-22T00:00:00"/>
    <n v="1"/>
    <x v="21"/>
    <x v="8"/>
    <x v="11"/>
  </r>
  <r>
    <d v="1992-09-23T00:00:00"/>
    <n v="0"/>
    <x v="22"/>
    <x v="8"/>
    <x v="11"/>
  </r>
  <r>
    <d v="1992-09-24T00:00:00"/>
    <n v="5.4749999999999996"/>
    <x v="23"/>
    <x v="8"/>
    <x v="11"/>
  </r>
  <r>
    <d v="1992-09-25T00:00:00"/>
    <n v="9.625"/>
    <x v="24"/>
    <x v="8"/>
    <x v="11"/>
  </r>
  <r>
    <d v="1992-09-26T00:00:00"/>
    <n v="11.025"/>
    <x v="25"/>
    <x v="8"/>
    <x v="11"/>
  </r>
  <r>
    <d v="1992-09-27T00:00:00"/>
    <n v="9.75"/>
    <x v="26"/>
    <x v="8"/>
    <x v="11"/>
  </r>
  <r>
    <d v="1992-09-28T00:00:00"/>
    <n v="4.95"/>
    <x v="27"/>
    <x v="8"/>
    <x v="11"/>
  </r>
  <r>
    <d v="1992-09-29T00:00:00"/>
    <n v="0"/>
    <x v="28"/>
    <x v="8"/>
    <x v="11"/>
  </r>
  <r>
    <d v="1992-09-30T00:00:00"/>
    <n v="0"/>
    <x v="29"/>
    <x v="8"/>
    <x v="11"/>
  </r>
  <r>
    <d v="1992-10-01T00:00:00"/>
    <n v="0"/>
    <x v="0"/>
    <x v="9"/>
    <x v="11"/>
  </r>
  <r>
    <d v="1992-10-02T00:00:00"/>
    <n v="0"/>
    <x v="1"/>
    <x v="9"/>
    <x v="11"/>
  </r>
  <r>
    <d v="1992-10-03T00:00:00"/>
    <n v="0.4"/>
    <x v="2"/>
    <x v="9"/>
    <x v="11"/>
  </r>
  <r>
    <d v="1992-10-04T00:00:00"/>
    <n v="6.15"/>
    <x v="3"/>
    <x v="9"/>
    <x v="11"/>
  </r>
  <r>
    <d v="1992-10-05T00:00:00"/>
    <n v="10.475"/>
    <x v="4"/>
    <x v="9"/>
    <x v="11"/>
  </r>
  <r>
    <d v="1992-10-06T00:00:00"/>
    <n v="11.75"/>
    <x v="5"/>
    <x v="9"/>
    <x v="11"/>
  </r>
  <r>
    <d v="1992-10-07T00:00:00"/>
    <n v="10.175000000000001"/>
    <x v="6"/>
    <x v="9"/>
    <x v="11"/>
  </r>
  <r>
    <d v="1992-10-08T00:00:00"/>
    <n v="7.75"/>
    <x v="7"/>
    <x v="9"/>
    <x v="11"/>
  </r>
  <r>
    <d v="1992-10-09T00:00:00"/>
    <n v="8.6999999999999993"/>
    <x v="8"/>
    <x v="9"/>
    <x v="11"/>
  </r>
  <r>
    <d v="1992-10-10T00:00:00"/>
    <n v="2.7"/>
    <x v="9"/>
    <x v="9"/>
    <x v="11"/>
  </r>
  <r>
    <d v="1992-10-11T00:00:00"/>
    <n v="9.4"/>
    <x v="10"/>
    <x v="9"/>
    <x v="11"/>
  </r>
  <r>
    <d v="1992-10-12T00:00:00"/>
    <n v="13.574999999999999"/>
    <x v="11"/>
    <x v="9"/>
    <x v="11"/>
  </r>
  <r>
    <d v="1992-10-13T00:00:00"/>
    <n v="16.324999999999999"/>
    <x v="12"/>
    <x v="9"/>
    <x v="11"/>
  </r>
  <r>
    <d v="1992-10-14T00:00:00"/>
    <n v="19.225000000000001"/>
    <x v="13"/>
    <x v="9"/>
    <x v="11"/>
  </r>
  <r>
    <d v="1992-10-15T00:00:00"/>
    <n v="19.149999999999999"/>
    <x v="14"/>
    <x v="9"/>
    <x v="11"/>
  </r>
  <r>
    <d v="1992-10-16T00:00:00"/>
    <n v="21.725000000000001"/>
    <x v="15"/>
    <x v="9"/>
    <x v="11"/>
  </r>
  <r>
    <d v="1992-10-17T00:00:00"/>
    <n v="20.05"/>
    <x v="16"/>
    <x v="9"/>
    <x v="11"/>
  </r>
  <r>
    <d v="1992-10-18T00:00:00"/>
    <n v="15.675000000000001"/>
    <x v="17"/>
    <x v="9"/>
    <x v="11"/>
  </r>
  <r>
    <d v="1992-10-19T00:00:00"/>
    <n v="12.574999999999999"/>
    <x v="18"/>
    <x v="9"/>
    <x v="11"/>
  </r>
  <r>
    <d v="1992-10-20T00:00:00"/>
    <n v="5.85"/>
    <x v="19"/>
    <x v="9"/>
    <x v="11"/>
  </r>
  <r>
    <d v="1992-10-21T00:00:00"/>
    <n v="9.25"/>
    <x v="20"/>
    <x v="9"/>
    <x v="11"/>
  </r>
  <r>
    <d v="1992-10-22T00:00:00"/>
    <n v="7.6"/>
    <x v="21"/>
    <x v="9"/>
    <x v="11"/>
  </r>
  <r>
    <d v="1992-10-23T00:00:00"/>
    <n v="3.5249999999999999"/>
    <x v="22"/>
    <x v="9"/>
    <x v="11"/>
  </r>
  <r>
    <d v="1992-10-24T00:00:00"/>
    <n v="5.2249999999999996"/>
    <x v="23"/>
    <x v="9"/>
    <x v="11"/>
  </r>
  <r>
    <d v="1992-10-25T00:00:00"/>
    <n v="11.55"/>
    <x v="24"/>
    <x v="9"/>
    <x v="11"/>
  </r>
  <r>
    <d v="1992-10-26T00:00:00"/>
    <n v="10.95"/>
    <x v="25"/>
    <x v="9"/>
    <x v="11"/>
  </r>
  <r>
    <d v="1992-10-27T00:00:00"/>
    <n v="13.2"/>
    <x v="26"/>
    <x v="9"/>
    <x v="11"/>
  </r>
  <r>
    <d v="1992-10-28T00:00:00"/>
    <n v="14.7"/>
    <x v="27"/>
    <x v="9"/>
    <x v="11"/>
  </r>
  <r>
    <d v="1992-10-29T00:00:00"/>
    <n v="15.55"/>
    <x v="28"/>
    <x v="9"/>
    <x v="11"/>
  </r>
  <r>
    <d v="1992-10-30T00:00:00"/>
    <n v="13.9"/>
    <x v="29"/>
    <x v="9"/>
    <x v="11"/>
  </r>
  <r>
    <d v="1992-10-31T00:00:00"/>
    <n v="12.05"/>
    <x v="30"/>
    <x v="9"/>
    <x v="11"/>
  </r>
  <r>
    <d v="1992-11-01T00:00:00"/>
    <n v="12.3"/>
    <x v="0"/>
    <x v="10"/>
    <x v="11"/>
  </r>
  <r>
    <d v="1992-11-02T00:00:00"/>
    <n v="14.5"/>
    <x v="1"/>
    <x v="10"/>
    <x v="11"/>
  </r>
  <r>
    <d v="1992-11-03T00:00:00"/>
    <n v="16.125"/>
    <x v="2"/>
    <x v="10"/>
    <x v="11"/>
  </r>
  <r>
    <d v="1992-11-04T00:00:00"/>
    <n v="16.475000000000001"/>
    <x v="3"/>
    <x v="10"/>
    <x v="11"/>
  </r>
  <r>
    <d v="1992-11-05T00:00:00"/>
    <n v="15.6"/>
    <x v="4"/>
    <x v="10"/>
    <x v="11"/>
  </r>
  <r>
    <d v="1992-11-06T00:00:00"/>
    <n v="16.350000000000001"/>
    <x v="5"/>
    <x v="10"/>
    <x v="11"/>
  </r>
  <r>
    <d v="1992-11-07T00:00:00"/>
    <n v="13.2"/>
    <x v="6"/>
    <x v="10"/>
    <x v="11"/>
  </r>
  <r>
    <d v="1992-11-08T00:00:00"/>
    <n v="14.725"/>
    <x v="7"/>
    <x v="10"/>
    <x v="11"/>
  </r>
  <r>
    <d v="1992-11-09T00:00:00"/>
    <n v="17.774999999999999"/>
    <x v="8"/>
    <x v="10"/>
    <x v="11"/>
  </r>
  <r>
    <d v="1992-11-10T00:00:00"/>
    <n v="16.8"/>
    <x v="9"/>
    <x v="10"/>
    <x v="11"/>
  </r>
  <r>
    <d v="1992-11-11T00:00:00"/>
    <n v="15.275"/>
    <x v="10"/>
    <x v="10"/>
    <x v="11"/>
  </r>
  <r>
    <d v="1992-11-12T00:00:00"/>
    <n v="18.875"/>
    <x v="11"/>
    <x v="10"/>
    <x v="11"/>
  </r>
  <r>
    <d v="1992-11-13T00:00:00"/>
    <n v="14.25"/>
    <x v="12"/>
    <x v="10"/>
    <x v="11"/>
  </r>
  <r>
    <d v="1992-11-14T00:00:00"/>
    <n v="13.425000000000001"/>
    <x v="13"/>
    <x v="10"/>
    <x v="11"/>
  </r>
  <r>
    <d v="1992-11-15T00:00:00"/>
    <n v="12.275"/>
    <x v="14"/>
    <x v="10"/>
    <x v="11"/>
  </r>
  <r>
    <d v="1992-11-16T00:00:00"/>
    <n v="16.425000000000001"/>
    <x v="15"/>
    <x v="10"/>
    <x v="11"/>
  </r>
  <r>
    <d v="1992-11-17T00:00:00"/>
    <n v="19.675000000000001"/>
    <x v="16"/>
    <x v="10"/>
    <x v="11"/>
  </r>
  <r>
    <d v="1992-11-18T00:00:00"/>
    <n v="19.324999999999999"/>
    <x v="17"/>
    <x v="10"/>
    <x v="11"/>
  </r>
  <r>
    <d v="1992-11-19T00:00:00"/>
    <n v="19.7"/>
    <x v="18"/>
    <x v="10"/>
    <x v="11"/>
  </r>
  <r>
    <d v="1992-11-20T00:00:00"/>
    <n v="17.675000000000001"/>
    <x v="19"/>
    <x v="10"/>
    <x v="11"/>
  </r>
  <r>
    <d v="1992-11-21T00:00:00"/>
    <n v="20.425000000000001"/>
    <x v="20"/>
    <x v="10"/>
    <x v="11"/>
  </r>
  <r>
    <d v="1992-11-22T00:00:00"/>
    <n v="22.85"/>
    <x v="21"/>
    <x v="10"/>
    <x v="11"/>
  </r>
  <r>
    <d v="1992-11-23T00:00:00"/>
    <n v="27.024999999999999"/>
    <x v="22"/>
    <x v="10"/>
    <x v="11"/>
  </r>
  <r>
    <d v="1992-11-24T00:00:00"/>
    <n v="20"/>
    <x v="23"/>
    <x v="10"/>
    <x v="11"/>
  </r>
  <r>
    <d v="1992-11-25T00:00:00"/>
    <n v="20.25"/>
    <x v="24"/>
    <x v="10"/>
    <x v="11"/>
  </r>
  <r>
    <d v="1992-11-26T00:00:00"/>
    <n v="19.225000000000001"/>
    <x v="25"/>
    <x v="10"/>
    <x v="11"/>
  </r>
  <r>
    <d v="1992-11-27T00:00:00"/>
    <n v="13.525"/>
    <x v="26"/>
    <x v="10"/>
    <x v="11"/>
  </r>
  <r>
    <d v="1992-11-28T00:00:00"/>
    <n v="17.524999999999999"/>
    <x v="27"/>
    <x v="10"/>
    <x v="11"/>
  </r>
  <r>
    <d v="1992-11-29T00:00:00"/>
    <n v="16.25"/>
    <x v="28"/>
    <x v="10"/>
    <x v="11"/>
  </r>
  <r>
    <d v="1992-11-30T00:00:00"/>
    <n v="13.975"/>
    <x v="29"/>
    <x v="10"/>
    <x v="11"/>
  </r>
  <r>
    <d v="1992-12-01T00:00:00"/>
    <n v="17.95"/>
    <x v="0"/>
    <x v="11"/>
    <x v="11"/>
  </r>
  <r>
    <d v="1992-12-02T00:00:00"/>
    <n v="22.6"/>
    <x v="1"/>
    <x v="11"/>
    <x v="11"/>
  </r>
  <r>
    <d v="1992-12-03T00:00:00"/>
    <n v="24"/>
    <x v="2"/>
    <x v="11"/>
    <x v="11"/>
  </r>
  <r>
    <d v="1992-12-04T00:00:00"/>
    <n v="16.899999999999999"/>
    <x v="3"/>
    <x v="11"/>
    <x v="11"/>
  </r>
  <r>
    <d v="1992-12-05T00:00:00"/>
    <n v="19.45"/>
    <x v="4"/>
    <x v="11"/>
    <x v="11"/>
  </r>
  <r>
    <d v="1992-12-06T00:00:00"/>
    <n v="23.95"/>
    <x v="5"/>
    <x v="11"/>
    <x v="11"/>
  </r>
  <r>
    <d v="1992-12-07T00:00:00"/>
    <n v="23.75"/>
    <x v="6"/>
    <x v="11"/>
    <x v="11"/>
  </r>
  <r>
    <d v="1992-12-08T00:00:00"/>
    <n v="21.2"/>
    <x v="7"/>
    <x v="11"/>
    <x v="11"/>
  </r>
  <r>
    <d v="1992-12-09T00:00:00"/>
    <n v="20.125"/>
    <x v="8"/>
    <x v="11"/>
    <x v="11"/>
  </r>
  <r>
    <d v="1992-12-10T00:00:00"/>
    <n v="22.024999999999999"/>
    <x v="9"/>
    <x v="11"/>
    <x v="11"/>
  </r>
  <r>
    <d v="1992-12-11T00:00:00"/>
    <n v="24.875"/>
    <x v="10"/>
    <x v="11"/>
    <x v="11"/>
  </r>
  <r>
    <d v="1992-12-12T00:00:00"/>
    <n v="28.7"/>
    <x v="11"/>
    <x v="11"/>
    <x v="11"/>
  </r>
  <r>
    <d v="1992-12-13T00:00:00"/>
    <n v="22.425000000000001"/>
    <x v="12"/>
    <x v="11"/>
    <x v="11"/>
  </r>
  <r>
    <d v="1992-12-14T00:00:00"/>
    <n v="15.074999999999999"/>
    <x v="13"/>
    <x v="11"/>
    <x v="11"/>
  </r>
  <r>
    <d v="1992-12-15T00:00:00"/>
    <n v="21.25"/>
    <x v="14"/>
    <x v="11"/>
    <x v="11"/>
  </r>
  <r>
    <d v="1992-12-16T00:00:00"/>
    <n v="28.274999999999999"/>
    <x v="15"/>
    <x v="11"/>
    <x v="11"/>
  </r>
  <r>
    <d v="1992-12-17T00:00:00"/>
    <n v="31.95"/>
    <x v="16"/>
    <x v="11"/>
    <x v="11"/>
  </r>
  <r>
    <d v="1992-12-18T00:00:00"/>
    <n v="36.475000000000001"/>
    <x v="17"/>
    <x v="11"/>
    <x v="11"/>
  </r>
  <r>
    <d v="1992-12-19T00:00:00"/>
    <n v="32.375"/>
    <x v="18"/>
    <x v="11"/>
    <x v="11"/>
  </r>
  <r>
    <d v="1992-12-20T00:00:00"/>
    <n v="33.125"/>
    <x v="19"/>
    <x v="11"/>
    <x v="11"/>
  </r>
  <r>
    <d v="1992-12-21T00:00:00"/>
    <n v="29.05"/>
    <x v="20"/>
    <x v="11"/>
    <x v="11"/>
  </r>
  <r>
    <d v="1992-12-22T00:00:00"/>
    <n v="34.549999999999997"/>
    <x v="21"/>
    <x v="11"/>
    <x v="11"/>
  </r>
  <r>
    <d v="1992-12-23T00:00:00"/>
    <n v="29.425000000000001"/>
    <x v="22"/>
    <x v="11"/>
    <x v="11"/>
  </r>
  <r>
    <d v="1992-12-24T00:00:00"/>
    <n v="21.774999999999999"/>
    <x v="23"/>
    <x v="11"/>
    <x v="11"/>
  </r>
  <r>
    <d v="1992-12-25T00:00:00"/>
    <n v="26.774999999999999"/>
    <x v="24"/>
    <x v="11"/>
    <x v="11"/>
  </r>
  <r>
    <d v="1992-12-26T00:00:00"/>
    <n v="28.75"/>
    <x v="25"/>
    <x v="11"/>
    <x v="11"/>
  </r>
  <r>
    <d v="1992-12-27T00:00:00"/>
    <n v="42.475000000000001"/>
    <x v="26"/>
    <x v="11"/>
    <x v="11"/>
  </r>
  <r>
    <d v="1992-12-28T00:00:00"/>
    <n v="47.8"/>
    <x v="27"/>
    <x v="11"/>
    <x v="11"/>
  </r>
  <r>
    <d v="1992-12-29T00:00:00"/>
    <n v="48.825000000000003"/>
    <x v="28"/>
    <x v="11"/>
    <x v="11"/>
  </r>
  <r>
    <d v="1992-12-30T00:00:00"/>
    <n v="46.475000000000001"/>
    <x v="29"/>
    <x v="11"/>
    <x v="11"/>
  </r>
  <r>
    <d v="1992-12-31T00:00:00"/>
    <n v="44.375"/>
    <x v="30"/>
    <x v="11"/>
    <x v="11"/>
  </r>
  <r>
    <d v="1993-01-01T00:00:00"/>
    <n v="37.825000000000003"/>
    <x v="0"/>
    <x v="0"/>
    <x v="12"/>
  </r>
  <r>
    <d v="1993-01-02T00:00:00"/>
    <n v="30.774999999999999"/>
    <x v="1"/>
    <x v="0"/>
    <x v="12"/>
  </r>
  <r>
    <d v="1993-01-03T00:00:00"/>
    <n v="27.55"/>
    <x v="2"/>
    <x v="0"/>
    <x v="12"/>
  </r>
  <r>
    <d v="1993-01-04T00:00:00"/>
    <n v="35.85"/>
    <x v="3"/>
    <x v="0"/>
    <x v="12"/>
  </r>
  <r>
    <d v="1993-01-05T00:00:00"/>
    <n v="37.875"/>
    <x v="4"/>
    <x v="0"/>
    <x v="12"/>
  </r>
  <r>
    <d v="1993-01-06T00:00:00"/>
    <n v="28.65"/>
    <x v="5"/>
    <x v="0"/>
    <x v="12"/>
  </r>
  <r>
    <d v="1993-01-07T00:00:00"/>
    <n v="30.024999999999999"/>
    <x v="6"/>
    <x v="0"/>
    <x v="12"/>
  </r>
  <r>
    <d v="1993-01-08T00:00:00"/>
    <n v="37.799999999999997"/>
    <x v="7"/>
    <x v="0"/>
    <x v="12"/>
  </r>
  <r>
    <d v="1993-01-09T00:00:00"/>
    <n v="42.325000000000003"/>
    <x v="8"/>
    <x v="0"/>
    <x v="12"/>
  </r>
  <r>
    <d v="1993-01-10T00:00:00"/>
    <n v="40.5"/>
    <x v="9"/>
    <x v="0"/>
    <x v="12"/>
  </r>
  <r>
    <d v="1993-01-11T00:00:00"/>
    <n v="39.799999999999997"/>
    <x v="10"/>
    <x v="0"/>
    <x v="12"/>
  </r>
  <r>
    <d v="1993-01-12T00:00:00"/>
    <n v="39.274999999999999"/>
    <x v="11"/>
    <x v="0"/>
    <x v="12"/>
  </r>
  <r>
    <d v="1993-01-13T00:00:00"/>
    <n v="41.6"/>
    <x v="12"/>
    <x v="0"/>
    <x v="12"/>
  </r>
  <r>
    <d v="1993-01-14T00:00:00"/>
    <n v="36.35"/>
    <x v="13"/>
    <x v="0"/>
    <x v="12"/>
  </r>
  <r>
    <d v="1993-01-15T00:00:00"/>
    <n v="23.95"/>
    <x v="14"/>
    <x v="0"/>
    <x v="12"/>
  </r>
  <r>
    <d v="1993-01-16T00:00:00"/>
    <n v="27.1"/>
    <x v="15"/>
    <x v="0"/>
    <x v="12"/>
  </r>
  <r>
    <d v="1993-01-17T00:00:00"/>
    <n v="28.9"/>
    <x v="16"/>
    <x v="0"/>
    <x v="12"/>
  </r>
  <r>
    <d v="1993-01-18T00:00:00"/>
    <n v="27.3"/>
    <x v="17"/>
    <x v="0"/>
    <x v="12"/>
  </r>
  <r>
    <d v="1993-01-19T00:00:00"/>
    <n v="22.675000000000001"/>
    <x v="18"/>
    <x v="0"/>
    <x v="12"/>
  </r>
  <r>
    <d v="1993-01-20T00:00:00"/>
    <n v="16.149999999999999"/>
    <x v="19"/>
    <x v="0"/>
    <x v="12"/>
  </r>
  <r>
    <d v="1993-01-21T00:00:00"/>
    <n v="19.399999999999999"/>
    <x v="20"/>
    <x v="0"/>
    <x v="12"/>
  </r>
  <r>
    <d v="1993-01-22T00:00:00"/>
    <n v="25.75"/>
    <x v="21"/>
    <x v="0"/>
    <x v="12"/>
  </r>
  <r>
    <d v="1993-01-23T00:00:00"/>
    <n v="26.5"/>
    <x v="22"/>
    <x v="0"/>
    <x v="12"/>
  </r>
  <r>
    <d v="1993-01-24T00:00:00"/>
    <n v="23.5"/>
    <x v="23"/>
    <x v="0"/>
    <x v="12"/>
  </r>
  <r>
    <d v="1993-01-25T00:00:00"/>
    <n v="15.7"/>
    <x v="24"/>
    <x v="0"/>
    <x v="12"/>
  </r>
  <r>
    <d v="1993-01-26T00:00:00"/>
    <n v="19.600000000000001"/>
    <x v="25"/>
    <x v="0"/>
    <x v="12"/>
  </r>
  <r>
    <d v="1993-01-27T00:00:00"/>
    <n v="24.8"/>
    <x v="26"/>
    <x v="0"/>
    <x v="12"/>
  </r>
  <r>
    <d v="1993-01-28T00:00:00"/>
    <n v="27.55"/>
    <x v="27"/>
    <x v="0"/>
    <x v="12"/>
  </r>
  <r>
    <d v="1993-01-29T00:00:00"/>
    <n v="17.375"/>
    <x v="28"/>
    <x v="0"/>
    <x v="12"/>
  </r>
  <r>
    <d v="1993-01-30T00:00:00"/>
    <n v="8.85"/>
    <x v="29"/>
    <x v="0"/>
    <x v="12"/>
  </r>
  <r>
    <d v="1993-01-31T00:00:00"/>
    <n v="11.35"/>
    <x v="30"/>
    <x v="0"/>
    <x v="12"/>
  </r>
  <r>
    <d v="1993-02-01T00:00:00"/>
    <n v="12.45"/>
    <x v="0"/>
    <x v="1"/>
    <x v="12"/>
  </r>
  <r>
    <d v="1993-02-02T00:00:00"/>
    <n v="16.925000000000001"/>
    <x v="1"/>
    <x v="1"/>
    <x v="12"/>
  </r>
  <r>
    <d v="1993-02-03T00:00:00"/>
    <n v="13.875"/>
    <x v="2"/>
    <x v="1"/>
    <x v="12"/>
  </r>
  <r>
    <d v="1993-02-04T00:00:00"/>
    <n v="19.600000000000001"/>
    <x v="3"/>
    <x v="1"/>
    <x v="12"/>
  </r>
  <r>
    <d v="1993-02-05T00:00:00"/>
    <n v="18.7"/>
    <x v="4"/>
    <x v="1"/>
    <x v="12"/>
  </r>
  <r>
    <d v="1993-02-06T00:00:00"/>
    <n v="13.7"/>
    <x v="5"/>
    <x v="1"/>
    <x v="12"/>
  </r>
  <r>
    <d v="1993-02-07T00:00:00"/>
    <n v="14.85"/>
    <x v="6"/>
    <x v="1"/>
    <x v="12"/>
  </r>
  <r>
    <d v="1993-02-08T00:00:00"/>
    <n v="16.850000000000001"/>
    <x v="7"/>
    <x v="1"/>
    <x v="12"/>
  </r>
  <r>
    <d v="1993-02-09T00:00:00"/>
    <n v="23.125"/>
    <x v="8"/>
    <x v="1"/>
    <x v="12"/>
  </r>
  <r>
    <d v="1993-02-10T00:00:00"/>
    <n v="29.85"/>
    <x v="9"/>
    <x v="1"/>
    <x v="12"/>
  </r>
  <r>
    <d v="1993-02-11T00:00:00"/>
    <n v="24.7"/>
    <x v="10"/>
    <x v="1"/>
    <x v="12"/>
  </r>
  <r>
    <d v="1993-02-12T00:00:00"/>
    <n v="23.125"/>
    <x v="11"/>
    <x v="1"/>
    <x v="12"/>
  </r>
  <r>
    <d v="1993-02-13T00:00:00"/>
    <n v="22.95"/>
    <x v="12"/>
    <x v="1"/>
    <x v="12"/>
  </r>
  <r>
    <d v="1993-02-14T00:00:00"/>
    <n v="29.85"/>
    <x v="13"/>
    <x v="1"/>
    <x v="12"/>
  </r>
  <r>
    <d v="1993-02-15T00:00:00"/>
    <n v="33.125"/>
    <x v="14"/>
    <x v="1"/>
    <x v="12"/>
  </r>
  <r>
    <d v="1993-02-16T00:00:00"/>
    <n v="34.25"/>
    <x v="15"/>
    <x v="1"/>
    <x v="12"/>
  </r>
  <r>
    <d v="1993-02-17T00:00:00"/>
    <n v="30.425000000000001"/>
    <x v="16"/>
    <x v="1"/>
    <x v="12"/>
  </r>
  <r>
    <d v="1993-02-18T00:00:00"/>
    <n v="26.175000000000001"/>
    <x v="17"/>
    <x v="1"/>
    <x v="12"/>
  </r>
  <r>
    <d v="1993-02-19T00:00:00"/>
    <n v="27.225000000000001"/>
    <x v="18"/>
    <x v="1"/>
    <x v="12"/>
  </r>
  <r>
    <d v="1993-02-20T00:00:00"/>
    <n v="29.5"/>
    <x v="19"/>
    <x v="1"/>
    <x v="12"/>
  </r>
  <r>
    <d v="1993-02-21T00:00:00"/>
    <n v="35.75"/>
    <x v="20"/>
    <x v="1"/>
    <x v="12"/>
  </r>
  <r>
    <d v="1993-02-22T00:00:00"/>
    <n v="36.125"/>
    <x v="21"/>
    <x v="1"/>
    <x v="12"/>
  </r>
  <r>
    <d v="1993-02-23T00:00:00"/>
    <n v="31.5"/>
    <x v="22"/>
    <x v="1"/>
    <x v="12"/>
  </r>
  <r>
    <d v="1993-02-24T00:00:00"/>
    <n v="30.2"/>
    <x v="23"/>
    <x v="1"/>
    <x v="12"/>
  </r>
  <r>
    <d v="1993-02-25T00:00:00"/>
    <n v="25.8"/>
    <x v="24"/>
    <x v="1"/>
    <x v="12"/>
  </r>
  <r>
    <d v="1993-02-26T00:00:00"/>
    <n v="21.925000000000001"/>
    <x v="25"/>
    <x v="1"/>
    <x v="12"/>
  </r>
  <r>
    <d v="1993-02-27T00:00:00"/>
    <n v="11.225"/>
    <x v="26"/>
    <x v="1"/>
    <x v="12"/>
  </r>
  <r>
    <d v="1993-02-28T00:00:00"/>
    <n v="8.3249999999999993"/>
    <x v="27"/>
    <x v="1"/>
    <x v="12"/>
  </r>
  <r>
    <d v="1993-03-01T00:00:00"/>
    <n v="9.1999999999999993"/>
    <x v="0"/>
    <x v="2"/>
    <x v="12"/>
  </r>
  <r>
    <d v="1993-03-02T00:00:00"/>
    <n v="10.925000000000001"/>
    <x v="1"/>
    <x v="2"/>
    <x v="12"/>
  </r>
  <r>
    <d v="1993-03-03T00:00:00"/>
    <n v="16.05"/>
    <x v="2"/>
    <x v="2"/>
    <x v="12"/>
  </r>
  <r>
    <d v="1993-03-04T00:00:00"/>
    <n v="11.675000000000001"/>
    <x v="3"/>
    <x v="2"/>
    <x v="12"/>
  </r>
  <r>
    <d v="1993-03-05T00:00:00"/>
    <n v="10.775"/>
    <x v="4"/>
    <x v="2"/>
    <x v="12"/>
  </r>
  <r>
    <d v="1993-03-06T00:00:00"/>
    <n v="7.625"/>
    <x v="5"/>
    <x v="2"/>
    <x v="12"/>
  </r>
  <r>
    <d v="1993-03-07T00:00:00"/>
    <n v="12.65"/>
    <x v="6"/>
    <x v="2"/>
    <x v="12"/>
  </r>
  <r>
    <d v="1993-03-08T00:00:00"/>
    <n v="15.6"/>
    <x v="7"/>
    <x v="2"/>
    <x v="12"/>
  </r>
  <r>
    <d v="1993-03-09T00:00:00"/>
    <n v="19.074999999999999"/>
    <x v="8"/>
    <x v="2"/>
    <x v="12"/>
  </r>
  <r>
    <d v="1993-03-10T00:00:00"/>
    <n v="20"/>
    <x v="9"/>
    <x v="2"/>
    <x v="12"/>
  </r>
  <r>
    <d v="1993-03-11T00:00:00"/>
    <n v="23.7"/>
    <x v="10"/>
    <x v="2"/>
    <x v="12"/>
  </r>
  <r>
    <d v="1993-03-12T00:00:00"/>
    <n v="24.675000000000001"/>
    <x v="11"/>
    <x v="2"/>
    <x v="12"/>
  </r>
  <r>
    <d v="1993-03-13T00:00:00"/>
    <n v="24.05"/>
    <x v="12"/>
    <x v="2"/>
    <x v="12"/>
  </r>
  <r>
    <d v="1993-03-14T00:00:00"/>
    <n v="18.774999999999999"/>
    <x v="13"/>
    <x v="2"/>
    <x v="12"/>
  </r>
  <r>
    <d v="1993-03-15T00:00:00"/>
    <n v="26.024999999999999"/>
    <x v="14"/>
    <x v="2"/>
    <x v="12"/>
  </r>
  <r>
    <d v="1993-03-16T00:00:00"/>
    <n v="34.024999999999999"/>
    <x v="15"/>
    <x v="2"/>
    <x v="12"/>
  </r>
  <r>
    <d v="1993-03-17T00:00:00"/>
    <n v="28.05"/>
    <x v="16"/>
    <x v="2"/>
    <x v="12"/>
  </r>
  <r>
    <d v="1993-03-18T00:00:00"/>
    <n v="21.074999999999999"/>
    <x v="17"/>
    <x v="2"/>
    <x v="12"/>
  </r>
  <r>
    <d v="1993-03-19T00:00:00"/>
    <n v="21.824999999999999"/>
    <x v="18"/>
    <x v="2"/>
    <x v="12"/>
  </r>
  <r>
    <d v="1993-03-20T00:00:00"/>
    <n v="18.475000000000001"/>
    <x v="19"/>
    <x v="2"/>
    <x v="12"/>
  </r>
  <r>
    <d v="1993-03-21T00:00:00"/>
    <n v="13.025"/>
    <x v="20"/>
    <x v="2"/>
    <x v="12"/>
  </r>
  <r>
    <d v="1993-03-22T00:00:00"/>
    <n v="9.75"/>
    <x v="21"/>
    <x v="2"/>
    <x v="12"/>
  </r>
  <r>
    <d v="1993-03-23T00:00:00"/>
    <n v="7.85"/>
    <x v="22"/>
    <x v="2"/>
    <x v="12"/>
  </r>
  <r>
    <d v="1993-03-24T00:00:00"/>
    <n v="10.85"/>
    <x v="23"/>
    <x v="2"/>
    <x v="12"/>
  </r>
  <r>
    <d v="1993-03-25T00:00:00"/>
    <n v="13.55"/>
    <x v="24"/>
    <x v="2"/>
    <x v="12"/>
  </r>
  <r>
    <d v="1993-03-26T00:00:00"/>
    <n v="14.95"/>
    <x v="25"/>
    <x v="2"/>
    <x v="12"/>
  </r>
  <r>
    <d v="1993-03-27T00:00:00"/>
    <n v="15"/>
    <x v="26"/>
    <x v="2"/>
    <x v="12"/>
  </r>
  <r>
    <d v="1993-03-28T00:00:00"/>
    <n v="15.8"/>
    <x v="27"/>
    <x v="2"/>
    <x v="12"/>
  </r>
  <r>
    <d v="1993-03-29T00:00:00"/>
    <n v="13.925000000000001"/>
    <x v="28"/>
    <x v="2"/>
    <x v="12"/>
  </r>
  <r>
    <d v="1993-03-30T00:00:00"/>
    <n v="14.275"/>
    <x v="29"/>
    <x v="2"/>
    <x v="12"/>
  </r>
  <r>
    <d v="1993-03-31T00:00:00"/>
    <n v="13.75"/>
    <x v="30"/>
    <x v="2"/>
    <x v="12"/>
  </r>
  <r>
    <d v="1993-04-01T00:00:00"/>
    <n v="14.324999999999999"/>
    <x v="0"/>
    <x v="3"/>
    <x v="12"/>
  </r>
  <r>
    <d v="1993-04-02T00:00:00"/>
    <n v="11.175000000000001"/>
    <x v="1"/>
    <x v="3"/>
    <x v="12"/>
  </r>
  <r>
    <d v="1993-04-03T00:00:00"/>
    <n v="7.2"/>
    <x v="2"/>
    <x v="3"/>
    <x v="12"/>
  </r>
  <r>
    <d v="1993-04-04T00:00:00"/>
    <n v="7.375"/>
    <x v="3"/>
    <x v="3"/>
    <x v="12"/>
  </r>
  <r>
    <d v="1993-04-05T00:00:00"/>
    <n v="12.225"/>
    <x v="4"/>
    <x v="3"/>
    <x v="12"/>
  </r>
  <r>
    <d v="1993-04-06T00:00:00"/>
    <n v="11.525"/>
    <x v="5"/>
    <x v="3"/>
    <x v="12"/>
  </r>
  <r>
    <d v="1993-04-07T00:00:00"/>
    <n v="13.925000000000001"/>
    <x v="6"/>
    <x v="3"/>
    <x v="12"/>
  </r>
  <r>
    <d v="1993-04-08T00:00:00"/>
    <n v="11.95"/>
    <x v="7"/>
    <x v="3"/>
    <x v="12"/>
  </r>
  <r>
    <d v="1993-04-09T00:00:00"/>
    <n v="11.8"/>
    <x v="8"/>
    <x v="3"/>
    <x v="12"/>
  </r>
  <r>
    <d v="1993-04-10T00:00:00"/>
    <n v="12.3"/>
    <x v="9"/>
    <x v="3"/>
    <x v="12"/>
  </r>
  <r>
    <d v="1993-04-11T00:00:00"/>
    <n v="12.525"/>
    <x v="10"/>
    <x v="3"/>
    <x v="12"/>
  </r>
  <r>
    <d v="1993-04-12T00:00:00"/>
    <n v="11.675000000000001"/>
    <x v="11"/>
    <x v="3"/>
    <x v="12"/>
  </r>
  <r>
    <d v="1993-04-13T00:00:00"/>
    <n v="11"/>
    <x v="12"/>
    <x v="3"/>
    <x v="12"/>
  </r>
  <r>
    <d v="1993-04-14T00:00:00"/>
    <n v="10.45"/>
    <x v="13"/>
    <x v="3"/>
    <x v="12"/>
  </r>
  <r>
    <d v="1993-04-15T00:00:00"/>
    <n v="8.5250000000000004"/>
    <x v="14"/>
    <x v="3"/>
    <x v="12"/>
  </r>
  <r>
    <d v="1993-04-16T00:00:00"/>
    <n v="8.2750000000000004"/>
    <x v="15"/>
    <x v="3"/>
    <x v="12"/>
  </r>
  <r>
    <d v="1993-04-17T00:00:00"/>
    <n v="9.0500000000000007"/>
    <x v="16"/>
    <x v="3"/>
    <x v="12"/>
  </r>
  <r>
    <d v="1993-04-18T00:00:00"/>
    <n v="12.9"/>
    <x v="17"/>
    <x v="3"/>
    <x v="12"/>
  </r>
  <r>
    <d v="1993-04-19T00:00:00"/>
    <n v="12.3"/>
    <x v="18"/>
    <x v="3"/>
    <x v="12"/>
  </r>
  <r>
    <d v="1993-04-20T00:00:00"/>
    <n v="10.375"/>
    <x v="19"/>
    <x v="3"/>
    <x v="12"/>
  </r>
  <r>
    <d v="1993-04-21T00:00:00"/>
    <n v="8.1"/>
    <x v="20"/>
    <x v="3"/>
    <x v="12"/>
  </r>
  <r>
    <d v="1993-04-22T00:00:00"/>
    <n v="4.5750000000000002"/>
    <x v="21"/>
    <x v="3"/>
    <x v="12"/>
  </r>
  <r>
    <d v="1993-04-23T00:00:00"/>
    <n v="9.4499999999999993"/>
    <x v="22"/>
    <x v="3"/>
    <x v="12"/>
  </r>
  <r>
    <d v="1993-04-24T00:00:00"/>
    <n v="11.375"/>
    <x v="23"/>
    <x v="3"/>
    <x v="12"/>
  </r>
  <r>
    <d v="1993-04-25T00:00:00"/>
    <n v="7.0750000000000002"/>
    <x v="24"/>
    <x v="3"/>
    <x v="12"/>
  </r>
  <r>
    <d v="1993-04-26T00:00:00"/>
    <n v="9.875"/>
    <x v="25"/>
    <x v="3"/>
    <x v="12"/>
  </r>
  <r>
    <d v="1993-04-27T00:00:00"/>
    <n v="11.05"/>
    <x v="26"/>
    <x v="3"/>
    <x v="12"/>
  </r>
  <r>
    <d v="1993-04-28T00:00:00"/>
    <n v="8.1750000000000007"/>
    <x v="27"/>
    <x v="3"/>
    <x v="12"/>
  </r>
  <r>
    <d v="1993-04-29T00:00:00"/>
    <n v="7.1749999999999998"/>
    <x v="28"/>
    <x v="3"/>
    <x v="12"/>
  </r>
  <r>
    <d v="1993-04-30T00:00:00"/>
    <n v="6.45"/>
    <x v="29"/>
    <x v="3"/>
    <x v="12"/>
  </r>
  <r>
    <d v="1993-05-01T00:00:00"/>
    <n v="6.5"/>
    <x v="0"/>
    <x v="4"/>
    <x v="12"/>
  </r>
  <r>
    <d v="1993-05-02T00:00:00"/>
    <n v="6.1"/>
    <x v="1"/>
    <x v="4"/>
    <x v="12"/>
  </r>
  <r>
    <d v="1993-05-03T00:00:00"/>
    <n v="7.0750000000000002"/>
    <x v="2"/>
    <x v="4"/>
    <x v="12"/>
  </r>
  <r>
    <d v="1993-05-04T00:00:00"/>
    <n v="6.1"/>
    <x v="3"/>
    <x v="4"/>
    <x v="12"/>
  </r>
  <r>
    <d v="1993-05-05T00:00:00"/>
    <n v="0.80000000000000071"/>
    <x v="4"/>
    <x v="4"/>
    <x v="12"/>
  </r>
  <r>
    <d v="1993-05-06T00:00:00"/>
    <n v="0.69999999999999929"/>
    <x v="5"/>
    <x v="4"/>
    <x v="12"/>
  </r>
  <r>
    <d v="1993-05-07T00:00:00"/>
    <n v="5.9249999999999998"/>
    <x v="6"/>
    <x v="4"/>
    <x v="12"/>
  </r>
  <r>
    <d v="1993-05-08T00:00:00"/>
    <n v="5.1749999999999998"/>
    <x v="7"/>
    <x v="4"/>
    <x v="12"/>
  </r>
  <r>
    <d v="1993-05-09T00:00:00"/>
    <n v="4.9000000000000004"/>
    <x v="8"/>
    <x v="4"/>
    <x v="12"/>
  </r>
  <r>
    <d v="1993-05-10T00:00:00"/>
    <n v="0.69999999999999929"/>
    <x v="9"/>
    <x v="4"/>
    <x v="12"/>
  </r>
  <r>
    <d v="1993-05-11T00:00:00"/>
    <n v="0"/>
    <x v="10"/>
    <x v="4"/>
    <x v="12"/>
  </r>
  <r>
    <d v="1993-05-12T00:00:00"/>
    <n v="0"/>
    <x v="11"/>
    <x v="4"/>
    <x v="12"/>
  </r>
  <r>
    <d v="1993-05-13T00:00:00"/>
    <n v="0.30000000000000071"/>
    <x v="12"/>
    <x v="4"/>
    <x v="12"/>
  </r>
  <r>
    <d v="1993-05-14T00:00:00"/>
    <n v="2.0249999999999999"/>
    <x v="13"/>
    <x v="4"/>
    <x v="12"/>
  </r>
  <r>
    <d v="1993-05-15T00:00:00"/>
    <n v="5.35"/>
    <x v="14"/>
    <x v="4"/>
    <x v="12"/>
  </r>
  <r>
    <d v="1993-05-16T00:00:00"/>
    <n v="4.8499999999999996"/>
    <x v="15"/>
    <x v="4"/>
    <x v="12"/>
  </r>
  <r>
    <d v="1993-05-17T00:00:00"/>
    <n v="5.0250000000000004"/>
    <x v="16"/>
    <x v="4"/>
    <x v="12"/>
  </r>
  <r>
    <d v="1993-05-18T00:00:00"/>
    <n v="3.125"/>
    <x v="17"/>
    <x v="4"/>
    <x v="12"/>
  </r>
  <r>
    <d v="1993-05-19T00:00:00"/>
    <n v="0.75"/>
    <x v="18"/>
    <x v="4"/>
    <x v="12"/>
  </r>
  <r>
    <d v="1993-05-20T00:00:00"/>
    <n v="0"/>
    <x v="19"/>
    <x v="4"/>
    <x v="12"/>
  </r>
  <r>
    <d v="1993-05-21T00:00:00"/>
    <n v="0.85"/>
    <x v="20"/>
    <x v="4"/>
    <x v="12"/>
  </r>
  <r>
    <d v="1993-05-22T00:00:00"/>
    <n v="5.35"/>
    <x v="21"/>
    <x v="4"/>
    <x v="12"/>
  </r>
  <r>
    <d v="1993-05-23T00:00:00"/>
    <n v="4.6500000000000004"/>
    <x v="22"/>
    <x v="4"/>
    <x v="12"/>
  </r>
  <r>
    <d v="1993-05-24T00:00:00"/>
    <n v="2.8250000000000002"/>
    <x v="23"/>
    <x v="4"/>
    <x v="12"/>
  </r>
  <r>
    <d v="1993-05-25T00:00:00"/>
    <n v="5"/>
    <x v="24"/>
    <x v="4"/>
    <x v="12"/>
  </r>
  <r>
    <d v="1993-05-26T00:00:00"/>
    <n v="8.8249999999999993"/>
    <x v="25"/>
    <x v="4"/>
    <x v="12"/>
  </r>
  <r>
    <d v="1993-05-27T00:00:00"/>
    <n v="6.7249999999999996"/>
    <x v="26"/>
    <x v="4"/>
    <x v="12"/>
  </r>
  <r>
    <d v="1993-05-28T00:00:00"/>
    <n v="3.5750000000000002"/>
    <x v="27"/>
    <x v="4"/>
    <x v="12"/>
  </r>
  <r>
    <d v="1993-05-29T00:00:00"/>
    <n v="4.6500000000000004"/>
    <x v="28"/>
    <x v="4"/>
    <x v="12"/>
  </r>
  <r>
    <d v="1993-05-30T00:00:00"/>
    <n v="3.9750000000000001"/>
    <x v="29"/>
    <x v="4"/>
    <x v="12"/>
  </r>
  <r>
    <d v="1993-05-31T00:00:00"/>
    <n v="0.72499999999999998"/>
    <x v="30"/>
    <x v="4"/>
    <x v="12"/>
  </r>
  <r>
    <d v="1993-06-01T00:00:00"/>
    <n v="1.7250000000000001"/>
    <x v="0"/>
    <x v="5"/>
    <x v="12"/>
  </r>
  <r>
    <d v="1993-06-02T00:00:00"/>
    <n v="3.1749999999999998"/>
    <x v="1"/>
    <x v="5"/>
    <x v="12"/>
  </r>
  <r>
    <d v="1993-06-03T00:00:00"/>
    <n v="3.35"/>
    <x v="2"/>
    <x v="5"/>
    <x v="12"/>
  </r>
  <r>
    <d v="1993-06-04T00:00:00"/>
    <n v="4"/>
    <x v="3"/>
    <x v="5"/>
    <x v="12"/>
  </r>
  <r>
    <d v="1993-06-05T00:00:00"/>
    <n v="3.25"/>
    <x v="4"/>
    <x v="5"/>
    <x v="12"/>
  </r>
  <r>
    <d v="1993-06-06T00:00:00"/>
    <n v="1.05"/>
    <x v="5"/>
    <x v="5"/>
    <x v="12"/>
  </r>
  <r>
    <d v="1993-06-07T00:00:00"/>
    <n v="2.1749999999999998"/>
    <x v="6"/>
    <x v="5"/>
    <x v="12"/>
  </r>
  <r>
    <d v="1993-06-08T00:00:00"/>
    <n v="0.92500000000000004"/>
    <x v="7"/>
    <x v="5"/>
    <x v="12"/>
  </r>
  <r>
    <d v="1993-06-09T00:00:00"/>
    <n v="1.05"/>
    <x v="8"/>
    <x v="5"/>
    <x v="12"/>
  </r>
  <r>
    <d v="1993-06-10T00:00:00"/>
    <n v="1.175"/>
    <x v="9"/>
    <x v="5"/>
    <x v="12"/>
  </r>
  <r>
    <d v="1993-06-11T00:00:00"/>
    <n v="3.375"/>
    <x v="10"/>
    <x v="5"/>
    <x v="12"/>
  </r>
  <r>
    <d v="1993-06-12T00:00:00"/>
    <n v="3"/>
    <x v="11"/>
    <x v="5"/>
    <x v="12"/>
  </r>
  <r>
    <d v="1993-06-13T00:00:00"/>
    <n v="1.7"/>
    <x v="12"/>
    <x v="5"/>
    <x v="12"/>
  </r>
  <r>
    <d v="1993-06-14T00:00:00"/>
    <n v="1.25"/>
    <x v="13"/>
    <x v="5"/>
    <x v="12"/>
  </r>
  <r>
    <d v="1993-06-15T00:00:00"/>
    <n v="2.6"/>
    <x v="14"/>
    <x v="5"/>
    <x v="12"/>
  </r>
  <r>
    <d v="1993-06-16T00:00:00"/>
    <n v="3.5249999999999999"/>
    <x v="15"/>
    <x v="5"/>
    <x v="12"/>
  </r>
  <r>
    <d v="1993-06-17T00:00:00"/>
    <n v="1.4"/>
    <x v="16"/>
    <x v="5"/>
    <x v="12"/>
  </r>
  <r>
    <d v="1993-06-18T00:00:00"/>
    <n v="0"/>
    <x v="17"/>
    <x v="5"/>
    <x v="12"/>
  </r>
  <r>
    <d v="1993-06-19T00:00:00"/>
    <n v="0"/>
    <x v="18"/>
    <x v="5"/>
    <x v="12"/>
  </r>
  <r>
    <d v="1993-06-20T00:00:00"/>
    <n v="0.22500000000000001"/>
    <x v="19"/>
    <x v="5"/>
    <x v="12"/>
  </r>
  <r>
    <d v="1993-06-21T00:00:00"/>
    <n v="0"/>
    <x v="20"/>
    <x v="5"/>
    <x v="12"/>
  </r>
  <r>
    <d v="1993-06-22T00:00:00"/>
    <n v="2.4750000000000001"/>
    <x v="21"/>
    <x v="5"/>
    <x v="12"/>
  </r>
  <r>
    <d v="1993-06-23T00:00:00"/>
    <n v="6.35"/>
    <x v="22"/>
    <x v="5"/>
    <x v="12"/>
  </r>
  <r>
    <d v="1993-06-24T00:00:00"/>
    <n v="4.3"/>
    <x v="23"/>
    <x v="5"/>
    <x v="12"/>
  </r>
  <r>
    <d v="1993-06-25T00:00:00"/>
    <n v="3.4"/>
    <x v="24"/>
    <x v="5"/>
    <x v="12"/>
  </r>
  <r>
    <d v="1993-06-26T00:00:00"/>
    <n v="0.5"/>
    <x v="25"/>
    <x v="5"/>
    <x v="12"/>
  </r>
  <r>
    <d v="1993-06-27T00:00:00"/>
    <n v="1.575"/>
    <x v="26"/>
    <x v="5"/>
    <x v="12"/>
  </r>
  <r>
    <d v="1993-06-28T00:00:00"/>
    <n v="1.9750000000000001"/>
    <x v="27"/>
    <x v="5"/>
    <x v="12"/>
  </r>
  <r>
    <d v="1993-06-29T00:00:00"/>
    <n v="4.55"/>
    <x v="28"/>
    <x v="5"/>
    <x v="12"/>
  </r>
  <r>
    <d v="1993-06-30T00:00:00"/>
    <n v="2.95"/>
    <x v="29"/>
    <x v="5"/>
    <x v="12"/>
  </r>
  <r>
    <d v="1993-07-01T00:00:00"/>
    <n v="1.125"/>
    <x v="0"/>
    <x v="6"/>
    <x v="12"/>
  </r>
  <r>
    <d v="1993-07-02T00:00:00"/>
    <n v="1.4750000000000001"/>
    <x v="1"/>
    <x v="6"/>
    <x v="12"/>
  </r>
  <r>
    <d v="1993-07-03T00:00:00"/>
    <n v="2.0249999999999999"/>
    <x v="2"/>
    <x v="6"/>
    <x v="12"/>
  </r>
  <r>
    <d v="1993-07-04T00:00:00"/>
    <n v="0.72500000000000053"/>
    <x v="3"/>
    <x v="6"/>
    <x v="12"/>
  </r>
  <r>
    <d v="1993-07-05T00:00:00"/>
    <n v="0.72499999999999998"/>
    <x v="4"/>
    <x v="6"/>
    <x v="12"/>
  </r>
  <r>
    <d v="1993-07-06T00:00:00"/>
    <n v="1"/>
    <x v="5"/>
    <x v="6"/>
    <x v="12"/>
  </r>
  <r>
    <d v="1993-07-07T00:00:00"/>
    <n v="0.97499999999999998"/>
    <x v="6"/>
    <x v="6"/>
    <x v="12"/>
  </r>
  <r>
    <d v="1993-07-08T00:00:00"/>
    <n v="1.5249999999999999"/>
    <x v="7"/>
    <x v="6"/>
    <x v="12"/>
  </r>
  <r>
    <d v="1993-07-09T00:00:00"/>
    <n v="4.1749999999999998"/>
    <x v="8"/>
    <x v="6"/>
    <x v="12"/>
  </r>
  <r>
    <d v="1993-07-10T00:00:00"/>
    <n v="3.1749999999999998"/>
    <x v="9"/>
    <x v="6"/>
    <x v="12"/>
  </r>
  <r>
    <d v="1993-07-11T00:00:00"/>
    <n v="3.95"/>
    <x v="10"/>
    <x v="6"/>
    <x v="12"/>
  </r>
  <r>
    <d v="1993-07-12T00:00:00"/>
    <n v="3.65"/>
    <x v="11"/>
    <x v="6"/>
    <x v="12"/>
  </r>
  <r>
    <d v="1993-07-13T00:00:00"/>
    <n v="4.45"/>
    <x v="12"/>
    <x v="6"/>
    <x v="12"/>
  </r>
  <r>
    <d v="1993-07-14T00:00:00"/>
    <n v="3"/>
    <x v="13"/>
    <x v="6"/>
    <x v="12"/>
  </r>
  <r>
    <d v="1993-07-15T00:00:00"/>
    <n v="3.55"/>
    <x v="14"/>
    <x v="6"/>
    <x v="12"/>
  </r>
  <r>
    <d v="1993-07-16T00:00:00"/>
    <n v="2.7250000000000001"/>
    <x v="15"/>
    <x v="6"/>
    <x v="12"/>
  </r>
  <r>
    <d v="1993-07-17T00:00:00"/>
    <n v="2.625"/>
    <x v="16"/>
    <x v="6"/>
    <x v="12"/>
  </r>
  <r>
    <d v="1993-07-18T00:00:00"/>
    <n v="1.425"/>
    <x v="17"/>
    <x v="6"/>
    <x v="12"/>
  </r>
  <r>
    <d v="1993-07-19T00:00:00"/>
    <n v="0.82499999999999996"/>
    <x v="18"/>
    <x v="6"/>
    <x v="12"/>
  </r>
  <r>
    <d v="1993-07-20T00:00:00"/>
    <n v="1.0249999999999999"/>
    <x v="19"/>
    <x v="6"/>
    <x v="12"/>
  </r>
  <r>
    <d v="1993-07-21T00:00:00"/>
    <n v="0.44999999999999929"/>
    <x v="20"/>
    <x v="6"/>
    <x v="12"/>
  </r>
  <r>
    <d v="1993-07-22T00:00:00"/>
    <n v="0.125"/>
    <x v="21"/>
    <x v="6"/>
    <x v="12"/>
  </r>
  <r>
    <d v="1993-07-23T00:00:00"/>
    <n v="0"/>
    <x v="22"/>
    <x v="6"/>
    <x v="12"/>
  </r>
  <r>
    <d v="1993-07-24T00:00:00"/>
    <n v="0.875"/>
    <x v="23"/>
    <x v="6"/>
    <x v="12"/>
  </r>
  <r>
    <d v="1993-07-25T00:00:00"/>
    <n v="1.7"/>
    <x v="24"/>
    <x v="6"/>
    <x v="12"/>
  </r>
  <r>
    <d v="1993-07-26T00:00:00"/>
    <n v="0.80000000000000071"/>
    <x v="25"/>
    <x v="6"/>
    <x v="12"/>
  </r>
  <r>
    <d v="1993-07-27T00:00:00"/>
    <n v="0.6"/>
    <x v="26"/>
    <x v="6"/>
    <x v="12"/>
  </r>
  <r>
    <d v="1993-07-28T00:00:00"/>
    <n v="0"/>
    <x v="27"/>
    <x v="6"/>
    <x v="12"/>
  </r>
  <r>
    <d v="1993-07-29T00:00:00"/>
    <n v="0"/>
    <x v="28"/>
    <x v="6"/>
    <x v="12"/>
  </r>
  <r>
    <d v="1993-07-30T00:00:00"/>
    <n v="1"/>
    <x v="29"/>
    <x v="6"/>
    <x v="12"/>
  </r>
  <r>
    <d v="1993-07-31T00:00:00"/>
    <n v="0"/>
    <x v="30"/>
    <x v="6"/>
    <x v="12"/>
  </r>
  <r>
    <d v="1993-08-01T00:00:00"/>
    <n v="0.82499999999999929"/>
    <x v="0"/>
    <x v="7"/>
    <x v="12"/>
  </r>
  <r>
    <d v="1993-08-02T00:00:00"/>
    <n v="0.125"/>
    <x v="1"/>
    <x v="7"/>
    <x v="12"/>
  </r>
  <r>
    <d v="1993-08-03T00:00:00"/>
    <n v="0.7"/>
    <x v="2"/>
    <x v="7"/>
    <x v="12"/>
  </r>
  <r>
    <d v="1993-08-04T00:00:00"/>
    <n v="0.45"/>
    <x v="3"/>
    <x v="7"/>
    <x v="12"/>
  </r>
  <r>
    <d v="1993-08-05T00:00:00"/>
    <n v="0"/>
    <x v="4"/>
    <x v="7"/>
    <x v="12"/>
  </r>
  <r>
    <d v="1993-08-06T00:00:00"/>
    <n v="0"/>
    <x v="5"/>
    <x v="7"/>
    <x v="12"/>
  </r>
  <r>
    <d v="1993-08-07T00:00:00"/>
    <n v="0.875"/>
    <x v="6"/>
    <x v="7"/>
    <x v="12"/>
  </r>
  <r>
    <d v="1993-08-08T00:00:00"/>
    <n v="0"/>
    <x v="7"/>
    <x v="7"/>
    <x v="12"/>
  </r>
  <r>
    <d v="1993-08-09T00:00:00"/>
    <n v="0.39999999999999947"/>
    <x v="8"/>
    <x v="7"/>
    <x v="12"/>
  </r>
  <r>
    <d v="1993-08-10T00:00:00"/>
    <n v="6.2"/>
    <x v="9"/>
    <x v="7"/>
    <x v="12"/>
  </r>
  <r>
    <d v="1993-08-11T00:00:00"/>
    <n v="4.9000000000000004"/>
    <x v="10"/>
    <x v="7"/>
    <x v="12"/>
  </r>
  <r>
    <d v="1993-08-12T00:00:00"/>
    <n v="1.05"/>
    <x v="11"/>
    <x v="7"/>
    <x v="12"/>
  </r>
  <r>
    <d v="1993-08-13T00:00:00"/>
    <n v="0.32500000000000001"/>
    <x v="12"/>
    <x v="7"/>
    <x v="12"/>
  </r>
  <r>
    <d v="1993-08-14T00:00:00"/>
    <n v="2.2000000000000002"/>
    <x v="13"/>
    <x v="7"/>
    <x v="12"/>
  </r>
  <r>
    <d v="1993-08-15T00:00:00"/>
    <n v="3.35"/>
    <x v="14"/>
    <x v="7"/>
    <x v="12"/>
  </r>
  <r>
    <d v="1993-08-16T00:00:00"/>
    <n v="1.125"/>
    <x v="15"/>
    <x v="7"/>
    <x v="12"/>
  </r>
  <r>
    <d v="1993-08-17T00:00:00"/>
    <n v="0"/>
    <x v="16"/>
    <x v="7"/>
    <x v="12"/>
  </r>
  <r>
    <d v="1993-08-18T00:00:00"/>
    <n v="0"/>
    <x v="17"/>
    <x v="7"/>
    <x v="12"/>
  </r>
  <r>
    <d v="1993-08-19T00:00:00"/>
    <n v="0.25"/>
    <x v="18"/>
    <x v="7"/>
    <x v="12"/>
  </r>
  <r>
    <d v="1993-08-20T00:00:00"/>
    <n v="0"/>
    <x v="19"/>
    <x v="7"/>
    <x v="12"/>
  </r>
  <r>
    <d v="1993-08-21T00:00:00"/>
    <n v="0"/>
    <x v="20"/>
    <x v="7"/>
    <x v="12"/>
  </r>
  <r>
    <d v="1993-08-22T00:00:00"/>
    <n v="0"/>
    <x v="21"/>
    <x v="7"/>
    <x v="12"/>
  </r>
  <r>
    <d v="1993-08-23T00:00:00"/>
    <n v="0"/>
    <x v="22"/>
    <x v="7"/>
    <x v="12"/>
  </r>
  <r>
    <d v="1993-08-24T00:00:00"/>
    <n v="3.6749999999999998"/>
    <x v="23"/>
    <x v="7"/>
    <x v="12"/>
  </r>
  <r>
    <d v="1993-08-25T00:00:00"/>
    <n v="6.2249999999999996"/>
    <x v="24"/>
    <x v="7"/>
    <x v="12"/>
  </r>
  <r>
    <d v="1993-08-26T00:00:00"/>
    <n v="2.65"/>
    <x v="25"/>
    <x v="7"/>
    <x v="12"/>
  </r>
  <r>
    <d v="1993-08-27T00:00:00"/>
    <n v="3.8"/>
    <x v="26"/>
    <x v="7"/>
    <x v="12"/>
  </r>
  <r>
    <d v="1993-08-28T00:00:00"/>
    <n v="4.3499999999999996"/>
    <x v="27"/>
    <x v="7"/>
    <x v="12"/>
  </r>
  <r>
    <d v="1993-08-29T00:00:00"/>
    <n v="4.875"/>
    <x v="28"/>
    <x v="7"/>
    <x v="12"/>
  </r>
  <r>
    <d v="1993-08-30T00:00:00"/>
    <n v="3.9249999999999998"/>
    <x v="29"/>
    <x v="7"/>
    <x v="12"/>
  </r>
  <r>
    <d v="1993-08-31T00:00:00"/>
    <n v="3.2250000000000001"/>
    <x v="30"/>
    <x v="7"/>
    <x v="12"/>
  </r>
  <r>
    <d v="1993-09-01T00:00:00"/>
    <n v="2.75"/>
    <x v="0"/>
    <x v="8"/>
    <x v="12"/>
  </r>
  <r>
    <d v="1993-09-02T00:00:00"/>
    <n v="0.19999999999999929"/>
    <x v="1"/>
    <x v="8"/>
    <x v="12"/>
  </r>
  <r>
    <d v="1993-09-03T00:00:00"/>
    <n v="0.92500000000000071"/>
    <x v="2"/>
    <x v="8"/>
    <x v="12"/>
  </r>
  <r>
    <d v="1993-09-04T00:00:00"/>
    <n v="3.9249999999999998"/>
    <x v="3"/>
    <x v="8"/>
    <x v="12"/>
  </r>
  <r>
    <d v="1993-09-05T00:00:00"/>
    <n v="5.3"/>
    <x v="4"/>
    <x v="8"/>
    <x v="12"/>
  </r>
  <r>
    <d v="1993-09-06T00:00:00"/>
    <n v="4.5750000000000002"/>
    <x v="5"/>
    <x v="8"/>
    <x v="12"/>
  </r>
  <r>
    <d v="1993-09-07T00:00:00"/>
    <n v="0.15"/>
    <x v="6"/>
    <x v="8"/>
    <x v="12"/>
  </r>
  <r>
    <d v="1993-09-08T00:00:00"/>
    <n v="0"/>
    <x v="7"/>
    <x v="8"/>
    <x v="12"/>
  </r>
  <r>
    <d v="1993-09-09T00:00:00"/>
    <n v="3"/>
    <x v="8"/>
    <x v="8"/>
    <x v="12"/>
  </r>
  <r>
    <d v="1993-09-10T00:00:00"/>
    <n v="0.7"/>
    <x v="9"/>
    <x v="8"/>
    <x v="12"/>
  </r>
  <r>
    <d v="1993-09-11T00:00:00"/>
    <n v="4.4749999999999996"/>
    <x v="10"/>
    <x v="8"/>
    <x v="12"/>
  </r>
  <r>
    <d v="1993-09-12T00:00:00"/>
    <n v="11.2"/>
    <x v="11"/>
    <x v="8"/>
    <x v="12"/>
  </r>
  <r>
    <d v="1993-09-13T00:00:00"/>
    <n v="8.75"/>
    <x v="12"/>
    <x v="8"/>
    <x v="12"/>
  </r>
  <r>
    <d v="1993-09-14T00:00:00"/>
    <n v="5.9749999999999996"/>
    <x v="13"/>
    <x v="8"/>
    <x v="12"/>
  </r>
  <r>
    <d v="1993-09-15T00:00:00"/>
    <n v="9.2249999999999996"/>
    <x v="14"/>
    <x v="8"/>
    <x v="12"/>
  </r>
  <r>
    <d v="1993-09-16T00:00:00"/>
    <n v="8.4499999999999993"/>
    <x v="15"/>
    <x v="8"/>
    <x v="12"/>
  </r>
  <r>
    <d v="1993-09-17T00:00:00"/>
    <n v="6.3250000000000002"/>
    <x v="16"/>
    <x v="8"/>
    <x v="12"/>
  </r>
  <r>
    <d v="1993-09-18T00:00:00"/>
    <n v="4.875"/>
    <x v="17"/>
    <x v="8"/>
    <x v="12"/>
  </r>
  <r>
    <d v="1993-09-19T00:00:00"/>
    <n v="8.0749999999999993"/>
    <x v="18"/>
    <x v="8"/>
    <x v="12"/>
  </r>
  <r>
    <d v="1993-09-20T00:00:00"/>
    <n v="11.025"/>
    <x v="19"/>
    <x v="8"/>
    <x v="12"/>
  </r>
  <r>
    <d v="1993-09-21T00:00:00"/>
    <n v="9.6750000000000007"/>
    <x v="20"/>
    <x v="8"/>
    <x v="12"/>
  </r>
  <r>
    <d v="1993-09-22T00:00:00"/>
    <n v="6.0250000000000004"/>
    <x v="21"/>
    <x v="8"/>
    <x v="12"/>
  </r>
  <r>
    <d v="1993-09-23T00:00:00"/>
    <n v="4.4749999999999996"/>
    <x v="22"/>
    <x v="8"/>
    <x v="12"/>
  </r>
  <r>
    <d v="1993-09-24T00:00:00"/>
    <n v="2.5249999999999999"/>
    <x v="23"/>
    <x v="8"/>
    <x v="12"/>
  </r>
  <r>
    <d v="1993-09-25T00:00:00"/>
    <n v="9.125"/>
    <x v="24"/>
    <x v="8"/>
    <x v="12"/>
  </r>
  <r>
    <d v="1993-09-26T00:00:00"/>
    <n v="4.0250000000000004"/>
    <x v="25"/>
    <x v="8"/>
    <x v="12"/>
  </r>
  <r>
    <d v="1993-09-27T00:00:00"/>
    <n v="3.65"/>
    <x v="26"/>
    <x v="8"/>
    <x v="12"/>
  </r>
  <r>
    <d v="1993-09-28T00:00:00"/>
    <n v="5.9"/>
    <x v="27"/>
    <x v="8"/>
    <x v="12"/>
  </r>
  <r>
    <d v="1993-09-29T00:00:00"/>
    <n v="0.5"/>
    <x v="28"/>
    <x v="8"/>
    <x v="12"/>
  </r>
  <r>
    <d v="1993-09-30T00:00:00"/>
    <n v="7.125"/>
    <x v="29"/>
    <x v="8"/>
    <x v="12"/>
  </r>
  <r>
    <d v="1993-10-01T00:00:00"/>
    <n v="8.2249999999999996"/>
    <x v="0"/>
    <x v="9"/>
    <x v="12"/>
  </r>
  <r>
    <d v="1993-10-02T00:00:00"/>
    <n v="2.8250000000000002"/>
    <x v="1"/>
    <x v="9"/>
    <x v="12"/>
  </r>
  <r>
    <d v="1993-10-03T00:00:00"/>
    <n v="1.4750000000000001"/>
    <x v="2"/>
    <x v="9"/>
    <x v="12"/>
  </r>
  <r>
    <d v="1993-10-04T00:00:00"/>
    <n v="2.9750000000000001"/>
    <x v="3"/>
    <x v="9"/>
    <x v="12"/>
  </r>
  <r>
    <d v="1993-10-05T00:00:00"/>
    <n v="2.4500000000000002"/>
    <x v="4"/>
    <x v="9"/>
    <x v="12"/>
  </r>
  <r>
    <d v="1993-10-06T00:00:00"/>
    <n v="13.625"/>
    <x v="5"/>
    <x v="9"/>
    <x v="12"/>
  </r>
  <r>
    <d v="1993-10-07T00:00:00"/>
    <n v="15.45"/>
    <x v="6"/>
    <x v="9"/>
    <x v="12"/>
  </r>
  <r>
    <d v="1993-10-08T00:00:00"/>
    <n v="11.025"/>
    <x v="7"/>
    <x v="9"/>
    <x v="12"/>
  </r>
  <r>
    <d v="1993-10-09T00:00:00"/>
    <n v="7.5750000000000002"/>
    <x v="8"/>
    <x v="9"/>
    <x v="12"/>
  </r>
  <r>
    <d v="1993-10-10T00:00:00"/>
    <n v="7.7249999999999996"/>
    <x v="9"/>
    <x v="9"/>
    <x v="12"/>
  </r>
  <r>
    <d v="1993-10-11T00:00:00"/>
    <n v="8"/>
    <x v="10"/>
    <x v="9"/>
    <x v="12"/>
  </r>
  <r>
    <d v="1993-10-12T00:00:00"/>
    <n v="7.9"/>
    <x v="11"/>
    <x v="9"/>
    <x v="12"/>
  </r>
  <r>
    <d v="1993-10-13T00:00:00"/>
    <n v="11.4"/>
    <x v="12"/>
    <x v="9"/>
    <x v="12"/>
  </r>
  <r>
    <d v="1993-10-14T00:00:00"/>
    <n v="10.275"/>
    <x v="13"/>
    <x v="9"/>
    <x v="12"/>
  </r>
  <r>
    <d v="1993-10-15T00:00:00"/>
    <n v="13.1"/>
    <x v="14"/>
    <x v="9"/>
    <x v="12"/>
  </r>
  <r>
    <d v="1993-10-16T00:00:00"/>
    <n v="10.475"/>
    <x v="15"/>
    <x v="9"/>
    <x v="12"/>
  </r>
  <r>
    <d v="1993-10-17T00:00:00"/>
    <n v="9.9"/>
    <x v="16"/>
    <x v="9"/>
    <x v="12"/>
  </r>
  <r>
    <d v="1993-10-18T00:00:00"/>
    <n v="7.625"/>
    <x v="17"/>
    <x v="9"/>
    <x v="12"/>
  </r>
  <r>
    <d v="1993-10-19T00:00:00"/>
    <n v="13.2"/>
    <x v="18"/>
    <x v="9"/>
    <x v="12"/>
  </r>
  <r>
    <d v="1993-10-20T00:00:00"/>
    <n v="14.025"/>
    <x v="19"/>
    <x v="9"/>
    <x v="12"/>
  </r>
  <r>
    <d v="1993-10-21T00:00:00"/>
    <n v="8.75"/>
    <x v="20"/>
    <x v="9"/>
    <x v="12"/>
  </r>
  <r>
    <d v="1993-10-22T00:00:00"/>
    <n v="6.35"/>
    <x v="21"/>
    <x v="9"/>
    <x v="12"/>
  </r>
  <r>
    <d v="1993-10-23T00:00:00"/>
    <n v="6.3250000000000002"/>
    <x v="22"/>
    <x v="9"/>
    <x v="12"/>
  </r>
  <r>
    <d v="1993-10-24T00:00:00"/>
    <n v="8.1999999999999993"/>
    <x v="23"/>
    <x v="9"/>
    <x v="12"/>
  </r>
  <r>
    <d v="1993-10-25T00:00:00"/>
    <n v="12.25"/>
    <x v="24"/>
    <x v="9"/>
    <x v="12"/>
  </r>
  <r>
    <d v="1993-10-26T00:00:00"/>
    <n v="9.625"/>
    <x v="25"/>
    <x v="9"/>
    <x v="12"/>
  </r>
  <r>
    <d v="1993-10-27T00:00:00"/>
    <n v="6.875"/>
    <x v="26"/>
    <x v="9"/>
    <x v="12"/>
  </r>
  <r>
    <d v="1993-10-28T00:00:00"/>
    <n v="20.175000000000001"/>
    <x v="27"/>
    <x v="9"/>
    <x v="12"/>
  </r>
  <r>
    <d v="1993-10-29T00:00:00"/>
    <n v="18.774999999999999"/>
    <x v="28"/>
    <x v="9"/>
    <x v="12"/>
  </r>
  <r>
    <d v="1993-10-30T00:00:00"/>
    <n v="9"/>
    <x v="29"/>
    <x v="9"/>
    <x v="12"/>
  </r>
  <r>
    <d v="1993-10-31T00:00:00"/>
    <n v="9.8249999999999993"/>
    <x v="30"/>
    <x v="9"/>
    <x v="12"/>
  </r>
  <r>
    <d v="1993-11-01T00:00:00"/>
    <n v="13.85"/>
    <x v="0"/>
    <x v="10"/>
    <x v="12"/>
  </r>
  <r>
    <d v="1993-11-02T00:00:00"/>
    <n v="9.1750000000000007"/>
    <x v="1"/>
    <x v="10"/>
    <x v="12"/>
  </r>
  <r>
    <d v="1993-11-03T00:00:00"/>
    <n v="14.15"/>
    <x v="2"/>
    <x v="10"/>
    <x v="12"/>
  </r>
  <r>
    <d v="1993-11-04T00:00:00"/>
    <n v="23.6"/>
    <x v="3"/>
    <x v="10"/>
    <x v="12"/>
  </r>
  <r>
    <d v="1993-11-05T00:00:00"/>
    <n v="23.15"/>
    <x v="4"/>
    <x v="10"/>
    <x v="12"/>
  </r>
  <r>
    <d v="1993-11-06T00:00:00"/>
    <n v="12.525"/>
    <x v="5"/>
    <x v="10"/>
    <x v="12"/>
  </r>
  <r>
    <d v="1993-11-07T00:00:00"/>
    <n v="16.074999999999999"/>
    <x v="6"/>
    <x v="10"/>
    <x v="12"/>
  </r>
  <r>
    <d v="1993-11-08T00:00:00"/>
    <n v="14.775"/>
    <x v="7"/>
    <x v="10"/>
    <x v="12"/>
  </r>
  <r>
    <d v="1993-11-09T00:00:00"/>
    <n v="16.475000000000001"/>
    <x v="8"/>
    <x v="10"/>
    <x v="12"/>
  </r>
  <r>
    <d v="1993-11-10T00:00:00"/>
    <n v="17.8"/>
    <x v="9"/>
    <x v="10"/>
    <x v="12"/>
  </r>
  <r>
    <d v="1993-11-11T00:00:00"/>
    <n v="13.324999999999999"/>
    <x v="10"/>
    <x v="10"/>
    <x v="12"/>
  </r>
  <r>
    <d v="1993-11-12T00:00:00"/>
    <n v="13.75"/>
    <x v="11"/>
    <x v="10"/>
    <x v="12"/>
  </r>
  <r>
    <d v="1993-11-13T00:00:00"/>
    <n v="18.375"/>
    <x v="12"/>
    <x v="10"/>
    <x v="12"/>
  </r>
  <r>
    <d v="1993-11-14T00:00:00"/>
    <n v="15.525"/>
    <x v="13"/>
    <x v="10"/>
    <x v="12"/>
  </r>
  <r>
    <d v="1993-11-15T00:00:00"/>
    <n v="13.925000000000001"/>
    <x v="14"/>
    <x v="10"/>
    <x v="12"/>
  </r>
  <r>
    <d v="1993-11-16T00:00:00"/>
    <n v="19.25"/>
    <x v="15"/>
    <x v="10"/>
    <x v="12"/>
  </r>
  <r>
    <d v="1993-11-17T00:00:00"/>
    <n v="21.274999999999999"/>
    <x v="16"/>
    <x v="10"/>
    <x v="12"/>
  </r>
  <r>
    <d v="1993-11-18T00:00:00"/>
    <n v="19.8"/>
    <x v="17"/>
    <x v="10"/>
    <x v="12"/>
  </r>
  <r>
    <d v="1993-11-19T00:00:00"/>
    <n v="11.525"/>
    <x v="18"/>
    <x v="10"/>
    <x v="12"/>
  </r>
  <r>
    <d v="1993-11-20T00:00:00"/>
    <n v="15.875"/>
    <x v="19"/>
    <x v="10"/>
    <x v="12"/>
  </r>
  <r>
    <d v="1993-11-21T00:00:00"/>
    <n v="30.8"/>
    <x v="20"/>
    <x v="10"/>
    <x v="12"/>
  </r>
  <r>
    <d v="1993-11-22T00:00:00"/>
    <n v="39.450000000000003"/>
    <x v="21"/>
    <x v="10"/>
    <x v="12"/>
  </r>
  <r>
    <d v="1993-11-23T00:00:00"/>
    <n v="38.6"/>
    <x v="22"/>
    <x v="10"/>
    <x v="12"/>
  </r>
  <r>
    <d v="1993-11-24T00:00:00"/>
    <n v="28.65"/>
    <x v="23"/>
    <x v="10"/>
    <x v="12"/>
  </r>
  <r>
    <d v="1993-11-25T00:00:00"/>
    <n v="25.274999999999999"/>
    <x v="24"/>
    <x v="10"/>
    <x v="12"/>
  </r>
  <r>
    <d v="1993-11-26T00:00:00"/>
    <n v="19.425000000000001"/>
    <x v="25"/>
    <x v="10"/>
    <x v="12"/>
  </r>
  <r>
    <d v="1993-11-27T00:00:00"/>
    <n v="14.175000000000001"/>
    <x v="26"/>
    <x v="10"/>
    <x v="12"/>
  </r>
  <r>
    <d v="1993-11-28T00:00:00"/>
    <n v="16.75"/>
    <x v="27"/>
    <x v="10"/>
    <x v="12"/>
  </r>
  <r>
    <d v="1993-11-29T00:00:00"/>
    <n v="15.4"/>
    <x v="28"/>
    <x v="10"/>
    <x v="12"/>
  </r>
  <r>
    <d v="1993-11-30T00:00:00"/>
    <n v="16.75"/>
    <x v="29"/>
    <x v="10"/>
    <x v="12"/>
  </r>
  <r>
    <d v="1993-12-01T00:00:00"/>
    <n v="18.5"/>
    <x v="0"/>
    <x v="11"/>
    <x v="12"/>
  </r>
  <r>
    <d v="1993-12-02T00:00:00"/>
    <n v="16.574999999999999"/>
    <x v="1"/>
    <x v="11"/>
    <x v="12"/>
  </r>
  <r>
    <d v="1993-12-03T00:00:00"/>
    <n v="13.75"/>
    <x v="2"/>
    <x v="11"/>
    <x v="12"/>
  </r>
  <r>
    <d v="1993-12-04T00:00:00"/>
    <n v="18.324999999999999"/>
    <x v="3"/>
    <x v="11"/>
    <x v="12"/>
  </r>
  <r>
    <d v="1993-12-05T00:00:00"/>
    <n v="22.65"/>
    <x v="4"/>
    <x v="11"/>
    <x v="12"/>
  </r>
  <r>
    <d v="1993-12-06T00:00:00"/>
    <n v="27.95"/>
    <x v="5"/>
    <x v="11"/>
    <x v="12"/>
  </r>
  <r>
    <d v="1993-12-07T00:00:00"/>
    <n v="24.7"/>
    <x v="6"/>
    <x v="11"/>
    <x v="12"/>
  </r>
  <r>
    <d v="1993-12-08T00:00:00"/>
    <n v="19.875"/>
    <x v="7"/>
    <x v="11"/>
    <x v="12"/>
  </r>
  <r>
    <d v="1993-12-09T00:00:00"/>
    <n v="18.850000000000001"/>
    <x v="8"/>
    <x v="11"/>
    <x v="12"/>
  </r>
  <r>
    <d v="1993-12-10T00:00:00"/>
    <n v="12.225"/>
    <x v="9"/>
    <x v="11"/>
    <x v="12"/>
  </r>
  <r>
    <d v="1993-12-11T00:00:00"/>
    <n v="15.75"/>
    <x v="10"/>
    <x v="11"/>
    <x v="12"/>
  </r>
  <r>
    <d v="1993-12-12T00:00:00"/>
    <n v="18.975000000000001"/>
    <x v="11"/>
    <x v="11"/>
    <x v="12"/>
  </r>
  <r>
    <d v="1993-12-13T00:00:00"/>
    <n v="17.225000000000001"/>
    <x v="12"/>
    <x v="11"/>
    <x v="12"/>
  </r>
  <r>
    <d v="1993-12-14T00:00:00"/>
    <n v="18.600000000000001"/>
    <x v="13"/>
    <x v="11"/>
    <x v="12"/>
  </r>
  <r>
    <d v="1993-12-15T00:00:00"/>
    <n v="21.2"/>
    <x v="14"/>
    <x v="11"/>
    <x v="12"/>
  </r>
  <r>
    <d v="1993-12-16T00:00:00"/>
    <n v="24.7"/>
    <x v="15"/>
    <x v="11"/>
    <x v="12"/>
  </r>
  <r>
    <d v="1993-12-17T00:00:00"/>
    <n v="22.875"/>
    <x v="16"/>
    <x v="11"/>
    <x v="12"/>
  </r>
  <r>
    <d v="1993-12-18T00:00:00"/>
    <n v="18.7"/>
    <x v="17"/>
    <x v="11"/>
    <x v="12"/>
  </r>
  <r>
    <d v="1993-12-19T00:00:00"/>
    <n v="20.024999999999999"/>
    <x v="18"/>
    <x v="11"/>
    <x v="12"/>
  </r>
  <r>
    <d v="1993-12-20T00:00:00"/>
    <n v="15.4"/>
    <x v="19"/>
    <x v="11"/>
    <x v="12"/>
  </r>
  <r>
    <d v="1993-12-21T00:00:00"/>
    <n v="22.475000000000001"/>
    <x v="20"/>
    <x v="11"/>
    <x v="12"/>
  </r>
  <r>
    <d v="1993-12-22T00:00:00"/>
    <n v="17.649999999999999"/>
    <x v="21"/>
    <x v="11"/>
    <x v="12"/>
  </r>
  <r>
    <d v="1993-12-23T00:00:00"/>
    <n v="17.774999999999999"/>
    <x v="22"/>
    <x v="11"/>
    <x v="12"/>
  </r>
  <r>
    <d v="1993-12-24T00:00:00"/>
    <n v="11.7"/>
    <x v="23"/>
    <x v="11"/>
    <x v="12"/>
  </r>
  <r>
    <d v="1993-12-25T00:00:00"/>
    <n v="10.775"/>
    <x v="24"/>
    <x v="11"/>
    <x v="12"/>
  </r>
  <r>
    <d v="1993-12-26T00:00:00"/>
    <n v="21.225000000000001"/>
    <x v="25"/>
    <x v="11"/>
    <x v="12"/>
  </r>
  <r>
    <d v="1993-12-27T00:00:00"/>
    <n v="24.274999999999999"/>
    <x v="26"/>
    <x v="11"/>
    <x v="12"/>
  </r>
  <r>
    <d v="1993-12-28T00:00:00"/>
    <n v="20.399999999999999"/>
    <x v="27"/>
    <x v="11"/>
    <x v="12"/>
  </r>
  <r>
    <d v="1993-12-29T00:00:00"/>
    <n v="16.975000000000001"/>
    <x v="28"/>
    <x v="11"/>
    <x v="12"/>
  </r>
  <r>
    <d v="1993-12-30T00:00:00"/>
    <n v="16.925000000000001"/>
    <x v="29"/>
    <x v="11"/>
    <x v="12"/>
  </r>
  <r>
    <d v="1993-12-31T00:00:00"/>
    <n v="22.7"/>
    <x v="30"/>
    <x v="11"/>
    <x v="12"/>
  </r>
  <r>
    <d v="1994-01-01T00:00:00"/>
    <n v="28.75"/>
    <x v="0"/>
    <x v="0"/>
    <x v="13"/>
  </r>
  <r>
    <d v="1994-01-02T00:00:00"/>
    <n v="25.574999999999999"/>
    <x v="1"/>
    <x v="0"/>
    <x v="13"/>
  </r>
  <r>
    <d v="1994-01-03T00:00:00"/>
    <n v="25.05"/>
    <x v="2"/>
    <x v="0"/>
    <x v="13"/>
  </r>
  <r>
    <d v="1994-01-04T00:00:00"/>
    <n v="35.075000000000003"/>
    <x v="3"/>
    <x v="0"/>
    <x v="13"/>
  </r>
  <r>
    <d v="1994-01-05T00:00:00"/>
    <n v="39.65"/>
    <x v="4"/>
    <x v="0"/>
    <x v="13"/>
  </r>
  <r>
    <d v="1994-01-06T00:00:00"/>
    <n v="37.875"/>
    <x v="5"/>
    <x v="0"/>
    <x v="13"/>
  </r>
  <r>
    <d v="1994-01-07T00:00:00"/>
    <n v="28.8"/>
    <x v="6"/>
    <x v="0"/>
    <x v="13"/>
  </r>
  <r>
    <d v="1994-01-08T00:00:00"/>
    <n v="31.975000000000001"/>
    <x v="7"/>
    <x v="0"/>
    <x v="13"/>
  </r>
  <r>
    <d v="1994-01-09T00:00:00"/>
    <n v="32.674999999999997"/>
    <x v="8"/>
    <x v="0"/>
    <x v="13"/>
  </r>
  <r>
    <d v="1994-01-10T00:00:00"/>
    <n v="36.174999999999997"/>
    <x v="9"/>
    <x v="0"/>
    <x v="13"/>
  </r>
  <r>
    <d v="1994-01-11T00:00:00"/>
    <n v="29.225000000000001"/>
    <x v="10"/>
    <x v="0"/>
    <x v="13"/>
  </r>
  <r>
    <d v="1994-01-12T00:00:00"/>
    <n v="26.25"/>
    <x v="11"/>
    <x v="0"/>
    <x v="13"/>
  </r>
  <r>
    <d v="1994-01-13T00:00:00"/>
    <n v="30.175000000000001"/>
    <x v="12"/>
    <x v="0"/>
    <x v="13"/>
  </r>
  <r>
    <d v="1994-01-14T00:00:00"/>
    <n v="33.15"/>
    <x v="13"/>
    <x v="0"/>
    <x v="13"/>
  </r>
  <r>
    <d v="1994-01-15T00:00:00"/>
    <n v="34.85"/>
    <x v="14"/>
    <x v="0"/>
    <x v="13"/>
  </r>
  <r>
    <d v="1994-01-16T00:00:00"/>
    <n v="38.274999999999999"/>
    <x v="15"/>
    <x v="0"/>
    <x v="13"/>
  </r>
  <r>
    <d v="1994-01-17T00:00:00"/>
    <n v="39.075000000000003"/>
    <x v="16"/>
    <x v="0"/>
    <x v="13"/>
  </r>
  <r>
    <d v="1994-01-18T00:00:00"/>
    <n v="32.825000000000003"/>
    <x v="17"/>
    <x v="0"/>
    <x v="13"/>
  </r>
  <r>
    <d v="1994-01-19T00:00:00"/>
    <n v="31.7"/>
    <x v="18"/>
    <x v="0"/>
    <x v="13"/>
  </r>
  <r>
    <d v="1994-01-20T00:00:00"/>
    <n v="22.675000000000001"/>
    <x v="19"/>
    <x v="0"/>
    <x v="13"/>
  </r>
  <r>
    <d v="1994-01-21T00:00:00"/>
    <n v="20.3"/>
    <x v="20"/>
    <x v="0"/>
    <x v="13"/>
  </r>
  <r>
    <d v="1994-01-22T00:00:00"/>
    <n v="18.45"/>
    <x v="21"/>
    <x v="0"/>
    <x v="13"/>
  </r>
  <r>
    <d v="1994-01-23T00:00:00"/>
    <n v="20.399999999999999"/>
    <x v="22"/>
    <x v="0"/>
    <x v="13"/>
  </r>
  <r>
    <d v="1994-01-24T00:00:00"/>
    <n v="22.375"/>
    <x v="23"/>
    <x v="0"/>
    <x v="13"/>
  </r>
  <r>
    <d v="1994-01-25T00:00:00"/>
    <n v="24.675000000000001"/>
    <x v="24"/>
    <x v="0"/>
    <x v="13"/>
  </r>
  <r>
    <d v="1994-01-26T00:00:00"/>
    <n v="21.324999999999999"/>
    <x v="25"/>
    <x v="0"/>
    <x v="13"/>
  </r>
  <r>
    <d v="1994-01-27T00:00:00"/>
    <n v="20.6"/>
    <x v="26"/>
    <x v="0"/>
    <x v="13"/>
  </r>
  <r>
    <d v="1994-01-28T00:00:00"/>
    <n v="19.100000000000001"/>
    <x v="27"/>
    <x v="0"/>
    <x v="13"/>
  </r>
  <r>
    <d v="1994-01-29T00:00:00"/>
    <n v="18.350000000000001"/>
    <x v="28"/>
    <x v="0"/>
    <x v="13"/>
  </r>
  <r>
    <d v="1994-01-30T00:00:00"/>
    <n v="20.7"/>
    <x v="29"/>
    <x v="0"/>
    <x v="13"/>
  </r>
  <r>
    <d v="1994-01-31T00:00:00"/>
    <n v="18.899999999999999"/>
    <x v="30"/>
    <x v="0"/>
    <x v="13"/>
  </r>
  <r>
    <d v="1994-02-01T00:00:00"/>
    <n v="20.725000000000001"/>
    <x v="0"/>
    <x v="1"/>
    <x v="13"/>
  </r>
  <r>
    <d v="1994-02-02T00:00:00"/>
    <n v="24.324999999999999"/>
    <x v="1"/>
    <x v="1"/>
    <x v="13"/>
  </r>
  <r>
    <d v="1994-02-03T00:00:00"/>
    <n v="29.6"/>
    <x v="2"/>
    <x v="1"/>
    <x v="13"/>
  </r>
  <r>
    <d v="1994-02-04T00:00:00"/>
    <n v="25.774999999999999"/>
    <x v="3"/>
    <x v="1"/>
    <x v="13"/>
  </r>
  <r>
    <d v="1994-02-05T00:00:00"/>
    <n v="25"/>
    <x v="4"/>
    <x v="1"/>
    <x v="13"/>
  </r>
  <r>
    <d v="1994-02-06T00:00:00"/>
    <n v="41.674999999999997"/>
    <x v="5"/>
    <x v="1"/>
    <x v="13"/>
  </r>
  <r>
    <d v="1994-02-07T00:00:00"/>
    <n v="46.274999999999999"/>
    <x v="6"/>
    <x v="1"/>
    <x v="13"/>
  </r>
  <r>
    <d v="1994-02-08T00:00:00"/>
    <n v="38.674999999999997"/>
    <x v="7"/>
    <x v="1"/>
    <x v="13"/>
  </r>
  <r>
    <d v="1994-02-09T00:00:00"/>
    <n v="32"/>
    <x v="8"/>
    <x v="1"/>
    <x v="13"/>
  </r>
  <r>
    <d v="1994-02-10T00:00:00"/>
    <n v="27.875"/>
    <x v="9"/>
    <x v="1"/>
    <x v="13"/>
  </r>
  <r>
    <d v="1994-02-11T00:00:00"/>
    <n v="27.55"/>
    <x v="10"/>
    <x v="1"/>
    <x v="13"/>
  </r>
  <r>
    <d v="1994-02-12T00:00:00"/>
    <n v="17.45"/>
    <x v="11"/>
    <x v="1"/>
    <x v="13"/>
  </r>
  <r>
    <d v="1994-02-13T00:00:00"/>
    <n v="19.274999999999999"/>
    <x v="12"/>
    <x v="1"/>
    <x v="13"/>
  </r>
  <r>
    <d v="1994-02-14T00:00:00"/>
    <n v="23.274999999999999"/>
    <x v="13"/>
    <x v="1"/>
    <x v="13"/>
  </r>
  <r>
    <d v="1994-02-15T00:00:00"/>
    <n v="18.649999999999999"/>
    <x v="14"/>
    <x v="1"/>
    <x v="13"/>
  </r>
  <r>
    <d v="1994-02-16T00:00:00"/>
    <n v="29.1"/>
    <x v="15"/>
    <x v="1"/>
    <x v="13"/>
  </r>
  <r>
    <d v="1994-02-17T00:00:00"/>
    <n v="31.45"/>
    <x v="16"/>
    <x v="1"/>
    <x v="13"/>
  </r>
  <r>
    <d v="1994-02-18T00:00:00"/>
    <n v="31.4"/>
    <x v="17"/>
    <x v="1"/>
    <x v="13"/>
  </r>
  <r>
    <d v="1994-02-19T00:00:00"/>
    <n v="35.325000000000003"/>
    <x v="18"/>
    <x v="1"/>
    <x v="13"/>
  </r>
  <r>
    <d v="1994-02-20T00:00:00"/>
    <n v="39.875"/>
    <x v="19"/>
    <x v="1"/>
    <x v="13"/>
  </r>
  <r>
    <d v="1994-02-21T00:00:00"/>
    <n v="38.575000000000003"/>
    <x v="20"/>
    <x v="1"/>
    <x v="13"/>
  </r>
  <r>
    <d v="1994-02-22T00:00:00"/>
    <n v="39.5"/>
    <x v="21"/>
    <x v="1"/>
    <x v="13"/>
  </r>
  <r>
    <d v="1994-02-23T00:00:00"/>
    <n v="39.325000000000003"/>
    <x v="22"/>
    <x v="1"/>
    <x v="13"/>
  </r>
  <r>
    <d v="1994-02-24T00:00:00"/>
    <n v="41.274999999999999"/>
    <x v="23"/>
    <x v="1"/>
    <x v="13"/>
  </r>
  <r>
    <d v="1994-02-25T00:00:00"/>
    <n v="42.075000000000003"/>
    <x v="24"/>
    <x v="1"/>
    <x v="13"/>
  </r>
  <r>
    <d v="1994-02-26T00:00:00"/>
    <n v="34.924999999999997"/>
    <x v="25"/>
    <x v="1"/>
    <x v="13"/>
  </r>
  <r>
    <d v="1994-02-27T00:00:00"/>
    <n v="32.674999999999997"/>
    <x v="26"/>
    <x v="1"/>
    <x v="13"/>
  </r>
  <r>
    <d v="1994-02-28T00:00:00"/>
    <n v="19.425000000000001"/>
    <x v="27"/>
    <x v="1"/>
    <x v="13"/>
  </r>
  <r>
    <d v="1994-03-01T00:00:00"/>
    <n v="10.199999999999999"/>
    <x v="0"/>
    <x v="2"/>
    <x v="13"/>
  </r>
  <r>
    <d v="1994-03-02T00:00:00"/>
    <n v="8.35"/>
    <x v="1"/>
    <x v="2"/>
    <x v="13"/>
  </r>
  <r>
    <d v="1994-03-03T00:00:00"/>
    <n v="11.5"/>
    <x v="2"/>
    <x v="2"/>
    <x v="13"/>
  </r>
  <r>
    <d v="1994-03-04T00:00:00"/>
    <n v="14.425000000000001"/>
    <x v="3"/>
    <x v="2"/>
    <x v="13"/>
  </r>
  <r>
    <d v="1994-03-05T00:00:00"/>
    <n v="16.600000000000001"/>
    <x v="4"/>
    <x v="2"/>
    <x v="13"/>
  </r>
  <r>
    <d v="1994-03-06T00:00:00"/>
    <n v="20.925000000000001"/>
    <x v="5"/>
    <x v="2"/>
    <x v="13"/>
  </r>
  <r>
    <d v="1994-03-07T00:00:00"/>
    <n v="23.074999999999999"/>
    <x v="6"/>
    <x v="2"/>
    <x v="13"/>
  </r>
  <r>
    <d v="1994-03-08T00:00:00"/>
    <n v="19"/>
    <x v="7"/>
    <x v="2"/>
    <x v="13"/>
  </r>
  <r>
    <d v="1994-03-09T00:00:00"/>
    <n v="16.625"/>
    <x v="8"/>
    <x v="2"/>
    <x v="13"/>
  </r>
  <r>
    <d v="1994-03-10T00:00:00"/>
    <n v="13.7"/>
    <x v="9"/>
    <x v="2"/>
    <x v="13"/>
  </r>
  <r>
    <d v="1994-03-11T00:00:00"/>
    <n v="14.35"/>
    <x v="10"/>
    <x v="2"/>
    <x v="13"/>
  </r>
  <r>
    <d v="1994-03-12T00:00:00"/>
    <n v="9.35"/>
    <x v="11"/>
    <x v="2"/>
    <x v="13"/>
  </r>
  <r>
    <d v="1994-03-13T00:00:00"/>
    <n v="8.65"/>
    <x v="12"/>
    <x v="2"/>
    <x v="13"/>
  </r>
  <r>
    <d v="1994-03-14T00:00:00"/>
    <n v="12.475"/>
    <x v="13"/>
    <x v="2"/>
    <x v="13"/>
  </r>
  <r>
    <d v="1994-03-15T00:00:00"/>
    <n v="13.725"/>
    <x v="14"/>
    <x v="2"/>
    <x v="13"/>
  </r>
  <r>
    <d v="1994-03-16T00:00:00"/>
    <n v="14.324999999999999"/>
    <x v="15"/>
    <x v="2"/>
    <x v="13"/>
  </r>
  <r>
    <d v="1994-03-17T00:00:00"/>
    <n v="14.875"/>
    <x v="16"/>
    <x v="2"/>
    <x v="13"/>
  </r>
  <r>
    <d v="1994-03-18T00:00:00"/>
    <n v="12.125"/>
    <x v="17"/>
    <x v="2"/>
    <x v="13"/>
  </r>
  <r>
    <d v="1994-03-19T00:00:00"/>
    <n v="16.475000000000001"/>
    <x v="18"/>
    <x v="2"/>
    <x v="13"/>
  </r>
  <r>
    <d v="1994-03-20T00:00:00"/>
    <n v="16.675000000000001"/>
    <x v="19"/>
    <x v="2"/>
    <x v="13"/>
  </r>
  <r>
    <d v="1994-03-21T00:00:00"/>
    <n v="17.324999999999999"/>
    <x v="20"/>
    <x v="2"/>
    <x v="13"/>
  </r>
  <r>
    <d v="1994-03-22T00:00:00"/>
    <n v="22.45"/>
    <x v="21"/>
    <x v="2"/>
    <x v="13"/>
  </r>
  <r>
    <d v="1994-03-23T00:00:00"/>
    <n v="22.425000000000001"/>
    <x v="22"/>
    <x v="2"/>
    <x v="13"/>
  </r>
  <r>
    <d v="1994-03-24T00:00:00"/>
    <n v="17.975000000000001"/>
    <x v="23"/>
    <x v="2"/>
    <x v="13"/>
  </r>
  <r>
    <d v="1994-03-25T00:00:00"/>
    <n v="13.625"/>
    <x v="24"/>
    <x v="2"/>
    <x v="13"/>
  </r>
  <r>
    <d v="1994-03-26T00:00:00"/>
    <n v="15.125"/>
    <x v="25"/>
    <x v="2"/>
    <x v="13"/>
  </r>
  <r>
    <d v="1994-03-27T00:00:00"/>
    <n v="11.6"/>
    <x v="26"/>
    <x v="2"/>
    <x v="13"/>
  </r>
  <r>
    <d v="1994-03-28T00:00:00"/>
    <n v="12.3"/>
    <x v="27"/>
    <x v="2"/>
    <x v="13"/>
  </r>
  <r>
    <d v="1994-03-29T00:00:00"/>
    <n v="9.1"/>
    <x v="28"/>
    <x v="2"/>
    <x v="13"/>
  </r>
  <r>
    <d v="1994-03-30T00:00:00"/>
    <n v="8.1750000000000007"/>
    <x v="29"/>
    <x v="2"/>
    <x v="13"/>
  </r>
  <r>
    <d v="1994-03-31T00:00:00"/>
    <n v="6.5"/>
    <x v="30"/>
    <x v="2"/>
    <x v="13"/>
  </r>
  <r>
    <d v="1994-04-01T00:00:00"/>
    <n v="11.425000000000001"/>
    <x v="0"/>
    <x v="3"/>
    <x v="13"/>
  </r>
  <r>
    <d v="1994-04-02T00:00:00"/>
    <n v="11.975"/>
    <x v="1"/>
    <x v="3"/>
    <x v="13"/>
  </r>
  <r>
    <d v="1994-04-03T00:00:00"/>
    <n v="12.35"/>
    <x v="2"/>
    <x v="3"/>
    <x v="13"/>
  </r>
  <r>
    <d v="1994-04-04T00:00:00"/>
    <n v="14.85"/>
    <x v="3"/>
    <x v="3"/>
    <x v="13"/>
  </r>
  <r>
    <d v="1994-04-05T00:00:00"/>
    <n v="17.324999999999999"/>
    <x v="4"/>
    <x v="3"/>
    <x v="13"/>
  </r>
  <r>
    <d v="1994-04-06T00:00:00"/>
    <n v="15.925000000000001"/>
    <x v="5"/>
    <x v="3"/>
    <x v="13"/>
  </r>
  <r>
    <d v="1994-04-07T00:00:00"/>
    <n v="13"/>
    <x v="6"/>
    <x v="3"/>
    <x v="13"/>
  </r>
  <r>
    <d v="1994-04-08T00:00:00"/>
    <n v="12.725"/>
    <x v="7"/>
    <x v="3"/>
    <x v="13"/>
  </r>
  <r>
    <d v="1994-04-09T00:00:00"/>
    <n v="10.7"/>
    <x v="8"/>
    <x v="3"/>
    <x v="13"/>
  </r>
  <r>
    <d v="1994-04-10T00:00:00"/>
    <n v="7.65"/>
    <x v="9"/>
    <x v="3"/>
    <x v="13"/>
  </r>
  <r>
    <d v="1994-04-11T00:00:00"/>
    <n v="3.15"/>
    <x v="10"/>
    <x v="3"/>
    <x v="13"/>
  </r>
  <r>
    <d v="1994-04-12T00:00:00"/>
    <n v="7.55"/>
    <x v="11"/>
    <x v="3"/>
    <x v="13"/>
  </r>
  <r>
    <d v="1994-04-13T00:00:00"/>
    <n v="10.6"/>
    <x v="12"/>
    <x v="3"/>
    <x v="13"/>
  </r>
  <r>
    <d v="1994-04-14T00:00:00"/>
    <n v="12.675000000000001"/>
    <x v="13"/>
    <x v="3"/>
    <x v="13"/>
  </r>
  <r>
    <d v="1994-04-15T00:00:00"/>
    <n v="5.4249999999999998"/>
    <x v="14"/>
    <x v="3"/>
    <x v="13"/>
  </r>
  <r>
    <d v="1994-04-16T00:00:00"/>
    <n v="3.75"/>
    <x v="15"/>
    <x v="3"/>
    <x v="13"/>
  </r>
  <r>
    <d v="1994-04-17T00:00:00"/>
    <n v="3.45"/>
    <x v="16"/>
    <x v="3"/>
    <x v="13"/>
  </r>
  <r>
    <d v="1994-04-18T00:00:00"/>
    <n v="8.25"/>
    <x v="17"/>
    <x v="3"/>
    <x v="13"/>
  </r>
  <r>
    <d v="1994-04-19T00:00:00"/>
    <n v="7.6"/>
    <x v="18"/>
    <x v="3"/>
    <x v="13"/>
  </r>
  <r>
    <d v="1994-04-20T00:00:00"/>
    <n v="4.125"/>
    <x v="19"/>
    <x v="3"/>
    <x v="13"/>
  </r>
  <r>
    <d v="1994-04-21T00:00:00"/>
    <n v="0.72500000000000053"/>
    <x v="20"/>
    <x v="3"/>
    <x v="13"/>
  </r>
  <r>
    <d v="1994-04-22T00:00:00"/>
    <n v="4.2249999999999996"/>
    <x v="21"/>
    <x v="3"/>
    <x v="13"/>
  </r>
  <r>
    <d v="1994-04-23T00:00:00"/>
    <n v="7"/>
    <x v="22"/>
    <x v="3"/>
    <x v="13"/>
  </r>
  <r>
    <d v="1994-04-24T00:00:00"/>
    <n v="13.65"/>
    <x v="23"/>
    <x v="3"/>
    <x v="13"/>
  </r>
  <r>
    <d v="1994-04-25T00:00:00"/>
    <n v="14.824999999999999"/>
    <x v="24"/>
    <x v="3"/>
    <x v="13"/>
  </r>
  <r>
    <d v="1994-04-26T00:00:00"/>
    <n v="12.4"/>
    <x v="25"/>
    <x v="3"/>
    <x v="13"/>
  </r>
  <r>
    <d v="1994-04-27T00:00:00"/>
    <n v="10.925000000000001"/>
    <x v="26"/>
    <x v="3"/>
    <x v="13"/>
  </r>
  <r>
    <d v="1994-04-28T00:00:00"/>
    <n v="10.824999999999999"/>
    <x v="27"/>
    <x v="3"/>
    <x v="13"/>
  </r>
  <r>
    <d v="1994-04-29T00:00:00"/>
    <n v="8.1"/>
    <x v="28"/>
    <x v="3"/>
    <x v="13"/>
  </r>
  <r>
    <d v="1994-04-30T00:00:00"/>
    <n v="5.9749999999999996"/>
    <x v="29"/>
    <x v="3"/>
    <x v="13"/>
  </r>
  <r>
    <d v="1994-05-01T00:00:00"/>
    <n v="7.1749999999999998"/>
    <x v="0"/>
    <x v="4"/>
    <x v="13"/>
  </r>
  <r>
    <d v="1994-05-02T00:00:00"/>
    <n v="5.9749999999999996"/>
    <x v="1"/>
    <x v="4"/>
    <x v="13"/>
  </r>
  <r>
    <d v="1994-05-03T00:00:00"/>
    <n v="8.9749999999999996"/>
    <x v="2"/>
    <x v="4"/>
    <x v="13"/>
  </r>
  <r>
    <d v="1994-05-04T00:00:00"/>
    <n v="8.3000000000000007"/>
    <x v="3"/>
    <x v="4"/>
    <x v="13"/>
  </r>
  <r>
    <d v="1994-05-05T00:00:00"/>
    <n v="6.0750000000000002"/>
    <x v="4"/>
    <x v="4"/>
    <x v="13"/>
  </r>
  <r>
    <d v="1994-05-06T00:00:00"/>
    <n v="1.325"/>
    <x v="5"/>
    <x v="4"/>
    <x v="13"/>
  </r>
  <r>
    <d v="1994-05-07T00:00:00"/>
    <n v="2.625"/>
    <x v="6"/>
    <x v="4"/>
    <x v="13"/>
  </r>
  <r>
    <d v="1994-05-08T00:00:00"/>
    <n v="5.125"/>
    <x v="7"/>
    <x v="4"/>
    <x v="13"/>
  </r>
  <r>
    <d v="1994-05-09T00:00:00"/>
    <n v="0.8"/>
    <x v="8"/>
    <x v="4"/>
    <x v="13"/>
  </r>
  <r>
    <d v="1994-05-10T00:00:00"/>
    <n v="0.72499999999999998"/>
    <x v="9"/>
    <x v="4"/>
    <x v="13"/>
  </r>
  <r>
    <d v="1994-05-11T00:00:00"/>
    <n v="0.7"/>
    <x v="10"/>
    <x v="4"/>
    <x v="13"/>
  </r>
  <r>
    <d v="1994-05-12T00:00:00"/>
    <n v="1.7749999999999999"/>
    <x v="11"/>
    <x v="4"/>
    <x v="13"/>
  </r>
  <r>
    <d v="1994-05-13T00:00:00"/>
    <n v="7"/>
    <x v="12"/>
    <x v="4"/>
    <x v="13"/>
  </r>
  <r>
    <d v="1994-05-14T00:00:00"/>
    <n v="6.1"/>
    <x v="13"/>
    <x v="4"/>
    <x v="13"/>
  </r>
  <r>
    <d v="1994-05-15T00:00:00"/>
    <n v="4.5"/>
    <x v="14"/>
    <x v="4"/>
    <x v="13"/>
  </r>
  <r>
    <d v="1994-05-16T00:00:00"/>
    <n v="5.3"/>
    <x v="15"/>
    <x v="4"/>
    <x v="13"/>
  </r>
  <r>
    <d v="1994-05-17T00:00:00"/>
    <n v="8.0500000000000007"/>
    <x v="16"/>
    <x v="4"/>
    <x v="13"/>
  </r>
  <r>
    <d v="1994-05-18T00:00:00"/>
    <n v="7.3"/>
    <x v="17"/>
    <x v="4"/>
    <x v="13"/>
  </r>
  <r>
    <d v="1994-05-19T00:00:00"/>
    <n v="7.625"/>
    <x v="18"/>
    <x v="4"/>
    <x v="13"/>
  </r>
  <r>
    <d v="1994-05-20T00:00:00"/>
    <n v="10.45"/>
    <x v="19"/>
    <x v="4"/>
    <x v="13"/>
  </r>
  <r>
    <d v="1994-05-21T00:00:00"/>
    <n v="9.5749999999999993"/>
    <x v="20"/>
    <x v="4"/>
    <x v="13"/>
  </r>
  <r>
    <d v="1994-05-22T00:00:00"/>
    <n v="4.4749999999999996"/>
    <x v="21"/>
    <x v="4"/>
    <x v="13"/>
  </r>
  <r>
    <d v="1994-05-23T00:00:00"/>
    <n v="2.2749999999999999"/>
    <x v="22"/>
    <x v="4"/>
    <x v="13"/>
  </r>
  <r>
    <d v="1994-05-24T00:00:00"/>
    <n v="0.5"/>
    <x v="23"/>
    <x v="4"/>
    <x v="13"/>
  </r>
  <r>
    <d v="1994-05-25T00:00:00"/>
    <n v="0"/>
    <x v="24"/>
    <x v="4"/>
    <x v="13"/>
  </r>
  <r>
    <d v="1994-05-26T00:00:00"/>
    <n v="0"/>
    <x v="25"/>
    <x v="4"/>
    <x v="13"/>
  </r>
  <r>
    <d v="1994-05-27T00:00:00"/>
    <n v="3.05"/>
    <x v="26"/>
    <x v="4"/>
    <x v="13"/>
  </r>
  <r>
    <d v="1994-05-28T00:00:00"/>
    <n v="3.5249999999999999"/>
    <x v="27"/>
    <x v="4"/>
    <x v="13"/>
  </r>
  <r>
    <d v="1994-05-29T00:00:00"/>
    <n v="1.925"/>
    <x v="28"/>
    <x v="4"/>
    <x v="13"/>
  </r>
  <r>
    <d v="1994-05-30T00:00:00"/>
    <n v="4.125"/>
    <x v="29"/>
    <x v="4"/>
    <x v="13"/>
  </r>
  <r>
    <d v="1994-05-31T00:00:00"/>
    <n v="3.55"/>
    <x v="30"/>
    <x v="4"/>
    <x v="13"/>
  </r>
  <r>
    <d v="1994-06-01T00:00:00"/>
    <n v="1.825"/>
    <x v="0"/>
    <x v="5"/>
    <x v="13"/>
  </r>
  <r>
    <d v="1994-06-02T00:00:00"/>
    <n v="1.625"/>
    <x v="1"/>
    <x v="5"/>
    <x v="13"/>
  </r>
  <r>
    <d v="1994-06-03T00:00:00"/>
    <n v="1.625"/>
    <x v="2"/>
    <x v="5"/>
    <x v="13"/>
  </r>
  <r>
    <d v="1994-06-04T00:00:00"/>
    <n v="1.7250000000000001"/>
    <x v="3"/>
    <x v="5"/>
    <x v="13"/>
  </r>
  <r>
    <d v="1994-06-05T00:00:00"/>
    <n v="0.82499999999999996"/>
    <x v="4"/>
    <x v="5"/>
    <x v="13"/>
  </r>
  <r>
    <d v="1994-06-06T00:00:00"/>
    <n v="1.2749999999999999"/>
    <x v="5"/>
    <x v="5"/>
    <x v="13"/>
  </r>
  <r>
    <d v="1994-06-07T00:00:00"/>
    <n v="2.7749999999999999"/>
    <x v="6"/>
    <x v="5"/>
    <x v="13"/>
  </r>
  <r>
    <d v="1994-06-08T00:00:00"/>
    <n v="4"/>
    <x v="7"/>
    <x v="5"/>
    <x v="13"/>
  </r>
  <r>
    <d v="1994-06-09T00:00:00"/>
    <n v="2.4249999999999998"/>
    <x v="8"/>
    <x v="5"/>
    <x v="13"/>
  </r>
  <r>
    <d v="1994-06-10T00:00:00"/>
    <n v="1.3"/>
    <x v="9"/>
    <x v="5"/>
    <x v="13"/>
  </r>
  <r>
    <d v="1994-06-11T00:00:00"/>
    <n v="0.4"/>
    <x v="10"/>
    <x v="5"/>
    <x v="13"/>
  </r>
  <r>
    <d v="1994-06-12T00:00:00"/>
    <n v="0.52500000000000002"/>
    <x v="11"/>
    <x v="5"/>
    <x v="13"/>
  </r>
  <r>
    <d v="1994-06-13T00:00:00"/>
    <n v="0.80000000000000071"/>
    <x v="12"/>
    <x v="5"/>
    <x v="13"/>
  </r>
  <r>
    <d v="1994-06-14T00:00:00"/>
    <n v="8.7249999999999996"/>
    <x v="13"/>
    <x v="5"/>
    <x v="13"/>
  </r>
  <r>
    <d v="1994-06-15T00:00:00"/>
    <n v="8.8249999999999993"/>
    <x v="14"/>
    <x v="5"/>
    <x v="13"/>
  </r>
  <r>
    <d v="1994-06-16T00:00:00"/>
    <n v="8.1"/>
    <x v="15"/>
    <x v="5"/>
    <x v="13"/>
  </r>
  <r>
    <d v="1994-06-17T00:00:00"/>
    <n v="3.15"/>
    <x v="16"/>
    <x v="5"/>
    <x v="13"/>
  </r>
  <r>
    <d v="1994-06-18T00:00:00"/>
    <n v="2.375"/>
    <x v="17"/>
    <x v="5"/>
    <x v="13"/>
  </r>
  <r>
    <d v="1994-06-19T00:00:00"/>
    <n v="2.0750000000000002"/>
    <x v="18"/>
    <x v="5"/>
    <x v="13"/>
  </r>
  <r>
    <d v="1994-06-20T00:00:00"/>
    <n v="0.65"/>
    <x v="19"/>
    <x v="5"/>
    <x v="13"/>
  </r>
  <r>
    <d v="1994-06-21T00:00:00"/>
    <n v="0.125"/>
    <x v="20"/>
    <x v="5"/>
    <x v="13"/>
  </r>
  <r>
    <d v="1994-06-22T00:00:00"/>
    <n v="0"/>
    <x v="21"/>
    <x v="5"/>
    <x v="13"/>
  </r>
  <r>
    <d v="1994-06-23T00:00:00"/>
    <n v="0"/>
    <x v="22"/>
    <x v="5"/>
    <x v="13"/>
  </r>
  <r>
    <d v="1994-06-24T00:00:00"/>
    <n v="0"/>
    <x v="23"/>
    <x v="5"/>
    <x v="13"/>
  </r>
  <r>
    <d v="1994-06-25T00:00:00"/>
    <n v="0.22500000000000053"/>
    <x v="24"/>
    <x v="5"/>
    <x v="13"/>
  </r>
  <r>
    <d v="1994-06-26T00:00:00"/>
    <n v="0.3"/>
    <x v="25"/>
    <x v="5"/>
    <x v="13"/>
  </r>
  <r>
    <d v="1994-06-27T00:00:00"/>
    <n v="0"/>
    <x v="26"/>
    <x v="5"/>
    <x v="13"/>
  </r>
  <r>
    <d v="1994-06-28T00:00:00"/>
    <n v="0.7"/>
    <x v="27"/>
    <x v="5"/>
    <x v="13"/>
  </r>
  <r>
    <d v="1994-06-29T00:00:00"/>
    <n v="1.6"/>
    <x v="28"/>
    <x v="5"/>
    <x v="13"/>
  </r>
  <r>
    <d v="1994-06-30T00:00:00"/>
    <n v="1.3"/>
    <x v="29"/>
    <x v="5"/>
    <x v="13"/>
  </r>
  <r>
    <d v="1994-07-01T00:00:00"/>
    <n v="0"/>
    <x v="0"/>
    <x v="6"/>
    <x v="13"/>
  </r>
  <r>
    <d v="1994-07-02T00:00:00"/>
    <n v="1.125"/>
    <x v="1"/>
    <x v="6"/>
    <x v="13"/>
  </r>
  <r>
    <d v="1994-07-03T00:00:00"/>
    <n v="3.05"/>
    <x v="2"/>
    <x v="6"/>
    <x v="13"/>
  </r>
  <r>
    <d v="1994-07-04T00:00:00"/>
    <n v="2.2250000000000001"/>
    <x v="3"/>
    <x v="6"/>
    <x v="13"/>
  </r>
  <r>
    <d v="1994-07-05T00:00:00"/>
    <n v="2.3250000000000002"/>
    <x v="4"/>
    <x v="6"/>
    <x v="13"/>
  </r>
  <r>
    <d v="1994-07-06T00:00:00"/>
    <n v="0.92500000000000004"/>
    <x v="5"/>
    <x v="6"/>
    <x v="13"/>
  </r>
  <r>
    <d v="1994-07-07T00:00:00"/>
    <n v="0"/>
    <x v="6"/>
    <x v="6"/>
    <x v="13"/>
  </r>
  <r>
    <d v="1994-07-08T00:00:00"/>
    <n v="0"/>
    <x v="7"/>
    <x v="6"/>
    <x v="13"/>
  </r>
  <r>
    <d v="1994-07-09T00:00:00"/>
    <n v="0"/>
    <x v="8"/>
    <x v="6"/>
    <x v="13"/>
  </r>
  <r>
    <d v="1994-07-10T00:00:00"/>
    <n v="0.22500000000000001"/>
    <x v="9"/>
    <x v="6"/>
    <x v="13"/>
  </r>
  <r>
    <d v="1994-07-11T00:00:00"/>
    <n v="1.3"/>
    <x v="10"/>
    <x v="6"/>
    <x v="13"/>
  </r>
  <r>
    <d v="1994-07-12T00:00:00"/>
    <n v="1.2250000000000001"/>
    <x v="11"/>
    <x v="6"/>
    <x v="13"/>
  </r>
  <r>
    <d v="1994-07-13T00:00:00"/>
    <n v="0.85"/>
    <x v="12"/>
    <x v="6"/>
    <x v="13"/>
  </r>
  <r>
    <d v="1994-07-14T00:00:00"/>
    <n v="0"/>
    <x v="13"/>
    <x v="6"/>
    <x v="13"/>
  </r>
  <r>
    <d v="1994-07-15T00:00:00"/>
    <n v="0.30000000000000071"/>
    <x v="14"/>
    <x v="6"/>
    <x v="13"/>
  </r>
  <r>
    <d v="1994-07-16T00:00:00"/>
    <n v="0"/>
    <x v="15"/>
    <x v="6"/>
    <x v="13"/>
  </r>
  <r>
    <d v="1994-07-17T00:00:00"/>
    <n v="0"/>
    <x v="16"/>
    <x v="6"/>
    <x v="13"/>
  </r>
  <r>
    <d v="1994-07-18T00:00:00"/>
    <n v="0"/>
    <x v="17"/>
    <x v="6"/>
    <x v="13"/>
  </r>
  <r>
    <d v="1994-07-19T00:00:00"/>
    <n v="0"/>
    <x v="18"/>
    <x v="6"/>
    <x v="13"/>
  </r>
  <r>
    <d v="1994-07-20T00:00:00"/>
    <n v="0"/>
    <x v="19"/>
    <x v="6"/>
    <x v="13"/>
  </r>
  <r>
    <d v="1994-07-21T00:00:00"/>
    <n v="0"/>
    <x v="20"/>
    <x v="6"/>
    <x v="13"/>
  </r>
  <r>
    <d v="1994-07-22T00:00:00"/>
    <n v="0"/>
    <x v="21"/>
    <x v="6"/>
    <x v="13"/>
  </r>
  <r>
    <d v="1994-07-23T00:00:00"/>
    <n v="0"/>
    <x v="22"/>
    <x v="6"/>
    <x v="13"/>
  </r>
  <r>
    <d v="1994-07-24T00:00:00"/>
    <n v="0"/>
    <x v="23"/>
    <x v="6"/>
    <x v="13"/>
  </r>
  <r>
    <d v="1994-07-25T00:00:00"/>
    <n v="0"/>
    <x v="24"/>
    <x v="6"/>
    <x v="13"/>
  </r>
  <r>
    <d v="1994-07-26T00:00:00"/>
    <n v="0"/>
    <x v="25"/>
    <x v="6"/>
    <x v="13"/>
  </r>
  <r>
    <d v="1994-07-27T00:00:00"/>
    <n v="0"/>
    <x v="26"/>
    <x v="6"/>
    <x v="13"/>
  </r>
  <r>
    <d v="1994-07-28T00:00:00"/>
    <n v="0"/>
    <x v="27"/>
    <x v="6"/>
    <x v="13"/>
  </r>
  <r>
    <d v="1994-07-29T00:00:00"/>
    <n v="0"/>
    <x v="28"/>
    <x v="6"/>
    <x v="13"/>
  </r>
  <r>
    <d v="1994-07-30T00:00:00"/>
    <n v="0"/>
    <x v="29"/>
    <x v="6"/>
    <x v="13"/>
  </r>
  <r>
    <d v="1994-07-31T00:00:00"/>
    <n v="0"/>
    <x v="30"/>
    <x v="6"/>
    <x v="13"/>
  </r>
  <r>
    <d v="1994-08-01T00:00:00"/>
    <n v="0"/>
    <x v="0"/>
    <x v="7"/>
    <x v="13"/>
  </r>
  <r>
    <d v="1994-08-02T00:00:00"/>
    <n v="0"/>
    <x v="1"/>
    <x v="7"/>
    <x v="13"/>
  </r>
  <r>
    <d v="1994-08-03T00:00:00"/>
    <n v="0"/>
    <x v="2"/>
    <x v="7"/>
    <x v="13"/>
  </r>
  <r>
    <d v="1994-08-04T00:00:00"/>
    <n v="0"/>
    <x v="3"/>
    <x v="7"/>
    <x v="13"/>
  </r>
  <r>
    <d v="1994-08-05T00:00:00"/>
    <n v="0"/>
    <x v="4"/>
    <x v="7"/>
    <x v="13"/>
  </r>
  <r>
    <d v="1994-08-06T00:00:00"/>
    <n v="0"/>
    <x v="5"/>
    <x v="7"/>
    <x v="13"/>
  </r>
  <r>
    <d v="1994-08-07T00:00:00"/>
    <n v="2"/>
    <x v="6"/>
    <x v="7"/>
    <x v="13"/>
  </r>
  <r>
    <d v="1994-08-08T00:00:00"/>
    <n v="3.7250000000000001"/>
    <x v="7"/>
    <x v="7"/>
    <x v="13"/>
  </r>
  <r>
    <d v="1994-08-09T00:00:00"/>
    <n v="2.125"/>
    <x v="8"/>
    <x v="7"/>
    <x v="13"/>
  </r>
  <r>
    <d v="1994-08-10T00:00:00"/>
    <n v="0.97499999999999998"/>
    <x v="9"/>
    <x v="7"/>
    <x v="13"/>
  </r>
  <r>
    <d v="1994-08-11T00:00:00"/>
    <n v="0"/>
    <x v="10"/>
    <x v="7"/>
    <x v="13"/>
  </r>
  <r>
    <d v="1994-08-12T00:00:00"/>
    <n v="0"/>
    <x v="11"/>
    <x v="7"/>
    <x v="13"/>
  </r>
  <r>
    <d v="1994-08-13T00:00:00"/>
    <n v="0"/>
    <x v="12"/>
    <x v="7"/>
    <x v="13"/>
  </r>
  <r>
    <d v="1994-08-14T00:00:00"/>
    <n v="0"/>
    <x v="13"/>
    <x v="7"/>
    <x v="13"/>
  </r>
  <r>
    <d v="1994-08-15T00:00:00"/>
    <n v="0"/>
    <x v="14"/>
    <x v="7"/>
    <x v="13"/>
  </r>
  <r>
    <d v="1994-08-16T00:00:00"/>
    <n v="0"/>
    <x v="15"/>
    <x v="7"/>
    <x v="13"/>
  </r>
  <r>
    <d v="1994-08-17T00:00:00"/>
    <n v="0.77499999999999947"/>
    <x v="16"/>
    <x v="7"/>
    <x v="13"/>
  </r>
  <r>
    <d v="1994-08-18T00:00:00"/>
    <n v="0"/>
    <x v="17"/>
    <x v="7"/>
    <x v="13"/>
  </r>
  <r>
    <d v="1994-08-19T00:00:00"/>
    <n v="0"/>
    <x v="18"/>
    <x v="7"/>
    <x v="13"/>
  </r>
  <r>
    <d v="1994-08-20T00:00:00"/>
    <n v="0"/>
    <x v="19"/>
    <x v="7"/>
    <x v="13"/>
  </r>
  <r>
    <d v="1994-08-21T00:00:00"/>
    <n v="0"/>
    <x v="20"/>
    <x v="7"/>
    <x v="13"/>
  </r>
  <r>
    <d v="1994-08-22T00:00:00"/>
    <n v="0.15"/>
    <x v="21"/>
    <x v="7"/>
    <x v="13"/>
  </r>
  <r>
    <d v="1994-08-23T00:00:00"/>
    <n v="0.77500000000000002"/>
    <x v="22"/>
    <x v="7"/>
    <x v="13"/>
  </r>
  <r>
    <d v="1994-08-24T00:00:00"/>
    <n v="2.0499999999999998"/>
    <x v="23"/>
    <x v="7"/>
    <x v="13"/>
  </r>
  <r>
    <d v="1994-08-25T00:00:00"/>
    <n v="3.4"/>
    <x v="24"/>
    <x v="7"/>
    <x v="13"/>
  </r>
  <r>
    <d v="1994-08-26T00:00:00"/>
    <n v="4.5750000000000002"/>
    <x v="25"/>
    <x v="7"/>
    <x v="13"/>
  </r>
  <r>
    <d v="1994-08-27T00:00:00"/>
    <n v="2.7749999999999999"/>
    <x v="26"/>
    <x v="7"/>
    <x v="13"/>
  </r>
  <r>
    <d v="1994-08-28T00:00:00"/>
    <n v="0.22500000000000001"/>
    <x v="27"/>
    <x v="7"/>
    <x v="13"/>
  </r>
  <r>
    <d v="1994-08-29T00:00:00"/>
    <n v="2.9"/>
    <x v="28"/>
    <x v="7"/>
    <x v="13"/>
  </r>
  <r>
    <d v="1994-08-30T00:00:00"/>
    <n v="3.6749999999999998"/>
    <x v="29"/>
    <x v="7"/>
    <x v="13"/>
  </r>
  <r>
    <d v="1994-08-31T00:00:00"/>
    <n v="4.4000000000000004"/>
    <x v="30"/>
    <x v="7"/>
    <x v="13"/>
  </r>
  <r>
    <d v="1994-09-01T00:00:00"/>
    <n v="3.2250000000000001"/>
    <x v="0"/>
    <x v="8"/>
    <x v="13"/>
  </r>
  <r>
    <d v="1994-09-02T00:00:00"/>
    <n v="0.92500000000000004"/>
    <x v="1"/>
    <x v="8"/>
    <x v="13"/>
  </r>
  <r>
    <d v="1994-09-03T00:00:00"/>
    <n v="1.4"/>
    <x v="2"/>
    <x v="8"/>
    <x v="13"/>
  </r>
  <r>
    <d v="1994-09-04T00:00:00"/>
    <n v="2.8"/>
    <x v="3"/>
    <x v="8"/>
    <x v="13"/>
  </r>
  <r>
    <d v="1994-09-05T00:00:00"/>
    <n v="2.6"/>
    <x v="4"/>
    <x v="8"/>
    <x v="13"/>
  </r>
  <r>
    <d v="1994-09-06T00:00:00"/>
    <n v="0.2"/>
    <x v="5"/>
    <x v="8"/>
    <x v="13"/>
  </r>
  <r>
    <d v="1994-09-07T00:00:00"/>
    <n v="0"/>
    <x v="6"/>
    <x v="8"/>
    <x v="13"/>
  </r>
  <r>
    <d v="1994-09-08T00:00:00"/>
    <n v="0"/>
    <x v="7"/>
    <x v="8"/>
    <x v="13"/>
  </r>
  <r>
    <d v="1994-09-09T00:00:00"/>
    <n v="2"/>
    <x v="8"/>
    <x v="8"/>
    <x v="13"/>
  </r>
  <r>
    <d v="1994-09-10T00:00:00"/>
    <n v="5.0750000000000002"/>
    <x v="9"/>
    <x v="8"/>
    <x v="13"/>
  </r>
  <r>
    <d v="1994-09-11T00:00:00"/>
    <n v="6.2750000000000004"/>
    <x v="10"/>
    <x v="8"/>
    <x v="13"/>
  </r>
  <r>
    <d v="1994-09-12T00:00:00"/>
    <n v="5.2"/>
    <x v="11"/>
    <x v="8"/>
    <x v="13"/>
  </r>
  <r>
    <d v="1994-09-13T00:00:00"/>
    <n v="1.425"/>
    <x v="12"/>
    <x v="8"/>
    <x v="13"/>
  </r>
  <r>
    <d v="1994-09-14T00:00:00"/>
    <n v="0.97499999999999998"/>
    <x v="13"/>
    <x v="8"/>
    <x v="13"/>
  </r>
  <r>
    <d v="1994-09-15T00:00:00"/>
    <n v="1.0249999999999999"/>
    <x v="14"/>
    <x v="8"/>
    <x v="13"/>
  </r>
  <r>
    <d v="1994-09-16T00:00:00"/>
    <n v="0"/>
    <x v="15"/>
    <x v="8"/>
    <x v="13"/>
  </r>
  <r>
    <d v="1994-09-17T00:00:00"/>
    <n v="0"/>
    <x v="16"/>
    <x v="8"/>
    <x v="13"/>
  </r>
  <r>
    <d v="1994-09-18T00:00:00"/>
    <n v="0"/>
    <x v="17"/>
    <x v="8"/>
    <x v="13"/>
  </r>
  <r>
    <d v="1994-09-19T00:00:00"/>
    <n v="0.5"/>
    <x v="18"/>
    <x v="8"/>
    <x v="13"/>
  </r>
  <r>
    <d v="1994-09-20T00:00:00"/>
    <n v="6.65"/>
    <x v="19"/>
    <x v="8"/>
    <x v="13"/>
  </r>
  <r>
    <d v="1994-09-21T00:00:00"/>
    <n v="6.3"/>
    <x v="20"/>
    <x v="8"/>
    <x v="13"/>
  </r>
  <r>
    <d v="1994-09-22T00:00:00"/>
    <n v="0"/>
    <x v="21"/>
    <x v="8"/>
    <x v="13"/>
  </r>
  <r>
    <d v="1994-09-23T00:00:00"/>
    <n v="0"/>
    <x v="22"/>
    <x v="8"/>
    <x v="13"/>
  </r>
  <r>
    <d v="1994-09-24T00:00:00"/>
    <n v="0.32499999999999929"/>
    <x v="23"/>
    <x v="8"/>
    <x v="13"/>
  </r>
  <r>
    <d v="1994-09-25T00:00:00"/>
    <n v="0"/>
    <x v="24"/>
    <x v="8"/>
    <x v="13"/>
  </r>
  <r>
    <d v="1994-09-26T00:00:00"/>
    <n v="4.0999999999999996"/>
    <x v="25"/>
    <x v="8"/>
    <x v="13"/>
  </r>
  <r>
    <d v="1994-09-27T00:00:00"/>
    <n v="1.4750000000000001"/>
    <x v="26"/>
    <x v="8"/>
    <x v="13"/>
  </r>
  <r>
    <d v="1994-09-28T00:00:00"/>
    <n v="5.4749999999999996"/>
    <x v="27"/>
    <x v="8"/>
    <x v="13"/>
  </r>
  <r>
    <d v="1994-09-29T00:00:00"/>
    <n v="9.2249999999999996"/>
    <x v="28"/>
    <x v="8"/>
    <x v="13"/>
  </r>
  <r>
    <d v="1994-09-30T00:00:00"/>
    <n v="10.199999999999999"/>
    <x v="29"/>
    <x v="8"/>
    <x v="13"/>
  </r>
  <r>
    <d v="1994-10-01T00:00:00"/>
    <n v="8.5500000000000007"/>
    <x v="0"/>
    <x v="9"/>
    <x v="13"/>
  </r>
  <r>
    <d v="1994-10-02T00:00:00"/>
    <n v="13.074999999999999"/>
    <x v="1"/>
    <x v="9"/>
    <x v="13"/>
  </r>
  <r>
    <d v="1994-10-03T00:00:00"/>
    <n v="12.75"/>
    <x v="2"/>
    <x v="9"/>
    <x v="13"/>
  </r>
  <r>
    <d v="1994-10-04T00:00:00"/>
    <n v="7.35"/>
    <x v="3"/>
    <x v="9"/>
    <x v="13"/>
  </r>
  <r>
    <d v="1994-10-05T00:00:00"/>
    <n v="4.875"/>
    <x v="4"/>
    <x v="9"/>
    <x v="13"/>
  </r>
  <r>
    <d v="1994-10-06T00:00:00"/>
    <n v="6.7"/>
    <x v="5"/>
    <x v="9"/>
    <x v="13"/>
  </r>
  <r>
    <d v="1994-10-07T00:00:00"/>
    <n v="8.85"/>
    <x v="6"/>
    <x v="9"/>
    <x v="13"/>
  </r>
  <r>
    <d v="1994-10-08T00:00:00"/>
    <n v="7.0750000000000002"/>
    <x v="7"/>
    <x v="9"/>
    <x v="13"/>
  </r>
  <r>
    <d v="1994-10-09T00:00:00"/>
    <n v="4.2249999999999996"/>
    <x v="8"/>
    <x v="9"/>
    <x v="13"/>
  </r>
  <r>
    <d v="1994-10-10T00:00:00"/>
    <n v="9.5"/>
    <x v="9"/>
    <x v="9"/>
    <x v="13"/>
  </r>
  <r>
    <d v="1994-10-11T00:00:00"/>
    <n v="11.425000000000001"/>
    <x v="10"/>
    <x v="9"/>
    <x v="13"/>
  </r>
  <r>
    <d v="1994-10-12T00:00:00"/>
    <n v="11.65"/>
    <x v="11"/>
    <x v="9"/>
    <x v="13"/>
  </r>
  <r>
    <d v="1994-10-13T00:00:00"/>
    <n v="10.95"/>
    <x v="12"/>
    <x v="9"/>
    <x v="13"/>
  </r>
  <r>
    <d v="1994-10-14T00:00:00"/>
    <n v="13.7"/>
    <x v="13"/>
    <x v="9"/>
    <x v="13"/>
  </r>
  <r>
    <d v="1994-10-15T00:00:00"/>
    <n v="12.8"/>
    <x v="14"/>
    <x v="9"/>
    <x v="13"/>
  </r>
  <r>
    <d v="1994-10-16T00:00:00"/>
    <n v="12.525"/>
    <x v="15"/>
    <x v="9"/>
    <x v="13"/>
  </r>
  <r>
    <d v="1994-10-17T00:00:00"/>
    <n v="9.5250000000000004"/>
    <x v="16"/>
    <x v="9"/>
    <x v="13"/>
  </r>
  <r>
    <d v="1994-10-18T00:00:00"/>
    <n v="10.074999999999999"/>
    <x v="17"/>
    <x v="9"/>
    <x v="13"/>
  </r>
  <r>
    <d v="1994-10-19T00:00:00"/>
    <n v="11.275"/>
    <x v="18"/>
    <x v="9"/>
    <x v="13"/>
  </r>
  <r>
    <d v="1994-10-20T00:00:00"/>
    <n v="9.0500000000000007"/>
    <x v="19"/>
    <x v="9"/>
    <x v="13"/>
  </r>
  <r>
    <d v="1994-10-21T00:00:00"/>
    <n v="10.275"/>
    <x v="20"/>
    <x v="9"/>
    <x v="13"/>
  </r>
  <r>
    <d v="1994-10-22T00:00:00"/>
    <n v="14.55"/>
    <x v="21"/>
    <x v="9"/>
    <x v="13"/>
  </r>
  <r>
    <d v="1994-10-23T00:00:00"/>
    <n v="13.375"/>
    <x v="22"/>
    <x v="9"/>
    <x v="13"/>
  </r>
  <r>
    <d v="1994-10-24T00:00:00"/>
    <n v="12.55"/>
    <x v="23"/>
    <x v="9"/>
    <x v="13"/>
  </r>
  <r>
    <d v="1994-10-25T00:00:00"/>
    <n v="5.75"/>
    <x v="24"/>
    <x v="9"/>
    <x v="13"/>
  </r>
  <r>
    <d v="1994-10-26T00:00:00"/>
    <n v="4.125"/>
    <x v="25"/>
    <x v="9"/>
    <x v="13"/>
  </r>
  <r>
    <d v="1994-10-27T00:00:00"/>
    <n v="8.7249999999999996"/>
    <x v="26"/>
    <x v="9"/>
    <x v="13"/>
  </r>
  <r>
    <d v="1994-10-28T00:00:00"/>
    <n v="11.475"/>
    <x v="27"/>
    <x v="9"/>
    <x v="13"/>
  </r>
  <r>
    <d v="1994-10-29T00:00:00"/>
    <n v="13.574999999999999"/>
    <x v="28"/>
    <x v="9"/>
    <x v="13"/>
  </r>
  <r>
    <d v="1994-10-30T00:00:00"/>
    <n v="16.2"/>
    <x v="29"/>
    <x v="9"/>
    <x v="13"/>
  </r>
  <r>
    <d v="1994-10-31T00:00:00"/>
    <n v="17.475000000000001"/>
    <x v="30"/>
    <x v="9"/>
    <x v="13"/>
  </r>
  <r>
    <d v="1994-11-01T00:00:00"/>
    <n v="17.2"/>
    <x v="0"/>
    <x v="10"/>
    <x v="13"/>
  </r>
  <r>
    <d v="1994-11-02T00:00:00"/>
    <n v="23.225000000000001"/>
    <x v="1"/>
    <x v="10"/>
    <x v="13"/>
  </r>
  <r>
    <d v="1994-11-03T00:00:00"/>
    <n v="22.725000000000001"/>
    <x v="2"/>
    <x v="10"/>
    <x v="13"/>
  </r>
  <r>
    <d v="1994-11-04T00:00:00"/>
    <n v="15.375"/>
    <x v="3"/>
    <x v="10"/>
    <x v="13"/>
  </r>
  <r>
    <d v="1994-11-05T00:00:00"/>
    <n v="18.45"/>
    <x v="4"/>
    <x v="10"/>
    <x v="13"/>
  </r>
  <r>
    <d v="1994-11-06T00:00:00"/>
    <n v="20.225000000000001"/>
    <x v="5"/>
    <x v="10"/>
    <x v="13"/>
  </r>
  <r>
    <d v="1994-11-07T00:00:00"/>
    <n v="16.574999999999999"/>
    <x v="6"/>
    <x v="10"/>
    <x v="13"/>
  </r>
  <r>
    <d v="1994-11-08T00:00:00"/>
    <n v="13.824999999999999"/>
    <x v="7"/>
    <x v="10"/>
    <x v="13"/>
  </r>
  <r>
    <d v="1994-11-09T00:00:00"/>
    <n v="15.25"/>
    <x v="8"/>
    <x v="10"/>
    <x v="13"/>
  </r>
  <r>
    <d v="1994-11-10T00:00:00"/>
    <n v="16.95"/>
    <x v="9"/>
    <x v="10"/>
    <x v="13"/>
  </r>
  <r>
    <d v="1994-11-11T00:00:00"/>
    <n v="14.25"/>
    <x v="10"/>
    <x v="10"/>
    <x v="13"/>
  </r>
  <r>
    <d v="1994-11-12T00:00:00"/>
    <n v="14.375"/>
    <x v="11"/>
    <x v="10"/>
    <x v="13"/>
  </r>
  <r>
    <d v="1994-11-13T00:00:00"/>
    <n v="17.7"/>
    <x v="12"/>
    <x v="10"/>
    <x v="13"/>
  </r>
  <r>
    <d v="1994-11-14T00:00:00"/>
    <n v="15.05"/>
    <x v="13"/>
    <x v="10"/>
    <x v="13"/>
  </r>
  <r>
    <d v="1994-11-15T00:00:00"/>
    <n v="18.25"/>
    <x v="14"/>
    <x v="10"/>
    <x v="13"/>
  </r>
  <r>
    <d v="1994-11-16T00:00:00"/>
    <n v="20.350000000000001"/>
    <x v="15"/>
    <x v="10"/>
    <x v="13"/>
  </r>
  <r>
    <d v="1994-11-17T00:00:00"/>
    <n v="26.6"/>
    <x v="16"/>
    <x v="10"/>
    <x v="13"/>
  </r>
  <r>
    <d v="1994-11-18T00:00:00"/>
    <n v="22.95"/>
    <x v="17"/>
    <x v="10"/>
    <x v="13"/>
  </r>
  <r>
    <d v="1994-11-19T00:00:00"/>
    <n v="14.525"/>
    <x v="18"/>
    <x v="10"/>
    <x v="13"/>
  </r>
  <r>
    <d v="1994-11-20T00:00:00"/>
    <n v="22"/>
    <x v="19"/>
    <x v="10"/>
    <x v="13"/>
  </r>
  <r>
    <d v="1994-11-21T00:00:00"/>
    <n v="24.6"/>
    <x v="20"/>
    <x v="10"/>
    <x v="13"/>
  </r>
  <r>
    <d v="1994-11-22T00:00:00"/>
    <n v="16.25"/>
    <x v="21"/>
    <x v="10"/>
    <x v="13"/>
  </r>
  <r>
    <d v="1994-11-23T00:00:00"/>
    <n v="18.3"/>
    <x v="22"/>
    <x v="10"/>
    <x v="13"/>
  </r>
  <r>
    <d v="1994-11-24T00:00:00"/>
    <n v="21.574999999999999"/>
    <x v="23"/>
    <x v="10"/>
    <x v="13"/>
  </r>
  <r>
    <d v="1994-11-25T00:00:00"/>
    <n v="26.324999999999999"/>
    <x v="24"/>
    <x v="10"/>
    <x v="13"/>
  </r>
  <r>
    <d v="1994-11-26T00:00:00"/>
    <n v="30.324999999999999"/>
    <x v="25"/>
    <x v="10"/>
    <x v="13"/>
  </r>
  <r>
    <d v="1994-11-27T00:00:00"/>
    <n v="26.95"/>
    <x v="26"/>
    <x v="10"/>
    <x v="13"/>
  </r>
  <r>
    <d v="1994-11-28T00:00:00"/>
    <n v="22.65"/>
    <x v="27"/>
    <x v="10"/>
    <x v="13"/>
  </r>
  <r>
    <d v="1994-11-29T00:00:00"/>
    <n v="20.725000000000001"/>
    <x v="28"/>
    <x v="10"/>
    <x v="13"/>
  </r>
  <r>
    <d v="1994-11-30T00:00:00"/>
    <n v="15.2"/>
    <x v="29"/>
    <x v="10"/>
    <x v="13"/>
  </r>
  <r>
    <d v="1994-12-01T00:00:00"/>
    <n v="20.85"/>
    <x v="0"/>
    <x v="11"/>
    <x v="13"/>
  </r>
  <r>
    <d v="1994-12-02T00:00:00"/>
    <n v="31.725000000000001"/>
    <x v="1"/>
    <x v="11"/>
    <x v="13"/>
  </r>
  <r>
    <d v="1994-12-03T00:00:00"/>
    <n v="38.049999999999997"/>
    <x v="2"/>
    <x v="11"/>
    <x v="13"/>
  </r>
  <r>
    <d v="1994-12-04T00:00:00"/>
    <n v="35"/>
    <x v="3"/>
    <x v="11"/>
    <x v="13"/>
  </r>
  <r>
    <d v="1994-12-05T00:00:00"/>
    <n v="31.524999999999999"/>
    <x v="4"/>
    <x v="11"/>
    <x v="13"/>
  </r>
  <r>
    <d v="1994-12-06T00:00:00"/>
    <n v="28.85"/>
    <x v="5"/>
    <x v="11"/>
    <x v="13"/>
  </r>
  <r>
    <d v="1994-12-07T00:00:00"/>
    <n v="24.55"/>
    <x v="6"/>
    <x v="11"/>
    <x v="13"/>
  </r>
  <r>
    <d v="1994-12-08T00:00:00"/>
    <n v="23.85"/>
    <x v="7"/>
    <x v="11"/>
    <x v="13"/>
  </r>
  <r>
    <d v="1994-12-09T00:00:00"/>
    <n v="28.774999999999999"/>
    <x v="8"/>
    <x v="11"/>
    <x v="13"/>
  </r>
  <r>
    <d v="1994-12-10T00:00:00"/>
    <n v="27.85"/>
    <x v="9"/>
    <x v="11"/>
    <x v="13"/>
  </r>
  <r>
    <d v="1994-12-11T00:00:00"/>
    <n v="21.375"/>
    <x v="10"/>
    <x v="11"/>
    <x v="13"/>
  </r>
  <r>
    <d v="1994-12-12T00:00:00"/>
    <n v="23.925000000000001"/>
    <x v="11"/>
    <x v="11"/>
    <x v="13"/>
  </r>
  <r>
    <d v="1994-12-13T00:00:00"/>
    <n v="26.375"/>
    <x v="12"/>
    <x v="11"/>
    <x v="13"/>
  </r>
  <r>
    <d v="1994-12-14T00:00:00"/>
    <n v="28.024999999999999"/>
    <x v="13"/>
    <x v="11"/>
    <x v="13"/>
  </r>
  <r>
    <d v="1994-12-15T00:00:00"/>
    <n v="23.225000000000001"/>
    <x v="14"/>
    <x v="11"/>
    <x v="13"/>
  </r>
  <r>
    <d v="1994-12-16T00:00:00"/>
    <n v="24.074999999999999"/>
    <x v="15"/>
    <x v="11"/>
    <x v="13"/>
  </r>
  <r>
    <d v="1994-12-17T00:00:00"/>
    <n v="22.7"/>
    <x v="16"/>
    <x v="11"/>
    <x v="13"/>
  </r>
  <r>
    <d v="1994-12-18T00:00:00"/>
    <n v="16.850000000000001"/>
    <x v="17"/>
    <x v="11"/>
    <x v="13"/>
  </r>
  <r>
    <d v="1994-12-19T00:00:00"/>
    <n v="14.1"/>
    <x v="18"/>
    <x v="11"/>
    <x v="13"/>
  </r>
  <r>
    <d v="1994-12-20T00:00:00"/>
    <n v="14.225"/>
    <x v="19"/>
    <x v="11"/>
    <x v="13"/>
  </r>
  <r>
    <d v="1994-12-21T00:00:00"/>
    <n v="17.149999999999999"/>
    <x v="20"/>
    <x v="11"/>
    <x v="13"/>
  </r>
  <r>
    <d v="1994-12-22T00:00:00"/>
    <n v="14.525"/>
    <x v="21"/>
    <x v="11"/>
    <x v="13"/>
  </r>
  <r>
    <d v="1994-12-23T00:00:00"/>
    <n v="13.925000000000001"/>
    <x v="22"/>
    <x v="11"/>
    <x v="13"/>
  </r>
  <r>
    <d v="1994-12-24T00:00:00"/>
    <n v="18.899999999999999"/>
    <x v="23"/>
    <x v="11"/>
    <x v="13"/>
  </r>
  <r>
    <d v="1994-12-25T00:00:00"/>
    <n v="18.600000000000001"/>
    <x v="24"/>
    <x v="11"/>
    <x v="13"/>
  </r>
  <r>
    <d v="1994-12-26T00:00:00"/>
    <n v="19.675000000000001"/>
    <x v="25"/>
    <x v="11"/>
    <x v="13"/>
  </r>
  <r>
    <d v="1994-12-27T00:00:00"/>
    <n v="22.625"/>
    <x v="26"/>
    <x v="11"/>
    <x v="13"/>
  </r>
  <r>
    <d v="1994-12-28T00:00:00"/>
    <n v="22"/>
    <x v="27"/>
    <x v="11"/>
    <x v="13"/>
  </r>
  <r>
    <d v="1994-12-29T00:00:00"/>
    <n v="23.175000000000001"/>
    <x v="28"/>
    <x v="11"/>
    <x v="13"/>
  </r>
  <r>
    <d v="1994-12-30T00:00:00"/>
    <n v="29.45"/>
    <x v="29"/>
    <x v="11"/>
    <x v="13"/>
  </r>
  <r>
    <d v="1994-12-31T00:00:00"/>
    <n v="28.574999999999999"/>
    <x v="30"/>
    <x v="11"/>
    <x v="13"/>
  </r>
  <r>
    <d v="1995-01-01T00:00:00"/>
    <n v="26.425000000000001"/>
    <x v="0"/>
    <x v="0"/>
    <x v="14"/>
  </r>
  <r>
    <d v="1995-01-02T00:00:00"/>
    <n v="33.15"/>
    <x v="1"/>
    <x v="0"/>
    <x v="14"/>
  </r>
  <r>
    <d v="1995-01-03T00:00:00"/>
    <n v="35.424999999999997"/>
    <x v="2"/>
    <x v="0"/>
    <x v="14"/>
  </r>
  <r>
    <d v="1995-01-04T00:00:00"/>
    <n v="27.425000000000001"/>
    <x v="3"/>
    <x v="0"/>
    <x v="14"/>
  </r>
  <r>
    <d v="1995-01-05T00:00:00"/>
    <n v="31.25"/>
    <x v="4"/>
    <x v="0"/>
    <x v="14"/>
  </r>
  <r>
    <d v="1995-01-06T00:00:00"/>
    <n v="30.85"/>
    <x v="5"/>
    <x v="0"/>
    <x v="14"/>
  </r>
  <r>
    <d v="1995-01-07T00:00:00"/>
    <n v="32.85"/>
    <x v="6"/>
    <x v="0"/>
    <x v="14"/>
  </r>
  <r>
    <d v="1995-01-08T00:00:00"/>
    <n v="34.924999999999997"/>
    <x v="7"/>
    <x v="0"/>
    <x v="14"/>
  </r>
  <r>
    <d v="1995-01-09T00:00:00"/>
    <n v="28.8"/>
    <x v="8"/>
    <x v="0"/>
    <x v="14"/>
  </r>
  <r>
    <d v="1995-01-10T00:00:00"/>
    <n v="26.2"/>
    <x v="9"/>
    <x v="0"/>
    <x v="14"/>
  </r>
  <r>
    <d v="1995-01-11T00:00:00"/>
    <n v="25.274999999999999"/>
    <x v="10"/>
    <x v="0"/>
    <x v="14"/>
  </r>
  <r>
    <d v="1995-01-12T00:00:00"/>
    <n v="21.824999999999999"/>
    <x v="11"/>
    <x v="0"/>
    <x v="14"/>
  </r>
  <r>
    <d v="1995-01-13T00:00:00"/>
    <n v="23.475000000000001"/>
    <x v="12"/>
    <x v="0"/>
    <x v="14"/>
  </r>
  <r>
    <d v="1995-01-14T00:00:00"/>
    <n v="24.75"/>
    <x v="13"/>
    <x v="0"/>
    <x v="14"/>
  </r>
  <r>
    <d v="1995-01-15T00:00:00"/>
    <n v="24.45"/>
    <x v="14"/>
    <x v="0"/>
    <x v="14"/>
  </r>
  <r>
    <d v="1995-01-16T00:00:00"/>
    <n v="26.175000000000001"/>
    <x v="15"/>
    <x v="0"/>
    <x v="14"/>
  </r>
  <r>
    <d v="1995-01-17T00:00:00"/>
    <n v="23.975000000000001"/>
    <x v="16"/>
    <x v="0"/>
    <x v="14"/>
  </r>
  <r>
    <d v="1995-01-18T00:00:00"/>
    <n v="24.15"/>
    <x v="17"/>
    <x v="0"/>
    <x v="14"/>
  </r>
  <r>
    <d v="1995-01-19T00:00:00"/>
    <n v="20.074999999999999"/>
    <x v="18"/>
    <x v="0"/>
    <x v="14"/>
  </r>
  <r>
    <d v="1995-01-20T00:00:00"/>
    <n v="23.375"/>
    <x v="19"/>
    <x v="0"/>
    <x v="14"/>
  </r>
  <r>
    <d v="1995-01-21T00:00:00"/>
    <n v="25.375"/>
    <x v="20"/>
    <x v="0"/>
    <x v="14"/>
  </r>
  <r>
    <d v="1995-01-22T00:00:00"/>
    <n v="25.6"/>
    <x v="21"/>
    <x v="0"/>
    <x v="14"/>
  </r>
  <r>
    <d v="1995-01-23T00:00:00"/>
    <n v="22.35"/>
    <x v="22"/>
    <x v="0"/>
    <x v="14"/>
  </r>
  <r>
    <d v="1995-01-24T00:00:00"/>
    <n v="27.375"/>
    <x v="23"/>
    <x v="0"/>
    <x v="14"/>
  </r>
  <r>
    <d v="1995-01-25T00:00:00"/>
    <n v="26.625"/>
    <x v="24"/>
    <x v="0"/>
    <x v="14"/>
  </r>
  <r>
    <d v="1995-01-26T00:00:00"/>
    <n v="25.85"/>
    <x v="25"/>
    <x v="0"/>
    <x v="14"/>
  </r>
  <r>
    <d v="1995-01-27T00:00:00"/>
    <n v="21.8"/>
    <x v="26"/>
    <x v="0"/>
    <x v="14"/>
  </r>
  <r>
    <d v="1995-01-28T00:00:00"/>
    <n v="22.2"/>
    <x v="27"/>
    <x v="0"/>
    <x v="14"/>
  </r>
  <r>
    <d v="1995-01-29T00:00:00"/>
    <n v="15.275"/>
    <x v="28"/>
    <x v="0"/>
    <x v="14"/>
  </r>
  <r>
    <d v="1995-01-30T00:00:00"/>
    <n v="13.25"/>
    <x v="29"/>
    <x v="0"/>
    <x v="14"/>
  </r>
  <r>
    <d v="1995-01-31T00:00:00"/>
    <n v="15.525"/>
    <x v="30"/>
    <x v="0"/>
    <x v="14"/>
  </r>
  <r>
    <d v="1995-02-01T00:00:00"/>
    <n v="12.875"/>
    <x v="0"/>
    <x v="1"/>
    <x v="14"/>
  </r>
  <r>
    <d v="1995-02-02T00:00:00"/>
    <n v="18.2"/>
    <x v="1"/>
    <x v="1"/>
    <x v="14"/>
  </r>
  <r>
    <d v="1995-02-03T00:00:00"/>
    <n v="16.574999999999999"/>
    <x v="2"/>
    <x v="1"/>
    <x v="14"/>
  </r>
  <r>
    <d v="1995-02-04T00:00:00"/>
    <n v="16.475000000000001"/>
    <x v="3"/>
    <x v="1"/>
    <x v="14"/>
  </r>
  <r>
    <d v="1995-02-05T00:00:00"/>
    <n v="20.625"/>
    <x v="4"/>
    <x v="1"/>
    <x v="14"/>
  </r>
  <r>
    <d v="1995-02-06T00:00:00"/>
    <n v="21.5"/>
    <x v="5"/>
    <x v="1"/>
    <x v="14"/>
  </r>
  <r>
    <d v="1995-02-07T00:00:00"/>
    <n v="18.375"/>
    <x v="6"/>
    <x v="1"/>
    <x v="14"/>
  </r>
  <r>
    <d v="1995-02-08T00:00:00"/>
    <n v="15.824999999999999"/>
    <x v="7"/>
    <x v="1"/>
    <x v="14"/>
  </r>
  <r>
    <d v="1995-02-09T00:00:00"/>
    <n v="17.55"/>
    <x v="8"/>
    <x v="1"/>
    <x v="14"/>
  </r>
  <r>
    <d v="1995-02-10T00:00:00"/>
    <n v="31.55"/>
    <x v="9"/>
    <x v="1"/>
    <x v="14"/>
  </r>
  <r>
    <d v="1995-02-11T00:00:00"/>
    <n v="34.9"/>
    <x v="10"/>
    <x v="1"/>
    <x v="14"/>
  </r>
  <r>
    <d v="1995-02-12T00:00:00"/>
    <n v="34.274999999999999"/>
    <x v="11"/>
    <x v="1"/>
    <x v="14"/>
  </r>
  <r>
    <d v="1995-02-13T00:00:00"/>
    <n v="34.424999999999997"/>
    <x v="12"/>
    <x v="1"/>
    <x v="14"/>
  </r>
  <r>
    <d v="1995-02-14T00:00:00"/>
    <n v="33.725000000000001"/>
    <x v="13"/>
    <x v="1"/>
    <x v="14"/>
  </r>
  <r>
    <d v="1995-02-15T00:00:00"/>
    <n v="32.375"/>
    <x v="14"/>
    <x v="1"/>
    <x v="14"/>
  </r>
  <r>
    <d v="1995-02-16T00:00:00"/>
    <n v="32.575000000000003"/>
    <x v="15"/>
    <x v="1"/>
    <x v="14"/>
  </r>
  <r>
    <d v="1995-02-17T00:00:00"/>
    <n v="25.925000000000001"/>
    <x v="16"/>
    <x v="1"/>
    <x v="14"/>
  </r>
  <r>
    <d v="1995-02-18T00:00:00"/>
    <n v="22.574999999999999"/>
    <x v="17"/>
    <x v="1"/>
    <x v="14"/>
  </r>
  <r>
    <d v="1995-02-19T00:00:00"/>
    <n v="13.35"/>
    <x v="18"/>
    <x v="1"/>
    <x v="14"/>
  </r>
  <r>
    <d v="1995-02-20T00:00:00"/>
    <n v="10.3"/>
    <x v="19"/>
    <x v="1"/>
    <x v="14"/>
  </r>
  <r>
    <d v="1995-02-21T00:00:00"/>
    <n v="11.45"/>
    <x v="20"/>
    <x v="1"/>
    <x v="14"/>
  </r>
  <r>
    <d v="1995-02-22T00:00:00"/>
    <n v="16.8"/>
    <x v="21"/>
    <x v="1"/>
    <x v="14"/>
  </r>
  <r>
    <d v="1995-02-23T00:00:00"/>
    <n v="18.975000000000001"/>
    <x v="22"/>
    <x v="1"/>
    <x v="14"/>
  </r>
  <r>
    <d v="1995-02-24T00:00:00"/>
    <n v="15.05"/>
    <x v="23"/>
    <x v="1"/>
    <x v="14"/>
  </r>
  <r>
    <d v="1995-02-25T00:00:00"/>
    <n v="18.475000000000001"/>
    <x v="24"/>
    <x v="1"/>
    <x v="14"/>
  </r>
  <r>
    <d v="1995-02-26T00:00:00"/>
    <n v="29.8"/>
    <x v="25"/>
    <x v="1"/>
    <x v="14"/>
  </r>
  <r>
    <d v="1995-02-27T00:00:00"/>
    <n v="31.524999999999999"/>
    <x v="26"/>
    <x v="1"/>
    <x v="14"/>
  </r>
  <r>
    <d v="1995-02-28T00:00:00"/>
    <n v="32.799999999999997"/>
    <x v="27"/>
    <x v="1"/>
    <x v="14"/>
  </r>
  <r>
    <d v="1995-03-01T00:00:00"/>
    <n v="27.55"/>
    <x v="0"/>
    <x v="2"/>
    <x v="14"/>
  </r>
  <r>
    <d v="1995-03-02T00:00:00"/>
    <n v="20.350000000000001"/>
    <x v="1"/>
    <x v="2"/>
    <x v="14"/>
  </r>
  <r>
    <d v="1995-03-03T00:00:00"/>
    <n v="27.95"/>
    <x v="2"/>
    <x v="2"/>
    <x v="14"/>
  </r>
  <r>
    <d v="1995-03-04T00:00:00"/>
    <n v="36.65"/>
    <x v="3"/>
    <x v="2"/>
    <x v="14"/>
  </r>
  <r>
    <d v="1995-03-05T00:00:00"/>
    <n v="40.725000000000001"/>
    <x v="4"/>
    <x v="2"/>
    <x v="14"/>
  </r>
  <r>
    <d v="1995-03-06T00:00:00"/>
    <n v="38.200000000000003"/>
    <x v="5"/>
    <x v="2"/>
    <x v="14"/>
  </r>
  <r>
    <d v="1995-03-07T00:00:00"/>
    <n v="37.075000000000003"/>
    <x v="6"/>
    <x v="2"/>
    <x v="14"/>
  </r>
  <r>
    <d v="1995-03-08T00:00:00"/>
    <n v="30.625"/>
    <x v="7"/>
    <x v="2"/>
    <x v="14"/>
  </r>
  <r>
    <d v="1995-03-09T00:00:00"/>
    <n v="25.75"/>
    <x v="8"/>
    <x v="2"/>
    <x v="14"/>
  </r>
  <r>
    <d v="1995-03-10T00:00:00"/>
    <n v="15.574999999999999"/>
    <x v="9"/>
    <x v="2"/>
    <x v="14"/>
  </r>
  <r>
    <d v="1995-03-11T00:00:00"/>
    <n v="12.225"/>
    <x v="10"/>
    <x v="2"/>
    <x v="14"/>
  </r>
  <r>
    <d v="1995-03-12T00:00:00"/>
    <n v="12.55"/>
    <x v="11"/>
    <x v="2"/>
    <x v="14"/>
  </r>
  <r>
    <d v="1995-03-13T00:00:00"/>
    <n v="13.1"/>
    <x v="12"/>
    <x v="2"/>
    <x v="14"/>
  </r>
  <r>
    <d v="1995-03-14T00:00:00"/>
    <n v="13.05"/>
    <x v="13"/>
    <x v="2"/>
    <x v="14"/>
  </r>
  <r>
    <d v="1995-03-15T00:00:00"/>
    <n v="11.425000000000001"/>
    <x v="14"/>
    <x v="2"/>
    <x v="14"/>
  </r>
  <r>
    <d v="1995-03-16T00:00:00"/>
    <n v="11.875"/>
    <x v="15"/>
    <x v="2"/>
    <x v="14"/>
  </r>
  <r>
    <d v="1995-03-17T00:00:00"/>
    <n v="14.324999999999999"/>
    <x v="16"/>
    <x v="2"/>
    <x v="14"/>
  </r>
  <r>
    <d v="1995-03-18T00:00:00"/>
    <n v="12.85"/>
    <x v="17"/>
    <x v="2"/>
    <x v="14"/>
  </r>
  <r>
    <d v="1995-03-19T00:00:00"/>
    <n v="8.6"/>
    <x v="18"/>
    <x v="2"/>
    <x v="14"/>
  </r>
  <r>
    <d v="1995-03-20T00:00:00"/>
    <n v="11.925000000000001"/>
    <x v="19"/>
    <x v="2"/>
    <x v="14"/>
  </r>
  <r>
    <d v="1995-03-21T00:00:00"/>
    <n v="9.75"/>
    <x v="20"/>
    <x v="2"/>
    <x v="14"/>
  </r>
  <r>
    <d v="1995-03-22T00:00:00"/>
    <n v="14.324999999999999"/>
    <x v="21"/>
    <x v="2"/>
    <x v="14"/>
  </r>
  <r>
    <d v="1995-03-23T00:00:00"/>
    <n v="16.725000000000001"/>
    <x v="22"/>
    <x v="2"/>
    <x v="14"/>
  </r>
  <r>
    <d v="1995-03-24T00:00:00"/>
    <n v="14.75"/>
    <x v="23"/>
    <x v="2"/>
    <x v="14"/>
  </r>
  <r>
    <d v="1995-03-25T00:00:00"/>
    <n v="18.05"/>
    <x v="24"/>
    <x v="2"/>
    <x v="14"/>
  </r>
  <r>
    <d v="1995-03-26T00:00:00"/>
    <n v="19.5"/>
    <x v="25"/>
    <x v="2"/>
    <x v="14"/>
  </r>
  <r>
    <d v="1995-03-27T00:00:00"/>
    <n v="16.574999999999999"/>
    <x v="26"/>
    <x v="2"/>
    <x v="14"/>
  </r>
  <r>
    <d v="1995-03-28T00:00:00"/>
    <n v="14.6"/>
    <x v="27"/>
    <x v="2"/>
    <x v="14"/>
  </r>
  <r>
    <d v="1995-03-29T00:00:00"/>
    <n v="12.375"/>
    <x v="28"/>
    <x v="2"/>
    <x v="14"/>
  </r>
  <r>
    <d v="1995-03-30T00:00:00"/>
    <n v="8.5"/>
    <x v="29"/>
    <x v="2"/>
    <x v="14"/>
  </r>
  <r>
    <d v="1995-03-31T00:00:00"/>
    <n v="9.1999999999999993"/>
    <x v="30"/>
    <x v="2"/>
    <x v="14"/>
  </r>
  <r>
    <d v="1995-04-01T00:00:00"/>
    <n v="9.35"/>
    <x v="0"/>
    <x v="3"/>
    <x v="14"/>
  </r>
  <r>
    <d v="1995-04-02T00:00:00"/>
    <n v="11.275"/>
    <x v="1"/>
    <x v="3"/>
    <x v="14"/>
  </r>
  <r>
    <d v="1995-04-03T00:00:00"/>
    <n v="21.8"/>
    <x v="2"/>
    <x v="3"/>
    <x v="14"/>
  </r>
  <r>
    <d v="1995-04-04T00:00:00"/>
    <n v="15.074999999999999"/>
    <x v="3"/>
    <x v="3"/>
    <x v="14"/>
  </r>
  <r>
    <d v="1995-04-05T00:00:00"/>
    <n v="11.35"/>
    <x v="4"/>
    <x v="3"/>
    <x v="14"/>
  </r>
  <r>
    <d v="1995-04-06T00:00:00"/>
    <n v="11.074999999999999"/>
    <x v="5"/>
    <x v="3"/>
    <x v="14"/>
  </r>
  <r>
    <d v="1995-04-07T00:00:00"/>
    <n v="13.225"/>
    <x v="6"/>
    <x v="3"/>
    <x v="14"/>
  </r>
  <r>
    <d v="1995-04-08T00:00:00"/>
    <n v="16.925000000000001"/>
    <x v="7"/>
    <x v="3"/>
    <x v="14"/>
  </r>
  <r>
    <d v="1995-04-09T00:00:00"/>
    <n v="16.975000000000001"/>
    <x v="8"/>
    <x v="3"/>
    <x v="14"/>
  </r>
  <r>
    <d v="1995-04-10T00:00:00"/>
    <n v="12.025"/>
    <x v="9"/>
    <x v="3"/>
    <x v="14"/>
  </r>
  <r>
    <d v="1995-04-11T00:00:00"/>
    <n v="10.4"/>
    <x v="10"/>
    <x v="3"/>
    <x v="14"/>
  </r>
  <r>
    <d v="1995-04-12T00:00:00"/>
    <n v="11.225"/>
    <x v="11"/>
    <x v="3"/>
    <x v="14"/>
  </r>
  <r>
    <d v="1995-04-13T00:00:00"/>
    <n v="9.6999999999999993"/>
    <x v="12"/>
    <x v="3"/>
    <x v="14"/>
  </r>
  <r>
    <d v="1995-04-14T00:00:00"/>
    <n v="10.1"/>
    <x v="13"/>
    <x v="3"/>
    <x v="14"/>
  </r>
  <r>
    <d v="1995-04-15T00:00:00"/>
    <n v="14.4"/>
    <x v="14"/>
    <x v="3"/>
    <x v="14"/>
  </r>
  <r>
    <d v="1995-04-16T00:00:00"/>
    <n v="13.7"/>
    <x v="15"/>
    <x v="3"/>
    <x v="14"/>
  </r>
  <r>
    <d v="1995-04-17T00:00:00"/>
    <n v="11.175000000000001"/>
    <x v="16"/>
    <x v="3"/>
    <x v="14"/>
  </r>
  <r>
    <d v="1995-04-18T00:00:00"/>
    <n v="9.7249999999999996"/>
    <x v="17"/>
    <x v="3"/>
    <x v="14"/>
  </r>
  <r>
    <d v="1995-04-19T00:00:00"/>
    <n v="10.775"/>
    <x v="18"/>
    <x v="3"/>
    <x v="14"/>
  </r>
  <r>
    <d v="1995-04-20T00:00:00"/>
    <n v="8.1750000000000007"/>
    <x v="19"/>
    <x v="3"/>
    <x v="14"/>
  </r>
  <r>
    <d v="1995-04-21T00:00:00"/>
    <n v="9.9749999999999996"/>
    <x v="20"/>
    <x v="3"/>
    <x v="14"/>
  </r>
  <r>
    <d v="1995-04-22T00:00:00"/>
    <n v="8.85"/>
    <x v="21"/>
    <x v="3"/>
    <x v="14"/>
  </r>
  <r>
    <d v="1995-04-23T00:00:00"/>
    <n v="7.45"/>
    <x v="22"/>
    <x v="3"/>
    <x v="14"/>
  </r>
  <r>
    <d v="1995-04-24T00:00:00"/>
    <n v="8.4"/>
    <x v="23"/>
    <x v="3"/>
    <x v="14"/>
  </r>
  <r>
    <d v="1995-04-25T00:00:00"/>
    <n v="11.074999999999999"/>
    <x v="24"/>
    <x v="3"/>
    <x v="14"/>
  </r>
  <r>
    <d v="1995-04-26T00:00:00"/>
    <n v="12.2"/>
    <x v="25"/>
    <x v="3"/>
    <x v="14"/>
  </r>
  <r>
    <d v="1995-04-27T00:00:00"/>
    <n v="9.8249999999999993"/>
    <x v="26"/>
    <x v="3"/>
    <x v="14"/>
  </r>
  <r>
    <d v="1995-04-28T00:00:00"/>
    <n v="13.225"/>
    <x v="27"/>
    <x v="3"/>
    <x v="14"/>
  </r>
  <r>
    <d v="1995-04-29T00:00:00"/>
    <n v="12.875"/>
    <x v="28"/>
    <x v="3"/>
    <x v="14"/>
  </r>
  <r>
    <d v="1995-04-30T00:00:00"/>
    <n v="11.775"/>
    <x v="29"/>
    <x v="3"/>
    <x v="14"/>
  </r>
  <r>
    <d v="1995-05-01T00:00:00"/>
    <n v="12.625"/>
    <x v="0"/>
    <x v="4"/>
    <x v="14"/>
  </r>
  <r>
    <d v="1995-05-02T00:00:00"/>
    <n v="12.475"/>
    <x v="1"/>
    <x v="4"/>
    <x v="14"/>
  </r>
  <r>
    <d v="1995-05-03T00:00:00"/>
    <n v="10.75"/>
    <x v="2"/>
    <x v="4"/>
    <x v="14"/>
  </r>
  <r>
    <d v="1995-05-04T00:00:00"/>
    <n v="8.35"/>
    <x v="3"/>
    <x v="4"/>
    <x v="14"/>
  </r>
  <r>
    <d v="1995-05-05T00:00:00"/>
    <n v="5.9249999999999998"/>
    <x v="4"/>
    <x v="4"/>
    <x v="14"/>
  </r>
  <r>
    <d v="1995-05-06T00:00:00"/>
    <n v="7.7249999999999996"/>
    <x v="5"/>
    <x v="4"/>
    <x v="14"/>
  </r>
  <r>
    <d v="1995-05-07T00:00:00"/>
    <n v="7.125"/>
    <x v="6"/>
    <x v="4"/>
    <x v="14"/>
  </r>
  <r>
    <d v="1995-05-08T00:00:00"/>
    <n v="6.9749999999999996"/>
    <x v="7"/>
    <x v="4"/>
    <x v="14"/>
  </r>
  <r>
    <d v="1995-05-09T00:00:00"/>
    <n v="3.7250000000000001"/>
    <x v="8"/>
    <x v="4"/>
    <x v="14"/>
  </r>
  <r>
    <d v="1995-05-10T00:00:00"/>
    <n v="1.7749999999999999"/>
    <x v="9"/>
    <x v="4"/>
    <x v="14"/>
  </r>
  <r>
    <d v="1995-05-11T00:00:00"/>
    <n v="0.7"/>
    <x v="10"/>
    <x v="4"/>
    <x v="14"/>
  </r>
  <r>
    <d v="1995-05-12T00:00:00"/>
    <n v="7.125"/>
    <x v="11"/>
    <x v="4"/>
    <x v="14"/>
  </r>
  <r>
    <d v="1995-05-13T00:00:00"/>
    <n v="5.6749999999999998"/>
    <x v="12"/>
    <x v="4"/>
    <x v="14"/>
  </r>
  <r>
    <d v="1995-05-14T00:00:00"/>
    <n v="1.2"/>
    <x v="13"/>
    <x v="4"/>
    <x v="14"/>
  </r>
  <r>
    <d v="1995-05-15T00:00:00"/>
    <n v="5.6"/>
    <x v="14"/>
    <x v="4"/>
    <x v="14"/>
  </r>
  <r>
    <d v="1995-05-16T00:00:00"/>
    <n v="2.4249999999999998"/>
    <x v="15"/>
    <x v="4"/>
    <x v="14"/>
  </r>
  <r>
    <d v="1995-05-17T00:00:00"/>
    <n v="2.7"/>
    <x v="16"/>
    <x v="4"/>
    <x v="14"/>
  </r>
  <r>
    <d v="1995-05-18T00:00:00"/>
    <n v="6.9"/>
    <x v="17"/>
    <x v="4"/>
    <x v="14"/>
  </r>
  <r>
    <d v="1995-05-19T00:00:00"/>
    <n v="7.6"/>
    <x v="18"/>
    <x v="4"/>
    <x v="14"/>
  </r>
  <r>
    <d v="1995-05-20T00:00:00"/>
    <n v="8.0749999999999993"/>
    <x v="19"/>
    <x v="4"/>
    <x v="14"/>
  </r>
  <r>
    <d v="1995-05-21T00:00:00"/>
    <n v="8.4749999999999996"/>
    <x v="20"/>
    <x v="4"/>
    <x v="14"/>
  </r>
  <r>
    <d v="1995-05-22T00:00:00"/>
    <n v="6.375"/>
    <x v="21"/>
    <x v="4"/>
    <x v="14"/>
  </r>
  <r>
    <d v="1995-05-23T00:00:00"/>
    <n v="5.5250000000000004"/>
    <x v="22"/>
    <x v="4"/>
    <x v="14"/>
  </r>
  <r>
    <d v="1995-05-24T00:00:00"/>
    <n v="6.7750000000000004"/>
    <x v="23"/>
    <x v="4"/>
    <x v="14"/>
  </r>
  <r>
    <d v="1995-05-25T00:00:00"/>
    <n v="9.85"/>
    <x v="24"/>
    <x v="4"/>
    <x v="14"/>
  </r>
  <r>
    <d v="1995-05-26T00:00:00"/>
    <n v="6.875"/>
    <x v="25"/>
    <x v="4"/>
    <x v="14"/>
  </r>
  <r>
    <d v="1995-05-27T00:00:00"/>
    <n v="1.2"/>
    <x v="26"/>
    <x v="4"/>
    <x v="14"/>
  </r>
  <r>
    <d v="1995-05-28T00:00:00"/>
    <n v="0"/>
    <x v="27"/>
    <x v="4"/>
    <x v="14"/>
  </r>
  <r>
    <d v="1995-05-29T00:00:00"/>
    <n v="0"/>
    <x v="28"/>
    <x v="4"/>
    <x v="14"/>
  </r>
  <r>
    <d v="1995-05-30T00:00:00"/>
    <n v="0"/>
    <x v="29"/>
    <x v="4"/>
    <x v="14"/>
  </r>
  <r>
    <d v="1995-05-31T00:00:00"/>
    <n v="5.0000000000000711E-2"/>
    <x v="30"/>
    <x v="4"/>
    <x v="14"/>
  </r>
  <r>
    <d v="1995-06-01T00:00:00"/>
    <n v="0"/>
    <x v="0"/>
    <x v="5"/>
    <x v="14"/>
  </r>
  <r>
    <d v="1995-06-02T00:00:00"/>
    <n v="0"/>
    <x v="1"/>
    <x v="5"/>
    <x v="14"/>
  </r>
  <r>
    <d v="1995-06-03T00:00:00"/>
    <n v="0"/>
    <x v="2"/>
    <x v="5"/>
    <x v="14"/>
  </r>
  <r>
    <d v="1995-06-04T00:00:00"/>
    <n v="9.9999999999999645E-2"/>
    <x v="3"/>
    <x v="5"/>
    <x v="14"/>
  </r>
  <r>
    <d v="1995-06-05T00:00:00"/>
    <n v="0"/>
    <x v="4"/>
    <x v="5"/>
    <x v="14"/>
  </r>
  <r>
    <d v="1995-06-06T00:00:00"/>
    <n v="3.2250000000000001"/>
    <x v="5"/>
    <x v="5"/>
    <x v="14"/>
  </r>
  <r>
    <d v="1995-06-07T00:00:00"/>
    <n v="6.4"/>
    <x v="6"/>
    <x v="5"/>
    <x v="14"/>
  </r>
  <r>
    <d v="1995-06-08T00:00:00"/>
    <n v="5.35"/>
    <x v="7"/>
    <x v="5"/>
    <x v="14"/>
  </r>
  <r>
    <d v="1995-06-09T00:00:00"/>
    <n v="3.0750000000000002"/>
    <x v="8"/>
    <x v="5"/>
    <x v="14"/>
  </r>
  <r>
    <d v="1995-06-10T00:00:00"/>
    <n v="1.25"/>
    <x v="9"/>
    <x v="5"/>
    <x v="14"/>
  </r>
  <r>
    <d v="1995-06-11T00:00:00"/>
    <n v="0.17499999999999999"/>
    <x v="10"/>
    <x v="5"/>
    <x v="14"/>
  </r>
  <r>
    <d v="1995-06-12T00:00:00"/>
    <n v="0"/>
    <x v="11"/>
    <x v="5"/>
    <x v="14"/>
  </r>
  <r>
    <d v="1995-06-13T00:00:00"/>
    <n v="0.27500000000000002"/>
    <x v="12"/>
    <x v="5"/>
    <x v="14"/>
  </r>
  <r>
    <d v="1995-06-14T00:00:00"/>
    <n v="1.1000000000000001"/>
    <x v="13"/>
    <x v="5"/>
    <x v="14"/>
  </r>
  <r>
    <d v="1995-06-15T00:00:00"/>
    <n v="0"/>
    <x v="14"/>
    <x v="5"/>
    <x v="14"/>
  </r>
  <r>
    <d v="1995-06-16T00:00:00"/>
    <n v="0"/>
    <x v="15"/>
    <x v="5"/>
    <x v="14"/>
  </r>
  <r>
    <d v="1995-06-17T00:00:00"/>
    <n v="0"/>
    <x v="16"/>
    <x v="5"/>
    <x v="14"/>
  </r>
  <r>
    <d v="1995-06-18T00:00:00"/>
    <n v="1.5"/>
    <x v="17"/>
    <x v="5"/>
    <x v="14"/>
  </r>
  <r>
    <d v="1995-06-19T00:00:00"/>
    <n v="0.8"/>
    <x v="18"/>
    <x v="5"/>
    <x v="14"/>
  </r>
  <r>
    <d v="1995-06-20T00:00:00"/>
    <n v="2.5750000000000002"/>
    <x v="19"/>
    <x v="5"/>
    <x v="14"/>
  </r>
  <r>
    <d v="1995-06-21T00:00:00"/>
    <n v="2.2749999999999999"/>
    <x v="20"/>
    <x v="5"/>
    <x v="14"/>
  </r>
  <r>
    <d v="1995-06-22T00:00:00"/>
    <n v="1.075"/>
    <x v="21"/>
    <x v="5"/>
    <x v="14"/>
  </r>
  <r>
    <d v="1995-06-23T00:00:00"/>
    <n v="0.85000000000000053"/>
    <x v="22"/>
    <x v="5"/>
    <x v="14"/>
  </r>
  <r>
    <d v="1995-06-24T00:00:00"/>
    <n v="0"/>
    <x v="23"/>
    <x v="5"/>
    <x v="14"/>
  </r>
  <r>
    <d v="1995-06-25T00:00:00"/>
    <n v="0"/>
    <x v="24"/>
    <x v="5"/>
    <x v="14"/>
  </r>
  <r>
    <d v="1995-06-26T00:00:00"/>
    <n v="3.35"/>
    <x v="25"/>
    <x v="5"/>
    <x v="14"/>
  </r>
  <r>
    <d v="1995-06-27T00:00:00"/>
    <n v="2.9"/>
    <x v="26"/>
    <x v="5"/>
    <x v="14"/>
  </r>
  <r>
    <d v="1995-06-28T00:00:00"/>
    <n v="2.1"/>
    <x v="27"/>
    <x v="5"/>
    <x v="14"/>
  </r>
  <r>
    <d v="1995-06-29T00:00:00"/>
    <n v="2.875"/>
    <x v="28"/>
    <x v="5"/>
    <x v="14"/>
  </r>
  <r>
    <d v="1995-06-30T00:00:00"/>
    <n v="0.5"/>
    <x v="29"/>
    <x v="5"/>
    <x v="14"/>
  </r>
  <r>
    <d v="1995-07-01T00:00:00"/>
    <n v="0"/>
    <x v="0"/>
    <x v="6"/>
    <x v="14"/>
  </r>
  <r>
    <d v="1995-07-02T00:00:00"/>
    <n v="2.5000000000000355E-2"/>
    <x v="1"/>
    <x v="6"/>
    <x v="14"/>
  </r>
  <r>
    <d v="1995-07-03T00:00:00"/>
    <n v="0.35"/>
    <x v="2"/>
    <x v="6"/>
    <x v="14"/>
  </r>
  <r>
    <d v="1995-07-04T00:00:00"/>
    <n v="0"/>
    <x v="3"/>
    <x v="6"/>
    <x v="14"/>
  </r>
  <r>
    <d v="1995-07-05T00:00:00"/>
    <n v="2.5499999999999998"/>
    <x v="4"/>
    <x v="6"/>
    <x v="14"/>
  </r>
  <r>
    <d v="1995-07-06T00:00:00"/>
    <n v="1.1000000000000001"/>
    <x v="5"/>
    <x v="6"/>
    <x v="14"/>
  </r>
  <r>
    <d v="1995-07-07T00:00:00"/>
    <n v="0.44999999999999929"/>
    <x v="6"/>
    <x v="6"/>
    <x v="14"/>
  </r>
  <r>
    <d v="1995-07-08T00:00:00"/>
    <n v="0"/>
    <x v="7"/>
    <x v="6"/>
    <x v="14"/>
  </r>
  <r>
    <d v="1995-07-09T00:00:00"/>
    <n v="0"/>
    <x v="8"/>
    <x v="6"/>
    <x v="14"/>
  </r>
  <r>
    <d v="1995-07-10T00:00:00"/>
    <n v="0"/>
    <x v="9"/>
    <x v="6"/>
    <x v="14"/>
  </r>
  <r>
    <d v="1995-07-11T00:00:00"/>
    <n v="0"/>
    <x v="10"/>
    <x v="6"/>
    <x v="14"/>
  </r>
  <r>
    <d v="1995-07-12T00:00:00"/>
    <n v="0"/>
    <x v="11"/>
    <x v="6"/>
    <x v="14"/>
  </r>
  <r>
    <d v="1995-07-13T00:00:00"/>
    <n v="0"/>
    <x v="12"/>
    <x v="6"/>
    <x v="14"/>
  </r>
  <r>
    <d v="1995-07-14T00:00:00"/>
    <n v="7.5000000000000178E-2"/>
    <x v="13"/>
    <x v="6"/>
    <x v="14"/>
  </r>
  <r>
    <d v="1995-07-15T00:00:00"/>
    <n v="0.42499999999999999"/>
    <x v="14"/>
    <x v="6"/>
    <x v="14"/>
  </r>
  <r>
    <d v="1995-07-16T00:00:00"/>
    <n v="0.30000000000000071"/>
    <x v="15"/>
    <x v="6"/>
    <x v="14"/>
  </r>
  <r>
    <d v="1995-07-17T00:00:00"/>
    <n v="0"/>
    <x v="16"/>
    <x v="6"/>
    <x v="14"/>
  </r>
  <r>
    <d v="1995-07-18T00:00:00"/>
    <n v="0.15"/>
    <x v="17"/>
    <x v="6"/>
    <x v="14"/>
  </r>
  <r>
    <d v="1995-07-19T00:00:00"/>
    <n v="0.3"/>
    <x v="18"/>
    <x v="6"/>
    <x v="14"/>
  </r>
  <r>
    <d v="1995-07-20T00:00:00"/>
    <n v="0"/>
    <x v="19"/>
    <x v="6"/>
    <x v="14"/>
  </r>
  <r>
    <d v="1995-07-21T00:00:00"/>
    <n v="0.27500000000000002"/>
    <x v="20"/>
    <x v="6"/>
    <x v="14"/>
  </r>
  <r>
    <d v="1995-07-22T00:00:00"/>
    <n v="5.0000000000000711E-2"/>
    <x v="21"/>
    <x v="6"/>
    <x v="14"/>
  </r>
  <r>
    <d v="1995-07-23T00:00:00"/>
    <n v="1.05"/>
    <x v="22"/>
    <x v="6"/>
    <x v="14"/>
  </r>
  <r>
    <d v="1995-07-24T00:00:00"/>
    <n v="4.9999999999999822E-2"/>
    <x v="23"/>
    <x v="6"/>
    <x v="14"/>
  </r>
  <r>
    <d v="1995-07-25T00:00:00"/>
    <n v="0"/>
    <x v="24"/>
    <x v="6"/>
    <x v="14"/>
  </r>
  <r>
    <d v="1995-07-26T00:00:00"/>
    <n v="0"/>
    <x v="25"/>
    <x v="6"/>
    <x v="14"/>
  </r>
  <r>
    <d v="1995-07-27T00:00:00"/>
    <n v="1.65"/>
    <x v="26"/>
    <x v="6"/>
    <x v="14"/>
  </r>
  <r>
    <d v="1995-07-28T00:00:00"/>
    <n v="2.0249999999999999"/>
    <x v="27"/>
    <x v="6"/>
    <x v="14"/>
  </r>
  <r>
    <d v="1995-07-29T00:00:00"/>
    <n v="2.1749999999999998"/>
    <x v="28"/>
    <x v="6"/>
    <x v="14"/>
  </r>
  <r>
    <d v="1995-07-30T00:00:00"/>
    <n v="1.45"/>
    <x v="29"/>
    <x v="6"/>
    <x v="14"/>
  </r>
  <r>
    <d v="1995-07-31T00:00:00"/>
    <n v="0"/>
    <x v="30"/>
    <x v="6"/>
    <x v="14"/>
  </r>
  <r>
    <d v="1995-08-01T00:00:00"/>
    <n v="1.175"/>
    <x v="0"/>
    <x v="7"/>
    <x v="14"/>
  </r>
  <r>
    <d v="1995-08-02T00:00:00"/>
    <n v="1.925"/>
    <x v="1"/>
    <x v="7"/>
    <x v="14"/>
  </r>
  <r>
    <d v="1995-08-03T00:00:00"/>
    <n v="0"/>
    <x v="2"/>
    <x v="7"/>
    <x v="14"/>
  </r>
  <r>
    <d v="1995-08-04T00:00:00"/>
    <n v="0"/>
    <x v="3"/>
    <x v="7"/>
    <x v="14"/>
  </r>
  <r>
    <d v="1995-08-05T00:00:00"/>
    <n v="0"/>
    <x v="4"/>
    <x v="7"/>
    <x v="14"/>
  </r>
  <r>
    <d v="1995-08-06T00:00:00"/>
    <n v="2.35"/>
    <x v="5"/>
    <x v="7"/>
    <x v="14"/>
  </r>
  <r>
    <d v="1995-08-07T00:00:00"/>
    <n v="3.2749999999999999"/>
    <x v="6"/>
    <x v="7"/>
    <x v="14"/>
  </r>
  <r>
    <d v="1995-08-08T00:00:00"/>
    <n v="4.625"/>
    <x v="7"/>
    <x v="7"/>
    <x v="14"/>
  </r>
  <r>
    <d v="1995-08-09T00:00:00"/>
    <n v="2.625"/>
    <x v="8"/>
    <x v="7"/>
    <x v="14"/>
  </r>
  <r>
    <d v="1995-08-10T00:00:00"/>
    <n v="3.875"/>
    <x v="9"/>
    <x v="7"/>
    <x v="14"/>
  </r>
  <r>
    <d v="1995-08-11T00:00:00"/>
    <n v="3.5249999999999999"/>
    <x v="10"/>
    <x v="7"/>
    <x v="14"/>
  </r>
  <r>
    <d v="1995-08-12T00:00:00"/>
    <n v="2.8250000000000002"/>
    <x v="11"/>
    <x v="7"/>
    <x v="14"/>
  </r>
  <r>
    <d v="1995-08-13T00:00:00"/>
    <n v="1.2250000000000001"/>
    <x v="12"/>
    <x v="7"/>
    <x v="14"/>
  </r>
  <r>
    <d v="1995-08-14T00:00:00"/>
    <n v="1"/>
    <x v="13"/>
    <x v="7"/>
    <x v="14"/>
  </r>
  <r>
    <d v="1995-08-15T00:00:00"/>
    <n v="0.85000000000000053"/>
    <x v="14"/>
    <x v="7"/>
    <x v="14"/>
  </r>
  <r>
    <d v="1995-08-16T00:00:00"/>
    <n v="2.2000000000000002"/>
    <x v="15"/>
    <x v="7"/>
    <x v="14"/>
  </r>
  <r>
    <d v="1995-08-17T00:00:00"/>
    <n v="3.05"/>
    <x v="16"/>
    <x v="7"/>
    <x v="14"/>
  </r>
  <r>
    <d v="1995-08-18T00:00:00"/>
    <n v="2.75"/>
    <x v="17"/>
    <x v="7"/>
    <x v="14"/>
  </r>
  <r>
    <d v="1995-08-19T00:00:00"/>
    <n v="1.7749999999999999"/>
    <x v="18"/>
    <x v="7"/>
    <x v="14"/>
  </r>
  <r>
    <d v="1995-08-20T00:00:00"/>
    <n v="2.0249999999999999"/>
    <x v="19"/>
    <x v="7"/>
    <x v="14"/>
  </r>
  <r>
    <d v="1995-08-21T00:00:00"/>
    <n v="0.57499999999999929"/>
    <x v="20"/>
    <x v="7"/>
    <x v="14"/>
  </r>
  <r>
    <d v="1995-08-22T00:00:00"/>
    <n v="2.125"/>
    <x v="21"/>
    <x v="7"/>
    <x v="14"/>
  </r>
  <r>
    <d v="1995-08-23T00:00:00"/>
    <n v="1.5"/>
    <x v="22"/>
    <x v="7"/>
    <x v="14"/>
  </r>
  <r>
    <d v="1995-08-24T00:00:00"/>
    <n v="2.4750000000000001"/>
    <x v="23"/>
    <x v="7"/>
    <x v="14"/>
  </r>
  <r>
    <d v="1995-08-25T00:00:00"/>
    <n v="4.0250000000000004"/>
    <x v="24"/>
    <x v="7"/>
    <x v="14"/>
  </r>
  <r>
    <d v="1995-08-26T00:00:00"/>
    <n v="1.5249999999999999"/>
    <x v="25"/>
    <x v="7"/>
    <x v="14"/>
  </r>
  <r>
    <d v="1995-08-27T00:00:00"/>
    <n v="3.05"/>
    <x v="26"/>
    <x v="7"/>
    <x v="14"/>
  </r>
  <r>
    <d v="1995-08-28T00:00:00"/>
    <n v="0.57499999999999929"/>
    <x v="27"/>
    <x v="7"/>
    <x v="14"/>
  </r>
  <r>
    <d v="1995-08-29T00:00:00"/>
    <n v="3.35"/>
    <x v="28"/>
    <x v="7"/>
    <x v="14"/>
  </r>
  <r>
    <d v="1995-08-30T00:00:00"/>
    <n v="2.95"/>
    <x v="29"/>
    <x v="7"/>
    <x v="14"/>
  </r>
  <r>
    <d v="1995-08-31T00:00:00"/>
    <n v="1.45"/>
    <x v="30"/>
    <x v="7"/>
    <x v="14"/>
  </r>
  <r>
    <d v="1995-09-01T00:00:00"/>
    <n v="0.77500000000000002"/>
    <x v="0"/>
    <x v="8"/>
    <x v="14"/>
  </r>
  <r>
    <d v="1995-09-02T00:00:00"/>
    <n v="0"/>
    <x v="1"/>
    <x v="8"/>
    <x v="14"/>
  </r>
  <r>
    <d v="1995-09-03T00:00:00"/>
    <n v="0"/>
    <x v="2"/>
    <x v="8"/>
    <x v="14"/>
  </r>
  <r>
    <d v="1995-09-04T00:00:00"/>
    <n v="0"/>
    <x v="3"/>
    <x v="8"/>
    <x v="14"/>
  </r>
  <r>
    <d v="1995-09-05T00:00:00"/>
    <n v="0.42499999999999999"/>
    <x v="4"/>
    <x v="8"/>
    <x v="14"/>
  </r>
  <r>
    <d v="1995-09-06T00:00:00"/>
    <n v="3.8"/>
    <x v="5"/>
    <x v="8"/>
    <x v="14"/>
  </r>
  <r>
    <d v="1995-09-07T00:00:00"/>
    <n v="1.2749999999999999"/>
    <x v="6"/>
    <x v="8"/>
    <x v="14"/>
  </r>
  <r>
    <d v="1995-09-08T00:00:00"/>
    <n v="1.7"/>
    <x v="7"/>
    <x v="8"/>
    <x v="14"/>
  </r>
  <r>
    <d v="1995-09-09T00:00:00"/>
    <n v="1.1499999999999999"/>
    <x v="8"/>
    <x v="8"/>
    <x v="14"/>
  </r>
  <r>
    <d v="1995-09-10T00:00:00"/>
    <n v="0.7"/>
    <x v="9"/>
    <x v="8"/>
    <x v="14"/>
  </r>
  <r>
    <d v="1995-09-11T00:00:00"/>
    <n v="0"/>
    <x v="10"/>
    <x v="8"/>
    <x v="14"/>
  </r>
  <r>
    <d v="1995-09-12T00:00:00"/>
    <n v="0"/>
    <x v="11"/>
    <x v="8"/>
    <x v="14"/>
  </r>
  <r>
    <d v="1995-09-13T00:00:00"/>
    <n v="0.75"/>
    <x v="12"/>
    <x v="8"/>
    <x v="14"/>
  </r>
  <r>
    <d v="1995-09-14T00:00:00"/>
    <n v="1.05"/>
    <x v="13"/>
    <x v="8"/>
    <x v="14"/>
  </r>
  <r>
    <d v="1995-09-15T00:00:00"/>
    <n v="4.9249999999999998"/>
    <x v="14"/>
    <x v="8"/>
    <x v="14"/>
  </r>
  <r>
    <d v="1995-09-16T00:00:00"/>
    <n v="5.35"/>
    <x v="15"/>
    <x v="8"/>
    <x v="14"/>
  </r>
  <r>
    <d v="1995-09-17T00:00:00"/>
    <n v="7"/>
    <x v="16"/>
    <x v="8"/>
    <x v="14"/>
  </r>
  <r>
    <d v="1995-09-18T00:00:00"/>
    <n v="11.875"/>
    <x v="17"/>
    <x v="8"/>
    <x v="14"/>
  </r>
  <r>
    <d v="1995-09-19T00:00:00"/>
    <n v="11.275"/>
    <x v="18"/>
    <x v="8"/>
    <x v="14"/>
  </r>
  <r>
    <d v="1995-09-20T00:00:00"/>
    <n v="13.824999999999999"/>
    <x v="19"/>
    <x v="8"/>
    <x v="14"/>
  </r>
  <r>
    <d v="1995-09-21T00:00:00"/>
    <n v="8.2249999999999996"/>
    <x v="20"/>
    <x v="8"/>
    <x v="14"/>
  </r>
  <r>
    <d v="1995-09-22T00:00:00"/>
    <n v="2.35"/>
    <x v="21"/>
    <x v="8"/>
    <x v="14"/>
  </r>
  <r>
    <d v="1995-09-23T00:00:00"/>
    <n v="7.1"/>
    <x v="22"/>
    <x v="8"/>
    <x v="14"/>
  </r>
  <r>
    <d v="1995-09-24T00:00:00"/>
    <n v="3.5750000000000002"/>
    <x v="23"/>
    <x v="8"/>
    <x v="14"/>
  </r>
  <r>
    <d v="1995-09-25T00:00:00"/>
    <n v="3.1749999999999998"/>
    <x v="24"/>
    <x v="8"/>
    <x v="14"/>
  </r>
  <r>
    <d v="1995-09-26T00:00:00"/>
    <n v="2.9750000000000001"/>
    <x v="25"/>
    <x v="8"/>
    <x v="14"/>
  </r>
  <r>
    <d v="1995-09-27T00:00:00"/>
    <n v="3.375"/>
    <x v="26"/>
    <x v="8"/>
    <x v="14"/>
  </r>
  <r>
    <d v="1995-09-28T00:00:00"/>
    <n v="3.8"/>
    <x v="27"/>
    <x v="8"/>
    <x v="14"/>
  </r>
  <r>
    <d v="1995-09-29T00:00:00"/>
    <n v="4.2249999999999996"/>
    <x v="28"/>
    <x v="8"/>
    <x v="14"/>
  </r>
  <r>
    <d v="1995-09-30T00:00:00"/>
    <n v="4.4749999999999996"/>
    <x v="29"/>
    <x v="8"/>
    <x v="14"/>
  </r>
  <r>
    <d v="1995-10-01T00:00:00"/>
    <n v="8.3249999999999993"/>
    <x v="0"/>
    <x v="9"/>
    <x v="14"/>
  </r>
  <r>
    <d v="1995-10-02T00:00:00"/>
    <n v="8.9749999999999996"/>
    <x v="1"/>
    <x v="9"/>
    <x v="14"/>
  </r>
  <r>
    <d v="1995-10-03T00:00:00"/>
    <n v="7.8250000000000002"/>
    <x v="2"/>
    <x v="9"/>
    <x v="14"/>
  </r>
  <r>
    <d v="1995-10-04T00:00:00"/>
    <n v="10.025"/>
    <x v="3"/>
    <x v="9"/>
    <x v="14"/>
  </r>
  <r>
    <d v="1995-10-05T00:00:00"/>
    <n v="9.8000000000000007"/>
    <x v="4"/>
    <x v="9"/>
    <x v="14"/>
  </r>
  <r>
    <d v="1995-10-06T00:00:00"/>
    <n v="10.6"/>
    <x v="5"/>
    <x v="9"/>
    <x v="14"/>
  </r>
  <r>
    <d v="1995-10-07T00:00:00"/>
    <n v="9.0500000000000007"/>
    <x v="6"/>
    <x v="9"/>
    <x v="14"/>
  </r>
  <r>
    <d v="1995-10-08T00:00:00"/>
    <n v="9.5749999999999993"/>
    <x v="7"/>
    <x v="9"/>
    <x v="14"/>
  </r>
  <r>
    <d v="1995-10-09T00:00:00"/>
    <n v="8.9499999999999993"/>
    <x v="8"/>
    <x v="9"/>
    <x v="14"/>
  </r>
  <r>
    <d v="1995-10-10T00:00:00"/>
    <n v="6.9249999999999998"/>
    <x v="9"/>
    <x v="9"/>
    <x v="14"/>
  </r>
  <r>
    <d v="1995-10-11T00:00:00"/>
    <n v="7.75"/>
    <x v="10"/>
    <x v="9"/>
    <x v="14"/>
  </r>
  <r>
    <d v="1995-10-12T00:00:00"/>
    <n v="10.324999999999999"/>
    <x v="11"/>
    <x v="9"/>
    <x v="14"/>
  </r>
  <r>
    <d v="1995-10-13T00:00:00"/>
    <n v="10.7"/>
    <x v="12"/>
    <x v="9"/>
    <x v="14"/>
  </r>
  <r>
    <d v="1995-10-14T00:00:00"/>
    <n v="7.5250000000000004"/>
    <x v="13"/>
    <x v="9"/>
    <x v="14"/>
  </r>
  <r>
    <d v="1995-10-15T00:00:00"/>
    <n v="8.0250000000000004"/>
    <x v="14"/>
    <x v="9"/>
    <x v="14"/>
  </r>
  <r>
    <d v="1995-10-16T00:00:00"/>
    <n v="9.6999999999999993"/>
    <x v="15"/>
    <x v="9"/>
    <x v="14"/>
  </r>
  <r>
    <d v="1995-10-17T00:00:00"/>
    <n v="12.85"/>
    <x v="16"/>
    <x v="9"/>
    <x v="14"/>
  </r>
  <r>
    <d v="1995-10-18T00:00:00"/>
    <n v="11.4"/>
    <x v="17"/>
    <x v="9"/>
    <x v="14"/>
  </r>
  <r>
    <d v="1995-10-19T00:00:00"/>
    <n v="9.2249999999999996"/>
    <x v="18"/>
    <x v="9"/>
    <x v="14"/>
  </r>
  <r>
    <d v="1995-10-20T00:00:00"/>
    <n v="9.0250000000000004"/>
    <x v="19"/>
    <x v="9"/>
    <x v="14"/>
  </r>
  <r>
    <d v="1995-10-21T00:00:00"/>
    <n v="11.65"/>
    <x v="20"/>
    <x v="9"/>
    <x v="14"/>
  </r>
  <r>
    <d v="1995-10-22T00:00:00"/>
    <n v="11.425000000000001"/>
    <x v="21"/>
    <x v="9"/>
    <x v="14"/>
  </r>
  <r>
    <d v="1995-10-23T00:00:00"/>
    <n v="12.05"/>
    <x v="22"/>
    <x v="9"/>
    <x v="14"/>
  </r>
  <r>
    <d v="1995-10-24T00:00:00"/>
    <n v="10.824999999999999"/>
    <x v="23"/>
    <x v="9"/>
    <x v="14"/>
  </r>
  <r>
    <d v="1995-10-25T00:00:00"/>
    <n v="11.324999999999999"/>
    <x v="24"/>
    <x v="9"/>
    <x v="14"/>
  </r>
  <r>
    <d v="1995-10-26T00:00:00"/>
    <n v="7.75"/>
    <x v="25"/>
    <x v="9"/>
    <x v="14"/>
  </r>
  <r>
    <d v="1995-10-27T00:00:00"/>
    <n v="12.125"/>
    <x v="26"/>
    <x v="9"/>
    <x v="14"/>
  </r>
  <r>
    <d v="1995-10-28T00:00:00"/>
    <n v="15.95"/>
    <x v="27"/>
    <x v="9"/>
    <x v="14"/>
  </r>
  <r>
    <d v="1995-10-29T00:00:00"/>
    <n v="20.149999999999999"/>
    <x v="28"/>
    <x v="9"/>
    <x v="14"/>
  </r>
  <r>
    <d v="1995-10-30T00:00:00"/>
    <n v="19.600000000000001"/>
    <x v="29"/>
    <x v="9"/>
    <x v="14"/>
  </r>
  <r>
    <d v="1995-10-31T00:00:00"/>
    <n v="21.125"/>
    <x v="30"/>
    <x v="9"/>
    <x v="14"/>
  </r>
  <r>
    <d v="1995-11-01T00:00:00"/>
    <n v="25.4"/>
    <x v="0"/>
    <x v="10"/>
    <x v="14"/>
  </r>
  <r>
    <d v="1995-11-02T00:00:00"/>
    <n v="23.95"/>
    <x v="1"/>
    <x v="10"/>
    <x v="14"/>
  </r>
  <r>
    <d v="1995-11-03T00:00:00"/>
    <n v="16.649999999999999"/>
    <x v="2"/>
    <x v="10"/>
    <x v="14"/>
  </r>
  <r>
    <d v="1995-11-04T00:00:00"/>
    <n v="18.05"/>
    <x v="3"/>
    <x v="10"/>
    <x v="14"/>
  </r>
  <r>
    <d v="1995-11-05T00:00:00"/>
    <n v="15.475"/>
    <x v="4"/>
    <x v="10"/>
    <x v="14"/>
  </r>
  <r>
    <d v="1995-11-06T00:00:00"/>
    <n v="22.5"/>
    <x v="5"/>
    <x v="10"/>
    <x v="14"/>
  </r>
  <r>
    <d v="1995-11-07T00:00:00"/>
    <n v="27.225000000000001"/>
    <x v="6"/>
    <x v="10"/>
    <x v="14"/>
  </r>
  <r>
    <d v="1995-11-08T00:00:00"/>
    <n v="20.7"/>
    <x v="7"/>
    <x v="10"/>
    <x v="14"/>
  </r>
  <r>
    <d v="1995-11-09T00:00:00"/>
    <n v="29.975000000000001"/>
    <x v="8"/>
    <x v="10"/>
    <x v="14"/>
  </r>
  <r>
    <d v="1995-11-10T00:00:00"/>
    <n v="35.25"/>
    <x v="9"/>
    <x v="10"/>
    <x v="14"/>
  </r>
  <r>
    <d v="1995-11-11T00:00:00"/>
    <n v="25.675000000000001"/>
    <x v="10"/>
    <x v="10"/>
    <x v="14"/>
  </r>
  <r>
    <d v="1995-11-12T00:00:00"/>
    <n v="19.175000000000001"/>
    <x v="11"/>
    <x v="10"/>
    <x v="14"/>
  </r>
  <r>
    <d v="1995-11-13T00:00:00"/>
    <n v="18.7"/>
    <x v="12"/>
    <x v="10"/>
    <x v="14"/>
  </r>
  <r>
    <d v="1995-11-14T00:00:00"/>
    <n v="16.05"/>
    <x v="13"/>
    <x v="10"/>
    <x v="14"/>
  </r>
  <r>
    <d v="1995-11-15T00:00:00"/>
    <n v="20.774999999999999"/>
    <x v="14"/>
    <x v="10"/>
    <x v="14"/>
  </r>
  <r>
    <d v="1995-11-16T00:00:00"/>
    <n v="13.45"/>
    <x v="15"/>
    <x v="10"/>
    <x v="14"/>
  </r>
  <r>
    <d v="1995-11-17T00:00:00"/>
    <n v="11.6"/>
    <x v="16"/>
    <x v="10"/>
    <x v="14"/>
  </r>
  <r>
    <d v="1995-11-18T00:00:00"/>
    <n v="9.9749999999999996"/>
    <x v="17"/>
    <x v="10"/>
    <x v="14"/>
  </r>
  <r>
    <d v="1995-11-19T00:00:00"/>
    <n v="17.524999999999999"/>
    <x v="18"/>
    <x v="10"/>
    <x v="14"/>
  </r>
  <r>
    <d v="1995-11-20T00:00:00"/>
    <n v="20.024999999999999"/>
    <x v="19"/>
    <x v="10"/>
    <x v="14"/>
  </r>
  <r>
    <d v="1995-11-21T00:00:00"/>
    <n v="15.55"/>
    <x v="20"/>
    <x v="10"/>
    <x v="14"/>
  </r>
  <r>
    <d v="1995-11-22T00:00:00"/>
    <n v="20.125"/>
    <x v="21"/>
    <x v="10"/>
    <x v="14"/>
  </r>
  <r>
    <d v="1995-11-23T00:00:00"/>
    <n v="17.574999999999999"/>
    <x v="22"/>
    <x v="10"/>
    <x v="14"/>
  </r>
  <r>
    <d v="1995-11-24T00:00:00"/>
    <n v="21.45"/>
    <x v="23"/>
    <x v="10"/>
    <x v="14"/>
  </r>
  <r>
    <d v="1995-11-25T00:00:00"/>
    <n v="25.3"/>
    <x v="24"/>
    <x v="10"/>
    <x v="14"/>
  </r>
  <r>
    <d v="1995-11-26T00:00:00"/>
    <n v="28.475000000000001"/>
    <x v="25"/>
    <x v="10"/>
    <x v="14"/>
  </r>
  <r>
    <d v="1995-11-27T00:00:00"/>
    <n v="29.75"/>
    <x v="26"/>
    <x v="10"/>
    <x v="14"/>
  </r>
  <r>
    <d v="1995-11-28T00:00:00"/>
    <n v="32.450000000000003"/>
    <x v="27"/>
    <x v="10"/>
    <x v="14"/>
  </r>
  <r>
    <d v="1995-11-29T00:00:00"/>
    <n v="25.1"/>
    <x v="28"/>
    <x v="10"/>
    <x v="14"/>
  </r>
  <r>
    <d v="1995-11-30T00:00:00"/>
    <n v="26.024999999999999"/>
    <x v="29"/>
    <x v="10"/>
    <x v="14"/>
  </r>
  <r>
    <d v="1995-12-01T00:00:00"/>
    <n v="26.225000000000001"/>
    <x v="0"/>
    <x v="11"/>
    <x v="14"/>
  </r>
  <r>
    <d v="1995-12-02T00:00:00"/>
    <n v="23.375"/>
    <x v="1"/>
    <x v="11"/>
    <x v="14"/>
  </r>
  <r>
    <d v="1995-12-03T00:00:00"/>
    <n v="20.925000000000001"/>
    <x v="2"/>
    <x v="11"/>
    <x v="14"/>
  </r>
  <r>
    <d v="1995-12-04T00:00:00"/>
    <n v="25.725000000000001"/>
    <x v="3"/>
    <x v="11"/>
    <x v="14"/>
  </r>
  <r>
    <d v="1995-12-05T00:00:00"/>
    <n v="34.325000000000003"/>
    <x v="4"/>
    <x v="11"/>
    <x v="14"/>
  </r>
  <r>
    <d v="1995-12-06T00:00:00"/>
    <n v="32.299999999999997"/>
    <x v="5"/>
    <x v="11"/>
    <x v="14"/>
  </r>
  <r>
    <d v="1995-12-07T00:00:00"/>
    <n v="42.575000000000003"/>
    <x v="6"/>
    <x v="11"/>
    <x v="14"/>
  </r>
  <r>
    <d v="1995-12-08T00:00:00"/>
    <n v="40.825000000000003"/>
    <x v="7"/>
    <x v="11"/>
    <x v="14"/>
  </r>
  <r>
    <d v="1995-12-09T00:00:00"/>
    <n v="37.25"/>
    <x v="8"/>
    <x v="11"/>
    <x v="14"/>
  </r>
  <r>
    <d v="1995-12-10T00:00:00"/>
    <n v="37.725000000000001"/>
    <x v="9"/>
    <x v="11"/>
    <x v="14"/>
  </r>
  <r>
    <d v="1995-12-11T00:00:00"/>
    <n v="36.975000000000001"/>
    <x v="10"/>
    <x v="11"/>
    <x v="14"/>
  </r>
  <r>
    <d v="1995-12-12T00:00:00"/>
    <n v="36.024999999999999"/>
    <x v="11"/>
    <x v="11"/>
    <x v="14"/>
  </r>
  <r>
    <d v="1995-12-13T00:00:00"/>
    <n v="33.424999999999997"/>
    <x v="12"/>
    <x v="11"/>
    <x v="14"/>
  </r>
  <r>
    <d v="1995-12-14T00:00:00"/>
    <n v="33.950000000000003"/>
    <x v="13"/>
    <x v="11"/>
    <x v="14"/>
  </r>
  <r>
    <d v="1995-12-15T00:00:00"/>
    <n v="30.55"/>
    <x v="14"/>
    <x v="11"/>
    <x v="14"/>
  </r>
  <r>
    <d v="1995-12-16T00:00:00"/>
    <n v="32.075000000000003"/>
    <x v="15"/>
    <x v="11"/>
    <x v="14"/>
  </r>
  <r>
    <d v="1995-12-17T00:00:00"/>
    <n v="29.6"/>
    <x v="16"/>
    <x v="11"/>
    <x v="14"/>
  </r>
  <r>
    <d v="1995-12-18T00:00:00"/>
    <n v="22.35"/>
    <x v="17"/>
    <x v="11"/>
    <x v="14"/>
  </r>
  <r>
    <d v="1995-12-19T00:00:00"/>
    <n v="18.8"/>
    <x v="18"/>
    <x v="11"/>
    <x v="14"/>
  </r>
  <r>
    <d v="1995-12-20T00:00:00"/>
    <n v="23.274999999999999"/>
    <x v="19"/>
    <x v="11"/>
    <x v="14"/>
  </r>
  <r>
    <d v="1995-12-21T00:00:00"/>
    <n v="27.225000000000001"/>
    <x v="20"/>
    <x v="11"/>
    <x v="14"/>
  </r>
  <r>
    <d v="1995-12-22T00:00:00"/>
    <n v="23.125"/>
    <x v="21"/>
    <x v="11"/>
    <x v="14"/>
  </r>
  <r>
    <d v="1995-12-23T00:00:00"/>
    <n v="22.65"/>
    <x v="22"/>
    <x v="11"/>
    <x v="14"/>
  </r>
  <r>
    <d v="1995-12-24T00:00:00"/>
    <n v="21.774999999999999"/>
    <x v="23"/>
    <x v="11"/>
    <x v="14"/>
  </r>
  <r>
    <d v="1995-12-25T00:00:00"/>
    <n v="22.15"/>
    <x v="24"/>
    <x v="11"/>
    <x v="14"/>
  </r>
  <r>
    <d v="1995-12-26T00:00:00"/>
    <n v="25.725000000000001"/>
    <x v="25"/>
    <x v="11"/>
    <x v="14"/>
  </r>
  <r>
    <d v="1995-12-27T00:00:00"/>
    <n v="24.55"/>
    <x v="26"/>
    <x v="11"/>
    <x v="14"/>
  </r>
  <r>
    <d v="1995-12-28T00:00:00"/>
    <n v="21.975000000000001"/>
    <x v="27"/>
    <x v="11"/>
    <x v="14"/>
  </r>
  <r>
    <d v="1995-12-29T00:00:00"/>
    <n v="21.8"/>
    <x v="28"/>
    <x v="11"/>
    <x v="14"/>
  </r>
  <r>
    <d v="1995-12-30T00:00:00"/>
    <n v="20.324999999999999"/>
    <x v="29"/>
    <x v="11"/>
    <x v="14"/>
  </r>
  <r>
    <d v="1995-12-31T00:00:00"/>
    <n v="19.25"/>
    <x v="30"/>
    <x v="11"/>
    <x v="14"/>
  </r>
  <r>
    <d v="1996-01-01T00:00:00"/>
    <n v="22.725000000000001"/>
    <x v="0"/>
    <x v="0"/>
    <x v="15"/>
  </r>
  <r>
    <d v="1996-01-02T00:00:00"/>
    <n v="18.2"/>
    <x v="1"/>
    <x v="0"/>
    <x v="15"/>
  </r>
  <r>
    <d v="1996-01-03T00:00:00"/>
    <n v="25.25"/>
    <x v="2"/>
    <x v="0"/>
    <x v="15"/>
  </r>
  <r>
    <d v="1996-01-04T00:00:00"/>
    <n v="36.450000000000003"/>
    <x v="3"/>
    <x v="0"/>
    <x v="15"/>
  </r>
  <r>
    <d v="1996-01-05T00:00:00"/>
    <n v="41.8"/>
    <x v="4"/>
    <x v="0"/>
    <x v="15"/>
  </r>
  <r>
    <d v="1996-01-06T00:00:00"/>
    <n v="31.524999999999999"/>
    <x v="5"/>
    <x v="0"/>
    <x v="15"/>
  </r>
  <r>
    <d v="1996-01-07T00:00:00"/>
    <n v="17.350000000000001"/>
    <x v="6"/>
    <x v="0"/>
    <x v="15"/>
  </r>
  <r>
    <d v="1996-01-08T00:00:00"/>
    <n v="16.225000000000001"/>
    <x v="7"/>
    <x v="0"/>
    <x v="15"/>
  </r>
  <r>
    <d v="1996-01-09T00:00:00"/>
    <n v="19.425000000000001"/>
    <x v="8"/>
    <x v="0"/>
    <x v="15"/>
  </r>
  <r>
    <d v="1996-01-10T00:00:00"/>
    <n v="18.375"/>
    <x v="9"/>
    <x v="0"/>
    <x v="15"/>
  </r>
  <r>
    <d v="1996-01-11T00:00:00"/>
    <n v="9.8249999999999993"/>
    <x v="10"/>
    <x v="0"/>
    <x v="15"/>
  </r>
  <r>
    <d v="1996-01-12T00:00:00"/>
    <n v="12.75"/>
    <x v="11"/>
    <x v="0"/>
    <x v="15"/>
  </r>
  <r>
    <d v="1996-01-13T00:00:00"/>
    <n v="29.3"/>
    <x v="12"/>
    <x v="0"/>
    <x v="15"/>
  </r>
  <r>
    <d v="1996-01-14T00:00:00"/>
    <n v="39.700000000000003"/>
    <x v="13"/>
    <x v="0"/>
    <x v="15"/>
  </r>
  <r>
    <d v="1996-01-15T00:00:00"/>
    <n v="35.674999999999997"/>
    <x v="14"/>
    <x v="0"/>
    <x v="15"/>
  </r>
  <r>
    <d v="1996-01-16T00:00:00"/>
    <n v="37.375"/>
    <x v="15"/>
    <x v="0"/>
    <x v="15"/>
  </r>
  <r>
    <d v="1996-01-17T00:00:00"/>
    <n v="44.3"/>
    <x v="16"/>
    <x v="0"/>
    <x v="15"/>
  </r>
  <r>
    <d v="1996-01-18T00:00:00"/>
    <n v="48.625"/>
    <x v="17"/>
    <x v="0"/>
    <x v="15"/>
  </r>
  <r>
    <d v="1996-01-19T00:00:00"/>
    <n v="48.15"/>
    <x v="18"/>
    <x v="0"/>
    <x v="15"/>
  </r>
  <r>
    <d v="1996-01-20T00:00:00"/>
    <n v="41.975000000000001"/>
    <x v="19"/>
    <x v="0"/>
    <x v="15"/>
  </r>
  <r>
    <d v="1996-01-21T00:00:00"/>
    <n v="34.125"/>
    <x v="20"/>
    <x v="0"/>
    <x v="15"/>
  </r>
  <r>
    <d v="1996-01-22T00:00:00"/>
    <n v="35.65"/>
    <x v="21"/>
    <x v="0"/>
    <x v="15"/>
  </r>
  <r>
    <d v="1996-01-23T00:00:00"/>
    <n v="38.174999999999997"/>
    <x v="22"/>
    <x v="0"/>
    <x v="15"/>
  </r>
  <r>
    <d v="1996-01-24T00:00:00"/>
    <n v="40.5"/>
    <x v="23"/>
    <x v="0"/>
    <x v="15"/>
  </r>
  <r>
    <d v="1996-01-25T00:00:00"/>
    <n v="41.2"/>
    <x v="24"/>
    <x v="0"/>
    <x v="15"/>
  </r>
  <r>
    <d v="1996-01-26T00:00:00"/>
    <n v="39.475000000000001"/>
    <x v="25"/>
    <x v="0"/>
    <x v="15"/>
  </r>
  <r>
    <d v="1996-01-27T00:00:00"/>
    <n v="43.25"/>
    <x v="26"/>
    <x v="0"/>
    <x v="15"/>
  </r>
  <r>
    <d v="1996-01-28T00:00:00"/>
    <n v="47.225000000000001"/>
    <x v="27"/>
    <x v="0"/>
    <x v="15"/>
  </r>
  <r>
    <d v="1996-01-29T00:00:00"/>
    <n v="44.4"/>
    <x v="28"/>
    <x v="0"/>
    <x v="15"/>
  </r>
  <r>
    <d v="1996-01-30T00:00:00"/>
    <n v="36.450000000000003"/>
    <x v="29"/>
    <x v="0"/>
    <x v="15"/>
  </r>
  <r>
    <d v="1996-01-31T00:00:00"/>
    <n v="33"/>
    <x v="30"/>
    <x v="0"/>
    <x v="15"/>
  </r>
  <r>
    <d v="1996-02-01T00:00:00"/>
    <n v="45.325000000000003"/>
    <x v="0"/>
    <x v="1"/>
    <x v="15"/>
  </r>
  <r>
    <d v="1996-02-02T00:00:00"/>
    <n v="43.15"/>
    <x v="1"/>
    <x v="1"/>
    <x v="15"/>
  </r>
  <r>
    <d v="1996-02-03T00:00:00"/>
    <n v="33.575000000000003"/>
    <x v="2"/>
    <x v="1"/>
    <x v="15"/>
  </r>
  <r>
    <d v="1996-02-04T00:00:00"/>
    <n v="32.125"/>
    <x v="3"/>
    <x v="1"/>
    <x v="15"/>
  </r>
  <r>
    <d v="1996-02-05T00:00:00"/>
    <n v="19.649999999999999"/>
    <x v="4"/>
    <x v="1"/>
    <x v="15"/>
  </r>
  <r>
    <d v="1996-02-06T00:00:00"/>
    <n v="13.975"/>
    <x v="5"/>
    <x v="1"/>
    <x v="15"/>
  </r>
  <r>
    <d v="1996-02-07T00:00:00"/>
    <n v="15.9"/>
    <x v="6"/>
    <x v="1"/>
    <x v="15"/>
  </r>
  <r>
    <d v="1996-02-08T00:00:00"/>
    <n v="18.074999999999999"/>
    <x v="7"/>
    <x v="1"/>
    <x v="15"/>
  </r>
  <r>
    <d v="1996-02-09T00:00:00"/>
    <n v="19.8"/>
    <x v="8"/>
    <x v="1"/>
    <x v="15"/>
  </r>
  <r>
    <d v="1996-02-10T00:00:00"/>
    <n v="21.1"/>
    <x v="9"/>
    <x v="1"/>
    <x v="15"/>
  </r>
  <r>
    <d v="1996-02-11T00:00:00"/>
    <n v="18.824999999999999"/>
    <x v="10"/>
    <x v="1"/>
    <x v="15"/>
  </r>
  <r>
    <d v="1996-02-12T00:00:00"/>
    <n v="13.3"/>
    <x v="11"/>
    <x v="1"/>
    <x v="15"/>
  </r>
  <r>
    <d v="1996-02-13T00:00:00"/>
    <n v="9.75"/>
    <x v="12"/>
    <x v="1"/>
    <x v="15"/>
  </r>
  <r>
    <d v="1996-02-14T00:00:00"/>
    <n v="15.675000000000001"/>
    <x v="13"/>
    <x v="1"/>
    <x v="15"/>
  </r>
  <r>
    <d v="1996-02-15T00:00:00"/>
    <n v="18.5"/>
    <x v="14"/>
    <x v="1"/>
    <x v="15"/>
  </r>
  <r>
    <d v="1996-02-16T00:00:00"/>
    <n v="14.85"/>
    <x v="15"/>
    <x v="1"/>
    <x v="15"/>
  </r>
  <r>
    <d v="1996-02-17T00:00:00"/>
    <n v="15.5"/>
    <x v="16"/>
    <x v="1"/>
    <x v="15"/>
  </r>
  <r>
    <d v="1996-02-18T00:00:00"/>
    <n v="15.6"/>
    <x v="17"/>
    <x v="1"/>
    <x v="15"/>
  </r>
  <r>
    <d v="1996-02-19T00:00:00"/>
    <n v="19"/>
    <x v="18"/>
    <x v="1"/>
    <x v="15"/>
  </r>
  <r>
    <d v="1996-02-20T00:00:00"/>
    <n v="18.350000000000001"/>
    <x v="19"/>
    <x v="1"/>
    <x v="15"/>
  </r>
  <r>
    <d v="1996-02-21T00:00:00"/>
    <n v="16.149999999999999"/>
    <x v="20"/>
    <x v="1"/>
    <x v="15"/>
  </r>
  <r>
    <d v="1996-02-22T00:00:00"/>
    <n v="17.899999999999999"/>
    <x v="21"/>
    <x v="1"/>
    <x v="15"/>
  </r>
  <r>
    <d v="1996-02-23T00:00:00"/>
    <n v="21.65"/>
    <x v="22"/>
    <x v="1"/>
    <x v="15"/>
  </r>
  <r>
    <d v="1996-02-24T00:00:00"/>
    <n v="29.324999999999999"/>
    <x v="23"/>
    <x v="1"/>
    <x v="15"/>
  </r>
  <r>
    <d v="1996-02-25T00:00:00"/>
    <n v="36.674999999999997"/>
    <x v="24"/>
    <x v="1"/>
    <x v="15"/>
  </r>
  <r>
    <d v="1996-02-26T00:00:00"/>
    <n v="37.700000000000003"/>
    <x v="25"/>
    <x v="1"/>
    <x v="15"/>
  </r>
  <r>
    <d v="1996-02-27T00:00:00"/>
    <n v="37.549999999999997"/>
    <x v="26"/>
    <x v="1"/>
    <x v="15"/>
  </r>
  <r>
    <d v="1996-02-28T00:00:00"/>
    <n v="34.299999999999997"/>
    <x v="27"/>
    <x v="1"/>
    <x v="15"/>
  </r>
  <r>
    <d v="1996-02-29T00:00:00"/>
    <n v="18.850000000000001"/>
    <x v="28"/>
    <x v="1"/>
    <x v="15"/>
  </r>
  <r>
    <d v="1996-03-01T00:00:00"/>
    <n v="15.05"/>
    <x v="0"/>
    <x v="2"/>
    <x v="15"/>
  </r>
  <r>
    <d v="1996-03-02T00:00:00"/>
    <n v="17.350000000000001"/>
    <x v="1"/>
    <x v="2"/>
    <x v="15"/>
  </r>
  <r>
    <d v="1996-03-03T00:00:00"/>
    <n v="26.925000000000001"/>
    <x v="2"/>
    <x v="2"/>
    <x v="15"/>
  </r>
  <r>
    <d v="1996-03-04T00:00:00"/>
    <n v="35.174999999999997"/>
    <x v="3"/>
    <x v="2"/>
    <x v="15"/>
  </r>
  <r>
    <d v="1996-03-05T00:00:00"/>
    <n v="36.15"/>
    <x v="4"/>
    <x v="2"/>
    <x v="15"/>
  </r>
  <r>
    <d v="1996-03-06T00:00:00"/>
    <n v="38"/>
    <x v="5"/>
    <x v="2"/>
    <x v="15"/>
  </r>
  <r>
    <d v="1996-03-07T00:00:00"/>
    <n v="38.924999999999997"/>
    <x v="6"/>
    <x v="2"/>
    <x v="15"/>
  </r>
  <r>
    <d v="1996-03-08T00:00:00"/>
    <n v="27.175000000000001"/>
    <x v="7"/>
    <x v="2"/>
    <x v="15"/>
  </r>
  <r>
    <d v="1996-03-09T00:00:00"/>
    <n v="17.375"/>
    <x v="8"/>
    <x v="2"/>
    <x v="15"/>
  </r>
  <r>
    <d v="1996-03-10T00:00:00"/>
    <n v="9.65"/>
    <x v="9"/>
    <x v="2"/>
    <x v="15"/>
  </r>
  <r>
    <d v="1996-03-11T00:00:00"/>
    <n v="9.7750000000000004"/>
    <x v="10"/>
    <x v="2"/>
    <x v="15"/>
  </r>
  <r>
    <d v="1996-03-12T00:00:00"/>
    <n v="11.475"/>
    <x v="11"/>
    <x v="2"/>
    <x v="15"/>
  </r>
  <r>
    <d v="1996-03-13T00:00:00"/>
    <n v="13.05"/>
    <x v="12"/>
    <x v="2"/>
    <x v="15"/>
  </r>
  <r>
    <d v="1996-03-14T00:00:00"/>
    <n v="8.0250000000000004"/>
    <x v="13"/>
    <x v="2"/>
    <x v="15"/>
  </r>
  <r>
    <d v="1996-03-15T00:00:00"/>
    <n v="11.3"/>
    <x v="14"/>
    <x v="2"/>
    <x v="15"/>
  </r>
  <r>
    <d v="1996-03-16T00:00:00"/>
    <n v="16.05"/>
    <x v="15"/>
    <x v="2"/>
    <x v="15"/>
  </r>
  <r>
    <d v="1996-03-17T00:00:00"/>
    <n v="11.95"/>
    <x v="16"/>
    <x v="2"/>
    <x v="15"/>
  </r>
  <r>
    <d v="1996-03-18T00:00:00"/>
    <n v="14.6"/>
    <x v="17"/>
    <x v="2"/>
    <x v="15"/>
  </r>
  <r>
    <d v="1996-03-19T00:00:00"/>
    <n v="11.275"/>
    <x v="18"/>
    <x v="2"/>
    <x v="15"/>
  </r>
  <r>
    <d v="1996-03-20T00:00:00"/>
    <n v="16.975000000000001"/>
    <x v="19"/>
    <x v="2"/>
    <x v="15"/>
  </r>
  <r>
    <d v="1996-03-21T00:00:00"/>
    <n v="22.4"/>
    <x v="20"/>
    <x v="2"/>
    <x v="15"/>
  </r>
  <r>
    <d v="1996-03-22T00:00:00"/>
    <n v="26.1"/>
    <x v="21"/>
    <x v="2"/>
    <x v="15"/>
  </r>
  <r>
    <d v="1996-03-23T00:00:00"/>
    <n v="33.924999999999997"/>
    <x v="22"/>
    <x v="2"/>
    <x v="15"/>
  </r>
  <r>
    <d v="1996-03-24T00:00:00"/>
    <n v="32.625"/>
    <x v="23"/>
    <x v="2"/>
    <x v="15"/>
  </r>
  <r>
    <d v="1996-03-25T00:00:00"/>
    <n v="24.524999999999999"/>
    <x v="24"/>
    <x v="2"/>
    <x v="15"/>
  </r>
  <r>
    <d v="1996-03-26T00:00:00"/>
    <n v="22.3"/>
    <x v="25"/>
    <x v="2"/>
    <x v="15"/>
  </r>
  <r>
    <d v="1996-03-27T00:00:00"/>
    <n v="28.625"/>
    <x v="26"/>
    <x v="2"/>
    <x v="15"/>
  </r>
  <r>
    <d v="1996-03-28T00:00:00"/>
    <n v="25.625"/>
    <x v="27"/>
    <x v="2"/>
    <x v="15"/>
  </r>
  <r>
    <d v="1996-03-29T00:00:00"/>
    <n v="24.15"/>
    <x v="28"/>
    <x v="2"/>
    <x v="15"/>
  </r>
  <r>
    <d v="1996-03-30T00:00:00"/>
    <n v="25.25"/>
    <x v="29"/>
    <x v="2"/>
    <x v="15"/>
  </r>
  <r>
    <d v="1996-03-31T00:00:00"/>
    <n v="22.7"/>
    <x v="30"/>
    <x v="2"/>
    <x v="15"/>
  </r>
  <r>
    <d v="1996-04-01T00:00:00"/>
    <n v="21.15"/>
    <x v="0"/>
    <x v="3"/>
    <x v="15"/>
  </r>
  <r>
    <d v="1996-04-02T00:00:00"/>
    <n v="21"/>
    <x v="1"/>
    <x v="3"/>
    <x v="15"/>
  </r>
  <r>
    <d v="1996-04-03T00:00:00"/>
    <n v="21.75"/>
    <x v="2"/>
    <x v="3"/>
    <x v="15"/>
  </r>
  <r>
    <d v="1996-04-04T00:00:00"/>
    <n v="17.175000000000001"/>
    <x v="3"/>
    <x v="3"/>
    <x v="15"/>
  </r>
  <r>
    <d v="1996-04-05T00:00:00"/>
    <n v="8.875"/>
    <x v="4"/>
    <x v="3"/>
    <x v="15"/>
  </r>
  <r>
    <d v="1996-04-06T00:00:00"/>
    <n v="7.05"/>
    <x v="5"/>
    <x v="3"/>
    <x v="15"/>
  </r>
  <r>
    <d v="1996-04-07T00:00:00"/>
    <n v="8.0749999999999993"/>
    <x v="6"/>
    <x v="3"/>
    <x v="15"/>
  </r>
  <r>
    <d v="1996-04-08T00:00:00"/>
    <n v="2.3250000000000002"/>
    <x v="7"/>
    <x v="3"/>
    <x v="15"/>
  </r>
  <r>
    <d v="1996-04-09T00:00:00"/>
    <n v="5.9249999999999998"/>
    <x v="8"/>
    <x v="3"/>
    <x v="15"/>
  </r>
  <r>
    <d v="1996-04-10T00:00:00"/>
    <n v="13.525"/>
    <x v="9"/>
    <x v="3"/>
    <x v="15"/>
  </r>
  <r>
    <d v="1996-04-11T00:00:00"/>
    <n v="14.275"/>
    <x v="10"/>
    <x v="3"/>
    <x v="15"/>
  </r>
  <r>
    <d v="1996-04-12T00:00:00"/>
    <n v="13.05"/>
    <x v="11"/>
    <x v="3"/>
    <x v="15"/>
  </r>
  <r>
    <d v="1996-04-13T00:00:00"/>
    <n v="10.625"/>
    <x v="12"/>
    <x v="3"/>
    <x v="15"/>
  </r>
  <r>
    <d v="1996-04-14T00:00:00"/>
    <n v="9.7249999999999996"/>
    <x v="13"/>
    <x v="3"/>
    <x v="15"/>
  </r>
  <r>
    <d v="1996-04-15T00:00:00"/>
    <n v="5.625"/>
    <x v="14"/>
    <x v="3"/>
    <x v="15"/>
  </r>
  <r>
    <d v="1996-04-16T00:00:00"/>
    <n v="4.6500000000000004"/>
    <x v="15"/>
    <x v="3"/>
    <x v="15"/>
  </r>
  <r>
    <d v="1996-04-17T00:00:00"/>
    <n v="6.55"/>
    <x v="16"/>
    <x v="3"/>
    <x v="15"/>
  </r>
  <r>
    <d v="1996-04-18T00:00:00"/>
    <n v="8.8000000000000007"/>
    <x v="17"/>
    <x v="3"/>
    <x v="15"/>
  </r>
  <r>
    <d v="1996-04-19T00:00:00"/>
    <n v="11.775"/>
    <x v="18"/>
    <x v="3"/>
    <x v="15"/>
  </r>
  <r>
    <d v="1996-04-20T00:00:00"/>
    <n v="10.9"/>
    <x v="19"/>
    <x v="3"/>
    <x v="15"/>
  </r>
  <r>
    <d v="1996-04-21T00:00:00"/>
    <n v="11.4"/>
    <x v="20"/>
    <x v="3"/>
    <x v="15"/>
  </r>
  <r>
    <d v="1996-04-22T00:00:00"/>
    <n v="9.1750000000000007"/>
    <x v="21"/>
    <x v="3"/>
    <x v="15"/>
  </r>
  <r>
    <d v="1996-04-23T00:00:00"/>
    <n v="5.5250000000000004"/>
    <x v="22"/>
    <x v="3"/>
    <x v="15"/>
  </r>
  <r>
    <d v="1996-04-24T00:00:00"/>
    <n v="6.85"/>
    <x v="23"/>
    <x v="3"/>
    <x v="15"/>
  </r>
  <r>
    <d v="1996-04-25T00:00:00"/>
    <n v="9.6999999999999993"/>
    <x v="24"/>
    <x v="3"/>
    <x v="15"/>
  </r>
  <r>
    <d v="1996-04-26T00:00:00"/>
    <n v="8.6750000000000007"/>
    <x v="25"/>
    <x v="3"/>
    <x v="15"/>
  </r>
  <r>
    <d v="1996-04-27T00:00:00"/>
    <n v="9.7750000000000004"/>
    <x v="26"/>
    <x v="3"/>
    <x v="15"/>
  </r>
  <r>
    <d v="1996-04-28T00:00:00"/>
    <n v="9.4"/>
    <x v="27"/>
    <x v="3"/>
    <x v="15"/>
  </r>
  <r>
    <d v="1996-04-29T00:00:00"/>
    <n v="7.5250000000000004"/>
    <x v="28"/>
    <x v="3"/>
    <x v="15"/>
  </r>
  <r>
    <d v="1996-04-30T00:00:00"/>
    <n v="9.2249999999999996"/>
    <x v="29"/>
    <x v="3"/>
    <x v="15"/>
  </r>
  <r>
    <d v="1996-05-01T00:00:00"/>
    <n v="9.3000000000000007"/>
    <x v="0"/>
    <x v="4"/>
    <x v="15"/>
  </r>
  <r>
    <d v="1996-05-02T00:00:00"/>
    <n v="10.15"/>
    <x v="1"/>
    <x v="4"/>
    <x v="15"/>
  </r>
  <r>
    <d v="1996-05-03T00:00:00"/>
    <n v="11.2"/>
    <x v="2"/>
    <x v="4"/>
    <x v="15"/>
  </r>
  <r>
    <d v="1996-05-04T00:00:00"/>
    <n v="9.3000000000000007"/>
    <x v="3"/>
    <x v="4"/>
    <x v="15"/>
  </r>
  <r>
    <d v="1996-05-05T00:00:00"/>
    <n v="9.7249999999999996"/>
    <x v="4"/>
    <x v="4"/>
    <x v="15"/>
  </r>
  <r>
    <d v="1996-05-06T00:00:00"/>
    <n v="15.8"/>
    <x v="5"/>
    <x v="4"/>
    <x v="15"/>
  </r>
  <r>
    <d v="1996-05-07T00:00:00"/>
    <n v="17.475000000000001"/>
    <x v="6"/>
    <x v="4"/>
    <x v="15"/>
  </r>
  <r>
    <d v="1996-05-08T00:00:00"/>
    <n v="17.824999999999999"/>
    <x v="7"/>
    <x v="4"/>
    <x v="15"/>
  </r>
  <r>
    <d v="1996-05-09T00:00:00"/>
    <n v="16"/>
    <x v="8"/>
    <x v="4"/>
    <x v="15"/>
  </r>
  <r>
    <d v="1996-05-10T00:00:00"/>
    <n v="12.25"/>
    <x v="9"/>
    <x v="4"/>
    <x v="15"/>
  </r>
  <r>
    <d v="1996-05-11T00:00:00"/>
    <n v="11.05"/>
    <x v="10"/>
    <x v="4"/>
    <x v="15"/>
  </r>
  <r>
    <d v="1996-05-12T00:00:00"/>
    <n v="7.625"/>
    <x v="11"/>
    <x v="4"/>
    <x v="15"/>
  </r>
  <r>
    <d v="1996-05-13T00:00:00"/>
    <n v="3.7"/>
    <x v="12"/>
    <x v="4"/>
    <x v="15"/>
  </r>
  <r>
    <d v="1996-05-14T00:00:00"/>
    <n v="7.25"/>
    <x v="13"/>
    <x v="4"/>
    <x v="15"/>
  </r>
  <r>
    <d v="1996-05-15T00:00:00"/>
    <n v="7.1749999999999998"/>
    <x v="14"/>
    <x v="4"/>
    <x v="15"/>
  </r>
  <r>
    <d v="1996-05-16T00:00:00"/>
    <n v="5.45"/>
    <x v="15"/>
    <x v="4"/>
    <x v="15"/>
  </r>
  <r>
    <d v="1996-05-17T00:00:00"/>
    <n v="4.0750000000000002"/>
    <x v="16"/>
    <x v="4"/>
    <x v="15"/>
  </r>
  <r>
    <d v="1996-05-18T00:00:00"/>
    <n v="3.75"/>
    <x v="17"/>
    <x v="4"/>
    <x v="15"/>
  </r>
  <r>
    <d v="1996-05-19T00:00:00"/>
    <n v="5.3250000000000002"/>
    <x v="18"/>
    <x v="4"/>
    <x v="15"/>
  </r>
  <r>
    <d v="1996-05-20T00:00:00"/>
    <n v="5.7750000000000004"/>
    <x v="19"/>
    <x v="4"/>
    <x v="15"/>
  </r>
  <r>
    <d v="1996-05-21T00:00:00"/>
    <n v="6.95"/>
    <x v="20"/>
    <x v="4"/>
    <x v="15"/>
  </r>
  <r>
    <d v="1996-05-22T00:00:00"/>
    <n v="7.625"/>
    <x v="21"/>
    <x v="4"/>
    <x v="15"/>
  </r>
  <r>
    <d v="1996-05-23T00:00:00"/>
    <n v="7.9249999999999998"/>
    <x v="22"/>
    <x v="4"/>
    <x v="15"/>
  </r>
  <r>
    <d v="1996-05-24T00:00:00"/>
    <n v="5.6"/>
    <x v="23"/>
    <x v="4"/>
    <x v="15"/>
  </r>
  <r>
    <d v="1996-05-25T00:00:00"/>
    <n v="1.9750000000000001"/>
    <x v="24"/>
    <x v="4"/>
    <x v="15"/>
  </r>
  <r>
    <d v="1996-05-26T00:00:00"/>
    <n v="3.125"/>
    <x v="25"/>
    <x v="4"/>
    <x v="15"/>
  </r>
  <r>
    <d v="1996-05-27T00:00:00"/>
    <n v="6.5750000000000002"/>
    <x v="26"/>
    <x v="4"/>
    <x v="15"/>
  </r>
  <r>
    <d v="1996-05-28T00:00:00"/>
    <n v="3.05"/>
    <x v="27"/>
    <x v="4"/>
    <x v="15"/>
  </r>
  <r>
    <d v="1996-05-29T00:00:00"/>
    <n v="3.7250000000000001"/>
    <x v="28"/>
    <x v="4"/>
    <x v="15"/>
  </r>
  <r>
    <d v="1996-05-30T00:00:00"/>
    <n v="4.6749999999999998"/>
    <x v="29"/>
    <x v="4"/>
    <x v="15"/>
  </r>
  <r>
    <d v="1996-05-31T00:00:00"/>
    <n v="5.7"/>
    <x v="30"/>
    <x v="4"/>
    <x v="15"/>
  </r>
  <r>
    <d v="1996-06-01T00:00:00"/>
    <n v="2.2999999999999998"/>
    <x v="0"/>
    <x v="5"/>
    <x v="15"/>
  </r>
  <r>
    <d v="1996-06-02T00:00:00"/>
    <n v="0.97499999999999998"/>
    <x v="1"/>
    <x v="5"/>
    <x v="15"/>
  </r>
  <r>
    <d v="1996-06-03T00:00:00"/>
    <n v="0.125"/>
    <x v="2"/>
    <x v="5"/>
    <x v="15"/>
  </r>
  <r>
    <d v="1996-06-04T00:00:00"/>
    <n v="0.3"/>
    <x v="3"/>
    <x v="5"/>
    <x v="15"/>
  </r>
  <r>
    <d v="1996-06-05T00:00:00"/>
    <n v="3.1"/>
    <x v="4"/>
    <x v="5"/>
    <x v="15"/>
  </r>
  <r>
    <d v="1996-06-06T00:00:00"/>
    <n v="1.45"/>
    <x v="5"/>
    <x v="5"/>
    <x v="15"/>
  </r>
  <r>
    <d v="1996-06-07T00:00:00"/>
    <n v="0"/>
    <x v="6"/>
    <x v="5"/>
    <x v="15"/>
  </r>
  <r>
    <d v="1996-06-08T00:00:00"/>
    <n v="0"/>
    <x v="7"/>
    <x v="5"/>
    <x v="15"/>
  </r>
  <r>
    <d v="1996-06-09T00:00:00"/>
    <n v="0"/>
    <x v="8"/>
    <x v="5"/>
    <x v="15"/>
  </r>
  <r>
    <d v="1996-06-10T00:00:00"/>
    <n v="0.67500000000000004"/>
    <x v="9"/>
    <x v="5"/>
    <x v="15"/>
  </r>
  <r>
    <d v="1996-06-11T00:00:00"/>
    <n v="2.3250000000000002"/>
    <x v="10"/>
    <x v="5"/>
    <x v="15"/>
  </r>
  <r>
    <d v="1996-06-12T00:00:00"/>
    <n v="3.3"/>
    <x v="11"/>
    <x v="5"/>
    <x v="15"/>
  </r>
  <r>
    <d v="1996-06-13T00:00:00"/>
    <n v="0.17500000000000071"/>
    <x v="12"/>
    <x v="5"/>
    <x v="15"/>
  </r>
  <r>
    <d v="1996-06-14T00:00:00"/>
    <n v="0.375"/>
    <x v="13"/>
    <x v="5"/>
    <x v="15"/>
  </r>
  <r>
    <d v="1996-06-15T00:00:00"/>
    <n v="0"/>
    <x v="14"/>
    <x v="5"/>
    <x v="15"/>
  </r>
  <r>
    <d v="1996-06-16T00:00:00"/>
    <n v="0.125"/>
    <x v="15"/>
    <x v="5"/>
    <x v="15"/>
  </r>
  <r>
    <d v="1996-06-17T00:00:00"/>
    <n v="1.5249999999999999"/>
    <x v="16"/>
    <x v="5"/>
    <x v="15"/>
  </r>
  <r>
    <d v="1996-06-18T00:00:00"/>
    <n v="7"/>
    <x v="17"/>
    <x v="5"/>
    <x v="15"/>
  </r>
  <r>
    <d v="1996-06-19T00:00:00"/>
    <n v="4.9749999999999996"/>
    <x v="18"/>
    <x v="5"/>
    <x v="15"/>
  </r>
  <r>
    <d v="1996-06-20T00:00:00"/>
    <n v="4.8250000000000002"/>
    <x v="19"/>
    <x v="5"/>
    <x v="15"/>
  </r>
  <r>
    <d v="1996-06-21T00:00:00"/>
    <n v="5.3250000000000002"/>
    <x v="20"/>
    <x v="5"/>
    <x v="15"/>
  </r>
  <r>
    <d v="1996-06-22T00:00:00"/>
    <n v="6.7750000000000004"/>
    <x v="21"/>
    <x v="5"/>
    <x v="15"/>
  </r>
  <r>
    <d v="1996-06-23T00:00:00"/>
    <n v="5.6749999999999998"/>
    <x v="22"/>
    <x v="5"/>
    <x v="15"/>
  </r>
  <r>
    <d v="1996-06-24T00:00:00"/>
    <n v="6.7"/>
    <x v="23"/>
    <x v="5"/>
    <x v="15"/>
  </r>
  <r>
    <d v="1996-06-25T00:00:00"/>
    <n v="3.4750000000000001"/>
    <x v="24"/>
    <x v="5"/>
    <x v="15"/>
  </r>
  <r>
    <d v="1996-06-26T00:00:00"/>
    <n v="1.1000000000000001"/>
    <x v="25"/>
    <x v="5"/>
    <x v="15"/>
  </r>
  <r>
    <d v="1996-06-27T00:00:00"/>
    <n v="0.4"/>
    <x v="26"/>
    <x v="5"/>
    <x v="15"/>
  </r>
  <r>
    <d v="1996-06-28T00:00:00"/>
    <n v="0"/>
    <x v="27"/>
    <x v="5"/>
    <x v="15"/>
  </r>
  <r>
    <d v="1996-06-29T00:00:00"/>
    <n v="0.52500000000000002"/>
    <x v="28"/>
    <x v="5"/>
    <x v="15"/>
  </r>
  <r>
    <d v="1996-06-30T00:00:00"/>
    <n v="0.6"/>
    <x v="29"/>
    <x v="5"/>
    <x v="15"/>
  </r>
  <r>
    <d v="1996-07-01T00:00:00"/>
    <n v="0"/>
    <x v="0"/>
    <x v="6"/>
    <x v="15"/>
  </r>
  <r>
    <d v="1996-07-02T00:00:00"/>
    <n v="0"/>
    <x v="1"/>
    <x v="6"/>
    <x v="15"/>
  </r>
  <r>
    <d v="1996-07-03T00:00:00"/>
    <n v="0"/>
    <x v="2"/>
    <x v="6"/>
    <x v="15"/>
  </r>
  <r>
    <d v="1996-07-04T00:00:00"/>
    <n v="0"/>
    <x v="3"/>
    <x v="6"/>
    <x v="15"/>
  </r>
  <r>
    <d v="1996-07-05T00:00:00"/>
    <n v="1.5249999999999999"/>
    <x v="4"/>
    <x v="6"/>
    <x v="15"/>
  </r>
  <r>
    <d v="1996-07-06T00:00:00"/>
    <n v="0.92499999999999893"/>
    <x v="5"/>
    <x v="6"/>
    <x v="15"/>
  </r>
  <r>
    <d v="1996-07-07T00:00:00"/>
    <n v="1.5249999999999999"/>
    <x v="6"/>
    <x v="6"/>
    <x v="15"/>
  </r>
  <r>
    <d v="1996-07-08T00:00:00"/>
    <n v="0.82499999999999929"/>
    <x v="7"/>
    <x v="6"/>
    <x v="15"/>
  </r>
  <r>
    <d v="1996-07-09T00:00:00"/>
    <n v="0"/>
    <x v="8"/>
    <x v="6"/>
    <x v="15"/>
  </r>
  <r>
    <d v="1996-07-10T00:00:00"/>
    <n v="0.57499999999999929"/>
    <x v="9"/>
    <x v="6"/>
    <x v="15"/>
  </r>
  <r>
    <d v="1996-07-11T00:00:00"/>
    <n v="0.67500000000000071"/>
    <x v="10"/>
    <x v="6"/>
    <x v="15"/>
  </r>
  <r>
    <d v="1996-07-12T00:00:00"/>
    <n v="0"/>
    <x v="11"/>
    <x v="6"/>
    <x v="15"/>
  </r>
  <r>
    <d v="1996-07-13T00:00:00"/>
    <n v="0"/>
    <x v="12"/>
    <x v="6"/>
    <x v="15"/>
  </r>
  <r>
    <d v="1996-07-14T00:00:00"/>
    <n v="0"/>
    <x v="13"/>
    <x v="6"/>
    <x v="15"/>
  </r>
  <r>
    <d v="1996-07-15T00:00:00"/>
    <n v="0"/>
    <x v="14"/>
    <x v="6"/>
    <x v="15"/>
  </r>
  <r>
    <d v="1996-07-16T00:00:00"/>
    <n v="0"/>
    <x v="15"/>
    <x v="6"/>
    <x v="15"/>
  </r>
  <r>
    <d v="1996-07-17T00:00:00"/>
    <n v="0.52500000000000002"/>
    <x v="16"/>
    <x v="6"/>
    <x v="15"/>
  </r>
  <r>
    <d v="1996-07-18T00:00:00"/>
    <n v="0"/>
    <x v="17"/>
    <x v="6"/>
    <x v="15"/>
  </r>
  <r>
    <d v="1996-07-19T00:00:00"/>
    <n v="2.0750000000000002"/>
    <x v="18"/>
    <x v="6"/>
    <x v="15"/>
  </r>
  <r>
    <d v="1996-07-20T00:00:00"/>
    <n v="3.3"/>
    <x v="19"/>
    <x v="6"/>
    <x v="15"/>
  </r>
  <r>
    <d v="1996-07-21T00:00:00"/>
    <n v="0.52499999999999947"/>
    <x v="20"/>
    <x v="6"/>
    <x v="15"/>
  </r>
  <r>
    <d v="1996-07-22T00:00:00"/>
    <n v="0"/>
    <x v="21"/>
    <x v="6"/>
    <x v="15"/>
  </r>
  <r>
    <d v="1996-07-23T00:00:00"/>
    <n v="0"/>
    <x v="22"/>
    <x v="6"/>
    <x v="15"/>
  </r>
  <r>
    <d v="1996-07-24T00:00:00"/>
    <n v="0"/>
    <x v="23"/>
    <x v="6"/>
    <x v="15"/>
  </r>
  <r>
    <d v="1996-07-25T00:00:00"/>
    <n v="0.32500000000000001"/>
    <x v="24"/>
    <x v="6"/>
    <x v="15"/>
  </r>
  <r>
    <d v="1996-07-26T00:00:00"/>
    <n v="0.125"/>
    <x v="25"/>
    <x v="6"/>
    <x v="15"/>
  </r>
  <r>
    <d v="1996-07-27T00:00:00"/>
    <n v="0"/>
    <x v="26"/>
    <x v="6"/>
    <x v="15"/>
  </r>
  <r>
    <d v="1996-07-28T00:00:00"/>
    <n v="0"/>
    <x v="27"/>
    <x v="6"/>
    <x v="15"/>
  </r>
  <r>
    <d v="1996-07-29T00:00:00"/>
    <n v="0"/>
    <x v="28"/>
    <x v="6"/>
    <x v="15"/>
  </r>
  <r>
    <d v="1996-07-30T00:00:00"/>
    <n v="0"/>
    <x v="29"/>
    <x v="6"/>
    <x v="15"/>
  </r>
  <r>
    <d v="1996-07-31T00:00:00"/>
    <n v="0"/>
    <x v="30"/>
    <x v="6"/>
    <x v="15"/>
  </r>
  <r>
    <d v="1996-08-01T00:00:00"/>
    <n v="0"/>
    <x v="0"/>
    <x v="7"/>
    <x v="15"/>
  </r>
  <r>
    <d v="1996-08-02T00:00:00"/>
    <n v="0"/>
    <x v="1"/>
    <x v="7"/>
    <x v="15"/>
  </r>
  <r>
    <d v="1996-08-03T00:00:00"/>
    <n v="2.4"/>
    <x v="2"/>
    <x v="7"/>
    <x v="15"/>
  </r>
  <r>
    <d v="1996-08-04T00:00:00"/>
    <n v="0.625"/>
    <x v="3"/>
    <x v="7"/>
    <x v="15"/>
  </r>
  <r>
    <d v="1996-08-05T00:00:00"/>
    <n v="3.875"/>
    <x v="4"/>
    <x v="7"/>
    <x v="15"/>
  </r>
  <r>
    <d v="1996-08-06T00:00:00"/>
    <n v="0.2"/>
    <x v="5"/>
    <x v="7"/>
    <x v="15"/>
  </r>
  <r>
    <d v="1996-08-07T00:00:00"/>
    <n v="1.325"/>
    <x v="6"/>
    <x v="7"/>
    <x v="15"/>
  </r>
  <r>
    <d v="1996-08-08T00:00:00"/>
    <n v="4.9999999999999822E-2"/>
    <x v="7"/>
    <x v="7"/>
    <x v="15"/>
  </r>
  <r>
    <d v="1996-08-09T00:00:00"/>
    <n v="0"/>
    <x v="8"/>
    <x v="7"/>
    <x v="15"/>
  </r>
  <r>
    <d v="1996-08-10T00:00:00"/>
    <n v="0"/>
    <x v="9"/>
    <x v="7"/>
    <x v="15"/>
  </r>
  <r>
    <d v="1996-08-11T00:00:00"/>
    <n v="0"/>
    <x v="10"/>
    <x v="7"/>
    <x v="15"/>
  </r>
  <r>
    <d v="1996-08-12T00:00:00"/>
    <n v="0"/>
    <x v="11"/>
    <x v="7"/>
    <x v="15"/>
  </r>
  <r>
    <d v="1996-08-13T00:00:00"/>
    <n v="0"/>
    <x v="12"/>
    <x v="7"/>
    <x v="15"/>
  </r>
  <r>
    <d v="1996-08-14T00:00:00"/>
    <n v="0"/>
    <x v="13"/>
    <x v="7"/>
    <x v="15"/>
  </r>
  <r>
    <d v="1996-08-15T00:00:00"/>
    <n v="0"/>
    <x v="14"/>
    <x v="7"/>
    <x v="15"/>
  </r>
  <r>
    <d v="1996-08-16T00:00:00"/>
    <n v="0"/>
    <x v="15"/>
    <x v="7"/>
    <x v="15"/>
  </r>
  <r>
    <d v="1996-08-17T00:00:00"/>
    <n v="1.925"/>
    <x v="16"/>
    <x v="7"/>
    <x v="15"/>
  </r>
  <r>
    <d v="1996-08-18T00:00:00"/>
    <n v="3.875"/>
    <x v="17"/>
    <x v="7"/>
    <x v="15"/>
  </r>
  <r>
    <d v="1996-08-19T00:00:00"/>
    <n v="2.0249999999999999"/>
    <x v="18"/>
    <x v="7"/>
    <x v="15"/>
  </r>
  <r>
    <d v="1996-08-20T00:00:00"/>
    <n v="0.75"/>
    <x v="19"/>
    <x v="7"/>
    <x v="15"/>
  </r>
  <r>
    <d v="1996-08-21T00:00:00"/>
    <n v="2.1749999999999998"/>
    <x v="20"/>
    <x v="7"/>
    <x v="15"/>
  </r>
  <r>
    <d v="1996-08-22T00:00:00"/>
    <n v="0.22500000000000001"/>
    <x v="21"/>
    <x v="7"/>
    <x v="15"/>
  </r>
  <r>
    <d v="1996-08-23T00:00:00"/>
    <n v="0"/>
    <x v="22"/>
    <x v="7"/>
    <x v="15"/>
  </r>
  <r>
    <d v="1996-08-24T00:00:00"/>
    <n v="0"/>
    <x v="23"/>
    <x v="7"/>
    <x v="15"/>
  </r>
  <r>
    <d v="1996-08-25T00:00:00"/>
    <n v="0"/>
    <x v="24"/>
    <x v="7"/>
    <x v="15"/>
  </r>
  <r>
    <d v="1996-08-26T00:00:00"/>
    <n v="0"/>
    <x v="25"/>
    <x v="7"/>
    <x v="15"/>
  </r>
  <r>
    <d v="1996-08-27T00:00:00"/>
    <n v="0"/>
    <x v="26"/>
    <x v="7"/>
    <x v="15"/>
  </r>
  <r>
    <d v="1996-08-28T00:00:00"/>
    <n v="0"/>
    <x v="27"/>
    <x v="7"/>
    <x v="15"/>
  </r>
  <r>
    <d v="1996-08-29T00:00:00"/>
    <n v="0"/>
    <x v="28"/>
    <x v="7"/>
    <x v="15"/>
  </r>
  <r>
    <d v="1996-08-30T00:00:00"/>
    <n v="0"/>
    <x v="29"/>
    <x v="7"/>
    <x v="15"/>
  </r>
  <r>
    <d v="1996-08-31T00:00:00"/>
    <n v="0"/>
    <x v="30"/>
    <x v="7"/>
    <x v="15"/>
  </r>
  <r>
    <d v="1996-09-01T00:00:00"/>
    <n v="1.125"/>
    <x v="0"/>
    <x v="8"/>
    <x v="15"/>
  </r>
  <r>
    <d v="1996-09-02T00:00:00"/>
    <n v="2.7250000000000001"/>
    <x v="1"/>
    <x v="8"/>
    <x v="15"/>
  </r>
  <r>
    <d v="1996-09-03T00:00:00"/>
    <n v="5.75"/>
    <x v="2"/>
    <x v="8"/>
    <x v="15"/>
  </r>
  <r>
    <d v="1996-09-04T00:00:00"/>
    <n v="8.5250000000000004"/>
    <x v="3"/>
    <x v="8"/>
    <x v="15"/>
  </r>
  <r>
    <d v="1996-09-05T00:00:00"/>
    <n v="6.2750000000000004"/>
    <x v="4"/>
    <x v="8"/>
    <x v="15"/>
  </r>
  <r>
    <d v="1996-09-06T00:00:00"/>
    <n v="6.5750000000000002"/>
    <x v="5"/>
    <x v="8"/>
    <x v="15"/>
  </r>
  <r>
    <d v="1996-09-07T00:00:00"/>
    <n v="5.0250000000000004"/>
    <x v="6"/>
    <x v="8"/>
    <x v="15"/>
  </r>
  <r>
    <d v="1996-09-08T00:00:00"/>
    <n v="2.7749999999999999"/>
    <x v="7"/>
    <x v="8"/>
    <x v="15"/>
  </r>
  <r>
    <d v="1996-09-09T00:00:00"/>
    <n v="5.5"/>
    <x v="8"/>
    <x v="8"/>
    <x v="15"/>
  </r>
  <r>
    <d v="1996-09-10T00:00:00"/>
    <n v="2.4500000000000002"/>
    <x v="9"/>
    <x v="8"/>
    <x v="15"/>
  </r>
  <r>
    <d v="1996-09-11T00:00:00"/>
    <n v="0.55000000000000004"/>
    <x v="10"/>
    <x v="8"/>
    <x v="15"/>
  </r>
  <r>
    <d v="1996-09-12T00:00:00"/>
    <n v="0"/>
    <x v="11"/>
    <x v="8"/>
    <x v="15"/>
  </r>
  <r>
    <d v="1996-09-13T00:00:00"/>
    <n v="0"/>
    <x v="12"/>
    <x v="8"/>
    <x v="15"/>
  </r>
  <r>
    <d v="1996-09-14T00:00:00"/>
    <n v="0"/>
    <x v="13"/>
    <x v="8"/>
    <x v="15"/>
  </r>
  <r>
    <d v="1996-09-15T00:00:00"/>
    <n v="1.95"/>
    <x v="14"/>
    <x v="8"/>
    <x v="15"/>
  </r>
  <r>
    <d v="1996-09-16T00:00:00"/>
    <n v="3.4"/>
    <x v="15"/>
    <x v="8"/>
    <x v="15"/>
  </r>
  <r>
    <d v="1996-09-17T00:00:00"/>
    <n v="7.0250000000000004"/>
    <x v="16"/>
    <x v="8"/>
    <x v="15"/>
  </r>
  <r>
    <d v="1996-09-18T00:00:00"/>
    <n v="6.2249999999999996"/>
    <x v="17"/>
    <x v="8"/>
    <x v="15"/>
  </r>
  <r>
    <d v="1996-09-19T00:00:00"/>
    <n v="7.9249999999999998"/>
    <x v="18"/>
    <x v="8"/>
    <x v="15"/>
  </r>
  <r>
    <d v="1996-09-20T00:00:00"/>
    <n v="7.9249999999999998"/>
    <x v="19"/>
    <x v="8"/>
    <x v="15"/>
  </r>
  <r>
    <d v="1996-09-21T00:00:00"/>
    <n v="9.4499999999999993"/>
    <x v="20"/>
    <x v="8"/>
    <x v="15"/>
  </r>
  <r>
    <d v="1996-09-22T00:00:00"/>
    <n v="11.125"/>
    <x v="21"/>
    <x v="8"/>
    <x v="15"/>
  </r>
  <r>
    <d v="1996-09-23T00:00:00"/>
    <n v="10.8"/>
    <x v="22"/>
    <x v="8"/>
    <x v="15"/>
  </r>
  <r>
    <d v="1996-09-24T00:00:00"/>
    <n v="8.2249999999999996"/>
    <x v="23"/>
    <x v="8"/>
    <x v="15"/>
  </r>
  <r>
    <d v="1996-09-25T00:00:00"/>
    <n v="10.65"/>
    <x v="24"/>
    <x v="8"/>
    <x v="15"/>
  </r>
  <r>
    <d v="1996-09-26T00:00:00"/>
    <n v="11.25"/>
    <x v="25"/>
    <x v="8"/>
    <x v="15"/>
  </r>
  <r>
    <d v="1996-09-27T00:00:00"/>
    <n v="2.9750000000000001"/>
    <x v="26"/>
    <x v="8"/>
    <x v="15"/>
  </r>
  <r>
    <d v="1996-09-28T00:00:00"/>
    <n v="10.324999999999999"/>
    <x v="27"/>
    <x v="8"/>
    <x v="15"/>
  </r>
  <r>
    <d v="1996-09-29T00:00:00"/>
    <n v="11.9"/>
    <x v="28"/>
    <x v="8"/>
    <x v="15"/>
  </r>
  <r>
    <d v="1996-09-30T00:00:00"/>
    <n v="14.45"/>
    <x v="29"/>
    <x v="8"/>
    <x v="15"/>
  </r>
  <r>
    <d v="1996-10-01T00:00:00"/>
    <n v="15.175000000000001"/>
    <x v="0"/>
    <x v="9"/>
    <x v="15"/>
  </r>
  <r>
    <d v="1996-10-02T00:00:00"/>
    <n v="13.675000000000001"/>
    <x v="1"/>
    <x v="9"/>
    <x v="15"/>
  </r>
  <r>
    <d v="1996-10-03T00:00:00"/>
    <n v="5.4249999999999998"/>
    <x v="2"/>
    <x v="9"/>
    <x v="15"/>
  </r>
  <r>
    <d v="1996-10-04T00:00:00"/>
    <n v="1.1000000000000001"/>
    <x v="3"/>
    <x v="9"/>
    <x v="15"/>
  </r>
  <r>
    <d v="1996-10-05T00:00:00"/>
    <n v="6.2750000000000004"/>
    <x v="4"/>
    <x v="9"/>
    <x v="15"/>
  </r>
  <r>
    <d v="1996-10-06T00:00:00"/>
    <n v="8.1"/>
    <x v="5"/>
    <x v="9"/>
    <x v="15"/>
  </r>
  <r>
    <d v="1996-10-07T00:00:00"/>
    <n v="2.6"/>
    <x v="6"/>
    <x v="9"/>
    <x v="15"/>
  </r>
  <r>
    <d v="1996-10-08T00:00:00"/>
    <n v="5.875"/>
    <x v="7"/>
    <x v="9"/>
    <x v="15"/>
  </r>
  <r>
    <d v="1996-10-09T00:00:00"/>
    <n v="4.3250000000000002"/>
    <x v="8"/>
    <x v="9"/>
    <x v="15"/>
  </r>
  <r>
    <d v="1996-10-10T00:00:00"/>
    <n v="2.0499999999999998"/>
    <x v="9"/>
    <x v="9"/>
    <x v="15"/>
  </r>
  <r>
    <d v="1996-10-11T00:00:00"/>
    <n v="6.4749999999999996"/>
    <x v="10"/>
    <x v="9"/>
    <x v="15"/>
  </r>
  <r>
    <d v="1996-10-12T00:00:00"/>
    <n v="9.7249999999999996"/>
    <x v="11"/>
    <x v="9"/>
    <x v="15"/>
  </r>
  <r>
    <d v="1996-10-13T00:00:00"/>
    <n v="7.05"/>
    <x v="12"/>
    <x v="9"/>
    <x v="15"/>
  </r>
  <r>
    <d v="1996-10-14T00:00:00"/>
    <n v="7.4"/>
    <x v="13"/>
    <x v="9"/>
    <x v="15"/>
  </r>
  <r>
    <d v="1996-10-15T00:00:00"/>
    <n v="11.6"/>
    <x v="14"/>
    <x v="9"/>
    <x v="15"/>
  </r>
  <r>
    <d v="1996-10-16T00:00:00"/>
    <n v="14.6"/>
    <x v="15"/>
    <x v="9"/>
    <x v="15"/>
  </r>
  <r>
    <d v="1996-10-17T00:00:00"/>
    <n v="16.3"/>
    <x v="16"/>
    <x v="9"/>
    <x v="15"/>
  </r>
  <r>
    <d v="1996-10-18T00:00:00"/>
    <n v="11.824999999999999"/>
    <x v="17"/>
    <x v="9"/>
    <x v="15"/>
  </r>
  <r>
    <d v="1996-10-19T00:00:00"/>
    <n v="17.850000000000001"/>
    <x v="18"/>
    <x v="9"/>
    <x v="15"/>
  </r>
  <r>
    <d v="1996-10-20T00:00:00"/>
    <n v="15.8"/>
    <x v="19"/>
    <x v="9"/>
    <x v="15"/>
  </r>
  <r>
    <d v="1996-10-21T00:00:00"/>
    <n v="12.9"/>
    <x v="20"/>
    <x v="9"/>
    <x v="15"/>
  </r>
  <r>
    <d v="1996-10-22T00:00:00"/>
    <n v="9.9499999999999993"/>
    <x v="21"/>
    <x v="9"/>
    <x v="15"/>
  </r>
  <r>
    <d v="1996-10-23T00:00:00"/>
    <n v="10.7"/>
    <x v="22"/>
    <x v="9"/>
    <x v="15"/>
  </r>
  <r>
    <d v="1996-10-24T00:00:00"/>
    <n v="14.25"/>
    <x v="23"/>
    <x v="9"/>
    <x v="15"/>
  </r>
  <r>
    <d v="1996-10-25T00:00:00"/>
    <n v="16.175000000000001"/>
    <x v="24"/>
    <x v="9"/>
    <x v="15"/>
  </r>
  <r>
    <d v="1996-10-26T00:00:00"/>
    <n v="17.7"/>
    <x v="25"/>
    <x v="9"/>
    <x v="15"/>
  </r>
  <r>
    <d v="1996-10-27T00:00:00"/>
    <n v="9.875"/>
    <x v="26"/>
    <x v="9"/>
    <x v="15"/>
  </r>
  <r>
    <d v="1996-10-28T00:00:00"/>
    <n v="15.375"/>
    <x v="27"/>
    <x v="9"/>
    <x v="15"/>
  </r>
  <r>
    <d v="1996-10-29T00:00:00"/>
    <n v="25.05"/>
    <x v="28"/>
    <x v="9"/>
    <x v="15"/>
  </r>
  <r>
    <d v="1996-10-30T00:00:00"/>
    <n v="20.9"/>
    <x v="29"/>
    <x v="9"/>
    <x v="15"/>
  </r>
  <r>
    <d v="1996-10-31T00:00:00"/>
    <n v="16.55"/>
    <x v="30"/>
    <x v="9"/>
    <x v="15"/>
  </r>
  <r>
    <d v="1996-11-01T00:00:00"/>
    <n v="11.324999999999999"/>
    <x v="0"/>
    <x v="10"/>
    <x v="15"/>
  </r>
  <r>
    <d v="1996-11-02T00:00:00"/>
    <n v="9.2750000000000004"/>
    <x v="1"/>
    <x v="10"/>
    <x v="15"/>
  </r>
  <r>
    <d v="1996-11-03T00:00:00"/>
    <n v="14.525"/>
    <x v="2"/>
    <x v="10"/>
    <x v="15"/>
  </r>
  <r>
    <d v="1996-11-04T00:00:00"/>
    <n v="17.149999999999999"/>
    <x v="3"/>
    <x v="10"/>
    <x v="15"/>
  </r>
  <r>
    <d v="1996-11-05T00:00:00"/>
    <n v="19.225000000000001"/>
    <x v="4"/>
    <x v="10"/>
    <x v="15"/>
  </r>
  <r>
    <d v="1996-11-06T00:00:00"/>
    <n v="16.125"/>
    <x v="5"/>
    <x v="10"/>
    <x v="15"/>
  </r>
  <r>
    <d v="1996-11-07T00:00:00"/>
    <n v="17.2"/>
    <x v="6"/>
    <x v="10"/>
    <x v="15"/>
  </r>
  <r>
    <d v="1996-11-08T00:00:00"/>
    <n v="15.7"/>
    <x v="7"/>
    <x v="10"/>
    <x v="15"/>
  </r>
  <r>
    <d v="1996-11-09T00:00:00"/>
    <n v="18.75"/>
    <x v="8"/>
    <x v="10"/>
    <x v="15"/>
  </r>
  <r>
    <d v="1996-11-10T00:00:00"/>
    <n v="22.024999999999999"/>
    <x v="9"/>
    <x v="10"/>
    <x v="15"/>
  </r>
  <r>
    <d v="1996-11-11T00:00:00"/>
    <n v="25.25"/>
    <x v="10"/>
    <x v="10"/>
    <x v="15"/>
  </r>
  <r>
    <d v="1996-11-12T00:00:00"/>
    <n v="24.75"/>
    <x v="11"/>
    <x v="10"/>
    <x v="15"/>
  </r>
  <r>
    <d v="1996-11-13T00:00:00"/>
    <n v="20.975000000000001"/>
    <x v="12"/>
    <x v="10"/>
    <x v="15"/>
  </r>
  <r>
    <d v="1996-11-14T00:00:00"/>
    <n v="22.3"/>
    <x v="13"/>
    <x v="10"/>
    <x v="15"/>
  </r>
  <r>
    <d v="1996-11-15T00:00:00"/>
    <n v="28.675000000000001"/>
    <x v="14"/>
    <x v="10"/>
    <x v="15"/>
  </r>
  <r>
    <d v="1996-11-16T00:00:00"/>
    <n v="34.799999999999997"/>
    <x v="15"/>
    <x v="10"/>
    <x v="15"/>
  </r>
  <r>
    <d v="1996-11-17T00:00:00"/>
    <n v="35.65"/>
    <x v="16"/>
    <x v="10"/>
    <x v="15"/>
  </r>
  <r>
    <d v="1996-11-18T00:00:00"/>
    <n v="33.950000000000003"/>
    <x v="17"/>
    <x v="10"/>
    <x v="15"/>
  </r>
  <r>
    <d v="1996-11-19T00:00:00"/>
    <n v="34.774999999999999"/>
    <x v="18"/>
    <x v="10"/>
    <x v="15"/>
  </r>
  <r>
    <d v="1996-11-20T00:00:00"/>
    <n v="37.774999999999999"/>
    <x v="19"/>
    <x v="10"/>
    <x v="15"/>
  </r>
  <r>
    <d v="1996-11-21T00:00:00"/>
    <n v="42.024999999999999"/>
    <x v="20"/>
    <x v="10"/>
    <x v="15"/>
  </r>
  <r>
    <d v="1996-11-22T00:00:00"/>
    <n v="40.4"/>
    <x v="21"/>
    <x v="10"/>
    <x v="15"/>
  </r>
  <r>
    <d v="1996-11-23T00:00:00"/>
    <n v="42.75"/>
    <x v="22"/>
    <x v="10"/>
    <x v="15"/>
  </r>
  <r>
    <d v="1996-11-24T00:00:00"/>
    <n v="40.65"/>
    <x v="23"/>
    <x v="10"/>
    <x v="15"/>
  </r>
  <r>
    <d v="1996-11-25T00:00:00"/>
    <n v="36.375"/>
    <x v="24"/>
    <x v="10"/>
    <x v="15"/>
  </r>
  <r>
    <d v="1996-11-26T00:00:00"/>
    <n v="25.85"/>
    <x v="25"/>
    <x v="10"/>
    <x v="15"/>
  </r>
  <r>
    <d v="1996-11-27T00:00:00"/>
    <n v="18.75"/>
    <x v="26"/>
    <x v="10"/>
    <x v="15"/>
  </r>
  <r>
    <d v="1996-11-28T00:00:00"/>
    <n v="18.899999999999999"/>
    <x v="27"/>
    <x v="10"/>
    <x v="15"/>
  </r>
  <r>
    <d v="1996-11-29T00:00:00"/>
    <n v="25.774999999999999"/>
    <x v="28"/>
    <x v="10"/>
    <x v="15"/>
  </r>
  <r>
    <d v="1996-11-30T00:00:00"/>
    <n v="25.875"/>
    <x v="29"/>
    <x v="10"/>
    <x v="15"/>
  </r>
  <r>
    <d v="1996-12-01T00:00:00"/>
    <n v="22.925000000000001"/>
    <x v="0"/>
    <x v="11"/>
    <x v="15"/>
  </r>
  <r>
    <d v="1996-12-02T00:00:00"/>
    <n v="26.45"/>
    <x v="1"/>
    <x v="11"/>
    <x v="15"/>
  </r>
  <r>
    <d v="1996-12-03T00:00:00"/>
    <n v="29.074999999999999"/>
    <x v="2"/>
    <x v="11"/>
    <x v="15"/>
  </r>
  <r>
    <d v="1996-12-04T00:00:00"/>
    <n v="23.475000000000001"/>
    <x v="3"/>
    <x v="11"/>
    <x v="15"/>
  </r>
  <r>
    <d v="1996-12-05T00:00:00"/>
    <n v="17.600000000000001"/>
    <x v="4"/>
    <x v="11"/>
    <x v="15"/>
  </r>
  <r>
    <d v="1996-12-06T00:00:00"/>
    <n v="21.425000000000001"/>
    <x v="5"/>
    <x v="11"/>
    <x v="15"/>
  </r>
  <r>
    <d v="1996-12-07T00:00:00"/>
    <n v="24.35"/>
    <x v="6"/>
    <x v="11"/>
    <x v="15"/>
  </r>
  <r>
    <d v="1996-12-08T00:00:00"/>
    <n v="24.774999999999999"/>
    <x v="7"/>
    <x v="11"/>
    <x v="15"/>
  </r>
  <r>
    <d v="1996-12-09T00:00:00"/>
    <n v="27.774999999999999"/>
    <x v="8"/>
    <x v="11"/>
    <x v="15"/>
  </r>
  <r>
    <d v="1996-12-10T00:00:00"/>
    <n v="23.625"/>
    <x v="9"/>
    <x v="11"/>
    <x v="15"/>
  </r>
  <r>
    <d v="1996-12-11T00:00:00"/>
    <n v="22.375"/>
    <x v="10"/>
    <x v="11"/>
    <x v="15"/>
  </r>
  <r>
    <d v="1996-12-12T00:00:00"/>
    <n v="25.675000000000001"/>
    <x v="11"/>
    <x v="11"/>
    <x v="15"/>
  </r>
  <r>
    <d v="1996-12-13T00:00:00"/>
    <n v="28.725000000000001"/>
    <x v="12"/>
    <x v="11"/>
    <x v="15"/>
  </r>
  <r>
    <d v="1996-12-14T00:00:00"/>
    <n v="25.95"/>
    <x v="13"/>
    <x v="11"/>
    <x v="15"/>
  </r>
  <r>
    <d v="1996-12-15T00:00:00"/>
    <n v="18.850000000000001"/>
    <x v="14"/>
    <x v="11"/>
    <x v="15"/>
  </r>
  <r>
    <d v="1996-12-16T00:00:00"/>
    <n v="26.1"/>
    <x v="15"/>
    <x v="11"/>
    <x v="15"/>
  </r>
  <r>
    <d v="1996-12-17T00:00:00"/>
    <n v="32.35"/>
    <x v="16"/>
    <x v="11"/>
    <x v="15"/>
  </r>
  <r>
    <d v="1996-12-18T00:00:00"/>
    <n v="24.225000000000001"/>
    <x v="17"/>
    <x v="11"/>
    <x v="15"/>
  </r>
  <r>
    <d v="1996-12-19T00:00:00"/>
    <n v="18.3"/>
    <x v="18"/>
    <x v="11"/>
    <x v="15"/>
  </r>
  <r>
    <d v="1996-12-20T00:00:00"/>
    <n v="26.55"/>
    <x v="19"/>
    <x v="11"/>
    <x v="15"/>
  </r>
  <r>
    <d v="1996-12-21T00:00:00"/>
    <n v="41.2"/>
    <x v="20"/>
    <x v="11"/>
    <x v="15"/>
  </r>
  <r>
    <d v="1996-12-22T00:00:00"/>
    <n v="45.35"/>
    <x v="21"/>
    <x v="11"/>
    <x v="15"/>
  </r>
  <r>
    <d v="1996-12-23T00:00:00"/>
    <n v="46.35"/>
    <x v="22"/>
    <x v="11"/>
    <x v="15"/>
  </r>
  <r>
    <d v="1996-12-24T00:00:00"/>
    <n v="42.7"/>
    <x v="23"/>
    <x v="11"/>
    <x v="15"/>
  </r>
  <r>
    <d v="1996-12-25T00:00:00"/>
    <n v="38.625"/>
    <x v="24"/>
    <x v="11"/>
    <x v="15"/>
  </r>
  <r>
    <d v="1996-12-26T00:00:00"/>
    <n v="39.25"/>
    <x v="25"/>
    <x v="11"/>
    <x v="15"/>
  </r>
  <r>
    <d v="1996-12-27T00:00:00"/>
    <n v="41.8"/>
    <x v="26"/>
    <x v="11"/>
    <x v="15"/>
  </r>
  <r>
    <d v="1996-12-28T00:00:00"/>
    <n v="46.95"/>
    <x v="27"/>
    <x v="11"/>
    <x v="15"/>
  </r>
  <r>
    <d v="1996-12-29T00:00:00"/>
    <n v="44.65"/>
    <x v="28"/>
    <x v="11"/>
    <x v="15"/>
  </r>
  <r>
    <d v="1996-12-30T00:00:00"/>
    <n v="39.225000000000001"/>
    <x v="29"/>
    <x v="11"/>
    <x v="15"/>
  </r>
  <r>
    <d v="1996-12-31T00:00:00"/>
    <n v="38.125"/>
    <x v="30"/>
    <x v="11"/>
    <x v="15"/>
  </r>
  <r>
    <d v="1997-01-01T00:00:00"/>
    <n v="27.875"/>
    <x v="0"/>
    <x v="0"/>
    <x v="16"/>
  </r>
  <r>
    <d v="1997-01-02T00:00:00"/>
    <n v="25.85"/>
    <x v="1"/>
    <x v="0"/>
    <x v="16"/>
  </r>
  <r>
    <d v="1997-01-03T00:00:00"/>
    <n v="29.475000000000001"/>
    <x v="2"/>
    <x v="0"/>
    <x v="16"/>
  </r>
  <r>
    <d v="1997-01-04T00:00:00"/>
    <n v="27"/>
    <x v="3"/>
    <x v="0"/>
    <x v="16"/>
  </r>
  <r>
    <d v="1997-01-05T00:00:00"/>
    <n v="28.324999999999999"/>
    <x v="4"/>
    <x v="0"/>
    <x v="16"/>
  </r>
  <r>
    <d v="1997-01-06T00:00:00"/>
    <n v="23"/>
    <x v="5"/>
    <x v="0"/>
    <x v="16"/>
  </r>
  <r>
    <d v="1997-01-07T00:00:00"/>
    <n v="17.024999999999999"/>
    <x v="6"/>
    <x v="0"/>
    <x v="16"/>
  </r>
  <r>
    <d v="1997-01-08T00:00:00"/>
    <n v="24.125"/>
    <x v="7"/>
    <x v="0"/>
    <x v="16"/>
  </r>
  <r>
    <d v="1997-01-09T00:00:00"/>
    <n v="37.85"/>
    <x v="8"/>
    <x v="0"/>
    <x v="16"/>
  </r>
  <r>
    <d v="1997-01-10T00:00:00"/>
    <n v="43.45"/>
    <x v="9"/>
    <x v="0"/>
    <x v="16"/>
  </r>
  <r>
    <d v="1997-01-11T00:00:00"/>
    <n v="45.924999999999997"/>
    <x v="10"/>
    <x v="0"/>
    <x v="16"/>
  </r>
  <r>
    <d v="1997-01-12T00:00:00"/>
    <n v="35.299999999999997"/>
    <x v="11"/>
    <x v="0"/>
    <x v="16"/>
  </r>
  <r>
    <d v="1997-01-13T00:00:00"/>
    <n v="25.6"/>
    <x v="12"/>
    <x v="0"/>
    <x v="16"/>
  </r>
  <r>
    <d v="1997-01-14T00:00:00"/>
    <n v="22.4"/>
    <x v="13"/>
    <x v="0"/>
    <x v="16"/>
  </r>
  <r>
    <d v="1997-01-15T00:00:00"/>
    <n v="28.675000000000001"/>
    <x v="14"/>
    <x v="0"/>
    <x v="16"/>
  </r>
  <r>
    <d v="1997-01-16T00:00:00"/>
    <n v="34.424999999999997"/>
    <x v="15"/>
    <x v="0"/>
    <x v="16"/>
  </r>
  <r>
    <d v="1997-01-17T00:00:00"/>
    <n v="25.175000000000001"/>
    <x v="16"/>
    <x v="0"/>
    <x v="16"/>
  </r>
  <r>
    <d v="1997-01-18T00:00:00"/>
    <n v="15.95"/>
    <x v="17"/>
    <x v="0"/>
    <x v="16"/>
  </r>
  <r>
    <d v="1997-01-19T00:00:00"/>
    <n v="18.524999999999999"/>
    <x v="18"/>
    <x v="0"/>
    <x v="16"/>
  </r>
  <r>
    <d v="1997-01-20T00:00:00"/>
    <n v="20.399999999999999"/>
    <x v="19"/>
    <x v="0"/>
    <x v="16"/>
  </r>
  <r>
    <d v="1997-01-21T00:00:00"/>
    <n v="25.75"/>
    <x v="20"/>
    <x v="0"/>
    <x v="16"/>
  </r>
  <r>
    <d v="1997-01-22T00:00:00"/>
    <n v="30.7"/>
    <x v="21"/>
    <x v="0"/>
    <x v="16"/>
  </r>
  <r>
    <d v="1997-01-23T00:00:00"/>
    <n v="36.375"/>
    <x v="22"/>
    <x v="0"/>
    <x v="16"/>
  </r>
  <r>
    <d v="1997-01-24T00:00:00"/>
    <n v="45.35"/>
    <x v="23"/>
    <x v="0"/>
    <x v="16"/>
  </r>
  <r>
    <d v="1997-01-25T00:00:00"/>
    <n v="50.05"/>
    <x v="24"/>
    <x v="0"/>
    <x v="16"/>
  </r>
  <r>
    <d v="1997-01-26T00:00:00"/>
    <n v="46.325000000000003"/>
    <x v="25"/>
    <x v="0"/>
    <x v="16"/>
  </r>
  <r>
    <d v="1997-01-27T00:00:00"/>
    <n v="43.375"/>
    <x v="26"/>
    <x v="0"/>
    <x v="16"/>
  </r>
  <r>
    <d v="1997-01-28T00:00:00"/>
    <n v="33.799999999999997"/>
    <x v="27"/>
    <x v="0"/>
    <x v="16"/>
  </r>
  <r>
    <d v="1997-01-29T00:00:00"/>
    <n v="20.524999999999999"/>
    <x v="28"/>
    <x v="0"/>
    <x v="16"/>
  </r>
  <r>
    <d v="1997-01-30T00:00:00"/>
    <n v="12.15"/>
    <x v="29"/>
    <x v="0"/>
    <x v="16"/>
  </r>
  <r>
    <d v="1997-01-31T00:00:00"/>
    <n v="13.95"/>
    <x v="30"/>
    <x v="0"/>
    <x v="16"/>
  </r>
  <r>
    <d v="1997-02-01T00:00:00"/>
    <n v="21"/>
    <x v="0"/>
    <x v="1"/>
    <x v="16"/>
  </r>
  <r>
    <d v="1997-02-02T00:00:00"/>
    <n v="19.649999999999999"/>
    <x v="1"/>
    <x v="1"/>
    <x v="16"/>
  </r>
  <r>
    <d v="1997-02-03T00:00:00"/>
    <n v="19.55"/>
    <x v="2"/>
    <x v="1"/>
    <x v="16"/>
  </r>
  <r>
    <d v="1997-02-04T00:00:00"/>
    <n v="24.375"/>
    <x v="3"/>
    <x v="1"/>
    <x v="16"/>
  </r>
  <r>
    <d v="1997-02-05T00:00:00"/>
    <n v="22.074999999999999"/>
    <x v="4"/>
    <x v="1"/>
    <x v="16"/>
  </r>
  <r>
    <d v="1997-02-06T00:00:00"/>
    <n v="23.125"/>
    <x v="5"/>
    <x v="1"/>
    <x v="16"/>
  </r>
  <r>
    <d v="1997-02-07T00:00:00"/>
    <n v="21.8"/>
    <x v="6"/>
    <x v="1"/>
    <x v="16"/>
  </r>
  <r>
    <d v="1997-02-08T00:00:00"/>
    <n v="19.649999999999999"/>
    <x v="7"/>
    <x v="1"/>
    <x v="16"/>
  </r>
  <r>
    <d v="1997-02-09T00:00:00"/>
    <n v="20.45"/>
    <x v="8"/>
    <x v="1"/>
    <x v="16"/>
  </r>
  <r>
    <d v="1997-02-10T00:00:00"/>
    <n v="20.875"/>
    <x v="9"/>
    <x v="1"/>
    <x v="16"/>
  </r>
  <r>
    <d v="1997-02-11T00:00:00"/>
    <n v="25.725000000000001"/>
    <x v="10"/>
    <x v="1"/>
    <x v="16"/>
  </r>
  <r>
    <d v="1997-02-12T00:00:00"/>
    <n v="20.675000000000001"/>
    <x v="11"/>
    <x v="1"/>
    <x v="16"/>
  </r>
  <r>
    <d v="1997-02-13T00:00:00"/>
    <n v="18.875"/>
    <x v="12"/>
    <x v="1"/>
    <x v="16"/>
  </r>
  <r>
    <d v="1997-02-14T00:00:00"/>
    <n v="19.024999999999999"/>
    <x v="13"/>
    <x v="1"/>
    <x v="16"/>
  </r>
  <r>
    <d v="1997-02-15T00:00:00"/>
    <n v="19.45"/>
    <x v="14"/>
    <x v="1"/>
    <x v="16"/>
  </r>
  <r>
    <d v="1997-02-16T00:00:00"/>
    <n v="10.7"/>
    <x v="15"/>
    <x v="1"/>
    <x v="16"/>
  </r>
  <r>
    <d v="1997-02-17T00:00:00"/>
    <n v="16.475000000000001"/>
    <x v="16"/>
    <x v="1"/>
    <x v="16"/>
  </r>
  <r>
    <d v="1997-02-18T00:00:00"/>
    <n v="19.95"/>
    <x v="17"/>
    <x v="1"/>
    <x v="16"/>
  </r>
  <r>
    <d v="1997-02-19T00:00:00"/>
    <n v="17"/>
    <x v="18"/>
    <x v="1"/>
    <x v="16"/>
  </r>
  <r>
    <d v="1997-02-20T00:00:00"/>
    <n v="17.375"/>
    <x v="19"/>
    <x v="1"/>
    <x v="16"/>
  </r>
  <r>
    <d v="1997-02-21T00:00:00"/>
    <n v="16.8"/>
    <x v="20"/>
    <x v="1"/>
    <x v="16"/>
  </r>
  <r>
    <d v="1997-02-22T00:00:00"/>
    <n v="20.7"/>
    <x v="21"/>
    <x v="1"/>
    <x v="16"/>
  </r>
  <r>
    <d v="1997-02-23T00:00:00"/>
    <n v="17.95"/>
    <x v="22"/>
    <x v="1"/>
    <x v="16"/>
  </r>
  <r>
    <d v="1997-02-24T00:00:00"/>
    <n v="10.4"/>
    <x v="23"/>
    <x v="1"/>
    <x v="16"/>
  </r>
  <r>
    <d v="1997-02-25T00:00:00"/>
    <n v="13.975"/>
    <x v="24"/>
    <x v="1"/>
    <x v="16"/>
  </r>
  <r>
    <d v="1997-02-26T00:00:00"/>
    <n v="20.45"/>
    <x v="25"/>
    <x v="1"/>
    <x v="16"/>
  </r>
  <r>
    <d v="1997-02-27T00:00:00"/>
    <n v="20.55"/>
    <x v="26"/>
    <x v="1"/>
    <x v="16"/>
  </r>
  <r>
    <d v="1997-02-28T00:00:00"/>
    <n v="24.975000000000001"/>
    <x v="27"/>
    <x v="1"/>
    <x v="16"/>
  </r>
  <r>
    <d v="1997-03-01T00:00:00"/>
    <n v="25.274999999999999"/>
    <x v="0"/>
    <x v="2"/>
    <x v="16"/>
  </r>
  <r>
    <d v="1997-03-02T00:00:00"/>
    <n v="27"/>
    <x v="1"/>
    <x v="2"/>
    <x v="16"/>
  </r>
  <r>
    <d v="1997-03-03T00:00:00"/>
    <n v="30.625"/>
    <x v="2"/>
    <x v="2"/>
    <x v="16"/>
  </r>
  <r>
    <d v="1997-03-04T00:00:00"/>
    <n v="31.7"/>
    <x v="3"/>
    <x v="2"/>
    <x v="16"/>
  </r>
  <r>
    <d v="1997-03-05T00:00:00"/>
    <n v="33.200000000000003"/>
    <x v="4"/>
    <x v="2"/>
    <x v="16"/>
  </r>
  <r>
    <d v="1997-03-06T00:00:00"/>
    <n v="28.5"/>
    <x v="5"/>
    <x v="2"/>
    <x v="16"/>
  </r>
  <r>
    <d v="1997-03-07T00:00:00"/>
    <n v="22.75"/>
    <x v="6"/>
    <x v="2"/>
    <x v="16"/>
  </r>
  <r>
    <d v="1997-03-08T00:00:00"/>
    <n v="17.05"/>
    <x v="7"/>
    <x v="2"/>
    <x v="16"/>
  </r>
  <r>
    <d v="1997-03-09T00:00:00"/>
    <n v="19.649999999999999"/>
    <x v="8"/>
    <x v="2"/>
    <x v="16"/>
  </r>
  <r>
    <d v="1997-03-10T00:00:00"/>
    <n v="18.3"/>
    <x v="9"/>
    <x v="2"/>
    <x v="16"/>
  </r>
  <r>
    <d v="1997-03-11T00:00:00"/>
    <n v="22.925000000000001"/>
    <x v="10"/>
    <x v="2"/>
    <x v="16"/>
  </r>
  <r>
    <d v="1997-03-12T00:00:00"/>
    <n v="28.4"/>
    <x v="11"/>
    <x v="2"/>
    <x v="16"/>
  </r>
  <r>
    <d v="1997-03-13T00:00:00"/>
    <n v="35"/>
    <x v="12"/>
    <x v="2"/>
    <x v="16"/>
  </r>
  <r>
    <d v="1997-03-14T00:00:00"/>
    <n v="35.950000000000003"/>
    <x v="13"/>
    <x v="2"/>
    <x v="16"/>
  </r>
  <r>
    <d v="1997-03-15T00:00:00"/>
    <n v="33.299999999999997"/>
    <x v="14"/>
    <x v="2"/>
    <x v="16"/>
  </r>
  <r>
    <d v="1997-03-16T00:00:00"/>
    <n v="28.65"/>
    <x v="15"/>
    <x v="2"/>
    <x v="16"/>
  </r>
  <r>
    <d v="1997-03-17T00:00:00"/>
    <n v="29.125"/>
    <x v="16"/>
    <x v="2"/>
    <x v="16"/>
  </r>
  <r>
    <d v="1997-03-18T00:00:00"/>
    <n v="17.350000000000001"/>
    <x v="17"/>
    <x v="2"/>
    <x v="16"/>
  </r>
  <r>
    <d v="1997-03-19T00:00:00"/>
    <n v="10.625"/>
    <x v="18"/>
    <x v="2"/>
    <x v="16"/>
  </r>
  <r>
    <d v="1997-03-20T00:00:00"/>
    <n v="11.6"/>
    <x v="19"/>
    <x v="2"/>
    <x v="16"/>
  </r>
  <r>
    <d v="1997-03-21T00:00:00"/>
    <n v="14.525"/>
    <x v="20"/>
    <x v="2"/>
    <x v="16"/>
  </r>
  <r>
    <d v="1997-03-22T00:00:00"/>
    <n v="14.574999999999999"/>
    <x v="21"/>
    <x v="2"/>
    <x v="16"/>
  </r>
  <r>
    <d v="1997-03-23T00:00:00"/>
    <n v="14.7"/>
    <x v="22"/>
    <x v="2"/>
    <x v="16"/>
  </r>
  <r>
    <d v="1997-03-24T00:00:00"/>
    <n v="14.675000000000001"/>
    <x v="23"/>
    <x v="2"/>
    <x v="16"/>
  </r>
  <r>
    <d v="1997-03-25T00:00:00"/>
    <n v="6.7750000000000004"/>
    <x v="24"/>
    <x v="2"/>
    <x v="16"/>
  </r>
  <r>
    <d v="1997-03-26T00:00:00"/>
    <n v="11.425000000000001"/>
    <x v="25"/>
    <x v="2"/>
    <x v="16"/>
  </r>
  <r>
    <d v="1997-03-27T00:00:00"/>
    <n v="13.05"/>
    <x v="26"/>
    <x v="2"/>
    <x v="16"/>
  </r>
  <r>
    <d v="1997-03-28T00:00:00"/>
    <n v="13.35"/>
    <x v="27"/>
    <x v="2"/>
    <x v="16"/>
  </r>
  <r>
    <d v="1997-03-29T00:00:00"/>
    <n v="13.3"/>
    <x v="28"/>
    <x v="2"/>
    <x v="16"/>
  </r>
  <r>
    <d v="1997-03-30T00:00:00"/>
    <n v="10.3"/>
    <x v="29"/>
    <x v="2"/>
    <x v="16"/>
  </r>
  <r>
    <d v="1997-03-31T00:00:00"/>
    <n v="10.025"/>
    <x v="30"/>
    <x v="2"/>
    <x v="16"/>
  </r>
  <r>
    <d v="1997-04-01T00:00:00"/>
    <n v="16.05"/>
    <x v="0"/>
    <x v="3"/>
    <x v="16"/>
  </r>
  <r>
    <d v="1997-04-02T00:00:00"/>
    <n v="13.35"/>
    <x v="1"/>
    <x v="3"/>
    <x v="16"/>
  </r>
  <r>
    <d v="1997-04-03T00:00:00"/>
    <n v="13.85"/>
    <x v="2"/>
    <x v="3"/>
    <x v="16"/>
  </r>
  <r>
    <d v="1997-04-04T00:00:00"/>
    <n v="21.35"/>
    <x v="3"/>
    <x v="3"/>
    <x v="16"/>
  </r>
  <r>
    <d v="1997-04-05T00:00:00"/>
    <n v="21.5"/>
    <x v="4"/>
    <x v="3"/>
    <x v="16"/>
  </r>
  <r>
    <d v="1997-04-06T00:00:00"/>
    <n v="23.524999999999999"/>
    <x v="5"/>
    <x v="3"/>
    <x v="16"/>
  </r>
  <r>
    <d v="1997-04-07T00:00:00"/>
    <n v="24.875"/>
    <x v="6"/>
    <x v="3"/>
    <x v="16"/>
  </r>
  <r>
    <d v="1997-04-08T00:00:00"/>
    <n v="24"/>
    <x v="7"/>
    <x v="3"/>
    <x v="16"/>
  </r>
  <r>
    <d v="1997-04-09T00:00:00"/>
    <n v="22.05"/>
    <x v="8"/>
    <x v="3"/>
    <x v="16"/>
  </r>
  <r>
    <d v="1997-04-10T00:00:00"/>
    <n v="21.024999999999999"/>
    <x v="9"/>
    <x v="3"/>
    <x v="16"/>
  </r>
  <r>
    <d v="1997-04-11T00:00:00"/>
    <n v="17.100000000000001"/>
    <x v="10"/>
    <x v="3"/>
    <x v="16"/>
  </r>
  <r>
    <d v="1997-04-12T00:00:00"/>
    <n v="12.6"/>
    <x v="11"/>
    <x v="3"/>
    <x v="16"/>
  </r>
  <r>
    <d v="1997-04-13T00:00:00"/>
    <n v="10.574999999999999"/>
    <x v="12"/>
    <x v="3"/>
    <x v="16"/>
  </r>
  <r>
    <d v="1997-04-14T00:00:00"/>
    <n v="14.1"/>
    <x v="13"/>
    <x v="3"/>
    <x v="16"/>
  </r>
  <r>
    <d v="1997-04-15T00:00:00"/>
    <n v="9.875"/>
    <x v="14"/>
    <x v="3"/>
    <x v="16"/>
  </r>
  <r>
    <d v="1997-04-16T00:00:00"/>
    <n v="2.75"/>
    <x v="15"/>
    <x v="3"/>
    <x v="16"/>
  </r>
  <r>
    <d v="1997-04-17T00:00:00"/>
    <n v="7.4249999999999998"/>
    <x v="16"/>
    <x v="3"/>
    <x v="16"/>
  </r>
  <r>
    <d v="1997-04-18T00:00:00"/>
    <n v="9.5749999999999993"/>
    <x v="17"/>
    <x v="3"/>
    <x v="16"/>
  </r>
  <r>
    <d v="1997-04-19T00:00:00"/>
    <n v="7.6749999999999998"/>
    <x v="18"/>
    <x v="3"/>
    <x v="16"/>
  </r>
  <r>
    <d v="1997-04-20T00:00:00"/>
    <n v="7.625"/>
    <x v="19"/>
    <x v="3"/>
    <x v="16"/>
  </r>
  <r>
    <d v="1997-04-21T00:00:00"/>
    <n v="9.5500000000000007"/>
    <x v="20"/>
    <x v="3"/>
    <x v="16"/>
  </r>
  <r>
    <d v="1997-04-22T00:00:00"/>
    <n v="10.8"/>
    <x v="21"/>
    <x v="3"/>
    <x v="16"/>
  </r>
  <r>
    <d v="1997-04-23T00:00:00"/>
    <n v="11.3"/>
    <x v="22"/>
    <x v="3"/>
    <x v="16"/>
  </r>
  <r>
    <d v="1997-04-24T00:00:00"/>
    <n v="9.35"/>
    <x v="23"/>
    <x v="3"/>
    <x v="16"/>
  </r>
  <r>
    <d v="1997-04-25T00:00:00"/>
    <n v="9.6"/>
    <x v="24"/>
    <x v="3"/>
    <x v="16"/>
  </r>
  <r>
    <d v="1997-04-26T00:00:00"/>
    <n v="6.125"/>
    <x v="25"/>
    <x v="3"/>
    <x v="16"/>
  </r>
  <r>
    <d v="1997-04-27T00:00:00"/>
    <n v="6.9749999999999996"/>
    <x v="26"/>
    <x v="3"/>
    <x v="16"/>
  </r>
  <r>
    <d v="1997-04-28T00:00:00"/>
    <n v="8.4"/>
    <x v="27"/>
    <x v="3"/>
    <x v="16"/>
  </r>
  <r>
    <d v="1997-04-29T00:00:00"/>
    <n v="9.5250000000000004"/>
    <x v="28"/>
    <x v="3"/>
    <x v="16"/>
  </r>
  <r>
    <d v="1997-04-30T00:00:00"/>
    <n v="10.5"/>
    <x v="29"/>
    <x v="3"/>
    <x v="16"/>
  </r>
  <r>
    <d v="1997-05-01T00:00:00"/>
    <n v="9.9749999999999996"/>
    <x v="0"/>
    <x v="4"/>
    <x v="16"/>
  </r>
  <r>
    <d v="1997-05-02T00:00:00"/>
    <n v="8.7750000000000004"/>
    <x v="1"/>
    <x v="4"/>
    <x v="16"/>
  </r>
  <r>
    <d v="1997-05-03T00:00:00"/>
    <n v="8.15"/>
    <x v="2"/>
    <x v="4"/>
    <x v="16"/>
  </r>
  <r>
    <d v="1997-05-04T00:00:00"/>
    <n v="7.1749999999999998"/>
    <x v="3"/>
    <x v="4"/>
    <x v="16"/>
  </r>
  <r>
    <d v="1997-05-05T00:00:00"/>
    <n v="5.9749999999999996"/>
    <x v="4"/>
    <x v="4"/>
    <x v="16"/>
  </r>
  <r>
    <d v="1997-05-06T00:00:00"/>
    <n v="5.2249999999999996"/>
    <x v="5"/>
    <x v="4"/>
    <x v="16"/>
  </r>
  <r>
    <d v="1997-05-07T00:00:00"/>
    <n v="8.125"/>
    <x v="6"/>
    <x v="4"/>
    <x v="16"/>
  </r>
  <r>
    <d v="1997-05-08T00:00:00"/>
    <n v="5.3250000000000002"/>
    <x v="7"/>
    <x v="4"/>
    <x v="16"/>
  </r>
  <r>
    <d v="1997-05-09T00:00:00"/>
    <n v="2.375"/>
    <x v="8"/>
    <x v="4"/>
    <x v="16"/>
  </r>
  <r>
    <d v="1997-05-10T00:00:00"/>
    <n v="5.2"/>
    <x v="9"/>
    <x v="4"/>
    <x v="16"/>
  </r>
  <r>
    <d v="1997-05-11T00:00:00"/>
    <n v="4.8250000000000002"/>
    <x v="10"/>
    <x v="4"/>
    <x v="16"/>
  </r>
  <r>
    <d v="1997-05-12T00:00:00"/>
    <n v="4.9999999999999822E-2"/>
    <x v="11"/>
    <x v="4"/>
    <x v="16"/>
  </r>
  <r>
    <d v="1997-05-13T00:00:00"/>
    <n v="5.4249999999999998"/>
    <x v="12"/>
    <x v="4"/>
    <x v="16"/>
  </r>
  <r>
    <d v="1997-05-14T00:00:00"/>
    <n v="0.17500000000000071"/>
    <x v="13"/>
    <x v="4"/>
    <x v="16"/>
  </r>
  <r>
    <d v="1997-05-15T00:00:00"/>
    <n v="0"/>
    <x v="14"/>
    <x v="4"/>
    <x v="16"/>
  </r>
  <r>
    <d v="1997-05-16T00:00:00"/>
    <n v="0"/>
    <x v="15"/>
    <x v="4"/>
    <x v="16"/>
  </r>
  <r>
    <d v="1997-05-17T00:00:00"/>
    <n v="7.75"/>
    <x v="16"/>
    <x v="4"/>
    <x v="16"/>
  </r>
  <r>
    <d v="1997-05-18T00:00:00"/>
    <n v="9.4499999999999993"/>
    <x v="17"/>
    <x v="4"/>
    <x v="16"/>
  </r>
  <r>
    <d v="1997-05-19T00:00:00"/>
    <n v="9.6999999999999993"/>
    <x v="18"/>
    <x v="4"/>
    <x v="16"/>
  </r>
  <r>
    <d v="1997-05-20T00:00:00"/>
    <n v="13.074999999999999"/>
    <x v="19"/>
    <x v="4"/>
    <x v="16"/>
  </r>
  <r>
    <d v="1997-05-21T00:00:00"/>
    <n v="14.324999999999999"/>
    <x v="20"/>
    <x v="4"/>
    <x v="16"/>
  </r>
  <r>
    <d v="1997-05-22T00:00:00"/>
    <n v="11.5"/>
    <x v="21"/>
    <x v="4"/>
    <x v="16"/>
  </r>
  <r>
    <d v="1997-05-23T00:00:00"/>
    <n v="8.4749999999999996"/>
    <x v="22"/>
    <x v="4"/>
    <x v="16"/>
  </r>
  <r>
    <d v="1997-05-24T00:00:00"/>
    <n v="7.5"/>
    <x v="23"/>
    <x v="4"/>
    <x v="16"/>
  </r>
  <r>
    <d v="1997-05-25T00:00:00"/>
    <n v="7.35"/>
    <x v="24"/>
    <x v="4"/>
    <x v="16"/>
  </r>
  <r>
    <d v="1997-05-26T00:00:00"/>
    <n v="6.45"/>
    <x v="25"/>
    <x v="4"/>
    <x v="16"/>
  </r>
  <r>
    <d v="1997-05-27T00:00:00"/>
    <n v="3.375"/>
    <x v="26"/>
    <x v="4"/>
    <x v="16"/>
  </r>
  <r>
    <d v="1997-05-28T00:00:00"/>
    <n v="2.2000000000000002"/>
    <x v="27"/>
    <x v="4"/>
    <x v="16"/>
  </r>
  <r>
    <d v="1997-05-29T00:00:00"/>
    <n v="0.67499999999999893"/>
    <x v="28"/>
    <x v="4"/>
    <x v="16"/>
  </r>
  <r>
    <d v="1997-05-30T00:00:00"/>
    <n v="0"/>
    <x v="29"/>
    <x v="4"/>
    <x v="16"/>
  </r>
  <r>
    <d v="1997-05-31T00:00:00"/>
    <n v="0"/>
    <x v="30"/>
    <x v="4"/>
    <x v="16"/>
  </r>
  <r>
    <d v="1997-06-01T00:00:00"/>
    <n v="0"/>
    <x v="0"/>
    <x v="5"/>
    <x v="16"/>
  </r>
  <r>
    <d v="1997-06-02T00:00:00"/>
    <n v="1.0249999999999999"/>
    <x v="1"/>
    <x v="5"/>
    <x v="16"/>
  </r>
  <r>
    <d v="1997-06-03T00:00:00"/>
    <n v="2"/>
    <x v="2"/>
    <x v="5"/>
    <x v="16"/>
  </r>
  <r>
    <d v="1997-06-04T00:00:00"/>
    <n v="0.17499999999999999"/>
    <x v="3"/>
    <x v="5"/>
    <x v="16"/>
  </r>
  <r>
    <d v="1997-06-05T00:00:00"/>
    <n v="0.35"/>
    <x v="4"/>
    <x v="5"/>
    <x v="16"/>
  </r>
  <r>
    <d v="1997-06-06T00:00:00"/>
    <n v="1"/>
    <x v="5"/>
    <x v="5"/>
    <x v="16"/>
  </r>
  <r>
    <d v="1997-06-07T00:00:00"/>
    <n v="1.125"/>
    <x v="6"/>
    <x v="5"/>
    <x v="16"/>
  </r>
  <r>
    <d v="1997-06-08T00:00:00"/>
    <n v="0.30000000000000071"/>
    <x v="7"/>
    <x v="5"/>
    <x v="16"/>
  </r>
  <r>
    <d v="1997-06-09T00:00:00"/>
    <n v="0.4"/>
    <x v="8"/>
    <x v="5"/>
    <x v="16"/>
  </r>
  <r>
    <d v="1997-06-10T00:00:00"/>
    <n v="0"/>
    <x v="9"/>
    <x v="5"/>
    <x v="16"/>
  </r>
  <r>
    <d v="1997-06-11T00:00:00"/>
    <n v="1"/>
    <x v="10"/>
    <x v="5"/>
    <x v="16"/>
  </r>
  <r>
    <d v="1997-06-12T00:00:00"/>
    <n v="0"/>
    <x v="11"/>
    <x v="5"/>
    <x v="16"/>
  </r>
  <r>
    <d v="1997-06-13T00:00:00"/>
    <n v="0"/>
    <x v="12"/>
    <x v="5"/>
    <x v="16"/>
  </r>
  <r>
    <d v="1997-06-14T00:00:00"/>
    <n v="0"/>
    <x v="13"/>
    <x v="5"/>
    <x v="16"/>
  </r>
  <r>
    <d v="1997-06-15T00:00:00"/>
    <n v="0"/>
    <x v="14"/>
    <x v="5"/>
    <x v="16"/>
  </r>
  <r>
    <d v="1997-06-16T00:00:00"/>
    <n v="7.5000000000000178E-2"/>
    <x v="15"/>
    <x v="5"/>
    <x v="16"/>
  </r>
  <r>
    <d v="1997-06-17T00:00:00"/>
    <n v="0"/>
    <x v="16"/>
    <x v="5"/>
    <x v="16"/>
  </r>
  <r>
    <d v="1997-06-18T00:00:00"/>
    <n v="0.25"/>
    <x v="17"/>
    <x v="5"/>
    <x v="16"/>
  </r>
  <r>
    <d v="1997-06-19T00:00:00"/>
    <n v="1.6"/>
    <x v="18"/>
    <x v="5"/>
    <x v="16"/>
  </r>
  <r>
    <d v="1997-06-20T00:00:00"/>
    <n v="3.65"/>
    <x v="19"/>
    <x v="5"/>
    <x v="16"/>
  </r>
  <r>
    <d v="1997-06-21T00:00:00"/>
    <n v="2.0499999999999998"/>
    <x v="20"/>
    <x v="5"/>
    <x v="16"/>
  </r>
  <r>
    <d v="1997-06-22T00:00:00"/>
    <n v="2.2999999999999998"/>
    <x v="21"/>
    <x v="5"/>
    <x v="16"/>
  </r>
  <r>
    <d v="1997-06-23T00:00:00"/>
    <n v="3.5"/>
    <x v="22"/>
    <x v="5"/>
    <x v="16"/>
  </r>
  <r>
    <d v="1997-06-24T00:00:00"/>
    <n v="1.875"/>
    <x v="23"/>
    <x v="5"/>
    <x v="16"/>
  </r>
  <r>
    <d v="1997-06-25T00:00:00"/>
    <n v="0.72499999999999998"/>
    <x v="24"/>
    <x v="5"/>
    <x v="16"/>
  </r>
  <r>
    <d v="1997-06-26T00:00:00"/>
    <n v="0"/>
    <x v="25"/>
    <x v="5"/>
    <x v="16"/>
  </r>
  <r>
    <d v="1997-06-27T00:00:00"/>
    <n v="2.1"/>
    <x v="26"/>
    <x v="5"/>
    <x v="16"/>
  </r>
  <r>
    <d v="1997-06-28T00:00:00"/>
    <n v="3.8250000000000002"/>
    <x v="27"/>
    <x v="5"/>
    <x v="16"/>
  </r>
  <r>
    <d v="1997-06-29T00:00:00"/>
    <n v="6.65"/>
    <x v="28"/>
    <x v="5"/>
    <x v="16"/>
  </r>
  <r>
    <d v="1997-06-30T00:00:00"/>
    <n v="5.0250000000000004"/>
    <x v="29"/>
    <x v="5"/>
    <x v="16"/>
  </r>
  <r>
    <d v="1997-07-01T00:00:00"/>
    <n v="2.4"/>
    <x v="0"/>
    <x v="6"/>
    <x v="16"/>
  </r>
  <r>
    <d v="1997-07-02T00:00:00"/>
    <n v="1.825"/>
    <x v="1"/>
    <x v="6"/>
    <x v="16"/>
  </r>
  <r>
    <d v="1997-07-03T00:00:00"/>
    <n v="0.95"/>
    <x v="2"/>
    <x v="6"/>
    <x v="16"/>
  </r>
  <r>
    <d v="1997-07-04T00:00:00"/>
    <n v="0.80000000000000071"/>
    <x v="3"/>
    <x v="6"/>
    <x v="16"/>
  </r>
  <r>
    <d v="1997-07-05T00:00:00"/>
    <n v="0"/>
    <x v="4"/>
    <x v="6"/>
    <x v="16"/>
  </r>
  <r>
    <d v="1997-07-06T00:00:00"/>
    <n v="0.10000000000000053"/>
    <x v="5"/>
    <x v="6"/>
    <x v="16"/>
  </r>
  <r>
    <d v="1997-07-07T00:00:00"/>
    <n v="9.9999999999999645E-2"/>
    <x v="6"/>
    <x v="6"/>
    <x v="16"/>
  </r>
  <r>
    <d v="1997-07-08T00:00:00"/>
    <n v="0"/>
    <x v="7"/>
    <x v="6"/>
    <x v="16"/>
  </r>
  <r>
    <d v="1997-07-09T00:00:00"/>
    <n v="0"/>
    <x v="8"/>
    <x v="6"/>
    <x v="16"/>
  </r>
  <r>
    <d v="1997-07-10T00:00:00"/>
    <n v="1.1000000000000001"/>
    <x v="9"/>
    <x v="6"/>
    <x v="16"/>
  </r>
  <r>
    <d v="1997-07-11T00:00:00"/>
    <n v="2.95"/>
    <x v="10"/>
    <x v="6"/>
    <x v="16"/>
  </r>
  <r>
    <d v="1997-07-12T00:00:00"/>
    <n v="1.65"/>
    <x v="11"/>
    <x v="6"/>
    <x v="16"/>
  </r>
  <r>
    <d v="1997-07-13T00:00:00"/>
    <n v="0"/>
    <x v="12"/>
    <x v="6"/>
    <x v="16"/>
  </r>
  <r>
    <d v="1997-07-14T00:00:00"/>
    <n v="0"/>
    <x v="13"/>
    <x v="6"/>
    <x v="16"/>
  </r>
  <r>
    <d v="1997-07-15T00:00:00"/>
    <n v="0"/>
    <x v="14"/>
    <x v="6"/>
    <x v="16"/>
  </r>
  <r>
    <d v="1997-07-16T00:00:00"/>
    <n v="0"/>
    <x v="15"/>
    <x v="6"/>
    <x v="16"/>
  </r>
  <r>
    <d v="1997-07-17T00:00:00"/>
    <n v="4.9999999999999822E-2"/>
    <x v="16"/>
    <x v="6"/>
    <x v="16"/>
  </r>
  <r>
    <d v="1997-07-18T00:00:00"/>
    <n v="0"/>
    <x v="17"/>
    <x v="6"/>
    <x v="16"/>
  </r>
  <r>
    <d v="1997-07-19T00:00:00"/>
    <n v="0.125"/>
    <x v="18"/>
    <x v="6"/>
    <x v="16"/>
  </r>
  <r>
    <d v="1997-07-20T00:00:00"/>
    <n v="0"/>
    <x v="19"/>
    <x v="6"/>
    <x v="16"/>
  </r>
  <r>
    <d v="1997-07-21T00:00:00"/>
    <n v="0"/>
    <x v="20"/>
    <x v="6"/>
    <x v="16"/>
  </r>
  <r>
    <d v="1997-07-22T00:00:00"/>
    <n v="0"/>
    <x v="21"/>
    <x v="6"/>
    <x v="16"/>
  </r>
  <r>
    <d v="1997-07-23T00:00:00"/>
    <n v="0"/>
    <x v="22"/>
    <x v="6"/>
    <x v="16"/>
  </r>
  <r>
    <d v="1997-07-24T00:00:00"/>
    <n v="0.4"/>
    <x v="23"/>
    <x v="6"/>
    <x v="16"/>
  </r>
  <r>
    <d v="1997-07-25T00:00:00"/>
    <n v="0.85"/>
    <x v="24"/>
    <x v="6"/>
    <x v="16"/>
  </r>
  <r>
    <d v="1997-07-26T00:00:00"/>
    <n v="1.425"/>
    <x v="25"/>
    <x v="6"/>
    <x v="16"/>
  </r>
  <r>
    <d v="1997-07-27T00:00:00"/>
    <n v="0.7"/>
    <x v="26"/>
    <x v="6"/>
    <x v="16"/>
  </r>
  <r>
    <d v="1997-07-28T00:00:00"/>
    <n v="0"/>
    <x v="27"/>
    <x v="6"/>
    <x v="16"/>
  </r>
  <r>
    <d v="1997-07-29T00:00:00"/>
    <n v="0"/>
    <x v="28"/>
    <x v="6"/>
    <x v="16"/>
  </r>
  <r>
    <d v="1997-07-30T00:00:00"/>
    <n v="0"/>
    <x v="29"/>
    <x v="6"/>
    <x v="16"/>
  </r>
  <r>
    <d v="1997-07-31T00:00:00"/>
    <n v="0"/>
    <x v="30"/>
    <x v="6"/>
    <x v="16"/>
  </r>
  <r>
    <d v="1997-08-01T00:00:00"/>
    <n v="0"/>
    <x v="0"/>
    <x v="7"/>
    <x v="16"/>
  </r>
  <r>
    <d v="1997-08-02T00:00:00"/>
    <n v="0"/>
    <x v="1"/>
    <x v="7"/>
    <x v="16"/>
  </r>
  <r>
    <d v="1997-08-03T00:00:00"/>
    <n v="0"/>
    <x v="2"/>
    <x v="7"/>
    <x v="16"/>
  </r>
  <r>
    <d v="1997-08-04T00:00:00"/>
    <n v="0"/>
    <x v="3"/>
    <x v="7"/>
    <x v="16"/>
  </r>
  <r>
    <d v="1997-08-05T00:00:00"/>
    <n v="0"/>
    <x v="4"/>
    <x v="7"/>
    <x v="16"/>
  </r>
  <r>
    <d v="1997-08-06T00:00:00"/>
    <n v="0"/>
    <x v="5"/>
    <x v="7"/>
    <x v="16"/>
  </r>
  <r>
    <d v="1997-08-07T00:00:00"/>
    <n v="0"/>
    <x v="6"/>
    <x v="7"/>
    <x v="16"/>
  </r>
  <r>
    <d v="1997-08-08T00:00:00"/>
    <n v="3.4750000000000001"/>
    <x v="7"/>
    <x v="7"/>
    <x v="16"/>
  </r>
  <r>
    <d v="1997-08-09T00:00:00"/>
    <n v="2.8250000000000002"/>
    <x v="8"/>
    <x v="7"/>
    <x v="16"/>
  </r>
  <r>
    <d v="1997-08-10T00:00:00"/>
    <n v="1.4750000000000001"/>
    <x v="9"/>
    <x v="7"/>
    <x v="16"/>
  </r>
  <r>
    <d v="1997-08-11T00:00:00"/>
    <n v="9.9999999999999645E-2"/>
    <x v="10"/>
    <x v="7"/>
    <x v="16"/>
  </r>
  <r>
    <d v="1997-08-12T00:00:00"/>
    <n v="0"/>
    <x v="11"/>
    <x v="7"/>
    <x v="16"/>
  </r>
  <r>
    <d v="1997-08-13T00:00:00"/>
    <n v="0"/>
    <x v="12"/>
    <x v="7"/>
    <x v="16"/>
  </r>
  <r>
    <d v="1997-08-14T00:00:00"/>
    <n v="0"/>
    <x v="13"/>
    <x v="7"/>
    <x v="16"/>
  </r>
  <r>
    <d v="1997-08-15T00:00:00"/>
    <n v="3.0750000000000002"/>
    <x v="14"/>
    <x v="7"/>
    <x v="16"/>
  </r>
  <r>
    <d v="1997-08-16T00:00:00"/>
    <n v="3.3"/>
    <x v="15"/>
    <x v="7"/>
    <x v="16"/>
  </r>
  <r>
    <d v="1997-08-17T00:00:00"/>
    <n v="1.95"/>
    <x v="16"/>
    <x v="7"/>
    <x v="16"/>
  </r>
  <r>
    <d v="1997-08-18T00:00:00"/>
    <n v="1.1499999999999999"/>
    <x v="17"/>
    <x v="7"/>
    <x v="16"/>
  </r>
  <r>
    <d v="1997-08-19T00:00:00"/>
    <n v="0.25"/>
    <x v="18"/>
    <x v="7"/>
    <x v="16"/>
  </r>
  <r>
    <d v="1997-08-20T00:00:00"/>
    <n v="0"/>
    <x v="19"/>
    <x v="7"/>
    <x v="16"/>
  </r>
  <r>
    <d v="1997-08-21T00:00:00"/>
    <n v="0"/>
    <x v="20"/>
    <x v="7"/>
    <x v="16"/>
  </r>
  <r>
    <d v="1997-08-22T00:00:00"/>
    <n v="0"/>
    <x v="21"/>
    <x v="7"/>
    <x v="16"/>
  </r>
  <r>
    <d v="1997-08-23T00:00:00"/>
    <n v="0"/>
    <x v="22"/>
    <x v="7"/>
    <x v="16"/>
  </r>
  <r>
    <d v="1997-08-24T00:00:00"/>
    <n v="0.625"/>
    <x v="23"/>
    <x v="7"/>
    <x v="16"/>
  </r>
  <r>
    <d v="1997-08-25T00:00:00"/>
    <n v="2.5000000000000355E-2"/>
    <x v="24"/>
    <x v="7"/>
    <x v="16"/>
  </r>
  <r>
    <d v="1997-08-26T00:00:00"/>
    <n v="0"/>
    <x v="25"/>
    <x v="7"/>
    <x v="16"/>
  </r>
  <r>
    <d v="1997-08-27T00:00:00"/>
    <n v="0"/>
    <x v="26"/>
    <x v="7"/>
    <x v="16"/>
  </r>
  <r>
    <d v="1997-08-28T00:00:00"/>
    <n v="0.15"/>
    <x v="27"/>
    <x v="7"/>
    <x v="16"/>
  </r>
  <r>
    <d v="1997-08-29T00:00:00"/>
    <n v="0.95"/>
    <x v="28"/>
    <x v="7"/>
    <x v="16"/>
  </r>
  <r>
    <d v="1997-08-30T00:00:00"/>
    <n v="1.7"/>
    <x v="29"/>
    <x v="7"/>
    <x v="16"/>
  </r>
  <r>
    <d v="1997-08-31T00:00:00"/>
    <n v="4.45"/>
    <x v="30"/>
    <x v="7"/>
    <x v="16"/>
  </r>
  <r>
    <d v="1997-09-01T00:00:00"/>
    <n v="0.57499999999999996"/>
    <x v="0"/>
    <x v="8"/>
    <x v="16"/>
  </r>
  <r>
    <d v="1997-09-02T00:00:00"/>
    <n v="0"/>
    <x v="1"/>
    <x v="8"/>
    <x v="16"/>
  </r>
  <r>
    <d v="1997-09-03T00:00:00"/>
    <n v="0"/>
    <x v="2"/>
    <x v="8"/>
    <x v="16"/>
  </r>
  <r>
    <d v="1997-09-04T00:00:00"/>
    <n v="0.85"/>
    <x v="3"/>
    <x v="8"/>
    <x v="16"/>
  </r>
  <r>
    <d v="1997-09-05T00:00:00"/>
    <n v="1.55"/>
    <x v="4"/>
    <x v="8"/>
    <x v="16"/>
  </r>
  <r>
    <d v="1997-09-06T00:00:00"/>
    <n v="1.05"/>
    <x v="5"/>
    <x v="8"/>
    <x v="16"/>
  </r>
  <r>
    <d v="1997-09-07T00:00:00"/>
    <n v="1.55"/>
    <x v="6"/>
    <x v="8"/>
    <x v="16"/>
  </r>
  <r>
    <d v="1997-09-08T00:00:00"/>
    <n v="1.625"/>
    <x v="7"/>
    <x v="8"/>
    <x v="16"/>
  </r>
  <r>
    <d v="1997-09-09T00:00:00"/>
    <n v="0.19999999999999929"/>
    <x v="8"/>
    <x v="8"/>
    <x v="16"/>
  </r>
  <r>
    <d v="1997-09-10T00:00:00"/>
    <n v="0"/>
    <x v="9"/>
    <x v="8"/>
    <x v="16"/>
  </r>
  <r>
    <d v="1997-09-11T00:00:00"/>
    <n v="0.375"/>
    <x v="10"/>
    <x v="8"/>
    <x v="16"/>
  </r>
  <r>
    <d v="1997-09-12T00:00:00"/>
    <n v="3.9"/>
    <x v="11"/>
    <x v="8"/>
    <x v="16"/>
  </r>
  <r>
    <d v="1997-09-13T00:00:00"/>
    <n v="6.625"/>
    <x v="12"/>
    <x v="8"/>
    <x v="16"/>
  </r>
  <r>
    <d v="1997-09-14T00:00:00"/>
    <n v="7.375"/>
    <x v="13"/>
    <x v="8"/>
    <x v="16"/>
  </r>
  <r>
    <d v="1997-09-15T00:00:00"/>
    <n v="5.15"/>
    <x v="14"/>
    <x v="8"/>
    <x v="16"/>
  </r>
  <r>
    <d v="1997-09-16T00:00:00"/>
    <n v="5.2750000000000004"/>
    <x v="15"/>
    <x v="8"/>
    <x v="16"/>
  </r>
  <r>
    <d v="1997-09-17T00:00:00"/>
    <n v="9.8000000000000007"/>
    <x v="16"/>
    <x v="8"/>
    <x v="16"/>
  </r>
  <r>
    <d v="1997-09-18T00:00:00"/>
    <n v="10"/>
    <x v="17"/>
    <x v="8"/>
    <x v="16"/>
  </r>
  <r>
    <d v="1997-09-19T00:00:00"/>
    <n v="5.5750000000000002"/>
    <x v="18"/>
    <x v="8"/>
    <x v="16"/>
  </r>
  <r>
    <d v="1997-09-20T00:00:00"/>
    <n v="1.05"/>
    <x v="19"/>
    <x v="8"/>
    <x v="16"/>
  </r>
  <r>
    <d v="1997-09-21T00:00:00"/>
    <n v="0.57499999999999929"/>
    <x v="20"/>
    <x v="8"/>
    <x v="16"/>
  </r>
  <r>
    <d v="1997-09-22T00:00:00"/>
    <n v="0.25"/>
    <x v="21"/>
    <x v="8"/>
    <x v="16"/>
  </r>
  <r>
    <d v="1997-09-23T00:00:00"/>
    <n v="0"/>
    <x v="22"/>
    <x v="8"/>
    <x v="16"/>
  </r>
  <r>
    <d v="1997-09-24T00:00:00"/>
    <n v="0"/>
    <x v="23"/>
    <x v="8"/>
    <x v="16"/>
  </r>
  <r>
    <d v="1997-09-25T00:00:00"/>
    <n v="0.17499999999999999"/>
    <x v="24"/>
    <x v="8"/>
    <x v="16"/>
  </r>
  <r>
    <d v="1997-09-26T00:00:00"/>
    <n v="0.14999999999999947"/>
    <x v="25"/>
    <x v="8"/>
    <x v="16"/>
  </r>
  <r>
    <d v="1997-09-27T00:00:00"/>
    <n v="2.7"/>
    <x v="26"/>
    <x v="8"/>
    <x v="16"/>
  </r>
  <r>
    <d v="1997-09-28T00:00:00"/>
    <n v="1.2250000000000001"/>
    <x v="27"/>
    <x v="8"/>
    <x v="16"/>
  </r>
  <r>
    <d v="1997-09-29T00:00:00"/>
    <n v="3.5750000000000002"/>
    <x v="28"/>
    <x v="8"/>
    <x v="16"/>
  </r>
  <r>
    <d v="1997-09-30T00:00:00"/>
    <n v="0.85"/>
    <x v="29"/>
    <x v="8"/>
    <x v="16"/>
  </r>
  <r>
    <d v="1997-10-01T00:00:00"/>
    <n v="4"/>
    <x v="0"/>
    <x v="9"/>
    <x v="16"/>
  </r>
  <r>
    <d v="1997-10-02T00:00:00"/>
    <n v="2.9"/>
    <x v="1"/>
    <x v="9"/>
    <x v="16"/>
  </r>
  <r>
    <d v="1997-10-03T00:00:00"/>
    <n v="6.875"/>
    <x v="2"/>
    <x v="9"/>
    <x v="16"/>
  </r>
  <r>
    <d v="1997-10-04T00:00:00"/>
    <n v="9.25"/>
    <x v="3"/>
    <x v="9"/>
    <x v="16"/>
  </r>
  <r>
    <d v="1997-10-05T00:00:00"/>
    <n v="9.9"/>
    <x v="4"/>
    <x v="9"/>
    <x v="16"/>
  </r>
  <r>
    <d v="1997-10-06T00:00:00"/>
    <n v="11.1"/>
    <x v="5"/>
    <x v="9"/>
    <x v="16"/>
  </r>
  <r>
    <d v="1997-10-07T00:00:00"/>
    <n v="13.824999999999999"/>
    <x v="6"/>
    <x v="9"/>
    <x v="16"/>
  </r>
  <r>
    <d v="1997-10-08T00:00:00"/>
    <n v="17.475000000000001"/>
    <x v="7"/>
    <x v="9"/>
    <x v="16"/>
  </r>
  <r>
    <d v="1997-10-09T00:00:00"/>
    <n v="16.100000000000001"/>
    <x v="8"/>
    <x v="9"/>
    <x v="16"/>
  </r>
  <r>
    <d v="1997-10-10T00:00:00"/>
    <n v="12.225"/>
    <x v="9"/>
    <x v="9"/>
    <x v="16"/>
  </r>
  <r>
    <d v="1997-10-11T00:00:00"/>
    <n v="12.375"/>
    <x v="10"/>
    <x v="9"/>
    <x v="16"/>
  </r>
  <r>
    <d v="1997-10-12T00:00:00"/>
    <n v="15.675000000000001"/>
    <x v="11"/>
    <x v="9"/>
    <x v="16"/>
  </r>
  <r>
    <d v="1997-10-13T00:00:00"/>
    <n v="14.975"/>
    <x v="12"/>
    <x v="9"/>
    <x v="16"/>
  </r>
  <r>
    <d v="1997-10-14T00:00:00"/>
    <n v="5.95"/>
    <x v="13"/>
    <x v="9"/>
    <x v="16"/>
  </r>
  <r>
    <d v="1997-10-15T00:00:00"/>
    <n v="6.45"/>
    <x v="14"/>
    <x v="9"/>
    <x v="16"/>
  </r>
  <r>
    <d v="1997-10-16T00:00:00"/>
    <n v="2.2749999999999999"/>
    <x v="15"/>
    <x v="9"/>
    <x v="16"/>
  </r>
  <r>
    <d v="1997-10-17T00:00:00"/>
    <n v="10.275"/>
    <x v="16"/>
    <x v="9"/>
    <x v="16"/>
  </r>
  <r>
    <d v="1997-10-18T00:00:00"/>
    <n v="11.324999999999999"/>
    <x v="17"/>
    <x v="9"/>
    <x v="16"/>
  </r>
  <r>
    <d v="1997-10-19T00:00:00"/>
    <n v="13.85"/>
    <x v="18"/>
    <x v="9"/>
    <x v="16"/>
  </r>
  <r>
    <d v="1997-10-20T00:00:00"/>
    <n v="14.925000000000001"/>
    <x v="19"/>
    <x v="9"/>
    <x v="16"/>
  </r>
  <r>
    <d v="1997-10-21T00:00:00"/>
    <n v="9.4250000000000007"/>
    <x v="20"/>
    <x v="9"/>
    <x v="16"/>
  </r>
  <r>
    <d v="1997-10-22T00:00:00"/>
    <n v="10.85"/>
    <x v="21"/>
    <x v="9"/>
    <x v="16"/>
  </r>
  <r>
    <d v="1997-10-23T00:00:00"/>
    <n v="14.475"/>
    <x v="22"/>
    <x v="9"/>
    <x v="16"/>
  </r>
  <r>
    <d v="1997-10-24T00:00:00"/>
    <n v="16.675000000000001"/>
    <x v="23"/>
    <x v="9"/>
    <x v="16"/>
  </r>
  <r>
    <d v="1997-10-25T00:00:00"/>
    <n v="13.7"/>
    <x v="24"/>
    <x v="9"/>
    <x v="16"/>
  </r>
  <r>
    <d v="1997-10-26T00:00:00"/>
    <n v="7"/>
    <x v="25"/>
    <x v="9"/>
    <x v="16"/>
  </r>
  <r>
    <d v="1997-10-27T00:00:00"/>
    <n v="11.725"/>
    <x v="26"/>
    <x v="9"/>
    <x v="16"/>
  </r>
  <r>
    <d v="1997-10-28T00:00:00"/>
    <n v="15.5"/>
    <x v="27"/>
    <x v="9"/>
    <x v="16"/>
  </r>
  <r>
    <d v="1997-10-29T00:00:00"/>
    <n v="12.074999999999999"/>
    <x v="28"/>
    <x v="9"/>
    <x v="16"/>
  </r>
  <r>
    <d v="1997-10-30T00:00:00"/>
    <n v="9.8249999999999993"/>
    <x v="29"/>
    <x v="9"/>
    <x v="16"/>
  </r>
  <r>
    <d v="1997-10-31T00:00:00"/>
    <n v="8.7750000000000004"/>
    <x v="30"/>
    <x v="9"/>
    <x v="16"/>
  </r>
  <r>
    <d v="1997-11-01T00:00:00"/>
    <n v="10.15"/>
    <x v="0"/>
    <x v="10"/>
    <x v="16"/>
  </r>
  <r>
    <d v="1997-11-02T00:00:00"/>
    <n v="13.574999999999999"/>
    <x v="1"/>
    <x v="10"/>
    <x v="16"/>
  </r>
  <r>
    <d v="1997-11-03T00:00:00"/>
    <n v="9.9250000000000007"/>
    <x v="2"/>
    <x v="10"/>
    <x v="16"/>
  </r>
  <r>
    <d v="1997-11-04T00:00:00"/>
    <n v="9.8000000000000007"/>
    <x v="3"/>
    <x v="10"/>
    <x v="16"/>
  </r>
  <r>
    <d v="1997-11-05T00:00:00"/>
    <n v="7.3"/>
    <x v="4"/>
    <x v="10"/>
    <x v="16"/>
  </r>
  <r>
    <d v="1997-11-06T00:00:00"/>
    <n v="10.324999999999999"/>
    <x v="5"/>
    <x v="10"/>
    <x v="16"/>
  </r>
  <r>
    <d v="1997-11-07T00:00:00"/>
    <n v="15.4"/>
    <x v="6"/>
    <x v="10"/>
    <x v="16"/>
  </r>
  <r>
    <d v="1997-11-08T00:00:00"/>
    <n v="18.8"/>
    <x v="7"/>
    <x v="10"/>
    <x v="16"/>
  </r>
  <r>
    <d v="1997-11-09T00:00:00"/>
    <n v="19.725000000000001"/>
    <x v="8"/>
    <x v="10"/>
    <x v="16"/>
  </r>
  <r>
    <d v="1997-11-10T00:00:00"/>
    <n v="23.7"/>
    <x v="9"/>
    <x v="10"/>
    <x v="16"/>
  </r>
  <r>
    <d v="1997-11-11T00:00:00"/>
    <n v="18.925000000000001"/>
    <x v="10"/>
    <x v="10"/>
    <x v="16"/>
  </r>
  <r>
    <d v="1997-11-12T00:00:00"/>
    <n v="14.324999999999999"/>
    <x v="11"/>
    <x v="10"/>
    <x v="16"/>
  </r>
  <r>
    <d v="1997-11-13T00:00:00"/>
    <n v="21.2"/>
    <x v="12"/>
    <x v="10"/>
    <x v="16"/>
  </r>
  <r>
    <d v="1997-11-14T00:00:00"/>
    <n v="22.774999999999999"/>
    <x v="13"/>
    <x v="10"/>
    <x v="16"/>
  </r>
  <r>
    <d v="1997-11-15T00:00:00"/>
    <n v="19.375"/>
    <x v="14"/>
    <x v="10"/>
    <x v="16"/>
  </r>
  <r>
    <d v="1997-11-16T00:00:00"/>
    <n v="21.675000000000001"/>
    <x v="15"/>
    <x v="10"/>
    <x v="16"/>
  </r>
  <r>
    <d v="1997-11-17T00:00:00"/>
    <n v="22.274999999999999"/>
    <x v="16"/>
    <x v="10"/>
    <x v="16"/>
  </r>
  <r>
    <d v="1997-11-18T00:00:00"/>
    <n v="17.074999999999999"/>
    <x v="17"/>
    <x v="10"/>
    <x v="16"/>
  </r>
  <r>
    <d v="1997-11-19T00:00:00"/>
    <n v="21.1"/>
    <x v="18"/>
    <x v="10"/>
    <x v="16"/>
  </r>
  <r>
    <d v="1997-11-20T00:00:00"/>
    <n v="21.625"/>
    <x v="19"/>
    <x v="10"/>
    <x v="16"/>
  </r>
  <r>
    <d v="1997-11-21T00:00:00"/>
    <n v="20.475000000000001"/>
    <x v="20"/>
    <x v="10"/>
    <x v="16"/>
  </r>
  <r>
    <d v="1997-11-22T00:00:00"/>
    <n v="17.899999999999999"/>
    <x v="21"/>
    <x v="10"/>
    <x v="16"/>
  </r>
  <r>
    <d v="1997-11-23T00:00:00"/>
    <n v="16.274999999999999"/>
    <x v="22"/>
    <x v="10"/>
    <x v="16"/>
  </r>
  <r>
    <d v="1997-11-24T00:00:00"/>
    <n v="12.15"/>
    <x v="23"/>
    <x v="10"/>
    <x v="16"/>
  </r>
  <r>
    <d v="1997-11-25T00:00:00"/>
    <n v="16.425000000000001"/>
    <x v="24"/>
    <x v="10"/>
    <x v="16"/>
  </r>
  <r>
    <d v="1997-11-26T00:00:00"/>
    <n v="18.75"/>
    <x v="25"/>
    <x v="10"/>
    <x v="16"/>
  </r>
  <r>
    <d v="1997-11-27T00:00:00"/>
    <n v="17.074999999999999"/>
    <x v="26"/>
    <x v="10"/>
    <x v="16"/>
  </r>
  <r>
    <d v="1997-11-28T00:00:00"/>
    <n v="14.025"/>
    <x v="27"/>
    <x v="10"/>
    <x v="16"/>
  </r>
  <r>
    <d v="1997-11-29T00:00:00"/>
    <n v="16.55"/>
    <x v="28"/>
    <x v="10"/>
    <x v="16"/>
  </r>
  <r>
    <d v="1997-11-30T00:00:00"/>
    <n v="14.574999999999999"/>
    <x v="29"/>
    <x v="10"/>
    <x v="16"/>
  </r>
  <r>
    <d v="1997-12-01T00:00:00"/>
    <n v="16.850000000000001"/>
    <x v="0"/>
    <x v="11"/>
    <x v="16"/>
  </r>
  <r>
    <d v="1997-12-02T00:00:00"/>
    <n v="18.725000000000001"/>
    <x v="1"/>
    <x v="11"/>
    <x v="16"/>
  </r>
  <r>
    <d v="1997-12-03T00:00:00"/>
    <n v="18.2"/>
    <x v="2"/>
    <x v="11"/>
    <x v="16"/>
  </r>
  <r>
    <d v="1997-12-04T00:00:00"/>
    <n v="26.074999999999999"/>
    <x v="3"/>
    <x v="11"/>
    <x v="16"/>
  </r>
  <r>
    <d v="1997-12-05T00:00:00"/>
    <n v="27.3"/>
    <x v="4"/>
    <x v="11"/>
    <x v="16"/>
  </r>
  <r>
    <d v="1997-12-06T00:00:00"/>
    <n v="27.05"/>
    <x v="5"/>
    <x v="11"/>
    <x v="16"/>
  </r>
  <r>
    <d v="1997-12-07T00:00:00"/>
    <n v="30.15"/>
    <x v="6"/>
    <x v="11"/>
    <x v="16"/>
  </r>
  <r>
    <d v="1997-12-08T00:00:00"/>
    <n v="28.1"/>
    <x v="7"/>
    <x v="11"/>
    <x v="16"/>
  </r>
  <r>
    <d v="1997-12-09T00:00:00"/>
    <n v="21.175000000000001"/>
    <x v="8"/>
    <x v="11"/>
    <x v="16"/>
  </r>
  <r>
    <d v="1997-12-10T00:00:00"/>
    <n v="18.425000000000001"/>
    <x v="9"/>
    <x v="11"/>
    <x v="16"/>
  </r>
  <r>
    <d v="1997-12-11T00:00:00"/>
    <n v="14.85"/>
    <x v="10"/>
    <x v="11"/>
    <x v="16"/>
  </r>
  <r>
    <d v="1997-12-12T00:00:00"/>
    <n v="11.875"/>
    <x v="11"/>
    <x v="11"/>
    <x v="16"/>
  </r>
  <r>
    <d v="1997-12-13T00:00:00"/>
    <n v="9.65"/>
    <x v="12"/>
    <x v="11"/>
    <x v="16"/>
  </r>
  <r>
    <d v="1997-12-14T00:00:00"/>
    <n v="9.4749999999999996"/>
    <x v="13"/>
    <x v="11"/>
    <x v="16"/>
  </r>
  <r>
    <d v="1997-12-15T00:00:00"/>
    <n v="15.7"/>
    <x v="14"/>
    <x v="11"/>
    <x v="16"/>
  </r>
  <r>
    <d v="1997-12-16T00:00:00"/>
    <n v="15.8"/>
    <x v="15"/>
    <x v="11"/>
    <x v="16"/>
  </r>
  <r>
    <d v="1997-12-17T00:00:00"/>
    <n v="14.625"/>
    <x v="16"/>
    <x v="11"/>
    <x v="16"/>
  </r>
  <r>
    <d v="1997-12-18T00:00:00"/>
    <n v="22.65"/>
    <x v="17"/>
    <x v="11"/>
    <x v="16"/>
  </r>
  <r>
    <d v="1997-12-19T00:00:00"/>
    <n v="22.8"/>
    <x v="18"/>
    <x v="11"/>
    <x v="16"/>
  </r>
  <r>
    <d v="1997-12-20T00:00:00"/>
    <n v="18.399999999999999"/>
    <x v="19"/>
    <x v="11"/>
    <x v="16"/>
  </r>
  <r>
    <d v="1997-12-21T00:00:00"/>
    <n v="20.399999999999999"/>
    <x v="20"/>
    <x v="11"/>
    <x v="16"/>
  </r>
  <r>
    <d v="1997-12-22T00:00:00"/>
    <n v="21.15"/>
    <x v="21"/>
    <x v="11"/>
    <x v="16"/>
  </r>
  <r>
    <d v="1997-12-23T00:00:00"/>
    <n v="13.975"/>
    <x v="22"/>
    <x v="11"/>
    <x v="16"/>
  </r>
  <r>
    <d v="1997-12-24T00:00:00"/>
    <n v="16.175000000000001"/>
    <x v="23"/>
    <x v="11"/>
    <x v="16"/>
  </r>
  <r>
    <d v="1997-12-25T00:00:00"/>
    <n v="15.675000000000001"/>
    <x v="24"/>
    <x v="11"/>
    <x v="16"/>
  </r>
  <r>
    <d v="1997-12-26T00:00:00"/>
    <n v="14.35"/>
    <x v="25"/>
    <x v="11"/>
    <x v="16"/>
  </r>
  <r>
    <d v="1997-12-27T00:00:00"/>
    <n v="15.225"/>
    <x v="26"/>
    <x v="11"/>
    <x v="16"/>
  </r>
  <r>
    <d v="1997-12-28T00:00:00"/>
    <n v="12.675000000000001"/>
    <x v="27"/>
    <x v="11"/>
    <x v="16"/>
  </r>
  <r>
    <d v="1997-12-29T00:00:00"/>
    <n v="13.85"/>
    <x v="28"/>
    <x v="11"/>
    <x v="16"/>
  </r>
  <r>
    <d v="1997-12-30T00:00:00"/>
    <n v="17.45"/>
    <x v="29"/>
    <x v="11"/>
    <x v="16"/>
  </r>
  <r>
    <d v="1997-12-31T00:00:00"/>
    <n v="14.6"/>
    <x v="30"/>
    <x v="11"/>
    <x v="16"/>
  </r>
  <r>
    <d v="1998-01-01T00:00:00"/>
    <n v="29.7"/>
    <x v="0"/>
    <x v="0"/>
    <x v="17"/>
  </r>
  <r>
    <d v="1998-01-02T00:00:00"/>
    <n v="41.774999999999999"/>
    <x v="1"/>
    <x v="0"/>
    <x v="17"/>
  </r>
  <r>
    <d v="1998-01-03T00:00:00"/>
    <n v="41.575000000000003"/>
    <x v="2"/>
    <x v="0"/>
    <x v="17"/>
  </r>
  <r>
    <d v="1998-01-04T00:00:00"/>
    <n v="41.625"/>
    <x v="3"/>
    <x v="0"/>
    <x v="17"/>
  </r>
  <r>
    <d v="1998-01-05T00:00:00"/>
    <n v="38.9"/>
    <x v="4"/>
    <x v="0"/>
    <x v="17"/>
  </r>
  <r>
    <d v="1998-01-06T00:00:00"/>
    <n v="40.825000000000003"/>
    <x v="5"/>
    <x v="0"/>
    <x v="17"/>
  </r>
  <r>
    <d v="1998-01-07T00:00:00"/>
    <n v="37"/>
    <x v="6"/>
    <x v="0"/>
    <x v="17"/>
  </r>
  <r>
    <d v="1998-01-08T00:00:00"/>
    <n v="38.9"/>
    <x v="7"/>
    <x v="0"/>
    <x v="17"/>
  </r>
  <r>
    <d v="1998-01-09T00:00:00"/>
    <n v="40.825000000000003"/>
    <x v="8"/>
    <x v="0"/>
    <x v="17"/>
  </r>
  <r>
    <d v="1998-01-10T00:00:00"/>
    <n v="44.225000000000001"/>
    <x v="9"/>
    <x v="0"/>
    <x v="17"/>
  </r>
  <r>
    <d v="1998-01-11T00:00:00"/>
    <n v="46.174999999999997"/>
    <x v="10"/>
    <x v="0"/>
    <x v="17"/>
  </r>
  <r>
    <d v="1998-01-12T00:00:00"/>
    <n v="43.45"/>
    <x v="11"/>
    <x v="0"/>
    <x v="17"/>
  </r>
  <r>
    <d v="1998-01-13T00:00:00"/>
    <n v="39.1"/>
    <x v="12"/>
    <x v="0"/>
    <x v="17"/>
  </r>
  <r>
    <d v="1998-01-14T00:00:00"/>
    <n v="31.3"/>
    <x v="13"/>
    <x v="0"/>
    <x v="17"/>
  </r>
  <r>
    <d v="1998-01-15T00:00:00"/>
    <n v="28.175000000000001"/>
    <x v="14"/>
    <x v="0"/>
    <x v="17"/>
  </r>
  <r>
    <d v="1998-01-16T00:00:00"/>
    <n v="30.5"/>
    <x v="15"/>
    <x v="0"/>
    <x v="17"/>
  </r>
  <r>
    <d v="1998-01-17T00:00:00"/>
    <n v="30.125"/>
    <x v="16"/>
    <x v="0"/>
    <x v="17"/>
  </r>
  <r>
    <d v="1998-01-18T00:00:00"/>
    <n v="27.5"/>
    <x v="17"/>
    <x v="0"/>
    <x v="17"/>
  </r>
  <r>
    <d v="1998-01-19T00:00:00"/>
    <n v="27.35"/>
    <x v="18"/>
    <x v="0"/>
    <x v="17"/>
  </r>
  <r>
    <d v="1998-01-20T00:00:00"/>
    <n v="27.925000000000001"/>
    <x v="19"/>
    <x v="0"/>
    <x v="17"/>
  </r>
  <r>
    <d v="1998-01-21T00:00:00"/>
    <n v="25.375"/>
    <x v="20"/>
    <x v="0"/>
    <x v="17"/>
  </r>
  <r>
    <d v="1998-01-22T00:00:00"/>
    <n v="27.95"/>
    <x v="21"/>
    <x v="0"/>
    <x v="17"/>
  </r>
  <r>
    <d v="1998-01-23T00:00:00"/>
    <n v="26.4"/>
    <x v="22"/>
    <x v="0"/>
    <x v="17"/>
  </r>
  <r>
    <d v="1998-01-24T00:00:00"/>
    <n v="22.9"/>
    <x v="23"/>
    <x v="0"/>
    <x v="17"/>
  </r>
  <r>
    <d v="1998-01-25T00:00:00"/>
    <n v="22.7"/>
    <x v="24"/>
    <x v="0"/>
    <x v="17"/>
  </r>
  <r>
    <d v="1998-01-26T00:00:00"/>
    <n v="17.7"/>
    <x v="25"/>
    <x v="0"/>
    <x v="17"/>
  </r>
  <r>
    <d v="1998-01-27T00:00:00"/>
    <n v="18.600000000000001"/>
    <x v="26"/>
    <x v="0"/>
    <x v="17"/>
  </r>
  <r>
    <d v="1998-01-28T00:00:00"/>
    <n v="21.524999999999999"/>
    <x v="27"/>
    <x v="0"/>
    <x v="17"/>
  </r>
  <r>
    <d v="1998-01-29T00:00:00"/>
    <n v="17.7"/>
    <x v="28"/>
    <x v="0"/>
    <x v="17"/>
  </r>
  <r>
    <d v="1998-01-30T00:00:00"/>
    <n v="13.1"/>
    <x v="29"/>
    <x v="0"/>
    <x v="17"/>
  </r>
  <r>
    <d v="1998-01-31T00:00:00"/>
    <n v="19.899999999999999"/>
    <x v="30"/>
    <x v="0"/>
    <x v="17"/>
  </r>
  <r>
    <d v="1998-02-01T00:00:00"/>
    <n v="24.9"/>
    <x v="0"/>
    <x v="1"/>
    <x v="17"/>
  </r>
  <r>
    <d v="1998-02-02T00:00:00"/>
    <n v="21.675000000000001"/>
    <x v="1"/>
    <x v="1"/>
    <x v="17"/>
  </r>
  <r>
    <d v="1998-02-03T00:00:00"/>
    <n v="21.25"/>
    <x v="2"/>
    <x v="1"/>
    <x v="17"/>
  </r>
  <r>
    <d v="1998-02-04T00:00:00"/>
    <n v="22.55"/>
    <x v="3"/>
    <x v="1"/>
    <x v="17"/>
  </r>
  <r>
    <d v="1998-02-05T00:00:00"/>
    <n v="22.1"/>
    <x v="4"/>
    <x v="1"/>
    <x v="17"/>
  </r>
  <r>
    <d v="1998-02-06T00:00:00"/>
    <n v="23.725000000000001"/>
    <x v="5"/>
    <x v="1"/>
    <x v="17"/>
  </r>
  <r>
    <d v="1998-02-07T00:00:00"/>
    <n v="20.824999999999999"/>
    <x v="6"/>
    <x v="1"/>
    <x v="17"/>
  </r>
  <r>
    <d v="1998-02-08T00:00:00"/>
    <n v="21.725000000000001"/>
    <x v="7"/>
    <x v="1"/>
    <x v="17"/>
  </r>
  <r>
    <d v="1998-02-09T00:00:00"/>
    <n v="17.149999999999999"/>
    <x v="8"/>
    <x v="1"/>
    <x v="17"/>
  </r>
  <r>
    <d v="1998-02-10T00:00:00"/>
    <n v="18.524999999999999"/>
    <x v="9"/>
    <x v="1"/>
    <x v="17"/>
  </r>
  <r>
    <d v="1998-02-11T00:00:00"/>
    <n v="15.975"/>
    <x v="10"/>
    <x v="1"/>
    <x v="17"/>
  </r>
  <r>
    <d v="1998-02-12T00:00:00"/>
    <n v="18.95"/>
    <x v="11"/>
    <x v="1"/>
    <x v="17"/>
  </r>
  <r>
    <d v="1998-02-13T00:00:00"/>
    <n v="12.55"/>
    <x v="12"/>
    <x v="1"/>
    <x v="17"/>
  </r>
  <r>
    <d v="1998-02-14T00:00:00"/>
    <n v="16.899999999999999"/>
    <x v="13"/>
    <x v="1"/>
    <x v="17"/>
  </r>
  <r>
    <d v="1998-02-15T00:00:00"/>
    <n v="20.274999999999999"/>
    <x v="14"/>
    <x v="1"/>
    <x v="17"/>
  </r>
  <r>
    <d v="1998-02-16T00:00:00"/>
    <n v="20.05"/>
    <x v="15"/>
    <x v="1"/>
    <x v="17"/>
  </r>
  <r>
    <d v="1998-02-17T00:00:00"/>
    <n v="20.85"/>
    <x v="16"/>
    <x v="1"/>
    <x v="17"/>
  </r>
  <r>
    <d v="1998-02-18T00:00:00"/>
    <n v="18.95"/>
    <x v="17"/>
    <x v="1"/>
    <x v="17"/>
  </r>
  <r>
    <d v="1998-02-19T00:00:00"/>
    <n v="16.024999999999999"/>
    <x v="18"/>
    <x v="1"/>
    <x v="17"/>
  </r>
  <r>
    <d v="1998-02-20T00:00:00"/>
    <n v="16.225000000000001"/>
    <x v="19"/>
    <x v="1"/>
    <x v="17"/>
  </r>
  <r>
    <d v="1998-02-21T00:00:00"/>
    <n v="15.4"/>
    <x v="20"/>
    <x v="1"/>
    <x v="17"/>
  </r>
  <r>
    <d v="1998-02-22T00:00:00"/>
    <n v="14.95"/>
    <x v="21"/>
    <x v="1"/>
    <x v="17"/>
  </r>
  <r>
    <d v="1998-02-23T00:00:00"/>
    <n v="15.574999999999999"/>
    <x v="22"/>
    <x v="1"/>
    <x v="17"/>
  </r>
  <r>
    <d v="1998-02-24T00:00:00"/>
    <n v="18.524999999999999"/>
    <x v="23"/>
    <x v="1"/>
    <x v="17"/>
  </r>
  <r>
    <d v="1998-02-25T00:00:00"/>
    <n v="22.15"/>
    <x v="24"/>
    <x v="1"/>
    <x v="17"/>
  </r>
  <r>
    <d v="1998-02-26T00:00:00"/>
    <n v="21.95"/>
    <x v="25"/>
    <x v="1"/>
    <x v="17"/>
  </r>
  <r>
    <d v="1998-02-27T00:00:00"/>
    <n v="23.625"/>
    <x v="26"/>
    <x v="1"/>
    <x v="17"/>
  </r>
  <r>
    <d v="1998-02-28T00:00:00"/>
    <n v="23.675000000000001"/>
    <x v="27"/>
    <x v="1"/>
    <x v="17"/>
  </r>
  <r>
    <d v="1998-03-01T00:00:00"/>
    <n v="21.324999999999999"/>
    <x v="0"/>
    <x v="2"/>
    <x v="17"/>
  </r>
  <r>
    <d v="1998-03-02T00:00:00"/>
    <n v="22.8"/>
    <x v="1"/>
    <x v="2"/>
    <x v="17"/>
  </r>
  <r>
    <d v="1998-03-03T00:00:00"/>
    <n v="22.125"/>
    <x v="2"/>
    <x v="2"/>
    <x v="17"/>
  </r>
  <r>
    <d v="1998-03-04T00:00:00"/>
    <n v="21.725000000000001"/>
    <x v="3"/>
    <x v="2"/>
    <x v="17"/>
  </r>
  <r>
    <d v="1998-03-05T00:00:00"/>
    <n v="25.85"/>
    <x v="4"/>
    <x v="2"/>
    <x v="17"/>
  </r>
  <r>
    <d v="1998-03-06T00:00:00"/>
    <n v="25.574999999999999"/>
    <x v="5"/>
    <x v="2"/>
    <x v="17"/>
  </r>
  <r>
    <d v="1998-03-07T00:00:00"/>
    <n v="31.774999999999999"/>
    <x v="6"/>
    <x v="2"/>
    <x v="17"/>
  </r>
  <r>
    <d v="1998-03-08T00:00:00"/>
    <n v="34.35"/>
    <x v="7"/>
    <x v="2"/>
    <x v="17"/>
  </r>
  <r>
    <d v="1998-03-09T00:00:00"/>
    <n v="32.625"/>
    <x v="8"/>
    <x v="2"/>
    <x v="17"/>
  </r>
  <r>
    <d v="1998-03-10T00:00:00"/>
    <n v="33.25"/>
    <x v="9"/>
    <x v="2"/>
    <x v="17"/>
  </r>
  <r>
    <d v="1998-03-11T00:00:00"/>
    <n v="18.824999999999999"/>
    <x v="10"/>
    <x v="2"/>
    <x v="17"/>
  </r>
  <r>
    <d v="1998-03-12T00:00:00"/>
    <n v="12.5"/>
    <x v="11"/>
    <x v="2"/>
    <x v="17"/>
  </r>
  <r>
    <d v="1998-03-13T00:00:00"/>
    <n v="19.024999999999999"/>
    <x v="12"/>
    <x v="2"/>
    <x v="17"/>
  </r>
  <r>
    <d v="1998-03-14T00:00:00"/>
    <n v="19.25"/>
    <x v="13"/>
    <x v="2"/>
    <x v="17"/>
  </r>
  <r>
    <d v="1998-03-15T00:00:00"/>
    <n v="13.25"/>
    <x v="14"/>
    <x v="2"/>
    <x v="17"/>
  </r>
  <r>
    <d v="1998-03-16T00:00:00"/>
    <n v="17.024999999999999"/>
    <x v="15"/>
    <x v="2"/>
    <x v="17"/>
  </r>
  <r>
    <d v="1998-03-17T00:00:00"/>
    <n v="20.024999999999999"/>
    <x v="16"/>
    <x v="2"/>
    <x v="17"/>
  </r>
  <r>
    <d v="1998-03-18T00:00:00"/>
    <n v="20.574999999999999"/>
    <x v="17"/>
    <x v="2"/>
    <x v="17"/>
  </r>
  <r>
    <d v="1998-03-19T00:00:00"/>
    <n v="16.45"/>
    <x v="18"/>
    <x v="2"/>
    <x v="17"/>
  </r>
  <r>
    <d v="1998-03-20T00:00:00"/>
    <n v="16.324999999999999"/>
    <x v="19"/>
    <x v="2"/>
    <x v="17"/>
  </r>
  <r>
    <d v="1998-03-21T00:00:00"/>
    <n v="17.125"/>
    <x v="20"/>
    <x v="2"/>
    <x v="17"/>
  </r>
  <r>
    <d v="1998-03-22T00:00:00"/>
    <n v="15.525"/>
    <x v="21"/>
    <x v="2"/>
    <x v="17"/>
  </r>
  <r>
    <d v="1998-03-23T00:00:00"/>
    <n v="16.274999999999999"/>
    <x v="22"/>
    <x v="2"/>
    <x v="17"/>
  </r>
  <r>
    <d v="1998-03-24T00:00:00"/>
    <n v="11.125"/>
    <x v="23"/>
    <x v="2"/>
    <x v="17"/>
  </r>
  <r>
    <d v="1998-03-25T00:00:00"/>
    <n v="10.65"/>
    <x v="24"/>
    <x v="2"/>
    <x v="17"/>
  </r>
  <r>
    <d v="1998-03-26T00:00:00"/>
    <n v="11.275"/>
    <x v="25"/>
    <x v="2"/>
    <x v="17"/>
  </r>
  <r>
    <d v="1998-03-27T00:00:00"/>
    <n v="14.975"/>
    <x v="26"/>
    <x v="2"/>
    <x v="17"/>
  </r>
  <r>
    <d v="1998-03-28T00:00:00"/>
    <n v="15.824999999999999"/>
    <x v="27"/>
    <x v="2"/>
    <x v="17"/>
  </r>
  <r>
    <d v="1998-03-29T00:00:00"/>
    <n v="16.05"/>
    <x v="28"/>
    <x v="2"/>
    <x v="17"/>
  </r>
  <r>
    <d v="1998-03-30T00:00:00"/>
    <n v="11.5"/>
    <x v="29"/>
    <x v="2"/>
    <x v="17"/>
  </r>
  <r>
    <d v="1998-03-31T00:00:00"/>
    <n v="10.975"/>
    <x v="30"/>
    <x v="2"/>
    <x v="17"/>
  </r>
  <r>
    <d v="1998-04-01T00:00:00"/>
    <n v="12.3"/>
    <x v="0"/>
    <x v="3"/>
    <x v="17"/>
  </r>
  <r>
    <d v="1998-04-02T00:00:00"/>
    <n v="10.65"/>
    <x v="1"/>
    <x v="3"/>
    <x v="17"/>
  </r>
  <r>
    <d v="1998-04-03T00:00:00"/>
    <n v="9"/>
    <x v="2"/>
    <x v="3"/>
    <x v="17"/>
  </r>
  <r>
    <d v="1998-04-04T00:00:00"/>
    <n v="10.875"/>
    <x v="3"/>
    <x v="3"/>
    <x v="17"/>
  </r>
  <r>
    <d v="1998-04-05T00:00:00"/>
    <n v="11.1"/>
    <x v="4"/>
    <x v="3"/>
    <x v="17"/>
  </r>
  <r>
    <d v="1998-04-06T00:00:00"/>
    <n v="11.05"/>
    <x v="5"/>
    <x v="3"/>
    <x v="17"/>
  </r>
  <r>
    <d v="1998-04-07T00:00:00"/>
    <n v="8.9250000000000007"/>
    <x v="6"/>
    <x v="3"/>
    <x v="17"/>
  </r>
  <r>
    <d v="1998-04-08T00:00:00"/>
    <n v="11"/>
    <x v="7"/>
    <x v="3"/>
    <x v="17"/>
  </r>
  <r>
    <d v="1998-04-09T00:00:00"/>
    <n v="11.324999999999999"/>
    <x v="8"/>
    <x v="3"/>
    <x v="17"/>
  </r>
  <r>
    <d v="1998-04-10T00:00:00"/>
    <n v="10.675000000000001"/>
    <x v="9"/>
    <x v="3"/>
    <x v="17"/>
  </r>
  <r>
    <d v="1998-04-11T00:00:00"/>
    <n v="10"/>
    <x v="10"/>
    <x v="3"/>
    <x v="17"/>
  </r>
  <r>
    <d v="1998-04-12T00:00:00"/>
    <n v="12.225"/>
    <x v="11"/>
    <x v="3"/>
    <x v="17"/>
  </r>
  <r>
    <d v="1998-04-13T00:00:00"/>
    <n v="14.35"/>
    <x v="12"/>
    <x v="3"/>
    <x v="17"/>
  </r>
  <r>
    <d v="1998-04-14T00:00:00"/>
    <n v="13.55"/>
    <x v="13"/>
    <x v="3"/>
    <x v="17"/>
  </r>
  <r>
    <d v="1998-04-15T00:00:00"/>
    <n v="12.324999999999999"/>
    <x v="14"/>
    <x v="3"/>
    <x v="17"/>
  </r>
  <r>
    <d v="1998-04-16T00:00:00"/>
    <n v="11.775"/>
    <x v="15"/>
    <x v="3"/>
    <x v="17"/>
  </r>
  <r>
    <d v="1998-04-17T00:00:00"/>
    <n v="10.199999999999999"/>
    <x v="16"/>
    <x v="3"/>
    <x v="17"/>
  </r>
  <r>
    <d v="1998-04-18T00:00:00"/>
    <n v="9.3000000000000007"/>
    <x v="17"/>
    <x v="3"/>
    <x v="17"/>
  </r>
  <r>
    <d v="1998-04-19T00:00:00"/>
    <n v="8.0749999999999993"/>
    <x v="18"/>
    <x v="3"/>
    <x v="17"/>
  </r>
  <r>
    <d v="1998-04-20T00:00:00"/>
    <n v="7.5"/>
    <x v="19"/>
    <x v="3"/>
    <x v="17"/>
  </r>
  <r>
    <d v="1998-04-21T00:00:00"/>
    <n v="4.2249999999999996"/>
    <x v="20"/>
    <x v="3"/>
    <x v="17"/>
  </r>
  <r>
    <d v="1998-04-22T00:00:00"/>
    <n v="3.9"/>
    <x v="21"/>
    <x v="3"/>
    <x v="17"/>
  </r>
  <r>
    <d v="1998-04-23T00:00:00"/>
    <n v="2.25"/>
    <x v="22"/>
    <x v="3"/>
    <x v="17"/>
  </r>
  <r>
    <d v="1998-04-24T00:00:00"/>
    <n v="4.0750000000000002"/>
    <x v="23"/>
    <x v="3"/>
    <x v="17"/>
  </r>
  <r>
    <d v="1998-04-25T00:00:00"/>
    <n v="6.4749999999999996"/>
    <x v="24"/>
    <x v="3"/>
    <x v="17"/>
  </r>
  <r>
    <d v="1998-04-26T00:00:00"/>
    <n v="5.65"/>
    <x v="25"/>
    <x v="3"/>
    <x v="17"/>
  </r>
  <r>
    <d v="1998-04-27T00:00:00"/>
    <n v="1.675"/>
    <x v="26"/>
    <x v="3"/>
    <x v="17"/>
  </r>
  <r>
    <d v="1998-04-28T00:00:00"/>
    <n v="2.875"/>
    <x v="27"/>
    <x v="3"/>
    <x v="17"/>
  </r>
  <r>
    <d v="1998-04-29T00:00:00"/>
    <n v="0.85"/>
    <x v="28"/>
    <x v="3"/>
    <x v="17"/>
  </r>
  <r>
    <d v="1998-04-30T00:00:00"/>
    <n v="4.8499999999999996"/>
    <x v="29"/>
    <x v="3"/>
    <x v="17"/>
  </r>
  <r>
    <d v="1998-05-01T00:00:00"/>
    <n v="2.125"/>
    <x v="0"/>
    <x v="4"/>
    <x v="17"/>
  </r>
  <r>
    <d v="1998-05-02T00:00:00"/>
    <n v="0.35"/>
    <x v="1"/>
    <x v="4"/>
    <x v="17"/>
  </r>
  <r>
    <d v="1998-05-03T00:00:00"/>
    <n v="0.80000000000000071"/>
    <x v="2"/>
    <x v="4"/>
    <x v="17"/>
  </r>
  <r>
    <d v="1998-05-04T00:00:00"/>
    <n v="4.2750000000000004"/>
    <x v="3"/>
    <x v="4"/>
    <x v="17"/>
  </r>
  <r>
    <d v="1998-05-05T00:00:00"/>
    <n v="4.3499999999999996"/>
    <x v="4"/>
    <x v="4"/>
    <x v="17"/>
  </r>
  <r>
    <d v="1998-05-06T00:00:00"/>
    <n v="7.1"/>
    <x v="5"/>
    <x v="4"/>
    <x v="17"/>
  </r>
  <r>
    <d v="1998-05-07T00:00:00"/>
    <n v="2.0249999999999999"/>
    <x v="6"/>
    <x v="4"/>
    <x v="17"/>
  </r>
  <r>
    <d v="1998-05-08T00:00:00"/>
    <n v="0.52500000000000002"/>
    <x v="7"/>
    <x v="4"/>
    <x v="17"/>
  </r>
  <r>
    <d v="1998-05-09T00:00:00"/>
    <n v="2.65"/>
    <x v="8"/>
    <x v="4"/>
    <x v="17"/>
  </r>
  <r>
    <d v="1998-05-10T00:00:00"/>
    <n v="5.2249999999999996"/>
    <x v="9"/>
    <x v="4"/>
    <x v="17"/>
  </r>
  <r>
    <d v="1998-05-11T00:00:00"/>
    <n v="5.125"/>
    <x v="10"/>
    <x v="4"/>
    <x v="17"/>
  </r>
  <r>
    <d v="1998-05-12T00:00:00"/>
    <n v="5.4249999999999998"/>
    <x v="11"/>
    <x v="4"/>
    <x v="17"/>
  </r>
  <r>
    <d v="1998-05-13T00:00:00"/>
    <n v="3.5750000000000002"/>
    <x v="12"/>
    <x v="4"/>
    <x v="17"/>
  </r>
  <r>
    <d v="1998-05-14T00:00:00"/>
    <n v="1.85"/>
    <x v="13"/>
    <x v="4"/>
    <x v="17"/>
  </r>
  <r>
    <d v="1998-05-15T00:00:00"/>
    <n v="4"/>
    <x v="14"/>
    <x v="4"/>
    <x v="17"/>
  </r>
  <r>
    <d v="1998-05-16T00:00:00"/>
    <n v="4.4000000000000004"/>
    <x v="15"/>
    <x v="4"/>
    <x v="17"/>
  </r>
  <r>
    <d v="1998-05-17T00:00:00"/>
    <n v="4.625"/>
    <x v="16"/>
    <x v="4"/>
    <x v="17"/>
  </r>
  <r>
    <d v="1998-05-18T00:00:00"/>
    <n v="2.875"/>
    <x v="17"/>
    <x v="4"/>
    <x v="17"/>
  </r>
  <r>
    <d v="1998-05-19T00:00:00"/>
    <n v="2.7250000000000001"/>
    <x v="18"/>
    <x v="4"/>
    <x v="17"/>
  </r>
  <r>
    <d v="1998-05-20T00:00:00"/>
    <n v="1.325"/>
    <x v="19"/>
    <x v="4"/>
    <x v="17"/>
  </r>
  <r>
    <d v="1998-05-21T00:00:00"/>
    <n v="0"/>
    <x v="20"/>
    <x v="4"/>
    <x v="17"/>
  </r>
  <r>
    <d v="1998-05-22T00:00:00"/>
    <n v="2.375"/>
    <x v="21"/>
    <x v="4"/>
    <x v="17"/>
  </r>
  <r>
    <d v="1998-05-23T00:00:00"/>
    <n v="0"/>
    <x v="22"/>
    <x v="4"/>
    <x v="17"/>
  </r>
  <r>
    <d v="1998-05-24T00:00:00"/>
    <n v="0.7"/>
    <x v="23"/>
    <x v="4"/>
    <x v="17"/>
  </r>
  <r>
    <d v="1998-05-25T00:00:00"/>
    <n v="1.45"/>
    <x v="24"/>
    <x v="4"/>
    <x v="17"/>
  </r>
  <r>
    <d v="1998-05-26T00:00:00"/>
    <n v="0.55000000000000004"/>
    <x v="25"/>
    <x v="4"/>
    <x v="17"/>
  </r>
  <r>
    <d v="1998-05-27T00:00:00"/>
    <n v="1.0249999999999999"/>
    <x v="26"/>
    <x v="4"/>
    <x v="17"/>
  </r>
  <r>
    <d v="1998-05-28T00:00:00"/>
    <n v="3.25"/>
    <x v="27"/>
    <x v="4"/>
    <x v="17"/>
  </r>
  <r>
    <d v="1998-05-29T00:00:00"/>
    <n v="1.4"/>
    <x v="28"/>
    <x v="4"/>
    <x v="17"/>
  </r>
  <r>
    <d v="1998-05-30T00:00:00"/>
    <n v="1.7749999999999999"/>
    <x v="29"/>
    <x v="4"/>
    <x v="17"/>
  </r>
  <r>
    <d v="1998-05-31T00:00:00"/>
    <n v="0.2"/>
    <x v="30"/>
    <x v="4"/>
    <x v="17"/>
  </r>
  <r>
    <d v="1998-06-01T00:00:00"/>
    <n v="6.55"/>
    <x v="0"/>
    <x v="5"/>
    <x v="17"/>
  </r>
  <r>
    <d v="1998-06-02T00:00:00"/>
    <n v="6.8"/>
    <x v="1"/>
    <x v="5"/>
    <x v="17"/>
  </r>
  <r>
    <d v="1998-06-03T00:00:00"/>
    <n v="6.2249999999999996"/>
    <x v="2"/>
    <x v="5"/>
    <x v="17"/>
  </r>
  <r>
    <d v="1998-06-04T00:00:00"/>
    <n v="6.9"/>
    <x v="3"/>
    <x v="5"/>
    <x v="17"/>
  </r>
  <r>
    <d v="1998-06-05T00:00:00"/>
    <n v="5.7750000000000004"/>
    <x v="4"/>
    <x v="5"/>
    <x v="17"/>
  </r>
  <r>
    <d v="1998-06-06T00:00:00"/>
    <n v="2.4500000000000002"/>
    <x v="5"/>
    <x v="5"/>
    <x v="17"/>
  </r>
  <r>
    <d v="1998-06-07T00:00:00"/>
    <n v="4.2750000000000004"/>
    <x v="6"/>
    <x v="5"/>
    <x v="17"/>
  </r>
  <r>
    <d v="1998-06-08T00:00:00"/>
    <n v="3.9750000000000001"/>
    <x v="7"/>
    <x v="5"/>
    <x v="17"/>
  </r>
  <r>
    <d v="1998-06-09T00:00:00"/>
    <n v="0.32499999999999929"/>
    <x v="8"/>
    <x v="5"/>
    <x v="17"/>
  </r>
  <r>
    <d v="1998-06-10T00:00:00"/>
    <n v="0"/>
    <x v="9"/>
    <x v="5"/>
    <x v="17"/>
  </r>
  <r>
    <d v="1998-06-11T00:00:00"/>
    <n v="0"/>
    <x v="10"/>
    <x v="5"/>
    <x v="17"/>
  </r>
  <r>
    <d v="1998-06-12T00:00:00"/>
    <n v="1.2250000000000001"/>
    <x v="11"/>
    <x v="5"/>
    <x v="17"/>
  </r>
  <r>
    <d v="1998-06-13T00:00:00"/>
    <n v="1.75"/>
    <x v="12"/>
    <x v="5"/>
    <x v="17"/>
  </r>
  <r>
    <d v="1998-06-14T00:00:00"/>
    <n v="3.4750000000000001"/>
    <x v="13"/>
    <x v="5"/>
    <x v="17"/>
  </r>
  <r>
    <d v="1998-06-15T00:00:00"/>
    <n v="3.8250000000000002"/>
    <x v="14"/>
    <x v="5"/>
    <x v="17"/>
  </r>
  <r>
    <d v="1998-06-16T00:00:00"/>
    <n v="3.4750000000000001"/>
    <x v="15"/>
    <x v="5"/>
    <x v="17"/>
  </r>
  <r>
    <d v="1998-06-17T00:00:00"/>
    <n v="3.85"/>
    <x v="16"/>
    <x v="5"/>
    <x v="17"/>
  </r>
  <r>
    <d v="1998-06-18T00:00:00"/>
    <n v="2.5"/>
    <x v="17"/>
    <x v="5"/>
    <x v="17"/>
  </r>
  <r>
    <d v="1998-06-19T00:00:00"/>
    <n v="1.2749999999999999"/>
    <x v="18"/>
    <x v="5"/>
    <x v="17"/>
  </r>
  <r>
    <d v="1998-06-20T00:00:00"/>
    <n v="0.75"/>
    <x v="19"/>
    <x v="5"/>
    <x v="17"/>
  </r>
  <r>
    <d v="1998-06-21T00:00:00"/>
    <n v="0.92500000000000071"/>
    <x v="20"/>
    <x v="5"/>
    <x v="17"/>
  </r>
  <r>
    <d v="1998-06-22T00:00:00"/>
    <n v="0.69999999999999929"/>
    <x v="21"/>
    <x v="5"/>
    <x v="17"/>
  </r>
  <r>
    <d v="1998-06-23T00:00:00"/>
    <n v="0.27500000000000002"/>
    <x v="22"/>
    <x v="5"/>
    <x v="17"/>
  </r>
  <r>
    <d v="1998-06-24T00:00:00"/>
    <n v="0"/>
    <x v="23"/>
    <x v="5"/>
    <x v="17"/>
  </r>
  <r>
    <d v="1998-06-25T00:00:00"/>
    <n v="0"/>
    <x v="24"/>
    <x v="5"/>
    <x v="17"/>
  </r>
  <r>
    <d v="1998-06-26T00:00:00"/>
    <n v="2.7"/>
    <x v="25"/>
    <x v="5"/>
    <x v="17"/>
  </r>
  <r>
    <d v="1998-06-27T00:00:00"/>
    <n v="2.7749999999999999"/>
    <x v="26"/>
    <x v="5"/>
    <x v="17"/>
  </r>
  <r>
    <d v="1998-06-28T00:00:00"/>
    <n v="1.0249999999999999"/>
    <x v="27"/>
    <x v="5"/>
    <x v="17"/>
  </r>
  <r>
    <d v="1998-06-29T00:00:00"/>
    <n v="0.17500000000000071"/>
    <x v="28"/>
    <x v="5"/>
    <x v="17"/>
  </r>
  <r>
    <d v="1998-06-30T00:00:00"/>
    <n v="0.55000000000000071"/>
    <x v="29"/>
    <x v="5"/>
    <x v="17"/>
  </r>
  <r>
    <d v="1998-07-01T00:00:00"/>
    <n v="0"/>
    <x v="0"/>
    <x v="6"/>
    <x v="17"/>
  </r>
  <r>
    <d v="1998-07-02T00:00:00"/>
    <n v="0.42499999999999999"/>
    <x v="1"/>
    <x v="6"/>
    <x v="17"/>
  </r>
  <r>
    <d v="1998-07-03T00:00:00"/>
    <n v="0.4"/>
    <x v="2"/>
    <x v="6"/>
    <x v="17"/>
  </r>
  <r>
    <d v="1998-07-04T00:00:00"/>
    <n v="0"/>
    <x v="3"/>
    <x v="6"/>
    <x v="17"/>
  </r>
  <r>
    <d v="1998-07-05T00:00:00"/>
    <n v="0"/>
    <x v="4"/>
    <x v="6"/>
    <x v="17"/>
  </r>
  <r>
    <d v="1998-07-06T00:00:00"/>
    <n v="0"/>
    <x v="5"/>
    <x v="6"/>
    <x v="17"/>
  </r>
  <r>
    <d v="1998-07-07T00:00:00"/>
    <n v="0"/>
    <x v="6"/>
    <x v="6"/>
    <x v="17"/>
  </r>
  <r>
    <d v="1998-07-08T00:00:00"/>
    <n v="0"/>
    <x v="7"/>
    <x v="6"/>
    <x v="17"/>
  </r>
  <r>
    <d v="1998-07-09T00:00:00"/>
    <n v="0"/>
    <x v="8"/>
    <x v="6"/>
    <x v="17"/>
  </r>
  <r>
    <d v="1998-07-10T00:00:00"/>
    <n v="0"/>
    <x v="9"/>
    <x v="6"/>
    <x v="17"/>
  </r>
  <r>
    <d v="1998-07-11T00:00:00"/>
    <n v="0"/>
    <x v="10"/>
    <x v="6"/>
    <x v="17"/>
  </r>
  <r>
    <d v="1998-07-12T00:00:00"/>
    <n v="0"/>
    <x v="11"/>
    <x v="6"/>
    <x v="17"/>
  </r>
  <r>
    <d v="1998-07-13T00:00:00"/>
    <n v="9.9999999999999645E-2"/>
    <x v="12"/>
    <x v="6"/>
    <x v="17"/>
  </r>
  <r>
    <d v="1998-07-14T00:00:00"/>
    <n v="2.8250000000000002"/>
    <x v="13"/>
    <x v="6"/>
    <x v="17"/>
  </r>
  <r>
    <d v="1998-07-15T00:00:00"/>
    <n v="2.2000000000000002"/>
    <x v="14"/>
    <x v="6"/>
    <x v="17"/>
  </r>
  <r>
    <d v="1998-07-16T00:00:00"/>
    <n v="0"/>
    <x v="15"/>
    <x v="6"/>
    <x v="17"/>
  </r>
  <r>
    <d v="1998-07-17T00:00:00"/>
    <n v="0"/>
    <x v="16"/>
    <x v="6"/>
    <x v="17"/>
  </r>
  <r>
    <d v="1998-07-18T00:00:00"/>
    <n v="0"/>
    <x v="17"/>
    <x v="6"/>
    <x v="17"/>
  </r>
  <r>
    <d v="1998-07-19T00:00:00"/>
    <n v="0"/>
    <x v="18"/>
    <x v="6"/>
    <x v="17"/>
  </r>
  <r>
    <d v="1998-07-20T00:00:00"/>
    <n v="0.52499999999999947"/>
    <x v="19"/>
    <x v="6"/>
    <x v="17"/>
  </r>
  <r>
    <d v="1998-07-21T00:00:00"/>
    <n v="0.77499999999999947"/>
    <x v="20"/>
    <x v="6"/>
    <x v="17"/>
  </r>
  <r>
    <d v="1998-07-22T00:00:00"/>
    <n v="0.17499999999999999"/>
    <x v="21"/>
    <x v="6"/>
    <x v="17"/>
  </r>
  <r>
    <d v="1998-07-23T00:00:00"/>
    <n v="0"/>
    <x v="22"/>
    <x v="6"/>
    <x v="17"/>
  </r>
  <r>
    <d v="1998-07-24T00:00:00"/>
    <n v="0"/>
    <x v="23"/>
    <x v="6"/>
    <x v="17"/>
  </r>
  <r>
    <d v="1998-07-25T00:00:00"/>
    <n v="0"/>
    <x v="24"/>
    <x v="6"/>
    <x v="17"/>
  </r>
  <r>
    <d v="1998-07-26T00:00:00"/>
    <n v="0"/>
    <x v="25"/>
    <x v="6"/>
    <x v="17"/>
  </r>
  <r>
    <d v="1998-07-27T00:00:00"/>
    <n v="0"/>
    <x v="26"/>
    <x v="6"/>
    <x v="17"/>
  </r>
  <r>
    <d v="1998-07-28T00:00:00"/>
    <n v="0"/>
    <x v="27"/>
    <x v="6"/>
    <x v="17"/>
  </r>
  <r>
    <d v="1998-07-29T00:00:00"/>
    <n v="0"/>
    <x v="28"/>
    <x v="6"/>
    <x v="17"/>
  </r>
  <r>
    <d v="1998-07-30T00:00:00"/>
    <n v="0"/>
    <x v="29"/>
    <x v="6"/>
    <x v="17"/>
  </r>
  <r>
    <d v="1998-07-31T00:00:00"/>
    <n v="0"/>
    <x v="30"/>
    <x v="6"/>
    <x v="17"/>
  </r>
  <r>
    <d v="1998-08-01T00:00:00"/>
    <n v="0"/>
    <x v="0"/>
    <x v="7"/>
    <x v="17"/>
  </r>
  <r>
    <d v="1998-08-02T00:00:00"/>
    <n v="0"/>
    <x v="1"/>
    <x v="7"/>
    <x v="17"/>
  </r>
  <r>
    <d v="1998-08-03T00:00:00"/>
    <n v="0"/>
    <x v="2"/>
    <x v="7"/>
    <x v="17"/>
  </r>
  <r>
    <d v="1998-08-04T00:00:00"/>
    <n v="0"/>
    <x v="3"/>
    <x v="7"/>
    <x v="17"/>
  </r>
  <r>
    <d v="1998-08-05T00:00:00"/>
    <n v="0"/>
    <x v="4"/>
    <x v="7"/>
    <x v="17"/>
  </r>
  <r>
    <d v="1998-08-06T00:00:00"/>
    <n v="0"/>
    <x v="5"/>
    <x v="7"/>
    <x v="17"/>
  </r>
  <r>
    <d v="1998-08-07T00:00:00"/>
    <n v="0"/>
    <x v="6"/>
    <x v="7"/>
    <x v="17"/>
  </r>
  <r>
    <d v="1998-08-08T00:00:00"/>
    <n v="0"/>
    <x v="7"/>
    <x v="7"/>
    <x v="17"/>
  </r>
  <r>
    <d v="1998-08-09T00:00:00"/>
    <n v="0"/>
    <x v="8"/>
    <x v="7"/>
    <x v="17"/>
  </r>
  <r>
    <d v="1998-08-10T00:00:00"/>
    <n v="0"/>
    <x v="9"/>
    <x v="7"/>
    <x v="17"/>
  </r>
  <r>
    <d v="1998-08-11T00:00:00"/>
    <n v="0"/>
    <x v="10"/>
    <x v="7"/>
    <x v="17"/>
  </r>
  <r>
    <d v="1998-08-12T00:00:00"/>
    <n v="0"/>
    <x v="11"/>
    <x v="7"/>
    <x v="17"/>
  </r>
  <r>
    <d v="1998-08-13T00:00:00"/>
    <n v="0"/>
    <x v="12"/>
    <x v="7"/>
    <x v="17"/>
  </r>
  <r>
    <d v="1998-08-14T00:00:00"/>
    <n v="0"/>
    <x v="13"/>
    <x v="7"/>
    <x v="17"/>
  </r>
  <r>
    <d v="1998-08-15T00:00:00"/>
    <n v="0"/>
    <x v="14"/>
    <x v="7"/>
    <x v="17"/>
  </r>
  <r>
    <d v="1998-08-16T00:00:00"/>
    <n v="0.2"/>
    <x v="15"/>
    <x v="7"/>
    <x v="17"/>
  </r>
  <r>
    <d v="1998-08-17T00:00:00"/>
    <n v="0.89999999999999947"/>
    <x v="16"/>
    <x v="7"/>
    <x v="17"/>
  </r>
  <r>
    <d v="1998-08-18T00:00:00"/>
    <n v="2.4750000000000001"/>
    <x v="17"/>
    <x v="7"/>
    <x v="17"/>
  </r>
  <r>
    <d v="1998-08-19T00:00:00"/>
    <n v="2.5000000000000355E-2"/>
    <x v="18"/>
    <x v="7"/>
    <x v="17"/>
  </r>
  <r>
    <d v="1998-08-20T00:00:00"/>
    <n v="0"/>
    <x v="19"/>
    <x v="7"/>
    <x v="17"/>
  </r>
  <r>
    <d v="1998-08-21T00:00:00"/>
    <n v="0"/>
    <x v="20"/>
    <x v="7"/>
    <x v="17"/>
  </r>
  <r>
    <d v="1998-08-22T00:00:00"/>
    <n v="0"/>
    <x v="21"/>
    <x v="7"/>
    <x v="17"/>
  </r>
  <r>
    <d v="1998-08-23T00:00:00"/>
    <n v="0"/>
    <x v="22"/>
    <x v="7"/>
    <x v="17"/>
  </r>
  <r>
    <d v="1998-08-24T00:00:00"/>
    <n v="0.17499999999999999"/>
    <x v="23"/>
    <x v="7"/>
    <x v="17"/>
  </r>
  <r>
    <d v="1998-08-25T00:00:00"/>
    <n v="0"/>
    <x v="24"/>
    <x v="7"/>
    <x v="17"/>
  </r>
  <r>
    <d v="1998-08-26T00:00:00"/>
    <n v="0.32499999999999929"/>
    <x v="25"/>
    <x v="7"/>
    <x v="17"/>
  </r>
  <r>
    <d v="1998-08-27T00:00:00"/>
    <n v="0"/>
    <x v="26"/>
    <x v="7"/>
    <x v="17"/>
  </r>
  <r>
    <d v="1998-08-28T00:00:00"/>
    <n v="0"/>
    <x v="27"/>
    <x v="7"/>
    <x v="17"/>
  </r>
  <r>
    <d v="1998-08-29T00:00:00"/>
    <n v="0"/>
    <x v="28"/>
    <x v="7"/>
    <x v="17"/>
  </r>
  <r>
    <d v="1998-08-30T00:00:00"/>
    <n v="0"/>
    <x v="29"/>
    <x v="7"/>
    <x v="17"/>
  </r>
  <r>
    <d v="1998-08-31T00:00:00"/>
    <n v="0.97499999999999998"/>
    <x v="30"/>
    <x v="7"/>
    <x v="17"/>
  </r>
  <r>
    <d v="1998-09-01T00:00:00"/>
    <n v="0"/>
    <x v="0"/>
    <x v="8"/>
    <x v="17"/>
  </r>
  <r>
    <d v="1998-09-02T00:00:00"/>
    <n v="0"/>
    <x v="1"/>
    <x v="8"/>
    <x v="17"/>
  </r>
  <r>
    <d v="1998-09-03T00:00:00"/>
    <n v="0"/>
    <x v="2"/>
    <x v="8"/>
    <x v="17"/>
  </r>
  <r>
    <d v="1998-09-04T00:00:00"/>
    <n v="1.85"/>
    <x v="3"/>
    <x v="8"/>
    <x v="17"/>
  </r>
  <r>
    <d v="1998-09-05T00:00:00"/>
    <n v="1.95"/>
    <x v="4"/>
    <x v="8"/>
    <x v="17"/>
  </r>
  <r>
    <d v="1998-09-06T00:00:00"/>
    <n v="0"/>
    <x v="5"/>
    <x v="8"/>
    <x v="17"/>
  </r>
  <r>
    <d v="1998-09-07T00:00:00"/>
    <n v="0"/>
    <x v="6"/>
    <x v="8"/>
    <x v="17"/>
  </r>
  <r>
    <d v="1998-09-08T00:00:00"/>
    <n v="0"/>
    <x v="7"/>
    <x v="8"/>
    <x v="17"/>
  </r>
  <r>
    <d v="1998-09-09T00:00:00"/>
    <n v="3.4750000000000001"/>
    <x v="8"/>
    <x v="8"/>
    <x v="17"/>
  </r>
  <r>
    <d v="1998-09-10T00:00:00"/>
    <n v="1.675"/>
    <x v="9"/>
    <x v="8"/>
    <x v="17"/>
  </r>
  <r>
    <d v="1998-09-11T00:00:00"/>
    <n v="0.54999999999999893"/>
    <x v="10"/>
    <x v="8"/>
    <x v="17"/>
  </r>
  <r>
    <d v="1998-09-12T00:00:00"/>
    <n v="1.2250000000000001"/>
    <x v="11"/>
    <x v="8"/>
    <x v="17"/>
  </r>
  <r>
    <d v="1998-09-13T00:00:00"/>
    <n v="3.15"/>
    <x v="12"/>
    <x v="8"/>
    <x v="17"/>
  </r>
  <r>
    <d v="1998-09-14T00:00:00"/>
    <n v="3.0249999999999999"/>
    <x v="13"/>
    <x v="8"/>
    <x v="17"/>
  </r>
  <r>
    <d v="1998-09-15T00:00:00"/>
    <n v="3.5249999999999999"/>
    <x v="14"/>
    <x v="8"/>
    <x v="17"/>
  </r>
  <r>
    <d v="1998-09-16T00:00:00"/>
    <n v="2.35"/>
    <x v="15"/>
    <x v="8"/>
    <x v="17"/>
  </r>
  <r>
    <d v="1998-09-17T00:00:00"/>
    <n v="6.05"/>
    <x v="16"/>
    <x v="8"/>
    <x v="17"/>
  </r>
  <r>
    <d v="1998-09-18T00:00:00"/>
    <n v="4.95"/>
    <x v="17"/>
    <x v="8"/>
    <x v="17"/>
  </r>
  <r>
    <d v="1998-09-19T00:00:00"/>
    <n v="8.7249999999999996"/>
    <x v="18"/>
    <x v="8"/>
    <x v="17"/>
  </r>
  <r>
    <d v="1998-09-20T00:00:00"/>
    <n v="5.05"/>
    <x v="19"/>
    <x v="8"/>
    <x v="17"/>
  </r>
  <r>
    <d v="1998-09-21T00:00:00"/>
    <n v="3.625"/>
    <x v="20"/>
    <x v="8"/>
    <x v="17"/>
  </r>
  <r>
    <d v="1998-09-22T00:00:00"/>
    <n v="3.7"/>
    <x v="21"/>
    <x v="8"/>
    <x v="17"/>
  </r>
  <r>
    <d v="1998-09-23T00:00:00"/>
    <n v="3.5249999999999999"/>
    <x v="22"/>
    <x v="8"/>
    <x v="17"/>
  </r>
  <r>
    <d v="1998-09-24T00:00:00"/>
    <n v="5.0250000000000004"/>
    <x v="23"/>
    <x v="8"/>
    <x v="17"/>
  </r>
  <r>
    <d v="1998-09-25T00:00:00"/>
    <n v="7.9749999999999996"/>
    <x v="24"/>
    <x v="8"/>
    <x v="17"/>
  </r>
  <r>
    <d v="1998-09-26T00:00:00"/>
    <n v="6.4749999999999996"/>
    <x v="25"/>
    <x v="8"/>
    <x v="17"/>
  </r>
  <r>
    <d v="1998-09-27T00:00:00"/>
    <n v="1.675"/>
    <x v="26"/>
    <x v="8"/>
    <x v="17"/>
  </r>
  <r>
    <d v="1998-09-28T00:00:00"/>
    <n v="4.375"/>
    <x v="27"/>
    <x v="8"/>
    <x v="17"/>
  </r>
  <r>
    <d v="1998-09-29T00:00:00"/>
    <n v="8.9749999999999996"/>
    <x v="28"/>
    <x v="8"/>
    <x v="17"/>
  </r>
  <r>
    <d v="1998-09-30T00:00:00"/>
    <n v="7.1"/>
    <x v="29"/>
    <x v="8"/>
    <x v="17"/>
  </r>
  <r>
    <d v="1998-10-01T00:00:00"/>
    <n v="5.2"/>
    <x v="0"/>
    <x v="9"/>
    <x v="17"/>
  </r>
  <r>
    <d v="1998-10-02T00:00:00"/>
    <n v="6.7750000000000004"/>
    <x v="1"/>
    <x v="9"/>
    <x v="17"/>
  </r>
  <r>
    <d v="1998-10-03T00:00:00"/>
    <n v="6.9249999999999998"/>
    <x v="2"/>
    <x v="9"/>
    <x v="17"/>
  </r>
  <r>
    <d v="1998-10-04T00:00:00"/>
    <n v="7.55"/>
    <x v="3"/>
    <x v="9"/>
    <x v="17"/>
  </r>
  <r>
    <d v="1998-10-05T00:00:00"/>
    <n v="6.4749999999999996"/>
    <x v="4"/>
    <x v="9"/>
    <x v="17"/>
  </r>
  <r>
    <d v="1998-10-06T00:00:00"/>
    <n v="1.375"/>
    <x v="5"/>
    <x v="9"/>
    <x v="17"/>
  </r>
  <r>
    <d v="1998-10-07T00:00:00"/>
    <n v="1.625"/>
    <x v="6"/>
    <x v="9"/>
    <x v="17"/>
  </r>
  <r>
    <d v="1998-10-08T00:00:00"/>
    <n v="5.8"/>
    <x v="7"/>
    <x v="9"/>
    <x v="17"/>
  </r>
  <r>
    <d v="1998-10-09T00:00:00"/>
    <n v="11.725"/>
    <x v="8"/>
    <x v="9"/>
    <x v="17"/>
  </r>
  <r>
    <d v="1998-10-10T00:00:00"/>
    <n v="14.35"/>
    <x v="9"/>
    <x v="9"/>
    <x v="17"/>
  </r>
  <r>
    <d v="1998-10-11T00:00:00"/>
    <n v="14.5"/>
    <x v="10"/>
    <x v="9"/>
    <x v="17"/>
  </r>
  <r>
    <d v="1998-10-12T00:00:00"/>
    <n v="12.15"/>
    <x v="11"/>
    <x v="9"/>
    <x v="17"/>
  </r>
  <r>
    <d v="1998-10-13T00:00:00"/>
    <n v="9.875"/>
    <x v="12"/>
    <x v="9"/>
    <x v="17"/>
  </r>
  <r>
    <d v="1998-10-14T00:00:00"/>
    <n v="9.8249999999999993"/>
    <x v="13"/>
    <x v="9"/>
    <x v="17"/>
  </r>
  <r>
    <d v="1998-10-15T00:00:00"/>
    <n v="13.3"/>
    <x v="14"/>
    <x v="9"/>
    <x v="17"/>
  </r>
  <r>
    <d v="1998-10-16T00:00:00"/>
    <n v="11.4"/>
    <x v="15"/>
    <x v="9"/>
    <x v="17"/>
  </r>
  <r>
    <d v="1998-10-17T00:00:00"/>
    <n v="9.7249999999999996"/>
    <x v="16"/>
    <x v="9"/>
    <x v="17"/>
  </r>
  <r>
    <d v="1998-10-18T00:00:00"/>
    <n v="12.25"/>
    <x v="17"/>
    <x v="9"/>
    <x v="17"/>
  </r>
  <r>
    <d v="1998-10-19T00:00:00"/>
    <n v="6.85"/>
    <x v="18"/>
    <x v="9"/>
    <x v="17"/>
  </r>
  <r>
    <d v="1998-10-20T00:00:00"/>
    <n v="6.0750000000000002"/>
    <x v="19"/>
    <x v="9"/>
    <x v="17"/>
  </r>
  <r>
    <d v="1998-10-21T00:00:00"/>
    <n v="4.0250000000000004"/>
    <x v="20"/>
    <x v="9"/>
    <x v="17"/>
  </r>
  <r>
    <d v="1998-10-22T00:00:00"/>
    <n v="4.625"/>
    <x v="21"/>
    <x v="9"/>
    <x v="17"/>
  </r>
  <r>
    <d v="1998-10-23T00:00:00"/>
    <n v="6.65"/>
    <x v="22"/>
    <x v="9"/>
    <x v="17"/>
  </r>
  <r>
    <d v="1998-10-24T00:00:00"/>
    <n v="9.0749999999999993"/>
    <x v="23"/>
    <x v="9"/>
    <x v="17"/>
  </r>
  <r>
    <d v="1998-10-25T00:00:00"/>
    <n v="7.7750000000000004"/>
    <x v="24"/>
    <x v="9"/>
    <x v="17"/>
  </r>
  <r>
    <d v="1998-10-26T00:00:00"/>
    <n v="5.5250000000000004"/>
    <x v="25"/>
    <x v="9"/>
    <x v="17"/>
  </r>
  <r>
    <d v="1998-10-27T00:00:00"/>
    <n v="6.9749999999999996"/>
    <x v="26"/>
    <x v="9"/>
    <x v="17"/>
  </r>
  <r>
    <d v="1998-10-28T00:00:00"/>
    <n v="11.55"/>
    <x v="27"/>
    <x v="9"/>
    <x v="17"/>
  </r>
  <r>
    <d v="1998-10-29T00:00:00"/>
    <n v="13.8"/>
    <x v="28"/>
    <x v="9"/>
    <x v="17"/>
  </r>
  <r>
    <d v="1998-10-30T00:00:00"/>
    <n v="15.775"/>
    <x v="29"/>
    <x v="9"/>
    <x v="17"/>
  </r>
  <r>
    <d v="1998-10-31T00:00:00"/>
    <n v="12.55"/>
    <x v="30"/>
    <x v="9"/>
    <x v="17"/>
  </r>
  <r>
    <d v="1998-11-01T00:00:00"/>
    <n v="14.2"/>
    <x v="0"/>
    <x v="10"/>
    <x v="17"/>
  </r>
  <r>
    <d v="1998-11-02T00:00:00"/>
    <n v="14.475"/>
    <x v="1"/>
    <x v="10"/>
    <x v="17"/>
  </r>
  <r>
    <d v="1998-11-03T00:00:00"/>
    <n v="13.9"/>
    <x v="2"/>
    <x v="10"/>
    <x v="17"/>
  </r>
  <r>
    <d v="1998-11-04T00:00:00"/>
    <n v="14.1"/>
    <x v="3"/>
    <x v="10"/>
    <x v="17"/>
  </r>
  <r>
    <d v="1998-11-05T00:00:00"/>
    <n v="14.8"/>
    <x v="4"/>
    <x v="10"/>
    <x v="17"/>
  </r>
  <r>
    <d v="1998-11-06T00:00:00"/>
    <n v="17.475000000000001"/>
    <x v="5"/>
    <x v="10"/>
    <x v="17"/>
  </r>
  <r>
    <d v="1998-11-07T00:00:00"/>
    <n v="19.824999999999999"/>
    <x v="6"/>
    <x v="10"/>
    <x v="17"/>
  </r>
  <r>
    <d v="1998-11-08T00:00:00"/>
    <n v="18.574999999999999"/>
    <x v="7"/>
    <x v="10"/>
    <x v="17"/>
  </r>
  <r>
    <d v="1998-11-09T00:00:00"/>
    <n v="19.774999999999999"/>
    <x v="8"/>
    <x v="10"/>
    <x v="17"/>
  </r>
  <r>
    <d v="1998-11-10T00:00:00"/>
    <n v="22.074999999999999"/>
    <x v="9"/>
    <x v="10"/>
    <x v="17"/>
  </r>
  <r>
    <d v="1998-11-11T00:00:00"/>
    <n v="24.35"/>
    <x v="10"/>
    <x v="10"/>
    <x v="17"/>
  </r>
  <r>
    <d v="1998-11-12T00:00:00"/>
    <n v="17.05"/>
    <x v="11"/>
    <x v="10"/>
    <x v="17"/>
  </r>
  <r>
    <d v="1998-11-13T00:00:00"/>
    <n v="16.125"/>
    <x v="12"/>
    <x v="10"/>
    <x v="17"/>
  </r>
  <r>
    <d v="1998-11-14T00:00:00"/>
    <n v="21.725000000000001"/>
    <x v="13"/>
    <x v="10"/>
    <x v="17"/>
  </r>
  <r>
    <d v="1998-11-15T00:00:00"/>
    <n v="22.5"/>
    <x v="14"/>
    <x v="10"/>
    <x v="17"/>
  </r>
  <r>
    <d v="1998-11-16T00:00:00"/>
    <n v="25.75"/>
    <x v="15"/>
    <x v="10"/>
    <x v="17"/>
  </r>
  <r>
    <d v="1998-11-17T00:00:00"/>
    <n v="26.074999999999999"/>
    <x v="16"/>
    <x v="10"/>
    <x v="17"/>
  </r>
  <r>
    <d v="1998-11-18T00:00:00"/>
    <n v="20.65"/>
    <x v="17"/>
    <x v="10"/>
    <x v="17"/>
  </r>
  <r>
    <d v="1998-11-19T00:00:00"/>
    <n v="24.6"/>
    <x v="18"/>
    <x v="10"/>
    <x v="17"/>
  </r>
  <r>
    <d v="1998-11-20T00:00:00"/>
    <n v="18.274999999999999"/>
    <x v="19"/>
    <x v="10"/>
    <x v="17"/>
  </r>
  <r>
    <d v="1998-11-21T00:00:00"/>
    <n v="17.100000000000001"/>
    <x v="20"/>
    <x v="10"/>
    <x v="17"/>
  </r>
  <r>
    <d v="1998-11-22T00:00:00"/>
    <n v="18.324999999999999"/>
    <x v="21"/>
    <x v="10"/>
    <x v="17"/>
  </r>
  <r>
    <d v="1998-11-23T00:00:00"/>
    <n v="21.324999999999999"/>
    <x v="22"/>
    <x v="10"/>
    <x v="17"/>
  </r>
  <r>
    <d v="1998-11-24T00:00:00"/>
    <n v="18.8"/>
    <x v="23"/>
    <x v="10"/>
    <x v="17"/>
  </r>
  <r>
    <d v="1998-11-25T00:00:00"/>
    <n v="17.05"/>
    <x v="24"/>
    <x v="10"/>
    <x v="17"/>
  </r>
  <r>
    <d v="1998-11-26T00:00:00"/>
    <n v="13.175000000000001"/>
    <x v="25"/>
    <x v="10"/>
    <x v="17"/>
  </r>
  <r>
    <d v="1998-11-27T00:00:00"/>
    <n v="18.675000000000001"/>
    <x v="26"/>
    <x v="10"/>
    <x v="17"/>
  </r>
  <r>
    <d v="1998-11-28T00:00:00"/>
    <n v="23.45"/>
    <x v="27"/>
    <x v="10"/>
    <x v="17"/>
  </r>
  <r>
    <d v="1998-11-29T00:00:00"/>
    <n v="26.074999999999999"/>
    <x v="28"/>
    <x v="10"/>
    <x v="17"/>
  </r>
  <r>
    <d v="1998-11-30T00:00:00"/>
    <n v="23.024999999999999"/>
    <x v="29"/>
    <x v="10"/>
    <x v="17"/>
  </r>
  <r>
    <d v="1998-12-01T00:00:00"/>
    <n v="18"/>
    <x v="0"/>
    <x v="11"/>
    <x v="17"/>
  </r>
  <r>
    <d v="1998-12-02T00:00:00"/>
    <n v="20.350000000000001"/>
    <x v="1"/>
    <x v="11"/>
    <x v="17"/>
  </r>
  <r>
    <d v="1998-12-03T00:00:00"/>
    <n v="23.875"/>
    <x v="2"/>
    <x v="11"/>
    <x v="17"/>
  </r>
  <r>
    <d v="1998-12-04T00:00:00"/>
    <n v="23.675000000000001"/>
    <x v="3"/>
    <x v="11"/>
    <x v="17"/>
  </r>
  <r>
    <d v="1998-12-05T00:00:00"/>
    <n v="25.875"/>
    <x v="4"/>
    <x v="11"/>
    <x v="17"/>
  </r>
  <r>
    <d v="1998-12-06T00:00:00"/>
    <n v="21.074999999999999"/>
    <x v="5"/>
    <x v="11"/>
    <x v="17"/>
  </r>
  <r>
    <d v="1998-12-07T00:00:00"/>
    <n v="23.05"/>
    <x v="6"/>
    <x v="11"/>
    <x v="17"/>
  </r>
  <r>
    <d v="1998-12-08T00:00:00"/>
    <n v="19.024999999999999"/>
    <x v="7"/>
    <x v="11"/>
    <x v="17"/>
  </r>
  <r>
    <d v="1998-12-09T00:00:00"/>
    <n v="18.675000000000001"/>
    <x v="8"/>
    <x v="11"/>
    <x v="17"/>
  </r>
  <r>
    <d v="1998-12-10T00:00:00"/>
    <n v="12.85"/>
    <x v="9"/>
    <x v="11"/>
    <x v="17"/>
  </r>
  <r>
    <d v="1998-12-11T00:00:00"/>
    <n v="17.25"/>
    <x v="10"/>
    <x v="11"/>
    <x v="17"/>
  </r>
  <r>
    <d v="1998-12-12T00:00:00"/>
    <n v="16.524999999999999"/>
    <x v="11"/>
    <x v="11"/>
    <x v="17"/>
  </r>
  <r>
    <d v="1998-12-13T00:00:00"/>
    <n v="12.75"/>
    <x v="12"/>
    <x v="11"/>
    <x v="17"/>
  </r>
  <r>
    <d v="1998-12-14T00:00:00"/>
    <n v="21"/>
    <x v="13"/>
    <x v="11"/>
    <x v="17"/>
  </r>
  <r>
    <d v="1998-12-15T00:00:00"/>
    <n v="19.8"/>
    <x v="14"/>
    <x v="11"/>
    <x v="17"/>
  </r>
  <r>
    <d v="1998-12-16T00:00:00"/>
    <n v="15.1"/>
    <x v="15"/>
    <x v="11"/>
    <x v="17"/>
  </r>
  <r>
    <d v="1998-12-17T00:00:00"/>
    <n v="17.024999999999999"/>
    <x v="16"/>
    <x v="11"/>
    <x v="17"/>
  </r>
  <r>
    <d v="1998-12-18T00:00:00"/>
    <n v="33.524999999999999"/>
    <x v="17"/>
    <x v="11"/>
    <x v="17"/>
  </r>
  <r>
    <d v="1998-12-19T00:00:00"/>
    <n v="39.950000000000003"/>
    <x v="18"/>
    <x v="11"/>
    <x v="17"/>
  </r>
  <r>
    <d v="1998-12-20T00:00:00"/>
    <n v="40.75"/>
    <x v="19"/>
    <x v="11"/>
    <x v="17"/>
  </r>
  <r>
    <d v="1998-12-21T00:00:00"/>
    <n v="32.375"/>
    <x v="20"/>
    <x v="11"/>
    <x v="17"/>
  </r>
  <r>
    <d v="1998-12-22T00:00:00"/>
    <n v="30.05"/>
    <x v="21"/>
    <x v="11"/>
    <x v="17"/>
  </r>
  <r>
    <d v="1998-12-23T00:00:00"/>
    <n v="35.15"/>
    <x v="22"/>
    <x v="11"/>
    <x v="17"/>
  </r>
  <r>
    <d v="1998-12-24T00:00:00"/>
    <n v="33.875"/>
    <x v="23"/>
    <x v="11"/>
    <x v="17"/>
  </r>
  <r>
    <d v="1998-12-25T00:00:00"/>
    <n v="34.325000000000003"/>
    <x v="24"/>
    <x v="11"/>
    <x v="17"/>
  </r>
  <r>
    <d v="1998-12-26T00:00:00"/>
    <n v="25.725000000000001"/>
    <x v="25"/>
    <x v="11"/>
    <x v="17"/>
  </r>
  <r>
    <d v="1998-12-27T00:00:00"/>
    <n v="29"/>
    <x v="26"/>
    <x v="11"/>
    <x v="17"/>
  </r>
  <r>
    <d v="1998-12-28T00:00:00"/>
    <n v="34.024999999999999"/>
    <x v="27"/>
    <x v="11"/>
    <x v="17"/>
  </r>
  <r>
    <d v="1998-12-29T00:00:00"/>
    <n v="33.225000000000001"/>
    <x v="28"/>
    <x v="11"/>
    <x v="17"/>
  </r>
  <r>
    <d v="1998-12-30T00:00:00"/>
    <n v="29.45"/>
    <x v="29"/>
    <x v="11"/>
    <x v="17"/>
  </r>
  <r>
    <d v="1998-12-31T00:00:00"/>
    <n v="28.975000000000001"/>
    <x v="30"/>
    <x v="11"/>
    <x v="17"/>
  </r>
  <r>
    <d v="1999-01-01T00:00:00"/>
    <n v="32.15"/>
    <x v="0"/>
    <x v="0"/>
    <x v="18"/>
  </r>
  <r>
    <d v="1999-01-02T00:00:00"/>
    <n v="32"/>
    <x v="1"/>
    <x v="0"/>
    <x v="18"/>
  </r>
  <r>
    <d v="1999-01-03T00:00:00"/>
    <n v="26.1"/>
    <x v="2"/>
    <x v="0"/>
    <x v="18"/>
  </r>
  <r>
    <d v="1999-01-04T00:00:00"/>
    <n v="16.024999999999999"/>
    <x v="3"/>
    <x v="0"/>
    <x v="18"/>
  </r>
  <r>
    <d v="1999-01-05T00:00:00"/>
    <n v="22.95"/>
    <x v="4"/>
    <x v="0"/>
    <x v="18"/>
  </r>
  <r>
    <d v="1999-01-06T00:00:00"/>
    <n v="37.125"/>
    <x v="5"/>
    <x v="0"/>
    <x v="18"/>
  </r>
  <r>
    <d v="1999-01-07T00:00:00"/>
    <n v="37.5"/>
    <x v="6"/>
    <x v="0"/>
    <x v="18"/>
  </r>
  <r>
    <d v="1999-01-08T00:00:00"/>
    <n v="35.200000000000003"/>
    <x v="7"/>
    <x v="0"/>
    <x v="18"/>
  </r>
  <r>
    <d v="1999-01-09T00:00:00"/>
    <n v="28.175000000000001"/>
    <x v="8"/>
    <x v="0"/>
    <x v="18"/>
  </r>
  <r>
    <d v="1999-01-10T00:00:00"/>
    <n v="27.25"/>
    <x v="9"/>
    <x v="0"/>
    <x v="18"/>
  </r>
  <r>
    <d v="1999-01-11T00:00:00"/>
    <n v="30.574999999999999"/>
    <x v="10"/>
    <x v="0"/>
    <x v="18"/>
  </r>
  <r>
    <d v="1999-01-12T00:00:00"/>
    <n v="26.45"/>
    <x v="11"/>
    <x v="0"/>
    <x v="18"/>
  </r>
  <r>
    <d v="1999-01-13T00:00:00"/>
    <n v="17.824999999999999"/>
    <x v="12"/>
    <x v="0"/>
    <x v="18"/>
  </r>
  <r>
    <d v="1999-01-14T00:00:00"/>
    <n v="12.55"/>
    <x v="13"/>
    <x v="0"/>
    <x v="18"/>
  </r>
  <r>
    <d v="1999-01-15T00:00:00"/>
    <n v="16.425000000000001"/>
    <x v="14"/>
    <x v="0"/>
    <x v="18"/>
  </r>
  <r>
    <d v="1999-01-16T00:00:00"/>
    <n v="23.574999999999999"/>
    <x v="15"/>
    <x v="0"/>
    <x v="18"/>
  </r>
  <r>
    <d v="1999-01-17T00:00:00"/>
    <n v="26.65"/>
    <x v="16"/>
    <x v="0"/>
    <x v="18"/>
  </r>
  <r>
    <d v="1999-01-18T00:00:00"/>
    <n v="25.425000000000001"/>
    <x v="17"/>
    <x v="0"/>
    <x v="18"/>
  </r>
  <r>
    <d v="1999-01-19T00:00:00"/>
    <n v="23.9"/>
    <x v="18"/>
    <x v="0"/>
    <x v="18"/>
  </r>
  <r>
    <d v="1999-01-20T00:00:00"/>
    <n v="27.324999999999999"/>
    <x v="19"/>
    <x v="0"/>
    <x v="18"/>
  </r>
  <r>
    <d v="1999-01-21T00:00:00"/>
    <n v="28.675000000000001"/>
    <x v="20"/>
    <x v="0"/>
    <x v="18"/>
  </r>
  <r>
    <d v="1999-01-22T00:00:00"/>
    <n v="29.7"/>
    <x v="21"/>
    <x v="0"/>
    <x v="18"/>
  </r>
  <r>
    <d v="1999-01-23T00:00:00"/>
    <n v="38.424999999999997"/>
    <x v="22"/>
    <x v="0"/>
    <x v="18"/>
  </r>
  <r>
    <d v="1999-01-24T00:00:00"/>
    <n v="30.3"/>
    <x v="23"/>
    <x v="0"/>
    <x v="18"/>
  </r>
  <r>
    <d v="1999-01-25T00:00:00"/>
    <n v="21.9"/>
    <x v="24"/>
    <x v="0"/>
    <x v="18"/>
  </r>
  <r>
    <d v="1999-01-26T00:00:00"/>
    <n v="24.125"/>
    <x v="25"/>
    <x v="0"/>
    <x v="18"/>
  </r>
  <r>
    <d v="1999-01-27T00:00:00"/>
    <n v="26.574999999999999"/>
    <x v="26"/>
    <x v="0"/>
    <x v="18"/>
  </r>
  <r>
    <d v="1999-01-28T00:00:00"/>
    <n v="22.225000000000001"/>
    <x v="27"/>
    <x v="0"/>
    <x v="18"/>
  </r>
  <r>
    <d v="1999-01-29T00:00:00"/>
    <n v="17.074999999999999"/>
    <x v="28"/>
    <x v="0"/>
    <x v="18"/>
  </r>
  <r>
    <d v="1999-01-30T00:00:00"/>
    <n v="24.2"/>
    <x v="29"/>
    <x v="0"/>
    <x v="18"/>
  </r>
  <r>
    <d v="1999-01-31T00:00:00"/>
    <n v="23.85"/>
    <x v="30"/>
    <x v="0"/>
    <x v="18"/>
  </r>
  <r>
    <d v="1999-02-01T00:00:00"/>
    <n v="21.55"/>
    <x v="0"/>
    <x v="1"/>
    <x v="18"/>
  </r>
  <r>
    <d v="1999-02-02T00:00:00"/>
    <n v="19.600000000000001"/>
    <x v="1"/>
    <x v="1"/>
    <x v="18"/>
  </r>
  <r>
    <d v="1999-02-03T00:00:00"/>
    <n v="24.125"/>
    <x v="2"/>
    <x v="1"/>
    <x v="18"/>
  </r>
  <r>
    <d v="1999-02-04T00:00:00"/>
    <n v="26.05"/>
    <x v="3"/>
    <x v="1"/>
    <x v="18"/>
  </r>
  <r>
    <d v="1999-02-05T00:00:00"/>
    <n v="25.824999999999999"/>
    <x v="4"/>
    <x v="1"/>
    <x v="18"/>
  </r>
  <r>
    <d v="1999-02-06T00:00:00"/>
    <n v="19.45"/>
    <x v="5"/>
    <x v="1"/>
    <x v="18"/>
  </r>
  <r>
    <d v="1999-02-07T00:00:00"/>
    <n v="19.675000000000001"/>
    <x v="6"/>
    <x v="1"/>
    <x v="18"/>
  </r>
  <r>
    <d v="1999-02-08T00:00:00"/>
    <n v="21.25"/>
    <x v="7"/>
    <x v="1"/>
    <x v="18"/>
  </r>
  <r>
    <d v="1999-02-09T00:00:00"/>
    <n v="23.75"/>
    <x v="8"/>
    <x v="1"/>
    <x v="18"/>
  </r>
  <r>
    <d v="1999-02-10T00:00:00"/>
    <n v="28.324999999999999"/>
    <x v="9"/>
    <x v="1"/>
    <x v="18"/>
  </r>
  <r>
    <d v="1999-02-11T00:00:00"/>
    <n v="24.875"/>
    <x v="10"/>
    <x v="1"/>
    <x v="18"/>
  </r>
  <r>
    <d v="1999-02-12T00:00:00"/>
    <n v="16.225000000000001"/>
    <x v="11"/>
    <x v="1"/>
    <x v="18"/>
  </r>
  <r>
    <d v="1999-02-13T00:00:00"/>
    <n v="16.45"/>
    <x v="12"/>
    <x v="1"/>
    <x v="18"/>
  </r>
  <r>
    <d v="1999-02-14T00:00:00"/>
    <n v="19"/>
    <x v="13"/>
    <x v="1"/>
    <x v="18"/>
  </r>
  <r>
    <d v="1999-02-15T00:00:00"/>
    <n v="22.824999999999999"/>
    <x v="14"/>
    <x v="1"/>
    <x v="18"/>
  </r>
  <r>
    <d v="1999-02-16T00:00:00"/>
    <n v="19.899999999999999"/>
    <x v="15"/>
    <x v="1"/>
    <x v="18"/>
  </r>
  <r>
    <d v="1999-02-17T00:00:00"/>
    <n v="19.2"/>
    <x v="16"/>
    <x v="1"/>
    <x v="18"/>
  </r>
  <r>
    <d v="1999-02-18T00:00:00"/>
    <n v="21.1"/>
    <x v="17"/>
    <x v="1"/>
    <x v="18"/>
  </r>
  <r>
    <d v="1999-02-19T00:00:00"/>
    <n v="22.725000000000001"/>
    <x v="18"/>
    <x v="1"/>
    <x v="18"/>
  </r>
  <r>
    <d v="1999-02-20T00:00:00"/>
    <n v="21.925000000000001"/>
    <x v="19"/>
    <x v="1"/>
    <x v="18"/>
  </r>
  <r>
    <d v="1999-02-21T00:00:00"/>
    <n v="19.524999999999999"/>
    <x v="20"/>
    <x v="1"/>
    <x v="18"/>
  </r>
  <r>
    <d v="1999-02-22T00:00:00"/>
    <n v="19.3"/>
    <x v="21"/>
    <x v="1"/>
    <x v="18"/>
  </r>
  <r>
    <d v="1999-02-23T00:00:00"/>
    <n v="15.9"/>
    <x v="22"/>
    <x v="1"/>
    <x v="18"/>
  </r>
  <r>
    <d v="1999-02-24T00:00:00"/>
    <n v="16.774999999999999"/>
    <x v="23"/>
    <x v="1"/>
    <x v="18"/>
  </r>
  <r>
    <d v="1999-02-25T00:00:00"/>
    <n v="14.574999999999999"/>
    <x v="24"/>
    <x v="1"/>
    <x v="18"/>
  </r>
  <r>
    <d v="1999-02-26T00:00:00"/>
    <n v="15.875"/>
    <x v="25"/>
    <x v="1"/>
    <x v="18"/>
  </r>
  <r>
    <d v="1999-02-27T00:00:00"/>
    <n v="18.5"/>
    <x v="26"/>
    <x v="1"/>
    <x v="18"/>
  </r>
  <r>
    <d v="1999-02-28T00:00:00"/>
    <n v="19.274999999999999"/>
    <x v="27"/>
    <x v="1"/>
    <x v="18"/>
  </r>
  <r>
    <d v="1999-03-01T00:00:00"/>
    <n v="19.600000000000001"/>
    <x v="0"/>
    <x v="2"/>
    <x v="18"/>
  </r>
  <r>
    <d v="1999-03-02T00:00:00"/>
    <n v="20.8"/>
    <x v="1"/>
    <x v="2"/>
    <x v="18"/>
  </r>
  <r>
    <d v="1999-03-03T00:00:00"/>
    <n v="20.85"/>
    <x v="2"/>
    <x v="2"/>
    <x v="18"/>
  </r>
  <r>
    <d v="1999-03-04T00:00:00"/>
    <n v="26.524999999999999"/>
    <x v="3"/>
    <x v="2"/>
    <x v="18"/>
  </r>
  <r>
    <d v="1999-03-05T00:00:00"/>
    <n v="29.4"/>
    <x v="4"/>
    <x v="2"/>
    <x v="18"/>
  </r>
  <r>
    <d v="1999-03-06T00:00:00"/>
    <n v="29.4"/>
    <x v="5"/>
    <x v="2"/>
    <x v="18"/>
  </r>
  <r>
    <d v="1999-03-07T00:00:00"/>
    <n v="26.625"/>
    <x v="6"/>
    <x v="2"/>
    <x v="18"/>
  </r>
  <r>
    <d v="1999-03-08T00:00:00"/>
    <n v="24.9"/>
    <x v="7"/>
    <x v="2"/>
    <x v="18"/>
  </r>
  <r>
    <d v="1999-03-09T00:00:00"/>
    <n v="24.524999999999999"/>
    <x v="8"/>
    <x v="2"/>
    <x v="18"/>
  </r>
  <r>
    <d v="1999-03-10T00:00:00"/>
    <n v="23.475000000000001"/>
    <x v="9"/>
    <x v="2"/>
    <x v="18"/>
  </r>
  <r>
    <d v="1999-03-11T00:00:00"/>
    <n v="20.175000000000001"/>
    <x v="10"/>
    <x v="2"/>
    <x v="18"/>
  </r>
  <r>
    <d v="1999-03-12T00:00:00"/>
    <n v="17.399999999999999"/>
    <x v="11"/>
    <x v="2"/>
    <x v="18"/>
  </r>
  <r>
    <d v="1999-03-13T00:00:00"/>
    <n v="15.175000000000001"/>
    <x v="12"/>
    <x v="2"/>
    <x v="18"/>
  </r>
  <r>
    <d v="1999-03-14T00:00:00"/>
    <n v="14.725"/>
    <x v="13"/>
    <x v="2"/>
    <x v="18"/>
  </r>
  <r>
    <d v="1999-03-15T00:00:00"/>
    <n v="19.375"/>
    <x v="14"/>
    <x v="2"/>
    <x v="18"/>
  </r>
  <r>
    <d v="1999-03-16T00:00:00"/>
    <n v="17.5"/>
    <x v="15"/>
    <x v="2"/>
    <x v="18"/>
  </r>
  <r>
    <d v="1999-03-17T00:00:00"/>
    <n v="20.85"/>
    <x v="16"/>
    <x v="2"/>
    <x v="18"/>
  </r>
  <r>
    <d v="1999-03-18T00:00:00"/>
    <n v="15.45"/>
    <x v="17"/>
    <x v="2"/>
    <x v="18"/>
  </r>
  <r>
    <d v="1999-03-19T00:00:00"/>
    <n v="13.725"/>
    <x v="18"/>
    <x v="2"/>
    <x v="18"/>
  </r>
  <r>
    <d v="1999-03-20T00:00:00"/>
    <n v="13.574999999999999"/>
    <x v="19"/>
    <x v="2"/>
    <x v="18"/>
  </r>
  <r>
    <d v="1999-03-21T00:00:00"/>
    <n v="12.925000000000001"/>
    <x v="20"/>
    <x v="2"/>
    <x v="18"/>
  </r>
  <r>
    <d v="1999-03-22T00:00:00"/>
    <n v="12.875"/>
    <x v="21"/>
    <x v="2"/>
    <x v="18"/>
  </r>
  <r>
    <d v="1999-03-23T00:00:00"/>
    <n v="11.95"/>
    <x v="22"/>
    <x v="2"/>
    <x v="18"/>
  </r>
  <r>
    <d v="1999-03-24T00:00:00"/>
    <n v="10.45"/>
    <x v="23"/>
    <x v="2"/>
    <x v="18"/>
  </r>
  <r>
    <d v="1999-03-25T00:00:00"/>
    <n v="10"/>
    <x v="24"/>
    <x v="2"/>
    <x v="18"/>
  </r>
  <r>
    <d v="1999-03-26T00:00:00"/>
    <n v="13.3"/>
    <x v="25"/>
    <x v="2"/>
    <x v="18"/>
  </r>
  <r>
    <d v="1999-03-27T00:00:00"/>
    <n v="15.125"/>
    <x v="26"/>
    <x v="2"/>
    <x v="18"/>
  </r>
  <r>
    <d v="1999-03-28T00:00:00"/>
    <n v="15.25"/>
    <x v="27"/>
    <x v="2"/>
    <x v="18"/>
  </r>
  <r>
    <d v="1999-03-29T00:00:00"/>
    <n v="16.100000000000001"/>
    <x v="28"/>
    <x v="2"/>
    <x v="18"/>
  </r>
  <r>
    <d v="1999-03-30T00:00:00"/>
    <n v="17.75"/>
    <x v="29"/>
    <x v="2"/>
    <x v="18"/>
  </r>
  <r>
    <d v="1999-03-31T00:00:00"/>
    <n v="19.25"/>
    <x v="30"/>
    <x v="2"/>
    <x v="18"/>
  </r>
  <r>
    <d v="1999-04-01T00:00:00"/>
    <n v="16.899999999999999"/>
    <x v="0"/>
    <x v="3"/>
    <x v="18"/>
  </r>
  <r>
    <d v="1999-04-02T00:00:00"/>
    <n v="14.875"/>
    <x v="1"/>
    <x v="3"/>
    <x v="18"/>
  </r>
  <r>
    <d v="1999-04-03T00:00:00"/>
    <n v="16.3"/>
    <x v="2"/>
    <x v="3"/>
    <x v="18"/>
  </r>
  <r>
    <d v="1999-04-04T00:00:00"/>
    <n v="15.65"/>
    <x v="3"/>
    <x v="3"/>
    <x v="18"/>
  </r>
  <r>
    <d v="1999-04-05T00:00:00"/>
    <n v="15.675000000000001"/>
    <x v="4"/>
    <x v="3"/>
    <x v="18"/>
  </r>
  <r>
    <d v="1999-04-06T00:00:00"/>
    <n v="12.675000000000001"/>
    <x v="5"/>
    <x v="3"/>
    <x v="18"/>
  </r>
  <r>
    <d v="1999-04-07T00:00:00"/>
    <n v="8.4"/>
    <x v="6"/>
    <x v="3"/>
    <x v="18"/>
  </r>
  <r>
    <d v="1999-04-08T00:00:00"/>
    <n v="7.9749999999999996"/>
    <x v="7"/>
    <x v="3"/>
    <x v="18"/>
  </r>
  <r>
    <d v="1999-04-09T00:00:00"/>
    <n v="13.875"/>
    <x v="8"/>
    <x v="3"/>
    <x v="18"/>
  </r>
  <r>
    <d v="1999-04-10T00:00:00"/>
    <n v="13.275"/>
    <x v="9"/>
    <x v="3"/>
    <x v="18"/>
  </r>
  <r>
    <d v="1999-04-11T00:00:00"/>
    <n v="10.824999999999999"/>
    <x v="10"/>
    <x v="3"/>
    <x v="18"/>
  </r>
  <r>
    <d v="1999-04-12T00:00:00"/>
    <n v="7.7249999999999996"/>
    <x v="11"/>
    <x v="3"/>
    <x v="18"/>
  </r>
  <r>
    <d v="1999-04-13T00:00:00"/>
    <n v="12.125"/>
    <x v="12"/>
    <x v="3"/>
    <x v="18"/>
  </r>
  <r>
    <d v="1999-04-14T00:00:00"/>
    <n v="12.225"/>
    <x v="13"/>
    <x v="3"/>
    <x v="18"/>
  </r>
  <r>
    <d v="1999-04-15T00:00:00"/>
    <n v="12.175000000000001"/>
    <x v="14"/>
    <x v="3"/>
    <x v="18"/>
  </r>
  <r>
    <d v="1999-04-16T00:00:00"/>
    <n v="8.1750000000000007"/>
    <x v="15"/>
    <x v="3"/>
    <x v="18"/>
  </r>
  <r>
    <d v="1999-04-17T00:00:00"/>
    <n v="4.2249999999999996"/>
    <x v="16"/>
    <x v="3"/>
    <x v="18"/>
  </r>
  <r>
    <d v="1999-04-18T00:00:00"/>
    <n v="5.0250000000000004"/>
    <x v="17"/>
    <x v="3"/>
    <x v="18"/>
  </r>
  <r>
    <d v="1999-04-19T00:00:00"/>
    <n v="3.65"/>
    <x v="18"/>
    <x v="3"/>
    <x v="18"/>
  </r>
  <r>
    <d v="1999-04-20T00:00:00"/>
    <n v="10.25"/>
    <x v="19"/>
    <x v="3"/>
    <x v="18"/>
  </r>
  <r>
    <d v="1999-04-21T00:00:00"/>
    <n v="10.324999999999999"/>
    <x v="20"/>
    <x v="3"/>
    <x v="18"/>
  </r>
  <r>
    <d v="1999-04-22T00:00:00"/>
    <n v="9.3000000000000007"/>
    <x v="21"/>
    <x v="3"/>
    <x v="18"/>
  </r>
  <r>
    <d v="1999-04-23T00:00:00"/>
    <n v="6.5"/>
    <x v="22"/>
    <x v="3"/>
    <x v="18"/>
  </r>
  <r>
    <d v="1999-04-24T00:00:00"/>
    <n v="2.875"/>
    <x v="23"/>
    <x v="3"/>
    <x v="18"/>
  </r>
  <r>
    <d v="1999-04-25T00:00:00"/>
    <n v="1.375"/>
    <x v="24"/>
    <x v="3"/>
    <x v="18"/>
  </r>
  <r>
    <d v="1999-04-26T00:00:00"/>
    <n v="7.1"/>
    <x v="25"/>
    <x v="3"/>
    <x v="18"/>
  </r>
  <r>
    <d v="1999-04-27T00:00:00"/>
    <n v="9.9499999999999993"/>
    <x v="26"/>
    <x v="3"/>
    <x v="18"/>
  </r>
  <r>
    <d v="1999-04-28T00:00:00"/>
    <n v="14.2"/>
    <x v="27"/>
    <x v="3"/>
    <x v="18"/>
  </r>
  <r>
    <d v="1999-04-29T00:00:00"/>
    <n v="11.75"/>
    <x v="28"/>
    <x v="3"/>
    <x v="18"/>
  </r>
  <r>
    <d v="1999-04-30T00:00:00"/>
    <n v="8.4"/>
    <x v="29"/>
    <x v="3"/>
    <x v="18"/>
  </r>
  <r>
    <d v="1999-05-01T00:00:00"/>
    <n v="6.35"/>
    <x v="0"/>
    <x v="4"/>
    <x v="18"/>
  </r>
  <r>
    <d v="1999-05-02T00:00:00"/>
    <n v="6.05"/>
    <x v="1"/>
    <x v="4"/>
    <x v="18"/>
  </r>
  <r>
    <d v="1999-05-03T00:00:00"/>
    <n v="8.5250000000000004"/>
    <x v="2"/>
    <x v="4"/>
    <x v="18"/>
  </r>
  <r>
    <d v="1999-05-04T00:00:00"/>
    <n v="9.5749999999999993"/>
    <x v="3"/>
    <x v="4"/>
    <x v="18"/>
  </r>
  <r>
    <d v="1999-05-05T00:00:00"/>
    <n v="8.65"/>
    <x v="4"/>
    <x v="4"/>
    <x v="18"/>
  </r>
  <r>
    <d v="1999-05-06T00:00:00"/>
    <n v="6.875"/>
    <x v="5"/>
    <x v="4"/>
    <x v="18"/>
  </r>
  <r>
    <d v="1999-05-07T00:00:00"/>
    <n v="4.8"/>
    <x v="6"/>
    <x v="4"/>
    <x v="18"/>
  </r>
  <r>
    <d v="1999-05-08T00:00:00"/>
    <n v="9.5"/>
    <x v="7"/>
    <x v="4"/>
    <x v="18"/>
  </r>
  <r>
    <d v="1999-05-09T00:00:00"/>
    <n v="11.25"/>
    <x v="8"/>
    <x v="4"/>
    <x v="18"/>
  </r>
  <r>
    <d v="1999-05-10T00:00:00"/>
    <n v="12"/>
    <x v="9"/>
    <x v="4"/>
    <x v="18"/>
  </r>
  <r>
    <d v="1999-05-11T00:00:00"/>
    <n v="11.3"/>
    <x v="10"/>
    <x v="4"/>
    <x v="18"/>
  </r>
  <r>
    <d v="1999-05-12T00:00:00"/>
    <n v="11.65"/>
    <x v="11"/>
    <x v="4"/>
    <x v="18"/>
  </r>
  <r>
    <d v="1999-05-13T00:00:00"/>
    <n v="7.8250000000000002"/>
    <x v="12"/>
    <x v="4"/>
    <x v="18"/>
  </r>
  <r>
    <d v="1999-05-14T00:00:00"/>
    <n v="9.65"/>
    <x v="13"/>
    <x v="4"/>
    <x v="18"/>
  </r>
  <r>
    <d v="1999-05-15T00:00:00"/>
    <n v="9.0500000000000007"/>
    <x v="14"/>
    <x v="4"/>
    <x v="18"/>
  </r>
  <r>
    <d v="1999-05-16T00:00:00"/>
    <n v="8.8000000000000007"/>
    <x v="15"/>
    <x v="4"/>
    <x v="18"/>
  </r>
  <r>
    <d v="1999-05-17T00:00:00"/>
    <n v="6.2750000000000004"/>
    <x v="16"/>
    <x v="4"/>
    <x v="18"/>
  </r>
  <r>
    <d v="1999-05-18T00:00:00"/>
    <n v="6.5750000000000002"/>
    <x v="17"/>
    <x v="4"/>
    <x v="18"/>
  </r>
  <r>
    <d v="1999-05-19T00:00:00"/>
    <n v="8.35"/>
    <x v="18"/>
    <x v="4"/>
    <x v="18"/>
  </r>
  <r>
    <d v="1999-05-20T00:00:00"/>
    <n v="7.7"/>
    <x v="19"/>
    <x v="4"/>
    <x v="18"/>
  </r>
  <r>
    <d v="1999-05-21T00:00:00"/>
    <n v="4.7249999999999996"/>
    <x v="20"/>
    <x v="4"/>
    <x v="18"/>
  </r>
  <r>
    <d v="1999-05-22T00:00:00"/>
    <n v="3"/>
    <x v="21"/>
    <x v="4"/>
    <x v="18"/>
  </r>
  <r>
    <d v="1999-05-23T00:00:00"/>
    <n v="0"/>
    <x v="22"/>
    <x v="4"/>
    <x v="18"/>
  </r>
  <r>
    <d v="1999-05-24T00:00:00"/>
    <n v="0"/>
    <x v="23"/>
    <x v="4"/>
    <x v="18"/>
  </r>
  <r>
    <d v="1999-05-25T00:00:00"/>
    <n v="0"/>
    <x v="24"/>
    <x v="4"/>
    <x v="18"/>
  </r>
  <r>
    <d v="1999-05-26T00:00:00"/>
    <n v="2.4249999999999998"/>
    <x v="25"/>
    <x v="4"/>
    <x v="18"/>
  </r>
  <r>
    <d v="1999-05-27T00:00:00"/>
    <n v="1.375"/>
    <x v="26"/>
    <x v="4"/>
    <x v="18"/>
  </r>
  <r>
    <d v="1999-05-28T00:00:00"/>
    <n v="4.0999999999999996"/>
    <x v="27"/>
    <x v="4"/>
    <x v="18"/>
  </r>
  <r>
    <d v="1999-05-29T00:00:00"/>
    <n v="6.9749999999999996"/>
    <x v="28"/>
    <x v="4"/>
    <x v="18"/>
  </r>
  <r>
    <d v="1999-05-30T00:00:00"/>
    <n v="6.5750000000000002"/>
    <x v="29"/>
    <x v="4"/>
    <x v="18"/>
  </r>
  <r>
    <d v="1999-05-31T00:00:00"/>
    <n v="4.0999999999999996"/>
    <x v="30"/>
    <x v="4"/>
    <x v="18"/>
  </r>
  <r>
    <d v="1999-06-01T00:00:00"/>
    <n v="3.375"/>
    <x v="0"/>
    <x v="5"/>
    <x v="18"/>
  </r>
  <r>
    <d v="1999-06-02T00:00:00"/>
    <n v="4.7"/>
    <x v="1"/>
    <x v="5"/>
    <x v="18"/>
  </r>
  <r>
    <d v="1999-06-03T00:00:00"/>
    <n v="1.675"/>
    <x v="2"/>
    <x v="5"/>
    <x v="18"/>
  </r>
  <r>
    <d v="1999-06-04T00:00:00"/>
    <n v="0.57499999999999996"/>
    <x v="3"/>
    <x v="5"/>
    <x v="18"/>
  </r>
  <r>
    <d v="1999-06-05T00:00:00"/>
    <n v="0.39999999999999947"/>
    <x v="4"/>
    <x v="5"/>
    <x v="18"/>
  </r>
  <r>
    <d v="1999-06-06T00:00:00"/>
    <n v="4.7249999999999996"/>
    <x v="5"/>
    <x v="5"/>
    <x v="18"/>
  </r>
  <r>
    <d v="1999-06-07T00:00:00"/>
    <n v="6.8"/>
    <x v="6"/>
    <x v="5"/>
    <x v="18"/>
  </r>
  <r>
    <d v="1999-06-08T00:00:00"/>
    <n v="6.1"/>
    <x v="7"/>
    <x v="5"/>
    <x v="18"/>
  </r>
  <r>
    <d v="1999-06-09T00:00:00"/>
    <n v="7.0750000000000002"/>
    <x v="8"/>
    <x v="5"/>
    <x v="18"/>
  </r>
  <r>
    <d v="1999-06-10T00:00:00"/>
    <n v="6.85"/>
    <x v="9"/>
    <x v="5"/>
    <x v="18"/>
  </r>
  <r>
    <d v="1999-06-11T00:00:00"/>
    <n v="5.1749999999999998"/>
    <x v="10"/>
    <x v="5"/>
    <x v="18"/>
  </r>
  <r>
    <d v="1999-06-12T00:00:00"/>
    <n v="3.3"/>
    <x v="11"/>
    <x v="5"/>
    <x v="18"/>
  </r>
  <r>
    <d v="1999-06-13T00:00:00"/>
    <n v="2.2000000000000002"/>
    <x v="12"/>
    <x v="5"/>
    <x v="18"/>
  </r>
  <r>
    <d v="1999-06-14T00:00:00"/>
    <n v="0.17499999999999999"/>
    <x v="13"/>
    <x v="5"/>
    <x v="18"/>
  </r>
  <r>
    <d v="1999-06-15T00:00:00"/>
    <n v="0"/>
    <x v="14"/>
    <x v="5"/>
    <x v="18"/>
  </r>
  <r>
    <d v="1999-06-16T00:00:00"/>
    <n v="0"/>
    <x v="15"/>
    <x v="5"/>
    <x v="18"/>
  </r>
  <r>
    <d v="1999-06-17T00:00:00"/>
    <n v="0"/>
    <x v="16"/>
    <x v="5"/>
    <x v="18"/>
  </r>
  <r>
    <d v="1999-06-18T00:00:00"/>
    <n v="0"/>
    <x v="17"/>
    <x v="5"/>
    <x v="18"/>
  </r>
  <r>
    <d v="1999-06-19T00:00:00"/>
    <n v="0.92500000000000004"/>
    <x v="18"/>
    <x v="5"/>
    <x v="18"/>
  </r>
  <r>
    <d v="1999-06-20T00:00:00"/>
    <n v="0.9"/>
    <x v="19"/>
    <x v="5"/>
    <x v="18"/>
  </r>
  <r>
    <d v="1999-06-21T00:00:00"/>
    <n v="0.625"/>
    <x v="20"/>
    <x v="5"/>
    <x v="18"/>
  </r>
  <r>
    <d v="1999-06-22T00:00:00"/>
    <n v="0.77500000000000002"/>
    <x v="21"/>
    <x v="5"/>
    <x v="18"/>
  </r>
  <r>
    <d v="1999-06-23T00:00:00"/>
    <n v="2.7250000000000001"/>
    <x v="22"/>
    <x v="5"/>
    <x v="18"/>
  </r>
  <r>
    <d v="1999-06-24T00:00:00"/>
    <n v="5.5250000000000004"/>
    <x v="23"/>
    <x v="5"/>
    <x v="18"/>
  </r>
  <r>
    <d v="1999-06-25T00:00:00"/>
    <n v="6.45"/>
    <x v="24"/>
    <x v="5"/>
    <x v="18"/>
  </r>
  <r>
    <d v="1999-06-26T00:00:00"/>
    <n v="4.95"/>
    <x v="25"/>
    <x v="5"/>
    <x v="18"/>
  </r>
  <r>
    <d v="1999-06-27T00:00:00"/>
    <n v="3.4750000000000001"/>
    <x v="26"/>
    <x v="5"/>
    <x v="18"/>
  </r>
  <r>
    <d v="1999-06-28T00:00:00"/>
    <n v="3.15"/>
    <x v="27"/>
    <x v="5"/>
    <x v="18"/>
  </r>
  <r>
    <d v="1999-06-29T00:00:00"/>
    <n v="1.35"/>
    <x v="28"/>
    <x v="5"/>
    <x v="18"/>
  </r>
  <r>
    <d v="1999-06-30T00:00:00"/>
    <n v="2.2999999999999998"/>
    <x v="29"/>
    <x v="5"/>
    <x v="18"/>
  </r>
  <r>
    <d v="1999-07-01T00:00:00"/>
    <n v="4.3250000000000002"/>
    <x v="0"/>
    <x v="6"/>
    <x v="18"/>
  </r>
  <r>
    <d v="1999-07-02T00:00:00"/>
    <n v="3.625"/>
    <x v="1"/>
    <x v="6"/>
    <x v="18"/>
  </r>
  <r>
    <d v="1999-07-03T00:00:00"/>
    <n v="4.6500000000000004"/>
    <x v="2"/>
    <x v="6"/>
    <x v="18"/>
  </r>
  <r>
    <d v="1999-07-04T00:00:00"/>
    <n v="3.1"/>
    <x v="3"/>
    <x v="6"/>
    <x v="18"/>
  </r>
  <r>
    <d v="1999-07-05T00:00:00"/>
    <n v="3.0750000000000002"/>
    <x v="4"/>
    <x v="6"/>
    <x v="18"/>
  </r>
  <r>
    <d v="1999-07-06T00:00:00"/>
    <n v="3.0249999999999999"/>
    <x v="5"/>
    <x v="6"/>
    <x v="18"/>
  </r>
  <r>
    <d v="1999-07-07T00:00:00"/>
    <n v="0"/>
    <x v="6"/>
    <x v="6"/>
    <x v="18"/>
  </r>
  <r>
    <d v="1999-07-08T00:00:00"/>
    <n v="0.52499999999999947"/>
    <x v="7"/>
    <x v="6"/>
    <x v="18"/>
  </r>
  <r>
    <d v="1999-07-09T00:00:00"/>
    <n v="0.875"/>
    <x v="8"/>
    <x v="6"/>
    <x v="18"/>
  </r>
  <r>
    <d v="1999-07-10T00:00:00"/>
    <n v="0"/>
    <x v="9"/>
    <x v="6"/>
    <x v="18"/>
  </r>
  <r>
    <d v="1999-07-11T00:00:00"/>
    <n v="0"/>
    <x v="10"/>
    <x v="6"/>
    <x v="18"/>
  </r>
  <r>
    <d v="1999-07-12T00:00:00"/>
    <n v="0"/>
    <x v="11"/>
    <x v="6"/>
    <x v="18"/>
  </r>
  <r>
    <d v="1999-07-13T00:00:00"/>
    <n v="0"/>
    <x v="12"/>
    <x v="6"/>
    <x v="18"/>
  </r>
  <r>
    <d v="1999-07-14T00:00:00"/>
    <n v="3.875"/>
    <x v="13"/>
    <x v="6"/>
    <x v="18"/>
  </r>
  <r>
    <d v="1999-07-15T00:00:00"/>
    <n v="8.4"/>
    <x v="14"/>
    <x v="6"/>
    <x v="18"/>
  </r>
  <r>
    <d v="1999-07-16T00:00:00"/>
    <n v="6.9249999999999998"/>
    <x v="15"/>
    <x v="6"/>
    <x v="18"/>
  </r>
  <r>
    <d v="1999-07-17T00:00:00"/>
    <n v="4.2750000000000004"/>
    <x v="16"/>
    <x v="6"/>
    <x v="18"/>
  </r>
  <r>
    <d v="1999-07-18T00:00:00"/>
    <n v="1.4"/>
    <x v="17"/>
    <x v="6"/>
    <x v="18"/>
  </r>
  <r>
    <d v="1999-07-19T00:00:00"/>
    <n v="0"/>
    <x v="18"/>
    <x v="6"/>
    <x v="18"/>
  </r>
  <r>
    <d v="1999-07-20T00:00:00"/>
    <n v="0"/>
    <x v="19"/>
    <x v="6"/>
    <x v="18"/>
  </r>
  <r>
    <d v="1999-07-21T00:00:00"/>
    <n v="0"/>
    <x v="20"/>
    <x v="6"/>
    <x v="18"/>
  </r>
  <r>
    <d v="1999-07-22T00:00:00"/>
    <n v="0"/>
    <x v="21"/>
    <x v="6"/>
    <x v="18"/>
  </r>
  <r>
    <d v="1999-07-23T00:00:00"/>
    <n v="0"/>
    <x v="22"/>
    <x v="6"/>
    <x v="18"/>
  </r>
  <r>
    <d v="1999-07-24T00:00:00"/>
    <n v="2.875"/>
    <x v="23"/>
    <x v="6"/>
    <x v="18"/>
  </r>
  <r>
    <d v="1999-07-25T00:00:00"/>
    <n v="3.45"/>
    <x v="24"/>
    <x v="6"/>
    <x v="18"/>
  </r>
  <r>
    <d v="1999-07-26T00:00:00"/>
    <n v="1.1000000000000001"/>
    <x v="25"/>
    <x v="6"/>
    <x v="18"/>
  </r>
  <r>
    <d v="1999-07-27T00:00:00"/>
    <n v="0"/>
    <x v="26"/>
    <x v="6"/>
    <x v="18"/>
  </r>
  <r>
    <d v="1999-07-28T00:00:00"/>
    <n v="0"/>
    <x v="27"/>
    <x v="6"/>
    <x v="18"/>
  </r>
  <r>
    <d v="1999-07-29T00:00:00"/>
    <n v="0"/>
    <x v="28"/>
    <x v="6"/>
    <x v="18"/>
  </r>
  <r>
    <d v="1999-07-30T00:00:00"/>
    <n v="3.6"/>
    <x v="29"/>
    <x v="6"/>
    <x v="18"/>
  </r>
  <r>
    <d v="1999-07-31T00:00:00"/>
    <n v="4.55"/>
    <x v="30"/>
    <x v="6"/>
    <x v="18"/>
  </r>
  <r>
    <d v="1999-08-01T00:00:00"/>
    <n v="5.1749999999999998"/>
    <x v="0"/>
    <x v="7"/>
    <x v="18"/>
  </r>
  <r>
    <d v="1999-08-02T00:00:00"/>
    <n v="0.49999999999999911"/>
    <x v="1"/>
    <x v="7"/>
    <x v="18"/>
  </r>
  <r>
    <d v="1999-08-03T00:00:00"/>
    <n v="0"/>
    <x v="2"/>
    <x v="7"/>
    <x v="18"/>
  </r>
  <r>
    <d v="1999-08-04T00:00:00"/>
    <n v="0"/>
    <x v="3"/>
    <x v="7"/>
    <x v="18"/>
  </r>
  <r>
    <d v="1999-08-05T00:00:00"/>
    <n v="0"/>
    <x v="4"/>
    <x v="7"/>
    <x v="18"/>
  </r>
  <r>
    <d v="1999-08-06T00:00:00"/>
    <n v="0"/>
    <x v="5"/>
    <x v="7"/>
    <x v="18"/>
  </r>
  <r>
    <d v="1999-08-07T00:00:00"/>
    <n v="0"/>
    <x v="6"/>
    <x v="7"/>
    <x v="18"/>
  </r>
  <r>
    <d v="1999-08-08T00:00:00"/>
    <n v="0"/>
    <x v="7"/>
    <x v="7"/>
    <x v="18"/>
  </r>
  <r>
    <d v="1999-08-09T00:00:00"/>
    <n v="0"/>
    <x v="8"/>
    <x v="7"/>
    <x v="18"/>
  </r>
  <r>
    <d v="1999-08-10T00:00:00"/>
    <n v="0.6"/>
    <x v="9"/>
    <x v="7"/>
    <x v="18"/>
  </r>
  <r>
    <d v="1999-08-11T00:00:00"/>
    <n v="1.0249999999999999"/>
    <x v="10"/>
    <x v="7"/>
    <x v="18"/>
  </r>
  <r>
    <d v="1999-08-12T00:00:00"/>
    <n v="1.425"/>
    <x v="11"/>
    <x v="7"/>
    <x v="18"/>
  </r>
  <r>
    <d v="1999-08-13T00:00:00"/>
    <n v="0.52500000000000002"/>
    <x v="12"/>
    <x v="7"/>
    <x v="18"/>
  </r>
  <r>
    <d v="1999-08-14T00:00:00"/>
    <n v="0.57499999999999996"/>
    <x v="13"/>
    <x v="7"/>
    <x v="18"/>
  </r>
  <r>
    <d v="1999-08-15T00:00:00"/>
    <n v="1.9"/>
    <x v="14"/>
    <x v="7"/>
    <x v="18"/>
  </r>
  <r>
    <d v="1999-08-16T00:00:00"/>
    <n v="0.55000000000000071"/>
    <x v="15"/>
    <x v="7"/>
    <x v="18"/>
  </r>
  <r>
    <d v="1999-08-17T00:00:00"/>
    <n v="0.125"/>
    <x v="16"/>
    <x v="7"/>
    <x v="18"/>
  </r>
  <r>
    <d v="1999-08-18T00:00:00"/>
    <n v="0"/>
    <x v="17"/>
    <x v="7"/>
    <x v="18"/>
  </r>
  <r>
    <d v="1999-08-19T00:00:00"/>
    <n v="0"/>
    <x v="18"/>
    <x v="7"/>
    <x v="18"/>
  </r>
  <r>
    <d v="1999-08-20T00:00:00"/>
    <n v="0"/>
    <x v="19"/>
    <x v="7"/>
    <x v="18"/>
  </r>
  <r>
    <d v="1999-08-21T00:00:00"/>
    <n v="0"/>
    <x v="20"/>
    <x v="7"/>
    <x v="18"/>
  </r>
  <r>
    <d v="1999-08-22T00:00:00"/>
    <n v="0.9"/>
    <x v="21"/>
    <x v="7"/>
    <x v="18"/>
  </r>
  <r>
    <d v="1999-08-23T00:00:00"/>
    <n v="0"/>
    <x v="22"/>
    <x v="7"/>
    <x v="18"/>
  </r>
  <r>
    <d v="1999-08-24T00:00:00"/>
    <n v="0"/>
    <x v="23"/>
    <x v="7"/>
    <x v="18"/>
  </r>
  <r>
    <d v="1999-08-25T00:00:00"/>
    <n v="0"/>
    <x v="24"/>
    <x v="7"/>
    <x v="18"/>
  </r>
  <r>
    <d v="1999-08-26T00:00:00"/>
    <n v="0.9"/>
    <x v="25"/>
    <x v="7"/>
    <x v="18"/>
  </r>
  <r>
    <d v="1999-08-27T00:00:00"/>
    <n v="0"/>
    <x v="26"/>
    <x v="7"/>
    <x v="18"/>
  </r>
  <r>
    <d v="1999-08-28T00:00:00"/>
    <n v="0"/>
    <x v="27"/>
    <x v="7"/>
    <x v="18"/>
  </r>
  <r>
    <d v="1999-08-29T00:00:00"/>
    <n v="0"/>
    <x v="28"/>
    <x v="7"/>
    <x v="18"/>
  </r>
  <r>
    <d v="1999-08-30T00:00:00"/>
    <n v="2.5249999999999999"/>
    <x v="29"/>
    <x v="7"/>
    <x v="18"/>
  </r>
  <r>
    <d v="1999-08-31T00:00:00"/>
    <n v="7.45"/>
    <x v="30"/>
    <x v="7"/>
    <x v="18"/>
  </r>
  <r>
    <d v="1999-09-01T00:00:00"/>
    <n v="6.0250000000000004"/>
    <x v="0"/>
    <x v="8"/>
    <x v="18"/>
  </r>
  <r>
    <d v="1999-09-02T00:00:00"/>
    <n v="6.1749999999999998"/>
    <x v="1"/>
    <x v="8"/>
    <x v="18"/>
  </r>
  <r>
    <d v="1999-09-03T00:00:00"/>
    <n v="5.4"/>
    <x v="2"/>
    <x v="8"/>
    <x v="18"/>
  </r>
  <r>
    <d v="1999-09-04T00:00:00"/>
    <n v="3.5249999999999999"/>
    <x v="3"/>
    <x v="8"/>
    <x v="18"/>
  </r>
  <r>
    <d v="1999-09-05T00:00:00"/>
    <n v="1.325"/>
    <x v="4"/>
    <x v="8"/>
    <x v="18"/>
  </r>
  <r>
    <d v="1999-09-06T00:00:00"/>
    <n v="2.9750000000000001"/>
    <x v="5"/>
    <x v="8"/>
    <x v="18"/>
  </r>
  <r>
    <d v="1999-09-07T00:00:00"/>
    <n v="4.8"/>
    <x v="6"/>
    <x v="8"/>
    <x v="18"/>
  </r>
  <r>
    <d v="1999-09-08T00:00:00"/>
    <n v="4.5750000000000002"/>
    <x v="7"/>
    <x v="8"/>
    <x v="18"/>
  </r>
  <r>
    <d v="1999-09-09T00:00:00"/>
    <n v="0.67500000000000004"/>
    <x v="8"/>
    <x v="8"/>
    <x v="18"/>
  </r>
  <r>
    <d v="1999-09-10T00:00:00"/>
    <n v="5"/>
    <x v="9"/>
    <x v="8"/>
    <x v="18"/>
  </r>
  <r>
    <d v="1999-09-11T00:00:00"/>
    <n v="6.75"/>
    <x v="10"/>
    <x v="8"/>
    <x v="18"/>
  </r>
  <r>
    <d v="1999-09-12T00:00:00"/>
    <n v="5.8250000000000002"/>
    <x v="11"/>
    <x v="8"/>
    <x v="18"/>
  </r>
  <r>
    <d v="1999-09-13T00:00:00"/>
    <n v="4.0750000000000002"/>
    <x v="12"/>
    <x v="8"/>
    <x v="18"/>
  </r>
  <r>
    <d v="1999-09-14T00:00:00"/>
    <n v="1.85"/>
    <x v="13"/>
    <x v="8"/>
    <x v="18"/>
  </r>
  <r>
    <d v="1999-09-15T00:00:00"/>
    <n v="1.2749999999999999"/>
    <x v="14"/>
    <x v="8"/>
    <x v="18"/>
  </r>
  <r>
    <d v="1999-09-16T00:00:00"/>
    <n v="1.0249999999999999"/>
    <x v="15"/>
    <x v="8"/>
    <x v="18"/>
  </r>
  <r>
    <d v="1999-09-17T00:00:00"/>
    <n v="3.25"/>
    <x v="16"/>
    <x v="8"/>
    <x v="18"/>
  </r>
  <r>
    <d v="1999-09-18T00:00:00"/>
    <n v="5.4749999999999996"/>
    <x v="17"/>
    <x v="8"/>
    <x v="18"/>
  </r>
  <r>
    <d v="1999-09-19T00:00:00"/>
    <n v="3.4249999999999998"/>
    <x v="18"/>
    <x v="8"/>
    <x v="18"/>
  </r>
  <r>
    <d v="1999-09-20T00:00:00"/>
    <n v="0"/>
    <x v="19"/>
    <x v="8"/>
    <x v="18"/>
  </r>
  <r>
    <d v="1999-09-21T00:00:00"/>
    <n v="0.17499999999999999"/>
    <x v="20"/>
    <x v="8"/>
    <x v="18"/>
  </r>
  <r>
    <d v="1999-09-22T00:00:00"/>
    <n v="9.9999999999999645E-2"/>
    <x v="21"/>
    <x v="8"/>
    <x v="18"/>
  </r>
  <r>
    <d v="1999-09-23T00:00:00"/>
    <n v="0.25"/>
    <x v="22"/>
    <x v="8"/>
    <x v="18"/>
  </r>
  <r>
    <d v="1999-09-24T00:00:00"/>
    <n v="7.6749999999999998"/>
    <x v="23"/>
    <x v="8"/>
    <x v="18"/>
  </r>
  <r>
    <d v="1999-09-25T00:00:00"/>
    <n v="9.1"/>
    <x v="24"/>
    <x v="8"/>
    <x v="18"/>
  </r>
  <r>
    <d v="1999-09-26T00:00:00"/>
    <n v="10.050000000000001"/>
    <x v="25"/>
    <x v="8"/>
    <x v="18"/>
  </r>
  <r>
    <d v="1999-09-27T00:00:00"/>
    <n v="11.2"/>
    <x v="26"/>
    <x v="8"/>
    <x v="18"/>
  </r>
  <r>
    <d v="1999-09-28T00:00:00"/>
    <n v="12.25"/>
    <x v="27"/>
    <x v="8"/>
    <x v="18"/>
  </r>
  <r>
    <d v="1999-09-29T00:00:00"/>
    <n v="10.175000000000001"/>
    <x v="28"/>
    <x v="8"/>
    <x v="18"/>
  </r>
  <r>
    <d v="1999-09-30T00:00:00"/>
    <n v="16.074999999999999"/>
    <x v="29"/>
    <x v="8"/>
    <x v="18"/>
  </r>
  <r>
    <d v="1999-10-01T00:00:00"/>
    <n v="15.225"/>
    <x v="0"/>
    <x v="9"/>
    <x v="18"/>
  </r>
  <r>
    <d v="1999-10-02T00:00:00"/>
    <n v="16.725000000000001"/>
    <x v="1"/>
    <x v="9"/>
    <x v="18"/>
  </r>
  <r>
    <d v="1999-10-03T00:00:00"/>
    <n v="9.6999999999999993"/>
    <x v="2"/>
    <x v="9"/>
    <x v="18"/>
  </r>
  <r>
    <d v="1999-10-04T00:00:00"/>
    <n v="7.8250000000000002"/>
    <x v="3"/>
    <x v="9"/>
    <x v="18"/>
  </r>
  <r>
    <d v="1999-10-05T00:00:00"/>
    <n v="10.65"/>
    <x v="4"/>
    <x v="9"/>
    <x v="18"/>
  </r>
  <r>
    <d v="1999-10-06T00:00:00"/>
    <n v="7.8250000000000002"/>
    <x v="5"/>
    <x v="9"/>
    <x v="18"/>
  </r>
  <r>
    <d v="1999-10-07T00:00:00"/>
    <n v="5.5"/>
    <x v="6"/>
    <x v="9"/>
    <x v="18"/>
  </r>
  <r>
    <d v="1999-10-08T00:00:00"/>
    <n v="9.3000000000000007"/>
    <x v="7"/>
    <x v="9"/>
    <x v="18"/>
  </r>
  <r>
    <d v="1999-10-09T00:00:00"/>
    <n v="10.125"/>
    <x v="8"/>
    <x v="9"/>
    <x v="18"/>
  </r>
  <r>
    <d v="1999-10-10T00:00:00"/>
    <n v="12.55"/>
    <x v="9"/>
    <x v="9"/>
    <x v="18"/>
  </r>
  <r>
    <d v="1999-10-11T00:00:00"/>
    <n v="13.1"/>
    <x v="10"/>
    <x v="9"/>
    <x v="18"/>
  </r>
  <r>
    <d v="1999-10-12T00:00:00"/>
    <n v="13.225"/>
    <x v="11"/>
    <x v="9"/>
    <x v="18"/>
  </r>
  <r>
    <d v="1999-10-13T00:00:00"/>
    <n v="7.25"/>
    <x v="12"/>
    <x v="9"/>
    <x v="18"/>
  </r>
  <r>
    <d v="1999-10-14T00:00:00"/>
    <n v="10.050000000000001"/>
    <x v="13"/>
    <x v="9"/>
    <x v="18"/>
  </r>
  <r>
    <d v="1999-10-15T00:00:00"/>
    <n v="14.125"/>
    <x v="14"/>
    <x v="9"/>
    <x v="18"/>
  </r>
  <r>
    <d v="1999-10-16T00:00:00"/>
    <n v="13.475"/>
    <x v="15"/>
    <x v="9"/>
    <x v="18"/>
  </r>
  <r>
    <d v="1999-10-17T00:00:00"/>
    <n v="6.35"/>
    <x v="16"/>
    <x v="9"/>
    <x v="18"/>
  </r>
  <r>
    <d v="1999-10-18T00:00:00"/>
    <n v="9.7249999999999996"/>
    <x v="17"/>
    <x v="9"/>
    <x v="18"/>
  </r>
  <r>
    <d v="1999-10-19T00:00:00"/>
    <n v="5.45"/>
    <x v="18"/>
    <x v="9"/>
    <x v="18"/>
  </r>
  <r>
    <d v="1999-10-20T00:00:00"/>
    <n v="1.85"/>
    <x v="19"/>
    <x v="9"/>
    <x v="18"/>
  </r>
  <r>
    <d v="1999-10-21T00:00:00"/>
    <n v="6.1"/>
    <x v="20"/>
    <x v="9"/>
    <x v="18"/>
  </r>
  <r>
    <d v="1999-10-22T00:00:00"/>
    <n v="4.5250000000000004"/>
    <x v="21"/>
    <x v="9"/>
    <x v="18"/>
  </r>
  <r>
    <d v="1999-10-23T00:00:00"/>
    <n v="4.5750000000000002"/>
    <x v="22"/>
    <x v="9"/>
    <x v="18"/>
  </r>
  <r>
    <d v="1999-10-24T00:00:00"/>
    <n v="9.25"/>
    <x v="23"/>
    <x v="9"/>
    <x v="18"/>
  </r>
  <r>
    <d v="1999-10-25T00:00:00"/>
    <n v="12.475"/>
    <x v="24"/>
    <x v="9"/>
    <x v="18"/>
  </r>
  <r>
    <d v="1999-10-26T00:00:00"/>
    <n v="11.975"/>
    <x v="25"/>
    <x v="9"/>
    <x v="18"/>
  </r>
  <r>
    <d v="1999-10-27T00:00:00"/>
    <n v="14.3"/>
    <x v="26"/>
    <x v="9"/>
    <x v="18"/>
  </r>
  <r>
    <d v="1999-10-28T00:00:00"/>
    <n v="11.45"/>
    <x v="27"/>
    <x v="9"/>
    <x v="18"/>
  </r>
  <r>
    <d v="1999-10-29T00:00:00"/>
    <n v="10.6"/>
    <x v="28"/>
    <x v="9"/>
    <x v="18"/>
  </r>
  <r>
    <d v="1999-10-30T00:00:00"/>
    <n v="9.2750000000000004"/>
    <x v="29"/>
    <x v="9"/>
    <x v="18"/>
  </r>
  <r>
    <d v="1999-10-31T00:00:00"/>
    <n v="16.625"/>
    <x v="30"/>
    <x v="9"/>
    <x v="18"/>
  </r>
  <r>
    <d v="1999-11-01T00:00:00"/>
    <n v="18.649999999999999"/>
    <x v="0"/>
    <x v="10"/>
    <x v="18"/>
  </r>
  <r>
    <d v="1999-11-02T00:00:00"/>
    <n v="15.975"/>
    <x v="1"/>
    <x v="10"/>
    <x v="18"/>
  </r>
  <r>
    <d v="1999-11-03T00:00:00"/>
    <n v="13.975"/>
    <x v="2"/>
    <x v="10"/>
    <x v="18"/>
  </r>
  <r>
    <d v="1999-11-04T00:00:00"/>
    <n v="18.125"/>
    <x v="3"/>
    <x v="10"/>
    <x v="18"/>
  </r>
  <r>
    <d v="1999-11-05T00:00:00"/>
    <n v="21.574999999999999"/>
    <x v="4"/>
    <x v="10"/>
    <x v="18"/>
  </r>
  <r>
    <d v="1999-11-06T00:00:00"/>
    <n v="16.899999999999999"/>
    <x v="5"/>
    <x v="10"/>
    <x v="18"/>
  </r>
  <r>
    <d v="1999-11-07T00:00:00"/>
    <n v="10.525"/>
    <x v="6"/>
    <x v="10"/>
    <x v="18"/>
  </r>
  <r>
    <d v="1999-11-08T00:00:00"/>
    <n v="14.175000000000001"/>
    <x v="7"/>
    <x v="10"/>
    <x v="18"/>
  </r>
  <r>
    <d v="1999-11-09T00:00:00"/>
    <n v="11.6"/>
    <x v="8"/>
    <x v="10"/>
    <x v="18"/>
  </r>
  <r>
    <d v="1999-11-10T00:00:00"/>
    <n v="10.074999999999999"/>
    <x v="9"/>
    <x v="10"/>
    <x v="18"/>
  </r>
  <r>
    <d v="1999-11-11T00:00:00"/>
    <n v="13.025"/>
    <x v="10"/>
    <x v="10"/>
    <x v="18"/>
  </r>
  <r>
    <d v="1999-11-12T00:00:00"/>
    <n v="9.65"/>
    <x v="11"/>
    <x v="10"/>
    <x v="18"/>
  </r>
  <r>
    <d v="1999-11-13T00:00:00"/>
    <n v="15.8"/>
    <x v="12"/>
    <x v="10"/>
    <x v="18"/>
  </r>
  <r>
    <d v="1999-11-14T00:00:00"/>
    <n v="11.7"/>
    <x v="13"/>
    <x v="10"/>
    <x v="18"/>
  </r>
  <r>
    <d v="1999-11-15T00:00:00"/>
    <n v="9.9"/>
    <x v="14"/>
    <x v="10"/>
    <x v="18"/>
  </r>
  <r>
    <d v="1999-11-16T00:00:00"/>
    <n v="12.574999999999999"/>
    <x v="15"/>
    <x v="10"/>
    <x v="18"/>
  </r>
  <r>
    <d v="1999-11-17T00:00:00"/>
    <n v="16.024999999999999"/>
    <x v="16"/>
    <x v="10"/>
    <x v="18"/>
  </r>
  <r>
    <d v="1999-11-18T00:00:00"/>
    <n v="18.55"/>
    <x v="17"/>
    <x v="10"/>
    <x v="18"/>
  </r>
  <r>
    <d v="1999-11-19T00:00:00"/>
    <n v="17.125"/>
    <x v="18"/>
    <x v="10"/>
    <x v="18"/>
  </r>
  <r>
    <d v="1999-11-20T00:00:00"/>
    <n v="13.4"/>
    <x v="19"/>
    <x v="10"/>
    <x v="18"/>
  </r>
  <r>
    <d v="1999-11-21T00:00:00"/>
    <n v="17.7"/>
    <x v="20"/>
    <x v="10"/>
    <x v="18"/>
  </r>
  <r>
    <d v="1999-11-22T00:00:00"/>
    <n v="19.324999999999999"/>
    <x v="21"/>
    <x v="10"/>
    <x v="18"/>
  </r>
  <r>
    <d v="1999-11-23T00:00:00"/>
    <n v="18.074999999999999"/>
    <x v="22"/>
    <x v="10"/>
    <x v="18"/>
  </r>
  <r>
    <d v="1999-11-24T00:00:00"/>
    <n v="21.024999999999999"/>
    <x v="23"/>
    <x v="10"/>
    <x v="18"/>
  </r>
  <r>
    <d v="1999-11-25T00:00:00"/>
    <n v="19.100000000000001"/>
    <x v="24"/>
    <x v="10"/>
    <x v="18"/>
  </r>
  <r>
    <d v="1999-11-26T00:00:00"/>
    <n v="23.225000000000001"/>
    <x v="25"/>
    <x v="10"/>
    <x v="18"/>
  </r>
  <r>
    <d v="1999-11-27T00:00:00"/>
    <n v="24"/>
    <x v="26"/>
    <x v="10"/>
    <x v="18"/>
  </r>
  <r>
    <d v="1999-11-28T00:00:00"/>
    <n v="22.35"/>
    <x v="27"/>
    <x v="10"/>
    <x v="18"/>
  </r>
  <r>
    <d v="1999-11-29T00:00:00"/>
    <n v="16.100000000000001"/>
    <x v="28"/>
    <x v="10"/>
    <x v="18"/>
  </r>
  <r>
    <d v="1999-11-30T00:00:00"/>
    <n v="11.875"/>
    <x v="29"/>
    <x v="10"/>
    <x v="18"/>
  </r>
  <r>
    <d v="1999-12-01T00:00:00"/>
    <n v="17.175000000000001"/>
    <x v="0"/>
    <x v="11"/>
    <x v="18"/>
  </r>
  <r>
    <d v="1999-12-02T00:00:00"/>
    <n v="17.649999999999999"/>
    <x v="1"/>
    <x v="11"/>
    <x v="18"/>
  </r>
  <r>
    <d v="1999-12-03T00:00:00"/>
    <n v="18.600000000000001"/>
    <x v="2"/>
    <x v="11"/>
    <x v="18"/>
  </r>
  <r>
    <d v="1999-12-04T00:00:00"/>
    <n v="17.5"/>
    <x v="3"/>
    <x v="11"/>
    <x v="18"/>
  </r>
  <r>
    <d v="1999-12-05T00:00:00"/>
    <n v="13.675000000000001"/>
    <x v="4"/>
    <x v="11"/>
    <x v="18"/>
  </r>
  <r>
    <d v="1999-12-06T00:00:00"/>
    <n v="17.324999999999999"/>
    <x v="5"/>
    <x v="11"/>
    <x v="18"/>
  </r>
  <r>
    <d v="1999-12-07T00:00:00"/>
    <n v="20.95"/>
    <x v="6"/>
    <x v="11"/>
    <x v="18"/>
  </r>
  <r>
    <d v="1999-12-08T00:00:00"/>
    <n v="22"/>
    <x v="7"/>
    <x v="11"/>
    <x v="18"/>
  </r>
  <r>
    <d v="1999-12-09T00:00:00"/>
    <n v="20.824999999999999"/>
    <x v="8"/>
    <x v="11"/>
    <x v="18"/>
  </r>
  <r>
    <d v="1999-12-10T00:00:00"/>
    <n v="18.125"/>
    <x v="9"/>
    <x v="11"/>
    <x v="18"/>
  </r>
  <r>
    <d v="1999-12-11T00:00:00"/>
    <n v="18.774999999999999"/>
    <x v="10"/>
    <x v="11"/>
    <x v="18"/>
  </r>
  <r>
    <d v="1999-12-12T00:00:00"/>
    <n v="18.2"/>
    <x v="11"/>
    <x v="11"/>
    <x v="18"/>
  </r>
  <r>
    <d v="1999-12-13T00:00:00"/>
    <n v="20.9"/>
    <x v="12"/>
    <x v="11"/>
    <x v="18"/>
  </r>
  <r>
    <d v="1999-12-14T00:00:00"/>
    <n v="28.925000000000001"/>
    <x v="13"/>
    <x v="11"/>
    <x v="18"/>
  </r>
  <r>
    <d v="1999-12-15T00:00:00"/>
    <n v="23.774999999999999"/>
    <x v="14"/>
    <x v="11"/>
    <x v="18"/>
  </r>
  <r>
    <d v="1999-12-16T00:00:00"/>
    <n v="14.425000000000001"/>
    <x v="15"/>
    <x v="11"/>
    <x v="18"/>
  </r>
  <r>
    <d v="1999-12-17T00:00:00"/>
    <n v="17.75"/>
    <x v="16"/>
    <x v="11"/>
    <x v="18"/>
  </r>
  <r>
    <d v="1999-12-18T00:00:00"/>
    <n v="21"/>
    <x v="17"/>
    <x v="11"/>
    <x v="18"/>
  </r>
  <r>
    <d v="1999-12-19T00:00:00"/>
    <n v="31.125"/>
    <x v="18"/>
    <x v="11"/>
    <x v="18"/>
  </r>
  <r>
    <d v="1999-12-20T00:00:00"/>
    <n v="19.175000000000001"/>
    <x v="19"/>
    <x v="11"/>
    <x v="18"/>
  </r>
  <r>
    <d v="1999-12-21T00:00:00"/>
    <n v="14.975"/>
    <x v="20"/>
    <x v="11"/>
    <x v="18"/>
  </r>
  <r>
    <d v="1999-12-22T00:00:00"/>
    <n v="12.525"/>
    <x v="21"/>
    <x v="11"/>
    <x v="18"/>
  </r>
  <r>
    <d v="1999-12-23T00:00:00"/>
    <n v="10.375"/>
    <x v="22"/>
    <x v="11"/>
    <x v="18"/>
  </r>
  <r>
    <d v="1999-12-24T00:00:00"/>
    <n v="11.425000000000001"/>
    <x v="23"/>
    <x v="11"/>
    <x v="18"/>
  </r>
  <r>
    <d v="1999-12-25T00:00:00"/>
    <n v="13.475"/>
    <x v="24"/>
    <x v="11"/>
    <x v="18"/>
  </r>
  <r>
    <d v="1999-12-26T00:00:00"/>
    <n v="11.25"/>
    <x v="25"/>
    <x v="11"/>
    <x v="18"/>
  </r>
  <r>
    <d v="1999-12-27T00:00:00"/>
    <n v="7.95"/>
    <x v="26"/>
    <x v="11"/>
    <x v="18"/>
  </r>
  <r>
    <d v="1999-12-28T00:00:00"/>
    <n v="8.25"/>
    <x v="27"/>
    <x v="11"/>
    <x v="18"/>
  </r>
  <r>
    <d v="1999-12-29T00:00:00"/>
    <n v="11.525"/>
    <x v="28"/>
    <x v="11"/>
    <x v="18"/>
  </r>
  <r>
    <d v="1999-12-30T00:00:00"/>
    <n v="18.725000000000001"/>
    <x v="29"/>
    <x v="11"/>
    <x v="18"/>
  </r>
  <r>
    <d v="1999-12-31T00:00:00"/>
    <n v="21.375"/>
    <x v="30"/>
    <x v="11"/>
    <x v="18"/>
  </r>
  <r>
    <d v="2000-01-01T00:00:00"/>
    <n v="27.524999999999999"/>
    <x v="0"/>
    <x v="0"/>
    <x v="19"/>
  </r>
  <r>
    <d v="2000-01-02T00:00:00"/>
    <n v="36.625"/>
    <x v="1"/>
    <x v="0"/>
    <x v="19"/>
  </r>
  <r>
    <d v="2000-01-03T00:00:00"/>
    <n v="33.774999999999999"/>
    <x v="2"/>
    <x v="0"/>
    <x v="19"/>
  </r>
  <r>
    <d v="2000-01-04T00:00:00"/>
    <n v="23.774999999999999"/>
    <x v="3"/>
    <x v="0"/>
    <x v="19"/>
  </r>
  <r>
    <d v="2000-01-05T00:00:00"/>
    <n v="21.95"/>
    <x v="4"/>
    <x v="0"/>
    <x v="19"/>
  </r>
  <r>
    <d v="2000-01-06T00:00:00"/>
    <n v="20.5"/>
    <x v="5"/>
    <x v="0"/>
    <x v="19"/>
  </r>
  <r>
    <d v="2000-01-07T00:00:00"/>
    <n v="15.15"/>
    <x v="6"/>
    <x v="0"/>
    <x v="19"/>
  </r>
  <r>
    <d v="2000-01-08T00:00:00"/>
    <n v="15.25"/>
    <x v="7"/>
    <x v="0"/>
    <x v="19"/>
  </r>
  <r>
    <d v="2000-01-09T00:00:00"/>
    <n v="20.2"/>
    <x v="8"/>
    <x v="0"/>
    <x v="19"/>
  </r>
  <r>
    <d v="2000-01-10T00:00:00"/>
    <n v="26.074999999999999"/>
    <x v="9"/>
    <x v="0"/>
    <x v="19"/>
  </r>
  <r>
    <d v="2000-01-11T00:00:00"/>
    <n v="31.55"/>
    <x v="10"/>
    <x v="0"/>
    <x v="19"/>
  </r>
  <r>
    <d v="2000-01-12T00:00:00"/>
    <n v="33.975000000000001"/>
    <x v="11"/>
    <x v="0"/>
    <x v="19"/>
  </r>
  <r>
    <d v="2000-01-13T00:00:00"/>
    <n v="37.825000000000003"/>
    <x v="12"/>
    <x v="0"/>
    <x v="19"/>
  </r>
  <r>
    <d v="2000-01-14T00:00:00"/>
    <n v="38.125"/>
    <x v="13"/>
    <x v="0"/>
    <x v="19"/>
  </r>
  <r>
    <d v="2000-01-15T00:00:00"/>
    <n v="40.450000000000003"/>
    <x v="14"/>
    <x v="0"/>
    <x v="19"/>
  </r>
  <r>
    <d v="2000-01-16T00:00:00"/>
    <n v="34.4"/>
    <x v="15"/>
    <x v="0"/>
    <x v="19"/>
  </r>
  <r>
    <d v="2000-01-17T00:00:00"/>
    <n v="32.825000000000003"/>
    <x v="16"/>
    <x v="0"/>
    <x v="19"/>
  </r>
  <r>
    <d v="2000-01-18T00:00:00"/>
    <n v="34.700000000000003"/>
    <x v="17"/>
    <x v="0"/>
    <x v="19"/>
  </r>
  <r>
    <d v="2000-01-19T00:00:00"/>
    <n v="31.675000000000001"/>
    <x v="18"/>
    <x v="0"/>
    <x v="19"/>
  </r>
  <r>
    <d v="2000-01-20T00:00:00"/>
    <n v="28.425000000000001"/>
    <x v="19"/>
    <x v="0"/>
    <x v="19"/>
  </r>
  <r>
    <d v="2000-01-21T00:00:00"/>
    <n v="24.375"/>
    <x v="20"/>
    <x v="0"/>
    <x v="19"/>
  </r>
  <r>
    <d v="2000-01-22T00:00:00"/>
    <n v="26.8"/>
    <x v="21"/>
    <x v="0"/>
    <x v="19"/>
  </r>
  <r>
    <d v="2000-01-23T00:00:00"/>
    <n v="24.5"/>
    <x v="22"/>
    <x v="0"/>
    <x v="19"/>
  </r>
  <r>
    <d v="2000-01-24T00:00:00"/>
    <n v="25.8"/>
    <x v="23"/>
    <x v="0"/>
    <x v="19"/>
  </r>
  <r>
    <d v="2000-01-25T00:00:00"/>
    <n v="25.85"/>
    <x v="24"/>
    <x v="0"/>
    <x v="19"/>
  </r>
  <r>
    <d v="2000-01-26T00:00:00"/>
    <n v="22.375"/>
    <x v="25"/>
    <x v="0"/>
    <x v="19"/>
  </r>
  <r>
    <d v="2000-01-27T00:00:00"/>
    <n v="20.149999999999999"/>
    <x v="26"/>
    <x v="0"/>
    <x v="19"/>
  </r>
  <r>
    <d v="2000-01-28T00:00:00"/>
    <n v="19.850000000000001"/>
    <x v="27"/>
    <x v="0"/>
    <x v="19"/>
  </r>
  <r>
    <d v="2000-01-29T00:00:00"/>
    <n v="19.850000000000001"/>
    <x v="28"/>
    <x v="0"/>
    <x v="19"/>
  </r>
  <r>
    <d v="2000-01-30T00:00:00"/>
    <n v="20.3"/>
    <x v="29"/>
    <x v="0"/>
    <x v="19"/>
  </r>
  <r>
    <d v="2000-01-31T00:00:00"/>
    <n v="22.725000000000001"/>
    <x v="30"/>
    <x v="0"/>
    <x v="19"/>
  </r>
  <r>
    <d v="2000-02-01T00:00:00"/>
    <n v="18.675000000000001"/>
    <x v="0"/>
    <x v="1"/>
    <x v="19"/>
  </r>
  <r>
    <d v="2000-02-02T00:00:00"/>
    <n v="17.574999999999999"/>
    <x v="1"/>
    <x v="1"/>
    <x v="19"/>
  </r>
  <r>
    <d v="2000-02-03T00:00:00"/>
    <n v="24.225000000000001"/>
    <x v="2"/>
    <x v="1"/>
    <x v="19"/>
  </r>
  <r>
    <d v="2000-02-04T00:00:00"/>
    <n v="26.375"/>
    <x v="3"/>
    <x v="1"/>
    <x v="19"/>
  </r>
  <r>
    <d v="2000-02-05T00:00:00"/>
    <n v="27.6"/>
    <x v="4"/>
    <x v="1"/>
    <x v="19"/>
  </r>
  <r>
    <d v="2000-02-06T00:00:00"/>
    <n v="25.024999999999999"/>
    <x v="5"/>
    <x v="1"/>
    <x v="19"/>
  </r>
  <r>
    <d v="2000-02-07T00:00:00"/>
    <n v="18.574999999999999"/>
    <x v="6"/>
    <x v="1"/>
    <x v="19"/>
  </r>
  <r>
    <d v="2000-02-08T00:00:00"/>
    <n v="15.25"/>
    <x v="7"/>
    <x v="1"/>
    <x v="19"/>
  </r>
  <r>
    <d v="2000-02-09T00:00:00"/>
    <n v="25.975000000000001"/>
    <x v="8"/>
    <x v="1"/>
    <x v="19"/>
  </r>
  <r>
    <d v="2000-02-10T00:00:00"/>
    <n v="34.125"/>
    <x v="9"/>
    <x v="1"/>
    <x v="19"/>
  </r>
  <r>
    <d v="2000-02-11T00:00:00"/>
    <n v="36"/>
    <x v="10"/>
    <x v="1"/>
    <x v="19"/>
  </r>
  <r>
    <d v="2000-02-12T00:00:00"/>
    <n v="34.875"/>
    <x v="11"/>
    <x v="1"/>
    <x v="19"/>
  </r>
  <r>
    <d v="2000-02-13T00:00:00"/>
    <n v="31.725000000000001"/>
    <x v="12"/>
    <x v="1"/>
    <x v="19"/>
  </r>
  <r>
    <d v="2000-02-14T00:00:00"/>
    <n v="32.125"/>
    <x v="13"/>
    <x v="1"/>
    <x v="19"/>
  </r>
  <r>
    <d v="2000-02-15T00:00:00"/>
    <n v="25.85"/>
    <x v="14"/>
    <x v="1"/>
    <x v="19"/>
  </r>
  <r>
    <d v="2000-02-16T00:00:00"/>
    <n v="29.2"/>
    <x v="15"/>
    <x v="1"/>
    <x v="19"/>
  </r>
  <r>
    <d v="2000-02-17T00:00:00"/>
    <n v="27.824999999999999"/>
    <x v="16"/>
    <x v="1"/>
    <x v="19"/>
  </r>
  <r>
    <d v="2000-02-18T00:00:00"/>
    <n v="24.15"/>
    <x v="17"/>
    <x v="1"/>
    <x v="19"/>
  </r>
  <r>
    <d v="2000-02-19T00:00:00"/>
    <n v="17.574999999999999"/>
    <x v="18"/>
    <x v="1"/>
    <x v="19"/>
  </r>
  <r>
    <d v="2000-02-20T00:00:00"/>
    <n v="21.074999999999999"/>
    <x v="19"/>
    <x v="1"/>
    <x v="19"/>
  </r>
  <r>
    <d v="2000-02-21T00:00:00"/>
    <n v="17.350000000000001"/>
    <x v="20"/>
    <x v="1"/>
    <x v="19"/>
  </r>
  <r>
    <d v="2000-02-22T00:00:00"/>
    <n v="19.25"/>
    <x v="21"/>
    <x v="1"/>
    <x v="19"/>
  </r>
  <r>
    <d v="2000-02-23T00:00:00"/>
    <n v="15.975"/>
    <x v="22"/>
    <x v="1"/>
    <x v="19"/>
  </r>
  <r>
    <d v="2000-02-24T00:00:00"/>
    <n v="16.975000000000001"/>
    <x v="23"/>
    <x v="1"/>
    <x v="19"/>
  </r>
  <r>
    <d v="2000-02-25T00:00:00"/>
    <n v="19.75"/>
    <x v="24"/>
    <x v="1"/>
    <x v="19"/>
  </r>
  <r>
    <d v="2000-02-26T00:00:00"/>
    <n v="22.225000000000001"/>
    <x v="25"/>
    <x v="1"/>
    <x v="19"/>
  </r>
  <r>
    <d v="2000-02-27T00:00:00"/>
    <n v="23.4"/>
    <x v="26"/>
    <x v="1"/>
    <x v="19"/>
  </r>
  <r>
    <d v="2000-02-28T00:00:00"/>
    <n v="18.975000000000001"/>
    <x v="27"/>
    <x v="1"/>
    <x v="19"/>
  </r>
  <r>
    <d v="2000-02-29T00:00:00"/>
    <n v="23.425000000000001"/>
    <x v="28"/>
    <x v="1"/>
    <x v="19"/>
  </r>
  <r>
    <d v="2000-03-01T00:00:00"/>
    <n v="16.625"/>
    <x v="0"/>
    <x v="2"/>
    <x v="19"/>
  </r>
  <r>
    <d v="2000-03-02T00:00:00"/>
    <n v="13.824999999999999"/>
    <x v="1"/>
    <x v="2"/>
    <x v="19"/>
  </r>
  <r>
    <d v="2000-03-03T00:00:00"/>
    <n v="14.725"/>
    <x v="2"/>
    <x v="2"/>
    <x v="19"/>
  </r>
  <r>
    <d v="2000-03-04T00:00:00"/>
    <n v="15.875"/>
    <x v="3"/>
    <x v="2"/>
    <x v="19"/>
  </r>
  <r>
    <d v="2000-03-05T00:00:00"/>
    <n v="19.350000000000001"/>
    <x v="4"/>
    <x v="2"/>
    <x v="19"/>
  </r>
  <r>
    <d v="2000-03-06T00:00:00"/>
    <n v="21.55"/>
    <x v="5"/>
    <x v="2"/>
    <x v="19"/>
  </r>
  <r>
    <d v="2000-03-07T00:00:00"/>
    <n v="21.05"/>
    <x v="6"/>
    <x v="2"/>
    <x v="19"/>
  </r>
  <r>
    <d v="2000-03-08T00:00:00"/>
    <n v="25.4"/>
    <x v="7"/>
    <x v="2"/>
    <x v="19"/>
  </r>
  <r>
    <d v="2000-03-09T00:00:00"/>
    <n v="23.524999999999999"/>
    <x v="8"/>
    <x v="2"/>
    <x v="19"/>
  </r>
  <r>
    <d v="2000-03-10T00:00:00"/>
    <n v="26.175000000000001"/>
    <x v="9"/>
    <x v="2"/>
    <x v="19"/>
  </r>
  <r>
    <d v="2000-03-11T00:00:00"/>
    <n v="22.824999999999999"/>
    <x v="10"/>
    <x v="2"/>
    <x v="19"/>
  </r>
  <r>
    <d v="2000-03-12T00:00:00"/>
    <n v="20.524999999999999"/>
    <x v="11"/>
    <x v="2"/>
    <x v="19"/>
  </r>
  <r>
    <d v="2000-03-13T00:00:00"/>
    <n v="21.024999999999999"/>
    <x v="12"/>
    <x v="2"/>
    <x v="19"/>
  </r>
  <r>
    <d v="2000-03-14T00:00:00"/>
    <n v="26.024999999999999"/>
    <x v="13"/>
    <x v="2"/>
    <x v="19"/>
  </r>
  <r>
    <d v="2000-03-15T00:00:00"/>
    <n v="26.375"/>
    <x v="14"/>
    <x v="2"/>
    <x v="19"/>
  </r>
  <r>
    <d v="2000-03-16T00:00:00"/>
    <n v="24.475000000000001"/>
    <x v="15"/>
    <x v="2"/>
    <x v="19"/>
  </r>
  <r>
    <d v="2000-03-17T00:00:00"/>
    <n v="15.775"/>
    <x v="16"/>
    <x v="2"/>
    <x v="19"/>
  </r>
  <r>
    <d v="2000-03-18T00:00:00"/>
    <n v="15.05"/>
    <x v="17"/>
    <x v="2"/>
    <x v="19"/>
  </r>
  <r>
    <d v="2000-03-19T00:00:00"/>
    <n v="14.175000000000001"/>
    <x v="18"/>
    <x v="2"/>
    <x v="19"/>
  </r>
  <r>
    <d v="2000-03-20T00:00:00"/>
    <n v="15.35"/>
    <x v="19"/>
    <x v="2"/>
    <x v="19"/>
  </r>
  <r>
    <d v="2000-03-21T00:00:00"/>
    <n v="12.074999999999999"/>
    <x v="20"/>
    <x v="2"/>
    <x v="19"/>
  </r>
  <r>
    <d v="2000-03-22T00:00:00"/>
    <n v="12.275"/>
    <x v="21"/>
    <x v="2"/>
    <x v="19"/>
  </r>
  <r>
    <d v="2000-03-23T00:00:00"/>
    <n v="13.15"/>
    <x v="22"/>
    <x v="2"/>
    <x v="19"/>
  </r>
  <r>
    <d v="2000-03-24T00:00:00"/>
    <n v="16.05"/>
    <x v="23"/>
    <x v="2"/>
    <x v="19"/>
  </r>
  <r>
    <d v="2000-03-25T00:00:00"/>
    <n v="13.025"/>
    <x v="24"/>
    <x v="2"/>
    <x v="19"/>
  </r>
  <r>
    <d v="2000-03-26T00:00:00"/>
    <n v="10.45"/>
    <x v="25"/>
    <x v="2"/>
    <x v="19"/>
  </r>
  <r>
    <d v="2000-03-27T00:00:00"/>
    <n v="7.8250000000000002"/>
    <x v="26"/>
    <x v="2"/>
    <x v="19"/>
  </r>
  <r>
    <d v="2000-03-28T00:00:00"/>
    <n v="9.85"/>
    <x v="27"/>
    <x v="2"/>
    <x v="19"/>
  </r>
  <r>
    <d v="2000-03-29T00:00:00"/>
    <n v="11.7"/>
    <x v="28"/>
    <x v="2"/>
    <x v="19"/>
  </r>
  <r>
    <d v="2000-03-30T00:00:00"/>
    <n v="11.55"/>
    <x v="29"/>
    <x v="2"/>
    <x v="19"/>
  </r>
  <r>
    <d v="2000-03-31T00:00:00"/>
    <n v="9.25"/>
    <x v="30"/>
    <x v="2"/>
    <x v="19"/>
  </r>
  <r>
    <d v="2000-04-01T00:00:00"/>
    <n v="8.2750000000000004"/>
    <x v="0"/>
    <x v="3"/>
    <x v="19"/>
  </r>
  <r>
    <d v="2000-04-02T00:00:00"/>
    <n v="13.324999999999999"/>
    <x v="1"/>
    <x v="3"/>
    <x v="19"/>
  </r>
  <r>
    <d v="2000-04-03T00:00:00"/>
    <n v="8.4"/>
    <x v="2"/>
    <x v="3"/>
    <x v="19"/>
  </r>
  <r>
    <d v="2000-04-04T00:00:00"/>
    <n v="10.025"/>
    <x v="3"/>
    <x v="3"/>
    <x v="19"/>
  </r>
  <r>
    <d v="2000-04-05T00:00:00"/>
    <n v="14.75"/>
    <x v="4"/>
    <x v="3"/>
    <x v="19"/>
  </r>
  <r>
    <d v="2000-04-06T00:00:00"/>
    <n v="15.225"/>
    <x v="5"/>
    <x v="3"/>
    <x v="19"/>
  </r>
  <r>
    <d v="2000-04-07T00:00:00"/>
    <n v="13.175000000000001"/>
    <x v="6"/>
    <x v="3"/>
    <x v="19"/>
  </r>
  <r>
    <d v="2000-04-08T00:00:00"/>
    <n v="9.625"/>
    <x v="7"/>
    <x v="3"/>
    <x v="19"/>
  </r>
  <r>
    <d v="2000-04-09T00:00:00"/>
    <n v="13.55"/>
    <x v="8"/>
    <x v="3"/>
    <x v="19"/>
  </r>
  <r>
    <d v="2000-04-10T00:00:00"/>
    <n v="16.5"/>
    <x v="9"/>
    <x v="3"/>
    <x v="19"/>
  </r>
  <r>
    <d v="2000-04-11T00:00:00"/>
    <n v="11.425000000000001"/>
    <x v="10"/>
    <x v="3"/>
    <x v="19"/>
  </r>
  <r>
    <d v="2000-04-12T00:00:00"/>
    <n v="13.074999999999999"/>
    <x v="11"/>
    <x v="3"/>
    <x v="19"/>
  </r>
  <r>
    <d v="2000-04-13T00:00:00"/>
    <n v="23.975000000000001"/>
    <x v="12"/>
    <x v="3"/>
    <x v="19"/>
  </r>
  <r>
    <d v="2000-04-14T00:00:00"/>
    <n v="25.425000000000001"/>
    <x v="13"/>
    <x v="3"/>
    <x v="19"/>
  </r>
  <r>
    <d v="2000-04-15T00:00:00"/>
    <n v="22.95"/>
    <x v="14"/>
    <x v="3"/>
    <x v="19"/>
  </r>
  <r>
    <d v="2000-04-16T00:00:00"/>
    <n v="16.425000000000001"/>
    <x v="15"/>
    <x v="3"/>
    <x v="19"/>
  </r>
  <r>
    <d v="2000-04-17T00:00:00"/>
    <n v="12.324999999999999"/>
    <x v="16"/>
    <x v="3"/>
    <x v="19"/>
  </r>
  <r>
    <d v="2000-04-18T00:00:00"/>
    <n v="8.6"/>
    <x v="17"/>
    <x v="3"/>
    <x v="19"/>
  </r>
  <r>
    <d v="2000-04-19T00:00:00"/>
    <n v="5.95"/>
    <x v="18"/>
    <x v="3"/>
    <x v="19"/>
  </r>
  <r>
    <d v="2000-04-20T00:00:00"/>
    <n v="5.55"/>
    <x v="19"/>
    <x v="3"/>
    <x v="19"/>
  </r>
  <r>
    <d v="2000-04-21T00:00:00"/>
    <n v="5.9749999999999996"/>
    <x v="20"/>
    <x v="3"/>
    <x v="19"/>
  </r>
  <r>
    <d v="2000-04-22T00:00:00"/>
    <n v="4.45"/>
    <x v="21"/>
    <x v="3"/>
    <x v="19"/>
  </r>
  <r>
    <d v="2000-04-23T00:00:00"/>
    <n v="6.6"/>
    <x v="22"/>
    <x v="3"/>
    <x v="19"/>
  </r>
  <r>
    <d v="2000-04-24T00:00:00"/>
    <n v="8.9250000000000007"/>
    <x v="23"/>
    <x v="3"/>
    <x v="19"/>
  </r>
  <r>
    <d v="2000-04-25T00:00:00"/>
    <n v="8.9749999999999996"/>
    <x v="24"/>
    <x v="3"/>
    <x v="19"/>
  </r>
  <r>
    <d v="2000-04-26T00:00:00"/>
    <n v="7.2249999999999996"/>
    <x v="25"/>
    <x v="3"/>
    <x v="19"/>
  </r>
  <r>
    <d v="2000-04-27T00:00:00"/>
    <n v="4.8"/>
    <x v="26"/>
    <x v="3"/>
    <x v="19"/>
  </r>
  <r>
    <d v="2000-04-28T00:00:00"/>
    <n v="3.6749999999999998"/>
    <x v="27"/>
    <x v="3"/>
    <x v="19"/>
  </r>
  <r>
    <d v="2000-04-29T00:00:00"/>
    <n v="6.8"/>
    <x v="28"/>
    <x v="3"/>
    <x v="19"/>
  </r>
  <r>
    <d v="2000-04-30T00:00:00"/>
    <n v="5.3"/>
    <x v="29"/>
    <x v="3"/>
    <x v="19"/>
  </r>
  <r>
    <d v="2000-05-01T00:00:00"/>
    <n v="3.85"/>
    <x v="0"/>
    <x v="4"/>
    <x v="19"/>
  </r>
  <r>
    <d v="2000-05-02T00:00:00"/>
    <n v="5.75"/>
    <x v="1"/>
    <x v="4"/>
    <x v="19"/>
  </r>
  <r>
    <d v="2000-05-03T00:00:00"/>
    <n v="4.5"/>
    <x v="2"/>
    <x v="4"/>
    <x v="19"/>
  </r>
  <r>
    <d v="2000-05-04T00:00:00"/>
    <n v="6.2"/>
    <x v="3"/>
    <x v="4"/>
    <x v="19"/>
  </r>
  <r>
    <d v="2000-05-05T00:00:00"/>
    <n v="6.4249999999999998"/>
    <x v="4"/>
    <x v="4"/>
    <x v="19"/>
  </r>
  <r>
    <d v="2000-05-06T00:00:00"/>
    <n v="9.15"/>
    <x v="5"/>
    <x v="4"/>
    <x v="19"/>
  </r>
  <r>
    <d v="2000-05-07T00:00:00"/>
    <n v="10.675000000000001"/>
    <x v="6"/>
    <x v="4"/>
    <x v="19"/>
  </r>
  <r>
    <d v="2000-05-08T00:00:00"/>
    <n v="9.65"/>
    <x v="7"/>
    <x v="4"/>
    <x v="19"/>
  </r>
  <r>
    <d v="2000-05-09T00:00:00"/>
    <n v="7.55"/>
    <x v="8"/>
    <x v="4"/>
    <x v="19"/>
  </r>
  <r>
    <d v="2000-05-10T00:00:00"/>
    <n v="12.125"/>
    <x v="9"/>
    <x v="4"/>
    <x v="19"/>
  </r>
  <r>
    <d v="2000-05-11T00:00:00"/>
    <n v="11.824999999999999"/>
    <x v="10"/>
    <x v="4"/>
    <x v="19"/>
  </r>
  <r>
    <d v="2000-05-12T00:00:00"/>
    <n v="9.4499999999999993"/>
    <x v="11"/>
    <x v="4"/>
    <x v="19"/>
  </r>
  <r>
    <d v="2000-05-13T00:00:00"/>
    <n v="8.2750000000000004"/>
    <x v="12"/>
    <x v="4"/>
    <x v="19"/>
  </r>
  <r>
    <d v="2000-05-14T00:00:00"/>
    <n v="6.125"/>
    <x v="13"/>
    <x v="4"/>
    <x v="19"/>
  </r>
  <r>
    <d v="2000-05-15T00:00:00"/>
    <n v="5.125"/>
    <x v="14"/>
    <x v="4"/>
    <x v="19"/>
  </r>
  <r>
    <d v="2000-05-16T00:00:00"/>
    <n v="6.125"/>
    <x v="15"/>
    <x v="4"/>
    <x v="19"/>
  </r>
  <r>
    <d v="2000-05-17T00:00:00"/>
    <n v="2.75"/>
    <x v="16"/>
    <x v="4"/>
    <x v="19"/>
  </r>
  <r>
    <d v="2000-05-18T00:00:00"/>
    <n v="2.65"/>
    <x v="17"/>
    <x v="4"/>
    <x v="19"/>
  </r>
  <r>
    <d v="2000-05-19T00:00:00"/>
    <n v="3.1749999999999998"/>
    <x v="18"/>
    <x v="4"/>
    <x v="19"/>
  </r>
  <r>
    <d v="2000-05-20T00:00:00"/>
    <n v="1.95"/>
    <x v="19"/>
    <x v="4"/>
    <x v="19"/>
  </r>
  <r>
    <d v="2000-05-21T00:00:00"/>
    <n v="0.52500000000000002"/>
    <x v="20"/>
    <x v="4"/>
    <x v="19"/>
  </r>
  <r>
    <d v="2000-05-22T00:00:00"/>
    <n v="3"/>
    <x v="21"/>
    <x v="4"/>
    <x v="19"/>
  </r>
  <r>
    <d v="2000-05-23T00:00:00"/>
    <n v="6.6"/>
    <x v="22"/>
    <x v="4"/>
    <x v="19"/>
  </r>
  <r>
    <d v="2000-05-24T00:00:00"/>
    <n v="5.7"/>
    <x v="23"/>
    <x v="4"/>
    <x v="19"/>
  </r>
  <r>
    <d v="2000-05-25T00:00:00"/>
    <n v="5.1749999999999998"/>
    <x v="24"/>
    <x v="4"/>
    <x v="19"/>
  </r>
  <r>
    <d v="2000-05-26T00:00:00"/>
    <n v="5.3250000000000002"/>
    <x v="25"/>
    <x v="4"/>
    <x v="19"/>
  </r>
  <r>
    <d v="2000-05-27T00:00:00"/>
    <n v="3.2"/>
    <x v="26"/>
    <x v="4"/>
    <x v="19"/>
  </r>
  <r>
    <d v="2000-05-28T00:00:00"/>
    <n v="7.35"/>
    <x v="27"/>
    <x v="4"/>
    <x v="19"/>
  </r>
  <r>
    <d v="2000-05-29T00:00:00"/>
    <n v="6.95"/>
    <x v="28"/>
    <x v="4"/>
    <x v="19"/>
  </r>
  <r>
    <d v="2000-05-30T00:00:00"/>
    <n v="6.5"/>
    <x v="29"/>
    <x v="4"/>
    <x v="19"/>
  </r>
  <r>
    <d v="2000-05-31T00:00:00"/>
    <n v="8.9"/>
    <x v="30"/>
    <x v="4"/>
    <x v="19"/>
  </r>
  <r>
    <d v="2000-06-01T00:00:00"/>
    <n v="7.1749999999999998"/>
    <x v="0"/>
    <x v="5"/>
    <x v="19"/>
  </r>
  <r>
    <d v="2000-06-02T00:00:00"/>
    <n v="4.7"/>
    <x v="1"/>
    <x v="5"/>
    <x v="19"/>
  </r>
  <r>
    <d v="2000-06-03T00:00:00"/>
    <n v="2.625"/>
    <x v="2"/>
    <x v="5"/>
    <x v="19"/>
  </r>
  <r>
    <d v="2000-06-04T00:00:00"/>
    <n v="0.875"/>
    <x v="3"/>
    <x v="5"/>
    <x v="19"/>
  </r>
  <r>
    <d v="2000-06-05T00:00:00"/>
    <n v="0.15"/>
    <x v="4"/>
    <x v="5"/>
    <x v="19"/>
  </r>
  <r>
    <d v="2000-06-06T00:00:00"/>
    <n v="0.375"/>
    <x v="5"/>
    <x v="5"/>
    <x v="19"/>
  </r>
  <r>
    <d v="2000-06-07T00:00:00"/>
    <n v="0.52499999999999947"/>
    <x v="6"/>
    <x v="5"/>
    <x v="19"/>
  </r>
  <r>
    <d v="2000-06-08T00:00:00"/>
    <n v="3.1749999999999998"/>
    <x v="7"/>
    <x v="5"/>
    <x v="19"/>
  </r>
  <r>
    <d v="2000-06-09T00:00:00"/>
    <n v="4.8250000000000002"/>
    <x v="8"/>
    <x v="5"/>
    <x v="19"/>
  </r>
  <r>
    <d v="2000-06-10T00:00:00"/>
    <n v="3.85"/>
    <x v="9"/>
    <x v="5"/>
    <x v="19"/>
  </r>
  <r>
    <d v="2000-06-11T00:00:00"/>
    <n v="6.5"/>
    <x v="10"/>
    <x v="5"/>
    <x v="19"/>
  </r>
  <r>
    <d v="2000-06-12T00:00:00"/>
    <n v="6.7750000000000004"/>
    <x v="11"/>
    <x v="5"/>
    <x v="19"/>
  </r>
  <r>
    <d v="2000-06-13T00:00:00"/>
    <n v="1.75"/>
    <x v="12"/>
    <x v="5"/>
    <x v="19"/>
  </r>
  <r>
    <d v="2000-06-14T00:00:00"/>
    <n v="2.625"/>
    <x v="13"/>
    <x v="5"/>
    <x v="19"/>
  </r>
  <r>
    <d v="2000-06-15T00:00:00"/>
    <n v="3.7"/>
    <x v="14"/>
    <x v="5"/>
    <x v="19"/>
  </r>
  <r>
    <d v="2000-06-16T00:00:00"/>
    <n v="4.55"/>
    <x v="15"/>
    <x v="5"/>
    <x v="19"/>
  </r>
  <r>
    <d v="2000-06-17T00:00:00"/>
    <n v="3.3250000000000002"/>
    <x v="16"/>
    <x v="5"/>
    <x v="19"/>
  </r>
  <r>
    <d v="2000-06-18T00:00:00"/>
    <n v="1.175"/>
    <x v="17"/>
    <x v="5"/>
    <x v="19"/>
  </r>
  <r>
    <d v="2000-06-19T00:00:00"/>
    <n v="2.6749999999999998"/>
    <x v="18"/>
    <x v="5"/>
    <x v="19"/>
  </r>
  <r>
    <d v="2000-06-20T00:00:00"/>
    <n v="1.9"/>
    <x v="19"/>
    <x v="5"/>
    <x v="19"/>
  </r>
  <r>
    <d v="2000-06-21T00:00:00"/>
    <n v="0.35000000000000053"/>
    <x v="20"/>
    <x v="5"/>
    <x v="19"/>
  </r>
  <r>
    <d v="2000-06-22T00:00:00"/>
    <n v="2.0750000000000002"/>
    <x v="21"/>
    <x v="5"/>
    <x v="19"/>
  </r>
  <r>
    <d v="2000-06-23T00:00:00"/>
    <n v="3.0750000000000002"/>
    <x v="22"/>
    <x v="5"/>
    <x v="19"/>
  </r>
  <r>
    <d v="2000-06-24T00:00:00"/>
    <n v="3.7749999999999999"/>
    <x v="23"/>
    <x v="5"/>
    <x v="19"/>
  </r>
  <r>
    <d v="2000-06-25T00:00:00"/>
    <n v="3.3"/>
    <x v="24"/>
    <x v="5"/>
    <x v="19"/>
  </r>
  <r>
    <d v="2000-06-26T00:00:00"/>
    <n v="3.3"/>
    <x v="25"/>
    <x v="5"/>
    <x v="19"/>
  </r>
  <r>
    <d v="2000-06-27T00:00:00"/>
    <n v="1.175"/>
    <x v="26"/>
    <x v="5"/>
    <x v="19"/>
  </r>
  <r>
    <d v="2000-06-28T00:00:00"/>
    <n v="0"/>
    <x v="27"/>
    <x v="5"/>
    <x v="19"/>
  </r>
  <r>
    <d v="2000-06-29T00:00:00"/>
    <n v="0"/>
    <x v="28"/>
    <x v="5"/>
    <x v="19"/>
  </r>
  <r>
    <d v="2000-06-30T00:00:00"/>
    <n v="0"/>
    <x v="29"/>
    <x v="5"/>
    <x v="19"/>
  </r>
  <r>
    <d v="2000-07-01T00:00:00"/>
    <n v="0.3"/>
    <x v="0"/>
    <x v="6"/>
    <x v="19"/>
  </r>
  <r>
    <d v="2000-07-02T00:00:00"/>
    <n v="0.35000000000000053"/>
    <x v="1"/>
    <x v="6"/>
    <x v="19"/>
  </r>
  <r>
    <d v="2000-07-03T00:00:00"/>
    <n v="2.75"/>
    <x v="2"/>
    <x v="6"/>
    <x v="19"/>
  </r>
  <r>
    <d v="2000-07-04T00:00:00"/>
    <n v="3"/>
    <x v="3"/>
    <x v="6"/>
    <x v="19"/>
  </r>
  <r>
    <d v="2000-07-05T00:00:00"/>
    <n v="1.2250000000000001"/>
    <x v="4"/>
    <x v="6"/>
    <x v="19"/>
  </r>
  <r>
    <d v="2000-07-06T00:00:00"/>
    <n v="2.4"/>
    <x v="5"/>
    <x v="6"/>
    <x v="19"/>
  </r>
  <r>
    <d v="2000-07-07T00:00:00"/>
    <n v="0"/>
    <x v="6"/>
    <x v="6"/>
    <x v="19"/>
  </r>
  <r>
    <d v="2000-07-08T00:00:00"/>
    <n v="0.19999999999999929"/>
    <x v="7"/>
    <x v="6"/>
    <x v="19"/>
  </r>
  <r>
    <d v="2000-07-09T00:00:00"/>
    <n v="0.5"/>
    <x v="8"/>
    <x v="6"/>
    <x v="19"/>
  </r>
  <r>
    <d v="2000-07-10T00:00:00"/>
    <n v="0.75"/>
    <x v="9"/>
    <x v="6"/>
    <x v="19"/>
  </r>
  <r>
    <d v="2000-07-11T00:00:00"/>
    <n v="0"/>
    <x v="10"/>
    <x v="6"/>
    <x v="19"/>
  </r>
  <r>
    <d v="2000-07-12T00:00:00"/>
    <n v="0"/>
    <x v="11"/>
    <x v="6"/>
    <x v="19"/>
  </r>
  <r>
    <d v="2000-07-13T00:00:00"/>
    <n v="0"/>
    <x v="12"/>
    <x v="6"/>
    <x v="19"/>
  </r>
  <r>
    <d v="2000-07-14T00:00:00"/>
    <n v="0"/>
    <x v="13"/>
    <x v="6"/>
    <x v="19"/>
  </r>
  <r>
    <d v="2000-07-15T00:00:00"/>
    <n v="1.325"/>
    <x v="14"/>
    <x v="6"/>
    <x v="19"/>
  </r>
  <r>
    <d v="2000-07-16T00:00:00"/>
    <n v="1.875"/>
    <x v="15"/>
    <x v="6"/>
    <x v="19"/>
  </r>
  <r>
    <d v="2000-07-17T00:00:00"/>
    <n v="2.1749999999999998"/>
    <x v="16"/>
    <x v="6"/>
    <x v="19"/>
  </r>
  <r>
    <d v="2000-07-18T00:00:00"/>
    <n v="1.05"/>
    <x v="17"/>
    <x v="6"/>
    <x v="19"/>
  </r>
  <r>
    <d v="2000-07-19T00:00:00"/>
    <n v="0"/>
    <x v="18"/>
    <x v="6"/>
    <x v="19"/>
  </r>
  <r>
    <d v="2000-07-20T00:00:00"/>
    <n v="0"/>
    <x v="19"/>
    <x v="6"/>
    <x v="19"/>
  </r>
  <r>
    <d v="2000-07-21T00:00:00"/>
    <n v="0"/>
    <x v="20"/>
    <x v="6"/>
    <x v="19"/>
  </r>
  <r>
    <d v="2000-07-22T00:00:00"/>
    <n v="0"/>
    <x v="21"/>
    <x v="6"/>
    <x v="19"/>
  </r>
  <r>
    <d v="2000-07-23T00:00:00"/>
    <n v="0"/>
    <x v="22"/>
    <x v="6"/>
    <x v="19"/>
  </r>
  <r>
    <d v="2000-07-24T00:00:00"/>
    <n v="0"/>
    <x v="23"/>
    <x v="6"/>
    <x v="19"/>
  </r>
  <r>
    <d v="2000-07-25T00:00:00"/>
    <n v="0"/>
    <x v="24"/>
    <x v="6"/>
    <x v="19"/>
  </r>
  <r>
    <d v="2000-07-26T00:00:00"/>
    <n v="0"/>
    <x v="25"/>
    <x v="6"/>
    <x v="19"/>
  </r>
  <r>
    <d v="2000-07-27T00:00:00"/>
    <n v="0"/>
    <x v="26"/>
    <x v="6"/>
    <x v="19"/>
  </r>
  <r>
    <d v="2000-07-28T00:00:00"/>
    <n v="0"/>
    <x v="27"/>
    <x v="6"/>
    <x v="19"/>
  </r>
  <r>
    <d v="2000-07-29T00:00:00"/>
    <n v="0"/>
    <x v="28"/>
    <x v="6"/>
    <x v="19"/>
  </r>
  <r>
    <d v="2000-07-30T00:00:00"/>
    <n v="0"/>
    <x v="29"/>
    <x v="6"/>
    <x v="19"/>
  </r>
  <r>
    <d v="2000-07-31T00:00:00"/>
    <n v="0"/>
    <x v="30"/>
    <x v="6"/>
    <x v="19"/>
  </r>
  <r>
    <d v="2000-08-01T00:00:00"/>
    <n v="0"/>
    <x v="0"/>
    <x v="7"/>
    <x v="19"/>
  </r>
  <r>
    <d v="2000-08-02T00:00:00"/>
    <n v="0.89999999999999947"/>
    <x v="1"/>
    <x v="7"/>
    <x v="19"/>
  </r>
  <r>
    <d v="2000-08-03T00:00:00"/>
    <n v="0"/>
    <x v="2"/>
    <x v="7"/>
    <x v="19"/>
  </r>
  <r>
    <d v="2000-08-04T00:00:00"/>
    <n v="0"/>
    <x v="3"/>
    <x v="7"/>
    <x v="19"/>
  </r>
  <r>
    <d v="2000-08-05T00:00:00"/>
    <n v="0"/>
    <x v="4"/>
    <x v="7"/>
    <x v="19"/>
  </r>
  <r>
    <d v="2000-08-06T00:00:00"/>
    <n v="0"/>
    <x v="5"/>
    <x v="7"/>
    <x v="19"/>
  </r>
  <r>
    <d v="2000-08-07T00:00:00"/>
    <n v="0"/>
    <x v="6"/>
    <x v="7"/>
    <x v="19"/>
  </r>
  <r>
    <d v="2000-08-08T00:00:00"/>
    <n v="4.9999999999999822E-2"/>
    <x v="7"/>
    <x v="7"/>
    <x v="19"/>
  </r>
  <r>
    <d v="2000-08-09T00:00:00"/>
    <n v="0"/>
    <x v="8"/>
    <x v="7"/>
    <x v="19"/>
  </r>
  <r>
    <d v="2000-08-10T00:00:00"/>
    <n v="0"/>
    <x v="9"/>
    <x v="7"/>
    <x v="19"/>
  </r>
  <r>
    <d v="2000-08-11T00:00:00"/>
    <n v="0.27500000000000002"/>
    <x v="10"/>
    <x v="7"/>
    <x v="19"/>
  </r>
  <r>
    <d v="2000-08-12T00:00:00"/>
    <n v="2.0499999999999998"/>
    <x v="11"/>
    <x v="7"/>
    <x v="19"/>
  </r>
  <r>
    <d v="2000-08-13T00:00:00"/>
    <n v="1.8"/>
    <x v="12"/>
    <x v="7"/>
    <x v="19"/>
  </r>
  <r>
    <d v="2000-08-14T00:00:00"/>
    <n v="3.4750000000000001"/>
    <x v="13"/>
    <x v="7"/>
    <x v="19"/>
  </r>
  <r>
    <d v="2000-08-15T00:00:00"/>
    <n v="0.75"/>
    <x v="14"/>
    <x v="7"/>
    <x v="19"/>
  </r>
  <r>
    <d v="2000-08-16T00:00:00"/>
    <n v="2.2250000000000001"/>
    <x v="15"/>
    <x v="7"/>
    <x v="19"/>
  </r>
  <r>
    <d v="2000-08-17T00:00:00"/>
    <n v="0.32500000000000001"/>
    <x v="16"/>
    <x v="7"/>
    <x v="19"/>
  </r>
  <r>
    <d v="2000-08-18T00:00:00"/>
    <n v="0"/>
    <x v="17"/>
    <x v="7"/>
    <x v="19"/>
  </r>
  <r>
    <d v="2000-08-19T00:00:00"/>
    <n v="0"/>
    <x v="18"/>
    <x v="7"/>
    <x v="19"/>
  </r>
  <r>
    <d v="2000-08-20T00:00:00"/>
    <n v="1.5249999999999999"/>
    <x v="19"/>
    <x v="7"/>
    <x v="19"/>
  </r>
  <r>
    <d v="2000-08-21T00:00:00"/>
    <n v="2.1749999999999998"/>
    <x v="20"/>
    <x v="7"/>
    <x v="19"/>
  </r>
  <r>
    <d v="2000-08-22T00:00:00"/>
    <n v="0"/>
    <x v="21"/>
    <x v="7"/>
    <x v="19"/>
  </r>
  <r>
    <d v="2000-08-23T00:00:00"/>
    <n v="0"/>
    <x v="22"/>
    <x v="7"/>
    <x v="19"/>
  </r>
  <r>
    <d v="2000-08-24T00:00:00"/>
    <n v="0"/>
    <x v="23"/>
    <x v="7"/>
    <x v="19"/>
  </r>
  <r>
    <d v="2000-08-25T00:00:00"/>
    <n v="0"/>
    <x v="24"/>
    <x v="7"/>
    <x v="19"/>
  </r>
  <r>
    <d v="2000-08-26T00:00:00"/>
    <n v="2.2749999999999999"/>
    <x v="25"/>
    <x v="7"/>
    <x v="19"/>
  </r>
  <r>
    <d v="2000-08-27T00:00:00"/>
    <n v="5"/>
    <x v="26"/>
    <x v="7"/>
    <x v="19"/>
  </r>
  <r>
    <d v="2000-08-28T00:00:00"/>
    <n v="4.0999999999999996"/>
    <x v="27"/>
    <x v="7"/>
    <x v="19"/>
  </r>
  <r>
    <d v="2000-08-29T00:00:00"/>
    <n v="5.875"/>
    <x v="28"/>
    <x v="7"/>
    <x v="19"/>
  </r>
  <r>
    <d v="2000-08-30T00:00:00"/>
    <n v="7.1"/>
    <x v="29"/>
    <x v="7"/>
    <x v="19"/>
  </r>
  <r>
    <d v="2000-08-31T00:00:00"/>
    <n v="4"/>
    <x v="30"/>
    <x v="7"/>
    <x v="19"/>
  </r>
  <r>
    <d v="2000-09-01T00:00:00"/>
    <n v="3.8250000000000002"/>
    <x v="0"/>
    <x v="8"/>
    <x v="19"/>
  </r>
  <r>
    <d v="2000-09-02T00:00:00"/>
    <n v="6.2750000000000004"/>
    <x v="1"/>
    <x v="8"/>
    <x v="19"/>
  </r>
  <r>
    <d v="2000-09-03T00:00:00"/>
    <n v="7.5"/>
    <x v="2"/>
    <x v="8"/>
    <x v="19"/>
  </r>
  <r>
    <d v="2000-09-04T00:00:00"/>
    <n v="4.8250000000000002"/>
    <x v="3"/>
    <x v="8"/>
    <x v="19"/>
  </r>
  <r>
    <d v="2000-09-05T00:00:00"/>
    <n v="4.75"/>
    <x v="4"/>
    <x v="8"/>
    <x v="19"/>
  </r>
  <r>
    <d v="2000-09-06T00:00:00"/>
    <n v="2.625"/>
    <x v="5"/>
    <x v="8"/>
    <x v="19"/>
  </r>
  <r>
    <d v="2000-09-07T00:00:00"/>
    <n v="0.4"/>
    <x v="6"/>
    <x v="8"/>
    <x v="19"/>
  </r>
  <r>
    <d v="2000-09-08T00:00:00"/>
    <n v="5.1749999999999998"/>
    <x v="7"/>
    <x v="8"/>
    <x v="19"/>
  </r>
  <r>
    <d v="2000-09-09T00:00:00"/>
    <n v="6.5250000000000004"/>
    <x v="8"/>
    <x v="8"/>
    <x v="19"/>
  </r>
  <r>
    <d v="2000-09-10T00:00:00"/>
    <n v="8"/>
    <x v="9"/>
    <x v="8"/>
    <x v="19"/>
  </r>
  <r>
    <d v="2000-09-11T00:00:00"/>
    <n v="6.4249999999999998"/>
    <x v="10"/>
    <x v="8"/>
    <x v="19"/>
  </r>
  <r>
    <d v="2000-09-12T00:00:00"/>
    <n v="1.675"/>
    <x v="11"/>
    <x v="8"/>
    <x v="19"/>
  </r>
  <r>
    <d v="2000-09-13T00:00:00"/>
    <n v="4.2750000000000004"/>
    <x v="12"/>
    <x v="8"/>
    <x v="19"/>
  </r>
  <r>
    <d v="2000-09-14T00:00:00"/>
    <n v="0.375"/>
    <x v="13"/>
    <x v="8"/>
    <x v="19"/>
  </r>
  <r>
    <d v="2000-09-15T00:00:00"/>
    <n v="0"/>
    <x v="14"/>
    <x v="8"/>
    <x v="19"/>
  </r>
  <r>
    <d v="2000-09-16T00:00:00"/>
    <n v="0"/>
    <x v="15"/>
    <x v="8"/>
    <x v="19"/>
  </r>
  <r>
    <d v="2000-09-17T00:00:00"/>
    <n v="0"/>
    <x v="16"/>
    <x v="8"/>
    <x v="19"/>
  </r>
  <r>
    <d v="2000-09-18T00:00:00"/>
    <n v="1.6"/>
    <x v="17"/>
    <x v="8"/>
    <x v="19"/>
  </r>
  <r>
    <d v="2000-09-19T00:00:00"/>
    <n v="8.5250000000000004"/>
    <x v="18"/>
    <x v="8"/>
    <x v="19"/>
  </r>
  <r>
    <d v="2000-09-20T00:00:00"/>
    <n v="10.925000000000001"/>
    <x v="19"/>
    <x v="8"/>
    <x v="19"/>
  </r>
  <r>
    <d v="2000-09-21T00:00:00"/>
    <n v="15.675000000000001"/>
    <x v="20"/>
    <x v="8"/>
    <x v="19"/>
  </r>
  <r>
    <d v="2000-09-22T00:00:00"/>
    <n v="15.625"/>
    <x v="21"/>
    <x v="8"/>
    <x v="19"/>
  </r>
  <r>
    <d v="2000-09-23T00:00:00"/>
    <n v="8.65"/>
    <x v="22"/>
    <x v="8"/>
    <x v="19"/>
  </r>
  <r>
    <d v="2000-09-24T00:00:00"/>
    <n v="5.45"/>
    <x v="23"/>
    <x v="8"/>
    <x v="19"/>
  </r>
  <r>
    <d v="2000-09-25T00:00:00"/>
    <n v="3.7"/>
    <x v="24"/>
    <x v="8"/>
    <x v="19"/>
  </r>
  <r>
    <d v="2000-09-26T00:00:00"/>
    <n v="3.5249999999999999"/>
    <x v="25"/>
    <x v="8"/>
    <x v="19"/>
  </r>
  <r>
    <d v="2000-09-27T00:00:00"/>
    <n v="2.2000000000000002"/>
    <x v="26"/>
    <x v="8"/>
    <x v="19"/>
  </r>
  <r>
    <d v="2000-09-28T00:00:00"/>
    <n v="1.875"/>
    <x v="27"/>
    <x v="8"/>
    <x v="19"/>
  </r>
  <r>
    <d v="2000-09-29T00:00:00"/>
    <n v="3.4249999999999998"/>
    <x v="28"/>
    <x v="8"/>
    <x v="19"/>
  </r>
  <r>
    <d v="2000-09-30T00:00:00"/>
    <n v="6.9249999999999998"/>
    <x v="29"/>
    <x v="8"/>
    <x v="19"/>
  </r>
  <r>
    <d v="2000-10-01T00:00:00"/>
    <n v="10.574999999999999"/>
    <x v="0"/>
    <x v="9"/>
    <x v="19"/>
  </r>
  <r>
    <d v="2000-10-02T00:00:00"/>
    <n v="13.7"/>
    <x v="1"/>
    <x v="9"/>
    <x v="19"/>
  </r>
  <r>
    <d v="2000-10-03T00:00:00"/>
    <n v="16.975000000000001"/>
    <x v="2"/>
    <x v="9"/>
    <x v="19"/>
  </r>
  <r>
    <d v="2000-10-04T00:00:00"/>
    <n v="19.225000000000001"/>
    <x v="3"/>
    <x v="9"/>
    <x v="19"/>
  </r>
  <r>
    <d v="2000-10-05T00:00:00"/>
    <n v="17.45"/>
    <x v="4"/>
    <x v="9"/>
    <x v="19"/>
  </r>
  <r>
    <d v="2000-10-06T00:00:00"/>
    <n v="15.8"/>
    <x v="5"/>
    <x v="9"/>
    <x v="19"/>
  </r>
  <r>
    <d v="2000-10-07T00:00:00"/>
    <n v="9.8249999999999993"/>
    <x v="6"/>
    <x v="9"/>
    <x v="19"/>
  </r>
  <r>
    <d v="2000-10-08T00:00:00"/>
    <n v="4.0750000000000002"/>
    <x v="7"/>
    <x v="9"/>
    <x v="19"/>
  </r>
  <r>
    <d v="2000-10-09T00:00:00"/>
    <n v="5.8"/>
    <x v="8"/>
    <x v="9"/>
    <x v="19"/>
  </r>
  <r>
    <d v="2000-10-10T00:00:00"/>
    <n v="8.1750000000000007"/>
    <x v="9"/>
    <x v="9"/>
    <x v="19"/>
  </r>
  <r>
    <d v="2000-10-11T00:00:00"/>
    <n v="10.975"/>
    <x v="10"/>
    <x v="9"/>
    <x v="19"/>
  </r>
  <r>
    <d v="2000-10-12T00:00:00"/>
    <n v="9.5500000000000007"/>
    <x v="11"/>
    <x v="9"/>
    <x v="19"/>
  </r>
  <r>
    <d v="2000-10-13T00:00:00"/>
    <n v="10.15"/>
    <x v="12"/>
    <x v="9"/>
    <x v="19"/>
  </r>
  <r>
    <d v="2000-10-14T00:00:00"/>
    <n v="11.175000000000001"/>
    <x v="13"/>
    <x v="9"/>
    <x v="19"/>
  </r>
  <r>
    <d v="2000-10-15T00:00:00"/>
    <n v="10.55"/>
    <x v="14"/>
    <x v="9"/>
    <x v="19"/>
  </r>
  <r>
    <d v="2000-10-16T00:00:00"/>
    <n v="7.625"/>
    <x v="15"/>
    <x v="9"/>
    <x v="19"/>
  </r>
  <r>
    <d v="2000-10-17T00:00:00"/>
    <n v="7.6749999999999998"/>
    <x v="16"/>
    <x v="9"/>
    <x v="19"/>
  </r>
  <r>
    <d v="2000-10-18T00:00:00"/>
    <n v="5.85"/>
    <x v="17"/>
    <x v="9"/>
    <x v="19"/>
  </r>
  <r>
    <d v="2000-10-19T00:00:00"/>
    <n v="10.475"/>
    <x v="18"/>
    <x v="9"/>
    <x v="19"/>
  </r>
  <r>
    <d v="2000-10-20T00:00:00"/>
    <n v="8.2249999999999996"/>
    <x v="19"/>
    <x v="9"/>
    <x v="19"/>
  </r>
  <r>
    <d v="2000-10-21T00:00:00"/>
    <n v="11.25"/>
    <x v="20"/>
    <x v="9"/>
    <x v="19"/>
  </r>
  <r>
    <d v="2000-10-22T00:00:00"/>
    <n v="10.525"/>
    <x v="21"/>
    <x v="9"/>
    <x v="19"/>
  </r>
  <r>
    <d v="2000-10-23T00:00:00"/>
    <n v="4.3250000000000002"/>
    <x v="22"/>
    <x v="9"/>
    <x v="19"/>
  </r>
  <r>
    <d v="2000-10-24T00:00:00"/>
    <n v="6.55"/>
    <x v="23"/>
    <x v="9"/>
    <x v="19"/>
  </r>
  <r>
    <d v="2000-10-25T00:00:00"/>
    <n v="9.5500000000000007"/>
    <x v="24"/>
    <x v="9"/>
    <x v="19"/>
  </r>
  <r>
    <d v="2000-10-26T00:00:00"/>
    <n v="8.8249999999999993"/>
    <x v="25"/>
    <x v="9"/>
    <x v="19"/>
  </r>
  <r>
    <d v="2000-10-27T00:00:00"/>
    <n v="7.5750000000000002"/>
    <x v="26"/>
    <x v="9"/>
    <x v="19"/>
  </r>
  <r>
    <d v="2000-10-28T00:00:00"/>
    <n v="12.275"/>
    <x v="27"/>
    <x v="9"/>
    <x v="19"/>
  </r>
  <r>
    <d v="2000-10-29T00:00:00"/>
    <n v="13.074999999999999"/>
    <x v="28"/>
    <x v="9"/>
    <x v="19"/>
  </r>
  <r>
    <d v="2000-10-30T00:00:00"/>
    <n v="12.475"/>
    <x v="29"/>
    <x v="9"/>
    <x v="19"/>
  </r>
  <r>
    <d v="2000-10-31T00:00:00"/>
    <n v="14.475"/>
    <x v="30"/>
    <x v="9"/>
    <x v="19"/>
  </r>
  <r>
    <d v="2000-11-01T00:00:00"/>
    <n v="14.8"/>
    <x v="0"/>
    <x v="10"/>
    <x v="19"/>
  </r>
  <r>
    <d v="2000-11-02T00:00:00"/>
    <n v="15.725"/>
    <x v="1"/>
    <x v="10"/>
    <x v="19"/>
  </r>
  <r>
    <d v="2000-11-03T00:00:00"/>
    <n v="10.975"/>
    <x v="2"/>
    <x v="10"/>
    <x v="19"/>
  </r>
  <r>
    <d v="2000-11-04T00:00:00"/>
    <n v="11.35"/>
    <x v="3"/>
    <x v="10"/>
    <x v="19"/>
  </r>
  <r>
    <d v="2000-11-05T00:00:00"/>
    <n v="24.7"/>
    <x v="4"/>
    <x v="10"/>
    <x v="19"/>
  </r>
  <r>
    <d v="2000-11-06T00:00:00"/>
    <n v="25.85"/>
    <x v="5"/>
    <x v="10"/>
    <x v="19"/>
  </r>
  <r>
    <d v="2000-11-07T00:00:00"/>
    <n v="24.475000000000001"/>
    <x v="6"/>
    <x v="10"/>
    <x v="19"/>
  </r>
  <r>
    <d v="2000-11-08T00:00:00"/>
    <n v="25.05"/>
    <x v="7"/>
    <x v="10"/>
    <x v="19"/>
  </r>
  <r>
    <d v="2000-11-09T00:00:00"/>
    <n v="24.7"/>
    <x v="8"/>
    <x v="10"/>
    <x v="19"/>
  </r>
  <r>
    <d v="2000-11-10T00:00:00"/>
    <n v="29.725000000000001"/>
    <x v="9"/>
    <x v="10"/>
    <x v="19"/>
  </r>
  <r>
    <d v="2000-11-11T00:00:00"/>
    <n v="25.574999999999999"/>
    <x v="10"/>
    <x v="10"/>
    <x v="19"/>
  </r>
  <r>
    <d v="2000-11-12T00:00:00"/>
    <n v="20.425000000000001"/>
    <x v="11"/>
    <x v="10"/>
    <x v="19"/>
  </r>
  <r>
    <d v="2000-11-13T00:00:00"/>
    <n v="19.375"/>
    <x v="12"/>
    <x v="10"/>
    <x v="19"/>
  </r>
  <r>
    <d v="2000-11-14T00:00:00"/>
    <n v="20.574999999999999"/>
    <x v="13"/>
    <x v="10"/>
    <x v="19"/>
  </r>
  <r>
    <d v="2000-11-15T00:00:00"/>
    <n v="24.3"/>
    <x v="14"/>
    <x v="10"/>
    <x v="19"/>
  </r>
  <r>
    <d v="2000-11-16T00:00:00"/>
    <n v="22.425000000000001"/>
    <x v="15"/>
    <x v="10"/>
    <x v="19"/>
  </r>
  <r>
    <d v="2000-11-17T00:00:00"/>
    <n v="17.55"/>
    <x v="16"/>
    <x v="10"/>
    <x v="19"/>
  </r>
  <r>
    <d v="2000-11-18T00:00:00"/>
    <n v="15.85"/>
    <x v="17"/>
    <x v="10"/>
    <x v="19"/>
  </r>
  <r>
    <d v="2000-11-19T00:00:00"/>
    <n v="20.55"/>
    <x v="18"/>
    <x v="10"/>
    <x v="19"/>
  </r>
  <r>
    <d v="2000-11-20T00:00:00"/>
    <n v="20.225000000000001"/>
    <x v="19"/>
    <x v="10"/>
    <x v="19"/>
  </r>
  <r>
    <d v="2000-11-21T00:00:00"/>
    <n v="16.875"/>
    <x v="20"/>
    <x v="10"/>
    <x v="19"/>
  </r>
  <r>
    <d v="2000-11-22T00:00:00"/>
    <n v="15.074999999999999"/>
    <x v="21"/>
    <x v="10"/>
    <x v="19"/>
  </r>
  <r>
    <d v="2000-11-23T00:00:00"/>
    <n v="13.824999999999999"/>
    <x v="22"/>
    <x v="10"/>
    <x v="19"/>
  </r>
  <r>
    <d v="2000-11-24T00:00:00"/>
    <n v="13.425000000000001"/>
    <x v="23"/>
    <x v="10"/>
    <x v="19"/>
  </r>
  <r>
    <d v="2000-11-25T00:00:00"/>
    <n v="12.7"/>
    <x v="24"/>
    <x v="10"/>
    <x v="19"/>
  </r>
  <r>
    <d v="2000-11-26T00:00:00"/>
    <n v="16.274999999999999"/>
    <x v="25"/>
    <x v="10"/>
    <x v="19"/>
  </r>
  <r>
    <d v="2000-11-27T00:00:00"/>
    <n v="17.95"/>
    <x v="26"/>
    <x v="10"/>
    <x v="19"/>
  </r>
  <r>
    <d v="2000-11-28T00:00:00"/>
    <n v="20.024999999999999"/>
    <x v="27"/>
    <x v="10"/>
    <x v="19"/>
  </r>
  <r>
    <d v="2000-11-29T00:00:00"/>
    <n v="23.4"/>
    <x v="28"/>
    <x v="10"/>
    <x v="19"/>
  </r>
  <r>
    <d v="2000-11-30T00:00:00"/>
    <n v="20.524999999999999"/>
    <x v="29"/>
    <x v="10"/>
    <x v="19"/>
  </r>
  <r>
    <d v="2000-12-01T00:00:00"/>
    <n v="19.100000000000001"/>
    <x v="0"/>
    <x v="11"/>
    <x v="19"/>
  </r>
  <r>
    <d v="2000-12-02T00:00:00"/>
    <n v="15.3"/>
    <x v="1"/>
    <x v="11"/>
    <x v="19"/>
  </r>
  <r>
    <d v="2000-12-03T00:00:00"/>
    <n v="18.2"/>
    <x v="2"/>
    <x v="11"/>
    <x v="19"/>
  </r>
  <r>
    <d v="2000-12-04T00:00:00"/>
    <n v="22.375"/>
    <x v="3"/>
    <x v="11"/>
    <x v="19"/>
  </r>
  <r>
    <d v="2000-12-05T00:00:00"/>
    <n v="16.649999999999999"/>
    <x v="4"/>
    <x v="11"/>
    <x v="19"/>
  </r>
  <r>
    <d v="2000-12-06T00:00:00"/>
    <n v="9.8000000000000007"/>
    <x v="5"/>
    <x v="11"/>
    <x v="19"/>
  </r>
  <r>
    <d v="2000-12-07T00:00:00"/>
    <n v="16.149999999999999"/>
    <x v="6"/>
    <x v="11"/>
    <x v="19"/>
  </r>
  <r>
    <d v="2000-12-08T00:00:00"/>
    <n v="25.324999999999999"/>
    <x v="7"/>
    <x v="11"/>
    <x v="19"/>
  </r>
  <r>
    <d v="2000-12-09T00:00:00"/>
    <n v="36.875"/>
    <x v="8"/>
    <x v="11"/>
    <x v="19"/>
  </r>
  <r>
    <d v="2000-12-10T00:00:00"/>
    <n v="40.6"/>
    <x v="9"/>
    <x v="11"/>
    <x v="19"/>
  </r>
  <r>
    <d v="2000-12-11T00:00:00"/>
    <n v="38.024999999999999"/>
    <x v="10"/>
    <x v="11"/>
    <x v="19"/>
  </r>
  <r>
    <d v="2000-12-12T00:00:00"/>
    <n v="34.4"/>
    <x v="11"/>
    <x v="11"/>
    <x v="19"/>
  </r>
  <r>
    <d v="2000-12-13T00:00:00"/>
    <n v="37.924999999999997"/>
    <x v="12"/>
    <x v="11"/>
    <x v="19"/>
  </r>
  <r>
    <d v="2000-12-14T00:00:00"/>
    <n v="39.700000000000003"/>
    <x v="13"/>
    <x v="11"/>
    <x v="19"/>
  </r>
  <r>
    <d v="2000-12-15T00:00:00"/>
    <n v="40.75"/>
    <x v="14"/>
    <x v="11"/>
    <x v="19"/>
  </r>
  <r>
    <d v="2000-12-16T00:00:00"/>
    <n v="37.450000000000003"/>
    <x v="15"/>
    <x v="11"/>
    <x v="19"/>
  </r>
  <r>
    <d v="2000-12-17T00:00:00"/>
    <n v="26.725000000000001"/>
    <x v="16"/>
    <x v="11"/>
    <x v="19"/>
  </r>
  <r>
    <d v="2000-12-18T00:00:00"/>
    <n v="24"/>
    <x v="17"/>
    <x v="11"/>
    <x v="19"/>
  </r>
  <r>
    <d v="2000-12-19T00:00:00"/>
    <n v="21.175000000000001"/>
    <x v="18"/>
    <x v="11"/>
    <x v="19"/>
  </r>
  <r>
    <d v="2000-12-20T00:00:00"/>
    <n v="32.5"/>
    <x v="19"/>
    <x v="11"/>
    <x v="19"/>
  </r>
  <r>
    <d v="2000-12-21T00:00:00"/>
    <n v="30.9"/>
    <x v="20"/>
    <x v="11"/>
    <x v="19"/>
  </r>
  <r>
    <d v="2000-12-22T00:00:00"/>
    <n v="31.5"/>
    <x v="21"/>
    <x v="11"/>
    <x v="19"/>
  </r>
  <r>
    <d v="2000-12-23T00:00:00"/>
    <n v="34.375"/>
    <x v="22"/>
    <x v="11"/>
    <x v="19"/>
  </r>
  <r>
    <d v="2000-12-24T00:00:00"/>
    <n v="30.1"/>
    <x v="23"/>
    <x v="11"/>
    <x v="19"/>
  </r>
  <r>
    <d v="2000-12-25T00:00:00"/>
    <n v="25.875"/>
    <x v="24"/>
    <x v="11"/>
    <x v="19"/>
  </r>
  <r>
    <d v="2000-12-26T00:00:00"/>
    <n v="17.5"/>
    <x v="25"/>
    <x v="11"/>
    <x v="19"/>
  </r>
  <r>
    <d v="2000-12-27T00:00:00"/>
    <n v="16.774999999999999"/>
    <x v="26"/>
    <x v="11"/>
    <x v="19"/>
  </r>
  <r>
    <d v="2000-12-28T00:00:00"/>
    <n v="22.324999999999999"/>
    <x v="27"/>
    <x v="11"/>
    <x v="19"/>
  </r>
  <r>
    <d v="2000-12-29T00:00:00"/>
    <n v="25"/>
    <x v="28"/>
    <x v="11"/>
    <x v="19"/>
  </r>
  <r>
    <d v="2000-12-30T00:00:00"/>
    <n v="24.574999999999999"/>
    <x v="29"/>
    <x v="11"/>
    <x v="19"/>
  </r>
  <r>
    <d v="2000-12-31T00:00:00"/>
    <n v="20.425000000000001"/>
    <x v="30"/>
    <x v="11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05">
  <r>
    <x v="0"/>
    <d v="1981-01-01T00:00:00"/>
    <n v="4.4000000000000004"/>
    <n v="-9.1"/>
    <n v="-2.35"/>
    <x v="0"/>
    <n v="17.850000000000001"/>
    <x v="0"/>
    <x v="0"/>
  </r>
  <r>
    <x v="0"/>
    <d v="1981-01-02T00:00:00"/>
    <n v="4.2"/>
    <n v="-7.5"/>
    <n v="-1.65"/>
    <x v="0"/>
    <n v="17.149999999999999"/>
    <x v="0"/>
    <x v="0"/>
  </r>
  <r>
    <x v="0"/>
    <d v="1981-01-03T00:00:00"/>
    <n v="10.199999999999999"/>
    <n v="-6.7"/>
    <n v="1.75"/>
    <x v="0"/>
    <n v="13.75"/>
    <x v="0"/>
    <x v="0"/>
  </r>
  <r>
    <x v="0"/>
    <d v="1981-01-04T00:00:00"/>
    <n v="10.199999999999999"/>
    <n v="-9.3000000000000007"/>
    <n v="0.44999999999999929"/>
    <x v="0"/>
    <n v="15.05"/>
    <x v="0"/>
    <x v="0"/>
  </r>
  <r>
    <x v="0"/>
    <d v="1981-01-05T00:00:00"/>
    <n v="5.6"/>
    <n v="-4.9000000000000004"/>
    <n v="0.35"/>
    <x v="0"/>
    <n v="15.15"/>
    <x v="0"/>
    <x v="0"/>
  </r>
  <r>
    <x v="0"/>
    <d v="1981-01-06T00:00:00"/>
    <n v="6.7"/>
    <n v="-6.2"/>
    <n v="0.25"/>
    <x v="0"/>
    <n v="15.25"/>
    <x v="0"/>
    <x v="0"/>
  </r>
  <r>
    <x v="0"/>
    <d v="1981-01-07T00:00:00"/>
    <n v="5"/>
    <n v="-4.5"/>
    <n v="0.25"/>
    <x v="0"/>
    <n v="15.25"/>
    <x v="0"/>
    <x v="0"/>
  </r>
  <r>
    <x v="0"/>
    <d v="1981-01-08T00:00:00"/>
    <n v="2.9"/>
    <n v="-5.8"/>
    <n v="-1.45"/>
    <x v="0"/>
    <n v="16.95"/>
    <x v="0"/>
    <x v="0"/>
  </r>
  <r>
    <x v="0"/>
    <d v="1981-01-09T00:00:00"/>
    <n v="8.6999999999999993"/>
    <n v="-6.2"/>
    <n v="1.25"/>
    <x v="0"/>
    <n v="14.25"/>
    <x v="0"/>
    <x v="0"/>
  </r>
  <r>
    <x v="0"/>
    <d v="1981-01-10T00:00:00"/>
    <n v="4.4000000000000004"/>
    <n v="-6.7"/>
    <n v="-1.1499999999999999"/>
    <x v="0"/>
    <n v="16.649999999999999"/>
    <x v="0"/>
    <x v="0"/>
  </r>
  <r>
    <x v="0"/>
    <d v="1981-01-11T00:00:00"/>
    <n v="7.7"/>
    <n v="-5.9"/>
    <n v="0.9"/>
    <x v="0"/>
    <n v="14.6"/>
    <x v="0"/>
    <x v="0"/>
  </r>
  <r>
    <x v="0"/>
    <d v="1981-01-12T00:00:00"/>
    <n v="11.9"/>
    <n v="-4.5999999999999996"/>
    <n v="3.65"/>
    <x v="0"/>
    <n v="11.85"/>
    <x v="0"/>
    <x v="0"/>
  </r>
  <r>
    <x v="0"/>
    <d v="1981-01-13T00:00:00"/>
    <n v="11.6"/>
    <n v="-9"/>
    <n v="1.3"/>
    <x v="0"/>
    <n v="14.2"/>
    <x v="0"/>
    <x v="0"/>
  </r>
  <r>
    <x v="0"/>
    <d v="1981-01-14T00:00:00"/>
    <n v="8.6"/>
    <n v="-7.4"/>
    <n v="0.6"/>
    <x v="0"/>
    <n v="14.9"/>
    <x v="0"/>
    <x v="0"/>
  </r>
  <r>
    <x v="0"/>
    <d v="1981-01-15T00:00:00"/>
    <n v="0.5"/>
    <n v="-10.8"/>
    <n v="-5.15"/>
    <x v="0"/>
    <n v="20.65"/>
    <x v="0"/>
    <x v="0"/>
  </r>
  <r>
    <x v="0"/>
    <d v="1981-01-16T00:00:00"/>
    <n v="-2.2999999999999998"/>
    <n v="-12.4"/>
    <n v="-7.35"/>
    <x v="0"/>
    <n v="22.85"/>
    <x v="0"/>
    <x v="0"/>
  </r>
  <r>
    <x v="0"/>
    <d v="1981-01-17T00:00:00"/>
    <n v="8.3000000000000007"/>
    <n v="-17.600000000000001"/>
    <n v="-4.6500000000000004"/>
    <x v="0"/>
    <n v="20.149999999999999"/>
    <x v="0"/>
    <x v="0"/>
  </r>
  <r>
    <x v="0"/>
    <d v="1981-01-18T00:00:00"/>
    <n v="10.3"/>
    <n v="1.2"/>
    <n v="5.75"/>
    <x v="0"/>
    <n v="9.75"/>
    <x v="0"/>
    <x v="0"/>
  </r>
  <r>
    <x v="0"/>
    <d v="1981-01-19T00:00:00"/>
    <n v="15.4"/>
    <n v="-2.7"/>
    <n v="6.35"/>
    <x v="0"/>
    <n v="9.15"/>
    <x v="0"/>
    <x v="0"/>
  </r>
  <r>
    <x v="0"/>
    <d v="1981-01-20T00:00:00"/>
    <n v="16.3"/>
    <n v="-2.8"/>
    <n v="6.75"/>
    <x v="0"/>
    <n v="8.75"/>
    <x v="0"/>
    <x v="0"/>
  </r>
  <r>
    <x v="0"/>
    <d v="1981-01-21T00:00:00"/>
    <n v="14.7"/>
    <n v="-4.5999999999999996"/>
    <n v="5.05"/>
    <x v="0"/>
    <n v="10.45"/>
    <x v="0"/>
    <x v="0"/>
  </r>
  <r>
    <x v="0"/>
    <d v="1981-01-22T00:00:00"/>
    <n v="14.1"/>
    <n v="-2.6"/>
    <n v="5.75"/>
    <x v="0"/>
    <n v="9.75"/>
    <x v="0"/>
    <x v="0"/>
  </r>
  <r>
    <x v="0"/>
    <d v="1981-01-23T00:00:00"/>
    <n v="12.7"/>
    <n v="-0.3"/>
    <n v="6.2"/>
    <x v="0"/>
    <n v="9.3000000000000007"/>
    <x v="0"/>
    <x v="0"/>
  </r>
  <r>
    <x v="0"/>
    <d v="1981-01-24T00:00:00"/>
    <n v="3.2"/>
    <n v="-1.5"/>
    <n v="0.85"/>
    <x v="0"/>
    <n v="14.65"/>
    <x v="0"/>
    <x v="0"/>
  </r>
  <r>
    <x v="0"/>
    <d v="1981-01-25T00:00:00"/>
    <n v="-0.8"/>
    <n v="-2.6"/>
    <n v="-1.7"/>
    <x v="0"/>
    <n v="17.2"/>
    <x v="0"/>
    <x v="0"/>
  </r>
  <r>
    <x v="0"/>
    <d v="1981-01-26T00:00:00"/>
    <n v="-2.4"/>
    <n v="-11.3"/>
    <n v="-6.85"/>
    <x v="0"/>
    <n v="22.35"/>
    <x v="0"/>
    <x v="0"/>
  </r>
  <r>
    <x v="0"/>
    <d v="1981-01-27T00:00:00"/>
    <n v="-3.8"/>
    <n v="-16.2"/>
    <n v="-10"/>
    <x v="0"/>
    <n v="25.5"/>
    <x v="0"/>
    <x v="0"/>
  </r>
  <r>
    <x v="0"/>
    <d v="1981-01-28T00:00:00"/>
    <n v="-9.3000000000000007"/>
    <n v="-16.399999999999999"/>
    <n v="-12.85"/>
    <x v="0"/>
    <n v="28.35"/>
    <x v="0"/>
    <x v="0"/>
  </r>
  <r>
    <x v="0"/>
    <d v="1981-01-29T00:00:00"/>
    <n v="-7.5"/>
    <n v="-16.3"/>
    <n v="-11.9"/>
    <x v="0"/>
    <n v="27.4"/>
    <x v="0"/>
    <x v="0"/>
  </r>
  <r>
    <x v="0"/>
    <d v="1981-01-30T00:00:00"/>
    <n v="-5.4"/>
    <n v="-11.4"/>
    <n v="-8.4"/>
    <x v="0"/>
    <n v="23.9"/>
    <x v="0"/>
    <x v="0"/>
  </r>
  <r>
    <x v="0"/>
    <d v="1981-01-31T00:00:00"/>
    <n v="1.3"/>
    <n v="-12.3"/>
    <n v="-5.5"/>
    <x v="0"/>
    <n v="21"/>
    <x v="0"/>
    <x v="0"/>
  </r>
  <r>
    <x v="0"/>
    <d v="1981-02-01T00:00:00"/>
    <n v="-3"/>
    <n v="-12"/>
    <n v="-7.5"/>
    <x v="0"/>
    <n v="23"/>
    <x v="1"/>
    <x v="0"/>
  </r>
  <r>
    <x v="0"/>
    <d v="1981-02-02T00:00:00"/>
    <n v="2.8"/>
    <n v="-9.3000000000000007"/>
    <n v="-3.25"/>
    <x v="0"/>
    <n v="18.75"/>
    <x v="1"/>
    <x v="0"/>
  </r>
  <r>
    <x v="0"/>
    <d v="1981-02-03T00:00:00"/>
    <n v="3"/>
    <n v="-7.7"/>
    <n v="-2.35"/>
    <x v="0"/>
    <n v="17.850000000000001"/>
    <x v="1"/>
    <x v="0"/>
  </r>
  <r>
    <x v="0"/>
    <d v="1981-02-04T00:00:00"/>
    <n v="1.7"/>
    <n v="-11.3"/>
    <n v="-4.8"/>
    <x v="0"/>
    <n v="20.3"/>
    <x v="1"/>
    <x v="0"/>
  </r>
  <r>
    <x v="0"/>
    <d v="1981-02-05T00:00:00"/>
    <n v="5.0999999999999996"/>
    <n v="-13"/>
    <n v="-3.95"/>
    <x v="0"/>
    <n v="19.45"/>
    <x v="1"/>
    <x v="0"/>
  </r>
  <r>
    <x v="0"/>
    <d v="1981-02-06T00:00:00"/>
    <n v="0.3"/>
    <n v="-15.1"/>
    <n v="-7.4"/>
    <x v="0"/>
    <n v="22.9"/>
    <x v="1"/>
    <x v="0"/>
  </r>
  <r>
    <x v="0"/>
    <d v="1981-02-07T00:00:00"/>
    <n v="-1.2"/>
    <n v="-17"/>
    <n v="-9.1"/>
    <x v="0"/>
    <n v="24.6"/>
    <x v="1"/>
    <x v="0"/>
  </r>
  <r>
    <x v="0"/>
    <d v="1981-02-08T00:00:00"/>
    <n v="-3"/>
    <n v="-18.100000000000001"/>
    <n v="-10.55"/>
    <x v="0"/>
    <n v="26.05"/>
    <x v="1"/>
    <x v="0"/>
  </r>
  <r>
    <x v="0"/>
    <d v="1981-02-09T00:00:00"/>
    <n v="-17.399999999999999"/>
    <n v="-27.3"/>
    <n v="-22.35"/>
    <x v="0"/>
    <n v="37.85"/>
    <x v="1"/>
    <x v="0"/>
  </r>
  <r>
    <x v="0"/>
    <d v="1981-02-10T00:00:00"/>
    <n v="-11.9"/>
    <n v="-27.2"/>
    <n v="-19.55"/>
    <x v="0"/>
    <n v="35.049999999999997"/>
    <x v="1"/>
    <x v="0"/>
  </r>
  <r>
    <x v="0"/>
    <d v="1981-02-11T00:00:00"/>
    <n v="-6.7"/>
    <n v="-20.100000000000001"/>
    <n v="-13.4"/>
    <x v="0"/>
    <n v="28.9"/>
    <x v="1"/>
    <x v="0"/>
  </r>
  <r>
    <x v="0"/>
    <d v="1981-02-12T00:00:00"/>
    <n v="-2.8"/>
    <n v="-14.7"/>
    <n v="-8.75"/>
    <x v="0"/>
    <n v="24.25"/>
    <x v="1"/>
    <x v="0"/>
  </r>
  <r>
    <x v="0"/>
    <d v="1981-02-13T00:00:00"/>
    <n v="6.7"/>
    <n v="-13.5"/>
    <n v="-3.4"/>
    <x v="0"/>
    <n v="18.899999999999999"/>
    <x v="1"/>
    <x v="0"/>
  </r>
  <r>
    <x v="0"/>
    <d v="1981-02-14T00:00:00"/>
    <n v="11.2"/>
    <n v="-4.5"/>
    <n v="3.35"/>
    <x v="0"/>
    <n v="12.15"/>
    <x v="1"/>
    <x v="0"/>
  </r>
  <r>
    <x v="0"/>
    <d v="1981-02-15T00:00:00"/>
    <n v="11"/>
    <n v="0.6"/>
    <n v="5.8"/>
    <x v="0"/>
    <n v="9.6999999999999993"/>
    <x v="1"/>
    <x v="0"/>
  </r>
  <r>
    <x v="0"/>
    <d v="1981-02-16T00:00:00"/>
    <n v="11.2"/>
    <n v="0.6"/>
    <n v="5.9"/>
    <x v="0"/>
    <n v="9.6"/>
    <x v="1"/>
    <x v="0"/>
  </r>
  <r>
    <x v="0"/>
    <d v="1981-02-17T00:00:00"/>
    <n v="11.5"/>
    <n v="-2.1"/>
    <n v="4.7"/>
    <x v="0"/>
    <n v="10.8"/>
    <x v="1"/>
    <x v="0"/>
  </r>
  <r>
    <x v="0"/>
    <d v="1981-02-18T00:00:00"/>
    <n v="9.6"/>
    <n v="-1.7"/>
    <n v="3.95"/>
    <x v="0"/>
    <n v="11.55"/>
    <x v="1"/>
    <x v="0"/>
  </r>
  <r>
    <x v="0"/>
    <d v="1981-02-19T00:00:00"/>
    <n v="14"/>
    <n v="-1.8"/>
    <n v="6.1"/>
    <x v="0"/>
    <n v="9.4"/>
    <x v="1"/>
    <x v="0"/>
  </r>
  <r>
    <x v="0"/>
    <d v="1981-02-20T00:00:00"/>
    <n v="8.4"/>
    <n v="1.8"/>
    <n v="5.0999999999999996"/>
    <x v="0"/>
    <n v="10.4"/>
    <x v="1"/>
    <x v="0"/>
  </r>
  <r>
    <x v="0"/>
    <d v="1981-02-21T00:00:00"/>
    <n v="11"/>
    <n v="2.4"/>
    <n v="6.7"/>
    <x v="0"/>
    <n v="8.8000000000000007"/>
    <x v="1"/>
    <x v="0"/>
  </r>
  <r>
    <x v="0"/>
    <d v="1981-02-22T00:00:00"/>
    <n v="13.3"/>
    <n v="1.5"/>
    <n v="7.4"/>
    <x v="0"/>
    <n v="8.1"/>
    <x v="1"/>
    <x v="0"/>
  </r>
  <r>
    <x v="0"/>
    <d v="1981-02-23T00:00:00"/>
    <n v="6.4"/>
    <n v="-2.8"/>
    <n v="1.8"/>
    <x v="0"/>
    <n v="13.7"/>
    <x v="1"/>
    <x v="0"/>
  </r>
  <r>
    <x v="0"/>
    <d v="1981-02-24T00:00:00"/>
    <n v="-2.6"/>
    <n v="-6"/>
    <n v="-4.3"/>
    <x v="0"/>
    <n v="19.8"/>
    <x v="1"/>
    <x v="0"/>
  </r>
  <r>
    <x v="0"/>
    <d v="1981-02-25T00:00:00"/>
    <n v="-1.8"/>
    <n v="-10.5"/>
    <n v="-6.15"/>
    <x v="0"/>
    <n v="21.65"/>
    <x v="1"/>
    <x v="0"/>
  </r>
  <r>
    <x v="0"/>
    <d v="1981-02-26T00:00:00"/>
    <n v="-2"/>
    <n v="-5.3"/>
    <n v="-3.65"/>
    <x v="0"/>
    <n v="19.149999999999999"/>
    <x v="1"/>
    <x v="0"/>
  </r>
  <r>
    <x v="0"/>
    <d v="1981-02-27T00:00:00"/>
    <n v="2.6"/>
    <n v="-9.1999999999999993"/>
    <n v="-3.3"/>
    <x v="0"/>
    <n v="18.8"/>
    <x v="1"/>
    <x v="0"/>
  </r>
  <r>
    <x v="0"/>
    <d v="1981-02-28T00:00:00"/>
    <n v="6.5"/>
    <n v="-10"/>
    <n v="-1.75"/>
    <x v="0"/>
    <n v="17.25"/>
    <x v="1"/>
    <x v="0"/>
  </r>
  <r>
    <x v="0"/>
    <d v="1981-03-01T00:00:00"/>
    <n v="5"/>
    <n v="-9.5"/>
    <n v="-2.25"/>
    <x v="0"/>
    <n v="17.75"/>
    <x v="2"/>
    <x v="0"/>
  </r>
  <r>
    <x v="0"/>
    <d v="1981-03-02T00:00:00"/>
    <n v="12.3"/>
    <n v="-5.4"/>
    <n v="3.45"/>
    <x v="0"/>
    <n v="12.05"/>
    <x v="2"/>
    <x v="0"/>
  </r>
  <r>
    <x v="0"/>
    <d v="1981-03-03T00:00:00"/>
    <n v="9.4"/>
    <n v="-6"/>
    <n v="1.7"/>
    <x v="0"/>
    <n v="13.8"/>
    <x v="2"/>
    <x v="0"/>
  </r>
  <r>
    <x v="0"/>
    <d v="1981-03-04T00:00:00"/>
    <n v="7.5"/>
    <n v="-4.4000000000000004"/>
    <n v="1.55"/>
    <x v="0"/>
    <n v="13.95"/>
    <x v="2"/>
    <x v="0"/>
  </r>
  <r>
    <x v="0"/>
    <d v="1981-03-05T00:00:00"/>
    <n v="-0.2"/>
    <n v="-4.4000000000000004"/>
    <n v="-2.2999999999999998"/>
    <x v="0"/>
    <n v="17.8"/>
    <x v="2"/>
    <x v="0"/>
  </r>
  <r>
    <x v="0"/>
    <d v="1981-03-06T00:00:00"/>
    <n v="2.2999999999999998"/>
    <n v="-9.6999999999999993"/>
    <n v="-3.7"/>
    <x v="0"/>
    <n v="19.2"/>
    <x v="2"/>
    <x v="0"/>
  </r>
  <r>
    <x v="0"/>
    <d v="1981-03-07T00:00:00"/>
    <n v="4"/>
    <n v="-6.3"/>
    <n v="-1.1499999999999999"/>
    <x v="0"/>
    <n v="16.649999999999999"/>
    <x v="2"/>
    <x v="0"/>
  </r>
  <r>
    <x v="0"/>
    <d v="1981-03-08T00:00:00"/>
    <n v="7.8"/>
    <n v="-4.5999999999999996"/>
    <n v="1.6"/>
    <x v="0"/>
    <n v="13.9"/>
    <x v="2"/>
    <x v="0"/>
  </r>
  <r>
    <x v="0"/>
    <d v="1981-03-09T00:00:00"/>
    <n v="11.1"/>
    <n v="-6.6"/>
    <n v="2.25"/>
    <x v="0"/>
    <n v="13.25"/>
    <x v="2"/>
    <x v="0"/>
  </r>
  <r>
    <x v="0"/>
    <d v="1981-03-10T00:00:00"/>
    <n v="15.7"/>
    <n v="-3.4"/>
    <n v="6.15"/>
    <x v="0"/>
    <n v="9.35"/>
    <x v="2"/>
    <x v="0"/>
  </r>
  <r>
    <x v="0"/>
    <d v="1981-03-11T00:00:00"/>
    <n v="11.4"/>
    <n v="-2.5"/>
    <n v="4.45"/>
    <x v="0"/>
    <n v="11.05"/>
    <x v="2"/>
    <x v="0"/>
  </r>
  <r>
    <x v="0"/>
    <d v="1981-03-12T00:00:00"/>
    <n v="9.5"/>
    <n v="-7.1"/>
    <n v="1.2"/>
    <x v="0"/>
    <n v="14.3"/>
    <x v="2"/>
    <x v="0"/>
  </r>
  <r>
    <x v="0"/>
    <d v="1981-03-13T00:00:00"/>
    <n v="11.5"/>
    <n v="-3.5"/>
    <n v="4"/>
    <x v="0"/>
    <n v="11.5"/>
    <x v="2"/>
    <x v="0"/>
  </r>
  <r>
    <x v="0"/>
    <d v="1981-03-14T00:00:00"/>
    <n v="13.1"/>
    <n v="-4"/>
    <n v="4.55"/>
    <x v="0"/>
    <n v="10.95"/>
    <x v="2"/>
    <x v="0"/>
  </r>
  <r>
    <x v="0"/>
    <d v="1981-03-15T00:00:00"/>
    <n v="14.7"/>
    <n v="-3"/>
    <n v="5.85"/>
    <x v="0"/>
    <n v="9.65"/>
    <x v="2"/>
    <x v="0"/>
  </r>
  <r>
    <x v="0"/>
    <d v="1981-03-16T00:00:00"/>
    <n v="13.9"/>
    <n v="-0.6"/>
    <n v="6.65"/>
    <x v="0"/>
    <n v="8.85"/>
    <x v="2"/>
    <x v="0"/>
  </r>
  <r>
    <x v="0"/>
    <d v="1981-03-17T00:00:00"/>
    <n v="5.6"/>
    <n v="-0.3"/>
    <n v="2.65"/>
    <x v="0"/>
    <n v="12.85"/>
    <x v="2"/>
    <x v="0"/>
  </r>
  <r>
    <x v="0"/>
    <d v="1981-03-18T00:00:00"/>
    <n v="4"/>
    <n v="-6.8"/>
    <n v="-1.4"/>
    <x v="0"/>
    <n v="16.899999999999999"/>
    <x v="2"/>
    <x v="0"/>
  </r>
  <r>
    <x v="0"/>
    <d v="1981-03-19T00:00:00"/>
    <n v="8.6"/>
    <n v="-8.6"/>
    <n v="0"/>
    <x v="0"/>
    <n v="15.5"/>
    <x v="2"/>
    <x v="0"/>
  </r>
  <r>
    <x v="0"/>
    <d v="1981-03-20T00:00:00"/>
    <n v="-2.6"/>
    <n v="-12.3"/>
    <n v="-7.45"/>
    <x v="0"/>
    <n v="22.95"/>
    <x v="2"/>
    <x v="0"/>
  </r>
  <r>
    <x v="0"/>
    <d v="1981-03-21T00:00:00"/>
    <n v="-3.2"/>
    <n v="-13.1"/>
    <n v="-8.15"/>
    <x v="0"/>
    <n v="23.65"/>
    <x v="2"/>
    <x v="0"/>
  </r>
  <r>
    <x v="0"/>
    <d v="1981-03-22T00:00:00"/>
    <n v="10.9"/>
    <n v="-10.5"/>
    <n v="0.2"/>
    <x v="0"/>
    <n v="15.3"/>
    <x v="2"/>
    <x v="0"/>
  </r>
  <r>
    <x v="0"/>
    <d v="1981-03-23T00:00:00"/>
    <n v="11.8"/>
    <n v="-4.3"/>
    <n v="3.75"/>
    <x v="0"/>
    <n v="11.75"/>
    <x v="2"/>
    <x v="0"/>
  </r>
  <r>
    <x v="0"/>
    <d v="1981-03-24T00:00:00"/>
    <n v="9.6999999999999993"/>
    <n v="-0.2"/>
    <n v="4.75"/>
    <x v="0"/>
    <n v="10.75"/>
    <x v="2"/>
    <x v="0"/>
  </r>
  <r>
    <x v="0"/>
    <d v="1981-03-25T00:00:00"/>
    <n v="13.8"/>
    <n v="-4.8"/>
    <n v="4.5"/>
    <x v="0"/>
    <n v="11"/>
    <x v="2"/>
    <x v="0"/>
  </r>
  <r>
    <x v="0"/>
    <d v="1981-03-26T00:00:00"/>
    <n v="9"/>
    <n v="-1.3"/>
    <n v="3.85"/>
    <x v="0"/>
    <n v="11.65"/>
    <x v="2"/>
    <x v="0"/>
  </r>
  <r>
    <x v="0"/>
    <d v="1981-03-27T00:00:00"/>
    <n v="11.6"/>
    <n v="-4.4000000000000004"/>
    <n v="3.6"/>
    <x v="0"/>
    <n v="11.9"/>
    <x v="2"/>
    <x v="0"/>
  </r>
  <r>
    <x v="0"/>
    <d v="1981-03-28T00:00:00"/>
    <n v="16.600000000000001"/>
    <n v="0.8"/>
    <n v="8.6999999999999993"/>
    <x v="0"/>
    <n v="6.8"/>
    <x v="2"/>
    <x v="0"/>
  </r>
  <r>
    <x v="0"/>
    <d v="1981-03-29T00:00:00"/>
    <n v="11.4"/>
    <n v="-0.5"/>
    <n v="5.45"/>
    <x v="0"/>
    <n v="10.050000000000001"/>
    <x v="2"/>
    <x v="0"/>
  </r>
  <r>
    <x v="0"/>
    <d v="1981-03-30T00:00:00"/>
    <n v="6.2"/>
    <n v="0"/>
    <n v="3.1"/>
    <x v="0"/>
    <n v="12.4"/>
    <x v="2"/>
    <x v="0"/>
  </r>
  <r>
    <x v="0"/>
    <d v="1981-03-31T00:00:00"/>
    <n v="12.7"/>
    <n v="-2.4"/>
    <n v="5.15"/>
    <x v="0"/>
    <n v="10.35"/>
    <x v="2"/>
    <x v="0"/>
  </r>
  <r>
    <x v="0"/>
    <d v="1981-04-01T00:00:00"/>
    <n v="5.8"/>
    <n v="-0.1"/>
    <n v="2.85"/>
    <x v="0"/>
    <n v="12.65"/>
    <x v="3"/>
    <x v="0"/>
  </r>
  <r>
    <x v="0"/>
    <d v="1981-04-02T00:00:00"/>
    <n v="9.4"/>
    <n v="-2.2999999999999998"/>
    <n v="3.55"/>
    <x v="0"/>
    <n v="11.95"/>
    <x v="3"/>
    <x v="0"/>
  </r>
  <r>
    <x v="0"/>
    <d v="1981-04-03T00:00:00"/>
    <n v="8.3000000000000007"/>
    <n v="-2.2999999999999998"/>
    <n v="3"/>
    <x v="0"/>
    <n v="12.5"/>
    <x v="3"/>
    <x v="0"/>
  </r>
  <r>
    <x v="0"/>
    <d v="1981-04-04T00:00:00"/>
    <n v="8"/>
    <n v="-5.8"/>
    <n v="1.1000000000000001"/>
    <x v="0"/>
    <n v="14.4"/>
    <x v="3"/>
    <x v="0"/>
  </r>
  <r>
    <x v="0"/>
    <d v="1981-04-05T00:00:00"/>
    <n v="15.7"/>
    <n v="-0.9"/>
    <n v="7.4"/>
    <x v="0"/>
    <n v="8.1"/>
    <x v="3"/>
    <x v="0"/>
  </r>
  <r>
    <x v="0"/>
    <d v="1981-04-06T00:00:00"/>
    <n v="7.9"/>
    <n v="-4.2"/>
    <n v="1.85"/>
    <x v="0"/>
    <n v="13.65"/>
    <x v="3"/>
    <x v="0"/>
  </r>
  <r>
    <x v="0"/>
    <d v="1981-04-07T00:00:00"/>
    <n v="6.6"/>
    <n v="-7"/>
    <n v="-0.2"/>
    <x v="0"/>
    <n v="15.7"/>
    <x v="3"/>
    <x v="0"/>
  </r>
  <r>
    <x v="0"/>
    <d v="1981-04-08T00:00:00"/>
    <n v="9.6"/>
    <n v="-5.5"/>
    <n v="2.0499999999999998"/>
    <x v="0"/>
    <n v="13.45"/>
    <x v="3"/>
    <x v="0"/>
  </r>
  <r>
    <x v="0"/>
    <d v="1981-04-09T00:00:00"/>
    <n v="9.3000000000000007"/>
    <n v="-3.5"/>
    <n v="2.9"/>
    <x v="0"/>
    <n v="12.6"/>
    <x v="3"/>
    <x v="0"/>
  </r>
  <r>
    <x v="0"/>
    <d v="1981-04-10T00:00:00"/>
    <n v="9.3000000000000007"/>
    <n v="-4"/>
    <n v="2.65"/>
    <x v="0"/>
    <n v="12.85"/>
    <x v="3"/>
    <x v="0"/>
  </r>
  <r>
    <x v="0"/>
    <d v="1981-04-11T00:00:00"/>
    <n v="5.7"/>
    <n v="-4.4000000000000004"/>
    <n v="0.65"/>
    <x v="0"/>
    <n v="14.85"/>
    <x v="3"/>
    <x v="0"/>
  </r>
  <r>
    <x v="0"/>
    <d v="1981-04-12T00:00:00"/>
    <n v="-4"/>
    <n v="-10.8"/>
    <n v="-7.4"/>
    <x v="0"/>
    <n v="22.9"/>
    <x v="3"/>
    <x v="0"/>
  </r>
  <r>
    <x v="0"/>
    <d v="1981-04-13T00:00:00"/>
    <n v="6.3"/>
    <n v="-9.1999999999999993"/>
    <n v="-1.45"/>
    <x v="0"/>
    <n v="16.95"/>
    <x v="3"/>
    <x v="0"/>
  </r>
  <r>
    <x v="0"/>
    <d v="1981-04-14T00:00:00"/>
    <n v="15.4"/>
    <n v="-6"/>
    <n v="4.7"/>
    <x v="0"/>
    <n v="10.8"/>
    <x v="3"/>
    <x v="0"/>
  </r>
  <r>
    <x v="0"/>
    <d v="1981-04-15T00:00:00"/>
    <n v="19.899999999999999"/>
    <n v="0.7"/>
    <n v="10.3"/>
    <x v="0"/>
    <n v="5.2"/>
    <x v="3"/>
    <x v="0"/>
  </r>
  <r>
    <x v="0"/>
    <d v="1981-04-16T00:00:00"/>
    <n v="15.4"/>
    <n v="1.9"/>
    <n v="8.65"/>
    <x v="0"/>
    <n v="6.85"/>
    <x v="3"/>
    <x v="0"/>
  </r>
  <r>
    <x v="0"/>
    <d v="1981-04-17T00:00:00"/>
    <n v="15.3"/>
    <n v="-1.5"/>
    <n v="6.9"/>
    <x v="0"/>
    <n v="8.6"/>
    <x v="3"/>
    <x v="0"/>
  </r>
  <r>
    <x v="0"/>
    <d v="1981-04-18T00:00:00"/>
    <n v="14.8"/>
    <n v="-4.5"/>
    <n v="5.15"/>
    <x v="0"/>
    <n v="10.35"/>
    <x v="3"/>
    <x v="0"/>
  </r>
  <r>
    <x v="0"/>
    <d v="1981-04-19T00:00:00"/>
    <n v="15.6"/>
    <n v="0.2"/>
    <n v="7.9"/>
    <x v="0"/>
    <n v="7.6"/>
    <x v="3"/>
    <x v="0"/>
  </r>
  <r>
    <x v="0"/>
    <d v="1981-04-20T00:00:00"/>
    <n v="21.2"/>
    <n v="3.4"/>
    <n v="12.3"/>
    <x v="0"/>
    <n v="3.2"/>
    <x v="3"/>
    <x v="0"/>
  </r>
  <r>
    <x v="0"/>
    <d v="1981-04-21T00:00:00"/>
    <n v="12.3"/>
    <n v="1.1000000000000001"/>
    <n v="6.7"/>
    <x v="0"/>
    <n v="8.8000000000000007"/>
    <x v="3"/>
    <x v="0"/>
  </r>
  <r>
    <x v="0"/>
    <d v="1981-04-22T00:00:00"/>
    <n v="17.7"/>
    <n v="-1.3"/>
    <n v="8.1999999999999993"/>
    <x v="0"/>
    <n v="7.3"/>
    <x v="3"/>
    <x v="0"/>
  </r>
  <r>
    <x v="0"/>
    <d v="1981-04-23T00:00:00"/>
    <n v="22.7"/>
    <n v="6.6"/>
    <n v="14.65"/>
    <x v="0"/>
    <n v="0.85000000000000142"/>
    <x v="3"/>
    <x v="0"/>
  </r>
  <r>
    <x v="0"/>
    <d v="1981-04-24T00:00:00"/>
    <n v="16.7"/>
    <n v="4.9000000000000004"/>
    <n v="10.8"/>
    <x v="0"/>
    <n v="4.7"/>
    <x v="3"/>
    <x v="0"/>
  </r>
  <r>
    <x v="0"/>
    <d v="1981-04-25T00:00:00"/>
    <n v="11.9"/>
    <n v="-3.5"/>
    <n v="4.2"/>
    <x v="0"/>
    <n v="11.3"/>
    <x v="3"/>
    <x v="0"/>
  </r>
  <r>
    <x v="0"/>
    <d v="1981-04-26T00:00:00"/>
    <n v="12.9"/>
    <n v="-5.2"/>
    <n v="3.85"/>
    <x v="0"/>
    <n v="11.65"/>
    <x v="3"/>
    <x v="0"/>
  </r>
  <r>
    <x v="0"/>
    <d v="1981-04-27T00:00:00"/>
    <n v="16.5"/>
    <n v="-2.2999999999999998"/>
    <n v="7.1"/>
    <x v="0"/>
    <n v="8.4"/>
    <x v="3"/>
    <x v="0"/>
  </r>
  <r>
    <x v="0"/>
    <d v="1981-04-28T00:00:00"/>
    <n v="17"/>
    <n v="7.5"/>
    <n v="12.25"/>
    <x v="0"/>
    <n v="3.25"/>
    <x v="3"/>
    <x v="0"/>
  </r>
  <r>
    <x v="0"/>
    <d v="1981-04-29T00:00:00"/>
    <n v="17.100000000000001"/>
    <n v="4.0999999999999996"/>
    <n v="10.6"/>
    <x v="0"/>
    <n v="4.9000000000000004"/>
    <x v="3"/>
    <x v="0"/>
  </r>
  <r>
    <x v="0"/>
    <d v="1981-04-30T00:00:00"/>
    <n v="21.3"/>
    <n v="4.5999999999999996"/>
    <n v="12.95"/>
    <x v="0"/>
    <n v="2.5499999999999998"/>
    <x v="3"/>
    <x v="0"/>
  </r>
  <r>
    <x v="0"/>
    <d v="1981-05-01T00:00:00"/>
    <n v="22.3"/>
    <n v="8.3000000000000007"/>
    <n v="15.3"/>
    <x v="0"/>
    <n v="0.19999999999999929"/>
    <x v="4"/>
    <x v="0"/>
  </r>
  <r>
    <x v="0"/>
    <d v="1981-05-02T00:00:00"/>
    <n v="11.2"/>
    <n v="1.5"/>
    <n v="6.35"/>
    <x v="0"/>
    <n v="9.15"/>
    <x v="4"/>
    <x v="0"/>
  </r>
  <r>
    <x v="0"/>
    <d v="1981-05-03T00:00:00"/>
    <n v="12.7"/>
    <n v="-2.6"/>
    <n v="5.05"/>
    <x v="0"/>
    <n v="10.45"/>
    <x v="4"/>
    <x v="0"/>
  </r>
  <r>
    <x v="0"/>
    <d v="1981-05-04T00:00:00"/>
    <n v="12.4"/>
    <n v="0.1"/>
    <n v="6.25"/>
    <x v="0"/>
    <n v="9.25"/>
    <x v="4"/>
    <x v="0"/>
  </r>
  <r>
    <x v="0"/>
    <d v="1981-05-05T00:00:00"/>
    <n v="11.6"/>
    <n v="-0.1"/>
    <n v="5.75"/>
    <x v="0"/>
    <n v="9.75"/>
    <x v="4"/>
    <x v="0"/>
  </r>
  <r>
    <x v="0"/>
    <d v="1981-05-06T00:00:00"/>
    <n v="3.8"/>
    <n v="-0.2"/>
    <n v="1.8"/>
    <x v="0"/>
    <n v="13.7"/>
    <x v="4"/>
    <x v="0"/>
  </r>
  <r>
    <x v="0"/>
    <d v="1981-05-07T00:00:00"/>
    <n v="5.7"/>
    <n v="0.5"/>
    <n v="3.1"/>
    <x v="0"/>
    <n v="12.4"/>
    <x v="4"/>
    <x v="0"/>
  </r>
  <r>
    <x v="0"/>
    <d v="1981-05-08T00:00:00"/>
    <n v="8.4"/>
    <n v="3.2"/>
    <n v="5.8"/>
    <x v="0"/>
    <n v="9.6999999999999993"/>
    <x v="4"/>
    <x v="0"/>
  </r>
  <r>
    <x v="0"/>
    <d v="1981-05-09T00:00:00"/>
    <n v="16.2"/>
    <n v="3"/>
    <n v="9.6"/>
    <x v="0"/>
    <n v="5.9"/>
    <x v="4"/>
    <x v="0"/>
  </r>
  <r>
    <x v="0"/>
    <d v="1981-05-10T00:00:00"/>
    <n v="11.3"/>
    <n v="3.5"/>
    <n v="7.4"/>
    <x v="0"/>
    <n v="8.1"/>
    <x v="4"/>
    <x v="0"/>
  </r>
  <r>
    <x v="0"/>
    <d v="1981-05-11T00:00:00"/>
    <n v="13.1"/>
    <n v="-1.1000000000000001"/>
    <n v="6"/>
    <x v="0"/>
    <n v="9.5"/>
    <x v="4"/>
    <x v="0"/>
  </r>
  <r>
    <x v="0"/>
    <d v="1981-05-12T00:00:00"/>
    <n v="14.8"/>
    <n v="-0.3"/>
    <n v="7.25"/>
    <x v="0"/>
    <n v="8.25"/>
    <x v="4"/>
    <x v="0"/>
  </r>
  <r>
    <x v="0"/>
    <d v="1981-05-13T00:00:00"/>
    <n v="16.8"/>
    <n v="3.6"/>
    <n v="10.199999999999999"/>
    <x v="0"/>
    <n v="5.3"/>
    <x v="4"/>
    <x v="0"/>
  </r>
  <r>
    <x v="0"/>
    <d v="1981-05-14T00:00:00"/>
    <n v="17.3"/>
    <n v="6"/>
    <n v="11.65"/>
    <x v="0"/>
    <n v="3.85"/>
    <x v="4"/>
    <x v="0"/>
  </r>
  <r>
    <x v="0"/>
    <d v="1981-05-15T00:00:00"/>
    <n v="9.3000000000000007"/>
    <n v="3"/>
    <n v="6.15"/>
    <x v="0"/>
    <n v="9.35"/>
    <x v="4"/>
    <x v="0"/>
  </r>
  <r>
    <x v="0"/>
    <d v="1981-05-16T00:00:00"/>
    <n v="5.2"/>
    <n v="0.2"/>
    <n v="2.7"/>
    <x v="0"/>
    <n v="12.8"/>
    <x v="4"/>
    <x v="0"/>
  </r>
  <r>
    <x v="0"/>
    <d v="1981-05-17T00:00:00"/>
    <n v="14.2"/>
    <n v="2.1"/>
    <n v="8.15"/>
    <x v="0"/>
    <n v="7.35"/>
    <x v="4"/>
    <x v="0"/>
  </r>
  <r>
    <x v="0"/>
    <d v="1981-05-18T00:00:00"/>
    <n v="19.5"/>
    <n v="3.1"/>
    <n v="11.3"/>
    <x v="0"/>
    <n v="4.2"/>
    <x v="4"/>
    <x v="0"/>
  </r>
  <r>
    <x v="0"/>
    <d v="1981-05-19T00:00:00"/>
    <n v="20.3"/>
    <n v="7"/>
    <n v="13.65"/>
    <x v="0"/>
    <n v="1.85"/>
    <x v="4"/>
    <x v="0"/>
  </r>
  <r>
    <x v="0"/>
    <d v="1981-05-20T00:00:00"/>
    <n v="17.3"/>
    <n v="8.5"/>
    <n v="12.9"/>
    <x v="0"/>
    <n v="2.6"/>
    <x v="4"/>
    <x v="0"/>
  </r>
  <r>
    <x v="0"/>
    <d v="1981-05-21T00:00:00"/>
    <n v="16"/>
    <n v="10"/>
    <n v="13"/>
    <x v="0"/>
    <n v="2.5"/>
    <x v="4"/>
    <x v="0"/>
  </r>
  <r>
    <x v="0"/>
    <d v="1981-05-22T00:00:00"/>
    <n v="20.2"/>
    <n v="10.3"/>
    <n v="15.25"/>
    <x v="0"/>
    <n v="0.25"/>
    <x v="4"/>
    <x v="0"/>
  </r>
  <r>
    <x v="0"/>
    <d v="1981-05-23T00:00:00"/>
    <n v="18.899999999999999"/>
    <n v="10.6"/>
    <n v="14.75"/>
    <x v="0"/>
    <n v="0.75"/>
    <x v="4"/>
    <x v="0"/>
  </r>
  <r>
    <x v="0"/>
    <d v="1981-05-24T00:00:00"/>
    <n v="22.2"/>
    <n v="7.5"/>
    <n v="14.85"/>
    <x v="0"/>
    <n v="0.65"/>
    <x v="4"/>
    <x v="0"/>
  </r>
  <r>
    <x v="0"/>
    <d v="1981-05-25T00:00:00"/>
    <n v="23.8"/>
    <n v="7.4"/>
    <n v="15.6"/>
    <x v="0"/>
    <n v="0"/>
    <x v="4"/>
    <x v="0"/>
  </r>
  <r>
    <x v="0"/>
    <d v="1981-05-26T00:00:00"/>
    <n v="22"/>
    <n v="9.4"/>
    <n v="15.7"/>
    <x v="0"/>
    <n v="0"/>
    <x v="4"/>
    <x v="0"/>
  </r>
  <r>
    <x v="0"/>
    <d v="1981-05-27T00:00:00"/>
    <n v="21"/>
    <n v="5.5"/>
    <n v="13.25"/>
    <x v="0"/>
    <n v="2.25"/>
    <x v="4"/>
    <x v="0"/>
  </r>
  <r>
    <x v="0"/>
    <d v="1981-05-28T00:00:00"/>
    <n v="17.399999999999999"/>
    <n v="4.8"/>
    <n v="11.1"/>
    <x v="0"/>
    <n v="4.4000000000000004"/>
    <x v="4"/>
    <x v="0"/>
  </r>
  <r>
    <x v="0"/>
    <d v="1981-05-29T00:00:00"/>
    <n v="21.6"/>
    <n v="3.5"/>
    <n v="12.55"/>
    <x v="0"/>
    <n v="2.95"/>
    <x v="4"/>
    <x v="0"/>
  </r>
  <r>
    <x v="0"/>
    <d v="1981-05-30T00:00:00"/>
    <n v="24.2"/>
    <n v="5.0999999999999996"/>
    <n v="14.65"/>
    <x v="0"/>
    <n v="0.85000000000000142"/>
    <x v="4"/>
    <x v="0"/>
  </r>
  <r>
    <x v="0"/>
    <d v="1981-05-31T00:00:00"/>
    <n v="16.100000000000001"/>
    <n v="6.8"/>
    <n v="11.45"/>
    <x v="0"/>
    <n v="4.05"/>
    <x v="4"/>
    <x v="0"/>
  </r>
  <r>
    <x v="0"/>
    <d v="1981-06-01T00:00:00"/>
    <n v="15.3"/>
    <n v="9"/>
    <n v="12.15"/>
    <x v="0"/>
    <n v="3.35"/>
    <x v="5"/>
    <x v="0"/>
  </r>
  <r>
    <x v="0"/>
    <d v="1981-06-02T00:00:00"/>
    <n v="22.4"/>
    <n v="7.5"/>
    <n v="14.95"/>
    <x v="0"/>
    <n v="0.55000000000000071"/>
    <x v="5"/>
    <x v="0"/>
  </r>
  <r>
    <x v="0"/>
    <d v="1981-06-03T00:00:00"/>
    <n v="19.3"/>
    <n v="9.5"/>
    <n v="14.4"/>
    <x v="0"/>
    <n v="1.1000000000000001"/>
    <x v="5"/>
    <x v="0"/>
  </r>
  <r>
    <x v="0"/>
    <d v="1981-06-04T00:00:00"/>
    <n v="19.5"/>
    <n v="10.8"/>
    <n v="15.15"/>
    <x v="0"/>
    <n v="0.35"/>
    <x v="5"/>
    <x v="0"/>
  </r>
  <r>
    <x v="0"/>
    <d v="1981-06-05T00:00:00"/>
    <n v="21.3"/>
    <n v="7.2"/>
    <n v="14.25"/>
    <x v="0"/>
    <n v="1.25"/>
    <x v="5"/>
    <x v="0"/>
  </r>
  <r>
    <x v="0"/>
    <d v="1981-06-06T00:00:00"/>
    <n v="21.3"/>
    <n v="7"/>
    <n v="14.15"/>
    <x v="0"/>
    <n v="1.35"/>
    <x v="5"/>
    <x v="0"/>
  </r>
  <r>
    <x v="0"/>
    <d v="1981-06-07T00:00:00"/>
    <n v="17.100000000000001"/>
    <n v="6"/>
    <n v="11.55"/>
    <x v="0"/>
    <n v="3.95"/>
    <x v="5"/>
    <x v="0"/>
  </r>
  <r>
    <x v="0"/>
    <d v="1981-06-08T00:00:00"/>
    <n v="16.2"/>
    <n v="6.4"/>
    <n v="11.3"/>
    <x v="0"/>
    <n v="4.2"/>
    <x v="5"/>
    <x v="0"/>
  </r>
  <r>
    <x v="0"/>
    <d v="1981-06-09T00:00:00"/>
    <n v="15.4"/>
    <n v="4.8"/>
    <n v="10.1"/>
    <x v="0"/>
    <n v="5.4"/>
    <x v="5"/>
    <x v="0"/>
  </r>
  <r>
    <x v="0"/>
    <d v="1981-06-10T00:00:00"/>
    <n v="16.3"/>
    <n v="4.0999999999999996"/>
    <n v="10.199999999999999"/>
    <x v="0"/>
    <n v="5.3"/>
    <x v="5"/>
    <x v="0"/>
  </r>
  <r>
    <x v="0"/>
    <d v="1981-06-11T00:00:00"/>
    <n v="15.2"/>
    <n v="1.9"/>
    <n v="8.5500000000000007"/>
    <x v="0"/>
    <n v="6.95"/>
    <x v="5"/>
    <x v="0"/>
  </r>
  <r>
    <x v="0"/>
    <d v="1981-06-12T00:00:00"/>
    <n v="15.5"/>
    <n v="2.8"/>
    <n v="9.15"/>
    <x v="0"/>
    <n v="6.35"/>
    <x v="5"/>
    <x v="0"/>
  </r>
  <r>
    <x v="0"/>
    <d v="1981-06-13T00:00:00"/>
    <n v="10.6"/>
    <n v="7.2"/>
    <n v="8.9"/>
    <x v="0"/>
    <n v="6.6"/>
    <x v="5"/>
    <x v="0"/>
  </r>
  <r>
    <x v="0"/>
    <d v="1981-06-14T00:00:00"/>
    <n v="16.899999999999999"/>
    <n v="5.9"/>
    <n v="11.4"/>
    <x v="0"/>
    <n v="4.0999999999999996"/>
    <x v="5"/>
    <x v="0"/>
  </r>
  <r>
    <x v="0"/>
    <d v="1981-06-15T00:00:00"/>
    <n v="17.7"/>
    <n v="5.2"/>
    <n v="11.45"/>
    <x v="0"/>
    <n v="4.05"/>
    <x v="5"/>
    <x v="0"/>
  </r>
  <r>
    <x v="0"/>
    <d v="1981-06-16T00:00:00"/>
    <n v="18.399999999999999"/>
    <n v="5.4"/>
    <n v="11.9"/>
    <x v="0"/>
    <n v="3.6"/>
    <x v="5"/>
    <x v="0"/>
  </r>
  <r>
    <x v="0"/>
    <d v="1981-06-17T00:00:00"/>
    <n v="13.2"/>
    <n v="4"/>
    <n v="8.6"/>
    <x v="0"/>
    <n v="6.9"/>
    <x v="5"/>
    <x v="0"/>
  </r>
  <r>
    <x v="0"/>
    <d v="1981-06-18T00:00:00"/>
    <n v="15.7"/>
    <n v="1.4"/>
    <n v="8.5500000000000007"/>
    <x v="0"/>
    <n v="6.95"/>
    <x v="5"/>
    <x v="0"/>
  </r>
  <r>
    <x v="0"/>
    <d v="1981-06-19T00:00:00"/>
    <n v="20.3"/>
    <n v="9.3000000000000007"/>
    <n v="14.8"/>
    <x v="0"/>
    <n v="0.69999999999999929"/>
    <x v="5"/>
    <x v="0"/>
  </r>
  <r>
    <x v="0"/>
    <d v="1981-06-20T00:00:00"/>
    <n v="20.2"/>
    <n v="4"/>
    <n v="12.1"/>
    <x v="0"/>
    <n v="3.4"/>
    <x v="5"/>
    <x v="0"/>
  </r>
  <r>
    <x v="0"/>
    <d v="1981-06-21T00:00:00"/>
    <n v="16.5"/>
    <n v="4"/>
    <n v="10.25"/>
    <x v="0"/>
    <n v="5.25"/>
    <x v="5"/>
    <x v="0"/>
  </r>
  <r>
    <x v="0"/>
    <d v="1981-06-22T00:00:00"/>
    <n v="18.600000000000001"/>
    <n v="4.2"/>
    <n v="11.4"/>
    <x v="0"/>
    <n v="4.0999999999999996"/>
    <x v="5"/>
    <x v="0"/>
  </r>
  <r>
    <x v="0"/>
    <d v="1981-06-23T00:00:00"/>
    <n v="16.899999999999999"/>
    <n v="8"/>
    <n v="12.45"/>
    <x v="0"/>
    <n v="3.05"/>
    <x v="5"/>
    <x v="0"/>
  </r>
  <r>
    <x v="0"/>
    <d v="1981-06-24T00:00:00"/>
    <n v="20.6"/>
    <n v="5.2"/>
    <n v="12.9"/>
    <x v="0"/>
    <n v="2.6"/>
    <x v="5"/>
    <x v="0"/>
  </r>
  <r>
    <x v="0"/>
    <d v="1981-06-25T00:00:00"/>
    <n v="26.7"/>
    <n v="4"/>
    <n v="15.35"/>
    <x v="0"/>
    <n v="0.15"/>
    <x v="5"/>
    <x v="0"/>
  </r>
  <r>
    <x v="0"/>
    <d v="1981-06-26T00:00:00"/>
    <n v="22.3"/>
    <n v="7.9"/>
    <n v="15.1"/>
    <x v="0"/>
    <n v="0.39999999999999858"/>
    <x v="5"/>
    <x v="0"/>
  </r>
  <r>
    <x v="0"/>
    <d v="1981-06-27T00:00:00"/>
    <n v="12.4"/>
    <n v="7.6"/>
    <n v="10"/>
    <x v="0"/>
    <n v="5.5"/>
    <x v="5"/>
    <x v="0"/>
  </r>
  <r>
    <x v="0"/>
    <d v="1981-06-28T00:00:00"/>
    <n v="19.600000000000001"/>
    <n v="5.6"/>
    <n v="12.6"/>
    <x v="0"/>
    <n v="2.9"/>
    <x v="5"/>
    <x v="0"/>
  </r>
  <r>
    <x v="0"/>
    <d v="1981-06-29T00:00:00"/>
    <n v="22.5"/>
    <n v="8.8000000000000007"/>
    <n v="15.65"/>
    <x v="0"/>
    <n v="0"/>
    <x v="5"/>
    <x v="0"/>
  </r>
  <r>
    <x v="0"/>
    <d v="1981-06-30T00:00:00"/>
    <n v="27"/>
    <n v="9.9"/>
    <n v="18.45"/>
    <x v="0"/>
    <n v="0"/>
    <x v="5"/>
    <x v="0"/>
  </r>
  <r>
    <x v="0"/>
    <d v="1981-07-01T00:00:00"/>
    <n v="17.5"/>
    <n v="8.8000000000000007"/>
    <n v="13.15"/>
    <x v="0"/>
    <n v="2.35"/>
    <x v="6"/>
    <x v="0"/>
  </r>
  <r>
    <x v="0"/>
    <d v="1981-07-02T00:00:00"/>
    <n v="25.4"/>
    <n v="9.4"/>
    <n v="17.399999999999999"/>
    <x v="0"/>
    <n v="0"/>
    <x v="6"/>
    <x v="0"/>
  </r>
  <r>
    <x v="0"/>
    <d v="1981-07-03T00:00:00"/>
    <n v="30"/>
    <n v="10.5"/>
    <n v="20.25"/>
    <x v="0"/>
    <n v="0"/>
    <x v="6"/>
    <x v="0"/>
  </r>
  <r>
    <x v="0"/>
    <d v="1981-07-04T00:00:00"/>
    <n v="29.4"/>
    <n v="12.4"/>
    <n v="20.9"/>
    <x v="0"/>
    <n v="0"/>
    <x v="6"/>
    <x v="0"/>
  </r>
  <r>
    <x v="0"/>
    <d v="1981-07-05T00:00:00"/>
    <n v="24"/>
    <n v="11"/>
    <n v="17.5"/>
    <x v="0"/>
    <n v="0"/>
    <x v="6"/>
    <x v="0"/>
  </r>
  <r>
    <x v="0"/>
    <d v="1981-07-06T00:00:00"/>
    <n v="24"/>
    <n v="13.9"/>
    <n v="18.95"/>
    <x v="0"/>
    <n v="0"/>
    <x v="6"/>
    <x v="0"/>
  </r>
  <r>
    <x v="0"/>
    <d v="1981-07-07T00:00:00"/>
    <n v="14.4"/>
    <n v="5.6"/>
    <n v="10"/>
    <x v="0"/>
    <n v="5.5"/>
    <x v="6"/>
    <x v="0"/>
  </r>
  <r>
    <x v="0"/>
    <d v="1981-07-08T00:00:00"/>
    <n v="18.600000000000001"/>
    <n v="5.0999999999999996"/>
    <n v="11.85"/>
    <x v="0"/>
    <n v="3.65"/>
    <x v="6"/>
    <x v="0"/>
  </r>
  <r>
    <x v="0"/>
    <d v="1981-07-09T00:00:00"/>
    <n v="19.2"/>
    <n v="4.3"/>
    <n v="11.75"/>
    <x v="0"/>
    <n v="3.75"/>
    <x v="6"/>
    <x v="0"/>
  </r>
  <r>
    <x v="0"/>
    <d v="1981-07-10T00:00:00"/>
    <n v="14.2"/>
    <n v="9.1"/>
    <n v="11.65"/>
    <x v="0"/>
    <n v="3.85"/>
    <x v="6"/>
    <x v="0"/>
  </r>
  <r>
    <x v="0"/>
    <d v="1981-07-11T00:00:00"/>
    <n v="21.8"/>
    <n v="8.1999999999999993"/>
    <n v="15"/>
    <x v="0"/>
    <n v="0.5"/>
    <x v="6"/>
    <x v="0"/>
  </r>
  <r>
    <x v="0"/>
    <d v="1981-07-12T00:00:00"/>
    <n v="25.4"/>
    <n v="5.4"/>
    <n v="15.4"/>
    <x v="0"/>
    <n v="0.10000000000000142"/>
    <x v="6"/>
    <x v="0"/>
  </r>
  <r>
    <x v="0"/>
    <d v="1981-07-13T00:00:00"/>
    <n v="20.3"/>
    <n v="11"/>
    <n v="15.65"/>
    <x v="0"/>
    <n v="0"/>
    <x v="6"/>
    <x v="0"/>
  </r>
  <r>
    <x v="0"/>
    <d v="1981-07-14T00:00:00"/>
    <n v="16.5"/>
    <n v="7.4"/>
    <n v="11.95"/>
    <x v="0"/>
    <n v="3.55"/>
    <x v="6"/>
    <x v="0"/>
  </r>
  <r>
    <x v="0"/>
    <d v="1981-07-15T00:00:00"/>
    <n v="17.2"/>
    <n v="11.1"/>
    <n v="14.15"/>
    <x v="0"/>
    <n v="1.35"/>
    <x v="6"/>
    <x v="0"/>
  </r>
  <r>
    <x v="0"/>
    <d v="1981-07-16T00:00:00"/>
    <n v="17.3"/>
    <n v="10.5"/>
    <n v="13.9"/>
    <x v="0"/>
    <n v="1.6"/>
    <x v="6"/>
    <x v="0"/>
  </r>
  <r>
    <x v="0"/>
    <d v="1981-07-17T00:00:00"/>
    <n v="21.9"/>
    <n v="7.4"/>
    <n v="14.65"/>
    <x v="0"/>
    <n v="0.85000000000000142"/>
    <x v="6"/>
    <x v="0"/>
  </r>
  <r>
    <x v="0"/>
    <d v="1981-07-18T00:00:00"/>
    <n v="25.8"/>
    <n v="10"/>
    <n v="17.899999999999999"/>
    <x v="0"/>
    <n v="0"/>
    <x v="6"/>
    <x v="0"/>
  </r>
  <r>
    <x v="0"/>
    <d v="1981-07-19T00:00:00"/>
    <n v="25.1"/>
    <n v="12.1"/>
    <n v="18.600000000000001"/>
    <x v="0"/>
    <n v="0"/>
    <x v="6"/>
    <x v="0"/>
  </r>
  <r>
    <x v="0"/>
    <d v="1981-07-20T00:00:00"/>
    <n v="23"/>
    <n v="10.6"/>
    <n v="16.8"/>
    <x v="0"/>
    <n v="0"/>
    <x v="6"/>
    <x v="0"/>
  </r>
  <r>
    <x v="0"/>
    <d v="1981-07-21T00:00:00"/>
    <n v="19"/>
    <n v="13"/>
    <n v="16"/>
    <x v="0"/>
    <n v="0"/>
    <x v="6"/>
    <x v="0"/>
  </r>
  <r>
    <x v="0"/>
    <d v="1981-07-22T00:00:00"/>
    <n v="21"/>
    <n v="12.7"/>
    <n v="16.850000000000001"/>
    <x v="0"/>
    <n v="0"/>
    <x v="6"/>
    <x v="0"/>
  </r>
  <r>
    <x v="0"/>
    <d v="1981-07-23T00:00:00"/>
    <n v="15.3"/>
    <n v="11.8"/>
    <n v="13.55"/>
    <x v="0"/>
    <n v="1.95"/>
    <x v="6"/>
    <x v="0"/>
  </r>
  <r>
    <x v="0"/>
    <d v="1981-07-24T00:00:00"/>
    <n v="14.2"/>
    <n v="9.8000000000000007"/>
    <n v="12"/>
    <x v="0"/>
    <n v="3.5"/>
    <x v="6"/>
    <x v="0"/>
  </r>
  <r>
    <x v="0"/>
    <d v="1981-07-25T00:00:00"/>
    <n v="18.399999999999999"/>
    <n v="4.5"/>
    <n v="11.45"/>
    <x v="0"/>
    <n v="4.05"/>
    <x v="6"/>
    <x v="0"/>
  </r>
  <r>
    <x v="0"/>
    <d v="1981-07-26T00:00:00"/>
    <n v="24.6"/>
    <n v="5.7"/>
    <n v="15.15"/>
    <x v="0"/>
    <n v="0.35"/>
    <x v="6"/>
    <x v="0"/>
  </r>
  <r>
    <x v="0"/>
    <d v="1981-07-27T00:00:00"/>
    <n v="26.2"/>
    <n v="10.7"/>
    <n v="18.45"/>
    <x v="0"/>
    <n v="0"/>
    <x v="6"/>
    <x v="0"/>
  </r>
  <r>
    <x v="0"/>
    <d v="1981-07-28T00:00:00"/>
    <n v="22.8"/>
    <n v="11.5"/>
    <n v="17.149999999999999"/>
    <x v="0"/>
    <n v="0"/>
    <x v="6"/>
    <x v="0"/>
  </r>
  <r>
    <x v="0"/>
    <d v="1981-07-29T00:00:00"/>
    <n v="20.3"/>
    <n v="11"/>
    <n v="15.65"/>
    <x v="0"/>
    <n v="0"/>
    <x v="6"/>
    <x v="0"/>
  </r>
  <r>
    <x v="0"/>
    <d v="1981-07-30T00:00:00"/>
    <n v="17.3"/>
    <n v="8.9"/>
    <n v="13.1"/>
    <x v="0"/>
    <n v="2.4"/>
    <x v="6"/>
    <x v="0"/>
  </r>
  <r>
    <x v="0"/>
    <d v="1981-07-31T00:00:00"/>
    <n v="21.1"/>
    <n v="7.8"/>
    <n v="14.45"/>
    <x v="0"/>
    <n v="1.05"/>
    <x v="6"/>
    <x v="0"/>
  </r>
  <r>
    <x v="0"/>
    <d v="1981-08-01T00:00:00"/>
    <n v="22.6"/>
    <n v="7.6"/>
    <n v="15.1"/>
    <x v="0"/>
    <n v="0.39999999999999858"/>
    <x v="7"/>
    <x v="0"/>
  </r>
  <r>
    <x v="0"/>
    <d v="1981-08-02T00:00:00"/>
    <n v="23"/>
    <n v="7.6"/>
    <n v="15.3"/>
    <x v="0"/>
    <n v="0.19999999999999929"/>
    <x v="7"/>
    <x v="0"/>
  </r>
  <r>
    <x v="0"/>
    <d v="1981-08-03T00:00:00"/>
    <n v="21.1"/>
    <n v="9.6"/>
    <n v="15.35"/>
    <x v="0"/>
    <n v="0.14999999999999858"/>
    <x v="7"/>
    <x v="0"/>
  </r>
  <r>
    <x v="0"/>
    <d v="1981-08-04T00:00:00"/>
    <n v="18.7"/>
    <n v="7.5"/>
    <n v="13.1"/>
    <x v="0"/>
    <n v="2.4"/>
    <x v="7"/>
    <x v="0"/>
  </r>
  <r>
    <x v="0"/>
    <d v="1981-08-05T00:00:00"/>
    <n v="24.1"/>
    <n v="7.7"/>
    <n v="15.9"/>
    <x v="0"/>
    <n v="0"/>
    <x v="7"/>
    <x v="0"/>
  </r>
  <r>
    <x v="0"/>
    <d v="1981-08-06T00:00:00"/>
    <n v="26"/>
    <n v="10.3"/>
    <n v="18.149999999999999"/>
    <x v="0"/>
    <n v="0"/>
    <x v="7"/>
    <x v="0"/>
  </r>
  <r>
    <x v="0"/>
    <d v="1981-08-07T00:00:00"/>
    <n v="25.7"/>
    <n v="11.7"/>
    <n v="18.7"/>
    <x v="0"/>
    <n v="0"/>
    <x v="7"/>
    <x v="0"/>
  </r>
  <r>
    <x v="0"/>
    <d v="1981-08-08T00:00:00"/>
    <n v="24.8"/>
    <n v="9.4"/>
    <n v="17.100000000000001"/>
    <x v="0"/>
    <n v="0"/>
    <x v="7"/>
    <x v="0"/>
  </r>
  <r>
    <x v="0"/>
    <d v="1981-08-09T00:00:00"/>
    <n v="27.1"/>
    <n v="9.1999999999999993"/>
    <n v="18.149999999999999"/>
    <x v="0"/>
    <n v="0"/>
    <x v="7"/>
    <x v="0"/>
  </r>
  <r>
    <x v="0"/>
    <d v="1981-08-10T00:00:00"/>
    <n v="29.7"/>
    <n v="12"/>
    <n v="20.85"/>
    <x v="0"/>
    <n v="0"/>
    <x v="7"/>
    <x v="0"/>
  </r>
  <r>
    <x v="0"/>
    <d v="1981-08-11T00:00:00"/>
    <n v="29.5"/>
    <n v="12.3"/>
    <n v="20.9"/>
    <x v="0"/>
    <n v="0"/>
    <x v="7"/>
    <x v="0"/>
  </r>
  <r>
    <x v="0"/>
    <d v="1981-08-12T00:00:00"/>
    <n v="27.4"/>
    <n v="12.8"/>
    <n v="20.100000000000001"/>
    <x v="0"/>
    <n v="0"/>
    <x v="7"/>
    <x v="0"/>
  </r>
  <r>
    <x v="0"/>
    <d v="1981-08-13T00:00:00"/>
    <n v="24.8"/>
    <n v="9.4"/>
    <n v="17.100000000000001"/>
    <x v="0"/>
    <n v="0"/>
    <x v="7"/>
    <x v="0"/>
  </r>
  <r>
    <x v="0"/>
    <d v="1981-08-14T00:00:00"/>
    <n v="26.9"/>
    <n v="10.7"/>
    <n v="18.8"/>
    <x v="0"/>
    <n v="0"/>
    <x v="7"/>
    <x v="0"/>
  </r>
  <r>
    <x v="0"/>
    <d v="1981-08-15T00:00:00"/>
    <n v="30.1"/>
    <n v="10.5"/>
    <n v="20.3"/>
    <x v="0"/>
    <n v="0"/>
    <x v="7"/>
    <x v="0"/>
  </r>
  <r>
    <x v="0"/>
    <d v="1981-08-16T00:00:00"/>
    <n v="25.5"/>
    <n v="12.4"/>
    <n v="18.95"/>
    <x v="0"/>
    <n v="0"/>
    <x v="7"/>
    <x v="0"/>
  </r>
  <r>
    <x v="0"/>
    <d v="1981-08-17T00:00:00"/>
    <n v="25.2"/>
    <n v="9.9"/>
    <n v="17.55"/>
    <x v="0"/>
    <n v="0"/>
    <x v="7"/>
    <x v="0"/>
  </r>
  <r>
    <x v="0"/>
    <d v="1981-08-18T00:00:00"/>
    <n v="25.8"/>
    <n v="9.1"/>
    <n v="17.45"/>
    <x v="0"/>
    <n v="0"/>
    <x v="7"/>
    <x v="0"/>
  </r>
  <r>
    <x v="0"/>
    <d v="1981-08-19T00:00:00"/>
    <n v="30.6"/>
    <n v="11"/>
    <n v="20.8"/>
    <x v="0"/>
    <n v="0"/>
    <x v="7"/>
    <x v="0"/>
  </r>
  <r>
    <x v="0"/>
    <d v="1981-08-20T00:00:00"/>
    <n v="26.1"/>
    <n v="12.4"/>
    <n v="19.25"/>
    <x v="0"/>
    <n v="0"/>
    <x v="7"/>
    <x v="0"/>
  </r>
  <r>
    <x v="0"/>
    <d v="1981-08-21T00:00:00"/>
    <n v="23.2"/>
    <n v="9.6999999999999993"/>
    <n v="16.45"/>
    <x v="0"/>
    <n v="0"/>
    <x v="7"/>
    <x v="0"/>
  </r>
  <r>
    <x v="0"/>
    <d v="1981-08-22T00:00:00"/>
    <n v="24.5"/>
    <n v="8.1999999999999993"/>
    <n v="16.350000000000001"/>
    <x v="0"/>
    <n v="0"/>
    <x v="7"/>
    <x v="0"/>
  </r>
  <r>
    <x v="0"/>
    <d v="1981-08-23T00:00:00"/>
    <n v="26.4"/>
    <n v="7.9"/>
    <n v="17.149999999999999"/>
    <x v="0"/>
    <n v="0"/>
    <x v="7"/>
    <x v="0"/>
  </r>
  <r>
    <x v="0"/>
    <d v="1981-08-24T00:00:00"/>
    <n v="28.3"/>
    <n v="9"/>
    <n v="18.649999999999999"/>
    <x v="0"/>
    <n v="0"/>
    <x v="7"/>
    <x v="0"/>
  </r>
  <r>
    <x v="0"/>
    <d v="1981-08-25T00:00:00"/>
    <n v="31"/>
    <n v="11.8"/>
    <n v="21.4"/>
    <x v="0"/>
    <n v="0"/>
    <x v="7"/>
    <x v="0"/>
  </r>
  <r>
    <x v="0"/>
    <d v="1981-08-26T00:00:00"/>
    <n v="30"/>
    <n v="14.8"/>
    <n v="22.4"/>
    <x v="0"/>
    <n v="0"/>
    <x v="7"/>
    <x v="0"/>
  </r>
  <r>
    <x v="0"/>
    <d v="1981-08-27T00:00:00"/>
    <n v="30.3"/>
    <n v="15.6"/>
    <n v="22.95"/>
    <x v="0"/>
    <n v="0"/>
    <x v="7"/>
    <x v="0"/>
  </r>
  <r>
    <x v="0"/>
    <d v="1981-08-28T00:00:00"/>
    <n v="24.3"/>
    <n v="7.6"/>
    <n v="15.95"/>
    <x v="0"/>
    <n v="0"/>
    <x v="7"/>
    <x v="0"/>
  </r>
  <r>
    <x v="0"/>
    <d v="1981-08-29T00:00:00"/>
    <n v="17.8"/>
    <n v="9.3000000000000007"/>
    <n v="13.55"/>
    <x v="0"/>
    <n v="1.95"/>
    <x v="7"/>
    <x v="0"/>
  </r>
  <r>
    <x v="0"/>
    <d v="1981-08-30T00:00:00"/>
    <n v="12.6"/>
    <n v="7.1"/>
    <n v="9.85"/>
    <x v="0"/>
    <n v="5.65"/>
    <x v="7"/>
    <x v="0"/>
  </r>
  <r>
    <x v="0"/>
    <d v="1981-08-31T00:00:00"/>
    <n v="21.3"/>
    <n v="1.9"/>
    <n v="11.6"/>
    <x v="0"/>
    <n v="3.9"/>
    <x v="7"/>
    <x v="0"/>
  </r>
  <r>
    <x v="0"/>
    <d v="1981-09-01T00:00:00"/>
    <n v="22.6"/>
    <n v="7.8"/>
    <n v="15.2"/>
    <x v="0"/>
    <n v="0.29999999999999893"/>
    <x v="8"/>
    <x v="0"/>
  </r>
  <r>
    <x v="0"/>
    <d v="1981-09-02T00:00:00"/>
    <n v="10.1"/>
    <n v="4.9000000000000004"/>
    <n v="7.5"/>
    <x v="0"/>
    <n v="8"/>
    <x v="8"/>
    <x v="0"/>
  </r>
  <r>
    <x v="0"/>
    <d v="1981-09-03T00:00:00"/>
    <n v="18.3"/>
    <n v="5.4"/>
    <n v="11.85"/>
    <x v="0"/>
    <n v="3.65"/>
    <x v="8"/>
    <x v="0"/>
  </r>
  <r>
    <x v="0"/>
    <d v="1981-09-04T00:00:00"/>
    <n v="15.7"/>
    <n v="5.9"/>
    <n v="10.8"/>
    <x v="0"/>
    <n v="4.7"/>
    <x v="8"/>
    <x v="0"/>
  </r>
  <r>
    <x v="0"/>
    <d v="1981-09-05T00:00:00"/>
    <n v="17.899999999999999"/>
    <n v="6.5"/>
    <n v="12.2"/>
    <x v="0"/>
    <n v="3.3"/>
    <x v="8"/>
    <x v="0"/>
  </r>
  <r>
    <x v="0"/>
    <d v="1981-09-06T00:00:00"/>
    <n v="22.8"/>
    <n v="5.9"/>
    <n v="14.35"/>
    <x v="0"/>
    <n v="1.1499999999999999"/>
    <x v="8"/>
    <x v="0"/>
  </r>
  <r>
    <x v="0"/>
    <d v="1981-09-07T00:00:00"/>
    <n v="28.6"/>
    <n v="7.1"/>
    <n v="17.850000000000001"/>
    <x v="0"/>
    <n v="0"/>
    <x v="8"/>
    <x v="0"/>
  </r>
  <r>
    <x v="0"/>
    <d v="1981-09-08T00:00:00"/>
    <n v="30.5"/>
    <n v="11.9"/>
    <n v="21.2"/>
    <x v="0"/>
    <n v="0"/>
    <x v="8"/>
    <x v="0"/>
  </r>
  <r>
    <x v="0"/>
    <d v="1981-09-09T00:00:00"/>
    <n v="30.7"/>
    <n v="12.5"/>
    <n v="21.6"/>
    <x v="0"/>
    <n v="0"/>
    <x v="8"/>
    <x v="0"/>
  </r>
  <r>
    <x v="0"/>
    <d v="1981-09-10T00:00:00"/>
    <n v="24.2"/>
    <n v="7.6"/>
    <n v="15.9"/>
    <x v="0"/>
    <n v="0"/>
    <x v="8"/>
    <x v="0"/>
  </r>
  <r>
    <x v="0"/>
    <d v="1981-09-11T00:00:00"/>
    <n v="26.5"/>
    <n v="8"/>
    <n v="17.25"/>
    <x v="0"/>
    <n v="0"/>
    <x v="8"/>
    <x v="0"/>
  </r>
  <r>
    <x v="0"/>
    <d v="1981-09-12T00:00:00"/>
    <n v="19"/>
    <n v="8.3000000000000007"/>
    <n v="13.65"/>
    <x v="0"/>
    <n v="1.85"/>
    <x v="8"/>
    <x v="0"/>
  </r>
  <r>
    <x v="0"/>
    <d v="1981-09-13T00:00:00"/>
    <n v="19"/>
    <n v="0.8"/>
    <n v="9.9"/>
    <x v="0"/>
    <n v="5.6"/>
    <x v="8"/>
    <x v="0"/>
  </r>
  <r>
    <x v="0"/>
    <d v="1981-09-14T00:00:00"/>
    <n v="20.3"/>
    <n v="-0.6"/>
    <n v="9.85"/>
    <x v="0"/>
    <n v="5.65"/>
    <x v="8"/>
    <x v="0"/>
  </r>
  <r>
    <x v="0"/>
    <d v="1981-09-15T00:00:00"/>
    <n v="23.3"/>
    <n v="1.6"/>
    <n v="12.45"/>
    <x v="0"/>
    <n v="3.05"/>
    <x v="8"/>
    <x v="0"/>
  </r>
  <r>
    <x v="0"/>
    <d v="1981-09-16T00:00:00"/>
    <n v="28.8"/>
    <n v="7.1"/>
    <n v="17.95"/>
    <x v="0"/>
    <n v="0"/>
    <x v="8"/>
    <x v="0"/>
  </r>
  <r>
    <x v="0"/>
    <d v="1981-09-17T00:00:00"/>
    <n v="31.3"/>
    <n v="9.6"/>
    <n v="20.45"/>
    <x v="0"/>
    <n v="0"/>
    <x v="8"/>
    <x v="0"/>
  </r>
  <r>
    <x v="0"/>
    <d v="1981-09-18T00:00:00"/>
    <n v="32.200000000000003"/>
    <n v="8.9"/>
    <n v="20.55"/>
    <x v="0"/>
    <n v="0"/>
    <x v="8"/>
    <x v="0"/>
  </r>
  <r>
    <x v="0"/>
    <d v="1981-09-19T00:00:00"/>
    <n v="24.4"/>
    <n v="5"/>
    <n v="14.7"/>
    <x v="0"/>
    <n v="0.80000000000000071"/>
    <x v="8"/>
    <x v="0"/>
  </r>
  <r>
    <x v="0"/>
    <d v="1981-09-20T00:00:00"/>
    <n v="15.1"/>
    <n v="5.7"/>
    <n v="10.4"/>
    <x v="0"/>
    <n v="5.0999999999999996"/>
    <x v="8"/>
    <x v="0"/>
  </r>
  <r>
    <x v="0"/>
    <d v="1981-09-21T00:00:00"/>
    <n v="15.2"/>
    <n v="1.8"/>
    <n v="8.5"/>
    <x v="0"/>
    <n v="7"/>
    <x v="8"/>
    <x v="0"/>
  </r>
  <r>
    <x v="0"/>
    <d v="1981-09-22T00:00:00"/>
    <n v="11.6"/>
    <n v="5.4"/>
    <n v="8.5"/>
    <x v="0"/>
    <n v="7"/>
    <x v="8"/>
    <x v="0"/>
  </r>
  <r>
    <x v="0"/>
    <d v="1981-09-23T00:00:00"/>
    <n v="12"/>
    <n v="2.8"/>
    <n v="7.4"/>
    <x v="0"/>
    <n v="8.1"/>
    <x v="8"/>
    <x v="0"/>
  </r>
  <r>
    <x v="0"/>
    <d v="1981-09-24T00:00:00"/>
    <n v="12.9"/>
    <n v="-1.5"/>
    <n v="5.7"/>
    <x v="0"/>
    <n v="9.8000000000000007"/>
    <x v="8"/>
    <x v="0"/>
  </r>
  <r>
    <x v="0"/>
    <d v="1981-09-25T00:00:00"/>
    <n v="9.1"/>
    <n v="-0.5"/>
    <n v="4.3"/>
    <x v="0"/>
    <n v="11.2"/>
    <x v="8"/>
    <x v="0"/>
  </r>
  <r>
    <x v="0"/>
    <d v="1981-09-26T00:00:00"/>
    <n v="9.6999999999999993"/>
    <n v="-1.7"/>
    <n v="4"/>
    <x v="0"/>
    <n v="11.5"/>
    <x v="8"/>
    <x v="0"/>
  </r>
  <r>
    <x v="0"/>
    <d v="1981-09-27T00:00:00"/>
    <n v="10.1"/>
    <n v="-0.7"/>
    <n v="4.7"/>
    <x v="0"/>
    <n v="10.8"/>
    <x v="8"/>
    <x v="0"/>
  </r>
  <r>
    <x v="0"/>
    <d v="1981-09-28T00:00:00"/>
    <n v="17.399999999999999"/>
    <n v="0.2"/>
    <n v="8.8000000000000007"/>
    <x v="0"/>
    <n v="6.7"/>
    <x v="8"/>
    <x v="0"/>
  </r>
  <r>
    <x v="0"/>
    <d v="1981-09-29T00:00:00"/>
    <n v="15.7"/>
    <n v="1.9"/>
    <n v="8.8000000000000007"/>
    <x v="0"/>
    <n v="6.7"/>
    <x v="8"/>
    <x v="0"/>
  </r>
  <r>
    <x v="0"/>
    <d v="1981-09-30T00:00:00"/>
    <n v="16.3"/>
    <n v="-0.3"/>
    <n v="8"/>
    <x v="0"/>
    <n v="7.5"/>
    <x v="8"/>
    <x v="0"/>
  </r>
  <r>
    <x v="0"/>
    <d v="1981-10-01T00:00:00"/>
    <n v="20.9"/>
    <n v="7.9"/>
    <n v="14.4"/>
    <x v="0"/>
    <n v="1.1000000000000001"/>
    <x v="9"/>
    <x v="0"/>
  </r>
  <r>
    <x v="0"/>
    <d v="1981-10-02T00:00:00"/>
    <n v="8.9"/>
    <n v="-1.2"/>
    <n v="3.85"/>
    <x v="0"/>
    <n v="11.65"/>
    <x v="9"/>
    <x v="0"/>
  </r>
  <r>
    <x v="0"/>
    <d v="1981-10-03T00:00:00"/>
    <n v="10.8"/>
    <n v="-5"/>
    <n v="2.9"/>
    <x v="0"/>
    <n v="12.6"/>
    <x v="9"/>
    <x v="0"/>
  </r>
  <r>
    <x v="0"/>
    <d v="1981-10-04T00:00:00"/>
    <n v="9.6999999999999993"/>
    <n v="-5.6"/>
    <n v="2.0499999999999998"/>
    <x v="0"/>
    <n v="13.45"/>
    <x v="9"/>
    <x v="0"/>
  </r>
  <r>
    <x v="0"/>
    <d v="1981-10-05T00:00:00"/>
    <n v="11.7"/>
    <n v="-6.3"/>
    <n v="2.7"/>
    <x v="0"/>
    <n v="12.8"/>
    <x v="9"/>
    <x v="0"/>
  </r>
  <r>
    <x v="0"/>
    <d v="1981-10-06T00:00:00"/>
    <n v="18.399999999999999"/>
    <n v="3.3"/>
    <n v="10.85"/>
    <x v="0"/>
    <n v="4.6500000000000004"/>
    <x v="9"/>
    <x v="0"/>
  </r>
  <r>
    <x v="0"/>
    <d v="1981-10-07T00:00:00"/>
    <n v="19.100000000000001"/>
    <n v="9.1999999999999993"/>
    <n v="14.15"/>
    <x v="0"/>
    <n v="1.35"/>
    <x v="9"/>
    <x v="0"/>
  </r>
  <r>
    <x v="0"/>
    <d v="1981-10-08T00:00:00"/>
    <n v="11"/>
    <n v="3.3"/>
    <n v="7.15"/>
    <x v="0"/>
    <n v="8.35"/>
    <x v="9"/>
    <x v="0"/>
  </r>
  <r>
    <x v="0"/>
    <d v="1981-10-09T00:00:00"/>
    <n v="4.4000000000000004"/>
    <n v="-5.0999999999999996"/>
    <n v="-0.35"/>
    <x v="0"/>
    <n v="15.85"/>
    <x v="9"/>
    <x v="0"/>
  </r>
  <r>
    <x v="0"/>
    <d v="1981-10-10T00:00:00"/>
    <n v="7.4"/>
    <n v="-0.5"/>
    <n v="3.45"/>
    <x v="0"/>
    <n v="12.05"/>
    <x v="9"/>
    <x v="0"/>
  </r>
  <r>
    <x v="0"/>
    <d v="1981-10-11T00:00:00"/>
    <n v="1.4"/>
    <n v="-1.1000000000000001"/>
    <n v="0.15"/>
    <x v="0"/>
    <n v="15.35"/>
    <x v="9"/>
    <x v="0"/>
  </r>
  <r>
    <x v="0"/>
    <d v="1981-10-12T00:00:00"/>
    <n v="4.5"/>
    <n v="-3.2"/>
    <n v="0.65"/>
    <x v="0"/>
    <n v="14.85"/>
    <x v="9"/>
    <x v="0"/>
  </r>
  <r>
    <x v="0"/>
    <d v="1981-10-13T00:00:00"/>
    <n v="10"/>
    <n v="-5"/>
    <n v="2.5"/>
    <x v="0"/>
    <n v="13"/>
    <x v="9"/>
    <x v="0"/>
  </r>
  <r>
    <x v="0"/>
    <d v="1981-10-14T00:00:00"/>
    <n v="17.5"/>
    <n v="4.3"/>
    <n v="10.9"/>
    <x v="0"/>
    <n v="4.5999999999999996"/>
    <x v="9"/>
    <x v="0"/>
  </r>
  <r>
    <x v="0"/>
    <d v="1981-10-15T00:00:00"/>
    <n v="19.399999999999999"/>
    <n v="3.2"/>
    <n v="11.3"/>
    <x v="0"/>
    <n v="4.2"/>
    <x v="9"/>
    <x v="0"/>
  </r>
  <r>
    <x v="0"/>
    <d v="1981-10-16T00:00:00"/>
    <n v="16.7"/>
    <n v="5.0999999999999996"/>
    <n v="10.9"/>
    <x v="0"/>
    <n v="4.5999999999999996"/>
    <x v="9"/>
    <x v="0"/>
  </r>
  <r>
    <x v="0"/>
    <d v="1981-10-17T00:00:00"/>
    <n v="10.8"/>
    <n v="-0.4"/>
    <n v="5.2"/>
    <x v="0"/>
    <n v="10.3"/>
    <x v="9"/>
    <x v="0"/>
  </r>
  <r>
    <x v="0"/>
    <d v="1981-10-18T00:00:00"/>
    <n v="20.100000000000001"/>
    <n v="-0.5"/>
    <n v="9.8000000000000007"/>
    <x v="0"/>
    <n v="5.7"/>
    <x v="9"/>
    <x v="0"/>
  </r>
  <r>
    <x v="0"/>
    <d v="1981-10-19T00:00:00"/>
    <n v="11.8"/>
    <n v="1.4"/>
    <n v="6.6"/>
    <x v="0"/>
    <n v="8.9"/>
    <x v="9"/>
    <x v="0"/>
  </r>
  <r>
    <x v="0"/>
    <d v="1981-10-20T00:00:00"/>
    <n v="4"/>
    <n v="-3.2"/>
    <n v="0.4"/>
    <x v="0"/>
    <n v="15.1"/>
    <x v="9"/>
    <x v="0"/>
  </r>
  <r>
    <x v="0"/>
    <d v="1981-10-21T00:00:00"/>
    <n v="3.8"/>
    <n v="-5.6"/>
    <n v="-0.9"/>
    <x v="0"/>
    <n v="16.399999999999999"/>
    <x v="9"/>
    <x v="0"/>
  </r>
  <r>
    <x v="0"/>
    <d v="1981-10-22T00:00:00"/>
    <n v="4"/>
    <n v="-5.5"/>
    <n v="-0.75"/>
    <x v="0"/>
    <n v="16.25"/>
    <x v="9"/>
    <x v="0"/>
  </r>
  <r>
    <x v="0"/>
    <d v="1981-10-23T00:00:00"/>
    <n v="9.5"/>
    <n v="-2"/>
    <n v="3.75"/>
    <x v="0"/>
    <n v="11.75"/>
    <x v="9"/>
    <x v="0"/>
  </r>
  <r>
    <x v="0"/>
    <d v="1981-10-24T00:00:00"/>
    <n v="4.8"/>
    <n v="-0.5"/>
    <n v="2.15"/>
    <x v="0"/>
    <n v="13.35"/>
    <x v="9"/>
    <x v="0"/>
  </r>
  <r>
    <x v="0"/>
    <d v="1981-10-25T00:00:00"/>
    <n v="17"/>
    <n v="-1.3"/>
    <n v="7.85"/>
    <x v="0"/>
    <n v="7.65"/>
    <x v="9"/>
    <x v="0"/>
  </r>
  <r>
    <x v="0"/>
    <d v="1981-10-26T00:00:00"/>
    <n v="6.4"/>
    <n v="-1.2"/>
    <n v="2.6"/>
    <x v="0"/>
    <n v="12.9"/>
    <x v="9"/>
    <x v="0"/>
  </r>
  <r>
    <x v="0"/>
    <d v="1981-10-27T00:00:00"/>
    <n v="9.8000000000000007"/>
    <n v="-2.5"/>
    <n v="3.65"/>
    <x v="0"/>
    <n v="11.85"/>
    <x v="9"/>
    <x v="0"/>
  </r>
  <r>
    <x v="0"/>
    <d v="1981-10-28T00:00:00"/>
    <n v="15.7"/>
    <n v="-0.6"/>
    <n v="7.55"/>
    <x v="0"/>
    <n v="7.95"/>
    <x v="9"/>
    <x v="0"/>
  </r>
  <r>
    <x v="0"/>
    <d v="1981-10-29T00:00:00"/>
    <n v="9.6999999999999993"/>
    <n v="-2.9"/>
    <n v="3.4"/>
    <x v="0"/>
    <n v="12.1"/>
    <x v="9"/>
    <x v="0"/>
  </r>
  <r>
    <x v="0"/>
    <d v="1981-10-30T00:00:00"/>
    <n v="10.7"/>
    <n v="-2.4"/>
    <n v="4.1500000000000004"/>
    <x v="0"/>
    <n v="11.35"/>
    <x v="9"/>
    <x v="0"/>
  </r>
  <r>
    <x v="0"/>
    <d v="1981-10-31T00:00:00"/>
    <n v="19.5"/>
    <n v="3.4"/>
    <n v="11.45"/>
    <x v="0"/>
    <n v="4.05"/>
    <x v="9"/>
    <x v="0"/>
  </r>
  <r>
    <x v="0"/>
    <d v="1981-11-01T00:00:00"/>
    <n v="13.5"/>
    <n v="-3.2"/>
    <n v="5.15"/>
    <x v="0"/>
    <n v="10.35"/>
    <x v="10"/>
    <x v="0"/>
  </r>
  <r>
    <x v="0"/>
    <d v="1981-11-02T00:00:00"/>
    <n v="17.600000000000001"/>
    <n v="1"/>
    <n v="9.3000000000000007"/>
    <x v="0"/>
    <n v="6.2"/>
    <x v="10"/>
    <x v="0"/>
  </r>
  <r>
    <x v="0"/>
    <d v="1981-11-03T00:00:00"/>
    <n v="20"/>
    <n v="-2.2999999999999998"/>
    <n v="8.85"/>
    <x v="0"/>
    <n v="6.65"/>
    <x v="10"/>
    <x v="0"/>
  </r>
  <r>
    <x v="0"/>
    <d v="1981-11-04T00:00:00"/>
    <n v="10.3"/>
    <n v="-0.9"/>
    <n v="4.7"/>
    <x v="0"/>
    <n v="10.8"/>
    <x v="10"/>
    <x v="0"/>
  </r>
  <r>
    <x v="0"/>
    <d v="1981-11-05T00:00:00"/>
    <n v="14.6"/>
    <n v="-0.7"/>
    <n v="6.95"/>
    <x v="0"/>
    <n v="8.5500000000000007"/>
    <x v="10"/>
    <x v="0"/>
  </r>
  <r>
    <x v="0"/>
    <d v="1981-11-06T00:00:00"/>
    <n v="18.2"/>
    <n v="1"/>
    <n v="9.6"/>
    <x v="0"/>
    <n v="5.9"/>
    <x v="10"/>
    <x v="0"/>
  </r>
  <r>
    <x v="0"/>
    <d v="1981-11-07T00:00:00"/>
    <n v="11.4"/>
    <n v="-0.9"/>
    <n v="5.25"/>
    <x v="0"/>
    <n v="10.25"/>
    <x v="10"/>
    <x v="0"/>
  </r>
  <r>
    <x v="0"/>
    <d v="1981-11-08T00:00:00"/>
    <n v="9.1999999999999993"/>
    <n v="-4.7"/>
    <n v="2.25"/>
    <x v="0"/>
    <n v="13.25"/>
    <x v="10"/>
    <x v="0"/>
  </r>
  <r>
    <x v="0"/>
    <d v="1981-11-09T00:00:00"/>
    <n v="16.8"/>
    <n v="3"/>
    <n v="9.9"/>
    <x v="0"/>
    <n v="5.6"/>
    <x v="10"/>
    <x v="0"/>
  </r>
  <r>
    <x v="0"/>
    <d v="1981-11-10T00:00:00"/>
    <n v="15.8"/>
    <n v="-3.2"/>
    <n v="6.3"/>
    <x v="0"/>
    <n v="9.1999999999999993"/>
    <x v="10"/>
    <x v="0"/>
  </r>
  <r>
    <x v="0"/>
    <d v="1981-11-11T00:00:00"/>
    <n v="18"/>
    <n v="1.3"/>
    <n v="9.65"/>
    <x v="0"/>
    <n v="5.85"/>
    <x v="10"/>
    <x v="0"/>
  </r>
  <r>
    <x v="0"/>
    <d v="1981-11-12T00:00:00"/>
    <n v="17"/>
    <n v="2.2999999999999998"/>
    <n v="9.65"/>
    <x v="0"/>
    <n v="5.85"/>
    <x v="10"/>
    <x v="0"/>
  </r>
  <r>
    <x v="0"/>
    <d v="1981-11-13T00:00:00"/>
    <n v="5.9"/>
    <n v="-6.6"/>
    <n v="-0.35"/>
    <x v="0"/>
    <n v="15.85"/>
    <x v="10"/>
    <x v="0"/>
  </r>
  <r>
    <x v="0"/>
    <d v="1981-11-14T00:00:00"/>
    <n v="5.0999999999999996"/>
    <n v="-3.3"/>
    <n v="0.9"/>
    <x v="0"/>
    <n v="14.6"/>
    <x v="10"/>
    <x v="0"/>
  </r>
  <r>
    <x v="0"/>
    <d v="1981-11-15T00:00:00"/>
    <n v="9.8000000000000007"/>
    <n v="-4"/>
    <n v="2.9"/>
    <x v="0"/>
    <n v="12.6"/>
    <x v="10"/>
    <x v="0"/>
  </r>
  <r>
    <x v="0"/>
    <d v="1981-11-16T00:00:00"/>
    <n v="8.6"/>
    <n v="-8.6999999999999993"/>
    <n v="-4.9999999999999822E-2"/>
    <x v="0"/>
    <n v="15.55"/>
    <x v="10"/>
    <x v="0"/>
  </r>
  <r>
    <x v="0"/>
    <d v="1981-11-17T00:00:00"/>
    <n v="-2.2999999999999998"/>
    <n v="-10"/>
    <n v="-6.15"/>
    <x v="0"/>
    <n v="21.65"/>
    <x v="10"/>
    <x v="0"/>
  </r>
  <r>
    <x v="0"/>
    <d v="1981-11-18T00:00:00"/>
    <n v="-2.2999999999999998"/>
    <n v="-7.1"/>
    <n v="-4.7"/>
    <x v="0"/>
    <n v="20.2"/>
    <x v="10"/>
    <x v="0"/>
  </r>
  <r>
    <x v="0"/>
    <d v="1981-11-19T00:00:00"/>
    <n v="3.8"/>
    <n v="-8.5"/>
    <n v="-2.35"/>
    <x v="0"/>
    <n v="17.850000000000001"/>
    <x v="10"/>
    <x v="0"/>
  </r>
  <r>
    <x v="0"/>
    <d v="1981-11-20T00:00:00"/>
    <n v="7.3"/>
    <n v="-1.4"/>
    <n v="2.95"/>
    <x v="0"/>
    <n v="12.55"/>
    <x v="10"/>
    <x v="0"/>
  </r>
  <r>
    <x v="0"/>
    <d v="1981-11-21T00:00:00"/>
    <n v="6.5"/>
    <n v="-3.4"/>
    <n v="1.55"/>
    <x v="0"/>
    <n v="13.95"/>
    <x v="10"/>
    <x v="0"/>
  </r>
  <r>
    <x v="0"/>
    <d v="1981-11-22T00:00:00"/>
    <n v="2.7"/>
    <n v="-3.3"/>
    <n v="-0.3"/>
    <x v="0"/>
    <n v="15.8"/>
    <x v="10"/>
    <x v="0"/>
  </r>
  <r>
    <x v="0"/>
    <d v="1981-11-23T00:00:00"/>
    <n v="4.7"/>
    <n v="-5.3"/>
    <n v="-0.3"/>
    <x v="0"/>
    <n v="15.8"/>
    <x v="10"/>
    <x v="0"/>
  </r>
  <r>
    <x v="0"/>
    <d v="1981-11-24T00:00:00"/>
    <n v="1.4"/>
    <n v="-10.7"/>
    <n v="-4.6500000000000004"/>
    <x v="0"/>
    <n v="20.149999999999999"/>
    <x v="10"/>
    <x v="0"/>
  </r>
  <r>
    <x v="0"/>
    <d v="1981-11-25T00:00:00"/>
    <n v="3.2"/>
    <n v="-11.9"/>
    <n v="-4.3499999999999996"/>
    <x v="0"/>
    <n v="19.850000000000001"/>
    <x v="10"/>
    <x v="0"/>
  </r>
  <r>
    <x v="0"/>
    <d v="1981-11-26T00:00:00"/>
    <n v="-0.7"/>
    <n v="-6.3"/>
    <n v="-3.5"/>
    <x v="0"/>
    <n v="19"/>
    <x v="10"/>
    <x v="0"/>
  </r>
  <r>
    <x v="0"/>
    <d v="1981-11-27T00:00:00"/>
    <n v="-4.5999999999999996"/>
    <n v="-10.1"/>
    <n v="-7.35"/>
    <x v="0"/>
    <n v="22.85"/>
    <x v="10"/>
    <x v="0"/>
  </r>
  <r>
    <x v="0"/>
    <d v="1981-11-28T00:00:00"/>
    <n v="5.8"/>
    <n v="-16.399999999999999"/>
    <n v="-5.3"/>
    <x v="0"/>
    <n v="20.8"/>
    <x v="10"/>
    <x v="0"/>
  </r>
  <r>
    <x v="0"/>
    <d v="1981-11-29T00:00:00"/>
    <n v="5.5"/>
    <n v="-1.2"/>
    <n v="2.15"/>
    <x v="0"/>
    <n v="13.35"/>
    <x v="10"/>
    <x v="0"/>
  </r>
  <r>
    <x v="0"/>
    <d v="1981-11-30T00:00:00"/>
    <n v="3"/>
    <n v="-7.2"/>
    <n v="-2.1"/>
    <x v="0"/>
    <n v="17.600000000000001"/>
    <x v="10"/>
    <x v="0"/>
  </r>
  <r>
    <x v="0"/>
    <d v="1981-12-01T00:00:00"/>
    <n v="6.5"/>
    <n v="-8.6"/>
    <n v="-1.05"/>
    <x v="0"/>
    <n v="16.55"/>
    <x v="11"/>
    <x v="0"/>
  </r>
  <r>
    <x v="0"/>
    <d v="1981-12-02T00:00:00"/>
    <n v="6.3"/>
    <n v="-5.5"/>
    <n v="0.4"/>
    <x v="0"/>
    <n v="15.1"/>
    <x v="11"/>
    <x v="0"/>
  </r>
  <r>
    <x v="0"/>
    <d v="1981-12-03T00:00:00"/>
    <n v="3.4"/>
    <n v="-7.6"/>
    <n v="-2.1"/>
    <x v="0"/>
    <n v="17.600000000000001"/>
    <x v="11"/>
    <x v="0"/>
  </r>
  <r>
    <x v="0"/>
    <d v="1981-12-04T00:00:00"/>
    <n v="4.5999999999999996"/>
    <n v="-6.6"/>
    <n v="-1"/>
    <x v="0"/>
    <n v="16.5"/>
    <x v="11"/>
    <x v="0"/>
  </r>
  <r>
    <x v="0"/>
    <d v="1981-12-05T00:00:00"/>
    <n v="11"/>
    <n v="-4"/>
    <n v="3.5"/>
    <x v="0"/>
    <n v="12"/>
    <x v="11"/>
    <x v="0"/>
  </r>
  <r>
    <x v="0"/>
    <d v="1981-12-06T00:00:00"/>
    <n v="4.7"/>
    <n v="-8.4"/>
    <n v="-1.85"/>
    <x v="0"/>
    <n v="17.350000000000001"/>
    <x v="11"/>
    <x v="0"/>
  </r>
  <r>
    <x v="0"/>
    <d v="1981-12-07T00:00:00"/>
    <n v="2.9"/>
    <n v="-11.5"/>
    <n v="-4.3"/>
    <x v="0"/>
    <n v="19.8"/>
    <x v="11"/>
    <x v="0"/>
  </r>
  <r>
    <x v="0"/>
    <d v="1981-12-08T00:00:00"/>
    <n v="0.6"/>
    <n v="-10.7"/>
    <n v="-5.05"/>
    <x v="0"/>
    <n v="20.55"/>
    <x v="11"/>
    <x v="0"/>
  </r>
  <r>
    <x v="0"/>
    <d v="1981-12-09T00:00:00"/>
    <n v="-4"/>
    <n v="-9.6"/>
    <n v="-6.8"/>
    <x v="0"/>
    <n v="22.3"/>
    <x v="11"/>
    <x v="0"/>
  </r>
  <r>
    <x v="0"/>
    <d v="1981-12-10T00:00:00"/>
    <n v="-1.3"/>
    <n v="-9"/>
    <n v="-5.15"/>
    <x v="0"/>
    <n v="20.65"/>
    <x v="11"/>
    <x v="0"/>
  </r>
  <r>
    <x v="0"/>
    <d v="1981-12-11T00:00:00"/>
    <n v="-0.2"/>
    <n v="-10.199999999999999"/>
    <n v="-5.2"/>
    <x v="0"/>
    <n v="20.7"/>
    <x v="11"/>
    <x v="0"/>
  </r>
  <r>
    <x v="0"/>
    <d v="1981-12-12T00:00:00"/>
    <n v="-4.0999999999999996"/>
    <n v="-15.5"/>
    <n v="-9.8000000000000007"/>
    <x v="0"/>
    <n v="25.3"/>
    <x v="11"/>
    <x v="0"/>
  </r>
  <r>
    <x v="0"/>
    <d v="1981-12-13T00:00:00"/>
    <n v="-9.4"/>
    <n v="-20"/>
    <n v="-14.7"/>
    <x v="0"/>
    <n v="30.2"/>
    <x v="11"/>
    <x v="0"/>
  </r>
  <r>
    <x v="0"/>
    <d v="1981-12-14T00:00:00"/>
    <n v="-10.4"/>
    <n v="-14.2"/>
    <n v="-12.3"/>
    <x v="0"/>
    <n v="27.8"/>
    <x v="11"/>
    <x v="0"/>
  </r>
  <r>
    <x v="0"/>
    <d v="1981-12-15T00:00:00"/>
    <n v="-2.8"/>
    <n v="-14.5"/>
    <n v="-8.65"/>
    <x v="0"/>
    <n v="24.15"/>
    <x v="11"/>
    <x v="0"/>
  </r>
  <r>
    <x v="0"/>
    <d v="1981-12-16T00:00:00"/>
    <n v="-1.6"/>
    <n v="-14.3"/>
    <n v="-7.95"/>
    <x v="0"/>
    <n v="23.45"/>
    <x v="11"/>
    <x v="0"/>
  </r>
  <r>
    <x v="0"/>
    <d v="1981-12-17T00:00:00"/>
    <n v="2.1"/>
    <n v="-16.5"/>
    <n v="-7.2"/>
    <x v="0"/>
    <n v="22.7"/>
    <x v="11"/>
    <x v="0"/>
  </r>
  <r>
    <x v="0"/>
    <d v="1981-12-18T00:00:00"/>
    <n v="4.5999999999999996"/>
    <n v="-12.2"/>
    <n v="-3.8"/>
    <x v="0"/>
    <n v="19.3"/>
    <x v="11"/>
    <x v="0"/>
  </r>
  <r>
    <x v="0"/>
    <d v="1981-12-19T00:00:00"/>
    <n v="11.6"/>
    <n v="-2.2000000000000002"/>
    <n v="4.7"/>
    <x v="0"/>
    <n v="10.8"/>
    <x v="11"/>
    <x v="0"/>
  </r>
  <r>
    <x v="0"/>
    <d v="1981-12-20T00:00:00"/>
    <n v="5.8"/>
    <n v="-2"/>
    <n v="1.9"/>
    <x v="0"/>
    <n v="13.6"/>
    <x v="11"/>
    <x v="0"/>
  </r>
  <r>
    <x v="0"/>
    <d v="1981-12-21T00:00:00"/>
    <n v="1.3"/>
    <n v="-9.1"/>
    <n v="-3.9"/>
    <x v="0"/>
    <n v="19.399999999999999"/>
    <x v="11"/>
    <x v="0"/>
  </r>
  <r>
    <x v="0"/>
    <d v="1981-12-22T00:00:00"/>
    <n v="-3"/>
    <n v="-14.2"/>
    <n v="-8.6"/>
    <x v="0"/>
    <n v="24.1"/>
    <x v="11"/>
    <x v="0"/>
  </r>
  <r>
    <x v="0"/>
    <d v="1981-12-23T00:00:00"/>
    <n v="-1.9"/>
    <n v="-13.6"/>
    <n v="-7.75"/>
    <x v="0"/>
    <n v="23.25"/>
    <x v="11"/>
    <x v="0"/>
  </r>
  <r>
    <x v="0"/>
    <d v="1981-12-24T00:00:00"/>
    <n v="-2.5"/>
    <n v="-15.6"/>
    <n v="-9.0500000000000007"/>
    <x v="0"/>
    <n v="24.55"/>
    <x v="11"/>
    <x v="0"/>
  </r>
  <r>
    <x v="0"/>
    <d v="1981-12-25T00:00:00"/>
    <n v="3.3"/>
    <n v="-11"/>
    <n v="-3.85"/>
    <x v="0"/>
    <n v="19.350000000000001"/>
    <x v="11"/>
    <x v="0"/>
  </r>
  <r>
    <x v="0"/>
    <d v="1981-12-26T00:00:00"/>
    <n v="-0.2"/>
    <n v="-12.1"/>
    <n v="-6.15"/>
    <x v="0"/>
    <n v="21.65"/>
    <x v="11"/>
    <x v="0"/>
  </r>
  <r>
    <x v="0"/>
    <d v="1981-12-27T00:00:00"/>
    <n v="-9.6"/>
    <n v="-21.9"/>
    <n v="-15.75"/>
    <x v="0"/>
    <n v="31.25"/>
    <x v="11"/>
    <x v="0"/>
  </r>
  <r>
    <x v="0"/>
    <d v="1981-12-28T00:00:00"/>
    <n v="-19.5"/>
    <n v="-26.8"/>
    <n v="-23.15"/>
    <x v="0"/>
    <n v="38.65"/>
    <x v="11"/>
    <x v="0"/>
  </r>
  <r>
    <x v="0"/>
    <d v="1981-12-29T00:00:00"/>
    <n v="-18.7"/>
    <n v="-30.6"/>
    <n v="-24.65"/>
    <x v="0"/>
    <n v="40.15"/>
    <x v="11"/>
    <x v="0"/>
  </r>
  <r>
    <x v="0"/>
    <d v="1981-12-30T00:00:00"/>
    <n v="-21.5"/>
    <n v="-28.4"/>
    <n v="-24.95"/>
    <x v="0"/>
    <n v="40.450000000000003"/>
    <x v="11"/>
    <x v="0"/>
  </r>
  <r>
    <x v="0"/>
    <d v="1981-12-31T00:00:00"/>
    <n v="-21.7"/>
    <n v="-30.9"/>
    <n v="-26.3"/>
    <x v="0"/>
    <n v="41.8"/>
    <x v="11"/>
    <x v="0"/>
  </r>
  <r>
    <x v="0"/>
    <d v="1982-01-01T00:00:00"/>
    <n v="-22.4"/>
    <n v="-29.6"/>
    <n v="-26"/>
    <x v="0"/>
    <n v="41.5"/>
    <x v="0"/>
    <x v="1"/>
  </r>
  <r>
    <x v="0"/>
    <d v="1982-01-02T00:00:00"/>
    <n v="-22.3"/>
    <n v="-32.9"/>
    <n v="-27.6"/>
    <x v="0"/>
    <n v="43.1"/>
    <x v="0"/>
    <x v="1"/>
  </r>
  <r>
    <x v="0"/>
    <d v="1982-01-03T00:00:00"/>
    <n v="-25.2"/>
    <n v="-32.200000000000003"/>
    <n v="-28.7"/>
    <x v="0"/>
    <n v="44.2"/>
    <x v="0"/>
    <x v="1"/>
  </r>
  <r>
    <x v="0"/>
    <d v="1982-01-04T00:00:00"/>
    <n v="-25"/>
    <n v="-33.9"/>
    <n v="-29.45"/>
    <x v="0"/>
    <n v="44.95"/>
    <x v="0"/>
    <x v="1"/>
  </r>
  <r>
    <x v="0"/>
    <d v="1982-01-05T00:00:00"/>
    <n v="-21.8"/>
    <n v="-35.6"/>
    <n v="-28.7"/>
    <x v="0"/>
    <n v="44.2"/>
    <x v="0"/>
    <x v="1"/>
  </r>
  <r>
    <x v="0"/>
    <d v="1982-01-06T00:00:00"/>
    <n v="-5.2"/>
    <n v="-30.6"/>
    <n v="-17.899999999999999"/>
    <x v="0"/>
    <n v="33.4"/>
    <x v="0"/>
    <x v="1"/>
  </r>
  <r>
    <x v="0"/>
    <d v="1982-01-07T00:00:00"/>
    <n v="-3.8"/>
    <n v="-26.9"/>
    <n v="-15.35"/>
    <x v="0"/>
    <n v="30.85"/>
    <x v="0"/>
    <x v="1"/>
  </r>
  <r>
    <x v="0"/>
    <d v="1982-01-08T00:00:00"/>
    <n v="-22.3"/>
    <n v="-28.8"/>
    <n v="-25.55"/>
    <x v="0"/>
    <n v="41.05"/>
    <x v="0"/>
    <x v="1"/>
  </r>
  <r>
    <x v="0"/>
    <d v="1982-01-09T00:00:00"/>
    <n v="-20.100000000000001"/>
    <n v="-24.4"/>
    <n v="-22.25"/>
    <x v="0"/>
    <n v="37.75"/>
    <x v="0"/>
    <x v="1"/>
  </r>
  <r>
    <x v="0"/>
    <d v="1982-01-10T00:00:00"/>
    <n v="-18.600000000000001"/>
    <n v="-24.6"/>
    <n v="-21.6"/>
    <x v="0"/>
    <n v="37.1"/>
    <x v="0"/>
    <x v="1"/>
  </r>
  <r>
    <x v="0"/>
    <d v="1982-01-11T00:00:00"/>
    <n v="-13.8"/>
    <n v="-22.5"/>
    <n v="-18.149999999999999"/>
    <x v="0"/>
    <n v="33.65"/>
    <x v="0"/>
    <x v="1"/>
  </r>
  <r>
    <x v="0"/>
    <d v="1982-01-12T00:00:00"/>
    <n v="-6.6"/>
    <n v="-16"/>
    <n v="-11.3"/>
    <x v="0"/>
    <n v="26.8"/>
    <x v="0"/>
    <x v="1"/>
  </r>
  <r>
    <x v="0"/>
    <d v="1982-01-13T00:00:00"/>
    <n v="7.2"/>
    <n v="-14.4"/>
    <n v="-3.6"/>
    <x v="0"/>
    <n v="19.100000000000001"/>
    <x v="0"/>
    <x v="1"/>
  </r>
  <r>
    <x v="0"/>
    <d v="1982-01-14T00:00:00"/>
    <n v="5.4"/>
    <n v="-22.6"/>
    <n v="-8.6"/>
    <x v="0"/>
    <n v="24.1"/>
    <x v="0"/>
    <x v="1"/>
  </r>
  <r>
    <x v="0"/>
    <d v="1982-01-15T00:00:00"/>
    <n v="-18.8"/>
    <n v="-30.1"/>
    <n v="-24.45"/>
    <x v="0"/>
    <n v="39.950000000000003"/>
    <x v="0"/>
    <x v="1"/>
  </r>
  <r>
    <x v="0"/>
    <d v="1982-01-16T00:00:00"/>
    <n v="-13.4"/>
    <n v="-28.9"/>
    <n v="-21.15"/>
    <x v="0"/>
    <n v="36.65"/>
    <x v="0"/>
    <x v="1"/>
  </r>
  <r>
    <x v="0"/>
    <d v="1982-01-17T00:00:00"/>
    <n v="-1.7"/>
    <n v="-16.899999999999999"/>
    <n v="-9.3000000000000007"/>
    <x v="0"/>
    <n v="24.8"/>
    <x v="0"/>
    <x v="1"/>
  </r>
  <r>
    <x v="0"/>
    <d v="1982-01-18T00:00:00"/>
    <n v="-11.4"/>
    <n v="-29.8"/>
    <n v="-20.6"/>
    <x v="0"/>
    <n v="36.1"/>
    <x v="0"/>
    <x v="1"/>
  </r>
  <r>
    <x v="0"/>
    <d v="1982-01-19T00:00:00"/>
    <n v="-23.6"/>
    <n v="-30"/>
    <n v="-26.8"/>
    <x v="0"/>
    <n v="42.3"/>
    <x v="0"/>
    <x v="1"/>
  </r>
  <r>
    <x v="0"/>
    <d v="1982-01-20T00:00:00"/>
    <n v="-24.6"/>
    <n v="-28.4"/>
    <n v="-26.5"/>
    <x v="0"/>
    <n v="42"/>
    <x v="0"/>
    <x v="1"/>
  </r>
  <r>
    <x v="0"/>
    <d v="1982-01-21T00:00:00"/>
    <n v="-27.8"/>
    <n v="-32.4"/>
    <n v="-30.1"/>
    <x v="0"/>
    <n v="45.6"/>
    <x v="0"/>
    <x v="1"/>
  </r>
  <r>
    <x v="0"/>
    <d v="1982-01-22T00:00:00"/>
    <n v="-26"/>
    <n v="-30.8"/>
    <n v="-28.4"/>
    <x v="0"/>
    <n v="43.9"/>
    <x v="0"/>
    <x v="1"/>
  </r>
  <r>
    <x v="0"/>
    <d v="1982-01-23T00:00:00"/>
    <n v="-24.2"/>
    <n v="-29.2"/>
    <n v="-26.7"/>
    <x v="0"/>
    <n v="42.2"/>
    <x v="0"/>
    <x v="1"/>
  </r>
  <r>
    <x v="0"/>
    <d v="1982-01-24T00:00:00"/>
    <n v="0.3"/>
    <n v="-26.6"/>
    <n v="-13.15"/>
    <x v="0"/>
    <n v="28.65"/>
    <x v="0"/>
    <x v="1"/>
  </r>
  <r>
    <x v="0"/>
    <d v="1982-01-25T00:00:00"/>
    <n v="0.8"/>
    <n v="-11.3"/>
    <n v="-5.25"/>
    <x v="0"/>
    <n v="20.75"/>
    <x v="0"/>
    <x v="1"/>
  </r>
  <r>
    <x v="0"/>
    <d v="1982-01-26T00:00:00"/>
    <n v="5.4"/>
    <n v="-13.9"/>
    <n v="-4.25"/>
    <x v="0"/>
    <n v="19.75"/>
    <x v="0"/>
    <x v="1"/>
  </r>
  <r>
    <x v="0"/>
    <d v="1982-01-27T00:00:00"/>
    <n v="-12.3"/>
    <n v="-21.8"/>
    <n v="-17.05"/>
    <x v="0"/>
    <n v="32.549999999999997"/>
    <x v="0"/>
    <x v="1"/>
  </r>
  <r>
    <x v="0"/>
    <d v="1982-01-28T00:00:00"/>
    <n v="-5.6"/>
    <n v="-19.3"/>
    <n v="-12.45"/>
    <x v="0"/>
    <n v="27.95"/>
    <x v="0"/>
    <x v="1"/>
  </r>
  <r>
    <x v="0"/>
    <d v="1982-01-29T00:00:00"/>
    <n v="-17.2"/>
    <n v="-22.6"/>
    <n v="-19.899999999999999"/>
    <x v="0"/>
    <n v="35.4"/>
    <x v="0"/>
    <x v="1"/>
  </r>
  <r>
    <x v="0"/>
    <d v="1982-01-30T00:00:00"/>
    <n v="1.9"/>
    <n v="-24.6"/>
    <n v="-11.35"/>
    <x v="0"/>
    <n v="26.85"/>
    <x v="0"/>
    <x v="1"/>
  </r>
  <r>
    <x v="0"/>
    <d v="1982-01-31T00:00:00"/>
    <n v="-2"/>
    <n v="-14.2"/>
    <n v="-8.1"/>
    <x v="0"/>
    <n v="23.6"/>
    <x v="0"/>
    <x v="1"/>
  </r>
  <r>
    <x v="0"/>
    <d v="1982-02-01T00:00:00"/>
    <n v="-6.6"/>
    <n v="-17.100000000000001"/>
    <n v="-11.85"/>
    <x v="0"/>
    <n v="27.35"/>
    <x v="1"/>
    <x v="1"/>
  </r>
  <r>
    <x v="0"/>
    <d v="1982-02-02T00:00:00"/>
    <n v="-15.2"/>
    <n v="-20"/>
    <n v="-17.600000000000001"/>
    <x v="0"/>
    <n v="33.1"/>
    <x v="1"/>
    <x v="1"/>
  </r>
  <r>
    <x v="0"/>
    <d v="1982-02-03T00:00:00"/>
    <n v="-16.2"/>
    <n v="-21.6"/>
    <n v="-18.899999999999999"/>
    <x v="0"/>
    <n v="34.4"/>
    <x v="1"/>
    <x v="1"/>
  </r>
  <r>
    <x v="0"/>
    <d v="1982-02-04T00:00:00"/>
    <n v="-10.4"/>
    <n v="-26.5"/>
    <n v="-18.45"/>
    <x v="0"/>
    <n v="33.950000000000003"/>
    <x v="1"/>
    <x v="1"/>
  </r>
  <r>
    <x v="0"/>
    <d v="1982-02-05T00:00:00"/>
    <n v="-1.2"/>
    <n v="-22.2"/>
    <n v="-11.7"/>
    <x v="0"/>
    <n v="27.2"/>
    <x v="1"/>
    <x v="1"/>
  </r>
  <r>
    <x v="0"/>
    <d v="1982-02-06T00:00:00"/>
    <n v="-1.4"/>
    <n v="-11.1"/>
    <n v="-6.25"/>
    <x v="0"/>
    <n v="21.75"/>
    <x v="1"/>
    <x v="1"/>
  </r>
  <r>
    <x v="0"/>
    <d v="1982-02-07T00:00:00"/>
    <n v="-10.3"/>
    <n v="-23.2"/>
    <n v="-16.75"/>
    <x v="0"/>
    <n v="32.25"/>
    <x v="1"/>
    <x v="1"/>
  </r>
  <r>
    <x v="0"/>
    <d v="1982-02-08T00:00:00"/>
    <n v="-17.8"/>
    <n v="-26.6"/>
    <n v="-22.2"/>
    <x v="0"/>
    <n v="37.700000000000003"/>
    <x v="1"/>
    <x v="1"/>
  </r>
  <r>
    <x v="0"/>
    <d v="1982-02-09T00:00:00"/>
    <n v="-5.4"/>
    <n v="-28.9"/>
    <n v="-17.149999999999999"/>
    <x v="0"/>
    <n v="32.65"/>
    <x v="1"/>
    <x v="1"/>
  </r>
  <r>
    <x v="0"/>
    <d v="1982-02-10T00:00:00"/>
    <n v="-5.3"/>
    <n v="-12.2"/>
    <n v="-8.75"/>
    <x v="0"/>
    <n v="24.25"/>
    <x v="1"/>
    <x v="1"/>
  </r>
  <r>
    <x v="0"/>
    <d v="1982-02-11T00:00:00"/>
    <n v="-11.6"/>
    <n v="-17.399999999999999"/>
    <n v="-14.5"/>
    <x v="0"/>
    <n v="30"/>
    <x v="1"/>
    <x v="1"/>
  </r>
  <r>
    <x v="0"/>
    <d v="1982-02-12T00:00:00"/>
    <n v="-14.4"/>
    <n v="-20.6"/>
    <n v="-17.5"/>
    <x v="0"/>
    <n v="33"/>
    <x v="1"/>
    <x v="1"/>
  </r>
  <r>
    <x v="0"/>
    <d v="1982-02-13T00:00:00"/>
    <n v="-13.5"/>
    <n v="-20.5"/>
    <n v="-17"/>
    <x v="0"/>
    <n v="32.5"/>
    <x v="1"/>
    <x v="1"/>
  </r>
  <r>
    <x v="0"/>
    <d v="1982-02-14T00:00:00"/>
    <n v="-10"/>
    <n v="-18.600000000000001"/>
    <n v="-14.3"/>
    <x v="0"/>
    <n v="29.8"/>
    <x v="1"/>
    <x v="1"/>
  </r>
  <r>
    <x v="0"/>
    <d v="1982-02-15T00:00:00"/>
    <n v="-1.3"/>
    <n v="-14"/>
    <n v="-7.65"/>
    <x v="0"/>
    <n v="23.15"/>
    <x v="1"/>
    <x v="1"/>
  </r>
  <r>
    <x v="0"/>
    <d v="1982-02-16T00:00:00"/>
    <n v="8"/>
    <n v="-6.6"/>
    <n v="0.7"/>
    <x v="0"/>
    <n v="14.8"/>
    <x v="1"/>
    <x v="1"/>
  </r>
  <r>
    <x v="0"/>
    <d v="1982-02-17T00:00:00"/>
    <n v="8.8000000000000007"/>
    <n v="-5.2"/>
    <n v="1.8"/>
    <x v="0"/>
    <n v="13.7"/>
    <x v="1"/>
    <x v="1"/>
  </r>
  <r>
    <x v="0"/>
    <d v="1982-02-18T00:00:00"/>
    <n v="7.8"/>
    <n v="-9.4"/>
    <n v="-0.8"/>
    <x v="0"/>
    <n v="16.3"/>
    <x v="1"/>
    <x v="1"/>
  </r>
  <r>
    <x v="0"/>
    <d v="1982-02-19T00:00:00"/>
    <n v="8.8000000000000007"/>
    <n v="0.2"/>
    <n v="4.5"/>
    <x v="0"/>
    <n v="11"/>
    <x v="1"/>
    <x v="1"/>
  </r>
  <r>
    <x v="0"/>
    <d v="1982-02-20T00:00:00"/>
    <n v="11.1"/>
    <n v="-4"/>
    <n v="3.55"/>
    <x v="0"/>
    <n v="11.95"/>
    <x v="1"/>
    <x v="1"/>
  </r>
  <r>
    <x v="0"/>
    <d v="1982-02-21T00:00:00"/>
    <n v="7.5"/>
    <n v="-5.0999999999999996"/>
    <n v="1.2"/>
    <x v="0"/>
    <n v="14.3"/>
    <x v="1"/>
    <x v="1"/>
  </r>
  <r>
    <x v="0"/>
    <d v="1982-02-22T00:00:00"/>
    <n v="-3.6"/>
    <n v="-6.5"/>
    <n v="-5.05"/>
    <x v="0"/>
    <n v="20.55"/>
    <x v="1"/>
    <x v="1"/>
  </r>
  <r>
    <x v="0"/>
    <d v="1982-02-23T00:00:00"/>
    <n v="-5.5"/>
    <n v="-18.5"/>
    <n v="-12"/>
    <x v="0"/>
    <n v="27.5"/>
    <x v="1"/>
    <x v="1"/>
  </r>
  <r>
    <x v="0"/>
    <d v="1982-02-24T00:00:00"/>
    <n v="-17"/>
    <n v="-21.9"/>
    <n v="-19.45"/>
    <x v="0"/>
    <n v="34.950000000000003"/>
    <x v="1"/>
    <x v="1"/>
  </r>
  <r>
    <x v="0"/>
    <d v="1982-02-25T00:00:00"/>
    <n v="-18.100000000000001"/>
    <n v="-23.9"/>
    <n v="-21"/>
    <x v="0"/>
    <n v="36.5"/>
    <x v="1"/>
    <x v="1"/>
  </r>
  <r>
    <x v="0"/>
    <d v="1982-02-26T00:00:00"/>
    <n v="-13.7"/>
    <n v="-19.600000000000001"/>
    <n v="-16.649999999999999"/>
    <x v="0"/>
    <n v="32.15"/>
    <x v="1"/>
    <x v="1"/>
  </r>
  <r>
    <x v="0"/>
    <d v="1982-02-27T00:00:00"/>
    <n v="-10.7"/>
    <n v="-17"/>
    <n v="-13.85"/>
    <x v="0"/>
    <n v="29.35"/>
    <x v="1"/>
    <x v="1"/>
  </r>
  <r>
    <x v="0"/>
    <d v="1982-02-28T00:00:00"/>
    <n v="3.4"/>
    <n v="-14.6"/>
    <n v="-5.6"/>
    <x v="0"/>
    <n v="21.1"/>
    <x v="1"/>
    <x v="1"/>
  </r>
  <r>
    <x v="0"/>
    <d v="1982-03-01T00:00:00"/>
    <n v="-11.6"/>
    <n v="-19.600000000000001"/>
    <n v="-15.6"/>
    <x v="0"/>
    <n v="31.1"/>
    <x v="2"/>
    <x v="1"/>
  </r>
  <r>
    <x v="0"/>
    <d v="1982-03-02T00:00:00"/>
    <n v="-15"/>
    <n v="-21"/>
    <n v="-18"/>
    <x v="0"/>
    <n v="33.5"/>
    <x v="2"/>
    <x v="1"/>
  </r>
  <r>
    <x v="0"/>
    <d v="1982-03-03T00:00:00"/>
    <n v="-14.6"/>
    <n v="-22.2"/>
    <n v="-18.399999999999999"/>
    <x v="0"/>
    <n v="33.9"/>
    <x v="2"/>
    <x v="1"/>
  </r>
  <r>
    <x v="0"/>
    <d v="1982-03-04T00:00:00"/>
    <n v="-11.2"/>
    <n v="-18.600000000000001"/>
    <n v="-14.9"/>
    <x v="0"/>
    <n v="30.4"/>
    <x v="2"/>
    <x v="1"/>
  </r>
  <r>
    <x v="0"/>
    <d v="1982-03-05T00:00:00"/>
    <n v="3.2"/>
    <n v="-17.5"/>
    <n v="-7.15"/>
    <x v="0"/>
    <n v="22.65"/>
    <x v="2"/>
    <x v="1"/>
  </r>
  <r>
    <x v="0"/>
    <d v="1982-03-06T00:00:00"/>
    <n v="1"/>
    <n v="-15.7"/>
    <n v="-7.35"/>
    <x v="0"/>
    <n v="22.85"/>
    <x v="2"/>
    <x v="1"/>
  </r>
  <r>
    <x v="0"/>
    <d v="1982-03-07T00:00:00"/>
    <n v="-0.8"/>
    <n v="-16.3"/>
    <n v="-8.5500000000000007"/>
    <x v="0"/>
    <n v="24.05"/>
    <x v="2"/>
    <x v="1"/>
  </r>
  <r>
    <x v="0"/>
    <d v="1982-03-08T00:00:00"/>
    <n v="2.7"/>
    <n v="-15.6"/>
    <n v="-6.45"/>
    <x v="0"/>
    <n v="21.95"/>
    <x v="2"/>
    <x v="1"/>
  </r>
  <r>
    <x v="0"/>
    <d v="1982-03-09T00:00:00"/>
    <n v="7.4"/>
    <n v="-3"/>
    <n v="2.2000000000000002"/>
    <x v="0"/>
    <n v="13.3"/>
    <x v="2"/>
    <x v="1"/>
  </r>
  <r>
    <x v="0"/>
    <d v="1982-03-10T00:00:00"/>
    <n v="4"/>
    <n v="-8.9"/>
    <n v="-2.4500000000000002"/>
    <x v="0"/>
    <n v="17.95"/>
    <x v="2"/>
    <x v="1"/>
  </r>
  <r>
    <x v="0"/>
    <d v="1982-03-11T00:00:00"/>
    <n v="7.5"/>
    <n v="-6.4"/>
    <n v="0.55000000000000004"/>
    <x v="0"/>
    <n v="14.95"/>
    <x v="2"/>
    <x v="1"/>
  </r>
  <r>
    <x v="0"/>
    <d v="1982-03-12T00:00:00"/>
    <n v="2.6"/>
    <n v="-9.3000000000000007"/>
    <n v="-3.35"/>
    <x v="0"/>
    <n v="18.850000000000001"/>
    <x v="2"/>
    <x v="1"/>
  </r>
  <r>
    <x v="0"/>
    <d v="1982-03-13T00:00:00"/>
    <n v="4.7"/>
    <n v="-6.6"/>
    <n v="-0.95"/>
    <x v="0"/>
    <n v="16.45"/>
    <x v="2"/>
    <x v="1"/>
  </r>
  <r>
    <x v="0"/>
    <d v="1982-03-14T00:00:00"/>
    <n v="0.5"/>
    <n v="-7.1"/>
    <n v="-3.3"/>
    <x v="0"/>
    <n v="18.8"/>
    <x v="2"/>
    <x v="1"/>
  </r>
  <r>
    <x v="0"/>
    <d v="1982-03-15T00:00:00"/>
    <n v="0.2"/>
    <n v="-5.5"/>
    <n v="-2.65"/>
    <x v="0"/>
    <n v="18.149999999999999"/>
    <x v="2"/>
    <x v="1"/>
  </r>
  <r>
    <x v="0"/>
    <d v="1982-03-16T00:00:00"/>
    <n v="-1.3"/>
    <n v="-7.1"/>
    <n v="-4.2"/>
    <x v="0"/>
    <n v="19.7"/>
    <x v="2"/>
    <x v="1"/>
  </r>
  <r>
    <x v="0"/>
    <d v="1982-03-17T00:00:00"/>
    <n v="-4.3"/>
    <n v="-12.7"/>
    <n v="-8.5"/>
    <x v="0"/>
    <n v="24"/>
    <x v="2"/>
    <x v="1"/>
  </r>
  <r>
    <x v="0"/>
    <d v="1982-03-18T00:00:00"/>
    <n v="-6.6"/>
    <n v="-18.8"/>
    <n v="-12.7"/>
    <x v="0"/>
    <n v="28.2"/>
    <x v="2"/>
    <x v="1"/>
  </r>
  <r>
    <x v="0"/>
    <d v="1982-03-19T00:00:00"/>
    <n v="-3"/>
    <n v="-11.4"/>
    <n v="-7.2"/>
    <x v="0"/>
    <n v="22.7"/>
    <x v="2"/>
    <x v="1"/>
  </r>
  <r>
    <x v="0"/>
    <d v="1982-03-20T00:00:00"/>
    <n v="3.2"/>
    <n v="-9.1"/>
    <n v="-2.95"/>
    <x v="0"/>
    <n v="18.45"/>
    <x v="2"/>
    <x v="1"/>
  </r>
  <r>
    <x v="0"/>
    <d v="1982-03-21T00:00:00"/>
    <n v="4.9000000000000004"/>
    <n v="-6.7"/>
    <n v="-0.9"/>
    <x v="0"/>
    <n v="16.399999999999999"/>
    <x v="2"/>
    <x v="1"/>
  </r>
  <r>
    <x v="0"/>
    <d v="1982-03-22T00:00:00"/>
    <n v="9.6"/>
    <n v="-3.5"/>
    <n v="3.05"/>
    <x v="0"/>
    <n v="12.45"/>
    <x v="2"/>
    <x v="1"/>
  </r>
  <r>
    <x v="0"/>
    <d v="1982-03-23T00:00:00"/>
    <n v="0.9"/>
    <n v="-5.5"/>
    <n v="-2.2999999999999998"/>
    <x v="0"/>
    <n v="17.8"/>
    <x v="2"/>
    <x v="1"/>
  </r>
  <r>
    <x v="0"/>
    <d v="1982-03-24T00:00:00"/>
    <n v="0.1"/>
    <n v="-5.8"/>
    <n v="-2.85"/>
    <x v="0"/>
    <n v="18.350000000000001"/>
    <x v="2"/>
    <x v="1"/>
  </r>
  <r>
    <x v="0"/>
    <d v="1982-03-25T00:00:00"/>
    <n v="3.4"/>
    <n v="-10"/>
    <n v="-3.3"/>
    <x v="0"/>
    <n v="18.8"/>
    <x v="2"/>
    <x v="1"/>
  </r>
  <r>
    <x v="0"/>
    <d v="1982-03-26T00:00:00"/>
    <n v="6.8"/>
    <n v="5.9"/>
    <n v="6.35"/>
    <x v="0"/>
    <n v="9.15"/>
    <x v="2"/>
    <x v="1"/>
  </r>
  <r>
    <x v="0"/>
    <d v="1982-03-27T00:00:00"/>
    <n v="7.8"/>
    <n v="-2.5"/>
    <n v="2.65"/>
    <x v="0"/>
    <n v="12.85"/>
    <x v="2"/>
    <x v="1"/>
  </r>
  <r>
    <x v="0"/>
    <d v="1982-03-28T00:00:00"/>
    <n v="1.8"/>
    <n v="-5"/>
    <n v="-1.6"/>
    <x v="0"/>
    <n v="17.100000000000001"/>
    <x v="2"/>
    <x v="1"/>
  </r>
  <r>
    <x v="0"/>
    <d v="1982-03-29T00:00:00"/>
    <n v="7.4"/>
    <n v="-2"/>
    <n v="2.7"/>
    <x v="0"/>
    <n v="12.8"/>
    <x v="2"/>
    <x v="1"/>
  </r>
  <r>
    <x v="0"/>
    <d v="1982-03-30T00:00:00"/>
    <n v="0.5"/>
    <n v="-6.2"/>
    <n v="-2.85"/>
    <x v="0"/>
    <n v="18.350000000000001"/>
    <x v="2"/>
    <x v="1"/>
  </r>
  <r>
    <x v="0"/>
    <d v="1982-03-31T00:00:00"/>
    <n v="-4.9000000000000004"/>
    <n v="-9.8000000000000007"/>
    <n v="-7.35"/>
    <x v="0"/>
    <n v="22.85"/>
    <x v="2"/>
    <x v="1"/>
  </r>
  <r>
    <x v="0"/>
    <d v="1982-04-01T00:00:00"/>
    <n v="-7.6"/>
    <n v="-14.1"/>
    <n v="-10.85"/>
    <x v="0"/>
    <n v="26.35"/>
    <x v="3"/>
    <x v="1"/>
  </r>
  <r>
    <x v="0"/>
    <d v="1982-04-02T00:00:00"/>
    <n v="-12.6"/>
    <n v="-18.7"/>
    <n v="-15.65"/>
    <x v="0"/>
    <n v="31.15"/>
    <x v="3"/>
    <x v="1"/>
  </r>
  <r>
    <x v="0"/>
    <d v="1982-04-03T00:00:00"/>
    <n v="-12.1"/>
    <n v="-17"/>
    <n v="-14.55"/>
    <x v="0"/>
    <n v="30.05"/>
    <x v="3"/>
    <x v="1"/>
  </r>
  <r>
    <x v="0"/>
    <d v="1982-04-04T00:00:00"/>
    <n v="-8.9"/>
    <n v="-17"/>
    <n v="-12.95"/>
    <x v="0"/>
    <n v="28.45"/>
    <x v="3"/>
    <x v="1"/>
  </r>
  <r>
    <x v="0"/>
    <d v="1982-04-05T00:00:00"/>
    <n v="-5.4"/>
    <n v="-15.1"/>
    <n v="-10.25"/>
    <x v="0"/>
    <n v="25.75"/>
    <x v="3"/>
    <x v="1"/>
  </r>
  <r>
    <x v="0"/>
    <d v="1982-04-06T00:00:00"/>
    <n v="-6.3"/>
    <n v="-11.6"/>
    <n v="-8.9499999999999993"/>
    <x v="0"/>
    <n v="24.45"/>
    <x v="3"/>
    <x v="1"/>
  </r>
  <r>
    <x v="0"/>
    <d v="1982-04-07T00:00:00"/>
    <n v="-3.8"/>
    <n v="-18.5"/>
    <n v="-11.15"/>
    <x v="0"/>
    <n v="26.65"/>
    <x v="3"/>
    <x v="1"/>
  </r>
  <r>
    <x v="0"/>
    <d v="1982-04-08T00:00:00"/>
    <n v="4.9000000000000004"/>
    <n v="-9.5"/>
    <n v="-2.2999999999999998"/>
    <x v="0"/>
    <n v="17.8"/>
    <x v="3"/>
    <x v="1"/>
  </r>
  <r>
    <x v="0"/>
    <d v="1982-04-09T00:00:00"/>
    <n v="4.9000000000000004"/>
    <n v="-8.6"/>
    <n v="-1.85"/>
    <x v="0"/>
    <n v="17.350000000000001"/>
    <x v="3"/>
    <x v="1"/>
  </r>
  <r>
    <x v="0"/>
    <d v="1982-04-10T00:00:00"/>
    <n v="11.5"/>
    <n v="-1.4"/>
    <n v="5.05"/>
    <x v="0"/>
    <n v="10.45"/>
    <x v="3"/>
    <x v="1"/>
  </r>
  <r>
    <x v="0"/>
    <d v="1982-04-11T00:00:00"/>
    <n v="4.5"/>
    <n v="-2.7"/>
    <n v="0.9"/>
    <x v="0"/>
    <n v="14.6"/>
    <x v="3"/>
    <x v="1"/>
  </r>
  <r>
    <x v="0"/>
    <d v="1982-04-12T00:00:00"/>
    <n v="12.7"/>
    <n v="-0.4"/>
    <n v="6.15"/>
    <x v="0"/>
    <n v="9.35"/>
    <x v="3"/>
    <x v="1"/>
  </r>
  <r>
    <x v="0"/>
    <d v="1982-04-13T00:00:00"/>
    <n v="13.7"/>
    <n v="-0.3"/>
    <n v="6.7"/>
    <x v="0"/>
    <n v="8.8000000000000007"/>
    <x v="3"/>
    <x v="1"/>
  </r>
  <r>
    <x v="0"/>
    <d v="1982-04-14T00:00:00"/>
    <n v="6.4"/>
    <n v="-1.8"/>
    <n v="2.2999999999999998"/>
    <x v="0"/>
    <n v="13.2"/>
    <x v="3"/>
    <x v="1"/>
  </r>
  <r>
    <x v="0"/>
    <d v="1982-04-15T00:00:00"/>
    <n v="6.7"/>
    <n v="-2.2999999999999998"/>
    <n v="2.2000000000000002"/>
    <x v="0"/>
    <n v="13.3"/>
    <x v="3"/>
    <x v="1"/>
  </r>
  <r>
    <x v="0"/>
    <d v="1982-04-16T00:00:00"/>
    <n v="9.3000000000000007"/>
    <n v="-3.5"/>
    <n v="2.9"/>
    <x v="0"/>
    <n v="12.6"/>
    <x v="3"/>
    <x v="1"/>
  </r>
  <r>
    <x v="0"/>
    <d v="1982-04-17T00:00:00"/>
    <n v="11.6"/>
    <n v="-2.4"/>
    <n v="4.5999999999999996"/>
    <x v="0"/>
    <n v="10.9"/>
    <x v="3"/>
    <x v="1"/>
  </r>
  <r>
    <x v="0"/>
    <d v="1982-04-18T00:00:00"/>
    <n v="5.6"/>
    <n v="-3.5"/>
    <n v="1.05"/>
    <x v="0"/>
    <n v="14.45"/>
    <x v="3"/>
    <x v="1"/>
  </r>
  <r>
    <x v="0"/>
    <d v="1982-04-19T00:00:00"/>
    <n v="7.2"/>
    <n v="-4"/>
    <n v="1.6"/>
    <x v="0"/>
    <n v="13.9"/>
    <x v="3"/>
    <x v="1"/>
  </r>
  <r>
    <x v="0"/>
    <d v="1982-04-20T00:00:00"/>
    <n v="15.3"/>
    <n v="-4"/>
    <n v="5.65"/>
    <x v="0"/>
    <n v="9.85"/>
    <x v="3"/>
    <x v="1"/>
  </r>
  <r>
    <x v="0"/>
    <d v="1982-04-21T00:00:00"/>
    <n v="22.4"/>
    <n v="0.1"/>
    <n v="11.25"/>
    <x v="0"/>
    <n v="4.25"/>
    <x v="3"/>
    <x v="1"/>
  </r>
  <r>
    <x v="0"/>
    <d v="1982-04-22T00:00:00"/>
    <n v="22.1"/>
    <n v="5.6"/>
    <n v="13.85"/>
    <x v="0"/>
    <n v="1.65"/>
    <x v="3"/>
    <x v="1"/>
  </r>
  <r>
    <x v="0"/>
    <d v="1982-04-23T00:00:00"/>
    <n v="21.1"/>
    <n v="1.7"/>
    <n v="11.4"/>
    <x v="0"/>
    <n v="4.0999999999999996"/>
    <x v="3"/>
    <x v="1"/>
  </r>
  <r>
    <x v="0"/>
    <d v="1982-04-24T00:00:00"/>
    <n v="6.6"/>
    <n v="-1.6"/>
    <n v="2.5"/>
    <x v="0"/>
    <n v="13"/>
    <x v="3"/>
    <x v="1"/>
  </r>
  <r>
    <x v="0"/>
    <d v="1982-04-25T00:00:00"/>
    <n v="12"/>
    <n v="-4.4000000000000004"/>
    <n v="3.8"/>
    <x v="0"/>
    <n v="11.7"/>
    <x v="3"/>
    <x v="1"/>
  </r>
  <r>
    <x v="0"/>
    <d v="1982-04-26T00:00:00"/>
    <n v="16.100000000000001"/>
    <n v="-5.3"/>
    <n v="5.4"/>
    <x v="0"/>
    <n v="10.1"/>
    <x v="3"/>
    <x v="1"/>
  </r>
  <r>
    <x v="0"/>
    <d v="1982-04-27T00:00:00"/>
    <n v="19.399999999999999"/>
    <n v="1.6"/>
    <n v="10.5"/>
    <x v="0"/>
    <n v="5"/>
    <x v="3"/>
    <x v="1"/>
  </r>
  <r>
    <x v="0"/>
    <d v="1982-04-28T00:00:00"/>
    <n v="19"/>
    <n v="3.8"/>
    <n v="11.4"/>
    <x v="0"/>
    <n v="4.0999999999999996"/>
    <x v="3"/>
    <x v="1"/>
  </r>
  <r>
    <x v="0"/>
    <d v="1982-04-29T00:00:00"/>
    <n v="10.9"/>
    <n v="3.4"/>
    <n v="7.15"/>
    <x v="0"/>
    <n v="8.35"/>
    <x v="3"/>
    <x v="1"/>
  </r>
  <r>
    <x v="0"/>
    <d v="1982-04-30T00:00:00"/>
    <n v="15.6"/>
    <n v="-3"/>
    <n v="6.3"/>
    <x v="0"/>
    <n v="9.1999999999999993"/>
    <x v="3"/>
    <x v="1"/>
  </r>
  <r>
    <x v="0"/>
    <d v="1982-05-01T00:00:00"/>
    <n v="20.3"/>
    <n v="1.5"/>
    <n v="10.9"/>
    <x v="0"/>
    <n v="4.5999999999999996"/>
    <x v="4"/>
    <x v="1"/>
  </r>
  <r>
    <x v="0"/>
    <d v="1982-05-02T00:00:00"/>
    <n v="21.2"/>
    <n v="-0.8"/>
    <n v="10.199999999999999"/>
    <x v="0"/>
    <n v="5.3"/>
    <x v="4"/>
    <x v="1"/>
  </r>
  <r>
    <x v="0"/>
    <d v="1982-05-03T00:00:00"/>
    <n v="10.8"/>
    <n v="-0.6"/>
    <n v="5.0999999999999996"/>
    <x v="0"/>
    <n v="10.4"/>
    <x v="4"/>
    <x v="1"/>
  </r>
  <r>
    <x v="0"/>
    <d v="1982-05-04T00:00:00"/>
    <n v="9.3000000000000007"/>
    <n v="-0.8"/>
    <n v="4.25"/>
    <x v="0"/>
    <n v="11.25"/>
    <x v="4"/>
    <x v="1"/>
  </r>
  <r>
    <x v="0"/>
    <d v="1982-05-05T00:00:00"/>
    <n v="15.3"/>
    <n v="0.9"/>
    <n v="8.1"/>
    <x v="0"/>
    <n v="7.4"/>
    <x v="4"/>
    <x v="1"/>
  </r>
  <r>
    <x v="0"/>
    <d v="1982-05-06T00:00:00"/>
    <n v="12.5"/>
    <n v="0.1"/>
    <n v="6.3"/>
    <x v="0"/>
    <n v="9.1999999999999993"/>
    <x v="4"/>
    <x v="1"/>
  </r>
  <r>
    <x v="0"/>
    <d v="1982-05-07T00:00:00"/>
    <n v="5"/>
    <n v="-2.2999999999999998"/>
    <n v="1.35"/>
    <x v="0"/>
    <n v="14.15"/>
    <x v="4"/>
    <x v="1"/>
  </r>
  <r>
    <x v="0"/>
    <d v="1982-05-08T00:00:00"/>
    <n v="3.4"/>
    <n v="-2.4"/>
    <n v="0.5"/>
    <x v="0"/>
    <n v="15"/>
    <x v="4"/>
    <x v="1"/>
  </r>
  <r>
    <x v="0"/>
    <d v="1982-05-09T00:00:00"/>
    <n v="7.8"/>
    <n v="-0.4"/>
    <n v="3.7"/>
    <x v="0"/>
    <n v="11.8"/>
    <x v="4"/>
    <x v="1"/>
  </r>
  <r>
    <x v="0"/>
    <d v="1982-05-10T00:00:00"/>
    <n v="12.2"/>
    <n v="-3.4"/>
    <n v="4.4000000000000004"/>
    <x v="0"/>
    <n v="11.1"/>
    <x v="4"/>
    <x v="1"/>
  </r>
  <r>
    <x v="0"/>
    <d v="1982-05-11T00:00:00"/>
    <n v="18.7"/>
    <n v="-0.6"/>
    <n v="9.0500000000000007"/>
    <x v="0"/>
    <n v="6.45"/>
    <x v="4"/>
    <x v="1"/>
  </r>
  <r>
    <x v="0"/>
    <d v="1982-05-12T00:00:00"/>
    <n v="15.2"/>
    <n v="3.5"/>
    <n v="9.35"/>
    <x v="0"/>
    <n v="6.15"/>
    <x v="4"/>
    <x v="1"/>
  </r>
  <r>
    <x v="0"/>
    <d v="1982-05-13T00:00:00"/>
    <n v="15.6"/>
    <n v="-0.1"/>
    <n v="7.75"/>
    <x v="0"/>
    <n v="7.75"/>
    <x v="4"/>
    <x v="1"/>
  </r>
  <r>
    <x v="0"/>
    <d v="1982-05-14T00:00:00"/>
    <n v="22.1"/>
    <n v="4"/>
    <n v="13.05"/>
    <x v="0"/>
    <n v="2.4500000000000002"/>
    <x v="4"/>
    <x v="1"/>
  </r>
  <r>
    <x v="0"/>
    <d v="1982-05-15T00:00:00"/>
    <n v="21.6"/>
    <n v="5.3"/>
    <n v="13.45"/>
    <x v="0"/>
    <n v="2.0499999999999998"/>
    <x v="4"/>
    <x v="1"/>
  </r>
  <r>
    <x v="0"/>
    <d v="1982-05-16T00:00:00"/>
    <n v="15.4"/>
    <n v="5.3"/>
    <n v="10.35"/>
    <x v="0"/>
    <n v="5.15"/>
    <x v="4"/>
    <x v="1"/>
  </r>
  <r>
    <x v="0"/>
    <d v="1982-05-17T00:00:00"/>
    <n v="20.3"/>
    <n v="3.2"/>
    <n v="11.75"/>
    <x v="0"/>
    <n v="3.75"/>
    <x v="4"/>
    <x v="1"/>
  </r>
  <r>
    <x v="0"/>
    <d v="1982-05-18T00:00:00"/>
    <n v="14.4"/>
    <n v="5"/>
    <n v="9.6999999999999993"/>
    <x v="0"/>
    <n v="5.8"/>
    <x v="4"/>
    <x v="1"/>
  </r>
  <r>
    <x v="0"/>
    <d v="1982-05-19T00:00:00"/>
    <n v="14.4"/>
    <n v="2.8"/>
    <n v="8.6"/>
    <x v="0"/>
    <n v="6.9"/>
    <x v="4"/>
    <x v="1"/>
  </r>
  <r>
    <x v="0"/>
    <d v="1982-05-20T00:00:00"/>
    <n v="19.7"/>
    <n v="-0.4"/>
    <n v="9.65"/>
    <x v="0"/>
    <n v="5.85"/>
    <x v="4"/>
    <x v="1"/>
  </r>
  <r>
    <x v="0"/>
    <d v="1982-05-21T00:00:00"/>
    <n v="20.2"/>
    <n v="4.5"/>
    <n v="12.35"/>
    <x v="0"/>
    <n v="3.15"/>
    <x v="4"/>
    <x v="1"/>
  </r>
  <r>
    <x v="0"/>
    <d v="1982-05-22T00:00:00"/>
    <n v="22.4"/>
    <n v="3.3"/>
    <n v="12.85"/>
    <x v="0"/>
    <n v="2.65"/>
    <x v="4"/>
    <x v="1"/>
  </r>
  <r>
    <x v="0"/>
    <d v="1982-05-23T00:00:00"/>
    <n v="17.100000000000001"/>
    <n v="3.9"/>
    <n v="10.5"/>
    <x v="0"/>
    <n v="5"/>
    <x v="4"/>
    <x v="1"/>
  </r>
  <r>
    <x v="0"/>
    <d v="1982-05-24T00:00:00"/>
    <n v="25.6"/>
    <n v="4.0999999999999996"/>
    <n v="14.85"/>
    <x v="0"/>
    <n v="0.64999999999999858"/>
    <x v="4"/>
    <x v="1"/>
  </r>
  <r>
    <x v="0"/>
    <d v="1982-05-25T00:00:00"/>
    <n v="18"/>
    <n v="4.3"/>
    <n v="11.15"/>
    <x v="0"/>
    <n v="4.3499999999999996"/>
    <x v="4"/>
    <x v="1"/>
  </r>
  <r>
    <x v="0"/>
    <d v="1982-05-26T00:00:00"/>
    <n v="6.5"/>
    <n v="1.5"/>
    <n v="4"/>
    <x v="0"/>
    <n v="11.5"/>
    <x v="4"/>
    <x v="1"/>
  </r>
  <r>
    <x v="0"/>
    <d v="1982-05-27T00:00:00"/>
    <n v="8.6"/>
    <n v="1.7"/>
    <n v="5.15"/>
    <x v="0"/>
    <n v="10.35"/>
    <x v="4"/>
    <x v="1"/>
  </r>
  <r>
    <x v="0"/>
    <d v="1982-05-28T00:00:00"/>
    <n v="11.7"/>
    <n v="0.6"/>
    <n v="6.15"/>
    <x v="0"/>
    <n v="9.35"/>
    <x v="4"/>
    <x v="1"/>
  </r>
  <r>
    <x v="0"/>
    <d v="1982-05-29T00:00:00"/>
    <n v="12.5"/>
    <n v="3.2"/>
    <n v="7.85"/>
    <x v="0"/>
    <n v="7.65"/>
    <x v="4"/>
    <x v="1"/>
  </r>
  <r>
    <x v="0"/>
    <d v="1982-05-30T00:00:00"/>
    <n v="15.4"/>
    <n v="-0.4"/>
    <n v="7.5"/>
    <x v="0"/>
    <n v="8"/>
    <x v="4"/>
    <x v="1"/>
  </r>
  <r>
    <x v="0"/>
    <d v="1982-05-31T00:00:00"/>
    <n v="19.8"/>
    <n v="2.9"/>
    <n v="11.35"/>
    <x v="0"/>
    <n v="4.1500000000000004"/>
    <x v="4"/>
    <x v="1"/>
  </r>
  <r>
    <x v="0"/>
    <d v="1982-06-01T00:00:00"/>
    <n v="18.8"/>
    <n v="0.3"/>
    <n v="9.5500000000000007"/>
    <x v="0"/>
    <n v="5.95"/>
    <x v="5"/>
    <x v="1"/>
  </r>
  <r>
    <x v="0"/>
    <d v="1982-06-02T00:00:00"/>
    <n v="18.600000000000001"/>
    <n v="6"/>
    <n v="12.3"/>
    <x v="0"/>
    <n v="3.2"/>
    <x v="5"/>
    <x v="1"/>
  </r>
  <r>
    <x v="0"/>
    <d v="1982-06-03T00:00:00"/>
    <n v="19.2"/>
    <n v="7.2"/>
    <n v="13.2"/>
    <x v="0"/>
    <n v="2.2999999999999998"/>
    <x v="5"/>
    <x v="1"/>
  </r>
  <r>
    <x v="0"/>
    <d v="1982-06-04T00:00:00"/>
    <n v="20"/>
    <n v="5.6"/>
    <n v="12.8"/>
    <x v="0"/>
    <n v="2.7"/>
    <x v="5"/>
    <x v="1"/>
  </r>
  <r>
    <x v="0"/>
    <d v="1982-06-05T00:00:00"/>
    <n v="14"/>
    <n v="1"/>
    <n v="7.5"/>
    <x v="0"/>
    <n v="8"/>
    <x v="5"/>
    <x v="1"/>
  </r>
  <r>
    <x v="0"/>
    <d v="1982-06-06T00:00:00"/>
    <n v="6.7"/>
    <n v="0.8"/>
    <n v="3.75"/>
    <x v="0"/>
    <n v="11.75"/>
    <x v="5"/>
    <x v="1"/>
  </r>
  <r>
    <x v="0"/>
    <d v="1982-06-07T00:00:00"/>
    <n v="10.4"/>
    <n v="1.8"/>
    <n v="6.1"/>
    <x v="0"/>
    <n v="9.4"/>
    <x v="5"/>
    <x v="1"/>
  </r>
  <r>
    <x v="0"/>
    <d v="1982-06-08T00:00:00"/>
    <n v="19.5"/>
    <n v="0.3"/>
    <n v="9.9"/>
    <x v="0"/>
    <n v="5.6"/>
    <x v="5"/>
    <x v="1"/>
  </r>
  <r>
    <x v="0"/>
    <d v="1982-06-09T00:00:00"/>
    <n v="18.2"/>
    <n v="7.5"/>
    <n v="12.85"/>
    <x v="0"/>
    <n v="2.65"/>
    <x v="5"/>
    <x v="1"/>
  </r>
  <r>
    <x v="0"/>
    <d v="1982-06-10T00:00:00"/>
    <n v="20.6"/>
    <n v="6.4"/>
    <n v="13.5"/>
    <x v="0"/>
    <n v="2"/>
    <x v="5"/>
    <x v="1"/>
  </r>
  <r>
    <x v="0"/>
    <d v="1982-06-11T00:00:00"/>
    <n v="23.6"/>
    <n v="5.5"/>
    <n v="14.55"/>
    <x v="0"/>
    <n v="0.94999999999999929"/>
    <x v="5"/>
    <x v="1"/>
  </r>
  <r>
    <x v="0"/>
    <d v="1982-06-12T00:00:00"/>
    <n v="25.3"/>
    <n v="7.1"/>
    <n v="16.2"/>
    <x v="0"/>
    <n v="0"/>
    <x v="5"/>
    <x v="1"/>
  </r>
  <r>
    <x v="0"/>
    <d v="1982-06-13T00:00:00"/>
    <n v="26.8"/>
    <n v="9.8000000000000007"/>
    <n v="18.3"/>
    <x v="0"/>
    <n v="0"/>
    <x v="5"/>
    <x v="1"/>
  </r>
  <r>
    <x v="0"/>
    <d v="1982-06-14T00:00:00"/>
    <n v="24.2"/>
    <n v="9.5"/>
    <n v="16.850000000000001"/>
    <x v="0"/>
    <n v="0"/>
    <x v="5"/>
    <x v="1"/>
  </r>
  <r>
    <x v="0"/>
    <d v="1982-06-15T00:00:00"/>
    <n v="23.2"/>
    <n v="11.9"/>
    <n v="17.55"/>
    <x v="0"/>
    <n v="0"/>
    <x v="5"/>
    <x v="1"/>
  </r>
  <r>
    <x v="0"/>
    <d v="1982-06-16T00:00:00"/>
    <n v="19.600000000000001"/>
    <n v="10.1"/>
    <n v="14.85"/>
    <x v="0"/>
    <n v="0.64999999999999858"/>
    <x v="5"/>
    <x v="1"/>
  </r>
  <r>
    <x v="0"/>
    <d v="1982-06-17T00:00:00"/>
    <n v="21.7"/>
    <n v="8.5"/>
    <n v="15.1"/>
    <x v="0"/>
    <n v="0.4"/>
    <x v="5"/>
    <x v="1"/>
  </r>
  <r>
    <x v="0"/>
    <d v="1982-06-18T00:00:00"/>
    <n v="26"/>
    <n v="7.3"/>
    <n v="16.649999999999999"/>
    <x v="0"/>
    <n v="0"/>
    <x v="5"/>
    <x v="1"/>
  </r>
  <r>
    <x v="0"/>
    <d v="1982-06-19T00:00:00"/>
    <n v="26"/>
    <n v="8.5"/>
    <n v="17.25"/>
    <x v="0"/>
    <n v="0"/>
    <x v="5"/>
    <x v="1"/>
  </r>
  <r>
    <x v="0"/>
    <d v="1982-06-20T00:00:00"/>
    <n v="27.9"/>
    <n v="9.6999999999999993"/>
    <n v="18.8"/>
    <x v="0"/>
    <n v="0"/>
    <x v="5"/>
    <x v="1"/>
  </r>
  <r>
    <x v="0"/>
    <d v="1982-06-21T00:00:00"/>
    <n v="29.7"/>
    <n v="10.9"/>
    <n v="20.3"/>
    <x v="0"/>
    <n v="0"/>
    <x v="5"/>
    <x v="1"/>
  </r>
  <r>
    <x v="0"/>
    <d v="1982-06-22T00:00:00"/>
    <n v="18.7"/>
    <n v="11.7"/>
    <n v="15.2"/>
    <x v="0"/>
    <n v="0.30000000000000071"/>
    <x v="5"/>
    <x v="1"/>
  </r>
  <r>
    <x v="0"/>
    <d v="1982-06-23T00:00:00"/>
    <n v="20.100000000000001"/>
    <n v="9.1999999999999993"/>
    <n v="14.65"/>
    <x v="0"/>
    <n v="0.85"/>
    <x v="5"/>
    <x v="1"/>
  </r>
  <r>
    <x v="0"/>
    <d v="1982-06-24T00:00:00"/>
    <n v="19.8"/>
    <n v="9.1999999999999993"/>
    <n v="14.5"/>
    <x v="0"/>
    <n v="1"/>
    <x v="5"/>
    <x v="1"/>
  </r>
  <r>
    <x v="0"/>
    <d v="1982-06-25T00:00:00"/>
    <n v="17.2"/>
    <n v="8.1999999999999993"/>
    <n v="12.7"/>
    <x v="0"/>
    <n v="2.8"/>
    <x v="5"/>
    <x v="1"/>
  </r>
  <r>
    <x v="0"/>
    <d v="1982-06-26T00:00:00"/>
    <n v="23.8"/>
    <n v="8.4"/>
    <n v="16.100000000000001"/>
    <x v="0"/>
    <n v="0"/>
    <x v="5"/>
    <x v="1"/>
  </r>
  <r>
    <x v="0"/>
    <d v="1982-06-27T00:00:00"/>
    <n v="18.5"/>
    <n v="12.4"/>
    <n v="15.45"/>
    <x v="0"/>
    <n v="5.0000000000000711E-2"/>
    <x v="5"/>
    <x v="1"/>
  </r>
  <r>
    <x v="0"/>
    <d v="1982-06-28T00:00:00"/>
    <n v="13"/>
    <n v="10.5"/>
    <n v="11.75"/>
    <x v="0"/>
    <n v="3.75"/>
    <x v="5"/>
    <x v="1"/>
  </r>
  <r>
    <x v="0"/>
    <d v="1982-06-29T00:00:00"/>
    <n v="14"/>
    <n v="10.9"/>
    <n v="12.45"/>
    <x v="0"/>
    <n v="3.05"/>
    <x v="5"/>
    <x v="1"/>
  </r>
  <r>
    <x v="0"/>
    <d v="1982-06-30T00:00:00"/>
    <n v="26.1"/>
    <n v="12"/>
    <n v="19.05"/>
    <x v="0"/>
    <n v="0"/>
    <x v="5"/>
    <x v="1"/>
  </r>
  <r>
    <x v="0"/>
    <d v="1982-07-01T00:00:00"/>
    <n v="23.3"/>
    <n v="10.5"/>
    <n v="16.899999999999999"/>
    <x v="0"/>
    <n v="0"/>
    <x v="6"/>
    <x v="1"/>
  </r>
  <r>
    <x v="0"/>
    <d v="1982-07-02T00:00:00"/>
    <n v="16.600000000000001"/>
    <n v="13.1"/>
    <n v="14.85"/>
    <x v="0"/>
    <n v="0.64999999999999858"/>
    <x v="6"/>
    <x v="1"/>
  </r>
  <r>
    <x v="0"/>
    <d v="1982-07-03T00:00:00"/>
    <n v="18.2"/>
    <n v="11.5"/>
    <n v="14.85"/>
    <x v="0"/>
    <n v="0.65"/>
    <x v="6"/>
    <x v="1"/>
  </r>
  <r>
    <x v="0"/>
    <d v="1982-07-04T00:00:00"/>
    <n v="12.8"/>
    <n v="7.5"/>
    <n v="10.15"/>
    <x v="0"/>
    <n v="5.35"/>
    <x v="6"/>
    <x v="1"/>
  </r>
  <r>
    <x v="0"/>
    <d v="1982-07-05T00:00:00"/>
    <n v="15.8"/>
    <n v="10"/>
    <n v="12.9"/>
    <x v="0"/>
    <n v="2.6"/>
    <x v="6"/>
    <x v="1"/>
  </r>
  <r>
    <x v="0"/>
    <d v="1982-07-06T00:00:00"/>
    <n v="18.600000000000001"/>
    <n v="9.4"/>
    <n v="14"/>
    <x v="0"/>
    <n v="1.5"/>
    <x v="6"/>
    <x v="1"/>
  </r>
  <r>
    <x v="0"/>
    <d v="1982-07-07T00:00:00"/>
    <n v="20.6"/>
    <n v="7.7"/>
    <n v="14.15"/>
    <x v="0"/>
    <n v="1.35"/>
    <x v="6"/>
    <x v="1"/>
  </r>
  <r>
    <x v="0"/>
    <d v="1982-07-08T00:00:00"/>
    <n v="19"/>
    <n v="7.5"/>
    <n v="13.25"/>
    <x v="0"/>
    <n v="2.25"/>
    <x v="6"/>
    <x v="1"/>
  </r>
  <r>
    <x v="0"/>
    <d v="1982-07-09T00:00:00"/>
    <n v="22.2"/>
    <n v="9.5"/>
    <n v="15.85"/>
    <x v="0"/>
    <n v="0"/>
    <x v="6"/>
    <x v="1"/>
  </r>
  <r>
    <x v="0"/>
    <d v="1982-07-10T00:00:00"/>
    <n v="23.8"/>
    <n v="10.8"/>
    <n v="17.3"/>
    <x v="0"/>
    <n v="0"/>
    <x v="6"/>
    <x v="1"/>
  </r>
  <r>
    <x v="0"/>
    <d v="1982-07-11T00:00:00"/>
    <n v="23.9"/>
    <n v="12.5"/>
    <n v="18.2"/>
    <x v="0"/>
    <n v="0"/>
    <x v="6"/>
    <x v="1"/>
  </r>
  <r>
    <x v="0"/>
    <d v="1982-07-12T00:00:00"/>
    <n v="23"/>
    <n v="10.8"/>
    <n v="16.899999999999999"/>
    <x v="0"/>
    <n v="0"/>
    <x v="6"/>
    <x v="1"/>
  </r>
  <r>
    <x v="0"/>
    <d v="1982-07-13T00:00:00"/>
    <n v="23.2"/>
    <n v="10.3"/>
    <n v="16.75"/>
    <x v="0"/>
    <n v="0"/>
    <x v="6"/>
    <x v="1"/>
  </r>
  <r>
    <x v="0"/>
    <d v="1982-07-14T00:00:00"/>
    <n v="23.8"/>
    <n v="9.8000000000000007"/>
    <n v="16.8"/>
    <x v="0"/>
    <n v="0"/>
    <x v="6"/>
    <x v="1"/>
  </r>
  <r>
    <x v="0"/>
    <d v="1982-07-15T00:00:00"/>
    <n v="16.2"/>
    <n v="5"/>
    <n v="10.6"/>
    <x v="0"/>
    <n v="4.9000000000000004"/>
    <x v="6"/>
    <x v="1"/>
  </r>
  <r>
    <x v="0"/>
    <d v="1982-07-16T00:00:00"/>
    <n v="19.100000000000001"/>
    <n v="7"/>
    <n v="13.05"/>
    <x v="0"/>
    <n v="2.4500000000000002"/>
    <x v="6"/>
    <x v="1"/>
  </r>
  <r>
    <x v="0"/>
    <d v="1982-07-17T00:00:00"/>
    <n v="23"/>
    <n v="7"/>
    <n v="15"/>
    <x v="0"/>
    <n v="0.5"/>
    <x v="6"/>
    <x v="1"/>
  </r>
  <r>
    <x v="0"/>
    <d v="1982-07-18T00:00:00"/>
    <n v="25"/>
    <n v="14.5"/>
    <n v="19.75"/>
    <x v="0"/>
    <n v="0"/>
    <x v="6"/>
    <x v="1"/>
  </r>
  <r>
    <x v="0"/>
    <d v="1982-07-19T00:00:00"/>
    <n v="24"/>
    <n v="12.5"/>
    <n v="18.25"/>
    <x v="0"/>
    <n v="0"/>
    <x v="6"/>
    <x v="1"/>
  </r>
  <r>
    <x v="0"/>
    <d v="1982-07-20T00:00:00"/>
    <n v="15.2"/>
    <n v="10.6"/>
    <n v="12.9"/>
    <x v="0"/>
    <n v="2.6"/>
    <x v="6"/>
    <x v="1"/>
  </r>
  <r>
    <x v="0"/>
    <d v="1982-07-21T00:00:00"/>
    <n v="26.7"/>
    <n v="9.6999999999999993"/>
    <n v="18.2"/>
    <x v="0"/>
    <n v="0"/>
    <x v="6"/>
    <x v="1"/>
  </r>
  <r>
    <x v="0"/>
    <d v="1982-07-22T00:00:00"/>
    <n v="20.8"/>
    <n v="8.4"/>
    <n v="14.6"/>
    <x v="0"/>
    <n v="0.89999999999999858"/>
    <x v="6"/>
    <x v="1"/>
  </r>
  <r>
    <x v="0"/>
    <d v="1982-07-23T00:00:00"/>
    <n v="22.2"/>
    <n v="5.6"/>
    <n v="13.9"/>
    <x v="0"/>
    <n v="1.6"/>
    <x v="6"/>
    <x v="1"/>
  </r>
  <r>
    <x v="0"/>
    <d v="1982-07-24T00:00:00"/>
    <n v="22.7"/>
    <n v="6.4"/>
    <n v="14.55"/>
    <x v="0"/>
    <n v="0.94999999999999929"/>
    <x v="6"/>
    <x v="1"/>
  </r>
  <r>
    <x v="0"/>
    <d v="1982-07-25T00:00:00"/>
    <n v="21.7"/>
    <n v="9.1999999999999993"/>
    <n v="15.45"/>
    <x v="0"/>
    <n v="5.0000000000000711E-2"/>
    <x v="6"/>
    <x v="1"/>
  </r>
  <r>
    <x v="0"/>
    <d v="1982-07-26T00:00:00"/>
    <n v="22.5"/>
    <n v="7.8"/>
    <n v="15.15"/>
    <x v="0"/>
    <n v="0.35"/>
    <x v="6"/>
    <x v="1"/>
  </r>
  <r>
    <x v="0"/>
    <d v="1982-07-27T00:00:00"/>
    <n v="27"/>
    <n v="10.6"/>
    <n v="18.8"/>
    <x v="0"/>
    <n v="0"/>
    <x v="6"/>
    <x v="1"/>
  </r>
  <r>
    <x v="0"/>
    <d v="1982-07-28T00:00:00"/>
    <n v="26.5"/>
    <n v="13.2"/>
    <n v="19.850000000000001"/>
    <x v="0"/>
    <n v="0"/>
    <x v="6"/>
    <x v="1"/>
  </r>
  <r>
    <x v="0"/>
    <d v="1982-07-29T00:00:00"/>
    <n v="28.8"/>
    <n v="11.3"/>
    <n v="20.05"/>
    <x v="0"/>
    <n v="0"/>
    <x v="6"/>
    <x v="1"/>
  </r>
  <r>
    <x v="0"/>
    <d v="1982-07-30T00:00:00"/>
    <n v="30"/>
    <n v="14.7"/>
    <n v="22.35"/>
    <x v="0"/>
    <n v="0"/>
    <x v="6"/>
    <x v="1"/>
  </r>
  <r>
    <x v="0"/>
    <d v="1982-07-31T00:00:00"/>
    <n v="26.4"/>
    <n v="13"/>
    <n v="19.7"/>
    <x v="0"/>
    <n v="0"/>
    <x v="6"/>
    <x v="1"/>
  </r>
  <r>
    <x v="0"/>
    <d v="1982-08-01T00:00:00"/>
    <n v="26.7"/>
    <n v="9.6"/>
    <n v="18.149999999999999"/>
    <x v="0"/>
    <n v="0"/>
    <x v="7"/>
    <x v="1"/>
  </r>
  <r>
    <x v="0"/>
    <d v="1982-08-02T00:00:00"/>
    <n v="23.5"/>
    <n v="9.3000000000000007"/>
    <n v="16.399999999999999"/>
    <x v="0"/>
    <n v="0"/>
    <x v="7"/>
    <x v="1"/>
  </r>
  <r>
    <x v="0"/>
    <d v="1982-08-03T00:00:00"/>
    <n v="19.899999999999999"/>
    <n v="5.4"/>
    <n v="12.65"/>
    <x v="0"/>
    <n v="2.85"/>
    <x v="7"/>
    <x v="1"/>
  </r>
  <r>
    <x v="0"/>
    <d v="1982-08-04T00:00:00"/>
    <n v="22.7"/>
    <n v="7"/>
    <n v="14.85"/>
    <x v="0"/>
    <n v="0.65"/>
    <x v="7"/>
    <x v="1"/>
  </r>
  <r>
    <x v="0"/>
    <d v="1982-08-05T00:00:00"/>
    <n v="24.6"/>
    <n v="5.5"/>
    <n v="15.05"/>
    <x v="0"/>
    <n v="0.44999999999999929"/>
    <x v="7"/>
    <x v="1"/>
  </r>
  <r>
    <x v="0"/>
    <d v="1982-08-06T00:00:00"/>
    <n v="26.6"/>
    <n v="9.6999999999999993"/>
    <n v="18.149999999999999"/>
    <x v="0"/>
    <n v="0"/>
    <x v="7"/>
    <x v="1"/>
  </r>
  <r>
    <x v="0"/>
    <d v="1982-08-07T00:00:00"/>
    <n v="24.9"/>
    <n v="10.5"/>
    <n v="17.7"/>
    <x v="0"/>
    <n v="0"/>
    <x v="7"/>
    <x v="1"/>
  </r>
  <r>
    <x v="0"/>
    <d v="1982-08-08T00:00:00"/>
    <n v="25.8"/>
    <n v="10.9"/>
    <n v="18.350000000000001"/>
    <x v="0"/>
    <n v="0"/>
    <x v="7"/>
    <x v="1"/>
  </r>
  <r>
    <x v="0"/>
    <d v="1982-08-09T00:00:00"/>
    <n v="20.5"/>
    <n v="12.1"/>
    <n v="16.3"/>
    <x v="0"/>
    <n v="0"/>
    <x v="7"/>
    <x v="1"/>
  </r>
  <r>
    <x v="0"/>
    <d v="1982-08-10T00:00:00"/>
    <n v="28.6"/>
    <n v="11.5"/>
    <n v="20.05"/>
    <x v="0"/>
    <n v="0"/>
    <x v="7"/>
    <x v="1"/>
  </r>
  <r>
    <x v="0"/>
    <d v="1982-08-11T00:00:00"/>
    <n v="24.6"/>
    <n v="9.6999999999999993"/>
    <n v="17.149999999999999"/>
    <x v="0"/>
    <n v="0"/>
    <x v="7"/>
    <x v="1"/>
  </r>
  <r>
    <x v="0"/>
    <d v="1982-08-12T00:00:00"/>
    <n v="22"/>
    <n v="10.4"/>
    <n v="16.2"/>
    <x v="0"/>
    <n v="0"/>
    <x v="7"/>
    <x v="1"/>
  </r>
  <r>
    <x v="0"/>
    <d v="1982-08-13T00:00:00"/>
    <n v="21.8"/>
    <n v="6.3"/>
    <n v="14.05"/>
    <x v="0"/>
    <n v="1.45"/>
    <x v="7"/>
    <x v="1"/>
  </r>
  <r>
    <x v="0"/>
    <d v="1982-08-14T00:00:00"/>
    <n v="15.5"/>
    <n v="7.3"/>
    <n v="11.4"/>
    <x v="0"/>
    <n v="4.0999999999999996"/>
    <x v="7"/>
    <x v="1"/>
  </r>
  <r>
    <x v="0"/>
    <d v="1982-08-15T00:00:00"/>
    <n v="22.3"/>
    <n v="4.5"/>
    <n v="13.4"/>
    <x v="0"/>
    <n v="2.1"/>
    <x v="7"/>
    <x v="1"/>
  </r>
  <r>
    <x v="0"/>
    <d v="1982-08-16T00:00:00"/>
    <n v="25.1"/>
    <n v="6.3"/>
    <n v="15.7"/>
    <x v="0"/>
    <n v="0"/>
    <x v="7"/>
    <x v="1"/>
  </r>
  <r>
    <x v="0"/>
    <d v="1982-08-17T00:00:00"/>
    <n v="27"/>
    <n v="5.4"/>
    <n v="16.2"/>
    <x v="0"/>
    <n v="0"/>
    <x v="7"/>
    <x v="1"/>
  </r>
  <r>
    <x v="0"/>
    <d v="1982-08-18T00:00:00"/>
    <n v="25.3"/>
    <n v="9"/>
    <n v="17.149999999999999"/>
    <x v="0"/>
    <n v="0"/>
    <x v="7"/>
    <x v="1"/>
  </r>
  <r>
    <x v="0"/>
    <d v="1982-08-19T00:00:00"/>
    <n v="25.4"/>
    <n v="8.4"/>
    <n v="16.899999999999999"/>
    <x v="0"/>
    <n v="0"/>
    <x v="7"/>
    <x v="1"/>
  </r>
  <r>
    <x v="0"/>
    <d v="1982-08-20T00:00:00"/>
    <n v="23.3"/>
    <n v="6.2"/>
    <n v="14.75"/>
    <x v="0"/>
    <n v="0.75"/>
    <x v="7"/>
    <x v="1"/>
  </r>
  <r>
    <x v="0"/>
    <d v="1982-08-21T00:00:00"/>
    <n v="27"/>
    <n v="8.3000000000000007"/>
    <n v="17.649999999999999"/>
    <x v="0"/>
    <n v="0"/>
    <x v="7"/>
    <x v="1"/>
  </r>
  <r>
    <x v="0"/>
    <d v="1982-08-22T00:00:00"/>
    <n v="20"/>
    <n v="9.1999999999999993"/>
    <n v="14.6"/>
    <x v="0"/>
    <n v="0.9"/>
    <x v="7"/>
    <x v="1"/>
  </r>
  <r>
    <x v="0"/>
    <d v="1982-08-23T00:00:00"/>
    <n v="20.3"/>
    <n v="8.8000000000000007"/>
    <n v="14.55"/>
    <x v="0"/>
    <n v="0.94999999999999929"/>
    <x v="7"/>
    <x v="1"/>
  </r>
  <r>
    <x v="0"/>
    <d v="1982-08-24T00:00:00"/>
    <n v="23.3"/>
    <n v="6.3"/>
    <n v="14.8"/>
    <x v="0"/>
    <n v="0.69999999999999929"/>
    <x v="7"/>
    <x v="1"/>
  </r>
  <r>
    <x v="0"/>
    <d v="1982-08-25T00:00:00"/>
    <n v="15"/>
    <n v="7.3"/>
    <n v="11.15"/>
    <x v="0"/>
    <n v="4.3499999999999996"/>
    <x v="7"/>
    <x v="1"/>
  </r>
  <r>
    <x v="0"/>
    <d v="1982-08-26T00:00:00"/>
    <n v="9.6999999999999993"/>
    <n v="3.3"/>
    <n v="6.5"/>
    <x v="0"/>
    <n v="9"/>
    <x v="7"/>
    <x v="1"/>
  </r>
  <r>
    <x v="0"/>
    <d v="1982-08-27T00:00:00"/>
    <n v="20.399999999999999"/>
    <n v="6.6"/>
    <n v="13.5"/>
    <x v="0"/>
    <n v="2"/>
    <x v="7"/>
    <x v="1"/>
  </r>
  <r>
    <x v="0"/>
    <d v="1982-08-28T00:00:00"/>
    <n v="13.8"/>
    <n v="9"/>
    <n v="11.4"/>
    <x v="0"/>
    <n v="4.0999999999999996"/>
    <x v="7"/>
    <x v="1"/>
  </r>
  <r>
    <x v="0"/>
    <d v="1982-08-29T00:00:00"/>
    <n v="20.2"/>
    <n v="6.8"/>
    <n v="13.5"/>
    <x v="0"/>
    <n v="2"/>
    <x v="7"/>
    <x v="1"/>
  </r>
  <r>
    <x v="0"/>
    <d v="1982-08-30T00:00:00"/>
    <n v="17.899999999999999"/>
    <n v="5.8"/>
    <n v="11.85"/>
    <x v="0"/>
    <n v="3.65"/>
    <x v="7"/>
    <x v="1"/>
  </r>
  <r>
    <x v="0"/>
    <d v="1982-08-31T00:00:00"/>
    <n v="21.2"/>
    <n v="5.6"/>
    <n v="13.4"/>
    <x v="0"/>
    <n v="2.1"/>
    <x v="7"/>
    <x v="1"/>
  </r>
  <r>
    <x v="0"/>
    <d v="1982-09-01T00:00:00"/>
    <n v="22.3"/>
    <n v="9.3000000000000007"/>
    <n v="15.8"/>
    <x v="0"/>
    <n v="0"/>
    <x v="8"/>
    <x v="1"/>
  </r>
  <r>
    <x v="0"/>
    <d v="1982-09-02T00:00:00"/>
    <n v="26.5"/>
    <n v="12.8"/>
    <n v="19.649999999999999"/>
    <x v="0"/>
    <n v="0"/>
    <x v="8"/>
    <x v="1"/>
  </r>
  <r>
    <x v="0"/>
    <d v="1982-09-03T00:00:00"/>
    <n v="28.5"/>
    <n v="11.7"/>
    <n v="20.100000000000001"/>
    <x v="0"/>
    <n v="0"/>
    <x v="8"/>
    <x v="1"/>
  </r>
  <r>
    <x v="0"/>
    <d v="1982-09-04T00:00:00"/>
    <n v="16.3"/>
    <n v="7.7"/>
    <n v="12"/>
    <x v="0"/>
    <n v="3.5"/>
    <x v="8"/>
    <x v="1"/>
  </r>
  <r>
    <x v="0"/>
    <d v="1982-09-05T00:00:00"/>
    <n v="15.3"/>
    <n v="7.3"/>
    <n v="11.3"/>
    <x v="0"/>
    <n v="4.2"/>
    <x v="8"/>
    <x v="1"/>
  </r>
  <r>
    <x v="0"/>
    <d v="1982-09-06T00:00:00"/>
    <n v="23.2"/>
    <n v="6"/>
    <n v="14.6"/>
    <x v="0"/>
    <n v="0.9"/>
    <x v="8"/>
    <x v="1"/>
  </r>
  <r>
    <x v="0"/>
    <d v="1982-09-07T00:00:00"/>
    <n v="26.6"/>
    <n v="9.8000000000000007"/>
    <n v="18.2"/>
    <x v="0"/>
    <n v="0"/>
    <x v="8"/>
    <x v="1"/>
  </r>
  <r>
    <x v="0"/>
    <d v="1982-09-08T00:00:00"/>
    <n v="22"/>
    <n v="12"/>
    <n v="17"/>
    <x v="0"/>
    <n v="0"/>
    <x v="8"/>
    <x v="1"/>
  </r>
  <r>
    <x v="0"/>
    <d v="1982-09-09T00:00:00"/>
    <n v="24.8"/>
    <n v="10.3"/>
    <n v="17.55"/>
    <x v="0"/>
    <n v="0"/>
    <x v="8"/>
    <x v="1"/>
  </r>
  <r>
    <x v="0"/>
    <d v="1982-09-10T00:00:00"/>
    <n v="12.4"/>
    <n v="4.5"/>
    <n v="8.4499999999999993"/>
    <x v="0"/>
    <n v="7.05"/>
    <x v="8"/>
    <x v="1"/>
  </r>
  <r>
    <x v="0"/>
    <d v="1982-09-11T00:00:00"/>
    <n v="15.5"/>
    <n v="0.4"/>
    <n v="7.95"/>
    <x v="0"/>
    <n v="7.55"/>
    <x v="8"/>
    <x v="1"/>
  </r>
  <r>
    <x v="0"/>
    <d v="1982-09-12T00:00:00"/>
    <n v="8.9"/>
    <n v="2.8"/>
    <n v="5.85"/>
    <x v="0"/>
    <n v="9.65"/>
    <x v="8"/>
    <x v="1"/>
  </r>
  <r>
    <x v="0"/>
    <d v="1982-09-13T00:00:00"/>
    <n v="7.5"/>
    <n v="-3.2"/>
    <n v="2.15"/>
    <x v="0"/>
    <n v="13.35"/>
    <x v="8"/>
    <x v="1"/>
  </r>
  <r>
    <x v="0"/>
    <d v="1982-09-14T00:00:00"/>
    <n v="10.5"/>
    <n v="-3.7"/>
    <n v="3.4"/>
    <x v="0"/>
    <n v="12.1"/>
    <x v="8"/>
    <x v="1"/>
  </r>
  <r>
    <x v="0"/>
    <d v="1982-09-15T00:00:00"/>
    <n v="14.8"/>
    <n v="-1"/>
    <n v="6.9"/>
    <x v="0"/>
    <n v="8.6"/>
    <x v="8"/>
    <x v="1"/>
  </r>
  <r>
    <x v="0"/>
    <d v="1982-09-16T00:00:00"/>
    <n v="16.399999999999999"/>
    <n v="1.7"/>
    <n v="9.0500000000000007"/>
    <x v="0"/>
    <n v="6.45"/>
    <x v="8"/>
    <x v="1"/>
  </r>
  <r>
    <x v="0"/>
    <d v="1982-09-17T00:00:00"/>
    <n v="24.3"/>
    <n v="2.7"/>
    <n v="13.5"/>
    <x v="0"/>
    <n v="2"/>
    <x v="8"/>
    <x v="1"/>
  </r>
  <r>
    <x v="0"/>
    <d v="1982-09-18T00:00:00"/>
    <n v="20.399999999999999"/>
    <n v="8.1999999999999993"/>
    <n v="14.3"/>
    <x v="0"/>
    <n v="1.2"/>
    <x v="8"/>
    <x v="1"/>
  </r>
  <r>
    <x v="0"/>
    <d v="1982-09-19T00:00:00"/>
    <n v="20.399999999999999"/>
    <n v="2.6"/>
    <n v="11.5"/>
    <x v="0"/>
    <n v="4"/>
    <x v="8"/>
    <x v="1"/>
  </r>
  <r>
    <x v="0"/>
    <d v="1982-09-20T00:00:00"/>
    <n v="21.2"/>
    <n v="2.6"/>
    <n v="11.9"/>
    <x v="0"/>
    <n v="3.6"/>
    <x v="8"/>
    <x v="1"/>
  </r>
  <r>
    <x v="0"/>
    <d v="1982-09-21T00:00:00"/>
    <n v="18.7"/>
    <n v="1.8"/>
    <n v="10.25"/>
    <x v="0"/>
    <n v="5.25"/>
    <x v="8"/>
    <x v="1"/>
  </r>
  <r>
    <x v="0"/>
    <d v="1982-09-22T00:00:00"/>
    <n v="21.2"/>
    <n v="11"/>
    <n v="16.100000000000001"/>
    <x v="0"/>
    <n v="0"/>
    <x v="8"/>
    <x v="1"/>
  </r>
  <r>
    <x v="0"/>
    <d v="1982-09-23T00:00:00"/>
    <n v="22"/>
    <n v="5.2"/>
    <n v="13.6"/>
    <x v="0"/>
    <n v="1.9"/>
    <x v="8"/>
    <x v="1"/>
  </r>
  <r>
    <x v="0"/>
    <d v="1982-09-24T00:00:00"/>
    <n v="23.4"/>
    <n v="4.3"/>
    <n v="13.85"/>
    <x v="0"/>
    <n v="1.65"/>
    <x v="8"/>
    <x v="1"/>
  </r>
  <r>
    <x v="0"/>
    <d v="1982-09-25T00:00:00"/>
    <n v="21.6"/>
    <n v="9.8000000000000007"/>
    <n v="15.7"/>
    <x v="0"/>
    <n v="0"/>
    <x v="8"/>
    <x v="1"/>
  </r>
  <r>
    <x v="0"/>
    <d v="1982-09-26T00:00:00"/>
    <n v="10.8"/>
    <n v="2"/>
    <n v="6.4"/>
    <x v="0"/>
    <n v="9.1"/>
    <x v="8"/>
    <x v="1"/>
  </r>
  <r>
    <x v="0"/>
    <d v="1982-09-27T00:00:00"/>
    <n v="5.8"/>
    <n v="1.4"/>
    <n v="3.6"/>
    <x v="0"/>
    <n v="11.9"/>
    <x v="8"/>
    <x v="1"/>
  </r>
  <r>
    <x v="0"/>
    <d v="1982-09-28T00:00:00"/>
    <n v="4"/>
    <n v="-0.5"/>
    <n v="1.75"/>
    <x v="0"/>
    <n v="13.75"/>
    <x v="8"/>
    <x v="1"/>
  </r>
  <r>
    <x v="0"/>
    <d v="1982-09-29T00:00:00"/>
    <n v="5.2"/>
    <n v="-0.8"/>
    <n v="2.2000000000000002"/>
    <x v="0"/>
    <n v="13.3"/>
    <x v="8"/>
    <x v="1"/>
  </r>
  <r>
    <x v="0"/>
    <d v="1982-09-30T00:00:00"/>
    <n v="12.7"/>
    <n v="-2.7"/>
    <n v="5"/>
    <x v="0"/>
    <n v="10.5"/>
    <x v="8"/>
    <x v="1"/>
  </r>
  <r>
    <x v="0"/>
    <d v="1982-10-01T00:00:00"/>
    <n v="15"/>
    <n v="-3.2"/>
    <n v="5.9"/>
    <x v="0"/>
    <n v="9.6"/>
    <x v="9"/>
    <x v="1"/>
  </r>
  <r>
    <x v="0"/>
    <d v="1982-10-02T00:00:00"/>
    <n v="12.2"/>
    <n v="3.1"/>
    <n v="7.65"/>
    <x v="0"/>
    <n v="7.85"/>
    <x v="9"/>
    <x v="1"/>
  </r>
  <r>
    <x v="0"/>
    <d v="1982-10-03T00:00:00"/>
    <n v="9.4"/>
    <n v="-1"/>
    <n v="4.2"/>
    <x v="0"/>
    <n v="11.3"/>
    <x v="9"/>
    <x v="1"/>
  </r>
  <r>
    <x v="0"/>
    <d v="1982-10-04T00:00:00"/>
    <n v="5.7"/>
    <n v="-2"/>
    <n v="1.85"/>
    <x v="0"/>
    <n v="13.65"/>
    <x v="9"/>
    <x v="1"/>
  </r>
  <r>
    <x v="0"/>
    <d v="1982-10-05T00:00:00"/>
    <n v="11.6"/>
    <n v="-3.6"/>
    <n v="4"/>
    <x v="0"/>
    <n v="11.5"/>
    <x v="9"/>
    <x v="1"/>
  </r>
  <r>
    <x v="0"/>
    <d v="1982-10-06T00:00:00"/>
    <n v="12.6"/>
    <n v="-1.1000000000000001"/>
    <n v="5.75"/>
    <x v="0"/>
    <n v="9.75"/>
    <x v="9"/>
    <x v="1"/>
  </r>
  <r>
    <x v="0"/>
    <d v="1982-10-07T00:00:00"/>
    <n v="14.3"/>
    <n v="3.3"/>
    <n v="8.8000000000000007"/>
    <x v="0"/>
    <n v="6.7"/>
    <x v="9"/>
    <x v="1"/>
  </r>
  <r>
    <x v="0"/>
    <d v="1982-10-08T00:00:00"/>
    <n v="10.4"/>
    <n v="-0.8"/>
    <n v="4.8"/>
    <x v="0"/>
    <n v="10.7"/>
    <x v="9"/>
    <x v="1"/>
  </r>
  <r>
    <x v="0"/>
    <d v="1982-10-09T00:00:00"/>
    <n v="13.9"/>
    <n v="-4.8"/>
    <n v="4.55"/>
    <x v="0"/>
    <n v="10.95"/>
    <x v="9"/>
    <x v="1"/>
  </r>
  <r>
    <x v="0"/>
    <d v="1982-10-10T00:00:00"/>
    <n v="20.5"/>
    <n v="1"/>
    <n v="10.75"/>
    <x v="0"/>
    <n v="4.75"/>
    <x v="9"/>
    <x v="1"/>
  </r>
  <r>
    <x v="0"/>
    <d v="1982-10-11T00:00:00"/>
    <n v="17.600000000000001"/>
    <n v="2.2000000000000002"/>
    <n v="9.9"/>
    <x v="0"/>
    <n v="5.6"/>
    <x v="9"/>
    <x v="1"/>
  </r>
  <r>
    <x v="0"/>
    <d v="1982-10-12T00:00:00"/>
    <n v="18.7"/>
    <n v="-2"/>
    <n v="8.35"/>
    <x v="0"/>
    <n v="7.15"/>
    <x v="9"/>
    <x v="1"/>
  </r>
  <r>
    <x v="0"/>
    <d v="1982-10-13T00:00:00"/>
    <n v="25.4"/>
    <n v="6.6"/>
    <n v="16"/>
    <x v="0"/>
    <n v="0"/>
    <x v="9"/>
    <x v="1"/>
  </r>
  <r>
    <x v="0"/>
    <d v="1982-10-14T00:00:00"/>
    <n v="21.6"/>
    <n v="5.5"/>
    <n v="13.55"/>
    <x v="0"/>
    <n v="1.95"/>
    <x v="9"/>
    <x v="1"/>
  </r>
  <r>
    <x v="0"/>
    <d v="1982-10-15T00:00:00"/>
    <n v="18.5"/>
    <n v="5.3"/>
    <n v="11.9"/>
    <x v="0"/>
    <n v="3.6"/>
    <x v="9"/>
    <x v="1"/>
  </r>
  <r>
    <x v="0"/>
    <d v="1982-10-16T00:00:00"/>
    <n v="19.100000000000001"/>
    <n v="6.3"/>
    <n v="12.7"/>
    <x v="0"/>
    <n v="2.8"/>
    <x v="9"/>
    <x v="1"/>
  </r>
  <r>
    <x v="0"/>
    <d v="1982-10-17T00:00:00"/>
    <n v="9.1999999999999993"/>
    <n v="-5.7"/>
    <n v="1.75"/>
    <x v="0"/>
    <n v="13.75"/>
    <x v="9"/>
    <x v="1"/>
  </r>
  <r>
    <x v="0"/>
    <d v="1982-10-18T00:00:00"/>
    <n v="1.3"/>
    <n v="-6.9"/>
    <n v="-2.8"/>
    <x v="0"/>
    <n v="18.3"/>
    <x v="9"/>
    <x v="1"/>
  </r>
  <r>
    <x v="0"/>
    <d v="1982-10-19T00:00:00"/>
    <n v="5.5"/>
    <n v="-9.4"/>
    <n v="-1.95"/>
    <x v="0"/>
    <n v="17.45"/>
    <x v="9"/>
    <x v="1"/>
  </r>
  <r>
    <x v="0"/>
    <d v="1982-10-20T00:00:00"/>
    <n v="9.6999999999999993"/>
    <n v="-5"/>
    <n v="2.35"/>
    <x v="0"/>
    <n v="13.15"/>
    <x v="9"/>
    <x v="1"/>
  </r>
  <r>
    <x v="0"/>
    <d v="1982-10-21T00:00:00"/>
    <n v="13.2"/>
    <n v="3"/>
    <n v="8.1"/>
    <x v="0"/>
    <n v="7.4"/>
    <x v="9"/>
    <x v="1"/>
  </r>
  <r>
    <x v="0"/>
    <d v="1982-10-22T00:00:00"/>
    <n v="19.8"/>
    <n v="3.1"/>
    <n v="11.45"/>
    <x v="0"/>
    <n v="4.05"/>
    <x v="9"/>
    <x v="1"/>
  </r>
  <r>
    <x v="0"/>
    <d v="1982-10-23T00:00:00"/>
    <n v="17.399999999999999"/>
    <n v="0.1"/>
    <n v="8.75"/>
    <x v="0"/>
    <n v="6.75"/>
    <x v="9"/>
    <x v="1"/>
  </r>
  <r>
    <x v="0"/>
    <d v="1982-10-24T00:00:00"/>
    <n v="15.3"/>
    <n v="0.3"/>
    <n v="7.8"/>
    <x v="0"/>
    <n v="7.7"/>
    <x v="9"/>
    <x v="1"/>
  </r>
  <r>
    <x v="0"/>
    <d v="1982-10-25T00:00:00"/>
    <n v="16.600000000000001"/>
    <n v="-1.7"/>
    <n v="7.45"/>
    <x v="0"/>
    <n v="8.0500000000000007"/>
    <x v="9"/>
    <x v="1"/>
  </r>
  <r>
    <x v="0"/>
    <d v="1982-10-26T00:00:00"/>
    <n v="14.6"/>
    <n v="-1.2"/>
    <n v="6.7"/>
    <x v="0"/>
    <n v="8.8000000000000007"/>
    <x v="9"/>
    <x v="1"/>
  </r>
  <r>
    <x v="0"/>
    <d v="1982-10-27T00:00:00"/>
    <n v="13.2"/>
    <n v="1.5"/>
    <n v="7.35"/>
    <x v="0"/>
    <n v="8.15"/>
    <x v="9"/>
    <x v="1"/>
  </r>
  <r>
    <x v="0"/>
    <d v="1982-10-28T00:00:00"/>
    <n v="10.9"/>
    <n v="-2.2000000000000002"/>
    <n v="4.3499999999999996"/>
    <x v="0"/>
    <n v="11.15"/>
    <x v="9"/>
    <x v="1"/>
  </r>
  <r>
    <x v="0"/>
    <d v="1982-10-29T00:00:00"/>
    <n v="4.5"/>
    <n v="-8.5"/>
    <n v="-2"/>
    <x v="0"/>
    <n v="17.5"/>
    <x v="9"/>
    <x v="1"/>
  </r>
  <r>
    <x v="0"/>
    <d v="1982-10-30T00:00:00"/>
    <n v="8.6"/>
    <n v="-6.5"/>
    <n v="1.05"/>
    <x v="0"/>
    <n v="14.45"/>
    <x v="9"/>
    <x v="1"/>
  </r>
  <r>
    <x v="0"/>
    <d v="1982-10-31T00:00:00"/>
    <n v="10.4"/>
    <n v="2.5"/>
    <n v="6.45"/>
    <x v="0"/>
    <n v="9.0500000000000007"/>
    <x v="9"/>
    <x v="1"/>
  </r>
  <r>
    <x v="0"/>
    <d v="1982-11-01T00:00:00"/>
    <n v="7.4"/>
    <n v="-4"/>
    <n v="1.7"/>
    <x v="0"/>
    <n v="13.8"/>
    <x v="10"/>
    <x v="1"/>
  </r>
  <r>
    <x v="0"/>
    <d v="1982-11-02T00:00:00"/>
    <n v="2.6"/>
    <n v="-10"/>
    <n v="-3.7"/>
    <x v="0"/>
    <n v="19.2"/>
    <x v="10"/>
    <x v="1"/>
  </r>
  <r>
    <x v="0"/>
    <d v="1982-11-03T00:00:00"/>
    <n v="2.4"/>
    <n v="-10.5"/>
    <n v="-4.05"/>
    <x v="0"/>
    <n v="19.55"/>
    <x v="10"/>
    <x v="1"/>
  </r>
  <r>
    <x v="0"/>
    <d v="1982-11-04T00:00:00"/>
    <n v="13.8"/>
    <n v="-1.6"/>
    <n v="6.1"/>
    <x v="0"/>
    <n v="9.4"/>
    <x v="10"/>
    <x v="1"/>
  </r>
  <r>
    <x v="0"/>
    <d v="1982-11-05T00:00:00"/>
    <n v="8.1999999999999993"/>
    <n v="-5.7"/>
    <n v="1.25"/>
    <x v="0"/>
    <n v="14.25"/>
    <x v="10"/>
    <x v="1"/>
  </r>
  <r>
    <x v="0"/>
    <d v="1982-11-06T00:00:00"/>
    <n v="5"/>
    <n v="-6.4"/>
    <n v="-0.7"/>
    <x v="0"/>
    <n v="16.2"/>
    <x v="10"/>
    <x v="1"/>
  </r>
  <r>
    <x v="0"/>
    <d v="1982-11-07T00:00:00"/>
    <n v="4.0999999999999996"/>
    <n v="-11.7"/>
    <n v="-3.8"/>
    <x v="0"/>
    <n v="19.3"/>
    <x v="10"/>
    <x v="1"/>
  </r>
  <r>
    <x v="0"/>
    <d v="1982-11-08T00:00:00"/>
    <n v="4.3"/>
    <n v="-11.2"/>
    <n v="-3.45"/>
    <x v="0"/>
    <n v="18.95"/>
    <x v="10"/>
    <x v="1"/>
  </r>
  <r>
    <x v="0"/>
    <d v="1982-11-09T00:00:00"/>
    <n v="3.1"/>
    <n v="-13.2"/>
    <n v="-5.05"/>
    <x v="0"/>
    <n v="20.55"/>
    <x v="10"/>
    <x v="1"/>
  </r>
  <r>
    <x v="0"/>
    <d v="1982-11-10T00:00:00"/>
    <n v="10.3"/>
    <n v="-10"/>
    <n v="0.15"/>
    <x v="0"/>
    <n v="15.35"/>
    <x v="10"/>
    <x v="1"/>
  </r>
  <r>
    <x v="0"/>
    <d v="1982-11-11T00:00:00"/>
    <n v="-0.3"/>
    <n v="-12.3"/>
    <n v="-6.3"/>
    <x v="0"/>
    <n v="21.8"/>
    <x v="10"/>
    <x v="1"/>
  </r>
  <r>
    <x v="0"/>
    <d v="1982-11-12T00:00:00"/>
    <n v="-3.3"/>
    <n v="-13.6"/>
    <n v="-8.4499999999999993"/>
    <x v="0"/>
    <n v="23.95"/>
    <x v="10"/>
    <x v="1"/>
  </r>
  <r>
    <x v="0"/>
    <d v="1982-11-13T00:00:00"/>
    <n v="-1.6"/>
    <n v="-15.7"/>
    <n v="-8.65"/>
    <x v="0"/>
    <n v="24.15"/>
    <x v="10"/>
    <x v="1"/>
  </r>
  <r>
    <x v="0"/>
    <d v="1982-11-14T00:00:00"/>
    <n v="9.4"/>
    <n v="-6.5"/>
    <n v="1.45"/>
    <x v="0"/>
    <n v="14.05"/>
    <x v="10"/>
    <x v="1"/>
  </r>
  <r>
    <x v="0"/>
    <d v="1982-11-15T00:00:00"/>
    <n v="4.0999999999999996"/>
    <n v="-6.5"/>
    <n v="-1.2"/>
    <x v="0"/>
    <n v="16.7"/>
    <x v="10"/>
    <x v="1"/>
  </r>
  <r>
    <x v="0"/>
    <d v="1982-11-16T00:00:00"/>
    <n v="0.3"/>
    <n v="-6.4"/>
    <n v="-3.05"/>
    <x v="0"/>
    <n v="18.55"/>
    <x v="10"/>
    <x v="1"/>
  </r>
  <r>
    <x v="0"/>
    <d v="1982-11-17T00:00:00"/>
    <n v="6.6"/>
    <n v="-9.1999999999999993"/>
    <n v="-1.3"/>
    <x v="0"/>
    <n v="16.8"/>
    <x v="10"/>
    <x v="1"/>
  </r>
  <r>
    <x v="0"/>
    <d v="1982-11-18T00:00:00"/>
    <n v="-5.8"/>
    <n v="-13.8"/>
    <n v="-9.8000000000000007"/>
    <x v="0"/>
    <n v="25.3"/>
    <x v="10"/>
    <x v="1"/>
  </r>
  <r>
    <x v="0"/>
    <d v="1982-11-19T00:00:00"/>
    <n v="-13"/>
    <n v="-18.8"/>
    <n v="-15.9"/>
    <x v="0"/>
    <n v="31.4"/>
    <x v="10"/>
    <x v="1"/>
  </r>
  <r>
    <x v="0"/>
    <d v="1982-11-20T00:00:00"/>
    <n v="-16"/>
    <n v="-22.6"/>
    <n v="-19.3"/>
    <x v="0"/>
    <n v="34.799999999999997"/>
    <x v="10"/>
    <x v="1"/>
  </r>
  <r>
    <x v="0"/>
    <d v="1982-11-21T00:00:00"/>
    <n v="-12.3"/>
    <n v="-21.9"/>
    <n v="-17.100000000000001"/>
    <x v="0"/>
    <n v="32.6"/>
    <x v="10"/>
    <x v="1"/>
  </r>
  <r>
    <x v="0"/>
    <d v="1982-11-22T00:00:00"/>
    <n v="-3.9"/>
    <n v="-20"/>
    <n v="-11.95"/>
    <x v="0"/>
    <n v="27.45"/>
    <x v="10"/>
    <x v="1"/>
  </r>
  <r>
    <x v="0"/>
    <d v="1982-11-23T00:00:00"/>
    <n v="3.2"/>
    <n v="-14.7"/>
    <n v="-5.75"/>
    <x v="0"/>
    <n v="21.25"/>
    <x v="10"/>
    <x v="1"/>
  </r>
  <r>
    <x v="0"/>
    <d v="1982-11-24T00:00:00"/>
    <n v="3.2"/>
    <n v="-17.7"/>
    <n v="-7.25"/>
    <x v="0"/>
    <n v="22.75"/>
    <x v="10"/>
    <x v="1"/>
  </r>
  <r>
    <x v="0"/>
    <d v="1982-11-25T00:00:00"/>
    <n v="-9.6"/>
    <n v="-21.3"/>
    <n v="-15.45"/>
    <x v="0"/>
    <n v="30.95"/>
    <x v="10"/>
    <x v="1"/>
  </r>
  <r>
    <x v="0"/>
    <d v="1982-11-26T00:00:00"/>
    <n v="6"/>
    <n v="-19"/>
    <n v="-6.5"/>
    <x v="0"/>
    <n v="22"/>
    <x v="10"/>
    <x v="1"/>
  </r>
  <r>
    <x v="0"/>
    <d v="1982-11-27T00:00:00"/>
    <n v="7.2"/>
    <n v="-2.6"/>
    <n v="2.2999999999999998"/>
    <x v="0"/>
    <n v="13.2"/>
    <x v="10"/>
    <x v="1"/>
  </r>
  <r>
    <x v="0"/>
    <d v="1982-11-28T00:00:00"/>
    <n v="6.2"/>
    <n v="-8.1999999999999993"/>
    <n v="-1"/>
    <x v="0"/>
    <n v="16.5"/>
    <x v="10"/>
    <x v="1"/>
  </r>
  <r>
    <x v="0"/>
    <d v="1982-11-29T00:00:00"/>
    <n v="4.7"/>
    <n v="-8.9"/>
    <n v="-2.1"/>
    <x v="0"/>
    <n v="17.600000000000001"/>
    <x v="10"/>
    <x v="1"/>
  </r>
  <r>
    <x v="0"/>
    <d v="1982-11-30T00:00:00"/>
    <n v="2.8"/>
    <n v="-9.8000000000000007"/>
    <n v="-3.5"/>
    <x v="0"/>
    <n v="19"/>
    <x v="10"/>
    <x v="1"/>
  </r>
  <r>
    <x v="0"/>
    <d v="1982-12-01T00:00:00"/>
    <n v="-2.8"/>
    <n v="-11.4"/>
    <n v="-7.1"/>
    <x v="0"/>
    <n v="22.6"/>
    <x v="11"/>
    <x v="1"/>
  </r>
  <r>
    <x v="0"/>
    <d v="1982-12-02T00:00:00"/>
    <n v="-4.5"/>
    <n v="-11.4"/>
    <n v="-7.95"/>
    <x v="0"/>
    <n v="23.45"/>
    <x v="11"/>
    <x v="1"/>
  </r>
  <r>
    <x v="0"/>
    <d v="1982-12-03T00:00:00"/>
    <n v="7.8"/>
    <n v="-9.5"/>
    <n v="-0.85"/>
    <x v="0"/>
    <n v="16.350000000000001"/>
    <x v="11"/>
    <x v="1"/>
  </r>
  <r>
    <x v="0"/>
    <d v="1982-12-04T00:00:00"/>
    <n v="7"/>
    <n v="-7.9"/>
    <n v="-0.45"/>
    <x v="0"/>
    <n v="15.95"/>
    <x v="11"/>
    <x v="1"/>
  </r>
  <r>
    <x v="0"/>
    <d v="1982-12-05T00:00:00"/>
    <n v="0.2"/>
    <n v="-15.5"/>
    <n v="-7.65"/>
    <x v="0"/>
    <n v="23.15"/>
    <x v="11"/>
    <x v="1"/>
  </r>
  <r>
    <x v="0"/>
    <d v="1982-12-06T00:00:00"/>
    <n v="-6.3"/>
    <n v="-14"/>
    <n v="-10.15"/>
    <x v="0"/>
    <n v="25.65"/>
    <x v="11"/>
    <x v="1"/>
  </r>
  <r>
    <x v="0"/>
    <d v="1982-12-07T00:00:00"/>
    <n v="-8.1"/>
    <n v="-17.8"/>
    <n v="-12.95"/>
    <x v="0"/>
    <n v="28.45"/>
    <x v="11"/>
    <x v="1"/>
  </r>
  <r>
    <x v="0"/>
    <d v="1982-12-08T00:00:00"/>
    <n v="4"/>
    <n v="-17"/>
    <n v="-6.5"/>
    <x v="0"/>
    <n v="22"/>
    <x v="11"/>
    <x v="1"/>
  </r>
  <r>
    <x v="0"/>
    <d v="1982-12-09T00:00:00"/>
    <n v="2.2000000000000002"/>
    <n v="-10.6"/>
    <n v="-4.2"/>
    <x v="0"/>
    <n v="19.7"/>
    <x v="11"/>
    <x v="1"/>
  </r>
  <r>
    <x v="0"/>
    <d v="1982-12-10T00:00:00"/>
    <n v="-4.5"/>
    <n v="-16"/>
    <n v="-10.25"/>
    <x v="0"/>
    <n v="25.75"/>
    <x v="11"/>
    <x v="1"/>
  </r>
  <r>
    <x v="0"/>
    <d v="1982-12-11T00:00:00"/>
    <n v="8.4"/>
    <n v="-13.5"/>
    <n v="-2.5499999999999998"/>
    <x v="0"/>
    <n v="18.05"/>
    <x v="11"/>
    <x v="1"/>
  </r>
  <r>
    <x v="0"/>
    <d v="1982-12-12T00:00:00"/>
    <n v="10.8"/>
    <n v="0"/>
    <n v="5.4"/>
    <x v="0"/>
    <n v="10.1"/>
    <x v="11"/>
    <x v="1"/>
  </r>
  <r>
    <x v="0"/>
    <d v="1982-12-13T00:00:00"/>
    <n v="1"/>
    <n v="-10.5"/>
    <n v="-4.75"/>
    <x v="0"/>
    <n v="20.25"/>
    <x v="11"/>
    <x v="1"/>
  </r>
  <r>
    <x v="0"/>
    <d v="1982-12-14T00:00:00"/>
    <n v="-2.1"/>
    <n v="-16.2"/>
    <n v="-9.15"/>
    <x v="0"/>
    <n v="24.65"/>
    <x v="11"/>
    <x v="1"/>
  </r>
  <r>
    <x v="0"/>
    <d v="1982-12-15T00:00:00"/>
    <n v="4.5999999999999996"/>
    <n v="-14.8"/>
    <n v="-5.0999999999999996"/>
    <x v="0"/>
    <n v="20.6"/>
    <x v="11"/>
    <x v="1"/>
  </r>
  <r>
    <x v="0"/>
    <d v="1982-12-16T00:00:00"/>
    <n v="8.9"/>
    <n v="-3.7"/>
    <n v="2.6"/>
    <x v="0"/>
    <n v="12.9"/>
    <x v="11"/>
    <x v="1"/>
  </r>
  <r>
    <x v="0"/>
    <d v="1982-12-17T00:00:00"/>
    <n v="6"/>
    <n v="-0.8"/>
    <n v="2.6"/>
    <x v="0"/>
    <n v="12.9"/>
    <x v="11"/>
    <x v="1"/>
  </r>
  <r>
    <x v="0"/>
    <d v="1982-12-18T00:00:00"/>
    <n v="3.7"/>
    <n v="-2.8"/>
    <n v="0.45"/>
    <x v="0"/>
    <n v="15.05"/>
    <x v="11"/>
    <x v="1"/>
  </r>
  <r>
    <x v="0"/>
    <d v="1982-12-19T00:00:00"/>
    <n v="4"/>
    <n v="-5.5"/>
    <n v="-0.75"/>
    <x v="0"/>
    <n v="16.25"/>
    <x v="11"/>
    <x v="1"/>
  </r>
  <r>
    <x v="0"/>
    <d v="1982-12-20T00:00:00"/>
    <n v="0.4"/>
    <n v="-11.9"/>
    <n v="-5.75"/>
    <x v="0"/>
    <n v="21.25"/>
    <x v="11"/>
    <x v="1"/>
  </r>
  <r>
    <x v="0"/>
    <d v="1982-12-21T00:00:00"/>
    <n v="-9.4"/>
    <n v="-12.5"/>
    <n v="-10.95"/>
    <x v="0"/>
    <n v="26.45"/>
    <x v="11"/>
    <x v="1"/>
  </r>
  <r>
    <x v="0"/>
    <d v="1982-12-22T00:00:00"/>
    <n v="-2"/>
    <n v="-11"/>
    <n v="-6.5"/>
    <x v="0"/>
    <n v="22"/>
    <x v="11"/>
    <x v="1"/>
  </r>
  <r>
    <x v="0"/>
    <d v="1982-12-23T00:00:00"/>
    <n v="-1.7"/>
    <n v="-13.5"/>
    <n v="-7.6"/>
    <x v="0"/>
    <n v="23.1"/>
    <x v="11"/>
    <x v="1"/>
  </r>
  <r>
    <x v="0"/>
    <d v="1982-12-24T00:00:00"/>
    <n v="1.7"/>
    <n v="-15.1"/>
    <n v="-6.7"/>
    <x v="0"/>
    <n v="22.2"/>
    <x v="11"/>
    <x v="1"/>
  </r>
  <r>
    <x v="0"/>
    <d v="1982-12-25T00:00:00"/>
    <n v="4.9000000000000004"/>
    <n v="-4.7"/>
    <n v="0.1"/>
    <x v="0"/>
    <n v="15.4"/>
    <x v="11"/>
    <x v="1"/>
  </r>
  <r>
    <x v="0"/>
    <d v="1982-12-26T00:00:00"/>
    <n v="-0.6"/>
    <n v="-13.2"/>
    <n v="-6.9"/>
    <x v="0"/>
    <n v="22.4"/>
    <x v="11"/>
    <x v="1"/>
  </r>
  <r>
    <x v="0"/>
    <d v="1982-12-27T00:00:00"/>
    <n v="-3.5"/>
    <n v="-14.1"/>
    <n v="-8.8000000000000007"/>
    <x v="0"/>
    <n v="24.3"/>
    <x v="11"/>
    <x v="1"/>
  </r>
  <r>
    <x v="0"/>
    <d v="1982-12-28T00:00:00"/>
    <n v="-1"/>
    <n v="-7.5"/>
    <n v="-4.25"/>
    <x v="0"/>
    <n v="19.75"/>
    <x v="11"/>
    <x v="1"/>
  </r>
  <r>
    <x v="0"/>
    <d v="1982-12-29T00:00:00"/>
    <n v="0.2"/>
    <n v="-8"/>
    <n v="-3.9"/>
    <x v="0"/>
    <n v="19.399999999999999"/>
    <x v="11"/>
    <x v="1"/>
  </r>
  <r>
    <x v="0"/>
    <d v="1982-12-30T00:00:00"/>
    <n v="5.5"/>
    <n v="-3.7"/>
    <n v="0.9"/>
    <x v="0"/>
    <n v="14.6"/>
    <x v="11"/>
    <x v="1"/>
  </r>
  <r>
    <x v="0"/>
    <d v="1982-12-31T00:00:00"/>
    <n v="2"/>
    <n v="-6.9"/>
    <n v="-2.4500000000000002"/>
    <x v="0"/>
    <n v="17.95"/>
    <x v="11"/>
    <x v="1"/>
  </r>
  <r>
    <x v="0"/>
    <d v="1983-01-01T00:00:00"/>
    <n v="-0.7"/>
    <n v="-8.6"/>
    <n v="-4.6500000000000004"/>
    <x v="0"/>
    <n v="20.149999999999999"/>
    <x v="0"/>
    <x v="2"/>
  </r>
  <r>
    <x v="0"/>
    <d v="1983-01-02T00:00:00"/>
    <n v="9.8000000000000007"/>
    <n v="-10.4"/>
    <n v="-0.3"/>
    <x v="0"/>
    <n v="15.8"/>
    <x v="0"/>
    <x v="2"/>
  </r>
  <r>
    <x v="0"/>
    <d v="1983-01-03T00:00:00"/>
    <n v="6"/>
    <n v="-4.0999999999999996"/>
    <n v="0.95"/>
    <x v="0"/>
    <n v="14.55"/>
    <x v="0"/>
    <x v="2"/>
  </r>
  <r>
    <x v="0"/>
    <d v="1983-01-04T00:00:00"/>
    <n v="2.6"/>
    <n v="-6.2"/>
    <n v="-1.8"/>
    <x v="0"/>
    <n v="17.3"/>
    <x v="0"/>
    <x v="2"/>
  </r>
  <r>
    <x v="0"/>
    <d v="1983-01-05T00:00:00"/>
    <n v="4.2"/>
    <n v="-9"/>
    <n v="-2.4"/>
    <x v="0"/>
    <n v="17.899999999999999"/>
    <x v="0"/>
    <x v="2"/>
  </r>
  <r>
    <x v="0"/>
    <d v="1983-01-06T00:00:00"/>
    <n v="0.4"/>
    <n v="-15.6"/>
    <n v="-7.6"/>
    <x v="0"/>
    <n v="23.1"/>
    <x v="0"/>
    <x v="2"/>
  </r>
  <r>
    <x v="0"/>
    <d v="1983-01-07T00:00:00"/>
    <n v="9.4"/>
    <n v="-4.5"/>
    <n v="2.4500000000000002"/>
    <x v="0"/>
    <n v="13.05"/>
    <x v="0"/>
    <x v="2"/>
  </r>
  <r>
    <x v="0"/>
    <d v="1983-01-08T00:00:00"/>
    <n v="7.2"/>
    <n v="-3.9"/>
    <n v="1.65"/>
    <x v="0"/>
    <n v="13.85"/>
    <x v="0"/>
    <x v="2"/>
  </r>
  <r>
    <x v="0"/>
    <d v="1983-01-09T00:00:00"/>
    <n v="1.5"/>
    <n v="-10.1"/>
    <n v="-4.3"/>
    <x v="0"/>
    <n v="19.8"/>
    <x v="0"/>
    <x v="2"/>
  </r>
  <r>
    <x v="0"/>
    <d v="1983-01-10T00:00:00"/>
    <n v="-0.8"/>
    <n v="-19.3"/>
    <n v="-10.050000000000001"/>
    <x v="0"/>
    <n v="25.55"/>
    <x v="0"/>
    <x v="2"/>
  </r>
  <r>
    <x v="0"/>
    <d v="1983-01-11T00:00:00"/>
    <n v="10.7"/>
    <n v="-18.899999999999999"/>
    <n v="-4.0999999999999996"/>
    <x v="0"/>
    <n v="19.600000000000001"/>
    <x v="0"/>
    <x v="2"/>
  </r>
  <r>
    <x v="0"/>
    <d v="1983-01-12T00:00:00"/>
    <n v="8.4"/>
    <n v="1.4"/>
    <n v="4.9000000000000004"/>
    <x v="0"/>
    <n v="10.6"/>
    <x v="0"/>
    <x v="2"/>
  </r>
  <r>
    <x v="0"/>
    <d v="1983-01-13T00:00:00"/>
    <n v="6.8"/>
    <n v="-7.5"/>
    <n v="-0.35"/>
    <x v="0"/>
    <n v="15.85"/>
    <x v="0"/>
    <x v="2"/>
  </r>
  <r>
    <x v="0"/>
    <d v="1983-01-14T00:00:00"/>
    <n v="7.2"/>
    <n v="-9.6"/>
    <n v="-1.2"/>
    <x v="0"/>
    <n v="16.7"/>
    <x v="0"/>
    <x v="2"/>
  </r>
  <r>
    <x v="0"/>
    <d v="1983-01-15T00:00:00"/>
    <n v="6.7"/>
    <n v="-9.6"/>
    <n v="-1.45"/>
    <x v="0"/>
    <n v="16.95"/>
    <x v="0"/>
    <x v="2"/>
  </r>
  <r>
    <x v="0"/>
    <d v="1983-01-16T00:00:00"/>
    <n v="-3"/>
    <n v="-12.6"/>
    <n v="-7.8"/>
    <x v="0"/>
    <n v="23.3"/>
    <x v="0"/>
    <x v="2"/>
  </r>
  <r>
    <x v="0"/>
    <d v="1983-01-17T00:00:00"/>
    <n v="8.5"/>
    <n v="-8.3000000000000007"/>
    <n v="9.9999999999999645E-2"/>
    <x v="0"/>
    <n v="15.4"/>
    <x v="0"/>
    <x v="2"/>
  </r>
  <r>
    <x v="0"/>
    <d v="1983-01-18T00:00:00"/>
    <n v="5.2"/>
    <n v="-6.7"/>
    <n v="-0.75"/>
    <x v="0"/>
    <n v="16.25"/>
    <x v="0"/>
    <x v="2"/>
  </r>
  <r>
    <x v="0"/>
    <d v="1983-01-19T00:00:00"/>
    <n v="3.8"/>
    <n v="-11.5"/>
    <n v="-3.85"/>
    <x v="0"/>
    <n v="19.350000000000001"/>
    <x v="0"/>
    <x v="2"/>
  </r>
  <r>
    <x v="0"/>
    <d v="1983-01-20T00:00:00"/>
    <n v="3.6"/>
    <n v="-12"/>
    <n v="-4.2"/>
    <x v="0"/>
    <n v="19.7"/>
    <x v="0"/>
    <x v="2"/>
  </r>
  <r>
    <x v="0"/>
    <d v="1983-01-21T00:00:00"/>
    <n v="3.8"/>
    <n v="-8"/>
    <n v="-2.1"/>
    <x v="0"/>
    <n v="17.600000000000001"/>
    <x v="0"/>
    <x v="2"/>
  </r>
  <r>
    <x v="0"/>
    <d v="1983-01-22T00:00:00"/>
    <n v="-0.7"/>
    <n v="-12.2"/>
    <n v="-6.45"/>
    <x v="0"/>
    <n v="21.95"/>
    <x v="0"/>
    <x v="2"/>
  </r>
  <r>
    <x v="0"/>
    <d v="1983-01-23T00:00:00"/>
    <n v="-11"/>
    <n v="-23.4"/>
    <n v="-17.2"/>
    <x v="0"/>
    <n v="32.700000000000003"/>
    <x v="0"/>
    <x v="2"/>
  </r>
  <r>
    <x v="0"/>
    <d v="1983-01-24T00:00:00"/>
    <n v="-21.3"/>
    <n v="-25.6"/>
    <n v="-23.45"/>
    <x v="0"/>
    <n v="38.950000000000003"/>
    <x v="0"/>
    <x v="2"/>
  </r>
  <r>
    <x v="0"/>
    <d v="1983-01-25T00:00:00"/>
    <n v="-17.8"/>
    <n v="-24.6"/>
    <n v="-21.2"/>
    <x v="0"/>
    <n v="36.700000000000003"/>
    <x v="0"/>
    <x v="2"/>
  </r>
  <r>
    <x v="0"/>
    <d v="1983-01-26T00:00:00"/>
    <n v="2.5"/>
    <n v="-22.6"/>
    <n v="-10.050000000000001"/>
    <x v="0"/>
    <n v="25.55"/>
    <x v="0"/>
    <x v="2"/>
  </r>
  <r>
    <x v="0"/>
    <d v="1983-01-27T00:00:00"/>
    <n v="8.6"/>
    <n v="-7.8"/>
    <n v="0.4"/>
    <x v="0"/>
    <n v="15.1"/>
    <x v="0"/>
    <x v="2"/>
  </r>
  <r>
    <x v="0"/>
    <d v="1983-01-28T00:00:00"/>
    <n v="4.7"/>
    <n v="-9.9"/>
    <n v="-2.6"/>
    <x v="0"/>
    <n v="18.100000000000001"/>
    <x v="0"/>
    <x v="2"/>
  </r>
  <r>
    <x v="0"/>
    <d v="1983-01-29T00:00:00"/>
    <n v="0.1"/>
    <n v="-14.3"/>
    <n v="-7.1"/>
    <x v="0"/>
    <n v="22.6"/>
    <x v="0"/>
    <x v="2"/>
  </r>
  <r>
    <x v="0"/>
    <d v="1983-01-30T00:00:00"/>
    <n v="7.2"/>
    <n v="-14.6"/>
    <n v="-3.7"/>
    <x v="0"/>
    <n v="19.2"/>
    <x v="0"/>
    <x v="2"/>
  </r>
  <r>
    <x v="0"/>
    <d v="1983-01-31T00:00:00"/>
    <n v="3.1"/>
    <n v="-10.5"/>
    <n v="-3.7"/>
    <x v="0"/>
    <n v="19.2"/>
    <x v="0"/>
    <x v="2"/>
  </r>
  <r>
    <x v="0"/>
    <d v="1983-02-01T00:00:00"/>
    <n v="-1.9"/>
    <n v="-7.8"/>
    <n v="-4.8499999999999996"/>
    <x v="0"/>
    <n v="20.350000000000001"/>
    <x v="1"/>
    <x v="2"/>
  </r>
  <r>
    <x v="0"/>
    <d v="1983-02-02T00:00:00"/>
    <n v="-0.1"/>
    <n v="-8.9"/>
    <n v="-4.5"/>
    <x v="0"/>
    <n v="20"/>
    <x v="1"/>
    <x v="2"/>
  </r>
  <r>
    <x v="0"/>
    <d v="1983-02-03T00:00:00"/>
    <n v="-5.6"/>
    <n v="-9.3000000000000007"/>
    <n v="-7.45"/>
    <x v="0"/>
    <n v="22.95"/>
    <x v="1"/>
    <x v="2"/>
  </r>
  <r>
    <x v="0"/>
    <d v="1983-02-04T00:00:00"/>
    <n v="-3"/>
    <n v="-13.2"/>
    <n v="-8.1"/>
    <x v="0"/>
    <n v="23.6"/>
    <x v="1"/>
    <x v="2"/>
  </r>
  <r>
    <x v="0"/>
    <d v="1983-02-05T00:00:00"/>
    <n v="-8.5"/>
    <n v="-13.6"/>
    <n v="-11.05"/>
    <x v="0"/>
    <n v="26.55"/>
    <x v="1"/>
    <x v="2"/>
  </r>
  <r>
    <x v="0"/>
    <d v="1983-02-06T00:00:00"/>
    <n v="4.3"/>
    <n v="-15.5"/>
    <n v="-5.6"/>
    <x v="0"/>
    <n v="21.1"/>
    <x v="1"/>
    <x v="2"/>
  </r>
  <r>
    <x v="0"/>
    <d v="1983-02-07T00:00:00"/>
    <n v="2.6"/>
    <n v="-10.9"/>
    <n v="-4.1500000000000004"/>
    <x v="0"/>
    <n v="19.649999999999999"/>
    <x v="1"/>
    <x v="2"/>
  </r>
  <r>
    <x v="0"/>
    <d v="1983-02-08T00:00:00"/>
    <n v="2.2000000000000002"/>
    <n v="-11.2"/>
    <n v="-4.5"/>
    <x v="0"/>
    <n v="20"/>
    <x v="1"/>
    <x v="2"/>
  </r>
  <r>
    <x v="0"/>
    <d v="1983-02-09T00:00:00"/>
    <n v="2.1"/>
    <n v="-12.2"/>
    <n v="-5.05"/>
    <x v="0"/>
    <n v="20.55"/>
    <x v="1"/>
    <x v="2"/>
  </r>
  <r>
    <x v="0"/>
    <d v="1983-02-10T00:00:00"/>
    <n v="-3.7"/>
    <n v="-15.4"/>
    <n v="-9.5500000000000007"/>
    <x v="0"/>
    <n v="25.05"/>
    <x v="1"/>
    <x v="2"/>
  </r>
  <r>
    <x v="0"/>
    <d v="1983-02-11T00:00:00"/>
    <n v="11.4"/>
    <n v="-7"/>
    <n v="2.2000000000000002"/>
    <x v="0"/>
    <n v="13.3"/>
    <x v="1"/>
    <x v="2"/>
  </r>
  <r>
    <x v="0"/>
    <d v="1983-02-12T00:00:00"/>
    <n v="11"/>
    <n v="-5"/>
    <n v="3"/>
    <x v="0"/>
    <n v="12.5"/>
    <x v="1"/>
    <x v="2"/>
  </r>
  <r>
    <x v="0"/>
    <d v="1983-02-13T00:00:00"/>
    <n v="10.8"/>
    <n v="2.2999999999999998"/>
    <n v="6.55"/>
    <x v="0"/>
    <n v="8.9499999999999993"/>
    <x v="1"/>
    <x v="2"/>
  </r>
  <r>
    <x v="0"/>
    <d v="1983-02-14T00:00:00"/>
    <n v="9"/>
    <n v="-0.8"/>
    <n v="4.0999999999999996"/>
    <x v="0"/>
    <n v="11.4"/>
    <x v="1"/>
    <x v="2"/>
  </r>
  <r>
    <x v="0"/>
    <d v="1983-02-15T00:00:00"/>
    <n v="9.1"/>
    <n v="-5.2"/>
    <n v="1.95"/>
    <x v="0"/>
    <n v="13.55"/>
    <x v="1"/>
    <x v="2"/>
  </r>
  <r>
    <x v="0"/>
    <d v="1983-02-16T00:00:00"/>
    <n v="-3.5"/>
    <n v="-10.9"/>
    <n v="-7.2"/>
    <x v="0"/>
    <n v="22.7"/>
    <x v="1"/>
    <x v="2"/>
  </r>
  <r>
    <x v="0"/>
    <d v="1983-02-17T00:00:00"/>
    <n v="1.2"/>
    <n v="-10"/>
    <n v="-4.4000000000000004"/>
    <x v="0"/>
    <n v="19.899999999999999"/>
    <x v="1"/>
    <x v="2"/>
  </r>
  <r>
    <x v="0"/>
    <d v="1983-02-18T00:00:00"/>
    <n v="10.199999999999999"/>
    <n v="-8.6999999999999993"/>
    <n v="0.75"/>
    <x v="0"/>
    <n v="14.75"/>
    <x v="1"/>
    <x v="2"/>
  </r>
  <r>
    <x v="0"/>
    <d v="1983-02-19T00:00:00"/>
    <n v="3.3"/>
    <n v="-7.2"/>
    <n v="-1.95"/>
    <x v="0"/>
    <n v="17.45"/>
    <x v="1"/>
    <x v="2"/>
  </r>
  <r>
    <x v="0"/>
    <d v="1983-02-20T00:00:00"/>
    <n v="11"/>
    <n v="-4.7"/>
    <n v="3.15"/>
    <x v="0"/>
    <n v="12.35"/>
    <x v="1"/>
    <x v="2"/>
  </r>
  <r>
    <x v="0"/>
    <d v="1983-02-21T00:00:00"/>
    <n v="6.5"/>
    <n v="-8.1999999999999993"/>
    <n v="-0.85"/>
    <x v="0"/>
    <n v="16.350000000000001"/>
    <x v="1"/>
    <x v="2"/>
  </r>
  <r>
    <x v="0"/>
    <d v="1983-02-22T00:00:00"/>
    <n v="13.6"/>
    <n v="-4.2"/>
    <n v="4.7"/>
    <x v="0"/>
    <n v="10.8"/>
    <x v="1"/>
    <x v="2"/>
  </r>
  <r>
    <x v="0"/>
    <d v="1983-02-23T00:00:00"/>
    <n v="10.7"/>
    <n v="-6.8"/>
    <n v="1.95"/>
    <x v="0"/>
    <n v="13.55"/>
    <x v="1"/>
    <x v="2"/>
  </r>
  <r>
    <x v="0"/>
    <d v="1983-02-24T00:00:00"/>
    <n v="15"/>
    <n v="-3"/>
    <n v="6"/>
    <x v="0"/>
    <n v="9.5"/>
    <x v="1"/>
    <x v="2"/>
  </r>
  <r>
    <x v="0"/>
    <d v="1983-02-25T00:00:00"/>
    <n v="7.5"/>
    <n v="-0.5"/>
    <n v="3.5"/>
    <x v="0"/>
    <n v="12"/>
    <x v="1"/>
    <x v="2"/>
  </r>
  <r>
    <x v="0"/>
    <d v="1983-02-26T00:00:00"/>
    <n v="1.3"/>
    <n v="-1"/>
    <n v="0.15"/>
    <x v="0"/>
    <n v="15.35"/>
    <x v="1"/>
    <x v="2"/>
  </r>
  <r>
    <x v="0"/>
    <d v="1983-02-27T00:00:00"/>
    <n v="0.2"/>
    <n v="-5"/>
    <n v="-2.4"/>
    <x v="0"/>
    <n v="17.899999999999999"/>
    <x v="1"/>
    <x v="2"/>
  </r>
  <r>
    <x v="0"/>
    <d v="1983-02-28T00:00:00"/>
    <n v="-0.5"/>
    <n v="-5.2"/>
    <n v="-2.85"/>
    <x v="0"/>
    <n v="18.350000000000001"/>
    <x v="1"/>
    <x v="2"/>
  </r>
  <r>
    <x v="0"/>
    <d v="1983-03-01T00:00:00"/>
    <n v="-3.9"/>
    <n v="-6.6"/>
    <n v="-5.25"/>
    <x v="0"/>
    <n v="20.75"/>
    <x v="2"/>
    <x v="2"/>
  </r>
  <r>
    <x v="0"/>
    <d v="1983-03-02T00:00:00"/>
    <n v="-5.3"/>
    <n v="-8.8000000000000007"/>
    <n v="-7.05"/>
    <x v="0"/>
    <n v="22.55"/>
    <x v="2"/>
    <x v="2"/>
  </r>
  <r>
    <x v="0"/>
    <d v="1983-03-03T00:00:00"/>
    <n v="-1.7"/>
    <n v="-9"/>
    <n v="-5.35"/>
    <x v="0"/>
    <n v="20.85"/>
    <x v="2"/>
    <x v="2"/>
  </r>
  <r>
    <x v="0"/>
    <d v="1983-03-04T00:00:00"/>
    <n v="-4.3"/>
    <n v="-8.1"/>
    <n v="-6.2"/>
    <x v="0"/>
    <n v="21.7"/>
    <x v="2"/>
    <x v="2"/>
  </r>
  <r>
    <x v="0"/>
    <d v="1983-03-05T00:00:00"/>
    <n v="-4.7"/>
    <n v="-8.1999999999999993"/>
    <n v="-6.45"/>
    <x v="0"/>
    <n v="21.95"/>
    <x v="2"/>
    <x v="2"/>
  </r>
  <r>
    <x v="0"/>
    <d v="1983-03-06T00:00:00"/>
    <n v="-4.0999999999999996"/>
    <n v="-7.5"/>
    <n v="-5.8"/>
    <x v="0"/>
    <n v="21.3"/>
    <x v="2"/>
    <x v="2"/>
  </r>
  <r>
    <x v="0"/>
    <d v="1983-03-07T00:00:00"/>
    <n v="-4.9000000000000004"/>
    <n v="-7.6"/>
    <n v="-6.25"/>
    <x v="0"/>
    <n v="21.75"/>
    <x v="2"/>
    <x v="2"/>
  </r>
  <r>
    <x v="0"/>
    <d v="1983-03-08T00:00:00"/>
    <n v="-4"/>
    <n v="-6.8"/>
    <n v="-5.4"/>
    <x v="0"/>
    <n v="20.9"/>
    <x v="2"/>
    <x v="2"/>
  </r>
  <r>
    <x v="0"/>
    <d v="1983-03-09T00:00:00"/>
    <n v="15.2"/>
    <n v="-5.3"/>
    <n v="4.95"/>
    <x v="0"/>
    <n v="10.55"/>
    <x v="2"/>
    <x v="2"/>
  </r>
  <r>
    <x v="0"/>
    <d v="1983-03-10T00:00:00"/>
    <n v="15.4"/>
    <n v="-1.6"/>
    <n v="6.9"/>
    <x v="0"/>
    <n v="8.6"/>
    <x v="2"/>
    <x v="2"/>
  </r>
  <r>
    <x v="0"/>
    <d v="1983-03-11T00:00:00"/>
    <n v="7.2"/>
    <n v="-2.4"/>
    <n v="2.4"/>
    <x v="0"/>
    <n v="13.1"/>
    <x v="2"/>
    <x v="2"/>
  </r>
  <r>
    <x v="0"/>
    <d v="1983-03-12T00:00:00"/>
    <n v="7.2"/>
    <n v="-0.3"/>
    <n v="3.45"/>
    <x v="0"/>
    <n v="12.05"/>
    <x v="2"/>
    <x v="2"/>
  </r>
  <r>
    <x v="0"/>
    <d v="1983-03-13T00:00:00"/>
    <n v="7.3"/>
    <n v="-3.4"/>
    <n v="1.95"/>
    <x v="0"/>
    <n v="13.55"/>
    <x v="2"/>
    <x v="2"/>
  </r>
  <r>
    <x v="0"/>
    <d v="1983-03-14T00:00:00"/>
    <n v="10.8"/>
    <n v="-2.5"/>
    <n v="4.1500000000000004"/>
    <x v="0"/>
    <n v="11.35"/>
    <x v="2"/>
    <x v="2"/>
  </r>
  <r>
    <x v="0"/>
    <d v="1983-03-15T00:00:00"/>
    <n v="4.5999999999999996"/>
    <n v="-5.2"/>
    <n v="-0.3"/>
    <x v="0"/>
    <n v="15.8"/>
    <x v="2"/>
    <x v="2"/>
  </r>
  <r>
    <x v="0"/>
    <d v="1983-03-16T00:00:00"/>
    <n v="0.9"/>
    <n v="-4"/>
    <n v="-1.55"/>
    <x v="0"/>
    <n v="17.05"/>
    <x v="2"/>
    <x v="2"/>
  </r>
  <r>
    <x v="0"/>
    <d v="1983-03-17T00:00:00"/>
    <n v="-2.7"/>
    <n v="-13.4"/>
    <n v="-8.0500000000000007"/>
    <x v="0"/>
    <n v="23.55"/>
    <x v="2"/>
    <x v="2"/>
  </r>
  <r>
    <x v="0"/>
    <d v="1983-03-18T00:00:00"/>
    <n v="-5.7"/>
    <n v="-17.2"/>
    <n v="-11.45"/>
    <x v="0"/>
    <n v="26.95"/>
    <x v="2"/>
    <x v="2"/>
  </r>
  <r>
    <x v="0"/>
    <d v="1983-03-19T00:00:00"/>
    <n v="-3.9"/>
    <n v="-15.7"/>
    <n v="-9.8000000000000007"/>
    <x v="0"/>
    <n v="25.3"/>
    <x v="2"/>
    <x v="2"/>
  </r>
  <r>
    <x v="0"/>
    <d v="1983-03-20T00:00:00"/>
    <n v="-1.5"/>
    <n v="-13.6"/>
    <n v="-7.55"/>
    <x v="0"/>
    <n v="23.05"/>
    <x v="2"/>
    <x v="2"/>
  </r>
  <r>
    <x v="0"/>
    <d v="1983-03-21T00:00:00"/>
    <n v="-2.2000000000000002"/>
    <n v="-11.3"/>
    <n v="-6.75"/>
    <x v="0"/>
    <n v="22.25"/>
    <x v="2"/>
    <x v="2"/>
  </r>
  <r>
    <x v="0"/>
    <d v="1983-03-22T00:00:00"/>
    <n v="-7"/>
    <n v="-13.5"/>
    <n v="-10.25"/>
    <x v="0"/>
    <n v="25.75"/>
    <x v="2"/>
    <x v="2"/>
  </r>
  <r>
    <x v="0"/>
    <d v="1983-03-23T00:00:00"/>
    <n v="-1.9"/>
    <n v="-7.8"/>
    <n v="-4.8499999999999996"/>
    <x v="0"/>
    <n v="20.350000000000001"/>
    <x v="2"/>
    <x v="2"/>
  </r>
  <r>
    <x v="0"/>
    <d v="1983-03-24T00:00:00"/>
    <n v="-1.7"/>
    <n v="-6.8"/>
    <n v="-4.25"/>
    <x v="0"/>
    <n v="19.75"/>
    <x v="2"/>
    <x v="2"/>
  </r>
  <r>
    <x v="0"/>
    <d v="1983-03-25T00:00:00"/>
    <n v="-1.7"/>
    <n v="-8.5"/>
    <n v="-5.0999999999999996"/>
    <x v="0"/>
    <n v="20.6"/>
    <x v="2"/>
    <x v="2"/>
  </r>
  <r>
    <x v="0"/>
    <d v="1983-03-26T00:00:00"/>
    <n v="5.4"/>
    <n v="-10.199999999999999"/>
    <n v="-2.4"/>
    <x v="0"/>
    <n v="17.899999999999999"/>
    <x v="2"/>
    <x v="2"/>
  </r>
  <r>
    <x v="0"/>
    <d v="1983-03-27T00:00:00"/>
    <n v="9.6999999999999993"/>
    <n v="-6.4"/>
    <n v="1.65"/>
    <x v="0"/>
    <n v="13.85"/>
    <x v="2"/>
    <x v="2"/>
  </r>
  <r>
    <x v="0"/>
    <d v="1983-03-28T00:00:00"/>
    <n v="9.6"/>
    <n v="-1.8"/>
    <n v="3.9"/>
    <x v="0"/>
    <n v="11.6"/>
    <x v="2"/>
    <x v="2"/>
  </r>
  <r>
    <x v="0"/>
    <d v="1983-03-29T00:00:00"/>
    <n v="12.1"/>
    <n v="-5.4"/>
    <n v="3.35"/>
    <x v="0"/>
    <n v="12.15"/>
    <x v="2"/>
    <x v="2"/>
  </r>
  <r>
    <x v="0"/>
    <d v="1983-03-30T00:00:00"/>
    <n v="12.8"/>
    <n v="-1.1000000000000001"/>
    <n v="5.85"/>
    <x v="0"/>
    <n v="9.65"/>
    <x v="2"/>
    <x v="2"/>
  </r>
  <r>
    <x v="0"/>
    <d v="1983-03-31T00:00:00"/>
    <n v="8"/>
    <n v="-5.8"/>
    <n v="1.1000000000000001"/>
    <x v="0"/>
    <n v="14.4"/>
    <x v="2"/>
    <x v="2"/>
  </r>
  <r>
    <x v="0"/>
    <d v="1983-04-01T00:00:00"/>
    <n v="12.2"/>
    <n v="-5.5"/>
    <n v="3.35"/>
    <x v="0"/>
    <n v="12.15"/>
    <x v="3"/>
    <x v="2"/>
  </r>
  <r>
    <x v="0"/>
    <d v="1983-04-02T00:00:00"/>
    <n v="10.6"/>
    <n v="-2.2999999999999998"/>
    <n v="4.1500000000000004"/>
    <x v="0"/>
    <n v="11.35"/>
    <x v="3"/>
    <x v="2"/>
  </r>
  <r>
    <x v="0"/>
    <d v="1983-04-03T00:00:00"/>
    <n v="3.2"/>
    <n v="-1.4"/>
    <n v="0.9"/>
    <x v="0"/>
    <n v="14.6"/>
    <x v="3"/>
    <x v="2"/>
  </r>
  <r>
    <x v="0"/>
    <d v="1983-04-04T00:00:00"/>
    <n v="6.7"/>
    <n v="-1.2"/>
    <n v="2.75"/>
    <x v="0"/>
    <n v="12.75"/>
    <x v="3"/>
    <x v="2"/>
  </r>
  <r>
    <x v="0"/>
    <d v="1983-04-05T00:00:00"/>
    <n v="10.3"/>
    <n v="-4.9000000000000004"/>
    <n v="2.7"/>
    <x v="0"/>
    <n v="12.8"/>
    <x v="3"/>
    <x v="2"/>
  </r>
  <r>
    <x v="0"/>
    <d v="1983-04-06T00:00:00"/>
    <n v="14.6"/>
    <n v="-0.8"/>
    <n v="6.9"/>
    <x v="0"/>
    <n v="8.6"/>
    <x v="3"/>
    <x v="2"/>
  </r>
  <r>
    <x v="0"/>
    <d v="1983-04-07T00:00:00"/>
    <n v="13.1"/>
    <n v="-1.2"/>
    <n v="5.95"/>
    <x v="0"/>
    <n v="9.5500000000000007"/>
    <x v="3"/>
    <x v="2"/>
  </r>
  <r>
    <x v="0"/>
    <d v="1983-04-08T00:00:00"/>
    <n v="7.5"/>
    <n v="-2.2000000000000002"/>
    <n v="2.65"/>
    <x v="0"/>
    <n v="12.85"/>
    <x v="3"/>
    <x v="2"/>
  </r>
  <r>
    <x v="0"/>
    <d v="1983-04-09T00:00:00"/>
    <n v="-1.2"/>
    <n v="-6.5"/>
    <n v="-3.85"/>
    <x v="0"/>
    <n v="19.350000000000001"/>
    <x v="3"/>
    <x v="2"/>
  </r>
  <r>
    <x v="0"/>
    <d v="1983-04-10T00:00:00"/>
    <n v="-3.8"/>
    <n v="-6.5"/>
    <n v="-5.15"/>
    <x v="0"/>
    <n v="20.65"/>
    <x v="3"/>
    <x v="2"/>
  </r>
  <r>
    <x v="0"/>
    <d v="1983-04-11T00:00:00"/>
    <n v="-3.3"/>
    <n v="-7.8"/>
    <n v="-5.55"/>
    <x v="0"/>
    <n v="21.05"/>
    <x v="3"/>
    <x v="2"/>
  </r>
  <r>
    <x v="0"/>
    <d v="1983-04-12T00:00:00"/>
    <n v="3.4"/>
    <n v="-6.5"/>
    <n v="-1.55"/>
    <x v="0"/>
    <n v="17.05"/>
    <x v="3"/>
    <x v="2"/>
  </r>
  <r>
    <x v="0"/>
    <d v="1983-04-13T00:00:00"/>
    <n v="9.6"/>
    <n v="-6.6"/>
    <n v="1.5"/>
    <x v="0"/>
    <n v="14"/>
    <x v="3"/>
    <x v="2"/>
  </r>
  <r>
    <x v="0"/>
    <d v="1983-04-14T00:00:00"/>
    <n v="10.6"/>
    <n v="-2.5"/>
    <n v="4.05"/>
    <x v="0"/>
    <n v="11.45"/>
    <x v="3"/>
    <x v="2"/>
  </r>
  <r>
    <x v="0"/>
    <d v="1983-04-15T00:00:00"/>
    <n v="13.9"/>
    <n v="-3.2"/>
    <n v="5.35"/>
    <x v="0"/>
    <n v="10.15"/>
    <x v="3"/>
    <x v="2"/>
  </r>
  <r>
    <x v="0"/>
    <d v="1983-04-16T00:00:00"/>
    <n v="14.4"/>
    <n v="-2.1"/>
    <n v="6.15"/>
    <x v="0"/>
    <n v="9.35"/>
    <x v="3"/>
    <x v="2"/>
  </r>
  <r>
    <x v="0"/>
    <d v="1983-04-17T00:00:00"/>
    <n v="18.7"/>
    <n v="1.9"/>
    <n v="10.3"/>
    <x v="0"/>
    <n v="5.2"/>
    <x v="3"/>
    <x v="2"/>
  </r>
  <r>
    <x v="0"/>
    <d v="1983-04-18T00:00:00"/>
    <n v="19.100000000000001"/>
    <n v="0.4"/>
    <n v="9.75"/>
    <x v="0"/>
    <n v="5.75"/>
    <x v="3"/>
    <x v="2"/>
  </r>
  <r>
    <x v="0"/>
    <d v="1983-04-19T00:00:00"/>
    <n v="19"/>
    <n v="2.9"/>
    <n v="10.95"/>
    <x v="0"/>
    <n v="4.55"/>
    <x v="3"/>
    <x v="2"/>
  </r>
  <r>
    <x v="0"/>
    <d v="1983-04-20T00:00:00"/>
    <n v="19.3"/>
    <n v="-0.5"/>
    <n v="9.4"/>
    <x v="0"/>
    <n v="6.1"/>
    <x v="3"/>
    <x v="2"/>
  </r>
  <r>
    <x v="0"/>
    <d v="1983-04-21T00:00:00"/>
    <n v="21.8"/>
    <n v="-0.3"/>
    <n v="10.75"/>
    <x v="0"/>
    <n v="4.75"/>
    <x v="3"/>
    <x v="2"/>
  </r>
  <r>
    <x v="0"/>
    <d v="1983-04-22T00:00:00"/>
    <n v="16.7"/>
    <n v="3.8"/>
    <n v="10.25"/>
    <x v="0"/>
    <n v="5.25"/>
    <x v="3"/>
    <x v="2"/>
  </r>
  <r>
    <x v="0"/>
    <d v="1983-04-23T00:00:00"/>
    <n v="19"/>
    <n v="0.4"/>
    <n v="9.6999999999999993"/>
    <x v="0"/>
    <n v="5.8"/>
    <x v="3"/>
    <x v="2"/>
  </r>
  <r>
    <x v="0"/>
    <d v="1983-04-24T00:00:00"/>
    <n v="12.4"/>
    <n v="6.5"/>
    <n v="9.4499999999999993"/>
    <x v="0"/>
    <n v="6.05"/>
    <x v="3"/>
    <x v="2"/>
  </r>
  <r>
    <x v="0"/>
    <d v="1983-04-25T00:00:00"/>
    <n v="8.5"/>
    <n v="-0.4"/>
    <n v="4.05"/>
    <x v="0"/>
    <n v="11.45"/>
    <x v="3"/>
    <x v="2"/>
  </r>
  <r>
    <x v="0"/>
    <d v="1983-04-26T00:00:00"/>
    <n v="6.3"/>
    <n v="-1.8"/>
    <n v="2.25"/>
    <x v="0"/>
    <n v="13.25"/>
    <x v="3"/>
    <x v="2"/>
  </r>
  <r>
    <x v="0"/>
    <d v="1983-04-27T00:00:00"/>
    <n v="6.9"/>
    <n v="-3.1"/>
    <n v="1.9"/>
    <x v="0"/>
    <n v="13.6"/>
    <x v="3"/>
    <x v="2"/>
  </r>
  <r>
    <x v="0"/>
    <d v="1983-04-28T00:00:00"/>
    <n v="9.1999999999999993"/>
    <n v="-4.0999999999999996"/>
    <n v="2.5499999999999998"/>
    <x v="0"/>
    <n v="12.95"/>
    <x v="3"/>
    <x v="2"/>
  </r>
  <r>
    <x v="0"/>
    <d v="1983-04-29T00:00:00"/>
    <n v="15"/>
    <n v="-3.6"/>
    <n v="5.7"/>
    <x v="0"/>
    <n v="9.8000000000000007"/>
    <x v="3"/>
    <x v="2"/>
  </r>
  <r>
    <x v="0"/>
    <d v="1983-04-30T00:00:00"/>
    <n v="5.2"/>
    <n v="0.3"/>
    <n v="2.75"/>
    <x v="0"/>
    <n v="12.75"/>
    <x v="3"/>
    <x v="2"/>
  </r>
  <r>
    <x v="0"/>
    <d v="1983-05-01T00:00:00"/>
    <n v="11.5"/>
    <n v="1"/>
    <n v="6.25"/>
    <x v="0"/>
    <n v="9.25"/>
    <x v="4"/>
    <x v="2"/>
  </r>
  <r>
    <x v="0"/>
    <d v="1983-05-02T00:00:00"/>
    <n v="13.3"/>
    <n v="1.4"/>
    <n v="7.35"/>
    <x v="0"/>
    <n v="8.15"/>
    <x v="4"/>
    <x v="2"/>
  </r>
  <r>
    <x v="0"/>
    <d v="1983-05-03T00:00:00"/>
    <n v="17.8"/>
    <n v="1.1000000000000001"/>
    <n v="9.4499999999999993"/>
    <x v="0"/>
    <n v="6.05"/>
    <x v="4"/>
    <x v="2"/>
  </r>
  <r>
    <x v="0"/>
    <d v="1983-05-04T00:00:00"/>
    <n v="14.6"/>
    <n v="2.2999999999999998"/>
    <n v="8.4499999999999993"/>
    <x v="0"/>
    <n v="7.05"/>
    <x v="4"/>
    <x v="2"/>
  </r>
  <r>
    <x v="0"/>
    <d v="1983-05-05T00:00:00"/>
    <n v="14.4"/>
    <n v="3.5"/>
    <n v="8.9499999999999993"/>
    <x v="0"/>
    <n v="6.55"/>
    <x v="4"/>
    <x v="2"/>
  </r>
  <r>
    <x v="0"/>
    <d v="1983-05-06T00:00:00"/>
    <n v="17.2"/>
    <n v="4.4000000000000004"/>
    <n v="10.8"/>
    <x v="0"/>
    <n v="4.7"/>
    <x v="4"/>
    <x v="2"/>
  </r>
  <r>
    <x v="0"/>
    <d v="1983-05-07T00:00:00"/>
    <n v="16.7"/>
    <n v="4.5999999999999996"/>
    <n v="10.65"/>
    <x v="0"/>
    <n v="4.8499999999999996"/>
    <x v="4"/>
    <x v="2"/>
  </r>
  <r>
    <x v="0"/>
    <d v="1983-05-08T00:00:00"/>
    <n v="12.3"/>
    <n v="1.2"/>
    <n v="6.75"/>
    <x v="0"/>
    <n v="8.75"/>
    <x v="4"/>
    <x v="2"/>
  </r>
  <r>
    <x v="0"/>
    <d v="1983-05-09T00:00:00"/>
    <n v="4.3"/>
    <n v="0.3"/>
    <n v="2.2999999999999998"/>
    <x v="0"/>
    <n v="13.2"/>
    <x v="4"/>
    <x v="2"/>
  </r>
  <r>
    <x v="0"/>
    <d v="1983-05-10T00:00:00"/>
    <n v="11"/>
    <n v="-1.2"/>
    <n v="4.9000000000000004"/>
    <x v="0"/>
    <n v="10.6"/>
    <x v="4"/>
    <x v="2"/>
  </r>
  <r>
    <x v="0"/>
    <d v="1983-05-11T00:00:00"/>
    <n v="13.2"/>
    <n v="-5.8"/>
    <n v="3.7"/>
    <x v="0"/>
    <n v="11.8"/>
    <x v="4"/>
    <x v="2"/>
  </r>
  <r>
    <x v="0"/>
    <d v="1983-05-12T00:00:00"/>
    <n v="14"/>
    <n v="-4.7"/>
    <n v="4.6500000000000004"/>
    <x v="0"/>
    <n v="10.85"/>
    <x v="4"/>
    <x v="2"/>
  </r>
  <r>
    <x v="0"/>
    <d v="1983-05-13T00:00:00"/>
    <n v="12.3"/>
    <n v="0.5"/>
    <n v="6.4"/>
    <x v="0"/>
    <n v="9.1"/>
    <x v="4"/>
    <x v="2"/>
  </r>
  <r>
    <x v="0"/>
    <d v="1983-05-14T00:00:00"/>
    <n v="6.2"/>
    <n v="-0.2"/>
    <n v="3"/>
    <x v="0"/>
    <n v="12.5"/>
    <x v="4"/>
    <x v="2"/>
  </r>
  <r>
    <x v="0"/>
    <d v="1983-05-15T00:00:00"/>
    <n v="10.8"/>
    <n v="3.2"/>
    <n v="7"/>
    <x v="0"/>
    <n v="8.5"/>
    <x v="4"/>
    <x v="2"/>
  </r>
  <r>
    <x v="0"/>
    <d v="1983-05-16T00:00:00"/>
    <n v="17.100000000000001"/>
    <n v="1.9"/>
    <n v="9.5"/>
    <x v="0"/>
    <n v="6"/>
    <x v="4"/>
    <x v="2"/>
  </r>
  <r>
    <x v="0"/>
    <d v="1983-05-17T00:00:00"/>
    <n v="18.5"/>
    <n v="3.4"/>
    <n v="10.95"/>
    <x v="0"/>
    <n v="4.55"/>
    <x v="4"/>
    <x v="2"/>
  </r>
  <r>
    <x v="0"/>
    <d v="1983-05-18T00:00:00"/>
    <n v="14.2"/>
    <n v="1.4"/>
    <n v="7.8"/>
    <x v="0"/>
    <n v="7.7"/>
    <x v="4"/>
    <x v="2"/>
  </r>
  <r>
    <x v="0"/>
    <d v="1983-05-19T00:00:00"/>
    <n v="16.100000000000001"/>
    <n v="0.7"/>
    <n v="8.4"/>
    <x v="0"/>
    <n v="7.1"/>
    <x v="4"/>
    <x v="2"/>
  </r>
  <r>
    <x v="0"/>
    <d v="1983-05-20T00:00:00"/>
    <n v="21.2"/>
    <n v="6.9"/>
    <n v="14.05"/>
    <x v="0"/>
    <n v="1.45"/>
    <x v="4"/>
    <x v="2"/>
  </r>
  <r>
    <x v="0"/>
    <d v="1983-05-21T00:00:00"/>
    <n v="17.8"/>
    <n v="3.8"/>
    <n v="10.8"/>
    <x v="0"/>
    <n v="4.7"/>
    <x v="4"/>
    <x v="2"/>
  </r>
  <r>
    <x v="0"/>
    <d v="1983-05-22T00:00:00"/>
    <n v="22.6"/>
    <n v="5.8"/>
    <n v="14.2"/>
    <x v="0"/>
    <n v="1.3"/>
    <x v="4"/>
    <x v="2"/>
  </r>
  <r>
    <x v="0"/>
    <d v="1983-05-23T00:00:00"/>
    <n v="21.8"/>
    <n v="4"/>
    <n v="12.9"/>
    <x v="0"/>
    <n v="2.6"/>
    <x v="4"/>
    <x v="2"/>
  </r>
  <r>
    <x v="0"/>
    <d v="1983-05-24T00:00:00"/>
    <n v="23.2"/>
    <n v="1.6"/>
    <n v="12.4"/>
    <x v="0"/>
    <n v="3.1"/>
    <x v="4"/>
    <x v="2"/>
  </r>
  <r>
    <x v="0"/>
    <d v="1983-05-25T00:00:00"/>
    <n v="26"/>
    <n v="9.4"/>
    <n v="17.7"/>
    <x v="0"/>
    <n v="0"/>
    <x v="4"/>
    <x v="2"/>
  </r>
  <r>
    <x v="0"/>
    <d v="1983-05-26T00:00:00"/>
    <n v="25.1"/>
    <n v="7"/>
    <n v="16.05"/>
    <x v="0"/>
    <n v="0"/>
    <x v="4"/>
    <x v="2"/>
  </r>
  <r>
    <x v="0"/>
    <d v="1983-05-27T00:00:00"/>
    <n v="24"/>
    <n v="5.7"/>
    <n v="14.85"/>
    <x v="0"/>
    <n v="0.65"/>
    <x v="4"/>
    <x v="2"/>
  </r>
  <r>
    <x v="0"/>
    <d v="1983-05-28T00:00:00"/>
    <n v="26.9"/>
    <n v="5.2"/>
    <n v="16.05"/>
    <x v="0"/>
    <n v="0"/>
    <x v="4"/>
    <x v="2"/>
  </r>
  <r>
    <x v="0"/>
    <d v="1983-05-29T00:00:00"/>
    <n v="27.4"/>
    <n v="9.8000000000000007"/>
    <n v="18.600000000000001"/>
    <x v="0"/>
    <n v="0"/>
    <x v="4"/>
    <x v="2"/>
  </r>
  <r>
    <x v="0"/>
    <d v="1983-05-30T00:00:00"/>
    <n v="19.8"/>
    <n v="4.9000000000000004"/>
    <n v="12.35"/>
    <x v="0"/>
    <n v="3.15"/>
    <x v="4"/>
    <x v="2"/>
  </r>
  <r>
    <x v="0"/>
    <d v="1983-05-31T00:00:00"/>
    <n v="20.6"/>
    <n v="4.9000000000000004"/>
    <n v="12.75"/>
    <x v="0"/>
    <n v="2.75"/>
    <x v="4"/>
    <x v="2"/>
  </r>
  <r>
    <x v="0"/>
    <d v="1983-06-01T00:00:00"/>
    <n v="18"/>
    <n v="9.1999999999999993"/>
    <n v="13.6"/>
    <x v="0"/>
    <n v="1.9"/>
    <x v="5"/>
    <x v="2"/>
  </r>
  <r>
    <x v="0"/>
    <d v="1983-06-02T00:00:00"/>
    <n v="12.9"/>
    <n v="5.8"/>
    <n v="9.35"/>
    <x v="0"/>
    <n v="6.15"/>
    <x v="5"/>
    <x v="2"/>
  </r>
  <r>
    <x v="0"/>
    <d v="1983-06-03T00:00:00"/>
    <n v="9.8000000000000007"/>
    <n v="3.4"/>
    <n v="6.6"/>
    <x v="0"/>
    <n v="8.9"/>
    <x v="5"/>
    <x v="2"/>
  </r>
  <r>
    <x v="0"/>
    <d v="1983-06-04T00:00:00"/>
    <n v="16.3"/>
    <n v="6.4"/>
    <n v="11.35"/>
    <x v="0"/>
    <n v="4.1500000000000004"/>
    <x v="5"/>
    <x v="2"/>
  </r>
  <r>
    <x v="0"/>
    <d v="1983-06-05T00:00:00"/>
    <n v="17.3"/>
    <n v="7"/>
    <n v="12.15"/>
    <x v="0"/>
    <n v="3.35"/>
    <x v="5"/>
    <x v="2"/>
  </r>
  <r>
    <x v="0"/>
    <d v="1983-06-06T00:00:00"/>
    <n v="23.4"/>
    <n v="5.7"/>
    <n v="14.55"/>
    <x v="0"/>
    <n v="0.95000000000000107"/>
    <x v="5"/>
    <x v="2"/>
  </r>
  <r>
    <x v="0"/>
    <d v="1983-06-07T00:00:00"/>
    <n v="20"/>
    <n v="6.4"/>
    <n v="13.2"/>
    <x v="0"/>
    <n v="2.2999999999999998"/>
    <x v="5"/>
    <x v="2"/>
  </r>
  <r>
    <x v="0"/>
    <d v="1983-06-08T00:00:00"/>
    <n v="24.7"/>
    <n v="5.9"/>
    <n v="15.3"/>
    <x v="0"/>
    <n v="0.19999999999999929"/>
    <x v="5"/>
    <x v="2"/>
  </r>
  <r>
    <x v="0"/>
    <d v="1983-06-09T00:00:00"/>
    <n v="24"/>
    <n v="13"/>
    <n v="18.5"/>
    <x v="0"/>
    <n v="0"/>
    <x v="5"/>
    <x v="2"/>
  </r>
  <r>
    <x v="0"/>
    <d v="1983-06-10T00:00:00"/>
    <n v="23.6"/>
    <n v="10.8"/>
    <n v="17.2"/>
    <x v="0"/>
    <n v="0"/>
    <x v="5"/>
    <x v="2"/>
  </r>
  <r>
    <x v="0"/>
    <d v="1983-06-11T00:00:00"/>
    <n v="18.2"/>
    <n v="4.7"/>
    <n v="11.45"/>
    <x v="0"/>
    <n v="4.05"/>
    <x v="5"/>
    <x v="2"/>
  </r>
  <r>
    <x v="0"/>
    <d v="1983-06-12T00:00:00"/>
    <n v="17.899999999999999"/>
    <n v="8.9"/>
    <n v="13.4"/>
    <x v="0"/>
    <n v="2.1"/>
    <x v="5"/>
    <x v="2"/>
  </r>
  <r>
    <x v="0"/>
    <d v="1983-06-13T00:00:00"/>
    <n v="22"/>
    <n v="5.7"/>
    <n v="13.85"/>
    <x v="0"/>
    <n v="1.65"/>
    <x v="5"/>
    <x v="2"/>
  </r>
  <r>
    <x v="0"/>
    <d v="1983-06-14T00:00:00"/>
    <n v="24.6"/>
    <n v="9.5"/>
    <n v="17.05"/>
    <x v="0"/>
    <n v="0"/>
    <x v="5"/>
    <x v="2"/>
  </r>
  <r>
    <x v="0"/>
    <d v="1983-06-15T00:00:00"/>
    <n v="26.7"/>
    <n v="10.6"/>
    <n v="18.649999999999999"/>
    <x v="0"/>
    <n v="0"/>
    <x v="5"/>
    <x v="2"/>
  </r>
  <r>
    <x v="0"/>
    <d v="1983-06-16T00:00:00"/>
    <n v="21.3"/>
    <n v="12.4"/>
    <n v="16.850000000000001"/>
    <x v="0"/>
    <n v="0"/>
    <x v="5"/>
    <x v="2"/>
  </r>
  <r>
    <x v="0"/>
    <d v="1983-06-17T00:00:00"/>
    <n v="24.6"/>
    <n v="10.9"/>
    <n v="17.75"/>
    <x v="0"/>
    <n v="0"/>
    <x v="5"/>
    <x v="2"/>
  </r>
  <r>
    <x v="0"/>
    <d v="1983-06-18T00:00:00"/>
    <n v="17.3"/>
    <n v="8.4"/>
    <n v="12.85"/>
    <x v="0"/>
    <n v="2.65"/>
    <x v="5"/>
    <x v="2"/>
  </r>
  <r>
    <x v="0"/>
    <d v="1983-06-19T00:00:00"/>
    <n v="17.399999999999999"/>
    <n v="9.9"/>
    <n v="13.65"/>
    <x v="0"/>
    <n v="1.85"/>
    <x v="5"/>
    <x v="2"/>
  </r>
  <r>
    <x v="0"/>
    <d v="1983-06-20T00:00:00"/>
    <n v="15.3"/>
    <n v="7.4"/>
    <n v="11.35"/>
    <x v="0"/>
    <n v="4.1500000000000004"/>
    <x v="5"/>
    <x v="2"/>
  </r>
  <r>
    <x v="0"/>
    <d v="1983-06-21T00:00:00"/>
    <n v="18.8"/>
    <n v="7.9"/>
    <n v="13.35"/>
    <x v="0"/>
    <n v="2.15"/>
    <x v="5"/>
    <x v="2"/>
  </r>
  <r>
    <x v="0"/>
    <d v="1983-06-22T00:00:00"/>
    <n v="18.8"/>
    <n v="6.1"/>
    <n v="12.45"/>
    <x v="0"/>
    <n v="3.05"/>
    <x v="5"/>
    <x v="2"/>
  </r>
  <r>
    <x v="0"/>
    <d v="1983-06-23T00:00:00"/>
    <n v="21"/>
    <n v="9.3000000000000007"/>
    <n v="15.15"/>
    <x v="0"/>
    <n v="0.35"/>
    <x v="5"/>
    <x v="2"/>
  </r>
  <r>
    <x v="0"/>
    <d v="1983-06-24T00:00:00"/>
    <n v="23.2"/>
    <n v="12"/>
    <n v="17.600000000000001"/>
    <x v="0"/>
    <n v="0"/>
    <x v="5"/>
    <x v="2"/>
  </r>
  <r>
    <x v="0"/>
    <d v="1983-06-25T00:00:00"/>
    <n v="21"/>
    <n v="9"/>
    <n v="15"/>
    <x v="0"/>
    <n v="0.5"/>
    <x v="5"/>
    <x v="2"/>
  </r>
  <r>
    <x v="0"/>
    <d v="1983-06-26T00:00:00"/>
    <n v="17.399999999999999"/>
    <n v="6.3"/>
    <n v="11.85"/>
    <x v="0"/>
    <n v="3.65"/>
    <x v="5"/>
    <x v="2"/>
  </r>
  <r>
    <x v="0"/>
    <d v="1983-06-27T00:00:00"/>
    <n v="14.1"/>
    <n v="9.5"/>
    <n v="11.8"/>
    <x v="0"/>
    <n v="3.7"/>
    <x v="5"/>
    <x v="2"/>
  </r>
  <r>
    <x v="0"/>
    <d v="1983-06-28T00:00:00"/>
    <n v="22"/>
    <n v="5.9"/>
    <n v="13.95"/>
    <x v="0"/>
    <n v="1.55"/>
    <x v="5"/>
    <x v="2"/>
  </r>
  <r>
    <x v="0"/>
    <d v="1983-06-29T00:00:00"/>
    <n v="20.3"/>
    <n v="8.9"/>
    <n v="14.6"/>
    <x v="0"/>
    <n v="0.89999999999999858"/>
    <x v="5"/>
    <x v="2"/>
  </r>
  <r>
    <x v="0"/>
    <d v="1983-06-30T00:00:00"/>
    <n v="18.5"/>
    <n v="10.5"/>
    <n v="14.5"/>
    <x v="0"/>
    <n v="1"/>
    <x v="5"/>
    <x v="2"/>
  </r>
  <r>
    <x v="0"/>
    <d v="1983-07-01T00:00:00"/>
    <n v="19.5"/>
    <n v="10.5"/>
    <n v="15"/>
    <x v="0"/>
    <n v="0.5"/>
    <x v="6"/>
    <x v="2"/>
  </r>
  <r>
    <x v="0"/>
    <d v="1983-07-02T00:00:00"/>
    <n v="15.6"/>
    <n v="9"/>
    <n v="12.3"/>
    <x v="0"/>
    <n v="3.2"/>
    <x v="6"/>
    <x v="2"/>
  </r>
  <r>
    <x v="0"/>
    <d v="1983-07-03T00:00:00"/>
    <n v="21.3"/>
    <n v="8.6"/>
    <n v="14.95"/>
    <x v="0"/>
    <n v="0.55000000000000071"/>
    <x v="6"/>
    <x v="2"/>
  </r>
  <r>
    <x v="0"/>
    <d v="1983-07-04T00:00:00"/>
    <n v="23.7"/>
    <n v="9.4"/>
    <n v="16.55"/>
    <x v="0"/>
    <n v="0"/>
    <x v="6"/>
    <x v="2"/>
  </r>
  <r>
    <x v="0"/>
    <d v="1983-07-05T00:00:00"/>
    <n v="26.3"/>
    <n v="8.6999999999999993"/>
    <n v="17.5"/>
    <x v="0"/>
    <n v="0"/>
    <x v="6"/>
    <x v="2"/>
  </r>
  <r>
    <x v="0"/>
    <d v="1983-07-06T00:00:00"/>
    <n v="24.9"/>
    <n v="10"/>
    <n v="17.45"/>
    <x v="0"/>
    <n v="0"/>
    <x v="6"/>
    <x v="2"/>
  </r>
  <r>
    <x v="0"/>
    <d v="1983-07-07T00:00:00"/>
    <n v="21.8"/>
    <n v="9"/>
    <n v="15.4"/>
    <x v="0"/>
    <n v="9.9999999999999645E-2"/>
    <x v="6"/>
    <x v="2"/>
  </r>
  <r>
    <x v="0"/>
    <d v="1983-07-08T00:00:00"/>
    <n v="22.7"/>
    <n v="13.4"/>
    <n v="18.05"/>
    <x v="0"/>
    <n v="0"/>
    <x v="6"/>
    <x v="2"/>
  </r>
  <r>
    <x v="0"/>
    <d v="1983-07-09T00:00:00"/>
    <n v="20.8"/>
    <n v="9.6999999999999993"/>
    <n v="15.25"/>
    <x v="0"/>
    <n v="0.25"/>
    <x v="6"/>
    <x v="2"/>
  </r>
  <r>
    <x v="0"/>
    <d v="1983-07-10T00:00:00"/>
    <n v="19.8"/>
    <n v="9.6999999999999993"/>
    <n v="14.75"/>
    <x v="0"/>
    <n v="0.75"/>
    <x v="6"/>
    <x v="2"/>
  </r>
  <r>
    <x v="0"/>
    <d v="1983-07-11T00:00:00"/>
    <n v="24"/>
    <n v="11"/>
    <n v="17.5"/>
    <x v="0"/>
    <n v="0"/>
    <x v="6"/>
    <x v="2"/>
  </r>
  <r>
    <x v="0"/>
    <d v="1983-07-12T00:00:00"/>
    <n v="25.2"/>
    <n v="10.5"/>
    <n v="17.850000000000001"/>
    <x v="0"/>
    <n v="0"/>
    <x v="6"/>
    <x v="2"/>
  </r>
  <r>
    <x v="0"/>
    <d v="1983-07-13T00:00:00"/>
    <n v="25.4"/>
    <n v="11.1"/>
    <n v="18.25"/>
    <x v="0"/>
    <n v="0"/>
    <x v="6"/>
    <x v="2"/>
  </r>
  <r>
    <x v="0"/>
    <d v="1983-07-14T00:00:00"/>
    <n v="20.5"/>
    <n v="9.4"/>
    <n v="14.95"/>
    <x v="0"/>
    <n v="0.55000000000000071"/>
    <x v="6"/>
    <x v="2"/>
  </r>
  <r>
    <x v="0"/>
    <d v="1983-07-15T00:00:00"/>
    <n v="18.600000000000001"/>
    <n v="5"/>
    <n v="11.8"/>
    <x v="0"/>
    <n v="3.7"/>
    <x v="6"/>
    <x v="2"/>
  </r>
  <r>
    <x v="0"/>
    <d v="1983-07-16T00:00:00"/>
    <n v="17.8"/>
    <n v="8.1999999999999993"/>
    <n v="13"/>
    <x v="0"/>
    <n v="2.5"/>
    <x v="6"/>
    <x v="2"/>
  </r>
  <r>
    <x v="0"/>
    <d v="1983-07-17T00:00:00"/>
    <n v="19.100000000000001"/>
    <n v="7.4"/>
    <n v="13.25"/>
    <x v="0"/>
    <n v="2.25"/>
    <x v="6"/>
    <x v="2"/>
  </r>
  <r>
    <x v="0"/>
    <d v="1983-07-18T00:00:00"/>
    <n v="24.3"/>
    <n v="6.6"/>
    <n v="15.45"/>
    <x v="0"/>
    <n v="5.0000000000000711E-2"/>
    <x v="6"/>
    <x v="2"/>
  </r>
  <r>
    <x v="0"/>
    <d v="1983-07-19T00:00:00"/>
    <n v="26.7"/>
    <n v="8.1"/>
    <n v="17.399999999999999"/>
    <x v="0"/>
    <n v="0"/>
    <x v="6"/>
    <x v="2"/>
  </r>
  <r>
    <x v="0"/>
    <d v="1983-07-20T00:00:00"/>
    <n v="21.8"/>
    <n v="12.5"/>
    <n v="17.149999999999999"/>
    <x v="0"/>
    <n v="0"/>
    <x v="6"/>
    <x v="2"/>
  </r>
  <r>
    <x v="0"/>
    <d v="1983-07-21T00:00:00"/>
    <n v="23.1"/>
    <n v="9"/>
    <n v="16.05"/>
    <x v="0"/>
    <n v="0"/>
    <x v="6"/>
    <x v="2"/>
  </r>
  <r>
    <x v="0"/>
    <d v="1983-07-22T00:00:00"/>
    <n v="24.5"/>
    <n v="7.9"/>
    <n v="16.2"/>
    <x v="0"/>
    <n v="0"/>
    <x v="6"/>
    <x v="2"/>
  </r>
  <r>
    <x v="0"/>
    <d v="1983-07-23T00:00:00"/>
    <n v="27"/>
    <n v="10.9"/>
    <n v="18.95"/>
    <x v="0"/>
    <n v="0"/>
    <x v="6"/>
    <x v="2"/>
  </r>
  <r>
    <x v="0"/>
    <d v="1983-07-24T00:00:00"/>
    <n v="26.9"/>
    <n v="11.9"/>
    <n v="19.399999999999999"/>
    <x v="0"/>
    <n v="0"/>
    <x v="6"/>
    <x v="2"/>
  </r>
  <r>
    <x v="0"/>
    <d v="1983-07-25T00:00:00"/>
    <n v="26"/>
    <n v="11.7"/>
    <n v="18.850000000000001"/>
    <x v="0"/>
    <n v="0"/>
    <x v="6"/>
    <x v="2"/>
  </r>
  <r>
    <x v="0"/>
    <d v="1983-07-26T00:00:00"/>
    <n v="22.3"/>
    <n v="9.8000000000000007"/>
    <n v="16.05"/>
    <x v="0"/>
    <n v="0"/>
    <x v="6"/>
    <x v="2"/>
  </r>
  <r>
    <x v="0"/>
    <d v="1983-07-27T00:00:00"/>
    <n v="24.5"/>
    <n v="8.3000000000000007"/>
    <n v="16.399999999999999"/>
    <x v="0"/>
    <n v="0"/>
    <x v="6"/>
    <x v="2"/>
  </r>
  <r>
    <x v="0"/>
    <d v="1983-07-28T00:00:00"/>
    <n v="24.5"/>
    <n v="9.3000000000000007"/>
    <n v="16.899999999999999"/>
    <x v="0"/>
    <n v="0"/>
    <x v="6"/>
    <x v="2"/>
  </r>
  <r>
    <x v="0"/>
    <d v="1983-07-29T00:00:00"/>
    <n v="25"/>
    <n v="9.6"/>
    <n v="17.3"/>
    <x v="0"/>
    <n v="0"/>
    <x v="6"/>
    <x v="2"/>
  </r>
  <r>
    <x v="0"/>
    <d v="1983-07-30T00:00:00"/>
    <n v="26.8"/>
    <n v="8.6"/>
    <n v="17.7"/>
    <x v="0"/>
    <n v="0"/>
    <x v="6"/>
    <x v="2"/>
  </r>
  <r>
    <x v="0"/>
    <d v="1983-07-31T00:00:00"/>
    <n v="31.3"/>
    <n v="12.6"/>
    <n v="21.95"/>
    <x v="0"/>
    <n v="0"/>
    <x v="6"/>
    <x v="2"/>
  </r>
  <r>
    <x v="0"/>
    <d v="1983-08-01T00:00:00"/>
    <n v="31.5"/>
    <n v="14.4"/>
    <n v="22.95"/>
    <x v="0"/>
    <n v="0"/>
    <x v="7"/>
    <x v="2"/>
  </r>
  <r>
    <x v="0"/>
    <d v="1983-08-02T00:00:00"/>
    <n v="31.8"/>
    <n v="12"/>
    <n v="21.9"/>
    <x v="0"/>
    <n v="0"/>
    <x v="7"/>
    <x v="2"/>
  </r>
  <r>
    <x v="0"/>
    <d v="1983-08-03T00:00:00"/>
    <n v="30.5"/>
    <n v="11.4"/>
    <n v="20.95"/>
    <x v="0"/>
    <n v="0"/>
    <x v="7"/>
    <x v="2"/>
  </r>
  <r>
    <x v="0"/>
    <d v="1983-08-04T00:00:00"/>
    <n v="27"/>
    <n v="11.5"/>
    <n v="19.25"/>
    <x v="0"/>
    <n v="0"/>
    <x v="7"/>
    <x v="2"/>
  </r>
  <r>
    <x v="0"/>
    <d v="1983-08-05T00:00:00"/>
    <n v="34.5"/>
    <n v="9.1"/>
    <n v="21.8"/>
    <x v="0"/>
    <n v="0"/>
    <x v="7"/>
    <x v="2"/>
  </r>
  <r>
    <x v="0"/>
    <d v="1983-08-06T00:00:00"/>
    <n v="33.6"/>
    <n v="14.2"/>
    <n v="23.9"/>
    <x v="0"/>
    <n v="0"/>
    <x v="7"/>
    <x v="2"/>
  </r>
  <r>
    <x v="0"/>
    <d v="1983-08-07T00:00:00"/>
    <n v="27"/>
    <n v="11.7"/>
    <n v="19.350000000000001"/>
    <x v="0"/>
    <n v="0"/>
    <x v="7"/>
    <x v="2"/>
  </r>
  <r>
    <x v="0"/>
    <d v="1983-08-08T00:00:00"/>
    <n v="27.5"/>
    <n v="16.100000000000001"/>
    <n v="21.8"/>
    <x v="0"/>
    <n v="0"/>
    <x v="7"/>
    <x v="2"/>
  </r>
  <r>
    <x v="0"/>
    <d v="1983-08-09T00:00:00"/>
    <n v="30.5"/>
    <n v="10.9"/>
    <n v="20.7"/>
    <x v="0"/>
    <n v="0"/>
    <x v="7"/>
    <x v="2"/>
  </r>
  <r>
    <x v="0"/>
    <d v="1983-08-10T00:00:00"/>
    <n v="31.4"/>
    <n v="12.2"/>
    <n v="21.8"/>
    <x v="0"/>
    <n v="0"/>
    <x v="7"/>
    <x v="2"/>
  </r>
  <r>
    <x v="0"/>
    <d v="1983-08-11T00:00:00"/>
    <n v="25.4"/>
    <n v="14.4"/>
    <n v="19.899999999999999"/>
    <x v="0"/>
    <n v="0"/>
    <x v="7"/>
    <x v="2"/>
  </r>
  <r>
    <x v="0"/>
    <d v="1983-08-12T00:00:00"/>
    <n v="25.1"/>
    <n v="12.1"/>
    <n v="18.600000000000001"/>
    <x v="0"/>
    <n v="0"/>
    <x v="7"/>
    <x v="2"/>
  </r>
  <r>
    <x v="0"/>
    <d v="1983-08-13T00:00:00"/>
    <n v="28.9"/>
    <n v="7.4"/>
    <n v="18.149999999999999"/>
    <x v="0"/>
    <n v="0"/>
    <x v="7"/>
    <x v="2"/>
  </r>
  <r>
    <x v="0"/>
    <d v="1983-08-14T00:00:00"/>
    <n v="24.9"/>
    <n v="10.4"/>
    <n v="17.649999999999999"/>
    <x v="0"/>
    <n v="0"/>
    <x v="7"/>
    <x v="2"/>
  </r>
  <r>
    <x v="0"/>
    <d v="1983-08-15T00:00:00"/>
    <n v="29"/>
    <n v="5.3"/>
    <n v="17.149999999999999"/>
    <x v="0"/>
    <n v="0"/>
    <x v="7"/>
    <x v="2"/>
  </r>
  <r>
    <x v="0"/>
    <d v="1983-08-16T00:00:00"/>
    <n v="28.3"/>
    <n v="7.5"/>
    <n v="17.899999999999999"/>
    <x v="0"/>
    <n v="0"/>
    <x v="7"/>
    <x v="2"/>
  </r>
  <r>
    <x v="0"/>
    <d v="1983-08-17T00:00:00"/>
    <n v="27.1"/>
    <n v="7.4"/>
    <n v="17.25"/>
    <x v="0"/>
    <n v="0"/>
    <x v="7"/>
    <x v="2"/>
  </r>
  <r>
    <x v="0"/>
    <d v="1983-08-18T00:00:00"/>
    <n v="15"/>
    <n v="6.1"/>
    <n v="10.55"/>
    <x v="0"/>
    <n v="4.95"/>
    <x v="7"/>
    <x v="2"/>
  </r>
  <r>
    <x v="0"/>
    <d v="1983-08-19T00:00:00"/>
    <n v="25.2"/>
    <n v="5"/>
    <n v="15.1"/>
    <x v="0"/>
    <n v="0.4"/>
    <x v="7"/>
    <x v="2"/>
  </r>
  <r>
    <x v="0"/>
    <d v="1983-08-20T00:00:00"/>
    <n v="24"/>
    <n v="7.1"/>
    <n v="15.55"/>
    <x v="0"/>
    <n v="0"/>
    <x v="7"/>
    <x v="2"/>
  </r>
  <r>
    <x v="0"/>
    <d v="1983-08-21T00:00:00"/>
    <n v="23"/>
    <n v="9.4"/>
    <n v="16.2"/>
    <x v="0"/>
    <n v="0"/>
    <x v="7"/>
    <x v="2"/>
  </r>
  <r>
    <x v="0"/>
    <d v="1983-08-22T00:00:00"/>
    <n v="24"/>
    <n v="5.4"/>
    <n v="14.7"/>
    <x v="0"/>
    <n v="0.80000000000000071"/>
    <x v="7"/>
    <x v="2"/>
  </r>
  <r>
    <x v="0"/>
    <d v="1983-08-23T00:00:00"/>
    <n v="25.1"/>
    <n v="5.6"/>
    <n v="15.35"/>
    <x v="0"/>
    <n v="0.14999999999999858"/>
    <x v="7"/>
    <x v="2"/>
  </r>
  <r>
    <x v="0"/>
    <d v="1983-08-24T00:00:00"/>
    <n v="20.6"/>
    <n v="11.8"/>
    <n v="16.2"/>
    <x v="0"/>
    <n v="0"/>
    <x v="7"/>
    <x v="2"/>
  </r>
  <r>
    <x v="0"/>
    <d v="1983-08-25T00:00:00"/>
    <n v="21.7"/>
    <n v="9.1"/>
    <n v="15.4"/>
    <x v="0"/>
    <n v="0.10000000000000142"/>
    <x v="7"/>
    <x v="2"/>
  </r>
  <r>
    <x v="0"/>
    <d v="1983-08-26T00:00:00"/>
    <n v="22.5"/>
    <n v="6"/>
    <n v="14.25"/>
    <x v="0"/>
    <n v="1.25"/>
    <x v="7"/>
    <x v="2"/>
  </r>
  <r>
    <x v="0"/>
    <d v="1983-08-27T00:00:00"/>
    <n v="24.5"/>
    <n v="10"/>
    <n v="17.25"/>
    <x v="0"/>
    <n v="0"/>
    <x v="7"/>
    <x v="2"/>
  </r>
  <r>
    <x v="0"/>
    <d v="1983-08-28T00:00:00"/>
    <n v="23.1"/>
    <n v="9.8000000000000007"/>
    <n v="16.45"/>
    <x v="0"/>
    <n v="0"/>
    <x v="7"/>
    <x v="2"/>
  </r>
  <r>
    <x v="0"/>
    <d v="1983-08-29T00:00:00"/>
    <n v="27.3"/>
    <n v="9.6"/>
    <n v="18.45"/>
    <x v="0"/>
    <n v="0"/>
    <x v="7"/>
    <x v="2"/>
  </r>
  <r>
    <x v="0"/>
    <d v="1983-08-30T00:00:00"/>
    <n v="30.2"/>
    <n v="9.3000000000000007"/>
    <n v="19.75"/>
    <x v="0"/>
    <n v="0"/>
    <x v="7"/>
    <x v="2"/>
  </r>
  <r>
    <x v="0"/>
    <d v="1983-08-31T00:00:00"/>
    <n v="28.5"/>
    <n v="13.1"/>
    <n v="20.8"/>
    <x v="0"/>
    <n v="0"/>
    <x v="7"/>
    <x v="2"/>
  </r>
  <r>
    <x v="0"/>
    <d v="1983-09-01T00:00:00"/>
    <n v="27.5"/>
    <n v="11.4"/>
    <n v="19.45"/>
    <x v="0"/>
    <n v="0"/>
    <x v="8"/>
    <x v="2"/>
  </r>
  <r>
    <x v="0"/>
    <d v="1983-09-02T00:00:00"/>
    <n v="22.5"/>
    <n v="12.1"/>
    <n v="17.3"/>
    <x v="0"/>
    <n v="0"/>
    <x v="8"/>
    <x v="2"/>
  </r>
  <r>
    <x v="0"/>
    <d v="1983-09-03T00:00:00"/>
    <n v="22.9"/>
    <n v="9.3000000000000007"/>
    <n v="16.100000000000001"/>
    <x v="0"/>
    <n v="0"/>
    <x v="8"/>
    <x v="2"/>
  </r>
  <r>
    <x v="0"/>
    <d v="1983-09-04T00:00:00"/>
    <n v="22"/>
    <n v="3.9"/>
    <n v="12.95"/>
    <x v="0"/>
    <n v="2.5499999999999998"/>
    <x v="8"/>
    <x v="2"/>
  </r>
  <r>
    <x v="0"/>
    <d v="1983-09-05T00:00:00"/>
    <n v="16.8"/>
    <n v="3.6"/>
    <n v="10.199999999999999"/>
    <x v="0"/>
    <n v="5.3"/>
    <x v="8"/>
    <x v="2"/>
  </r>
  <r>
    <x v="0"/>
    <d v="1983-09-06T00:00:00"/>
    <n v="21.8"/>
    <n v="0"/>
    <n v="10.9"/>
    <x v="0"/>
    <n v="4.5999999999999996"/>
    <x v="8"/>
    <x v="2"/>
  </r>
  <r>
    <x v="0"/>
    <d v="1983-09-07T00:00:00"/>
    <n v="15.8"/>
    <n v="3.4"/>
    <n v="9.6"/>
    <x v="0"/>
    <n v="5.9"/>
    <x v="8"/>
    <x v="2"/>
  </r>
  <r>
    <x v="0"/>
    <d v="1983-09-08T00:00:00"/>
    <n v="13.5"/>
    <n v="1.7"/>
    <n v="7.6"/>
    <x v="0"/>
    <n v="7.9"/>
    <x v="8"/>
    <x v="2"/>
  </r>
  <r>
    <x v="0"/>
    <d v="1983-09-09T00:00:00"/>
    <n v="11.3"/>
    <n v="4"/>
    <n v="7.65"/>
    <x v="0"/>
    <n v="7.85"/>
    <x v="8"/>
    <x v="2"/>
  </r>
  <r>
    <x v="0"/>
    <d v="1983-09-10T00:00:00"/>
    <n v="13.8"/>
    <n v="-1"/>
    <n v="6.4"/>
    <x v="0"/>
    <n v="9.1"/>
    <x v="8"/>
    <x v="2"/>
  </r>
  <r>
    <x v="0"/>
    <d v="1983-09-11T00:00:00"/>
    <n v="13.5"/>
    <n v="3.1"/>
    <n v="8.3000000000000007"/>
    <x v="0"/>
    <n v="7.2"/>
    <x v="8"/>
    <x v="2"/>
  </r>
  <r>
    <x v="0"/>
    <d v="1983-09-12T00:00:00"/>
    <n v="16.5"/>
    <n v="-0.3"/>
    <n v="8.1"/>
    <x v="0"/>
    <n v="7.4"/>
    <x v="8"/>
    <x v="2"/>
  </r>
  <r>
    <x v="0"/>
    <d v="1983-09-13T00:00:00"/>
    <n v="19"/>
    <n v="4.0999999999999996"/>
    <n v="11.55"/>
    <x v="0"/>
    <n v="3.95"/>
    <x v="8"/>
    <x v="2"/>
  </r>
  <r>
    <x v="0"/>
    <d v="1983-09-14T00:00:00"/>
    <n v="18.399999999999999"/>
    <n v="6.6"/>
    <n v="12.5"/>
    <x v="0"/>
    <n v="3"/>
    <x v="8"/>
    <x v="2"/>
  </r>
  <r>
    <x v="0"/>
    <d v="1983-09-15T00:00:00"/>
    <n v="18.399999999999999"/>
    <n v="1.4"/>
    <n v="9.9"/>
    <x v="0"/>
    <n v="5.6"/>
    <x v="8"/>
    <x v="2"/>
  </r>
  <r>
    <x v="0"/>
    <d v="1983-09-16T00:00:00"/>
    <n v="20.7"/>
    <n v="3"/>
    <n v="11.85"/>
    <x v="0"/>
    <n v="3.65"/>
    <x v="8"/>
    <x v="2"/>
  </r>
  <r>
    <x v="0"/>
    <d v="1983-09-17T00:00:00"/>
    <n v="10.1"/>
    <n v="1.2"/>
    <n v="5.65"/>
    <x v="0"/>
    <n v="9.85"/>
    <x v="8"/>
    <x v="2"/>
  </r>
  <r>
    <x v="0"/>
    <d v="1983-09-18T00:00:00"/>
    <n v="7"/>
    <n v="-1.6"/>
    <n v="2.7"/>
    <x v="0"/>
    <n v="12.8"/>
    <x v="8"/>
    <x v="2"/>
  </r>
  <r>
    <x v="0"/>
    <d v="1983-09-19T00:00:00"/>
    <n v="8.4"/>
    <n v="-3.6"/>
    <n v="2.4"/>
    <x v="0"/>
    <n v="13.1"/>
    <x v="8"/>
    <x v="2"/>
  </r>
  <r>
    <x v="0"/>
    <d v="1983-09-20T00:00:00"/>
    <n v="14.6"/>
    <n v="-4.9000000000000004"/>
    <n v="4.8499999999999996"/>
    <x v="0"/>
    <n v="10.65"/>
    <x v="8"/>
    <x v="2"/>
  </r>
  <r>
    <x v="0"/>
    <d v="1983-09-21T00:00:00"/>
    <n v="14.6"/>
    <n v="5.2"/>
    <n v="9.9"/>
    <x v="0"/>
    <n v="5.6"/>
    <x v="8"/>
    <x v="2"/>
  </r>
  <r>
    <x v="0"/>
    <d v="1983-09-22T00:00:00"/>
    <n v="20.8"/>
    <n v="2"/>
    <n v="11.4"/>
    <x v="0"/>
    <n v="4.0999999999999996"/>
    <x v="8"/>
    <x v="2"/>
  </r>
  <r>
    <x v="0"/>
    <d v="1983-09-23T00:00:00"/>
    <n v="24.4"/>
    <n v="6.4"/>
    <n v="15.4"/>
    <x v="0"/>
    <n v="0.10000000000000142"/>
    <x v="8"/>
    <x v="2"/>
  </r>
  <r>
    <x v="0"/>
    <d v="1983-09-24T00:00:00"/>
    <n v="23"/>
    <n v="8.6999999999999993"/>
    <n v="15.85"/>
    <x v="0"/>
    <n v="0"/>
    <x v="8"/>
    <x v="2"/>
  </r>
  <r>
    <x v="0"/>
    <d v="1983-09-25T00:00:00"/>
    <n v="27"/>
    <n v="10.4"/>
    <n v="18.7"/>
    <x v="0"/>
    <n v="0"/>
    <x v="8"/>
    <x v="2"/>
  </r>
  <r>
    <x v="0"/>
    <d v="1983-09-26T00:00:00"/>
    <n v="26.8"/>
    <n v="10.5"/>
    <n v="18.649999999999999"/>
    <x v="0"/>
    <n v="0"/>
    <x v="8"/>
    <x v="2"/>
  </r>
  <r>
    <x v="0"/>
    <d v="1983-09-27T00:00:00"/>
    <n v="16.5"/>
    <n v="-0.1"/>
    <n v="8.1999999999999993"/>
    <x v="0"/>
    <n v="7.3"/>
    <x v="8"/>
    <x v="2"/>
  </r>
  <r>
    <x v="0"/>
    <d v="1983-09-28T00:00:00"/>
    <n v="7.4"/>
    <n v="-3"/>
    <n v="2.2000000000000002"/>
    <x v="0"/>
    <n v="13.3"/>
    <x v="8"/>
    <x v="2"/>
  </r>
  <r>
    <x v="0"/>
    <d v="1983-09-29T00:00:00"/>
    <n v="8.4"/>
    <n v="-8.1"/>
    <n v="0.15"/>
    <x v="0"/>
    <n v="15.35"/>
    <x v="8"/>
    <x v="2"/>
  </r>
  <r>
    <x v="0"/>
    <d v="1983-09-30T00:00:00"/>
    <n v="8.3000000000000007"/>
    <n v="-8.6"/>
    <n v="-0.14999999999999947"/>
    <x v="0"/>
    <n v="15.65"/>
    <x v="8"/>
    <x v="2"/>
  </r>
  <r>
    <x v="0"/>
    <d v="1983-10-01T00:00:00"/>
    <n v="15.5"/>
    <n v="-5.8"/>
    <n v="4.8499999999999996"/>
    <x v="0"/>
    <n v="10.65"/>
    <x v="9"/>
    <x v="2"/>
  </r>
  <r>
    <x v="0"/>
    <d v="1983-10-02T00:00:00"/>
    <n v="10.7"/>
    <n v="-1.2"/>
    <n v="4.75"/>
    <x v="0"/>
    <n v="10.75"/>
    <x v="9"/>
    <x v="2"/>
  </r>
  <r>
    <x v="0"/>
    <d v="1983-10-03T00:00:00"/>
    <n v="18"/>
    <n v="-1"/>
    <n v="8.5"/>
    <x v="0"/>
    <n v="7"/>
    <x v="9"/>
    <x v="2"/>
  </r>
  <r>
    <x v="0"/>
    <d v="1983-10-04T00:00:00"/>
    <n v="13.8"/>
    <n v="1.8"/>
    <n v="7.8"/>
    <x v="0"/>
    <n v="7.7"/>
    <x v="9"/>
    <x v="2"/>
  </r>
  <r>
    <x v="0"/>
    <d v="1983-10-05T00:00:00"/>
    <n v="12.4"/>
    <n v="-1.7"/>
    <n v="5.35"/>
    <x v="0"/>
    <n v="10.15"/>
    <x v="9"/>
    <x v="2"/>
  </r>
  <r>
    <x v="0"/>
    <d v="1983-10-06T00:00:00"/>
    <n v="13.1"/>
    <n v="-5.6"/>
    <n v="3.75"/>
    <x v="0"/>
    <n v="11.75"/>
    <x v="9"/>
    <x v="2"/>
  </r>
  <r>
    <x v="0"/>
    <d v="1983-10-07T00:00:00"/>
    <n v="11.2"/>
    <n v="-2.2999999999999998"/>
    <n v="4.45"/>
    <x v="0"/>
    <n v="11.05"/>
    <x v="9"/>
    <x v="2"/>
  </r>
  <r>
    <x v="0"/>
    <d v="1983-10-08T00:00:00"/>
    <n v="18.399999999999999"/>
    <n v="-6.8"/>
    <n v="5.8"/>
    <x v="0"/>
    <n v="9.6999999999999993"/>
    <x v="9"/>
    <x v="2"/>
  </r>
  <r>
    <x v="0"/>
    <d v="1983-10-09T00:00:00"/>
    <n v="14.9"/>
    <n v="-2.1"/>
    <n v="6.4"/>
    <x v="0"/>
    <n v="9.1"/>
    <x v="9"/>
    <x v="2"/>
  </r>
  <r>
    <x v="0"/>
    <d v="1983-10-10T00:00:00"/>
    <n v="8"/>
    <n v="-4.2"/>
    <n v="1.9"/>
    <x v="0"/>
    <n v="13.6"/>
    <x v="9"/>
    <x v="2"/>
  </r>
  <r>
    <x v="0"/>
    <d v="1983-10-11T00:00:00"/>
    <n v="14.8"/>
    <n v="-5.5"/>
    <n v="4.6500000000000004"/>
    <x v="0"/>
    <n v="10.85"/>
    <x v="9"/>
    <x v="2"/>
  </r>
  <r>
    <x v="0"/>
    <d v="1983-10-12T00:00:00"/>
    <n v="20"/>
    <n v="1.9"/>
    <n v="10.95"/>
    <x v="0"/>
    <n v="4.55"/>
    <x v="9"/>
    <x v="2"/>
  </r>
  <r>
    <x v="0"/>
    <d v="1983-10-13T00:00:00"/>
    <n v="13.9"/>
    <n v="-0.9"/>
    <n v="6.5"/>
    <x v="0"/>
    <n v="9"/>
    <x v="9"/>
    <x v="2"/>
  </r>
  <r>
    <x v="0"/>
    <d v="1983-10-14T00:00:00"/>
    <n v="9"/>
    <n v="3.2"/>
    <n v="6.1"/>
    <x v="0"/>
    <n v="9.4"/>
    <x v="9"/>
    <x v="2"/>
  </r>
  <r>
    <x v="0"/>
    <d v="1983-10-15T00:00:00"/>
    <n v="3.4"/>
    <n v="0"/>
    <n v="1.7"/>
    <x v="0"/>
    <n v="13.8"/>
    <x v="9"/>
    <x v="2"/>
  </r>
  <r>
    <x v="0"/>
    <d v="1983-10-16T00:00:00"/>
    <n v="4.5999999999999996"/>
    <n v="-1.7"/>
    <n v="1.45"/>
    <x v="0"/>
    <n v="14.05"/>
    <x v="9"/>
    <x v="2"/>
  </r>
  <r>
    <x v="0"/>
    <d v="1983-10-17T00:00:00"/>
    <n v="3.8"/>
    <n v="-4.2"/>
    <n v="-0.2"/>
    <x v="0"/>
    <n v="15.7"/>
    <x v="9"/>
    <x v="2"/>
  </r>
  <r>
    <x v="0"/>
    <d v="1983-10-18T00:00:00"/>
    <n v="11.7"/>
    <n v="-4"/>
    <n v="3.85"/>
    <x v="0"/>
    <n v="11.65"/>
    <x v="9"/>
    <x v="2"/>
  </r>
  <r>
    <x v="0"/>
    <d v="1983-10-19T00:00:00"/>
    <n v="15.8"/>
    <n v="-1"/>
    <n v="7.4"/>
    <x v="0"/>
    <n v="8.1"/>
    <x v="9"/>
    <x v="2"/>
  </r>
  <r>
    <x v="0"/>
    <d v="1983-10-20T00:00:00"/>
    <n v="14.5"/>
    <n v="3"/>
    <n v="8.75"/>
    <x v="0"/>
    <n v="6.75"/>
    <x v="9"/>
    <x v="2"/>
  </r>
  <r>
    <x v="0"/>
    <d v="1983-10-21T00:00:00"/>
    <n v="15.7"/>
    <n v="-1.5"/>
    <n v="7.1"/>
    <x v="0"/>
    <n v="8.4"/>
    <x v="9"/>
    <x v="2"/>
  </r>
  <r>
    <x v="0"/>
    <d v="1983-10-22T00:00:00"/>
    <n v="16.5"/>
    <n v="-0.6"/>
    <n v="7.95"/>
    <x v="0"/>
    <n v="7.55"/>
    <x v="9"/>
    <x v="2"/>
  </r>
  <r>
    <x v="0"/>
    <d v="1983-10-23T00:00:00"/>
    <n v="11.3"/>
    <n v="-3.9"/>
    <n v="3.7"/>
    <x v="0"/>
    <n v="11.8"/>
    <x v="9"/>
    <x v="2"/>
  </r>
  <r>
    <x v="0"/>
    <d v="1983-10-24T00:00:00"/>
    <n v="9.8000000000000007"/>
    <n v="-8.1"/>
    <n v="0.85000000000000053"/>
    <x v="0"/>
    <n v="14.65"/>
    <x v="9"/>
    <x v="2"/>
  </r>
  <r>
    <x v="0"/>
    <d v="1983-10-25T00:00:00"/>
    <n v="17.100000000000001"/>
    <n v="2.1"/>
    <n v="9.6"/>
    <x v="0"/>
    <n v="5.9"/>
    <x v="9"/>
    <x v="2"/>
  </r>
  <r>
    <x v="0"/>
    <d v="1983-10-26T00:00:00"/>
    <n v="23.4"/>
    <n v="0.9"/>
    <n v="12.15"/>
    <x v="0"/>
    <n v="3.35"/>
    <x v="9"/>
    <x v="2"/>
  </r>
  <r>
    <x v="0"/>
    <d v="1983-10-27T00:00:00"/>
    <n v="15.2"/>
    <n v="-0.5"/>
    <n v="7.35"/>
    <x v="0"/>
    <n v="8.15"/>
    <x v="9"/>
    <x v="2"/>
  </r>
  <r>
    <x v="0"/>
    <d v="1983-10-28T00:00:00"/>
    <n v="11.8"/>
    <n v="-3.8"/>
    <n v="4"/>
    <x v="0"/>
    <n v="11.5"/>
    <x v="9"/>
    <x v="2"/>
  </r>
  <r>
    <x v="0"/>
    <d v="1983-10-29T00:00:00"/>
    <n v="17.399999999999999"/>
    <n v="-2.5"/>
    <n v="7.45"/>
    <x v="0"/>
    <n v="8.0500000000000007"/>
    <x v="9"/>
    <x v="2"/>
  </r>
  <r>
    <x v="0"/>
    <d v="1983-10-30T00:00:00"/>
    <n v="18.899999999999999"/>
    <n v="-1.3"/>
    <n v="8.8000000000000007"/>
    <x v="0"/>
    <n v="6.7"/>
    <x v="9"/>
    <x v="2"/>
  </r>
  <r>
    <x v="0"/>
    <d v="1983-10-31T00:00:00"/>
    <n v="17.899999999999999"/>
    <n v="5.5"/>
    <n v="11.7"/>
    <x v="0"/>
    <n v="3.8"/>
    <x v="9"/>
    <x v="2"/>
  </r>
  <r>
    <x v="0"/>
    <d v="1983-11-01T00:00:00"/>
    <n v="5.7"/>
    <n v="-0.1"/>
    <n v="2.8"/>
    <x v="0"/>
    <n v="12.7"/>
    <x v="10"/>
    <x v="2"/>
  </r>
  <r>
    <x v="0"/>
    <d v="1983-11-02T00:00:00"/>
    <n v="14.3"/>
    <n v="0.5"/>
    <n v="7.4"/>
    <x v="0"/>
    <n v="8.1"/>
    <x v="10"/>
    <x v="2"/>
  </r>
  <r>
    <x v="0"/>
    <d v="1983-11-03T00:00:00"/>
    <n v="18.2"/>
    <n v="-1.8"/>
    <n v="8.1999999999999993"/>
    <x v="0"/>
    <n v="7.3"/>
    <x v="10"/>
    <x v="2"/>
  </r>
  <r>
    <x v="0"/>
    <d v="1983-11-04T00:00:00"/>
    <n v="13"/>
    <n v="1"/>
    <n v="7"/>
    <x v="0"/>
    <n v="8.5"/>
    <x v="10"/>
    <x v="2"/>
  </r>
  <r>
    <x v="0"/>
    <d v="1983-11-05T00:00:00"/>
    <n v="8.5"/>
    <n v="-3.2"/>
    <n v="2.65"/>
    <x v="0"/>
    <n v="12.85"/>
    <x v="10"/>
    <x v="2"/>
  </r>
  <r>
    <x v="0"/>
    <d v="1983-11-06T00:00:00"/>
    <n v="12.9"/>
    <n v="-4.0999999999999996"/>
    <n v="4.4000000000000004"/>
    <x v="0"/>
    <n v="11.1"/>
    <x v="10"/>
    <x v="2"/>
  </r>
  <r>
    <x v="0"/>
    <d v="1983-11-07T00:00:00"/>
    <n v="4.0999999999999996"/>
    <n v="-6.1"/>
    <n v="-1"/>
    <x v="0"/>
    <n v="16.5"/>
    <x v="10"/>
    <x v="2"/>
  </r>
  <r>
    <x v="0"/>
    <d v="1983-11-08T00:00:00"/>
    <n v="6.5"/>
    <n v="-10.1"/>
    <n v="-1.8"/>
    <x v="0"/>
    <n v="17.3"/>
    <x v="10"/>
    <x v="2"/>
  </r>
  <r>
    <x v="0"/>
    <d v="1983-11-09T00:00:00"/>
    <n v="-2.6"/>
    <n v="-4.5999999999999996"/>
    <n v="-3.6"/>
    <x v="0"/>
    <n v="19.100000000000001"/>
    <x v="10"/>
    <x v="2"/>
  </r>
  <r>
    <x v="0"/>
    <d v="1983-11-10T00:00:00"/>
    <n v="-3.4"/>
    <n v="-5.2"/>
    <n v="-4.3"/>
    <x v="0"/>
    <n v="19.8"/>
    <x v="10"/>
    <x v="2"/>
  </r>
  <r>
    <x v="0"/>
    <d v="1983-11-11T00:00:00"/>
    <n v="8"/>
    <n v="-4.3"/>
    <n v="1.85"/>
    <x v="0"/>
    <n v="13.65"/>
    <x v="10"/>
    <x v="2"/>
  </r>
  <r>
    <x v="0"/>
    <d v="1983-11-12T00:00:00"/>
    <n v="8.3000000000000007"/>
    <n v="-3.9"/>
    <n v="2.2000000000000002"/>
    <x v="0"/>
    <n v="13.3"/>
    <x v="10"/>
    <x v="2"/>
  </r>
  <r>
    <x v="0"/>
    <d v="1983-11-13T00:00:00"/>
    <n v="9.3000000000000007"/>
    <n v="-2.5"/>
    <n v="3.4"/>
    <x v="0"/>
    <n v="12.1"/>
    <x v="10"/>
    <x v="2"/>
  </r>
  <r>
    <x v="0"/>
    <d v="1983-11-14T00:00:00"/>
    <n v="8.9"/>
    <n v="-6.2"/>
    <n v="1.35"/>
    <x v="0"/>
    <n v="14.15"/>
    <x v="10"/>
    <x v="2"/>
  </r>
  <r>
    <x v="0"/>
    <d v="1983-11-15T00:00:00"/>
    <n v="10.4"/>
    <n v="-1.5"/>
    <n v="4.45"/>
    <x v="0"/>
    <n v="11.05"/>
    <x v="10"/>
    <x v="2"/>
  </r>
  <r>
    <x v="0"/>
    <d v="1983-11-16T00:00:00"/>
    <n v="11"/>
    <n v="-1.2"/>
    <n v="4.9000000000000004"/>
    <x v="0"/>
    <n v="10.6"/>
    <x v="10"/>
    <x v="2"/>
  </r>
  <r>
    <x v="0"/>
    <d v="1983-11-17T00:00:00"/>
    <n v="8.5"/>
    <n v="-0.3"/>
    <n v="4.0999999999999996"/>
    <x v="0"/>
    <n v="11.4"/>
    <x v="10"/>
    <x v="2"/>
  </r>
  <r>
    <x v="0"/>
    <d v="1983-11-18T00:00:00"/>
    <n v="7.9"/>
    <n v="-5.3"/>
    <n v="1.3"/>
    <x v="0"/>
    <n v="14.2"/>
    <x v="10"/>
    <x v="2"/>
  </r>
  <r>
    <x v="0"/>
    <d v="1983-11-19T00:00:00"/>
    <n v="-1.6"/>
    <n v="-8"/>
    <n v="-4.8"/>
    <x v="0"/>
    <n v="20.3"/>
    <x v="10"/>
    <x v="2"/>
  </r>
  <r>
    <x v="0"/>
    <d v="1983-11-20T00:00:00"/>
    <n v="-1.4"/>
    <n v="-5.6"/>
    <n v="-3.5"/>
    <x v="0"/>
    <n v="19"/>
    <x v="10"/>
    <x v="2"/>
  </r>
  <r>
    <x v="0"/>
    <d v="1983-11-21T00:00:00"/>
    <n v="-2.9"/>
    <n v="-14.8"/>
    <n v="-8.85"/>
    <x v="0"/>
    <n v="24.35"/>
    <x v="10"/>
    <x v="2"/>
  </r>
  <r>
    <x v="0"/>
    <d v="1983-11-22T00:00:00"/>
    <n v="-6"/>
    <n v="-14.2"/>
    <n v="-10.1"/>
    <x v="0"/>
    <n v="25.6"/>
    <x v="10"/>
    <x v="2"/>
  </r>
  <r>
    <x v="0"/>
    <d v="1983-11-23T00:00:00"/>
    <n v="-5.5"/>
    <n v="-19.8"/>
    <n v="-12.65"/>
    <x v="0"/>
    <n v="28.15"/>
    <x v="10"/>
    <x v="2"/>
  </r>
  <r>
    <x v="0"/>
    <d v="1983-11-24T00:00:00"/>
    <n v="-2.7"/>
    <n v="-13.6"/>
    <n v="-8.15"/>
    <x v="0"/>
    <n v="23.65"/>
    <x v="10"/>
    <x v="2"/>
  </r>
  <r>
    <x v="0"/>
    <d v="1983-11-25T00:00:00"/>
    <n v="-6.1"/>
    <n v="-11.2"/>
    <n v="-8.65"/>
    <x v="0"/>
    <n v="24.15"/>
    <x v="10"/>
    <x v="2"/>
  </r>
  <r>
    <x v="0"/>
    <d v="1983-11-26T00:00:00"/>
    <n v="-5.9"/>
    <n v="-14.8"/>
    <n v="-10.35"/>
    <x v="0"/>
    <n v="25.85"/>
    <x v="10"/>
    <x v="2"/>
  </r>
  <r>
    <x v="0"/>
    <d v="1983-11-27T00:00:00"/>
    <n v="1.7"/>
    <n v="-9"/>
    <n v="-3.65"/>
    <x v="0"/>
    <n v="19.149999999999999"/>
    <x v="10"/>
    <x v="2"/>
  </r>
  <r>
    <x v="0"/>
    <d v="1983-11-28T00:00:00"/>
    <n v="-2.1"/>
    <n v="-12.4"/>
    <n v="-7.25"/>
    <x v="0"/>
    <n v="22.75"/>
    <x v="10"/>
    <x v="2"/>
  </r>
  <r>
    <x v="0"/>
    <d v="1983-11-29T00:00:00"/>
    <n v="-7.6"/>
    <n v="-21.4"/>
    <n v="-14.5"/>
    <x v="0"/>
    <n v="30"/>
    <x v="10"/>
    <x v="2"/>
  </r>
  <r>
    <x v="0"/>
    <d v="1983-11-30T00:00:00"/>
    <n v="-11.4"/>
    <n v="-25.3"/>
    <n v="-18.350000000000001"/>
    <x v="0"/>
    <n v="33.85"/>
    <x v="10"/>
    <x v="2"/>
  </r>
  <r>
    <x v="0"/>
    <d v="1983-12-01T00:00:00"/>
    <n v="-3.4"/>
    <n v="-18.2"/>
    <n v="-10.8"/>
    <x v="0"/>
    <n v="26.3"/>
    <x v="11"/>
    <x v="2"/>
  </r>
  <r>
    <x v="0"/>
    <d v="1983-12-02T00:00:00"/>
    <n v="1.3"/>
    <n v="-17"/>
    <n v="-7.85"/>
    <x v="0"/>
    <n v="23.35"/>
    <x v="11"/>
    <x v="2"/>
  </r>
  <r>
    <x v="0"/>
    <d v="1983-12-03T00:00:00"/>
    <n v="-1.9"/>
    <n v="-15.5"/>
    <n v="-8.6999999999999993"/>
    <x v="0"/>
    <n v="24.2"/>
    <x v="11"/>
    <x v="2"/>
  </r>
  <r>
    <x v="0"/>
    <d v="1983-12-04T00:00:00"/>
    <n v="-4.5"/>
    <n v="-16.5"/>
    <n v="-10.5"/>
    <x v="0"/>
    <n v="26"/>
    <x v="11"/>
    <x v="2"/>
  </r>
  <r>
    <x v="0"/>
    <d v="1983-12-05T00:00:00"/>
    <n v="-3"/>
    <n v="-14.8"/>
    <n v="-8.9"/>
    <x v="0"/>
    <n v="24.4"/>
    <x v="11"/>
    <x v="2"/>
  </r>
  <r>
    <x v="0"/>
    <d v="1983-12-06T00:00:00"/>
    <n v="-7"/>
    <n v="-19.7"/>
    <n v="-13.35"/>
    <x v="0"/>
    <n v="28.85"/>
    <x v="11"/>
    <x v="2"/>
  </r>
  <r>
    <x v="0"/>
    <d v="1983-12-07T00:00:00"/>
    <n v="-9.6999999999999993"/>
    <n v="-20.100000000000001"/>
    <n v="-14.9"/>
    <x v="0"/>
    <n v="30.4"/>
    <x v="11"/>
    <x v="2"/>
  </r>
  <r>
    <x v="0"/>
    <d v="1983-12-08T00:00:00"/>
    <n v="-18.8"/>
    <n v="-24.2"/>
    <n v="-21.5"/>
    <x v="0"/>
    <n v="37"/>
    <x v="11"/>
    <x v="2"/>
  </r>
  <r>
    <x v="0"/>
    <d v="1983-12-09T00:00:00"/>
    <n v="-19.100000000000001"/>
    <n v="-22.5"/>
    <n v="-20.8"/>
    <x v="0"/>
    <n v="36.299999999999997"/>
    <x v="11"/>
    <x v="2"/>
  </r>
  <r>
    <x v="0"/>
    <d v="1983-12-10T00:00:00"/>
    <n v="-15.5"/>
    <n v="-20"/>
    <n v="-17.75"/>
    <x v="0"/>
    <n v="33.25"/>
    <x v="11"/>
    <x v="2"/>
  </r>
  <r>
    <x v="0"/>
    <d v="1983-12-11T00:00:00"/>
    <n v="0.6"/>
    <n v="-20.5"/>
    <n v="-9.9499999999999993"/>
    <x v="0"/>
    <n v="25.45"/>
    <x v="11"/>
    <x v="2"/>
  </r>
  <r>
    <x v="0"/>
    <d v="1983-12-12T00:00:00"/>
    <n v="0.7"/>
    <n v="-13.2"/>
    <n v="-6.25"/>
    <x v="0"/>
    <n v="21.75"/>
    <x v="11"/>
    <x v="2"/>
  </r>
  <r>
    <x v="0"/>
    <d v="1983-12-13T00:00:00"/>
    <n v="0.6"/>
    <n v="-16.2"/>
    <n v="-7.8"/>
    <x v="0"/>
    <n v="23.3"/>
    <x v="11"/>
    <x v="2"/>
  </r>
  <r>
    <x v="0"/>
    <d v="1983-12-14T00:00:00"/>
    <n v="-14.5"/>
    <n v="-19.7"/>
    <n v="-17.100000000000001"/>
    <x v="0"/>
    <n v="32.6"/>
    <x v="11"/>
    <x v="2"/>
  </r>
  <r>
    <x v="0"/>
    <d v="1983-12-15T00:00:00"/>
    <n v="-15.4"/>
    <n v="-21.5"/>
    <n v="-18.45"/>
    <x v="0"/>
    <n v="33.950000000000003"/>
    <x v="11"/>
    <x v="2"/>
  </r>
  <r>
    <x v="0"/>
    <d v="1983-12-16T00:00:00"/>
    <n v="-20.399999999999999"/>
    <n v="-30"/>
    <n v="-25.2"/>
    <x v="0"/>
    <n v="40.700000000000003"/>
    <x v="11"/>
    <x v="2"/>
  </r>
  <r>
    <x v="0"/>
    <d v="1983-12-17T00:00:00"/>
    <n v="-19"/>
    <n v="-31.5"/>
    <n v="-25.25"/>
    <x v="0"/>
    <n v="40.75"/>
    <x v="11"/>
    <x v="2"/>
  </r>
  <r>
    <x v="0"/>
    <d v="1983-12-18T00:00:00"/>
    <n v="-19.5"/>
    <n v="-31.6"/>
    <n v="-25.55"/>
    <x v="0"/>
    <n v="41.05"/>
    <x v="11"/>
    <x v="2"/>
  </r>
  <r>
    <x v="0"/>
    <d v="1983-12-19T00:00:00"/>
    <n v="-19.399999999999999"/>
    <n v="-31.4"/>
    <n v="-25.4"/>
    <x v="0"/>
    <n v="40.9"/>
    <x v="11"/>
    <x v="2"/>
  </r>
  <r>
    <x v="0"/>
    <d v="1983-12-20T00:00:00"/>
    <n v="-21.6"/>
    <n v="-31.5"/>
    <n v="-26.55"/>
    <x v="0"/>
    <n v="42.05"/>
    <x v="11"/>
    <x v="2"/>
  </r>
  <r>
    <x v="0"/>
    <d v="1983-12-21T00:00:00"/>
    <n v="-19"/>
    <n v="-30.5"/>
    <n v="-24.75"/>
    <x v="0"/>
    <n v="40.25"/>
    <x v="11"/>
    <x v="2"/>
  </r>
  <r>
    <x v="0"/>
    <d v="1983-12-22T00:00:00"/>
    <n v="-20.8"/>
    <n v="-27.6"/>
    <n v="-24.2"/>
    <x v="0"/>
    <n v="39.700000000000003"/>
    <x v="11"/>
    <x v="2"/>
  </r>
  <r>
    <x v="0"/>
    <d v="1983-12-23T00:00:00"/>
    <n v="-24.7"/>
    <n v="-36.5"/>
    <n v="-30.6"/>
    <x v="0"/>
    <n v="46.1"/>
    <x v="11"/>
    <x v="2"/>
  </r>
  <r>
    <x v="0"/>
    <d v="1983-12-24T00:00:00"/>
    <n v="-20.2"/>
    <n v="-36.1"/>
    <n v="-28.15"/>
    <x v="0"/>
    <n v="43.65"/>
    <x v="11"/>
    <x v="2"/>
  </r>
  <r>
    <x v="0"/>
    <d v="1983-12-25T00:00:00"/>
    <n v="-13.7"/>
    <n v="-26.8"/>
    <n v="-20.25"/>
    <x v="0"/>
    <n v="35.75"/>
    <x v="11"/>
    <x v="2"/>
  </r>
  <r>
    <x v="0"/>
    <d v="1983-12-26T00:00:00"/>
    <n v="-11.8"/>
    <n v="-22.4"/>
    <n v="-17.100000000000001"/>
    <x v="0"/>
    <n v="32.6"/>
    <x v="11"/>
    <x v="2"/>
  </r>
  <r>
    <x v="0"/>
    <d v="1983-12-27T00:00:00"/>
    <n v="-9.8000000000000007"/>
    <n v="-25"/>
    <n v="-17.399999999999999"/>
    <x v="0"/>
    <n v="32.9"/>
    <x v="11"/>
    <x v="2"/>
  </r>
  <r>
    <x v="0"/>
    <d v="1983-12-28T00:00:00"/>
    <n v="-14"/>
    <n v="-27.3"/>
    <n v="-20.65"/>
    <x v="0"/>
    <n v="36.15"/>
    <x v="11"/>
    <x v="2"/>
  </r>
  <r>
    <x v="0"/>
    <d v="1983-12-29T00:00:00"/>
    <n v="1.6"/>
    <n v="-27.4"/>
    <n v="-12.9"/>
    <x v="0"/>
    <n v="28.4"/>
    <x v="11"/>
    <x v="2"/>
  </r>
  <r>
    <x v="0"/>
    <d v="1983-12-30T00:00:00"/>
    <n v="4.5999999999999996"/>
    <n v="-15.3"/>
    <n v="-5.35"/>
    <x v="0"/>
    <n v="20.85"/>
    <x v="11"/>
    <x v="2"/>
  </r>
  <r>
    <x v="0"/>
    <d v="1983-12-31T00:00:00"/>
    <n v="4.9000000000000004"/>
    <n v="-13.9"/>
    <n v="-4.5"/>
    <x v="0"/>
    <n v="20"/>
    <x v="11"/>
    <x v="2"/>
  </r>
  <r>
    <x v="0"/>
    <d v="1984-01-01T00:00:00"/>
    <n v="8"/>
    <n v="-2.2999999999999998"/>
    <n v="2.85"/>
    <x v="0"/>
    <n v="12.65"/>
    <x v="0"/>
    <x v="3"/>
  </r>
  <r>
    <x v="0"/>
    <d v="1984-01-02T00:00:00"/>
    <n v="11"/>
    <n v="1.5"/>
    <n v="6.25"/>
    <x v="0"/>
    <n v="9.25"/>
    <x v="0"/>
    <x v="3"/>
  </r>
  <r>
    <x v="0"/>
    <d v="1984-01-03T00:00:00"/>
    <n v="7.1"/>
    <n v="-2.2999999999999998"/>
    <n v="2.4"/>
    <x v="0"/>
    <n v="13.1"/>
    <x v="0"/>
    <x v="3"/>
  </r>
  <r>
    <x v="0"/>
    <d v="1984-01-04T00:00:00"/>
    <n v="12.2"/>
    <n v="-1"/>
    <n v="5.6"/>
    <x v="0"/>
    <n v="9.9"/>
    <x v="0"/>
    <x v="3"/>
  </r>
  <r>
    <x v="0"/>
    <d v="1984-01-05T00:00:00"/>
    <n v="8"/>
    <n v="-2.8"/>
    <n v="2.6"/>
    <x v="0"/>
    <n v="12.9"/>
    <x v="0"/>
    <x v="3"/>
  </r>
  <r>
    <x v="0"/>
    <d v="1984-01-06T00:00:00"/>
    <n v="6.5"/>
    <n v="-1.6"/>
    <n v="2.4500000000000002"/>
    <x v="0"/>
    <n v="13.05"/>
    <x v="0"/>
    <x v="3"/>
  </r>
  <r>
    <x v="0"/>
    <d v="1984-01-07T00:00:00"/>
    <n v="-0.7"/>
    <n v="-5.8"/>
    <n v="-3.25"/>
    <x v="0"/>
    <n v="18.75"/>
    <x v="0"/>
    <x v="3"/>
  </r>
  <r>
    <x v="0"/>
    <d v="1984-01-08T00:00:00"/>
    <n v="-4"/>
    <n v="-7.4"/>
    <n v="-5.7"/>
    <x v="0"/>
    <n v="21.2"/>
    <x v="0"/>
    <x v="3"/>
  </r>
  <r>
    <x v="0"/>
    <d v="1984-01-09T00:00:00"/>
    <n v="-4.9000000000000004"/>
    <n v="-11"/>
    <n v="-7.95"/>
    <x v="0"/>
    <n v="23.45"/>
    <x v="0"/>
    <x v="3"/>
  </r>
  <r>
    <x v="0"/>
    <d v="1984-01-10T00:00:00"/>
    <n v="4.2"/>
    <n v="-8.1999999999999993"/>
    <n v="-2"/>
    <x v="0"/>
    <n v="17.5"/>
    <x v="0"/>
    <x v="3"/>
  </r>
  <r>
    <x v="0"/>
    <d v="1984-01-11T00:00:00"/>
    <n v="0.7"/>
    <n v="-11.7"/>
    <n v="-5.5"/>
    <x v="0"/>
    <n v="21"/>
    <x v="0"/>
    <x v="3"/>
  </r>
  <r>
    <x v="0"/>
    <d v="1984-01-12T00:00:00"/>
    <n v="-2.1"/>
    <n v="-9.5"/>
    <n v="-5.8"/>
    <x v="0"/>
    <n v="21.3"/>
    <x v="0"/>
    <x v="3"/>
  </r>
  <r>
    <x v="0"/>
    <d v="1984-01-13T00:00:00"/>
    <n v="-4"/>
    <n v="-23"/>
    <n v="-13.5"/>
    <x v="0"/>
    <n v="29"/>
    <x v="0"/>
    <x v="3"/>
  </r>
  <r>
    <x v="0"/>
    <d v="1984-01-14T00:00:00"/>
    <n v="-9.6"/>
    <n v="-26.5"/>
    <n v="-18.05"/>
    <x v="0"/>
    <n v="33.549999999999997"/>
    <x v="0"/>
    <x v="3"/>
  </r>
  <r>
    <x v="0"/>
    <d v="1984-01-15T00:00:00"/>
    <n v="-0.4"/>
    <n v="-14"/>
    <n v="-7.2"/>
    <x v="0"/>
    <n v="22.7"/>
    <x v="0"/>
    <x v="3"/>
  </r>
  <r>
    <x v="0"/>
    <d v="1984-01-16T00:00:00"/>
    <n v="-6.2"/>
    <n v="-19.7"/>
    <n v="-12.95"/>
    <x v="0"/>
    <n v="28.45"/>
    <x v="0"/>
    <x v="3"/>
  </r>
  <r>
    <x v="0"/>
    <d v="1984-01-17T00:00:00"/>
    <n v="-16.2"/>
    <n v="-22.5"/>
    <n v="-19.350000000000001"/>
    <x v="0"/>
    <n v="34.85"/>
    <x v="0"/>
    <x v="3"/>
  </r>
  <r>
    <x v="0"/>
    <d v="1984-01-18T00:00:00"/>
    <n v="-10.1"/>
    <n v="-18.899999999999999"/>
    <n v="-14.5"/>
    <x v="0"/>
    <n v="30"/>
    <x v="0"/>
    <x v="3"/>
  </r>
  <r>
    <x v="0"/>
    <d v="1984-01-19T00:00:00"/>
    <n v="-14.3"/>
    <n v="-24.5"/>
    <n v="-19.399999999999999"/>
    <x v="0"/>
    <n v="34.9"/>
    <x v="0"/>
    <x v="3"/>
  </r>
  <r>
    <x v="0"/>
    <d v="1984-01-20T00:00:00"/>
    <n v="-1"/>
    <n v="-17.3"/>
    <n v="-9.15"/>
    <x v="0"/>
    <n v="24.65"/>
    <x v="0"/>
    <x v="3"/>
  </r>
  <r>
    <x v="0"/>
    <d v="1984-01-21T00:00:00"/>
    <n v="1.1000000000000001"/>
    <n v="-15.5"/>
    <n v="-7.2"/>
    <x v="0"/>
    <n v="22.7"/>
    <x v="0"/>
    <x v="3"/>
  </r>
  <r>
    <x v="0"/>
    <d v="1984-01-22T00:00:00"/>
    <n v="5.3"/>
    <n v="-6.2"/>
    <n v="-0.45"/>
    <x v="0"/>
    <n v="15.95"/>
    <x v="0"/>
    <x v="3"/>
  </r>
  <r>
    <x v="0"/>
    <d v="1984-01-23T00:00:00"/>
    <n v="7"/>
    <n v="-2.1"/>
    <n v="2.4500000000000002"/>
    <x v="0"/>
    <n v="13.05"/>
    <x v="0"/>
    <x v="3"/>
  </r>
  <r>
    <x v="0"/>
    <d v="1984-01-24T00:00:00"/>
    <n v="5.3"/>
    <n v="-7.2"/>
    <n v="-0.95"/>
    <x v="0"/>
    <n v="16.45"/>
    <x v="0"/>
    <x v="3"/>
  </r>
  <r>
    <x v="0"/>
    <d v="1984-01-25T00:00:00"/>
    <n v="6.6"/>
    <n v="-7.4"/>
    <n v="-0.4"/>
    <x v="0"/>
    <n v="15.9"/>
    <x v="0"/>
    <x v="3"/>
  </r>
  <r>
    <x v="0"/>
    <d v="1984-01-26T00:00:00"/>
    <n v="6.5"/>
    <n v="-12.6"/>
    <n v="-3.05"/>
    <x v="0"/>
    <n v="18.55"/>
    <x v="0"/>
    <x v="3"/>
  </r>
  <r>
    <x v="0"/>
    <d v="1984-01-27T00:00:00"/>
    <n v="8.9"/>
    <n v="5.9"/>
    <n v="7.4"/>
    <x v="0"/>
    <n v="8.1"/>
    <x v="0"/>
    <x v="3"/>
  </r>
  <r>
    <x v="0"/>
    <d v="1984-01-28T00:00:00"/>
    <n v="12.4"/>
    <n v="-0.6"/>
    <n v="5.9"/>
    <x v="0"/>
    <n v="9.6"/>
    <x v="0"/>
    <x v="3"/>
  </r>
  <r>
    <x v="0"/>
    <d v="1984-01-29T00:00:00"/>
    <n v="1.3"/>
    <n v="-7"/>
    <n v="-2.85"/>
    <x v="0"/>
    <n v="18.350000000000001"/>
    <x v="0"/>
    <x v="3"/>
  </r>
  <r>
    <x v="0"/>
    <d v="1984-01-30T00:00:00"/>
    <n v="11.3"/>
    <n v="-5.7"/>
    <n v="2.8"/>
    <x v="0"/>
    <n v="12.7"/>
    <x v="0"/>
    <x v="3"/>
  </r>
  <r>
    <x v="0"/>
    <d v="1984-01-31T00:00:00"/>
    <n v="12.7"/>
    <n v="0.9"/>
    <n v="6.8"/>
    <x v="0"/>
    <n v="8.6999999999999993"/>
    <x v="0"/>
    <x v="3"/>
  </r>
  <r>
    <x v="0"/>
    <d v="1984-02-01T00:00:00"/>
    <n v="6.7"/>
    <n v="-2.2999999999999998"/>
    <n v="2.2000000000000002"/>
    <x v="0"/>
    <n v="13.3"/>
    <x v="1"/>
    <x v="3"/>
  </r>
  <r>
    <x v="0"/>
    <d v="1984-02-02T00:00:00"/>
    <n v="10.3"/>
    <n v="-2.8"/>
    <n v="3.75"/>
    <x v="0"/>
    <n v="11.75"/>
    <x v="1"/>
    <x v="3"/>
  </r>
  <r>
    <x v="0"/>
    <d v="1984-02-03T00:00:00"/>
    <n v="3.6"/>
    <n v="-4.3"/>
    <n v="-0.35"/>
    <x v="0"/>
    <n v="15.85"/>
    <x v="1"/>
    <x v="3"/>
  </r>
  <r>
    <x v="0"/>
    <d v="1984-02-04T00:00:00"/>
    <n v="8.1999999999999993"/>
    <n v="-7"/>
    <n v="0.6"/>
    <x v="0"/>
    <n v="14.9"/>
    <x v="1"/>
    <x v="3"/>
  </r>
  <r>
    <x v="0"/>
    <d v="1984-02-05T00:00:00"/>
    <n v="17.399999999999999"/>
    <n v="0.3"/>
    <n v="8.85"/>
    <x v="0"/>
    <n v="6.65"/>
    <x v="1"/>
    <x v="3"/>
  </r>
  <r>
    <x v="0"/>
    <d v="1984-02-06T00:00:00"/>
    <n v="11.3"/>
    <n v="-1.2"/>
    <n v="5.05"/>
    <x v="0"/>
    <n v="10.45"/>
    <x v="1"/>
    <x v="3"/>
  </r>
  <r>
    <x v="0"/>
    <d v="1984-02-07T00:00:00"/>
    <n v="10.9"/>
    <n v="-5.4"/>
    <n v="2.75"/>
    <x v="0"/>
    <n v="12.75"/>
    <x v="1"/>
    <x v="3"/>
  </r>
  <r>
    <x v="0"/>
    <d v="1984-02-08T00:00:00"/>
    <n v="12.1"/>
    <n v="1.5"/>
    <n v="6.8"/>
    <x v="0"/>
    <n v="8.6999999999999993"/>
    <x v="1"/>
    <x v="3"/>
  </r>
  <r>
    <x v="0"/>
    <d v="1984-02-09T00:00:00"/>
    <n v="10.199999999999999"/>
    <n v="-1.5"/>
    <n v="4.3499999999999996"/>
    <x v="0"/>
    <n v="11.15"/>
    <x v="1"/>
    <x v="3"/>
  </r>
  <r>
    <x v="0"/>
    <d v="1984-02-10T00:00:00"/>
    <n v="7.4"/>
    <n v="-4.5"/>
    <n v="1.45"/>
    <x v="0"/>
    <n v="14.05"/>
    <x v="1"/>
    <x v="3"/>
  </r>
  <r>
    <x v="0"/>
    <d v="1984-02-11T00:00:00"/>
    <n v="6.1"/>
    <n v="-6"/>
    <n v="4.9999999999999822E-2"/>
    <x v="0"/>
    <n v="15.45"/>
    <x v="1"/>
    <x v="3"/>
  </r>
  <r>
    <x v="0"/>
    <d v="1984-02-12T00:00:00"/>
    <n v="9.1999999999999993"/>
    <n v="-3.1"/>
    <n v="3.05"/>
    <x v="0"/>
    <n v="12.45"/>
    <x v="1"/>
    <x v="3"/>
  </r>
  <r>
    <x v="0"/>
    <d v="1984-02-13T00:00:00"/>
    <n v="8.1"/>
    <n v="-8"/>
    <n v="4.9999999999999822E-2"/>
    <x v="0"/>
    <n v="15.45"/>
    <x v="1"/>
    <x v="3"/>
  </r>
  <r>
    <x v="0"/>
    <d v="1984-02-14T00:00:00"/>
    <n v="7.9"/>
    <n v="-2.4"/>
    <n v="2.75"/>
    <x v="0"/>
    <n v="12.75"/>
    <x v="1"/>
    <x v="3"/>
  </r>
  <r>
    <x v="0"/>
    <d v="1984-02-15T00:00:00"/>
    <n v="4.3"/>
    <n v="-7.8"/>
    <n v="-1.75"/>
    <x v="0"/>
    <n v="17.25"/>
    <x v="1"/>
    <x v="3"/>
  </r>
  <r>
    <x v="0"/>
    <d v="1984-02-16T00:00:00"/>
    <n v="3.5"/>
    <n v="-9.6999999999999993"/>
    <n v="-3.1"/>
    <x v="0"/>
    <n v="18.600000000000001"/>
    <x v="1"/>
    <x v="3"/>
  </r>
  <r>
    <x v="0"/>
    <d v="1984-02-17T00:00:00"/>
    <n v="4.4000000000000004"/>
    <n v="-10.3"/>
    <n v="-2.95"/>
    <x v="0"/>
    <n v="18.45"/>
    <x v="1"/>
    <x v="3"/>
  </r>
  <r>
    <x v="0"/>
    <d v="1984-02-18T00:00:00"/>
    <n v="9"/>
    <n v="-8.5"/>
    <n v="0.25"/>
    <x v="0"/>
    <n v="15.25"/>
    <x v="1"/>
    <x v="3"/>
  </r>
  <r>
    <x v="0"/>
    <d v="1984-02-19T00:00:00"/>
    <n v="12.2"/>
    <n v="-6.1"/>
    <n v="3.05"/>
    <x v="0"/>
    <n v="12.45"/>
    <x v="1"/>
    <x v="3"/>
  </r>
  <r>
    <x v="0"/>
    <d v="1984-02-20T00:00:00"/>
    <n v="16"/>
    <n v="-1.2"/>
    <n v="7.4"/>
    <x v="0"/>
    <n v="8.1"/>
    <x v="1"/>
    <x v="3"/>
  </r>
  <r>
    <x v="0"/>
    <d v="1984-02-21T00:00:00"/>
    <n v="6.6"/>
    <n v="-4.9000000000000004"/>
    <n v="0.85"/>
    <x v="0"/>
    <n v="14.65"/>
    <x v="1"/>
    <x v="3"/>
  </r>
  <r>
    <x v="0"/>
    <d v="1984-02-22T00:00:00"/>
    <n v="2.5"/>
    <n v="-4.2"/>
    <n v="-0.85"/>
    <x v="0"/>
    <n v="16.350000000000001"/>
    <x v="1"/>
    <x v="3"/>
  </r>
  <r>
    <x v="0"/>
    <d v="1984-02-23T00:00:00"/>
    <n v="5.0999999999999996"/>
    <n v="-5"/>
    <n v="4.9999999999999822E-2"/>
    <x v="0"/>
    <n v="15.45"/>
    <x v="1"/>
    <x v="3"/>
  </r>
  <r>
    <x v="0"/>
    <d v="1984-02-24T00:00:00"/>
    <n v="1.9"/>
    <n v="-11.3"/>
    <n v="-4.7"/>
    <x v="0"/>
    <n v="20.2"/>
    <x v="1"/>
    <x v="3"/>
  </r>
  <r>
    <x v="0"/>
    <d v="1984-02-25T00:00:00"/>
    <n v="-1"/>
    <n v="-10.199999999999999"/>
    <n v="-5.6"/>
    <x v="0"/>
    <n v="21.1"/>
    <x v="1"/>
    <x v="3"/>
  </r>
  <r>
    <x v="0"/>
    <d v="1984-02-26T00:00:00"/>
    <n v="-1.5"/>
    <n v="-8.5"/>
    <n v="-5"/>
    <x v="0"/>
    <n v="20.5"/>
    <x v="1"/>
    <x v="3"/>
  </r>
  <r>
    <x v="0"/>
    <d v="1984-02-27T00:00:00"/>
    <n v="0.4"/>
    <n v="-7.6"/>
    <n v="-3.6"/>
    <x v="0"/>
    <n v="19.100000000000001"/>
    <x v="1"/>
    <x v="3"/>
  </r>
  <r>
    <x v="0"/>
    <d v="1984-02-28T00:00:00"/>
    <n v="7.5"/>
    <n v="-8.5"/>
    <n v="-0.5"/>
    <x v="0"/>
    <n v="16"/>
    <x v="1"/>
    <x v="3"/>
  </r>
  <r>
    <x v="0"/>
    <d v="1984-02-29T00:00:00"/>
    <n v="7.7"/>
    <n v="-3.2"/>
    <n v="2.25"/>
    <x v="0"/>
    <n v="13.25"/>
    <x v="1"/>
    <x v="3"/>
  </r>
  <r>
    <x v="0"/>
    <d v="1984-03-01T00:00:00"/>
    <n v="0.6"/>
    <n v="-5.4"/>
    <n v="-2.4"/>
    <x v="0"/>
    <n v="17.899999999999999"/>
    <x v="2"/>
    <x v="3"/>
  </r>
  <r>
    <x v="0"/>
    <d v="1984-03-02T00:00:00"/>
    <n v="7.4"/>
    <n v="-4.7"/>
    <n v="1.35"/>
    <x v="0"/>
    <n v="14.15"/>
    <x v="2"/>
    <x v="3"/>
  </r>
  <r>
    <x v="0"/>
    <d v="1984-03-03T00:00:00"/>
    <n v="4.5"/>
    <n v="-7"/>
    <n v="-1.25"/>
    <x v="0"/>
    <n v="16.75"/>
    <x v="2"/>
    <x v="3"/>
  </r>
  <r>
    <x v="0"/>
    <d v="1984-03-04T00:00:00"/>
    <n v="4.5999999999999996"/>
    <n v="-9"/>
    <n v="-2.2000000000000002"/>
    <x v="0"/>
    <n v="17.7"/>
    <x v="2"/>
    <x v="3"/>
  </r>
  <r>
    <x v="0"/>
    <d v="1984-03-05T00:00:00"/>
    <n v="6.7"/>
    <n v="-3.4"/>
    <n v="1.65"/>
    <x v="0"/>
    <n v="13.85"/>
    <x v="2"/>
    <x v="3"/>
  </r>
  <r>
    <x v="0"/>
    <d v="1984-03-06T00:00:00"/>
    <n v="8.8000000000000007"/>
    <n v="-6.1"/>
    <n v="1.35"/>
    <x v="0"/>
    <n v="14.15"/>
    <x v="2"/>
    <x v="3"/>
  </r>
  <r>
    <x v="0"/>
    <d v="1984-03-07T00:00:00"/>
    <n v="1.5"/>
    <n v="-9.1"/>
    <n v="-3.8"/>
    <x v="0"/>
    <n v="19.3"/>
    <x v="2"/>
    <x v="3"/>
  </r>
  <r>
    <x v="0"/>
    <d v="1984-03-08T00:00:00"/>
    <n v="0"/>
    <n v="-7.1"/>
    <n v="-3.55"/>
    <x v="0"/>
    <n v="19.05"/>
    <x v="2"/>
    <x v="3"/>
  </r>
  <r>
    <x v="0"/>
    <d v="1984-03-09T00:00:00"/>
    <n v="8.1999999999999993"/>
    <n v="-8.8000000000000007"/>
    <n v="-0.30000000000000071"/>
    <x v="0"/>
    <n v="15.8"/>
    <x v="2"/>
    <x v="3"/>
  </r>
  <r>
    <x v="0"/>
    <d v="1984-03-10T00:00:00"/>
    <n v="0.8"/>
    <n v="-12.2"/>
    <n v="-5.7"/>
    <x v="0"/>
    <n v="21.2"/>
    <x v="2"/>
    <x v="3"/>
  </r>
  <r>
    <x v="0"/>
    <d v="1984-03-11T00:00:00"/>
    <n v="-7"/>
    <n v="-13.1"/>
    <n v="-10.050000000000001"/>
    <x v="0"/>
    <n v="25.55"/>
    <x v="2"/>
    <x v="3"/>
  </r>
  <r>
    <x v="0"/>
    <d v="1984-03-12T00:00:00"/>
    <n v="-9.8000000000000007"/>
    <n v="-14"/>
    <n v="-11.9"/>
    <x v="0"/>
    <n v="27.4"/>
    <x v="2"/>
    <x v="3"/>
  </r>
  <r>
    <x v="0"/>
    <d v="1984-03-13T00:00:00"/>
    <n v="-11.3"/>
    <n v="-21"/>
    <n v="-16.149999999999999"/>
    <x v="0"/>
    <n v="31.65"/>
    <x v="2"/>
    <x v="3"/>
  </r>
  <r>
    <x v="0"/>
    <d v="1984-03-14T00:00:00"/>
    <n v="-12"/>
    <n v="-19.5"/>
    <n v="-15.75"/>
    <x v="0"/>
    <n v="31.25"/>
    <x v="2"/>
    <x v="3"/>
  </r>
  <r>
    <x v="0"/>
    <d v="1984-03-15T00:00:00"/>
    <n v="-10"/>
    <n v="-25.2"/>
    <n v="-17.600000000000001"/>
    <x v="0"/>
    <n v="33.1"/>
    <x v="2"/>
    <x v="3"/>
  </r>
  <r>
    <x v="0"/>
    <d v="1984-03-16T00:00:00"/>
    <n v="6"/>
    <n v="-13.4"/>
    <n v="-3.7"/>
    <x v="0"/>
    <n v="19.2"/>
    <x v="2"/>
    <x v="3"/>
  </r>
  <r>
    <x v="0"/>
    <d v="1984-03-17T00:00:00"/>
    <n v="6.2"/>
    <n v="-9.1999999999999993"/>
    <n v="-1.5"/>
    <x v="0"/>
    <n v="17"/>
    <x v="2"/>
    <x v="3"/>
  </r>
  <r>
    <x v="0"/>
    <d v="1984-03-18T00:00:00"/>
    <n v="10.7"/>
    <n v="-1.8"/>
    <n v="4.45"/>
    <x v="0"/>
    <n v="11.05"/>
    <x v="2"/>
    <x v="3"/>
  </r>
  <r>
    <x v="0"/>
    <d v="1984-03-19T00:00:00"/>
    <n v="10.6"/>
    <n v="-1.7"/>
    <n v="4.45"/>
    <x v="0"/>
    <n v="11.05"/>
    <x v="2"/>
    <x v="3"/>
  </r>
  <r>
    <x v="0"/>
    <d v="1984-03-20T00:00:00"/>
    <n v="8.1999999999999993"/>
    <n v="-6"/>
    <n v="1.1000000000000001"/>
    <x v="0"/>
    <n v="14.4"/>
    <x v="2"/>
    <x v="3"/>
  </r>
  <r>
    <x v="0"/>
    <d v="1984-03-21T00:00:00"/>
    <n v="4.0999999999999996"/>
    <n v="-1.9"/>
    <n v="1.1000000000000001"/>
    <x v="0"/>
    <n v="14.4"/>
    <x v="2"/>
    <x v="3"/>
  </r>
  <r>
    <x v="0"/>
    <d v="1984-03-22T00:00:00"/>
    <n v="11.9"/>
    <n v="-0.3"/>
    <n v="5.8"/>
    <x v="0"/>
    <n v="9.6999999999999993"/>
    <x v="2"/>
    <x v="3"/>
  </r>
  <r>
    <x v="0"/>
    <d v="1984-03-23T00:00:00"/>
    <n v="14.1"/>
    <n v="0.6"/>
    <n v="7.35"/>
    <x v="0"/>
    <n v="8.15"/>
    <x v="2"/>
    <x v="3"/>
  </r>
  <r>
    <x v="0"/>
    <d v="1984-03-24T00:00:00"/>
    <n v="8.6999999999999993"/>
    <n v="0.1"/>
    <n v="4.4000000000000004"/>
    <x v="0"/>
    <n v="11.1"/>
    <x v="2"/>
    <x v="3"/>
  </r>
  <r>
    <x v="0"/>
    <d v="1984-03-25T00:00:00"/>
    <n v="7.1"/>
    <n v="-5.0999999999999996"/>
    <n v="1"/>
    <x v="0"/>
    <n v="14.5"/>
    <x v="2"/>
    <x v="3"/>
  </r>
  <r>
    <x v="0"/>
    <d v="1984-03-26T00:00:00"/>
    <n v="4.8"/>
    <n v="-2"/>
    <n v="1.4"/>
    <x v="0"/>
    <n v="14.1"/>
    <x v="2"/>
    <x v="3"/>
  </r>
  <r>
    <x v="0"/>
    <d v="1984-03-27T00:00:00"/>
    <n v="7.4"/>
    <n v="-2.2000000000000002"/>
    <n v="2.6"/>
    <x v="0"/>
    <n v="12.9"/>
    <x v="2"/>
    <x v="3"/>
  </r>
  <r>
    <x v="0"/>
    <d v="1984-03-28T00:00:00"/>
    <n v="8.8000000000000007"/>
    <n v="-5.5"/>
    <n v="1.65"/>
    <x v="0"/>
    <n v="13.85"/>
    <x v="2"/>
    <x v="3"/>
  </r>
  <r>
    <x v="0"/>
    <d v="1984-03-29T00:00:00"/>
    <n v="6.2"/>
    <n v="-2.4"/>
    <n v="1.9"/>
    <x v="0"/>
    <n v="13.6"/>
    <x v="2"/>
    <x v="3"/>
  </r>
  <r>
    <x v="0"/>
    <d v="1984-03-30T00:00:00"/>
    <n v="7.6"/>
    <n v="-5.6"/>
    <n v="1"/>
    <x v="0"/>
    <n v="14.5"/>
    <x v="2"/>
    <x v="3"/>
  </r>
  <r>
    <x v="0"/>
    <d v="1984-03-31T00:00:00"/>
    <n v="7.2"/>
    <n v="-7"/>
    <n v="0.1"/>
    <x v="0"/>
    <n v="15.4"/>
    <x v="2"/>
    <x v="3"/>
  </r>
  <r>
    <x v="0"/>
    <d v="1984-04-01T00:00:00"/>
    <n v="8.1"/>
    <n v="-6.2"/>
    <n v="0.95"/>
    <x v="0"/>
    <n v="14.55"/>
    <x v="3"/>
    <x v="3"/>
  </r>
  <r>
    <x v="0"/>
    <d v="1984-04-02T00:00:00"/>
    <n v="8.1999999999999993"/>
    <n v="-5.5"/>
    <n v="1.35"/>
    <x v="0"/>
    <n v="14.15"/>
    <x v="3"/>
    <x v="3"/>
  </r>
  <r>
    <x v="0"/>
    <d v="1984-04-03T00:00:00"/>
    <n v="12.9"/>
    <n v="-6.7"/>
    <n v="3.1"/>
    <x v="0"/>
    <n v="12.4"/>
    <x v="3"/>
    <x v="3"/>
  </r>
  <r>
    <x v="0"/>
    <d v="1984-04-04T00:00:00"/>
    <n v="13.9"/>
    <n v="0.5"/>
    <n v="7.2"/>
    <x v="0"/>
    <n v="8.3000000000000007"/>
    <x v="3"/>
    <x v="3"/>
  </r>
  <r>
    <x v="0"/>
    <d v="1984-04-05T00:00:00"/>
    <n v="12.6"/>
    <n v="0.5"/>
    <n v="6.55"/>
    <x v="0"/>
    <n v="8.9499999999999993"/>
    <x v="3"/>
    <x v="3"/>
  </r>
  <r>
    <x v="0"/>
    <d v="1984-04-06T00:00:00"/>
    <n v="13.4"/>
    <n v="-2"/>
    <n v="5.7"/>
    <x v="0"/>
    <n v="9.8000000000000007"/>
    <x v="3"/>
    <x v="3"/>
  </r>
  <r>
    <x v="0"/>
    <d v="1984-04-07T00:00:00"/>
    <n v="11.7"/>
    <n v="-3.7"/>
    <n v="4"/>
    <x v="0"/>
    <n v="11.5"/>
    <x v="3"/>
    <x v="3"/>
  </r>
  <r>
    <x v="0"/>
    <d v="1984-04-08T00:00:00"/>
    <n v="11.5"/>
    <n v="-5.0999999999999996"/>
    <n v="3.2"/>
    <x v="0"/>
    <n v="12.3"/>
    <x v="3"/>
    <x v="3"/>
  </r>
  <r>
    <x v="0"/>
    <d v="1984-04-09T00:00:00"/>
    <n v="12.2"/>
    <n v="-0.1"/>
    <n v="6.05"/>
    <x v="0"/>
    <n v="9.4499999999999993"/>
    <x v="3"/>
    <x v="3"/>
  </r>
  <r>
    <x v="0"/>
    <d v="1984-04-10T00:00:00"/>
    <n v="12.2"/>
    <n v="1"/>
    <n v="6.6"/>
    <x v="0"/>
    <n v="8.9"/>
    <x v="3"/>
    <x v="3"/>
  </r>
  <r>
    <x v="0"/>
    <d v="1984-04-11T00:00:00"/>
    <n v="11.5"/>
    <n v="-0.3"/>
    <n v="5.6"/>
    <x v="0"/>
    <n v="9.9"/>
    <x v="3"/>
    <x v="3"/>
  </r>
  <r>
    <x v="0"/>
    <d v="1984-04-12T00:00:00"/>
    <n v="11.5"/>
    <n v="-4.5"/>
    <n v="3.5"/>
    <x v="0"/>
    <n v="12"/>
    <x v="3"/>
    <x v="3"/>
  </r>
  <r>
    <x v="0"/>
    <d v="1984-04-13T00:00:00"/>
    <n v="13.5"/>
    <n v="0.3"/>
    <n v="6.9"/>
    <x v="0"/>
    <n v="8.6"/>
    <x v="3"/>
    <x v="3"/>
  </r>
  <r>
    <x v="0"/>
    <d v="1984-04-14T00:00:00"/>
    <n v="22.3"/>
    <n v="-3.1"/>
    <n v="9.6"/>
    <x v="0"/>
    <n v="5.9"/>
    <x v="3"/>
    <x v="3"/>
  </r>
  <r>
    <x v="0"/>
    <d v="1984-04-15T00:00:00"/>
    <n v="26.3"/>
    <n v="3.1"/>
    <n v="14.7"/>
    <x v="0"/>
    <n v="0.79999999999999893"/>
    <x v="3"/>
    <x v="3"/>
  </r>
  <r>
    <x v="0"/>
    <d v="1984-04-16T00:00:00"/>
    <n v="27.1"/>
    <n v="8.6999999999999993"/>
    <n v="17.899999999999999"/>
    <x v="0"/>
    <n v="0"/>
    <x v="3"/>
    <x v="3"/>
  </r>
  <r>
    <x v="0"/>
    <d v="1984-04-17T00:00:00"/>
    <n v="18"/>
    <n v="1.6"/>
    <n v="9.8000000000000007"/>
    <x v="0"/>
    <n v="5.7"/>
    <x v="3"/>
    <x v="3"/>
  </r>
  <r>
    <x v="0"/>
    <d v="1984-04-18T00:00:00"/>
    <n v="6"/>
    <n v="3.5"/>
    <n v="4.75"/>
    <x v="0"/>
    <n v="10.75"/>
    <x v="3"/>
    <x v="3"/>
  </r>
  <r>
    <x v="0"/>
    <d v="1984-04-19T00:00:00"/>
    <n v="5.7"/>
    <n v="3.1"/>
    <n v="4.4000000000000004"/>
    <x v="0"/>
    <n v="11.1"/>
    <x v="3"/>
    <x v="3"/>
  </r>
  <r>
    <x v="0"/>
    <d v="1984-04-20T00:00:00"/>
    <n v="13.1"/>
    <n v="3.5"/>
    <n v="8.3000000000000007"/>
    <x v="0"/>
    <n v="7.2"/>
    <x v="3"/>
    <x v="3"/>
  </r>
  <r>
    <x v="0"/>
    <d v="1984-04-21T00:00:00"/>
    <n v="18.899999999999999"/>
    <n v="2.4"/>
    <n v="10.65"/>
    <x v="0"/>
    <n v="4.8499999999999996"/>
    <x v="3"/>
    <x v="3"/>
  </r>
  <r>
    <x v="0"/>
    <d v="1984-04-22T00:00:00"/>
    <n v="15"/>
    <n v="3.1"/>
    <n v="9.0500000000000007"/>
    <x v="0"/>
    <n v="6.45"/>
    <x v="3"/>
    <x v="3"/>
  </r>
  <r>
    <x v="0"/>
    <d v="1984-04-23T00:00:00"/>
    <n v="8.6"/>
    <n v="-1.4"/>
    <n v="3.6"/>
    <x v="0"/>
    <n v="11.9"/>
    <x v="3"/>
    <x v="3"/>
  </r>
  <r>
    <x v="0"/>
    <d v="1984-04-24T00:00:00"/>
    <n v="5.6"/>
    <n v="-3.1"/>
    <n v="1.25"/>
    <x v="0"/>
    <n v="14.25"/>
    <x v="3"/>
    <x v="3"/>
  </r>
  <r>
    <x v="0"/>
    <d v="1984-04-25T00:00:00"/>
    <n v="3.2"/>
    <n v="-3.2"/>
    <n v="0"/>
    <x v="0"/>
    <n v="15.5"/>
    <x v="3"/>
    <x v="3"/>
  </r>
  <r>
    <x v="0"/>
    <d v="1984-04-26T00:00:00"/>
    <n v="6.3"/>
    <n v="-3.3"/>
    <n v="1.5"/>
    <x v="0"/>
    <n v="14"/>
    <x v="3"/>
    <x v="3"/>
  </r>
  <r>
    <x v="0"/>
    <d v="1984-04-27T00:00:00"/>
    <n v="6.5"/>
    <n v="-4.8"/>
    <n v="0.85"/>
    <x v="0"/>
    <n v="14.65"/>
    <x v="3"/>
    <x v="3"/>
  </r>
  <r>
    <x v="0"/>
    <d v="1984-04-28T00:00:00"/>
    <n v="7.8"/>
    <n v="-5.2"/>
    <n v="1.3"/>
    <x v="0"/>
    <n v="14.2"/>
    <x v="3"/>
    <x v="3"/>
  </r>
  <r>
    <x v="0"/>
    <d v="1984-04-29T00:00:00"/>
    <n v="7"/>
    <n v="-5.3"/>
    <n v="0.85"/>
    <x v="0"/>
    <n v="14.65"/>
    <x v="3"/>
    <x v="3"/>
  </r>
  <r>
    <x v="0"/>
    <d v="1984-04-30T00:00:00"/>
    <n v="11.3"/>
    <n v="-8.1"/>
    <n v="1.6"/>
    <x v="0"/>
    <n v="13.9"/>
    <x v="3"/>
    <x v="3"/>
  </r>
  <r>
    <x v="0"/>
    <d v="1984-05-01T00:00:00"/>
    <n v="14"/>
    <n v="-1.9"/>
    <n v="6.05"/>
    <x v="0"/>
    <n v="9.4499999999999993"/>
    <x v="4"/>
    <x v="3"/>
  </r>
  <r>
    <x v="0"/>
    <d v="1984-05-02T00:00:00"/>
    <n v="16.2"/>
    <n v="-1.3"/>
    <n v="7.45"/>
    <x v="0"/>
    <n v="8.0500000000000007"/>
    <x v="4"/>
    <x v="3"/>
  </r>
  <r>
    <x v="0"/>
    <d v="1984-05-03T00:00:00"/>
    <n v="10"/>
    <n v="-0.5"/>
    <n v="4.75"/>
    <x v="0"/>
    <n v="10.75"/>
    <x v="4"/>
    <x v="3"/>
  </r>
  <r>
    <x v="0"/>
    <d v="1984-05-04T00:00:00"/>
    <n v="9"/>
    <n v="0.2"/>
    <n v="4.5999999999999996"/>
    <x v="0"/>
    <n v="10.9"/>
    <x v="4"/>
    <x v="3"/>
  </r>
  <r>
    <x v="0"/>
    <d v="1984-05-05T00:00:00"/>
    <n v="10.4"/>
    <n v="-1.3"/>
    <n v="4.55"/>
    <x v="0"/>
    <n v="10.95"/>
    <x v="4"/>
    <x v="3"/>
  </r>
  <r>
    <x v="0"/>
    <d v="1984-05-06T00:00:00"/>
    <n v="6.7"/>
    <n v="-1"/>
    <n v="2.85"/>
    <x v="0"/>
    <n v="12.65"/>
    <x v="4"/>
    <x v="3"/>
  </r>
  <r>
    <x v="0"/>
    <d v="1984-05-07T00:00:00"/>
    <n v="8.5"/>
    <n v="0.5"/>
    <n v="4.5"/>
    <x v="0"/>
    <n v="11"/>
    <x v="4"/>
    <x v="3"/>
  </r>
  <r>
    <x v="0"/>
    <d v="1984-05-08T00:00:00"/>
    <n v="17.5"/>
    <n v="-0.9"/>
    <n v="8.3000000000000007"/>
    <x v="0"/>
    <n v="7.2"/>
    <x v="4"/>
    <x v="3"/>
  </r>
  <r>
    <x v="0"/>
    <d v="1984-05-09T00:00:00"/>
    <n v="13.9"/>
    <n v="2.1"/>
    <n v="8"/>
    <x v="0"/>
    <n v="7.5"/>
    <x v="4"/>
    <x v="3"/>
  </r>
  <r>
    <x v="0"/>
    <d v="1984-05-10T00:00:00"/>
    <n v="13.9"/>
    <n v="-4.5"/>
    <n v="4.7"/>
    <x v="0"/>
    <n v="10.8"/>
    <x v="4"/>
    <x v="3"/>
  </r>
  <r>
    <x v="0"/>
    <d v="1984-05-11T00:00:00"/>
    <n v="12.5"/>
    <n v="-1.9"/>
    <n v="5.3"/>
    <x v="0"/>
    <n v="10.199999999999999"/>
    <x v="4"/>
    <x v="3"/>
  </r>
  <r>
    <x v="0"/>
    <d v="1984-05-12T00:00:00"/>
    <n v="17"/>
    <n v="2.8"/>
    <n v="9.9"/>
    <x v="0"/>
    <n v="5.6"/>
    <x v="4"/>
    <x v="3"/>
  </r>
  <r>
    <x v="0"/>
    <d v="1984-05-13T00:00:00"/>
    <n v="22"/>
    <n v="1.4"/>
    <n v="11.7"/>
    <x v="0"/>
    <n v="3.8"/>
    <x v="4"/>
    <x v="3"/>
  </r>
  <r>
    <x v="0"/>
    <d v="1984-05-14T00:00:00"/>
    <n v="23.4"/>
    <n v="8.6999999999999993"/>
    <n v="16.05"/>
    <x v="0"/>
    <n v="0"/>
    <x v="4"/>
    <x v="3"/>
  </r>
  <r>
    <x v="0"/>
    <d v="1984-05-15T00:00:00"/>
    <n v="12.7"/>
    <n v="6.1"/>
    <n v="9.4"/>
    <x v="0"/>
    <n v="6.1"/>
    <x v="4"/>
    <x v="3"/>
  </r>
  <r>
    <x v="0"/>
    <d v="1984-05-16T00:00:00"/>
    <n v="12.1"/>
    <n v="4.5999999999999996"/>
    <n v="8.35"/>
    <x v="0"/>
    <n v="7.15"/>
    <x v="4"/>
    <x v="3"/>
  </r>
  <r>
    <x v="0"/>
    <d v="1984-05-17T00:00:00"/>
    <n v="16.3"/>
    <n v="3.9"/>
    <n v="10.1"/>
    <x v="0"/>
    <n v="5.4"/>
    <x v="4"/>
    <x v="3"/>
  </r>
  <r>
    <x v="0"/>
    <d v="1984-05-18T00:00:00"/>
    <n v="19"/>
    <n v="5.6"/>
    <n v="12.3"/>
    <x v="0"/>
    <n v="3.2"/>
    <x v="4"/>
    <x v="3"/>
  </r>
  <r>
    <x v="0"/>
    <d v="1984-05-19T00:00:00"/>
    <n v="19"/>
    <n v="2.6"/>
    <n v="10.8"/>
    <x v="0"/>
    <n v="4.7"/>
    <x v="4"/>
    <x v="3"/>
  </r>
  <r>
    <x v="0"/>
    <d v="1984-05-20T00:00:00"/>
    <n v="15.5"/>
    <n v="3.8"/>
    <n v="9.65"/>
    <x v="0"/>
    <n v="5.85"/>
    <x v="4"/>
    <x v="3"/>
  </r>
  <r>
    <x v="0"/>
    <d v="1984-05-21T00:00:00"/>
    <n v="15.2"/>
    <n v="3.1"/>
    <n v="9.15"/>
    <x v="0"/>
    <n v="6.35"/>
    <x v="4"/>
    <x v="3"/>
  </r>
  <r>
    <x v="0"/>
    <d v="1984-05-22T00:00:00"/>
    <n v="17.399999999999999"/>
    <n v="-2.1"/>
    <n v="7.65"/>
    <x v="0"/>
    <n v="7.85"/>
    <x v="4"/>
    <x v="3"/>
  </r>
  <r>
    <x v="0"/>
    <d v="1984-05-23T00:00:00"/>
    <n v="16"/>
    <n v="3.7"/>
    <n v="9.85"/>
    <x v="0"/>
    <n v="5.65"/>
    <x v="4"/>
    <x v="3"/>
  </r>
  <r>
    <x v="0"/>
    <d v="1984-05-24T00:00:00"/>
    <n v="10.9"/>
    <n v="3.2"/>
    <n v="7.05"/>
    <x v="0"/>
    <n v="8.4499999999999993"/>
    <x v="4"/>
    <x v="3"/>
  </r>
  <r>
    <x v="0"/>
    <d v="1984-05-25T00:00:00"/>
    <n v="11.1"/>
    <n v="1.8"/>
    <n v="6.45"/>
    <x v="0"/>
    <n v="9.0500000000000007"/>
    <x v="4"/>
    <x v="3"/>
  </r>
  <r>
    <x v="0"/>
    <d v="1984-05-26T00:00:00"/>
    <n v="12.4"/>
    <n v="-0.5"/>
    <n v="5.95"/>
    <x v="0"/>
    <n v="9.5500000000000007"/>
    <x v="4"/>
    <x v="3"/>
  </r>
  <r>
    <x v="0"/>
    <d v="1984-05-27T00:00:00"/>
    <n v="14.9"/>
    <n v="3.7"/>
    <n v="9.3000000000000007"/>
    <x v="0"/>
    <n v="6.2"/>
    <x v="4"/>
    <x v="3"/>
  </r>
  <r>
    <x v="0"/>
    <d v="1984-05-28T00:00:00"/>
    <n v="20"/>
    <n v="1.1000000000000001"/>
    <n v="10.55"/>
    <x v="0"/>
    <n v="4.95"/>
    <x v="4"/>
    <x v="3"/>
  </r>
  <r>
    <x v="0"/>
    <d v="1984-05-29T00:00:00"/>
    <n v="26.8"/>
    <n v="10.4"/>
    <n v="18.600000000000001"/>
    <x v="0"/>
    <n v="0"/>
    <x v="4"/>
    <x v="3"/>
  </r>
  <r>
    <x v="0"/>
    <d v="1984-05-30T00:00:00"/>
    <n v="26.4"/>
    <n v="6.9"/>
    <n v="16.649999999999999"/>
    <x v="0"/>
    <n v="0"/>
    <x v="4"/>
    <x v="3"/>
  </r>
  <r>
    <x v="0"/>
    <d v="1984-05-31T00:00:00"/>
    <n v="15.8"/>
    <n v="2.7"/>
    <n v="9.25"/>
    <x v="0"/>
    <n v="6.25"/>
    <x v="4"/>
    <x v="3"/>
  </r>
  <r>
    <x v="0"/>
    <d v="1984-06-01T00:00:00"/>
    <n v="16.899999999999999"/>
    <n v="5.3"/>
    <n v="11.1"/>
    <x v="0"/>
    <n v="4.4000000000000004"/>
    <x v="5"/>
    <x v="3"/>
  </r>
  <r>
    <x v="0"/>
    <d v="1984-06-02T00:00:00"/>
    <n v="18.8"/>
    <n v="6.4"/>
    <n v="12.6"/>
    <x v="0"/>
    <n v="2.9"/>
    <x v="5"/>
    <x v="3"/>
  </r>
  <r>
    <x v="0"/>
    <d v="1984-06-03T00:00:00"/>
    <n v="19.399999999999999"/>
    <n v="4.9000000000000004"/>
    <n v="12.15"/>
    <x v="0"/>
    <n v="3.35"/>
    <x v="5"/>
    <x v="3"/>
  </r>
  <r>
    <x v="0"/>
    <d v="1984-06-04T00:00:00"/>
    <n v="19.8"/>
    <n v="6.4"/>
    <n v="13.1"/>
    <x v="0"/>
    <n v="2.4"/>
    <x v="5"/>
    <x v="3"/>
  </r>
  <r>
    <x v="0"/>
    <d v="1984-06-05T00:00:00"/>
    <n v="14.5"/>
    <n v="7.4"/>
    <n v="10.95"/>
    <x v="0"/>
    <n v="4.55"/>
    <x v="5"/>
    <x v="3"/>
  </r>
  <r>
    <x v="0"/>
    <d v="1984-06-06T00:00:00"/>
    <n v="17"/>
    <n v="8"/>
    <n v="12.5"/>
    <x v="0"/>
    <n v="3"/>
    <x v="5"/>
    <x v="3"/>
  </r>
  <r>
    <x v="0"/>
    <d v="1984-06-07T00:00:00"/>
    <n v="16.8"/>
    <n v="6.8"/>
    <n v="11.8"/>
    <x v="0"/>
    <n v="3.7"/>
    <x v="5"/>
    <x v="3"/>
  </r>
  <r>
    <x v="0"/>
    <d v="1984-06-08T00:00:00"/>
    <n v="9.4"/>
    <n v="2.5"/>
    <n v="5.95"/>
    <x v="0"/>
    <n v="9.5500000000000007"/>
    <x v="5"/>
    <x v="3"/>
  </r>
  <r>
    <x v="0"/>
    <d v="1984-06-09T00:00:00"/>
    <n v="9"/>
    <n v="2.2999999999999998"/>
    <n v="5.65"/>
    <x v="0"/>
    <n v="9.85"/>
    <x v="5"/>
    <x v="3"/>
  </r>
  <r>
    <x v="0"/>
    <d v="1984-06-10T00:00:00"/>
    <n v="16.7"/>
    <n v="5.0999999999999996"/>
    <n v="10.9"/>
    <x v="0"/>
    <n v="4.5999999999999996"/>
    <x v="5"/>
    <x v="3"/>
  </r>
  <r>
    <x v="0"/>
    <d v="1984-06-11T00:00:00"/>
    <n v="19.399999999999999"/>
    <n v="3.2"/>
    <n v="11.3"/>
    <x v="0"/>
    <n v="4.2"/>
    <x v="5"/>
    <x v="3"/>
  </r>
  <r>
    <x v="0"/>
    <d v="1984-06-12T00:00:00"/>
    <n v="21.3"/>
    <n v="6.7"/>
    <n v="14"/>
    <x v="0"/>
    <n v="1.5"/>
    <x v="5"/>
    <x v="3"/>
  </r>
  <r>
    <x v="0"/>
    <d v="1984-06-13T00:00:00"/>
    <n v="23.4"/>
    <n v="6.7"/>
    <n v="15.05"/>
    <x v="0"/>
    <n v="0.45000000000000107"/>
    <x v="5"/>
    <x v="3"/>
  </r>
  <r>
    <x v="0"/>
    <d v="1984-06-14T00:00:00"/>
    <n v="24.9"/>
    <n v="6"/>
    <n v="15.45"/>
    <x v="0"/>
    <n v="5.0000000000000711E-2"/>
    <x v="5"/>
    <x v="3"/>
  </r>
  <r>
    <x v="0"/>
    <d v="1984-06-15T00:00:00"/>
    <n v="20"/>
    <n v="11.4"/>
    <n v="15.7"/>
    <x v="0"/>
    <n v="0"/>
    <x v="5"/>
    <x v="3"/>
  </r>
  <r>
    <x v="0"/>
    <d v="1984-06-16T00:00:00"/>
    <n v="21"/>
    <n v="7.6"/>
    <n v="14.3"/>
    <x v="0"/>
    <n v="1.2"/>
    <x v="5"/>
    <x v="3"/>
  </r>
  <r>
    <x v="0"/>
    <d v="1984-06-17T00:00:00"/>
    <n v="19.399999999999999"/>
    <n v="4.2"/>
    <n v="11.8"/>
    <x v="0"/>
    <n v="3.7"/>
    <x v="5"/>
    <x v="3"/>
  </r>
  <r>
    <x v="0"/>
    <d v="1984-06-18T00:00:00"/>
    <n v="22"/>
    <n v="6.3"/>
    <n v="14.15"/>
    <x v="0"/>
    <n v="1.35"/>
    <x v="5"/>
    <x v="3"/>
  </r>
  <r>
    <x v="0"/>
    <d v="1984-06-19T00:00:00"/>
    <n v="17.5"/>
    <n v="5.8"/>
    <n v="11.65"/>
    <x v="0"/>
    <n v="3.85"/>
    <x v="5"/>
    <x v="3"/>
  </r>
  <r>
    <x v="0"/>
    <d v="1984-06-20T00:00:00"/>
    <n v="17.2"/>
    <n v="7.5"/>
    <n v="12.35"/>
    <x v="0"/>
    <n v="3.15"/>
    <x v="5"/>
    <x v="3"/>
  </r>
  <r>
    <x v="0"/>
    <d v="1984-06-21T00:00:00"/>
    <n v="14"/>
    <n v="5.9"/>
    <n v="9.9499999999999993"/>
    <x v="0"/>
    <n v="5.55"/>
    <x v="5"/>
    <x v="3"/>
  </r>
  <r>
    <x v="0"/>
    <d v="1984-06-22T00:00:00"/>
    <n v="18.399999999999999"/>
    <n v="7"/>
    <n v="12.7"/>
    <x v="0"/>
    <n v="2.8"/>
    <x v="5"/>
    <x v="3"/>
  </r>
  <r>
    <x v="0"/>
    <d v="1984-06-23T00:00:00"/>
    <n v="24.8"/>
    <n v="7.1"/>
    <n v="15.95"/>
    <x v="0"/>
    <n v="0"/>
    <x v="5"/>
    <x v="3"/>
  </r>
  <r>
    <x v="0"/>
    <d v="1984-06-24T00:00:00"/>
    <n v="25"/>
    <n v="13.4"/>
    <n v="19.2"/>
    <x v="0"/>
    <n v="0"/>
    <x v="5"/>
    <x v="3"/>
  </r>
  <r>
    <x v="0"/>
    <d v="1984-06-25T00:00:00"/>
    <n v="24.2"/>
    <n v="7.5"/>
    <n v="15.85"/>
    <x v="0"/>
    <n v="0"/>
    <x v="5"/>
    <x v="3"/>
  </r>
  <r>
    <x v="0"/>
    <d v="1984-06-26T00:00:00"/>
    <n v="28.2"/>
    <n v="8.5"/>
    <n v="18.350000000000001"/>
    <x v="0"/>
    <n v="0"/>
    <x v="5"/>
    <x v="3"/>
  </r>
  <r>
    <x v="0"/>
    <d v="1984-06-27T00:00:00"/>
    <n v="26.2"/>
    <n v="15.2"/>
    <n v="20.7"/>
    <x v="0"/>
    <n v="0"/>
    <x v="5"/>
    <x v="3"/>
  </r>
  <r>
    <x v="0"/>
    <d v="1984-06-28T00:00:00"/>
    <n v="30.2"/>
    <n v="15.6"/>
    <n v="22.9"/>
    <x v="0"/>
    <n v="0"/>
    <x v="5"/>
    <x v="3"/>
  </r>
  <r>
    <x v="0"/>
    <d v="1984-06-29T00:00:00"/>
    <n v="29.4"/>
    <n v="10.8"/>
    <n v="20.100000000000001"/>
    <x v="0"/>
    <n v="0"/>
    <x v="5"/>
    <x v="3"/>
  </r>
  <r>
    <x v="0"/>
    <d v="1984-06-30T00:00:00"/>
    <n v="18.899999999999999"/>
    <n v="10"/>
    <n v="14.45"/>
    <x v="0"/>
    <n v="1.05"/>
    <x v="5"/>
    <x v="3"/>
  </r>
  <r>
    <x v="0"/>
    <d v="1984-07-01T00:00:00"/>
    <n v="21.9"/>
    <n v="10.6"/>
    <n v="16.25"/>
    <x v="0"/>
    <n v="0"/>
    <x v="6"/>
    <x v="3"/>
  </r>
  <r>
    <x v="0"/>
    <d v="1984-07-02T00:00:00"/>
    <n v="23.1"/>
    <n v="9.5"/>
    <n v="16.3"/>
    <x v="0"/>
    <n v="0"/>
    <x v="6"/>
    <x v="3"/>
  </r>
  <r>
    <x v="0"/>
    <d v="1984-07-03T00:00:00"/>
    <n v="22.7"/>
    <n v="4.7"/>
    <n v="13.7"/>
    <x v="0"/>
    <n v="1.8"/>
    <x v="6"/>
    <x v="3"/>
  </r>
  <r>
    <x v="0"/>
    <d v="1984-07-04T00:00:00"/>
    <n v="23"/>
    <n v="12.4"/>
    <n v="17.7"/>
    <x v="0"/>
    <n v="0"/>
    <x v="6"/>
    <x v="3"/>
  </r>
  <r>
    <x v="0"/>
    <d v="1984-07-05T00:00:00"/>
    <n v="26.4"/>
    <n v="9"/>
    <n v="17.7"/>
    <x v="0"/>
    <n v="0"/>
    <x v="6"/>
    <x v="3"/>
  </r>
  <r>
    <x v="0"/>
    <d v="1984-07-06T00:00:00"/>
    <n v="23.5"/>
    <n v="7.5"/>
    <n v="15.5"/>
    <x v="0"/>
    <n v="0"/>
    <x v="6"/>
    <x v="3"/>
  </r>
  <r>
    <x v="0"/>
    <d v="1984-07-07T00:00:00"/>
    <n v="21.8"/>
    <n v="3.4"/>
    <n v="12.6"/>
    <x v="0"/>
    <n v="2.9"/>
    <x v="6"/>
    <x v="3"/>
  </r>
  <r>
    <x v="0"/>
    <d v="1984-07-08T00:00:00"/>
    <n v="23.1"/>
    <n v="7.9"/>
    <n v="15.5"/>
    <x v="0"/>
    <n v="0"/>
    <x v="6"/>
    <x v="3"/>
  </r>
  <r>
    <x v="0"/>
    <d v="1984-07-09T00:00:00"/>
    <n v="24.1"/>
    <n v="5.6"/>
    <n v="14.85"/>
    <x v="0"/>
    <n v="0.64999999999999858"/>
    <x v="6"/>
    <x v="3"/>
  </r>
  <r>
    <x v="0"/>
    <d v="1984-07-10T00:00:00"/>
    <n v="27"/>
    <n v="6.6"/>
    <n v="16.8"/>
    <x v="0"/>
    <n v="0"/>
    <x v="6"/>
    <x v="3"/>
  </r>
  <r>
    <x v="0"/>
    <d v="1984-07-11T00:00:00"/>
    <n v="27.1"/>
    <n v="11.4"/>
    <n v="19.25"/>
    <x v="0"/>
    <n v="0"/>
    <x v="6"/>
    <x v="3"/>
  </r>
  <r>
    <x v="0"/>
    <d v="1984-07-12T00:00:00"/>
    <n v="25.4"/>
    <n v="12"/>
    <n v="18.7"/>
    <x v="0"/>
    <n v="0"/>
    <x v="6"/>
    <x v="3"/>
  </r>
  <r>
    <x v="0"/>
    <d v="1984-07-13T00:00:00"/>
    <n v="22.3"/>
    <n v="8.5"/>
    <n v="15.4"/>
    <x v="0"/>
    <n v="9.9999999999999645E-2"/>
    <x v="6"/>
    <x v="3"/>
  </r>
  <r>
    <x v="0"/>
    <d v="1984-07-14T00:00:00"/>
    <n v="22.8"/>
    <n v="11.1"/>
    <n v="16.95"/>
    <x v="0"/>
    <n v="0"/>
    <x v="6"/>
    <x v="3"/>
  </r>
  <r>
    <x v="0"/>
    <d v="1984-07-15T00:00:00"/>
    <n v="28.7"/>
    <n v="7.6"/>
    <n v="18.149999999999999"/>
    <x v="0"/>
    <n v="0"/>
    <x v="6"/>
    <x v="3"/>
  </r>
  <r>
    <x v="0"/>
    <d v="1984-07-16T00:00:00"/>
    <n v="27"/>
    <n v="9.6999999999999993"/>
    <n v="18.350000000000001"/>
    <x v="0"/>
    <n v="0"/>
    <x v="6"/>
    <x v="3"/>
  </r>
  <r>
    <x v="0"/>
    <d v="1984-07-17T00:00:00"/>
    <n v="29.5"/>
    <n v="11.5"/>
    <n v="20.5"/>
    <x v="0"/>
    <n v="0"/>
    <x v="6"/>
    <x v="3"/>
  </r>
  <r>
    <x v="0"/>
    <d v="1984-07-18T00:00:00"/>
    <n v="29.5"/>
    <n v="9.4"/>
    <n v="19.45"/>
    <x v="0"/>
    <n v="0"/>
    <x v="6"/>
    <x v="3"/>
  </r>
  <r>
    <x v="0"/>
    <d v="1984-07-19T00:00:00"/>
    <n v="29"/>
    <n v="9.1"/>
    <n v="19.05"/>
    <x v="0"/>
    <n v="0"/>
    <x v="6"/>
    <x v="3"/>
  </r>
  <r>
    <x v="0"/>
    <d v="1984-07-20T00:00:00"/>
    <n v="17.899999999999999"/>
    <n v="9.1"/>
    <n v="13.5"/>
    <x v="0"/>
    <n v="2"/>
    <x v="6"/>
    <x v="3"/>
  </r>
  <r>
    <x v="0"/>
    <d v="1984-07-21T00:00:00"/>
    <n v="15.3"/>
    <n v="4.5"/>
    <n v="9.9"/>
    <x v="0"/>
    <n v="5.6"/>
    <x v="6"/>
    <x v="3"/>
  </r>
  <r>
    <x v="0"/>
    <d v="1984-07-22T00:00:00"/>
    <n v="21"/>
    <n v="4.5999999999999996"/>
    <n v="12.8"/>
    <x v="0"/>
    <n v="2.7"/>
    <x v="6"/>
    <x v="3"/>
  </r>
  <r>
    <x v="0"/>
    <d v="1984-07-23T00:00:00"/>
    <n v="26.1"/>
    <n v="6.8"/>
    <n v="16.45"/>
    <x v="0"/>
    <n v="0"/>
    <x v="6"/>
    <x v="3"/>
  </r>
  <r>
    <x v="0"/>
    <d v="1984-07-24T00:00:00"/>
    <n v="28.8"/>
    <n v="9.8000000000000007"/>
    <n v="19.3"/>
    <x v="0"/>
    <n v="0"/>
    <x v="6"/>
    <x v="3"/>
  </r>
  <r>
    <x v="0"/>
    <d v="1984-07-25T00:00:00"/>
    <n v="30.5"/>
    <n v="9"/>
    <n v="19.75"/>
    <x v="0"/>
    <n v="0"/>
    <x v="6"/>
    <x v="3"/>
  </r>
  <r>
    <x v="0"/>
    <d v="1984-07-26T00:00:00"/>
    <n v="35.299999999999997"/>
    <n v="15.4"/>
    <n v="25.35"/>
    <x v="0"/>
    <n v="0"/>
    <x v="6"/>
    <x v="3"/>
  </r>
  <r>
    <x v="0"/>
    <d v="1984-07-27T00:00:00"/>
    <n v="29"/>
    <n v="17.899999999999999"/>
    <n v="23.45"/>
    <x v="0"/>
    <n v="0"/>
    <x v="6"/>
    <x v="3"/>
  </r>
  <r>
    <x v="0"/>
    <d v="1984-07-28T00:00:00"/>
    <n v="30.1"/>
    <n v="12.4"/>
    <n v="21.25"/>
    <x v="0"/>
    <n v="0"/>
    <x v="6"/>
    <x v="3"/>
  </r>
  <r>
    <x v="0"/>
    <d v="1984-07-29T00:00:00"/>
    <n v="21.5"/>
    <n v="15.3"/>
    <n v="18.399999999999999"/>
    <x v="0"/>
    <n v="0"/>
    <x v="6"/>
    <x v="3"/>
  </r>
  <r>
    <x v="0"/>
    <d v="1984-07-30T00:00:00"/>
    <n v="23.2"/>
    <n v="14"/>
    <n v="18.600000000000001"/>
    <x v="0"/>
    <n v="0"/>
    <x v="6"/>
    <x v="3"/>
  </r>
  <r>
    <x v="0"/>
    <d v="1984-07-31T00:00:00"/>
    <n v="26.4"/>
    <n v="9.3000000000000007"/>
    <n v="17.850000000000001"/>
    <x v="0"/>
    <n v="0"/>
    <x v="6"/>
    <x v="3"/>
  </r>
  <r>
    <x v="0"/>
    <d v="1984-08-01T00:00:00"/>
    <n v="27.5"/>
    <n v="12.9"/>
    <n v="20.2"/>
    <x v="0"/>
    <n v="0"/>
    <x v="7"/>
    <x v="3"/>
  </r>
  <r>
    <x v="0"/>
    <d v="1984-08-02T00:00:00"/>
    <n v="27.5"/>
    <n v="12.5"/>
    <n v="20"/>
    <x v="0"/>
    <n v="0"/>
    <x v="7"/>
    <x v="3"/>
  </r>
  <r>
    <x v="0"/>
    <d v="1984-08-03T00:00:00"/>
    <n v="28.4"/>
    <n v="13.2"/>
    <n v="20.8"/>
    <x v="0"/>
    <n v="0"/>
    <x v="7"/>
    <x v="3"/>
  </r>
  <r>
    <x v="0"/>
    <d v="1984-08-04T00:00:00"/>
    <n v="27"/>
    <n v="13.5"/>
    <n v="20.25"/>
    <x v="0"/>
    <n v="0"/>
    <x v="7"/>
    <x v="3"/>
  </r>
  <r>
    <x v="0"/>
    <d v="1984-08-05T00:00:00"/>
    <n v="28.8"/>
    <n v="12.2"/>
    <n v="20.5"/>
    <x v="0"/>
    <n v="0"/>
    <x v="7"/>
    <x v="3"/>
  </r>
  <r>
    <x v="0"/>
    <d v="1984-08-06T00:00:00"/>
    <n v="27.8"/>
    <n v="11.4"/>
    <n v="19.600000000000001"/>
    <x v="0"/>
    <n v="0"/>
    <x v="7"/>
    <x v="3"/>
  </r>
  <r>
    <x v="0"/>
    <d v="1984-08-07T00:00:00"/>
    <n v="26"/>
    <n v="7.4"/>
    <n v="16.7"/>
    <x v="0"/>
    <n v="0"/>
    <x v="7"/>
    <x v="3"/>
  </r>
  <r>
    <x v="0"/>
    <d v="1984-08-08T00:00:00"/>
    <n v="27.7"/>
    <n v="8.9"/>
    <n v="18.3"/>
    <x v="0"/>
    <n v="0"/>
    <x v="7"/>
    <x v="3"/>
  </r>
  <r>
    <x v="0"/>
    <d v="1984-08-09T00:00:00"/>
    <n v="31.4"/>
    <n v="8.9"/>
    <n v="20.149999999999999"/>
    <x v="0"/>
    <n v="0"/>
    <x v="7"/>
    <x v="3"/>
  </r>
  <r>
    <x v="0"/>
    <d v="1984-08-10T00:00:00"/>
    <n v="30"/>
    <n v="12.8"/>
    <n v="21.4"/>
    <x v="0"/>
    <n v="0"/>
    <x v="7"/>
    <x v="3"/>
  </r>
  <r>
    <x v="0"/>
    <d v="1984-08-11T00:00:00"/>
    <n v="27.1"/>
    <n v="11.9"/>
    <n v="19.5"/>
    <x v="0"/>
    <n v="0"/>
    <x v="7"/>
    <x v="3"/>
  </r>
  <r>
    <x v="0"/>
    <d v="1984-08-12T00:00:00"/>
    <n v="26.3"/>
    <n v="10.8"/>
    <n v="18.55"/>
    <x v="0"/>
    <n v="0"/>
    <x v="7"/>
    <x v="3"/>
  </r>
  <r>
    <x v="0"/>
    <d v="1984-08-13T00:00:00"/>
    <n v="24.3"/>
    <n v="10.3"/>
    <n v="17.3"/>
    <x v="0"/>
    <n v="0"/>
    <x v="7"/>
    <x v="3"/>
  </r>
  <r>
    <x v="0"/>
    <d v="1984-08-14T00:00:00"/>
    <n v="22.4"/>
    <n v="7.9"/>
    <n v="15.15"/>
    <x v="0"/>
    <n v="0.35000000000000142"/>
    <x v="7"/>
    <x v="3"/>
  </r>
  <r>
    <x v="0"/>
    <d v="1984-08-15T00:00:00"/>
    <n v="26.8"/>
    <n v="5.6"/>
    <n v="16.2"/>
    <x v="0"/>
    <n v="0"/>
    <x v="7"/>
    <x v="3"/>
  </r>
  <r>
    <x v="0"/>
    <d v="1984-08-16T00:00:00"/>
    <n v="28.4"/>
    <n v="7.5"/>
    <n v="17.95"/>
    <x v="0"/>
    <n v="0"/>
    <x v="7"/>
    <x v="3"/>
  </r>
  <r>
    <x v="0"/>
    <d v="1984-08-17T00:00:00"/>
    <n v="31.1"/>
    <n v="9.5"/>
    <n v="20.3"/>
    <x v="0"/>
    <n v="0"/>
    <x v="7"/>
    <x v="3"/>
  </r>
  <r>
    <x v="0"/>
    <d v="1984-08-18T00:00:00"/>
    <n v="25.5"/>
    <n v="10"/>
    <n v="17.75"/>
    <x v="0"/>
    <n v="0"/>
    <x v="7"/>
    <x v="3"/>
  </r>
  <r>
    <x v="0"/>
    <d v="1984-08-19T00:00:00"/>
    <n v="22.4"/>
    <n v="6.1"/>
    <n v="14.25"/>
    <x v="0"/>
    <n v="1.25"/>
    <x v="7"/>
    <x v="3"/>
  </r>
  <r>
    <x v="0"/>
    <d v="1984-08-20T00:00:00"/>
    <n v="22.9"/>
    <n v="7.8"/>
    <n v="15.35"/>
    <x v="0"/>
    <n v="0.15"/>
    <x v="7"/>
    <x v="3"/>
  </r>
  <r>
    <x v="0"/>
    <d v="1984-08-21T00:00:00"/>
    <n v="24.1"/>
    <n v="6.9"/>
    <n v="15.5"/>
    <x v="0"/>
    <n v="0"/>
    <x v="7"/>
    <x v="3"/>
  </r>
  <r>
    <x v="0"/>
    <d v="1984-08-22T00:00:00"/>
    <n v="31.1"/>
    <n v="7.7"/>
    <n v="19.399999999999999"/>
    <x v="0"/>
    <n v="0"/>
    <x v="7"/>
    <x v="3"/>
  </r>
  <r>
    <x v="0"/>
    <d v="1984-08-23T00:00:00"/>
    <n v="28.3"/>
    <n v="8.3000000000000007"/>
    <n v="18.3"/>
    <x v="0"/>
    <n v="0"/>
    <x v="7"/>
    <x v="3"/>
  </r>
  <r>
    <x v="0"/>
    <d v="1984-08-24T00:00:00"/>
    <n v="26.4"/>
    <n v="7.4"/>
    <n v="16.899999999999999"/>
    <x v="0"/>
    <n v="0"/>
    <x v="7"/>
    <x v="3"/>
  </r>
  <r>
    <x v="0"/>
    <d v="1984-08-25T00:00:00"/>
    <n v="25.7"/>
    <n v="6.7"/>
    <n v="16.2"/>
    <x v="0"/>
    <n v="0"/>
    <x v="7"/>
    <x v="3"/>
  </r>
  <r>
    <x v="0"/>
    <d v="1984-08-26T00:00:00"/>
    <n v="27.7"/>
    <n v="17"/>
    <n v="22.35"/>
    <x v="0"/>
    <n v="0"/>
    <x v="7"/>
    <x v="3"/>
  </r>
  <r>
    <x v="0"/>
    <d v="1984-08-27T00:00:00"/>
    <n v="22.5"/>
    <n v="6.9"/>
    <n v="14.7"/>
    <x v="0"/>
    <n v="0.80000000000000071"/>
    <x v="7"/>
    <x v="3"/>
  </r>
  <r>
    <x v="0"/>
    <d v="1984-08-28T00:00:00"/>
    <n v="16.899999999999999"/>
    <n v="5"/>
    <n v="10.95"/>
    <x v="0"/>
    <n v="4.55"/>
    <x v="7"/>
    <x v="3"/>
  </r>
  <r>
    <x v="0"/>
    <d v="1984-08-29T00:00:00"/>
    <n v="19.7"/>
    <n v="4.9000000000000004"/>
    <n v="12.3"/>
    <x v="0"/>
    <n v="3.2"/>
    <x v="7"/>
    <x v="3"/>
  </r>
  <r>
    <x v="0"/>
    <d v="1984-08-30T00:00:00"/>
    <n v="18.5"/>
    <n v="-0.5"/>
    <n v="9"/>
    <x v="0"/>
    <n v="6.5"/>
    <x v="7"/>
    <x v="3"/>
  </r>
  <r>
    <x v="0"/>
    <d v="1984-08-31T00:00:00"/>
    <n v="16"/>
    <n v="6.5"/>
    <n v="11.25"/>
    <x v="0"/>
    <n v="4.25"/>
    <x v="7"/>
    <x v="3"/>
  </r>
  <r>
    <x v="0"/>
    <d v="1984-09-01T00:00:00"/>
    <n v="21.4"/>
    <n v="6.3"/>
    <n v="13.85"/>
    <x v="0"/>
    <n v="1.65"/>
    <x v="8"/>
    <x v="3"/>
  </r>
  <r>
    <x v="0"/>
    <d v="1984-09-02T00:00:00"/>
    <n v="18"/>
    <n v="1.5"/>
    <n v="9.75"/>
    <x v="0"/>
    <n v="5.75"/>
    <x v="8"/>
    <x v="3"/>
  </r>
  <r>
    <x v="0"/>
    <d v="1984-09-03T00:00:00"/>
    <n v="16.399999999999999"/>
    <n v="-1.2"/>
    <n v="7.6"/>
    <x v="0"/>
    <n v="7.9"/>
    <x v="8"/>
    <x v="3"/>
  </r>
  <r>
    <x v="0"/>
    <d v="1984-09-04T00:00:00"/>
    <n v="24.1"/>
    <n v="2.4"/>
    <n v="13.25"/>
    <x v="0"/>
    <n v="2.25"/>
    <x v="8"/>
    <x v="3"/>
  </r>
  <r>
    <x v="0"/>
    <d v="1984-09-05T00:00:00"/>
    <n v="27.8"/>
    <n v="7.9"/>
    <n v="17.850000000000001"/>
    <x v="0"/>
    <n v="0"/>
    <x v="8"/>
    <x v="3"/>
  </r>
  <r>
    <x v="0"/>
    <d v="1984-09-06T00:00:00"/>
    <n v="18.2"/>
    <n v="2.9"/>
    <n v="10.55"/>
    <x v="0"/>
    <n v="4.95"/>
    <x v="8"/>
    <x v="3"/>
  </r>
  <r>
    <x v="0"/>
    <d v="1984-09-07T00:00:00"/>
    <n v="10.7"/>
    <n v="2.9"/>
    <n v="6.8"/>
    <x v="0"/>
    <n v="8.6999999999999993"/>
    <x v="8"/>
    <x v="3"/>
  </r>
  <r>
    <x v="0"/>
    <d v="1984-09-08T00:00:00"/>
    <n v="14.6"/>
    <n v="0.4"/>
    <n v="7.5"/>
    <x v="0"/>
    <n v="8"/>
    <x v="8"/>
    <x v="3"/>
  </r>
  <r>
    <x v="0"/>
    <d v="1984-09-09T00:00:00"/>
    <n v="12.6"/>
    <n v="4.7"/>
    <n v="8.65"/>
    <x v="0"/>
    <n v="6.85"/>
    <x v="8"/>
    <x v="3"/>
  </r>
  <r>
    <x v="0"/>
    <d v="1984-09-10T00:00:00"/>
    <n v="10.4"/>
    <n v="2"/>
    <n v="6.2"/>
    <x v="0"/>
    <n v="9.3000000000000007"/>
    <x v="8"/>
    <x v="3"/>
  </r>
  <r>
    <x v="0"/>
    <d v="1984-09-11T00:00:00"/>
    <n v="10.1"/>
    <n v="5.3"/>
    <n v="7.7"/>
    <x v="0"/>
    <n v="7.8"/>
    <x v="8"/>
    <x v="3"/>
  </r>
  <r>
    <x v="0"/>
    <d v="1984-09-12T00:00:00"/>
    <n v="11.3"/>
    <n v="3.5"/>
    <n v="7.4"/>
    <x v="0"/>
    <n v="8.1"/>
    <x v="8"/>
    <x v="3"/>
  </r>
  <r>
    <x v="0"/>
    <d v="1984-09-13T00:00:00"/>
    <n v="12.8"/>
    <n v="1.5"/>
    <n v="7.15"/>
    <x v="0"/>
    <n v="8.35"/>
    <x v="8"/>
    <x v="3"/>
  </r>
  <r>
    <x v="0"/>
    <d v="1984-09-14T00:00:00"/>
    <n v="13.3"/>
    <n v="0"/>
    <n v="6.65"/>
    <x v="0"/>
    <n v="8.85"/>
    <x v="8"/>
    <x v="3"/>
  </r>
  <r>
    <x v="0"/>
    <d v="1984-09-15T00:00:00"/>
    <n v="20"/>
    <n v="2.2000000000000002"/>
    <n v="11.1"/>
    <x v="0"/>
    <n v="4.4000000000000004"/>
    <x v="8"/>
    <x v="3"/>
  </r>
  <r>
    <x v="0"/>
    <d v="1984-09-16T00:00:00"/>
    <n v="22.1"/>
    <n v="11.5"/>
    <n v="16.8"/>
    <x v="0"/>
    <n v="0"/>
    <x v="8"/>
    <x v="3"/>
  </r>
  <r>
    <x v="0"/>
    <d v="1984-09-17T00:00:00"/>
    <n v="25.3"/>
    <n v="10"/>
    <n v="17.649999999999999"/>
    <x v="0"/>
    <n v="0"/>
    <x v="8"/>
    <x v="3"/>
  </r>
  <r>
    <x v="0"/>
    <d v="1984-09-18T00:00:00"/>
    <n v="26.3"/>
    <n v="8.4"/>
    <n v="17.350000000000001"/>
    <x v="0"/>
    <n v="0"/>
    <x v="8"/>
    <x v="3"/>
  </r>
  <r>
    <x v="0"/>
    <d v="1984-09-19T00:00:00"/>
    <n v="14.4"/>
    <n v="8.1999999999999993"/>
    <n v="11.3"/>
    <x v="0"/>
    <n v="4.2"/>
    <x v="8"/>
    <x v="3"/>
  </r>
  <r>
    <x v="0"/>
    <d v="1984-09-20T00:00:00"/>
    <n v="9.8000000000000007"/>
    <n v="0.4"/>
    <n v="5.0999999999999996"/>
    <x v="0"/>
    <n v="10.4"/>
    <x v="8"/>
    <x v="3"/>
  </r>
  <r>
    <x v="0"/>
    <d v="1984-09-21T00:00:00"/>
    <n v="3.4"/>
    <n v="0.3"/>
    <n v="1.85"/>
    <x v="0"/>
    <n v="13.65"/>
    <x v="8"/>
    <x v="3"/>
  </r>
  <r>
    <x v="0"/>
    <d v="1984-09-22T00:00:00"/>
    <n v="1.2"/>
    <n v="-2"/>
    <n v="-0.4"/>
    <x v="0"/>
    <n v="15.9"/>
    <x v="8"/>
    <x v="3"/>
  </r>
  <r>
    <x v="0"/>
    <d v="1984-09-23T00:00:00"/>
    <n v="0.8"/>
    <n v="-2.7"/>
    <n v="-0.95"/>
    <x v="0"/>
    <n v="16.45"/>
    <x v="8"/>
    <x v="3"/>
  </r>
  <r>
    <x v="0"/>
    <d v="1984-09-24T00:00:00"/>
    <n v="4.3"/>
    <n v="-3"/>
    <n v="0.65"/>
    <x v="0"/>
    <n v="14.85"/>
    <x v="8"/>
    <x v="3"/>
  </r>
  <r>
    <x v="0"/>
    <d v="1984-09-25T00:00:00"/>
    <n v="3"/>
    <n v="-3.6"/>
    <n v="-0.3"/>
    <x v="0"/>
    <n v="15.8"/>
    <x v="8"/>
    <x v="3"/>
  </r>
  <r>
    <x v="0"/>
    <d v="1984-09-26T00:00:00"/>
    <n v="2.2000000000000002"/>
    <n v="-4.7"/>
    <n v="-1.25"/>
    <x v="0"/>
    <n v="16.75"/>
    <x v="8"/>
    <x v="3"/>
  </r>
  <r>
    <x v="0"/>
    <d v="1984-09-27T00:00:00"/>
    <n v="7"/>
    <n v="-7.7"/>
    <n v="-0.35"/>
    <x v="0"/>
    <n v="15.85"/>
    <x v="8"/>
    <x v="3"/>
  </r>
  <r>
    <x v="0"/>
    <d v="1984-09-28T00:00:00"/>
    <n v="10.6"/>
    <n v="-4.8"/>
    <n v="2.9"/>
    <x v="0"/>
    <n v="12.6"/>
    <x v="8"/>
    <x v="3"/>
  </r>
  <r>
    <x v="0"/>
    <d v="1984-09-29T00:00:00"/>
    <n v="14.6"/>
    <n v="-3"/>
    <n v="5.8"/>
    <x v="0"/>
    <n v="9.6999999999999993"/>
    <x v="8"/>
    <x v="3"/>
  </r>
  <r>
    <x v="0"/>
    <d v="1984-09-30T00:00:00"/>
    <n v="17.2"/>
    <n v="-3.8"/>
    <n v="6.7"/>
    <x v="0"/>
    <n v="8.8000000000000007"/>
    <x v="8"/>
    <x v="3"/>
  </r>
  <r>
    <x v="0"/>
    <d v="1984-10-01T00:00:00"/>
    <n v="17.600000000000001"/>
    <n v="2"/>
    <n v="9.8000000000000007"/>
    <x v="0"/>
    <n v="5.7"/>
    <x v="9"/>
    <x v="3"/>
  </r>
  <r>
    <x v="0"/>
    <d v="1984-10-02T00:00:00"/>
    <n v="17.100000000000001"/>
    <n v="9.1"/>
    <n v="13.1"/>
    <x v="0"/>
    <n v="2.4"/>
    <x v="9"/>
    <x v="3"/>
  </r>
  <r>
    <x v="0"/>
    <d v="1984-10-03T00:00:00"/>
    <n v="23.3"/>
    <n v="3.6"/>
    <n v="13.45"/>
    <x v="0"/>
    <n v="2.0499999999999998"/>
    <x v="9"/>
    <x v="3"/>
  </r>
  <r>
    <x v="0"/>
    <d v="1984-10-04T00:00:00"/>
    <n v="22.8"/>
    <n v="2"/>
    <n v="12.4"/>
    <x v="0"/>
    <n v="3.1"/>
    <x v="9"/>
    <x v="3"/>
  </r>
  <r>
    <x v="0"/>
    <d v="1984-10-05T00:00:00"/>
    <n v="17.2"/>
    <n v="4.2"/>
    <n v="10.7"/>
    <x v="0"/>
    <n v="4.8"/>
    <x v="9"/>
    <x v="3"/>
  </r>
  <r>
    <x v="0"/>
    <d v="1984-10-06T00:00:00"/>
    <n v="17.600000000000001"/>
    <n v="-1.1000000000000001"/>
    <n v="8.25"/>
    <x v="0"/>
    <n v="7.25"/>
    <x v="9"/>
    <x v="3"/>
  </r>
  <r>
    <x v="0"/>
    <d v="1984-10-07T00:00:00"/>
    <n v="23.9"/>
    <n v="9.4"/>
    <n v="16.649999999999999"/>
    <x v="0"/>
    <n v="0"/>
    <x v="9"/>
    <x v="3"/>
  </r>
  <r>
    <x v="0"/>
    <d v="1984-10-08T00:00:00"/>
    <n v="26.7"/>
    <n v="8"/>
    <n v="17.350000000000001"/>
    <x v="0"/>
    <n v="0"/>
    <x v="9"/>
    <x v="3"/>
  </r>
  <r>
    <x v="0"/>
    <d v="1984-10-09T00:00:00"/>
    <n v="24.1"/>
    <n v="9.5"/>
    <n v="16.8"/>
    <x v="0"/>
    <n v="0"/>
    <x v="9"/>
    <x v="3"/>
  </r>
  <r>
    <x v="0"/>
    <d v="1984-10-10T00:00:00"/>
    <n v="22.7"/>
    <n v="7.5"/>
    <n v="15.1"/>
    <x v="0"/>
    <n v="0.4"/>
    <x v="9"/>
    <x v="3"/>
  </r>
  <r>
    <x v="0"/>
    <d v="1984-10-11T00:00:00"/>
    <n v="18.100000000000001"/>
    <n v="8.1"/>
    <n v="13.1"/>
    <x v="0"/>
    <n v="2.4"/>
    <x v="9"/>
    <x v="3"/>
  </r>
  <r>
    <x v="0"/>
    <d v="1984-10-12T00:00:00"/>
    <n v="13.7"/>
    <n v="5.6"/>
    <n v="9.65"/>
    <x v="0"/>
    <n v="5.85"/>
    <x v="9"/>
    <x v="3"/>
  </r>
  <r>
    <x v="0"/>
    <d v="1984-10-13T00:00:00"/>
    <n v="10.5"/>
    <n v="1.2"/>
    <n v="5.85"/>
    <x v="0"/>
    <n v="9.65"/>
    <x v="9"/>
    <x v="3"/>
  </r>
  <r>
    <x v="0"/>
    <d v="1984-10-14T00:00:00"/>
    <n v="9.6999999999999993"/>
    <n v="1"/>
    <n v="5.35"/>
    <x v="0"/>
    <n v="10.15"/>
    <x v="9"/>
    <x v="3"/>
  </r>
  <r>
    <x v="0"/>
    <d v="1984-10-15T00:00:00"/>
    <n v="5.5"/>
    <n v="-2.5"/>
    <n v="1.5"/>
    <x v="0"/>
    <n v="14"/>
    <x v="9"/>
    <x v="3"/>
  </r>
  <r>
    <x v="0"/>
    <d v="1984-10-16T00:00:00"/>
    <n v="3.1"/>
    <n v="-5.3"/>
    <n v="-1.1000000000000001"/>
    <x v="0"/>
    <n v="16.600000000000001"/>
    <x v="9"/>
    <x v="3"/>
  </r>
  <r>
    <x v="0"/>
    <d v="1984-10-17T00:00:00"/>
    <n v="0.3"/>
    <n v="-4.3"/>
    <n v="-2"/>
    <x v="0"/>
    <n v="17.5"/>
    <x v="9"/>
    <x v="3"/>
  </r>
  <r>
    <x v="0"/>
    <d v="1984-10-18T00:00:00"/>
    <n v="0.3"/>
    <n v="-4"/>
    <n v="-1.85"/>
    <x v="0"/>
    <n v="17.350000000000001"/>
    <x v="9"/>
    <x v="3"/>
  </r>
  <r>
    <x v="0"/>
    <d v="1984-10-19T00:00:00"/>
    <n v="-2.6"/>
    <n v="-11.3"/>
    <n v="-6.95"/>
    <x v="0"/>
    <n v="22.45"/>
    <x v="9"/>
    <x v="3"/>
  </r>
  <r>
    <x v="0"/>
    <d v="1984-10-20T00:00:00"/>
    <n v="-4"/>
    <n v="-14"/>
    <n v="-9"/>
    <x v="0"/>
    <n v="24.5"/>
    <x v="9"/>
    <x v="3"/>
  </r>
  <r>
    <x v="0"/>
    <d v="1984-10-21T00:00:00"/>
    <n v="1.2"/>
    <n v="-10.8"/>
    <n v="-4.8"/>
    <x v="0"/>
    <n v="20.3"/>
    <x v="9"/>
    <x v="3"/>
  </r>
  <r>
    <x v="0"/>
    <d v="1984-10-22T00:00:00"/>
    <n v="1.2"/>
    <n v="-7.9"/>
    <n v="-3.35"/>
    <x v="0"/>
    <n v="18.850000000000001"/>
    <x v="9"/>
    <x v="3"/>
  </r>
  <r>
    <x v="0"/>
    <d v="1984-10-23T00:00:00"/>
    <n v="9.1999999999999993"/>
    <n v="-3.7"/>
    <n v="2.75"/>
    <x v="0"/>
    <n v="12.75"/>
    <x v="9"/>
    <x v="3"/>
  </r>
  <r>
    <x v="0"/>
    <d v="1984-10-24T00:00:00"/>
    <n v="4.5999999999999996"/>
    <n v="0.2"/>
    <n v="2.4"/>
    <x v="0"/>
    <n v="13.1"/>
    <x v="9"/>
    <x v="3"/>
  </r>
  <r>
    <x v="0"/>
    <d v="1984-10-25T00:00:00"/>
    <n v="14.2"/>
    <n v="-1"/>
    <n v="6.6"/>
    <x v="0"/>
    <n v="8.9"/>
    <x v="9"/>
    <x v="3"/>
  </r>
  <r>
    <x v="0"/>
    <d v="1984-10-26T00:00:00"/>
    <n v="0.4"/>
    <n v="-12.4"/>
    <n v="-6"/>
    <x v="0"/>
    <n v="21.5"/>
    <x v="9"/>
    <x v="3"/>
  </r>
  <r>
    <x v="0"/>
    <d v="1984-10-27T00:00:00"/>
    <n v="-9.9"/>
    <n v="-13"/>
    <n v="-11.45"/>
    <x v="0"/>
    <n v="26.95"/>
    <x v="9"/>
    <x v="3"/>
  </r>
  <r>
    <x v="0"/>
    <d v="1984-10-28T00:00:00"/>
    <n v="-12.1"/>
    <n v="-22.3"/>
    <n v="-17.2"/>
    <x v="0"/>
    <n v="32.700000000000003"/>
    <x v="9"/>
    <x v="3"/>
  </r>
  <r>
    <x v="0"/>
    <d v="1984-10-29T00:00:00"/>
    <n v="-15.3"/>
    <n v="-24.3"/>
    <n v="-19.8"/>
    <x v="0"/>
    <n v="35.299999999999997"/>
    <x v="9"/>
    <x v="3"/>
  </r>
  <r>
    <x v="0"/>
    <d v="1984-10-30T00:00:00"/>
    <n v="-15.4"/>
    <n v="-23.9"/>
    <n v="-19.649999999999999"/>
    <x v="0"/>
    <n v="35.15"/>
    <x v="9"/>
    <x v="3"/>
  </r>
  <r>
    <x v="0"/>
    <d v="1984-10-31T00:00:00"/>
    <n v="-15.7"/>
    <n v="-25.7"/>
    <n v="-20.7"/>
    <x v="0"/>
    <n v="36.200000000000003"/>
    <x v="9"/>
    <x v="3"/>
  </r>
  <r>
    <x v="0"/>
    <d v="1984-11-01T00:00:00"/>
    <n v="-15.9"/>
    <n v="-27"/>
    <n v="-21.45"/>
    <x v="0"/>
    <n v="36.950000000000003"/>
    <x v="10"/>
    <x v="3"/>
  </r>
  <r>
    <x v="0"/>
    <d v="1984-11-02T00:00:00"/>
    <n v="-11.9"/>
    <n v="-17.3"/>
    <n v="-14.6"/>
    <x v="0"/>
    <n v="30.1"/>
    <x v="10"/>
    <x v="3"/>
  </r>
  <r>
    <x v="0"/>
    <d v="1984-11-03T00:00:00"/>
    <n v="-3.2"/>
    <n v="-15"/>
    <n v="-9.1"/>
    <x v="0"/>
    <n v="24.6"/>
    <x v="10"/>
    <x v="3"/>
  </r>
  <r>
    <x v="0"/>
    <d v="1984-11-04T00:00:00"/>
    <n v="4.3"/>
    <n v="-12.5"/>
    <n v="-4.0999999999999996"/>
    <x v="0"/>
    <n v="19.600000000000001"/>
    <x v="10"/>
    <x v="3"/>
  </r>
  <r>
    <x v="0"/>
    <d v="1984-11-05T00:00:00"/>
    <n v="6.8"/>
    <n v="-8.4"/>
    <n v="-0.8"/>
    <x v="0"/>
    <n v="16.3"/>
    <x v="10"/>
    <x v="3"/>
  </r>
  <r>
    <x v="0"/>
    <d v="1984-11-06T00:00:00"/>
    <n v="6.8"/>
    <n v="-11"/>
    <n v="-2.1"/>
    <x v="0"/>
    <n v="17.600000000000001"/>
    <x v="10"/>
    <x v="3"/>
  </r>
  <r>
    <x v="0"/>
    <d v="1984-11-07T00:00:00"/>
    <n v="7.4"/>
    <n v="-4.0999999999999996"/>
    <n v="1.65"/>
    <x v="0"/>
    <n v="13.85"/>
    <x v="10"/>
    <x v="3"/>
  </r>
  <r>
    <x v="0"/>
    <d v="1984-11-08T00:00:00"/>
    <n v="2.7"/>
    <n v="-10.5"/>
    <n v="-3.9"/>
    <x v="0"/>
    <n v="19.399999999999999"/>
    <x v="10"/>
    <x v="3"/>
  </r>
  <r>
    <x v="0"/>
    <d v="1984-11-09T00:00:00"/>
    <n v="2"/>
    <n v="-13"/>
    <n v="-5.5"/>
    <x v="0"/>
    <n v="21"/>
    <x v="10"/>
    <x v="3"/>
  </r>
  <r>
    <x v="0"/>
    <d v="1984-11-10T00:00:00"/>
    <n v="2.9"/>
    <n v="-7.6"/>
    <n v="-2.35"/>
    <x v="0"/>
    <n v="17.850000000000001"/>
    <x v="10"/>
    <x v="3"/>
  </r>
  <r>
    <x v="0"/>
    <d v="1984-11-11T00:00:00"/>
    <n v="-3"/>
    <n v="-11.2"/>
    <n v="-7.1"/>
    <x v="0"/>
    <n v="22.6"/>
    <x v="10"/>
    <x v="3"/>
  </r>
  <r>
    <x v="0"/>
    <d v="1984-11-12T00:00:00"/>
    <n v="-8"/>
    <n v="-11.7"/>
    <n v="-9.85"/>
    <x v="0"/>
    <n v="25.35"/>
    <x v="10"/>
    <x v="3"/>
  </r>
  <r>
    <x v="0"/>
    <d v="1984-11-13T00:00:00"/>
    <n v="-9.8000000000000007"/>
    <n v="-12.5"/>
    <n v="-11.15"/>
    <x v="0"/>
    <n v="26.65"/>
    <x v="10"/>
    <x v="3"/>
  </r>
  <r>
    <x v="0"/>
    <d v="1984-11-14T00:00:00"/>
    <n v="-8"/>
    <n v="-19.7"/>
    <n v="-13.85"/>
    <x v="0"/>
    <n v="29.35"/>
    <x v="10"/>
    <x v="3"/>
  </r>
  <r>
    <x v="0"/>
    <d v="1984-11-15T00:00:00"/>
    <n v="3"/>
    <n v="-19"/>
    <n v="-8"/>
    <x v="0"/>
    <n v="23.5"/>
    <x v="10"/>
    <x v="3"/>
  </r>
  <r>
    <x v="0"/>
    <d v="1984-11-16T00:00:00"/>
    <n v="1.2"/>
    <n v="-13.6"/>
    <n v="-6.2"/>
    <x v="0"/>
    <n v="21.7"/>
    <x v="10"/>
    <x v="3"/>
  </r>
  <r>
    <x v="0"/>
    <d v="1984-11-17T00:00:00"/>
    <n v="5.4"/>
    <n v="-11.7"/>
    <n v="-3.15"/>
    <x v="0"/>
    <n v="18.649999999999999"/>
    <x v="10"/>
    <x v="3"/>
  </r>
  <r>
    <x v="0"/>
    <d v="1984-11-18T00:00:00"/>
    <n v="4"/>
    <n v="-9.5"/>
    <n v="-2.75"/>
    <x v="0"/>
    <n v="18.25"/>
    <x v="10"/>
    <x v="3"/>
  </r>
  <r>
    <x v="0"/>
    <d v="1984-11-19T00:00:00"/>
    <n v="7.8"/>
    <n v="-8.8000000000000007"/>
    <n v="-0.5"/>
    <x v="0"/>
    <n v="16"/>
    <x v="10"/>
    <x v="3"/>
  </r>
  <r>
    <x v="0"/>
    <d v="1984-11-20T00:00:00"/>
    <n v="3.5"/>
    <n v="-7.4"/>
    <n v="-1.95"/>
    <x v="0"/>
    <n v="17.45"/>
    <x v="10"/>
    <x v="3"/>
  </r>
  <r>
    <x v="0"/>
    <d v="1984-11-21T00:00:00"/>
    <n v="0.4"/>
    <n v="-6.7"/>
    <n v="-3.15"/>
    <x v="0"/>
    <n v="18.649999999999999"/>
    <x v="10"/>
    <x v="3"/>
  </r>
  <r>
    <x v="0"/>
    <d v="1984-11-22T00:00:00"/>
    <n v="11.7"/>
    <n v="-10.1"/>
    <n v="0.8"/>
    <x v="0"/>
    <n v="14.7"/>
    <x v="10"/>
    <x v="3"/>
  </r>
  <r>
    <x v="0"/>
    <d v="1984-11-23T00:00:00"/>
    <n v="7.5"/>
    <n v="-0.1"/>
    <n v="3.7"/>
    <x v="0"/>
    <n v="11.8"/>
    <x v="10"/>
    <x v="3"/>
  </r>
  <r>
    <x v="0"/>
    <d v="1984-11-24T00:00:00"/>
    <n v="5"/>
    <n v="-4.4000000000000004"/>
    <n v="0.3"/>
    <x v="0"/>
    <n v="15.2"/>
    <x v="10"/>
    <x v="3"/>
  </r>
  <r>
    <x v="0"/>
    <d v="1984-11-25T00:00:00"/>
    <n v="0.9"/>
    <n v="-11.2"/>
    <n v="-5.15"/>
    <x v="0"/>
    <n v="20.65"/>
    <x v="10"/>
    <x v="3"/>
  </r>
  <r>
    <x v="0"/>
    <d v="1984-11-26T00:00:00"/>
    <n v="1.4"/>
    <n v="-11.1"/>
    <n v="-4.8499999999999996"/>
    <x v="0"/>
    <n v="20.350000000000001"/>
    <x v="10"/>
    <x v="3"/>
  </r>
  <r>
    <x v="0"/>
    <d v="1984-11-27T00:00:00"/>
    <n v="-3.1"/>
    <n v="-12.8"/>
    <n v="-7.95"/>
    <x v="0"/>
    <n v="23.45"/>
    <x v="10"/>
    <x v="3"/>
  </r>
  <r>
    <x v="0"/>
    <d v="1984-11-28T00:00:00"/>
    <n v="1.5"/>
    <n v="-9.1"/>
    <n v="-3.8"/>
    <x v="0"/>
    <n v="19.3"/>
    <x v="10"/>
    <x v="3"/>
  </r>
  <r>
    <x v="0"/>
    <d v="1984-11-29T00:00:00"/>
    <n v="-4.7"/>
    <n v="-9"/>
    <n v="-6.85"/>
    <x v="0"/>
    <n v="22.35"/>
    <x v="10"/>
    <x v="3"/>
  </r>
  <r>
    <x v="0"/>
    <d v="1984-11-30T00:00:00"/>
    <n v="-5.7"/>
    <n v="-10.4"/>
    <n v="-8.0500000000000007"/>
    <x v="0"/>
    <n v="23.55"/>
    <x v="10"/>
    <x v="3"/>
  </r>
  <r>
    <x v="0"/>
    <d v="1984-12-01T00:00:00"/>
    <n v="-4.5999999999999996"/>
    <n v="-17"/>
    <n v="-10.8"/>
    <x v="0"/>
    <n v="26.3"/>
    <x v="11"/>
    <x v="3"/>
  </r>
  <r>
    <x v="0"/>
    <d v="1984-12-02T00:00:00"/>
    <n v="-4.0999999999999996"/>
    <n v="-17.899999999999999"/>
    <n v="-11"/>
    <x v="0"/>
    <n v="26.5"/>
    <x v="11"/>
    <x v="3"/>
  </r>
  <r>
    <x v="0"/>
    <d v="1984-12-03T00:00:00"/>
    <n v="-5.0999999999999996"/>
    <n v="-18.399999999999999"/>
    <n v="-11.75"/>
    <x v="0"/>
    <n v="27.25"/>
    <x v="11"/>
    <x v="3"/>
  </r>
  <r>
    <x v="0"/>
    <d v="1984-12-04T00:00:00"/>
    <n v="0.4"/>
    <n v="-12.4"/>
    <n v="-6"/>
    <x v="0"/>
    <n v="21.5"/>
    <x v="11"/>
    <x v="3"/>
  </r>
  <r>
    <x v="0"/>
    <d v="1984-12-05T00:00:00"/>
    <n v="8.5"/>
    <n v="-15.5"/>
    <n v="-3.5"/>
    <x v="0"/>
    <n v="19"/>
    <x v="11"/>
    <x v="3"/>
  </r>
  <r>
    <x v="0"/>
    <d v="1984-12-06T00:00:00"/>
    <n v="16.100000000000001"/>
    <n v="2.2999999999999998"/>
    <n v="9.1999999999999993"/>
    <x v="0"/>
    <n v="6.3"/>
    <x v="11"/>
    <x v="3"/>
  </r>
  <r>
    <x v="0"/>
    <d v="1984-12-07T00:00:00"/>
    <n v="12.5"/>
    <n v="-2"/>
    <n v="5.25"/>
    <x v="0"/>
    <n v="10.25"/>
    <x v="11"/>
    <x v="3"/>
  </r>
  <r>
    <x v="0"/>
    <d v="1984-12-08T00:00:00"/>
    <n v="4.0999999999999996"/>
    <n v="-4.7"/>
    <n v="-0.3"/>
    <x v="0"/>
    <n v="15.8"/>
    <x v="11"/>
    <x v="3"/>
  </r>
  <r>
    <x v="0"/>
    <d v="1984-12-09T00:00:00"/>
    <n v="6.1"/>
    <n v="-7.6"/>
    <n v="-0.75"/>
    <x v="0"/>
    <n v="16.25"/>
    <x v="11"/>
    <x v="3"/>
  </r>
  <r>
    <x v="0"/>
    <d v="1984-12-10T00:00:00"/>
    <n v="-0.7"/>
    <n v="-16.5"/>
    <n v="-8.6"/>
    <x v="0"/>
    <n v="24.1"/>
    <x v="11"/>
    <x v="3"/>
  </r>
  <r>
    <x v="0"/>
    <d v="1984-12-11T00:00:00"/>
    <n v="-5.2"/>
    <n v="-19.8"/>
    <n v="-12.5"/>
    <x v="0"/>
    <n v="28"/>
    <x v="11"/>
    <x v="3"/>
  </r>
  <r>
    <x v="0"/>
    <d v="1984-12-12T00:00:00"/>
    <n v="-0.6"/>
    <n v="-11.9"/>
    <n v="-6.25"/>
    <x v="0"/>
    <n v="21.75"/>
    <x v="11"/>
    <x v="3"/>
  </r>
  <r>
    <x v="0"/>
    <d v="1984-12-13T00:00:00"/>
    <n v="-3.3"/>
    <n v="-10.6"/>
    <n v="-6.95"/>
    <x v="0"/>
    <n v="22.45"/>
    <x v="11"/>
    <x v="3"/>
  </r>
  <r>
    <x v="0"/>
    <d v="1984-12-14T00:00:00"/>
    <n v="6.3"/>
    <n v="-8.3000000000000007"/>
    <n v="-1"/>
    <x v="0"/>
    <n v="16.5"/>
    <x v="11"/>
    <x v="3"/>
  </r>
  <r>
    <x v="0"/>
    <d v="1984-12-15T00:00:00"/>
    <n v="-7.4"/>
    <n v="-25.3"/>
    <n v="-16.350000000000001"/>
    <x v="0"/>
    <n v="31.85"/>
    <x v="11"/>
    <x v="3"/>
  </r>
  <r>
    <x v="0"/>
    <d v="1984-12-16T00:00:00"/>
    <n v="-22.9"/>
    <n v="-26.4"/>
    <n v="-24.65"/>
    <x v="0"/>
    <n v="40.15"/>
    <x v="11"/>
    <x v="3"/>
  </r>
  <r>
    <x v="0"/>
    <d v="1984-12-17T00:00:00"/>
    <n v="-14.9"/>
    <n v="-26.4"/>
    <n v="-20.65"/>
    <x v="0"/>
    <n v="36.15"/>
    <x v="11"/>
    <x v="3"/>
  </r>
  <r>
    <x v="0"/>
    <d v="1984-12-18T00:00:00"/>
    <n v="-2.7"/>
    <n v="-22.4"/>
    <n v="-12.55"/>
    <x v="0"/>
    <n v="28.05"/>
    <x v="11"/>
    <x v="3"/>
  </r>
  <r>
    <x v="0"/>
    <d v="1984-12-19T00:00:00"/>
    <n v="-0.4"/>
    <n v="-8.5"/>
    <n v="-4.45"/>
    <x v="0"/>
    <n v="19.95"/>
    <x v="11"/>
    <x v="3"/>
  </r>
  <r>
    <x v="0"/>
    <d v="1984-12-20T00:00:00"/>
    <n v="3.3"/>
    <n v="-16.2"/>
    <n v="-6.45"/>
    <x v="0"/>
    <n v="21.95"/>
    <x v="11"/>
    <x v="3"/>
  </r>
  <r>
    <x v="0"/>
    <d v="1984-12-21T00:00:00"/>
    <n v="-15.4"/>
    <n v="-22.6"/>
    <n v="-19"/>
    <x v="0"/>
    <n v="34.5"/>
    <x v="11"/>
    <x v="3"/>
  </r>
  <r>
    <x v="0"/>
    <d v="1984-12-22T00:00:00"/>
    <n v="-13.3"/>
    <n v="-19.5"/>
    <n v="-16.399999999999999"/>
    <x v="0"/>
    <n v="31.9"/>
    <x v="11"/>
    <x v="3"/>
  </r>
  <r>
    <x v="0"/>
    <d v="1984-12-23T00:00:00"/>
    <n v="-16.3"/>
    <n v="-25"/>
    <n v="-20.65"/>
    <x v="0"/>
    <n v="36.15"/>
    <x v="11"/>
    <x v="3"/>
  </r>
  <r>
    <x v="0"/>
    <d v="1984-12-24T00:00:00"/>
    <n v="-0.1"/>
    <n v="-22"/>
    <n v="-11.05"/>
    <x v="0"/>
    <n v="26.55"/>
    <x v="11"/>
    <x v="3"/>
  </r>
  <r>
    <x v="0"/>
    <d v="1984-12-25T00:00:00"/>
    <n v="-10.3"/>
    <n v="-22.4"/>
    <n v="-16.350000000000001"/>
    <x v="0"/>
    <n v="31.85"/>
    <x v="11"/>
    <x v="3"/>
  </r>
  <r>
    <x v="0"/>
    <d v="1984-12-26T00:00:00"/>
    <n v="-21.5"/>
    <n v="-25.9"/>
    <n v="-23.7"/>
    <x v="0"/>
    <n v="39.200000000000003"/>
    <x v="11"/>
    <x v="3"/>
  </r>
  <r>
    <x v="0"/>
    <d v="1984-12-27T00:00:00"/>
    <n v="-23.2"/>
    <n v="-26.8"/>
    <n v="-25"/>
    <x v="0"/>
    <n v="40.5"/>
    <x v="11"/>
    <x v="3"/>
  </r>
  <r>
    <x v="0"/>
    <d v="1984-12-28T00:00:00"/>
    <n v="-24.9"/>
    <n v="-34.200000000000003"/>
    <n v="-29.55"/>
    <x v="0"/>
    <n v="45.05"/>
    <x v="11"/>
    <x v="3"/>
  </r>
  <r>
    <x v="0"/>
    <d v="1984-12-29T00:00:00"/>
    <n v="-26.3"/>
    <n v="-36.200000000000003"/>
    <n v="-31.25"/>
    <x v="0"/>
    <n v="46.75"/>
    <x v="11"/>
    <x v="3"/>
  </r>
  <r>
    <x v="0"/>
    <d v="1984-12-30T00:00:00"/>
    <n v="-21.2"/>
    <n v="-29.6"/>
    <n v="-25.4"/>
    <x v="0"/>
    <n v="40.9"/>
    <x v="11"/>
    <x v="3"/>
  </r>
  <r>
    <x v="0"/>
    <d v="1984-12-31T00:00:00"/>
    <n v="-11.7"/>
    <n v="-26.9"/>
    <n v="-19.3"/>
    <x v="0"/>
    <n v="34.799999999999997"/>
    <x v="11"/>
    <x v="3"/>
  </r>
  <r>
    <x v="0"/>
    <d v="1985-01-01T00:00:00"/>
    <n v="3.1"/>
    <n v="-19.2"/>
    <n v="-8.0500000000000007"/>
    <x v="0"/>
    <n v="23.55"/>
    <x v="0"/>
    <x v="4"/>
  </r>
  <r>
    <x v="0"/>
    <d v="1985-01-02T00:00:00"/>
    <n v="7.8"/>
    <n v="-0.9"/>
    <n v="3.45"/>
    <x v="0"/>
    <n v="12.05"/>
    <x v="0"/>
    <x v="4"/>
  </r>
  <r>
    <x v="0"/>
    <d v="1985-01-03T00:00:00"/>
    <n v="9.6999999999999993"/>
    <n v="-4.5999999999999996"/>
    <n v="2.5499999999999998"/>
    <x v="0"/>
    <n v="12.95"/>
    <x v="0"/>
    <x v="4"/>
  </r>
  <r>
    <x v="0"/>
    <d v="1985-01-04T00:00:00"/>
    <n v="10.8"/>
    <n v="-8.6999999999999993"/>
    <n v="1.05"/>
    <x v="0"/>
    <n v="14.45"/>
    <x v="0"/>
    <x v="4"/>
  </r>
  <r>
    <x v="0"/>
    <d v="1985-01-05T00:00:00"/>
    <n v="9.4"/>
    <n v="-3.6"/>
    <n v="2.9"/>
    <x v="0"/>
    <n v="12.6"/>
    <x v="0"/>
    <x v="4"/>
  </r>
  <r>
    <x v="0"/>
    <d v="1985-01-06T00:00:00"/>
    <n v="5.3"/>
    <n v="-7.9"/>
    <n v="-1.3"/>
    <x v="0"/>
    <n v="16.8"/>
    <x v="0"/>
    <x v="4"/>
  </r>
  <r>
    <x v="0"/>
    <d v="1985-01-07T00:00:00"/>
    <n v="-3.5"/>
    <n v="-10"/>
    <n v="-6.75"/>
    <x v="0"/>
    <n v="22.25"/>
    <x v="0"/>
    <x v="4"/>
  </r>
  <r>
    <x v="0"/>
    <d v="1985-01-08T00:00:00"/>
    <n v="-3.8"/>
    <n v="-12.2"/>
    <n v="-8"/>
    <x v="0"/>
    <n v="23.5"/>
    <x v="0"/>
    <x v="4"/>
  </r>
  <r>
    <x v="0"/>
    <d v="1985-01-09T00:00:00"/>
    <n v="1.2"/>
    <n v="-16.5"/>
    <n v="-7.65"/>
    <x v="0"/>
    <n v="23.15"/>
    <x v="0"/>
    <x v="4"/>
  </r>
  <r>
    <x v="0"/>
    <d v="1985-01-10T00:00:00"/>
    <n v="-12.8"/>
    <n v="-17.600000000000001"/>
    <n v="-15.2"/>
    <x v="0"/>
    <n v="30.7"/>
    <x v="0"/>
    <x v="4"/>
  </r>
  <r>
    <x v="0"/>
    <d v="1985-01-11T00:00:00"/>
    <n v="8.8000000000000007"/>
    <n v="-16.899999999999999"/>
    <n v="-4.05"/>
    <x v="0"/>
    <n v="19.55"/>
    <x v="0"/>
    <x v="4"/>
  </r>
  <r>
    <x v="0"/>
    <d v="1985-01-12T00:00:00"/>
    <n v="10.1"/>
    <n v="-1.3"/>
    <n v="4.4000000000000004"/>
    <x v="0"/>
    <n v="11.1"/>
    <x v="0"/>
    <x v="4"/>
  </r>
  <r>
    <x v="0"/>
    <d v="1985-01-13T00:00:00"/>
    <n v="2.9"/>
    <n v="-6.7"/>
    <n v="-1.9"/>
    <x v="0"/>
    <n v="17.399999999999999"/>
    <x v="0"/>
    <x v="4"/>
  </r>
  <r>
    <x v="0"/>
    <d v="1985-01-14T00:00:00"/>
    <n v="7.6"/>
    <n v="-6.6"/>
    <n v="0.5"/>
    <x v="0"/>
    <n v="15"/>
    <x v="0"/>
    <x v="4"/>
  </r>
  <r>
    <x v="0"/>
    <d v="1985-01-15T00:00:00"/>
    <n v="7.3"/>
    <n v="-3.7"/>
    <n v="1.8"/>
    <x v="0"/>
    <n v="13.7"/>
    <x v="0"/>
    <x v="4"/>
  </r>
  <r>
    <x v="0"/>
    <d v="1985-01-16T00:00:00"/>
    <n v="10"/>
    <n v="-5.4"/>
    <n v="2.2999999999999998"/>
    <x v="0"/>
    <n v="13.2"/>
    <x v="0"/>
    <x v="4"/>
  </r>
  <r>
    <x v="0"/>
    <d v="1985-01-17T00:00:00"/>
    <n v="9.1999999999999993"/>
    <n v="-5"/>
    <n v="2.1"/>
    <x v="0"/>
    <n v="13.4"/>
    <x v="0"/>
    <x v="4"/>
  </r>
  <r>
    <x v="0"/>
    <d v="1985-01-18T00:00:00"/>
    <n v="0.8"/>
    <n v="-14.7"/>
    <n v="-6.95"/>
    <x v="0"/>
    <n v="22.45"/>
    <x v="0"/>
    <x v="4"/>
  </r>
  <r>
    <x v="0"/>
    <d v="1985-01-19T00:00:00"/>
    <n v="-12.8"/>
    <n v="-21.7"/>
    <n v="-17.25"/>
    <x v="0"/>
    <n v="32.75"/>
    <x v="0"/>
    <x v="4"/>
  </r>
  <r>
    <x v="0"/>
    <d v="1985-01-20T00:00:00"/>
    <n v="-14.9"/>
    <n v="-22.2"/>
    <n v="-18.55"/>
    <x v="0"/>
    <n v="34.049999999999997"/>
    <x v="0"/>
    <x v="4"/>
  </r>
  <r>
    <x v="0"/>
    <d v="1985-01-21T00:00:00"/>
    <n v="0.4"/>
    <n v="-15.1"/>
    <n v="-7.35"/>
    <x v="0"/>
    <n v="22.85"/>
    <x v="0"/>
    <x v="4"/>
  </r>
  <r>
    <x v="0"/>
    <d v="1985-01-22T00:00:00"/>
    <n v="4.4000000000000004"/>
    <n v="-12.2"/>
    <n v="-3.9"/>
    <x v="0"/>
    <n v="19.399999999999999"/>
    <x v="0"/>
    <x v="4"/>
  </r>
  <r>
    <x v="0"/>
    <d v="1985-01-23T00:00:00"/>
    <n v="6.4"/>
    <n v="-5.7"/>
    <n v="0.35"/>
    <x v="0"/>
    <n v="15.15"/>
    <x v="0"/>
    <x v="4"/>
  </r>
  <r>
    <x v="0"/>
    <d v="1985-01-24T00:00:00"/>
    <n v="10"/>
    <n v="-7.1"/>
    <n v="1.45"/>
    <x v="0"/>
    <n v="14.05"/>
    <x v="0"/>
    <x v="4"/>
  </r>
  <r>
    <x v="0"/>
    <d v="1985-01-25T00:00:00"/>
    <n v="8.9"/>
    <n v="-8.5"/>
    <n v="0.2"/>
    <x v="0"/>
    <n v="15.3"/>
    <x v="0"/>
    <x v="4"/>
  </r>
  <r>
    <x v="0"/>
    <d v="1985-01-26T00:00:00"/>
    <n v="1.7"/>
    <n v="-10.4"/>
    <n v="-4.3499999999999996"/>
    <x v="0"/>
    <n v="19.850000000000001"/>
    <x v="0"/>
    <x v="4"/>
  </r>
  <r>
    <x v="0"/>
    <d v="1985-01-27T00:00:00"/>
    <n v="-1.4"/>
    <n v="-11.5"/>
    <n v="-6.45"/>
    <x v="0"/>
    <n v="21.95"/>
    <x v="0"/>
    <x v="4"/>
  </r>
  <r>
    <x v="0"/>
    <d v="1985-01-28T00:00:00"/>
    <n v="-1.8"/>
    <n v="-11.3"/>
    <n v="-6.55"/>
    <x v="0"/>
    <n v="22.05"/>
    <x v="0"/>
    <x v="4"/>
  </r>
  <r>
    <x v="0"/>
    <d v="1985-01-29T00:00:00"/>
    <n v="-10.6"/>
    <n v="-26.9"/>
    <n v="-18.75"/>
    <x v="0"/>
    <n v="34.25"/>
    <x v="0"/>
    <x v="4"/>
  </r>
  <r>
    <x v="0"/>
    <d v="1985-01-30T00:00:00"/>
    <n v="-13.7"/>
    <n v="-27.1"/>
    <n v="-20.399999999999999"/>
    <x v="0"/>
    <n v="35.9"/>
    <x v="0"/>
    <x v="4"/>
  </r>
  <r>
    <x v="0"/>
    <d v="1985-01-31T00:00:00"/>
    <n v="-13.8"/>
    <n v="-24.5"/>
    <n v="-19.149999999999999"/>
    <x v="0"/>
    <n v="34.65"/>
    <x v="0"/>
    <x v="4"/>
  </r>
  <r>
    <x v="0"/>
    <d v="1985-02-01T00:00:00"/>
    <n v="-16.899999999999999"/>
    <n v="-26.7"/>
    <n v="-21.8"/>
    <x v="0"/>
    <n v="37.299999999999997"/>
    <x v="1"/>
    <x v="4"/>
  </r>
  <r>
    <x v="0"/>
    <d v="1985-02-02T00:00:00"/>
    <n v="-16.600000000000001"/>
    <n v="-27"/>
    <n v="-21.8"/>
    <x v="0"/>
    <n v="37.299999999999997"/>
    <x v="1"/>
    <x v="4"/>
  </r>
  <r>
    <x v="0"/>
    <d v="1985-02-03T00:00:00"/>
    <n v="-13.8"/>
    <n v="-29"/>
    <n v="-21.4"/>
    <x v="0"/>
    <n v="36.9"/>
    <x v="1"/>
    <x v="4"/>
  </r>
  <r>
    <x v="0"/>
    <d v="1985-02-04T00:00:00"/>
    <n v="-4.0999999999999996"/>
    <n v="-22.5"/>
    <n v="-13.3"/>
    <x v="0"/>
    <n v="28.8"/>
    <x v="1"/>
    <x v="4"/>
  </r>
  <r>
    <x v="0"/>
    <d v="1985-02-05T00:00:00"/>
    <n v="-5.4"/>
    <n v="-16.600000000000001"/>
    <n v="-11"/>
    <x v="0"/>
    <n v="26.5"/>
    <x v="1"/>
    <x v="4"/>
  </r>
  <r>
    <x v="0"/>
    <d v="1985-02-06T00:00:00"/>
    <n v="-13.2"/>
    <n v="-19.399999999999999"/>
    <n v="-16.3"/>
    <x v="0"/>
    <n v="31.8"/>
    <x v="1"/>
    <x v="4"/>
  </r>
  <r>
    <x v="0"/>
    <d v="1985-02-07T00:00:00"/>
    <n v="-18.7"/>
    <n v="-26"/>
    <n v="-22.35"/>
    <x v="0"/>
    <n v="37.85"/>
    <x v="1"/>
    <x v="4"/>
  </r>
  <r>
    <x v="0"/>
    <d v="1985-02-08T00:00:00"/>
    <n v="-22"/>
    <n v="-28.1"/>
    <n v="-25.05"/>
    <x v="0"/>
    <n v="40.549999999999997"/>
    <x v="1"/>
    <x v="4"/>
  </r>
  <r>
    <x v="0"/>
    <d v="1985-02-09T00:00:00"/>
    <n v="-23.1"/>
    <n v="-32.200000000000003"/>
    <n v="-27.65"/>
    <x v="0"/>
    <n v="43.15"/>
    <x v="1"/>
    <x v="4"/>
  </r>
  <r>
    <x v="0"/>
    <d v="1985-02-10T00:00:00"/>
    <n v="-22.5"/>
    <n v="-28.5"/>
    <n v="-25.5"/>
    <x v="0"/>
    <n v="41"/>
    <x v="1"/>
    <x v="4"/>
  </r>
  <r>
    <x v="0"/>
    <d v="1985-02-11T00:00:00"/>
    <n v="-16.399999999999999"/>
    <n v="-26.7"/>
    <n v="-21.55"/>
    <x v="0"/>
    <n v="37.049999999999997"/>
    <x v="1"/>
    <x v="4"/>
  </r>
  <r>
    <x v="0"/>
    <d v="1985-02-12T00:00:00"/>
    <n v="1.3"/>
    <n v="-19.899999999999999"/>
    <n v="-9.3000000000000007"/>
    <x v="0"/>
    <n v="24.8"/>
    <x v="1"/>
    <x v="4"/>
  </r>
  <r>
    <x v="0"/>
    <d v="1985-02-13T00:00:00"/>
    <n v="3"/>
    <n v="-10.5"/>
    <n v="-3.75"/>
    <x v="0"/>
    <n v="19.25"/>
    <x v="1"/>
    <x v="4"/>
  </r>
  <r>
    <x v="0"/>
    <d v="1985-02-14T00:00:00"/>
    <n v="10.1"/>
    <n v="-4.5999999999999996"/>
    <n v="2.75"/>
    <x v="0"/>
    <n v="12.75"/>
    <x v="1"/>
    <x v="4"/>
  </r>
  <r>
    <x v="0"/>
    <d v="1985-02-15T00:00:00"/>
    <n v="7.6"/>
    <n v="-6.2"/>
    <n v="0.7"/>
    <x v="0"/>
    <n v="14.8"/>
    <x v="1"/>
    <x v="4"/>
  </r>
  <r>
    <x v="0"/>
    <d v="1985-02-16T00:00:00"/>
    <n v="1.5"/>
    <n v="-6.4"/>
    <n v="-2.4500000000000002"/>
    <x v="0"/>
    <n v="17.95"/>
    <x v="1"/>
    <x v="4"/>
  </r>
  <r>
    <x v="0"/>
    <d v="1985-02-17T00:00:00"/>
    <n v="-2.8"/>
    <n v="-12.3"/>
    <n v="-7.55"/>
    <x v="0"/>
    <n v="23.05"/>
    <x v="1"/>
    <x v="4"/>
  </r>
  <r>
    <x v="0"/>
    <d v="1985-02-18T00:00:00"/>
    <n v="5.6"/>
    <n v="-6.5"/>
    <n v="-0.45"/>
    <x v="0"/>
    <n v="15.95"/>
    <x v="1"/>
    <x v="4"/>
  </r>
  <r>
    <x v="0"/>
    <d v="1985-02-19T00:00:00"/>
    <n v="7.3"/>
    <n v="-4.3"/>
    <n v="1.5"/>
    <x v="0"/>
    <n v="14"/>
    <x v="1"/>
    <x v="4"/>
  </r>
  <r>
    <x v="0"/>
    <d v="1985-02-20T00:00:00"/>
    <n v="2"/>
    <n v="-4.7"/>
    <n v="-1.35"/>
    <x v="0"/>
    <n v="16.850000000000001"/>
    <x v="1"/>
    <x v="4"/>
  </r>
  <r>
    <x v="0"/>
    <d v="1985-02-21T00:00:00"/>
    <n v="6.9"/>
    <n v="-4.3"/>
    <n v="1.3"/>
    <x v="0"/>
    <n v="14.2"/>
    <x v="1"/>
    <x v="4"/>
  </r>
  <r>
    <x v="0"/>
    <d v="1985-02-22T00:00:00"/>
    <n v="5.6"/>
    <n v="-1.1000000000000001"/>
    <n v="2.25"/>
    <x v="0"/>
    <n v="13.25"/>
    <x v="1"/>
    <x v="4"/>
  </r>
  <r>
    <x v="0"/>
    <d v="1985-02-23T00:00:00"/>
    <n v="9.1999999999999993"/>
    <n v="-5.6"/>
    <n v="1.8"/>
    <x v="0"/>
    <n v="13.7"/>
    <x v="1"/>
    <x v="4"/>
  </r>
  <r>
    <x v="0"/>
    <d v="1985-02-24T00:00:00"/>
    <n v="7.8"/>
    <n v="-2.7"/>
    <n v="2.5499999999999998"/>
    <x v="0"/>
    <n v="12.95"/>
    <x v="1"/>
    <x v="4"/>
  </r>
  <r>
    <x v="0"/>
    <d v="1985-02-25T00:00:00"/>
    <n v="2.2000000000000002"/>
    <n v="-6.2"/>
    <n v="-2"/>
    <x v="0"/>
    <n v="17.5"/>
    <x v="1"/>
    <x v="4"/>
  </r>
  <r>
    <x v="0"/>
    <d v="1985-02-26T00:00:00"/>
    <n v="5.9"/>
    <n v="-6.7"/>
    <n v="-0.4"/>
    <x v="0"/>
    <n v="15.9"/>
    <x v="1"/>
    <x v="4"/>
  </r>
  <r>
    <x v="0"/>
    <d v="1985-02-27T00:00:00"/>
    <n v="11.9"/>
    <n v="-3.6"/>
    <n v="4.1500000000000004"/>
    <x v="0"/>
    <n v="11.35"/>
    <x v="1"/>
    <x v="4"/>
  </r>
  <r>
    <x v="0"/>
    <d v="1985-02-28T00:00:00"/>
    <n v="9.3000000000000007"/>
    <n v="-4"/>
    <n v="2.65"/>
    <x v="0"/>
    <n v="12.85"/>
    <x v="1"/>
    <x v="4"/>
  </r>
  <r>
    <x v="0"/>
    <d v="1985-03-01T00:00:00"/>
    <n v="-1.1000000000000001"/>
    <n v="-12.6"/>
    <n v="-6.85"/>
    <x v="0"/>
    <n v="22.35"/>
    <x v="2"/>
    <x v="4"/>
  </r>
  <r>
    <x v="0"/>
    <d v="1985-03-02T00:00:00"/>
    <n v="-7.1"/>
    <n v="-17.600000000000001"/>
    <n v="-12.35"/>
    <x v="0"/>
    <n v="27.85"/>
    <x v="2"/>
    <x v="4"/>
  </r>
  <r>
    <x v="0"/>
    <d v="1985-03-03T00:00:00"/>
    <n v="-3.1"/>
    <n v="-15"/>
    <n v="-9.0500000000000007"/>
    <x v="0"/>
    <n v="24.55"/>
    <x v="2"/>
    <x v="4"/>
  </r>
  <r>
    <x v="0"/>
    <d v="1985-03-04T00:00:00"/>
    <n v="-5.7"/>
    <n v="-18.600000000000001"/>
    <n v="-12.15"/>
    <x v="0"/>
    <n v="27.65"/>
    <x v="2"/>
    <x v="4"/>
  </r>
  <r>
    <x v="0"/>
    <d v="1985-03-05T00:00:00"/>
    <n v="-3.1"/>
    <n v="-12.6"/>
    <n v="-7.85"/>
    <x v="0"/>
    <n v="23.35"/>
    <x v="2"/>
    <x v="4"/>
  </r>
  <r>
    <x v="0"/>
    <d v="1985-03-06T00:00:00"/>
    <n v="-5.2"/>
    <n v="-11"/>
    <n v="-8.1"/>
    <x v="0"/>
    <n v="23.6"/>
    <x v="2"/>
    <x v="4"/>
  </r>
  <r>
    <x v="0"/>
    <d v="1985-03-07T00:00:00"/>
    <n v="3.8"/>
    <n v="-8.8000000000000007"/>
    <n v="-2.5"/>
    <x v="0"/>
    <n v="18"/>
    <x v="2"/>
    <x v="4"/>
  </r>
  <r>
    <x v="0"/>
    <d v="1985-03-08T00:00:00"/>
    <n v="6.5"/>
    <n v="-3.1"/>
    <n v="1.7"/>
    <x v="0"/>
    <n v="13.8"/>
    <x v="2"/>
    <x v="4"/>
  </r>
  <r>
    <x v="0"/>
    <d v="1985-03-09T00:00:00"/>
    <n v="8.1"/>
    <n v="-5.9"/>
    <n v="1.1000000000000001"/>
    <x v="0"/>
    <n v="14.4"/>
    <x v="2"/>
    <x v="4"/>
  </r>
  <r>
    <x v="0"/>
    <d v="1985-03-10T00:00:00"/>
    <n v="1.9"/>
    <n v="-5.6"/>
    <n v="-1.85"/>
    <x v="0"/>
    <n v="17.350000000000001"/>
    <x v="2"/>
    <x v="4"/>
  </r>
  <r>
    <x v="0"/>
    <d v="1985-03-11T00:00:00"/>
    <n v="10.7"/>
    <n v="-7.5"/>
    <n v="1.6"/>
    <x v="0"/>
    <n v="13.9"/>
    <x v="2"/>
    <x v="4"/>
  </r>
  <r>
    <x v="0"/>
    <d v="1985-03-12T00:00:00"/>
    <n v="4.0999999999999996"/>
    <n v="-5.3"/>
    <n v="-0.6"/>
    <x v="0"/>
    <n v="16.100000000000001"/>
    <x v="2"/>
    <x v="4"/>
  </r>
  <r>
    <x v="0"/>
    <d v="1985-03-13T00:00:00"/>
    <n v="10"/>
    <n v="-1.2"/>
    <n v="4.4000000000000004"/>
    <x v="0"/>
    <n v="11.1"/>
    <x v="2"/>
    <x v="4"/>
  </r>
  <r>
    <x v="0"/>
    <d v="1985-03-14T00:00:00"/>
    <n v="12"/>
    <n v="-2.8"/>
    <n v="4.5999999999999996"/>
    <x v="0"/>
    <n v="10.9"/>
    <x v="2"/>
    <x v="4"/>
  </r>
  <r>
    <x v="0"/>
    <d v="1985-03-15T00:00:00"/>
    <n v="7"/>
    <n v="-3.2"/>
    <n v="1.9"/>
    <x v="0"/>
    <n v="13.6"/>
    <x v="2"/>
    <x v="4"/>
  </r>
  <r>
    <x v="0"/>
    <d v="1985-03-16T00:00:00"/>
    <n v="13"/>
    <n v="-3.1"/>
    <n v="4.95"/>
    <x v="0"/>
    <n v="10.55"/>
    <x v="2"/>
    <x v="4"/>
  </r>
  <r>
    <x v="0"/>
    <d v="1985-03-17T00:00:00"/>
    <n v="16.5"/>
    <n v="-0.4"/>
    <n v="8.0500000000000007"/>
    <x v="0"/>
    <n v="7.45"/>
    <x v="2"/>
    <x v="4"/>
  </r>
  <r>
    <x v="0"/>
    <d v="1985-03-18T00:00:00"/>
    <n v="11.4"/>
    <n v="-2.8"/>
    <n v="4.3"/>
    <x v="0"/>
    <n v="11.2"/>
    <x v="2"/>
    <x v="4"/>
  </r>
  <r>
    <x v="0"/>
    <d v="1985-03-19T00:00:00"/>
    <n v="13.5"/>
    <n v="-3.3"/>
    <n v="5.0999999999999996"/>
    <x v="0"/>
    <n v="10.4"/>
    <x v="2"/>
    <x v="4"/>
  </r>
  <r>
    <x v="0"/>
    <d v="1985-03-20T00:00:00"/>
    <n v="11"/>
    <n v="-1.6"/>
    <n v="4.7"/>
    <x v="0"/>
    <n v="10.8"/>
    <x v="2"/>
    <x v="4"/>
  </r>
  <r>
    <x v="0"/>
    <d v="1985-03-21T00:00:00"/>
    <n v="1.8"/>
    <n v="-3.8"/>
    <n v="-1"/>
    <x v="0"/>
    <n v="16.5"/>
    <x v="2"/>
    <x v="4"/>
  </r>
  <r>
    <x v="0"/>
    <d v="1985-03-22T00:00:00"/>
    <n v="-1.6"/>
    <n v="-3.5"/>
    <n v="-2.5499999999999998"/>
    <x v="0"/>
    <n v="18.05"/>
    <x v="2"/>
    <x v="4"/>
  </r>
  <r>
    <x v="0"/>
    <d v="1985-03-23T00:00:00"/>
    <n v="5.0999999999999996"/>
    <n v="-7.8"/>
    <n v="-1.35"/>
    <x v="0"/>
    <n v="16.850000000000001"/>
    <x v="2"/>
    <x v="4"/>
  </r>
  <r>
    <x v="0"/>
    <d v="1985-03-24T00:00:00"/>
    <n v="8.1"/>
    <n v="-2.5"/>
    <n v="2.8"/>
    <x v="0"/>
    <n v="12.7"/>
    <x v="2"/>
    <x v="4"/>
  </r>
  <r>
    <x v="0"/>
    <d v="1985-03-25T00:00:00"/>
    <n v="1.8"/>
    <n v="-4.5999999999999996"/>
    <n v="-1.4"/>
    <x v="0"/>
    <n v="16.899999999999999"/>
    <x v="2"/>
    <x v="4"/>
  </r>
  <r>
    <x v="0"/>
    <d v="1985-03-26T00:00:00"/>
    <n v="4.4000000000000004"/>
    <n v="-6.5"/>
    <n v="-1.05"/>
    <x v="0"/>
    <n v="16.55"/>
    <x v="2"/>
    <x v="4"/>
  </r>
  <r>
    <x v="0"/>
    <d v="1985-03-27T00:00:00"/>
    <n v="-0.7"/>
    <n v="-7.1"/>
    <n v="-3.9"/>
    <x v="0"/>
    <n v="19.399999999999999"/>
    <x v="2"/>
    <x v="4"/>
  </r>
  <r>
    <x v="0"/>
    <d v="1985-03-28T00:00:00"/>
    <n v="0.5"/>
    <n v="-4"/>
    <n v="-1.75"/>
    <x v="0"/>
    <n v="17.25"/>
    <x v="2"/>
    <x v="4"/>
  </r>
  <r>
    <x v="0"/>
    <d v="1985-03-29T00:00:00"/>
    <n v="8.9"/>
    <n v="-6.7"/>
    <n v="1.1000000000000001"/>
    <x v="0"/>
    <n v="14.4"/>
    <x v="2"/>
    <x v="4"/>
  </r>
  <r>
    <x v="0"/>
    <d v="1985-03-30T00:00:00"/>
    <n v="11.4"/>
    <n v="-4.0999999999999996"/>
    <n v="3.65"/>
    <x v="0"/>
    <n v="11.85"/>
    <x v="2"/>
    <x v="4"/>
  </r>
  <r>
    <x v="0"/>
    <d v="1985-03-31T00:00:00"/>
    <n v="13.9"/>
    <n v="1.9"/>
    <n v="7.9"/>
    <x v="0"/>
    <n v="7.6"/>
    <x v="2"/>
    <x v="4"/>
  </r>
  <r>
    <x v="0"/>
    <d v="1985-04-01T00:00:00"/>
    <n v="18.8"/>
    <n v="5.4"/>
    <n v="12.1"/>
    <x v="0"/>
    <n v="3.4"/>
    <x v="3"/>
    <x v="4"/>
  </r>
  <r>
    <x v="0"/>
    <d v="1985-04-02T00:00:00"/>
    <n v="10.5"/>
    <n v="0.5"/>
    <n v="5.5"/>
    <x v="0"/>
    <n v="10"/>
    <x v="3"/>
    <x v="4"/>
  </r>
  <r>
    <x v="0"/>
    <d v="1985-04-03T00:00:00"/>
    <n v="3.8"/>
    <n v="-2.4"/>
    <n v="0.7"/>
    <x v="0"/>
    <n v="14.8"/>
    <x v="3"/>
    <x v="4"/>
  </r>
  <r>
    <x v="0"/>
    <d v="1985-04-04T00:00:00"/>
    <n v="5.2"/>
    <n v="-4.5999999999999996"/>
    <n v="0.3"/>
    <x v="0"/>
    <n v="15.2"/>
    <x v="3"/>
    <x v="4"/>
  </r>
  <r>
    <x v="0"/>
    <d v="1985-04-05T00:00:00"/>
    <n v="7"/>
    <n v="-4"/>
    <n v="1.5"/>
    <x v="0"/>
    <n v="14"/>
    <x v="3"/>
    <x v="4"/>
  </r>
  <r>
    <x v="0"/>
    <d v="1985-04-06T00:00:00"/>
    <n v="7.4"/>
    <n v="-1.8"/>
    <n v="2.8"/>
    <x v="0"/>
    <n v="12.7"/>
    <x v="3"/>
    <x v="4"/>
  </r>
  <r>
    <x v="0"/>
    <d v="1985-04-07T00:00:00"/>
    <n v="8.5"/>
    <n v="-3"/>
    <n v="2.75"/>
    <x v="0"/>
    <n v="12.75"/>
    <x v="3"/>
    <x v="4"/>
  </r>
  <r>
    <x v="0"/>
    <d v="1985-04-08T00:00:00"/>
    <n v="18.600000000000001"/>
    <n v="-2.9"/>
    <n v="7.85"/>
    <x v="0"/>
    <n v="7.65"/>
    <x v="3"/>
    <x v="4"/>
  </r>
  <r>
    <x v="0"/>
    <d v="1985-04-09T00:00:00"/>
    <n v="17.5"/>
    <n v="2.4"/>
    <n v="9.9499999999999993"/>
    <x v="0"/>
    <n v="5.55"/>
    <x v="3"/>
    <x v="4"/>
  </r>
  <r>
    <x v="0"/>
    <d v="1985-04-10T00:00:00"/>
    <n v="16.600000000000001"/>
    <n v="-2.2999999999999998"/>
    <n v="7.15"/>
    <x v="0"/>
    <n v="8.35"/>
    <x v="3"/>
    <x v="4"/>
  </r>
  <r>
    <x v="0"/>
    <d v="1985-04-11T00:00:00"/>
    <n v="11.3"/>
    <n v="0.4"/>
    <n v="5.85"/>
    <x v="0"/>
    <n v="9.65"/>
    <x v="3"/>
    <x v="4"/>
  </r>
  <r>
    <x v="0"/>
    <d v="1985-04-12T00:00:00"/>
    <n v="20"/>
    <n v="-1.5"/>
    <n v="9.25"/>
    <x v="0"/>
    <n v="6.25"/>
    <x v="3"/>
    <x v="4"/>
  </r>
  <r>
    <x v="0"/>
    <d v="1985-04-13T00:00:00"/>
    <n v="23.5"/>
    <n v="7.1"/>
    <n v="15.3"/>
    <x v="0"/>
    <n v="0.19999999999999929"/>
    <x v="3"/>
    <x v="4"/>
  </r>
  <r>
    <x v="0"/>
    <d v="1985-04-14T00:00:00"/>
    <n v="8.8000000000000007"/>
    <n v="0.8"/>
    <n v="4.8"/>
    <x v="0"/>
    <n v="10.7"/>
    <x v="3"/>
    <x v="4"/>
  </r>
  <r>
    <x v="0"/>
    <d v="1985-04-15T00:00:00"/>
    <n v="6.5"/>
    <n v="-2.9"/>
    <n v="1.8"/>
    <x v="0"/>
    <n v="13.7"/>
    <x v="3"/>
    <x v="4"/>
  </r>
  <r>
    <x v="0"/>
    <d v="1985-04-16T00:00:00"/>
    <n v="18.100000000000001"/>
    <n v="1.5"/>
    <n v="9.8000000000000007"/>
    <x v="0"/>
    <n v="5.7"/>
    <x v="3"/>
    <x v="4"/>
  </r>
  <r>
    <x v="0"/>
    <d v="1985-04-17T00:00:00"/>
    <n v="16.100000000000001"/>
    <n v="2.1"/>
    <n v="9.1"/>
    <x v="0"/>
    <n v="6.4"/>
    <x v="3"/>
    <x v="4"/>
  </r>
  <r>
    <x v="0"/>
    <d v="1985-04-18T00:00:00"/>
    <n v="14.1"/>
    <n v="-0.3"/>
    <n v="6.9"/>
    <x v="0"/>
    <n v="8.6"/>
    <x v="3"/>
    <x v="4"/>
  </r>
  <r>
    <x v="0"/>
    <d v="1985-04-19T00:00:00"/>
    <n v="3.4"/>
    <n v="-0.5"/>
    <n v="1.45"/>
    <x v="0"/>
    <n v="14.05"/>
    <x v="3"/>
    <x v="4"/>
  </r>
  <r>
    <x v="0"/>
    <d v="1985-04-20T00:00:00"/>
    <n v="0.4"/>
    <n v="-2.2000000000000002"/>
    <n v="-0.9"/>
    <x v="0"/>
    <n v="16.399999999999999"/>
    <x v="3"/>
    <x v="4"/>
  </r>
  <r>
    <x v="0"/>
    <d v="1985-04-21T00:00:00"/>
    <n v="2.4"/>
    <n v="-4.5"/>
    <n v="-1.05"/>
    <x v="0"/>
    <n v="16.55"/>
    <x v="3"/>
    <x v="4"/>
  </r>
  <r>
    <x v="0"/>
    <d v="1985-04-22T00:00:00"/>
    <n v="9.3000000000000007"/>
    <n v="-4.5999999999999996"/>
    <n v="2.35"/>
    <x v="0"/>
    <n v="13.15"/>
    <x v="3"/>
    <x v="4"/>
  </r>
  <r>
    <x v="0"/>
    <d v="1985-04-23T00:00:00"/>
    <n v="10.4"/>
    <n v="0.1"/>
    <n v="5.25"/>
    <x v="0"/>
    <n v="10.25"/>
    <x v="3"/>
    <x v="4"/>
  </r>
  <r>
    <x v="0"/>
    <d v="1985-04-24T00:00:00"/>
    <n v="8.9"/>
    <n v="0.1"/>
    <n v="4.5"/>
    <x v="0"/>
    <n v="11"/>
    <x v="3"/>
    <x v="4"/>
  </r>
  <r>
    <x v="0"/>
    <d v="1985-04-25T00:00:00"/>
    <n v="3.7"/>
    <n v="-2"/>
    <n v="0.85"/>
    <x v="0"/>
    <n v="14.65"/>
    <x v="3"/>
    <x v="4"/>
  </r>
  <r>
    <x v="0"/>
    <d v="1985-04-26T00:00:00"/>
    <n v="8"/>
    <n v="-0.3"/>
    <n v="3.85"/>
    <x v="0"/>
    <n v="11.65"/>
    <x v="3"/>
    <x v="4"/>
  </r>
  <r>
    <x v="0"/>
    <d v="1985-04-27T00:00:00"/>
    <n v="17"/>
    <n v="-2.5"/>
    <n v="7.25"/>
    <x v="0"/>
    <n v="8.25"/>
    <x v="3"/>
    <x v="4"/>
  </r>
  <r>
    <x v="0"/>
    <d v="1985-04-28T00:00:00"/>
    <n v="17.5"/>
    <n v="-4.2"/>
    <n v="6.65"/>
    <x v="0"/>
    <n v="8.85"/>
    <x v="3"/>
    <x v="4"/>
  </r>
  <r>
    <x v="0"/>
    <d v="1985-04-29T00:00:00"/>
    <n v="11.8"/>
    <n v="0.4"/>
    <n v="6.1"/>
    <x v="0"/>
    <n v="9.4"/>
    <x v="3"/>
    <x v="4"/>
  </r>
  <r>
    <x v="0"/>
    <d v="1985-04-30T00:00:00"/>
    <n v="18.2"/>
    <n v="-1"/>
    <n v="8.6"/>
    <x v="0"/>
    <n v="6.9"/>
    <x v="3"/>
    <x v="4"/>
  </r>
  <r>
    <x v="0"/>
    <d v="1985-05-01T00:00:00"/>
    <n v="20.2"/>
    <n v="1.3"/>
    <n v="10.75"/>
    <x v="0"/>
    <n v="4.75"/>
    <x v="4"/>
    <x v="4"/>
  </r>
  <r>
    <x v="0"/>
    <d v="1985-05-02T00:00:00"/>
    <n v="25.9"/>
    <n v="4.5"/>
    <n v="15.2"/>
    <x v="0"/>
    <n v="0.30000000000000071"/>
    <x v="4"/>
    <x v="4"/>
  </r>
  <r>
    <x v="0"/>
    <d v="1985-05-03T00:00:00"/>
    <n v="22.2"/>
    <n v="7"/>
    <n v="14.6"/>
    <x v="0"/>
    <n v="0.9"/>
    <x v="4"/>
    <x v="4"/>
  </r>
  <r>
    <x v="0"/>
    <d v="1985-05-04T00:00:00"/>
    <n v="13.2"/>
    <n v="3.4"/>
    <n v="8.3000000000000007"/>
    <x v="0"/>
    <n v="7.2"/>
    <x v="4"/>
    <x v="4"/>
  </r>
  <r>
    <x v="0"/>
    <d v="1985-05-05T00:00:00"/>
    <n v="15.2"/>
    <n v="2.8"/>
    <n v="9"/>
    <x v="0"/>
    <n v="6.5"/>
    <x v="4"/>
    <x v="4"/>
  </r>
  <r>
    <x v="0"/>
    <d v="1985-05-06T00:00:00"/>
    <n v="18.899999999999999"/>
    <n v="0"/>
    <n v="9.4499999999999993"/>
    <x v="0"/>
    <n v="6.05"/>
    <x v="4"/>
    <x v="4"/>
  </r>
  <r>
    <x v="0"/>
    <d v="1985-05-07T00:00:00"/>
    <n v="21.4"/>
    <n v="1.7"/>
    <n v="11.55"/>
    <x v="0"/>
    <n v="3.95"/>
    <x v="4"/>
    <x v="4"/>
  </r>
  <r>
    <x v="0"/>
    <d v="1985-05-08T00:00:00"/>
    <n v="18.5"/>
    <n v="5"/>
    <n v="11.75"/>
    <x v="0"/>
    <n v="3.75"/>
    <x v="4"/>
    <x v="4"/>
  </r>
  <r>
    <x v="0"/>
    <d v="1985-05-09T00:00:00"/>
    <n v="16.399999999999999"/>
    <n v="4.4000000000000004"/>
    <n v="10.4"/>
    <x v="0"/>
    <n v="5.0999999999999996"/>
    <x v="4"/>
    <x v="4"/>
  </r>
  <r>
    <x v="0"/>
    <d v="1985-05-10T00:00:00"/>
    <n v="15.9"/>
    <n v="0.2"/>
    <n v="8.0500000000000007"/>
    <x v="0"/>
    <n v="7.45"/>
    <x v="4"/>
    <x v="4"/>
  </r>
  <r>
    <x v="0"/>
    <d v="1985-05-11T00:00:00"/>
    <n v="9.8000000000000007"/>
    <n v="0.5"/>
    <n v="5.15"/>
    <x v="0"/>
    <n v="10.35"/>
    <x v="4"/>
    <x v="4"/>
  </r>
  <r>
    <x v="0"/>
    <d v="1985-05-12T00:00:00"/>
    <n v="14.1"/>
    <n v="2.6"/>
    <n v="8.35"/>
    <x v="0"/>
    <n v="7.15"/>
    <x v="4"/>
    <x v="4"/>
  </r>
  <r>
    <x v="0"/>
    <d v="1985-05-13T00:00:00"/>
    <n v="19.8"/>
    <n v="0.1"/>
    <n v="9.9499999999999993"/>
    <x v="0"/>
    <n v="5.55"/>
    <x v="4"/>
    <x v="4"/>
  </r>
  <r>
    <x v="0"/>
    <d v="1985-05-14T00:00:00"/>
    <n v="16.5"/>
    <n v="5.7"/>
    <n v="11.1"/>
    <x v="0"/>
    <n v="4.4000000000000004"/>
    <x v="4"/>
    <x v="4"/>
  </r>
  <r>
    <x v="0"/>
    <d v="1985-05-15T00:00:00"/>
    <n v="18.899999999999999"/>
    <n v="3.8"/>
    <n v="11.35"/>
    <x v="0"/>
    <n v="4.1500000000000004"/>
    <x v="4"/>
    <x v="4"/>
  </r>
  <r>
    <x v="0"/>
    <d v="1985-05-16T00:00:00"/>
    <n v="20.9"/>
    <n v="3.5"/>
    <n v="12.2"/>
    <x v="0"/>
    <n v="3.3"/>
    <x v="4"/>
    <x v="4"/>
  </r>
  <r>
    <x v="0"/>
    <d v="1985-05-17T00:00:00"/>
    <n v="25.6"/>
    <n v="5.7"/>
    <n v="15.65"/>
    <x v="0"/>
    <n v="0"/>
    <x v="4"/>
    <x v="4"/>
  </r>
  <r>
    <x v="0"/>
    <d v="1985-05-18T00:00:00"/>
    <n v="22"/>
    <n v="8.5"/>
    <n v="15.25"/>
    <x v="0"/>
    <n v="0.25"/>
    <x v="4"/>
    <x v="4"/>
  </r>
  <r>
    <x v="0"/>
    <d v="1985-05-19T00:00:00"/>
    <n v="24.4"/>
    <n v="4.2"/>
    <n v="14.3"/>
    <x v="0"/>
    <n v="1.2"/>
    <x v="4"/>
    <x v="4"/>
  </r>
  <r>
    <x v="0"/>
    <d v="1985-05-20T00:00:00"/>
    <n v="26.1"/>
    <n v="7"/>
    <n v="16.55"/>
    <x v="0"/>
    <n v="0"/>
    <x v="4"/>
    <x v="4"/>
  </r>
  <r>
    <x v="0"/>
    <d v="1985-05-21T00:00:00"/>
    <n v="25.9"/>
    <n v="7.8"/>
    <n v="16.850000000000001"/>
    <x v="0"/>
    <n v="0"/>
    <x v="4"/>
    <x v="4"/>
  </r>
  <r>
    <x v="0"/>
    <d v="1985-05-22T00:00:00"/>
    <n v="27.1"/>
    <n v="7.8"/>
    <n v="17.45"/>
    <x v="0"/>
    <n v="0"/>
    <x v="4"/>
    <x v="4"/>
  </r>
  <r>
    <x v="0"/>
    <d v="1985-05-23T00:00:00"/>
    <n v="21.8"/>
    <n v="10.8"/>
    <n v="16.3"/>
    <x v="0"/>
    <n v="0"/>
    <x v="4"/>
    <x v="4"/>
  </r>
  <r>
    <x v="0"/>
    <d v="1985-05-24T00:00:00"/>
    <n v="17"/>
    <n v="8"/>
    <n v="12.5"/>
    <x v="0"/>
    <n v="3"/>
    <x v="4"/>
    <x v="4"/>
  </r>
  <r>
    <x v="0"/>
    <d v="1985-05-25T00:00:00"/>
    <n v="8.3000000000000007"/>
    <n v="5.3"/>
    <n v="6.8"/>
    <x v="0"/>
    <n v="8.6999999999999993"/>
    <x v="4"/>
    <x v="4"/>
  </r>
  <r>
    <x v="0"/>
    <d v="1985-05-26T00:00:00"/>
    <n v="11.7"/>
    <n v="4.4000000000000004"/>
    <n v="8.0500000000000007"/>
    <x v="0"/>
    <n v="7.45"/>
    <x v="4"/>
    <x v="4"/>
  </r>
  <r>
    <x v="0"/>
    <d v="1985-05-27T00:00:00"/>
    <n v="18.600000000000001"/>
    <n v="3.5"/>
    <n v="11.05"/>
    <x v="0"/>
    <n v="4.45"/>
    <x v="4"/>
    <x v="4"/>
  </r>
  <r>
    <x v="0"/>
    <d v="1985-05-28T00:00:00"/>
    <n v="13.2"/>
    <n v="8.3000000000000007"/>
    <n v="10.75"/>
    <x v="0"/>
    <n v="4.75"/>
    <x v="4"/>
    <x v="4"/>
  </r>
  <r>
    <x v="0"/>
    <d v="1985-05-29T00:00:00"/>
    <n v="15"/>
    <n v="7.2"/>
    <n v="11.1"/>
    <x v="0"/>
    <n v="4.4000000000000004"/>
    <x v="4"/>
    <x v="4"/>
  </r>
  <r>
    <x v="0"/>
    <d v="1985-05-30T00:00:00"/>
    <n v="18.399999999999999"/>
    <n v="8.3000000000000007"/>
    <n v="13.35"/>
    <x v="0"/>
    <n v="2.15"/>
    <x v="4"/>
    <x v="4"/>
  </r>
  <r>
    <x v="0"/>
    <d v="1985-05-31T00:00:00"/>
    <n v="18.8"/>
    <n v="6.3"/>
    <n v="12.55"/>
    <x v="0"/>
    <n v="2.95"/>
    <x v="4"/>
    <x v="4"/>
  </r>
  <r>
    <x v="0"/>
    <d v="1985-06-01T00:00:00"/>
    <n v="15.1"/>
    <n v="3"/>
    <n v="9.0500000000000007"/>
    <x v="0"/>
    <n v="6.45"/>
    <x v="5"/>
    <x v="4"/>
  </r>
  <r>
    <x v="0"/>
    <d v="1985-06-02T00:00:00"/>
    <n v="17.5"/>
    <n v="0.7"/>
    <n v="9.1"/>
    <x v="0"/>
    <n v="6.4"/>
    <x v="5"/>
    <x v="4"/>
  </r>
  <r>
    <x v="0"/>
    <d v="1985-06-03T00:00:00"/>
    <n v="14.7"/>
    <n v="2.9"/>
    <n v="8.8000000000000007"/>
    <x v="0"/>
    <n v="6.7"/>
    <x v="5"/>
    <x v="4"/>
  </r>
  <r>
    <x v="0"/>
    <d v="1985-06-04T00:00:00"/>
    <n v="22"/>
    <n v="4.4000000000000004"/>
    <n v="13.2"/>
    <x v="0"/>
    <n v="2.2999999999999998"/>
    <x v="5"/>
    <x v="4"/>
  </r>
  <r>
    <x v="0"/>
    <d v="1985-06-05T00:00:00"/>
    <n v="19"/>
    <n v="8.5"/>
    <n v="13.75"/>
    <x v="0"/>
    <n v="1.75"/>
    <x v="5"/>
    <x v="4"/>
  </r>
  <r>
    <x v="0"/>
    <d v="1985-06-06T00:00:00"/>
    <n v="20.3"/>
    <n v="5.7"/>
    <n v="13"/>
    <x v="0"/>
    <n v="2.5"/>
    <x v="5"/>
    <x v="4"/>
  </r>
  <r>
    <x v="0"/>
    <d v="1985-06-07T00:00:00"/>
    <n v="23.3"/>
    <n v="8.3000000000000007"/>
    <n v="15.8"/>
    <x v="0"/>
    <n v="0"/>
    <x v="5"/>
    <x v="4"/>
  </r>
  <r>
    <x v="0"/>
    <d v="1985-06-08T00:00:00"/>
    <n v="14.1"/>
    <n v="5.5"/>
    <n v="9.8000000000000007"/>
    <x v="0"/>
    <n v="5.7"/>
    <x v="5"/>
    <x v="4"/>
  </r>
  <r>
    <x v="0"/>
    <d v="1985-06-09T00:00:00"/>
    <n v="16.100000000000001"/>
    <n v="1"/>
    <n v="8.5500000000000007"/>
    <x v="0"/>
    <n v="6.95"/>
    <x v="5"/>
    <x v="4"/>
  </r>
  <r>
    <x v="0"/>
    <d v="1985-06-10T00:00:00"/>
    <n v="15.4"/>
    <n v="2.4"/>
    <n v="8.9"/>
    <x v="0"/>
    <n v="6.6"/>
    <x v="5"/>
    <x v="4"/>
  </r>
  <r>
    <x v="0"/>
    <d v="1985-06-11T00:00:00"/>
    <n v="23.1"/>
    <n v="1.1000000000000001"/>
    <n v="12.1"/>
    <x v="0"/>
    <n v="3.4"/>
    <x v="5"/>
    <x v="4"/>
  </r>
  <r>
    <x v="0"/>
    <d v="1985-06-12T00:00:00"/>
    <n v="22.3"/>
    <n v="13.6"/>
    <n v="17.95"/>
    <x v="0"/>
    <n v="0"/>
    <x v="5"/>
    <x v="4"/>
  </r>
  <r>
    <x v="0"/>
    <d v="1985-06-13T00:00:00"/>
    <n v="18.7"/>
    <n v="8.1"/>
    <n v="13.4"/>
    <x v="0"/>
    <n v="2.1"/>
    <x v="5"/>
    <x v="4"/>
  </r>
  <r>
    <x v="0"/>
    <d v="1985-06-14T00:00:00"/>
    <n v="23.3"/>
    <n v="5.9"/>
    <n v="14.6"/>
    <x v="0"/>
    <n v="0.89999999999999858"/>
    <x v="5"/>
    <x v="4"/>
  </r>
  <r>
    <x v="0"/>
    <d v="1985-06-15T00:00:00"/>
    <n v="22.2"/>
    <n v="8.1999999999999993"/>
    <n v="15.2"/>
    <x v="0"/>
    <n v="0.30000000000000071"/>
    <x v="5"/>
    <x v="4"/>
  </r>
  <r>
    <x v="0"/>
    <d v="1985-06-16T00:00:00"/>
    <n v="19"/>
    <n v="0.3"/>
    <n v="9.65"/>
    <x v="0"/>
    <n v="5.85"/>
    <x v="5"/>
    <x v="4"/>
  </r>
  <r>
    <x v="0"/>
    <d v="1985-06-17T00:00:00"/>
    <n v="20.6"/>
    <n v="2"/>
    <n v="11.3"/>
    <x v="0"/>
    <n v="4.2"/>
    <x v="5"/>
    <x v="4"/>
  </r>
  <r>
    <x v="0"/>
    <d v="1985-06-18T00:00:00"/>
    <n v="27.3"/>
    <n v="8"/>
    <n v="17.649999999999999"/>
    <x v="0"/>
    <n v="0"/>
    <x v="5"/>
    <x v="4"/>
  </r>
  <r>
    <x v="0"/>
    <d v="1985-06-19T00:00:00"/>
    <n v="30.8"/>
    <n v="10.7"/>
    <n v="20.75"/>
    <x v="0"/>
    <n v="0"/>
    <x v="5"/>
    <x v="4"/>
  </r>
  <r>
    <x v="0"/>
    <d v="1985-06-20T00:00:00"/>
    <n v="16"/>
    <n v="7.5"/>
    <n v="11.75"/>
    <x v="0"/>
    <n v="3.75"/>
    <x v="5"/>
    <x v="4"/>
  </r>
  <r>
    <x v="0"/>
    <d v="1985-06-21T00:00:00"/>
    <n v="22"/>
    <n v="5.9"/>
    <n v="13.95"/>
    <x v="0"/>
    <n v="1.55"/>
    <x v="5"/>
    <x v="4"/>
  </r>
  <r>
    <x v="0"/>
    <d v="1985-06-22T00:00:00"/>
    <n v="15.3"/>
    <n v="8"/>
    <n v="11.65"/>
    <x v="0"/>
    <n v="3.85"/>
    <x v="5"/>
    <x v="4"/>
  </r>
  <r>
    <x v="0"/>
    <d v="1985-06-23T00:00:00"/>
    <n v="23"/>
    <n v="5"/>
    <n v="14"/>
    <x v="0"/>
    <n v="1.5"/>
    <x v="5"/>
    <x v="4"/>
  </r>
  <r>
    <x v="0"/>
    <d v="1985-06-24T00:00:00"/>
    <n v="11.8"/>
    <n v="3.8"/>
    <n v="7.8"/>
    <x v="0"/>
    <n v="7.7"/>
    <x v="5"/>
    <x v="4"/>
  </r>
  <r>
    <x v="0"/>
    <d v="1985-06-25T00:00:00"/>
    <n v="19.3"/>
    <n v="3.6"/>
    <n v="11.45"/>
    <x v="0"/>
    <n v="4.05"/>
    <x v="5"/>
    <x v="4"/>
  </r>
  <r>
    <x v="0"/>
    <d v="1985-06-26T00:00:00"/>
    <n v="22.1"/>
    <n v="3.3"/>
    <n v="12.7"/>
    <x v="0"/>
    <n v="2.8"/>
    <x v="5"/>
    <x v="4"/>
  </r>
  <r>
    <x v="0"/>
    <d v="1985-06-27T00:00:00"/>
    <n v="27.1"/>
    <n v="4.5"/>
    <n v="15.8"/>
    <x v="0"/>
    <n v="0"/>
    <x v="5"/>
    <x v="4"/>
  </r>
  <r>
    <x v="0"/>
    <d v="1985-06-28T00:00:00"/>
    <n v="27.7"/>
    <n v="10.5"/>
    <n v="19.100000000000001"/>
    <x v="0"/>
    <n v="0"/>
    <x v="5"/>
    <x v="4"/>
  </r>
  <r>
    <x v="0"/>
    <d v="1985-06-29T00:00:00"/>
    <n v="22.8"/>
    <n v="8.4"/>
    <n v="15.6"/>
    <x v="0"/>
    <n v="0"/>
    <x v="5"/>
    <x v="4"/>
  </r>
  <r>
    <x v="0"/>
    <d v="1985-06-30T00:00:00"/>
    <n v="27"/>
    <n v="8.1"/>
    <n v="17.55"/>
    <x v="0"/>
    <n v="0"/>
    <x v="5"/>
    <x v="4"/>
  </r>
  <r>
    <x v="0"/>
    <d v="1985-07-01T00:00:00"/>
    <n v="28.5"/>
    <n v="10.8"/>
    <n v="19.649999999999999"/>
    <x v="0"/>
    <n v="0"/>
    <x v="6"/>
    <x v="4"/>
  </r>
  <r>
    <x v="0"/>
    <d v="1985-07-02T00:00:00"/>
    <n v="31.2"/>
    <n v="8.6"/>
    <n v="19.899999999999999"/>
    <x v="0"/>
    <n v="0"/>
    <x v="6"/>
    <x v="4"/>
  </r>
  <r>
    <x v="0"/>
    <d v="1985-07-03T00:00:00"/>
    <n v="29.1"/>
    <n v="13.4"/>
    <n v="21.25"/>
    <x v="0"/>
    <n v="0"/>
    <x v="6"/>
    <x v="4"/>
  </r>
  <r>
    <x v="0"/>
    <d v="1985-07-04T00:00:00"/>
    <n v="32.299999999999997"/>
    <n v="16.5"/>
    <n v="24.4"/>
    <x v="0"/>
    <n v="0"/>
    <x v="6"/>
    <x v="4"/>
  </r>
  <r>
    <x v="0"/>
    <d v="1985-07-05T00:00:00"/>
    <n v="32.5"/>
    <n v="17"/>
    <n v="24.75"/>
    <x v="0"/>
    <n v="0"/>
    <x v="6"/>
    <x v="4"/>
  </r>
  <r>
    <x v="0"/>
    <d v="1985-07-06T00:00:00"/>
    <n v="30.8"/>
    <n v="9.5"/>
    <n v="20.149999999999999"/>
    <x v="0"/>
    <n v="0"/>
    <x v="6"/>
    <x v="4"/>
  </r>
  <r>
    <x v="0"/>
    <d v="1985-07-07T00:00:00"/>
    <n v="29.4"/>
    <n v="11"/>
    <n v="20.2"/>
    <x v="0"/>
    <n v="0"/>
    <x v="6"/>
    <x v="4"/>
  </r>
  <r>
    <x v="0"/>
    <d v="1985-07-08T00:00:00"/>
    <n v="29.5"/>
    <n v="16.100000000000001"/>
    <n v="22.8"/>
    <x v="0"/>
    <n v="0"/>
    <x v="6"/>
    <x v="4"/>
  </r>
  <r>
    <x v="0"/>
    <d v="1985-07-09T00:00:00"/>
    <n v="31"/>
    <n v="9.6"/>
    <n v="20.3"/>
    <x v="0"/>
    <n v="0"/>
    <x v="6"/>
    <x v="4"/>
  </r>
  <r>
    <x v="0"/>
    <d v="1985-07-10T00:00:00"/>
    <n v="34"/>
    <n v="16.5"/>
    <n v="25.25"/>
    <x v="0"/>
    <n v="0"/>
    <x v="6"/>
    <x v="4"/>
  </r>
  <r>
    <x v="0"/>
    <d v="1985-07-11T00:00:00"/>
    <n v="31.4"/>
    <n v="12.7"/>
    <n v="22.05"/>
    <x v="0"/>
    <n v="0"/>
    <x v="6"/>
    <x v="4"/>
  </r>
  <r>
    <x v="0"/>
    <d v="1985-07-12T00:00:00"/>
    <n v="20"/>
    <n v="9.8000000000000007"/>
    <n v="14.9"/>
    <x v="0"/>
    <n v="0.6"/>
    <x v="6"/>
    <x v="4"/>
  </r>
  <r>
    <x v="0"/>
    <d v="1985-07-13T00:00:00"/>
    <n v="19.600000000000001"/>
    <n v="9"/>
    <n v="14.3"/>
    <x v="0"/>
    <n v="1.2"/>
    <x v="6"/>
    <x v="4"/>
  </r>
  <r>
    <x v="0"/>
    <d v="1985-07-14T00:00:00"/>
    <n v="26"/>
    <n v="5.4"/>
    <n v="15.7"/>
    <x v="0"/>
    <n v="0"/>
    <x v="6"/>
    <x v="4"/>
  </r>
  <r>
    <x v="0"/>
    <d v="1985-07-15T00:00:00"/>
    <n v="23"/>
    <n v="12"/>
    <n v="17.5"/>
    <x v="0"/>
    <n v="0"/>
    <x v="6"/>
    <x v="4"/>
  </r>
  <r>
    <x v="0"/>
    <d v="1985-07-16T00:00:00"/>
    <n v="22.1"/>
    <n v="8.9"/>
    <n v="15.5"/>
    <x v="0"/>
    <n v="0"/>
    <x v="6"/>
    <x v="4"/>
  </r>
  <r>
    <x v="0"/>
    <d v="1985-07-17T00:00:00"/>
    <n v="16.3"/>
    <n v="8.9"/>
    <n v="12.6"/>
    <x v="0"/>
    <n v="2.9"/>
    <x v="6"/>
    <x v="4"/>
  </r>
  <r>
    <x v="0"/>
    <d v="1985-07-18T00:00:00"/>
    <n v="24.9"/>
    <n v="6.4"/>
    <n v="15.65"/>
    <x v="0"/>
    <n v="0"/>
    <x v="6"/>
    <x v="4"/>
  </r>
  <r>
    <x v="0"/>
    <d v="1985-07-19T00:00:00"/>
    <n v="20.9"/>
    <n v="9.3000000000000007"/>
    <n v="15.1"/>
    <x v="0"/>
    <n v="0.4"/>
    <x v="6"/>
    <x v="4"/>
  </r>
  <r>
    <x v="0"/>
    <d v="1985-07-20T00:00:00"/>
    <n v="25.9"/>
    <n v="9.5"/>
    <n v="17.7"/>
    <x v="0"/>
    <n v="0"/>
    <x v="6"/>
    <x v="4"/>
  </r>
  <r>
    <x v="0"/>
    <d v="1985-07-21T00:00:00"/>
    <n v="32"/>
    <n v="13.2"/>
    <n v="22.6"/>
    <x v="0"/>
    <n v="0"/>
    <x v="6"/>
    <x v="4"/>
  </r>
  <r>
    <x v="0"/>
    <d v="1985-07-22T00:00:00"/>
    <n v="30.7"/>
    <n v="12.2"/>
    <n v="21.45"/>
    <x v="0"/>
    <n v="0"/>
    <x v="6"/>
    <x v="4"/>
  </r>
  <r>
    <x v="0"/>
    <d v="1985-07-23T00:00:00"/>
    <n v="21.6"/>
    <n v="10.6"/>
    <n v="16.100000000000001"/>
    <x v="0"/>
    <n v="0"/>
    <x v="6"/>
    <x v="4"/>
  </r>
  <r>
    <x v="0"/>
    <d v="1985-07-24T00:00:00"/>
    <n v="21.1"/>
    <n v="9.6999999999999993"/>
    <n v="15.4"/>
    <x v="0"/>
    <n v="9.9999999999999645E-2"/>
    <x v="6"/>
    <x v="4"/>
  </r>
  <r>
    <x v="0"/>
    <d v="1985-07-25T00:00:00"/>
    <n v="25"/>
    <n v="11"/>
    <n v="18"/>
    <x v="0"/>
    <n v="0"/>
    <x v="6"/>
    <x v="4"/>
  </r>
  <r>
    <x v="0"/>
    <d v="1985-07-26T00:00:00"/>
    <n v="21"/>
    <n v="11"/>
    <n v="16"/>
    <x v="0"/>
    <n v="0"/>
    <x v="6"/>
    <x v="4"/>
  </r>
  <r>
    <x v="0"/>
    <d v="1985-07-27T00:00:00"/>
    <n v="21.5"/>
    <n v="8"/>
    <n v="14.75"/>
    <x v="0"/>
    <n v="0.75"/>
    <x v="6"/>
    <x v="4"/>
  </r>
  <r>
    <x v="0"/>
    <d v="1985-07-28T00:00:00"/>
    <n v="23"/>
    <n v="11.9"/>
    <n v="17.45"/>
    <x v="0"/>
    <n v="0"/>
    <x v="6"/>
    <x v="4"/>
  </r>
  <r>
    <x v="0"/>
    <d v="1985-07-29T00:00:00"/>
    <n v="17.399999999999999"/>
    <n v="10.5"/>
    <n v="13.95"/>
    <x v="0"/>
    <n v="1.55"/>
    <x v="6"/>
    <x v="4"/>
  </r>
  <r>
    <x v="0"/>
    <d v="1985-07-30T00:00:00"/>
    <n v="24.6"/>
    <n v="8"/>
    <n v="16.3"/>
    <x v="0"/>
    <n v="0"/>
    <x v="6"/>
    <x v="4"/>
  </r>
  <r>
    <x v="0"/>
    <d v="1985-07-31T00:00:00"/>
    <n v="25"/>
    <n v="10.5"/>
    <n v="17.75"/>
    <x v="0"/>
    <n v="0"/>
    <x v="6"/>
    <x v="4"/>
  </r>
  <r>
    <x v="0"/>
    <d v="1985-08-01T00:00:00"/>
    <n v="28"/>
    <n v="9"/>
    <n v="18.5"/>
    <x v="0"/>
    <n v="0"/>
    <x v="7"/>
    <x v="4"/>
  </r>
  <r>
    <x v="0"/>
    <d v="1985-08-02T00:00:00"/>
    <n v="27.7"/>
    <n v="12"/>
    <n v="19.850000000000001"/>
    <x v="0"/>
    <n v="0"/>
    <x v="7"/>
    <x v="4"/>
  </r>
  <r>
    <x v="0"/>
    <d v="1985-08-03T00:00:00"/>
    <n v="28.4"/>
    <n v="11.6"/>
    <n v="20"/>
    <x v="0"/>
    <n v="0"/>
    <x v="7"/>
    <x v="4"/>
  </r>
  <r>
    <x v="0"/>
    <d v="1985-08-04T00:00:00"/>
    <n v="29.1"/>
    <n v="12.8"/>
    <n v="20.95"/>
    <x v="0"/>
    <n v="0"/>
    <x v="7"/>
    <x v="4"/>
  </r>
  <r>
    <x v="0"/>
    <d v="1985-08-05T00:00:00"/>
    <n v="24"/>
    <n v="10.6"/>
    <n v="17.3"/>
    <x v="0"/>
    <n v="0"/>
    <x v="7"/>
    <x v="4"/>
  </r>
  <r>
    <x v="0"/>
    <d v="1985-08-06T00:00:00"/>
    <n v="24"/>
    <n v="8.1"/>
    <n v="16.05"/>
    <x v="0"/>
    <n v="0"/>
    <x v="7"/>
    <x v="4"/>
  </r>
  <r>
    <x v="0"/>
    <d v="1985-08-07T00:00:00"/>
    <n v="25.8"/>
    <n v="10.7"/>
    <n v="18.25"/>
    <x v="0"/>
    <n v="0"/>
    <x v="7"/>
    <x v="4"/>
  </r>
  <r>
    <x v="0"/>
    <d v="1985-08-08T00:00:00"/>
    <n v="13.1"/>
    <n v="4.5"/>
    <n v="8.8000000000000007"/>
    <x v="0"/>
    <n v="6.7"/>
    <x v="7"/>
    <x v="4"/>
  </r>
  <r>
    <x v="0"/>
    <d v="1985-08-09T00:00:00"/>
    <n v="20"/>
    <n v="2.2000000000000002"/>
    <n v="11.1"/>
    <x v="0"/>
    <n v="4.4000000000000004"/>
    <x v="7"/>
    <x v="4"/>
  </r>
  <r>
    <x v="0"/>
    <d v="1985-08-10T00:00:00"/>
    <n v="11.3"/>
    <n v="6.7"/>
    <n v="9"/>
    <x v="0"/>
    <n v="6.5"/>
    <x v="7"/>
    <x v="4"/>
  </r>
  <r>
    <x v="0"/>
    <d v="1985-08-11T00:00:00"/>
    <n v="20"/>
    <n v="3.4"/>
    <n v="11.7"/>
    <x v="0"/>
    <n v="3.8"/>
    <x v="7"/>
    <x v="4"/>
  </r>
  <r>
    <x v="0"/>
    <d v="1985-08-12T00:00:00"/>
    <n v="13.2"/>
    <n v="7.2"/>
    <n v="10.199999999999999"/>
    <x v="0"/>
    <n v="5.3"/>
    <x v="7"/>
    <x v="4"/>
  </r>
  <r>
    <x v="0"/>
    <d v="1985-08-13T00:00:00"/>
    <n v="18.100000000000001"/>
    <n v="2.2000000000000002"/>
    <n v="10.15"/>
    <x v="0"/>
    <n v="5.35"/>
    <x v="7"/>
    <x v="4"/>
  </r>
  <r>
    <x v="0"/>
    <d v="1985-08-14T00:00:00"/>
    <n v="20.6"/>
    <n v="8.9"/>
    <n v="14.75"/>
    <x v="0"/>
    <n v="0.75"/>
    <x v="7"/>
    <x v="4"/>
  </r>
  <r>
    <x v="0"/>
    <d v="1985-08-15T00:00:00"/>
    <n v="12.1"/>
    <n v="5.6"/>
    <n v="8.85"/>
    <x v="0"/>
    <n v="6.65"/>
    <x v="7"/>
    <x v="4"/>
  </r>
  <r>
    <x v="0"/>
    <d v="1985-08-16T00:00:00"/>
    <n v="17.5"/>
    <n v="7.2"/>
    <n v="12.35"/>
    <x v="0"/>
    <n v="3.15"/>
    <x v="7"/>
    <x v="4"/>
  </r>
  <r>
    <x v="0"/>
    <d v="1985-08-17T00:00:00"/>
    <n v="22.6"/>
    <n v="6.2"/>
    <n v="14.4"/>
    <x v="0"/>
    <n v="1.1000000000000001"/>
    <x v="7"/>
    <x v="4"/>
  </r>
  <r>
    <x v="0"/>
    <d v="1985-08-18T00:00:00"/>
    <n v="24.7"/>
    <n v="7.9"/>
    <n v="16.3"/>
    <x v="0"/>
    <n v="0"/>
    <x v="7"/>
    <x v="4"/>
  </r>
  <r>
    <x v="0"/>
    <d v="1985-08-19T00:00:00"/>
    <n v="25.7"/>
    <n v="8.9"/>
    <n v="17.3"/>
    <x v="0"/>
    <n v="0"/>
    <x v="7"/>
    <x v="4"/>
  </r>
  <r>
    <x v="0"/>
    <d v="1985-08-20T00:00:00"/>
    <n v="14"/>
    <n v="8.9"/>
    <n v="11.45"/>
    <x v="0"/>
    <n v="4.05"/>
    <x v="7"/>
    <x v="4"/>
  </r>
  <r>
    <x v="0"/>
    <d v="1985-08-21T00:00:00"/>
    <n v="9"/>
    <n v="6.4"/>
    <n v="7.7"/>
    <x v="0"/>
    <n v="7.8"/>
    <x v="7"/>
    <x v="4"/>
  </r>
  <r>
    <x v="0"/>
    <d v="1985-08-22T00:00:00"/>
    <n v="22"/>
    <n v="6.4"/>
    <n v="14.2"/>
    <x v="0"/>
    <n v="1.3"/>
    <x v="7"/>
    <x v="4"/>
  </r>
  <r>
    <x v="0"/>
    <d v="1985-08-23T00:00:00"/>
    <n v="24.7"/>
    <n v="11.8"/>
    <n v="18.25"/>
    <x v="0"/>
    <n v="0"/>
    <x v="7"/>
    <x v="4"/>
  </r>
  <r>
    <x v="0"/>
    <d v="1985-08-24T00:00:00"/>
    <n v="26.8"/>
    <n v="9.9"/>
    <n v="18.350000000000001"/>
    <x v="0"/>
    <n v="0"/>
    <x v="7"/>
    <x v="4"/>
  </r>
  <r>
    <x v="0"/>
    <d v="1985-08-25T00:00:00"/>
    <n v="20.7"/>
    <n v="10.3"/>
    <n v="15.5"/>
    <x v="0"/>
    <n v="0"/>
    <x v="7"/>
    <x v="4"/>
  </r>
  <r>
    <x v="0"/>
    <d v="1985-08-26T00:00:00"/>
    <n v="17.5"/>
    <n v="8.6"/>
    <n v="13.05"/>
    <x v="0"/>
    <n v="2.4500000000000002"/>
    <x v="7"/>
    <x v="4"/>
  </r>
  <r>
    <x v="0"/>
    <d v="1985-08-27T00:00:00"/>
    <n v="21.7"/>
    <n v="8.1999999999999993"/>
    <n v="14.95"/>
    <x v="0"/>
    <n v="0.55000000000000071"/>
    <x v="7"/>
    <x v="4"/>
  </r>
  <r>
    <x v="0"/>
    <d v="1985-08-28T00:00:00"/>
    <n v="17.600000000000001"/>
    <n v="8.8000000000000007"/>
    <n v="13.2"/>
    <x v="0"/>
    <n v="2.2999999999999998"/>
    <x v="7"/>
    <x v="4"/>
  </r>
  <r>
    <x v="0"/>
    <d v="1985-08-29T00:00:00"/>
    <n v="24.3"/>
    <n v="5"/>
    <n v="14.65"/>
    <x v="0"/>
    <n v="0.85"/>
    <x v="7"/>
    <x v="4"/>
  </r>
  <r>
    <x v="0"/>
    <d v="1985-08-30T00:00:00"/>
    <n v="25.9"/>
    <n v="7.1"/>
    <n v="16.5"/>
    <x v="0"/>
    <n v="0"/>
    <x v="7"/>
    <x v="4"/>
  </r>
  <r>
    <x v="0"/>
    <d v="1985-08-31T00:00:00"/>
    <n v="18.399999999999999"/>
    <n v="3"/>
    <n v="10.7"/>
    <x v="0"/>
    <n v="4.8"/>
    <x v="7"/>
    <x v="4"/>
  </r>
  <r>
    <x v="0"/>
    <d v="1985-09-01T00:00:00"/>
    <n v="19.3"/>
    <n v="2.2000000000000002"/>
    <n v="10.75"/>
    <x v="0"/>
    <n v="4.75"/>
    <x v="8"/>
    <x v="4"/>
  </r>
  <r>
    <x v="0"/>
    <d v="1985-09-02T00:00:00"/>
    <n v="19.899999999999999"/>
    <n v="4.9000000000000004"/>
    <n v="12.4"/>
    <x v="0"/>
    <n v="3.1"/>
    <x v="8"/>
    <x v="4"/>
  </r>
  <r>
    <x v="0"/>
    <d v="1985-09-03T00:00:00"/>
    <n v="15.6"/>
    <n v="7.1"/>
    <n v="11.35"/>
    <x v="0"/>
    <n v="4.1500000000000004"/>
    <x v="8"/>
    <x v="4"/>
  </r>
  <r>
    <x v="0"/>
    <d v="1985-09-04T00:00:00"/>
    <n v="20.100000000000001"/>
    <n v="3.9"/>
    <n v="12"/>
    <x v="0"/>
    <n v="3.5"/>
    <x v="8"/>
    <x v="4"/>
  </r>
  <r>
    <x v="0"/>
    <d v="1985-09-05T00:00:00"/>
    <n v="13.5"/>
    <n v="1.9"/>
    <n v="7.7"/>
    <x v="0"/>
    <n v="7.8"/>
    <x v="8"/>
    <x v="4"/>
  </r>
  <r>
    <x v="0"/>
    <d v="1985-09-06T00:00:00"/>
    <n v="2.6"/>
    <n v="-1"/>
    <n v="0.8"/>
    <x v="0"/>
    <n v="14.7"/>
    <x v="8"/>
    <x v="4"/>
  </r>
  <r>
    <x v="0"/>
    <d v="1985-09-07T00:00:00"/>
    <n v="3.9"/>
    <n v="-0.5"/>
    <n v="1.7"/>
    <x v="0"/>
    <n v="13.8"/>
    <x v="8"/>
    <x v="4"/>
  </r>
  <r>
    <x v="0"/>
    <d v="1985-09-08T00:00:00"/>
    <n v="6.1"/>
    <n v="2.4"/>
    <n v="4.25"/>
    <x v="0"/>
    <n v="11.25"/>
    <x v="8"/>
    <x v="4"/>
  </r>
  <r>
    <x v="0"/>
    <d v="1985-09-09T00:00:00"/>
    <n v="7.8"/>
    <n v="4.3"/>
    <n v="6.05"/>
    <x v="0"/>
    <n v="9.4499999999999993"/>
    <x v="8"/>
    <x v="4"/>
  </r>
  <r>
    <x v="0"/>
    <d v="1985-09-10T00:00:00"/>
    <n v="15.1"/>
    <n v="5"/>
    <n v="10.050000000000001"/>
    <x v="0"/>
    <n v="5.45"/>
    <x v="8"/>
    <x v="4"/>
  </r>
  <r>
    <x v="0"/>
    <d v="1985-09-11T00:00:00"/>
    <n v="13"/>
    <n v="5.7"/>
    <n v="9.35"/>
    <x v="0"/>
    <n v="6.15"/>
    <x v="8"/>
    <x v="4"/>
  </r>
  <r>
    <x v="0"/>
    <d v="1985-09-12T00:00:00"/>
    <n v="11.8"/>
    <n v="8.1999999999999993"/>
    <n v="10"/>
    <x v="0"/>
    <n v="5.5"/>
    <x v="8"/>
    <x v="4"/>
  </r>
  <r>
    <x v="0"/>
    <d v="1985-09-13T00:00:00"/>
    <n v="19"/>
    <n v="7.3"/>
    <n v="13.15"/>
    <x v="0"/>
    <n v="2.35"/>
    <x v="8"/>
    <x v="4"/>
  </r>
  <r>
    <x v="0"/>
    <d v="1985-09-14T00:00:00"/>
    <n v="17.5"/>
    <n v="2.2999999999999998"/>
    <n v="9.9"/>
    <x v="0"/>
    <n v="5.6"/>
    <x v="8"/>
    <x v="4"/>
  </r>
  <r>
    <x v="0"/>
    <d v="1985-09-15T00:00:00"/>
    <n v="17.100000000000001"/>
    <n v="4"/>
    <n v="10.55"/>
    <x v="0"/>
    <n v="4.95"/>
    <x v="8"/>
    <x v="4"/>
  </r>
  <r>
    <x v="0"/>
    <d v="1985-09-16T00:00:00"/>
    <n v="18"/>
    <n v="5"/>
    <n v="11.5"/>
    <x v="0"/>
    <n v="4"/>
    <x v="8"/>
    <x v="4"/>
  </r>
  <r>
    <x v="0"/>
    <d v="1985-09-17T00:00:00"/>
    <n v="10.7"/>
    <n v="-0.1"/>
    <n v="5.3"/>
    <x v="0"/>
    <n v="10.199999999999999"/>
    <x v="8"/>
    <x v="4"/>
  </r>
  <r>
    <x v="0"/>
    <d v="1985-09-18T00:00:00"/>
    <n v="5.6"/>
    <n v="-0.3"/>
    <n v="2.65"/>
    <x v="0"/>
    <n v="12.85"/>
    <x v="8"/>
    <x v="4"/>
  </r>
  <r>
    <x v="0"/>
    <d v="1985-09-19T00:00:00"/>
    <n v="6.4"/>
    <n v="0.2"/>
    <n v="3.3"/>
    <x v="0"/>
    <n v="12.2"/>
    <x v="8"/>
    <x v="4"/>
  </r>
  <r>
    <x v="0"/>
    <d v="1985-09-20T00:00:00"/>
    <n v="17.5"/>
    <n v="0.4"/>
    <n v="8.9499999999999993"/>
    <x v="0"/>
    <n v="6.55"/>
    <x v="8"/>
    <x v="4"/>
  </r>
  <r>
    <x v="0"/>
    <d v="1985-09-21T00:00:00"/>
    <n v="11.8"/>
    <n v="1.5"/>
    <n v="6.65"/>
    <x v="0"/>
    <n v="8.85"/>
    <x v="8"/>
    <x v="4"/>
  </r>
  <r>
    <x v="0"/>
    <d v="1985-09-22T00:00:00"/>
    <n v="6.5"/>
    <n v="-1.6"/>
    <n v="2.4500000000000002"/>
    <x v="0"/>
    <n v="13.05"/>
    <x v="8"/>
    <x v="4"/>
  </r>
  <r>
    <x v="0"/>
    <d v="1985-09-23T00:00:00"/>
    <n v="10.4"/>
    <n v="-4.8"/>
    <n v="2.8"/>
    <x v="0"/>
    <n v="12.7"/>
    <x v="8"/>
    <x v="4"/>
  </r>
  <r>
    <x v="0"/>
    <d v="1985-09-24T00:00:00"/>
    <n v="14.5"/>
    <n v="4"/>
    <n v="9.25"/>
    <x v="0"/>
    <n v="6.25"/>
    <x v="8"/>
    <x v="4"/>
  </r>
  <r>
    <x v="0"/>
    <d v="1985-09-25T00:00:00"/>
    <n v="18.5"/>
    <n v="0"/>
    <n v="9.25"/>
    <x v="0"/>
    <n v="6.25"/>
    <x v="8"/>
    <x v="4"/>
  </r>
  <r>
    <x v="0"/>
    <d v="1985-09-26T00:00:00"/>
    <n v="16.3"/>
    <n v="0"/>
    <n v="8.15"/>
    <x v="0"/>
    <n v="7.35"/>
    <x v="8"/>
    <x v="4"/>
  </r>
  <r>
    <x v="0"/>
    <d v="1985-09-27T00:00:00"/>
    <n v="1.2"/>
    <n v="-6.8"/>
    <n v="-2.8"/>
    <x v="0"/>
    <n v="18.3"/>
    <x v="8"/>
    <x v="4"/>
  </r>
  <r>
    <x v="0"/>
    <d v="1985-09-28T00:00:00"/>
    <n v="5.7"/>
    <n v="-9"/>
    <n v="-1.65"/>
    <x v="0"/>
    <n v="17.149999999999999"/>
    <x v="8"/>
    <x v="4"/>
  </r>
  <r>
    <x v="0"/>
    <d v="1985-09-29T00:00:00"/>
    <n v="10.199999999999999"/>
    <n v="-7"/>
    <n v="1.6"/>
    <x v="0"/>
    <n v="13.9"/>
    <x v="8"/>
    <x v="4"/>
  </r>
  <r>
    <x v="0"/>
    <d v="1985-09-30T00:00:00"/>
    <n v="17"/>
    <n v="-2.2999999999999998"/>
    <n v="7.35"/>
    <x v="0"/>
    <n v="8.15"/>
    <x v="8"/>
    <x v="4"/>
  </r>
  <r>
    <x v="0"/>
    <d v="1985-10-01T00:00:00"/>
    <n v="16.100000000000001"/>
    <n v="4.3"/>
    <n v="10.199999999999999"/>
    <x v="0"/>
    <n v="5.3"/>
    <x v="9"/>
    <x v="4"/>
  </r>
  <r>
    <x v="0"/>
    <d v="1985-10-02T00:00:00"/>
    <n v="15.6"/>
    <n v="0"/>
    <n v="7.8"/>
    <x v="0"/>
    <n v="7.7"/>
    <x v="9"/>
    <x v="4"/>
  </r>
  <r>
    <x v="0"/>
    <d v="1985-10-03T00:00:00"/>
    <n v="11.7"/>
    <n v="2"/>
    <n v="6.85"/>
    <x v="0"/>
    <n v="8.65"/>
    <x v="9"/>
    <x v="4"/>
  </r>
  <r>
    <x v="0"/>
    <d v="1985-10-04T00:00:00"/>
    <n v="11.7"/>
    <n v="-4.3"/>
    <n v="3.7"/>
    <x v="0"/>
    <n v="11.8"/>
    <x v="9"/>
    <x v="4"/>
  </r>
  <r>
    <x v="0"/>
    <d v="1985-10-05T00:00:00"/>
    <n v="12.3"/>
    <n v="2.1"/>
    <n v="7.2"/>
    <x v="0"/>
    <n v="8.3000000000000007"/>
    <x v="9"/>
    <x v="4"/>
  </r>
  <r>
    <x v="0"/>
    <d v="1985-10-06T00:00:00"/>
    <n v="2.7"/>
    <n v="-4.5"/>
    <n v="-0.9"/>
    <x v="0"/>
    <n v="16.399999999999999"/>
    <x v="9"/>
    <x v="4"/>
  </r>
  <r>
    <x v="0"/>
    <d v="1985-10-07T00:00:00"/>
    <n v="-2.1"/>
    <n v="-6.7"/>
    <n v="-4.4000000000000004"/>
    <x v="0"/>
    <n v="19.899999999999999"/>
    <x v="9"/>
    <x v="4"/>
  </r>
  <r>
    <x v="0"/>
    <d v="1985-10-08T00:00:00"/>
    <n v="-1.8"/>
    <n v="-6.1"/>
    <n v="-3.95"/>
    <x v="0"/>
    <n v="19.45"/>
    <x v="9"/>
    <x v="4"/>
  </r>
  <r>
    <x v="0"/>
    <d v="1985-10-09T00:00:00"/>
    <n v="7.5"/>
    <n v="-8.6"/>
    <n v="-0.55000000000000004"/>
    <x v="0"/>
    <n v="16.05"/>
    <x v="9"/>
    <x v="4"/>
  </r>
  <r>
    <x v="0"/>
    <d v="1985-10-10T00:00:00"/>
    <n v="11.8"/>
    <n v="6.5"/>
    <n v="9.15"/>
    <x v="0"/>
    <n v="6.35"/>
    <x v="9"/>
    <x v="4"/>
  </r>
  <r>
    <x v="0"/>
    <d v="1985-10-11T00:00:00"/>
    <n v="15.6"/>
    <n v="0.9"/>
    <n v="8.25"/>
    <x v="0"/>
    <n v="7.25"/>
    <x v="9"/>
    <x v="4"/>
  </r>
  <r>
    <x v="0"/>
    <d v="1985-10-12T00:00:00"/>
    <n v="11.4"/>
    <n v="2.9"/>
    <n v="7.15"/>
    <x v="0"/>
    <n v="8.35"/>
    <x v="9"/>
    <x v="4"/>
  </r>
  <r>
    <x v="0"/>
    <d v="1985-10-13T00:00:00"/>
    <n v="14"/>
    <n v="1"/>
    <n v="7.5"/>
    <x v="0"/>
    <n v="8"/>
    <x v="9"/>
    <x v="4"/>
  </r>
  <r>
    <x v="0"/>
    <d v="1985-10-14T00:00:00"/>
    <n v="7.8"/>
    <n v="-1"/>
    <n v="3.4"/>
    <x v="0"/>
    <n v="12.1"/>
    <x v="9"/>
    <x v="4"/>
  </r>
  <r>
    <x v="0"/>
    <d v="1985-10-15T00:00:00"/>
    <n v="5"/>
    <n v="0.7"/>
    <n v="2.85"/>
    <x v="0"/>
    <n v="12.65"/>
    <x v="9"/>
    <x v="4"/>
  </r>
  <r>
    <x v="0"/>
    <d v="1985-10-16T00:00:00"/>
    <n v="10.6"/>
    <n v="0.1"/>
    <n v="5.35"/>
    <x v="0"/>
    <n v="10.15"/>
    <x v="9"/>
    <x v="4"/>
  </r>
  <r>
    <x v="0"/>
    <d v="1985-10-17T00:00:00"/>
    <n v="13.9"/>
    <n v="-1.3"/>
    <n v="6.3"/>
    <x v="0"/>
    <n v="9.1999999999999993"/>
    <x v="9"/>
    <x v="4"/>
  </r>
  <r>
    <x v="0"/>
    <d v="1985-10-18T00:00:00"/>
    <n v="15.2"/>
    <n v="-3"/>
    <n v="6.1"/>
    <x v="0"/>
    <n v="9.4"/>
    <x v="9"/>
    <x v="4"/>
  </r>
  <r>
    <x v="0"/>
    <d v="1985-10-19T00:00:00"/>
    <n v="19"/>
    <n v="-2.1"/>
    <n v="8.4499999999999993"/>
    <x v="0"/>
    <n v="7.05"/>
    <x v="9"/>
    <x v="4"/>
  </r>
  <r>
    <x v="0"/>
    <d v="1985-10-20T00:00:00"/>
    <n v="16.399999999999999"/>
    <n v="-0.1"/>
    <n v="8.15"/>
    <x v="0"/>
    <n v="7.35"/>
    <x v="9"/>
    <x v="4"/>
  </r>
  <r>
    <x v="0"/>
    <d v="1985-10-21T00:00:00"/>
    <n v="18.2"/>
    <n v="5.8"/>
    <n v="12"/>
    <x v="0"/>
    <n v="3.5"/>
    <x v="9"/>
    <x v="4"/>
  </r>
  <r>
    <x v="0"/>
    <d v="1985-10-22T00:00:00"/>
    <n v="11.1"/>
    <n v="2.4"/>
    <n v="6.75"/>
    <x v="0"/>
    <n v="8.75"/>
    <x v="9"/>
    <x v="4"/>
  </r>
  <r>
    <x v="0"/>
    <d v="1985-10-23T00:00:00"/>
    <n v="9.6999999999999993"/>
    <n v="-1"/>
    <n v="4.3499999999999996"/>
    <x v="0"/>
    <n v="11.15"/>
    <x v="9"/>
    <x v="4"/>
  </r>
  <r>
    <x v="0"/>
    <d v="1985-10-24T00:00:00"/>
    <n v="11.5"/>
    <n v="-3"/>
    <n v="4.25"/>
    <x v="0"/>
    <n v="11.25"/>
    <x v="9"/>
    <x v="4"/>
  </r>
  <r>
    <x v="0"/>
    <d v="1985-10-25T00:00:00"/>
    <n v="5.5"/>
    <n v="-4.4000000000000004"/>
    <n v="0.55000000000000004"/>
    <x v="0"/>
    <n v="14.95"/>
    <x v="9"/>
    <x v="4"/>
  </r>
  <r>
    <x v="0"/>
    <d v="1985-10-26T00:00:00"/>
    <n v="5.8"/>
    <n v="-5.5"/>
    <n v="0.15"/>
    <x v="0"/>
    <n v="15.35"/>
    <x v="9"/>
    <x v="4"/>
  </r>
  <r>
    <x v="0"/>
    <d v="1985-10-27T00:00:00"/>
    <n v="18.8"/>
    <n v="-3.8"/>
    <n v="7.5"/>
    <x v="0"/>
    <n v="8"/>
    <x v="9"/>
    <x v="4"/>
  </r>
  <r>
    <x v="0"/>
    <d v="1985-10-28T00:00:00"/>
    <n v="11.9"/>
    <n v="-2.4"/>
    <n v="4.75"/>
    <x v="0"/>
    <n v="10.75"/>
    <x v="9"/>
    <x v="4"/>
  </r>
  <r>
    <x v="0"/>
    <d v="1985-10-29T00:00:00"/>
    <n v="9"/>
    <n v="-4.9000000000000004"/>
    <n v="2.0499999999999998"/>
    <x v="0"/>
    <n v="13.45"/>
    <x v="9"/>
    <x v="4"/>
  </r>
  <r>
    <x v="0"/>
    <d v="1985-10-30T00:00:00"/>
    <n v="9.3000000000000007"/>
    <n v="-2.8"/>
    <n v="3.25"/>
    <x v="0"/>
    <n v="12.25"/>
    <x v="9"/>
    <x v="4"/>
  </r>
  <r>
    <x v="0"/>
    <d v="1985-10-31T00:00:00"/>
    <n v="6.1"/>
    <n v="-5.8"/>
    <n v="0.15"/>
    <x v="0"/>
    <n v="15.35"/>
    <x v="9"/>
    <x v="4"/>
  </r>
  <r>
    <x v="0"/>
    <d v="1985-11-01T00:00:00"/>
    <n v="6.1"/>
    <n v="-5.5"/>
    <n v="0.3"/>
    <x v="0"/>
    <n v="15.2"/>
    <x v="10"/>
    <x v="4"/>
  </r>
  <r>
    <x v="0"/>
    <d v="1985-11-02T00:00:00"/>
    <n v="2.6"/>
    <n v="-3.5"/>
    <n v="-0.45"/>
    <x v="0"/>
    <n v="15.95"/>
    <x v="10"/>
    <x v="4"/>
  </r>
  <r>
    <x v="0"/>
    <d v="1985-11-03T00:00:00"/>
    <n v="8.6"/>
    <n v="-5.5"/>
    <n v="1.55"/>
    <x v="0"/>
    <n v="13.95"/>
    <x v="10"/>
    <x v="4"/>
  </r>
  <r>
    <x v="0"/>
    <d v="1985-11-04T00:00:00"/>
    <n v="6.2"/>
    <n v="-5.0999999999999996"/>
    <n v="0.55000000000000004"/>
    <x v="0"/>
    <n v="14.95"/>
    <x v="10"/>
    <x v="4"/>
  </r>
  <r>
    <x v="0"/>
    <d v="1985-11-05T00:00:00"/>
    <n v="3.1"/>
    <n v="-6.9"/>
    <n v="-1.9"/>
    <x v="0"/>
    <n v="17.399999999999999"/>
    <x v="10"/>
    <x v="4"/>
  </r>
  <r>
    <x v="0"/>
    <d v="1985-11-06T00:00:00"/>
    <n v="1.2"/>
    <n v="-7.3"/>
    <n v="-3.05"/>
    <x v="0"/>
    <n v="18.55"/>
    <x v="10"/>
    <x v="4"/>
  </r>
  <r>
    <x v="0"/>
    <d v="1985-11-07T00:00:00"/>
    <n v="-3.7"/>
    <n v="-10"/>
    <n v="-6.85"/>
    <x v="0"/>
    <n v="22.35"/>
    <x v="10"/>
    <x v="4"/>
  </r>
  <r>
    <x v="0"/>
    <d v="1985-11-08T00:00:00"/>
    <n v="-4.4000000000000004"/>
    <n v="-9.8000000000000007"/>
    <n v="-7.1"/>
    <x v="0"/>
    <n v="22.6"/>
    <x v="10"/>
    <x v="4"/>
  </r>
  <r>
    <x v="0"/>
    <d v="1985-11-09T00:00:00"/>
    <n v="-9.5"/>
    <n v="-17.2"/>
    <n v="-13.35"/>
    <x v="0"/>
    <n v="28.85"/>
    <x v="10"/>
    <x v="4"/>
  </r>
  <r>
    <x v="0"/>
    <d v="1985-11-10T00:00:00"/>
    <n v="-15.5"/>
    <n v="-21.1"/>
    <n v="-18.3"/>
    <x v="0"/>
    <n v="33.799999999999997"/>
    <x v="10"/>
    <x v="4"/>
  </r>
  <r>
    <x v="0"/>
    <d v="1985-11-11T00:00:00"/>
    <n v="-12.6"/>
    <n v="-24.8"/>
    <n v="-18.7"/>
    <x v="0"/>
    <n v="34.200000000000003"/>
    <x v="10"/>
    <x v="4"/>
  </r>
  <r>
    <x v="0"/>
    <d v="1985-11-12T00:00:00"/>
    <n v="2.7"/>
    <n v="-18.899999999999999"/>
    <n v="-8.1"/>
    <x v="0"/>
    <n v="23.6"/>
    <x v="10"/>
    <x v="4"/>
  </r>
  <r>
    <x v="0"/>
    <d v="1985-11-13T00:00:00"/>
    <n v="5.5"/>
    <n v="-8.5"/>
    <n v="-1.5"/>
    <x v="0"/>
    <n v="17"/>
    <x v="10"/>
    <x v="4"/>
  </r>
  <r>
    <x v="0"/>
    <d v="1985-11-14T00:00:00"/>
    <n v="11.6"/>
    <n v="-6.5"/>
    <n v="2.5499999999999998"/>
    <x v="0"/>
    <n v="12.95"/>
    <x v="10"/>
    <x v="4"/>
  </r>
  <r>
    <x v="0"/>
    <d v="1985-11-15T00:00:00"/>
    <n v="11.1"/>
    <n v="-1"/>
    <n v="5.05"/>
    <x v="0"/>
    <n v="10.45"/>
    <x v="10"/>
    <x v="4"/>
  </r>
  <r>
    <x v="0"/>
    <d v="1985-11-16T00:00:00"/>
    <n v="5.3"/>
    <n v="-12.2"/>
    <n v="-3.45"/>
    <x v="0"/>
    <n v="18.95"/>
    <x v="10"/>
    <x v="4"/>
  </r>
  <r>
    <x v="0"/>
    <d v="1985-11-17T00:00:00"/>
    <n v="-12"/>
    <n v="-18.600000000000001"/>
    <n v="-15.3"/>
    <x v="0"/>
    <n v="30.8"/>
    <x v="10"/>
    <x v="4"/>
  </r>
  <r>
    <x v="0"/>
    <d v="1985-11-18T00:00:00"/>
    <n v="-16"/>
    <n v="-21.8"/>
    <n v="-18.899999999999999"/>
    <x v="0"/>
    <n v="34.4"/>
    <x v="10"/>
    <x v="4"/>
  </r>
  <r>
    <x v="0"/>
    <d v="1985-11-19T00:00:00"/>
    <n v="-16.899999999999999"/>
    <n v="-24.2"/>
    <n v="-20.55"/>
    <x v="0"/>
    <n v="36.049999999999997"/>
    <x v="10"/>
    <x v="4"/>
  </r>
  <r>
    <x v="0"/>
    <d v="1985-11-20T00:00:00"/>
    <n v="-16.5"/>
    <n v="-25.3"/>
    <n v="-20.9"/>
    <x v="0"/>
    <n v="36.4"/>
    <x v="10"/>
    <x v="4"/>
  </r>
  <r>
    <x v="0"/>
    <d v="1985-11-21T00:00:00"/>
    <n v="-17.899999999999999"/>
    <n v="-24.5"/>
    <n v="-21.2"/>
    <x v="0"/>
    <n v="36.700000000000003"/>
    <x v="10"/>
    <x v="4"/>
  </r>
  <r>
    <x v="0"/>
    <d v="1985-11-22T00:00:00"/>
    <n v="-20.6"/>
    <n v="-30.8"/>
    <n v="-25.7"/>
    <x v="0"/>
    <n v="41.2"/>
    <x v="10"/>
    <x v="4"/>
  </r>
  <r>
    <x v="0"/>
    <d v="1985-11-23T00:00:00"/>
    <n v="-9.5"/>
    <n v="-21.3"/>
    <n v="-15.4"/>
    <x v="0"/>
    <n v="30.9"/>
    <x v="10"/>
    <x v="4"/>
  </r>
  <r>
    <x v="0"/>
    <d v="1985-11-24T00:00:00"/>
    <n v="-16.899999999999999"/>
    <n v="-24.9"/>
    <n v="-20.9"/>
    <x v="0"/>
    <n v="36.4"/>
    <x v="10"/>
    <x v="4"/>
  </r>
  <r>
    <x v="0"/>
    <d v="1985-11-25T00:00:00"/>
    <n v="-22.9"/>
    <n v="-31.3"/>
    <n v="-27.1"/>
    <x v="0"/>
    <n v="42.6"/>
    <x v="10"/>
    <x v="4"/>
  </r>
  <r>
    <x v="0"/>
    <d v="1985-11-26T00:00:00"/>
    <n v="-29"/>
    <n v="-33.799999999999997"/>
    <n v="-31.4"/>
    <x v="0"/>
    <n v="46.9"/>
    <x v="10"/>
    <x v="4"/>
  </r>
  <r>
    <x v="0"/>
    <d v="1985-11-27T00:00:00"/>
    <n v="-17.8"/>
    <n v="-32.200000000000003"/>
    <n v="-25"/>
    <x v="0"/>
    <n v="40.5"/>
    <x v="10"/>
    <x v="4"/>
  </r>
  <r>
    <x v="0"/>
    <d v="1985-11-28T00:00:00"/>
    <n v="-13.7"/>
    <n v="-22.8"/>
    <n v="-18.25"/>
    <x v="0"/>
    <n v="33.75"/>
    <x v="10"/>
    <x v="4"/>
  </r>
  <r>
    <x v="0"/>
    <d v="1985-11-29T00:00:00"/>
    <n v="-17.5"/>
    <n v="-21.5"/>
    <n v="-19.5"/>
    <x v="0"/>
    <n v="35"/>
    <x v="10"/>
    <x v="4"/>
  </r>
  <r>
    <x v="0"/>
    <d v="1985-11-30T00:00:00"/>
    <n v="-19.399999999999999"/>
    <n v="-29.4"/>
    <n v="-24.4"/>
    <x v="0"/>
    <n v="39.9"/>
    <x v="10"/>
    <x v="4"/>
  </r>
  <r>
    <x v="0"/>
    <d v="1985-12-01T00:00:00"/>
    <n v="-17.5"/>
    <n v="-31"/>
    <n v="-24.25"/>
    <x v="0"/>
    <n v="39.75"/>
    <x v="11"/>
    <x v="4"/>
  </r>
  <r>
    <x v="0"/>
    <d v="1985-12-02T00:00:00"/>
    <n v="-18.3"/>
    <n v="-25.5"/>
    <n v="-21.9"/>
    <x v="0"/>
    <n v="37.4"/>
    <x v="11"/>
    <x v="4"/>
  </r>
  <r>
    <x v="0"/>
    <d v="1985-12-03T00:00:00"/>
    <n v="-6.8"/>
    <n v="-20"/>
    <n v="-13.4"/>
    <x v="0"/>
    <n v="28.9"/>
    <x v="11"/>
    <x v="4"/>
  </r>
  <r>
    <x v="0"/>
    <d v="1985-12-04T00:00:00"/>
    <n v="8"/>
    <n v="-7.5"/>
    <n v="0.25"/>
    <x v="0"/>
    <n v="15.25"/>
    <x v="11"/>
    <x v="4"/>
  </r>
  <r>
    <x v="0"/>
    <d v="1985-12-05T00:00:00"/>
    <n v="8.8000000000000007"/>
    <n v="-3.2"/>
    <n v="2.8"/>
    <x v="0"/>
    <n v="12.7"/>
    <x v="11"/>
    <x v="4"/>
  </r>
  <r>
    <x v="0"/>
    <d v="1985-12-06T00:00:00"/>
    <n v="6.1"/>
    <n v="-4.2"/>
    <n v="0.95"/>
    <x v="0"/>
    <n v="14.55"/>
    <x v="11"/>
    <x v="4"/>
  </r>
  <r>
    <x v="0"/>
    <d v="1985-12-07T00:00:00"/>
    <n v="2.1"/>
    <n v="-10.9"/>
    <n v="-4.4000000000000004"/>
    <x v="0"/>
    <n v="19.899999999999999"/>
    <x v="11"/>
    <x v="4"/>
  </r>
  <r>
    <x v="0"/>
    <d v="1985-12-08T00:00:00"/>
    <n v="-2.4"/>
    <n v="-12.8"/>
    <n v="-7.6"/>
    <x v="0"/>
    <n v="23.1"/>
    <x v="11"/>
    <x v="4"/>
  </r>
  <r>
    <x v="0"/>
    <d v="1985-12-09T00:00:00"/>
    <n v="-6.2"/>
    <n v="-16.2"/>
    <n v="-11.2"/>
    <x v="0"/>
    <n v="26.7"/>
    <x v="11"/>
    <x v="4"/>
  </r>
  <r>
    <x v="0"/>
    <d v="1985-12-10T00:00:00"/>
    <n v="-7.3"/>
    <n v="-11.9"/>
    <n v="-9.6"/>
    <x v="0"/>
    <n v="25.1"/>
    <x v="11"/>
    <x v="4"/>
  </r>
  <r>
    <x v="0"/>
    <d v="1985-12-11T00:00:00"/>
    <n v="0.9"/>
    <n v="-13.6"/>
    <n v="-6.35"/>
    <x v="0"/>
    <n v="21.85"/>
    <x v="11"/>
    <x v="4"/>
  </r>
  <r>
    <x v="0"/>
    <d v="1985-12-12T00:00:00"/>
    <n v="-3"/>
    <n v="-15.6"/>
    <n v="-9.3000000000000007"/>
    <x v="0"/>
    <n v="24.8"/>
    <x v="11"/>
    <x v="4"/>
  </r>
  <r>
    <x v="0"/>
    <d v="1985-12-13T00:00:00"/>
    <n v="2.8"/>
    <n v="-11.2"/>
    <n v="-4.2"/>
    <x v="0"/>
    <n v="19.7"/>
    <x v="11"/>
    <x v="4"/>
  </r>
  <r>
    <x v="0"/>
    <d v="1985-12-14T00:00:00"/>
    <n v="1.9"/>
    <n v="-5.0999999999999996"/>
    <n v="-1.6"/>
    <x v="0"/>
    <n v="17.100000000000001"/>
    <x v="11"/>
    <x v="4"/>
  </r>
  <r>
    <x v="0"/>
    <d v="1985-12-15T00:00:00"/>
    <n v="1.9"/>
    <n v="-8.9"/>
    <n v="-3.5"/>
    <x v="0"/>
    <n v="19"/>
    <x v="11"/>
    <x v="4"/>
  </r>
  <r>
    <x v="0"/>
    <d v="1985-12-16T00:00:00"/>
    <n v="3.2"/>
    <n v="-7.3"/>
    <n v="-2.0499999999999998"/>
    <x v="0"/>
    <n v="17.55"/>
    <x v="11"/>
    <x v="4"/>
  </r>
  <r>
    <x v="0"/>
    <d v="1985-12-17T00:00:00"/>
    <n v="7"/>
    <n v="-3.8"/>
    <n v="1.6"/>
    <x v="0"/>
    <n v="13.9"/>
    <x v="11"/>
    <x v="4"/>
  </r>
  <r>
    <x v="0"/>
    <d v="1985-12-18T00:00:00"/>
    <n v="7.1"/>
    <n v="-2.5"/>
    <n v="2.2999999999999998"/>
    <x v="0"/>
    <n v="13.2"/>
    <x v="11"/>
    <x v="4"/>
  </r>
  <r>
    <x v="0"/>
    <d v="1985-12-19T00:00:00"/>
    <n v="10"/>
    <n v="-2"/>
    <n v="4"/>
    <x v="0"/>
    <n v="11.5"/>
    <x v="11"/>
    <x v="4"/>
  </r>
  <r>
    <x v="0"/>
    <d v="1985-12-20T00:00:00"/>
    <n v="11.9"/>
    <n v="-3.4"/>
    <n v="4.25"/>
    <x v="0"/>
    <n v="11.25"/>
    <x v="11"/>
    <x v="4"/>
  </r>
  <r>
    <x v="0"/>
    <d v="1985-12-21T00:00:00"/>
    <n v="11"/>
    <n v="4.5"/>
    <n v="7.75"/>
    <x v="0"/>
    <n v="7.75"/>
    <x v="11"/>
    <x v="4"/>
  </r>
  <r>
    <x v="0"/>
    <d v="1985-12-22T00:00:00"/>
    <n v="11.5"/>
    <n v="3.4"/>
    <n v="7.45"/>
    <x v="0"/>
    <n v="8.0500000000000007"/>
    <x v="11"/>
    <x v="4"/>
  </r>
  <r>
    <x v="0"/>
    <d v="1985-12-23T00:00:00"/>
    <n v="7.8"/>
    <n v="-2"/>
    <n v="2.9"/>
    <x v="0"/>
    <n v="12.6"/>
    <x v="11"/>
    <x v="4"/>
  </r>
  <r>
    <x v="0"/>
    <d v="1985-12-24T00:00:00"/>
    <n v="8.6"/>
    <n v="-3.3"/>
    <n v="2.65"/>
    <x v="0"/>
    <n v="12.85"/>
    <x v="11"/>
    <x v="4"/>
  </r>
  <r>
    <x v="0"/>
    <d v="1985-12-25T00:00:00"/>
    <n v="14.8"/>
    <n v="0.2"/>
    <n v="7.5"/>
    <x v="0"/>
    <n v="8"/>
    <x v="11"/>
    <x v="4"/>
  </r>
  <r>
    <x v="0"/>
    <d v="1985-12-26T00:00:00"/>
    <n v="2"/>
    <n v="-8.4"/>
    <n v="-3.2"/>
    <x v="0"/>
    <n v="18.7"/>
    <x v="11"/>
    <x v="4"/>
  </r>
  <r>
    <x v="0"/>
    <d v="1985-12-27T00:00:00"/>
    <n v="0.7"/>
    <n v="-12.9"/>
    <n v="-6.1"/>
    <x v="0"/>
    <n v="21.6"/>
    <x v="11"/>
    <x v="4"/>
  </r>
  <r>
    <x v="0"/>
    <d v="1985-12-28T00:00:00"/>
    <n v="3.2"/>
    <n v="-9.5"/>
    <n v="-3.15"/>
    <x v="0"/>
    <n v="18.649999999999999"/>
    <x v="11"/>
    <x v="4"/>
  </r>
  <r>
    <x v="0"/>
    <d v="1985-12-29T00:00:00"/>
    <n v="7.1"/>
    <n v="-5.5"/>
    <n v="0.8"/>
    <x v="0"/>
    <n v="14.7"/>
    <x v="11"/>
    <x v="4"/>
  </r>
  <r>
    <x v="0"/>
    <d v="1985-12-30T00:00:00"/>
    <n v="3.9"/>
    <n v="-7.2"/>
    <n v="-1.65"/>
    <x v="0"/>
    <n v="17.149999999999999"/>
    <x v="11"/>
    <x v="4"/>
  </r>
  <r>
    <x v="0"/>
    <d v="1985-12-31T00:00:00"/>
    <n v="4.0999999999999996"/>
    <n v="-5.0999999999999996"/>
    <n v="-0.5"/>
    <x v="0"/>
    <n v="16"/>
    <x v="11"/>
    <x v="4"/>
  </r>
  <r>
    <x v="0"/>
    <d v="1986-01-01T00:00:00"/>
    <n v="2.2999999999999998"/>
    <n v="-6.2"/>
    <n v="-1.95"/>
    <x v="0"/>
    <n v="17.45"/>
    <x v="0"/>
    <x v="5"/>
  </r>
  <r>
    <x v="0"/>
    <d v="1986-01-02T00:00:00"/>
    <n v="0"/>
    <n v="-11.2"/>
    <n v="-5.6"/>
    <x v="0"/>
    <n v="21.1"/>
    <x v="0"/>
    <x v="5"/>
  </r>
  <r>
    <x v="0"/>
    <d v="1986-01-03T00:00:00"/>
    <n v="-2.2999999999999998"/>
    <n v="-11.6"/>
    <n v="-6.95"/>
    <x v="0"/>
    <n v="22.45"/>
    <x v="0"/>
    <x v="5"/>
  </r>
  <r>
    <x v="0"/>
    <d v="1986-01-04T00:00:00"/>
    <n v="2.8"/>
    <n v="-15.7"/>
    <n v="-6.45"/>
    <x v="0"/>
    <n v="21.95"/>
    <x v="0"/>
    <x v="5"/>
  </r>
  <r>
    <x v="0"/>
    <d v="1986-01-05T00:00:00"/>
    <n v="-3.8"/>
    <n v="-12"/>
    <n v="-7.9"/>
    <x v="0"/>
    <n v="23.4"/>
    <x v="0"/>
    <x v="5"/>
  </r>
  <r>
    <x v="0"/>
    <d v="1986-01-06T00:00:00"/>
    <n v="5.7"/>
    <n v="-14.1"/>
    <n v="-4.2"/>
    <x v="0"/>
    <n v="19.7"/>
    <x v="0"/>
    <x v="5"/>
  </r>
  <r>
    <x v="0"/>
    <d v="1986-01-07T00:00:00"/>
    <n v="8.3000000000000007"/>
    <n v="-4.8"/>
    <n v="1.75"/>
    <x v="0"/>
    <n v="13.75"/>
    <x v="0"/>
    <x v="5"/>
  </r>
  <r>
    <x v="0"/>
    <d v="1986-01-08T00:00:00"/>
    <n v="10.1"/>
    <n v="-6"/>
    <n v="2.0499999999999998"/>
    <x v="0"/>
    <n v="13.45"/>
    <x v="0"/>
    <x v="5"/>
  </r>
  <r>
    <x v="0"/>
    <d v="1986-01-09T00:00:00"/>
    <n v="7.2"/>
    <n v="-1.9"/>
    <n v="2.65"/>
    <x v="0"/>
    <n v="12.85"/>
    <x v="0"/>
    <x v="5"/>
  </r>
  <r>
    <x v="0"/>
    <d v="1986-01-10T00:00:00"/>
    <n v="13.1"/>
    <n v="-2.6"/>
    <n v="5.25"/>
    <x v="0"/>
    <n v="10.25"/>
    <x v="0"/>
    <x v="5"/>
  </r>
  <r>
    <x v="0"/>
    <d v="1986-01-11T00:00:00"/>
    <n v="9.6999999999999993"/>
    <n v="-4.7"/>
    <n v="2.5"/>
    <x v="0"/>
    <n v="13"/>
    <x v="0"/>
    <x v="5"/>
  </r>
  <r>
    <x v="0"/>
    <d v="1986-01-12T00:00:00"/>
    <n v="13"/>
    <n v="-6.6"/>
    <n v="3.2"/>
    <x v="0"/>
    <n v="12.3"/>
    <x v="0"/>
    <x v="5"/>
  </r>
  <r>
    <x v="0"/>
    <d v="1986-01-13T00:00:00"/>
    <n v="12.3"/>
    <n v="1.2"/>
    <n v="6.75"/>
    <x v="0"/>
    <n v="8.75"/>
    <x v="0"/>
    <x v="5"/>
  </r>
  <r>
    <x v="0"/>
    <d v="1986-01-14T00:00:00"/>
    <n v="9.6999999999999993"/>
    <n v="-3.5"/>
    <n v="3.1"/>
    <x v="0"/>
    <n v="12.4"/>
    <x v="0"/>
    <x v="5"/>
  </r>
  <r>
    <x v="0"/>
    <d v="1986-01-15T00:00:00"/>
    <n v="4.9000000000000004"/>
    <n v="-4.5999999999999996"/>
    <n v="0.15"/>
    <x v="0"/>
    <n v="15.35"/>
    <x v="0"/>
    <x v="5"/>
  </r>
  <r>
    <x v="0"/>
    <d v="1986-01-16T00:00:00"/>
    <n v="8.5"/>
    <n v="-4.5999999999999996"/>
    <n v="1.95"/>
    <x v="0"/>
    <n v="13.55"/>
    <x v="0"/>
    <x v="5"/>
  </r>
  <r>
    <x v="0"/>
    <d v="1986-01-17T00:00:00"/>
    <n v="7.8"/>
    <n v="-5.3"/>
    <n v="1.25"/>
    <x v="0"/>
    <n v="14.25"/>
    <x v="0"/>
    <x v="5"/>
  </r>
  <r>
    <x v="0"/>
    <d v="1986-01-18T00:00:00"/>
    <n v="9.3000000000000007"/>
    <n v="-5.5"/>
    <n v="1.9"/>
    <x v="0"/>
    <n v="13.6"/>
    <x v="0"/>
    <x v="5"/>
  </r>
  <r>
    <x v="0"/>
    <d v="1986-01-19T00:00:00"/>
    <n v="12.5"/>
    <n v="-3"/>
    <n v="4.75"/>
    <x v="0"/>
    <n v="10.75"/>
    <x v="0"/>
    <x v="5"/>
  </r>
  <r>
    <x v="0"/>
    <d v="1986-01-20T00:00:00"/>
    <n v="1.2"/>
    <n v="-5.3"/>
    <n v="-2.0499999999999998"/>
    <x v="0"/>
    <n v="17.55"/>
    <x v="0"/>
    <x v="5"/>
  </r>
  <r>
    <x v="0"/>
    <d v="1986-01-21T00:00:00"/>
    <n v="0.5"/>
    <n v="-10.199999999999999"/>
    <n v="-4.8499999999999996"/>
    <x v="0"/>
    <n v="20.350000000000001"/>
    <x v="0"/>
    <x v="5"/>
  </r>
  <r>
    <x v="0"/>
    <d v="1986-01-22T00:00:00"/>
    <n v="-4.8"/>
    <n v="-11"/>
    <n v="-7.9"/>
    <x v="0"/>
    <n v="23.4"/>
    <x v="0"/>
    <x v="5"/>
  </r>
  <r>
    <x v="0"/>
    <d v="1986-01-23T00:00:00"/>
    <n v="1.6"/>
    <n v="-7.4"/>
    <n v="-2.9"/>
    <x v="0"/>
    <n v="18.399999999999999"/>
    <x v="0"/>
    <x v="5"/>
  </r>
  <r>
    <x v="0"/>
    <d v="1986-01-24T00:00:00"/>
    <n v="5.5"/>
    <n v="-4.7"/>
    <n v="0.4"/>
    <x v="0"/>
    <n v="15.1"/>
    <x v="0"/>
    <x v="5"/>
  </r>
  <r>
    <x v="0"/>
    <d v="1986-01-25T00:00:00"/>
    <n v="4.4000000000000004"/>
    <n v="-4.5999999999999996"/>
    <n v="-9.9999999999999645E-2"/>
    <x v="0"/>
    <n v="15.6"/>
    <x v="0"/>
    <x v="5"/>
  </r>
  <r>
    <x v="0"/>
    <d v="1986-01-26T00:00:00"/>
    <n v="13.7"/>
    <n v="-4.7"/>
    <n v="4.5"/>
    <x v="0"/>
    <n v="11"/>
    <x v="0"/>
    <x v="5"/>
  </r>
  <r>
    <x v="0"/>
    <d v="1986-01-27T00:00:00"/>
    <n v="11.2"/>
    <n v="-1.6"/>
    <n v="4.8"/>
    <x v="0"/>
    <n v="10.7"/>
    <x v="0"/>
    <x v="5"/>
  </r>
  <r>
    <x v="0"/>
    <d v="1986-01-28T00:00:00"/>
    <n v="1.3"/>
    <n v="-4.5999999999999996"/>
    <n v="-1.65"/>
    <x v="0"/>
    <n v="17.149999999999999"/>
    <x v="0"/>
    <x v="5"/>
  </r>
  <r>
    <x v="0"/>
    <d v="1986-01-29T00:00:00"/>
    <n v="-2.7"/>
    <n v="-9.5"/>
    <n v="-6.1"/>
    <x v="0"/>
    <n v="21.6"/>
    <x v="0"/>
    <x v="5"/>
  </r>
  <r>
    <x v="0"/>
    <d v="1986-01-30T00:00:00"/>
    <n v="-5.5"/>
    <n v="-10"/>
    <n v="-7.75"/>
    <x v="0"/>
    <n v="23.25"/>
    <x v="0"/>
    <x v="5"/>
  </r>
  <r>
    <x v="0"/>
    <d v="1986-01-31T00:00:00"/>
    <n v="4.7"/>
    <n v="-11"/>
    <n v="-3.15"/>
    <x v="0"/>
    <n v="18.649999999999999"/>
    <x v="0"/>
    <x v="5"/>
  </r>
  <r>
    <x v="0"/>
    <d v="1986-02-01T00:00:00"/>
    <n v="7.1"/>
    <n v="-7.6"/>
    <n v="-0.25"/>
    <x v="0"/>
    <n v="15.75"/>
    <x v="1"/>
    <x v="5"/>
  </r>
  <r>
    <x v="0"/>
    <d v="1986-02-02T00:00:00"/>
    <n v="6.5"/>
    <n v="-6"/>
    <n v="0.25"/>
    <x v="0"/>
    <n v="15.25"/>
    <x v="1"/>
    <x v="5"/>
  </r>
  <r>
    <x v="0"/>
    <d v="1986-02-03T00:00:00"/>
    <n v="5"/>
    <n v="-8.1"/>
    <n v="-1.55"/>
    <x v="0"/>
    <n v="17.05"/>
    <x v="1"/>
    <x v="5"/>
  </r>
  <r>
    <x v="0"/>
    <d v="1986-02-04T00:00:00"/>
    <n v="3.6"/>
    <n v="-10.199999999999999"/>
    <n v="-3.3"/>
    <x v="0"/>
    <n v="18.8"/>
    <x v="1"/>
    <x v="5"/>
  </r>
  <r>
    <x v="0"/>
    <d v="1986-02-05T00:00:00"/>
    <n v="-0.3"/>
    <n v="-10"/>
    <n v="-5.15"/>
    <x v="0"/>
    <n v="20.65"/>
    <x v="1"/>
    <x v="5"/>
  </r>
  <r>
    <x v="0"/>
    <d v="1986-02-06T00:00:00"/>
    <n v="-5.4"/>
    <n v="-14.2"/>
    <n v="-9.8000000000000007"/>
    <x v="0"/>
    <n v="25.3"/>
    <x v="1"/>
    <x v="5"/>
  </r>
  <r>
    <x v="0"/>
    <d v="1986-02-07T00:00:00"/>
    <n v="-4.5"/>
    <n v="-10.8"/>
    <n v="-7.65"/>
    <x v="0"/>
    <n v="23.15"/>
    <x v="1"/>
    <x v="5"/>
  </r>
  <r>
    <x v="0"/>
    <d v="1986-02-08T00:00:00"/>
    <n v="-8"/>
    <n v="-12.3"/>
    <n v="-10.15"/>
    <x v="0"/>
    <n v="25.65"/>
    <x v="1"/>
    <x v="5"/>
  </r>
  <r>
    <x v="0"/>
    <d v="1986-02-09T00:00:00"/>
    <n v="-6.1"/>
    <n v="-11.1"/>
    <n v="-8.6"/>
    <x v="0"/>
    <n v="24.1"/>
    <x v="1"/>
    <x v="5"/>
  </r>
  <r>
    <x v="0"/>
    <d v="1986-02-10T00:00:00"/>
    <n v="-9.1"/>
    <n v="-13.8"/>
    <n v="-11.45"/>
    <x v="0"/>
    <n v="26.95"/>
    <x v="1"/>
    <x v="5"/>
  </r>
  <r>
    <x v="0"/>
    <d v="1986-02-11T00:00:00"/>
    <n v="-5.4"/>
    <n v="-11.5"/>
    <n v="-8.4499999999999993"/>
    <x v="0"/>
    <n v="23.95"/>
    <x v="1"/>
    <x v="5"/>
  </r>
  <r>
    <x v="0"/>
    <d v="1986-02-12T00:00:00"/>
    <n v="-8.4"/>
    <n v="-11.9"/>
    <n v="-10.15"/>
    <x v="0"/>
    <n v="25.65"/>
    <x v="1"/>
    <x v="5"/>
  </r>
  <r>
    <x v="0"/>
    <d v="1986-02-13T00:00:00"/>
    <n v="-11"/>
    <n v="-19.5"/>
    <n v="-15.25"/>
    <x v="0"/>
    <n v="30.75"/>
    <x v="1"/>
    <x v="5"/>
  </r>
  <r>
    <x v="0"/>
    <d v="1986-02-14T00:00:00"/>
    <n v="-5.2"/>
    <n v="-17.100000000000001"/>
    <n v="-11.15"/>
    <x v="0"/>
    <n v="26.65"/>
    <x v="1"/>
    <x v="5"/>
  </r>
  <r>
    <x v="0"/>
    <d v="1986-02-15T00:00:00"/>
    <n v="-9.3000000000000007"/>
    <n v="-21.7"/>
    <n v="-15.5"/>
    <x v="0"/>
    <n v="31"/>
    <x v="1"/>
    <x v="5"/>
  </r>
  <r>
    <x v="0"/>
    <d v="1986-02-16T00:00:00"/>
    <n v="-21.3"/>
    <n v="-25.4"/>
    <n v="-23.35"/>
    <x v="0"/>
    <n v="38.85"/>
    <x v="1"/>
    <x v="5"/>
  </r>
  <r>
    <x v="0"/>
    <d v="1986-02-17T00:00:00"/>
    <n v="-24.5"/>
    <n v="-32.299999999999997"/>
    <n v="-28.4"/>
    <x v="0"/>
    <n v="43.9"/>
    <x v="1"/>
    <x v="5"/>
  </r>
  <r>
    <x v="0"/>
    <d v="1986-02-18T00:00:00"/>
    <n v="-25.4"/>
    <n v="-37.1"/>
    <n v="-31.25"/>
    <x v="0"/>
    <n v="46.75"/>
    <x v="1"/>
    <x v="5"/>
  </r>
  <r>
    <x v="0"/>
    <d v="1986-02-19T00:00:00"/>
    <n v="-24.6"/>
    <n v="-37.5"/>
    <n v="-31.05"/>
    <x v="0"/>
    <n v="46.55"/>
    <x v="1"/>
    <x v="5"/>
  </r>
  <r>
    <x v="0"/>
    <d v="1986-02-20T00:00:00"/>
    <n v="-1.8"/>
    <n v="-28.9"/>
    <n v="-15.35"/>
    <x v="0"/>
    <n v="30.85"/>
    <x v="1"/>
    <x v="5"/>
  </r>
  <r>
    <x v="0"/>
    <d v="1986-02-21T00:00:00"/>
    <n v="-6.4"/>
    <n v="-21.8"/>
    <n v="-14.1"/>
    <x v="0"/>
    <n v="29.6"/>
    <x v="1"/>
    <x v="5"/>
  </r>
  <r>
    <x v="0"/>
    <d v="1986-02-22T00:00:00"/>
    <n v="-3.7"/>
    <n v="-16.7"/>
    <n v="-10.199999999999999"/>
    <x v="0"/>
    <n v="25.7"/>
    <x v="1"/>
    <x v="5"/>
  </r>
  <r>
    <x v="0"/>
    <d v="1986-02-23T00:00:00"/>
    <n v="3.3"/>
    <n v="-9.9"/>
    <n v="-3.3"/>
    <x v="0"/>
    <n v="18.8"/>
    <x v="1"/>
    <x v="5"/>
  </r>
  <r>
    <x v="0"/>
    <d v="1986-02-24T00:00:00"/>
    <n v="12.7"/>
    <n v="-4"/>
    <n v="4.3499999999999996"/>
    <x v="0"/>
    <n v="11.15"/>
    <x v="1"/>
    <x v="5"/>
  </r>
  <r>
    <x v="0"/>
    <d v="1986-02-25T00:00:00"/>
    <n v="13.9"/>
    <n v="3.9"/>
    <n v="8.9"/>
    <x v="0"/>
    <n v="6.6"/>
    <x v="1"/>
    <x v="5"/>
  </r>
  <r>
    <x v="0"/>
    <d v="1986-02-26T00:00:00"/>
    <n v="11.6"/>
    <n v="-0.4"/>
    <n v="5.6"/>
    <x v="0"/>
    <n v="9.9"/>
    <x v="1"/>
    <x v="5"/>
  </r>
  <r>
    <x v="0"/>
    <d v="1986-02-27T00:00:00"/>
    <n v="11.7"/>
    <n v="-3.1"/>
    <n v="4.3"/>
    <x v="0"/>
    <n v="11.2"/>
    <x v="1"/>
    <x v="5"/>
  </r>
  <r>
    <x v="0"/>
    <d v="1986-02-28T00:00:00"/>
    <n v="17.3"/>
    <n v="3.1"/>
    <n v="10.199999999999999"/>
    <x v="0"/>
    <n v="5.3"/>
    <x v="1"/>
    <x v="5"/>
  </r>
  <r>
    <x v="0"/>
    <d v="1986-03-01T00:00:00"/>
    <n v="10.199999999999999"/>
    <n v="-1.2"/>
    <n v="4.5"/>
    <x v="0"/>
    <n v="11"/>
    <x v="2"/>
    <x v="5"/>
  </r>
  <r>
    <x v="0"/>
    <d v="1986-03-02T00:00:00"/>
    <n v="12.8"/>
    <n v="-2.1"/>
    <n v="5.35"/>
    <x v="0"/>
    <n v="10.15"/>
    <x v="2"/>
    <x v="5"/>
  </r>
  <r>
    <x v="0"/>
    <d v="1986-03-03T00:00:00"/>
    <n v="14.5"/>
    <n v="-1.6"/>
    <n v="6.45"/>
    <x v="0"/>
    <n v="9.0500000000000007"/>
    <x v="2"/>
    <x v="5"/>
  </r>
  <r>
    <x v="0"/>
    <d v="1986-03-04T00:00:00"/>
    <n v="11.6"/>
    <n v="3.3"/>
    <n v="7.45"/>
    <x v="0"/>
    <n v="8.0500000000000007"/>
    <x v="2"/>
    <x v="5"/>
  </r>
  <r>
    <x v="0"/>
    <d v="1986-03-05T00:00:00"/>
    <n v="8.1"/>
    <n v="-5.4"/>
    <n v="1.35"/>
    <x v="0"/>
    <n v="14.15"/>
    <x v="2"/>
    <x v="5"/>
  </r>
  <r>
    <x v="0"/>
    <d v="1986-03-06T00:00:00"/>
    <n v="-5"/>
    <n v="-11.6"/>
    <n v="-8.3000000000000007"/>
    <x v="0"/>
    <n v="23.8"/>
    <x v="2"/>
    <x v="5"/>
  </r>
  <r>
    <x v="0"/>
    <d v="1986-03-07T00:00:00"/>
    <n v="-3"/>
    <n v="-9.3000000000000007"/>
    <n v="-6.15"/>
    <x v="0"/>
    <n v="21.65"/>
    <x v="2"/>
    <x v="5"/>
  </r>
  <r>
    <x v="0"/>
    <d v="1986-03-08T00:00:00"/>
    <n v="10.9"/>
    <n v="-6.3"/>
    <n v="2.2999999999999998"/>
    <x v="0"/>
    <n v="13.2"/>
    <x v="2"/>
    <x v="5"/>
  </r>
  <r>
    <x v="0"/>
    <d v="1986-03-09T00:00:00"/>
    <n v="6.8"/>
    <n v="-3.1"/>
    <n v="1.85"/>
    <x v="0"/>
    <n v="13.65"/>
    <x v="2"/>
    <x v="5"/>
  </r>
  <r>
    <x v="0"/>
    <d v="1986-03-10T00:00:00"/>
    <n v="6.5"/>
    <n v="-6.1"/>
    <n v="0.2"/>
    <x v="0"/>
    <n v="15.3"/>
    <x v="2"/>
    <x v="5"/>
  </r>
  <r>
    <x v="0"/>
    <d v="1986-03-11T00:00:00"/>
    <n v="9.3000000000000007"/>
    <n v="-4.9000000000000004"/>
    <n v="2.2000000000000002"/>
    <x v="0"/>
    <n v="13.3"/>
    <x v="2"/>
    <x v="5"/>
  </r>
  <r>
    <x v="0"/>
    <d v="1986-03-12T00:00:00"/>
    <n v="11.6"/>
    <n v="-3.7"/>
    <n v="3.95"/>
    <x v="0"/>
    <n v="11.55"/>
    <x v="2"/>
    <x v="5"/>
  </r>
  <r>
    <x v="0"/>
    <d v="1986-03-13T00:00:00"/>
    <n v="3.6"/>
    <n v="-4.3"/>
    <n v="-0.35"/>
    <x v="0"/>
    <n v="15.85"/>
    <x v="2"/>
    <x v="5"/>
  </r>
  <r>
    <x v="0"/>
    <d v="1986-03-14T00:00:00"/>
    <n v="6.7"/>
    <n v="-4"/>
    <n v="1.35"/>
    <x v="0"/>
    <n v="14.15"/>
    <x v="2"/>
    <x v="5"/>
  </r>
  <r>
    <x v="0"/>
    <d v="1986-03-15T00:00:00"/>
    <n v="1.8"/>
    <n v="-1.6"/>
    <n v="0.1"/>
    <x v="0"/>
    <n v="15.4"/>
    <x v="2"/>
    <x v="5"/>
  </r>
  <r>
    <x v="0"/>
    <d v="1986-03-16T00:00:00"/>
    <n v="1.4"/>
    <n v="-1.9"/>
    <n v="-0.25"/>
    <x v="0"/>
    <n v="15.75"/>
    <x v="2"/>
    <x v="5"/>
  </r>
  <r>
    <x v="0"/>
    <d v="1986-03-17T00:00:00"/>
    <n v="5.8"/>
    <n v="-2.1"/>
    <n v="1.85"/>
    <x v="0"/>
    <n v="13.65"/>
    <x v="2"/>
    <x v="5"/>
  </r>
  <r>
    <x v="0"/>
    <d v="1986-03-18T00:00:00"/>
    <n v="8.9"/>
    <n v="-5.2"/>
    <n v="1.85"/>
    <x v="0"/>
    <n v="13.65"/>
    <x v="2"/>
    <x v="5"/>
  </r>
  <r>
    <x v="0"/>
    <d v="1986-03-19T00:00:00"/>
    <n v="9.4"/>
    <n v="-2.5"/>
    <n v="3.45"/>
    <x v="0"/>
    <n v="12.05"/>
    <x v="2"/>
    <x v="5"/>
  </r>
  <r>
    <x v="0"/>
    <d v="1986-03-20T00:00:00"/>
    <n v="17.399999999999999"/>
    <n v="0.1"/>
    <n v="8.75"/>
    <x v="0"/>
    <n v="6.75"/>
    <x v="2"/>
    <x v="5"/>
  </r>
  <r>
    <x v="0"/>
    <d v="1986-03-21T00:00:00"/>
    <n v="16.5"/>
    <n v="2.2999999999999998"/>
    <n v="9.4"/>
    <x v="0"/>
    <n v="6.1"/>
    <x v="2"/>
    <x v="5"/>
  </r>
  <r>
    <x v="0"/>
    <d v="1986-03-22T00:00:00"/>
    <n v="8"/>
    <n v="-2.9"/>
    <n v="2.5499999999999998"/>
    <x v="0"/>
    <n v="12.95"/>
    <x v="2"/>
    <x v="5"/>
  </r>
  <r>
    <x v="0"/>
    <d v="1986-03-23T00:00:00"/>
    <n v="8.3000000000000007"/>
    <n v="-5.3"/>
    <n v="1.5"/>
    <x v="0"/>
    <n v="14"/>
    <x v="2"/>
    <x v="5"/>
  </r>
  <r>
    <x v="0"/>
    <d v="1986-03-24T00:00:00"/>
    <n v="1.2"/>
    <n v="-2.2999999999999998"/>
    <n v="-0.55000000000000004"/>
    <x v="0"/>
    <n v="16.05"/>
    <x v="2"/>
    <x v="5"/>
  </r>
  <r>
    <x v="0"/>
    <d v="1986-03-25T00:00:00"/>
    <n v="10.199999999999999"/>
    <n v="-6.7"/>
    <n v="1.75"/>
    <x v="0"/>
    <n v="13.75"/>
    <x v="2"/>
    <x v="5"/>
  </r>
  <r>
    <x v="0"/>
    <d v="1986-03-26T00:00:00"/>
    <n v="14.6"/>
    <n v="-2.2000000000000002"/>
    <n v="6.2"/>
    <x v="0"/>
    <n v="9.3000000000000007"/>
    <x v="2"/>
    <x v="5"/>
  </r>
  <r>
    <x v="0"/>
    <d v="1986-03-27T00:00:00"/>
    <n v="19.3"/>
    <n v="-0.4"/>
    <n v="9.4499999999999993"/>
    <x v="0"/>
    <n v="6.05"/>
    <x v="2"/>
    <x v="5"/>
  </r>
  <r>
    <x v="0"/>
    <d v="1986-03-28T00:00:00"/>
    <n v="15.9"/>
    <n v="-0.3"/>
    <n v="7.8"/>
    <x v="0"/>
    <n v="7.7"/>
    <x v="2"/>
    <x v="5"/>
  </r>
  <r>
    <x v="0"/>
    <d v="1986-03-29T00:00:00"/>
    <n v="12.1"/>
    <n v="0.1"/>
    <n v="6.1"/>
    <x v="0"/>
    <n v="9.4"/>
    <x v="2"/>
    <x v="5"/>
  </r>
  <r>
    <x v="0"/>
    <d v="1986-03-30T00:00:00"/>
    <n v="11.4"/>
    <n v="-4.8"/>
    <n v="3.3"/>
    <x v="0"/>
    <n v="12.2"/>
    <x v="2"/>
    <x v="5"/>
  </r>
  <r>
    <x v="0"/>
    <d v="1986-03-31T00:00:00"/>
    <n v="11.2"/>
    <n v="-4"/>
    <n v="3.6"/>
    <x v="0"/>
    <n v="11.9"/>
    <x v="2"/>
    <x v="5"/>
  </r>
  <r>
    <x v="0"/>
    <d v="1986-04-01T00:00:00"/>
    <n v="7.8"/>
    <n v="-0.8"/>
    <n v="3.5"/>
    <x v="0"/>
    <n v="12"/>
    <x v="3"/>
    <x v="5"/>
  </r>
  <r>
    <x v="0"/>
    <d v="1986-04-02T00:00:00"/>
    <n v="6.6"/>
    <n v="-6.7"/>
    <n v="-5.0000000000000266E-2"/>
    <x v="0"/>
    <n v="15.55"/>
    <x v="3"/>
    <x v="5"/>
  </r>
  <r>
    <x v="0"/>
    <d v="1986-04-03T00:00:00"/>
    <n v="13.4"/>
    <n v="-5.5"/>
    <n v="3.95"/>
    <x v="0"/>
    <n v="11.55"/>
    <x v="3"/>
    <x v="5"/>
  </r>
  <r>
    <x v="0"/>
    <d v="1986-04-04T00:00:00"/>
    <n v="14.5"/>
    <n v="-4"/>
    <n v="5.25"/>
    <x v="0"/>
    <n v="10.25"/>
    <x v="3"/>
    <x v="5"/>
  </r>
  <r>
    <x v="0"/>
    <d v="1986-04-05T00:00:00"/>
    <n v="14.1"/>
    <n v="1.8"/>
    <n v="7.95"/>
    <x v="0"/>
    <n v="7.55"/>
    <x v="3"/>
    <x v="5"/>
  </r>
  <r>
    <x v="0"/>
    <d v="1986-04-06T00:00:00"/>
    <n v="19.399999999999999"/>
    <n v="3.8"/>
    <n v="11.6"/>
    <x v="0"/>
    <n v="3.9"/>
    <x v="3"/>
    <x v="5"/>
  </r>
  <r>
    <x v="0"/>
    <d v="1986-04-07T00:00:00"/>
    <n v="17.8"/>
    <n v="-4.4000000000000004"/>
    <n v="6.7"/>
    <x v="0"/>
    <n v="8.8000000000000007"/>
    <x v="3"/>
    <x v="5"/>
  </r>
  <r>
    <x v="0"/>
    <d v="1986-04-08T00:00:00"/>
    <n v="25"/>
    <n v="1"/>
    <n v="13"/>
    <x v="0"/>
    <n v="2.5"/>
    <x v="3"/>
    <x v="5"/>
  </r>
  <r>
    <x v="0"/>
    <d v="1986-04-09T00:00:00"/>
    <n v="14.7"/>
    <n v="2.8"/>
    <n v="8.75"/>
    <x v="0"/>
    <n v="6.75"/>
    <x v="3"/>
    <x v="5"/>
  </r>
  <r>
    <x v="0"/>
    <d v="1986-04-10T00:00:00"/>
    <n v="4.9000000000000004"/>
    <n v="-4.2"/>
    <n v="0.35"/>
    <x v="0"/>
    <n v="15.15"/>
    <x v="3"/>
    <x v="5"/>
  </r>
  <r>
    <x v="0"/>
    <d v="1986-04-11T00:00:00"/>
    <n v="-4.0999999999999996"/>
    <n v="-9"/>
    <n v="-6.55"/>
    <x v="0"/>
    <n v="22.05"/>
    <x v="3"/>
    <x v="5"/>
  </r>
  <r>
    <x v="0"/>
    <d v="1986-04-12T00:00:00"/>
    <n v="-8"/>
    <n v="-12.1"/>
    <n v="-10.050000000000001"/>
    <x v="0"/>
    <n v="25.55"/>
    <x v="3"/>
    <x v="5"/>
  </r>
  <r>
    <x v="0"/>
    <d v="1986-04-13T00:00:00"/>
    <n v="-5.4"/>
    <n v="-13.3"/>
    <n v="-9.35"/>
    <x v="0"/>
    <n v="24.85"/>
    <x v="3"/>
    <x v="5"/>
  </r>
  <r>
    <x v="0"/>
    <d v="1986-04-14T00:00:00"/>
    <n v="6.4"/>
    <n v="-8.5"/>
    <n v="-1.05"/>
    <x v="0"/>
    <n v="16.55"/>
    <x v="3"/>
    <x v="5"/>
  </r>
  <r>
    <x v="0"/>
    <d v="1986-04-15T00:00:00"/>
    <n v="13.7"/>
    <n v="-0.5"/>
    <n v="6.6"/>
    <x v="0"/>
    <n v="8.9"/>
    <x v="3"/>
    <x v="5"/>
  </r>
  <r>
    <x v="0"/>
    <d v="1986-04-16T00:00:00"/>
    <n v="8.4"/>
    <n v="-2.2999999999999998"/>
    <n v="3.05"/>
    <x v="0"/>
    <n v="12.45"/>
    <x v="3"/>
    <x v="5"/>
  </r>
  <r>
    <x v="0"/>
    <d v="1986-04-17T00:00:00"/>
    <n v="12.6"/>
    <n v="-3.9"/>
    <n v="4.3499999999999996"/>
    <x v="0"/>
    <n v="11.15"/>
    <x v="3"/>
    <x v="5"/>
  </r>
  <r>
    <x v="0"/>
    <d v="1986-04-18T00:00:00"/>
    <n v="12.3"/>
    <n v="3.8"/>
    <n v="8.0500000000000007"/>
    <x v="0"/>
    <n v="7.45"/>
    <x v="3"/>
    <x v="5"/>
  </r>
  <r>
    <x v="0"/>
    <d v="1986-04-19T00:00:00"/>
    <n v="17.3"/>
    <n v="5"/>
    <n v="11.15"/>
    <x v="0"/>
    <n v="4.3499999999999996"/>
    <x v="3"/>
    <x v="5"/>
  </r>
  <r>
    <x v="0"/>
    <d v="1986-04-20T00:00:00"/>
    <n v="20"/>
    <n v="8.6999999999999993"/>
    <n v="14.35"/>
    <x v="0"/>
    <n v="1.1499999999999999"/>
    <x v="3"/>
    <x v="5"/>
  </r>
  <r>
    <x v="0"/>
    <d v="1986-04-21T00:00:00"/>
    <n v="19.899999999999999"/>
    <n v="4.8"/>
    <n v="12.35"/>
    <x v="0"/>
    <n v="3.15"/>
    <x v="3"/>
    <x v="5"/>
  </r>
  <r>
    <x v="0"/>
    <d v="1986-04-22T00:00:00"/>
    <n v="13.1"/>
    <n v="1.2"/>
    <n v="7.15"/>
    <x v="0"/>
    <n v="8.35"/>
    <x v="3"/>
    <x v="5"/>
  </r>
  <r>
    <x v="0"/>
    <d v="1986-04-23T00:00:00"/>
    <n v="6.2"/>
    <n v="-2.2999999999999998"/>
    <n v="1.95"/>
    <x v="0"/>
    <n v="13.55"/>
    <x v="3"/>
    <x v="5"/>
  </r>
  <r>
    <x v="0"/>
    <d v="1986-04-24T00:00:00"/>
    <n v="10.3"/>
    <n v="-8"/>
    <n v="1.1499999999999999"/>
    <x v="0"/>
    <n v="14.35"/>
    <x v="3"/>
    <x v="5"/>
  </r>
  <r>
    <x v="0"/>
    <d v="1986-04-25T00:00:00"/>
    <n v="11.8"/>
    <n v="0"/>
    <n v="5.9"/>
    <x v="0"/>
    <n v="9.6"/>
    <x v="3"/>
    <x v="5"/>
  </r>
  <r>
    <x v="0"/>
    <d v="1986-04-26T00:00:00"/>
    <n v="11.7"/>
    <n v="1.6"/>
    <n v="6.65"/>
    <x v="0"/>
    <n v="8.85"/>
    <x v="3"/>
    <x v="5"/>
  </r>
  <r>
    <x v="0"/>
    <d v="1986-04-27T00:00:00"/>
    <n v="14"/>
    <n v="1.8"/>
    <n v="7.9"/>
    <x v="0"/>
    <n v="7.6"/>
    <x v="3"/>
    <x v="5"/>
  </r>
  <r>
    <x v="0"/>
    <d v="1986-04-28T00:00:00"/>
    <n v="10.8"/>
    <n v="-1.5"/>
    <n v="4.6500000000000004"/>
    <x v="0"/>
    <n v="10.85"/>
    <x v="3"/>
    <x v="5"/>
  </r>
  <r>
    <x v="0"/>
    <d v="1986-04-29T00:00:00"/>
    <n v="11"/>
    <n v="-2.2000000000000002"/>
    <n v="4.4000000000000004"/>
    <x v="0"/>
    <n v="11.1"/>
    <x v="3"/>
    <x v="5"/>
  </r>
  <r>
    <x v="0"/>
    <d v="1986-04-30T00:00:00"/>
    <n v="2.7"/>
    <n v="-5"/>
    <n v="-1.1499999999999999"/>
    <x v="0"/>
    <n v="16.649999999999999"/>
    <x v="3"/>
    <x v="5"/>
  </r>
  <r>
    <x v="0"/>
    <d v="1986-05-01T00:00:00"/>
    <n v="10.1"/>
    <n v="-2.9"/>
    <n v="3.6"/>
    <x v="0"/>
    <n v="11.9"/>
    <x v="4"/>
    <x v="5"/>
  </r>
  <r>
    <x v="0"/>
    <d v="1986-05-02T00:00:00"/>
    <n v="18.5"/>
    <n v="-0.2"/>
    <n v="9.15"/>
    <x v="0"/>
    <n v="6.35"/>
    <x v="4"/>
    <x v="5"/>
  </r>
  <r>
    <x v="0"/>
    <d v="1986-05-03T00:00:00"/>
    <n v="18.7"/>
    <n v="7.5"/>
    <n v="13.1"/>
    <x v="0"/>
    <n v="2.4"/>
    <x v="4"/>
    <x v="5"/>
  </r>
  <r>
    <x v="0"/>
    <d v="1986-05-04T00:00:00"/>
    <n v="7.6"/>
    <n v="2.1"/>
    <n v="4.8499999999999996"/>
    <x v="0"/>
    <n v="10.65"/>
    <x v="4"/>
    <x v="5"/>
  </r>
  <r>
    <x v="0"/>
    <d v="1986-05-05T00:00:00"/>
    <n v="8.1"/>
    <n v="1.8"/>
    <n v="4.95"/>
    <x v="0"/>
    <n v="10.55"/>
    <x v="4"/>
    <x v="5"/>
  </r>
  <r>
    <x v="0"/>
    <d v="1986-05-06T00:00:00"/>
    <n v="10.199999999999999"/>
    <n v="1.5"/>
    <n v="5.85"/>
    <x v="0"/>
    <n v="9.65"/>
    <x v="4"/>
    <x v="5"/>
  </r>
  <r>
    <x v="0"/>
    <d v="1986-05-07T00:00:00"/>
    <n v="15.1"/>
    <n v="0.5"/>
    <n v="7.8"/>
    <x v="0"/>
    <n v="7.7"/>
    <x v="4"/>
    <x v="5"/>
  </r>
  <r>
    <x v="0"/>
    <d v="1986-05-08T00:00:00"/>
    <n v="14"/>
    <n v="1.5"/>
    <n v="7.75"/>
    <x v="0"/>
    <n v="7.75"/>
    <x v="4"/>
    <x v="5"/>
  </r>
  <r>
    <x v="0"/>
    <d v="1986-05-09T00:00:00"/>
    <n v="12.7"/>
    <n v="0.9"/>
    <n v="6.8"/>
    <x v="0"/>
    <n v="8.6999999999999993"/>
    <x v="4"/>
    <x v="5"/>
  </r>
  <r>
    <x v="0"/>
    <d v="1986-05-10T00:00:00"/>
    <n v="7.6"/>
    <n v="0.8"/>
    <n v="4.2"/>
    <x v="0"/>
    <n v="11.3"/>
    <x v="4"/>
    <x v="5"/>
  </r>
  <r>
    <x v="0"/>
    <d v="1986-05-11T00:00:00"/>
    <n v="10.4"/>
    <n v="0.8"/>
    <n v="5.6"/>
    <x v="0"/>
    <n v="9.9"/>
    <x v="4"/>
    <x v="5"/>
  </r>
  <r>
    <x v="0"/>
    <d v="1986-05-12T00:00:00"/>
    <n v="13"/>
    <n v="1.4"/>
    <n v="7.2"/>
    <x v="0"/>
    <n v="8.3000000000000007"/>
    <x v="4"/>
    <x v="5"/>
  </r>
  <r>
    <x v="0"/>
    <d v="1986-05-13T00:00:00"/>
    <n v="13.5"/>
    <n v="0"/>
    <n v="6.75"/>
    <x v="0"/>
    <n v="8.75"/>
    <x v="4"/>
    <x v="5"/>
  </r>
  <r>
    <x v="0"/>
    <d v="1986-05-14T00:00:00"/>
    <n v="1.2"/>
    <n v="-0.6"/>
    <n v="0.3"/>
    <x v="0"/>
    <n v="15.2"/>
    <x v="4"/>
    <x v="5"/>
  </r>
  <r>
    <x v="0"/>
    <d v="1986-05-15T00:00:00"/>
    <n v="4.2"/>
    <n v="-0.2"/>
    <n v="2"/>
    <x v="0"/>
    <n v="13.5"/>
    <x v="4"/>
    <x v="5"/>
  </r>
  <r>
    <x v="0"/>
    <d v="1986-05-16T00:00:00"/>
    <n v="11.5"/>
    <n v="-2.7"/>
    <n v="4.4000000000000004"/>
    <x v="0"/>
    <n v="11.1"/>
    <x v="4"/>
    <x v="5"/>
  </r>
  <r>
    <x v="0"/>
    <d v="1986-05-17T00:00:00"/>
    <n v="16.600000000000001"/>
    <n v="4.5999999999999996"/>
    <n v="10.6"/>
    <x v="0"/>
    <n v="4.9000000000000004"/>
    <x v="4"/>
    <x v="5"/>
  </r>
  <r>
    <x v="0"/>
    <d v="1986-05-18T00:00:00"/>
    <n v="20.3"/>
    <n v="5.3"/>
    <n v="12.8"/>
    <x v="0"/>
    <n v="2.7"/>
    <x v="4"/>
    <x v="5"/>
  </r>
  <r>
    <x v="0"/>
    <d v="1986-05-19T00:00:00"/>
    <n v="22.5"/>
    <n v="6.5"/>
    <n v="14.5"/>
    <x v="0"/>
    <n v="1"/>
    <x v="4"/>
    <x v="5"/>
  </r>
  <r>
    <x v="0"/>
    <d v="1986-05-20T00:00:00"/>
    <n v="23.6"/>
    <n v="7.9"/>
    <n v="15.75"/>
    <x v="0"/>
    <n v="0"/>
    <x v="4"/>
    <x v="5"/>
  </r>
  <r>
    <x v="0"/>
    <d v="1986-05-21T00:00:00"/>
    <n v="15.8"/>
    <n v="3.5"/>
    <n v="9.65"/>
    <x v="0"/>
    <n v="5.85"/>
    <x v="4"/>
    <x v="5"/>
  </r>
  <r>
    <x v="0"/>
    <d v="1986-05-22T00:00:00"/>
    <n v="11.4"/>
    <n v="2.6"/>
    <n v="7"/>
    <x v="0"/>
    <n v="8.5"/>
    <x v="4"/>
    <x v="5"/>
  </r>
  <r>
    <x v="0"/>
    <d v="1986-05-23T00:00:00"/>
    <n v="16.100000000000001"/>
    <n v="1.8"/>
    <n v="8.9499999999999993"/>
    <x v="0"/>
    <n v="6.55"/>
    <x v="4"/>
    <x v="5"/>
  </r>
  <r>
    <x v="0"/>
    <d v="1986-05-24T00:00:00"/>
    <n v="23.3"/>
    <n v="3.9"/>
    <n v="13.6"/>
    <x v="0"/>
    <n v="1.9"/>
    <x v="4"/>
    <x v="5"/>
  </r>
  <r>
    <x v="0"/>
    <d v="1986-05-25T00:00:00"/>
    <n v="27.7"/>
    <n v="10.8"/>
    <n v="19.25"/>
    <x v="0"/>
    <n v="0"/>
    <x v="4"/>
    <x v="5"/>
  </r>
  <r>
    <x v="0"/>
    <d v="1986-05-26T00:00:00"/>
    <n v="30.7"/>
    <n v="9.8000000000000007"/>
    <n v="20.25"/>
    <x v="0"/>
    <n v="0"/>
    <x v="4"/>
    <x v="5"/>
  </r>
  <r>
    <x v="0"/>
    <d v="1986-05-27T00:00:00"/>
    <n v="28"/>
    <n v="11.4"/>
    <n v="19.7"/>
    <x v="0"/>
    <n v="0"/>
    <x v="4"/>
    <x v="5"/>
  </r>
  <r>
    <x v="0"/>
    <d v="1986-05-28T00:00:00"/>
    <n v="31.7"/>
    <n v="13.3"/>
    <n v="22.5"/>
    <x v="0"/>
    <n v="0"/>
    <x v="4"/>
    <x v="5"/>
  </r>
  <r>
    <x v="0"/>
    <d v="1986-05-29T00:00:00"/>
    <n v="29.6"/>
    <n v="12"/>
    <n v="20.8"/>
    <x v="0"/>
    <n v="0"/>
    <x v="4"/>
    <x v="5"/>
  </r>
  <r>
    <x v="0"/>
    <d v="1986-05-30T00:00:00"/>
    <n v="32.4"/>
    <n v="12"/>
    <n v="22.2"/>
    <x v="0"/>
    <n v="0"/>
    <x v="4"/>
    <x v="5"/>
  </r>
  <r>
    <x v="0"/>
    <d v="1986-05-31T00:00:00"/>
    <n v="27.8"/>
    <n v="14"/>
    <n v="20.9"/>
    <x v="0"/>
    <n v="0"/>
    <x v="4"/>
    <x v="5"/>
  </r>
  <r>
    <x v="0"/>
    <d v="1986-06-01T00:00:00"/>
    <n v="32.1"/>
    <n v="13.5"/>
    <n v="22.8"/>
    <x v="0"/>
    <n v="0"/>
    <x v="5"/>
    <x v="5"/>
  </r>
  <r>
    <x v="0"/>
    <d v="1986-06-02T00:00:00"/>
    <n v="24.1"/>
    <n v="12.6"/>
    <n v="18.350000000000001"/>
    <x v="0"/>
    <n v="0"/>
    <x v="5"/>
    <x v="5"/>
  </r>
  <r>
    <x v="0"/>
    <d v="1986-06-03T00:00:00"/>
    <n v="20"/>
    <n v="9.4"/>
    <n v="14.7"/>
    <x v="0"/>
    <n v="0.80000000000000071"/>
    <x v="5"/>
    <x v="5"/>
  </r>
  <r>
    <x v="0"/>
    <d v="1986-06-04T00:00:00"/>
    <n v="22.1"/>
    <n v="7.4"/>
    <n v="14.75"/>
    <x v="0"/>
    <n v="0.75"/>
    <x v="5"/>
    <x v="5"/>
  </r>
  <r>
    <x v="0"/>
    <d v="1986-06-05T00:00:00"/>
    <n v="16"/>
    <n v="8.8000000000000007"/>
    <n v="12.4"/>
    <x v="0"/>
    <n v="3.1"/>
    <x v="5"/>
    <x v="5"/>
  </r>
  <r>
    <x v="0"/>
    <d v="1986-06-06T00:00:00"/>
    <n v="19.600000000000001"/>
    <n v="6.7"/>
    <n v="13.15"/>
    <x v="0"/>
    <n v="2.35"/>
    <x v="5"/>
    <x v="5"/>
  </r>
  <r>
    <x v="0"/>
    <d v="1986-06-07T00:00:00"/>
    <n v="22.1"/>
    <n v="8.6"/>
    <n v="15.35"/>
    <x v="0"/>
    <n v="0.14999999999999858"/>
    <x v="5"/>
    <x v="5"/>
  </r>
  <r>
    <x v="0"/>
    <d v="1986-06-08T00:00:00"/>
    <n v="16.2"/>
    <n v="8.9"/>
    <n v="12.55"/>
    <x v="0"/>
    <n v="2.95"/>
    <x v="5"/>
    <x v="5"/>
  </r>
  <r>
    <x v="0"/>
    <d v="1986-06-09T00:00:00"/>
    <n v="21.8"/>
    <n v="7.1"/>
    <n v="14.45"/>
    <x v="0"/>
    <n v="1.05"/>
    <x v="5"/>
    <x v="5"/>
  </r>
  <r>
    <x v="0"/>
    <d v="1986-06-10T00:00:00"/>
    <n v="26.8"/>
    <n v="7.8"/>
    <n v="17.3"/>
    <x v="0"/>
    <n v="0"/>
    <x v="5"/>
    <x v="5"/>
  </r>
  <r>
    <x v="0"/>
    <d v="1986-06-11T00:00:00"/>
    <n v="19.899999999999999"/>
    <n v="8.1999999999999993"/>
    <n v="14.05"/>
    <x v="0"/>
    <n v="1.45"/>
    <x v="5"/>
    <x v="5"/>
  </r>
  <r>
    <x v="0"/>
    <d v="1986-06-12T00:00:00"/>
    <n v="18.2"/>
    <n v="8.1999999999999993"/>
    <n v="13.2"/>
    <x v="0"/>
    <n v="2.2999999999999998"/>
    <x v="5"/>
    <x v="5"/>
  </r>
  <r>
    <x v="0"/>
    <d v="1986-06-13T00:00:00"/>
    <n v="21.6"/>
    <n v="7.4"/>
    <n v="14.5"/>
    <x v="0"/>
    <n v="1"/>
    <x v="5"/>
    <x v="5"/>
  </r>
  <r>
    <x v="0"/>
    <d v="1986-06-14T00:00:00"/>
    <n v="20.8"/>
    <n v="6.5"/>
    <n v="13.65"/>
    <x v="0"/>
    <n v="1.85"/>
    <x v="5"/>
    <x v="5"/>
  </r>
  <r>
    <x v="0"/>
    <d v="1986-06-15T00:00:00"/>
    <n v="20.5"/>
    <n v="8"/>
    <n v="14.25"/>
    <x v="0"/>
    <n v="1.25"/>
    <x v="5"/>
    <x v="5"/>
  </r>
  <r>
    <x v="0"/>
    <d v="1986-06-16T00:00:00"/>
    <n v="22.1"/>
    <n v="6.7"/>
    <n v="14.4"/>
    <x v="0"/>
    <n v="1.1000000000000001"/>
    <x v="5"/>
    <x v="5"/>
  </r>
  <r>
    <x v="0"/>
    <d v="1986-06-17T00:00:00"/>
    <n v="30.5"/>
    <n v="7"/>
    <n v="18.75"/>
    <x v="0"/>
    <n v="0"/>
    <x v="5"/>
    <x v="5"/>
  </r>
  <r>
    <x v="0"/>
    <d v="1986-06-18T00:00:00"/>
    <n v="24.2"/>
    <n v="13.2"/>
    <n v="18.7"/>
    <x v="0"/>
    <n v="0"/>
    <x v="5"/>
    <x v="5"/>
  </r>
  <r>
    <x v="0"/>
    <d v="1986-06-19T00:00:00"/>
    <n v="18.7"/>
    <n v="10.1"/>
    <n v="14.4"/>
    <x v="0"/>
    <n v="1.1000000000000001"/>
    <x v="5"/>
    <x v="5"/>
  </r>
  <r>
    <x v="0"/>
    <d v="1986-06-20T00:00:00"/>
    <n v="19.7"/>
    <n v="7"/>
    <n v="13.35"/>
    <x v="0"/>
    <n v="2.15"/>
    <x v="5"/>
    <x v="5"/>
  </r>
  <r>
    <x v="0"/>
    <d v="1986-06-21T00:00:00"/>
    <n v="22.3"/>
    <n v="9.6999999999999993"/>
    <n v="16"/>
    <x v="0"/>
    <n v="0"/>
    <x v="5"/>
    <x v="5"/>
  </r>
  <r>
    <x v="0"/>
    <d v="1986-06-22T00:00:00"/>
    <n v="25.4"/>
    <n v="11.6"/>
    <n v="18.5"/>
    <x v="0"/>
    <n v="0"/>
    <x v="5"/>
    <x v="5"/>
  </r>
  <r>
    <x v="0"/>
    <d v="1986-06-23T00:00:00"/>
    <n v="28.2"/>
    <n v="8.9"/>
    <n v="18.55"/>
    <x v="0"/>
    <n v="0"/>
    <x v="5"/>
    <x v="5"/>
  </r>
  <r>
    <x v="0"/>
    <d v="1986-06-24T00:00:00"/>
    <n v="19.899999999999999"/>
    <n v="12.4"/>
    <n v="16.149999999999999"/>
    <x v="0"/>
    <n v="0"/>
    <x v="5"/>
    <x v="5"/>
  </r>
  <r>
    <x v="0"/>
    <d v="1986-06-25T00:00:00"/>
    <n v="27"/>
    <n v="8"/>
    <n v="17.5"/>
    <x v="0"/>
    <n v="0"/>
    <x v="5"/>
    <x v="5"/>
  </r>
  <r>
    <x v="0"/>
    <d v="1986-06-26T00:00:00"/>
    <n v="19.5"/>
    <n v="7.1"/>
    <n v="13.3"/>
    <x v="0"/>
    <n v="2.2000000000000002"/>
    <x v="5"/>
    <x v="5"/>
  </r>
  <r>
    <x v="0"/>
    <d v="1986-06-27T00:00:00"/>
    <n v="20.7"/>
    <n v="10.3"/>
    <n v="15.5"/>
    <x v="0"/>
    <n v="0"/>
    <x v="5"/>
    <x v="5"/>
  </r>
  <r>
    <x v="0"/>
    <d v="1986-06-28T00:00:00"/>
    <n v="22.4"/>
    <n v="10.3"/>
    <n v="16.350000000000001"/>
    <x v="0"/>
    <n v="0"/>
    <x v="5"/>
    <x v="5"/>
  </r>
  <r>
    <x v="0"/>
    <d v="1986-06-29T00:00:00"/>
    <n v="15.6"/>
    <n v="11.1"/>
    <n v="13.35"/>
    <x v="0"/>
    <n v="2.15"/>
    <x v="5"/>
    <x v="5"/>
  </r>
  <r>
    <x v="0"/>
    <d v="1986-06-30T00:00:00"/>
    <n v="17"/>
    <n v="9.8000000000000007"/>
    <n v="13.4"/>
    <x v="0"/>
    <n v="2.1"/>
    <x v="5"/>
    <x v="5"/>
  </r>
  <r>
    <x v="0"/>
    <d v="1986-07-01T00:00:00"/>
    <n v="25.1"/>
    <n v="10.3"/>
    <n v="17.7"/>
    <x v="0"/>
    <n v="0"/>
    <x v="6"/>
    <x v="5"/>
  </r>
  <r>
    <x v="0"/>
    <d v="1986-07-02T00:00:00"/>
    <n v="24.4"/>
    <n v="14"/>
    <n v="19.2"/>
    <x v="0"/>
    <n v="0"/>
    <x v="6"/>
    <x v="5"/>
  </r>
  <r>
    <x v="0"/>
    <d v="1986-07-03T00:00:00"/>
    <n v="18.3"/>
    <n v="7"/>
    <n v="12.65"/>
    <x v="0"/>
    <n v="2.85"/>
    <x v="6"/>
    <x v="5"/>
  </r>
  <r>
    <x v="0"/>
    <d v="1986-07-04T00:00:00"/>
    <n v="16.3"/>
    <n v="3.7"/>
    <n v="10"/>
    <x v="0"/>
    <n v="5.5"/>
    <x v="6"/>
    <x v="5"/>
  </r>
  <r>
    <x v="0"/>
    <d v="1986-07-05T00:00:00"/>
    <n v="17.399999999999999"/>
    <n v="7.5"/>
    <n v="12.45"/>
    <x v="0"/>
    <n v="3.05"/>
    <x v="6"/>
    <x v="5"/>
  </r>
  <r>
    <x v="0"/>
    <d v="1986-07-06T00:00:00"/>
    <n v="22.1"/>
    <n v="9.5"/>
    <n v="15.8"/>
    <x v="0"/>
    <n v="0"/>
    <x v="6"/>
    <x v="5"/>
  </r>
  <r>
    <x v="0"/>
    <d v="1986-07-07T00:00:00"/>
    <n v="22.4"/>
    <n v="7.3"/>
    <n v="14.85"/>
    <x v="0"/>
    <n v="0.65"/>
    <x v="6"/>
    <x v="5"/>
  </r>
  <r>
    <x v="0"/>
    <d v="1986-07-08T00:00:00"/>
    <n v="23.7"/>
    <n v="8.1999999999999993"/>
    <n v="15.95"/>
    <x v="0"/>
    <n v="0"/>
    <x v="6"/>
    <x v="5"/>
  </r>
  <r>
    <x v="0"/>
    <d v="1986-07-09T00:00:00"/>
    <n v="21.2"/>
    <n v="10.199999999999999"/>
    <n v="15.7"/>
    <x v="0"/>
    <n v="0"/>
    <x v="6"/>
    <x v="5"/>
  </r>
  <r>
    <x v="0"/>
    <d v="1986-07-10T00:00:00"/>
    <n v="22.2"/>
    <n v="10.8"/>
    <n v="16.5"/>
    <x v="0"/>
    <n v="0"/>
    <x v="6"/>
    <x v="5"/>
  </r>
  <r>
    <x v="0"/>
    <d v="1986-07-11T00:00:00"/>
    <n v="22"/>
    <n v="8.5"/>
    <n v="15.25"/>
    <x v="0"/>
    <n v="0.25"/>
    <x v="6"/>
    <x v="5"/>
  </r>
  <r>
    <x v="0"/>
    <d v="1986-07-12T00:00:00"/>
    <n v="19"/>
    <n v="7.8"/>
    <n v="13.4"/>
    <x v="0"/>
    <n v="2.1"/>
    <x v="6"/>
    <x v="5"/>
  </r>
  <r>
    <x v="0"/>
    <d v="1986-07-13T00:00:00"/>
    <n v="20.2"/>
    <n v="9.6999999999999993"/>
    <n v="14.95"/>
    <x v="0"/>
    <n v="0.55000000000000071"/>
    <x v="6"/>
    <x v="5"/>
  </r>
  <r>
    <x v="0"/>
    <d v="1986-07-14T00:00:00"/>
    <n v="22.7"/>
    <n v="6"/>
    <n v="14.35"/>
    <x v="0"/>
    <n v="1.1499999999999999"/>
    <x v="6"/>
    <x v="5"/>
  </r>
  <r>
    <x v="0"/>
    <d v="1986-07-15T00:00:00"/>
    <n v="16.8"/>
    <n v="9.3000000000000007"/>
    <n v="13.05"/>
    <x v="0"/>
    <n v="2.4500000000000002"/>
    <x v="6"/>
    <x v="5"/>
  </r>
  <r>
    <x v="0"/>
    <d v="1986-07-16T00:00:00"/>
    <n v="16.5"/>
    <n v="7.8"/>
    <n v="12.15"/>
    <x v="0"/>
    <n v="3.35"/>
    <x v="6"/>
    <x v="5"/>
  </r>
  <r>
    <x v="0"/>
    <d v="1986-07-17T00:00:00"/>
    <n v="11.5"/>
    <n v="6.9"/>
    <n v="9.1999999999999993"/>
    <x v="0"/>
    <n v="6.3"/>
    <x v="6"/>
    <x v="5"/>
  </r>
  <r>
    <x v="0"/>
    <d v="1986-07-18T00:00:00"/>
    <n v="18.8"/>
    <n v="9.5"/>
    <n v="14.15"/>
    <x v="0"/>
    <n v="1.35"/>
    <x v="6"/>
    <x v="5"/>
  </r>
  <r>
    <x v="0"/>
    <d v="1986-07-19T00:00:00"/>
    <n v="21.6"/>
    <n v="7.3"/>
    <n v="14.45"/>
    <x v="0"/>
    <n v="1.05"/>
    <x v="6"/>
    <x v="5"/>
  </r>
  <r>
    <x v="0"/>
    <d v="1986-07-20T00:00:00"/>
    <n v="24.1"/>
    <n v="12.1"/>
    <n v="18.100000000000001"/>
    <x v="0"/>
    <n v="0"/>
    <x v="6"/>
    <x v="5"/>
  </r>
  <r>
    <x v="0"/>
    <d v="1986-07-21T00:00:00"/>
    <n v="26.2"/>
    <n v="10"/>
    <n v="18.100000000000001"/>
    <x v="0"/>
    <n v="0"/>
    <x v="6"/>
    <x v="5"/>
  </r>
  <r>
    <x v="0"/>
    <d v="1986-07-22T00:00:00"/>
    <n v="25.5"/>
    <n v="10.7"/>
    <n v="18.100000000000001"/>
    <x v="0"/>
    <n v="0"/>
    <x v="6"/>
    <x v="5"/>
  </r>
  <r>
    <x v="0"/>
    <d v="1986-07-23T00:00:00"/>
    <n v="18.899999999999999"/>
    <n v="11.3"/>
    <n v="15.1"/>
    <x v="0"/>
    <n v="0.4"/>
    <x v="6"/>
    <x v="5"/>
  </r>
  <r>
    <x v="0"/>
    <d v="1986-07-24T00:00:00"/>
    <n v="23.3"/>
    <n v="11.1"/>
    <n v="17.2"/>
    <x v="0"/>
    <n v="0"/>
    <x v="6"/>
    <x v="5"/>
  </r>
  <r>
    <x v="0"/>
    <d v="1986-07-25T00:00:00"/>
    <n v="18.5"/>
    <n v="10.7"/>
    <n v="14.6"/>
    <x v="0"/>
    <n v="0.9"/>
    <x v="6"/>
    <x v="5"/>
  </r>
  <r>
    <x v="0"/>
    <d v="1986-07-26T00:00:00"/>
    <n v="16"/>
    <n v="7.6"/>
    <n v="11.8"/>
    <x v="0"/>
    <n v="3.7"/>
    <x v="6"/>
    <x v="5"/>
  </r>
  <r>
    <x v="0"/>
    <d v="1986-07-27T00:00:00"/>
    <n v="17.7"/>
    <n v="9.3000000000000007"/>
    <n v="13.5"/>
    <x v="0"/>
    <n v="2"/>
    <x v="6"/>
    <x v="5"/>
  </r>
  <r>
    <x v="0"/>
    <d v="1986-07-28T00:00:00"/>
    <n v="21.1"/>
    <n v="8.8000000000000007"/>
    <n v="14.95"/>
    <x v="0"/>
    <n v="0.54999999999999893"/>
    <x v="6"/>
    <x v="5"/>
  </r>
  <r>
    <x v="0"/>
    <d v="1986-07-29T00:00:00"/>
    <n v="15.8"/>
    <n v="7.8"/>
    <n v="11.8"/>
    <x v="0"/>
    <n v="3.7"/>
    <x v="6"/>
    <x v="5"/>
  </r>
  <r>
    <x v="0"/>
    <d v="1986-07-30T00:00:00"/>
    <n v="19.3"/>
    <n v="7.8"/>
    <n v="13.55"/>
    <x v="0"/>
    <n v="1.95"/>
    <x v="6"/>
    <x v="5"/>
  </r>
  <r>
    <x v="0"/>
    <d v="1986-07-31T00:00:00"/>
    <n v="20.8"/>
    <n v="5.5"/>
    <n v="13.15"/>
    <x v="0"/>
    <n v="2.35"/>
    <x v="6"/>
    <x v="5"/>
  </r>
  <r>
    <x v="0"/>
    <d v="1986-08-01T00:00:00"/>
    <n v="24.6"/>
    <n v="10.1"/>
    <n v="17.350000000000001"/>
    <x v="0"/>
    <n v="0"/>
    <x v="7"/>
    <x v="5"/>
  </r>
  <r>
    <x v="0"/>
    <d v="1986-08-02T00:00:00"/>
    <n v="25.4"/>
    <n v="7.6"/>
    <n v="16.5"/>
    <x v="0"/>
    <n v="0"/>
    <x v="7"/>
    <x v="5"/>
  </r>
  <r>
    <x v="0"/>
    <d v="1986-08-03T00:00:00"/>
    <n v="27.7"/>
    <n v="10.4"/>
    <n v="19.05"/>
    <x v="0"/>
    <n v="0"/>
    <x v="7"/>
    <x v="5"/>
  </r>
  <r>
    <x v="0"/>
    <d v="1986-08-04T00:00:00"/>
    <n v="22.5"/>
    <n v="10.8"/>
    <n v="16.649999999999999"/>
    <x v="0"/>
    <n v="0"/>
    <x v="7"/>
    <x v="5"/>
  </r>
  <r>
    <x v="0"/>
    <d v="1986-08-05T00:00:00"/>
    <n v="17"/>
    <n v="11.3"/>
    <n v="14.15"/>
    <x v="0"/>
    <n v="1.35"/>
    <x v="7"/>
    <x v="5"/>
  </r>
  <r>
    <x v="0"/>
    <d v="1986-08-06T00:00:00"/>
    <n v="23.4"/>
    <n v="8.5"/>
    <n v="15.95"/>
    <x v="0"/>
    <n v="0"/>
    <x v="7"/>
    <x v="5"/>
  </r>
  <r>
    <x v="0"/>
    <d v="1986-08-07T00:00:00"/>
    <n v="25.1"/>
    <n v="9.4"/>
    <n v="17.25"/>
    <x v="0"/>
    <n v="0"/>
    <x v="7"/>
    <x v="5"/>
  </r>
  <r>
    <x v="0"/>
    <d v="1986-08-08T00:00:00"/>
    <n v="19.100000000000001"/>
    <n v="9.6999999999999993"/>
    <n v="14.4"/>
    <x v="0"/>
    <n v="1.1000000000000001"/>
    <x v="7"/>
    <x v="5"/>
  </r>
  <r>
    <x v="0"/>
    <d v="1986-08-09T00:00:00"/>
    <n v="20.5"/>
    <n v="7"/>
    <n v="13.75"/>
    <x v="0"/>
    <n v="1.75"/>
    <x v="7"/>
    <x v="5"/>
  </r>
  <r>
    <x v="0"/>
    <d v="1986-08-10T00:00:00"/>
    <n v="26.1"/>
    <n v="7.9"/>
    <n v="17"/>
    <x v="0"/>
    <n v="0"/>
    <x v="7"/>
    <x v="5"/>
  </r>
  <r>
    <x v="0"/>
    <d v="1986-08-11T00:00:00"/>
    <n v="27.8"/>
    <n v="12.6"/>
    <n v="20.2"/>
    <x v="0"/>
    <n v="0"/>
    <x v="7"/>
    <x v="5"/>
  </r>
  <r>
    <x v="0"/>
    <d v="1986-08-12T00:00:00"/>
    <n v="24.3"/>
    <n v="12.7"/>
    <n v="18.5"/>
    <x v="0"/>
    <n v="0"/>
    <x v="7"/>
    <x v="5"/>
  </r>
  <r>
    <x v="0"/>
    <d v="1986-08-13T00:00:00"/>
    <n v="22.5"/>
    <n v="13.1"/>
    <n v="17.8"/>
    <x v="0"/>
    <n v="0"/>
    <x v="7"/>
    <x v="5"/>
  </r>
  <r>
    <x v="0"/>
    <d v="1986-08-14T00:00:00"/>
    <n v="27.3"/>
    <n v="9.8000000000000007"/>
    <n v="18.55"/>
    <x v="0"/>
    <n v="0"/>
    <x v="7"/>
    <x v="5"/>
  </r>
  <r>
    <x v="0"/>
    <d v="1986-08-15T00:00:00"/>
    <n v="20.9"/>
    <n v="9"/>
    <n v="14.95"/>
    <x v="0"/>
    <n v="0.55000000000000071"/>
    <x v="7"/>
    <x v="5"/>
  </r>
  <r>
    <x v="0"/>
    <d v="1986-08-16T00:00:00"/>
    <n v="20.6"/>
    <n v="8.5"/>
    <n v="14.55"/>
    <x v="0"/>
    <n v="0.94999999999999929"/>
    <x v="7"/>
    <x v="5"/>
  </r>
  <r>
    <x v="0"/>
    <d v="1986-08-17T00:00:00"/>
    <n v="27.5"/>
    <n v="6.1"/>
    <n v="16.8"/>
    <x v="0"/>
    <n v="0"/>
    <x v="7"/>
    <x v="5"/>
  </r>
  <r>
    <x v="0"/>
    <d v="1986-08-18T00:00:00"/>
    <n v="30.2"/>
    <n v="8.6"/>
    <n v="19.399999999999999"/>
    <x v="0"/>
    <n v="0"/>
    <x v="7"/>
    <x v="5"/>
  </r>
  <r>
    <x v="0"/>
    <d v="1986-08-19T00:00:00"/>
    <n v="17.600000000000001"/>
    <n v="6.3"/>
    <n v="11.95"/>
    <x v="0"/>
    <n v="3.55"/>
    <x v="7"/>
    <x v="5"/>
  </r>
  <r>
    <x v="0"/>
    <d v="1986-08-20T00:00:00"/>
    <n v="23.1"/>
    <n v="5.5"/>
    <n v="14.3"/>
    <x v="0"/>
    <n v="1.2"/>
    <x v="7"/>
    <x v="5"/>
  </r>
  <r>
    <x v="0"/>
    <d v="1986-08-21T00:00:00"/>
    <n v="19.399999999999999"/>
    <n v="7.7"/>
    <n v="13.55"/>
    <x v="0"/>
    <n v="1.95"/>
    <x v="7"/>
    <x v="5"/>
  </r>
  <r>
    <x v="0"/>
    <d v="1986-08-22T00:00:00"/>
    <n v="26.7"/>
    <n v="7.4"/>
    <n v="17.05"/>
    <x v="0"/>
    <n v="0"/>
    <x v="7"/>
    <x v="5"/>
  </r>
  <r>
    <x v="0"/>
    <d v="1986-08-23T00:00:00"/>
    <n v="26.7"/>
    <n v="7.3"/>
    <n v="17"/>
    <x v="0"/>
    <n v="0"/>
    <x v="7"/>
    <x v="5"/>
  </r>
  <r>
    <x v="0"/>
    <d v="1986-08-24T00:00:00"/>
    <n v="22.1"/>
    <n v="9.9"/>
    <n v="16"/>
    <x v="0"/>
    <n v="0"/>
    <x v="7"/>
    <x v="5"/>
  </r>
  <r>
    <x v="0"/>
    <d v="1986-08-25T00:00:00"/>
    <n v="17.899999999999999"/>
    <n v="8.1999999999999993"/>
    <n v="13.05"/>
    <x v="0"/>
    <n v="2.4500000000000002"/>
    <x v="7"/>
    <x v="5"/>
  </r>
  <r>
    <x v="0"/>
    <d v="1986-08-26T00:00:00"/>
    <n v="23.5"/>
    <n v="7.5"/>
    <n v="15.5"/>
    <x v="0"/>
    <n v="0"/>
    <x v="7"/>
    <x v="5"/>
  </r>
  <r>
    <x v="0"/>
    <d v="1986-08-27T00:00:00"/>
    <n v="26.5"/>
    <n v="5"/>
    <n v="15.75"/>
    <x v="0"/>
    <n v="0"/>
    <x v="7"/>
    <x v="5"/>
  </r>
  <r>
    <x v="0"/>
    <d v="1986-08-28T00:00:00"/>
    <n v="29.7"/>
    <n v="8.1"/>
    <n v="18.899999999999999"/>
    <x v="0"/>
    <n v="0"/>
    <x v="7"/>
    <x v="5"/>
  </r>
  <r>
    <x v="0"/>
    <d v="1986-08-29T00:00:00"/>
    <n v="28.7"/>
    <n v="11.4"/>
    <n v="20.05"/>
    <x v="0"/>
    <n v="0"/>
    <x v="7"/>
    <x v="5"/>
  </r>
  <r>
    <x v="0"/>
    <d v="1986-08-30T00:00:00"/>
    <n v="17"/>
    <n v="12.3"/>
    <n v="14.65"/>
    <x v="0"/>
    <n v="0.85"/>
    <x v="7"/>
    <x v="5"/>
  </r>
  <r>
    <x v="0"/>
    <d v="1986-08-31T00:00:00"/>
    <n v="20"/>
    <n v="8.1"/>
    <n v="14.05"/>
    <x v="0"/>
    <n v="1.45"/>
    <x v="7"/>
    <x v="5"/>
  </r>
  <r>
    <x v="0"/>
    <d v="1986-09-01T00:00:00"/>
    <n v="22"/>
    <n v="7.9"/>
    <n v="14.95"/>
    <x v="0"/>
    <n v="0.55000000000000071"/>
    <x v="8"/>
    <x v="5"/>
  </r>
  <r>
    <x v="0"/>
    <d v="1986-09-02T00:00:00"/>
    <n v="21.8"/>
    <n v="7.5"/>
    <n v="14.65"/>
    <x v="0"/>
    <n v="0.85"/>
    <x v="8"/>
    <x v="5"/>
  </r>
  <r>
    <x v="0"/>
    <d v="1986-09-03T00:00:00"/>
    <n v="16.2"/>
    <n v="6"/>
    <n v="11.1"/>
    <x v="0"/>
    <n v="4.4000000000000004"/>
    <x v="8"/>
    <x v="5"/>
  </r>
  <r>
    <x v="0"/>
    <d v="1986-09-04T00:00:00"/>
    <n v="9.5"/>
    <n v="4.7"/>
    <n v="7.1"/>
    <x v="0"/>
    <n v="8.4"/>
    <x v="8"/>
    <x v="5"/>
  </r>
  <r>
    <x v="0"/>
    <d v="1986-09-05T00:00:00"/>
    <n v="10.8"/>
    <n v="0.4"/>
    <n v="5.6"/>
    <x v="0"/>
    <n v="9.9"/>
    <x v="8"/>
    <x v="5"/>
  </r>
  <r>
    <x v="0"/>
    <d v="1986-09-06T00:00:00"/>
    <n v="13.3"/>
    <n v="-1.9"/>
    <n v="5.7"/>
    <x v="0"/>
    <n v="9.8000000000000007"/>
    <x v="8"/>
    <x v="5"/>
  </r>
  <r>
    <x v="0"/>
    <d v="1986-09-07T00:00:00"/>
    <n v="15"/>
    <n v="0.5"/>
    <n v="7.75"/>
    <x v="0"/>
    <n v="7.75"/>
    <x v="8"/>
    <x v="5"/>
  </r>
  <r>
    <x v="0"/>
    <d v="1986-09-08T00:00:00"/>
    <n v="11.6"/>
    <n v="1.7"/>
    <n v="6.65"/>
    <x v="0"/>
    <n v="8.85"/>
    <x v="8"/>
    <x v="5"/>
  </r>
  <r>
    <x v="0"/>
    <d v="1986-09-09T00:00:00"/>
    <n v="15.9"/>
    <n v="7.4"/>
    <n v="11.65"/>
    <x v="0"/>
    <n v="3.85"/>
    <x v="8"/>
    <x v="5"/>
  </r>
  <r>
    <x v="0"/>
    <d v="1986-09-10T00:00:00"/>
    <n v="18.3"/>
    <n v="3.4"/>
    <n v="10.85"/>
    <x v="0"/>
    <n v="4.6500000000000004"/>
    <x v="8"/>
    <x v="5"/>
  </r>
  <r>
    <x v="0"/>
    <d v="1986-09-11T00:00:00"/>
    <n v="12.3"/>
    <n v="2.2999999999999998"/>
    <n v="7.3"/>
    <x v="0"/>
    <n v="8.1999999999999993"/>
    <x v="8"/>
    <x v="5"/>
  </r>
  <r>
    <x v="0"/>
    <d v="1986-09-12T00:00:00"/>
    <n v="5.7"/>
    <n v="2.1"/>
    <n v="3.9"/>
    <x v="0"/>
    <n v="11.6"/>
    <x v="8"/>
    <x v="5"/>
  </r>
  <r>
    <x v="0"/>
    <d v="1986-09-13T00:00:00"/>
    <n v="4.5999999999999996"/>
    <n v="1.5"/>
    <n v="3.05"/>
    <x v="0"/>
    <n v="12.45"/>
    <x v="8"/>
    <x v="5"/>
  </r>
  <r>
    <x v="0"/>
    <d v="1986-09-14T00:00:00"/>
    <n v="5"/>
    <n v="1"/>
    <n v="3"/>
    <x v="0"/>
    <n v="12.5"/>
    <x v="8"/>
    <x v="5"/>
  </r>
  <r>
    <x v="0"/>
    <d v="1986-09-15T00:00:00"/>
    <n v="8.5"/>
    <n v="3.3"/>
    <n v="5.9"/>
    <x v="0"/>
    <n v="9.6"/>
    <x v="8"/>
    <x v="5"/>
  </r>
  <r>
    <x v="0"/>
    <d v="1986-09-16T00:00:00"/>
    <n v="11.5"/>
    <n v="5.5"/>
    <n v="8.5"/>
    <x v="0"/>
    <n v="7"/>
    <x v="8"/>
    <x v="5"/>
  </r>
  <r>
    <x v="0"/>
    <d v="1986-09-17T00:00:00"/>
    <n v="5.8"/>
    <n v="2.8"/>
    <n v="4.3"/>
    <x v="0"/>
    <n v="11.2"/>
    <x v="8"/>
    <x v="5"/>
  </r>
  <r>
    <x v="0"/>
    <d v="1986-09-18T00:00:00"/>
    <n v="7.2"/>
    <n v="3.1"/>
    <n v="5.15"/>
    <x v="0"/>
    <n v="10.35"/>
    <x v="8"/>
    <x v="5"/>
  </r>
  <r>
    <x v="0"/>
    <d v="1986-09-19T00:00:00"/>
    <n v="6.5"/>
    <n v="3"/>
    <n v="4.75"/>
    <x v="0"/>
    <n v="10.75"/>
    <x v="8"/>
    <x v="5"/>
  </r>
  <r>
    <x v="0"/>
    <d v="1986-09-20T00:00:00"/>
    <n v="8.8000000000000007"/>
    <n v="1.2"/>
    <n v="5"/>
    <x v="0"/>
    <n v="10.5"/>
    <x v="8"/>
    <x v="5"/>
  </r>
  <r>
    <x v="0"/>
    <d v="1986-09-21T00:00:00"/>
    <n v="15.5"/>
    <n v="-0.5"/>
    <n v="7.5"/>
    <x v="0"/>
    <n v="8"/>
    <x v="8"/>
    <x v="5"/>
  </r>
  <r>
    <x v="0"/>
    <d v="1986-09-22T00:00:00"/>
    <n v="18.5"/>
    <n v="6"/>
    <n v="12.25"/>
    <x v="0"/>
    <n v="3.25"/>
    <x v="8"/>
    <x v="5"/>
  </r>
  <r>
    <x v="0"/>
    <d v="1986-09-23T00:00:00"/>
    <n v="12.8"/>
    <n v="8.1999999999999993"/>
    <n v="10.5"/>
    <x v="0"/>
    <n v="5"/>
    <x v="8"/>
    <x v="5"/>
  </r>
  <r>
    <x v="0"/>
    <d v="1986-09-24T00:00:00"/>
    <n v="14.7"/>
    <n v="3.2"/>
    <n v="8.9499999999999993"/>
    <x v="0"/>
    <n v="6.55"/>
    <x v="8"/>
    <x v="5"/>
  </r>
  <r>
    <x v="0"/>
    <d v="1986-09-25T00:00:00"/>
    <n v="10"/>
    <n v="0.3"/>
    <n v="5.15"/>
    <x v="0"/>
    <n v="10.35"/>
    <x v="8"/>
    <x v="5"/>
  </r>
  <r>
    <x v="0"/>
    <d v="1986-09-26T00:00:00"/>
    <n v="4"/>
    <n v="0.5"/>
    <n v="2.25"/>
    <x v="0"/>
    <n v="13.25"/>
    <x v="8"/>
    <x v="5"/>
  </r>
  <r>
    <x v="0"/>
    <d v="1986-09-27T00:00:00"/>
    <n v="6.5"/>
    <n v="2.1"/>
    <n v="4.3"/>
    <x v="0"/>
    <n v="11.2"/>
    <x v="8"/>
    <x v="5"/>
  </r>
  <r>
    <x v="0"/>
    <d v="1986-09-28T00:00:00"/>
    <n v="11.4"/>
    <n v="2.2999999999999998"/>
    <n v="6.85"/>
    <x v="0"/>
    <n v="8.65"/>
    <x v="8"/>
    <x v="5"/>
  </r>
  <r>
    <x v="0"/>
    <d v="1986-09-29T00:00:00"/>
    <n v="13.8"/>
    <n v="0.5"/>
    <n v="7.15"/>
    <x v="0"/>
    <n v="8.35"/>
    <x v="8"/>
    <x v="5"/>
  </r>
  <r>
    <x v="0"/>
    <d v="1986-09-30T00:00:00"/>
    <n v="10.5"/>
    <n v="0.1"/>
    <n v="5.3"/>
    <x v="0"/>
    <n v="10.199999999999999"/>
    <x v="8"/>
    <x v="5"/>
  </r>
  <r>
    <x v="0"/>
    <d v="1986-10-01T00:00:00"/>
    <n v="5.5"/>
    <n v="0.8"/>
    <n v="3.15"/>
    <x v="0"/>
    <n v="12.35"/>
    <x v="9"/>
    <x v="5"/>
  </r>
  <r>
    <x v="0"/>
    <d v="1986-10-02T00:00:00"/>
    <n v="6.2"/>
    <n v="-0.4"/>
    <n v="2.9"/>
    <x v="0"/>
    <n v="12.6"/>
    <x v="9"/>
    <x v="5"/>
  </r>
  <r>
    <x v="0"/>
    <d v="1986-10-03T00:00:00"/>
    <n v="17.100000000000001"/>
    <n v="-0.7"/>
    <n v="8.1999999999999993"/>
    <x v="0"/>
    <n v="7.3"/>
    <x v="9"/>
    <x v="5"/>
  </r>
  <r>
    <x v="0"/>
    <d v="1986-10-04T00:00:00"/>
    <n v="14"/>
    <n v="5.9"/>
    <n v="9.9499999999999993"/>
    <x v="0"/>
    <n v="5.55"/>
    <x v="9"/>
    <x v="5"/>
  </r>
  <r>
    <x v="0"/>
    <d v="1986-10-05T00:00:00"/>
    <n v="23"/>
    <n v="4"/>
    <n v="13.5"/>
    <x v="0"/>
    <n v="2"/>
    <x v="9"/>
    <x v="5"/>
  </r>
  <r>
    <x v="0"/>
    <d v="1986-10-06T00:00:00"/>
    <n v="21.4"/>
    <n v="9"/>
    <n v="15.2"/>
    <x v="0"/>
    <n v="0.30000000000000071"/>
    <x v="9"/>
    <x v="5"/>
  </r>
  <r>
    <x v="0"/>
    <d v="1986-10-07T00:00:00"/>
    <n v="14.2"/>
    <n v="0.7"/>
    <n v="7.45"/>
    <x v="0"/>
    <n v="8.0500000000000007"/>
    <x v="9"/>
    <x v="5"/>
  </r>
  <r>
    <x v="0"/>
    <d v="1986-10-08T00:00:00"/>
    <n v="11.2"/>
    <n v="3.4"/>
    <n v="7.3"/>
    <x v="0"/>
    <n v="8.1999999999999993"/>
    <x v="9"/>
    <x v="5"/>
  </r>
  <r>
    <x v="0"/>
    <d v="1986-10-09T00:00:00"/>
    <n v="17.600000000000001"/>
    <n v="3.2"/>
    <n v="10.4"/>
    <x v="0"/>
    <n v="5.0999999999999996"/>
    <x v="9"/>
    <x v="5"/>
  </r>
  <r>
    <x v="0"/>
    <d v="1986-10-10T00:00:00"/>
    <n v="8.3000000000000007"/>
    <n v="-1"/>
    <n v="3.65"/>
    <x v="0"/>
    <n v="11.85"/>
    <x v="9"/>
    <x v="5"/>
  </r>
  <r>
    <x v="0"/>
    <d v="1986-10-11T00:00:00"/>
    <n v="12.6"/>
    <n v="-3.1"/>
    <n v="4.75"/>
    <x v="0"/>
    <n v="10.75"/>
    <x v="9"/>
    <x v="5"/>
  </r>
  <r>
    <x v="0"/>
    <d v="1986-10-12T00:00:00"/>
    <n v="19.7"/>
    <n v="-0.7"/>
    <n v="9.5"/>
    <x v="0"/>
    <n v="6"/>
    <x v="9"/>
    <x v="5"/>
  </r>
  <r>
    <x v="0"/>
    <d v="1986-10-13T00:00:00"/>
    <n v="17.5"/>
    <n v="1.4"/>
    <n v="9.4499999999999993"/>
    <x v="0"/>
    <n v="6.05"/>
    <x v="9"/>
    <x v="5"/>
  </r>
  <r>
    <x v="0"/>
    <d v="1986-10-14T00:00:00"/>
    <n v="19.2"/>
    <n v="2.2000000000000002"/>
    <n v="10.7"/>
    <x v="0"/>
    <n v="4.8"/>
    <x v="9"/>
    <x v="5"/>
  </r>
  <r>
    <x v="0"/>
    <d v="1986-10-15T00:00:00"/>
    <n v="20.5"/>
    <n v="4.5"/>
    <n v="12.5"/>
    <x v="0"/>
    <n v="3"/>
    <x v="9"/>
    <x v="5"/>
  </r>
  <r>
    <x v="0"/>
    <d v="1986-10-16T00:00:00"/>
    <n v="21.3"/>
    <n v="2.2000000000000002"/>
    <n v="11.75"/>
    <x v="0"/>
    <n v="3.75"/>
    <x v="9"/>
    <x v="5"/>
  </r>
  <r>
    <x v="0"/>
    <d v="1986-10-17T00:00:00"/>
    <n v="19.399999999999999"/>
    <n v="3.1"/>
    <n v="11.25"/>
    <x v="0"/>
    <n v="4.25"/>
    <x v="9"/>
    <x v="5"/>
  </r>
  <r>
    <x v="0"/>
    <d v="1986-10-18T00:00:00"/>
    <n v="18"/>
    <n v="0.8"/>
    <n v="9.4"/>
    <x v="0"/>
    <n v="6.1"/>
    <x v="9"/>
    <x v="5"/>
  </r>
  <r>
    <x v="0"/>
    <d v="1986-10-19T00:00:00"/>
    <n v="16"/>
    <n v="0.4"/>
    <n v="8.1999999999999993"/>
    <x v="0"/>
    <n v="7.3"/>
    <x v="9"/>
    <x v="5"/>
  </r>
  <r>
    <x v="0"/>
    <d v="1986-10-20T00:00:00"/>
    <n v="19.3"/>
    <n v="0.7"/>
    <n v="10"/>
    <x v="0"/>
    <n v="5.5"/>
    <x v="9"/>
    <x v="5"/>
  </r>
  <r>
    <x v="0"/>
    <d v="1986-10-21T00:00:00"/>
    <n v="18.100000000000001"/>
    <n v="3.2"/>
    <n v="10.65"/>
    <x v="0"/>
    <n v="4.8499999999999996"/>
    <x v="9"/>
    <x v="5"/>
  </r>
  <r>
    <x v="0"/>
    <d v="1986-10-22T00:00:00"/>
    <n v="17.100000000000001"/>
    <n v="-0.8"/>
    <n v="8.15"/>
    <x v="0"/>
    <n v="7.35"/>
    <x v="9"/>
    <x v="5"/>
  </r>
  <r>
    <x v="0"/>
    <d v="1986-10-23T00:00:00"/>
    <n v="15.1"/>
    <n v="-0.7"/>
    <n v="7.2"/>
    <x v="0"/>
    <n v="8.3000000000000007"/>
    <x v="9"/>
    <x v="5"/>
  </r>
  <r>
    <x v="0"/>
    <d v="1986-10-24T00:00:00"/>
    <n v="19.5"/>
    <n v="0"/>
    <n v="9.75"/>
    <x v="0"/>
    <n v="5.75"/>
    <x v="9"/>
    <x v="5"/>
  </r>
  <r>
    <x v="0"/>
    <d v="1986-10-25T00:00:00"/>
    <n v="18.899999999999999"/>
    <n v="2"/>
    <n v="10.45"/>
    <x v="0"/>
    <n v="5.05"/>
    <x v="9"/>
    <x v="5"/>
  </r>
  <r>
    <x v="0"/>
    <d v="1986-10-26T00:00:00"/>
    <n v="18.3"/>
    <n v="3.3"/>
    <n v="10.8"/>
    <x v="0"/>
    <n v="4.7"/>
    <x v="9"/>
    <x v="5"/>
  </r>
  <r>
    <x v="0"/>
    <d v="1986-10-27T00:00:00"/>
    <n v="14.4"/>
    <n v="4.8"/>
    <n v="9.6"/>
    <x v="0"/>
    <n v="5.9"/>
    <x v="9"/>
    <x v="5"/>
  </r>
  <r>
    <x v="0"/>
    <d v="1986-10-28T00:00:00"/>
    <n v="14.5"/>
    <n v="-1.5"/>
    <n v="6.5"/>
    <x v="0"/>
    <n v="9"/>
    <x v="9"/>
    <x v="5"/>
  </r>
  <r>
    <x v="0"/>
    <d v="1986-10-29T00:00:00"/>
    <n v="1.8"/>
    <n v="-0.6"/>
    <n v="0.6"/>
    <x v="0"/>
    <n v="14.9"/>
    <x v="9"/>
    <x v="5"/>
  </r>
  <r>
    <x v="0"/>
    <d v="1986-10-30T00:00:00"/>
    <n v="0.8"/>
    <n v="-7.2"/>
    <n v="-3.2"/>
    <x v="0"/>
    <n v="18.7"/>
    <x v="9"/>
    <x v="5"/>
  </r>
  <r>
    <x v="0"/>
    <d v="1986-10-31T00:00:00"/>
    <n v="-3.4"/>
    <n v="-11.7"/>
    <n v="-7.55"/>
    <x v="0"/>
    <n v="23.05"/>
    <x v="9"/>
    <x v="5"/>
  </r>
  <r>
    <x v="0"/>
    <d v="1986-11-01T00:00:00"/>
    <n v="7.9"/>
    <n v="-11.7"/>
    <n v="-1.9"/>
    <x v="0"/>
    <n v="17.399999999999999"/>
    <x v="10"/>
    <x v="5"/>
  </r>
  <r>
    <x v="0"/>
    <d v="1986-11-02T00:00:00"/>
    <n v="16.7"/>
    <n v="3"/>
    <n v="9.85"/>
    <x v="0"/>
    <n v="5.65"/>
    <x v="10"/>
    <x v="5"/>
  </r>
  <r>
    <x v="0"/>
    <d v="1986-11-03T00:00:00"/>
    <n v="14.2"/>
    <n v="0.2"/>
    <n v="7.2"/>
    <x v="0"/>
    <n v="8.3000000000000007"/>
    <x v="10"/>
    <x v="5"/>
  </r>
  <r>
    <x v="0"/>
    <d v="1986-11-04T00:00:00"/>
    <n v="11.7"/>
    <n v="-1.8"/>
    <n v="4.95"/>
    <x v="0"/>
    <n v="10.55"/>
    <x v="10"/>
    <x v="5"/>
  </r>
  <r>
    <x v="0"/>
    <d v="1986-11-05T00:00:00"/>
    <n v="5.2"/>
    <n v="-2.8"/>
    <n v="1.2"/>
    <x v="0"/>
    <n v="14.3"/>
    <x v="10"/>
    <x v="5"/>
  </r>
  <r>
    <x v="0"/>
    <d v="1986-11-06T00:00:00"/>
    <n v="3.4"/>
    <n v="-3.8"/>
    <n v="-0.2"/>
    <x v="0"/>
    <n v="15.7"/>
    <x v="10"/>
    <x v="5"/>
  </r>
  <r>
    <x v="0"/>
    <d v="1986-11-07T00:00:00"/>
    <n v="0.1"/>
    <n v="-16"/>
    <n v="-7.95"/>
    <x v="0"/>
    <n v="23.45"/>
    <x v="10"/>
    <x v="5"/>
  </r>
  <r>
    <x v="0"/>
    <d v="1986-11-08T00:00:00"/>
    <n v="-15"/>
    <n v="-19.7"/>
    <n v="-17.350000000000001"/>
    <x v="0"/>
    <n v="32.85"/>
    <x v="10"/>
    <x v="5"/>
  </r>
  <r>
    <x v="0"/>
    <d v="1986-11-09T00:00:00"/>
    <n v="-13.6"/>
    <n v="-21.6"/>
    <n v="-17.600000000000001"/>
    <x v="0"/>
    <n v="33.1"/>
    <x v="10"/>
    <x v="5"/>
  </r>
  <r>
    <x v="0"/>
    <d v="1986-11-10T00:00:00"/>
    <n v="-7.5"/>
    <n v="-19.2"/>
    <n v="-13.35"/>
    <x v="0"/>
    <n v="28.85"/>
    <x v="10"/>
    <x v="5"/>
  </r>
  <r>
    <x v="0"/>
    <d v="1986-11-11T00:00:00"/>
    <n v="-8.6"/>
    <n v="-20.8"/>
    <n v="-14.7"/>
    <x v="0"/>
    <n v="30.2"/>
    <x v="10"/>
    <x v="5"/>
  </r>
  <r>
    <x v="0"/>
    <d v="1986-11-12T00:00:00"/>
    <n v="-9.6999999999999993"/>
    <n v="-22"/>
    <n v="-15.85"/>
    <x v="0"/>
    <n v="31.35"/>
    <x v="10"/>
    <x v="5"/>
  </r>
  <r>
    <x v="0"/>
    <d v="1986-11-13T00:00:00"/>
    <n v="2.1"/>
    <n v="-10.199999999999999"/>
    <n v="-4.05"/>
    <x v="0"/>
    <n v="19.55"/>
    <x v="10"/>
    <x v="5"/>
  </r>
  <r>
    <x v="0"/>
    <d v="1986-11-14T00:00:00"/>
    <n v="-6.2"/>
    <n v="-16.3"/>
    <n v="-11.25"/>
    <x v="0"/>
    <n v="26.75"/>
    <x v="10"/>
    <x v="5"/>
  </r>
  <r>
    <x v="0"/>
    <d v="1986-11-15T00:00:00"/>
    <n v="3.8"/>
    <n v="-15.7"/>
    <n v="-5.95"/>
    <x v="0"/>
    <n v="21.45"/>
    <x v="10"/>
    <x v="5"/>
  </r>
  <r>
    <x v="0"/>
    <d v="1986-11-16T00:00:00"/>
    <n v="0.6"/>
    <n v="-11.5"/>
    <n v="-5.45"/>
    <x v="0"/>
    <n v="20.95"/>
    <x v="10"/>
    <x v="5"/>
  </r>
  <r>
    <x v="0"/>
    <d v="1986-11-17T00:00:00"/>
    <n v="-8.5"/>
    <n v="-15.6"/>
    <n v="-12.05"/>
    <x v="0"/>
    <n v="27.55"/>
    <x v="10"/>
    <x v="5"/>
  </r>
  <r>
    <x v="0"/>
    <d v="1986-11-18T00:00:00"/>
    <n v="-13.8"/>
    <n v="-20.5"/>
    <n v="-17.149999999999999"/>
    <x v="0"/>
    <n v="32.65"/>
    <x v="10"/>
    <x v="5"/>
  </r>
  <r>
    <x v="0"/>
    <d v="1986-11-19T00:00:00"/>
    <n v="-14.7"/>
    <n v="-19.5"/>
    <n v="-17.100000000000001"/>
    <x v="0"/>
    <n v="32.6"/>
    <x v="10"/>
    <x v="5"/>
  </r>
  <r>
    <x v="0"/>
    <d v="1986-11-20T00:00:00"/>
    <n v="8.3000000000000007"/>
    <n v="-17.399999999999999"/>
    <n v="-4.55"/>
    <x v="0"/>
    <n v="20.05"/>
    <x v="10"/>
    <x v="5"/>
  </r>
  <r>
    <x v="0"/>
    <d v="1986-11-21T00:00:00"/>
    <n v="4.5"/>
    <n v="-10.1"/>
    <n v="-2.8"/>
    <x v="0"/>
    <n v="18.3"/>
    <x v="10"/>
    <x v="5"/>
  </r>
  <r>
    <x v="0"/>
    <d v="1986-11-22T00:00:00"/>
    <n v="-0.1"/>
    <n v="-12.8"/>
    <n v="-6.45"/>
    <x v="0"/>
    <n v="21.95"/>
    <x v="10"/>
    <x v="5"/>
  </r>
  <r>
    <x v="0"/>
    <d v="1986-11-23T00:00:00"/>
    <n v="9.6"/>
    <n v="-7"/>
    <n v="1.3"/>
    <x v="0"/>
    <n v="14.2"/>
    <x v="10"/>
    <x v="5"/>
  </r>
  <r>
    <x v="0"/>
    <d v="1986-11-24T00:00:00"/>
    <n v="7"/>
    <n v="-3"/>
    <n v="2"/>
    <x v="0"/>
    <n v="13.5"/>
    <x v="10"/>
    <x v="5"/>
  </r>
  <r>
    <x v="0"/>
    <d v="1986-11-25T00:00:00"/>
    <n v="4.9000000000000004"/>
    <n v="-5.4"/>
    <n v="-0.25"/>
    <x v="0"/>
    <n v="15.75"/>
    <x v="10"/>
    <x v="5"/>
  </r>
  <r>
    <x v="0"/>
    <d v="1986-11-26T00:00:00"/>
    <n v="6.2"/>
    <n v="-3.1"/>
    <n v="1.55"/>
    <x v="0"/>
    <n v="13.95"/>
    <x v="10"/>
    <x v="5"/>
  </r>
  <r>
    <x v="0"/>
    <d v="1986-11-27T00:00:00"/>
    <n v="4.9000000000000004"/>
    <n v="-6.5"/>
    <n v="-0.8"/>
    <x v="0"/>
    <n v="16.3"/>
    <x v="10"/>
    <x v="5"/>
  </r>
  <r>
    <x v="0"/>
    <d v="1986-11-28T00:00:00"/>
    <n v="2.8"/>
    <n v="-10.8"/>
    <n v="-4"/>
    <x v="0"/>
    <n v="19.5"/>
    <x v="10"/>
    <x v="5"/>
  </r>
  <r>
    <x v="0"/>
    <d v="1986-11-29T00:00:00"/>
    <n v="0.8"/>
    <n v="-12.9"/>
    <n v="-6.05"/>
    <x v="0"/>
    <n v="21.55"/>
    <x v="10"/>
    <x v="5"/>
  </r>
  <r>
    <x v="0"/>
    <d v="1986-11-30T00:00:00"/>
    <n v="7.2"/>
    <n v="-11.6"/>
    <n v="-2.2000000000000002"/>
    <x v="0"/>
    <n v="17.7"/>
    <x v="10"/>
    <x v="5"/>
  </r>
  <r>
    <x v="0"/>
    <d v="1986-12-01T00:00:00"/>
    <n v="6.2"/>
    <n v="-4.8"/>
    <n v="0.7"/>
    <x v="0"/>
    <n v="14.8"/>
    <x v="11"/>
    <x v="5"/>
  </r>
  <r>
    <x v="0"/>
    <d v="1986-12-02T00:00:00"/>
    <n v="-2.2000000000000002"/>
    <n v="-10.8"/>
    <n v="-6.5"/>
    <x v="0"/>
    <n v="22"/>
    <x v="11"/>
    <x v="5"/>
  </r>
  <r>
    <x v="0"/>
    <d v="1986-12-03T00:00:00"/>
    <n v="-2.8"/>
    <n v="-13.6"/>
    <n v="-8.1999999999999993"/>
    <x v="0"/>
    <n v="23.7"/>
    <x v="11"/>
    <x v="5"/>
  </r>
  <r>
    <x v="0"/>
    <d v="1986-12-04T00:00:00"/>
    <n v="5.5"/>
    <n v="-15.5"/>
    <n v="-5"/>
    <x v="0"/>
    <n v="20.5"/>
    <x v="11"/>
    <x v="5"/>
  </r>
  <r>
    <x v="0"/>
    <d v="1986-12-05T00:00:00"/>
    <n v="-3.3"/>
    <n v="-9.6999999999999993"/>
    <n v="-6.5"/>
    <x v="0"/>
    <n v="22"/>
    <x v="11"/>
    <x v="5"/>
  </r>
  <r>
    <x v="0"/>
    <d v="1986-12-06T00:00:00"/>
    <n v="2.2999999999999998"/>
    <n v="-13.4"/>
    <n v="-5.55"/>
    <x v="0"/>
    <n v="21.05"/>
    <x v="11"/>
    <x v="5"/>
  </r>
  <r>
    <x v="0"/>
    <d v="1986-12-07T00:00:00"/>
    <n v="8.3000000000000007"/>
    <n v="-7.6"/>
    <n v="0.35000000000000053"/>
    <x v="0"/>
    <n v="15.15"/>
    <x v="11"/>
    <x v="5"/>
  </r>
  <r>
    <x v="0"/>
    <d v="1986-12-08T00:00:00"/>
    <n v="-2.2999999999999998"/>
    <n v="-11.5"/>
    <n v="-6.9"/>
    <x v="0"/>
    <n v="22.4"/>
    <x v="11"/>
    <x v="5"/>
  </r>
  <r>
    <x v="0"/>
    <d v="1986-12-09T00:00:00"/>
    <n v="1.5"/>
    <n v="-15"/>
    <n v="-6.75"/>
    <x v="0"/>
    <n v="22.25"/>
    <x v="11"/>
    <x v="5"/>
  </r>
  <r>
    <x v="0"/>
    <d v="1986-12-10T00:00:00"/>
    <n v="6.9"/>
    <n v="-4.5"/>
    <n v="1.2"/>
    <x v="0"/>
    <n v="14.3"/>
    <x v="11"/>
    <x v="5"/>
  </r>
  <r>
    <x v="0"/>
    <d v="1986-12-11T00:00:00"/>
    <n v="3.9"/>
    <n v="-10.7"/>
    <n v="-3.4"/>
    <x v="0"/>
    <n v="18.899999999999999"/>
    <x v="11"/>
    <x v="5"/>
  </r>
  <r>
    <x v="0"/>
    <d v="1986-12-12T00:00:00"/>
    <n v="3.8"/>
    <n v="-11.7"/>
    <n v="-3.95"/>
    <x v="0"/>
    <n v="19.45"/>
    <x v="11"/>
    <x v="5"/>
  </r>
  <r>
    <x v="0"/>
    <d v="1986-12-13T00:00:00"/>
    <n v="5.3"/>
    <n v="-10.7"/>
    <n v="-2.7"/>
    <x v="0"/>
    <n v="18.2"/>
    <x v="11"/>
    <x v="5"/>
  </r>
  <r>
    <x v="0"/>
    <d v="1986-12-14T00:00:00"/>
    <n v="4.9000000000000004"/>
    <n v="-10.5"/>
    <n v="-2.8"/>
    <x v="0"/>
    <n v="18.3"/>
    <x v="11"/>
    <x v="5"/>
  </r>
  <r>
    <x v="0"/>
    <d v="1986-12-15T00:00:00"/>
    <n v="5.7"/>
    <n v="-3.2"/>
    <n v="1.25"/>
    <x v="0"/>
    <n v="14.25"/>
    <x v="11"/>
    <x v="5"/>
  </r>
  <r>
    <x v="0"/>
    <d v="1986-12-16T00:00:00"/>
    <n v="3.2"/>
    <n v="-8.3000000000000007"/>
    <n v="-2.5499999999999998"/>
    <x v="0"/>
    <n v="18.05"/>
    <x v="11"/>
    <x v="5"/>
  </r>
  <r>
    <x v="0"/>
    <d v="1986-12-17T00:00:00"/>
    <n v="10.3"/>
    <n v="-10"/>
    <n v="0.15"/>
    <x v="0"/>
    <n v="15.35"/>
    <x v="11"/>
    <x v="5"/>
  </r>
  <r>
    <x v="0"/>
    <d v="1986-12-18T00:00:00"/>
    <n v="5.7"/>
    <n v="-9.1"/>
    <n v="-1.7"/>
    <x v="0"/>
    <n v="17.2"/>
    <x v="11"/>
    <x v="5"/>
  </r>
  <r>
    <x v="0"/>
    <d v="1986-12-19T00:00:00"/>
    <n v="5.4"/>
    <n v="-12.3"/>
    <n v="-3.45"/>
    <x v="0"/>
    <n v="18.95"/>
    <x v="11"/>
    <x v="5"/>
  </r>
  <r>
    <x v="0"/>
    <d v="1986-12-20T00:00:00"/>
    <n v="7.3"/>
    <n v="-9.1999999999999993"/>
    <n v="-0.95"/>
    <x v="0"/>
    <n v="16.45"/>
    <x v="11"/>
    <x v="5"/>
  </r>
  <r>
    <x v="0"/>
    <d v="1986-12-21T00:00:00"/>
    <n v="8.6"/>
    <n v="-4"/>
    <n v="2.2999999999999998"/>
    <x v="0"/>
    <n v="13.2"/>
    <x v="11"/>
    <x v="5"/>
  </r>
  <r>
    <x v="0"/>
    <d v="1986-12-22T00:00:00"/>
    <n v="6.5"/>
    <n v="-7.2"/>
    <n v="-0.35"/>
    <x v="0"/>
    <n v="15.85"/>
    <x v="11"/>
    <x v="5"/>
  </r>
  <r>
    <x v="0"/>
    <d v="1986-12-23T00:00:00"/>
    <n v="8.1"/>
    <n v="-0.9"/>
    <n v="3.6"/>
    <x v="0"/>
    <n v="11.9"/>
    <x v="11"/>
    <x v="5"/>
  </r>
  <r>
    <x v="0"/>
    <d v="1986-12-24T00:00:00"/>
    <n v="5.6"/>
    <n v="-1.7"/>
    <n v="1.95"/>
    <x v="0"/>
    <n v="13.55"/>
    <x v="11"/>
    <x v="5"/>
  </r>
  <r>
    <x v="0"/>
    <d v="1986-12-25T00:00:00"/>
    <n v="7.5"/>
    <n v="-4.8"/>
    <n v="1.35"/>
    <x v="0"/>
    <n v="14.15"/>
    <x v="11"/>
    <x v="5"/>
  </r>
  <r>
    <x v="0"/>
    <d v="1986-12-26T00:00:00"/>
    <n v="9"/>
    <n v="-2.8"/>
    <n v="3.1"/>
    <x v="0"/>
    <n v="12.4"/>
    <x v="11"/>
    <x v="5"/>
  </r>
  <r>
    <x v="0"/>
    <d v="1986-12-27T00:00:00"/>
    <n v="7.8"/>
    <n v="-4.4000000000000004"/>
    <n v="1.7"/>
    <x v="0"/>
    <n v="13.8"/>
    <x v="11"/>
    <x v="5"/>
  </r>
  <r>
    <x v="0"/>
    <d v="1986-12-28T00:00:00"/>
    <n v="7"/>
    <n v="-3.2"/>
    <n v="1.9"/>
    <x v="0"/>
    <n v="13.6"/>
    <x v="11"/>
    <x v="5"/>
  </r>
  <r>
    <x v="0"/>
    <d v="1986-12-29T00:00:00"/>
    <n v="10.5"/>
    <n v="-1.2"/>
    <n v="4.6500000000000004"/>
    <x v="0"/>
    <n v="10.85"/>
    <x v="11"/>
    <x v="5"/>
  </r>
  <r>
    <x v="0"/>
    <d v="1986-12-30T00:00:00"/>
    <n v="5"/>
    <n v="-10"/>
    <n v="-2.5"/>
    <x v="0"/>
    <n v="18"/>
    <x v="11"/>
    <x v="5"/>
  </r>
  <r>
    <x v="0"/>
    <d v="1986-12-31T00:00:00"/>
    <n v="-0.3"/>
    <n v="-11.3"/>
    <n v="-5.8"/>
    <x v="0"/>
    <n v="21.3"/>
    <x v="11"/>
    <x v="5"/>
  </r>
  <r>
    <x v="0"/>
    <d v="1987-01-01T00:00:00"/>
    <n v="4"/>
    <n v="-11.8"/>
    <n v="-3.9"/>
    <x v="0"/>
    <n v="19.399999999999999"/>
    <x v="0"/>
    <x v="6"/>
  </r>
  <r>
    <x v="0"/>
    <d v="1987-01-02T00:00:00"/>
    <n v="5.7"/>
    <n v="-3.1"/>
    <n v="1.3"/>
    <x v="0"/>
    <n v="14.2"/>
    <x v="0"/>
    <x v="6"/>
  </r>
  <r>
    <x v="0"/>
    <d v="1987-01-03T00:00:00"/>
    <n v="8.1"/>
    <n v="-4.2"/>
    <n v="1.95"/>
    <x v="0"/>
    <n v="13.55"/>
    <x v="0"/>
    <x v="6"/>
  </r>
  <r>
    <x v="0"/>
    <d v="1987-01-04T00:00:00"/>
    <n v="4.2"/>
    <n v="-8.9"/>
    <n v="-2.35"/>
    <x v="0"/>
    <n v="17.850000000000001"/>
    <x v="0"/>
    <x v="6"/>
  </r>
  <r>
    <x v="0"/>
    <d v="1987-01-05T00:00:00"/>
    <n v="1.6"/>
    <n v="-12.6"/>
    <n v="-5.5"/>
    <x v="0"/>
    <n v="21"/>
    <x v="0"/>
    <x v="6"/>
  </r>
  <r>
    <x v="0"/>
    <d v="1987-01-06T00:00:00"/>
    <n v="1.6"/>
    <n v="-13"/>
    <n v="-5.7"/>
    <x v="0"/>
    <n v="21.2"/>
    <x v="0"/>
    <x v="6"/>
  </r>
  <r>
    <x v="0"/>
    <d v="1987-01-07T00:00:00"/>
    <n v="4.5"/>
    <n v="-11.5"/>
    <n v="-3.5"/>
    <x v="0"/>
    <n v="19"/>
    <x v="0"/>
    <x v="6"/>
  </r>
  <r>
    <x v="0"/>
    <d v="1987-01-08T00:00:00"/>
    <n v="3.5"/>
    <n v="-11.3"/>
    <n v="-3.9"/>
    <x v="0"/>
    <n v="19.399999999999999"/>
    <x v="0"/>
    <x v="6"/>
  </r>
  <r>
    <x v="0"/>
    <d v="1987-01-09T00:00:00"/>
    <n v="10.3"/>
    <n v="-5.0999999999999996"/>
    <n v="2.6"/>
    <x v="0"/>
    <n v="12.9"/>
    <x v="0"/>
    <x v="6"/>
  </r>
  <r>
    <x v="0"/>
    <d v="1987-01-10T00:00:00"/>
    <n v="16.5"/>
    <n v="3.7"/>
    <n v="10.1"/>
    <x v="0"/>
    <n v="5.4"/>
    <x v="0"/>
    <x v="6"/>
  </r>
  <r>
    <x v="0"/>
    <d v="1987-01-11T00:00:00"/>
    <n v="14.4"/>
    <n v="7"/>
    <n v="10.7"/>
    <x v="0"/>
    <n v="4.8"/>
    <x v="0"/>
    <x v="6"/>
  </r>
  <r>
    <x v="0"/>
    <d v="1987-01-12T00:00:00"/>
    <n v="12.9"/>
    <n v="1.3"/>
    <n v="7.1"/>
    <x v="0"/>
    <n v="8.4"/>
    <x v="0"/>
    <x v="6"/>
  </r>
  <r>
    <x v="0"/>
    <d v="1987-01-13T00:00:00"/>
    <n v="3.2"/>
    <n v="-8.4"/>
    <n v="-2.6"/>
    <x v="0"/>
    <n v="18.100000000000001"/>
    <x v="0"/>
    <x v="6"/>
  </r>
  <r>
    <x v="0"/>
    <d v="1987-01-14T00:00:00"/>
    <n v="-7"/>
    <n v="-15"/>
    <n v="-11"/>
    <x v="0"/>
    <n v="26.5"/>
    <x v="0"/>
    <x v="6"/>
  </r>
  <r>
    <x v="0"/>
    <d v="1987-01-15T00:00:00"/>
    <n v="-3.4"/>
    <n v="-18.5"/>
    <n v="-10.95"/>
    <x v="0"/>
    <n v="26.45"/>
    <x v="0"/>
    <x v="6"/>
  </r>
  <r>
    <x v="0"/>
    <d v="1987-01-16T00:00:00"/>
    <n v="-3"/>
    <n v="-7"/>
    <n v="-5"/>
    <x v="0"/>
    <n v="20.5"/>
    <x v="0"/>
    <x v="6"/>
  </r>
  <r>
    <x v="0"/>
    <d v="1987-01-17T00:00:00"/>
    <n v="5.2"/>
    <n v="-4.9000000000000004"/>
    <n v="0.15"/>
    <x v="0"/>
    <n v="15.35"/>
    <x v="0"/>
    <x v="6"/>
  </r>
  <r>
    <x v="0"/>
    <d v="1987-01-18T00:00:00"/>
    <n v="5"/>
    <n v="-5.6"/>
    <n v="-0.3"/>
    <x v="0"/>
    <n v="15.8"/>
    <x v="0"/>
    <x v="6"/>
  </r>
  <r>
    <x v="0"/>
    <d v="1987-01-19T00:00:00"/>
    <n v="-0.5"/>
    <n v="-9"/>
    <n v="-4.75"/>
    <x v="0"/>
    <n v="20.25"/>
    <x v="0"/>
    <x v="6"/>
  </r>
  <r>
    <x v="0"/>
    <d v="1987-01-20T00:00:00"/>
    <n v="7.5"/>
    <n v="-5.6"/>
    <n v="0.95"/>
    <x v="0"/>
    <n v="14.55"/>
    <x v="0"/>
    <x v="6"/>
  </r>
  <r>
    <x v="0"/>
    <d v="1987-01-21T00:00:00"/>
    <n v="2.5"/>
    <n v="-11.1"/>
    <n v="-4.3"/>
    <x v="0"/>
    <n v="19.8"/>
    <x v="0"/>
    <x v="6"/>
  </r>
  <r>
    <x v="0"/>
    <d v="1987-01-22T00:00:00"/>
    <n v="5.2"/>
    <n v="-12.2"/>
    <n v="-3.5"/>
    <x v="0"/>
    <n v="19"/>
    <x v="0"/>
    <x v="6"/>
  </r>
  <r>
    <x v="0"/>
    <d v="1987-01-23T00:00:00"/>
    <n v="6.2"/>
    <n v="-10.199999999999999"/>
    <n v="-2"/>
    <x v="0"/>
    <n v="17.5"/>
    <x v="0"/>
    <x v="6"/>
  </r>
  <r>
    <x v="0"/>
    <d v="1987-01-24T00:00:00"/>
    <n v="8"/>
    <n v="-5.3"/>
    <n v="1.35"/>
    <x v="0"/>
    <n v="14.15"/>
    <x v="0"/>
    <x v="6"/>
  </r>
  <r>
    <x v="0"/>
    <d v="1987-01-25T00:00:00"/>
    <n v="5.7"/>
    <n v="-5.0999999999999996"/>
    <n v="0.3"/>
    <x v="0"/>
    <n v="15.2"/>
    <x v="0"/>
    <x v="6"/>
  </r>
  <r>
    <x v="0"/>
    <d v="1987-01-26T00:00:00"/>
    <n v="4.5"/>
    <n v="-7"/>
    <n v="-1.25"/>
    <x v="0"/>
    <n v="16.75"/>
    <x v="0"/>
    <x v="6"/>
  </r>
  <r>
    <x v="0"/>
    <d v="1987-01-27T00:00:00"/>
    <n v="3.7"/>
    <n v="-11.6"/>
    <n v="-3.95"/>
    <x v="0"/>
    <n v="19.45"/>
    <x v="0"/>
    <x v="6"/>
  </r>
  <r>
    <x v="0"/>
    <d v="1987-01-28T00:00:00"/>
    <n v="8.5"/>
    <n v="-10.9"/>
    <n v="-1.2"/>
    <x v="0"/>
    <n v="16.7"/>
    <x v="0"/>
    <x v="6"/>
  </r>
  <r>
    <x v="0"/>
    <d v="1987-01-29T00:00:00"/>
    <n v="8.1999999999999993"/>
    <n v="-0.5"/>
    <n v="3.85"/>
    <x v="0"/>
    <n v="11.65"/>
    <x v="0"/>
    <x v="6"/>
  </r>
  <r>
    <x v="0"/>
    <d v="1987-01-30T00:00:00"/>
    <n v="8.1"/>
    <n v="-3.1"/>
    <n v="2.5"/>
    <x v="0"/>
    <n v="13"/>
    <x v="0"/>
    <x v="6"/>
  </r>
  <r>
    <x v="0"/>
    <d v="1987-01-31T00:00:00"/>
    <n v="6.7"/>
    <n v="-5.3"/>
    <n v="0.7"/>
    <x v="0"/>
    <n v="14.8"/>
    <x v="0"/>
    <x v="6"/>
  </r>
  <r>
    <x v="0"/>
    <d v="1987-02-01T00:00:00"/>
    <n v="2.6"/>
    <n v="-4.5"/>
    <n v="-0.95"/>
    <x v="0"/>
    <n v="16.45"/>
    <x v="1"/>
    <x v="6"/>
  </r>
  <r>
    <x v="0"/>
    <d v="1987-02-02T00:00:00"/>
    <n v="4.3"/>
    <n v="-11.5"/>
    <n v="-3.6"/>
    <x v="0"/>
    <n v="19.100000000000001"/>
    <x v="1"/>
    <x v="6"/>
  </r>
  <r>
    <x v="0"/>
    <d v="1987-02-03T00:00:00"/>
    <n v="4.0999999999999996"/>
    <n v="-13.9"/>
    <n v="-4.9000000000000004"/>
    <x v="0"/>
    <n v="20.399999999999999"/>
    <x v="1"/>
    <x v="6"/>
  </r>
  <r>
    <x v="0"/>
    <d v="1987-02-04T00:00:00"/>
    <n v="8.9"/>
    <n v="-2.2000000000000002"/>
    <n v="3.35"/>
    <x v="0"/>
    <n v="12.15"/>
    <x v="1"/>
    <x v="6"/>
  </r>
  <r>
    <x v="0"/>
    <d v="1987-02-05T00:00:00"/>
    <n v="10.8"/>
    <n v="2.2000000000000002"/>
    <n v="6.5"/>
    <x v="0"/>
    <n v="9"/>
    <x v="1"/>
    <x v="6"/>
  </r>
  <r>
    <x v="0"/>
    <d v="1987-02-06T00:00:00"/>
    <n v="16.399999999999999"/>
    <n v="0.5"/>
    <n v="8.4499999999999993"/>
    <x v="0"/>
    <n v="7.05"/>
    <x v="1"/>
    <x v="6"/>
  </r>
  <r>
    <x v="0"/>
    <d v="1987-02-07T00:00:00"/>
    <n v="12.4"/>
    <n v="-4.8"/>
    <n v="3.8"/>
    <x v="0"/>
    <n v="11.7"/>
    <x v="1"/>
    <x v="6"/>
  </r>
  <r>
    <x v="0"/>
    <d v="1987-02-08T00:00:00"/>
    <n v="13.5"/>
    <n v="-7.9"/>
    <n v="2.8"/>
    <x v="0"/>
    <n v="12.7"/>
    <x v="1"/>
    <x v="6"/>
  </r>
  <r>
    <x v="0"/>
    <d v="1987-02-09T00:00:00"/>
    <n v="12.5"/>
    <n v="-6.2"/>
    <n v="3.15"/>
    <x v="0"/>
    <n v="12.35"/>
    <x v="1"/>
    <x v="6"/>
  </r>
  <r>
    <x v="0"/>
    <d v="1987-02-10T00:00:00"/>
    <n v="13.1"/>
    <n v="1.1000000000000001"/>
    <n v="7.1"/>
    <x v="0"/>
    <n v="8.4"/>
    <x v="1"/>
    <x v="6"/>
  </r>
  <r>
    <x v="0"/>
    <d v="1987-02-11T00:00:00"/>
    <n v="12.9"/>
    <n v="-4.5999999999999996"/>
    <n v="4.1500000000000004"/>
    <x v="0"/>
    <n v="11.35"/>
    <x v="1"/>
    <x v="6"/>
  </r>
  <r>
    <x v="0"/>
    <d v="1987-02-12T00:00:00"/>
    <n v="8.4"/>
    <n v="-5.4"/>
    <n v="1.5"/>
    <x v="0"/>
    <n v="14"/>
    <x v="1"/>
    <x v="6"/>
  </r>
  <r>
    <x v="0"/>
    <d v="1987-02-13T00:00:00"/>
    <n v="0.7"/>
    <n v="-10.8"/>
    <n v="-5.05"/>
    <x v="0"/>
    <n v="20.55"/>
    <x v="1"/>
    <x v="6"/>
  </r>
  <r>
    <x v="0"/>
    <d v="1987-02-14T00:00:00"/>
    <n v="8"/>
    <n v="-7.5"/>
    <n v="0.25"/>
    <x v="0"/>
    <n v="15.25"/>
    <x v="1"/>
    <x v="6"/>
  </r>
  <r>
    <x v="0"/>
    <d v="1987-02-15T00:00:00"/>
    <n v="-0.5"/>
    <n v="-10.199999999999999"/>
    <n v="-5.35"/>
    <x v="0"/>
    <n v="20.85"/>
    <x v="1"/>
    <x v="6"/>
  </r>
  <r>
    <x v="0"/>
    <d v="1987-02-16T00:00:00"/>
    <n v="9.6"/>
    <n v="-7.1"/>
    <n v="1.25"/>
    <x v="0"/>
    <n v="14.25"/>
    <x v="1"/>
    <x v="6"/>
  </r>
  <r>
    <x v="0"/>
    <d v="1987-02-17T00:00:00"/>
    <n v="6.7"/>
    <n v="-6.9"/>
    <n v="-0.1"/>
    <x v="0"/>
    <n v="15.6"/>
    <x v="1"/>
    <x v="6"/>
  </r>
  <r>
    <x v="0"/>
    <d v="1987-02-18T00:00:00"/>
    <n v="5.7"/>
    <n v="-11.4"/>
    <n v="-2.85"/>
    <x v="0"/>
    <n v="18.350000000000001"/>
    <x v="1"/>
    <x v="6"/>
  </r>
  <r>
    <x v="0"/>
    <d v="1987-02-19T00:00:00"/>
    <n v="6.2"/>
    <n v="-8.5"/>
    <n v="-1.1499999999999999"/>
    <x v="0"/>
    <n v="16.649999999999999"/>
    <x v="1"/>
    <x v="6"/>
  </r>
  <r>
    <x v="0"/>
    <d v="1987-02-20T00:00:00"/>
    <n v="6.5"/>
    <n v="-8.8000000000000007"/>
    <n v="-1.1499999999999999"/>
    <x v="0"/>
    <n v="16.649999999999999"/>
    <x v="1"/>
    <x v="6"/>
  </r>
  <r>
    <x v="0"/>
    <d v="1987-02-21T00:00:00"/>
    <n v="4.9000000000000004"/>
    <n v="-11.7"/>
    <n v="-3.4"/>
    <x v="0"/>
    <n v="18.899999999999999"/>
    <x v="1"/>
    <x v="6"/>
  </r>
  <r>
    <x v="0"/>
    <d v="1987-02-22T00:00:00"/>
    <n v="0.8"/>
    <n v="-5"/>
    <n v="-2.1"/>
    <x v="0"/>
    <n v="17.600000000000001"/>
    <x v="1"/>
    <x v="6"/>
  </r>
  <r>
    <x v="0"/>
    <d v="1987-02-23T00:00:00"/>
    <n v="-3.7"/>
    <n v="-15"/>
    <n v="-9.35"/>
    <x v="0"/>
    <n v="24.85"/>
    <x v="1"/>
    <x v="6"/>
  </r>
  <r>
    <x v="0"/>
    <d v="1987-02-24T00:00:00"/>
    <n v="-6.1"/>
    <n v="-16.399999999999999"/>
    <n v="-11.25"/>
    <x v="0"/>
    <n v="26.75"/>
    <x v="1"/>
    <x v="6"/>
  </r>
  <r>
    <x v="0"/>
    <d v="1987-02-25T00:00:00"/>
    <n v="-6.7"/>
    <n v="-17.600000000000001"/>
    <n v="-12.15"/>
    <x v="0"/>
    <n v="27.65"/>
    <x v="1"/>
    <x v="6"/>
  </r>
  <r>
    <x v="0"/>
    <d v="1987-02-26T00:00:00"/>
    <n v="-4.0999999999999996"/>
    <n v="-16.399999999999999"/>
    <n v="-10.25"/>
    <x v="0"/>
    <n v="25.75"/>
    <x v="1"/>
    <x v="6"/>
  </r>
  <r>
    <x v="0"/>
    <d v="1987-02-27T00:00:00"/>
    <n v="4.2"/>
    <n v="-15.5"/>
    <n v="-5.65"/>
    <x v="0"/>
    <n v="21.15"/>
    <x v="1"/>
    <x v="6"/>
  </r>
  <r>
    <x v="0"/>
    <d v="1987-02-28T00:00:00"/>
    <n v="3.4"/>
    <n v="-12.2"/>
    <n v="-4.4000000000000004"/>
    <x v="0"/>
    <n v="19.899999999999999"/>
    <x v="1"/>
    <x v="6"/>
  </r>
  <r>
    <x v="0"/>
    <d v="1987-03-01T00:00:00"/>
    <n v="-3.1"/>
    <n v="-15.5"/>
    <n v="-9.3000000000000007"/>
    <x v="0"/>
    <n v="24.8"/>
    <x v="2"/>
    <x v="6"/>
  </r>
  <r>
    <x v="0"/>
    <d v="1987-03-02T00:00:00"/>
    <n v="2.9"/>
    <n v="-15.9"/>
    <n v="-6.5"/>
    <x v="0"/>
    <n v="22"/>
    <x v="2"/>
    <x v="6"/>
  </r>
  <r>
    <x v="0"/>
    <d v="1987-03-03T00:00:00"/>
    <n v="14.5"/>
    <n v="-9.6"/>
    <n v="2.4500000000000002"/>
    <x v="0"/>
    <n v="13.05"/>
    <x v="2"/>
    <x v="6"/>
  </r>
  <r>
    <x v="0"/>
    <d v="1987-03-04T00:00:00"/>
    <n v="20.5"/>
    <n v="-2"/>
    <n v="9.25"/>
    <x v="0"/>
    <n v="6.25"/>
    <x v="2"/>
    <x v="6"/>
  </r>
  <r>
    <x v="0"/>
    <d v="1987-03-05T00:00:00"/>
    <n v="19.399999999999999"/>
    <n v="-0.4"/>
    <n v="9.5"/>
    <x v="0"/>
    <n v="6"/>
    <x v="2"/>
    <x v="6"/>
  </r>
  <r>
    <x v="0"/>
    <d v="1987-03-06T00:00:00"/>
    <n v="13.5"/>
    <n v="-2.7"/>
    <n v="5.4"/>
    <x v="0"/>
    <n v="10.1"/>
    <x v="2"/>
    <x v="6"/>
  </r>
  <r>
    <x v="0"/>
    <d v="1987-03-07T00:00:00"/>
    <n v="2.6"/>
    <n v="-8.6999999999999993"/>
    <n v="-3.05"/>
    <x v="0"/>
    <n v="18.55"/>
    <x v="2"/>
    <x v="6"/>
  </r>
  <r>
    <x v="0"/>
    <d v="1987-03-08T00:00:00"/>
    <n v="-5.5"/>
    <n v="-12.1"/>
    <n v="-8.8000000000000007"/>
    <x v="0"/>
    <n v="24.3"/>
    <x v="2"/>
    <x v="6"/>
  </r>
  <r>
    <x v="0"/>
    <d v="1987-03-09T00:00:00"/>
    <n v="-2.9"/>
    <n v="-8.3000000000000007"/>
    <n v="-5.6"/>
    <x v="0"/>
    <n v="21.1"/>
    <x v="2"/>
    <x v="6"/>
  </r>
  <r>
    <x v="0"/>
    <d v="1987-03-10T00:00:00"/>
    <n v="-7.1"/>
    <n v="-10.3"/>
    <n v="-8.6999999999999993"/>
    <x v="0"/>
    <n v="24.2"/>
    <x v="2"/>
    <x v="6"/>
  </r>
  <r>
    <x v="0"/>
    <d v="1987-03-11T00:00:00"/>
    <n v="-3.9"/>
    <n v="-10.4"/>
    <n v="-7.15"/>
    <x v="0"/>
    <n v="22.65"/>
    <x v="2"/>
    <x v="6"/>
  </r>
  <r>
    <x v="0"/>
    <d v="1987-03-12T00:00:00"/>
    <n v="10.6"/>
    <n v="-6.1"/>
    <n v="2.25"/>
    <x v="0"/>
    <n v="13.25"/>
    <x v="2"/>
    <x v="6"/>
  </r>
  <r>
    <x v="0"/>
    <d v="1987-03-13T00:00:00"/>
    <n v="-1.7"/>
    <n v="-3.6"/>
    <n v="-2.65"/>
    <x v="0"/>
    <n v="18.149999999999999"/>
    <x v="2"/>
    <x v="6"/>
  </r>
  <r>
    <x v="0"/>
    <d v="1987-03-14T00:00:00"/>
    <n v="-0.8"/>
    <n v="-4.4000000000000004"/>
    <n v="-2.6"/>
    <x v="0"/>
    <n v="18.100000000000001"/>
    <x v="2"/>
    <x v="6"/>
  </r>
  <r>
    <x v="0"/>
    <d v="1987-03-15T00:00:00"/>
    <n v="0.9"/>
    <n v="-3.9"/>
    <n v="-1.5"/>
    <x v="0"/>
    <n v="17"/>
    <x v="2"/>
    <x v="6"/>
  </r>
  <r>
    <x v="0"/>
    <d v="1987-03-16T00:00:00"/>
    <n v="-0.5"/>
    <n v="-4.3"/>
    <n v="-2.4"/>
    <x v="0"/>
    <n v="17.899999999999999"/>
    <x v="2"/>
    <x v="6"/>
  </r>
  <r>
    <x v="0"/>
    <d v="1987-03-17T00:00:00"/>
    <n v="10.8"/>
    <n v="-3.8"/>
    <n v="3.5"/>
    <x v="0"/>
    <n v="12"/>
    <x v="2"/>
    <x v="6"/>
  </r>
  <r>
    <x v="0"/>
    <d v="1987-03-18T00:00:00"/>
    <n v="4.2"/>
    <n v="-1.7"/>
    <n v="1.25"/>
    <x v="0"/>
    <n v="14.25"/>
    <x v="2"/>
    <x v="6"/>
  </r>
  <r>
    <x v="0"/>
    <d v="1987-03-19T00:00:00"/>
    <n v="-0.5"/>
    <n v="-2.8"/>
    <n v="-1.65"/>
    <x v="0"/>
    <n v="17.149999999999999"/>
    <x v="2"/>
    <x v="6"/>
  </r>
  <r>
    <x v="0"/>
    <d v="1987-03-20T00:00:00"/>
    <n v="1.4"/>
    <n v="-3.2"/>
    <n v="-0.9"/>
    <x v="0"/>
    <n v="16.399999999999999"/>
    <x v="2"/>
    <x v="6"/>
  </r>
  <r>
    <x v="0"/>
    <d v="1987-03-21T00:00:00"/>
    <n v="-0.8"/>
    <n v="-5"/>
    <n v="-2.9"/>
    <x v="0"/>
    <n v="18.399999999999999"/>
    <x v="2"/>
    <x v="6"/>
  </r>
  <r>
    <x v="0"/>
    <d v="1987-03-22T00:00:00"/>
    <n v="-2.2000000000000002"/>
    <n v="-8"/>
    <n v="-5.0999999999999996"/>
    <x v="0"/>
    <n v="20.6"/>
    <x v="2"/>
    <x v="6"/>
  </r>
  <r>
    <x v="0"/>
    <d v="1987-03-23T00:00:00"/>
    <n v="3.2"/>
    <n v="-8.5"/>
    <n v="-2.65"/>
    <x v="0"/>
    <n v="18.149999999999999"/>
    <x v="2"/>
    <x v="6"/>
  </r>
  <r>
    <x v="0"/>
    <d v="1987-03-24T00:00:00"/>
    <n v="9"/>
    <n v="-5.3"/>
    <n v="1.85"/>
    <x v="0"/>
    <n v="13.65"/>
    <x v="2"/>
    <x v="6"/>
  </r>
  <r>
    <x v="0"/>
    <d v="1987-03-25T00:00:00"/>
    <n v="8.9"/>
    <n v="-2.9"/>
    <n v="3"/>
    <x v="0"/>
    <n v="12.5"/>
    <x v="2"/>
    <x v="6"/>
  </r>
  <r>
    <x v="0"/>
    <d v="1987-03-26T00:00:00"/>
    <n v="5.6"/>
    <n v="-5.6"/>
    <n v="0"/>
    <x v="0"/>
    <n v="15.5"/>
    <x v="2"/>
    <x v="6"/>
  </r>
  <r>
    <x v="0"/>
    <d v="1987-03-27T00:00:00"/>
    <n v="-5.2"/>
    <n v="-14.7"/>
    <n v="-9.9499999999999993"/>
    <x v="0"/>
    <n v="25.45"/>
    <x v="2"/>
    <x v="6"/>
  </r>
  <r>
    <x v="0"/>
    <d v="1987-03-28T00:00:00"/>
    <n v="-3.4"/>
    <n v="-17.899999999999999"/>
    <n v="-10.65"/>
    <x v="0"/>
    <n v="26.15"/>
    <x v="2"/>
    <x v="6"/>
  </r>
  <r>
    <x v="0"/>
    <d v="1987-03-29T00:00:00"/>
    <n v="11.9"/>
    <n v="-10.9"/>
    <n v="0.5"/>
    <x v="0"/>
    <n v="15"/>
    <x v="2"/>
    <x v="6"/>
  </r>
  <r>
    <x v="0"/>
    <d v="1987-03-30T00:00:00"/>
    <n v="16.5"/>
    <n v="2.2000000000000002"/>
    <n v="9.35"/>
    <x v="0"/>
    <n v="6.15"/>
    <x v="2"/>
    <x v="6"/>
  </r>
  <r>
    <x v="0"/>
    <d v="1987-03-31T00:00:00"/>
    <n v="10.6"/>
    <n v="0.6"/>
    <n v="5.6"/>
    <x v="0"/>
    <n v="9.9"/>
    <x v="2"/>
    <x v="6"/>
  </r>
  <r>
    <x v="0"/>
    <d v="1987-04-01T00:00:00"/>
    <n v="9.1999999999999993"/>
    <n v="-4.5"/>
    <n v="2.35"/>
    <x v="0"/>
    <n v="13.15"/>
    <x v="3"/>
    <x v="6"/>
  </r>
  <r>
    <x v="0"/>
    <d v="1987-04-02T00:00:00"/>
    <n v="17.600000000000001"/>
    <n v="-3.7"/>
    <n v="6.95"/>
    <x v="0"/>
    <n v="8.5500000000000007"/>
    <x v="3"/>
    <x v="6"/>
  </r>
  <r>
    <x v="0"/>
    <d v="1987-04-03T00:00:00"/>
    <n v="18.600000000000001"/>
    <n v="0.1"/>
    <n v="9.35"/>
    <x v="0"/>
    <n v="6.15"/>
    <x v="3"/>
    <x v="6"/>
  </r>
  <r>
    <x v="0"/>
    <d v="1987-04-04T00:00:00"/>
    <n v="16.7"/>
    <n v="0.9"/>
    <n v="8.8000000000000007"/>
    <x v="0"/>
    <n v="6.7"/>
    <x v="3"/>
    <x v="6"/>
  </r>
  <r>
    <x v="0"/>
    <d v="1987-04-05T00:00:00"/>
    <n v="15.3"/>
    <n v="-2.7"/>
    <n v="6.3"/>
    <x v="0"/>
    <n v="9.1999999999999993"/>
    <x v="3"/>
    <x v="6"/>
  </r>
  <r>
    <x v="0"/>
    <d v="1987-04-06T00:00:00"/>
    <n v="14.3"/>
    <n v="-1"/>
    <n v="6.65"/>
    <x v="0"/>
    <n v="8.85"/>
    <x v="3"/>
    <x v="6"/>
  </r>
  <r>
    <x v="0"/>
    <d v="1987-04-07T00:00:00"/>
    <n v="16"/>
    <n v="2.1"/>
    <n v="9.0500000000000007"/>
    <x v="0"/>
    <n v="6.45"/>
    <x v="3"/>
    <x v="6"/>
  </r>
  <r>
    <x v="0"/>
    <d v="1987-04-08T00:00:00"/>
    <n v="12.6"/>
    <n v="1.5"/>
    <n v="7.05"/>
    <x v="0"/>
    <n v="8.4499999999999993"/>
    <x v="3"/>
    <x v="6"/>
  </r>
  <r>
    <x v="0"/>
    <d v="1987-04-09T00:00:00"/>
    <n v="11.2"/>
    <n v="-0.6"/>
    <n v="5.3"/>
    <x v="0"/>
    <n v="10.199999999999999"/>
    <x v="3"/>
    <x v="6"/>
  </r>
  <r>
    <x v="0"/>
    <d v="1987-04-10T00:00:00"/>
    <n v="15.1"/>
    <n v="-2.5"/>
    <n v="6.3"/>
    <x v="0"/>
    <n v="9.1999999999999993"/>
    <x v="3"/>
    <x v="6"/>
  </r>
  <r>
    <x v="0"/>
    <d v="1987-04-11T00:00:00"/>
    <n v="9.6999999999999993"/>
    <n v="-0.7"/>
    <n v="4.5"/>
    <x v="0"/>
    <n v="11"/>
    <x v="3"/>
    <x v="6"/>
  </r>
  <r>
    <x v="0"/>
    <d v="1987-04-12T00:00:00"/>
    <n v="10.7"/>
    <n v="-2.2000000000000002"/>
    <n v="4.25"/>
    <x v="0"/>
    <n v="11.25"/>
    <x v="3"/>
    <x v="6"/>
  </r>
  <r>
    <x v="0"/>
    <d v="1987-04-13T00:00:00"/>
    <n v="17"/>
    <n v="-3.1"/>
    <n v="6.95"/>
    <x v="0"/>
    <n v="8.5500000000000007"/>
    <x v="3"/>
    <x v="6"/>
  </r>
  <r>
    <x v="0"/>
    <d v="1987-04-14T00:00:00"/>
    <n v="16.3"/>
    <n v="-0.6"/>
    <n v="7.85"/>
    <x v="0"/>
    <n v="7.65"/>
    <x v="3"/>
    <x v="6"/>
  </r>
  <r>
    <x v="0"/>
    <d v="1987-04-15T00:00:00"/>
    <n v="14.5"/>
    <n v="2.5"/>
    <n v="8.5"/>
    <x v="0"/>
    <n v="7"/>
    <x v="3"/>
    <x v="6"/>
  </r>
  <r>
    <x v="0"/>
    <d v="1987-04-16T00:00:00"/>
    <n v="18"/>
    <n v="3.1"/>
    <n v="10.55"/>
    <x v="0"/>
    <n v="4.95"/>
    <x v="3"/>
    <x v="6"/>
  </r>
  <r>
    <x v="0"/>
    <d v="1987-04-17T00:00:00"/>
    <n v="8.8000000000000007"/>
    <n v="0.2"/>
    <n v="4.5"/>
    <x v="0"/>
    <n v="11"/>
    <x v="3"/>
    <x v="6"/>
  </r>
  <r>
    <x v="0"/>
    <d v="1987-04-18T00:00:00"/>
    <n v="0.8"/>
    <n v="-1.4"/>
    <n v="-0.3"/>
    <x v="0"/>
    <n v="15.8"/>
    <x v="3"/>
    <x v="6"/>
  </r>
  <r>
    <x v="0"/>
    <d v="1987-04-19T00:00:00"/>
    <n v="6.6"/>
    <n v="-5.9"/>
    <n v="0.35"/>
    <x v="0"/>
    <n v="15.15"/>
    <x v="3"/>
    <x v="6"/>
  </r>
  <r>
    <x v="0"/>
    <d v="1987-04-20T00:00:00"/>
    <n v="14.6"/>
    <n v="-3.3"/>
    <n v="5.65"/>
    <x v="0"/>
    <n v="9.85"/>
    <x v="3"/>
    <x v="6"/>
  </r>
  <r>
    <x v="0"/>
    <d v="1987-04-21T00:00:00"/>
    <n v="18.600000000000001"/>
    <n v="2.4"/>
    <n v="10.5"/>
    <x v="0"/>
    <n v="5"/>
    <x v="3"/>
    <x v="6"/>
  </r>
  <r>
    <x v="0"/>
    <d v="1987-04-22T00:00:00"/>
    <n v="8.8000000000000007"/>
    <n v="1.2"/>
    <n v="5"/>
    <x v="0"/>
    <n v="10.5"/>
    <x v="3"/>
    <x v="6"/>
  </r>
  <r>
    <x v="0"/>
    <d v="1987-04-23T00:00:00"/>
    <n v="5.2"/>
    <n v="-1"/>
    <n v="2.1"/>
    <x v="0"/>
    <n v="13.4"/>
    <x v="3"/>
    <x v="6"/>
  </r>
  <r>
    <x v="0"/>
    <d v="1987-04-24T00:00:00"/>
    <n v="16.5"/>
    <n v="-0.9"/>
    <n v="7.8"/>
    <x v="0"/>
    <n v="7.7"/>
    <x v="3"/>
    <x v="6"/>
  </r>
  <r>
    <x v="0"/>
    <d v="1987-04-25T00:00:00"/>
    <n v="18.5"/>
    <n v="0.9"/>
    <n v="9.6999999999999993"/>
    <x v="0"/>
    <n v="5.8"/>
    <x v="3"/>
    <x v="6"/>
  </r>
  <r>
    <x v="0"/>
    <d v="1987-04-26T00:00:00"/>
    <n v="17.8"/>
    <n v="-3.3"/>
    <n v="7.25"/>
    <x v="0"/>
    <n v="8.25"/>
    <x v="3"/>
    <x v="6"/>
  </r>
  <r>
    <x v="0"/>
    <d v="1987-04-27T00:00:00"/>
    <n v="27.7"/>
    <n v="1.7"/>
    <n v="14.7"/>
    <x v="0"/>
    <n v="0.80000000000000071"/>
    <x v="3"/>
    <x v="6"/>
  </r>
  <r>
    <x v="0"/>
    <d v="1987-04-28T00:00:00"/>
    <n v="27.2"/>
    <n v="4.7"/>
    <n v="15.95"/>
    <x v="0"/>
    <n v="0"/>
    <x v="3"/>
    <x v="6"/>
  </r>
  <r>
    <x v="0"/>
    <d v="1987-04-29T00:00:00"/>
    <n v="24.9"/>
    <n v="10.5"/>
    <n v="17.7"/>
    <x v="0"/>
    <n v="0"/>
    <x v="3"/>
    <x v="6"/>
  </r>
  <r>
    <x v="0"/>
    <d v="1987-04-30T00:00:00"/>
    <n v="23.5"/>
    <n v="6.5"/>
    <n v="15"/>
    <x v="0"/>
    <n v="0.5"/>
    <x v="3"/>
    <x v="6"/>
  </r>
  <r>
    <x v="0"/>
    <d v="1987-05-01T00:00:00"/>
    <n v="20.8"/>
    <n v="10.1"/>
    <n v="15.45"/>
    <x v="0"/>
    <n v="5.0000000000000711E-2"/>
    <x v="4"/>
    <x v="6"/>
  </r>
  <r>
    <x v="0"/>
    <d v="1987-05-02T00:00:00"/>
    <n v="14.5"/>
    <n v="5.5"/>
    <n v="10"/>
    <x v="0"/>
    <n v="5.5"/>
    <x v="4"/>
    <x v="6"/>
  </r>
  <r>
    <x v="0"/>
    <d v="1987-05-03T00:00:00"/>
    <n v="17"/>
    <n v="3.1"/>
    <n v="10.050000000000001"/>
    <x v="0"/>
    <n v="5.45"/>
    <x v="4"/>
    <x v="6"/>
  </r>
  <r>
    <x v="0"/>
    <d v="1987-05-04T00:00:00"/>
    <n v="22.8"/>
    <n v="4.7"/>
    <n v="13.75"/>
    <x v="0"/>
    <n v="1.75"/>
    <x v="4"/>
    <x v="6"/>
  </r>
  <r>
    <x v="0"/>
    <d v="1987-05-05T00:00:00"/>
    <n v="21.2"/>
    <n v="1.4"/>
    <n v="11.3"/>
    <x v="0"/>
    <n v="4.2"/>
    <x v="4"/>
    <x v="6"/>
  </r>
  <r>
    <x v="0"/>
    <d v="1987-05-06T00:00:00"/>
    <n v="22.3"/>
    <n v="3.4"/>
    <n v="12.85"/>
    <x v="0"/>
    <n v="2.65"/>
    <x v="4"/>
    <x v="6"/>
  </r>
  <r>
    <x v="0"/>
    <d v="1987-05-07T00:00:00"/>
    <n v="29.1"/>
    <n v="3.4"/>
    <n v="16.25"/>
    <x v="0"/>
    <n v="0"/>
    <x v="4"/>
    <x v="6"/>
  </r>
  <r>
    <x v="0"/>
    <d v="1987-05-08T00:00:00"/>
    <n v="28"/>
    <n v="8.3000000000000007"/>
    <n v="18.149999999999999"/>
    <x v="0"/>
    <n v="0"/>
    <x v="4"/>
    <x v="6"/>
  </r>
  <r>
    <x v="0"/>
    <d v="1987-05-09T00:00:00"/>
    <n v="25.5"/>
    <n v="6.7"/>
    <n v="16.100000000000001"/>
    <x v="0"/>
    <n v="0"/>
    <x v="4"/>
    <x v="6"/>
  </r>
  <r>
    <x v="0"/>
    <d v="1987-05-10T00:00:00"/>
    <n v="17.2"/>
    <n v="3.4"/>
    <n v="10.3"/>
    <x v="0"/>
    <n v="5.2"/>
    <x v="4"/>
    <x v="6"/>
  </r>
  <r>
    <x v="0"/>
    <d v="1987-05-11T00:00:00"/>
    <n v="25"/>
    <n v="5.4"/>
    <n v="15.2"/>
    <x v="0"/>
    <n v="0.30000000000000071"/>
    <x v="4"/>
    <x v="6"/>
  </r>
  <r>
    <x v="0"/>
    <d v="1987-05-12T00:00:00"/>
    <n v="18.5"/>
    <n v="9.1999999999999993"/>
    <n v="13.85"/>
    <x v="0"/>
    <n v="1.65"/>
    <x v="4"/>
    <x v="6"/>
  </r>
  <r>
    <x v="0"/>
    <d v="1987-05-13T00:00:00"/>
    <n v="16.8"/>
    <n v="0.3"/>
    <n v="8.5500000000000007"/>
    <x v="0"/>
    <n v="6.95"/>
    <x v="4"/>
    <x v="6"/>
  </r>
  <r>
    <x v="0"/>
    <d v="1987-05-14T00:00:00"/>
    <n v="24.5"/>
    <n v="3.2"/>
    <n v="13.85"/>
    <x v="0"/>
    <n v="1.65"/>
    <x v="4"/>
    <x v="6"/>
  </r>
  <r>
    <x v="0"/>
    <d v="1987-05-15T00:00:00"/>
    <n v="23"/>
    <n v="4"/>
    <n v="13.5"/>
    <x v="0"/>
    <n v="2"/>
    <x v="4"/>
    <x v="6"/>
  </r>
  <r>
    <x v="0"/>
    <d v="1987-05-16T00:00:00"/>
    <n v="11.1"/>
    <n v="1.8"/>
    <n v="6.45"/>
    <x v="0"/>
    <n v="9.0500000000000007"/>
    <x v="4"/>
    <x v="6"/>
  </r>
  <r>
    <x v="0"/>
    <d v="1987-05-17T00:00:00"/>
    <n v="18.3"/>
    <n v="3.4"/>
    <n v="10.85"/>
    <x v="0"/>
    <n v="4.6500000000000004"/>
    <x v="4"/>
    <x v="6"/>
  </r>
  <r>
    <x v="0"/>
    <d v="1987-05-18T00:00:00"/>
    <n v="15.4"/>
    <n v="4.2"/>
    <n v="9.8000000000000007"/>
    <x v="0"/>
    <n v="5.7"/>
    <x v="4"/>
    <x v="6"/>
  </r>
  <r>
    <x v="0"/>
    <d v="1987-05-19T00:00:00"/>
    <n v="6.2"/>
    <n v="-1.9"/>
    <n v="2.15"/>
    <x v="0"/>
    <n v="13.35"/>
    <x v="4"/>
    <x v="6"/>
  </r>
  <r>
    <x v="0"/>
    <d v="1987-05-20T00:00:00"/>
    <n v="9.9"/>
    <n v="-4.8"/>
    <n v="2.5499999999999998"/>
    <x v="0"/>
    <n v="12.95"/>
    <x v="4"/>
    <x v="6"/>
  </r>
  <r>
    <x v="0"/>
    <d v="1987-05-21T00:00:00"/>
    <n v="8.5"/>
    <n v="1.8"/>
    <n v="5.15"/>
    <x v="0"/>
    <n v="10.35"/>
    <x v="4"/>
    <x v="6"/>
  </r>
  <r>
    <x v="0"/>
    <d v="1987-05-22T00:00:00"/>
    <n v="16.600000000000001"/>
    <n v="0.1"/>
    <n v="8.35"/>
    <x v="0"/>
    <n v="7.15"/>
    <x v="4"/>
    <x v="6"/>
  </r>
  <r>
    <x v="0"/>
    <d v="1987-05-23T00:00:00"/>
    <n v="18"/>
    <n v="2.6"/>
    <n v="10.3"/>
    <x v="0"/>
    <n v="5.2"/>
    <x v="4"/>
    <x v="6"/>
  </r>
  <r>
    <x v="0"/>
    <d v="1987-05-24T00:00:00"/>
    <n v="19.600000000000001"/>
    <n v="1.2"/>
    <n v="10.4"/>
    <x v="0"/>
    <n v="5.0999999999999996"/>
    <x v="4"/>
    <x v="6"/>
  </r>
  <r>
    <x v="0"/>
    <d v="1987-05-25T00:00:00"/>
    <n v="20.7"/>
    <n v="7.5"/>
    <n v="14.1"/>
    <x v="0"/>
    <n v="1.4"/>
    <x v="4"/>
    <x v="6"/>
  </r>
  <r>
    <x v="0"/>
    <d v="1987-05-26T00:00:00"/>
    <n v="20.6"/>
    <n v="7.1"/>
    <n v="13.85"/>
    <x v="0"/>
    <n v="1.65"/>
    <x v="4"/>
    <x v="6"/>
  </r>
  <r>
    <x v="0"/>
    <d v="1987-05-27T00:00:00"/>
    <n v="21.5"/>
    <n v="4.9000000000000004"/>
    <n v="13.2"/>
    <x v="0"/>
    <n v="2.2999999999999998"/>
    <x v="4"/>
    <x v="6"/>
  </r>
  <r>
    <x v="0"/>
    <d v="1987-05-28T00:00:00"/>
    <n v="23.8"/>
    <n v="4.4000000000000004"/>
    <n v="14.1"/>
    <x v="0"/>
    <n v="1.4"/>
    <x v="4"/>
    <x v="6"/>
  </r>
  <r>
    <x v="0"/>
    <d v="1987-05-29T00:00:00"/>
    <n v="21"/>
    <n v="5.9"/>
    <n v="13.45"/>
    <x v="0"/>
    <n v="2.0499999999999998"/>
    <x v="4"/>
    <x v="6"/>
  </r>
  <r>
    <x v="0"/>
    <d v="1987-05-30T00:00:00"/>
    <n v="21.5"/>
    <n v="9.8000000000000007"/>
    <n v="15.65"/>
    <x v="0"/>
    <n v="0"/>
    <x v="4"/>
    <x v="6"/>
  </r>
  <r>
    <x v="0"/>
    <d v="1987-05-31T00:00:00"/>
    <n v="17.899999999999999"/>
    <n v="5.4"/>
    <n v="11.65"/>
    <x v="0"/>
    <n v="3.85"/>
    <x v="4"/>
    <x v="6"/>
  </r>
  <r>
    <x v="0"/>
    <d v="1987-06-01T00:00:00"/>
    <n v="17.600000000000001"/>
    <n v="8.5"/>
    <n v="13.05"/>
    <x v="0"/>
    <n v="2.4500000000000002"/>
    <x v="5"/>
    <x v="6"/>
  </r>
  <r>
    <x v="0"/>
    <d v="1987-06-02T00:00:00"/>
    <n v="18.899999999999999"/>
    <n v="7.4"/>
    <n v="13.15"/>
    <x v="0"/>
    <n v="2.35"/>
    <x v="5"/>
    <x v="6"/>
  </r>
  <r>
    <x v="0"/>
    <d v="1987-06-03T00:00:00"/>
    <n v="24.4"/>
    <n v="4.8"/>
    <n v="14.6"/>
    <x v="0"/>
    <n v="0.9"/>
    <x v="5"/>
    <x v="6"/>
  </r>
  <r>
    <x v="0"/>
    <d v="1987-06-04T00:00:00"/>
    <n v="26.4"/>
    <n v="5.3"/>
    <n v="15.85"/>
    <x v="0"/>
    <n v="0"/>
    <x v="5"/>
    <x v="6"/>
  </r>
  <r>
    <x v="0"/>
    <d v="1987-06-05T00:00:00"/>
    <n v="27.8"/>
    <n v="13.2"/>
    <n v="20.5"/>
    <x v="0"/>
    <n v="0"/>
    <x v="5"/>
    <x v="6"/>
  </r>
  <r>
    <x v="0"/>
    <d v="1987-06-06T00:00:00"/>
    <n v="20.6"/>
    <n v="11.2"/>
    <n v="15.9"/>
    <x v="0"/>
    <n v="0"/>
    <x v="5"/>
    <x v="6"/>
  </r>
  <r>
    <x v="0"/>
    <d v="1987-06-07T00:00:00"/>
    <n v="23.2"/>
    <n v="7"/>
    <n v="15.1"/>
    <x v="0"/>
    <n v="0.4"/>
    <x v="5"/>
    <x v="6"/>
  </r>
  <r>
    <x v="0"/>
    <d v="1987-06-08T00:00:00"/>
    <n v="23"/>
    <n v="9.1999999999999993"/>
    <n v="16.100000000000001"/>
    <x v="0"/>
    <n v="0"/>
    <x v="5"/>
    <x v="6"/>
  </r>
  <r>
    <x v="0"/>
    <d v="1987-06-09T00:00:00"/>
    <n v="26.5"/>
    <n v="11.1"/>
    <n v="18.8"/>
    <x v="0"/>
    <n v="0"/>
    <x v="5"/>
    <x v="6"/>
  </r>
  <r>
    <x v="0"/>
    <d v="1987-06-10T00:00:00"/>
    <n v="22.3"/>
    <n v="11"/>
    <n v="16.649999999999999"/>
    <x v="0"/>
    <n v="0"/>
    <x v="5"/>
    <x v="6"/>
  </r>
  <r>
    <x v="0"/>
    <d v="1987-06-11T00:00:00"/>
    <n v="27.5"/>
    <n v="8.6"/>
    <n v="18.05"/>
    <x v="0"/>
    <n v="0"/>
    <x v="5"/>
    <x v="6"/>
  </r>
  <r>
    <x v="0"/>
    <d v="1987-06-12T00:00:00"/>
    <n v="29.7"/>
    <n v="15.4"/>
    <n v="22.55"/>
    <x v="0"/>
    <n v="0"/>
    <x v="5"/>
    <x v="6"/>
  </r>
  <r>
    <x v="0"/>
    <d v="1987-06-13T00:00:00"/>
    <n v="29.6"/>
    <n v="15.5"/>
    <n v="22.55"/>
    <x v="0"/>
    <n v="0"/>
    <x v="5"/>
    <x v="6"/>
  </r>
  <r>
    <x v="0"/>
    <d v="1987-06-14T00:00:00"/>
    <n v="31.8"/>
    <n v="6.9"/>
    <n v="19.350000000000001"/>
    <x v="0"/>
    <n v="0"/>
    <x v="5"/>
    <x v="6"/>
  </r>
  <r>
    <x v="0"/>
    <d v="1987-06-15T00:00:00"/>
    <n v="28.9"/>
    <n v="14.8"/>
    <n v="21.85"/>
    <x v="0"/>
    <n v="0"/>
    <x v="5"/>
    <x v="6"/>
  </r>
  <r>
    <x v="0"/>
    <d v="1987-06-16T00:00:00"/>
    <n v="16.5"/>
    <n v="9.4"/>
    <n v="12.95"/>
    <x v="0"/>
    <n v="2.5499999999999998"/>
    <x v="5"/>
    <x v="6"/>
  </r>
  <r>
    <x v="0"/>
    <d v="1987-06-17T00:00:00"/>
    <n v="21.8"/>
    <n v="6.3"/>
    <n v="14.05"/>
    <x v="0"/>
    <n v="1.45"/>
    <x v="5"/>
    <x v="6"/>
  </r>
  <r>
    <x v="0"/>
    <d v="1987-06-18T00:00:00"/>
    <n v="25.7"/>
    <n v="7.7"/>
    <n v="16.7"/>
    <x v="0"/>
    <n v="0"/>
    <x v="5"/>
    <x v="6"/>
  </r>
  <r>
    <x v="0"/>
    <d v="1987-06-19T00:00:00"/>
    <n v="24.1"/>
    <n v="14.1"/>
    <n v="19.100000000000001"/>
    <x v="0"/>
    <n v="0"/>
    <x v="5"/>
    <x v="6"/>
  </r>
  <r>
    <x v="0"/>
    <d v="1987-06-20T00:00:00"/>
    <n v="20.6"/>
    <n v="13.1"/>
    <n v="16.850000000000001"/>
    <x v="0"/>
    <n v="0"/>
    <x v="5"/>
    <x v="6"/>
  </r>
  <r>
    <x v="0"/>
    <d v="1987-06-21T00:00:00"/>
    <n v="24.4"/>
    <n v="10.9"/>
    <n v="17.649999999999999"/>
    <x v="0"/>
    <n v="0"/>
    <x v="5"/>
    <x v="6"/>
  </r>
  <r>
    <x v="0"/>
    <d v="1987-06-22T00:00:00"/>
    <n v="20"/>
    <n v="9.1"/>
    <n v="14.55"/>
    <x v="0"/>
    <n v="0.94999999999999929"/>
    <x v="5"/>
    <x v="6"/>
  </r>
  <r>
    <x v="0"/>
    <d v="1987-06-23T00:00:00"/>
    <n v="18.600000000000001"/>
    <n v="7.5"/>
    <n v="13.05"/>
    <x v="0"/>
    <n v="2.4500000000000002"/>
    <x v="5"/>
    <x v="6"/>
  </r>
  <r>
    <x v="0"/>
    <d v="1987-06-24T00:00:00"/>
    <n v="21.8"/>
    <n v="4.7"/>
    <n v="13.25"/>
    <x v="0"/>
    <n v="2.25"/>
    <x v="5"/>
    <x v="6"/>
  </r>
  <r>
    <x v="0"/>
    <d v="1987-06-25T00:00:00"/>
    <n v="26.2"/>
    <n v="6"/>
    <n v="16.100000000000001"/>
    <x v="0"/>
    <n v="0"/>
    <x v="5"/>
    <x v="6"/>
  </r>
  <r>
    <x v="0"/>
    <d v="1987-06-26T00:00:00"/>
    <n v="28.4"/>
    <n v="8.4"/>
    <n v="18.399999999999999"/>
    <x v="0"/>
    <n v="0"/>
    <x v="5"/>
    <x v="6"/>
  </r>
  <r>
    <x v="0"/>
    <d v="1987-06-27T00:00:00"/>
    <n v="24.5"/>
    <n v="9.5"/>
    <n v="17"/>
    <x v="0"/>
    <n v="0"/>
    <x v="5"/>
    <x v="6"/>
  </r>
  <r>
    <x v="0"/>
    <d v="1987-06-28T00:00:00"/>
    <n v="22.5"/>
    <n v="9"/>
    <n v="15.75"/>
    <x v="0"/>
    <n v="0"/>
    <x v="5"/>
    <x v="6"/>
  </r>
  <r>
    <x v="0"/>
    <d v="1987-06-29T00:00:00"/>
    <n v="25.1"/>
    <n v="6.1"/>
    <n v="15.6"/>
    <x v="0"/>
    <n v="0"/>
    <x v="5"/>
    <x v="6"/>
  </r>
  <r>
    <x v="0"/>
    <d v="1987-06-30T00:00:00"/>
    <n v="18.8"/>
    <n v="11.4"/>
    <n v="15.1"/>
    <x v="0"/>
    <n v="0.39999999999999858"/>
    <x v="5"/>
    <x v="6"/>
  </r>
  <r>
    <x v="0"/>
    <d v="1987-07-01T00:00:00"/>
    <n v="25.1"/>
    <n v="9.5"/>
    <n v="17.3"/>
    <x v="0"/>
    <n v="0"/>
    <x v="6"/>
    <x v="6"/>
  </r>
  <r>
    <x v="0"/>
    <d v="1987-07-02T00:00:00"/>
    <n v="30"/>
    <n v="13.3"/>
    <n v="21.65"/>
    <x v="0"/>
    <n v="0"/>
    <x v="6"/>
    <x v="6"/>
  </r>
  <r>
    <x v="0"/>
    <d v="1987-07-03T00:00:00"/>
    <n v="22"/>
    <n v="11.1"/>
    <n v="16.55"/>
    <x v="0"/>
    <n v="0"/>
    <x v="6"/>
    <x v="6"/>
  </r>
  <r>
    <x v="0"/>
    <d v="1987-07-04T00:00:00"/>
    <n v="13.5"/>
    <n v="9.1"/>
    <n v="11.3"/>
    <x v="0"/>
    <n v="4.2"/>
    <x v="6"/>
    <x v="6"/>
  </r>
  <r>
    <x v="0"/>
    <d v="1987-07-05T00:00:00"/>
    <n v="15.6"/>
    <n v="7.6"/>
    <n v="11.6"/>
    <x v="0"/>
    <n v="3.9"/>
    <x v="6"/>
    <x v="6"/>
  </r>
  <r>
    <x v="0"/>
    <d v="1987-07-06T00:00:00"/>
    <n v="19"/>
    <n v="8.5"/>
    <n v="13.75"/>
    <x v="0"/>
    <n v="1.75"/>
    <x v="6"/>
    <x v="6"/>
  </r>
  <r>
    <x v="0"/>
    <d v="1987-07-07T00:00:00"/>
    <n v="21"/>
    <n v="8.1"/>
    <n v="14.55"/>
    <x v="0"/>
    <n v="0.94999999999999929"/>
    <x v="6"/>
    <x v="6"/>
  </r>
  <r>
    <x v="0"/>
    <d v="1987-07-08T00:00:00"/>
    <n v="20.6"/>
    <n v="8.9"/>
    <n v="14.75"/>
    <x v="0"/>
    <n v="0.75"/>
    <x v="6"/>
    <x v="6"/>
  </r>
  <r>
    <x v="0"/>
    <d v="1987-07-09T00:00:00"/>
    <n v="17.7"/>
    <n v="6.9"/>
    <n v="12.3"/>
    <x v="0"/>
    <n v="3.2"/>
    <x v="6"/>
    <x v="6"/>
  </r>
  <r>
    <x v="0"/>
    <d v="1987-07-10T00:00:00"/>
    <n v="15.9"/>
    <n v="7.6"/>
    <n v="11.75"/>
    <x v="0"/>
    <n v="3.75"/>
    <x v="6"/>
    <x v="6"/>
  </r>
  <r>
    <x v="0"/>
    <d v="1987-07-11T00:00:00"/>
    <n v="20.8"/>
    <n v="3.9"/>
    <n v="12.35"/>
    <x v="0"/>
    <n v="3.15"/>
    <x v="6"/>
    <x v="6"/>
  </r>
  <r>
    <x v="0"/>
    <d v="1987-07-12T00:00:00"/>
    <n v="23.8"/>
    <n v="5.4"/>
    <n v="14.6"/>
    <x v="0"/>
    <n v="0.89999999999999858"/>
    <x v="6"/>
    <x v="6"/>
  </r>
  <r>
    <x v="0"/>
    <d v="1987-07-13T00:00:00"/>
    <n v="25.5"/>
    <n v="9.1999999999999993"/>
    <n v="17.350000000000001"/>
    <x v="0"/>
    <n v="0"/>
    <x v="6"/>
    <x v="6"/>
  </r>
  <r>
    <x v="0"/>
    <d v="1987-07-14T00:00:00"/>
    <n v="31"/>
    <n v="9.4"/>
    <n v="20.2"/>
    <x v="0"/>
    <n v="0"/>
    <x v="6"/>
    <x v="6"/>
  </r>
  <r>
    <x v="0"/>
    <d v="1987-07-15T00:00:00"/>
    <n v="20.6"/>
    <n v="8.6"/>
    <n v="14.6"/>
    <x v="0"/>
    <n v="0.89999999999999858"/>
    <x v="6"/>
    <x v="6"/>
  </r>
  <r>
    <x v="0"/>
    <d v="1987-07-16T00:00:00"/>
    <n v="13.2"/>
    <n v="7"/>
    <n v="10.1"/>
    <x v="0"/>
    <n v="5.4"/>
    <x v="6"/>
    <x v="6"/>
  </r>
  <r>
    <x v="0"/>
    <d v="1987-07-17T00:00:00"/>
    <n v="14"/>
    <n v="5.6"/>
    <n v="9.8000000000000007"/>
    <x v="0"/>
    <n v="5.7"/>
    <x v="6"/>
    <x v="6"/>
  </r>
  <r>
    <x v="0"/>
    <d v="1987-07-18T00:00:00"/>
    <n v="12.3"/>
    <n v="9"/>
    <n v="10.65"/>
    <x v="0"/>
    <n v="4.8499999999999996"/>
    <x v="6"/>
    <x v="6"/>
  </r>
  <r>
    <x v="0"/>
    <d v="1987-07-19T00:00:00"/>
    <n v="15.2"/>
    <n v="8.4"/>
    <n v="11.8"/>
    <x v="0"/>
    <n v="3.7"/>
    <x v="6"/>
    <x v="6"/>
  </r>
  <r>
    <x v="0"/>
    <d v="1987-07-20T00:00:00"/>
    <n v="20.6"/>
    <n v="8.6"/>
    <n v="14.6"/>
    <x v="0"/>
    <n v="0.89999999999999858"/>
    <x v="6"/>
    <x v="6"/>
  </r>
  <r>
    <x v="0"/>
    <d v="1987-07-21T00:00:00"/>
    <n v="20.7"/>
    <n v="6.9"/>
    <n v="13.8"/>
    <x v="0"/>
    <n v="1.7"/>
    <x v="6"/>
    <x v="6"/>
  </r>
  <r>
    <x v="0"/>
    <d v="1987-07-22T00:00:00"/>
    <n v="17.7"/>
    <n v="11.5"/>
    <n v="14.6"/>
    <x v="0"/>
    <n v="0.9"/>
    <x v="6"/>
    <x v="6"/>
  </r>
  <r>
    <x v="0"/>
    <d v="1987-07-23T00:00:00"/>
    <n v="23.1"/>
    <n v="10.6"/>
    <n v="16.850000000000001"/>
    <x v="0"/>
    <n v="0"/>
    <x v="6"/>
    <x v="6"/>
  </r>
  <r>
    <x v="0"/>
    <d v="1987-07-24T00:00:00"/>
    <n v="25.5"/>
    <n v="9.6"/>
    <n v="17.55"/>
    <x v="0"/>
    <n v="0"/>
    <x v="6"/>
    <x v="6"/>
  </r>
  <r>
    <x v="0"/>
    <d v="1987-07-25T00:00:00"/>
    <n v="27.5"/>
    <n v="10.1"/>
    <n v="18.8"/>
    <x v="0"/>
    <n v="0"/>
    <x v="6"/>
    <x v="6"/>
  </r>
  <r>
    <x v="0"/>
    <d v="1987-07-26T00:00:00"/>
    <n v="27.2"/>
    <n v="12.4"/>
    <n v="19.8"/>
    <x v="0"/>
    <n v="0"/>
    <x v="6"/>
    <x v="6"/>
  </r>
  <r>
    <x v="0"/>
    <d v="1987-07-27T00:00:00"/>
    <n v="30.5"/>
    <n v="12.9"/>
    <n v="21.7"/>
    <x v="0"/>
    <n v="0"/>
    <x v="6"/>
    <x v="6"/>
  </r>
  <r>
    <x v="0"/>
    <d v="1987-07-28T00:00:00"/>
    <n v="29.2"/>
    <n v="14.7"/>
    <n v="21.95"/>
    <x v="0"/>
    <n v="0"/>
    <x v="6"/>
    <x v="6"/>
  </r>
  <r>
    <x v="0"/>
    <d v="1987-07-29T00:00:00"/>
    <n v="30.3"/>
    <n v="15.5"/>
    <n v="22.9"/>
    <x v="0"/>
    <n v="0"/>
    <x v="6"/>
    <x v="6"/>
  </r>
  <r>
    <x v="0"/>
    <d v="1987-07-30T00:00:00"/>
    <n v="28.8"/>
    <n v="13.5"/>
    <n v="21.15"/>
    <x v="0"/>
    <n v="0"/>
    <x v="6"/>
    <x v="6"/>
  </r>
  <r>
    <x v="0"/>
    <d v="1987-07-31T00:00:00"/>
    <n v="28.4"/>
    <n v="11.6"/>
    <n v="20"/>
    <x v="0"/>
    <n v="0"/>
    <x v="6"/>
    <x v="6"/>
  </r>
  <r>
    <x v="0"/>
    <d v="1987-08-01T00:00:00"/>
    <n v="20"/>
    <n v="9.3000000000000007"/>
    <n v="14.65"/>
    <x v="0"/>
    <n v="0.85"/>
    <x v="7"/>
    <x v="6"/>
  </r>
  <r>
    <x v="0"/>
    <d v="1987-08-02T00:00:00"/>
    <n v="19"/>
    <n v="9.6"/>
    <n v="14.3"/>
    <x v="0"/>
    <n v="1.2"/>
    <x v="7"/>
    <x v="6"/>
  </r>
  <r>
    <x v="0"/>
    <d v="1987-08-03T00:00:00"/>
    <n v="19.7"/>
    <n v="8.5"/>
    <n v="14.1"/>
    <x v="0"/>
    <n v="1.4"/>
    <x v="7"/>
    <x v="6"/>
  </r>
  <r>
    <x v="0"/>
    <d v="1987-08-04T00:00:00"/>
    <n v="26"/>
    <n v="6"/>
    <n v="16"/>
    <x v="0"/>
    <n v="0"/>
    <x v="7"/>
    <x v="6"/>
  </r>
  <r>
    <x v="0"/>
    <d v="1987-08-05T00:00:00"/>
    <n v="19.2"/>
    <n v="9.4"/>
    <n v="14.3"/>
    <x v="0"/>
    <n v="1.2"/>
    <x v="7"/>
    <x v="6"/>
  </r>
  <r>
    <x v="0"/>
    <d v="1987-08-06T00:00:00"/>
    <n v="23.4"/>
    <n v="7.2"/>
    <n v="15.3"/>
    <x v="0"/>
    <n v="0.20000000000000107"/>
    <x v="7"/>
    <x v="6"/>
  </r>
  <r>
    <x v="0"/>
    <d v="1987-08-07T00:00:00"/>
    <n v="25.2"/>
    <n v="9.9"/>
    <n v="17.55"/>
    <x v="0"/>
    <n v="0"/>
    <x v="7"/>
    <x v="6"/>
  </r>
  <r>
    <x v="0"/>
    <d v="1987-08-08T00:00:00"/>
    <n v="17.5"/>
    <n v="12.1"/>
    <n v="14.8"/>
    <x v="0"/>
    <n v="0.69999999999999929"/>
    <x v="7"/>
    <x v="6"/>
  </r>
  <r>
    <x v="0"/>
    <d v="1987-08-09T00:00:00"/>
    <n v="24.5"/>
    <n v="11.4"/>
    <n v="17.95"/>
    <x v="0"/>
    <n v="0"/>
    <x v="7"/>
    <x v="6"/>
  </r>
  <r>
    <x v="0"/>
    <d v="1987-08-10T00:00:00"/>
    <n v="14.2"/>
    <n v="6.9"/>
    <n v="10.55"/>
    <x v="0"/>
    <n v="4.95"/>
    <x v="7"/>
    <x v="6"/>
  </r>
  <r>
    <x v="0"/>
    <d v="1987-08-11T00:00:00"/>
    <n v="13"/>
    <n v="3.5"/>
    <n v="8.25"/>
    <x v="0"/>
    <n v="7.25"/>
    <x v="7"/>
    <x v="6"/>
  </r>
  <r>
    <x v="0"/>
    <d v="1987-08-12T00:00:00"/>
    <n v="19.2"/>
    <n v="3.1"/>
    <n v="11.15"/>
    <x v="0"/>
    <n v="4.3499999999999996"/>
    <x v="7"/>
    <x v="6"/>
  </r>
  <r>
    <x v="0"/>
    <d v="1987-08-13T00:00:00"/>
    <n v="9.6"/>
    <n v="6.1"/>
    <n v="7.85"/>
    <x v="0"/>
    <n v="7.65"/>
    <x v="7"/>
    <x v="6"/>
  </r>
  <r>
    <x v="0"/>
    <d v="1987-08-14T00:00:00"/>
    <n v="10"/>
    <n v="7.1"/>
    <n v="8.5500000000000007"/>
    <x v="0"/>
    <n v="6.95"/>
    <x v="7"/>
    <x v="6"/>
  </r>
  <r>
    <x v="0"/>
    <d v="1987-08-15T00:00:00"/>
    <n v="18.3"/>
    <n v="5.5"/>
    <n v="11.9"/>
    <x v="0"/>
    <n v="3.6"/>
    <x v="7"/>
    <x v="6"/>
  </r>
  <r>
    <x v="0"/>
    <d v="1987-08-16T00:00:00"/>
    <n v="17"/>
    <n v="7"/>
    <n v="12"/>
    <x v="0"/>
    <n v="3.5"/>
    <x v="7"/>
    <x v="6"/>
  </r>
  <r>
    <x v="0"/>
    <d v="1987-08-17T00:00:00"/>
    <n v="15.4"/>
    <n v="7.5"/>
    <n v="11.45"/>
    <x v="0"/>
    <n v="4.05"/>
    <x v="7"/>
    <x v="6"/>
  </r>
  <r>
    <x v="0"/>
    <d v="1987-08-18T00:00:00"/>
    <n v="19.5"/>
    <n v="6.8"/>
    <n v="13.15"/>
    <x v="0"/>
    <n v="2.35"/>
    <x v="7"/>
    <x v="6"/>
  </r>
  <r>
    <x v="0"/>
    <d v="1987-08-19T00:00:00"/>
    <n v="17.600000000000001"/>
    <n v="6.1"/>
    <n v="11.85"/>
    <x v="0"/>
    <n v="3.65"/>
    <x v="7"/>
    <x v="6"/>
  </r>
  <r>
    <x v="0"/>
    <d v="1987-08-20T00:00:00"/>
    <n v="19.899999999999999"/>
    <n v="6"/>
    <n v="12.95"/>
    <x v="0"/>
    <n v="2.5499999999999998"/>
    <x v="7"/>
    <x v="6"/>
  </r>
  <r>
    <x v="0"/>
    <d v="1987-08-21T00:00:00"/>
    <n v="16.600000000000001"/>
    <n v="4.4000000000000004"/>
    <n v="10.5"/>
    <x v="0"/>
    <n v="5"/>
    <x v="7"/>
    <x v="6"/>
  </r>
  <r>
    <x v="0"/>
    <d v="1987-08-22T00:00:00"/>
    <n v="19"/>
    <n v="3.1"/>
    <n v="11.05"/>
    <x v="0"/>
    <n v="4.45"/>
    <x v="7"/>
    <x v="6"/>
  </r>
  <r>
    <x v="0"/>
    <d v="1987-08-23T00:00:00"/>
    <n v="20.5"/>
    <n v="3.7"/>
    <n v="12.1"/>
    <x v="0"/>
    <n v="3.4"/>
    <x v="7"/>
    <x v="6"/>
  </r>
  <r>
    <x v="0"/>
    <d v="1987-08-24T00:00:00"/>
    <n v="17.7"/>
    <n v="9.6"/>
    <n v="13.65"/>
    <x v="0"/>
    <n v="1.85"/>
    <x v="7"/>
    <x v="6"/>
  </r>
  <r>
    <x v="0"/>
    <d v="1987-08-25T00:00:00"/>
    <n v="16.2"/>
    <n v="7.7"/>
    <n v="11.95"/>
    <x v="0"/>
    <n v="3.55"/>
    <x v="7"/>
    <x v="6"/>
  </r>
  <r>
    <x v="0"/>
    <d v="1987-08-26T00:00:00"/>
    <n v="20.7"/>
    <n v="3.6"/>
    <n v="12.15"/>
    <x v="0"/>
    <n v="3.35"/>
    <x v="7"/>
    <x v="6"/>
  </r>
  <r>
    <x v="0"/>
    <d v="1987-08-27T00:00:00"/>
    <n v="24.3"/>
    <n v="9.3000000000000007"/>
    <n v="16.8"/>
    <x v="0"/>
    <n v="0"/>
    <x v="7"/>
    <x v="6"/>
  </r>
  <r>
    <x v="0"/>
    <d v="1987-08-28T00:00:00"/>
    <n v="18.7"/>
    <n v="12.2"/>
    <n v="15.45"/>
    <x v="0"/>
    <n v="5.0000000000000711E-2"/>
    <x v="7"/>
    <x v="6"/>
  </r>
  <r>
    <x v="0"/>
    <d v="1987-08-29T00:00:00"/>
    <n v="15.4"/>
    <n v="6"/>
    <n v="10.7"/>
    <x v="0"/>
    <n v="4.8"/>
    <x v="7"/>
    <x v="6"/>
  </r>
  <r>
    <x v="0"/>
    <d v="1987-08-30T00:00:00"/>
    <n v="22.3"/>
    <n v="5.0999999999999996"/>
    <n v="13.7"/>
    <x v="0"/>
    <n v="1.8"/>
    <x v="7"/>
    <x v="6"/>
  </r>
  <r>
    <x v="0"/>
    <d v="1987-08-31T00:00:00"/>
    <n v="26.6"/>
    <n v="8.8000000000000007"/>
    <n v="17.7"/>
    <x v="0"/>
    <n v="0"/>
    <x v="7"/>
    <x v="6"/>
  </r>
  <r>
    <x v="0"/>
    <d v="1987-09-01T00:00:00"/>
    <n v="29.8"/>
    <n v="9.8000000000000007"/>
    <n v="19.8"/>
    <x v="0"/>
    <n v="0"/>
    <x v="8"/>
    <x v="6"/>
  </r>
  <r>
    <x v="0"/>
    <d v="1987-09-02T00:00:00"/>
    <n v="22.4"/>
    <n v="9.5"/>
    <n v="15.95"/>
    <x v="0"/>
    <n v="0"/>
    <x v="8"/>
    <x v="6"/>
  </r>
  <r>
    <x v="0"/>
    <d v="1987-09-03T00:00:00"/>
    <n v="17.600000000000001"/>
    <n v="7.3"/>
    <n v="12.45"/>
    <x v="0"/>
    <n v="3.05"/>
    <x v="8"/>
    <x v="6"/>
  </r>
  <r>
    <x v="0"/>
    <d v="1987-09-04T00:00:00"/>
    <n v="18.3"/>
    <n v="10"/>
    <n v="14.15"/>
    <x v="0"/>
    <n v="1.35"/>
    <x v="8"/>
    <x v="6"/>
  </r>
  <r>
    <x v="0"/>
    <d v="1987-09-05T00:00:00"/>
    <n v="23.5"/>
    <n v="8.3000000000000007"/>
    <n v="15.9"/>
    <x v="0"/>
    <n v="0"/>
    <x v="8"/>
    <x v="6"/>
  </r>
  <r>
    <x v="0"/>
    <d v="1987-09-06T00:00:00"/>
    <n v="16.399999999999999"/>
    <n v="8.9"/>
    <n v="12.65"/>
    <x v="0"/>
    <n v="2.85"/>
    <x v="8"/>
    <x v="6"/>
  </r>
  <r>
    <x v="0"/>
    <d v="1987-09-07T00:00:00"/>
    <n v="19.399999999999999"/>
    <n v="2.1"/>
    <n v="10.75"/>
    <x v="0"/>
    <n v="4.75"/>
    <x v="8"/>
    <x v="6"/>
  </r>
  <r>
    <x v="0"/>
    <d v="1987-09-08T00:00:00"/>
    <n v="21.6"/>
    <n v="3.8"/>
    <n v="12.7"/>
    <x v="0"/>
    <n v="2.8"/>
    <x v="8"/>
    <x v="6"/>
  </r>
  <r>
    <x v="0"/>
    <d v="1987-09-09T00:00:00"/>
    <n v="19.8"/>
    <n v="9.6"/>
    <n v="14.7"/>
    <x v="0"/>
    <n v="0.80000000000000071"/>
    <x v="8"/>
    <x v="6"/>
  </r>
  <r>
    <x v="0"/>
    <d v="1987-09-10T00:00:00"/>
    <n v="21.8"/>
    <n v="5.8"/>
    <n v="13.8"/>
    <x v="0"/>
    <n v="1.7"/>
    <x v="8"/>
    <x v="6"/>
  </r>
  <r>
    <x v="0"/>
    <d v="1987-09-11T00:00:00"/>
    <n v="24.5"/>
    <n v="4.5999999999999996"/>
    <n v="14.55"/>
    <x v="0"/>
    <n v="0.94999999999999929"/>
    <x v="8"/>
    <x v="6"/>
  </r>
  <r>
    <x v="0"/>
    <d v="1987-09-12T00:00:00"/>
    <n v="28.2"/>
    <n v="6.6"/>
    <n v="17.399999999999999"/>
    <x v="0"/>
    <n v="0"/>
    <x v="8"/>
    <x v="6"/>
  </r>
  <r>
    <x v="0"/>
    <d v="1987-09-13T00:00:00"/>
    <n v="16"/>
    <n v="9.9"/>
    <n v="12.95"/>
    <x v="0"/>
    <n v="2.5499999999999998"/>
    <x v="8"/>
    <x v="6"/>
  </r>
  <r>
    <x v="0"/>
    <d v="1987-09-14T00:00:00"/>
    <n v="20.6"/>
    <n v="8.6"/>
    <n v="14.6"/>
    <x v="0"/>
    <n v="0.89999999999999858"/>
    <x v="8"/>
    <x v="6"/>
  </r>
  <r>
    <x v="0"/>
    <d v="1987-09-15T00:00:00"/>
    <n v="16.899999999999999"/>
    <n v="9"/>
    <n v="12.95"/>
    <x v="0"/>
    <n v="2.5499999999999998"/>
    <x v="8"/>
    <x v="6"/>
  </r>
  <r>
    <x v="0"/>
    <d v="1987-09-16T00:00:00"/>
    <n v="16.399999999999999"/>
    <n v="2.6"/>
    <n v="9.5"/>
    <x v="0"/>
    <n v="6"/>
    <x v="8"/>
    <x v="6"/>
  </r>
  <r>
    <x v="0"/>
    <d v="1987-09-17T00:00:00"/>
    <n v="16.899999999999999"/>
    <n v="0.9"/>
    <n v="8.9"/>
    <x v="0"/>
    <n v="6.6"/>
    <x v="8"/>
    <x v="6"/>
  </r>
  <r>
    <x v="0"/>
    <d v="1987-09-18T00:00:00"/>
    <n v="19.600000000000001"/>
    <n v="2.6"/>
    <n v="11.1"/>
    <x v="0"/>
    <n v="4.4000000000000004"/>
    <x v="8"/>
    <x v="6"/>
  </r>
  <r>
    <x v="0"/>
    <d v="1987-09-19T00:00:00"/>
    <n v="20.8"/>
    <n v="0.8"/>
    <n v="10.8"/>
    <x v="0"/>
    <n v="4.7"/>
    <x v="8"/>
    <x v="6"/>
  </r>
  <r>
    <x v="0"/>
    <d v="1987-09-20T00:00:00"/>
    <n v="26.3"/>
    <n v="5.5"/>
    <n v="15.9"/>
    <x v="0"/>
    <n v="0"/>
    <x v="8"/>
    <x v="6"/>
  </r>
  <r>
    <x v="0"/>
    <d v="1987-09-21T00:00:00"/>
    <n v="27.6"/>
    <n v="9"/>
    <n v="18.3"/>
    <x v="0"/>
    <n v="0"/>
    <x v="8"/>
    <x v="6"/>
  </r>
  <r>
    <x v="0"/>
    <d v="1987-09-22T00:00:00"/>
    <n v="28.7"/>
    <n v="6.9"/>
    <n v="17.8"/>
    <x v="0"/>
    <n v="0"/>
    <x v="8"/>
    <x v="6"/>
  </r>
  <r>
    <x v="0"/>
    <d v="1987-09-23T00:00:00"/>
    <n v="23.2"/>
    <n v="5.8"/>
    <n v="14.5"/>
    <x v="0"/>
    <n v="1"/>
    <x v="8"/>
    <x v="6"/>
  </r>
  <r>
    <x v="0"/>
    <d v="1987-09-24T00:00:00"/>
    <n v="20"/>
    <n v="1"/>
    <n v="10.5"/>
    <x v="0"/>
    <n v="5"/>
    <x v="8"/>
    <x v="6"/>
  </r>
  <r>
    <x v="0"/>
    <d v="1987-09-25T00:00:00"/>
    <n v="23.8"/>
    <n v="3.8"/>
    <n v="13.8"/>
    <x v="0"/>
    <n v="1.7"/>
    <x v="8"/>
    <x v="6"/>
  </r>
  <r>
    <x v="0"/>
    <d v="1987-09-26T00:00:00"/>
    <n v="13.3"/>
    <n v="6.5"/>
    <n v="9.9"/>
    <x v="0"/>
    <n v="5.6"/>
    <x v="8"/>
    <x v="6"/>
  </r>
  <r>
    <x v="0"/>
    <d v="1987-09-27T00:00:00"/>
    <n v="15.6"/>
    <n v="3.1"/>
    <n v="9.35"/>
    <x v="0"/>
    <n v="6.15"/>
    <x v="8"/>
    <x v="6"/>
  </r>
  <r>
    <x v="0"/>
    <d v="1987-09-28T00:00:00"/>
    <n v="18"/>
    <n v="4.2"/>
    <n v="11.1"/>
    <x v="0"/>
    <n v="4.4000000000000004"/>
    <x v="8"/>
    <x v="6"/>
  </r>
  <r>
    <x v="0"/>
    <d v="1987-09-29T00:00:00"/>
    <n v="20.2"/>
    <n v="3.3"/>
    <n v="11.75"/>
    <x v="0"/>
    <n v="3.75"/>
    <x v="8"/>
    <x v="6"/>
  </r>
  <r>
    <x v="0"/>
    <d v="1987-09-30T00:00:00"/>
    <n v="26.1"/>
    <n v="10.5"/>
    <n v="18.3"/>
    <x v="0"/>
    <n v="0"/>
    <x v="8"/>
    <x v="6"/>
  </r>
  <r>
    <x v="0"/>
    <d v="1987-10-01T00:00:00"/>
    <n v="21.6"/>
    <n v="6.9"/>
    <n v="14.25"/>
    <x v="0"/>
    <n v="1.25"/>
    <x v="9"/>
    <x v="6"/>
  </r>
  <r>
    <x v="0"/>
    <d v="1987-10-02T00:00:00"/>
    <n v="26.9"/>
    <n v="5.0999999999999996"/>
    <n v="16"/>
    <x v="0"/>
    <n v="0"/>
    <x v="9"/>
    <x v="6"/>
  </r>
  <r>
    <x v="0"/>
    <d v="1987-10-03T00:00:00"/>
    <n v="23.6"/>
    <n v="5.6"/>
    <n v="14.6"/>
    <x v="0"/>
    <n v="0.89999999999999858"/>
    <x v="9"/>
    <x v="6"/>
  </r>
  <r>
    <x v="0"/>
    <d v="1987-10-04T00:00:00"/>
    <n v="14.5"/>
    <n v="2.2000000000000002"/>
    <n v="8.35"/>
    <x v="0"/>
    <n v="7.15"/>
    <x v="9"/>
    <x v="6"/>
  </r>
  <r>
    <x v="0"/>
    <d v="1987-10-05T00:00:00"/>
    <n v="16.600000000000001"/>
    <n v="2.5"/>
    <n v="9.5500000000000007"/>
    <x v="0"/>
    <n v="5.95"/>
    <x v="9"/>
    <x v="6"/>
  </r>
  <r>
    <x v="0"/>
    <d v="1987-10-06T00:00:00"/>
    <n v="14.3"/>
    <n v="-1"/>
    <n v="6.65"/>
    <x v="0"/>
    <n v="8.85"/>
    <x v="9"/>
    <x v="6"/>
  </r>
  <r>
    <x v="0"/>
    <d v="1987-10-07T00:00:00"/>
    <n v="21.5"/>
    <n v="4.5999999999999996"/>
    <n v="13.05"/>
    <x v="0"/>
    <n v="2.4500000000000002"/>
    <x v="9"/>
    <x v="6"/>
  </r>
  <r>
    <x v="0"/>
    <d v="1987-10-08T00:00:00"/>
    <n v="5.3"/>
    <n v="-1.4"/>
    <n v="1.95"/>
    <x v="0"/>
    <n v="13.55"/>
    <x v="9"/>
    <x v="6"/>
  </r>
  <r>
    <x v="0"/>
    <d v="1987-10-09T00:00:00"/>
    <n v="5.7"/>
    <n v="-3"/>
    <n v="1.35"/>
    <x v="0"/>
    <n v="14.15"/>
    <x v="9"/>
    <x v="6"/>
  </r>
  <r>
    <x v="0"/>
    <d v="1987-10-10T00:00:00"/>
    <n v="18.899999999999999"/>
    <n v="-3.4"/>
    <n v="7.75"/>
    <x v="0"/>
    <n v="7.75"/>
    <x v="9"/>
    <x v="6"/>
  </r>
  <r>
    <x v="0"/>
    <d v="1987-10-11T00:00:00"/>
    <n v="24"/>
    <n v="1"/>
    <n v="12.5"/>
    <x v="0"/>
    <n v="3"/>
    <x v="9"/>
    <x v="6"/>
  </r>
  <r>
    <x v="0"/>
    <d v="1987-10-12T00:00:00"/>
    <n v="23"/>
    <n v="2.1"/>
    <n v="12.55"/>
    <x v="0"/>
    <n v="2.95"/>
    <x v="9"/>
    <x v="6"/>
  </r>
  <r>
    <x v="0"/>
    <d v="1987-10-13T00:00:00"/>
    <n v="11.5"/>
    <n v="-4.5"/>
    <n v="3.5"/>
    <x v="0"/>
    <n v="12"/>
    <x v="9"/>
    <x v="6"/>
  </r>
  <r>
    <x v="0"/>
    <d v="1987-10-14T00:00:00"/>
    <n v="6.1"/>
    <n v="-5.9"/>
    <n v="9.9999999999999645E-2"/>
    <x v="0"/>
    <n v="15.4"/>
    <x v="9"/>
    <x v="6"/>
  </r>
  <r>
    <x v="0"/>
    <d v="1987-10-15T00:00:00"/>
    <n v="9.4"/>
    <n v="-0.2"/>
    <n v="4.5999999999999996"/>
    <x v="0"/>
    <n v="10.9"/>
    <x v="9"/>
    <x v="6"/>
  </r>
  <r>
    <x v="0"/>
    <d v="1987-10-16T00:00:00"/>
    <n v="15.5"/>
    <n v="-1.7"/>
    <n v="6.9"/>
    <x v="0"/>
    <n v="8.6"/>
    <x v="9"/>
    <x v="6"/>
  </r>
  <r>
    <x v="0"/>
    <d v="1987-10-17T00:00:00"/>
    <n v="6.6"/>
    <n v="-1.9"/>
    <n v="2.35"/>
    <x v="0"/>
    <n v="13.15"/>
    <x v="9"/>
    <x v="6"/>
  </r>
  <r>
    <x v="0"/>
    <d v="1987-10-18T00:00:00"/>
    <n v="8"/>
    <n v="-5.0999999999999996"/>
    <n v="1.45"/>
    <x v="0"/>
    <n v="14.05"/>
    <x v="9"/>
    <x v="6"/>
  </r>
  <r>
    <x v="0"/>
    <d v="1987-10-19T00:00:00"/>
    <n v="8.6999999999999993"/>
    <n v="-2.4"/>
    <n v="3.15"/>
    <x v="0"/>
    <n v="12.35"/>
    <x v="9"/>
    <x v="6"/>
  </r>
  <r>
    <x v="0"/>
    <d v="1987-10-20T00:00:00"/>
    <n v="12.4"/>
    <n v="-3.3"/>
    <n v="4.55"/>
    <x v="0"/>
    <n v="10.95"/>
    <x v="9"/>
    <x v="6"/>
  </r>
  <r>
    <x v="0"/>
    <d v="1987-10-21T00:00:00"/>
    <n v="12.2"/>
    <n v="-1.9"/>
    <n v="5.15"/>
    <x v="0"/>
    <n v="10.35"/>
    <x v="9"/>
    <x v="6"/>
  </r>
  <r>
    <x v="0"/>
    <d v="1987-10-22T00:00:00"/>
    <n v="8"/>
    <n v="-7.9"/>
    <n v="4.9999999999999822E-2"/>
    <x v="0"/>
    <n v="15.45"/>
    <x v="9"/>
    <x v="6"/>
  </r>
  <r>
    <x v="0"/>
    <d v="1987-10-23T00:00:00"/>
    <n v="9.1999999999999993"/>
    <n v="-7.6"/>
    <n v="0.8"/>
    <x v="0"/>
    <n v="14.7"/>
    <x v="9"/>
    <x v="6"/>
  </r>
  <r>
    <x v="0"/>
    <d v="1987-10-24T00:00:00"/>
    <n v="17.600000000000001"/>
    <n v="1.2"/>
    <n v="9.4"/>
    <x v="0"/>
    <n v="6.1"/>
    <x v="9"/>
    <x v="6"/>
  </r>
  <r>
    <x v="0"/>
    <d v="1987-10-25T00:00:00"/>
    <n v="17.7"/>
    <n v="0.6"/>
    <n v="9.15"/>
    <x v="0"/>
    <n v="6.35"/>
    <x v="9"/>
    <x v="6"/>
  </r>
  <r>
    <x v="0"/>
    <d v="1987-10-26T00:00:00"/>
    <n v="7.8"/>
    <n v="-6.1"/>
    <n v="0.85"/>
    <x v="0"/>
    <n v="14.65"/>
    <x v="9"/>
    <x v="6"/>
  </r>
  <r>
    <x v="0"/>
    <d v="1987-10-27T00:00:00"/>
    <n v="17.600000000000001"/>
    <n v="-0.3"/>
    <n v="8.65"/>
    <x v="0"/>
    <n v="6.85"/>
    <x v="9"/>
    <x v="6"/>
  </r>
  <r>
    <x v="0"/>
    <d v="1987-10-28T00:00:00"/>
    <n v="17"/>
    <n v="4.8"/>
    <n v="10.9"/>
    <x v="0"/>
    <n v="4.5999999999999996"/>
    <x v="9"/>
    <x v="6"/>
  </r>
  <r>
    <x v="0"/>
    <d v="1987-10-29T00:00:00"/>
    <n v="16.7"/>
    <n v="3"/>
    <n v="9.85"/>
    <x v="0"/>
    <n v="5.65"/>
    <x v="9"/>
    <x v="6"/>
  </r>
  <r>
    <x v="0"/>
    <d v="1987-10-30T00:00:00"/>
    <n v="20.100000000000001"/>
    <n v="1.5"/>
    <n v="10.8"/>
    <x v="0"/>
    <n v="4.7"/>
    <x v="9"/>
    <x v="6"/>
  </r>
  <r>
    <x v="0"/>
    <d v="1987-10-31T00:00:00"/>
    <n v="17.5"/>
    <n v="0.8"/>
    <n v="9.15"/>
    <x v="0"/>
    <n v="6.35"/>
    <x v="9"/>
    <x v="6"/>
  </r>
  <r>
    <x v="0"/>
    <d v="1987-11-01T00:00:00"/>
    <n v="12.9"/>
    <n v="4.8"/>
    <n v="8.85"/>
    <x v="0"/>
    <n v="6.65"/>
    <x v="10"/>
    <x v="6"/>
  </r>
  <r>
    <x v="0"/>
    <d v="1987-11-02T00:00:00"/>
    <n v="15.5"/>
    <n v="1.3"/>
    <n v="8.4"/>
    <x v="0"/>
    <n v="7.1"/>
    <x v="10"/>
    <x v="6"/>
  </r>
  <r>
    <x v="0"/>
    <d v="1987-11-03T00:00:00"/>
    <n v="12.5"/>
    <n v="0.4"/>
    <n v="6.45"/>
    <x v="0"/>
    <n v="9.0500000000000007"/>
    <x v="10"/>
    <x v="6"/>
  </r>
  <r>
    <x v="0"/>
    <d v="1987-11-04T00:00:00"/>
    <n v="4.9000000000000004"/>
    <n v="0"/>
    <n v="2.4500000000000002"/>
    <x v="0"/>
    <n v="13.05"/>
    <x v="10"/>
    <x v="6"/>
  </r>
  <r>
    <x v="0"/>
    <d v="1987-11-05T00:00:00"/>
    <n v="9.8000000000000007"/>
    <n v="-5.7"/>
    <n v="2.0499999999999998"/>
    <x v="0"/>
    <n v="13.45"/>
    <x v="10"/>
    <x v="6"/>
  </r>
  <r>
    <x v="0"/>
    <d v="1987-11-06T00:00:00"/>
    <n v="18.7"/>
    <n v="-1.2"/>
    <n v="8.75"/>
    <x v="0"/>
    <n v="6.75"/>
    <x v="10"/>
    <x v="6"/>
  </r>
  <r>
    <x v="0"/>
    <d v="1987-11-07T00:00:00"/>
    <n v="9.5"/>
    <n v="-5.3"/>
    <n v="2.1"/>
    <x v="0"/>
    <n v="13.4"/>
    <x v="10"/>
    <x v="6"/>
  </r>
  <r>
    <x v="0"/>
    <d v="1987-11-08T00:00:00"/>
    <n v="10.9"/>
    <n v="-4.8"/>
    <n v="3.05"/>
    <x v="0"/>
    <n v="12.45"/>
    <x v="10"/>
    <x v="6"/>
  </r>
  <r>
    <x v="0"/>
    <d v="1987-11-09T00:00:00"/>
    <n v="16.399999999999999"/>
    <n v="-4.7"/>
    <n v="5.85"/>
    <x v="0"/>
    <n v="9.65"/>
    <x v="10"/>
    <x v="6"/>
  </r>
  <r>
    <x v="0"/>
    <d v="1987-11-10T00:00:00"/>
    <n v="15.1"/>
    <n v="2.2000000000000002"/>
    <n v="8.65"/>
    <x v="0"/>
    <n v="6.85"/>
    <x v="10"/>
    <x v="6"/>
  </r>
  <r>
    <x v="0"/>
    <d v="1987-11-11T00:00:00"/>
    <n v="16.3"/>
    <n v="1.2"/>
    <n v="8.75"/>
    <x v="0"/>
    <n v="6.75"/>
    <x v="10"/>
    <x v="6"/>
  </r>
  <r>
    <x v="0"/>
    <d v="1987-11-12T00:00:00"/>
    <n v="8.1999999999999993"/>
    <n v="-1.4"/>
    <n v="3.4"/>
    <x v="0"/>
    <n v="12.1"/>
    <x v="10"/>
    <x v="6"/>
  </r>
  <r>
    <x v="0"/>
    <d v="1987-11-13T00:00:00"/>
    <n v="7.8"/>
    <n v="-2.6"/>
    <n v="2.6"/>
    <x v="0"/>
    <n v="12.9"/>
    <x v="10"/>
    <x v="6"/>
  </r>
  <r>
    <x v="0"/>
    <d v="1987-11-14T00:00:00"/>
    <n v="5.2"/>
    <n v="-3.5"/>
    <n v="0.85"/>
    <x v="0"/>
    <n v="14.65"/>
    <x v="10"/>
    <x v="6"/>
  </r>
  <r>
    <x v="0"/>
    <d v="1987-11-15T00:00:00"/>
    <n v="2.1"/>
    <n v="-8.4"/>
    <n v="-3.15"/>
    <x v="0"/>
    <n v="18.649999999999999"/>
    <x v="10"/>
    <x v="6"/>
  </r>
  <r>
    <x v="0"/>
    <d v="1987-11-16T00:00:00"/>
    <n v="-4.5999999999999996"/>
    <n v="-14.5"/>
    <n v="-9.5500000000000007"/>
    <x v="0"/>
    <n v="25.05"/>
    <x v="10"/>
    <x v="6"/>
  </r>
  <r>
    <x v="0"/>
    <d v="1987-11-17T00:00:00"/>
    <n v="-1.5"/>
    <n v="-18.8"/>
    <n v="-10.15"/>
    <x v="0"/>
    <n v="25.65"/>
    <x v="10"/>
    <x v="6"/>
  </r>
  <r>
    <x v="0"/>
    <d v="1987-11-18T00:00:00"/>
    <n v="7.7"/>
    <n v="-6.8"/>
    <n v="0.45"/>
    <x v="0"/>
    <n v="15.05"/>
    <x v="10"/>
    <x v="6"/>
  </r>
  <r>
    <x v="0"/>
    <d v="1987-11-19T00:00:00"/>
    <n v="5.6"/>
    <n v="-5"/>
    <n v="0.3"/>
    <x v="0"/>
    <n v="15.2"/>
    <x v="10"/>
    <x v="6"/>
  </r>
  <r>
    <x v="0"/>
    <d v="1987-11-20T00:00:00"/>
    <n v="12"/>
    <n v="-2.7"/>
    <n v="4.6500000000000004"/>
    <x v="0"/>
    <n v="10.85"/>
    <x v="10"/>
    <x v="6"/>
  </r>
  <r>
    <x v="0"/>
    <d v="1987-11-21T00:00:00"/>
    <n v="10.9"/>
    <n v="-1.7"/>
    <n v="4.5999999999999996"/>
    <x v="0"/>
    <n v="10.9"/>
    <x v="10"/>
    <x v="6"/>
  </r>
  <r>
    <x v="0"/>
    <d v="1987-11-22T00:00:00"/>
    <n v="5.9"/>
    <n v="-4.3"/>
    <n v="0.8"/>
    <x v="0"/>
    <n v="14.7"/>
    <x v="10"/>
    <x v="6"/>
  </r>
  <r>
    <x v="0"/>
    <d v="1987-11-23T00:00:00"/>
    <n v="2.7"/>
    <n v="-4.0999999999999996"/>
    <n v="-0.7"/>
    <x v="0"/>
    <n v="16.2"/>
    <x v="10"/>
    <x v="6"/>
  </r>
  <r>
    <x v="0"/>
    <d v="1987-11-24T00:00:00"/>
    <n v="7.3"/>
    <n v="-5.5"/>
    <n v="0.9"/>
    <x v="0"/>
    <n v="14.6"/>
    <x v="10"/>
    <x v="6"/>
  </r>
  <r>
    <x v="0"/>
    <d v="1987-11-25T00:00:00"/>
    <n v="6"/>
    <n v="-4.0999999999999996"/>
    <n v="0.95"/>
    <x v="0"/>
    <n v="14.55"/>
    <x v="10"/>
    <x v="6"/>
  </r>
  <r>
    <x v="0"/>
    <d v="1987-11-26T00:00:00"/>
    <n v="8.5"/>
    <n v="-7"/>
    <n v="0.75"/>
    <x v="0"/>
    <n v="14.75"/>
    <x v="10"/>
    <x v="6"/>
  </r>
  <r>
    <x v="0"/>
    <d v="1987-11-27T00:00:00"/>
    <n v="9.9"/>
    <n v="-4.8"/>
    <n v="2.5499999999999998"/>
    <x v="0"/>
    <n v="12.95"/>
    <x v="10"/>
    <x v="6"/>
  </r>
  <r>
    <x v="0"/>
    <d v="1987-11-28T00:00:00"/>
    <n v="6.3"/>
    <n v="-8.3000000000000007"/>
    <n v="-1"/>
    <x v="0"/>
    <n v="16.5"/>
    <x v="10"/>
    <x v="6"/>
  </r>
  <r>
    <x v="0"/>
    <d v="1987-11-29T00:00:00"/>
    <n v="4.8"/>
    <n v="-9.1999999999999993"/>
    <n v="-2.2000000000000002"/>
    <x v="0"/>
    <n v="17.7"/>
    <x v="10"/>
    <x v="6"/>
  </r>
  <r>
    <x v="0"/>
    <d v="1987-11-30T00:00:00"/>
    <n v="7.5"/>
    <n v="-10"/>
    <n v="-1.25"/>
    <x v="0"/>
    <n v="16.75"/>
    <x v="10"/>
    <x v="6"/>
  </r>
  <r>
    <x v="0"/>
    <d v="1987-12-01T00:00:00"/>
    <n v="9.1999999999999993"/>
    <n v="-5.6"/>
    <n v="1.8"/>
    <x v="0"/>
    <n v="13.7"/>
    <x v="11"/>
    <x v="6"/>
  </r>
  <r>
    <x v="0"/>
    <d v="1987-12-02T00:00:00"/>
    <n v="7.6"/>
    <n v="-5.0999999999999996"/>
    <n v="1.25"/>
    <x v="0"/>
    <n v="14.25"/>
    <x v="11"/>
    <x v="6"/>
  </r>
  <r>
    <x v="0"/>
    <d v="1987-12-03T00:00:00"/>
    <n v="11.6"/>
    <n v="-5"/>
    <n v="3.3"/>
    <x v="0"/>
    <n v="12.2"/>
    <x v="11"/>
    <x v="6"/>
  </r>
  <r>
    <x v="0"/>
    <d v="1987-12-04T00:00:00"/>
    <n v="12.4"/>
    <n v="-3.8"/>
    <n v="4.3"/>
    <x v="0"/>
    <n v="11.2"/>
    <x v="11"/>
    <x v="6"/>
  </r>
  <r>
    <x v="0"/>
    <d v="1987-12-05T00:00:00"/>
    <n v="2.5"/>
    <n v="-6.4"/>
    <n v="-1.95"/>
    <x v="0"/>
    <n v="17.45"/>
    <x v="11"/>
    <x v="6"/>
  </r>
  <r>
    <x v="0"/>
    <d v="1987-12-06T00:00:00"/>
    <n v="11.5"/>
    <n v="-0.4"/>
    <n v="5.55"/>
    <x v="0"/>
    <n v="9.9499999999999993"/>
    <x v="11"/>
    <x v="6"/>
  </r>
  <r>
    <x v="0"/>
    <d v="1987-12-07T00:00:00"/>
    <n v="7.4"/>
    <n v="-2.5"/>
    <n v="2.4500000000000002"/>
    <x v="0"/>
    <n v="13.05"/>
    <x v="11"/>
    <x v="6"/>
  </r>
  <r>
    <x v="0"/>
    <d v="1987-12-08T00:00:00"/>
    <n v="4.5"/>
    <n v="-6"/>
    <n v="-0.75"/>
    <x v="0"/>
    <n v="16.25"/>
    <x v="11"/>
    <x v="6"/>
  </r>
  <r>
    <x v="0"/>
    <d v="1987-12-09T00:00:00"/>
    <n v="8.1"/>
    <n v="-5.2"/>
    <n v="1.45"/>
    <x v="0"/>
    <n v="14.05"/>
    <x v="11"/>
    <x v="6"/>
  </r>
  <r>
    <x v="0"/>
    <d v="1987-12-10T00:00:00"/>
    <n v="7.4"/>
    <n v="-2.8"/>
    <n v="2.2999999999999998"/>
    <x v="0"/>
    <n v="13.2"/>
    <x v="11"/>
    <x v="6"/>
  </r>
  <r>
    <x v="0"/>
    <d v="1987-12-11T00:00:00"/>
    <n v="4"/>
    <n v="-2.7"/>
    <n v="0.65"/>
    <x v="0"/>
    <n v="14.85"/>
    <x v="11"/>
    <x v="6"/>
  </r>
  <r>
    <x v="0"/>
    <d v="1987-12-12T00:00:00"/>
    <n v="-0.2"/>
    <n v="-6.1"/>
    <n v="-3.15"/>
    <x v="0"/>
    <n v="18.649999999999999"/>
    <x v="11"/>
    <x v="6"/>
  </r>
  <r>
    <x v="0"/>
    <d v="1987-12-13T00:00:00"/>
    <n v="-1.6"/>
    <n v="-9"/>
    <n v="-5.3"/>
    <x v="0"/>
    <n v="20.8"/>
    <x v="11"/>
    <x v="6"/>
  </r>
  <r>
    <x v="0"/>
    <d v="1987-12-14T00:00:00"/>
    <n v="1.4"/>
    <n v="-11.4"/>
    <n v="-5"/>
    <x v="0"/>
    <n v="20.5"/>
    <x v="11"/>
    <x v="6"/>
  </r>
  <r>
    <x v="0"/>
    <d v="1987-12-15T00:00:00"/>
    <n v="-0.7"/>
    <n v="-15"/>
    <n v="-7.85"/>
    <x v="0"/>
    <n v="23.35"/>
    <x v="11"/>
    <x v="6"/>
  </r>
  <r>
    <x v="0"/>
    <d v="1987-12-16T00:00:00"/>
    <n v="-8"/>
    <n v="-15.5"/>
    <n v="-11.75"/>
    <x v="0"/>
    <n v="27.25"/>
    <x v="11"/>
    <x v="6"/>
  </r>
  <r>
    <x v="0"/>
    <d v="1987-12-17T00:00:00"/>
    <n v="-3.2"/>
    <n v="-15.1"/>
    <n v="-9.15"/>
    <x v="0"/>
    <n v="24.65"/>
    <x v="11"/>
    <x v="6"/>
  </r>
  <r>
    <x v="0"/>
    <d v="1987-12-18T00:00:00"/>
    <n v="1.6"/>
    <n v="-12.5"/>
    <n v="-5.45"/>
    <x v="0"/>
    <n v="20.95"/>
    <x v="11"/>
    <x v="6"/>
  </r>
  <r>
    <x v="0"/>
    <d v="1987-12-19T00:00:00"/>
    <n v="2.2999999999999998"/>
    <n v="-5.8"/>
    <n v="-1.75"/>
    <x v="0"/>
    <n v="17.25"/>
    <x v="11"/>
    <x v="6"/>
  </r>
  <r>
    <x v="0"/>
    <d v="1987-12-20T00:00:00"/>
    <n v="2.8"/>
    <n v="-2.1"/>
    <n v="0.35"/>
    <x v="0"/>
    <n v="15.15"/>
    <x v="11"/>
    <x v="6"/>
  </r>
  <r>
    <x v="0"/>
    <d v="1987-12-21T00:00:00"/>
    <n v="2.2000000000000002"/>
    <n v="-3.1"/>
    <n v="-0.45"/>
    <x v="0"/>
    <n v="15.95"/>
    <x v="11"/>
    <x v="6"/>
  </r>
  <r>
    <x v="0"/>
    <d v="1987-12-22T00:00:00"/>
    <n v="0.9"/>
    <n v="-4.8"/>
    <n v="-1.95"/>
    <x v="0"/>
    <n v="17.45"/>
    <x v="11"/>
    <x v="6"/>
  </r>
  <r>
    <x v="0"/>
    <d v="1987-12-23T00:00:00"/>
    <n v="-3.4"/>
    <n v="-13.5"/>
    <n v="-8.4499999999999993"/>
    <x v="0"/>
    <n v="23.95"/>
    <x v="11"/>
    <x v="6"/>
  </r>
  <r>
    <x v="0"/>
    <d v="1987-12-24T00:00:00"/>
    <n v="-1.3"/>
    <n v="-12.1"/>
    <n v="-6.7"/>
    <x v="0"/>
    <n v="22.2"/>
    <x v="11"/>
    <x v="6"/>
  </r>
  <r>
    <x v="0"/>
    <d v="1987-12-25T00:00:00"/>
    <n v="7.5"/>
    <n v="-3.3"/>
    <n v="2.1"/>
    <x v="0"/>
    <n v="13.4"/>
    <x v="11"/>
    <x v="6"/>
  </r>
  <r>
    <x v="0"/>
    <d v="1987-12-26T00:00:00"/>
    <n v="7.1"/>
    <n v="-7.5"/>
    <n v="-0.2"/>
    <x v="0"/>
    <n v="15.7"/>
    <x v="11"/>
    <x v="6"/>
  </r>
  <r>
    <x v="0"/>
    <d v="1987-12-27T00:00:00"/>
    <n v="6.6"/>
    <n v="-9.8000000000000007"/>
    <n v="-1.6"/>
    <x v="0"/>
    <n v="17.100000000000001"/>
    <x v="11"/>
    <x v="6"/>
  </r>
  <r>
    <x v="0"/>
    <d v="1987-12-28T00:00:00"/>
    <n v="5.6"/>
    <n v="-9.6999999999999993"/>
    <n v="-2.0499999999999998"/>
    <x v="0"/>
    <n v="17.55"/>
    <x v="11"/>
    <x v="6"/>
  </r>
  <r>
    <x v="0"/>
    <d v="1987-12-29T00:00:00"/>
    <n v="-4.2"/>
    <n v="-13.2"/>
    <n v="-8.6999999999999993"/>
    <x v="0"/>
    <n v="24.2"/>
    <x v="11"/>
    <x v="6"/>
  </r>
  <r>
    <x v="0"/>
    <d v="1987-12-30T00:00:00"/>
    <n v="-12.8"/>
    <n v="-23.7"/>
    <n v="-18.25"/>
    <x v="0"/>
    <n v="33.75"/>
    <x v="11"/>
    <x v="6"/>
  </r>
  <r>
    <x v="0"/>
    <d v="1987-12-31T00:00:00"/>
    <n v="-5.6"/>
    <n v="-23.3"/>
    <n v="-14.45"/>
    <x v="0"/>
    <n v="29.95"/>
    <x v="11"/>
    <x v="6"/>
  </r>
  <r>
    <x v="0"/>
    <d v="1988-01-01T00:00:00"/>
    <n v="-2.7"/>
    <n v="-16.7"/>
    <n v="-9.6999999999999993"/>
    <x v="0"/>
    <n v="25.2"/>
    <x v="0"/>
    <x v="7"/>
  </r>
  <r>
    <x v="0"/>
    <d v="1988-01-02T00:00:00"/>
    <n v="-2.4"/>
    <n v="-16.399999999999999"/>
    <n v="-9.4"/>
    <x v="0"/>
    <n v="24.9"/>
    <x v="0"/>
    <x v="7"/>
  </r>
  <r>
    <x v="0"/>
    <d v="1988-01-03T00:00:00"/>
    <n v="-10.1"/>
    <n v="-21.5"/>
    <n v="-15.8"/>
    <x v="0"/>
    <n v="31.3"/>
    <x v="0"/>
    <x v="7"/>
  </r>
  <r>
    <x v="0"/>
    <d v="1988-01-04T00:00:00"/>
    <n v="-9.4"/>
    <n v="-22.5"/>
    <n v="-15.95"/>
    <x v="0"/>
    <n v="31.45"/>
    <x v="0"/>
    <x v="7"/>
  </r>
  <r>
    <x v="0"/>
    <d v="1988-01-05T00:00:00"/>
    <n v="-14.5"/>
    <n v="-21.6"/>
    <n v="-18.05"/>
    <x v="0"/>
    <n v="33.549999999999997"/>
    <x v="0"/>
    <x v="7"/>
  </r>
  <r>
    <x v="0"/>
    <d v="1988-01-06T00:00:00"/>
    <n v="-8.4"/>
    <n v="-18.3"/>
    <n v="-13.35"/>
    <x v="0"/>
    <n v="28.85"/>
    <x v="0"/>
    <x v="7"/>
  </r>
  <r>
    <x v="0"/>
    <d v="1988-01-07T00:00:00"/>
    <n v="-14.1"/>
    <n v="-26.5"/>
    <n v="-20.3"/>
    <x v="0"/>
    <n v="35.799999999999997"/>
    <x v="0"/>
    <x v="7"/>
  </r>
  <r>
    <x v="0"/>
    <d v="1988-01-08T00:00:00"/>
    <n v="-5.5"/>
    <n v="-26.4"/>
    <n v="-15.95"/>
    <x v="0"/>
    <n v="31.45"/>
    <x v="0"/>
    <x v="7"/>
  </r>
  <r>
    <x v="0"/>
    <d v="1988-01-09T00:00:00"/>
    <n v="-2.5"/>
    <n v="-15.2"/>
    <n v="-8.85"/>
    <x v="0"/>
    <n v="24.35"/>
    <x v="0"/>
    <x v="7"/>
  </r>
  <r>
    <x v="0"/>
    <d v="1988-01-10T00:00:00"/>
    <n v="-3.8"/>
    <n v="-18.100000000000001"/>
    <n v="-10.95"/>
    <x v="0"/>
    <n v="26.45"/>
    <x v="0"/>
    <x v="7"/>
  </r>
  <r>
    <x v="0"/>
    <d v="1988-01-11T00:00:00"/>
    <n v="-15.5"/>
    <n v="-18.8"/>
    <n v="-17.149999999999999"/>
    <x v="0"/>
    <n v="32.65"/>
    <x v="0"/>
    <x v="7"/>
  </r>
  <r>
    <x v="0"/>
    <d v="1988-01-12T00:00:00"/>
    <n v="-6.3"/>
    <n v="-21.4"/>
    <n v="-13.85"/>
    <x v="0"/>
    <n v="29.35"/>
    <x v="0"/>
    <x v="7"/>
  </r>
  <r>
    <x v="0"/>
    <d v="1988-01-13T00:00:00"/>
    <n v="2.6"/>
    <n v="-14.2"/>
    <n v="-5.8"/>
    <x v="0"/>
    <n v="21.3"/>
    <x v="0"/>
    <x v="7"/>
  </r>
  <r>
    <x v="0"/>
    <d v="1988-01-14T00:00:00"/>
    <n v="4.2"/>
    <n v="-9.5"/>
    <n v="-2.65"/>
    <x v="0"/>
    <n v="18.149999999999999"/>
    <x v="0"/>
    <x v="7"/>
  </r>
  <r>
    <x v="0"/>
    <d v="1988-01-15T00:00:00"/>
    <n v="6.6"/>
    <n v="-1.6"/>
    <n v="2.5"/>
    <x v="0"/>
    <n v="13"/>
    <x v="0"/>
    <x v="7"/>
  </r>
  <r>
    <x v="0"/>
    <d v="1988-01-16T00:00:00"/>
    <n v="1.1000000000000001"/>
    <n v="-9"/>
    <n v="-3.95"/>
    <x v="0"/>
    <n v="19.45"/>
    <x v="0"/>
    <x v="7"/>
  </r>
  <r>
    <x v="0"/>
    <d v="1988-01-17T00:00:00"/>
    <n v="0.7"/>
    <n v="-8"/>
    <n v="-3.65"/>
    <x v="0"/>
    <n v="19.149999999999999"/>
    <x v="0"/>
    <x v="7"/>
  </r>
  <r>
    <x v="0"/>
    <d v="1988-01-18T00:00:00"/>
    <n v="-1.7"/>
    <n v="-13.2"/>
    <n v="-7.45"/>
    <x v="0"/>
    <n v="22.95"/>
    <x v="0"/>
    <x v="7"/>
  </r>
  <r>
    <x v="0"/>
    <d v="1988-01-19T00:00:00"/>
    <n v="-1.4"/>
    <n v="-13"/>
    <n v="-7.2"/>
    <x v="0"/>
    <n v="22.7"/>
    <x v="0"/>
    <x v="7"/>
  </r>
  <r>
    <x v="0"/>
    <d v="1988-01-20T00:00:00"/>
    <n v="6.1"/>
    <n v="-6.8"/>
    <n v="-0.35"/>
    <x v="0"/>
    <n v="15.85"/>
    <x v="0"/>
    <x v="7"/>
  </r>
  <r>
    <x v="0"/>
    <d v="1988-01-21T00:00:00"/>
    <n v="2.2000000000000002"/>
    <n v="-6.1"/>
    <n v="-1.95"/>
    <x v="0"/>
    <n v="17.45"/>
    <x v="0"/>
    <x v="7"/>
  </r>
  <r>
    <x v="0"/>
    <d v="1988-01-22T00:00:00"/>
    <n v="10.4"/>
    <n v="-6"/>
    <n v="2.2000000000000002"/>
    <x v="0"/>
    <n v="13.3"/>
    <x v="0"/>
    <x v="7"/>
  </r>
  <r>
    <x v="0"/>
    <d v="1988-01-23T00:00:00"/>
    <n v="4.2"/>
    <n v="-2"/>
    <n v="1.1000000000000001"/>
    <x v="0"/>
    <n v="14.4"/>
    <x v="0"/>
    <x v="7"/>
  </r>
  <r>
    <x v="0"/>
    <d v="1988-01-24T00:00:00"/>
    <n v="0.5"/>
    <n v="-6.7"/>
    <n v="-3.1"/>
    <x v="0"/>
    <n v="18.600000000000001"/>
    <x v="0"/>
    <x v="7"/>
  </r>
  <r>
    <x v="0"/>
    <d v="1988-01-25T00:00:00"/>
    <n v="7.4"/>
    <n v="-1.1000000000000001"/>
    <n v="3.15"/>
    <x v="0"/>
    <n v="12.35"/>
    <x v="0"/>
    <x v="7"/>
  </r>
  <r>
    <x v="0"/>
    <d v="1988-01-26T00:00:00"/>
    <n v="2.2000000000000002"/>
    <n v="-7.5"/>
    <n v="-2.65"/>
    <x v="0"/>
    <n v="18.149999999999999"/>
    <x v="0"/>
    <x v="7"/>
  </r>
  <r>
    <x v="0"/>
    <d v="1988-01-27T00:00:00"/>
    <n v="9.6"/>
    <n v="-9.1999999999999993"/>
    <n v="0.2"/>
    <x v="0"/>
    <n v="15.3"/>
    <x v="0"/>
    <x v="7"/>
  </r>
  <r>
    <x v="0"/>
    <d v="1988-01-28T00:00:00"/>
    <n v="6.9"/>
    <n v="-8.4"/>
    <n v="-0.75"/>
    <x v="0"/>
    <n v="16.25"/>
    <x v="0"/>
    <x v="7"/>
  </r>
  <r>
    <x v="0"/>
    <d v="1988-01-29T00:00:00"/>
    <n v="-8.1"/>
    <n v="-19.899999999999999"/>
    <n v="-14"/>
    <x v="0"/>
    <n v="29.5"/>
    <x v="0"/>
    <x v="7"/>
  </r>
  <r>
    <x v="0"/>
    <d v="1988-01-30T00:00:00"/>
    <n v="-19.2"/>
    <n v="-27.7"/>
    <n v="-23.45"/>
    <x v="0"/>
    <n v="38.950000000000003"/>
    <x v="0"/>
    <x v="7"/>
  </r>
  <r>
    <x v="0"/>
    <d v="1988-01-31T00:00:00"/>
    <n v="-20.100000000000001"/>
    <n v="-30.6"/>
    <n v="-25.35"/>
    <x v="0"/>
    <n v="40.85"/>
    <x v="0"/>
    <x v="7"/>
  </r>
  <r>
    <x v="0"/>
    <d v="1988-02-01T00:00:00"/>
    <n v="-9.5"/>
    <n v="-30.1"/>
    <n v="-19.8"/>
    <x v="0"/>
    <n v="35.299999999999997"/>
    <x v="1"/>
    <x v="7"/>
  </r>
  <r>
    <x v="0"/>
    <d v="1988-02-02T00:00:00"/>
    <n v="-12.1"/>
    <n v="-22.9"/>
    <n v="-17.5"/>
    <x v="0"/>
    <n v="33"/>
    <x v="1"/>
    <x v="7"/>
  </r>
  <r>
    <x v="0"/>
    <d v="1988-02-03T00:00:00"/>
    <n v="-18.8"/>
    <n v="-26.9"/>
    <n v="-22.85"/>
    <x v="0"/>
    <n v="38.35"/>
    <x v="1"/>
    <x v="7"/>
  </r>
  <r>
    <x v="0"/>
    <d v="1988-02-04T00:00:00"/>
    <n v="-20.2"/>
    <n v="-27.1"/>
    <n v="-23.65"/>
    <x v="0"/>
    <n v="39.15"/>
    <x v="1"/>
    <x v="7"/>
  </r>
  <r>
    <x v="0"/>
    <d v="1988-02-05T00:00:00"/>
    <n v="-13.5"/>
    <n v="-24.3"/>
    <n v="-18.899999999999999"/>
    <x v="0"/>
    <n v="34.4"/>
    <x v="1"/>
    <x v="7"/>
  </r>
  <r>
    <x v="0"/>
    <d v="1988-02-06T00:00:00"/>
    <n v="2.1"/>
    <n v="-14"/>
    <n v="-5.95"/>
    <x v="0"/>
    <n v="21.45"/>
    <x v="1"/>
    <x v="7"/>
  </r>
  <r>
    <x v="0"/>
    <d v="1988-02-07T00:00:00"/>
    <n v="-1.3"/>
    <n v="-13.1"/>
    <n v="-7.2"/>
    <x v="0"/>
    <n v="22.7"/>
    <x v="1"/>
    <x v="7"/>
  </r>
  <r>
    <x v="0"/>
    <d v="1988-02-08T00:00:00"/>
    <n v="-7.5"/>
    <n v="-17.5"/>
    <n v="-12.5"/>
    <x v="0"/>
    <n v="28"/>
    <x v="1"/>
    <x v="7"/>
  </r>
  <r>
    <x v="0"/>
    <d v="1988-02-09T00:00:00"/>
    <n v="-17.100000000000001"/>
    <n v="-26.3"/>
    <n v="-21.7"/>
    <x v="0"/>
    <n v="37.200000000000003"/>
    <x v="1"/>
    <x v="7"/>
  </r>
  <r>
    <x v="0"/>
    <d v="1988-02-10T00:00:00"/>
    <n v="4.2"/>
    <n v="-24.4"/>
    <n v="-10.1"/>
    <x v="0"/>
    <n v="25.6"/>
    <x v="1"/>
    <x v="7"/>
  </r>
  <r>
    <x v="0"/>
    <d v="1988-02-11T00:00:00"/>
    <n v="9.8000000000000007"/>
    <n v="-2.2999999999999998"/>
    <n v="3.75"/>
    <x v="0"/>
    <n v="11.75"/>
    <x v="1"/>
    <x v="7"/>
  </r>
  <r>
    <x v="0"/>
    <d v="1988-02-12T00:00:00"/>
    <n v="10.9"/>
    <n v="-3.6"/>
    <n v="3.65"/>
    <x v="0"/>
    <n v="11.85"/>
    <x v="1"/>
    <x v="7"/>
  </r>
  <r>
    <x v="0"/>
    <d v="1988-02-13T00:00:00"/>
    <n v="5.4"/>
    <n v="-9.1999999999999993"/>
    <n v="-1.9"/>
    <x v="0"/>
    <n v="17.399999999999999"/>
    <x v="1"/>
    <x v="7"/>
  </r>
  <r>
    <x v="0"/>
    <d v="1988-02-14T00:00:00"/>
    <n v="4.8"/>
    <n v="-12.9"/>
    <n v="-4.05"/>
    <x v="0"/>
    <n v="19.55"/>
    <x v="1"/>
    <x v="7"/>
  </r>
  <r>
    <x v="0"/>
    <d v="1988-02-15T00:00:00"/>
    <n v="5.5"/>
    <n v="-4.8"/>
    <n v="0.35"/>
    <x v="0"/>
    <n v="15.15"/>
    <x v="1"/>
    <x v="7"/>
  </r>
  <r>
    <x v="0"/>
    <d v="1988-02-16T00:00:00"/>
    <n v="5.3"/>
    <n v="-6.3"/>
    <n v="-0.5"/>
    <x v="0"/>
    <n v="16"/>
    <x v="1"/>
    <x v="7"/>
  </r>
  <r>
    <x v="0"/>
    <d v="1988-02-17T00:00:00"/>
    <n v="6.9"/>
    <n v="0.1"/>
    <n v="3.5"/>
    <x v="0"/>
    <n v="12"/>
    <x v="1"/>
    <x v="7"/>
  </r>
  <r>
    <x v="0"/>
    <d v="1988-02-18T00:00:00"/>
    <n v="7.7"/>
    <n v="-7.9"/>
    <n v="-0.1"/>
    <x v="0"/>
    <n v="15.6"/>
    <x v="1"/>
    <x v="7"/>
  </r>
  <r>
    <x v="0"/>
    <d v="1988-02-19T00:00:00"/>
    <n v="12"/>
    <n v="3.4"/>
    <n v="7.7"/>
    <x v="0"/>
    <n v="7.8"/>
    <x v="1"/>
    <x v="7"/>
  </r>
  <r>
    <x v="0"/>
    <d v="1988-02-20T00:00:00"/>
    <n v="17.3"/>
    <n v="6.6"/>
    <n v="11.95"/>
    <x v="0"/>
    <n v="3.55"/>
    <x v="1"/>
    <x v="7"/>
  </r>
  <r>
    <x v="0"/>
    <d v="1988-02-21T00:00:00"/>
    <n v="11.8"/>
    <n v="-2.6"/>
    <n v="4.5999999999999996"/>
    <x v="0"/>
    <n v="10.9"/>
    <x v="1"/>
    <x v="7"/>
  </r>
  <r>
    <x v="0"/>
    <d v="1988-02-22T00:00:00"/>
    <n v="-0.5"/>
    <n v="-11.6"/>
    <n v="-6.05"/>
    <x v="0"/>
    <n v="21.55"/>
    <x v="1"/>
    <x v="7"/>
  </r>
  <r>
    <x v="0"/>
    <d v="1988-02-23T00:00:00"/>
    <n v="0.1"/>
    <n v="-15.3"/>
    <n v="-7.6"/>
    <x v="0"/>
    <n v="23.1"/>
    <x v="1"/>
    <x v="7"/>
  </r>
  <r>
    <x v="0"/>
    <d v="1988-02-24T00:00:00"/>
    <n v="16.100000000000001"/>
    <n v="-8"/>
    <n v="4.05"/>
    <x v="0"/>
    <n v="11.45"/>
    <x v="1"/>
    <x v="7"/>
  </r>
  <r>
    <x v="0"/>
    <d v="1988-02-25T00:00:00"/>
    <n v="17.899999999999999"/>
    <n v="2.5"/>
    <n v="10.199999999999999"/>
    <x v="0"/>
    <n v="5.3"/>
    <x v="1"/>
    <x v="7"/>
  </r>
  <r>
    <x v="0"/>
    <d v="1988-02-26T00:00:00"/>
    <n v="18.100000000000001"/>
    <n v="0.9"/>
    <n v="9.5"/>
    <x v="0"/>
    <n v="6"/>
    <x v="1"/>
    <x v="7"/>
  </r>
  <r>
    <x v="0"/>
    <d v="1988-02-27T00:00:00"/>
    <n v="13.6"/>
    <n v="-0.6"/>
    <n v="6.5"/>
    <x v="0"/>
    <n v="9"/>
    <x v="1"/>
    <x v="7"/>
  </r>
  <r>
    <x v="0"/>
    <d v="1988-02-28T00:00:00"/>
    <n v="10.8"/>
    <n v="-8.1999999999999993"/>
    <n v="1.3"/>
    <x v="0"/>
    <n v="14.2"/>
    <x v="1"/>
    <x v="7"/>
  </r>
  <r>
    <x v="0"/>
    <d v="1988-02-29T00:00:00"/>
    <n v="8.6"/>
    <n v="-3.4"/>
    <n v="2.6"/>
    <x v="0"/>
    <n v="12.9"/>
    <x v="1"/>
    <x v="7"/>
  </r>
  <r>
    <x v="0"/>
    <d v="1988-03-01T00:00:00"/>
    <n v="2.2000000000000002"/>
    <n v="-5.6"/>
    <n v="-1.7"/>
    <x v="0"/>
    <n v="17.2"/>
    <x v="2"/>
    <x v="7"/>
  </r>
  <r>
    <x v="0"/>
    <d v="1988-03-02T00:00:00"/>
    <n v="6.5"/>
    <n v="-6.9"/>
    <n v="-0.2"/>
    <x v="0"/>
    <n v="15.7"/>
    <x v="2"/>
    <x v="7"/>
  </r>
  <r>
    <x v="0"/>
    <d v="1988-03-03T00:00:00"/>
    <n v="-1.4"/>
    <n v="-5.7"/>
    <n v="-3.55"/>
    <x v="0"/>
    <n v="19.05"/>
    <x v="2"/>
    <x v="7"/>
  </r>
  <r>
    <x v="0"/>
    <d v="1988-03-04T00:00:00"/>
    <n v="6.8"/>
    <n v="-13.5"/>
    <n v="-3.35"/>
    <x v="0"/>
    <n v="18.850000000000001"/>
    <x v="2"/>
    <x v="7"/>
  </r>
  <r>
    <x v="0"/>
    <d v="1988-03-05T00:00:00"/>
    <n v="8.3000000000000007"/>
    <n v="-4.9000000000000004"/>
    <n v="1.7"/>
    <x v="0"/>
    <n v="13.8"/>
    <x v="2"/>
    <x v="7"/>
  </r>
  <r>
    <x v="0"/>
    <d v="1988-03-06T00:00:00"/>
    <n v="6.3"/>
    <n v="-8.5"/>
    <n v="-1.1000000000000001"/>
    <x v="0"/>
    <n v="16.600000000000001"/>
    <x v="2"/>
    <x v="7"/>
  </r>
  <r>
    <x v="0"/>
    <d v="1988-03-07T00:00:00"/>
    <n v="8.6"/>
    <n v="-4.3"/>
    <n v="2.15"/>
    <x v="0"/>
    <n v="13.35"/>
    <x v="2"/>
    <x v="7"/>
  </r>
  <r>
    <x v="0"/>
    <d v="1988-03-08T00:00:00"/>
    <n v="16.100000000000001"/>
    <n v="2"/>
    <n v="9.0500000000000007"/>
    <x v="0"/>
    <n v="6.45"/>
    <x v="2"/>
    <x v="7"/>
  </r>
  <r>
    <x v="0"/>
    <d v="1988-03-09T00:00:00"/>
    <n v="8.3000000000000007"/>
    <n v="-0.1"/>
    <n v="4.0999999999999996"/>
    <x v="0"/>
    <n v="11.4"/>
    <x v="2"/>
    <x v="7"/>
  </r>
  <r>
    <x v="0"/>
    <d v="1988-03-10T00:00:00"/>
    <n v="2.6"/>
    <n v="-4.2"/>
    <n v="-0.8"/>
    <x v="0"/>
    <n v="16.3"/>
    <x v="2"/>
    <x v="7"/>
  </r>
  <r>
    <x v="0"/>
    <d v="1988-03-11T00:00:00"/>
    <n v="5.0999999999999996"/>
    <n v="-7.9"/>
    <n v="-1.4"/>
    <x v="0"/>
    <n v="16.899999999999999"/>
    <x v="2"/>
    <x v="7"/>
  </r>
  <r>
    <x v="0"/>
    <d v="1988-03-12T00:00:00"/>
    <n v="6"/>
    <n v="-9.9"/>
    <n v="-1.95"/>
    <x v="0"/>
    <n v="17.45"/>
    <x v="2"/>
    <x v="7"/>
  </r>
  <r>
    <x v="0"/>
    <d v="1988-03-13T00:00:00"/>
    <n v="9.3000000000000007"/>
    <n v="-0.8"/>
    <n v="4.25"/>
    <x v="0"/>
    <n v="11.25"/>
    <x v="2"/>
    <x v="7"/>
  </r>
  <r>
    <x v="0"/>
    <d v="1988-03-14T00:00:00"/>
    <n v="2.9"/>
    <n v="-2"/>
    <n v="0.45"/>
    <x v="0"/>
    <n v="15.05"/>
    <x v="2"/>
    <x v="7"/>
  </r>
  <r>
    <x v="0"/>
    <d v="1988-03-15T00:00:00"/>
    <n v="-1.8"/>
    <n v="-6.5"/>
    <n v="-4.1500000000000004"/>
    <x v="0"/>
    <n v="19.649999999999999"/>
    <x v="2"/>
    <x v="7"/>
  </r>
  <r>
    <x v="0"/>
    <d v="1988-03-16T00:00:00"/>
    <n v="1.7"/>
    <n v="-12.8"/>
    <n v="-5.55"/>
    <x v="0"/>
    <n v="21.05"/>
    <x v="2"/>
    <x v="7"/>
  </r>
  <r>
    <x v="0"/>
    <d v="1988-03-17T00:00:00"/>
    <n v="5.6"/>
    <n v="-9.9"/>
    <n v="-2.15"/>
    <x v="0"/>
    <n v="17.649999999999999"/>
    <x v="2"/>
    <x v="7"/>
  </r>
  <r>
    <x v="0"/>
    <d v="1988-03-18T00:00:00"/>
    <n v="9.1"/>
    <n v="-5.6"/>
    <n v="1.75"/>
    <x v="0"/>
    <n v="13.75"/>
    <x v="2"/>
    <x v="7"/>
  </r>
  <r>
    <x v="0"/>
    <d v="1988-03-19T00:00:00"/>
    <n v="15.6"/>
    <n v="-0.9"/>
    <n v="7.35"/>
    <x v="0"/>
    <n v="8.15"/>
    <x v="2"/>
    <x v="7"/>
  </r>
  <r>
    <x v="0"/>
    <d v="1988-03-20T00:00:00"/>
    <n v="15.4"/>
    <n v="-0.8"/>
    <n v="7.3"/>
    <x v="0"/>
    <n v="8.1999999999999993"/>
    <x v="2"/>
    <x v="7"/>
  </r>
  <r>
    <x v="0"/>
    <d v="1988-03-21T00:00:00"/>
    <n v="9.1999999999999993"/>
    <n v="-1.9"/>
    <n v="3.65"/>
    <x v="0"/>
    <n v="11.85"/>
    <x v="2"/>
    <x v="7"/>
  </r>
  <r>
    <x v="0"/>
    <d v="1988-03-22T00:00:00"/>
    <n v="8.3000000000000007"/>
    <n v="-3.9"/>
    <n v="2.2000000000000002"/>
    <x v="0"/>
    <n v="13.3"/>
    <x v="2"/>
    <x v="7"/>
  </r>
  <r>
    <x v="0"/>
    <d v="1988-03-23T00:00:00"/>
    <n v="12.3"/>
    <n v="-2.2000000000000002"/>
    <n v="5.05"/>
    <x v="0"/>
    <n v="10.45"/>
    <x v="2"/>
    <x v="7"/>
  </r>
  <r>
    <x v="0"/>
    <d v="1988-03-24T00:00:00"/>
    <n v="8.1999999999999993"/>
    <n v="-4.3"/>
    <n v="1.95"/>
    <x v="0"/>
    <n v="13.55"/>
    <x v="2"/>
    <x v="7"/>
  </r>
  <r>
    <x v="0"/>
    <d v="1988-03-25T00:00:00"/>
    <n v="9.1"/>
    <n v="-1.3"/>
    <n v="3.9"/>
    <x v="0"/>
    <n v="11.6"/>
    <x v="2"/>
    <x v="7"/>
  </r>
  <r>
    <x v="0"/>
    <d v="1988-03-26T00:00:00"/>
    <n v="13"/>
    <n v="-7.8"/>
    <n v="2.6"/>
    <x v="0"/>
    <n v="12.9"/>
    <x v="2"/>
    <x v="7"/>
  </r>
  <r>
    <x v="0"/>
    <d v="1988-03-27T00:00:00"/>
    <n v="0.5"/>
    <n v="-4.0999999999999996"/>
    <n v="-1.8"/>
    <x v="0"/>
    <n v="17.3"/>
    <x v="2"/>
    <x v="7"/>
  </r>
  <r>
    <x v="0"/>
    <d v="1988-03-28T00:00:00"/>
    <n v="-0.2"/>
    <n v="-6.1"/>
    <n v="-3.15"/>
    <x v="0"/>
    <n v="18.649999999999999"/>
    <x v="2"/>
    <x v="7"/>
  </r>
  <r>
    <x v="0"/>
    <d v="1988-03-29T00:00:00"/>
    <n v="1.3"/>
    <n v="-7.7"/>
    <n v="-3.2"/>
    <x v="0"/>
    <n v="18.7"/>
    <x v="2"/>
    <x v="7"/>
  </r>
  <r>
    <x v="0"/>
    <d v="1988-03-30T00:00:00"/>
    <n v="4.5"/>
    <n v="-6.4"/>
    <n v="-0.95"/>
    <x v="0"/>
    <n v="16.45"/>
    <x v="2"/>
    <x v="7"/>
  </r>
  <r>
    <x v="0"/>
    <d v="1988-03-31T00:00:00"/>
    <n v="15.2"/>
    <n v="-3.2"/>
    <n v="6"/>
    <x v="0"/>
    <n v="9.5"/>
    <x v="2"/>
    <x v="7"/>
  </r>
  <r>
    <x v="0"/>
    <d v="1988-04-01T00:00:00"/>
    <n v="16.600000000000001"/>
    <n v="0"/>
    <n v="8.3000000000000007"/>
    <x v="0"/>
    <n v="7.2"/>
    <x v="3"/>
    <x v="7"/>
  </r>
  <r>
    <x v="0"/>
    <d v="1988-04-02T00:00:00"/>
    <n v="9.9"/>
    <n v="-0.8"/>
    <n v="4.55"/>
    <x v="0"/>
    <n v="10.95"/>
    <x v="3"/>
    <x v="7"/>
  </r>
  <r>
    <x v="0"/>
    <d v="1988-04-03T00:00:00"/>
    <n v="11.8"/>
    <n v="-1.6"/>
    <n v="5.0999999999999996"/>
    <x v="0"/>
    <n v="10.4"/>
    <x v="3"/>
    <x v="7"/>
  </r>
  <r>
    <x v="0"/>
    <d v="1988-04-04T00:00:00"/>
    <n v="9.1"/>
    <n v="-0.9"/>
    <n v="4.0999999999999996"/>
    <x v="0"/>
    <n v="11.4"/>
    <x v="3"/>
    <x v="7"/>
  </r>
  <r>
    <x v="0"/>
    <d v="1988-04-05T00:00:00"/>
    <n v="13.7"/>
    <n v="-3.9"/>
    <n v="4.9000000000000004"/>
    <x v="0"/>
    <n v="10.6"/>
    <x v="3"/>
    <x v="7"/>
  </r>
  <r>
    <x v="0"/>
    <d v="1988-04-06T00:00:00"/>
    <n v="17"/>
    <n v="-4.5"/>
    <n v="6.25"/>
    <x v="0"/>
    <n v="9.25"/>
    <x v="3"/>
    <x v="7"/>
  </r>
  <r>
    <x v="0"/>
    <d v="1988-04-07T00:00:00"/>
    <n v="8.6"/>
    <n v="-2.1"/>
    <n v="3.25"/>
    <x v="0"/>
    <n v="12.25"/>
    <x v="3"/>
    <x v="7"/>
  </r>
  <r>
    <x v="0"/>
    <d v="1988-04-08T00:00:00"/>
    <n v="7.3"/>
    <n v="-6"/>
    <n v="0.65"/>
    <x v="0"/>
    <n v="14.85"/>
    <x v="3"/>
    <x v="7"/>
  </r>
  <r>
    <x v="0"/>
    <d v="1988-04-09T00:00:00"/>
    <n v="11.1"/>
    <n v="-6.4"/>
    <n v="2.35"/>
    <x v="0"/>
    <n v="13.15"/>
    <x v="3"/>
    <x v="7"/>
  </r>
  <r>
    <x v="0"/>
    <d v="1988-04-10T00:00:00"/>
    <n v="22.1"/>
    <n v="-4.4000000000000004"/>
    <n v="8.85"/>
    <x v="0"/>
    <n v="6.65"/>
    <x v="3"/>
    <x v="7"/>
  </r>
  <r>
    <x v="0"/>
    <d v="1988-04-11T00:00:00"/>
    <n v="16.399999999999999"/>
    <n v="2"/>
    <n v="9.1999999999999993"/>
    <x v="0"/>
    <n v="6.3"/>
    <x v="3"/>
    <x v="7"/>
  </r>
  <r>
    <x v="0"/>
    <d v="1988-04-12T00:00:00"/>
    <n v="12"/>
    <n v="-4"/>
    <n v="4"/>
    <x v="0"/>
    <n v="11.5"/>
    <x v="3"/>
    <x v="7"/>
  </r>
  <r>
    <x v="0"/>
    <d v="1988-04-13T00:00:00"/>
    <n v="17.2"/>
    <n v="0"/>
    <n v="8.6"/>
    <x v="0"/>
    <n v="6.9"/>
    <x v="3"/>
    <x v="7"/>
  </r>
  <r>
    <x v="0"/>
    <d v="1988-04-14T00:00:00"/>
    <n v="19.8"/>
    <n v="1.5"/>
    <n v="10.65"/>
    <x v="0"/>
    <n v="4.8499999999999996"/>
    <x v="3"/>
    <x v="7"/>
  </r>
  <r>
    <x v="0"/>
    <d v="1988-04-15T00:00:00"/>
    <n v="23.6"/>
    <n v="1.4"/>
    <n v="12.5"/>
    <x v="0"/>
    <n v="3"/>
    <x v="3"/>
    <x v="7"/>
  </r>
  <r>
    <x v="0"/>
    <d v="1988-04-16T00:00:00"/>
    <n v="16.3"/>
    <n v="4.0999999999999996"/>
    <n v="10.199999999999999"/>
    <x v="0"/>
    <n v="5.3"/>
    <x v="3"/>
    <x v="7"/>
  </r>
  <r>
    <x v="0"/>
    <d v="1988-04-17T00:00:00"/>
    <n v="16.2"/>
    <n v="-0.6"/>
    <n v="7.8"/>
    <x v="0"/>
    <n v="7.7"/>
    <x v="3"/>
    <x v="7"/>
  </r>
  <r>
    <x v="0"/>
    <d v="1988-04-18T00:00:00"/>
    <n v="15.9"/>
    <n v="-1"/>
    <n v="7.45"/>
    <x v="0"/>
    <n v="8.0500000000000007"/>
    <x v="3"/>
    <x v="7"/>
  </r>
  <r>
    <x v="0"/>
    <d v="1988-04-19T00:00:00"/>
    <n v="7.7"/>
    <n v="1"/>
    <n v="4.3499999999999996"/>
    <x v="0"/>
    <n v="11.15"/>
    <x v="3"/>
    <x v="7"/>
  </r>
  <r>
    <x v="0"/>
    <d v="1988-04-20T00:00:00"/>
    <n v="11.4"/>
    <n v="2.2999999999999998"/>
    <n v="6.85"/>
    <x v="0"/>
    <n v="8.65"/>
    <x v="3"/>
    <x v="7"/>
  </r>
  <r>
    <x v="0"/>
    <d v="1988-04-21T00:00:00"/>
    <n v="13.2"/>
    <n v="-5.6"/>
    <n v="3.8"/>
    <x v="0"/>
    <n v="11.7"/>
    <x v="3"/>
    <x v="7"/>
  </r>
  <r>
    <x v="0"/>
    <d v="1988-04-22T00:00:00"/>
    <n v="13.3"/>
    <n v="-4.5"/>
    <n v="4.4000000000000004"/>
    <x v="0"/>
    <n v="11.1"/>
    <x v="3"/>
    <x v="7"/>
  </r>
  <r>
    <x v="0"/>
    <d v="1988-04-23T00:00:00"/>
    <n v="17.2"/>
    <n v="-2.1"/>
    <n v="7.55"/>
    <x v="0"/>
    <n v="7.95"/>
    <x v="3"/>
    <x v="7"/>
  </r>
  <r>
    <x v="0"/>
    <d v="1988-04-24T00:00:00"/>
    <n v="5.2"/>
    <n v="-3.7"/>
    <n v="0.75"/>
    <x v="0"/>
    <n v="14.75"/>
    <x v="3"/>
    <x v="7"/>
  </r>
  <r>
    <x v="0"/>
    <d v="1988-04-25T00:00:00"/>
    <n v="8.3000000000000007"/>
    <n v="-7.1"/>
    <n v="0.60000000000000053"/>
    <x v="0"/>
    <n v="14.9"/>
    <x v="3"/>
    <x v="7"/>
  </r>
  <r>
    <x v="0"/>
    <d v="1988-04-26T00:00:00"/>
    <n v="13.7"/>
    <n v="-6.8"/>
    <n v="3.45"/>
    <x v="0"/>
    <n v="12.05"/>
    <x v="3"/>
    <x v="7"/>
  </r>
  <r>
    <x v="0"/>
    <d v="1988-04-27T00:00:00"/>
    <n v="17.899999999999999"/>
    <n v="0"/>
    <n v="8.9499999999999993"/>
    <x v="0"/>
    <n v="6.55"/>
    <x v="3"/>
    <x v="7"/>
  </r>
  <r>
    <x v="0"/>
    <d v="1988-04-28T00:00:00"/>
    <n v="21.9"/>
    <n v="4"/>
    <n v="12.95"/>
    <x v="0"/>
    <n v="2.5499999999999998"/>
    <x v="3"/>
    <x v="7"/>
  </r>
  <r>
    <x v="0"/>
    <d v="1988-04-29T00:00:00"/>
    <n v="19.100000000000001"/>
    <n v="4.4000000000000004"/>
    <n v="11.75"/>
    <x v="0"/>
    <n v="3.75"/>
    <x v="3"/>
    <x v="7"/>
  </r>
  <r>
    <x v="0"/>
    <d v="1988-04-30T00:00:00"/>
    <n v="11.5"/>
    <n v="-1"/>
    <n v="5.25"/>
    <x v="0"/>
    <n v="10.25"/>
    <x v="3"/>
    <x v="7"/>
  </r>
  <r>
    <x v="0"/>
    <d v="1988-05-01T00:00:00"/>
    <n v="11.3"/>
    <n v="1.3"/>
    <n v="6.3"/>
    <x v="0"/>
    <n v="9.1999999999999993"/>
    <x v="4"/>
    <x v="7"/>
  </r>
  <r>
    <x v="0"/>
    <d v="1988-05-02T00:00:00"/>
    <n v="13"/>
    <n v="-1.7"/>
    <n v="5.65"/>
    <x v="0"/>
    <n v="9.85"/>
    <x v="4"/>
    <x v="7"/>
  </r>
  <r>
    <x v="0"/>
    <d v="1988-05-03T00:00:00"/>
    <n v="13.1"/>
    <n v="-2.7"/>
    <n v="5.2"/>
    <x v="0"/>
    <n v="10.3"/>
    <x v="4"/>
    <x v="7"/>
  </r>
  <r>
    <x v="0"/>
    <d v="1988-05-04T00:00:00"/>
    <n v="10"/>
    <n v="1"/>
    <n v="5.5"/>
    <x v="0"/>
    <n v="10"/>
    <x v="4"/>
    <x v="7"/>
  </r>
  <r>
    <x v="0"/>
    <d v="1988-05-05T00:00:00"/>
    <n v="11"/>
    <n v="2.7"/>
    <n v="6.85"/>
    <x v="0"/>
    <n v="8.65"/>
    <x v="4"/>
    <x v="7"/>
  </r>
  <r>
    <x v="0"/>
    <d v="1988-05-06T00:00:00"/>
    <n v="13.4"/>
    <n v="4.4000000000000004"/>
    <n v="8.9"/>
    <x v="0"/>
    <n v="6.6"/>
    <x v="4"/>
    <x v="7"/>
  </r>
  <r>
    <x v="0"/>
    <d v="1988-05-07T00:00:00"/>
    <n v="16.5"/>
    <n v="4.3"/>
    <n v="10.4"/>
    <x v="0"/>
    <n v="5.0999999999999996"/>
    <x v="4"/>
    <x v="7"/>
  </r>
  <r>
    <x v="0"/>
    <d v="1988-05-08T00:00:00"/>
    <n v="21.2"/>
    <n v="1"/>
    <n v="11.1"/>
    <x v="0"/>
    <n v="4.4000000000000004"/>
    <x v="4"/>
    <x v="7"/>
  </r>
  <r>
    <x v="0"/>
    <d v="1988-05-09T00:00:00"/>
    <n v="22.8"/>
    <n v="10.8"/>
    <n v="16.8"/>
    <x v="0"/>
    <n v="0"/>
    <x v="4"/>
    <x v="7"/>
  </r>
  <r>
    <x v="0"/>
    <d v="1988-05-10T00:00:00"/>
    <n v="23.2"/>
    <n v="10.7"/>
    <n v="16.95"/>
    <x v="0"/>
    <n v="0"/>
    <x v="4"/>
    <x v="7"/>
  </r>
  <r>
    <x v="0"/>
    <d v="1988-05-11T00:00:00"/>
    <n v="25"/>
    <n v="10.4"/>
    <n v="17.7"/>
    <x v="0"/>
    <n v="0"/>
    <x v="4"/>
    <x v="7"/>
  </r>
  <r>
    <x v="0"/>
    <d v="1988-05-12T00:00:00"/>
    <n v="24.4"/>
    <n v="10.6"/>
    <n v="17.5"/>
    <x v="0"/>
    <n v="0"/>
    <x v="4"/>
    <x v="7"/>
  </r>
  <r>
    <x v="0"/>
    <d v="1988-05-13T00:00:00"/>
    <n v="26"/>
    <n v="10.5"/>
    <n v="18.25"/>
    <x v="0"/>
    <n v="0"/>
    <x v="4"/>
    <x v="7"/>
  </r>
  <r>
    <x v="0"/>
    <d v="1988-05-14T00:00:00"/>
    <n v="17.5"/>
    <n v="7.1"/>
    <n v="12.3"/>
    <x v="0"/>
    <n v="3.2"/>
    <x v="4"/>
    <x v="7"/>
  </r>
  <r>
    <x v="0"/>
    <d v="1988-05-15T00:00:00"/>
    <n v="20.9"/>
    <n v="5.3"/>
    <n v="13.1"/>
    <x v="0"/>
    <n v="2.4"/>
    <x v="4"/>
    <x v="7"/>
  </r>
  <r>
    <x v="0"/>
    <d v="1988-05-16T00:00:00"/>
    <n v="27.6"/>
    <n v="9.1"/>
    <n v="18.350000000000001"/>
    <x v="0"/>
    <n v="0"/>
    <x v="4"/>
    <x v="7"/>
  </r>
  <r>
    <x v="0"/>
    <d v="1988-05-17T00:00:00"/>
    <n v="18.7"/>
    <n v="9.4"/>
    <n v="14.05"/>
    <x v="0"/>
    <n v="1.45"/>
    <x v="4"/>
    <x v="7"/>
  </r>
  <r>
    <x v="0"/>
    <d v="1988-05-18T00:00:00"/>
    <n v="16.399999999999999"/>
    <n v="2.9"/>
    <n v="9.65"/>
    <x v="0"/>
    <n v="5.85"/>
    <x v="4"/>
    <x v="7"/>
  </r>
  <r>
    <x v="0"/>
    <d v="1988-05-19T00:00:00"/>
    <n v="18.100000000000001"/>
    <n v="6"/>
    <n v="12.05"/>
    <x v="0"/>
    <n v="3.45"/>
    <x v="4"/>
    <x v="7"/>
  </r>
  <r>
    <x v="0"/>
    <d v="1988-05-20T00:00:00"/>
    <n v="16.600000000000001"/>
    <n v="4.7"/>
    <n v="10.65"/>
    <x v="0"/>
    <n v="4.8499999999999996"/>
    <x v="4"/>
    <x v="7"/>
  </r>
  <r>
    <x v="0"/>
    <d v="1988-05-21T00:00:00"/>
    <n v="24"/>
    <n v="1.6"/>
    <n v="12.8"/>
    <x v="0"/>
    <n v="2.7"/>
    <x v="4"/>
    <x v="7"/>
  </r>
  <r>
    <x v="0"/>
    <d v="1988-05-22T00:00:00"/>
    <n v="29.6"/>
    <n v="6.3"/>
    <n v="17.95"/>
    <x v="0"/>
    <n v="0"/>
    <x v="4"/>
    <x v="7"/>
  </r>
  <r>
    <x v="0"/>
    <d v="1988-05-23T00:00:00"/>
    <n v="25.7"/>
    <n v="10.1"/>
    <n v="17.899999999999999"/>
    <x v="0"/>
    <n v="0"/>
    <x v="4"/>
    <x v="7"/>
  </r>
  <r>
    <x v="0"/>
    <d v="1988-05-24T00:00:00"/>
    <n v="13.9"/>
    <n v="1.6"/>
    <n v="7.75"/>
    <x v="0"/>
    <n v="7.75"/>
    <x v="4"/>
    <x v="7"/>
  </r>
  <r>
    <x v="0"/>
    <d v="1988-05-25T00:00:00"/>
    <n v="24.6"/>
    <n v="3.2"/>
    <n v="13.9"/>
    <x v="0"/>
    <n v="1.6"/>
    <x v="4"/>
    <x v="7"/>
  </r>
  <r>
    <x v="0"/>
    <d v="1988-05-26T00:00:00"/>
    <n v="23.8"/>
    <n v="8.1"/>
    <n v="15.95"/>
    <x v="0"/>
    <n v="0"/>
    <x v="4"/>
    <x v="7"/>
  </r>
  <r>
    <x v="0"/>
    <d v="1988-05-27T00:00:00"/>
    <n v="22.3"/>
    <n v="7.8"/>
    <n v="15.05"/>
    <x v="0"/>
    <n v="0.44999999999999929"/>
    <x v="4"/>
    <x v="7"/>
  </r>
  <r>
    <x v="0"/>
    <d v="1988-05-28T00:00:00"/>
    <n v="22"/>
    <n v="5"/>
    <n v="13.5"/>
    <x v="0"/>
    <n v="2"/>
    <x v="4"/>
    <x v="7"/>
  </r>
  <r>
    <x v="0"/>
    <d v="1988-05-29T00:00:00"/>
    <n v="14"/>
    <n v="5.5"/>
    <n v="9.75"/>
    <x v="0"/>
    <n v="5.75"/>
    <x v="4"/>
    <x v="7"/>
  </r>
  <r>
    <x v="0"/>
    <d v="1988-05-30T00:00:00"/>
    <n v="15"/>
    <n v="6.4"/>
    <n v="10.7"/>
    <x v="0"/>
    <n v="4.8"/>
    <x v="4"/>
    <x v="7"/>
  </r>
  <r>
    <x v="0"/>
    <d v="1988-05-31T00:00:00"/>
    <n v="17.2"/>
    <n v="6.2"/>
    <n v="11.7"/>
    <x v="0"/>
    <n v="3.8"/>
    <x v="4"/>
    <x v="7"/>
  </r>
  <r>
    <x v="0"/>
    <d v="1988-06-01T00:00:00"/>
    <n v="18.5"/>
    <n v="6.3"/>
    <n v="12.4"/>
    <x v="0"/>
    <n v="3.1"/>
    <x v="5"/>
    <x v="7"/>
  </r>
  <r>
    <x v="0"/>
    <d v="1988-06-02T00:00:00"/>
    <n v="20.5"/>
    <n v="6"/>
    <n v="13.25"/>
    <x v="0"/>
    <n v="2.25"/>
    <x v="5"/>
    <x v="7"/>
  </r>
  <r>
    <x v="0"/>
    <d v="1988-06-03T00:00:00"/>
    <n v="25.3"/>
    <n v="10.1"/>
    <n v="17.7"/>
    <x v="0"/>
    <n v="0"/>
    <x v="5"/>
    <x v="7"/>
  </r>
  <r>
    <x v="0"/>
    <d v="1988-06-04T00:00:00"/>
    <n v="24.5"/>
    <n v="7.5"/>
    <n v="16"/>
    <x v="0"/>
    <n v="0"/>
    <x v="5"/>
    <x v="7"/>
  </r>
  <r>
    <x v="0"/>
    <d v="1988-06-05T00:00:00"/>
    <n v="16.399999999999999"/>
    <n v="9.5"/>
    <n v="12.95"/>
    <x v="0"/>
    <n v="2.5499999999999998"/>
    <x v="5"/>
    <x v="7"/>
  </r>
  <r>
    <x v="0"/>
    <d v="1988-06-06T00:00:00"/>
    <n v="18.7"/>
    <n v="12"/>
    <n v="15.35"/>
    <x v="0"/>
    <n v="0.15"/>
    <x v="5"/>
    <x v="7"/>
  </r>
  <r>
    <x v="0"/>
    <d v="1988-06-07T00:00:00"/>
    <n v="16.100000000000001"/>
    <n v="11.9"/>
    <n v="14"/>
    <x v="0"/>
    <n v="1.5"/>
    <x v="5"/>
    <x v="7"/>
  </r>
  <r>
    <x v="0"/>
    <d v="1988-06-08T00:00:00"/>
    <n v="17.7"/>
    <n v="7.9"/>
    <n v="12.8"/>
    <x v="0"/>
    <n v="2.7"/>
    <x v="5"/>
    <x v="7"/>
  </r>
  <r>
    <x v="0"/>
    <d v="1988-06-09T00:00:00"/>
    <n v="21.1"/>
    <n v="6.1"/>
    <n v="13.6"/>
    <x v="0"/>
    <n v="1.9"/>
    <x v="5"/>
    <x v="7"/>
  </r>
  <r>
    <x v="0"/>
    <d v="1988-06-10T00:00:00"/>
    <n v="22.8"/>
    <n v="10.199999999999999"/>
    <n v="16.5"/>
    <x v="0"/>
    <n v="0"/>
    <x v="5"/>
    <x v="7"/>
  </r>
  <r>
    <x v="0"/>
    <d v="1988-06-11T00:00:00"/>
    <n v="19.7"/>
    <n v="8.4"/>
    <n v="14.05"/>
    <x v="0"/>
    <n v="1.45"/>
    <x v="5"/>
    <x v="7"/>
  </r>
  <r>
    <x v="0"/>
    <d v="1988-06-12T00:00:00"/>
    <n v="18.5"/>
    <n v="5.6"/>
    <n v="12.05"/>
    <x v="0"/>
    <n v="3.45"/>
    <x v="5"/>
    <x v="7"/>
  </r>
  <r>
    <x v="0"/>
    <d v="1988-06-13T00:00:00"/>
    <n v="18.100000000000001"/>
    <n v="4"/>
    <n v="11.05"/>
    <x v="0"/>
    <n v="4.45"/>
    <x v="5"/>
    <x v="7"/>
  </r>
  <r>
    <x v="0"/>
    <d v="1988-06-14T00:00:00"/>
    <n v="19.600000000000001"/>
    <n v="6.8"/>
    <n v="13.2"/>
    <x v="0"/>
    <n v="2.2999999999999998"/>
    <x v="5"/>
    <x v="7"/>
  </r>
  <r>
    <x v="0"/>
    <d v="1988-06-15T00:00:00"/>
    <n v="26.3"/>
    <n v="8.9"/>
    <n v="17.600000000000001"/>
    <x v="0"/>
    <n v="0"/>
    <x v="5"/>
    <x v="7"/>
  </r>
  <r>
    <x v="0"/>
    <d v="1988-06-16T00:00:00"/>
    <n v="29.6"/>
    <n v="11.9"/>
    <n v="20.75"/>
    <x v="0"/>
    <n v="0"/>
    <x v="5"/>
    <x v="7"/>
  </r>
  <r>
    <x v="0"/>
    <d v="1988-06-17T00:00:00"/>
    <n v="24.4"/>
    <n v="15.4"/>
    <n v="19.899999999999999"/>
    <x v="0"/>
    <n v="0"/>
    <x v="5"/>
    <x v="7"/>
  </r>
  <r>
    <x v="0"/>
    <d v="1988-06-18T00:00:00"/>
    <n v="24.8"/>
    <n v="14"/>
    <n v="19.399999999999999"/>
    <x v="0"/>
    <n v="0"/>
    <x v="5"/>
    <x v="7"/>
  </r>
  <r>
    <x v="0"/>
    <d v="1988-06-19T00:00:00"/>
    <n v="27.6"/>
    <n v="7.2"/>
    <n v="17.399999999999999"/>
    <x v="0"/>
    <n v="0"/>
    <x v="5"/>
    <x v="7"/>
  </r>
  <r>
    <x v="0"/>
    <d v="1988-06-20T00:00:00"/>
    <n v="26.3"/>
    <n v="9.8000000000000007"/>
    <n v="18.05"/>
    <x v="0"/>
    <n v="0"/>
    <x v="5"/>
    <x v="7"/>
  </r>
  <r>
    <x v="0"/>
    <d v="1988-06-21T00:00:00"/>
    <n v="22.5"/>
    <n v="10.3"/>
    <n v="16.399999999999999"/>
    <x v="0"/>
    <n v="0"/>
    <x v="5"/>
    <x v="7"/>
  </r>
  <r>
    <x v="0"/>
    <d v="1988-06-22T00:00:00"/>
    <n v="27.2"/>
    <n v="16.3"/>
    <n v="21.75"/>
    <x v="0"/>
    <n v="0"/>
    <x v="5"/>
    <x v="7"/>
  </r>
  <r>
    <x v="0"/>
    <d v="1988-06-23T00:00:00"/>
    <n v="26.7"/>
    <n v="12.5"/>
    <n v="19.600000000000001"/>
    <x v="0"/>
    <n v="0"/>
    <x v="5"/>
    <x v="7"/>
  </r>
  <r>
    <x v="0"/>
    <d v="1988-06-24T00:00:00"/>
    <n v="24.3"/>
    <n v="12"/>
    <n v="18.149999999999999"/>
    <x v="0"/>
    <n v="0"/>
    <x v="5"/>
    <x v="7"/>
  </r>
  <r>
    <x v="0"/>
    <d v="1988-06-25T00:00:00"/>
    <n v="29.5"/>
    <n v="9.1"/>
    <n v="19.3"/>
    <x v="0"/>
    <n v="0"/>
    <x v="5"/>
    <x v="7"/>
  </r>
  <r>
    <x v="0"/>
    <d v="1988-06-26T00:00:00"/>
    <n v="28.2"/>
    <n v="18"/>
    <n v="23.1"/>
    <x v="0"/>
    <n v="0"/>
    <x v="5"/>
    <x v="7"/>
  </r>
  <r>
    <x v="0"/>
    <d v="1988-06-27T00:00:00"/>
    <n v="25.5"/>
    <n v="14.5"/>
    <n v="20"/>
    <x v="0"/>
    <n v="0"/>
    <x v="5"/>
    <x v="7"/>
  </r>
  <r>
    <x v="0"/>
    <d v="1988-06-28T00:00:00"/>
    <n v="21.3"/>
    <n v="9.6"/>
    <n v="15.45"/>
    <x v="0"/>
    <n v="5.0000000000000711E-2"/>
    <x v="5"/>
    <x v="7"/>
  </r>
  <r>
    <x v="0"/>
    <d v="1988-06-29T00:00:00"/>
    <n v="18.899999999999999"/>
    <n v="8.1999999999999993"/>
    <n v="13.55"/>
    <x v="0"/>
    <n v="1.95"/>
    <x v="5"/>
    <x v="7"/>
  </r>
  <r>
    <x v="0"/>
    <d v="1988-06-30T00:00:00"/>
    <n v="20.100000000000001"/>
    <n v="7.5"/>
    <n v="13.8"/>
    <x v="0"/>
    <n v="1.7"/>
    <x v="5"/>
    <x v="7"/>
  </r>
  <r>
    <x v="0"/>
    <d v="1988-07-01T00:00:00"/>
    <n v="21.8"/>
    <n v="11.1"/>
    <n v="16.45"/>
    <x v="0"/>
    <n v="0"/>
    <x v="6"/>
    <x v="7"/>
  </r>
  <r>
    <x v="0"/>
    <d v="1988-07-02T00:00:00"/>
    <n v="22.1"/>
    <n v="11.4"/>
    <n v="16.75"/>
    <x v="0"/>
    <n v="0"/>
    <x v="6"/>
    <x v="7"/>
  </r>
  <r>
    <x v="0"/>
    <d v="1988-07-03T00:00:00"/>
    <n v="19.3"/>
    <n v="7"/>
    <n v="13.15"/>
    <x v="0"/>
    <n v="2.35"/>
    <x v="6"/>
    <x v="7"/>
  </r>
  <r>
    <x v="0"/>
    <d v="1988-07-04T00:00:00"/>
    <n v="16.600000000000001"/>
    <n v="8.9"/>
    <n v="12.75"/>
    <x v="0"/>
    <n v="2.75"/>
    <x v="6"/>
    <x v="7"/>
  </r>
  <r>
    <x v="0"/>
    <d v="1988-07-05T00:00:00"/>
    <n v="14.1"/>
    <n v="10.1"/>
    <n v="12.1"/>
    <x v="0"/>
    <n v="3.4"/>
    <x v="6"/>
    <x v="7"/>
  </r>
  <r>
    <x v="0"/>
    <d v="1988-07-06T00:00:00"/>
    <n v="16.100000000000001"/>
    <n v="4.8"/>
    <n v="10.45"/>
    <x v="0"/>
    <n v="5.05"/>
    <x v="6"/>
    <x v="7"/>
  </r>
  <r>
    <x v="0"/>
    <d v="1988-07-07T00:00:00"/>
    <n v="22.7"/>
    <n v="10.4"/>
    <n v="16.55"/>
    <x v="0"/>
    <n v="0"/>
    <x v="6"/>
    <x v="7"/>
  </r>
  <r>
    <x v="0"/>
    <d v="1988-07-08T00:00:00"/>
    <n v="22.7"/>
    <n v="10.4"/>
    <n v="16.55"/>
    <x v="0"/>
    <n v="0"/>
    <x v="6"/>
    <x v="7"/>
  </r>
  <r>
    <x v="0"/>
    <d v="1988-07-09T00:00:00"/>
    <n v="24.2"/>
    <n v="8.6"/>
    <n v="16.399999999999999"/>
    <x v="0"/>
    <n v="0"/>
    <x v="6"/>
    <x v="7"/>
  </r>
  <r>
    <x v="0"/>
    <d v="1988-07-10T00:00:00"/>
    <n v="24.8"/>
    <n v="12.5"/>
    <n v="18.649999999999999"/>
    <x v="0"/>
    <n v="0"/>
    <x v="6"/>
    <x v="7"/>
  </r>
  <r>
    <x v="0"/>
    <d v="1988-07-11T00:00:00"/>
    <n v="24.3"/>
    <n v="12.2"/>
    <n v="18.25"/>
    <x v="0"/>
    <n v="0"/>
    <x v="6"/>
    <x v="7"/>
  </r>
  <r>
    <x v="0"/>
    <d v="1988-07-12T00:00:00"/>
    <n v="21"/>
    <n v="11.5"/>
    <n v="16.25"/>
    <x v="0"/>
    <n v="0"/>
    <x v="6"/>
    <x v="7"/>
  </r>
  <r>
    <x v="0"/>
    <d v="1988-07-13T00:00:00"/>
    <n v="22.1"/>
    <n v="9.1999999999999993"/>
    <n v="15.65"/>
    <x v="0"/>
    <n v="0"/>
    <x v="6"/>
    <x v="7"/>
  </r>
  <r>
    <x v="0"/>
    <d v="1988-07-14T00:00:00"/>
    <n v="18.8"/>
    <n v="8.8000000000000007"/>
    <n v="13.8"/>
    <x v="0"/>
    <n v="1.7"/>
    <x v="6"/>
    <x v="7"/>
  </r>
  <r>
    <x v="0"/>
    <d v="1988-07-15T00:00:00"/>
    <n v="22.2"/>
    <n v="5.9"/>
    <n v="14.05"/>
    <x v="0"/>
    <n v="1.45"/>
    <x v="6"/>
    <x v="7"/>
  </r>
  <r>
    <x v="0"/>
    <d v="1988-07-16T00:00:00"/>
    <n v="23.2"/>
    <n v="8"/>
    <n v="15.6"/>
    <x v="0"/>
    <n v="0"/>
    <x v="6"/>
    <x v="7"/>
  </r>
  <r>
    <x v="0"/>
    <d v="1988-07-17T00:00:00"/>
    <n v="18.899999999999999"/>
    <n v="8.1"/>
    <n v="13.5"/>
    <x v="0"/>
    <n v="2"/>
    <x v="6"/>
    <x v="7"/>
  </r>
  <r>
    <x v="0"/>
    <d v="1988-07-18T00:00:00"/>
    <n v="20.7"/>
    <n v="9.4"/>
    <n v="15.05"/>
    <x v="0"/>
    <n v="0.44999999999999929"/>
    <x v="6"/>
    <x v="7"/>
  </r>
  <r>
    <x v="0"/>
    <d v="1988-07-19T00:00:00"/>
    <n v="23.3"/>
    <n v="7.5"/>
    <n v="15.4"/>
    <x v="0"/>
    <n v="9.9999999999999645E-2"/>
    <x v="6"/>
    <x v="7"/>
  </r>
  <r>
    <x v="0"/>
    <d v="1988-07-20T00:00:00"/>
    <n v="29.9"/>
    <n v="10.199999999999999"/>
    <n v="20.05"/>
    <x v="0"/>
    <n v="0"/>
    <x v="6"/>
    <x v="7"/>
  </r>
  <r>
    <x v="0"/>
    <d v="1988-07-21T00:00:00"/>
    <n v="32.799999999999997"/>
    <n v="12.2"/>
    <n v="22.5"/>
    <x v="0"/>
    <n v="0"/>
    <x v="6"/>
    <x v="7"/>
  </r>
  <r>
    <x v="0"/>
    <d v="1988-07-22T00:00:00"/>
    <n v="28.2"/>
    <n v="10.9"/>
    <n v="19.55"/>
    <x v="0"/>
    <n v="0"/>
    <x v="6"/>
    <x v="7"/>
  </r>
  <r>
    <x v="0"/>
    <d v="1988-07-23T00:00:00"/>
    <n v="25.6"/>
    <n v="4.9000000000000004"/>
    <n v="15.25"/>
    <x v="0"/>
    <n v="0.25"/>
    <x v="6"/>
    <x v="7"/>
  </r>
  <r>
    <x v="0"/>
    <d v="1988-07-24T00:00:00"/>
    <n v="29.6"/>
    <n v="7.8"/>
    <n v="18.7"/>
    <x v="0"/>
    <n v="0"/>
    <x v="6"/>
    <x v="7"/>
  </r>
  <r>
    <x v="0"/>
    <d v="1988-07-25T00:00:00"/>
    <n v="28.4"/>
    <n v="13.4"/>
    <n v="20.9"/>
    <x v="0"/>
    <n v="0"/>
    <x v="6"/>
    <x v="7"/>
  </r>
  <r>
    <x v="0"/>
    <d v="1988-07-26T00:00:00"/>
    <n v="32.799999999999997"/>
    <n v="12.3"/>
    <n v="22.55"/>
    <x v="0"/>
    <n v="0"/>
    <x v="6"/>
    <x v="7"/>
  </r>
  <r>
    <x v="0"/>
    <d v="1988-07-27T00:00:00"/>
    <n v="24"/>
    <n v="13.2"/>
    <n v="18.600000000000001"/>
    <x v="0"/>
    <n v="0"/>
    <x v="6"/>
    <x v="7"/>
  </r>
  <r>
    <x v="0"/>
    <d v="1988-07-28T00:00:00"/>
    <n v="18.399999999999999"/>
    <n v="10.5"/>
    <n v="14.45"/>
    <x v="0"/>
    <n v="1.05"/>
    <x v="6"/>
    <x v="7"/>
  </r>
  <r>
    <x v="0"/>
    <d v="1988-07-29T00:00:00"/>
    <n v="28.2"/>
    <n v="10.3"/>
    <n v="19.25"/>
    <x v="0"/>
    <n v="0"/>
    <x v="6"/>
    <x v="7"/>
  </r>
  <r>
    <x v="0"/>
    <d v="1988-07-30T00:00:00"/>
    <n v="21.9"/>
    <n v="12.3"/>
    <n v="17.100000000000001"/>
    <x v="0"/>
    <n v="0"/>
    <x v="6"/>
    <x v="7"/>
  </r>
  <r>
    <x v="0"/>
    <d v="1988-07-31T00:00:00"/>
    <n v="21.8"/>
    <n v="5.8"/>
    <n v="13.8"/>
    <x v="0"/>
    <n v="1.7"/>
    <x v="6"/>
    <x v="7"/>
  </r>
  <r>
    <x v="0"/>
    <d v="1988-08-01T00:00:00"/>
    <n v="10.9"/>
    <n v="7.6"/>
    <n v="9.25"/>
    <x v="0"/>
    <n v="6.25"/>
    <x v="7"/>
    <x v="7"/>
  </r>
  <r>
    <x v="0"/>
    <d v="1988-08-02T00:00:00"/>
    <n v="18.8"/>
    <n v="8"/>
    <n v="13.4"/>
    <x v="0"/>
    <n v="2.1"/>
    <x v="7"/>
    <x v="7"/>
  </r>
  <r>
    <x v="0"/>
    <d v="1988-08-03T00:00:00"/>
    <n v="25.1"/>
    <n v="7.4"/>
    <n v="16.25"/>
    <x v="0"/>
    <n v="0"/>
    <x v="7"/>
    <x v="7"/>
  </r>
  <r>
    <x v="0"/>
    <d v="1988-08-04T00:00:00"/>
    <n v="29"/>
    <n v="11.9"/>
    <n v="20.45"/>
    <x v="0"/>
    <n v="0"/>
    <x v="7"/>
    <x v="7"/>
  </r>
  <r>
    <x v="0"/>
    <d v="1988-08-05T00:00:00"/>
    <n v="21.1"/>
    <n v="9.4"/>
    <n v="15.25"/>
    <x v="0"/>
    <n v="0.25"/>
    <x v="7"/>
    <x v="7"/>
  </r>
  <r>
    <x v="0"/>
    <d v="1988-08-06T00:00:00"/>
    <n v="15.5"/>
    <n v="8"/>
    <n v="11.75"/>
    <x v="0"/>
    <n v="3.75"/>
    <x v="7"/>
    <x v="7"/>
  </r>
  <r>
    <x v="0"/>
    <d v="1988-08-07T00:00:00"/>
    <n v="18.2"/>
    <n v="5.8"/>
    <n v="12"/>
    <x v="0"/>
    <n v="3.5"/>
    <x v="7"/>
    <x v="7"/>
  </r>
  <r>
    <x v="0"/>
    <d v="1988-08-08T00:00:00"/>
    <n v="24.3"/>
    <n v="8.6999999999999993"/>
    <n v="16.5"/>
    <x v="0"/>
    <n v="0"/>
    <x v="7"/>
    <x v="7"/>
  </r>
  <r>
    <x v="0"/>
    <d v="1988-08-09T00:00:00"/>
    <n v="25.8"/>
    <n v="10.9"/>
    <n v="18.350000000000001"/>
    <x v="0"/>
    <n v="0"/>
    <x v="7"/>
    <x v="7"/>
  </r>
  <r>
    <x v="0"/>
    <d v="1988-08-10T00:00:00"/>
    <n v="18.5"/>
    <n v="10.4"/>
    <n v="14.45"/>
    <x v="0"/>
    <n v="1.05"/>
    <x v="7"/>
    <x v="7"/>
  </r>
  <r>
    <x v="0"/>
    <d v="1988-08-11T00:00:00"/>
    <n v="15"/>
    <n v="9"/>
    <n v="12"/>
    <x v="0"/>
    <n v="3.5"/>
    <x v="7"/>
    <x v="7"/>
  </r>
  <r>
    <x v="0"/>
    <d v="1988-08-12T00:00:00"/>
    <n v="23.4"/>
    <n v="6.9"/>
    <n v="15.15"/>
    <x v="0"/>
    <n v="0.35000000000000142"/>
    <x v="7"/>
    <x v="7"/>
  </r>
  <r>
    <x v="0"/>
    <d v="1988-08-13T00:00:00"/>
    <n v="25.9"/>
    <n v="9.1"/>
    <n v="17.5"/>
    <x v="0"/>
    <n v="0"/>
    <x v="7"/>
    <x v="7"/>
  </r>
  <r>
    <x v="0"/>
    <d v="1988-08-14T00:00:00"/>
    <n v="20.6"/>
    <n v="11.3"/>
    <n v="15.95"/>
    <x v="0"/>
    <n v="0"/>
    <x v="7"/>
    <x v="7"/>
  </r>
  <r>
    <x v="0"/>
    <d v="1988-08-15T00:00:00"/>
    <n v="19.3"/>
    <n v="9.6999999999999993"/>
    <n v="14.5"/>
    <x v="0"/>
    <n v="1"/>
    <x v="7"/>
    <x v="7"/>
  </r>
  <r>
    <x v="0"/>
    <d v="1988-08-16T00:00:00"/>
    <n v="19.5"/>
    <n v="11.2"/>
    <n v="15.35"/>
    <x v="0"/>
    <n v="0.15"/>
    <x v="7"/>
    <x v="7"/>
  </r>
  <r>
    <x v="0"/>
    <d v="1988-08-17T00:00:00"/>
    <n v="20.2"/>
    <n v="10.7"/>
    <n v="15.45"/>
    <x v="0"/>
    <n v="5.0000000000000711E-2"/>
    <x v="7"/>
    <x v="7"/>
  </r>
  <r>
    <x v="0"/>
    <d v="1988-08-18T00:00:00"/>
    <n v="20.6"/>
    <n v="11.5"/>
    <n v="16.05"/>
    <x v="0"/>
    <n v="0"/>
    <x v="7"/>
    <x v="7"/>
  </r>
  <r>
    <x v="0"/>
    <d v="1988-08-19T00:00:00"/>
    <n v="18.8"/>
    <n v="6.9"/>
    <n v="12.85"/>
    <x v="0"/>
    <n v="2.65"/>
    <x v="7"/>
    <x v="7"/>
  </r>
  <r>
    <x v="0"/>
    <d v="1988-08-20T00:00:00"/>
    <n v="12.3"/>
    <n v="8.3000000000000007"/>
    <n v="10.3"/>
    <x v="0"/>
    <n v="5.2"/>
    <x v="7"/>
    <x v="7"/>
  </r>
  <r>
    <x v="0"/>
    <d v="1988-08-21T00:00:00"/>
    <n v="19.3"/>
    <n v="9.5"/>
    <n v="14.4"/>
    <x v="0"/>
    <n v="1.1000000000000001"/>
    <x v="7"/>
    <x v="7"/>
  </r>
  <r>
    <x v="0"/>
    <d v="1988-08-22T00:00:00"/>
    <n v="21.5"/>
    <n v="8.6999999999999993"/>
    <n v="15.1"/>
    <x v="0"/>
    <n v="0.4"/>
    <x v="7"/>
    <x v="7"/>
  </r>
  <r>
    <x v="0"/>
    <d v="1988-08-23T00:00:00"/>
    <n v="26.2"/>
    <n v="8.6"/>
    <n v="17.399999999999999"/>
    <x v="0"/>
    <n v="0"/>
    <x v="7"/>
    <x v="7"/>
  </r>
  <r>
    <x v="0"/>
    <d v="1988-08-24T00:00:00"/>
    <n v="23.5"/>
    <n v="10.3"/>
    <n v="16.899999999999999"/>
    <x v="0"/>
    <n v="0"/>
    <x v="7"/>
    <x v="7"/>
  </r>
  <r>
    <x v="0"/>
    <d v="1988-08-25T00:00:00"/>
    <n v="24.6"/>
    <n v="6.6"/>
    <n v="15.6"/>
    <x v="0"/>
    <n v="0"/>
    <x v="7"/>
    <x v="7"/>
  </r>
  <r>
    <x v="0"/>
    <d v="1988-08-26T00:00:00"/>
    <n v="15.6"/>
    <n v="9"/>
    <n v="12.3"/>
    <x v="0"/>
    <n v="3.2"/>
    <x v="7"/>
    <x v="7"/>
  </r>
  <r>
    <x v="0"/>
    <d v="1988-08-27T00:00:00"/>
    <n v="21.9"/>
    <n v="6.1"/>
    <n v="14"/>
    <x v="0"/>
    <n v="1.5"/>
    <x v="7"/>
    <x v="7"/>
  </r>
  <r>
    <x v="0"/>
    <d v="1988-08-28T00:00:00"/>
    <n v="26.5"/>
    <n v="9.4"/>
    <n v="17.95"/>
    <x v="0"/>
    <n v="0"/>
    <x v="7"/>
    <x v="7"/>
  </r>
  <r>
    <x v="0"/>
    <d v="1988-08-29T00:00:00"/>
    <n v="30.1"/>
    <n v="9.5"/>
    <n v="19.8"/>
    <x v="0"/>
    <n v="0"/>
    <x v="7"/>
    <x v="7"/>
  </r>
  <r>
    <x v="0"/>
    <d v="1988-08-30T00:00:00"/>
    <n v="22.8"/>
    <n v="6.4"/>
    <n v="14.6"/>
    <x v="0"/>
    <n v="0.89999999999999858"/>
    <x v="7"/>
    <x v="7"/>
  </r>
  <r>
    <x v="0"/>
    <d v="1988-08-31T00:00:00"/>
    <n v="21.5"/>
    <n v="3.6"/>
    <n v="12.55"/>
    <x v="0"/>
    <n v="2.95"/>
    <x v="7"/>
    <x v="7"/>
  </r>
  <r>
    <x v="0"/>
    <d v="1988-09-01T00:00:00"/>
    <n v="24"/>
    <n v="6.2"/>
    <n v="15.1"/>
    <x v="0"/>
    <n v="0.4"/>
    <x v="8"/>
    <x v="7"/>
  </r>
  <r>
    <x v="0"/>
    <d v="1988-09-02T00:00:00"/>
    <n v="28.7"/>
    <n v="8.1"/>
    <n v="18.399999999999999"/>
    <x v="0"/>
    <n v="0"/>
    <x v="8"/>
    <x v="7"/>
  </r>
  <r>
    <x v="0"/>
    <d v="1988-09-03T00:00:00"/>
    <n v="28.6"/>
    <n v="7.5"/>
    <n v="18.05"/>
    <x v="0"/>
    <n v="0"/>
    <x v="8"/>
    <x v="7"/>
  </r>
  <r>
    <x v="0"/>
    <d v="1988-09-04T00:00:00"/>
    <n v="27.6"/>
    <n v="8.8000000000000007"/>
    <n v="18.2"/>
    <x v="0"/>
    <n v="0"/>
    <x v="8"/>
    <x v="7"/>
  </r>
  <r>
    <x v="0"/>
    <d v="1988-09-05T00:00:00"/>
    <n v="29.6"/>
    <n v="7.6"/>
    <n v="18.600000000000001"/>
    <x v="0"/>
    <n v="0"/>
    <x v="8"/>
    <x v="7"/>
  </r>
  <r>
    <x v="0"/>
    <d v="1988-09-06T00:00:00"/>
    <n v="27"/>
    <n v="9.5"/>
    <n v="18.25"/>
    <x v="0"/>
    <n v="0"/>
    <x v="8"/>
    <x v="7"/>
  </r>
  <r>
    <x v="0"/>
    <d v="1988-09-07T00:00:00"/>
    <n v="15"/>
    <n v="5.0999999999999996"/>
    <n v="10.050000000000001"/>
    <x v="0"/>
    <n v="5.45"/>
    <x v="8"/>
    <x v="7"/>
  </r>
  <r>
    <x v="0"/>
    <d v="1988-09-08T00:00:00"/>
    <n v="19.100000000000001"/>
    <n v="4.5"/>
    <n v="11.8"/>
    <x v="0"/>
    <n v="3.7"/>
    <x v="8"/>
    <x v="7"/>
  </r>
  <r>
    <x v="0"/>
    <d v="1988-09-09T00:00:00"/>
    <n v="15.8"/>
    <n v="3.4"/>
    <n v="9.6"/>
    <x v="0"/>
    <n v="5.9"/>
    <x v="8"/>
    <x v="7"/>
  </r>
  <r>
    <x v="0"/>
    <d v="1988-09-10T00:00:00"/>
    <n v="6.8"/>
    <n v="1.4"/>
    <n v="4.0999999999999996"/>
    <x v="0"/>
    <n v="11.4"/>
    <x v="8"/>
    <x v="7"/>
  </r>
  <r>
    <x v="0"/>
    <d v="1988-09-11T00:00:00"/>
    <n v="15.3"/>
    <n v="0.8"/>
    <n v="8.0500000000000007"/>
    <x v="0"/>
    <n v="7.45"/>
    <x v="8"/>
    <x v="7"/>
  </r>
  <r>
    <x v="0"/>
    <d v="1988-09-12T00:00:00"/>
    <n v="23.2"/>
    <n v="5.4"/>
    <n v="14.3"/>
    <x v="0"/>
    <n v="1.2"/>
    <x v="8"/>
    <x v="7"/>
  </r>
  <r>
    <x v="0"/>
    <d v="1988-09-13T00:00:00"/>
    <n v="24.6"/>
    <n v="5.2"/>
    <n v="14.9"/>
    <x v="0"/>
    <n v="0.6"/>
    <x v="8"/>
    <x v="7"/>
  </r>
  <r>
    <x v="0"/>
    <d v="1988-09-14T00:00:00"/>
    <n v="25.8"/>
    <n v="7.7"/>
    <n v="16.75"/>
    <x v="0"/>
    <n v="0"/>
    <x v="8"/>
    <x v="7"/>
  </r>
  <r>
    <x v="0"/>
    <d v="1988-09-15T00:00:00"/>
    <n v="24.9"/>
    <n v="9.9"/>
    <n v="17.399999999999999"/>
    <x v="0"/>
    <n v="0"/>
    <x v="8"/>
    <x v="7"/>
  </r>
  <r>
    <x v="0"/>
    <d v="1988-09-16T00:00:00"/>
    <n v="11.9"/>
    <n v="2.4"/>
    <n v="7.15"/>
    <x v="0"/>
    <n v="8.35"/>
    <x v="8"/>
    <x v="7"/>
  </r>
  <r>
    <x v="0"/>
    <d v="1988-09-17T00:00:00"/>
    <n v="4.3"/>
    <n v="0.2"/>
    <n v="2.25"/>
    <x v="0"/>
    <n v="13.25"/>
    <x v="8"/>
    <x v="7"/>
  </r>
  <r>
    <x v="0"/>
    <d v="1988-09-18T00:00:00"/>
    <n v="11.7"/>
    <n v="-2.2999999999999998"/>
    <n v="4.7"/>
    <x v="0"/>
    <n v="10.8"/>
    <x v="8"/>
    <x v="7"/>
  </r>
  <r>
    <x v="0"/>
    <d v="1988-09-19T00:00:00"/>
    <n v="7.4"/>
    <n v="1.3"/>
    <n v="4.3499999999999996"/>
    <x v="0"/>
    <n v="11.15"/>
    <x v="8"/>
    <x v="7"/>
  </r>
  <r>
    <x v="0"/>
    <d v="1988-09-20T00:00:00"/>
    <n v="8.6999999999999993"/>
    <n v="1.2"/>
    <n v="4.95"/>
    <x v="0"/>
    <n v="10.55"/>
    <x v="8"/>
    <x v="7"/>
  </r>
  <r>
    <x v="0"/>
    <d v="1988-09-21T00:00:00"/>
    <n v="16.5"/>
    <n v="1.1000000000000001"/>
    <n v="8.8000000000000007"/>
    <x v="0"/>
    <n v="6.7"/>
    <x v="8"/>
    <x v="7"/>
  </r>
  <r>
    <x v="0"/>
    <d v="1988-09-22T00:00:00"/>
    <n v="14.7"/>
    <n v="-0.2"/>
    <n v="7.25"/>
    <x v="0"/>
    <n v="8.25"/>
    <x v="8"/>
    <x v="7"/>
  </r>
  <r>
    <x v="0"/>
    <d v="1988-09-23T00:00:00"/>
    <n v="9.3000000000000007"/>
    <n v="2.8"/>
    <n v="6.05"/>
    <x v="0"/>
    <n v="9.4499999999999993"/>
    <x v="8"/>
    <x v="7"/>
  </r>
  <r>
    <x v="0"/>
    <d v="1988-09-24T00:00:00"/>
    <n v="4.5"/>
    <n v="0.4"/>
    <n v="2.4500000000000002"/>
    <x v="0"/>
    <n v="13.05"/>
    <x v="8"/>
    <x v="7"/>
  </r>
  <r>
    <x v="0"/>
    <d v="1988-09-25T00:00:00"/>
    <n v="9.5"/>
    <n v="3.1"/>
    <n v="6.3"/>
    <x v="0"/>
    <n v="9.1999999999999993"/>
    <x v="8"/>
    <x v="7"/>
  </r>
  <r>
    <x v="0"/>
    <d v="1988-09-26T00:00:00"/>
    <n v="11.3"/>
    <n v="-1.9"/>
    <n v="4.7"/>
    <x v="0"/>
    <n v="10.8"/>
    <x v="8"/>
    <x v="7"/>
  </r>
  <r>
    <x v="0"/>
    <d v="1988-09-27T00:00:00"/>
    <n v="14.6"/>
    <n v="1.7"/>
    <n v="8.15"/>
    <x v="0"/>
    <n v="7.35"/>
    <x v="8"/>
    <x v="7"/>
  </r>
  <r>
    <x v="0"/>
    <d v="1988-09-28T00:00:00"/>
    <n v="17.8"/>
    <n v="0.8"/>
    <n v="9.3000000000000007"/>
    <x v="0"/>
    <n v="6.2"/>
    <x v="8"/>
    <x v="7"/>
  </r>
  <r>
    <x v="0"/>
    <d v="1988-09-29T00:00:00"/>
    <n v="23.8"/>
    <n v="12.8"/>
    <n v="18.3"/>
    <x v="0"/>
    <n v="0"/>
    <x v="8"/>
    <x v="7"/>
  </r>
  <r>
    <x v="0"/>
    <d v="1988-09-30T00:00:00"/>
    <n v="16.399999999999999"/>
    <n v="8.1"/>
    <n v="12.25"/>
    <x v="0"/>
    <n v="3.25"/>
    <x v="8"/>
    <x v="7"/>
  </r>
  <r>
    <x v="0"/>
    <d v="1988-10-01T00:00:00"/>
    <n v="15.6"/>
    <n v="0.5"/>
    <n v="8.0500000000000007"/>
    <x v="0"/>
    <n v="7.45"/>
    <x v="9"/>
    <x v="7"/>
  </r>
  <r>
    <x v="0"/>
    <d v="1988-10-02T00:00:00"/>
    <n v="13.3"/>
    <n v="3.4"/>
    <n v="8.35"/>
    <x v="0"/>
    <n v="7.15"/>
    <x v="9"/>
    <x v="7"/>
  </r>
  <r>
    <x v="0"/>
    <d v="1988-10-03T00:00:00"/>
    <n v="15.2"/>
    <n v="2.6"/>
    <n v="8.9"/>
    <x v="0"/>
    <n v="6.6"/>
    <x v="9"/>
    <x v="7"/>
  </r>
  <r>
    <x v="0"/>
    <d v="1988-10-04T00:00:00"/>
    <n v="18.5"/>
    <n v="0.9"/>
    <n v="9.6999999999999993"/>
    <x v="0"/>
    <n v="5.8"/>
    <x v="9"/>
    <x v="7"/>
  </r>
  <r>
    <x v="0"/>
    <d v="1988-10-05T00:00:00"/>
    <n v="24"/>
    <n v="3.8"/>
    <n v="13.9"/>
    <x v="0"/>
    <n v="1.6"/>
    <x v="9"/>
    <x v="7"/>
  </r>
  <r>
    <x v="0"/>
    <d v="1988-10-06T00:00:00"/>
    <n v="21"/>
    <n v="2"/>
    <n v="11.5"/>
    <x v="0"/>
    <n v="4"/>
    <x v="9"/>
    <x v="7"/>
  </r>
  <r>
    <x v="0"/>
    <d v="1988-10-07T00:00:00"/>
    <n v="24.4"/>
    <n v="4.3"/>
    <n v="14.35"/>
    <x v="0"/>
    <n v="1.1499999999999999"/>
    <x v="9"/>
    <x v="7"/>
  </r>
  <r>
    <x v="0"/>
    <d v="1988-10-08T00:00:00"/>
    <n v="19.5"/>
    <n v="4.4000000000000004"/>
    <n v="11.95"/>
    <x v="0"/>
    <n v="3.55"/>
    <x v="9"/>
    <x v="7"/>
  </r>
  <r>
    <x v="0"/>
    <d v="1988-10-09T00:00:00"/>
    <n v="20.6"/>
    <n v="5.2"/>
    <n v="12.9"/>
    <x v="0"/>
    <n v="2.6"/>
    <x v="9"/>
    <x v="7"/>
  </r>
  <r>
    <x v="0"/>
    <d v="1988-10-10T00:00:00"/>
    <n v="20.399999999999999"/>
    <n v="1.5"/>
    <n v="10.95"/>
    <x v="0"/>
    <n v="4.55"/>
    <x v="9"/>
    <x v="7"/>
  </r>
  <r>
    <x v="0"/>
    <d v="1988-10-11T00:00:00"/>
    <n v="24.6"/>
    <n v="1.7"/>
    <n v="13.15"/>
    <x v="0"/>
    <n v="2.35"/>
    <x v="9"/>
    <x v="7"/>
  </r>
  <r>
    <x v="0"/>
    <d v="1988-10-12T00:00:00"/>
    <n v="23"/>
    <n v="5.3"/>
    <n v="14.15"/>
    <x v="0"/>
    <n v="1.35"/>
    <x v="9"/>
    <x v="7"/>
  </r>
  <r>
    <x v="0"/>
    <d v="1988-10-13T00:00:00"/>
    <n v="22.3"/>
    <n v="6.3"/>
    <n v="14.3"/>
    <x v="0"/>
    <n v="1.2"/>
    <x v="9"/>
    <x v="7"/>
  </r>
  <r>
    <x v="0"/>
    <d v="1988-10-14T00:00:00"/>
    <n v="17.2"/>
    <n v="6.2"/>
    <n v="11.7"/>
    <x v="0"/>
    <n v="3.8"/>
    <x v="9"/>
    <x v="7"/>
  </r>
  <r>
    <x v="0"/>
    <d v="1988-10-15T00:00:00"/>
    <n v="9.9"/>
    <n v="2.6"/>
    <n v="6.25"/>
    <x v="0"/>
    <n v="9.25"/>
    <x v="9"/>
    <x v="7"/>
  </r>
  <r>
    <x v="0"/>
    <d v="1988-10-16T00:00:00"/>
    <n v="12"/>
    <n v="1"/>
    <n v="6.5"/>
    <x v="0"/>
    <n v="9"/>
    <x v="9"/>
    <x v="7"/>
  </r>
  <r>
    <x v="0"/>
    <d v="1988-10-17T00:00:00"/>
    <n v="10.199999999999999"/>
    <n v="-4.5"/>
    <n v="2.85"/>
    <x v="0"/>
    <n v="12.65"/>
    <x v="9"/>
    <x v="7"/>
  </r>
  <r>
    <x v="0"/>
    <d v="1988-10-18T00:00:00"/>
    <n v="7.3"/>
    <n v="-6.4"/>
    <n v="0.45"/>
    <x v="0"/>
    <n v="15.05"/>
    <x v="9"/>
    <x v="7"/>
  </r>
  <r>
    <x v="0"/>
    <d v="1988-10-19T00:00:00"/>
    <n v="15.1"/>
    <n v="-1.1000000000000001"/>
    <n v="7"/>
    <x v="0"/>
    <n v="8.5"/>
    <x v="9"/>
    <x v="7"/>
  </r>
  <r>
    <x v="0"/>
    <d v="1988-10-20T00:00:00"/>
    <n v="12.7"/>
    <n v="-0.9"/>
    <n v="5.9"/>
    <x v="0"/>
    <n v="9.6"/>
    <x v="9"/>
    <x v="7"/>
  </r>
  <r>
    <x v="0"/>
    <d v="1988-10-21T00:00:00"/>
    <n v="21"/>
    <n v="0.6"/>
    <n v="10.8"/>
    <x v="0"/>
    <n v="4.7"/>
    <x v="9"/>
    <x v="7"/>
  </r>
  <r>
    <x v="0"/>
    <d v="1988-10-22T00:00:00"/>
    <n v="9.6999999999999993"/>
    <n v="-0.5"/>
    <n v="4.5999999999999996"/>
    <x v="0"/>
    <n v="10.9"/>
    <x v="9"/>
    <x v="7"/>
  </r>
  <r>
    <x v="0"/>
    <d v="1988-10-23T00:00:00"/>
    <n v="15"/>
    <n v="-1"/>
    <n v="7"/>
    <x v="0"/>
    <n v="8.5"/>
    <x v="9"/>
    <x v="7"/>
  </r>
  <r>
    <x v="0"/>
    <d v="1988-10-24T00:00:00"/>
    <n v="8.9"/>
    <n v="-3"/>
    <n v="2.95"/>
    <x v="0"/>
    <n v="12.55"/>
    <x v="9"/>
    <x v="7"/>
  </r>
  <r>
    <x v="0"/>
    <d v="1988-10-25T00:00:00"/>
    <n v="12.2"/>
    <n v="-4.8"/>
    <n v="3.7"/>
    <x v="0"/>
    <n v="11.8"/>
    <x v="9"/>
    <x v="7"/>
  </r>
  <r>
    <x v="0"/>
    <d v="1988-10-26T00:00:00"/>
    <n v="9.5"/>
    <n v="-7.1"/>
    <n v="1.2"/>
    <x v="0"/>
    <n v="14.3"/>
    <x v="9"/>
    <x v="7"/>
  </r>
  <r>
    <x v="0"/>
    <d v="1988-10-27T00:00:00"/>
    <n v="-6.1"/>
    <n v="-11.8"/>
    <n v="-8.9499999999999993"/>
    <x v="0"/>
    <n v="24.45"/>
    <x v="9"/>
    <x v="7"/>
  </r>
  <r>
    <x v="0"/>
    <d v="1988-10-28T00:00:00"/>
    <n v="-4.3"/>
    <n v="-12"/>
    <n v="-8.15"/>
    <x v="0"/>
    <n v="23.65"/>
    <x v="9"/>
    <x v="7"/>
  </r>
  <r>
    <x v="0"/>
    <d v="1988-10-29T00:00:00"/>
    <n v="3.6"/>
    <n v="-12.7"/>
    <n v="-4.55"/>
    <x v="0"/>
    <n v="20.05"/>
    <x v="9"/>
    <x v="7"/>
  </r>
  <r>
    <x v="0"/>
    <d v="1988-10-30T00:00:00"/>
    <n v="13"/>
    <n v="-4.0999999999999996"/>
    <n v="4.45"/>
    <x v="0"/>
    <n v="11.05"/>
    <x v="9"/>
    <x v="7"/>
  </r>
  <r>
    <x v="0"/>
    <d v="1988-10-31T00:00:00"/>
    <n v="11.8"/>
    <n v="-2.1"/>
    <n v="4.8499999999999996"/>
    <x v="0"/>
    <n v="10.65"/>
    <x v="9"/>
    <x v="7"/>
  </r>
  <r>
    <x v="0"/>
    <d v="1988-11-01T00:00:00"/>
    <n v="16.3"/>
    <n v="-1.7"/>
    <n v="7.3"/>
    <x v="0"/>
    <n v="8.1999999999999993"/>
    <x v="10"/>
    <x v="7"/>
  </r>
  <r>
    <x v="0"/>
    <d v="1988-11-02T00:00:00"/>
    <n v="9.8000000000000007"/>
    <n v="-0.6"/>
    <n v="4.5999999999999996"/>
    <x v="0"/>
    <n v="10.9"/>
    <x v="10"/>
    <x v="7"/>
  </r>
  <r>
    <x v="0"/>
    <d v="1988-11-03T00:00:00"/>
    <n v="14.1"/>
    <n v="-1.7"/>
    <n v="6.2"/>
    <x v="0"/>
    <n v="9.3000000000000007"/>
    <x v="10"/>
    <x v="7"/>
  </r>
  <r>
    <x v="0"/>
    <d v="1988-11-04T00:00:00"/>
    <n v="11.5"/>
    <n v="-5.2"/>
    <n v="3.15"/>
    <x v="0"/>
    <n v="12.35"/>
    <x v="10"/>
    <x v="7"/>
  </r>
  <r>
    <x v="0"/>
    <d v="1988-11-05T00:00:00"/>
    <n v="9.5"/>
    <n v="-2.2999999999999998"/>
    <n v="3.6"/>
    <x v="0"/>
    <n v="11.9"/>
    <x v="10"/>
    <x v="7"/>
  </r>
  <r>
    <x v="0"/>
    <d v="1988-11-06T00:00:00"/>
    <n v="9.6"/>
    <n v="3.3"/>
    <n v="6.45"/>
    <x v="0"/>
    <n v="9.0500000000000007"/>
    <x v="10"/>
    <x v="7"/>
  </r>
  <r>
    <x v="0"/>
    <d v="1988-11-07T00:00:00"/>
    <n v="8"/>
    <n v="-3"/>
    <n v="2.5"/>
    <x v="0"/>
    <n v="13"/>
    <x v="10"/>
    <x v="7"/>
  </r>
  <r>
    <x v="0"/>
    <d v="1988-11-08T00:00:00"/>
    <n v="6.8"/>
    <n v="-6.8"/>
    <n v="0"/>
    <x v="0"/>
    <n v="15.5"/>
    <x v="10"/>
    <x v="7"/>
  </r>
  <r>
    <x v="0"/>
    <d v="1988-11-09T00:00:00"/>
    <n v="4.8"/>
    <n v="-9.9"/>
    <n v="-2.5499999999999998"/>
    <x v="0"/>
    <n v="18.05"/>
    <x v="10"/>
    <x v="7"/>
  </r>
  <r>
    <x v="0"/>
    <d v="1988-11-10T00:00:00"/>
    <n v="7.3"/>
    <n v="-9.8000000000000007"/>
    <n v="-1.25"/>
    <x v="0"/>
    <n v="16.75"/>
    <x v="10"/>
    <x v="7"/>
  </r>
  <r>
    <x v="0"/>
    <d v="1988-11-11T00:00:00"/>
    <n v="5.5"/>
    <n v="-5"/>
    <n v="0.25"/>
    <x v="0"/>
    <n v="15.25"/>
    <x v="10"/>
    <x v="7"/>
  </r>
  <r>
    <x v="0"/>
    <d v="1988-11-12T00:00:00"/>
    <n v="5.9"/>
    <n v="-5.6"/>
    <n v="0.15"/>
    <x v="0"/>
    <n v="15.35"/>
    <x v="10"/>
    <x v="7"/>
  </r>
  <r>
    <x v="0"/>
    <d v="1988-11-13T00:00:00"/>
    <n v="-0.1"/>
    <n v="-9.5"/>
    <n v="-4.8"/>
    <x v="0"/>
    <n v="20.3"/>
    <x v="10"/>
    <x v="7"/>
  </r>
  <r>
    <x v="0"/>
    <d v="1988-11-14T00:00:00"/>
    <n v="-3.9"/>
    <n v="-7.5"/>
    <n v="-5.7"/>
    <x v="0"/>
    <n v="21.2"/>
    <x v="10"/>
    <x v="7"/>
  </r>
  <r>
    <x v="0"/>
    <d v="1988-11-15T00:00:00"/>
    <n v="1.4"/>
    <n v="-10"/>
    <n v="-4.3"/>
    <x v="0"/>
    <n v="19.8"/>
    <x v="10"/>
    <x v="7"/>
  </r>
  <r>
    <x v="0"/>
    <d v="1988-11-16T00:00:00"/>
    <n v="6.3"/>
    <n v="-10.5"/>
    <n v="-2.1"/>
    <x v="0"/>
    <n v="17.600000000000001"/>
    <x v="10"/>
    <x v="7"/>
  </r>
  <r>
    <x v="0"/>
    <d v="1988-11-17T00:00:00"/>
    <n v="2.1"/>
    <n v="-10.8"/>
    <n v="-4.3499999999999996"/>
    <x v="0"/>
    <n v="19.850000000000001"/>
    <x v="10"/>
    <x v="7"/>
  </r>
  <r>
    <x v="0"/>
    <d v="1988-11-18T00:00:00"/>
    <n v="1.2"/>
    <n v="-9.6999999999999993"/>
    <n v="-4.25"/>
    <x v="0"/>
    <n v="19.75"/>
    <x v="10"/>
    <x v="7"/>
  </r>
  <r>
    <x v="0"/>
    <d v="1988-11-19T00:00:00"/>
    <n v="4.5"/>
    <n v="-7.4"/>
    <n v="-1.45"/>
    <x v="0"/>
    <n v="16.95"/>
    <x v="10"/>
    <x v="7"/>
  </r>
  <r>
    <x v="0"/>
    <d v="1988-11-20T00:00:00"/>
    <n v="6"/>
    <n v="-3.9"/>
    <n v="1.05"/>
    <x v="0"/>
    <n v="14.45"/>
    <x v="10"/>
    <x v="7"/>
  </r>
  <r>
    <x v="0"/>
    <d v="1988-11-21T00:00:00"/>
    <n v="5.4"/>
    <n v="-8.1"/>
    <n v="-1.35"/>
    <x v="0"/>
    <n v="16.850000000000001"/>
    <x v="10"/>
    <x v="7"/>
  </r>
  <r>
    <x v="0"/>
    <d v="1988-11-22T00:00:00"/>
    <n v="8.6"/>
    <n v="-3"/>
    <n v="2.8"/>
    <x v="0"/>
    <n v="12.7"/>
    <x v="10"/>
    <x v="7"/>
  </r>
  <r>
    <x v="0"/>
    <d v="1988-11-23T00:00:00"/>
    <n v="7.2"/>
    <n v="-1.2"/>
    <n v="3"/>
    <x v="0"/>
    <n v="12.5"/>
    <x v="10"/>
    <x v="7"/>
  </r>
  <r>
    <x v="0"/>
    <d v="1988-11-24T00:00:00"/>
    <n v="0.4"/>
    <n v="-11.4"/>
    <n v="-5.5"/>
    <x v="0"/>
    <n v="21"/>
    <x v="10"/>
    <x v="7"/>
  </r>
  <r>
    <x v="0"/>
    <d v="1988-11-25T00:00:00"/>
    <n v="-4.7"/>
    <n v="-11.4"/>
    <n v="-8.0500000000000007"/>
    <x v="0"/>
    <n v="23.55"/>
    <x v="10"/>
    <x v="7"/>
  </r>
  <r>
    <x v="0"/>
    <d v="1988-11-26T00:00:00"/>
    <n v="-11.2"/>
    <n v="-19.399999999999999"/>
    <n v="-15.3"/>
    <x v="0"/>
    <n v="30.8"/>
    <x v="10"/>
    <x v="7"/>
  </r>
  <r>
    <x v="0"/>
    <d v="1988-11-27T00:00:00"/>
    <n v="3.8"/>
    <n v="-1.9"/>
    <n v="0.95"/>
    <x v="0"/>
    <n v="14.55"/>
    <x v="10"/>
    <x v="7"/>
  </r>
  <r>
    <x v="0"/>
    <d v="1988-11-28T00:00:00"/>
    <n v="4.2"/>
    <n v="-4.3"/>
    <n v="-4.9999999999999822E-2"/>
    <x v="0"/>
    <n v="15.55"/>
    <x v="10"/>
    <x v="7"/>
  </r>
  <r>
    <x v="0"/>
    <d v="1988-11-29T00:00:00"/>
    <n v="5.3"/>
    <n v="-2.2000000000000002"/>
    <n v="1.55"/>
    <x v="0"/>
    <n v="13.95"/>
    <x v="10"/>
    <x v="7"/>
  </r>
  <r>
    <x v="0"/>
    <d v="1988-11-30T00:00:00"/>
    <n v="14"/>
    <n v="3.9"/>
    <n v="8.9499999999999993"/>
    <x v="0"/>
    <n v="6.55"/>
    <x v="10"/>
    <x v="7"/>
  </r>
  <r>
    <x v="0"/>
    <d v="1988-12-01T00:00:00"/>
    <n v="15.2"/>
    <n v="0.9"/>
    <n v="8.0500000000000007"/>
    <x v="0"/>
    <n v="7.45"/>
    <x v="11"/>
    <x v="7"/>
  </r>
  <r>
    <x v="0"/>
    <d v="1988-12-02T00:00:00"/>
    <n v="10.199999999999999"/>
    <n v="-3"/>
    <n v="3.6"/>
    <x v="0"/>
    <n v="11.9"/>
    <x v="11"/>
    <x v="7"/>
  </r>
  <r>
    <x v="0"/>
    <d v="1988-12-03T00:00:00"/>
    <n v="11.3"/>
    <n v="-5.9"/>
    <n v="2.7"/>
    <x v="0"/>
    <n v="12.8"/>
    <x v="11"/>
    <x v="7"/>
  </r>
  <r>
    <x v="0"/>
    <d v="1988-12-04T00:00:00"/>
    <n v="18"/>
    <n v="-1.2"/>
    <n v="8.4"/>
    <x v="0"/>
    <n v="7.1"/>
    <x v="11"/>
    <x v="7"/>
  </r>
  <r>
    <x v="0"/>
    <d v="1988-12-05T00:00:00"/>
    <n v="11.9"/>
    <n v="-4.5"/>
    <n v="3.7"/>
    <x v="0"/>
    <n v="11.8"/>
    <x v="11"/>
    <x v="7"/>
  </r>
  <r>
    <x v="0"/>
    <d v="1988-12-06T00:00:00"/>
    <n v="-1"/>
    <n v="-5.5"/>
    <n v="-3.25"/>
    <x v="0"/>
    <n v="18.75"/>
    <x v="11"/>
    <x v="7"/>
  </r>
  <r>
    <x v="0"/>
    <d v="1988-12-07T00:00:00"/>
    <n v="-4.8"/>
    <n v="-13.6"/>
    <n v="-9.1999999999999993"/>
    <x v="0"/>
    <n v="24.7"/>
    <x v="11"/>
    <x v="7"/>
  </r>
  <r>
    <x v="0"/>
    <d v="1988-12-08T00:00:00"/>
    <n v="6.2"/>
    <n v="-15.6"/>
    <n v="-4.7"/>
    <x v="0"/>
    <n v="20.2"/>
    <x v="11"/>
    <x v="7"/>
  </r>
  <r>
    <x v="0"/>
    <d v="1988-12-09T00:00:00"/>
    <n v="6"/>
    <n v="-5"/>
    <n v="0.5"/>
    <x v="0"/>
    <n v="15"/>
    <x v="11"/>
    <x v="7"/>
  </r>
  <r>
    <x v="0"/>
    <d v="1988-12-10T00:00:00"/>
    <n v="8"/>
    <n v="-5.9"/>
    <n v="1.05"/>
    <x v="0"/>
    <n v="14.45"/>
    <x v="11"/>
    <x v="7"/>
  </r>
  <r>
    <x v="0"/>
    <d v="1988-12-11T00:00:00"/>
    <n v="10.6"/>
    <n v="-8.4"/>
    <n v="1.1000000000000001"/>
    <x v="0"/>
    <n v="14.4"/>
    <x v="11"/>
    <x v="7"/>
  </r>
  <r>
    <x v="0"/>
    <d v="1988-12-12T00:00:00"/>
    <n v="8.4"/>
    <n v="-3.1"/>
    <n v="2.65"/>
    <x v="0"/>
    <n v="12.85"/>
    <x v="11"/>
    <x v="7"/>
  </r>
  <r>
    <x v="0"/>
    <d v="1988-12-13T00:00:00"/>
    <n v="4"/>
    <n v="-5.4"/>
    <n v="-0.7"/>
    <x v="0"/>
    <n v="16.2"/>
    <x v="11"/>
    <x v="7"/>
  </r>
  <r>
    <x v="0"/>
    <d v="1988-12-14T00:00:00"/>
    <n v="-2.8"/>
    <n v="-11.5"/>
    <n v="-7.15"/>
    <x v="0"/>
    <n v="22.65"/>
    <x v="11"/>
    <x v="7"/>
  </r>
  <r>
    <x v="0"/>
    <d v="1988-12-15T00:00:00"/>
    <n v="3.5"/>
    <n v="-11.6"/>
    <n v="-4.05"/>
    <x v="0"/>
    <n v="19.55"/>
    <x v="11"/>
    <x v="7"/>
  </r>
  <r>
    <x v="0"/>
    <d v="1988-12-16T00:00:00"/>
    <n v="5.2"/>
    <n v="-9.5"/>
    <n v="-2.15"/>
    <x v="0"/>
    <n v="17.649999999999999"/>
    <x v="11"/>
    <x v="7"/>
  </r>
  <r>
    <x v="0"/>
    <d v="1988-12-17T00:00:00"/>
    <n v="12.4"/>
    <n v="-5.5"/>
    <n v="3.45"/>
    <x v="0"/>
    <n v="12.05"/>
    <x v="11"/>
    <x v="7"/>
  </r>
  <r>
    <x v="0"/>
    <d v="1988-12-18T00:00:00"/>
    <n v="11.6"/>
    <n v="-1.1000000000000001"/>
    <n v="5.25"/>
    <x v="0"/>
    <n v="10.25"/>
    <x v="11"/>
    <x v="7"/>
  </r>
  <r>
    <x v="0"/>
    <d v="1988-12-19T00:00:00"/>
    <n v="-0.2"/>
    <n v="-15.2"/>
    <n v="-7.7"/>
    <x v="0"/>
    <n v="23.2"/>
    <x v="11"/>
    <x v="7"/>
  </r>
  <r>
    <x v="0"/>
    <d v="1988-12-20T00:00:00"/>
    <n v="-1.7"/>
    <n v="-17.100000000000001"/>
    <n v="-9.4"/>
    <x v="0"/>
    <n v="24.9"/>
    <x v="11"/>
    <x v="7"/>
  </r>
  <r>
    <x v="0"/>
    <d v="1988-12-21T00:00:00"/>
    <n v="-6.3"/>
    <n v="-15.6"/>
    <n v="-10.95"/>
    <x v="0"/>
    <n v="26.45"/>
    <x v="11"/>
    <x v="7"/>
  </r>
  <r>
    <x v="0"/>
    <d v="1988-12-22T00:00:00"/>
    <n v="-7.5"/>
    <n v="-18.2"/>
    <n v="-12.85"/>
    <x v="0"/>
    <n v="28.35"/>
    <x v="11"/>
    <x v="7"/>
  </r>
  <r>
    <x v="0"/>
    <d v="1988-12-23T00:00:00"/>
    <n v="-12"/>
    <n v="-21.5"/>
    <n v="-16.75"/>
    <x v="0"/>
    <n v="32.25"/>
    <x v="11"/>
    <x v="7"/>
  </r>
  <r>
    <x v="0"/>
    <d v="1988-12-24T00:00:00"/>
    <n v="-13.3"/>
    <n v="-17.399999999999999"/>
    <n v="-15.35"/>
    <x v="0"/>
    <n v="30.85"/>
    <x v="11"/>
    <x v="7"/>
  </r>
  <r>
    <x v="0"/>
    <d v="1988-12-25T00:00:00"/>
    <n v="-17.2"/>
    <n v="-23.1"/>
    <n v="-20.149999999999999"/>
    <x v="0"/>
    <n v="35.65"/>
    <x v="11"/>
    <x v="7"/>
  </r>
  <r>
    <x v="0"/>
    <d v="1988-12-26T00:00:00"/>
    <n v="-8.1"/>
    <n v="-24.8"/>
    <n v="-16.45"/>
    <x v="0"/>
    <n v="31.95"/>
    <x v="11"/>
    <x v="7"/>
  </r>
  <r>
    <x v="0"/>
    <d v="1988-12-27T00:00:00"/>
    <n v="-10"/>
    <n v="-18.7"/>
    <n v="-14.35"/>
    <x v="0"/>
    <n v="29.85"/>
    <x v="11"/>
    <x v="7"/>
  </r>
  <r>
    <x v="0"/>
    <d v="1988-12-28T00:00:00"/>
    <n v="-1"/>
    <n v="-19.5"/>
    <n v="-10.25"/>
    <x v="0"/>
    <n v="25.75"/>
    <x v="11"/>
    <x v="7"/>
  </r>
  <r>
    <x v="0"/>
    <d v="1988-12-29T00:00:00"/>
    <n v="0.7"/>
    <n v="-4.0999999999999996"/>
    <n v="-1.7"/>
    <x v="0"/>
    <n v="17.2"/>
    <x v="11"/>
    <x v="7"/>
  </r>
  <r>
    <x v="0"/>
    <d v="1988-12-30T00:00:00"/>
    <n v="-0.2"/>
    <n v="-16.5"/>
    <n v="-8.35"/>
    <x v="0"/>
    <n v="23.85"/>
    <x v="11"/>
    <x v="7"/>
  </r>
  <r>
    <x v="0"/>
    <d v="1988-12-31T00:00:00"/>
    <n v="-16.100000000000001"/>
    <n v="-23.3"/>
    <n v="-19.7"/>
    <x v="0"/>
    <n v="35.200000000000003"/>
    <x v="11"/>
    <x v="7"/>
  </r>
  <r>
    <x v="0"/>
    <d v="1989-01-01T00:00:00"/>
    <n v="0.3"/>
    <n v="-22.5"/>
    <n v="-11.1"/>
    <x v="0"/>
    <n v="26.6"/>
    <x v="0"/>
    <x v="8"/>
  </r>
  <r>
    <x v="0"/>
    <d v="1989-01-02T00:00:00"/>
    <n v="0.3"/>
    <n v="-7.7"/>
    <n v="-3.7"/>
    <x v="0"/>
    <n v="19.2"/>
    <x v="0"/>
    <x v="8"/>
  </r>
  <r>
    <x v="0"/>
    <d v="1989-01-03T00:00:00"/>
    <n v="7.3"/>
    <n v="-9"/>
    <n v="-0.85"/>
    <x v="0"/>
    <n v="16.350000000000001"/>
    <x v="0"/>
    <x v="8"/>
  </r>
  <r>
    <x v="0"/>
    <d v="1989-01-04T00:00:00"/>
    <n v="-0.5"/>
    <n v="-4.5999999999999996"/>
    <n v="-2.5499999999999998"/>
    <x v="0"/>
    <n v="18.05"/>
    <x v="0"/>
    <x v="8"/>
  </r>
  <r>
    <x v="0"/>
    <d v="1989-01-05T00:00:00"/>
    <n v="-3.5"/>
    <n v="-13.1"/>
    <n v="-8.3000000000000007"/>
    <x v="0"/>
    <n v="23.8"/>
    <x v="0"/>
    <x v="8"/>
  </r>
  <r>
    <x v="0"/>
    <d v="1989-01-06T00:00:00"/>
    <n v="-12.8"/>
    <n v="-24.9"/>
    <n v="-18.850000000000001"/>
    <x v="0"/>
    <n v="34.35"/>
    <x v="0"/>
    <x v="8"/>
  </r>
  <r>
    <x v="0"/>
    <d v="1989-01-07T00:00:00"/>
    <n v="-22.2"/>
    <n v="-34.1"/>
    <n v="-28.15"/>
    <x v="0"/>
    <n v="43.65"/>
    <x v="0"/>
    <x v="8"/>
  </r>
  <r>
    <x v="0"/>
    <d v="1989-01-08T00:00:00"/>
    <n v="-12.2"/>
    <n v="-32.6"/>
    <n v="-22.4"/>
    <x v="0"/>
    <n v="37.9"/>
    <x v="0"/>
    <x v="8"/>
  </r>
  <r>
    <x v="0"/>
    <d v="1989-01-09T00:00:00"/>
    <n v="-8"/>
    <n v="-23.6"/>
    <n v="-15.8"/>
    <x v="0"/>
    <n v="31.3"/>
    <x v="0"/>
    <x v="8"/>
  </r>
  <r>
    <x v="0"/>
    <d v="1989-01-10T00:00:00"/>
    <n v="-6"/>
    <n v="-20.6"/>
    <n v="-13.3"/>
    <x v="0"/>
    <n v="28.8"/>
    <x v="0"/>
    <x v="8"/>
  </r>
  <r>
    <x v="0"/>
    <d v="1989-01-11T00:00:00"/>
    <n v="-2.4"/>
    <n v="-9.1999999999999993"/>
    <n v="-5.8"/>
    <x v="0"/>
    <n v="21.3"/>
    <x v="0"/>
    <x v="8"/>
  </r>
  <r>
    <x v="0"/>
    <d v="1989-01-12T00:00:00"/>
    <n v="5.3"/>
    <n v="-10.5"/>
    <n v="-2.6"/>
    <x v="0"/>
    <n v="18.100000000000001"/>
    <x v="0"/>
    <x v="8"/>
  </r>
  <r>
    <x v="0"/>
    <d v="1989-01-13T00:00:00"/>
    <n v="5.0999999999999996"/>
    <n v="-7.6"/>
    <n v="-1.25"/>
    <x v="0"/>
    <n v="16.75"/>
    <x v="0"/>
    <x v="8"/>
  </r>
  <r>
    <x v="0"/>
    <d v="1989-01-14T00:00:00"/>
    <n v="-5.0999999999999996"/>
    <n v="-15.1"/>
    <n v="-10.1"/>
    <x v="0"/>
    <n v="25.6"/>
    <x v="0"/>
    <x v="8"/>
  </r>
  <r>
    <x v="0"/>
    <d v="1989-01-15T00:00:00"/>
    <n v="1.4"/>
    <n v="-15.8"/>
    <n v="-7.2"/>
    <x v="0"/>
    <n v="22.7"/>
    <x v="0"/>
    <x v="8"/>
  </r>
  <r>
    <x v="0"/>
    <d v="1989-01-16T00:00:00"/>
    <n v="-0.3"/>
    <n v="-8.1999999999999993"/>
    <n v="-4.25"/>
    <x v="0"/>
    <n v="19.75"/>
    <x v="0"/>
    <x v="8"/>
  </r>
  <r>
    <x v="0"/>
    <d v="1989-01-17T00:00:00"/>
    <n v="5"/>
    <n v="-5.2"/>
    <n v="-0.1"/>
    <x v="0"/>
    <n v="15.6"/>
    <x v="0"/>
    <x v="8"/>
  </r>
  <r>
    <x v="0"/>
    <d v="1989-01-18T00:00:00"/>
    <n v="5.5"/>
    <n v="-5"/>
    <n v="0.25"/>
    <x v="0"/>
    <n v="15.25"/>
    <x v="0"/>
    <x v="8"/>
  </r>
  <r>
    <x v="0"/>
    <d v="1989-01-19T00:00:00"/>
    <n v="0.9"/>
    <n v="-11.9"/>
    <n v="-5.5"/>
    <x v="0"/>
    <n v="21"/>
    <x v="0"/>
    <x v="8"/>
  </r>
  <r>
    <x v="0"/>
    <d v="1989-01-20T00:00:00"/>
    <n v="8.1"/>
    <n v="-5.2"/>
    <n v="1.45"/>
    <x v="0"/>
    <n v="14.05"/>
    <x v="0"/>
    <x v="8"/>
  </r>
  <r>
    <x v="0"/>
    <d v="1989-01-21T00:00:00"/>
    <n v="2.9"/>
    <n v="-6.9"/>
    <n v="-2"/>
    <x v="0"/>
    <n v="17.5"/>
    <x v="0"/>
    <x v="8"/>
  </r>
  <r>
    <x v="0"/>
    <d v="1989-01-22T00:00:00"/>
    <n v="-5.3"/>
    <n v="-14.5"/>
    <n v="-9.9"/>
    <x v="0"/>
    <n v="25.4"/>
    <x v="0"/>
    <x v="8"/>
  </r>
  <r>
    <x v="0"/>
    <d v="1989-01-23T00:00:00"/>
    <n v="-7.7"/>
    <n v="-18.5"/>
    <n v="-13.1"/>
    <x v="0"/>
    <n v="28.6"/>
    <x v="0"/>
    <x v="8"/>
  </r>
  <r>
    <x v="0"/>
    <d v="1989-01-24T00:00:00"/>
    <n v="-1.6"/>
    <n v="-22.7"/>
    <n v="-12.15"/>
    <x v="0"/>
    <n v="27.65"/>
    <x v="0"/>
    <x v="8"/>
  </r>
  <r>
    <x v="0"/>
    <d v="1989-01-25T00:00:00"/>
    <n v="7.8"/>
    <n v="-8.8000000000000007"/>
    <n v="-0.5"/>
    <x v="0"/>
    <n v="16"/>
    <x v="0"/>
    <x v="8"/>
  </r>
  <r>
    <x v="0"/>
    <d v="1989-01-26T00:00:00"/>
    <n v="9"/>
    <n v="2"/>
    <n v="5.5"/>
    <x v="0"/>
    <n v="10"/>
    <x v="0"/>
    <x v="8"/>
  </r>
  <r>
    <x v="0"/>
    <d v="1989-01-27T00:00:00"/>
    <n v="6.5"/>
    <n v="0"/>
    <n v="3.25"/>
    <x v="0"/>
    <n v="12.25"/>
    <x v="0"/>
    <x v="8"/>
  </r>
  <r>
    <x v="0"/>
    <d v="1989-01-28T00:00:00"/>
    <n v="8.4"/>
    <n v="-7.3"/>
    <n v="0.55000000000000004"/>
    <x v="0"/>
    <n v="14.95"/>
    <x v="0"/>
    <x v="8"/>
  </r>
  <r>
    <x v="0"/>
    <d v="1989-01-29T00:00:00"/>
    <n v="9.5"/>
    <n v="1.5"/>
    <n v="5.5"/>
    <x v="0"/>
    <n v="10"/>
    <x v="0"/>
    <x v="8"/>
  </r>
  <r>
    <x v="0"/>
    <d v="1989-01-30T00:00:00"/>
    <n v="11.8"/>
    <n v="-27"/>
    <n v="-7.6"/>
    <x v="0"/>
    <n v="23.1"/>
    <x v="0"/>
    <x v="8"/>
  </r>
  <r>
    <x v="0"/>
    <d v="1989-01-31T00:00:00"/>
    <n v="-26.6"/>
    <n v="-33.4"/>
    <n v="-30"/>
    <x v="0"/>
    <n v="45.5"/>
    <x v="0"/>
    <x v="8"/>
  </r>
  <r>
    <x v="0"/>
    <d v="1989-02-01T00:00:00"/>
    <n v="-31.9"/>
    <n v="-35.700000000000003"/>
    <n v="-33.799999999999997"/>
    <x v="0"/>
    <n v="49.3"/>
    <x v="1"/>
    <x v="8"/>
  </r>
  <r>
    <x v="0"/>
    <d v="1989-02-02T00:00:00"/>
    <n v="-30.2"/>
    <n v="-36.200000000000003"/>
    <n v="-33.200000000000003"/>
    <x v="0"/>
    <n v="48.7"/>
    <x v="1"/>
    <x v="8"/>
  </r>
  <r>
    <x v="0"/>
    <d v="1989-02-03T00:00:00"/>
    <n v="-21"/>
    <n v="-34.6"/>
    <n v="-27.8"/>
    <x v="0"/>
    <n v="43.3"/>
    <x v="1"/>
    <x v="8"/>
  </r>
  <r>
    <x v="0"/>
    <d v="1989-02-04T00:00:00"/>
    <n v="-9.5"/>
    <n v="-24.5"/>
    <n v="-17"/>
    <x v="0"/>
    <n v="32.5"/>
    <x v="1"/>
    <x v="8"/>
  </r>
  <r>
    <x v="0"/>
    <d v="1989-02-05T00:00:00"/>
    <n v="-6.8"/>
    <n v="-12.2"/>
    <n v="-9.5"/>
    <x v="0"/>
    <n v="25"/>
    <x v="1"/>
    <x v="8"/>
  </r>
  <r>
    <x v="0"/>
    <d v="1989-02-06T00:00:00"/>
    <n v="-2.4"/>
    <n v="-8"/>
    <n v="-5.2"/>
    <x v="0"/>
    <n v="20.7"/>
    <x v="1"/>
    <x v="8"/>
  </r>
  <r>
    <x v="0"/>
    <d v="1989-02-07T00:00:00"/>
    <n v="-6"/>
    <n v="-15"/>
    <n v="-10.5"/>
    <x v="0"/>
    <n v="26"/>
    <x v="1"/>
    <x v="8"/>
  </r>
  <r>
    <x v="0"/>
    <d v="1989-02-08T00:00:00"/>
    <n v="0.6"/>
    <n v="-19.8"/>
    <n v="-9.6"/>
    <x v="0"/>
    <n v="25.1"/>
    <x v="1"/>
    <x v="8"/>
  </r>
  <r>
    <x v="0"/>
    <d v="1989-02-09T00:00:00"/>
    <n v="5.2"/>
    <n v="-9.5"/>
    <n v="-2.15"/>
    <x v="0"/>
    <n v="17.649999999999999"/>
    <x v="1"/>
    <x v="8"/>
  </r>
  <r>
    <x v="0"/>
    <d v="1989-02-10T00:00:00"/>
    <n v="0.4"/>
    <n v="-10.199999999999999"/>
    <n v="-4.9000000000000004"/>
    <x v="0"/>
    <n v="20.399999999999999"/>
    <x v="1"/>
    <x v="8"/>
  </r>
  <r>
    <x v="0"/>
    <d v="1989-02-11T00:00:00"/>
    <n v="3.3"/>
    <n v="-12.1"/>
    <n v="-4.4000000000000004"/>
    <x v="0"/>
    <n v="19.899999999999999"/>
    <x v="1"/>
    <x v="8"/>
  </r>
  <r>
    <x v="0"/>
    <d v="1989-02-12T00:00:00"/>
    <n v="2.7"/>
    <n v="-6.4"/>
    <n v="-1.85"/>
    <x v="0"/>
    <n v="17.350000000000001"/>
    <x v="1"/>
    <x v="8"/>
  </r>
  <r>
    <x v="0"/>
    <d v="1989-02-13T00:00:00"/>
    <n v="-4.5999999999999996"/>
    <n v="-10.8"/>
    <n v="-7.7"/>
    <x v="0"/>
    <n v="23.2"/>
    <x v="1"/>
    <x v="8"/>
  </r>
  <r>
    <x v="0"/>
    <d v="1989-02-14T00:00:00"/>
    <n v="-6.6"/>
    <n v="-17.7"/>
    <n v="-12.15"/>
    <x v="0"/>
    <n v="27.65"/>
    <x v="1"/>
    <x v="8"/>
  </r>
  <r>
    <x v="0"/>
    <d v="1989-02-15T00:00:00"/>
    <n v="-17.2"/>
    <n v="-23.4"/>
    <n v="-20.3"/>
    <x v="0"/>
    <n v="35.799999999999997"/>
    <x v="1"/>
    <x v="8"/>
  </r>
  <r>
    <x v="0"/>
    <d v="1989-02-16T00:00:00"/>
    <n v="-21.9"/>
    <n v="-27.6"/>
    <n v="-24.75"/>
    <x v="0"/>
    <n v="40.25"/>
    <x v="1"/>
    <x v="8"/>
  </r>
  <r>
    <x v="0"/>
    <d v="1989-02-17T00:00:00"/>
    <n v="-20.399999999999999"/>
    <n v="-27.2"/>
    <n v="-23.8"/>
    <x v="0"/>
    <n v="39.299999999999997"/>
    <x v="1"/>
    <x v="8"/>
  </r>
  <r>
    <x v="0"/>
    <d v="1989-02-18T00:00:00"/>
    <n v="-8.3000000000000007"/>
    <n v="-25.4"/>
    <n v="-16.850000000000001"/>
    <x v="0"/>
    <n v="32.35"/>
    <x v="1"/>
    <x v="8"/>
  </r>
  <r>
    <x v="0"/>
    <d v="1989-02-19T00:00:00"/>
    <n v="-4.5999999999999996"/>
    <n v="-20.5"/>
    <n v="-12.55"/>
    <x v="0"/>
    <n v="28.05"/>
    <x v="1"/>
    <x v="8"/>
  </r>
  <r>
    <x v="0"/>
    <d v="1989-02-20T00:00:00"/>
    <n v="0.1"/>
    <n v="-17.100000000000001"/>
    <n v="-8.5"/>
    <x v="0"/>
    <n v="24"/>
    <x v="1"/>
    <x v="8"/>
  </r>
  <r>
    <x v="0"/>
    <d v="1989-02-21T00:00:00"/>
    <n v="0.4"/>
    <n v="-14.9"/>
    <n v="-7.25"/>
    <x v="0"/>
    <n v="22.75"/>
    <x v="1"/>
    <x v="8"/>
  </r>
  <r>
    <x v="0"/>
    <d v="1989-02-22T00:00:00"/>
    <n v="5.6"/>
    <n v="-14.4"/>
    <n v="-4.4000000000000004"/>
    <x v="0"/>
    <n v="19.899999999999999"/>
    <x v="1"/>
    <x v="8"/>
  </r>
  <r>
    <x v="0"/>
    <d v="1989-02-23T00:00:00"/>
    <n v="6.7"/>
    <n v="1"/>
    <n v="3.85"/>
    <x v="0"/>
    <n v="11.65"/>
    <x v="1"/>
    <x v="8"/>
  </r>
  <r>
    <x v="0"/>
    <d v="1989-02-24T00:00:00"/>
    <n v="1.8"/>
    <n v="-8.1"/>
    <n v="-3.15"/>
    <x v="0"/>
    <n v="18.649999999999999"/>
    <x v="1"/>
    <x v="8"/>
  </r>
  <r>
    <x v="0"/>
    <d v="1989-02-25T00:00:00"/>
    <n v="-4.5"/>
    <n v="-12.5"/>
    <n v="-8.5"/>
    <x v="0"/>
    <n v="24"/>
    <x v="1"/>
    <x v="8"/>
  </r>
  <r>
    <x v="0"/>
    <d v="1989-02-26T00:00:00"/>
    <n v="2"/>
    <n v="-15.3"/>
    <n v="-6.65"/>
    <x v="0"/>
    <n v="22.15"/>
    <x v="1"/>
    <x v="8"/>
  </r>
  <r>
    <x v="0"/>
    <d v="1989-02-27T00:00:00"/>
    <n v="-1"/>
    <n v="-15.4"/>
    <n v="-8.1999999999999993"/>
    <x v="0"/>
    <n v="23.7"/>
    <x v="1"/>
    <x v="8"/>
  </r>
  <r>
    <x v="0"/>
    <d v="1989-02-28T00:00:00"/>
    <n v="-15.2"/>
    <n v="-26.7"/>
    <n v="-20.95"/>
    <x v="0"/>
    <n v="36.450000000000003"/>
    <x v="1"/>
    <x v="8"/>
  </r>
  <r>
    <x v="0"/>
    <d v="1989-03-01T00:00:00"/>
    <n v="-16.7"/>
    <n v="-28.9"/>
    <n v="-22.8"/>
    <x v="0"/>
    <n v="38.299999999999997"/>
    <x v="2"/>
    <x v="8"/>
  </r>
  <r>
    <x v="0"/>
    <d v="1989-03-02T00:00:00"/>
    <n v="-15.3"/>
    <n v="-29.2"/>
    <n v="-22.25"/>
    <x v="0"/>
    <n v="37.75"/>
    <x v="2"/>
    <x v="8"/>
  </r>
  <r>
    <x v="0"/>
    <d v="1989-03-03T00:00:00"/>
    <n v="-11.2"/>
    <n v="-27.8"/>
    <n v="-19.5"/>
    <x v="0"/>
    <n v="35"/>
    <x v="2"/>
    <x v="8"/>
  </r>
  <r>
    <x v="0"/>
    <d v="1989-03-04T00:00:00"/>
    <n v="-9.4"/>
    <n v="-20.7"/>
    <n v="-15.05"/>
    <x v="0"/>
    <n v="30.55"/>
    <x v="2"/>
    <x v="8"/>
  </r>
  <r>
    <x v="0"/>
    <d v="1989-03-05T00:00:00"/>
    <n v="2"/>
    <n v="-16.600000000000001"/>
    <n v="-7.3"/>
    <x v="0"/>
    <n v="22.8"/>
    <x v="2"/>
    <x v="8"/>
  </r>
  <r>
    <x v="0"/>
    <d v="1989-03-06T00:00:00"/>
    <n v="8.1"/>
    <n v="-9.9"/>
    <n v="-0.9"/>
    <x v="0"/>
    <n v="16.399999999999999"/>
    <x v="2"/>
    <x v="8"/>
  </r>
  <r>
    <x v="0"/>
    <d v="1989-03-07T00:00:00"/>
    <n v="3.5"/>
    <n v="-4.7"/>
    <n v="-0.6"/>
    <x v="0"/>
    <n v="16.100000000000001"/>
    <x v="2"/>
    <x v="8"/>
  </r>
  <r>
    <x v="0"/>
    <d v="1989-03-08T00:00:00"/>
    <n v="7"/>
    <n v="-11"/>
    <n v="-2"/>
    <x v="0"/>
    <n v="17.5"/>
    <x v="2"/>
    <x v="8"/>
  </r>
  <r>
    <x v="0"/>
    <d v="1989-03-09T00:00:00"/>
    <n v="6.1"/>
    <n v="-8.6999999999999993"/>
    <n v="-1.3"/>
    <x v="0"/>
    <n v="16.8"/>
    <x v="2"/>
    <x v="8"/>
  </r>
  <r>
    <x v="0"/>
    <d v="1989-03-10T00:00:00"/>
    <n v="-0.3"/>
    <n v="-14.2"/>
    <n v="-7.25"/>
    <x v="0"/>
    <n v="22.75"/>
    <x v="2"/>
    <x v="8"/>
  </r>
  <r>
    <x v="0"/>
    <d v="1989-03-11T00:00:00"/>
    <n v="-13.4"/>
    <n v="-17.2"/>
    <n v="-15.3"/>
    <x v="0"/>
    <n v="30.8"/>
    <x v="2"/>
    <x v="8"/>
  </r>
  <r>
    <x v="0"/>
    <d v="1989-03-12T00:00:00"/>
    <n v="-1.8"/>
    <n v="-17.2"/>
    <n v="-9.5"/>
    <x v="0"/>
    <n v="25"/>
    <x v="2"/>
    <x v="8"/>
  </r>
  <r>
    <x v="0"/>
    <d v="1989-03-13T00:00:00"/>
    <n v="-8.4"/>
    <n v="-14.6"/>
    <n v="-11.5"/>
    <x v="0"/>
    <n v="27"/>
    <x v="2"/>
    <x v="8"/>
  </r>
  <r>
    <x v="0"/>
    <d v="1989-03-14T00:00:00"/>
    <n v="-3.5"/>
    <n v="-11.2"/>
    <n v="-7.35"/>
    <x v="0"/>
    <n v="22.85"/>
    <x v="2"/>
    <x v="8"/>
  </r>
  <r>
    <x v="0"/>
    <d v="1989-03-15T00:00:00"/>
    <n v="-5.8"/>
    <n v="-15.7"/>
    <n v="-10.75"/>
    <x v="0"/>
    <n v="26.25"/>
    <x v="2"/>
    <x v="8"/>
  </r>
  <r>
    <x v="0"/>
    <d v="1989-03-16T00:00:00"/>
    <n v="-12.7"/>
    <n v="-18.3"/>
    <n v="-15.5"/>
    <x v="0"/>
    <n v="31"/>
    <x v="2"/>
    <x v="8"/>
  </r>
  <r>
    <x v="0"/>
    <d v="1989-03-17T00:00:00"/>
    <n v="-11.7"/>
    <n v="-26.1"/>
    <n v="-18.899999999999999"/>
    <x v="0"/>
    <n v="34.4"/>
    <x v="2"/>
    <x v="8"/>
  </r>
  <r>
    <x v="0"/>
    <d v="1989-03-18T00:00:00"/>
    <n v="-5.0999999999999996"/>
    <n v="-21.4"/>
    <n v="-13.25"/>
    <x v="0"/>
    <n v="28.75"/>
    <x v="2"/>
    <x v="8"/>
  </r>
  <r>
    <x v="0"/>
    <d v="1989-03-19T00:00:00"/>
    <n v="-6"/>
    <n v="-15"/>
    <n v="-10.5"/>
    <x v="0"/>
    <n v="26"/>
    <x v="2"/>
    <x v="8"/>
  </r>
  <r>
    <x v="0"/>
    <d v="1989-03-20T00:00:00"/>
    <n v="-0.2"/>
    <n v="-14.6"/>
    <n v="-7.4"/>
    <x v="0"/>
    <n v="22.9"/>
    <x v="2"/>
    <x v="8"/>
  </r>
  <r>
    <x v="0"/>
    <d v="1989-03-21T00:00:00"/>
    <n v="-0.2"/>
    <n v="-12.4"/>
    <n v="-6.3"/>
    <x v="0"/>
    <n v="21.8"/>
    <x v="2"/>
    <x v="8"/>
  </r>
  <r>
    <x v="0"/>
    <d v="1989-03-22T00:00:00"/>
    <n v="3.3"/>
    <n v="-6.3"/>
    <n v="-1.5"/>
    <x v="0"/>
    <n v="17"/>
    <x v="2"/>
    <x v="8"/>
  </r>
  <r>
    <x v="0"/>
    <d v="1989-03-23T00:00:00"/>
    <n v="4.4000000000000004"/>
    <n v="-1.2"/>
    <n v="1.6"/>
    <x v="0"/>
    <n v="13.9"/>
    <x v="2"/>
    <x v="8"/>
  </r>
  <r>
    <x v="0"/>
    <d v="1989-03-24T00:00:00"/>
    <n v="4.2"/>
    <n v="-4.3"/>
    <n v="-4.9999999999999822E-2"/>
    <x v="0"/>
    <n v="15.55"/>
    <x v="2"/>
    <x v="8"/>
  </r>
  <r>
    <x v="0"/>
    <d v="1989-03-25T00:00:00"/>
    <n v="3.8"/>
    <n v="-3.1"/>
    <n v="0.35"/>
    <x v="0"/>
    <n v="15.15"/>
    <x v="2"/>
    <x v="8"/>
  </r>
  <r>
    <x v="0"/>
    <d v="1989-03-26T00:00:00"/>
    <n v="0.2"/>
    <n v="-3.5"/>
    <n v="-1.65"/>
    <x v="0"/>
    <n v="17.149999999999999"/>
    <x v="2"/>
    <x v="8"/>
  </r>
  <r>
    <x v="0"/>
    <d v="1989-03-27T00:00:00"/>
    <n v="10.8"/>
    <n v="-2.1"/>
    <n v="4.3499999999999996"/>
    <x v="0"/>
    <n v="11.15"/>
    <x v="2"/>
    <x v="8"/>
  </r>
  <r>
    <x v="0"/>
    <d v="1989-03-28T00:00:00"/>
    <n v="3.9"/>
    <n v="-3.2"/>
    <n v="0.35"/>
    <x v="0"/>
    <n v="15.15"/>
    <x v="2"/>
    <x v="8"/>
  </r>
  <r>
    <x v="0"/>
    <d v="1989-03-29T00:00:00"/>
    <n v="5.0999999999999996"/>
    <n v="-4.4000000000000004"/>
    <n v="0.35"/>
    <x v="0"/>
    <n v="15.15"/>
    <x v="2"/>
    <x v="8"/>
  </r>
  <r>
    <x v="0"/>
    <d v="1989-03-30T00:00:00"/>
    <n v="8.1999999999999993"/>
    <n v="-3.4"/>
    <n v="2.4"/>
    <x v="0"/>
    <n v="13.1"/>
    <x v="2"/>
    <x v="8"/>
  </r>
  <r>
    <x v="0"/>
    <d v="1989-03-31T00:00:00"/>
    <n v="9.6"/>
    <n v="-2.4"/>
    <n v="3.6"/>
    <x v="0"/>
    <n v="11.9"/>
    <x v="2"/>
    <x v="8"/>
  </r>
  <r>
    <x v="0"/>
    <d v="1989-04-01T00:00:00"/>
    <n v="7.2"/>
    <n v="-3.4"/>
    <n v="1.9"/>
    <x v="0"/>
    <n v="13.6"/>
    <x v="3"/>
    <x v="8"/>
  </r>
  <r>
    <x v="0"/>
    <d v="1989-04-02T00:00:00"/>
    <n v="8.1999999999999993"/>
    <n v="-5.0999999999999996"/>
    <n v="1.55"/>
    <x v="0"/>
    <n v="13.95"/>
    <x v="3"/>
    <x v="8"/>
  </r>
  <r>
    <x v="0"/>
    <d v="1989-04-03T00:00:00"/>
    <n v="7.4"/>
    <n v="-3.8"/>
    <n v="1.8"/>
    <x v="0"/>
    <n v="13.7"/>
    <x v="3"/>
    <x v="8"/>
  </r>
  <r>
    <x v="0"/>
    <d v="1989-04-04T00:00:00"/>
    <n v="8.6999999999999993"/>
    <n v="-3.9"/>
    <n v="2.4"/>
    <x v="0"/>
    <n v="13.1"/>
    <x v="3"/>
    <x v="8"/>
  </r>
  <r>
    <x v="0"/>
    <d v="1989-04-05T00:00:00"/>
    <n v="9.5"/>
    <n v="-1.2"/>
    <n v="4.1500000000000004"/>
    <x v="0"/>
    <n v="11.35"/>
    <x v="3"/>
    <x v="8"/>
  </r>
  <r>
    <x v="0"/>
    <d v="1989-04-06T00:00:00"/>
    <n v="2.1"/>
    <n v="-1.1000000000000001"/>
    <n v="0.5"/>
    <x v="0"/>
    <n v="15"/>
    <x v="3"/>
    <x v="8"/>
  </r>
  <r>
    <x v="0"/>
    <d v="1989-04-07T00:00:00"/>
    <n v="4.8"/>
    <n v="-1.5"/>
    <n v="1.65"/>
    <x v="0"/>
    <n v="13.85"/>
    <x v="3"/>
    <x v="8"/>
  </r>
  <r>
    <x v="0"/>
    <d v="1989-04-08T00:00:00"/>
    <n v="2.7"/>
    <n v="-6.1"/>
    <n v="-1.7"/>
    <x v="0"/>
    <n v="17.2"/>
    <x v="3"/>
    <x v="8"/>
  </r>
  <r>
    <x v="0"/>
    <d v="1989-04-09T00:00:00"/>
    <n v="7.5"/>
    <n v="-4.8"/>
    <n v="1.35"/>
    <x v="0"/>
    <n v="14.15"/>
    <x v="3"/>
    <x v="8"/>
  </r>
  <r>
    <x v="0"/>
    <d v="1989-04-10T00:00:00"/>
    <n v="11.2"/>
    <n v="-5.3"/>
    <n v="2.95"/>
    <x v="0"/>
    <n v="12.55"/>
    <x v="3"/>
    <x v="8"/>
  </r>
  <r>
    <x v="0"/>
    <d v="1989-04-11T00:00:00"/>
    <n v="15.6"/>
    <n v="-4.4000000000000004"/>
    <n v="5.6"/>
    <x v="0"/>
    <n v="9.9"/>
    <x v="3"/>
    <x v="8"/>
  </r>
  <r>
    <x v="0"/>
    <d v="1989-04-12T00:00:00"/>
    <n v="15.3"/>
    <n v="-0.6"/>
    <n v="7.35"/>
    <x v="0"/>
    <n v="8.15"/>
    <x v="3"/>
    <x v="8"/>
  </r>
  <r>
    <x v="0"/>
    <d v="1989-04-13T00:00:00"/>
    <n v="14.1"/>
    <n v="-3.7"/>
    <n v="5.2"/>
    <x v="0"/>
    <n v="10.3"/>
    <x v="3"/>
    <x v="8"/>
  </r>
  <r>
    <x v="0"/>
    <d v="1989-04-14T00:00:00"/>
    <n v="20.100000000000001"/>
    <n v="-0.7"/>
    <n v="9.6999999999999993"/>
    <x v="0"/>
    <n v="5.8"/>
    <x v="3"/>
    <x v="8"/>
  </r>
  <r>
    <x v="0"/>
    <d v="1989-04-15T00:00:00"/>
    <n v="13.8"/>
    <n v="4"/>
    <n v="8.9"/>
    <x v="0"/>
    <n v="6.6"/>
    <x v="3"/>
    <x v="8"/>
  </r>
  <r>
    <x v="0"/>
    <d v="1989-04-16T00:00:00"/>
    <n v="4.2"/>
    <n v="-10.3"/>
    <n v="-3.05"/>
    <x v="0"/>
    <n v="18.55"/>
    <x v="3"/>
    <x v="8"/>
  </r>
  <r>
    <x v="0"/>
    <d v="1989-04-17T00:00:00"/>
    <n v="11.2"/>
    <n v="-9.5"/>
    <n v="0.85"/>
    <x v="0"/>
    <n v="14.65"/>
    <x v="3"/>
    <x v="8"/>
  </r>
  <r>
    <x v="0"/>
    <d v="1989-04-18T00:00:00"/>
    <n v="18.5"/>
    <n v="-4.8"/>
    <n v="6.85"/>
    <x v="0"/>
    <n v="8.65"/>
    <x v="3"/>
    <x v="8"/>
  </r>
  <r>
    <x v="0"/>
    <d v="1989-04-19T00:00:00"/>
    <n v="15.8"/>
    <n v="-0.2"/>
    <n v="7.8"/>
    <x v="0"/>
    <n v="7.7"/>
    <x v="3"/>
    <x v="8"/>
  </r>
  <r>
    <x v="0"/>
    <d v="1989-04-20T00:00:00"/>
    <n v="22"/>
    <n v="1.3"/>
    <n v="11.65"/>
    <x v="0"/>
    <n v="3.85"/>
    <x v="3"/>
    <x v="8"/>
  </r>
  <r>
    <x v="0"/>
    <d v="1989-04-21T00:00:00"/>
    <n v="20.6"/>
    <n v="5.8"/>
    <n v="13.2"/>
    <x v="0"/>
    <n v="2.2999999999999998"/>
    <x v="3"/>
    <x v="8"/>
  </r>
  <r>
    <x v="0"/>
    <d v="1989-04-22T00:00:00"/>
    <n v="6.6"/>
    <n v="0.3"/>
    <n v="3.45"/>
    <x v="0"/>
    <n v="12.05"/>
    <x v="3"/>
    <x v="8"/>
  </r>
  <r>
    <x v="0"/>
    <d v="1989-04-23T00:00:00"/>
    <n v="7.3"/>
    <n v="-0.9"/>
    <n v="3.2"/>
    <x v="0"/>
    <n v="12.3"/>
    <x v="3"/>
    <x v="8"/>
  </r>
  <r>
    <x v="0"/>
    <d v="1989-04-24T00:00:00"/>
    <n v="10"/>
    <n v="-0.6"/>
    <n v="4.7"/>
    <x v="0"/>
    <n v="10.8"/>
    <x v="3"/>
    <x v="8"/>
  </r>
  <r>
    <x v="0"/>
    <d v="1989-04-25T00:00:00"/>
    <n v="8"/>
    <n v="-4.4000000000000004"/>
    <n v="1.8"/>
    <x v="0"/>
    <n v="13.7"/>
    <x v="3"/>
    <x v="8"/>
  </r>
  <r>
    <x v="0"/>
    <d v="1989-04-26T00:00:00"/>
    <n v="4.5999999999999996"/>
    <n v="0.1"/>
    <n v="2.35"/>
    <x v="0"/>
    <n v="13.15"/>
    <x v="3"/>
    <x v="8"/>
  </r>
  <r>
    <x v="0"/>
    <d v="1989-04-27T00:00:00"/>
    <n v="8.4"/>
    <n v="0.9"/>
    <n v="4.6500000000000004"/>
    <x v="0"/>
    <n v="10.85"/>
    <x v="3"/>
    <x v="8"/>
  </r>
  <r>
    <x v="0"/>
    <d v="1989-04-28T00:00:00"/>
    <n v="13.1"/>
    <n v="-3.9"/>
    <n v="4.5999999999999996"/>
    <x v="0"/>
    <n v="10.9"/>
    <x v="3"/>
    <x v="8"/>
  </r>
  <r>
    <x v="0"/>
    <d v="1989-04-29T00:00:00"/>
    <n v="17"/>
    <n v="-1"/>
    <n v="8"/>
    <x v="0"/>
    <n v="7.5"/>
    <x v="3"/>
    <x v="8"/>
  </r>
  <r>
    <x v="0"/>
    <d v="1989-04-30T00:00:00"/>
    <n v="18.8"/>
    <n v="0.6"/>
    <n v="9.6999999999999993"/>
    <x v="0"/>
    <n v="5.8"/>
    <x v="3"/>
    <x v="8"/>
  </r>
  <r>
    <x v="0"/>
    <d v="1989-05-01T00:00:00"/>
    <n v="16.100000000000001"/>
    <n v="1.2"/>
    <n v="8.65"/>
    <x v="0"/>
    <n v="6.85"/>
    <x v="4"/>
    <x v="8"/>
  </r>
  <r>
    <x v="0"/>
    <d v="1989-05-02T00:00:00"/>
    <n v="8.1"/>
    <n v="-0.5"/>
    <n v="3.8"/>
    <x v="0"/>
    <n v="11.7"/>
    <x v="4"/>
    <x v="8"/>
  </r>
  <r>
    <x v="0"/>
    <d v="1989-05-03T00:00:00"/>
    <n v="16.100000000000001"/>
    <n v="-2"/>
    <n v="7.05"/>
    <x v="0"/>
    <n v="8.4499999999999993"/>
    <x v="4"/>
    <x v="8"/>
  </r>
  <r>
    <x v="0"/>
    <d v="1989-05-04T00:00:00"/>
    <n v="12.5"/>
    <n v="4.5"/>
    <n v="8.5"/>
    <x v="0"/>
    <n v="7"/>
    <x v="4"/>
    <x v="8"/>
  </r>
  <r>
    <x v="0"/>
    <d v="1989-05-05T00:00:00"/>
    <n v="25.4"/>
    <n v="2.1"/>
    <n v="13.75"/>
    <x v="0"/>
    <n v="1.75"/>
    <x v="4"/>
    <x v="8"/>
  </r>
  <r>
    <x v="0"/>
    <d v="1989-05-06T00:00:00"/>
    <n v="23.8"/>
    <n v="8.5"/>
    <n v="16.149999999999999"/>
    <x v="0"/>
    <n v="0"/>
    <x v="4"/>
    <x v="8"/>
  </r>
  <r>
    <x v="0"/>
    <d v="1989-05-07T00:00:00"/>
    <n v="17.3"/>
    <n v="4.7"/>
    <n v="11"/>
    <x v="0"/>
    <n v="4.5"/>
    <x v="4"/>
    <x v="8"/>
  </r>
  <r>
    <x v="0"/>
    <d v="1989-05-08T00:00:00"/>
    <n v="21.4"/>
    <n v="2.5"/>
    <n v="11.95"/>
    <x v="0"/>
    <n v="3.55"/>
    <x v="4"/>
    <x v="8"/>
  </r>
  <r>
    <x v="0"/>
    <d v="1989-05-09T00:00:00"/>
    <n v="23"/>
    <n v="3.5"/>
    <n v="13.25"/>
    <x v="0"/>
    <n v="2.25"/>
    <x v="4"/>
    <x v="8"/>
  </r>
  <r>
    <x v="0"/>
    <d v="1989-05-10T00:00:00"/>
    <n v="25.2"/>
    <n v="8"/>
    <n v="16.600000000000001"/>
    <x v="0"/>
    <n v="0"/>
    <x v="4"/>
    <x v="8"/>
  </r>
  <r>
    <x v="0"/>
    <d v="1989-05-11T00:00:00"/>
    <n v="13.7"/>
    <n v="2.6"/>
    <n v="8.15"/>
    <x v="0"/>
    <n v="7.35"/>
    <x v="4"/>
    <x v="8"/>
  </r>
  <r>
    <x v="0"/>
    <d v="1989-05-12T00:00:00"/>
    <n v="13.5"/>
    <n v="0.7"/>
    <n v="7.1"/>
    <x v="0"/>
    <n v="8.4"/>
    <x v="4"/>
    <x v="8"/>
  </r>
  <r>
    <x v="0"/>
    <d v="1989-05-13T00:00:00"/>
    <n v="13.8"/>
    <n v="0.5"/>
    <n v="7.15"/>
    <x v="0"/>
    <n v="8.35"/>
    <x v="4"/>
    <x v="8"/>
  </r>
  <r>
    <x v="0"/>
    <d v="1989-05-14T00:00:00"/>
    <n v="16.399999999999999"/>
    <n v="2.2999999999999998"/>
    <n v="9.35"/>
    <x v="0"/>
    <n v="6.15"/>
    <x v="4"/>
    <x v="8"/>
  </r>
  <r>
    <x v="0"/>
    <d v="1989-05-15T00:00:00"/>
    <n v="19.899999999999999"/>
    <n v="1.9"/>
    <n v="10.9"/>
    <x v="0"/>
    <n v="4.5999999999999996"/>
    <x v="4"/>
    <x v="8"/>
  </r>
  <r>
    <x v="0"/>
    <d v="1989-05-16T00:00:00"/>
    <n v="19"/>
    <n v="5"/>
    <n v="12"/>
    <x v="0"/>
    <n v="3.5"/>
    <x v="4"/>
    <x v="8"/>
  </r>
  <r>
    <x v="0"/>
    <d v="1989-05-17T00:00:00"/>
    <n v="17.8"/>
    <n v="6.3"/>
    <n v="12.05"/>
    <x v="0"/>
    <n v="3.45"/>
    <x v="4"/>
    <x v="8"/>
  </r>
  <r>
    <x v="0"/>
    <d v="1989-05-18T00:00:00"/>
    <n v="12.9"/>
    <n v="5"/>
    <n v="8.9499999999999993"/>
    <x v="0"/>
    <n v="6.55"/>
    <x v="4"/>
    <x v="8"/>
  </r>
  <r>
    <x v="0"/>
    <d v="1989-05-19T00:00:00"/>
    <n v="10.3"/>
    <n v="6"/>
    <n v="8.15"/>
    <x v="0"/>
    <n v="7.35"/>
    <x v="4"/>
    <x v="8"/>
  </r>
  <r>
    <x v="0"/>
    <d v="1989-05-20T00:00:00"/>
    <n v="16"/>
    <n v="5"/>
    <n v="10.5"/>
    <x v="0"/>
    <n v="5"/>
    <x v="4"/>
    <x v="8"/>
  </r>
  <r>
    <x v="0"/>
    <d v="1989-05-21T00:00:00"/>
    <n v="13.8"/>
    <n v="-0.9"/>
    <n v="6.45"/>
    <x v="0"/>
    <n v="9.0500000000000007"/>
    <x v="4"/>
    <x v="8"/>
  </r>
  <r>
    <x v="0"/>
    <d v="1989-05-22T00:00:00"/>
    <n v="17"/>
    <n v="-1.5"/>
    <n v="7.75"/>
    <x v="0"/>
    <n v="7.75"/>
    <x v="4"/>
    <x v="8"/>
  </r>
  <r>
    <x v="0"/>
    <d v="1989-05-23T00:00:00"/>
    <n v="4.2"/>
    <n v="-0.2"/>
    <n v="2"/>
    <x v="0"/>
    <n v="13.5"/>
    <x v="4"/>
    <x v="8"/>
  </r>
  <r>
    <x v="0"/>
    <d v="1989-05-24T00:00:00"/>
    <n v="6.9"/>
    <n v="0.8"/>
    <n v="3.85"/>
    <x v="0"/>
    <n v="11.65"/>
    <x v="4"/>
    <x v="8"/>
  </r>
  <r>
    <x v="0"/>
    <d v="1989-05-25T00:00:00"/>
    <n v="12.1"/>
    <n v="1.6"/>
    <n v="6.85"/>
    <x v="0"/>
    <n v="8.65"/>
    <x v="4"/>
    <x v="8"/>
  </r>
  <r>
    <x v="0"/>
    <d v="1989-05-26T00:00:00"/>
    <n v="16.8"/>
    <n v="2.5"/>
    <n v="9.65"/>
    <x v="0"/>
    <n v="5.85"/>
    <x v="4"/>
    <x v="8"/>
  </r>
  <r>
    <x v="0"/>
    <d v="1989-05-27T00:00:00"/>
    <n v="8.6999999999999993"/>
    <n v="2"/>
    <n v="5.35"/>
    <x v="0"/>
    <n v="10.15"/>
    <x v="4"/>
    <x v="8"/>
  </r>
  <r>
    <x v="0"/>
    <d v="1989-05-28T00:00:00"/>
    <n v="7.6"/>
    <n v="0.1"/>
    <n v="3.85"/>
    <x v="0"/>
    <n v="11.65"/>
    <x v="4"/>
    <x v="8"/>
  </r>
  <r>
    <x v="0"/>
    <d v="1989-05-29T00:00:00"/>
    <n v="15"/>
    <n v="-1.7"/>
    <n v="6.65"/>
    <x v="0"/>
    <n v="8.85"/>
    <x v="4"/>
    <x v="8"/>
  </r>
  <r>
    <x v="0"/>
    <d v="1989-05-30T00:00:00"/>
    <n v="18.3"/>
    <n v="2.2000000000000002"/>
    <n v="10.25"/>
    <x v="0"/>
    <n v="5.25"/>
    <x v="4"/>
    <x v="8"/>
  </r>
  <r>
    <x v="0"/>
    <d v="1989-05-31T00:00:00"/>
    <n v="21.4"/>
    <n v="3.2"/>
    <n v="12.3"/>
    <x v="0"/>
    <n v="3.2"/>
    <x v="4"/>
    <x v="8"/>
  </r>
  <r>
    <x v="0"/>
    <d v="1989-06-01T00:00:00"/>
    <n v="20.100000000000001"/>
    <n v="10.5"/>
    <n v="15.3"/>
    <x v="0"/>
    <n v="0.19999999999999929"/>
    <x v="5"/>
    <x v="8"/>
  </r>
  <r>
    <x v="0"/>
    <d v="1989-06-02T00:00:00"/>
    <n v="22.7"/>
    <n v="4.9000000000000004"/>
    <n v="13.8"/>
    <x v="0"/>
    <n v="1.7"/>
    <x v="5"/>
    <x v="8"/>
  </r>
  <r>
    <x v="0"/>
    <d v="1989-06-03T00:00:00"/>
    <n v="19.3"/>
    <n v="7.5"/>
    <n v="13.4"/>
    <x v="0"/>
    <n v="2.1"/>
    <x v="5"/>
    <x v="8"/>
  </r>
  <r>
    <x v="0"/>
    <d v="1989-06-04T00:00:00"/>
    <n v="25.5"/>
    <n v="7"/>
    <n v="16.25"/>
    <x v="0"/>
    <n v="0"/>
    <x v="5"/>
    <x v="8"/>
  </r>
  <r>
    <x v="0"/>
    <d v="1989-06-05T00:00:00"/>
    <n v="28.1"/>
    <n v="10.6"/>
    <n v="19.350000000000001"/>
    <x v="0"/>
    <n v="0"/>
    <x v="5"/>
    <x v="8"/>
  </r>
  <r>
    <x v="0"/>
    <d v="1989-06-06T00:00:00"/>
    <n v="24.6"/>
    <n v="9"/>
    <n v="16.8"/>
    <x v="0"/>
    <n v="0"/>
    <x v="5"/>
    <x v="8"/>
  </r>
  <r>
    <x v="0"/>
    <d v="1989-06-07T00:00:00"/>
    <n v="19.899999999999999"/>
    <n v="7.6"/>
    <n v="13.75"/>
    <x v="0"/>
    <n v="1.75"/>
    <x v="5"/>
    <x v="8"/>
  </r>
  <r>
    <x v="0"/>
    <d v="1989-06-08T00:00:00"/>
    <n v="24.3"/>
    <n v="9.4"/>
    <n v="16.850000000000001"/>
    <x v="0"/>
    <n v="0"/>
    <x v="5"/>
    <x v="8"/>
  </r>
  <r>
    <x v="0"/>
    <d v="1989-06-09T00:00:00"/>
    <n v="19.899999999999999"/>
    <n v="9.6999999999999993"/>
    <n v="14.8"/>
    <x v="0"/>
    <n v="0.70000000000000107"/>
    <x v="5"/>
    <x v="8"/>
  </r>
  <r>
    <x v="0"/>
    <d v="1989-06-10T00:00:00"/>
    <n v="16.399999999999999"/>
    <n v="7.3"/>
    <n v="11.85"/>
    <x v="0"/>
    <n v="3.65"/>
    <x v="5"/>
    <x v="8"/>
  </r>
  <r>
    <x v="0"/>
    <d v="1989-06-11T00:00:00"/>
    <n v="20"/>
    <n v="10"/>
    <n v="15"/>
    <x v="0"/>
    <n v="0.5"/>
    <x v="5"/>
    <x v="8"/>
  </r>
  <r>
    <x v="0"/>
    <d v="1989-06-12T00:00:00"/>
    <n v="22.4"/>
    <n v="7.2"/>
    <n v="14.8"/>
    <x v="0"/>
    <n v="0.70000000000000107"/>
    <x v="5"/>
    <x v="8"/>
  </r>
  <r>
    <x v="0"/>
    <d v="1989-06-13T00:00:00"/>
    <n v="24.2"/>
    <n v="9.5"/>
    <n v="16.850000000000001"/>
    <x v="0"/>
    <n v="0"/>
    <x v="5"/>
    <x v="8"/>
  </r>
  <r>
    <x v="0"/>
    <d v="1989-06-14T00:00:00"/>
    <n v="26.2"/>
    <n v="11"/>
    <n v="18.600000000000001"/>
    <x v="0"/>
    <n v="0"/>
    <x v="5"/>
    <x v="8"/>
  </r>
  <r>
    <x v="0"/>
    <d v="1989-06-15T00:00:00"/>
    <n v="24.3"/>
    <n v="8.1"/>
    <n v="16.2"/>
    <x v="0"/>
    <n v="0"/>
    <x v="5"/>
    <x v="8"/>
  </r>
  <r>
    <x v="0"/>
    <d v="1989-06-16T00:00:00"/>
    <n v="12.7"/>
    <n v="6.5"/>
    <n v="9.6"/>
    <x v="0"/>
    <n v="5.9"/>
    <x v="5"/>
    <x v="8"/>
  </r>
  <r>
    <x v="0"/>
    <d v="1989-06-17T00:00:00"/>
    <n v="19.600000000000001"/>
    <n v="3.4"/>
    <n v="11.5"/>
    <x v="0"/>
    <n v="4"/>
    <x v="5"/>
    <x v="8"/>
  </r>
  <r>
    <x v="0"/>
    <d v="1989-06-18T00:00:00"/>
    <n v="22"/>
    <n v="6.5"/>
    <n v="14.25"/>
    <x v="0"/>
    <n v="1.25"/>
    <x v="5"/>
    <x v="8"/>
  </r>
  <r>
    <x v="0"/>
    <d v="1989-06-19T00:00:00"/>
    <n v="17.399999999999999"/>
    <n v="5"/>
    <n v="11.2"/>
    <x v="0"/>
    <n v="4.3"/>
    <x v="5"/>
    <x v="8"/>
  </r>
  <r>
    <x v="0"/>
    <d v="1989-06-20T00:00:00"/>
    <n v="16.5"/>
    <n v="3.6"/>
    <n v="10.050000000000001"/>
    <x v="0"/>
    <n v="5.45"/>
    <x v="5"/>
    <x v="8"/>
  </r>
  <r>
    <x v="0"/>
    <d v="1989-06-21T00:00:00"/>
    <n v="18"/>
    <n v="8.1999999999999993"/>
    <n v="13.1"/>
    <x v="0"/>
    <n v="2.4"/>
    <x v="5"/>
    <x v="8"/>
  </r>
  <r>
    <x v="0"/>
    <d v="1989-06-22T00:00:00"/>
    <n v="17.899999999999999"/>
    <n v="9.1"/>
    <n v="13.5"/>
    <x v="0"/>
    <n v="2"/>
    <x v="5"/>
    <x v="8"/>
  </r>
  <r>
    <x v="0"/>
    <d v="1989-06-23T00:00:00"/>
    <n v="17.399999999999999"/>
    <n v="7.7"/>
    <n v="12.55"/>
    <x v="0"/>
    <n v="2.95"/>
    <x v="5"/>
    <x v="8"/>
  </r>
  <r>
    <x v="0"/>
    <d v="1989-06-24T00:00:00"/>
    <n v="13.5"/>
    <n v="8"/>
    <n v="10.75"/>
    <x v="0"/>
    <n v="4.75"/>
    <x v="5"/>
    <x v="8"/>
  </r>
  <r>
    <x v="0"/>
    <d v="1989-06-25T00:00:00"/>
    <n v="16.2"/>
    <n v="3"/>
    <n v="9.6"/>
    <x v="0"/>
    <n v="5.9"/>
    <x v="5"/>
    <x v="8"/>
  </r>
  <r>
    <x v="0"/>
    <d v="1989-06-26T00:00:00"/>
    <n v="24"/>
    <n v="8.4"/>
    <n v="16.2"/>
    <x v="0"/>
    <n v="0"/>
    <x v="5"/>
    <x v="8"/>
  </r>
  <r>
    <x v="0"/>
    <d v="1989-06-27T00:00:00"/>
    <n v="22.1"/>
    <n v="6.2"/>
    <n v="14.15"/>
    <x v="0"/>
    <n v="1.35"/>
    <x v="5"/>
    <x v="8"/>
  </r>
  <r>
    <x v="0"/>
    <d v="1989-06-28T00:00:00"/>
    <n v="20.6"/>
    <n v="5.7"/>
    <n v="13.15"/>
    <x v="0"/>
    <n v="2.35"/>
    <x v="5"/>
    <x v="8"/>
  </r>
  <r>
    <x v="0"/>
    <d v="1989-06-29T00:00:00"/>
    <n v="26"/>
    <n v="10.6"/>
    <n v="18.3"/>
    <x v="0"/>
    <n v="0"/>
    <x v="5"/>
    <x v="8"/>
  </r>
  <r>
    <x v="0"/>
    <d v="1989-06-30T00:00:00"/>
    <n v="23"/>
    <n v="9"/>
    <n v="16"/>
    <x v="0"/>
    <n v="0"/>
    <x v="5"/>
    <x v="8"/>
  </r>
  <r>
    <x v="0"/>
    <d v="1989-07-01T00:00:00"/>
    <n v="19.600000000000001"/>
    <n v="9.8000000000000007"/>
    <n v="14.7"/>
    <x v="0"/>
    <n v="0.79999999999999893"/>
    <x v="6"/>
    <x v="8"/>
  </r>
  <r>
    <x v="0"/>
    <d v="1989-07-02T00:00:00"/>
    <n v="21.6"/>
    <n v="10.8"/>
    <n v="16.2"/>
    <x v="0"/>
    <n v="0"/>
    <x v="6"/>
    <x v="8"/>
  </r>
  <r>
    <x v="0"/>
    <d v="1989-07-03T00:00:00"/>
    <n v="25"/>
    <n v="5.0999999999999996"/>
    <n v="15.05"/>
    <x v="0"/>
    <n v="0.44999999999999929"/>
    <x v="6"/>
    <x v="8"/>
  </r>
  <r>
    <x v="0"/>
    <d v="1989-07-04T00:00:00"/>
    <n v="24.5"/>
    <n v="6.8"/>
    <n v="15.65"/>
    <x v="0"/>
    <n v="0"/>
    <x v="6"/>
    <x v="8"/>
  </r>
  <r>
    <x v="0"/>
    <d v="1989-07-05T00:00:00"/>
    <n v="23.3"/>
    <n v="6.6"/>
    <n v="14.95"/>
    <x v="0"/>
    <n v="0.55000000000000071"/>
    <x v="6"/>
    <x v="8"/>
  </r>
  <r>
    <x v="0"/>
    <d v="1989-07-06T00:00:00"/>
    <n v="24.7"/>
    <n v="7.1"/>
    <n v="15.9"/>
    <x v="0"/>
    <n v="0"/>
    <x v="6"/>
    <x v="8"/>
  </r>
  <r>
    <x v="0"/>
    <d v="1989-07-07T00:00:00"/>
    <n v="27.1"/>
    <n v="9.3000000000000007"/>
    <n v="18.2"/>
    <x v="0"/>
    <n v="0"/>
    <x v="6"/>
    <x v="8"/>
  </r>
  <r>
    <x v="0"/>
    <d v="1989-07-08T00:00:00"/>
    <n v="24"/>
    <n v="9.1999999999999993"/>
    <n v="16.600000000000001"/>
    <x v="0"/>
    <n v="0"/>
    <x v="6"/>
    <x v="8"/>
  </r>
  <r>
    <x v="0"/>
    <d v="1989-07-09T00:00:00"/>
    <n v="17.7"/>
    <n v="9.5"/>
    <n v="13.6"/>
    <x v="0"/>
    <n v="1.9"/>
    <x v="6"/>
    <x v="8"/>
  </r>
  <r>
    <x v="0"/>
    <d v="1989-07-10T00:00:00"/>
    <n v="14.8"/>
    <n v="10"/>
    <n v="12.4"/>
    <x v="0"/>
    <n v="3.1"/>
    <x v="6"/>
    <x v="8"/>
  </r>
  <r>
    <x v="0"/>
    <d v="1989-07-11T00:00:00"/>
    <n v="19.600000000000001"/>
    <n v="10.5"/>
    <n v="15.05"/>
    <x v="0"/>
    <n v="0.44999999999999929"/>
    <x v="6"/>
    <x v="8"/>
  </r>
  <r>
    <x v="0"/>
    <d v="1989-07-12T00:00:00"/>
    <n v="24.6"/>
    <n v="6.9"/>
    <n v="15.75"/>
    <x v="0"/>
    <n v="0"/>
    <x v="6"/>
    <x v="8"/>
  </r>
  <r>
    <x v="0"/>
    <d v="1989-07-13T00:00:00"/>
    <n v="22"/>
    <n v="13.7"/>
    <n v="17.850000000000001"/>
    <x v="0"/>
    <n v="0"/>
    <x v="6"/>
    <x v="8"/>
  </r>
  <r>
    <x v="0"/>
    <d v="1989-07-14T00:00:00"/>
    <n v="23.5"/>
    <n v="13.7"/>
    <n v="18.600000000000001"/>
    <x v="0"/>
    <n v="0"/>
    <x v="6"/>
    <x v="8"/>
  </r>
  <r>
    <x v="0"/>
    <d v="1989-07-15T00:00:00"/>
    <n v="28"/>
    <n v="14.9"/>
    <n v="21.45"/>
    <x v="0"/>
    <n v="0"/>
    <x v="6"/>
    <x v="8"/>
  </r>
  <r>
    <x v="0"/>
    <d v="1989-07-16T00:00:00"/>
    <n v="21.7"/>
    <n v="12.4"/>
    <n v="17.05"/>
    <x v="0"/>
    <n v="0"/>
    <x v="6"/>
    <x v="8"/>
  </r>
  <r>
    <x v="0"/>
    <d v="1989-07-17T00:00:00"/>
    <n v="22"/>
    <n v="11.2"/>
    <n v="16.600000000000001"/>
    <x v="0"/>
    <n v="0"/>
    <x v="6"/>
    <x v="8"/>
  </r>
  <r>
    <x v="0"/>
    <d v="1989-07-18T00:00:00"/>
    <n v="25"/>
    <n v="12.2"/>
    <n v="18.600000000000001"/>
    <x v="0"/>
    <n v="0"/>
    <x v="6"/>
    <x v="8"/>
  </r>
  <r>
    <x v="0"/>
    <d v="1989-07-19T00:00:00"/>
    <n v="31.2"/>
    <n v="9.6999999999999993"/>
    <n v="20.45"/>
    <x v="0"/>
    <n v="0"/>
    <x v="6"/>
    <x v="8"/>
  </r>
  <r>
    <x v="0"/>
    <d v="1989-07-20T00:00:00"/>
    <n v="30.1"/>
    <n v="14.3"/>
    <n v="22.2"/>
    <x v="0"/>
    <n v="0"/>
    <x v="6"/>
    <x v="8"/>
  </r>
  <r>
    <x v="0"/>
    <d v="1989-07-21T00:00:00"/>
    <n v="28.2"/>
    <n v="12.2"/>
    <n v="20.2"/>
    <x v="0"/>
    <n v="0"/>
    <x v="6"/>
    <x v="8"/>
  </r>
  <r>
    <x v="0"/>
    <d v="1989-07-22T00:00:00"/>
    <n v="24.8"/>
    <n v="9.1999999999999993"/>
    <n v="17"/>
    <x v="0"/>
    <n v="0"/>
    <x v="6"/>
    <x v="8"/>
  </r>
  <r>
    <x v="0"/>
    <d v="1989-07-23T00:00:00"/>
    <n v="26.1"/>
    <n v="7.2"/>
    <n v="16.649999999999999"/>
    <x v="0"/>
    <n v="0"/>
    <x v="6"/>
    <x v="8"/>
  </r>
  <r>
    <x v="0"/>
    <d v="1989-07-24T00:00:00"/>
    <n v="22.5"/>
    <n v="11.7"/>
    <n v="17.100000000000001"/>
    <x v="0"/>
    <n v="0"/>
    <x v="6"/>
    <x v="8"/>
  </r>
  <r>
    <x v="0"/>
    <d v="1989-07-25T00:00:00"/>
    <n v="23.9"/>
    <n v="12.5"/>
    <n v="18.2"/>
    <x v="0"/>
    <n v="0"/>
    <x v="6"/>
    <x v="8"/>
  </r>
  <r>
    <x v="0"/>
    <d v="1989-07-26T00:00:00"/>
    <n v="26.7"/>
    <n v="12"/>
    <n v="19.350000000000001"/>
    <x v="0"/>
    <n v="0"/>
    <x v="6"/>
    <x v="8"/>
  </r>
  <r>
    <x v="0"/>
    <d v="1989-07-27T00:00:00"/>
    <n v="31.6"/>
    <n v="12.5"/>
    <n v="22.05"/>
    <x v="0"/>
    <n v="0"/>
    <x v="6"/>
    <x v="8"/>
  </r>
  <r>
    <x v="0"/>
    <d v="1989-07-28T00:00:00"/>
    <n v="25"/>
    <n v="13.8"/>
    <n v="19.399999999999999"/>
    <x v="0"/>
    <n v="0"/>
    <x v="6"/>
    <x v="8"/>
  </r>
  <r>
    <x v="0"/>
    <d v="1989-07-29T00:00:00"/>
    <n v="29.6"/>
    <n v="10.4"/>
    <n v="20"/>
    <x v="0"/>
    <n v="0"/>
    <x v="6"/>
    <x v="8"/>
  </r>
  <r>
    <x v="0"/>
    <d v="1989-07-30T00:00:00"/>
    <n v="28.5"/>
    <n v="15.9"/>
    <n v="22.2"/>
    <x v="0"/>
    <n v="0"/>
    <x v="6"/>
    <x v="8"/>
  </r>
  <r>
    <x v="0"/>
    <d v="1989-07-31T00:00:00"/>
    <n v="29.5"/>
    <n v="11.7"/>
    <n v="20.6"/>
    <x v="0"/>
    <n v="0"/>
    <x v="6"/>
    <x v="8"/>
  </r>
  <r>
    <x v="0"/>
    <d v="1989-08-01T00:00:00"/>
    <n v="29.2"/>
    <n v="15.6"/>
    <n v="22.4"/>
    <x v="0"/>
    <n v="0"/>
    <x v="7"/>
    <x v="8"/>
  </r>
  <r>
    <x v="0"/>
    <d v="1989-08-02T00:00:00"/>
    <n v="22.2"/>
    <n v="11.4"/>
    <n v="16.8"/>
    <x v="0"/>
    <n v="0"/>
    <x v="7"/>
    <x v="8"/>
  </r>
  <r>
    <x v="0"/>
    <d v="1989-08-03T00:00:00"/>
    <n v="20.3"/>
    <n v="11.7"/>
    <n v="16"/>
    <x v="0"/>
    <n v="0"/>
    <x v="7"/>
    <x v="8"/>
  </r>
  <r>
    <x v="0"/>
    <d v="1989-08-04T00:00:00"/>
    <n v="20.2"/>
    <n v="12.7"/>
    <n v="16.45"/>
    <x v="0"/>
    <n v="0"/>
    <x v="7"/>
    <x v="8"/>
  </r>
  <r>
    <x v="0"/>
    <d v="1989-08-05T00:00:00"/>
    <n v="22.7"/>
    <n v="12.1"/>
    <n v="17.399999999999999"/>
    <x v="0"/>
    <n v="0"/>
    <x v="7"/>
    <x v="8"/>
  </r>
  <r>
    <x v="0"/>
    <d v="1989-08-06T00:00:00"/>
    <n v="25.4"/>
    <n v="12.1"/>
    <n v="18.75"/>
    <x v="0"/>
    <n v="0"/>
    <x v="7"/>
    <x v="8"/>
  </r>
  <r>
    <x v="0"/>
    <d v="1989-08-07T00:00:00"/>
    <n v="28.6"/>
    <n v="10.6"/>
    <n v="19.600000000000001"/>
    <x v="0"/>
    <n v="0"/>
    <x v="7"/>
    <x v="8"/>
  </r>
  <r>
    <x v="0"/>
    <d v="1989-08-08T00:00:00"/>
    <n v="27.4"/>
    <n v="12.4"/>
    <n v="19.899999999999999"/>
    <x v="0"/>
    <n v="0"/>
    <x v="7"/>
    <x v="8"/>
  </r>
  <r>
    <x v="0"/>
    <d v="1989-08-09T00:00:00"/>
    <n v="20.7"/>
    <n v="10.199999999999999"/>
    <n v="15.45"/>
    <x v="0"/>
    <n v="5.0000000000000711E-2"/>
    <x v="7"/>
    <x v="8"/>
  </r>
  <r>
    <x v="0"/>
    <d v="1989-08-10T00:00:00"/>
    <n v="26.8"/>
    <n v="11.2"/>
    <n v="19"/>
    <x v="0"/>
    <n v="0"/>
    <x v="7"/>
    <x v="8"/>
  </r>
  <r>
    <x v="0"/>
    <d v="1989-08-11T00:00:00"/>
    <n v="27.4"/>
    <n v="9"/>
    <n v="18.2"/>
    <x v="0"/>
    <n v="0"/>
    <x v="7"/>
    <x v="8"/>
  </r>
  <r>
    <x v="0"/>
    <d v="1989-08-12T00:00:00"/>
    <n v="27"/>
    <n v="10"/>
    <n v="18.5"/>
    <x v="0"/>
    <n v="0"/>
    <x v="7"/>
    <x v="8"/>
  </r>
  <r>
    <x v="0"/>
    <d v="1989-08-13T00:00:00"/>
    <n v="24.6"/>
    <n v="13.5"/>
    <n v="19.05"/>
    <x v="0"/>
    <n v="0"/>
    <x v="7"/>
    <x v="8"/>
  </r>
  <r>
    <x v="0"/>
    <d v="1989-08-14T00:00:00"/>
    <n v="28.1"/>
    <n v="9.6"/>
    <n v="18.850000000000001"/>
    <x v="0"/>
    <n v="0"/>
    <x v="7"/>
    <x v="8"/>
  </r>
  <r>
    <x v="0"/>
    <d v="1989-08-15T00:00:00"/>
    <n v="23.8"/>
    <n v="13"/>
    <n v="18.399999999999999"/>
    <x v="0"/>
    <n v="0"/>
    <x v="7"/>
    <x v="8"/>
  </r>
  <r>
    <x v="0"/>
    <d v="1989-08-16T00:00:00"/>
    <n v="15.8"/>
    <n v="7.9"/>
    <n v="11.85"/>
    <x v="0"/>
    <n v="3.65"/>
    <x v="7"/>
    <x v="8"/>
  </r>
  <r>
    <x v="0"/>
    <d v="1989-08-17T00:00:00"/>
    <n v="17.5"/>
    <n v="6.5"/>
    <n v="12"/>
    <x v="0"/>
    <n v="3.5"/>
    <x v="7"/>
    <x v="8"/>
  </r>
  <r>
    <x v="0"/>
    <d v="1989-08-18T00:00:00"/>
    <n v="20.3"/>
    <n v="10.4"/>
    <n v="15.35"/>
    <x v="0"/>
    <n v="0.14999999999999858"/>
    <x v="7"/>
    <x v="8"/>
  </r>
  <r>
    <x v="0"/>
    <d v="1989-08-19T00:00:00"/>
    <n v="19.100000000000001"/>
    <n v="6.4"/>
    <n v="12.75"/>
    <x v="0"/>
    <n v="2.75"/>
    <x v="7"/>
    <x v="8"/>
  </r>
  <r>
    <x v="0"/>
    <d v="1989-08-20T00:00:00"/>
    <n v="22.6"/>
    <n v="9.1"/>
    <n v="15.85"/>
    <x v="0"/>
    <n v="0"/>
    <x v="7"/>
    <x v="8"/>
  </r>
  <r>
    <x v="0"/>
    <d v="1989-08-21T00:00:00"/>
    <n v="23.2"/>
    <n v="10.7"/>
    <n v="16.95"/>
    <x v="0"/>
    <n v="0"/>
    <x v="7"/>
    <x v="8"/>
  </r>
  <r>
    <x v="0"/>
    <d v="1989-08-22T00:00:00"/>
    <n v="22.2"/>
    <n v="11.3"/>
    <n v="16.75"/>
    <x v="0"/>
    <n v="0"/>
    <x v="7"/>
    <x v="8"/>
  </r>
  <r>
    <x v="0"/>
    <d v="1989-08-23T00:00:00"/>
    <n v="18.2"/>
    <n v="9.6999999999999993"/>
    <n v="13.95"/>
    <x v="0"/>
    <n v="1.55"/>
    <x v="7"/>
    <x v="8"/>
  </r>
  <r>
    <x v="0"/>
    <d v="1989-08-24T00:00:00"/>
    <n v="17.8"/>
    <n v="9.3000000000000007"/>
    <n v="13.55"/>
    <x v="0"/>
    <n v="1.95"/>
    <x v="7"/>
    <x v="8"/>
  </r>
  <r>
    <x v="0"/>
    <d v="1989-08-25T00:00:00"/>
    <n v="16.2"/>
    <n v="8"/>
    <n v="12.1"/>
    <x v="0"/>
    <n v="3.4"/>
    <x v="7"/>
    <x v="8"/>
  </r>
  <r>
    <x v="0"/>
    <d v="1989-08-26T00:00:00"/>
    <n v="15.5"/>
    <n v="7.9"/>
    <n v="11.7"/>
    <x v="0"/>
    <n v="3.8"/>
    <x v="7"/>
    <x v="8"/>
  </r>
  <r>
    <x v="0"/>
    <d v="1989-08-27T00:00:00"/>
    <n v="12.4"/>
    <n v="7.6"/>
    <n v="10"/>
    <x v="0"/>
    <n v="5.5"/>
    <x v="7"/>
    <x v="8"/>
  </r>
  <r>
    <x v="0"/>
    <d v="1989-08-28T00:00:00"/>
    <n v="13.9"/>
    <n v="5.6"/>
    <n v="9.75"/>
    <x v="0"/>
    <n v="5.75"/>
    <x v="7"/>
    <x v="8"/>
  </r>
  <r>
    <x v="0"/>
    <d v="1989-08-29T00:00:00"/>
    <n v="15"/>
    <n v="6.1"/>
    <n v="10.55"/>
    <x v="0"/>
    <n v="4.95"/>
    <x v="7"/>
    <x v="8"/>
  </r>
  <r>
    <x v="0"/>
    <d v="1989-08-30T00:00:00"/>
    <n v="10.4"/>
    <n v="6.5"/>
    <n v="8.4499999999999993"/>
    <x v="0"/>
    <n v="7.05"/>
    <x v="7"/>
    <x v="8"/>
  </r>
  <r>
    <x v="0"/>
    <d v="1989-08-31T00:00:00"/>
    <n v="16.7"/>
    <n v="6.2"/>
    <n v="11.45"/>
    <x v="0"/>
    <n v="4.05"/>
    <x v="7"/>
    <x v="8"/>
  </r>
  <r>
    <x v="0"/>
    <d v="1989-09-01T00:00:00"/>
    <n v="21.4"/>
    <n v="5"/>
    <n v="13.2"/>
    <x v="0"/>
    <n v="2.2999999999999998"/>
    <x v="8"/>
    <x v="8"/>
  </r>
  <r>
    <x v="0"/>
    <d v="1989-09-02T00:00:00"/>
    <n v="15.3"/>
    <n v="8.3000000000000007"/>
    <n v="11.8"/>
    <x v="0"/>
    <n v="3.7"/>
    <x v="8"/>
    <x v="8"/>
  </r>
  <r>
    <x v="0"/>
    <d v="1989-09-03T00:00:00"/>
    <n v="20"/>
    <n v="8.3000000000000007"/>
    <n v="14.15"/>
    <x v="0"/>
    <n v="1.35"/>
    <x v="8"/>
    <x v="8"/>
  </r>
  <r>
    <x v="0"/>
    <d v="1989-09-04T00:00:00"/>
    <n v="22.1"/>
    <n v="8.4"/>
    <n v="15.25"/>
    <x v="0"/>
    <n v="0.25"/>
    <x v="8"/>
    <x v="8"/>
  </r>
  <r>
    <x v="0"/>
    <d v="1989-09-05T00:00:00"/>
    <n v="14.3"/>
    <n v="6.7"/>
    <n v="10.5"/>
    <x v="0"/>
    <n v="5"/>
    <x v="8"/>
    <x v="8"/>
  </r>
  <r>
    <x v="0"/>
    <d v="1989-09-06T00:00:00"/>
    <n v="17.3"/>
    <n v="7.3"/>
    <n v="12.3"/>
    <x v="0"/>
    <n v="3.2"/>
    <x v="8"/>
    <x v="8"/>
  </r>
  <r>
    <x v="0"/>
    <d v="1989-09-07T00:00:00"/>
    <n v="15.4"/>
    <n v="7.2"/>
    <n v="11.3"/>
    <x v="0"/>
    <n v="4.2"/>
    <x v="8"/>
    <x v="8"/>
  </r>
  <r>
    <x v="0"/>
    <d v="1989-09-08T00:00:00"/>
    <n v="12.2"/>
    <n v="4"/>
    <n v="8.1"/>
    <x v="0"/>
    <n v="7.4"/>
    <x v="8"/>
    <x v="8"/>
  </r>
  <r>
    <x v="0"/>
    <d v="1989-09-09T00:00:00"/>
    <n v="10"/>
    <n v="1.2"/>
    <n v="5.6"/>
    <x v="0"/>
    <n v="9.9"/>
    <x v="8"/>
    <x v="8"/>
  </r>
  <r>
    <x v="0"/>
    <d v="1989-09-10T00:00:00"/>
    <n v="10.3"/>
    <n v="-1.2"/>
    <n v="4.55"/>
    <x v="0"/>
    <n v="10.95"/>
    <x v="8"/>
    <x v="8"/>
  </r>
  <r>
    <x v="0"/>
    <d v="1989-09-11T00:00:00"/>
    <n v="14.2"/>
    <n v="-1.3"/>
    <n v="6.45"/>
    <x v="0"/>
    <n v="9.0500000000000007"/>
    <x v="8"/>
    <x v="8"/>
  </r>
  <r>
    <x v="0"/>
    <d v="1989-09-12T00:00:00"/>
    <n v="22.9"/>
    <n v="4.3"/>
    <n v="13.6"/>
    <x v="0"/>
    <n v="1.9"/>
    <x v="8"/>
    <x v="8"/>
  </r>
  <r>
    <x v="0"/>
    <d v="1989-09-13T00:00:00"/>
    <n v="24"/>
    <n v="6.5"/>
    <n v="15.25"/>
    <x v="0"/>
    <n v="0.25"/>
    <x v="8"/>
    <x v="8"/>
  </r>
  <r>
    <x v="0"/>
    <d v="1989-09-14T00:00:00"/>
    <n v="25.2"/>
    <n v="6.6"/>
    <n v="15.9"/>
    <x v="0"/>
    <n v="0"/>
    <x v="8"/>
    <x v="8"/>
  </r>
  <r>
    <x v="0"/>
    <d v="1989-09-15T00:00:00"/>
    <n v="17.8"/>
    <n v="4"/>
    <n v="10.9"/>
    <x v="0"/>
    <n v="4.5999999999999996"/>
    <x v="8"/>
    <x v="8"/>
  </r>
  <r>
    <x v="0"/>
    <d v="1989-09-16T00:00:00"/>
    <n v="12.6"/>
    <n v="5.8"/>
    <n v="9.1999999999999993"/>
    <x v="0"/>
    <n v="6.3"/>
    <x v="8"/>
    <x v="8"/>
  </r>
  <r>
    <x v="0"/>
    <d v="1989-09-17T00:00:00"/>
    <n v="6.2"/>
    <n v="4"/>
    <n v="5.0999999999999996"/>
    <x v="0"/>
    <n v="10.4"/>
    <x v="8"/>
    <x v="8"/>
  </r>
  <r>
    <x v="0"/>
    <d v="1989-09-18T00:00:00"/>
    <n v="11.3"/>
    <n v="3.2"/>
    <n v="7.25"/>
    <x v="0"/>
    <n v="8.25"/>
    <x v="8"/>
    <x v="8"/>
  </r>
  <r>
    <x v="0"/>
    <d v="1989-09-19T00:00:00"/>
    <n v="18"/>
    <n v="1.9"/>
    <n v="9.9499999999999993"/>
    <x v="0"/>
    <n v="5.55"/>
    <x v="8"/>
    <x v="8"/>
  </r>
  <r>
    <x v="0"/>
    <d v="1989-09-20T00:00:00"/>
    <n v="18"/>
    <n v="2"/>
    <n v="10"/>
    <x v="0"/>
    <n v="5.5"/>
    <x v="8"/>
    <x v="8"/>
  </r>
  <r>
    <x v="0"/>
    <d v="1989-09-21T00:00:00"/>
    <n v="19.899999999999999"/>
    <n v="7.9"/>
    <n v="13.9"/>
    <x v="0"/>
    <n v="1.6"/>
    <x v="8"/>
    <x v="8"/>
  </r>
  <r>
    <x v="0"/>
    <d v="1989-09-22T00:00:00"/>
    <n v="19"/>
    <n v="5.0999999999999996"/>
    <n v="12.05"/>
    <x v="0"/>
    <n v="3.45"/>
    <x v="8"/>
    <x v="8"/>
  </r>
  <r>
    <x v="0"/>
    <d v="1989-09-23T00:00:00"/>
    <n v="24.4"/>
    <n v="5.4"/>
    <n v="14.9"/>
    <x v="0"/>
    <n v="0.60000000000000142"/>
    <x v="8"/>
    <x v="8"/>
  </r>
  <r>
    <x v="0"/>
    <d v="1989-09-24T00:00:00"/>
    <n v="18.600000000000001"/>
    <n v="6.1"/>
    <n v="12.35"/>
    <x v="0"/>
    <n v="3.15"/>
    <x v="8"/>
    <x v="8"/>
  </r>
  <r>
    <x v="0"/>
    <d v="1989-09-25T00:00:00"/>
    <n v="22.8"/>
    <n v="3.2"/>
    <n v="13"/>
    <x v="0"/>
    <n v="2.5"/>
    <x v="8"/>
    <x v="8"/>
  </r>
  <r>
    <x v="0"/>
    <d v="1989-09-26T00:00:00"/>
    <n v="26.6"/>
    <n v="6.2"/>
    <n v="16.399999999999999"/>
    <x v="0"/>
    <n v="0"/>
    <x v="8"/>
    <x v="8"/>
  </r>
  <r>
    <x v="0"/>
    <d v="1989-09-27T00:00:00"/>
    <n v="23"/>
    <n v="10.6"/>
    <n v="16.8"/>
    <x v="0"/>
    <n v="0"/>
    <x v="8"/>
    <x v="8"/>
  </r>
  <r>
    <x v="0"/>
    <d v="1989-09-28T00:00:00"/>
    <n v="21.4"/>
    <n v="2.6"/>
    <n v="12"/>
    <x v="0"/>
    <n v="3.5"/>
    <x v="8"/>
    <x v="8"/>
  </r>
  <r>
    <x v="0"/>
    <d v="1989-09-29T00:00:00"/>
    <n v="25"/>
    <n v="5.4"/>
    <n v="15.2"/>
    <x v="0"/>
    <n v="0.30000000000000071"/>
    <x v="8"/>
    <x v="8"/>
  </r>
  <r>
    <x v="0"/>
    <d v="1989-09-30T00:00:00"/>
    <n v="16"/>
    <n v="2.2000000000000002"/>
    <n v="9.1"/>
    <x v="0"/>
    <n v="6.4"/>
    <x v="8"/>
    <x v="8"/>
  </r>
  <r>
    <x v="0"/>
    <d v="1989-10-01T00:00:00"/>
    <n v="3.3"/>
    <n v="-5"/>
    <n v="-0.85"/>
    <x v="0"/>
    <n v="16.350000000000001"/>
    <x v="9"/>
    <x v="8"/>
  </r>
  <r>
    <x v="0"/>
    <d v="1989-10-02T00:00:00"/>
    <n v="9.9"/>
    <n v="-8.9"/>
    <n v="0.5"/>
    <x v="0"/>
    <n v="15"/>
    <x v="9"/>
    <x v="8"/>
  </r>
  <r>
    <x v="0"/>
    <d v="1989-10-03T00:00:00"/>
    <n v="14.5"/>
    <n v="-6.5"/>
    <n v="4"/>
    <x v="0"/>
    <n v="11.5"/>
    <x v="9"/>
    <x v="8"/>
  </r>
  <r>
    <x v="0"/>
    <d v="1989-10-04T00:00:00"/>
    <n v="18.5"/>
    <n v="-6.2"/>
    <n v="6.15"/>
    <x v="0"/>
    <n v="9.35"/>
    <x v="9"/>
    <x v="8"/>
  </r>
  <r>
    <x v="0"/>
    <d v="1989-10-05T00:00:00"/>
    <n v="9.4"/>
    <n v="4.0999999999999996"/>
    <n v="6.75"/>
    <x v="0"/>
    <n v="8.75"/>
    <x v="9"/>
    <x v="8"/>
  </r>
  <r>
    <x v="0"/>
    <d v="1989-10-06T00:00:00"/>
    <n v="14.2"/>
    <n v="3.5"/>
    <n v="8.85"/>
    <x v="0"/>
    <n v="6.65"/>
    <x v="9"/>
    <x v="8"/>
  </r>
  <r>
    <x v="0"/>
    <d v="1989-10-07T00:00:00"/>
    <n v="21.2"/>
    <n v="4"/>
    <n v="12.6"/>
    <x v="0"/>
    <n v="2.9"/>
    <x v="9"/>
    <x v="8"/>
  </r>
  <r>
    <x v="0"/>
    <d v="1989-10-08T00:00:00"/>
    <n v="19.2"/>
    <n v="3.1"/>
    <n v="11.15"/>
    <x v="0"/>
    <n v="4.3499999999999996"/>
    <x v="9"/>
    <x v="8"/>
  </r>
  <r>
    <x v="0"/>
    <d v="1989-10-09T00:00:00"/>
    <n v="19.600000000000001"/>
    <n v="-0.7"/>
    <n v="9.4499999999999993"/>
    <x v="0"/>
    <n v="6.05"/>
    <x v="9"/>
    <x v="8"/>
  </r>
  <r>
    <x v="0"/>
    <d v="1989-10-10T00:00:00"/>
    <n v="18.5"/>
    <n v="1.1000000000000001"/>
    <n v="9.8000000000000007"/>
    <x v="0"/>
    <n v="5.7"/>
    <x v="9"/>
    <x v="8"/>
  </r>
  <r>
    <x v="0"/>
    <d v="1989-10-11T00:00:00"/>
    <n v="13.8"/>
    <n v="2.6"/>
    <n v="8.1999999999999993"/>
    <x v="0"/>
    <n v="7.3"/>
    <x v="9"/>
    <x v="8"/>
  </r>
  <r>
    <x v="0"/>
    <d v="1989-10-12T00:00:00"/>
    <n v="14.8"/>
    <n v="2"/>
    <n v="8.4"/>
    <x v="0"/>
    <n v="7.1"/>
    <x v="9"/>
    <x v="8"/>
  </r>
  <r>
    <x v="0"/>
    <d v="1989-10-13T00:00:00"/>
    <n v="11.1"/>
    <n v="-0.5"/>
    <n v="5.3"/>
    <x v="0"/>
    <n v="10.199999999999999"/>
    <x v="9"/>
    <x v="8"/>
  </r>
  <r>
    <x v="0"/>
    <d v="1989-10-14T00:00:00"/>
    <n v="5.5"/>
    <n v="-0.5"/>
    <n v="2.5"/>
    <x v="0"/>
    <n v="13"/>
    <x v="9"/>
    <x v="8"/>
  </r>
  <r>
    <x v="0"/>
    <d v="1989-10-15T00:00:00"/>
    <n v="7.2"/>
    <n v="-3.3"/>
    <n v="1.95"/>
    <x v="0"/>
    <n v="13.55"/>
    <x v="9"/>
    <x v="8"/>
  </r>
  <r>
    <x v="0"/>
    <d v="1989-10-16T00:00:00"/>
    <n v="6.5"/>
    <n v="-2.8"/>
    <n v="1.85"/>
    <x v="0"/>
    <n v="13.65"/>
    <x v="9"/>
    <x v="8"/>
  </r>
  <r>
    <x v="0"/>
    <d v="1989-10-17T00:00:00"/>
    <n v="13.5"/>
    <n v="-6.5"/>
    <n v="3.5"/>
    <x v="0"/>
    <n v="12"/>
    <x v="9"/>
    <x v="8"/>
  </r>
  <r>
    <x v="0"/>
    <d v="1989-10-18T00:00:00"/>
    <n v="20"/>
    <n v="-1"/>
    <n v="9.5"/>
    <x v="0"/>
    <n v="6"/>
    <x v="9"/>
    <x v="8"/>
  </r>
  <r>
    <x v="0"/>
    <d v="1989-10-19T00:00:00"/>
    <n v="16.2"/>
    <n v="0.7"/>
    <n v="8.4499999999999993"/>
    <x v="0"/>
    <n v="7.05"/>
    <x v="9"/>
    <x v="8"/>
  </r>
  <r>
    <x v="0"/>
    <d v="1989-10-20T00:00:00"/>
    <n v="18.399999999999999"/>
    <n v="-1.9"/>
    <n v="8.25"/>
    <x v="0"/>
    <n v="7.25"/>
    <x v="9"/>
    <x v="8"/>
  </r>
  <r>
    <x v="0"/>
    <d v="1989-10-21T00:00:00"/>
    <n v="16.100000000000001"/>
    <n v="-1.1000000000000001"/>
    <n v="7.5"/>
    <x v="0"/>
    <n v="8"/>
    <x v="9"/>
    <x v="8"/>
  </r>
  <r>
    <x v="0"/>
    <d v="1989-10-22T00:00:00"/>
    <n v="15.7"/>
    <n v="1.7"/>
    <n v="8.6999999999999993"/>
    <x v="0"/>
    <n v="6.8"/>
    <x v="9"/>
    <x v="8"/>
  </r>
  <r>
    <x v="0"/>
    <d v="1989-10-23T00:00:00"/>
    <n v="14.5"/>
    <n v="0.5"/>
    <n v="7.5"/>
    <x v="0"/>
    <n v="8"/>
    <x v="9"/>
    <x v="8"/>
  </r>
  <r>
    <x v="0"/>
    <d v="1989-10-24T00:00:00"/>
    <n v="13.9"/>
    <n v="3.9"/>
    <n v="8.9"/>
    <x v="0"/>
    <n v="6.6"/>
    <x v="9"/>
    <x v="8"/>
  </r>
  <r>
    <x v="0"/>
    <d v="1989-10-25T00:00:00"/>
    <n v="12.8"/>
    <n v="3.6"/>
    <n v="8.1999999999999993"/>
    <x v="0"/>
    <n v="7.3"/>
    <x v="9"/>
    <x v="8"/>
  </r>
  <r>
    <x v="0"/>
    <d v="1989-10-26T00:00:00"/>
    <n v="11"/>
    <n v="-0.1"/>
    <n v="5.45"/>
    <x v="0"/>
    <n v="10.050000000000001"/>
    <x v="9"/>
    <x v="8"/>
  </r>
  <r>
    <x v="0"/>
    <d v="1989-10-27T00:00:00"/>
    <n v="10.199999999999999"/>
    <n v="-2.9"/>
    <n v="3.65"/>
    <x v="0"/>
    <n v="11.85"/>
    <x v="9"/>
    <x v="8"/>
  </r>
  <r>
    <x v="0"/>
    <d v="1989-10-28T00:00:00"/>
    <n v="3.3"/>
    <n v="-4.5"/>
    <n v="-0.6"/>
    <x v="0"/>
    <n v="16.100000000000001"/>
    <x v="9"/>
    <x v="8"/>
  </r>
  <r>
    <x v="0"/>
    <d v="1989-10-29T00:00:00"/>
    <n v="8.8000000000000007"/>
    <n v="-3.8"/>
    <n v="2.5"/>
    <x v="0"/>
    <n v="13"/>
    <x v="9"/>
    <x v="8"/>
  </r>
  <r>
    <x v="0"/>
    <d v="1989-10-30T00:00:00"/>
    <n v="8.5"/>
    <n v="-3.2"/>
    <n v="2.65"/>
    <x v="0"/>
    <n v="12.85"/>
    <x v="9"/>
    <x v="8"/>
  </r>
  <r>
    <x v="0"/>
    <d v="1989-10-31T00:00:00"/>
    <n v="-2.7"/>
    <n v="-7.9"/>
    <n v="-5.3"/>
    <x v="0"/>
    <n v="20.8"/>
    <x v="9"/>
    <x v="8"/>
  </r>
  <r>
    <x v="0"/>
    <d v="1989-11-01T00:00:00"/>
    <n v="4.7"/>
    <n v="-10.5"/>
    <n v="-2.9"/>
    <x v="0"/>
    <n v="18.399999999999999"/>
    <x v="10"/>
    <x v="8"/>
  </r>
  <r>
    <x v="0"/>
    <d v="1989-11-02T00:00:00"/>
    <n v="12.1"/>
    <n v="-3.8"/>
    <n v="4.1500000000000004"/>
    <x v="0"/>
    <n v="11.35"/>
    <x v="10"/>
    <x v="8"/>
  </r>
  <r>
    <x v="0"/>
    <d v="1989-11-03T00:00:00"/>
    <n v="13.9"/>
    <n v="6"/>
    <n v="9.9499999999999993"/>
    <x v="0"/>
    <n v="5.55"/>
    <x v="10"/>
    <x v="8"/>
  </r>
  <r>
    <x v="0"/>
    <d v="1989-11-04T00:00:00"/>
    <n v="8.8000000000000007"/>
    <n v="0.4"/>
    <n v="4.5999999999999996"/>
    <x v="0"/>
    <n v="10.9"/>
    <x v="10"/>
    <x v="8"/>
  </r>
  <r>
    <x v="0"/>
    <d v="1989-11-05T00:00:00"/>
    <n v="9.1999999999999993"/>
    <n v="-2.4"/>
    <n v="3.4"/>
    <x v="0"/>
    <n v="12.1"/>
    <x v="10"/>
    <x v="8"/>
  </r>
  <r>
    <x v="0"/>
    <d v="1989-11-06T00:00:00"/>
    <n v="4.9000000000000004"/>
    <n v="-5.2"/>
    <n v="-0.15"/>
    <x v="0"/>
    <n v="15.65"/>
    <x v="10"/>
    <x v="8"/>
  </r>
  <r>
    <x v="0"/>
    <d v="1989-11-07T00:00:00"/>
    <n v="5.5"/>
    <n v="-4.4000000000000004"/>
    <n v="0.55000000000000004"/>
    <x v="0"/>
    <n v="14.95"/>
    <x v="10"/>
    <x v="8"/>
  </r>
  <r>
    <x v="0"/>
    <d v="1989-11-08T00:00:00"/>
    <n v="11.5"/>
    <n v="-3.7"/>
    <n v="3.9"/>
    <x v="0"/>
    <n v="11.6"/>
    <x v="10"/>
    <x v="8"/>
  </r>
  <r>
    <x v="0"/>
    <d v="1989-11-09T00:00:00"/>
    <n v="3.6"/>
    <n v="-3.1"/>
    <n v="0.25"/>
    <x v="0"/>
    <n v="15.25"/>
    <x v="10"/>
    <x v="8"/>
  </r>
  <r>
    <x v="0"/>
    <d v="1989-11-10T00:00:00"/>
    <n v="13.5"/>
    <n v="-2.2000000000000002"/>
    <n v="5.65"/>
    <x v="0"/>
    <n v="9.85"/>
    <x v="10"/>
    <x v="8"/>
  </r>
  <r>
    <x v="0"/>
    <d v="1989-11-11T00:00:00"/>
    <n v="-0.3"/>
    <n v="-4.4000000000000004"/>
    <n v="-2.35"/>
    <x v="0"/>
    <n v="17.850000000000001"/>
    <x v="10"/>
    <x v="8"/>
  </r>
  <r>
    <x v="0"/>
    <d v="1989-11-12T00:00:00"/>
    <n v="-3.7"/>
    <n v="-8.4"/>
    <n v="-6.05"/>
    <x v="0"/>
    <n v="21.55"/>
    <x v="10"/>
    <x v="8"/>
  </r>
  <r>
    <x v="0"/>
    <d v="1989-11-13T00:00:00"/>
    <n v="-1.1000000000000001"/>
    <n v="-13.5"/>
    <n v="-7.3"/>
    <x v="0"/>
    <n v="22.8"/>
    <x v="10"/>
    <x v="8"/>
  </r>
  <r>
    <x v="0"/>
    <d v="1989-11-14T00:00:00"/>
    <n v="-0.4"/>
    <n v="-10.1"/>
    <n v="-5.25"/>
    <x v="0"/>
    <n v="20.75"/>
    <x v="10"/>
    <x v="8"/>
  </r>
  <r>
    <x v="0"/>
    <d v="1989-11-15T00:00:00"/>
    <n v="-7.5"/>
    <n v="-13.9"/>
    <n v="-10.7"/>
    <x v="0"/>
    <n v="26.2"/>
    <x v="10"/>
    <x v="8"/>
  </r>
  <r>
    <x v="0"/>
    <d v="1989-11-16T00:00:00"/>
    <n v="8.6999999999999993"/>
    <n v="-10.199999999999999"/>
    <n v="-0.75"/>
    <x v="0"/>
    <n v="16.25"/>
    <x v="10"/>
    <x v="8"/>
  </r>
  <r>
    <x v="0"/>
    <d v="1989-11-17T00:00:00"/>
    <n v="7.4"/>
    <n v="-4.5"/>
    <n v="1.45"/>
    <x v="0"/>
    <n v="14.05"/>
    <x v="10"/>
    <x v="8"/>
  </r>
  <r>
    <x v="0"/>
    <d v="1989-11-18T00:00:00"/>
    <n v="14.2"/>
    <n v="1"/>
    <n v="7.6"/>
    <x v="0"/>
    <n v="7.9"/>
    <x v="10"/>
    <x v="8"/>
  </r>
  <r>
    <x v="0"/>
    <d v="1989-11-19T00:00:00"/>
    <n v="14.3"/>
    <n v="-2.6"/>
    <n v="5.85"/>
    <x v="0"/>
    <n v="9.65"/>
    <x v="10"/>
    <x v="8"/>
  </r>
  <r>
    <x v="0"/>
    <d v="1989-11-20T00:00:00"/>
    <n v="-0.7"/>
    <n v="-6.2"/>
    <n v="-3.45"/>
    <x v="0"/>
    <n v="18.95"/>
    <x v="10"/>
    <x v="8"/>
  </r>
  <r>
    <x v="0"/>
    <d v="1989-11-21T00:00:00"/>
    <n v="-2.7"/>
    <n v="-8"/>
    <n v="-5.35"/>
    <x v="0"/>
    <n v="20.85"/>
    <x v="10"/>
    <x v="8"/>
  </r>
  <r>
    <x v="0"/>
    <d v="1989-11-22T00:00:00"/>
    <n v="-3.6"/>
    <n v="-12.8"/>
    <n v="-8.1999999999999993"/>
    <x v="0"/>
    <n v="23.7"/>
    <x v="10"/>
    <x v="8"/>
  </r>
  <r>
    <x v="0"/>
    <d v="1989-11-23T00:00:00"/>
    <n v="6.3"/>
    <n v="-11.2"/>
    <n v="-2.4500000000000002"/>
    <x v="0"/>
    <n v="17.95"/>
    <x v="10"/>
    <x v="8"/>
  </r>
  <r>
    <x v="0"/>
    <d v="1989-11-24T00:00:00"/>
    <n v="6.3"/>
    <n v="-9.5"/>
    <n v="-1.6"/>
    <x v="0"/>
    <n v="17.100000000000001"/>
    <x v="10"/>
    <x v="8"/>
  </r>
  <r>
    <x v="0"/>
    <d v="1989-11-25T00:00:00"/>
    <n v="-5.8"/>
    <n v="-12"/>
    <n v="-8.9"/>
    <x v="0"/>
    <n v="24.4"/>
    <x v="10"/>
    <x v="8"/>
  </r>
  <r>
    <x v="0"/>
    <d v="1989-11-26T00:00:00"/>
    <n v="-6.4"/>
    <n v="-8.6"/>
    <n v="-7.5"/>
    <x v="0"/>
    <n v="23"/>
    <x v="10"/>
    <x v="8"/>
  </r>
  <r>
    <x v="0"/>
    <d v="1989-11-27T00:00:00"/>
    <n v="2.6"/>
    <n v="-13.9"/>
    <n v="-5.65"/>
    <x v="0"/>
    <n v="21.15"/>
    <x v="10"/>
    <x v="8"/>
  </r>
  <r>
    <x v="0"/>
    <d v="1989-11-28T00:00:00"/>
    <n v="9.8000000000000007"/>
    <n v="2.2000000000000002"/>
    <n v="6"/>
    <x v="0"/>
    <n v="9.5"/>
    <x v="10"/>
    <x v="8"/>
  </r>
  <r>
    <x v="0"/>
    <d v="1989-11-29T00:00:00"/>
    <n v="9.1999999999999993"/>
    <n v="-2.6"/>
    <n v="3.3"/>
    <x v="0"/>
    <n v="12.2"/>
    <x v="10"/>
    <x v="8"/>
  </r>
  <r>
    <x v="0"/>
    <d v="1989-11-30T00:00:00"/>
    <n v="9.4"/>
    <n v="-7.2"/>
    <n v="1.1000000000000001"/>
    <x v="0"/>
    <n v="14.4"/>
    <x v="10"/>
    <x v="8"/>
  </r>
  <r>
    <x v="0"/>
    <d v="1989-12-01T00:00:00"/>
    <n v="3.1"/>
    <n v="-7.5"/>
    <n v="-2.2000000000000002"/>
    <x v="0"/>
    <n v="17.7"/>
    <x v="11"/>
    <x v="8"/>
  </r>
  <r>
    <x v="0"/>
    <d v="1989-12-02T00:00:00"/>
    <n v="11.9"/>
    <n v="-6.5"/>
    <n v="2.7"/>
    <x v="0"/>
    <n v="12.8"/>
    <x v="11"/>
    <x v="8"/>
  </r>
  <r>
    <x v="0"/>
    <d v="1989-12-03T00:00:00"/>
    <n v="12"/>
    <n v="-1.5"/>
    <n v="5.25"/>
    <x v="0"/>
    <n v="10.25"/>
    <x v="11"/>
    <x v="8"/>
  </r>
  <r>
    <x v="0"/>
    <d v="1989-12-04T00:00:00"/>
    <n v="10.9"/>
    <n v="-0.4"/>
    <n v="5.25"/>
    <x v="0"/>
    <n v="10.25"/>
    <x v="11"/>
    <x v="8"/>
  </r>
  <r>
    <x v="0"/>
    <d v="1989-12-05T00:00:00"/>
    <n v="7.7"/>
    <n v="-1.7"/>
    <n v="3"/>
    <x v="0"/>
    <n v="12.5"/>
    <x v="11"/>
    <x v="8"/>
  </r>
  <r>
    <x v="0"/>
    <d v="1989-12-06T00:00:00"/>
    <n v="0.7"/>
    <n v="-11.6"/>
    <n v="-5.45"/>
    <x v="0"/>
    <n v="20.95"/>
    <x v="11"/>
    <x v="8"/>
  </r>
  <r>
    <x v="0"/>
    <d v="1989-12-07T00:00:00"/>
    <n v="-2.9"/>
    <n v="-14"/>
    <n v="-8.4499999999999993"/>
    <x v="0"/>
    <n v="23.95"/>
    <x v="11"/>
    <x v="8"/>
  </r>
  <r>
    <x v="0"/>
    <d v="1989-12-08T00:00:00"/>
    <n v="3"/>
    <n v="-5.5"/>
    <n v="-1.25"/>
    <x v="0"/>
    <n v="16.75"/>
    <x v="11"/>
    <x v="8"/>
  </r>
  <r>
    <x v="0"/>
    <d v="1989-12-09T00:00:00"/>
    <n v="-2.5"/>
    <n v="-15.1"/>
    <n v="-8.8000000000000007"/>
    <x v="0"/>
    <n v="24.3"/>
    <x v="11"/>
    <x v="8"/>
  </r>
  <r>
    <x v="0"/>
    <d v="1989-12-10T00:00:00"/>
    <n v="-15.1"/>
    <n v="-20.9"/>
    <n v="-18"/>
    <x v="0"/>
    <n v="33.5"/>
    <x v="11"/>
    <x v="8"/>
  </r>
  <r>
    <x v="0"/>
    <d v="1989-12-11T00:00:00"/>
    <n v="3.3"/>
    <n v="-18.5"/>
    <n v="-7.6"/>
    <x v="0"/>
    <n v="23.1"/>
    <x v="11"/>
    <x v="8"/>
  </r>
  <r>
    <x v="0"/>
    <d v="1989-12-12T00:00:00"/>
    <n v="1.9"/>
    <n v="-4.8"/>
    <n v="-1.45"/>
    <x v="0"/>
    <n v="16.95"/>
    <x v="11"/>
    <x v="8"/>
  </r>
  <r>
    <x v="0"/>
    <d v="1989-12-13T00:00:00"/>
    <n v="2.8"/>
    <n v="-5.8"/>
    <n v="-1.5"/>
    <x v="0"/>
    <n v="17"/>
    <x v="11"/>
    <x v="8"/>
  </r>
  <r>
    <x v="0"/>
    <d v="1989-12-14T00:00:00"/>
    <n v="4.5"/>
    <n v="-0.2"/>
    <n v="2.15"/>
    <x v="0"/>
    <n v="13.35"/>
    <x v="11"/>
    <x v="8"/>
  </r>
  <r>
    <x v="0"/>
    <d v="1989-12-15T00:00:00"/>
    <n v="2.1"/>
    <n v="-5.9"/>
    <n v="-1.9"/>
    <x v="0"/>
    <n v="17.399999999999999"/>
    <x v="11"/>
    <x v="8"/>
  </r>
  <r>
    <x v="0"/>
    <d v="1989-12-16T00:00:00"/>
    <n v="-2.2999999999999998"/>
    <n v="-11.9"/>
    <n v="-7.1"/>
    <x v="0"/>
    <n v="22.6"/>
    <x v="11"/>
    <x v="8"/>
  </r>
  <r>
    <x v="0"/>
    <d v="1989-12-17T00:00:00"/>
    <n v="-9.6999999999999993"/>
    <n v="-19.8"/>
    <n v="-14.75"/>
    <x v="0"/>
    <n v="30.25"/>
    <x v="11"/>
    <x v="8"/>
  </r>
  <r>
    <x v="0"/>
    <d v="1989-12-18T00:00:00"/>
    <n v="-16.600000000000001"/>
    <n v="-26"/>
    <n v="-21.3"/>
    <x v="0"/>
    <n v="36.799999999999997"/>
    <x v="11"/>
    <x v="8"/>
  </r>
  <r>
    <x v="0"/>
    <d v="1989-12-19T00:00:00"/>
    <n v="-15.3"/>
    <n v="-23.5"/>
    <n v="-19.399999999999999"/>
    <x v="0"/>
    <n v="34.9"/>
    <x v="11"/>
    <x v="8"/>
  </r>
  <r>
    <x v="0"/>
    <d v="1989-12-20T00:00:00"/>
    <n v="-23.3"/>
    <n v="-29.3"/>
    <n v="-26.3"/>
    <x v="0"/>
    <n v="41.8"/>
    <x v="11"/>
    <x v="8"/>
  </r>
  <r>
    <x v="0"/>
    <d v="1989-12-21T00:00:00"/>
    <n v="-23.3"/>
    <n v="-35"/>
    <n v="-29.15"/>
    <x v="0"/>
    <n v="44.65"/>
    <x v="11"/>
    <x v="8"/>
  </r>
  <r>
    <x v="0"/>
    <d v="1989-12-22T00:00:00"/>
    <n v="9.1999999999999993"/>
    <n v="-24.1"/>
    <n v="-7.45"/>
    <x v="0"/>
    <n v="22.95"/>
    <x v="11"/>
    <x v="8"/>
  </r>
  <r>
    <x v="0"/>
    <d v="1989-12-23T00:00:00"/>
    <n v="8.3000000000000007"/>
    <n v="1.9"/>
    <n v="5.0999999999999996"/>
    <x v="0"/>
    <n v="10.4"/>
    <x v="11"/>
    <x v="8"/>
  </r>
  <r>
    <x v="0"/>
    <d v="1989-12-24T00:00:00"/>
    <n v="9.1999999999999993"/>
    <n v="2.2999999999999998"/>
    <n v="5.75"/>
    <x v="0"/>
    <n v="9.75"/>
    <x v="11"/>
    <x v="8"/>
  </r>
  <r>
    <x v="0"/>
    <d v="1989-12-25T00:00:00"/>
    <n v="10.6"/>
    <n v="4.2"/>
    <n v="7.4"/>
    <x v="0"/>
    <n v="8.1"/>
    <x v="11"/>
    <x v="8"/>
  </r>
  <r>
    <x v="0"/>
    <d v="1989-12-26T00:00:00"/>
    <n v="11.1"/>
    <n v="4.2"/>
    <n v="7.65"/>
    <x v="0"/>
    <n v="7.85"/>
    <x v="11"/>
    <x v="8"/>
  </r>
  <r>
    <x v="0"/>
    <d v="1989-12-27T00:00:00"/>
    <n v="12.7"/>
    <n v="0.2"/>
    <n v="6.45"/>
    <x v="0"/>
    <n v="9.0500000000000007"/>
    <x v="11"/>
    <x v="8"/>
  </r>
  <r>
    <x v="0"/>
    <d v="1989-12-28T00:00:00"/>
    <n v="0.7"/>
    <n v="-6.4"/>
    <n v="-2.85"/>
    <x v="0"/>
    <n v="18.350000000000001"/>
    <x v="11"/>
    <x v="8"/>
  </r>
  <r>
    <x v="0"/>
    <d v="1989-12-29T00:00:00"/>
    <n v="3.2"/>
    <n v="-5.6"/>
    <n v="-1.2"/>
    <x v="0"/>
    <n v="16.7"/>
    <x v="11"/>
    <x v="8"/>
  </r>
  <r>
    <x v="0"/>
    <d v="1989-12-30T00:00:00"/>
    <n v="1.1000000000000001"/>
    <n v="-7.6"/>
    <n v="-3.25"/>
    <x v="0"/>
    <n v="18.75"/>
    <x v="11"/>
    <x v="8"/>
  </r>
  <r>
    <x v="0"/>
    <d v="1989-12-31T00:00:00"/>
    <n v="5.7"/>
    <n v="-7.8"/>
    <n v="-1.05"/>
    <x v="0"/>
    <n v="16.55"/>
    <x v="11"/>
    <x v="8"/>
  </r>
  <r>
    <x v="0"/>
    <d v="1990-01-01T00:00:00"/>
    <n v="6.3"/>
    <n v="-5.8"/>
    <n v="0.25"/>
    <x v="0"/>
    <n v="15.25"/>
    <x v="0"/>
    <x v="9"/>
  </r>
  <r>
    <x v="0"/>
    <d v="1990-01-02T00:00:00"/>
    <n v="-4"/>
    <n v="-11.6"/>
    <n v="-7.8"/>
    <x v="0"/>
    <n v="23.3"/>
    <x v="0"/>
    <x v="9"/>
  </r>
  <r>
    <x v="0"/>
    <d v="1990-01-03T00:00:00"/>
    <n v="1.1000000000000001"/>
    <n v="-11.6"/>
    <n v="-5.25"/>
    <x v="0"/>
    <n v="20.75"/>
    <x v="0"/>
    <x v="9"/>
  </r>
  <r>
    <x v="0"/>
    <d v="1990-01-04T00:00:00"/>
    <n v="2.2000000000000002"/>
    <n v="-11.2"/>
    <n v="-4.5"/>
    <x v="0"/>
    <n v="20"/>
    <x v="0"/>
    <x v="9"/>
  </r>
  <r>
    <x v="0"/>
    <d v="1990-01-05T00:00:00"/>
    <n v="8"/>
    <n v="-11.6"/>
    <n v="-1.8"/>
    <x v="0"/>
    <n v="17.3"/>
    <x v="0"/>
    <x v="9"/>
  </r>
  <r>
    <x v="0"/>
    <d v="1990-01-06T00:00:00"/>
    <n v="7.1"/>
    <n v="-3"/>
    <n v="2.0499999999999998"/>
    <x v="0"/>
    <n v="13.45"/>
    <x v="0"/>
    <x v="9"/>
  </r>
  <r>
    <x v="0"/>
    <d v="1990-01-07T00:00:00"/>
    <n v="8"/>
    <n v="-5.9"/>
    <n v="1.05"/>
    <x v="0"/>
    <n v="14.45"/>
    <x v="0"/>
    <x v="9"/>
  </r>
  <r>
    <x v="0"/>
    <d v="1990-01-08T00:00:00"/>
    <n v="6.4"/>
    <n v="-3.2"/>
    <n v="1.6"/>
    <x v="0"/>
    <n v="13.9"/>
    <x v="0"/>
    <x v="9"/>
  </r>
  <r>
    <x v="0"/>
    <d v="1990-01-09T00:00:00"/>
    <n v="6"/>
    <n v="-4"/>
    <n v="1"/>
    <x v="0"/>
    <n v="14.5"/>
    <x v="0"/>
    <x v="9"/>
  </r>
  <r>
    <x v="0"/>
    <d v="1990-01-10T00:00:00"/>
    <n v="5.8"/>
    <n v="-10.6"/>
    <n v="-2.4"/>
    <x v="0"/>
    <n v="17.899999999999999"/>
    <x v="0"/>
    <x v="9"/>
  </r>
  <r>
    <x v="0"/>
    <d v="1990-01-11T00:00:00"/>
    <n v="-1.9"/>
    <n v="-12.2"/>
    <n v="-7.05"/>
    <x v="0"/>
    <n v="22.55"/>
    <x v="0"/>
    <x v="9"/>
  </r>
  <r>
    <x v="0"/>
    <d v="1990-01-12T00:00:00"/>
    <n v="10.6"/>
    <n v="-10.5"/>
    <n v="4.9999999999999822E-2"/>
    <x v="0"/>
    <n v="15.45"/>
    <x v="0"/>
    <x v="9"/>
  </r>
  <r>
    <x v="0"/>
    <d v="1990-01-13T00:00:00"/>
    <n v="7.8"/>
    <n v="-2.6"/>
    <n v="2.6"/>
    <x v="0"/>
    <n v="12.9"/>
    <x v="0"/>
    <x v="9"/>
  </r>
  <r>
    <x v="0"/>
    <d v="1990-01-14T00:00:00"/>
    <n v="5.2"/>
    <n v="-2.8"/>
    <n v="1.2"/>
    <x v="0"/>
    <n v="14.3"/>
    <x v="0"/>
    <x v="9"/>
  </r>
  <r>
    <x v="0"/>
    <d v="1990-01-15T00:00:00"/>
    <n v="2.9"/>
    <n v="-9.1"/>
    <n v="-3.1"/>
    <x v="0"/>
    <n v="18.600000000000001"/>
    <x v="0"/>
    <x v="9"/>
  </r>
  <r>
    <x v="0"/>
    <d v="1990-01-16T00:00:00"/>
    <n v="-1"/>
    <n v="-7.1"/>
    <n v="-4.05"/>
    <x v="0"/>
    <n v="19.55"/>
    <x v="0"/>
    <x v="9"/>
  </r>
  <r>
    <x v="0"/>
    <d v="1990-01-17T00:00:00"/>
    <n v="-1.4"/>
    <n v="-13.2"/>
    <n v="-7.3"/>
    <x v="0"/>
    <n v="22.8"/>
    <x v="0"/>
    <x v="9"/>
  </r>
  <r>
    <x v="0"/>
    <d v="1990-01-18T00:00:00"/>
    <n v="6.4"/>
    <n v="-10.8"/>
    <n v="-2.2000000000000002"/>
    <x v="0"/>
    <n v="17.7"/>
    <x v="0"/>
    <x v="9"/>
  </r>
  <r>
    <x v="0"/>
    <d v="1990-01-19T00:00:00"/>
    <n v="4.8"/>
    <n v="-13.4"/>
    <n v="-4.3"/>
    <x v="0"/>
    <n v="19.8"/>
    <x v="0"/>
    <x v="9"/>
  </r>
  <r>
    <x v="0"/>
    <d v="1990-01-20T00:00:00"/>
    <n v="7.5"/>
    <n v="-4.7"/>
    <n v="1.4"/>
    <x v="0"/>
    <n v="14.1"/>
    <x v="0"/>
    <x v="9"/>
  </r>
  <r>
    <x v="0"/>
    <d v="1990-01-21T00:00:00"/>
    <n v="8.6"/>
    <n v="-2.8"/>
    <n v="2.9"/>
    <x v="0"/>
    <n v="12.6"/>
    <x v="0"/>
    <x v="9"/>
  </r>
  <r>
    <x v="0"/>
    <d v="1990-01-22T00:00:00"/>
    <n v="7.2"/>
    <n v="-2.4"/>
    <n v="2.4"/>
    <x v="0"/>
    <n v="13.1"/>
    <x v="0"/>
    <x v="9"/>
  </r>
  <r>
    <x v="0"/>
    <d v="1990-01-23T00:00:00"/>
    <n v="2.6"/>
    <n v="-9.6999999999999993"/>
    <n v="-3.55"/>
    <x v="0"/>
    <n v="19.05"/>
    <x v="0"/>
    <x v="9"/>
  </r>
  <r>
    <x v="0"/>
    <d v="1990-01-24T00:00:00"/>
    <n v="1"/>
    <n v="-10.7"/>
    <n v="-4.8499999999999996"/>
    <x v="0"/>
    <n v="20.350000000000001"/>
    <x v="0"/>
    <x v="9"/>
  </r>
  <r>
    <x v="0"/>
    <d v="1990-01-25T00:00:00"/>
    <n v="6.8"/>
    <n v="-3.4"/>
    <n v="1.7"/>
    <x v="0"/>
    <n v="13.8"/>
    <x v="0"/>
    <x v="9"/>
  </r>
  <r>
    <x v="0"/>
    <d v="1990-01-26T00:00:00"/>
    <n v="-1.6"/>
    <n v="-17.399999999999999"/>
    <n v="-9.5"/>
    <x v="0"/>
    <n v="25"/>
    <x v="0"/>
    <x v="9"/>
  </r>
  <r>
    <x v="0"/>
    <d v="1990-01-27T00:00:00"/>
    <n v="-0.1"/>
    <n v="-16"/>
    <n v="-8.0500000000000007"/>
    <x v="0"/>
    <n v="23.55"/>
    <x v="0"/>
    <x v="9"/>
  </r>
  <r>
    <x v="0"/>
    <d v="1990-01-28T00:00:00"/>
    <n v="0.2"/>
    <n v="-17.399999999999999"/>
    <n v="-8.6"/>
    <x v="0"/>
    <n v="24.1"/>
    <x v="0"/>
    <x v="9"/>
  </r>
  <r>
    <x v="0"/>
    <d v="1990-01-29T00:00:00"/>
    <n v="-17.2"/>
    <n v="-24.9"/>
    <n v="-21.05"/>
    <x v="0"/>
    <n v="36.549999999999997"/>
    <x v="0"/>
    <x v="9"/>
  </r>
  <r>
    <x v="0"/>
    <d v="1990-01-30T00:00:00"/>
    <n v="-24.8"/>
    <n v="-29.6"/>
    <n v="-27.2"/>
    <x v="0"/>
    <n v="42.7"/>
    <x v="0"/>
    <x v="9"/>
  </r>
  <r>
    <x v="0"/>
    <d v="1990-01-31T00:00:00"/>
    <n v="-27"/>
    <n v="-30.5"/>
    <n v="-28.75"/>
    <x v="0"/>
    <n v="44.25"/>
    <x v="0"/>
    <x v="9"/>
  </r>
  <r>
    <x v="0"/>
    <d v="1990-02-01T00:00:00"/>
    <n v="-19.899999999999999"/>
    <n v="-29.9"/>
    <n v="-24.9"/>
    <x v="0"/>
    <n v="40.4"/>
    <x v="1"/>
    <x v="9"/>
  </r>
  <r>
    <x v="0"/>
    <d v="1990-02-02T00:00:00"/>
    <n v="4.2"/>
    <n v="-22.9"/>
    <n v="-9.35"/>
    <x v="0"/>
    <n v="24.85"/>
    <x v="1"/>
    <x v="9"/>
  </r>
  <r>
    <x v="0"/>
    <d v="1990-02-03T00:00:00"/>
    <n v="8.4"/>
    <n v="-8"/>
    <n v="0.2"/>
    <x v="0"/>
    <n v="15.3"/>
    <x v="1"/>
    <x v="9"/>
  </r>
  <r>
    <x v="0"/>
    <d v="1990-02-04T00:00:00"/>
    <n v="0.2"/>
    <n v="-10.8"/>
    <n v="-5.3"/>
    <x v="0"/>
    <n v="20.8"/>
    <x v="1"/>
    <x v="9"/>
  </r>
  <r>
    <x v="0"/>
    <d v="1990-02-05T00:00:00"/>
    <n v="3.7"/>
    <n v="-12.8"/>
    <n v="-4.55"/>
    <x v="0"/>
    <n v="20.05"/>
    <x v="1"/>
    <x v="9"/>
  </r>
  <r>
    <x v="0"/>
    <d v="1990-02-06T00:00:00"/>
    <n v="1.1000000000000001"/>
    <n v="-5.5"/>
    <n v="-2.2000000000000002"/>
    <x v="0"/>
    <n v="17.7"/>
    <x v="1"/>
    <x v="9"/>
  </r>
  <r>
    <x v="0"/>
    <d v="1990-02-07T00:00:00"/>
    <n v="0.2"/>
    <n v="-15.5"/>
    <n v="-7.65"/>
    <x v="0"/>
    <n v="23.15"/>
    <x v="1"/>
    <x v="9"/>
  </r>
  <r>
    <x v="0"/>
    <d v="1990-02-08T00:00:00"/>
    <n v="-4.3"/>
    <n v="-14.1"/>
    <n v="-9.1999999999999993"/>
    <x v="0"/>
    <n v="24.7"/>
    <x v="1"/>
    <x v="9"/>
  </r>
  <r>
    <x v="0"/>
    <d v="1990-02-09T00:00:00"/>
    <n v="5.9"/>
    <n v="-13.4"/>
    <n v="-3.75"/>
    <x v="0"/>
    <n v="19.25"/>
    <x v="1"/>
    <x v="9"/>
  </r>
  <r>
    <x v="0"/>
    <d v="1990-02-10T00:00:00"/>
    <n v="8.8000000000000007"/>
    <n v="-2.4"/>
    <n v="3.2"/>
    <x v="0"/>
    <n v="12.3"/>
    <x v="1"/>
    <x v="9"/>
  </r>
  <r>
    <x v="0"/>
    <d v="1990-02-11T00:00:00"/>
    <n v="7.1"/>
    <n v="-6.7"/>
    <n v="0.2"/>
    <x v="0"/>
    <n v="15.3"/>
    <x v="1"/>
    <x v="9"/>
  </r>
  <r>
    <x v="0"/>
    <d v="1990-02-12T00:00:00"/>
    <n v="-5.6"/>
    <n v="-22.8"/>
    <n v="-14.2"/>
    <x v="0"/>
    <n v="29.7"/>
    <x v="1"/>
    <x v="9"/>
  </r>
  <r>
    <x v="0"/>
    <d v="1990-02-13T00:00:00"/>
    <n v="-18.600000000000001"/>
    <n v="-27.2"/>
    <n v="-22.9"/>
    <x v="0"/>
    <n v="38.4"/>
    <x v="1"/>
    <x v="9"/>
  </r>
  <r>
    <x v="0"/>
    <d v="1990-02-14T00:00:00"/>
    <n v="-6.3"/>
    <n v="-23.4"/>
    <n v="-14.85"/>
    <x v="0"/>
    <n v="30.35"/>
    <x v="1"/>
    <x v="9"/>
  </r>
  <r>
    <x v="0"/>
    <d v="1990-02-15T00:00:00"/>
    <n v="-14.1"/>
    <n v="-22.8"/>
    <n v="-18.45"/>
    <x v="0"/>
    <n v="33.950000000000003"/>
    <x v="1"/>
    <x v="9"/>
  </r>
  <r>
    <x v="0"/>
    <d v="1990-02-16T00:00:00"/>
    <n v="-22.8"/>
    <n v="-30.2"/>
    <n v="-26.5"/>
    <x v="0"/>
    <n v="42"/>
    <x v="1"/>
    <x v="9"/>
  </r>
  <r>
    <x v="0"/>
    <d v="1990-02-17T00:00:00"/>
    <n v="-16.600000000000001"/>
    <n v="-31.9"/>
    <n v="-24.25"/>
    <x v="0"/>
    <n v="39.75"/>
    <x v="1"/>
    <x v="9"/>
  </r>
  <r>
    <x v="0"/>
    <d v="1990-02-18T00:00:00"/>
    <n v="-3"/>
    <n v="-22.7"/>
    <n v="-12.85"/>
    <x v="0"/>
    <n v="28.35"/>
    <x v="1"/>
    <x v="9"/>
  </r>
  <r>
    <x v="0"/>
    <d v="1990-02-19T00:00:00"/>
    <n v="8.1999999999999993"/>
    <n v="-12"/>
    <n v="-1.9"/>
    <x v="0"/>
    <n v="17.399999999999999"/>
    <x v="1"/>
    <x v="9"/>
  </r>
  <r>
    <x v="0"/>
    <d v="1990-02-20T00:00:00"/>
    <n v="7.1"/>
    <n v="-3.9"/>
    <n v="1.6"/>
    <x v="0"/>
    <n v="13.9"/>
    <x v="1"/>
    <x v="9"/>
  </r>
  <r>
    <x v="0"/>
    <d v="1990-02-21T00:00:00"/>
    <n v="7.4"/>
    <n v="-7.2"/>
    <n v="0.1"/>
    <x v="0"/>
    <n v="15.4"/>
    <x v="1"/>
    <x v="9"/>
  </r>
  <r>
    <x v="0"/>
    <d v="1990-02-22T00:00:00"/>
    <n v="12.4"/>
    <n v="-1.8"/>
    <n v="5.3"/>
    <x v="0"/>
    <n v="10.199999999999999"/>
    <x v="1"/>
    <x v="9"/>
  </r>
  <r>
    <x v="0"/>
    <d v="1990-02-23T00:00:00"/>
    <n v="8"/>
    <n v="-3.5"/>
    <n v="2.25"/>
    <x v="0"/>
    <n v="13.25"/>
    <x v="1"/>
    <x v="9"/>
  </r>
  <r>
    <x v="0"/>
    <d v="1990-02-24T00:00:00"/>
    <n v="3.9"/>
    <n v="-3.7"/>
    <n v="9.9999999999999867E-2"/>
    <x v="0"/>
    <n v="15.4"/>
    <x v="1"/>
    <x v="9"/>
  </r>
  <r>
    <x v="0"/>
    <d v="1990-02-25T00:00:00"/>
    <n v="10.5"/>
    <n v="-2.9"/>
    <n v="3.8"/>
    <x v="0"/>
    <n v="11.7"/>
    <x v="1"/>
    <x v="9"/>
  </r>
  <r>
    <x v="0"/>
    <d v="1990-02-26T00:00:00"/>
    <n v="1.5"/>
    <n v="-6.4"/>
    <n v="-2.4500000000000002"/>
    <x v="0"/>
    <n v="17.95"/>
    <x v="1"/>
    <x v="9"/>
  </r>
  <r>
    <x v="0"/>
    <d v="1990-02-27T00:00:00"/>
    <n v="9.6"/>
    <n v="-9.3000000000000007"/>
    <n v="0.14999999999999947"/>
    <x v="0"/>
    <n v="15.35"/>
    <x v="1"/>
    <x v="9"/>
  </r>
  <r>
    <x v="0"/>
    <d v="1990-02-28T00:00:00"/>
    <n v="16.600000000000001"/>
    <n v="-5"/>
    <n v="5.8"/>
    <x v="0"/>
    <n v="9.6999999999999993"/>
    <x v="1"/>
    <x v="9"/>
  </r>
  <r>
    <x v="0"/>
    <d v="1990-03-01T00:00:00"/>
    <n v="11.7"/>
    <n v="-4.5"/>
    <n v="3.6"/>
    <x v="0"/>
    <n v="11.9"/>
    <x v="2"/>
    <x v="9"/>
  </r>
  <r>
    <x v="0"/>
    <d v="1990-03-02T00:00:00"/>
    <n v="11.7"/>
    <n v="-7.2"/>
    <n v="2.25"/>
    <x v="0"/>
    <n v="13.25"/>
    <x v="2"/>
    <x v="9"/>
  </r>
  <r>
    <x v="0"/>
    <d v="1990-03-03T00:00:00"/>
    <n v="11.7"/>
    <n v="-5.8"/>
    <n v="2.95"/>
    <x v="0"/>
    <n v="12.55"/>
    <x v="2"/>
    <x v="9"/>
  </r>
  <r>
    <x v="0"/>
    <d v="1990-03-04T00:00:00"/>
    <n v="9.4"/>
    <n v="-5.0999999999999996"/>
    <n v="2.15"/>
    <x v="0"/>
    <n v="13.35"/>
    <x v="2"/>
    <x v="9"/>
  </r>
  <r>
    <x v="0"/>
    <d v="1990-03-05T00:00:00"/>
    <n v="9.9"/>
    <n v="-5.6"/>
    <n v="2.15"/>
    <x v="0"/>
    <n v="13.35"/>
    <x v="2"/>
    <x v="9"/>
  </r>
  <r>
    <x v="0"/>
    <d v="1990-03-06T00:00:00"/>
    <n v="12.5"/>
    <n v="-3.9"/>
    <n v="4.3"/>
    <x v="0"/>
    <n v="11.2"/>
    <x v="2"/>
    <x v="9"/>
  </r>
  <r>
    <x v="0"/>
    <d v="1990-03-07T00:00:00"/>
    <n v="10.199999999999999"/>
    <n v="-0.9"/>
    <n v="4.6500000000000004"/>
    <x v="0"/>
    <n v="10.85"/>
    <x v="2"/>
    <x v="9"/>
  </r>
  <r>
    <x v="0"/>
    <d v="1990-03-08T00:00:00"/>
    <n v="7.4"/>
    <n v="-9.3000000000000007"/>
    <n v="-0.95"/>
    <x v="0"/>
    <n v="16.45"/>
    <x v="2"/>
    <x v="9"/>
  </r>
  <r>
    <x v="0"/>
    <d v="1990-03-09T00:00:00"/>
    <n v="2.9"/>
    <n v="-9.6999999999999993"/>
    <n v="-3.4"/>
    <x v="0"/>
    <n v="18.899999999999999"/>
    <x v="2"/>
    <x v="9"/>
  </r>
  <r>
    <x v="0"/>
    <d v="1990-03-10T00:00:00"/>
    <n v="13.3"/>
    <n v="-1.1000000000000001"/>
    <n v="6.1"/>
    <x v="0"/>
    <n v="9.4"/>
    <x v="2"/>
    <x v="9"/>
  </r>
  <r>
    <x v="0"/>
    <d v="1990-03-11T00:00:00"/>
    <n v="3.7"/>
    <n v="-4.8"/>
    <n v="-0.55000000000000004"/>
    <x v="0"/>
    <n v="16.05"/>
    <x v="2"/>
    <x v="9"/>
  </r>
  <r>
    <x v="0"/>
    <d v="1990-03-12T00:00:00"/>
    <n v="-0.3"/>
    <n v="-5.8"/>
    <n v="-3.05"/>
    <x v="0"/>
    <n v="18.55"/>
    <x v="2"/>
    <x v="9"/>
  </r>
  <r>
    <x v="0"/>
    <d v="1990-03-13T00:00:00"/>
    <n v="6"/>
    <n v="-10.199999999999999"/>
    <n v="-2.1"/>
    <x v="0"/>
    <n v="17.600000000000001"/>
    <x v="2"/>
    <x v="9"/>
  </r>
  <r>
    <x v="0"/>
    <d v="1990-03-14T00:00:00"/>
    <n v="8.6999999999999993"/>
    <n v="-4.5"/>
    <n v="2.1"/>
    <x v="0"/>
    <n v="13.4"/>
    <x v="2"/>
    <x v="9"/>
  </r>
  <r>
    <x v="0"/>
    <d v="1990-03-15T00:00:00"/>
    <n v="7.7"/>
    <n v="-4.5"/>
    <n v="1.6"/>
    <x v="0"/>
    <n v="13.9"/>
    <x v="2"/>
    <x v="9"/>
  </r>
  <r>
    <x v="0"/>
    <d v="1990-03-16T00:00:00"/>
    <n v="7.3"/>
    <n v="-5.8"/>
    <n v="0.75"/>
    <x v="0"/>
    <n v="14.75"/>
    <x v="2"/>
    <x v="9"/>
  </r>
  <r>
    <x v="0"/>
    <d v="1990-03-17T00:00:00"/>
    <n v="4"/>
    <n v="-7.5"/>
    <n v="-1.75"/>
    <x v="0"/>
    <n v="17.25"/>
    <x v="2"/>
    <x v="9"/>
  </r>
  <r>
    <x v="0"/>
    <d v="1990-03-18T00:00:00"/>
    <n v="12.9"/>
    <n v="-5"/>
    <n v="3.95"/>
    <x v="0"/>
    <n v="11.55"/>
    <x v="2"/>
    <x v="9"/>
  </r>
  <r>
    <x v="0"/>
    <d v="1990-03-19T00:00:00"/>
    <n v="13"/>
    <n v="0.6"/>
    <n v="6.8"/>
    <x v="0"/>
    <n v="8.6999999999999993"/>
    <x v="2"/>
    <x v="9"/>
  </r>
  <r>
    <x v="0"/>
    <d v="1990-03-20T00:00:00"/>
    <n v="7.4"/>
    <n v="-6.7"/>
    <n v="0.35"/>
    <x v="0"/>
    <n v="15.15"/>
    <x v="2"/>
    <x v="9"/>
  </r>
  <r>
    <x v="0"/>
    <d v="1990-03-21T00:00:00"/>
    <n v="-3.9"/>
    <n v="-11.1"/>
    <n v="-7.5"/>
    <x v="0"/>
    <n v="23"/>
    <x v="2"/>
    <x v="9"/>
  </r>
  <r>
    <x v="0"/>
    <d v="1990-03-22T00:00:00"/>
    <n v="-8.8000000000000007"/>
    <n v="-16.399999999999999"/>
    <n v="-12.6"/>
    <x v="0"/>
    <n v="28.1"/>
    <x v="2"/>
    <x v="9"/>
  </r>
  <r>
    <x v="0"/>
    <d v="1990-03-23T00:00:00"/>
    <n v="-4.7"/>
    <n v="-17.8"/>
    <n v="-11.25"/>
    <x v="0"/>
    <n v="26.75"/>
    <x v="2"/>
    <x v="9"/>
  </r>
  <r>
    <x v="0"/>
    <d v="1990-03-24T00:00:00"/>
    <n v="7.3"/>
    <n v="-12"/>
    <n v="-2.35"/>
    <x v="0"/>
    <n v="17.850000000000001"/>
    <x v="2"/>
    <x v="9"/>
  </r>
  <r>
    <x v="0"/>
    <d v="1990-03-25T00:00:00"/>
    <n v="6.7"/>
    <n v="-9.3000000000000007"/>
    <n v="-1.3"/>
    <x v="0"/>
    <n v="16.8"/>
    <x v="2"/>
    <x v="9"/>
  </r>
  <r>
    <x v="0"/>
    <d v="1990-03-26T00:00:00"/>
    <n v="11.7"/>
    <n v="-6.8"/>
    <n v="2.4500000000000002"/>
    <x v="0"/>
    <n v="13.05"/>
    <x v="2"/>
    <x v="9"/>
  </r>
  <r>
    <x v="0"/>
    <d v="1990-03-27T00:00:00"/>
    <n v="8"/>
    <n v="-3.7"/>
    <n v="2.15"/>
    <x v="0"/>
    <n v="13.35"/>
    <x v="2"/>
    <x v="9"/>
  </r>
  <r>
    <x v="0"/>
    <d v="1990-03-28T00:00:00"/>
    <n v="13.9"/>
    <n v="-5"/>
    <n v="4.45"/>
    <x v="0"/>
    <n v="11.05"/>
    <x v="2"/>
    <x v="9"/>
  </r>
  <r>
    <x v="0"/>
    <d v="1990-03-29T00:00:00"/>
    <n v="17.600000000000001"/>
    <n v="-3.1"/>
    <n v="7.25"/>
    <x v="0"/>
    <n v="8.25"/>
    <x v="2"/>
    <x v="9"/>
  </r>
  <r>
    <x v="0"/>
    <d v="1990-03-30T00:00:00"/>
    <n v="18.399999999999999"/>
    <n v="0.3"/>
    <n v="9.35"/>
    <x v="0"/>
    <n v="6.15"/>
    <x v="2"/>
    <x v="9"/>
  </r>
  <r>
    <x v="0"/>
    <d v="1990-03-31T00:00:00"/>
    <n v="6.6"/>
    <n v="1.1000000000000001"/>
    <n v="3.85"/>
    <x v="0"/>
    <n v="11.65"/>
    <x v="2"/>
    <x v="9"/>
  </r>
  <r>
    <x v="0"/>
    <d v="1990-04-01T00:00:00"/>
    <n v="16.8"/>
    <n v="2.7"/>
    <n v="9.75"/>
    <x v="0"/>
    <n v="5.75"/>
    <x v="3"/>
    <x v="9"/>
  </r>
  <r>
    <x v="0"/>
    <d v="1990-04-02T00:00:00"/>
    <n v="19.899999999999999"/>
    <n v="0.1"/>
    <n v="10"/>
    <x v="0"/>
    <n v="5.5"/>
    <x v="3"/>
    <x v="9"/>
  </r>
  <r>
    <x v="0"/>
    <d v="1990-04-03T00:00:00"/>
    <n v="10.5"/>
    <n v="0.1"/>
    <n v="5.3"/>
    <x v="0"/>
    <n v="10.199999999999999"/>
    <x v="3"/>
    <x v="9"/>
  </r>
  <r>
    <x v="0"/>
    <d v="1990-04-04T00:00:00"/>
    <n v="4.9000000000000004"/>
    <n v="-1.9"/>
    <n v="1.5"/>
    <x v="0"/>
    <n v="14"/>
    <x v="3"/>
    <x v="9"/>
  </r>
  <r>
    <x v="0"/>
    <d v="1990-04-05T00:00:00"/>
    <n v="9.6"/>
    <n v="-5"/>
    <n v="2.2999999999999998"/>
    <x v="0"/>
    <n v="13.2"/>
    <x v="3"/>
    <x v="9"/>
  </r>
  <r>
    <x v="0"/>
    <d v="1990-04-06T00:00:00"/>
    <n v="11.9"/>
    <n v="-3.6"/>
    <n v="4.1500000000000004"/>
    <x v="0"/>
    <n v="11.35"/>
    <x v="3"/>
    <x v="9"/>
  </r>
  <r>
    <x v="0"/>
    <d v="1990-04-07T00:00:00"/>
    <n v="11.7"/>
    <n v="-1"/>
    <n v="5.35"/>
    <x v="0"/>
    <n v="10.15"/>
    <x v="3"/>
    <x v="9"/>
  </r>
  <r>
    <x v="0"/>
    <d v="1990-04-08T00:00:00"/>
    <n v="-0.4"/>
    <n v="-7.5"/>
    <n v="-3.95"/>
    <x v="0"/>
    <n v="19.45"/>
    <x v="3"/>
    <x v="9"/>
  </r>
  <r>
    <x v="0"/>
    <d v="1990-04-09T00:00:00"/>
    <n v="-4.2"/>
    <n v="-8.6999999999999993"/>
    <n v="-6.45"/>
    <x v="0"/>
    <n v="21.95"/>
    <x v="3"/>
    <x v="9"/>
  </r>
  <r>
    <x v="0"/>
    <d v="1990-04-10T00:00:00"/>
    <n v="-0.7"/>
    <n v="-14.7"/>
    <n v="-7.7"/>
    <x v="0"/>
    <n v="23.2"/>
    <x v="3"/>
    <x v="9"/>
  </r>
  <r>
    <x v="0"/>
    <d v="1990-04-11T00:00:00"/>
    <n v="5.9"/>
    <n v="-9.6999999999999993"/>
    <n v="-1.9"/>
    <x v="0"/>
    <n v="17.399999999999999"/>
    <x v="3"/>
    <x v="9"/>
  </r>
  <r>
    <x v="0"/>
    <d v="1990-04-12T00:00:00"/>
    <n v="9.5"/>
    <n v="-1.8"/>
    <n v="3.85"/>
    <x v="0"/>
    <n v="11.65"/>
    <x v="3"/>
    <x v="9"/>
  </r>
  <r>
    <x v="0"/>
    <d v="1990-04-13T00:00:00"/>
    <n v="15.3"/>
    <n v="-3.2"/>
    <n v="6.05"/>
    <x v="0"/>
    <n v="9.4499999999999993"/>
    <x v="3"/>
    <x v="9"/>
  </r>
  <r>
    <x v="0"/>
    <d v="1990-04-14T00:00:00"/>
    <n v="15.4"/>
    <n v="1.8"/>
    <n v="8.6"/>
    <x v="0"/>
    <n v="6.9"/>
    <x v="3"/>
    <x v="9"/>
  </r>
  <r>
    <x v="0"/>
    <d v="1990-04-15T00:00:00"/>
    <n v="13.1"/>
    <n v="-2.7"/>
    <n v="5.2"/>
    <x v="0"/>
    <n v="10.3"/>
    <x v="3"/>
    <x v="9"/>
  </r>
  <r>
    <x v="0"/>
    <d v="1990-04-16T00:00:00"/>
    <n v="9.9"/>
    <n v="-2.9"/>
    <n v="3.5"/>
    <x v="0"/>
    <n v="12"/>
    <x v="3"/>
    <x v="9"/>
  </r>
  <r>
    <x v="0"/>
    <d v="1990-04-17T00:00:00"/>
    <n v="17.5"/>
    <n v="-4.4000000000000004"/>
    <n v="6.55"/>
    <x v="0"/>
    <n v="8.9499999999999993"/>
    <x v="3"/>
    <x v="9"/>
  </r>
  <r>
    <x v="0"/>
    <d v="1990-04-18T00:00:00"/>
    <n v="19.899999999999999"/>
    <n v="5.5"/>
    <n v="12.7"/>
    <x v="0"/>
    <n v="2.8"/>
    <x v="3"/>
    <x v="9"/>
  </r>
  <r>
    <x v="0"/>
    <d v="1990-04-19T00:00:00"/>
    <n v="20.7"/>
    <n v="3.8"/>
    <n v="12.25"/>
    <x v="0"/>
    <n v="3.25"/>
    <x v="3"/>
    <x v="9"/>
  </r>
  <r>
    <x v="0"/>
    <d v="1990-04-20T00:00:00"/>
    <n v="19.7"/>
    <n v="7.7"/>
    <n v="13.7"/>
    <x v="0"/>
    <n v="1.8"/>
    <x v="3"/>
    <x v="9"/>
  </r>
  <r>
    <x v="0"/>
    <d v="1990-04-21T00:00:00"/>
    <n v="20.7"/>
    <n v="6.6"/>
    <n v="13.65"/>
    <x v="0"/>
    <n v="1.85"/>
    <x v="3"/>
    <x v="9"/>
  </r>
  <r>
    <x v="0"/>
    <d v="1990-04-22T00:00:00"/>
    <n v="18.600000000000001"/>
    <n v="2.4"/>
    <n v="10.5"/>
    <x v="0"/>
    <n v="5"/>
    <x v="3"/>
    <x v="9"/>
  </r>
  <r>
    <x v="0"/>
    <d v="1990-04-23T00:00:00"/>
    <n v="14.7"/>
    <n v="4"/>
    <n v="9.35"/>
    <x v="0"/>
    <n v="6.15"/>
    <x v="3"/>
    <x v="9"/>
  </r>
  <r>
    <x v="0"/>
    <d v="1990-04-24T00:00:00"/>
    <n v="16.399999999999999"/>
    <n v="-1.5"/>
    <n v="7.45"/>
    <x v="0"/>
    <n v="8.0500000000000007"/>
    <x v="3"/>
    <x v="9"/>
  </r>
  <r>
    <x v="0"/>
    <d v="1990-04-25T00:00:00"/>
    <n v="12"/>
    <n v="-1.8"/>
    <n v="5.0999999999999996"/>
    <x v="0"/>
    <n v="10.4"/>
    <x v="3"/>
    <x v="9"/>
  </r>
  <r>
    <x v="0"/>
    <d v="1990-04-26T00:00:00"/>
    <n v="4.8"/>
    <n v="-0.8"/>
    <n v="2"/>
    <x v="0"/>
    <n v="13.5"/>
    <x v="3"/>
    <x v="9"/>
  </r>
  <r>
    <x v="0"/>
    <d v="1990-04-27T00:00:00"/>
    <n v="2"/>
    <n v="-1.9"/>
    <n v="0.05"/>
    <x v="0"/>
    <n v="15.45"/>
    <x v="3"/>
    <x v="9"/>
  </r>
  <r>
    <x v="0"/>
    <d v="1990-04-28T00:00:00"/>
    <n v="-0.3"/>
    <n v="-5.0999999999999996"/>
    <n v="-2.7"/>
    <x v="0"/>
    <n v="18.2"/>
    <x v="3"/>
    <x v="9"/>
  </r>
  <r>
    <x v="0"/>
    <d v="1990-04-29T00:00:00"/>
    <n v="3.1"/>
    <n v="-4.3"/>
    <n v="-0.6"/>
    <x v="0"/>
    <n v="16.100000000000001"/>
    <x v="3"/>
    <x v="9"/>
  </r>
  <r>
    <x v="0"/>
    <d v="1990-04-30T00:00:00"/>
    <n v="12.9"/>
    <n v="-4.3"/>
    <n v="4.3"/>
    <x v="0"/>
    <n v="11.2"/>
    <x v="3"/>
    <x v="9"/>
  </r>
  <r>
    <x v="0"/>
    <d v="1990-05-01T00:00:00"/>
    <n v="14.7"/>
    <n v="-0.1"/>
    <n v="7.3"/>
    <x v="0"/>
    <n v="8.1999999999999993"/>
    <x v="4"/>
    <x v="9"/>
  </r>
  <r>
    <x v="0"/>
    <d v="1990-05-02T00:00:00"/>
    <n v="12.8"/>
    <n v="4.0999999999999996"/>
    <n v="8.4499999999999993"/>
    <x v="0"/>
    <n v="7.05"/>
    <x v="4"/>
    <x v="9"/>
  </r>
  <r>
    <x v="0"/>
    <d v="1990-05-03T00:00:00"/>
    <n v="18.3"/>
    <n v="2"/>
    <n v="10.15"/>
    <x v="0"/>
    <n v="5.35"/>
    <x v="4"/>
    <x v="9"/>
  </r>
  <r>
    <x v="0"/>
    <d v="1990-05-04T00:00:00"/>
    <n v="21.3"/>
    <n v="1.4"/>
    <n v="11.35"/>
    <x v="0"/>
    <n v="4.1500000000000004"/>
    <x v="4"/>
    <x v="9"/>
  </r>
  <r>
    <x v="0"/>
    <d v="1990-05-05T00:00:00"/>
    <n v="25.9"/>
    <n v="5.9"/>
    <n v="15.9"/>
    <x v="0"/>
    <n v="0"/>
    <x v="4"/>
    <x v="9"/>
  </r>
  <r>
    <x v="0"/>
    <d v="1990-05-06T00:00:00"/>
    <n v="21.9"/>
    <n v="3.2"/>
    <n v="12.55"/>
    <x v="0"/>
    <n v="2.95"/>
    <x v="4"/>
    <x v="9"/>
  </r>
  <r>
    <x v="0"/>
    <d v="1990-05-07T00:00:00"/>
    <n v="10.4"/>
    <n v="-2.2000000000000002"/>
    <n v="4.0999999999999996"/>
    <x v="0"/>
    <n v="11.4"/>
    <x v="4"/>
    <x v="9"/>
  </r>
  <r>
    <x v="0"/>
    <d v="1990-05-08T00:00:00"/>
    <n v="6.9"/>
    <n v="-3"/>
    <n v="1.95"/>
    <x v="0"/>
    <n v="13.55"/>
    <x v="4"/>
    <x v="9"/>
  </r>
  <r>
    <x v="0"/>
    <d v="1990-05-09T00:00:00"/>
    <n v="13.3"/>
    <n v="-1.6"/>
    <n v="5.85"/>
    <x v="0"/>
    <n v="9.65"/>
    <x v="4"/>
    <x v="9"/>
  </r>
  <r>
    <x v="0"/>
    <d v="1990-05-10T00:00:00"/>
    <n v="12.3"/>
    <n v="2.1"/>
    <n v="7.2"/>
    <x v="0"/>
    <n v="8.3000000000000007"/>
    <x v="4"/>
    <x v="9"/>
  </r>
  <r>
    <x v="0"/>
    <d v="1990-05-11T00:00:00"/>
    <n v="10.4"/>
    <n v="0.3"/>
    <n v="5.35"/>
    <x v="0"/>
    <n v="10.15"/>
    <x v="4"/>
    <x v="9"/>
  </r>
  <r>
    <x v="0"/>
    <d v="1990-05-12T00:00:00"/>
    <n v="7.7"/>
    <n v="0.2"/>
    <n v="3.95"/>
    <x v="0"/>
    <n v="11.55"/>
    <x v="4"/>
    <x v="9"/>
  </r>
  <r>
    <x v="0"/>
    <d v="1990-05-13T00:00:00"/>
    <n v="13.1"/>
    <n v="0.4"/>
    <n v="6.75"/>
    <x v="0"/>
    <n v="8.75"/>
    <x v="4"/>
    <x v="9"/>
  </r>
  <r>
    <x v="0"/>
    <d v="1990-05-14T00:00:00"/>
    <n v="11.6"/>
    <n v="2.2999999999999998"/>
    <n v="6.95"/>
    <x v="0"/>
    <n v="8.5500000000000007"/>
    <x v="4"/>
    <x v="9"/>
  </r>
  <r>
    <x v="0"/>
    <d v="1990-05-15T00:00:00"/>
    <n v="11.2"/>
    <n v="0.4"/>
    <n v="5.8"/>
    <x v="0"/>
    <n v="9.6999999999999993"/>
    <x v="4"/>
    <x v="9"/>
  </r>
  <r>
    <x v="0"/>
    <d v="1990-05-16T00:00:00"/>
    <n v="13.5"/>
    <n v="-0.7"/>
    <n v="6.4"/>
    <x v="0"/>
    <n v="9.1"/>
    <x v="4"/>
    <x v="9"/>
  </r>
  <r>
    <x v="0"/>
    <d v="1990-05-17T00:00:00"/>
    <n v="15.3"/>
    <n v="-1.3"/>
    <n v="7"/>
    <x v="0"/>
    <n v="8.5"/>
    <x v="4"/>
    <x v="9"/>
  </r>
  <r>
    <x v="0"/>
    <d v="1990-05-18T00:00:00"/>
    <n v="12.8"/>
    <n v="3"/>
    <n v="7.9"/>
    <x v="0"/>
    <n v="7.6"/>
    <x v="4"/>
    <x v="9"/>
  </r>
  <r>
    <x v="0"/>
    <d v="1990-05-19T00:00:00"/>
    <n v="14.1"/>
    <n v="-1"/>
    <n v="6.55"/>
    <x v="0"/>
    <n v="8.9499999999999993"/>
    <x v="4"/>
    <x v="9"/>
  </r>
  <r>
    <x v="0"/>
    <d v="1990-05-20T00:00:00"/>
    <n v="17"/>
    <n v="1.3"/>
    <n v="9.15"/>
    <x v="0"/>
    <n v="6.35"/>
    <x v="4"/>
    <x v="9"/>
  </r>
  <r>
    <x v="0"/>
    <d v="1990-05-21T00:00:00"/>
    <n v="13.4"/>
    <n v="4.5"/>
    <n v="8.9499999999999993"/>
    <x v="0"/>
    <n v="6.55"/>
    <x v="4"/>
    <x v="9"/>
  </r>
  <r>
    <x v="0"/>
    <d v="1990-05-22T00:00:00"/>
    <n v="20.5"/>
    <n v="0.2"/>
    <n v="10.35"/>
    <x v="0"/>
    <n v="5.15"/>
    <x v="4"/>
    <x v="9"/>
  </r>
  <r>
    <x v="0"/>
    <d v="1990-05-23T00:00:00"/>
    <n v="23.5"/>
    <n v="6.6"/>
    <n v="15.05"/>
    <x v="0"/>
    <n v="0.44999999999999929"/>
    <x v="4"/>
    <x v="9"/>
  </r>
  <r>
    <x v="0"/>
    <d v="1990-05-24T00:00:00"/>
    <n v="14.5"/>
    <n v="9.4"/>
    <n v="11.95"/>
    <x v="0"/>
    <n v="3.55"/>
    <x v="4"/>
    <x v="9"/>
  </r>
  <r>
    <x v="0"/>
    <d v="1990-05-25T00:00:00"/>
    <n v="15.5"/>
    <n v="7.2"/>
    <n v="11.35"/>
    <x v="0"/>
    <n v="4.1500000000000004"/>
    <x v="4"/>
    <x v="9"/>
  </r>
  <r>
    <x v="0"/>
    <d v="1990-05-26T00:00:00"/>
    <n v="14.8"/>
    <n v="4"/>
    <n v="9.4"/>
    <x v="0"/>
    <n v="6.1"/>
    <x v="4"/>
    <x v="9"/>
  </r>
  <r>
    <x v="0"/>
    <d v="1990-05-27T00:00:00"/>
    <n v="15.8"/>
    <n v="3.7"/>
    <n v="9.75"/>
    <x v="0"/>
    <n v="5.75"/>
    <x v="4"/>
    <x v="9"/>
  </r>
  <r>
    <x v="0"/>
    <d v="1990-05-28T00:00:00"/>
    <n v="16.399999999999999"/>
    <n v="3.5"/>
    <n v="9.9499999999999993"/>
    <x v="0"/>
    <n v="5.55"/>
    <x v="4"/>
    <x v="9"/>
  </r>
  <r>
    <x v="0"/>
    <d v="1990-05-29T00:00:00"/>
    <n v="17.3"/>
    <n v="10.7"/>
    <n v="14"/>
    <x v="0"/>
    <n v="1.5"/>
    <x v="4"/>
    <x v="9"/>
  </r>
  <r>
    <x v="0"/>
    <d v="1990-05-30T00:00:00"/>
    <n v="18.600000000000001"/>
    <n v="10.1"/>
    <n v="14.35"/>
    <x v="0"/>
    <n v="1.1499999999999999"/>
    <x v="4"/>
    <x v="9"/>
  </r>
  <r>
    <x v="0"/>
    <d v="1990-05-31T00:00:00"/>
    <n v="20"/>
    <n v="5.0999999999999996"/>
    <n v="12.55"/>
    <x v="0"/>
    <n v="2.95"/>
    <x v="4"/>
    <x v="9"/>
  </r>
  <r>
    <x v="0"/>
    <d v="1990-06-01T00:00:00"/>
    <n v="16.399999999999999"/>
    <n v="8"/>
    <n v="12.2"/>
    <x v="0"/>
    <n v="3.3"/>
    <x v="5"/>
    <x v="9"/>
  </r>
  <r>
    <x v="0"/>
    <d v="1990-06-02T00:00:00"/>
    <n v="8.5"/>
    <n v="4.0999999999999996"/>
    <n v="6.3"/>
    <x v="0"/>
    <n v="9.1999999999999993"/>
    <x v="5"/>
    <x v="9"/>
  </r>
  <r>
    <x v="0"/>
    <d v="1990-06-03T00:00:00"/>
    <n v="18.5"/>
    <n v="5.5"/>
    <n v="12"/>
    <x v="0"/>
    <n v="3.5"/>
    <x v="5"/>
    <x v="9"/>
  </r>
  <r>
    <x v="0"/>
    <d v="1990-06-04T00:00:00"/>
    <n v="16.100000000000001"/>
    <n v="7.7"/>
    <n v="11.9"/>
    <x v="0"/>
    <n v="3.6"/>
    <x v="5"/>
    <x v="9"/>
  </r>
  <r>
    <x v="0"/>
    <d v="1990-06-05T00:00:00"/>
    <n v="14.7"/>
    <n v="6.5"/>
    <n v="10.6"/>
    <x v="0"/>
    <n v="4.9000000000000004"/>
    <x v="5"/>
    <x v="9"/>
  </r>
  <r>
    <x v="0"/>
    <d v="1990-06-06T00:00:00"/>
    <n v="17.5"/>
    <n v="7.3"/>
    <n v="12.4"/>
    <x v="0"/>
    <n v="3.1"/>
    <x v="5"/>
    <x v="9"/>
  </r>
  <r>
    <x v="0"/>
    <d v="1990-06-07T00:00:00"/>
    <n v="16.600000000000001"/>
    <n v="6"/>
    <n v="11.3"/>
    <x v="0"/>
    <n v="4.2"/>
    <x v="5"/>
    <x v="9"/>
  </r>
  <r>
    <x v="0"/>
    <d v="1990-06-08T00:00:00"/>
    <n v="20.2"/>
    <n v="9.3000000000000007"/>
    <n v="14.75"/>
    <x v="0"/>
    <n v="0.75"/>
    <x v="5"/>
    <x v="9"/>
  </r>
  <r>
    <x v="0"/>
    <d v="1990-06-09T00:00:00"/>
    <n v="22.4"/>
    <n v="7.6"/>
    <n v="15"/>
    <x v="0"/>
    <n v="0.5"/>
    <x v="5"/>
    <x v="9"/>
  </r>
  <r>
    <x v="0"/>
    <d v="1990-06-10T00:00:00"/>
    <n v="18.2"/>
    <n v="10.8"/>
    <n v="14.5"/>
    <x v="0"/>
    <n v="1"/>
    <x v="5"/>
    <x v="9"/>
  </r>
  <r>
    <x v="0"/>
    <d v="1990-06-11T00:00:00"/>
    <n v="12.3"/>
    <n v="5.4"/>
    <n v="8.85"/>
    <x v="0"/>
    <n v="6.65"/>
    <x v="5"/>
    <x v="9"/>
  </r>
  <r>
    <x v="0"/>
    <d v="1990-06-12T00:00:00"/>
    <n v="11.8"/>
    <n v="5.8"/>
    <n v="8.8000000000000007"/>
    <x v="0"/>
    <n v="6.7"/>
    <x v="5"/>
    <x v="9"/>
  </r>
  <r>
    <x v="0"/>
    <d v="1990-06-13T00:00:00"/>
    <n v="14.2"/>
    <n v="4.5999999999999996"/>
    <n v="9.4"/>
    <x v="0"/>
    <n v="6.1"/>
    <x v="5"/>
    <x v="9"/>
  </r>
  <r>
    <x v="0"/>
    <d v="1990-06-14T00:00:00"/>
    <n v="16.399999999999999"/>
    <n v="3.6"/>
    <n v="10"/>
    <x v="0"/>
    <n v="5.5"/>
    <x v="5"/>
    <x v="9"/>
  </r>
  <r>
    <x v="0"/>
    <d v="1990-06-15T00:00:00"/>
    <n v="20.7"/>
    <n v="4.7"/>
    <n v="12.7"/>
    <x v="0"/>
    <n v="2.8"/>
    <x v="5"/>
    <x v="9"/>
  </r>
  <r>
    <x v="0"/>
    <d v="1990-06-16T00:00:00"/>
    <n v="20.399999999999999"/>
    <n v="6.9"/>
    <n v="13.65"/>
    <x v="0"/>
    <n v="1.85"/>
    <x v="5"/>
    <x v="9"/>
  </r>
  <r>
    <x v="0"/>
    <d v="1990-06-17T00:00:00"/>
    <n v="20.3"/>
    <n v="9.1999999999999993"/>
    <n v="14.75"/>
    <x v="0"/>
    <n v="0.75"/>
    <x v="5"/>
    <x v="9"/>
  </r>
  <r>
    <x v="0"/>
    <d v="1990-06-18T00:00:00"/>
    <n v="22.7"/>
    <n v="6.9"/>
    <n v="14.8"/>
    <x v="0"/>
    <n v="0.69999999999999929"/>
    <x v="5"/>
    <x v="9"/>
  </r>
  <r>
    <x v="0"/>
    <d v="1990-06-19T00:00:00"/>
    <n v="21.3"/>
    <n v="9.1"/>
    <n v="15.2"/>
    <x v="0"/>
    <n v="0.30000000000000071"/>
    <x v="5"/>
    <x v="9"/>
  </r>
  <r>
    <x v="0"/>
    <d v="1990-06-20T00:00:00"/>
    <n v="16.2"/>
    <n v="8.9"/>
    <n v="12.55"/>
    <x v="0"/>
    <n v="2.95"/>
    <x v="5"/>
    <x v="9"/>
  </r>
  <r>
    <x v="0"/>
    <d v="1990-06-21T00:00:00"/>
    <n v="23.3"/>
    <n v="6.6"/>
    <n v="14.95"/>
    <x v="0"/>
    <n v="0.55000000000000071"/>
    <x v="5"/>
    <x v="9"/>
  </r>
  <r>
    <x v="0"/>
    <d v="1990-06-22T00:00:00"/>
    <n v="27"/>
    <n v="11.3"/>
    <n v="19.149999999999999"/>
    <x v="0"/>
    <n v="0"/>
    <x v="5"/>
    <x v="9"/>
  </r>
  <r>
    <x v="0"/>
    <d v="1990-06-23T00:00:00"/>
    <n v="27.1"/>
    <n v="13.3"/>
    <n v="20.2"/>
    <x v="0"/>
    <n v="0"/>
    <x v="5"/>
    <x v="9"/>
  </r>
  <r>
    <x v="0"/>
    <d v="1990-06-24T00:00:00"/>
    <n v="22.5"/>
    <n v="10.1"/>
    <n v="16.3"/>
    <x v="0"/>
    <n v="0"/>
    <x v="5"/>
    <x v="9"/>
  </r>
  <r>
    <x v="0"/>
    <d v="1990-06-25T00:00:00"/>
    <n v="27.8"/>
    <n v="10"/>
    <n v="18.899999999999999"/>
    <x v="0"/>
    <n v="0"/>
    <x v="5"/>
    <x v="9"/>
  </r>
  <r>
    <x v="0"/>
    <d v="1990-06-26T00:00:00"/>
    <n v="27.4"/>
    <n v="11.3"/>
    <n v="19.350000000000001"/>
    <x v="0"/>
    <n v="0"/>
    <x v="5"/>
    <x v="9"/>
  </r>
  <r>
    <x v="0"/>
    <d v="1990-06-27T00:00:00"/>
    <n v="21.6"/>
    <n v="9.4"/>
    <n v="15.5"/>
    <x v="0"/>
    <n v="0"/>
    <x v="5"/>
    <x v="9"/>
  </r>
  <r>
    <x v="0"/>
    <d v="1990-06-28T00:00:00"/>
    <n v="21.3"/>
    <n v="7.9"/>
    <n v="14.6"/>
    <x v="0"/>
    <n v="0.89999999999999858"/>
    <x v="5"/>
    <x v="9"/>
  </r>
  <r>
    <x v="0"/>
    <d v="1990-06-29T00:00:00"/>
    <n v="24.8"/>
    <n v="6.7"/>
    <n v="15.75"/>
    <x v="0"/>
    <n v="0"/>
    <x v="5"/>
    <x v="9"/>
  </r>
  <r>
    <x v="0"/>
    <d v="1990-06-30T00:00:00"/>
    <n v="24.8"/>
    <n v="13"/>
    <n v="18.899999999999999"/>
    <x v="0"/>
    <n v="0"/>
    <x v="5"/>
    <x v="9"/>
  </r>
  <r>
    <x v="0"/>
    <d v="1990-07-01T00:00:00"/>
    <n v="22.2"/>
    <n v="8.1"/>
    <n v="15.15"/>
    <x v="0"/>
    <n v="0.35000000000000142"/>
    <x v="6"/>
    <x v="9"/>
  </r>
  <r>
    <x v="0"/>
    <d v="1990-07-02T00:00:00"/>
    <n v="18.600000000000001"/>
    <n v="11.5"/>
    <n v="15.05"/>
    <x v="0"/>
    <n v="0.44999999999999929"/>
    <x v="6"/>
    <x v="9"/>
  </r>
  <r>
    <x v="0"/>
    <d v="1990-07-03T00:00:00"/>
    <n v="15.1"/>
    <n v="7.2"/>
    <n v="11.15"/>
    <x v="0"/>
    <n v="4.3499999999999996"/>
    <x v="6"/>
    <x v="9"/>
  </r>
  <r>
    <x v="0"/>
    <d v="1990-07-04T00:00:00"/>
    <n v="18.2"/>
    <n v="7.1"/>
    <n v="12.65"/>
    <x v="0"/>
    <n v="2.85"/>
    <x v="6"/>
    <x v="9"/>
  </r>
  <r>
    <x v="0"/>
    <d v="1990-07-05T00:00:00"/>
    <n v="21.8"/>
    <n v="7.5"/>
    <n v="14.65"/>
    <x v="0"/>
    <n v="0.85"/>
    <x v="6"/>
    <x v="9"/>
  </r>
  <r>
    <x v="0"/>
    <d v="1990-07-06T00:00:00"/>
    <n v="21.8"/>
    <n v="8.4"/>
    <n v="15.1"/>
    <x v="0"/>
    <n v="0.39999999999999858"/>
    <x v="6"/>
    <x v="9"/>
  </r>
  <r>
    <x v="0"/>
    <d v="1990-07-07T00:00:00"/>
    <n v="19.399999999999999"/>
    <n v="10.1"/>
    <n v="14.75"/>
    <x v="0"/>
    <n v="0.75"/>
    <x v="6"/>
    <x v="9"/>
  </r>
  <r>
    <x v="0"/>
    <d v="1990-07-08T00:00:00"/>
    <n v="23.5"/>
    <n v="8.6999999999999993"/>
    <n v="16.100000000000001"/>
    <x v="0"/>
    <n v="0"/>
    <x v="6"/>
    <x v="9"/>
  </r>
  <r>
    <x v="0"/>
    <d v="1990-07-09T00:00:00"/>
    <n v="24.2"/>
    <n v="10"/>
    <n v="17.100000000000001"/>
    <x v="0"/>
    <n v="0"/>
    <x v="6"/>
    <x v="9"/>
  </r>
  <r>
    <x v="0"/>
    <d v="1990-07-10T00:00:00"/>
    <n v="25.2"/>
    <n v="10.3"/>
    <n v="17.75"/>
    <x v="0"/>
    <n v="0"/>
    <x v="6"/>
    <x v="9"/>
  </r>
  <r>
    <x v="0"/>
    <d v="1990-07-11T00:00:00"/>
    <n v="28.5"/>
    <n v="10.7"/>
    <n v="19.600000000000001"/>
    <x v="0"/>
    <n v="0"/>
    <x v="6"/>
    <x v="9"/>
  </r>
  <r>
    <x v="0"/>
    <d v="1990-07-12T00:00:00"/>
    <n v="31.2"/>
    <n v="14.9"/>
    <n v="23.05"/>
    <x v="0"/>
    <n v="0"/>
    <x v="6"/>
    <x v="9"/>
  </r>
  <r>
    <x v="0"/>
    <d v="1990-07-13T00:00:00"/>
    <n v="27.8"/>
    <n v="15.6"/>
    <n v="21.7"/>
    <x v="0"/>
    <n v="0"/>
    <x v="6"/>
    <x v="9"/>
  </r>
  <r>
    <x v="0"/>
    <d v="1990-07-14T00:00:00"/>
    <n v="22.2"/>
    <n v="14"/>
    <n v="18.100000000000001"/>
    <x v="0"/>
    <n v="0"/>
    <x v="6"/>
    <x v="9"/>
  </r>
  <r>
    <x v="0"/>
    <d v="1990-07-15T00:00:00"/>
    <n v="24.4"/>
    <n v="12.4"/>
    <n v="18.399999999999999"/>
    <x v="0"/>
    <n v="0"/>
    <x v="6"/>
    <x v="9"/>
  </r>
  <r>
    <x v="0"/>
    <d v="1990-07-16T00:00:00"/>
    <n v="20.9"/>
    <n v="10"/>
    <n v="15.45"/>
    <x v="0"/>
    <n v="5.0000000000000711E-2"/>
    <x v="6"/>
    <x v="9"/>
  </r>
  <r>
    <x v="0"/>
    <d v="1990-07-17T00:00:00"/>
    <n v="15.8"/>
    <n v="8.4"/>
    <n v="12.1"/>
    <x v="0"/>
    <n v="3.4"/>
    <x v="6"/>
    <x v="9"/>
  </r>
  <r>
    <x v="0"/>
    <d v="1990-07-18T00:00:00"/>
    <n v="14.9"/>
    <n v="9.6"/>
    <n v="12.25"/>
    <x v="0"/>
    <n v="3.25"/>
    <x v="6"/>
    <x v="9"/>
  </r>
  <r>
    <x v="0"/>
    <d v="1990-07-19T00:00:00"/>
    <n v="16.600000000000001"/>
    <n v="8.6"/>
    <n v="12.6"/>
    <x v="0"/>
    <n v="2.9"/>
    <x v="6"/>
    <x v="9"/>
  </r>
  <r>
    <x v="0"/>
    <d v="1990-07-20T00:00:00"/>
    <n v="15.3"/>
    <n v="8.9"/>
    <n v="12.1"/>
    <x v="0"/>
    <n v="3.4"/>
    <x v="6"/>
    <x v="9"/>
  </r>
  <r>
    <x v="0"/>
    <d v="1990-07-21T00:00:00"/>
    <n v="20.3"/>
    <n v="4.0999999999999996"/>
    <n v="12.2"/>
    <x v="0"/>
    <n v="3.3"/>
    <x v="6"/>
    <x v="9"/>
  </r>
  <r>
    <x v="0"/>
    <d v="1990-07-22T00:00:00"/>
    <n v="25.3"/>
    <n v="10"/>
    <n v="17.649999999999999"/>
    <x v="0"/>
    <n v="0"/>
    <x v="6"/>
    <x v="9"/>
  </r>
  <r>
    <x v="0"/>
    <d v="1990-07-23T00:00:00"/>
    <n v="25.7"/>
    <n v="10.4"/>
    <n v="18.05"/>
    <x v="0"/>
    <n v="0"/>
    <x v="6"/>
    <x v="9"/>
  </r>
  <r>
    <x v="0"/>
    <d v="1990-07-24T00:00:00"/>
    <n v="20.3"/>
    <n v="12.8"/>
    <n v="16.55"/>
    <x v="0"/>
    <n v="0"/>
    <x v="6"/>
    <x v="9"/>
  </r>
  <r>
    <x v="0"/>
    <d v="1990-07-25T00:00:00"/>
    <n v="19.8"/>
    <n v="12.4"/>
    <n v="16.100000000000001"/>
    <x v="0"/>
    <n v="0"/>
    <x v="6"/>
    <x v="9"/>
  </r>
  <r>
    <x v="0"/>
    <d v="1990-07-26T00:00:00"/>
    <n v="18.3"/>
    <n v="12.4"/>
    <n v="15.35"/>
    <x v="0"/>
    <n v="0.14999999999999858"/>
    <x v="6"/>
    <x v="9"/>
  </r>
  <r>
    <x v="0"/>
    <d v="1990-07-27T00:00:00"/>
    <n v="23.9"/>
    <n v="13.2"/>
    <n v="18.55"/>
    <x v="0"/>
    <n v="0"/>
    <x v="6"/>
    <x v="9"/>
  </r>
  <r>
    <x v="0"/>
    <d v="1990-07-28T00:00:00"/>
    <n v="21.1"/>
    <n v="12.5"/>
    <n v="16.8"/>
    <x v="0"/>
    <n v="0"/>
    <x v="6"/>
    <x v="9"/>
  </r>
  <r>
    <x v="0"/>
    <d v="1990-07-29T00:00:00"/>
    <n v="23.7"/>
    <n v="14.6"/>
    <n v="19.149999999999999"/>
    <x v="0"/>
    <n v="0"/>
    <x v="6"/>
    <x v="9"/>
  </r>
  <r>
    <x v="0"/>
    <d v="1990-07-30T00:00:00"/>
    <n v="27.6"/>
    <n v="12.1"/>
    <n v="19.850000000000001"/>
    <x v="0"/>
    <n v="0"/>
    <x v="6"/>
    <x v="9"/>
  </r>
  <r>
    <x v="0"/>
    <d v="1990-07-31T00:00:00"/>
    <n v="23.7"/>
    <n v="11.1"/>
    <n v="17.399999999999999"/>
    <x v="0"/>
    <n v="0"/>
    <x v="6"/>
    <x v="9"/>
  </r>
  <r>
    <x v="0"/>
    <d v="1990-08-01T00:00:00"/>
    <n v="24.6"/>
    <n v="13.7"/>
    <n v="19.149999999999999"/>
    <x v="0"/>
    <n v="0"/>
    <x v="7"/>
    <x v="9"/>
  </r>
  <r>
    <x v="0"/>
    <d v="1990-08-02T00:00:00"/>
    <n v="20"/>
    <n v="11.6"/>
    <n v="15.8"/>
    <x v="0"/>
    <n v="0"/>
    <x v="7"/>
    <x v="9"/>
  </r>
  <r>
    <x v="0"/>
    <d v="1990-08-03T00:00:00"/>
    <n v="23.1"/>
    <n v="8.4"/>
    <n v="15.75"/>
    <x v="0"/>
    <n v="0"/>
    <x v="7"/>
    <x v="9"/>
  </r>
  <r>
    <x v="0"/>
    <d v="1990-08-04T00:00:00"/>
    <n v="26.2"/>
    <n v="9.1"/>
    <n v="17.649999999999999"/>
    <x v="0"/>
    <n v="0"/>
    <x v="7"/>
    <x v="9"/>
  </r>
  <r>
    <x v="0"/>
    <d v="1990-08-05T00:00:00"/>
    <n v="29.7"/>
    <n v="10.6"/>
    <n v="20.149999999999999"/>
    <x v="0"/>
    <n v="0"/>
    <x v="7"/>
    <x v="9"/>
  </r>
  <r>
    <x v="0"/>
    <d v="1990-08-06T00:00:00"/>
    <n v="33.299999999999997"/>
    <n v="12.1"/>
    <n v="22.7"/>
    <x v="0"/>
    <n v="0"/>
    <x v="7"/>
    <x v="9"/>
  </r>
  <r>
    <x v="0"/>
    <d v="1990-08-07T00:00:00"/>
    <n v="28.8"/>
    <n v="11.2"/>
    <n v="20"/>
    <x v="0"/>
    <n v="0"/>
    <x v="7"/>
    <x v="9"/>
  </r>
  <r>
    <x v="0"/>
    <d v="1990-08-08T00:00:00"/>
    <n v="25.3"/>
    <n v="10.6"/>
    <n v="17.95"/>
    <x v="0"/>
    <n v="0"/>
    <x v="7"/>
    <x v="9"/>
  </r>
  <r>
    <x v="0"/>
    <d v="1990-08-09T00:00:00"/>
    <n v="25.8"/>
    <n v="10.9"/>
    <n v="18.350000000000001"/>
    <x v="0"/>
    <n v="0"/>
    <x v="7"/>
    <x v="9"/>
  </r>
  <r>
    <x v="0"/>
    <d v="1990-08-10T00:00:00"/>
    <n v="27.6"/>
    <n v="11"/>
    <n v="19.3"/>
    <x v="0"/>
    <n v="0"/>
    <x v="7"/>
    <x v="9"/>
  </r>
  <r>
    <x v="0"/>
    <d v="1990-08-11T00:00:00"/>
    <n v="27.4"/>
    <n v="12.7"/>
    <n v="20.05"/>
    <x v="0"/>
    <n v="0"/>
    <x v="7"/>
    <x v="9"/>
  </r>
  <r>
    <x v="0"/>
    <d v="1990-08-12T00:00:00"/>
    <n v="28.5"/>
    <n v="12.6"/>
    <n v="20.55"/>
    <x v="0"/>
    <n v="0"/>
    <x v="7"/>
    <x v="9"/>
  </r>
  <r>
    <x v="0"/>
    <d v="1990-08-13T00:00:00"/>
    <n v="25.9"/>
    <n v="12.6"/>
    <n v="19.25"/>
    <x v="0"/>
    <n v="0"/>
    <x v="7"/>
    <x v="9"/>
  </r>
  <r>
    <x v="0"/>
    <d v="1990-08-14T00:00:00"/>
    <n v="28.8"/>
    <n v="9.6"/>
    <n v="19.2"/>
    <x v="0"/>
    <n v="0"/>
    <x v="7"/>
    <x v="9"/>
  </r>
  <r>
    <x v="0"/>
    <d v="1990-08-15T00:00:00"/>
    <n v="26.3"/>
    <n v="10.6"/>
    <n v="18.45"/>
    <x v="0"/>
    <n v="0"/>
    <x v="7"/>
    <x v="9"/>
  </r>
  <r>
    <x v="0"/>
    <d v="1990-08-16T00:00:00"/>
    <n v="24.8"/>
    <n v="12"/>
    <n v="18.399999999999999"/>
    <x v="0"/>
    <n v="0"/>
    <x v="7"/>
    <x v="9"/>
  </r>
  <r>
    <x v="0"/>
    <d v="1990-08-17T00:00:00"/>
    <n v="17.7"/>
    <n v="12.8"/>
    <n v="15.25"/>
    <x v="0"/>
    <n v="0.25"/>
    <x v="7"/>
    <x v="9"/>
  </r>
  <r>
    <x v="0"/>
    <d v="1990-08-18T00:00:00"/>
    <n v="20.399999999999999"/>
    <n v="11.9"/>
    <n v="16.149999999999999"/>
    <x v="0"/>
    <n v="0"/>
    <x v="7"/>
    <x v="9"/>
  </r>
  <r>
    <x v="0"/>
    <d v="1990-08-19T00:00:00"/>
    <n v="19.7"/>
    <n v="13.4"/>
    <n v="16.55"/>
    <x v="0"/>
    <n v="0"/>
    <x v="7"/>
    <x v="9"/>
  </r>
  <r>
    <x v="0"/>
    <d v="1990-08-20T00:00:00"/>
    <n v="24.8"/>
    <n v="13.8"/>
    <n v="19.3"/>
    <x v="0"/>
    <n v="0"/>
    <x v="7"/>
    <x v="9"/>
  </r>
  <r>
    <x v="0"/>
    <d v="1990-08-21T00:00:00"/>
    <n v="25.8"/>
    <n v="12.3"/>
    <n v="19.05"/>
    <x v="0"/>
    <n v="0"/>
    <x v="7"/>
    <x v="9"/>
  </r>
  <r>
    <x v="0"/>
    <d v="1990-08-22T00:00:00"/>
    <n v="23.5"/>
    <n v="11.4"/>
    <n v="17.45"/>
    <x v="0"/>
    <n v="0"/>
    <x v="7"/>
    <x v="9"/>
  </r>
  <r>
    <x v="0"/>
    <d v="1990-08-23T00:00:00"/>
    <n v="12.9"/>
    <n v="7.9"/>
    <n v="10.4"/>
    <x v="0"/>
    <n v="5.0999999999999996"/>
    <x v="7"/>
    <x v="9"/>
  </r>
  <r>
    <x v="0"/>
    <d v="1990-08-24T00:00:00"/>
    <n v="10.8"/>
    <n v="5.4"/>
    <n v="8.1"/>
    <x v="0"/>
    <n v="7.4"/>
    <x v="7"/>
    <x v="9"/>
  </r>
  <r>
    <x v="0"/>
    <d v="1990-08-25T00:00:00"/>
    <n v="11.7"/>
    <n v="5.6"/>
    <n v="8.65"/>
    <x v="0"/>
    <n v="6.85"/>
    <x v="7"/>
    <x v="9"/>
  </r>
  <r>
    <x v="0"/>
    <d v="1990-08-26T00:00:00"/>
    <n v="15.7"/>
    <n v="6.9"/>
    <n v="11.3"/>
    <x v="0"/>
    <n v="4.2"/>
    <x v="7"/>
    <x v="9"/>
  </r>
  <r>
    <x v="0"/>
    <d v="1990-08-27T00:00:00"/>
    <n v="20.6"/>
    <n v="3.2"/>
    <n v="11.9"/>
    <x v="0"/>
    <n v="3.6"/>
    <x v="7"/>
    <x v="9"/>
  </r>
  <r>
    <x v="0"/>
    <d v="1990-08-28T00:00:00"/>
    <n v="24.4"/>
    <n v="6.5"/>
    <n v="15.45"/>
    <x v="0"/>
    <n v="5.0000000000000711E-2"/>
    <x v="7"/>
    <x v="9"/>
  </r>
  <r>
    <x v="0"/>
    <d v="1990-08-29T00:00:00"/>
    <n v="25.8"/>
    <n v="5.7"/>
    <n v="15.75"/>
    <x v="0"/>
    <n v="0"/>
    <x v="7"/>
    <x v="9"/>
  </r>
  <r>
    <x v="0"/>
    <d v="1990-08-30T00:00:00"/>
    <n v="22.1"/>
    <n v="8.6"/>
    <n v="15.35"/>
    <x v="0"/>
    <n v="0.14999999999999858"/>
    <x v="7"/>
    <x v="9"/>
  </r>
  <r>
    <x v="0"/>
    <d v="1990-08-31T00:00:00"/>
    <n v="21.8"/>
    <n v="5.8"/>
    <n v="13.8"/>
    <x v="0"/>
    <n v="1.7"/>
    <x v="7"/>
    <x v="9"/>
  </r>
  <r>
    <x v="0"/>
    <d v="1990-09-01T00:00:00"/>
    <n v="21.5"/>
    <n v="6"/>
    <n v="13.75"/>
    <x v="0"/>
    <n v="1.75"/>
    <x v="8"/>
    <x v="9"/>
  </r>
  <r>
    <x v="0"/>
    <d v="1990-09-02T00:00:00"/>
    <n v="17.600000000000001"/>
    <n v="5.4"/>
    <n v="11.5"/>
    <x v="0"/>
    <n v="4"/>
    <x v="8"/>
    <x v="9"/>
  </r>
  <r>
    <x v="0"/>
    <d v="1990-09-03T00:00:00"/>
    <n v="18.600000000000001"/>
    <n v="9.1999999999999993"/>
    <n v="13.9"/>
    <x v="0"/>
    <n v="1.6"/>
    <x v="8"/>
    <x v="9"/>
  </r>
  <r>
    <x v="0"/>
    <d v="1990-09-04T00:00:00"/>
    <n v="26.9"/>
    <n v="6.9"/>
    <n v="16.899999999999999"/>
    <x v="0"/>
    <n v="0"/>
    <x v="8"/>
    <x v="9"/>
  </r>
  <r>
    <x v="0"/>
    <d v="1990-09-05T00:00:00"/>
    <n v="27.4"/>
    <n v="6.8"/>
    <n v="17.100000000000001"/>
    <x v="0"/>
    <n v="0"/>
    <x v="8"/>
    <x v="9"/>
  </r>
  <r>
    <x v="0"/>
    <d v="1990-09-06T00:00:00"/>
    <n v="26.8"/>
    <n v="5.6"/>
    <n v="16.2"/>
    <x v="0"/>
    <n v="0"/>
    <x v="8"/>
    <x v="9"/>
  </r>
  <r>
    <x v="0"/>
    <d v="1990-09-07T00:00:00"/>
    <n v="28.5"/>
    <n v="12.2"/>
    <n v="20.350000000000001"/>
    <x v="0"/>
    <n v="0"/>
    <x v="8"/>
    <x v="9"/>
  </r>
  <r>
    <x v="0"/>
    <d v="1990-09-08T00:00:00"/>
    <n v="21.9"/>
    <n v="7.3"/>
    <n v="14.6"/>
    <x v="0"/>
    <n v="0.9"/>
    <x v="8"/>
    <x v="9"/>
  </r>
  <r>
    <x v="0"/>
    <d v="1990-09-09T00:00:00"/>
    <n v="25.8"/>
    <n v="8.1999999999999993"/>
    <n v="17"/>
    <x v="0"/>
    <n v="0"/>
    <x v="8"/>
    <x v="9"/>
  </r>
  <r>
    <x v="0"/>
    <d v="1990-09-10T00:00:00"/>
    <n v="26.4"/>
    <n v="6"/>
    <n v="16.2"/>
    <x v="0"/>
    <n v="0"/>
    <x v="8"/>
    <x v="9"/>
  </r>
  <r>
    <x v="0"/>
    <d v="1990-09-11T00:00:00"/>
    <n v="26.1"/>
    <n v="5"/>
    <n v="15.55"/>
    <x v="0"/>
    <n v="0"/>
    <x v="8"/>
    <x v="9"/>
  </r>
  <r>
    <x v="0"/>
    <d v="1990-09-12T00:00:00"/>
    <n v="21"/>
    <n v="6.5"/>
    <n v="13.75"/>
    <x v="0"/>
    <n v="1.75"/>
    <x v="8"/>
    <x v="9"/>
  </r>
  <r>
    <x v="0"/>
    <d v="1990-09-13T00:00:00"/>
    <n v="20.6"/>
    <n v="3.5"/>
    <n v="12.05"/>
    <x v="0"/>
    <n v="3.45"/>
    <x v="8"/>
    <x v="9"/>
  </r>
  <r>
    <x v="0"/>
    <d v="1990-09-14T00:00:00"/>
    <n v="22.2"/>
    <n v="7.8"/>
    <n v="15"/>
    <x v="0"/>
    <n v="0.5"/>
    <x v="8"/>
    <x v="9"/>
  </r>
  <r>
    <x v="0"/>
    <d v="1990-09-15T00:00:00"/>
    <n v="24.7"/>
    <n v="6.2"/>
    <n v="15.45"/>
    <x v="0"/>
    <n v="5.0000000000000711E-2"/>
    <x v="8"/>
    <x v="9"/>
  </r>
  <r>
    <x v="0"/>
    <d v="1990-09-16T00:00:00"/>
    <n v="21.1"/>
    <n v="9.4"/>
    <n v="15.25"/>
    <x v="0"/>
    <n v="0.25"/>
    <x v="8"/>
    <x v="9"/>
  </r>
  <r>
    <x v="0"/>
    <d v="1990-09-17T00:00:00"/>
    <n v="16.600000000000001"/>
    <n v="4.5"/>
    <n v="10.55"/>
    <x v="0"/>
    <n v="4.95"/>
    <x v="8"/>
    <x v="9"/>
  </r>
  <r>
    <x v="0"/>
    <d v="1990-09-18T00:00:00"/>
    <n v="22.4"/>
    <n v="0.9"/>
    <n v="11.65"/>
    <x v="0"/>
    <n v="3.85"/>
    <x v="8"/>
    <x v="9"/>
  </r>
  <r>
    <x v="0"/>
    <d v="1990-09-19T00:00:00"/>
    <n v="16.3"/>
    <n v="4.4000000000000004"/>
    <n v="10.35"/>
    <x v="0"/>
    <n v="5.15"/>
    <x v="8"/>
    <x v="9"/>
  </r>
  <r>
    <x v="0"/>
    <d v="1990-09-20T00:00:00"/>
    <n v="18.399999999999999"/>
    <n v="5.5"/>
    <n v="11.95"/>
    <x v="0"/>
    <n v="3.55"/>
    <x v="8"/>
    <x v="9"/>
  </r>
  <r>
    <x v="0"/>
    <d v="1990-09-21T00:00:00"/>
    <n v="18.899999999999999"/>
    <n v="5.4"/>
    <n v="12.15"/>
    <x v="0"/>
    <n v="3.35"/>
    <x v="8"/>
    <x v="9"/>
  </r>
  <r>
    <x v="0"/>
    <d v="1990-09-22T00:00:00"/>
    <n v="24.6"/>
    <n v="4.9000000000000004"/>
    <n v="14.75"/>
    <x v="0"/>
    <n v="0.75"/>
    <x v="8"/>
    <x v="9"/>
  </r>
  <r>
    <x v="0"/>
    <d v="1990-09-23T00:00:00"/>
    <n v="29.7"/>
    <n v="6.6"/>
    <n v="18.149999999999999"/>
    <x v="0"/>
    <n v="0"/>
    <x v="8"/>
    <x v="9"/>
  </r>
  <r>
    <x v="0"/>
    <d v="1990-09-24T00:00:00"/>
    <n v="28.1"/>
    <n v="10.9"/>
    <n v="19.5"/>
    <x v="0"/>
    <n v="0"/>
    <x v="8"/>
    <x v="9"/>
  </r>
  <r>
    <x v="0"/>
    <d v="1990-09-25T00:00:00"/>
    <n v="28.6"/>
    <n v="8.3000000000000007"/>
    <n v="18.45"/>
    <x v="0"/>
    <n v="0"/>
    <x v="8"/>
    <x v="9"/>
  </r>
  <r>
    <x v="0"/>
    <d v="1990-09-26T00:00:00"/>
    <n v="17.600000000000001"/>
    <n v="5.9"/>
    <n v="11.75"/>
    <x v="0"/>
    <n v="3.75"/>
    <x v="8"/>
    <x v="9"/>
  </r>
  <r>
    <x v="0"/>
    <d v="1990-09-27T00:00:00"/>
    <n v="15"/>
    <n v="-1.6"/>
    <n v="6.7"/>
    <x v="0"/>
    <n v="8.8000000000000007"/>
    <x v="8"/>
    <x v="9"/>
  </r>
  <r>
    <x v="0"/>
    <d v="1990-09-28T00:00:00"/>
    <n v="15.3"/>
    <n v="2.2000000000000002"/>
    <n v="8.75"/>
    <x v="0"/>
    <n v="6.75"/>
    <x v="8"/>
    <x v="9"/>
  </r>
  <r>
    <x v="0"/>
    <d v="1990-09-29T00:00:00"/>
    <n v="21.7"/>
    <n v="5.4"/>
    <n v="13.55"/>
    <x v="0"/>
    <n v="1.95"/>
    <x v="8"/>
    <x v="9"/>
  </r>
  <r>
    <x v="0"/>
    <d v="1990-09-30T00:00:00"/>
    <n v="17.600000000000001"/>
    <n v="-0.2"/>
    <n v="8.6999999999999993"/>
    <x v="0"/>
    <n v="6.8"/>
    <x v="8"/>
    <x v="9"/>
  </r>
  <r>
    <x v="0"/>
    <d v="1990-10-01T00:00:00"/>
    <n v="22.1"/>
    <n v="-0.6"/>
    <n v="10.75"/>
    <x v="0"/>
    <n v="4.75"/>
    <x v="9"/>
    <x v="9"/>
  </r>
  <r>
    <x v="0"/>
    <d v="1990-10-02T00:00:00"/>
    <n v="12.9"/>
    <n v="-0.6"/>
    <n v="6.15"/>
    <x v="0"/>
    <n v="9.35"/>
    <x v="9"/>
    <x v="9"/>
  </r>
  <r>
    <x v="0"/>
    <d v="1990-10-03T00:00:00"/>
    <n v="10"/>
    <n v="-1.6"/>
    <n v="4.2"/>
    <x v="0"/>
    <n v="11.3"/>
    <x v="9"/>
    <x v="9"/>
  </r>
  <r>
    <x v="0"/>
    <d v="1990-10-04T00:00:00"/>
    <n v="13.1"/>
    <n v="-0.7"/>
    <n v="6.2"/>
    <x v="0"/>
    <n v="9.3000000000000007"/>
    <x v="9"/>
    <x v="9"/>
  </r>
  <r>
    <x v="0"/>
    <d v="1990-10-05T00:00:00"/>
    <n v="1"/>
    <n v="-2.2000000000000002"/>
    <n v="-0.6"/>
    <x v="0"/>
    <n v="16.100000000000001"/>
    <x v="9"/>
    <x v="9"/>
  </r>
  <r>
    <x v="0"/>
    <d v="1990-10-06T00:00:00"/>
    <n v="3.6"/>
    <n v="-2.5"/>
    <n v="0.55000000000000004"/>
    <x v="0"/>
    <n v="14.95"/>
    <x v="9"/>
    <x v="9"/>
  </r>
  <r>
    <x v="0"/>
    <d v="1990-10-07T00:00:00"/>
    <n v="8.8000000000000007"/>
    <n v="-4.0999999999999996"/>
    <n v="2.35"/>
    <x v="0"/>
    <n v="13.15"/>
    <x v="9"/>
    <x v="9"/>
  </r>
  <r>
    <x v="0"/>
    <d v="1990-10-08T00:00:00"/>
    <n v="13.2"/>
    <n v="-2.9"/>
    <n v="5.15"/>
    <x v="0"/>
    <n v="10.35"/>
    <x v="9"/>
    <x v="9"/>
  </r>
  <r>
    <x v="0"/>
    <d v="1990-10-09T00:00:00"/>
    <n v="16.600000000000001"/>
    <n v="4.7"/>
    <n v="10.65"/>
    <x v="0"/>
    <n v="4.8499999999999996"/>
    <x v="9"/>
    <x v="9"/>
  </r>
  <r>
    <x v="0"/>
    <d v="1990-10-10T00:00:00"/>
    <n v="7.9"/>
    <n v="0.6"/>
    <n v="4.25"/>
    <x v="0"/>
    <n v="11.25"/>
    <x v="9"/>
    <x v="9"/>
  </r>
  <r>
    <x v="0"/>
    <d v="1990-10-11T00:00:00"/>
    <n v="5.9"/>
    <n v="-3.9"/>
    <n v="1"/>
    <x v="0"/>
    <n v="14.5"/>
    <x v="9"/>
    <x v="9"/>
  </r>
  <r>
    <x v="0"/>
    <d v="1990-10-12T00:00:00"/>
    <n v="12.4"/>
    <n v="0.8"/>
    <n v="6.6"/>
    <x v="0"/>
    <n v="8.9"/>
    <x v="9"/>
    <x v="9"/>
  </r>
  <r>
    <x v="0"/>
    <d v="1990-10-13T00:00:00"/>
    <n v="9.5"/>
    <n v="1.8"/>
    <n v="5.65"/>
    <x v="0"/>
    <n v="9.85"/>
    <x v="9"/>
    <x v="9"/>
  </r>
  <r>
    <x v="0"/>
    <d v="1990-10-14T00:00:00"/>
    <n v="7.7"/>
    <n v="-5.9"/>
    <n v="0.9"/>
    <x v="0"/>
    <n v="14.6"/>
    <x v="9"/>
    <x v="9"/>
  </r>
  <r>
    <x v="0"/>
    <d v="1990-10-15T00:00:00"/>
    <n v="5"/>
    <n v="-7.1"/>
    <n v="-1.05"/>
    <x v="0"/>
    <n v="16.55"/>
    <x v="9"/>
    <x v="9"/>
  </r>
  <r>
    <x v="0"/>
    <d v="1990-10-16T00:00:00"/>
    <n v="1.5"/>
    <n v="-3.9"/>
    <n v="-1.2"/>
    <x v="0"/>
    <n v="16.7"/>
    <x v="9"/>
    <x v="9"/>
  </r>
  <r>
    <x v="0"/>
    <d v="1990-10-17T00:00:00"/>
    <n v="3.7"/>
    <n v="-8.1"/>
    <n v="-2.2000000000000002"/>
    <x v="0"/>
    <n v="17.7"/>
    <x v="9"/>
    <x v="9"/>
  </r>
  <r>
    <x v="0"/>
    <d v="1990-10-18T00:00:00"/>
    <n v="11.7"/>
    <n v="-4.0999999999999996"/>
    <n v="3.8"/>
    <x v="0"/>
    <n v="11.7"/>
    <x v="9"/>
    <x v="9"/>
  </r>
  <r>
    <x v="0"/>
    <d v="1990-10-19T00:00:00"/>
    <n v="5.3"/>
    <n v="-3.4"/>
    <n v="0.95"/>
    <x v="0"/>
    <n v="14.55"/>
    <x v="9"/>
    <x v="9"/>
  </r>
  <r>
    <x v="0"/>
    <d v="1990-10-20T00:00:00"/>
    <n v="8.1"/>
    <n v="-8.5"/>
    <n v="-0.2"/>
    <x v="0"/>
    <n v="15.7"/>
    <x v="9"/>
    <x v="9"/>
  </r>
  <r>
    <x v="0"/>
    <d v="1990-10-21T00:00:00"/>
    <n v="12"/>
    <n v="-2.2000000000000002"/>
    <n v="4.9000000000000004"/>
    <x v="0"/>
    <n v="10.6"/>
    <x v="9"/>
    <x v="9"/>
  </r>
  <r>
    <x v="0"/>
    <d v="1990-10-22T00:00:00"/>
    <n v="8.8000000000000007"/>
    <n v="-0.6"/>
    <n v="4.0999999999999996"/>
    <x v="0"/>
    <n v="11.4"/>
    <x v="9"/>
    <x v="9"/>
  </r>
  <r>
    <x v="0"/>
    <d v="1990-10-23T00:00:00"/>
    <n v="10.1"/>
    <n v="-5.9"/>
    <n v="2.1"/>
    <x v="0"/>
    <n v="13.4"/>
    <x v="9"/>
    <x v="9"/>
  </r>
  <r>
    <x v="0"/>
    <d v="1990-10-24T00:00:00"/>
    <n v="20.100000000000001"/>
    <n v="-0.5"/>
    <n v="9.8000000000000007"/>
    <x v="0"/>
    <n v="5.7"/>
    <x v="9"/>
    <x v="9"/>
  </r>
  <r>
    <x v="0"/>
    <d v="1990-10-25T00:00:00"/>
    <n v="21.3"/>
    <n v="2.1"/>
    <n v="11.7"/>
    <x v="0"/>
    <n v="3.8"/>
    <x v="9"/>
    <x v="9"/>
  </r>
  <r>
    <x v="0"/>
    <d v="1990-10-26T00:00:00"/>
    <n v="13.8"/>
    <n v="-2.8"/>
    <n v="5.5"/>
    <x v="0"/>
    <n v="10"/>
    <x v="9"/>
    <x v="9"/>
  </r>
  <r>
    <x v="0"/>
    <d v="1990-10-27T00:00:00"/>
    <n v="15.7"/>
    <n v="-2.5"/>
    <n v="6.6"/>
    <x v="0"/>
    <n v="8.9"/>
    <x v="9"/>
    <x v="9"/>
  </r>
  <r>
    <x v="0"/>
    <d v="1990-10-28T00:00:00"/>
    <n v="15.8"/>
    <n v="0"/>
    <n v="7.9"/>
    <x v="0"/>
    <n v="7.6"/>
    <x v="9"/>
    <x v="9"/>
  </r>
  <r>
    <x v="0"/>
    <d v="1990-10-29T00:00:00"/>
    <n v="10.9"/>
    <n v="-5.9"/>
    <n v="2.5"/>
    <x v="0"/>
    <n v="13"/>
    <x v="9"/>
    <x v="9"/>
  </r>
  <r>
    <x v="0"/>
    <d v="1990-10-30T00:00:00"/>
    <n v="12.8"/>
    <n v="-5.5"/>
    <n v="3.65"/>
    <x v="0"/>
    <n v="11.85"/>
    <x v="9"/>
    <x v="9"/>
  </r>
  <r>
    <x v="0"/>
    <d v="1990-10-31T00:00:00"/>
    <n v="8.1"/>
    <n v="-2.5"/>
    <n v="2.8"/>
    <x v="0"/>
    <n v="12.7"/>
    <x v="9"/>
    <x v="9"/>
  </r>
  <r>
    <x v="0"/>
    <d v="1990-11-01T00:00:00"/>
    <n v="-0.3"/>
    <n v="-4.5"/>
    <n v="-2.4"/>
    <x v="0"/>
    <n v="17.899999999999999"/>
    <x v="10"/>
    <x v="9"/>
  </r>
  <r>
    <x v="0"/>
    <d v="1990-11-02T00:00:00"/>
    <n v="-2.1"/>
    <n v="-11.8"/>
    <n v="-6.95"/>
    <x v="0"/>
    <n v="22.45"/>
    <x v="10"/>
    <x v="9"/>
  </r>
  <r>
    <x v="0"/>
    <d v="1990-11-03T00:00:00"/>
    <n v="3.6"/>
    <n v="-13.3"/>
    <n v="-4.8499999999999996"/>
    <x v="0"/>
    <n v="20.350000000000001"/>
    <x v="10"/>
    <x v="9"/>
  </r>
  <r>
    <x v="0"/>
    <d v="1990-11-04T00:00:00"/>
    <n v="5.9"/>
    <n v="-5.0999999999999996"/>
    <n v="0.4"/>
    <x v="0"/>
    <n v="15.1"/>
    <x v="10"/>
    <x v="9"/>
  </r>
  <r>
    <x v="0"/>
    <d v="1990-11-05T00:00:00"/>
    <n v="-4.9000000000000004"/>
    <n v="-12.3"/>
    <n v="-8.6"/>
    <x v="0"/>
    <n v="24.1"/>
    <x v="10"/>
    <x v="9"/>
  </r>
  <r>
    <x v="0"/>
    <d v="1990-11-06T00:00:00"/>
    <n v="2.9"/>
    <n v="-12.8"/>
    <n v="-4.95"/>
    <x v="0"/>
    <n v="20.45"/>
    <x v="10"/>
    <x v="9"/>
  </r>
  <r>
    <x v="0"/>
    <d v="1990-11-07T00:00:00"/>
    <n v="6.3"/>
    <n v="0.9"/>
    <n v="3.6"/>
    <x v="0"/>
    <n v="11.9"/>
    <x v="10"/>
    <x v="9"/>
  </r>
  <r>
    <x v="0"/>
    <d v="1990-11-08T00:00:00"/>
    <n v="2.2999999999999998"/>
    <n v="-5.6"/>
    <n v="-1.65"/>
    <x v="0"/>
    <n v="17.149999999999999"/>
    <x v="10"/>
    <x v="9"/>
  </r>
  <r>
    <x v="0"/>
    <d v="1990-11-09T00:00:00"/>
    <n v="-2.2000000000000002"/>
    <n v="-6.8"/>
    <n v="-4.5"/>
    <x v="0"/>
    <n v="20"/>
    <x v="10"/>
    <x v="9"/>
  </r>
  <r>
    <x v="0"/>
    <d v="1990-11-10T00:00:00"/>
    <n v="-3.1"/>
    <n v="-5.8"/>
    <n v="-4.45"/>
    <x v="0"/>
    <n v="19.95"/>
    <x v="10"/>
    <x v="9"/>
  </r>
  <r>
    <x v="0"/>
    <d v="1990-11-11T00:00:00"/>
    <n v="-2.9"/>
    <n v="-6.7"/>
    <n v="-4.8"/>
    <x v="0"/>
    <n v="20.3"/>
    <x v="10"/>
    <x v="9"/>
  </r>
  <r>
    <x v="0"/>
    <d v="1990-11-12T00:00:00"/>
    <n v="13.1"/>
    <n v="-7"/>
    <n v="3.05"/>
    <x v="0"/>
    <n v="12.45"/>
    <x v="10"/>
    <x v="9"/>
  </r>
  <r>
    <x v="0"/>
    <d v="1990-11-13T00:00:00"/>
    <n v="13.9"/>
    <n v="-1"/>
    <n v="6.45"/>
    <x v="0"/>
    <n v="9.0500000000000007"/>
    <x v="10"/>
    <x v="9"/>
  </r>
  <r>
    <x v="0"/>
    <d v="1990-11-14T00:00:00"/>
    <n v="4.5"/>
    <n v="-6.5"/>
    <n v="-1"/>
    <x v="0"/>
    <n v="16.5"/>
    <x v="10"/>
    <x v="9"/>
  </r>
  <r>
    <x v="0"/>
    <d v="1990-11-15T00:00:00"/>
    <n v="6.3"/>
    <n v="-5.5"/>
    <n v="0.4"/>
    <x v="0"/>
    <n v="15.1"/>
    <x v="10"/>
    <x v="9"/>
  </r>
  <r>
    <x v="0"/>
    <d v="1990-11-16T00:00:00"/>
    <n v="10.5"/>
    <n v="0"/>
    <n v="5.25"/>
    <x v="0"/>
    <n v="10.25"/>
    <x v="10"/>
    <x v="9"/>
  </r>
  <r>
    <x v="0"/>
    <d v="1990-11-17T00:00:00"/>
    <n v="7"/>
    <n v="-2.7"/>
    <n v="2.15"/>
    <x v="0"/>
    <n v="13.35"/>
    <x v="10"/>
    <x v="9"/>
  </r>
  <r>
    <x v="0"/>
    <d v="1990-11-18T00:00:00"/>
    <n v="4.7"/>
    <n v="-7"/>
    <n v="-1.1499999999999999"/>
    <x v="0"/>
    <n v="16.649999999999999"/>
    <x v="10"/>
    <x v="9"/>
  </r>
  <r>
    <x v="0"/>
    <d v="1990-11-19T00:00:00"/>
    <n v="3.6"/>
    <n v="-4.5999999999999996"/>
    <n v="-0.5"/>
    <x v="0"/>
    <n v="16"/>
    <x v="10"/>
    <x v="9"/>
  </r>
  <r>
    <x v="0"/>
    <d v="1990-11-20T00:00:00"/>
    <n v="-2.5"/>
    <n v="-9.3000000000000007"/>
    <n v="-5.9"/>
    <x v="0"/>
    <n v="21.4"/>
    <x v="10"/>
    <x v="9"/>
  </r>
  <r>
    <x v="0"/>
    <d v="1990-11-21T00:00:00"/>
    <n v="-4.7"/>
    <n v="-15.5"/>
    <n v="-10.1"/>
    <x v="0"/>
    <n v="25.6"/>
    <x v="10"/>
    <x v="9"/>
  </r>
  <r>
    <x v="0"/>
    <d v="1990-11-22T00:00:00"/>
    <n v="1.3"/>
    <n v="-11.4"/>
    <n v="-5.05"/>
    <x v="0"/>
    <n v="20.55"/>
    <x v="10"/>
    <x v="9"/>
  </r>
  <r>
    <x v="0"/>
    <d v="1990-11-23T00:00:00"/>
    <n v="-11.2"/>
    <n v="-16.7"/>
    <n v="-13.95"/>
    <x v="0"/>
    <n v="29.45"/>
    <x v="10"/>
    <x v="9"/>
  </r>
  <r>
    <x v="0"/>
    <d v="1990-11-24T00:00:00"/>
    <n v="-9.8000000000000007"/>
    <n v="-17.5"/>
    <n v="-13.65"/>
    <x v="0"/>
    <n v="29.15"/>
    <x v="10"/>
    <x v="9"/>
  </r>
  <r>
    <x v="0"/>
    <d v="1990-11-25T00:00:00"/>
    <n v="-9.9"/>
    <n v="-18.399999999999999"/>
    <n v="-14.15"/>
    <x v="0"/>
    <n v="29.65"/>
    <x v="10"/>
    <x v="9"/>
  </r>
  <r>
    <x v="0"/>
    <d v="1990-11-26T00:00:00"/>
    <n v="-4.5"/>
    <n v="-23"/>
    <n v="-13.75"/>
    <x v="0"/>
    <n v="29.25"/>
    <x v="10"/>
    <x v="9"/>
  </r>
  <r>
    <x v="0"/>
    <d v="1990-11-27T00:00:00"/>
    <n v="-1.5"/>
    <n v="-9.4"/>
    <n v="-5.45"/>
    <x v="0"/>
    <n v="20.95"/>
    <x v="10"/>
    <x v="9"/>
  </r>
  <r>
    <x v="0"/>
    <d v="1990-11-28T00:00:00"/>
    <n v="2.9"/>
    <n v="-9.3000000000000007"/>
    <n v="-3.2"/>
    <x v="0"/>
    <n v="18.7"/>
    <x v="10"/>
    <x v="9"/>
  </r>
  <r>
    <x v="0"/>
    <d v="1990-11-29T00:00:00"/>
    <n v="6.8"/>
    <n v="-6.6"/>
    <n v="0.1"/>
    <x v="0"/>
    <n v="15.4"/>
    <x v="10"/>
    <x v="9"/>
  </r>
  <r>
    <x v="0"/>
    <d v="1990-11-30T00:00:00"/>
    <n v="-3.9"/>
    <n v="-16"/>
    <n v="-9.9499999999999993"/>
    <x v="0"/>
    <n v="25.45"/>
    <x v="10"/>
    <x v="9"/>
  </r>
  <r>
    <x v="0"/>
    <d v="1990-12-01T00:00:00"/>
    <n v="-14.5"/>
    <n v="-20.5"/>
    <n v="-17.5"/>
    <x v="0"/>
    <n v="33"/>
    <x v="11"/>
    <x v="9"/>
  </r>
  <r>
    <x v="0"/>
    <d v="1990-12-02T00:00:00"/>
    <n v="-13.9"/>
    <n v="-19.3"/>
    <n v="-16.600000000000001"/>
    <x v="0"/>
    <n v="32.1"/>
    <x v="11"/>
    <x v="9"/>
  </r>
  <r>
    <x v="0"/>
    <d v="1990-12-03T00:00:00"/>
    <n v="7.1"/>
    <n v="-16"/>
    <n v="-4.45"/>
    <x v="0"/>
    <n v="19.95"/>
    <x v="11"/>
    <x v="9"/>
  </r>
  <r>
    <x v="0"/>
    <d v="1990-12-04T00:00:00"/>
    <n v="7.5"/>
    <n v="-6.1"/>
    <n v="0.7"/>
    <x v="0"/>
    <n v="14.8"/>
    <x v="11"/>
    <x v="9"/>
  </r>
  <r>
    <x v="0"/>
    <d v="1990-12-05T00:00:00"/>
    <n v="1.8"/>
    <n v="-9.1"/>
    <n v="-3.65"/>
    <x v="0"/>
    <n v="19.149999999999999"/>
    <x v="11"/>
    <x v="9"/>
  </r>
  <r>
    <x v="0"/>
    <d v="1990-12-06T00:00:00"/>
    <n v="7.6"/>
    <n v="1.4"/>
    <n v="4.5"/>
    <x v="0"/>
    <n v="11"/>
    <x v="11"/>
    <x v="9"/>
  </r>
  <r>
    <x v="0"/>
    <d v="1990-12-07T00:00:00"/>
    <n v="11"/>
    <n v="1.6"/>
    <n v="6.3"/>
    <x v="0"/>
    <n v="9.1999999999999993"/>
    <x v="11"/>
    <x v="9"/>
  </r>
  <r>
    <x v="0"/>
    <d v="1990-12-08T00:00:00"/>
    <n v="11.8"/>
    <n v="-2.2999999999999998"/>
    <n v="4.75"/>
    <x v="0"/>
    <n v="10.75"/>
    <x v="11"/>
    <x v="9"/>
  </r>
  <r>
    <x v="0"/>
    <d v="1990-12-09T00:00:00"/>
    <n v="3"/>
    <n v="-2.1"/>
    <n v="0.45"/>
    <x v="0"/>
    <n v="15.05"/>
    <x v="11"/>
    <x v="9"/>
  </r>
  <r>
    <x v="0"/>
    <d v="1990-12-10T00:00:00"/>
    <n v="-1.5"/>
    <n v="-4.3"/>
    <n v="-2.9"/>
    <x v="0"/>
    <n v="18.399999999999999"/>
    <x v="11"/>
    <x v="9"/>
  </r>
  <r>
    <x v="0"/>
    <d v="1990-12-11T00:00:00"/>
    <n v="-2.4"/>
    <n v="-7.4"/>
    <n v="-4.9000000000000004"/>
    <x v="0"/>
    <n v="20.399999999999999"/>
    <x v="11"/>
    <x v="9"/>
  </r>
  <r>
    <x v="0"/>
    <d v="1990-12-12T00:00:00"/>
    <n v="-5.8"/>
    <n v="-16.3"/>
    <n v="-11.05"/>
    <x v="0"/>
    <n v="26.55"/>
    <x v="11"/>
    <x v="9"/>
  </r>
  <r>
    <x v="0"/>
    <d v="1990-12-13T00:00:00"/>
    <n v="-0.3"/>
    <n v="-14.8"/>
    <n v="-7.55"/>
    <x v="0"/>
    <n v="23.05"/>
    <x v="11"/>
    <x v="9"/>
  </r>
  <r>
    <x v="0"/>
    <d v="1990-12-14T00:00:00"/>
    <n v="1.5"/>
    <n v="-5.9"/>
    <n v="-2.2000000000000002"/>
    <x v="0"/>
    <n v="17.7"/>
    <x v="11"/>
    <x v="9"/>
  </r>
  <r>
    <x v="0"/>
    <d v="1990-12-15T00:00:00"/>
    <n v="4.4000000000000004"/>
    <n v="-8.6999999999999993"/>
    <n v="-2.15"/>
    <x v="0"/>
    <n v="17.649999999999999"/>
    <x v="11"/>
    <x v="9"/>
  </r>
  <r>
    <x v="0"/>
    <d v="1990-12-16T00:00:00"/>
    <n v="-8.6"/>
    <n v="-15.4"/>
    <n v="-12"/>
    <x v="0"/>
    <n v="27.5"/>
    <x v="11"/>
    <x v="9"/>
  </r>
  <r>
    <x v="0"/>
    <d v="1990-12-17T00:00:00"/>
    <n v="3.9"/>
    <n v="-14.2"/>
    <n v="-5.15"/>
    <x v="0"/>
    <n v="20.65"/>
    <x v="11"/>
    <x v="9"/>
  </r>
  <r>
    <x v="0"/>
    <d v="1990-12-18T00:00:00"/>
    <n v="-13.9"/>
    <n v="-27.5"/>
    <n v="-20.7"/>
    <x v="0"/>
    <n v="36.200000000000003"/>
    <x v="11"/>
    <x v="9"/>
  </r>
  <r>
    <x v="0"/>
    <d v="1990-12-19T00:00:00"/>
    <n v="-27"/>
    <n v="-31.2"/>
    <n v="-29.1"/>
    <x v="0"/>
    <n v="44.6"/>
    <x v="11"/>
    <x v="9"/>
  </r>
  <r>
    <x v="0"/>
    <d v="1990-12-20T00:00:00"/>
    <n v="-23.6"/>
    <n v="-31.6"/>
    <n v="-27.6"/>
    <x v="0"/>
    <n v="43.1"/>
    <x v="11"/>
    <x v="9"/>
  </r>
  <r>
    <x v="0"/>
    <d v="1990-12-21T00:00:00"/>
    <n v="-18.5"/>
    <n v="-30.6"/>
    <n v="-24.55"/>
    <x v="0"/>
    <n v="40.049999999999997"/>
    <x v="11"/>
    <x v="9"/>
  </r>
  <r>
    <x v="0"/>
    <d v="1990-12-22T00:00:00"/>
    <n v="-5.8"/>
    <n v="-18.8"/>
    <n v="-12.3"/>
    <x v="0"/>
    <n v="27.8"/>
    <x v="11"/>
    <x v="9"/>
  </r>
  <r>
    <x v="0"/>
    <d v="1990-12-23T00:00:00"/>
    <n v="-2.6"/>
    <n v="-19.899999999999999"/>
    <n v="-11.25"/>
    <x v="0"/>
    <n v="26.75"/>
    <x v="11"/>
    <x v="9"/>
  </r>
  <r>
    <x v="0"/>
    <d v="1990-12-24T00:00:00"/>
    <n v="-3.2"/>
    <n v="-23.2"/>
    <n v="-13.2"/>
    <x v="0"/>
    <n v="28.7"/>
    <x v="11"/>
    <x v="9"/>
  </r>
  <r>
    <x v="0"/>
    <d v="1990-12-25T00:00:00"/>
    <n v="-5.6"/>
    <n v="-22.8"/>
    <n v="-14.2"/>
    <x v="0"/>
    <n v="29.7"/>
    <x v="11"/>
    <x v="9"/>
  </r>
  <r>
    <x v="0"/>
    <d v="1990-12-26T00:00:00"/>
    <n v="1.1000000000000001"/>
    <n v="-14.5"/>
    <n v="-6.7"/>
    <x v="0"/>
    <n v="22.2"/>
    <x v="11"/>
    <x v="9"/>
  </r>
  <r>
    <x v="0"/>
    <d v="1990-12-27T00:00:00"/>
    <n v="0.3"/>
    <n v="-28"/>
    <n v="-13.85"/>
    <x v="0"/>
    <n v="29.35"/>
    <x v="11"/>
    <x v="9"/>
  </r>
  <r>
    <x v="0"/>
    <d v="1990-12-28T00:00:00"/>
    <n v="-25.8"/>
    <n v="-34.4"/>
    <n v="-30.1"/>
    <x v="0"/>
    <n v="45.6"/>
    <x v="11"/>
    <x v="9"/>
  </r>
  <r>
    <x v="0"/>
    <d v="1990-12-29T00:00:00"/>
    <n v="-10.4"/>
    <n v="-33.700000000000003"/>
    <n v="-22.05"/>
    <x v="0"/>
    <n v="37.549999999999997"/>
    <x v="11"/>
    <x v="9"/>
  </r>
  <r>
    <x v="0"/>
    <d v="1990-12-30T00:00:00"/>
    <n v="-6.5"/>
    <n v="-15.8"/>
    <n v="-11.15"/>
    <x v="0"/>
    <n v="26.65"/>
    <x v="11"/>
    <x v="9"/>
  </r>
  <r>
    <x v="0"/>
    <d v="1990-12-31T00:00:00"/>
    <n v="-15.6"/>
    <n v="-22.2"/>
    <n v="-18.899999999999999"/>
    <x v="0"/>
    <n v="34.4"/>
    <x v="11"/>
    <x v="9"/>
  </r>
  <r>
    <x v="0"/>
    <d v="1991-01-01T00:00:00"/>
    <n v="-17.100000000000001"/>
    <n v="-26.2"/>
    <n v="-21.65"/>
    <x v="0"/>
    <n v="37.15"/>
    <x v="0"/>
    <x v="10"/>
  </r>
  <r>
    <x v="0"/>
    <d v="1991-01-02T00:00:00"/>
    <n v="-11.6"/>
    <n v="-25.7"/>
    <n v="-18.649999999999999"/>
    <x v="0"/>
    <n v="34.15"/>
    <x v="0"/>
    <x v="10"/>
  </r>
  <r>
    <x v="0"/>
    <d v="1991-01-03T00:00:00"/>
    <n v="-14.3"/>
    <n v="-24.4"/>
    <n v="-19.350000000000001"/>
    <x v="0"/>
    <n v="34.85"/>
    <x v="0"/>
    <x v="10"/>
  </r>
  <r>
    <x v="0"/>
    <d v="1991-01-04T00:00:00"/>
    <n v="-12.2"/>
    <n v="-24.1"/>
    <n v="-18.149999999999999"/>
    <x v="0"/>
    <n v="33.65"/>
    <x v="0"/>
    <x v="10"/>
  </r>
  <r>
    <x v="0"/>
    <d v="1991-01-05T00:00:00"/>
    <n v="-18.8"/>
    <n v="-25"/>
    <n v="-21.9"/>
    <x v="0"/>
    <n v="37.4"/>
    <x v="0"/>
    <x v="10"/>
  </r>
  <r>
    <x v="0"/>
    <d v="1991-01-06T00:00:00"/>
    <n v="-18"/>
    <n v="-31.3"/>
    <n v="-24.65"/>
    <x v="0"/>
    <n v="40.15"/>
    <x v="0"/>
    <x v="10"/>
  </r>
  <r>
    <x v="0"/>
    <d v="1991-01-07T00:00:00"/>
    <n v="-17.399999999999999"/>
    <n v="-23.4"/>
    <n v="-20.399999999999999"/>
    <x v="0"/>
    <n v="35.9"/>
    <x v="0"/>
    <x v="10"/>
  </r>
  <r>
    <x v="0"/>
    <d v="1991-01-08T00:00:00"/>
    <n v="-22.9"/>
    <n v="-27.2"/>
    <n v="-25.05"/>
    <x v="0"/>
    <n v="40.549999999999997"/>
    <x v="0"/>
    <x v="10"/>
  </r>
  <r>
    <x v="0"/>
    <d v="1991-01-09T00:00:00"/>
    <n v="-15.7"/>
    <n v="-27.1"/>
    <n v="-21.4"/>
    <x v="0"/>
    <n v="36.9"/>
    <x v="0"/>
    <x v="10"/>
  </r>
  <r>
    <x v="0"/>
    <d v="1991-01-10T00:00:00"/>
    <n v="0.7"/>
    <n v="-20.100000000000001"/>
    <n v="-9.6999999999999993"/>
    <x v="0"/>
    <n v="25.2"/>
    <x v="0"/>
    <x v="10"/>
  </r>
  <r>
    <x v="0"/>
    <d v="1991-01-11T00:00:00"/>
    <n v="3.3"/>
    <n v="-13.4"/>
    <n v="-5.05"/>
    <x v="0"/>
    <n v="20.55"/>
    <x v="0"/>
    <x v="10"/>
  </r>
  <r>
    <x v="0"/>
    <d v="1991-01-12T00:00:00"/>
    <n v="7.4"/>
    <n v="-5.5"/>
    <n v="0.95"/>
    <x v="0"/>
    <n v="14.55"/>
    <x v="0"/>
    <x v="10"/>
  </r>
  <r>
    <x v="0"/>
    <d v="1991-01-13T00:00:00"/>
    <n v="7.2"/>
    <n v="-6.7"/>
    <n v="0.25"/>
    <x v="0"/>
    <n v="15.25"/>
    <x v="0"/>
    <x v="10"/>
  </r>
  <r>
    <x v="0"/>
    <d v="1991-01-14T00:00:00"/>
    <n v="5.4"/>
    <n v="-3.3"/>
    <n v="1.05"/>
    <x v="0"/>
    <n v="14.45"/>
    <x v="0"/>
    <x v="10"/>
  </r>
  <r>
    <x v="0"/>
    <d v="1991-01-15T00:00:00"/>
    <n v="6.9"/>
    <n v="-5.5"/>
    <n v="0.7"/>
    <x v="0"/>
    <n v="14.8"/>
    <x v="0"/>
    <x v="10"/>
  </r>
  <r>
    <x v="0"/>
    <d v="1991-01-16T00:00:00"/>
    <n v="6.9"/>
    <n v="-4.0999999999999996"/>
    <n v="1.4"/>
    <x v="0"/>
    <n v="14.1"/>
    <x v="0"/>
    <x v="10"/>
  </r>
  <r>
    <x v="0"/>
    <d v="1991-01-17T00:00:00"/>
    <n v="11"/>
    <n v="4.8"/>
    <n v="7.9"/>
    <x v="0"/>
    <n v="7.6"/>
    <x v="0"/>
    <x v="10"/>
  </r>
  <r>
    <x v="0"/>
    <d v="1991-01-18T00:00:00"/>
    <n v="10.8"/>
    <n v="-6.4"/>
    <n v="2.2000000000000002"/>
    <x v="0"/>
    <n v="13.3"/>
    <x v="0"/>
    <x v="10"/>
  </r>
  <r>
    <x v="0"/>
    <d v="1991-01-19T00:00:00"/>
    <n v="-0.8"/>
    <n v="-8.6"/>
    <n v="-4.7"/>
    <x v="0"/>
    <n v="20.2"/>
    <x v="0"/>
    <x v="10"/>
  </r>
  <r>
    <x v="0"/>
    <d v="1991-01-20T00:00:00"/>
    <n v="2.6"/>
    <n v="-8.1"/>
    <n v="-2.75"/>
    <x v="0"/>
    <n v="18.25"/>
    <x v="0"/>
    <x v="10"/>
  </r>
  <r>
    <x v="0"/>
    <d v="1991-01-21T00:00:00"/>
    <n v="10.4"/>
    <n v="-3"/>
    <n v="3.7"/>
    <x v="0"/>
    <n v="11.8"/>
    <x v="0"/>
    <x v="10"/>
  </r>
  <r>
    <x v="0"/>
    <d v="1991-01-22T00:00:00"/>
    <n v="2.2999999999999998"/>
    <n v="-8.6"/>
    <n v="-3.15"/>
    <x v="0"/>
    <n v="18.649999999999999"/>
    <x v="0"/>
    <x v="10"/>
  </r>
  <r>
    <x v="0"/>
    <d v="1991-01-23T00:00:00"/>
    <n v="-3.9"/>
    <n v="-11.5"/>
    <n v="-7.7"/>
    <x v="0"/>
    <n v="23.2"/>
    <x v="0"/>
    <x v="10"/>
  </r>
  <r>
    <x v="0"/>
    <d v="1991-01-24T00:00:00"/>
    <n v="-7"/>
    <n v="-11.3"/>
    <n v="-9.15"/>
    <x v="0"/>
    <n v="24.65"/>
    <x v="0"/>
    <x v="10"/>
  </r>
  <r>
    <x v="0"/>
    <d v="1991-01-25T00:00:00"/>
    <n v="-4.5999999999999996"/>
    <n v="-10.6"/>
    <n v="-7.6"/>
    <x v="0"/>
    <n v="23.1"/>
    <x v="0"/>
    <x v="10"/>
  </r>
  <r>
    <x v="0"/>
    <d v="1991-01-26T00:00:00"/>
    <n v="-1"/>
    <n v="-10.5"/>
    <n v="-5.75"/>
    <x v="0"/>
    <n v="21.25"/>
    <x v="0"/>
    <x v="10"/>
  </r>
  <r>
    <x v="0"/>
    <d v="1991-01-27T00:00:00"/>
    <n v="0.1"/>
    <n v="-11.7"/>
    <n v="-5.8"/>
    <x v="0"/>
    <n v="21.3"/>
    <x v="0"/>
    <x v="10"/>
  </r>
  <r>
    <x v="0"/>
    <d v="1991-01-28T00:00:00"/>
    <n v="-11.7"/>
    <n v="-21"/>
    <n v="-16.350000000000001"/>
    <x v="0"/>
    <n v="31.85"/>
    <x v="0"/>
    <x v="10"/>
  </r>
  <r>
    <x v="0"/>
    <d v="1991-01-29T00:00:00"/>
    <n v="-0.9"/>
    <n v="-18.7"/>
    <n v="-9.8000000000000007"/>
    <x v="0"/>
    <n v="25.3"/>
    <x v="0"/>
    <x v="10"/>
  </r>
  <r>
    <x v="0"/>
    <d v="1991-01-30T00:00:00"/>
    <n v="-2"/>
    <n v="-18.5"/>
    <n v="-10.25"/>
    <x v="0"/>
    <n v="25.75"/>
    <x v="0"/>
    <x v="10"/>
  </r>
  <r>
    <x v="0"/>
    <d v="1991-01-31T00:00:00"/>
    <n v="7.9"/>
    <n v="-8.3000000000000007"/>
    <n v="-0.2"/>
    <x v="0"/>
    <n v="15.7"/>
    <x v="0"/>
    <x v="10"/>
  </r>
  <r>
    <x v="0"/>
    <d v="1991-02-01T00:00:00"/>
    <n v="11.3"/>
    <n v="-1.1000000000000001"/>
    <n v="5.0999999999999996"/>
    <x v="0"/>
    <n v="10.4"/>
    <x v="1"/>
    <x v="10"/>
  </r>
  <r>
    <x v="0"/>
    <d v="1991-02-02T00:00:00"/>
    <n v="14.2"/>
    <n v="-1"/>
    <n v="6.6"/>
    <x v="0"/>
    <n v="8.9"/>
    <x v="1"/>
    <x v="10"/>
  </r>
  <r>
    <x v="0"/>
    <d v="1991-02-03T00:00:00"/>
    <n v="10.4"/>
    <n v="1.9"/>
    <n v="6.15"/>
    <x v="0"/>
    <n v="9.35"/>
    <x v="1"/>
    <x v="10"/>
  </r>
  <r>
    <x v="0"/>
    <d v="1991-02-04T00:00:00"/>
    <n v="11.2"/>
    <n v="-2.1"/>
    <n v="4.55"/>
    <x v="0"/>
    <n v="10.95"/>
    <x v="1"/>
    <x v="10"/>
  </r>
  <r>
    <x v="0"/>
    <d v="1991-02-05T00:00:00"/>
    <n v="11.2"/>
    <n v="-2.4"/>
    <n v="4.4000000000000004"/>
    <x v="0"/>
    <n v="11.1"/>
    <x v="1"/>
    <x v="10"/>
  </r>
  <r>
    <x v="0"/>
    <d v="1991-02-06T00:00:00"/>
    <n v="8.8000000000000007"/>
    <n v="-3.3"/>
    <n v="2.75"/>
    <x v="0"/>
    <n v="12.75"/>
    <x v="1"/>
    <x v="10"/>
  </r>
  <r>
    <x v="0"/>
    <d v="1991-02-07T00:00:00"/>
    <n v="14.2"/>
    <n v="-1.6"/>
    <n v="6.3"/>
    <x v="0"/>
    <n v="9.1999999999999993"/>
    <x v="1"/>
    <x v="10"/>
  </r>
  <r>
    <x v="0"/>
    <d v="1991-02-08T00:00:00"/>
    <n v="6.4"/>
    <n v="-4.5999999999999996"/>
    <n v="0.9"/>
    <x v="0"/>
    <n v="14.6"/>
    <x v="1"/>
    <x v="10"/>
  </r>
  <r>
    <x v="0"/>
    <d v="1991-02-09T00:00:00"/>
    <n v="1.5"/>
    <n v="-6.6"/>
    <n v="-2.5499999999999998"/>
    <x v="0"/>
    <n v="18.05"/>
    <x v="1"/>
    <x v="10"/>
  </r>
  <r>
    <x v="0"/>
    <d v="1991-02-10T00:00:00"/>
    <n v="9.5"/>
    <n v="-6.3"/>
    <n v="1.6"/>
    <x v="0"/>
    <n v="13.9"/>
    <x v="1"/>
    <x v="10"/>
  </r>
  <r>
    <x v="0"/>
    <d v="1991-02-11T00:00:00"/>
    <n v="9"/>
    <n v="-5.7"/>
    <n v="1.65"/>
    <x v="0"/>
    <n v="13.85"/>
    <x v="1"/>
    <x v="10"/>
  </r>
  <r>
    <x v="0"/>
    <d v="1991-02-12T00:00:00"/>
    <n v="8.4"/>
    <n v="0.4"/>
    <n v="4.4000000000000004"/>
    <x v="0"/>
    <n v="11.1"/>
    <x v="1"/>
    <x v="10"/>
  </r>
  <r>
    <x v="0"/>
    <d v="1991-02-13T00:00:00"/>
    <n v="3.8"/>
    <n v="-1.6"/>
    <n v="1.1000000000000001"/>
    <x v="0"/>
    <n v="14.4"/>
    <x v="1"/>
    <x v="10"/>
  </r>
  <r>
    <x v="0"/>
    <d v="1991-02-14T00:00:00"/>
    <n v="-0.2"/>
    <n v="-5.8"/>
    <n v="-3"/>
    <x v="0"/>
    <n v="18.5"/>
    <x v="1"/>
    <x v="10"/>
  </r>
  <r>
    <x v="0"/>
    <d v="1991-02-15T00:00:00"/>
    <n v="15.4"/>
    <n v="-3.6"/>
    <n v="5.9"/>
    <x v="0"/>
    <n v="9.6"/>
    <x v="1"/>
    <x v="10"/>
  </r>
  <r>
    <x v="0"/>
    <d v="1991-02-16T00:00:00"/>
    <n v="4.7"/>
    <n v="-0.1"/>
    <n v="2.2999999999999998"/>
    <x v="0"/>
    <n v="13.2"/>
    <x v="1"/>
    <x v="10"/>
  </r>
  <r>
    <x v="0"/>
    <d v="1991-02-17T00:00:00"/>
    <n v="2.6"/>
    <n v="-9.6999999999999993"/>
    <n v="-3.55"/>
    <x v="0"/>
    <n v="19.05"/>
    <x v="1"/>
    <x v="10"/>
  </r>
  <r>
    <x v="0"/>
    <d v="1991-02-18T00:00:00"/>
    <n v="0.7"/>
    <n v="-10.8"/>
    <n v="-5.05"/>
    <x v="0"/>
    <n v="20.55"/>
    <x v="1"/>
    <x v="10"/>
  </r>
  <r>
    <x v="0"/>
    <d v="1991-02-19T00:00:00"/>
    <n v="10.5"/>
    <n v="-1.7"/>
    <n v="4.4000000000000004"/>
    <x v="0"/>
    <n v="11.1"/>
    <x v="1"/>
    <x v="10"/>
  </r>
  <r>
    <x v="0"/>
    <d v="1991-02-20T00:00:00"/>
    <n v="8.1999999999999993"/>
    <n v="-3.8"/>
    <n v="2.2000000000000002"/>
    <x v="0"/>
    <n v="13.3"/>
    <x v="1"/>
    <x v="10"/>
  </r>
  <r>
    <x v="0"/>
    <d v="1991-02-21T00:00:00"/>
    <n v="-2.4"/>
    <n v="-5.8"/>
    <n v="-4.0999999999999996"/>
    <x v="0"/>
    <n v="19.600000000000001"/>
    <x v="1"/>
    <x v="10"/>
  </r>
  <r>
    <x v="0"/>
    <d v="1991-02-22T00:00:00"/>
    <n v="1"/>
    <n v="-4.5"/>
    <n v="-1.75"/>
    <x v="0"/>
    <n v="17.25"/>
    <x v="1"/>
    <x v="10"/>
  </r>
  <r>
    <x v="0"/>
    <d v="1991-02-23T00:00:00"/>
    <n v="1.3"/>
    <n v="-6.8"/>
    <n v="-2.75"/>
    <x v="0"/>
    <n v="18.25"/>
    <x v="1"/>
    <x v="10"/>
  </r>
  <r>
    <x v="0"/>
    <d v="1991-02-24T00:00:00"/>
    <n v="6.6"/>
    <n v="-11.6"/>
    <n v="-2.5"/>
    <x v="0"/>
    <n v="18"/>
    <x v="1"/>
    <x v="10"/>
  </r>
  <r>
    <x v="0"/>
    <d v="1991-02-25T00:00:00"/>
    <n v="7"/>
    <n v="-3.9"/>
    <n v="1.55"/>
    <x v="0"/>
    <n v="13.95"/>
    <x v="1"/>
    <x v="10"/>
  </r>
  <r>
    <x v="0"/>
    <d v="1991-02-26T00:00:00"/>
    <n v="7.5"/>
    <n v="-5"/>
    <n v="1.25"/>
    <x v="0"/>
    <n v="14.25"/>
    <x v="1"/>
    <x v="10"/>
  </r>
  <r>
    <x v="0"/>
    <d v="1991-02-27T00:00:00"/>
    <n v="0.5"/>
    <n v="-3.9"/>
    <n v="-1.7"/>
    <x v="0"/>
    <n v="17.2"/>
    <x v="1"/>
    <x v="10"/>
  </r>
  <r>
    <x v="0"/>
    <d v="1991-02-28T00:00:00"/>
    <n v="-3.7"/>
    <n v="-17.100000000000001"/>
    <n v="-10.4"/>
    <x v="0"/>
    <n v="25.9"/>
    <x v="1"/>
    <x v="10"/>
  </r>
  <r>
    <x v="0"/>
    <d v="1991-03-01T00:00:00"/>
    <n v="-17"/>
    <n v="-22.9"/>
    <n v="-19.95"/>
    <x v="0"/>
    <n v="35.450000000000003"/>
    <x v="2"/>
    <x v="10"/>
  </r>
  <r>
    <x v="0"/>
    <d v="1991-03-02T00:00:00"/>
    <n v="-15.9"/>
    <n v="-23.5"/>
    <n v="-19.7"/>
    <x v="0"/>
    <n v="35.200000000000003"/>
    <x v="2"/>
    <x v="10"/>
  </r>
  <r>
    <x v="0"/>
    <d v="1991-03-03T00:00:00"/>
    <n v="-16.600000000000001"/>
    <n v="-20.7"/>
    <n v="-18.649999999999999"/>
    <x v="0"/>
    <n v="34.15"/>
    <x v="2"/>
    <x v="10"/>
  </r>
  <r>
    <x v="0"/>
    <d v="1991-03-04T00:00:00"/>
    <n v="-12.2"/>
    <n v="-18.7"/>
    <n v="-15.45"/>
    <x v="0"/>
    <n v="30.95"/>
    <x v="2"/>
    <x v="10"/>
  </r>
  <r>
    <x v="0"/>
    <d v="1991-03-05T00:00:00"/>
    <n v="-6.3"/>
    <n v="-21.1"/>
    <n v="-13.7"/>
    <x v="0"/>
    <n v="29.2"/>
    <x v="2"/>
    <x v="10"/>
  </r>
  <r>
    <x v="0"/>
    <d v="1991-03-06T00:00:00"/>
    <n v="-2.1"/>
    <n v="-19.3"/>
    <n v="-10.7"/>
    <x v="0"/>
    <n v="26.2"/>
    <x v="2"/>
    <x v="10"/>
  </r>
  <r>
    <x v="0"/>
    <d v="1991-03-07T00:00:00"/>
    <n v="3.8"/>
    <n v="-5.4"/>
    <n v="-0.8"/>
    <x v="0"/>
    <n v="16.3"/>
    <x v="2"/>
    <x v="10"/>
  </r>
  <r>
    <x v="0"/>
    <d v="1991-03-08T00:00:00"/>
    <n v="4.5999999999999996"/>
    <n v="-8.1"/>
    <n v="-1.75"/>
    <x v="0"/>
    <n v="17.25"/>
    <x v="2"/>
    <x v="10"/>
  </r>
  <r>
    <x v="0"/>
    <d v="1991-03-09T00:00:00"/>
    <n v="6.2"/>
    <n v="-6.5"/>
    <n v="-0.15"/>
    <x v="0"/>
    <n v="15.65"/>
    <x v="2"/>
    <x v="10"/>
  </r>
  <r>
    <x v="0"/>
    <d v="1991-03-10T00:00:00"/>
    <n v="2.4"/>
    <n v="-9"/>
    <n v="-3.3"/>
    <x v="0"/>
    <n v="18.8"/>
    <x v="2"/>
    <x v="10"/>
  </r>
  <r>
    <x v="0"/>
    <d v="1991-03-11T00:00:00"/>
    <n v="1.2"/>
    <n v="-11.2"/>
    <n v="-5"/>
    <x v="0"/>
    <n v="20.5"/>
    <x v="2"/>
    <x v="10"/>
  </r>
  <r>
    <x v="0"/>
    <d v="1991-03-12T00:00:00"/>
    <n v="3.3"/>
    <n v="-7.3"/>
    <n v="-2"/>
    <x v="0"/>
    <n v="17.5"/>
    <x v="2"/>
    <x v="10"/>
  </r>
  <r>
    <x v="0"/>
    <d v="1991-03-13T00:00:00"/>
    <n v="3"/>
    <n v="-9.4"/>
    <n v="-3.2"/>
    <x v="0"/>
    <n v="18.7"/>
    <x v="2"/>
    <x v="10"/>
  </r>
  <r>
    <x v="0"/>
    <d v="1991-03-14T00:00:00"/>
    <n v="4.0999999999999996"/>
    <n v="-8.9"/>
    <n v="-2.4"/>
    <x v="0"/>
    <n v="17.899999999999999"/>
    <x v="2"/>
    <x v="10"/>
  </r>
  <r>
    <x v="0"/>
    <d v="1991-03-15T00:00:00"/>
    <n v="4"/>
    <n v="-6.1"/>
    <n v="-1.05"/>
    <x v="0"/>
    <n v="16.55"/>
    <x v="2"/>
    <x v="10"/>
  </r>
  <r>
    <x v="0"/>
    <d v="1991-03-16T00:00:00"/>
    <n v="5.9"/>
    <n v="-8.9"/>
    <n v="-1.5"/>
    <x v="0"/>
    <n v="17"/>
    <x v="2"/>
    <x v="10"/>
  </r>
  <r>
    <x v="0"/>
    <d v="1991-03-17T00:00:00"/>
    <n v="7.3"/>
    <n v="-8"/>
    <n v="-0.35"/>
    <x v="0"/>
    <n v="15.85"/>
    <x v="2"/>
    <x v="10"/>
  </r>
  <r>
    <x v="0"/>
    <d v="1991-03-18T00:00:00"/>
    <n v="10.3"/>
    <n v="-2.5"/>
    <n v="3.9"/>
    <x v="0"/>
    <n v="11.6"/>
    <x v="2"/>
    <x v="10"/>
  </r>
  <r>
    <x v="0"/>
    <d v="1991-03-19T00:00:00"/>
    <n v="10.6"/>
    <n v="-3.3"/>
    <n v="3.65"/>
    <x v="0"/>
    <n v="11.85"/>
    <x v="2"/>
    <x v="10"/>
  </r>
  <r>
    <x v="0"/>
    <d v="1991-03-20T00:00:00"/>
    <n v="10.9"/>
    <n v="-4"/>
    <n v="3.45"/>
    <x v="0"/>
    <n v="12.05"/>
    <x v="2"/>
    <x v="10"/>
  </r>
  <r>
    <x v="0"/>
    <d v="1991-03-21T00:00:00"/>
    <n v="9.5"/>
    <n v="0"/>
    <n v="4.75"/>
    <x v="0"/>
    <n v="10.75"/>
    <x v="2"/>
    <x v="10"/>
  </r>
  <r>
    <x v="0"/>
    <d v="1991-03-22T00:00:00"/>
    <n v="9.3000000000000007"/>
    <n v="0.8"/>
    <n v="5.05"/>
    <x v="0"/>
    <n v="10.45"/>
    <x v="2"/>
    <x v="10"/>
  </r>
  <r>
    <x v="0"/>
    <d v="1991-03-23T00:00:00"/>
    <n v="1.9"/>
    <n v="-3.3"/>
    <n v="-0.7"/>
    <x v="0"/>
    <n v="16.2"/>
    <x v="2"/>
    <x v="10"/>
  </r>
  <r>
    <x v="0"/>
    <d v="1991-03-24T00:00:00"/>
    <n v="-3.1"/>
    <n v="-8.1"/>
    <n v="-5.6"/>
    <x v="0"/>
    <n v="21.1"/>
    <x v="2"/>
    <x v="10"/>
  </r>
  <r>
    <x v="0"/>
    <d v="1991-03-25T00:00:00"/>
    <n v="-7.8"/>
    <n v="-9.6999999999999993"/>
    <n v="-8.75"/>
    <x v="0"/>
    <n v="24.25"/>
    <x v="2"/>
    <x v="10"/>
  </r>
  <r>
    <x v="0"/>
    <d v="1991-03-26T00:00:00"/>
    <n v="-6.3"/>
    <n v="-14.2"/>
    <n v="-10.25"/>
    <x v="0"/>
    <n v="25.75"/>
    <x v="2"/>
    <x v="10"/>
  </r>
  <r>
    <x v="0"/>
    <d v="1991-03-27T00:00:00"/>
    <n v="6.1"/>
    <n v="-10.9"/>
    <n v="-2.4"/>
    <x v="0"/>
    <n v="17.899999999999999"/>
    <x v="2"/>
    <x v="10"/>
  </r>
  <r>
    <x v="0"/>
    <d v="1991-03-28T00:00:00"/>
    <n v="7.5"/>
    <n v="-3.8"/>
    <n v="1.85"/>
    <x v="0"/>
    <n v="13.65"/>
    <x v="2"/>
    <x v="10"/>
  </r>
  <r>
    <x v="0"/>
    <d v="1991-03-29T00:00:00"/>
    <n v="9.6"/>
    <n v="-2.2999999999999998"/>
    <n v="3.65"/>
    <x v="0"/>
    <n v="11.85"/>
    <x v="2"/>
    <x v="10"/>
  </r>
  <r>
    <x v="0"/>
    <d v="1991-03-30T00:00:00"/>
    <n v="14.6"/>
    <n v="-3.2"/>
    <n v="5.7"/>
    <x v="0"/>
    <n v="9.8000000000000007"/>
    <x v="2"/>
    <x v="10"/>
  </r>
  <r>
    <x v="0"/>
    <d v="1991-03-31T00:00:00"/>
    <n v="16.2"/>
    <n v="0.8"/>
    <n v="8.5"/>
    <x v="0"/>
    <n v="7"/>
    <x v="2"/>
    <x v="10"/>
  </r>
  <r>
    <x v="0"/>
    <d v="1991-04-01T00:00:00"/>
    <n v="17.899999999999999"/>
    <n v="0.3"/>
    <n v="9.1"/>
    <x v="0"/>
    <n v="6.4"/>
    <x v="3"/>
    <x v="10"/>
  </r>
  <r>
    <x v="0"/>
    <d v="1991-04-02T00:00:00"/>
    <n v="14.6"/>
    <n v="-1.4"/>
    <n v="6.6"/>
    <x v="0"/>
    <n v="8.9"/>
    <x v="3"/>
    <x v="10"/>
  </r>
  <r>
    <x v="0"/>
    <d v="1991-04-03T00:00:00"/>
    <n v="13.4"/>
    <n v="-0.5"/>
    <n v="6.45"/>
    <x v="0"/>
    <n v="9.0500000000000007"/>
    <x v="3"/>
    <x v="10"/>
  </r>
  <r>
    <x v="0"/>
    <d v="1991-04-04T00:00:00"/>
    <n v="13.7"/>
    <n v="1.3"/>
    <n v="7.5"/>
    <x v="0"/>
    <n v="8"/>
    <x v="3"/>
    <x v="10"/>
  </r>
  <r>
    <x v="0"/>
    <d v="1991-04-05T00:00:00"/>
    <n v="16.7"/>
    <n v="-3.9"/>
    <n v="6.4"/>
    <x v="0"/>
    <n v="9.1"/>
    <x v="3"/>
    <x v="10"/>
  </r>
  <r>
    <x v="0"/>
    <d v="1991-04-06T00:00:00"/>
    <n v="10.6"/>
    <n v="-3.9"/>
    <n v="3.35"/>
    <x v="0"/>
    <n v="12.15"/>
    <x v="3"/>
    <x v="10"/>
  </r>
  <r>
    <x v="0"/>
    <d v="1991-04-07T00:00:00"/>
    <n v="8.4"/>
    <n v="-6.2"/>
    <n v="1.1000000000000001"/>
    <x v="0"/>
    <n v="14.4"/>
    <x v="3"/>
    <x v="10"/>
  </r>
  <r>
    <x v="0"/>
    <d v="1991-04-08T00:00:00"/>
    <n v="9.1"/>
    <n v="-5.0999999999999996"/>
    <n v="2"/>
    <x v="0"/>
    <n v="13.5"/>
    <x v="3"/>
    <x v="10"/>
  </r>
  <r>
    <x v="0"/>
    <d v="1991-04-09T00:00:00"/>
    <n v="10.1"/>
    <n v="-7.5"/>
    <n v="1.3"/>
    <x v="0"/>
    <n v="14.2"/>
    <x v="3"/>
    <x v="10"/>
  </r>
  <r>
    <x v="0"/>
    <d v="1991-04-10T00:00:00"/>
    <n v="7.3"/>
    <n v="-3.6"/>
    <n v="1.85"/>
    <x v="0"/>
    <n v="13.65"/>
    <x v="3"/>
    <x v="10"/>
  </r>
  <r>
    <x v="0"/>
    <d v="1991-04-11T00:00:00"/>
    <n v="8"/>
    <n v="-2.9"/>
    <n v="2.5499999999999998"/>
    <x v="0"/>
    <n v="12.95"/>
    <x v="3"/>
    <x v="10"/>
  </r>
  <r>
    <x v="0"/>
    <d v="1991-04-12T00:00:00"/>
    <n v="12.2"/>
    <n v="-5.8"/>
    <n v="3.2"/>
    <x v="0"/>
    <n v="12.3"/>
    <x v="3"/>
    <x v="10"/>
  </r>
  <r>
    <x v="0"/>
    <d v="1991-04-13T00:00:00"/>
    <n v="15.6"/>
    <n v="-2.8"/>
    <n v="6.4"/>
    <x v="0"/>
    <n v="9.1"/>
    <x v="3"/>
    <x v="10"/>
  </r>
  <r>
    <x v="0"/>
    <d v="1991-04-14T00:00:00"/>
    <n v="12.1"/>
    <n v="-2.1"/>
    <n v="5"/>
    <x v="0"/>
    <n v="10.5"/>
    <x v="3"/>
    <x v="10"/>
  </r>
  <r>
    <x v="0"/>
    <d v="1991-04-15T00:00:00"/>
    <n v="9.3000000000000007"/>
    <n v="0.5"/>
    <n v="4.9000000000000004"/>
    <x v="0"/>
    <n v="10.6"/>
    <x v="3"/>
    <x v="10"/>
  </r>
  <r>
    <x v="0"/>
    <d v="1991-04-16T00:00:00"/>
    <n v="8.4"/>
    <n v="-3.4"/>
    <n v="2.5"/>
    <x v="0"/>
    <n v="13"/>
    <x v="3"/>
    <x v="10"/>
  </r>
  <r>
    <x v="0"/>
    <d v="1991-04-17T00:00:00"/>
    <n v="9.8000000000000007"/>
    <n v="-5.9"/>
    <n v="1.95"/>
    <x v="0"/>
    <n v="13.55"/>
    <x v="3"/>
    <x v="10"/>
  </r>
  <r>
    <x v="0"/>
    <d v="1991-04-18T00:00:00"/>
    <n v="11.8"/>
    <n v="-7.2"/>
    <n v="2.2999999999999998"/>
    <x v="0"/>
    <n v="13.2"/>
    <x v="3"/>
    <x v="10"/>
  </r>
  <r>
    <x v="0"/>
    <d v="1991-04-19T00:00:00"/>
    <n v="15.5"/>
    <n v="-5.9"/>
    <n v="4.8"/>
    <x v="0"/>
    <n v="10.7"/>
    <x v="3"/>
    <x v="10"/>
  </r>
  <r>
    <x v="0"/>
    <d v="1991-04-20T00:00:00"/>
    <n v="20.100000000000001"/>
    <n v="-1.8"/>
    <n v="9.15"/>
    <x v="0"/>
    <n v="6.35"/>
    <x v="3"/>
    <x v="10"/>
  </r>
  <r>
    <x v="0"/>
    <d v="1991-04-21T00:00:00"/>
    <n v="19.7"/>
    <n v="-1.4"/>
    <n v="9.15"/>
    <x v="0"/>
    <n v="6.35"/>
    <x v="3"/>
    <x v="10"/>
  </r>
  <r>
    <x v="0"/>
    <d v="1991-04-22T00:00:00"/>
    <n v="21.2"/>
    <n v="2"/>
    <n v="11.6"/>
    <x v="0"/>
    <n v="3.9"/>
    <x v="3"/>
    <x v="10"/>
  </r>
  <r>
    <x v="0"/>
    <d v="1991-04-23T00:00:00"/>
    <n v="19.3"/>
    <n v="1.9"/>
    <n v="10.6"/>
    <x v="0"/>
    <n v="4.9000000000000004"/>
    <x v="3"/>
    <x v="10"/>
  </r>
  <r>
    <x v="0"/>
    <d v="1991-04-24T00:00:00"/>
    <n v="17.8"/>
    <n v="2.4"/>
    <n v="10.1"/>
    <x v="0"/>
    <n v="5.4"/>
    <x v="3"/>
    <x v="10"/>
  </r>
  <r>
    <x v="0"/>
    <d v="1991-04-25T00:00:00"/>
    <n v="13.1"/>
    <n v="3"/>
    <n v="8.0500000000000007"/>
    <x v="0"/>
    <n v="7.45"/>
    <x v="3"/>
    <x v="10"/>
  </r>
  <r>
    <x v="0"/>
    <d v="1991-04-26T00:00:00"/>
    <n v="12.8"/>
    <n v="-4.9000000000000004"/>
    <n v="3.95"/>
    <x v="0"/>
    <n v="11.55"/>
    <x v="3"/>
    <x v="10"/>
  </r>
  <r>
    <x v="0"/>
    <d v="1991-04-27T00:00:00"/>
    <n v="7.7"/>
    <n v="1.3"/>
    <n v="4.5"/>
    <x v="0"/>
    <n v="11"/>
    <x v="3"/>
    <x v="10"/>
  </r>
  <r>
    <x v="0"/>
    <d v="1991-04-28T00:00:00"/>
    <n v="11"/>
    <n v="-1.4"/>
    <n v="4.8"/>
    <x v="0"/>
    <n v="10.7"/>
    <x v="3"/>
    <x v="10"/>
  </r>
  <r>
    <x v="0"/>
    <d v="1991-04-29T00:00:00"/>
    <n v="10.8"/>
    <n v="0.3"/>
    <n v="5.55"/>
    <x v="0"/>
    <n v="9.9499999999999993"/>
    <x v="3"/>
    <x v="10"/>
  </r>
  <r>
    <x v="0"/>
    <d v="1991-04-30T00:00:00"/>
    <n v="10.3"/>
    <n v="0.2"/>
    <n v="5.25"/>
    <x v="0"/>
    <n v="10.25"/>
    <x v="3"/>
    <x v="10"/>
  </r>
  <r>
    <x v="0"/>
    <d v="1991-05-01T00:00:00"/>
    <n v="10.3"/>
    <n v="-3.1"/>
    <n v="3.6"/>
    <x v="0"/>
    <n v="11.9"/>
    <x v="4"/>
    <x v="10"/>
  </r>
  <r>
    <x v="0"/>
    <d v="1991-05-02T00:00:00"/>
    <n v="7"/>
    <n v="-7.8"/>
    <n v="-0.4"/>
    <x v="0"/>
    <n v="15.9"/>
    <x v="4"/>
    <x v="10"/>
  </r>
  <r>
    <x v="0"/>
    <d v="1991-05-03T00:00:00"/>
    <n v="4.7"/>
    <n v="-1"/>
    <n v="1.85"/>
    <x v="0"/>
    <n v="13.65"/>
    <x v="4"/>
    <x v="10"/>
  </r>
  <r>
    <x v="0"/>
    <d v="1991-05-04T00:00:00"/>
    <n v="11.3"/>
    <n v="-0.9"/>
    <n v="5.2"/>
    <x v="0"/>
    <n v="10.3"/>
    <x v="4"/>
    <x v="10"/>
  </r>
  <r>
    <x v="0"/>
    <d v="1991-05-05T00:00:00"/>
    <n v="15.4"/>
    <n v="1.6"/>
    <n v="8.5"/>
    <x v="0"/>
    <n v="7"/>
    <x v="4"/>
    <x v="10"/>
  </r>
  <r>
    <x v="0"/>
    <d v="1991-05-06T00:00:00"/>
    <n v="16.2"/>
    <n v="-0.7"/>
    <n v="7.75"/>
    <x v="0"/>
    <n v="7.75"/>
    <x v="4"/>
    <x v="10"/>
  </r>
  <r>
    <x v="0"/>
    <d v="1991-05-07T00:00:00"/>
    <n v="17.899999999999999"/>
    <n v="2.5"/>
    <n v="10.199999999999999"/>
    <x v="0"/>
    <n v="5.3"/>
    <x v="4"/>
    <x v="10"/>
  </r>
  <r>
    <x v="0"/>
    <d v="1991-05-08T00:00:00"/>
    <n v="15.3"/>
    <n v="3.2"/>
    <n v="9.25"/>
    <x v="0"/>
    <n v="6.25"/>
    <x v="4"/>
    <x v="10"/>
  </r>
  <r>
    <x v="0"/>
    <d v="1991-05-09T00:00:00"/>
    <n v="16"/>
    <n v="3.7"/>
    <n v="9.85"/>
    <x v="0"/>
    <n v="5.65"/>
    <x v="4"/>
    <x v="10"/>
  </r>
  <r>
    <x v="0"/>
    <d v="1991-05-10T00:00:00"/>
    <n v="19"/>
    <n v="5.3"/>
    <n v="12.15"/>
    <x v="0"/>
    <n v="3.35"/>
    <x v="4"/>
    <x v="10"/>
  </r>
  <r>
    <x v="0"/>
    <d v="1991-05-11T00:00:00"/>
    <n v="21.1"/>
    <n v="1.6"/>
    <n v="11.35"/>
    <x v="0"/>
    <n v="4.1500000000000004"/>
    <x v="4"/>
    <x v="10"/>
  </r>
  <r>
    <x v="0"/>
    <d v="1991-05-12T00:00:00"/>
    <n v="11.1"/>
    <n v="8.1999999999999993"/>
    <n v="9.65"/>
    <x v="0"/>
    <n v="5.85"/>
    <x v="4"/>
    <x v="10"/>
  </r>
  <r>
    <x v="0"/>
    <d v="1991-05-13T00:00:00"/>
    <n v="11.7"/>
    <n v="7"/>
    <n v="9.35"/>
    <x v="0"/>
    <n v="6.15"/>
    <x v="4"/>
    <x v="10"/>
  </r>
  <r>
    <x v="0"/>
    <d v="1991-05-14T00:00:00"/>
    <n v="17.100000000000001"/>
    <n v="5.0999999999999996"/>
    <n v="11.1"/>
    <x v="0"/>
    <n v="4.4000000000000004"/>
    <x v="4"/>
    <x v="10"/>
  </r>
  <r>
    <x v="0"/>
    <d v="1991-05-15T00:00:00"/>
    <n v="16.7"/>
    <n v="5.4"/>
    <n v="11.05"/>
    <x v="0"/>
    <n v="4.45"/>
    <x v="4"/>
    <x v="10"/>
  </r>
  <r>
    <x v="0"/>
    <d v="1991-05-16T00:00:00"/>
    <n v="19"/>
    <n v="4.3"/>
    <n v="11.65"/>
    <x v="0"/>
    <n v="3.85"/>
    <x v="4"/>
    <x v="10"/>
  </r>
  <r>
    <x v="0"/>
    <d v="1991-05-17T00:00:00"/>
    <n v="18.3"/>
    <n v="8.8000000000000007"/>
    <n v="13.55"/>
    <x v="0"/>
    <n v="1.95"/>
    <x v="4"/>
    <x v="10"/>
  </r>
  <r>
    <x v="0"/>
    <d v="1991-05-18T00:00:00"/>
    <n v="12.9"/>
    <n v="7.7"/>
    <n v="10.3"/>
    <x v="0"/>
    <n v="5.2"/>
    <x v="4"/>
    <x v="10"/>
  </r>
  <r>
    <x v="0"/>
    <d v="1991-05-19T00:00:00"/>
    <n v="17.7"/>
    <n v="7.7"/>
    <n v="12.7"/>
    <x v="0"/>
    <n v="2.8"/>
    <x v="4"/>
    <x v="10"/>
  </r>
  <r>
    <x v="0"/>
    <d v="1991-05-20T00:00:00"/>
    <n v="23.9"/>
    <n v="11"/>
    <n v="17.45"/>
    <x v="0"/>
    <n v="0"/>
    <x v="4"/>
    <x v="10"/>
  </r>
  <r>
    <x v="0"/>
    <d v="1991-05-21T00:00:00"/>
    <n v="15.3"/>
    <n v="6.2"/>
    <n v="10.75"/>
    <x v="0"/>
    <n v="4.75"/>
    <x v="4"/>
    <x v="10"/>
  </r>
  <r>
    <x v="0"/>
    <d v="1991-05-22T00:00:00"/>
    <n v="13.7"/>
    <n v="4.5"/>
    <n v="9.1"/>
    <x v="0"/>
    <n v="6.4"/>
    <x v="4"/>
    <x v="10"/>
  </r>
  <r>
    <x v="0"/>
    <d v="1991-05-23T00:00:00"/>
    <n v="11.9"/>
    <n v="3.2"/>
    <n v="7.55"/>
    <x v="0"/>
    <n v="7.95"/>
    <x v="4"/>
    <x v="10"/>
  </r>
  <r>
    <x v="0"/>
    <d v="1991-05-24T00:00:00"/>
    <n v="8.4"/>
    <n v="4.0999999999999996"/>
    <n v="6.25"/>
    <x v="0"/>
    <n v="9.25"/>
    <x v="4"/>
    <x v="10"/>
  </r>
  <r>
    <x v="0"/>
    <d v="1991-05-25T00:00:00"/>
    <n v="8.6999999999999993"/>
    <n v="4"/>
    <n v="6.35"/>
    <x v="0"/>
    <n v="9.15"/>
    <x v="4"/>
    <x v="10"/>
  </r>
  <r>
    <x v="0"/>
    <d v="1991-05-26T00:00:00"/>
    <n v="14.7"/>
    <n v="0.1"/>
    <n v="7.4"/>
    <x v="0"/>
    <n v="8.1"/>
    <x v="4"/>
    <x v="10"/>
  </r>
  <r>
    <x v="0"/>
    <d v="1991-05-27T00:00:00"/>
    <n v="15"/>
    <n v="1.7"/>
    <n v="8.35"/>
    <x v="0"/>
    <n v="7.15"/>
    <x v="4"/>
    <x v="10"/>
  </r>
  <r>
    <x v="0"/>
    <d v="1991-05-28T00:00:00"/>
    <n v="17.600000000000001"/>
    <n v="3.8"/>
    <n v="10.7"/>
    <x v="0"/>
    <n v="4.8"/>
    <x v="4"/>
    <x v="10"/>
  </r>
  <r>
    <x v="0"/>
    <d v="1991-05-29T00:00:00"/>
    <n v="19.399999999999999"/>
    <n v="4.5999999999999996"/>
    <n v="12"/>
    <x v="0"/>
    <n v="3.5"/>
    <x v="4"/>
    <x v="10"/>
  </r>
  <r>
    <x v="0"/>
    <d v="1991-05-30T00:00:00"/>
    <n v="20.399999999999999"/>
    <n v="5.2"/>
    <n v="12.8"/>
    <x v="0"/>
    <n v="2.7"/>
    <x v="4"/>
    <x v="10"/>
  </r>
  <r>
    <x v="0"/>
    <d v="1991-05-31T00:00:00"/>
    <n v="23.3"/>
    <n v="4.9000000000000004"/>
    <n v="14.1"/>
    <x v="0"/>
    <n v="1.4"/>
    <x v="4"/>
    <x v="10"/>
  </r>
  <r>
    <x v="0"/>
    <d v="1991-06-01T00:00:00"/>
    <n v="21.8"/>
    <n v="9.8000000000000007"/>
    <n v="15.8"/>
    <x v="0"/>
    <n v="0"/>
    <x v="5"/>
    <x v="10"/>
  </r>
  <r>
    <x v="0"/>
    <d v="1991-06-02T00:00:00"/>
    <n v="25"/>
    <n v="6.6"/>
    <n v="15.8"/>
    <x v="0"/>
    <n v="0"/>
    <x v="5"/>
    <x v="10"/>
  </r>
  <r>
    <x v="0"/>
    <d v="1991-06-03T00:00:00"/>
    <n v="22.8"/>
    <n v="7.5"/>
    <n v="15.15"/>
    <x v="0"/>
    <n v="0.35"/>
    <x v="5"/>
    <x v="10"/>
  </r>
  <r>
    <x v="0"/>
    <d v="1991-06-04T00:00:00"/>
    <n v="17"/>
    <n v="5.4"/>
    <n v="11.2"/>
    <x v="0"/>
    <n v="4.3"/>
    <x v="5"/>
    <x v="10"/>
  </r>
  <r>
    <x v="0"/>
    <d v="1991-06-05T00:00:00"/>
    <n v="17.5"/>
    <n v="8.1"/>
    <n v="12.8"/>
    <x v="0"/>
    <n v="2.7"/>
    <x v="5"/>
    <x v="10"/>
  </r>
  <r>
    <x v="0"/>
    <d v="1991-06-06T00:00:00"/>
    <n v="16.3"/>
    <n v="8.6999999999999993"/>
    <n v="12.5"/>
    <x v="0"/>
    <n v="3"/>
    <x v="5"/>
    <x v="10"/>
  </r>
  <r>
    <x v="0"/>
    <d v="1991-06-07T00:00:00"/>
    <n v="20.7"/>
    <n v="7.2"/>
    <n v="13.95"/>
    <x v="0"/>
    <n v="1.55"/>
    <x v="5"/>
    <x v="10"/>
  </r>
  <r>
    <x v="0"/>
    <d v="1991-06-08T00:00:00"/>
    <n v="19.8"/>
    <n v="8.1999999999999993"/>
    <n v="14"/>
    <x v="0"/>
    <n v="1.5"/>
    <x v="5"/>
    <x v="10"/>
  </r>
  <r>
    <x v="0"/>
    <d v="1991-06-09T00:00:00"/>
    <n v="23.1"/>
    <n v="7"/>
    <n v="15.05"/>
    <x v="0"/>
    <n v="0.44999999999999929"/>
    <x v="5"/>
    <x v="10"/>
  </r>
  <r>
    <x v="0"/>
    <d v="1991-06-10T00:00:00"/>
    <n v="25.8"/>
    <n v="8.8000000000000007"/>
    <n v="17.3"/>
    <x v="0"/>
    <n v="0"/>
    <x v="5"/>
    <x v="10"/>
  </r>
  <r>
    <x v="0"/>
    <d v="1991-06-11T00:00:00"/>
    <n v="18.7"/>
    <n v="5.8"/>
    <n v="12.25"/>
    <x v="0"/>
    <n v="3.25"/>
    <x v="5"/>
    <x v="10"/>
  </r>
  <r>
    <x v="0"/>
    <d v="1991-06-12T00:00:00"/>
    <n v="16.899999999999999"/>
    <n v="5.7"/>
    <n v="11.3"/>
    <x v="0"/>
    <n v="4.2"/>
    <x v="5"/>
    <x v="10"/>
  </r>
  <r>
    <x v="0"/>
    <d v="1991-06-13T00:00:00"/>
    <n v="17.5"/>
    <n v="8"/>
    <n v="12.75"/>
    <x v="0"/>
    <n v="2.75"/>
    <x v="5"/>
    <x v="10"/>
  </r>
  <r>
    <x v="0"/>
    <d v="1991-06-14T00:00:00"/>
    <n v="17.7"/>
    <n v="5.6"/>
    <n v="11.65"/>
    <x v="0"/>
    <n v="3.85"/>
    <x v="5"/>
    <x v="10"/>
  </r>
  <r>
    <x v="0"/>
    <d v="1991-06-15T00:00:00"/>
    <n v="18.899999999999999"/>
    <n v="4.2"/>
    <n v="11.55"/>
    <x v="0"/>
    <n v="3.95"/>
    <x v="5"/>
    <x v="10"/>
  </r>
  <r>
    <x v="0"/>
    <d v="1991-06-16T00:00:00"/>
    <n v="17.399999999999999"/>
    <n v="3.4"/>
    <n v="10.4"/>
    <x v="0"/>
    <n v="5.0999999999999996"/>
    <x v="5"/>
    <x v="10"/>
  </r>
  <r>
    <x v="0"/>
    <d v="1991-06-17T00:00:00"/>
    <n v="14"/>
    <n v="4.4000000000000004"/>
    <n v="9.1999999999999993"/>
    <x v="0"/>
    <n v="6.3"/>
    <x v="5"/>
    <x v="10"/>
  </r>
  <r>
    <x v="0"/>
    <d v="1991-06-18T00:00:00"/>
    <n v="18.2"/>
    <n v="5.7"/>
    <n v="11.95"/>
    <x v="0"/>
    <n v="3.55"/>
    <x v="5"/>
    <x v="10"/>
  </r>
  <r>
    <x v="0"/>
    <d v="1991-06-19T00:00:00"/>
    <n v="14.6"/>
    <n v="7.4"/>
    <n v="11"/>
    <x v="0"/>
    <n v="4.5"/>
    <x v="5"/>
    <x v="10"/>
  </r>
  <r>
    <x v="0"/>
    <d v="1991-06-20T00:00:00"/>
    <n v="14.5"/>
    <n v="8.1999999999999993"/>
    <n v="11.35"/>
    <x v="0"/>
    <n v="4.1500000000000004"/>
    <x v="5"/>
    <x v="10"/>
  </r>
  <r>
    <x v="0"/>
    <d v="1991-06-21T00:00:00"/>
    <n v="15.5"/>
    <n v="7.9"/>
    <n v="11.7"/>
    <x v="0"/>
    <n v="3.8"/>
    <x v="5"/>
    <x v="10"/>
  </r>
  <r>
    <x v="0"/>
    <d v="1991-06-22T00:00:00"/>
    <n v="17.899999999999999"/>
    <n v="4.2"/>
    <n v="11.05"/>
    <x v="0"/>
    <n v="4.45"/>
    <x v="5"/>
    <x v="10"/>
  </r>
  <r>
    <x v="0"/>
    <d v="1991-06-23T00:00:00"/>
    <n v="19.8"/>
    <n v="6.4"/>
    <n v="13.1"/>
    <x v="0"/>
    <n v="2.4"/>
    <x v="5"/>
    <x v="10"/>
  </r>
  <r>
    <x v="0"/>
    <d v="1991-06-24T00:00:00"/>
    <n v="17.899999999999999"/>
    <n v="8.6"/>
    <n v="13.25"/>
    <x v="0"/>
    <n v="2.25"/>
    <x v="5"/>
    <x v="10"/>
  </r>
  <r>
    <x v="0"/>
    <d v="1991-06-25T00:00:00"/>
    <n v="17.399999999999999"/>
    <n v="10"/>
    <n v="13.7"/>
    <x v="0"/>
    <n v="1.8"/>
    <x v="5"/>
    <x v="10"/>
  </r>
  <r>
    <x v="0"/>
    <d v="1991-06-26T00:00:00"/>
    <n v="18.8"/>
    <n v="7.7"/>
    <n v="13.25"/>
    <x v="0"/>
    <n v="2.25"/>
    <x v="5"/>
    <x v="10"/>
  </r>
  <r>
    <x v="0"/>
    <d v="1991-06-27T00:00:00"/>
    <n v="18"/>
    <n v="11"/>
    <n v="14.5"/>
    <x v="0"/>
    <n v="1"/>
    <x v="5"/>
    <x v="10"/>
  </r>
  <r>
    <x v="0"/>
    <d v="1991-06-28T00:00:00"/>
    <n v="18.899999999999999"/>
    <n v="7.5"/>
    <n v="13.2"/>
    <x v="0"/>
    <n v="2.2999999999999998"/>
    <x v="5"/>
    <x v="10"/>
  </r>
  <r>
    <x v="0"/>
    <d v="1991-06-29T00:00:00"/>
    <n v="20.7"/>
    <n v="10"/>
    <n v="15.35"/>
    <x v="0"/>
    <n v="0.15"/>
    <x v="5"/>
    <x v="10"/>
  </r>
  <r>
    <x v="0"/>
    <d v="1991-06-30T00:00:00"/>
    <n v="19.600000000000001"/>
    <n v="8.4"/>
    <n v="14"/>
    <x v="0"/>
    <n v="1.5"/>
    <x v="5"/>
    <x v="10"/>
  </r>
  <r>
    <x v="0"/>
    <d v="1991-07-01T00:00:00"/>
    <n v="21.9"/>
    <n v="12.9"/>
    <n v="17.399999999999999"/>
    <x v="0"/>
    <n v="0"/>
    <x v="6"/>
    <x v="10"/>
  </r>
  <r>
    <x v="0"/>
    <d v="1991-07-02T00:00:00"/>
    <n v="24.7"/>
    <n v="10.9"/>
    <n v="17.8"/>
    <x v="0"/>
    <n v="0"/>
    <x v="6"/>
    <x v="10"/>
  </r>
  <r>
    <x v="0"/>
    <d v="1991-07-03T00:00:00"/>
    <n v="28.8"/>
    <n v="14.2"/>
    <n v="21.5"/>
    <x v="0"/>
    <n v="0"/>
    <x v="6"/>
    <x v="10"/>
  </r>
  <r>
    <x v="0"/>
    <d v="1991-07-04T00:00:00"/>
    <n v="19.2"/>
    <n v="11.5"/>
    <n v="15.35"/>
    <x v="0"/>
    <n v="0.15"/>
    <x v="6"/>
    <x v="10"/>
  </r>
  <r>
    <x v="0"/>
    <d v="1991-07-05T00:00:00"/>
    <n v="22.6"/>
    <n v="8"/>
    <n v="15.3"/>
    <x v="0"/>
    <n v="0.19999999999999929"/>
    <x v="6"/>
    <x v="10"/>
  </r>
  <r>
    <x v="0"/>
    <d v="1991-07-06T00:00:00"/>
    <n v="13.8"/>
    <n v="4.8"/>
    <n v="9.3000000000000007"/>
    <x v="0"/>
    <n v="6.2"/>
    <x v="6"/>
    <x v="10"/>
  </r>
  <r>
    <x v="0"/>
    <d v="1991-07-07T00:00:00"/>
    <n v="19.7"/>
    <n v="6.5"/>
    <n v="13.1"/>
    <x v="0"/>
    <n v="2.4"/>
    <x v="6"/>
    <x v="10"/>
  </r>
  <r>
    <x v="0"/>
    <d v="1991-07-08T00:00:00"/>
    <n v="21.4"/>
    <n v="7.3"/>
    <n v="14.35"/>
    <x v="0"/>
    <n v="1.1499999999999999"/>
    <x v="6"/>
    <x v="10"/>
  </r>
  <r>
    <x v="0"/>
    <d v="1991-07-09T00:00:00"/>
    <n v="25.3"/>
    <n v="7.1"/>
    <n v="16.2"/>
    <x v="0"/>
    <n v="0"/>
    <x v="6"/>
    <x v="10"/>
  </r>
  <r>
    <x v="0"/>
    <d v="1991-07-10T00:00:00"/>
    <n v="18.100000000000001"/>
    <n v="11.6"/>
    <n v="14.85"/>
    <x v="0"/>
    <n v="0.64999999999999858"/>
    <x v="6"/>
    <x v="10"/>
  </r>
  <r>
    <x v="0"/>
    <d v="1991-07-11T00:00:00"/>
    <n v="23.2"/>
    <n v="9.5"/>
    <n v="16.350000000000001"/>
    <x v="0"/>
    <n v="0"/>
    <x v="6"/>
    <x v="10"/>
  </r>
  <r>
    <x v="0"/>
    <d v="1991-07-12T00:00:00"/>
    <n v="25.8"/>
    <n v="11.2"/>
    <n v="18.5"/>
    <x v="0"/>
    <n v="0"/>
    <x v="6"/>
    <x v="10"/>
  </r>
  <r>
    <x v="0"/>
    <d v="1991-07-13T00:00:00"/>
    <n v="29.5"/>
    <n v="11.8"/>
    <n v="20.65"/>
    <x v="0"/>
    <n v="0"/>
    <x v="6"/>
    <x v="10"/>
  </r>
  <r>
    <x v="0"/>
    <d v="1991-07-14T00:00:00"/>
    <n v="23.9"/>
    <n v="12.2"/>
    <n v="18.05"/>
    <x v="0"/>
    <n v="0"/>
    <x v="6"/>
    <x v="10"/>
  </r>
  <r>
    <x v="0"/>
    <d v="1991-07-15T00:00:00"/>
    <n v="24.7"/>
    <n v="8.1999999999999993"/>
    <n v="16.45"/>
    <x v="0"/>
    <n v="0"/>
    <x v="6"/>
    <x v="10"/>
  </r>
  <r>
    <x v="0"/>
    <d v="1991-07-16T00:00:00"/>
    <n v="23.7"/>
    <n v="9.6999999999999993"/>
    <n v="16.7"/>
    <x v="0"/>
    <n v="0"/>
    <x v="6"/>
    <x v="10"/>
  </r>
  <r>
    <x v="0"/>
    <d v="1991-07-17T00:00:00"/>
    <n v="21"/>
    <n v="9.1999999999999993"/>
    <n v="15.1"/>
    <x v="0"/>
    <n v="0.4"/>
    <x v="6"/>
    <x v="10"/>
  </r>
  <r>
    <x v="0"/>
    <d v="1991-07-18T00:00:00"/>
    <n v="22.7"/>
    <n v="9.8000000000000007"/>
    <n v="16.25"/>
    <x v="0"/>
    <n v="0"/>
    <x v="6"/>
    <x v="10"/>
  </r>
  <r>
    <x v="0"/>
    <d v="1991-07-19T00:00:00"/>
    <n v="22"/>
    <n v="7.7"/>
    <n v="14.85"/>
    <x v="0"/>
    <n v="0.65"/>
    <x v="6"/>
    <x v="10"/>
  </r>
  <r>
    <x v="0"/>
    <d v="1991-07-20T00:00:00"/>
    <n v="23.8"/>
    <n v="7.2"/>
    <n v="15.5"/>
    <x v="0"/>
    <n v="0"/>
    <x v="6"/>
    <x v="10"/>
  </r>
  <r>
    <x v="0"/>
    <d v="1991-07-21T00:00:00"/>
    <n v="18.8"/>
    <n v="9.5"/>
    <n v="14.15"/>
    <x v="0"/>
    <n v="1.35"/>
    <x v="6"/>
    <x v="10"/>
  </r>
  <r>
    <x v="0"/>
    <d v="1991-07-22T00:00:00"/>
    <n v="21.8"/>
    <n v="10.4"/>
    <n v="16.100000000000001"/>
    <x v="0"/>
    <n v="0"/>
    <x v="6"/>
    <x v="10"/>
  </r>
  <r>
    <x v="0"/>
    <d v="1991-07-23T00:00:00"/>
    <n v="24.9"/>
    <n v="6.8"/>
    <n v="15.85"/>
    <x v="0"/>
    <n v="0"/>
    <x v="6"/>
    <x v="10"/>
  </r>
  <r>
    <x v="0"/>
    <d v="1991-07-24T00:00:00"/>
    <n v="27.7"/>
    <n v="12.6"/>
    <n v="20.149999999999999"/>
    <x v="0"/>
    <n v="0"/>
    <x v="6"/>
    <x v="10"/>
  </r>
  <r>
    <x v="0"/>
    <d v="1991-07-25T00:00:00"/>
    <n v="29.2"/>
    <n v="12"/>
    <n v="20.6"/>
    <x v="0"/>
    <n v="0"/>
    <x v="6"/>
    <x v="10"/>
  </r>
  <r>
    <x v="0"/>
    <d v="1991-07-26T00:00:00"/>
    <n v="24.3"/>
    <n v="10.7"/>
    <n v="17.5"/>
    <x v="0"/>
    <n v="0"/>
    <x v="6"/>
    <x v="10"/>
  </r>
  <r>
    <x v="0"/>
    <d v="1991-07-27T00:00:00"/>
    <n v="24.8"/>
    <n v="8.9"/>
    <n v="16.850000000000001"/>
    <x v="0"/>
    <n v="0"/>
    <x v="6"/>
    <x v="10"/>
  </r>
  <r>
    <x v="0"/>
    <d v="1991-07-28T00:00:00"/>
    <n v="26"/>
    <n v="7.5"/>
    <n v="16.75"/>
    <x v="0"/>
    <n v="0"/>
    <x v="6"/>
    <x v="10"/>
  </r>
  <r>
    <x v="0"/>
    <d v="1991-07-29T00:00:00"/>
    <n v="26"/>
    <n v="7.8"/>
    <n v="16.899999999999999"/>
    <x v="0"/>
    <n v="0"/>
    <x v="6"/>
    <x v="10"/>
  </r>
  <r>
    <x v="0"/>
    <d v="1991-07-30T00:00:00"/>
    <n v="23"/>
    <n v="7.4"/>
    <n v="15.2"/>
    <x v="0"/>
    <n v="0.30000000000000071"/>
    <x v="6"/>
    <x v="10"/>
  </r>
  <r>
    <x v="0"/>
    <d v="1991-07-31T00:00:00"/>
    <n v="25.8"/>
    <n v="4.9000000000000004"/>
    <n v="15.35"/>
    <x v="0"/>
    <n v="0.14999999999999858"/>
    <x v="6"/>
    <x v="10"/>
  </r>
  <r>
    <x v="0"/>
    <d v="1991-08-01T00:00:00"/>
    <n v="15.6"/>
    <n v="10.9"/>
    <n v="13.25"/>
    <x v="0"/>
    <n v="2.25"/>
    <x v="7"/>
    <x v="10"/>
  </r>
  <r>
    <x v="0"/>
    <d v="1991-08-02T00:00:00"/>
    <n v="23.9"/>
    <n v="6.2"/>
    <n v="15.05"/>
    <x v="0"/>
    <n v="0.45000000000000107"/>
    <x v="7"/>
    <x v="10"/>
  </r>
  <r>
    <x v="0"/>
    <d v="1991-08-03T00:00:00"/>
    <n v="27.3"/>
    <n v="9.9"/>
    <n v="18.600000000000001"/>
    <x v="0"/>
    <n v="0"/>
    <x v="7"/>
    <x v="10"/>
  </r>
  <r>
    <x v="0"/>
    <d v="1991-08-04T00:00:00"/>
    <n v="29.5"/>
    <n v="10.6"/>
    <n v="20.05"/>
    <x v="0"/>
    <n v="0"/>
    <x v="7"/>
    <x v="10"/>
  </r>
  <r>
    <x v="0"/>
    <d v="1991-08-05T00:00:00"/>
    <n v="30.5"/>
    <n v="11.1"/>
    <n v="20.8"/>
    <x v="0"/>
    <n v="0"/>
    <x v="7"/>
    <x v="10"/>
  </r>
  <r>
    <x v="0"/>
    <d v="1991-08-06T00:00:00"/>
    <n v="24.5"/>
    <n v="13.2"/>
    <n v="18.850000000000001"/>
    <x v="0"/>
    <n v="0"/>
    <x v="7"/>
    <x v="10"/>
  </r>
  <r>
    <x v="0"/>
    <d v="1991-08-07T00:00:00"/>
    <n v="31"/>
    <n v="12.6"/>
    <n v="21.8"/>
    <x v="0"/>
    <n v="0"/>
    <x v="7"/>
    <x v="10"/>
  </r>
  <r>
    <x v="0"/>
    <d v="1991-08-08T00:00:00"/>
    <n v="31.9"/>
    <n v="10.7"/>
    <n v="21.3"/>
    <x v="0"/>
    <n v="0"/>
    <x v="7"/>
    <x v="10"/>
  </r>
  <r>
    <x v="0"/>
    <d v="1991-08-09T00:00:00"/>
    <n v="32.700000000000003"/>
    <n v="13.8"/>
    <n v="23.25"/>
    <x v="0"/>
    <n v="0"/>
    <x v="7"/>
    <x v="10"/>
  </r>
  <r>
    <x v="0"/>
    <d v="1991-08-10T00:00:00"/>
    <n v="21.8"/>
    <n v="13.3"/>
    <n v="17.55"/>
    <x v="0"/>
    <n v="0"/>
    <x v="7"/>
    <x v="10"/>
  </r>
  <r>
    <x v="0"/>
    <d v="1991-08-11T00:00:00"/>
    <n v="17.3"/>
    <n v="10.3"/>
    <n v="13.8"/>
    <x v="0"/>
    <n v="1.7"/>
    <x v="7"/>
    <x v="10"/>
  </r>
  <r>
    <x v="0"/>
    <d v="1991-08-12T00:00:00"/>
    <n v="21.3"/>
    <n v="9"/>
    <n v="15.15"/>
    <x v="0"/>
    <n v="0.35"/>
    <x v="7"/>
    <x v="10"/>
  </r>
  <r>
    <x v="0"/>
    <d v="1991-08-13T00:00:00"/>
    <n v="23.4"/>
    <n v="10.4"/>
    <n v="16.899999999999999"/>
    <x v="0"/>
    <n v="0"/>
    <x v="7"/>
    <x v="10"/>
  </r>
  <r>
    <x v="0"/>
    <d v="1991-08-14T00:00:00"/>
    <n v="19.399999999999999"/>
    <n v="10.9"/>
    <n v="15.15"/>
    <x v="0"/>
    <n v="0.35000000000000142"/>
    <x v="7"/>
    <x v="10"/>
  </r>
  <r>
    <x v="0"/>
    <d v="1991-08-15T00:00:00"/>
    <n v="23.5"/>
    <n v="12.4"/>
    <n v="17.95"/>
    <x v="0"/>
    <n v="0"/>
    <x v="7"/>
    <x v="10"/>
  </r>
  <r>
    <x v="0"/>
    <d v="1991-08-16T00:00:00"/>
    <n v="27.2"/>
    <n v="10.9"/>
    <n v="19.05"/>
    <x v="0"/>
    <n v="0"/>
    <x v="7"/>
    <x v="10"/>
  </r>
  <r>
    <x v="0"/>
    <d v="1991-08-17T00:00:00"/>
    <n v="28.9"/>
    <n v="13.4"/>
    <n v="21.15"/>
    <x v="0"/>
    <n v="0"/>
    <x v="7"/>
    <x v="10"/>
  </r>
  <r>
    <x v="0"/>
    <d v="1991-08-18T00:00:00"/>
    <n v="30.1"/>
    <n v="13.3"/>
    <n v="21.7"/>
    <x v="0"/>
    <n v="0"/>
    <x v="7"/>
    <x v="10"/>
  </r>
  <r>
    <x v="0"/>
    <d v="1991-08-19T00:00:00"/>
    <n v="29.1"/>
    <n v="15.3"/>
    <n v="22.2"/>
    <x v="0"/>
    <n v="0"/>
    <x v="7"/>
    <x v="10"/>
  </r>
  <r>
    <x v="0"/>
    <d v="1991-08-20T00:00:00"/>
    <n v="24.5"/>
    <n v="14.2"/>
    <n v="19.350000000000001"/>
    <x v="0"/>
    <n v="0"/>
    <x v="7"/>
    <x v="10"/>
  </r>
  <r>
    <x v="0"/>
    <d v="1991-08-21T00:00:00"/>
    <n v="26.2"/>
    <n v="10.199999999999999"/>
    <n v="18.2"/>
    <x v="0"/>
    <n v="0"/>
    <x v="7"/>
    <x v="10"/>
  </r>
  <r>
    <x v="0"/>
    <d v="1991-08-22T00:00:00"/>
    <n v="24.4"/>
    <n v="9.3000000000000007"/>
    <n v="16.850000000000001"/>
    <x v="0"/>
    <n v="0"/>
    <x v="7"/>
    <x v="10"/>
  </r>
  <r>
    <x v="0"/>
    <d v="1991-08-23T00:00:00"/>
    <n v="23.2"/>
    <n v="11.7"/>
    <n v="17.45"/>
    <x v="0"/>
    <n v="0"/>
    <x v="7"/>
    <x v="10"/>
  </r>
  <r>
    <x v="0"/>
    <d v="1991-08-24T00:00:00"/>
    <n v="18.5"/>
    <n v="9.9"/>
    <n v="14.2"/>
    <x v="0"/>
    <n v="1.3"/>
    <x v="7"/>
    <x v="10"/>
  </r>
  <r>
    <x v="0"/>
    <d v="1991-08-25T00:00:00"/>
    <n v="18.100000000000001"/>
    <n v="9.9"/>
    <n v="14"/>
    <x v="0"/>
    <n v="1.5"/>
    <x v="7"/>
    <x v="10"/>
  </r>
  <r>
    <x v="0"/>
    <d v="1991-08-26T00:00:00"/>
    <n v="20.399999999999999"/>
    <n v="6.5"/>
    <n v="13.45"/>
    <x v="0"/>
    <n v="2.0499999999999998"/>
    <x v="7"/>
    <x v="10"/>
  </r>
  <r>
    <x v="0"/>
    <d v="1991-08-27T00:00:00"/>
    <n v="27.6"/>
    <n v="11.9"/>
    <n v="19.75"/>
    <x v="0"/>
    <n v="0"/>
    <x v="7"/>
    <x v="10"/>
  </r>
  <r>
    <x v="0"/>
    <d v="1991-08-28T00:00:00"/>
    <n v="22.2"/>
    <n v="11"/>
    <n v="16.600000000000001"/>
    <x v="0"/>
    <n v="0"/>
    <x v="7"/>
    <x v="10"/>
  </r>
  <r>
    <x v="0"/>
    <d v="1991-08-29T00:00:00"/>
    <n v="23"/>
    <n v="7.5"/>
    <n v="15.25"/>
    <x v="0"/>
    <n v="0.25"/>
    <x v="7"/>
    <x v="10"/>
  </r>
  <r>
    <x v="0"/>
    <d v="1991-08-30T00:00:00"/>
    <n v="29.9"/>
    <n v="9.6"/>
    <n v="19.75"/>
    <x v="0"/>
    <n v="0"/>
    <x v="7"/>
    <x v="10"/>
  </r>
  <r>
    <x v="0"/>
    <d v="1991-08-31T00:00:00"/>
    <n v="32.4"/>
    <n v="12.2"/>
    <n v="22.3"/>
    <x v="0"/>
    <n v="0"/>
    <x v="7"/>
    <x v="10"/>
  </r>
  <r>
    <x v="0"/>
    <d v="1991-09-01T00:00:00"/>
    <n v="21.9"/>
    <n v="8.4"/>
    <n v="15.15"/>
    <x v="0"/>
    <n v="0.35000000000000142"/>
    <x v="8"/>
    <x v="10"/>
  </r>
  <r>
    <x v="0"/>
    <d v="1991-09-02T00:00:00"/>
    <n v="16.899999999999999"/>
    <n v="2.2000000000000002"/>
    <n v="9.5500000000000007"/>
    <x v="0"/>
    <n v="5.95"/>
    <x v="8"/>
    <x v="10"/>
  </r>
  <r>
    <x v="0"/>
    <d v="1991-09-03T00:00:00"/>
    <n v="19.899999999999999"/>
    <n v="0.9"/>
    <n v="10.4"/>
    <x v="0"/>
    <n v="5.0999999999999996"/>
    <x v="8"/>
    <x v="10"/>
  </r>
  <r>
    <x v="0"/>
    <d v="1991-09-04T00:00:00"/>
    <n v="19.100000000000001"/>
    <n v="1.7"/>
    <n v="10.4"/>
    <x v="0"/>
    <n v="5.0999999999999996"/>
    <x v="8"/>
    <x v="10"/>
  </r>
  <r>
    <x v="0"/>
    <d v="1991-09-05T00:00:00"/>
    <n v="23.5"/>
    <n v="8"/>
    <n v="15.75"/>
    <x v="0"/>
    <n v="0"/>
    <x v="8"/>
    <x v="10"/>
  </r>
  <r>
    <x v="0"/>
    <d v="1991-09-06T00:00:00"/>
    <n v="25.9"/>
    <n v="6.6"/>
    <n v="16.25"/>
    <x v="0"/>
    <n v="0"/>
    <x v="8"/>
    <x v="10"/>
  </r>
  <r>
    <x v="0"/>
    <d v="1991-09-07T00:00:00"/>
    <n v="19.7"/>
    <n v="8.9"/>
    <n v="14.3"/>
    <x v="0"/>
    <n v="1.2"/>
    <x v="8"/>
    <x v="10"/>
  </r>
  <r>
    <x v="0"/>
    <d v="1991-09-08T00:00:00"/>
    <n v="10.1"/>
    <n v="7.3"/>
    <n v="8.6999999999999993"/>
    <x v="0"/>
    <n v="6.8"/>
    <x v="8"/>
    <x v="10"/>
  </r>
  <r>
    <x v="0"/>
    <d v="1991-09-09T00:00:00"/>
    <n v="16.899999999999999"/>
    <n v="0"/>
    <n v="8.4499999999999993"/>
    <x v="0"/>
    <n v="7.05"/>
    <x v="8"/>
    <x v="10"/>
  </r>
  <r>
    <x v="0"/>
    <d v="1991-09-10T00:00:00"/>
    <n v="19.899999999999999"/>
    <n v="1.8"/>
    <n v="10.85"/>
    <x v="0"/>
    <n v="4.6500000000000004"/>
    <x v="8"/>
    <x v="10"/>
  </r>
  <r>
    <x v="0"/>
    <d v="1991-09-11T00:00:00"/>
    <n v="21.8"/>
    <n v="3.3"/>
    <n v="12.55"/>
    <x v="0"/>
    <n v="2.95"/>
    <x v="8"/>
    <x v="10"/>
  </r>
  <r>
    <x v="0"/>
    <d v="1991-09-12T00:00:00"/>
    <n v="24.9"/>
    <n v="5"/>
    <n v="14.95"/>
    <x v="0"/>
    <n v="0.55000000000000071"/>
    <x v="8"/>
    <x v="10"/>
  </r>
  <r>
    <x v="0"/>
    <d v="1991-09-13T00:00:00"/>
    <n v="16.7"/>
    <n v="6.6"/>
    <n v="11.65"/>
    <x v="0"/>
    <n v="3.85"/>
    <x v="8"/>
    <x v="10"/>
  </r>
  <r>
    <x v="0"/>
    <d v="1991-09-14T00:00:00"/>
    <n v="13.9"/>
    <n v="2.7"/>
    <n v="8.3000000000000007"/>
    <x v="0"/>
    <n v="7.2"/>
    <x v="8"/>
    <x v="10"/>
  </r>
  <r>
    <x v="0"/>
    <d v="1991-09-15T00:00:00"/>
    <n v="19.899999999999999"/>
    <n v="0.3"/>
    <n v="10.1"/>
    <x v="0"/>
    <n v="5.4"/>
    <x v="8"/>
    <x v="10"/>
  </r>
  <r>
    <x v="0"/>
    <d v="1991-09-16T00:00:00"/>
    <n v="15.3"/>
    <n v="6.6"/>
    <n v="10.95"/>
    <x v="0"/>
    <n v="4.55"/>
    <x v="8"/>
    <x v="10"/>
  </r>
  <r>
    <x v="0"/>
    <d v="1991-09-17T00:00:00"/>
    <n v="10.5"/>
    <n v="2.1"/>
    <n v="6.3"/>
    <x v="0"/>
    <n v="9.1999999999999993"/>
    <x v="8"/>
    <x v="10"/>
  </r>
  <r>
    <x v="0"/>
    <d v="1991-09-18T00:00:00"/>
    <n v="17"/>
    <n v="-0.8"/>
    <n v="8.1"/>
    <x v="0"/>
    <n v="7.4"/>
    <x v="8"/>
    <x v="10"/>
  </r>
  <r>
    <x v="0"/>
    <d v="1991-09-19T00:00:00"/>
    <n v="25.8"/>
    <n v="5.3"/>
    <n v="15.55"/>
    <x v="0"/>
    <n v="0"/>
    <x v="8"/>
    <x v="10"/>
  </r>
  <r>
    <x v="0"/>
    <d v="1991-09-20T00:00:00"/>
    <n v="14"/>
    <n v="5.7"/>
    <n v="9.85"/>
    <x v="0"/>
    <n v="5.65"/>
    <x v="8"/>
    <x v="10"/>
  </r>
  <r>
    <x v="0"/>
    <d v="1991-09-21T00:00:00"/>
    <n v="11.8"/>
    <n v="1.8"/>
    <n v="6.8"/>
    <x v="0"/>
    <n v="8.6999999999999993"/>
    <x v="8"/>
    <x v="10"/>
  </r>
  <r>
    <x v="0"/>
    <d v="1991-09-22T00:00:00"/>
    <n v="13.5"/>
    <n v="-2"/>
    <n v="5.75"/>
    <x v="0"/>
    <n v="9.75"/>
    <x v="8"/>
    <x v="10"/>
  </r>
  <r>
    <x v="0"/>
    <d v="1991-09-23T00:00:00"/>
    <n v="17.100000000000001"/>
    <n v="4.8"/>
    <n v="10.95"/>
    <x v="0"/>
    <n v="4.55"/>
    <x v="8"/>
    <x v="10"/>
  </r>
  <r>
    <x v="0"/>
    <d v="1991-09-24T00:00:00"/>
    <n v="26.3"/>
    <n v="5.0999999999999996"/>
    <n v="15.7"/>
    <x v="0"/>
    <n v="0"/>
    <x v="8"/>
    <x v="10"/>
  </r>
  <r>
    <x v="0"/>
    <d v="1991-09-25T00:00:00"/>
    <n v="23.7"/>
    <n v="6.5"/>
    <n v="15.1"/>
    <x v="0"/>
    <n v="0.4"/>
    <x v="8"/>
    <x v="10"/>
  </r>
  <r>
    <x v="0"/>
    <d v="1991-09-26T00:00:00"/>
    <n v="22.8"/>
    <n v="4"/>
    <n v="13.4"/>
    <x v="0"/>
    <n v="2.1"/>
    <x v="8"/>
    <x v="10"/>
  </r>
  <r>
    <x v="0"/>
    <d v="1991-09-27T00:00:00"/>
    <n v="23.8"/>
    <n v="3.4"/>
    <n v="13.6"/>
    <x v="0"/>
    <n v="1.9"/>
    <x v="8"/>
    <x v="10"/>
  </r>
  <r>
    <x v="0"/>
    <d v="1991-09-28T00:00:00"/>
    <n v="22.3"/>
    <n v="6.4"/>
    <n v="14.35"/>
    <x v="0"/>
    <n v="1.1499999999999999"/>
    <x v="8"/>
    <x v="10"/>
  </r>
  <r>
    <x v="0"/>
    <d v="1991-09-29T00:00:00"/>
    <n v="12"/>
    <n v="4.5999999999999996"/>
    <n v="8.3000000000000007"/>
    <x v="0"/>
    <n v="7.2"/>
    <x v="8"/>
    <x v="10"/>
  </r>
  <r>
    <x v="0"/>
    <d v="1991-09-30T00:00:00"/>
    <n v="22.5"/>
    <n v="1.5"/>
    <n v="12"/>
    <x v="0"/>
    <n v="3.5"/>
    <x v="8"/>
    <x v="10"/>
  </r>
  <r>
    <x v="0"/>
    <d v="1991-10-01T00:00:00"/>
    <n v="15.3"/>
    <n v="4.4000000000000004"/>
    <n v="9.85"/>
    <x v="0"/>
    <n v="5.65"/>
    <x v="9"/>
    <x v="10"/>
  </r>
  <r>
    <x v="0"/>
    <d v="1991-10-02T00:00:00"/>
    <n v="12.4"/>
    <n v="0.7"/>
    <n v="6.55"/>
    <x v="0"/>
    <n v="8.9499999999999993"/>
    <x v="9"/>
    <x v="10"/>
  </r>
  <r>
    <x v="0"/>
    <d v="1991-10-03T00:00:00"/>
    <n v="9"/>
    <n v="-1.1000000000000001"/>
    <n v="3.95"/>
    <x v="0"/>
    <n v="11.55"/>
    <x v="9"/>
    <x v="10"/>
  </r>
  <r>
    <x v="0"/>
    <d v="1991-10-04T00:00:00"/>
    <n v="10.199999999999999"/>
    <n v="-5.6"/>
    <n v="2.2999999999999998"/>
    <x v="0"/>
    <n v="13.2"/>
    <x v="9"/>
    <x v="10"/>
  </r>
  <r>
    <x v="0"/>
    <d v="1991-10-05T00:00:00"/>
    <n v="18.899999999999999"/>
    <n v="0.6"/>
    <n v="9.75"/>
    <x v="0"/>
    <n v="5.75"/>
    <x v="9"/>
    <x v="10"/>
  </r>
  <r>
    <x v="0"/>
    <d v="1991-10-06T00:00:00"/>
    <n v="22.7"/>
    <n v="3.6"/>
    <n v="13.15"/>
    <x v="0"/>
    <n v="2.35"/>
    <x v="9"/>
    <x v="10"/>
  </r>
  <r>
    <x v="0"/>
    <d v="1991-10-07T00:00:00"/>
    <n v="18.5"/>
    <n v="1.1000000000000001"/>
    <n v="9.8000000000000007"/>
    <x v="0"/>
    <n v="5.7"/>
    <x v="9"/>
    <x v="10"/>
  </r>
  <r>
    <x v="0"/>
    <d v="1991-10-08T00:00:00"/>
    <n v="16.7"/>
    <n v="-3.9"/>
    <n v="6.4"/>
    <x v="0"/>
    <n v="9.1"/>
    <x v="9"/>
    <x v="10"/>
  </r>
  <r>
    <x v="0"/>
    <d v="1991-10-09T00:00:00"/>
    <n v="22.1"/>
    <n v="4.5"/>
    <n v="13.3"/>
    <x v="0"/>
    <n v="2.2000000000000002"/>
    <x v="9"/>
    <x v="10"/>
  </r>
  <r>
    <x v="0"/>
    <d v="1991-10-10T00:00:00"/>
    <n v="25.8"/>
    <n v="14.1"/>
    <n v="19.95"/>
    <x v="0"/>
    <n v="0"/>
    <x v="9"/>
    <x v="10"/>
  </r>
  <r>
    <x v="0"/>
    <d v="1991-10-11T00:00:00"/>
    <n v="26.7"/>
    <n v="10.4"/>
    <n v="18.55"/>
    <x v="0"/>
    <n v="0"/>
    <x v="9"/>
    <x v="10"/>
  </r>
  <r>
    <x v="0"/>
    <d v="1991-10-12T00:00:00"/>
    <n v="20.2"/>
    <n v="4.9000000000000004"/>
    <n v="12.55"/>
    <x v="0"/>
    <n v="2.95"/>
    <x v="9"/>
    <x v="10"/>
  </r>
  <r>
    <x v="0"/>
    <d v="1991-10-13T00:00:00"/>
    <n v="11.7"/>
    <n v="-0.9"/>
    <n v="5.4"/>
    <x v="0"/>
    <n v="10.1"/>
    <x v="9"/>
    <x v="10"/>
  </r>
  <r>
    <x v="0"/>
    <d v="1991-10-14T00:00:00"/>
    <n v="17.5"/>
    <n v="1.9"/>
    <n v="9.6999999999999993"/>
    <x v="0"/>
    <n v="5.8"/>
    <x v="9"/>
    <x v="10"/>
  </r>
  <r>
    <x v="0"/>
    <d v="1991-10-15T00:00:00"/>
    <n v="24.1"/>
    <n v="3.9"/>
    <n v="14"/>
    <x v="0"/>
    <n v="1.5"/>
    <x v="9"/>
    <x v="10"/>
  </r>
  <r>
    <x v="0"/>
    <d v="1991-10-16T00:00:00"/>
    <n v="8"/>
    <n v="-5.0999999999999996"/>
    <n v="1.45"/>
    <x v="0"/>
    <n v="14.05"/>
    <x v="9"/>
    <x v="10"/>
  </r>
  <r>
    <x v="0"/>
    <d v="1991-10-17T00:00:00"/>
    <n v="-1.8"/>
    <n v="-9.4"/>
    <n v="-5.6"/>
    <x v="0"/>
    <n v="21.1"/>
    <x v="9"/>
    <x v="10"/>
  </r>
  <r>
    <x v="0"/>
    <d v="1991-10-18T00:00:00"/>
    <n v="5.7"/>
    <n v="-6.2"/>
    <n v="-0.25"/>
    <x v="0"/>
    <n v="15.75"/>
    <x v="9"/>
    <x v="10"/>
  </r>
  <r>
    <x v="0"/>
    <d v="1991-10-19T00:00:00"/>
    <n v="15.2"/>
    <n v="3.4"/>
    <n v="9.3000000000000007"/>
    <x v="0"/>
    <n v="6.2"/>
    <x v="9"/>
    <x v="10"/>
  </r>
  <r>
    <x v="0"/>
    <d v="1991-10-20T00:00:00"/>
    <n v="18.399999999999999"/>
    <n v="7"/>
    <n v="12.7"/>
    <x v="0"/>
    <n v="2.8"/>
    <x v="9"/>
    <x v="10"/>
  </r>
  <r>
    <x v="0"/>
    <d v="1991-10-21T00:00:00"/>
    <n v="7.4"/>
    <n v="-6"/>
    <n v="0.7"/>
    <x v="0"/>
    <n v="14.8"/>
    <x v="9"/>
    <x v="10"/>
  </r>
  <r>
    <x v="0"/>
    <d v="1991-10-22T00:00:00"/>
    <n v="-5.9"/>
    <n v="-9.4"/>
    <n v="-7.65"/>
    <x v="0"/>
    <n v="23.15"/>
    <x v="9"/>
    <x v="10"/>
  </r>
  <r>
    <x v="0"/>
    <d v="1991-10-23T00:00:00"/>
    <n v="-1.2"/>
    <n v="-12.2"/>
    <n v="-6.7"/>
    <x v="0"/>
    <n v="22.2"/>
    <x v="9"/>
    <x v="10"/>
  </r>
  <r>
    <x v="0"/>
    <d v="1991-10-24T00:00:00"/>
    <n v="-3.6"/>
    <n v="-10.1"/>
    <n v="-6.85"/>
    <x v="0"/>
    <n v="22.35"/>
    <x v="9"/>
    <x v="10"/>
  </r>
  <r>
    <x v="0"/>
    <d v="1991-10-25T00:00:00"/>
    <n v="-5.8"/>
    <n v="-12"/>
    <n v="-8.9"/>
    <x v="0"/>
    <n v="24.4"/>
    <x v="9"/>
    <x v="10"/>
  </r>
  <r>
    <x v="0"/>
    <d v="1991-10-26T00:00:00"/>
    <n v="-7.3"/>
    <n v="-10.1"/>
    <n v="-8.6999999999999993"/>
    <x v="0"/>
    <n v="24.2"/>
    <x v="9"/>
    <x v="10"/>
  </r>
  <r>
    <x v="0"/>
    <d v="1991-10-27T00:00:00"/>
    <n v="-10"/>
    <n v="-20.100000000000001"/>
    <n v="-15.05"/>
    <x v="0"/>
    <n v="30.55"/>
    <x v="9"/>
    <x v="10"/>
  </r>
  <r>
    <x v="0"/>
    <d v="1991-10-28T00:00:00"/>
    <n v="-10.6"/>
    <n v="-25"/>
    <n v="-17.8"/>
    <x v="0"/>
    <n v="33.299999999999997"/>
    <x v="9"/>
    <x v="10"/>
  </r>
  <r>
    <x v="0"/>
    <d v="1991-10-29T00:00:00"/>
    <n v="-9.3000000000000007"/>
    <n v="-24.3"/>
    <n v="-16.8"/>
    <x v="0"/>
    <n v="32.299999999999997"/>
    <x v="9"/>
    <x v="10"/>
  </r>
  <r>
    <x v="0"/>
    <d v="1991-10-30T00:00:00"/>
    <n v="2.4"/>
    <n v="-18.8"/>
    <n v="-8.1999999999999993"/>
    <x v="0"/>
    <n v="23.7"/>
    <x v="9"/>
    <x v="10"/>
  </r>
  <r>
    <x v="0"/>
    <d v="1991-10-31T00:00:00"/>
    <n v="-4"/>
    <n v="-15.7"/>
    <n v="-9.85"/>
    <x v="0"/>
    <n v="25.35"/>
    <x v="9"/>
    <x v="10"/>
  </r>
  <r>
    <x v="0"/>
    <d v="1991-11-01T00:00:00"/>
    <n v="-11.2"/>
    <n v="-23.1"/>
    <n v="-17.149999999999999"/>
    <x v="0"/>
    <n v="32.65"/>
    <x v="10"/>
    <x v="10"/>
  </r>
  <r>
    <x v="0"/>
    <d v="1991-11-02T00:00:00"/>
    <n v="-10.1"/>
    <n v="-23.7"/>
    <n v="-16.899999999999999"/>
    <x v="0"/>
    <n v="32.4"/>
    <x v="10"/>
    <x v="10"/>
  </r>
  <r>
    <x v="0"/>
    <d v="1991-11-03T00:00:00"/>
    <n v="4.9000000000000004"/>
    <n v="-18.100000000000001"/>
    <n v="-6.6"/>
    <x v="0"/>
    <n v="22.1"/>
    <x v="10"/>
    <x v="10"/>
  </r>
  <r>
    <x v="0"/>
    <d v="1991-11-04T00:00:00"/>
    <n v="7.4"/>
    <n v="-7.4"/>
    <n v="0"/>
    <x v="0"/>
    <n v="15.5"/>
    <x v="10"/>
    <x v="10"/>
  </r>
  <r>
    <x v="0"/>
    <d v="1991-11-05T00:00:00"/>
    <n v="-1.9"/>
    <n v="-14.8"/>
    <n v="-8.35"/>
    <x v="0"/>
    <n v="23.85"/>
    <x v="10"/>
    <x v="10"/>
  </r>
  <r>
    <x v="0"/>
    <d v="1991-11-06T00:00:00"/>
    <n v="0.3"/>
    <n v="-15.8"/>
    <n v="-7.75"/>
    <x v="0"/>
    <n v="23.25"/>
    <x v="10"/>
    <x v="10"/>
  </r>
  <r>
    <x v="0"/>
    <d v="1991-11-07T00:00:00"/>
    <n v="4.5999999999999996"/>
    <n v="-7.6"/>
    <n v="-1.5"/>
    <x v="0"/>
    <n v="17"/>
    <x v="10"/>
    <x v="10"/>
  </r>
  <r>
    <x v="0"/>
    <d v="1991-11-08T00:00:00"/>
    <n v="8.6"/>
    <n v="-4.5999999999999996"/>
    <n v="2"/>
    <x v="0"/>
    <n v="13.5"/>
    <x v="10"/>
    <x v="10"/>
  </r>
  <r>
    <x v="0"/>
    <d v="1991-11-09T00:00:00"/>
    <n v="6.8"/>
    <n v="-9.5"/>
    <n v="-1.35"/>
    <x v="0"/>
    <n v="16.850000000000001"/>
    <x v="10"/>
    <x v="10"/>
  </r>
  <r>
    <x v="0"/>
    <d v="1991-11-10T00:00:00"/>
    <n v="8.1999999999999993"/>
    <n v="0.1"/>
    <n v="4.1500000000000004"/>
    <x v="0"/>
    <n v="11.35"/>
    <x v="10"/>
    <x v="10"/>
  </r>
  <r>
    <x v="0"/>
    <d v="1991-11-11T00:00:00"/>
    <n v="7.9"/>
    <n v="-4.4000000000000004"/>
    <n v="1.75"/>
    <x v="0"/>
    <n v="13.75"/>
    <x v="10"/>
    <x v="10"/>
  </r>
  <r>
    <x v="0"/>
    <d v="1991-11-12T00:00:00"/>
    <n v="9.1999999999999993"/>
    <n v="-2.6"/>
    <n v="3.3"/>
    <x v="0"/>
    <n v="12.2"/>
    <x v="10"/>
    <x v="10"/>
  </r>
  <r>
    <x v="0"/>
    <d v="1991-11-13T00:00:00"/>
    <n v="7"/>
    <n v="-1.6"/>
    <n v="2.7"/>
    <x v="0"/>
    <n v="12.8"/>
    <x v="10"/>
    <x v="10"/>
  </r>
  <r>
    <x v="0"/>
    <d v="1991-11-14T00:00:00"/>
    <n v="3"/>
    <n v="-7.6"/>
    <n v="-2.2999999999999998"/>
    <x v="0"/>
    <n v="17.8"/>
    <x v="10"/>
    <x v="10"/>
  </r>
  <r>
    <x v="0"/>
    <d v="1991-11-15T00:00:00"/>
    <n v="8.1"/>
    <n v="-9.4"/>
    <n v="-0.65"/>
    <x v="0"/>
    <n v="16.149999999999999"/>
    <x v="10"/>
    <x v="10"/>
  </r>
  <r>
    <x v="0"/>
    <d v="1991-11-16T00:00:00"/>
    <n v="10.8"/>
    <n v="0"/>
    <n v="5.4"/>
    <x v="0"/>
    <n v="10.1"/>
    <x v="10"/>
    <x v="10"/>
  </r>
  <r>
    <x v="0"/>
    <d v="1991-11-17T00:00:00"/>
    <n v="8.9"/>
    <n v="-0.1"/>
    <n v="4.4000000000000004"/>
    <x v="0"/>
    <n v="11.1"/>
    <x v="10"/>
    <x v="10"/>
  </r>
  <r>
    <x v="0"/>
    <d v="1991-11-18T00:00:00"/>
    <n v="7.7"/>
    <n v="-2.6"/>
    <n v="2.5499999999999998"/>
    <x v="0"/>
    <n v="12.95"/>
    <x v="10"/>
    <x v="10"/>
  </r>
  <r>
    <x v="0"/>
    <d v="1991-11-19T00:00:00"/>
    <n v="3.9"/>
    <n v="-4.5999999999999996"/>
    <n v="-0.35"/>
    <x v="0"/>
    <n v="15.85"/>
    <x v="10"/>
    <x v="10"/>
  </r>
  <r>
    <x v="0"/>
    <d v="1991-11-20T00:00:00"/>
    <n v="8.1999999999999993"/>
    <n v="-5.0999999999999996"/>
    <n v="1.55"/>
    <x v="0"/>
    <n v="13.95"/>
    <x v="10"/>
    <x v="10"/>
  </r>
  <r>
    <x v="0"/>
    <d v="1991-11-21T00:00:00"/>
    <n v="0.1"/>
    <n v="-5.6"/>
    <n v="-2.75"/>
    <x v="0"/>
    <n v="18.25"/>
    <x v="10"/>
    <x v="10"/>
  </r>
  <r>
    <x v="0"/>
    <d v="1991-11-22T00:00:00"/>
    <n v="0.6"/>
    <n v="-12.3"/>
    <n v="-5.85"/>
    <x v="0"/>
    <n v="21.35"/>
    <x v="10"/>
    <x v="10"/>
  </r>
  <r>
    <x v="0"/>
    <d v="1991-11-23T00:00:00"/>
    <n v="-3.5"/>
    <n v="-13.2"/>
    <n v="-8.35"/>
    <x v="0"/>
    <n v="23.85"/>
    <x v="10"/>
    <x v="10"/>
  </r>
  <r>
    <x v="0"/>
    <d v="1991-11-24T00:00:00"/>
    <n v="7.8"/>
    <n v="-9.4"/>
    <n v="-0.8"/>
    <x v="0"/>
    <n v="16.3"/>
    <x v="10"/>
    <x v="10"/>
  </r>
  <r>
    <x v="0"/>
    <d v="1991-11-25T00:00:00"/>
    <n v="7.8"/>
    <n v="-5.6"/>
    <n v="1.1000000000000001"/>
    <x v="0"/>
    <n v="14.4"/>
    <x v="10"/>
    <x v="10"/>
  </r>
  <r>
    <x v="0"/>
    <d v="1991-11-26T00:00:00"/>
    <n v="2.1"/>
    <n v="-6.3"/>
    <n v="-2.1"/>
    <x v="0"/>
    <n v="17.600000000000001"/>
    <x v="10"/>
    <x v="10"/>
  </r>
  <r>
    <x v="0"/>
    <d v="1991-11-27T00:00:00"/>
    <n v="-1.9"/>
    <n v="-11"/>
    <n v="-6.45"/>
    <x v="0"/>
    <n v="21.95"/>
    <x v="10"/>
    <x v="10"/>
  </r>
  <r>
    <x v="0"/>
    <d v="1991-11-28T00:00:00"/>
    <n v="4.3"/>
    <n v="-9"/>
    <n v="-2.35"/>
    <x v="0"/>
    <n v="17.850000000000001"/>
    <x v="10"/>
    <x v="10"/>
  </r>
  <r>
    <x v="0"/>
    <d v="1991-11-29T00:00:00"/>
    <n v="-4.0999999999999996"/>
    <n v="-13.2"/>
    <n v="-8.65"/>
    <x v="0"/>
    <n v="24.15"/>
    <x v="10"/>
    <x v="10"/>
  </r>
  <r>
    <x v="0"/>
    <d v="1991-11-30T00:00:00"/>
    <n v="-0.2"/>
    <n v="-12.6"/>
    <n v="-6.4"/>
    <x v="0"/>
    <n v="21.9"/>
    <x v="10"/>
    <x v="10"/>
  </r>
  <r>
    <x v="0"/>
    <d v="1991-12-01T00:00:00"/>
    <n v="5.4"/>
    <n v="-8.3000000000000007"/>
    <n v="-1.45"/>
    <x v="0"/>
    <n v="16.95"/>
    <x v="11"/>
    <x v="10"/>
  </r>
  <r>
    <x v="0"/>
    <d v="1991-12-02T00:00:00"/>
    <n v="-2.5"/>
    <n v="-15.6"/>
    <n v="-9.0500000000000007"/>
    <x v="0"/>
    <n v="24.55"/>
    <x v="11"/>
    <x v="10"/>
  </r>
  <r>
    <x v="0"/>
    <d v="1991-12-03T00:00:00"/>
    <n v="-13.4"/>
    <n v="-15.6"/>
    <n v="-14.5"/>
    <x v="0"/>
    <n v="30"/>
    <x v="11"/>
    <x v="10"/>
  </r>
  <r>
    <x v="0"/>
    <d v="1991-12-04T00:00:00"/>
    <n v="5.6"/>
    <n v="-15.6"/>
    <n v="-5"/>
    <x v="0"/>
    <n v="20.5"/>
    <x v="11"/>
    <x v="10"/>
  </r>
  <r>
    <x v="0"/>
    <d v="1991-12-05T00:00:00"/>
    <n v="-5.7"/>
    <n v="-12"/>
    <n v="-8.85"/>
    <x v="0"/>
    <n v="24.35"/>
    <x v="11"/>
    <x v="10"/>
  </r>
  <r>
    <x v="0"/>
    <d v="1991-12-06T00:00:00"/>
    <n v="7.9"/>
    <n v="-8.8000000000000007"/>
    <n v="-0.45"/>
    <x v="0"/>
    <n v="15.95"/>
    <x v="11"/>
    <x v="10"/>
  </r>
  <r>
    <x v="0"/>
    <d v="1991-12-07T00:00:00"/>
    <n v="4.5"/>
    <n v="-7.1"/>
    <n v="-1.3"/>
    <x v="0"/>
    <n v="16.8"/>
    <x v="11"/>
    <x v="10"/>
  </r>
  <r>
    <x v="0"/>
    <d v="1991-12-08T00:00:00"/>
    <n v="2.2000000000000002"/>
    <n v="-4.7"/>
    <n v="-1.25"/>
    <x v="0"/>
    <n v="16.75"/>
    <x v="11"/>
    <x v="10"/>
  </r>
  <r>
    <x v="0"/>
    <d v="1991-12-09T00:00:00"/>
    <n v="5.5"/>
    <n v="-3.1"/>
    <n v="1.2"/>
    <x v="0"/>
    <n v="14.3"/>
    <x v="11"/>
    <x v="10"/>
  </r>
  <r>
    <x v="0"/>
    <d v="1991-12-10T00:00:00"/>
    <n v="4"/>
    <n v="-7.3"/>
    <n v="-1.65"/>
    <x v="0"/>
    <n v="17.149999999999999"/>
    <x v="11"/>
    <x v="10"/>
  </r>
  <r>
    <x v="0"/>
    <d v="1991-12-11T00:00:00"/>
    <n v="3.2"/>
    <n v="-7.2"/>
    <n v="-2"/>
    <x v="0"/>
    <n v="17.5"/>
    <x v="11"/>
    <x v="10"/>
  </r>
  <r>
    <x v="0"/>
    <d v="1991-12-12T00:00:00"/>
    <n v="2.2000000000000002"/>
    <n v="-11"/>
    <n v="-4.4000000000000004"/>
    <x v="0"/>
    <n v="19.899999999999999"/>
    <x v="11"/>
    <x v="10"/>
  </r>
  <r>
    <x v="0"/>
    <d v="1991-12-13T00:00:00"/>
    <n v="-2.2000000000000002"/>
    <n v="-15.1"/>
    <n v="-8.65"/>
    <x v="0"/>
    <n v="24.15"/>
    <x v="11"/>
    <x v="10"/>
  </r>
  <r>
    <x v="0"/>
    <d v="1991-12-14T00:00:00"/>
    <n v="2.8"/>
    <n v="-12"/>
    <n v="-4.5999999999999996"/>
    <x v="0"/>
    <n v="20.100000000000001"/>
    <x v="11"/>
    <x v="10"/>
  </r>
  <r>
    <x v="0"/>
    <d v="1991-12-15T00:00:00"/>
    <n v="8.6999999999999993"/>
    <n v="1.9"/>
    <n v="5.3"/>
    <x v="0"/>
    <n v="10.199999999999999"/>
    <x v="11"/>
    <x v="10"/>
  </r>
  <r>
    <x v="0"/>
    <d v="1991-12-16T00:00:00"/>
    <n v="6.7"/>
    <n v="-8.5"/>
    <n v="-0.9"/>
    <x v="0"/>
    <n v="16.399999999999999"/>
    <x v="11"/>
    <x v="10"/>
  </r>
  <r>
    <x v="0"/>
    <d v="1991-12-17T00:00:00"/>
    <n v="3.2"/>
    <n v="-12.2"/>
    <n v="-4.5"/>
    <x v="0"/>
    <n v="20"/>
    <x v="11"/>
    <x v="10"/>
  </r>
  <r>
    <x v="0"/>
    <d v="1991-12-18T00:00:00"/>
    <n v="5.6"/>
    <n v="-2.5"/>
    <n v="1.55"/>
    <x v="0"/>
    <n v="13.95"/>
    <x v="11"/>
    <x v="10"/>
  </r>
  <r>
    <x v="0"/>
    <d v="1991-12-19T00:00:00"/>
    <n v="4.0999999999999996"/>
    <n v="-2.2000000000000002"/>
    <n v="0.95"/>
    <x v="0"/>
    <n v="14.55"/>
    <x v="11"/>
    <x v="10"/>
  </r>
  <r>
    <x v="0"/>
    <d v="1991-12-20T00:00:00"/>
    <n v="3.8"/>
    <n v="-8.4"/>
    <n v="-2.2999999999999998"/>
    <x v="0"/>
    <n v="17.8"/>
    <x v="11"/>
    <x v="10"/>
  </r>
  <r>
    <x v="0"/>
    <d v="1991-12-21T00:00:00"/>
    <n v="7.5"/>
    <n v="-5"/>
    <n v="1.25"/>
    <x v="0"/>
    <n v="14.25"/>
    <x v="11"/>
    <x v="10"/>
  </r>
  <r>
    <x v="0"/>
    <d v="1991-12-22T00:00:00"/>
    <n v="4.4000000000000004"/>
    <n v="-7.2"/>
    <n v="-1.4"/>
    <x v="0"/>
    <n v="16.899999999999999"/>
    <x v="11"/>
    <x v="10"/>
  </r>
  <r>
    <x v="0"/>
    <d v="1991-12-23T00:00:00"/>
    <n v="8.6"/>
    <n v="-8.4"/>
    <n v="9.9999999999999645E-2"/>
    <x v="0"/>
    <n v="15.4"/>
    <x v="11"/>
    <x v="10"/>
  </r>
  <r>
    <x v="0"/>
    <d v="1991-12-24T00:00:00"/>
    <n v="10.199999999999999"/>
    <n v="-4.4000000000000004"/>
    <n v="2.9"/>
    <x v="0"/>
    <n v="12.6"/>
    <x v="11"/>
    <x v="10"/>
  </r>
  <r>
    <x v="0"/>
    <d v="1991-12-25T00:00:00"/>
    <n v="5.0999999999999996"/>
    <n v="-5.4"/>
    <n v="-0.15"/>
    <x v="0"/>
    <n v="15.65"/>
    <x v="11"/>
    <x v="10"/>
  </r>
  <r>
    <x v="0"/>
    <d v="1991-12-26T00:00:00"/>
    <n v="9.6"/>
    <n v="-9"/>
    <n v="0.3"/>
    <x v="0"/>
    <n v="15.2"/>
    <x v="11"/>
    <x v="10"/>
  </r>
  <r>
    <x v="0"/>
    <d v="1991-12-27T00:00:00"/>
    <n v="13.1"/>
    <n v="-5.2"/>
    <n v="3.95"/>
    <x v="0"/>
    <n v="11.55"/>
    <x v="11"/>
    <x v="10"/>
  </r>
  <r>
    <x v="0"/>
    <d v="1991-12-28T00:00:00"/>
    <n v="6.8"/>
    <n v="-7.5"/>
    <n v="-0.35"/>
    <x v="0"/>
    <n v="15.85"/>
    <x v="11"/>
    <x v="10"/>
  </r>
  <r>
    <x v="0"/>
    <d v="1991-12-29T00:00:00"/>
    <n v="8.3000000000000007"/>
    <n v="-10.6"/>
    <n v="-1.1499999999999999"/>
    <x v="0"/>
    <n v="16.649999999999999"/>
    <x v="11"/>
    <x v="10"/>
  </r>
  <r>
    <x v="0"/>
    <d v="1991-12-30T00:00:00"/>
    <n v="3.6"/>
    <n v="-8.1"/>
    <n v="-2.25"/>
    <x v="0"/>
    <n v="17.75"/>
    <x v="11"/>
    <x v="10"/>
  </r>
  <r>
    <x v="0"/>
    <d v="1991-12-31T00:00:00"/>
    <n v="5.9"/>
    <n v="-9.1999999999999993"/>
    <n v="-1.65"/>
    <x v="0"/>
    <n v="17.149999999999999"/>
    <x v="11"/>
    <x v="10"/>
  </r>
  <r>
    <x v="0"/>
    <d v="1992-01-01T00:00:00"/>
    <n v="10.199999999999999"/>
    <n v="-4"/>
    <n v="3.1"/>
    <x v="0"/>
    <n v="12.4"/>
    <x v="0"/>
    <x v="11"/>
  </r>
  <r>
    <x v="0"/>
    <d v="1992-01-02T00:00:00"/>
    <n v="7.2"/>
    <n v="-5.0999999999999996"/>
    <n v="1.05"/>
    <x v="0"/>
    <n v="14.45"/>
    <x v="0"/>
    <x v="11"/>
  </r>
  <r>
    <x v="0"/>
    <d v="1992-01-03T00:00:00"/>
    <n v="0.8"/>
    <n v="-6.4"/>
    <n v="-2.8"/>
    <x v="0"/>
    <n v="18.3"/>
    <x v="0"/>
    <x v="11"/>
  </r>
  <r>
    <x v="0"/>
    <d v="1992-01-04T00:00:00"/>
    <n v="6.3"/>
    <n v="-6.9"/>
    <n v="-0.3"/>
    <x v="0"/>
    <n v="15.8"/>
    <x v="0"/>
    <x v="11"/>
  </r>
  <r>
    <x v="0"/>
    <d v="1992-01-05T00:00:00"/>
    <n v="-2.4"/>
    <n v="-11.2"/>
    <n v="-6.8"/>
    <x v="0"/>
    <n v="22.3"/>
    <x v="0"/>
    <x v="11"/>
  </r>
  <r>
    <x v="0"/>
    <d v="1992-01-06T00:00:00"/>
    <n v="-3.7"/>
    <n v="-11.9"/>
    <n v="-7.8"/>
    <x v="0"/>
    <n v="23.3"/>
    <x v="0"/>
    <x v="11"/>
  </r>
  <r>
    <x v="0"/>
    <d v="1992-01-07T00:00:00"/>
    <n v="-2.8"/>
    <n v="-15.3"/>
    <n v="-9.0500000000000007"/>
    <x v="0"/>
    <n v="24.55"/>
    <x v="0"/>
    <x v="11"/>
  </r>
  <r>
    <x v="0"/>
    <d v="1992-01-08T00:00:00"/>
    <n v="5.6"/>
    <n v="-12.1"/>
    <n v="-3.25"/>
    <x v="0"/>
    <n v="18.75"/>
    <x v="0"/>
    <x v="11"/>
  </r>
  <r>
    <x v="0"/>
    <d v="1992-01-09T00:00:00"/>
    <n v="11.9"/>
    <n v="-2.4"/>
    <n v="4.75"/>
    <x v="0"/>
    <n v="10.75"/>
    <x v="0"/>
    <x v="11"/>
  </r>
  <r>
    <x v="0"/>
    <d v="1992-01-10T00:00:00"/>
    <n v="13.4"/>
    <n v="-1.2"/>
    <n v="6.1"/>
    <x v="0"/>
    <n v="9.4"/>
    <x v="0"/>
    <x v="11"/>
  </r>
  <r>
    <x v="0"/>
    <d v="1992-01-11T00:00:00"/>
    <n v="3"/>
    <n v="-4"/>
    <n v="-0.5"/>
    <x v="0"/>
    <n v="16"/>
    <x v="0"/>
    <x v="11"/>
  </r>
  <r>
    <x v="0"/>
    <d v="1992-01-12T00:00:00"/>
    <n v="1.3"/>
    <n v="-8.5"/>
    <n v="-3.6"/>
    <x v="0"/>
    <n v="19.100000000000001"/>
    <x v="0"/>
    <x v="11"/>
  </r>
  <r>
    <x v="0"/>
    <d v="1992-01-13T00:00:00"/>
    <n v="-1.4"/>
    <n v="-11.9"/>
    <n v="-6.65"/>
    <x v="0"/>
    <n v="22.15"/>
    <x v="0"/>
    <x v="11"/>
  </r>
  <r>
    <x v="0"/>
    <d v="1992-01-14T00:00:00"/>
    <n v="-2.1"/>
    <n v="-15.9"/>
    <n v="-9"/>
    <x v="0"/>
    <n v="24.5"/>
    <x v="0"/>
    <x v="11"/>
  </r>
  <r>
    <x v="0"/>
    <d v="1992-01-15T00:00:00"/>
    <n v="10.6"/>
    <n v="-13.8"/>
    <n v="-1.6"/>
    <x v="0"/>
    <n v="17.100000000000001"/>
    <x v="0"/>
    <x v="11"/>
  </r>
  <r>
    <x v="0"/>
    <d v="1992-01-16T00:00:00"/>
    <n v="1.9"/>
    <n v="-6.1"/>
    <n v="-2.1"/>
    <x v="0"/>
    <n v="17.600000000000001"/>
    <x v="0"/>
    <x v="11"/>
  </r>
  <r>
    <x v="0"/>
    <d v="1992-01-17T00:00:00"/>
    <n v="0.8"/>
    <n v="-11.6"/>
    <n v="-5.4"/>
    <x v="0"/>
    <n v="20.9"/>
    <x v="0"/>
    <x v="11"/>
  </r>
  <r>
    <x v="0"/>
    <d v="1992-01-18T00:00:00"/>
    <n v="11.4"/>
    <n v="-6.2"/>
    <n v="2.6"/>
    <x v="0"/>
    <n v="12.9"/>
    <x v="0"/>
    <x v="11"/>
  </r>
  <r>
    <x v="0"/>
    <d v="1992-01-19T00:00:00"/>
    <n v="13.8"/>
    <n v="-0.1"/>
    <n v="6.85"/>
    <x v="0"/>
    <n v="8.65"/>
    <x v="0"/>
    <x v="11"/>
  </r>
  <r>
    <x v="0"/>
    <d v="1992-01-20T00:00:00"/>
    <n v="12.9"/>
    <n v="-6.7"/>
    <n v="3.1"/>
    <x v="0"/>
    <n v="12.4"/>
    <x v="0"/>
    <x v="11"/>
  </r>
  <r>
    <x v="0"/>
    <d v="1992-01-21T00:00:00"/>
    <n v="8.1"/>
    <n v="-2.9"/>
    <n v="2.6"/>
    <x v="0"/>
    <n v="12.9"/>
    <x v="0"/>
    <x v="11"/>
  </r>
  <r>
    <x v="0"/>
    <d v="1992-01-22T00:00:00"/>
    <n v="3.2"/>
    <n v="-8.1"/>
    <n v="-2.4500000000000002"/>
    <x v="0"/>
    <n v="17.95"/>
    <x v="0"/>
    <x v="11"/>
  </r>
  <r>
    <x v="0"/>
    <d v="1992-01-23T00:00:00"/>
    <n v="-0.5"/>
    <n v="-8.1999999999999993"/>
    <n v="-4.3499999999999996"/>
    <x v="0"/>
    <n v="19.850000000000001"/>
    <x v="0"/>
    <x v="11"/>
  </r>
  <r>
    <x v="0"/>
    <d v="1992-01-24T00:00:00"/>
    <n v="-2.2000000000000002"/>
    <n v="-8.5"/>
    <n v="-5.35"/>
    <x v="0"/>
    <n v="20.85"/>
    <x v="0"/>
    <x v="11"/>
  </r>
  <r>
    <x v="0"/>
    <d v="1992-01-25T00:00:00"/>
    <n v="-5.8"/>
    <n v="-13"/>
    <n v="-9.4"/>
    <x v="0"/>
    <n v="24.9"/>
    <x v="0"/>
    <x v="11"/>
  </r>
  <r>
    <x v="0"/>
    <d v="1992-01-26T00:00:00"/>
    <n v="4.5999999999999996"/>
    <n v="-12.5"/>
    <n v="-3.95"/>
    <x v="0"/>
    <n v="19.45"/>
    <x v="0"/>
    <x v="11"/>
  </r>
  <r>
    <x v="0"/>
    <d v="1992-01-27T00:00:00"/>
    <n v="6.8"/>
    <n v="-5.0999999999999996"/>
    <n v="0.85"/>
    <x v="0"/>
    <n v="14.65"/>
    <x v="0"/>
    <x v="11"/>
  </r>
  <r>
    <x v="0"/>
    <d v="1992-01-28T00:00:00"/>
    <n v="11.3"/>
    <n v="-4.8"/>
    <n v="3.25"/>
    <x v="0"/>
    <n v="12.25"/>
    <x v="0"/>
    <x v="11"/>
  </r>
  <r>
    <x v="0"/>
    <d v="1992-01-29T00:00:00"/>
    <n v="8.6"/>
    <n v="-1.4"/>
    <n v="3.6"/>
    <x v="0"/>
    <n v="11.9"/>
    <x v="0"/>
    <x v="11"/>
  </r>
  <r>
    <x v="0"/>
    <d v="1992-01-30T00:00:00"/>
    <n v="13.6"/>
    <n v="1.3"/>
    <n v="7.45"/>
    <x v="0"/>
    <n v="8.0500000000000007"/>
    <x v="0"/>
    <x v="11"/>
  </r>
  <r>
    <x v="0"/>
    <d v="1992-01-31T00:00:00"/>
    <n v="11.8"/>
    <n v="-4.3"/>
    <n v="3.75"/>
    <x v="0"/>
    <n v="11.75"/>
    <x v="0"/>
    <x v="11"/>
  </r>
  <r>
    <x v="0"/>
    <d v="1992-02-01T00:00:00"/>
    <n v="12.8"/>
    <n v="0.3"/>
    <n v="6.55"/>
    <x v="0"/>
    <n v="8.9499999999999993"/>
    <x v="1"/>
    <x v="11"/>
  </r>
  <r>
    <x v="0"/>
    <d v="1992-02-02T00:00:00"/>
    <n v="10.1"/>
    <n v="-1.1000000000000001"/>
    <n v="4.5"/>
    <x v="0"/>
    <n v="11"/>
    <x v="1"/>
    <x v="11"/>
  </r>
  <r>
    <x v="0"/>
    <d v="1992-02-03T00:00:00"/>
    <n v="14.6"/>
    <n v="-5.8"/>
    <n v="4.4000000000000004"/>
    <x v="0"/>
    <n v="11.1"/>
    <x v="1"/>
    <x v="11"/>
  </r>
  <r>
    <x v="0"/>
    <d v="1992-02-04T00:00:00"/>
    <n v="16.2"/>
    <n v="-6.9"/>
    <n v="4.6500000000000004"/>
    <x v="0"/>
    <n v="10.85"/>
    <x v="1"/>
    <x v="11"/>
  </r>
  <r>
    <x v="0"/>
    <d v="1992-02-05T00:00:00"/>
    <n v="5.3"/>
    <n v="-8.3000000000000007"/>
    <n v="-1.5"/>
    <x v="0"/>
    <n v="17"/>
    <x v="1"/>
    <x v="11"/>
  </r>
  <r>
    <x v="0"/>
    <d v="1992-02-06T00:00:00"/>
    <n v="2.7"/>
    <n v="-9.6"/>
    <n v="-3.45"/>
    <x v="0"/>
    <n v="18.95"/>
    <x v="1"/>
    <x v="11"/>
  </r>
  <r>
    <x v="0"/>
    <d v="1992-02-07T00:00:00"/>
    <n v="-5.3"/>
    <n v="-11.3"/>
    <n v="-8.3000000000000007"/>
    <x v="0"/>
    <n v="23.8"/>
    <x v="1"/>
    <x v="11"/>
  </r>
  <r>
    <x v="0"/>
    <d v="1992-02-08T00:00:00"/>
    <n v="-6.1"/>
    <n v="-12.8"/>
    <n v="-9.4499999999999993"/>
    <x v="0"/>
    <n v="24.95"/>
    <x v="1"/>
    <x v="11"/>
  </r>
  <r>
    <x v="0"/>
    <d v="1992-02-09T00:00:00"/>
    <n v="-6.9"/>
    <n v="-16"/>
    <n v="-11.45"/>
    <x v="0"/>
    <n v="26.95"/>
    <x v="1"/>
    <x v="11"/>
  </r>
  <r>
    <x v="0"/>
    <d v="1992-02-10T00:00:00"/>
    <n v="-15.9"/>
    <n v="-22.1"/>
    <n v="-19"/>
    <x v="0"/>
    <n v="34.5"/>
    <x v="1"/>
    <x v="11"/>
  </r>
  <r>
    <x v="0"/>
    <d v="1992-02-11T00:00:00"/>
    <n v="-10.5"/>
    <n v="-18.5"/>
    <n v="-14.5"/>
    <x v="0"/>
    <n v="30"/>
    <x v="1"/>
    <x v="11"/>
  </r>
  <r>
    <x v="0"/>
    <d v="1992-02-12T00:00:00"/>
    <n v="-5.8"/>
    <n v="-16.100000000000001"/>
    <n v="-10.95"/>
    <x v="0"/>
    <n v="26.45"/>
    <x v="1"/>
    <x v="11"/>
  </r>
  <r>
    <x v="0"/>
    <d v="1992-02-13T00:00:00"/>
    <n v="2.2999999999999998"/>
    <n v="-14.6"/>
    <n v="-6.15"/>
    <x v="0"/>
    <n v="21.65"/>
    <x v="1"/>
    <x v="11"/>
  </r>
  <r>
    <x v="0"/>
    <d v="1992-02-14T00:00:00"/>
    <n v="3.6"/>
    <n v="-10.7"/>
    <n v="-3.55"/>
    <x v="0"/>
    <n v="19.05"/>
    <x v="1"/>
    <x v="11"/>
  </r>
  <r>
    <x v="0"/>
    <d v="1992-02-15T00:00:00"/>
    <n v="7.9"/>
    <n v="-7.6"/>
    <n v="0.15"/>
    <x v="0"/>
    <n v="15.35"/>
    <x v="1"/>
    <x v="11"/>
  </r>
  <r>
    <x v="0"/>
    <d v="1992-02-16T00:00:00"/>
    <n v="5.7"/>
    <n v="-8"/>
    <n v="-1.1499999999999999"/>
    <x v="0"/>
    <n v="16.649999999999999"/>
    <x v="1"/>
    <x v="11"/>
  </r>
  <r>
    <x v="0"/>
    <d v="1992-02-17T00:00:00"/>
    <n v="5.2"/>
    <n v="-11.9"/>
    <n v="-3.35"/>
    <x v="0"/>
    <n v="18.850000000000001"/>
    <x v="1"/>
    <x v="11"/>
  </r>
  <r>
    <x v="0"/>
    <d v="1992-02-18T00:00:00"/>
    <n v="-6.8"/>
    <n v="-13.2"/>
    <n v="-10"/>
    <x v="0"/>
    <n v="25.5"/>
    <x v="1"/>
    <x v="11"/>
  </r>
  <r>
    <x v="0"/>
    <d v="1992-02-19T00:00:00"/>
    <n v="-9.3000000000000007"/>
    <n v="-19.8"/>
    <n v="-14.55"/>
    <x v="0"/>
    <n v="30.05"/>
    <x v="1"/>
    <x v="11"/>
  </r>
  <r>
    <x v="0"/>
    <d v="1992-02-20T00:00:00"/>
    <n v="-14.6"/>
    <n v="-22.4"/>
    <n v="-18.5"/>
    <x v="0"/>
    <n v="34"/>
    <x v="1"/>
    <x v="11"/>
  </r>
  <r>
    <x v="0"/>
    <d v="1992-02-21T00:00:00"/>
    <n v="-7.3"/>
    <n v="-17.3"/>
    <n v="-12.3"/>
    <x v="0"/>
    <n v="27.8"/>
    <x v="1"/>
    <x v="11"/>
  </r>
  <r>
    <x v="0"/>
    <d v="1992-02-22T00:00:00"/>
    <n v="10.4"/>
    <n v="-10.6"/>
    <n v="-9.9999999999999645E-2"/>
    <x v="0"/>
    <n v="15.6"/>
    <x v="1"/>
    <x v="11"/>
  </r>
  <r>
    <x v="0"/>
    <d v="1992-02-23T00:00:00"/>
    <n v="3.9"/>
    <n v="-11.3"/>
    <n v="-3.7"/>
    <x v="0"/>
    <n v="19.2"/>
    <x v="1"/>
    <x v="11"/>
  </r>
  <r>
    <x v="0"/>
    <d v="1992-02-24T00:00:00"/>
    <n v="13.2"/>
    <n v="-3.8"/>
    <n v="4.7"/>
    <x v="0"/>
    <n v="10.8"/>
    <x v="1"/>
    <x v="11"/>
  </r>
  <r>
    <x v="0"/>
    <d v="1992-02-25T00:00:00"/>
    <n v="18.600000000000001"/>
    <n v="2.1"/>
    <n v="10.35"/>
    <x v="0"/>
    <n v="5.15"/>
    <x v="1"/>
    <x v="11"/>
  </r>
  <r>
    <x v="0"/>
    <d v="1992-02-26T00:00:00"/>
    <n v="19.600000000000001"/>
    <n v="3.7"/>
    <n v="11.65"/>
    <x v="0"/>
    <n v="3.85"/>
    <x v="1"/>
    <x v="11"/>
  </r>
  <r>
    <x v="0"/>
    <d v="1992-02-27T00:00:00"/>
    <n v="22.6"/>
    <n v="3.5"/>
    <n v="13.05"/>
    <x v="0"/>
    <n v="2.4500000000000002"/>
    <x v="1"/>
    <x v="11"/>
  </r>
  <r>
    <x v="0"/>
    <d v="1992-02-28T00:00:00"/>
    <n v="19.399999999999999"/>
    <n v="-2.4"/>
    <n v="8.5"/>
    <x v="0"/>
    <n v="7"/>
    <x v="1"/>
    <x v="11"/>
  </r>
  <r>
    <x v="0"/>
    <d v="1992-02-29T00:00:00"/>
    <n v="17"/>
    <n v="4.2"/>
    <n v="10.6"/>
    <x v="0"/>
    <n v="4.9000000000000004"/>
    <x v="1"/>
    <x v="11"/>
  </r>
  <r>
    <x v="0"/>
    <d v="1992-03-01T00:00:00"/>
    <n v="7.3"/>
    <n v="-2.1"/>
    <n v="2.6"/>
    <x v="0"/>
    <n v="12.9"/>
    <x v="2"/>
    <x v="11"/>
  </r>
  <r>
    <x v="0"/>
    <d v="1992-03-02T00:00:00"/>
    <n v="14.5"/>
    <n v="-3.2"/>
    <n v="5.65"/>
    <x v="0"/>
    <n v="9.85"/>
    <x v="2"/>
    <x v="11"/>
  </r>
  <r>
    <x v="0"/>
    <d v="1992-03-03T00:00:00"/>
    <n v="10.8"/>
    <n v="-5.7"/>
    <n v="2.5499999999999998"/>
    <x v="0"/>
    <n v="12.95"/>
    <x v="2"/>
    <x v="11"/>
  </r>
  <r>
    <x v="0"/>
    <d v="1992-03-04T00:00:00"/>
    <n v="13.6"/>
    <n v="-2.8"/>
    <n v="5.4"/>
    <x v="0"/>
    <n v="10.1"/>
    <x v="2"/>
    <x v="11"/>
  </r>
  <r>
    <x v="0"/>
    <d v="1992-03-05T00:00:00"/>
    <n v="13.3"/>
    <n v="-5.5"/>
    <n v="3.9"/>
    <x v="0"/>
    <n v="11.6"/>
    <x v="2"/>
    <x v="11"/>
  </r>
  <r>
    <x v="0"/>
    <d v="1992-03-06T00:00:00"/>
    <n v="4.0999999999999996"/>
    <n v="-6.1"/>
    <n v="-1"/>
    <x v="0"/>
    <n v="16.5"/>
    <x v="2"/>
    <x v="11"/>
  </r>
  <r>
    <x v="0"/>
    <d v="1992-03-07T00:00:00"/>
    <n v="1.4"/>
    <n v="-5.3"/>
    <n v="-1.95"/>
    <x v="0"/>
    <n v="17.45"/>
    <x v="2"/>
    <x v="11"/>
  </r>
  <r>
    <x v="0"/>
    <d v="1992-03-08T00:00:00"/>
    <n v="5.5"/>
    <n v="-7.4"/>
    <n v="-0.95"/>
    <x v="0"/>
    <n v="16.45"/>
    <x v="2"/>
    <x v="11"/>
  </r>
  <r>
    <x v="0"/>
    <d v="1992-03-09T00:00:00"/>
    <n v="11.5"/>
    <n v="-7.7"/>
    <n v="1.9"/>
    <x v="0"/>
    <n v="13.6"/>
    <x v="2"/>
    <x v="11"/>
  </r>
  <r>
    <x v="0"/>
    <d v="1992-03-10T00:00:00"/>
    <n v="14.6"/>
    <n v="-3.4"/>
    <n v="5.6"/>
    <x v="0"/>
    <n v="9.9"/>
    <x v="2"/>
    <x v="11"/>
  </r>
  <r>
    <x v="0"/>
    <d v="1992-03-11T00:00:00"/>
    <n v="19.399999999999999"/>
    <n v="-2.1"/>
    <n v="8.65"/>
    <x v="0"/>
    <n v="6.85"/>
    <x v="2"/>
    <x v="11"/>
  </r>
  <r>
    <x v="0"/>
    <d v="1992-03-12T00:00:00"/>
    <n v="14.2"/>
    <n v="-1.2"/>
    <n v="6.5"/>
    <x v="0"/>
    <n v="9"/>
    <x v="2"/>
    <x v="11"/>
  </r>
  <r>
    <x v="0"/>
    <d v="1992-03-13T00:00:00"/>
    <n v="12.8"/>
    <n v="-5.8"/>
    <n v="3.5"/>
    <x v="0"/>
    <n v="12"/>
    <x v="2"/>
    <x v="11"/>
  </r>
  <r>
    <x v="0"/>
    <d v="1992-03-14T00:00:00"/>
    <n v="16.2"/>
    <n v="-5.3"/>
    <n v="5.45"/>
    <x v="0"/>
    <n v="10.050000000000001"/>
    <x v="2"/>
    <x v="11"/>
  </r>
  <r>
    <x v="0"/>
    <d v="1992-03-15T00:00:00"/>
    <n v="13.7"/>
    <n v="0.1"/>
    <n v="6.9"/>
    <x v="0"/>
    <n v="8.6"/>
    <x v="2"/>
    <x v="11"/>
  </r>
  <r>
    <x v="0"/>
    <d v="1992-03-16T00:00:00"/>
    <n v="2.9"/>
    <n v="-1.3"/>
    <n v="0.8"/>
    <x v="0"/>
    <n v="14.7"/>
    <x v="2"/>
    <x v="11"/>
  </r>
  <r>
    <x v="0"/>
    <d v="1992-03-17T00:00:00"/>
    <n v="0.9"/>
    <n v="-3.2"/>
    <n v="-1.1499999999999999"/>
    <x v="0"/>
    <n v="16.649999999999999"/>
    <x v="2"/>
    <x v="11"/>
  </r>
  <r>
    <x v="0"/>
    <d v="1992-03-18T00:00:00"/>
    <n v="9.1999999999999993"/>
    <n v="-0.2"/>
    <n v="4.5"/>
    <x v="0"/>
    <n v="11"/>
    <x v="2"/>
    <x v="11"/>
  </r>
  <r>
    <x v="0"/>
    <d v="1992-03-19T00:00:00"/>
    <n v="7.7"/>
    <n v="-2.9"/>
    <n v="2.4"/>
    <x v="0"/>
    <n v="13.1"/>
    <x v="2"/>
    <x v="11"/>
  </r>
  <r>
    <x v="0"/>
    <d v="1992-03-20T00:00:00"/>
    <n v="5.8"/>
    <n v="-2.7"/>
    <n v="1.55"/>
    <x v="0"/>
    <n v="13.95"/>
    <x v="2"/>
    <x v="11"/>
  </r>
  <r>
    <x v="0"/>
    <d v="1992-03-21T00:00:00"/>
    <n v="11.1"/>
    <n v="-6.6"/>
    <n v="2.25"/>
    <x v="0"/>
    <n v="13.25"/>
    <x v="2"/>
    <x v="11"/>
  </r>
  <r>
    <x v="0"/>
    <d v="1992-03-22T00:00:00"/>
    <n v="14.8"/>
    <n v="-4.0999999999999996"/>
    <n v="5.35"/>
    <x v="0"/>
    <n v="10.15"/>
    <x v="2"/>
    <x v="11"/>
  </r>
  <r>
    <x v="0"/>
    <d v="1992-03-23T00:00:00"/>
    <n v="5.8"/>
    <n v="-2.7"/>
    <n v="1.55"/>
    <x v="0"/>
    <n v="13.95"/>
    <x v="2"/>
    <x v="11"/>
  </r>
  <r>
    <x v="0"/>
    <d v="1992-03-24T00:00:00"/>
    <n v="6.9"/>
    <n v="-4.0999999999999996"/>
    <n v="1.4"/>
    <x v="0"/>
    <n v="14.1"/>
    <x v="2"/>
    <x v="11"/>
  </r>
  <r>
    <x v="0"/>
    <d v="1992-03-25T00:00:00"/>
    <n v="14.2"/>
    <n v="-1.4"/>
    <n v="6.4"/>
    <x v="0"/>
    <n v="9.1"/>
    <x v="2"/>
    <x v="11"/>
  </r>
  <r>
    <x v="0"/>
    <d v="1992-03-26T00:00:00"/>
    <n v="15.7"/>
    <n v="-4.5"/>
    <n v="5.6"/>
    <x v="0"/>
    <n v="9.9"/>
    <x v="2"/>
    <x v="11"/>
  </r>
  <r>
    <x v="0"/>
    <d v="1992-03-27T00:00:00"/>
    <n v="14.5"/>
    <n v="-1.3"/>
    <n v="6.6"/>
    <x v="0"/>
    <n v="8.9"/>
    <x v="2"/>
    <x v="11"/>
  </r>
  <r>
    <x v="0"/>
    <d v="1992-03-28T00:00:00"/>
    <n v="5.8"/>
    <n v="-5.4"/>
    <n v="0.2"/>
    <x v="0"/>
    <n v="15.3"/>
    <x v="2"/>
    <x v="11"/>
  </r>
  <r>
    <x v="0"/>
    <d v="1992-03-29T00:00:00"/>
    <n v="9"/>
    <n v="-11.8"/>
    <n v="-1.4"/>
    <x v="0"/>
    <n v="16.899999999999999"/>
    <x v="2"/>
    <x v="11"/>
  </r>
  <r>
    <x v="0"/>
    <d v="1992-03-30T00:00:00"/>
    <n v="10.9"/>
    <n v="-10.199999999999999"/>
    <n v="0.35000000000000053"/>
    <x v="0"/>
    <n v="15.15"/>
    <x v="2"/>
    <x v="11"/>
  </r>
  <r>
    <x v="0"/>
    <d v="1992-03-31T00:00:00"/>
    <n v="13.4"/>
    <n v="-2.9"/>
    <n v="5.25"/>
    <x v="0"/>
    <n v="10.25"/>
    <x v="2"/>
    <x v="11"/>
  </r>
  <r>
    <x v="0"/>
    <d v="1992-04-01T00:00:00"/>
    <n v="20"/>
    <n v="-1.2"/>
    <n v="9.4"/>
    <x v="0"/>
    <n v="6.1"/>
    <x v="3"/>
    <x v="11"/>
  </r>
  <r>
    <x v="0"/>
    <d v="1992-04-02T00:00:00"/>
    <n v="24.4"/>
    <n v="3.3"/>
    <n v="13.85"/>
    <x v="0"/>
    <n v="1.65"/>
    <x v="3"/>
    <x v="11"/>
  </r>
  <r>
    <x v="0"/>
    <d v="1992-04-03T00:00:00"/>
    <n v="20.399999999999999"/>
    <n v="2.9"/>
    <n v="11.65"/>
    <x v="0"/>
    <n v="3.85"/>
    <x v="3"/>
    <x v="11"/>
  </r>
  <r>
    <x v="0"/>
    <d v="1992-04-04T00:00:00"/>
    <n v="12.7"/>
    <n v="-0.8"/>
    <n v="5.95"/>
    <x v="0"/>
    <n v="9.5500000000000007"/>
    <x v="3"/>
    <x v="11"/>
  </r>
  <r>
    <x v="0"/>
    <d v="1992-04-05T00:00:00"/>
    <n v="6.5"/>
    <n v="-4.0999999999999996"/>
    <n v="1.2"/>
    <x v="0"/>
    <n v="14.3"/>
    <x v="3"/>
    <x v="11"/>
  </r>
  <r>
    <x v="0"/>
    <d v="1992-04-06T00:00:00"/>
    <n v="3"/>
    <n v="-2.9"/>
    <n v="0.05"/>
    <x v="0"/>
    <n v="15.45"/>
    <x v="3"/>
    <x v="11"/>
  </r>
  <r>
    <x v="0"/>
    <d v="1992-04-07T00:00:00"/>
    <n v="7.7"/>
    <n v="-4.0999999999999996"/>
    <n v="1.8"/>
    <x v="0"/>
    <n v="13.7"/>
    <x v="3"/>
    <x v="11"/>
  </r>
  <r>
    <x v="0"/>
    <d v="1992-04-08T00:00:00"/>
    <n v="0.2"/>
    <n v="-6.2"/>
    <n v="-3"/>
    <x v="0"/>
    <n v="18.5"/>
    <x v="3"/>
    <x v="11"/>
  </r>
  <r>
    <x v="0"/>
    <d v="1992-04-09T00:00:00"/>
    <n v="0.4"/>
    <n v="-8.5"/>
    <n v="-4.05"/>
    <x v="0"/>
    <n v="19.55"/>
    <x v="3"/>
    <x v="11"/>
  </r>
  <r>
    <x v="0"/>
    <d v="1992-04-10T00:00:00"/>
    <n v="-7.2"/>
    <n v="-12.8"/>
    <n v="-10"/>
    <x v="0"/>
    <n v="25.5"/>
    <x v="3"/>
    <x v="11"/>
  </r>
  <r>
    <x v="0"/>
    <d v="1992-04-11T00:00:00"/>
    <n v="-1.3"/>
    <n v="-13.4"/>
    <n v="-7.35"/>
    <x v="0"/>
    <n v="22.85"/>
    <x v="3"/>
    <x v="11"/>
  </r>
  <r>
    <x v="0"/>
    <d v="1992-04-12T00:00:00"/>
    <n v="13.5"/>
    <n v="-4.9000000000000004"/>
    <n v="4.3"/>
    <x v="0"/>
    <n v="11.2"/>
    <x v="3"/>
    <x v="11"/>
  </r>
  <r>
    <x v="0"/>
    <d v="1992-04-13T00:00:00"/>
    <n v="15.1"/>
    <n v="-2.2000000000000002"/>
    <n v="6.45"/>
    <x v="0"/>
    <n v="9.0500000000000007"/>
    <x v="3"/>
    <x v="11"/>
  </r>
  <r>
    <x v="0"/>
    <d v="1992-04-14T00:00:00"/>
    <n v="16.8"/>
    <n v="-0.7"/>
    <n v="8.0500000000000007"/>
    <x v="0"/>
    <n v="7.45"/>
    <x v="3"/>
    <x v="11"/>
  </r>
  <r>
    <x v="0"/>
    <d v="1992-04-15T00:00:00"/>
    <n v="18.100000000000001"/>
    <n v="-2.2000000000000002"/>
    <n v="7.95"/>
    <x v="0"/>
    <n v="7.55"/>
    <x v="3"/>
    <x v="11"/>
  </r>
  <r>
    <x v="0"/>
    <d v="1992-04-16T00:00:00"/>
    <n v="19.7"/>
    <n v="0.5"/>
    <n v="10.1"/>
    <x v="0"/>
    <n v="5.4"/>
    <x v="3"/>
    <x v="11"/>
  </r>
  <r>
    <x v="0"/>
    <d v="1992-04-17T00:00:00"/>
    <n v="14.2"/>
    <n v="6.5"/>
    <n v="10.35"/>
    <x v="0"/>
    <n v="5.15"/>
    <x v="3"/>
    <x v="11"/>
  </r>
  <r>
    <x v="0"/>
    <d v="1992-04-18T00:00:00"/>
    <n v="14.2"/>
    <n v="4.8"/>
    <n v="9.5"/>
    <x v="0"/>
    <n v="6"/>
    <x v="3"/>
    <x v="11"/>
  </r>
  <r>
    <x v="0"/>
    <d v="1992-04-19T00:00:00"/>
    <n v="14.2"/>
    <n v="-1.1000000000000001"/>
    <n v="6.55"/>
    <x v="0"/>
    <n v="8.9499999999999993"/>
    <x v="3"/>
    <x v="11"/>
  </r>
  <r>
    <x v="0"/>
    <d v="1992-04-20T00:00:00"/>
    <n v="15.7"/>
    <n v="-0.4"/>
    <n v="7.65"/>
    <x v="0"/>
    <n v="7.85"/>
    <x v="3"/>
    <x v="11"/>
  </r>
  <r>
    <x v="0"/>
    <d v="1992-04-21T00:00:00"/>
    <n v="13.8"/>
    <n v="1.4"/>
    <n v="7.6"/>
    <x v="0"/>
    <n v="7.9"/>
    <x v="3"/>
    <x v="11"/>
  </r>
  <r>
    <x v="0"/>
    <d v="1992-04-22T00:00:00"/>
    <n v="11.8"/>
    <n v="-0.4"/>
    <n v="5.7"/>
    <x v="0"/>
    <n v="9.8000000000000007"/>
    <x v="3"/>
    <x v="11"/>
  </r>
  <r>
    <x v="0"/>
    <d v="1992-04-23T00:00:00"/>
    <n v="8.8000000000000007"/>
    <n v="1.8"/>
    <n v="5.3"/>
    <x v="0"/>
    <n v="10.199999999999999"/>
    <x v="3"/>
    <x v="11"/>
  </r>
  <r>
    <x v="0"/>
    <d v="1992-04-24T00:00:00"/>
    <n v="12.4"/>
    <n v="-1"/>
    <n v="5.7"/>
    <x v="0"/>
    <n v="9.8000000000000007"/>
    <x v="3"/>
    <x v="11"/>
  </r>
  <r>
    <x v="0"/>
    <d v="1992-04-25T00:00:00"/>
    <n v="19.8"/>
    <n v="-0.2"/>
    <n v="9.8000000000000007"/>
    <x v="0"/>
    <n v="5.7"/>
    <x v="3"/>
    <x v="11"/>
  </r>
  <r>
    <x v="0"/>
    <d v="1992-04-26T00:00:00"/>
    <n v="24"/>
    <n v="3.2"/>
    <n v="13.6"/>
    <x v="0"/>
    <n v="1.9"/>
    <x v="3"/>
    <x v="11"/>
  </r>
  <r>
    <x v="0"/>
    <d v="1992-04-27T00:00:00"/>
    <n v="22"/>
    <n v="13"/>
    <n v="17.5"/>
    <x v="0"/>
    <n v="0"/>
    <x v="3"/>
    <x v="11"/>
  </r>
  <r>
    <x v="0"/>
    <d v="1992-04-28T00:00:00"/>
    <n v="19.3"/>
    <n v="4.7"/>
    <n v="12"/>
    <x v="0"/>
    <n v="3.5"/>
    <x v="3"/>
    <x v="11"/>
  </r>
  <r>
    <x v="0"/>
    <d v="1992-04-29T00:00:00"/>
    <n v="22"/>
    <n v="3.7"/>
    <n v="12.85"/>
    <x v="0"/>
    <n v="2.65"/>
    <x v="3"/>
    <x v="11"/>
  </r>
  <r>
    <x v="0"/>
    <d v="1992-04-30T00:00:00"/>
    <n v="18.100000000000001"/>
    <n v="3"/>
    <n v="10.55"/>
    <x v="0"/>
    <n v="4.95"/>
    <x v="3"/>
    <x v="11"/>
  </r>
  <r>
    <x v="0"/>
    <d v="1992-05-01T00:00:00"/>
    <n v="15"/>
    <n v="-0.6"/>
    <n v="7.2"/>
    <x v="0"/>
    <n v="8.3000000000000007"/>
    <x v="4"/>
    <x v="11"/>
  </r>
  <r>
    <x v="0"/>
    <d v="1992-05-02T00:00:00"/>
    <n v="17.2"/>
    <n v="5.5"/>
    <n v="11.35"/>
    <x v="0"/>
    <n v="4.1500000000000004"/>
    <x v="4"/>
    <x v="11"/>
  </r>
  <r>
    <x v="0"/>
    <d v="1992-05-03T00:00:00"/>
    <n v="22.3"/>
    <n v="3.6"/>
    <n v="12.95"/>
    <x v="0"/>
    <n v="2.5499999999999998"/>
    <x v="4"/>
    <x v="11"/>
  </r>
  <r>
    <x v="0"/>
    <d v="1992-05-04T00:00:00"/>
    <n v="27.4"/>
    <n v="8.8000000000000007"/>
    <n v="18.100000000000001"/>
    <x v="0"/>
    <n v="0"/>
    <x v="4"/>
    <x v="11"/>
  </r>
  <r>
    <x v="0"/>
    <d v="1992-05-05T00:00:00"/>
    <n v="28.2"/>
    <n v="10"/>
    <n v="19.100000000000001"/>
    <x v="0"/>
    <n v="0"/>
    <x v="4"/>
    <x v="11"/>
  </r>
  <r>
    <x v="0"/>
    <d v="1992-05-06T00:00:00"/>
    <n v="22.6"/>
    <n v="8.9"/>
    <n v="15.75"/>
    <x v="0"/>
    <n v="0"/>
    <x v="4"/>
    <x v="11"/>
  </r>
  <r>
    <x v="0"/>
    <d v="1992-05-07T00:00:00"/>
    <n v="12.4"/>
    <n v="4.5999999999999996"/>
    <n v="8.5"/>
    <x v="0"/>
    <n v="7"/>
    <x v="4"/>
    <x v="11"/>
  </r>
  <r>
    <x v="0"/>
    <d v="1992-05-08T00:00:00"/>
    <n v="13.5"/>
    <n v="1.8"/>
    <n v="7.65"/>
    <x v="0"/>
    <n v="7.85"/>
    <x v="4"/>
    <x v="11"/>
  </r>
  <r>
    <x v="0"/>
    <d v="1992-05-09T00:00:00"/>
    <n v="14.4"/>
    <n v="3.6"/>
    <n v="9"/>
    <x v="0"/>
    <n v="6.5"/>
    <x v="4"/>
    <x v="11"/>
  </r>
  <r>
    <x v="0"/>
    <d v="1992-05-10T00:00:00"/>
    <n v="14.8"/>
    <n v="1.3"/>
    <n v="8.0500000000000007"/>
    <x v="0"/>
    <n v="7.45"/>
    <x v="4"/>
    <x v="11"/>
  </r>
  <r>
    <x v="0"/>
    <d v="1992-05-11T00:00:00"/>
    <n v="4.0999999999999996"/>
    <n v="-0.5"/>
    <n v="1.8"/>
    <x v="0"/>
    <n v="13.7"/>
    <x v="4"/>
    <x v="11"/>
  </r>
  <r>
    <x v="0"/>
    <d v="1992-05-12T00:00:00"/>
    <n v="10.1"/>
    <n v="-2.8"/>
    <n v="3.65"/>
    <x v="0"/>
    <n v="11.85"/>
    <x v="4"/>
    <x v="11"/>
  </r>
  <r>
    <x v="0"/>
    <d v="1992-05-13T00:00:00"/>
    <n v="16"/>
    <n v="-1.9"/>
    <n v="7.05"/>
    <x v="0"/>
    <n v="8.4499999999999993"/>
    <x v="4"/>
    <x v="11"/>
  </r>
  <r>
    <x v="0"/>
    <d v="1992-05-14T00:00:00"/>
    <n v="16.100000000000001"/>
    <n v="6.2"/>
    <n v="11.15"/>
    <x v="0"/>
    <n v="4.3499999999999996"/>
    <x v="4"/>
    <x v="11"/>
  </r>
  <r>
    <x v="0"/>
    <d v="1992-05-15T00:00:00"/>
    <n v="7.4"/>
    <n v="-1.1000000000000001"/>
    <n v="3.15"/>
    <x v="0"/>
    <n v="12.35"/>
    <x v="4"/>
    <x v="11"/>
  </r>
  <r>
    <x v="0"/>
    <d v="1992-05-16T00:00:00"/>
    <n v="18.100000000000001"/>
    <n v="-2.9"/>
    <n v="7.6"/>
    <x v="0"/>
    <n v="7.9"/>
    <x v="4"/>
    <x v="11"/>
  </r>
  <r>
    <x v="0"/>
    <d v="1992-05-17T00:00:00"/>
    <n v="23.1"/>
    <n v="4"/>
    <n v="13.55"/>
    <x v="0"/>
    <n v="1.95"/>
    <x v="4"/>
    <x v="11"/>
  </r>
  <r>
    <x v="0"/>
    <d v="1992-05-18T00:00:00"/>
    <n v="24.8"/>
    <n v="9"/>
    <n v="16.899999999999999"/>
    <x v="0"/>
    <n v="0"/>
    <x v="4"/>
    <x v="11"/>
  </r>
  <r>
    <x v="0"/>
    <d v="1992-05-19T00:00:00"/>
    <n v="13.5"/>
    <n v="1.7"/>
    <n v="7.6"/>
    <x v="0"/>
    <n v="7.9"/>
    <x v="4"/>
    <x v="11"/>
  </r>
  <r>
    <x v="0"/>
    <d v="1992-05-20T00:00:00"/>
    <n v="1.9"/>
    <n v="-1.5"/>
    <n v="0.2"/>
    <x v="0"/>
    <n v="15.3"/>
    <x v="4"/>
    <x v="11"/>
  </r>
  <r>
    <x v="0"/>
    <d v="1992-05-21T00:00:00"/>
    <n v="3.1"/>
    <n v="-3"/>
    <n v="0.05"/>
    <x v="0"/>
    <n v="15.45"/>
    <x v="4"/>
    <x v="11"/>
  </r>
  <r>
    <x v="0"/>
    <d v="1992-05-22T00:00:00"/>
    <n v="11.1"/>
    <n v="0.1"/>
    <n v="5.6"/>
    <x v="0"/>
    <n v="9.9"/>
    <x v="4"/>
    <x v="11"/>
  </r>
  <r>
    <x v="0"/>
    <d v="1992-05-23T00:00:00"/>
    <n v="10.5"/>
    <n v="1.9"/>
    <n v="6.2"/>
    <x v="0"/>
    <n v="9.3000000000000007"/>
    <x v="4"/>
    <x v="11"/>
  </r>
  <r>
    <x v="0"/>
    <d v="1992-05-24T00:00:00"/>
    <n v="17.100000000000001"/>
    <n v="4.5999999999999996"/>
    <n v="10.85"/>
    <x v="0"/>
    <n v="4.6500000000000004"/>
    <x v="4"/>
    <x v="11"/>
  </r>
  <r>
    <x v="0"/>
    <d v="1992-05-25T00:00:00"/>
    <n v="21.5"/>
    <n v="2.2000000000000002"/>
    <n v="11.85"/>
    <x v="0"/>
    <n v="3.65"/>
    <x v="4"/>
    <x v="11"/>
  </r>
  <r>
    <x v="0"/>
    <d v="1992-05-26T00:00:00"/>
    <n v="22.2"/>
    <n v="3.5"/>
    <n v="12.85"/>
    <x v="0"/>
    <n v="2.65"/>
    <x v="4"/>
    <x v="11"/>
  </r>
  <r>
    <x v="0"/>
    <d v="1992-05-27T00:00:00"/>
    <n v="18.3"/>
    <n v="4.5999999999999996"/>
    <n v="11.45"/>
    <x v="0"/>
    <n v="4.05"/>
    <x v="4"/>
    <x v="11"/>
  </r>
  <r>
    <x v="0"/>
    <d v="1992-05-28T00:00:00"/>
    <n v="19.100000000000001"/>
    <n v="7.2"/>
    <n v="13.15"/>
    <x v="0"/>
    <n v="2.35"/>
    <x v="4"/>
    <x v="11"/>
  </r>
  <r>
    <x v="0"/>
    <d v="1992-05-29T00:00:00"/>
    <n v="12.6"/>
    <n v="6.5"/>
    <n v="9.5500000000000007"/>
    <x v="0"/>
    <n v="5.95"/>
    <x v="4"/>
    <x v="11"/>
  </r>
  <r>
    <x v="0"/>
    <d v="1992-05-30T00:00:00"/>
    <n v="11.5"/>
    <n v="6.4"/>
    <n v="8.9499999999999993"/>
    <x v="0"/>
    <n v="6.55"/>
    <x v="4"/>
    <x v="11"/>
  </r>
  <r>
    <x v="0"/>
    <d v="1992-05-31T00:00:00"/>
    <n v="22.4"/>
    <n v="3.9"/>
    <n v="13.15"/>
    <x v="0"/>
    <n v="2.35"/>
    <x v="4"/>
    <x v="11"/>
  </r>
  <r>
    <x v="0"/>
    <d v="1992-06-01T00:00:00"/>
    <n v="26.2"/>
    <n v="8.9"/>
    <n v="17.55"/>
    <x v="0"/>
    <n v="0"/>
    <x v="5"/>
    <x v="11"/>
  </r>
  <r>
    <x v="0"/>
    <d v="1992-06-02T00:00:00"/>
    <n v="17.8"/>
    <n v="6.4"/>
    <n v="12.1"/>
    <x v="0"/>
    <n v="3.4"/>
    <x v="5"/>
    <x v="11"/>
  </r>
  <r>
    <x v="0"/>
    <d v="1992-06-03T00:00:00"/>
    <n v="17.399999999999999"/>
    <n v="3.3"/>
    <n v="10.35"/>
    <x v="0"/>
    <n v="5.15"/>
    <x v="5"/>
    <x v="11"/>
  </r>
  <r>
    <x v="0"/>
    <d v="1992-06-04T00:00:00"/>
    <n v="17"/>
    <n v="6.8"/>
    <n v="11.9"/>
    <x v="0"/>
    <n v="3.6"/>
    <x v="5"/>
    <x v="11"/>
  </r>
  <r>
    <x v="0"/>
    <d v="1992-06-05T00:00:00"/>
    <n v="13.5"/>
    <n v="6.2"/>
    <n v="9.85"/>
    <x v="0"/>
    <n v="5.65"/>
    <x v="5"/>
    <x v="11"/>
  </r>
  <r>
    <x v="0"/>
    <d v="1992-06-06T00:00:00"/>
    <n v="20.100000000000001"/>
    <n v="1.2"/>
    <n v="10.65"/>
    <x v="0"/>
    <n v="4.8499999999999996"/>
    <x v="5"/>
    <x v="11"/>
  </r>
  <r>
    <x v="0"/>
    <d v="1992-06-07T00:00:00"/>
    <n v="23"/>
    <n v="5.7"/>
    <n v="14.35"/>
    <x v="0"/>
    <n v="1.1499999999999999"/>
    <x v="5"/>
    <x v="11"/>
  </r>
  <r>
    <x v="0"/>
    <d v="1992-06-08T00:00:00"/>
    <n v="26.1"/>
    <n v="8.3000000000000007"/>
    <n v="17.2"/>
    <x v="0"/>
    <n v="0"/>
    <x v="5"/>
    <x v="11"/>
  </r>
  <r>
    <x v="0"/>
    <d v="1992-06-09T00:00:00"/>
    <n v="29.8"/>
    <n v="8.8000000000000007"/>
    <n v="19.3"/>
    <x v="0"/>
    <n v="0"/>
    <x v="5"/>
    <x v="11"/>
  </r>
  <r>
    <x v="0"/>
    <d v="1992-06-10T00:00:00"/>
    <n v="28"/>
    <n v="8.1"/>
    <n v="18.05"/>
    <x v="0"/>
    <n v="0"/>
    <x v="5"/>
    <x v="11"/>
  </r>
  <r>
    <x v="0"/>
    <d v="1992-06-11T00:00:00"/>
    <n v="24.3"/>
    <n v="9.3000000000000007"/>
    <n v="16.8"/>
    <x v="0"/>
    <n v="0"/>
    <x v="5"/>
    <x v="11"/>
  </r>
  <r>
    <x v="0"/>
    <d v="1992-06-12T00:00:00"/>
    <n v="11.7"/>
    <n v="8.3000000000000007"/>
    <n v="10"/>
    <x v="0"/>
    <n v="5.5"/>
    <x v="5"/>
    <x v="11"/>
  </r>
  <r>
    <x v="0"/>
    <d v="1992-06-13T00:00:00"/>
    <n v="10.199999999999999"/>
    <n v="7.2"/>
    <n v="8.6999999999999993"/>
    <x v="0"/>
    <n v="6.8"/>
    <x v="5"/>
    <x v="11"/>
  </r>
  <r>
    <x v="0"/>
    <d v="1992-06-14T00:00:00"/>
    <n v="11.3"/>
    <n v="8.1999999999999993"/>
    <n v="9.75"/>
    <x v="0"/>
    <n v="5.75"/>
    <x v="5"/>
    <x v="11"/>
  </r>
  <r>
    <x v="0"/>
    <d v="1992-06-15T00:00:00"/>
    <n v="11.7"/>
    <n v="6"/>
    <n v="8.85"/>
    <x v="0"/>
    <n v="6.65"/>
    <x v="5"/>
    <x v="11"/>
  </r>
  <r>
    <x v="0"/>
    <d v="1992-06-16T00:00:00"/>
    <n v="23.3"/>
    <n v="9"/>
    <n v="16.149999999999999"/>
    <x v="0"/>
    <n v="0"/>
    <x v="5"/>
    <x v="11"/>
  </r>
  <r>
    <x v="0"/>
    <d v="1992-06-17T00:00:00"/>
    <n v="19.399999999999999"/>
    <n v="10.6"/>
    <n v="15"/>
    <x v="0"/>
    <n v="0.5"/>
    <x v="5"/>
    <x v="11"/>
  </r>
  <r>
    <x v="0"/>
    <d v="1992-06-18T00:00:00"/>
    <n v="20.7"/>
    <n v="9"/>
    <n v="14.85"/>
    <x v="0"/>
    <n v="0.65"/>
    <x v="5"/>
    <x v="11"/>
  </r>
  <r>
    <x v="0"/>
    <d v="1992-06-19T00:00:00"/>
    <n v="26.3"/>
    <n v="10.9"/>
    <n v="18.600000000000001"/>
    <x v="0"/>
    <n v="0"/>
    <x v="5"/>
    <x v="11"/>
  </r>
  <r>
    <x v="0"/>
    <d v="1992-06-20T00:00:00"/>
    <n v="23.2"/>
    <n v="16.3"/>
    <n v="19.75"/>
    <x v="0"/>
    <n v="0"/>
    <x v="5"/>
    <x v="11"/>
  </r>
  <r>
    <x v="0"/>
    <d v="1992-06-21T00:00:00"/>
    <n v="26.4"/>
    <n v="14"/>
    <n v="20.2"/>
    <x v="0"/>
    <n v="0"/>
    <x v="5"/>
    <x v="11"/>
  </r>
  <r>
    <x v="0"/>
    <d v="1992-06-22T00:00:00"/>
    <n v="25.6"/>
    <n v="13.3"/>
    <n v="19.45"/>
    <x v="0"/>
    <n v="0"/>
    <x v="5"/>
    <x v="11"/>
  </r>
  <r>
    <x v="0"/>
    <d v="1992-06-23T00:00:00"/>
    <n v="24.8"/>
    <n v="13.2"/>
    <n v="19"/>
    <x v="0"/>
    <n v="0"/>
    <x v="5"/>
    <x v="11"/>
  </r>
  <r>
    <x v="0"/>
    <d v="1992-06-24T00:00:00"/>
    <n v="20.7"/>
    <n v="11.7"/>
    <n v="16.2"/>
    <x v="0"/>
    <n v="0"/>
    <x v="5"/>
    <x v="11"/>
  </r>
  <r>
    <x v="0"/>
    <d v="1992-06-25T00:00:00"/>
    <n v="25.3"/>
    <n v="13.1"/>
    <n v="19.2"/>
    <x v="0"/>
    <n v="0"/>
    <x v="5"/>
    <x v="11"/>
  </r>
  <r>
    <x v="0"/>
    <d v="1992-06-26T00:00:00"/>
    <n v="28.4"/>
    <n v="13.5"/>
    <n v="20.95"/>
    <x v="0"/>
    <n v="0"/>
    <x v="5"/>
    <x v="11"/>
  </r>
  <r>
    <x v="0"/>
    <d v="1992-06-27T00:00:00"/>
    <n v="23.3"/>
    <n v="12.9"/>
    <n v="18.100000000000001"/>
    <x v="0"/>
    <n v="0"/>
    <x v="5"/>
    <x v="11"/>
  </r>
  <r>
    <x v="0"/>
    <d v="1992-06-28T00:00:00"/>
    <n v="14.2"/>
    <n v="10.3"/>
    <n v="12.25"/>
    <x v="0"/>
    <n v="3.25"/>
    <x v="5"/>
    <x v="11"/>
  </r>
  <r>
    <x v="0"/>
    <d v="1992-06-29T00:00:00"/>
    <n v="12.5"/>
    <n v="6.7"/>
    <n v="9.6"/>
    <x v="0"/>
    <n v="5.9"/>
    <x v="5"/>
    <x v="11"/>
  </r>
  <r>
    <x v="0"/>
    <d v="1992-06-30T00:00:00"/>
    <n v="9.8000000000000007"/>
    <n v="5.9"/>
    <n v="7.85"/>
    <x v="0"/>
    <n v="7.65"/>
    <x v="5"/>
    <x v="11"/>
  </r>
  <r>
    <x v="0"/>
    <d v="1992-07-01T00:00:00"/>
    <n v="14.9"/>
    <n v="7.1"/>
    <n v="11"/>
    <x v="0"/>
    <n v="4.5"/>
    <x v="6"/>
    <x v="11"/>
  </r>
  <r>
    <x v="0"/>
    <d v="1992-07-02T00:00:00"/>
    <n v="15"/>
    <n v="6.6"/>
    <n v="10.8"/>
    <x v="0"/>
    <n v="4.7"/>
    <x v="6"/>
    <x v="11"/>
  </r>
  <r>
    <x v="0"/>
    <d v="1992-07-03T00:00:00"/>
    <n v="15.8"/>
    <n v="7.6"/>
    <n v="11.7"/>
    <x v="0"/>
    <n v="3.8"/>
    <x v="6"/>
    <x v="11"/>
  </r>
  <r>
    <x v="0"/>
    <d v="1992-07-04T00:00:00"/>
    <n v="19.8"/>
    <n v="6.5"/>
    <n v="13.15"/>
    <x v="0"/>
    <n v="2.35"/>
    <x v="6"/>
    <x v="11"/>
  </r>
  <r>
    <x v="0"/>
    <d v="1992-07-05T00:00:00"/>
    <n v="21.3"/>
    <n v="9"/>
    <n v="15.15"/>
    <x v="0"/>
    <n v="0.35"/>
    <x v="6"/>
    <x v="11"/>
  </r>
  <r>
    <x v="0"/>
    <d v="1992-07-06T00:00:00"/>
    <n v="17.399999999999999"/>
    <n v="9.6"/>
    <n v="13.5"/>
    <x v="0"/>
    <n v="2"/>
    <x v="6"/>
    <x v="11"/>
  </r>
  <r>
    <x v="0"/>
    <d v="1992-07-07T00:00:00"/>
    <n v="18.3"/>
    <n v="8.1"/>
    <n v="13.2"/>
    <x v="0"/>
    <n v="2.2999999999999998"/>
    <x v="6"/>
    <x v="11"/>
  </r>
  <r>
    <x v="0"/>
    <d v="1992-07-08T00:00:00"/>
    <n v="17.399999999999999"/>
    <n v="11.1"/>
    <n v="14.25"/>
    <x v="0"/>
    <n v="1.25"/>
    <x v="6"/>
    <x v="11"/>
  </r>
  <r>
    <x v="0"/>
    <d v="1992-07-09T00:00:00"/>
    <n v="11.7"/>
    <n v="8.6999999999999993"/>
    <n v="10.199999999999999"/>
    <x v="0"/>
    <n v="5.3"/>
    <x v="6"/>
    <x v="11"/>
  </r>
  <r>
    <x v="0"/>
    <d v="1992-07-10T00:00:00"/>
    <n v="16.3"/>
    <n v="8.4"/>
    <n v="12.35"/>
    <x v="0"/>
    <n v="3.15"/>
    <x v="6"/>
    <x v="11"/>
  </r>
  <r>
    <x v="0"/>
    <d v="1992-07-11T00:00:00"/>
    <n v="18.600000000000001"/>
    <n v="4.0999999999999996"/>
    <n v="11.35"/>
    <x v="0"/>
    <n v="4.1500000000000004"/>
    <x v="6"/>
    <x v="11"/>
  </r>
  <r>
    <x v="0"/>
    <d v="1992-07-12T00:00:00"/>
    <n v="24.2"/>
    <n v="7.5"/>
    <n v="15.85"/>
    <x v="0"/>
    <n v="0"/>
    <x v="6"/>
    <x v="11"/>
  </r>
  <r>
    <x v="0"/>
    <d v="1992-07-13T00:00:00"/>
    <n v="23.2"/>
    <n v="11.1"/>
    <n v="17.149999999999999"/>
    <x v="0"/>
    <n v="0"/>
    <x v="6"/>
    <x v="11"/>
  </r>
  <r>
    <x v="0"/>
    <d v="1992-07-14T00:00:00"/>
    <n v="15.9"/>
    <n v="8"/>
    <n v="11.95"/>
    <x v="0"/>
    <n v="3.55"/>
    <x v="6"/>
    <x v="11"/>
  </r>
  <r>
    <x v="0"/>
    <d v="1992-07-15T00:00:00"/>
    <n v="20.399999999999999"/>
    <n v="8.5"/>
    <n v="14.45"/>
    <x v="0"/>
    <n v="1.05"/>
    <x v="6"/>
    <x v="11"/>
  </r>
  <r>
    <x v="0"/>
    <d v="1992-07-16T00:00:00"/>
    <n v="20.9"/>
    <n v="6.2"/>
    <n v="13.55"/>
    <x v="0"/>
    <n v="1.95"/>
    <x v="6"/>
    <x v="11"/>
  </r>
  <r>
    <x v="0"/>
    <d v="1992-07-17T00:00:00"/>
    <n v="21.1"/>
    <n v="11.6"/>
    <n v="16.350000000000001"/>
    <x v="0"/>
    <n v="0"/>
    <x v="6"/>
    <x v="11"/>
  </r>
  <r>
    <x v="0"/>
    <d v="1992-07-18T00:00:00"/>
    <n v="17"/>
    <n v="8.6999999999999993"/>
    <n v="12.85"/>
    <x v="0"/>
    <n v="2.65"/>
    <x v="6"/>
    <x v="11"/>
  </r>
  <r>
    <x v="0"/>
    <d v="1992-07-19T00:00:00"/>
    <n v="17.8"/>
    <n v="7"/>
    <n v="12.4"/>
    <x v="0"/>
    <n v="3.1"/>
    <x v="6"/>
    <x v="11"/>
  </r>
  <r>
    <x v="0"/>
    <d v="1992-07-20T00:00:00"/>
    <n v="20.5"/>
    <n v="3.7"/>
    <n v="12.1"/>
    <x v="0"/>
    <n v="3.4"/>
    <x v="6"/>
    <x v="11"/>
  </r>
  <r>
    <x v="0"/>
    <d v="1992-07-21T00:00:00"/>
    <n v="22.7"/>
    <n v="9.6"/>
    <n v="16.149999999999999"/>
    <x v="0"/>
    <n v="0"/>
    <x v="6"/>
    <x v="11"/>
  </r>
  <r>
    <x v="0"/>
    <d v="1992-07-22T00:00:00"/>
    <n v="24.5"/>
    <n v="10.3"/>
    <n v="17.399999999999999"/>
    <x v="0"/>
    <n v="0"/>
    <x v="6"/>
    <x v="11"/>
  </r>
  <r>
    <x v="0"/>
    <d v="1992-07-23T00:00:00"/>
    <n v="15.3"/>
    <n v="11.9"/>
    <n v="13.6"/>
    <x v="0"/>
    <n v="1.9"/>
    <x v="6"/>
    <x v="11"/>
  </r>
  <r>
    <x v="0"/>
    <d v="1992-07-24T00:00:00"/>
    <n v="22"/>
    <n v="10.199999999999999"/>
    <n v="16.100000000000001"/>
    <x v="0"/>
    <n v="0"/>
    <x v="6"/>
    <x v="11"/>
  </r>
  <r>
    <x v="0"/>
    <d v="1992-07-25T00:00:00"/>
    <n v="23.6"/>
    <n v="10.8"/>
    <n v="17.2"/>
    <x v="0"/>
    <n v="0"/>
    <x v="6"/>
    <x v="11"/>
  </r>
  <r>
    <x v="0"/>
    <d v="1992-07-26T00:00:00"/>
    <n v="20.6"/>
    <n v="13.2"/>
    <n v="16.899999999999999"/>
    <x v="0"/>
    <n v="0"/>
    <x v="6"/>
    <x v="11"/>
  </r>
  <r>
    <x v="0"/>
    <d v="1992-07-27T00:00:00"/>
    <n v="17.5"/>
    <n v="9.1"/>
    <n v="13.3"/>
    <x v="0"/>
    <n v="2.2000000000000002"/>
    <x v="6"/>
    <x v="11"/>
  </r>
  <r>
    <x v="0"/>
    <d v="1992-07-28T00:00:00"/>
    <n v="20.7"/>
    <n v="10"/>
    <n v="15.35"/>
    <x v="0"/>
    <n v="0.15"/>
    <x v="6"/>
    <x v="11"/>
  </r>
  <r>
    <x v="0"/>
    <d v="1992-07-29T00:00:00"/>
    <n v="21.8"/>
    <n v="7.9"/>
    <n v="14.85"/>
    <x v="0"/>
    <n v="0.64999999999999858"/>
    <x v="6"/>
    <x v="11"/>
  </r>
  <r>
    <x v="0"/>
    <d v="1992-07-30T00:00:00"/>
    <n v="24.8"/>
    <n v="10.4"/>
    <n v="17.600000000000001"/>
    <x v="0"/>
    <n v="0"/>
    <x v="6"/>
    <x v="11"/>
  </r>
  <r>
    <x v="0"/>
    <d v="1992-07-31T00:00:00"/>
    <n v="25.4"/>
    <n v="10.6"/>
    <n v="18"/>
    <x v="0"/>
    <n v="0"/>
    <x v="6"/>
    <x v="11"/>
  </r>
  <r>
    <x v="0"/>
    <d v="1992-08-01T00:00:00"/>
    <n v="23.2"/>
    <n v="12.9"/>
    <n v="18.05"/>
    <x v="0"/>
    <n v="0"/>
    <x v="7"/>
    <x v="11"/>
  </r>
  <r>
    <x v="0"/>
    <d v="1992-08-02T00:00:00"/>
    <n v="22.2"/>
    <n v="9.8000000000000007"/>
    <n v="16"/>
    <x v="0"/>
    <n v="0"/>
    <x v="7"/>
    <x v="11"/>
  </r>
  <r>
    <x v="0"/>
    <d v="1992-08-03T00:00:00"/>
    <n v="20.2"/>
    <n v="12"/>
    <n v="16.100000000000001"/>
    <x v="0"/>
    <n v="0"/>
    <x v="7"/>
    <x v="11"/>
  </r>
  <r>
    <x v="0"/>
    <d v="1992-08-04T00:00:00"/>
    <n v="22.8"/>
    <n v="8.8000000000000007"/>
    <n v="15.8"/>
    <x v="0"/>
    <n v="0"/>
    <x v="7"/>
    <x v="11"/>
  </r>
  <r>
    <x v="0"/>
    <d v="1992-08-05T00:00:00"/>
    <n v="18.3"/>
    <n v="12.3"/>
    <n v="15.3"/>
    <x v="0"/>
    <n v="0.19999999999999929"/>
    <x v="7"/>
    <x v="11"/>
  </r>
  <r>
    <x v="0"/>
    <d v="1992-08-06T00:00:00"/>
    <n v="24.3"/>
    <n v="10.3"/>
    <n v="17.3"/>
    <x v="0"/>
    <n v="0"/>
    <x v="7"/>
    <x v="11"/>
  </r>
  <r>
    <x v="0"/>
    <d v="1992-08-07T00:00:00"/>
    <n v="23.7"/>
    <n v="12.1"/>
    <n v="17.899999999999999"/>
    <x v="0"/>
    <n v="0"/>
    <x v="7"/>
    <x v="11"/>
  </r>
  <r>
    <x v="0"/>
    <d v="1992-08-08T00:00:00"/>
    <n v="20.399999999999999"/>
    <n v="5.3"/>
    <n v="12.85"/>
    <x v="0"/>
    <n v="2.65"/>
    <x v="7"/>
    <x v="11"/>
  </r>
  <r>
    <x v="0"/>
    <d v="1992-08-09T00:00:00"/>
    <n v="20"/>
    <n v="9"/>
    <n v="14.5"/>
    <x v="0"/>
    <n v="1"/>
    <x v="7"/>
    <x v="11"/>
  </r>
  <r>
    <x v="0"/>
    <d v="1992-08-10T00:00:00"/>
    <n v="19.7"/>
    <n v="4.2"/>
    <n v="11.95"/>
    <x v="0"/>
    <n v="3.55"/>
    <x v="7"/>
    <x v="11"/>
  </r>
  <r>
    <x v="0"/>
    <d v="1992-08-11T00:00:00"/>
    <n v="23.1"/>
    <n v="8.1"/>
    <n v="15.6"/>
    <x v="0"/>
    <n v="0"/>
    <x v="7"/>
    <x v="11"/>
  </r>
  <r>
    <x v="0"/>
    <d v="1992-08-12T00:00:00"/>
    <n v="26.9"/>
    <n v="8"/>
    <n v="17.45"/>
    <x v="0"/>
    <n v="0"/>
    <x v="7"/>
    <x v="11"/>
  </r>
  <r>
    <x v="0"/>
    <d v="1992-08-13T00:00:00"/>
    <n v="28.2"/>
    <n v="8.1"/>
    <n v="18.149999999999999"/>
    <x v="0"/>
    <n v="0"/>
    <x v="7"/>
    <x v="11"/>
  </r>
  <r>
    <x v="0"/>
    <d v="1992-08-14T00:00:00"/>
    <n v="28.6"/>
    <n v="14.3"/>
    <n v="21.45"/>
    <x v="0"/>
    <n v="0"/>
    <x v="7"/>
    <x v="11"/>
  </r>
  <r>
    <x v="0"/>
    <d v="1992-08-15T00:00:00"/>
    <n v="28.7"/>
    <n v="10.9"/>
    <n v="19.8"/>
    <x v="0"/>
    <n v="0"/>
    <x v="7"/>
    <x v="11"/>
  </r>
  <r>
    <x v="0"/>
    <d v="1992-08-16T00:00:00"/>
    <n v="25.2"/>
    <n v="10.5"/>
    <n v="17.850000000000001"/>
    <x v="0"/>
    <n v="0"/>
    <x v="7"/>
    <x v="11"/>
  </r>
  <r>
    <x v="0"/>
    <d v="1992-08-17T00:00:00"/>
    <n v="28.7"/>
    <n v="9.4"/>
    <n v="19.05"/>
    <x v="0"/>
    <n v="0"/>
    <x v="7"/>
    <x v="11"/>
  </r>
  <r>
    <x v="0"/>
    <d v="1992-08-18T00:00:00"/>
    <n v="31.4"/>
    <n v="13.3"/>
    <n v="22.35"/>
    <x v="0"/>
    <n v="0"/>
    <x v="7"/>
    <x v="11"/>
  </r>
  <r>
    <x v="0"/>
    <d v="1992-08-19T00:00:00"/>
    <n v="21.9"/>
    <n v="8.8000000000000007"/>
    <n v="15.35"/>
    <x v="0"/>
    <n v="0.15"/>
    <x v="7"/>
    <x v="11"/>
  </r>
  <r>
    <x v="0"/>
    <d v="1992-08-20T00:00:00"/>
    <n v="15"/>
    <n v="8.8000000000000007"/>
    <n v="11.9"/>
    <x v="0"/>
    <n v="3.6"/>
    <x v="7"/>
    <x v="11"/>
  </r>
  <r>
    <x v="0"/>
    <d v="1992-08-21T00:00:00"/>
    <n v="10.3"/>
    <n v="0.7"/>
    <n v="5.5"/>
    <x v="0"/>
    <n v="10"/>
    <x v="7"/>
    <x v="11"/>
  </r>
  <r>
    <x v="0"/>
    <d v="1992-08-22T00:00:00"/>
    <n v="6.3"/>
    <n v="0.4"/>
    <n v="3.35"/>
    <x v="0"/>
    <n v="12.15"/>
    <x v="7"/>
    <x v="11"/>
  </r>
  <r>
    <x v="0"/>
    <d v="1992-08-23T00:00:00"/>
    <n v="5.3"/>
    <n v="-0.7"/>
    <n v="2.2999999999999998"/>
    <x v="0"/>
    <n v="13.2"/>
    <x v="7"/>
    <x v="11"/>
  </r>
  <r>
    <x v="0"/>
    <d v="1992-08-24T00:00:00"/>
    <n v="10.199999999999999"/>
    <n v="-2.8"/>
    <n v="3.7"/>
    <x v="0"/>
    <n v="11.8"/>
    <x v="7"/>
    <x v="11"/>
  </r>
  <r>
    <x v="0"/>
    <d v="1992-08-25T00:00:00"/>
    <n v="21.6"/>
    <n v="-3.2"/>
    <n v="9.1999999999999993"/>
    <x v="0"/>
    <n v="6.3"/>
    <x v="7"/>
    <x v="11"/>
  </r>
  <r>
    <x v="0"/>
    <d v="1992-08-26T00:00:00"/>
    <n v="23.3"/>
    <n v="11.7"/>
    <n v="17.5"/>
    <x v="0"/>
    <n v="0"/>
    <x v="7"/>
    <x v="11"/>
  </r>
  <r>
    <x v="0"/>
    <d v="1992-08-27T00:00:00"/>
    <n v="22.1"/>
    <n v="8.3000000000000007"/>
    <n v="15.2"/>
    <x v="0"/>
    <n v="0.29999999999999893"/>
    <x v="7"/>
    <x v="11"/>
  </r>
  <r>
    <x v="0"/>
    <d v="1992-08-28T00:00:00"/>
    <n v="13.1"/>
    <n v="3.3"/>
    <n v="8.1999999999999993"/>
    <x v="0"/>
    <n v="7.3"/>
    <x v="7"/>
    <x v="11"/>
  </r>
  <r>
    <x v="0"/>
    <d v="1992-08-29T00:00:00"/>
    <n v="15.2"/>
    <n v="3.3"/>
    <n v="9.25"/>
    <x v="0"/>
    <n v="6.25"/>
    <x v="7"/>
    <x v="11"/>
  </r>
  <r>
    <x v="0"/>
    <d v="1992-08-30T00:00:00"/>
    <n v="19.5"/>
    <n v="4.5"/>
    <n v="12"/>
    <x v="0"/>
    <n v="3.5"/>
    <x v="7"/>
    <x v="11"/>
  </r>
  <r>
    <x v="0"/>
    <d v="1992-08-31T00:00:00"/>
    <n v="22.2"/>
    <n v="6.3"/>
    <n v="14.25"/>
    <x v="0"/>
    <n v="1.25"/>
    <x v="7"/>
    <x v="11"/>
  </r>
  <r>
    <x v="0"/>
    <d v="1992-09-01T00:00:00"/>
    <n v="24.3"/>
    <n v="8.1999999999999993"/>
    <n v="16.25"/>
    <x v="0"/>
    <n v="0"/>
    <x v="8"/>
    <x v="11"/>
  </r>
  <r>
    <x v="0"/>
    <d v="1992-09-02T00:00:00"/>
    <n v="19.8"/>
    <n v="7.4"/>
    <n v="13.6"/>
    <x v="0"/>
    <n v="1.9"/>
    <x v="8"/>
    <x v="11"/>
  </r>
  <r>
    <x v="0"/>
    <d v="1992-09-03T00:00:00"/>
    <n v="14.8"/>
    <n v="6.7"/>
    <n v="10.75"/>
    <x v="0"/>
    <n v="4.75"/>
    <x v="8"/>
    <x v="11"/>
  </r>
  <r>
    <x v="0"/>
    <d v="1992-09-04T00:00:00"/>
    <n v="10.5"/>
    <n v="5.9"/>
    <n v="8.1999999999999993"/>
    <x v="0"/>
    <n v="7.3"/>
    <x v="8"/>
    <x v="11"/>
  </r>
  <r>
    <x v="0"/>
    <d v="1992-09-05T00:00:00"/>
    <n v="5.9"/>
    <n v="0.1"/>
    <n v="3"/>
    <x v="0"/>
    <n v="12.5"/>
    <x v="8"/>
    <x v="11"/>
  </r>
  <r>
    <x v="0"/>
    <d v="1992-09-06T00:00:00"/>
    <n v="6.9"/>
    <n v="-0.2"/>
    <n v="3.35"/>
    <x v="0"/>
    <n v="12.15"/>
    <x v="8"/>
    <x v="11"/>
  </r>
  <r>
    <x v="0"/>
    <d v="1992-09-07T00:00:00"/>
    <n v="15.3"/>
    <n v="-0.9"/>
    <n v="7.2"/>
    <x v="0"/>
    <n v="8.3000000000000007"/>
    <x v="8"/>
    <x v="11"/>
  </r>
  <r>
    <x v="0"/>
    <d v="1992-09-08T00:00:00"/>
    <n v="13.9"/>
    <n v="1.1000000000000001"/>
    <n v="7.5"/>
    <x v="0"/>
    <n v="8"/>
    <x v="8"/>
    <x v="11"/>
  </r>
  <r>
    <x v="0"/>
    <d v="1992-09-09T00:00:00"/>
    <n v="16.899999999999999"/>
    <n v="1.3"/>
    <n v="9.1"/>
    <x v="0"/>
    <n v="6.4"/>
    <x v="8"/>
    <x v="11"/>
  </r>
  <r>
    <x v="0"/>
    <d v="1992-09-10T00:00:00"/>
    <n v="22.5"/>
    <n v="6.2"/>
    <n v="14.35"/>
    <x v="0"/>
    <n v="1.1499999999999999"/>
    <x v="8"/>
    <x v="11"/>
  </r>
  <r>
    <x v="0"/>
    <d v="1992-09-11T00:00:00"/>
    <n v="15.5"/>
    <n v="1.7"/>
    <n v="8.6"/>
    <x v="0"/>
    <n v="6.9"/>
    <x v="8"/>
    <x v="11"/>
  </r>
  <r>
    <x v="0"/>
    <d v="1992-09-12T00:00:00"/>
    <n v="11.1"/>
    <n v="4.7"/>
    <n v="7.9"/>
    <x v="0"/>
    <n v="7.6"/>
    <x v="8"/>
    <x v="11"/>
  </r>
  <r>
    <x v="0"/>
    <d v="1992-09-13T00:00:00"/>
    <n v="7.1"/>
    <n v="-1.7"/>
    <n v="2.7"/>
    <x v="0"/>
    <n v="12.8"/>
    <x v="8"/>
    <x v="11"/>
  </r>
  <r>
    <x v="0"/>
    <d v="1992-09-14T00:00:00"/>
    <n v="6.5"/>
    <n v="-4"/>
    <n v="1.25"/>
    <x v="0"/>
    <n v="14.25"/>
    <x v="8"/>
    <x v="11"/>
  </r>
  <r>
    <x v="0"/>
    <d v="1992-09-15T00:00:00"/>
    <n v="5.8"/>
    <n v="0.1"/>
    <n v="2.95"/>
    <x v="0"/>
    <n v="12.55"/>
    <x v="8"/>
    <x v="11"/>
  </r>
  <r>
    <x v="0"/>
    <d v="1992-09-16T00:00:00"/>
    <n v="13.1"/>
    <n v="-2.2999999999999998"/>
    <n v="5.4"/>
    <x v="0"/>
    <n v="10.1"/>
    <x v="8"/>
    <x v="11"/>
  </r>
  <r>
    <x v="0"/>
    <d v="1992-09-17T00:00:00"/>
    <n v="9.1999999999999993"/>
    <n v="0.9"/>
    <n v="5.05"/>
    <x v="0"/>
    <n v="10.45"/>
    <x v="8"/>
    <x v="11"/>
  </r>
  <r>
    <x v="0"/>
    <d v="1992-09-18T00:00:00"/>
    <n v="20.7"/>
    <n v="-2.2000000000000002"/>
    <n v="9.25"/>
    <x v="0"/>
    <n v="6.25"/>
    <x v="8"/>
    <x v="11"/>
  </r>
  <r>
    <x v="0"/>
    <d v="1992-09-19T00:00:00"/>
    <n v="21.6"/>
    <n v="11.4"/>
    <n v="16.5"/>
    <x v="0"/>
    <n v="0"/>
    <x v="8"/>
    <x v="11"/>
  </r>
  <r>
    <x v="0"/>
    <d v="1992-09-20T00:00:00"/>
    <n v="22.5"/>
    <n v="5.8"/>
    <n v="14.15"/>
    <x v="0"/>
    <n v="1.35"/>
    <x v="8"/>
    <x v="11"/>
  </r>
  <r>
    <x v="0"/>
    <d v="1992-09-21T00:00:00"/>
    <n v="16.3"/>
    <n v="-0.4"/>
    <n v="7.95"/>
    <x v="0"/>
    <n v="7.55"/>
    <x v="8"/>
    <x v="11"/>
  </r>
  <r>
    <x v="0"/>
    <d v="1992-09-22T00:00:00"/>
    <n v="21.7"/>
    <n v="5.6"/>
    <n v="13.65"/>
    <x v="0"/>
    <n v="1.85"/>
    <x v="8"/>
    <x v="11"/>
  </r>
  <r>
    <x v="0"/>
    <d v="1992-09-23T00:00:00"/>
    <n v="25.2"/>
    <n v="9.5"/>
    <n v="17.350000000000001"/>
    <x v="0"/>
    <n v="0"/>
    <x v="8"/>
    <x v="11"/>
  </r>
  <r>
    <x v="0"/>
    <d v="1992-09-24T00:00:00"/>
    <n v="18.899999999999999"/>
    <n v="6"/>
    <n v="12.45"/>
    <x v="0"/>
    <n v="3.05"/>
    <x v="8"/>
    <x v="11"/>
  </r>
  <r>
    <x v="0"/>
    <d v="1992-09-25T00:00:00"/>
    <n v="9.6999999999999993"/>
    <n v="2.6"/>
    <n v="6.15"/>
    <x v="0"/>
    <n v="9.35"/>
    <x v="8"/>
    <x v="11"/>
  </r>
  <r>
    <x v="0"/>
    <d v="1992-09-26T00:00:00"/>
    <n v="14.3"/>
    <n v="-1.5"/>
    <n v="6.4"/>
    <x v="0"/>
    <n v="9.1"/>
    <x v="8"/>
    <x v="11"/>
  </r>
  <r>
    <x v="0"/>
    <d v="1992-09-27T00:00:00"/>
    <n v="12.2"/>
    <n v="0.9"/>
    <n v="6.55"/>
    <x v="0"/>
    <n v="8.9499999999999993"/>
    <x v="8"/>
    <x v="11"/>
  </r>
  <r>
    <x v="0"/>
    <d v="1992-09-28T00:00:00"/>
    <n v="18.600000000000001"/>
    <n v="0.4"/>
    <n v="9.5"/>
    <x v="0"/>
    <n v="6"/>
    <x v="8"/>
    <x v="11"/>
  </r>
  <r>
    <x v="0"/>
    <d v="1992-09-29T00:00:00"/>
    <n v="28"/>
    <n v="7.6"/>
    <n v="17.8"/>
    <x v="0"/>
    <n v="0"/>
    <x v="8"/>
    <x v="11"/>
  </r>
  <r>
    <x v="0"/>
    <d v="1992-09-30T00:00:00"/>
    <n v="28.2"/>
    <n v="11"/>
    <n v="19.600000000000001"/>
    <x v="0"/>
    <n v="0"/>
    <x v="8"/>
    <x v="11"/>
  </r>
  <r>
    <x v="0"/>
    <d v="1992-10-01T00:00:00"/>
    <n v="25.7"/>
    <n v="11.2"/>
    <n v="18.45"/>
    <x v="0"/>
    <n v="0"/>
    <x v="9"/>
    <x v="11"/>
  </r>
  <r>
    <x v="0"/>
    <d v="1992-10-02T00:00:00"/>
    <n v="26.4"/>
    <n v="9.1"/>
    <n v="17.75"/>
    <x v="0"/>
    <n v="0"/>
    <x v="9"/>
    <x v="11"/>
  </r>
  <r>
    <x v="0"/>
    <d v="1992-10-03T00:00:00"/>
    <n v="23"/>
    <n v="6.4"/>
    <n v="14.7"/>
    <x v="0"/>
    <n v="0.80000000000000071"/>
    <x v="9"/>
    <x v="11"/>
  </r>
  <r>
    <x v="0"/>
    <d v="1992-10-04T00:00:00"/>
    <n v="16"/>
    <n v="6"/>
    <n v="11"/>
    <x v="0"/>
    <n v="4.5"/>
    <x v="9"/>
    <x v="11"/>
  </r>
  <r>
    <x v="0"/>
    <d v="1992-10-05T00:00:00"/>
    <n v="7.3"/>
    <n v="1.5"/>
    <n v="4.4000000000000004"/>
    <x v="0"/>
    <n v="11.1"/>
    <x v="9"/>
    <x v="11"/>
  </r>
  <r>
    <x v="0"/>
    <d v="1992-10-06T00:00:00"/>
    <n v="8.5"/>
    <n v="-2.1"/>
    <n v="3.2"/>
    <x v="0"/>
    <n v="12.3"/>
    <x v="9"/>
    <x v="11"/>
  </r>
  <r>
    <x v="0"/>
    <d v="1992-10-07T00:00:00"/>
    <n v="12.7"/>
    <n v="-4.3"/>
    <n v="4.2"/>
    <x v="0"/>
    <n v="11.3"/>
    <x v="9"/>
    <x v="11"/>
  </r>
  <r>
    <x v="0"/>
    <d v="1992-10-08T00:00:00"/>
    <n v="14.6"/>
    <n v="0.3"/>
    <n v="7.45"/>
    <x v="0"/>
    <n v="8.0500000000000007"/>
    <x v="9"/>
    <x v="11"/>
  </r>
  <r>
    <x v="0"/>
    <d v="1992-10-09T00:00:00"/>
    <n v="14"/>
    <n v="-1.8"/>
    <n v="6.1"/>
    <x v="0"/>
    <n v="9.4"/>
    <x v="9"/>
    <x v="11"/>
  </r>
  <r>
    <x v="0"/>
    <d v="1992-10-10T00:00:00"/>
    <n v="19.7"/>
    <n v="6.6"/>
    <n v="13.15"/>
    <x v="0"/>
    <n v="2.35"/>
    <x v="9"/>
    <x v="11"/>
  </r>
  <r>
    <x v="0"/>
    <d v="1992-10-11T00:00:00"/>
    <n v="13"/>
    <n v="1.7"/>
    <n v="7.35"/>
    <x v="0"/>
    <n v="8.15"/>
    <x v="9"/>
    <x v="11"/>
  </r>
  <r>
    <x v="0"/>
    <d v="1992-10-12T00:00:00"/>
    <n v="8.3000000000000007"/>
    <n v="-1.6"/>
    <n v="3.35"/>
    <x v="0"/>
    <n v="12.15"/>
    <x v="9"/>
    <x v="11"/>
  </r>
  <r>
    <x v="0"/>
    <d v="1992-10-13T00:00:00"/>
    <n v="2"/>
    <n v="-5.4"/>
    <n v="-1.7"/>
    <x v="0"/>
    <n v="17.2"/>
    <x v="9"/>
    <x v="11"/>
  </r>
  <r>
    <x v="0"/>
    <d v="1992-10-14T00:00:00"/>
    <n v="-1.2"/>
    <n v="-6.4"/>
    <n v="-3.8"/>
    <x v="0"/>
    <n v="19.3"/>
    <x v="9"/>
    <x v="11"/>
  </r>
  <r>
    <x v="0"/>
    <d v="1992-10-15T00:00:00"/>
    <n v="1.3"/>
    <n v="-9.1999999999999993"/>
    <n v="-3.95"/>
    <x v="0"/>
    <n v="19.45"/>
    <x v="9"/>
    <x v="11"/>
  </r>
  <r>
    <x v="0"/>
    <d v="1992-10-16T00:00:00"/>
    <n v="-1.4"/>
    <n v="-10.8"/>
    <n v="-6.1"/>
    <x v="0"/>
    <n v="21.6"/>
    <x v="9"/>
    <x v="11"/>
  </r>
  <r>
    <x v="0"/>
    <d v="1992-10-17T00:00:00"/>
    <n v="-1.5"/>
    <n v="-6.8"/>
    <n v="-4.1500000000000004"/>
    <x v="0"/>
    <n v="19.649999999999999"/>
    <x v="9"/>
    <x v="11"/>
  </r>
  <r>
    <x v="0"/>
    <d v="1992-10-18T00:00:00"/>
    <n v="9.1999999999999993"/>
    <n v="-5.2"/>
    <n v="2"/>
    <x v="0"/>
    <n v="13.5"/>
    <x v="9"/>
    <x v="11"/>
  </r>
  <r>
    <x v="0"/>
    <d v="1992-10-19T00:00:00"/>
    <n v="9.1999999999999993"/>
    <n v="-1.4"/>
    <n v="3.9"/>
    <x v="0"/>
    <n v="11.6"/>
    <x v="9"/>
    <x v="11"/>
  </r>
  <r>
    <x v="0"/>
    <d v="1992-10-20T00:00:00"/>
    <n v="20.3"/>
    <n v="4.0999999999999996"/>
    <n v="12.2"/>
    <x v="0"/>
    <n v="3.3"/>
    <x v="9"/>
    <x v="11"/>
  </r>
  <r>
    <x v="0"/>
    <d v="1992-10-21T00:00:00"/>
    <n v="11.5"/>
    <n v="1.6"/>
    <n v="6.55"/>
    <x v="0"/>
    <n v="8.9499999999999993"/>
    <x v="9"/>
    <x v="11"/>
  </r>
  <r>
    <x v="0"/>
    <d v="1992-10-22T00:00:00"/>
    <n v="16.2"/>
    <n v="2.1"/>
    <n v="9.15"/>
    <x v="0"/>
    <n v="6.35"/>
    <x v="9"/>
    <x v="11"/>
  </r>
  <r>
    <x v="0"/>
    <d v="1992-10-23T00:00:00"/>
    <n v="21.1"/>
    <n v="3.7"/>
    <n v="12.4"/>
    <x v="0"/>
    <n v="3.1"/>
    <x v="9"/>
    <x v="11"/>
  </r>
  <r>
    <x v="0"/>
    <d v="1992-10-24T00:00:00"/>
    <n v="15.7"/>
    <n v="3.6"/>
    <n v="9.65"/>
    <x v="0"/>
    <n v="5.85"/>
    <x v="9"/>
    <x v="11"/>
  </r>
  <r>
    <x v="0"/>
    <d v="1992-10-25T00:00:00"/>
    <n v="11.6"/>
    <n v="-4.7"/>
    <n v="3.45"/>
    <x v="0"/>
    <n v="12.05"/>
    <x v="9"/>
    <x v="11"/>
  </r>
  <r>
    <x v="0"/>
    <d v="1992-10-26T00:00:00"/>
    <n v="12.7"/>
    <n v="0.1"/>
    <n v="6.4"/>
    <x v="0"/>
    <n v="9.1"/>
    <x v="9"/>
    <x v="11"/>
  </r>
  <r>
    <x v="0"/>
    <d v="1992-10-27T00:00:00"/>
    <n v="6.8"/>
    <n v="-1"/>
    <n v="2.9"/>
    <x v="0"/>
    <n v="12.6"/>
    <x v="9"/>
    <x v="11"/>
  </r>
  <r>
    <x v="0"/>
    <d v="1992-10-28T00:00:00"/>
    <n v="5.8"/>
    <n v="-4.7"/>
    <n v="0.55000000000000004"/>
    <x v="0"/>
    <n v="14.95"/>
    <x v="9"/>
    <x v="11"/>
  </r>
  <r>
    <x v="0"/>
    <d v="1992-10-29T00:00:00"/>
    <n v="-0.3"/>
    <n v="-2.8"/>
    <n v="-1.55"/>
    <x v="0"/>
    <n v="17.05"/>
    <x v="9"/>
    <x v="11"/>
  </r>
  <r>
    <x v="0"/>
    <d v="1992-10-30T00:00:00"/>
    <n v="1.6"/>
    <n v="-0.5"/>
    <n v="0.55000000000000004"/>
    <x v="0"/>
    <n v="14.95"/>
    <x v="9"/>
    <x v="11"/>
  </r>
  <r>
    <x v="0"/>
    <d v="1992-10-31T00:00:00"/>
    <n v="7.6"/>
    <n v="0.1"/>
    <n v="3.85"/>
    <x v="0"/>
    <n v="11.65"/>
    <x v="9"/>
    <x v="11"/>
  </r>
  <r>
    <x v="0"/>
    <d v="1992-11-01T00:00:00"/>
    <n v="10.6"/>
    <n v="-3.6"/>
    <n v="3.5"/>
    <x v="0"/>
    <n v="12"/>
    <x v="10"/>
    <x v="11"/>
  </r>
  <r>
    <x v="0"/>
    <d v="1992-11-02T00:00:00"/>
    <n v="1.5"/>
    <n v="-1.3"/>
    <n v="0.1"/>
    <x v="0"/>
    <n v="15.4"/>
    <x v="10"/>
    <x v="11"/>
  </r>
  <r>
    <x v="0"/>
    <d v="1992-11-03T00:00:00"/>
    <n v="0.5"/>
    <n v="-2.9"/>
    <n v="-1.2"/>
    <x v="0"/>
    <n v="16.7"/>
    <x v="10"/>
    <x v="11"/>
  </r>
  <r>
    <x v="0"/>
    <d v="1992-11-04T00:00:00"/>
    <n v="1.4"/>
    <n v="-4.0999999999999996"/>
    <n v="-1.35"/>
    <x v="0"/>
    <n v="16.850000000000001"/>
    <x v="10"/>
    <x v="11"/>
  </r>
  <r>
    <x v="0"/>
    <d v="1992-11-05T00:00:00"/>
    <n v="4.3"/>
    <n v="-8.1"/>
    <n v="-1.9"/>
    <x v="0"/>
    <n v="17.399999999999999"/>
    <x v="10"/>
    <x v="11"/>
  </r>
  <r>
    <x v="0"/>
    <d v="1992-11-06T00:00:00"/>
    <n v="3"/>
    <n v="-7.7"/>
    <n v="-2.35"/>
    <x v="0"/>
    <n v="17.850000000000001"/>
    <x v="10"/>
    <x v="11"/>
  </r>
  <r>
    <x v="0"/>
    <d v="1992-11-07T00:00:00"/>
    <n v="5.7"/>
    <n v="-0.8"/>
    <n v="2.4500000000000002"/>
    <x v="0"/>
    <n v="13.05"/>
    <x v="10"/>
    <x v="11"/>
  </r>
  <r>
    <x v="0"/>
    <d v="1992-11-08T00:00:00"/>
    <n v="2.9"/>
    <n v="-1.4"/>
    <n v="0.75"/>
    <x v="0"/>
    <n v="14.75"/>
    <x v="10"/>
    <x v="11"/>
  </r>
  <r>
    <x v="0"/>
    <d v="1992-11-09T00:00:00"/>
    <n v="-1.1000000000000001"/>
    <n v="-6.2"/>
    <n v="-3.65"/>
    <x v="0"/>
    <n v="19.149999999999999"/>
    <x v="10"/>
    <x v="11"/>
  </r>
  <r>
    <x v="0"/>
    <d v="1992-11-10T00:00:00"/>
    <n v="4.2"/>
    <n v="-8.3000000000000007"/>
    <n v="-2.0499999999999998"/>
    <x v="0"/>
    <n v="17.55"/>
    <x v="10"/>
    <x v="11"/>
  </r>
  <r>
    <x v="0"/>
    <d v="1992-11-11T00:00:00"/>
    <n v="2.4"/>
    <n v="-2.5"/>
    <n v="-0.05"/>
    <x v="0"/>
    <n v="15.55"/>
    <x v="10"/>
    <x v="11"/>
  </r>
  <r>
    <x v="0"/>
    <d v="1992-11-12T00:00:00"/>
    <n v="0.4"/>
    <n v="-9.5"/>
    <n v="-4.55"/>
    <x v="0"/>
    <n v="20.05"/>
    <x v="10"/>
    <x v="11"/>
  </r>
  <r>
    <x v="0"/>
    <d v="1992-11-13T00:00:00"/>
    <n v="7.7"/>
    <n v="-6.2"/>
    <n v="0.75"/>
    <x v="0"/>
    <n v="14.75"/>
    <x v="10"/>
    <x v="11"/>
  </r>
  <r>
    <x v="0"/>
    <d v="1992-11-14T00:00:00"/>
    <n v="10"/>
    <n v="-3.1"/>
    <n v="3.45"/>
    <x v="0"/>
    <n v="12.05"/>
    <x v="10"/>
    <x v="11"/>
  </r>
  <r>
    <x v="0"/>
    <d v="1992-11-15T00:00:00"/>
    <n v="10.7"/>
    <n v="-2.5"/>
    <n v="4.0999999999999996"/>
    <x v="0"/>
    <n v="11.4"/>
    <x v="10"/>
    <x v="11"/>
  </r>
  <r>
    <x v="0"/>
    <d v="1992-11-16T00:00:00"/>
    <n v="4"/>
    <n v="-6.1"/>
    <n v="-1.05"/>
    <x v="0"/>
    <n v="16.55"/>
    <x v="10"/>
    <x v="11"/>
  </r>
  <r>
    <x v="0"/>
    <d v="1992-11-17T00:00:00"/>
    <n v="-0.2"/>
    <n v="-4.3"/>
    <n v="-2.25"/>
    <x v="0"/>
    <n v="17.75"/>
    <x v="10"/>
    <x v="11"/>
  </r>
  <r>
    <x v="0"/>
    <d v="1992-11-18T00:00:00"/>
    <n v="-3.1"/>
    <n v="-7.2"/>
    <n v="-5.15"/>
    <x v="0"/>
    <n v="20.65"/>
    <x v="10"/>
    <x v="11"/>
  </r>
  <r>
    <x v="0"/>
    <d v="1992-11-19T00:00:00"/>
    <n v="1.7"/>
    <n v="-13.1"/>
    <n v="-5.7"/>
    <x v="0"/>
    <n v="21.2"/>
    <x v="10"/>
    <x v="11"/>
  </r>
  <r>
    <x v="0"/>
    <d v="1992-11-20T00:00:00"/>
    <n v="3.7"/>
    <n v="-8.4"/>
    <n v="-2.35"/>
    <x v="0"/>
    <n v="17.850000000000001"/>
    <x v="10"/>
    <x v="11"/>
  </r>
  <r>
    <x v="0"/>
    <d v="1992-11-21T00:00:00"/>
    <n v="0.8"/>
    <n v="-9.8000000000000007"/>
    <n v="-4.5"/>
    <x v="0"/>
    <n v="20"/>
    <x v="10"/>
    <x v="11"/>
  </r>
  <r>
    <x v="0"/>
    <d v="1992-11-22T00:00:00"/>
    <n v="-4.0999999999999996"/>
    <n v="-9.3000000000000007"/>
    <n v="-6.7"/>
    <x v="0"/>
    <n v="22.2"/>
    <x v="10"/>
    <x v="11"/>
  </r>
  <r>
    <x v="0"/>
    <d v="1992-11-23T00:00:00"/>
    <n v="-3.3"/>
    <n v="-15.2"/>
    <n v="-9.25"/>
    <x v="0"/>
    <n v="24.75"/>
    <x v="10"/>
    <x v="11"/>
  </r>
  <r>
    <x v="0"/>
    <d v="1992-11-24T00:00:00"/>
    <n v="3.1"/>
    <n v="-9.8000000000000007"/>
    <n v="-3.35"/>
    <x v="0"/>
    <n v="18.850000000000001"/>
    <x v="10"/>
    <x v="11"/>
  </r>
  <r>
    <x v="0"/>
    <d v="1992-11-25T00:00:00"/>
    <n v="5"/>
    <n v="-9.4"/>
    <n v="-2.2000000000000002"/>
    <x v="0"/>
    <n v="17.7"/>
    <x v="10"/>
    <x v="11"/>
  </r>
  <r>
    <x v="0"/>
    <d v="1992-11-26T00:00:00"/>
    <n v="7.8"/>
    <n v="-9"/>
    <n v="-0.6"/>
    <x v="0"/>
    <n v="16.100000000000001"/>
    <x v="10"/>
    <x v="11"/>
  </r>
  <r>
    <x v="0"/>
    <d v="1992-11-27T00:00:00"/>
    <n v="12"/>
    <n v="-5.4"/>
    <n v="3.3"/>
    <x v="0"/>
    <n v="12.2"/>
    <x v="10"/>
    <x v="11"/>
  </r>
  <r>
    <x v="0"/>
    <d v="1992-11-28T00:00:00"/>
    <n v="1.5"/>
    <n v="-5.6"/>
    <n v="-2.0499999999999998"/>
    <x v="0"/>
    <n v="17.55"/>
    <x v="10"/>
    <x v="11"/>
  </r>
  <r>
    <x v="0"/>
    <d v="1992-11-29T00:00:00"/>
    <n v="6.5"/>
    <n v="-6.4"/>
    <n v="4.9999999999999822E-2"/>
    <x v="0"/>
    <n v="15.45"/>
    <x v="10"/>
    <x v="11"/>
  </r>
  <r>
    <x v="0"/>
    <d v="1992-11-30T00:00:00"/>
    <n v="7.7"/>
    <n v="-0.8"/>
    <n v="3.45"/>
    <x v="0"/>
    <n v="12.05"/>
    <x v="10"/>
    <x v="11"/>
  </r>
  <r>
    <x v="0"/>
    <d v="1992-12-01T00:00:00"/>
    <n v="1.9"/>
    <n v="-5.7"/>
    <n v="-1.9"/>
    <x v="0"/>
    <n v="17.399999999999999"/>
    <x v="11"/>
    <x v="11"/>
  </r>
  <r>
    <x v="0"/>
    <d v="1992-12-02T00:00:00"/>
    <n v="-3"/>
    <n v="-13.1"/>
    <n v="-8.0500000000000007"/>
    <x v="0"/>
    <n v="23.55"/>
    <x v="11"/>
    <x v="11"/>
  </r>
  <r>
    <x v="0"/>
    <d v="1992-12-03T00:00:00"/>
    <n v="-2.2000000000000002"/>
    <n v="-14.1"/>
    <n v="-8.15"/>
    <x v="0"/>
    <n v="23.65"/>
    <x v="11"/>
    <x v="11"/>
  </r>
  <r>
    <x v="0"/>
    <d v="1992-12-04T00:00:00"/>
    <n v="6.7"/>
    <n v="-8.1"/>
    <n v="-0.7"/>
    <x v="0"/>
    <n v="16.2"/>
    <x v="11"/>
    <x v="11"/>
  </r>
  <r>
    <x v="0"/>
    <d v="1992-12-05T00:00:00"/>
    <n v="5.8"/>
    <n v="-9"/>
    <n v="-1.6"/>
    <x v="0"/>
    <n v="17.100000000000001"/>
    <x v="11"/>
    <x v="11"/>
  </r>
  <r>
    <x v="0"/>
    <d v="1992-12-06T00:00:00"/>
    <n v="-5.4"/>
    <n v="-11.4"/>
    <n v="-8.4"/>
    <x v="0"/>
    <n v="23.9"/>
    <x v="11"/>
    <x v="11"/>
  </r>
  <r>
    <x v="0"/>
    <d v="1992-12-07T00:00:00"/>
    <n v="-1"/>
    <n v="-12.6"/>
    <n v="-6.8"/>
    <x v="0"/>
    <n v="22.3"/>
    <x v="11"/>
    <x v="11"/>
  </r>
  <r>
    <x v="0"/>
    <d v="1992-12-08T00:00:00"/>
    <n v="1.8"/>
    <n v="-11.1"/>
    <n v="-4.6500000000000004"/>
    <x v="0"/>
    <n v="20.149999999999999"/>
    <x v="11"/>
    <x v="11"/>
  </r>
  <r>
    <x v="0"/>
    <d v="1992-12-09T00:00:00"/>
    <n v="3.6"/>
    <n v="-9.4"/>
    <n v="-2.9"/>
    <x v="0"/>
    <n v="18.399999999999999"/>
    <x v="11"/>
    <x v="11"/>
  </r>
  <r>
    <x v="0"/>
    <d v="1992-12-10T00:00:00"/>
    <n v="-0.5"/>
    <n v="-10.1"/>
    <n v="-5.3"/>
    <x v="0"/>
    <n v="20.8"/>
    <x v="11"/>
    <x v="11"/>
  </r>
  <r>
    <x v="0"/>
    <d v="1992-12-11T00:00:00"/>
    <n v="-3.7"/>
    <n v="-11.7"/>
    <n v="-7.7"/>
    <x v="0"/>
    <n v="23.2"/>
    <x v="11"/>
    <x v="11"/>
  </r>
  <r>
    <x v="0"/>
    <d v="1992-12-12T00:00:00"/>
    <n v="-6.1"/>
    <n v="-17.5"/>
    <n v="-11.8"/>
    <x v="0"/>
    <n v="27.3"/>
    <x v="11"/>
    <x v="11"/>
  </r>
  <r>
    <x v="0"/>
    <d v="1992-12-13T00:00:00"/>
    <n v="6.7"/>
    <n v="-17.3"/>
    <n v="-5.3"/>
    <x v="0"/>
    <n v="20.8"/>
    <x v="11"/>
    <x v="11"/>
  </r>
  <r>
    <x v="0"/>
    <d v="1992-12-14T00:00:00"/>
    <n v="7.5"/>
    <n v="-5.7"/>
    <n v="0.9"/>
    <x v="0"/>
    <n v="14.6"/>
    <x v="11"/>
    <x v="11"/>
  </r>
  <r>
    <x v="0"/>
    <d v="1992-12-15T00:00:00"/>
    <n v="-0.5"/>
    <n v="-7.4"/>
    <n v="-3.95"/>
    <x v="0"/>
    <n v="19.45"/>
    <x v="11"/>
    <x v="11"/>
  </r>
  <r>
    <x v="0"/>
    <d v="1992-12-16T00:00:00"/>
    <n v="-4.2"/>
    <n v="-17.100000000000001"/>
    <n v="-10.65"/>
    <x v="0"/>
    <n v="26.15"/>
    <x v="11"/>
    <x v="11"/>
  </r>
  <r>
    <x v="0"/>
    <d v="1992-12-17T00:00:00"/>
    <n v="-8.1"/>
    <n v="-22.3"/>
    <n v="-15.2"/>
    <x v="0"/>
    <n v="30.7"/>
    <x v="11"/>
    <x v="11"/>
  </r>
  <r>
    <x v="0"/>
    <d v="1992-12-18T00:00:00"/>
    <n v="-15.3"/>
    <n v="-26.2"/>
    <n v="-20.75"/>
    <x v="0"/>
    <n v="36.25"/>
    <x v="11"/>
    <x v="11"/>
  </r>
  <r>
    <x v="0"/>
    <d v="1992-12-19T00:00:00"/>
    <n v="-10.199999999999999"/>
    <n v="-20.3"/>
    <n v="-15.25"/>
    <x v="0"/>
    <n v="30.75"/>
    <x v="11"/>
    <x v="11"/>
  </r>
  <r>
    <x v="0"/>
    <d v="1992-12-20T00:00:00"/>
    <n v="-15.3"/>
    <n v="-21.9"/>
    <n v="-18.600000000000001"/>
    <x v="0"/>
    <n v="34.1"/>
    <x v="11"/>
    <x v="11"/>
  </r>
  <r>
    <x v="0"/>
    <d v="1992-12-21T00:00:00"/>
    <n v="-1.7"/>
    <n v="-21"/>
    <n v="-11.35"/>
    <x v="0"/>
    <n v="26.85"/>
    <x v="11"/>
    <x v="11"/>
  </r>
  <r>
    <x v="0"/>
    <d v="1992-12-22T00:00:00"/>
    <n v="-10.4"/>
    <n v="-24.1"/>
    <n v="-17.25"/>
    <x v="0"/>
    <n v="32.75"/>
    <x v="11"/>
    <x v="11"/>
  </r>
  <r>
    <x v="0"/>
    <d v="1992-12-23T00:00:00"/>
    <n v="8"/>
    <n v="-24.9"/>
    <n v="-8.4499999999999993"/>
    <x v="0"/>
    <n v="23.95"/>
    <x v="11"/>
    <x v="11"/>
  </r>
  <r>
    <x v="0"/>
    <d v="1992-12-24T00:00:00"/>
    <n v="5.7"/>
    <n v="-14.9"/>
    <n v="-4.5999999999999996"/>
    <x v="0"/>
    <n v="20.100000000000001"/>
    <x v="11"/>
    <x v="11"/>
  </r>
  <r>
    <x v="0"/>
    <d v="1992-12-25T00:00:00"/>
    <n v="-4.3"/>
    <n v="-15.8"/>
    <n v="-10.050000000000001"/>
    <x v="0"/>
    <n v="25.55"/>
    <x v="11"/>
    <x v="11"/>
  </r>
  <r>
    <x v="0"/>
    <d v="1992-12-26T00:00:00"/>
    <n v="-1.9"/>
    <n v="-18.7"/>
    <n v="-10.3"/>
    <x v="0"/>
    <n v="25.8"/>
    <x v="11"/>
    <x v="11"/>
  </r>
  <r>
    <x v="0"/>
    <d v="1992-12-27T00:00:00"/>
    <n v="-18.5"/>
    <n v="-30.2"/>
    <n v="-24.35"/>
    <x v="0"/>
    <n v="39.85"/>
    <x v="11"/>
    <x v="11"/>
  </r>
  <r>
    <x v="0"/>
    <d v="1992-12-28T00:00:00"/>
    <n v="-30"/>
    <n v="-32.1"/>
    <n v="-31.05"/>
    <x v="0"/>
    <n v="46.55"/>
    <x v="11"/>
    <x v="11"/>
  </r>
  <r>
    <x v="0"/>
    <d v="1992-12-29T00:00:00"/>
    <n v="-31.2"/>
    <n v="-35.6"/>
    <n v="-33.4"/>
    <x v="0"/>
    <n v="48.9"/>
    <x v="11"/>
    <x v="11"/>
  </r>
  <r>
    <x v="0"/>
    <d v="1992-12-30T00:00:00"/>
    <n v="-28.8"/>
    <n v="-32.9"/>
    <n v="-30.85"/>
    <x v="0"/>
    <n v="46.35"/>
    <x v="11"/>
    <x v="11"/>
  </r>
  <r>
    <x v="0"/>
    <d v="1992-12-31T00:00:00"/>
    <n v="-23.2"/>
    <n v="-29.7"/>
    <n v="-26.45"/>
    <x v="0"/>
    <n v="41.95"/>
    <x v="11"/>
    <x v="11"/>
  </r>
  <r>
    <x v="0"/>
    <d v="1993-01-01T00:00:00"/>
    <n v="-12.7"/>
    <n v="-26.1"/>
    <n v="-19.399999999999999"/>
    <x v="0"/>
    <n v="34.9"/>
    <x v="0"/>
    <x v="12"/>
  </r>
  <r>
    <x v="0"/>
    <d v="1993-01-02T00:00:00"/>
    <n v="-7.9"/>
    <n v="-18.600000000000001"/>
    <n v="-13.25"/>
    <x v="0"/>
    <n v="28.75"/>
    <x v="0"/>
    <x v="12"/>
  </r>
  <r>
    <x v="0"/>
    <d v="1993-01-03T00:00:00"/>
    <n v="-8.3000000000000007"/>
    <n v="-17"/>
    <n v="-12.65"/>
    <x v="0"/>
    <n v="28.15"/>
    <x v="0"/>
    <x v="12"/>
  </r>
  <r>
    <x v="0"/>
    <d v="1993-01-04T00:00:00"/>
    <n v="-15.8"/>
    <n v="-27.5"/>
    <n v="-21.65"/>
    <x v="0"/>
    <n v="37.15"/>
    <x v="0"/>
    <x v="12"/>
  </r>
  <r>
    <x v="0"/>
    <d v="1993-01-05T00:00:00"/>
    <n v="-14.5"/>
    <n v="-30.7"/>
    <n v="-22.6"/>
    <x v="0"/>
    <n v="38.1"/>
    <x v="0"/>
    <x v="12"/>
  </r>
  <r>
    <x v="0"/>
    <d v="1993-01-06T00:00:00"/>
    <n v="-6.8"/>
    <n v="-24.8"/>
    <n v="-15.8"/>
    <x v="0"/>
    <n v="31.3"/>
    <x v="0"/>
    <x v="12"/>
  </r>
  <r>
    <x v="0"/>
    <d v="1993-01-07T00:00:00"/>
    <n v="-8.9"/>
    <n v="-22.8"/>
    <n v="-15.85"/>
    <x v="0"/>
    <n v="31.35"/>
    <x v="0"/>
    <x v="12"/>
  </r>
  <r>
    <x v="0"/>
    <d v="1993-01-08T00:00:00"/>
    <n v="-13.7"/>
    <n v="-27.7"/>
    <n v="-20.7"/>
    <x v="0"/>
    <n v="36.200000000000003"/>
    <x v="0"/>
    <x v="12"/>
  </r>
  <r>
    <x v="0"/>
    <d v="1993-01-09T00:00:00"/>
    <n v="-20.5"/>
    <n v="-33"/>
    <n v="-26.75"/>
    <x v="0"/>
    <n v="42.25"/>
    <x v="0"/>
    <x v="12"/>
  </r>
  <r>
    <x v="0"/>
    <d v="1993-01-10T00:00:00"/>
    <n v="-22.2"/>
    <n v="-30.7"/>
    <n v="-26.45"/>
    <x v="0"/>
    <n v="41.95"/>
    <x v="0"/>
    <x v="12"/>
  </r>
  <r>
    <x v="0"/>
    <d v="1993-01-11T00:00:00"/>
    <n v="-18.8"/>
    <n v="-29.4"/>
    <n v="-24.1"/>
    <x v="0"/>
    <n v="39.6"/>
    <x v="0"/>
    <x v="12"/>
  </r>
  <r>
    <x v="0"/>
    <d v="1993-01-12T00:00:00"/>
    <n v="-20.399999999999999"/>
    <n v="-28.2"/>
    <n v="-24.3"/>
    <x v="0"/>
    <n v="39.799999999999997"/>
    <x v="0"/>
    <x v="12"/>
  </r>
  <r>
    <x v="0"/>
    <d v="1993-01-13T00:00:00"/>
    <n v="-20.5"/>
    <n v="-29.3"/>
    <n v="-24.9"/>
    <x v="0"/>
    <n v="40.4"/>
    <x v="0"/>
    <x v="12"/>
  </r>
  <r>
    <x v="0"/>
    <d v="1993-01-14T00:00:00"/>
    <n v="-9.1999999999999993"/>
    <n v="-26.8"/>
    <n v="-18"/>
    <x v="0"/>
    <n v="33.5"/>
    <x v="0"/>
    <x v="12"/>
  </r>
  <r>
    <x v="0"/>
    <d v="1993-01-15T00:00:00"/>
    <n v="5"/>
    <n v="-15.2"/>
    <n v="-5.0999999999999996"/>
    <x v="0"/>
    <n v="20.6"/>
    <x v="0"/>
    <x v="12"/>
  </r>
  <r>
    <x v="0"/>
    <d v="1993-01-16T00:00:00"/>
    <n v="-4.5"/>
    <n v="-18.2"/>
    <n v="-11.35"/>
    <x v="0"/>
    <n v="26.85"/>
    <x v="0"/>
    <x v="12"/>
  </r>
  <r>
    <x v="0"/>
    <d v="1993-01-17T00:00:00"/>
    <n v="-4.7"/>
    <n v="-19.899999999999999"/>
    <n v="-12.3"/>
    <x v="0"/>
    <n v="27.8"/>
    <x v="0"/>
    <x v="12"/>
  </r>
  <r>
    <x v="0"/>
    <d v="1993-01-18T00:00:00"/>
    <n v="-2.4"/>
    <n v="-20.3"/>
    <n v="-11.35"/>
    <x v="0"/>
    <n v="26.85"/>
    <x v="0"/>
    <x v="12"/>
  </r>
  <r>
    <x v="0"/>
    <d v="1993-01-19T00:00:00"/>
    <n v="2.6"/>
    <n v="-11.9"/>
    <n v="-4.6500000000000004"/>
    <x v="0"/>
    <n v="20.149999999999999"/>
    <x v="0"/>
    <x v="12"/>
  </r>
  <r>
    <x v="0"/>
    <d v="1993-01-20T00:00:00"/>
    <n v="8.3000000000000007"/>
    <n v="-8.5"/>
    <n v="-9.9999999999999645E-2"/>
    <x v="0"/>
    <n v="15.6"/>
    <x v="0"/>
    <x v="12"/>
  </r>
  <r>
    <x v="0"/>
    <d v="1993-01-21T00:00:00"/>
    <n v="3.4"/>
    <n v="-6.4"/>
    <n v="-1.5"/>
    <x v="0"/>
    <n v="17"/>
    <x v="0"/>
    <x v="12"/>
  </r>
  <r>
    <x v="0"/>
    <d v="1993-01-22T00:00:00"/>
    <n v="-4.2"/>
    <n v="-15.7"/>
    <n v="-9.9499999999999993"/>
    <x v="0"/>
    <n v="25.45"/>
    <x v="0"/>
    <x v="12"/>
  </r>
  <r>
    <x v="0"/>
    <d v="1993-01-23T00:00:00"/>
    <n v="-3.4"/>
    <n v="-16"/>
    <n v="-9.6999999999999993"/>
    <x v="0"/>
    <n v="25.2"/>
    <x v="0"/>
    <x v="12"/>
  </r>
  <r>
    <x v="0"/>
    <d v="1993-01-24T00:00:00"/>
    <n v="2.9"/>
    <n v="-14"/>
    <n v="-5.55"/>
    <x v="0"/>
    <n v="21.05"/>
    <x v="0"/>
    <x v="12"/>
  </r>
  <r>
    <x v="0"/>
    <d v="1993-01-25T00:00:00"/>
    <n v="7.6"/>
    <n v="-3.3"/>
    <n v="2.15"/>
    <x v="0"/>
    <n v="13.35"/>
    <x v="0"/>
    <x v="12"/>
  </r>
  <r>
    <x v="0"/>
    <d v="1993-01-26T00:00:00"/>
    <n v="4.9000000000000004"/>
    <n v="-1.6"/>
    <n v="1.65"/>
    <x v="0"/>
    <n v="13.85"/>
    <x v="0"/>
    <x v="12"/>
  </r>
  <r>
    <x v="0"/>
    <d v="1993-01-27T00:00:00"/>
    <n v="1.8"/>
    <n v="-9"/>
    <n v="-3.6"/>
    <x v="0"/>
    <n v="19.100000000000001"/>
    <x v="0"/>
    <x v="12"/>
  </r>
  <r>
    <x v="0"/>
    <d v="1993-01-28T00:00:00"/>
    <n v="-5.0999999999999996"/>
    <n v="-10.8"/>
    <n v="-7.95"/>
    <x v="0"/>
    <n v="23.45"/>
    <x v="0"/>
    <x v="12"/>
  </r>
  <r>
    <x v="0"/>
    <d v="1993-01-29T00:00:00"/>
    <n v="9.4"/>
    <n v="-9.1"/>
    <n v="0.15"/>
    <x v="0"/>
    <n v="15.35"/>
    <x v="0"/>
    <x v="12"/>
  </r>
  <r>
    <x v="0"/>
    <d v="1993-01-30T00:00:00"/>
    <n v="14.4"/>
    <n v="0.3"/>
    <n v="7.35"/>
    <x v="0"/>
    <n v="8.15"/>
    <x v="0"/>
    <x v="12"/>
  </r>
  <r>
    <x v="0"/>
    <d v="1993-01-31T00:00:00"/>
    <n v="13.3"/>
    <n v="-3.6"/>
    <n v="4.8499999999999996"/>
    <x v="0"/>
    <n v="10.65"/>
    <x v="0"/>
    <x v="12"/>
  </r>
  <r>
    <x v="0"/>
    <d v="1993-02-01T00:00:00"/>
    <n v="12.6"/>
    <n v="-3.7"/>
    <n v="4.45"/>
    <x v="0"/>
    <n v="11.05"/>
    <x v="1"/>
    <x v="12"/>
  </r>
  <r>
    <x v="0"/>
    <d v="1993-02-02T00:00:00"/>
    <n v="8.4"/>
    <n v="-6.1"/>
    <n v="1.1499999999999999"/>
    <x v="0"/>
    <n v="14.35"/>
    <x v="1"/>
    <x v="12"/>
  </r>
  <r>
    <x v="0"/>
    <d v="1993-02-03T00:00:00"/>
    <n v="12.8"/>
    <n v="-4.2"/>
    <n v="4.3"/>
    <x v="0"/>
    <n v="11.2"/>
    <x v="1"/>
    <x v="12"/>
  </r>
  <r>
    <x v="0"/>
    <d v="1993-02-04T00:00:00"/>
    <n v="3.1"/>
    <n v="-6.1"/>
    <n v="-1.5"/>
    <x v="0"/>
    <n v="17"/>
    <x v="1"/>
    <x v="12"/>
  </r>
  <r>
    <x v="0"/>
    <d v="1993-02-05T00:00:00"/>
    <n v="12.4"/>
    <n v="-7.9"/>
    <n v="2.25"/>
    <x v="0"/>
    <n v="13.25"/>
    <x v="1"/>
    <x v="12"/>
  </r>
  <r>
    <x v="0"/>
    <d v="1993-02-06T00:00:00"/>
    <n v="11.3"/>
    <n v="-0.9"/>
    <n v="5.2"/>
    <x v="0"/>
    <n v="10.3"/>
    <x v="1"/>
    <x v="12"/>
  </r>
  <r>
    <x v="0"/>
    <d v="1993-02-07T00:00:00"/>
    <n v="7.6"/>
    <n v="-4.2"/>
    <n v="1.7"/>
    <x v="0"/>
    <n v="13.8"/>
    <x v="1"/>
    <x v="12"/>
  </r>
  <r>
    <x v="0"/>
    <d v="1993-02-08T00:00:00"/>
    <n v="5.5"/>
    <n v="-4.7"/>
    <n v="0.4"/>
    <x v="0"/>
    <n v="15.1"/>
    <x v="1"/>
    <x v="12"/>
  </r>
  <r>
    <x v="0"/>
    <d v="1993-02-09T00:00:00"/>
    <n v="-0.9"/>
    <n v="-12.7"/>
    <n v="-6.8"/>
    <x v="0"/>
    <n v="22.3"/>
    <x v="1"/>
    <x v="12"/>
  </r>
  <r>
    <x v="0"/>
    <d v="1993-02-10T00:00:00"/>
    <n v="-11.2"/>
    <n v="-16.2"/>
    <n v="-13.7"/>
    <x v="0"/>
    <n v="29.2"/>
    <x v="1"/>
    <x v="12"/>
  </r>
  <r>
    <x v="0"/>
    <d v="1993-02-11T00:00:00"/>
    <n v="2.4"/>
    <n v="-12.9"/>
    <n v="-5.25"/>
    <x v="0"/>
    <n v="20.75"/>
    <x v="1"/>
    <x v="12"/>
  </r>
  <r>
    <x v="0"/>
    <d v="1993-02-12T00:00:00"/>
    <n v="0.2"/>
    <n v="-13.2"/>
    <n v="-6.5"/>
    <x v="0"/>
    <n v="22"/>
    <x v="1"/>
    <x v="12"/>
  </r>
  <r>
    <x v="0"/>
    <d v="1993-02-13T00:00:00"/>
    <n v="-0.5"/>
    <n v="-10.1"/>
    <n v="-5.3"/>
    <x v="0"/>
    <n v="20.8"/>
    <x v="1"/>
    <x v="12"/>
  </r>
  <r>
    <x v="0"/>
    <d v="1993-02-14T00:00:00"/>
    <n v="-10"/>
    <n v="-18.399999999999999"/>
    <n v="-14.2"/>
    <x v="0"/>
    <n v="29.7"/>
    <x v="1"/>
    <x v="12"/>
  </r>
  <r>
    <x v="0"/>
    <d v="1993-02-15T00:00:00"/>
    <n v="-14.9"/>
    <n v="-19.899999999999999"/>
    <n v="-17.399999999999999"/>
    <x v="0"/>
    <n v="32.9"/>
    <x v="1"/>
    <x v="12"/>
  </r>
  <r>
    <x v="0"/>
    <d v="1993-02-16T00:00:00"/>
    <n v="-14.5"/>
    <n v="-22.3"/>
    <n v="-18.399999999999999"/>
    <x v="0"/>
    <n v="33.9"/>
    <x v="1"/>
    <x v="12"/>
  </r>
  <r>
    <x v="0"/>
    <d v="1993-02-17T00:00:00"/>
    <n v="-5.2"/>
    <n v="-22.4"/>
    <n v="-13.8"/>
    <x v="0"/>
    <n v="29.3"/>
    <x v="1"/>
    <x v="12"/>
  </r>
  <r>
    <x v="0"/>
    <d v="1993-02-18T00:00:00"/>
    <n v="-7.8"/>
    <n v="-18.2"/>
    <n v="-13"/>
    <x v="0"/>
    <n v="28.5"/>
    <x v="1"/>
    <x v="12"/>
  </r>
  <r>
    <x v="0"/>
    <d v="1993-02-19T00:00:00"/>
    <n v="-10.9"/>
    <n v="-13.9"/>
    <n v="-12.4"/>
    <x v="0"/>
    <n v="27.9"/>
    <x v="1"/>
    <x v="12"/>
  </r>
  <r>
    <x v="0"/>
    <d v="1993-02-20T00:00:00"/>
    <n v="-13.2"/>
    <n v="-16.5"/>
    <n v="-14.85"/>
    <x v="0"/>
    <n v="30.35"/>
    <x v="1"/>
    <x v="12"/>
  </r>
  <r>
    <x v="0"/>
    <d v="1993-02-21T00:00:00"/>
    <n v="-16.2"/>
    <n v="-24.4"/>
    <n v="-20.3"/>
    <x v="0"/>
    <n v="35.799999999999997"/>
    <x v="1"/>
    <x v="12"/>
  </r>
  <r>
    <x v="0"/>
    <d v="1993-02-22T00:00:00"/>
    <n v="-13.7"/>
    <n v="-25.8"/>
    <n v="-19.75"/>
    <x v="0"/>
    <n v="35.25"/>
    <x v="1"/>
    <x v="12"/>
  </r>
  <r>
    <x v="0"/>
    <d v="1993-02-23T00:00:00"/>
    <n v="-12.1"/>
    <n v="-20"/>
    <n v="-16.05"/>
    <x v="0"/>
    <n v="31.55"/>
    <x v="1"/>
    <x v="12"/>
  </r>
  <r>
    <x v="0"/>
    <d v="1993-02-24T00:00:00"/>
    <n v="-7.2"/>
    <n v="-24.9"/>
    <n v="-16.05"/>
    <x v="0"/>
    <n v="31.55"/>
    <x v="1"/>
    <x v="12"/>
  </r>
  <r>
    <x v="0"/>
    <d v="1993-02-25T00:00:00"/>
    <n v="-0.1"/>
    <n v="-21.9"/>
    <n v="-11"/>
    <x v="0"/>
    <n v="26.5"/>
    <x v="1"/>
    <x v="12"/>
  </r>
  <r>
    <x v="0"/>
    <d v="1993-02-26T00:00:00"/>
    <n v="2"/>
    <n v="-16.5"/>
    <n v="-7.25"/>
    <x v="0"/>
    <n v="22.75"/>
    <x v="1"/>
    <x v="12"/>
  </r>
  <r>
    <x v="0"/>
    <d v="1993-02-27T00:00:00"/>
    <n v="10.199999999999999"/>
    <n v="0.6"/>
    <n v="5.4"/>
    <x v="0"/>
    <n v="10.1"/>
    <x v="1"/>
    <x v="12"/>
  </r>
  <r>
    <x v="0"/>
    <d v="1993-02-28T00:00:00"/>
    <n v="14.5"/>
    <n v="4"/>
    <n v="9.25"/>
    <x v="0"/>
    <n v="6.25"/>
    <x v="1"/>
    <x v="12"/>
  </r>
  <r>
    <x v="0"/>
    <d v="1993-03-01T00:00:00"/>
    <n v="14.1"/>
    <n v="4.0999999999999996"/>
    <n v="9.1"/>
    <x v="0"/>
    <n v="6.4"/>
    <x v="2"/>
    <x v="12"/>
  </r>
  <r>
    <x v="0"/>
    <d v="1993-03-02T00:00:00"/>
    <n v="9"/>
    <n v="0.7"/>
    <n v="4.8499999999999996"/>
    <x v="0"/>
    <n v="10.65"/>
    <x v="2"/>
    <x v="12"/>
  </r>
  <r>
    <x v="0"/>
    <d v="1993-03-03T00:00:00"/>
    <n v="5.2"/>
    <n v="-5.8"/>
    <n v="-0.3"/>
    <x v="0"/>
    <n v="15.8"/>
    <x v="2"/>
    <x v="12"/>
  </r>
  <r>
    <x v="0"/>
    <d v="1993-03-04T00:00:00"/>
    <n v="13"/>
    <n v="0.4"/>
    <n v="6.7"/>
    <x v="0"/>
    <n v="8.8000000000000007"/>
    <x v="2"/>
    <x v="12"/>
  </r>
  <r>
    <x v="0"/>
    <d v="1993-03-05T00:00:00"/>
    <n v="12.4"/>
    <n v="-2"/>
    <n v="5.2"/>
    <x v="0"/>
    <n v="10.3"/>
    <x v="2"/>
    <x v="12"/>
  </r>
  <r>
    <x v="0"/>
    <d v="1993-03-06T00:00:00"/>
    <n v="14.9"/>
    <n v="3.6"/>
    <n v="9.25"/>
    <x v="0"/>
    <n v="6.25"/>
    <x v="2"/>
    <x v="12"/>
  </r>
  <r>
    <x v="0"/>
    <d v="1993-03-07T00:00:00"/>
    <n v="5"/>
    <n v="-1.8"/>
    <n v="1.6"/>
    <x v="0"/>
    <n v="13.9"/>
    <x v="2"/>
    <x v="12"/>
  </r>
  <r>
    <x v="0"/>
    <d v="1993-03-08T00:00:00"/>
    <n v="2.2000000000000002"/>
    <n v="-1.8"/>
    <n v="0.2"/>
    <x v="0"/>
    <n v="15.3"/>
    <x v="2"/>
    <x v="12"/>
  </r>
  <r>
    <x v="0"/>
    <d v="1993-03-09T00:00:00"/>
    <n v="1.6"/>
    <n v="-4.9000000000000004"/>
    <n v="-1.65"/>
    <x v="0"/>
    <n v="17.149999999999999"/>
    <x v="2"/>
    <x v="12"/>
  </r>
  <r>
    <x v="0"/>
    <d v="1993-03-10T00:00:00"/>
    <n v="0.3"/>
    <n v="-8"/>
    <n v="-3.85"/>
    <x v="0"/>
    <n v="19.350000000000001"/>
    <x v="2"/>
    <x v="12"/>
  </r>
  <r>
    <x v="0"/>
    <d v="1993-03-11T00:00:00"/>
    <n v="-1.1000000000000001"/>
    <n v="-11.1"/>
    <n v="-6.1"/>
    <x v="0"/>
    <n v="21.6"/>
    <x v="2"/>
    <x v="12"/>
  </r>
  <r>
    <x v="0"/>
    <d v="1993-03-12T00:00:00"/>
    <n v="1.5"/>
    <n v="-13.1"/>
    <n v="-5.8"/>
    <x v="0"/>
    <n v="21.3"/>
    <x v="2"/>
    <x v="12"/>
  </r>
  <r>
    <x v="0"/>
    <d v="1993-03-13T00:00:00"/>
    <n v="4"/>
    <n v="-10.199999999999999"/>
    <n v="-3.1"/>
    <x v="0"/>
    <n v="18.600000000000001"/>
    <x v="2"/>
    <x v="12"/>
  </r>
  <r>
    <x v="0"/>
    <d v="1993-03-14T00:00:00"/>
    <n v="5.5"/>
    <n v="-8.6999999999999993"/>
    <n v="-1.6"/>
    <x v="0"/>
    <n v="17.100000000000001"/>
    <x v="2"/>
    <x v="12"/>
  </r>
  <r>
    <x v="0"/>
    <d v="1993-03-15T00:00:00"/>
    <n v="-3.8"/>
    <n v="-18.399999999999999"/>
    <n v="-11.1"/>
    <x v="0"/>
    <n v="26.6"/>
    <x v="2"/>
    <x v="12"/>
  </r>
  <r>
    <x v="0"/>
    <d v="1993-03-16T00:00:00"/>
    <n v="-12.4"/>
    <n v="-24.9"/>
    <n v="-18.649999999999999"/>
    <x v="0"/>
    <n v="34.15"/>
    <x v="2"/>
    <x v="12"/>
  </r>
  <r>
    <x v="0"/>
    <d v="1993-03-17T00:00:00"/>
    <n v="-2.9"/>
    <n v="-19.399999999999999"/>
    <n v="-11.15"/>
    <x v="0"/>
    <n v="26.65"/>
    <x v="2"/>
    <x v="12"/>
  </r>
  <r>
    <x v="0"/>
    <d v="1993-03-18T00:00:00"/>
    <n v="-1"/>
    <n v="-9.9"/>
    <n v="-5.45"/>
    <x v="0"/>
    <n v="20.95"/>
    <x v="2"/>
    <x v="12"/>
  </r>
  <r>
    <x v="0"/>
    <d v="1993-03-19T00:00:00"/>
    <n v="3.4"/>
    <n v="-13.5"/>
    <n v="-5.05"/>
    <x v="0"/>
    <n v="20.55"/>
    <x v="2"/>
    <x v="12"/>
  </r>
  <r>
    <x v="0"/>
    <d v="1993-03-20T00:00:00"/>
    <n v="9.4"/>
    <n v="-8.8000000000000007"/>
    <n v="0.3"/>
    <x v="0"/>
    <n v="15.2"/>
    <x v="2"/>
    <x v="12"/>
  </r>
  <r>
    <x v="0"/>
    <d v="1993-03-21T00:00:00"/>
    <n v="11.1"/>
    <n v="2.4"/>
    <n v="6.75"/>
    <x v="0"/>
    <n v="8.75"/>
    <x v="2"/>
    <x v="12"/>
  </r>
  <r>
    <x v="0"/>
    <d v="1993-03-22T00:00:00"/>
    <n v="15"/>
    <n v="1"/>
    <n v="8"/>
    <x v="0"/>
    <n v="7.5"/>
    <x v="2"/>
    <x v="12"/>
  </r>
  <r>
    <x v="0"/>
    <d v="1993-03-23T00:00:00"/>
    <n v="18.600000000000001"/>
    <n v="-1.4"/>
    <n v="8.6"/>
    <x v="0"/>
    <n v="6.9"/>
    <x v="2"/>
    <x v="12"/>
  </r>
  <r>
    <x v="0"/>
    <d v="1993-03-24T00:00:00"/>
    <n v="10.7"/>
    <n v="-2.7"/>
    <n v="4"/>
    <x v="0"/>
    <n v="11.5"/>
    <x v="2"/>
    <x v="12"/>
  </r>
  <r>
    <x v="0"/>
    <d v="1993-03-25T00:00:00"/>
    <n v="4.5"/>
    <n v="-3.4"/>
    <n v="0.55000000000000004"/>
    <x v="0"/>
    <n v="14.95"/>
    <x v="2"/>
    <x v="12"/>
  </r>
  <r>
    <x v="0"/>
    <d v="1993-03-26T00:00:00"/>
    <n v="-0.3"/>
    <n v="-3.1"/>
    <n v="-1.7"/>
    <x v="0"/>
    <n v="17.2"/>
    <x v="2"/>
    <x v="12"/>
  </r>
  <r>
    <x v="0"/>
    <d v="1993-03-27T00:00:00"/>
    <n v="-0.3"/>
    <n v="-2.2000000000000002"/>
    <n v="-1.25"/>
    <x v="0"/>
    <n v="16.75"/>
    <x v="2"/>
    <x v="12"/>
  </r>
  <r>
    <x v="0"/>
    <d v="1993-03-28T00:00:00"/>
    <n v="0.7"/>
    <n v="-2.4"/>
    <n v="-0.85"/>
    <x v="0"/>
    <n v="16.350000000000001"/>
    <x v="2"/>
    <x v="12"/>
  </r>
  <r>
    <x v="0"/>
    <d v="1993-03-29T00:00:00"/>
    <n v="3.7"/>
    <n v="-0.8"/>
    <n v="1.45"/>
    <x v="0"/>
    <n v="14.05"/>
    <x v="2"/>
    <x v="12"/>
  </r>
  <r>
    <x v="0"/>
    <d v="1993-03-30T00:00:00"/>
    <n v="1.9"/>
    <n v="-1.3"/>
    <n v="0.3"/>
    <x v="0"/>
    <n v="15.2"/>
    <x v="2"/>
    <x v="12"/>
  </r>
  <r>
    <x v="0"/>
    <d v="1993-03-31T00:00:00"/>
    <n v="6.1"/>
    <n v="-2.2999999999999998"/>
    <n v="1.9"/>
    <x v="0"/>
    <n v="13.6"/>
    <x v="2"/>
    <x v="12"/>
  </r>
  <r>
    <x v="0"/>
    <d v="1993-04-01T00:00:00"/>
    <n v="5.7"/>
    <n v="-3"/>
    <n v="1.35"/>
    <x v="0"/>
    <n v="14.15"/>
    <x v="3"/>
    <x v="12"/>
  </r>
  <r>
    <x v="0"/>
    <d v="1993-04-02T00:00:00"/>
    <n v="12"/>
    <n v="-1.4"/>
    <n v="5.3"/>
    <x v="0"/>
    <n v="10.199999999999999"/>
    <x v="3"/>
    <x v="12"/>
  </r>
  <r>
    <x v="0"/>
    <d v="1993-04-03T00:00:00"/>
    <n v="15.3"/>
    <n v="2.9"/>
    <n v="9.1"/>
    <x v="0"/>
    <n v="6.4"/>
    <x v="3"/>
    <x v="12"/>
  </r>
  <r>
    <x v="0"/>
    <d v="1993-04-04T00:00:00"/>
    <n v="14.2"/>
    <n v="-1.4"/>
    <n v="6.4"/>
    <x v="0"/>
    <n v="9.1"/>
    <x v="3"/>
    <x v="12"/>
  </r>
  <r>
    <x v="0"/>
    <d v="1993-04-05T00:00:00"/>
    <n v="5.3"/>
    <n v="1.1000000000000001"/>
    <n v="3.2"/>
    <x v="0"/>
    <n v="12.3"/>
    <x v="3"/>
    <x v="12"/>
  </r>
  <r>
    <x v="0"/>
    <d v="1993-04-06T00:00:00"/>
    <n v="11.1"/>
    <n v="0.8"/>
    <n v="5.95"/>
    <x v="0"/>
    <n v="9.5500000000000007"/>
    <x v="3"/>
    <x v="12"/>
  </r>
  <r>
    <x v="0"/>
    <d v="1993-04-07T00:00:00"/>
    <n v="5.4"/>
    <n v="-4.5"/>
    <n v="0.45"/>
    <x v="0"/>
    <n v="15.05"/>
    <x v="3"/>
    <x v="12"/>
  </r>
  <r>
    <x v="0"/>
    <d v="1993-04-08T00:00:00"/>
    <n v="10.8"/>
    <n v="-2.9"/>
    <n v="3.95"/>
    <x v="0"/>
    <n v="11.55"/>
    <x v="3"/>
    <x v="12"/>
  </r>
  <r>
    <x v="0"/>
    <d v="1993-04-09T00:00:00"/>
    <n v="10.9"/>
    <n v="-1.7"/>
    <n v="4.5999999999999996"/>
    <x v="0"/>
    <n v="10.9"/>
    <x v="3"/>
    <x v="12"/>
  </r>
  <r>
    <x v="0"/>
    <d v="1993-04-10T00:00:00"/>
    <n v="9.9"/>
    <n v="-3.2"/>
    <n v="3.35"/>
    <x v="0"/>
    <n v="12.15"/>
    <x v="3"/>
    <x v="12"/>
  </r>
  <r>
    <x v="0"/>
    <d v="1993-04-11T00:00:00"/>
    <n v="6.8"/>
    <n v="-2.2999999999999998"/>
    <n v="2.25"/>
    <x v="0"/>
    <n v="13.25"/>
    <x v="3"/>
    <x v="12"/>
  </r>
  <r>
    <x v="0"/>
    <d v="1993-04-12T00:00:00"/>
    <n v="9.5"/>
    <n v="-5"/>
    <n v="2.25"/>
    <x v="0"/>
    <n v="13.25"/>
    <x v="3"/>
    <x v="12"/>
  </r>
  <r>
    <x v="0"/>
    <d v="1993-04-13T00:00:00"/>
    <n v="11"/>
    <n v="-4.7"/>
    <n v="3.15"/>
    <x v="0"/>
    <n v="12.35"/>
    <x v="3"/>
    <x v="12"/>
  </r>
  <r>
    <x v="0"/>
    <d v="1993-04-14T00:00:00"/>
    <n v="12.9"/>
    <n v="-4.9000000000000004"/>
    <n v="4"/>
    <x v="0"/>
    <n v="11.5"/>
    <x v="3"/>
    <x v="12"/>
  </r>
  <r>
    <x v="0"/>
    <d v="1993-04-15T00:00:00"/>
    <n v="12.2"/>
    <n v="-0.5"/>
    <n v="5.85"/>
    <x v="0"/>
    <n v="9.65"/>
    <x v="3"/>
    <x v="12"/>
  </r>
  <r>
    <x v="0"/>
    <d v="1993-04-16T00:00:00"/>
    <n v="15.4"/>
    <n v="-0.7"/>
    <n v="7.35"/>
    <x v="0"/>
    <n v="8.15"/>
    <x v="3"/>
    <x v="12"/>
  </r>
  <r>
    <x v="0"/>
    <d v="1993-04-17T00:00:00"/>
    <n v="11.7"/>
    <n v="0.7"/>
    <n v="6.2"/>
    <x v="0"/>
    <n v="9.3000000000000007"/>
    <x v="3"/>
    <x v="12"/>
  </r>
  <r>
    <x v="0"/>
    <d v="1993-04-18T00:00:00"/>
    <n v="4"/>
    <n v="-2.1"/>
    <n v="0.95"/>
    <x v="0"/>
    <n v="14.55"/>
    <x v="3"/>
    <x v="12"/>
  </r>
  <r>
    <x v="0"/>
    <d v="1993-04-19T00:00:00"/>
    <n v="7.3"/>
    <n v="-1.9"/>
    <n v="2.7"/>
    <x v="0"/>
    <n v="12.8"/>
    <x v="3"/>
    <x v="12"/>
  </r>
  <r>
    <x v="0"/>
    <d v="1993-04-20T00:00:00"/>
    <n v="14.7"/>
    <n v="-7.5"/>
    <n v="3.6"/>
    <x v="0"/>
    <n v="11.9"/>
    <x v="3"/>
    <x v="12"/>
  </r>
  <r>
    <x v="0"/>
    <d v="1993-04-21T00:00:00"/>
    <n v="17"/>
    <n v="-3.2"/>
    <n v="6.9"/>
    <x v="0"/>
    <n v="8.6"/>
    <x v="3"/>
    <x v="12"/>
  </r>
  <r>
    <x v="0"/>
    <d v="1993-04-22T00:00:00"/>
    <n v="15.9"/>
    <n v="3.7"/>
    <n v="9.8000000000000007"/>
    <x v="0"/>
    <n v="5.7"/>
    <x v="3"/>
    <x v="12"/>
  </r>
  <r>
    <x v="0"/>
    <d v="1993-04-23T00:00:00"/>
    <n v="8.8000000000000007"/>
    <n v="1.2"/>
    <n v="5"/>
    <x v="0"/>
    <n v="10.5"/>
    <x v="3"/>
    <x v="12"/>
  </r>
  <r>
    <x v="0"/>
    <d v="1993-04-24T00:00:00"/>
    <n v="5.8"/>
    <n v="-0.1"/>
    <n v="2.85"/>
    <x v="0"/>
    <n v="12.65"/>
    <x v="3"/>
    <x v="12"/>
  </r>
  <r>
    <x v="0"/>
    <d v="1993-04-25T00:00:00"/>
    <n v="15.5"/>
    <n v="-0.6"/>
    <n v="7.45"/>
    <x v="0"/>
    <n v="8.0500000000000007"/>
    <x v="3"/>
    <x v="12"/>
  </r>
  <r>
    <x v="0"/>
    <d v="1993-04-26T00:00:00"/>
    <n v="10.9"/>
    <n v="0.5"/>
    <n v="5.7"/>
    <x v="0"/>
    <n v="9.8000000000000007"/>
    <x v="3"/>
    <x v="12"/>
  </r>
  <r>
    <x v="0"/>
    <d v="1993-04-27T00:00:00"/>
    <n v="11.6"/>
    <n v="-3.9"/>
    <n v="3.85"/>
    <x v="0"/>
    <n v="11.65"/>
    <x v="3"/>
    <x v="12"/>
  </r>
  <r>
    <x v="0"/>
    <d v="1993-04-28T00:00:00"/>
    <n v="14.2"/>
    <n v="-3.2"/>
    <n v="5.5"/>
    <x v="0"/>
    <n v="10"/>
    <x v="3"/>
    <x v="12"/>
  </r>
  <r>
    <x v="0"/>
    <d v="1993-04-29T00:00:00"/>
    <n v="13.9"/>
    <n v="-0.7"/>
    <n v="6.6"/>
    <x v="0"/>
    <n v="8.9"/>
    <x v="3"/>
    <x v="12"/>
  </r>
  <r>
    <x v="0"/>
    <d v="1993-04-30T00:00:00"/>
    <n v="12.3"/>
    <n v="3.6"/>
    <n v="7.95"/>
    <x v="0"/>
    <n v="7.55"/>
    <x v="3"/>
    <x v="12"/>
  </r>
  <r>
    <x v="0"/>
    <d v="1993-05-01T00:00:00"/>
    <n v="16.8"/>
    <n v="-1.2"/>
    <n v="7.8"/>
    <x v="0"/>
    <n v="7.7"/>
    <x v="4"/>
    <x v="12"/>
  </r>
  <r>
    <x v="0"/>
    <d v="1993-05-02T00:00:00"/>
    <n v="13.5"/>
    <n v="2.4"/>
    <n v="7.95"/>
    <x v="0"/>
    <n v="7.55"/>
    <x v="4"/>
    <x v="12"/>
  </r>
  <r>
    <x v="0"/>
    <d v="1993-05-03T00:00:00"/>
    <n v="14.5"/>
    <n v="-1.3"/>
    <n v="6.6"/>
    <x v="0"/>
    <n v="8.9"/>
    <x v="4"/>
    <x v="12"/>
  </r>
  <r>
    <x v="0"/>
    <d v="1993-05-04T00:00:00"/>
    <n v="18.2"/>
    <n v="-3.4"/>
    <n v="7.4"/>
    <x v="0"/>
    <n v="8.1"/>
    <x v="4"/>
    <x v="12"/>
  </r>
  <r>
    <x v="0"/>
    <d v="1993-05-05T00:00:00"/>
    <n v="23.4"/>
    <n v="4.4000000000000004"/>
    <n v="13.9"/>
    <x v="0"/>
    <n v="1.6"/>
    <x v="4"/>
    <x v="12"/>
  </r>
  <r>
    <x v="0"/>
    <d v="1993-05-06T00:00:00"/>
    <n v="17.3"/>
    <n v="10.9"/>
    <n v="14.1"/>
    <x v="0"/>
    <n v="1.4"/>
    <x v="4"/>
    <x v="12"/>
  </r>
  <r>
    <x v="0"/>
    <d v="1993-05-07T00:00:00"/>
    <n v="13.1"/>
    <n v="3.5"/>
    <n v="8.3000000000000007"/>
    <x v="0"/>
    <n v="7.2"/>
    <x v="4"/>
    <x v="12"/>
  </r>
  <r>
    <x v="0"/>
    <d v="1993-05-08T00:00:00"/>
    <n v="14.3"/>
    <n v="4.5999999999999996"/>
    <n v="9.4499999999999993"/>
    <x v="0"/>
    <n v="6.05"/>
    <x v="4"/>
    <x v="12"/>
  </r>
  <r>
    <x v="0"/>
    <d v="1993-05-09T00:00:00"/>
    <n v="16.7"/>
    <n v="2.6"/>
    <n v="9.65"/>
    <x v="0"/>
    <n v="5.85"/>
    <x v="4"/>
    <x v="12"/>
  </r>
  <r>
    <x v="0"/>
    <d v="1993-05-10T00:00:00"/>
    <n v="25.1"/>
    <n v="4.7"/>
    <n v="14.9"/>
    <x v="0"/>
    <n v="0.6"/>
    <x v="4"/>
    <x v="12"/>
  </r>
  <r>
    <x v="0"/>
    <d v="1993-05-11T00:00:00"/>
    <n v="29.1"/>
    <n v="5"/>
    <n v="17.05"/>
    <x v="0"/>
    <n v="0"/>
    <x v="4"/>
    <x v="12"/>
  </r>
  <r>
    <x v="0"/>
    <d v="1993-05-12T00:00:00"/>
    <n v="29.3"/>
    <n v="6.9"/>
    <n v="18.100000000000001"/>
    <x v="0"/>
    <n v="0"/>
    <x v="4"/>
    <x v="12"/>
  </r>
  <r>
    <x v="0"/>
    <d v="1993-05-13T00:00:00"/>
    <n v="22.7"/>
    <n v="7.1"/>
    <n v="14.9"/>
    <x v="0"/>
    <n v="0.60000000000000142"/>
    <x v="4"/>
    <x v="12"/>
  </r>
  <r>
    <x v="0"/>
    <d v="1993-05-14T00:00:00"/>
    <n v="20.8"/>
    <n v="4.7"/>
    <n v="12.75"/>
    <x v="0"/>
    <n v="2.75"/>
    <x v="4"/>
    <x v="12"/>
  </r>
  <r>
    <x v="0"/>
    <d v="1993-05-15T00:00:00"/>
    <n v="13.1"/>
    <n v="8.6"/>
    <n v="10.85"/>
    <x v="0"/>
    <n v="4.6500000000000004"/>
    <x v="4"/>
    <x v="12"/>
  </r>
  <r>
    <x v="0"/>
    <d v="1993-05-16T00:00:00"/>
    <n v="18.5"/>
    <n v="3.5"/>
    <n v="11"/>
    <x v="0"/>
    <n v="4.5"/>
    <x v="4"/>
    <x v="12"/>
  </r>
  <r>
    <x v="0"/>
    <d v="1993-05-17T00:00:00"/>
    <n v="18.2"/>
    <n v="4.3"/>
    <n v="11.25"/>
    <x v="0"/>
    <n v="4.25"/>
    <x v="4"/>
    <x v="12"/>
  </r>
  <r>
    <x v="0"/>
    <d v="1993-05-18T00:00:00"/>
    <n v="20.100000000000001"/>
    <n v="4"/>
    <n v="12.05"/>
    <x v="0"/>
    <n v="3.45"/>
    <x v="4"/>
    <x v="12"/>
  </r>
  <r>
    <x v="0"/>
    <d v="1993-05-19T00:00:00"/>
    <n v="22.4"/>
    <n v="7.7"/>
    <n v="15.05"/>
    <x v="0"/>
    <n v="0.45000000000000107"/>
    <x v="4"/>
    <x v="12"/>
  </r>
  <r>
    <x v="0"/>
    <d v="1993-05-20T00:00:00"/>
    <n v="22.7"/>
    <n v="9.1"/>
    <n v="15.9"/>
    <x v="0"/>
    <n v="0"/>
    <x v="4"/>
    <x v="12"/>
  </r>
  <r>
    <x v="0"/>
    <d v="1993-05-21T00:00:00"/>
    <n v="21.1"/>
    <n v="6.5"/>
    <n v="13.8"/>
    <x v="0"/>
    <n v="1.7"/>
    <x v="4"/>
    <x v="12"/>
  </r>
  <r>
    <x v="0"/>
    <d v="1993-05-22T00:00:00"/>
    <n v="10.5"/>
    <n v="6.2"/>
    <n v="8.35"/>
    <x v="0"/>
    <n v="7.15"/>
    <x v="4"/>
    <x v="12"/>
  </r>
  <r>
    <x v="0"/>
    <d v="1993-05-23T00:00:00"/>
    <n v="14.2"/>
    <n v="5.2"/>
    <n v="9.6999999999999993"/>
    <x v="0"/>
    <n v="5.8"/>
    <x v="4"/>
    <x v="12"/>
  </r>
  <r>
    <x v="0"/>
    <d v="1993-05-24T00:00:00"/>
    <n v="19.3"/>
    <n v="2.8"/>
    <n v="11.05"/>
    <x v="0"/>
    <n v="4.45"/>
    <x v="4"/>
    <x v="12"/>
  </r>
  <r>
    <x v="0"/>
    <d v="1993-05-25T00:00:00"/>
    <n v="18.399999999999999"/>
    <n v="7.8"/>
    <n v="13.1"/>
    <x v="0"/>
    <n v="2.4"/>
    <x v="4"/>
    <x v="12"/>
  </r>
  <r>
    <x v="0"/>
    <d v="1993-05-26T00:00:00"/>
    <n v="11.6"/>
    <n v="3.3"/>
    <n v="7.45"/>
    <x v="0"/>
    <n v="8.0500000000000007"/>
    <x v="4"/>
    <x v="12"/>
  </r>
  <r>
    <x v="0"/>
    <d v="1993-05-27T00:00:00"/>
    <n v="11.3"/>
    <n v="4.2"/>
    <n v="7.75"/>
    <x v="0"/>
    <n v="7.75"/>
    <x v="4"/>
    <x v="12"/>
  </r>
  <r>
    <x v="0"/>
    <d v="1993-05-28T00:00:00"/>
    <n v="18.7"/>
    <n v="8"/>
    <n v="13.35"/>
    <x v="0"/>
    <n v="2.15"/>
    <x v="4"/>
    <x v="12"/>
  </r>
  <r>
    <x v="0"/>
    <d v="1993-05-29T00:00:00"/>
    <n v="9.9"/>
    <n v="6.7"/>
    <n v="8.3000000000000007"/>
    <x v="0"/>
    <n v="7.2"/>
    <x v="4"/>
    <x v="12"/>
  </r>
  <r>
    <x v="0"/>
    <d v="1993-05-30T00:00:00"/>
    <n v="15.3"/>
    <n v="6.2"/>
    <n v="10.75"/>
    <x v="0"/>
    <n v="4.75"/>
    <x v="4"/>
    <x v="12"/>
  </r>
  <r>
    <x v="0"/>
    <d v="1993-05-31T00:00:00"/>
    <n v="20.100000000000001"/>
    <n v="8"/>
    <n v="14.05"/>
    <x v="0"/>
    <n v="1.45"/>
    <x v="4"/>
    <x v="12"/>
  </r>
  <r>
    <x v="0"/>
    <d v="1993-06-01T00:00:00"/>
    <n v="16"/>
    <n v="8.1"/>
    <n v="12.05"/>
    <x v="0"/>
    <n v="3.45"/>
    <x v="5"/>
    <x v="12"/>
  </r>
  <r>
    <x v="0"/>
    <d v="1993-06-02T00:00:00"/>
    <n v="17.100000000000001"/>
    <n v="4.0999999999999996"/>
    <n v="10.6"/>
    <x v="0"/>
    <n v="4.9000000000000004"/>
    <x v="5"/>
    <x v="12"/>
  </r>
  <r>
    <x v="0"/>
    <d v="1993-06-03T00:00:00"/>
    <n v="17"/>
    <n v="3.3"/>
    <n v="10.15"/>
    <x v="0"/>
    <n v="5.35"/>
    <x v="5"/>
    <x v="12"/>
  </r>
  <r>
    <x v="0"/>
    <d v="1993-06-04T00:00:00"/>
    <n v="17.399999999999999"/>
    <n v="3.1"/>
    <n v="10.25"/>
    <x v="0"/>
    <n v="5.25"/>
    <x v="5"/>
    <x v="12"/>
  </r>
  <r>
    <x v="0"/>
    <d v="1993-06-05T00:00:00"/>
    <n v="19.5"/>
    <n v="1.3"/>
    <n v="10.4"/>
    <x v="0"/>
    <n v="5.0999999999999996"/>
    <x v="5"/>
    <x v="12"/>
  </r>
  <r>
    <x v="0"/>
    <d v="1993-06-06T00:00:00"/>
    <n v="21.3"/>
    <n v="5.5"/>
    <n v="13.4"/>
    <x v="0"/>
    <n v="2.1"/>
    <x v="5"/>
    <x v="12"/>
  </r>
  <r>
    <x v="0"/>
    <d v="1993-06-07T00:00:00"/>
    <n v="16.5"/>
    <n v="5.8"/>
    <n v="11.15"/>
    <x v="0"/>
    <n v="4.3499999999999996"/>
    <x v="5"/>
    <x v="12"/>
  </r>
  <r>
    <x v="0"/>
    <d v="1993-06-08T00:00:00"/>
    <n v="17.3"/>
    <n v="10"/>
    <n v="13.65"/>
    <x v="0"/>
    <n v="1.85"/>
    <x v="5"/>
    <x v="12"/>
  </r>
  <r>
    <x v="0"/>
    <d v="1993-06-09T00:00:00"/>
    <n v="20.2"/>
    <n v="6.6"/>
    <n v="13.4"/>
    <x v="0"/>
    <n v="2.1"/>
    <x v="5"/>
    <x v="12"/>
  </r>
  <r>
    <x v="0"/>
    <d v="1993-06-10T00:00:00"/>
    <n v="20.6"/>
    <n v="7.5"/>
    <n v="14.05"/>
    <x v="0"/>
    <n v="1.45"/>
    <x v="5"/>
    <x v="12"/>
  </r>
  <r>
    <x v="0"/>
    <d v="1993-06-11T00:00:00"/>
    <n v="15.3"/>
    <n v="6.4"/>
    <n v="10.85"/>
    <x v="0"/>
    <n v="4.6500000000000004"/>
    <x v="5"/>
    <x v="12"/>
  </r>
  <r>
    <x v="0"/>
    <d v="1993-06-12T00:00:00"/>
    <n v="13"/>
    <n v="6"/>
    <n v="9.5"/>
    <x v="0"/>
    <n v="6"/>
    <x v="5"/>
    <x v="12"/>
  </r>
  <r>
    <x v="0"/>
    <d v="1993-06-13T00:00:00"/>
    <n v="17"/>
    <n v="8.1999999999999993"/>
    <n v="12.6"/>
    <x v="0"/>
    <n v="2.9"/>
    <x v="5"/>
    <x v="12"/>
  </r>
  <r>
    <x v="0"/>
    <d v="1993-06-14T00:00:00"/>
    <n v="20.7"/>
    <n v="5.3"/>
    <n v="13"/>
    <x v="0"/>
    <n v="2.5"/>
    <x v="5"/>
    <x v="12"/>
  </r>
  <r>
    <x v="0"/>
    <d v="1993-06-15T00:00:00"/>
    <n v="14.2"/>
    <n v="8.9"/>
    <n v="11.55"/>
    <x v="0"/>
    <n v="3.95"/>
    <x v="5"/>
    <x v="12"/>
  </r>
  <r>
    <x v="0"/>
    <d v="1993-06-16T00:00:00"/>
    <n v="14.8"/>
    <n v="7.6"/>
    <n v="11.2"/>
    <x v="0"/>
    <n v="4.3"/>
    <x v="5"/>
    <x v="12"/>
  </r>
  <r>
    <x v="0"/>
    <d v="1993-06-17T00:00:00"/>
    <n v="19.100000000000001"/>
    <n v="6.3"/>
    <n v="12.7"/>
    <x v="0"/>
    <n v="2.8"/>
    <x v="5"/>
    <x v="12"/>
  </r>
  <r>
    <x v="0"/>
    <d v="1993-06-18T00:00:00"/>
    <n v="25.8"/>
    <n v="9.9"/>
    <n v="17.850000000000001"/>
    <x v="0"/>
    <n v="0"/>
    <x v="5"/>
    <x v="12"/>
  </r>
  <r>
    <x v="0"/>
    <d v="1993-06-19T00:00:00"/>
    <n v="26.8"/>
    <n v="8.5"/>
    <n v="17.649999999999999"/>
    <x v="0"/>
    <n v="0"/>
    <x v="5"/>
    <x v="12"/>
  </r>
  <r>
    <x v="0"/>
    <d v="1993-06-20T00:00:00"/>
    <n v="24.5"/>
    <n v="7.9"/>
    <n v="16.2"/>
    <x v="0"/>
    <n v="0"/>
    <x v="5"/>
    <x v="12"/>
  </r>
  <r>
    <x v="0"/>
    <d v="1993-06-21T00:00:00"/>
    <n v="25.8"/>
    <n v="12.9"/>
    <n v="19.350000000000001"/>
    <x v="0"/>
    <n v="0"/>
    <x v="5"/>
    <x v="12"/>
  </r>
  <r>
    <x v="0"/>
    <d v="1993-06-22T00:00:00"/>
    <n v="18.100000000000001"/>
    <n v="8.9"/>
    <n v="13.5"/>
    <x v="0"/>
    <n v="2"/>
    <x v="5"/>
    <x v="12"/>
  </r>
  <r>
    <x v="0"/>
    <d v="1993-06-23T00:00:00"/>
    <n v="12.7"/>
    <n v="6.8"/>
    <n v="9.75"/>
    <x v="0"/>
    <n v="5.75"/>
    <x v="5"/>
    <x v="12"/>
  </r>
  <r>
    <x v="0"/>
    <d v="1993-06-24T00:00:00"/>
    <n v="16"/>
    <n v="6.6"/>
    <n v="11.3"/>
    <x v="0"/>
    <n v="4.2"/>
    <x v="5"/>
    <x v="12"/>
  </r>
  <r>
    <x v="0"/>
    <d v="1993-06-25T00:00:00"/>
    <n v="20.3"/>
    <n v="2.1"/>
    <n v="11.2"/>
    <x v="0"/>
    <n v="4.3"/>
    <x v="5"/>
    <x v="12"/>
  </r>
  <r>
    <x v="0"/>
    <d v="1993-06-26T00:00:00"/>
    <n v="23.9"/>
    <n v="6.1"/>
    <n v="15"/>
    <x v="0"/>
    <n v="0.5"/>
    <x v="5"/>
    <x v="12"/>
  </r>
  <r>
    <x v="0"/>
    <d v="1993-06-27T00:00:00"/>
    <n v="20.7"/>
    <n v="10.9"/>
    <n v="15.8"/>
    <x v="0"/>
    <n v="0"/>
    <x v="5"/>
    <x v="12"/>
  </r>
  <r>
    <x v="0"/>
    <d v="1993-06-28T00:00:00"/>
    <n v="21"/>
    <n v="6.8"/>
    <n v="13.9"/>
    <x v="0"/>
    <n v="1.6"/>
    <x v="5"/>
    <x v="12"/>
  </r>
  <r>
    <x v="0"/>
    <d v="1993-06-29T00:00:00"/>
    <n v="12.2"/>
    <n v="6.9"/>
    <n v="9.5500000000000007"/>
    <x v="0"/>
    <n v="5.95"/>
    <x v="5"/>
    <x v="12"/>
  </r>
  <r>
    <x v="0"/>
    <d v="1993-06-30T00:00:00"/>
    <n v="16.399999999999999"/>
    <n v="9.8000000000000007"/>
    <n v="13.1"/>
    <x v="0"/>
    <n v="2.4"/>
    <x v="5"/>
    <x v="12"/>
  </r>
  <r>
    <x v="0"/>
    <d v="1993-07-01T00:00:00"/>
    <n v="19.3"/>
    <n v="8.5"/>
    <n v="13.9"/>
    <x v="0"/>
    <n v="1.6"/>
    <x v="6"/>
    <x v="12"/>
  </r>
  <r>
    <x v="0"/>
    <d v="1993-07-02T00:00:00"/>
    <n v="17.7"/>
    <n v="8.4"/>
    <n v="13.05"/>
    <x v="0"/>
    <n v="2.4500000000000002"/>
    <x v="6"/>
    <x v="12"/>
  </r>
  <r>
    <x v="0"/>
    <d v="1993-07-03T00:00:00"/>
    <n v="17.399999999999999"/>
    <n v="8.5"/>
    <n v="12.95"/>
    <x v="0"/>
    <n v="2.5499999999999998"/>
    <x v="6"/>
    <x v="12"/>
  </r>
  <r>
    <x v="0"/>
    <d v="1993-07-04T00:00:00"/>
    <n v="18.399999999999999"/>
    <n v="9.6999999999999993"/>
    <n v="14.05"/>
    <x v="0"/>
    <n v="1.45"/>
    <x v="6"/>
    <x v="12"/>
  </r>
  <r>
    <x v="0"/>
    <d v="1993-07-05T00:00:00"/>
    <n v="19.100000000000001"/>
    <n v="9"/>
    <n v="14.05"/>
    <x v="0"/>
    <n v="1.45"/>
    <x v="6"/>
    <x v="12"/>
  </r>
  <r>
    <x v="0"/>
    <d v="1993-07-06T00:00:00"/>
    <n v="17.5"/>
    <n v="9.5"/>
    <n v="13.5"/>
    <x v="0"/>
    <n v="2"/>
    <x v="6"/>
    <x v="12"/>
  </r>
  <r>
    <x v="0"/>
    <d v="1993-07-07T00:00:00"/>
    <n v="18.3"/>
    <n v="9.8000000000000007"/>
    <n v="14.05"/>
    <x v="0"/>
    <n v="1.45"/>
    <x v="6"/>
    <x v="12"/>
  </r>
  <r>
    <x v="0"/>
    <d v="1993-07-08T00:00:00"/>
    <n v="17.399999999999999"/>
    <n v="8.9"/>
    <n v="13.15"/>
    <x v="0"/>
    <n v="2.35"/>
    <x v="6"/>
    <x v="12"/>
  </r>
  <r>
    <x v="0"/>
    <d v="1993-07-09T00:00:00"/>
    <n v="13"/>
    <n v="7.3"/>
    <n v="10.15"/>
    <x v="0"/>
    <n v="5.35"/>
    <x v="6"/>
    <x v="12"/>
  </r>
  <r>
    <x v="0"/>
    <d v="1993-07-10T00:00:00"/>
    <n v="16.7"/>
    <n v="7.1"/>
    <n v="11.9"/>
    <x v="0"/>
    <n v="3.6"/>
    <x v="6"/>
    <x v="12"/>
  </r>
  <r>
    <x v="0"/>
    <d v="1993-07-11T00:00:00"/>
    <n v="15.5"/>
    <n v="6.7"/>
    <n v="11.1"/>
    <x v="0"/>
    <n v="4.4000000000000004"/>
    <x v="6"/>
    <x v="12"/>
  </r>
  <r>
    <x v="0"/>
    <d v="1993-07-12T00:00:00"/>
    <n v="14.4"/>
    <n v="7.6"/>
    <n v="11"/>
    <x v="0"/>
    <n v="4.5"/>
    <x v="6"/>
    <x v="12"/>
  </r>
  <r>
    <x v="0"/>
    <d v="1993-07-13T00:00:00"/>
    <n v="16.3"/>
    <n v="4.8"/>
    <n v="10.55"/>
    <x v="0"/>
    <n v="4.95"/>
    <x v="6"/>
    <x v="12"/>
  </r>
  <r>
    <x v="0"/>
    <d v="1993-07-14T00:00:00"/>
    <n v="16.8"/>
    <n v="2.5"/>
    <n v="9.65"/>
    <x v="0"/>
    <n v="5.85"/>
    <x v="6"/>
    <x v="12"/>
  </r>
  <r>
    <x v="0"/>
    <d v="1993-07-15T00:00:00"/>
    <n v="15.3"/>
    <n v="5.0999999999999996"/>
    <n v="10.199999999999999"/>
    <x v="0"/>
    <n v="5.3"/>
    <x v="6"/>
    <x v="12"/>
  </r>
  <r>
    <x v="0"/>
    <d v="1993-07-16T00:00:00"/>
    <n v="14"/>
    <n v="6.7"/>
    <n v="10.35"/>
    <x v="0"/>
    <n v="5.15"/>
    <x v="6"/>
    <x v="12"/>
  </r>
  <r>
    <x v="0"/>
    <d v="1993-07-17T00:00:00"/>
    <n v="16.899999999999999"/>
    <n v="5"/>
    <n v="10.95"/>
    <x v="0"/>
    <n v="4.55"/>
    <x v="6"/>
    <x v="12"/>
  </r>
  <r>
    <x v="0"/>
    <d v="1993-07-18T00:00:00"/>
    <n v="19.100000000000001"/>
    <n v="6.2"/>
    <n v="12.65"/>
    <x v="0"/>
    <n v="2.85"/>
    <x v="6"/>
    <x v="12"/>
  </r>
  <r>
    <x v="0"/>
    <d v="1993-07-19T00:00:00"/>
    <n v="21.5"/>
    <n v="6.2"/>
    <n v="13.85"/>
    <x v="0"/>
    <n v="1.65"/>
    <x v="6"/>
    <x v="12"/>
  </r>
  <r>
    <x v="0"/>
    <d v="1993-07-20T00:00:00"/>
    <n v="17.7"/>
    <n v="9.1999999999999993"/>
    <n v="13.45"/>
    <x v="0"/>
    <n v="2.0499999999999998"/>
    <x v="6"/>
    <x v="12"/>
  </r>
  <r>
    <x v="0"/>
    <d v="1993-07-21T00:00:00"/>
    <n v="21.2"/>
    <n v="8.4"/>
    <n v="14.8"/>
    <x v="0"/>
    <n v="0.69999999999999929"/>
    <x v="6"/>
    <x v="12"/>
  </r>
  <r>
    <x v="0"/>
    <d v="1993-07-22T00:00:00"/>
    <n v="22.2"/>
    <n v="8.3000000000000007"/>
    <n v="15.25"/>
    <x v="0"/>
    <n v="0.25"/>
    <x v="6"/>
    <x v="12"/>
  </r>
  <r>
    <x v="0"/>
    <d v="1993-07-23T00:00:00"/>
    <n v="22.2"/>
    <n v="9.5"/>
    <n v="15.85"/>
    <x v="0"/>
    <n v="0"/>
    <x v="6"/>
    <x v="12"/>
  </r>
  <r>
    <x v="0"/>
    <d v="1993-07-24T00:00:00"/>
    <n v="16.8"/>
    <n v="10.7"/>
    <n v="13.75"/>
    <x v="0"/>
    <n v="1.75"/>
    <x v="6"/>
    <x v="12"/>
  </r>
  <r>
    <x v="0"/>
    <d v="1993-07-25T00:00:00"/>
    <n v="13.4"/>
    <n v="10.8"/>
    <n v="12.1"/>
    <x v="0"/>
    <n v="3.4"/>
    <x v="6"/>
    <x v="12"/>
  </r>
  <r>
    <x v="0"/>
    <d v="1993-07-26T00:00:00"/>
    <n v="17.399999999999999"/>
    <n v="10.4"/>
    <n v="13.9"/>
    <x v="0"/>
    <n v="1.6"/>
    <x v="6"/>
    <x v="12"/>
  </r>
  <r>
    <x v="0"/>
    <d v="1993-07-27T00:00:00"/>
    <n v="22.1"/>
    <n v="6.5"/>
    <n v="14.3"/>
    <x v="0"/>
    <n v="1.2"/>
    <x v="6"/>
    <x v="12"/>
  </r>
  <r>
    <x v="0"/>
    <d v="1993-07-28T00:00:00"/>
    <n v="25.3"/>
    <n v="9.1"/>
    <n v="17.2"/>
    <x v="0"/>
    <n v="0"/>
    <x v="6"/>
    <x v="12"/>
  </r>
  <r>
    <x v="0"/>
    <d v="1993-07-29T00:00:00"/>
    <n v="28.7"/>
    <n v="13.1"/>
    <n v="20.9"/>
    <x v="0"/>
    <n v="0"/>
    <x v="6"/>
    <x v="12"/>
  </r>
  <r>
    <x v="0"/>
    <d v="1993-07-30T00:00:00"/>
    <n v="19.5"/>
    <n v="7.5"/>
    <n v="13.5"/>
    <x v="0"/>
    <n v="2"/>
    <x v="6"/>
    <x v="12"/>
  </r>
  <r>
    <x v="0"/>
    <d v="1993-07-31T00:00:00"/>
    <n v="21.5"/>
    <n v="10.5"/>
    <n v="16"/>
    <x v="0"/>
    <n v="0"/>
    <x v="6"/>
    <x v="12"/>
  </r>
  <r>
    <x v="0"/>
    <d v="1993-08-01T00:00:00"/>
    <n v="21.1"/>
    <n v="6.6"/>
    <n v="13.85"/>
    <x v="0"/>
    <n v="1.65"/>
    <x v="7"/>
    <x v="12"/>
  </r>
  <r>
    <x v="0"/>
    <d v="1993-08-02T00:00:00"/>
    <n v="19.899999999999999"/>
    <n v="10.6"/>
    <n v="15.25"/>
    <x v="0"/>
    <n v="0.25"/>
    <x v="7"/>
    <x v="12"/>
  </r>
  <r>
    <x v="0"/>
    <d v="1993-08-03T00:00:00"/>
    <n v="21.5"/>
    <n v="6.7"/>
    <n v="14.1"/>
    <x v="0"/>
    <n v="1.4"/>
    <x v="7"/>
    <x v="12"/>
  </r>
  <r>
    <x v="0"/>
    <d v="1993-08-04T00:00:00"/>
    <n v="21.9"/>
    <n v="7.3"/>
    <n v="14.6"/>
    <x v="0"/>
    <n v="0.9"/>
    <x v="7"/>
    <x v="12"/>
  </r>
  <r>
    <x v="0"/>
    <d v="1993-08-05T00:00:00"/>
    <n v="23.9"/>
    <n v="9.1"/>
    <n v="16.5"/>
    <x v="0"/>
    <n v="0"/>
    <x v="7"/>
    <x v="12"/>
  </r>
  <r>
    <x v="0"/>
    <d v="1993-08-06T00:00:00"/>
    <n v="27.1"/>
    <n v="11"/>
    <n v="19.05"/>
    <x v="0"/>
    <n v="0"/>
    <x v="7"/>
    <x v="12"/>
  </r>
  <r>
    <x v="0"/>
    <d v="1993-08-07T00:00:00"/>
    <n v="18"/>
    <n v="9.5"/>
    <n v="13.75"/>
    <x v="0"/>
    <n v="1.75"/>
    <x v="7"/>
    <x v="12"/>
  </r>
  <r>
    <x v="0"/>
    <d v="1993-08-08T00:00:00"/>
    <n v="23.5"/>
    <n v="7.7"/>
    <n v="15.6"/>
    <x v="0"/>
    <n v="0"/>
    <x v="7"/>
    <x v="12"/>
  </r>
  <r>
    <x v="0"/>
    <d v="1993-08-09T00:00:00"/>
    <n v="27.4"/>
    <n v="11.4"/>
    <n v="19.399999999999999"/>
    <x v="0"/>
    <n v="0"/>
    <x v="7"/>
    <x v="12"/>
  </r>
  <r>
    <x v="0"/>
    <d v="1993-08-10T00:00:00"/>
    <n v="12.5"/>
    <n v="6.2"/>
    <n v="9.35"/>
    <x v="0"/>
    <n v="6.15"/>
    <x v="7"/>
    <x v="12"/>
  </r>
  <r>
    <x v="0"/>
    <d v="1993-08-11T00:00:00"/>
    <n v="15.3"/>
    <n v="5.8"/>
    <n v="10.55"/>
    <x v="0"/>
    <n v="4.95"/>
    <x v="7"/>
    <x v="12"/>
  </r>
  <r>
    <x v="0"/>
    <d v="1993-08-12T00:00:00"/>
    <n v="22.5"/>
    <n v="5.5"/>
    <n v="14"/>
    <x v="0"/>
    <n v="1.5"/>
    <x v="7"/>
    <x v="12"/>
  </r>
  <r>
    <x v="0"/>
    <d v="1993-08-13T00:00:00"/>
    <n v="22.2"/>
    <n v="7.5"/>
    <n v="14.85"/>
    <x v="0"/>
    <n v="0.65"/>
    <x v="7"/>
    <x v="12"/>
  </r>
  <r>
    <x v="0"/>
    <d v="1993-08-14T00:00:00"/>
    <n v="14.8"/>
    <n v="9.5"/>
    <n v="12.15"/>
    <x v="0"/>
    <n v="3.35"/>
    <x v="7"/>
    <x v="12"/>
  </r>
  <r>
    <x v="0"/>
    <d v="1993-08-15T00:00:00"/>
    <n v="14.5"/>
    <n v="7.3"/>
    <n v="10.9"/>
    <x v="0"/>
    <n v="4.5999999999999996"/>
    <x v="7"/>
    <x v="12"/>
  </r>
  <r>
    <x v="0"/>
    <d v="1993-08-16T00:00:00"/>
    <n v="14.1"/>
    <n v="12.4"/>
    <n v="13.25"/>
    <x v="0"/>
    <n v="2.25"/>
    <x v="7"/>
    <x v="12"/>
  </r>
  <r>
    <x v="0"/>
    <d v="1993-08-17T00:00:00"/>
    <n v="21.3"/>
    <n v="11.5"/>
    <n v="16.399999999999999"/>
    <x v="0"/>
    <n v="0"/>
    <x v="7"/>
    <x v="12"/>
  </r>
  <r>
    <x v="0"/>
    <d v="1993-08-18T00:00:00"/>
    <n v="22.3"/>
    <n v="8.6999999999999993"/>
    <n v="15.5"/>
    <x v="0"/>
    <n v="0"/>
    <x v="7"/>
    <x v="12"/>
  </r>
  <r>
    <x v="0"/>
    <d v="1993-08-19T00:00:00"/>
    <n v="23"/>
    <n v="7"/>
    <n v="15"/>
    <x v="0"/>
    <n v="0.5"/>
    <x v="7"/>
    <x v="12"/>
  </r>
  <r>
    <x v="0"/>
    <d v="1993-08-20T00:00:00"/>
    <n v="25.4"/>
    <n v="10.6"/>
    <n v="18"/>
    <x v="0"/>
    <n v="0"/>
    <x v="7"/>
    <x v="12"/>
  </r>
  <r>
    <x v="0"/>
    <d v="1993-08-21T00:00:00"/>
    <n v="22.5"/>
    <n v="11.4"/>
    <n v="16.95"/>
    <x v="0"/>
    <n v="0"/>
    <x v="7"/>
    <x v="12"/>
  </r>
  <r>
    <x v="0"/>
    <d v="1993-08-22T00:00:00"/>
    <n v="22.3"/>
    <n v="11.9"/>
    <n v="17.100000000000001"/>
    <x v="0"/>
    <n v="0"/>
    <x v="7"/>
    <x v="12"/>
  </r>
  <r>
    <x v="0"/>
    <d v="1993-08-23T00:00:00"/>
    <n v="23.5"/>
    <n v="11.9"/>
    <n v="17.7"/>
    <x v="0"/>
    <n v="0"/>
    <x v="7"/>
    <x v="12"/>
  </r>
  <r>
    <x v="0"/>
    <d v="1993-08-24T00:00:00"/>
    <n v="17.399999999999999"/>
    <n v="7.5"/>
    <n v="12.45"/>
    <x v="0"/>
    <n v="3.05"/>
    <x v="7"/>
    <x v="12"/>
  </r>
  <r>
    <x v="0"/>
    <d v="1993-08-25T00:00:00"/>
    <n v="10.5"/>
    <n v="5.7"/>
    <n v="8.1"/>
    <x v="0"/>
    <n v="7.4"/>
    <x v="7"/>
    <x v="12"/>
  </r>
  <r>
    <x v="0"/>
    <d v="1993-08-26T00:00:00"/>
    <n v="17.3"/>
    <n v="8.1999999999999993"/>
    <n v="12.75"/>
    <x v="0"/>
    <n v="2.75"/>
    <x v="7"/>
    <x v="12"/>
  </r>
  <r>
    <x v="0"/>
    <d v="1993-08-27T00:00:00"/>
    <n v="15.9"/>
    <n v="5.8"/>
    <n v="10.85"/>
    <x v="0"/>
    <n v="4.6500000000000004"/>
    <x v="7"/>
    <x v="12"/>
  </r>
  <r>
    <x v="0"/>
    <d v="1993-08-28T00:00:00"/>
    <n v="12.9"/>
    <n v="5.7"/>
    <n v="9.3000000000000007"/>
    <x v="0"/>
    <n v="6.2"/>
    <x v="7"/>
    <x v="12"/>
  </r>
  <r>
    <x v="0"/>
    <d v="1993-08-29T00:00:00"/>
    <n v="15.3"/>
    <n v="4.7"/>
    <n v="10"/>
    <x v="0"/>
    <n v="5.5"/>
    <x v="7"/>
    <x v="12"/>
  </r>
  <r>
    <x v="0"/>
    <d v="1993-08-30T00:00:00"/>
    <n v="17.899999999999999"/>
    <n v="3.2"/>
    <n v="10.55"/>
    <x v="0"/>
    <n v="4.95"/>
    <x v="7"/>
    <x v="12"/>
  </r>
  <r>
    <x v="0"/>
    <d v="1993-08-31T00:00:00"/>
    <n v="15.3"/>
    <n v="5.9"/>
    <n v="10.6"/>
    <x v="0"/>
    <n v="4.9000000000000004"/>
    <x v="7"/>
    <x v="12"/>
  </r>
  <r>
    <x v="0"/>
    <d v="1993-09-01T00:00:00"/>
    <n v="15.8"/>
    <n v="8.9"/>
    <n v="12.35"/>
    <x v="0"/>
    <n v="3.15"/>
    <x v="8"/>
    <x v="12"/>
  </r>
  <r>
    <x v="0"/>
    <d v="1993-09-02T00:00:00"/>
    <n v="22.8"/>
    <n v="7.4"/>
    <n v="15.1"/>
    <x v="0"/>
    <n v="0.39999999999999858"/>
    <x v="8"/>
    <x v="12"/>
  </r>
  <r>
    <x v="0"/>
    <d v="1993-09-03T00:00:00"/>
    <n v="22"/>
    <n v="11.7"/>
    <n v="16.850000000000001"/>
    <x v="0"/>
    <n v="0"/>
    <x v="8"/>
    <x v="12"/>
  </r>
  <r>
    <x v="0"/>
    <d v="1993-09-04T00:00:00"/>
    <n v="13.1"/>
    <n v="8.4"/>
    <n v="10.75"/>
    <x v="0"/>
    <n v="4.75"/>
    <x v="8"/>
    <x v="12"/>
  </r>
  <r>
    <x v="0"/>
    <d v="1993-09-05T00:00:00"/>
    <n v="16.5"/>
    <n v="2.2999999999999998"/>
    <n v="9.4"/>
    <x v="0"/>
    <n v="6.1"/>
    <x v="8"/>
    <x v="12"/>
  </r>
  <r>
    <x v="0"/>
    <d v="1993-09-06T00:00:00"/>
    <n v="18.600000000000001"/>
    <n v="2"/>
    <n v="10.3"/>
    <x v="0"/>
    <n v="5.2"/>
    <x v="8"/>
    <x v="12"/>
  </r>
  <r>
    <x v="0"/>
    <d v="1993-09-07T00:00:00"/>
    <n v="24.8"/>
    <n v="5.6"/>
    <n v="15.2"/>
    <x v="0"/>
    <n v="0.30000000000000071"/>
    <x v="8"/>
    <x v="12"/>
  </r>
  <r>
    <x v="0"/>
    <d v="1993-09-08T00:00:00"/>
    <n v="27"/>
    <n v="13"/>
    <n v="20"/>
    <x v="0"/>
    <n v="0"/>
    <x v="8"/>
    <x v="12"/>
  </r>
  <r>
    <x v="0"/>
    <d v="1993-09-09T00:00:00"/>
    <n v="18"/>
    <n v="6.2"/>
    <n v="12.1"/>
    <x v="0"/>
    <n v="3.4"/>
    <x v="8"/>
    <x v="12"/>
  </r>
  <r>
    <x v="0"/>
    <d v="1993-09-10T00:00:00"/>
    <n v="26.3"/>
    <n v="6.4"/>
    <n v="16.350000000000001"/>
    <x v="0"/>
    <n v="0"/>
    <x v="8"/>
    <x v="12"/>
  </r>
  <r>
    <x v="0"/>
    <d v="1993-09-11T00:00:00"/>
    <n v="16.899999999999999"/>
    <n v="5.8"/>
    <n v="11.35"/>
    <x v="0"/>
    <n v="4.1500000000000004"/>
    <x v="8"/>
    <x v="12"/>
  </r>
  <r>
    <x v="0"/>
    <d v="1993-09-12T00:00:00"/>
    <n v="7.5"/>
    <n v="1.5"/>
    <n v="4.5"/>
    <x v="0"/>
    <n v="11"/>
    <x v="8"/>
    <x v="12"/>
  </r>
  <r>
    <x v="0"/>
    <d v="1993-09-13T00:00:00"/>
    <n v="14.5"/>
    <n v="-1.4"/>
    <n v="6.55"/>
    <x v="0"/>
    <n v="8.9499999999999993"/>
    <x v="8"/>
    <x v="12"/>
  </r>
  <r>
    <x v="0"/>
    <d v="1993-09-14T00:00:00"/>
    <n v="12.8"/>
    <n v="5.9"/>
    <n v="9.35"/>
    <x v="0"/>
    <n v="6.15"/>
    <x v="8"/>
    <x v="12"/>
  </r>
  <r>
    <x v="0"/>
    <d v="1993-09-15T00:00:00"/>
    <n v="8.6999999999999993"/>
    <n v="3"/>
    <n v="5.85"/>
    <x v="0"/>
    <n v="9.65"/>
    <x v="8"/>
    <x v="12"/>
  </r>
  <r>
    <x v="0"/>
    <d v="1993-09-16T00:00:00"/>
    <n v="13.8"/>
    <n v="-1.8"/>
    <n v="6"/>
    <x v="0"/>
    <n v="9.5"/>
    <x v="8"/>
    <x v="12"/>
  </r>
  <r>
    <x v="0"/>
    <d v="1993-09-17T00:00:00"/>
    <n v="16.100000000000001"/>
    <n v="-1.6"/>
    <n v="7.25"/>
    <x v="0"/>
    <n v="8.25"/>
    <x v="8"/>
    <x v="12"/>
  </r>
  <r>
    <x v="0"/>
    <d v="1993-09-18T00:00:00"/>
    <n v="19.3"/>
    <n v="1.1000000000000001"/>
    <n v="10.199999999999999"/>
    <x v="0"/>
    <n v="5.3"/>
    <x v="8"/>
    <x v="12"/>
  </r>
  <r>
    <x v="0"/>
    <d v="1993-09-19T00:00:00"/>
    <n v="12.1"/>
    <n v="1.9"/>
    <n v="7"/>
    <x v="0"/>
    <n v="8.5"/>
    <x v="8"/>
    <x v="12"/>
  </r>
  <r>
    <x v="0"/>
    <d v="1993-09-20T00:00:00"/>
    <n v="5"/>
    <n v="1.8"/>
    <n v="3.4"/>
    <x v="0"/>
    <n v="12.1"/>
    <x v="8"/>
    <x v="12"/>
  </r>
  <r>
    <x v="0"/>
    <d v="1993-09-21T00:00:00"/>
    <n v="11.5"/>
    <n v="-0.3"/>
    <n v="5.6"/>
    <x v="0"/>
    <n v="9.9"/>
    <x v="8"/>
    <x v="12"/>
  </r>
  <r>
    <x v="0"/>
    <d v="1993-09-22T00:00:00"/>
    <n v="16.7"/>
    <n v="2.4"/>
    <n v="9.5500000000000007"/>
    <x v="0"/>
    <n v="5.95"/>
    <x v="8"/>
    <x v="12"/>
  </r>
  <r>
    <x v="0"/>
    <d v="1993-09-23T00:00:00"/>
    <n v="18.600000000000001"/>
    <n v="2.2000000000000002"/>
    <n v="10.4"/>
    <x v="0"/>
    <n v="5.0999999999999996"/>
    <x v="8"/>
    <x v="12"/>
  </r>
  <r>
    <x v="0"/>
    <d v="1993-09-24T00:00:00"/>
    <n v="19.3"/>
    <n v="4.4000000000000004"/>
    <n v="11.85"/>
    <x v="0"/>
    <n v="3.65"/>
    <x v="8"/>
    <x v="12"/>
  </r>
  <r>
    <x v="0"/>
    <d v="1993-09-25T00:00:00"/>
    <n v="12.4"/>
    <n v="1.1000000000000001"/>
    <n v="6.75"/>
    <x v="0"/>
    <n v="8.75"/>
    <x v="8"/>
    <x v="12"/>
  </r>
  <r>
    <x v="0"/>
    <d v="1993-09-26T00:00:00"/>
    <n v="22.2"/>
    <n v="1.4"/>
    <n v="11.8"/>
    <x v="0"/>
    <n v="3.7"/>
    <x v="8"/>
    <x v="12"/>
  </r>
  <r>
    <x v="0"/>
    <d v="1993-09-27T00:00:00"/>
    <n v="17.3"/>
    <n v="8.6"/>
    <n v="12.95"/>
    <x v="0"/>
    <n v="2.5499999999999998"/>
    <x v="8"/>
    <x v="12"/>
  </r>
  <r>
    <x v="0"/>
    <d v="1993-09-28T00:00:00"/>
    <n v="17.100000000000001"/>
    <n v="2.6"/>
    <n v="9.85"/>
    <x v="0"/>
    <n v="5.65"/>
    <x v="8"/>
    <x v="12"/>
  </r>
  <r>
    <x v="0"/>
    <d v="1993-09-29T00:00:00"/>
    <n v="25.5"/>
    <n v="5.0999999999999996"/>
    <n v="15.3"/>
    <x v="0"/>
    <n v="0.19999999999999929"/>
    <x v="8"/>
    <x v="12"/>
  </r>
  <r>
    <x v="0"/>
    <d v="1993-09-30T00:00:00"/>
    <n v="15.9"/>
    <n v="5.3"/>
    <n v="10.6"/>
    <x v="0"/>
    <n v="4.9000000000000004"/>
    <x v="8"/>
    <x v="12"/>
  </r>
  <r>
    <x v="0"/>
    <d v="1993-10-01T00:00:00"/>
    <n v="14.5"/>
    <n v="0.8"/>
    <n v="7.65"/>
    <x v="0"/>
    <n v="7.85"/>
    <x v="9"/>
    <x v="12"/>
  </r>
  <r>
    <x v="0"/>
    <d v="1993-10-02T00:00:00"/>
    <n v="22.5"/>
    <n v="0.9"/>
    <n v="11.7"/>
    <x v="0"/>
    <n v="3.8"/>
    <x v="9"/>
    <x v="12"/>
  </r>
  <r>
    <x v="0"/>
    <d v="1993-10-03T00:00:00"/>
    <n v="22"/>
    <n v="10"/>
    <n v="16"/>
    <x v="0"/>
    <n v="0"/>
    <x v="9"/>
    <x v="12"/>
  </r>
  <r>
    <x v="0"/>
    <d v="1993-10-04T00:00:00"/>
    <n v="21.8"/>
    <n v="3.4"/>
    <n v="12.6"/>
    <x v="0"/>
    <n v="2.9"/>
    <x v="9"/>
    <x v="12"/>
  </r>
  <r>
    <x v="0"/>
    <d v="1993-10-05T00:00:00"/>
    <n v="23.3"/>
    <n v="4.5"/>
    <n v="13.9"/>
    <x v="0"/>
    <n v="1.6"/>
    <x v="9"/>
    <x v="12"/>
  </r>
  <r>
    <x v="0"/>
    <d v="1993-10-06T00:00:00"/>
    <n v="8.9"/>
    <n v="-2.5"/>
    <n v="3.2"/>
    <x v="0"/>
    <n v="12.3"/>
    <x v="9"/>
    <x v="12"/>
  </r>
  <r>
    <x v="0"/>
    <d v="1993-10-07T00:00:00"/>
    <n v="2.2000000000000002"/>
    <n v="-2.5"/>
    <n v="-0.15"/>
    <x v="0"/>
    <n v="15.65"/>
    <x v="9"/>
    <x v="12"/>
  </r>
  <r>
    <x v="0"/>
    <d v="1993-10-08T00:00:00"/>
    <n v="12.4"/>
    <n v="-2.1"/>
    <n v="5.15"/>
    <x v="0"/>
    <n v="10.35"/>
    <x v="9"/>
    <x v="12"/>
  </r>
  <r>
    <x v="0"/>
    <d v="1993-10-09T00:00:00"/>
    <n v="19.5"/>
    <n v="-2.5"/>
    <n v="8.5"/>
    <x v="0"/>
    <n v="7"/>
    <x v="9"/>
    <x v="12"/>
  </r>
  <r>
    <x v="0"/>
    <d v="1993-10-10T00:00:00"/>
    <n v="16.8"/>
    <n v="-1.1000000000000001"/>
    <n v="7.85"/>
    <x v="0"/>
    <n v="7.65"/>
    <x v="9"/>
    <x v="12"/>
  </r>
  <r>
    <x v="0"/>
    <d v="1993-10-11T00:00:00"/>
    <n v="16.399999999999999"/>
    <n v="-2"/>
    <n v="7.2"/>
    <x v="0"/>
    <n v="8.3000000000000007"/>
    <x v="9"/>
    <x v="12"/>
  </r>
  <r>
    <x v="0"/>
    <d v="1993-10-12T00:00:00"/>
    <n v="15.8"/>
    <n v="-0.6"/>
    <n v="7.6"/>
    <x v="0"/>
    <n v="7.9"/>
    <x v="9"/>
    <x v="12"/>
  </r>
  <r>
    <x v="0"/>
    <d v="1993-10-13T00:00:00"/>
    <n v="14.3"/>
    <n v="-4.2"/>
    <n v="5.05"/>
    <x v="0"/>
    <n v="10.45"/>
    <x v="9"/>
    <x v="12"/>
  </r>
  <r>
    <x v="0"/>
    <d v="1993-10-14T00:00:00"/>
    <n v="10.6"/>
    <n v="0.7"/>
    <n v="5.65"/>
    <x v="0"/>
    <n v="9.85"/>
    <x v="9"/>
    <x v="12"/>
  </r>
  <r>
    <x v="0"/>
    <d v="1993-10-15T00:00:00"/>
    <n v="4.3"/>
    <n v="0"/>
    <n v="2.15"/>
    <x v="0"/>
    <n v="13.35"/>
    <x v="9"/>
    <x v="12"/>
  </r>
  <r>
    <x v="0"/>
    <d v="1993-10-16T00:00:00"/>
    <n v="10.4"/>
    <n v="1.1000000000000001"/>
    <n v="5.75"/>
    <x v="0"/>
    <n v="9.75"/>
    <x v="9"/>
    <x v="12"/>
  </r>
  <r>
    <x v="0"/>
    <d v="1993-10-17T00:00:00"/>
    <n v="13.5"/>
    <n v="-0.7"/>
    <n v="6.4"/>
    <x v="0"/>
    <n v="9.1"/>
    <x v="9"/>
    <x v="12"/>
  </r>
  <r>
    <x v="0"/>
    <d v="1993-10-18T00:00:00"/>
    <n v="14.8"/>
    <n v="-0.7"/>
    <n v="7.05"/>
    <x v="0"/>
    <n v="8.4499999999999993"/>
    <x v="9"/>
    <x v="12"/>
  </r>
  <r>
    <x v="0"/>
    <d v="1993-10-19T00:00:00"/>
    <n v="10.1"/>
    <n v="-6.4"/>
    <n v="1.85"/>
    <x v="0"/>
    <n v="13.65"/>
    <x v="9"/>
    <x v="12"/>
  </r>
  <r>
    <x v="0"/>
    <d v="1993-10-20T00:00:00"/>
    <n v="8.8000000000000007"/>
    <n v="-8.6"/>
    <n v="0.10000000000000053"/>
    <x v="0"/>
    <n v="15.4"/>
    <x v="9"/>
    <x v="12"/>
  </r>
  <r>
    <x v="0"/>
    <d v="1993-10-21T00:00:00"/>
    <n v="13.9"/>
    <n v="2.1"/>
    <n v="8"/>
    <x v="0"/>
    <n v="7.5"/>
    <x v="9"/>
    <x v="12"/>
  </r>
  <r>
    <x v="0"/>
    <d v="1993-10-22T00:00:00"/>
    <n v="17.2"/>
    <n v="0.4"/>
    <n v="8.8000000000000007"/>
    <x v="0"/>
    <n v="6.7"/>
    <x v="9"/>
    <x v="12"/>
  </r>
  <r>
    <x v="0"/>
    <d v="1993-10-23T00:00:00"/>
    <n v="16.100000000000001"/>
    <n v="3.8"/>
    <n v="9.9499999999999993"/>
    <x v="0"/>
    <n v="5.55"/>
    <x v="9"/>
    <x v="12"/>
  </r>
  <r>
    <x v="0"/>
    <d v="1993-10-24T00:00:00"/>
    <n v="11.9"/>
    <n v="3.4"/>
    <n v="7.65"/>
    <x v="0"/>
    <n v="7.85"/>
    <x v="9"/>
    <x v="12"/>
  </r>
  <r>
    <x v="0"/>
    <d v="1993-10-25T00:00:00"/>
    <n v="10.1"/>
    <n v="-5.2"/>
    <n v="2.4500000000000002"/>
    <x v="0"/>
    <n v="13.05"/>
    <x v="9"/>
    <x v="12"/>
  </r>
  <r>
    <x v="0"/>
    <d v="1993-10-26T00:00:00"/>
    <n v="15"/>
    <n v="-4.0999999999999996"/>
    <n v="5.45"/>
    <x v="0"/>
    <n v="10.050000000000001"/>
    <x v="9"/>
    <x v="12"/>
  </r>
  <r>
    <x v="0"/>
    <d v="1993-10-27T00:00:00"/>
    <n v="18.100000000000001"/>
    <n v="1.5"/>
    <n v="9.8000000000000007"/>
    <x v="0"/>
    <n v="5.7"/>
    <x v="9"/>
    <x v="12"/>
  </r>
  <r>
    <x v="0"/>
    <d v="1993-10-28T00:00:00"/>
    <n v="1.8"/>
    <n v="-9"/>
    <n v="-3.6"/>
    <x v="0"/>
    <n v="19.100000000000001"/>
    <x v="9"/>
    <x v="12"/>
  </r>
  <r>
    <x v="0"/>
    <d v="1993-10-29T00:00:00"/>
    <n v="4"/>
    <n v="-10.4"/>
    <n v="-3.2"/>
    <x v="0"/>
    <n v="18.7"/>
    <x v="9"/>
    <x v="12"/>
  </r>
  <r>
    <x v="0"/>
    <d v="1993-10-30T00:00:00"/>
    <n v="14.6"/>
    <n v="-0.3"/>
    <n v="7.15"/>
    <x v="0"/>
    <n v="8.35"/>
    <x v="9"/>
    <x v="12"/>
  </r>
  <r>
    <x v="0"/>
    <d v="1993-10-31T00:00:00"/>
    <n v="10.6"/>
    <n v="2"/>
    <n v="6.3"/>
    <x v="0"/>
    <n v="9.1999999999999993"/>
    <x v="9"/>
    <x v="12"/>
  </r>
  <r>
    <x v="0"/>
    <d v="1993-11-01T00:00:00"/>
    <n v="7.3"/>
    <n v="-7.2"/>
    <n v="4.9999999999999822E-2"/>
    <x v="0"/>
    <n v="15.45"/>
    <x v="10"/>
    <x v="12"/>
  </r>
  <r>
    <x v="0"/>
    <d v="1993-11-02T00:00:00"/>
    <n v="11.9"/>
    <n v="4.4000000000000004"/>
    <n v="8.15"/>
    <x v="0"/>
    <n v="7.35"/>
    <x v="10"/>
    <x v="12"/>
  </r>
  <r>
    <x v="0"/>
    <d v="1993-11-03T00:00:00"/>
    <n v="9"/>
    <n v="-6.2"/>
    <n v="1.4"/>
    <x v="0"/>
    <n v="14.1"/>
    <x v="10"/>
    <x v="12"/>
  </r>
  <r>
    <x v="0"/>
    <d v="1993-11-04T00:00:00"/>
    <n v="-5.7"/>
    <n v="-15.2"/>
    <n v="-10.45"/>
    <x v="0"/>
    <n v="25.95"/>
    <x v="10"/>
    <x v="12"/>
  </r>
  <r>
    <x v="0"/>
    <d v="1993-11-05T00:00:00"/>
    <n v="4.2"/>
    <n v="-14.8"/>
    <n v="-5.3"/>
    <x v="0"/>
    <n v="20.8"/>
    <x v="10"/>
    <x v="12"/>
  </r>
  <r>
    <x v="0"/>
    <d v="1993-11-06T00:00:00"/>
    <n v="8.9"/>
    <n v="0.2"/>
    <n v="4.55"/>
    <x v="0"/>
    <n v="10.95"/>
    <x v="10"/>
    <x v="12"/>
  </r>
  <r>
    <x v="0"/>
    <d v="1993-11-07T00:00:00"/>
    <n v="3.7"/>
    <n v="-4"/>
    <n v="-0.15"/>
    <x v="0"/>
    <n v="15.65"/>
    <x v="10"/>
    <x v="12"/>
  </r>
  <r>
    <x v="0"/>
    <d v="1993-11-08T00:00:00"/>
    <n v="4.5"/>
    <n v="-4.0999999999999996"/>
    <n v="0.2"/>
    <x v="0"/>
    <n v="15.3"/>
    <x v="10"/>
    <x v="12"/>
  </r>
  <r>
    <x v="0"/>
    <d v="1993-11-09T00:00:00"/>
    <n v="5.0999999999999996"/>
    <n v="-7"/>
    <n v="-0.95"/>
    <x v="0"/>
    <n v="16.45"/>
    <x v="10"/>
    <x v="12"/>
  </r>
  <r>
    <x v="0"/>
    <d v="1993-11-10T00:00:00"/>
    <n v="6.4"/>
    <n v="-9.5"/>
    <n v="-1.55"/>
    <x v="0"/>
    <n v="17.05"/>
    <x v="10"/>
    <x v="12"/>
  </r>
  <r>
    <x v="0"/>
    <d v="1993-11-11T00:00:00"/>
    <n v="10.1"/>
    <n v="-3"/>
    <n v="3.55"/>
    <x v="0"/>
    <n v="11.95"/>
    <x v="10"/>
    <x v="12"/>
  </r>
  <r>
    <x v="0"/>
    <d v="1993-11-12T00:00:00"/>
    <n v="3"/>
    <n v="0.3"/>
    <n v="1.65"/>
    <x v="0"/>
    <n v="13.85"/>
    <x v="10"/>
    <x v="12"/>
  </r>
  <r>
    <x v="0"/>
    <d v="1993-11-13T00:00:00"/>
    <n v="1.2"/>
    <n v="-6.7"/>
    <n v="-2.75"/>
    <x v="0"/>
    <n v="18.25"/>
    <x v="10"/>
    <x v="12"/>
  </r>
  <r>
    <x v="0"/>
    <d v="1993-11-14T00:00:00"/>
    <n v="9.3000000000000007"/>
    <n v="-8.6999999999999993"/>
    <n v="0.30000000000000071"/>
    <x v="0"/>
    <n v="15.2"/>
    <x v="10"/>
    <x v="12"/>
  </r>
  <r>
    <x v="0"/>
    <d v="1993-11-15T00:00:00"/>
    <n v="6.2"/>
    <n v="-3.6"/>
    <n v="1.3"/>
    <x v="0"/>
    <n v="14.2"/>
    <x v="10"/>
    <x v="12"/>
  </r>
  <r>
    <x v="0"/>
    <d v="1993-11-16T00:00:00"/>
    <n v="2.5"/>
    <n v="-11.1"/>
    <n v="-4.3"/>
    <x v="0"/>
    <n v="19.8"/>
    <x v="10"/>
    <x v="12"/>
  </r>
  <r>
    <x v="0"/>
    <d v="1993-11-17T00:00:00"/>
    <n v="2.2000000000000002"/>
    <n v="-13.2"/>
    <n v="-5.5"/>
    <x v="0"/>
    <n v="21"/>
    <x v="10"/>
    <x v="12"/>
  </r>
  <r>
    <x v="0"/>
    <d v="1993-11-18T00:00:00"/>
    <n v="1.8"/>
    <n v="-10.8"/>
    <n v="-4.5"/>
    <x v="0"/>
    <n v="20"/>
    <x v="10"/>
    <x v="12"/>
  </r>
  <r>
    <x v="0"/>
    <d v="1993-11-19T00:00:00"/>
    <n v="9.1999999999999993"/>
    <n v="0.9"/>
    <n v="5.05"/>
    <x v="0"/>
    <n v="10.45"/>
    <x v="10"/>
    <x v="12"/>
  </r>
  <r>
    <x v="0"/>
    <d v="1993-11-20T00:00:00"/>
    <n v="9.5"/>
    <n v="-7.9"/>
    <n v="0.8"/>
    <x v="0"/>
    <n v="14.7"/>
    <x v="10"/>
    <x v="12"/>
  </r>
  <r>
    <x v="0"/>
    <d v="1993-11-21T00:00:00"/>
    <n v="-7.8"/>
    <n v="-22"/>
    <n v="-14.9"/>
    <x v="0"/>
    <n v="30.4"/>
    <x v="10"/>
    <x v="12"/>
  </r>
  <r>
    <x v="0"/>
    <d v="1993-11-22T00:00:00"/>
    <n v="-21.7"/>
    <n v="-29.8"/>
    <n v="-25.75"/>
    <x v="0"/>
    <n v="41.25"/>
    <x v="10"/>
    <x v="12"/>
  </r>
  <r>
    <x v="0"/>
    <d v="1993-11-23T00:00:00"/>
    <n v="-17.2"/>
    <n v="-30"/>
    <n v="-23.6"/>
    <x v="0"/>
    <n v="39.1"/>
    <x v="10"/>
    <x v="12"/>
  </r>
  <r>
    <x v="0"/>
    <d v="1993-11-24T00:00:00"/>
    <n v="-5.3"/>
    <n v="-19.600000000000001"/>
    <n v="-12.45"/>
    <x v="0"/>
    <n v="27.95"/>
    <x v="10"/>
    <x v="12"/>
  </r>
  <r>
    <x v="0"/>
    <d v="1993-11-25T00:00:00"/>
    <n v="0.4"/>
    <n v="-15.9"/>
    <n v="-7.75"/>
    <x v="0"/>
    <n v="23.25"/>
    <x v="10"/>
    <x v="12"/>
  </r>
  <r>
    <x v="0"/>
    <d v="1993-11-26T00:00:00"/>
    <n v="8.3000000000000007"/>
    <n v="-13.9"/>
    <n v="-2.8"/>
    <x v="0"/>
    <n v="18.3"/>
    <x v="10"/>
    <x v="12"/>
  </r>
  <r>
    <x v="0"/>
    <d v="1993-11-27T00:00:00"/>
    <n v="9.6999999999999993"/>
    <n v="-3.7"/>
    <n v="3"/>
    <x v="0"/>
    <n v="12.5"/>
    <x v="10"/>
    <x v="12"/>
  </r>
  <r>
    <x v="0"/>
    <d v="1993-11-28T00:00:00"/>
    <n v="6.4"/>
    <n v="-5.7"/>
    <n v="0.35"/>
    <x v="0"/>
    <n v="15.15"/>
    <x v="10"/>
    <x v="12"/>
  </r>
  <r>
    <x v="0"/>
    <d v="1993-11-29T00:00:00"/>
    <n v="9"/>
    <n v="-3.7"/>
    <n v="2.65"/>
    <x v="0"/>
    <n v="12.85"/>
    <x v="10"/>
    <x v="12"/>
  </r>
  <r>
    <x v="0"/>
    <d v="1993-11-30T00:00:00"/>
    <n v="7.3"/>
    <n v="-3.8"/>
    <n v="1.75"/>
    <x v="0"/>
    <n v="13.75"/>
    <x v="10"/>
    <x v="12"/>
  </r>
  <r>
    <x v="0"/>
    <d v="1993-12-01T00:00:00"/>
    <n v="6.6"/>
    <n v="-5.0999999999999996"/>
    <n v="0.75"/>
    <x v="0"/>
    <n v="14.75"/>
    <x v="11"/>
    <x v="12"/>
  </r>
  <r>
    <x v="0"/>
    <d v="1993-12-02T00:00:00"/>
    <n v="7.1"/>
    <n v="-5"/>
    <n v="1.05"/>
    <x v="0"/>
    <n v="14.45"/>
    <x v="11"/>
    <x v="12"/>
  </r>
  <r>
    <x v="0"/>
    <d v="1993-12-03T00:00:00"/>
    <n v="11.1"/>
    <n v="-1.4"/>
    <n v="4.8499999999999996"/>
    <x v="0"/>
    <n v="10.65"/>
    <x v="11"/>
    <x v="12"/>
  </r>
  <r>
    <x v="0"/>
    <d v="1993-12-04T00:00:00"/>
    <n v="1"/>
    <n v="-5.7"/>
    <n v="-2.35"/>
    <x v="0"/>
    <n v="17.850000000000001"/>
    <x v="11"/>
    <x v="12"/>
  </r>
  <r>
    <x v="0"/>
    <d v="1993-12-05T00:00:00"/>
    <n v="0.1"/>
    <n v="-9.8000000000000007"/>
    <n v="-4.8499999999999996"/>
    <x v="0"/>
    <n v="20.350000000000001"/>
    <x v="11"/>
    <x v="12"/>
  </r>
  <r>
    <x v="0"/>
    <d v="1993-12-06T00:00:00"/>
    <n v="-4.5999999999999996"/>
    <n v="-17"/>
    <n v="-10.8"/>
    <x v="0"/>
    <n v="26.3"/>
    <x v="11"/>
    <x v="12"/>
  </r>
  <r>
    <x v="0"/>
    <d v="1993-12-07T00:00:00"/>
    <n v="3.5"/>
    <n v="-13.8"/>
    <n v="-5.15"/>
    <x v="0"/>
    <n v="20.65"/>
    <x v="11"/>
    <x v="12"/>
  </r>
  <r>
    <x v="0"/>
    <d v="1993-12-08T00:00:00"/>
    <n v="2.7"/>
    <n v="-6.5"/>
    <n v="-1.9"/>
    <x v="0"/>
    <n v="17.399999999999999"/>
    <x v="11"/>
    <x v="12"/>
  </r>
  <r>
    <x v="0"/>
    <d v="1993-12-09T00:00:00"/>
    <n v="7.4"/>
    <n v="-6.6"/>
    <n v="0.4"/>
    <x v="0"/>
    <n v="15.1"/>
    <x v="11"/>
    <x v="12"/>
  </r>
  <r>
    <x v="0"/>
    <d v="1993-12-10T00:00:00"/>
    <n v="15"/>
    <n v="-5.3"/>
    <n v="4.8499999999999996"/>
    <x v="0"/>
    <n v="10.65"/>
    <x v="11"/>
    <x v="12"/>
  </r>
  <r>
    <x v="0"/>
    <d v="1993-12-11T00:00:00"/>
    <n v="5.8"/>
    <n v="-6.1"/>
    <n v="-0.15"/>
    <x v="0"/>
    <n v="15.65"/>
    <x v="11"/>
    <x v="12"/>
  </r>
  <r>
    <x v="0"/>
    <d v="1993-12-12T00:00:00"/>
    <n v="2.6"/>
    <n v="-7.5"/>
    <n v="-2.4500000000000002"/>
    <x v="0"/>
    <n v="17.95"/>
    <x v="11"/>
    <x v="12"/>
  </r>
  <r>
    <x v="0"/>
    <d v="1993-12-13T00:00:00"/>
    <n v="8.6"/>
    <n v="-6.9"/>
    <n v="0.85"/>
    <x v="0"/>
    <n v="14.65"/>
    <x v="11"/>
    <x v="12"/>
  </r>
  <r>
    <x v="0"/>
    <d v="1993-12-14T00:00:00"/>
    <n v="6"/>
    <n v="-8"/>
    <n v="-1"/>
    <x v="0"/>
    <n v="16.5"/>
    <x v="11"/>
    <x v="12"/>
  </r>
  <r>
    <x v="0"/>
    <d v="1993-12-15T00:00:00"/>
    <n v="1.6"/>
    <n v="-10.5"/>
    <n v="-4.45"/>
    <x v="0"/>
    <n v="19.95"/>
    <x v="11"/>
    <x v="12"/>
  </r>
  <r>
    <x v="0"/>
    <d v="1993-12-16T00:00:00"/>
    <n v="-0.8"/>
    <n v="-12.9"/>
    <n v="-6.85"/>
    <x v="0"/>
    <n v="22.35"/>
    <x v="11"/>
    <x v="12"/>
  </r>
  <r>
    <x v="0"/>
    <d v="1993-12-17T00:00:00"/>
    <n v="2.9"/>
    <n v="-13.9"/>
    <n v="-5.5"/>
    <x v="0"/>
    <n v="21"/>
    <x v="11"/>
    <x v="12"/>
  </r>
  <r>
    <x v="0"/>
    <d v="1993-12-18T00:00:00"/>
    <n v="4"/>
    <n v="-9.8000000000000007"/>
    <n v="-2.9"/>
    <x v="0"/>
    <n v="18.399999999999999"/>
    <x v="11"/>
    <x v="12"/>
  </r>
  <r>
    <x v="0"/>
    <d v="1993-12-19T00:00:00"/>
    <n v="2.6"/>
    <n v="-10.5"/>
    <n v="-3.95"/>
    <x v="0"/>
    <n v="19.45"/>
    <x v="11"/>
    <x v="12"/>
  </r>
  <r>
    <x v="0"/>
    <d v="1993-12-20T00:00:00"/>
    <n v="5"/>
    <n v="-4.9000000000000004"/>
    <n v="4.9999999999999822E-2"/>
    <x v="0"/>
    <n v="15.45"/>
    <x v="11"/>
    <x v="12"/>
  </r>
  <r>
    <x v="0"/>
    <d v="1993-12-21T00:00:00"/>
    <n v="-2.2000000000000002"/>
    <n v="-10.199999999999999"/>
    <n v="-6.2"/>
    <x v="0"/>
    <n v="21.7"/>
    <x v="11"/>
    <x v="12"/>
  </r>
  <r>
    <x v="0"/>
    <d v="1993-12-22T00:00:00"/>
    <n v="2.6"/>
    <n v="-5"/>
    <n v="-1.2"/>
    <x v="0"/>
    <n v="16.7"/>
    <x v="11"/>
    <x v="12"/>
  </r>
  <r>
    <x v="0"/>
    <d v="1993-12-23T00:00:00"/>
    <n v="7.3"/>
    <n v="-9.6999999999999993"/>
    <n v="-1.2"/>
    <x v="0"/>
    <n v="16.7"/>
    <x v="11"/>
    <x v="12"/>
  </r>
  <r>
    <x v="0"/>
    <d v="1993-12-24T00:00:00"/>
    <n v="9.8000000000000007"/>
    <n v="-1.7"/>
    <n v="4.05"/>
    <x v="0"/>
    <n v="11.45"/>
    <x v="11"/>
    <x v="12"/>
  </r>
  <r>
    <x v="0"/>
    <d v="1993-12-25T00:00:00"/>
    <n v="10.8"/>
    <n v="3.3"/>
    <n v="7.05"/>
    <x v="0"/>
    <n v="8.4499999999999993"/>
    <x v="11"/>
    <x v="12"/>
  </r>
  <r>
    <x v="0"/>
    <d v="1993-12-26T00:00:00"/>
    <n v="4.2"/>
    <n v="-14.7"/>
    <n v="-5.25"/>
    <x v="0"/>
    <n v="20.75"/>
    <x v="11"/>
    <x v="12"/>
  </r>
  <r>
    <x v="0"/>
    <d v="1993-12-27T00:00:00"/>
    <n v="-0.2"/>
    <n v="-16.3"/>
    <n v="-8.25"/>
    <x v="0"/>
    <n v="23.75"/>
    <x v="11"/>
    <x v="12"/>
  </r>
  <r>
    <x v="0"/>
    <d v="1993-12-28T00:00:00"/>
    <n v="2.4"/>
    <n v="-7.2"/>
    <n v="-2.4"/>
    <x v="0"/>
    <n v="17.899999999999999"/>
    <x v="11"/>
    <x v="12"/>
  </r>
  <r>
    <x v="0"/>
    <d v="1993-12-29T00:00:00"/>
    <n v="5.9"/>
    <n v="-7.3"/>
    <n v="-0.7"/>
    <x v="0"/>
    <n v="16.2"/>
    <x v="11"/>
    <x v="12"/>
  </r>
  <r>
    <x v="0"/>
    <d v="1993-12-30T00:00:00"/>
    <n v="5.6"/>
    <n v="-5.9"/>
    <n v="-0.15"/>
    <x v="0"/>
    <n v="15.65"/>
    <x v="11"/>
    <x v="12"/>
  </r>
  <r>
    <x v="0"/>
    <d v="1993-12-31T00:00:00"/>
    <n v="-2.1"/>
    <n v="-7.9"/>
    <n v="-5"/>
    <x v="0"/>
    <n v="20.5"/>
    <x v="11"/>
    <x v="12"/>
  </r>
  <r>
    <x v="0"/>
    <d v="1994-01-01T00:00:00"/>
    <n v="-6.3"/>
    <n v="-15.7"/>
    <n v="-11"/>
    <x v="0"/>
    <n v="26.5"/>
    <x v="0"/>
    <x v="13"/>
  </r>
  <r>
    <x v="0"/>
    <d v="1994-01-02T00:00:00"/>
    <n v="2.4"/>
    <n v="-14.3"/>
    <n v="-5.95"/>
    <x v="0"/>
    <n v="21.45"/>
    <x v="0"/>
    <x v="13"/>
  </r>
  <r>
    <x v="0"/>
    <d v="1994-01-03T00:00:00"/>
    <n v="4.8"/>
    <n v="-14.1"/>
    <n v="-4.6500000000000004"/>
    <x v="0"/>
    <n v="20.149999999999999"/>
    <x v="0"/>
    <x v="13"/>
  </r>
  <r>
    <x v="0"/>
    <d v="1994-01-04T00:00:00"/>
    <n v="-14"/>
    <n v="-22.1"/>
    <n v="-18.05"/>
    <x v="0"/>
    <n v="33.549999999999997"/>
    <x v="0"/>
    <x v="13"/>
  </r>
  <r>
    <x v="0"/>
    <d v="1994-01-05T00:00:00"/>
    <n v="-21.7"/>
    <n v="-23.9"/>
    <n v="-22.8"/>
    <x v="0"/>
    <n v="38.299999999999997"/>
    <x v="0"/>
    <x v="13"/>
  </r>
  <r>
    <x v="0"/>
    <d v="1994-01-06T00:00:00"/>
    <n v="-14.2"/>
    <n v="-26.2"/>
    <n v="-20.2"/>
    <x v="0"/>
    <n v="35.700000000000003"/>
    <x v="0"/>
    <x v="13"/>
  </r>
  <r>
    <x v="0"/>
    <d v="1994-01-07T00:00:00"/>
    <n v="-1.3"/>
    <n v="-15.6"/>
    <n v="-8.4499999999999993"/>
    <x v="0"/>
    <n v="23.95"/>
    <x v="0"/>
    <x v="13"/>
  </r>
  <r>
    <x v="0"/>
    <d v="1994-01-08T00:00:00"/>
    <n v="0.9"/>
    <n v="-16.899999999999999"/>
    <n v="-8"/>
    <x v="0"/>
    <n v="23.5"/>
    <x v="0"/>
    <x v="13"/>
  </r>
  <r>
    <x v="0"/>
    <d v="1994-01-09T00:00:00"/>
    <n v="-1.5"/>
    <n v="-21.4"/>
    <n v="-11.45"/>
    <x v="0"/>
    <n v="26.95"/>
    <x v="0"/>
    <x v="13"/>
  </r>
  <r>
    <x v="0"/>
    <d v="1994-01-10T00:00:00"/>
    <n v="-15.3"/>
    <n v="-19.399999999999999"/>
    <n v="-17.350000000000001"/>
    <x v="0"/>
    <n v="32.85"/>
    <x v="0"/>
    <x v="13"/>
  </r>
  <r>
    <x v="0"/>
    <d v="1994-01-11T00:00:00"/>
    <n v="-2.2999999999999998"/>
    <n v="-16.399999999999999"/>
    <n v="-9.35"/>
    <x v="0"/>
    <n v="24.85"/>
    <x v="0"/>
    <x v="13"/>
  </r>
  <r>
    <x v="0"/>
    <d v="1994-01-12T00:00:00"/>
    <n v="8.1"/>
    <n v="-13.3"/>
    <n v="-2.6"/>
    <x v="0"/>
    <n v="18.100000000000001"/>
    <x v="0"/>
    <x v="13"/>
  </r>
  <r>
    <x v="0"/>
    <d v="1994-01-13T00:00:00"/>
    <n v="-3.5"/>
    <n v="-15.5"/>
    <n v="-9.5"/>
    <x v="0"/>
    <n v="25"/>
    <x v="0"/>
    <x v="13"/>
  </r>
  <r>
    <x v="0"/>
    <d v="1994-01-14T00:00:00"/>
    <n v="-13.5"/>
    <n v="-17.7"/>
    <n v="-15.6"/>
    <x v="0"/>
    <n v="31.1"/>
    <x v="0"/>
    <x v="13"/>
  </r>
  <r>
    <x v="0"/>
    <d v="1994-01-15T00:00:00"/>
    <n v="-16.3"/>
    <n v="-20.9"/>
    <n v="-18.600000000000001"/>
    <x v="0"/>
    <n v="34.1"/>
    <x v="0"/>
    <x v="13"/>
  </r>
  <r>
    <x v="0"/>
    <d v="1994-01-16T00:00:00"/>
    <n v="-20.3"/>
    <n v="-22.8"/>
    <n v="-21.55"/>
    <x v="0"/>
    <n v="37.049999999999997"/>
    <x v="0"/>
    <x v="13"/>
  </r>
  <r>
    <x v="0"/>
    <d v="1994-01-17T00:00:00"/>
    <n v="-18.7"/>
    <n v="-22"/>
    <n v="-20.350000000000001"/>
    <x v="0"/>
    <n v="35.85"/>
    <x v="0"/>
    <x v="13"/>
  </r>
  <r>
    <x v="0"/>
    <d v="1994-01-18T00:00:00"/>
    <n v="-5.2"/>
    <n v="-20.3"/>
    <n v="-12.75"/>
    <x v="0"/>
    <n v="28.25"/>
    <x v="0"/>
    <x v="13"/>
  </r>
  <r>
    <x v="0"/>
    <d v="1994-01-19T00:00:00"/>
    <n v="-4.7"/>
    <n v="-18.8"/>
    <n v="-11.75"/>
    <x v="0"/>
    <n v="27.25"/>
    <x v="0"/>
    <x v="13"/>
  </r>
  <r>
    <x v="0"/>
    <d v="1994-01-20T00:00:00"/>
    <n v="8.8000000000000007"/>
    <n v="-18.600000000000001"/>
    <n v="-4.9000000000000004"/>
    <x v="0"/>
    <n v="20.399999999999999"/>
    <x v="0"/>
    <x v="13"/>
  </r>
  <r>
    <x v="0"/>
    <d v="1994-01-21T00:00:00"/>
    <n v="7.7"/>
    <n v="-10"/>
    <n v="-1.1499999999999999"/>
    <x v="0"/>
    <n v="16.649999999999999"/>
    <x v="0"/>
    <x v="13"/>
  </r>
  <r>
    <x v="0"/>
    <d v="1994-01-22T00:00:00"/>
    <n v="9.3000000000000007"/>
    <n v="-6"/>
    <n v="1.65"/>
    <x v="0"/>
    <n v="13.85"/>
    <x v="0"/>
    <x v="13"/>
  </r>
  <r>
    <x v="0"/>
    <d v="1994-01-23T00:00:00"/>
    <n v="5.0999999999999996"/>
    <n v="-6.3"/>
    <n v="-0.6"/>
    <x v="0"/>
    <n v="16.100000000000001"/>
    <x v="0"/>
    <x v="13"/>
  </r>
  <r>
    <x v="0"/>
    <d v="1994-01-24T00:00:00"/>
    <n v="-4.0999999999999996"/>
    <n v="-8.1"/>
    <n v="-6.1"/>
    <x v="0"/>
    <n v="21.6"/>
    <x v="0"/>
    <x v="13"/>
  </r>
  <r>
    <x v="0"/>
    <d v="1994-01-25T00:00:00"/>
    <n v="-1"/>
    <n v="-7.7"/>
    <n v="-4.3499999999999996"/>
    <x v="0"/>
    <n v="19.850000000000001"/>
    <x v="0"/>
    <x v="13"/>
  </r>
  <r>
    <x v="0"/>
    <d v="1994-01-26T00:00:00"/>
    <n v="-2.1"/>
    <n v="-10.1"/>
    <n v="-6.1"/>
    <x v="0"/>
    <n v="21.6"/>
    <x v="0"/>
    <x v="13"/>
  </r>
  <r>
    <x v="0"/>
    <d v="1994-01-27T00:00:00"/>
    <n v="2.2999999999999998"/>
    <n v="-9.3000000000000007"/>
    <n v="-3.5"/>
    <x v="0"/>
    <n v="19"/>
    <x v="0"/>
    <x v="13"/>
  </r>
  <r>
    <x v="0"/>
    <d v="1994-01-28T00:00:00"/>
    <n v="4.4000000000000004"/>
    <n v="-11.1"/>
    <n v="-3.35"/>
    <x v="0"/>
    <n v="18.850000000000001"/>
    <x v="0"/>
    <x v="13"/>
  </r>
  <r>
    <x v="0"/>
    <d v="1994-01-29T00:00:00"/>
    <n v="-0.6"/>
    <n v="-6.5"/>
    <n v="-3.55"/>
    <x v="0"/>
    <n v="19.05"/>
    <x v="0"/>
    <x v="13"/>
  </r>
  <r>
    <x v="0"/>
    <d v="1994-01-30T00:00:00"/>
    <n v="-2.5"/>
    <n v="-7.7"/>
    <n v="-5.0999999999999996"/>
    <x v="0"/>
    <n v="20.6"/>
    <x v="0"/>
    <x v="13"/>
  </r>
  <r>
    <x v="0"/>
    <d v="1994-01-31T00:00:00"/>
    <n v="1.1000000000000001"/>
    <n v="-7.1"/>
    <n v="-3"/>
    <x v="0"/>
    <n v="18.5"/>
    <x v="0"/>
    <x v="13"/>
  </r>
  <r>
    <x v="0"/>
    <d v="1994-02-01T00:00:00"/>
    <n v="3.8"/>
    <n v="-10.6"/>
    <n v="-3.4"/>
    <x v="0"/>
    <n v="18.899999999999999"/>
    <x v="1"/>
    <x v="13"/>
  </r>
  <r>
    <x v="0"/>
    <d v="1994-02-02T00:00:00"/>
    <n v="-3.7"/>
    <n v="-10"/>
    <n v="-6.85"/>
    <x v="0"/>
    <n v="22.35"/>
    <x v="1"/>
    <x v="13"/>
  </r>
  <r>
    <x v="0"/>
    <d v="1994-02-03T00:00:00"/>
    <n v="-6"/>
    <n v="-18.600000000000001"/>
    <n v="-12.3"/>
    <x v="0"/>
    <n v="27.8"/>
    <x v="1"/>
    <x v="13"/>
  </r>
  <r>
    <x v="0"/>
    <d v="1994-02-04T00:00:00"/>
    <n v="0.2"/>
    <n v="-18.5"/>
    <n v="-9.15"/>
    <x v="0"/>
    <n v="24.65"/>
    <x v="1"/>
    <x v="13"/>
  </r>
  <r>
    <x v="0"/>
    <d v="1994-02-05T00:00:00"/>
    <n v="0.9"/>
    <n v="-16.399999999999999"/>
    <n v="-7.75"/>
    <x v="0"/>
    <n v="23.25"/>
    <x v="1"/>
    <x v="13"/>
  </r>
  <r>
    <x v="0"/>
    <d v="1994-02-06T00:00:00"/>
    <n v="-16.3"/>
    <n v="-28"/>
    <n v="-22.15"/>
    <x v="0"/>
    <n v="37.65"/>
    <x v="1"/>
    <x v="13"/>
  </r>
  <r>
    <x v="0"/>
    <d v="1994-02-07T00:00:00"/>
    <n v="-22.5"/>
    <n v="-32.5"/>
    <n v="-27.5"/>
    <x v="0"/>
    <n v="43"/>
    <x v="1"/>
    <x v="13"/>
  </r>
  <r>
    <x v="0"/>
    <d v="1994-02-08T00:00:00"/>
    <n v="-13.2"/>
    <n v="-29.5"/>
    <n v="-21.35"/>
    <x v="0"/>
    <n v="36.85"/>
    <x v="1"/>
    <x v="13"/>
  </r>
  <r>
    <x v="0"/>
    <d v="1994-02-09T00:00:00"/>
    <n v="-2.6"/>
    <n v="-21.7"/>
    <n v="-12.15"/>
    <x v="0"/>
    <n v="27.65"/>
    <x v="1"/>
    <x v="13"/>
  </r>
  <r>
    <x v="0"/>
    <d v="1994-02-10T00:00:00"/>
    <n v="-0.6"/>
    <n v="-17.100000000000001"/>
    <n v="-8.85"/>
    <x v="0"/>
    <n v="24.35"/>
    <x v="1"/>
    <x v="13"/>
  </r>
  <r>
    <x v="0"/>
    <d v="1994-02-11T00:00:00"/>
    <n v="0.8"/>
    <n v="-20.2"/>
    <n v="-9.6999999999999993"/>
    <x v="0"/>
    <n v="25.2"/>
    <x v="1"/>
    <x v="13"/>
  </r>
  <r>
    <x v="0"/>
    <d v="1994-02-12T00:00:00"/>
    <n v="4.5"/>
    <n v="-2.2000000000000002"/>
    <n v="1.1499999999999999"/>
    <x v="0"/>
    <n v="14.35"/>
    <x v="1"/>
    <x v="13"/>
  </r>
  <r>
    <x v="0"/>
    <d v="1994-02-13T00:00:00"/>
    <n v="4.7"/>
    <n v="-9.1"/>
    <n v="-2.2000000000000002"/>
    <x v="0"/>
    <n v="17.7"/>
    <x v="1"/>
    <x v="13"/>
  </r>
  <r>
    <x v="0"/>
    <d v="1994-02-14T00:00:00"/>
    <n v="2.7"/>
    <n v="-12.6"/>
    <n v="-4.95"/>
    <x v="0"/>
    <n v="20.45"/>
    <x v="1"/>
    <x v="13"/>
  </r>
  <r>
    <x v="0"/>
    <d v="1994-02-15T00:00:00"/>
    <n v="8.1"/>
    <n v="-10.1"/>
    <n v="-1"/>
    <x v="0"/>
    <n v="16.5"/>
    <x v="1"/>
    <x v="13"/>
  </r>
  <r>
    <x v="0"/>
    <d v="1994-02-16T00:00:00"/>
    <n v="-6.5"/>
    <n v="-15.8"/>
    <n v="-11.15"/>
    <x v="0"/>
    <n v="26.65"/>
    <x v="1"/>
    <x v="13"/>
  </r>
  <r>
    <x v="0"/>
    <d v="1994-02-17T00:00:00"/>
    <n v="-13.9"/>
    <n v="-17.3"/>
    <n v="-15.6"/>
    <x v="0"/>
    <n v="31.1"/>
    <x v="1"/>
    <x v="13"/>
  </r>
  <r>
    <x v="0"/>
    <d v="1994-02-18T00:00:00"/>
    <n v="-15"/>
    <n v="-17.399999999999999"/>
    <n v="-16.2"/>
    <x v="0"/>
    <n v="31.7"/>
    <x v="1"/>
    <x v="13"/>
  </r>
  <r>
    <x v="0"/>
    <d v="1994-02-19T00:00:00"/>
    <n v="-16.5"/>
    <n v="-22.5"/>
    <n v="-19.5"/>
    <x v="0"/>
    <n v="35"/>
    <x v="1"/>
    <x v="13"/>
  </r>
  <r>
    <x v="0"/>
    <d v="1994-02-20T00:00:00"/>
    <n v="-19.7"/>
    <n v="-24.5"/>
    <n v="-22.1"/>
    <x v="0"/>
    <n v="37.6"/>
    <x v="1"/>
    <x v="13"/>
  </r>
  <r>
    <x v="0"/>
    <d v="1994-02-21T00:00:00"/>
    <n v="-19.7"/>
    <n v="-24.6"/>
    <n v="-22.15"/>
    <x v="0"/>
    <n v="37.65"/>
    <x v="1"/>
    <x v="13"/>
  </r>
  <r>
    <x v="0"/>
    <d v="1994-02-22T00:00:00"/>
    <n v="-20.3"/>
    <n v="-25.7"/>
    <n v="-23"/>
    <x v="0"/>
    <n v="38.5"/>
    <x v="1"/>
    <x v="13"/>
  </r>
  <r>
    <x v="0"/>
    <d v="1994-02-23T00:00:00"/>
    <n v="-22.1"/>
    <n v="-24.1"/>
    <n v="-23.1"/>
    <x v="0"/>
    <n v="38.6"/>
    <x v="1"/>
    <x v="13"/>
  </r>
  <r>
    <x v="0"/>
    <d v="1994-02-24T00:00:00"/>
    <n v="-22"/>
    <n v="-25.9"/>
    <n v="-23.95"/>
    <x v="0"/>
    <n v="39.450000000000003"/>
    <x v="1"/>
    <x v="13"/>
  </r>
  <r>
    <x v="0"/>
    <d v="1994-02-25T00:00:00"/>
    <n v="-19.7"/>
    <n v="-25.7"/>
    <n v="-22.7"/>
    <x v="0"/>
    <n v="38.200000000000003"/>
    <x v="1"/>
    <x v="13"/>
  </r>
  <r>
    <x v="0"/>
    <d v="1994-02-26T00:00:00"/>
    <n v="-7.8"/>
    <n v="-23.1"/>
    <n v="-15.45"/>
    <x v="0"/>
    <n v="30.95"/>
    <x v="1"/>
    <x v="13"/>
  </r>
  <r>
    <x v="0"/>
    <d v="1994-02-27T00:00:00"/>
    <n v="-9"/>
    <n v="-18.3"/>
    <n v="-13.65"/>
    <x v="0"/>
    <n v="29.15"/>
    <x v="1"/>
    <x v="13"/>
  </r>
  <r>
    <x v="0"/>
    <d v="1994-02-28T00:00:00"/>
    <n v="11.4"/>
    <n v="-11.4"/>
    <n v="0"/>
    <x v="0"/>
    <n v="15.5"/>
    <x v="1"/>
    <x v="13"/>
  </r>
  <r>
    <x v="0"/>
    <d v="1994-03-01T00:00:00"/>
    <n v="15.1"/>
    <n v="4.9000000000000004"/>
    <n v="10"/>
    <x v="0"/>
    <n v="5.5"/>
    <x v="2"/>
    <x v="13"/>
  </r>
  <r>
    <x v="0"/>
    <d v="1994-03-02T00:00:00"/>
    <n v="16.8"/>
    <n v="2.6"/>
    <n v="9.6999999999999993"/>
    <x v="0"/>
    <n v="5.8"/>
    <x v="2"/>
    <x v="13"/>
  </r>
  <r>
    <x v="0"/>
    <d v="1994-03-03T00:00:00"/>
    <n v="12"/>
    <n v="1.1000000000000001"/>
    <n v="6.55"/>
    <x v="0"/>
    <n v="8.9499999999999993"/>
    <x v="2"/>
    <x v="13"/>
  </r>
  <r>
    <x v="0"/>
    <d v="1994-03-04T00:00:00"/>
    <n v="13.5"/>
    <n v="-6"/>
    <n v="3.75"/>
    <x v="0"/>
    <n v="11.75"/>
    <x v="2"/>
    <x v="13"/>
  </r>
  <r>
    <x v="0"/>
    <d v="1994-03-05T00:00:00"/>
    <n v="2.6"/>
    <n v="-4.7"/>
    <n v="-1.05"/>
    <x v="0"/>
    <n v="16.55"/>
    <x v="2"/>
    <x v="13"/>
  </r>
  <r>
    <x v="0"/>
    <d v="1994-03-06T00:00:00"/>
    <n v="-2.7"/>
    <n v="-7.9"/>
    <n v="-5.3"/>
    <x v="0"/>
    <n v="20.8"/>
    <x v="2"/>
    <x v="13"/>
  </r>
  <r>
    <x v="0"/>
    <d v="1994-03-07T00:00:00"/>
    <n v="1"/>
    <n v="-13"/>
    <n v="-6"/>
    <x v="0"/>
    <n v="21.5"/>
    <x v="2"/>
    <x v="13"/>
  </r>
  <r>
    <x v="0"/>
    <d v="1994-03-08T00:00:00"/>
    <n v="6.9"/>
    <n v="-8.8000000000000007"/>
    <n v="-0.95"/>
    <x v="0"/>
    <n v="16.45"/>
    <x v="2"/>
    <x v="13"/>
  </r>
  <r>
    <x v="0"/>
    <d v="1994-03-09T00:00:00"/>
    <n v="13.7"/>
    <n v="-9.1"/>
    <n v="2.2999999999999998"/>
    <x v="0"/>
    <n v="13.2"/>
    <x v="2"/>
    <x v="13"/>
  </r>
  <r>
    <x v="0"/>
    <d v="1994-03-10T00:00:00"/>
    <n v="7.6"/>
    <n v="-5.3"/>
    <n v="1.1499999999999999"/>
    <x v="0"/>
    <n v="14.35"/>
    <x v="2"/>
    <x v="13"/>
  </r>
  <r>
    <x v="0"/>
    <d v="1994-03-11T00:00:00"/>
    <n v="11.6"/>
    <n v="-6.2"/>
    <n v="2.7"/>
    <x v="0"/>
    <n v="12.8"/>
    <x v="2"/>
    <x v="13"/>
  </r>
  <r>
    <x v="0"/>
    <d v="1994-03-12T00:00:00"/>
    <n v="16.600000000000001"/>
    <n v="3.3"/>
    <n v="9.9499999999999993"/>
    <x v="0"/>
    <n v="5.55"/>
    <x v="2"/>
    <x v="13"/>
  </r>
  <r>
    <x v="0"/>
    <d v="1994-03-13T00:00:00"/>
    <n v="17.5"/>
    <n v="1.3"/>
    <n v="9.4"/>
    <x v="0"/>
    <n v="6.1"/>
    <x v="2"/>
    <x v="13"/>
  </r>
  <r>
    <x v="0"/>
    <d v="1994-03-14T00:00:00"/>
    <n v="9.5"/>
    <n v="-3.1"/>
    <n v="3.2"/>
    <x v="0"/>
    <n v="12.3"/>
    <x v="2"/>
    <x v="13"/>
  </r>
  <r>
    <x v="0"/>
    <d v="1994-03-15T00:00:00"/>
    <n v="13.5"/>
    <n v="-4"/>
    <n v="4.75"/>
    <x v="0"/>
    <n v="10.75"/>
    <x v="2"/>
    <x v="13"/>
  </r>
  <r>
    <x v="0"/>
    <d v="1994-03-16T00:00:00"/>
    <n v="13"/>
    <n v="-4.5"/>
    <n v="4.25"/>
    <x v="0"/>
    <n v="11.25"/>
    <x v="2"/>
    <x v="13"/>
  </r>
  <r>
    <x v="0"/>
    <d v="1994-03-17T00:00:00"/>
    <n v="8.4"/>
    <n v="-5.6"/>
    <n v="1.4"/>
    <x v="0"/>
    <n v="14.1"/>
    <x v="2"/>
    <x v="13"/>
  </r>
  <r>
    <x v="0"/>
    <d v="1994-03-18T00:00:00"/>
    <n v="13"/>
    <n v="-4.5"/>
    <n v="4.25"/>
    <x v="0"/>
    <n v="11.25"/>
    <x v="2"/>
    <x v="13"/>
  </r>
  <r>
    <x v="0"/>
    <d v="1994-03-19T00:00:00"/>
    <n v="3.8"/>
    <n v="-3.5"/>
    <n v="0.15"/>
    <x v="0"/>
    <n v="15.35"/>
    <x v="2"/>
    <x v="13"/>
  </r>
  <r>
    <x v="0"/>
    <d v="1994-03-20T00:00:00"/>
    <n v="8"/>
    <n v="-7.8"/>
    <n v="0.1"/>
    <x v="0"/>
    <n v="15.4"/>
    <x v="2"/>
    <x v="13"/>
  </r>
  <r>
    <x v="0"/>
    <d v="1994-03-21T00:00:00"/>
    <n v="7.5"/>
    <n v="-4.5"/>
    <n v="1.5"/>
    <x v="0"/>
    <n v="14"/>
    <x v="2"/>
    <x v="13"/>
  </r>
  <r>
    <x v="0"/>
    <d v="1994-03-22T00:00:00"/>
    <n v="-4.4000000000000004"/>
    <n v="-10.1"/>
    <n v="-7.25"/>
    <x v="0"/>
    <n v="22.75"/>
    <x v="2"/>
    <x v="13"/>
  </r>
  <r>
    <x v="0"/>
    <d v="1994-03-23T00:00:00"/>
    <n v="-2.1"/>
    <n v="-12.4"/>
    <n v="-7.25"/>
    <x v="0"/>
    <n v="22.75"/>
    <x v="2"/>
    <x v="13"/>
  </r>
  <r>
    <x v="0"/>
    <d v="1994-03-24T00:00:00"/>
    <n v="4.8"/>
    <n v="-11"/>
    <n v="-3.1"/>
    <x v="0"/>
    <n v="18.600000000000001"/>
    <x v="2"/>
    <x v="13"/>
  </r>
  <r>
    <x v="0"/>
    <d v="1994-03-25T00:00:00"/>
    <n v="7.6"/>
    <n v="-4.8"/>
    <n v="1.4"/>
    <x v="0"/>
    <n v="14.1"/>
    <x v="2"/>
    <x v="13"/>
  </r>
  <r>
    <x v="0"/>
    <d v="1994-03-26T00:00:00"/>
    <n v="6.6"/>
    <n v="-5.8"/>
    <n v="0.4"/>
    <x v="0"/>
    <n v="15.1"/>
    <x v="2"/>
    <x v="13"/>
  </r>
  <r>
    <x v="0"/>
    <d v="1994-03-27T00:00:00"/>
    <n v="14.2"/>
    <n v="-5.9"/>
    <n v="4.1500000000000004"/>
    <x v="0"/>
    <n v="11.35"/>
    <x v="2"/>
    <x v="13"/>
  </r>
  <r>
    <x v="0"/>
    <d v="1994-03-28T00:00:00"/>
    <n v="9.4"/>
    <n v="-3.4"/>
    <n v="3"/>
    <x v="0"/>
    <n v="12.5"/>
    <x v="2"/>
    <x v="13"/>
  </r>
  <r>
    <x v="0"/>
    <d v="1994-03-29T00:00:00"/>
    <n v="18.899999999999999"/>
    <n v="-5"/>
    <n v="6.95"/>
    <x v="0"/>
    <n v="8.5500000000000007"/>
    <x v="2"/>
    <x v="13"/>
  </r>
  <r>
    <x v="0"/>
    <d v="1994-03-30T00:00:00"/>
    <n v="18.399999999999999"/>
    <n v="-4.7"/>
    <n v="6.85"/>
    <x v="0"/>
    <n v="8.65"/>
    <x v="2"/>
    <x v="13"/>
  </r>
  <r>
    <x v="0"/>
    <d v="1994-03-31T00:00:00"/>
    <n v="18.2"/>
    <n v="-0.3"/>
    <n v="8.9499999999999993"/>
    <x v="0"/>
    <n v="6.55"/>
    <x v="2"/>
    <x v="13"/>
  </r>
  <r>
    <x v="0"/>
    <d v="1994-04-01T00:00:00"/>
    <n v="10.7"/>
    <n v="-0.9"/>
    <n v="4.9000000000000004"/>
    <x v="0"/>
    <n v="10.6"/>
    <x v="3"/>
    <x v="13"/>
  </r>
  <r>
    <x v="0"/>
    <d v="1994-04-02T00:00:00"/>
    <n v="12"/>
    <n v="-4.3"/>
    <n v="3.85"/>
    <x v="0"/>
    <n v="11.65"/>
    <x v="3"/>
    <x v="13"/>
  </r>
  <r>
    <x v="0"/>
    <d v="1994-04-03T00:00:00"/>
    <n v="5.7"/>
    <n v="-0.3"/>
    <n v="2.7"/>
    <x v="0"/>
    <n v="12.8"/>
    <x v="3"/>
    <x v="13"/>
  </r>
  <r>
    <x v="0"/>
    <d v="1994-04-04T00:00:00"/>
    <n v="6.8"/>
    <n v="-4.9000000000000004"/>
    <n v="0.95"/>
    <x v="0"/>
    <n v="14.55"/>
    <x v="3"/>
    <x v="13"/>
  </r>
  <r>
    <x v="0"/>
    <d v="1994-04-05T00:00:00"/>
    <n v="1"/>
    <n v="-4.7"/>
    <n v="-1.85"/>
    <x v="0"/>
    <n v="17.350000000000001"/>
    <x v="3"/>
    <x v="13"/>
  </r>
  <r>
    <x v="0"/>
    <d v="1994-04-06T00:00:00"/>
    <n v="6"/>
    <n v="-9"/>
    <n v="-1.5"/>
    <x v="0"/>
    <n v="17"/>
    <x v="3"/>
    <x v="13"/>
  </r>
  <r>
    <x v="0"/>
    <d v="1994-04-07T00:00:00"/>
    <n v="7.6"/>
    <n v="-6.8"/>
    <n v="0.4"/>
    <x v="0"/>
    <n v="15.1"/>
    <x v="3"/>
    <x v="13"/>
  </r>
  <r>
    <x v="0"/>
    <d v="1994-04-08T00:00:00"/>
    <n v="9.5"/>
    <n v="-7.2"/>
    <n v="1.1499999999999999"/>
    <x v="0"/>
    <n v="14.35"/>
    <x v="3"/>
    <x v="13"/>
  </r>
  <r>
    <x v="0"/>
    <d v="1994-04-09T00:00:00"/>
    <n v="13.2"/>
    <n v="-5"/>
    <n v="4.0999999999999996"/>
    <x v="0"/>
    <n v="11.4"/>
    <x v="3"/>
    <x v="13"/>
  </r>
  <r>
    <x v="0"/>
    <d v="1994-04-10T00:00:00"/>
    <n v="17.399999999999999"/>
    <n v="-2.6"/>
    <n v="7.4"/>
    <x v="0"/>
    <n v="8.1"/>
    <x v="3"/>
    <x v="13"/>
  </r>
  <r>
    <x v="0"/>
    <d v="1994-04-11T00:00:00"/>
    <n v="19.8"/>
    <n v="5.5"/>
    <n v="12.65"/>
    <x v="0"/>
    <n v="2.85"/>
    <x v="3"/>
    <x v="13"/>
  </r>
  <r>
    <x v="0"/>
    <d v="1994-04-12T00:00:00"/>
    <n v="18.2"/>
    <n v="0.3"/>
    <n v="9.25"/>
    <x v="0"/>
    <n v="6.25"/>
    <x v="3"/>
    <x v="13"/>
  </r>
  <r>
    <x v="0"/>
    <d v="1994-04-13T00:00:00"/>
    <n v="11.7"/>
    <n v="-1.6"/>
    <n v="5.05"/>
    <x v="0"/>
    <n v="10.45"/>
    <x v="3"/>
    <x v="13"/>
  </r>
  <r>
    <x v="0"/>
    <d v="1994-04-14T00:00:00"/>
    <n v="8.3000000000000007"/>
    <n v="-4.2"/>
    <n v="2.0499999999999998"/>
    <x v="0"/>
    <n v="13.45"/>
    <x v="3"/>
    <x v="13"/>
  </r>
  <r>
    <x v="0"/>
    <d v="1994-04-15T00:00:00"/>
    <n v="17.5"/>
    <n v="3.3"/>
    <n v="10.4"/>
    <x v="0"/>
    <n v="5.0999999999999996"/>
    <x v="3"/>
    <x v="13"/>
  </r>
  <r>
    <x v="0"/>
    <d v="1994-04-16T00:00:00"/>
    <n v="22.7"/>
    <n v="1.2"/>
    <n v="11.95"/>
    <x v="0"/>
    <n v="3.55"/>
    <x v="3"/>
    <x v="13"/>
  </r>
  <r>
    <x v="0"/>
    <d v="1994-04-17T00:00:00"/>
    <n v="21"/>
    <n v="5.0999999999999996"/>
    <n v="13.05"/>
    <x v="0"/>
    <n v="2.4500000000000002"/>
    <x v="3"/>
    <x v="13"/>
  </r>
  <r>
    <x v="0"/>
    <d v="1994-04-18T00:00:00"/>
    <n v="12.8"/>
    <n v="3.4"/>
    <n v="8.1"/>
    <x v="0"/>
    <n v="7.4"/>
    <x v="3"/>
    <x v="13"/>
  </r>
  <r>
    <x v="0"/>
    <d v="1994-04-19T00:00:00"/>
    <n v="15.3"/>
    <n v="1.3"/>
    <n v="8.3000000000000007"/>
    <x v="0"/>
    <n v="7.2"/>
    <x v="3"/>
    <x v="13"/>
  </r>
  <r>
    <x v="0"/>
    <d v="1994-04-20T00:00:00"/>
    <n v="19.100000000000001"/>
    <n v="3.3"/>
    <n v="11.2"/>
    <x v="0"/>
    <n v="4.3"/>
    <x v="3"/>
    <x v="13"/>
  </r>
  <r>
    <x v="0"/>
    <d v="1994-04-21T00:00:00"/>
    <n v="23.5"/>
    <n v="4.7"/>
    <n v="14.1"/>
    <x v="0"/>
    <n v="1.4"/>
    <x v="3"/>
    <x v="13"/>
  </r>
  <r>
    <x v="0"/>
    <d v="1994-04-22T00:00:00"/>
    <n v="15.7"/>
    <n v="3.9"/>
    <n v="9.8000000000000007"/>
    <x v="0"/>
    <n v="5.7"/>
    <x v="3"/>
    <x v="13"/>
  </r>
  <r>
    <x v="0"/>
    <d v="1994-04-23T00:00:00"/>
    <n v="14.3"/>
    <n v="3"/>
    <n v="8.65"/>
    <x v="0"/>
    <n v="6.85"/>
    <x v="3"/>
    <x v="13"/>
  </r>
  <r>
    <x v="0"/>
    <d v="1994-04-24T00:00:00"/>
    <n v="6.3"/>
    <n v="-1.8"/>
    <n v="2.25"/>
    <x v="0"/>
    <n v="13.25"/>
    <x v="3"/>
    <x v="13"/>
  </r>
  <r>
    <x v="0"/>
    <d v="1994-04-25T00:00:00"/>
    <n v="2.8"/>
    <n v="-3"/>
    <n v="-0.1"/>
    <x v="0"/>
    <n v="15.6"/>
    <x v="3"/>
    <x v="13"/>
  </r>
  <r>
    <x v="0"/>
    <d v="1994-04-26T00:00:00"/>
    <n v="6.9"/>
    <n v="-4"/>
    <n v="1.45"/>
    <x v="0"/>
    <n v="14.05"/>
    <x v="3"/>
    <x v="13"/>
  </r>
  <r>
    <x v="0"/>
    <d v="1994-04-27T00:00:00"/>
    <n v="8.3000000000000007"/>
    <n v="-0.8"/>
    <n v="3.75"/>
    <x v="0"/>
    <n v="11.75"/>
    <x v="3"/>
    <x v="13"/>
  </r>
  <r>
    <x v="0"/>
    <d v="1994-04-28T00:00:00"/>
    <n v="11.3"/>
    <n v="-3.8"/>
    <n v="3.75"/>
    <x v="0"/>
    <n v="11.75"/>
    <x v="3"/>
    <x v="13"/>
  </r>
  <r>
    <x v="0"/>
    <d v="1994-04-29T00:00:00"/>
    <n v="16.399999999999999"/>
    <n v="-3"/>
    <n v="6.7"/>
    <x v="0"/>
    <n v="8.8000000000000007"/>
    <x v="3"/>
    <x v="13"/>
  </r>
  <r>
    <x v="0"/>
    <d v="1994-04-30T00:00:00"/>
    <n v="17.8"/>
    <n v="-0.6"/>
    <n v="8.6"/>
    <x v="0"/>
    <n v="6.9"/>
    <x v="3"/>
    <x v="13"/>
  </r>
  <r>
    <x v="0"/>
    <d v="1994-05-01T00:00:00"/>
    <n v="12.9"/>
    <n v="2.4"/>
    <n v="7.65"/>
    <x v="0"/>
    <n v="7.85"/>
    <x v="4"/>
    <x v="13"/>
  </r>
  <r>
    <x v="0"/>
    <d v="1994-05-02T00:00:00"/>
    <n v="15.6"/>
    <n v="0.9"/>
    <n v="8.25"/>
    <x v="0"/>
    <n v="7.25"/>
    <x v="4"/>
    <x v="13"/>
  </r>
  <r>
    <x v="0"/>
    <d v="1994-05-03T00:00:00"/>
    <n v="13.3"/>
    <n v="2.6"/>
    <n v="7.95"/>
    <x v="0"/>
    <n v="7.55"/>
    <x v="4"/>
    <x v="13"/>
  </r>
  <r>
    <x v="0"/>
    <d v="1994-05-04T00:00:00"/>
    <n v="13.1"/>
    <n v="2.2000000000000002"/>
    <n v="7.65"/>
    <x v="0"/>
    <n v="7.85"/>
    <x v="4"/>
    <x v="13"/>
  </r>
  <r>
    <x v="0"/>
    <d v="1994-05-05T00:00:00"/>
    <n v="13.6"/>
    <n v="4.9000000000000004"/>
    <n v="9.25"/>
    <x v="0"/>
    <n v="6.25"/>
    <x v="4"/>
    <x v="13"/>
  </r>
  <r>
    <x v="0"/>
    <d v="1994-05-06T00:00:00"/>
    <n v="22.7"/>
    <n v="3.2"/>
    <n v="12.95"/>
    <x v="0"/>
    <n v="2.5499999999999998"/>
    <x v="4"/>
    <x v="13"/>
  </r>
  <r>
    <x v="0"/>
    <d v="1994-05-07T00:00:00"/>
    <n v="21.1"/>
    <n v="6"/>
    <n v="13.55"/>
    <x v="0"/>
    <n v="1.95"/>
    <x v="4"/>
    <x v="13"/>
  </r>
  <r>
    <x v="0"/>
    <d v="1994-05-08T00:00:00"/>
    <n v="20.9"/>
    <n v="-1.1000000000000001"/>
    <n v="9.9"/>
    <x v="0"/>
    <n v="5.6"/>
    <x v="4"/>
    <x v="13"/>
  </r>
  <r>
    <x v="0"/>
    <d v="1994-05-09T00:00:00"/>
    <n v="26"/>
    <n v="2.2999999999999998"/>
    <n v="14.15"/>
    <x v="0"/>
    <n v="1.35"/>
    <x v="4"/>
    <x v="13"/>
  </r>
  <r>
    <x v="0"/>
    <d v="1994-05-10T00:00:00"/>
    <n v="19.600000000000001"/>
    <n v="8.5"/>
    <n v="14.05"/>
    <x v="0"/>
    <n v="1.45"/>
    <x v="4"/>
    <x v="13"/>
  </r>
  <r>
    <x v="0"/>
    <d v="1994-05-11T00:00:00"/>
    <n v="24.9"/>
    <n v="3.3"/>
    <n v="14.1"/>
    <x v="0"/>
    <n v="1.4"/>
    <x v="4"/>
    <x v="13"/>
  </r>
  <r>
    <x v="0"/>
    <d v="1994-05-12T00:00:00"/>
    <n v="21.8"/>
    <n v="7"/>
    <n v="14.4"/>
    <x v="0"/>
    <n v="1.1000000000000001"/>
    <x v="4"/>
    <x v="13"/>
  </r>
  <r>
    <x v="0"/>
    <d v="1994-05-13T00:00:00"/>
    <n v="12.4"/>
    <n v="4.7"/>
    <n v="8.5500000000000007"/>
    <x v="0"/>
    <n v="6.95"/>
    <x v="4"/>
    <x v="13"/>
  </r>
  <r>
    <x v="0"/>
    <d v="1994-05-14T00:00:00"/>
    <n v="15.7"/>
    <n v="0.2"/>
    <n v="7.95"/>
    <x v="0"/>
    <n v="7.55"/>
    <x v="4"/>
    <x v="13"/>
  </r>
  <r>
    <x v="0"/>
    <d v="1994-05-15T00:00:00"/>
    <n v="11.2"/>
    <n v="7.4"/>
    <n v="9.3000000000000007"/>
    <x v="0"/>
    <n v="6.2"/>
    <x v="4"/>
    <x v="13"/>
  </r>
  <r>
    <x v="0"/>
    <d v="1994-05-16T00:00:00"/>
    <n v="18.2"/>
    <n v="2.2000000000000002"/>
    <n v="10.199999999999999"/>
    <x v="0"/>
    <n v="5.3"/>
    <x v="4"/>
    <x v="13"/>
  </r>
  <r>
    <x v="0"/>
    <d v="1994-05-17T00:00:00"/>
    <n v="8.8000000000000007"/>
    <n v="5.0999999999999996"/>
    <n v="6.95"/>
    <x v="0"/>
    <n v="8.5500000000000007"/>
    <x v="4"/>
    <x v="13"/>
  </r>
  <r>
    <x v="0"/>
    <d v="1994-05-18T00:00:00"/>
    <n v="10.6"/>
    <n v="4.4000000000000004"/>
    <n v="7.5"/>
    <x v="0"/>
    <n v="8"/>
    <x v="4"/>
    <x v="13"/>
  </r>
  <r>
    <x v="0"/>
    <d v="1994-05-19T00:00:00"/>
    <n v="7.8"/>
    <n v="4.5999999999999996"/>
    <n v="6.2"/>
    <x v="0"/>
    <n v="9.3000000000000007"/>
    <x v="4"/>
    <x v="13"/>
  </r>
  <r>
    <x v="0"/>
    <d v="1994-05-20T00:00:00"/>
    <n v="6.2"/>
    <n v="1.9"/>
    <n v="4.05"/>
    <x v="0"/>
    <n v="11.45"/>
    <x v="4"/>
    <x v="13"/>
  </r>
  <r>
    <x v="0"/>
    <d v="1994-05-21T00:00:00"/>
    <n v="9.1999999999999993"/>
    <n v="2.2000000000000002"/>
    <n v="5.7"/>
    <x v="0"/>
    <n v="9.8000000000000007"/>
    <x v="4"/>
    <x v="13"/>
  </r>
  <r>
    <x v="0"/>
    <d v="1994-05-22T00:00:00"/>
    <n v="17.7"/>
    <n v="5.5"/>
    <n v="11.6"/>
    <x v="0"/>
    <n v="3.9"/>
    <x v="4"/>
    <x v="13"/>
  </r>
  <r>
    <x v="0"/>
    <d v="1994-05-23T00:00:00"/>
    <n v="21.8"/>
    <n v="1.9"/>
    <n v="11.85"/>
    <x v="0"/>
    <n v="3.65"/>
    <x v="4"/>
    <x v="13"/>
  </r>
  <r>
    <x v="0"/>
    <d v="1994-05-24T00:00:00"/>
    <n v="23.5"/>
    <n v="5.5"/>
    <n v="14.5"/>
    <x v="0"/>
    <n v="1"/>
    <x v="4"/>
    <x v="13"/>
  </r>
  <r>
    <x v="0"/>
    <d v="1994-05-25T00:00:00"/>
    <n v="25.8"/>
    <n v="6.8"/>
    <n v="16.3"/>
    <x v="0"/>
    <n v="0"/>
    <x v="4"/>
    <x v="13"/>
  </r>
  <r>
    <x v="0"/>
    <d v="1994-05-26T00:00:00"/>
    <n v="21.7"/>
    <n v="10.1"/>
    <n v="15.9"/>
    <x v="0"/>
    <n v="0"/>
    <x v="4"/>
    <x v="13"/>
  </r>
  <r>
    <x v="0"/>
    <d v="1994-05-27T00:00:00"/>
    <n v="17.3"/>
    <n v="5.5"/>
    <n v="11.4"/>
    <x v="0"/>
    <n v="4.0999999999999996"/>
    <x v="4"/>
    <x v="13"/>
  </r>
  <r>
    <x v="0"/>
    <d v="1994-05-28T00:00:00"/>
    <n v="17.7"/>
    <n v="5.4"/>
    <n v="11.55"/>
    <x v="0"/>
    <n v="3.95"/>
    <x v="4"/>
    <x v="13"/>
  </r>
  <r>
    <x v="0"/>
    <d v="1994-05-29T00:00:00"/>
    <n v="16.399999999999999"/>
    <n v="7.7"/>
    <n v="12.05"/>
    <x v="0"/>
    <n v="3.45"/>
    <x v="4"/>
    <x v="13"/>
  </r>
  <r>
    <x v="0"/>
    <d v="1994-05-30T00:00:00"/>
    <n v="17.899999999999999"/>
    <n v="1.8"/>
    <n v="9.85"/>
    <x v="0"/>
    <n v="5.65"/>
    <x v="4"/>
    <x v="13"/>
  </r>
  <r>
    <x v="0"/>
    <d v="1994-05-31T00:00:00"/>
    <n v="21.3"/>
    <n v="0.2"/>
    <n v="10.75"/>
    <x v="0"/>
    <n v="4.75"/>
    <x v="4"/>
    <x v="13"/>
  </r>
  <r>
    <x v="0"/>
    <d v="1994-06-01T00:00:00"/>
    <n v="15.6"/>
    <n v="9.5"/>
    <n v="12.55"/>
    <x v="0"/>
    <n v="2.95"/>
    <x v="5"/>
    <x v="13"/>
  </r>
  <r>
    <x v="0"/>
    <d v="1994-06-02T00:00:00"/>
    <n v="18.2"/>
    <n v="9.3000000000000007"/>
    <n v="13.75"/>
    <x v="0"/>
    <n v="1.75"/>
    <x v="5"/>
    <x v="13"/>
  </r>
  <r>
    <x v="0"/>
    <d v="1994-06-03T00:00:00"/>
    <n v="22.5"/>
    <n v="3.7"/>
    <n v="13.1"/>
    <x v="0"/>
    <n v="2.4"/>
    <x v="5"/>
    <x v="13"/>
  </r>
  <r>
    <x v="0"/>
    <d v="1994-06-04T00:00:00"/>
    <n v="16.100000000000001"/>
    <n v="8"/>
    <n v="12.05"/>
    <x v="0"/>
    <n v="3.45"/>
    <x v="5"/>
    <x v="13"/>
  </r>
  <r>
    <x v="0"/>
    <d v="1994-06-05T00:00:00"/>
    <n v="18.399999999999999"/>
    <n v="9.3000000000000007"/>
    <n v="13.85"/>
    <x v="0"/>
    <n v="1.65"/>
    <x v="5"/>
    <x v="13"/>
  </r>
  <r>
    <x v="0"/>
    <d v="1994-06-06T00:00:00"/>
    <n v="18.399999999999999"/>
    <n v="7.5"/>
    <n v="12.95"/>
    <x v="0"/>
    <n v="2.5499999999999998"/>
    <x v="5"/>
    <x v="13"/>
  </r>
  <r>
    <x v="0"/>
    <d v="1994-06-07T00:00:00"/>
    <n v="13.4"/>
    <n v="7.6"/>
    <n v="10.5"/>
    <x v="0"/>
    <n v="5"/>
    <x v="5"/>
    <x v="13"/>
  </r>
  <r>
    <x v="0"/>
    <d v="1994-06-08T00:00:00"/>
    <n v="17.100000000000001"/>
    <n v="4.7"/>
    <n v="10.9"/>
    <x v="0"/>
    <n v="4.5999999999999996"/>
    <x v="5"/>
    <x v="13"/>
  </r>
  <r>
    <x v="0"/>
    <d v="1994-06-09T00:00:00"/>
    <n v="19.100000000000001"/>
    <n v="4"/>
    <n v="11.55"/>
    <x v="0"/>
    <n v="3.95"/>
    <x v="5"/>
    <x v="13"/>
  </r>
  <r>
    <x v="0"/>
    <d v="1994-06-10T00:00:00"/>
    <n v="21"/>
    <n v="4.8"/>
    <n v="12.9"/>
    <x v="0"/>
    <n v="2.6"/>
    <x v="5"/>
    <x v="13"/>
  </r>
  <r>
    <x v="0"/>
    <d v="1994-06-11T00:00:00"/>
    <n v="20.8"/>
    <n v="8.6"/>
    <n v="14.7"/>
    <x v="0"/>
    <n v="0.80000000000000071"/>
    <x v="5"/>
    <x v="13"/>
  </r>
  <r>
    <x v="0"/>
    <d v="1994-06-12T00:00:00"/>
    <n v="21.1"/>
    <n v="8.4"/>
    <n v="14.75"/>
    <x v="0"/>
    <n v="0.75"/>
    <x v="5"/>
    <x v="13"/>
  </r>
  <r>
    <x v="0"/>
    <d v="1994-06-13T00:00:00"/>
    <n v="19.7"/>
    <n v="8.1"/>
    <n v="13.9"/>
    <x v="0"/>
    <n v="1.6"/>
    <x v="5"/>
    <x v="13"/>
  </r>
  <r>
    <x v="0"/>
    <d v="1994-06-14T00:00:00"/>
    <n v="8.1"/>
    <n v="3"/>
    <n v="5.55"/>
    <x v="0"/>
    <n v="9.9499999999999993"/>
    <x v="5"/>
    <x v="13"/>
  </r>
  <r>
    <x v="0"/>
    <d v="1994-06-15T00:00:00"/>
    <n v="9.4"/>
    <n v="2.1"/>
    <n v="5.75"/>
    <x v="0"/>
    <n v="9.75"/>
    <x v="5"/>
    <x v="13"/>
  </r>
  <r>
    <x v="0"/>
    <d v="1994-06-16T00:00:00"/>
    <n v="13.1"/>
    <n v="-0.8"/>
    <n v="6.15"/>
    <x v="0"/>
    <n v="9.35"/>
    <x v="5"/>
    <x v="13"/>
  </r>
  <r>
    <x v="0"/>
    <d v="1994-06-17T00:00:00"/>
    <n v="17.8"/>
    <n v="4.9000000000000004"/>
    <n v="11.35"/>
    <x v="0"/>
    <n v="4.1500000000000004"/>
    <x v="5"/>
    <x v="13"/>
  </r>
  <r>
    <x v="0"/>
    <d v="1994-06-18T00:00:00"/>
    <n v="20.399999999999999"/>
    <n v="2.9"/>
    <n v="11.65"/>
    <x v="0"/>
    <n v="3.85"/>
    <x v="5"/>
    <x v="13"/>
  </r>
  <r>
    <x v="0"/>
    <d v="1994-06-19T00:00:00"/>
    <n v="19.399999999999999"/>
    <n v="6.8"/>
    <n v="13.1"/>
    <x v="0"/>
    <n v="2.4"/>
    <x v="5"/>
    <x v="13"/>
  </r>
  <r>
    <x v="0"/>
    <d v="1994-06-20T00:00:00"/>
    <n v="23.3"/>
    <n v="5.0999999999999996"/>
    <n v="14.2"/>
    <x v="0"/>
    <n v="1.3"/>
    <x v="5"/>
    <x v="13"/>
  </r>
  <r>
    <x v="0"/>
    <d v="1994-06-21T00:00:00"/>
    <n v="24.7"/>
    <n v="5.8"/>
    <n v="15.25"/>
    <x v="0"/>
    <n v="0.25"/>
    <x v="5"/>
    <x v="13"/>
  </r>
  <r>
    <x v="0"/>
    <d v="1994-06-22T00:00:00"/>
    <n v="27.3"/>
    <n v="8.4"/>
    <n v="17.850000000000001"/>
    <x v="0"/>
    <n v="0"/>
    <x v="5"/>
    <x v="13"/>
  </r>
  <r>
    <x v="0"/>
    <d v="1994-06-23T00:00:00"/>
    <n v="26.5"/>
    <n v="10.199999999999999"/>
    <n v="18.350000000000001"/>
    <x v="0"/>
    <n v="0"/>
    <x v="5"/>
    <x v="13"/>
  </r>
  <r>
    <x v="0"/>
    <d v="1994-06-24T00:00:00"/>
    <n v="24.3"/>
    <n v="11.3"/>
    <n v="17.8"/>
    <x v="0"/>
    <n v="0"/>
    <x v="5"/>
    <x v="13"/>
  </r>
  <r>
    <x v="0"/>
    <d v="1994-06-25T00:00:00"/>
    <n v="23.2"/>
    <n v="7.3"/>
    <n v="15.25"/>
    <x v="0"/>
    <n v="0.25"/>
    <x v="5"/>
    <x v="13"/>
  </r>
  <r>
    <x v="0"/>
    <d v="1994-06-26T00:00:00"/>
    <n v="19.600000000000001"/>
    <n v="10.199999999999999"/>
    <n v="14.9"/>
    <x v="0"/>
    <n v="0.6"/>
    <x v="5"/>
    <x v="13"/>
  </r>
  <r>
    <x v="0"/>
    <d v="1994-06-27T00:00:00"/>
    <n v="24"/>
    <n v="13.2"/>
    <n v="18.600000000000001"/>
    <x v="0"/>
    <n v="0"/>
    <x v="5"/>
    <x v="13"/>
  </r>
  <r>
    <x v="0"/>
    <d v="1994-06-28T00:00:00"/>
    <n v="26.1"/>
    <n v="7.9"/>
    <n v="17"/>
    <x v="0"/>
    <n v="0"/>
    <x v="5"/>
    <x v="13"/>
  </r>
  <r>
    <x v="0"/>
    <d v="1994-06-29T00:00:00"/>
    <n v="18.899999999999999"/>
    <n v="8.4"/>
    <n v="13.65"/>
    <x v="0"/>
    <n v="1.85"/>
    <x v="5"/>
    <x v="13"/>
  </r>
  <r>
    <x v="0"/>
    <d v="1994-06-30T00:00:00"/>
    <n v="23.2"/>
    <n v="5.4"/>
    <n v="14.3"/>
    <x v="0"/>
    <n v="1.2"/>
    <x v="5"/>
    <x v="13"/>
  </r>
  <r>
    <x v="0"/>
    <d v="1994-07-01T00:00:00"/>
    <n v="26.2"/>
    <n v="7.9"/>
    <n v="17.05"/>
    <x v="0"/>
    <n v="0"/>
    <x v="6"/>
    <x v="13"/>
  </r>
  <r>
    <x v="0"/>
    <d v="1994-07-02T00:00:00"/>
    <n v="18.600000000000001"/>
    <n v="8.4"/>
    <n v="13.5"/>
    <x v="0"/>
    <n v="2"/>
    <x v="6"/>
    <x v="13"/>
  </r>
  <r>
    <x v="0"/>
    <d v="1994-07-03T00:00:00"/>
    <n v="19.600000000000001"/>
    <n v="5.5"/>
    <n v="12.55"/>
    <x v="0"/>
    <n v="2.95"/>
    <x v="6"/>
    <x v="13"/>
  </r>
  <r>
    <x v="0"/>
    <d v="1994-07-04T00:00:00"/>
    <n v="16"/>
    <n v="8.4"/>
    <n v="12.2"/>
    <x v="0"/>
    <n v="3.3"/>
    <x v="6"/>
    <x v="13"/>
  </r>
  <r>
    <x v="0"/>
    <d v="1994-07-05T00:00:00"/>
    <n v="16.2"/>
    <n v="8"/>
    <n v="12.1"/>
    <x v="0"/>
    <n v="3.4"/>
    <x v="6"/>
    <x v="13"/>
  </r>
  <r>
    <x v="0"/>
    <d v="1994-07-06T00:00:00"/>
    <n v="22.6"/>
    <n v="4.9000000000000004"/>
    <n v="13.75"/>
    <x v="0"/>
    <n v="1.75"/>
    <x v="6"/>
    <x v="13"/>
  </r>
  <r>
    <x v="0"/>
    <d v="1994-07-07T00:00:00"/>
    <n v="25.4"/>
    <n v="8.3000000000000007"/>
    <n v="16.850000000000001"/>
    <x v="0"/>
    <n v="0"/>
    <x v="6"/>
    <x v="13"/>
  </r>
  <r>
    <x v="0"/>
    <d v="1994-07-08T00:00:00"/>
    <n v="29.2"/>
    <n v="13.2"/>
    <n v="21.2"/>
    <x v="0"/>
    <n v="0"/>
    <x v="6"/>
    <x v="13"/>
  </r>
  <r>
    <x v="0"/>
    <d v="1994-07-09T00:00:00"/>
    <n v="23.2"/>
    <n v="11.8"/>
    <n v="17.5"/>
    <x v="0"/>
    <n v="0"/>
    <x v="6"/>
    <x v="13"/>
  </r>
  <r>
    <x v="0"/>
    <d v="1994-07-10T00:00:00"/>
    <n v="22.6"/>
    <n v="10.8"/>
    <n v="16.7"/>
    <x v="0"/>
    <n v="0"/>
    <x v="6"/>
    <x v="13"/>
  </r>
  <r>
    <x v="0"/>
    <d v="1994-07-11T00:00:00"/>
    <n v="19.5"/>
    <n v="7.9"/>
    <n v="13.7"/>
    <x v="0"/>
    <n v="1.8"/>
    <x v="6"/>
    <x v="13"/>
  </r>
  <r>
    <x v="0"/>
    <d v="1994-07-12T00:00:00"/>
    <n v="17.100000000000001"/>
    <n v="9"/>
    <n v="13.05"/>
    <x v="0"/>
    <n v="2.4500000000000002"/>
    <x v="6"/>
    <x v="13"/>
  </r>
  <r>
    <x v="0"/>
    <d v="1994-07-13T00:00:00"/>
    <n v="21.6"/>
    <n v="6"/>
    <n v="13.8"/>
    <x v="0"/>
    <n v="1.7"/>
    <x v="6"/>
    <x v="13"/>
  </r>
  <r>
    <x v="0"/>
    <d v="1994-07-14T00:00:00"/>
    <n v="22.4"/>
    <n v="9.1999999999999993"/>
    <n v="15.8"/>
    <x v="0"/>
    <n v="0"/>
    <x v="6"/>
    <x v="13"/>
  </r>
  <r>
    <x v="0"/>
    <d v="1994-07-15T00:00:00"/>
    <n v="23.4"/>
    <n v="6.4"/>
    <n v="14.9"/>
    <x v="0"/>
    <n v="0.60000000000000142"/>
    <x v="6"/>
    <x v="13"/>
  </r>
  <r>
    <x v="0"/>
    <d v="1994-07-16T00:00:00"/>
    <n v="25"/>
    <n v="8.1999999999999993"/>
    <n v="16.600000000000001"/>
    <x v="0"/>
    <n v="0"/>
    <x v="6"/>
    <x v="13"/>
  </r>
  <r>
    <x v="0"/>
    <d v="1994-07-17T00:00:00"/>
    <n v="23.4"/>
    <n v="11.2"/>
    <n v="17.3"/>
    <x v="0"/>
    <n v="0"/>
    <x v="6"/>
    <x v="13"/>
  </r>
  <r>
    <x v="0"/>
    <d v="1994-07-18T00:00:00"/>
    <n v="20.3"/>
    <n v="11.9"/>
    <n v="16.100000000000001"/>
    <x v="0"/>
    <n v="0"/>
    <x v="6"/>
    <x v="13"/>
  </r>
  <r>
    <x v="0"/>
    <d v="1994-07-19T00:00:00"/>
    <n v="23.7"/>
    <n v="12.9"/>
    <n v="18.3"/>
    <x v="0"/>
    <n v="0"/>
    <x v="6"/>
    <x v="13"/>
  </r>
  <r>
    <x v="0"/>
    <d v="1994-07-20T00:00:00"/>
    <n v="27.5"/>
    <n v="7.8"/>
    <n v="17.649999999999999"/>
    <x v="0"/>
    <n v="0"/>
    <x v="6"/>
    <x v="13"/>
  </r>
  <r>
    <x v="0"/>
    <d v="1994-07-21T00:00:00"/>
    <n v="33.5"/>
    <n v="11.8"/>
    <n v="22.65"/>
    <x v="0"/>
    <n v="0"/>
    <x v="6"/>
    <x v="13"/>
  </r>
  <r>
    <x v="0"/>
    <d v="1994-07-22T00:00:00"/>
    <n v="25.8"/>
    <n v="13.6"/>
    <n v="19.7"/>
    <x v="0"/>
    <n v="0"/>
    <x v="6"/>
    <x v="13"/>
  </r>
  <r>
    <x v="0"/>
    <d v="1994-07-23T00:00:00"/>
    <n v="28.1"/>
    <n v="10.6"/>
    <n v="19.350000000000001"/>
    <x v="0"/>
    <n v="0"/>
    <x v="6"/>
    <x v="13"/>
  </r>
  <r>
    <x v="0"/>
    <d v="1994-07-24T00:00:00"/>
    <n v="27.8"/>
    <n v="11.5"/>
    <n v="19.649999999999999"/>
    <x v="0"/>
    <n v="0"/>
    <x v="6"/>
    <x v="13"/>
  </r>
  <r>
    <x v="0"/>
    <d v="1994-07-25T00:00:00"/>
    <n v="29.1"/>
    <n v="12.2"/>
    <n v="20.65"/>
    <x v="0"/>
    <n v="0"/>
    <x v="6"/>
    <x v="13"/>
  </r>
  <r>
    <x v="0"/>
    <d v="1994-07-26T00:00:00"/>
    <n v="31.9"/>
    <n v="10.9"/>
    <n v="21.4"/>
    <x v="0"/>
    <n v="0"/>
    <x v="6"/>
    <x v="13"/>
  </r>
  <r>
    <x v="0"/>
    <d v="1994-07-27T00:00:00"/>
    <n v="28.4"/>
    <n v="13.6"/>
    <n v="21"/>
    <x v="0"/>
    <n v="0"/>
    <x v="6"/>
    <x v="13"/>
  </r>
  <r>
    <x v="0"/>
    <d v="1994-07-28T00:00:00"/>
    <n v="28.9"/>
    <n v="12.3"/>
    <n v="20.6"/>
    <x v="0"/>
    <n v="0"/>
    <x v="6"/>
    <x v="13"/>
  </r>
  <r>
    <x v="0"/>
    <d v="1994-07-29T00:00:00"/>
    <n v="29.4"/>
    <n v="11.9"/>
    <n v="20.65"/>
    <x v="0"/>
    <n v="0"/>
    <x v="6"/>
    <x v="13"/>
  </r>
  <r>
    <x v="0"/>
    <d v="1994-07-30T00:00:00"/>
    <n v="31.9"/>
    <n v="13.2"/>
    <n v="22.55"/>
    <x v="0"/>
    <n v="0"/>
    <x v="6"/>
    <x v="13"/>
  </r>
  <r>
    <x v="0"/>
    <d v="1994-07-31T00:00:00"/>
    <n v="26.5"/>
    <n v="15.3"/>
    <n v="20.9"/>
    <x v="0"/>
    <n v="0"/>
    <x v="6"/>
    <x v="13"/>
  </r>
  <r>
    <x v="0"/>
    <d v="1994-08-01T00:00:00"/>
    <n v="30.5"/>
    <n v="12.8"/>
    <n v="21.65"/>
    <x v="0"/>
    <n v="0"/>
    <x v="7"/>
    <x v="13"/>
  </r>
  <r>
    <x v="0"/>
    <d v="1994-08-02T00:00:00"/>
    <n v="30.3"/>
    <n v="12.4"/>
    <n v="21.35"/>
    <x v="0"/>
    <n v="0"/>
    <x v="7"/>
    <x v="13"/>
  </r>
  <r>
    <x v="0"/>
    <d v="1994-08-03T00:00:00"/>
    <n v="28.3"/>
    <n v="14.3"/>
    <n v="21.3"/>
    <x v="0"/>
    <n v="0"/>
    <x v="7"/>
    <x v="13"/>
  </r>
  <r>
    <x v="0"/>
    <d v="1994-08-04T00:00:00"/>
    <n v="27.6"/>
    <n v="16.3"/>
    <n v="21.95"/>
    <x v="0"/>
    <n v="0"/>
    <x v="7"/>
    <x v="13"/>
  </r>
  <r>
    <x v="0"/>
    <d v="1994-08-05T00:00:00"/>
    <n v="31.4"/>
    <n v="10.8"/>
    <n v="21.1"/>
    <x v="0"/>
    <n v="0"/>
    <x v="7"/>
    <x v="13"/>
  </r>
  <r>
    <x v="0"/>
    <d v="1994-08-06T00:00:00"/>
    <n v="22.2"/>
    <n v="12.4"/>
    <n v="17.3"/>
    <x v="0"/>
    <n v="0"/>
    <x v="7"/>
    <x v="13"/>
  </r>
  <r>
    <x v="0"/>
    <d v="1994-08-07T00:00:00"/>
    <n v="13.2"/>
    <n v="10"/>
    <n v="11.6"/>
    <x v="0"/>
    <n v="3.9"/>
    <x v="7"/>
    <x v="13"/>
  </r>
  <r>
    <x v="0"/>
    <d v="1994-08-08T00:00:00"/>
    <n v="11.6"/>
    <n v="8.3000000000000007"/>
    <n v="9.9499999999999993"/>
    <x v="0"/>
    <n v="5.55"/>
    <x v="7"/>
    <x v="13"/>
  </r>
  <r>
    <x v="0"/>
    <d v="1994-08-09T00:00:00"/>
    <n v="17.5"/>
    <n v="9.9"/>
    <n v="13.7"/>
    <x v="0"/>
    <n v="1.8"/>
    <x v="7"/>
    <x v="13"/>
  </r>
  <r>
    <x v="0"/>
    <d v="1994-08-10T00:00:00"/>
    <n v="21.7"/>
    <n v="6.9"/>
    <n v="14.3"/>
    <x v="0"/>
    <n v="1.2"/>
    <x v="7"/>
    <x v="13"/>
  </r>
  <r>
    <x v="0"/>
    <d v="1994-08-11T00:00:00"/>
    <n v="24"/>
    <n v="9.4"/>
    <n v="16.7"/>
    <x v="0"/>
    <n v="0"/>
    <x v="7"/>
    <x v="13"/>
  </r>
  <r>
    <x v="0"/>
    <d v="1994-08-12T00:00:00"/>
    <n v="25.1"/>
    <n v="9.1"/>
    <n v="17.100000000000001"/>
    <x v="0"/>
    <n v="0"/>
    <x v="7"/>
    <x v="13"/>
  </r>
  <r>
    <x v="0"/>
    <d v="1994-08-13T00:00:00"/>
    <n v="27.9"/>
    <n v="12.2"/>
    <n v="20.05"/>
    <x v="0"/>
    <n v="0"/>
    <x v="7"/>
    <x v="13"/>
  </r>
  <r>
    <x v="0"/>
    <d v="1994-08-14T00:00:00"/>
    <n v="33"/>
    <n v="9"/>
    <n v="21"/>
    <x v="0"/>
    <n v="0"/>
    <x v="7"/>
    <x v="13"/>
  </r>
  <r>
    <x v="0"/>
    <d v="1994-08-15T00:00:00"/>
    <n v="27.4"/>
    <n v="14.9"/>
    <n v="21.15"/>
    <x v="0"/>
    <n v="0"/>
    <x v="7"/>
    <x v="13"/>
  </r>
  <r>
    <x v="0"/>
    <d v="1994-08-16T00:00:00"/>
    <n v="21.4"/>
    <n v="13.4"/>
    <n v="17.399999999999999"/>
    <x v="0"/>
    <n v="0"/>
    <x v="7"/>
    <x v="13"/>
  </r>
  <r>
    <x v="0"/>
    <d v="1994-08-17T00:00:00"/>
    <n v="18.100000000000001"/>
    <n v="10.199999999999999"/>
    <n v="14.15"/>
    <x v="0"/>
    <n v="1.35"/>
    <x v="7"/>
    <x v="13"/>
  </r>
  <r>
    <x v="0"/>
    <d v="1994-08-18T00:00:00"/>
    <n v="22.2"/>
    <n v="11.5"/>
    <n v="16.850000000000001"/>
    <x v="0"/>
    <n v="0"/>
    <x v="7"/>
    <x v="13"/>
  </r>
  <r>
    <x v="0"/>
    <d v="1994-08-19T00:00:00"/>
    <n v="26.8"/>
    <n v="8.1"/>
    <n v="17.45"/>
    <x v="0"/>
    <n v="0"/>
    <x v="7"/>
    <x v="13"/>
  </r>
  <r>
    <x v="0"/>
    <d v="1994-08-20T00:00:00"/>
    <n v="28.8"/>
    <n v="10.7"/>
    <n v="19.75"/>
    <x v="0"/>
    <n v="0"/>
    <x v="7"/>
    <x v="13"/>
  </r>
  <r>
    <x v="0"/>
    <d v="1994-08-21T00:00:00"/>
    <n v="28.2"/>
    <n v="9.3000000000000007"/>
    <n v="18.75"/>
    <x v="0"/>
    <n v="0"/>
    <x v="7"/>
    <x v="13"/>
  </r>
  <r>
    <x v="0"/>
    <d v="1994-08-22T00:00:00"/>
    <n v="23"/>
    <n v="7.4"/>
    <n v="15.2"/>
    <x v="0"/>
    <n v="0.30000000000000071"/>
    <x v="7"/>
    <x v="13"/>
  </r>
  <r>
    <x v="0"/>
    <d v="1994-08-23T00:00:00"/>
    <n v="22.7"/>
    <n v="9.6"/>
    <n v="16.149999999999999"/>
    <x v="0"/>
    <n v="0"/>
    <x v="7"/>
    <x v="13"/>
  </r>
  <r>
    <x v="0"/>
    <d v="1994-08-24T00:00:00"/>
    <n v="21.4"/>
    <n v="5.7"/>
    <n v="13.55"/>
    <x v="0"/>
    <n v="1.95"/>
    <x v="7"/>
    <x v="13"/>
  </r>
  <r>
    <x v="0"/>
    <d v="1994-08-25T00:00:00"/>
    <n v="17.3"/>
    <n v="7.9"/>
    <n v="12.6"/>
    <x v="0"/>
    <n v="2.9"/>
    <x v="7"/>
    <x v="13"/>
  </r>
  <r>
    <x v="0"/>
    <d v="1994-08-26T00:00:00"/>
    <n v="10"/>
    <n v="7"/>
    <n v="8.5"/>
    <x v="0"/>
    <n v="7"/>
    <x v="7"/>
    <x v="13"/>
  </r>
  <r>
    <x v="0"/>
    <d v="1994-08-27T00:00:00"/>
    <n v="19.600000000000001"/>
    <n v="3.5"/>
    <n v="11.55"/>
    <x v="0"/>
    <n v="3.95"/>
    <x v="7"/>
    <x v="13"/>
  </r>
  <r>
    <x v="0"/>
    <d v="1994-08-28T00:00:00"/>
    <n v="24.5"/>
    <n v="5.6"/>
    <n v="15.05"/>
    <x v="0"/>
    <n v="0.44999999999999929"/>
    <x v="7"/>
    <x v="13"/>
  </r>
  <r>
    <x v="0"/>
    <d v="1994-08-29T00:00:00"/>
    <n v="16.7"/>
    <n v="6"/>
    <n v="11.35"/>
    <x v="0"/>
    <n v="4.1500000000000004"/>
    <x v="7"/>
    <x v="13"/>
  </r>
  <r>
    <x v="0"/>
    <d v="1994-08-30T00:00:00"/>
    <n v="15.5"/>
    <n v="7.6"/>
    <n v="11.55"/>
    <x v="0"/>
    <n v="3.95"/>
    <x v="7"/>
    <x v="13"/>
  </r>
  <r>
    <x v="0"/>
    <d v="1994-08-31T00:00:00"/>
    <n v="17"/>
    <n v="4.2"/>
    <n v="10.6"/>
    <x v="0"/>
    <n v="4.9000000000000004"/>
    <x v="7"/>
    <x v="13"/>
  </r>
  <r>
    <x v="0"/>
    <d v="1994-09-01T00:00:00"/>
    <n v="18.5"/>
    <n v="4"/>
    <n v="11.25"/>
    <x v="0"/>
    <n v="4.25"/>
    <x v="8"/>
    <x v="13"/>
  </r>
  <r>
    <x v="0"/>
    <d v="1994-09-02T00:00:00"/>
    <n v="21.6"/>
    <n v="5.7"/>
    <n v="13.65"/>
    <x v="0"/>
    <n v="1.85"/>
    <x v="8"/>
    <x v="13"/>
  </r>
  <r>
    <x v="0"/>
    <d v="1994-09-03T00:00:00"/>
    <n v="20.9"/>
    <n v="5.3"/>
    <n v="13.1"/>
    <x v="0"/>
    <n v="2.4"/>
    <x v="8"/>
    <x v="13"/>
  </r>
  <r>
    <x v="0"/>
    <d v="1994-09-04T00:00:00"/>
    <n v="17.399999999999999"/>
    <n v="6.4"/>
    <n v="11.9"/>
    <x v="0"/>
    <n v="3.6"/>
    <x v="8"/>
    <x v="13"/>
  </r>
  <r>
    <x v="0"/>
    <d v="1994-09-05T00:00:00"/>
    <n v="21"/>
    <n v="2.5"/>
    <n v="11.75"/>
    <x v="0"/>
    <n v="3.75"/>
    <x v="8"/>
    <x v="13"/>
  </r>
  <r>
    <x v="0"/>
    <d v="1994-09-06T00:00:00"/>
    <n v="23.9"/>
    <n v="6.3"/>
    <n v="15.1"/>
    <x v="0"/>
    <n v="0.4"/>
    <x v="8"/>
    <x v="13"/>
  </r>
  <r>
    <x v="0"/>
    <d v="1994-09-07T00:00:00"/>
    <n v="23"/>
    <n v="10"/>
    <n v="16.5"/>
    <x v="0"/>
    <n v="0"/>
    <x v="8"/>
    <x v="13"/>
  </r>
  <r>
    <x v="0"/>
    <d v="1994-09-08T00:00:00"/>
    <n v="27.2"/>
    <n v="8.6"/>
    <n v="17.899999999999999"/>
    <x v="0"/>
    <n v="0"/>
    <x v="8"/>
    <x v="13"/>
  </r>
  <r>
    <x v="0"/>
    <d v="1994-09-09T00:00:00"/>
    <n v="19.2"/>
    <n v="6.7"/>
    <n v="12.95"/>
    <x v="0"/>
    <n v="2.5499999999999998"/>
    <x v="8"/>
    <x v="13"/>
  </r>
  <r>
    <x v="0"/>
    <d v="1994-09-10T00:00:00"/>
    <n v="15.4"/>
    <n v="4.3"/>
    <n v="9.85"/>
    <x v="0"/>
    <n v="5.65"/>
    <x v="8"/>
    <x v="13"/>
  </r>
  <r>
    <x v="0"/>
    <d v="1994-09-11T00:00:00"/>
    <n v="13.4"/>
    <n v="3.1"/>
    <n v="8.25"/>
    <x v="0"/>
    <n v="7.25"/>
    <x v="8"/>
    <x v="13"/>
  </r>
  <r>
    <x v="0"/>
    <d v="1994-09-12T00:00:00"/>
    <n v="18.3"/>
    <n v="0.9"/>
    <n v="9.6"/>
    <x v="0"/>
    <n v="5.9"/>
    <x v="8"/>
    <x v="13"/>
  </r>
  <r>
    <x v="0"/>
    <d v="1994-09-13T00:00:00"/>
    <n v="21.9"/>
    <n v="5.8"/>
    <n v="13.85"/>
    <x v="0"/>
    <n v="1.65"/>
    <x v="8"/>
    <x v="13"/>
  </r>
  <r>
    <x v="0"/>
    <d v="1994-09-14T00:00:00"/>
    <n v="20.7"/>
    <n v="8.8000000000000007"/>
    <n v="14.75"/>
    <x v="0"/>
    <n v="0.75"/>
    <x v="8"/>
    <x v="13"/>
  </r>
  <r>
    <x v="0"/>
    <d v="1994-09-15T00:00:00"/>
    <n v="22.6"/>
    <n v="6.1"/>
    <n v="14.35"/>
    <x v="0"/>
    <n v="1.1499999999999999"/>
    <x v="8"/>
    <x v="13"/>
  </r>
  <r>
    <x v="0"/>
    <d v="1994-09-16T00:00:00"/>
    <n v="24.8"/>
    <n v="6.4"/>
    <n v="15.6"/>
    <x v="0"/>
    <n v="0"/>
    <x v="8"/>
    <x v="13"/>
  </r>
  <r>
    <x v="0"/>
    <d v="1994-09-17T00:00:00"/>
    <n v="28.4"/>
    <n v="6.7"/>
    <n v="17.55"/>
    <x v="0"/>
    <n v="0"/>
    <x v="8"/>
    <x v="13"/>
  </r>
  <r>
    <x v="0"/>
    <d v="1994-09-18T00:00:00"/>
    <n v="22.5"/>
    <n v="10.6"/>
    <n v="16.55"/>
    <x v="0"/>
    <n v="0"/>
    <x v="8"/>
    <x v="13"/>
  </r>
  <r>
    <x v="0"/>
    <d v="1994-09-19T00:00:00"/>
    <n v="24.4"/>
    <n v="4.5999999999999996"/>
    <n v="14.5"/>
    <x v="0"/>
    <n v="1"/>
    <x v="8"/>
    <x v="13"/>
  </r>
  <r>
    <x v="0"/>
    <d v="1994-09-20T00:00:00"/>
    <n v="14.1"/>
    <n v="0.7"/>
    <n v="7.4"/>
    <x v="0"/>
    <n v="8.1"/>
    <x v="8"/>
    <x v="13"/>
  </r>
  <r>
    <x v="0"/>
    <d v="1994-09-21T00:00:00"/>
    <n v="19"/>
    <n v="-2.5"/>
    <n v="8.25"/>
    <x v="0"/>
    <n v="7.25"/>
    <x v="8"/>
    <x v="13"/>
  </r>
  <r>
    <x v="0"/>
    <d v="1994-09-22T00:00:00"/>
    <n v="29"/>
    <n v="8.1999999999999993"/>
    <n v="18.600000000000001"/>
    <x v="0"/>
    <n v="0"/>
    <x v="8"/>
    <x v="13"/>
  </r>
  <r>
    <x v="0"/>
    <d v="1994-09-23T00:00:00"/>
    <n v="28.2"/>
    <n v="7.5"/>
    <n v="17.850000000000001"/>
    <x v="0"/>
    <n v="0"/>
    <x v="8"/>
    <x v="13"/>
  </r>
  <r>
    <x v="0"/>
    <d v="1994-09-24T00:00:00"/>
    <n v="24.1"/>
    <n v="5.6"/>
    <n v="14.85"/>
    <x v="0"/>
    <n v="0.64999999999999858"/>
    <x v="8"/>
    <x v="13"/>
  </r>
  <r>
    <x v="0"/>
    <d v="1994-09-25T00:00:00"/>
    <n v="29.4"/>
    <n v="7.5"/>
    <n v="18.45"/>
    <x v="0"/>
    <n v="0"/>
    <x v="8"/>
    <x v="13"/>
  </r>
  <r>
    <x v="0"/>
    <d v="1994-09-26T00:00:00"/>
    <n v="18.399999999999999"/>
    <n v="3.2"/>
    <n v="10.8"/>
    <x v="0"/>
    <n v="4.7"/>
    <x v="8"/>
    <x v="13"/>
  </r>
  <r>
    <x v="0"/>
    <d v="1994-09-27T00:00:00"/>
    <n v="25.2"/>
    <n v="3.8"/>
    <n v="14.5"/>
    <x v="0"/>
    <n v="1"/>
    <x v="8"/>
    <x v="13"/>
  </r>
  <r>
    <x v="0"/>
    <d v="1994-09-28T00:00:00"/>
    <n v="17.3"/>
    <n v="1.2"/>
    <n v="9.25"/>
    <x v="0"/>
    <n v="6.25"/>
    <x v="8"/>
    <x v="13"/>
  </r>
  <r>
    <x v="0"/>
    <d v="1994-09-29T00:00:00"/>
    <n v="12"/>
    <n v="2.4"/>
    <n v="7.2"/>
    <x v="0"/>
    <n v="8.3000000000000007"/>
    <x v="8"/>
    <x v="13"/>
  </r>
  <r>
    <x v="0"/>
    <d v="1994-09-30T00:00:00"/>
    <n v="7.7"/>
    <n v="1.5"/>
    <n v="4.5999999999999996"/>
    <x v="0"/>
    <n v="10.9"/>
    <x v="8"/>
    <x v="13"/>
  </r>
  <r>
    <x v="0"/>
    <d v="1994-10-01T00:00:00"/>
    <n v="14.3"/>
    <n v="1.4"/>
    <n v="7.85"/>
    <x v="0"/>
    <n v="7.65"/>
    <x v="9"/>
    <x v="13"/>
  </r>
  <r>
    <x v="0"/>
    <d v="1994-10-02T00:00:00"/>
    <n v="2.2000000000000002"/>
    <n v="-0.2"/>
    <n v="1"/>
    <x v="0"/>
    <n v="14.5"/>
    <x v="9"/>
    <x v="13"/>
  </r>
  <r>
    <x v="0"/>
    <d v="1994-10-03T00:00:00"/>
    <n v="2.8"/>
    <n v="-0.8"/>
    <n v="1"/>
    <x v="0"/>
    <n v="14.5"/>
    <x v="9"/>
    <x v="13"/>
  </r>
  <r>
    <x v="0"/>
    <d v="1994-10-04T00:00:00"/>
    <n v="12.5"/>
    <n v="-0.5"/>
    <n v="6"/>
    <x v="0"/>
    <n v="9.5"/>
    <x v="9"/>
    <x v="13"/>
  </r>
  <r>
    <x v="0"/>
    <d v="1994-10-05T00:00:00"/>
    <n v="17.5"/>
    <n v="4"/>
    <n v="10.75"/>
    <x v="0"/>
    <n v="4.75"/>
    <x v="9"/>
    <x v="13"/>
  </r>
  <r>
    <x v="0"/>
    <d v="1994-10-06T00:00:00"/>
    <n v="14.7"/>
    <n v="4.4000000000000004"/>
    <n v="9.5500000000000007"/>
    <x v="0"/>
    <n v="5.95"/>
    <x v="9"/>
    <x v="13"/>
  </r>
  <r>
    <x v="0"/>
    <d v="1994-10-07T00:00:00"/>
    <n v="13.1"/>
    <n v="-1"/>
    <n v="6.05"/>
    <x v="0"/>
    <n v="9.4499999999999993"/>
    <x v="9"/>
    <x v="13"/>
  </r>
  <r>
    <x v="0"/>
    <d v="1994-10-08T00:00:00"/>
    <n v="18.600000000000001"/>
    <n v="-1.7"/>
    <n v="8.4499999999999993"/>
    <x v="0"/>
    <n v="7.05"/>
    <x v="9"/>
    <x v="13"/>
  </r>
  <r>
    <x v="0"/>
    <d v="1994-10-09T00:00:00"/>
    <n v="17.600000000000001"/>
    <n v="6.4"/>
    <n v="12"/>
    <x v="0"/>
    <n v="3.5"/>
    <x v="9"/>
    <x v="13"/>
  </r>
  <r>
    <x v="0"/>
    <d v="1994-10-10T00:00:00"/>
    <n v="9.4"/>
    <n v="2.7"/>
    <n v="6.05"/>
    <x v="0"/>
    <n v="9.4499999999999993"/>
    <x v="9"/>
    <x v="13"/>
  </r>
  <r>
    <x v="0"/>
    <d v="1994-10-11T00:00:00"/>
    <n v="8.1999999999999993"/>
    <n v="0.4"/>
    <n v="4.3"/>
    <x v="0"/>
    <n v="11.2"/>
    <x v="9"/>
    <x v="13"/>
  </r>
  <r>
    <x v="0"/>
    <d v="1994-10-12T00:00:00"/>
    <n v="7.9"/>
    <n v="-3.8"/>
    <n v="2.0499999999999998"/>
    <x v="0"/>
    <n v="13.45"/>
    <x v="9"/>
    <x v="13"/>
  </r>
  <r>
    <x v="0"/>
    <d v="1994-10-13T00:00:00"/>
    <n v="9"/>
    <n v="-0.6"/>
    <n v="4.2"/>
    <x v="0"/>
    <n v="11.3"/>
    <x v="9"/>
    <x v="13"/>
  </r>
  <r>
    <x v="0"/>
    <d v="1994-10-14T00:00:00"/>
    <n v="3.8"/>
    <n v="-5.4"/>
    <n v="-0.8"/>
    <x v="0"/>
    <n v="16.3"/>
    <x v="9"/>
    <x v="13"/>
  </r>
  <r>
    <x v="0"/>
    <d v="1994-10-15T00:00:00"/>
    <n v="1.9"/>
    <n v="-0.1"/>
    <n v="0.9"/>
    <x v="0"/>
    <n v="14.6"/>
    <x v="9"/>
    <x v="13"/>
  </r>
  <r>
    <x v="0"/>
    <d v="1994-10-16T00:00:00"/>
    <n v="8.6999999999999993"/>
    <n v="-3.6"/>
    <n v="2.5499999999999998"/>
    <x v="0"/>
    <n v="12.95"/>
    <x v="9"/>
    <x v="13"/>
  </r>
  <r>
    <x v="0"/>
    <d v="1994-10-17T00:00:00"/>
    <n v="13.2"/>
    <n v="-2.5"/>
    <n v="5.35"/>
    <x v="0"/>
    <n v="10.15"/>
    <x v="9"/>
    <x v="13"/>
  </r>
  <r>
    <x v="0"/>
    <d v="1994-10-18T00:00:00"/>
    <n v="12"/>
    <n v="-0.8"/>
    <n v="5.6"/>
    <x v="0"/>
    <n v="9.9"/>
    <x v="9"/>
    <x v="13"/>
  </r>
  <r>
    <x v="0"/>
    <d v="1994-10-19T00:00:00"/>
    <n v="14.1"/>
    <n v="-4.0999999999999996"/>
    <n v="5"/>
    <x v="0"/>
    <n v="10.5"/>
    <x v="9"/>
    <x v="13"/>
  </r>
  <r>
    <x v="0"/>
    <d v="1994-10-20T00:00:00"/>
    <n v="13.3"/>
    <n v="-0.9"/>
    <n v="6.2"/>
    <x v="0"/>
    <n v="9.3000000000000007"/>
    <x v="9"/>
    <x v="13"/>
  </r>
  <r>
    <x v="0"/>
    <d v="1994-10-21T00:00:00"/>
    <n v="9.9"/>
    <n v="-1.8"/>
    <n v="4.05"/>
    <x v="0"/>
    <n v="11.45"/>
    <x v="9"/>
    <x v="13"/>
  </r>
  <r>
    <x v="0"/>
    <d v="1994-10-22T00:00:00"/>
    <n v="5.8"/>
    <n v="-4.5"/>
    <n v="0.65"/>
    <x v="0"/>
    <n v="14.85"/>
    <x v="9"/>
    <x v="13"/>
  </r>
  <r>
    <x v="0"/>
    <d v="1994-10-23T00:00:00"/>
    <n v="8.9"/>
    <n v="-6"/>
    <n v="1.45"/>
    <x v="0"/>
    <n v="14.05"/>
    <x v="9"/>
    <x v="13"/>
  </r>
  <r>
    <x v="0"/>
    <d v="1994-10-24T00:00:00"/>
    <n v="10.9"/>
    <n v="-7.8"/>
    <n v="1.55"/>
    <x v="0"/>
    <n v="13.95"/>
    <x v="9"/>
    <x v="13"/>
  </r>
  <r>
    <x v="0"/>
    <d v="1994-10-25T00:00:00"/>
    <n v="20.7"/>
    <n v="-1.4"/>
    <n v="9.65"/>
    <x v="0"/>
    <n v="5.85"/>
    <x v="9"/>
    <x v="13"/>
  </r>
  <r>
    <x v="0"/>
    <d v="1994-10-26T00:00:00"/>
    <n v="16.100000000000001"/>
    <n v="3.1"/>
    <n v="9.6"/>
    <x v="0"/>
    <n v="5.9"/>
    <x v="9"/>
    <x v="13"/>
  </r>
  <r>
    <x v="0"/>
    <d v="1994-10-27T00:00:00"/>
    <n v="12.3"/>
    <n v="2.9"/>
    <n v="7.6"/>
    <x v="0"/>
    <n v="7.9"/>
    <x v="9"/>
    <x v="13"/>
  </r>
  <r>
    <x v="0"/>
    <d v="1994-10-28T00:00:00"/>
    <n v="8.8000000000000007"/>
    <n v="-2.1"/>
    <n v="3.35"/>
    <x v="0"/>
    <n v="12.15"/>
    <x v="9"/>
    <x v="13"/>
  </r>
  <r>
    <x v="0"/>
    <d v="1994-10-29T00:00:00"/>
    <n v="7.7"/>
    <n v="-3.3"/>
    <n v="2.2000000000000002"/>
    <x v="0"/>
    <n v="13.3"/>
    <x v="9"/>
    <x v="13"/>
  </r>
  <r>
    <x v="0"/>
    <d v="1994-10-30T00:00:00"/>
    <n v="5.6"/>
    <n v="-7.2"/>
    <n v="-0.8"/>
    <x v="0"/>
    <n v="16.3"/>
    <x v="9"/>
    <x v="13"/>
  </r>
  <r>
    <x v="0"/>
    <d v="1994-10-31T00:00:00"/>
    <n v="2.2000000000000002"/>
    <n v="-8.1999999999999993"/>
    <n v="-3"/>
    <x v="0"/>
    <n v="18.5"/>
    <x v="9"/>
    <x v="13"/>
  </r>
  <r>
    <x v="0"/>
    <d v="1994-11-01T00:00:00"/>
    <n v="1.8"/>
    <n v="-7.2"/>
    <n v="-2.7"/>
    <x v="0"/>
    <n v="18.2"/>
    <x v="10"/>
    <x v="13"/>
  </r>
  <r>
    <x v="0"/>
    <d v="1994-11-02T00:00:00"/>
    <n v="-2.4"/>
    <n v="-10.199999999999999"/>
    <n v="-6.3"/>
    <x v="0"/>
    <n v="21.8"/>
    <x v="10"/>
    <x v="13"/>
  </r>
  <r>
    <x v="0"/>
    <d v="1994-11-03T00:00:00"/>
    <n v="3.2"/>
    <n v="-13.5"/>
    <n v="-5.15"/>
    <x v="0"/>
    <n v="20.65"/>
    <x v="10"/>
    <x v="13"/>
  </r>
  <r>
    <x v="0"/>
    <d v="1994-11-04T00:00:00"/>
    <n v="7.8"/>
    <n v="-5"/>
    <n v="1.4"/>
    <x v="0"/>
    <n v="14.1"/>
    <x v="10"/>
    <x v="13"/>
  </r>
  <r>
    <x v="0"/>
    <d v="1994-11-05T00:00:00"/>
    <n v="6.5"/>
    <n v="-13.2"/>
    <n v="-3.35"/>
    <x v="0"/>
    <n v="18.850000000000001"/>
    <x v="10"/>
    <x v="13"/>
  </r>
  <r>
    <x v="0"/>
    <d v="1994-11-06T00:00:00"/>
    <n v="7.3"/>
    <n v="-13.8"/>
    <n v="-3.25"/>
    <x v="0"/>
    <n v="18.75"/>
    <x v="10"/>
    <x v="13"/>
  </r>
  <r>
    <x v="0"/>
    <d v="1994-11-07T00:00:00"/>
    <n v="5.3"/>
    <n v="-7"/>
    <n v="-0.85"/>
    <x v="0"/>
    <n v="16.350000000000001"/>
    <x v="10"/>
    <x v="13"/>
  </r>
  <r>
    <x v="0"/>
    <d v="1994-11-08T00:00:00"/>
    <n v="6.9"/>
    <n v="-2.1"/>
    <n v="2.4"/>
    <x v="0"/>
    <n v="13.1"/>
    <x v="10"/>
    <x v="13"/>
  </r>
  <r>
    <x v="0"/>
    <d v="1994-11-09T00:00:00"/>
    <n v="8.6999999999999993"/>
    <n v="-4.4000000000000004"/>
    <n v="2.15"/>
    <x v="0"/>
    <n v="13.35"/>
    <x v="10"/>
    <x v="13"/>
  </r>
  <r>
    <x v="0"/>
    <d v="1994-11-10T00:00:00"/>
    <n v="5.0999999999999996"/>
    <n v="-6.7"/>
    <n v="-0.8"/>
    <x v="0"/>
    <n v="16.3"/>
    <x v="10"/>
    <x v="13"/>
  </r>
  <r>
    <x v="0"/>
    <d v="1994-11-11T00:00:00"/>
    <n v="11"/>
    <n v="-6.6"/>
    <n v="2.2000000000000002"/>
    <x v="0"/>
    <n v="13.3"/>
    <x v="10"/>
    <x v="13"/>
  </r>
  <r>
    <x v="0"/>
    <d v="1994-11-12T00:00:00"/>
    <n v="6.2"/>
    <n v="-1"/>
    <n v="2.6"/>
    <x v="0"/>
    <n v="12.9"/>
    <x v="10"/>
    <x v="13"/>
  </r>
  <r>
    <x v="0"/>
    <d v="1994-11-13T00:00:00"/>
    <n v="1.9"/>
    <n v="-8.6"/>
    <n v="-3.35"/>
    <x v="0"/>
    <n v="18.850000000000001"/>
    <x v="10"/>
    <x v="13"/>
  </r>
  <r>
    <x v="0"/>
    <d v="1994-11-14T00:00:00"/>
    <n v="6.9"/>
    <n v="-8.9"/>
    <n v="-1"/>
    <x v="0"/>
    <n v="16.5"/>
    <x v="10"/>
    <x v="13"/>
  </r>
  <r>
    <x v="0"/>
    <d v="1994-11-15T00:00:00"/>
    <n v="5.8"/>
    <n v="-8.3000000000000007"/>
    <n v="-1.25"/>
    <x v="0"/>
    <n v="16.75"/>
    <x v="10"/>
    <x v="13"/>
  </r>
  <r>
    <x v="0"/>
    <d v="1994-11-16T00:00:00"/>
    <n v="-3.2"/>
    <n v="-7.3"/>
    <n v="-5.25"/>
    <x v="0"/>
    <n v="20.75"/>
    <x v="10"/>
    <x v="13"/>
  </r>
  <r>
    <x v="0"/>
    <d v="1994-11-17T00:00:00"/>
    <n v="-7.1"/>
    <n v="-15.6"/>
    <n v="-11.35"/>
    <x v="0"/>
    <n v="26.85"/>
    <x v="10"/>
    <x v="13"/>
  </r>
  <r>
    <x v="0"/>
    <d v="1994-11-18T00:00:00"/>
    <n v="2.2999999999999998"/>
    <n v="-15.3"/>
    <n v="-6.5"/>
    <x v="0"/>
    <n v="22"/>
    <x v="10"/>
    <x v="13"/>
  </r>
  <r>
    <x v="0"/>
    <d v="1994-11-19T00:00:00"/>
    <n v="5.7"/>
    <n v="-1.4"/>
    <n v="2.15"/>
    <x v="0"/>
    <n v="13.35"/>
    <x v="10"/>
    <x v="13"/>
  </r>
  <r>
    <x v="0"/>
    <d v="1994-11-20T00:00:00"/>
    <n v="1.7"/>
    <n v="-10.5"/>
    <n v="-4.4000000000000004"/>
    <x v="0"/>
    <n v="19.899999999999999"/>
    <x v="10"/>
    <x v="13"/>
  </r>
  <r>
    <x v="0"/>
    <d v="1994-11-21T00:00:00"/>
    <n v="-2.2000000000000002"/>
    <n v="-17"/>
    <n v="-9.6"/>
    <x v="0"/>
    <n v="25.1"/>
    <x v="10"/>
    <x v="13"/>
  </r>
  <r>
    <x v="0"/>
    <d v="1994-11-22T00:00:00"/>
    <n v="3.2"/>
    <n v="-7.7"/>
    <n v="-2.25"/>
    <x v="0"/>
    <n v="17.75"/>
    <x v="10"/>
    <x v="13"/>
  </r>
  <r>
    <x v="0"/>
    <d v="1994-11-23T00:00:00"/>
    <n v="3.7"/>
    <n v="-9.3000000000000007"/>
    <n v="-2.8"/>
    <x v="0"/>
    <n v="18.3"/>
    <x v="10"/>
    <x v="13"/>
  </r>
  <r>
    <x v="0"/>
    <d v="1994-11-24T00:00:00"/>
    <n v="0.1"/>
    <n v="-9.6"/>
    <n v="-4.75"/>
    <x v="0"/>
    <n v="20.25"/>
    <x v="10"/>
    <x v="13"/>
  </r>
  <r>
    <x v="0"/>
    <d v="1994-11-25T00:00:00"/>
    <n v="-5.6"/>
    <n v="-11.1"/>
    <n v="-8.35"/>
    <x v="0"/>
    <n v="23.85"/>
    <x v="10"/>
    <x v="13"/>
  </r>
  <r>
    <x v="0"/>
    <d v="1994-11-26T00:00:00"/>
    <n v="-8.6"/>
    <n v="-16.399999999999999"/>
    <n v="-12.5"/>
    <x v="0"/>
    <n v="28"/>
    <x v="10"/>
    <x v="13"/>
  </r>
  <r>
    <x v="0"/>
    <d v="1994-11-27T00:00:00"/>
    <n v="-1"/>
    <n v="-15.2"/>
    <n v="-8.1"/>
    <x v="0"/>
    <n v="23.6"/>
    <x v="10"/>
    <x v="13"/>
  </r>
  <r>
    <x v="0"/>
    <d v="1994-11-28T00:00:00"/>
    <n v="-0.2"/>
    <n v="-13.1"/>
    <n v="-6.65"/>
    <x v="0"/>
    <n v="22.15"/>
    <x v="10"/>
    <x v="13"/>
  </r>
  <r>
    <x v="0"/>
    <d v="1994-11-29T00:00:00"/>
    <n v="3"/>
    <n v="-8.5"/>
    <n v="-2.75"/>
    <x v="0"/>
    <n v="18.25"/>
    <x v="10"/>
    <x v="13"/>
  </r>
  <r>
    <x v="0"/>
    <d v="1994-11-30T00:00:00"/>
    <n v="9.3000000000000007"/>
    <n v="-5.3"/>
    <n v="2"/>
    <x v="0"/>
    <n v="13.5"/>
    <x v="10"/>
    <x v="13"/>
  </r>
  <r>
    <x v="0"/>
    <d v="1994-12-01T00:00:00"/>
    <n v="4.3"/>
    <n v="-9.5"/>
    <n v="-2.6"/>
    <x v="0"/>
    <n v="18.100000000000001"/>
    <x v="11"/>
    <x v="13"/>
  </r>
  <r>
    <x v="0"/>
    <d v="1994-12-02T00:00:00"/>
    <n v="-6"/>
    <n v="-23"/>
    <n v="-14.5"/>
    <x v="0"/>
    <n v="30"/>
    <x v="11"/>
    <x v="13"/>
  </r>
  <r>
    <x v="0"/>
    <d v="1994-12-03T00:00:00"/>
    <n v="-17.5"/>
    <n v="-24.6"/>
    <n v="-21.05"/>
    <x v="0"/>
    <n v="36.549999999999997"/>
    <x v="11"/>
    <x v="13"/>
  </r>
  <r>
    <x v="0"/>
    <d v="1994-12-04T00:00:00"/>
    <n v="-7.1"/>
    <n v="-22.1"/>
    <n v="-14.6"/>
    <x v="0"/>
    <n v="30.1"/>
    <x v="11"/>
    <x v="13"/>
  </r>
  <r>
    <x v="0"/>
    <d v="1994-12-05T00:00:00"/>
    <n v="-8.5"/>
    <n v="-20.5"/>
    <n v="-14.5"/>
    <x v="0"/>
    <n v="30"/>
    <x v="11"/>
    <x v="13"/>
  </r>
  <r>
    <x v="0"/>
    <d v="1994-12-06T00:00:00"/>
    <n v="-5.0999999999999996"/>
    <n v="-18.100000000000001"/>
    <n v="-11.6"/>
    <x v="0"/>
    <n v="27.1"/>
    <x v="11"/>
    <x v="13"/>
  </r>
  <r>
    <x v="0"/>
    <d v="1994-12-07T00:00:00"/>
    <n v="-1.7"/>
    <n v="-11.6"/>
    <n v="-6.65"/>
    <x v="0"/>
    <n v="22.15"/>
    <x v="11"/>
    <x v="13"/>
  </r>
  <r>
    <x v="0"/>
    <d v="1994-12-08T00:00:00"/>
    <n v="1.2"/>
    <n v="-11"/>
    <n v="-4.9000000000000004"/>
    <x v="0"/>
    <n v="20.399999999999999"/>
    <x v="11"/>
    <x v="13"/>
  </r>
  <r>
    <x v="0"/>
    <d v="1994-12-09T00:00:00"/>
    <n v="-1.3"/>
    <n v="-15.3"/>
    <n v="-8.3000000000000007"/>
    <x v="0"/>
    <n v="23.8"/>
    <x v="11"/>
    <x v="13"/>
  </r>
  <r>
    <x v="0"/>
    <d v="1994-12-10T00:00:00"/>
    <n v="3.6"/>
    <n v="-17.2"/>
    <n v="-6.8"/>
    <x v="0"/>
    <n v="22.3"/>
    <x v="11"/>
    <x v="13"/>
  </r>
  <r>
    <x v="0"/>
    <d v="1994-12-11T00:00:00"/>
    <n v="2.8"/>
    <n v="-10.7"/>
    <n v="-3.95"/>
    <x v="0"/>
    <n v="19.45"/>
    <x v="11"/>
    <x v="13"/>
  </r>
  <r>
    <x v="0"/>
    <d v="1994-12-12T00:00:00"/>
    <n v="2.2999999999999998"/>
    <n v="-12.7"/>
    <n v="-5.2"/>
    <x v="0"/>
    <n v="20.7"/>
    <x v="11"/>
    <x v="13"/>
  </r>
  <r>
    <x v="0"/>
    <d v="1994-12-13T00:00:00"/>
    <n v="-0.7"/>
    <n v="-15.1"/>
    <n v="-7.9"/>
    <x v="0"/>
    <n v="23.4"/>
    <x v="11"/>
    <x v="13"/>
  </r>
  <r>
    <x v="0"/>
    <d v="1994-12-14T00:00:00"/>
    <n v="-3.3"/>
    <n v="-16.100000000000001"/>
    <n v="-9.6999999999999993"/>
    <x v="0"/>
    <n v="25.2"/>
    <x v="11"/>
    <x v="13"/>
  </r>
  <r>
    <x v="0"/>
    <d v="1994-12-15T00:00:00"/>
    <n v="2.2000000000000002"/>
    <n v="-8.6"/>
    <n v="-3.2"/>
    <x v="0"/>
    <n v="18.7"/>
    <x v="11"/>
    <x v="13"/>
  </r>
  <r>
    <x v="0"/>
    <d v="1994-12-16T00:00:00"/>
    <n v="3.2"/>
    <n v="-11.9"/>
    <n v="-4.3499999999999996"/>
    <x v="0"/>
    <n v="19.850000000000001"/>
    <x v="11"/>
    <x v="13"/>
  </r>
  <r>
    <x v="0"/>
    <d v="1994-12-17T00:00:00"/>
    <n v="3.9"/>
    <n v="-12.7"/>
    <n v="-4.4000000000000004"/>
    <x v="0"/>
    <n v="19.899999999999999"/>
    <x v="11"/>
    <x v="13"/>
  </r>
  <r>
    <x v="0"/>
    <d v="1994-12-18T00:00:00"/>
    <n v="9.1"/>
    <n v="-5.5"/>
    <n v="1.8"/>
    <x v="0"/>
    <n v="13.7"/>
    <x v="11"/>
    <x v="13"/>
  </r>
  <r>
    <x v="0"/>
    <d v="1994-12-19T00:00:00"/>
    <n v="7"/>
    <n v="-3.3"/>
    <n v="1.85"/>
    <x v="0"/>
    <n v="13.65"/>
    <x v="11"/>
    <x v="13"/>
  </r>
  <r>
    <x v="0"/>
    <d v="1994-12-20T00:00:00"/>
    <n v="10.199999999999999"/>
    <n v="-6.1"/>
    <n v="2.0499999999999998"/>
    <x v="0"/>
    <n v="13.45"/>
    <x v="11"/>
    <x v="13"/>
  </r>
  <r>
    <x v="0"/>
    <d v="1994-12-21T00:00:00"/>
    <n v="8.6"/>
    <n v="-7.4"/>
    <n v="0.6"/>
    <x v="0"/>
    <n v="14.9"/>
    <x v="11"/>
    <x v="13"/>
  </r>
  <r>
    <x v="0"/>
    <d v="1994-12-22T00:00:00"/>
    <n v="7.8"/>
    <n v="-6.1"/>
    <n v="0.85"/>
    <x v="0"/>
    <n v="14.65"/>
    <x v="11"/>
    <x v="13"/>
  </r>
  <r>
    <x v="0"/>
    <d v="1994-12-23T00:00:00"/>
    <n v="10.9"/>
    <n v="-3.5"/>
    <n v="3.7"/>
    <x v="0"/>
    <n v="11.8"/>
    <x v="11"/>
    <x v="13"/>
  </r>
  <r>
    <x v="0"/>
    <d v="1994-12-24T00:00:00"/>
    <n v="9.1"/>
    <n v="-7.8"/>
    <n v="0.65"/>
    <x v="0"/>
    <n v="14.85"/>
    <x v="11"/>
    <x v="13"/>
  </r>
  <r>
    <x v="0"/>
    <d v="1994-12-25T00:00:00"/>
    <n v="8.1999999999999993"/>
    <n v="-7.6"/>
    <n v="0.3"/>
    <x v="0"/>
    <n v="15.2"/>
    <x v="11"/>
    <x v="13"/>
  </r>
  <r>
    <x v="0"/>
    <d v="1994-12-26T00:00:00"/>
    <n v="8.3000000000000007"/>
    <n v="-9.1"/>
    <n v="-0.39999999999999947"/>
    <x v="0"/>
    <n v="15.9"/>
    <x v="11"/>
    <x v="13"/>
  </r>
  <r>
    <x v="0"/>
    <d v="1994-12-27T00:00:00"/>
    <n v="-1.8"/>
    <n v="-11.6"/>
    <n v="-6.7"/>
    <x v="0"/>
    <n v="22.2"/>
    <x v="11"/>
    <x v="13"/>
  </r>
  <r>
    <x v="0"/>
    <d v="1994-12-28T00:00:00"/>
    <n v="-5.8"/>
    <n v="-7.2"/>
    <n v="-6.5"/>
    <x v="0"/>
    <n v="22"/>
    <x v="11"/>
    <x v="13"/>
  </r>
  <r>
    <x v="0"/>
    <d v="1994-12-29T00:00:00"/>
    <n v="-4.7"/>
    <n v="-11.7"/>
    <n v="-8.1999999999999993"/>
    <x v="0"/>
    <n v="23.7"/>
    <x v="11"/>
    <x v="13"/>
  </r>
  <r>
    <x v="0"/>
    <d v="1994-12-30T00:00:00"/>
    <n v="-8.4"/>
    <n v="-20.399999999999999"/>
    <n v="-14.4"/>
    <x v="0"/>
    <n v="29.9"/>
    <x v="11"/>
    <x v="13"/>
  </r>
  <r>
    <x v="0"/>
    <d v="1994-12-31T00:00:00"/>
    <n v="-1.6"/>
    <n v="-21.7"/>
    <n v="-11.65"/>
    <x v="0"/>
    <n v="27.15"/>
    <x v="11"/>
    <x v="13"/>
  </r>
  <r>
    <x v="0"/>
    <d v="1995-01-01T00:00:00"/>
    <n v="-3.9"/>
    <n v="-17"/>
    <n v="-10.45"/>
    <x v="0"/>
    <n v="25.95"/>
    <x v="0"/>
    <x v="14"/>
  </r>
  <r>
    <x v="0"/>
    <d v="1995-01-02T00:00:00"/>
    <n v="-13.4"/>
    <n v="-21.3"/>
    <n v="-17.350000000000001"/>
    <x v="0"/>
    <n v="32.85"/>
    <x v="0"/>
    <x v="14"/>
  </r>
  <r>
    <x v="0"/>
    <d v="1995-01-03T00:00:00"/>
    <n v="-8.3000000000000007"/>
    <n v="-23.4"/>
    <n v="-15.85"/>
    <x v="0"/>
    <n v="31.35"/>
    <x v="0"/>
    <x v="14"/>
  </r>
  <r>
    <x v="0"/>
    <d v="1995-01-04T00:00:00"/>
    <n v="1.7"/>
    <n v="-18.5"/>
    <n v="-8.4"/>
    <x v="0"/>
    <n v="23.9"/>
    <x v="0"/>
    <x v="14"/>
  </r>
  <r>
    <x v="0"/>
    <d v="1995-01-05T00:00:00"/>
    <n v="-9.8000000000000007"/>
    <n v="-20.8"/>
    <n v="-15.3"/>
    <x v="0"/>
    <n v="30.8"/>
    <x v="0"/>
    <x v="14"/>
  </r>
  <r>
    <x v="0"/>
    <d v="1995-01-06T00:00:00"/>
    <n v="-11"/>
    <n v="-18.2"/>
    <n v="-14.6"/>
    <x v="0"/>
    <n v="30.1"/>
    <x v="0"/>
    <x v="14"/>
  </r>
  <r>
    <x v="0"/>
    <d v="1995-01-07T00:00:00"/>
    <n v="-9"/>
    <n v="-22.4"/>
    <n v="-15.7"/>
    <x v="0"/>
    <n v="31.2"/>
    <x v="0"/>
    <x v="14"/>
  </r>
  <r>
    <x v="0"/>
    <d v="1995-01-08T00:00:00"/>
    <n v="-10.9"/>
    <n v="-22.4"/>
    <n v="-16.649999999999999"/>
    <x v="0"/>
    <n v="32.15"/>
    <x v="0"/>
    <x v="14"/>
  </r>
  <r>
    <x v="0"/>
    <d v="1995-01-09T00:00:00"/>
    <n v="-6.1"/>
    <n v="-19.2"/>
    <n v="-12.65"/>
    <x v="0"/>
    <n v="28.15"/>
    <x v="0"/>
    <x v="14"/>
  </r>
  <r>
    <x v="0"/>
    <d v="1995-01-10T00:00:00"/>
    <n v="1"/>
    <n v="-14.2"/>
    <n v="-6.6"/>
    <x v="0"/>
    <n v="22.1"/>
    <x v="0"/>
    <x v="14"/>
  </r>
  <r>
    <x v="0"/>
    <d v="1995-01-11T00:00:00"/>
    <n v="0.2"/>
    <n v="-10.3"/>
    <n v="-5.05"/>
    <x v="0"/>
    <n v="20.55"/>
    <x v="0"/>
    <x v="14"/>
  </r>
  <r>
    <x v="0"/>
    <d v="1995-01-12T00:00:00"/>
    <n v="4.4000000000000004"/>
    <n v="-9.9"/>
    <n v="-2.75"/>
    <x v="0"/>
    <n v="18.25"/>
    <x v="0"/>
    <x v="14"/>
  </r>
  <r>
    <x v="0"/>
    <d v="1995-01-13T00:00:00"/>
    <n v="-6.7"/>
    <n v="-11.8"/>
    <n v="-9.25"/>
    <x v="0"/>
    <n v="24.75"/>
    <x v="0"/>
    <x v="14"/>
  </r>
  <r>
    <x v="0"/>
    <d v="1995-01-14T00:00:00"/>
    <n v="-7.8"/>
    <n v="-10.3"/>
    <n v="-9.0500000000000007"/>
    <x v="0"/>
    <n v="24.55"/>
    <x v="0"/>
    <x v="14"/>
  </r>
  <r>
    <x v="0"/>
    <d v="1995-01-15T00:00:00"/>
    <n v="-7.8"/>
    <n v="-9.8000000000000007"/>
    <n v="-8.8000000000000007"/>
    <x v="0"/>
    <n v="24.3"/>
    <x v="0"/>
    <x v="14"/>
  </r>
  <r>
    <x v="0"/>
    <d v="1995-01-16T00:00:00"/>
    <n v="-6.7"/>
    <n v="-10.9"/>
    <n v="-8.8000000000000007"/>
    <x v="0"/>
    <n v="24.3"/>
    <x v="0"/>
    <x v="14"/>
  </r>
  <r>
    <x v="0"/>
    <d v="1995-01-17T00:00:00"/>
    <n v="-1.4"/>
    <n v="-14.8"/>
    <n v="-8.1"/>
    <x v="0"/>
    <n v="23.6"/>
    <x v="0"/>
    <x v="14"/>
  </r>
  <r>
    <x v="0"/>
    <d v="1995-01-18T00:00:00"/>
    <n v="6.6"/>
    <n v="-11.9"/>
    <n v="-2.65"/>
    <x v="0"/>
    <n v="18.149999999999999"/>
    <x v="0"/>
    <x v="14"/>
  </r>
  <r>
    <x v="0"/>
    <d v="1995-01-19T00:00:00"/>
    <n v="5.5"/>
    <n v="-9.1"/>
    <n v="-1.8"/>
    <x v="0"/>
    <n v="17.3"/>
    <x v="0"/>
    <x v="14"/>
  </r>
  <r>
    <x v="0"/>
    <d v="1995-01-20T00:00:00"/>
    <n v="4"/>
    <n v="-13.6"/>
    <n v="-4.8"/>
    <x v="0"/>
    <n v="20.3"/>
    <x v="0"/>
    <x v="14"/>
  </r>
  <r>
    <x v="0"/>
    <d v="1995-01-21T00:00:00"/>
    <n v="2"/>
    <n v="-15.6"/>
    <n v="-6.8"/>
    <x v="0"/>
    <n v="22.3"/>
    <x v="0"/>
    <x v="14"/>
  </r>
  <r>
    <x v="0"/>
    <d v="1995-01-22T00:00:00"/>
    <n v="3.4"/>
    <n v="-15.4"/>
    <n v="-6"/>
    <x v="0"/>
    <n v="21.5"/>
    <x v="0"/>
    <x v="14"/>
  </r>
  <r>
    <x v="0"/>
    <d v="1995-01-23T00:00:00"/>
    <n v="7.3"/>
    <n v="-13.3"/>
    <n v="-3"/>
    <x v="0"/>
    <n v="18.5"/>
    <x v="0"/>
    <x v="14"/>
  </r>
  <r>
    <x v="0"/>
    <d v="1995-01-24T00:00:00"/>
    <n v="0.3"/>
    <n v="-14.8"/>
    <n v="-7.25"/>
    <x v="0"/>
    <n v="22.75"/>
    <x v="0"/>
    <x v="14"/>
  </r>
  <r>
    <x v="0"/>
    <d v="1995-01-25T00:00:00"/>
    <n v="6.2"/>
    <n v="-16.399999999999999"/>
    <n v="-5.0999999999999996"/>
    <x v="0"/>
    <n v="20.6"/>
    <x v="0"/>
    <x v="14"/>
  </r>
  <r>
    <x v="0"/>
    <d v="1995-01-26T00:00:00"/>
    <n v="1.3"/>
    <n v="-11.2"/>
    <n v="-4.95"/>
    <x v="0"/>
    <n v="20.45"/>
    <x v="0"/>
    <x v="14"/>
  </r>
  <r>
    <x v="0"/>
    <d v="1995-01-27T00:00:00"/>
    <n v="4.0999999999999996"/>
    <n v="-9"/>
    <n v="-2.4500000000000002"/>
    <x v="0"/>
    <n v="17.95"/>
    <x v="0"/>
    <x v="14"/>
  </r>
  <r>
    <x v="0"/>
    <d v="1995-01-28T00:00:00"/>
    <n v="1.7"/>
    <n v="-11.9"/>
    <n v="-5.0999999999999996"/>
    <x v="0"/>
    <n v="20.6"/>
    <x v="0"/>
    <x v="14"/>
  </r>
  <r>
    <x v="0"/>
    <d v="1995-01-29T00:00:00"/>
    <n v="10.6"/>
    <n v="-10.1"/>
    <n v="0.25"/>
    <x v="0"/>
    <n v="15.25"/>
    <x v="0"/>
    <x v="14"/>
  </r>
  <r>
    <x v="0"/>
    <d v="1995-01-30T00:00:00"/>
    <n v="8"/>
    <n v="2.6"/>
    <n v="5.3"/>
    <x v="0"/>
    <n v="10.199999999999999"/>
    <x v="0"/>
    <x v="14"/>
  </r>
  <r>
    <x v="0"/>
    <d v="1995-01-31T00:00:00"/>
    <n v="7.3"/>
    <n v="-1.2"/>
    <n v="3.05"/>
    <x v="0"/>
    <n v="12.45"/>
    <x v="0"/>
    <x v="14"/>
  </r>
  <r>
    <x v="0"/>
    <d v="1995-02-01T00:00:00"/>
    <n v="10.9"/>
    <n v="0.7"/>
    <n v="5.8"/>
    <x v="0"/>
    <n v="9.6999999999999993"/>
    <x v="1"/>
    <x v="14"/>
  </r>
  <r>
    <x v="0"/>
    <d v="1995-02-02T00:00:00"/>
    <n v="6.9"/>
    <n v="-4.5"/>
    <n v="1.2"/>
    <x v="0"/>
    <n v="14.3"/>
    <x v="1"/>
    <x v="14"/>
  </r>
  <r>
    <x v="0"/>
    <d v="1995-02-03T00:00:00"/>
    <n v="13"/>
    <n v="-5.3"/>
    <n v="3.85"/>
    <x v="0"/>
    <n v="11.65"/>
    <x v="1"/>
    <x v="14"/>
  </r>
  <r>
    <x v="0"/>
    <d v="1995-02-04T00:00:00"/>
    <n v="8.4"/>
    <n v="-9.4"/>
    <n v="-0.5"/>
    <x v="0"/>
    <n v="16"/>
    <x v="1"/>
    <x v="14"/>
  </r>
  <r>
    <x v="0"/>
    <d v="1995-02-05T00:00:00"/>
    <n v="4.2"/>
    <n v="-10.7"/>
    <n v="-3.25"/>
    <x v="0"/>
    <n v="18.75"/>
    <x v="1"/>
    <x v="14"/>
  </r>
  <r>
    <x v="0"/>
    <d v="1995-02-06T00:00:00"/>
    <n v="3.7"/>
    <n v="-7.6"/>
    <n v="-1.95"/>
    <x v="0"/>
    <n v="17.45"/>
    <x v="1"/>
    <x v="14"/>
  </r>
  <r>
    <x v="0"/>
    <d v="1995-02-07T00:00:00"/>
    <n v="2.9"/>
    <n v="-6.3"/>
    <n v="-1.7"/>
    <x v="0"/>
    <n v="17.2"/>
    <x v="1"/>
    <x v="14"/>
  </r>
  <r>
    <x v="0"/>
    <d v="1995-02-08T00:00:00"/>
    <n v="7.3"/>
    <n v="-7.1"/>
    <n v="0.1"/>
    <x v="0"/>
    <n v="15.4"/>
    <x v="1"/>
    <x v="14"/>
  </r>
  <r>
    <x v="0"/>
    <d v="1995-02-09T00:00:00"/>
    <n v="6.7"/>
    <n v="-9.3000000000000007"/>
    <n v="-1.3"/>
    <x v="0"/>
    <n v="16.8"/>
    <x v="1"/>
    <x v="14"/>
  </r>
  <r>
    <x v="0"/>
    <d v="1995-02-10T00:00:00"/>
    <n v="-9"/>
    <n v="-19.3"/>
    <n v="-14.15"/>
    <x v="0"/>
    <n v="29.65"/>
    <x v="1"/>
    <x v="14"/>
  </r>
  <r>
    <x v="0"/>
    <d v="1995-02-11T00:00:00"/>
    <n v="-13.7"/>
    <n v="-21.4"/>
    <n v="-17.55"/>
    <x v="0"/>
    <n v="33.049999999999997"/>
    <x v="1"/>
    <x v="14"/>
  </r>
  <r>
    <x v="0"/>
    <d v="1995-02-12T00:00:00"/>
    <n v="-14.6"/>
    <n v="-23.2"/>
    <n v="-18.899999999999999"/>
    <x v="0"/>
    <n v="34.4"/>
    <x v="1"/>
    <x v="14"/>
  </r>
  <r>
    <x v="0"/>
    <d v="1995-02-13T00:00:00"/>
    <n v="-13.4"/>
    <n v="-23"/>
    <n v="-18.2"/>
    <x v="0"/>
    <n v="33.700000000000003"/>
    <x v="1"/>
    <x v="14"/>
  </r>
  <r>
    <x v="0"/>
    <d v="1995-02-14T00:00:00"/>
    <n v="-10.1"/>
    <n v="-25"/>
    <n v="-17.55"/>
    <x v="0"/>
    <n v="33.049999999999997"/>
    <x v="1"/>
    <x v="14"/>
  </r>
  <r>
    <x v="0"/>
    <d v="1995-02-15T00:00:00"/>
    <n v="-9.8000000000000007"/>
    <n v="-18.8"/>
    <n v="-14.3"/>
    <x v="0"/>
    <n v="29.8"/>
    <x v="1"/>
    <x v="14"/>
  </r>
  <r>
    <x v="0"/>
    <d v="1995-02-16T00:00:00"/>
    <n v="-12.9"/>
    <n v="-18.8"/>
    <n v="-15.85"/>
    <x v="0"/>
    <n v="31.35"/>
    <x v="1"/>
    <x v="14"/>
  </r>
  <r>
    <x v="0"/>
    <d v="1995-02-17T00:00:00"/>
    <n v="9.1"/>
    <n v="-17.8"/>
    <n v="-4.3499999999999996"/>
    <x v="0"/>
    <n v="19.850000000000001"/>
    <x v="1"/>
    <x v="14"/>
  </r>
  <r>
    <x v="0"/>
    <d v="1995-02-18T00:00:00"/>
    <n v="6.6"/>
    <n v="-10.1"/>
    <n v="-1.75"/>
    <x v="0"/>
    <n v="17.25"/>
    <x v="1"/>
    <x v="14"/>
  </r>
  <r>
    <x v="0"/>
    <d v="1995-02-19T00:00:00"/>
    <n v="11.7"/>
    <n v="-0.3"/>
    <n v="5.7"/>
    <x v="0"/>
    <n v="9.8000000000000007"/>
    <x v="1"/>
    <x v="14"/>
  </r>
  <r>
    <x v="0"/>
    <d v="1995-02-20T00:00:00"/>
    <n v="17.600000000000001"/>
    <n v="0"/>
    <n v="8.8000000000000007"/>
    <x v="0"/>
    <n v="6.7"/>
    <x v="1"/>
    <x v="14"/>
  </r>
  <r>
    <x v="0"/>
    <d v="1995-02-21T00:00:00"/>
    <n v="11.7"/>
    <n v="-3.2"/>
    <n v="4.25"/>
    <x v="0"/>
    <n v="11.25"/>
    <x v="1"/>
    <x v="14"/>
  </r>
  <r>
    <x v="0"/>
    <d v="1995-02-22T00:00:00"/>
    <n v="4.2"/>
    <n v="-7.9"/>
    <n v="-1.85"/>
    <x v="0"/>
    <n v="17.350000000000001"/>
    <x v="1"/>
    <x v="14"/>
  </r>
  <r>
    <x v="0"/>
    <d v="1995-02-23T00:00:00"/>
    <n v="8.4"/>
    <n v="-12"/>
    <n v="-1.8"/>
    <x v="0"/>
    <n v="17.3"/>
    <x v="1"/>
    <x v="14"/>
  </r>
  <r>
    <x v="0"/>
    <d v="1995-02-24T00:00:00"/>
    <n v="14"/>
    <n v="-4.7"/>
    <n v="4.6500000000000004"/>
    <x v="0"/>
    <n v="10.85"/>
    <x v="1"/>
    <x v="14"/>
  </r>
  <r>
    <x v="0"/>
    <d v="1995-02-25T00:00:00"/>
    <n v="5.9"/>
    <n v="-8.9"/>
    <n v="-1.5"/>
    <x v="0"/>
    <n v="17"/>
    <x v="1"/>
    <x v="14"/>
  </r>
  <r>
    <x v="0"/>
    <d v="1995-02-26T00:00:00"/>
    <n v="-8.3000000000000007"/>
    <n v="-18.100000000000001"/>
    <n v="-13.2"/>
    <x v="0"/>
    <n v="28.7"/>
    <x v="1"/>
    <x v="14"/>
  </r>
  <r>
    <x v="0"/>
    <d v="1995-02-27T00:00:00"/>
    <n v="-9"/>
    <n v="-19.399999999999999"/>
    <n v="-14.2"/>
    <x v="0"/>
    <n v="29.7"/>
    <x v="1"/>
    <x v="14"/>
  </r>
  <r>
    <x v="0"/>
    <d v="1995-02-28T00:00:00"/>
    <n v="-8.9"/>
    <n v="-21.6"/>
    <n v="-15.25"/>
    <x v="0"/>
    <n v="30.75"/>
    <x v="1"/>
    <x v="14"/>
  </r>
  <r>
    <x v="0"/>
    <d v="1995-03-01T00:00:00"/>
    <n v="-1.6"/>
    <n v="-20"/>
    <n v="-10.8"/>
    <x v="0"/>
    <n v="26.3"/>
    <x v="2"/>
    <x v="14"/>
  </r>
  <r>
    <x v="0"/>
    <d v="1995-03-02T00:00:00"/>
    <n v="3.9"/>
    <n v="-14.1"/>
    <n v="-5.0999999999999996"/>
    <x v="0"/>
    <n v="20.6"/>
    <x v="2"/>
    <x v="14"/>
  </r>
  <r>
    <x v="0"/>
    <d v="1995-03-03T00:00:00"/>
    <n v="-6.1"/>
    <n v="-16.600000000000001"/>
    <n v="-11.35"/>
    <x v="0"/>
    <n v="26.85"/>
    <x v="2"/>
    <x v="14"/>
  </r>
  <r>
    <x v="0"/>
    <d v="1995-03-04T00:00:00"/>
    <n v="-16.399999999999999"/>
    <n v="-26.2"/>
    <n v="-21.3"/>
    <x v="0"/>
    <n v="36.799999999999997"/>
    <x v="2"/>
    <x v="14"/>
  </r>
  <r>
    <x v="0"/>
    <d v="1995-03-05T00:00:00"/>
    <n v="-20.3"/>
    <n v="-30.3"/>
    <n v="-25.3"/>
    <x v="0"/>
    <n v="40.799999999999997"/>
    <x v="2"/>
    <x v="14"/>
  </r>
  <r>
    <x v="0"/>
    <d v="1995-03-06T00:00:00"/>
    <n v="-15.2"/>
    <n v="-30.9"/>
    <n v="-23.05"/>
    <x v="0"/>
    <n v="38.549999999999997"/>
    <x v="2"/>
    <x v="14"/>
  </r>
  <r>
    <x v="0"/>
    <d v="1995-03-07T00:00:00"/>
    <n v="-13.8"/>
    <n v="-28.6"/>
    <n v="-21.2"/>
    <x v="0"/>
    <n v="36.700000000000003"/>
    <x v="2"/>
    <x v="14"/>
  </r>
  <r>
    <x v="0"/>
    <d v="1995-03-08T00:00:00"/>
    <n v="-10.7"/>
    <n v="-18.8"/>
    <n v="-14.75"/>
    <x v="0"/>
    <n v="30.25"/>
    <x v="2"/>
    <x v="14"/>
  </r>
  <r>
    <x v="0"/>
    <d v="1995-03-09T00:00:00"/>
    <n v="-3.3"/>
    <n v="-17.399999999999999"/>
    <n v="-10.35"/>
    <x v="0"/>
    <n v="25.85"/>
    <x v="2"/>
    <x v="14"/>
  </r>
  <r>
    <x v="0"/>
    <d v="1995-03-10T00:00:00"/>
    <n v="14.2"/>
    <n v="-8.8000000000000007"/>
    <n v="2.7"/>
    <x v="0"/>
    <n v="12.8"/>
    <x v="2"/>
    <x v="14"/>
  </r>
  <r>
    <x v="0"/>
    <d v="1995-03-11T00:00:00"/>
    <n v="13.7"/>
    <n v="-2.5"/>
    <n v="5.6"/>
    <x v="0"/>
    <n v="9.9"/>
    <x v="2"/>
    <x v="14"/>
  </r>
  <r>
    <x v="0"/>
    <d v="1995-03-12T00:00:00"/>
    <n v="14.5"/>
    <n v="-5.7"/>
    <n v="4.4000000000000004"/>
    <x v="0"/>
    <n v="11.1"/>
    <x v="2"/>
    <x v="14"/>
  </r>
  <r>
    <x v="0"/>
    <d v="1995-03-13T00:00:00"/>
    <n v="8.8000000000000007"/>
    <n v="-2.8"/>
    <n v="3"/>
    <x v="0"/>
    <n v="12.5"/>
    <x v="2"/>
    <x v="14"/>
  </r>
  <r>
    <x v="0"/>
    <d v="1995-03-14T00:00:00"/>
    <n v="12.6"/>
    <n v="-6.2"/>
    <n v="3.2"/>
    <x v="0"/>
    <n v="12.3"/>
    <x v="2"/>
    <x v="14"/>
  </r>
  <r>
    <x v="0"/>
    <d v="1995-03-15T00:00:00"/>
    <n v="10.3"/>
    <n v="-0.9"/>
    <n v="4.7"/>
    <x v="0"/>
    <n v="10.8"/>
    <x v="2"/>
    <x v="14"/>
  </r>
  <r>
    <x v="0"/>
    <d v="1995-03-16T00:00:00"/>
    <n v="9.5"/>
    <n v="-2.7"/>
    <n v="3.4"/>
    <x v="0"/>
    <n v="12.1"/>
    <x v="2"/>
    <x v="14"/>
  </r>
  <r>
    <x v="0"/>
    <d v="1995-03-17T00:00:00"/>
    <n v="10.6"/>
    <n v="-6.4"/>
    <n v="2.1"/>
    <x v="0"/>
    <n v="13.4"/>
    <x v="2"/>
    <x v="14"/>
  </r>
  <r>
    <x v="0"/>
    <d v="1995-03-18T00:00:00"/>
    <n v="12.1"/>
    <n v="-5.2"/>
    <n v="3.45"/>
    <x v="0"/>
    <n v="12.05"/>
    <x v="2"/>
    <x v="14"/>
  </r>
  <r>
    <x v="0"/>
    <d v="1995-03-19T00:00:00"/>
    <n v="13.5"/>
    <n v="0.5"/>
    <n v="7"/>
    <x v="0"/>
    <n v="8.5"/>
    <x v="2"/>
    <x v="14"/>
  </r>
  <r>
    <x v="0"/>
    <d v="1995-03-20T00:00:00"/>
    <n v="10.199999999999999"/>
    <n v="-5.5"/>
    <n v="2.35"/>
    <x v="0"/>
    <n v="13.15"/>
    <x v="2"/>
    <x v="14"/>
  </r>
  <r>
    <x v="0"/>
    <d v="1995-03-21T00:00:00"/>
    <n v="10.9"/>
    <n v="-0.9"/>
    <n v="5"/>
    <x v="0"/>
    <n v="10.5"/>
    <x v="2"/>
    <x v="14"/>
  </r>
  <r>
    <x v="0"/>
    <d v="1995-03-22T00:00:00"/>
    <n v="8"/>
    <n v="-5.9"/>
    <n v="1.05"/>
    <x v="0"/>
    <n v="14.45"/>
    <x v="2"/>
    <x v="14"/>
  </r>
  <r>
    <x v="0"/>
    <d v="1995-03-23T00:00:00"/>
    <n v="1.4"/>
    <n v="-6.4"/>
    <n v="-2.5"/>
    <x v="0"/>
    <n v="18"/>
    <x v="2"/>
    <x v="14"/>
  </r>
  <r>
    <x v="0"/>
    <d v="1995-03-24T00:00:00"/>
    <n v="6.6"/>
    <n v="-4.8"/>
    <n v="0.9"/>
    <x v="0"/>
    <n v="14.6"/>
    <x v="2"/>
    <x v="14"/>
  </r>
  <r>
    <x v="0"/>
    <d v="1995-03-25T00:00:00"/>
    <n v="2.6"/>
    <n v="-8.9"/>
    <n v="-3.15"/>
    <x v="0"/>
    <n v="18.649999999999999"/>
    <x v="2"/>
    <x v="14"/>
  </r>
  <r>
    <x v="0"/>
    <d v="1995-03-26T00:00:00"/>
    <n v="3"/>
    <n v="-13.5"/>
    <n v="-5.25"/>
    <x v="0"/>
    <n v="20.75"/>
    <x v="2"/>
    <x v="14"/>
  </r>
  <r>
    <x v="0"/>
    <d v="1995-03-27T00:00:00"/>
    <n v="5.8"/>
    <n v="-11.1"/>
    <n v="-2.65"/>
    <x v="0"/>
    <n v="18.149999999999999"/>
    <x v="2"/>
    <x v="14"/>
  </r>
  <r>
    <x v="0"/>
    <d v="1995-03-28T00:00:00"/>
    <n v="6.7"/>
    <n v="-6.5"/>
    <n v="0.1"/>
    <x v="0"/>
    <n v="15.4"/>
    <x v="2"/>
    <x v="14"/>
  </r>
  <r>
    <x v="0"/>
    <d v="1995-03-29T00:00:00"/>
    <n v="8.8000000000000007"/>
    <n v="-5"/>
    <n v="1.9"/>
    <x v="0"/>
    <n v="13.6"/>
    <x v="2"/>
    <x v="14"/>
  </r>
  <r>
    <x v="0"/>
    <d v="1995-03-30T00:00:00"/>
    <n v="14.4"/>
    <n v="-2"/>
    <n v="6.2"/>
    <x v="0"/>
    <n v="9.3000000000000007"/>
    <x v="2"/>
    <x v="14"/>
  </r>
  <r>
    <x v="0"/>
    <d v="1995-03-31T00:00:00"/>
    <n v="18.2"/>
    <n v="-3"/>
    <n v="7.6"/>
    <x v="0"/>
    <n v="7.9"/>
    <x v="2"/>
    <x v="14"/>
  </r>
  <r>
    <x v="0"/>
    <d v="1995-04-01T00:00:00"/>
    <n v="15.4"/>
    <n v="0.2"/>
    <n v="7.8"/>
    <x v="0"/>
    <n v="7.7"/>
    <x v="3"/>
    <x v="14"/>
  </r>
  <r>
    <x v="0"/>
    <d v="1995-04-02T00:00:00"/>
    <n v="13.7"/>
    <n v="-1.6"/>
    <n v="6.05"/>
    <x v="0"/>
    <n v="9.4499999999999993"/>
    <x v="3"/>
    <x v="14"/>
  </r>
  <r>
    <x v="0"/>
    <d v="1995-04-03T00:00:00"/>
    <n v="2"/>
    <n v="-9.1"/>
    <n v="-3.55"/>
    <x v="0"/>
    <n v="19.05"/>
    <x v="3"/>
    <x v="14"/>
  </r>
  <r>
    <x v="0"/>
    <d v="1995-04-04T00:00:00"/>
    <n v="14.2"/>
    <n v="-7.6"/>
    <n v="3.3"/>
    <x v="0"/>
    <n v="12.2"/>
    <x v="3"/>
    <x v="14"/>
  </r>
  <r>
    <x v="0"/>
    <d v="1995-04-05T00:00:00"/>
    <n v="9.8000000000000007"/>
    <n v="-2.6"/>
    <n v="3.6"/>
    <x v="0"/>
    <n v="11.9"/>
    <x v="3"/>
    <x v="14"/>
  </r>
  <r>
    <x v="0"/>
    <d v="1995-04-06T00:00:00"/>
    <n v="12.9"/>
    <n v="-3.9"/>
    <n v="4.5"/>
    <x v="0"/>
    <n v="11"/>
    <x v="3"/>
    <x v="14"/>
  </r>
  <r>
    <x v="0"/>
    <d v="1995-04-07T00:00:00"/>
    <n v="10.5"/>
    <n v="-8.5"/>
    <n v="1"/>
    <x v="0"/>
    <n v="14.5"/>
    <x v="3"/>
    <x v="14"/>
  </r>
  <r>
    <x v="0"/>
    <d v="1995-04-08T00:00:00"/>
    <n v="3.5"/>
    <n v="-5.6"/>
    <n v="-1.05"/>
    <x v="0"/>
    <n v="16.55"/>
    <x v="3"/>
    <x v="14"/>
  </r>
  <r>
    <x v="0"/>
    <d v="1995-04-09T00:00:00"/>
    <n v="-1"/>
    <n v="-6.7"/>
    <n v="-3.85"/>
    <x v="0"/>
    <n v="19.350000000000001"/>
    <x v="3"/>
    <x v="14"/>
  </r>
  <r>
    <x v="0"/>
    <d v="1995-04-10T00:00:00"/>
    <n v="9"/>
    <n v="-5.3"/>
    <n v="1.85"/>
    <x v="0"/>
    <n v="13.65"/>
    <x v="3"/>
    <x v="14"/>
  </r>
  <r>
    <x v="0"/>
    <d v="1995-04-11T00:00:00"/>
    <n v="13.2"/>
    <n v="-3.9"/>
    <n v="4.6500000000000004"/>
    <x v="0"/>
    <n v="10.85"/>
    <x v="3"/>
    <x v="14"/>
  </r>
  <r>
    <x v="0"/>
    <d v="1995-04-12T00:00:00"/>
    <n v="9.4"/>
    <n v="-2.1"/>
    <n v="3.65"/>
    <x v="0"/>
    <n v="11.85"/>
    <x v="3"/>
    <x v="14"/>
  </r>
  <r>
    <x v="0"/>
    <d v="1995-04-13T00:00:00"/>
    <n v="14"/>
    <n v="0.2"/>
    <n v="7.1"/>
    <x v="0"/>
    <n v="8.4"/>
    <x v="3"/>
    <x v="14"/>
  </r>
  <r>
    <x v="0"/>
    <d v="1995-04-14T00:00:00"/>
    <n v="9.6999999999999993"/>
    <n v="0.1"/>
    <n v="4.9000000000000004"/>
    <x v="0"/>
    <n v="10.6"/>
    <x v="3"/>
    <x v="14"/>
  </r>
  <r>
    <x v="0"/>
    <d v="1995-04-15T00:00:00"/>
    <n v="5.7"/>
    <n v="-1.7"/>
    <n v="2"/>
    <x v="0"/>
    <n v="13.5"/>
    <x v="3"/>
    <x v="14"/>
  </r>
  <r>
    <x v="0"/>
    <d v="1995-04-16T00:00:00"/>
    <n v="9.1"/>
    <n v="-6.5"/>
    <n v="1.3"/>
    <x v="0"/>
    <n v="14.2"/>
    <x v="3"/>
    <x v="14"/>
  </r>
  <r>
    <x v="0"/>
    <d v="1995-04-17T00:00:00"/>
    <n v="11.5"/>
    <n v="-6.6"/>
    <n v="2.4500000000000002"/>
    <x v="0"/>
    <n v="13.05"/>
    <x v="3"/>
    <x v="14"/>
  </r>
  <r>
    <x v="0"/>
    <d v="1995-04-18T00:00:00"/>
    <n v="11.6"/>
    <n v="-2.2000000000000002"/>
    <n v="4.7"/>
    <x v="0"/>
    <n v="10.8"/>
    <x v="3"/>
    <x v="14"/>
  </r>
  <r>
    <x v="0"/>
    <d v="1995-04-19T00:00:00"/>
    <n v="11.6"/>
    <n v="-5.7"/>
    <n v="2.95"/>
    <x v="0"/>
    <n v="12.55"/>
    <x v="3"/>
    <x v="14"/>
  </r>
  <r>
    <x v="0"/>
    <d v="1995-04-20T00:00:00"/>
    <n v="12.5"/>
    <n v="-1.1000000000000001"/>
    <n v="5.7"/>
    <x v="0"/>
    <n v="9.8000000000000007"/>
    <x v="3"/>
    <x v="14"/>
  </r>
  <r>
    <x v="0"/>
    <d v="1995-04-21T00:00:00"/>
    <n v="10.3"/>
    <n v="-1.3"/>
    <n v="4.5"/>
    <x v="0"/>
    <n v="11"/>
    <x v="3"/>
    <x v="14"/>
  </r>
  <r>
    <x v="0"/>
    <d v="1995-04-22T00:00:00"/>
    <n v="11.5"/>
    <n v="1.6"/>
    <n v="6.55"/>
    <x v="0"/>
    <n v="8.9499999999999993"/>
    <x v="3"/>
    <x v="14"/>
  </r>
  <r>
    <x v="0"/>
    <d v="1995-04-23T00:00:00"/>
    <n v="16"/>
    <n v="0.6"/>
    <n v="8.3000000000000007"/>
    <x v="0"/>
    <n v="7.2"/>
    <x v="3"/>
    <x v="14"/>
  </r>
  <r>
    <x v="0"/>
    <d v="1995-04-24T00:00:00"/>
    <n v="10.9"/>
    <n v="0.9"/>
    <n v="5.9"/>
    <x v="0"/>
    <n v="9.6"/>
    <x v="3"/>
    <x v="14"/>
  </r>
  <r>
    <x v="0"/>
    <d v="1995-04-25T00:00:00"/>
    <n v="6.3"/>
    <n v="-0.7"/>
    <n v="2.8"/>
    <x v="0"/>
    <n v="12.7"/>
    <x v="3"/>
    <x v="14"/>
  </r>
  <r>
    <x v="0"/>
    <d v="1995-04-26T00:00:00"/>
    <n v="9.9"/>
    <n v="-6.2"/>
    <n v="1.85"/>
    <x v="0"/>
    <n v="13.65"/>
    <x v="3"/>
    <x v="14"/>
  </r>
  <r>
    <x v="0"/>
    <d v="1995-04-27T00:00:00"/>
    <n v="12"/>
    <n v="0.5"/>
    <n v="6.25"/>
    <x v="0"/>
    <n v="9.25"/>
    <x v="3"/>
    <x v="14"/>
  </r>
  <r>
    <x v="0"/>
    <d v="1995-04-28T00:00:00"/>
    <n v="3.8"/>
    <n v="-2.8"/>
    <n v="0.5"/>
    <x v="0"/>
    <n v="15"/>
    <x v="3"/>
    <x v="14"/>
  </r>
  <r>
    <x v="0"/>
    <d v="1995-04-29T00:00:00"/>
    <n v="4"/>
    <n v="-2.1"/>
    <n v="0.95"/>
    <x v="0"/>
    <n v="14.55"/>
    <x v="3"/>
    <x v="14"/>
  </r>
  <r>
    <x v="0"/>
    <d v="1995-04-30T00:00:00"/>
    <n v="5.8"/>
    <n v="-1"/>
    <n v="2.4"/>
    <x v="0"/>
    <n v="13.1"/>
    <x v="3"/>
    <x v="14"/>
  </r>
  <r>
    <x v="0"/>
    <d v="1995-05-01T00:00:00"/>
    <n v="6.2"/>
    <n v="-3.5"/>
    <n v="1.35"/>
    <x v="0"/>
    <n v="14.15"/>
    <x v="4"/>
    <x v="14"/>
  </r>
  <r>
    <x v="0"/>
    <d v="1995-05-02T00:00:00"/>
    <n v="7"/>
    <n v="-2.5"/>
    <n v="2.25"/>
    <x v="0"/>
    <n v="13.25"/>
    <x v="4"/>
    <x v="14"/>
  </r>
  <r>
    <x v="0"/>
    <d v="1995-05-03T00:00:00"/>
    <n v="5.9"/>
    <n v="-0.2"/>
    <n v="2.85"/>
    <x v="0"/>
    <n v="12.65"/>
    <x v="4"/>
    <x v="14"/>
  </r>
  <r>
    <x v="0"/>
    <d v="1995-05-04T00:00:00"/>
    <n v="10"/>
    <n v="2.5"/>
    <n v="6.25"/>
    <x v="0"/>
    <n v="9.25"/>
    <x v="4"/>
    <x v="14"/>
  </r>
  <r>
    <x v="0"/>
    <d v="1995-05-05T00:00:00"/>
    <n v="12.1"/>
    <n v="3.3"/>
    <n v="7.7"/>
    <x v="0"/>
    <n v="7.8"/>
    <x v="4"/>
    <x v="14"/>
  </r>
  <r>
    <x v="0"/>
    <d v="1995-05-06T00:00:00"/>
    <n v="6.4"/>
    <n v="3.2"/>
    <n v="4.8"/>
    <x v="0"/>
    <n v="10.7"/>
    <x v="4"/>
    <x v="14"/>
  </r>
  <r>
    <x v="0"/>
    <d v="1995-05-07T00:00:00"/>
    <n v="9.4"/>
    <n v="3.1"/>
    <n v="6.25"/>
    <x v="0"/>
    <n v="9.25"/>
    <x v="4"/>
    <x v="14"/>
  </r>
  <r>
    <x v="0"/>
    <d v="1995-05-08T00:00:00"/>
    <n v="15.1"/>
    <n v="-0.7"/>
    <n v="7.2"/>
    <x v="0"/>
    <n v="8.3000000000000007"/>
    <x v="4"/>
    <x v="14"/>
  </r>
  <r>
    <x v="0"/>
    <d v="1995-05-09T00:00:00"/>
    <n v="17.8"/>
    <n v="2.4"/>
    <n v="10.1"/>
    <x v="0"/>
    <n v="5.4"/>
    <x v="4"/>
    <x v="14"/>
  </r>
  <r>
    <x v="0"/>
    <d v="1995-05-10T00:00:00"/>
    <n v="22.5"/>
    <n v="1.4"/>
    <n v="11.95"/>
    <x v="0"/>
    <n v="3.55"/>
    <x v="4"/>
    <x v="14"/>
  </r>
  <r>
    <x v="0"/>
    <d v="1995-05-11T00:00:00"/>
    <n v="21.8"/>
    <n v="9.3000000000000007"/>
    <n v="15.55"/>
    <x v="0"/>
    <n v="0"/>
    <x v="4"/>
    <x v="14"/>
  </r>
  <r>
    <x v="0"/>
    <d v="1995-05-12T00:00:00"/>
    <n v="12"/>
    <n v="1.7"/>
    <n v="6.85"/>
    <x v="0"/>
    <n v="8.65"/>
    <x v="4"/>
    <x v="14"/>
  </r>
  <r>
    <x v="0"/>
    <d v="1995-05-13T00:00:00"/>
    <n v="18.100000000000001"/>
    <n v="-3.4"/>
    <n v="7.35"/>
    <x v="0"/>
    <n v="8.15"/>
    <x v="4"/>
    <x v="14"/>
  </r>
  <r>
    <x v="0"/>
    <d v="1995-05-14T00:00:00"/>
    <n v="22.7"/>
    <n v="4.5"/>
    <n v="13.6"/>
    <x v="0"/>
    <n v="1.9"/>
    <x v="4"/>
    <x v="14"/>
  </r>
  <r>
    <x v="0"/>
    <d v="1995-05-15T00:00:00"/>
    <n v="14.4"/>
    <n v="3.8"/>
    <n v="9.1"/>
    <x v="0"/>
    <n v="6.4"/>
    <x v="4"/>
    <x v="14"/>
  </r>
  <r>
    <x v="0"/>
    <d v="1995-05-16T00:00:00"/>
    <n v="19.100000000000001"/>
    <n v="6.2"/>
    <n v="12.65"/>
    <x v="0"/>
    <n v="2.85"/>
    <x v="4"/>
    <x v="14"/>
  </r>
  <r>
    <x v="0"/>
    <d v="1995-05-17T00:00:00"/>
    <n v="19.5"/>
    <n v="4.3"/>
    <n v="11.9"/>
    <x v="0"/>
    <n v="3.6"/>
    <x v="4"/>
    <x v="14"/>
  </r>
  <r>
    <x v="0"/>
    <d v="1995-05-18T00:00:00"/>
    <n v="9.5"/>
    <n v="4.7"/>
    <n v="7.1"/>
    <x v="0"/>
    <n v="8.4"/>
    <x v="4"/>
    <x v="14"/>
  </r>
  <r>
    <x v="0"/>
    <d v="1995-05-19T00:00:00"/>
    <n v="12.9"/>
    <n v="2.2000000000000002"/>
    <n v="7.55"/>
    <x v="0"/>
    <n v="7.95"/>
    <x v="4"/>
    <x v="14"/>
  </r>
  <r>
    <x v="0"/>
    <d v="1995-05-20T00:00:00"/>
    <n v="16.7"/>
    <n v="0.3"/>
    <n v="8.5"/>
    <x v="0"/>
    <n v="7"/>
    <x v="4"/>
    <x v="14"/>
  </r>
  <r>
    <x v="0"/>
    <d v="1995-05-21T00:00:00"/>
    <n v="11.9"/>
    <n v="0"/>
    <n v="5.95"/>
    <x v="0"/>
    <n v="9.5500000000000007"/>
    <x v="4"/>
    <x v="14"/>
  </r>
  <r>
    <x v="0"/>
    <d v="1995-05-22T00:00:00"/>
    <n v="16.399999999999999"/>
    <n v="-0.2"/>
    <n v="8.1"/>
    <x v="0"/>
    <n v="7.4"/>
    <x v="4"/>
    <x v="14"/>
  </r>
  <r>
    <x v="0"/>
    <d v="1995-05-23T00:00:00"/>
    <n v="16.5"/>
    <n v="0.6"/>
    <n v="8.5500000000000007"/>
    <x v="0"/>
    <n v="6.95"/>
    <x v="4"/>
    <x v="14"/>
  </r>
  <r>
    <x v="0"/>
    <d v="1995-05-24T00:00:00"/>
    <n v="14.6"/>
    <n v="3.5"/>
    <n v="9.0500000000000007"/>
    <x v="0"/>
    <n v="6.45"/>
    <x v="4"/>
    <x v="14"/>
  </r>
  <r>
    <x v="0"/>
    <d v="1995-05-25T00:00:00"/>
    <n v="8.8000000000000007"/>
    <n v="1"/>
    <n v="4.9000000000000004"/>
    <x v="0"/>
    <n v="10.6"/>
    <x v="4"/>
    <x v="14"/>
  </r>
  <r>
    <x v="0"/>
    <d v="1995-05-26T00:00:00"/>
    <n v="14.9"/>
    <n v="0.1"/>
    <n v="7.5"/>
    <x v="0"/>
    <n v="8"/>
    <x v="4"/>
    <x v="14"/>
  </r>
  <r>
    <x v="0"/>
    <d v="1995-05-27T00:00:00"/>
    <n v="22.6"/>
    <n v="3.6"/>
    <n v="13.1"/>
    <x v="0"/>
    <n v="2.4"/>
    <x v="4"/>
    <x v="14"/>
  </r>
  <r>
    <x v="0"/>
    <d v="1995-05-28T00:00:00"/>
    <n v="26.7"/>
    <n v="7.3"/>
    <n v="17"/>
    <x v="0"/>
    <n v="0"/>
    <x v="4"/>
    <x v="14"/>
  </r>
  <r>
    <x v="0"/>
    <d v="1995-05-29T00:00:00"/>
    <n v="28"/>
    <n v="9.5"/>
    <n v="18.75"/>
    <x v="0"/>
    <n v="0"/>
    <x v="4"/>
    <x v="14"/>
  </r>
  <r>
    <x v="0"/>
    <d v="1995-05-30T00:00:00"/>
    <n v="28.3"/>
    <n v="8.8000000000000007"/>
    <n v="18.55"/>
    <x v="0"/>
    <n v="0"/>
    <x v="4"/>
    <x v="14"/>
  </r>
  <r>
    <x v="0"/>
    <d v="1995-05-31T00:00:00"/>
    <n v="22.2"/>
    <n v="8.6"/>
    <n v="15.4"/>
    <x v="0"/>
    <n v="0.10000000000000142"/>
    <x v="4"/>
    <x v="14"/>
  </r>
  <r>
    <x v="0"/>
    <d v="1995-06-01T00:00:00"/>
    <n v="24.2"/>
    <n v="7.8"/>
    <n v="16"/>
    <x v="0"/>
    <n v="0"/>
    <x v="5"/>
    <x v="14"/>
  </r>
  <r>
    <x v="0"/>
    <d v="1995-06-02T00:00:00"/>
    <n v="26.3"/>
    <n v="7.2"/>
    <n v="16.75"/>
    <x v="0"/>
    <n v="0"/>
    <x v="5"/>
    <x v="14"/>
  </r>
  <r>
    <x v="0"/>
    <d v="1995-06-03T00:00:00"/>
    <n v="19.899999999999999"/>
    <n v="11.9"/>
    <n v="15.9"/>
    <x v="0"/>
    <n v="0"/>
    <x v="5"/>
    <x v="14"/>
  </r>
  <r>
    <x v="0"/>
    <d v="1995-06-04T00:00:00"/>
    <n v="24"/>
    <n v="6.6"/>
    <n v="15.3"/>
    <x v="0"/>
    <n v="0.19999999999999929"/>
    <x v="5"/>
    <x v="14"/>
  </r>
  <r>
    <x v="0"/>
    <d v="1995-06-05T00:00:00"/>
    <n v="25.5"/>
    <n v="13.4"/>
    <n v="19.45"/>
    <x v="0"/>
    <n v="0"/>
    <x v="5"/>
    <x v="14"/>
  </r>
  <r>
    <x v="0"/>
    <d v="1995-06-06T00:00:00"/>
    <n v="14.1"/>
    <n v="4"/>
    <n v="9.0500000000000007"/>
    <x v="0"/>
    <n v="6.45"/>
    <x v="5"/>
    <x v="14"/>
  </r>
  <r>
    <x v="0"/>
    <d v="1995-06-07T00:00:00"/>
    <n v="11.7"/>
    <n v="4.2"/>
    <n v="7.95"/>
    <x v="0"/>
    <n v="7.55"/>
    <x v="5"/>
    <x v="14"/>
  </r>
  <r>
    <x v="0"/>
    <d v="1995-06-08T00:00:00"/>
    <n v="15.2"/>
    <n v="0.8"/>
    <n v="8"/>
    <x v="0"/>
    <n v="7.5"/>
    <x v="5"/>
    <x v="14"/>
  </r>
  <r>
    <x v="0"/>
    <d v="1995-06-09T00:00:00"/>
    <n v="16.899999999999999"/>
    <n v="4.0999999999999996"/>
    <n v="10.5"/>
    <x v="0"/>
    <n v="5"/>
    <x v="5"/>
    <x v="14"/>
  </r>
  <r>
    <x v="0"/>
    <d v="1995-06-10T00:00:00"/>
    <n v="21.9"/>
    <n v="4.0999999999999996"/>
    <n v="13"/>
    <x v="0"/>
    <n v="2.5"/>
    <x v="5"/>
    <x v="14"/>
  </r>
  <r>
    <x v="0"/>
    <d v="1995-06-11T00:00:00"/>
    <n v="20.6"/>
    <n v="9.6999999999999993"/>
    <n v="15.15"/>
    <x v="0"/>
    <n v="0.35"/>
    <x v="5"/>
    <x v="14"/>
  </r>
  <r>
    <x v="0"/>
    <d v="1995-06-12T00:00:00"/>
    <n v="24.2"/>
    <n v="7.9"/>
    <n v="16.05"/>
    <x v="0"/>
    <n v="0"/>
    <x v="5"/>
    <x v="14"/>
  </r>
  <r>
    <x v="0"/>
    <d v="1995-06-13T00:00:00"/>
    <n v="22.2"/>
    <n v="7.7"/>
    <n v="14.95"/>
    <x v="0"/>
    <n v="0.55000000000000071"/>
    <x v="5"/>
    <x v="14"/>
  </r>
  <r>
    <x v="0"/>
    <d v="1995-06-14T00:00:00"/>
    <n v="19.399999999999999"/>
    <n v="7.2"/>
    <n v="13.3"/>
    <x v="0"/>
    <n v="2.2000000000000002"/>
    <x v="5"/>
    <x v="14"/>
  </r>
  <r>
    <x v="0"/>
    <d v="1995-06-15T00:00:00"/>
    <n v="25.6"/>
    <n v="8.6"/>
    <n v="17.100000000000001"/>
    <x v="0"/>
    <n v="0"/>
    <x v="5"/>
    <x v="14"/>
  </r>
  <r>
    <x v="0"/>
    <d v="1995-06-16T00:00:00"/>
    <n v="27.1"/>
    <n v="10.3"/>
    <n v="18.7"/>
    <x v="0"/>
    <n v="0"/>
    <x v="5"/>
    <x v="14"/>
  </r>
  <r>
    <x v="0"/>
    <d v="1995-06-17T00:00:00"/>
    <n v="22.8"/>
    <n v="11.5"/>
    <n v="17.149999999999999"/>
    <x v="0"/>
    <n v="0"/>
    <x v="5"/>
    <x v="14"/>
  </r>
  <r>
    <x v="0"/>
    <d v="1995-06-18T00:00:00"/>
    <n v="15.9"/>
    <n v="9.1"/>
    <n v="12.5"/>
    <x v="0"/>
    <n v="3"/>
    <x v="5"/>
    <x v="14"/>
  </r>
  <r>
    <x v="0"/>
    <d v="1995-06-19T00:00:00"/>
    <n v="21.3"/>
    <n v="6.5"/>
    <n v="13.9"/>
    <x v="0"/>
    <n v="1.6"/>
    <x v="5"/>
    <x v="14"/>
  </r>
  <r>
    <x v="0"/>
    <d v="1995-06-20T00:00:00"/>
    <n v="15.7"/>
    <n v="9.1999999999999993"/>
    <n v="12.45"/>
    <x v="0"/>
    <n v="3.05"/>
    <x v="5"/>
    <x v="14"/>
  </r>
  <r>
    <x v="0"/>
    <d v="1995-06-21T00:00:00"/>
    <n v="17.7"/>
    <n v="8.4"/>
    <n v="13.05"/>
    <x v="0"/>
    <n v="2.4500000000000002"/>
    <x v="5"/>
    <x v="14"/>
  </r>
  <r>
    <x v="0"/>
    <d v="1995-06-22T00:00:00"/>
    <n v="19.600000000000001"/>
    <n v="7.1"/>
    <n v="13.35"/>
    <x v="0"/>
    <n v="2.15"/>
    <x v="5"/>
    <x v="14"/>
  </r>
  <r>
    <x v="0"/>
    <d v="1995-06-23T00:00:00"/>
    <n v="23.7"/>
    <n v="5.6"/>
    <n v="14.65"/>
    <x v="0"/>
    <n v="0.85000000000000142"/>
    <x v="5"/>
    <x v="14"/>
  </r>
  <r>
    <x v="0"/>
    <d v="1995-06-24T00:00:00"/>
    <n v="25.1"/>
    <n v="9.3000000000000007"/>
    <n v="17.2"/>
    <x v="0"/>
    <n v="0"/>
    <x v="5"/>
    <x v="14"/>
  </r>
  <r>
    <x v="0"/>
    <d v="1995-06-25T00:00:00"/>
    <n v="26.4"/>
    <n v="10.8"/>
    <n v="18.600000000000001"/>
    <x v="0"/>
    <n v="0"/>
    <x v="5"/>
    <x v="14"/>
  </r>
  <r>
    <x v="0"/>
    <d v="1995-06-26T00:00:00"/>
    <n v="11.9"/>
    <n v="8"/>
    <n v="9.9499999999999993"/>
    <x v="0"/>
    <n v="5.55"/>
    <x v="5"/>
    <x v="14"/>
  </r>
  <r>
    <x v="0"/>
    <d v="1995-06-27T00:00:00"/>
    <n v="16.899999999999999"/>
    <n v="6.4"/>
    <n v="11.65"/>
    <x v="0"/>
    <n v="3.85"/>
    <x v="5"/>
    <x v="14"/>
  </r>
  <r>
    <x v="0"/>
    <d v="1995-06-28T00:00:00"/>
    <n v="19.399999999999999"/>
    <n v="6.3"/>
    <n v="12.85"/>
    <x v="0"/>
    <n v="2.65"/>
    <x v="5"/>
    <x v="14"/>
  </r>
  <r>
    <x v="0"/>
    <d v="1995-06-29T00:00:00"/>
    <n v="20.6"/>
    <n v="3.1"/>
    <n v="11.85"/>
    <x v="0"/>
    <n v="3.65"/>
    <x v="5"/>
    <x v="14"/>
  </r>
  <r>
    <x v="0"/>
    <d v="1995-06-30T00:00:00"/>
    <n v="24.4"/>
    <n v="7.9"/>
    <n v="16.149999999999999"/>
    <x v="0"/>
    <n v="0"/>
    <x v="5"/>
    <x v="14"/>
  </r>
  <r>
    <x v="0"/>
    <d v="1995-07-01T00:00:00"/>
    <n v="24"/>
    <n v="8.6"/>
    <n v="16.3"/>
    <x v="0"/>
    <n v="0"/>
    <x v="6"/>
    <x v="14"/>
  </r>
  <r>
    <x v="0"/>
    <d v="1995-07-02T00:00:00"/>
    <n v="20.8"/>
    <n v="12.1"/>
    <n v="16.45"/>
    <x v="0"/>
    <n v="0"/>
    <x v="6"/>
    <x v="14"/>
  </r>
  <r>
    <x v="0"/>
    <d v="1995-07-03T00:00:00"/>
    <n v="18.100000000000001"/>
    <n v="11.5"/>
    <n v="14.8"/>
    <x v="0"/>
    <n v="0.69999999999999929"/>
    <x v="6"/>
    <x v="14"/>
  </r>
  <r>
    <x v="0"/>
    <d v="1995-07-04T00:00:00"/>
    <n v="21.1"/>
    <n v="10.199999999999999"/>
    <n v="15.65"/>
    <x v="0"/>
    <n v="0"/>
    <x v="6"/>
    <x v="14"/>
  </r>
  <r>
    <x v="0"/>
    <d v="1995-07-05T00:00:00"/>
    <n v="18.3"/>
    <n v="7.7"/>
    <n v="13"/>
    <x v="0"/>
    <n v="2.5"/>
    <x v="6"/>
    <x v="14"/>
  </r>
  <r>
    <x v="0"/>
    <d v="1995-07-06T00:00:00"/>
    <n v="21.1"/>
    <n v="7.9"/>
    <n v="14.5"/>
    <x v="0"/>
    <n v="1"/>
    <x v="6"/>
    <x v="14"/>
  </r>
  <r>
    <x v="0"/>
    <d v="1995-07-07T00:00:00"/>
    <n v="17.8"/>
    <n v="11.4"/>
    <n v="14.6"/>
    <x v="0"/>
    <n v="0.89999999999999858"/>
    <x v="6"/>
    <x v="14"/>
  </r>
  <r>
    <x v="0"/>
    <d v="1995-07-08T00:00:00"/>
    <n v="26"/>
    <n v="9.8000000000000007"/>
    <n v="17.899999999999999"/>
    <x v="0"/>
    <n v="0"/>
    <x v="6"/>
    <x v="14"/>
  </r>
  <r>
    <x v="0"/>
    <d v="1995-07-09T00:00:00"/>
    <n v="25.2"/>
    <n v="12"/>
    <n v="18.600000000000001"/>
    <x v="0"/>
    <n v="0"/>
    <x v="6"/>
    <x v="14"/>
  </r>
  <r>
    <x v="0"/>
    <d v="1995-07-10T00:00:00"/>
    <n v="26.9"/>
    <n v="11.9"/>
    <n v="19.399999999999999"/>
    <x v="0"/>
    <n v="0"/>
    <x v="6"/>
    <x v="14"/>
  </r>
  <r>
    <x v="0"/>
    <d v="1995-07-11T00:00:00"/>
    <n v="20.3"/>
    <n v="11.5"/>
    <n v="15.9"/>
    <x v="0"/>
    <n v="0"/>
    <x v="6"/>
    <x v="14"/>
  </r>
  <r>
    <x v="0"/>
    <d v="1995-07-12T00:00:00"/>
    <n v="20.7"/>
    <n v="10.5"/>
    <n v="15.6"/>
    <x v="0"/>
    <n v="0"/>
    <x v="6"/>
    <x v="14"/>
  </r>
  <r>
    <x v="0"/>
    <d v="1995-07-13T00:00:00"/>
    <n v="22.6"/>
    <n v="9.1"/>
    <n v="15.85"/>
    <x v="0"/>
    <n v="0"/>
    <x v="6"/>
    <x v="14"/>
  </r>
  <r>
    <x v="0"/>
    <d v="1995-07-14T00:00:00"/>
    <n v="21.4"/>
    <n v="9.3000000000000007"/>
    <n v="15.35"/>
    <x v="0"/>
    <n v="0.15"/>
    <x v="6"/>
    <x v="14"/>
  </r>
  <r>
    <x v="0"/>
    <d v="1995-07-15T00:00:00"/>
    <n v="19.600000000000001"/>
    <n v="9.6999999999999993"/>
    <n v="14.65"/>
    <x v="0"/>
    <n v="0.85"/>
    <x v="6"/>
    <x v="14"/>
  </r>
  <r>
    <x v="0"/>
    <d v="1995-07-16T00:00:00"/>
    <n v="22.7"/>
    <n v="7.1"/>
    <n v="14.9"/>
    <x v="0"/>
    <n v="0.60000000000000142"/>
    <x v="6"/>
    <x v="14"/>
  </r>
  <r>
    <x v="0"/>
    <d v="1995-07-17T00:00:00"/>
    <n v="22.9"/>
    <n v="10.5"/>
    <n v="16.7"/>
    <x v="0"/>
    <n v="0"/>
    <x v="6"/>
    <x v="14"/>
  </r>
  <r>
    <x v="0"/>
    <d v="1995-07-18T00:00:00"/>
    <n v="19.2"/>
    <n v="11.2"/>
    <n v="15.2"/>
    <x v="0"/>
    <n v="0.30000000000000071"/>
    <x v="6"/>
    <x v="14"/>
  </r>
  <r>
    <x v="0"/>
    <d v="1995-07-19T00:00:00"/>
    <n v="22.5"/>
    <n v="7.3"/>
    <n v="14.9"/>
    <x v="0"/>
    <n v="0.6"/>
    <x v="6"/>
    <x v="14"/>
  </r>
  <r>
    <x v="0"/>
    <d v="1995-07-20T00:00:00"/>
    <n v="19.600000000000001"/>
    <n v="12.3"/>
    <n v="15.95"/>
    <x v="0"/>
    <n v="0"/>
    <x v="6"/>
    <x v="14"/>
  </r>
  <r>
    <x v="0"/>
    <d v="1995-07-21T00:00:00"/>
    <n v="18.899999999999999"/>
    <n v="11"/>
    <n v="14.95"/>
    <x v="0"/>
    <n v="0.55000000000000071"/>
    <x v="6"/>
    <x v="14"/>
  </r>
  <r>
    <x v="0"/>
    <d v="1995-07-22T00:00:00"/>
    <n v="22.2"/>
    <n v="8.6"/>
    <n v="15.4"/>
    <x v="0"/>
    <n v="0.10000000000000142"/>
    <x v="6"/>
    <x v="14"/>
  </r>
  <r>
    <x v="0"/>
    <d v="1995-07-23T00:00:00"/>
    <n v="16.7"/>
    <n v="12.2"/>
    <n v="14.45"/>
    <x v="0"/>
    <n v="1.05"/>
    <x v="6"/>
    <x v="14"/>
  </r>
  <r>
    <x v="0"/>
    <d v="1995-07-24T00:00:00"/>
    <n v="21"/>
    <n v="9.8000000000000007"/>
    <n v="15.4"/>
    <x v="0"/>
    <n v="9.9999999999999645E-2"/>
    <x v="6"/>
    <x v="14"/>
  </r>
  <r>
    <x v="0"/>
    <d v="1995-07-25T00:00:00"/>
    <n v="24.4"/>
    <n v="12.3"/>
    <n v="18.350000000000001"/>
    <x v="0"/>
    <n v="0"/>
    <x v="6"/>
    <x v="14"/>
  </r>
  <r>
    <x v="0"/>
    <d v="1995-07-26T00:00:00"/>
    <n v="22.9"/>
    <n v="13.4"/>
    <n v="18.149999999999999"/>
    <x v="0"/>
    <n v="0"/>
    <x v="6"/>
    <x v="14"/>
  </r>
  <r>
    <x v="0"/>
    <d v="1995-07-27T00:00:00"/>
    <n v="19.2"/>
    <n v="7.6"/>
    <n v="13.4"/>
    <x v="0"/>
    <n v="2.1"/>
    <x v="6"/>
    <x v="14"/>
  </r>
  <r>
    <x v="0"/>
    <d v="1995-07-28T00:00:00"/>
    <n v="22.2"/>
    <n v="4"/>
    <n v="13.1"/>
    <x v="0"/>
    <n v="2.4"/>
    <x v="6"/>
    <x v="14"/>
  </r>
  <r>
    <x v="0"/>
    <d v="1995-07-29T00:00:00"/>
    <n v="20"/>
    <n v="7.6"/>
    <n v="13.8"/>
    <x v="0"/>
    <n v="1.7"/>
    <x v="6"/>
    <x v="14"/>
  </r>
  <r>
    <x v="0"/>
    <d v="1995-07-30T00:00:00"/>
    <n v="18.5"/>
    <n v="6.7"/>
    <n v="12.6"/>
    <x v="0"/>
    <n v="2.9"/>
    <x v="6"/>
    <x v="14"/>
  </r>
  <r>
    <x v="0"/>
    <d v="1995-07-31T00:00:00"/>
    <n v="23.3"/>
    <n v="9.9"/>
    <n v="16.600000000000001"/>
    <x v="0"/>
    <n v="0"/>
    <x v="6"/>
    <x v="14"/>
  </r>
  <r>
    <x v="0"/>
    <d v="1995-08-01T00:00:00"/>
    <n v="18.8"/>
    <n v="9"/>
    <n v="13.9"/>
    <x v="0"/>
    <n v="1.6"/>
    <x v="7"/>
    <x v="14"/>
  </r>
  <r>
    <x v="0"/>
    <d v="1995-08-02T00:00:00"/>
    <n v="18.899999999999999"/>
    <n v="9.1"/>
    <n v="14"/>
    <x v="0"/>
    <n v="1.5"/>
    <x v="7"/>
    <x v="14"/>
  </r>
  <r>
    <x v="0"/>
    <d v="1995-08-03T00:00:00"/>
    <n v="25.5"/>
    <n v="7.1"/>
    <n v="16.3"/>
    <x v="0"/>
    <n v="0"/>
    <x v="7"/>
    <x v="14"/>
  </r>
  <r>
    <x v="0"/>
    <d v="1995-08-04T00:00:00"/>
    <n v="26.6"/>
    <n v="9.6999999999999993"/>
    <n v="18.149999999999999"/>
    <x v="0"/>
    <n v="0"/>
    <x v="7"/>
    <x v="14"/>
  </r>
  <r>
    <x v="0"/>
    <d v="1995-08-05T00:00:00"/>
    <n v="21.5"/>
    <n v="12.1"/>
    <n v="16.8"/>
    <x v="0"/>
    <n v="0"/>
    <x v="7"/>
    <x v="14"/>
  </r>
  <r>
    <x v="0"/>
    <d v="1995-08-06T00:00:00"/>
    <n v="15.3"/>
    <n v="10.3"/>
    <n v="12.8"/>
    <x v="0"/>
    <n v="2.7"/>
    <x v="7"/>
    <x v="14"/>
  </r>
  <r>
    <x v="0"/>
    <d v="1995-08-07T00:00:00"/>
    <n v="16"/>
    <n v="10.5"/>
    <n v="13.25"/>
    <x v="0"/>
    <n v="2.25"/>
    <x v="7"/>
    <x v="14"/>
  </r>
  <r>
    <x v="0"/>
    <d v="1995-08-08T00:00:00"/>
    <n v="13.8"/>
    <n v="5.7"/>
    <n v="9.75"/>
    <x v="0"/>
    <n v="5.75"/>
    <x v="7"/>
    <x v="14"/>
  </r>
  <r>
    <x v="0"/>
    <d v="1995-08-09T00:00:00"/>
    <n v="19"/>
    <n v="6.4"/>
    <n v="12.7"/>
    <x v="0"/>
    <n v="2.8"/>
    <x v="7"/>
    <x v="14"/>
  </r>
  <r>
    <x v="0"/>
    <d v="1995-08-10T00:00:00"/>
    <n v="18.100000000000001"/>
    <n v="6.6"/>
    <n v="12.35"/>
    <x v="0"/>
    <n v="3.15"/>
    <x v="7"/>
    <x v="14"/>
  </r>
  <r>
    <x v="0"/>
    <d v="1995-08-11T00:00:00"/>
    <n v="18.7"/>
    <n v="8.9"/>
    <n v="13.8"/>
    <x v="0"/>
    <n v="1.7"/>
    <x v="7"/>
    <x v="14"/>
  </r>
  <r>
    <x v="0"/>
    <d v="1995-08-12T00:00:00"/>
    <n v="17.100000000000001"/>
    <n v="8.6"/>
    <n v="12.85"/>
    <x v="0"/>
    <n v="2.65"/>
    <x v="7"/>
    <x v="14"/>
  </r>
  <r>
    <x v="0"/>
    <d v="1995-08-13T00:00:00"/>
    <n v="18.899999999999999"/>
    <n v="8.3000000000000007"/>
    <n v="13.6"/>
    <x v="0"/>
    <n v="1.9"/>
    <x v="7"/>
    <x v="14"/>
  </r>
  <r>
    <x v="0"/>
    <d v="1995-08-14T00:00:00"/>
    <n v="20.8"/>
    <n v="8"/>
    <n v="14.4"/>
    <x v="0"/>
    <n v="1.1000000000000001"/>
    <x v="7"/>
    <x v="14"/>
  </r>
  <r>
    <x v="0"/>
    <d v="1995-08-15T00:00:00"/>
    <n v="21.6"/>
    <n v="8.6999999999999993"/>
    <n v="15.15"/>
    <x v="0"/>
    <n v="0.35"/>
    <x v="7"/>
    <x v="14"/>
  </r>
  <r>
    <x v="0"/>
    <d v="1995-08-16T00:00:00"/>
    <n v="22"/>
    <n v="4.8"/>
    <n v="13.4"/>
    <x v="0"/>
    <n v="2.1"/>
    <x v="7"/>
    <x v="14"/>
  </r>
  <r>
    <x v="0"/>
    <d v="1995-08-17T00:00:00"/>
    <n v="17.2"/>
    <n v="6.1"/>
    <n v="11.65"/>
    <x v="0"/>
    <n v="3.85"/>
    <x v="7"/>
    <x v="14"/>
  </r>
  <r>
    <x v="0"/>
    <d v="1995-08-18T00:00:00"/>
    <n v="18.2"/>
    <n v="5.7"/>
    <n v="11.95"/>
    <x v="0"/>
    <n v="3.55"/>
    <x v="7"/>
    <x v="14"/>
  </r>
  <r>
    <x v="0"/>
    <d v="1995-08-19T00:00:00"/>
    <n v="21"/>
    <n v="7.8"/>
    <n v="14.4"/>
    <x v="0"/>
    <n v="1.1000000000000001"/>
    <x v="7"/>
    <x v="14"/>
  </r>
  <r>
    <x v="0"/>
    <d v="1995-08-20T00:00:00"/>
    <n v="22.4"/>
    <n v="3.4"/>
    <n v="12.9"/>
    <x v="0"/>
    <n v="2.6"/>
    <x v="7"/>
    <x v="14"/>
  </r>
  <r>
    <x v="0"/>
    <d v="1995-08-21T00:00:00"/>
    <n v="27.1"/>
    <n v="4.0999999999999996"/>
    <n v="15.6"/>
    <x v="0"/>
    <n v="0"/>
    <x v="7"/>
    <x v="14"/>
  </r>
  <r>
    <x v="0"/>
    <d v="1995-08-22T00:00:00"/>
    <n v="23.7"/>
    <n v="5.9"/>
    <n v="14.8"/>
    <x v="0"/>
    <n v="0.69999999999999929"/>
    <x v="7"/>
    <x v="14"/>
  </r>
  <r>
    <x v="0"/>
    <d v="1995-08-23T00:00:00"/>
    <n v="24.2"/>
    <n v="10.1"/>
    <n v="17.149999999999999"/>
    <x v="0"/>
    <n v="0"/>
    <x v="7"/>
    <x v="14"/>
  </r>
  <r>
    <x v="0"/>
    <d v="1995-08-24T00:00:00"/>
    <n v="17.5"/>
    <n v="6"/>
    <n v="11.75"/>
    <x v="0"/>
    <n v="3.75"/>
    <x v="7"/>
    <x v="14"/>
  </r>
  <r>
    <x v="0"/>
    <d v="1995-08-25T00:00:00"/>
    <n v="19.2"/>
    <n v="2.1"/>
    <n v="10.65"/>
    <x v="0"/>
    <n v="4.8499999999999996"/>
    <x v="7"/>
    <x v="14"/>
  </r>
  <r>
    <x v="0"/>
    <d v="1995-08-26T00:00:00"/>
    <n v="23.1"/>
    <n v="6.2"/>
    <n v="14.65"/>
    <x v="0"/>
    <n v="0.85"/>
    <x v="7"/>
    <x v="14"/>
  </r>
  <r>
    <x v="0"/>
    <d v="1995-08-27T00:00:00"/>
    <n v="19.3"/>
    <n v="3.8"/>
    <n v="11.55"/>
    <x v="0"/>
    <n v="3.95"/>
    <x v="7"/>
    <x v="14"/>
  </r>
  <r>
    <x v="0"/>
    <d v="1995-08-28T00:00:00"/>
    <n v="23.6"/>
    <n v="5.0999999999999996"/>
    <n v="14.35"/>
    <x v="0"/>
    <n v="1.1499999999999999"/>
    <x v="7"/>
    <x v="14"/>
  </r>
  <r>
    <x v="0"/>
    <d v="1995-08-29T00:00:00"/>
    <n v="16.100000000000001"/>
    <n v="7.5"/>
    <n v="11.8"/>
    <x v="0"/>
    <n v="3.7"/>
    <x v="7"/>
    <x v="14"/>
  </r>
  <r>
    <x v="0"/>
    <d v="1995-08-30T00:00:00"/>
    <n v="19.7"/>
    <n v="4.7"/>
    <n v="12.2"/>
    <x v="0"/>
    <n v="3.3"/>
    <x v="7"/>
    <x v="14"/>
  </r>
  <r>
    <x v="0"/>
    <d v="1995-08-31T00:00:00"/>
    <n v="23.4"/>
    <n v="4.0999999999999996"/>
    <n v="13.75"/>
    <x v="0"/>
    <n v="1.75"/>
    <x v="7"/>
    <x v="14"/>
  </r>
  <r>
    <x v="0"/>
    <d v="1995-09-01T00:00:00"/>
    <n v="22.6"/>
    <n v="7.7"/>
    <n v="15.15"/>
    <x v="0"/>
    <n v="0.35"/>
    <x v="8"/>
    <x v="14"/>
  </r>
  <r>
    <x v="0"/>
    <d v="1995-09-02T00:00:00"/>
    <n v="27.5"/>
    <n v="5.8"/>
    <n v="16.649999999999999"/>
    <x v="0"/>
    <n v="0"/>
    <x v="8"/>
    <x v="14"/>
  </r>
  <r>
    <x v="0"/>
    <d v="1995-09-03T00:00:00"/>
    <n v="27.7"/>
    <n v="6.7"/>
    <n v="17.2"/>
    <x v="0"/>
    <n v="0"/>
    <x v="8"/>
    <x v="14"/>
  </r>
  <r>
    <x v="0"/>
    <d v="1995-09-04T00:00:00"/>
    <n v="26.9"/>
    <n v="4.4000000000000004"/>
    <n v="15.65"/>
    <x v="0"/>
    <n v="0"/>
    <x v="8"/>
    <x v="14"/>
  </r>
  <r>
    <x v="0"/>
    <d v="1995-09-05T00:00:00"/>
    <n v="19.100000000000001"/>
    <n v="10.199999999999999"/>
    <n v="14.65"/>
    <x v="0"/>
    <n v="0.85"/>
    <x v="8"/>
    <x v="14"/>
  </r>
  <r>
    <x v="0"/>
    <d v="1995-09-06T00:00:00"/>
    <n v="14.2"/>
    <n v="9"/>
    <n v="11.6"/>
    <x v="0"/>
    <n v="3.9"/>
    <x v="8"/>
    <x v="14"/>
  </r>
  <r>
    <x v="0"/>
    <d v="1995-09-07T00:00:00"/>
    <n v="17.8"/>
    <n v="9.5"/>
    <n v="13.65"/>
    <x v="0"/>
    <n v="1.85"/>
    <x v="8"/>
    <x v="14"/>
  </r>
  <r>
    <x v="0"/>
    <d v="1995-09-08T00:00:00"/>
    <n v="19.5"/>
    <n v="4.9000000000000004"/>
    <n v="12.2"/>
    <x v="0"/>
    <n v="3.3"/>
    <x v="8"/>
    <x v="14"/>
  </r>
  <r>
    <x v="0"/>
    <d v="1995-09-09T00:00:00"/>
    <n v="21.2"/>
    <n v="5.2"/>
    <n v="13.2"/>
    <x v="0"/>
    <n v="2.2999999999999998"/>
    <x v="8"/>
    <x v="14"/>
  </r>
  <r>
    <x v="0"/>
    <d v="1995-09-10T00:00:00"/>
    <n v="24.2"/>
    <n v="4"/>
    <n v="14.1"/>
    <x v="0"/>
    <n v="1.4"/>
    <x v="8"/>
    <x v="14"/>
  </r>
  <r>
    <x v="0"/>
    <d v="1995-09-11T00:00:00"/>
    <n v="27"/>
    <n v="9.5"/>
    <n v="18.25"/>
    <x v="0"/>
    <n v="0"/>
    <x v="8"/>
    <x v="14"/>
  </r>
  <r>
    <x v="0"/>
    <d v="1995-09-12T00:00:00"/>
    <n v="25.9"/>
    <n v="6.9"/>
    <n v="16.399999999999999"/>
    <x v="0"/>
    <n v="0"/>
    <x v="8"/>
    <x v="14"/>
  </r>
  <r>
    <x v="0"/>
    <d v="1995-09-13T00:00:00"/>
    <n v="22.2"/>
    <n v="9.3000000000000007"/>
    <n v="15.75"/>
    <x v="0"/>
    <n v="0"/>
    <x v="8"/>
    <x v="14"/>
  </r>
  <r>
    <x v="0"/>
    <d v="1995-09-14T00:00:00"/>
    <n v="23.7"/>
    <n v="5.9"/>
    <n v="14.8"/>
    <x v="0"/>
    <n v="0.69999999999999929"/>
    <x v="8"/>
    <x v="14"/>
  </r>
  <r>
    <x v="0"/>
    <d v="1995-09-15T00:00:00"/>
    <n v="13.2"/>
    <n v="7.9"/>
    <n v="10.55"/>
    <x v="0"/>
    <n v="4.95"/>
    <x v="8"/>
    <x v="14"/>
  </r>
  <r>
    <x v="0"/>
    <d v="1995-09-16T00:00:00"/>
    <n v="16.100000000000001"/>
    <n v="5"/>
    <n v="10.55"/>
    <x v="0"/>
    <n v="4.95"/>
    <x v="8"/>
    <x v="14"/>
  </r>
  <r>
    <x v="0"/>
    <d v="1995-09-17T00:00:00"/>
    <n v="13.4"/>
    <n v="5.4"/>
    <n v="9.4"/>
    <x v="0"/>
    <n v="6.1"/>
    <x v="8"/>
    <x v="14"/>
  </r>
  <r>
    <x v="0"/>
    <d v="1995-09-18T00:00:00"/>
    <n v="5.5"/>
    <n v="-0.5"/>
    <n v="2.5"/>
    <x v="0"/>
    <n v="13"/>
    <x v="8"/>
    <x v="14"/>
  </r>
  <r>
    <x v="0"/>
    <d v="1995-09-19T00:00:00"/>
    <n v="8.6999999999999993"/>
    <n v="-0.8"/>
    <n v="3.95"/>
    <x v="0"/>
    <n v="11.55"/>
    <x v="8"/>
    <x v="14"/>
  </r>
  <r>
    <x v="0"/>
    <d v="1995-09-20T00:00:00"/>
    <n v="6.2"/>
    <n v="-3.1"/>
    <n v="1.55"/>
    <x v="0"/>
    <n v="13.95"/>
    <x v="8"/>
    <x v="14"/>
  </r>
  <r>
    <x v="0"/>
    <d v="1995-09-21T00:00:00"/>
    <n v="16.399999999999999"/>
    <n v="-2.6"/>
    <n v="6.9"/>
    <x v="0"/>
    <n v="8.6"/>
    <x v="8"/>
    <x v="14"/>
  </r>
  <r>
    <x v="0"/>
    <d v="1995-09-22T00:00:00"/>
    <n v="21.7"/>
    <n v="4.8"/>
    <n v="13.25"/>
    <x v="0"/>
    <n v="2.25"/>
    <x v="8"/>
    <x v="14"/>
  </r>
  <r>
    <x v="0"/>
    <d v="1995-09-23T00:00:00"/>
    <n v="16.600000000000001"/>
    <n v="-1.5"/>
    <n v="7.55"/>
    <x v="0"/>
    <n v="7.95"/>
    <x v="8"/>
    <x v="14"/>
  </r>
  <r>
    <x v="0"/>
    <d v="1995-09-24T00:00:00"/>
    <n v="24"/>
    <n v="1.5"/>
    <n v="12.75"/>
    <x v="0"/>
    <n v="2.75"/>
    <x v="8"/>
    <x v="14"/>
  </r>
  <r>
    <x v="0"/>
    <d v="1995-09-25T00:00:00"/>
    <n v="22.3"/>
    <n v="2.1"/>
    <n v="12.2"/>
    <x v="0"/>
    <n v="3.3"/>
    <x v="8"/>
    <x v="14"/>
  </r>
  <r>
    <x v="0"/>
    <d v="1995-09-26T00:00:00"/>
    <n v="22.7"/>
    <n v="0.5"/>
    <n v="11.6"/>
    <x v="0"/>
    <n v="3.9"/>
    <x v="8"/>
    <x v="14"/>
  </r>
  <r>
    <x v="0"/>
    <d v="1995-09-27T00:00:00"/>
    <n v="18.899999999999999"/>
    <n v="5.9"/>
    <n v="12.4"/>
    <x v="0"/>
    <n v="3.1"/>
    <x v="8"/>
    <x v="14"/>
  </r>
  <r>
    <x v="0"/>
    <d v="1995-09-28T00:00:00"/>
    <n v="19.100000000000001"/>
    <n v="4.9000000000000004"/>
    <n v="12"/>
    <x v="0"/>
    <n v="3.5"/>
    <x v="8"/>
    <x v="14"/>
  </r>
  <r>
    <x v="0"/>
    <d v="1995-09-29T00:00:00"/>
    <n v="14.2"/>
    <n v="6.6"/>
    <n v="10.4"/>
    <x v="0"/>
    <n v="5.0999999999999996"/>
    <x v="8"/>
    <x v="14"/>
  </r>
  <r>
    <x v="0"/>
    <d v="1995-09-30T00:00:00"/>
    <n v="17.3"/>
    <n v="3.7"/>
    <n v="10.5"/>
    <x v="0"/>
    <n v="5"/>
    <x v="8"/>
    <x v="14"/>
  </r>
  <r>
    <x v="0"/>
    <d v="1995-10-01T00:00:00"/>
    <n v="10.6"/>
    <n v="2.2000000000000002"/>
    <n v="6.4"/>
    <x v="0"/>
    <n v="9.1"/>
    <x v="9"/>
    <x v="14"/>
  </r>
  <r>
    <x v="0"/>
    <d v="1995-10-02T00:00:00"/>
    <n v="14.3"/>
    <n v="-1.6"/>
    <n v="6.35"/>
    <x v="0"/>
    <n v="9.15"/>
    <x v="9"/>
    <x v="14"/>
  </r>
  <r>
    <x v="0"/>
    <d v="1995-10-03T00:00:00"/>
    <n v="10.4"/>
    <n v="3"/>
    <n v="6.7"/>
    <x v="0"/>
    <n v="8.8000000000000007"/>
    <x v="9"/>
    <x v="14"/>
  </r>
  <r>
    <x v="0"/>
    <d v="1995-10-04T00:00:00"/>
    <n v="8.9"/>
    <n v="2.6"/>
    <n v="5.75"/>
    <x v="0"/>
    <n v="9.75"/>
    <x v="9"/>
    <x v="14"/>
  </r>
  <r>
    <x v="0"/>
    <d v="1995-10-05T00:00:00"/>
    <n v="12.3"/>
    <n v="-2.2000000000000002"/>
    <n v="5.05"/>
    <x v="0"/>
    <n v="10.45"/>
    <x v="9"/>
    <x v="14"/>
  </r>
  <r>
    <x v="0"/>
    <d v="1995-10-06T00:00:00"/>
    <n v="14"/>
    <n v="-3.4"/>
    <n v="5.3"/>
    <x v="0"/>
    <n v="10.199999999999999"/>
    <x v="9"/>
    <x v="14"/>
  </r>
  <r>
    <x v="0"/>
    <d v="1995-10-07T00:00:00"/>
    <n v="13.2"/>
    <n v="-1.1000000000000001"/>
    <n v="6.05"/>
    <x v="0"/>
    <n v="9.4499999999999993"/>
    <x v="9"/>
    <x v="14"/>
  </r>
  <r>
    <x v="0"/>
    <d v="1995-10-08T00:00:00"/>
    <n v="16.100000000000001"/>
    <n v="-2.8"/>
    <n v="6.65"/>
    <x v="0"/>
    <n v="8.85"/>
    <x v="9"/>
    <x v="14"/>
  </r>
  <r>
    <x v="0"/>
    <d v="1995-10-09T00:00:00"/>
    <n v="14.3"/>
    <n v="-1.7"/>
    <n v="6.3"/>
    <x v="0"/>
    <n v="9.1999999999999993"/>
    <x v="9"/>
    <x v="14"/>
  </r>
  <r>
    <x v="0"/>
    <d v="1995-10-10T00:00:00"/>
    <n v="17.399999999999999"/>
    <n v="1.2"/>
    <n v="9.3000000000000007"/>
    <x v="0"/>
    <n v="6.2"/>
    <x v="9"/>
    <x v="14"/>
  </r>
  <r>
    <x v="0"/>
    <d v="1995-10-11T00:00:00"/>
    <n v="13.4"/>
    <n v="3.3"/>
    <n v="8.35"/>
    <x v="0"/>
    <n v="7.15"/>
    <x v="9"/>
    <x v="14"/>
  </r>
  <r>
    <x v="0"/>
    <d v="1995-10-12T00:00:00"/>
    <n v="9.8000000000000007"/>
    <n v="-1.8"/>
    <n v="4"/>
    <x v="0"/>
    <n v="11.5"/>
    <x v="9"/>
    <x v="14"/>
  </r>
  <r>
    <x v="0"/>
    <d v="1995-10-13T00:00:00"/>
    <n v="12.4"/>
    <n v="-2.2999999999999998"/>
    <n v="5.05"/>
    <x v="0"/>
    <n v="10.45"/>
    <x v="9"/>
    <x v="14"/>
  </r>
  <r>
    <x v="0"/>
    <d v="1995-10-14T00:00:00"/>
    <n v="15"/>
    <n v="0.5"/>
    <n v="7.75"/>
    <x v="0"/>
    <n v="7.75"/>
    <x v="9"/>
    <x v="14"/>
  </r>
  <r>
    <x v="0"/>
    <d v="1995-10-15T00:00:00"/>
    <n v="12.2"/>
    <n v="0.6"/>
    <n v="6.4"/>
    <x v="0"/>
    <n v="9.1"/>
    <x v="9"/>
    <x v="14"/>
  </r>
  <r>
    <x v="0"/>
    <d v="1995-10-16T00:00:00"/>
    <n v="12.8"/>
    <n v="-0.2"/>
    <n v="6.3"/>
    <x v="0"/>
    <n v="9.1999999999999993"/>
    <x v="9"/>
    <x v="14"/>
  </r>
  <r>
    <x v="0"/>
    <d v="1995-10-17T00:00:00"/>
    <n v="7.6"/>
    <n v="-4.2"/>
    <n v="1.7"/>
    <x v="0"/>
    <n v="13.8"/>
    <x v="9"/>
    <x v="14"/>
  </r>
  <r>
    <x v="0"/>
    <d v="1995-10-18T00:00:00"/>
    <n v="10.9"/>
    <n v="-2.2000000000000002"/>
    <n v="4.3499999999999996"/>
    <x v="0"/>
    <n v="11.15"/>
    <x v="9"/>
    <x v="14"/>
  </r>
  <r>
    <x v="0"/>
    <d v="1995-10-19T00:00:00"/>
    <n v="12.6"/>
    <n v="-3.1"/>
    <n v="4.75"/>
    <x v="0"/>
    <n v="10.75"/>
    <x v="9"/>
    <x v="14"/>
  </r>
  <r>
    <x v="0"/>
    <d v="1995-10-20T00:00:00"/>
    <n v="16.100000000000001"/>
    <n v="-2.4"/>
    <n v="6.85"/>
    <x v="0"/>
    <n v="8.65"/>
    <x v="9"/>
    <x v="14"/>
  </r>
  <r>
    <x v="0"/>
    <d v="1995-10-21T00:00:00"/>
    <n v="9.9"/>
    <n v="-3.2"/>
    <n v="3.35"/>
    <x v="0"/>
    <n v="12.15"/>
    <x v="9"/>
    <x v="14"/>
  </r>
  <r>
    <x v="0"/>
    <d v="1995-10-22T00:00:00"/>
    <n v="8.8000000000000007"/>
    <n v="-1.6"/>
    <n v="3.6"/>
    <x v="0"/>
    <n v="11.9"/>
    <x v="9"/>
    <x v="14"/>
  </r>
  <r>
    <x v="0"/>
    <d v="1995-10-23T00:00:00"/>
    <n v="12.3"/>
    <n v="-6.9"/>
    <n v="2.7"/>
    <x v="0"/>
    <n v="12.8"/>
    <x v="9"/>
    <x v="14"/>
  </r>
  <r>
    <x v="0"/>
    <d v="1995-10-24T00:00:00"/>
    <n v="10.4"/>
    <n v="-1.8"/>
    <n v="4.3"/>
    <x v="0"/>
    <n v="11.2"/>
    <x v="9"/>
    <x v="14"/>
  </r>
  <r>
    <x v="0"/>
    <d v="1995-10-25T00:00:00"/>
    <n v="11.7"/>
    <n v="-4.8"/>
    <n v="3.45"/>
    <x v="0"/>
    <n v="12.05"/>
    <x v="9"/>
    <x v="14"/>
  </r>
  <r>
    <x v="0"/>
    <d v="1995-10-26T00:00:00"/>
    <n v="13.5"/>
    <n v="1.1000000000000001"/>
    <n v="7.3"/>
    <x v="0"/>
    <n v="8.1999999999999993"/>
    <x v="9"/>
    <x v="14"/>
  </r>
  <r>
    <x v="0"/>
    <d v="1995-10-27T00:00:00"/>
    <n v="10.1"/>
    <n v="-5.6"/>
    <n v="2.25"/>
    <x v="0"/>
    <n v="13.25"/>
    <x v="9"/>
    <x v="14"/>
  </r>
  <r>
    <x v="0"/>
    <d v="1995-10-28T00:00:00"/>
    <n v="4.5999999999999996"/>
    <n v="-7.8"/>
    <n v="-1.6"/>
    <x v="0"/>
    <n v="17.100000000000001"/>
    <x v="9"/>
    <x v="14"/>
  </r>
  <r>
    <x v="0"/>
    <d v="1995-10-29T00:00:00"/>
    <n v="-1.4"/>
    <n v="-8.5"/>
    <n v="-4.95"/>
    <x v="0"/>
    <n v="20.45"/>
    <x v="9"/>
    <x v="14"/>
  </r>
  <r>
    <x v="0"/>
    <d v="1995-10-30T00:00:00"/>
    <n v="2.1"/>
    <n v="-11.9"/>
    <n v="-4.9000000000000004"/>
    <x v="0"/>
    <n v="20.399999999999999"/>
    <x v="9"/>
    <x v="14"/>
  </r>
  <r>
    <x v="0"/>
    <d v="1995-10-31T00:00:00"/>
    <n v="-3.9"/>
    <n v="-9.1"/>
    <n v="-6.5"/>
    <x v="0"/>
    <n v="22"/>
    <x v="9"/>
    <x v="14"/>
  </r>
  <r>
    <x v="0"/>
    <d v="1995-11-01T00:00:00"/>
    <n v="-5.9"/>
    <n v="-17.7"/>
    <n v="-11.8"/>
    <x v="0"/>
    <n v="27.3"/>
    <x v="10"/>
    <x v="14"/>
  </r>
  <r>
    <x v="0"/>
    <d v="1995-11-02T00:00:00"/>
    <n v="0"/>
    <n v="-18.8"/>
    <n v="-9.4"/>
    <x v="0"/>
    <n v="24.9"/>
    <x v="10"/>
    <x v="14"/>
  </r>
  <r>
    <x v="0"/>
    <d v="1995-11-03T00:00:00"/>
    <n v="3.5"/>
    <n v="-6.8"/>
    <n v="-1.65"/>
    <x v="0"/>
    <n v="17.149999999999999"/>
    <x v="10"/>
    <x v="14"/>
  </r>
  <r>
    <x v="0"/>
    <d v="1995-11-04T00:00:00"/>
    <n v="5.5"/>
    <n v="-10.1"/>
    <n v="-2.2999999999999998"/>
    <x v="0"/>
    <n v="17.8"/>
    <x v="10"/>
    <x v="14"/>
  </r>
  <r>
    <x v="0"/>
    <d v="1995-11-05T00:00:00"/>
    <n v="6.6"/>
    <n v="-4.9000000000000004"/>
    <n v="0.85"/>
    <x v="0"/>
    <n v="14.65"/>
    <x v="10"/>
    <x v="14"/>
  </r>
  <r>
    <x v="0"/>
    <d v="1995-11-06T00:00:00"/>
    <n v="-2.2000000000000002"/>
    <n v="-11.8"/>
    <n v="-7"/>
    <x v="0"/>
    <n v="22.5"/>
    <x v="10"/>
    <x v="14"/>
  </r>
  <r>
    <x v="0"/>
    <d v="1995-11-07T00:00:00"/>
    <n v="-10.4"/>
    <n v="-12.8"/>
    <n v="-11.6"/>
    <x v="0"/>
    <n v="27.1"/>
    <x v="10"/>
    <x v="14"/>
  </r>
  <r>
    <x v="0"/>
    <d v="1995-11-08T00:00:00"/>
    <n v="-11.1"/>
    <n v="12.7"/>
    <n v="0.8"/>
    <x v="0"/>
    <n v="14.7"/>
    <x v="10"/>
    <x v="14"/>
  </r>
  <r>
    <x v="0"/>
    <d v="1995-11-09T00:00:00"/>
    <n v="-12.5"/>
    <n v="-16.2"/>
    <n v="-14.35"/>
    <x v="0"/>
    <n v="29.85"/>
    <x v="10"/>
    <x v="14"/>
  </r>
  <r>
    <x v="0"/>
    <d v="1995-11-10T00:00:00"/>
    <n v="-14.5"/>
    <n v="-25.6"/>
    <n v="-20.05"/>
    <x v="0"/>
    <n v="35.549999999999997"/>
    <x v="10"/>
    <x v="14"/>
  </r>
  <r>
    <x v="0"/>
    <d v="1995-11-11T00:00:00"/>
    <n v="6.5"/>
    <n v="-15"/>
    <n v="-4.25"/>
    <x v="0"/>
    <n v="19.75"/>
    <x v="10"/>
    <x v="14"/>
  </r>
  <r>
    <x v="0"/>
    <d v="1995-11-12T00:00:00"/>
    <n v="4.8"/>
    <n v="-3"/>
    <n v="0.9"/>
    <x v="0"/>
    <n v="14.6"/>
    <x v="10"/>
    <x v="14"/>
  </r>
  <r>
    <x v="0"/>
    <d v="1995-11-13T00:00:00"/>
    <n v="6.9"/>
    <n v="-4.3"/>
    <n v="1.3"/>
    <x v="0"/>
    <n v="14.2"/>
    <x v="10"/>
    <x v="14"/>
  </r>
  <r>
    <x v="0"/>
    <d v="1995-11-14T00:00:00"/>
    <n v="4.5"/>
    <n v="-5"/>
    <n v="-0.25"/>
    <x v="0"/>
    <n v="15.75"/>
    <x v="10"/>
    <x v="14"/>
  </r>
  <r>
    <x v="0"/>
    <d v="1995-11-15T00:00:00"/>
    <n v="10"/>
    <n v="-25.9"/>
    <n v="-7.95"/>
    <x v="0"/>
    <n v="23.45"/>
    <x v="10"/>
    <x v="14"/>
  </r>
  <r>
    <x v="0"/>
    <d v="1995-11-16T00:00:00"/>
    <n v="10"/>
    <n v="-1"/>
    <n v="4.5"/>
    <x v="0"/>
    <n v="11"/>
    <x v="10"/>
    <x v="14"/>
  </r>
  <r>
    <x v="0"/>
    <d v="1995-11-17T00:00:00"/>
    <n v="14.1"/>
    <n v="1.1000000000000001"/>
    <n v="7.6"/>
    <x v="0"/>
    <n v="7.9"/>
    <x v="10"/>
    <x v="14"/>
  </r>
  <r>
    <x v="0"/>
    <d v="1995-11-18T00:00:00"/>
    <n v="12.7"/>
    <n v="-0.8"/>
    <n v="5.95"/>
    <x v="0"/>
    <n v="9.5500000000000007"/>
    <x v="10"/>
    <x v="14"/>
  </r>
  <r>
    <x v="0"/>
    <d v="1995-11-19T00:00:00"/>
    <n v="4"/>
    <n v="-10.8"/>
    <n v="-3.4"/>
    <x v="0"/>
    <n v="18.899999999999999"/>
    <x v="10"/>
    <x v="14"/>
  </r>
  <r>
    <x v="0"/>
    <d v="1995-11-20T00:00:00"/>
    <n v="4.4000000000000004"/>
    <n v="-11.6"/>
    <n v="-3.6"/>
    <x v="0"/>
    <n v="19.100000000000001"/>
    <x v="10"/>
    <x v="14"/>
  </r>
  <r>
    <x v="0"/>
    <d v="1995-11-21T00:00:00"/>
    <n v="8.3000000000000007"/>
    <n v="-5.4"/>
    <n v="1.45"/>
    <x v="0"/>
    <n v="14.05"/>
    <x v="10"/>
    <x v="14"/>
  </r>
  <r>
    <x v="0"/>
    <d v="1995-11-22T00:00:00"/>
    <n v="-1.4"/>
    <n v="-5.4"/>
    <n v="-3.4"/>
    <x v="0"/>
    <n v="18.899999999999999"/>
    <x v="10"/>
    <x v="14"/>
  </r>
  <r>
    <x v="0"/>
    <d v="1995-11-23T00:00:00"/>
    <n v="9.6"/>
    <n v="-9.1999999999999993"/>
    <n v="0.2"/>
    <x v="0"/>
    <n v="15.3"/>
    <x v="10"/>
    <x v="14"/>
  </r>
  <r>
    <x v="0"/>
    <d v="1995-11-24T00:00:00"/>
    <n v="0.8"/>
    <n v="-6.3"/>
    <n v="-2.75"/>
    <x v="0"/>
    <n v="18.25"/>
    <x v="10"/>
    <x v="14"/>
  </r>
  <r>
    <x v="0"/>
    <d v="1995-11-25T00:00:00"/>
    <n v="-3.7"/>
    <n v="-7.3"/>
    <n v="-5.5"/>
    <x v="0"/>
    <n v="21"/>
    <x v="10"/>
    <x v="14"/>
  </r>
  <r>
    <x v="0"/>
    <d v="1995-11-26T00:00:00"/>
    <n v="-7.2"/>
    <n v="-12.7"/>
    <n v="-9.9499999999999993"/>
    <x v="0"/>
    <n v="25.45"/>
    <x v="10"/>
    <x v="14"/>
  </r>
  <r>
    <x v="0"/>
    <d v="1995-11-27T00:00:00"/>
    <n v="-11.9"/>
    <n v="-16.8"/>
    <n v="-14.35"/>
    <x v="0"/>
    <n v="29.85"/>
    <x v="10"/>
    <x v="14"/>
  </r>
  <r>
    <x v="0"/>
    <d v="1995-11-28T00:00:00"/>
    <n v="-14.6"/>
    <n v="-17.399999999999999"/>
    <n v="-16"/>
    <x v="0"/>
    <n v="31.5"/>
    <x v="10"/>
    <x v="14"/>
  </r>
  <r>
    <x v="0"/>
    <d v="1995-11-29T00:00:00"/>
    <n v="6"/>
    <n v="-16.399999999999999"/>
    <n v="-5.2"/>
    <x v="0"/>
    <n v="20.7"/>
    <x v="10"/>
    <x v="14"/>
  </r>
  <r>
    <x v="0"/>
    <d v="1995-11-30T00:00:00"/>
    <n v="-5.4"/>
    <n v="-10.4"/>
    <n v="-7.9"/>
    <x v="0"/>
    <n v="23.4"/>
    <x v="10"/>
    <x v="14"/>
  </r>
  <r>
    <x v="0"/>
    <d v="1995-12-01T00:00:00"/>
    <n v="-6.7"/>
    <n v="-13.2"/>
    <n v="-9.9499999999999993"/>
    <x v="0"/>
    <n v="25.45"/>
    <x v="11"/>
    <x v="14"/>
  </r>
  <r>
    <x v="0"/>
    <d v="1995-12-02T00:00:00"/>
    <n v="1"/>
    <n v="-12.8"/>
    <n v="-5.9"/>
    <x v="0"/>
    <n v="21.4"/>
    <x v="11"/>
    <x v="14"/>
  </r>
  <r>
    <x v="0"/>
    <d v="1995-12-03T00:00:00"/>
    <n v="0.1"/>
    <n v="-11.4"/>
    <n v="-5.65"/>
    <x v="0"/>
    <n v="21.15"/>
    <x v="11"/>
    <x v="14"/>
  </r>
  <r>
    <x v="0"/>
    <d v="1995-12-04T00:00:00"/>
    <n v="-0.3"/>
    <n v="-17.2"/>
    <n v="-8.75"/>
    <x v="0"/>
    <n v="24.25"/>
    <x v="11"/>
    <x v="14"/>
  </r>
  <r>
    <x v="0"/>
    <d v="1995-12-05T00:00:00"/>
    <n v="-8.6999999999999993"/>
    <n v="-20.399999999999999"/>
    <n v="-14.55"/>
    <x v="0"/>
    <n v="30.05"/>
    <x v="11"/>
    <x v="14"/>
  </r>
  <r>
    <x v="0"/>
    <d v="1995-12-06T00:00:00"/>
    <n v="-5.2"/>
    <n v="-23.3"/>
    <n v="-14.25"/>
    <x v="0"/>
    <n v="29.75"/>
    <x v="11"/>
    <x v="14"/>
  </r>
  <r>
    <x v="0"/>
    <d v="1995-12-07T00:00:00"/>
    <n v="-22.2"/>
    <n v="-32.200000000000003"/>
    <n v="-27.2"/>
    <x v="0"/>
    <n v="42.7"/>
    <x v="11"/>
    <x v="14"/>
  </r>
  <r>
    <x v="0"/>
    <d v="1995-12-08T00:00:00"/>
    <n v="-16.7"/>
    <n v="-30.6"/>
    <n v="-23.65"/>
    <x v="0"/>
    <n v="39.15"/>
    <x v="11"/>
    <x v="14"/>
  </r>
  <r>
    <x v="0"/>
    <d v="1995-12-09T00:00:00"/>
    <n v="-13.2"/>
    <n v="-26.8"/>
    <n v="-20"/>
    <x v="0"/>
    <n v="35.5"/>
    <x v="11"/>
    <x v="14"/>
  </r>
  <r>
    <x v="0"/>
    <d v="1995-12-10T00:00:00"/>
    <n v="-19"/>
    <n v="-22.7"/>
    <n v="-20.85"/>
    <x v="0"/>
    <n v="36.35"/>
    <x v="11"/>
    <x v="14"/>
  </r>
  <r>
    <x v="0"/>
    <d v="1995-12-11T00:00:00"/>
    <n v="-20.399999999999999"/>
    <n v="-22.9"/>
    <n v="-21.65"/>
    <x v="0"/>
    <n v="37.15"/>
    <x v="11"/>
    <x v="14"/>
  </r>
  <r>
    <x v="0"/>
    <d v="1995-12-12T00:00:00"/>
    <n v="-17.5"/>
    <n v="-22.8"/>
    <n v="-20.149999999999999"/>
    <x v="0"/>
    <n v="35.65"/>
    <x v="11"/>
    <x v="14"/>
  </r>
  <r>
    <x v="0"/>
    <d v="1995-12-13T00:00:00"/>
    <n v="-16"/>
    <n v="-18.8"/>
    <n v="-17.399999999999999"/>
    <x v="0"/>
    <n v="32.9"/>
    <x v="11"/>
    <x v="14"/>
  </r>
  <r>
    <x v="0"/>
    <d v="1995-12-14T00:00:00"/>
    <n v="-14.1"/>
    <n v="-20.3"/>
    <n v="-17.2"/>
    <x v="0"/>
    <n v="32.700000000000003"/>
    <x v="11"/>
    <x v="14"/>
  </r>
  <r>
    <x v="0"/>
    <d v="1995-12-15T00:00:00"/>
    <n v="1.6"/>
    <n v="-21.2"/>
    <n v="-9.8000000000000007"/>
    <x v="0"/>
    <n v="25.3"/>
    <x v="11"/>
    <x v="14"/>
  </r>
  <r>
    <x v="0"/>
    <d v="1995-12-16T00:00:00"/>
    <n v="-9.6999999999999993"/>
    <n v="-22.6"/>
    <n v="-16.149999999999999"/>
    <x v="0"/>
    <n v="31.65"/>
    <x v="11"/>
    <x v="14"/>
  </r>
  <r>
    <x v="0"/>
    <d v="1995-12-17T00:00:00"/>
    <n v="-2.6"/>
    <n v="-17.7"/>
    <n v="-10.15"/>
    <x v="0"/>
    <n v="25.65"/>
    <x v="11"/>
    <x v="14"/>
  </r>
  <r>
    <x v="0"/>
    <d v="1995-12-18T00:00:00"/>
    <n v="7.9"/>
    <n v="-13.6"/>
    <n v="-2.85"/>
    <x v="0"/>
    <n v="18.350000000000001"/>
    <x v="11"/>
    <x v="14"/>
  </r>
  <r>
    <x v="0"/>
    <d v="1995-12-19T00:00:00"/>
    <n v="2.2000000000000002"/>
    <n v="0.2"/>
    <n v="1.2"/>
    <x v="0"/>
    <n v="14.3"/>
    <x v="11"/>
    <x v="14"/>
  </r>
  <r>
    <x v="0"/>
    <d v="1995-12-20T00:00:00"/>
    <n v="0.5"/>
    <n v="-9.9"/>
    <n v="-4.7"/>
    <x v="0"/>
    <n v="20.2"/>
    <x v="11"/>
    <x v="14"/>
  </r>
  <r>
    <x v="0"/>
    <d v="1995-12-21T00:00:00"/>
    <n v="-5.3"/>
    <n v="-15.3"/>
    <n v="-10.3"/>
    <x v="0"/>
    <n v="25.8"/>
    <x v="11"/>
    <x v="14"/>
  </r>
  <r>
    <x v="0"/>
    <d v="1995-12-22T00:00:00"/>
    <n v="3.5"/>
    <n v="-18.5"/>
    <n v="-7.5"/>
    <x v="0"/>
    <n v="23"/>
    <x v="11"/>
    <x v="14"/>
  </r>
  <r>
    <x v="0"/>
    <d v="1995-12-23T00:00:00"/>
    <n v="-0.9"/>
    <n v="-12.6"/>
    <n v="-6.75"/>
    <x v="0"/>
    <n v="22.25"/>
    <x v="11"/>
    <x v="14"/>
  </r>
  <r>
    <x v="0"/>
    <d v="1995-12-24T00:00:00"/>
    <n v="4"/>
    <n v="-12.2"/>
    <n v="-4.0999999999999996"/>
    <x v="0"/>
    <n v="19.600000000000001"/>
    <x v="11"/>
    <x v="14"/>
  </r>
  <r>
    <x v="0"/>
    <d v="1995-12-25T00:00:00"/>
    <n v="2.8"/>
    <n v="-13.9"/>
    <n v="-5.55"/>
    <x v="0"/>
    <n v="21.05"/>
    <x v="11"/>
    <x v="14"/>
  </r>
  <r>
    <x v="0"/>
    <d v="1995-12-26T00:00:00"/>
    <n v="-2.2999999999999998"/>
    <n v="-16.2"/>
    <n v="-9.25"/>
    <x v="0"/>
    <n v="24.75"/>
    <x v="11"/>
    <x v="14"/>
  </r>
  <r>
    <x v="0"/>
    <d v="1995-12-27T00:00:00"/>
    <n v="0.7"/>
    <n v="-15.4"/>
    <n v="-7.35"/>
    <x v="0"/>
    <n v="22.85"/>
    <x v="11"/>
    <x v="14"/>
  </r>
  <r>
    <x v="0"/>
    <d v="1995-12-28T00:00:00"/>
    <n v="-0.8"/>
    <n v="-13.4"/>
    <n v="-7.1"/>
    <x v="0"/>
    <n v="22.6"/>
    <x v="11"/>
    <x v="14"/>
  </r>
  <r>
    <x v="0"/>
    <d v="1995-12-29T00:00:00"/>
    <n v="4.0999999999999996"/>
    <n v="-11.8"/>
    <n v="-3.85"/>
    <x v="0"/>
    <n v="19.350000000000001"/>
    <x v="11"/>
    <x v="14"/>
  </r>
  <r>
    <x v="0"/>
    <d v="1995-12-30T00:00:00"/>
    <n v="2.1"/>
    <n v="-10.8"/>
    <n v="-4.3499999999999996"/>
    <x v="0"/>
    <n v="19.850000000000001"/>
    <x v="11"/>
    <x v="14"/>
  </r>
  <r>
    <x v="0"/>
    <d v="1995-12-31T00:00:00"/>
    <n v="-1.8"/>
    <n v="-9.4"/>
    <n v="-5.6"/>
    <x v="0"/>
    <n v="21.1"/>
    <x v="11"/>
    <x v="14"/>
  </r>
  <r>
    <x v="0"/>
    <d v="1996-01-01T00:00:00"/>
    <n v="-2.9"/>
    <n v="-7.5"/>
    <n v="-5.2"/>
    <x v="0"/>
    <n v="20.7"/>
    <x v="0"/>
    <x v="15"/>
  </r>
  <r>
    <x v="0"/>
    <d v="1996-01-02T00:00:00"/>
    <n v="6.1"/>
    <n v="-7.6"/>
    <n v="-0.75"/>
    <x v="0"/>
    <n v="16.25"/>
    <x v="0"/>
    <x v="15"/>
  </r>
  <r>
    <x v="0"/>
    <d v="1996-01-03T00:00:00"/>
    <n v="-2.8"/>
    <n v="-15.5"/>
    <n v="-9.15"/>
    <x v="0"/>
    <n v="24.65"/>
    <x v="0"/>
    <x v="15"/>
  </r>
  <r>
    <x v="0"/>
    <d v="1996-01-04T00:00:00"/>
    <n v="-15.5"/>
    <n v="-30.9"/>
    <n v="-23.2"/>
    <x v="0"/>
    <n v="38.700000000000003"/>
    <x v="0"/>
    <x v="15"/>
  </r>
  <r>
    <x v="0"/>
    <d v="1996-01-05T00:00:00"/>
    <n v="-20.5"/>
    <n v="-32.299999999999997"/>
    <n v="-26.4"/>
    <x v="0"/>
    <n v="41.9"/>
    <x v="0"/>
    <x v="15"/>
  </r>
  <r>
    <x v="0"/>
    <d v="1996-01-06T00:00:00"/>
    <n v="4.7"/>
    <n v="-28.2"/>
    <n v="-11.75"/>
    <x v="0"/>
    <n v="27.25"/>
    <x v="0"/>
    <x v="15"/>
  </r>
  <r>
    <x v="0"/>
    <d v="1996-01-07T00:00:00"/>
    <n v="9.6"/>
    <n v="-4.9000000000000004"/>
    <n v="2.35"/>
    <x v="0"/>
    <n v="13.15"/>
    <x v="0"/>
    <x v="15"/>
  </r>
  <r>
    <x v="0"/>
    <d v="1996-01-08T00:00:00"/>
    <n v="5.7"/>
    <n v="-1"/>
    <n v="2.35"/>
    <x v="0"/>
    <n v="13.15"/>
    <x v="0"/>
    <x v="15"/>
  </r>
  <r>
    <x v="0"/>
    <d v="1996-01-09T00:00:00"/>
    <n v="4.7"/>
    <n v="-8.5"/>
    <n v="-1.9"/>
    <x v="0"/>
    <n v="17.399999999999999"/>
    <x v="0"/>
    <x v="15"/>
  </r>
  <r>
    <x v="0"/>
    <d v="1996-01-10T00:00:00"/>
    <n v="5.2"/>
    <n v="-9"/>
    <n v="-1.9"/>
    <x v="0"/>
    <n v="17.399999999999999"/>
    <x v="0"/>
    <x v="15"/>
  </r>
  <r>
    <x v="0"/>
    <d v="1996-01-11T00:00:00"/>
    <n v="10.8"/>
    <n v="-0.6"/>
    <n v="5.0999999999999996"/>
    <x v="0"/>
    <n v="10.4"/>
    <x v="0"/>
    <x v="15"/>
  </r>
  <r>
    <x v="0"/>
    <d v="1996-01-12T00:00:00"/>
    <n v="12.3"/>
    <n v="4.5"/>
    <n v="8.4"/>
    <x v="0"/>
    <n v="7.1"/>
    <x v="0"/>
    <x v="15"/>
  </r>
  <r>
    <x v="0"/>
    <d v="1996-01-13T00:00:00"/>
    <n v="8.4"/>
    <n v="-21.7"/>
    <n v="-6.65"/>
    <x v="0"/>
    <n v="22.15"/>
    <x v="0"/>
    <x v="15"/>
  </r>
  <r>
    <x v="0"/>
    <d v="1996-01-14T00:00:00"/>
    <n v="-19.600000000000001"/>
    <n v="-22"/>
    <n v="-20.8"/>
    <x v="0"/>
    <n v="36.299999999999997"/>
    <x v="0"/>
    <x v="15"/>
  </r>
  <r>
    <x v="0"/>
    <d v="1996-01-15T00:00:00"/>
    <n v="-19.2"/>
    <n v="-21.5"/>
    <n v="-20.350000000000001"/>
    <x v="0"/>
    <n v="35.85"/>
    <x v="0"/>
    <x v="15"/>
  </r>
  <r>
    <x v="0"/>
    <d v="1996-01-16T00:00:00"/>
    <n v="-19.899999999999999"/>
    <n v="-24.7"/>
    <n v="-22.3"/>
    <x v="0"/>
    <n v="37.799999999999997"/>
    <x v="0"/>
    <x v="15"/>
  </r>
  <r>
    <x v="0"/>
    <d v="1996-01-17T00:00:00"/>
    <n v="-24"/>
    <n v="-30.2"/>
    <n v="-27.1"/>
    <x v="0"/>
    <n v="42.6"/>
    <x v="0"/>
    <x v="15"/>
  </r>
  <r>
    <x v="0"/>
    <d v="1996-01-18T00:00:00"/>
    <n v="-27.1"/>
    <n v="-31.2"/>
    <n v="-29.15"/>
    <x v="0"/>
    <n v="44.65"/>
    <x v="0"/>
    <x v="15"/>
  </r>
  <r>
    <x v="0"/>
    <d v="1996-01-19T00:00:00"/>
    <n v="-26.5"/>
    <n v="-30.9"/>
    <n v="-28.7"/>
    <x v="0"/>
    <n v="44.2"/>
    <x v="0"/>
    <x v="15"/>
  </r>
  <r>
    <x v="0"/>
    <d v="1996-01-20T00:00:00"/>
    <n v="-15.1"/>
    <n v="-31.4"/>
    <n v="-23.25"/>
    <x v="0"/>
    <n v="38.75"/>
    <x v="0"/>
    <x v="15"/>
  </r>
  <r>
    <x v="0"/>
    <d v="1996-01-21T00:00:00"/>
    <n v="-12.9"/>
    <n v="-20.2"/>
    <n v="-16.55"/>
    <x v="0"/>
    <n v="32.049999999999997"/>
    <x v="0"/>
    <x v="15"/>
  </r>
  <r>
    <x v="0"/>
    <d v="1996-01-22T00:00:00"/>
    <n v="-10.1"/>
    <n v="-25.3"/>
    <n v="-17.7"/>
    <x v="0"/>
    <n v="33.200000000000003"/>
    <x v="0"/>
    <x v="15"/>
  </r>
  <r>
    <x v="0"/>
    <d v="1996-01-23T00:00:00"/>
    <n v="-15.5"/>
    <n v="-24.6"/>
    <n v="-20.05"/>
    <x v="0"/>
    <n v="35.549999999999997"/>
    <x v="0"/>
    <x v="15"/>
  </r>
  <r>
    <x v="0"/>
    <d v="1996-01-24T00:00:00"/>
    <n v="-19.3"/>
    <n v="-27.5"/>
    <n v="-23.4"/>
    <x v="0"/>
    <n v="38.9"/>
    <x v="0"/>
    <x v="15"/>
  </r>
  <r>
    <x v="0"/>
    <d v="1996-01-25T00:00:00"/>
    <n v="-17.2"/>
    <n v="-27.8"/>
    <n v="-22.5"/>
    <x v="0"/>
    <n v="38"/>
    <x v="0"/>
    <x v="15"/>
  </r>
  <r>
    <x v="0"/>
    <d v="1996-01-26T00:00:00"/>
    <n v="-19.3"/>
    <n v="-28.6"/>
    <n v="-23.95"/>
    <x v="0"/>
    <n v="39.450000000000003"/>
    <x v="0"/>
    <x v="15"/>
  </r>
  <r>
    <x v="0"/>
    <d v="1996-01-27T00:00:00"/>
    <n v="-24.4"/>
    <n v="-29.1"/>
    <n v="-26.75"/>
    <x v="0"/>
    <n v="42.25"/>
    <x v="0"/>
    <x v="15"/>
  </r>
  <r>
    <x v="0"/>
    <d v="1996-01-28T00:00:00"/>
    <n v="-28.7"/>
    <n v="-34.9"/>
    <n v="-31.8"/>
    <x v="0"/>
    <n v="47.3"/>
    <x v="0"/>
    <x v="15"/>
  </r>
  <r>
    <x v="0"/>
    <d v="1996-01-29T00:00:00"/>
    <n v="-21.2"/>
    <n v="-36"/>
    <n v="-28.6"/>
    <x v="0"/>
    <n v="44.1"/>
    <x v="0"/>
    <x v="15"/>
  </r>
  <r>
    <x v="0"/>
    <d v="1996-01-30T00:00:00"/>
    <n v="-10.9"/>
    <n v="-31.6"/>
    <n v="-21.25"/>
    <x v="0"/>
    <n v="36.75"/>
    <x v="0"/>
    <x v="15"/>
  </r>
  <r>
    <x v="0"/>
    <d v="1996-01-31T00:00:00"/>
    <n v="-9.9"/>
    <n v="-19.600000000000001"/>
    <n v="-14.75"/>
    <x v="0"/>
    <n v="30.25"/>
    <x v="0"/>
    <x v="15"/>
  </r>
  <r>
    <x v="0"/>
    <d v="1996-02-01T00:00:00"/>
    <n v="-18.7"/>
    <n v="-32.9"/>
    <n v="-25.8"/>
    <x v="0"/>
    <n v="41.3"/>
    <x v="1"/>
    <x v="15"/>
  </r>
  <r>
    <x v="0"/>
    <d v="1996-02-02T00:00:00"/>
    <n v="-15.1"/>
    <n v="-33"/>
    <n v="-24.05"/>
    <x v="0"/>
    <n v="39.549999999999997"/>
    <x v="1"/>
    <x v="15"/>
  </r>
  <r>
    <x v="0"/>
    <d v="1996-02-03T00:00:00"/>
    <n v="-5.9"/>
    <n v="-26.7"/>
    <n v="-16.3"/>
    <x v="0"/>
    <n v="31.8"/>
    <x v="1"/>
    <x v="15"/>
  </r>
  <r>
    <x v="0"/>
    <d v="1996-02-04T00:00:00"/>
    <n v="-8.1"/>
    <n v="-17.399999999999999"/>
    <n v="-12.75"/>
    <x v="0"/>
    <n v="28.25"/>
    <x v="1"/>
    <x v="15"/>
  </r>
  <r>
    <x v="0"/>
    <d v="1996-02-05T00:00:00"/>
    <n v="9"/>
    <n v="-14.4"/>
    <n v="-2.7"/>
    <x v="0"/>
    <n v="18.2"/>
    <x v="1"/>
    <x v="15"/>
  </r>
  <r>
    <x v="0"/>
    <d v="1996-02-06T00:00:00"/>
    <n v="8.4"/>
    <n v="-3.6"/>
    <n v="2.4"/>
    <x v="0"/>
    <n v="13.1"/>
    <x v="1"/>
    <x v="15"/>
  </r>
  <r>
    <x v="0"/>
    <d v="1996-02-07T00:00:00"/>
    <n v="7.2"/>
    <n v="-2.8"/>
    <n v="2.2000000000000002"/>
    <x v="0"/>
    <n v="13.3"/>
    <x v="1"/>
    <x v="15"/>
  </r>
  <r>
    <x v="0"/>
    <d v="1996-02-08T00:00:00"/>
    <n v="6.2"/>
    <n v="-6.8"/>
    <n v="-0.3"/>
    <x v="0"/>
    <n v="15.8"/>
    <x v="1"/>
    <x v="15"/>
  </r>
  <r>
    <x v="0"/>
    <d v="1996-02-09T00:00:00"/>
    <n v="2.1"/>
    <n v="-12.6"/>
    <n v="-5.25"/>
    <x v="0"/>
    <n v="20.75"/>
    <x v="1"/>
    <x v="15"/>
  </r>
  <r>
    <x v="0"/>
    <d v="1996-02-10T00:00:00"/>
    <n v="4"/>
    <n v="-15.4"/>
    <n v="-5.7"/>
    <x v="0"/>
    <n v="21.2"/>
    <x v="1"/>
    <x v="15"/>
  </r>
  <r>
    <x v="0"/>
    <d v="1996-02-11T00:00:00"/>
    <n v="10.6"/>
    <n v="-10.4"/>
    <n v="9.9999999999999645E-2"/>
    <x v="0"/>
    <n v="15.4"/>
    <x v="1"/>
    <x v="15"/>
  </r>
  <r>
    <x v="0"/>
    <d v="1996-02-12T00:00:00"/>
    <n v="7.5"/>
    <n v="-2.2999999999999998"/>
    <n v="2.6"/>
    <x v="0"/>
    <n v="12.9"/>
    <x v="1"/>
    <x v="15"/>
  </r>
  <r>
    <x v="0"/>
    <d v="1996-02-13T00:00:00"/>
    <n v="13.5"/>
    <n v="-2.4"/>
    <n v="5.55"/>
    <x v="0"/>
    <n v="9.9499999999999993"/>
    <x v="1"/>
    <x v="15"/>
  </r>
  <r>
    <x v="0"/>
    <d v="1996-02-14T00:00:00"/>
    <n v="5.6"/>
    <n v="-2.1"/>
    <n v="1.75"/>
    <x v="0"/>
    <n v="13.75"/>
    <x v="1"/>
    <x v="15"/>
  </r>
  <r>
    <x v="0"/>
    <d v="1996-02-15T00:00:00"/>
    <n v="3"/>
    <n v="-5.5"/>
    <n v="-1.25"/>
    <x v="0"/>
    <n v="16.75"/>
    <x v="1"/>
    <x v="15"/>
  </r>
  <r>
    <x v="0"/>
    <d v="1996-02-16T00:00:00"/>
    <n v="6.7"/>
    <n v="-2.8"/>
    <n v="1.95"/>
    <x v="0"/>
    <n v="13.55"/>
    <x v="1"/>
    <x v="15"/>
  </r>
  <r>
    <x v="0"/>
    <d v="1996-02-17T00:00:00"/>
    <n v="11.4"/>
    <n v="-5.4"/>
    <n v="3"/>
    <x v="0"/>
    <n v="12.5"/>
    <x v="1"/>
    <x v="15"/>
  </r>
  <r>
    <x v="0"/>
    <d v="1996-02-18T00:00:00"/>
    <n v="13"/>
    <n v="-10"/>
    <n v="1.5"/>
    <x v="0"/>
    <n v="14"/>
    <x v="1"/>
    <x v="15"/>
  </r>
  <r>
    <x v="0"/>
    <d v="1996-02-19T00:00:00"/>
    <n v="6.1"/>
    <n v="-6"/>
    <n v="4.9999999999999822E-2"/>
    <x v="0"/>
    <n v="15.45"/>
    <x v="1"/>
    <x v="15"/>
  </r>
  <r>
    <x v="0"/>
    <d v="1996-02-20T00:00:00"/>
    <n v="6.6"/>
    <n v="-6.3"/>
    <n v="0.15"/>
    <x v="0"/>
    <n v="15.35"/>
    <x v="1"/>
    <x v="15"/>
  </r>
  <r>
    <x v="0"/>
    <d v="1996-02-21T00:00:00"/>
    <n v="10"/>
    <n v="-6.1"/>
    <n v="1.95"/>
    <x v="0"/>
    <n v="13.55"/>
    <x v="1"/>
    <x v="15"/>
  </r>
  <r>
    <x v="0"/>
    <d v="1996-02-22T00:00:00"/>
    <n v="4.5999999999999996"/>
    <n v="-4.4000000000000004"/>
    <n v="9.9999999999999645E-2"/>
    <x v="0"/>
    <n v="15.4"/>
    <x v="1"/>
    <x v="15"/>
  </r>
  <r>
    <x v="0"/>
    <d v="1996-02-23T00:00:00"/>
    <n v="2.4"/>
    <n v="-8.4"/>
    <n v="-3"/>
    <x v="0"/>
    <n v="18.5"/>
    <x v="1"/>
    <x v="15"/>
  </r>
  <r>
    <x v="0"/>
    <d v="1996-02-24T00:00:00"/>
    <n v="-6.2"/>
    <n v="-17.399999999999999"/>
    <n v="-11.8"/>
    <x v="0"/>
    <n v="27.3"/>
    <x v="1"/>
    <x v="15"/>
  </r>
  <r>
    <x v="0"/>
    <d v="1996-02-25T00:00:00"/>
    <n v="-17.3"/>
    <n v="-22.4"/>
    <n v="-19.850000000000001"/>
    <x v="0"/>
    <n v="35.35"/>
    <x v="1"/>
    <x v="15"/>
  </r>
  <r>
    <x v="0"/>
    <d v="1996-02-26T00:00:00"/>
    <n v="-18.100000000000001"/>
    <n v="-24.3"/>
    <n v="-21.2"/>
    <x v="0"/>
    <n v="36.700000000000003"/>
    <x v="1"/>
    <x v="15"/>
  </r>
  <r>
    <x v="0"/>
    <d v="1996-02-27T00:00:00"/>
    <n v="-18.100000000000001"/>
    <n v="-24.8"/>
    <n v="-21.45"/>
    <x v="0"/>
    <n v="36.950000000000003"/>
    <x v="1"/>
    <x v="15"/>
  </r>
  <r>
    <x v="0"/>
    <d v="1996-02-28T00:00:00"/>
    <n v="-9.6"/>
    <n v="-25.2"/>
    <n v="-17.399999999999999"/>
    <x v="0"/>
    <n v="32.9"/>
    <x v="1"/>
    <x v="15"/>
  </r>
  <r>
    <x v="0"/>
    <d v="1996-02-29T00:00:00"/>
    <n v="4.4000000000000004"/>
    <n v="-11.8"/>
    <n v="-3.7"/>
    <x v="0"/>
    <n v="19.2"/>
    <x v="1"/>
    <x v="15"/>
  </r>
  <r>
    <x v="0"/>
    <d v="1996-03-01T00:00:00"/>
    <n v="4.8"/>
    <n v="-4.3"/>
    <n v="0.25"/>
    <x v="0"/>
    <n v="15.25"/>
    <x v="2"/>
    <x v="15"/>
  </r>
  <r>
    <x v="0"/>
    <d v="1996-03-02T00:00:00"/>
    <n v="3.4"/>
    <n v="-5.9"/>
    <n v="-1.25"/>
    <x v="0"/>
    <n v="16.75"/>
    <x v="2"/>
    <x v="15"/>
  </r>
  <r>
    <x v="0"/>
    <d v="1996-03-03T00:00:00"/>
    <n v="-3.4"/>
    <n v="-16.7"/>
    <n v="-10.050000000000001"/>
    <x v="0"/>
    <n v="25.55"/>
    <x v="2"/>
    <x v="15"/>
  </r>
  <r>
    <x v="0"/>
    <d v="1996-03-04T00:00:00"/>
    <n v="-16.2"/>
    <n v="-22"/>
    <n v="-19.100000000000001"/>
    <x v="0"/>
    <n v="34.6"/>
    <x v="2"/>
    <x v="15"/>
  </r>
  <r>
    <x v="0"/>
    <d v="1996-03-05T00:00:00"/>
    <n v="-16"/>
    <n v="-25.6"/>
    <n v="-20.8"/>
    <x v="0"/>
    <n v="36.299999999999997"/>
    <x v="2"/>
    <x v="15"/>
  </r>
  <r>
    <x v="0"/>
    <d v="1996-03-06T00:00:00"/>
    <n v="-17.5"/>
    <n v="-28.3"/>
    <n v="-22.9"/>
    <x v="0"/>
    <n v="38.4"/>
    <x v="2"/>
    <x v="15"/>
  </r>
  <r>
    <x v="0"/>
    <d v="1996-03-07T00:00:00"/>
    <n v="-17.3"/>
    <n v="-30.1"/>
    <n v="-23.7"/>
    <x v="0"/>
    <n v="39.200000000000003"/>
    <x v="2"/>
    <x v="15"/>
  </r>
  <r>
    <x v="0"/>
    <d v="1996-03-08T00:00:00"/>
    <n v="3.4"/>
    <n v="-20.6"/>
    <n v="-8.6"/>
    <x v="0"/>
    <n v="24.1"/>
    <x v="2"/>
    <x v="15"/>
  </r>
  <r>
    <x v="0"/>
    <d v="1996-03-09T00:00:00"/>
    <n v="11.4"/>
    <n v="-9.1"/>
    <n v="1.1499999999999999"/>
    <x v="0"/>
    <n v="14.35"/>
    <x v="2"/>
    <x v="15"/>
  </r>
  <r>
    <x v="0"/>
    <d v="1996-03-10T00:00:00"/>
    <n v="14"/>
    <n v="4.3"/>
    <n v="9.15"/>
    <x v="0"/>
    <n v="6.35"/>
    <x v="2"/>
    <x v="15"/>
  </r>
  <r>
    <x v="0"/>
    <d v="1996-03-11T00:00:00"/>
    <n v="13.7"/>
    <n v="1"/>
    <n v="7.35"/>
    <x v="0"/>
    <n v="8.15"/>
    <x v="2"/>
    <x v="15"/>
  </r>
  <r>
    <x v="0"/>
    <d v="1996-03-12T00:00:00"/>
    <n v="7.2"/>
    <n v="0.6"/>
    <n v="3.9"/>
    <x v="0"/>
    <n v="11.6"/>
    <x v="2"/>
    <x v="15"/>
  </r>
  <r>
    <x v="0"/>
    <d v="1996-03-13T00:00:00"/>
    <n v="8.6999999999999993"/>
    <n v="-4.2"/>
    <n v="2.25"/>
    <x v="0"/>
    <n v="13.25"/>
    <x v="2"/>
    <x v="15"/>
  </r>
  <r>
    <x v="0"/>
    <d v="1996-03-14T00:00:00"/>
    <n v="13.1"/>
    <n v="3.9"/>
    <n v="8.5"/>
    <x v="0"/>
    <n v="7"/>
    <x v="2"/>
    <x v="15"/>
  </r>
  <r>
    <x v="0"/>
    <d v="1996-03-15T00:00:00"/>
    <n v="10.7"/>
    <n v="-0.6"/>
    <n v="5.05"/>
    <x v="0"/>
    <n v="10.45"/>
    <x v="2"/>
    <x v="15"/>
  </r>
  <r>
    <x v="0"/>
    <d v="1996-03-16T00:00:00"/>
    <n v="4.3"/>
    <n v="-4.9000000000000004"/>
    <n v="-0.3"/>
    <x v="0"/>
    <n v="15.8"/>
    <x v="2"/>
    <x v="15"/>
  </r>
  <r>
    <x v="0"/>
    <d v="1996-03-17T00:00:00"/>
    <n v="8.1"/>
    <n v="-2.1"/>
    <n v="3"/>
    <x v="0"/>
    <n v="12.5"/>
    <x v="2"/>
    <x v="15"/>
  </r>
  <r>
    <x v="0"/>
    <d v="1996-03-18T00:00:00"/>
    <n v="6.9"/>
    <n v="-5.2"/>
    <n v="0.85"/>
    <x v="0"/>
    <n v="14.65"/>
    <x v="2"/>
    <x v="15"/>
  </r>
  <r>
    <x v="0"/>
    <d v="1996-03-19T00:00:00"/>
    <n v="12"/>
    <n v="0.7"/>
    <n v="6.35"/>
    <x v="0"/>
    <n v="9.15"/>
    <x v="2"/>
    <x v="15"/>
  </r>
  <r>
    <x v="0"/>
    <d v="1996-03-20T00:00:00"/>
    <n v="7.5"/>
    <n v="-6.2"/>
    <n v="0.65"/>
    <x v="0"/>
    <n v="14.85"/>
    <x v="2"/>
    <x v="15"/>
  </r>
  <r>
    <x v="0"/>
    <d v="1996-03-21T00:00:00"/>
    <n v="-3.1"/>
    <n v="-7.4"/>
    <n v="-5.25"/>
    <x v="0"/>
    <n v="20.75"/>
    <x v="2"/>
    <x v="15"/>
  </r>
  <r>
    <x v="0"/>
    <d v="1996-03-22T00:00:00"/>
    <n v="-3.6"/>
    <n v="-15"/>
    <n v="-9.3000000000000007"/>
    <x v="0"/>
    <n v="24.8"/>
    <x v="2"/>
    <x v="15"/>
  </r>
  <r>
    <x v="0"/>
    <d v="1996-03-23T00:00:00"/>
    <n v="-14.9"/>
    <n v="-23.2"/>
    <n v="-19.05"/>
    <x v="0"/>
    <n v="34.549999999999997"/>
    <x v="2"/>
    <x v="15"/>
  </r>
  <r>
    <x v="0"/>
    <d v="1996-03-24T00:00:00"/>
    <n v="-12.2"/>
    <n v="-26.9"/>
    <n v="-19.55"/>
    <x v="0"/>
    <n v="35.049999999999997"/>
    <x v="2"/>
    <x v="15"/>
  </r>
  <r>
    <x v="0"/>
    <d v="1996-03-25T00:00:00"/>
    <n v="-0.2"/>
    <n v="-20.2"/>
    <n v="-10.199999999999999"/>
    <x v="0"/>
    <n v="25.7"/>
    <x v="2"/>
    <x v="15"/>
  </r>
  <r>
    <x v="0"/>
    <d v="1996-03-26T00:00:00"/>
    <n v="-2.8"/>
    <n v="-10.8"/>
    <n v="-6.8"/>
    <x v="0"/>
    <n v="22.3"/>
    <x v="2"/>
    <x v="15"/>
  </r>
  <r>
    <x v="0"/>
    <d v="1996-03-27T00:00:00"/>
    <n v="-8.6999999999999993"/>
    <n v="-21.2"/>
    <n v="-14.95"/>
    <x v="0"/>
    <n v="30.45"/>
    <x v="2"/>
    <x v="15"/>
  </r>
  <r>
    <x v="0"/>
    <d v="1996-03-28T00:00:00"/>
    <n v="-5.7"/>
    <n v="-19.5"/>
    <n v="-12.6"/>
    <x v="0"/>
    <n v="28.1"/>
    <x v="2"/>
    <x v="15"/>
  </r>
  <r>
    <x v="0"/>
    <d v="1996-03-29T00:00:00"/>
    <n v="-7.9"/>
    <n v="-12.1"/>
    <n v="-10"/>
    <x v="0"/>
    <n v="25.5"/>
    <x v="2"/>
    <x v="15"/>
  </r>
  <r>
    <x v="0"/>
    <d v="1996-03-30T00:00:00"/>
    <n v="-7.4"/>
    <n v="-14.1"/>
    <n v="-10.75"/>
    <x v="0"/>
    <n v="26.25"/>
    <x v="2"/>
    <x v="15"/>
  </r>
  <r>
    <x v="0"/>
    <d v="1996-03-31T00:00:00"/>
    <n v="-5.6"/>
    <n v="-9.3000000000000007"/>
    <n v="-7.45"/>
    <x v="0"/>
    <n v="22.95"/>
    <x v="2"/>
    <x v="15"/>
  </r>
  <r>
    <x v="0"/>
    <d v="1996-04-01T00:00:00"/>
    <n v="-4.5999999999999996"/>
    <n v="-6.6"/>
    <n v="-5.6"/>
    <x v="0"/>
    <n v="21.1"/>
    <x v="3"/>
    <x v="15"/>
  </r>
  <r>
    <x v="0"/>
    <d v="1996-04-02T00:00:00"/>
    <n v="0.5"/>
    <n v="-6.1"/>
    <n v="-2.8"/>
    <x v="0"/>
    <n v="18.3"/>
    <x v="3"/>
    <x v="15"/>
  </r>
  <r>
    <x v="0"/>
    <d v="1996-04-03T00:00:00"/>
    <n v="-0.1"/>
    <n v="-14.6"/>
    <n v="-7.35"/>
    <x v="0"/>
    <n v="22.85"/>
    <x v="3"/>
    <x v="15"/>
  </r>
  <r>
    <x v="0"/>
    <d v="1996-04-04T00:00:00"/>
    <n v="4.0999999999999996"/>
    <n v="-11.1"/>
    <n v="-3.5"/>
    <x v="0"/>
    <n v="19"/>
    <x v="3"/>
    <x v="15"/>
  </r>
  <r>
    <x v="0"/>
    <d v="1996-04-05T00:00:00"/>
    <n v="16"/>
    <n v="-1.1000000000000001"/>
    <n v="7.45"/>
    <x v="0"/>
    <n v="8.0500000000000007"/>
    <x v="3"/>
    <x v="15"/>
  </r>
  <r>
    <x v="0"/>
    <d v="1996-04-06T00:00:00"/>
    <n v="18.100000000000001"/>
    <n v="-5.6"/>
    <n v="6.25"/>
    <x v="0"/>
    <n v="9.25"/>
    <x v="3"/>
    <x v="15"/>
  </r>
  <r>
    <x v="0"/>
    <d v="1996-04-07T00:00:00"/>
    <n v="16.3"/>
    <n v="-0.3"/>
    <n v="8"/>
    <x v="0"/>
    <n v="7.5"/>
    <x v="3"/>
    <x v="15"/>
  </r>
  <r>
    <x v="0"/>
    <d v="1996-04-08T00:00:00"/>
    <n v="22.7"/>
    <n v="7.9"/>
    <n v="15.3"/>
    <x v="0"/>
    <n v="0.19999999999999929"/>
    <x v="3"/>
    <x v="15"/>
  </r>
  <r>
    <x v="0"/>
    <d v="1996-04-09T00:00:00"/>
    <n v="21"/>
    <n v="0.9"/>
    <n v="10.95"/>
    <x v="0"/>
    <n v="4.55"/>
    <x v="3"/>
    <x v="15"/>
  </r>
  <r>
    <x v="0"/>
    <d v="1996-04-10T00:00:00"/>
    <n v="5.8"/>
    <n v="-1.8"/>
    <n v="2"/>
    <x v="0"/>
    <n v="13.5"/>
    <x v="3"/>
    <x v="15"/>
  </r>
  <r>
    <x v="0"/>
    <d v="1996-04-11T00:00:00"/>
    <n v="1.7"/>
    <n v="-2.8"/>
    <n v="-0.55000000000000004"/>
    <x v="0"/>
    <n v="16.05"/>
    <x v="3"/>
    <x v="15"/>
  </r>
  <r>
    <x v="0"/>
    <d v="1996-04-12T00:00:00"/>
    <n v="3.1"/>
    <n v="0.3"/>
    <n v="1.7"/>
    <x v="0"/>
    <n v="13.8"/>
    <x v="3"/>
    <x v="15"/>
  </r>
  <r>
    <x v="0"/>
    <d v="1996-04-13T00:00:00"/>
    <n v="9.5"/>
    <n v="-1.6"/>
    <n v="3.95"/>
    <x v="0"/>
    <n v="11.55"/>
    <x v="3"/>
    <x v="15"/>
  </r>
  <r>
    <x v="0"/>
    <d v="1996-04-14T00:00:00"/>
    <n v="13.2"/>
    <n v="-3.2"/>
    <n v="5"/>
    <x v="0"/>
    <n v="10.5"/>
    <x v="3"/>
    <x v="15"/>
  </r>
  <r>
    <x v="0"/>
    <d v="1996-04-15T00:00:00"/>
    <n v="18.899999999999999"/>
    <n v="-2"/>
    <n v="8.4499999999999993"/>
    <x v="0"/>
    <n v="7.05"/>
    <x v="3"/>
    <x v="15"/>
  </r>
  <r>
    <x v="0"/>
    <d v="1996-04-16T00:00:00"/>
    <n v="16.8"/>
    <n v="2.2999999999999998"/>
    <n v="9.5500000000000007"/>
    <x v="0"/>
    <n v="5.95"/>
    <x v="3"/>
    <x v="15"/>
  </r>
  <r>
    <x v="0"/>
    <d v="1996-04-17T00:00:00"/>
    <n v="15"/>
    <n v="2.7"/>
    <n v="8.85"/>
    <x v="0"/>
    <n v="6.65"/>
    <x v="3"/>
    <x v="15"/>
  </r>
  <r>
    <x v="0"/>
    <d v="1996-04-18T00:00:00"/>
    <n v="13.2"/>
    <n v="-2"/>
    <n v="5.6"/>
    <x v="0"/>
    <n v="9.9"/>
    <x v="3"/>
    <x v="15"/>
  </r>
  <r>
    <x v="0"/>
    <d v="1996-04-19T00:00:00"/>
    <n v="8.5"/>
    <n v="-1.2"/>
    <n v="3.65"/>
    <x v="0"/>
    <n v="11.85"/>
    <x v="3"/>
    <x v="15"/>
  </r>
  <r>
    <x v="0"/>
    <d v="1996-04-20T00:00:00"/>
    <n v="9.6"/>
    <n v="-2"/>
    <n v="3.8"/>
    <x v="0"/>
    <n v="11.7"/>
    <x v="3"/>
    <x v="15"/>
  </r>
  <r>
    <x v="0"/>
    <d v="1996-04-21T00:00:00"/>
    <n v="8.9"/>
    <n v="-2.6"/>
    <n v="3.15"/>
    <x v="0"/>
    <n v="12.35"/>
    <x v="3"/>
    <x v="15"/>
  </r>
  <r>
    <x v="0"/>
    <d v="1996-04-22T00:00:00"/>
    <n v="13.9"/>
    <n v="-4.3"/>
    <n v="4.8"/>
    <x v="0"/>
    <n v="10.7"/>
    <x v="3"/>
    <x v="15"/>
  </r>
  <r>
    <x v="0"/>
    <d v="1996-04-23T00:00:00"/>
    <n v="16.899999999999999"/>
    <n v="3.4"/>
    <n v="10.15"/>
    <x v="0"/>
    <n v="5.35"/>
    <x v="3"/>
    <x v="15"/>
  </r>
  <r>
    <x v="0"/>
    <d v="1996-04-24T00:00:00"/>
    <n v="13.7"/>
    <n v="5.5"/>
    <n v="9.6"/>
    <x v="0"/>
    <n v="5.9"/>
    <x v="3"/>
    <x v="15"/>
  </r>
  <r>
    <x v="0"/>
    <d v="1996-04-25T00:00:00"/>
    <n v="12.6"/>
    <n v="1.3"/>
    <n v="6.95"/>
    <x v="0"/>
    <n v="8.5500000000000007"/>
    <x v="3"/>
    <x v="15"/>
  </r>
  <r>
    <x v="0"/>
    <d v="1996-04-26T00:00:00"/>
    <n v="13.2"/>
    <n v="-3.3"/>
    <n v="4.95"/>
    <x v="0"/>
    <n v="10.55"/>
    <x v="3"/>
    <x v="15"/>
  </r>
  <r>
    <x v="0"/>
    <d v="1996-04-27T00:00:00"/>
    <n v="11.4"/>
    <n v="-3.5"/>
    <n v="3.95"/>
    <x v="0"/>
    <n v="11.55"/>
    <x v="3"/>
    <x v="15"/>
  </r>
  <r>
    <x v="0"/>
    <d v="1996-04-28T00:00:00"/>
    <n v="12.8"/>
    <n v="-4.3"/>
    <n v="4.25"/>
    <x v="0"/>
    <n v="11.25"/>
    <x v="3"/>
    <x v="15"/>
  </r>
  <r>
    <x v="0"/>
    <d v="1996-04-29T00:00:00"/>
    <n v="12.3"/>
    <n v="0.6"/>
    <n v="6.45"/>
    <x v="0"/>
    <n v="9.0500000000000007"/>
    <x v="3"/>
    <x v="15"/>
  </r>
  <r>
    <x v="0"/>
    <d v="1996-04-30T00:00:00"/>
    <n v="11.1"/>
    <n v="-1.7"/>
    <n v="4.7"/>
    <x v="0"/>
    <n v="10.8"/>
    <x v="3"/>
    <x v="15"/>
  </r>
  <r>
    <x v="0"/>
    <d v="1996-05-01T00:00:00"/>
    <n v="9.5"/>
    <n v="-2.1"/>
    <n v="3.7"/>
    <x v="0"/>
    <n v="11.8"/>
    <x v="4"/>
    <x v="15"/>
  </r>
  <r>
    <x v="0"/>
    <d v="1996-05-02T00:00:00"/>
    <n v="8.6999999999999993"/>
    <n v="0.3"/>
    <n v="4.5"/>
    <x v="0"/>
    <n v="11"/>
    <x v="4"/>
    <x v="15"/>
  </r>
  <r>
    <x v="0"/>
    <d v="1996-05-03T00:00:00"/>
    <n v="5.4"/>
    <n v="0.2"/>
    <n v="2.8"/>
    <x v="0"/>
    <n v="12.7"/>
    <x v="4"/>
    <x v="15"/>
  </r>
  <r>
    <x v="0"/>
    <d v="1996-05-04T00:00:00"/>
    <n v="8.6999999999999993"/>
    <n v="-0.2"/>
    <n v="4.25"/>
    <x v="0"/>
    <n v="11.25"/>
    <x v="4"/>
    <x v="15"/>
  </r>
  <r>
    <x v="0"/>
    <d v="1996-05-05T00:00:00"/>
    <n v="14.1"/>
    <n v="-3.2"/>
    <n v="5.45"/>
    <x v="0"/>
    <n v="10.050000000000001"/>
    <x v="4"/>
    <x v="15"/>
  </r>
  <r>
    <x v="0"/>
    <d v="1996-05-06T00:00:00"/>
    <n v="2.6"/>
    <n v="-3.2"/>
    <n v="-0.3"/>
    <x v="0"/>
    <n v="15.8"/>
    <x v="4"/>
    <x v="15"/>
  </r>
  <r>
    <x v="0"/>
    <d v="1996-05-07T00:00:00"/>
    <n v="-2.1"/>
    <n v="-4.4000000000000004"/>
    <n v="-3.25"/>
    <x v="0"/>
    <n v="18.75"/>
    <x v="4"/>
    <x v="15"/>
  </r>
  <r>
    <x v="0"/>
    <d v="1996-05-08T00:00:00"/>
    <n v="-2.6"/>
    <n v="-5.9"/>
    <n v="-4.25"/>
    <x v="0"/>
    <n v="19.75"/>
    <x v="4"/>
    <x v="15"/>
  </r>
  <r>
    <x v="0"/>
    <d v="1996-05-09T00:00:00"/>
    <n v="1.1000000000000001"/>
    <n v="-5.0999999999999996"/>
    <n v="-2"/>
    <x v="0"/>
    <n v="17.5"/>
    <x v="4"/>
    <x v="15"/>
  </r>
  <r>
    <x v="0"/>
    <d v="1996-05-10T00:00:00"/>
    <n v="6.1"/>
    <n v="-2"/>
    <n v="2.0499999999999998"/>
    <x v="0"/>
    <n v="13.45"/>
    <x v="4"/>
    <x v="15"/>
  </r>
  <r>
    <x v="0"/>
    <d v="1996-05-11T00:00:00"/>
    <n v="7"/>
    <n v="-1.6"/>
    <n v="2.7"/>
    <x v="0"/>
    <n v="12.8"/>
    <x v="4"/>
    <x v="15"/>
  </r>
  <r>
    <x v="0"/>
    <d v="1996-05-12T00:00:00"/>
    <n v="13.1"/>
    <n v="2.2000000000000002"/>
    <n v="7.65"/>
    <x v="0"/>
    <n v="7.85"/>
    <x v="4"/>
    <x v="15"/>
  </r>
  <r>
    <x v="0"/>
    <d v="1996-05-13T00:00:00"/>
    <n v="20.3"/>
    <n v="1.3"/>
    <n v="10.8"/>
    <x v="0"/>
    <n v="4.7"/>
    <x v="4"/>
    <x v="15"/>
  </r>
  <r>
    <x v="0"/>
    <d v="1996-05-14T00:00:00"/>
    <n v="18.7"/>
    <n v="2.1"/>
    <n v="10.4"/>
    <x v="0"/>
    <n v="5.0999999999999996"/>
    <x v="4"/>
    <x v="15"/>
  </r>
  <r>
    <x v="0"/>
    <d v="1996-05-15T00:00:00"/>
    <n v="15.9"/>
    <n v="5"/>
    <n v="10.45"/>
    <x v="0"/>
    <n v="5.05"/>
    <x v="4"/>
    <x v="15"/>
  </r>
  <r>
    <x v="0"/>
    <d v="1996-05-16T00:00:00"/>
    <n v="18.100000000000001"/>
    <n v="-0.2"/>
    <n v="8.9499999999999993"/>
    <x v="0"/>
    <n v="6.55"/>
    <x v="4"/>
    <x v="15"/>
  </r>
  <r>
    <x v="0"/>
    <d v="1996-05-17T00:00:00"/>
    <n v="18.7"/>
    <n v="3.8"/>
    <n v="11.25"/>
    <x v="0"/>
    <n v="4.25"/>
    <x v="4"/>
    <x v="15"/>
  </r>
  <r>
    <x v="0"/>
    <d v="1996-05-18T00:00:00"/>
    <n v="17.2"/>
    <n v="5.3"/>
    <n v="11.25"/>
    <x v="0"/>
    <n v="4.25"/>
    <x v="4"/>
    <x v="15"/>
  </r>
  <r>
    <x v="0"/>
    <d v="1996-05-19T00:00:00"/>
    <n v="17"/>
    <n v="1.3"/>
    <n v="9.15"/>
    <x v="0"/>
    <n v="6.35"/>
    <x v="4"/>
    <x v="15"/>
  </r>
  <r>
    <x v="0"/>
    <d v="1996-05-20T00:00:00"/>
    <n v="15.6"/>
    <n v="1.1000000000000001"/>
    <n v="8.35"/>
    <x v="0"/>
    <n v="7.15"/>
    <x v="4"/>
    <x v="15"/>
  </r>
  <r>
    <x v="0"/>
    <d v="1996-05-21T00:00:00"/>
    <n v="14.5"/>
    <n v="0.2"/>
    <n v="7.35"/>
    <x v="0"/>
    <n v="8.15"/>
    <x v="4"/>
    <x v="15"/>
  </r>
  <r>
    <x v="0"/>
    <d v="1996-05-22T00:00:00"/>
    <n v="11.3"/>
    <n v="2.9"/>
    <n v="7.1"/>
    <x v="0"/>
    <n v="8.4"/>
    <x v="4"/>
    <x v="15"/>
  </r>
  <r>
    <x v="0"/>
    <d v="1996-05-23T00:00:00"/>
    <n v="10.8"/>
    <n v="2.9"/>
    <n v="6.85"/>
    <x v="0"/>
    <n v="8.65"/>
    <x v="4"/>
    <x v="15"/>
  </r>
  <r>
    <x v="0"/>
    <d v="1996-05-24T00:00:00"/>
    <n v="16.899999999999999"/>
    <n v="0.1"/>
    <n v="8.5"/>
    <x v="0"/>
    <n v="7"/>
    <x v="4"/>
    <x v="15"/>
  </r>
  <r>
    <x v="0"/>
    <d v="1996-05-25T00:00:00"/>
    <n v="22"/>
    <n v="1.8"/>
    <n v="11.9"/>
    <x v="0"/>
    <n v="3.6"/>
    <x v="4"/>
    <x v="15"/>
  </r>
  <r>
    <x v="0"/>
    <d v="1996-05-26T00:00:00"/>
    <n v="14.2"/>
    <n v="6.6"/>
    <n v="10.4"/>
    <x v="0"/>
    <n v="5.0999999999999996"/>
    <x v="4"/>
    <x v="15"/>
  </r>
  <r>
    <x v="0"/>
    <d v="1996-05-27T00:00:00"/>
    <n v="10.3"/>
    <n v="1.1000000000000001"/>
    <n v="5.7"/>
    <x v="0"/>
    <n v="9.8000000000000007"/>
    <x v="4"/>
    <x v="15"/>
  </r>
  <r>
    <x v="0"/>
    <d v="1996-05-28T00:00:00"/>
    <n v="13.5"/>
    <n v="7.5"/>
    <n v="10.5"/>
    <x v="0"/>
    <n v="5"/>
    <x v="4"/>
    <x v="15"/>
  </r>
  <r>
    <x v="0"/>
    <d v="1996-05-29T00:00:00"/>
    <n v="13"/>
    <n v="6.7"/>
    <n v="9.85"/>
    <x v="0"/>
    <n v="5.65"/>
    <x v="4"/>
    <x v="15"/>
  </r>
  <r>
    <x v="0"/>
    <d v="1996-05-30T00:00:00"/>
    <n v="16"/>
    <n v="3.1"/>
    <n v="9.5500000000000007"/>
    <x v="0"/>
    <n v="5.95"/>
    <x v="4"/>
    <x v="15"/>
  </r>
  <r>
    <x v="0"/>
    <d v="1996-05-31T00:00:00"/>
    <n v="15.3"/>
    <n v="2.1"/>
    <n v="8.6999999999999993"/>
    <x v="0"/>
    <n v="6.8"/>
    <x v="4"/>
    <x v="15"/>
  </r>
  <r>
    <x v="0"/>
    <d v="1996-06-01T00:00:00"/>
    <n v="18.399999999999999"/>
    <n v="6"/>
    <n v="12.2"/>
    <x v="0"/>
    <n v="3.3"/>
    <x v="5"/>
    <x v="15"/>
  </r>
  <r>
    <x v="0"/>
    <d v="1996-06-02T00:00:00"/>
    <n v="22.1"/>
    <n v="5"/>
    <n v="13.55"/>
    <x v="0"/>
    <n v="1.95"/>
    <x v="5"/>
    <x v="15"/>
  </r>
  <r>
    <x v="0"/>
    <d v="1996-06-03T00:00:00"/>
    <n v="23.3"/>
    <n v="7.2"/>
    <n v="15.25"/>
    <x v="0"/>
    <n v="0.25"/>
    <x v="5"/>
    <x v="15"/>
  </r>
  <r>
    <x v="0"/>
    <d v="1996-06-04T00:00:00"/>
    <n v="20.100000000000001"/>
    <n v="9.6999999999999993"/>
    <n v="14.9"/>
    <x v="0"/>
    <n v="0.6"/>
    <x v="5"/>
    <x v="15"/>
  </r>
  <r>
    <x v="0"/>
    <d v="1996-06-05T00:00:00"/>
    <n v="19.3"/>
    <n v="5.5"/>
    <n v="12.4"/>
    <x v="0"/>
    <n v="3.1"/>
    <x v="5"/>
    <x v="15"/>
  </r>
  <r>
    <x v="0"/>
    <d v="1996-06-06T00:00:00"/>
    <n v="22.8"/>
    <n v="3.7"/>
    <n v="13.25"/>
    <x v="0"/>
    <n v="2.25"/>
    <x v="5"/>
    <x v="15"/>
  </r>
  <r>
    <x v="0"/>
    <d v="1996-06-07T00:00:00"/>
    <n v="29.7"/>
    <n v="10"/>
    <n v="19.850000000000001"/>
    <x v="0"/>
    <n v="0"/>
    <x v="5"/>
    <x v="15"/>
  </r>
  <r>
    <x v="0"/>
    <d v="1996-06-08T00:00:00"/>
    <n v="27.1"/>
    <n v="9.6999999999999993"/>
    <n v="18.399999999999999"/>
    <x v="0"/>
    <n v="0"/>
    <x v="5"/>
    <x v="15"/>
  </r>
  <r>
    <x v="0"/>
    <d v="1996-06-09T00:00:00"/>
    <n v="23.8"/>
    <n v="8.4"/>
    <n v="16.100000000000001"/>
    <x v="0"/>
    <n v="0"/>
    <x v="5"/>
    <x v="15"/>
  </r>
  <r>
    <x v="0"/>
    <d v="1996-06-10T00:00:00"/>
    <n v="22.3"/>
    <n v="6"/>
    <n v="14.15"/>
    <x v="0"/>
    <n v="1.35"/>
    <x v="5"/>
    <x v="15"/>
  </r>
  <r>
    <x v="0"/>
    <d v="1996-06-11T00:00:00"/>
    <n v="20"/>
    <n v="6.4"/>
    <n v="13.2"/>
    <x v="0"/>
    <n v="2.2999999999999998"/>
    <x v="5"/>
    <x v="15"/>
  </r>
  <r>
    <x v="0"/>
    <d v="1996-06-12T00:00:00"/>
    <n v="21.5"/>
    <n v="1.6"/>
    <n v="11.55"/>
    <x v="0"/>
    <n v="3.95"/>
    <x v="5"/>
    <x v="15"/>
  </r>
  <r>
    <x v="0"/>
    <d v="1996-06-13T00:00:00"/>
    <n v="25.4"/>
    <n v="4.9000000000000004"/>
    <n v="15.15"/>
    <x v="0"/>
    <n v="0.35000000000000142"/>
    <x v="5"/>
    <x v="15"/>
  </r>
  <r>
    <x v="0"/>
    <d v="1996-06-14T00:00:00"/>
    <n v="21.4"/>
    <n v="8.1"/>
    <n v="14.75"/>
    <x v="0"/>
    <n v="0.75"/>
    <x v="5"/>
    <x v="15"/>
  </r>
  <r>
    <x v="0"/>
    <d v="1996-06-15T00:00:00"/>
    <n v="25.6"/>
    <n v="7.8"/>
    <n v="16.7"/>
    <x v="0"/>
    <n v="0"/>
    <x v="5"/>
    <x v="15"/>
  </r>
  <r>
    <x v="0"/>
    <d v="1996-06-16T00:00:00"/>
    <n v="21.9"/>
    <n v="8.6"/>
    <n v="15.25"/>
    <x v="0"/>
    <n v="0.25"/>
    <x v="5"/>
    <x v="15"/>
  </r>
  <r>
    <x v="0"/>
    <d v="1996-06-17T00:00:00"/>
    <n v="22.9"/>
    <n v="8.6999999999999993"/>
    <n v="15.8"/>
    <x v="0"/>
    <n v="0"/>
    <x v="5"/>
    <x v="15"/>
  </r>
  <r>
    <x v="0"/>
    <d v="1996-06-18T00:00:00"/>
    <n v="12.9"/>
    <n v="3.4"/>
    <n v="8.15"/>
    <x v="0"/>
    <n v="7.35"/>
    <x v="5"/>
    <x v="15"/>
  </r>
  <r>
    <x v="0"/>
    <d v="1996-06-19T00:00:00"/>
    <n v="15"/>
    <n v="8.1999999999999993"/>
    <n v="11.6"/>
    <x v="0"/>
    <n v="3.9"/>
    <x v="5"/>
    <x v="15"/>
  </r>
  <r>
    <x v="0"/>
    <d v="1996-06-20T00:00:00"/>
    <n v="13.5"/>
    <n v="6"/>
    <n v="9.75"/>
    <x v="0"/>
    <n v="5.75"/>
    <x v="5"/>
    <x v="15"/>
  </r>
  <r>
    <x v="0"/>
    <d v="1996-06-21T00:00:00"/>
    <n v="13.5"/>
    <n v="6.6"/>
    <n v="10.050000000000001"/>
    <x v="0"/>
    <n v="5.45"/>
    <x v="5"/>
    <x v="15"/>
  </r>
  <r>
    <x v="0"/>
    <d v="1996-06-22T00:00:00"/>
    <n v="7.8"/>
    <n v="5.3"/>
    <n v="6.55"/>
    <x v="0"/>
    <n v="8.9499999999999993"/>
    <x v="5"/>
    <x v="15"/>
  </r>
  <r>
    <x v="0"/>
    <d v="1996-06-23T00:00:00"/>
    <n v="14"/>
    <n v="4.2"/>
    <n v="9.1"/>
    <x v="0"/>
    <n v="6.4"/>
    <x v="5"/>
    <x v="15"/>
  </r>
  <r>
    <x v="0"/>
    <d v="1996-06-24T00:00:00"/>
    <n v="9.1"/>
    <n v="5.7"/>
    <n v="7.4"/>
    <x v="0"/>
    <n v="8.1"/>
    <x v="5"/>
    <x v="15"/>
  </r>
  <r>
    <x v="0"/>
    <d v="1996-06-25T00:00:00"/>
    <n v="17.7"/>
    <n v="6.2"/>
    <n v="11.95"/>
    <x v="0"/>
    <n v="3.55"/>
    <x v="5"/>
    <x v="15"/>
  </r>
  <r>
    <x v="0"/>
    <d v="1996-06-26T00:00:00"/>
    <n v="22.1"/>
    <n v="4.5"/>
    <n v="13.3"/>
    <x v="0"/>
    <n v="2.2000000000000002"/>
    <x v="5"/>
    <x v="15"/>
  </r>
  <r>
    <x v="0"/>
    <d v="1996-06-27T00:00:00"/>
    <n v="20.9"/>
    <n v="10.1"/>
    <n v="15.5"/>
    <x v="0"/>
    <n v="0"/>
    <x v="5"/>
    <x v="15"/>
  </r>
  <r>
    <x v="0"/>
    <d v="1996-06-28T00:00:00"/>
    <n v="21.9"/>
    <n v="9.6999999999999993"/>
    <n v="15.8"/>
    <x v="0"/>
    <n v="0"/>
    <x v="5"/>
    <x v="15"/>
  </r>
  <r>
    <x v="0"/>
    <d v="1996-06-29T00:00:00"/>
    <n v="22"/>
    <n v="7.1"/>
    <n v="14.55"/>
    <x v="0"/>
    <n v="0.94999999999999929"/>
    <x v="5"/>
    <x v="15"/>
  </r>
  <r>
    <x v="0"/>
    <d v="1996-06-30T00:00:00"/>
    <n v="22.3"/>
    <n v="6.7"/>
    <n v="14.5"/>
    <x v="0"/>
    <n v="1"/>
    <x v="5"/>
    <x v="15"/>
  </r>
  <r>
    <x v="0"/>
    <d v="1996-07-01T00:00:00"/>
    <n v="25.5"/>
    <n v="8.6"/>
    <n v="17.05"/>
    <x v="0"/>
    <n v="0"/>
    <x v="6"/>
    <x v="15"/>
  </r>
  <r>
    <x v="0"/>
    <d v="1996-07-02T00:00:00"/>
    <n v="23"/>
    <n v="9.6999999999999993"/>
    <n v="16.350000000000001"/>
    <x v="0"/>
    <n v="0"/>
    <x v="6"/>
    <x v="15"/>
  </r>
  <r>
    <x v="0"/>
    <d v="1996-07-03T00:00:00"/>
    <n v="30.7"/>
    <n v="10.199999999999999"/>
    <n v="20.45"/>
    <x v="0"/>
    <n v="0"/>
    <x v="6"/>
    <x v="15"/>
  </r>
  <r>
    <x v="0"/>
    <d v="1996-07-04T00:00:00"/>
    <n v="26.8"/>
    <n v="11"/>
    <n v="18.899999999999999"/>
    <x v="0"/>
    <n v="0"/>
    <x v="6"/>
    <x v="15"/>
  </r>
  <r>
    <x v="0"/>
    <d v="1996-07-05T00:00:00"/>
    <n v="19.100000000000001"/>
    <n v="7.9"/>
    <n v="13.5"/>
    <x v="0"/>
    <n v="2"/>
    <x v="6"/>
    <x v="15"/>
  </r>
  <r>
    <x v="0"/>
    <d v="1996-07-06T00:00:00"/>
    <n v="22.6"/>
    <n v="6.6"/>
    <n v="14.6"/>
    <x v="0"/>
    <n v="0.89999999999999858"/>
    <x v="6"/>
    <x v="15"/>
  </r>
  <r>
    <x v="0"/>
    <d v="1996-07-07T00:00:00"/>
    <n v="20.399999999999999"/>
    <n v="4.5"/>
    <n v="12.45"/>
    <x v="0"/>
    <n v="3.05"/>
    <x v="6"/>
    <x v="15"/>
  </r>
  <r>
    <x v="0"/>
    <d v="1996-07-08T00:00:00"/>
    <n v="21.3"/>
    <n v="9.8000000000000007"/>
    <n v="15.55"/>
    <x v="0"/>
    <n v="0"/>
    <x v="6"/>
    <x v="15"/>
  </r>
  <r>
    <x v="0"/>
    <d v="1996-07-09T00:00:00"/>
    <n v="28.4"/>
    <n v="10.5"/>
    <n v="19.45"/>
    <x v="0"/>
    <n v="0"/>
    <x v="6"/>
    <x v="15"/>
  </r>
  <r>
    <x v="0"/>
    <d v="1996-07-10T00:00:00"/>
    <n v="20.100000000000001"/>
    <n v="8.6"/>
    <n v="14.35"/>
    <x v="0"/>
    <n v="1.1499999999999999"/>
    <x v="6"/>
    <x v="15"/>
  </r>
  <r>
    <x v="0"/>
    <d v="1996-07-11T00:00:00"/>
    <n v="20.2"/>
    <n v="8.1"/>
    <n v="14.15"/>
    <x v="0"/>
    <n v="1.35"/>
    <x v="6"/>
    <x v="15"/>
  </r>
  <r>
    <x v="0"/>
    <d v="1996-07-12T00:00:00"/>
    <n v="24.7"/>
    <n v="8.6"/>
    <n v="16.649999999999999"/>
    <x v="0"/>
    <n v="0"/>
    <x v="6"/>
    <x v="15"/>
  </r>
  <r>
    <x v="0"/>
    <d v="1996-07-13T00:00:00"/>
    <n v="23.3"/>
    <n v="8.6999999999999993"/>
    <n v="16"/>
    <x v="0"/>
    <n v="0"/>
    <x v="6"/>
    <x v="15"/>
  </r>
  <r>
    <x v="0"/>
    <d v="1996-07-14T00:00:00"/>
    <n v="25.4"/>
    <n v="8"/>
    <n v="16.7"/>
    <x v="0"/>
    <n v="0"/>
    <x v="6"/>
    <x v="15"/>
  </r>
  <r>
    <x v="0"/>
    <d v="1996-07-15T00:00:00"/>
    <n v="29.2"/>
    <n v="10.1"/>
    <n v="19.649999999999999"/>
    <x v="0"/>
    <n v="0"/>
    <x v="6"/>
    <x v="15"/>
  </r>
  <r>
    <x v="0"/>
    <d v="1996-07-16T00:00:00"/>
    <n v="22"/>
    <n v="11.3"/>
    <n v="16.649999999999999"/>
    <x v="0"/>
    <n v="0"/>
    <x v="6"/>
    <x v="15"/>
  </r>
  <r>
    <x v="0"/>
    <d v="1996-07-17T00:00:00"/>
    <n v="18"/>
    <n v="10.9"/>
    <n v="14.45"/>
    <x v="0"/>
    <n v="1.05"/>
    <x v="6"/>
    <x v="15"/>
  </r>
  <r>
    <x v="0"/>
    <d v="1996-07-18T00:00:00"/>
    <n v="23.1"/>
    <n v="11.2"/>
    <n v="17.149999999999999"/>
    <x v="0"/>
    <n v="0"/>
    <x v="6"/>
    <x v="15"/>
  </r>
  <r>
    <x v="0"/>
    <d v="1996-07-19T00:00:00"/>
    <n v="18.8"/>
    <n v="5.9"/>
    <n v="12.35"/>
    <x v="0"/>
    <n v="3.15"/>
    <x v="6"/>
    <x v="15"/>
  </r>
  <r>
    <x v="0"/>
    <d v="1996-07-20T00:00:00"/>
    <n v="19.899999999999999"/>
    <n v="6.1"/>
    <n v="13"/>
    <x v="0"/>
    <n v="2.5"/>
    <x v="6"/>
    <x v="15"/>
  </r>
  <r>
    <x v="0"/>
    <d v="1996-07-21T00:00:00"/>
    <n v="23.1"/>
    <n v="5.8"/>
    <n v="14.45"/>
    <x v="0"/>
    <n v="1.05"/>
    <x v="6"/>
    <x v="15"/>
  </r>
  <r>
    <x v="0"/>
    <d v="1996-07-22T00:00:00"/>
    <n v="23"/>
    <n v="9.8000000000000007"/>
    <n v="16.399999999999999"/>
    <x v="0"/>
    <n v="0"/>
    <x v="6"/>
    <x v="15"/>
  </r>
  <r>
    <x v="0"/>
    <d v="1996-07-23T00:00:00"/>
    <n v="24"/>
    <n v="10.4"/>
    <n v="17.2"/>
    <x v="0"/>
    <n v="0"/>
    <x v="6"/>
    <x v="15"/>
  </r>
  <r>
    <x v="0"/>
    <d v="1996-07-24T00:00:00"/>
    <n v="24.5"/>
    <n v="10.3"/>
    <n v="17.399999999999999"/>
    <x v="0"/>
    <n v="0"/>
    <x v="6"/>
    <x v="15"/>
  </r>
  <r>
    <x v="0"/>
    <d v="1996-07-25T00:00:00"/>
    <n v="18.399999999999999"/>
    <n v="11.3"/>
    <n v="14.85"/>
    <x v="0"/>
    <n v="0.65"/>
    <x v="6"/>
    <x v="15"/>
  </r>
  <r>
    <x v="0"/>
    <d v="1996-07-26T00:00:00"/>
    <n v="22.6"/>
    <n v="7.9"/>
    <n v="15.25"/>
    <x v="0"/>
    <n v="0.25"/>
    <x v="6"/>
    <x v="15"/>
  </r>
  <r>
    <x v="0"/>
    <d v="1996-07-27T00:00:00"/>
    <n v="23.4"/>
    <n v="10.4"/>
    <n v="16.899999999999999"/>
    <x v="0"/>
    <n v="0"/>
    <x v="6"/>
    <x v="15"/>
  </r>
  <r>
    <x v="0"/>
    <d v="1996-07-28T00:00:00"/>
    <n v="26.1"/>
    <n v="9.8000000000000007"/>
    <n v="17.95"/>
    <x v="0"/>
    <n v="0"/>
    <x v="6"/>
    <x v="15"/>
  </r>
  <r>
    <x v="0"/>
    <d v="1996-07-29T00:00:00"/>
    <n v="25.8"/>
    <n v="12.6"/>
    <n v="19.2"/>
    <x v="0"/>
    <n v="0"/>
    <x v="6"/>
    <x v="15"/>
  </r>
  <r>
    <x v="0"/>
    <d v="1996-07-30T00:00:00"/>
    <n v="25.7"/>
    <n v="14.6"/>
    <n v="20.149999999999999"/>
    <x v="0"/>
    <n v="0"/>
    <x v="6"/>
    <x v="15"/>
  </r>
  <r>
    <x v="0"/>
    <d v="1996-07-31T00:00:00"/>
    <n v="24.8"/>
    <n v="13.2"/>
    <n v="19"/>
    <x v="0"/>
    <n v="0"/>
    <x v="6"/>
    <x v="15"/>
  </r>
  <r>
    <x v="0"/>
    <d v="1996-08-01T00:00:00"/>
    <n v="26.8"/>
    <n v="8.3000000000000007"/>
    <n v="17.55"/>
    <x v="0"/>
    <n v="0"/>
    <x v="7"/>
    <x v="15"/>
  </r>
  <r>
    <x v="0"/>
    <d v="1996-08-02T00:00:00"/>
    <n v="27.4"/>
    <n v="7.5"/>
    <n v="17.45"/>
    <x v="0"/>
    <n v="0"/>
    <x v="7"/>
    <x v="15"/>
  </r>
  <r>
    <x v="0"/>
    <d v="1996-08-03T00:00:00"/>
    <n v="15.6"/>
    <n v="8.6"/>
    <n v="12.1"/>
    <x v="0"/>
    <n v="3.4"/>
    <x v="7"/>
    <x v="15"/>
  </r>
  <r>
    <x v="0"/>
    <d v="1996-08-04T00:00:00"/>
    <n v="21"/>
    <n v="8.4"/>
    <n v="14.7"/>
    <x v="0"/>
    <n v="0.80000000000000071"/>
    <x v="7"/>
    <x v="15"/>
  </r>
  <r>
    <x v="0"/>
    <d v="1996-08-05T00:00:00"/>
    <n v="16.5"/>
    <n v="5.4"/>
    <n v="10.95"/>
    <x v="0"/>
    <n v="4.55"/>
    <x v="7"/>
    <x v="15"/>
  </r>
  <r>
    <x v="0"/>
    <d v="1996-08-06T00:00:00"/>
    <n v="22.6"/>
    <n v="9.3000000000000007"/>
    <n v="15.95"/>
    <x v="0"/>
    <n v="0"/>
    <x v="7"/>
    <x v="15"/>
  </r>
  <r>
    <x v="0"/>
    <d v="1996-08-07T00:00:00"/>
    <n v="22.3"/>
    <n v="5.2"/>
    <n v="13.75"/>
    <x v="0"/>
    <n v="1.75"/>
    <x v="7"/>
    <x v="15"/>
  </r>
  <r>
    <x v="0"/>
    <d v="1996-08-08T00:00:00"/>
    <n v="25"/>
    <n v="5.8"/>
    <n v="15.4"/>
    <x v="0"/>
    <n v="9.9999999999999645E-2"/>
    <x v="7"/>
    <x v="15"/>
  </r>
  <r>
    <x v="0"/>
    <d v="1996-08-09T00:00:00"/>
    <n v="29.3"/>
    <n v="9.6999999999999993"/>
    <n v="19.5"/>
    <x v="0"/>
    <n v="0"/>
    <x v="7"/>
    <x v="15"/>
  </r>
  <r>
    <x v="0"/>
    <d v="1996-08-10T00:00:00"/>
    <n v="28.5"/>
    <n v="10.3"/>
    <n v="19.399999999999999"/>
    <x v="0"/>
    <n v="0"/>
    <x v="7"/>
    <x v="15"/>
  </r>
  <r>
    <x v="0"/>
    <d v="1996-08-11T00:00:00"/>
    <n v="28.3"/>
    <n v="9.9"/>
    <n v="19.100000000000001"/>
    <x v="0"/>
    <n v="0"/>
    <x v="7"/>
    <x v="15"/>
  </r>
  <r>
    <x v="0"/>
    <d v="1996-08-12T00:00:00"/>
    <n v="26"/>
    <n v="10.9"/>
    <n v="18.45"/>
    <x v="0"/>
    <n v="0"/>
    <x v="7"/>
    <x v="15"/>
  </r>
  <r>
    <x v="0"/>
    <d v="1996-08-13T00:00:00"/>
    <n v="25.8"/>
    <n v="6.9"/>
    <n v="16.350000000000001"/>
    <x v="0"/>
    <n v="0"/>
    <x v="7"/>
    <x v="15"/>
  </r>
  <r>
    <x v="0"/>
    <d v="1996-08-14T00:00:00"/>
    <n v="29.1"/>
    <n v="7.2"/>
    <n v="18.149999999999999"/>
    <x v="0"/>
    <n v="0"/>
    <x v="7"/>
    <x v="15"/>
  </r>
  <r>
    <x v="0"/>
    <d v="1996-08-15T00:00:00"/>
    <n v="25.1"/>
    <n v="11.3"/>
    <n v="18.2"/>
    <x v="0"/>
    <n v="0"/>
    <x v="7"/>
    <x v="15"/>
  </r>
  <r>
    <x v="0"/>
    <d v="1996-08-16T00:00:00"/>
    <n v="22.5"/>
    <n v="10.5"/>
    <n v="16.5"/>
    <x v="0"/>
    <n v="0"/>
    <x v="7"/>
    <x v="15"/>
  </r>
  <r>
    <x v="0"/>
    <d v="1996-08-17T00:00:00"/>
    <n v="20.100000000000001"/>
    <n v="6.8"/>
    <n v="13.45"/>
    <x v="0"/>
    <n v="2.0499999999999998"/>
    <x v="7"/>
    <x v="15"/>
  </r>
  <r>
    <x v="0"/>
    <d v="1996-08-18T00:00:00"/>
    <n v="19.2"/>
    <n v="3"/>
    <n v="11.1"/>
    <x v="0"/>
    <n v="4.4000000000000004"/>
    <x v="7"/>
    <x v="15"/>
  </r>
  <r>
    <x v="0"/>
    <d v="1996-08-19T00:00:00"/>
    <n v="22.6"/>
    <n v="3.3"/>
    <n v="12.95"/>
    <x v="0"/>
    <n v="2.5499999999999998"/>
    <x v="7"/>
    <x v="15"/>
  </r>
  <r>
    <x v="0"/>
    <d v="1996-08-20T00:00:00"/>
    <n v="21.8"/>
    <n v="9.5"/>
    <n v="15.65"/>
    <x v="0"/>
    <n v="0"/>
    <x v="7"/>
    <x v="15"/>
  </r>
  <r>
    <x v="0"/>
    <d v="1996-08-21T00:00:00"/>
    <n v="20.8"/>
    <n v="5.5"/>
    <n v="13.15"/>
    <x v="0"/>
    <n v="2.35"/>
    <x v="7"/>
    <x v="15"/>
  </r>
  <r>
    <x v="0"/>
    <d v="1996-08-22T00:00:00"/>
    <n v="25"/>
    <n v="5.0999999999999996"/>
    <n v="15.05"/>
    <x v="0"/>
    <n v="0.44999999999999929"/>
    <x v="7"/>
    <x v="15"/>
  </r>
  <r>
    <x v="0"/>
    <d v="1996-08-23T00:00:00"/>
    <n v="30.8"/>
    <n v="7.2"/>
    <n v="19"/>
    <x v="0"/>
    <n v="0"/>
    <x v="7"/>
    <x v="15"/>
  </r>
  <r>
    <x v="0"/>
    <d v="1996-08-24T00:00:00"/>
    <n v="25.9"/>
    <n v="10.8"/>
    <n v="18.350000000000001"/>
    <x v="0"/>
    <n v="0"/>
    <x v="7"/>
    <x v="15"/>
  </r>
  <r>
    <x v="0"/>
    <d v="1996-08-25T00:00:00"/>
    <n v="29.9"/>
    <n v="8.1999999999999993"/>
    <n v="19.05"/>
    <x v="0"/>
    <n v="0"/>
    <x v="7"/>
    <x v="15"/>
  </r>
  <r>
    <x v="0"/>
    <d v="1996-08-26T00:00:00"/>
    <n v="31.8"/>
    <n v="8.1999999999999993"/>
    <n v="20"/>
    <x v="0"/>
    <n v="0"/>
    <x v="7"/>
    <x v="15"/>
  </r>
  <r>
    <x v="0"/>
    <d v="1996-08-27T00:00:00"/>
    <n v="30.8"/>
    <n v="9.1999999999999993"/>
    <n v="20"/>
    <x v="0"/>
    <n v="0"/>
    <x v="7"/>
    <x v="15"/>
  </r>
  <r>
    <x v="0"/>
    <d v="1996-08-28T00:00:00"/>
    <n v="30.8"/>
    <n v="8.4"/>
    <n v="19.600000000000001"/>
    <x v="0"/>
    <n v="0"/>
    <x v="7"/>
    <x v="15"/>
  </r>
  <r>
    <x v="0"/>
    <d v="1996-08-29T00:00:00"/>
    <n v="31.1"/>
    <n v="11.5"/>
    <n v="21.3"/>
    <x v="0"/>
    <n v="0"/>
    <x v="7"/>
    <x v="15"/>
  </r>
  <r>
    <x v="0"/>
    <d v="1996-08-30T00:00:00"/>
    <n v="32.4"/>
    <n v="12.9"/>
    <n v="22.65"/>
    <x v="0"/>
    <n v="0"/>
    <x v="7"/>
    <x v="15"/>
  </r>
  <r>
    <x v="0"/>
    <d v="1996-08-31T00:00:00"/>
    <n v="23.6"/>
    <n v="10.199999999999999"/>
    <n v="16.899999999999999"/>
    <x v="0"/>
    <n v="0"/>
    <x v="7"/>
    <x v="15"/>
  </r>
  <r>
    <x v="0"/>
    <d v="1996-09-01T00:00:00"/>
    <n v="21.8"/>
    <n v="7.2"/>
    <n v="14.5"/>
    <x v="0"/>
    <n v="1"/>
    <x v="8"/>
    <x v="15"/>
  </r>
  <r>
    <x v="0"/>
    <d v="1996-09-02T00:00:00"/>
    <n v="19.3"/>
    <n v="4.8"/>
    <n v="12.05"/>
    <x v="0"/>
    <n v="3.45"/>
    <x v="8"/>
    <x v="15"/>
  </r>
  <r>
    <x v="0"/>
    <d v="1996-09-03T00:00:00"/>
    <n v="11.1"/>
    <n v="7.6"/>
    <n v="9.35"/>
    <x v="0"/>
    <n v="6.15"/>
    <x v="8"/>
    <x v="15"/>
  </r>
  <r>
    <x v="0"/>
    <d v="1996-09-04T00:00:00"/>
    <n v="6.7"/>
    <n v="4.8"/>
    <n v="5.75"/>
    <x v="0"/>
    <n v="9.75"/>
    <x v="8"/>
    <x v="15"/>
  </r>
  <r>
    <x v="0"/>
    <d v="1996-09-05T00:00:00"/>
    <n v="13.5"/>
    <n v="4.5"/>
    <n v="9"/>
    <x v="0"/>
    <n v="6.5"/>
    <x v="8"/>
    <x v="15"/>
  </r>
  <r>
    <x v="0"/>
    <d v="1996-09-06T00:00:00"/>
    <n v="17.399999999999999"/>
    <n v="-0.5"/>
    <n v="8.4499999999999993"/>
    <x v="0"/>
    <n v="7.05"/>
    <x v="8"/>
    <x v="15"/>
  </r>
  <r>
    <x v="0"/>
    <d v="1996-09-07T00:00:00"/>
    <n v="19.8"/>
    <n v="1.1000000000000001"/>
    <n v="10.45"/>
    <x v="0"/>
    <n v="5.05"/>
    <x v="8"/>
    <x v="15"/>
  </r>
  <r>
    <x v="0"/>
    <d v="1996-09-08T00:00:00"/>
    <n v="22.6"/>
    <n v="5.7"/>
    <n v="14.15"/>
    <x v="0"/>
    <n v="1.35"/>
    <x v="8"/>
    <x v="15"/>
  </r>
  <r>
    <x v="0"/>
    <d v="1996-09-09T00:00:00"/>
    <n v="16.3"/>
    <n v="4.4000000000000004"/>
    <n v="10.35"/>
    <x v="0"/>
    <n v="5.15"/>
    <x v="8"/>
    <x v="15"/>
  </r>
  <r>
    <x v="0"/>
    <d v="1996-09-10T00:00:00"/>
    <n v="20.8"/>
    <n v="5.8"/>
    <n v="13.3"/>
    <x v="0"/>
    <n v="2.2000000000000002"/>
    <x v="8"/>
    <x v="15"/>
  </r>
  <r>
    <x v="0"/>
    <d v="1996-09-11T00:00:00"/>
    <n v="24.4"/>
    <n v="4.8"/>
    <n v="14.6"/>
    <x v="0"/>
    <n v="0.9"/>
    <x v="8"/>
    <x v="15"/>
  </r>
  <r>
    <x v="0"/>
    <d v="1996-09-12T00:00:00"/>
    <n v="26.5"/>
    <n v="4.5999999999999996"/>
    <n v="15.55"/>
    <x v="0"/>
    <n v="0"/>
    <x v="8"/>
    <x v="15"/>
  </r>
  <r>
    <x v="0"/>
    <d v="1996-09-13T00:00:00"/>
    <n v="26.8"/>
    <n v="5.6"/>
    <n v="16.2"/>
    <x v="0"/>
    <n v="0"/>
    <x v="8"/>
    <x v="15"/>
  </r>
  <r>
    <x v="0"/>
    <d v="1996-09-14T00:00:00"/>
    <n v="23.5"/>
    <n v="9.1999999999999993"/>
    <n v="16.350000000000001"/>
    <x v="0"/>
    <n v="0"/>
    <x v="8"/>
    <x v="15"/>
  </r>
  <r>
    <x v="0"/>
    <d v="1996-09-15T00:00:00"/>
    <n v="21.6"/>
    <n v="3.5"/>
    <n v="12.55"/>
    <x v="0"/>
    <n v="2.95"/>
    <x v="8"/>
    <x v="15"/>
  </r>
  <r>
    <x v="0"/>
    <d v="1996-09-16T00:00:00"/>
    <n v="16.2"/>
    <n v="8.1"/>
    <n v="12.15"/>
    <x v="0"/>
    <n v="3.35"/>
    <x v="8"/>
    <x v="15"/>
  </r>
  <r>
    <x v="0"/>
    <d v="1996-09-17T00:00:00"/>
    <n v="9"/>
    <n v="5.3"/>
    <n v="7.15"/>
    <x v="0"/>
    <n v="8.35"/>
    <x v="8"/>
    <x v="15"/>
  </r>
  <r>
    <x v="0"/>
    <d v="1996-09-18T00:00:00"/>
    <n v="10.1"/>
    <n v="4.3"/>
    <n v="7.2"/>
    <x v="0"/>
    <n v="8.3000000000000007"/>
    <x v="8"/>
    <x v="15"/>
  </r>
  <r>
    <x v="0"/>
    <d v="1996-09-19T00:00:00"/>
    <n v="9.9"/>
    <n v="4.0999999999999996"/>
    <n v="7"/>
    <x v="0"/>
    <n v="8.5"/>
    <x v="8"/>
    <x v="15"/>
  </r>
  <r>
    <x v="0"/>
    <d v="1996-09-20T00:00:00"/>
    <n v="10.9"/>
    <n v="1.7"/>
    <n v="6.3"/>
    <x v="0"/>
    <n v="9.1999999999999993"/>
    <x v="8"/>
    <x v="15"/>
  </r>
  <r>
    <x v="0"/>
    <d v="1996-09-21T00:00:00"/>
    <n v="13"/>
    <n v="-2.5"/>
    <n v="5.25"/>
    <x v="0"/>
    <n v="10.25"/>
    <x v="8"/>
    <x v="15"/>
  </r>
  <r>
    <x v="0"/>
    <d v="1996-09-22T00:00:00"/>
    <n v="4"/>
    <n v="-1.1000000000000001"/>
    <n v="1.45"/>
    <x v="0"/>
    <n v="14.05"/>
    <x v="8"/>
    <x v="15"/>
  </r>
  <r>
    <x v="0"/>
    <d v="1996-09-23T00:00:00"/>
    <n v="10"/>
    <n v="-3.2"/>
    <n v="3.4"/>
    <x v="0"/>
    <n v="12.1"/>
    <x v="8"/>
    <x v="15"/>
  </r>
  <r>
    <x v="0"/>
    <d v="1996-09-24T00:00:00"/>
    <n v="13.4"/>
    <n v="-0.8"/>
    <n v="6.3"/>
    <x v="0"/>
    <n v="9.1999999999999993"/>
    <x v="8"/>
    <x v="15"/>
  </r>
  <r>
    <x v="0"/>
    <d v="1996-09-25T00:00:00"/>
    <n v="11.4"/>
    <n v="-1.7"/>
    <n v="4.8499999999999996"/>
    <x v="0"/>
    <n v="10.65"/>
    <x v="8"/>
    <x v="15"/>
  </r>
  <r>
    <x v="0"/>
    <d v="1996-09-26T00:00:00"/>
    <n v="12.7"/>
    <n v="-3.7"/>
    <n v="4.5"/>
    <x v="0"/>
    <n v="11"/>
    <x v="8"/>
    <x v="15"/>
  </r>
  <r>
    <x v="0"/>
    <d v="1996-09-27T00:00:00"/>
    <n v="21.7"/>
    <n v="8.5"/>
    <n v="15.1"/>
    <x v="0"/>
    <n v="0.4"/>
    <x v="8"/>
    <x v="15"/>
  </r>
  <r>
    <x v="0"/>
    <d v="1996-09-28T00:00:00"/>
    <n v="8.6"/>
    <n v="3.9"/>
    <n v="6.25"/>
    <x v="0"/>
    <n v="9.25"/>
    <x v="8"/>
    <x v="15"/>
  </r>
  <r>
    <x v="0"/>
    <d v="1996-09-29T00:00:00"/>
    <n v="7.5"/>
    <n v="1"/>
    <n v="4.25"/>
    <x v="0"/>
    <n v="11.25"/>
    <x v="8"/>
    <x v="15"/>
  </r>
  <r>
    <x v="0"/>
    <d v="1996-09-30T00:00:00"/>
    <n v="1.3"/>
    <n v="-0.8"/>
    <n v="0.25"/>
    <x v="0"/>
    <n v="15.25"/>
    <x v="8"/>
    <x v="15"/>
  </r>
  <r>
    <x v="0"/>
    <d v="1996-10-01T00:00:00"/>
    <n v="-0.1"/>
    <n v="-2.2000000000000002"/>
    <n v="-1.1499999999999999"/>
    <x v="0"/>
    <n v="16.649999999999999"/>
    <x v="9"/>
    <x v="15"/>
  </r>
  <r>
    <x v="0"/>
    <d v="1996-10-02T00:00:00"/>
    <n v="6.1"/>
    <n v="-2.2999999999999998"/>
    <n v="1.9"/>
    <x v="0"/>
    <n v="13.6"/>
    <x v="9"/>
    <x v="15"/>
  </r>
  <r>
    <x v="0"/>
    <d v="1996-10-03T00:00:00"/>
    <n v="21.5"/>
    <n v="3.6"/>
    <n v="12.55"/>
    <x v="0"/>
    <n v="2.95"/>
    <x v="9"/>
    <x v="15"/>
  </r>
  <r>
    <x v="0"/>
    <d v="1996-10-04T00:00:00"/>
    <n v="23"/>
    <n v="8.1999999999999993"/>
    <n v="15.6"/>
    <x v="0"/>
    <n v="0"/>
    <x v="9"/>
    <x v="15"/>
  </r>
  <r>
    <x v="0"/>
    <d v="1996-10-05T00:00:00"/>
    <n v="13.9"/>
    <n v="6.1"/>
    <n v="10"/>
    <x v="0"/>
    <n v="5.5"/>
    <x v="9"/>
    <x v="15"/>
  </r>
  <r>
    <x v="0"/>
    <d v="1996-10-06T00:00:00"/>
    <n v="12"/>
    <n v="4.0999999999999996"/>
    <n v="8.0500000000000007"/>
    <x v="0"/>
    <n v="7.45"/>
    <x v="9"/>
    <x v="15"/>
  </r>
  <r>
    <x v="0"/>
    <d v="1996-10-07T00:00:00"/>
    <n v="20.3"/>
    <n v="7.2"/>
    <n v="13.75"/>
    <x v="0"/>
    <n v="1.75"/>
    <x v="9"/>
    <x v="15"/>
  </r>
  <r>
    <x v="0"/>
    <d v="1996-10-08T00:00:00"/>
    <n v="15.4"/>
    <n v="3.4"/>
    <n v="9.4"/>
    <x v="0"/>
    <n v="6.1"/>
    <x v="9"/>
    <x v="15"/>
  </r>
  <r>
    <x v="0"/>
    <d v="1996-10-09T00:00:00"/>
    <n v="19.100000000000001"/>
    <n v="1.5"/>
    <n v="10.3"/>
    <x v="0"/>
    <n v="5.2"/>
    <x v="9"/>
    <x v="15"/>
  </r>
  <r>
    <x v="0"/>
    <d v="1996-10-10T00:00:00"/>
    <n v="22.6"/>
    <n v="2.6"/>
    <n v="12.6"/>
    <x v="0"/>
    <n v="2.9"/>
    <x v="9"/>
    <x v="15"/>
  </r>
  <r>
    <x v="0"/>
    <d v="1996-10-11T00:00:00"/>
    <n v="14.1"/>
    <n v="4.8"/>
    <n v="9.4499999999999993"/>
    <x v="0"/>
    <n v="6.05"/>
    <x v="9"/>
    <x v="15"/>
  </r>
  <r>
    <x v="0"/>
    <d v="1996-10-12T00:00:00"/>
    <n v="10.3"/>
    <n v="0.7"/>
    <n v="5.5"/>
    <x v="0"/>
    <n v="10"/>
    <x v="9"/>
    <x v="15"/>
  </r>
  <r>
    <x v="0"/>
    <d v="1996-10-13T00:00:00"/>
    <n v="17.5"/>
    <n v="0.4"/>
    <n v="8.9499999999999993"/>
    <x v="0"/>
    <n v="6.55"/>
    <x v="9"/>
    <x v="15"/>
  </r>
  <r>
    <x v="0"/>
    <d v="1996-10-14T00:00:00"/>
    <n v="14.2"/>
    <n v="1.6"/>
    <n v="7.9"/>
    <x v="0"/>
    <n v="7.6"/>
    <x v="9"/>
    <x v="15"/>
  </r>
  <r>
    <x v="0"/>
    <d v="1996-10-15T00:00:00"/>
    <n v="10.4"/>
    <n v="-3.4"/>
    <n v="3.5"/>
    <x v="0"/>
    <n v="12"/>
    <x v="9"/>
    <x v="15"/>
  </r>
  <r>
    <x v="0"/>
    <d v="1996-10-16T00:00:00"/>
    <n v="4.4000000000000004"/>
    <n v="-3.4"/>
    <n v="0.5"/>
    <x v="0"/>
    <n v="15"/>
    <x v="9"/>
    <x v="15"/>
  </r>
  <r>
    <x v="0"/>
    <d v="1996-10-17T00:00:00"/>
    <n v="4.4000000000000004"/>
    <n v="-9.1"/>
    <n v="-2.35"/>
    <x v="0"/>
    <n v="17.850000000000001"/>
    <x v="9"/>
    <x v="15"/>
  </r>
  <r>
    <x v="0"/>
    <d v="1996-10-18T00:00:00"/>
    <n v="11.6"/>
    <n v="-3"/>
    <n v="4.3"/>
    <x v="0"/>
    <n v="11.2"/>
    <x v="9"/>
    <x v="15"/>
  </r>
  <r>
    <x v="0"/>
    <d v="1996-10-19T00:00:00"/>
    <n v="1.5"/>
    <n v="-8"/>
    <n v="-3.25"/>
    <x v="0"/>
    <n v="18.75"/>
    <x v="9"/>
    <x v="15"/>
  </r>
  <r>
    <x v="0"/>
    <d v="1996-10-20T00:00:00"/>
    <n v="6"/>
    <n v="-5.0999999999999996"/>
    <n v="0.45"/>
    <x v="0"/>
    <n v="15.05"/>
    <x v="9"/>
    <x v="15"/>
  </r>
  <r>
    <x v="0"/>
    <d v="1996-10-21T00:00:00"/>
    <n v="10.9"/>
    <n v="-4.7"/>
    <n v="3.1"/>
    <x v="0"/>
    <n v="12.4"/>
    <x v="9"/>
    <x v="15"/>
  </r>
  <r>
    <x v="0"/>
    <d v="1996-10-22T00:00:00"/>
    <n v="11.6"/>
    <n v="0.3"/>
    <n v="5.95"/>
    <x v="0"/>
    <n v="9.5500000000000007"/>
    <x v="9"/>
    <x v="15"/>
  </r>
  <r>
    <x v="0"/>
    <d v="1996-10-23T00:00:00"/>
    <n v="9.1"/>
    <n v="-0.8"/>
    <n v="4.1500000000000004"/>
    <x v="0"/>
    <n v="11.35"/>
    <x v="9"/>
    <x v="15"/>
  </r>
  <r>
    <x v="0"/>
    <d v="1996-10-24T00:00:00"/>
    <n v="9.3000000000000007"/>
    <n v="-4.8"/>
    <n v="2.25"/>
    <x v="0"/>
    <n v="13.25"/>
    <x v="9"/>
    <x v="15"/>
  </r>
  <r>
    <x v="0"/>
    <d v="1996-10-25T00:00:00"/>
    <n v="5.0999999999999996"/>
    <n v="-8.5"/>
    <n v="-1.7"/>
    <x v="0"/>
    <n v="17.2"/>
    <x v="9"/>
    <x v="15"/>
  </r>
  <r>
    <x v="0"/>
    <d v="1996-10-26T00:00:00"/>
    <n v="5.5"/>
    <n v="-8.1"/>
    <n v="-1.3"/>
    <x v="0"/>
    <n v="16.8"/>
    <x v="9"/>
    <x v="15"/>
  </r>
  <r>
    <x v="0"/>
    <d v="1996-10-27T00:00:00"/>
    <n v="13.9"/>
    <n v="-0.6"/>
    <n v="6.65"/>
    <x v="0"/>
    <n v="8.85"/>
    <x v="9"/>
    <x v="15"/>
  </r>
  <r>
    <x v="0"/>
    <d v="1996-10-28T00:00:00"/>
    <n v="11.8"/>
    <n v="-9.4"/>
    <n v="1.2"/>
    <x v="0"/>
    <n v="14.3"/>
    <x v="9"/>
    <x v="15"/>
  </r>
  <r>
    <x v="0"/>
    <d v="1996-10-29T00:00:00"/>
    <n v="-7.7"/>
    <n v="-13.9"/>
    <n v="-10.8"/>
    <x v="0"/>
    <n v="26.3"/>
    <x v="9"/>
    <x v="15"/>
  </r>
  <r>
    <x v="0"/>
    <d v="1996-10-30T00:00:00"/>
    <n v="-1.8"/>
    <n v="-11"/>
    <n v="-6.4"/>
    <x v="0"/>
    <n v="21.9"/>
    <x v="9"/>
    <x v="15"/>
  </r>
  <r>
    <x v="0"/>
    <d v="1996-10-31T00:00:00"/>
    <n v="6"/>
    <n v="-9.5"/>
    <n v="-1.75"/>
    <x v="0"/>
    <n v="17.25"/>
    <x v="9"/>
    <x v="15"/>
  </r>
  <r>
    <x v="0"/>
    <d v="1996-11-01T00:00:00"/>
    <n v="12.3"/>
    <n v="-3.5"/>
    <n v="4.4000000000000004"/>
    <x v="0"/>
    <n v="11.1"/>
    <x v="10"/>
    <x v="15"/>
  </r>
  <r>
    <x v="0"/>
    <d v="1996-11-02T00:00:00"/>
    <n v="16.7"/>
    <n v="-0.4"/>
    <n v="8.15"/>
    <x v="0"/>
    <n v="7.35"/>
    <x v="10"/>
    <x v="15"/>
  </r>
  <r>
    <x v="0"/>
    <d v="1996-11-03T00:00:00"/>
    <n v="3.7"/>
    <n v="-1.3"/>
    <n v="1.2"/>
    <x v="0"/>
    <n v="14.3"/>
    <x v="10"/>
    <x v="15"/>
  </r>
  <r>
    <x v="0"/>
    <d v="1996-11-04T00:00:00"/>
    <n v="5.7"/>
    <n v="-6.5"/>
    <n v="-0.4"/>
    <x v="0"/>
    <n v="15.9"/>
    <x v="10"/>
    <x v="15"/>
  </r>
  <r>
    <x v="0"/>
    <d v="1996-11-05T00:00:00"/>
    <n v="5.4"/>
    <n v="-8.3000000000000007"/>
    <n v="-1.45"/>
    <x v="0"/>
    <n v="16.95"/>
    <x v="10"/>
    <x v="15"/>
  </r>
  <r>
    <x v="0"/>
    <d v="1996-11-06T00:00:00"/>
    <n v="6.5"/>
    <n v="-4.3"/>
    <n v="1.1000000000000001"/>
    <x v="0"/>
    <n v="14.4"/>
    <x v="10"/>
    <x v="15"/>
  </r>
  <r>
    <x v="0"/>
    <d v="1996-11-07T00:00:00"/>
    <n v="3.7"/>
    <n v="-5"/>
    <n v="-0.65"/>
    <x v="0"/>
    <n v="16.149999999999999"/>
    <x v="10"/>
    <x v="15"/>
  </r>
  <r>
    <x v="0"/>
    <d v="1996-11-08T00:00:00"/>
    <n v="6.2"/>
    <n v="-1.5"/>
    <n v="2.35"/>
    <x v="0"/>
    <n v="13.15"/>
    <x v="10"/>
    <x v="15"/>
  </r>
  <r>
    <x v="0"/>
    <d v="1996-11-09T00:00:00"/>
    <n v="-1.2"/>
    <n v="-3.4"/>
    <n v="-2.2999999999999998"/>
    <x v="0"/>
    <n v="17.8"/>
    <x v="10"/>
    <x v="15"/>
  </r>
  <r>
    <x v="0"/>
    <d v="1996-11-10T00:00:00"/>
    <n v="-1.4"/>
    <n v="-9.1"/>
    <n v="-5.25"/>
    <x v="0"/>
    <n v="20.75"/>
    <x v="10"/>
    <x v="15"/>
  </r>
  <r>
    <x v="0"/>
    <d v="1996-11-11T00:00:00"/>
    <n v="-6.5"/>
    <n v="-9.1999999999999993"/>
    <n v="-7.85"/>
    <x v="0"/>
    <n v="23.35"/>
    <x v="10"/>
    <x v="15"/>
  </r>
  <r>
    <x v="0"/>
    <d v="1996-11-12T00:00:00"/>
    <n v="-7.1"/>
    <n v="-8.6"/>
    <n v="-7.85"/>
    <x v="0"/>
    <n v="23.35"/>
    <x v="10"/>
    <x v="15"/>
  </r>
  <r>
    <x v="0"/>
    <d v="1996-11-13T00:00:00"/>
    <n v="3.2"/>
    <n v="-8.6"/>
    <n v="-2.7"/>
    <x v="0"/>
    <n v="18.2"/>
    <x v="10"/>
    <x v="15"/>
  </r>
  <r>
    <x v="0"/>
    <d v="1996-11-14T00:00:00"/>
    <n v="-3.5"/>
    <n v="-11"/>
    <n v="-7.25"/>
    <x v="0"/>
    <n v="22.75"/>
    <x v="10"/>
    <x v="15"/>
  </r>
  <r>
    <x v="0"/>
    <d v="1996-11-15T00:00:00"/>
    <n v="-10.8"/>
    <n v="-18"/>
    <n v="-14.4"/>
    <x v="0"/>
    <n v="29.9"/>
    <x v="10"/>
    <x v="15"/>
  </r>
  <r>
    <x v="0"/>
    <d v="1996-11-16T00:00:00"/>
    <n v="-17.100000000000001"/>
    <n v="-23.1"/>
    <n v="-20.100000000000001"/>
    <x v="0"/>
    <n v="35.6"/>
    <x v="10"/>
    <x v="15"/>
  </r>
  <r>
    <x v="0"/>
    <d v="1996-11-17T00:00:00"/>
    <n v="-17.8"/>
    <n v="-20.399999999999999"/>
    <n v="-19.100000000000001"/>
    <x v="0"/>
    <n v="34.6"/>
    <x v="10"/>
    <x v="15"/>
  </r>
  <r>
    <x v="0"/>
    <d v="1996-11-18T00:00:00"/>
    <n v="-19"/>
    <n v="-22"/>
    <n v="-20.5"/>
    <x v="0"/>
    <n v="36"/>
    <x v="10"/>
    <x v="15"/>
  </r>
  <r>
    <x v="0"/>
    <d v="1996-11-19T00:00:00"/>
    <n v="-20.5"/>
    <n v="-22.4"/>
    <n v="-21.45"/>
    <x v="0"/>
    <n v="36.950000000000003"/>
    <x v="10"/>
    <x v="15"/>
  </r>
  <r>
    <x v="0"/>
    <d v="1996-11-20T00:00:00"/>
    <n v="-19.8"/>
    <n v="-29.1"/>
    <n v="-24.45"/>
    <x v="0"/>
    <n v="39.950000000000003"/>
    <x v="10"/>
    <x v="15"/>
  </r>
  <r>
    <x v="0"/>
    <d v="1996-11-21T00:00:00"/>
    <n v="-21.7"/>
    <n v="-30.8"/>
    <n v="-26.25"/>
    <x v="0"/>
    <n v="41.75"/>
    <x v="10"/>
    <x v="15"/>
  </r>
  <r>
    <x v="0"/>
    <d v="1996-11-22T00:00:00"/>
    <n v="-20.9"/>
    <n v="-25.1"/>
    <n v="-23"/>
    <x v="0"/>
    <n v="38.5"/>
    <x v="10"/>
    <x v="15"/>
  </r>
  <r>
    <x v="0"/>
    <d v="1996-11-23T00:00:00"/>
    <n v="-22.8"/>
    <n v="-31.3"/>
    <n v="-27.05"/>
    <x v="0"/>
    <n v="42.55"/>
    <x v="10"/>
    <x v="15"/>
  </r>
  <r>
    <x v="0"/>
    <d v="1996-11-24T00:00:00"/>
    <n v="-18.8"/>
    <n v="-28.9"/>
    <n v="-23.85"/>
    <x v="0"/>
    <n v="39.35"/>
    <x v="10"/>
    <x v="15"/>
  </r>
  <r>
    <x v="0"/>
    <d v="1996-11-25T00:00:00"/>
    <n v="-12.2"/>
    <n v="-25"/>
    <n v="-18.600000000000001"/>
    <x v="0"/>
    <n v="34.1"/>
    <x v="10"/>
    <x v="15"/>
  </r>
  <r>
    <x v="0"/>
    <d v="1996-11-26T00:00:00"/>
    <n v="0.4"/>
    <n v="-13.5"/>
    <n v="-6.55"/>
    <x v="0"/>
    <n v="22.05"/>
    <x v="10"/>
    <x v="15"/>
  </r>
  <r>
    <x v="0"/>
    <d v="1996-11-27T00:00:00"/>
    <n v="6.4"/>
    <n v="-4"/>
    <n v="1.2"/>
    <x v="0"/>
    <n v="14.3"/>
    <x v="10"/>
    <x v="15"/>
  </r>
  <r>
    <x v="0"/>
    <d v="1996-11-28T00:00:00"/>
    <n v="2.2000000000000002"/>
    <n v="-7.1"/>
    <n v="-2.4500000000000002"/>
    <x v="0"/>
    <n v="17.95"/>
    <x v="10"/>
    <x v="15"/>
  </r>
  <r>
    <x v="0"/>
    <d v="1996-11-29T00:00:00"/>
    <n v="-4.7"/>
    <n v="-19.899999999999999"/>
    <n v="-12.3"/>
    <x v="0"/>
    <n v="27.8"/>
    <x v="10"/>
    <x v="15"/>
  </r>
  <r>
    <x v="0"/>
    <d v="1996-11-30T00:00:00"/>
    <n v="0.9"/>
    <n v="-21.1"/>
    <n v="-10.1"/>
    <x v="0"/>
    <n v="25.6"/>
    <x v="10"/>
    <x v="15"/>
  </r>
  <r>
    <x v="0"/>
    <d v="1996-12-01T00:00:00"/>
    <n v="2.9"/>
    <n v="-11.9"/>
    <n v="-4.5"/>
    <x v="0"/>
    <n v="20"/>
    <x v="11"/>
    <x v="15"/>
  </r>
  <r>
    <x v="0"/>
    <d v="1996-12-02T00:00:00"/>
    <n v="-3.4"/>
    <n v="-14.3"/>
    <n v="-8.85"/>
    <x v="0"/>
    <n v="24.35"/>
    <x v="11"/>
    <x v="15"/>
  </r>
  <r>
    <x v="0"/>
    <d v="1996-12-03T00:00:00"/>
    <n v="-3.8"/>
    <n v="-14.3"/>
    <n v="-9.0500000000000007"/>
    <x v="0"/>
    <n v="24.55"/>
    <x v="11"/>
    <x v="15"/>
  </r>
  <r>
    <x v="0"/>
    <d v="1996-12-04T00:00:00"/>
    <n v="0.6"/>
    <n v="-12.2"/>
    <n v="-5.8"/>
    <x v="0"/>
    <n v="21.3"/>
    <x v="11"/>
    <x v="15"/>
  </r>
  <r>
    <x v="0"/>
    <d v="1996-12-05T00:00:00"/>
    <n v="1.2"/>
    <n v="-4.7"/>
    <n v="-1.75"/>
    <x v="0"/>
    <n v="17.25"/>
    <x v="11"/>
    <x v="15"/>
  </r>
  <r>
    <x v="0"/>
    <d v="1996-12-06T00:00:00"/>
    <n v="0.2"/>
    <n v="-5.8"/>
    <n v="-2.8"/>
    <x v="0"/>
    <n v="18.3"/>
    <x v="11"/>
    <x v="15"/>
  </r>
  <r>
    <x v="0"/>
    <d v="1996-12-07T00:00:00"/>
    <n v="-2.2999999999999998"/>
    <n v="-7.3"/>
    <n v="-4.8"/>
    <x v="0"/>
    <n v="20.3"/>
    <x v="11"/>
    <x v="15"/>
  </r>
  <r>
    <x v="0"/>
    <d v="1996-12-08T00:00:00"/>
    <n v="1.1000000000000001"/>
    <n v="-10.8"/>
    <n v="-4.8499999999999996"/>
    <x v="0"/>
    <n v="20.350000000000001"/>
    <x v="11"/>
    <x v="15"/>
  </r>
  <r>
    <x v="0"/>
    <d v="1996-12-09T00:00:00"/>
    <n v="-1.1000000000000001"/>
    <n v="-18.5"/>
    <n v="-9.8000000000000007"/>
    <x v="0"/>
    <n v="25.3"/>
    <x v="11"/>
    <x v="15"/>
  </r>
  <r>
    <x v="0"/>
    <d v="1996-12-10T00:00:00"/>
    <n v="3.2"/>
    <n v="-16"/>
    <n v="-6.4"/>
    <x v="0"/>
    <n v="21.9"/>
    <x v="11"/>
    <x v="15"/>
  </r>
  <r>
    <x v="0"/>
    <d v="1996-12-11T00:00:00"/>
    <n v="3.2"/>
    <n v="-12.2"/>
    <n v="-4.5"/>
    <x v="0"/>
    <n v="20"/>
    <x v="11"/>
    <x v="15"/>
  </r>
  <r>
    <x v="0"/>
    <d v="1996-12-12T00:00:00"/>
    <n v="0.9"/>
    <n v="-18.899999999999999"/>
    <n v="-9"/>
    <x v="0"/>
    <n v="24.5"/>
    <x v="11"/>
    <x v="15"/>
  </r>
  <r>
    <x v="0"/>
    <d v="1996-12-13T00:00:00"/>
    <n v="-6.4"/>
    <n v="-17.100000000000001"/>
    <n v="-11.75"/>
    <x v="0"/>
    <n v="27.25"/>
    <x v="11"/>
    <x v="15"/>
  </r>
  <r>
    <x v="0"/>
    <d v="1996-12-14T00:00:00"/>
    <n v="1.6"/>
    <n v="-19.399999999999999"/>
    <n v="-8.9"/>
    <x v="0"/>
    <n v="24.4"/>
    <x v="11"/>
    <x v="15"/>
  </r>
  <r>
    <x v="0"/>
    <d v="1996-12-15T00:00:00"/>
    <n v="2.6"/>
    <n v="-9.1"/>
    <n v="-3.25"/>
    <x v="0"/>
    <n v="18.75"/>
    <x v="11"/>
    <x v="15"/>
  </r>
  <r>
    <x v="0"/>
    <d v="1996-12-16T00:00:00"/>
    <n v="-8.6999999999999993"/>
    <n v="-15.5"/>
    <n v="-12.1"/>
    <x v="0"/>
    <n v="27.6"/>
    <x v="11"/>
    <x v="15"/>
  </r>
  <r>
    <x v="0"/>
    <d v="1996-12-17T00:00:00"/>
    <n v="-13.2"/>
    <n v="-21"/>
    <n v="-17.100000000000001"/>
    <x v="0"/>
    <n v="32.6"/>
    <x v="11"/>
    <x v="15"/>
  </r>
  <r>
    <x v="0"/>
    <d v="1996-12-18T00:00:00"/>
    <n v="-2.8"/>
    <n v="-16.2"/>
    <n v="-9.5"/>
    <x v="0"/>
    <n v="25"/>
    <x v="11"/>
    <x v="15"/>
  </r>
  <r>
    <x v="0"/>
    <d v="1996-12-19T00:00:00"/>
    <n v="1.4"/>
    <n v="-7.6"/>
    <n v="-3.1"/>
    <x v="0"/>
    <n v="18.600000000000001"/>
    <x v="11"/>
    <x v="15"/>
  </r>
  <r>
    <x v="0"/>
    <d v="1996-12-20T00:00:00"/>
    <n v="1.9"/>
    <n v="-22"/>
    <n v="-10.050000000000001"/>
    <x v="0"/>
    <n v="25.55"/>
    <x v="11"/>
    <x v="15"/>
  </r>
  <r>
    <x v="0"/>
    <d v="1996-12-21T00:00:00"/>
    <n v="-21.9"/>
    <n v="-29.4"/>
    <n v="-25.65"/>
    <x v="0"/>
    <n v="41.15"/>
    <x v="11"/>
    <x v="15"/>
  </r>
  <r>
    <x v="0"/>
    <d v="1996-12-22T00:00:00"/>
    <n v="-28.4"/>
    <n v="-32.700000000000003"/>
    <n v="-30.55"/>
    <x v="0"/>
    <n v="46.05"/>
    <x v="11"/>
    <x v="15"/>
  </r>
  <r>
    <x v="0"/>
    <d v="1996-12-23T00:00:00"/>
    <n v="-26.2"/>
    <n v="-35.4"/>
    <n v="-30.8"/>
    <x v="0"/>
    <n v="46.3"/>
    <x v="11"/>
    <x v="15"/>
  </r>
  <r>
    <x v="0"/>
    <d v="1996-12-24T00:00:00"/>
    <n v="-23.2"/>
    <n v="-31.5"/>
    <n v="-27.35"/>
    <x v="0"/>
    <n v="42.85"/>
    <x v="11"/>
    <x v="15"/>
  </r>
  <r>
    <x v="0"/>
    <d v="1996-12-25T00:00:00"/>
    <n v="-18.5"/>
    <n v="-28"/>
    <n v="-23.25"/>
    <x v="0"/>
    <n v="38.75"/>
    <x v="11"/>
    <x v="15"/>
  </r>
  <r>
    <x v="0"/>
    <d v="1996-12-26T00:00:00"/>
    <n v="-22.3"/>
    <n v="-31.2"/>
    <n v="-26.75"/>
    <x v="0"/>
    <n v="42.25"/>
    <x v="11"/>
    <x v="15"/>
  </r>
  <r>
    <x v="0"/>
    <d v="1996-12-27T00:00:00"/>
    <n v="-23"/>
    <n v="-27"/>
    <n v="-25"/>
    <x v="0"/>
    <n v="40.5"/>
    <x v="11"/>
    <x v="15"/>
  </r>
  <r>
    <x v="0"/>
    <d v="1996-12-28T00:00:00"/>
    <n v="-27"/>
    <n v="-38.200000000000003"/>
    <n v="-32.6"/>
    <x v="0"/>
    <n v="48.1"/>
    <x v="11"/>
    <x v="15"/>
  </r>
  <r>
    <x v="0"/>
    <d v="1996-12-29T00:00:00"/>
    <n v="-23.1"/>
    <n v="-38.200000000000003"/>
    <n v="-30.65"/>
    <x v="0"/>
    <n v="46.15"/>
    <x v="11"/>
    <x v="15"/>
  </r>
  <r>
    <x v="0"/>
    <d v="1996-12-30T00:00:00"/>
    <n v="-20.399999999999999"/>
    <n v="-27.5"/>
    <n v="-23.95"/>
    <x v="0"/>
    <n v="39.450000000000003"/>
    <x v="11"/>
    <x v="15"/>
  </r>
  <r>
    <x v="0"/>
    <d v="1996-12-31T00:00:00"/>
    <n v="-21"/>
    <n v="-24"/>
    <n v="-22.5"/>
    <x v="0"/>
    <n v="38"/>
    <x v="11"/>
    <x v="15"/>
  </r>
  <r>
    <x v="0"/>
    <d v="1997-01-01T00:00:00"/>
    <n v="10.199999999999999"/>
    <n v="-21.8"/>
    <n v="-5.8"/>
    <x v="0"/>
    <n v="21.3"/>
    <x v="0"/>
    <x v="16"/>
  </r>
  <r>
    <x v="0"/>
    <d v="1997-01-02T00:00:00"/>
    <n v="2.5"/>
    <n v="-14.1"/>
    <n v="-5.8"/>
    <x v="0"/>
    <n v="21.3"/>
    <x v="0"/>
    <x v="16"/>
  </r>
  <r>
    <x v="0"/>
    <d v="1997-01-03T00:00:00"/>
    <n v="-5.0999999999999996"/>
    <n v="-18.100000000000001"/>
    <n v="-11.6"/>
    <x v="0"/>
    <n v="27.1"/>
    <x v="0"/>
    <x v="16"/>
  </r>
  <r>
    <x v="0"/>
    <d v="1997-01-04T00:00:00"/>
    <n v="-1.5"/>
    <n v="-14.8"/>
    <n v="-8.15"/>
    <x v="0"/>
    <n v="23.65"/>
    <x v="0"/>
    <x v="16"/>
  </r>
  <r>
    <x v="0"/>
    <d v="1997-01-05T00:00:00"/>
    <n v="-6.5"/>
    <n v="-18.100000000000001"/>
    <n v="-12.3"/>
    <x v="0"/>
    <n v="27.8"/>
    <x v="0"/>
    <x v="16"/>
  </r>
  <r>
    <x v="0"/>
    <d v="1997-01-06T00:00:00"/>
    <n v="2.5"/>
    <n v="-14.3"/>
    <n v="-5.9"/>
    <x v="0"/>
    <n v="21.4"/>
    <x v="0"/>
    <x v="16"/>
  </r>
  <r>
    <x v="0"/>
    <d v="1997-01-07T00:00:00"/>
    <n v="2.4"/>
    <n v="-1.6"/>
    <n v="0.4"/>
    <x v="0"/>
    <n v="15.1"/>
    <x v="0"/>
    <x v="16"/>
  </r>
  <r>
    <x v="0"/>
    <d v="1997-01-08T00:00:00"/>
    <n v="2.9"/>
    <n v="-14"/>
    <n v="-5.55"/>
    <x v="0"/>
    <n v="21.05"/>
    <x v="0"/>
    <x v="16"/>
  </r>
  <r>
    <x v="0"/>
    <d v="1997-01-09T00:00:00"/>
    <n v="-14"/>
    <n v="-22.2"/>
    <n v="-18.100000000000001"/>
    <x v="0"/>
    <n v="33.6"/>
    <x v="0"/>
    <x v="16"/>
  </r>
  <r>
    <x v="0"/>
    <d v="1997-01-10T00:00:00"/>
    <n v="-20.7"/>
    <n v="-29.9"/>
    <n v="-25.3"/>
    <x v="0"/>
    <n v="40.799999999999997"/>
    <x v="0"/>
    <x v="16"/>
  </r>
  <r>
    <x v="0"/>
    <d v="1997-01-11T00:00:00"/>
    <n v="-21.1"/>
    <n v="-39.700000000000003"/>
    <n v="-30.4"/>
    <x v="0"/>
    <n v="45.9"/>
    <x v="0"/>
    <x v="16"/>
  </r>
  <r>
    <x v="0"/>
    <d v="1997-01-12T00:00:00"/>
    <n v="-14.1"/>
    <n v="-29.4"/>
    <n v="-21.75"/>
    <x v="0"/>
    <n v="37.25"/>
    <x v="0"/>
    <x v="16"/>
  </r>
  <r>
    <x v="0"/>
    <d v="1997-01-13T00:00:00"/>
    <n v="-2.8"/>
    <n v="-17.7"/>
    <n v="-10.25"/>
    <x v="0"/>
    <n v="25.75"/>
    <x v="0"/>
    <x v="16"/>
  </r>
  <r>
    <x v="0"/>
    <d v="1997-01-14T00:00:00"/>
    <n v="1.2"/>
    <n v="-15.1"/>
    <n v="-6.95"/>
    <x v="0"/>
    <n v="22.45"/>
    <x v="0"/>
    <x v="16"/>
  </r>
  <r>
    <x v="0"/>
    <d v="1997-01-15T00:00:00"/>
    <n v="-3.6"/>
    <n v="-21.5"/>
    <n v="-12.55"/>
    <x v="0"/>
    <n v="28.05"/>
    <x v="0"/>
    <x v="16"/>
  </r>
  <r>
    <x v="0"/>
    <d v="1997-01-16T00:00:00"/>
    <n v="-6.1"/>
    <n v="-23.7"/>
    <n v="-14.9"/>
    <x v="0"/>
    <n v="30.4"/>
    <x v="0"/>
    <x v="16"/>
  </r>
  <r>
    <x v="0"/>
    <d v="1997-01-17T00:00:00"/>
    <n v="8.1"/>
    <n v="-19.2"/>
    <n v="-5.55"/>
    <x v="0"/>
    <n v="21.05"/>
    <x v="0"/>
    <x v="16"/>
  </r>
  <r>
    <x v="0"/>
    <d v="1997-01-18T00:00:00"/>
    <n v="5.0999999999999996"/>
    <n v="-3.4"/>
    <n v="0.85"/>
    <x v="0"/>
    <n v="14.65"/>
    <x v="0"/>
    <x v="16"/>
  </r>
  <r>
    <x v="0"/>
    <d v="1997-01-19T00:00:00"/>
    <n v="2"/>
    <n v="-9.6999999999999993"/>
    <n v="-3.85"/>
    <x v="0"/>
    <n v="19.350000000000001"/>
    <x v="0"/>
    <x v="16"/>
  </r>
  <r>
    <x v="0"/>
    <d v="1997-01-20T00:00:00"/>
    <n v="-0.9"/>
    <n v="-8"/>
    <n v="-4.45"/>
    <x v="0"/>
    <n v="19.95"/>
    <x v="0"/>
    <x v="16"/>
  </r>
  <r>
    <x v="0"/>
    <d v="1997-01-21T00:00:00"/>
    <n v="-5.3"/>
    <n v="-15.1"/>
    <n v="-10.199999999999999"/>
    <x v="0"/>
    <n v="25.7"/>
    <x v="0"/>
    <x v="16"/>
  </r>
  <r>
    <x v="0"/>
    <d v="1997-01-22T00:00:00"/>
    <n v="-11.8"/>
    <n v="-17.399999999999999"/>
    <n v="-14.6"/>
    <x v="0"/>
    <n v="30.1"/>
    <x v="0"/>
    <x v="16"/>
  </r>
  <r>
    <x v="0"/>
    <d v="1997-01-23T00:00:00"/>
    <n v="-16"/>
    <n v="-26.4"/>
    <n v="-21.2"/>
    <x v="0"/>
    <n v="36.700000000000003"/>
    <x v="0"/>
    <x v="16"/>
  </r>
  <r>
    <x v="0"/>
    <d v="1997-01-24T00:00:00"/>
    <n v="-26.3"/>
    <n v="-34"/>
    <n v="-30.15"/>
    <x v="0"/>
    <n v="45.65"/>
    <x v="0"/>
    <x v="16"/>
  </r>
  <r>
    <x v="0"/>
    <d v="1997-01-25T00:00:00"/>
    <n v="-29.1"/>
    <n v="-38.6"/>
    <n v="-33.85"/>
    <x v="0"/>
    <n v="49.35"/>
    <x v="0"/>
    <x v="16"/>
  </r>
  <r>
    <x v="0"/>
    <d v="1997-01-26T00:00:00"/>
    <n v="-21.3"/>
    <n v="-35.700000000000003"/>
    <n v="-28.5"/>
    <x v="0"/>
    <n v="44"/>
    <x v="0"/>
    <x v="16"/>
  </r>
  <r>
    <x v="0"/>
    <d v="1997-01-27T00:00:00"/>
    <n v="-20.2"/>
    <n v="-32.200000000000003"/>
    <n v="-26.2"/>
    <x v="0"/>
    <n v="41.7"/>
    <x v="0"/>
    <x v="16"/>
  </r>
  <r>
    <x v="0"/>
    <d v="1997-01-28T00:00:00"/>
    <n v="-9.8000000000000007"/>
    <n v="-23.4"/>
    <n v="-16.600000000000001"/>
    <x v="0"/>
    <n v="32.1"/>
    <x v="0"/>
    <x v="16"/>
  </r>
  <r>
    <x v="0"/>
    <d v="1997-01-29T00:00:00"/>
    <n v="8.8000000000000007"/>
    <n v="-12.3"/>
    <n v="-1.75"/>
    <x v="0"/>
    <n v="17.25"/>
    <x v="0"/>
    <x v="16"/>
  </r>
  <r>
    <x v="0"/>
    <d v="1997-01-30T00:00:00"/>
    <n v="8.8000000000000007"/>
    <n v="-0.9"/>
    <n v="3.95"/>
    <x v="0"/>
    <n v="11.55"/>
    <x v="0"/>
    <x v="16"/>
  </r>
  <r>
    <x v="0"/>
    <d v="1997-01-31T00:00:00"/>
    <n v="5.0999999999999996"/>
    <n v="-2.4"/>
    <n v="1.35"/>
    <x v="0"/>
    <n v="14.15"/>
    <x v="0"/>
    <x v="16"/>
  </r>
  <r>
    <x v="0"/>
    <d v="1997-02-01T00:00:00"/>
    <n v="2.2000000000000002"/>
    <n v="-12.5"/>
    <n v="-5.15"/>
    <x v="0"/>
    <n v="20.65"/>
    <x v="1"/>
    <x v="16"/>
  </r>
  <r>
    <x v="0"/>
    <d v="1997-02-02T00:00:00"/>
    <n v="1.6"/>
    <n v="-7.8"/>
    <n v="-3.1"/>
    <x v="0"/>
    <n v="18.600000000000001"/>
    <x v="1"/>
    <x v="16"/>
  </r>
  <r>
    <x v="0"/>
    <d v="1997-02-03T00:00:00"/>
    <n v="0.8"/>
    <n v="-8.8000000000000007"/>
    <n v="-4"/>
    <x v="0"/>
    <n v="19.5"/>
    <x v="1"/>
    <x v="16"/>
  </r>
  <r>
    <x v="0"/>
    <d v="1997-02-04T00:00:00"/>
    <n v="0.8"/>
    <n v="-14.8"/>
    <n v="-7"/>
    <x v="0"/>
    <n v="22.5"/>
    <x v="1"/>
    <x v="16"/>
  </r>
  <r>
    <x v="0"/>
    <d v="1997-02-05T00:00:00"/>
    <n v="3.1"/>
    <n v="-13.5"/>
    <n v="-5.2"/>
    <x v="0"/>
    <n v="20.7"/>
    <x v="1"/>
    <x v="16"/>
  </r>
  <r>
    <x v="0"/>
    <d v="1997-02-06T00:00:00"/>
    <n v="0.4"/>
    <n v="-13.7"/>
    <n v="-6.65"/>
    <x v="0"/>
    <n v="22.15"/>
    <x v="1"/>
    <x v="16"/>
  </r>
  <r>
    <x v="0"/>
    <d v="1997-02-07T00:00:00"/>
    <n v="4"/>
    <n v="-14.6"/>
    <n v="-5.3"/>
    <x v="0"/>
    <n v="20.8"/>
    <x v="1"/>
    <x v="16"/>
  </r>
  <r>
    <x v="0"/>
    <d v="1997-02-08T00:00:00"/>
    <n v="-0.7"/>
    <n v="-10.9"/>
    <n v="-5.8"/>
    <x v="0"/>
    <n v="21.3"/>
    <x v="1"/>
    <x v="16"/>
  </r>
  <r>
    <x v="0"/>
    <d v="1997-02-09T00:00:00"/>
    <n v="-3.3"/>
    <n v="-8"/>
    <n v="-5.65"/>
    <x v="0"/>
    <n v="21.15"/>
    <x v="1"/>
    <x v="16"/>
  </r>
  <r>
    <x v="0"/>
    <d v="1997-02-10T00:00:00"/>
    <n v="-1.2"/>
    <n v="-8.9"/>
    <n v="-5.05"/>
    <x v="0"/>
    <n v="20.55"/>
    <x v="1"/>
    <x v="16"/>
  </r>
  <r>
    <x v="0"/>
    <d v="1997-02-11T00:00:00"/>
    <n v="-6.8"/>
    <n v="-14.7"/>
    <n v="-10.75"/>
    <x v="0"/>
    <n v="26.25"/>
    <x v="1"/>
    <x v="16"/>
  </r>
  <r>
    <x v="0"/>
    <d v="1997-02-12T00:00:00"/>
    <n v="0.7"/>
    <n v="-9.1"/>
    <n v="-4.2"/>
    <x v="0"/>
    <n v="19.7"/>
    <x v="1"/>
    <x v="16"/>
  </r>
  <r>
    <x v="0"/>
    <d v="1997-02-13T00:00:00"/>
    <n v="-0.4"/>
    <n v="-10.4"/>
    <n v="-5.4"/>
    <x v="0"/>
    <n v="20.9"/>
    <x v="1"/>
    <x v="16"/>
  </r>
  <r>
    <x v="0"/>
    <d v="1997-02-14T00:00:00"/>
    <n v="4.8"/>
    <n v="-10.4"/>
    <n v="-2.8"/>
    <x v="0"/>
    <n v="18.3"/>
    <x v="1"/>
    <x v="16"/>
  </r>
  <r>
    <x v="0"/>
    <d v="1997-02-15T00:00:00"/>
    <n v="4.8"/>
    <n v="-5"/>
    <n v="-0.1"/>
    <x v="0"/>
    <n v="15.6"/>
    <x v="1"/>
    <x v="16"/>
  </r>
  <r>
    <x v="0"/>
    <d v="1997-02-16T00:00:00"/>
    <n v="11.8"/>
    <n v="4.8"/>
    <n v="8.3000000000000007"/>
    <x v="0"/>
    <n v="7.2"/>
    <x v="1"/>
    <x v="16"/>
  </r>
  <r>
    <x v="0"/>
    <d v="1997-02-17T00:00:00"/>
    <n v="9.9"/>
    <n v="-6.1"/>
    <n v="1.9"/>
    <x v="0"/>
    <n v="13.6"/>
    <x v="1"/>
    <x v="16"/>
  </r>
  <r>
    <x v="0"/>
    <d v="1997-02-18T00:00:00"/>
    <n v="6.2"/>
    <n v="-7.9"/>
    <n v="-0.85"/>
    <x v="0"/>
    <n v="16.350000000000001"/>
    <x v="1"/>
    <x v="16"/>
  </r>
  <r>
    <x v="0"/>
    <d v="1997-02-19T00:00:00"/>
    <n v="6.2"/>
    <n v="-6.9"/>
    <n v="-0.35"/>
    <x v="0"/>
    <n v="15.85"/>
    <x v="1"/>
    <x v="16"/>
  </r>
  <r>
    <x v="0"/>
    <d v="1997-02-20T00:00:00"/>
    <n v="5.6"/>
    <n v="-3.2"/>
    <n v="1.2"/>
    <x v="0"/>
    <n v="14.3"/>
    <x v="1"/>
    <x v="16"/>
  </r>
  <r>
    <x v="0"/>
    <d v="1997-02-21T00:00:00"/>
    <n v="4.8"/>
    <n v="-6.8"/>
    <n v="-1"/>
    <x v="0"/>
    <n v="16.5"/>
    <x v="1"/>
    <x v="16"/>
  </r>
  <r>
    <x v="0"/>
    <d v="1997-02-22T00:00:00"/>
    <n v="1.3"/>
    <n v="-7.9"/>
    <n v="-3.3"/>
    <x v="0"/>
    <n v="18.8"/>
    <x v="1"/>
    <x v="16"/>
  </r>
  <r>
    <x v="0"/>
    <d v="1997-02-23T00:00:00"/>
    <n v="4.0999999999999996"/>
    <n v="-4.4000000000000004"/>
    <n v="-0.15"/>
    <x v="0"/>
    <n v="15.65"/>
    <x v="1"/>
    <x v="16"/>
  </r>
  <r>
    <x v="0"/>
    <d v="1997-02-24T00:00:00"/>
    <n v="13"/>
    <n v="-1.6"/>
    <n v="5.7"/>
    <x v="0"/>
    <n v="9.8000000000000007"/>
    <x v="1"/>
    <x v="16"/>
  </r>
  <r>
    <x v="0"/>
    <d v="1997-02-25T00:00:00"/>
    <n v="8.6"/>
    <n v="-2.2999999999999998"/>
    <n v="3.15"/>
    <x v="0"/>
    <n v="12.35"/>
    <x v="1"/>
    <x v="16"/>
  </r>
  <r>
    <x v="0"/>
    <d v="1997-02-26T00:00:00"/>
    <n v="-1.8"/>
    <n v="-5.0999999999999996"/>
    <n v="-3.45"/>
    <x v="0"/>
    <n v="18.95"/>
    <x v="1"/>
    <x v="16"/>
  </r>
  <r>
    <x v="0"/>
    <d v="1997-02-27T00:00:00"/>
    <n v="-4"/>
    <n v="-7.5"/>
    <n v="-5.75"/>
    <x v="0"/>
    <n v="21.25"/>
    <x v="1"/>
    <x v="16"/>
  </r>
  <r>
    <x v="0"/>
    <d v="1997-02-28T00:00:00"/>
    <n v="-3"/>
    <n v="-12.7"/>
    <n v="-7.85"/>
    <x v="0"/>
    <n v="23.35"/>
    <x v="1"/>
    <x v="16"/>
  </r>
  <r>
    <x v="0"/>
    <d v="1997-03-01T00:00:00"/>
    <n v="-7.3"/>
    <n v="-13.6"/>
    <n v="-10.45"/>
    <x v="0"/>
    <n v="25.95"/>
    <x v="2"/>
    <x v="16"/>
  </r>
  <r>
    <x v="0"/>
    <d v="1997-03-02T00:00:00"/>
    <n v="-7.6"/>
    <n v="-14.7"/>
    <n v="-11.15"/>
    <x v="0"/>
    <n v="26.65"/>
    <x v="2"/>
    <x v="16"/>
  </r>
  <r>
    <x v="0"/>
    <d v="1997-03-03T00:00:00"/>
    <n v="-13.7"/>
    <n v="-18.5"/>
    <n v="-16.100000000000001"/>
    <x v="0"/>
    <n v="31.6"/>
    <x v="2"/>
    <x v="16"/>
  </r>
  <r>
    <x v="0"/>
    <d v="1997-03-04T00:00:00"/>
    <n v="-12.8"/>
    <n v="-20.7"/>
    <n v="-16.75"/>
    <x v="0"/>
    <n v="32.25"/>
    <x v="2"/>
    <x v="16"/>
  </r>
  <r>
    <x v="0"/>
    <d v="1997-03-05T00:00:00"/>
    <n v="-5.4"/>
    <n v="-23.2"/>
    <n v="-14.3"/>
    <x v="0"/>
    <n v="29.8"/>
    <x v="2"/>
    <x v="16"/>
  </r>
  <r>
    <x v="0"/>
    <d v="1997-03-06T00:00:00"/>
    <n v="0.3"/>
    <n v="-18.899999999999999"/>
    <n v="-9.3000000000000007"/>
    <x v="0"/>
    <n v="24.8"/>
    <x v="2"/>
    <x v="16"/>
  </r>
  <r>
    <x v="0"/>
    <d v="1997-03-07T00:00:00"/>
    <n v="7.2"/>
    <n v="-8.1"/>
    <n v="-0.45"/>
    <x v="0"/>
    <n v="15.95"/>
    <x v="2"/>
    <x v="16"/>
  </r>
  <r>
    <x v="0"/>
    <d v="1997-03-08T00:00:00"/>
    <n v="3.7"/>
    <n v="-4.7"/>
    <n v="-0.5"/>
    <x v="0"/>
    <n v="16"/>
    <x v="2"/>
    <x v="16"/>
  </r>
  <r>
    <x v="0"/>
    <d v="1997-03-09T00:00:00"/>
    <n v="7.2"/>
    <n v="-7.7"/>
    <n v="-0.25"/>
    <x v="0"/>
    <n v="15.75"/>
    <x v="2"/>
    <x v="16"/>
  </r>
  <r>
    <x v="0"/>
    <d v="1997-03-10T00:00:00"/>
    <n v="5.8"/>
    <n v="-3.2"/>
    <n v="1.3"/>
    <x v="0"/>
    <n v="14.2"/>
    <x v="2"/>
    <x v="16"/>
  </r>
  <r>
    <x v="0"/>
    <d v="1997-03-11T00:00:00"/>
    <n v="-3.1"/>
    <n v="-10.6"/>
    <n v="-6.85"/>
    <x v="0"/>
    <n v="22.35"/>
    <x v="2"/>
    <x v="16"/>
  </r>
  <r>
    <x v="0"/>
    <d v="1997-03-12T00:00:00"/>
    <n v="-10.6"/>
    <n v="-17.899999999999999"/>
    <n v="-14.25"/>
    <x v="0"/>
    <n v="29.75"/>
    <x v="2"/>
    <x v="16"/>
  </r>
  <r>
    <x v="0"/>
    <d v="1997-03-13T00:00:00"/>
    <n v="-16"/>
    <n v="-23.3"/>
    <n v="-19.649999999999999"/>
    <x v="0"/>
    <n v="35.15"/>
    <x v="2"/>
    <x v="16"/>
  </r>
  <r>
    <x v="0"/>
    <d v="1997-03-14T00:00:00"/>
    <n v="-12.7"/>
    <n v="-26.9"/>
    <n v="-19.8"/>
    <x v="0"/>
    <n v="35.299999999999997"/>
    <x v="2"/>
    <x v="16"/>
  </r>
  <r>
    <x v="0"/>
    <d v="1997-03-15T00:00:00"/>
    <n v="-8.8000000000000007"/>
    <n v="-22.5"/>
    <n v="-15.65"/>
    <x v="0"/>
    <n v="31.15"/>
    <x v="2"/>
    <x v="16"/>
  </r>
  <r>
    <x v="0"/>
    <d v="1997-03-16T00:00:00"/>
    <n v="-8.4"/>
    <n v="-16.3"/>
    <n v="-12.35"/>
    <x v="0"/>
    <n v="27.85"/>
    <x v="2"/>
    <x v="16"/>
  </r>
  <r>
    <x v="0"/>
    <d v="1997-03-17T00:00:00"/>
    <n v="-7.9"/>
    <n v="-18.5"/>
    <n v="-13.2"/>
    <x v="0"/>
    <n v="28.7"/>
    <x v="2"/>
    <x v="16"/>
  </r>
  <r>
    <x v="0"/>
    <d v="1997-03-18T00:00:00"/>
    <n v="11.8"/>
    <n v="-12.2"/>
    <n v="-0.19999999999999929"/>
    <x v="0"/>
    <n v="15.7"/>
    <x v="2"/>
    <x v="16"/>
  </r>
  <r>
    <x v="0"/>
    <d v="1997-03-19T00:00:00"/>
    <n v="16.5"/>
    <n v="-1.6"/>
    <n v="7.45"/>
    <x v="0"/>
    <n v="8.0500000000000007"/>
    <x v="2"/>
    <x v="16"/>
  </r>
  <r>
    <x v="0"/>
    <d v="1997-03-20T00:00:00"/>
    <n v="11.2"/>
    <n v="-1.7"/>
    <n v="4.75"/>
    <x v="0"/>
    <n v="10.75"/>
    <x v="2"/>
    <x v="16"/>
  </r>
  <r>
    <x v="0"/>
    <d v="1997-03-21T00:00:00"/>
    <n v="7.5"/>
    <n v="-3.6"/>
    <n v="1.95"/>
    <x v="0"/>
    <n v="13.55"/>
    <x v="2"/>
    <x v="16"/>
  </r>
  <r>
    <x v="0"/>
    <d v="1997-03-22T00:00:00"/>
    <n v="6.8"/>
    <n v="-2.9"/>
    <n v="1.95"/>
    <x v="0"/>
    <n v="13.55"/>
    <x v="2"/>
    <x v="16"/>
  </r>
  <r>
    <x v="0"/>
    <d v="1997-03-23T00:00:00"/>
    <n v="5.8"/>
    <n v="-4.3"/>
    <n v="0.75"/>
    <x v="0"/>
    <n v="14.75"/>
    <x v="2"/>
    <x v="16"/>
  </r>
  <r>
    <x v="0"/>
    <d v="1997-03-24T00:00:00"/>
    <n v="9"/>
    <n v="-6"/>
    <n v="1.5"/>
    <x v="0"/>
    <n v="14"/>
    <x v="2"/>
    <x v="16"/>
  </r>
  <r>
    <x v="0"/>
    <d v="1997-03-25T00:00:00"/>
    <n v="17.8"/>
    <n v="5"/>
    <n v="11.4"/>
    <x v="0"/>
    <n v="4.0999999999999996"/>
    <x v="2"/>
    <x v="16"/>
  </r>
  <r>
    <x v="0"/>
    <d v="1997-03-26T00:00:00"/>
    <n v="10.7"/>
    <n v="-1"/>
    <n v="4.8499999999999996"/>
    <x v="0"/>
    <n v="10.65"/>
    <x v="2"/>
    <x v="16"/>
  </r>
  <r>
    <x v="0"/>
    <d v="1997-03-27T00:00:00"/>
    <n v="9.5"/>
    <n v="-2.8"/>
    <n v="3.35"/>
    <x v="0"/>
    <n v="12.15"/>
    <x v="2"/>
    <x v="16"/>
  </r>
  <r>
    <x v="0"/>
    <d v="1997-03-28T00:00:00"/>
    <n v="7.7"/>
    <n v="-3.2"/>
    <n v="2.25"/>
    <x v="0"/>
    <n v="13.25"/>
    <x v="2"/>
    <x v="16"/>
  </r>
  <r>
    <x v="0"/>
    <d v="1997-03-29T00:00:00"/>
    <n v="10.5"/>
    <n v="-4.9000000000000004"/>
    <n v="2.8"/>
    <x v="0"/>
    <n v="12.7"/>
    <x v="2"/>
    <x v="16"/>
  </r>
  <r>
    <x v="0"/>
    <d v="1997-03-30T00:00:00"/>
    <n v="13.2"/>
    <n v="0.9"/>
    <n v="7.05"/>
    <x v="0"/>
    <n v="8.4499999999999993"/>
    <x v="2"/>
    <x v="16"/>
  </r>
  <r>
    <x v="0"/>
    <d v="1997-03-31T00:00:00"/>
    <n v="9.8000000000000007"/>
    <n v="0.2"/>
    <n v="5"/>
    <x v="0"/>
    <n v="10.5"/>
    <x v="2"/>
    <x v="16"/>
  </r>
  <r>
    <x v="0"/>
    <d v="1997-04-01T00:00:00"/>
    <n v="5.7"/>
    <n v="-5.8"/>
    <n v="-4.9999999999999822E-2"/>
    <x v="0"/>
    <n v="15.55"/>
    <x v="3"/>
    <x v="16"/>
  </r>
  <r>
    <x v="0"/>
    <d v="1997-04-02T00:00:00"/>
    <n v="16.3"/>
    <n v="-6.5"/>
    <n v="4.9000000000000004"/>
    <x v="0"/>
    <n v="10.6"/>
    <x v="3"/>
    <x v="16"/>
  </r>
  <r>
    <x v="0"/>
    <d v="1997-04-03T00:00:00"/>
    <n v="9.3000000000000007"/>
    <n v="-6.1"/>
    <n v="1.6"/>
    <x v="0"/>
    <n v="13.9"/>
    <x v="3"/>
    <x v="16"/>
  </r>
  <r>
    <x v="0"/>
    <d v="1997-04-04T00:00:00"/>
    <n v="-2"/>
    <n v="-9.8000000000000007"/>
    <n v="-5.9"/>
    <x v="0"/>
    <n v="21.4"/>
    <x v="3"/>
    <x v="16"/>
  </r>
  <r>
    <x v="0"/>
    <d v="1997-04-05T00:00:00"/>
    <n v="1.2"/>
    <n v="-12.2"/>
    <n v="-5.5"/>
    <x v="0"/>
    <n v="21"/>
    <x v="3"/>
    <x v="16"/>
  </r>
  <r>
    <x v="0"/>
    <d v="1997-04-06T00:00:00"/>
    <n v="-2.8"/>
    <n v="-12.2"/>
    <n v="-7.5"/>
    <x v="0"/>
    <n v="23"/>
    <x v="3"/>
    <x v="16"/>
  </r>
  <r>
    <x v="0"/>
    <d v="1997-04-07T00:00:00"/>
    <n v="-6.1"/>
    <n v="-12.8"/>
    <n v="-9.4499999999999993"/>
    <x v="0"/>
    <n v="24.95"/>
    <x v="3"/>
    <x v="16"/>
  </r>
  <r>
    <x v="0"/>
    <d v="1997-04-08T00:00:00"/>
    <n v="-5.0999999999999996"/>
    <n v="-13.8"/>
    <n v="-9.4499999999999993"/>
    <x v="0"/>
    <n v="24.95"/>
    <x v="3"/>
    <x v="16"/>
  </r>
  <r>
    <x v="0"/>
    <d v="1997-04-09T00:00:00"/>
    <n v="-2.4"/>
    <n v="-11.4"/>
    <n v="-6.9"/>
    <x v="0"/>
    <n v="22.4"/>
    <x v="3"/>
    <x v="16"/>
  </r>
  <r>
    <x v="0"/>
    <d v="1997-04-10T00:00:00"/>
    <n v="0.6"/>
    <n v="-13.4"/>
    <n v="-6.4"/>
    <x v="0"/>
    <n v="21.9"/>
    <x v="3"/>
    <x v="16"/>
  </r>
  <r>
    <x v="0"/>
    <d v="1997-04-11T00:00:00"/>
    <n v="8"/>
    <n v="-12.6"/>
    <n v="-2.2999999999999998"/>
    <x v="0"/>
    <n v="17.8"/>
    <x v="3"/>
    <x v="16"/>
  </r>
  <r>
    <x v="0"/>
    <d v="1997-04-12T00:00:00"/>
    <n v="12.5"/>
    <n v="-7.2"/>
    <n v="2.65"/>
    <x v="0"/>
    <n v="12.85"/>
    <x v="3"/>
    <x v="16"/>
  </r>
  <r>
    <x v="0"/>
    <d v="1997-04-13T00:00:00"/>
    <n v="14"/>
    <n v="-3.9"/>
    <n v="5.05"/>
    <x v="0"/>
    <n v="10.45"/>
    <x v="3"/>
    <x v="16"/>
  </r>
  <r>
    <x v="0"/>
    <d v="1997-04-14T00:00:00"/>
    <n v="6.8"/>
    <n v="-4.2"/>
    <n v="1.3"/>
    <x v="0"/>
    <n v="14.2"/>
    <x v="3"/>
    <x v="16"/>
  </r>
  <r>
    <x v="0"/>
    <d v="1997-04-15T00:00:00"/>
    <n v="15.8"/>
    <n v="-5.7"/>
    <n v="5.05"/>
    <x v="0"/>
    <n v="10.45"/>
    <x v="3"/>
    <x v="16"/>
  </r>
  <r>
    <x v="0"/>
    <d v="1997-04-16T00:00:00"/>
    <n v="21.8"/>
    <n v="4.5999999999999996"/>
    <n v="13.2"/>
    <x v="0"/>
    <n v="2.2999999999999998"/>
    <x v="3"/>
    <x v="16"/>
  </r>
  <r>
    <x v="0"/>
    <d v="1997-04-17T00:00:00"/>
    <n v="14.5"/>
    <n v="0.2"/>
    <n v="7.35"/>
    <x v="0"/>
    <n v="8.15"/>
    <x v="3"/>
    <x v="16"/>
  </r>
  <r>
    <x v="0"/>
    <d v="1997-04-18T00:00:00"/>
    <n v="13.1"/>
    <n v="-4.5"/>
    <n v="4.3"/>
    <x v="0"/>
    <n v="11.2"/>
    <x v="3"/>
    <x v="16"/>
  </r>
  <r>
    <x v="0"/>
    <d v="1997-04-19T00:00:00"/>
    <n v="14.3"/>
    <n v="0.3"/>
    <n v="7.3"/>
    <x v="0"/>
    <n v="8.1999999999999993"/>
    <x v="3"/>
    <x v="16"/>
  </r>
  <r>
    <x v="0"/>
    <d v="1997-04-20T00:00:00"/>
    <n v="17.2"/>
    <n v="0.4"/>
    <n v="8.8000000000000007"/>
    <x v="0"/>
    <n v="6.7"/>
    <x v="3"/>
    <x v="16"/>
  </r>
  <r>
    <x v="0"/>
    <d v="1997-04-21T00:00:00"/>
    <n v="12.1"/>
    <n v="0.9"/>
    <n v="6.5"/>
    <x v="0"/>
    <n v="9"/>
    <x v="3"/>
    <x v="16"/>
  </r>
  <r>
    <x v="0"/>
    <d v="1997-04-22T00:00:00"/>
    <n v="10.199999999999999"/>
    <n v="-2.2999999999999998"/>
    <n v="3.95"/>
    <x v="0"/>
    <n v="11.55"/>
    <x v="3"/>
    <x v="16"/>
  </r>
  <r>
    <x v="0"/>
    <d v="1997-04-23T00:00:00"/>
    <n v="10.9"/>
    <n v="-5.3"/>
    <n v="2.8"/>
    <x v="0"/>
    <n v="12.7"/>
    <x v="3"/>
    <x v="16"/>
  </r>
  <r>
    <x v="0"/>
    <d v="1997-04-24T00:00:00"/>
    <n v="10.9"/>
    <n v="-0.2"/>
    <n v="5.35"/>
    <x v="0"/>
    <n v="10.15"/>
    <x v="3"/>
    <x v="16"/>
  </r>
  <r>
    <x v="0"/>
    <d v="1997-04-25T00:00:00"/>
    <n v="12.7"/>
    <n v="-1.7"/>
    <n v="5.5"/>
    <x v="0"/>
    <n v="10"/>
    <x v="3"/>
    <x v="16"/>
  </r>
  <r>
    <x v="0"/>
    <d v="1997-04-26T00:00:00"/>
    <n v="19"/>
    <n v="-1"/>
    <n v="9"/>
    <x v="0"/>
    <n v="6.5"/>
    <x v="3"/>
    <x v="16"/>
  </r>
  <r>
    <x v="0"/>
    <d v="1997-04-27T00:00:00"/>
    <n v="14.8"/>
    <n v="2"/>
    <n v="8.4"/>
    <x v="0"/>
    <n v="7.1"/>
    <x v="3"/>
    <x v="16"/>
  </r>
  <r>
    <x v="0"/>
    <d v="1997-04-28T00:00:00"/>
    <n v="12.1"/>
    <n v="0.9"/>
    <n v="6.5"/>
    <x v="0"/>
    <n v="9"/>
    <x v="3"/>
    <x v="16"/>
  </r>
  <r>
    <x v="0"/>
    <d v="1997-04-29T00:00:00"/>
    <n v="14.4"/>
    <n v="-3.2"/>
    <n v="5.6"/>
    <x v="0"/>
    <n v="9.9"/>
    <x v="3"/>
    <x v="16"/>
  </r>
  <r>
    <x v="0"/>
    <d v="1997-04-30T00:00:00"/>
    <n v="11.5"/>
    <n v="-2.5"/>
    <n v="4.5"/>
    <x v="0"/>
    <n v="11"/>
    <x v="3"/>
    <x v="16"/>
  </r>
  <r>
    <x v="0"/>
    <d v="1997-05-01T00:00:00"/>
    <n v="5.8"/>
    <n v="1.9"/>
    <n v="3.85"/>
    <x v="0"/>
    <n v="11.65"/>
    <x v="4"/>
    <x v="16"/>
  </r>
  <r>
    <x v="0"/>
    <d v="1997-05-02T00:00:00"/>
    <n v="11.7"/>
    <n v="0.8"/>
    <n v="6.25"/>
    <x v="0"/>
    <n v="9.25"/>
    <x v="4"/>
    <x v="16"/>
  </r>
  <r>
    <x v="0"/>
    <d v="1997-05-03T00:00:00"/>
    <n v="11.9"/>
    <n v="-2"/>
    <n v="4.95"/>
    <x v="0"/>
    <n v="10.55"/>
    <x v="4"/>
    <x v="16"/>
  </r>
  <r>
    <x v="0"/>
    <d v="1997-05-04T00:00:00"/>
    <n v="15.9"/>
    <n v="-0.3"/>
    <n v="7.8"/>
    <x v="0"/>
    <n v="7.7"/>
    <x v="4"/>
    <x v="16"/>
  </r>
  <r>
    <x v="0"/>
    <d v="1997-05-05T00:00:00"/>
    <n v="17.7"/>
    <n v="0.6"/>
    <n v="9.15"/>
    <x v="0"/>
    <n v="6.35"/>
    <x v="4"/>
    <x v="16"/>
  </r>
  <r>
    <x v="0"/>
    <d v="1997-05-06T00:00:00"/>
    <n v="17.399999999999999"/>
    <n v="2.7"/>
    <n v="10.050000000000001"/>
    <x v="0"/>
    <n v="5.45"/>
    <x v="4"/>
    <x v="16"/>
  </r>
  <r>
    <x v="0"/>
    <d v="1997-05-07T00:00:00"/>
    <n v="13.8"/>
    <n v="-1.3"/>
    <n v="6.25"/>
    <x v="0"/>
    <n v="9.25"/>
    <x v="4"/>
    <x v="16"/>
  </r>
  <r>
    <x v="0"/>
    <d v="1997-05-08T00:00:00"/>
    <n v="19.899999999999999"/>
    <n v="-0.9"/>
    <n v="9.5"/>
    <x v="0"/>
    <n v="6"/>
    <x v="4"/>
    <x v="16"/>
  </r>
  <r>
    <x v="0"/>
    <d v="1997-05-09T00:00:00"/>
    <n v="21.9"/>
    <n v="5.4"/>
    <n v="13.65"/>
    <x v="0"/>
    <n v="1.85"/>
    <x v="4"/>
    <x v="16"/>
  </r>
  <r>
    <x v="0"/>
    <d v="1997-05-10T00:00:00"/>
    <n v="15.6"/>
    <n v="2.6"/>
    <n v="9.1"/>
    <x v="0"/>
    <n v="6.4"/>
    <x v="4"/>
    <x v="16"/>
  </r>
  <r>
    <x v="0"/>
    <d v="1997-05-11T00:00:00"/>
    <n v="19.100000000000001"/>
    <n v="0.3"/>
    <n v="9.6999999999999993"/>
    <x v="0"/>
    <n v="5.8"/>
    <x v="4"/>
    <x v="16"/>
  </r>
  <r>
    <x v="0"/>
    <d v="1997-05-12T00:00:00"/>
    <n v="27.1"/>
    <n v="3.7"/>
    <n v="15.4"/>
    <x v="0"/>
    <n v="9.9999999999999645E-2"/>
    <x v="4"/>
    <x v="16"/>
  </r>
  <r>
    <x v="0"/>
    <d v="1997-05-13T00:00:00"/>
    <n v="18.100000000000001"/>
    <n v="3"/>
    <n v="10.55"/>
    <x v="0"/>
    <n v="4.95"/>
    <x v="4"/>
    <x v="16"/>
  </r>
  <r>
    <x v="0"/>
    <d v="1997-05-14T00:00:00"/>
    <n v="26.2"/>
    <n v="4.0999999999999996"/>
    <n v="15.15"/>
    <x v="0"/>
    <n v="0.35000000000000142"/>
    <x v="4"/>
    <x v="16"/>
  </r>
  <r>
    <x v="0"/>
    <d v="1997-05-15T00:00:00"/>
    <n v="27.1"/>
    <n v="10"/>
    <n v="18.55"/>
    <x v="0"/>
    <n v="0"/>
    <x v="4"/>
    <x v="16"/>
  </r>
  <r>
    <x v="0"/>
    <d v="1997-05-16T00:00:00"/>
    <n v="26.3"/>
    <n v="5.0999999999999996"/>
    <n v="15.7"/>
    <x v="0"/>
    <n v="0"/>
    <x v="4"/>
    <x v="16"/>
  </r>
  <r>
    <x v="0"/>
    <d v="1997-05-17T00:00:00"/>
    <n v="15.3"/>
    <n v="-0.2"/>
    <n v="7.55"/>
    <x v="0"/>
    <n v="7.95"/>
    <x v="4"/>
    <x v="16"/>
  </r>
  <r>
    <x v="0"/>
    <d v="1997-05-18T00:00:00"/>
    <n v="10.199999999999999"/>
    <n v="-0.2"/>
    <n v="5"/>
    <x v="0"/>
    <n v="10.5"/>
    <x v="4"/>
    <x v="16"/>
  </r>
  <r>
    <x v="0"/>
    <d v="1997-05-19T00:00:00"/>
    <n v="11.8"/>
    <n v="-2.6"/>
    <n v="4.5999999999999996"/>
    <x v="0"/>
    <n v="10.9"/>
    <x v="4"/>
    <x v="16"/>
  </r>
  <r>
    <x v="0"/>
    <d v="1997-05-20T00:00:00"/>
    <n v="2.2000000000000002"/>
    <n v="-0.5"/>
    <n v="0.85"/>
    <x v="0"/>
    <n v="14.65"/>
    <x v="4"/>
    <x v="16"/>
  </r>
  <r>
    <x v="0"/>
    <d v="1997-05-21T00:00:00"/>
    <n v="2.2999999999999998"/>
    <n v="-1.7"/>
    <n v="0.3"/>
    <x v="0"/>
    <n v="15.2"/>
    <x v="4"/>
    <x v="16"/>
  </r>
  <r>
    <x v="0"/>
    <d v="1997-05-22T00:00:00"/>
    <n v="6.2"/>
    <n v="-1.6"/>
    <n v="2.2999999999999998"/>
    <x v="0"/>
    <n v="13.2"/>
    <x v="4"/>
    <x v="16"/>
  </r>
  <r>
    <x v="0"/>
    <d v="1997-05-23T00:00:00"/>
    <n v="9.3000000000000007"/>
    <n v="3.3"/>
    <n v="6.3"/>
    <x v="0"/>
    <n v="9.1999999999999993"/>
    <x v="4"/>
    <x v="16"/>
  </r>
  <r>
    <x v="0"/>
    <d v="1997-05-24T00:00:00"/>
    <n v="6.8"/>
    <n v="4"/>
    <n v="5.4"/>
    <x v="0"/>
    <n v="10.1"/>
    <x v="4"/>
    <x v="16"/>
  </r>
  <r>
    <x v="0"/>
    <d v="1997-05-25T00:00:00"/>
    <n v="8.1999999999999993"/>
    <n v="5.2"/>
    <n v="6.7"/>
    <x v="0"/>
    <n v="8.8000000000000007"/>
    <x v="4"/>
    <x v="16"/>
  </r>
  <r>
    <x v="0"/>
    <d v="1997-05-26T00:00:00"/>
    <n v="9.6999999999999993"/>
    <n v="5.3"/>
    <n v="7.5"/>
    <x v="0"/>
    <n v="8"/>
    <x v="4"/>
    <x v="16"/>
  </r>
  <r>
    <x v="0"/>
    <d v="1997-05-27T00:00:00"/>
    <n v="15.1"/>
    <n v="7.4"/>
    <n v="11.25"/>
    <x v="0"/>
    <n v="4.25"/>
    <x v="4"/>
    <x v="16"/>
  </r>
  <r>
    <x v="0"/>
    <d v="1997-05-28T00:00:00"/>
    <n v="19.899999999999999"/>
    <n v="2.6"/>
    <n v="11.25"/>
    <x v="0"/>
    <n v="4.25"/>
    <x v="4"/>
    <x v="16"/>
  </r>
  <r>
    <x v="0"/>
    <d v="1997-05-29T00:00:00"/>
    <n v="22.3"/>
    <n v="6.4"/>
    <n v="14.35"/>
    <x v="0"/>
    <n v="1.1499999999999999"/>
    <x v="4"/>
    <x v="16"/>
  </r>
  <r>
    <x v="0"/>
    <d v="1997-05-30T00:00:00"/>
    <n v="24.4"/>
    <n v="8.4"/>
    <n v="16.399999999999999"/>
    <x v="0"/>
    <n v="0"/>
    <x v="4"/>
    <x v="16"/>
  </r>
  <r>
    <x v="0"/>
    <d v="1997-05-31T00:00:00"/>
    <n v="25.7"/>
    <n v="11.3"/>
    <n v="18.5"/>
    <x v="0"/>
    <n v="0"/>
    <x v="4"/>
    <x v="16"/>
  </r>
  <r>
    <x v="0"/>
    <d v="1997-06-01T00:00:00"/>
    <n v="20"/>
    <n v="12.7"/>
    <n v="16.350000000000001"/>
    <x v="0"/>
    <n v="0"/>
    <x v="5"/>
    <x v="16"/>
  </r>
  <r>
    <x v="0"/>
    <d v="1997-06-02T00:00:00"/>
    <n v="18.7"/>
    <n v="8.1999999999999993"/>
    <n v="13.45"/>
    <x v="0"/>
    <n v="2.0499999999999998"/>
    <x v="5"/>
    <x v="16"/>
  </r>
  <r>
    <x v="0"/>
    <d v="1997-06-03T00:00:00"/>
    <n v="21.5"/>
    <n v="2.8"/>
    <n v="12.15"/>
    <x v="0"/>
    <n v="3.35"/>
    <x v="5"/>
    <x v="16"/>
  </r>
  <r>
    <x v="0"/>
    <d v="1997-06-04T00:00:00"/>
    <n v="19.3"/>
    <n v="11"/>
    <n v="15.15"/>
    <x v="0"/>
    <n v="0.35"/>
    <x v="5"/>
    <x v="16"/>
  </r>
  <r>
    <x v="0"/>
    <d v="1997-06-05T00:00:00"/>
    <n v="20.8"/>
    <n v="8.8000000000000007"/>
    <n v="14.8"/>
    <x v="0"/>
    <n v="0.69999999999999929"/>
    <x v="5"/>
    <x v="16"/>
  </r>
  <r>
    <x v="0"/>
    <d v="1997-06-06T00:00:00"/>
    <n v="18.8"/>
    <n v="8.1999999999999993"/>
    <n v="13.5"/>
    <x v="0"/>
    <n v="2"/>
    <x v="5"/>
    <x v="16"/>
  </r>
  <r>
    <x v="0"/>
    <d v="1997-06-07T00:00:00"/>
    <n v="21"/>
    <n v="5.5"/>
    <n v="13.25"/>
    <x v="0"/>
    <n v="2.25"/>
    <x v="5"/>
    <x v="16"/>
  </r>
  <r>
    <x v="0"/>
    <d v="1997-06-08T00:00:00"/>
    <n v="21.2"/>
    <n v="10"/>
    <n v="15.6"/>
    <x v="0"/>
    <n v="0"/>
    <x v="5"/>
    <x v="16"/>
  </r>
  <r>
    <x v="0"/>
    <d v="1997-06-09T00:00:00"/>
    <n v="20.7"/>
    <n v="9.6999999999999993"/>
    <n v="15.2"/>
    <x v="0"/>
    <n v="0.30000000000000071"/>
    <x v="5"/>
    <x v="16"/>
  </r>
  <r>
    <x v="0"/>
    <d v="1997-06-10T00:00:00"/>
    <n v="22.4"/>
    <n v="9.6999999999999993"/>
    <n v="16.05"/>
    <x v="0"/>
    <n v="0"/>
    <x v="5"/>
    <x v="16"/>
  </r>
  <r>
    <x v="0"/>
    <d v="1997-06-11T00:00:00"/>
    <n v="18.399999999999999"/>
    <n v="8.6"/>
    <n v="13.5"/>
    <x v="0"/>
    <n v="2"/>
    <x v="5"/>
    <x v="16"/>
  </r>
  <r>
    <x v="0"/>
    <d v="1997-06-12T00:00:00"/>
    <n v="21.6"/>
    <n v="11.3"/>
    <n v="16.45"/>
    <x v="0"/>
    <n v="0"/>
    <x v="5"/>
    <x v="16"/>
  </r>
  <r>
    <x v="0"/>
    <d v="1997-06-13T00:00:00"/>
    <n v="22.1"/>
    <n v="11.2"/>
    <n v="16.649999999999999"/>
    <x v="0"/>
    <n v="0"/>
    <x v="5"/>
    <x v="16"/>
  </r>
  <r>
    <x v="0"/>
    <d v="1997-06-14T00:00:00"/>
    <n v="19.7"/>
    <n v="11.3"/>
    <n v="15.5"/>
    <x v="0"/>
    <n v="0"/>
    <x v="5"/>
    <x v="16"/>
  </r>
  <r>
    <x v="0"/>
    <d v="1997-06-15T00:00:00"/>
    <n v="23"/>
    <n v="8.6999999999999993"/>
    <n v="15.85"/>
    <x v="0"/>
    <n v="0"/>
    <x v="5"/>
    <x v="16"/>
  </r>
  <r>
    <x v="0"/>
    <d v="1997-06-16T00:00:00"/>
    <n v="20.9"/>
    <n v="9.8000000000000007"/>
    <n v="15.35"/>
    <x v="0"/>
    <n v="0.15"/>
    <x v="5"/>
    <x v="16"/>
  </r>
  <r>
    <x v="0"/>
    <d v="1997-06-17T00:00:00"/>
    <n v="22.7"/>
    <n v="9.6"/>
    <n v="16.149999999999999"/>
    <x v="0"/>
    <n v="0"/>
    <x v="5"/>
    <x v="16"/>
  </r>
  <r>
    <x v="0"/>
    <d v="1997-06-18T00:00:00"/>
    <n v="20.399999999999999"/>
    <n v="9.6"/>
    <n v="15"/>
    <x v="0"/>
    <n v="0.5"/>
    <x v="5"/>
    <x v="16"/>
  </r>
  <r>
    <x v="0"/>
    <d v="1997-06-19T00:00:00"/>
    <n v="20.399999999999999"/>
    <n v="5.2"/>
    <n v="12.8"/>
    <x v="0"/>
    <n v="2.7"/>
    <x v="5"/>
    <x v="16"/>
  </r>
  <r>
    <x v="0"/>
    <d v="1997-06-20T00:00:00"/>
    <n v="15.3"/>
    <n v="4.9000000000000004"/>
    <n v="10.1"/>
    <x v="0"/>
    <n v="5.4"/>
    <x v="5"/>
    <x v="16"/>
  </r>
  <r>
    <x v="0"/>
    <d v="1997-06-21T00:00:00"/>
    <n v="16.3"/>
    <n v="7.8"/>
    <n v="12.05"/>
    <x v="0"/>
    <n v="3.45"/>
    <x v="5"/>
    <x v="16"/>
  </r>
  <r>
    <x v="0"/>
    <d v="1997-06-22T00:00:00"/>
    <n v="17.7"/>
    <n v="8.6"/>
    <n v="13.15"/>
    <x v="0"/>
    <n v="2.35"/>
    <x v="5"/>
    <x v="16"/>
  </r>
  <r>
    <x v="0"/>
    <d v="1997-06-23T00:00:00"/>
    <n v="17"/>
    <n v="7.2"/>
    <n v="12.1"/>
    <x v="0"/>
    <n v="3.4"/>
    <x v="5"/>
    <x v="16"/>
  </r>
  <r>
    <x v="0"/>
    <d v="1997-06-24T00:00:00"/>
    <n v="17.2"/>
    <n v="6.3"/>
    <n v="11.75"/>
    <x v="0"/>
    <n v="3.75"/>
    <x v="5"/>
    <x v="16"/>
  </r>
  <r>
    <x v="0"/>
    <d v="1997-06-25T00:00:00"/>
    <n v="21.6"/>
    <n v="6.5"/>
    <n v="14.05"/>
    <x v="0"/>
    <n v="1.45"/>
    <x v="5"/>
    <x v="16"/>
  </r>
  <r>
    <x v="0"/>
    <d v="1997-06-26T00:00:00"/>
    <n v="21.6"/>
    <n v="9.5"/>
    <n v="15.55"/>
    <x v="0"/>
    <n v="0"/>
    <x v="5"/>
    <x v="16"/>
  </r>
  <r>
    <x v="0"/>
    <d v="1997-06-27T00:00:00"/>
    <n v="20.6"/>
    <n v="5.7"/>
    <n v="13.15"/>
    <x v="0"/>
    <n v="2.35"/>
    <x v="5"/>
    <x v="16"/>
  </r>
  <r>
    <x v="0"/>
    <d v="1997-06-28T00:00:00"/>
    <n v="19.100000000000001"/>
    <n v="5.3"/>
    <n v="12.2"/>
    <x v="0"/>
    <n v="3.3"/>
    <x v="5"/>
    <x v="16"/>
  </r>
  <r>
    <x v="0"/>
    <d v="1997-06-29T00:00:00"/>
    <n v="8"/>
    <n v="5.7"/>
    <n v="6.85"/>
    <x v="0"/>
    <n v="8.65"/>
    <x v="5"/>
    <x v="16"/>
  </r>
  <r>
    <x v="0"/>
    <d v="1997-06-30T00:00:00"/>
    <n v="11"/>
    <n v="5.5"/>
    <n v="8.25"/>
    <x v="0"/>
    <n v="7.25"/>
    <x v="5"/>
    <x v="16"/>
  </r>
  <r>
    <x v="0"/>
    <d v="1997-07-01T00:00:00"/>
    <n v="15.3"/>
    <n v="7.8"/>
    <n v="11.55"/>
    <x v="0"/>
    <n v="3.95"/>
    <x v="6"/>
    <x v="16"/>
  </r>
  <r>
    <x v="0"/>
    <d v="1997-07-02T00:00:00"/>
    <n v="18.3"/>
    <n v="7.1"/>
    <n v="12.7"/>
    <x v="0"/>
    <n v="2.8"/>
    <x v="6"/>
    <x v="16"/>
  </r>
  <r>
    <x v="0"/>
    <d v="1997-07-03T00:00:00"/>
    <n v="21.2"/>
    <n v="6"/>
    <n v="13.6"/>
    <x v="0"/>
    <n v="1.9"/>
    <x v="6"/>
    <x v="16"/>
  </r>
  <r>
    <x v="0"/>
    <d v="1997-07-04T00:00:00"/>
    <n v="20.9"/>
    <n v="6.9"/>
    <n v="13.9"/>
    <x v="0"/>
    <n v="1.6"/>
    <x v="6"/>
    <x v="16"/>
  </r>
  <r>
    <x v="0"/>
    <d v="1997-07-05T00:00:00"/>
    <n v="24.8"/>
    <n v="10"/>
    <n v="17.399999999999999"/>
    <x v="0"/>
    <n v="0"/>
    <x v="6"/>
    <x v="16"/>
  </r>
  <r>
    <x v="0"/>
    <d v="1997-07-06T00:00:00"/>
    <n v="22.4"/>
    <n v="8.1999999999999993"/>
    <n v="15.3"/>
    <x v="0"/>
    <n v="0.20000000000000107"/>
    <x v="6"/>
    <x v="16"/>
  </r>
  <r>
    <x v="0"/>
    <d v="1997-07-07T00:00:00"/>
    <n v="23.7"/>
    <n v="6.9"/>
    <n v="15.3"/>
    <x v="0"/>
    <n v="0.19999999999999929"/>
    <x v="6"/>
    <x v="16"/>
  </r>
  <r>
    <x v="0"/>
    <d v="1997-07-08T00:00:00"/>
    <n v="23"/>
    <n v="13.5"/>
    <n v="18.25"/>
    <x v="0"/>
    <n v="0"/>
    <x v="6"/>
    <x v="16"/>
  </r>
  <r>
    <x v="0"/>
    <d v="1997-07-09T00:00:00"/>
    <n v="22.9"/>
    <n v="12"/>
    <n v="17.45"/>
    <x v="0"/>
    <n v="0"/>
    <x v="6"/>
    <x v="16"/>
  </r>
  <r>
    <x v="0"/>
    <d v="1997-07-10T00:00:00"/>
    <n v="20.9"/>
    <n v="6.2"/>
    <n v="13.55"/>
    <x v="0"/>
    <n v="1.95"/>
    <x v="6"/>
    <x v="16"/>
  </r>
  <r>
    <x v="0"/>
    <d v="1997-07-11T00:00:00"/>
    <n v="19.899999999999999"/>
    <n v="2.7"/>
    <n v="11.3"/>
    <x v="0"/>
    <n v="4.2"/>
    <x v="6"/>
    <x v="16"/>
  </r>
  <r>
    <x v="0"/>
    <d v="1997-07-12T00:00:00"/>
    <n v="22.1"/>
    <n v="5.5"/>
    <n v="13.8"/>
    <x v="0"/>
    <n v="1.7"/>
    <x v="6"/>
    <x v="16"/>
  </r>
  <r>
    <x v="0"/>
    <d v="1997-07-13T00:00:00"/>
    <n v="24.2"/>
    <n v="7.6"/>
    <n v="15.9"/>
    <x v="0"/>
    <n v="0"/>
    <x v="6"/>
    <x v="16"/>
  </r>
  <r>
    <x v="0"/>
    <d v="1997-07-14T00:00:00"/>
    <n v="25.6"/>
    <n v="6.8"/>
    <n v="16.2"/>
    <x v="0"/>
    <n v="0"/>
    <x v="6"/>
    <x v="16"/>
  </r>
  <r>
    <x v="0"/>
    <d v="1997-07-15T00:00:00"/>
    <n v="23.6"/>
    <n v="7.6"/>
    <n v="15.6"/>
    <x v="0"/>
    <n v="0"/>
    <x v="6"/>
    <x v="16"/>
  </r>
  <r>
    <x v="0"/>
    <d v="1997-07-16T00:00:00"/>
    <n v="24.1"/>
    <n v="8.6999999999999993"/>
    <n v="16.399999999999999"/>
    <x v="0"/>
    <n v="0"/>
    <x v="6"/>
    <x v="16"/>
  </r>
  <r>
    <x v="0"/>
    <d v="1997-07-17T00:00:00"/>
    <n v="21.6"/>
    <n v="9.1999999999999993"/>
    <n v="15.4"/>
    <x v="0"/>
    <n v="9.9999999999999645E-2"/>
    <x v="6"/>
    <x v="16"/>
  </r>
  <r>
    <x v="0"/>
    <d v="1997-07-18T00:00:00"/>
    <n v="21.9"/>
    <n v="10.4"/>
    <n v="16.149999999999999"/>
    <x v="0"/>
    <n v="0"/>
    <x v="6"/>
    <x v="16"/>
  </r>
  <r>
    <x v="0"/>
    <d v="1997-07-19T00:00:00"/>
    <n v="24.7"/>
    <n v="5.8"/>
    <n v="15.25"/>
    <x v="0"/>
    <n v="0.25"/>
    <x v="6"/>
    <x v="16"/>
  </r>
  <r>
    <x v="0"/>
    <d v="1997-07-20T00:00:00"/>
    <n v="27.2"/>
    <n v="9.3000000000000007"/>
    <n v="18.25"/>
    <x v="0"/>
    <n v="0"/>
    <x v="6"/>
    <x v="16"/>
  </r>
  <r>
    <x v="0"/>
    <d v="1997-07-21T00:00:00"/>
    <n v="29"/>
    <n v="10.5"/>
    <n v="19.75"/>
    <x v="0"/>
    <n v="0"/>
    <x v="6"/>
    <x v="16"/>
  </r>
  <r>
    <x v="0"/>
    <d v="1997-07-22T00:00:00"/>
    <n v="27.4"/>
    <n v="11"/>
    <n v="19.2"/>
    <x v="0"/>
    <n v="0"/>
    <x v="6"/>
    <x v="16"/>
  </r>
  <r>
    <x v="0"/>
    <d v="1997-07-23T00:00:00"/>
    <n v="25"/>
    <n v="9.5"/>
    <n v="17.25"/>
    <x v="0"/>
    <n v="0"/>
    <x v="6"/>
    <x v="16"/>
  </r>
  <r>
    <x v="0"/>
    <d v="1997-07-24T00:00:00"/>
    <n v="23.2"/>
    <n v="6.7"/>
    <n v="14.95"/>
    <x v="0"/>
    <n v="0.55000000000000071"/>
    <x v="6"/>
    <x v="16"/>
  </r>
  <r>
    <x v="0"/>
    <d v="1997-07-25T00:00:00"/>
    <n v="18.899999999999999"/>
    <n v="9"/>
    <n v="13.95"/>
    <x v="0"/>
    <n v="1.55"/>
    <x v="6"/>
    <x v="16"/>
  </r>
  <r>
    <x v="0"/>
    <d v="1997-07-26T00:00:00"/>
    <n v="20.7"/>
    <n v="7.9"/>
    <n v="14.3"/>
    <x v="0"/>
    <n v="1.2"/>
    <x v="6"/>
    <x v="16"/>
  </r>
  <r>
    <x v="0"/>
    <d v="1997-07-27T00:00:00"/>
    <n v="21.4"/>
    <n v="6.8"/>
    <n v="14.1"/>
    <x v="0"/>
    <n v="1.4"/>
    <x v="6"/>
    <x v="16"/>
  </r>
  <r>
    <x v="0"/>
    <d v="1997-07-28T00:00:00"/>
    <n v="26.1"/>
    <n v="7.9"/>
    <n v="17"/>
    <x v="0"/>
    <n v="0"/>
    <x v="6"/>
    <x v="16"/>
  </r>
  <r>
    <x v="0"/>
    <d v="1997-07-29T00:00:00"/>
    <n v="28.7"/>
    <n v="12.5"/>
    <n v="20.6"/>
    <x v="0"/>
    <n v="0"/>
    <x v="6"/>
    <x v="16"/>
  </r>
  <r>
    <x v="0"/>
    <d v="1997-07-30T00:00:00"/>
    <n v="29.9"/>
    <n v="14.3"/>
    <n v="22.1"/>
    <x v="0"/>
    <n v="0"/>
    <x v="6"/>
    <x v="16"/>
  </r>
  <r>
    <x v="0"/>
    <d v="1997-07-31T00:00:00"/>
    <n v="28.2"/>
    <n v="11.2"/>
    <n v="19.7"/>
    <x v="0"/>
    <n v="0"/>
    <x v="6"/>
    <x v="16"/>
  </r>
  <r>
    <x v="0"/>
    <d v="1997-08-01T00:00:00"/>
    <n v="28.7"/>
    <n v="10.199999999999999"/>
    <n v="19.45"/>
    <x v="0"/>
    <n v="0"/>
    <x v="7"/>
    <x v="16"/>
  </r>
  <r>
    <x v="0"/>
    <d v="1997-08-02T00:00:00"/>
    <n v="25.6"/>
    <n v="7.2"/>
    <n v="16.399999999999999"/>
    <x v="0"/>
    <n v="0"/>
    <x v="7"/>
    <x v="16"/>
  </r>
  <r>
    <x v="0"/>
    <d v="1997-08-03T00:00:00"/>
    <n v="27.7"/>
    <n v="9.4"/>
    <n v="18.55"/>
    <x v="0"/>
    <n v="0"/>
    <x v="7"/>
    <x v="16"/>
  </r>
  <r>
    <x v="0"/>
    <d v="1997-08-04T00:00:00"/>
    <n v="33"/>
    <n v="9.5"/>
    <n v="21.25"/>
    <x v="0"/>
    <n v="0"/>
    <x v="7"/>
    <x v="16"/>
  </r>
  <r>
    <x v="0"/>
    <d v="1997-08-05T00:00:00"/>
    <n v="32.200000000000003"/>
    <n v="10.9"/>
    <n v="21.55"/>
    <x v="0"/>
    <n v="0"/>
    <x v="7"/>
    <x v="16"/>
  </r>
  <r>
    <x v="0"/>
    <d v="1997-08-06T00:00:00"/>
    <n v="33.9"/>
    <n v="13.1"/>
    <n v="23.5"/>
    <x v="0"/>
    <n v="0"/>
    <x v="7"/>
    <x v="16"/>
  </r>
  <r>
    <x v="0"/>
    <d v="1997-08-07T00:00:00"/>
    <n v="27.1"/>
    <n v="12.9"/>
    <n v="20"/>
    <x v="0"/>
    <n v="0"/>
    <x v="7"/>
    <x v="16"/>
  </r>
  <r>
    <x v="0"/>
    <d v="1997-08-08T00:00:00"/>
    <n v="13.5"/>
    <n v="6.7"/>
    <n v="10.1"/>
    <x v="0"/>
    <n v="5.4"/>
    <x v="7"/>
    <x v="16"/>
  </r>
  <r>
    <x v="0"/>
    <d v="1997-08-09T00:00:00"/>
    <n v="16.7"/>
    <n v="4.9000000000000004"/>
    <n v="10.8"/>
    <x v="0"/>
    <n v="4.7"/>
    <x v="7"/>
    <x v="16"/>
  </r>
  <r>
    <x v="0"/>
    <d v="1997-08-10T00:00:00"/>
    <n v="22.3"/>
    <n v="2.8"/>
    <n v="12.55"/>
    <x v="0"/>
    <n v="2.95"/>
    <x v="7"/>
    <x v="16"/>
  </r>
  <r>
    <x v="0"/>
    <d v="1997-08-11T00:00:00"/>
    <n v="21.3"/>
    <n v="9.3000000000000007"/>
    <n v="15.3"/>
    <x v="0"/>
    <n v="0.19999999999999929"/>
    <x v="7"/>
    <x v="16"/>
  </r>
  <r>
    <x v="0"/>
    <d v="1997-08-12T00:00:00"/>
    <n v="24"/>
    <n v="7.4"/>
    <n v="15.7"/>
    <x v="0"/>
    <n v="0"/>
    <x v="7"/>
    <x v="16"/>
  </r>
  <r>
    <x v="0"/>
    <d v="1997-08-13T00:00:00"/>
    <n v="25.5"/>
    <n v="7.5"/>
    <n v="16.5"/>
    <x v="0"/>
    <n v="0"/>
    <x v="7"/>
    <x v="16"/>
  </r>
  <r>
    <x v="0"/>
    <d v="1997-08-14T00:00:00"/>
    <n v="24.7"/>
    <n v="10.6"/>
    <n v="17.649999999999999"/>
    <x v="0"/>
    <n v="0"/>
    <x v="7"/>
    <x v="16"/>
  </r>
  <r>
    <x v="0"/>
    <d v="1997-08-15T00:00:00"/>
    <n v="13.1"/>
    <n v="8"/>
    <n v="10.55"/>
    <x v="0"/>
    <n v="4.95"/>
    <x v="7"/>
    <x v="16"/>
  </r>
  <r>
    <x v="0"/>
    <d v="1997-08-16T00:00:00"/>
    <n v="12.9"/>
    <n v="8.4"/>
    <n v="10.65"/>
    <x v="0"/>
    <n v="4.8499999999999996"/>
    <x v="7"/>
    <x v="16"/>
  </r>
  <r>
    <x v="0"/>
    <d v="1997-08-17T00:00:00"/>
    <n v="18.8"/>
    <n v="7.9"/>
    <n v="13.35"/>
    <x v="0"/>
    <n v="2.15"/>
    <x v="7"/>
    <x v="16"/>
  </r>
  <r>
    <x v="0"/>
    <d v="1997-08-18T00:00:00"/>
    <n v="22.3"/>
    <n v="5.2"/>
    <n v="13.75"/>
    <x v="0"/>
    <n v="1.75"/>
    <x v="7"/>
    <x v="16"/>
  </r>
  <r>
    <x v="0"/>
    <d v="1997-08-19T00:00:00"/>
    <n v="22.6"/>
    <n v="7.4"/>
    <n v="15"/>
    <x v="0"/>
    <n v="0.5"/>
    <x v="7"/>
    <x v="16"/>
  </r>
  <r>
    <x v="0"/>
    <d v="1997-08-20T00:00:00"/>
    <n v="25.8"/>
    <n v="5.8"/>
    <n v="15.8"/>
    <x v="0"/>
    <n v="0"/>
    <x v="7"/>
    <x v="16"/>
  </r>
  <r>
    <x v="0"/>
    <d v="1997-08-21T00:00:00"/>
    <n v="26.5"/>
    <n v="11.6"/>
    <n v="19.05"/>
    <x v="0"/>
    <n v="0"/>
    <x v="7"/>
    <x v="16"/>
  </r>
  <r>
    <x v="0"/>
    <d v="1997-08-22T00:00:00"/>
    <n v="27"/>
    <n v="8.6999999999999993"/>
    <n v="17.850000000000001"/>
    <x v="0"/>
    <n v="0"/>
    <x v="7"/>
    <x v="16"/>
  </r>
  <r>
    <x v="0"/>
    <d v="1997-08-23T00:00:00"/>
    <n v="29.9"/>
    <n v="5.7"/>
    <n v="17.8"/>
    <x v="0"/>
    <n v="0"/>
    <x v="7"/>
    <x v="16"/>
  </r>
  <r>
    <x v="0"/>
    <d v="1997-08-24T00:00:00"/>
    <n v="19.5"/>
    <n v="9"/>
    <n v="14.25"/>
    <x v="0"/>
    <n v="1.25"/>
    <x v="7"/>
    <x v="16"/>
  </r>
  <r>
    <x v="0"/>
    <d v="1997-08-25T00:00:00"/>
    <n v="22.3"/>
    <n v="8.6"/>
    <n v="15.45"/>
    <x v="0"/>
    <n v="5.0000000000000711E-2"/>
    <x v="7"/>
    <x v="16"/>
  </r>
  <r>
    <x v="0"/>
    <d v="1997-08-26T00:00:00"/>
    <n v="25.8"/>
    <n v="7.2"/>
    <n v="16.5"/>
    <x v="0"/>
    <n v="0"/>
    <x v="7"/>
    <x v="16"/>
  </r>
  <r>
    <x v="0"/>
    <d v="1997-08-27T00:00:00"/>
    <n v="27.3"/>
    <n v="11.4"/>
    <n v="19.350000000000001"/>
    <x v="0"/>
    <n v="0"/>
    <x v="7"/>
    <x v="16"/>
  </r>
  <r>
    <x v="0"/>
    <d v="1997-08-28T00:00:00"/>
    <n v="22.2"/>
    <n v="8.1999999999999993"/>
    <n v="15.2"/>
    <x v="0"/>
    <n v="0.30000000000000071"/>
    <x v="7"/>
    <x v="16"/>
  </r>
  <r>
    <x v="0"/>
    <d v="1997-08-29T00:00:00"/>
    <n v="21.2"/>
    <n v="6.9"/>
    <n v="14.05"/>
    <x v="0"/>
    <n v="1.45"/>
    <x v="7"/>
    <x v="16"/>
  </r>
  <r>
    <x v="0"/>
    <d v="1997-08-30T00:00:00"/>
    <n v="22.4"/>
    <n v="3"/>
    <n v="12.7"/>
    <x v="0"/>
    <n v="2.8"/>
    <x v="7"/>
    <x v="16"/>
  </r>
  <r>
    <x v="0"/>
    <d v="1997-08-31T00:00:00"/>
    <n v="13.5"/>
    <n v="6"/>
    <n v="9.75"/>
    <x v="0"/>
    <n v="5.75"/>
    <x v="7"/>
    <x v="16"/>
  </r>
  <r>
    <x v="0"/>
    <d v="1997-09-01T00:00:00"/>
    <n v="22.4"/>
    <n v="6.7"/>
    <n v="14.55"/>
    <x v="0"/>
    <n v="0.95000000000000107"/>
    <x v="8"/>
    <x v="16"/>
  </r>
  <r>
    <x v="0"/>
    <d v="1997-09-02T00:00:00"/>
    <n v="29"/>
    <n v="7.2"/>
    <n v="18.100000000000001"/>
    <x v="0"/>
    <n v="0"/>
    <x v="8"/>
    <x v="16"/>
  </r>
  <r>
    <x v="0"/>
    <d v="1997-09-03T00:00:00"/>
    <n v="25.1"/>
    <n v="13.2"/>
    <n v="19.149999999999999"/>
    <x v="0"/>
    <n v="0"/>
    <x v="8"/>
    <x v="16"/>
  </r>
  <r>
    <x v="0"/>
    <d v="1997-09-04T00:00:00"/>
    <n v="18.8"/>
    <n v="8.8000000000000007"/>
    <n v="13.8"/>
    <x v="0"/>
    <n v="1.7"/>
    <x v="8"/>
    <x v="16"/>
  </r>
  <r>
    <x v="0"/>
    <d v="1997-09-05T00:00:00"/>
    <n v="21.7"/>
    <n v="3.7"/>
    <n v="12.7"/>
    <x v="0"/>
    <n v="2.8"/>
    <x v="8"/>
    <x v="16"/>
  </r>
  <r>
    <x v="0"/>
    <d v="1997-09-06T00:00:00"/>
    <n v="19.600000000000001"/>
    <n v="7.4"/>
    <n v="13.5"/>
    <x v="0"/>
    <n v="2"/>
    <x v="8"/>
    <x v="16"/>
  </r>
  <r>
    <x v="0"/>
    <d v="1997-09-07T00:00:00"/>
    <n v="20.5"/>
    <n v="4.4000000000000004"/>
    <n v="12.45"/>
    <x v="0"/>
    <n v="3.05"/>
    <x v="8"/>
    <x v="16"/>
  </r>
  <r>
    <x v="0"/>
    <d v="1997-09-08T00:00:00"/>
    <n v="21.8"/>
    <n v="2.7"/>
    <n v="12.25"/>
    <x v="0"/>
    <n v="3.25"/>
    <x v="8"/>
    <x v="16"/>
  </r>
  <r>
    <x v="0"/>
    <d v="1997-09-09T00:00:00"/>
    <n v="25.3"/>
    <n v="4.9000000000000004"/>
    <n v="15.1"/>
    <x v="0"/>
    <n v="0.39999999999999858"/>
    <x v="8"/>
    <x v="16"/>
  </r>
  <r>
    <x v="0"/>
    <d v="1997-09-10T00:00:00"/>
    <n v="27"/>
    <n v="4.7"/>
    <n v="15.85"/>
    <x v="0"/>
    <n v="0"/>
    <x v="8"/>
    <x v="16"/>
  </r>
  <r>
    <x v="0"/>
    <d v="1997-09-11T00:00:00"/>
    <n v="24.1"/>
    <n v="9"/>
    <n v="16.55"/>
    <x v="0"/>
    <n v="0"/>
    <x v="8"/>
    <x v="16"/>
  </r>
  <r>
    <x v="0"/>
    <d v="1997-09-12T00:00:00"/>
    <n v="13.5"/>
    <n v="4.9000000000000004"/>
    <n v="9.1999999999999993"/>
    <x v="0"/>
    <n v="6.3"/>
    <x v="8"/>
    <x v="16"/>
  </r>
  <r>
    <x v="0"/>
    <d v="1997-09-13T00:00:00"/>
    <n v="13.4"/>
    <n v="1.4"/>
    <n v="7.4"/>
    <x v="0"/>
    <n v="8.1"/>
    <x v="8"/>
    <x v="16"/>
  </r>
  <r>
    <x v="0"/>
    <d v="1997-09-14T00:00:00"/>
    <n v="13.4"/>
    <n v="5.3"/>
    <n v="9.35"/>
    <x v="0"/>
    <n v="6.15"/>
    <x v="8"/>
    <x v="16"/>
  </r>
  <r>
    <x v="0"/>
    <d v="1997-09-15T00:00:00"/>
    <n v="17.2"/>
    <n v="5.8"/>
    <n v="11.5"/>
    <x v="0"/>
    <n v="4"/>
    <x v="8"/>
    <x v="16"/>
  </r>
  <r>
    <x v="0"/>
    <d v="1997-09-16T00:00:00"/>
    <n v="15.7"/>
    <n v="4"/>
    <n v="9.85"/>
    <x v="0"/>
    <n v="5.65"/>
    <x v="8"/>
    <x v="16"/>
  </r>
  <r>
    <x v="0"/>
    <d v="1997-09-17T00:00:00"/>
    <n v="7.9"/>
    <n v="1.6"/>
    <n v="4.75"/>
    <x v="0"/>
    <n v="10.75"/>
    <x v="8"/>
    <x v="16"/>
  </r>
  <r>
    <x v="0"/>
    <d v="1997-09-18T00:00:00"/>
    <n v="6.5"/>
    <n v="0.5"/>
    <n v="3.5"/>
    <x v="0"/>
    <n v="12"/>
    <x v="8"/>
    <x v="16"/>
  </r>
  <r>
    <x v="0"/>
    <d v="1997-09-19T00:00:00"/>
    <n v="18.899999999999999"/>
    <n v="-1.9"/>
    <n v="8.5"/>
    <x v="0"/>
    <n v="7"/>
    <x v="8"/>
    <x v="16"/>
  </r>
  <r>
    <x v="0"/>
    <d v="1997-09-20T00:00:00"/>
    <n v="23.7"/>
    <n v="3.1"/>
    <n v="13.4"/>
    <x v="0"/>
    <n v="2.1"/>
    <x v="8"/>
    <x v="16"/>
  </r>
  <r>
    <x v="0"/>
    <d v="1997-09-21T00:00:00"/>
    <n v="24.3"/>
    <n v="4.4000000000000004"/>
    <n v="14.35"/>
    <x v="0"/>
    <n v="1.1499999999999999"/>
    <x v="8"/>
    <x v="16"/>
  </r>
  <r>
    <x v="0"/>
    <d v="1997-09-22T00:00:00"/>
    <n v="26.1"/>
    <n v="3.9"/>
    <n v="15"/>
    <x v="0"/>
    <n v="0.5"/>
    <x v="8"/>
    <x v="16"/>
  </r>
  <r>
    <x v="0"/>
    <d v="1997-09-23T00:00:00"/>
    <n v="28.7"/>
    <n v="8.6"/>
    <n v="18.649999999999999"/>
    <x v="0"/>
    <n v="0"/>
    <x v="8"/>
    <x v="16"/>
  </r>
  <r>
    <x v="0"/>
    <d v="1997-09-24T00:00:00"/>
    <n v="25.4"/>
    <n v="7.6"/>
    <n v="16.5"/>
    <x v="0"/>
    <n v="0"/>
    <x v="8"/>
    <x v="16"/>
  </r>
  <r>
    <x v="0"/>
    <d v="1997-09-25T00:00:00"/>
    <n v="27.3"/>
    <n v="3"/>
    <n v="15.15"/>
    <x v="0"/>
    <n v="0.35"/>
    <x v="8"/>
    <x v="16"/>
  </r>
  <r>
    <x v="0"/>
    <d v="1997-09-26T00:00:00"/>
    <n v="23.6"/>
    <n v="6.8"/>
    <n v="15.2"/>
    <x v="0"/>
    <n v="0.29999999999999893"/>
    <x v="8"/>
    <x v="16"/>
  </r>
  <r>
    <x v="0"/>
    <d v="1997-09-27T00:00:00"/>
    <n v="18.3"/>
    <n v="6.8"/>
    <n v="12.55"/>
    <x v="0"/>
    <n v="2.95"/>
    <x v="8"/>
    <x v="16"/>
  </r>
  <r>
    <x v="0"/>
    <d v="1997-09-28T00:00:00"/>
    <n v="21.6"/>
    <n v="8.6"/>
    <n v="15.1"/>
    <x v="0"/>
    <n v="0.39999999999999858"/>
    <x v="8"/>
    <x v="16"/>
  </r>
  <r>
    <x v="0"/>
    <d v="1997-09-29T00:00:00"/>
    <n v="20.5"/>
    <n v="3.7"/>
    <n v="12.1"/>
    <x v="0"/>
    <n v="3.4"/>
    <x v="8"/>
    <x v="16"/>
  </r>
  <r>
    <x v="0"/>
    <d v="1997-09-30T00:00:00"/>
    <n v="25.8"/>
    <n v="2.2999999999999998"/>
    <n v="14.05"/>
    <x v="0"/>
    <n v="1.45"/>
    <x v="8"/>
    <x v="16"/>
  </r>
  <r>
    <x v="0"/>
    <d v="1997-10-01T00:00:00"/>
    <n v="19.899999999999999"/>
    <n v="4"/>
    <n v="11.95"/>
    <x v="0"/>
    <n v="3.55"/>
    <x v="9"/>
    <x v="16"/>
  </r>
  <r>
    <x v="0"/>
    <d v="1997-10-02T00:00:00"/>
    <n v="18.3"/>
    <n v="6.7"/>
    <n v="12.5"/>
    <x v="0"/>
    <n v="3"/>
    <x v="9"/>
    <x v="16"/>
  </r>
  <r>
    <x v="0"/>
    <d v="1997-10-03T00:00:00"/>
    <n v="15.4"/>
    <n v="3.6"/>
    <n v="9.5"/>
    <x v="0"/>
    <n v="6"/>
    <x v="9"/>
    <x v="16"/>
  </r>
  <r>
    <x v="0"/>
    <d v="1997-10-04T00:00:00"/>
    <n v="15.3"/>
    <n v="-2.8"/>
    <n v="6.25"/>
    <x v="0"/>
    <n v="9.25"/>
    <x v="9"/>
    <x v="16"/>
  </r>
  <r>
    <x v="0"/>
    <d v="1997-10-05T00:00:00"/>
    <n v="9.9"/>
    <n v="0.3"/>
    <n v="5.0999999999999996"/>
    <x v="0"/>
    <n v="10.4"/>
    <x v="9"/>
    <x v="16"/>
  </r>
  <r>
    <x v="0"/>
    <d v="1997-10-06T00:00:00"/>
    <n v="12.2"/>
    <n v="-4.4000000000000004"/>
    <n v="3.9"/>
    <x v="0"/>
    <n v="11.6"/>
    <x v="9"/>
    <x v="16"/>
  </r>
  <r>
    <x v="0"/>
    <d v="1997-10-07T00:00:00"/>
    <n v="3.6"/>
    <n v="-2"/>
    <n v="0.8"/>
    <x v="0"/>
    <n v="14.7"/>
    <x v="9"/>
    <x v="16"/>
  </r>
  <r>
    <x v="0"/>
    <d v="1997-10-08T00:00:00"/>
    <n v="-1.5"/>
    <n v="-3.9"/>
    <n v="-2.7"/>
    <x v="0"/>
    <n v="18.2"/>
    <x v="9"/>
    <x v="16"/>
  </r>
  <r>
    <x v="0"/>
    <d v="1997-10-09T00:00:00"/>
    <n v="-0.4"/>
    <n v="-3.4"/>
    <n v="-1.9"/>
    <x v="0"/>
    <n v="17.399999999999999"/>
    <x v="9"/>
    <x v="16"/>
  </r>
  <r>
    <x v="0"/>
    <d v="1997-10-10T00:00:00"/>
    <n v="11"/>
    <n v="-2.8"/>
    <n v="4.0999999999999996"/>
    <x v="0"/>
    <n v="11.4"/>
    <x v="9"/>
    <x v="16"/>
  </r>
  <r>
    <x v="0"/>
    <d v="1997-10-11T00:00:00"/>
    <n v="9.1"/>
    <n v="-1.3"/>
    <n v="3.9"/>
    <x v="0"/>
    <n v="11.6"/>
    <x v="9"/>
    <x v="16"/>
  </r>
  <r>
    <x v="0"/>
    <d v="1997-10-12T00:00:00"/>
    <n v="5.3"/>
    <n v="-3.5"/>
    <n v="0.9"/>
    <x v="0"/>
    <n v="14.6"/>
    <x v="9"/>
    <x v="16"/>
  </r>
  <r>
    <x v="0"/>
    <d v="1997-10-13T00:00:00"/>
    <n v="10.3"/>
    <n v="-6.9"/>
    <n v="1.7"/>
    <x v="0"/>
    <n v="13.8"/>
    <x v="9"/>
    <x v="16"/>
  </r>
  <r>
    <x v="0"/>
    <d v="1997-10-14T00:00:00"/>
    <n v="16.600000000000001"/>
    <n v="3.7"/>
    <n v="10.15"/>
    <x v="0"/>
    <n v="5.35"/>
    <x v="9"/>
    <x v="16"/>
  </r>
  <r>
    <x v="0"/>
    <d v="1997-10-15T00:00:00"/>
    <n v="16.5"/>
    <n v="2.1"/>
    <n v="9.3000000000000007"/>
    <x v="0"/>
    <n v="6.2"/>
    <x v="9"/>
    <x v="16"/>
  </r>
  <r>
    <x v="0"/>
    <d v="1997-10-16T00:00:00"/>
    <n v="23.6"/>
    <n v="6.6"/>
    <n v="15.1"/>
    <x v="0"/>
    <n v="0.39999999999999858"/>
    <x v="9"/>
    <x v="16"/>
  </r>
  <r>
    <x v="0"/>
    <d v="1997-10-17T00:00:00"/>
    <n v="9.3000000000000007"/>
    <n v="-1.6"/>
    <n v="3.85"/>
    <x v="0"/>
    <n v="11.65"/>
    <x v="9"/>
    <x v="16"/>
  </r>
  <r>
    <x v="0"/>
    <d v="1997-10-18T00:00:00"/>
    <n v="9"/>
    <n v="-1.8"/>
    <n v="3.6"/>
    <x v="0"/>
    <n v="11.9"/>
    <x v="9"/>
    <x v="16"/>
  </r>
  <r>
    <x v="0"/>
    <d v="1997-10-19T00:00:00"/>
    <n v="7.5"/>
    <n v="-6.3"/>
    <n v="0.6"/>
    <x v="0"/>
    <n v="14.9"/>
    <x v="9"/>
    <x v="16"/>
  </r>
  <r>
    <x v="0"/>
    <d v="1997-10-20T00:00:00"/>
    <n v="9.3000000000000007"/>
    <n v="-8.1"/>
    <n v="0.60000000000000053"/>
    <x v="0"/>
    <n v="14.9"/>
    <x v="9"/>
    <x v="16"/>
  </r>
  <r>
    <x v="0"/>
    <d v="1997-10-21T00:00:00"/>
    <n v="13.3"/>
    <n v="0.2"/>
    <n v="6.75"/>
    <x v="0"/>
    <n v="8.75"/>
    <x v="9"/>
    <x v="16"/>
  </r>
  <r>
    <x v="0"/>
    <d v="1997-10-22T00:00:00"/>
    <n v="10.9"/>
    <n v="-2.1"/>
    <n v="4.4000000000000004"/>
    <x v="0"/>
    <n v="11.1"/>
    <x v="9"/>
    <x v="16"/>
  </r>
  <r>
    <x v="0"/>
    <d v="1997-10-23T00:00:00"/>
    <n v="4.0999999999999996"/>
    <n v="-3.7"/>
    <n v="0.2"/>
    <x v="0"/>
    <n v="15.3"/>
    <x v="9"/>
    <x v="16"/>
  </r>
  <r>
    <x v="0"/>
    <d v="1997-10-24T00:00:00"/>
    <n v="1.4"/>
    <n v="-5.5"/>
    <n v="-2.0499999999999998"/>
    <x v="0"/>
    <n v="17.55"/>
    <x v="9"/>
    <x v="16"/>
  </r>
  <r>
    <x v="0"/>
    <d v="1997-10-25T00:00:00"/>
    <n v="11.4"/>
    <n v="-4.8"/>
    <n v="3.3"/>
    <x v="0"/>
    <n v="12.2"/>
    <x v="9"/>
    <x v="16"/>
  </r>
  <r>
    <x v="0"/>
    <d v="1997-10-26T00:00:00"/>
    <n v="16.7"/>
    <n v="5.0999999999999996"/>
    <n v="10.9"/>
    <x v="0"/>
    <n v="4.5999999999999996"/>
    <x v="9"/>
    <x v="16"/>
  </r>
  <r>
    <x v="0"/>
    <d v="1997-10-27T00:00:00"/>
    <n v="10.199999999999999"/>
    <n v="-2.5"/>
    <n v="3.85"/>
    <x v="0"/>
    <n v="11.65"/>
    <x v="9"/>
    <x v="16"/>
  </r>
  <r>
    <x v="0"/>
    <d v="1997-10-28T00:00:00"/>
    <n v="3"/>
    <n v="-5.6"/>
    <n v="-1.3"/>
    <x v="0"/>
    <n v="16.8"/>
    <x v="9"/>
    <x v="16"/>
  </r>
  <r>
    <x v="0"/>
    <d v="1997-10-29T00:00:00"/>
    <n v="11.7"/>
    <n v="-2.8"/>
    <n v="4.45"/>
    <x v="0"/>
    <n v="11.05"/>
    <x v="9"/>
    <x v="16"/>
  </r>
  <r>
    <x v="0"/>
    <d v="1997-10-30T00:00:00"/>
    <n v="15.1"/>
    <n v="1.7"/>
    <n v="8.4"/>
    <x v="0"/>
    <n v="7.1"/>
    <x v="9"/>
    <x v="16"/>
  </r>
  <r>
    <x v="0"/>
    <d v="1997-10-31T00:00:00"/>
    <n v="13.8"/>
    <n v="3.3"/>
    <n v="8.5500000000000007"/>
    <x v="0"/>
    <n v="6.95"/>
    <x v="9"/>
    <x v="16"/>
  </r>
  <r>
    <x v="0"/>
    <d v="1997-11-01T00:00:00"/>
    <n v="13.2"/>
    <n v="-2.1"/>
    <n v="5.55"/>
    <x v="0"/>
    <n v="9.9499999999999993"/>
    <x v="10"/>
    <x v="16"/>
  </r>
  <r>
    <x v="0"/>
    <d v="1997-11-02T00:00:00"/>
    <n v="7.9"/>
    <n v="-5.8"/>
    <n v="1.05"/>
    <x v="0"/>
    <n v="14.45"/>
    <x v="10"/>
    <x v="16"/>
  </r>
  <r>
    <x v="0"/>
    <d v="1997-11-03T00:00:00"/>
    <n v="10.199999999999999"/>
    <n v="3.2"/>
    <n v="6.7"/>
    <x v="0"/>
    <n v="8.8000000000000007"/>
    <x v="10"/>
    <x v="16"/>
  </r>
  <r>
    <x v="0"/>
    <d v="1997-11-04T00:00:00"/>
    <n v="13"/>
    <n v="-0.9"/>
    <n v="6.05"/>
    <x v="0"/>
    <n v="9.4499999999999993"/>
    <x v="10"/>
    <x v="16"/>
  </r>
  <r>
    <x v="0"/>
    <d v="1997-11-05T00:00:00"/>
    <n v="16.3"/>
    <n v="-0.9"/>
    <n v="7.7"/>
    <x v="0"/>
    <n v="7.8"/>
    <x v="10"/>
    <x v="16"/>
  </r>
  <r>
    <x v="0"/>
    <d v="1997-11-06T00:00:00"/>
    <n v="8.8000000000000007"/>
    <n v="-0.1"/>
    <n v="4.3499999999999996"/>
    <x v="0"/>
    <n v="11.15"/>
    <x v="10"/>
    <x v="16"/>
  </r>
  <r>
    <x v="0"/>
    <d v="1997-11-07T00:00:00"/>
    <n v="2.5"/>
    <n v="-6.8"/>
    <n v="-2.15"/>
    <x v="0"/>
    <n v="17.649999999999999"/>
    <x v="10"/>
    <x v="16"/>
  </r>
  <r>
    <x v="0"/>
    <d v="1997-11-08T00:00:00"/>
    <n v="3.1"/>
    <n v="-11.8"/>
    <n v="-4.3499999999999996"/>
    <x v="0"/>
    <n v="19.850000000000001"/>
    <x v="10"/>
    <x v="16"/>
  </r>
  <r>
    <x v="0"/>
    <d v="1997-11-09T00:00:00"/>
    <n v="1.4"/>
    <n v="-12.9"/>
    <n v="-5.75"/>
    <x v="0"/>
    <n v="21.25"/>
    <x v="10"/>
    <x v="16"/>
  </r>
  <r>
    <x v="0"/>
    <d v="1997-11-10T00:00:00"/>
    <n v="-6.5"/>
    <n v="-14.2"/>
    <n v="-10.35"/>
    <x v="0"/>
    <n v="25.85"/>
    <x v="10"/>
    <x v="16"/>
  </r>
  <r>
    <x v="0"/>
    <d v="1997-11-11T00:00:00"/>
    <n v="5.4"/>
    <n v="-13.7"/>
    <n v="-4.1500000000000004"/>
    <x v="0"/>
    <n v="19.649999999999999"/>
    <x v="10"/>
    <x v="16"/>
  </r>
  <r>
    <x v="0"/>
    <d v="1997-11-12T00:00:00"/>
    <n v="9.1999999999999993"/>
    <n v="-6.7"/>
    <n v="1.25"/>
    <x v="0"/>
    <n v="14.25"/>
    <x v="10"/>
    <x v="16"/>
  </r>
  <r>
    <x v="0"/>
    <d v="1997-11-13T00:00:00"/>
    <n v="3.8"/>
    <n v="-10.5"/>
    <n v="-3.35"/>
    <x v="0"/>
    <n v="18.850000000000001"/>
    <x v="10"/>
    <x v="16"/>
  </r>
  <r>
    <x v="0"/>
    <d v="1997-11-14T00:00:00"/>
    <n v="-5.7"/>
    <n v="-11"/>
    <n v="-8.35"/>
    <x v="0"/>
    <n v="23.85"/>
    <x v="10"/>
    <x v="16"/>
  </r>
  <r>
    <x v="0"/>
    <d v="1997-11-15T00:00:00"/>
    <n v="9.1999999999999993"/>
    <n v="-12.9"/>
    <n v="-1.85"/>
    <x v="0"/>
    <n v="17.350000000000001"/>
    <x v="10"/>
    <x v="16"/>
  </r>
  <r>
    <x v="0"/>
    <d v="1997-11-16T00:00:00"/>
    <n v="1.7"/>
    <n v="-10.7"/>
    <n v="-4.5"/>
    <x v="0"/>
    <n v="20"/>
    <x v="10"/>
    <x v="16"/>
  </r>
  <r>
    <x v="0"/>
    <d v="1997-11-17T00:00:00"/>
    <n v="-5.0999999999999996"/>
    <n v="-9.3000000000000007"/>
    <n v="-7.2"/>
    <x v="0"/>
    <n v="22.7"/>
    <x v="10"/>
    <x v="16"/>
  </r>
  <r>
    <x v="0"/>
    <d v="1997-11-18T00:00:00"/>
    <n v="7.9"/>
    <n v="-12.3"/>
    <n v="-2.2000000000000002"/>
    <x v="0"/>
    <n v="17.7"/>
    <x v="10"/>
    <x v="16"/>
  </r>
  <r>
    <x v="0"/>
    <d v="1997-11-19T00:00:00"/>
    <n v="-0.5"/>
    <n v="-12.1"/>
    <n v="-6.3"/>
    <x v="0"/>
    <n v="21.8"/>
    <x v="10"/>
    <x v="16"/>
  </r>
  <r>
    <x v="0"/>
    <d v="1997-11-20T00:00:00"/>
    <n v="-5.2"/>
    <n v="-7.1"/>
    <n v="-6.15"/>
    <x v="0"/>
    <n v="21.65"/>
    <x v="10"/>
    <x v="16"/>
  </r>
  <r>
    <x v="0"/>
    <d v="1997-11-21T00:00:00"/>
    <n v="0.7"/>
    <n v="-12.1"/>
    <n v="-5.7"/>
    <x v="0"/>
    <n v="21.2"/>
    <x v="10"/>
    <x v="16"/>
  </r>
  <r>
    <x v="0"/>
    <d v="1997-11-22T00:00:00"/>
    <n v="4.4000000000000004"/>
    <n v="-10.1"/>
    <n v="-2.85"/>
    <x v="0"/>
    <n v="18.350000000000001"/>
    <x v="10"/>
    <x v="16"/>
  </r>
  <r>
    <x v="0"/>
    <d v="1997-11-23T00:00:00"/>
    <n v="10.7"/>
    <n v="-9.9"/>
    <n v="0.39999999999999947"/>
    <x v="0"/>
    <n v="15.1"/>
    <x v="10"/>
    <x v="16"/>
  </r>
  <r>
    <x v="0"/>
    <d v="1997-11-24T00:00:00"/>
    <n v="9.9"/>
    <n v="-3.1"/>
    <n v="3.4"/>
    <x v="0"/>
    <n v="12.1"/>
    <x v="10"/>
    <x v="16"/>
  </r>
  <r>
    <x v="0"/>
    <d v="1997-11-25T00:00:00"/>
    <n v="4.3"/>
    <n v="-8.6"/>
    <n v="-2.15"/>
    <x v="0"/>
    <n v="17.649999999999999"/>
    <x v="10"/>
    <x v="16"/>
  </r>
  <r>
    <x v="0"/>
    <d v="1997-11-26T00:00:00"/>
    <n v="3.2"/>
    <n v="-10.7"/>
    <n v="-3.75"/>
    <x v="0"/>
    <n v="19.25"/>
    <x v="10"/>
    <x v="16"/>
  </r>
  <r>
    <x v="0"/>
    <d v="1997-11-27T00:00:00"/>
    <n v="10.1"/>
    <n v="-12.1"/>
    <n v="-1"/>
    <x v="0"/>
    <n v="16.5"/>
    <x v="10"/>
    <x v="16"/>
  </r>
  <r>
    <x v="0"/>
    <d v="1997-11-28T00:00:00"/>
    <n v="11.3"/>
    <n v="-5.2"/>
    <n v="3.05"/>
    <x v="0"/>
    <n v="12.45"/>
    <x v="10"/>
    <x v="16"/>
  </r>
  <r>
    <x v="0"/>
    <d v="1997-11-29T00:00:00"/>
    <n v="5.7"/>
    <n v="-10.199999999999999"/>
    <n v="-2.25"/>
    <x v="0"/>
    <n v="17.75"/>
    <x v="10"/>
    <x v="16"/>
  </r>
  <r>
    <x v="0"/>
    <d v="1997-11-30T00:00:00"/>
    <n v="9.5"/>
    <n v="-8.8000000000000007"/>
    <n v="0.35"/>
    <x v="0"/>
    <n v="15.15"/>
    <x v="10"/>
    <x v="16"/>
  </r>
  <r>
    <x v="0"/>
    <d v="1997-12-01T00:00:00"/>
    <n v="4.8"/>
    <n v="-8.5"/>
    <n v="-1.85"/>
    <x v="0"/>
    <n v="17.350000000000001"/>
    <x v="11"/>
    <x v="16"/>
  </r>
  <r>
    <x v="0"/>
    <d v="1997-12-02T00:00:00"/>
    <n v="3.5"/>
    <n v="-11.4"/>
    <n v="-3.95"/>
    <x v="0"/>
    <n v="19.45"/>
    <x v="11"/>
    <x v="16"/>
  </r>
  <r>
    <x v="0"/>
    <d v="1997-12-03T00:00:00"/>
    <n v="7.8"/>
    <n v="-11.4"/>
    <n v="-1.8"/>
    <x v="0"/>
    <n v="17.3"/>
    <x v="11"/>
    <x v="16"/>
  </r>
  <r>
    <x v="0"/>
    <d v="1997-12-04T00:00:00"/>
    <n v="-7.7"/>
    <n v="-14.9"/>
    <n v="-11.3"/>
    <x v="0"/>
    <n v="26.8"/>
    <x v="11"/>
    <x v="16"/>
  </r>
  <r>
    <x v="0"/>
    <d v="1997-12-05T00:00:00"/>
    <n v="-10.6"/>
    <n v="-14.9"/>
    <n v="-12.75"/>
    <x v="0"/>
    <n v="28.25"/>
    <x v="11"/>
    <x v="16"/>
  </r>
  <r>
    <x v="0"/>
    <d v="1997-12-06T00:00:00"/>
    <n v="-5.8"/>
    <n v="-18.8"/>
    <n v="-12.3"/>
    <x v="0"/>
    <n v="27.8"/>
    <x v="11"/>
    <x v="16"/>
  </r>
  <r>
    <x v="0"/>
    <d v="1997-12-07T00:00:00"/>
    <n v="-12.7"/>
    <n v="-20.7"/>
    <n v="-16.7"/>
    <x v="0"/>
    <n v="32.200000000000003"/>
    <x v="11"/>
    <x v="16"/>
  </r>
  <r>
    <x v="0"/>
    <d v="1997-12-08T00:00:00"/>
    <n v="-8.4"/>
    <n v="-17.3"/>
    <n v="-12.85"/>
    <x v="0"/>
    <n v="28.35"/>
    <x v="11"/>
    <x v="16"/>
  </r>
  <r>
    <x v="0"/>
    <d v="1997-12-09T00:00:00"/>
    <n v="2.5"/>
    <n v="-8.4"/>
    <n v="-2.95"/>
    <x v="0"/>
    <n v="18.45"/>
    <x v="11"/>
    <x v="16"/>
  </r>
  <r>
    <x v="0"/>
    <d v="1997-12-10T00:00:00"/>
    <n v="4"/>
    <n v="-7.8"/>
    <n v="-1.9"/>
    <x v="0"/>
    <n v="17.399999999999999"/>
    <x v="11"/>
    <x v="16"/>
  </r>
  <r>
    <x v="0"/>
    <d v="1997-12-11T00:00:00"/>
    <n v="8.9"/>
    <n v="-6.1"/>
    <n v="1.4"/>
    <x v="0"/>
    <n v="14.1"/>
    <x v="11"/>
    <x v="16"/>
  </r>
  <r>
    <x v="0"/>
    <d v="1997-12-12T00:00:00"/>
    <n v="10.3"/>
    <n v="0.3"/>
    <n v="5.3"/>
    <x v="0"/>
    <n v="10.199999999999999"/>
    <x v="11"/>
    <x v="16"/>
  </r>
  <r>
    <x v="0"/>
    <d v="1997-12-13T00:00:00"/>
    <n v="9.3000000000000007"/>
    <n v="1.9"/>
    <n v="5.6"/>
    <x v="0"/>
    <n v="9.9"/>
    <x v="11"/>
    <x v="16"/>
  </r>
  <r>
    <x v="0"/>
    <d v="1997-12-14T00:00:00"/>
    <n v="14.6"/>
    <n v="-5.2"/>
    <n v="4.7"/>
    <x v="0"/>
    <n v="10.8"/>
    <x v="11"/>
    <x v="16"/>
  </r>
  <r>
    <x v="0"/>
    <d v="1997-12-15T00:00:00"/>
    <n v="6.1"/>
    <n v="-7"/>
    <n v="-0.45"/>
    <x v="0"/>
    <n v="15.95"/>
    <x v="11"/>
    <x v="16"/>
  </r>
  <r>
    <x v="0"/>
    <d v="1997-12-16T00:00:00"/>
    <n v="6.7"/>
    <n v="-8.4"/>
    <n v="-0.85"/>
    <x v="0"/>
    <n v="16.350000000000001"/>
    <x v="11"/>
    <x v="16"/>
  </r>
  <r>
    <x v="0"/>
    <d v="1997-12-17T00:00:00"/>
    <n v="8.4"/>
    <n v="-5.4"/>
    <n v="1.5"/>
    <x v="0"/>
    <n v="14"/>
    <x v="11"/>
    <x v="16"/>
  </r>
  <r>
    <x v="0"/>
    <d v="1997-12-18T00:00:00"/>
    <n v="-1.3"/>
    <n v="-14.2"/>
    <n v="-7.75"/>
    <x v="0"/>
    <n v="23.25"/>
    <x v="11"/>
    <x v="16"/>
  </r>
  <r>
    <x v="0"/>
    <d v="1997-12-19T00:00:00"/>
    <n v="2.1"/>
    <n v="-16.399999999999999"/>
    <n v="-7.15"/>
    <x v="0"/>
    <n v="22.65"/>
    <x v="11"/>
    <x v="16"/>
  </r>
  <r>
    <x v="0"/>
    <d v="1997-12-20T00:00:00"/>
    <n v="5.6"/>
    <n v="-6.1"/>
    <n v="-0.25"/>
    <x v="0"/>
    <n v="15.75"/>
    <x v="11"/>
    <x v="16"/>
  </r>
  <r>
    <x v="0"/>
    <d v="1997-12-21T00:00:00"/>
    <n v="1.3"/>
    <n v="-14.4"/>
    <n v="-6.55"/>
    <x v="0"/>
    <n v="22.05"/>
    <x v="11"/>
    <x v="16"/>
  </r>
  <r>
    <x v="0"/>
    <d v="1997-12-22T00:00:00"/>
    <n v="4.5"/>
    <n v="-15.6"/>
    <n v="-5.55"/>
    <x v="0"/>
    <n v="21.05"/>
    <x v="11"/>
    <x v="16"/>
  </r>
  <r>
    <x v="0"/>
    <d v="1997-12-23T00:00:00"/>
    <n v="3.3"/>
    <n v="-1.7"/>
    <n v="0.8"/>
    <x v="0"/>
    <n v="14.7"/>
    <x v="11"/>
    <x v="16"/>
  </r>
  <r>
    <x v="0"/>
    <d v="1997-12-24T00:00:00"/>
    <n v="3"/>
    <n v="-5.9"/>
    <n v="-1.45"/>
    <x v="0"/>
    <n v="16.95"/>
    <x v="11"/>
    <x v="16"/>
  </r>
  <r>
    <x v="0"/>
    <d v="1997-12-25T00:00:00"/>
    <n v="3.5"/>
    <n v="-8"/>
    <n v="-2.25"/>
    <x v="0"/>
    <n v="17.75"/>
    <x v="11"/>
    <x v="16"/>
  </r>
  <r>
    <x v="0"/>
    <d v="1997-12-26T00:00:00"/>
    <n v="7.9"/>
    <n v="-6.9"/>
    <n v="0.5"/>
    <x v="0"/>
    <n v="15"/>
    <x v="11"/>
    <x v="16"/>
  </r>
  <r>
    <x v="0"/>
    <d v="1997-12-27T00:00:00"/>
    <n v="4.4000000000000004"/>
    <n v="-2.2999999999999998"/>
    <n v="1.05"/>
    <x v="0"/>
    <n v="14.45"/>
    <x v="11"/>
    <x v="16"/>
  </r>
  <r>
    <x v="0"/>
    <d v="1997-12-28T00:00:00"/>
    <n v="6"/>
    <n v="-1.4"/>
    <n v="2.2999999999999998"/>
    <x v="0"/>
    <n v="13.2"/>
    <x v="11"/>
    <x v="16"/>
  </r>
  <r>
    <x v="0"/>
    <d v="1997-12-29T00:00:00"/>
    <n v="7.5"/>
    <n v="-4.9000000000000004"/>
    <n v="1.3"/>
    <x v="0"/>
    <n v="14.2"/>
    <x v="11"/>
    <x v="16"/>
  </r>
  <r>
    <x v="0"/>
    <d v="1997-12-30T00:00:00"/>
    <n v="8.6"/>
    <n v="-12.8"/>
    <n v="-2.1"/>
    <x v="0"/>
    <n v="17.600000000000001"/>
    <x v="11"/>
    <x v="16"/>
  </r>
  <r>
    <x v="0"/>
    <d v="1997-12-31T00:00:00"/>
    <n v="13.2"/>
    <n v="-3.3"/>
    <n v="4.95"/>
    <x v="0"/>
    <n v="10.55"/>
    <x v="11"/>
    <x v="16"/>
  </r>
  <r>
    <x v="0"/>
    <d v="1998-01-01T00:00:00"/>
    <n v="-1.9"/>
    <n v="-21.2"/>
    <n v="-11.55"/>
    <x v="0"/>
    <n v="27.05"/>
    <x v="0"/>
    <x v="17"/>
  </r>
  <r>
    <x v="0"/>
    <d v="1998-01-02T00:00:00"/>
    <n v="-21"/>
    <n v="-32"/>
    <n v="-26.5"/>
    <x v="0"/>
    <n v="42"/>
    <x v="0"/>
    <x v="17"/>
  </r>
  <r>
    <x v="0"/>
    <d v="1998-01-03T00:00:00"/>
    <n v="-20.3"/>
    <n v="-28.8"/>
    <n v="-24.55"/>
    <x v="0"/>
    <n v="40.049999999999997"/>
    <x v="0"/>
    <x v="17"/>
  </r>
  <r>
    <x v="0"/>
    <d v="1998-01-04T00:00:00"/>
    <n v="-21.8"/>
    <n v="-28.8"/>
    <n v="-25.3"/>
    <x v="0"/>
    <n v="40.799999999999997"/>
    <x v="0"/>
    <x v="17"/>
  </r>
  <r>
    <x v="0"/>
    <d v="1998-01-05T00:00:00"/>
    <n v="-18.899999999999999"/>
    <n v="-26.7"/>
    <n v="-22.8"/>
    <x v="0"/>
    <n v="38.299999999999997"/>
    <x v="0"/>
    <x v="17"/>
  </r>
  <r>
    <x v="0"/>
    <d v="1998-01-06T00:00:00"/>
    <n v="-19.899999999999999"/>
    <n v="-24.5"/>
    <n v="-22.2"/>
    <x v="0"/>
    <n v="37.700000000000003"/>
    <x v="0"/>
    <x v="17"/>
  </r>
  <r>
    <x v="0"/>
    <d v="1998-01-07T00:00:00"/>
    <n v="-20.5"/>
    <n v="-22.3"/>
    <n v="-21.4"/>
    <x v="0"/>
    <n v="36.9"/>
    <x v="0"/>
    <x v="17"/>
  </r>
  <r>
    <x v="0"/>
    <d v="1998-01-08T00:00:00"/>
    <n v="-21.2"/>
    <n v="-29.1"/>
    <n v="-25.15"/>
    <x v="0"/>
    <n v="40.65"/>
    <x v="0"/>
    <x v="17"/>
  </r>
  <r>
    <x v="0"/>
    <d v="1998-01-09T00:00:00"/>
    <n v="-22.3"/>
    <n v="-28.9"/>
    <n v="-25.6"/>
    <x v="0"/>
    <n v="41.1"/>
    <x v="0"/>
    <x v="17"/>
  </r>
  <r>
    <x v="0"/>
    <d v="1998-01-10T00:00:00"/>
    <n v="-25.8"/>
    <n v="-31.8"/>
    <n v="-28.8"/>
    <x v="0"/>
    <n v="44.3"/>
    <x v="0"/>
    <x v="17"/>
  </r>
  <r>
    <x v="0"/>
    <d v="1998-01-11T00:00:00"/>
    <n v="-24.5"/>
    <n v="-35.799999999999997"/>
    <n v="-30.15"/>
    <x v="0"/>
    <n v="45.65"/>
    <x v="0"/>
    <x v="17"/>
  </r>
  <r>
    <x v="0"/>
    <d v="1998-01-12T00:00:00"/>
    <n v="-16.7"/>
    <n v="-32.6"/>
    <n v="-24.65"/>
    <x v="0"/>
    <n v="40.15"/>
    <x v="0"/>
    <x v="17"/>
  </r>
  <r>
    <x v="0"/>
    <d v="1998-01-13T00:00:00"/>
    <n v="-16"/>
    <n v="-26.5"/>
    <n v="-21.25"/>
    <x v="0"/>
    <n v="36.75"/>
    <x v="0"/>
    <x v="17"/>
  </r>
  <r>
    <x v="0"/>
    <d v="1998-01-14T00:00:00"/>
    <n v="-0.3"/>
    <n v="-19.2"/>
    <n v="-9.75"/>
    <x v="0"/>
    <n v="25.25"/>
    <x v="0"/>
    <x v="17"/>
  </r>
  <r>
    <x v="0"/>
    <d v="1998-01-15T00:00:00"/>
    <n v="0.8"/>
    <n v="-17.8"/>
    <n v="-8.5"/>
    <x v="0"/>
    <n v="24"/>
    <x v="0"/>
    <x v="17"/>
  </r>
  <r>
    <x v="0"/>
    <d v="1998-01-16T00:00:00"/>
    <n v="-10.6"/>
    <n v="-18.899999999999999"/>
    <n v="-14.75"/>
    <x v="0"/>
    <n v="30.25"/>
    <x v="0"/>
    <x v="17"/>
  </r>
  <r>
    <x v="0"/>
    <d v="1998-01-17T00:00:00"/>
    <n v="-1.9"/>
    <n v="-17.3"/>
    <n v="-9.6"/>
    <x v="0"/>
    <n v="25.1"/>
    <x v="0"/>
    <x v="17"/>
  </r>
  <r>
    <x v="0"/>
    <d v="1998-01-18T00:00:00"/>
    <n v="-0.3"/>
    <n v="-16.399999999999999"/>
    <n v="-8.35"/>
    <x v="0"/>
    <n v="23.85"/>
    <x v="0"/>
    <x v="17"/>
  </r>
  <r>
    <x v="0"/>
    <d v="1998-01-19T00:00:00"/>
    <n v="-6.7"/>
    <n v="-13.9"/>
    <n v="-10.3"/>
    <x v="0"/>
    <n v="25.8"/>
    <x v="0"/>
    <x v="17"/>
  </r>
  <r>
    <x v="0"/>
    <d v="1998-01-20T00:00:00"/>
    <n v="-11.4"/>
    <n v="-14.1"/>
    <n v="-12.75"/>
    <x v="0"/>
    <n v="28.25"/>
    <x v="0"/>
    <x v="17"/>
  </r>
  <r>
    <x v="0"/>
    <d v="1998-01-21T00:00:00"/>
    <n v="-0.8"/>
    <n v="-14.2"/>
    <n v="-7.5"/>
    <x v="0"/>
    <n v="23"/>
    <x v="0"/>
    <x v="17"/>
  </r>
  <r>
    <x v="0"/>
    <d v="1998-01-22T00:00:00"/>
    <n v="-2.4"/>
    <n v="-16.2"/>
    <n v="-9.3000000000000007"/>
    <x v="0"/>
    <n v="24.8"/>
    <x v="0"/>
    <x v="17"/>
  </r>
  <r>
    <x v="0"/>
    <d v="1998-01-23T00:00:00"/>
    <n v="-1"/>
    <n v="-19.100000000000001"/>
    <n v="-10.050000000000001"/>
    <x v="0"/>
    <n v="25.55"/>
    <x v="0"/>
    <x v="17"/>
  </r>
  <r>
    <x v="0"/>
    <d v="1998-01-24T00:00:00"/>
    <n v="5.2"/>
    <n v="-8.9"/>
    <n v="-1.85"/>
    <x v="0"/>
    <n v="17.350000000000001"/>
    <x v="0"/>
    <x v="17"/>
  </r>
  <r>
    <x v="0"/>
    <d v="1998-01-25T00:00:00"/>
    <n v="6.3"/>
    <n v="-8.5"/>
    <n v="-1.1000000000000001"/>
    <x v="0"/>
    <n v="16.600000000000001"/>
    <x v="0"/>
    <x v="17"/>
  </r>
  <r>
    <x v="0"/>
    <d v="1998-01-26T00:00:00"/>
    <n v="8.6"/>
    <n v="-9.9"/>
    <n v="-0.65"/>
    <x v="0"/>
    <n v="16.149999999999999"/>
    <x v="0"/>
    <x v="17"/>
  </r>
  <r>
    <x v="0"/>
    <d v="1998-01-27T00:00:00"/>
    <n v="3"/>
    <n v="-8.5"/>
    <n v="-2.75"/>
    <x v="0"/>
    <n v="18.25"/>
    <x v="0"/>
    <x v="17"/>
  </r>
  <r>
    <x v="0"/>
    <d v="1998-01-28T00:00:00"/>
    <n v="2.4"/>
    <n v="-11.3"/>
    <n v="-4.45"/>
    <x v="0"/>
    <n v="19.95"/>
    <x v="0"/>
    <x v="17"/>
  </r>
  <r>
    <x v="0"/>
    <d v="1998-01-29T00:00:00"/>
    <n v="8.1"/>
    <n v="-4.5"/>
    <n v="1.8"/>
    <x v="0"/>
    <n v="13.7"/>
    <x v="0"/>
    <x v="17"/>
  </r>
  <r>
    <x v="0"/>
    <d v="1998-01-30T00:00:00"/>
    <n v="8.9"/>
    <n v="-3.2"/>
    <n v="2.85"/>
    <x v="0"/>
    <n v="12.65"/>
    <x v="0"/>
    <x v="17"/>
  </r>
  <r>
    <x v="0"/>
    <d v="1998-01-31T00:00:00"/>
    <n v="2.7"/>
    <n v="-10.9"/>
    <n v="-4.0999999999999996"/>
    <x v="0"/>
    <n v="19.600000000000001"/>
    <x v="0"/>
    <x v="17"/>
  </r>
  <r>
    <x v="0"/>
    <d v="1998-02-01T00:00:00"/>
    <n v="-0.7"/>
    <n v="-13.5"/>
    <n v="-7.1"/>
    <x v="0"/>
    <n v="22.6"/>
    <x v="1"/>
    <x v="17"/>
  </r>
  <r>
    <x v="0"/>
    <d v="1998-02-02T00:00:00"/>
    <n v="-4.9000000000000004"/>
    <n v="-12.6"/>
    <n v="-8.75"/>
    <x v="0"/>
    <n v="24.25"/>
    <x v="1"/>
    <x v="17"/>
  </r>
  <r>
    <x v="0"/>
    <d v="1998-02-03T00:00:00"/>
    <n v="1.2"/>
    <n v="-12.4"/>
    <n v="-5.6"/>
    <x v="0"/>
    <n v="21.1"/>
    <x v="1"/>
    <x v="17"/>
  </r>
  <r>
    <x v="0"/>
    <d v="1998-02-04T00:00:00"/>
    <n v="-3.7"/>
    <n v="-10"/>
    <n v="-6.85"/>
    <x v="0"/>
    <n v="22.35"/>
    <x v="1"/>
    <x v="17"/>
  </r>
  <r>
    <x v="0"/>
    <d v="1998-02-05T00:00:00"/>
    <n v="-3.8"/>
    <n v="-9.6"/>
    <n v="-6.7"/>
    <x v="0"/>
    <n v="22.2"/>
    <x v="1"/>
    <x v="17"/>
  </r>
  <r>
    <x v="0"/>
    <d v="1998-02-06T00:00:00"/>
    <n v="-6.7"/>
    <n v="-14.4"/>
    <n v="-10.55"/>
    <x v="0"/>
    <n v="26.05"/>
    <x v="1"/>
    <x v="17"/>
  </r>
  <r>
    <x v="0"/>
    <d v="1998-02-07T00:00:00"/>
    <n v="-1.7"/>
    <n v="-8.1"/>
    <n v="-4.9000000000000004"/>
    <x v="0"/>
    <n v="20.399999999999999"/>
    <x v="1"/>
    <x v="17"/>
  </r>
  <r>
    <x v="0"/>
    <d v="1998-02-08T00:00:00"/>
    <n v="-7.3"/>
    <n v="-9.1999999999999993"/>
    <n v="-8.25"/>
    <x v="0"/>
    <n v="23.75"/>
    <x v="1"/>
    <x v="17"/>
  </r>
  <r>
    <x v="0"/>
    <d v="1998-02-09T00:00:00"/>
    <n v="8.1"/>
    <n v="-8.4"/>
    <n v="-0.15"/>
    <x v="0"/>
    <n v="15.65"/>
    <x v="1"/>
    <x v="17"/>
  </r>
  <r>
    <x v="0"/>
    <d v="1998-02-10T00:00:00"/>
    <n v="3.9"/>
    <n v="-8.5"/>
    <n v="-2.2999999999999998"/>
    <x v="0"/>
    <n v="17.8"/>
    <x v="1"/>
    <x v="17"/>
  </r>
  <r>
    <x v="0"/>
    <d v="1998-02-11T00:00:00"/>
    <n v="6.5"/>
    <n v="-1.9"/>
    <n v="2.2999999999999998"/>
    <x v="0"/>
    <n v="13.2"/>
    <x v="1"/>
    <x v="17"/>
  </r>
  <r>
    <x v="0"/>
    <d v="1998-02-12T00:00:00"/>
    <n v="4.8"/>
    <n v="-5.7"/>
    <n v="-0.45"/>
    <x v="0"/>
    <n v="15.95"/>
    <x v="1"/>
    <x v="17"/>
  </r>
  <r>
    <x v="0"/>
    <d v="1998-02-13T00:00:00"/>
    <n v="8.6"/>
    <n v="-0.2"/>
    <n v="4.2"/>
    <x v="0"/>
    <n v="11.3"/>
    <x v="1"/>
    <x v="17"/>
  </r>
  <r>
    <x v="0"/>
    <d v="1998-02-14T00:00:00"/>
    <n v="6.2"/>
    <n v="-7.9"/>
    <n v="-0.85"/>
    <x v="0"/>
    <n v="16.350000000000001"/>
    <x v="1"/>
    <x v="17"/>
  </r>
  <r>
    <x v="0"/>
    <d v="1998-02-15T00:00:00"/>
    <n v="4"/>
    <n v="-8"/>
    <n v="-2"/>
    <x v="0"/>
    <n v="17.5"/>
    <x v="1"/>
    <x v="17"/>
  </r>
  <r>
    <x v="0"/>
    <d v="1998-02-16T00:00:00"/>
    <n v="3.9"/>
    <n v="-10.1"/>
    <n v="-3.1"/>
    <x v="0"/>
    <n v="18.600000000000001"/>
    <x v="1"/>
    <x v="17"/>
  </r>
  <r>
    <x v="0"/>
    <d v="1998-02-17T00:00:00"/>
    <n v="4"/>
    <n v="-10.3"/>
    <n v="-3.15"/>
    <x v="0"/>
    <n v="18.649999999999999"/>
    <x v="1"/>
    <x v="17"/>
  </r>
  <r>
    <x v="0"/>
    <d v="1998-02-18T00:00:00"/>
    <n v="9.1"/>
    <n v="-9"/>
    <n v="4.9999999999999822E-2"/>
    <x v="0"/>
    <n v="15.45"/>
    <x v="1"/>
    <x v="17"/>
  </r>
  <r>
    <x v="0"/>
    <d v="1998-02-19T00:00:00"/>
    <n v="11.6"/>
    <n v="-6.4"/>
    <n v="2.6"/>
    <x v="0"/>
    <n v="12.9"/>
    <x v="1"/>
    <x v="17"/>
  </r>
  <r>
    <x v="0"/>
    <d v="1998-02-20T00:00:00"/>
    <n v="10.9"/>
    <n v="-3.6"/>
    <n v="3.65"/>
    <x v="0"/>
    <n v="11.85"/>
    <x v="1"/>
    <x v="17"/>
  </r>
  <r>
    <x v="0"/>
    <d v="1998-02-21T00:00:00"/>
    <n v="11.5"/>
    <n v="0.3"/>
    <n v="5.9"/>
    <x v="0"/>
    <n v="9.6"/>
    <x v="1"/>
    <x v="17"/>
  </r>
  <r>
    <x v="0"/>
    <d v="1998-02-22T00:00:00"/>
    <n v="6.8"/>
    <n v="-0.1"/>
    <n v="3.35"/>
    <x v="0"/>
    <n v="12.15"/>
    <x v="1"/>
    <x v="17"/>
  </r>
  <r>
    <x v="0"/>
    <d v="1998-02-23T00:00:00"/>
    <n v="6.9"/>
    <n v="-5.5"/>
    <n v="0.7"/>
    <x v="0"/>
    <n v="14.8"/>
    <x v="1"/>
    <x v="17"/>
  </r>
  <r>
    <x v="0"/>
    <d v="1998-02-24T00:00:00"/>
    <n v="2.1"/>
    <n v="-7.3"/>
    <n v="-2.6"/>
    <x v="0"/>
    <n v="18.100000000000001"/>
    <x v="1"/>
    <x v="17"/>
  </r>
  <r>
    <x v="0"/>
    <d v="1998-02-25T00:00:00"/>
    <n v="-1.7"/>
    <n v="-11.8"/>
    <n v="-6.75"/>
    <x v="0"/>
    <n v="22.25"/>
    <x v="1"/>
    <x v="17"/>
  </r>
  <r>
    <x v="0"/>
    <d v="1998-02-26T00:00:00"/>
    <n v="-2.7"/>
    <n v="-16"/>
    <n v="-9.35"/>
    <x v="0"/>
    <n v="24.85"/>
    <x v="1"/>
    <x v="17"/>
  </r>
  <r>
    <x v="0"/>
    <d v="1998-02-27T00:00:00"/>
    <n v="-0.5"/>
    <n v="-13.9"/>
    <n v="-7.2"/>
    <x v="0"/>
    <n v="22.7"/>
    <x v="1"/>
    <x v="17"/>
  </r>
  <r>
    <x v="0"/>
    <d v="1998-02-28T00:00:00"/>
    <n v="0.1"/>
    <n v="-14.9"/>
    <n v="-7.4"/>
    <x v="0"/>
    <n v="22.9"/>
    <x v="1"/>
    <x v="17"/>
  </r>
  <r>
    <x v="0"/>
    <d v="1998-03-01T00:00:00"/>
    <n v="2"/>
    <n v="-11.8"/>
    <n v="-4.9000000000000004"/>
    <x v="0"/>
    <n v="20.399999999999999"/>
    <x v="2"/>
    <x v="17"/>
  </r>
  <r>
    <x v="0"/>
    <d v="1998-03-02T00:00:00"/>
    <n v="0"/>
    <n v="-12.9"/>
    <n v="-6.45"/>
    <x v="0"/>
    <n v="21.95"/>
    <x v="2"/>
    <x v="17"/>
  </r>
  <r>
    <x v="0"/>
    <d v="1998-03-03T00:00:00"/>
    <n v="-6"/>
    <n v="-8.6"/>
    <n v="-7.3"/>
    <x v="0"/>
    <n v="22.8"/>
    <x v="2"/>
    <x v="17"/>
  </r>
  <r>
    <x v="0"/>
    <d v="1998-03-04T00:00:00"/>
    <n v="-6"/>
    <n v="-9.1999999999999993"/>
    <n v="-7.6"/>
    <x v="0"/>
    <n v="23.1"/>
    <x v="2"/>
    <x v="17"/>
  </r>
  <r>
    <x v="0"/>
    <d v="1998-03-05T00:00:00"/>
    <n v="-7"/>
    <n v="-14.8"/>
    <n v="-10.9"/>
    <x v="0"/>
    <n v="26.4"/>
    <x v="2"/>
    <x v="17"/>
  </r>
  <r>
    <x v="0"/>
    <d v="1998-03-06T00:00:00"/>
    <n v="-7"/>
    <n v="-17.600000000000001"/>
    <n v="-12.3"/>
    <x v="0"/>
    <n v="27.8"/>
    <x v="2"/>
    <x v="17"/>
  </r>
  <r>
    <x v="0"/>
    <d v="1998-03-07T00:00:00"/>
    <n v="-11"/>
    <n v="-16.3"/>
    <n v="-13.65"/>
    <x v="0"/>
    <n v="29.15"/>
    <x v="2"/>
    <x v="17"/>
  </r>
  <r>
    <x v="0"/>
    <d v="1998-03-08T00:00:00"/>
    <n v="-14"/>
    <n v="-17.8"/>
    <n v="-15.9"/>
    <x v="0"/>
    <n v="31.4"/>
    <x v="2"/>
    <x v="17"/>
  </r>
  <r>
    <x v="0"/>
    <d v="1998-03-09T00:00:00"/>
    <n v="-15"/>
    <n v="-19.399999999999999"/>
    <n v="-17.2"/>
    <x v="0"/>
    <n v="32.700000000000003"/>
    <x v="2"/>
    <x v="17"/>
  </r>
  <r>
    <x v="0"/>
    <d v="1998-03-10T00:00:00"/>
    <n v="-15"/>
    <n v="-23.7"/>
    <n v="-19.350000000000001"/>
    <x v="0"/>
    <n v="34.85"/>
    <x v="2"/>
    <x v="17"/>
  </r>
  <r>
    <x v="0"/>
    <d v="1998-03-11T00:00:00"/>
    <n v="10"/>
    <n v="-15.3"/>
    <n v="-2.65"/>
    <x v="0"/>
    <n v="18.149999999999999"/>
    <x v="2"/>
    <x v="17"/>
  </r>
  <r>
    <x v="0"/>
    <d v="1998-03-12T00:00:00"/>
    <n v="8"/>
    <n v="-1.7"/>
    <n v="3.15"/>
    <x v="0"/>
    <n v="12.35"/>
    <x v="2"/>
    <x v="17"/>
  </r>
  <r>
    <x v="0"/>
    <d v="1998-03-13T00:00:00"/>
    <n v="0"/>
    <n v="-4.8"/>
    <n v="-2.4"/>
    <x v="0"/>
    <n v="17.899999999999999"/>
    <x v="2"/>
    <x v="17"/>
  </r>
  <r>
    <x v="0"/>
    <d v="1998-03-14T00:00:00"/>
    <n v="3"/>
    <n v="-7.2"/>
    <n v="-2.1"/>
    <x v="0"/>
    <n v="17.600000000000001"/>
    <x v="2"/>
    <x v="17"/>
  </r>
  <r>
    <x v="0"/>
    <d v="1998-03-15T00:00:00"/>
    <n v="12"/>
    <n v="-4.0999999999999996"/>
    <n v="3.95"/>
    <x v="0"/>
    <n v="11.55"/>
    <x v="2"/>
    <x v="17"/>
  </r>
  <r>
    <x v="0"/>
    <d v="1998-03-16T00:00:00"/>
    <n v="2"/>
    <n v="-4"/>
    <n v="-1"/>
    <x v="0"/>
    <n v="16.5"/>
    <x v="2"/>
    <x v="17"/>
  </r>
  <r>
    <x v="0"/>
    <d v="1998-03-17T00:00:00"/>
    <n v="-2"/>
    <n v="-10.8"/>
    <n v="-6.4"/>
    <x v="0"/>
    <n v="21.9"/>
    <x v="2"/>
    <x v="17"/>
  </r>
  <r>
    <x v="0"/>
    <d v="1998-03-18T00:00:00"/>
    <n v="-2"/>
    <n v="-12.2"/>
    <n v="-7.1"/>
    <x v="0"/>
    <n v="22.6"/>
    <x v="2"/>
    <x v="17"/>
  </r>
  <r>
    <x v="0"/>
    <d v="1998-03-19T00:00:00"/>
    <n v="4"/>
    <n v="-13.5"/>
    <n v="-4.75"/>
    <x v="0"/>
    <n v="20.25"/>
    <x v="2"/>
    <x v="17"/>
  </r>
  <r>
    <x v="0"/>
    <d v="1998-03-20T00:00:00"/>
    <n v="2"/>
    <n v="-11.7"/>
    <n v="-4.8499999999999996"/>
    <x v="0"/>
    <n v="20.350000000000001"/>
    <x v="2"/>
    <x v="17"/>
  </r>
  <r>
    <x v="0"/>
    <d v="1998-03-21T00:00:00"/>
    <n v="1"/>
    <n v="-10.6"/>
    <n v="-4.8"/>
    <x v="0"/>
    <n v="20.3"/>
    <x v="2"/>
    <x v="17"/>
  </r>
  <r>
    <x v="0"/>
    <d v="1998-03-22T00:00:00"/>
    <n v="0"/>
    <n v="-2.4"/>
    <n v="-1.2"/>
    <x v="0"/>
    <n v="16.7"/>
    <x v="2"/>
    <x v="17"/>
  </r>
  <r>
    <x v="0"/>
    <d v="1998-03-23T00:00:00"/>
    <n v="-2"/>
    <n v="-2.8"/>
    <n v="-2.4"/>
    <x v="0"/>
    <n v="17.899999999999999"/>
    <x v="2"/>
    <x v="17"/>
  </r>
  <r>
    <x v="0"/>
    <d v="1998-03-24T00:00:00"/>
    <n v="10"/>
    <n v="-5.7"/>
    <n v="2.15"/>
    <x v="0"/>
    <n v="13.35"/>
    <x v="2"/>
    <x v="17"/>
  </r>
  <r>
    <x v="0"/>
    <d v="1998-03-25T00:00:00"/>
    <n v="10"/>
    <n v="-3.3"/>
    <n v="3.35"/>
    <x v="0"/>
    <n v="12.15"/>
    <x v="2"/>
    <x v="17"/>
  </r>
  <r>
    <x v="0"/>
    <d v="1998-03-26T00:00:00"/>
    <n v="7"/>
    <n v="-0.7"/>
    <n v="3.15"/>
    <x v="0"/>
    <n v="12.35"/>
    <x v="2"/>
    <x v="17"/>
  </r>
  <r>
    <x v="0"/>
    <d v="1998-03-27T00:00:00"/>
    <n v="2"/>
    <n v="-5.5"/>
    <n v="-1.75"/>
    <x v="0"/>
    <n v="17.25"/>
    <x v="2"/>
    <x v="17"/>
  </r>
  <r>
    <x v="0"/>
    <d v="1998-03-28T00:00:00"/>
    <n v="1"/>
    <n v="-7.7"/>
    <n v="-3.35"/>
    <x v="0"/>
    <n v="18.850000000000001"/>
    <x v="2"/>
    <x v="17"/>
  </r>
  <r>
    <x v="0"/>
    <d v="1998-03-29T00:00:00"/>
    <n v="3"/>
    <n v="-11.5"/>
    <n v="-4.25"/>
    <x v="0"/>
    <n v="19.75"/>
    <x v="2"/>
    <x v="17"/>
  </r>
  <r>
    <x v="0"/>
    <d v="1998-03-30T00:00:00"/>
    <n v="7"/>
    <n v="-5.4"/>
    <n v="0.8"/>
    <x v="0"/>
    <n v="14.7"/>
    <x v="2"/>
    <x v="17"/>
  </r>
  <r>
    <x v="0"/>
    <d v="1998-03-31T00:00:00"/>
    <n v="6"/>
    <n v="0.7"/>
    <n v="3.35"/>
    <x v="0"/>
    <n v="12.15"/>
    <x v="2"/>
    <x v="17"/>
  </r>
  <r>
    <x v="0"/>
    <d v="1998-04-01T00:00:00"/>
    <n v="2.5"/>
    <n v="0.4"/>
    <n v="1.45"/>
    <x v="0"/>
    <n v="14.05"/>
    <x v="3"/>
    <x v="17"/>
  </r>
  <r>
    <x v="0"/>
    <d v="1998-04-02T00:00:00"/>
    <n v="7.9"/>
    <n v="0.5"/>
    <n v="4.2"/>
    <x v="0"/>
    <n v="11.3"/>
    <x v="3"/>
    <x v="17"/>
  </r>
  <r>
    <x v="0"/>
    <d v="1998-04-03T00:00:00"/>
    <n v="13.3"/>
    <n v="-1.8"/>
    <n v="5.75"/>
    <x v="0"/>
    <n v="9.75"/>
    <x v="3"/>
    <x v="17"/>
  </r>
  <r>
    <x v="0"/>
    <d v="1998-04-04T00:00:00"/>
    <n v="5.5"/>
    <n v="0.6"/>
    <n v="3.05"/>
    <x v="0"/>
    <n v="12.45"/>
    <x v="3"/>
    <x v="17"/>
  </r>
  <r>
    <x v="0"/>
    <d v="1998-04-05T00:00:00"/>
    <n v="8.3000000000000007"/>
    <n v="-0.3"/>
    <n v="4"/>
    <x v="0"/>
    <n v="11.5"/>
    <x v="3"/>
    <x v="17"/>
  </r>
  <r>
    <x v="0"/>
    <d v="1998-04-06T00:00:00"/>
    <n v="7.8"/>
    <n v="-1.2"/>
    <n v="3.3"/>
    <x v="0"/>
    <n v="12.2"/>
    <x v="3"/>
    <x v="17"/>
  </r>
  <r>
    <x v="0"/>
    <d v="1998-04-07T00:00:00"/>
    <n v="11.6"/>
    <n v="-1.7"/>
    <n v="4.95"/>
    <x v="0"/>
    <n v="10.55"/>
    <x v="3"/>
    <x v="17"/>
  </r>
  <r>
    <x v="0"/>
    <d v="1998-04-08T00:00:00"/>
    <n v="10"/>
    <n v="-0.9"/>
    <n v="4.55"/>
    <x v="0"/>
    <n v="10.95"/>
    <x v="3"/>
    <x v="17"/>
  </r>
  <r>
    <x v="0"/>
    <d v="1998-04-09T00:00:00"/>
    <n v="6.4"/>
    <n v="-1.3"/>
    <n v="2.5499999999999998"/>
    <x v="0"/>
    <n v="12.95"/>
    <x v="3"/>
    <x v="17"/>
  </r>
  <r>
    <x v="0"/>
    <d v="1998-04-10T00:00:00"/>
    <n v="11.1"/>
    <n v="-5.0999999999999996"/>
    <n v="3"/>
    <x v="0"/>
    <n v="12.5"/>
    <x v="3"/>
    <x v="17"/>
  </r>
  <r>
    <x v="0"/>
    <d v="1998-04-11T00:00:00"/>
    <n v="12.2"/>
    <n v="-2.7"/>
    <n v="4.75"/>
    <x v="0"/>
    <n v="10.75"/>
    <x v="3"/>
    <x v="17"/>
  </r>
  <r>
    <x v="0"/>
    <d v="1998-04-12T00:00:00"/>
    <n v="7.3"/>
    <n v="-2.4"/>
    <n v="2.4500000000000002"/>
    <x v="0"/>
    <n v="13.05"/>
    <x v="3"/>
    <x v="17"/>
  </r>
  <r>
    <x v="0"/>
    <d v="1998-04-13T00:00:00"/>
    <n v="1.6"/>
    <n v="-3.7"/>
    <n v="-1.05"/>
    <x v="0"/>
    <n v="16.55"/>
    <x v="3"/>
    <x v="17"/>
  </r>
  <r>
    <x v="0"/>
    <d v="1998-04-14T00:00:00"/>
    <n v="5.5"/>
    <n v="-4.8"/>
    <n v="0.35"/>
    <x v="0"/>
    <n v="15.15"/>
    <x v="3"/>
    <x v="17"/>
  </r>
  <r>
    <x v="0"/>
    <d v="1998-04-15T00:00:00"/>
    <n v="9.3000000000000007"/>
    <n v="-3.2"/>
    <n v="3.05"/>
    <x v="0"/>
    <n v="12.45"/>
    <x v="3"/>
    <x v="17"/>
  </r>
  <r>
    <x v="0"/>
    <d v="1998-04-16T00:00:00"/>
    <n v="10.3"/>
    <n v="-5.3"/>
    <n v="2.5"/>
    <x v="0"/>
    <n v="13"/>
    <x v="3"/>
    <x v="17"/>
  </r>
  <r>
    <x v="0"/>
    <d v="1998-04-17T00:00:00"/>
    <n v="11.8"/>
    <n v="-3.8"/>
    <n v="4"/>
    <x v="0"/>
    <n v="11.5"/>
    <x v="3"/>
    <x v="17"/>
  </r>
  <r>
    <x v="0"/>
    <d v="1998-04-18T00:00:00"/>
    <n v="14.9"/>
    <n v="-3"/>
    <n v="5.95"/>
    <x v="0"/>
    <n v="9.5500000000000007"/>
    <x v="3"/>
    <x v="17"/>
  </r>
  <r>
    <x v="0"/>
    <d v="1998-04-19T00:00:00"/>
    <n v="14.9"/>
    <n v="-1.9"/>
    <n v="6.5"/>
    <x v="0"/>
    <n v="9"/>
    <x v="3"/>
    <x v="17"/>
  </r>
  <r>
    <x v="0"/>
    <d v="1998-04-20T00:00:00"/>
    <n v="16.2"/>
    <n v="-1.5"/>
    <n v="7.35"/>
    <x v="0"/>
    <n v="8.15"/>
    <x v="3"/>
    <x v="17"/>
  </r>
  <r>
    <x v="0"/>
    <d v="1998-04-21T00:00:00"/>
    <n v="22"/>
    <n v="1.3"/>
    <n v="11.65"/>
    <x v="0"/>
    <n v="3.85"/>
    <x v="3"/>
    <x v="17"/>
  </r>
  <r>
    <x v="0"/>
    <d v="1998-04-22T00:00:00"/>
    <n v="20.8"/>
    <n v="2.1"/>
    <n v="11.45"/>
    <x v="0"/>
    <n v="4.05"/>
    <x v="3"/>
    <x v="17"/>
  </r>
  <r>
    <x v="0"/>
    <d v="1998-04-23T00:00:00"/>
    <n v="18.399999999999999"/>
    <n v="7.5"/>
    <n v="12.95"/>
    <x v="0"/>
    <n v="2.5499999999999998"/>
    <x v="3"/>
    <x v="17"/>
  </r>
  <r>
    <x v="0"/>
    <d v="1998-04-24T00:00:00"/>
    <n v="18.100000000000001"/>
    <n v="4.9000000000000004"/>
    <n v="11.5"/>
    <x v="0"/>
    <n v="4"/>
    <x v="3"/>
    <x v="17"/>
  </r>
  <r>
    <x v="0"/>
    <d v="1998-04-25T00:00:00"/>
    <n v="14.2"/>
    <n v="3.3"/>
    <n v="8.75"/>
    <x v="0"/>
    <n v="6.75"/>
    <x v="3"/>
    <x v="17"/>
  </r>
  <r>
    <x v="0"/>
    <d v="1998-04-26T00:00:00"/>
    <n v="18.600000000000001"/>
    <n v="-0.2"/>
    <n v="9.1999999999999993"/>
    <x v="0"/>
    <n v="6.3"/>
    <x v="3"/>
    <x v="17"/>
  </r>
  <r>
    <x v="0"/>
    <d v="1998-04-27T00:00:00"/>
    <n v="22.2"/>
    <n v="6.3"/>
    <n v="14.25"/>
    <x v="0"/>
    <n v="1.25"/>
    <x v="3"/>
    <x v="17"/>
  </r>
  <r>
    <x v="0"/>
    <d v="1998-04-28T00:00:00"/>
    <n v="22.4"/>
    <n v="2.6"/>
    <n v="12.5"/>
    <x v="0"/>
    <n v="3"/>
    <x v="3"/>
    <x v="17"/>
  </r>
  <r>
    <x v="0"/>
    <d v="1998-04-29T00:00:00"/>
    <n v="24.2"/>
    <n v="4.2"/>
    <n v="14.2"/>
    <x v="0"/>
    <n v="1.3"/>
    <x v="3"/>
    <x v="17"/>
  </r>
  <r>
    <x v="0"/>
    <d v="1998-04-30T00:00:00"/>
    <n v="19.100000000000001"/>
    <n v="2.5"/>
    <n v="10.8"/>
    <x v="0"/>
    <n v="4.7"/>
    <x v="3"/>
    <x v="17"/>
  </r>
  <r>
    <x v="0"/>
    <d v="1998-05-01T00:00:00"/>
    <n v="22.2"/>
    <n v="2.9"/>
    <n v="12.55"/>
    <x v="0"/>
    <n v="2.95"/>
    <x v="4"/>
    <x v="17"/>
  </r>
  <r>
    <x v="0"/>
    <d v="1998-05-02T00:00:00"/>
    <n v="24.8"/>
    <n v="4.8"/>
    <n v="14.8"/>
    <x v="0"/>
    <n v="0.69999999999999929"/>
    <x v="4"/>
    <x v="17"/>
  </r>
  <r>
    <x v="0"/>
    <d v="1998-05-03T00:00:00"/>
    <n v="26.3"/>
    <n v="5.2"/>
    <n v="15.75"/>
    <x v="0"/>
    <n v="0"/>
    <x v="4"/>
    <x v="17"/>
  </r>
  <r>
    <x v="0"/>
    <d v="1998-05-04T00:00:00"/>
    <n v="21.2"/>
    <n v="2.2000000000000002"/>
    <n v="11.7"/>
    <x v="0"/>
    <n v="3.8"/>
    <x v="4"/>
    <x v="17"/>
  </r>
  <r>
    <x v="0"/>
    <d v="1998-05-05T00:00:00"/>
    <n v="18.100000000000001"/>
    <n v="4.7"/>
    <n v="11.4"/>
    <x v="0"/>
    <n v="4.0999999999999996"/>
    <x v="4"/>
    <x v="17"/>
  </r>
  <r>
    <x v="0"/>
    <d v="1998-05-06T00:00:00"/>
    <n v="17.100000000000001"/>
    <n v="-0.1"/>
    <n v="8.5"/>
    <x v="0"/>
    <n v="7"/>
    <x v="4"/>
    <x v="17"/>
  </r>
  <r>
    <x v="0"/>
    <d v="1998-05-07T00:00:00"/>
    <n v="23.7"/>
    <n v="1.6"/>
    <n v="12.65"/>
    <x v="0"/>
    <n v="2.85"/>
    <x v="4"/>
    <x v="17"/>
  </r>
  <r>
    <x v="0"/>
    <d v="1998-05-08T00:00:00"/>
    <n v="20.3"/>
    <n v="8.6"/>
    <n v="14.45"/>
    <x v="0"/>
    <n v="1.05"/>
    <x v="4"/>
    <x v="17"/>
  </r>
  <r>
    <x v="0"/>
    <d v="1998-05-09T00:00:00"/>
    <n v="19.5"/>
    <n v="5.0999999999999996"/>
    <n v="12.3"/>
    <x v="0"/>
    <n v="3.2"/>
    <x v="4"/>
    <x v="17"/>
  </r>
  <r>
    <x v="0"/>
    <d v="1998-05-10T00:00:00"/>
    <n v="15.8"/>
    <n v="7"/>
    <n v="11.4"/>
    <x v="0"/>
    <n v="4.0999999999999996"/>
    <x v="4"/>
    <x v="17"/>
  </r>
  <r>
    <x v="0"/>
    <d v="1998-05-11T00:00:00"/>
    <n v="19.3"/>
    <n v="1.5"/>
    <n v="10.4"/>
    <x v="0"/>
    <n v="5.0999999999999996"/>
    <x v="4"/>
    <x v="17"/>
  </r>
  <r>
    <x v="0"/>
    <d v="1998-05-12T00:00:00"/>
    <n v="19.600000000000001"/>
    <n v="0.6"/>
    <n v="10.1"/>
    <x v="0"/>
    <n v="5.4"/>
    <x v="4"/>
    <x v="17"/>
  </r>
  <r>
    <x v="0"/>
    <d v="1998-05-13T00:00:00"/>
    <n v="21.2"/>
    <n v="2.4"/>
    <n v="11.8"/>
    <x v="0"/>
    <n v="3.7"/>
    <x v="4"/>
    <x v="17"/>
  </r>
  <r>
    <x v="0"/>
    <d v="1998-05-14T00:00:00"/>
    <n v="21.8"/>
    <n v="1.8"/>
    <n v="11.8"/>
    <x v="0"/>
    <n v="3.7"/>
    <x v="4"/>
    <x v="17"/>
  </r>
  <r>
    <x v="0"/>
    <d v="1998-05-15T00:00:00"/>
    <n v="12.1"/>
    <n v="5.7"/>
    <n v="8.9"/>
    <x v="0"/>
    <n v="6.6"/>
    <x v="4"/>
    <x v="17"/>
  </r>
  <r>
    <x v="0"/>
    <d v="1998-05-16T00:00:00"/>
    <n v="14.5"/>
    <n v="5.2"/>
    <n v="9.85"/>
    <x v="0"/>
    <n v="5.65"/>
    <x v="4"/>
    <x v="17"/>
  </r>
  <r>
    <x v="0"/>
    <d v="1998-05-17T00:00:00"/>
    <n v="13.2"/>
    <n v="1.9"/>
    <n v="7.55"/>
    <x v="0"/>
    <n v="7.95"/>
    <x v="4"/>
    <x v="17"/>
  </r>
  <r>
    <x v="0"/>
    <d v="1998-05-18T00:00:00"/>
    <n v="15.7"/>
    <n v="6.8"/>
    <n v="11.25"/>
    <x v="0"/>
    <n v="4.25"/>
    <x v="4"/>
    <x v="17"/>
  </r>
  <r>
    <x v="0"/>
    <d v="1998-05-19T00:00:00"/>
    <n v="18.399999999999999"/>
    <n v="4.4000000000000004"/>
    <n v="11.4"/>
    <x v="0"/>
    <n v="4.0999999999999996"/>
    <x v="4"/>
    <x v="17"/>
  </r>
  <r>
    <x v="0"/>
    <d v="1998-05-20T00:00:00"/>
    <n v="21.9"/>
    <n v="3.8"/>
    <n v="12.85"/>
    <x v="0"/>
    <n v="2.65"/>
    <x v="4"/>
    <x v="17"/>
  </r>
  <r>
    <x v="0"/>
    <d v="1998-05-21T00:00:00"/>
    <n v="21.3"/>
    <n v="10"/>
    <n v="15.65"/>
    <x v="0"/>
    <n v="0"/>
    <x v="4"/>
    <x v="17"/>
  </r>
  <r>
    <x v="0"/>
    <d v="1998-05-22T00:00:00"/>
    <n v="13.9"/>
    <n v="10.4"/>
    <n v="12.15"/>
    <x v="0"/>
    <n v="3.35"/>
    <x v="4"/>
    <x v="17"/>
  </r>
  <r>
    <x v="0"/>
    <d v="1998-05-23T00:00:00"/>
    <n v="21"/>
    <n v="10.1"/>
    <n v="15.55"/>
    <x v="0"/>
    <n v="0"/>
    <x v="4"/>
    <x v="17"/>
  </r>
  <r>
    <x v="0"/>
    <d v="1998-05-24T00:00:00"/>
    <n v="20.399999999999999"/>
    <n v="7.8"/>
    <n v="14.1"/>
    <x v="0"/>
    <n v="1.4"/>
    <x v="4"/>
    <x v="17"/>
  </r>
  <r>
    <x v="0"/>
    <d v="1998-05-25T00:00:00"/>
    <n v="22.3"/>
    <n v="2.9"/>
    <n v="12.6"/>
    <x v="0"/>
    <n v="2.9"/>
    <x v="4"/>
    <x v="17"/>
  </r>
  <r>
    <x v="0"/>
    <d v="1998-05-26T00:00:00"/>
    <n v="20"/>
    <n v="8.8000000000000007"/>
    <n v="14.4"/>
    <x v="0"/>
    <n v="1.1000000000000001"/>
    <x v="4"/>
    <x v="17"/>
  </r>
  <r>
    <x v="0"/>
    <d v="1998-05-27T00:00:00"/>
    <n v="18.7"/>
    <n v="8.1999999999999993"/>
    <n v="13.45"/>
    <x v="0"/>
    <n v="2.0499999999999998"/>
    <x v="4"/>
    <x v="17"/>
  </r>
  <r>
    <x v="0"/>
    <d v="1998-05-28T00:00:00"/>
    <n v="15.4"/>
    <n v="4.0999999999999996"/>
    <n v="9.75"/>
    <x v="0"/>
    <n v="5.75"/>
    <x v="4"/>
    <x v="17"/>
  </r>
  <r>
    <x v="0"/>
    <d v="1998-05-29T00:00:00"/>
    <n v="20.399999999999999"/>
    <n v="5"/>
    <n v="12.7"/>
    <x v="0"/>
    <n v="2.8"/>
    <x v="4"/>
    <x v="17"/>
  </r>
  <r>
    <x v="0"/>
    <d v="1998-05-30T00:00:00"/>
    <n v="17.399999999999999"/>
    <n v="7.5"/>
    <n v="12.45"/>
    <x v="0"/>
    <n v="3.05"/>
    <x v="4"/>
    <x v="17"/>
  </r>
  <r>
    <x v="0"/>
    <d v="1998-05-31T00:00:00"/>
    <n v="24.5"/>
    <n v="5.7"/>
    <n v="15.1"/>
    <x v="0"/>
    <n v="0.4"/>
    <x v="4"/>
    <x v="17"/>
  </r>
  <r>
    <x v="0"/>
    <d v="1998-06-01T00:00:00"/>
    <n v="15.6"/>
    <n v="1.7"/>
    <n v="8.65"/>
    <x v="0"/>
    <n v="6.85"/>
    <x v="5"/>
    <x v="17"/>
  </r>
  <r>
    <x v="0"/>
    <d v="1998-06-02T00:00:00"/>
    <n v="12.7"/>
    <n v="1.3"/>
    <n v="7"/>
    <x v="0"/>
    <n v="8.5"/>
    <x v="5"/>
    <x v="17"/>
  </r>
  <r>
    <x v="0"/>
    <d v="1998-06-03T00:00:00"/>
    <n v="15.2"/>
    <n v="2.5"/>
    <n v="8.85"/>
    <x v="0"/>
    <n v="6.65"/>
    <x v="5"/>
    <x v="17"/>
  </r>
  <r>
    <x v="0"/>
    <d v="1998-06-04T00:00:00"/>
    <n v="11.1"/>
    <n v="5.9"/>
    <n v="8.5"/>
    <x v="0"/>
    <n v="7"/>
    <x v="5"/>
    <x v="17"/>
  </r>
  <r>
    <x v="0"/>
    <d v="1998-06-05T00:00:00"/>
    <n v="16.5"/>
    <n v="2.2000000000000002"/>
    <n v="9.35"/>
    <x v="0"/>
    <n v="6.15"/>
    <x v="5"/>
    <x v="17"/>
  </r>
  <r>
    <x v="0"/>
    <d v="1998-06-06T00:00:00"/>
    <n v="17.7"/>
    <n v="3.5"/>
    <n v="10.6"/>
    <x v="0"/>
    <n v="4.9000000000000004"/>
    <x v="5"/>
    <x v="17"/>
  </r>
  <r>
    <x v="0"/>
    <d v="1998-06-07T00:00:00"/>
    <n v="16.899999999999999"/>
    <n v="2.2999999999999998"/>
    <n v="9.6"/>
    <x v="0"/>
    <n v="5.9"/>
    <x v="5"/>
    <x v="17"/>
  </r>
  <r>
    <x v="0"/>
    <d v="1998-06-08T00:00:00"/>
    <n v="18.399999999999999"/>
    <n v="1.5"/>
    <n v="9.9499999999999993"/>
    <x v="0"/>
    <n v="5.55"/>
    <x v="5"/>
    <x v="17"/>
  </r>
  <r>
    <x v="0"/>
    <d v="1998-06-09T00:00:00"/>
    <n v="23.6"/>
    <n v="6.1"/>
    <n v="14.85"/>
    <x v="0"/>
    <n v="0.64999999999999858"/>
    <x v="5"/>
    <x v="17"/>
  </r>
  <r>
    <x v="0"/>
    <d v="1998-06-10T00:00:00"/>
    <n v="23.7"/>
    <n v="9.9"/>
    <n v="16.8"/>
    <x v="0"/>
    <n v="0"/>
    <x v="5"/>
    <x v="17"/>
  </r>
  <r>
    <x v="0"/>
    <d v="1998-06-11T00:00:00"/>
    <n v="23.2"/>
    <n v="11.1"/>
    <n v="17.149999999999999"/>
    <x v="0"/>
    <n v="0"/>
    <x v="5"/>
    <x v="17"/>
  </r>
  <r>
    <x v="0"/>
    <d v="1998-06-12T00:00:00"/>
    <n v="16.100000000000001"/>
    <n v="10"/>
    <n v="13.05"/>
    <x v="0"/>
    <n v="2.4500000000000002"/>
    <x v="5"/>
    <x v="17"/>
  </r>
  <r>
    <x v="0"/>
    <d v="1998-06-13T00:00:00"/>
    <n v="16.5"/>
    <n v="8.1"/>
    <n v="12.3"/>
    <x v="0"/>
    <n v="3.2"/>
    <x v="5"/>
    <x v="17"/>
  </r>
  <r>
    <x v="0"/>
    <d v="1998-06-14T00:00:00"/>
    <n v="19.5"/>
    <n v="4.4000000000000004"/>
    <n v="11.95"/>
    <x v="0"/>
    <n v="3.55"/>
    <x v="5"/>
    <x v="17"/>
  </r>
  <r>
    <x v="0"/>
    <d v="1998-06-15T00:00:00"/>
    <n v="12.5"/>
    <n v="8.8000000000000007"/>
    <n v="10.65"/>
    <x v="0"/>
    <n v="4.8499999999999996"/>
    <x v="5"/>
    <x v="17"/>
  </r>
  <r>
    <x v="0"/>
    <d v="1998-06-16T00:00:00"/>
    <n v="16.2"/>
    <n v="6.8"/>
    <n v="11.5"/>
    <x v="0"/>
    <n v="4"/>
    <x v="5"/>
    <x v="17"/>
  </r>
  <r>
    <x v="0"/>
    <d v="1998-06-17T00:00:00"/>
    <n v="18.399999999999999"/>
    <n v="3.4"/>
    <n v="10.9"/>
    <x v="0"/>
    <n v="4.5999999999999996"/>
    <x v="5"/>
    <x v="17"/>
  </r>
  <r>
    <x v="0"/>
    <d v="1998-06-18T00:00:00"/>
    <n v="16.3"/>
    <n v="8.4"/>
    <n v="12.35"/>
    <x v="0"/>
    <n v="3.15"/>
    <x v="5"/>
    <x v="17"/>
  </r>
  <r>
    <x v="0"/>
    <d v="1998-06-19T00:00:00"/>
    <n v="16.7"/>
    <n v="9.1999999999999993"/>
    <n v="12.95"/>
    <x v="0"/>
    <n v="2.5499999999999998"/>
    <x v="5"/>
    <x v="17"/>
  </r>
  <r>
    <x v="0"/>
    <d v="1998-06-20T00:00:00"/>
    <n v="18.3"/>
    <n v="9.6999999999999993"/>
    <n v="14"/>
    <x v="0"/>
    <n v="1.5"/>
    <x v="5"/>
    <x v="17"/>
  </r>
  <r>
    <x v="0"/>
    <d v="1998-06-21T00:00:00"/>
    <n v="21.2"/>
    <n v="6.1"/>
    <n v="13.65"/>
    <x v="0"/>
    <n v="1.85"/>
    <x v="5"/>
    <x v="17"/>
  </r>
  <r>
    <x v="0"/>
    <d v="1998-06-22T00:00:00"/>
    <n v="22.8"/>
    <n v="5.4"/>
    <n v="14.1"/>
    <x v="0"/>
    <n v="1.4"/>
    <x v="5"/>
    <x v="17"/>
  </r>
  <r>
    <x v="0"/>
    <d v="1998-06-23T00:00:00"/>
    <n v="23.2"/>
    <n v="6.7"/>
    <n v="14.95"/>
    <x v="0"/>
    <n v="0.55000000000000071"/>
    <x v="5"/>
    <x v="17"/>
  </r>
  <r>
    <x v="0"/>
    <d v="1998-06-24T00:00:00"/>
    <n v="23.4"/>
    <n v="10.9"/>
    <n v="17.149999999999999"/>
    <x v="0"/>
    <n v="0"/>
    <x v="5"/>
    <x v="17"/>
  </r>
  <r>
    <x v="0"/>
    <d v="1998-06-25T00:00:00"/>
    <n v="21.8"/>
    <n v="11.5"/>
    <n v="16.649999999999999"/>
    <x v="0"/>
    <n v="0"/>
    <x v="5"/>
    <x v="17"/>
  </r>
  <r>
    <x v="0"/>
    <d v="1998-06-26T00:00:00"/>
    <n v="14.1"/>
    <n v="9.4"/>
    <n v="11.75"/>
    <x v="0"/>
    <n v="3.75"/>
    <x v="5"/>
    <x v="17"/>
  </r>
  <r>
    <x v="0"/>
    <d v="1998-06-27T00:00:00"/>
    <n v="16.899999999999999"/>
    <n v="9.6"/>
    <n v="13.25"/>
    <x v="0"/>
    <n v="2.25"/>
    <x v="5"/>
    <x v="17"/>
  </r>
  <r>
    <x v="0"/>
    <d v="1998-06-28T00:00:00"/>
    <n v="17.100000000000001"/>
    <n v="9.8000000000000007"/>
    <n v="13.45"/>
    <x v="0"/>
    <n v="2.0499999999999998"/>
    <x v="5"/>
    <x v="17"/>
  </r>
  <r>
    <x v="0"/>
    <d v="1998-06-29T00:00:00"/>
    <n v="18.399999999999999"/>
    <n v="11.9"/>
    <n v="15.15"/>
    <x v="0"/>
    <n v="0.35000000000000142"/>
    <x v="5"/>
    <x v="17"/>
  </r>
  <r>
    <x v="0"/>
    <d v="1998-06-30T00:00:00"/>
    <n v="22.2"/>
    <n v="6.6"/>
    <n v="14.4"/>
    <x v="0"/>
    <n v="1.1000000000000001"/>
    <x v="5"/>
    <x v="17"/>
  </r>
  <r>
    <x v="0"/>
    <d v="1998-07-01T00:00:00"/>
    <n v="22.3"/>
    <n v="12.2"/>
    <n v="17.25"/>
    <x v="0"/>
    <n v="0"/>
    <x v="6"/>
    <x v="17"/>
  </r>
  <r>
    <x v="0"/>
    <d v="1998-07-02T00:00:00"/>
    <n v="18.600000000000001"/>
    <n v="10.7"/>
    <n v="14.65"/>
    <x v="0"/>
    <n v="0.85"/>
    <x v="6"/>
    <x v="17"/>
  </r>
  <r>
    <x v="0"/>
    <d v="1998-07-03T00:00:00"/>
    <n v="17.899999999999999"/>
    <n v="11.5"/>
    <n v="14.7"/>
    <x v="0"/>
    <n v="0.80000000000000071"/>
    <x v="6"/>
    <x v="17"/>
  </r>
  <r>
    <x v="0"/>
    <d v="1998-07-04T00:00:00"/>
    <n v="19.8"/>
    <n v="13.5"/>
    <n v="16.649999999999999"/>
    <x v="0"/>
    <n v="0"/>
    <x v="6"/>
    <x v="17"/>
  </r>
  <r>
    <x v="0"/>
    <d v="1998-07-05T00:00:00"/>
    <n v="22.3"/>
    <n v="10.199999999999999"/>
    <n v="16.25"/>
    <x v="0"/>
    <n v="0"/>
    <x v="6"/>
    <x v="17"/>
  </r>
  <r>
    <x v="0"/>
    <d v="1998-07-06T00:00:00"/>
    <n v="23"/>
    <n v="12.4"/>
    <n v="17.7"/>
    <x v="0"/>
    <n v="0"/>
    <x v="6"/>
    <x v="17"/>
  </r>
  <r>
    <x v="0"/>
    <d v="1998-07-07T00:00:00"/>
    <n v="23.5"/>
    <n v="12.1"/>
    <n v="17.8"/>
    <x v="0"/>
    <n v="0"/>
    <x v="6"/>
    <x v="17"/>
  </r>
  <r>
    <x v="0"/>
    <d v="1998-07-08T00:00:00"/>
    <n v="24.9"/>
    <n v="9"/>
    <n v="16.95"/>
    <x v="0"/>
    <n v="0"/>
    <x v="6"/>
    <x v="17"/>
  </r>
  <r>
    <x v="0"/>
    <d v="1998-07-09T00:00:00"/>
    <n v="24.7"/>
    <n v="11.4"/>
    <n v="18.05"/>
    <x v="0"/>
    <n v="0"/>
    <x v="6"/>
    <x v="17"/>
  </r>
  <r>
    <x v="0"/>
    <d v="1998-07-10T00:00:00"/>
    <n v="27.5"/>
    <n v="14.1"/>
    <n v="20.8"/>
    <x v="0"/>
    <n v="0"/>
    <x v="6"/>
    <x v="17"/>
  </r>
  <r>
    <x v="0"/>
    <d v="1998-07-11T00:00:00"/>
    <n v="22.3"/>
    <n v="12.3"/>
    <n v="17.3"/>
    <x v="0"/>
    <n v="0"/>
    <x v="6"/>
    <x v="17"/>
  </r>
  <r>
    <x v="0"/>
    <d v="1998-07-12T00:00:00"/>
    <n v="21.9"/>
    <n v="9.1999999999999993"/>
    <n v="15.55"/>
    <x v="0"/>
    <n v="0"/>
    <x v="6"/>
    <x v="17"/>
  </r>
  <r>
    <x v="0"/>
    <d v="1998-07-13T00:00:00"/>
    <n v="22.2"/>
    <n v="8.4"/>
    <n v="15.3"/>
    <x v="0"/>
    <n v="0.19999999999999929"/>
    <x v="6"/>
    <x v="17"/>
  </r>
  <r>
    <x v="0"/>
    <d v="1998-07-14T00:00:00"/>
    <n v="22.1"/>
    <n v="5.7"/>
    <n v="13.9"/>
    <x v="0"/>
    <n v="1.6"/>
    <x v="6"/>
    <x v="17"/>
  </r>
  <r>
    <x v="0"/>
    <d v="1998-07-15T00:00:00"/>
    <n v="18.8"/>
    <n v="8.6"/>
    <n v="13.7"/>
    <x v="0"/>
    <n v="1.8"/>
    <x v="6"/>
    <x v="17"/>
  </r>
  <r>
    <x v="0"/>
    <d v="1998-07-16T00:00:00"/>
    <n v="27.4"/>
    <n v="14.3"/>
    <n v="20.85"/>
    <x v="0"/>
    <n v="0"/>
    <x v="6"/>
    <x v="17"/>
  </r>
  <r>
    <x v="0"/>
    <d v="1998-07-17T00:00:00"/>
    <n v="29.3"/>
    <n v="11.1"/>
    <n v="20.2"/>
    <x v="0"/>
    <n v="0"/>
    <x v="6"/>
    <x v="17"/>
  </r>
  <r>
    <x v="0"/>
    <d v="1998-07-18T00:00:00"/>
    <n v="25.4"/>
    <n v="11.5"/>
    <n v="18.45"/>
    <x v="0"/>
    <n v="0"/>
    <x v="6"/>
    <x v="17"/>
  </r>
  <r>
    <x v="0"/>
    <d v="1998-07-19T00:00:00"/>
    <n v="29.1"/>
    <n v="11.7"/>
    <n v="20.399999999999999"/>
    <x v="0"/>
    <n v="0"/>
    <x v="6"/>
    <x v="17"/>
  </r>
  <r>
    <x v="0"/>
    <d v="1998-07-20T00:00:00"/>
    <n v="19.600000000000001"/>
    <n v="9.3000000000000007"/>
    <n v="14.45"/>
    <x v="0"/>
    <n v="1.05"/>
    <x v="6"/>
    <x v="17"/>
  </r>
  <r>
    <x v="0"/>
    <d v="1998-07-21T00:00:00"/>
    <n v="20.100000000000001"/>
    <n v="7.8"/>
    <n v="13.95"/>
    <x v="0"/>
    <n v="1.55"/>
    <x v="6"/>
    <x v="17"/>
  </r>
  <r>
    <x v="0"/>
    <d v="1998-07-22T00:00:00"/>
    <n v="22.6"/>
    <n v="7.7"/>
    <n v="15.15"/>
    <x v="0"/>
    <n v="0.35"/>
    <x v="6"/>
    <x v="17"/>
  </r>
  <r>
    <x v="0"/>
    <d v="1998-07-23T00:00:00"/>
    <n v="25.8"/>
    <n v="10.9"/>
    <n v="18.350000000000001"/>
    <x v="0"/>
    <n v="0"/>
    <x v="6"/>
    <x v="17"/>
  </r>
  <r>
    <x v="0"/>
    <d v="1998-07-24T00:00:00"/>
    <n v="28.9"/>
    <n v="12.2"/>
    <n v="20.55"/>
    <x v="0"/>
    <n v="0"/>
    <x v="6"/>
    <x v="17"/>
  </r>
  <r>
    <x v="0"/>
    <d v="1998-07-25T00:00:00"/>
    <n v="27.7"/>
    <n v="13.5"/>
    <n v="20.6"/>
    <x v="0"/>
    <n v="0"/>
    <x v="6"/>
    <x v="17"/>
  </r>
  <r>
    <x v="0"/>
    <d v="1998-07-26T00:00:00"/>
    <n v="27.6"/>
    <n v="14.2"/>
    <n v="20.9"/>
    <x v="0"/>
    <n v="0"/>
    <x v="6"/>
    <x v="17"/>
  </r>
  <r>
    <x v="0"/>
    <d v="1998-07-27T00:00:00"/>
    <n v="29.4"/>
    <n v="13.9"/>
    <n v="21.65"/>
    <x v="0"/>
    <n v="0"/>
    <x v="6"/>
    <x v="17"/>
  </r>
  <r>
    <x v="0"/>
    <d v="1998-07-28T00:00:00"/>
    <n v="23.6"/>
    <n v="14.4"/>
    <n v="19"/>
    <x v="0"/>
    <n v="0"/>
    <x v="6"/>
    <x v="17"/>
  </r>
  <r>
    <x v="0"/>
    <d v="1998-07-29T00:00:00"/>
    <n v="24.7"/>
    <n v="12.1"/>
    <n v="18.399999999999999"/>
    <x v="0"/>
    <n v="0"/>
    <x v="6"/>
    <x v="17"/>
  </r>
  <r>
    <x v="0"/>
    <d v="1998-07-30T00:00:00"/>
    <n v="26.9"/>
    <n v="14"/>
    <n v="20.45"/>
    <x v="0"/>
    <n v="0"/>
    <x v="6"/>
    <x v="17"/>
  </r>
  <r>
    <x v="0"/>
    <d v="1998-07-31T00:00:00"/>
    <n v="27.6"/>
    <n v="11.8"/>
    <n v="19.7"/>
    <x v="0"/>
    <n v="0"/>
    <x v="6"/>
    <x v="17"/>
  </r>
  <r>
    <x v="0"/>
    <d v="1998-08-01T00:00:00"/>
    <n v="20.2"/>
    <n v="15.6"/>
    <n v="17.899999999999999"/>
    <x v="0"/>
    <n v="0"/>
    <x v="7"/>
    <x v="17"/>
  </r>
  <r>
    <x v="0"/>
    <d v="1998-08-02T00:00:00"/>
    <n v="22.7"/>
    <n v="13.8"/>
    <n v="18.25"/>
    <x v="0"/>
    <n v="0"/>
    <x v="7"/>
    <x v="17"/>
  </r>
  <r>
    <x v="0"/>
    <d v="1998-08-03T00:00:00"/>
    <n v="26.8"/>
    <n v="10.199999999999999"/>
    <n v="18.5"/>
    <x v="0"/>
    <n v="0"/>
    <x v="7"/>
    <x v="17"/>
  </r>
  <r>
    <x v="0"/>
    <d v="1998-08-04T00:00:00"/>
    <n v="31.7"/>
    <n v="13"/>
    <n v="22.35"/>
    <x v="0"/>
    <n v="0"/>
    <x v="7"/>
    <x v="17"/>
  </r>
  <r>
    <x v="0"/>
    <d v="1998-08-05T00:00:00"/>
    <n v="32.5"/>
    <n v="13.5"/>
    <n v="23"/>
    <x v="0"/>
    <n v="0"/>
    <x v="7"/>
    <x v="17"/>
  </r>
  <r>
    <x v="0"/>
    <d v="1998-08-06T00:00:00"/>
    <n v="25.3"/>
    <n v="10.1"/>
    <n v="17.7"/>
    <x v="0"/>
    <n v="0"/>
    <x v="7"/>
    <x v="17"/>
  </r>
  <r>
    <x v="0"/>
    <d v="1998-08-07T00:00:00"/>
    <n v="24"/>
    <n v="9.6"/>
    <n v="16.8"/>
    <x v="0"/>
    <n v="0"/>
    <x v="7"/>
    <x v="17"/>
  </r>
  <r>
    <x v="0"/>
    <d v="1998-08-08T00:00:00"/>
    <n v="26.4"/>
    <n v="8.4"/>
    <n v="17.399999999999999"/>
    <x v="0"/>
    <n v="0"/>
    <x v="7"/>
    <x v="17"/>
  </r>
  <r>
    <x v="0"/>
    <d v="1998-08-09T00:00:00"/>
    <n v="29.3"/>
    <n v="9.6"/>
    <n v="19.45"/>
    <x v="0"/>
    <n v="0"/>
    <x v="7"/>
    <x v="17"/>
  </r>
  <r>
    <x v="0"/>
    <d v="1998-08-10T00:00:00"/>
    <n v="30.5"/>
    <n v="10"/>
    <n v="20.25"/>
    <x v="0"/>
    <n v="0"/>
    <x v="7"/>
    <x v="17"/>
  </r>
  <r>
    <x v="0"/>
    <d v="1998-08-11T00:00:00"/>
    <n v="27.8"/>
    <n v="11.2"/>
    <n v="19.5"/>
    <x v="0"/>
    <n v="0"/>
    <x v="7"/>
    <x v="17"/>
  </r>
  <r>
    <x v="0"/>
    <d v="1998-08-12T00:00:00"/>
    <n v="28.5"/>
    <n v="10"/>
    <n v="19.25"/>
    <x v="0"/>
    <n v="0"/>
    <x v="7"/>
    <x v="17"/>
  </r>
  <r>
    <x v="0"/>
    <d v="1998-08-13T00:00:00"/>
    <n v="25.7"/>
    <n v="13.5"/>
    <n v="19.600000000000001"/>
    <x v="0"/>
    <n v="0"/>
    <x v="7"/>
    <x v="17"/>
  </r>
  <r>
    <x v="0"/>
    <d v="1998-08-14T00:00:00"/>
    <n v="28.7"/>
    <n v="11.9"/>
    <n v="20.3"/>
    <x v="0"/>
    <n v="0"/>
    <x v="7"/>
    <x v="17"/>
  </r>
  <r>
    <x v="0"/>
    <d v="1998-08-15T00:00:00"/>
    <n v="22.5"/>
    <n v="13.9"/>
    <n v="18.2"/>
    <x v="0"/>
    <n v="0"/>
    <x v="7"/>
    <x v="17"/>
  </r>
  <r>
    <x v="0"/>
    <d v="1998-08-16T00:00:00"/>
    <n v="21.1"/>
    <n v="10.9"/>
    <n v="16"/>
    <x v="0"/>
    <n v="0"/>
    <x v="7"/>
    <x v="17"/>
  </r>
  <r>
    <x v="0"/>
    <d v="1998-08-17T00:00:00"/>
    <n v="21.5"/>
    <n v="7.8"/>
    <n v="14.65"/>
    <x v="0"/>
    <n v="0.85"/>
    <x v="7"/>
    <x v="17"/>
  </r>
  <r>
    <x v="0"/>
    <d v="1998-08-18T00:00:00"/>
    <n v="22.1"/>
    <n v="6.8"/>
    <n v="14.45"/>
    <x v="0"/>
    <n v="1.05"/>
    <x v="7"/>
    <x v="17"/>
  </r>
  <r>
    <x v="0"/>
    <d v="1998-08-19T00:00:00"/>
    <n v="22.7"/>
    <n v="8.1999999999999993"/>
    <n v="15.45"/>
    <x v="0"/>
    <n v="5.0000000000000711E-2"/>
    <x v="7"/>
    <x v="17"/>
  </r>
  <r>
    <x v="0"/>
    <d v="1998-08-20T00:00:00"/>
    <n v="27"/>
    <n v="7.4"/>
    <n v="17.2"/>
    <x v="0"/>
    <n v="0"/>
    <x v="7"/>
    <x v="17"/>
  </r>
  <r>
    <x v="0"/>
    <d v="1998-08-21T00:00:00"/>
    <n v="24.7"/>
    <n v="10.199999999999999"/>
    <n v="17.45"/>
    <x v="0"/>
    <n v="0"/>
    <x v="7"/>
    <x v="17"/>
  </r>
  <r>
    <x v="0"/>
    <d v="1998-08-22T00:00:00"/>
    <n v="23.2"/>
    <n v="8.6999999999999993"/>
    <n v="15.95"/>
    <x v="0"/>
    <n v="0"/>
    <x v="7"/>
    <x v="17"/>
  </r>
  <r>
    <x v="0"/>
    <d v="1998-08-23T00:00:00"/>
    <n v="24.6"/>
    <n v="6.7"/>
    <n v="15.65"/>
    <x v="0"/>
    <n v="0"/>
    <x v="7"/>
    <x v="17"/>
  </r>
  <r>
    <x v="0"/>
    <d v="1998-08-24T00:00:00"/>
    <n v="23"/>
    <n v="7.3"/>
    <n v="15.15"/>
    <x v="0"/>
    <n v="0.35"/>
    <x v="7"/>
    <x v="17"/>
  </r>
  <r>
    <x v="0"/>
    <d v="1998-08-25T00:00:00"/>
    <n v="25"/>
    <n v="6.5"/>
    <n v="15.75"/>
    <x v="0"/>
    <n v="0"/>
    <x v="7"/>
    <x v="17"/>
  </r>
  <r>
    <x v="0"/>
    <d v="1998-08-26T00:00:00"/>
    <n v="24"/>
    <n v="9.6999999999999993"/>
    <n v="16.850000000000001"/>
    <x v="0"/>
    <n v="0"/>
    <x v="7"/>
    <x v="17"/>
  </r>
  <r>
    <x v="0"/>
    <d v="1998-08-27T00:00:00"/>
    <n v="25.2"/>
    <n v="8.8000000000000007"/>
    <n v="17"/>
    <x v="0"/>
    <n v="0"/>
    <x v="7"/>
    <x v="17"/>
  </r>
  <r>
    <x v="0"/>
    <d v="1998-08-28T00:00:00"/>
    <n v="27.5"/>
    <n v="5.4"/>
    <n v="16.45"/>
    <x v="0"/>
    <n v="0"/>
    <x v="7"/>
    <x v="17"/>
  </r>
  <r>
    <x v="0"/>
    <d v="1998-08-29T00:00:00"/>
    <n v="30.8"/>
    <n v="8.6999999999999993"/>
    <n v="19.75"/>
    <x v="0"/>
    <n v="0"/>
    <x v="7"/>
    <x v="17"/>
  </r>
  <r>
    <x v="0"/>
    <d v="1998-08-30T00:00:00"/>
    <n v="27.5"/>
    <n v="10.7"/>
    <n v="19.100000000000001"/>
    <x v="0"/>
    <n v="0"/>
    <x v="7"/>
    <x v="17"/>
  </r>
  <r>
    <x v="0"/>
    <d v="1998-08-31T00:00:00"/>
    <n v="25.2"/>
    <n v="7"/>
    <n v="16.100000000000001"/>
    <x v="0"/>
    <n v="0"/>
    <x v="7"/>
    <x v="17"/>
  </r>
  <r>
    <x v="0"/>
    <d v="1998-09-01T00:00:00"/>
    <n v="24"/>
    <n v="7.9"/>
    <n v="15.95"/>
    <x v="0"/>
    <n v="0"/>
    <x v="8"/>
    <x v="17"/>
  </r>
  <r>
    <x v="0"/>
    <d v="1998-09-02T00:00:00"/>
    <n v="32.5"/>
    <n v="7.7"/>
    <n v="20.100000000000001"/>
    <x v="0"/>
    <n v="0"/>
    <x v="8"/>
    <x v="17"/>
  </r>
  <r>
    <x v="0"/>
    <d v="1998-09-03T00:00:00"/>
    <n v="26.8"/>
    <n v="7.9"/>
    <n v="17.350000000000001"/>
    <x v="0"/>
    <n v="0"/>
    <x v="8"/>
    <x v="17"/>
  </r>
  <r>
    <x v="0"/>
    <d v="1998-09-04T00:00:00"/>
    <n v="19.399999999999999"/>
    <n v="9.5"/>
    <n v="14.45"/>
    <x v="0"/>
    <n v="1.05"/>
    <x v="8"/>
    <x v="17"/>
  </r>
  <r>
    <x v="0"/>
    <d v="1998-09-05T00:00:00"/>
    <n v="22.4"/>
    <n v="3"/>
    <n v="12.7"/>
    <x v="0"/>
    <n v="2.8"/>
    <x v="8"/>
    <x v="17"/>
  </r>
  <r>
    <x v="0"/>
    <d v="1998-09-06T00:00:00"/>
    <n v="28.1"/>
    <n v="5.0999999999999996"/>
    <n v="16.600000000000001"/>
    <x v="0"/>
    <n v="0"/>
    <x v="8"/>
    <x v="17"/>
  </r>
  <r>
    <x v="0"/>
    <d v="1998-09-07T00:00:00"/>
    <n v="32.200000000000003"/>
    <n v="9.6999999999999993"/>
    <n v="20.95"/>
    <x v="0"/>
    <n v="0"/>
    <x v="8"/>
    <x v="17"/>
  </r>
  <r>
    <x v="0"/>
    <d v="1998-09-08T00:00:00"/>
    <n v="21.8"/>
    <n v="10.3"/>
    <n v="16.05"/>
    <x v="0"/>
    <n v="0"/>
    <x v="8"/>
    <x v="17"/>
  </r>
  <r>
    <x v="0"/>
    <d v="1998-09-09T00:00:00"/>
    <n v="16.8"/>
    <n v="7.3"/>
    <n v="12.05"/>
    <x v="0"/>
    <n v="3.45"/>
    <x v="8"/>
    <x v="17"/>
  </r>
  <r>
    <x v="0"/>
    <d v="1998-09-10T00:00:00"/>
    <n v="23.8"/>
    <n v="5.9"/>
    <n v="14.85"/>
    <x v="0"/>
    <n v="0.64999999999999858"/>
    <x v="8"/>
    <x v="17"/>
  </r>
  <r>
    <x v="0"/>
    <d v="1998-09-11T00:00:00"/>
    <n v="25.1"/>
    <n v="4.5999999999999996"/>
    <n v="14.85"/>
    <x v="0"/>
    <n v="0.64999999999999858"/>
    <x v="8"/>
    <x v="17"/>
  </r>
  <r>
    <x v="0"/>
    <d v="1998-09-12T00:00:00"/>
    <n v="24.3"/>
    <n v="4.4000000000000004"/>
    <n v="14.35"/>
    <x v="0"/>
    <n v="1.1499999999999999"/>
    <x v="8"/>
    <x v="17"/>
  </r>
  <r>
    <x v="0"/>
    <d v="1998-09-13T00:00:00"/>
    <n v="19.7"/>
    <n v="6.7"/>
    <n v="13.2"/>
    <x v="0"/>
    <n v="2.2999999999999998"/>
    <x v="8"/>
    <x v="17"/>
  </r>
  <r>
    <x v="0"/>
    <d v="1998-09-14T00:00:00"/>
    <n v="24.6"/>
    <n v="3.1"/>
    <n v="13.85"/>
    <x v="0"/>
    <n v="1.65"/>
    <x v="8"/>
    <x v="17"/>
  </r>
  <r>
    <x v="0"/>
    <d v="1998-09-15T00:00:00"/>
    <n v="20"/>
    <n v="6.2"/>
    <n v="13.1"/>
    <x v="0"/>
    <n v="2.4"/>
    <x v="8"/>
    <x v="17"/>
  </r>
  <r>
    <x v="0"/>
    <d v="1998-09-16T00:00:00"/>
    <n v="26.8"/>
    <n v="3.9"/>
    <n v="15.35"/>
    <x v="0"/>
    <n v="0.15"/>
    <x v="8"/>
    <x v="17"/>
  </r>
  <r>
    <x v="0"/>
    <d v="1998-09-17T00:00:00"/>
    <n v="15"/>
    <n v="5.5"/>
    <n v="10.25"/>
    <x v="0"/>
    <n v="5.25"/>
    <x v="8"/>
    <x v="17"/>
  </r>
  <r>
    <x v="0"/>
    <d v="1998-09-18T00:00:00"/>
    <n v="14.7"/>
    <n v="7.4"/>
    <n v="11.05"/>
    <x v="0"/>
    <n v="4.45"/>
    <x v="8"/>
    <x v="17"/>
  </r>
  <r>
    <x v="0"/>
    <d v="1998-09-19T00:00:00"/>
    <n v="7.7"/>
    <n v="4.4000000000000004"/>
    <n v="6.05"/>
    <x v="0"/>
    <n v="9.4499999999999993"/>
    <x v="8"/>
    <x v="17"/>
  </r>
  <r>
    <x v="0"/>
    <d v="1998-09-20T00:00:00"/>
    <n v="14.2"/>
    <n v="4.9000000000000004"/>
    <n v="9.5500000000000007"/>
    <x v="0"/>
    <n v="5.95"/>
    <x v="8"/>
    <x v="17"/>
  </r>
  <r>
    <x v="0"/>
    <d v="1998-09-21T00:00:00"/>
    <n v="19.7"/>
    <n v="2.6"/>
    <n v="11.15"/>
    <x v="0"/>
    <n v="4.3499999999999996"/>
    <x v="8"/>
    <x v="17"/>
  </r>
  <r>
    <x v="0"/>
    <d v="1998-09-22T00:00:00"/>
    <n v="19.5"/>
    <n v="3"/>
    <n v="11.25"/>
    <x v="0"/>
    <n v="4.25"/>
    <x v="8"/>
    <x v="17"/>
  </r>
  <r>
    <x v="0"/>
    <d v="1998-09-23T00:00:00"/>
    <n v="21.7"/>
    <n v="4.9000000000000004"/>
    <n v="13.3"/>
    <x v="0"/>
    <n v="2.2000000000000002"/>
    <x v="8"/>
    <x v="17"/>
  </r>
  <r>
    <x v="0"/>
    <d v="1998-09-24T00:00:00"/>
    <n v="13"/>
    <n v="6.8"/>
    <n v="9.9"/>
    <x v="0"/>
    <n v="5.6"/>
    <x v="8"/>
    <x v="17"/>
  </r>
  <r>
    <x v="0"/>
    <d v="1998-09-25T00:00:00"/>
    <n v="9.6"/>
    <n v="3.6"/>
    <n v="6.6"/>
    <x v="0"/>
    <n v="8.9"/>
    <x v="8"/>
    <x v="17"/>
  </r>
  <r>
    <x v="0"/>
    <d v="1998-09-26T00:00:00"/>
    <n v="17.600000000000001"/>
    <n v="-0.8"/>
    <n v="8.4"/>
    <x v="0"/>
    <n v="7.1"/>
    <x v="8"/>
    <x v="17"/>
  </r>
  <r>
    <x v="0"/>
    <d v="1998-09-27T00:00:00"/>
    <n v="21.8"/>
    <n v="4"/>
    <n v="12.9"/>
    <x v="0"/>
    <n v="2.6"/>
    <x v="8"/>
    <x v="17"/>
  </r>
  <r>
    <x v="0"/>
    <d v="1998-09-28T00:00:00"/>
    <n v="18.8"/>
    <n v="3.7"/>
    <n v="11.25"/>
    <x v="0"/>
    <n v="4.25"/>
    <x v="8"/>
    <x v="17"/>
  </r>
  <r>
    <x v="0"/>
    <d v="1998-09-29T00:00:00"/>
    <n v="7.3"/>
    <n v="3.6"/>
    <n v="5.45"/>
    <x v="0"/>
    <n v="10.050000000000001"/>
    <x v="8"/>
    <x v="17"/>
  </r>
  <r>
    <x v="0"/>
    <d v="1998-09-30T00:00:00"/>
    <n v="14"/>
    <n v="2"/>
    <n v="8"/>
    <x v="0"/>
    <n v="7.5"/>
    <x v="8"/>
    <x v="17"/>
  </r>
  <r>
    <x v="0"/>
    <d v="1998-10-01T00:00:00"/>
    <n v="18.399999999999999"/>
    <n v="-0.1"/>
    <n v="9.15"/>
    <x v="0"/>
    <n v="6.35"/>
    <x v="9"/>
    <x v="17"/>
  </r>
  <r>
    <x v="0"/>
    <d v="1998-10-02T00:00:00"/>
    <n v="8.9"/>
    <n v="4.8"/>
    <n v="6.85"/>
    <x v="0"/>
    <n v="8.65"/>
    <x v="9"/>
    <x v="17"/>
  </r>
  <r>
    <x v="0"/>
    <d v="1998-10-03T00:00:00"/>
    <n v="14"/>
    <n v="0.3"/>
    <n v="7.15"/>
    <x v="0"/>
    <n v="8.35"/>
    <x v="9"/>
    <x v="17"/>
  </r>
  <r>
    <x v="0"/>
    <d v="1998-10-04T00:00:00"/>
    <n v="15.1"/>
    <n v="2.2000000000000002"/>
    <n v="8.65"/>
    <x v="0"/>
    <n v="6.85"/>
    <x v="9"/>
    <x v="17"/>
  </r>
  <r>
    <x v="0"/>
    <d v="1998-10-05T00:00:00"/>
    <n v="18.7"/>
    <n v="-0.2"/>
    <n v="9.25"/>
    <x v="0"/>
    <n v="6.25"/>
    <x v="9"/>
    <x v="17"/>
  </r>
  <r>
    <x v="0"/>
    <d v="1998-10-06T00:00:00"/>
    <n v="21.9"/>
    <n v="5.8"/>
    <n v="13.85"/>
    <x v="0"/>
    <n v="1.65"/>
    <x v="9"/>
    <x v="17"/>
  </r>
  <r>
    <x v="0"/>
    <d v="1998-10-07T00:00:00"/>
    <n v="20.399999999999999"/>
    <n v="8.4"/>
    <n v="14.4"/>
    <x v="0"/>
    <n v="1.1000000000000001"/>
    <x v="9"/>
    <x v="17"/>
  </r>
  <r>
    <x v="0"/>
    <d v="1998-10-08T00:00:00"/>
    <n v="16.8"/>
    <n v="5.0999999999999996"/>
    <n v="10.95"/>
    <x v="0"/>
    <n v="4.55"/>
    <x v="9"/>
    <x v="17"/>
  </r>
  <r>
    <x v="0"/>
    <d v="1998-10-09T00:00:00"/>
    <n v="9.6"/>
    <n v="-0.5"/>
    <n v="4.55"/>
    <x v="0"/>
    <n v="10.95"/>
    <x v="9"/>
    <x v="17"/>
  </r>
  <r>
    <x v="0"/>
    <d v="1998-10-10T00:00:00"/>
    <n v="3.6"/>
    <n v="-1.6"/>
    <n v="1"/>
    <x v="0"/>
    <n v="14.5"/>
    <x v="9"/>
    <x v="17"/>
  </r>
  <r>
    <x v="0"/>
    <d v="1998-10-11T00:00:00"/>
    <n v="1.9"/>
    <n v="-2"/>
    <n v="-0.05"/>
    <x v="0"/>
    <n v="15.55"/>
    <x v="9"/>
    <x v="17"/>
  </r>
  <r>
    <x v="0"/>
    <d v="1998-10-12T00:00:00"/>
    <n v="9.1"/>
    <n v="-1.2"/>
    <n v="3.95"/>
    <x v="0"/>
    <n v="11.55"/>
    <x v="9"/>
    <x v="17"/>
  </r>
  <r>
    <x v="0"/>
    <d v="1998-10-13T00:00:00"/>
    <n v="19.100000000000001"/>
    <n v="-1.9"/>
    <n v="8.6"/>
    <x v="0"/>
    <n v="6.9"/>
    <x v="9"/>
    <x v="17"/>
  </r>
  <r>
    <x v="0"/>
    <d v="1998-10-14T00:00:00"/>
    <n v="15.9"/>
    <n v="-0.9"/>
    <n v="7.5"/>
    <x v="0"/>
    <n v="8"/>
    <x v="9"/>
    <x v="17"/>
  </r>
  <r>
    <x v="0"/>
    <d v="1998-10-15T00:00:00"/>
    <n v="4.2"/>
    <n v="-0.6"/>
    <n v="1.8"/>
    <x v="0"/>
    <n v="13.7"/>
    <x v="9"/>
    <x v="17"/>
  </r>
  <r>
    <x v="0"/>
    <d v="1998-10-16T00:00:00"/>
    <n v="10.4"/>
    <n v="-2.1"/>
    <n v="4.1500000000000004"/>
    <x v="0"/>
    <n v="11.35"/>
    <x v="9"/>
    <x v="17"/>
  </r>
  <r>
    <x v="0"/>
    <d v="1998-10-17T00:00:00"/>
    <n v="15.7"/>
    <n v="-2.8"/>
    <n v="6.45"/>
    <x v="0"/>
    <n v="9.0500000000000007"/>
    <x v="9"/>
    <x v="17"/>
  </r>
  <r>
    <x v="0"/>
    <d v="1998-10-18T00:00:00"/>
    <n v="9"/>
    <n v="-6.3"/>
    <n v="1.35"/>
    <x v="0"/>
    <n v="14.15"/>
    <x v="9"/>
    <x v="17"/>
  </r>
  <r>
    <x v="0"/>
    <d v="1998-10-19T00:00:00"/>
    <n v="13.9"/>
    <n v="4.3"/>
    <n v="9.1"/>
    <x v="0"/>
    <n v="6.4"/>
    <x v="9"/>
    <x v="17"/>
  </r>
  <r>
    <x v="0"/>
    <d v="1998-10-20T00:00:00"/>
    <n v="18.899999999999999"/>
    <n v="-0.6"/>
    <n v="9.15"/>
    <x v="0"/>
    <n v="6.35"/>
    <x v="9"/>
    <x v="17"/>
  </r>
  <r>
    <x v="0"/>
    <d v="1998-10-21T00:00:00"/>
    <n v="22.3"/>
    <n v="1.3"/>
    <n v="11.8"/>
    <x v="0"/>
    <n v="3.7"/>
    <x v="9"/>
    <x v="17"/>
  </r>
  <r>
    <x v="0"/>
    <d v="1998-10-22T00:00:00"/>
    <n v="23.3"/>
    <n v="1.3"/>
    <n v="12.3"/>
    <x v="0"/>
    <n v="3.2"/>
    <x v="9"/>
    <x v="17"/>
  </r>
  <r>
    <x v="0"/>
    <d v="1998-10-23T00:00:00"/>
    <n v="17.7"/>
    <n v="2"/>
    <n v="9.85"/>
    <x v="0"/>
    <n v="5.65"/>
    <x v="9"/>
    <x v="17"/>
  </r>
  <r>
    <x v="0"/>
    <d v="1998-10-24T00:00:00"/>
    <n v="15.3"/>
    <n v="-1.7"/>
    <n v="6.8"/>
    <x v="0"/>
    <n v="8.6999999999999993"/>
    <x v="9"/>
    <x v="17"/>
  </r>
  <r>
    <x v="0"/>
    <d v="1998-10-25T00:00:00"/>
    <n v="19.3"/>
    <n v="-3"/>
    <n v="8.15"/>
    <x v="0"/>
    <n v="7.35"/>
    <x v="9"/>
    <x v="17"/>
  </r>
  <r>
    <x v="0"/>
    <d v="1998-10-26T00:00:00"/>
    <n v="19.7"/>
    <n v="3.7"/>
    <n v="11.7"/>
    <x v="0"/>
    <n v="3.8"/>
    <x v="9"/>
    <x v="17"/>
  </r>
  <r>
    <x v="0"/>
    <d v="1998-10-27T00:00:00"/>
    <n v="17.5"/>
    <n v="0.6"/>
    <n v="9.0500000000000007"/>
    <x v="0"/>
    <n v="6.45"/>
    <x v="9"/>
    <x v="17"/>
  </r>
  <r>
    <x v="0"/>
    <d v="1998-10-28T00:00:00"/>
    <n v="7.9"/>
    <n v="-0.2"/>
    <n v="3.85"/>
    <x v="0"/>
    <n v="11.65"/>
    <x v="9"/>
    <x v="17"/>
  </r>
  <r>
    <x v="0"/>
    <d v="1998-10-29T00:00:00"/>
    <n v="9.1999999999999993"/>
    <n v="-4.8"/>
    <n v="2.2000000000000002"/>
    <x v="0"/>
    <n v="13.3"/>
    <x v="9"/>
    <x v="17"/>
  </r>
  <r>
    <x v="0"/>
    <d v="1998-10-30T00:00:00"/>
    <n v="2.4"/>
    <n v="-4.2"/>
    <n v="-0.9"/>
    <x v="0"/>
    <n v="16.399999999999999"/>
    <x v="9"/>
    <x v="17"/>
  </r>
  <r>
    <x v="0"/>
    <d v="1998-10-31T00:00:00"/>
    <n v="10.7"/>
    <n v="-3.8"/>
    <n v="3.45"/>
    <x v="0"/>
    <n v="12.05"/>
    <x v="9"/>
    <x v="17"/>
  </r>
  <r>
    <x v="0"/>
    <d v="1998-11-01T00:00:00"/>
    <n v="7.2"/>
    <n v="-0.7"/>
    <n v="3.25"/>
    <x v="0"/>
    <n v="12.25"/>
    <x v="10"/>
    <x v="17"/>
  </r>
  <r>
    <x v="0"/>
    <d v="1998-11-02T00:00:00"/>
    <n v="2.4"/>
    <n v="0"/>
    <n v="1.2"/>
    <x v="0"/>
    <n v="14.3"/>
    <x v="10"/>
    <x v="17"/>
  </r>
  <r>
    <x v="0"/>
    <d v="1998-11-03T00:00:00"/>
    <n v="2"/>
    <n v="-0.6"/>
    <n v="0.7"/>
    <x v="0"/>
    <n v="14.8"/>
    <x v="10"/>
    <x v="17"/>
  </r>
  <r>
    <x v="0"/>
    <d v="1998-11-04T00:00:00"/>
    <n v="2.2000000000000002"/>
    <n v="-3.9"/>
    <n v="-0.85"/>
    <x v="0"/>
    <n v="16.350000000000001"/>
    <x v="10"/>
    <x v="17"/>
  </r>
  <r>
    <x v="0"/>
    <d v="1998-11-05T00:00:00"/>
    <n v="-0.7"/>
    <n v="-2.8"/>
    <n v="-1.75"/>
    <x v="0"/>
    <n v="17.25"/>
    <x v="10"/>
    <x v="17"/>
  </r>
  <r>
    <x v="0"/>
    <d v="1998-11-06T00:00:00"/>
    <n v="-1.7"/>
    <n v="-4.8"/>
    <n v="-3.25"/>
    <x v="0"/>
    <n v="18.75"/>
    <x v="10"/>
    <x v="17"/>
  </r>
  <r>
    <x v="0"/>
    <d v="1998-11-07T00:00:00"/>
    <n v="-3.6"/>
    <n v="-5.9"/>
    <n v="-4.75"/>
    <x v="0"/>
    <n v="20.25"/>
    <x v="10"/>
    <x v="17"/>
  </r>
  <r>
    <x v="0"/>
    <d v="1998-11-08T00:00:00"/>
    <n v="-2.9"/>
    <n v="-5.5"/>
    <n v="-4.2"/>
    <x v="0"/>
    <n v="19.7"/>
    <x v="10"/>
    <x v="17"/>
  </r>
  <r>
    <x v="0"/>
    <d v="1998-11-09T00:00:00"/>
    <n v="-2.4"/>
    <n v="-7"/>
    <n v="-4.7"/>
    <x v="0"/>
    <n v="20.2"/>
    <x v="10"/>
    <x v="17"/>
  </r>
  <r>
    <x v="0"/>
    <d v="1998-11-10T00:00:00"/>
    <n v="-2.2000000000000002"/>
    <n v="-12.7"/>
    <n v="-7.45"/>
    <x v="0"/>
    <n v="22.95"/>
    <x v="10"/>
    <x v="17"/>
  </r>
  <r>
    <x v="0"/>
    <d v="1998-11-11T00:00:00"/>
    <n v="-7.4"/>
    <n v="-14.2"/>
    <n v="-10.8"/>
    <x v="0"/>
    <n v="26.3"/>
    <x v="10"/>
    <x v="17"/>
  </r>
  <r>
    <x v="0"/>
    <d v="1998-11-12T00:00:00"/>
    <n v="5.8"/>
    <n v="-10"/>
    <n v="-2.1"/>
    <x v="0"/>
    <n v="17.600000000000001"/>
    <x v="10"/>
    <x v="17"/>
  </r>
  <r>
    <x v="0"/>
    <d v="1998-11-13T00:00:00"/>
    <n v="10"/>
    <n v="-5"/>
    <n v="2.5"/>
    <x v="0"/>
    <n v="13"/>
    <x v="10"/>
    <x v="17"/>
  </r>
  <r>
    <x v="0"/>
    <d v="1998-11-14T00:00:00"/>
    <n v="0.3"/>
    <n v="-9.9"/>
    <n v="-4.8"/>
    <x v="0"/>
    <n v="20.3"/>
    <x v="10"/>
    <x v="17"/>
  </r>
  <r>
    <x v="0"/>
    <d v="1998-11-15T00:00:00"/>
    <n v="-2.8"/>
    <n v="-9.1999999999999993"/>
    <n v="-6"/>
    <x v="0"/>
    <n v="21.5"/>
    <x v="10"/>
    <x v="17"/>
  </r>
  <r>
    <x v="0"/>
    <d v="1998-11-16T00:00:00"/>
    <n v="-8.8000000000000007"/>
    <n v="-10.1"/>
    <n v="-9.4499999999999993"/>
    <x v="0"/>
    <n v="24.95"/>
    <x v="10"/>
    <x v="17"/>
  </r>
  <r>
    <x v="0"/>
    <d v="1998-11-17T00:00:00"/>
    <n v="-7"/>
    <n v="-9.5"/>
    <n v="-8.25"/>
    <x v="0"/>
    <n v="23.75"/>
    <x v="10"/>
    <x v="17"/>
  </r>
  <r>
    <x v="0"/>
    <d v="1998-11-18T00:00:00"/>
    <n v="-0.5"/>
    <n v="-10.4"/>
    <n v="-5.45"/>
    <x v="0"/>
    <n v="20.95"/>
    <x v="10"/>
    <x v="17"/>
  </r>
  <r>
    <x v="0"/>
    <d v="1998-11-19T00:00:00"/>
    <n v="2.6"/>
    <n v="-12.4"/>
    <n v="-4.9000000000000004"/>
    <x v="0"/>
    <n v="20.399999999999999"/>
    <x v="10"/>
    <x v="17"/>
  </r>
  <r>
    <x v="0"/>
    <d v="1998-11-20T00:00:00"/>
    <n v="9.5"/>
    <n v="-6"/>
    <n v="1.75"/>
    <x v="0"/>
    <n v="13.75"/>
    <x v="10"/>
    <x v="17"/>
  </r>
  <r>
    <x v="0"/>
    <d v="1998-11-21T00:00:00"/>
    <n v="7.5"/>
    <n v="-6.6"/>
    <n v="0.45"/>
    <x v="0"/>
    <n v="15.05"/>
    <x v="10"/>
    <x v="17"/>
  </r>
  <r>
    <x v="0"/>
    <d v="1998-11-22T00:00:00"/>
    <n v="5.8"/>
    <n v="-3.5"/>
    <n v="1.1499999999999999"/>
    <x v="0"/>
    <n v="14.35"/>
    <x v="10"/>
    <x v="17"/>
  </r>
  <r>
    <x v="0"/>
    <d v="1998-11-23T00:00:00"/>
    <n v="1.9"/>
    <n v="-9.4"/>
    <n v="-3.75"/>
    <x v="0"/>
    <n v="19.25"/>
    <x v="10"/>
    <x v="17"/>
  </r>
  <r>
    <x v="0"/>
    <d v="1998-11-24T00:00:00"/>
    <n v="9.8000000000000007"/>
    <n v="-8"/>
    <n v="0.9"/>
    <x v="0"/>
    <n v="14.6"/>
    <x v="10"/>
    <x v="17"/>
  </r>
  <r>
    <x v="0"/>
    <d v="1998-11-25T00:00:00"/>
    <n v="9"/>
    <n v="-2"/>
    <n v="3.5"/>
    <x v="0"/>
    <n v="12"/>
    <x v="10"/>
    <x v="17"/>
  </r>
  <r>
    <x v="0"/>
    <d v="1998-11-26T00:00:00"/>
    <n v="10"/>
    <n v="0.2"/>
    <n v="5.0999999999999996"/>
    <x v="0"/>
    <n v="10.4"/>
    <x v="10"/>
    <x v="17"/>
  </r>
  <r>
    <x v="0"/>
    <d v="1998-11-27T00:00:00"/>
    <n v="6.1"/>
    <n v="-6.8"/>
    <n v="-0.35"/>
    <x v="0"/>
    <n v="15.85"/>
    <x v="10"/>
    <x v="17"/>
  </r>
  <r>
    <x v="0"/>
    <d v="1998-11-28T00:00:00"/>
    <n v="1.4"/>
    <n v="-11.3"/>
    <n v="-4.95"/>
    <x v="0"/>
    <n v="20.45"/>
    <x v="10"/>
    <x v="17"/>
  </r>
  <r>
    <x v="0"/>
    <d v="1998-11-29T00:00:00"/>
    <n v="-0.9"/>
    <n v="-13.2"/>
    <n v="-7.05"/>
    <x v="0"/>
    <n v="22.55"/>
    <x v="10"/>
    <x v="17"/>
  </r>
  <r>
    <x v="0"/>
    <d v="1998-11-30T00:00:00"/>
    <n v="5.6"/>
    <n v="-9.4"/>
    <n v="-1.9"/>
    <x v="0"/>
    <n v="17.399999999999999"/>
    <x v="10"/>
    <x v="17"/>
  </r>
  <r>
    <x v="0"/>
    <d v="1998-12-01T00:00:00"/>
    <n v="5"/>
    <n v="-6.7"/>
    <n v="-0.85"/>
    <x v="0"/>
    <n v="16.350000000000001"/>
    <x v="11"/>
    <x v="17"/>
  </r>
  <r>
    <x v="0"/>
    <d v="1998-12-02T00:00:00"/>
    <n v="5.9"/>
    <n v="-11.4"/>
    <n v="-2.75"/>
    <x v="0"/>
    <n v="18.25"/>
    <x v="11"/>
    <x v="17"/>
  </r>
  <r>
    <x v="0"/>
    <d v="1998-12-03T00:00:00"/>
    <n v="1.4"/>
    <n v="-15.1"/>
    <n v="-6.85"/>
    <x v="0"/>
    <n v="22.35"/>
    <x v="11"/>
    <x v="17"/>
  </r>
  <r>
    <x v="0"/>
    <d v="1998-12-04T00:00:00"/>
    <n v="-2.2000000000000002"/>
    <n v="-15.3"/>
    <n v="-8.75"/>
    <x v="0"/>
    <n v="24.25"/>
    <x v="11"/>
    <x v="17"/>
  </r>
  <r>
    <x v="0"/>
    <d v="1998-12-05T00:00:00"/>
    <n v="0.4"/>
    <n v="-14"/>
    <n v="-6.8"/>
    <x v="0"/>
    <n v="22.3"/>
    <x v="11"/>
    <x v="17"/>
  </r>
  <r>
    <x v="0"/>
    <d v="1998-12-06T00:00:00"/>
    <n v="2"/>
    <n v="-8.1"/>
    <n v="-3.05"/>
    <x v="0"/>
    <n v="18.55"/>
    <x v="11"/>
    <x v="17"/>
  </r>
  <r>
    <x v="0"/>
    <d v="1998-12-07T00:00:00"/>
    <n v="1.4"/>
    <n v="-11.8"/>
    <n v="-5.2"/>
    <x v="0"/>
    <n v="20.7"/>
    <x v="11"/>
    <x v="17"/>
  </r>
  <r>
    <x v="0"/>
    <d v="1998-12-08T00:00:00"/>
    <n v="3.1"/>
    <n v="-6"/>
    <n v="-1.45"/>
    <x v="0"/>
    <n v="16.95"/>
    <x v="11"/>
    <x v="17"/>
  </r>
  <r>
    <x v="0"/>
    <d v="1998-12-09T00:00:00"/>
    <n v="5.8"/>
    <n v="-7"/>
    <n v="-0.6"/>
    <x v="0"/>
    <n v="16.100000000000001"/>
    <x v="11"/>
    <x v="17"/>
  </r>
  <r>
    <x v="0"/>
    <d v="1998-12-10T00:00:00"/>
    <n v="10.5"/>
    <n v="-0.2"/>
    <n v="5.15"/>
    <x v="0"/>
    <n v="10.35"/>
    <x v="11"/>
    <x v="17"/>
  </r>
  <r>
    <x v="0"/>
    <d v="1998-12-11T00:00:00"/>
    <n v="6.4"/>
    <n v="-2.8"/>
    <n v="1.8"/>
    <x v="0"/>
    <n v="13.7"/>
    <x v="11"/>
    <x v="17"/>
  </r>
  <r>
    <x v="0"/>
    <d v="1998-12-12T00:00:00"/>
    <n v="7.1"/>
    <n v="-4.7"/>
    <n v="1.2"/>
    <x v="0"/>
    <n v="14.3"/>
    <x v="11"/>
    <x v="17"/>
  </r>
  <r>
    <x v="0"/>
    <d v="1998-12-13T00:00:00"/>
    <n v="15.2"/>
    <n v="-5.7"/>
    <n v="4.75"/>
    <x v="0"/>
    <n v="10.75"/>
    <x v="11"/>
    <x v="17"/>
  </r>
  <r>
    <x v="0"/>
    <d v="1998-12-14T00:00:00"/>
    <n v="-0.2"/>
    <n v="-12.4"/>
    <n v="-6.3"/>
    <x v="0"/>
    <n v="21.8"/>
    <x v="11"/>
    <x v="17"/>
  </r>
  <r>
    <x v="0"/>
    <d v="1998-12-15T00:00:00"/>
    <n v="3.4"/>
    <n v="-9.5"/>
    <n v="-3.05"/>
    <x v="0"/>
    <n v="18.55"/>
    <x v="11"/>
    <x v="17"/>
  </r>
  <r>
    <x v="0"/>
    <d v="1998-12-16T00:00:00"/>
    <n v="5.8"/>
    <n v="-1.2"/>
    <n v="2.2999999999999998"/>
    <x v="0"/>
    <n v="13.2"/>
    <x v="11"/>
    <x v="17"/>
  </r>
  <r>
    <x v="0"/>
    <d v="1998-12-17T00:00:00"/>
    <n v="10.7"/>
    <n v="-12"/>
    <n v="-0.65"/>
    <x v="0"/>
    <n v="16.149999999999999"/>
    <x v="11"/>
    <x v="17"/>
  </r>
  <r>
    <x v="0"/>
    <d v="1998-12-18T00:00:00"/>
    <n v="-11.5"/>
    <n v="-24"/>
    <n v="-17.75"/>
    <x v="0"/>
    <n v="33.25"/>
    <x v="11"/>
    <x v="17"/>
  </r>
  <r>
    <x v="0"/>
    <d v="1998-12-19T00:00:00"/>
    <n v="-21.2"/>
    <n v="-27.8"/>
    <n v="-24.5"/>
    <x v="0"/>
    <n v="40"/>
    <x v="11"/>
    <x v="17"/>
  </r>
  <r>
    <x v="0"/>
    <d v="1998-12-20T00:00:00"/>
    <n v="-16.2"/>
    <n v="-29.9"/>
    <n v="-23.05"/>
    <x v="0"/>
    <n v="38.549999999999997"/>
    <x v="11"/>
    <x v="17"/>
  </r>
  <r>
    <x v="0"/>
    <d v="1998-12-21T00:00:00"/>
    <n v="-10"/>
    <n v="-15.7"/>
    <n v="-12.85"/>
    <x v="0"/>
    <n v="28.35"/>
    <x v="11"/>
    <x v="17"/>
  </r>
  <r>
    <x v="0"/>
    <d v="1998-12-22T00:00:00"/>
    <n v="-10"/>
    <n v="-21.5"/>
    <n v="-15.75"/>
    <x v="0"/>
    <n v="31.25"/>
    <x v="11"/>
    <x v="17"/>
  </r>
  <r>
    <x v="0"/>
    <d v="1998-12-23T00:00:00"/>
    <n v="-12.6"/>
    <n v="-23"/>
    <n v="-17.8"/>
    <x v="0"/>
    <n v="33.299999999999997"/>
    <x v="11"/>
    <x v="17"/>
  </r>
  <r>
    <x v="0"/>
    <d v="1998-12-24T00:00:00"/>
    <n v="-10.7"/>
    <n v="-20.6"/>
    <n v="-15.65"/>
    <x v="0"/>
    <n v="31.15"/>
    <x v="11"/>
    <x v="17"/>
  </r>
  <r>
    <x v="0"/>
    <d v="1998-12-25T00:00:00"/>
    <n v="-11.2"/>
    <n v="-20.6"/>
    <n v="-15.9"/>
    <x v="0"/>
    <n v="31.4"/>
    <x v="11"/>
    <x v="17"/>
  </r>
  <r>
    <x v="0"/>
    <d v="1998-12-26T00:00:00"/>
    <n v="-2.6"/>
    <n v="-14.6"/>
    <n v="-8.6"/>
    <x v="0"/>
    <n v="24.1"/>
    <x v="11"/>
    <x v="17"/>
  </r>
  <r>
    <x v="0"/>
    <d v="1998-12-27T00:00:00"/>
    <n v="-9.1999999999999993"/>
    <n v="-16"/>
    <n v="-12.6"/>
    <x v="0"/>
    <n v="28.1"/>
    <x v="11"/>
    <x v="17"/>
  </r>
  <r>
    <x v="0"/>
    <d v="1998-12-28T00:00:00"/>
    <n v="-16"/>
    <n v="-21.2"/>
    <n v="-18.600000000000001"/>
    <x v="0"/>
    <n v="34.1"/>
    <x v="11"/>
    <x v="17"/>
  </r>
  <r>
    <x v="0"/>
    <d v="1998-12-29T00:00:00"/>
    <n v="-15.2"/>
    <n v="-20.399999999999999"/>
    <n v="-17.8"/>
    <x v="0"/>
    <n v="33.299999999999997"/>
    <x v="11"/>
    <x v="17"/>
  </r>
  <r>
    <x v="0"/>
    <d v="1998-12-30T00:00:00"/>
    <n v="-5.3"/>
    <n v="-19.7"/>
    <n v="-12.5"/>
    <x v="0"/>
    <n v="28"/>
    <x v="11"/>
    <x v="17"/>
  </r>
  <r>
    <x v="0"/>
    <d v="1998-12-31T00:00:00"/>
    <n v="-4.7"/>
    <n v="-16.899999999999999"/>
    <n v="-10.8"/>
    <x v="0"/>
    <n v="26.3"/>
    <x v="11"/>
    <x v="17"/>
  </r>
  <r>
    <x v="0"/>
    <d v="1999-01-01T00:00:00"/>
    <n v="-4.5"/>
    <n v="-18.7"/>
    <n v="-11.6"/>
    <x v="0"/>
    <n v="27.1"/>
    <x v="0"/>
    <x v="18"/>
  </r>
  <r>
    <x v="0"/>
    <d v="1999-01-02T00:00:00"/>
    <n v="-5.4"/>
    <n v="-17.399999999999999"/>
    <n v="-11.4"/>
    <x v="0"/>
    <n v="26.9"/>
    <x v="0"/>
    <x v="18"/>
  </r>
  <r>
    <x v="0"/>
    <d v="1999-01-03T00:00:00"/>
    <n v="-3.9"/>
    <n v="-14.9"/>
    <n v="-9.4"/>
    <x v="0"/>
    <n v="24.9"/>
    <x v="0"/>
    <x v="18"/>
  </r>
  <r>
    <x v="0"/>
    <d v="1999-01-04T00:00:00"/>
    <n v="4"/>
    <n v="-4.4000000000000004"/>
    <n v="-0.2"/>
    <x v="0"/>
    <n v="15.7"/>
    <x v="0"/>
    <x v="18"/>
  </r>
  <r>
    <x v="0"/>
    <d v="1999-01-05T00:00:00"/>
    <n v="1.1000000000000001"/>
    <n v="-16.399999999999999"/>
    <n v="-7.65"/>
    <x v="0"/>
    <n v="23.15"/>
    <x v="0"/>
    <x v="18"/>
  </r>
  <r>
    <x v="0"/>
    <d v="1999-01-06T00:00:00"/>
    <n v="-16.399999999999999"/>
    <n v="-20.399999999999999"/>
    <n v="-18.399999999999999"/>
    <x v="0"/>
    <n v="33.9"/>
    <x v="0"/>
    <x v="18"/>
  </r>
  <r>
    <x v="0"/>
    <d v="1999-01-07T00:00:00"/>
    <n v="-16.399999999999999"/>
    <n v="-21.5"/>
    <n v="-18.95"/>
    <x v="0"/>
    <n v="34.450000000000003"/>
    <x v="0"/>
    <x v="18"/>
  </r>
  <r>
    <x v="0"/>
    <d v="1999-01-08T00:00:00"/>
    <n v="-13.3"/>
    <n v="-19.5"/>
    <n v="-16.399999999999999"/>
    <x v="0"/>
    <n v="31.9"/>
    <x v="0"/>
    <x v="18"/>
  </r>
  <r>
    <x v="0"/>
    <d v="1999-01-09T00:00:00"/>
    <n v="-5"/>
    <n v="-15.7"/>
    <n v="-10.35"/>
    <x v="0"/>
    <n v="25.85"/>
    <x v="0"/>
    <x v="18"/>
  </r>
  <r>
    <x v="0"/>
    <d v="1999-01-10T00:00:00"/>
    <n v="4.8"/>
    <n v="-18.399999999999999"/>
    <n v="-6.8"/>
    <x v="0"/>
    <n v="22.3"/>
    <x v="0"/>
    <x v="18"/>
  </r>
  <r>
    <x v="0"/>
    <d v="1999-01-11T00:00:00"/>
    <n v="0.7"/>
    <n v="-16"/>
    <n v="-7.65"/>
    <x v="0"/>
    <n v="23.15"/>
    <x v="0"/>
    <x v="18"/>
  </r>
  <r>
    <x v="0"/>
    <d v="1999-01-12T00:00:00"/>
    <n v="3"/>
    <n v="-16"/>
    <n v="-6.5"/>
    <x v="0"/>
    <n v="22"/>
    <x v="0"/>
    <x v="18"/>
  </r>
  <r>
    <x v="0"/>
    <d v="1999-01-13T00:00:00"/>
    <n v="5.5"/>
    <n v="-5.4"/>
    <n v="4.9999999999999822E-2"/>
    <x v="0"/>
    <n v="15.45"/>
    <x v="0"/>
    <x v="18"/>
  </r>
  <r>
    <x v="0"/>
    <d v="1999-01-14T00:00:00"/>
    <n v="8.4"/>
    <n v="-2.2999999999999998"/>
    <n v="3.05"/>
    <x v="0"/>
    <n v="12.45"/>
    <x v="0"/>
    <x v="18"/>
  </r>
  <r>
    <x v="0"/>
    <d v="1999-01-15T00:00:00"/>
    <n v="3.8"/>
    <n v="-2.1"/>
    <n v="0.85"/>
    <x v="0"/>
    <n v="14.65"/>
    <x v="0"/>
    <x v="18"/>
  </r>
  <r>
    <x v="0"/>
    <d v="1999-01-16T00:00:00"/>
    <n v="-1.7"/>
    <n v="-10.4"/>
    <n v="-6.05"/>
    <x v="0"/>
    <n v="21.55"/>
    <x v="0"/>
    <x v="18"/>
  </r>
  <r>
    <x v="0"/>
    <d v="1999-01-17T00:00:00"/>
    <n v="-3.5"/>
    <n v="-14"/>
    <n v="-8.75"/>
    <x v="0"/>
    <n v="24.25"/>
    <x v="0"/>
    <x v="18"/>
  </r>
  <r>
    <x v="0"/>
    <d v="1999-01-18T00:00:00"/>
    <n v="-1.3"/>
    <n v="-12.1"/>
    <n v="-6.7"/>
    <x v="0"/>
    <n v="22.2"/>
    <x v="0"/>
    <x v="18"/>
  </r>
  <r>
    <x v="0"/>
    <d v="1999-01-19T00:00:00"/>
    <n v="5.3"/>
    <n v="-11.7"/>
    <n v="-3.2"/>
    <x v="0"/>
    <n v="18.7"/>
    <x v="0"/>
    <x v="18"/>
  </r>
  <r>
    <x v="0"/>
    <d v="1999-01-20T00:00:00"/>
    <n v="-0.9"/>
    <n v="-11.8"/>
    <n v="-6.35"/>
    <x v="0"/>
    <n v="21.85"/>
    <x v="0"/>
    <x v="18"/>
  </r>
  <r>
    <x v="0"/>
    <d v="1999-01-21T00:00:00"/>
    <n v="-10.9"/>
    <n v="-15.2"/>
    <n v="-13.05"/>
    <x v="0"/>
    <n v="28.55"/>
    <x v="0"/>
    <x v="18"/>
  </r>
  <r>
    <x v="0"/>
    <d v="1999-01-22T00:00:00"/>
    <n v="-12.3"/>
    <n v="-16.600000000000001"/>
    <n v="-14.45"/>
    <x v="0"/>
    <n v="29.95"/>
    <x v="0"/>
    <x v="18"/>
  </r>
  <r>
    <x v="0"/>
    <d v="1999-01-23T00:00:00"/>
    <n v="-16.399999999999999"/>
    <n v="-25.2"/>
    <n v="-20.8"/>
    <x v="0"/>
    <n v="36.299999999999997"/>
    <x v="0"/>
    <x v="18"/>
  </r>
  <r>
    <x v="0"/>
    <d v="1999-01-24T00:00:00"/>
    <n v="-1.2"/>
    <n v="-23.7"/>
    <n v="-12.45"/>
    <x v="0"/>
    <n v="27.95"/>
    <x v="0"/>
    <x v="18"/>
  </r>
  <r>
    <x v="0"/>
    <d v="1999-01-25T00:00:00"/>
    <n v="0.8"/>
    <n v="-8.1"/>
    <n v="-3.65"/>
    <x v="0"/>
    <n v="19.149999999999999"/>
    <x v="0"/>
    <x v="18"/>
  </r>
  <r>
    <x v="0"/>
    <d v="1999-01-26T00:00:00"/>
    <n v="-4.2"/>
    <n v="-11.4"/>
    <n v="-7.8"/>
    <x v="0"/>
    <n v="23.3"/>
    <x v="0"/>
    <x v="18"/>
  </r>
  <r>
    <x v="0"/>
    <d v="1999-01-27T00:00:00"/>
    <n v="1.4"/>
    <n v="-15.2"/>
    <n v="-6.9"/>
    <x v="0"/>
    <n v="22.4"/>
    <x v="0"/>
    <x v="18"/>
  </r>
  <r>
    <x v="0"/>
    <d v="1999-01-28T00:00:00"/>
    <n v="1.2"/>
    <n v="-6.5"/>
    <n v="-2.65"/>
    <x v="0"/>
    <n v="18.149999999999999"/>
    <x v="0"/>
    <x v="18"/>
  </r>
  <r>
    <x v="0"/>
    <d v="1999-01-29T00:00:00"/>
    <n v="9.1"/>
    <n v="-10"/>
    <n v="-0.45"/>
    <x v="0"/>
    <n v="15.95"/>
    <x v="0"/>
    <x v="18"/>
  </r>
  <r>
    <x v="0"/>
    <d v="1999-01-30T00:00:00"/>
    <n v="3.4"/>
    <n v="-12.7"/>
    <n v="-4.6500000000000004"/>
    <x v="0"/>
    <n v="20.149999999999999"/>
    <x v="0"/>
    <x v="18"/>
  </r>
  <r>
    <x v="0"/>
    <d v="1999-01-31T00:00:00"/>
    <n v="5.8"/>
    <n v="-13.5"/>
    <n v="-3.85"/>
    <x v="0"/>
    <n v="19.350000000000001"/>
    <x v="0"/>
    <x v="18"/>
  </r>
  <r>
    <x v="0"/>
    <d v="1999-02-01T00:00:00"/>
    <n v="1.1000000000000001"/>
    <n v="-9.9"/>
    <n v="-4.4000000000000004"/>
    <x v="0"/>
    <n v="19.899999999999999"/>
    <x v="1"/>
    <x v="18"/>
  </r>
  <r>
    <x v="0"/>
    <d v="1999-02-02T00:00:00"/>
    <n v="7.4"/>
    <n v="-11.5"/>
    <n v="-2.0499999999999998"/>
    <x v="0"/>
    <n v="17.55"/>
    <x v="1"/>
    <x v="18"/>
  </r>
  <r>
    <x v="0"/>
    <d v="1999-02-03T00:00:00"/>
    <n v="2.6"/>
    <n v="-8.8000000000000007"/>
    <n v="-3.1"/>
    <x v="0"/>
    <n v="18.600000000000001"/>
    <x v="1"/>
    <x v="18"/>
  </r>
  <r>
    <x v="0"/>
    <d v="1999-02-04T00:00:00"/>
    <n v="4.7"/>
    <n v="-11"/>
    <n v="-3.15"/>
    <x v="0"/>
    <n v="18.649999999999999"/>
    <x v="1"/>
    <x v="18"/>
  </r>
  <r>
    <x v="0"/>
    <d v="1999-02-05T00:00:00"/>
    <n v="3.5"/>
    <n v="-12.8"/>
    <n v="-4.6500000000000004"/>
    <x v="0"/>
    <n v="20.149999999999999"/>
    <x v="1"/>
    <x v="18"/>
  </r>
  <r>
    <x v="0"/>
    <d v="1999-02-06T00:00:00"/>
    <n v="7.2"/>
    <n v="-5.8"/>
    <n v="0.7"/>
    <x v="0"/>
    <n v="14.8"/>
    <x v="1"/>
    <x v="18"/>
  </r>
  <r>
    <x v="0"/>
    <d v="1999-02-07T00:00:00"/>
    <n v="6.1"/>
    <n v="-5.8"/>
    <n v="0.15"/>
    <x v="0"/>
    <n v="15.35"/>
    <x v="1"/>
    <x v="18"/>
  </r>
  <r>
    <x v="0"/>
    <d v="1999-02-08T00:00:00"/>
    <n v="4.8"/>
    <n v="-8.6999999999999993"/>
    <n v="-1.95"/>
    <x v="0"/>
    <n v="17.45"/>
    <x v="1"/>
    <x v="18"/>
  </r>
  <r>
    <x v="0"/>
    <d v="1999-02-09T00:00:00"/>
    <n v="-0.8"/>
    <n v="-9.6999999999999993"/>
    <n v="-5.25"/>
    <x v="0"/>
    <n v="20.75"/>
    <x v="1"/>
    <x v="18"/>
  </r>
  <r>
    <x v="0"/>
    <d v="1999-02-10T00:00:00"/>
    <n v="-2.8"/>
    <n v="-11.6"/>
    <n v="-7.2"/>
    <x v="0"/>
    <n v="22.7"/>
    <x v="1"/>
    <x v="18"/>
  </r>
  <r>
    <x v="0"/>
    <d v="1999-02-11T00:00:00"/>
    <n v="4.4000000000000004"/>
    <n v="-12.4"/>
    <n v="-4"/>
    <x v="0"/>
    <n v="19.5"/>
    <x v="1"/>
    <x v="18"/>
  </r>
  <r>
    <x v="0"/>
    <d v="1999-02-12T00:00:00"/>
    <n v="11.8"/>
    <n v="-6.8"/>
    <n v="2.5"/>
    <x v="0"/>
    <n v="13"/>
    <x v="1"/>
    <x v="18"/>
  </r>
  <r>
    <x v="0"/>
    <d v="1999-02-13T00:00:00"/>
    <n v="11.6"/>
    <n v="-7.5"/>
    <n v="2.0499999999999998"/>
    <x v="0"/>
    <n v="13.45"/>
    <x v="1"/>
    <x v="18"/>
  </r>
  <r>
    <x v="0"/>
    <d v="1999-02-14T00:00:00"/>
    <n v="5.8"/>
    <n v="-7.7"/>
    <n v="-0.95"/>
    <x v="0"/>
    <n v="16.45"/>
    <x v="1"/>
    <x v="18"/>
  </r>
  <r>
    <x v="0"/>
    <d v="1999-02-15T00:00:00"/>
    <n v="2"/>
    <n v="-11.4"/>
    <n v="-4.7"/>
    <x v="0"/>
    <n v="20.2"/>
    <x v="1"/>
    <x v="18"/>
  </r>
  <r>
    <x v="0"/>
    <d v="1999-02-16T00:00:00"/>
    <n v="5.8"/>
    <n v="-12.1"/>
    <n v="-3.15"/>
    <x v="0"/>
    <n v="18.649999999999999"/>
    <x v="1"/>
    <x v="18"/>
  </r>
  <r>
    <x v="0"/>
    <d v="1999-02-17T00:00:00"/>
    <n v="7.1"/>
    <n v="-9.9"/>
    <n v="-1.4"/>
    <x v="0"/>
    <n v="16.899999999999999"/>
    <x v="1"/>
    <x v="18"/>
  </r>
  <r>
    <x v="0"/>
    <d v="1999-02-18T00:00:00"/>
    <n v="5"/>
    <n v="-10.6"/>
    <n v="-2.8"/>
    <x v="0"/>
    <n v="18.3"/>
    <x v="1"/>
    <x v="18"/>
  </r>
  <r>
    <x v="0"/>
    <d v="1999-02-19T00:00:00"/>
    <n v="-0.4"/>
    <n v="-7"/>
    <n v="-3.7"/>
    <x v="0"/>
    <n v="19.2"/>
    <x v="1"/>
    <x v="18"/>
  </r>
  <r>
    <x v="0"/>
    <d v="1999-02-20T00:00:00"/>
    <n v="6.3"/>
    <n v="-12.1"/>
    <n v="-2.9"/>
    <x v="0"/>
    <n v="18.399999999999999"/>
    <x v="1"/>
    <x v="18"/>
  </r>
  <r>
    <x v="0"/>
    <d v="1999-02-21T00:00:00"/>
    <n v="-0.3"/>
    <n v="-6.4"/>
    <n v="-3.35"/>
    <x v="0"/>
    <n v="18.850000000000001"/>
    <x v="1"/>
    <x v="18"/>
  </r>
  <r>
    <x v="0"/>
    <d v="1999-02-22T00:00:00"/>
    <n v="7.2"/>
    <n v="-10.7"/>
    <n v="-1.75"/>
    <x v="0"/>
    <n v="17.25"/>
    <x v="1"/>
    <x v="18"/>
  </r>
  <r>
    <x v="0"/>
    <d v="1999-02-23T00:00:00"/>
    <n v="5.0999999999999996"/>
    <n v="-2.8"/>
    <n v="1.1499999999999999"/>
    <x v="0"/>
    <n v="14.35"/>
    <x v="1"/>
    <x v="18"/>
  </r>
  <r>
    <x v="0"/>
    <d v="1999-02-24T00:00:00"/>
    <n v="13.5"/>
    <n v="-7.8"/>
    <n v="2.85"/>
    <x v="0"/>
    <n v="12.65"/>
    <x v="1"/>
    <x v="18"/>
  </r>
  <r>
    <x v="0"/>
    <d v="1999-02-25T00:00:00"/>
    <n v="12.9"/>
    <n v="-4.8"/>
    <n v="4.05"/>
    <x v="0"/>
    <n v="11.45"/>
    <x v="1"/>
    <x v="18"/>
  </r>
  <r>
    <x v="0"/>
    <d v="1999-02-26T00:00:00"/>
    <n v="8.6"/>
    <n v="-3.7"/>
    <n v="2.4500000000000002"/>
    <x v="0"/>
    <n v="13.05"/>
    <x v="1"/>
    <x v="18"/>
  </r>
  <r>
    <x v="0"/>
    <d v="1999-02-27T00:00:00"/>
    <n v="7.2"/>
    <n v="-9.1999999999999993"/>
    <n v="-1"/>
    <x v="0"/>
    <n v="16.5"/>
    <x v="1"/>
    <x v="18"/>
  </r>
  <r>
    <x v="0"/>
    <d v="1999-02-28T00:00:00"/>
    <n v="12.9"/>
    <n v="-7"/>
    <n v="2.95"/>
    <x v="0"/>
    <n v="12.55"/>
    <x v="1"/>
    <x v="18"/>
  </r>
  <r>
    <x v="0"/>
    <d v="1999-03-01T00:00:00"/>
    <n v="3.4"/>
    <n v="-7.1"/>
    <n v="-1.85"/>
    <x v="0"/>
    <n v="17.350000000000001"/>
    <x v="2"/>
    <x v="18"/>
  </r>
  <r>
    <x v="0"/>
    <d v="1999-03-02T00:00:00"/>
    <n v="6.8"/>
    <n v="-10.5"/>
    <n v="-1.85"/>
    <x v="0"/>
    <n v="17.350000000000001"/>
    <x v="2"/>
    <x v="18"/>
  </r>
  <r>
    <x v="0"/>
    <d v="1999-03-03T00:00:00"/>
    <n v="-2"/>
    <n v="-5.8"/>
    <n v="-3.9"/>
    <x v="0"/>
    <n v="19.399999999999999"/>
    <x v="2"/>
    <x v="18"/>
  </r>
  <r>
    <x v="0"/>
    <d v="1999-03-04T00:00:00"/>
    <n v="-5.8"/>
    <n v="-15.3"/>
    <n v="-10.55"/>
    <x v="0"/>
    <n v="26.05"/>
    <x v="2"/>
    <x v="18"/>
  </r>
  <r>
    <x v="0"/>
    <d v="1999-03-05T00:00:00"/>
    <n v="-8.3000000000000007"/>
    <n v="-15.5"/>
    <n v="-11.9"/>
    <x v="0"/>
    <n v="27.4"/>
    <x v="2"/>
    <x v="18"/>
  </r>
  <r>
    <x v="0"/>
    <d v="1999-03-06T00:00:00"/>
    <n v="-7.2"/>
    <n v="-16.2"/>
    <n v="-11.7"/>
    <x v="0"/>
    <n v="27.2"/>
    <x v="2"/>
    <x v="18"/>
  </r>
  <r>
    <x v="0"/>
    <d v="1999-03-07T00:00:00"/>
    <n v="-3.3"/>
    <n v="-14.5"/>
    <n v="-8.9"/>
    <x v="0"/>
    <n v="24.4"/>
    <x v="2"/>
    <x v="18"/>
  </r>
  <r>
    <x v="0"/>
    <d v="1999-03-08T00:00:00"/>
    <n v="0.2"/>
    <n v="-15.4"/>
    <n v="-7.6"/>
    <x v="0"/>
    <n v="23.1"/>
    <x v="2"/>
    <x v="18"/>
  </r>
  <r>
    <x v="0"/>
    <d v="1999-03-09T00:00:00"/>
    <n v="3.2"/>
    <n v="-10.4"/>
    <n v="-3.6"/>
    <x v="0"/>
    <n v="19.100000000000001"/>
    <x v="2"/>
    <x v="18"/>
  </r>
  <r>
    <x v="0"/>
    <d v="1999-03-10T00:00:00"/>
    <n v="1.6"/>
    <n v="-12.1"/>
    <n v="-5.25"/>
    <x v="0"/>
    <n v="20.75"/>
    <x v="2"/>
    <x v="18"/>
  </r>
  <r>
    <x v="0"/>
    <d v="1999-03-11T00:00:00"/>
    <n v="4.0999999999999996"/>
    <n v="-8.6"/>
    <n v="-2.25"/>
    <x v="0"/>
    <n v="17.75"/>
    <x v="2"/>
    <x v="18"/>
  </r>
  <r>
    <x v="0"/>
    <d v="1999-03-12T00:00:00"/>
    <n v="8.6"/>
    <n v="-9.1999999999999993"/>
    <n v="-0.3"/>
    <x v="0"/>
    <n v="15.8"/>
    <x v="2"/>
    <x v="18"/>
  </r>
  <r>
    <x v="0"/>
    <d v="1999-03-13T00:00:00"/>
    <n v="15.3"/>
    <n v="-2.9"/>
    <n v="6.2"/>
    <x v="0"/>
    <n v="9.3000000000000007"/>
    <x v="2"/>
    <x v="18"/>
  </r>
  <r>
    <x v="0"/>
    <d v="1999-03-14T00:00:00"/>
    <n v="16.600000000000001"/>
    <n v="-3"/>
    <n v="6.8"/>
    <x v="0"/>
    <n v="8.6999999999999993"/>
    <x v="2"/>
    <x v="18"/>
  </r>
  <r>
    <x v="0"/>
    <d v="1999-03-15T00:00:00"/>
    <n v="3.8"/>
    <n v="-10.7"/>
    <n v="-3.45"/>
    <x v="0"/>
    <n v="18.95"/>
    <x v="2"/>
    <x v="18"/>
  </r>
  <r>
    <x v="0"/>
    <d v="1999-03-16T00:00:00"/>
    <n v="2.8"/>
    <n v="-5"/>
    <n v="-1.1000000000000001"/>
    <x v="0"/>
    <n v="16.600000000000001"/>
    <x v="2"/>
    <x v="18"/>
  </r>
  <r>
    <x v="0"/>
    <d v="1999-03-17T00:00:00"/>
    <n v="5.0999999999999996"/>
    <n v="-12.5"/>
    <n v="-3.7"/>
    <x v="0"/>
    <n v="19.2"/>
    <x v="2"/>
    <x v="18"/>
  </r>
  <r>
    <x v="0"/>
    <d v="1999-03-18T00:00:00"/>
    <n v="12.8"/>
    <n v="-4.8"/>
    <n v="4"/>
    <x v="0"/>
    <n v="11.5"/>
    <x v="2"/>
    <x v="18"/>
  </r>
  <r>
    <x v="0"/>
    <d v="1999-03-19T00:00:00"/>
    <n v="6.8"/>
    <n v="-2.1"/>
    <n v="2.35"/>
    <x v="0"/>
    <n v="13.15"/>
    <x v="2"/>
    <x v="18"/>
  </r>
  <r>
    <x v="0"/>
    <d v="1999-03-20T00:00:00"/>
    <n v="14.8"/>
    <n v="-5.9"/>
    <n v="4.45"/>
    <x v="0"/>
    <n v="11.05"/>
    <x v="2"/>
    <x v="18"/>
  </r>
  <r>
    <x v="0"/>
    <d v="1999-03-21T00:00:00"/>
    <n v="15.6"/>
    <n v="-4.9000000000000004"/>
    <n v="5.35"/>
    <x v="0"/>
    <n v="10.15"/>
    <x v="2"/>
    <x v="18"/>
  </r>
  <r>
    <x v="0"/>
    <d v="1999-03-22T00:00:00"/>
    <n v="15.3"/>
    <n v="-4.7"/>
    <n v="5.3"/>
    <x v="0"/>
    <n v="10.199999999999999"/>
    <x v="2"/>
    <x v="18"/>
  </r>
  <r>
    <x v="0"/>
    <d v="1999-03-23T00:00:00"/>
    <n v="16.899999999999999"/>
    <n v="-5.4"/>
    <n v="5.75"/>
    <x v="0"/>
    <n v="9.75"/>
    <x v="2"/>
    <x v="18"/>
  </r>
  <r>
    <x v="0"/>
    <d v="1999-03-24T00:00:00"/>
    <n v="19"/>
    <n v="-2.4"/>
    <n v="8.3000000000000007"/>
    <x v="0"/>
    <n v="7.2"/>
    <x v="2"/>
    <x v="18"/>
  </r>
  <r>
    <x v="0"/>
    <d v="1999-03-25T00:00:00"/>
    <n v="19.899999999999999"/>
    <n v="-3.2"/>
    <n v="8.35"/>
    <x v="0"/>
    <n v="7.15"/>
    <x v="2"/>
    <x v="18"/>
  </r>
  <r>
    <x v="0"/>
    <d v="1999-03-26T00:00:00"/>
    <n v="10.199999999999999"/>
    <n v="-5.9"/>
    <n v="2.15"/>
    <x v="0"/>
    <n v="13.35"/>
    <x v="2"/>
    <x v="18"/>
  </r>
  <r>
    <x v="0"/>
    <d v="1999-03-27T00:00:00"/>
    <n v="4.4000000000000004"/>
    <n v="-3.3"/>
    <n v="0.55000000000000004"/>
    <x v="0"/>
    <n v="14.95"/>
    <x v="2"/>
    <x v="18"/>
  </r>
  <r>
    <x v="0"/>
    <d v="1999-03-28T00:00:00"/>
    <n v="6.7"/>
    <n v="-5.5"/>
    <n v="0.6"/>
    <x v="0"/>
    <n v="14.9"/>
    <x v="2"/>
    <x v="18"/>
  </r>
  <r>
    <x v="0"/>
    <d v="1999-03-29T00:00:00"/>
    <n v="9.6"/>
    <n v="-7.6"/>
    <n v="1"/>
    <x v="0"/>
    <n v="14.5"/>
    <x v="2"/>
    <x v="18"/>
  </r>
  <r>
    <x v="0"/>
    <d v="1999-03-30T00:00:00"/>
    <n v="2.5"/>
    <n v="-10.7"/>
    <n v="-4.0999999999999996"/>
    <x v="0"/>
    <n v="19.600000000000001"/>
    <x v="2"/>
    <x v="18"/>
  </r>
  <r>
    <x v="0"/>
    <d v="1999-03-31T00:00:00"/>
    <n v="-0.3"/>
    <n v="-7.8"/>
    <n v="-4.05"/>
    <x v="0"/>
    <n v="19.55"/>
    <x v="2"/>
    <x v="18"/>
  </r>
  <r>
    <x v="0"/>
    <d v="1999-04-01T00:00:00"/>
    <n v="6.9"/>
    <n v="-10.7"/>
    <n v="-1.9"/>
    <x v="0"/>
    <n v="17.399999999999999"/>
    <x v="3"/>
    <x v="18"/>
  </r>
  <r>
    <x v="0"/>
    <d v="1999-04-02T00:00:00"/>
    <n v="11.1"/>
    <n v="-11.2"/>
    <n v="-4.9999999999999822E-2"/>
    <x v="0"/>
    <n v="15.55"/>
    <x v="3"/>
    <x v="18"/>
  </r>
  <r>
    <x v="0"/>
    <d v="1999-04-03T00:00:00"/>
    <n v="5.0999999999999996"/>
    <n v="-10.8"/>
    <n v="-2.85"/>
    <x v="0"/>
    <n v="18.350000000000001"/>
    <x v="3"/>
    <x v="18"/>
  </r>
  <r>
    <x v="0"/>
    <d v="1999-04-04T00:00:00"/>
    <n v="4.7"/>
    <n v="-6.1"/>
    <n v="-0.7"/>
    <x v="0"/>
    <n v="16.2"/>
    <x v="3"/>
    <x v="18"/>
  </r>
  <r>
    <x v="0"/>
    <d v="1999-04-05T00:00:00"/>
    <n v="5.0999999999999996"/>
    <n v="-5.5"/>
    <n v="-0.2"/>
    <x v="0"/>
    <n v="15.7"/>
    <x v="3"/>
    <x v="18"/>
  </r>
  <r>
    <x v="0"/>
    <d v="1999-04-06T00:00:00"/>
    <n v="10.6"/>
    <n v="-3.2"/>
    <n v="3.7"/>
    <x v="0"/>
    <n v="11.8"/>
    <x v="3"/>
    <x v="18"/>
  </r>
  <r>
    <x v="0"/>
    <d v="1999-04-07T00:00:00"/>
    <n v="15.6"/>
    <n v="1.4"/>
    <n v="8.5"/>
    <x v="0"/>
    <n v="7"/>
    <x v="3"/>
    <x v="18"/>
  </r>
  <r>
    <x v="0"/>
    <d v="1999-04-08T00:00:00"/>
    <n v="15.2"/>
    <n v="2.1"/>
    <n v="8.65"/>
    <x v="0"/>
    <n v="6.85"/>
    <x v="3"/>
    <x v="18"/>
  </r>
  <r>
    <x v="0"/>
    <d v="1999-04-09T00:00:00"/>
    <n v="2.2999999999999998"/>
    <n v="-1.7"/>
    <n v="0.3"/>
    <x v="0"/>
    <n v="15.2"/>
    <x v="3"/>
    <x v="18"/>
  </r>
  <r>
    <x v="0"/>
    <d v="1999-04-10T00:00:00"/>
    <n v="6.7"/>
    <n v="-4.3"/>
    <n v="1.2"/>
    <x v="0"/>
    <n v="14.3"/>
    <x v="3"/>
    <x v="18"/>
  </r>
  <r>
    <x v="0"/>
    <d v="1999-04-11T00:00:00"/>
    <n v="13.4"/>
    <n v="-5.9"/>
    <n v="3.75"/>
    <x v="0"/>
    <n v="11.75"/>
    <x v="3"/>
    <x v="18"/>
  </r>
  <r>
    <x v="0"/>
    <d v="1999-04-12T00:00:00"/>
    <n v="16.7"/>
    <n v="-1.3"/>
    <n v="7.7"/>
    <x v="0"/>
    <n v="7.8"/>
    <x v="3"/>
    <x v="18"/>
  </r>
  <r>
    <x v="0"/>
    <d v="1999-04-13T00:00:00"/>
    <n v="7.5"/>
    <n v="-3.9"/>
    <n v="1.8"/>
    <x v="0"/>
    <n v="13.7"/>
    <x v="3"/>
    <x v="18"/>
  </r>
  <r>
    <x v="0"/>
    <d v="1999-04-14T00:00:00"/>
    <n v="9"/>
    <n v="-6.2"/>
    <n v="1.4"/>
    <x v="0"/>
    <n v="14.1"/>
    <x v="3"/>
    <x v="18"/>
  </r>
  <r>
    <x v="0"/>
    <d v="1999-04-15T00:00:00"/>
    <n v="11.8"/>
    <n v="-8.4"/>
    <n v="1.7"/>
    <x v="0"/>
    <n v="13.8"/>
    <x v="3"/>
    <x v="18"/>
  </r>
  <r>
    <x v="0"/>
    <d v="1999-04-16T00:00:00"/>
    <n v="18.2"/>
    <n v="-6.1"/>
    <n v="6.05"/>
    <x v="0"/>
    <n v="9.4499999999999993"/>
    <x v="3"/>
    <x v="18"/>
  </r>
  <r>
    <x v="0"/>
    <d v="1999-04-17T00:00:00"/>
    <n v="21.4"/>
    <n v="2.4"/>
    <n v="11.9"/>
    <x v="0"/>
    <n v="3.6"/>
    <x v="3"/>
    <x v="18"/>
  </r>
  <r>
    <x v="0"/>
    <d v="1999-04-18T00:00:00"/>
    <n v="22.8"/>
    <n v="-0.1"/>
    <n v="11.35"/>
    <x v="0"/>
    <n v="4.1500000000000004"/>
    <x v="3"/>
    <x v="18"/>
  </r>
  <r>
    <x v="0"/>
    <d v="1999-04-19T00:00:00"/>
    <n v="16"/>
    <n v="7.2"/>
    <n v="11.6"/>
    <x v="0"/>
    <n v="3.9"/>
    <x v="3"/>
    <x v="18"/>
  </r>
  <r>
    <x v="0"/>
    <d v="1999-04-20T00:00:00"/>
    <n v="9.3000000000000007"/>
    <n v="0.7"/>
    <n v="5"/>
    <x v="0"/>
    <n v="10.5"/>
    <x v="3"/>
    <x v="18"/>
  </r>
  <r>
    <x v="0"/>
    <d v="1999-04-21T00:00:00"/>
    <n v="5.2"/>
    <n v="0.4"/>
    <n v="2.8"/>
    <x v="0"/>
    <n v="12.7"/>
    <x v="3"/>
    <x v="18"/>
  </r>
  <r>
    <x v="0"/>
    <d v="1999-04-22T00:00:00"/>
    <n v="9.6"/>
    <n v="0.2"/>
    <n v="4.9000000000000004"/>
    <x v="0"/>
    <n v="10.6"/>
    <x v="3"/>
    <x v="18"/>
  </r>
  <r>
    <x v="0"/>
    <d v="1999-04-23T00:00:00"/>
    <n v="16.899999999999999"/>
    <n v="-2.4"/>
    <n v="7.25"/>
    <x v="0"/>
    <n v="8.25"/>
    <x v="3"/>
    <x v="18"/>
  </r>
  <r>
    <x v="0"/>
    <d v="1999-04-24T00:00:00"/>
    <n v="21.1"/>
    <n v="2.8"/>
    <n v="11.95"/>
    <x v="0"/>
    <n v="3.55"/>
    <x v="3"/>
    <x v="18"/>
  </r>
  <r>
    <x v="0"/>
    <d v="1999-04-25T00:00:00"/>
    <n v="24.7"/>
    <n v="0.8"/>
    <n v="12.75"/>
    <x v="0"/>
    <n v="2.75"/>
    <x v="3"/>
    <x v="18"/>
  </r>
  <r>
    <x v="0"/>
    <d v="1999-04-26T00:00:00"/>
    <n v="11.1"/>
    <n v="3.7"/>
    <n v="7.4"/>
    <x v="0"/>
    <n v="8.1"/>
    <x v="3"/>
    <x v="18"/>
  </r>
  <r>
    <x v="0"/>
    <d v="1999-04-27T00:00:00"/>
    <n v="12.8"/>
    <n v="1.1000000000000001"/>
    <n v="6.95"/>
    <x v="0"/>
    <n v="8.5500000000000007"/>
    <x v="3"/>
    <x v="18"/>
  </r>
  <r>
    <x v="0"/>
    <d v="1999-04-28T00:00:00"/>
    <n v="2.8"/>
    <n v="-1.5"/>
    <n v="0.65"/>
    <x v="0"/>
    <n v="14.85"/>
    <x v="3"/>
    <x v="18"/>
  </r>
  <r>
    <x v="0"/>
    <d v="1999-04-29T00:00:00"/>
    <n v="5.5"/>
    <n v="-1"/>
    <n v="2.25"/>
    <x v="0"/>
    <n v="13.25"/>
    <x v="3"/>
    <x v="18"/>
  </r>
  <r>
    <x v="0"/>
    <d v="1999-04-30T00:00:00"/>
    <n v="13.9"/>
    <n v="-0.1"/>
    <n v="6.9"/>
    <x v="0"/>
    <n v="8.6"/>
    <x v="3"/>
    <x v="18"/>
  </r>
  <r>
    <x v="0"/>
    <d v="1999-05-01T00:00:00"/>
    <n v="19"/>
    <n v="-0.9"/>
    <n v="9.0500000000000007"/>
    <x v="0"/>
    <n v="6.45"/>
    <x v="4"/>
    <x v="18"/>
  </r>
  <r>
    <x v="0"/>
    <d v="1999-05-02T00:00:00"/>
    <n v="14.5"/>
    <n v="5.5"/>
    <n v="10"/>
    <x v="0"/>
    <n v="5.5"/>
    <x v="4"/>
    <x v="18"/>
  </r>
  <r>
    <x v="0"/>
    <d v="1999-05-03T00:00:00"/>
    <n v="14.3"/>
    <n v="0.1"/>
    <n v="7.2"/>
    <x v="0"/>
    <n v="8.3000000000000007"/>
    <x v="4"/>
    <x v="18"/>
  </r>
  <r>
    <x v="0"/>
    <d v="1999-05-04T00:00:00"/>
    <n v="11.8"/>
    <n v="2.4"/>
    <n v="7.1"/>
    <x v="0"/>
    <n v="8.4"/>
    <x v="4"/>
    <x v="18"/>
  </r>
  <r>
    <x v="0"/>
    <d v="1999-05-05T00:00:00"/>
    <n v="12.8"/>
    <n v="0.4"/>
    <n v="6.6"/>
    <x v="0"/>
    <n v="8.9"/>
    <x v="4"/>
    <x v="18"/>
  </r>
  <r>
    <x v="0"/>
    <d v="1999-05-06T00:00:00"/>
    <n v="20.6"/>
    <n v="-2.8"/>
    <n v="8.9"/>
    <x v="0"/>
    <n v="6.6"/>
    <x v="4"/>
    <x v="18"/>
  </r>
  <r>
    <x v="0"/>
    <d v="1999-05-07T00:00:00"/>
    <n v="16.600000000000001"/>
    <n v="0.9"/>
    <n v="8.75"/>
    <x v="0"/>
    <n v="6.75"/>
    <x v="4"/>
    <x v="18"/>
  </r>
  <r>
    <x v="0"/>
    <d v="1999-05-08T00:00:00"/>
    <n v="11"/>
    <n v="-1.1000000000000001"/>
    <n v="4.95"/>
    <x v="0"/>
    <n v="10.55"/>
    <x v="4"/>
    <x v="18"/>
  </r>
  <r>
    <x v="0"/>
    <d v="1999-05-09T00:00:00"/>
    <n v="11.2"/>
    <n v="-4.0999999999999996"/>
    <n v="3.55"/>
    <x v="0"/>
    <n v="11.95"/>
    <x v="4"/>
    <x v="18"/>
  </r>
  <r>
    <x v="0"/>
    <d v="1999-05-10T00:00:00"/>
    <n v="4.3"/>
    <n v="-1.2"/>
    <n v="1.55"/>
    <x v="0"/>
    <n v="13.95"/>
    <x v="4"/>
    <x v="18"/>
  </r>
  <r>
    <x v="0"/>
    <d v="1999-05-11T00:00:00"/>
    <n v="12.6"/>
    <n v="-6.5"/>
    <n v="3.05"/>
    <x v="0"/>
    <n v="12.45"/>
    <x v="4"/>
    <x v="18"/>
  </r>
  <r>
    <x v="0"/>
    <d v="1999-05-12T00:00:00"/>
    <n v="6.4"/>
    <n v="0.5"/>
    <n v="3.45"/>
    <x v="0"/>
    <n v="12.05"/>
    <x v="4"/>
    <x v="18"/>
  </r>
  <r>
    <x v="0"/>
    <d v="1999-05-13T00:00:00"/>
    <n v="13.4"/>
    <n v="0.6"/>
    <n v="7"/>
    <x v="0"/>
    <n v="8.5"/>
    <x v="4"/>
    <x v="18"/>
  </r>
  <r>
    <x v="0"/>
    <d v="1999-05-14T00:00:00"/>
    <n v="7.7"/>
    <n v="2.7"/>
    <n v="5.2"/>
    <x v="0"/>
    <n v="10.3"/>
    <x v="4"/>
    <x v="18"/>
  </r>
  <r>
    <x v="0"/>
    <d v="1999-05-15T00:00:00"/>
    <n v="9.9"/>
    <n v="1.1000000000000001"/>
    <n v="5.5"/>
    <x v="0"/>
    <n v="10"/>
    <x v="4"/>
    <x v="18"/>
  </r>
  <r>
    <x v="0"/>
    <d v="1999-05-16T00:00:00"/>
    <n v="13.6"/>
    <n v="-1.4"/>
    <n v="6.1"/>
    <x v="0"/>
    <n v="9.4"/>
    <x v="4"/>
    <x v="18"/>
  </r>
  <r>
    <x v="0"/>
    <d v="1999-05-17T00:00:00"/>
    <n v="16.7"/>
    <n v="0.6"/>
    <n v="8.65"/>
    <x v="0"/>
    <n v="6.85"/>
    <x v="4"/>
    <x v="18"/>
  </r>
  <r>
    <x v="0"/>
    <d v="1999-05-18T00:00:00"/>
    <n v="17.100000000000001"/>
    <n v="0.2"/>
    <n v="8.65"/>
    <x v="0"/>
    <n v="6.85"/>
    <x v="4"/>
    <x v="18"/>
  </r>
  <r>
    <x v="0"/>
    <d v="1999-05-19T00:00:00"/>
    <n v="11.6"/>
    <n v="4.0999999999999996"/>
    <n v="7.85"/>
    <x v="0"/>
    <n v="7.65"/>
    <x v="4"/>
    <x v="18"/>
  </r>
  <r>
    <x v="0"/>
    <d v="1999-05-20T00:00:00"/>
    <n v="13.8"/>
    <n v="-0.2"/>
    <n v="6.8"/>
    <x v="0"/>
    <n v="8.6999999999999993"/>
    <x v="4"/>
    <x v="18"/>
  </r>
  <r>
    <x v="0"/>
    <d v="1999-05-21T00:00:00"/>
    <n v="16.2"/>
    <n v="3.7"/>
    <n v="9.9499999999999993"/>
    <x v="0"/>
    <n v="5.55"/>
    <x v="4"/>
    <x v="18"/>
  </r>
  <r>
    <x v="0"/>
    <d v="1999-05-22T00:00:00"/>
    <n v="21.3"/>
    <n v="3"/>
    <n v="12.15"/>
    <x v="0"/>
    <n v="3.35"/>
    <x v="4"/>
    <x v="18"/>
  </r>
  <r>
    <x v="0"/>
    <d v="1999-05-23T00:00:00"/>
    <n v="25.6"/>
    <n v="8.5"/>
    <n v="17.05"/>
    <x v="0"/>
    <n v="0"/>
    <x v="4"/>
    <x v="18"/>
  </r>
  <r>
    <x v="0"/>
    <d v="1999-05-24T00:00:00"/>
    <n v="27.3"/>
    <n v="6.9"/>
    <n v="17.100000000000001"/>
    <x v="0"/>
    <n v="0"/>
    <x v="4"/>
    <x v="18"/>
  </r>
  <r>
    <x v="0"/>
    <d v="1999-05-25T00:00:00"/>
    <n v="27.3"/>
    <n v="8.1999999999999993"/>
    <n v="17.75"/>
    <x v="0"/>
    <n v="0"/>
    <x v="4"/>
    <x v="18"/>
  </r>
  <r>
    <x v="0"/>
    <d v="1999-05-26T00:00:00"/>
    <n v="20.2"/>
    <n v="4.5999999999999996"/>
    <n v="12.4"/>
    <x v="0"/>
    <n v="3.1"/>
    <x v="4"/>
    <x v="18"/>
  </r>
  <r>
    <x v="0"/>
    <d v="1999-05-27T00:00:00"/>
    <n v="24.2"/>
    <n v="5.7"/>
    <n v="14.95"/>
    <x v="0"/>
    <n v="0.55000000000000071"/>
    <x v="4"/>
    <x v="18"/>
  </r>
  <r>
    <x v="0"/>
    <d v="1999-05-28T00:00:00"/>
    <n v="14.7"/>
    <n v="5.8"/>
    <n v="10.25"/>
    <x v="0"/>
    <n v="5.25"/>
    <x v="4"/>
    <x v="18"/>
  </r>
  <r>
    <x v="0"/>
    <d v="1999-05-29T00:00:00"/>
    <n v="9.6"/>
    <n v="4"/>
    <n v="6.8"/>
    <x v="0"/>
    <n v="8.6999999999999993"/>
    <x v="4"/>
    <x v="18"/>
  </r>
  <r>
    <x v="0"/>
    <d v="1999-05-30T00:00:00"/>
    <n v="14.6"/>
    <n v="0.3"/>
    <n v="7.45"/>
    <x v="0"/>
    <n v="8.0500000000000007"/>
    <x v="4"/>
    <x v="18"/>
  </r>
  <r>
    <x v="0"/>
    <d v="1999-05-31T00:00:00"/>
    <n v="16.7"/>
    <n v="4.5999999999999996"/>
    <n v="10.65"/>
    <x v="0"/>
    <n v="4.8499999999999996"/>
    <x v="4"/>
    <x v="18"/>
  </r>
  <r>
    <x v="0"/>
    <d v="1999-06-01T00:00:00"/>
    <n v="15.9"/>
    <n v="5.5"/>
    <n v="10.7"/>
    <x v="0"/>
    <n v="4.8"/>
    <x v="5"/>
    <x v="18"/>
  </r>
  <r>
    <x v="0"/>
    <d v="1999-06-02T00:00:00"/>
    <n v="10.9"/>
    <n v="6.2"/>
    <n v="8.5500000000000007"/>
    <x v="0"/>
    <n v="6.95"/>
    <x v="5"/>
    <x v="18"/>
  </r>
  <r>
    <x v="0"/>
    <d v="1999-06-03T00:00:00"/>
    <n v="16"/>
    <n v="8.3000000000000007"/>
    <n v="12.15"/>
    <x v="0"/>
    <n v="3.35"/>
    <x v="5"/>
    <x v="18"/>
  </r>
  <r>
    <x v="0"/>
    <d v="1999-06-04T00:00:00"/>
    <n v="20.9"/>
    <n v="7.8"/>
    <n v="14.35"/>
    <x v="0"/>
    <n v="1.1499999999999999"/>
    <x v="5"/>
    <x v="18"/>
  </r>
  <r>
    <x v="0"/>
    <d v="1999-06-05T00:00:00"/>
    <n v="23.6"/>
    <n v="5.8"/>
    <n v="14.7"/>
    <x v="0"/>
    <n v="0.79999999999999893"/>
    <x v="5"/>
    <x v="18"/>
  </r>
  <r>
    <x v="0"/>
    <d v="1999-06-06T00:00:00"/>
    <n v="15.1"/>
    <n v="2.6"/>
    <n v="8.85"/>
    <x v="0"/>
    <n v="6.65"/>
    <x v="5"/>
    <x v="18"/>
  </r>
  <r>
    <x v="0"/>
    <d v="1999-06-07T00:00:00"/>
    <n v="12.8"/>
    <n v="1.7"/>
    <n v="7.25"/>
    <x v="0"/>
    <n v="8.25"/>
    <x v="5"/>
    <x v="18"/>
  </r>
  <r>
    <x v="0"/>
    <d v="1999-06-08T00:00:00"/>
    <n v="16"/>
    <n v="0.6"/>
    <n v="8.3000000000000007"/>
    <x v="0"/>
    <n v="7.2"/>
    <x v="5"/>
    <x v="18"/>
  </r>
  <r>
    <x v="0"/>
    <d v="1999-06-09T00:00:00"/>
    <n v="12.5"/>
    <n v="2.2999999999999998"/>
    <n v="7.4"/>
    <x v="0"/>
    <n v="8.1"/>
    <x v="5"/>
    <x v="18"/>
  </r>
  <r>
    <x v="0"/>
    <d v="1999-06-10T00:00:00"/>
    <n v="14.3"/>
    <n v="0"/>
    <n v="7.15"/>
    <x v="0"/>
    <n v="8.35"/>
    <x v="5"/>
    <x v="18"/>
  </r>
  <r>
    <x v="0"/>
    <d v="1999-06-11T00:00:00"/>
    <n v="16.899999999999999"/>
    <n v="0.9"/>
    <n v="8.9"/>
    <x v="0"/>
    <n v="6.6"/>
    <x v="5"/>
    <x v="18"/>
  </r>
  <r>
    <x v="0"/>
    <d v="1999-06-12T00:00:00"/>
    <n v="19.8"/>
    <n v="2.6"/>
    <n v="11.2"/>
    <x v="0"/>
    <n v="4.3"/>
    <x v="5"/>
    <x v="18"/>
  </r>
  <r>
    <x v="0"/>
    <d v="1999-06-13T00:00:00"/>
    <n v="21.4"/>
    <n v="3.8"/>
    <n v="12.6"/>
    <x v="0"/>
    <n v="2.9"/>
    <x v="5"/>
    <x v="18"/>
  </r>
  <r>
    <x v="0"/>
    <d v="1999-06-14T00:00:00"/>
    <n v="19.600000000000001"/>
    <n v="10.7"/>
    <n v="15.15"/>
    <x v="0"/>
    <n v="0.35"/>
    <x v="5"/>
    <x v="18"/>
  </r>
  <r>
    <x v="0"/>
    <d v="1999-06-15T00:00:00"/>
    <n v="23"/>
    <n v="8.4"/>
    <n v="15.7"/>
    <x v="0"/>
    <n v="0"/>
    <x v="5"/>
    <x v="18"/>
  </r>
  <r>
    <x v="0"/>
    <d v="1999-06-16T00:00:00"/>
    <n v="23.9"/>
    <n v="8.6999999999999993"/>
    <n v="16.3"/>
    <x v="0"/>
    <n v="0"/>
    <x v="5"/>
    <x v="18"/>
  </r>
  <r>
    <x v="0"/>
    <d v="1999-06-17T00:00:00"/>
    <n v="23.3"/>
    <n v="9.1"/>
    <n v="16.2"/>
    <x v="0"/>
    <n v="0"/>
    <x v="5"/>
    <x v="18"/>
  </r>
  <r>
    <x v="0"/>
    <d v="1999-06-18T00:00:00"/>
    <n v="26.2"/>
    <n v="9.1999999999999993"/>
    <n v="17.7"/>
    <x v="0"/>
    <n v="0"/>
    <x v="5"/>
    <x v="18"/>
  </r>
  <r>
    <x v="0"/>
    <d v="1999-06-19T00:00:00"/>
    <n v="22.6"/>
    <n v="6.7"/>
    <n v="14.65"/>
    <x v="0"/>
    <n v="0.85"/>
    <x v="5"/>
    <x v="18"/>
  </r>
  <r>
    <x v="0"/>
    <d v="1999-06-20T00:00:00"/>
    <n v="22.3"/>
    <n v="5.0999999999999996"/>
    <n v="13.7"/>
    <x v="0"/>
    <n v="1.8"/>
    <x v="5"/>
    <x v="18"/>
  </r>
  <r>
    <x v="0"/>
    <d v="1999-06-21T00:00:00"/>
    <n v="20.2"/>
    <n v="8.3000000000000007"/>
    <n v="14.25"/>
    <x v="0"/>
    <n v="1.25"/>
    <x v="5"/>
    <x v="18"/>
  </r>
  <r>
    <x v="0"/>
    <d v="1999-06-22T00:00:00"/>
    <n v="20.6"/>
    <n v="8.9"/>
    <n v="14.75"/>
    <x v="0"/>
    <n v="0.75"/>
    <x v="5"/>
    <x v="18"/>
  </r>
  <r>
    <x v="0"/>
    <d v="1999-06-23T00:00:00"/>
    <n v="20.8"/>
    <n v="5"/>
    <n v="12.9"/>
    <x v="0"/>
    <n v="2.6"/>
    <x v="5"/>
    <x v="18"/>
  </r>
  <r>
    <x v="0"/>
    <d v="1999-06-24T00:00:00"/>
    <n v="14.9"/>
    <n v="1.9"/>
    <n v="8.4"/>
    <x v="0"/>
    <n v="7.1"/>
    <x v="5"/>
    <x v="18"/>
  </r>
  <r>
    <x v="0"/>
    <d v="1999-06-25T00:00:00"/>
    <n v="9.8000000000000007"/>
    <n v="3.6"/>
    <n v="6.7"/>
    <x v="0"/>
    <n v="8.8000000000000007"/>
    <x v="5"/>
    <x v="18"/>
  </r>
  <r>
    <x v="0"/>
    <d v="1999-06-26T00:00:00"/>
    <n v="14.3"/>
    <n v="3.7"/>
    <n v="9"/>
    <x v="0"/>
    <n v="6.5"/>
    <x v="5"/>
    <x v="18"/>
  </r>
  <r>
    <x v="0"/>
    <d v="1999-06-27T00:00:00"/>
    <n v="16.399999999999999"/>
    <n v="5.7"/>
    <n v="11.05"/>
    <x v="0"/>
    <n v="4.45"/>
    <x v="5"/>
    <x v="18"/>
  </r>
  <r>
    <x v="0"/>
    <d v="1999-06-28T00:00:00"/>
    <n v="18.7"/>
    <n v="4.5"/>
    <n v="11.6"/>
    <x v="0"/>
    <n v="3.9"/>
    <x v="5"/>
    <x v="18"/>
  </r>
  <r>
    <x v="0"/>
    <d v="1999-06-29T00:00:00"/>
    <n v="19.8"/>
    <n v="6.7"/>
    <n v="13.25"/>
    <x v="0"/>
    <n v="2.25"/>
    <x v="5"/>
    <x v="18"/>
  </r>
  <r>
    <x v="0"/>
    <d v="1999-06-30T00:00:00"/>
    <n v="16.899999999999999"/>
    <n v="7.9"/>
    <n v="12.4"/>
    <x v="0"/>
    <n v="3.1"/>
    <x v="5"/>
    <x v="18"/>
  </r>
  <r>
    <x v="0"/>
    <d v="1999-07-01T00:00:00"/>
    <n v="14.9"/>
    <n v="5.3"/>
    <n v="10.1"/>
    <x v="0"/>
    <n v="5.4"/>
    <x v="6"/>
    <x v="18"/>
  </r>
  <r>
    <x v="0"/>
    <d v="1999-07-02T00:00:00"/>
    <n v="13.8"/>
    <n v="7.7"/>
    <n v="10.75"/>
    <x v="0"/>
    <n v="4.75"/>
    <x v="6"/>
    <x v="18"/>
  </r>
  <r>
    <x v="0"/>
    <d v="1999-07-03T00:00:00"/>
    <n v="11.2"/>
    <n v="6.2"/>
    <n v="8.6999999999999993"/>
    <x v="0"/>
    <n v="6.8"/>
    <x v="6"/>
    <x v="18"/>
  </r>
  <r>
    <x v="0"/>
    <d v="1999-07-04T00:00:00"/>
    <n v="12.7"/>
    <n v="6.9"/>
    <n v="9.8000000000000007"/>
    <x v="0"/>
    <n v="5.7"/>
    <x v="6"/>
    <x v="18"/>
  </r>
  <r>
    <x v="0"/>
    <d v="1999-07-05T00:00:00"/>
    <n v="21.5"/>
    <n v="4.7"/>
    <n v="13.1"/>
    <x v="0"/>
    <n v="2.4"/>
    <x v="6"/>
    <x v="18"/>
  </r>
  <r>
    <x v="0"/>
    <d v="1999-07-06T00:00:00"/>
    <n v="20"/>
    <n v="3.8"/>
    <n v="11.9"/>
    <x v="0"/>
    <n v="3.6"/>
    <x v="6"/>
    <x v="18"/>
  </r>
  <r>
    <x v="0"/>
    <d v="1999-07-07T00:00:00"/>
    <n v="22.9"/>
    <n v="8.1999999999999993"/>
    <n v="15.55"/>
    <x v="0"/>
    <n v="0"/>
    <x v="6"/>
    <x v="18"/>
  </r>
  <r>
    <x v="0"/>
    <d v="1999-07-08T00:00:00"/>
    <n v="19.600000000000001"/>
    <n v="9.3000000000000007"/>
    <n v="14.45"/>
    <x v="0"/>
    <n v="1.05"/>
    <x v="6"/>
    <x v="18"/>
  </r>
  <r>
    <x v="0"/>
    <d v="1999-07-09T00:00:00"/>
    <n v="21.2"/>
    <n v="6.3"/>
    <n v="13.75"/>
    <x v="0"/>
    <n v="1.75"/>
    <x v="6"/>
    <x v="18"/>
  </r>
  <r>
    <x v="0"/>
    <d v="1999-07-10T00:00:00"/>
    <n v="25.5"/>
    <n v="6.9"/>
    <n v="16.2"/>
    <x v="0"/>
    <n v="0"/>
    <x v="6"/>
    <x v="18"/>
  </r>
  <r>
    <x v="0"/>
    <d v="1999-07-11T00:00:00"/>
    <n v="25.6"/>
    <n v="10.199999999999999"/>
    <n v="17.899999999999999"/>
    <x v="0"/>
    <n v="0"/>
    <x v="6"/>
    <x v="18"/>
  </r>
  <r>
    <x v="0"/>
    <d v="1999-07-12T00:00:00"/>
    <n v="25.6"/>
    <n v="10"/>
    <n v="17.8"/>
    <x v="0"/>
    <n v="0"/>
    <x v="6"/>
    <x v="18"/>
  </r>
  <r>
    <x v="0"/>
    <d v="1999-07-13T00:00:00"/>
    <n v="20.9"/>
    <n v="10.9"/>
    <n v="15.9"/>
    <x v="0"/>
    <n v="0"/>
    <x v="6"/>
    <x v="18"/>
  </r>
  <r>
    <x v="0"/>
    <d v="1999-07-14T00:00:00"/>
    <n v="13.2"/>
    <n v="8.1999999999999993"/>
    <n v="10.7"/>
    <x v="0"/>
    <n v="4.8"/>
    <x v="6"/>
    <x v="18"/>
  </r>
  <r>
    <x v="0"/>
    <d v="1999-07-15T00:00:00"/>
    <n v="8.3000000000000007"/>
    <n v="2.5"/>
    <n v="5.4"/>
    <x v="0"/>
    <n v="10.1"/>
    <x v="6"/>
    <x v="18"/>
  </r>
  <r>
    <x v="0"/>
    <d v="1999-07-16T00:00:00"/>
    <n v="11.1"/>
    <n v="1.2"/>
    <n v="6.15"/>
    <x v="0"/>
    <n v="9.35"/>
    <x v="6"/>
    <x v="18"/>
  </r>
  <r>
    <x v="0"/>
    <d v="1999-07-17T00:00:00"/>
    <n v="16.5"/>
    <n v="3"/>
    <n v="9.75"/>
    <x v="0"/>
    <n v="5.75"/>
    <x v="6"/>
    <x v="18"/>
  </r>
  <r>
    <x v="0"/>
    <d v="1999-07-18T00:00:00"/>
    <n v="17.600000000000001"/>
    <n v="9.1999999999999993"/>
    <n v="13.4"/>
    <x v="0"/>
    <n v="2.1"/>
    <x v="6"/>
    <x v="18"/>
  </r>
  <r>
    <x v="0"/>
    <d v="1999-07-19T00:00:00"/>
    <n v="24.6"/>
    <n v="6.7"/>
    <n v="15.65"/>
    <x v="0"/>
    <n v="0"/>
    <x v="6"/>
    <x v="18"/>
  </r>
  <r>
    <x v="0"/>
    <d v="1999-07-20T00:00:00"/>
    <n v="24.3"/>
    <n v="8.3000000000000007"/>
    <n v="16.3"/>
    <x v="0"/>
    <n v="0"/>
    <x v="6"/>
    <x v="18"/>
  </r>
  <r>
    <x v="0"/>
    <d v="1999-07-21T00:00:00"/>
    <n v="26.6"/>
    <n v="7.8"/>
    <n v="17.2"/>
    <x v="0"/>
    <n v="0"/>
    <x v="6"/>
    <x v="18"/>
  </r>
  <r>
    <x v="0"/>
    <d v="1999-07-22T00:00:00"/>
    <n v="25.3"/>
    <n v="12.1"/>
    <n v="18.7"/>
    <x v="0"/>
    <n v="0"/>
    <x v="6"/>
    <x v="18"/>
  </r>
  <r>
    <x v="0"/>
    <d v="1999-07-23T00:00:00"/>
    <n v="25.8"/>
    <n v="9"/>
    <n v="17.399999999999999"/>
    <x v="0"/>
    <n v="0"/>
    <x v="6"/>
    <x v="18"/>
  </r>
  <r>
    <x v="0"/>
    <d v="1999-07-24T00:00:00"/>
    <n v="15.7"/>
    <n v="8.3000000000000007"/>
    <n v="12"/>
    <x v="0"/>
    <n v="3.5"/>
    <x v="6"/>
    <x v="18"/>
  </r>
  <r>
    <x v="0"/>
    <d v="1999-07-25T00:00:00"/>
    <n v="15.3"/>
    <n v="6.1"/>
    <n v="10.7"/>
    <x v="0"/>
    <n v="4.8"/>
    <x v="6"/>
    <x v="18"/>
  </r>
  <r>
    <x v="0"/>
    <d v="1999-07-26T00:00:00"/>
    <n v="23.8"/>
    <n v="4.4000000000000004"/>
    <n v="14.1"/>
    <x v="0"/>
    <n v="1.4"/>
    <x v="6"/>
    <x v="18"/>
  </r>
  <r>
    <x v="0"/>
    <d v="1999-07-27T00:00:00"/>
    <n v="28.8"/>
    <n v="9.1999999999999993"/>
    <n v="19"/>
    <x v="0"/>
    <n v="0"/>
    <x v="6"/>
    <x v="18"/>
  </r>
  <r>
    <x v="0"/>
    <d v="1999-07-28T00:00:00"/>
    <n v="32.299999999999997"/>
    <n v="10.1"/>
    <n v="21.2"/>
    <x v="0"/>
    <n v="0"/>
    <x v="6"/>
    <x v="18"/>
  </r>
  <r>
    <x v="0"/>
    <d v="1999-07-29T00:00:00"/>
    <n v="24"/>
    <n v="10.4"/>
    <n v="17.2"/>
    <x v="0"/>
    <n v="0"/>
    <x v="6"/>
    <x v="18"/>
  </r>
  <r>
    <x v="0"/>
    <d v="1999-07-30T00:00:00"/>
    <n v="17"/>
    <n v="6.7"/>
    <n v="11.85"/>
    <x v="0"/>
    <n v="3.65"/>
    <x v="6"/>
    <x v="18"/>
  </r>
  <r>
    <x v="0"/>
    <d v="1999-07-31T00:00:00"/>
    <n v="14.5"/>
    <n v="7.1"/>
    <n v="10.8"/>
    <x v="0"/>
    <n v="4.7"/>
    <x v="6"/>
    <x v="18"/>
  </r>
  <r>
    <x v="0"/>
    <d v="1999-08-01T00:00:00"/>
    <n v="16.7"/>
    <n v="4.3"/>
    <n v="10.5"/>
    <x v="0"/>
    <n v="5"/>
    <x v="7"/>
    <x v="18"/>
  </r>
  <r>
    <x v="0"/>
    <d v="1999-08-02T00:00:00"/>
    <n v="23.8"/>
    <n v="5.4"/>
    <n v="14.6"/>
    <x v="0"/>
    <n v="0.89999999999999858"/>
    <x v="7"/>
    <x v="18"/>
  </r>
  <r>
    <x v="0"/>
    <d v="1999-08-03T00:00:00"/>
    <n v="25.7"/>
    <n v="8.9"/>
    <n v="17.3"/>
    <x v="0"/>
    <n v="0"/>
    <x v="7"/>
    <x v="18"/>
  </r>
  <r>
    <x v="0"/>
    <d v="1999-08-04T00:00:00"/>
    <n v="25.6"/>
    <n v="10"/>
    <n v="17.8"/>
    <x v="0"/>
    <n v="0"/>
    <x v="7"/>
    <x v="18"/>
  </r>
  <r>
    <x v="0"/>
    <d v="1999-08-05T00:00:00"/>
    <n v="22.7"/>
    <n v="13.2"/>
    <n v="17.95"/>
    <x v="0"/>
    <n v="0"/>
    <x v="7"/>
    <x v="18"/>
  </r>
  <r>
    <x v="0"/>
    <d v="1999-08-06T00:00:00"/>
    <n v="24.3"/>
    <n v="7.5"/>
    <n v="15.9"/>
    <x v="0"/>
    <n v="0"/>
    <x v="7"/>
    <x v="18"/>
  </r>
  <r>
    <x v="0"/>
    <d v="1999-08-07T00:00:00"/>
    <n v="25.9"/>
    <n v="14.1"/>
    <n v="20"/>
    <x v="0"/>
    <n v="0"/>
    <x v="7"/>
    <x v="18"/>
  </r>
  <r>
    <x v="0"/>
    <d v="1999-08-08T00:00:00"/>
    <n v="22.9"/>
    <n v="13.8"/>
    <n v="18.350000000000001"/>
    <x v="0"/>
    <n v="0"/>
    <x v="7"/>
    <x v="18"/>
  </r>
  <r>
    <x v="0"/>
    <d v="1999-08-09T00:00:00"/>
    <n v="25.4"/>
    <n v="11.4"/>
    <n v="18.399999999999999"/>
    <x v="0"/>
    <n v="0"/>
    <x v="7"/>
    <x v="18"/>
  </r>
  <r>
    <x v="0"/>
    <d v="1999-08-10T00:00:00"/>
    <n v="18.8"/>
    <n v="9.8000000000000007"/>
    <n v="14.3"/>
    <x v="0"/>
    <n v="1.2"/>
    <x v="7"/>
    <x v="18"/>
  </r>
  <r>
    <x v="0"/>
    <d v="1999-08-11T00:00:00"/>
    <n v="14.7"/>
    <n v="12.5"/>
    <n v="13.6"/>
    <x v="0"/>
    <n v="1.9"/>
    <x v="7"/>
    <x v="18"/>
  </r>
  <r>
    <x v="0"/>
    <d v="1999-08-12T00:00:00"/>
    <n v="16.8"/>
    <n v="11.8"/>
    <n v="14.3"/>
    <x v="0"/>
    <n v="1.2"/>
    <x v="7"/>
    <x v="18"/>
  </r>
  <r>
    <x v="0"/>
    <d v="1999-08-13T00:00:00"/>
    <n v="19.5"/>
    <n v="9.4"/>
    <n v="14.45"/>
    <x v="0"/>
    <n v="1.05"/>
    <x v="7"/>
    <x v="18"/>
  </r>
  <r>
    <x v="0"/>
    <d v="1999-08-14T00:00:00"/>
    <n v="19"/>
    <n v="9.6999999999999993"/>
    <n v="14.35"/>
    <x v="0"/>
    <n v="1.1499999999999999"/>
    <x v="7"/>
    <x v="18"/>
  </r>
  <r>
    <x v="0"/>
    <d v="1999-08-15T00:00:00"/>
    <n v="16.399999999999999"/>
    <n v="7.4"/>
    <n v="11.9"/>
    <x v="0"/>
    <n v="3.6"/>
    <x v="7"/>
    <x v="18"/>
  </r>
  <r>
    <x v="0"/>
    <d v="1999-08-16T00:00:00"/>
    <n v="18.7"/>
    <n v="10.1"/>
    <n v="14.4"/>
    <x v="0"/>
    <n v="1.1000000000000001"/>
    <x v="7"/>
    <x v="18"/>
  </r>
  <r>
    <x v="0"/>
    <d v="1999-08-17T00:00:00"/>
    <n v="21.9"/>
    <n v="8.6"/>
    <n v="15.25"/>
    <x v="0"/>
    <n v="0.25"/>
    <x v="7"/>
    <x v="18"/>
  </r>
  <r>
    <x v="0"/>
    <d v="1999-08-18T00:00:00"/>
    <n v="24.5"/>
    <n v="7.5"/>
    <n v="16"/>
    <x v="0"/>
    <n v="0"/>
    <x v="7"/>
    <x v="18"/>
  </r>
  <r>
    <x v="0"/>
    <d v="1999-08-19T00:00:00"/>
    <n v="25.8"/>
    <n v="14.2"/>
    <n v="20"/>
    <x v="0"/>
    <n v="0"/>
    <x v="7"/>
    <x v="18"/>
  </r>
  <r>
    <x v="0"/>
    <d v="1999-08-20T00:00:00"/>
    <n v="26"/>
    <n v="9.1999999999999993"/>
    <n v="17.600000000000001"/>
    <x v="0"/>
    <n v="0"/>
    <x v="7"/>
    <x v="18"/>
  </r>
  <r>
    <x v="0"/>
    <d v="1999-08-21T00:00:00"/>
    <n v="27.2"/>
    <n v="10.5"/>
    <n v="18.850000000000001"/>
    <x v="0"/>
    <n v="0"/>
    <x v="7"/>
    <x v="18"/>
  </r>
  <r>
    <x v="0"/>
    <d v="1999-08-22T00:00:00"/>
    <n v="21.5"/>
    <n v="5.9"/>
    <n v="13.7"/>
    <x v="0"/>
    <n v="1.8"/>
    <x v="7"/>
    <x v="18"/>
  </r>
  <r>
    <x v="0"/>
    <d v="1999-08-23T00:00:00"/>
    <n v="28"/>
    <n v="8"/>
    <n v="18"/>
    <x v="0"/>
    <n v="0"/>
    <x v="7"/>
    <x v="18"/>
  </r>
  <r>
    <x v="0"/>
    <d v="1999-08-24T00:00:00"/>
    <n v="28.9"/>
    <n v="10.8"/>
    <n v="19.850000000000001"/>
    <x v="0"/>
    <n v="0"/>
    <x v="7"/>
    <x v="18"/>
  </r>
  <r>
    <x v="0"/>
    <d v="1999-08-25T00:00:00"/>
    <n v="26.8"/>
    <n v="9.6"/>
    <n v="18.2"/>
    <x v="0"/>
    <n v="0"/>
    <x v="7"/>
    <x v="18"/>
  </r>
  <r>
    <x v="0"/>
    <d v="1999-08-26T00:00:00"/>
    <n v="24.2"/>
    <n v="5.4"/>
    <n v="14.8"/>
    <x v="0"/>
    <n v="0.69999999999999929"/>
    <x v="7"/>
    <x v="18"/>
  </r>
  <r>
    <x v="0"/>
    <d v="1999-08-27T00:00:00"/>
    <n v="21.9"/>
    <n v="10.199999999999999"/>
    <n v="16.05"/>
    <x v="0"/>
    <n v="0"/>
    <x v="7"/>
    <x v="18"/>
  </r>
  <r>
    <x v="0"/>
    <d v="1999-08-28T00:00:00"/>
    <n v="25.1"/>
    <n v="6.8"/>
    <n v="15.95"/>
    <x v="0"/>
    <n v="0"/>
    <x v="7"/>
    <x v="18"/>
  </r>
  <r>
    <x v="0"/>
    <d v="1999-08-29T00:00:00"/>
    <n v="26.2"/>
    <n v="12.9"/>
    <n v="19.55"/>
    <x v="0"/>
    <n v="0"/>
    <x v="7"/>
    <x v="18"/>
  </r>
  <r>
    <x v="0"/>
    <d v="1999-08-30T00:00:00"/>
    <n v="15.7"/>
    <n v="6.9"/>
    <n v="11.3"/>
    <x v="0"/>
    <n v="4.2"/>
    <x v="7"/>
    <x v="18"/>
  </r>
  <r>
    <x v="0"/>
    <d v="1999-08-31T00:00:00"/>
    <n v="11.2"/>
    <n v="4.4000000000000004"/>
    <n v="7.8"/>
    <x v="0"/>
    <n v="7.7"/>
    <x v="7"/>
    <x v="18"/>
  </r>
  <r>
    <x v="0"/>
    <d v="1999-09-01T00:00:00"/>
    <n v="14.8"/>
    <n v="1.3"/>
    <n v="8.0500000000000007"/>
    <x v="0"/>
    <n v="7.45"/>
    <x v="8"/>
    <x v="18"/>
  </r>
  <r>
    <x v="0"/>
    <d v="1999-09-02T00:00:00"/>
    <n v="14.9"/>
    <n v="0.9"/>
    <n v="7.9"/>
    <x v="0"/>
    <n v="7.6"/>
    <x v="8"/>
    <x v="18"/>
  </r>
  <r>
    <x v="0"/>
    <d v="1999-09-03T00:00:00"/>
    <n v="17.399999999999999"/>
    <n v="-0.4"/>
    <n v="8.5"/>
    <x v="0"/>
    <n v="7"/>
    <x v="8"/>
    <x v="18"/>
  </r>
  <r>
    <x v="0"/>
    <d v="1999-09-04T00:00:00"/>
    <n v="17.899999999999999"/>
    <n v="1.6"/>
    <n v="9.75"/>
    <x v="0"/>
    <n v="5.75"/>
    <x v="8"/>
    <x v="18"/>
  </r>
  <r>
    <x v="0"/>
    <d v="1999-09-05T00:00:00"/>
    <n v="21.3"/>
    <n v="4.8"/>
    <n v="13.05"/>
    <x v="0"/>
    <n v="2.4500000000000002"/>
    <x v="8"/>
    <x v="18"/>
  </r>
  <r>
    <x v="0"/>
    <d v="1999-09-06T00:00:00"/>
    <n v="17.8"/>
    <n v="6.5"/>
    <n v="12.15"/>
    <x v="0"/>
    <n v="3.35"/>
    <x v="8"/>
    <x v="18"/>
  </r>
  <r>
    <x v="0"/>
    <d v="1999-09-07T00:00:00"/>
    <n v="13"/>
    <n v="6.5"/>
    <n v="9.75"/>
    <x v="0"/>
    <n v="5.75"/>
    <x v="8"/>
    <x v="18"/>
  </r>
  <r>
    <x v="0"/>
    <d v="1999-09-08T00:00:00"/>
    <n v="17.7"/>
    <n v="1.3"/>
    <n v="9.5"/>
    <x v="0"/>
    <n v="6"/>
    <x v="8"/>
    <x v="18"/>
  </r>
  <r>
    <x v="0"/>
    <d v="1999-09-09T00:00:00"/>
    <n v="25"/>
    <n v="3.4"/>
    <n v="14.2"/>
    <x v="0"/>
    <n v="1.3"/>
    <x v="8"/>
    <x v="18"/>
  </r>
  <r>
    <x v="0"/>
    <d v="1999-09-10T00:00:00"/>
    <n v="14.4"/>
    <n v="5.5"/>
    <n v="9.9499999999999993"/>
    <x v="0"/>
    <n v="5.55"/>
    <x v="8"/>
    <x v="18"/>
  </r>
  <r>
    <x v="0"/>
    <d v="1999-09-11T00:00:00"/>
    <n v="13.9"/>
    <n v="2.2999999999999998"/>
    <n v="8.1"/>
    <x v="0"/>
    <n v="7.4"/>
    <x v="8"/>
    <x v="18"/>
  </r>
  <r>
    <x v="0"/>
    <d v="1999-09-12T00:00:00"/>
    <n v="17.5"/>
    <n v="-0.5"/>
    <n v="8.5"/>
    <x v="0"/>
    <n v="7"/>
    <x v="8"/>
    <x v="18"/>
  </r>
  <r>
    <x v="0"/>
    <d v="1999-09-13T00:00:00"/>
    <n v="19.5"/>
    <n v="3.8"/>
    <n v="11.65"/>
    <x v="0"/>
    <n v="3.85"/>
    <x v="8"/>
    <x v="18"/>
  </r>
  <r>
    <x v="0"/>
    <d v="1999-09-14T00:00:00"/>
    <n v="22.9"/>
    <n v="2.4"/>
    <n v="12.65"/>
    <x v="0"/>
    <n v="2.85"/>
    <x v="8"/>
    <x v="18"/>
  </r>
  <r>
    <x v="0"/>
    <d v="1999-09-15T00:00:00"/>
    <n v="23.7"/>
    <n v="4.2"/>
    <n v="13.95"/>
    <x v="0"/>
    <n v="1.55"/>
    <x v="8"/>
    <x v="18"/>
  </r>
  <r>
    <x v="0"/>
    <d v="1999-09-16T00:00:00"/>
    <n v="24.2"/>
    <n v="5.5"/>
    <n v="14.85"/>
    <x v="0"/>
    <n v="0.65"/>
    <x v="8"/>
    <x v="18"/>
  </r>
  <r>
    <x v="0"/>
    <d v="1999-09-17T00:00:00"/>
    <n v="17.899999999999999"/>
    <n v="6.5"/>
    <n v="12.2"/>
    <x v="0"/>
    <n v="3.3"/>
    <x v="8"/>
    <x v="18"/>
  </r>
  <r>
    <x v="0"/>
    <d v="1999-09-18T00:00:00"/>
    <n v="16.2"/>
    <n v="5.7"/>
    <n v="10.95"/>
    <x v="0"/>
    <n v="4.55"/>
    <x v="8"/>
    <x v="18"/>
  </r>
  <r>
    <x v="0"/>
    <d v="1999-09-19T00:00:00"/>
    <n v="21.9"/>
    <n v="0.4"/>
    <n v="11.15"/>
    <x v="0"/>
    <n v="4.3499999999999996"/>
    <x v="8"/>
    <x v="18"/>
  </r>
  <r>
    <x v="0"/>
    <d v="1999-09-20T00:00:00"/>
    <n v="26.6"/>
    <n v="4.7"/>
    <n v="15.65"/>
    <x v="0"/>
    <n v="0"/>
    <x v="8"/>
    <x v="18"/>
  </r>
  <r>
    <x v="0"/>
    <d v="1999-09-21T00:00:00"/>
    <n v="26.9"/>
    <n v="7.4"/>
    <n v="17.149999999999999"/>
    <x v="0"/>
    <n v="0"/>
    <x v="8"/>
    <x v="18"/>
  </r>
  <r>
    <x v="0"/>
    <d v="1999-09-22T00:00:00"/>
    <n v="24.6"/>
    <n v="6"/>
    <n v="15.3"/>
    <x v="0"/>
    <n v="0.19999999999999929"/>
    <x v="8"/>
    <x v="18"/>
  </r>
  <r>
    <x v="0"/>
    <d v="1999-09-23T00:00:00"/>
    <n v="29.1"/>
    <n v="7.2"/>
    <n v="18.149999999999999"/>
    <x v="0"/>
    <n v="0"/>
    <x v="8"/>
    <x v="18"/>
  </r>
  <r>
    <x v="0"/>
    <d v="1999-09-24T00:00:00"/>
    <n v="13.8"/>
    <n v="0.2"/>
    <n v="7"/>
    <x v="0"/>
    <n v="8.5"/>
    <x v="8"/>
    <x v="18"/>
  </r>
  <r>
    <x v="0"/>
    <d v="1999-09-25T00:00:00"/>
    <n v="9.6"/>
    <n v="3"/>
    <n v="6.3"/>
    <x v="0"/>
    <n v="9.1999999999999993"/>
    <x v="8"/>
    <x v="18"/>
  </r>
  <r>
    <x v="0"/>
    <d v="1999-09-26T00:00:00"/>
    <n v="9.5"/>
    <n v="-0.3"/>
    <n v="4.5999999999999996"/>
    <x v="0"/>
    <n v="10.9"/>
    <x v="8"/>
    <x v="18"/>
  </r>
  <r>
    <x v="0"/>
    <d v="1999-09-27T00:00:00"/>
    <n v="8.1999999999999993"/>
    <n v="-1"/>
    <n v="3.6"/>
    <x v="0"/>
    <n v="11.9"/>
    <x v="8"/>
    <x v="18"/>
  </r>
  <r>
    <x v="0"/>
    <d v="1999-09-28T00:00:00"/>
    <n v="12.5"/>
    <n v="-6.4"/>
    <n v="3.05"/>
    <x v="0"/>
    <n v="12.45"/>
    <x v="8"/>
    <x v="18"/>
  </r>
  <r>
    <x v="0"/>
    <d v="1999-09-29T00:00:00"/>
    <n v="15.4"/>
    <n v="2.7"/>
    <n v="9.0500000000000007"/>
    <x v="0"/>
    <n v="6.45"/>
    <x v="8"/>
    <x v="18"/>
  </r>
  <r>
    <x v="0"/>
    <d v="1999-09-30T00:00:00"/>
    <n v="3.3"/>
    <n v="-3"/>
    <n v="0.15"/>
    <x v="0"/>
    <n v="15.35"/>
    <x v="8"/>
    <x v="18"/>
  </r>
  <r>
    <x v="0"/>
    <d v="1999-10-01T00:00:00"/>
    <n v="5"/>
    <n v="-5"/>
    <n v="0"/>
    <x v="0"/>
    <n v="15.5"/>
    <x v="9"/>
    <x v="18"/>
  </r>
  <r>
    <x v="0"/>
    <d v="1999-10-02T00:00:00"/>
    <n v="2.6"/>
    <n v="-9"/>
    <n v="-3.2"/>
    <x v="0"/>
    <n v="18.7"/>
    <x v="9"/>
    <x v="18"/>
  </r>
  <r>
    <x v="0"/>
    <d v="1999-10-03T00:00:00"/>
    <n v="15.6"/>
    <n v="-4.9000000000000004"/>
    <n v="5.35"/>
    <x v="0"/>
    <n v="10.15"/>
    <x v="9"/>
    <x v="18"/>
  </r>
  <r>
    <x v="0"/>
    <d v="1999-10-04T00:00:00"/>
    <n v="14.5"/>
    <n v="0.2"/>
    <n v="7.35"/>
    <x v="0"/>
    <n v="8.15"/>
    <x v="9"/>
    <x v="18"/>
  </r>
  <r>
    <x v="0"/>
    <d v="1999-10-05T00:00:00"/>
    <n v="9"/>
    <n v="-0.8"/>
    <n v="4.0999999999999996"/>
    <x v="0"/>
    <n v="11.4"/>
    <x v="9"/>
    <x v="18"/>
  </r>
  <r>
    <x v="0"/>
    <d v="1999-10-06T00:00:00"/>
    <n v="17.600000000000001"/>
    <n v="0.4"/>
    <n v="9"/>
    <x v="0"/>
    <n v="6.5"/>
    <x v="9"/>
    <x v="18"/>
  </r>
  <r>
    <x v="0"/>
    <d v="1999-10-07T00:00:00"/>
    <n v="16.7"/>
    <n v="1.7"/>
    <n v="9.1999999999999993"/>
    <x v="0"/>
    <n v="6.3"/>
    <x v="9"/>
    <x v="18"/>
  </r>
  <r>
    <x v="0"/>
    <d v="1999-10-08T00:00:00"/>
    <n v="8.1"/>
    <n v="0.2"/>
    <n v="4.1500000000000004"/>
    <x v="0"/>
    <n v="11.35"/>
    <x v="9"/>
    <x v="18"/>
  </r>
  <r>
    <x v="0"/>
    <d v="1999-10-09T00:00:00"/>
    <n v="11.6"/>
    <n v="-2.1"/>
    <n v="4.75"/>
    <x v="0"/>
    <n v="10.75"/>
    <x v="9"/>
    <x v="18"/>
  </r>
  <r>
    <x v="0"/>
    <d v="1999-10-10T00:00:00"/>
    <n v="10.6"/>
    <n v="-6.7"/>
    <n v="1.95"/>
    <x v="0"/>
    <n v="13.55"/>
    <x v="9"/>
    <x v="18"/>
  </r>
  <r>
    <x v="0"/>
    <d v="1999-10-11T00:00:00"/>
    <n v="8.9"/>
    <n v="-4.2"/>
    <n v="2.35"/>
    <x v="0"/>
    <n v="13.15"/>
    <x v="9"/>
    <x v="18"/>
  </r>
  <r>
    <x v="0"/>
    <d v="1999-10-12T00:00:00"/>
    <n v="7.3"/>
    <n v="-4"/>
    <n v="1.65"/>
    <x v="0"/>
    <n v="13.85"/>
    <x v="9"/>
    <x v="18"/>
  </r>
  <r>
    <x v="0"/>
    <d v="1999-10-13T00:00:00"/>
    <n v="18.2"/>
    <n v="0.7"/>
    <n v="9.4499999999999993"/>
    <x v="0"/>
    <n v="6.05"/>
    <x v="9"/>
    <x v="18"/>
  </r>
  <r>
    <x v="0"/>
    <d v="1999-10-14T00:00:00"/>
    <n v="10.4"/>
    <n v="2.5"/>
    <n v="6.45"/>
    <x v="0"/>
    <n v="9.0500000000000007"/>
    <x v="9"/>
    <x v="18"/>
  </r>
  <r>
    <x v="0"/>
    <d v="1999-10-15T00:00:00"/>
    <n v="6.3"/>
    <n v="-2.2000000000000002"/>
    <n v="2.0499999999999998"/>
    <x v="0"/>
    <n v="13.45"/>
    <x v="9"/>
    <x v="18"/>
  </r>
  <r>
    <x v="0"/>
    <d v="1999-10-16T00:00:00"/>
    <n v="10.4"/>
    <n v="-7.7"/>
    <n v="1.35"/>
    <x v="0"/>
    <n v="14.15"/>
    <x v="9"/>
    <x v="18"/>
  </r>
  <r>
    <x v="0"/>
    <d v="1999-10-17T00:00:00"/>
    <n v="12.3"/>
    <n v="5.8"/>
    <n v="9.0500000000000007"/>
    <x v="0"/>
    <n v="6.45"/>
    <x v="9"/>
    <x v="18"/>
  </r>
  <r>
    <x v="0"/>
    <d v="1999-10-18T00:00:00"/>
    <n v="12.7"/>
    <n v="0.6"/>
    <n v="6.65"/>
    <x v="0"/>
    <n v="8.85"/>
    <x v="9"/>
    <x v="18"/>
  </r>
  <r>
    <x v="0"/>
    <d v="1999-10-19T00:00:00"/>
    <n v="20.5"/>
    <n v="-1.1000000000000001"/>
    <n v="9.6999999999999993"/>
    <x v="0"/>
    <n v="5.8"/>
    <x v="9"/>
    <x v="18"/>
  </r>
  <r>
    <x v="0"/>
    <d v="1999-10-20T00:00:00"/>
    <n v="16.7"/>
    <n v="11.7"/>
    <n v="14.2"/>
    <x v="0"/>
    <n v="1.3"/>
    <x v="9"/>
    <x v="18"/>
  </r>
  <r>
    <x v="0"/>
    <d v="1999-10-21T00:00:00"/>
    <n v="21.9"/>
    <n v="-1.6"/>
    <n v="10.15"/>
    <x v="0"/>
    <n v="5.35"/>
    <x v="9"/>
    <x v="18"/>
  </r>
  <r>
    <x v="0"/>
    <d v="1999-10-22T00:00:00"/>
    <n v="21.3"/>
    <n v="0.3"/>
    <n v="10.8"/>
    <x v="0"/>
    <n v="4.7"/>
    <x v="9"/>
    <x v="18"/>
  </r>
  <r>
    <x v="0"/>
    <d v="1999-10-23T00:00:00"/>
    <n v="23.2"/>
    <n v="1.5"/>
    <n v="12.35"/>
    <x v="0"/>
    <n v="3.15"/>
    <x v="9"/>
    <x v="18"/>
  </r>
  <r>
    <x v="0"/>
    <d v="1999-10-24T00:00:00"/>
    <n v="15.7"/>
    <n v="-0.4"/>
    <n v="7.65"/>
    <x v="0"/>
    <n v="7.85"/>
    <x v="9"/>
    <x v="18"/>
  </r>
  <r>
    <x v="0"/>
    <d v="1999-10-25T00:00:00"/>
    <n v="12.8"/>
    <n v="-5.6"/>
    <n v="3.6"/>
    <x v="0"/>
    <n v="11.9"/>
    <x v="9"/>
    <x v="18"/>
  </r>
  <r>
    <x v="0"/>
    <d v="1999-10-26T00:00:00"/>
    <n v="10.7"/>
    <n v="-4.3"/>
    <n v="3.2"/>
    <x v="0"/>
    <n v="12.3"/>
    <x v="9"/>
    <x v="18"/>
  </r>
  <r>
    <x v="0"/>
    <d v="1999-10-27T00:00:00"/>
    <n v="9.5"/>
    <n v="-9.3000000000000007"/>
    <n v="9.9999999999999645E-2"/>
    <x v="0"/>
    <n v="15.4"/>
    <x v="9"/>
    <x v="18"/>
  </r>
  <r>
    <x v="0"/>
    <d v="1999-10-28T00:00:00"/>
    <n v="14.2"/>
    <n v="-2.6"/>
    <n v="5.8"/>
    <x v="0"/>
    <n v="9.6999999999999993"/>
    <x v="9"/>
    <x v="18"/>
  </r>
  <r>
    <x v="0"/>
    <d v="1999-10-29T00:00:00"/>
    <n v="10.199999999999999"/>
    <n v="1.9"/>
    <n v="6.05"/>
    <x v="0"/>
    <n v="9.4499999999999993"/>
    <x v="9"/>
    <x v="18"/>
  </r>
  <r>
    <x v="0"/>
    <d v="1999-10-30T00:00:00"/>
    <n v="14.6"/>
    <n v="-1.4"/>
    <n v="6.6"/>
    <x v="0"/>
    <n v="8.9"/>
    <x v="9"/>
    <x v="18"/>
  </r>
  <r>
    <x v="0"/>
    <d v="1999-10-31T00:00:00"/>
    <n v="4.8"/>
    <n v="-8.1"/>
    <n v="-1.65"/>
    <x v="0"/>
    <n v="17.149999999999999"/>
    <x v="9"/>
    <x v="18"/>
  </r>
  <r>
    <x v="0"/>
    <d v="1999-11-01T00:00:00"/>
    <n v="7.5"/>
    <n v="-10.6"/>
    <n v="-1.55"/>
    <x v="0"/>
    <n v="17.05"/>
    <x v="10"/>
    <x v="18"/>
  </r>
  <r>
    <x v="0"/>
    <d v="1999-11-02T00:00:00"/>
    <n v="11.4"/>
    <n v="-6.5"/>
    <n v="2.4500000000000002"/>
    <x v="0"/>
    <n v="13.05"/>
    <x v="10"/>
    <x v="18"/>
  </r>
  <r>
    <x v="0"/>
    <d v="1999-11-03T00:00:00"/>
    <n v="12.8"/>
    <n v="-1.4"/>
    <n v="5.7"/>
    <x v="0"/>
    <n v="9.8000000000000007"/>
    <x v="10"/>
    <x v="18"/>
  </r>
  <r>
    <x v="0"/>
    <d v="1999-11-04T00:00:00"/>
    <n v="6.4"/>
    <n v="-10.199999999999999"/>
    <n v="-1.9"/>
    <x v="0"/>
    <n v="17.399999999999999"/>
    <x v="10"/>
    <x v="18"/>
  </r>
  <r>
    <x v="0"/>
    <d v="1999-11-05T00:00:00"/>
    <n v="-0.1"/>
    <n v="-12"/>
    <n v="-6.05"/>
    <x v="0"/>
    <n v="21.55"/>
    <x v="10"/>
    <x v="18"/>
  </r>
  <r>
    <x v="0"/>
    <d v="1999-11-06T00:00:00"/>
    <n v="15.1"/>
    <n v="-8.6999999999999993"/>
    <n v="3.2"/>
    <x v="0"/>
    <n v="12.3"/>
    <x v="10"/>
    <x v="18"/>
  </r>
  <r>
    <x v="0"/>
    <d v="1999-11-07T00:00:00"/>
    <n v="21.2"/>
    <n v="-0.2"/>
    <n v="10.5"/>
    <x v="0"/>
    <n v="5"/>
    <x v="10"/>
    <x v="18"/>
  </r>
  <r>
    <x v="0"/>
    <d v="1999-11-08T00:00:00"/>
    <n v="11.1"/>
    <n v="-1.5"/>
    <n v="4.8"/>
    <x v="0"/>
    <n v="10.7"/>
    <x v="10"/>
    <x v="18"/>
  </r>
  <r>
    <x v="0"/>
    <d v="1999-11-09T00:00:00"/>
    <n v="15.3"/>
    <n v="0.5"/>
    <n v="7.9"/>
    <x v="0"/>
    <n v="7.6"/>
    <x v="10"/>
    <x v="18"/>
  </r>
  <r>
    <x v="0"/>
    <d v="1999-11-10T00:00:00"/>
    <n v="15.3"/>
    <n v="-1.4"/>
    <n v="6.95"/>
    <x v="0"/>
    <n v="8.5500000000000007"/>
    <x v="10"/>
    <x v="18"/>
  </r>
  <r>
    <x v="0"/>
    <d v="1999-11-11T00:00:00"/>
    <n v="14.2"/>
    <n v="-6.8"/>
    <n v="3.7"/>
    <x v="0"/>
    <n v="11.8"/>
    <x v="10"/>
    <x v="18"/>
  </r>
  <r>
    <x v="0"/>
    <d v="1999-11-12T00:00:00"/>
    <n v="17.7"/>
    <n v="0"/>
    <n v="8.85"/>
    <x v="0"/>
    <n v="6.65"/>
    <x v="10"/>
    <x v="18"/>
  </r>
  <r>
    <x v="0"/>
    <d v="1999-11-13T00:00:00"/>
    <n v="1.9"/>
    <n v="-1.6"/>
    <n v="0.15"/>
    <x v="0"/>
    <n v="15.35"/>
    <x v="10"/>
    <x v="18"/>
  </r>
  <r>
    <x v="0"/>
    <d v="1999-11-14T00:00:00"/>
    <n v="12.6"/>
    <n v="-1.3"/>
    <n v="5.65"/>
    <x v="0"/>
    <n v="9.85"/>
    <x v="10"/>
    <x v="18"/>
  </r>
  <r>
    <x v="0"/>
    <d v="1999-11-15T00:00:00"/>
    <n v="15.5"/>
    <n v="2.7"/>
    <n v="9.1"/>
    <x v="0"/>
    <n v="6.4"/>
    <x v="10"/>
    <x v="18"/>
  </r>
  <r>
    <x v="0"/>
    <d v="1999-11-16T00:00:00"/>
    <n v="10.5"/>
    <n v="-2.1"/>
    <n v="4.2"/>
    <x v="0"/>
    <n v="11.3"/>
    <x v="10"/>
    <x v="18"/>
  </r>
  <r>
    <x v="0"/>
    <d v="1999-11-17T00:00:00"/>
    <n v="-0.7"/>
    <n v="-2"/>
    <n v="-1.35"/>
    <x v="0"/>
    <n v="16.850000000000001"/>
    <x v="10"/>
    <x v="18"/>
  </r>
  <r>
    <x v="0"/>
    <d v="1999-11-18T00:00:00"/>
    <n v="3.4"/>
    <n v="-4.7"/>
    <n v="-0.65"/>
    <x v="0"/>
    <n v="16.149999999999999"/>
    <x v="10"/>
    <x v="18"/>
  </r>
  <r>
    <x v="0"/>
    <d v="1999-11-19T00:00:00"/>
    <n v="7.7"/>
    <n v="-6"/>
    <n v="0.85"/>
    <x v="0"/>
    <n v="14.65"/>
    <x v="10"/>
    <x v="18"/>
  </r>
  <r>
    <x v="0"/>
    <d v="1999-11-20T00:00:00"/>
    <n v="8.3000000000000007"/>
    <n v="0.9"/>
    <n v="4.5999999999999996"/>
    <x v="0"/>
    <n v="10.9"/>
    <x v="10"/>
    <x v="18"/>
  </r>
  <r>
    <x v="0"/>
    <d v="1999-11-21T00:00:00"/>
    <n v="4.0999999999999996"/>
    <n v="-8.3000000000000007"/>
    <n v="-2.1"/>
    <x v="0"/>
    <n v="17.600000000000001"/>
    <x v="10"/>
    <x v="18"/>
  </r>
  <r>
    <x v="0"/>
    <d v="1999-11-22T00:00:00"/>
    <n v="3.6"/>
    <n v="-9.6"/>
    <n v="-3"/>
    <x v="0"/>
    <n v="18.5"/>
    <x v="10"/>
    <x v="18"/>
  </r>
  <r>
    <x v="0"/>
    <d v="1999-11-23T00:00:00"/>
    <n v="3.8"/>
    <n v="-6.1"/>
    <n v="-1.1499999999999999"/>
    <x v="0"/>
    <n v="16.649999999999999"/>
    <x v="10"/>
    <x v="18"/>
  </r>
  <r>
    <x v="0"/>
    <d v="1999-11-24T00:00:00"/>
    <n v="4.4000000000000004"/>
    <n v="-10.7"/>
    <n v="-3.15"/>
    <x v="0"/>
    <n v="18.649999999999999"/>
    <x v="10"/>
    <x v="18"/>
  </r>
  <r>
    <x v="0"/>
    <d v="1999-11-25T00:00:00"/>
    <n v="3"/>
    <n v="-11.8"/>
    <n v="-4.4000000000000004"/>
    <x v="0"/>
    <n v="19.899999999999999"/>
    <x v="10"/>
    <x v="18"/>
  </r>
  <r>
    <x v="0"/>
    <d v="1999-11-26T00:00:00"/>
    <n v="-2.2000000000000002"/>
    <n v="-13.6"/>
    <n v="-7.9"/>
    <x v="0"/>
    <n v="23.4"/>
    <x v="10"/>
    <x v="18"/>
  </r>
  <r>
    <x v="0"/>
    <d v="1999-11-27T00:00:00"/>
    <n v="-1.3"/>
    <n v="-15"/>
    <n v="-8.15"/>
    <x v="0"/>
    <n v="23.65"/>
    <x v="10"/>
    <x v="18"/>
  </r>
  <r>
    <x v="0"/>
    <d v="1999-11-28T00:00:00"/>
    <n v="4.0999999999999996"/>
    <n v="-11.1"/>
    <n v="-3.5"/>
    <x v="0"/>
    <n v="19"/>
    <x v="10"/>
    <x v="18"/>
  </r>
  <r>
    <x v="0"/>
    <d v="1999-11-29T00:00:00"/>
    <n v="10.4"/>
    <n v="-5.6"/>
    <n v="2.4"/>
    <x v="0"/>
    <n v="13.1"/>
    <x v="10"/>
    <x v="18"/>
  </r>
  <r>
    <x v="0"/>
    <d v="1999-11-30T00:00:00"/>
    <n v="12.1"/>
    <n v="-2.5"/>
    <n v="4.8"/>
    <x v="0"/>
    <n v="10.7"/>
    <x v="10"/>
    <x v="18"/>
  </r>
  <r>
    <x v="0"/>
    <d v="1999-12-01T00:00:00"/>
    <n v="4.5999999999999996"/>
    <n v="-5.8"/>
    <n v="-0.6"/>
    <x v="0"/>
    <n v="16.100000000000001"/>
    <x v="11"/>
    <x v="18"/>
  </r>
  <r>
    <x v="0"/>
    <d v="1999-12-02T00:00:00"/>
    <n v="7.1"/>
    <n v="-6.4"/>
    <n v="0.35"/>
    <x v="0"/>
    <n v="15.15"/>
    <x v="11"/>
    <x v="18"/>
  </r>
  <r>
    <x v="0"/>
    <d v="1999-12-03T00:00:00"/>
    <n v="2.5"/>
    <n v="-8.3000000000000007"/>
    <n v="-2.9"/>
    <x v="0"/>
    <n v="18.399999999999999"/>
    <x v="11"/>
    <x v="18"/>
  </r>
  <r>
    <x v="0"/>
    <d v="1999-12-04T00:00:00"/>
    <n v="7.5"/>
    <n v="-8.9"/>
    <n v="-0.7"/>
    <x v="0"/>
    <n v="16.2"/>
    <x v="11"/>
    <x v="18"/>
  </r>
  <r>
    <x v="0"/>
    <d v="1999-12-05T00:00:00"/>
    <n v="6.7"/>
    <n v="-1.7"/>
    <n v="2.5"/>
    <x v="0"/>
    <n v="13"/>
    <x v="11"/>
    <x v="18"/>
  </r>
  <r>
    <x v="0"/>
    <d v="1999-12-06T00:00:00"/>
    <n v="6.4"/>
    <n v="-9.8000000000000007"/>
    <n v="-1.7"/>
    <x v="0"/>
    <n v="17.2"/>
    <x v="11"/>
    <x v="18"/>
  </r>
  <r>
    <x v="0"/>
    <d v="1999-12-07T00:00:00"/>
    <n v="0.6"/>
    <n v="-13.8"/>
    <n v="-6.6"/>
    <x v="0"/>
    <n v="22.1"/>
    <x v="11"/>
    <x v="18"/>
  </r>
  <r>
    <x v="0"/>
    <d v="1999-12-08T00:00:00"/>
    <n v="-1.9"/>
    <n v="-11.7"/>
    <n v="-6.8"/>
    <x v="0"/>
    <n v="22.3"/>
    <x v="11"/>
    <x v="18"/>
  </r>
  <r>
    <x v="0"/>
    <d v="1999-12-09T00:00:00"/>
    <n v="3.2"/>
    <n v="-13.2"/>
    <n v="-5"/>
    <x v="0"/>
    <n v="20.5"/>
    <x v="11"/>
    <x v="18"/>
  </r>
  <r>
    <x v="0"/>
    <d v="1999-12-10T00:00:00"/>
    <n v="4.0999999999999996"/>
    <n v="-4.5999999999999996"/>
    <n v="-0.25"/>
    <x v="0"/>
    <n v="15.75"/>
    <x v="11"/>
    <x v="18"/>
  </r>
  <r>
    <x v="0"/>
    <d v="1999-12-11T00:00:00"/>
    <n v="5.8"/>
    <n v="-8.9"/>
    <n v="-1.55"/>
    <x v="0"/>
    <n v="17.05"/>
    <x v="11"/>
    <x v="18"/>
  </r>
  <r>
    <x v="0"/>
    <d v="1999-12-12T00:00:00"/>
    <n v="6.7"/>
    <n v="-10.5"/>
    <n v="-1.9"/>
    <x v="0"/>
    <n v="17.399999999999999"/>
    <x v="11"/>
    <x v="18"/>
  </r>
  <r>
    <x v="0"/>
    <d v="1999-12-13T00:00:00"/>
    <n v="1.4"/>
    <n v="-8.6999999999999993"/>
    <n v="-3.65"/>
    <x v="0"/>
    <n v="19.149999999999999"/>
    <x v="11"/>
    <x v="18"/>
  </r>
  <r>
    <x v="0"/>
    <d v="1999-12-14T00:00:00"/>
    <n v="-4.9000000000000004"/>
    <n v="-16.399999999999999"/>
    <n v="-10.65"/>
    <x v="0"/>
    <n v="26.15"/>
    <x v="11"/>
    <x v="18"/>
  </r>
  <r>
    <x v="0"/>
    <d v="1999-12-15T00:00:00"/>
    <n v="8.6"/>
    <n v="-14.5"/>
    <n v="-2.95"/>
    <x v="0"/>
    <n v="18.45"/>
    <x v="11"/>
    <x v="18"/>
  </r>
  <r>
    <x v="0"/>
    <d v="1999-12-16T00:00:00"/>
    <n v="9.3000000000000007"/>
    <n v="1.4"/>
    <n v="5.35"/>
    <x v="0"/>
    <n v="10.15"/>
    <x v="11"/>
    <x v="18"/>
  </r>
  <r>
    <x v="0"/>
    <d v="1999-12-17T00:00:00"/>
    <n v="4.3"/>
    <n v="-6.6"/>
    <n v="-1.1499999999999999"/>
    <x v="0"/>
    <n v="16.649999999999999"/>
    <x v="11"/>
    <x v="18"/>
  </r>
  <r>
    <x v="0"/>
    <d v="1999-12-18T00:00:00"/>
    <n v="4.0999999999999996"/>
    <n v="-10.199999999999999"/>
    <n v="-3.05"/>
    <x v="0"/>
    <n v="18.55"/>
    <x v="11"/>
    <x v="18"/>
  </r>
  <r>
    <x v="0"/>
    <d v="1999-12-19T00:00:00"/>
    <n v="-10"/>
    <n v="-16.7"/>
    <n v="-13.35"/>
    <x v="0"/>
    <n v="28.85"/>
    <x v="11"/>
    <x v="18"/>
  </r>
  <r>
    <x v="0"/>
    <d v="1999-12-20T00:00:00"/>
    <n v="6"/>
    <n v="-10.199999999999999"/>
    <n v="-2.1"/>
    <x v="0"/>
    <n v="17.600000000000001"/>
    <x v="11"/>
    <x v="18"/>
  </r>
  <r>
    <x v="0"/>
    <d v="1999-12-21T00:00:00"/>
    <n v="4.8"/>
    <n v="-2"/>
    <n v="1.4"/>
    <x v="0"/>
    <n v="14.1"/>
    <x v="11"/>
    <x v="18"/>
  </r>
  <r>
    <x v="0"/>
    <d v="1999-12-22T00:00:00"/>
    <n v="10"/>
    <n v="-2.8"/>
    <n v="3.6"/>
    <x v="0"/>
    <n v="11.9"/>
    <x v="11"/>
    <x v="18"/>
  </r>
  <r>
    <x v="0"/>
    <d v="1999-12-23T00:00:00"/>
    <n v="14.5"/>
    <n v="-1.8"/>
    <n v="6.35"/>
    <x v="0"/>
    <n v="9.15"/>
    <x v="11"/>
    <x v="18"/>
  </r>
  <r>
    <x v="0"/>
    <d v="1999-12-24T00:00:00"/>
    <n v="17.600000000000001"/>
    <n v="-3.1"/>
    <n v="7.25"/>
    <x v="0"/>
    <n v="8.25"/>
    <x v="11"/>
    <x v="18"/>
  </r>
  <r>
    <x v="0"/>
    <d v="1999-12-25T00:00:00"/>
    <n v="11.2"/>
    <n v="-5.5"/>
    <n v="2.85"/>
    <x v="0"/>
    <n v="12.65"/>
    <x v="11"/>
    <x v="18"/>
  </r>
  <r>
    <x v="0"/>
    <d v="1999-12-26T00:00:00"/>
    <n v="13.8"/>
    <n v="-4.3"/>
    <n v="4.75"/>
    <x v="0"/>
    <n v="10.75"/>
    <x v="11"/>
    <x v="18"/>
  </r>
  <r>
    <x v="0"/>
    <d v="1999-12-27T00:00:00"/>
    <n v="19.5"/>
    <n v="-1.7"/>
    <n v="8.9"/>
    <x v="0"/>
    <n v="6.6"/>
    <x v="11"/>
    <x v="18"/>
  </r>
  <r>
    <x v="0"/>
    <d v="1999-12-28T00:00:00"/>
    <n v="16.899999999999999"/>
    <n v="1.1000000000000001"/>
    <n v="9"/>
    <x v="0"/>
    <n v="6.5"/>
    <x v="11"/>
    <x v="18"/>
  </r>
  <r>
    <x v="0"/>
    <d v="1999-12-29T00:00:00"/>
    <n v="12.1"/>
    <n v="-5.4"/>
    <n v="3.35"/>
    <x v="0"/>
    <n v="12.15"/>
    <x v="11"/>
    <x v="18"/>
  </r>
  <r>
    <x v="0"/>
    <d v="1999-12-30T00:00:00"/>
    <n v="3.6"/>
    <n v="-11.9"/>
    <n v="-4.1500000000000004"/>
    <x v="0"/>
    <n v="19.649999999999999"/>
    <x v="11"/>
    <x v="18"/>
  </r>
  <r>
    <x v="0"/>
    <d v="1999-12-31T00:00:00"/>
    <n v="-0.9"/>
    <n v="-11"/>
    <n v="-5.95"/>
    <x v="0"/>
    <n v="21.45"/>
    <x v="11"/>
    <x v="18"/>
  </r>
  <r>
    <x v="0"/>
    <d v="2000-01-01T00:00:00"/>
    <n v="-7"/>
    <n v="-15"/>
    <n v="-11"/>
    <x v="0"/>
    <n v="26.5"/>
    <x v="0"/>
    <x v="19"/>
  </r>
  <r>
    <x v="0"/>
    <d v="2000-01-02T00:00:00"/>
    <n v="-14.9"/>
    <n v="-25.7"/>
    <n v="-20.3"/>
    <x v="0"/>
    <n v="35.799999999999997"/>
    <x v="0"/>
    <x v="19"/>
  </r>
  <r>
    <x v="0"/>
    <d v="2000-01-03T00:00:00"/>
    <n v="-6.3"/>
    <n v="-25.1"/>
    <n v="-15.7"/>
    <x v="0"/>
    <n v="31.2"/>
    <x v="0"/>
    <x v="19"/>
  </r>
  <r>
    <x v="0"/>
    <d v="2000-01-04T00:00:00"/>
    <n v="5.0999999999999996"/>
    <n v="-9.5"/>
    <n v="-2.2000000000000002"/>
    <x v="0"/>
    <n v="17.7"/>
    <x v="0"/>
    <x v="19"/>
  </r>
  <r>
    <x v="0"/>
    <d v="2000-01-05T00:00:00"/>
    <n v="1.4"/>
    <n v="-9.4"/>
    <n v="-4"/>
    <x v="0"/>
    <n v="19.5"/>
    <x v="0"/>
    <x v="19"/>
  </r>
  <r>
    <x v="0"/>
    <d v="2000-01-06T00:00:00"/>
    <n v="5.0999999999999996"/>
    <n v="-11.8"/>
    <n v="-3.35"/>
    <x v="0"/>
    <n v="18.850000000000001"/>
    <x v="0"/>
    <x v="19"/>
  </r>
  <r>
    <x v="0"/>
    <d v="2000-01-07T00:00:00"/>
    <n v="4.7"/>
    <n v="-3.5"/>
    <n v="0.6"/>
    <x v="0"/>
    <n v="14.9"/>
    <x v="0"/>
    <x v="19"/>
  </r>
  <r>
    <x v="0"/>
    <d v="2000-01-08T00:00:00"/>
    <n v="5.9"/>
    <n v="-6.7"/>
    <n v="-0.4"/>
    <x v="0"/>
    <n v="15.9"/>
    <x v="0"/>
    <x v="19"/>
  </r>
  <r>
    <x v="0"/>
    <d v="2000-01-09T00:00:00"/>
    <n v="1.8"/>
    <n v="-10"/>
    <n v="-4.0999999999999996"/>
    <x v="0"/>
    <n v="19.600000000000001"/>
    <x v="0"/>
    <x v="19"/>
  </r>
  <r>
    <x v="0"/>
    <d v="2000-01-10T00:00:00"/>
    <n v="-3.9"/>
    <n v="-18.100000000000001"/>
    <n v="-11"/>
    <x v="0"/>
    <n v="26.5"/>
    <x v="0"/>
    <x v="19"/>
  </r>
  <r>
    <x v="0"/>
    <d v="2000-01-11T00:00:00"/>
    <n v="-13.5"/>
    <n v="-21.8"/>
    <n v="-17.649999999999999"/>
    <x v="0"/>
    <n v="33.15"/>
    <x v="0"/>
    <x v="19"/>
  </r>
  <r>
    <x v="0"/>
    <d v="2000-01-12T00:00:00"/>
    <n v="-13.7"/>
    <n v="-19"/>
    <n v="-16.350000000000001"/>
    <x v="0"/>
    <n v="31.85"/>
    <x v="0"/>
    <x v="19"/>
  </r>
  <r>
    <x v="0"/>
    <d v="2000-01-13T00:00:00"/>
    <n v="-15.6"/>
    <n v="-20.3"/>
    <n v="-17.95"/>
    <x v="0"/>
    <n v="33.450000000000003"/>
    <x v="0"/>
    <x v="19"/>
  </r>
  <r>
    <x v="0"/>
    <d v="2000-01-14T00:00:00"/>
    <n v="-20"/>
    <n v="-25.8"/>
    <n v="-22.9"/>
    <x v="0"/>
    <n v="38.4"/>
    <x v="0"/>
    <x v="19"/>
  </r>
  <r>
    <x v="0"/>
    <d v="2000-01-15T00:00:00"/>
    <n v="-20"/>
    <n v="-26.5"/>
    <n v="-23.25"/>
    <x v="0"/>
    <n v="38.75"/>
    <x v="0"/>
    <x v="19"/>
  </r>
  <r>
    <x v="0"/>
    <d v="2000-01-16T00:00:00"/>
    <n v="-12.3"/>
    <n v="-21.7"/>
    <n v="-17"/>
    <x v="0"/>
    <n v="32.5"/>
    <x v="0"/>
    <x v="19"/>
  </r>
  <r>
    <x v="0"/>
    <d v="2000-01-17T00:00:00"/>
    <n v="-11.8"/>
    <n v="-19.5"/>
    <n v="-15.65"/>
    <x v="0"/>
    <n v="31.15"/>
    <x v="0"/>
    <x v="19"/>
  </r>
  <r>
    <x v="0"/>
    <d v="2000-01-18T00:00:00"/>
    <n v="-11.8"/>
    <n v="-22.4"/>
    <n v="-17.100000000000001"/>
    <x v="0"/>
    <n v="32.6"/>
    <x v="0"/>
    <x v="19"/>
  </r>
  <r>
    <x v="0"/>
    <d v="2000-01-19T00:00:00"/>
    <n v="-5"/>
    <n v="-21.3"/>
    <n v="-13.15"/>
    <x v="0"/>
    <n v="28.65"/>
    <x v="0"/>
    <x v="19"/>
  </r>
  <r>
    <x v="0"/>
    <d v="2000-01-20T00:00:00"/>
    <n v="2.2000000000000002"/>
    <n v="-22.2"/>
    <n v="-10"/>
    <x v="0"/>
    <n v="25.5"/>
    <x v="0"/>
    <x v="19"/>
  </r>
  <r>
    <x v="0"/>
    <d v="2000-01-21T00:00:00"/>
    <n v="1"/>
    <n v="-9.1999999999999993"/>
    <n v="-4.0999999999999996"/>
    <x v="0"/>
    <n v="19.600000000000001"/>
    <x v="0"/>
    <x v="19"/>
  </r>
  <r>
    <x v="0"/>
    <d v="2000-01-22T00:00:00"/>
    <n v="-5"/>
    <n v="-11.4"/>
    <n v="-8.1999999999999993"/>
    <x v="0"/>
    <n v="23.7"/>
    <x v="0"/>
    <x v="19"/>
  </r>
  <r>
    <x v="0"/>
    <d v="2000-01-23T00:00:00"/>
    <n v="-2"/>
    <n v="-13.9"/>
    <n v="-7.95"/>
    <x v="0"/>
    <n v="23.45"/>
    <x v="0"/>
    <x v="19"/>
  </r>
  <r>
    <x v="0"/>
    <d v="2000-01-24T00:00:00"/>
    <n v="-3.6"/>
    <n v="-16.7"/>
    <n v="-10.15"/>
    <x v="0"/>
    <n v="25.65"/>
    <x v="0"/>
    <x v="19"/>
  </r>
  <r>
    <x v="0"/>
    <d v="2000-01-25T00:00:00"/>
    <n v="2.5"/>
    <n v="-17.8"/>
    <n v="-7.65"/>
    <x v="0"/>
    <n v="23.15"/>
    <x v="0"/>
    <x v="19"/>
  </r>
  <r>
    <x v="0"/>
    <d v="2000-01-26T00:00:00"/>
    <n v="3.4"/>
    <n v="-8.8000000000000007"/>
    <n v="-2.7"/>
    <x v="0"/>
    <n v="18.2"/>
    <x v="0"/>
    <x v="19"/>
  </r>
  <r>
    <x v="0"/>
    <d v="2000-01-27T00:00:00"/>
    <n v="1.4"/>
    <n v="-8.9"/>
    <n v="-3.75"/>
    <x v="0"/>
    <n v="19.25"/>
    <x v="0"/>
    <x v="19"/>
  </r>
  <r>
    <x v="0"/>
    <d v="2000-01-28T00:00:00"/>
    <n v="6"/>
    <n v="-12.1"/>
    <n v="-3.05"/>
    <x v="0"/>
    <n v="18.55"/>
    <x v="0"/>
    <x v="19"/>
  </r>
  <r>
    <x v="0"/>
    <d v="2000-01-29T00:00:00"/>
    <n v="5.6"/>
    <n v="-12.5"/>
    <n v="-3.45"/>
    <x v="0"/>
    <n v="18.95"/>
    <x v="0"/>
    <x v="19"/>
  </r>
  <r>
    <x v="0"/>
    <d v="2000-01-30T00:00:00"/>
    <n v="6.2"/>
    <n v="-9.6"/>
    <n v="-1.7"/>
    <x v="0"/>
    <n v="17.2"/>
    <x v="0"/>
    <x v="19"/>
  </r>
  <r>
    <x v="0"/>
    <d v="2000-01-31T00:00:00"/>
    <n v="6"/>
    <n v="-17.7"/>
    <n v="-5.85"/>
    <x v="0"/>
    <n v="21.35"/>
    <x v="0"/>
    <x v="19"/>
  </r>
  <r>
    <x v="0"/>
    <d v="2000-02-01T00:00:00"/>
    <n v="6.5"/>
    <n v="-8.1999999999999993"/>
    <n v="-0.85"/>
    <x v="0"/>
    <n v="16.350000000000001"/>
    <x v="1"/>
    <x v="19"/>
  </r>
  <r>
    <x v="0"/>
    <d v="2000-02-02T00:00:00"/>
    <n v="4.2"/>
    <n v="-6.1"/>
    <n v="-0.95"/>
    <x v="0"/>
    <n v="16.45"/>
    <x v="1"/>
    <x v="19"/>
  </r>
  <r>
    <x v="0"/>
    <d v="2000-02-03T00:00:00"/>
    <n v="0.6"/>
    <n v="-15"/>
    <n v="-7.2"/>
    <x v="0"/>
    <n v="22.7"/>
    <x v="1"/>
    <x v="19"/>
  </r>
  <r>
    <x v="0"/>
    <d v="2000-02-04T00:00:00"/>
    <n v="-2.4"/>
    <n v="-15.6"/>
    <n v="-9"/>
    <x v="0"/>
    <n v="24.5"/>
    <x v="1"/>
    <x v="19"/>
  </r>
  <r>
    <x v="0"/>
    <d v="2000-02-05T00:00:00"/>
    <n v="-0.3"/>
    <n v="-16.8"/>
    <n v="-8.5500000000000007"/>
    <x v="0"/>
    <n v="24.05"/>
    <x v="1"/>
    <x v="19"/>
  </r>
  <r>
    <x v="0"/>
    <d v="2000-02-06T00:00:00"/>
    <n v="-0.2"/>
    <n v="-11.4"/>
    <n v="-5.8"/>
    <x v="0"/>
    <n v="21.3"/>
    <x v="1"/>
    <x v="19"/>
  </r>
  <r>
    <x v="0"/>
    <d v="2000-02-07T00:00:00"/>
    <n v="9.6"/>
    <n v="-7.3"/>
    <n v="1.1499999999999999"/>
    <x v="0"/>
    <n v="14.35"/>
    <x v="1"/>
    <x v="19"/>
  </r>
  <r>
    <x v="0"/>
    <d v="2000-02-08T00:00:00"/>
    <n v="8.6"/>
    <n v="-0.3"/>
    <n v="4.1500000000000004"/>
    <x v="0"/>
    <n v="11.35"/>
    <x v="1"/>
    <x v="19"/>
  </r>
  <r>
    <x v="0"/>
    <d v="2000-02-09T00:00:00"/>
    <n v="-0.3"/>
    <n v="-17.399999999999999"/>
    <n v="-8.85"/>
    <x v="0"/>
    <n v="24.35"/>
    <x v="1"/>
    <x v="19"/>
  </r>
  <r>
    <x v="0"/>
    <d v="2000-02-10T00:00:00"/>
    <n v="-14.8"/>
    <n v="-17.7"/>
    <n v="-16.25"/>
    <x v="0"/>
    <n v="31.75"/>
    <x v="1"/>
    <x v="19"/>
  </r>
  <r>
    <x v="0"/>
    <d v="2000-02-11T00:00:00"/>
    <n v="-14.6"/>
    <n v="-22.5"/>
    <n v="-18.55"/>
    <x v="0"/>
    <n v="34.049999999999997"/>
    <x v="1"/>
    <x v="19"/>
  </r>
  <r>
    <x v="0"/>
    <d v="2000-02-12T00:00:00"/>
    <n v="-13.4"/>
    <n v="-21.3"/>
    <n v="-17.350000000000001"/>
    <x v="0"/>
    <n v="32.85"/>
    <x v="1"/>
    <x v="19"/>
  </r>
  <r>
    <x v="0"/>
    <d v="2000-02-13T00:00:00"/>
    <n v="-8.8000000000000007"/>
    <n v="-21.6"/>
    <n v="-15.2"/>
    <x v="0"/>
    <n v="30.7"/>
    <x v="1"/>
    <x v="19"/>
  </r>
  <r>
    <x v="0"/>
    <d v="2000-02-14T00:00:00"/>
    <n v="-11.8"/>
    <n v="-24.3"/>
    <n v="-18.05"/>
    <x v="0"/>
    <n v="33.549999999999997"/>
    <x v="1"/>
    <x v="19"/>
  </r>
  <r>
    <x v="0"/>
    <d v="2000-02-15T00:00:00"/>
    <n v="-7.4"/>
    <n v="-13"/>
    <n v="-10.199999999999999"/>
    <x v="0"/>
    <n v="25.7"/>
    <x v="1"/>
    <x v="19"/>
  </r>
  <r>
    <x v="0"/>
    <d v="2000-02-16T00:00:00"/>
    <n v="-6.2"/>
    <n v="-21.1"/>
    <n v="-13.65"/>
    <x v="0"/>
    <n v="29.15"/>
    <x v="1"/>
    <x v="19"/>
  </r>
  <r>
    <x v="0"/>
    <d v="2000-02-17T00:00:00"/>
    <n v="-4.4000000000000004"/>
    <n v="-19.8"/>
    <n v="-12.1"/>
    <x v="0"/>
    <n v="27.6"/>
    <x v="1"/>
    <x v="19"/>
  </r>
  <r>
    <x v="0"/>
    <d v="2000-02-18T00:00:00"/>
    <n v="0.2"/>
    <n v="-20.8"/>
    <n v="-10.3"/>
    <x v="0"/>
    <n v="25.8"/>
    <x v="1"/>
    <x v="19"/>
  </r>
  <r>
    <x v="0"/>
    <d v="2000-02-19T00:00:00"/>
    <n v="3.9"/>
    <n v="-5.8"/>
    <n v="-0.95"/>
    <x v="0"/>
    <n v="16.45"/>
    <x v="1"/>
    <x v="19"/>
  </r>
  <r>
    <x v="0"/>
    <d v="2000-02-20T00:00:00"/>
    <n v="6.8"/>
    <n v="-13.6"/>
    <n v="-3.4"/>
    <x v="0"/>
    <n v="18.899999999999999"/>
    <x v="1"/>
    <x v="19"/>
  </r>
  <r>
    <x v="0"/>
    <d v="2000-02-21T00:00:00"/>
    <n v="7.3"/>
    <n v="-4.7"/>
    <n v="1.3"/>
    <x v="0"/>
    <n v="14.2"/>
    <x v="1"/>
    <x v="19"/>
  </r>
  <r>
    <x v="0"/>
    <d v="2000-02-22T00:00:00"/>
    <n v="6"/>
    <n v="-10.5"/>
    <n v="-2.25"/>
    <x v="0"/>
    <n v="17.75"/>
    <x v="1"/>
    <x v="19"/>
  </r>
  <r>
    <x v="0"/>
    <d v="2000-02-23T00:00:00"/>
    <n v="6.1"/>
    <n v="-2.4"/>
    <n v="1.85"/>
    <x v="0"/>
    <n v="13.65"/>
    <x v="1"/>
    <x v="19"/>
  </r>
  <r>
    <x v="0"/>
    <d v="2000-02-24T00:00:00"/>
    <n v="1.8"/>
    <n v="-3.6"/>
    <n v="-0.9"/>
    <x v="0"/>
    <n v="16.399999999999999"/>
    <x v="1"/>
    <x v="19"/>
  </r>
  <r>
    <x v="0"/>
    <d v="2000-02-25T00:00:00"/>
    <n v="2.9"/>
    <n v="-10.3"/>
    <n v="-3.7"/>
    <x v="0"/>
    <n v="19.2"/>
    <x v="1"/>
    <x v="19"/>
  </r>
  <r>
    <x v="0"/>
    <d v="2000-02-26T00:00:00"/>
    <n v="3.9"/>
    <n v="-14"/>
    <n v="-5.05"/>
    <x v="0"/>
    <n v="20.55"/>
    <x v="1"/>
    <x v="19"/>
  </r>
  <r>
    <x v="0"/>
    <d v="2000-02-27T00:00:00"/>
    <n v="1.5"/>
    <n v="-13.5"/>
    <n v="-6"/>
    <x v="0"/>
    <n v="21.5"/>
    <x v="1"/>
    <x v="19"/>
  </r>
  <r>
    <x v="0"/>
    <d v="2000-02-28T00:00:00"/>
    <n v="1.5"/>
    <n v="-6.2"/>
    <n v="-2.35"/>
    <x v="0"/>
    <n v="17.850000000000001"/>
    <x v="1"/>
    <x v="19"/>
  </r>
  <r>
    <x v="0"/>
    <d v="2000-02-29T00:00:00"/>
    <n v="0.8"/>
    <n v="-12.7"/>
    <n v="-5.95"/>
    <x v="0"/>
    <n v="21.45"/>
    <x v="1"/>
    <x v="19"/>
  </r>
  <r>
    <x v="0"/>
    <d v="2000-03-01T00:00:00"/>
    <n v="9.1999999999999993"/>
    <n v="-4.5999999999999996"/>
    <n v="2.2999999999999998"/>
    <x v="0"/>
    <n v="13.2"/>
    <x v="2"/>
    <x v="19"/>
  </r>
  <r>
    <x v="0"/>
    <d v="2000-03-02T00:00:00"/>
    <n v="9.3000000000000007"/>
    <n v="-0.5"/>
    <n v="4.4000000000000004"/>
    <x v="0"/>
    <n v="11.1"/>
    <x v="2"/>
    <x v="19"/>
  </r>
  <r>
    <x v="0"/>
    <d v="2000-03-03T00:00:00"/>
    <n v="10.8"/>
    <n v="-3.3"/>
    <n v="3.75"/>
    <x v="0"/>
    <n v="11.75"/>
    <x v="2"/>
    <x v="19"/>
  </r>
  <r>
    <x v="0"/>
    <d v="2000-03-04T00:00:00"/>
    <n v="6.8"/>
    <n v="-3.2"/>
    <n v="1.8"/>
    <x v="0"/>
    <n v="13.7"/>
    <x v="2"/>
    <x v="19"/>
  </r>
  <r>
    <x v="0"/>
    <d v="2000-03-05T00:00:00"/>
    <n v="-0.1"/>
    <n v="-4.9000000000000004"/>
    <n v="-2.5"/>
    <x v="0"/>
    <n v="18"/>
    <x v="2"/>
    <x v="19"/>
  </r>
  <r>
    <x v="0"/>
    <d v="2000-03-06T00:00:00"/>
    <n v="-4.0999999999999996"/>
    <n v="-8.4"/>
    <n v="-6.25"/>
    <x v="0"/>
    <n v="21.75"/>
    <x v="2"/>
    <x v="19"/>
  </r>
  <r>
    <x v="0"/>
    <d v="2000-03-07T00:00:00"/>
    <n v="-3.6"/>
    <n v="-10.3"/>
    <n v="-6.95"/>
    <x v="0"/>
    <n v="22.45"/>
    <x v="2"/>
    <x v="19"/>
  </r>
  <r>
    <x v="0"/>
    <d v="2000-03-08T00:00:00"/>
    <n v="-8.1"/>
    <n v="-11.8"/>
    <n v="-9.9499999999999993"/>
    <x v="0"/>
    <n v="25.45"/>
    <x v="2"/>
    <x v="19"/>
  </r>
  <r>
    <x v="0"/>
    <d v="2000-03-09T00:00:00"/>
    <n v="-3"/>
    <n v="-12.3"/>
    <n v="-7.65"/>
    <x v="0"/>
    <n v="23.15"/>
    <x v="2"/>
    <x v="19"/>
  </r>
  <r>
    <x v="0"/>
    <d v="2000-03-10T00:00:00"/>
    <n v="-5.0999999999999996"/>
    <n v="-13.9"/>
    <n v="-9.5"/>
    <x v="0"/>
    <n v="25"/>
    <x v="2"/>
    <x v="19"/>
  </r>
  <r>
    <x v="0"/>
    <d v="2000-03-11T00:00:00"/>
    <n v="-6.2"/>
    <n v="-7.9"/>
    <n v="-7.05"/>
    <x v="0"/>
    <n v="22.55"/>
    <x v="2"/>
    <x v="19"/>
  </r>
  <r>
    <x v="0"/>
    <d v="2000-03-12T00:00:00"/>
    <n v="5.7"/>
    <n v="-9"/>
    <n v="-1.65"/>
    <x v="0"/>
    <n v="17.149999999999999"/>
    <x v="2"/>
    <x v="19"/>
  </r>
  <r>
    <x v="0"/>
    <d v="2000-03-13T00:00:00"/>
    <n v="3.7"/>
    <n v="-9.3000000000000007"/>
    <n v="-2.8"/>
    <x v="0"/>
    <n v="18.3"/>
    <x v="2"/>
    <x v="19"/>
  </r>
  <r>
    <x v="0"/>
    <d v="2000-03-14T00:00:00"/>
    <n v="-8.1"/>
    <n v="-11.9"/>
    <n v="-10"/>
    <x v="0"/>
    <n v="25.5"/>
    <x v="2"/>
    <x v="19"/>
  </r>
  <r>
    <x v="0"/>
    <d v="2000-03-15T00:00:00"/>
    <n v="-4.0999999999999996"/>
    <n v="-12.6"/>
    <n v="-8.35"/>
    <x v="0"/>
    <n v="23.85"/>
    <x v="2"/>
    <x v="19"/>
  </r>
  <r>
    <x v="0"/>
    <d v="2000-03-16T00:00:00"/>
    <n v="2.6"/>
    <n v="-14.6"/>
    <n v="-6"/>
    <x v="0"/>
    <n v="21.5"/>
    <x v="2"/>
    <x v="19"/>
  </r>
  <r>
    <x v="0"/>
    <d v="2000-03-17T00:00:00"/>
    <n v="5.0999999999999996"/>
    <n v="-1.8"/>
    <n v="1.65"/>
    <x v="0"/>
    <n v="13.85"/>
    <x v="2"/>
    <x v="19"/>
  </r>
  <r>
    <x v="0"/>
    <d v="2000-03-18T00:00:00"/>
    <n v="7.5"/>
    <n v="-3.2"/>
    <n v="2.15"/>
    <x v="0"/>
    <n v="13.35"/>
    <x v="2"/>
    <x v="19"/>
  </r>
  <r>
    <x v="0"/>
    <d v="2000-03-19T00:00:00"/>
    <n v="6.6"/>
    <n v="-3.2"/>
    <n v="1.7"/>
    <x v="0"/>
    <n v="13.8"/>
    <x v="2"/>
    <x v="19"/>
  </r>
  <r>
    <x v="0"/>
    <d v="2000-03-20T00:00:00"/>
    <n v="6.8"/>
    <n v="-4.3"/>
    <n v="1.25"/>
    <x v="0"/>
    <n v="14.25"/>
    <x v="2"/>
    <x v="19"/>
  </r>
  <r>
    <x v="0"/>
    <d v="2000-03-21T00:00:00"/>
    <n v="12.4"/>
    <n v="-2.6"/>
    <n v="4.9000000000000004"/>
    <x v="0"/>
    <n v="10.6"/>
    <x v="2"/>
    <x v="19"/>
  </r>
  <r>
    <x v="0"/>
    <d v="2000-03-22T00:00:00"/>
    <n v="15.2"/>
    <n v="-1.9"/>
    <n v="6.65"/>
    <x v="0"/>
    <n v="8.85"/>
    <x v="2"/>
    <x v="19"/>
  </r>
  <r>
    <x v="0"/>
    <d v="2000-03-23T00:00:00"/>
    <n v="8.1"/>
    <n v="-1.4"/>
    <n v="3.35"/>
    <x v="0"/>
    <n v="12.15"/>
    <x v="2"/>
    <x v="19"/>
  </r>
  <r>
    <x v="0"/>
    <d v="2000-03-24T00:00:00"/>
    <n v="4"/>
    <n v="-7.7"/>
    <n v="-1.85"/>
    <x v="0"/>
    <n v="17.350000000000001"/>
    <x v="2"/>
    <x v="19"/>
  </r>
  <r>
    <x v="0"/>
    <d v="2000-03-25T00:00:00"/>
    <n v="7.9"/>
    <n v="-2.6"/>
    <n v="2.65"/>
    <x v="0"/>
    <n v="12.85"/>
    <x v="2"/>
    <x v="19"/>
  </r>
  <r>
    <x v="0"/>
    <d v="2000-03-26T00:00:00"/>
    <n v="12.5"/>
    <n v="-1.1000000000000001"/>
    <n v="5.7"/>
    <x v="0"/>
    <n v="9.8000000000000007"/>
    <x v="2"/>
    <x v="19"/>
  </r>
  <r>
    <x v="0"/>
    <d v="2000-03-27T00:00:00"/>
    <n v="15.9"/>
    <n v="1.7"/>
    <n v="8.8000000000000007"/>
    <x v="0"/>
    <n v="6.7"/>
    <x v="2"/>
    <x v="19"/>
  </r>
  <r>
    <x v="0"/>
    <d v="2000-03-28T00:00:00"/>
    <n v="9.6"/>
    <n v="1.4"/>
    <n v="5.5"/>
    <x v="0"/>
    <n v="10"/>
    <x v="2"/>
    <x v="19"/>
  </r>
  <r>
    <x v="0"/>
    <d v="2000-03-29T00:00:00"/>
    <n v="8.3000000000000007"/>
    <n v="-1.5"/>
    <n v="3.4"/>
    <x v="0"/>
    <n v="12.1"/>
    <x v="2"/>
    <x v="19"/>
  </r>
  <r>
    <x v="0"/>
    <d v="2000-03-30T00:00:00"/>
    <n v="10.3"/>
    <n v="-5.6"/>
    <n v="2.35"/>
    <x v="0"/>
    <n v="13.15"/>
    <x v="2"/>
    <x v="19"/>
  </r>
  <r>
    <x v="0"/>
    <d v="2000-03-31T00:00:00"/>
    <n v="12.7"/>
    <n v="-2.4"/>
    <n v="5.15"/>
    <x v="0"/>
    <n v="10.35"/>
    <x v="2"/>
    <x v="19"/>
  </r>
  <r>
    <x v="0"/>
    <d v="2000-04-01T00:00:00"/>
    <n v="15.2"/>
    <n v="0.4"/>
    <n v="7.8"/>
    <x v="0"/>
    <n v="7.7"/>
    <x v="3"/>
    <x v="19"/>
  </r>
  <r>
    <x v="0"/>
    <d v="2000-04-02T00:00:00"/>
    <n v="5.3"/>
    <n v="-3.8"/>
    <n v="0.75"/>
    <x v="0"/>
    <n v="14.75"/>
    <x v="3"/>
    <x v="19"/>
  </r>
  <r>
    <x v="0"/>
    <d v="2000-04-03T00:00:00"/>
    <n v="16.7"/>
    <n v="-5.3"/>
    <n v="5.7"/>
    <x v="0"/>
    <n v="9.8000000000000007"/>
    <x v="3"/>
    <x v="19"/>
  </r>
  <r>
    <x v="0"/>
    <d v="2000-04-04T00:00:00"/>
    <n v="13.6"/>
    <n v="-1"/>
    <n v="6.3"/>
    <x v="0"/>
    <n v="9.1999999999999993"/>
    <x v="3"/>
    <x v="19"/>
  </r>
  <r>
    <x v="0"/>
    <d v="2000-04-05T00:00:00"/>
    <n v="6.7"/>
    <n v="-6.6"/>
    <n v="5.0000000000000266E-2"/>
    <x v="0"/>
    <n v="15.45"/>
    <x v="3"/>
    <x v="19"/>
  </r>
  <r>
    <x v="0"/>
    <d v="2000-04-06T00:00:00"/>
    <n v="6.7"/>
    <n v="-6.3"/>
    <n v="0.2"/>
    <x v="0"/>
    <n v="15.3"/>
    <x v="3"/>
    <x v="19"/>
  </r>
  <r>
    <x v="0"/>
    <d v="2000-04-07T00:00:00"/>
    <n v="10.4"/>
    <n v="-8.4"/>
    <n v="1"/>
    <x v="0"/>
    <n v="14.5"/>
    <x v="3"/>
    <x v="19"/>
  </r>
  <r>
    <x v="0"/>
    <d v="2000-04-08T00:00:00"/>
    <n v="11.7"/>
    <n v="-2"/>
    <n v="4.8499999999999996"/>
    <x v="0"/>
    <n v="10.65"/>
    <x v="3"/>
    <x v="19"/>
  </r>
  <r>
    <x v="0"/>
    <d v="2000-04-09T00:00:00"/>
    <n v="11.7"/>
    <n v="-4.0999999999999996"/>
    <n v="3.8"/>
    <x v="0"/>
    <n v="11.7"/>
    <x v="3"/>
    <x v="19"/>
  </r>
  <r>
    <x v="0"/>
    <d v="2000-04-10T00:00:00"/>
    <n v="3.5"/>
    <n v="-3.4"/>
    <n v="0.05"/>
    <x v="0"/>
    <n v="15.45"/>
    <x v="3"/>
    <x v="19"/>
  </r>
  <r>
    <x v="0"/>
    <d v="2000-04-11T00:00:00"/>
    <n v="10.8"/>
    <n v="-2.6"/>
    <n v="4.0999999999999996"/>
    <x v="0"/>
    <n v="11.4"/>
    <x v="3"/>
    <x v="19"/>
  </r>
  <r>
    <x v="0"/>
    <d v="2000-04-12T00:00:00"/>
    <n v="13.7"/>
    <n v="-5.0999999999999996"/>
    <n v="4.3"/>
    <x v="0"/>
    <n v="11.2"/>
    <x v="3"/>
    <x v="19"/>
  </r>
  <r>
    <x v="0"/>
    <d v="2000-04-13T00:00:00"/>
    <n v="-5.0999999999999996"/>
    <n v="-13.5"/>
    <n v="-9.3000000000000007"/>
    <x v="0"/>
    <n v="24.8"/>
    <x v="3"/>
    <x v="19"/>
  </r>
  <r>
    <x v="0"/>
    <d v="2000-04-14T00:00:00"/>
    <n v="-10"/>
    <n v="-15.3"/>
    <n v="-12.65"/>
    <x v="0"/>
    <n v="28.15"/>
    <x v="3"/>
    <x v="19"/>
  </r>
  <r>
    <x v="0"/>
    <d v="2000-04-15T00:00:00"/>
    <n v="-5.3"/>
    <n v="-13.1"/>
    <n v="-9.1999999999999993"/>
    <x v="0"/>
    <n v="24.7"/>
    <x v="3"/>
    <x v="19"/>
  </r>
  <r>
    <x v="0"/>
    <d v="2000-04-16T00:00:00"/>
    <n v="1.4"/>
    <n v="-6.7"/>
    <n v="-2.65"/>
    <x v="0"/>
    <n v="18.149999999999999"/>
    <x v="3"/>
    <x v="19"/>
  </r>
  <r>
    <x v="0"/>
    <d v="2000-04-17T00:00:00"/>
    <n v="7.3"/>
    <n v="-1.7"/>
    <n v="2.8"/>
    <x v="0"/>
    <n v="12.7"/>
    <x v="3"/>
    <x v="19"/>
  </r>
  <r>
    <x v="0"/>
    <d v="2000-04-18T00:00:00"/>
    <n v="15.8"/>
    <n v="-1.7"/>
    <n v="7.05"/>
    <x v="0"/>
    <n v="8.4499999999999993"/>
    <x v="3"/>
    <x v="19"/>
  </r>
  <r>
    <x v="0"/>
    <d v="2000-04-19T00:00:00"/>
    <n v="20.399999999999999"/>
    <n v="-1"/>
    <n v="9.6999999999999993"/>
    <x v="0"/>
    <n v="5.8"/>
    <x v="3"/>
    <x v="19"/>
  </r>
  <r>
    <x v="0"/>
    <d v="2000-04-20T00:00:00"/>
    <n v="20.3"/>
    <n v="2.2999999999999998"/>
    <n v="11.3"/>
    <x v="0"/>
    <n v="4.2"/>
    <x v="3"/>
    <x v="19"/>
  </r>
  <r>
    <x v="0"/>
    <d v="2000-04-21T00:00:00"/>
    <n v="20.7"/>
    <n v="-1.9"/>
    <n v="9.4"/>
    <x v="0"/>
    <n v="6.1"/>
    <x v="3"/>
    <x v="19"/>
  </r>
  <r>
    <x v="0"/>
    <d v="2000-04-22T00:00:00"/>
    <n v="19.8"/>
    <n v="0"/>
    <n v="9.9"/>
    <x v="0"/>
    <n v="5.6"/>
    <x v="3"/>
    <x v="19"/>
  </r>
  <r>
    <x v="0"/>
    <d v="2000-04-23T00:00:00"/>
    <n v="11.7"/>
    <n v="3.3"/>
    <n v="7.5"/>
    <x v="0"/>
    <n v="8"/>
    <x v="3"/>
    <x v="19"/>
  </r>
  <r>
    <x v="0"/>
    <d v="2000-04-24T00:00:00"/>
    <n v="11.5"/>
    <n v="0.3"/>
    <n v="5.9"/>
    <x v="0"/>
    <n v="9.6"/>
    <x v="3"/>
    <x v="19"/>
  </r>
  <r>
    <x v="0"/>
    <d v="2000-04-25T00:00:00"/>
    <n v="12.7"/>
    <n v="-3.9"/>
    <n v="4.4000000000000004"/>
    <x v="0"/>
    <n v="11.1"/>
    <x v="3"/>
    <x v="19"/>
  </r>
  <r>
    <x v="0"/>
    <d v="2000-04-26T00:00:00"/>
    <n v="15.4"/>
    <n v="0.2"/>
    <n v="7.8"/>
    <x v="0"/>
    <n v="7.7"/>
    <x v="3"/>
    <x v="19"/>
  </r>
  <r>
    <x v="0"/>
    <d v="2000-04-27T00:00:00"/>
    <n v="19.5"/>
    <n v="2.4"/>
    <n v="10.95"/>
    <x v="0"/>
    <n v="4.55"/>
    <x v="3"/>
    <x v="19"/>
  </r>
  <r>
    <x v="0"/>
    <d v="2000-04-28T00:00:00"/>
    <n v="20.5"/>
    <n v="3.7"/>
    <n v="12.1"/>
    <x v="0"/>
    <n v="3.4"/>
    <x v="3"/>
    <x v="19"/>
  </r>
  <r>
    <x v="0"/>
    <d v="2000-04-29T00:00:00"/>
    <n v="14.8"/>
    <n v="0.8"/>
    <n v="7.8"/>
    <x v="0"/>
    <n v="7.7"/>
    <x v="3"/>
    <x v="19"/>
  </r>
  <r>
    <x v="0"/>
    <d v="2000-04-30T00:00:00"/>
    <n v="18.8"/>
    <n v="1.9"/>
    <n v="10.35"/>
    <x v="0"/>
    <n v="5.15"/>
    <x v="3"/>
    <x v="19"/>
  </r>
  <r>
    <x v="0"/>
    <d v="2000-05-01T00:00:00"/>
    <n v="20.2"/>
    <n v="4"/>
    <n v="12.1"/>
    <x v="0"/>
    <n v="3.4"/>
    <x v="4"/>
    <x v="19"/>
  </r>
  <r>
    <x v="0"/>
    <d v="2000-05-02T00:00:00"/>
    <n v="18.7"/>
    <n v="3.4"/>
    <n v="11.05"/>
    <x v="0"/>
    <n v="4.45"/>
    <x v="4"/>
    <x v="19"/>
  </r>
  <r>
    <x v="0"/>
    <d v="2000-05-03T00:00:00"/>
    <n v="19.5"/>
    <n v="3.2"/>
    <n v="11.35"/>
    <x v="0"/>
    <n v="4.1500000000000004"/>
    <x v="4"/>
    <x v="19"/>
  </r>
  <r>
    <x v="0"/>
    <d v="2000-05-04T00:00:00"/>
    <n v="14.2"/>
    <n v="2.6"/>
    <n v="8.4"/>
    <x v="0"/>
    <n v="7.1"/>
    <x v="4"/>
    <x v="19"/>
  </r>
  <r>
    <x v="0"/>
    <d v="2000-05-05T00:00:00"/>
    <n v="15.3"/>
    <n v="0.2"/>
    <n v="7.75"/>
    <x v="0"/>
    <n v="7.75"/>
    <x v="4"/>
    <x v="19"/>
  </r>
  <r>
    <x v="0"/>
    <d v="2000-05-06T00:00:00"/>
    <n v="11"/>
    <n v="1.6"/>
    <n v="6.3"/>
    <x v="0"/>
    <n v="9.1999999999999993"/>
    <x v="4"/>
    <x v="19"/>
  </r>
  <r>
    <x v="0"/>
    <d v="2000-05-07T00:00:00"/>
    <n v="10.5"/>
    <n v="-3.1"/>
    <n v="3.7"/>
    <x v="0"/>
    <n v="11.8"/>
    <x v="4"/>
    <x v="19"/>
  </r>
  <r>
    <x v="0"/>
    <d v="2000-05-08T00:00:00"/>
    <n v="14"/>
    <n v="-5"/>
    <n v="4.5"/>
    <x v="0"/>
    <n v="11"/>
    <x v="4"/>
    <x v="19"/>
  </r>
  <r>
    <x v="0"/>
    <d v="2000-05-09T00:00:00"/>
    <n v="14.8"/>
    <n v="-0.7"/>
    <n v="7.05"/>
    <x v="0"/>
    <n v="8.4499999999999993"/>
    <x v="4"/>
    <x v="19"/>
  </r>
  <r>
    <x v="0"/>
    <d v="2000-05-10T00:00:00"/>
    <n v="3.4"/>
    <n v="0.6"/>
    <n v="2"/>
    <x v="0"/>
    <n v="13.5"/>
    <x v="4"/>
    <x v="19"/>
  </r>
  <r>
    <x v="0"/>
    <d v="2000-05-11T00:00:00"/>
    <n v="3.4"/>
    <n v="0.2"/>
    <n v="1.8"/>
    <x v="0"/>
    <n v="13.7"/>
    <x v="4"/>
    <x v="19"/>
  </r>
  <r>
    <x v="0"/>
    <d v="2000-05-12T00:00:00"/>
    <n v="12"/>
    <n v="-3.3"/>
    <n v="4.3499999999999996"/>
    <x v="0"/>
    <n v="11.15"/>
    <x v="4"/>
    <x v="19"/>
  </r>
  <r>
    <x v="0"/>
    <d v="2000-05-13T00:00:00"/>
    <n v="13"/>
    <n v="-0.6"/>
    <n v="6.2"/>
    <x v="0"/>
    <n v="9.3000000000000007"/>
    <x v="4"/>
    <x v="19"/>
  </r>
  <r>
    <x v="0"/>
    <d v="2000-05-14T00:00:00"/>
    <n v="17.100000000000001"/>
    <n v="0.6"/>
    <n v="8.85"/>
    <x v="0"/>
    <n v="6.65"/>
    <x v="4"/>
    <x v="19"/>
  </r>
  <r>
    <x v="0"/>
    <d v="2000-05-15T00:00:00"/>
    <n v="18.100000000000001"/>
    <n v="4.0999999999999996"/>
    <n v="11.1"/>
    <x v="0"/>
    <n v="4.4000000000000004"/>
    <x v="4"/>
    <x v="19"/>
  </r>
  <r>
    <x v="0"/>
    <d v="2000-05-16T00:00:00"/>
    <n v="15"/>
    <n v="4.0999999999999996"/>
    <n v="9.5500000000000007"/>
    <x v="0"/>
    <n v="5.95"/>
    <x v="4"/>
    <x v="19"/>
  </r>
  <r>
    <x v="0"/>
    <d v="2000-05-17T00:00:00"/>
    <n v="20.6"/>
    <n v="6.8"/>
    <n v="13.7"/>
    <x v="0"/>
    <n v="1.8"/>
    <x v="4"/>
    <x v="19"/>
  </r>
  <r>
    <x v="0"/>
    <d v="2000-05-18T00:00:00"/>
    <n v="18.2"/>
    <n v="5.8"/>
    <n v="12"/>
    <x v="0"/>
    <n v="3.5"/>
    <x v="4"/>
    <x v="19"/>
  </r>
  <r>
    <x v="0"/>
    <d v="2000-05-19T00:00:00"/>
    <n v="19.7"/>
    <n v="3.8"/>
    <n v="11.75"/>
    <x v="0"/>
    <n v="3.75"/>
    <x v="4"/>
    <x v="19"/>
  </r>
  <r>
    <x v="0"/>
    <d v="2000-05-20T00:00:00"/>
    <n v="19.399999999999999"/>
    <n v="8.3000000000000007"/>
    <n v="13.85"/>
    <x v="0"/>
    <n v="1.65"/>
    <x v="4"/>
    <x v="19"/>
  </r>
  <r>
    <x v="0"/>
    <d v="2000-05-21T00:00:00"/>
    <n v="21.7"/>
    <n v="7.2"/>
    <n v="14.45"/>
    <x v="0"/>
    <n v="1.05"/>
    <x v="4"/>
    <x v="19"/>
  </r>
  <r>
    <x v="0"/>
    <d v="2000-05-22T00:00:00"/>
    <n v="19.8"/>
    <n v="3.5"/>
    <n v="11.65"/>
    <x v="0"/>
    <n v="3.85"/>
    <x v="4"/>
    <x v="19"/>
  </r>
  <r>
    <x v="0"/>
    <d v="2000-05-23T00:00:00"/>
    <n v="14.5"/>
    <n v="1.3"/>
    <n v="7.9"/>
    <x v="0"/>
    <n v="7.6"/>
    <x v="4"/>
    <x v="19"/>
  </r>
  <r>
    <x v="0"/>
    <d v="2000-05-24T00:00:00"/>
    <n v="20.2"/>
    <n v="-1.7"/>
    <n v="9.25"/>
    <x v="0"/>
    <n v="6.25"/>
    <x v="4"/>
    <x v="19"/>
  </r>
  <r>
    <x v="0"/>
    <d v="2000-05-25T00:00:00"/>
    <n v="17.399999999999999"/>
    <n v="4.7"/>
    <n v="11.05"/>
    <x v="0"/>
    <n v="4.45"/>
    <x v="4"/>
    <x v="19"/>
  </r>
  <r>
    <x v="0"/>
    <d v="2000-05-26T00:00:00"/>
    <n v="15"/>
    <n v="4.5"/>
    <n v="9.75"/>
    <x v="0"/>
    <n v="5.75"/>
    <x v="4"/>
    <x v="19"/>
  </r>
  <r>
    <x v="0"/>
    <d v="2000-05-27T00:00:00"/>
    <n v="20.2"/>
    <n v="0.3"/>
    <n v="10.25"/>
    <x v="0"/>
    <n v="5.25"/>
    <x v="4"/>
    <x v="19"/>
  </r>
  <r>
    <x v="0"/>
    <d v="2000-05-28T00:00:00"/>
    <n v="15"/>
    <n v="1.7"/>
    <n v="8.35"/>
    <x v="0"/>
    <n v="7.15"/>
    <x v="4"/>
    <x v="19"/>
  </r>
  <r>
    <x v="0"/>
    <d v="2000-05-29T00:00:00"/>
    <n v="11.5"/>
    <n v="3.4"/>
    <n v="7.45"/>
    <x v="0"/>
    <n v="8.0500000000000007"/>
    <x v="4"/>
    <x v="19"/>
  </r>
  <r>
    <x v="0"/>
    <d v="2000-05-30T00:00:00"/>
    <n v="15.8"/>
    <n v="1.8"/>
    <n v="8.8000000000000007"/>
    <x v="0"/>
    <n v="6.7"/>
    <x v="4"/>
    <x v="19"/>
  </r>
  <r>
    <x v="0"/>
    <d v="2000-05-31T00:00:00"/>
    <n v="11"/>
    <n v="1.3"/>
    <n v="6.15"/>
    <x v="0"/>
    <n v="9.35"/>
    <x v="4"/>
    <x v="19"/>
  </r>
  <r>
    <x v="0"/>
    <d v="2000-06-01T00:00:00"/>
    <n v="16.2"/>
    <n v="-1.9"/>
    <n v="7.15"/>
    <x v="0"/>
    <n v="8.35"/>
    <x v="5"/>
    <x v="19"/>
  </r>
  <r>
    <x v="0"/>
    <d v="2000-06-02T00:00:00"/>
    <n v="16.7"/>
    <n v="1.5"/>
    <n v="9.1"/>
    <x v="0"/>
    <n v="6.4"/>
    <x v="5"/>
    <x v="19"/>
  </r>
  <r>
    <x v="0"/>
    <d v="2000-06-03T00:00:00"/>
    <n v="18.399999999999999"/>
    <n v="6.5"/>
    <n v="12.45"/>
    <x v="0"/>
    <n v="3.05"/>
    <x v="5"/>
    <x v="19"/>
  </r>
  <r>
    <x v="0"/>
    <d v="2000-06-04T00:00:00"/>
    <n v="22.6"/>
    <n v="4.9000000000000004"/>
    <n v="13.75"/>
    <x v="0"/>
    <n v="1.75"/>
    <x v="5"/>
    <x v="19"/>
  </r>
  <r>
    <x v="0"/>
    <d v="2000-06-05T00:00:00"/>
    <n v="24"/>
    <n v="6.4"/>
    <n v="15.2"/>
    <x v="0"/>
    <n v="0.30000000000000071"/>
    <x v="5"/>
    <x v="19"/>
  </r>
  <r>
    <x v="0"/>
    <d v="2000-06-06T00:00:00"/>
    <n v="22.3"/>
    <n v="7.2"/>
    <n v="14.75"/>
    <x v="0"/>
    <n v="0.75"/>
    <x v="5"/>
    <x v="19"/>
  </r>
  <r>
    <x v="0"/>
    <d v="2000-06-07T00:00:00"/>
    <n v="20.6"/>
    <n v="8.3000000000000007"/>
    <n v="14.45"/>
    <x v="0"/>
    <n v="1.05"/>
    <x v="5"/>
    <x v="19"/>
  </r>
  <r>
    <x v="0"/>
    <d v="2000-06-08T00:00:00"/>
    <n v="16.100000000000001"/>
    <n v="9.3000000000000007"/>
    <n v="12.7"/>
    <x v="0"/>
    <n v="2.8"/>
    <x v="5"/>
    <x v="19"/>
  </r>
  <r>
    <x v="0"/>
    <d v="2000-06-09T00:00:00"/>
    <n v="14.6"/>
    <n v="7.4"/>
    <n v="11"/>
    <x v="0"/>
    <n v="4.5"/>
    <x v="5"/>
    <x v="19"/>
  </r>
  <r>
    <x v="0"/>
    <d v="2000-06-10T00:00:00"/>
    <n v="18.100000000000001"/>
    <n v="8.8000000000000007"/>
    <n v="13.45"/>
    <x v="0"/>
    <n v="2.0499999999999998"/>
    <x v="5"/>
    <x v="19"/>
  </r>
  <r>
    <x v="0"/>
    <d v="2000-06-11T00:00:00"/>
    <n v="15.9"/>
    <n v="3.8"/>
    <n v="9.85"/>
    <x v="0"/>
    <n v="5.65"/>
    <x v="5"/>
    <x v="19"/>
  </r>
  <r>
    <x v="0"/>
    <d v="2000-06-12T00:00:00"/>
    <n v="16.600000000000001"/>
    <n v="-0.2"/>
    <n v="8.1999999999999993"/>
    <x v="0"/>
    <n v="7.3"/>
    <x v="5"/>
    <x v="19"/>
  </r>
  <r>
    <x v="0"/>
    <d v="2000-06-13T00:00:00"/>
    <n v="21.1"/>
    <n v="4.7"/>
    <n v="12.9"/>
    <x v="0"/>
    <n v="2.6"/>
    <x v="5"/>
    <x v="19"/>
  </r>
  <r>
    <x v="0"/>
    <d v="2000-06-14T00:00:00"/>
    <n v="16.899999999999999"/>
    <n v="7.1"/>
    <n v="12"/>
    <x v="0"/>
    <n v="3.5"/>
    <x v="5"/>
    <x v="19"/>
  </r>
  <r>
    <x v="0"/>
    <d v="2000-06-15T00:00:00"/>
    <n v="15.4"/>
    <n v="5.2"/>
    <n v="10.3"/>
    <x v="0"/>
    <n v="5.2"/>
    <x v="5"/>
    <x v="19"/>
  </r>
  <r>
    <x v="0"/>
    <d v="2000-06-16T00:00:00"/>
    <n v="14"/>
    <n v="6.8"/>
    <n v="10.4"/>
    <x v="0"/>
    <n v="5.0999999999999996"/>
    <x v="5"/>
    <x v="19"/>
  </r>
  <r>
    <x v="0"/>
    <d v="2000-06-17T00:00:00"/>
    <n v="21.2"/>
    <n v="3"/>
    <n v="12.1"/>
    <x v="0"/>
    <n v="3.4"/>
    <x v="5"/>
    <x v="19"/>
  </r>
  <r>
    <x v="0"/>
    <d v="2000-06-18T00:00:00"/>
    <n v="20.7"/>
    <n v="6.5"/>
    <n v="13.6"/>
    <x v="0"/>
    <n v="1.9"/>
    <x v="5"/>
    <x v="19"/>
  </r>
  <r>
    <x v="0"/>
    <d v="2000-06-19T00:00:00"/>
    <n v="16.7"/>
    <n v="7.8"/>
    <n v="12.25"/>
    <x v="0"/>
    <n v="3.25"/>
    <x v="5"/>
    <x v="19"/>
  </r>
  <r>
    <x v="0"/>
    <d v="2000-06-20T00:00:00"/>
    <n v="20.5"/>
    <n v="4.9000000000000004"/>
    <n v="12.7"/>
    <x v="0"/>
    <n v="2.8"/>
    <x v="5"/>
    <x v="19"/>
  </r>
  <r>
    <x v="0"/>
    <d v="2000-06-21T00:00:00"/>
    <n v="22.9"/>
    <n v="7"/>
    <n v="14.95"/>
    <x v="0"/>
    <n v="0.55000000000000071"/>
    <x v="5"/>
    <x v="19"/>
  </r>
  <r>
    <x v="0"/>
    <d v="2000-06-22T00:00:00"/>
    <n v="20.399999999999999"/>
    <n v="5.4"/>
    <n v="12.9"/>
    <x v="0"/>
    <n v="2.6"/>
    <x v="5"/>
    <x v="19"/>
  </r>
  <r>
    <x v="0"/>
    <d v="2000-06-23T00:00:00"/>
    <n v="19"/>
    <n v="5.4"/>
    <n v="12.2"/>
    <x v="0"/>
    <n v="3.3"/>
    <x v="5"/>
    <x v="19"/>
  </r>
  <r>
    <x v="0"/>
    <d v="2000-06-24T00:00:00"/>
    <n v="12.9"/>
    <n v="5.8"/>
    <n v="9.35"/>
    <x v="0"/>
    <n v="6.15"/>
    <x v="5"/>
    <x v="19"/>
  </r>
  <r>
    <x v="0"/>
    <d v="2000-06-25T00:00:00"/>
    <n v="17.899999999999999"/>
    <n v="4.7"/>
    <n v="11.3"/>
    <x v="0"/>
    <n v="4.2"/>
    <x v="5"/>
    <x v="19"/>
  </r>
  <r>
    <x v="0"/>
    <d v="2000-06-26T00:00:00"/>
    <n v="17.8"/>
    <n v="5.8"/>
    <n v="11.8"/>
    <x v="0"/>
    <n v="3.7"/>
    <x v="5"/>
    <x v="19"/>
  </r>
  <r>
    <x v="0"/>
    <d v="2000-06-27T00:00:00"/>
    <n v="21.7"/>
    <n v="4.5999999999999996"/>
    <n v="13.15"/>
    <x v="0"/>
    <n v="2.35"/>
    <x v="5"/>
    <x v="19"/>
  </r>
  <r>
    <x v="0"/>
    <d v="2000-06-28T00:00:00"/>
    <n v="24.4"/>
    <n v="6.6"/>
    <n v="15.5"/>
    <x v="0"/>
    <n v="0"/>
    <x v="5"/>
    <x v="19"/>
  </r>
  <r>
    <x v="0"/>
    <d v="2000-06-29T00:00:00"/>
    <n v="24.9"/>
    <n v="10.5"/>
    <n v="17.7"/>
    <x v="0"/>
    <n v="0"/>
    <x v="5"/>
    <x v="19"/>
  </r>
  <r>
    <x v="0"/>
    <d v="2000-06-30T00:00:00"/>
    <n v="23"/>
    <n v="10.4"/>
    <n v="16.7"/>
    <x v="0"/>
    <n v="0"/>
    <x v="5"/>
    <x v="19"/>
  </r>
  <r>
    <x v="0"/>
    <d v="2000-07-01T00:00:00"/>
    <n v="20.8"/>
    <n v="10.3"/>
    <n v="15.55"/>
    <x v="0"/>
    <n v="0"/>
    <x v="6"/>
    <x v="19"/>
  </r>
  <r>
    <x v="0"/>
    <d v="2000-07-02T00:00:00"/>
    <n v="22.9"/>
    <n v="6.7"/>
    <n v="14.8"/>
    <x v="0"/>
    <n v="0.70000000000000107"/>
    <x v="6"/>
    <x v="19"/>
  </r>
  <r>
    <x v="0"/>
    <d v="2000-07-03T00:00:00"/>
    <n v="20.100000000000001"/>
    <n v="3"/>
    <n v="11.55"/>
    <x v="0"/>
    <n v="3.95"/>
    <x v="6"/>
    <x v="19"/>
  </r>
  <r>
    <x v="0"/>
    <d v="2000-07-04T00:00:00"/>
    <n v="16.8"/>
    <n v="4.2"/>
    <n v="10.5"/>
    <x v="0"/>
    <n v="5"/>
    <x v="6"/>
    <x v="19"/>
  </r>
  <r>
    <x v="0"/>
    <d v="2000-07-05T00:00:00"/>
    <n v="23"/>
    <n v="7.2"/>
    <n v="15.1"/>
    <x v="0"/>
    <n v="0.4"/>
    <x v="6"/>
    <x v="19"/>
  </r>
  <r>
    <x v="0"/>
    <d v="2000-07-06T00:00:00"/>
    <n v="18.100000000000001"/>
    <n v="6.7"/>
    <n v="12.4"/>
    <x v="0"/>
    <n v="3.1"/>
    <x v="6"/>
    <x v="19"/>
  </r>
  <r>
    <x v="0"/>
    <d v="2000-07-07T00:00:00"/>
    <n v="24.3"/>
    <n v="7.4"/>
    <n v="15.85"/>
    <x v="0"/>
    <n v="0"/>
    <x v="6"/>
    <x v="19"/>
  </r>
  <r>
    <x v="0"/>
    <d v="2000-07-08T00:00:00"/>
    <n v="23.3"/>
    <n v="6.9"/>
    <n v="15.1"/>
    <x v="0"/>
    <n v="0.39999999999999858"/>
    <x v="6"/>
    <x v="19"/>
  </r>
  <r>
    <x v="0"/>
    <d v="2000-07-09T00:00:00"/>
    <n v="19.7"/>
    <n v="9.3000000000000007"/>
    <n v="14.5"/>
    <x v="0"/>
    <n v="1"/>
    <x v="6"/>
    <x v="19"/>
  </r>
  <r>
    <x v="0"/>
    <d v="2000-07-10T00:00:00"/>
    <n v="20.3"/>
    <n v="7.7"/>
    <n v="14"/>
    <x v="0"/>
    <n v="1.5"/>
    <x v="6"/>
    <x v="19"/>
  </r>
  <r>
    <x v="0"/>
    <d v="2000-07-11T00:00:00"/>
    <n v="24.9"/>
    <n v="8.3000000000000007"/>
    <n v="16.600000000000001"/>
    <x v="0"/>
    <n v="0"/>
    <x v="6"/>
    <x v="19"/>
  </r>
  <r>
    <x v="0"/>
    <d v="2000-07-12T00:00:00"/>
    <n v="26.7"/>
    <n v="7.7"/>
    <n v="17.2"/>
    <x v="0"/>
    <n v="0"/>
    <x v="6"/>
    <x v="19"/>
  </r>
  <r>
    <x v="0"/>
    <d v="2000-07-13T00:00:00"/>
    <n v="31.3"/>
    <n v="8.9"/>
    <n v="20.100000000000001"/>
    <x v="0"/>
    <n v="0"/>
    <x v="6"/>
    <x v="19"/>
  </r>
  <r>
    <x v="0"/>
    <d v="2000-07-14T00:00:00"/>
    <n v="30.1"/>
    <n v="9.8000000000000007"/>
    <n v="19.95"/>
    <x v="0"/>
    <n v="0"/>
    <x v="6"/>
    <x v="19"/>
  </r>
  <r>
    <x v="0"/>
    <d v="2000-07-15T00:00:00"/>
    <n v="21.1"/>
    <n v="7.4"/>
    <n v="14.25"/>
    <x v="0"/>
    <n v="1.25"/>
    <x v="6"/>
    <x v="19"/>
  </r>
  <r>
    <x v="0"/>
    <d v="2000-07-16T00:00:00"/>
    <n v="20.7"/>
    <n v="5.8"/>
    <n v="13.25"/>
    <x v="0"/>
    <n v="2.25"/>
    <x v="6"/>
    <x v="19"/>
  </r>
  <r>
    <x v="0"/>
    <d v="2000-07-17T00:00:00"/>
    <n v="19.399999999999999"/>
    <n v="8"/>
    <n v="13.7"/>
    <x v="0"/>
    <n v="1.8"/>
    <x v="6"/>
    <x v="19"/>
  </r>
  <r>
    <x v="0"/>
    <d v="2000-07-18T00:00:00"/>
    <n v="23.3"/>
    <n v="8.1"/>
    <n v="15.7"/>
    <x v="0"/>
    <n v="0"/>
    <x v="6"/>
    <x v="19"/>
  </r>
  <r>
    <x v="0"/>
    <d v="2000-07-19T00:00:00"/>
    <n v="24.6"/>
    <n v="11.1"/>
    <n v="17.850000000000001"/>
    <x v="0"/>
    <n v="0"/>
    <x v="6"/>
    <x v="19"/>
  </r>
  <r>
    <x v="0"/>
    <d v="2000-07-20T00:00:00"/>
    <n v="27.5"/>
    <n v="12"/>
    <n v="19.75"/>
    <x v="0"/>
    <n v="0"/>
    <x v="6"/>
    <x v="19"/>
  </r>
  <r>
    <x v="0"/>
    <d v="2000-07-21T00:00:00"/>
    <n v="26.4"/>
    <n v="9.8000000000000007"/>
    <n v="18.100000000000001"/>
    <x v="0"/>
    <n v="0"/>
    <x v="6"/>
    <x v="19"/>
  </r>
  <r>
    <x v="0"/>
    <d v="2000-07-22T00:00:00"/>
    <n v="31"/>
    <n v="10"/>
    <n v="20.5"/>
    <x v="0"/>
    <n v="0"/>
    <x v="6"/>
    <x v="19"/>
  </r>
  <r>
    <x v="0"/>
    <d v="2000-07-23T00:00:00"/>
    <n v="25"/>
    <n v="12.7"/>
    <n v="18.850000000000001"/>
    <x v="0"/>
    <n v="0"/>
    <x v="6"/>
    <x v="19"/>
  </r>
  <r>
    <x v="0"/>
    <d v="2000-07-24T00:00:00"/>
    <n v="22.7"/>
    <n v="11.8"/>
    <n v="17.25"/>
    <x v="0"/>
    <n v="0"/>
    <x v="6"/>
    <x v="19"/>
  </r>
  <r>
    <x v="0"/>
    <d v="2000-07-25T00:00:00"/>
    <n v="26.1"/>
    <n v="7.2"/>
    <n v="16.649999999999999"/>
    <x v="0"/>
    <n v="0"/>
    <x v="6"/>
    <x v="19"/>
  </r>
  <r>
    <x v="0"/>
    <d v="2000-07-26T00:00:00"/>
    <n v="26.5"/>
    <n v="8.6999999999999993"/>
    <n v="17.600000000000001"/>
    <x v="0"/>
    <n v="0"/>
    <x v="6"/>
    <x v="19"/>
  </r>
  <r>
    <x v="0"/>
    <d v="2000-07-27T00:00:00"/>
    <n v="27.8"/>
    <n v="9.8000000000000007"/>
    <n v="18.8"/>
    <x v="0"/>
    <n v="0"/>
    <x v="6"/>
    <x v="19"/>
  </r>
  <r>
    <x v="0"/>
    <d v="2000-07-28T00:00:00"/>
    <n v="30.4"/>
    <n v="13.5"/>
    <n v="21.95"/>
    <x v="0"/>
    <n v="0"/>
    <x v="6"/>
    <x v="19"/>
  </r>
  <r>
    <x v="0"/>
    <d v="2000-07-29T00:00:00"/>
    <n v="29.1"/>
    <n v="11.9"/>
    <n v="20.5"/>
    <x v="0"/>
    <n v="0"/>
    <x v="6"/>
    <x v="19"/>
  </r>
  <r>
    <x v="0"/>
    <d v="2000-07-30T00:00:00"/>
    <n v="28.6"/>
    <n v="10.8"/>
    <n v="19.7"/>
    <x v="0"/>
    <n v="0"/>
    <x v="6"/>
    <x v="19"/>
  </r>
  <r>
    <x v="0"/>
    <d v="2000-07-31T00:00:00"/>
    <n v="30.6"/>
    <n v="10.1"/>
    <n v="20.350000000000001"/>
    <x v="0"/>
    <n v="0"/>
    <x v="6"/>
    <x v="19"/>
  </r>
  <r>
    <x v="0"/>
    <d v="2000-08-01T00:00:00"/>
    <n v="26.7"/>
    <n v="11.5"/>
    <n v="19.100000000000001"/>
    <x v="0"/>
    <n v="0"/>
    <x v="7"/>
    <x v="19"/>
  </r>
  <r>
    <x v="0"/>
    <d v="2000-08-02T00:00:00"/>
    <n v="23.5"/>
    <n v="7.2"/>
    <n v="15.35"/>
    <x v="0"/>
    <n v="0.15"/>
    <x v="7"/>
    <x v="19"/>
  </r>
  <r>
    <x v="0"/>
    <d v="2000-08-03T00:00:00"/>
    <n v="22.8"/>
    <n v="9"/>
    <n v="15.9"/>
    <x v="0"/>
    <n v="0"/>
    <x v="7"/>
    <x v="19"/>
  </r>
  <r>
    <x v="0"/>
    <d v="2000-08-04T00:00:00"/>
    <n v="23.9"/>
    <n v="13.5"/>
    <n v="18.7"/>
    <x v="0"/>
    <n v="0"/>
    <x v="7"/>
    <x v="19"/>
  </r>
  <r>
    <x v="0"/>
    <d v="2000-08-05T00:00:00"/>
    <n v="27.9"/>
    <n v="13.6"/>
    <n v="20.75"/>
    <x v="0"/>
    <n v="0"/>
    <x v="7"/>
    <x v="19"/>
  </r>
  <r>
    <x v="0"/>
    <d v="2000-08-06T00:00:00"/>
    <n v="29.9"/>
    <n v="11.5"/>
    <n v="20.7"/>
    <x v="0"/>
    <n v="0"/>
    <x v="7"/>
    <x v="19"/>
  </r>
  <r>
    <x v="0"/>
    <d v="2000-08-07T00:00:00"/>
    <n v="23.6"/>
    <n v="8.6"/>
    <n v="16.100000000000001"/>
    <x v="0"/>
    <n v="0"/>
    <x v="7"/>
    <x v="19"/>
  </r>
  <r>
    <x v="0"/>
    <d v="2000-08-08T00:00:00"/>
    <n v="25.4"/>
    <n v="7.7"/>
    <n v="16.55"/>
    <x v="0"/>
    <n v="0"/>
    <x v="7"/>
    <x v="19"/>
  </r>
  <r>
    <x v="0"/>
    <d v="2000-08-09T00:00:00"/>
    <n v="29.1"/>
    <n v="9.3000000000000007"/>
    <n v="19.2"/>
    <x v="0"/>
    <n v="0"/>
    <x v="7"/>
    <x v="19"/>
  </r>
  <r>
    <x v="0"/>
    <d v="2000-08-10T00:00:00"/>
    <n v="23.7"/>
    <n v="14"/>
    <n v="18.850000000000001"/>
    <x v="0"/>
    <n v="0"/>
    <x v="7"/>
    <x v="19"/>
  </r>
  <r>
    <x v="0"/>
    <d v="2000-08-11T00:00:00"/>
    <n v="22.2"/>
    <n v="11.3"/>
    <n v="16.75"/>
    <x v="0"/>
    <n v="0"/>
    <x v="7"/>
    <x v="19"/>
  </r>
  <r>
    <x v="0"/>
    <d v="2000-08-12T00:00:00"/>
    <n v="18.2"/>
    <n v="9.5"/>
    <n v="13.85"/>
    <x v="0"/>
    <n v="1.65"/>
    <x v="7"/>
    <x v="19"/>
  </r>
  <r>
    <x v="0"/>
    <d v="2000-08-13T00:00:00"/>
    <n v="20.399999999999999"/>
    <n v="7.5"/>
    <n v="13.95"/>
    <x v="0"/>
    <n v="1.55"/>
    <x v="7"/>
    <x v="19"/>
  </r>
  <r>
    <x v="0"/>
    <d v="2000-08-14T00:00:00"/>
    <n v="19.399999999999999"/>
    <n v="4.0999999999999996"/>
    <n v="11.75"/>
    <x v="0"/>
    <n v="3.75"/>
    <x v="7"/>
    <x v="19"/>
  </r>
  <r>
    <x v="0"/>
    <d v="2000-08-15T00:00:00"/>
    <n v="20.8"/>
    <n v="7.2"/>
    <n v="14"/>
    <x v="0"/>
    <n v="1.5"/>
    <x v="7"/>
    <x v="19"/>
  </r>
  <r>
    <x v="0"/>
    <d v="2000-08-16T00:00:00"/>
    <n v="20.5"/>
    <n v="7.7"/>
    <n v="14.1"/>
    <x v="0"/>
    <n v="1.4"/>
    <x v="7"/>
    <x v="19"/>
  </r>
  <r>
    <x v="0"/>
    <d v="2000-08-17T00:00:00"/>
    <n v="25.4"/>
    <n v="7.7"/>
    <n v="16.55"/>
    <x v="0"/>
    <n v="0"/>
    <x v="7"/>
    <x v="19"/>
  </r>
  <r>
    <x v="0"/>
    <d v="2000-08-18T00:00:00"/>
    <n v="28.9"/>
    <n v="5.8"/>
    <n v="17.350000000000001"/>
    <x v="0"/>
    <n v="0"/>
    <x v="7"/>
    <x v="19"/>
  </r>
  <r>
    <x v="0"/>
    <d v="2000-08-19T00:00:00"/>
    <n v="22.6"/>
    <n v="9.3000000000000007"/>
    <n v="15.95"/>
    <x v="0"/>
    <n v="0"/>
    <x v="7"/>
    <x v="19"/>
  </r>
  <r>
    <x v="0"/>
    <d v="2000-08-20T00:00:00"/>
    <n v="20.5"/>
    <n v="8.6"/>
    <n v="14.55"/>
    <x v="0"/>
    <n v="0.94999999999999929"/>
    <x v="7"/>
    <x v="19"/>
  </r>
  <r>
    <x v="0"/>
    <d v="2000-08-21T00:00:00"/>
    <n v="21.6"/>
    <n v="5.0999999999999996"/>
    <n v="13.35"/>
    <x v="0"/>
    <n v="2.15"/>
    <x v="7"/>
    <x v="19"/>
  </r>
  <r>
    <x v="0"/>
    <d v="2000-08-22T00:00:00"/>
    <n v="27.2"/>
    <n v="5.2"/>
    <n v="16.2"/>
    <x v="0"/>
    <n v="0"/>
    <x v="7"/>
    <x v="19"/>
  </r>
  <r>
    <x v="0"/>
    <d v="2000-08-23T00:00:00"/>
    <n v="29.1"/>
    <n v="7.2"/>
    <n v="18.149999999999999"/>
    <x v="0"/>
    <n v="0"/>
    <x v="7"/>
    <x v="19"/>
  </r>
  <r>
    <x v="0"/>
    <d v="2000-08-24T00:00:00"/>
    <n v="24.2"/>
    <n v="9.6"/>
    <n v="16.899999999999999"/>
    <x v="0"/>
    <n v="0"/>
    <x v="7"/>
    <x v="19"/>
  </r>
  <r>
    <x v="0"/>
    <d v="2000-08-25T00:00:00"/>
    <n v="28.4"/>
    <n v="11.1"/>
    <n v="19.75"/>
    <x v="0"/>
    <n v="0"/>
    <x v="7"/>
    <x v="19"/>
  </r>
  <r>
    <x v="0"/>
    <d v="2000-08-26T00:00:00"/>
    <n v="20"/>
    <n v="8.9"/>
    <n v="14.45"/>
    <x v="0"/>
    <n v="1.05"/>
    <x v="7"/>
    <x v="19"/>
  </r>
  <r>
    <x v="0"/>
    <d v="2000-08-27T00:00:00"/>
    <n v="18.7"/>
    <n v="3.4"/>
    <n v="11.05"/>
    <x v="0"/>
    <n v="4.45"/>
    <x v="7"/>
    <x v="19"/>
  </r>
  <r>
    <x v="0"/>
    <d v="2000-08-28T00:00:00"/>
    <n v="20.8"/>
    <n v="3.4"/>
    <n v="12.1"/>
    <x v="0"/>
    <n v="3.4"/>
    <x v="7"/>
    <x v="19"/>
  </r>
  <r>
    <x v="0"/>
    <d v="2000-08-29T00:00:00"/>
    <n v="13.3"/>
    <n v="6.7"/>
    <n v="10"/>
    <x v="0"/>
    <n v="5.5"/>
    <x v="7"/>
    <x v="19"/>
  </r>
  <r>
    <x v="0"/>
    <d v="2000-08-30T00:00:00"/>
    <n v="9.6"/>
    <n v="5.4"/>
    <n v="7.5"/>
    <x v="0"/>
    <n v="8"/>
    <x v="7"/>
    <x v="19"/>
  </r>
  <r>
    <x v="0"/>
    <d v="2000-08-31T00:00:00"/>
    <n v="19.3"/>
    <n v="7.2"/>
    <n v="13.25"/>
    <x v="0"/>
    <n v="2.25"/>
    <x v="7"/>
    <x v="19"/>
  </r>
  <r>
    <x v="0"/>
    <d v="2000-09-01T00:00:00"/>
    <n v="17.8"/>
    <n v="8.1"/>
    <n v="12.95"/>
    <x v="0"/>
    <n v="2.5499999999999998"/>
    <x v="8"/>
    <x v="19"/>
  </r>
  <r>
    <x v="0"/>
    <d v="2000-09-02T00:00:00"/>
    <n v="10"/>
    <n v="7.2"/>
    <n v="8.6"/>
    <x v="0"/>
    <n v="6.9"/>
    <x v="8"/>
    <x v="19"/>
  </r>
  <r>
    <x v="0"/>
    <d v="2000-09-03T00:00:00"/>
    <n v="9.5"/>
    <n v="5.7"/>
    <n v="7.6"/>
    <x v="0"/>
    <n v="7.9"/>
    <x v="8"/>
    <x v="19"/>
  </r>
  <r>
    <x v="0"/>
    <d v="2000-09-04T00:00:00"/>
    <n v="14.8"/>
    <n v="5.7"/>
    <n v="10.25"/>
    <x v="0"/>
    <n v="5.25"/>
    <x v="8"/>
    <x v="19"/>
  </r>
  <r>
    <x v="0"/>
    <d v="2000-09-05T00:00:00"/>
    <n v="18.899999999999999"/>
    <n v="2"/>
    <n v="10.45"/>
    <x v="0"/>
    <n v="5.05"/>
    <x v="8"/>
    <x v="19"/>
  </r>
  <r>
    <x v="0"/>
    <d v="2000-09-06T00:00:00"/>
    <n v="18.100000000000001"/>
    <n v="8.4"/>
    <n v="13.25"/>
    <x v="0"/>
    <n v="2.25"/>
    <x v="8"/>
    <x v="19"/>
  </r>
  <r>
    <x v="0"/>
    <d v="2000-09-07T00:00:00"/>
    <n v="24.3"/>
    <n v="9.1999999999999993"/>
    <n v="16.75"/>
    <x v="0"/>
    <n v="0"/>
    <x v="8"/>
    <x v="19"/>
  </r>
  <r>
    <x v="0"/>
    <d v="2000-09-08T00:00:00"/>
    <n v="16.8"/>
    <n v="4"/>
    <n v="10.4"/>
    <x v="0"/>
    <n v="5.0999999999999996"/>
    <x v="8"/>
    <x v="19"/>
  </r>
  <r>
    <x v="0"/>
    <d v="2000-09-09T00:00:00"/>
    <n v="15.5"/>
    <n v="1.8"/>
    <n v="8.65"/>
    <x v="0"/>
    <n v="6.85"/>
    <x v="8"/>
    <x v="19"/>
  </r>
  <r>
    <x v="0"/>
    <d v="2000-09-10T00:00:00"/>
    <n v="12.8"/>
    <n v="2"/>
    <n v="7.4"/>
    <x v="0"/>
    <n v="8.1"/>
    <x v="8"/>
    <x v="19"/>
  </r>
  <r>
    <x v="0"/>
    <d v="2000-09-11T00:00:00"/>
    <n v="18.7"/>
    <n v="-1.6"/>
    <n v="8.5500000000000007"/>
    <x v="0"/>
    <n v="6.95"/>
    <x v="8"/>
    <x v="19"/>
  </r>
  <r>
    <x v="0"/>
    <d v="2000-09-12T00:00:00"/>
    <n v="21.9"/>
    <n v="9.3000000000000007"/>
    <n v="15.6"/>
    <x v="0"/>
    <n v="0"/>
    <x v="8"/>
    <x v="19"/>
  </r>
  <r>
    <x v="0"/>
    <d v="2000-09-13T00:00:00"/>
    <n v="20.5"/>
    <n v="2.7"/>
    <n v="11.6"/>
    <x v="0"/>
    <n v="3.9"/>
    <x v="8"/>
    <x v="19"/>
  </r>
  <r>
    <x v="0"/>
    <d v="2000-09-14T00:00:00"/>
    <n v="25.7"/>
    <n v="3.8"/>
    <n v="14.75"/>
    <x v="0"/>
    <n v="0.75"/>
    <x v="8"/>
    <x v="19"/>
  </r>
  <r>
    <x v="0"/>
    <d v="2000-09-15T00:00:00"/>
    <n v="25.1"/>
    <n v="9"/>
    <n v="17.05"/>
    <x v="0"/>
    <n v="0"/>
    <x v="8"/>
    <x v="19"/>
  </r>
  <r>
    <x v="0"/>
    <d v="2000-09-16T00:00:00"/>
    <n v="27.5"/>
    <n v="7.4"/>
    <n v="17.45"/>
    <x v="0"/>
    <n v="0"/>
    <x v="8"/>
    <x v="19"/>
  </r>
  <r>
    <x v="0"/>
    <d v="2000-09-17T00:00:00"/>
    <n v="27.4"/>
    <n v="9.6999999999999993"/>
    <n v="18.55"/>
    <x v="0"/>
    <n v="0"/>
    <x v="8"/>
    <x v="19"/>
  </r>
  <r>
    <x v="0"/>
    <d v="2000-09-18T00:00:00"/>
    <n v="19.5"/>
    <n v="8"/>
    <n v="13.75"/>
    <x v="0"/>
    <n v="1.75"/>
    <x v="8"/>
    <x v="19"/>
  </r>
  <r>
    <x v="0"/>
    <d v="2000-09-19T00:00:00"/>
    <n v="12.9"/>
    <n v="3.1"/>
    <n v="8"/>
    <x v="0"/>
    <n v="7.5"/>
    <x v="8"/>
    <x v="19"/>
  </r>
  <r>
    <x v="0"/>
    <d v="2000-09-20T00:00:00"/>
    <n v="10"/>
    <n v="0.3"/>
    <n v="5.15"/>
    <x v="0"/>
    <n v="10.35"/>
    <x v="8"/>
    <x v="19"/>
  </r>
  <r>
    <x v="0"/>
    <d v="2000-09-21T00:00:00"/>
    <n v="0.5"/>
    <n v="-3.5"/>
    <n v="-1.5"/>
    <x v="0"/>
    <n v="17"/>
    <x v="8"/>
    <x v="19"/>
  </r>
  <r>
    <x v="0"/>
    <d v="2000-09-22T00:00:00"/>
    <n v="2.8"/>
    <n v="-7.8"/>
    <n v="-2.5"/>
    <x v="0"/>
    <n v="18"/>
    <x v="8"/>
    <x v="19"/>
  </r>
  <r>
    <x v="0"/>
    <d v="2000-09-23T00:00:00"/>
    <n v="17.2"/>
    <n v="-6.5"/>
    <n v="5.35"/>
    <x v="0"/>
    <n v="10.15"/>
    <x v="8"/>
    <x v="19"/>
  </r>
  <r>
    <x v="0"/>
    <d v="2000-09-24T00:00:00"/>
    <n v="19.8"/>
    <n v="-0.1"/>
    <n v="9.85"/>
    <x v="0"/>
    <n v="5.65"/>
    <x v="8"/>
    <x v="19"/>
  </r>
  <r>
    <x v="0"/>
    <d v="2000-09-25T00:00:00"/>
    <n v="21.2"/>
    <n v="2.2999999999999998"/>
    <n v="11.75"/>
    <x v="0"/>
    <n v="3.75"/>
    <x v="8"/>
    <x v="19"/>
  </r>
  <r>
    <x v="0"/>
    <d v="2000-09-26T00:00:00"/>
    <n v="21.8"/>
    <n v="2.1"/>
    <n v="11.95"/>
    <x v="0"/>
    <n v="3.55"/>
    <x v="8"/>
    <x v="19"/>
  </r>
  <r>
    <x v="0"/>
    <d v="2000-09-27T00:00:00"/>
    <n v="22.6"/>
    <n v="2.7"/>
    <n v="12.65"/>
    <x v="0"/>
    <n v="2.85"/>
    <x v="8"/>
    <x v="19"/>
  </r>
  <r>
    <x v="0"/>
    <d v="2000-09-28T00:00:00"/>
    <n v="20.9"/>
    <n v="7.6"/>
    <n v="14.25"/>
    <x v="0"/>
    <n v="1.25"/>
    <x v="8"/>
    <x v="19"/>
  </r>
  <r>
    <x v="0"/>
    <d v="2000-09-29T00:00:00"/>
    <n v="18.100000000000001"/>
    <n v="5.8"/>
    <n v="11.95"/>
    <x v="0"/>
    <n v="3.55"/>
    <x v="8"/>
    <x v="19"/>
  </r>
  <r>
    <x v="0"/>
    <d v="2000-09-30T00:00:00"/>
    <n v="20.2"/>
    <n v="1.1000000000000001"/>
    <n v="10.65"/>
    <x v="0"/>
    <n v="4.8499999999999996"/>
    <x v="8"/>
    <x v="19"/>
  </r>
  <r>
    <x v="0"/>
    <d v="2000-10-01T00:00:00"/>
    <n v="12"/>
    <n v="-1.5"/>
    <n v="5.25"/>
    <x v="0"/>
    <n v="10.25"/>
    <x v="9"/>
    <x v="19"/>
  </r>
  <r>
    <x v="0"/>
    <d v="2000-10-02T00:00:00"/>
    <n v="3.5"/>
    <n v="-0.5"/>
    <n v="1.5"/>
    <x v="0"/>
    <n v="14"/>
    <x v="9"/>
    <x v="19"/>
  </r>
  <r>
    <x v="0"/>
    <d v="2000-10-03T00:00:00"/>
    <n v="1.5"/>
    <n v="-3"/>
    <n v="-0.75"/>
    <x v="0"/>
    <n v="16.25"/>
    <x v="9"/>
    <x v="19"/>
  </r>
  <r>
    <x v="0"/>
    <d v="2000-10-04T00:00:00"/>
    <n v="-0.5"/>
    <n v="-6.9"/>
    <n v="-3.7"/>
    <x v="0"/>
    <n v="19.2"/>
    <x v="9"/>
    <x v="19"/>
  </r>
  <r>
    <x v="0"/>
    <d v="2000-10-05T00:00:00"/>
    <n v="3"/>
    <n v="-7"/>
    <n v="-2"/>
    <x v="0"/>
    <n v="17.5"/>
    <x v="9"/>
    <x v="19"/>
  </r>
  <r>
    <x v="0"/>
    <d v="2000-10-06T00:00:00"/>
    <n v="7.7"/>
    <n v="-9.4"/>
    <n v="-0.85"/>
    <x v="0"/>
    <n v="16.350000000000001"/>
    <x v="9"/>
    <x v="19"/>
  </r>
  <r>
    <x v="0"/>
    <d v="2000-10-07T00:00:00"/>
    <n v="16.899999999999999"/>
    <n v="-7.8"/>
    <n v="4.55"/>
    <x v="0"/>
    <n v="10.95"/>
    <x v="9"/>
    <x v="19"/>
  </r>
  <r>
    <x v="0"/>
    <d v="2000-10-08T00:00:00"/>
    <n v="23.7"/>
    <n v="1.6"/>
    <n v="12.65"/>
    <x v="0"/>
    <n v="2.85"/>
    <x v="9"/>
    <x v="19"/>
  </r>
  <r>
    <x v="0"/>
    <d v="2000-10-09T00:00:00"/>
    <n v="20.5"/>
    <n v="1.8"/>
    <n v="11.15"/>
    <x v="0"/>
    <n v="4.3499999999999996"/>
    <x v="9"/>
    <x v="19"/>
  </r>
  <r>
    <x v="0"/>
    <d v="2000-10-10T00:00:00"/>
    <n v="13.9"/>
    <n v="1.3"/>
    <n v="7.6"/>
    <x v="0"/>
    <n v="7.9"/>
    <x v="9"/>
    <x v="19"/>
  </r>
  <r>
    <x v="0"/>
    <d v="2000-10-11T00:00:00"/>
    <n v="9.8000000000000007"/>
    <n v="0.2"/>
    <n v="5"/>
    <x v="0"/>
    <n v="10.5"/>
    <x v="9"/>
    <x v="19"/>
  </r>
  <r>
    <x v="0"/>
    <d v="2000-10-12T00:00:00"/>
    <n v="15.1"/>
    <n v="-3.2"/>
    <n v="5.95"/>
    <x v="0"/>
    <n v="9.5500000000000007"/>
    <x v="9"/>
    <x v="19"/>
  </r>
  <r>
    <x v="0"/>
    <d v="2000-10-13T00:00:00"/>
    <n v="13.2"/>
    <n v="-2.1"/>
    <n v="5.55"/>
    <x v="0"/>
    <n v="9.9499999999999993"/>
    <x v="9"/>
    <x v="19"/>
  </r>
  <r>
    <x v="0"/>
    <d v="2000-10-14T00:00:00"/>
    <n v="11"/>
    <n v="-1.9"/>
    <n v="4.55"/>
    <x v="0"/>
    <n v="10.95"/>
    <x v="9"/>
    <x v="19"/>
  </r>
  <r>
    <x v="0"/>
    <d v="2000-10-15T00:00:00"/>
    <n v="13.2"/>
    <n v="-2"/>
    <n v="5.6"/>
    <x v="0"/>
    <n v="9.9"/>
    <x v="9"/>
    <x v="19"/>
  </r>
  <r>
    <x v="0"/>
    <d v="2000-10-16T00:00:00"/>
    <n v="16.3"/>
    <n v="1.4"/>
    <n v="8.85"/>
    <x v="0"/>
    <n v="6.65"/>
    <x v="9"/>
    <x v="19"/>
  </r>
  <r>
    <x v="0"/>
    <d v="2000-10-17T00:00:00"/>
    <n v="19.100000000000001"/>
    <n v="1.4"/>
    <n v="10.25"/>
    <x v="0"/>
    <n v="5.25"/>
    <x v="9"/>
    <x v="19"/>
  </r>
  <r>
    <x v="0"/>
    <d v="2000-10-18T00:00:00"/>
    <n v="18.8"/>
    <n v="0.9"/>
    <n v="9.85"/>
    <x v="0"/>
    <n v="5.65"/>
    <x v="9"/>
    <x v="19"/>
  </r>
  <r>
    <x v="0"/>
    <d v="2000-10-19T00:00:00"/>
    <n v="13.3"/>
    <n v="-1.8"/>
    <n v="5.75"/>
    <x v="0"/>
    <n v="9.75"/>
    <x v="9"/>
    <x v="19"/>
  </r>
  <r>
    <x v="0"/>
    <d v="2000-10-20T00:00:00"/>
    <n v="19.100000000000001"/>
    <n v="-1"/>
    <n v="9.0500000000000007"/>
    <x v="0"/>
    <n v="6.45"/>
    <x v="9"/>
    <x v="19"/>
  </r>
  <r>
    <x v="0"/>
    <d v="2000-10-21T00:00:00"/>
    <n v="10.7"/>
    <n v="-1.9"/>
    <n v="4.4000000000000004"/>
    <x v="0"/>
    <n v="11.1"/>
    <x v="9"/>
    <x v="19"/>
  </r>
  <r>
    <x v="0"/>
    <d v="2000-10-22T00:00:00"/>
    <n v="16.3"/>
    <n v="-6.2"/>
    <n v="5.05"/>
    <x v="0"/>
    <n v="10.45"/>
    <x v="9"/>
    <x v="19"/>
  </r>
  <r>
    <x v="0"/>
    <d v="2000-10-23T00:00:00"/>
    <n v="20"/>
    <n v="3.5"/>
    <n v="11.75"/>
    <x v="0"/>
    <n v="3.75"/>
    <x v="9"/>
    <x v="19"/>
  </r>
  <r>
    <x v="0"/>
    <d v="2000-10-24T00:00:00"/>
    <n v="19.5"/>
    <n v="1.4"/>
    <n v="10.45"/>
    <x v="0"/>
    <n v="5.05"/>
    <x v="9"/>
    <x v="19"/>
  </r>
  <r>
    <x v="0"/>
    <d v="2000-10-25T00:00:00"/>
    <n v="11.8"/>
    <n v="0.1"/>
    <n v="5.95"/>
    <x v="0"/>
    <n v="9.5500000000000007"/>
    <x v="9"/>
    <x v="19"/>
  </r>
  <r>
    <x v="0"/>
    <d v="2000-10-26T00:00:00"/>
    <n v="11.8"/>
    <n v="-3.4"/>
    <n v="4.2"/>
    <x v="0"/>
    <n v="11.3"/>
    <x v="9"/>
    <x v="19"/>
  </r>
  <r>
    <x v="0"/>
    <d v="2000-10-27T00:00:00"/>
    <n v="13.2"/>
    <n v="0"/>
    <n v="6.6"/>
    <x v="0"/>
    <n v="8.9"/>
    <x v="9"/>
    <x v="19"/>
  </r>
  <r>
    <x v="0"/>
    <d v="2000-10-28T00:00:00"/>
    <n v="15.3"/>
    <n v="-2.1"/>
    <n v="6.6"/>
    <x v="0"/>
    <n v="8.9"/>
    <x v="9"/>
    <x v="19"/>
  </r>
  <r>
    <x v="0"/>
    <d v="2000-10-29T00:00:00"/>
    <n v="5.4"/>
    <n v="-3.8"/>
    <n v="0.8"/>
    <x v="0"/>
    <n v="14.7"/>
    <x v="9"/>
    <x v="19"/>
  </r>
  <r>
    <x v="0"/>
    <d v="2000-10-30T00:00:00"/>
    <n v="10.1"/>
    <n v="-5.3"/>
    <n v="2.4"/>
    <x v="0"/>
    <n v="13.1"/>
    <x v="9"/>
    <x v="19"/>
  </r>
  <r>
    <x v="0"/>
    <d v="2000-10-31T00:00:00"/>
    <n v="10"/>
    <n v="-7.6"/>
    <n v="1.2"/>
    <x v="0"/>
    <n v="14.3"/>
    <x v="9"/>
    <x v="19"/>
  </r>
  <r>
    <x v="0"/>
    <d v="2000-11-01T00:00:00"/>
    <n v="6.8"/>
    <n v="-7"/>
    <n v="-0.1"/>
    <x v="0"/>
    <n v="15.6"/>
    <x v="10"/>
    <x v="19"/>
  </r>
  <r>
    <x v="0"/>
    <d v="2000-11-02T00:00:00"/>
    <n v="9.6"/>
    <n v="-9.3000000000000007"/>
    <n v="0.14999999999999947"/>
    <x v="0"/>
    <n v="15.35"/>
    <x v="10"/>
    <x v="19"/>
  </r>
  <r>
    <x v="0"/>
    <d v="2000-11-03T00:00:00"/>
    <n v="14.2"/>
    <n v="-2.5"/>
    <n v="5.85"/>
    <x v="0"/>
    <n v="9.65"/>
    <x v="10"/>
    <x v="19"/>
  </r>
  <r>
    <x v="0"/>
    <d v="2000-11-04T00:00:00"/>
    <n v="13.5"/>
    <n v="-4.7"/>
    <n v="4.4000000000000004"/>
    <x v="0"/>
    <n v="11.1"/>
    <x v="10"/>
    <x v="19"/>
  </r>
  <r>
    <x v="0"/>
    <d v="2000-11-05T00:00:00"/>
    <n v="-3.6"/>
    <n v="-14.7"/>
    <n v="-9.15"/>
    <x v="0"/>
    <n v="24.65"/>
    <x v="10"/>
    <x v="19"/>
  </r>
  <r>
    <x v="0"/>
    <d v="2000-11-06T00:00:00"/>
    <n v="-1.4"/>
    <n v="-16.5"/>
    <n v="-8.9499999999999993"/>
    <x v="0"/>
    <n v="24.45"/>
    <x v="10"/>
    <x v="19"/>
  </r>
  <r>
    <x v="0"/>
    <d v="2000-11-07T00:00:00"/>
    <n v="-3.7"/>
    <n v="-14.9"/>
    <n v="-9.3000000000000007"/>
    <x v="0"/>
    <n v="24.8"/>
    <x v="10"/>
    <x v="19"/>
  </r>
  <r>
    <x v="0"/>
    <d v="2000-11-08T00:00:00"/>
    <n v="-5.8"/>
    <n v="-15.8"/>
    <n v="-10.8"/>
    <x v="0"/>
    <n v="26.3"/>
    <x v="10"/>
    <x v="19"/>
  </r>
  <r>
    <x v="0"/>
    <d v="2000-11-09T00:00:00"/>
    <n v="-8"/>
    <n v="-12.6"/>
    <n v="-10.3"/>
    <x v="0"/>
    <n v="25.8"/>
    <x v="10"/>
    <x v="19"/>
  </r>
  <r>
    <x v="0"/>
    <d v="2000-11-10T00:00:00"/>
    <n v="-9.9"/>
    <n v="-16.5"/>
    <n v="-13.2"/>
    <x v="0"/>
    <n v="28.7"/>
    <x v="10"/>
    <x v="19"/>
  </r>
  <r>
    <x v="0"/>
    <d v="2000-11-11T00:00:00"/>
    <n v="-2.1"/>
    <n v="-19.5"/>
    <n v="-10.8"/>
    <x v="0"/>
    <n v="26.3"/>
    <x v="10"/>
    <x v="19"/>
  </r>
  <r>
    <x v="0"/>
    <d v="2000-11-12T00:00:00"/>
    <n v="3.1"/>
    <n v="-8.6"/>
    <n v="-2.75"/>
    <x v="0"/>
    <n v="18.25"/>
    <x v="10"/>
    <x v="19"/>
  </r>
  <r>
    <x v="0"/>
    <d v="2000-11-13T00:00:00"/>
    <n v="5.0999999999999996"/>
    <n v="-9.8000000000000007"/>
    <n v="-2.35"/>
    <x v="0"/>
    <n v="17.850000000000001"/>
    <x v="10"/>
    <x v="19"/>
  </r>
  <r>
    <x v="0"/>
    <d v="2000-11-14T00:00:00"/>
    <n v="3.6"/>
    <n v="-10.4"/>
    <n v="-3.4"/>
    <x v="0"/>
    <n v="18.899999999999999"/>
    <x v="10"/>
    <x v="19"/>
  </r>
  <r>
    <x v="0"/>
    <d v="2000-11-15T00:00:00"/>
    <n v="-3.7"/>
    <n v="-9.8000000000000007"/>
    <n v="-6.75"/>
    <x v="0"/>
    <n v="22.25"/>
    <x v="10"/>
    <x v="19"/>
  </r>
  <r>
    <x v="0"/>
    <d v="2000-11-16T00:00:00"/>
    <n v="0.5"/>
    <n v="-11.8"/>
    <n v="-5.65"/>
    <x v="0"/>
    <n v="21.15"/>
    <x v="10"/>
    <x v="19"/>
  </r>
  <r>
    <x v="0"/>
    <d v="2000-11-17T00:00:00"/>
    <n v="5.8"/>
    <n v="-11.1"/>
    <n v="-2.65"/>
    <x v="0"/>
    <n v="18.149999999999999"/>
    <x v="10"/>
    <x v="19"/>
  </r>
  <r>
    <x v="0"/>
    <d v="2000-11-18T00:00:00"/>
    <n v="5.7"/>
    <n v="-8.1"/>
    <n v="-1.2"/>
    <x v="0"/>
    <n v="16.7"/>
    <x v="10"/>
    <x v="19"/>
  </r>
  <r>
    <x v="0"/>
    <d v="2000-11-19T00:00:00"/>
    <n v="2"/>
    <n v="-12.1"/>
    <n v="-5.05"/>
    <x v="0"/>
    <n v="20.55"/>
    <x v="10"/>
    <x v="19"/>
  </r>
  <r>
    <x v="0"/>
    <d v="2000-11-20T00:00:00"/>
    <n v="7.9"/>
    <n v="-13"/>
    <n v="-2.5499999999999998"/>
    <x v="0"/>
    <n v="18.05"/>
    <x v="10"/>
    <x v="19"/>
  </r>
  <r>
    <x v="0"/>
    <d v="2000-11-21T00:00:00"/>
    <n v="9"/>
    <n v="-7.9"/>
    <n v="0.55000000000000004"/>
    <x v="0"/>
    <n v="14.95"/>
    <x v="10"/>
    <x v="19"/>
  </r>
  <r>
    <x v="0"/>
    <d v="2000-11-22T00:00:00"/>
    <n v="10.199999999999999"/>
    <n v="-6.3"/>
    <n v="1.95"/>
    <x v="0"/>
    <n v="13.55"/>
    <x v="10"/>
    <x v="19"/>
  </r>
  <r>
    <x v="0"/>
    <d v="2000-11-23T00:00:00"/>
    <n v="15.1"/>
    <n v="-6.7"/>
    <n v="4.2"/>
    <x v="0"/>
    <n v="11.3"/>
    <x v="10"/>
    <x v="19"/>
  </r>
  <r>
    <x v="0"/>
    <d v="2000-11-24T00:00:00"/>
    <n v="7.9"/>
    <n v="-2.6"/>
    <n v="2.65"/>
    <x v="0"/>
    <n v="12.85"/>
    <x v="10"/>
    <x v="19"/>
  </r>
  <r>
    <x v="0"/>
    <d v="2000-11-25T00:00:00"/>
    <n v="9.9"/>
    <n v="-0.2"/>
    <n v="4.8499999999999996"/>
    <x v="0"/>
    <n v="10.65"/>
    <x v="10"/>
    <x v="19"/>
  </r>
  <r>
    <x v="0"/>
    <d v="2000-11-26T00:00:00"/>
    <n v="7"/>
    <n v="-6.5"/>
    <n v="0.25"/>
    <x v="0"/>
    <n v="15.25"/>
    <x v="10"/>
    <x v="19"/>
  </r>
  <r>
    <x v="0"/>
    <d v="2000-11-27T00:00:00"/>
    <n v="2.8"/>
    <n v="-4.5"/>
    <n v="-0.85"/>
    <x v="0"/>
    <n v="16.350000000000001"/>
    <x v="10"/>
    <x v="19"/>
  </r>
  <r>
    <x v="0"/>
    <d v="2000-11-28T00:00:00"/>
    <n v="2.8"/>
    <n v="-12.2"/>
    <n v="-4.7"/>
    <x v="0"/>
    <n v="20.2"/>
    <x v="10"/>
    <x v="19"/>
  </r>
  <r>
    <x v="0"/>
    <d v="2000-11-29T00:00:00"/>
    <n v="-2.9"/>
    <n v="-12.3"/>
    <n v="-7.6"/>
    <x v="0"/>
    <n v="23.1"/>
    <x v="10"/>
    <x v="19"/>
  </r>
  <r>
    <x v="0"/>
    <d v="2000-11-30T00:00:00"/>
    <n v="-4"/>
    <n v="-6.9"/>
    <n v="-5.45"/>
    <x v="0"/>
    <n v="20.95"/>
    <x v="10"/>
    <x v="19"/>
  </r>
  <r>
    <x v="0"/>
    <d v="2000-12-01T00:00:00"/>
    <n v="6.4"/>
    <n v="-11.9"/>
    <n v="-2.75"/>
    <x v="0"/>
    <n v="18.25"/>
    <x v="11"/>
    <x v="19"/>
  </r>
  <r>
    <x v="0"/>
    <d v="2000-12-02T00:00:00"/>
    <n v="8.5"/>
    <n v="-2.9"/>
    <n v="2.8"/>
    <x v="0"/>
    <n v="12.7"/>
    <x v="11"/>
    <x v="19"/>
  </r>
  <r>
    <x v="0"/>
    <d v="2000-12-03T00:00:00"/>
    <n v="2.5"/>
    <n v="-7.6"/>
    <n v="-2.5499999999999998"/>
    <x v="0"/>
    <n v="18.05"/>
    <x v="11"/>
    <x v="19"/>
  </r>
  <r>
    <x v="0"/>
    <d v="2000-12-04T00:00:00"/>
    <n v="-4.5"/>
    <n v="-8.6999999999999993"/>
    <n v="-6.6"/>
    <x v="0"/>
    <n v="22.1"/>
    <x v="11"/>
    <x v="19"/>
  </r>
  <r>
    <x v="0"/>
    <d v="2000-12-05T00:00:00"/>
    <n v="7.5"/>
    <n v="-7.7"/>
    <n v="-0.1"/>
    <x v="0"/>
    <n v="15.6"/>
    <x v="11"/>
    <x v="19"/>
  </r>
  <r>
    <x v="0"/>
    <d v="2000-12-06T00:00:00"/>
    <n v="12.8"/>
    <n v="3"/>
    <n v="7.9"/>
    <x v="0"/>
    <n v="7.6"/>
    <x v="11"/>
    <x v="19"/>
  </r>
  <r>
    <x v="0"/>
    <d v="2000-12-07T00:00:00"/>
    <n v="3"/>
    <n v="-6.7"/>
    <n v="-1.85"/>
    <x v="0"/>
    <n v="17.350000000000001"/>
    <x v="11"/>
    <x v="19"/>
  </r>
  <r>
    <x v="0"/>
    <d v="2000-12-08T00:00:00"/>
    <n v="-4.5"/>
    <n v="-14.8"/>
    <n v="-9.65"/>
    <x v="0"/>
    <n v="25.15"/>
    <x v="11"/>
    <x v="19"/>
  </r>
  <r>
    <x v="0"/>
    <d v="2000-12-09T00:00:00"/>
    <n v="-14.7"/>
    <n v="-24.6"/>
    <n v="-19.649999999999999"/>
    <x v="0"/>
    <n v="35.15"/>
    <x v="11"/>
    <x v="19"/>
  </r>
  <r>
    <x v="0"/>
    <d v="2000-12-10T00:00:00"/>
    <n v="-21.2"/>
    <n v="-29.7"/>
    <n v="-25.45"/>
    <x v="0"/>
    <n v="40.950000000000003"/>
    <x v="11"/>
    <x v="19"/>
  </r>
  <r>
    <x v="0"/>
    <d v="2000-12-11T00:00:00"/>
    <n v="-11.8"/>
    <n v="-30.9"/>
    <n v="-21.35"/>
    <x v="0"/>
    <n v="36.85"/>
    <x v="11"/>
    <x v="19"/>
  </r>
  <r>
    <x v="0"/>
    <d v="2000-12-12T00:00:00"/>
    <n v="-11.4"/>
    <n v="-19.100000000000001"/>
    <n v="-15.25"/>
    <x v="0"/>
    <n v="30.75"/>
    <x v="11"/>
    <x v="19"/>
  </r>
  <r>
    <x v="0"/>
    <d v="2000-12-13T00:00:00"/>
    <n v="-17.8"/>
    <n v="-24.7"/>
    <n v="-21.25"/>
    <x v="0"/>
    <n v="36.75"/>
    <x v="11"/>
    <x v="19"/>
  </r>
  <r>
    <x v="0"/>
    <d v="2000-12-14T00:00:00"/>
    <n v="-21.3"/>
    <n v="-27.4"/>
    <n v="-24.35"/>
    <x v="0"/>
    <n v="39.85"/>
    <x v="11"/>
    <x v="19"/>
  </r>
  <r>
    <x v="0"/>
    <d v="2000-12-15T00:00:00"/>
    <n v="-22.4"/>
    <n v="-28.2"/>
    <n v="-25.3"/>
    <x v="0"/>
    <n v="40.799999999999997"/>
    <x v="11"/>
    <x v="19"/>
  </r>
  <r>
    <x v="0"/>
    <d v="2000-12-16T00:00:00"/>
    <n v="-12.2"/>
    <n v="-28.3"/>
    <n v="-20.25"/>
    <x v="0"/>
    <n v="35.75"/>
    <x v="11"/>
    <x v="19"/>
  </r>
  <r>
    <x v="0"/>
    <d v="2000-12-17T00:00:00"/>
    <n v="2"/>
    <n v="-12.7"/>
    <n v="-5.35"/>
    <x v="0"/>
    <n v="20.85"/>
    <x v="11"/>
    <x v="19"/>
  </r>
  <r>
    <x v="0"/>
    <d v="2000-12-18T00:00:00"/>
    <n v="4.2"/>
    <n v="-13"/>
    <n v="-4.4000000000000004"/>
    <x v="0"/>
    <n v="19.899999999999999"/>
    <x v="11"/>
    <x v="19"/>
  </r>
  <r>
    <x v="0"/>
    <d v="2000-12-19T00:00:00"/>
    <n v="2.5"/>
    <n v="-7.2"/>
    <n v="-2.35"/>
    <x v="0"/>
    <n v="17.850000000000001"/>
    <x v="11"/>
    <x v="19"/>
  </r>
  <r>
    <x v="0"/>
    <d v="2000-12-20T00:00:00"/>
    <n v="-7.1"/>
    <n v="-17.7"/>
    <n v="-12.4"/>
    <x v="0"/>
    <n v="27.9"/>
    <x v="11"/>
    <x v="19"/>
  </r>
  <r>
    <x v="0"/>
    <d v="2000-12-21T00:00:00"/>
    <n v="-8.5"/>
    <n v="-20.399999999999999"/>
    <n v="-14.45"/>
    <x v="0"/>
    <n v="29.95"/>
    <x v="11"/>
    <x v="19"/>
  </r>
  <r>
    <x v="0"/>
    <d v="2000-12-22T00:00:00"/>
    <n v="-12.8"/>
    <n v="-19.100000000000001"/>
    <n v="-15.95"/>
    <x v="0"/>
    <n v="31.45"/>
    <x v="11"/>
    <x v="19"/>
  </r>
  <r>
    <x v="0"/>
    <d v="2000-12-23T00:00:00"/>
    <n v="-17.8"/>
    <n v="-20.9"/>
    <n v="-19.350000000000001"/>
    <x v="0"/>
    <n v="34.85"/>
    <x v="11"/>
    <x v="19"/>
  </r>
  <r>
    <x v="0"/>
    <d v="2000-12-24T00:00:00"/>
    <n v="-1.9"/>
    <n v="-20.6"/>
    <n v="-11.25"/>
    <x v="0"/>
    <n v="26.75"/>
    <x v="11"/>
    <x v="19"/>
  </r>
  <r>
    <x v="0"/>
    <d v="2000-12-25T00:00:00"/>
    <n v="-1.7"/>
    <n v="-14.7"/>
    <n v="-8.1999999999999993"/>
    <x v="0"/>
    <n v="23.7"/>
    <x v="11"/>
    <x v="19"/>
  </r>
  <r>
    <x v="0"/>
    <d v="2000-12-26T00:00:00"/>
    <n v="10.8"/>
    <n v="-5.2"/>
    <n v="2.8"/>
    <x v="0"/>
    <n v="12.7"/>
    <x v="11"/>
    <x v="19"/>
  </r>
  <r>
    <x v="0"/>
    <d v="2000-12-27T00:00:00"/>
    <n v="3.6"/>
    <n v="-4.4000000000000004"/>
    <n v="-0.4"/>
    <x v="0"/>
    <n v="15.9"/>
    <x v="11"/>
    <x v="19"/>
  </r>
  <r>
    <x v="0"/>
    <d v="2000-12-28T00:00:00"/>
    <n v="-1.2"/>
    <n v="-13.4"/>
    <n v="-7.3"/>
    <x v="0"/>
    <n v="22.8"/>
    <x v="11"/>
    <x v="19"/>
  </r>
  <r>
    <x v="0"/>
    <d v="2000-12-29T00:00:00"/>
    <n v="-5.4"/>
    <n v="-14.5"/>
    <n v="-9.9499999999999993"/>
    <x v="0"/>
    <n v="25.45"/>
    <x v="11"/>
    <x v="19"/>
  </r>
  <r>
    <x v="0"/>
    <d v="2000-12-30T00:00:00"/>
    <n v="-0.3"/>
    <n v="-14.9"/>
    <n v="-7.6"/>
    <x v="0"/>
    <n v="23.1"/>
    <x v="11"/>
    <x v="19"/>
  </r>
  <r>
    <x v="0"/>
    <d v="2000-12-31T00:00:00"/>
    <n v="1.9"/>
    <n v="-8.8000000000000007"/>
    <n v="-3.45"/>
    <x v="0"/>
    <n v="18.95"/>
    <x v="11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48">
  <r>
    <d v="1998-01-01T00:00:00"/>
    <n v="1.321"/>
    <x v="0"/>
    <x v="0"/>
  </r>
  <r>
    <d v="1998-01-02T00:00:00"/>
    <n v="1.4127000000000001"/>
    <x v="0"/>
    <x v="0"/>
  </r>
  <r>
    <d v="1998-01-03T00:00:00"/>
    <n v="1.9308000000000001"/>
    <x v="0"/>
    <x v="0"/>
  </r>
  <r>
    <d v="1998-01-04T00:00:00"/>
    <n v="1.6388"/>
    <x v="0"/>
    <x v="0"/>
  </r>
  <r>
    <d v="1998-01-05T00:00:00"/>
    <n v="1.5707"/>
    <x v="0"/>
    <x v="0"/>
  </r>
  <r>
    <d v="1998-01-06T00:00:00"/>
    <n v="1.5854999999999999"/>
    <x v="0"/>
    <x v="0"/>
  </r>
  <r>
    <d v="1998-01-07T00:00:00"/>
    <n v="1.4657"/>
    <x v="0"/>
    <x v="0"/>
  </r>
  <r>
    <d v="1998-01-08T00:00:00"/>
    <n v="1.4742"/>
    <x v="0"/>
    <x v="0"/>
  </r>
  <r>
    <d v="1998-01-09T00:00:00"/>
    <n v="1.4654"/>
    <x v="0"/>
    <x v="0"/>
  </r>
  <r>
    <d v="1998-01-10T00:00:00"/>
    <n v="1.4054"/>
    <x v="0"/>
    <x v="0"/>
  </r>
  <r>
    <d v="1998-01-11T00:00:00"/>
    <n v="1.4410000000000001"/>
    <x v="0"/>
    <x v="0"/>
  </r>
  <r>
    <d v="1998-01-12T00:00:00"/>
    <n v="1.4244000000000001"/>
    <x v="0"/>
    <x v="0"/>
  </r>
  <r>
    <d v="1998-01-13T00:00:00"/>
    <n v="1.4202999999999999"/>
    <x v="0"/>
    <x v="0"/>
  </r>
  <r>
    <d v="1998-01-14T00:00:00"/>
    <n v="1.4096"/>
    <x v="0"/>
    <x v="0"/>
  </r>
  <r>
    <d v="1998-01-15T00:00:00"/>
    <n v="1.4092"/>
    <x v="0"/>
    <x v="0"/>
  </r>
  <r>
    <d v="1998-01-16T00:00:00"/>
    <n v="1.4052"/>
    <x v="0"/>
    <x v="0"/>
  </r>
  <r>
    <d v="1998-01-17T00:00:00"/>
    <n v="1.395"/>
    <x v="0"/>
    <x v="0"/>
  </r>
  <r>
    <d v="1998-01-18T00:00:00"/>
    <n v="1.3851"/>
    <x v="0"/>
    <x v="0"/>
  </r>
  <r>
    <d v="1998-01-19T00:00:00"/>
    <n v="1.3919999999999999"/>
    <x v="0"/>
    <x v="0"/>
  </r>
  <r>
    <d v="1998-01-20T00:00:00"/>
    <n v="1.3989"/>
    <x v="0"/>
    <x v="0"/>
  </r>
  <r>
    <d v="1998-01-21T00:00:00"/>
    <n v="1.4131"/>
    <x v="0"/>
    <x v="0"/>
  </r>
  <r>
    <d v="1998-01-22T00:00:00"/>
    <n v="1.4389000000000001"/>
    <x v="0"/>
    <x v="0"/>
  </r>
  <r>
    <d v="1998-01-23T00:00:00"/>
    <n v="1.4742"/>
    <x v="0"/>
    <x v="0"/>
  </r>
  <r>
    <d v="1998-01-24T00:00:00"/>
    <n v="1.4877"/>
    <x v="0"/>
    <x v="0"/>
  </r>
  <r>
    <d v="1998-01-25T00:00:00"/>
    <n v="1.4679"/>
    <x v="0"/>
    <x v="0"/>
  </r>
  <r>
    <d v="1998-01-26T00:00:00"/>
    <n v="1.4755"/>
    <x v="0"/>
    <x v="0"/>
  </r>
  <r>
    <d v="1998-01-27T00:00:00"/>
    <n v="1.5425"/>
    <x v="0"/>
    <x v="0"/>
  </r>
  <r>
    <d v="1998-01-28T00:00:00"/>
    <n v="1.5761000000000001"/>
    <x v="0"/>
    <x v="0"/>
  </r>
  <r>
    <d v="1998-01-29T00:00:00"/>
    <n v="1.6121000000000001"/>
    <x v="0"/>
    <x v="0"/>
  </r>
  <r>
    <d v="1998-01-30T00:00:00"/>
    <n v="1.6676"/>
    <x v="0"/>
    <x v="0"/>
  </r>
  <r>
    <d v="1998-01-31T00:00:00"/>
    <n v="1.5777000000000001"/>
    <x v="0"/>
    <x v="0"/>
  </r>
  <r>
    <d v="1998-02-01T00:00:00"/>
    <n v="1.6161000000000001"/>
    <x v="1"/>
    <x v="0"/>
  </r>
  <r>
    <d v="1998-02-02T00:00:00"/>
    <n v="1.6361000000000001"/>
    <x v="1"/>
    <x v="0"/>
  </r>
  <r>
    <d v="1998-02-03T00:00:00"/>
    <n v="1.6065"/>
    <x v="1"/>
    <x v="0"/>
  </r>
  <r>
    <d v="1998-02-04T00:00:00"/>
    <n v="1.585"/>
    <x v="1"/>
    <x v="0"/>
  </r>
  <r>
    <d v="1998-02-05T00:00:00"/>
    <n v="1.6358999999999999"/>
    <x v="1"/>
    <x v="0"/>
  </r>
  <r>
    <d v="1998-02-06T00:00:00"/>
    <n v="1.6717"/>
    <x v="1"/>
    <x v="0"/>
  </r>
  <r>
    <d v="1998-02-07T00:00:00"/>
    <n v="1.6681999999999999"/>
    <x v="1"/>
    <x v="0"/>
  </r>
  <r>
    <d v="1998-02-08T00:00:00"/>
    <n v="1.6795"/>
    <x v="1"/>
    <x v="0"/>
  </r>
  <r>
    <d v="1998-02-09T00:00:00"/>
    <n v="1.6476999999999999"/>
    <x v="1"/>
    <x v="0"/>
  </r>
  <r>
    <d v="1998-02-10T00:00:00"/>
    <n v="1.6480999999999999"/>
    <x v="1"/>
    <x v="0"/>
  </r>
  <r>
    <d v="1998-02-11T00:00:00"/>
    <n v="1.7133"/>
    <x v="1"/>
    <x v="0"/>
  </r>
  <r>
    <d v="1998-02-12T00:00:00"/>
    <n v="1.6746000000000001"/>
    <x v="1"/>
    <x v="0"/>
  </r>
  <r>
    <d v="1998-02-13T00:00:00"/>
    <n v="1.6131"/>
    <x v="1"/>
    <x v="0"/>
  </r>
  <r>
    <d v="1998-02-14T00:00:00"/>
    <n v="1.5852999999999999"/>
    <x v="1"/>
    <x v="0"/>
  </r>
  <r>
    <d v="1998-02-15T00:00:00"/>
    <n v="1.6129"/>
    <x v="1"/>
    <x v="0"/>
  </r>
  <r>
    <d v="1998-02-16T00:00:00"/>
    <n v="1.619"/>
    <x v="1"/>
    <x v="0"/>
  </r>
  <r>
    <d v="1998-02-17T00:00:00"/>
    <n v="1.6080000000000001"/>
    <x v="1"/>
    <x v="0"/>
  </r>
  <r>
    <d v="1998-02-18T00:00:00"/>
    <n v="1.633"/>
    <x v="1"/>
    <x v="0"/>
  </r>
  <r>
    <d v="1998-02-19T00:00:00"/>
    <n v="1.643"/>
    <x v="1"/>
    <x v="0"/>
  </r>
  <r>
    <d v="1998-02-20T00:00:00"/>
    <n v="1.6109"/>
    <x v="1"/>
    <x v="0"/>
  </r>
  <r>
    <d v="1998-02-21T00:00:00"/>
    <n v="1.6545000000000001"/>
    <x v="1"/>
    <x v="0"/>
  </r>
  <r>
    <d v="1998-02-22T00:00:00"/>
    <n v="1.6597999999999999"/>
    <x v="1"/>
    <x v="0"/>
  </r>
  <r>
    <d v="1998-02-23T00:00:00"/>
    <n v="1.6282000000000001"/>
    <x v="1"/>
    <x v="0"/>
  </r>
  <r>
    <d v="1998-02-24T00:00:00"/>
    <n v="1.6221000000000001"/>
    <x v="1"/>
    <x v="0"/>
  </r>
  <r>
    <d v="1998-02-25T00:00:00"/>
    <n v="1.6308"/>
    <x v="1"/>
    <x v="0"/>
  </r>
  <r>
    <d v="1998-02-26T00:00:00"/>
    <n v="1.6533"/>
    <x v="1"/>
    <x v="0"/>
  </r>
  <r>
    <d v="1998-02-27T00:00:00"/>
    <n v="1.661"/>
    <x v="1"/>
    <x v="0"/>
  </r>
  <r>
    <d v="1998-02-28T00:00:00"/>
    <n v="1.651"/>
    <x v="1"/>
    <x v="0"/>
  </r>
  <r>
    <d v="1998-03-01T00:00:00"/>
    <n v="1.6693"/>
    <x v="2"/>
    <x v="0"/>
  </r>
  <r>
    <d v="1998-03-02T00:00:00"/>
    <n v="1.6854"/>
    <x v="2"/>
    <x v="0"/>
  </r>
  <r>
    <d v="1998-03-03T00:00:00"/>
    <n v="1.6819"/>
    <x v="2"/>
    <x v="0"/>
  </r>
  <r>
    <d v="1998-03-04T00:00:00"/>
    <n v="1.6919"/>
    <x v="2"/>
    <x v="0"/>
  </r>
  <r>
    <d v="1998-03-05T00:00:00"/>
    <n v="1.7145999999999999"/>
    <x v="2"/>
    <x v="0"/>
  </r>
  <r>
    <d v="1998-03-06T00:00:00"/>
    <n v="1.7043999999999999"/>
    <x v="2"/>
    <x v="0"/>
  </r>
  <r>
    <d v="1998-03-07T00:00:00"/>
    <n v="1.7478"/>
    <x v="2"/>
    <x v="0"/>
  </r>
  <r>
    <d v="1998-03-08T00:00:00"/>
    <n v="1.8006"/>
    <x v="2"/>
    <x v="0"/>
  </r>
  <r>
    <d v="1998-03-09T00:00:00"/>
    <n v="1.7969999999999999"/>
    <x v="2"/>
    <x v="0"/>
  </r>
  <r>
    <d v="1998-03-10T00:00:00"/>
    <n v="1.7587999999999999"/>
    <x v="2"/>
    <x v="0"/>
  </r>
  <r>
    <d v="1998-03-11T00:00:00"/>
    <n v="1.7093"/>
    <x v="2"/>
    <x v="0"/>
  </r>
  <r>
    <d v="1998-03-12T00:00:00"/>
    <n v="1.7064999999999999"/>
    <x v="2"/>
    <x v="0"/>
  </r>
  <r>
    <d v="1998-03-13T00:00:00"/>
    <n v="1.7020999999999999"/>
    <x v="2"/>
    <x v="0"/>
  </r>
  <r>
    <d v="1998-03-14T00:00:00"/>
    <n v="1.7387999999999999"/>
    <x v="2"/>
    <x v="0"/>
  </r>
  <r>
    <d v="1998-03-15T00:00:00"/>
    <n v="1.7363999999999999"/>
    <x v="2"/>
    <x v="0"/>
  </r>
  <r>
    <d v="1998-03-16T00:00:00"/>
    <n v="1.7394000000000001"/>
    <x v="2"/>
    <x v="0"/>
  </r>
  <r>
    <d v="1998-03-17T00:00:00"/>
    <n v="1.7650999999999999"/>
    <x v="2"/>
    <x v="0"/>
  </r>
  <r>
    <d v="1998-03-18T00:00:00"/>
    <n v="1.7670999999999999"/>
    <x v="2"/>
    <x v="0"/>
  </r>
  <r>
    <d v="1998-03-19T00:00:00"/>
    <n v="1.7939000000000001"/>
    <x v="2"/>
    <x v="0"/>
  </r>
  <r>
    <d v="1998-03-20T00:00:00"/>
    <n v="1.7917000000000001"/>
    <x v="2"/>
    <x v="0"/>
  </r>
  <r>
    <d v="1998-03-21T00:00:00"/>
    <n v="1.7645999999999999"/>
    <x v="2"/>
    <x v="0"/>
  </r>
  <r>
    <d v="1998-03-22T00:00:00"/>
    <n v="1.7796000000000001"/>
    <x v="2"/>
    <x v="0"/>
  </r>
  <r>
    <d v="1998-03-23T00:00:00"/>
    <n v="1.7858000000000001"/>
    <x v="2"/>
    <x v="0"/>
  </r>
  <r>
    <d v="1998-03-24T00:00:00"/>
    <n v="1.7786"/>
    <x v="2"/>
    <x v="0"/>
  </r>
  <r>
    <d v="1998-03-25T00:00:00"/>
    <n v="1.7957000000000001"/>
    <x v="2"/>
    <x v="0"/>
  </r>
  <r>
    <d v="1998-03-26T00:00:00"/>
    <n v="1.8022"/>
    <x v="2"/>
    <x v="0"/>
  </r>
  <r>
    <d v="1998-03-27T00:00:00"/>
    <n v="1.8424"/>
    <x v="2"/>
    <x v="0"/>
  </r>
  <r>
    <d v="1998-03-28T00:00:00"/>
    <n v="1.8784000000000001"/>
    <x v="2"/>
    <x v="0"/>
  </r>
  <r>
    <d v="1998-03-29T00:00:00"/>
    <n v="1.8575999999999999"/>
    <x v="2"/>
    <x v="0"/>
  </r>
  <r>
    <d v="1998-03-30T00:00:00"/>
    <n v="1.9273"/>
    <x v="2"/>
    <x v="0"/>
  </r>
  <r>
    <d v="1998-03-31T00:00:00"/>
    <n v="1.9472"/>
    <x v="2"/>
    <x v="0"/>
  </r>
  <r>
    <d v="1998-04-01T00:00:00"/>
    <n v="2.0377000000000001"/>
    <x v="3"/>
    <x v="0"/>
  </r>
  <r>
    <d v="1998-04-02T00:00:00"/>
    <n v="2.2090999999999998"/>
    <x v="3"/>
    <x v="0"/>
  </r>
  <r>
    <d v="1998-04-03T00:00:00"/>
    <n v="2.2652999999999999"/>
    <x v="3"/>
    <x v="0"/>
  </r>
  <r>
    <d v="1998-04-04T00:00:00"/>
    <n v="2.1360999999999999"/>
    <x v="3"/>
    <x v="0"/>
  </r>
  <r>
    <d v="1998-04-05T00:00:00"/>
    <n v="2.2008999999999999"/>
    <x v="3"/>
    <x v="0"/>
  </r>
  <r>
    <d v="1998-04-06T00:00:00"/>
    <n v="2.1917"/>
    <x v="3"/>
    <x v="0"/>
  </r>
  <r>
    <d v="1998-04-07T00:00:00"/>
    <n v="2.2223000000000002"/>
    <x v="3"/>
    <x v="0"/>
  </r>
  <r>
    <d v="1998-04-08T00:00:00"/>
    <n v="2.3054999999999999"/>
    <x v="3"/>
    <x v="0"/>
  </r>
  <r>
    <d v="1998-04-09T00:00:00"/>
    <n v="2.3529"/>
    <x v="3"/>
    <x v="0"/>
  </r>
  <r>
    <d v="1998-04-10T00:00:00"/>
    <n v="2.3622000000000001"/>
    <x v="3"/>
    <x v="0"/>
  </r>
  <r>
    <d v="1998-04-11T00:00:00"/>
    <n v="2.2879999999999998"/>
    <x v="3"/>
    <x v="0"/>
  </r>
  <r>
    <d v="1998-04-12T00:00:00"/>
    <n v="2.2858999999999998"/>
    <x v="3"/>
    <x v="0"/>
  </r>
  <r>
    <d v="1998-04-13T00:00:00"/>
    <n v="2.2968000000000002"/>
    <x v="3"/>
    <x v="0"/>
  </r>
  <r>
    <d v="1998-04-14T00:00:00"/>
    <n v="2.2995000000000001"/>
    <x v="3"/>
    <x v="0"/>
  </r>
  <r>
    <d v="1998-04-15T00:00:00"/>
    <n v="2.3336999999999999"/>
    <x v="3"/>
    <x v="0"/>
  </r>
  <r>
    <d v="1998-04-16T00:00:00"/>
    <n v="2.3586"/>
    <x v="3"/>
    <x v="0"/>
  </r>
  <r>
    <d v="1998-04-17T00:00:00"/>
    <n v="2.3222"/>
    <x v="3"/>
    <x v="0"/>
  </r>
  <r>
    <d v="1998-04-18T00:00:00"/>
    <n v="2.298"/>
    <x v="3"/>
    <x v="0"/>
  </r>
  <r>
    <d v="1998-04-19T00:00:00"/>
    <n v="2.3197000000000001"/>
    <x v="3"/>
    <x v="0"/>
  </r>
  <r>
    <d v="1998-04-20T00:00:00"/>
    <n v="2.2793999999999999"/>
    <x v="3"/>
    <x v="0"/>
  </r>
  <r>
    <d v="1998-04-21T00:00:00"/>
    <n v="2.2778999999999998"/>
    <x v="3"/>
    <x v="0"/>
  </r>
  <r>
    <d v="1998-04-22T00:00:00"/>
    <n v="2.1635"/>
    <x v="3"/>
    <x v="0"/>
  </r>
  <r>
    <d v="1998-04-23T00:00:00"/>
    <n v="2.0270000000000001"/>
    <x v="3"/>
    <x v="0"/>
  </r>
  <r>
    <d v="1998-04-24T00:00:00"/>
    <n v="2.0044"/>
    <x v="3"/>
    <x v="0"/>
  </r>
  <r>
    <d v="1998-04-25T00:00:00"/>
    <n v="2.0733000000000001"/>
    <x v="3"/>
    <x v="0"/>
  </r>
  <r>
    <d v="1998-04-26T00:00:00"/>
    <n v="2.0933999999999999"/>
    <x v="3"/>
    <x v="0"/>
  </r>
  <r>
    <d v="1998-04-27T00:00:00"/>
    <n v="2.0499999999999998"/>
    <x v="3"/>
    <x v="0"/>
  </r>
  <r>
    <d v="1998-04-28T00:00:00"/>
    <n v="2.0354000000000001"/>
    <x v="3"/>
    <x v="0"/>
  </r>
  <r>
    <d v="1998-04-29T00:00:00"/>
    <n v="2.0754000000000001"/>
    <x v="3"/>
    <x v="0"/>
  </r>
  <r>
    <d v="1998-04-30T00:00:00"/>
    <n v="2.0266000000000002"/>
    <x v="3"/>
    <x v="0"/>
  </r>
  <r>
    <d v="1998-05-01T00:00:00"/>
    <n v="1.9723999999999999"/>
    <x v="4"/>
    <x v="0"/>
  </r>
  <r>
    <d v="1998-05-02T00:00:00"/>
    <n v="1.9403999999999999"/>
    <x v="4"/>
    <x v="0"/>
  </r>
  <r>
    <d v="1998-05-03T00:00:00"/>
    <n v="1.9378"/>
    <x v="4"/>
    <x v="0"/>
  </r>
  <r>
    <d v="1998-05-04T00:00:00"/>
    <n v="1.9161999999999999"/>
    <x v="4"/>
    <x v="0"/>
  </r>
  <r>
    <d v="1998-05-05T00:00:00"/>
    <n v="2.1053000000000002"/>
    <x v="4"/>
    <x v="0"/>
  </r>
  <r>
    <d v="1998-05-06T00:00:00"/>
    <n v="1.9383999999999999"/>
    <x v="4"/>
    <x v="0"/>
  </r>
  <r>
    <d v="1998-05-07T00:00:00"/>
    <n v="1.871"/>
    <x v="4"/>
    <x v="0"/>
  </r>
  <r>
    <d v="1998-05-08T00:00:00"/>
    <n v="1.8535999999999999"/>
    <x v="4"/>
    <x v="0"/>
  </r>
  <r>
    <d v="1998-05-09T00:00:00"/>
    <n v="1.8807"/>
    <x v="4"/>
    <x v="0"/>
  </r>
  <r>
    <d v="1998-05-10T00:00:00"/>
    <n v="1.7848999999999999"/>
    <x v="4"/>
    <x v="0"/>
  </r>
  <r>
    <d v="1998-05-11T00:00:00"/>
    <n v="1.6273"/>
    <x v="4"/>
    <x v="0"/>
  </r>
  <r>
    <d v="1998-05-12T00:00:00"/>
    <n v="1.3741000000000001"/>
    <x v="4"/>
    <x v="0"/>
  </r>
  <r>
    <d v="1998-05-13T00:00:00"/>
    <n v="1.7776000000000001"/>
    <x v="4"/>
    <x v="0"/>
  </r>
  <r>
    <d v="1998-05-14T00:00:00"/>
    <n v="1.768"/>
    <x v="4"/>
    <x v="0"/>
  </r>
  <r>
    <d v="1998-05-15T00:00:00"/>
    <n v="1.6339999999999999"/>
    <x v="4"/>
    <x v="0"/>
  </r>
  <r>
    <d v="1998-05-16T00:00:00"/>
    <n v="1.4073"/>
    <x v="4"/>
    <x v="0"/>
  </r>
  <r>
    <d v="1998-05-17T00:00:00"/>
    <n v="1.4679"/>
    <x v="4"/>
    <x v="0"/>
  </r>
  <r>
    <d v="1998-05-18T00:00:00"/>
    <n v="1.5775999999999999"/>
    <x v="4"/>
    <x v="0"/>
  </r>
  <r>
    <d v="1998-05-19T00:00:00"/>
    <n v="1.6311"/>
    <x v="4"/>
    <x v="0"/>
  </r>
  <r>
    <d v="1998-05-20T00:00:00"/>
    <n v="1.5528"/>
    <x v="4"/>
    <x v="0"/>
  </r>
  <r>
    <d v="1998-05-21T00:00:00"/>
    <n v="1.5891"/>
    <x v="4"/>
    <x v="0"/>
  </r>
  <r>
    <d v="1998-05-22T00:00:00"/>
    <n v="1.6840999999999999"/>
    <x v="4"/>
    <x v="0"/>
  </r>
  <r>
    <d v="1998-05-23T00:00:00"/>
    <n v="1.6675"/>
    <x v="4"/>
    <x v="0"/>
  </r>
  <r>
    <d v="1998-05-24T00:00:00"/>
    <n v="1.7173"/>
    <x v="4"/>
    <x v="0"/>
  </r>
  <r>
    <d v="1998-05-25T00:00:00"/>
    <n v="1.6617"/>
    <x v="4"/>
    <x v="0"/>
  </r>
  <r>
    <d v="1998-05-26T00:00:00"/>
    <n v="1.7014"/>
    <x v="4"/>
    <x v="0"/>
  </r>
  <r>
    <d v="1998-05-27T00:00:00"/>
    <n v="1.7020999999999999"/>
    <x v="4"/>
    <x v="0"/>
  </r>
  <r>
    <d v="1998-05-28T00:00:00"/>
    <n v="1.7283999999999999"/>
    <x v="4"/>
    <x v="0"/>
  </r>
  <r>
    <d v="1998-05-29T00:00:00"/>
    <n v="1.7758"/>
    <x v="4"/>
    <x v="0"/>
  </r>
  <r>
    <d v="1998-05-30T00:00:00"/>
    <n v="1.7067000000000001"/>
    <x v="4"/>
    <x v="0"/>
  </r>
  <r>
    <d v="1998-05-31T00:00:00"/>
    <n v="1.6698"/>
    <x v="4"/>
    <x v="0"/>
  </r>
  <r>
    <d v="1998-06-01T00:00:00"/>
    <n v="1.7021999999999999"/>
    <x v="5"/>
    <x v="0"/>
  </r>
  <r>
    <d v="1998-06-02T00:00:00"/>
    <n v="1.7515000000000001"/>
    <x v="5"/>
    <x v="0"/>
  </r>
  <r>
    <d v="1998-06-03T00:00:00"/>
    <n v="1.7614000000000001"/>
    <x v="5"/>
    <x v="0"/>
  </r>
  <r>
    <d v="1998-06-04T00:00:00"/>
    <n v="1.6870000000000001"/>
    <x v="5"/>
    <x v="0"/>
  </r>
  <r>
    <d v="1998-06-05T00:00:00"/>
    <n v="1.6201000000000001"/>
    <x v="5"/>
    <x v="0"/>
  </r>
  <r>
    <d v="1998-06-06T00:00:00"/>
    <n v="1.5740000000000001"/>
    <x v="5"/>
    <x v="0"/>
  </r>
  <r>
    <d v="1998-06-07T00:00:00"/>
    <n v="1.5288999999999999"/>
    <x v="5"/>
    <x v="0"/>
  </r>
  <r>
    <d v="1998-06-08T00:00:00"/>
    <n v="1.5827"/>
    <x v="5"/>
    <x v="0"/>
  </r>
  <r>
    <d v="1998-06-09T00:00:00"/>
    <n v="1.6106"/>
    <x v="5"/>
    <x v="0"/>
  </r>
  <r>
    <d v="1998-06-10T00:00:00"/>
    <n v="1.6484000000000001"/>
    <x v="5"/>
    <x v="0"/>
  </r>
  <r>
    <d v="1998-06-11T00:00:00"/>
    <n v="1.6692"/>
    <x v="5"/>
    <x v="0"/>
  </r>
  <r>
    <d v="1998-06-12T00:00:00"/>
    <n v="1.6527000000000001"/>
    <x v="5"/>
    <x v="0"/>
  </r>
  <r>
    <d v="1998-06-13T00:00:00"/>
    <n v="1.6756"/>
    <x v="5"/>
    <x v="0"/>
  </r>
  <r>
    <d v="1998-06-14T00:00:00"/>
    <n v="1.6708000000000001"/>
    <x v="5"/>
    <x v="0"/>
  </r>
  <r>
    <d v="1998-06-15T00:00:00"/>
    <n v="1.7164999999999999"/>
    <x v="5"/>
    <x v="0"/>
  </r>
  <r>
    <d v="1998-06-16T00:00:00"/>
    <n v="1.8373999999999999"/>
    <x v="5"/>
    <x v="0"/>
  </r>
  <r>
    <d v="1998-06-17T00:00:00"/>
    <n v="1.8429"/>
    <x v="5"/>
    <x v="0"/>
  </r>
  <r>
    <d v="1998-06-18T00:00:00"/>
    <n v="1.8728"/>
    <x v="5"/>
    <x v="0"/>
  </r>
  <r>
    <d v="1998-06-19T00:00:00"/>
    <n v="1.9494"/>
    <x v="5"/>
    <x v="0"/>
  </r>
  <r>
    <d v="1998-06-20T00:00:00"/>
    <n v="1.9957"/>
    <x v="5"/>
    <x v="0"/>
  </r>
  <r>
    <d v="1998-06-21T00:00:00"/>
    <n v="2.0156999999999998"/>
    <x v="5"/>
    <x v="0"/>
  </r>
  <r>
    <d v="1998-06-22T00:00:00"/>
    <n v="1.976"/>
    <x v="5"/>
    <x v="0"/>
  </r>
  <r>
    <d v="1998-06-23T00:00:00"/>
    <n v="1.9303999999999999"/>
    <x v="5"/>
    <x v="0"/>
  </r>
  <r>
    <d v="1998-06-24T00:00:00"/>
    <n v="2.0666000000000002"/>
    <x v="5"/>
    <x v="0"/>
  </r>
  <r>
    <d v="1998-06-25T00:00:00"/>
    <n v="2.0609000000000002"/>
    <x v="5"/>
    <x v="0"/>
  </r>
  <r>
    <d v="1998-06-26T00:00:00"/>
    <n v="2.0213999999999999"/>
    <x v="5"/>
    <x v="0"/>
  </r>
  <r>
    <d v="1998-06-27T00:00:00"/>
    <n v="2.0179"/>
    <x v="5"/>
    <x v="0"/>
  </r>
  <r>
    <d v="1998-06-28T00:00:00"/>
    <n v="1.9520999999999999"/>
    <x v="5"/>
    <x v="0"/>
  </r>
  <r>
    <d v="1998-06-29T00:00:00"/>
    <n v="1.9772000000000001"/>
    <x v="5"/>
    <x v="0"/>
  </r>
  <r>
    <d v="1998-06-30T00:00:00"/>
    <n v="1.9979"/>
    <x v="5"/>
    <x v="0"/>
  </r>
  <r>
    <d v="1998-07-01T00:00:00"/>
    <n v="1.9887999999999999"/>
    <x v="6"/>
    <x v="0"/>
  </r>
  <r>
    <d v="1998-07-02T00:00:00"/>
    <n v="1.9859"/>
    <x v="6"/>
    <x v="0"/>
  </r>
  <r>
    <d v="1998-07-03T00:00:00"/>
    <n v="1.9569000000000001"/>
    <x v="6"/>
    <x v="0"/>
  </r>
  <r>
    <d v="1998-07-04T00:00:00"/>
    <n v="1.9398"/>
    <x v="6"/>
    <x v="0"/>
  </r>
  <r>
    <d v="1998-07-05T00:00:00"/>
    <n v="1.9327000000000001"/>
    <x v="6"/>
    <x v="0"/>
  </r>
  <r>
    <d v="1998-07-06T00:00:00"/>
    <n v="1.9408000000000001"/>
    <x v="6"/>
    <x v="0"/>
  </r>
  <r>
    <d v="1998-07-07T00:00:00"/>
    <n v="2.032"/>
    <x v="6"/>
    <x v="0"/>
  </r>
  <r>
    <d v="1998-07-08T00:00:00"/>
    <n v="2.0680999999999998"/>
    <x v="6"/>
    <x v="0"/>
  </r>
  <r>
    <d v="1998-07-09T00:00:00"/>
    <n v="2.1219999999999999"/>
    <x v="6"/>
    <x v="0"/>
  </r>
  <r>
    <d v="1998-07-10T00:00:00"/>
    <n v="2.0116000000000001"/>
    <x v="6"/>
    <x v="0"/>
  </r>
  <r>
    <d v="1998-07-11T00:00:00"/>
    <n v="1.9451000000000001"/>
    <x v="6"/>
    <x v="0"/>
  </r>
  <r>
    <d v="1998-07-12T00:00:00"/>
    <n v="1.9371"/>
    <x v="6"/>
    <x v="0"/>
  </r>
  <r>
    <d v="1998-07-13T00:00:00"/>
    <n v="1.8267"/>
    <x v="6"/>
    <x v="0"/>
  </r>
  <r>
    <d v="1998-07-14T00:00:00"/>
    <n v="1.8528"/>
    <x v="6"/>
    <x v="0"/>
  </r>
  <r>
    <d v="1998-07-15T00:00:00"/>
    <n v="1.8957999999999999"/>
    <x v="6"/>
    <x v="0"/>
  </r>
  <r>
    <d v="1998-07-16T00:00:00"/>
    <n v="1.9470000000000001"/>
    <x v="6"/>
    <x v="0"/>
  </r>
  <r>
    <d v="1998-07-17T00:00:00"/>
    <n v="1.9074"/>
    <x v="6"/>
    <x v="0"/>
  </r>
  <r>
    <d v="1998-07-18T00:00:00"/>
    <n v="1.8537999999999999"/>
    <x v="6"/>
    <x v="0"/>
  </r>
  <r>
    <d v="1998-07-19T00:00:00"/>
    <n v="1.8843000000000001"/>
    <x v="6"/>
    <x v="0"/>
  </r>
  <r>
    <d v="1998-07-20T00:00:00"/>
    <n v="1.968"/>
    <x v="6"/>
    <x v="0"/>
  </r>
  <r>
    <d v="1998-07-21T00:00:00"/>
    <n v="1.9985999999999999"/>
    <x v="6"/>
    <x v="0"/>
  </r>
  <r>
    <d v="1998-07-22T00:00:00"/>
    <n v="1.9607000000000001"/>
    <x v="6"/>
    <x v="0"/>
  </r>
  <r>
    <d v="1998-07-23T00:00:00"/>
    <n v="1.9238"/>
    <x v="6"/>
    <x v="0"/>
  </r>
  <r>
    <d v="1998-07-24T00:00:00"/>
    <n v="1.9195"/>
    <x v="6"/>
    <x v="0"/>
  </r>
  <r>
    <d v="1998-07-25T00:00:00"/>
    <n v="1.9414"/>
    <x v="6"/>
    <x v="0"/>
  </r>
  <r>
    <d v="1998-07-26T00:00:00"/>
    <n v="1.9984"/>
    <x v="6"/>
    <x v="0"/>
  </r>
  <r>
    <d v="1998-07-27T00:00:00"/>
    <n v="2.0324"/>
    <x v="6"/>
    <x v="0"/>
  </r>
  <r>
    <d v="1998-07-28T00:00:00"/>
    <n v="2.1133999999999999"/>
    <x v="6"/>
    <x v="0"/>
  </r>
  <r>
    <d v="1998-07-29T00:00:00"/>
    <n v="2.0634000000000001"/>
    <x v="6"/>
    <x v="0"/>
  </r>
  <r>
    <d v="1998-07-30T00:00:00"/>
    <n v="2.0347"/>
    <x v="6"/>
    <x v="0"/>
  </r>
  <r>
    <d v="1998-07-31T00:00:00"/>
    <n v="2.0038999999999998"/>
    <x v="6"/>
    <x v="0"/>
  </r>
  <r>
    <d v="1998-08-01T00:00:00"/>
    <n v="1.9131"/>
    <x v="7"/>
    <x v="0"/>
  </r>
  <r>
    <d v="1998-08-02T00:00:00"/>
    <n v="1.8532999999999999"/>
    <x v="7"/>
    <x v="0"/>
  </r>
  <r>
    <d v="1998-08-03T00:00:00"/>
    <n v="1.7971999999999999"/>
    <x v="7"/>
    <x v="0"/>
  </r>
  <r>
    <d v="1998-08-04T00:00:00"/>
    <n v="1.8802000000000001"/>
    <x v="7"/>
    <x v="0"/>
  </r>
  <r>
    <d v="1998-08-05T00:00:00"/>
    <n v="1.8386"/>
    <x v="7"/>
    <x v="0"/>
  </r>
  <r>
    <d v="1998-08-06T00:00:00"/>
    <n v="1.9988999999999999"/>
    <x v="7"/>
    <x v="0"/>
  </r>
  <r>
    <d v="1998-08-07T00:00:00"/>
    <n v="1.847"/>
    <x v="7"/>
    <x v="0"/>
  </r>
  <r>
    <d v="1998-08-08T00:00:00"/>
    <n v="1.8736999999999999"/>
    <x v="7"/>
    <x v="0"/>
  </r>
  <r>
    <d v="1998-08-09T00:00:00"/>
    <n v="2.1234999999999999"/>
    <x v="7"/>
    <x v="0"/>
  </r>
  <r>
    <d v="1998-08-10T00:00:00"/>
    <n v="2.0806"/>
    <x v="7"/>
    <x v="0"/>
  </r>
  <r>
    <d v="1998-08-11T00:00:00"/>
    <n v="1.9137"/>
    <x v="7"/>
    <x v="0"/>
  </r>
  <r>
    <d v="1998-08-12T00:00:00"/>
    <n v="1.9843999999999999"/>
    <x v="7"/>
    <x v="0"/>
  </r>
  <r>
    <d v="1998-08-13T00:00:00"/>
    <n v="1.8774"/>
    <x v="7"/>
    <x v="0"/>
  </r>
  <r>
    <d v="1998-08-14T00:00:00"/>
    <n v="1.8025"/>
    <x v="7"/>
    <x v="0"/>
  </r>
  <r>
    <d v="1998-08-15T00:00:00"/>
    <n v="1.6593"/>
    <x v="7"/>
    <x v="0"/>
  </r>
  <r>
    <d v="1998-08-16T00:00:00"/>
    <n v="1.7371000000000001"/>
    <x v="7"/>
    <x v="0"/>
  </r>
  <r>
    <d v="1998-08-17T00:00:00"/>
    <n v="1.9297"/>
    <x v="7"/>
    <x v="0"/>
  </r>
  <r>
    <d v="1998-08-18T00:00:00"/>
    <n v="1.9745999999999999"/>
    <x v="7"/>
    <x v="0"/>
  </r>
  <r>
    <d v="1998-08-19T00:00:00"/>
    <n v="1.9711000000000001"/>
    <x v="7"/>
    <x v="0"/>
  </r>
  <r>
    <d v="1998-08-20T00:00:00"/>
    <n v="1.8460000000000001"/>
    <x v="7"/>
    <x v="0"/>
  </r>
  <r>
    <d v="1998-08-21T00:00:00"/>
    <n v="1.5281"/>
    <x v="7"/>
    <x v="0"/>
  </r>
  <r>
    <d v="1998-08-22T00:00:00"/>
    <n v="1.6288"/>
    <x v="7"/>
    <x v="0"/>
  </r>
  <r>
    <d v="1998-08-23T00:00:00"/>
    <n v="1.6289"/>
    <x v="7"/>
    <x v="0"/>
  </r>
  <r>
    <d v="1998-08-24T00:00:00"/>
    <n v="1.5766"/>
    <x v="7"/>
    <x v="0"/>
  </r>
  <r>
    <d v="1998-08-25T00:00:00"/>
    <n v="1.1193"/>
    <x v="7"/>
    <x v="0"/>
  </r>
  <r>
    <d v="1998-08-26T00:00:00"/>
    <n v="1.4948999999999999"/>
    <x v="7"/>
    <x v="0"/>
  </r>
  <r>
    <d v="1998-08-27T00:00:00"/>
    <n v="1.4746999999999999"/>
    <x v="7"/>
    <x v="0"/>
  </r>
  <r>
    <d v="1998-08-28T00:00:00"/>
    <n v="1.3916999999999999"/>
    <x v="7"/>
    <x v="0"/>
  </r>
  <r>
    <d v="1998-08-29T00:00:00"/>
    <n v="1.6104000000000001"/>
    <x v="7"/>
    <x v="0"/>
  </r>
  <r>
    <d v="1998-08-30T00:00:00"/>
    <n v="1.7609999999999999"/>
    <x v="7"/>
    <x v="0"/>
  </r>
  <r>
    <d v="1998-08-31T00:00:00"/>
    <n v="1.6924999999999999"/>
    <x v="7"/>
    <x v="0"/>
  </r>
  <r>
    <d v="1998-09-01T00:00:00"/>
    <n v="1.6911"/>
    <x v="8"/>
    <x v="0"/>
  </r>
  <r>
    <d v="1998-09-02T00:00:00"/>
    <n v="1.7548999999999999"/>
    <x v="8"/>
    <x v="0"/>
  </r>
  <r>
    <d v="1998-09-03T00:00:00"/>
    <n v="1.921"/>
    <x v="8"/>
    <x v="0"/>
  </r>
  <r>
    <d v="1998-09-04T00:00:00"/>
    <n v="1.7782"/>
    <x v="8"/>
    <x v="0"/>
  </r>
  <r>
    <d v="1998-09-05T00:00:00"/>
    <n v="1.8035000000000001"/>
    <x v="8"/>
    <x v="0"/>
  </r>
  <r>
    <d v="1998-09-06T00:00:00"/>
    <n v="1.7761"/>
    <x v="8"/>
    <x v="0"/>
  </r>
  <r>
    <d v="1998-09-07T00:00:00"/>
    <n v="1.7582"/>
    <x v="8"/>
    <x v="0"/>
  </r>
  <r>
    <d v="1998-09-08T00:00:00"/>
    <n v="1.4775"/>
    <x v="8"/>
    <x v="0"/>
  </r>
  <r>
    <d v="1998-09-09T00:00:00"/>
    <n v="1.6341000000000001"/>
    <x v="8"/>
    <x v="0"/>
  </r>
  <r>
    <d v="1998-09-10T00:00:00"/>
    <n v="1.9661999999999999"/>
    <x v="8"/>
    <x v="0"/>
  </r>
  <r>
    <d v="1998-09-11T00:00:00"/>
    <n v="1.9262999999999999"/>
    <x v="8"/>
    <x v="0"/>
  </r>
  <r>
    <d v="1998-09-12T00:00:00"/>
    <n v="1.9615"/>
    <x v="8"/>
    <x v="0"/>
  </r>
  <r>
    <d v="1998-09-13T00:00:00"/>
    <n v="1.9234"/>
    <x v="8"/>
    <x v="0"/>
  </r>
  <r>
    <d v="1998-09-14T00:00:00"/>
    <n v="2.0101"/>
    <x v="8"/>
    <x v="0"/>
  </r>
  <r>
    <d v="1998-09-15T00:00:00"/>
    <n v="2.1475"/>
    <x v="8"/>
    <x v="0"/>
  </r>
  <r>
    <d v="1998-09-16T00:00:00"/>
    <n v="2.2768999999999999"/>
    <x v="8"/>
    <x v="0"/>
  </r>
  <r>
    <d v="1998-09-17T00:00:00"/>
    <n v="2.1532"/>
    <x v="8"/>
    <x v="0"/>
  </r>
  <r>
    <d v="1998-09-18T00:00:00"/>
    <n v="2.1865999999999999"/>
    <x v="8"/>
    <x v="0"/>
  </r>
  <r>
    <d v="1998-09-19T00:00:00"/>
    <n v="2.1667999999999998"/>
    <x v="8"/>
    <x v="0"/>
  </r>
  <r>
    <d v="1998-09-20T00:00:00"/>
    <n v="2.1718999999999999"/>
    <x v="8"/>
    <x v="0"/>
  </r>
  <r>
    <d v="1998-09-21T00:00:00"/>
    <n v="2.2040000000000002"/>
    <x v="8"/>
    <x v="0"/>
  </r>
  <r>
    <d v="1998-09-22T00:00:00"/>
    <n v="2.2717999999999998"/>
    <x v="8"/>
    <x v="0"/>
  </r>
  <r>
    <d v="1998-09-23T00:00:00"/>
    <n v="2.1475"/>
    <x v="8"/>
    <x v="0"/>
  </r>
  <r>
    <d v="1998-09-24T00:00:00"/>
    <n v="2.1697000000000002"/>
    <x v="8"/>
    <x v="0"/>
  </r>
  <r>
    <d v="1998-09-25T00:00:00"/>
    <n v="2.2139000000000002"/>
    <x v="8"/>
    <x v="0"/>
  </r>
  <r>
    <d v="1998-09-26T00:00:00"/>
    <n v="2.1760000000000002"/>
    <x v="8"/>
    <x v="0"/>
  </r>
  <r>
    <d v="1998-09-27T00:00:00"/>
    <n v="2.1076999999999999"/>
    <x v="8"/>
    <x v="0"/>
  </r>
  <r>
    <d v="1998-09-28T00:00:00"/>
    <n v="2.1650999999999998"/>
    <x v="8"/>
    <x v="0"/>
  </r>
  <r>
    <d v="1998-09-29T00:00:00"/>
    <n v="2.2639"/>
    <x v="8"/>
    <x v="0"/>
  </r>
  <r>
    <d v="1998-09-30T00:00:00"/>
    <n v="2.5619000000000001"/>
    <x v="8"/>
    <x v="0"/>
  </r>
  <r>
    <d v="1998-10-01T00:00:00"/>
    <n v="2.5005999999999999"/>
    <x v="9"/>
    <x v="0"/>
  </r>
  <r>
    <d v="1998-10-02T00:00:00"/>
    <n v="2.2412000000000001"/>
    <x v="9"/>
    <x v="0"/>
  </r>
  <r>
    <d v="1998-10-03T00:00:00"/>
    <n v="2.2378999999999998"/>
    <x v="9"/>
    <x v="0"/>
  </r>
  <r>
    <d v="1998-10-04T00:00:00"/>
    <n v="2.1985000000000001"/>
    <x v="9"/>
    <x v="0"/>
  </r>
  <r>
    <d v="1998-10-05T00:00:00"/>
    <n v="2.3176999999999999"/>
    <x v="9"/>
    <x v="0"/>
  </r>
  <r>
    <d v="1998-10-06T00:00:00"/>
    <n v="2.2429000000000001"/>
    <x v="9"/>
    <x v="0"/>
  </r>
  <r>
    <d v="1998-10-07T00:00:00"/>
    <n v="2.2761"/>
    <x v="9"/>
    <x v="0"/>
  </r>
  <r>
    <d v="1998-10-08T00:00:00"/>
    <n v="2.2073999999999998"/>
    <x v="9"/>
    <x v="0"/>
  </r>
  <r>
    <d v="1998-10-09T00:00:00"/>
    <n v="2.2837999999999998"/>
    <x v="9"/>
    <x v="0"/>
  </r>
  <r>
    <d v="1998-10-10T00:00:00"/>
    <n v="2.6998000000000002"/>
    <x v="9"/>
    <x v="0"/>
  </r>
  <r>
    <d v="1998-10-11T00:00:00"/>
    <n v="2.5158"/>
    <x v="9"/>
    <x v="0"/>
  </r>
  <r>
    <d v="1998-10-12T00:00:00"/>
    <n v="2.5644999999999998"/>
    <x v="9"/>
    <x v="0"/>
  </r>
  <r>
    <d v="1998-10-13T00:00:00"/>
    <n v="2.5783999999999998"/>
    <x v="9"/>
    <x v="0"/>
  </r>
  <r>
    <d v="1998-10-14T00:00:00"/>
    <n v="2.6555"/>
    <x v="9"/>
    <x v="0"/>
  </r>
  <r>
    <d v="1998-10-15T00:00:00"/>
    <n v="2.6886999999999999"/>
    <x v="9"/>
    <x v="0"/>
  </r>
  <r>
    <d v="1998-10-16T00:00:00"/>
    <n v="2.4964"/>
    <x v="9"/>
    <x v="0"/>
  </r>
  <r>
    <d v="1998-10-17T00:00:00"/>
    <n v="2.5432000000000001"/>
    <x v="9"/>
    <x v="0"/>
  </r>
  <r>
    <d v="1998-10-18T00:00:00"/>
    <n v="2.5520999999999998"/>
    <x v="9"/>
    <x v="0"/>
  </r>
  <r>
    <d v="1998-10-19T00:00:00"/>
    <n v="2.5455999999999999"/>
    <x v="9"/>
    <x v="0"/>
  </r>
  <r>
    <d v="1998-10-20T00:00:00"/>
    <n v="2.6051000000000002"/>
    <x v="9"/>
    <x v="0"/>
  </r>
  <r>
    <d v="1998-10-21T00:00:00"/>
    <n v="2.5482"/>
    <x v="9"/>
    <x v="0"/>
  </r>
  <r>
    <d v="1998-10-22T00:00:00"/>
    <n v="2.5634999999999999"/>
    <x v="9"/>
    <x v="0"/>
  </r>
  <r>
    <d v="1998-10-23T00:00:00"/>
    <n v="2.5440999999999998"/>
    <x v="9"/>
    <x v="0"/>
  </r>
  <r>
    <d v="1998-10-24T00:00:00"/>
    <n v="2.3513000000000002"/>
    <x v="9"/>
    <x v="0"/>
  </r>
  <r>
    <d v="1998-10-25T00:00:00"/>
    <n v="1.7347999999999999"/>
    <x v="9"/>
    <x v="0"/>
  </r>
  <r>
    <d v="1998-10-26T00:00:00"/>
    <n v="1.5254000000000001"/>
    <x v="9"/>
    <x v="0"/>
  </r>
  <r>
    <d v="1998-10-27T00:00:00"/>
    <n v="1.5428999999999999"/>
    <x v="9"/>
    <x v="0"/>
  </r>
  <r>
    <d v="1998-10-28T00:00:00"/>
    <n v="2.0728"/>
    <x v="9"/>
    <x v="0"/>
  </r>
  <r>
    <d v="1998-10-29T00:00:00"/>
    <n v="2.2559"/>
    <x v="9"/>
    <x v="0"/>
  </r>
  <r>
    <d v="1998-10-30T00:00:00"/>
    <n v="1.7821"/>
    <x v="9"/>
    <x v="0"/>
  </r>
  <r>
    <d v="1998-10-31T00:00:00"/>
    <n v="1.8395999999999999"/>
    <x v="9"/>
    <x v="0"/>
  </r>
  <r>
    <d v="1998-11-01T00:00:00"/>
    <n v="2.4340999999999999"/>
    <x v="10"/>
    <x v="0"/>
  </r>
  <r>
    <d v="1998-11-02T00:00:00"/>
    <n v="2.5916999999999999"/>
    <x v="10"/>
    <x v="0"/>
  </r>
  <r>
    <d v="1998-11-03T00:00:00"/>
    <n v="2.4039999999999999"/>
    <x v="10"/>
    <x v="0"/>
  </r>
  <r>
    <d v="1998-11-04T00:00:00"/>
    <n v="2.4676999999999998"/>
    <x v="10"/>
    <x v="0"/>
  </r>
  <r>
    <d v="1998-11-05T00:00:00"/>
    <n v="2.6751999999999998"/>
    <x v="10"/>
    <x v="0"/>
  </r>
  <r>
    <d v="1998-11-06T00:00:00"/>
    <n v="2.5316999999999998"/>
    <x v="10"/>
    <x v="0"/>
  </r>
  <r>
    <d v="1998-11-07T00:00:00"/>
    <n v="2.4140999999999999"/>
    <x v="10"/>
    <x v="0"/>
  </r>
  <r>
    <d v="1998-11-08T00:00:00"/>
    <n v="2.2277999999999998"/>
    <x v="10"/>
    <x v="0"/>
  </r>
  <r>
    <d v="1998-11-09T00:00:00"/>
    <n v="2.3578000000000001"/>
    <x v="10"/>
    <x v="0"/>
  </r>
  <r>
    <d v="1998-11-10T00:00:00"/>
    <n v="2.5785"/>
    <x v="10"/>
    <x v="0"/>
  </r>
  <r>
    <d v="1998-11-11T00:00:00"/>
    <n v="2.6091000000000002"/>
    <x v="10"/>
    <x v="0"/>
  </r>
  <r>
    <d v="1998-11-12T00:00:00"/>
    <n v="2.5977000000000001"/>
    <x v="10"/>
    <x v="0"/>
  </r>
  <r>
    <d v="1998-11-13T00:00:00"/>
    <n v="2.5101"/>
    <x v="10"/>
    <x v="0"/>
  </r>
  <r>
    <d v="1998-11-14T00:00:00"/>
    <n v="2.6802000000000001"/>
    <x v="10"/>
    <x v="0"/>
  </r>
  <r>
    <d v="1998-11-15T00:00:00"/>
    <n v="2.9186000000000001"/>
    <x v="10"/>
    <x v="0"/>
  </r>
  <r>
    <d v="1998-11-16T00:00:00"/>
    <n v="2.7867000000000002"/>
    <x v="10"/>
    <x v="0"/>
  </r>
  <r>
    <d v="1998-11-17T00:00:00"/>
    <n v="2.7988"/>
    <x v="10"/>
    <x v="0"/>
  </r>
  <r>
    <d v="1998-11-18T00:00:00"/>
    <n v="2.8331"/>
    <x v="10"/>
    <x v="0"/>
  </r>
  <r>
    <d v="1998-11-19T00:00:00"/>
    <n v="2.7099000000000002"/>
    <x v="10"/>
    <x v="0"/>
  </r>
  <r>
    <d v="1998-11-20T00:00:00"/>
    <n v="2.5366"/>
    <x v="10"/>
    <x v="0"/>
  </r>
  <r>
    <d v="1998-11-21T00:00:00"/>
    <n v="2.5592000000000001"/>
    <x v="10"/>
    <x v="0"/>
  </r>
  <r>
    <d v="1998-11-22T00:00:00"/>
    <n v="2.6594000000000002"/>
    <x v="10"/>
    <x v="0"/>
  </r>
  <r>
    <d v="1998-11-23T00:00:00"/>
    <n v="2.6101000000000001"/>
    <x v="10"/>
    <x v="0"/>
  </r>
  <r>
    <d v="1998-11-24T00:00:00"/>
    <n v="2.5865999999999998"/>
    <x v="10"/>
    <x v="0"/>
  </r>
  <r>
    <d v="1998-11-25T00:00:00"/>
    <n v="2.4685999999999999"/>
    <x v="10"/>
    <x v="0"/>
  </r>
  <r>
    <d v="1998-11-26T00:00:00"/>
    <n v="2.3565"/>
    <x v="10"/>
    <x v="0"/>
  </r>
  <r>
    <d v="1998-11-27T00:00:00"/>
    <n v="2.3628999999999998"/>
    <x v="10"/>
    <x v="0"/>
  </r>
  <r>
    <d v="1998-11-28T00:00:00"/>
    <n v="2.3176999999999999"/>
    <x v="10"/>
    <x v="0"/>
  </r>
  <r>
    <d v="1998-11-29T00:00:00"/>
    <n v="2.3925999999999998"/>
    <x v="10"/>
    <x v="0"/>
  </r>
  <r>
    <d v="1998-11-30T00:00:00"/>
    <n v="2.2776999999999998"/>
    <x v="10"/>
    <x v="0"/>
  </r>
  <r>
    <d v="1998-12-01T00:00:00"/>
    <n v="2.1059000000000001"/>
    <x v="11"/>
    <x v="0"/>
  </r>
  <r>
    <d v="1998-12-02T00:00:00"/>
    <n v="2.0809000000000002"/>
    <x v="11"/>
    <x v="0"/>
  </r>
  <r>
    <d v="1998-12-03T00:00:00"/>
    <n v="1.7417"/>
    <x v="11"/>
    <x v="0"/>
  </r>
  <r>
    <d v="1998-12-04T00:00:00"/>
    <n v="1.1208"/>
    <x v="11"/>
    <x v="0"/>
  </r>
  <r>
    <d v="1998-12-05T00:00:00"/>
    <n v="1.3301000000000001"/>
    <x v="11"/>
    <x v="0"/>
  </r>
  <r>
    <d v="1998-12-06T00:00:00"/>
    <n v="1.8826000000000001"/>
    <x v="11"/>
    <x v="0"/>
  </r>
  <r>
    <d v="1998-12-07T00:00:00"/>
    <n v="2.173"/>
    <x v="11"/>
    <x v="0"/>
  </r>
  <r>
    <d v="1998-12-08T00:00:00"/>
    <n v="2.1105"/>
    <x v="11"/>
    <x v="0"/>
  </r>
  <r>
    <d v="1998-12-09T00:00:00"/>
    <n v="2.1783999999999999"/>
    <x v="11"/>
    <x v="0"/>
  </r>
  <r>
    <d v="1998-12-10T00:00:00"/>
    <n v="2.0245000000000002"/>
    <x v="11"/>
    <x v="0"/>
  </r>
  <r>
    <d v="1998-12-11T00:00:00"/>
    <n v="1.9722"/>
    <x v="11"/>
    <x v="0"/>
  </r>
  <r>
    <d v="1998-12-12T00:00:00"/>
    <n v="2.1890000000000001"/>
    <x v="11"/>
    <x v="0"/>
  </r>
  <r>
    <d v="1998-12-13T00:00:00"/>
    <n v="2.1640000000000001"/>
    <x v="11"/>
    <x v="0"/>
  </r>
  <r>
    <d v="1998-12-14T00:00:00"/>
    <n v="2.2787000000000002"/>
    <x v="11"/>
    <x v="0"/>
  </r>
  <r>
    <d v="1998-12-15T00:00:00"/>
    <n v="2.3426"/>
    <x v="11"/>
    <x v="0"/>
  </r>
  <r>
    <d v="1998-12-16T00:00:00"/>
    <n v="2.4939"/>
    <x v="11"/>
    <x v="0"/>
  </r>
  <r>
    <d v="1998-12-17T00:00:00"/>
    <n v="2.4226000000000001"/>
    <x v="11"/>
    <x v="0"/>
  </r>
  <r>
    <d v="1998-12-18T00:00:00"/>
    <n v="2.7097000000000002"/>
    <x v="11"/>
    <x v="0"/>
  </r>
  <r>
    <d v="1998-12-19T00:00:00"/>
    <n v="2.6196000000000002"/>
    <x v="11"/>
    <x v="0"/>
  </r>
  <r>
    <d v="1998-12-20T00:00:00"/>
    <n v="2.5594000000000001"/>
    <x v="11"/>
    <x v="0"/>
  </r>
  <r>
    <d v="1998-12-21T00:00:00"/>
    <n v="2.6055999999999999"/>
    <x v="11"/>
    <x v="0"/>
  </r>
  <r>
    <d v="1998-12-22T00:00:00"/>
    <n v="2.6371000000000002"/>
    <x v="11"/>
    <x v="0"/>
  </r>
  <r>
    <d v="1998-12-23T00:00:00"/>
    <n v="2.4990000000000001"/>
    <x v="11"/>
    <x v="0"/>
  </r>
  <r>
    <d v="1998-12-24T00:00:00"/>
    <n v="2.4979"/>
    <x v="11"/>
    <x v="0"/>
  </r>
  <r>
    <d v="1998-12-25T00:00:00"/>
    <n v="2.5529999999999999"/>
    <x v="11"/>
    <x v="0"/>
  </r>
  <r>
    <d v="1998-12-26T00:00:00"/>
    <n v="2.4605999999999999"/>
    <x v="11"/>
    <x v="0"/>
  </r>
  <r>
    <d v="1998-12-27T00:00:00"/>
    <n v="2.3948999999999998"/>
    <x v="11"/>
    <x v="0"/>
  </r>
  <r>
    <d v="1998-12-28T00:00:00"/>
    <n v="2.4485000000000001"/>
    <x v="11"/>
    <x v="0"/>
  </r>
  <r>
    <d v="1998-12-29T00:00:00"/>
    <n v="2.4702999999999999"/>
    <x v="11"/>
    <x v="0"/>
  </r>
  <r>
    <d v="1998-12-30T00:00:00"/>
    <n v="2.5207000000000002"/>
    <x v="11"/>
    <x v="0"/>
  </r>
  <r>
    <d v="1998-12-31T00:00:00"/>
    <n v="2.4209999999999998"/>
    <x v="11"/>
    <x v="0"/>
  </r>
  <r>
    <d v="1999-01-01T00:00:00"/>
    <n v="2.3740000000000001"/>
    <x v="0"/>
    <x v="1"/>
  </r>
  <r>
    <d v="1999-01-02T00:00:00"/>
    <n v="2.2635000000000001"/>
    <x v="0"/>
    <x v="1"/>
  </r>
  <r>
    <d v="1999-01-03T00:00:00"/>
    <n v="2.2925"/>
    <x v="0"/>
    <x v="1"/>
  </r>
  <r>
    <d v="1999-01-04T00:00:00"/>
    <n v="2.5082"/>
    <x v="0"/>
    <x v="1"/>
  </r>
  <r>
    <d v="1999-01-05T00:00:00"/>
    <n v="2.4780000000000002"/>
    <x v="0"/>
    <x v="1"/>
  </r>
  <r>
    <d v="1999-01-06T00:00:00"/>
    <n v="2.4377"/>
    <x v="0"/>
    <x v="1"/>
  </r>
  <r>
    <d v="1999-01-07T00:00:00"/>
    <n v="2.2793000000000001"/>
    <x v="0"/>
    <x v="1"/>
  </r>
  <r>
    <d v="1999-01-08T00:00:00"/>
    <n v="2.3062999999999998"/>
    <x v="0"/>
    <x v="1"/>
  </r>
  <r>
    <d v="1999-01-09T00:00:00"/>
    <n v="2.2932000000000001"/>
    <x v="0"/>
    <x v="1"/>
  </r>
  <r>
    <d v="1999-01-10T00:00:00"/>
    <n v="2.3039000000000001"/>
    <x v="0"/>
    <x v="1"/>
  </r>
  <r>
    <d v="1999-01-11T00:00:00"/>
    <n v="2.2343000000000002"/>
    <x v="0"/>
    <x v="1"/>
  </r>
  <r>
    <d v="1999-01-12T00:00:00"/>
    <n v="2.2673999999999999"/>
    <x v="0"/>
    <x v="1"/>
  </r>
  <r>
    <d v="1999-01-13T00:00:00"/>
    <n v="2.2797000000000001"/>
    <x v="0"/>
    <x v="1"/>
  </r>
  <r>
    <d v="1999-01-14T00:00:00"/>
    <n v="2.2063999999999999"/>
    <x v="0"/>
    <x v="1"/>
  </r>
  <r>
    <d v="1999-01-15T00:00:00"/>
    <n v="2.2854999999999999"/>
    <x v="0"/>
    <x v="1"/>
  </r>
  <r>
    <d v="1999-01-16T00:00:00"/>
    <n v="2.2961999999999998"/>
    <x v="0"/>
    <x v="1"/>
  </r>
  <r>
    <d v="1999-01-17T00:00:00"/>
    <n v="2.2803"/>
    <x v="0"/>
    <x v="1"/>
  </r>
  <r>
    <d v="1999-01-18T00:00:00"/>
    <n v="2.2551999999999999"/>
    <x v="0"/>
    <x v="1"/>
  </r>
  <r>
    <d v="1999-01-19T00:00:00"/>
    <n v="2.2536999999999998"/>
    <x v="0"/>
    <x v="1"/>
  </r>
  <r>
    <d v="1999-01-20T00:00:00"/>
    <n v="2.3081"/>
    <x v="0"/>
    <x v="1"/>
  </r>
  <r>
    <d v="1999-01-21T00:00:00"/>
    <n v="2.3513999999999999"/>
    <x v="0"/>
    <x v="1"/>
  </r>
  <r>
    <d v="1999-01-22T00:00:00"/>
    <n v="2.3170999999999999"/>
    <x v="0"/>
    <x v="1"/>
  </r>
  <r>
    <d v="1999-01-23T00:00:00"/>
    <n v="2.3066"/>
    <x v="0"/>
    <x v="1"/>
  </r>
  <r>
    <d v="1999-01-24T00:00:00"/>
    <n v="2.3024"/>
    <x v="0"/>
    <x v="1"/>
  </r>
  <r>
    <d v="1999-01-25T00:00:00"/>
    <n v="2.2608999999999999"/>
    <x v="0"/>
    <x v="1"/>
  </r>
  <r>
    <d v="1999-01-26T00:00:00"/>
    <n v="2.2652000000000001"/>
    <x v="0"/>
    <x v="1"/>
  </r>
  <r>
    <d v="1999-01-27T00:00:00"/>
    <n v="2.2719"/>
    <x v="0"/>
    <x v="1"/>
  </r>
  <r>
    <d v="1999-01-28T00:00:00"/>
    <n v="2.2700999999999998"/>
    <x v="0"/>
    <x v="1"/>
  </r>
  <r>
    <d v="1999-01-29T00:00:00"/>
    <n v="2.2545000000000002"/>
    <x v="0"/>
    <x v="1"/>
  </r>
  <r>
    <d v="1999-01-30T00:00:00"/>
    <n v="2.2181999999999999"/>
    <x v="0"/>
    <x v="1"/>
  </r>
  <r>
    <d v="1999-01-31T00:00:00"/>
    <n v="2.2368000000000001"/>
    <x v="0"/>
    <x v="1"/>
  </r>
  <r>
    <d v="1999-02-01T00:00:00"/>
    <n v="2.2383999999999999"/>
    <x v="1"/>
    <x v="1"/>
  </r>
  <r>
    <d v="1999-02-02T00:00:00"/>
    <n v="2.2610000000000001"/>
    <x v="1"/>
    <x v="1"/>
  </r>
  <r>
    <d v="1999-02-03T00:00:00"/>
    <n v="2.2488999999999999"/>
    <x v="1"/>
    <x v="1"/>
  </r>
  <r>
    <d v="1999-02-04T00:00:00"/>
    <n v="2.2547999999999999"/>
    <x v="1"/>
    <x v="1"/>
  </r>
  <r>
    <d v="1999-02-05T00:00:00"/>
    <n v="2.2599"/>
    <x v="1"/>
    <x v="1"/>
  </r>
  <r>
    <d v="1999-02-06T00:00:00"/>
    <n v="2.2627000000000002"/>
    <x v="1"/>
    <x v="1"/>
  </r>
  <r>
    <d v="1999-02-07T00:00:00"/>
    <n v="2.2362000000000002"/>
    <x v="1"/>
    <x v="1"/>
  </r>
  <r>
    <d v="1999-02-08T00:00:00"/>
    <n v="2.3616000000000001"/>
    <x v="1"/>
    <x v="1"/>
  </r>
  <r>
    <d v="1999-02-09T00:00:00"/>
    <n v="2.2839"/>
    <x v="1"/>
    <x v="1"/>
  </r>
  <r>
    <d v="1999-02-10T00:00:00"/>
    <n v="2.2650999999999999"/>
    <x v="1"/>
    <x v="1"/>
  </r>
  <r>
    <d v="1999-02-11T00:00:00"/>
    <n v="2.2919"/>
    <x v="1"/>
    <x v="1"/>
  </r>
  <r>
    <d v="1999-02-12T00:00:00"/>
    <n v="2.2757999999999998"/>
    <x v="1"/>
    <x v="1"/>
  </r>
  <r>
    <d v="1999-02-13T00:00:00"/>
    <n v="2.2715999999999998"/>
    <x v="1"/>
    <x v="1"/>
  </r>
  <r>
    <d v="1999-02-14T00:00:00"/>
    <n v="2.2216"/>
    <x v="1"/>
    <x v="1"/>
  </r>
  <r>
    <d v="1999-02-15T00:00:00"/>
    <n v="2.2271999999999998"/>
    <x v="1"/>
    <x v="1"/>
  </r>
  <r>
    <d v="1999-02-16T00:00:00"/>
    <n v="2.2408999999999999"/>
    <x v="1"/>
    <x v="1"/>
  </r>
  <r>
    <d v="1999-02-17T00:00:00"/>
    <n v="2.2583000000000002"/>
    <x v="1"/>
    <x v="1"/>
  </r>
  <r>
    <d v="1999-02-18T00:00:00"/>
    <n v="2.2578999999999998"/>
    <x v="1"/>
    <x v="1"/>
  </r>
  <r>
    <d v="1999-02-19T00:00:00"/>
    <n v="2.2397"/>
    <x v="1"/>
    <x v="1"/>
  </r>
  <r>
    <d v="1999-02-20T00:00:00"/>
    <n v="2.2290000000000001"/>
    <x v="1"/>
    <x v="1"/>
  </r>
  <r>
    <d v="1999-02-21T00:00:00"/>
    <n v="2.2387000000000001"/>
    <x v="1"/>
    <x v="1"/>
  </r>
  <r>
    <d v="1999-02-22T00:00:00"/>
    <n v="2.2509999999999999"/>
    <x v="1"/>
    <x v="1"/>
  </r>
  <r>
    <d v="1999-02-23T00:00:00"/>
    <n v="2.23"/>
    <x v="1"/>
    <x v="1"/>
  </r>
  <r>
    <d v="1999-02-24T00:00:00"/>
    <n v="2.2309999999999999"/>
    <x v="1"/>
    <x v="1"/>
  </r>
  <r>
    <d v="1999-02-25T00:00:00"/>
    <n v="2.2160000000000002"/>
    <x v="1"/>
    <x v="1"/>
  </r>
  <r>
    <d v="1999-02-26T00:00:00"/>
    <n v="2.1"/>
    <x v="1"/>
    <x v="1"/>
  </r>
  <r>
    <d v="1999-02-27T00:00:00"/>
    <n v="2.15"/>
    <x v="1"/>
    <x v="1"/>
  </r>
  <r>
    <d v="1999-02-28T00:00:00"/>
    <n v="2.16"/>
    <x v="1"/>
    <x v="1"/>
  </r>
  <r>
    <d v="1999-03-01T00:00:00"/>
    <n v="2.1688999999999998"/>
    <x v="2"/>
    <x v="1"/>
  </r>
  <r>
    <d v="1999-03-02T00:00:00"/>
    <n v="2.1960000000000002"/>
    <x v="2"/>
    <x v="1"/>
  </r>
  <r>
    <d v="1999-03-03T00:00:00"/>
    <n v="2.2088000000000001"/>
    <x v="2"/>
    <x v="1"/>
  </r>
  <r>
    <d v="1999-03-04T00:00:00"/>
    <n v="2.2492999999999999"/>
    <x v="2"/>
    <x v="1"/>
  </r>
  <r>
    <d v="1999-03-05T00:00:00"/>
    <n v="2.2675000000000001"/>
    <x v="2"/>
    <x v="1"/>
  </r>
  <r>
    <d v="1999-03-06T00:00:00"/>
    <n v="2.3142999999999998"/>
    <x v="2"/>
    <x v="1"/>
  </r>
  <r>
    <d v="1999-03-07T00:00:00"/>
    <n v="2.3121"/>
    <x v="2"/>
    <x v="1"/>
  </r>
  <r>
    <d v="1999-03-08T00:00:00"/>
    <n v="2.3321000000000001"/>
    <x v="2"/>
    <x v="1"/>
  </r>
  <r>
    <d v="1999-03-09T00:00:00"/>
    <n v="2.3214999999999999"/>
    <x v="2"/>
    <x v="1"/>
  </r>
  <r>
    <d v="1999-03-10T00:00:00"/>
    <n v="2.3681000000000001"/>
    <x v="2"/>
    <x v="1"/>
  </r>
  <r>
    <d v="1999-03-11T00:00:00"/>
    <n v="2.3014999999999999"/>
    <x v="2"/>
    <x v="1"/>
  </r>
  <r>
    <d v="1999-03-12T00:00:00"/>
    <n v="2.2254"/>
    <x v="2"/>
    <x v="1"/>
  </r>
  <r>
    <d v="1999-03-13T00:00:00"/>
    <n v="2.2204999999999999"/>
    <x v="2"/>
    <x v="1"/>
  </r>
  <r>
    <d v="1999-03-14T00:00:00"/>
    <n v="2.1816"/>
    <x v="2"/>
    <x v="1"/>
  </r>
  <r>
    <d v="1999-03-15T00:00:00"/>
    <n v="2.1791"/>
    <x v="2"/>
    <x v="1"/>
  </r>
  <r>
    <d v="1999-03-16T00:00:00"/>
    <n v="2.1494"/>
    <x v="2"/>
    <x v="1"/>
  </r>
  <r>
    <d v="1999-03-17T00:00:00"/>
    <n v="2.1577999999999999"/>
    <x v="2"/>
    <x v="1"/>
  </r>
  <r>
    <d v="1999-03-18T00:00:00"/>
    <n v="2.1749999999999998"/>
    <x v="2"/>
    <x v="1"/>
  </r>
  <r>
    <d v="1999-03-19T00:00:00"/>
    <n v="2.1233"/>
    <x v="2"/>
    <x v="1"/>
  </r>
  <r>
    <d v="1999-03-20T00:00:00"/>
    <n v="2.0682999999999998"/>
    <x v="2"/>
    <x v="1"/>
  </r>
  <r>
    <d v="1999-03-21T00:00:00"/>
    <n v="2.0596999999999999"/>
    <x v="2"/>
    <x v="1"/>
  </r>
  <r>
    <d v="1999-03-22T00:00:00"/>
    <n v="2.0455000000000001"/>
    <x v="2"/>
    <x v="1"/>
  </r>
  <r>
    <d v="1999-03-23T00:00:00"/>
    <n v="2.1583000000000001"/>
    <x v="2"/>
    <x v="1"/>
  </r>
  <r>
    <d v="1999-03-24T00:00:00"/>
    <n v="2.1692"/>
    <x v="2"/>
    <x v="1"/>
  </r>
  <r>
    <d v="1999-03-25T00:00:00"/>
    <n v="2.1863999999999999"/>
    <x v="2"/>
    <x v="1"/>
  </r>
  <r>
    <d v="1999-03-26T00:00:00"/>
    <n v="2.169"/>
    <x v="2"/>
    <x v="1"/>
  </r>
  <r>
    <d v="1999-03-27T00:00:00"/>
    <n v="2.2195999999999998"/>
    <x v="2"/>
    <x v="1"/>
  </r>
  <r>
    <d v="1999-03-28T00:00:00"/>
    <n v="2.2176"/>
    <x v="2"/>
    <x v="1"/>
  </r>
  <r>
    <d v="1999-03-29T00:00:00"/>
    <n v="2.1968000000000001"/>
    <x v="2"/>
    <x v="1"/>
  </r>
  <r>
    <d v="1999-03-30T00:00:00"/>
    <n v="2.2463000000000002"/>
    <x v="2"/>
    <x v="1"/>
  </r>
  <r>
    <d v="1999-03-31T00:00:00"/>
    <n v="2.2881999999999998"/>
    <x v="2"/>
    <x v="1"/>
  </r>
  <r>
    <d v="1999-04-01T00:00:00"/>
    <n v="2.3170000000000002"/>
    <x v="3"/>
    <x v="1"/>
  </r>
  <r>
    <d v="1999-04-02T00:00:00"/>
    <n v="2.3896000000000002"/>
    <x v="3"/>
    <x v="1"/>
  </r>
  <r>
    <d v="1999-04-03T00:00:00"/>
    <n v="2.4218000000000002"/>
    <x v="3"/>
    <x v="1"/>
  </r>
  <r>
    <d v="1999-04-04T00:00:00"/>
    <n v="2.4275000000000002"/>
    <x v="3"/>
    <x v="1"/>
  </r>
  <r>
    <d v="1999-04-05T00:00:00"/>
    <n v="2.4245999999999999"/>
    <x v="3"/>
    <x v="1"/>
  </r>
  <r>
    <d v="1999-04-06T00:00:00"/>
    <n v="2.4073000000000002"/>
    <x v="3"/>
    <x v="1"/>
  </r>
  <r>
    <d v="1999-04-07T00:00:00"/>
    <n v="2.4376000000000002"/>
    <x v="3"/>
    <x v="1"/>
  </r>
  <r>
    <d v="1999-04-08T00:00:00"/>
    <n v="2.4605000000000001"/>
    <x v="3"/>
    <x v="1"/>
  </r>
  <r>
    <d v="1999-04-09T00:00:00"/>
    <n v="2.4990000000000001"/>
    <x v="3"/>
    <x v="1"/>
  </r>
  <r>
    <d v="1999-04-10T00:00:00"/>
    <n v="2.5023"/>
    <x v="3"/>
    <x v="1"/>
  </r>
  <r>
    <d v="1999-04-11T00:00:00"/>
    <n v="2.5089000000000001"/>
    <x v="3"/>
    <x v="1"/>
  </r>
  <r>
    <d v="1999-04-12T00:00:00"/>
    <n v="2.5030999999999999"/>
    <x v="3"/>
    <x v="1"/>
  </r>
  <r>
    <d v="1999-04-13T00:00:00"/>
    <n v="2.5493999999999999"/>
    <x v="3"/>
    <x v="1"/>
  </r>
  <r>
    <d v="1999-04-14T00:00:00"/>
    <n v="2.5379999999999998"/>
    <x v="3"/>
    <x v="1"/>
  </r>
  <r>
    <d v="1999-04-15T00:00:00"/>
    <n v="2.5506000000000002"/>
    <x v="3"/>
    <x v="1"/>
  </r>
  <r>
    <d v="1999-04-16T00:00:00"/>
    <n v="2.5508000000000002"/>
    <x v="3"/>
    <x v="1"/>
  </r>
  <r>
    <d v="1999-04-17T00:00:00"/>
    <n v="2.5430000000000001"/>
    <x v="3"/>
    <x v="1"/>
  </r>
  <r>
    <d v="1999-04-18T00:00:00"/>
    <n v="2.5175000000000001"/>
    <x v="3"/>
    <x v="1"/>
  </r>
  <r>
    <d v="1999-04-19T00:00:00"/>
    <n v="2.5329000000000002"/>
    <x v="3"/>
    <x v="1"/>
  </r>
  <r>
    <d v="1999-04-20T00:00:00"/>
    <n v="2.5579000000000001"/>
    <x v="3"/>
    <x v="1"/>
  </r>
  <r>
    <d v="1999-04-21T00:00:00"/>
    <n v="2.5752999999999999"/>
    <x v="3"/>
    <x v="1"/>
  </r>
  <r>
    <d v="1999-04-22T00:00:00"/>
    <n v="2.6515"/>
    <x v="3"/>
    <x v="1"/>
  </r>
  <r>
    <d v="1999-04-23T00:00:00"/>
    <n v="2.6434000000000002"/>
    <x v="3"/>
    <x v="1"/>
  </r>
  <r>
    <d v="1999-04-24T00:00:00"/>
    <n v="2.6394000000000002"/>
    <x v="3"/>
    <x v="1"/>
  </r>
  <r>
    <d v="1999-04-25T00:00:00"/>
    <n v="2.6333000000000002"/>
    <x v="3"/>
    <x v="1"/>
  </r>
  <r>
    <d v="1999-04-26T00:00:00"/>
    <n v="2.6753"/>
    <x v="3"/>
    <x v="1"/>
  </r>
  <r>
    <d v="1999-04-27T00:00:00"/>
    <n v="2.7412999999999998"/>
    <x v="3"/>
    <x v="1"/>
  </r>
  <r>
    <d v="1999-04-28T00:00:00"/>
    <n v="2.7561"/>
    <x v="3"/>
    <x v="1"/>
  </r>
  <r>
    <d v="1999-04-29T00:00:00"/>
    <n v="2.7959000000000001"/>
    <x v="3"/>
    <x v="1"/>
  </r>
  <r>
    <d v="1999-04-30T00:00:00"/>
    <n v="2.6696"/>
    <x v="3"/>
    <x v="1"/>
  </r>
  <r>
    <d v="1999-05-01T00:00:00"/>
    <n v="2.6150000000000002"/>
    <x v="4"/>
    <x v="1"/>
  </r>
  <r>
    <d v="1999-05-02T00:00:00"/>
    <n v="2.5905999999999998"/>
    <x v="4"/>
    <x v="1"/>
  </r>
  <r>
    <d v="1999-05-03T00:00:00"/>
    <n v="2.6560000000000001"/>
    <x v="4"/>
    <x v="1"/>
  </r>
  <r>
    <d v="1999-05-04T00:00:00"/>
    <n v="2.7374000000000001"/>
    <x v="4"/>
    <x v="1"/>
  </r>
  <r>
    <d v="1999-05-05T00:00:00"/>
    <n v="2.7694999999999999"/>
    <x v="4"/>
    <x v="1"/>
  </r>
  <r>
    <d v="1999-05-06T00:00:00"/>
    <n v="2.6993999999999998"/>
    <x v="4"/>
    <x v="1"/>
  </r>
  <r>
    <d v="1999-05-07T00:00:00"/>
    <n v="2.5644999999999998"/>
    <x v="4"/>
    <x v="1"/>
  </r>
  <r>
    <d v="1999-05-08T00:00:00"/>
    <n v="2.6354000000000002"/>
    <x v="4"/>
    <x v="1"/>
  </r>
  <r>
    <d v="1999-05-09T00:00:00"/>
    <n v="2.6762000000000001"/>
    <x v="4"/>
    <x v="1"/>
  </r>
  <r>
    <d v="1999-05-10T00:00:00"/>
    <n v="2.6873999999999998"/>
    <x v="4"/>
    <x v="1"/>
  </r>
  <r>
    <d v="1999-05-11T00:00:00"/>
    <n v="2.7071000000000001"/>
    <x v="4"/>
    <x v="1"/>
  </r>
  <r>
    <d v="1999-05-12T00:00:00"/>
    <n v="2.6372"/>
    <x v="4"/>
    <x v="1"/>
  </r>
  <r>
    <d v="1999-05-13T00:00:00"/>
    <n v="2.6814"/>
    <x v="4"/>
    <x v="1"/>
  </r>
  <r>
    <d v="1999-05-14T00:00:00"/>
    <n v="2.7058"/>
    <x v="4"/>
    <x v="1"/>
  </r>
  <r>
    <d v="1999-05-15T00:00:00"/>
    <n v="2.7703000000000002"/>
    <x v="4"/>
    <x v="1"/>
  </r>
  <r>
    <d v="1999-05-16T00:00:00"/>
    <n v="2.7399"/>
    <x v="4"/>
    <x v="1"/>
  </r>
  <r>
    <d v="1999-05-17T00:00:00"/>
    <n v="2.75"/>
    <x v="4"/>
    <x v="1"/>
  </r>
  <r>
    <d v="1999-05-18T00:00:00"/>
    <n v="2.73"/>
    <x v="4"/>
    <x v="1"/>
  </r>
  <r>
    <d v="1999-05-19T00:00:00"/>
    <n v="2.76"/>
    <x v="4"/>
    <x v="1"/>
  </r>
  <r>
    <d v="1999-05-20T00:00:00"/>
    <n v="2.76"/>
    <x v="4"/>
    <x v="1"/>
  </r>
  <r>
    <d v="1999-05-21T00:00:00"/>
    <n v="2.6930000000000001"/>
    <x v="4"/>
    <x v="1"/>
  </r>
  <r>
    <d v="1999-05-22T00:00:00"/>
    <n v="2.6629999999999998"/>
    <x v="4"/>
    <x v="1"/>
  </r>
  <r>
    <d v="1999-05-23T00:00:00"/>
    <n v="2.6339999999999999"/>
    <x v="4"/>
    <x v="1"/>
  </r>
  <r>
    <d v="1999-05-24T00:00:00"/>
    <n v="2.6509999999999998"/>
    <x v="4"/>
    <x v="1"/>
  </r>
  <r>
    <d v="1999-05-25T00:00:00"/>
    <n v="2.7109999999999999"/>
    <x v="4"/>
    <x v="1"/>
  </r>
  <r>
    <d v="1999-05-26T00:00:00"/>
    <n v="2.7553000000000001"/>
    <x v="4"/>
    <x v="1"/>
  </r>
  <r>
    <d v="1999-05-27T00:00:00"/>
    <n v="2.778"/>
    <x v="4"/>
    <x v="1"/>
  </r>
  <r>
    <d v="1999-05-28T00:00:00"/>
    <n v="2.7519999999999998"/>
    <x v="4"/>
    <x v="1"/>
  </r>
  <r>
    <d v="1999-05-29T00:00:00"/>
    <n v="2.6720000000000002"/>
    <x v="4"/>
    <x v="1"/>
  </r>
  <r>
    <d v="1999-05-30T00:00:00"/>
    <n v="2.766"/>
    <x v="4"/>
    <x v="1"/>
  </r>
  <r>
    <d v="1999-05-31T00:00:00"/>
    <n v="2.8109999999999999"/>
    <x v="4"/>
    <x v="1"/>
  </r>
  <r>
    <d v="1999-06-01T00:00:00"/>
    <n v="2.8319999999999999"/>
    <x v="5"/>
    <x v="1"/>
  </r>
  <r>
    <d v="1999-06-02T00:00:00"/>
    <n v="2.84"/>
    <x v="5"/>
    <x v="1"/>
  </r>
  <r>
    <d v="1999-06-03T00:00:00"/>
    <n v="2.806"/>
    <x v="5"/>
    <x v="1"/>
  </r>
  <r>
    <d v="1999-06-04T00:00:00"/>
    <n v="2.8180000000000001"/>
    <x v="5"/>
    <x v="1"/>
  </r>
  <r>
    <d v="1999-06-05T00:00:00"/>
    <n v="2.8650000000000002"/>
    <x v="5"/>
    <x v="1"/>
  </r>
  <r>
    <d v="1999-06-06T00:00:00"/>
    <n v="2.875"/>
    <x v="5"/>
    <x v="1"/>
  </r>
  <r>
    <d v="1999-06-07T00:00:00"/>
    <n v="2.8807999999999998"/>
    <x v="5"/>
    <x v="1"/>
  </r>
  <r>
    <d v="1999-06-08T00:00:00"/>
    <n v="2.8677999999999999"/>
    <x v="5"/>
    <x v="1"/>
  </r>
  <r>
    <d v="1999-06-09T00:00:00"/>
    <n v="2.8654000000000002"/>
    <x v="5"/>
    <x v="1"/>
  </r>
  <r>
    <d v="1999-06-10T00:00:00"/>
    <n v="2.8361000000000001"/>
    <x v="5"/>
    <x v="1"/>
  </r>
  <r>
    <d v="1999-06-11T00:00:00"/>
    <n v="2.8037999999999998"/>
    <x v="5"/>
    <x v="1"/>
  </r>
  <r>
    <d v="1999-06-12T00:00:00"/>
    <n v="2.9738000000000002"/>
    <x v="5"/>
    <x v="1"/>
  </r>
  <r>
    <d v="1999-06-13T00:00:00"/>
    <n v="2.7467000000000001"/>
    <x v="5"/>
    <x v="1"/>
  </r>
  <r>
    <d v="1999-06-14T00:00:00"/>
    <n v="2.7357"/>
    <x v="5"/>
    <x v="1"/>
  </r>
  <r>
    <d v="1999-06-15T00:00:00"/>
    <n v="2.7909000000000002"/>
    <x v="5"/>
    <x v="1"/>
  </r>
  <r>
    <d v="1999-06-16T00:00:00"/>
    <n v="2.8105000000000002"/>
    <x v="5"/>
    <x v="1"/>
  </r>
  <r>
    <d v="1999-06-17T00:00:00"/>
    <n v="2.8048000000000002"/>
    <x v="5"/>
    <x v="1"/>
  </r>
  <r>
    <d v="1999-06-18T00:00:00"/>
    <n v="2.8117000000000001"/>
    <x v="5"/>
    <x v="1"/>
  </r>
  <r>
    <d v="1999-06-19T00:00:00"/>
    <n v="2.8323"/>
    <x v="5"/>
    <x v="1"/>
  </r>
  <r>
    <d v="1999-06-20T00:00:00"/>
    <n v="2.8275999999999999"/>
    <x v="5"/>
    <x v="1"/>
  </r>
  <r>
    <d v="1999-06-21T00:00:00"/>
    <n v="2.7557999999999998"/>
    <x v="5"/>
    <x v="1"/>
  </r>
  <r>
    <d v="1999-06-22T00:00:00"/>
    <n v="2.7471999999999999"/>
    <x v="5"/>
    <x v="1"/>
  </r>
  <r>
    <d v="1999-06-23T00:00:00"/>
    <n v="2.7360000000000002"/>
    <x v="5"/>
    <x v="1"/>
  </r>
  <r>
    <d v="1999-06-24T00:00:00"/>
    <n v="2.7134999999999998"/>
    <x v="5"/>
    <x v="1"/>
  </r>
  <r>
    <d v="1999-06-25T00:00:00"/>
    <n v="2.6985999999999999"/>
    <x v="5"/>
    <x v="1"/>
  </r>
  <r>
    <d v="1999-06-26T00:00:00"/>
    <n v="2.7065999999999999"/>
    <x v="5"/>
    <x v="1"/>
  </r>
  <r>
    <d v="1999-06-27T00:00:00"/>
    <n v="2.7103999999999999"/>
    <x v="5"/>
    <x v="1"/>
  </r>
  <r>
    <d v="1999-06-28T00:00:00"/>
    <n v="2.7128000000000001"/>
    <x v="5"/>
    <x v="1"/>
  </r>
  <r>
    <d v="1999-06-29T00:00:00"/>
    <n v="2.7496"/>
    <x v="5"/>
    <x v="1"/>
  </r>
  <r>
    <d v="1999-06-30T00:00:00"/>
    <n v="2.7147000000000001"/>
    <x v="5"/>
    <x v="1"/>
  </r>
  <r>
    <d v="1999-07-01T00:00:00"/>
    <n v="2.7229000000000001"/>
    <x v="6"/>
    <x v="1"/>
  </r>
  <r>
    <d v="1999-07-02T00:00:00"/>
    <n v="2.7258"/>
    <x v="6"/>
    <x v="1"/>
  </r>
  <r>
    <d v="1999-07-03T00:00:00"/>
    <n v="2.7345999999999999"/>
    <x v="6"/>
    <x v="1"/>
  </r>
  <r>
    <d v="1999-07-04T00:00:00"/>
    <n v="2.7406999999999999"/>
    <x v="6"/>
    <x v="1"/>
  </r>
  <r>
    <d v="1999-07-05T00:00:00"/>
    <n v="2.7296999999999998"/>
    <x v="6"/>
    <x v="1"/>
  </r>
  <r>
    <d v="1999-07-06T00:00:00"/>
    <n v="2.7170999999999998"/>
    <x v="6"/>
    <x v="1"/>
  </r>
  <r>
    <d v="1999-07-07T00:00:00"/>
    <n v="2.7122000000000002"/>
    <x v="6"/>
    <x v="1"/>
  </r>
  <r>
    <d v="1999-07-08T00:00:00"/>
    <n v="2.7212000000000001"/>
    <x v="6"/>
    <x v="1"/>
  </r>
  <r>
    <d v="1999-07-09T00:00:00"/>
    <n v="2.6920000000000002"/>
    <x v="6"/>
    <x v="1"/>
  </r>
  <r>
    <d v="1999-07-10T00:00:00"/>
    <n v="2.6903999999999999"/>
    <x v="6"/>
    <x v="1"/>
  </r>
  <r>
    <d v="1999-07-11T00:00:00"/>
    <n v="2.6783999999999999"/>
    <x v="6"/>
    <x v="1"/>
  </r>
  <r>
    <d v="1999-07-12T00:00:00"/>
    <n v="2.6684999999999999"/>
    <x v="6"/>
    <x v="1"/>
  </r>
  <r>
    <d v="1999-07-13T00:00:00"/>
    <n v="2.7105000000000001"/>
    <x v="6"/>
    <x v="1"/>
  </r>
  <r>
    <d v="1999-07-14T00:00:00"/>
    <n v="2.7281"/>
    <x v="6"/>
    <x v="1"/>
  </r>
  <r>
    <d v="1999-07-15T00:00:00"/>
    <n v="2.6779000000000002"/>
    <x v="6"/>
    <x v="1"/>
  </r>
  <r>
    <d v="1999-07-16T00:00:00"/>
    <n v="2.7141999999999999"/>
    <x v="6"/>
    <x v="1"/>
  </r>
  <r>
    <d v="1999-07-17T00:00:00"/>
    <n v="2.7309999999999999"/>
    <x v="6"/>
    <x v="1"/>
  </r>
  <r>
    <d v="1999-07-18T00:00:00"/>
    <n v="2.7105999999999999"/>
    <x v="6"/>
    <x v="1"/>
  </r>
  <r>
    <d v="1999-07-19T00:00:00"/>
    <n v="2.7195"/>
    <x v="6"/>
    <x v="1"/>
  </r>
  <r>
    <d v="1999-07-20T00:00:00"/>
    <n v="2.7431999999999999"/>
    <x v="6"/>
    <x v="1"/>
  </r>
  <r>
    <d v="1999-07-21T00:00:00"/>
    <n v="2.7641"/>
    <x v="6"/>
    <x v="1"/>
  </r>
  <r>
    <d v="1999-07-22T00:00:00"/>
    <n v="2.8123"/>
    <x v="6"/>
    <x v="1"/>
  </r>
  <r>
    <d v="1999-07-23T00:00:00"/>
    <n v="2.8521999999999998"/>
    <x v="6"/>
    <x v="1"/>
  </r>
  <r>
    <d v="1999-07-24T00:00:00"/>
    <n v="2.9091999999999998"/>
    <x v="6"/>
    <x v="1"/>
  </r>
  <r>
    <d v="1999-07-25T00:00:00"/>
    <n v="2.9102999999999999"/>
    <x v="6"/>
    <x v="1"/>
  </r>
  <r>
    <d v="1999-07-26T00:00:00"/>
    <n v="2.9518"/>
    <x v="6"/>
    <x v="1"/>
  </r>
  <r>
    <d v="1999-07-27T00:00:00"/>
    <n v="2.9701"/>
    <x v="6"/>
    <x v="1"/>
  </r>
  <r>
    <d v="1999-07-28T00:00:00"/>
    <n v="3.0044"/>
    <x v="6"/>
    <x v="1"/>
  </r>
  <r>
    <d v="1999-07-29T00:00:00"/>
    <n v="3.1192000000000002"/>
    <x v="6"/>
    <x v="1"/>
  </r>
  <r>
    <d v="1999-07-30T00:00:00"/>
    <n v="3.0691999999999999"/>
    <x v="6"/>
    <x v="1"/>
  </r>
  <r>
    <d v="1999-07-31T00:00:00"/>
    <n v="3.0769000000000002"/>
    <x v="6"/>
    <x v="1"/>
  </r>
  <r>
    <d v="1999-08-01T00:00:00"/>
    <n v="3.0710999999999999"/>
    <x v="7"/>
    <x v="1"/>
  </r>
  <r>
    <d v="1999-08-02T00:00:00"/>
    <n v="3.0518000000000001"/>
    <x v="7"/>
    <x v="1"/>
  </r>
  <r>
    <d v="1999-08-03T00:00:00"/>
    <n v="3.0798999999999999"/>
    <x v="7"/>
    <x v="1"/>
  </r>
  <r>
    <d v="1999-08-04T00:00:00"/>
    <n v="3.1373000000000002"/>
    <x v="7"/>
    <x v="1"/>
  </r>
  <r>
    <d v="1999-08-05T00:00:00"/>
    <n v="3.1884000000000001"/>
    <x v="7"/>
    <x v="1"/>
  </r>
  <r>
    <d v="1999-08-06T00:00:00"/>
    <n v="3.2256999999999998"/>
    <x v="7"/>
    <x v="1"/>
  </r>
  <r>
    <d v="1999-08-07T00:00:00"/>
    <n v="3.1505999999999998"/>
    <x v="7"/>
    <x v="1"/>
  </r>
  <r>
    <d v="1999-08-08T00:00:00"/>
    <n v="3.1686999999999999"/>
    <x v="7"/>
    <x v="1"/>
  </r>
  <r>
    <d v="1999-08-09T00:00:00"/>
    <n v="3.234"/>
    <x v="7"/>
    <x v="1"/>
  </r>
  <r>
    <d v="1999-08-10T00:00:00"/>
    <n v="3.2355"/>
    <x v="7"/>
    <x v="1"/>
  </r>
  <r>
    <d v="1999-08-11T00:00:00"/>
    <n v="3.2757000000000001"/>
    <x v="7"/>
    <x v="1"/>
  </r>
  <r>
    <d v="1999-08-12T00:00:00"/>
    <n v="3.2301000000000002"/>
    <x v="7"/>
    <x v="1"/>
  </r>
  <r>
    <d v="1999-08-13T00:00:00"/>
    <n v="3.1682000000000001"/>
    <x v="7"/>
    <x v="1"/>
  </r>
  <r>
    <d v="1999-08-14T00:00:00"/>
    <n v="3.0836999999999999"/>
    <x v="7"/>
    <x v="1"/>
  </r>
  <r>
    <d v="1999-08-15T00:00:00"/>
    <n v="3.1377000000000002"/>
    <x v="7"/>
    <x v="1"/>
  </r>
  <r>
    <d v="1999-08-16T00:00:00"/>
    <n v="3.1661000000000001"/>
    <x v="7"/>
    <x v="1"/>
  </r>
  <r>
    <d v="1999-08-17T00:00:00"/>
    <n v="3.1362999999999999"/>
    <x v="7"/>
    <x v="1"/>
  </r>
  <r>
    <d v="1999-08-18T00:00:00"/>
    <n v="3.1614"/>
    <x v="7"/>
    <x v="1"/>
  </r>
  <r>
    <d v="1999-08-19T00:00:00"/>
    <n v="3.2326999999999999"/>
    <x v="7"/>
    <x v="1"/>
  </r>
  <r>
    <d v="1999-08-20T00:00:00"/>
    <n v="3.298"/>
    <x v="7"/>
    <x v="1"/>
  </r>
  <r>
    <d v="1999-08-21T00:00:00"/>
    <n v="3.3012999999999999"/>
    <x v="7"/>
    <x v="1"/>
  </r>
  <r>
    <d v="1999-08-22T00:00:00"/>
    <n v="3.3887"/>
    <x v="7"/>
    <x v="1"/>
  </r>
  <r>
    <d v="1999-08-23T00:00:00"/>
    <n v="3.3896999999999999"/>
    <x v="7"/>
    <x v="1"/>
  </r>
  <r>
    <d v="1999-08-24T00:00:00"/>
    <n v="3.4340000000000002"/>
    <x v="7"/>
    <x v="1"/>
  </r>
  <r>
    <d v="1999-08-25T00:00:00"/>
    <n v="3.5455999999999999"/>
    <x v="7"/>
    <x v="1"/>
  </r>
  <r>
    <d v="1999-08-26T00:00:00"/>
    <n v="3.4882"/>
    <x v="7"/>
    <x v="1"/>
  </r>
  <r>
    <d v="1999-08-27T00:00:00"/>
    <n v="3.4167000000000001"/>
    <x v="7"/>
    <x v="1"/>
  </r>
  <r>
    <d v="1999-08-28T00:00:00"/>
    <n v="3.3883000000000001"/>
    <x v="7"/>
    <x v="1"/>
  </r>
  <r>
    <d v="1999-08-29T00:00:00"/>
    <n v="3.3740000000000001"/>
    <x v="7"/>
    <x v="1"/>
  </r>
  <r>
    <d v="1999-08-30T00:00:00"/>
    <n v="3.3774000000000002"/>
    <x v="7"/>
    <x v="1"/>
  </r>
  <r>
    <d v="1999-08-31T00:00:00"/>
    <n v="3.3656000000000001"/>
    <x v="7"/>
    <x v="1"/>
  </r>
  <r>
    <d v="1999-09-01T00:00:00"/>
    <n v="3.3422999999999998"/>
    <x v="8"/>
    <x v="1"/>
  </r>
  <r>
    <d v="1999-09-02T00:00:00"/>
    <n v="3.1027999999999998"/>
    <x v="8"/>
    <x v="1"/>
  </r>
  <r>
    <d v="1999-09-03T00:00:00"/>
    <n v="3.0684999999999998"/>
    <x v="8"/>
    <x v="1"/>
  </r>
  <r>
    <d v="1999-09-04T00:00:00"/>
    <n v="3.1600999999999999"/>
    <x v="8"/>
    <x v="1"/>
  </r>
  <r>
    <d v="1999-09-05T00:00:00"/>
    <n v="3.0783"/>
    <x v="8"/>
    <x v="1"/>
  </r>
  <r>
    <d v="1999-09-06T00:00:00"/>
    <n v="3.0312999999999999"/>
    <x v="8"/>
    <x v="1"/>
  </r>
  <r>
    <d v="1999-09-07T00:00:00"/>
    <n v="3.0809000000000002"/>
    <x v="8"/>
    <x v="1"/>
  </r>
  <r>
    <d v="1999-09-08T00:00:00"/>
    <n v="3.0884"/>
    <x v="8"/>
    <x v="1"/>
  </r>
  <r>
    <d v="1999-09-09T00:00:00"/>
    <n v="3.2372000000000001"/>
    <x v="8"/>
    <x v="1"/>
  </r>
  <r>
    <d v="1999-09-10T00:00:00"/>
    <n v="3.3260000000000001"/>
    <x v="8"/>
    <x v="1"/>
  </r>
  <r>
    <d v="1999-09-11T00:00:00"/>
    <n v="3.2431000000000001"/>
    <x v="8"/>
    <x v="1"/>
  </r>
  <r>
    <d v="1999-09-12T00:00:00"/>
    <n v="3.1949000000000001"/>
    <x v="8"/>
    <x v="1"/>
  </r>
  <r>
    <d v="1999-09-13T00:00:00"/>
    <n v="3.2677999999999998"/>
    <x v="8"/>
    <x v="1"/>
  </r>
  <r>
    <d v="1999-09-14T00:00:00"/>
    <n v="3.1861000000000002"/>
    <x v="8"/>
    <x v="1"/>
  </r>
  <r>
    <d v="1999-09-15T00:00:00"/>
    <n v="3.0722999999999998"/>
    <x v="8"/>
    <x v="1"/>
  </r>
  <r>
    <d v="1999-09-16T00:00:00"/>
    <n v="3.0301"/>
    <x v="8"/>
    <x v="1"/>
  </r>
  <r>
    <d v="1999-09-17T00:00:00"/>
    <n v="2.9956"/>
    <x v="8"/>
    <x v="1"/>
  </r>
  <r>
    <d v="1999-09-18T00:00:00"/>
    <n v="3.0548999999999999"/>
    <x v="8"/>
    <x v="1"/>
  </r>
  <r>
    <d v="1999-09-19T00:00:00"/>
    <n v="3.0042"/>
    <x v="8"/>
    <x v="1"/>
  </r>
  <r>
    <d v="1999-09-20T00:00:00"/>
    <n v="2.9731000000000001"/>
    <x v="8"/>
    <x v="1"/>
  </r>
  <r>
    <d v="1999-09-21T00:00:00"/>
    <n v="2.7917999999999998"/>
    <x v="8"/>
    <x v="1"/>
  </r>
  <r>
    <d v="1999-09-22T00:00:00"/>
    <n v="2.7900999999999998"/>
    <x v="8"/>
    <x v="1"/>
  </r>
  <r>
    <d v="1999-09-23T00:00:00"/>
    <n v="2.9895999999999998"/>
    <x v="8"/>
    <x v="1"/>
  </r>
  <r>
    <d v="1999-09-24T00:00:00"/>
    <n v="3.0878999999999999"/>
    <x v="8"/>
    <x v="1"/>
  </r>
  <r>
    <d v="1999-09-25T00:00:00"/>
    <n v="3.1966999999999999"/>
    <x v="8"/>
    <x v="1"/>
  </r>
  <r>
    <d v="1999-09-26T00:00:00"/>
    <n v="3.1135999999999999"/>
    <x v="8"/>
    <x v="1"/>
  </r>
  <r>
    <d v="1999-09-27T00:00:00"/>
    <n v="3.1406999999999998"/>
    <x v="8"/>
    <x v="1"/>
  </r>
  <r>
    <d v="1999-09-28T00:00:00"/>
    <n v="3.2517"/>
    <x v="8"/>
    <x v="1"/>
  </r>
  <r>
    <d v="1999-09-29T00:00:00"/>
    <n v="3.2785000000000002"/>
    <x v="8"/>
    <x v="1"/>
  </r>
  <r>
    <d v="1999-09-30T00:00:00"/>
    <n v="3.1377000000000002"/>
    <x v="8"/>
    <x v="1"/>
  </r>
  <r>
    <d v="1999-10-01T00:00:00"/>
    <n v="3.2238000000000002"/>
    <x v="9"/>
    <x v="1"/>
  </r>
  <r>
    <d v="1999-10-02T00:00:00"/>
    <n v="3.2644000000000002"/>
    <x v="9"/>
    <x v="1"/>
  </r>
  <r>
    <d v="1999-10-03T00:00:00"/>
    <n v="3.1694"/>
    <x v="9"/>
    <x v="1"/>
  </r>
  <r>
    <d v="1999-10-04T00:00:00"/>
    <n v="3.1882999999999999"/>
    <x v="9"/>
    <x v="1"/>
  </r>
  <r>
    <d v="1999-10-05T00:00:00"/>
    <n v="3.2017000000000002"/>
    <x v="9"/>
    <x v="1"/>
  </r>
  <r>
    <d v="1999-10-06T00:00:00"/>
    <n v="3.2458999999999998"/>
    <x v="9"/>
    <x v="1"/>
  </r>
  <r>
    <d v="1999-10-07T00:00:00"/>
    <n v="3.2778999999999998"/>
    <x v="9"/>
    <x v="1"/>
  </r>
  <r>
    <d v="1999-10-08T00:00:00"/>
    <n v="3.2183000000000002"/>
    <x v="9"/>
    <x v="1"/>
  </r>
  <r>
    <d v="1999-10-09T00:00:00"/>
    <n v="3.2561"/>
    <x v="9"/>
    <x v="1"/>
  </r>
  <r>
    <d v="1999-10-10T00:00:00"/>
    <n v="3.2810000000000001"/>
    <x v="9"/>
    <x v="1"/>
  </r>
  <r>
    <d v="1999-10-11T00:00:00"/>
    <n v="3.3092999999999999"/>
    <x v="9"/>
    <x v="1"/>
  </r>
  <r>
    <d v="1999-10-12T00:00:00"/>
    <n v="3.4910999999999999"/>
    <x v="9"/>
    <x v="1"/>
  </r>
  <r>
    <d v="1999-10-13T00:00:00"/>
    <n v="3.7597"/>
    <x v="9"/>
    <x v="1"/>
  </r>
  <r>
    <d v="1999-10-14T00:00:00"/>
    <n v="3.6652999999999998"/>
    <x v="9"/>
    <x v="1"/>
  </r>
  <r>
    <d v="1999-10-15T00:00:00"/>
    <n v="3.7069000000000001"/>
    <x v="9"/>
    <x v="1"/>
  </r>
  <r>
    <d v="1999-10-16T00:00:00"/>
    <n v="3.7477999999999998"/>
    <x v="9"/>
    <x v="1"/>
  </r>
  <r>
    <d v="1999-10-17T00:00:00"/>
    <n v="3.7416"/>
    <x v="9"/>
    <x v="1"/>
  </r>
  <r>
    <d v="1999-10-18T00:00:00"/>
    <n v="3.7865000000000002"/>
    <x v="9"/>
    <x v="1"/>
  </r>
  <r>
    <d v="1999-10-19T00:00:00"/>
    <n v="3.8818999999999999"/>
    <x v="9"/>
    <x v="1"/>
  </r>
  <r>
    <d v="1999-10-20T00:00:00"/>
    <n v="3.8932000000000002"/>
    <x v="9"/>
    <x v="1"/>
  </r>
  <r>
    <d v="1999-10-21T00:00:00"/>
    <n v="3.9521999999999999"/>
    <x v="9"/>
    <x v="1"/>
  </r>
  <r>
    <d v="1999-10-22T00:00:00"/>
    <n v="3.9157000000000002"/>
    <x v="9"/>
    <x v="1"/>
  </r>
  <r>
    <d v="1999-10-23T00:00:00"/>
    <n v="3.9350000000000001"/>
    <x v="9"/>
    <x v="1"/>
  </r>
  <r>
    <d v="1999-10-24T00:00:00"/>
    <n v="3.9308999999999998"/>
    <x v="9"/>
    <x v="1"/>
  </r>
  <r>
    <d v="1999-10-25T00:00:00"/>
    <n v="3.8586999999999998"/>
    <x v="9"/>
    <x v="1"/>
  </r>
  <r>
    <d v="1999-10-26T00:00:00"/>
    <n v="3.8188"/>
    <x v="9"/>
    <x v="1"/>
  </r>
  <r>
    <d v="1999-10-27T00:00:00"/>
    <n v="3.9159999999999999"/>
    <x v="9"/>
    <x v="1"/>
  </r>
  <r>
    <d v="1999-10-28T00:00:00"/>
    <n v="3.8713000000000002"/>
    <x v="9"/>
    <x v="1"/>
  </r>
  <r>
    <d v="1999-10-29T00:00:00"/>
    <n v="3.7351999999999999"/>
    <x v="9"/>
    <x v="1"/>
  </r>
  <r>
    <d v="1999-10-30T00:00:00"/>
    <n v="3.5449999999999999"/>
    <x v="9"/>
    <x v="1"/>
  </r>
  <r>
    <d v="1999-10-31T00:00:00"/>
    <n v="3.3439000000000001"/>
    <x v="9"/>
    <x v="1"/>
  </r>
  <r>
    <d v="1999-11-01T00:00:00"/>
    <n v="3.4207999999999998"/>
    <x v="10"/>
    <x v="1"/>
  </r>
  <r>
    <d v="1999-11-02T00:00:00"/>
    <n v="3.3711000000000002"/>
    <x v="10"/>
    <x v="1"/>
  </r>
  <r>
    <d v="1999-11-03T00:00:00"/>
    <n v="3.2816999999999998"/>
    <x v="10"/>
    <x v="1"/>
  </r>
  <r>
    <d v="1999-11-04T00:00:00"/>
    <n v="3.2871000000000001"/>
    <x v="10"/>
    <x v="1"/>
  </r>
  <r>
    <d v="1999-11-05T00:00:00"/>
    <n v="3.2176"/>
    <x v="10"/>
    <x v="1"/>
  </r>
  <r>
    <d v="1999-11-06T00:00:00"/>
    <n v="3.3188"/>
    <x v="10"/>
    <x v="1"/>
  </r>
  <r>
    <d v="1999-11-07T00:00:00"/>
    <n v="3.2557"/>
    <x v="10"/>
    <x v="1"/>
  </r>
  <r>
    <d v="1999-11-08T00:00:00"/>
    <n v="3.1360999999999999"/>
    <x v="10"/>
    <x v="1"/>
  </r>
  <r>
    <d v="1999-11-09T00:00:00"/>
    <n v="2.9468999999999999"/>
    <x v="10"/>
    <x v="1"/>
  </r>
  <r>
    <d v="1999-11-10T00:00:00"/>
    <n v="2.8664000000000001"/>
    <x v="10"/>
    <x v="1"/>
  </r>
  <r>
    <d v="1999-11-11T00:00:00"/>
    <n v="2.8854000000000002"/>
    <x v="10"/>
    <x v="1"/>
  </r>
  <r>
    <d v="1999-11-12T00:00:00"/>
    <n v="2.7332999999999998"/>
    <x v="10"/>
    <x v="1"/>
  </r>
  <r>
    <d v="1999-11-13T00:00:00"/>
    <n v="2.6785000000000001"/>
    <x v="10"/>
    <x v="1"/>
  </r>
  <r>
    <d v="1999-11-14T00:00:00"/>
    <n v="2.7170000000000001"/>
    <x v="10"/>
    <x v="1"/>
  </r>
  <r>
    <d v="1999-11-15T00:00:00"/>
    <n v="2.5724999999999998"/>
    <x v="10"/>
    <x v="1"/>
  </r>
  <r>
    <d v="1999-11-16T00:00:00"/>
    <n v="2.6103000000000001"/>
    <x v="10"/>
    <x v="1"/>
  </r>
  <r>
    <d v="1999-11-17T00:00:00"/>
    <n v="2.7404000000000002"/>
    <x v="10"/>
    <x v="1"/>
  </r>
  <r>
    <d v="1999-11-18T00:00:00"/>
    <n v="2.8184999999999998"/>
    <x v="10"/>
    <x v="1"/>
  </r>
  <r>
    <d v="1999-11-19T00:00:00"/>
    <n v="2.7587000000000002"/>
    <x v="10"/>
    <x v="1"/>
  </r>
  <r>
    <d v="1999-11-20T00:00:00"/>
    <n v="2.6909999999999998"/>
    <x v="10"/>
    <x v="1"/>
  </r>
  <r>
    <d v="1999-11-21T00:00:00"/>
    <n v="2.7158000000000002"/>
    <x v="10"/>
    <x v="1"/>
  </r>
  <r>
    <d v="1999-11-22T00:00:00"/>
    <n v="2.5089999999999999"/>
    <x v="10"/>
    <x v="1"/>
  </r>
  <r>
    <d v="1999-11-23T00:00:00"/>
    <n v="2.5985999999999998"/>
    <x v="10"/>
    <x v="1"/>
  </r>
  <r>
    <d v="1999-11-24T00:00:00"/>
    <n v="2.6402999999999999"/>
    <x v="10"/>
    <x v="1"/>
  </r>
  <r>
    <d v="1999-11-25T00:00:00"/>
    <n v="2.6526000000000001"/>
    <x v="10"/>
    <x v="1"/>
  </r>
  <r>
    <d v="1999-11-26T00:00:00"/>
    <n v="2.6301000000000001"/>
    <x v="10"/>
    <x v="1"/>
  </r>
  <r>
    <d v="1999-11-27T00:00:00"/>
    <n v="2.5954999999999999"/>
    <x v="10"/>
    <x v="1"/>
  </r>
  <r>
    <d v="1999-11-28T00:00:00"/>
    <n v="2.5817000000000001"/>
    <x v="10"/>
    <x v="1"/>
  </r>
  <r>
    <d v="1999-11-29T00:00:00"/>
    <n v="2.6753"/>
    <x v="10"/>
    <x v="1"/>
  </r>
  <r>
    <d v="1999-11-30T00:00:00"/>
    <n v="2.7818000000000001"/>
    <x v="10"/>
    <x v="1"/>
  </r>
  <r>
    <d v="1999-12-01T00:00:00"/>
    <n v="2.7210999999999999"/>
    <x v="11"/>
    <x v="1"/>
  </r>
  <r>
    <d v="1999-12-02T00:00:00"/>
    <n v="2.7343999999999999"/>
    <x v="11"/>
    <x v="1"/>
  </r>
  <r>
    <d v="1999-12-03T00:00:00"/>
    <n v="2.6791999999999998"/>
    <x v="11"/>
    <x v="1"/>
  </r>
  <r>
    <d v="1999-12-04T00:00:00"/>
    <n v="2.5914999999999999"/>
    <x v="11"/>
    <x v="1"/>
  </r>
  <r>
    <d v="1999-12-05T00:00:00"/>
    <n v="2.5766"/>
    <x v="11"/>
    <x v="1"/>
  </r>
  <r>
    <d v="1999-12-06T00:00:00"/>
    <n v="2.5838999999999999"/>
    <x v="11"/>
    <x v="1"/>
  </r>
  <r>
    <d v="1999-12-07T00:00:00"/>
    <n v="2.6191"/>
    <x v="11"/>
    <x v="1"/>
  </r>
  <r>
    <d v="1999-12-08T00:00:00"/>
    <n v="2.6614"/>
    <x v="11"/>
    <x v="1"/>
  </r>
  <r>
    <d v="1999-12-09T00:00:00"/>
    <n v="2.6720999999999999"/>
    <x v="11"/>
    <x v="1"/>
  </r>
  <r>
    <d v="1999-12-10T00:00:00"/>
    <n v="2.7822"/>
    <x v="11"/>
    <x v="1"/>
  </r>
  <r>
    <d v="1999-12-11T00:00:00"/>
    <n v="2.7715999999999998"/>
    <x v="11"/>
    <x v="1"/>
  </r>
  <r>
    <d v="1999-12-12T00:00:00"/>
    <n v="2.7645"/>
    <x v="11"/>
    <x v="1"/>
  </r>
  <r>
    <d v="1999-12-13T00:00:00"/>
    <n v="2.8243999999999998"/>
    <x v="11"/>
    <x v="1"/>
  </r>
  <r>
    <d v="1999-12-14T00:00:00"/>
    <n v="3.0605000000000002"/>
    <x v="11"/>
    <x v="1"/>
  </r>
  <r>
    <d v="1999-12-15T00:00:00"/>
    <n v="3.0688"/>
    <x v="11"/>
    <x v="1"/>
  </r>
  <r>
    <d v="1999-12-16T00:00:00"/>
    <n v="3.0718999999999999"/>
    <x v="11"/>
    <x v="1"/>
  </r>
  <r>
    <d v="1999-12-17T00:00:00"/>
    <n v="3.0293999999999999"/>
    <x v="11"/>
    <x v="1"/>
  </r>
  <r>
    <d v="1999-12-18T00:00:00"/>
    <n v="3.0106999999999999"/>
    <x v="11"/>
    <x v="1"/>
  </r>
  <r>
    <d v="1999-12-19T00:00:00"/>
    <n v="3.0306000000000002"/>
    <x v="11"/>
    <x v="1"/>
  </r>
  <r>
    <d v="1999-12-20T00:00:00"/>
    <n v="3.0505"/>
    <x v="11"/>
    <x v="1"/>
  </r>
  <r>
    <d v="1999-12-21T00:00:00"/>
    <n v="2.8902999999999999"/>
    <x v="11"/>
    <x v="1"/>
  </r>
  <r>
    <d v="1999-12-22T00:00:00"/>
    <n v="2.7536999999999998"/>
    <x v="11"/>
    <x v="1"/>
  </r>
  <r>
    <d v="1999-12-23T00:00:00"/>
    <n v="2.7263999999999999"/>
    <x v="11"/>
    <x v="1"/>
  </r>
  <r>
    <d v="1999-12-24T00:00:00"/>
    <n v="2.5838999999999999"/>
    <x v="11"/>
    <x v="1"/>
  </r>
  <r>
    <d v="1999-12-25T00:00:00"/>
    <n v="2.5838999999999999"/>
    <x v="11"/>
    <x v="1"/>
  </r>
  <r>
    <d v="1999-12-26T00:00:00"/>
    <n v="2.5644999999999998"/>
    <x v="11"/>
    <x v="1"/>
  </r>
  <r>
    <d v="1999-12-27T00:00:00"/>
    <n v="2.6244000000000001"/>
    <x v="11"/>
    <x v="1"/>
  </r>
  <r>
    <d v="1999-12-28T00:00:00"/>
    <n v="2.6181000000000001"/>
    <x v="11"/>
    <x v="1"/>
  </r>
  <r>
    <d v="1999-12-29T00:00:00"/>
    <n v="2.6743000000000001"/>
    <x v="11"/>
    <x v="1"/>
  </r>
  <r>
    <d v="1999-12-30T00:00:00"/>
    <n v="2.6905000000000001"/>
    <x v="11"/>
    <x v="1"/>
  </r>
  <r>
    <d v="1999-12-31T00:00:00"/>
    <n v="2.6698"/>
    <x v="11"/>
    <x v="1"/>
  </r>
  <r>
    <d v="2000-01-01T00:00:00"/>
    <n v="2.6349999999999998"/>
    <x v="0"/>
    <x v="2"/>
  </r>
  <r>
    <d v="2000-01-02T00:00:00"/>
    <n v="2.7225000000000001"/>
    <x v="0"/>
    <x v="2"/>
  </r>
  <r>
    <d v="2000-01-03T00:00:00"/>
    <n v="2.6825999999999999"/>
    <x v="0"/>
    <x v="2"/>
  </r>
  <r>
    <d v="2000-01-04T00:00:00"/>
    <n v="2.6044999999999998"/>
    <x v="0"/>
    <x v="2"/>
  </r>
  <r>
    <d v="2000-01-05T00:00:00"/>
    <n v="2.6044"/>
    <x v="0"/>
    <x v="2"/>
  </r>
  <r>
    <d v="2000-01-06T00:00:00"/>
    <n v="2.6160999999999999"/>
    <x v="0"/>
    <x v="2"/>
  </r>
  <r>
    <d v="2000-01-07T00:00:00"/>
    <n v="2.6284999999999998"/>
    <x v="0"/>
    <x v="2"/>
  </r>
  <r>
    <d v="2000-01-08T00:00:00"/>
    <n v="2.6187"/>
    <x v="0"/>
    <x v="2"/>
  </r>
  <r>
    <d v="2000-01-09T00:00:00"/>
    <n v="2.6242999999999999"/>
    <x v="0"/>
    <x v="2"/>
  </r>
  <r>
    <d v="2000-01-10T00:00:00"/>
    <n v="2.6497999999999999"/>
    <x v="0"/>
    <x v="2"/>
  </r>
  <r>
    <d v="2000-01-11T00:00:00"/>
    <n v="2.7523"/>
    <x v="0"/>
    <x v="2"/>
  </r>
  <r>
    <d v="2000-01-12T00:00:00"/>
    <n v="2.7443"/>
    <x v="0"/>
    <x v="2"/>
  </r>
  <r>
    <d v="2000-01-13T00:00:00"/>
    <n v="2.7814000000000001"/>
    <x v="0"/>
    <x v="2"/>
  </r>
  <r>
    <d v="2000-01-14T00:00:00"/>
    <n v="2.8454999999999999"/>
    <x v="0"/>
    <x v="2"/>
  </r>
  <r>
    <d v="2000-01-15T00:00:00"/>
    <n v="2.8820000000000001"/>
    <x v="0"/>
    <x v="2"/>
  </r>
  <r>
    <d v="2000-01-16T00:00:00"/>
    <n v="2.8313000000000001"/>
    <x v="0"/>
    <x v="2"/>
  </r>
  <r>
    <d v="2000-01-17T00:00:00"/>
    <n v="2.8456999999999999"/>
    <x v="0"/>
    <x v="2"/>
  </r>
  <r>
    <d v="2000-01-18T00:00:00"/>
    <n v="2.8715999999999999"/>
    <x v="0"/>
    <x v="2"/>
  </r>
  <r>
    <d v="2000-01-19T00:00:00"/>
    <n v="2.9685000000000001"/>
    <x v="0"/>
    <x v="2"/>
  </r>
  <r>
    <d v="2000-01-20T00:00:00"/>
    <n v="3.0903999999999998"/>
    <x v="0"/>
    <x v="2"/>
  </r>
  <r>
    <d v="2000-01-21T00:00:00"/>
    <n v="3.0749"/>
    <x v="0"/>
    <x v="2"/>
  </r>
  <r>
    <d v="2000-01-22T00:00:00"/>
    <n v="2.8479999999999999"/>
    <x v="0"/>
    <x v="2"/>
  </r>
  <r>
    <d v="2000-01-23T00:00:00"/>
    <n v="2.8296000000000001"/>
    <x v="0"/>
    <x v="2"/>
  </r>
  <r>
    <d v="2000-01-24T00:00:00"/>
    <n v="2.9359000000000002"/>
    <x v="0"/>
    <x v="2"/>
  </r>
  <r>
    <d v="2000-01-25T00:00:00"/>
    <n v="3.0196000000000001"/>
    <x v="0"/>
    <x v="2"/>
  </r>
  <r>
    <d v="2000-01-26T00:00:00"/>
    <n v="2.9674"/>
    <x v="0"/>
    <x v="2"/>
  </r>
  <r>
    <d v="2000-01-27T00:00:00"/>
    <n v="2.9178000000000002"/>
    <x v="0"/>
    <x v="2"/>
  </r>
  <r>
    <d v="2000-01-28T00:00:00"/>
    <n v="2.9531000000000001"/>
    <x v="0"/>
    <x v="2"/>
  </r>
  <r>
    <d v="2000-01-29T00:00:00"/>
    <n v="2.9988000000000001"/>
    <x v="0"/>
    <x v="2"/>
  </r>
  <r>
    <d v="2000-01-30T00:00:00"/>
    <n v="2.9430000000000001"/>
    <x v="0"/>
    <x v="2"/>
  </r>
  <r>
    <d v="2000-01-31T00:00:00"/>
    <n v="2.9986000000000002"/>
    <x v="0"/>
    <x v="2"/>
  </r>
  <r>
    <d v="2000-02-01T00:00:00"/>
    <n v="3.0573999999999999"/>
    <x v="1"/>
    <x v="2"/>
  </r>
  <r>
    <d v="2000-02-02T00:00:00"/>
    <n v="3.1461999999999999"/>
    <x v="1"/>
    <x v="2"/>
  </r>
  <r>
    <d v="2000-02-03T00:00:00"/>
    <n v="3.0596000000000001"/>
    <x v="1"/>
    <x v="2"/>
  </r>
  <r>
    <d v="2000-02-04T00:00:00"/>
    <n v="3.0592999999999999"/>
    <x v="1"/>
    <x v="2"/>
  </r>
  <r>
    <d v="2000-02-05T00:00:00"/>
    <n v="3.173"/>
    <x v="1"/>
    <x v="2"/>
  </r>
  <r>
    <d v="2000-02-06T00:00:00"/>
    <n v="3.1579000000000002"/>
    <x v="1"/>
    <x v="2"/>
  </r>
  <r>
    <d v="2000-02-07T00:00:00"/>
    <n v="3.0488"/>
    <x v="1"/>
    <x v="2"/>
  </r>
  <r>
    <d v="2000-02-08T00:00:00"/>
    <n v="2.9571000000000001"/>
    <x v="1"/>
    <x v="2"/>
  </r>
  <r>
    <d v="2000-02-09T00:00:00"/>
    <n v="3.0400999999999998"/>
    <x v="1"/>
    <x v="2"/>
  </r>
  <r>
    <d v="2000-02-10T00:00:00"/>
    <n v="3.1238000000000001"/>
    <x v="1"/>
    <x v="2"/>
  </r>
  <r>
    <d v="2000-02-11T00:00:00"/>
    <n v="3.1711999999999998"/>
    <x v="1"/>
    <x v="2"/>
  </r>
  <r>
    <d v="2000-02-12T00:00:00"/>
    <n v="3.1539999999999999"/>
    <x v="1"/>
    <x v="2"/>
  </r>
  <r>
    <d v="2000-02-13T00:00:00"/>
    <n v="3.1036000000000001"/>
    <x v="1"/>
    <x v="2"/>
  </r>
  <r>
    <d v="2000-02-14T00:00:00"/>
    <n v="3.0674000000000001"/>
    <x v="1"/>
    <x v="2"/>
  </r>
  <r>
    <d v="2000-02-15T00:00:00"/>
    <n v="3.1541000000000001"/>
    <x v="1"/>
    <x v="2"/>
  </r>
  <r>
    <d v="2000-02-16T00:00:00"/>
    <n v="3.1503000000000001"/>
    <x v="1"/>
    <x v="2"/>
  </r>
  <r>
    <d v="2000-02-17T00:00:00"/>
    <n v="3.1545000000000001"/>
    <x v="1"/>
    <x v="2"/>
  </r>
  <r>
    <d v="2000-02-18T00:00:00"/>
    <n v="3.1671999999999998"/>
    <x v="1"/>
    <x v="2"/>
  </r>
  <r>
    <d v="2000-02-19T00:00:00"/>
    <n v="3.1435"/>
    <x v="1"/>
    <x v="2"/>
  </r>
  <r>
    <d v="2000-02-20T00:00:00"/>
    <n v="3.1505999999999998"/>
    <x v="1"/>
    <x v="2"/>
  </r>
  <r>
    <d v="2000-02-21T00:00:00"/>
    <n v="3.1572"/>
    <x v="1"/>
    <x v="2"/>
  </r>
  <r>
    <d v="2000-02-22T00:00:00"/>
    <n v="3.0794000000000001"/>
    <x v="1"/>
    <x v="2"/>
  </r>
  <r>
    <d v="2000-02-23T00:00:00"/>
    <n v="3.0636999999999999"/>
    <x v="1"/>
    <x v="2"/>
  </r>
  <r>
    <d v="2000-02-24T00:00:00"/>
    <n v="3.1057000000000001"/>
    <x v="1"/>
    <x v="2"/>
  </r>
  <r>
    <d v="2000-02-25T00:00:00"/>
    <n v="3.1316000000000002"/>
    <x v="1"/>
    <x v="2"/>
  </r>
  <r>
    <d v="2000-02-26T00:00:00"/>
    <n v="3.1293000000000002"/>
    <x v="1"/>
    <x v="2"/>
  </r>
  <r>
    <d v="2000-02-27T00:00:00"/>
    <n v="3.1177999999999999"/>
    <x v="1"/>
    <x v="2"/>
  </r>
  <r>
    <d v="2000-02-28T00:00:00"/>
    <n v="3.1787999999999998"/>
    <x v="1"/>
    <x v="2"/>
  </r>
  <r>
    <d v="2000-02-29T00:00:00"/>
    <n v="3.2711000000000001"/>
    <x v="1"/>
    <x v="2"/>
  </r>
  <r>
    <d v="2000-03-01T00:00:00"/>
    <n v="3.3420999999999998"/>
    <x v="2"/>
    <x v="2"/>
  </r>
  <r>
    <d v="2000-03-02T00:00:00"/>
    <n v="3.4893999999999998"/>
    <x v="2"/>
    <x v="2"/>
  </r>
  <r>
    <d v="2000-03-03T00:00:00"/>
    <n v="3.4163999999999999"/>
    <x v="2"/>
    <x v="2"/>
  </r>
  <r>
    <d v="2000-03-04T00:00:00"/>
    <n v="3.4323000000000001"/>
    <x v="2"/>
    <x v="2"/>
  </r>
  <r>
    <d v="2000-03-05T00:00:00"/>
    <n v="3.4380000000000002"/>
    <x v="2"/>
    <x v="2"/>
  </r>
  <r>
    <d v="2000-03-06T00:00:00"/>
    <n v="3.4918999999999998"/>
    <x v="2"/>
    <x v="2"/>
  </r>
  <r>
    <d v="2000-03-07T00:00:00"/>
    <n v="3.5175000000000001"/>
    <x v="2"/>
    <x v="2"/>
  </r>
  <r>
    <d v="2000-03-08T00:00:00"/>
    <n v="3.4655"/>
    <x v="2"/>
    <x v="2"/>
  </r>
  <r>
    <d v="2000-03-09T00:00:00"/>
    <n v="3.4382000000000001"/>
    <x v="2"/>
    <x v="2"/>
  </r>
  <r>
    <d v="2000-03-10T00:00:00"/>
    <n v="3.5792000000000002"/>
    <x v="2"/>
    <x v="2"/>
  </r>
  <r>
    <d v="2000-03-11T00:00:00"/>
    <n v="3.5756000000000001"/>
    <x v="2"/>
    <x v="2"/>
  </r>
  <r>
    <d v="2000-03-12T00:00:00"/>
    <n v="3.5674000000000001"/>
    <x v="2"/>
    <x v="2"/>
  </r>
  <r>
    <d v="2000-03-13T00:00:00"/>
    <n v="3.5655999999999999"/>
    <x v="2"/>
    <x v="2"/>
  </r>
  <r>
    <d v="2000-03-14T00:00:00"/>
    <n v="3.5510000000000002"/>
    <x v="2"/>
    <x v="2"/>
  </r>
  <r>
    <d v="2000-03-15T00:00:00"/>
    <n v="3.5609999999999999"/>
    <x v="2"/>
    <x v="2"/>
  </r>
  <r>
    <d v="2000-03-16T00:00:00"/>
    <n v="3.6084000000000001"/>
    <x v="2"/>
    <x v="2"/>
  </r>
  <r>
    <d v="2000-03-17T00:00:00"/>
    <n v="3.5419999999999998"/>
    <x v="2"/>
    <x v="2"/>
  </r>
  <r>
    <d v="2000-03-18T00:00:00"/>
    <n v="3.5150999999999999"/>
    <x v="2"/>
    <x v="2"/>
  </r>
  <r>
    <d v="2000-03-19T00:00:00"/>
    <n v="3.5059999999999998"/>
    <x v="2"/>
    <x v="2"/>
  </r>
  <r>
    <d v="2000-03-20T00:00:00"/>
    <n v="3.4550999999999998"/>
    <x v="2"/>
    <x v="2"/>
  </r>
  <r>
    <d v="2000-03-21T00:00:00"/>
    <n v="3.4826999999999999"/>
    <x v="2"/>
    <x v="2"/>
  </r>
  <r>
    <d v="2000-03-22T00:00:00"/>
    <n v="3.5323000000000002"/>
    <x v="2"/>
    <x v="2"/>
  </r>
  <r>
    <d v="2000-03-23T00:00:00"/>
    <n v="3.5558000000000001"/>
    <x v="2"/>
    <x v="2"/>
  </r>
  <r>
    <d v="2000-03-24T00:00:00"/>
    <n v="3.5577999999999999"/>
    <x v="2"/>
    <x v="2"/>
  </r>
  <r>
    <d v="2000-03-25T00:00:00"/>
    <n v="3.5920999999999998"/>
    <x v="2"/>
    <x v="2"/>
  </r>
  <r>
    <d v="2000-03-26T00:00:00"/>
    <n v="3.5758000000000001"/>
    <x v="2"/>
    <x v="2"/>
  </r>
  <r>
    <d v="2000-03-27T00:00:00"/>
    <n v="3.6185999999999998"/>
    <x v="2"/>
    <x v="2"/>
  </r>
  <r>
    <d v="2000-03-28T00:00:00"/>
    <n v="3.7052999999999998"/>
    <x v="2"/>
    <x v="2"/>
  </r>
  <r>
    <d v="2000-03-29T00:00:00"/>
    <n v="3.6225999999999998"/>
    <x v="2"/>
    <x v="2"/>
  </r>
  <r>
    <d v="2000-03-30T00:00:00"/>
    <n v="3.601"/>
    <x v="2"/>
    <x v="2"/>
  </r>
  <r>
    <d v="2000-03-31T00:00:00"/>
    <n v="3.5964"/>
    <x v="2"/>
    <x v="2"/>
  </r>
  <r>
    <d v="2000-04-01T00:00:00"/>
    <n v="3.5592000000000001"/>
    <x v="3"/>
    <x v="2"/>
  </r>
  <r>
    <d v="2000-04-02T00:00:00"/>
    <n v="3.5857000000000001"/>
    <x v="3"/>
    <x v="2"/>
  </r>
  <r>
    <d v="2000-04-03T00:00:00"/>
    <n v="3.5983000000000001"/>
    <x v="3"/>
    <x v="2"/>
  </r>
  <r>
    <d v="2000-04-04T00:00:00"/>
    <n v="3.5602999999999998"/>
    <x v="3"/>
    <x v="2"/>
  </r>
  <r>
    <d v="2000-04-05T00:00:00"/>
    <n v="3.6116999999999999"/>
    <x v="3"/>
    <x v="2"/>
  </r>
  <r>
    <d v="2000-04-06T00:00:00"/>
    <n v="3.6633"/>
    <x v="3"/>
    <x v="2"/>
  </r>
  <r>
    <d v="2000-04-07T00:00:00"/>
    <n v="3.7027000000000001"/>
    <x v="3"/>
    <x v="2"/>
  </r>
  <r>
    <d v="2000-04-08T00:00:00"/>
    <n v="3.7088000000000001"/>
    <x v="3"/>
    <x v="2"/>
  </r>
  <r>
    <d v="2000-04-09T00:00:00"/>
    <n v="3.7067000000000001"/>
    <x v="3"/>
    <x v="2"/>
  </r>
  <r>
    <d v="2000-04-10T00:00:00"/>
    <n v="3.7324999999999999"/>
    <x v="3"/>
    <x v="2"/>
  </r>
  <r>
    <d v="2000-04-11T00:00:00"/>
    <n v="3.7126000000000001"/>
    <x v="3"/>
    <x v="2"/>
  </r>
  <r>
    <d v="2000-04-12T00:00:00"/>
    <n v="3.7618999999999998"/>
    <x v="3"/>
    <x v="2"/>
  </r>
  <r>
    <d v="2000-04-13T00:00:00"/>
    <n v="3.8748999999999998"/>
    <x v="3"/>
    <x v="2"/>
  </r>
  <r>
    <d v="2000-04-14T00:00:00"/>
    <n v="3.8831000000000002"/>
    <x v="3"/>
    <x v="2"/>
  </r>
  <r>
    <d v="2000-04-15T00:00:00"/>
    <n v="3.9350000000000001"/>
    <x v="3"/>
    <x v="2"/>
  </r>
  <r>
    <d v="2000-04-16T00:00:00"/>
    <n v="3.9323999999999999"/>
    <x v="3"/>
    <x v="2"/>
  </r>
  <r>
    <d v="2000-04-17T00:00:00"/>
    <n v="3.9577"/>
    <x v="3"/>
    <x v="2"/>
  </r>
  <r>
    <d v="2000-04-18T00:00:00"/>
    <n v="3.9464000000000001"/>
    <x v="3"/>
    <x v="2"/>
  </r>
  <r>
    <d v="2000-04-19T00:00:00"/>
    <n v="3.9293999999999998"/>
    <x v="3"/>
    <x v="2"/>
  </r>
  <r>
    <d v="2000-04-20T00:00:00"/>
    <n v="3.9137"/>
    <x v="3"/>
    <x v="2"/>
  </r>
  <r>
    <d v="2000-04-21T00:00:00"/>
    <n v="3.8140000000000001"/>
    <x v="3"/>
    <x v="2"/>
  </r>
  <r>
    <d v="2000-04-22T00:00:00"/>
    <n v="3.8414999999999999"/>
    <x v="3"/>
    <x v="2"/>
  </r>
  <r>
    <d v="2000-04-23T00:00:00"/>
    <n v="3.851"/>
    <x v="3"/>
    <x v="2"/>
  </r>
  <r>
    <d v="2000-04-24T00:00:00"/>
    <n v="3.8824000000000001"/>
    <x v="3"/>
    <x v="2"/>
  </r>
  <r>
    <d v="2000-04-25T00:00:00"/>
    <n v="3.8811"/>
    <x v="3"/>
    <x v="2"/>
  </r>
  <r>
    <d v="2000-04-26T00:00:00"/>
    <n v="3.8416000000000001"/>
    <x v="3"/>
    <x v="2"/>
  </r>
  <r>
    <d v="2000-04-27T00:00:00"/>
    <n v="3.7867999999999999"/>
    <x v="3"/>
    <x v="2"/>
  </r>
  <r>
    <d v="2000-04-28T00:00:00"/>
    <n v="3.8523000000000001"/>
    <x v="3"/>
    <x v="2"/>
  </r>
  <r>
    <d v="2000-04-29T00:00:00"/>
    <n v="3.7814000000000001"/>
    <x v="3"/>
    <x v="2"/>
  </r>
  <r>
    <d v="2000-04-30T00:00:00"/>
    <n v="3.7755000000000001"/>
    <x v="3"/>
    <x v="2"/>
  </r>
  <r>
    <d v="2000-05-01T00:00:00"/>
    <n v="3.8948999999999998"/>
    <x v="4"/>
    <x v="2"/>
  </r>
  <r>
    <d v="2000-05-02T00:00:00"/>
    <n v="3.9889000000000001"/>
    <x v="4"/>
    <x v="2"/>
  </r>
  <r>
    <d v="2000-05-03T00:00:00"/>
    <n v="3.9316"/>
    <x v="4"/>
    <x v="2"/>
  </r>
  <r>
    <d v="2000-05-04T00:00:00"/>
    <n v="3.8197999999999999"/>
    <x v="4"/>
    <x v="2"/>
  </r>
  <r>
    <d v="2000-05-05T00:00:00"/>
    <n v="3.7719999999999998"/>
    <x v="4"/>
    <x v="2"/>
  </r>
  <r>
    <d v="2000-05-06T00:00:00"/>
    <n v="3.7033999999999998"/>
    <x v="4"/>
    <x v="2"/>
  </r>
  <r>
    <d v="2000-05-07T00:00:00"/>
    <n v="3.7242000000000002"/>
    <x v="4"/>
    <x v="2"/>
  </r>
  <r>
    <d v="2000-05-08T00:00:00"/>
    <n v="3.7985000000000002"/>
    <x v="4"/>
    <x v="2"/>
  </r>
  <r>
    <d v="2000-05-09T00:00:00"/>
    <n v="3.8292999999999999"/>
    <x v="4"/>
    <x v="2"/>
  </r>
  <r>
    <d v="2000-05-10T00:00:00"/>
    <n v="3.8443999999999998"/>
    <x v="4"/>
    <x v="2"/>
  </r>
  <r>
    <d v="2000-05-11T00:00:00"/>
    <n v="4.0468000000000002"/>
    <x v="4"/>
    <x v="2"/>
  </r>
  <r>
    <d v="2000-05-12T00:00:00"/>
    <n v="4.0301"/>
    <x v="4"/>
    <x v="2"/>
  </r>
  <r>
    <d v="2000-05-13T00:00:00"/>
    <n v="4.0499000000000001"/>
    <x v="4"/>
    <x v="2"/>
  </r>
  <r>
    <d v="2000-05-14T00:00:00"/>
    <n v="4.0263999999999998"/>
    <x v="4"/>
    <x v="2"/>
  </r>
  <r>
    <d v="2000-05-15T00:00:00"/>
    <n v="4.0830000000000002"/>
    <x v="4"/>
    <x v="2"/>
  </r>
  <r>
    <d v="2000-05-16T00:00:00"/>
    <n v="4.133"/>
    <x v="4"/>
    <x v="2"/>
  </r>
  <r>
    <d v="2000-05-17T00:00:00"/>
    <n v="4.2630999999999997"/>
    <x v="4"/>
    <x v="2"/>
  </r>
  <r>
    <d v="2000-05-18T00:00:00"/>
    <n v="4.4775"/>
    <x v="4"/>
    <x v="2"/>
  </r>
  <r>
    <d v="2000-05-19T00:00:00"/>
    <n v="4.5343"/>
    <x v="4"/>
    <x v="2"/>
  </r>
  <r>
    <d v="2000-05-20T00:00:00"/>
    <n v="4.6756000000000002"/>
    <x v="4"/>
    <x v="2"/>
  </r>
  <r>
    <d v="2000-05-21T00:00:00"/>
    <n v="4.7363999999999997"/>
    <x v="4"/>
    <x v="2"/>
  </r>
  <r>
    <d v="2000-05-22T00:00:00"/>
    <n v="4.9467999999999996"/>
    <x v="4"/>
    <x v="2"/>
  </r>
  <r>
    <d v="2000-05-23T00:00:00"/>
    <n v="4.8011999999999997"/>
    <x v="4"/>
    <x v="2"/>
  </r>
  <r>
    <d v="2000-05-24T00:00:00"/>
    <n v="4.9344000000000001"/>
    <x v="4"/>
    <x v="2"/>
  </r>
  <r>
    <d v="2000-05-25T00:00:00"/>
    <n v="5.0542999999999996"/>
    <x v="4"/>
    <x v="2"/>
  </r>
  <r>
    <d v="2000-05-26T00:00:00"/>
    <n v="5.1406000000000001"/>
    <x v="4"/>
    <x v="2"/>
  </r>
  <r>
    <d v="2000-05-27T00:00:00"/>
    <n v="5.1205999999999996"/>
    <x v="4"/>
    <x v="2"/>
  </r>
  <r>
    <d v="2000-05-28T00:00:00"/>
    <n v="5.1138000000000003"/>
    <x v="4"/>
    <x v="2"/>
  </r>
  <r>
    <d v="2000-05-29T00:00:00"/>
    <n v="5.2275999999999998"/>
    <x v="4"/>
    <x v="2"/>
  </r>
  <r>
    <d v="2000-05-30T00:00:00"/>
    <n v="5.5324999999999998"/>
    <x v="4"/>
    <x v="2"/>
  </r>
  <r>
    <d v="2000-05-31T00:00:00"/>
    <n v="5.8509000000000002"/>
    <x v="4"/>
    <x v="2"/>
  </r>
  <r>
    <d v="2000-06-01T00:00:00"/>
    <n v="5.2889999999999997"/>
    <x v="5"/>
    <x v="2"/>
  </r>
  <r>
    <d v="2000-06-02T00:00:00"/>
    <n v="4.9676999999999998"/>
    <x v="5"/>
    <x v="2"/>
  </r>
  <r>
    <d v="2000-06-03T00:00:00"/>
    <n v="4.8902999999999999"/>
    <x v="5"/>
    <x v="2"/>
  </r>
  <r>
    <d v="2000-06-04T00:00:00"/>
    <n v="4.6326999999999998"/>
    <x v="5"/>
    <x v="2"/>
  </r>
  <r>
    <d v="2000-06-05T00:00:00"/>
    <n v="5.1947000000000001"/>
    <x v="5"/>
    <x v="2"/>
  </r>
  <r>
    <d v="2000-06-06T00:00:00"/>
    <n v="5.3681000000000001"/>
    <x v="5"/>
    <x v="2"/>
  </r>
  <r>
    <d v="2000-06-07T00:00:00"/>
    <n v="5.0505000000000004"/>
    <x v="5"/>
    <x v="2"/>
  </r>
  <r>
    <d v="2000-06-08T00:00:00"/>
    <n v="4.9412000000000003"/>
    <x v="5"/>
    <x v="2"/>
  </r>
  <r>
    <d v="2000-06-09T00:00:00"/>
    <n v="5.0175000000000001"/>
    <x v="5"/>
    <x v="2"/>
  </r>
  <r>
    <d v="2000-06-10T00:00:00"/>
    <n v="4.9611999999999998"/>
    <x v="5"/>
    <x v="2"/>
  </r>
  <r>
    <d v="2000-06-11T00:00:00"/>
    <n v="4.9671000000000003"/>
    <x v="5"/>
    <x v="2"/>
  </r>
  <r>
    <d v="2000-06-12T00:00:00"/>
    <n v="5.0556999999999999"/>
    <x v="5"/>
    <x v="2"/>
  </r>
  <r>
    <d v="2000-06-13T00:00:00"/>
    <n v="4.9177999999999997"/>
    <x v="5"/>
    <x v="2"/>
  </r>
  <r>
    <d v="2000-06-14T00:00:00"/>
    <n v="4.8483000000000001"/>
    <x v="5"/>
    <x v="2"/>
  </r>
  <r>
    <d v="2000-06-15T00:00:00"/>
    <n v="5.1464999999999996"/>
    <x v="5"/>
    <x v="2"/>
  </r>
  <r>
    <d v="2000-06-16T00:00:00"/>
    <n v="5.1706000000000003"/>
    <x v="5"/>
    <x v="2"/>
  </r>
  <r>
    <d v="2000-06-17T00:00:00"/>
    <n v="5.1303000000000001"/>
    <x v="5"/>
    <x v="2"/>
  </r>
  <r>
    <d v="2000-06-18T00:00:00"/>
    <n v="5.1021000000000001"/>
    <x v="5"/>
    <x v="2"/>
  </r>
  <r>
    <d v="2000-06-19T00:00:00"/>
    <n v="4.9912999999999998"/>
    <x v="5"/>
    <x v="2"/>
  </r>
  <r>
    <d v="2000-06-20T00:00:00"/>
    <n v="4.6603000000000003"/>
    <x v="5"/>
    <x v="2"/>
  </r>
  <r>
    <d v="2000-06-21T00:00:00"/>
    <n v="5.0342000000000002"/>
    <x v="5"/>
    <x v="2"/>
  </r>
  <r>
    <d v="2000-06-22T00:00:00"/>
    <n v="5.3273999999999999"/>
    <x v="5"/>
    <x v="2"/>
  </r>
  <r>
    <d v="2000-06-23T00:00:00"/>
    <n v="4.8601999999999999"/>
    <x v="5"/>
    <x v="2"/>
  </r>
  <r>
    <d v="2000-06-24T00:00:00"/>
    <n v="4.9000000000000004"/>
    <x v="5"/>
    <x v="2"/>
  </r>
  <r>
    <d v="2000-06-25T00:00:00"/>
    <n v="4.9374000000000002"/>
    <x v="5"/>
    <x v="2"/>
  </r>
  <r>
    <d v="2000-06-26T00:00:00"/>
    <n v="4.9960000000000004"/>
    <x v="5"/>
    <x v="2"/>
  </r>
  <r>
    <d v="2000-06-27T00:00:00"/>
    <n v="5.2308000000000003"/>
    <x v="5"/>
    <x v="2"/>
  </r>
  <r>
    <d v="2000-06-28T00:00:00"/>
    <n v="5.2074999999999996"/>
    <x v="5"/>
    <x v="2"/>
  </r>
  <r>
    <d v="2000-06-29T00:00:00"/>
    <n v="5.0294999999999996"/>
    <x v="5"/>
    <x v="2"/>
  </r>
  <r>
    <d v="2000-06-30T00:00:00"/>
    <n v="5.0194000000000001"/>
    <x v="5"/>
    <x v="2"/>
  </r>
  <r>
    <d v="2000-07-01T00:00:00"/>
    <n v="4.9946000000000002"/>
    <x v="6"/>
    <x v="2"/>
  </r>
  <r>
    <d v="2000-07-02T00:00:00"/>
    <n v="5.0472000000000001"/>
    <x v="6"/>
    <x v="2"/>
  </r>
  <r>
    <d v="2000-07-03T00:00:00"/>
    <n v="4.9932999999999996"/>
    <x v="6"/>
    <x v="2"/>
  </r>
  <r>
    <d v="2000-07-04T00:00:00"/>
    <n v="4.9724000000000004"/>
    <x v="6"/>
    <x v="2"/>
  </r>
  <r>
    <d v="2000-07-05T00:00:00"/>
    <n v="4.7275999999999998"/>
    <x v="6"/>
    <x v="2"/>
  </r>
  <r>
    <d v="2000-07-06T00:00:00"/>
    <n v="4.6475"/>
    <x v="6"/>
    <x v="2"/>
  </r>
  <r>
    <d v="2000-07-07T00:00:00"/>
    <n v="4.5072999999999999"/>
    <x v="6"/>
    <x v="2"/>
  </r>
  <r>
    <d v="2000-07-08T00:00:00"/>
    <n v="4.4244000000000003"/>
    <x v="6"/>
    <x v="2"/>
  </r>
  <r>
    <d v="2000-07-09T00:00:00"/>
    <n v="4.7351000000000001"/>
    <x v="6"/>
    <x v="2"/>
  </r>
  <r>
    <d v="2000-07-10T00:00:00"/>
    <n v="4.7865000000000002"/>
    <x v="6"/>
    <x v="2"/>
  </r>
  <r>
    <d v="2000-07-11T00:00:00"/>
    <n v="4.6844999999999999"/>
    <x v="6"/>
    <x v="2"/>
  </r>
  <r>
    <d v="2000-07-12T00:00:00"/>
    <n v="4.8235999999999999"/>
    <x v="6"/>
    <x v="2"/>
  </r>
  <r>
    <d v="2000-07-13T00:00:00"/>
    <n v="4.6550000000000002"/>
    <x v="6"/>
    <x v="2"/>
  </r>
  <r>
    <d v="2000-07-14T00:00:00"/>
    <n v="4.7446000000000002"/>
    <x v="6"/>
    <x v="2"/>
  </r>
  <r>
    <d v="2000-07-15T00:00:00"/>
    <n v="4.7499000000000002"/>
    <x v="6"/>
    <x v="2"/>
  </r>
  <r>
    <d v="2000-07-16T00:00:00"/>
    <n v="4.6346999999999996"/>
    <x v="6"/>
    <x v="2"/>
  </r>
  <r>
    <d v="2000-07-17T00:00:00"/>
    <n v="4.3246000000000002"/>
    <x v="6"/>
    <x v="2"/>
  </r>
  <r>
    <d v="2000-07-18T00:00:00"/>
    <n v="4.2698"/>
    <x v="6"/>
    <x v="2"/>
  </r>
  <r>
    <d v="2000-07-19T00:00:00"/>
    <n v="4.4062999999999999"/>
    <x v="6"/>
    <x v="2"/>
  </r>
  <r>
    <d v="2000-07-20T00:00:00"/>
    <n v="4.2533000000000003"/>
    <x v="6"/>
    <x v="2"/>
  </r>
  <r>
    <d v="2000-07-21T00:00:00"/>
    <n v="4.1456999999999997"/>
    <x v="6"/>
    <x v="2"/>
  </r>
  <r>
    <d v="2000-07-22T00:00:00"/>
    <n v="3.9731000000000001"/>
    <x v="6"/>
    <x v="2"/>
  </r>
  <r>
    <d v="2000-07-23T00:00:00"/>
    <n v="4.141"/>
    <x v="6"/>
    <x v="2"/>
  </r>
  <r>
    <d v="2000-07-24T00:00:00"/>
    <n v="3.9304000000000001"/>
    <x v="6"/>
    <x v="2"/>
  </r>
  <r>
    <d v="2000-07-25T00:00:00"/>
    <n v="4.0715000000000003"/>
    <x v="6"/>
    <x v="2"/>
  </r>
  <r>
    <d v="2000-07-26T00:00:00"/>
    <n v="4.0937000000000001"/>
    <x v="6"/>
    <x v="2"/>
  </r>
  <r>
    <d v="2000-07-27T00:00:00"/>
    <n v="4.2392000000000003"/>
    <x v="6"/>
    <x v="2"/>
  </r>
  <r>
    <d v="2000-07-28T00:00:00"/>
    <n v="4.2666000000000004"/>
    <x v="6"/>
    <x v="2"/>
  </r>
  <r>
    <d v="2000-07-29T00:00:00"/>
    <n v="4.1996000000000002"/>
    <x v="6"/>
    <x v="2"/>
  </r>
  <r>
    <d v="2000-07-30T00:00:00"/>
    <n v="4.1566999999999998"/>
    <x v="6"/>
    <x v="2"/>
  </r>
  <r>
    <d v="2000-07-31T00:00:00"/>
    <n v="4.2180999999999997"/>
    <x v="6"/>
    <x v="2"/>
  </r>
  <r>
    <d v="2000-08-01T00:00:00"/>
    <n v="4.3201999999999998"/>
    <x v="7"/>
    <x v="2"/>
  </r>
  <r>
    <d v="2000-08-02T00:00:00"/>
    <n v="4.4973000000000001"/>
    <x v="7"/>
    <x v="2"/>
  </r>
  <r>
    <d v="2000-08-03T00:00:00"/>
    <n v="4.6531000000000002"/>
    <x v="7"/>
    <x v="2"/>
  </r>
  <r>
    <d v="2000-08-04T00:00:00"/>
    <n v="4.5773999999999999"/>
    <x v="7"/>
    <x v="2"/>
  </r>
  <r>
    <d v="2000-08-05T00:00:00"/>
    <n v="4.2272999999999996"/>
    <x v="7"/>
    <x v="2"/>
  </r>
  <r>
    <d v="2000-08-06T00:00:00"/>
    <n v="4.2828999999999997"/>
    <x v="7"/>
    <x v="2"/>
  </r>
  <r>
    <d v="2000-08-07T00:00:00"/>
    <n v="4.5624000000000002"/>
    <x v="7"/>
    <x v="2"/>
  </r>
  <r>
    <d v="2000-08-08T00:00:00"/>
    <n v="4.4764999999999997"/>
    <x v="7"/>
    <x v="2"/>
  </r>
  <r>
    <d v="2000-08-09T00:00:00"/>
    <n v="4.3059000000000003"/>
    <x v="7"/>
    <x v="2"/>
  </r>
  <r>
    <d v="2000-08-10T00:00:00"/>
    <n v="4.0369000000000002"/>
    <x v="7"/>
    <x v="2"/>
  </r>
  <r>
    <d v="2000-08-11T00:00:00"/>
    <n v="4.0692000000000004"/>
    <x v="7"/>
    <x v="2"/>
  </r>
  <r>
    <d v="2000-08-12T00:00:00"/>
    <n v="4.1429"/>
    <x v="7"/>
    <x v="2"/>
  </r>
  <r>
    <d v="2000-08-13T00:00:00"/>
    <n v="4.2115"/>
    <x v="7"/>
    <x v="2"/>
  </r>
  <r>
    <d v="2000-08-14T00:00:00"/>
    <n v="4.1547999999999998"/>
    <x v="7"/>
    <x v="2"/>
  </r>
  <r>
    <d v="2000-08-15T00:00:00"/>
    <n v="4.1721000000000004"/>
    <x v="7"/>
    <x v="2"/>
  </r>
  <r>
    <d v="2000-08-16T00:00:00"/>
    <n v="4.3151999999999999"/>
    <x v="7"/>
    <x v="2"/>
  </r>
  <r>
    <d v="2000-08-17T00:00:00"/>
    <n v="4.6909000000000001"/>
    <x v="7"/>
    <x v="2"/>
  </r>
  <r>
    <d v="2000-08-18T00:00:00"/>
    <n v="4.7342000000000004"/>
    <x v="7"/>
    <x v="2"/>
  </r>
  <r>
    <d v="2000-08-19T00:00:00"/>
    <n v="4.8434999999999997"/>
    <x v="7"/>
    <x v="2"/>
  </r>
  <r>
    <d v="2000-08-20T00:00:00"/>
    <n v="4.7557"/>
    <x v="7"/>
    <x v="2"/>
  </r>
  <r>
    <d v="2000-08-21T00:00:00"/>
    <n v="4.8723000000000001"/>
    <x v="7"/>
    <x v="2"/>
  </r>
  <r>
    <d v="2000-08-22T00:00:00"/>
    <n v="4.8228"/>
    <x v="7"/>
    <x v="2"/>
  </r>
  <r>
    <d v="2000-08-23T00:00:00"/>
    <n v="4.6939000000000002"/>
    <x v="7"/>
    <x v="2"/>
  </r>
  <r>
    <d v="2000-08-24T00:00:00"/>
    <n v="4.3860000000000001"/>
    <x v="7"/>
    <x v="2"/>
  </r>
  <r>
    <d v="2000-08-25T00:00:00"/>
    <n v="4.4336000000000002"/>
    <x v="7"/>
    <x v="2"/>
  </r>
  <r>
    <d v="2000-08-26T00:00:00"/>
    <n v="4.8365"/>
    <x v="7"/>
    <x v="2"/>
  </r>
  <r>
    <d v="2000-08-27T00:00:00"/>
    <n v="4.8856000000000002"/>
    <x v="7"/>
    <x v="2"/>
  </r>
  <r>
    <d v="2000-08-28T00:00:00"/>
    <n v="4.7784000000000004"/>
    <x v="7"/>
    <x v="2"/>
  </r>
  <r>
    <d v="2000-08-29T00:00:00"/>
    <n v="4.9973999999999998"/>
    <x v="7"/>
    <x v="2"/>
  </r>
  <r>
    <d v="2000-08-30T00:00:00"/>
    <n v="5.3493000000000004"/>
    <x v="7"/>
    <x v="2"/>
  </r>
  <r>
    <d v="2000-08-31T00:00:00"/>
    <n v="5.6558999999999999"/>
    <x v="7"/>
    <x v="2"/>
  </r>
  <r>
    <d v="2000-09-01T00:00:00"/>
    <n v="5.5693999999999999"/>
    <x v="8"/>
    <x v="2"/>
  </r>
  <r>
    <d v="2000-09-02T00:00:00"/>
    <n v="5.6054000000000004"/>
    <x v="8"/>
    <x v="2"/>
  </r>
  <r>
    <d v="2000-09-03T00:00:00"/>
    <n v="5.6390000000000002"/>
    <x v="8"/>
    <x v="2"/>
  </r>
  <r>
    <d v="2000-09-04T00:00:00"/>
    <n v="5.7576999999999998"/>
    <x v="8"/>
    <x v="2"/>
  </r>
  <r>
    <d v="2000-09-05T00:00:00"/>
    <n v="6.1588000000000003"/>
    <x v="8"/>
    <x v="2"/>
  </r>
  <r>
    <d v="2000-09-06T00:00:00"/>
    <n v="6.3429000000000002"/>
    <x v="8"/>
    <x v="2"/>
  </r>
  <r>
    <d v="2000-09-07T00:00:00"/>
    <n v="6.0167999999999999"/>
    <x v="8"/>
    <x v="2"/>
  </r>
  <r>
    <d v="2000-09-08T00:00:00"/>
    <n v="6.0002000000000004"/>
    <x v="8"/>
    <x v="2"/>
  </r>
  <r>
    <d v="2000-09-09T00:00:00"/>
    <n v="6.37"/>
    <x v="8"/>
    <x v="2"/>
  </r>
  <r>
    <d v="2000-09-10T00:00:00"/>
    <n v="6.1578999999999997"/>
    <x v="8"/>
    <x v="2"/>
  </r>
  <r>
    <d v="2000-09-11T00:00:00"/>
    <n v="6.1695000000000002"/>
    <x v="8"/>
    <x v="2"/>
  </r>
  <r>
    <d v="2000-09-12T00:00:00"/>
    <n v="6.2079000000000004"/>
    <x v="8"/>
    <x v="2"/>
  </r>
  <r>
    <d v="2000-09-13T00:00:00"/>
    <n v="6.3163"/>
    <x v="8"/>
    <x v="2"/>
  </r>
  <r>
    <d v="2000-09-14T00:00:00"/>
    <n v="6.4581"/>
    <x v="8"/>
    <x v="2"/>
  </r>
  <r>
    <d v="2000-09-15T00:00:00"/>
    <n v="6.6569000000000003"/>
    <x v="8"/>
    <x v="2"/>
  </r>
  <r>
    <d v="2000-09-16T00:00:00"/>
    <n v="6.5614999999999997"/>
    <x v="8"/>
    <x v="2"/>
  </r>
  <r>
    <d v="2000-09-17T00:00:00"/>
    <n v="6.4440999999999997"/>
    <x v="8"/>
    <x v="2"/>
  </r>
  <r>
    <d v="2000-09-18T00:00:00"/>
    <n v="6.4142999999999999"/>
    <x v="8"/>
    <x v="2"/>
  </r>
  <r>
    <d v="2000-09-19T00:00:00"/>
    <n v="6.4673999999999996"/>
    <x v="8"/>
    <x v="2"/>
  </r>
  <r>
    <d v="2000-09-20T00:00:00"/>
    <n v="6.4659000000000004"/>
    <x v="8"/>
    <x v="2"/>
  </r>
  <r>
    <d v="2000-09-21T00:00:00"/>
    <n v="6.4794999999999998"/>
    <x v="8"/>
    <x v="2"/>
  </r>
  <r>
    <d v="2000-09-22T00:00:00"/>
    <n v="6.5061999999999998"/>
    <x v="8"/>
    <x v="2"/>
  </r>
  <r>
    <d v="2000-09-23T00:00:00"/>
    <n v="6.4249999999999998"/>
    <x v="8"/>
    <x v="2"/>
  </r>
  <r>
    <d v="2000-09-24T00:00:00"/>
    <n v="6.3667999999999996"/>
    <x v="8"/>
    <x v="2"/>
  </r>
  <r>
    <d v="2000-09-25T00:00:00"/>
    <n v="6.3331"/>
    <x v="8"/>
    <x v="2"/>
  </r>
  <r>
    <d v="2000-09-26T00:00:00"/>
    <n v="6.4196999999999997"/>
    <x v="8"/>
    <x v="2"/>
  </r>
  <r>
    <d v="2000-09-27T00:00:00"/>
    <n v="6.6501999999999999"/>
    <x v="8"/>
    <x v="2"/>
  </r>
  <r>
    <d v="2000-09-28T00:00:00"/>
    <n v="6.6050000000000004"/>
    <x v="8"/>
    <x v="2"/>
  </r>
  <r>
    <d v="2000-09-29T00:00:00"/>
    <n v="6.4252000000000002"/>
    <x v="8"/>
    <x v="2"/>
  </r>
  <r>
    <d v="2000-09-30T00:00:00"/>
    <n v="6.3352000000000004"/>
    <x v="8"/>
    <x v="2"/>
  </r>
  <r>
    <d v="2000-10-01T00:00:00"/>
    <n v="6.4877000000000002"/>
    <x v="9"/>
    <x v="2"/>
  </r>
  <r>
    <d v="2000-10-02T00:00:00"/>
    <n v="6.6482999999999999"/>
    <x v="9"/>
    <x v="2"/>
  </r>
  <r>
    <d v="2000-10-03T00:00:00"/>
    <n v="6.7937000000000003"/>
    <x v="9"/>
    <x v="2"/>
  </r>
  <r>
    <d v="2000-10-04T00:00:00"/>
    <n v="6.7769000000000004"/>
    <x v="9"/>
    <x v="2"/>
  </r>
  <r>
    <d v="2000-10-05T00:00:00"/>
    <n v="6.5791000000000004"/>
    <x v="9"/>
    <x v="2"/>
  </r>
  <r>
    <d v="2000-10-06T00:00:00"/>
    <n v="6.2262000000000004"/>
    <x v="9"/>
    <x v="2"/>
  </r>
  <r>
    <d v="2000-10-07T00:00:00"/>
    <n v="6.3712"/>
    <x v="9"/>
    <x v="2"/>
  </r>
  <r>
    <d v="2000-10-08T00:00:00"/>
    <n v="6.4191000000000003"/>
    <x v="9"/>
    <x v="2"/>
  </r>
  <r>
    <d v="2000-10-09T00:00:00"/>
    <n v="6.4489999999999998"/>
    <x v="9"/>
    <x v="2"/>
  </r>
  <r>
    <d v="2000-10-10T00:00:00"/>
    <n v="6.3834"/>
    <x v="9"/>
    <x v="2"/>
  </r>
  <r>
    <d v="2000-10-11T00:00:00"/>
    <n v="6.5503999999999998"/>
    <x v="9"/>
    <x v="2"/>
  </r>
  <r>
    <d v="2000-10-12T00:00:00"/>
    <n v="6.9977"/>
    <x v="9"/>
    <x v="2"/>
  </r>
  <r>
    <d v="2000-10-13T00:00:00"/>
    <n v="6.7866999999999997"/>
    <x v="9"/>
    <x v="2"/>
  </r>
  <r>
    <d v="2000-10-14T00:00:00"/>
    <n v="7.0406000000000004"/>
    <x v="9"/>
    <x v="2"/>
  </r>
  <r>
    <d v="2000-10-15T00:00:00"/>
    <n v="7.1336000000000004"/>
    <x v="9"/>
    <x v="2"/>
  </r>
  <r>
    <d v="2000-10-16T00:00:00"/>
    <n v="6.9025999999999996"/>
    <x v="9"/>
    <x v="2"/>
  </r>
  <r>
    <d v="2000-10-17T00:00:00"/>
    <n v="6.9532999999999996"/>
    <x v="9"/>
    <x v="2"/>
  </r>
  <r>
    <d v="2000-10-18T00:00:00"/>
    <n v="6.9621000000000004"/>
    <x v="9"/>
    <x v="2"/>
  </r>
  <r>
    <d v="2000-10-19T00:00:00"/>
    <n v="6.4919000000000002"/>
    <x v="9"/>
    <x v="2"/>
  </r>
  <r>
    <d v="2000-10-20T00:00:00"/>
    <n v="6.2911000000000001"/>
    <x v="9"/>
    <x v="2"/>
  </r>
  <r>
    <d v="2000-10-21T00:00:00"/>
    <n v="6.5983999999999998"/>
    <x v="9"/>
    <x v="2"/>
  </r>
  <r>
    <d v="2000-10-22T00:00:00"/>
    <n v="6.4819000000000004"/>
    <x v="9"/>
    <x v="2"/>
  </r>
  <r>
    <d v="2000-10-23T00:00:00"/>
    <n v="6.3051000000000004"/>
    <x v="9"/>
    <x v="2"/>
  </r>
  <r>
    <d v="2000-10-24T00:00:00"/>
    <n v="6.2739000000000003"/>
    <x v="9"/>
    <x v="2"/>
  </r>
  <r>
    <d v="2000-10-25T00:00:00"/>
    <n v="6.0522999999999998"/>
    <x v="9"/>
    <x v="2"/>
  </r>
  <r>
    <d v="2000-10-26T00:00:00"/>
    <n v="5.9482999999999997"/>
    <x v="9"/>
    <x v="2"/>
  </r>
  <r>
    <d v="2000-10-27T00:00:00"/>
    <n v="5.7899000000000003"/>
    <x v="9"/>
    <x v="2"/>
  </r>
  <r>
    <d v="2000-10-28T00:00:00"/>
    <n v="5.9082999999999997"/>
    <x v="9"/>
    <x v="2"/>
  </r>
  <r>
    <d v="2000-10-29T00:00:00"/>
    <n v="5.8315000000000001"/>
    <x v="9"/>
    <x v="2"/>
  </r>
  <r>
    <d v="2000-10-30T00:00:00"/>
    <n v="5.9424000000000001"/>
    <x v="9"/>
    <x v="2"/>
  </r>
  <r>
    <d v="2000-10-31T00:00:00"/>
    <n v="5.8089000000000004"/>
    <x v="9"/>
    <x v="2"/>
  </r>
  <r>
    <d v="2000-11-01T00:00:00"/>
    <n v="5.6497999999999999"/>
    <x v="10"/>
    <x v="2"/>
  </r>
  <r>
    <d v="2000-11-02T00:00:00"/>
    <n v="5.8898999999999999"/>
    <x v="10"/>
    <x v="2"/>
  </r>
  <r>
    <d v="2000-11-03T00:00:00"/>
    <n v="5.95"/>
    <x v="10"/>
    <x v="2"/>
  </r>
  <r>
    <d v="2000-11-04T00:00:00"/>
    <n v="5.6496000000000004"/>
    <x v="10"/>
    <x v="2"/>
  </r>
  <r>
    <d v="2000-11-05T00:00:00"/>
    <n v="6.0011999999999999"/>
    <x v="10"/>
    <x v="2"/>
  </r>
  <r>
    <d v="2000-11-06T00:00:00"/>
    <n v="6.1997"/>
    <x v="10"/>
    <x v="2"/>
  </r>
  <r>
    <d v="2000-11-07T00:00:00"/>
    <n v="6.5362999999999998"/>
    <x v="10"/>
    <x v="2"/>
  </r>
  <r>
    <d v="2000-11-08T00:00:00"/>
    <n v="7.1196000000000002"/>
    <x v="10"/>
    <x v="2"/>
  </r>
  <r>
    <d v="2000-11-09T00:00:00"/>
    <n v="7.4095000000000004"/>
    <x v="10"/>
    <x v="2"/>
  </r>
  <r>
    <d v="2000-11-10T00:00:00"/>
    <n v="7.1136999999999997"/>
    <x v="10"/>
    <x v="2"/>
  </r>
  <r>
    <d v="2000-11-11T00:00:00"/>
    <n v="7.2847"/>
    <x v="10"/>
    <x v="2"/>
  </r>
  <r>
    <d v="2000-11-12T00:00:00"/>
    <n v="7.2569999999999997"/>
    <x v="10"/>
    <x v="2"/>
  </r>
  <r>
    <d v="2000-11-13T00:00:00"/>
    <n v="7.5206"/>
    <x v="10"/>
    <x v="2"/>
  </r>
  <r>
    <d v="2000-11-14T00:00:00"/>
    <n v="7.3167999999999997"/>
    <x v="10"/>
    <x v="2"/>
  </r>
  <r>
    <d v="2000-11-15T00:00:00"/>
    <n v="7.6401000000000003"/>
    <x v="10"/>
    <x v="2"/>
  </r>
  <r>
    <d v="2000-11-16T00:00:00"/>
    <n v="7.6124000000000001"/>
    <x v="10"/>
    <x v="2"/>
  </r>
  <r>
    <d v="2000-11-17T00:00:00"/>
    <n v="7.2214999999999998"/>
    <x v="10"/>
    <x v="2"/>
  </r>
  <r>
    <d v="2000-11-18T00:00:00"/>
    <n v="7.6782000000000004"/>
    <x v="10"/>
    <x v="2"/>
  </r>
  <r>
    <d v="2000-11-19T00:00:00"/>
    <n v="7.6829999999999998"/>
    <x v="10"/>
    <x v="2"/>
  </r>
  <r>
    <d v="2000-11-20T00:00:00"/>
    <n v="7.9642999999999997"/>
    <x v="10"/>
    <x v="2"/>
  </r>
  <r>
    <d v="2000-11-21T00:00:00"/>
    <n v="8.1077999999999992"/>
    <x v="10"/>
    <x v="2"/>
  </r>
  <r>
    <d v="2000-11-22T00:00:00"/>
    <n v="7.5991999999999997"/>
    <x v="10"/>
    <x v="2"/>
  </r>
  <r>
    <d v="2000-11-23T00:00:00"/>
    <n v="8.3422999999999998"/>
    <x v="10"/>
    <x v="2"/>
  </r>
  <r>
    <d v="2000-11-24T00:00:00"/>
    <n v="8.7165999999999997"/>
    <x v="10"/>
    <x v="2"/>
  </r>
  <r>
    <d v="2000-11-25T00:00:00"/>
    <n v="8.2152999999999992"/>
    <x v="10"/>
    <x v="2"/>
  </r>
  <r>
    <d v="2000-11-26T00:00:00"/>
    <n v="8.2708999999999993"/>
    <x v="10"/>
    <x v="2"/>
  </r>
  <r>
    <d v="2000-11-27T00:00:00"/>
    <n v="8.1547000000000001"/>
    <x v="10"/>
    <x v="2"/>
  </r>
  <r>
    <d v="2000-11-28T00:00:00"/>
    <n v="7.6654999999999998"/>
    <x v="10"/>
    <x v="2"/>
  </r>
  <r>
    <d v="2000-11-29T00:00:00"/>
    <n v="7.9089999999999998"/>
    <x v="10"/>
    <x v="2"/>
  </r>
  <r>
    <d v="2000-11-30T00:00:00"/>
    <n v="8.3430999999999997"/>
    <x v="10"/>
    <x v="2"/>
  </r>
  <r>
    <d v="2000-12-01T00:00:00"/>
    <n v="8.7574000000000005"/>
    <x v="11"/>
    <x v="2"/>
  </r>
  <r>
    <d v="2000-12-02T00:00:00"/>
    <n v="8.2673000000000005"/>
    <x v="11"/>
    <x v="2"/>
  </r>
  <r>
    <d v="2000-12-03T00:00:00"/>
    <n v="8.3178999999999998"/>
    <x v="11"/>
    <x v="2"/>
  </r>
  <r>
    <d v="2000-12-04T00:00:00"/>
    <n v="9.8600999999999992"/>
    <x v="11"/>
    <x v="2"/>
  </r>
  <r>
    <d v="2000-12-05T00:00:00"/>
    <n v="10.402100000000001"/>
    <x v="11"/>
    <x v="2"/>
  </r>
  <r>
    <d v="2000-12-06T00:00:00"/>
    <n v="11.1487"/>
    <x v="11"/>
    <x v="2"/>
  </r>
  <r>
    <d v="2000-12-07T00:00:00"/>
    <n v="11.1494"/>
    <x v="11"/>
    <x v="2"/>
  </r>
  <r>
    <d v="2000-12-08T00:00:00"/>
    <n v="11.185600000000001"/>
    <x v="11"/>
    <x v="2"/>
  </r>
  <r>
    <d v="2000-12-09T00:00:00"/>
    <n v="12.1357"/>
    <x v="11"/>
    <x v="2"/>
  </r>
  <r>
    <d v="2000-12-10T00:00:00"/>
    <n v="14.158200000000001"/>
    <x v="11"/>
    <x v="2"/>
  </r>
  <r>
    <d v="2000-12-11T00:00:00"/>
    <n v="15.704700000000001"/>
    <x v="11"/>
    <x v="2"/>
  </r>
  <r>
    <d v="2000-12-12T00:00:00"/>
    <n v="11.822900000000001"/>
    <x v="11"/>
    <x v="2"/>
  </r>
  <r>
    <d v="2000-12-13T00:00:00"/>
    <n v="10.733499999999999"/>
    <x v="11"/>
    <x v="2"/>
  </r>
  <r>
    <d v="2000-12-14T00:00:00"/>
    <n v="10.6469"/>
    <x v="11"/>
    <x v="2"/>
  </r>
  <r>
    <d v="2000-12-15T00:00:00"/>
    <n v="12.124000000000001"/>
    <x v="11"/>
    <x v="2"/>
  </r>
  <r>
    <d v="2000-12-16T00:00:00"/>
    <n v="12.0128"/>
    <x v="11"/>
    <x v="2"/>
  </r>
  <r>
    <d v="2000-12-17T00:00:00"/>
    <n v="10.6036"/>
    <x v="11"/>
    <x v="2"/>
  </r>
  <r>
    <d v="2000-12-18T00:00:00"/>
    <n v="11.752599999999999"/>
    <x v="11"/>
    <x v="2"/>
  </r>
  <r>
    <d v="2000-12-19T00:00:00"/>
    <n v="12.2515"/>
    <x v="11"/>
    <x v="2"/>
  </r>
  <r>
    <d v="2000-12-20T00:00:00"/>
    <n v="13.5631"/>
    <x v="11"/>
    <x v="2"/>
  </r>
  <r>
    <d v="2000-12-21T00:00:00"/>
    <n v="13.347300000000001"/>
    <x v="11"/>
    <x v="2"/>
  </r>
  <r>
    <d v="2000-12-22T00:00:00"/>
    <n v="12.8353"/>
    <x v="11"/>
    <x v="2"/>
  </r>
  <r>
    <d v="2000-12-23T00:00:00"/>
    <n v="13.074999999999999"/>
    <x v="11"/>
    <x v="2"/>
  </r>
  <r>
    <d v="2000-12-24T00:00:00"/>
    <n v="13.012700000000001"/>
    <x v="11"/>
    <x v="2"/>
  </r>
  <r>
    <d v="2000-12-25T00:00:00"/>
    <n v="13.012700000000001"/>
    <x v="11"/>
    <x v="2"/>
  </r>
  <r>
    <d v="2000-12-26T00:00:00"/>
    <n v="13.172000000000001"/>
    <x v="11"/>
    <x v="2"/>
  </r>
  <r>
    <d v="2000-12-27T00:00:00"/>
    <n v="13.0062"/>
    <x v="11"/>
    <x v="2"/>
  </r>
  <r>
    <d v="2000-12-28T00:00:00"/>
    <n v="12.6699"/>
    <x v="11"/>
    <x v="2"/>
  </r>
  <r>
    <d v="2000-12-29T00:00:00"/>
    <n v="12.9101"/>
    <x v="11"/>
    <x v="2"/>
  </r>
  <r>
    <d v="2000-12-30T00:00:00"/>
    <n v="12.650399999999999"/>
    <x v="11"/>
    <x v="2"/>
  </r>
  <r>
    <d v="2000-12-31T00:00:00"/>
    <n v="12.732799999999999"/>
    <x v="11"/>
    <x v="2"/>
  </r>
  <r>
    <d v="2001-01-01T00:00:00"/>
    <n v="12.0105"/>
    <x v="0"/>
    <x v="3"/>
  </r>
  <r>
    <d v="2001-01-02T00:00:00"/>
    <n v="11.9214"/>
    <x v="0"/>
    <x v="3"/>
  </r>
  <r>
    <d v="2001-01-03T00:00:00"/>
    <n v="11.0006"/>
    <x v="0"/>
    <x v="3"/>
  </r>
  <r>
    <d v="2001-01-04T00:00:00"/>
    <n v="11.1616"/>
    <x v="0"/>
    <x v="3"/>
  </r>
  <r>
    <d v="2001-01-05T00:00:00"/>
    <n v="12.093999999999999"/>
    <x v="0"/>
    <x v="3"/>
  </r>
  <r>
    <d v="2001-01-06T00:00:00"/>
    <n v="11.4961"/>
    <x v="0"/>
    <x v="3"/>
  </r>
  <r>
    <d v="2001-01-07T00:00:00"/>
    <n v="11.176500000000001"/>
    <x v="0"/>
    <x v="3"/>
  </r>
  <r>
    <d v="2001-01-08T00:00:00"/>
    <n v="12.8065"/>
    <x v="0"/>
    <x v="3"/>
  </r>
  <r>
    <d v="2001-01-09T00:00:00"/>
    <n v="12.894600000000001"/>
    <x v="0"/>
    <x v="3"/>
  </r>
  <r>
    <d v="2001-01-10T00:00:00"/>
    <n v="12.6235"/>
    <x v="0"/>
    <x v="3"/>
  </r>
  <r>
    <d v="2001-01-11T00:00:00"/>
    <n v="11.6492"/>
    <x v="0"/>
    <x v="3"/>
  </r>
  <r>
    <d v="2001-01-12T00:00:00"/>
    <n v="11.0579"/>
    <x v="0"/>
    <x v="3"/>
  </r>
  <r>
    <d v="2001-01-13T00:00:00"/>
    <n v="10.5375"/>
    <x v="0"/>
    <x v="3"/>
  </r>
  <r>
    <d v="2001-01-14T00:00:00"/>
    <n v="10.592700000000001"/>
    <x v="0"/>
    <x v="3"/>
  </r>
  <r>
    <d v="2001-01-15T00:00:00"/>
    <n v="10.7303"/>
    <x v="0"/>
    <x v="3"/>
  </r>
  <r>
    <d v="2001-01-16T00:00:00"/>
    <n v="10.752800000000001"/>
    <x v="0"/>
    <x v="3"/>
  </r>
  <r>
    <d v="2001-01-17T00:00:00"/>
    <n v="10.0845"/>
    <x v="0"/>
    <x v="3"/>
  </r>
  <r>
    <d v="2001-01-18T00:00:00"/>
    <n v="9.1280000000000001"/>
    <x v="0"/>
    <x v="3"/>
  </r>
  <r>
    <d v="2001-01-19T00:00:00"/>
    <n v="9.7365999999999993"/>
    <x v="0"/>
    <x v="3"/>
  </r>
  <r>
    <d v="2001-01-20T00:00:00"/>
    <n v="9.5129999999999999"/>
    <x v="0"/>
    <x v="3"/>
  </r>
  <r>
    <d v="2001-01-21T00:00:00"/>
    <n v="9.4459999999999997"/>
    <x v="0"/>
    <x v="3"/>
  </r>
  <r>
    <d v="2001-01-22T00:00:00"/>
    <n v="9.7141000000000002"/>
    <x v="0"/>
    <x v="3"/>
  </r>
  <r>
    <d v="2001-01-23T00:00:00"/>
    <n v="9.0556000000000001"/>
    <x v="0"/>
    <x v="3"/>
  </r>
  <r>
    <d v="2001-01-24T00:00:00"/>
    <n v="9.0612999999999992"/>
    <x v="0"/>
    <x v="3"/>
  </r>
  <r>
    <d v="2001-01-25T00:00:00"/>
    <n v="9.4960000000000004"/>
    <x v="0"/>
    <x v="3"/>
  </r>
  <r>
    <d v="2001-01-26T00:00:00"/>
    <n v="9.9634999999999998"/>
    <x v="0"/>
    <x v="3"/>
  </r>
  <r>
    <d v="2001-01-27T00:00:00"/>
    <n v="9.0060000000000002"/>
    <x v="0"/>
    <x v="3"/>
  </r>
  <r>
    <d v="2001-01-28T00:00:00"/>
    <n v="9.0330999999999992"/>
    <x v="0"/>
    <x v="3"/>
  </r>
  <r>
    <d v="2001-01-29T00:00:00"/>
    <n v="8.1219999999999999"/>
    <x v="0"/>
    <x v="3"/>
  </r>
  <r>
    <d v="2001-01-30T00:00:00"/>
    <n v="7.2858000000000001"/>
    <x v="0"/>
    <x v="3"/>
  </r>
  <r>
    <d v="2001-01-31T00:00:00"/>
    <n v="7.4683999999999999"/>
    <x v="0"/>
    <x v="3"/>
  </r>
  <r>
    <d v="2001-02-01T00:00:00"/>
    <n v="7.5701000000000001"/>
    <x v="1"/>
    <x v="3"/>
  </r>
  <r>
    <d v="2001-02-02T00:00:00"/>
    <n v="8.6286000000000005"/>
    <x v="1"/>
    <x v="3"/>
  </r>
  <r>
    <d v="2001-02-03T00:00:00"/>
    <n v="8.2029999999999994"/>
    <x v="1"/>
    <x v="3"/>
  </r>
  <r>
    <d v="2001-02-04T00:00:00"/>
    <n v="8.8414999999999999"/>
    <x v="1"/>
    <x v="3"/>
  </r>
  <r>
    <d v="2001-02-05T00:00:00"/>
    <n v="7.5520000000000005"/>
    <x v="1"/>
    <x v="3"/>
  </r>
  <r>
    <d v="2001-02-06T00:00:00"/>
    <n v="7.9581999999999997"/>
    <x v="1"/>
    <x v="3"/>
  </r>
  <r>
    <d v="2001-02-07T00:00:00"/>
    <n v="8.1425000000000001"/>
    <x v="1"/>
    <x v="3"/>
  </r>
  <r>
    <d v="2001-02-08T00:00:00"/>
    <n v="8.7271000000000001"/>
    <x v="1"/>
    <x v="3"/>
  </r>
  <r>
    <d v="2001-02-09T00:00:00"/>
    <n v="8.5070000000000014"/>
    <x v="1"/>
    <x v="3"/>
  </r>
  <r>
    <d v="2001-02-10T00:00:00"/>
    <n v="8.4207000000000001"/>
    <x v="1"/>
    <x v="3"/>
  </r>
  <r>
    <d v="2001-02-11T00:00:00"/>
    <n v="8.0930999999999997"/>
    <x v="1"/>
    <x v="3"/>
  </r>
  <r>
    <d v="2001-02-12T00:00:00"/>
    <n v="7.7526999999999999"/>
    <x v="1"/>
    <x v="3"/>
  </r>
  <r>
    <d v="2001-02-13T00:00:00"/>
    <n v="7.9588999999999999"/>
    <x v="1"/>
    <x v="3"/>
  </r>
  <r>
    <d v="2001-02-14T00:00:00"/>
    <n v="8.1864000000000008"/>
    <x v="1"/>
    <x v="3"/>
  </r>
  <r>
    <d v="2001-02-15T00:00:00"/>
    <n v="7.7026000000000003"/>
    <x v="1"/>
    <x v="3"/>
  </r>
  <r>
    <d v="2001-02-16T00:00:00"/>
    <n v="7.5483000000000002"/>
    <x v="1"/>
    <x v="3"/>
  </r>
  <r>
    <d v="2001-02-17T00:00:00"/>
    <n v="7.5486000000000004"/>
    <x v="1"/>
    <x v="3"/>
  </r>
  <r>
    <d v="2001-02-18T00:00:00"/>
    <n v="7.5853999999999999"/>
    <x v="1"/>
    <x v="3"/>
  </r>
  <r>
    <d v="2001-02-19T00:00:00"/>
    <n v="7.6"/>
    <x v="1"/>
    <x v="3"/>
  </r>
  <r>
    <d v="2001-02-20T00:00:00"/>
    <n v="7.45"/>
    <x v="1"/>
    <x v="3"/>
  </r>
  <r>
    <d v="2001-02-21T00:00:00"/>
    <n v="7.45"/>
    <x v="1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305">
  <r>
    <n v="17.850000000000001"/>
    <x v="0"/>
  </r>
  <r>
    <n v="17.149999999999999"/>
    <x v="0"/>
  </r>
  <r>
    <n v="13.75"/>
    <x v="0"/>
  </r>
  <r>
    <n v="15.05"/>
    <x v="0"/>
  </r>
  <r>
    <n v="15.15"/>
    <x v="0"/>
  </r>
  <r>
    <n v="15.25"/>
    <x v="0"/>
  </r>
  <r>
    <n v="15.25"/>
    <x v="0"/>
  </r>
  <r>
    <n v="16.95"/>
    <x v="0"/>
  </r>
  <r>
    <n v="14.25"/>
    <x v="0"/>
  </r>
  <r>
    <n v="16.649999999999999"/>
    <x v="0"/>
  </r>
  <r>
    <n v="14.6"/>
    <x v="0"/>
  </r>
  <r>
    <n v="11.85"/>
    <x v="0"/>
  </r>
  <r>
    <n v="14.2"/>
    <x v="0"/>
  </r>
  <r>
    <n v="14.9"/>
    <x v="0"/>
  </r>
  <r>
    <n v="20.65"/>
    <x v="0"/>
  </r>
  <r>
    <n v="22.85"/>
    <x v="0"/>
  </r>
  <r>
    <n v="20.149999999999999"/>
    <x v="0"/>
  </r>
  <r>
    <n v="9.75"/>
    <x v="0"/>
  </r>
  <r>
    <n v="9.15"/>
    <x v="0"/>
  </r>
  <r>
    <n v="8.75"/>
    <x v="0"/>
  </r>
  <r>
    <n v="10.45"/>
    <x v="0"/>
  </r>
  <r>
    <n v="9.75"/>
    <x v="0"/>
  </r>
  <r>
    <n v="9.3000000000000007"/>
    <x v="0"/>
  </r>
  <r>
    <n v="14.65"/>
    <x v="0"/>
  </r>
  <r>
    <n v="17.2"/>
    <x v="0"/>
  </r>
  <r>
    <n v="22.35"/>
    <x v="0"/>
  </r>
  <r>
    <n v="25.5"/>
    <x v="0"/>
  </r>
  <r>
    <n v="28.35"/>
    <x v="0"/>
  </r>
  <r>
    <n v="27.4"/>
    <x v="0"/>
  </r>
  <r>
    <n v="23.9"/>
    <x v="0"/>
  </r>
  <r>
    <n v="21"/>
    <x v="0"/>
  </r>
  <r>
    <n v="23"/>
    <x v="1"/>
  </r>
  <r>
    <n v="18.75"/>
    <x v="1"/>
  </r>
  <r>
    <n v="17.850000000000001"/>
    <x v="1"/>
  </r>
  <r>
    <n v="20.3"/>
    <x v="1"/>
  </r>
  <r>
    <n v="19.45"/>
    <x v="1"/>
  </r>
  <r>
    <n v="22.9"/>
    <x v="1"/>
  </r>
  <r>
    <n v="24.6"/>
    <x v="1"/>
  </r>
  <r>
    <n v="26.05"/>
    <x v="1"/>
  </r>
  <r>
    <n v="37.85"/>
    <x v="1"/>
  </r>
  <r>
    <n v="35.049999999999997"/>
    <x v="1"/>
  </r>
  <r>
    <n v="28.9"/>
    <x v="1"/>
  </r>
  <r>
    <n v="24.25"/>
    <x v="1"/>
  </r>
  <r>
    <n v="18.899999999999999"/>
    <x v="1"/>
  </r>
  <r>
    <n v="12.15"/>
    <x v="1"/>
  </r>
  <r>
    <n v="9.6999999999999993"/>
    <x v="1"/>
  </r>
  <r>
    <n v="9.6"/>
    <x v="1"/>
  </r>
  <r>
    <n v="10.8"/>
    <x v="1"/>
  </r>
  <r>
    <n v="11.55"/>
    <x v="1"/>
  </r>
  <r>
    <n v="9.4"/>
    <x v="1"/>
  </r>
  <r>
    <n v="10.4"/>
    <x v="1"/>
  </r>
  <r>
    <n v="8.8000000000000007"/>
    <x v="1"/>
  </r>
  <r>
    <n v="8.1"/>
    <x v="1"/>
  </r>
  <r>
    <n v="13.7"/>
    <x v="1"/>
  </r>
  <r>
    <n v="19.8"/>
    <x v="1"/>
  </r>
  <r>
    <n v="21.65"/>
    <x v="1"/>
  </r>
  <r>
    <n v="19.149999999999999"/>
    <x v="1"/>
  </r>
  <r>
    <n v="18.8"/>
    <x v="1"/>
  </r>
  <r>
    <n v="17.25"/>
    <x v="1"/>
  </r>
  <r>
    <n v="17.75"/>
    <x v="2"/>
  </r>
  <r>
    <n v="12.05"/>
    <x v="2"/>
  </r>
  <r>
    <n v="13.8"/>
    <x v="2"/>
  </r>
  <r>
    <n v="13.95"/>
    <x v="2"/>
  </r>
  <r>
    <n v="17.8"/>
    <x v="2"/>
  </r>
  <r>
    <n v="19.2"/>
    <x v="2"/>
  </r>
  <r>
    <n v="16.649999999999999"/>
    <x v="2"/>
  </r>
  <r>
    <n v="13.9"/>
    <x v="2"/>
  </r>
  <r>
    <n v="13.25"/>
    <x v="2"/>
  </r>
  <r>
    <n v="9.35"/>
    <x v="2"/>
  </r>
  <r>
    <n v="11.05"/>
    <x v="2"/>
  </r>
  <r>
    <n v="14.3"/>
    <x v="2"/>
  </r>
  <r>
    <n v="11.5"/>
    <x v="2"/>
  </r>
  <r>
    <n v="10.95"/>
    <x v="2"/>
  </r>
  <r>
    <n v="9.65"/>
    <x v="2"/>
  </r>
  <r>
    <n v="8.85"/>
    <x v="2"/>
  </r>
  <r>
    <n v="12.85"/>
    <x v="2"/>
  </r>
  <r>
    <n v="16.899999999999999"/>
    <x v="2"/>
  </r>
  <r>
    <n v="15.5"/>
    <x v="2"/>
  </r>
  <r>
    <n v="22.95"/>
    <x v="2"/>
  </r>
  <r>
    <n v="23.65"/>
    <x v="2"/>
  </r>
  <r>
    <n v="15.3"/>
    <x v="2"/>
  </r>
  <r>
    <n v="11.75"/>
    <x v="2"/>
  </r>
  <r>
    <n v="10.75"/>
    <x v="2"/>
  </r>
  <r>
    <n v="11"/>
    <x v="2"/>
  </r>
  <r>
    <n v="11.65"/>
    <x v="2"/>
  </r>
  <r>
    <n v="11.9"/>
    <x v="2"/>
  </r>
  <r>
    <n v="6.8"/>
    <x v="2"/>
  </r>
  <r>
    <n v="10.050000000000001"/>
    <x v="2"/>
  </r>
  <r>
    <n v="12.4"/>
    <x v="2"/>
  </r>
  <r>
    <n v="10.35"/>
    <x v="2"/>
  </r>
  <r>
    <n v="12.65"/>
    <x v="3"/>
  </r>
  <r>
    <n v="11.95"/>
    <x v="3"/>
  </r>
  <r>
    <n v="12.5"/>
    <x v="3"/>
  </r>
  <r>
    <n v="14.4"/>
    <x v="3"/>
  </r>
  <r>
    <n v="8.1"/>
    <x v="3"/>
  </r>
  <r>
    <n v="13.65"/>
    <x v="3"/>
  </r>
  <r>
    <n v="15.7"/>
    <x v="3"/>
  </r>
  <r>
    <n v="13.45"/>
    <x v="3"/>
  </r>
  <r>
    <n v="12.6"/>
    <x v="3"/>
  </r>
  <r>
    <n v="12.85"/>
    <x v="3"/>
  </r>
  <r>
    <n v="14.85"/>
    <x v="3"/>
  </r>
  <r>
    <n v="22.9"/>
    <x v="3"/>
  </r>
  <r>
    <n v="16.95"/>
    <x v="3"/>
  </r>
  <r>
    <n v="10.8"/>
    <x v="3"/>
  </r>
  <r>
    <n v="5.2"/>
    <x v="3"/>
  </r>
  <r>
    <n v="6.85"/>
    <x v="3"/>
  </r>
  <r>
    <n v="8.6"/>
    <x v="3"/>
  </r>
  <r>
    <n v="10.35"/>
    <x v="3"/>
  </r>
  <r>
    <n v="7.6"/>
    <x v="3"/>
  </r>
  <r>
    <n v="3.2"/>
    <x v="3"/>
  </r>
  <r>
    <n v="8.8000000000000007"/>
    <x v="3"/>
  </r>
  <r>
    <n v="7.3"/>
    <x v="3"/>
  </r>
  <r>
    <n v="0.85000000000000142"/>
    <x v="3"/>
  </r>
  <r>
    <n v="4.7"/>
    <x v="3"/>
  </r>
  <r>
    <n v="11.3"/>
    <x v="3"/>
  </r>
  <r>
    <n v="11.65"/>
    <x v="3"/>
  </r>
  <r>
    <n v="8.4"/>
    <x v="3"/>
  </r>
  <r>
    <n v="3.25"/>
    <x v="3"/>
  </r>
  <r>
    <n v="4.9000000000000004"/>
    <x v="3"/>
  </r>
  <r>
    <n v="2.5499999999999998"/>
    <x v="3"/>
  </r>
  <r>
    <n v="0.19999999999999929"/>
    <x v="4"/>
  </r>
  <r>
    <n v="9.15"/>
    <x v="4"/>
  </r>
  <r>
    <n v="10.45"/>
    <x v="4"/>
  </r>
  <r>
    <n v="9.25"/>
    <x v="4"/>
  </r>
  <r>
    <n v="9.75"/>
    <x v="4"/>
  </r>
  <r>
    <n v="13.7"/>
    <x v="4"/>
  </r>
  <r>
    <n v="12.4"/>
    <x v="4"/>
  </r>
  <r>
    <n v="9.6999999999999993"/>
    <x v="4"/>
  </r>
  <r>
    <n v="5.9"/>
    <x v="4"/>
  </r>
  <r>
    <n v="8.1"/>
    <x v="4"/>
  </r>
  <r>
    <n v="9.5"/>
    <x v="4"/>
  </r>
  <r>
    <n v="8.25"/>
    <x v="4"/>
  </r>
  <r>
    <n v="5.3"/>
    <x v="4"/>
  </r>
  <r>
    <n v="3.85"/>
    <x v="4"/>
  </r>
  <r>
    <n v="9.35"/>
    <x v="4"/>
  </r>
  <r>
    <n v="12.8"/>
    <x v="4"/>
  </r>
  <r>
    <n v="7.35"/>
    <x v="4"/>
  </r>
  <r>
    <n v="4.2"/>
    <x v="4"/>
  </r>
  <r>
    <n v="1.85"/>
    <x v="4"/>
  </r>
  <r>
    <n v="2.6"/>
    <x v="4"/>
  </r>
  <r>
    <n v="2.5"/>
    <x v="4"/>
  </r>
  <r>
    <n v="0.25"/>
    <x v="4"/>
  </r>
  <r>
    <n v="0.75"/>
    <x v="4"/>
  </r>
  <r>
    <n v="0.65"/>
    <x v="4"/>
  </r>
  <r>
    <n v="0"/>
    <x v="4"/>
  </r>
  <r>
    <n v="0"/>
    <x v="4"/>
  </r>
  <r>
    <n v="2.25"/>
    <x v="4"/>
  </r>
  <r>
    <n v="4.4000000000000004"/>
    <x v="4"/>
  </r>
  <r>
    <n v="2.95"/>
    <x v="4"/>
  </r>
  <r>
    <n v="0.85000000000000142"/>
    <x v="4"/>
  </r>
  <r>
    <n v="4.05"/>
    <x v="4"/>
  </r>
  <r>
    <n v="3.35"/>
    <x v="5"/>
  </r>
  <r>
    <n v="0.55000000000000071"/>
    <x v="5"/>
  </r>
  <r>
    <n v="1.1000000000000001"/>
    <x v="5"/>
  </r>
  <r>
    <n v="0.35"/>
    <x v="5"/>
  </r>
  <r>
    <n v="1.25"/>
    <x v="5"/>
  </r>
  <r>
    <n v="1.35"/>
    <x v="5"/>
  </r>
  <r>
    <n v="3.95"/>
    <x v="5"/>
  </r>
  <r>
    <n v="4.2"/>
    <x v="5"/>
  </r>
  <r>
    <n v="5.4"/>
    <x v="5"/>
  </r>
  <r>
    <n v="5.3"/>
    <x v="5"/>
  </r>
  <r>
    <n v="6.95"/>
    <x v="5"/>
  </r>
  <r>
    <n v="6.35"/>
    <x v="5"/>
  </r>
  <r>
    <n v="6.6"/>
    <x v="5"/>
  </r>
  <r>
    <n v="4.0999999999999996"/>
    <x v="5"/>
  </r>
  <r>
    <n v="4.05"/>
    <x v="5"/>
  </r>
  <r>
    <n v="3.6"/>
    <x v="5"/>
  </r>
  <r>
    <n v="6.9"/>
    <x v="5"/>
  </r>
  <r>
    <n v="6.95"/>
    <x v="5"/>
  </r>
  <r>
    <n v="0.69999999999999929"/>
    <x v="5"/>
  </r>
  <r>
    <n v="3.4"/>
    <x v="5"/>
  </r>
  <r>
    <n v="5.25"/>
    <x v="5"/>
  </r>
  <r>
    <n v="4.0999999999999996"/>
    <x v="5"/>
  </r>
  <r>
    <n v="3.05"/>
    <x v="5"/>
  </r>
  <r>
    <n v="2.6"/>
    <x v="5"/>
  </r>
  <r>
    <n v="0.15"/>
    <x v="5"/>
  </r>
  <r>
    <n v="0.39999999999999858"/>
    <x v="5"/>
  </r>
  <r>
    <n v="5.5"/>
    <x v="5"/>
  </r>
  <r>
    <n v="2.9"/>
    <x v="5"/>
  </r>
  <r>
    <n v="0"/>
    <x v="5"/>
  </r>
  <r>
    <n v="0"/>
    <x v="5"/>
  </r>
  <r>
    <n v="2.35"/>
    <x v="6"/>
  </r>
  <r>
    <n v="0"/>
    <x v="6"/>
  </r>
  <r>
    <n v="0"/>
    <x v="6"/>
  </r>
  <r>
    <n v="0"/>
    <x v="6"/>
  </r>
  <r>
    <n v="0"/>
    <x v="6"/>
  </r>
  <r>
    <n v="0"/>
    <x v="6"/>
  </r>
  <r>
    <n v="5.5"/>
    <x v="6"/>
  </r>
  <r>
    <n v="3.65"/>
    <x v="6"/>
  </r>
  <r>
    <n v="3.75"/>
    <x v="6"/>
  </r>
  <r>
    <n v="3.85"/>
    <x v="6"/>
  </r>
  <r>
    <n v="0.5"/>
    <x v="6"/>
  </r>
  <r>
    <n v="0.10000000000000142"/>
    <x v="6"/>
  </r>
  <r>
    <n v="0"/>
    <x v="6"/>
  </r>
  <r>
    <n v="3.55"/>
    <x v="6"/>
  </r>
  <r>
    <n v="1.35"/>
    <x v="6"/>
  </r>
  <r>
    <n v="1.6"/>
    <x v="6"/>
  </r>
  <r>
    <n v="0.85000000000000142"/>
    <x v="6"/>
  </r>
  <r>
    <n v="0"/>
    <x v="6"/>
  </r>
  <r>
    <n v="0"/>
    <x v="6"/>
  </r>
  <r>
    <n v="0"/>
    <x v="6"/>
  </r>
  <r>
    <n v="0"/>
    <x v="6"/>
  </r>
  <r>
    <n v="0"/>
    <x v="6"/>
  </r>
  <r>
    <n v="1.95"/>
    <x v="6"/>
  </r>
  <r>
    <n v="3.5"/>
    <x v="6"/>
  </r>
  <r>
    <n v="4.05"/>
    <x v="6"/>
  </r>
  <r>
    <n v="0.35"/>
    <x v="6"/>
  </r>
  <r>
    <n v="0"/>
    <x v="6"/>
  </r>
  <r>
    <n v="0"/>
    <x v="6"/>
  </r>
  <r>
    <n v="0"/>
    <x v="6"/>
  </r>
  <r>
    <n v="2.4"/>
    <x v="6"/>
  </r>
  <r>
    <n v="1.05"/>
    <x v="6"/>
  </r>
  <r>
    <n v="0.39999999999999858"/>
    <x v="7"/>
  </r>
  <r>
    <n v="0.19999999999999929"/>
    <x v="7"/>
  </r>
  <r>
    <n v="0.14999999999999858"/>
    <x v="7"/>
  </r>
  <r>
    <n v="2.4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95"/>
    <x v="7"/>
  </r>
  <r>
    <n v="5.65"/>
    <x v="7"/>
  </r>
  <r>
    <n v="3.9"/>
    <x v="7"/>
  </r>
  <r>
    <n v="0.29999999999999893"/>
    <x v="8"/>
  </r>
  <r>
    <n v="8"/>
    <x v="8"/>
  </r>
  <r>
    <n v="3.65"/>
    <x v="8"/>
  </r>
  <r>
    <n v="4.7"/>
    <x v="8"/>
  </r>
  <r>
    <n v="3.3"/>
    <x v="8"/>
  </r>
  <r>
    <n v="1.1499999999999999"/>
    <x v="8"/>
  </r>
  <r>
    <n v="0"/>
    <x v="8"/>
  </r>
  <r>
    <n v="0"/>
    <x v="8"/>
  </r>
  <r>
    <n v="0"/>
    <x v="8"/>
  </r>
  <r>
    <n v="0"/>
    <x v="8"/>
  </r>
  <r>
    <n v="0"/>
    <x v="8"/>
  </r>
  <r>
    <n v="1.85"/>
    <x v="8"/>
  </r>
  <r>
    <n v="5.6"/>
    <x v="8"/>
  </r>
  <r>
    <n v="5.65"/>
    <x v="8"/>
  </r>
  <r>
    <n v="3.05"/>
    <x v="8"/>
  </r>
  <r>
    <n v="0"/>
    <x v="8"/>
  </r>
  <r>
    <n v="0"/>
    <x v="8"/>
  </r>
  <r>
    <n v="0"/>
    <x v="8"/>
  </r>
  <r>
    <n v="0.80000000000000071"/>
    <x v="8"/>
  </r>
  <r>
    <n v="5.0999999999999996"/>
    <x v="8"/>
  </r>
  <r>
    <n v="7"/>
    <x v="8"/>
  </r>
  <r>
    <n v="7"/>
    <x v="8"/>
  </r>
  <r>
    <n v="8.1"/>
    <x v="8"/>
  </r>
  <r>
    <n v="9.8000000000000007"/>
    <x v="8"/>
  </r>
  <r>
    <n v="11.2"/>
    <x v="8"/>
  </r>
  <r>
    <n v="11.5"/>
    <x v="8"/>
  </r>
  <r>
    <n v="10.8"/>
    <x v="8"/>
  </r>
  <r>
    <n v="6.7"/>
    <x v="8"/>
  </r>
  <r>
    <n v="6.7"/>
    <x v="8"/>
  </r>
  <r>
    <n v="7.5"/>
    <x v="8"/>
  </r>
  <r>
    <n v="1.1000000000000001"/>
    <x v="9"/>
  </r>
  <r>
    <n v="11.65"/>
    <x v="9"/>
  </r>
  <r>
    <n v="12.6"/>
    <x v="9"/>
  </r>
  <r>
    <n v="13.45"/>
    <x v="9"/>
  </r>
  <r>
    <n v="12.8"/>
    <x v="9"/>
  </r>
  <r>
    <n v="4.6500000000000004"/>
    <x v="9"/>
  </r>
  <r>
    <n v="1.35"/>
    <x v="9"/>
  </r>
  <r>
    <n v="8.35"/>
    <x v="9"/>
  </r>
  <r>
    <n v="15.85"/>
    <x v="9"/>
  </r>
  <r>
    <n v="12.05"/>
    <x v="9"/>
  </r>
  <r>
    <n v="15.35"/>
    <x v="9"/>
  </r>
  <r>
    <n v="14.85"/>
    <x v="9"/>
  </r>
  <r>
    <n v="13"/>
    <x v="9"/>
  </r>
  <r>
    <n v="4.5999999999999996"/>
    <x v="9"/>
  </r>
  <r>
    <n v="4.2"/>
    <x v="9"/>
  </r>
  <r>
    <n v="4.5999999999999996"/>
    <x v="9"/>
  </r>
  <r>
    <n v="10.3"/>
    <x v="9"/>
  </r>
  <r>
    <n v="5.7"/>
    <x v="9"/>
  </r>
  <r>
    <n v="8.9"/>
    <x v="9"/>
  </r>
  <r>
    <n v="15.1"/>
    <x v="9"/>
  </r>
  <r>
    <n v="16.399999999999999"/>
    <x v="9"/>
  </r>
  <r>
    <n v="16.25"/>
    <x v="9"/>
  </r>
  <r>
    <n v="11.75"/>
    <x v="9"/>
  </r>
  <r>
    <n v="13.35"/>
    <x v="9"/>
  </r>
  <r>
    <n v="7.65"/>
    <x v="9"/>
  </r>
  <r>
    <n v="12.9"/>
    <x v="9"/>
  </r>
  <r>
    <n v="11.85"/>
    <x v="9"/>
  </r>
  <r>
    <n v="7.95"/>
    <x v="9"/>
  </r>
  <r>
    <n v="12.1"/>
    <x v="9"/>
  </r>
  <r>
    <n v="11.35"/>
    <x v="9"/>
  </r>
  <r>
    <n v="4.05"/>
    <x v="9"/>
  </r>
  <r>
    <n v="10.35"/>
    <x v="10"/>
  </r>
  <r>
    <n v="6.2"/>
    <x v="10"/>
  </r>
  <r>
    <n v="6.65"/>
    <x v="10"/>
  </r>
  <r>
    <n v="10.8"/>
    <x v="10"/>
  </r>
  <r>
    <n v="8.5500000000000007"/>
    <x v="10"/>
  </r>
  <r>
    <n v="5.9"/>
    <x v="10"/>
  </r>
  <r>
    <n v="10.25"/>
    <x v="10"/>
  </r>
  <r>
    <n v="13.25"/>
    <x v="10"/>
  </r>
  <r>
    <n v="5.6"/>
    <x v="10"/>
  </r>
  <r>
    <n v="9.1999999999999993"/>
    <x v="10"/>
  </r>
  <r>
    <n v="5.85"/>
    <x v="10"/>
  </r>
  <r>
    <n v="5.85"/>
    <x v="10"/>
  </r>
  <r>
    <n v="15.85"/>
    <x v="10"/>
  </r>
  <r>
    <n v="14.6"/>
    <x v="10"/>
  </r>
  <r>
    <n v="12.6"/>
    <x v="10"/>
  </r>
  <r>
    <n v="15.55"/>
    <x v="10"/>
  </r>
  <r>
    <n v="21.65"/>
    <x v="10"/>
  </r>
  <r>
    <n v="20.2"/>
    <x v="10"/>
  </r>
  <r>
    <n v="17.850000000000001"/>
    <x v="10"/>
  </r>
  <r>
    <n v="12.55"/>
    <x v="10"/>
  </r>
  <r>
    <n v="13.95"/>
    <x v="10"/>
  </r>
  <r>
    <n v="15.8"/>
    <x v="10"/>
  </r>
  <r>
    <n v="15.8"/>
    <x v="10"/>
  </r>
  <r>
    <n v="20.149999999999999"/>
    <x v="10"/>
  </r>
  <r>
    <n v="19.850000000000001"/>
    <x v="10"/>
  </r>
  <r>
    <n v="19"/>
    <x v="10"/>
  </r>
  <r>
    <n v="22.85"/>
    <x v="10"/>
  </r>
  <r>
    <n v="20.8"/>
    <x v="10"/>
  </r>
  <r>
    <n v="13.35"/>
    <x v="10"/>
  </r>
  <r>
    <n v="17.600000000000001"/>
    <x v="10"/>
  </r>
  <r>
    <n v="16.55"/>
    <x v="11"/>
  </r>
  <r>
    <n v="15.1"/>
    <x v="11"/>
  </r>
  <r>
    <n v="17.600000000000001"/>
    <x v="11"/>
  </r>
  <r>
    <n v="16.5"/>
    <x v="11"/>
  </r>
  <r>
    <n v="12"/>
    <x v="11"/>
  </r>
  <r>
    <n v="17.350000000000001"/>
    <x v="11"/>
  </r>
  <r>
    <n v="19.8"/>
    <x v="11"/>
  </r>
  <r>
    <n v="20.55"/>
    <x v="11"/>
  </r>
  <r>
    <n v="22.3"/>
    <x v="11"/>
  </r>
  <r>
    <n v="20.65"/>
    <x v="11"/>
  </r>
  <r>
    <n v="20.7"/>
    <x v="11"/>
  </r>
  <r>
    <n v="25.3"/>
    <x v="11"/>
  </r>
  <r>
    <n v="30.2"/>
    <x v="11"/>
  </r>
  <r>
    <n v="27.8"/>
    <x v="11"/>
  </r>
  <r>
    <n v="24.15"/>
    <x v="11"/>
  </r>
  <r>
    <n v="23.45"/>
    <x v="11"/>
  </r>
  <r>
    <n v="22.7"/>
    <x v="11"/>
  </r>
  <r>
    <n v="19.3"/>
    <x v="11"/>
  </r>
  <r>
    <n v="10.8"/>
    <x v="11"/>
  </r>
  <r>
    <n v="13.6"/>
    <x v="11"/>
  </r>
  <r>
    <n v="19.399999999999999"/>
    <x v="11"/>
  </r>
  <r>
    <n v="24.1"/>
    <x v="11"/>
  </r>
  <r>
    <n v="23.25"/>
    <x v="11"/>
  </r>
  <r>
    <n v="24.55"/>
    <x v="11"/>
  </r>
  <r>
    <n v="19.350000000000001"/>
    <x v="11"/>
  </r>
  <r>
    <n v="21.65"/>
    <x v="11"/>
  </r>
  <r>
    <n v="31.25"/>
    <x v="11"/>
  </r>
  <r>
    <n v="38.65"/>
    <x v="11"/>
  </r>
  <r>
    <n v="40.15"/>
    <x v="11"/>
  </r>
  <r>
    <n v="40.450000000000003"/>
    <x v="11"/>
  </r>
  <r>
    <n v="41.8"/>
    <x v="11"/>
  </r>
  <r>
    <n v="41.5"/>
    <x v="0"/>
  </r>
  <r>
    <n v="43.1"/>
    <x v="0"/>
  </r>
  <r>
    <n v="44.2"/>
    <x v="0"/>
  </r>
  <r>
    <n v="44.95"/>
    <x v="0"/>
  </r>
  <r>
    <n v="44.2"/>
    <x v="0"/>
  </r>
  <r>
    <n v="33.4"/>
    <x v="0"/>
  </r>
  <r>
    <n v="30.85"/>
    <x v="0"/>
  </r>
  <r>
    <n v="41.05"/>
    <x v="0"/>
  </r>
  <r>
    <n v="37.75"/>
    <x v="0"/>
  </r>
  <r>
    <n v="37.1"/>
    <x v="0"/>
  </r>
  <r>
    <n v="33.65"/>
    <x v="0"/>
  </r>
  <r>
    <n v="26.8"/>
    <x v="0"/>
  </r>
  <r>
    <n v="19.100000000000001"/>
    <x v="0"/>
  </r>
  <r>
    <n v="24.1"/>
    <x v="0"/>
  </r>
  <r>
    <n v="39.950000000000003"/>
    <x v="0"/>
  </r>
  <r>
    <n v="36.65"/>
    <x v="0"/>
  </r>
  <r>
    <n v="24.8"/>
    <x v="0"/>
  </r>
  <r>
    <n v="36.1"/>
    <x v="0"/>
  </r>
  <r>
    <n v="42.3"/>
    <x v="0"/>
  </r>
  <r>
    <n v="42"/>
    <x v="0"/>
  </r>
  <r>
    <n v="45.6"/>
    <x v="0"/>
  </r>
  <r>
    <n v="43.9"/>
    <x v="0"/>
  </r>
  <r>
    <n v="42.2"/>
    <x v="0"/>
  </r>
  <r>
    <n v="28.65"/>
    <x v="0"/>
  </r>
  <r>
    <n v="20.75"/>
    <x v="0"/>
  </r>
  <r>
    <n v="19.75"/>
    <x v="0"/>
  </r>
  <r>
    <n v="32.549999999999997"/>
    <x v="0"/>
  </r>
  <r>
    <n v="27.95"/>
    <x v="0"/>
  </r>
  <r>
    <n v="35.4"/>
    <x v="0"/>
  </r>
  <r>
    <n v="26.85"/>
    <x v="0"/>
  </r>
  <r>
    <n v="23.6"/>
    <x v="0"/>
  </r>
  <r>
    <n v="27.35"/>
    <x v="1"/>
  </r>
  <r>
    <n v="33.1"/>
    <x v="1"/>
  </r>
  <r>
    <n v="34.4"/>
    <x v="1"/>
  </r>
  <r>
    <n v="33.950000000000003"/>
    <x v="1"/>
  </r>
  <r>
    <n v="27.2"/>
    <x v="1"/>
  </r>
  <r>
    <n v="21.75"/>
    <x v="1"/>
  </r>
  <r>
    <n v="32.25"/>
    <x v="1"/>
  </r>
  <r>
    <n v="37.700000000000003"/>
    <x v="1"/>
  </r>
  <r>
    <n v="32.65"/>
    <x v="1"/>
  </r>
  <r>
    <n v="24.25"/>
    <x v="1"/>
  </r>
  <r>
    <n v="30"/>
    <x v="1"/>
  </r>
  <r>
    <n v="33"/>
    <x v="1"/>
  </r>
  <r>
    <n v="32.5"/>
    <x v="1"/>
  </r>
  <r>
    <n v="29.8"/>
    <x v="1"/>
  </r>
  <r>
    <n v="23.15"/>
    <x v="1"/>
  </r>
  <r>
    <n v="14.8"/>
    <x v="1"/>
  </r>
  <r>
    <n v="13.7"/>
    <x v="1"/>
  </r>
  <r>
    <n v="16.3"/>
    <x v="1"/>
  </r>
  <r>
    <n v="11"/>
    <x v="1"/>
  </r>
  <r>
    <n v="11.95"/>
    <x v="1"/>
  </r>
  <r>
    <n v="14.3"/>
    <x v="1"/>
  </r>
  <r>
    <n v="20.55"/>
    <x v="1"/>
  </r>
  <r>
    <n v="27.5"/>
    <x v="1"/>
  </r>
  <r>
    <n v="34.950000000000003"/>
    <x v="1"/>
  </r>
  <r>
    <n v="36.5"/>
    <x v="1"/>
  </r>
  <r>
    <n v="32.15"/>
    <x v="1"/>
  </r>
  <r>
    <n v="29.35"/>
    <x v="1"/>
  </r>
  <r>
    <n v="21.1"/>
    <x v="1"/>
  </r>
  <r>
    <n v="31.1"/>
    <x v="2"/>
  </r>
  <r>
    <n v="33.5"/>
    <x v="2"/>
  </r>
  <r>
    <n v="33.9"/>
    <x v="2"/>
  </r>
  <r>
    <n v="30.4"/>
    <x v="2"/>
  </r>
  <r>
    <n v="22.65"/>
    <x v="2"/>
  </r>
  <r>
    <n v="22.85"/>
    <x v="2"/>
  </r>
  <r>
    <n v="24.05"/>
    <x v="2"/>
  </r>
  <r>
    <n v="21.95"/>
    <x v="2"/>
  </r>
  <r>
    <n v="13.3"/>
    <x v="2"/>
  </r>
  <r>
    <n v="17.95"/>
    <x v="2"/>
  </r>
  <r>
    <n v="14.95"/>
    <x v="2"/>
  </r>
  <r>
    <n v="18.850000000000001"/>
    <x v="2"/>
  </r>
  <r>
    <n v="16.45"/>
    <x v="2"/>
  </r>
  <r>
    <n v="18.8"/>
    <x v="2"/>
  </r>
  <r>
    <n v="18.149999999999999"/>
    <x v="2"/>
  </r>
  <r>
    <n v="19.7"/>
    <x v="2"/>
  </r>
  <r>
    <n v="24"/>
    <x v="2"/>
  </r>
  <r>
    <n v="28.2"/>
    <x v="2"/>
  </r>
  <r>
    <n v="22.7"/>
    <x v="2"/>
  </r>
  <r>
    <n v="18.45"/>
    <x v="2"/>
  </r>
  <r>
    <n v="16.399999999999999"/>
    <x v="2"/>
  </r>
  <r>
    <n v="12.45"/>
    <x v="2"/>
  </r>
  <r>
    <n v="17.8"/>
    <x v="2"/>
  </r>
  <r>
    <n v="18.350000000000001"/>
    <x v="2"/>
  </r>
  <r>
    <n v="18.8"/>
    <x v="2"/>
  </r>
  <r>
    <n v="9.15"/>
    <x v="2"/>
  </r>
  <r>
    <n v="12.85"/>
    <x v="2"/>
  </r>
  <r>
    <n v="17.100000000000001"/>
    <x v="2"/>
  </r>
  <r>
    <n v="12.8"/>
    <x v="2"/>
  </r>
  <r>
    <n v="18.350000000000001"/>
    <x v="2"/>
  </r>
  <r>
    <n v="22.85"/>
    <x v="2"/>
  </r>
  <r>
    <n v="26.35"/>
    <x v="3"/>
  </r>
  <r>
    <n v="31.15"/>
    <x v="3"/>
  </r>
  <r>
    <n v="30.05"/>
    <x v="3"/>
  </r>
  <r>
    <n v="28.45"/>
    <x v="3"/>
  </r>
  <r>
    <n v="25.75"/>
    <x v="3"/>
  </r>
  <r>
    <n v="24.45"/>
    <x v="3"/>
  </r>
  <r>
    <n v="26.65"/>
    <x v="3"/>
  </r>
  <r>
    <n v="17.8"/>
    <x v="3"/>
  </r>
  <r>
    <n v="17.350000000000001"/>
    <x v="3"/>
  </r>
  <r>
    <n v="10.45"/>
    <x v="3"/>
  </r>
  <r>
    <n v="14.6"/>
    <x v="3"/>
  </r>
  <r>
    <n v="9.35"/>
    <x v="3"/>
  </r>
  <r>
    <n v="8.8000000000000007"/>
    <x v="3"/>
  </r>
  <r>
    <n v="13.2"/>
    <x v="3"/>
  </r>
  <r>
    <n v="13.3"/>
    <x v="3"/>
  </r>
  <r>
    <n v="12.6"/>
    <x v="3"/>
  </r>
  <r>
    <n v="10.9"/>
    <x v="3"/>
  </r>
  <r>
    <n v="14.45"/>
    <x v="3"/>
  </r>
  <r>
    <n v="13.9"/>
    <x v="3"/>
  </r>
  <r>
    <n v="9.85"/>
    <x v="3"/>
  </r>
  <r>
    <n v="4.25"/>
    <x v="3"/>
  </r>
  <r>
    <n v="1.65"/>
    <x v="3"/>
  </r>
  <r>
    <n v="4.0999999999999996"/>
    <x v="3"/>
  </r>
  <r>
    <n v="13"/>
    <x v="3"/>
  </r>
  <r>
    <n v="11.7"/>
    <x v="3"/>
  </r>
  <r>
    <n v="10.1"/>
    <x v="3"/>
  </r>
  <r>
    <n v="5"/>
    <x v="3"/>
  </r>
  <r>
    <n v="4.0999999999999996"/>
    <x v="3"/>
  </r>
  <r>
    <n v="8.35"/>
    <x v="3"/>
  </r>
  <r>
    <n v="9.1999999999999993"/>
    <x v="3"/>
  </r>
  <r>
    <n v="4.5999999999999996"/>
    <x v="4"/>
  </r>
  <r>
    <n v="5.3"/>
    <x v="4"/>
  </r>
  <r>
    <n v="10.4"/>
    <x v="4"/>
  </r>
  <r>
    <n v="11.25"/>
    <x v="4"/>
  </r>
  <r>
    <n v="7.4"/>
    <x v="4"/>
  </r>
  <r>
    <n v="9.1999999999999993"/>
    <x v="4"/>
  </r>
  <r>
    <n v="14.15"/>
    <x v="4"/>
  </r>
  <r>
    <n v="15"/>
    <x v="4"/>
  </r>
  <r>
    <n v="11.8"/>
    <x v="4"/>
  </r>
  <r>
    <n v="11.1"/>
    <x v="4"/>
  </r>
  <r>
    <n v="6.45"/>
    <x v="4"/>
  </r>
  <r>
    <n v="6.15"/>
    <x v="4"/>
  </r>
  <r>
    <n v="7.75"/>
    <x v="4"/>
  </r>
  <r>
    <n v="2.4500000000000002"/>
    <x v="4"/>
  </r>
  <r>
    <n v="2.0499999999999998"/>
    <x v="4"/>
  </r>
  <r>
    <n v="5.15"/>
    <x v="4"/>
  </r>
  <r>
    <n v="3.75"/>
    <x v="4"/>
  </r>
  <r>
    <n v="5.8"/>
    <x v="4"/>
  </r>
  <r>
    <n v="6.9"/>
    <x v="4"/>
  </r>
  <r>
    <n v="5.85"/>
    <x v="4"/>
  </r>
  <r>
    <n v="3.15"/>
    <x v="4"/>
  </r>
  <r>
    <n v="2.65"/>
    <x v="4"/>
  </r>
  <r>
    <n v="5"/>
    <x v="4"/>
  </r>
  <r>
    <n v="0.64999999999999858"/>
    <x v="4"/>
  </r>
  <r>
    <n v="4.3499999999999996"/>
    <x v="4"/>
  </r>
  <r>
    <n v="11.5"/>
    <x v="4"/>
  </r>
  <r>
    <n v="10.35"/>
    <x v="4"/>
  </r>
  <r>
    <n v="9.35"/>
    <x v="4"/>
  </r>
  <r>
    <n v="7.65"/>
    <x v="4"/>
  </r>
  <r>
    <n v="8"/>
    <x v="4"/>
  </r>
  <r>
    <n v="4.1500000000000004"/>
    <x v="4"/>
  </r>
  <r>
    <n v="5.95"/>
    <x v="5"/>
  </r>
  <r>
    <n v="3.2"/>
    <x v="5"/>
  </r>
  <r>
    <n v="2.2999999999999998"/>
    <x v="5"/>
  </r>
  <r>
    <n v="2.7"/>
    <x v="5"/>
  </r>
  <r>
    <n v="8"/>
    <x v="5"/>
  </r>
  <r>
    <n v="11.75"/>
    <x v="5"/>
  </r>
  <r>
    <n v="9.4"/>
    <x v="5"/>
  </r>
  <r>
    <n v="5.6"/>
    <x v="5"/>
  </r>
  <r>
    <n v="2.65"/>
    <x v="5"/>
  </r>
  <r>
    <n v="2"/>
    <x v="5"/>
  </r>
  <r>
    <n v="0.94999999999999929"/>
    <x v="5"/>
  </r>
  <r>
    <n v="0"/>
    <x v="5"/>
  </r>
  <r>
    <n v="0"/>
    <x v="5"/>
  </r>
  <r>
    <n v="0"/>
    <x v="5"/>
  </r>
  <r>
    <n v="0"/>
    <x v="5"/>
  </r>
  <r>
    <n v="0.64999999999999858"/>
    <x v="5"/>
  </r>
  <r>
    <n v="0.4"/>
    <x v="5"/>
  </r>
  <r>
    <n v="0"/>
    <x v="5"/>
  </r>
  <r>
    <n v="0"/>
    <x v="5"/>
  </r>
  <r>
    <n v="0"/>
    <x v="5"/>
  </r>
  <r>
    <n v="0"/>
    <x v="5"/>
  </r>
  <r>
    <n v="0.30000000000000071"/>
    <x v="5"/>
  </r>
  <r>
    <n v="0.85"/>
    <x v="5"/>
  </r>
  <r>
    <n v="1"/>
    <x v="5"/>
  </r>
  <r>
    <n v="2.8"/>
    <x v="5"/>
  </r>
  <r>
    <n v="0"/>
    <x v="5"/>
  </r>
  <r>
    <n v="5.0000000000000711E-2"/>
    <x v="5"/>
  </r>
  <r>
    <n v="3.75"/>
    <x v="5"/>
  </r>
  <r>
    <n v="3.05"/>
    <x v="5"/>
  </r>
  <r>
    <n v="0"/>
    <x v="5"/>
  </r>
  <r>
    <n v="0"/>
    <x v="6"/>
  </r>
  <r>
    <n v="0.64999999999999858"/>
    <x v="6"/>
  </r>
  <r>
    <n v="0.65"/>
    <x v="6"/>
  </r>
  <r>
    <n v="5.35"/>
    <x v="6"/>
  </r>
  <r>
    <n v="2.6"/>
    <x v="6"/>
  </r>
  <r>
    <n v="1.5"/>
    <x v="6"/>
  </r>
  <r>
    <n v="1.35"/>
    <x v="6"/>
  </r>
  <r>
    <n v="2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9000000000000004"/>
    <x v="6"/>
  </r>
  <r>
    <n v="2.4500000000000002"/>
    <x v="6"/>
  </r>
  <r>
    <n v="0.5"/>
    <x v="6"/>
  </r>
  <r>
    <n v="0"/>
    <x v="6"/>
  </r>
  <r>
    <n v="0"/>
    <x v="6"/>
  </r>
  <r>
    <n v="2.6"/>
    <x v="6"/>
  </r>
  <r>
    <n v="0"/>
    <x v="6"/>
  </r>
  <r>
    <n v="0.89999999999999858"/>
    <x v="6"/>
  </r>
  <r>
    <n v="1.6"/>
    <x v="6"/>
  </r>
  <r>
    <n v="0.94999999999999929"/>
    <x v="6"/>
  </r>
  <r>
    <n v="5.0000000000000711E-2"/>
    <x v="6"/>
  </r>
  <r>
    <n v="0.3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85"/>
    <x v="7"/>
  </r>
  <r>
    <n v="0.65"/>
    <x v="7"/>
  </r>
  <r>
    <n v="0.44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45"/>
    <x v="7"/>
  </r>
  <r>
    <n v="4.0999999999999996"/>
    <x v="7"/>
  </r>
  <r>
    <n v="2.1"/>
    <x v="7"/>
  </r>
  <r>
    <n v="0"/>
    <x v="7"/>
  </r>
  <r>
    <n v="0"/>
    <x v="7"/>
  </r>
  <r>
    <n v="0"/>
    <x v="7"/>
  </r>
  <r>
    <n v="0"/>
    <x v="7"/>
  </r>
  <r>
    <n v="0.75"/>
    <x v="7"/>
  </r>
  <r>
    <n v="0"/>
    <x v="7"/>
  </r>
  <r>
    <n v="0.9"/>
    <x v="7"/>
  </r>
  <r>
    <n v="0.94999999999999929"/>
    <x v="7"/>
  </r>
  <r>
    <n v="0.69999999999999929"/>
    <x v="7"/>
  </r>
  <r>
    <n v="4.3499999999999996"/>
    <x v="7"/>
  </r>
  <r>
    <n v="9"/>
    <x v="7"/>
  </r>
  <r>
    <n v="2"/>
    <x v="7"/>
  </r>
  <r>
    <n v="4.0999999999999996"/>
    <x v="7"/>
  </r>
  <r>
    <n v="2"/>
    <x v="7"/>
  </r>
  <r>
    <n v="3.65"/>
    <x v="7"/>
  </r>
  <r>
    <n v="2.1"/>
    <x v="7"/>
  </r>
  <r>
    <n v="0"/>
    <x v="8"/>
  </r>
  <r>
    <n v="0"/>
    <x v="8"/>
  </r>
  <r>
    <n v="0"/>
    <x v="8"/>
  </r>
  <r>
    <n v="3.5"/>
    <x v="8"/>
  </r>
  <r>
    <n v="4.2"/>
    <x v="8"/>
  </r>
  <r>
    <n v="0.9"/>
    <x v="8"/>
  </r>
  <r>
    <n v="0"/>
    <x v="8"/>
  </r>
  <r>
    <n v="0"/>
    <x v="8"/>
  </r>
  <r>
    <n v="0"/>
    <x v="8"/>
  </r>
  <r>
    <n v="7.05"/>
    <x v="8"/>
  </r>
  <r>
    <n v="7.55"/>
    <x v="8"/>
  </r>
  <r>
    <n v="9.65"/>
    <x v="8"/>
  </r>
  <r>
    <n v="13.35"/>
    <x v="8"/>
  </r>
  <r>
    <n v="12.1"/>
    <x v="8"/>
  </r>
  <r>
    <n v="8.6"/>
    <x v="8"/>
  </r>
  <r>
    <n v="6.45"/>
    <x v="8"/>
  </r>
  <r>
    <n v="2"/>
    <x v="8"/>
  </r>
  <r>
    <n v="1.2"/>
    <x v="8"/>
  </r>
  <r>
    <n v="4"/>
    <x v="8"/>
  </r>
  <r>
    <n v="3.6"/>
    <x v="8"/>
  </r>
  <r>
    <n v="5.25"/>
    <x v="8"/>
  </r>
  <r>
    <n v="0"/>
    <x v="8"/>
  </r>
  <r>
    <n v="1.9"/>
    <x v="8"/>
  </r>
  <r>
    <n v="1.65"/>
    <x v="8"/>
  </r>
  <r>
    <n v="0"/>
    <x v="8"/>
  </r>
  <r>
    <n v="9.1"/>
    <x v="8"/>
  </r>
  <r>
    <n v="11.9"/>
    <x v="8"/>
  </r>
  <r>
    <n v="13.75"/>
    <x v="8"/>
  </r>
  <r>
    <n v="13.3"/>
    <x v="8"/>
  </r>
  <r>
    <n v="10.5"/>
    <x v="8"/>
  </r>
  <r>
    <n v="9.6"/>
    <x v="9"/>
  </r>
  <r>
    <n v="7.85"/>
    <x v="9"/>
  </r>
  <r>
    <n v="11.3"/>
    <x v="9"/>
  </r>
  <r>
    <n v="13.65"/>
    <x v="9"/>
  </r>
  <r>
    <n v="11.5"/>
    <x v="9"/>
  </r>
  <r>
    <n v="9.75"/>
    <x v="9"/>
  </r>
  <r>
    <n v="6.7"/>
    <x v="9"/>
  </r>
  <r>
    <n v="10.7"/>
    <x v="9"/>
  </r>
  <r>
    <n v="10.95"/>
    <x v="9"/>
  </r>
  <r>
    <n v="4.75"/>
    <x v="9"/>
  </r>
  <r>
    <n v="5.6"/>
    <x v="9"/>
  </r>
  <r>
    <n v="7.15"/>
    <x v="9"/>
  </r>
  <r>
    <n v="0"/>
    <x v="9"/>
  </r>
  <r>
    <n v="1.95"/>
    <x v="9"/>
  </r>
  <r>
    <n v="3.6"/>
    <x v="9"/>
  </r>
  <r>
    <n v="2.8"/>
    <x v="9"/>
  </r>
  <r>
    <n v="13.75"/>
    <x v="9"/>
  </r>
  <r>
    <n v="18.3"/>
    <x v="9"/>
  </r>
  <r>
    <n v="17.45"/>
    <x v="9"/>
  </r>
  <r>
    <n v="13.15"/>
    <x v="9"/>
  </r>
  <r>
    <n v="7.4"/>
    <x v="9"/>
  </r>
  <r>
    <n v="4.05"/>
    <x v="9"/>
  </r>
  <r>
    <n v="6.75"/>
    <x v="9"/>
  </r>
  <r>
    <n v="7.7"/>
    <x v="9"/>
  </r>
  <r>
    <n v="8.0500000000000007"/>
    <x v="9"/>
  </r>
  <r>
    <n v="8.8000000000000007"/>
    <x v="9"/>
  </r>
  <r>
    <n v="8.15"/>
    <x v="9"/>
  </r>
  <r>
    <n v="11.15"/>
    <x v="9"/>
  </r>
  <r>
    <n v="17.5"/>
    <x v="9"/>
  </r>
  <r>
    <n v="14.45"/>
    <x v="9"/>
  </r>
  <r>
    <n v="9.0500000000000007"/>
    <x v="9"/>
  </r>
  <r>
    <n v="13.8"/>
    <x v="10"/>
  </r>
  <r>
    <n v="19.2"/>
    <x v="10"/>
  </r>
  <r>
    <n v="19.55"/>
    <x v="10"/>
  </r>
  <r>
    <n v="9.4"/>
    <x v="10"/>
  </r>
  <r>
    <n v="14.25"/>
    <x v="10"/>
  </r>
  <r>
    <n v="16.2"/>
    <x v="10"/>
  </r>
  <r>
    <n v="19.3"/>
    <x v="10"/>
  </r>
  <r>
    <n v="18.95"/>
    <x v="10"/>
  </r>
  <r>
    <n v="20.55"/>
    <x v="10"/>
  </r>
  <r>
    <n v="15.35"/>
    <x v="10"/>
  </r>
  <r>
    <n v="21.8"/>
    <x v="10"/>
  </r>
  <r>
    <n v="23.95"/>
    <x v="10"/>
  </r>
  <r>
    <n v="24.15"/>
    <x v="10"/>
  </r>
  <r>
    <n v="14.05"/>
    <x v="10"/>
  </r>
  <r>
    <n v="16.7"/>
    <x v="10"/>
  </r>
  <r>
    <n v="18.55"/>
    <x v="10"/>
  </r>
  <r>
    <n v="16.8"/>
    <x v="10"/>
  </r>
  <r>
    <n v="25.3"/>
    <x v="10"/>
  </r>
  <r>
    <n v="31.4"/>
    <x v="10"/>
  </r>
  <r>
    <n v="34.799999999999997"/>
    <x v="10"/>
  </r>
  <r>
    <n v="32.6"/>
    <x v="10"/>
  </r>
  <r>
    <n v="27.45"/>
    <x v="10"/>
  </r>
  <r>
    <n v="21.25"/>
    <x v="10"/>
  </r>
  <r>
    <n v="22.75"/>
    <x v="10"/>
  </r>
  <r>
    <n v="30.95"/>
    <x v="10"/>
  </r>
  <r>
    <n v="22"/>
    <x v="10"/>
  </r>
  <r>
    <n v="13.2"/>
    <x v="10"/>
  </r>
  <r>
    <n v="16.5"/>
    <x v="10"/>
  </r>
  <r>
    <n v="17.600000000000001"/>
    <x v="10"/>
  </r>
  <r>
    <n v="19"/>
    <x v="10"/>
  </r>
  <r>
    <n v="22.6"/>
    <x v="11"/>
  </r>
  <r>
    <n v="23.45"/>
    <x v="11"/>
  </r>
  <r>
    <n v="16.350000000000001"/>
    <x v="11"/>
  </r>
  <r>
    <n v="15.95"/>
    <x v="11"/>
  </r>
  <r>
    <n v="23.15"/>
    <x v="11"/>
  </r>
  <r>
    <n v="25.65"/>
    <x v="11"/>
  </r>
  <r>
    <n v="28.45"/>
    <x v="11"/>
  </r>
  <r>
    <n v="22"/>
    <x v="11"/>
  </r>
  <r>
    <n v="19.7"/>
    <x v="11"/>
  </r>
  <r>
    <n v="25.75"/>
    <x v="11"/>
  </r>
  <r>
    <n v="18.05"/>
    <x v="11"/>
  </r>
  <r>
    <n v="10.1"/>
    <x v="11"/>
  </r>
  <r>
    <n v="20.25"/>
    <x v="11"/>
  </r>
  <r>
    <n v="24.65"/>
    <x v="11"/>
  </r>
  <r>
    <n v="20.6"/>
    <x v="11"/>
  </r>
  <r>
    <n v="12.9"/>
    <x v="11"/>
  </r>
  <r>
    <n v="12.9"/>
    <x v="11"/>
  </r>
  <r>
    <n v="15.05"/>
    <x v="11"/>
  </r>
  <r>
    <n v="16.25"/>
    <x v="11"/>
  </r>
  <r>
    <n v="21.25"/>
    <x v="11"/>
  </r>
  <r>
    <n v="26.45"/>
    <x v="11"/>
  </r>
  <r>
    <n v="22"/>
    <x v="11"/>
  </r>
  <r>
    <n v="23.1"/>
    <x v="11"/>
  </r>
  <r>
    <n v="22.2"/>
    <x v="11"/>
  </r>
  <r>
    <n v="15.4"/>
    <x v="11"/>
  </r>
  <r>
    <n v="22.4"/>
    <x v="11"/>
  </r>
  <r>
    <n v="24.3"/>
    <x v="11"/>
  </r>
  <r>
    <n v="19.75"/>
    <x v="11"/>
  </r>
  <r>
    <n v="19.399999999999999"/>
    <x v="11"/>
  </r>
  <r>
    <n v="14.6"/>
    <x v="11"/>
  </r>
  <r>
    <n v="17.95"/>
    <x v="11"/>
  </r>
  <r>
    <n v="20.149999999999999"/>
    <x v="0"/>
  </r>
  <r>
    <n v="15.8"/>
    <x v="0"/>
  </r>
  <r>
    <n v="14.55"/>
    <x v="0"/>
  </r>
  <r>
    <n v="17.3"/>
    <x v="0"/>
  </r>
  <r>
    <n v="17.899999999999999"/>
    <x v="0"/>
  </r>
  <r>
    <n v="23.1"/>
    <x v="0"/>
  </r>
  <r>
    <n v="13.05"/>
    <x v="0"/>
  </r>
  <r>
    <n v="13.85"/>
    <x v="0"/>
  </r>
  <r>
    <n v="19.8"/>
    <x v="0"/>
  </r>
  <r>
    <n v="25.55"/>
    <x v="0"/>
  </r>
  <r>
    <n v="19.600000000000001"/>
    <x v="0"/>
  </r>
  <r>
    <n v="10.6"/>
    <x v="0"/>
  </r>
  <r>
    <n v="15.85"/>
    <x v="0"/>
  </r>
  <r>
    <n v="16.7"/>
    <x v="0"/>
  </r>
  <r>
    <n v="16.95"/>
    <x v="0"/>
  </r>
  <r>
    <n v="23.3"/>
    <x v="0"/>
  </r>
  <r>
    <n v="15.4"/>
    <x v="0"/>
  </r>
  <r>
    <n v="16.25"/>
    <x v="0"/>
  </r>
  <r>
    <n v="19.350000000000001"/>
    <x v="0"/>
  </r>
  <r>
    <n v="19.7"/>
    <x v="0"/>
  </r>
  <r>
    <n v="17.600000000000001"/>
    <x v="0"/>
  </r>
  <r>
    <n v="21.95"/>
    <x v="0"/>
  </r>
  <r>
    <n v="32.700000000000003"/>
    <x v="0"/>
  </r>
  <r>
    <n v="38.950000000000003"/>
    <x v="0"/>
  </r>
  <r>
    <n v="36.700000000000003"/>
    <x v="0"/>
  </r>
  <r>
    <n v="25.55"/>
    <x v="0"/>
  </r>
  <r>
    <n v="15.1"/>
    <x v="0"/>
  </r>
  <r>
    <n v="18.100000000000001"/>
    <x v="0"/>
  </r>
  <r>
    <n v="22.6"/>
    <x v="0"/>
  </r>
  <r>
    <n v="19.2"/>
    <x v="0"/>
  </r>
  <r>
    <n v="19.2"/>
    <x v="0"/>
  </r>
  <r>
    <n v="20.350000000000001"/>
    <x v="1"/>
  </r>
  <r>
    <n v="20"/>
    <x v="1"/>
  </r>
  <r>
    <n v="22.95"/>
    <x v="1"/>
  </r>
  <r>
    <n v="23.6"/>
    <x v="1"/>
  </r>
  <r>
    <n v="26.55"/>
    <x v="1"/>
  </r>
  <r>
    <n v="21.1"/>
    <x v="1"/>
  </r>
  <r>
    <n v="19.649999999999999"/>
    <x v="1"/>
  </r>
  <r>
    <n v="20"/>
    <x v="1"/>
  </r>
  <r>
    <n v="20.55"/>
    <x v="1"/>
  </r>
  <r>
    <n v="25.05"/>
    <x v="1"/>
  </r>
  <r>
    <n v="13.3"/>
    <x v="1"/>
  </r>
  <r>
    <n v="12.5"/>
    <x v="1"/>
  </r>
  <r>
    <n v="8.9499999999999993"/>
    <x v="1"/>
  </r>
  <r>
    <n v="11.4"/>
    <x v="1"/>
  </r>
  <r>
    <n v="13.55"/>
    <x v="1"/>
  </r>
  <r>
    <n v="22.7"/>
    <x v="1"/>
  </r>
  <r>
    <n v="19.899999999999999"/>
    <x v="1"/>
  </r>
  <r>
    <n v="14.75"/>
    <x v="1"/>
  </r>
  <r>
    <n v="17.45"/>
    <x v="1"/>
  </r>
  <r>
    <n v="12.35"/>
    <x v="1"/>
  </r>
  <r>
    <n v="16.350000000000001"/>
    <x v="1"/>
  </r>
  <r>
    <n v="10.8"/>
    <x v="1"/>
  </r>
  <r>
    <n v="13.55"/>
    <x v="1"/>
  </r>
  <r>
    <n v="9.5"/>
    <x v="1"/>
  </r>
  <r>
    <n v="12"/>
    <x v="1"/>
  </r>
  <r>
    <n v="15.35"/>
    <x v="1"/>
  </r>
  <r>
    <n v="17.899999999999999"/>
    <x v="1"/>
  </r>
  <r>
    <n v="18.350000000000001"/>
    <x v="1"/>
  </r>
  <r>
    <n v="20.75"/>
    <x v="2"/>
  </r>
  <r>
    <n v="22.55"/>
    <x v="2"/>
  </r>
  <r>
    <n v="20.85"/>
    <x v="2"/>
  </r>
  <r>
    <n v="21.7"/>
    <x v="2"/>
  </r>
  <r>
    <n v="21.95"/>
    <x v="2"/>
  </r>
  <r>
    <n v="21.3"/>
    <x v="2"/>
  </r>
  <r>
    <n v="21.75"/>
    <x v="2"/>
  </r>
  <r>
    <n v="20.9"/>
    <x v="2"/>
  </r>
  <r>
    <n v="10.55"/>
    <x v="2"/>
  </r>
  <r>
    <n v="8.6"/>
    <x v="2"/>
  </r>
  <r>
    <n v="13.1"/>
    <x v="2"/>
  </r>
  <r>
    <n v="12.05"/>
    <x v="2"/>
  </r>
  <r>
    <n v="13.55"/>
    <x v="2"/>
  </r>
  <r>
    <n v="11.35"/>
    <x v="2"/>
  </r>
  <r>
    <n v="15.8"/>
    <x v="2"/>
  </r>
  <r>
    <n v="17.05"/>
    <x v="2"/>
  </r>
  <r>
    <n v="23.55"/>
    <x v="2"/>
  </r>
  <r>
    <n v="26.95"/>
    <x v="2"/>
  </r>
  <r>
    <n v="25.3"/>
    <x v="2"/>
  </r>
  <r>
    <n v="23.05"/>
    <x v="2"/>
  </r>
  <r>
    <n v="22.25"/>
    <x v="2"/>
  </r>
  <r>
    <n v="25.75"/>
    <x v="2"/>
  </r>
  <r>
    <n v="20.350000000000001"/>
    <x v="2"/>
  </r>
  <r>
    <n v="19.75"/>
    <x v="2"/>
  </r>
  <r>
    <n v="20.6"/>
    <x v="2"/>
  </r>
  <r>
    <n v="17.899999999999999"/>
    <x v="2"/>
  </r>
  <r>
    <n v="13.85"/>
    <x v="2"/>
  </r>
  <r>
    <n v="11.6"/>
    <x v="2"/>
  </r>
  <r>
    <n v="12.15"/>
    <x v="2"/>
  </r>
  <r>
    <n v="9.65"/>
    <x v="2"/>
  </r>
  <r>
    <n v="14.4"/>
    <x v="2"/>
  </r>
  <r>
    <n v="12.15"/>
    <x v="3"/>
  </r>
  <r>
    <n v="11.35"/>
    <x v="3"/>
  </r>
  <r>
    <n v="14.6"/>
    <x v="3"/>
  </r>
  <r>
    <n v="12.75"/>
    <x v="3"/>
  </r>
  <r>
    <n v="12.8"/>
    <x v="3"/>
  </r>
  <r>
    <n v="8.6"/>
    <x v="3"/>
  </r>
  <r>
    <n v="9.5500000000000007"/>
    <x v="3"/>
  </r>
  <r>
    <n v="12.85"/>
    <x v="3"/>
  </r>
  <r>
    <n v="19.350000000000001"/>
    <x v="3"/>
  </r>
  <r>
    <n v="20.65"/>
    <x v="3"/>
  </r>
  <r>
    <n v="21.05"/>
    <x v="3"/>
  </r>
  <r>
    <n v="17.05"/>
    <x v="3"/>
  </r>
  <r>
    <n v="14"/>
    <x v="3"/>
  </r>
  <r>
    <n v="11.45"/>
    <x v="3"/>
  </r>
  <r>
    <n v="10.15"/>
    <x v="3"/>
  </r>
  <r>
    <n v="9.35"/>
    <x v="3"/>
  </r>
  <r>
    <n v="5.2"/>
    <x v="3"/>
  </r>
  <r>
    <n v="5.75"/>
    <x v="3"/>
  </r>
  <r>
    <n v="4.55"/>
    <x v="3"/>
  </r>
  <r>
    <n v="6.1"/>
    <x v="3"/>
  </r>
  <r>
    <n v="4.75"/>
    <x v="3"/>
  </r>
  <r>
    <n v="5.25"/>
    <x v="3"/>
  </r>
  <r>
    <n v="5.8"/>
    <x v="3"/>
  </r>
  <r>
    <n v="6.05"/>
    <x v="3"/>
  </r>
  <r>
    <n v="11.45"/>
    <x v="3"/>
  </r>
  <r>
    <n v="13.25"/>
    <x v="3"/>
  </r>
  <r>
    <n v="13.6"/>
    <x v="3"/>
  </r>
  <r>
    <n v="12.95"/>
    <x v="3"/>
  </r>
  <r>
    <n v="9.8000000000000007"/>
    <x v="3"/>
  </r>
  <r>
    <n v="12.75"/>
    <x v="3"/>
  </r>
  <r>
    <n v="9.25"/>
    <x v="4"/>
  </r>
  <r>
    <n v="8.15"/>
    <x v="4"/>
  </r>
  <r>
    <n v="6.05"/>
    <x v="4"/>
  </r>
  <r>
    <n v="7.05"/>
    <x v="4"/>
  </r>
  <r>
    <n v="6.55"/>
    <x v="4"/>
  </r>
  <r>
    <n v="4.7"/>
    <x v="4"/>
  </r>
  <r>
    <n v="4.8499999999999996"/>
    <x v="4"/>
  </r>
  <r>
    <n v="8.75"/>
    <x v="4"/>
  </r>
  <r>
    <n v="13.2"/>
    <x v="4"/>
  </r>
  <r>
    <n v="10.6"/>
    <x v="4"/>
  </r>
  <r>
    <n v="11.8"/>
    <x v="4"/>
  </r>
  <r>
    <n v="10.85"/>
    <x v="4"/>
  </r>
  <r>
    <n v="9.1"/>
    <x v="4"/>
  </r>
  <r>
    <n v="12.5"/>
    <x v="4"/>
  </r>
  <r>
    <n v="8.5"/>
    <x v="4"/>
  </r>
  <r>
    <n v="6"/>
    <x v="4"/>
  </r>
  <r>
    <n v="4.55"/>
    <x v="4"/>
  </r>
  <r>
    <n v="7.7"/>
    <x v="4"/>
  </r>
  <r>
    <n v="7.1"/>
    <x v="4"/>
  </r>
  <r>
    <n v="1.45"/>
    <x v="4"/>
  </r>
  <r>
    <n v="4.7"/>
    <x v="4"/>
  </r>
  <r>
    <n v="1.3"/>
    <x v="4"/>
  </r>
  <r>
    <n v="2.6"/>
    <x v="4"/>
  </r>
  <r>
    <n v="3.1"/>
    <x v="4"/>
  </r>
  <r>
    <n v="0"/>
    <x v="4"/>
  </r>
  <r>
    <n v="0"/>
    <x v="4"/>
  </r>
  <r>
    <n v="0.65"/>
    <x v="4"/>
  </r>
  <r>
    <n v="0"/>
    <x v="4"/>
  </r>
  <r>
    <n v="0"/>
    <x v="4"/>
  </r>
  <r>
    <n v="3.15"/>
    <x v="4"/>
  </r>
  <r>
    <n v="2.75"/>
    <x v="4"/>
  </r>
  <r>
    <n v="1.9"/>
    <x v="5"/>
  </r>
  <r>
    <n v="6.15"/>
    <x v="5"/>
  </r>
  <r>
    <n v="8.9"/>
    <x v="5"/>
  </r>
  <r>
    <n v="4.1500000000000004"/>
    <x v="5"/>
  </r>
  <r>
    <n v="3.35"/>
    <x v="5"/>
  </r>
  <r>
    <n v="0.95000000000000107"/>
    <x v="5"/>
  </r>
  <r>
    <n v="2.2999999999999998"/>
    <x v="5"/>
  </r>
  <r>
    <n v="0.19999999999999929"/>
    <x v="5"/>
  </r>
  <r>
    <n v="0"/>
    <x v="5"/>
  </r>
  <r>
    <n v="0"/>
    <x v="5"/>
  </r>
  <r>
    <n v="4.05"/>
    <x v="5"/>
  </r>
  <r>
    <n v="2.1"/>
    <x v="5"/>
  </r>
  <r>
    <n v="1.65"/>
    <x v="5"/>
  </r>
  <r>
    <n v="0"/>
    <x v="5"/>
  </r>
  <r>
    <n v="0"/>
    <x v="5"/>
  </r>
  <r>
    <n v="0"/>
    <x v="5"/>
  </r>
  <r>
    <n v="0"/>
    <x v="5"/>
  </r>
  <r>
    <n v="2.65"/>
    <x v="5"/>
  </r>
  <r>
    <n v="1.85"/>
    <x v="5"/>
  </r>
  <r>
    <n v="4.1500000000000004"/>
    <x v="5"/>
  </r>
  <r>
    <n v="2.15"/>
    <x v="5"/>
  </r>
  <r>
    <n v="3.05"/>
    <x v="5"/>
  </r>
  <r>
    <n v="0.35"/>
    <x v="5"/>
  </r>
  <r>
    <n v="0"/>
    <x v="5"/>
  </r>
  <r>
    <n v="0.5"/>
    <x v="5"/>
  </r>
  <r>
    <n v="3.65"/>
    <x v="5"/>
  </r>
  <r>
    <n v="3.7"/>
    <x v="5"/>
  </r>
  <r>
    <n v="1.55"/>
    <x v="5"/>
  </r>
  <r>
    <n v="0.89999999999999858"/>
    <x v="5"/>
  </r>
  <r>
    <n v="1"/>
    <x v="5"/>
  </r>
  <r>
    <n v="0.5"/>
    <x v="6"/>
  </r>
  <r>
    <n v="3.2"/>
    <x v="6"/>
  </r>
  <r>
    <n v="0.55000000000000071"/>
    <x v="6"/>
  </r>
  <r>
    <n v="0"/>
    <x v="6"/>
  </r>
  <r>
    <n v="0"/>
    <x v="6"/>
  </r>
  <r>
    <n v="0"/>
    <x v="6"/>
  </r>
  <r>
    <n v="9.9999999999999645E-2"/>
    <x v="6"/>
  </r>
  <r>
    <n v="0"/>
    <x v="6"/>
  </r>
  <r>
    <n v="0.25"/>
    <x v="6"/>
  </r>
  <r>
    <n v="0.75"/>
    <x v="6"/>
  </r>
  <r>
    <n v="0"/>
    <x v="6"/>
  </r>
  <r>
    <n v="0"/>
    <x v="6"/>
  </r>
  <r>
    <n v="0"/>
    <x v="6"/>
  </r>
  <r>
    <n v="0.55000000000000071"/>
    <x v="6"/>
  </r>
  <r>
    <n v="3.7"/>
    <x v="6"/>
  </r>
  <r>
    <n v="2.5"/>
    <x v="6"/>
  </r>
  <r>
    <n v="2.25"/>
    <x v="6"/>
  </r>
  <r>
    <n v="5.0000000000000711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4.95"/>
    <x v="7"/>
  </r>
  <r>
    <n v="0.4"/>
    <x v="7"/>
  </r>
  <r>
    <n v="0"/>
    <x v="7"/>
  </r>
  <r>
    <n v="0"/>
    <x v="7"/>
  </r>
  <r>
    <n v="0.80000000000000071"/>
    <x v="7"/>
  </r>
  <r>
    <n v="0.14999999999999858"/>
    <x v="7"/>
  </r>
  <r>
    <n v="0"/>
    <x v="7"/>
  </r>
  <r>
    <n v="0.10000000000000142"/>
    <x v="7"/>
  </r>
  <r>
    <n v="1.25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5499999999999998"/>
    <x v="8"/>
  </r>
  <r>
    <n v="5.3"/>
    <x v="8"/>
  </r>
  <r>
    <n v="4.5999999999999996"/>
    <x v="8"/>
  </r>
  <r>
    <n v="5.9"/>
    <x v="8"/>
  </r>
  <r>
    <n v="7.9"/>
    <x v="8"/>
  </r>
  <r>
    <n v="7.85"/>
    <x v="8"/>
  </r>
  <r>
    <n v="9.1"/>
    <x v="8"/>
  </r>
  <r>
    <n v="7.2"/>
    <x v="8"/>
  </r>
  <r>
    <n v="7.4"/>
    <x v="8"/>
  </r>
  <r>
    <n v="3.95"/>
    <x v="8"/>
  </r>
  <r>
    <n v="3"/>
    <x v="8"/>
  </r>
  <r>
    <n v="5.6"/>
    <x v="8"/>
  </r>
  <r>
    <n v="3.65"/>
    <x v="8"/>
  </r>
  <r>
    <n v="9.85"/>
    <x v="8"/>
  </r>
  <r>
    <n v="12.8"/>
    <x v="8"/>
  </r>
  <r>
    <n v="13.1"/>
    <x v="8"/>
  </r>
  <r>
    <n v="10.65"/>
    <x v="8"/>
  </r>
  <r>
    <n v="5.6"/>
    <x v="8"/>
  </r>
  <r>
    <n v="4.0999999999999996"/>
    <x v="8"/>
  </r>
  <r>
    <n v="0.10000000000000142"/>
    <x v="8"/>
  </r>
  <r>
    <n v="0"/>
    <x v="8"/>
  </r>
  <r>
    <n v="0"/>
    <x v="8"/>
  </r>
  <r>
    <n v="0"/>
    <x v="8"/>
  </r>
  <r>
    <n v="7.3"/>
    <x v="8"/>
  </r>
  <r>
    <n v="13.3"/>
    <x v="8"/>
  </r>
  <r>
    <n v="15.35"/>
    <x v="8"/>
  </r>
  <r>
    <n v="15.65"/>
    <x v="8"/>
  </r>
  <r>
    <n v="10.65"/>
    <x v="9"/>
  </r>
  <r>
    <n v="10.75"/>
    <x v="9"/>
  </r>
  <r>
    <n v="7"/>
    <x v="9"/>
  </r>
  <r>
    <n v="7.7"/>
    <x v="9"/>
  </r>
  <r>
    <n v="10.15"/>
    <x v="9"/>
  </r>
  <r>
    <n v="11.75"/>
    <x v="9"/>
  </r>
  <r>
    <n v="11.05"/>
    <x v="9"/>
  </r>
  <r>
    <n v="9.6999999999999993"/>
    <x v="9"/>
  </r>
  <r>
    <n v="9.1"/>
    <x v="9"/>
  </r>
  <r>
    <n v="13.6"/>
    <x v="9"/>
  </r>
  <r>
    <n v="10.85"/>
    <x v="9"/>
  </r>
  <r>
    <n v="4.55"/>
    <x v="9"/>
  </r>
  <r>
    <n v="9"/>
    <x v="9"/>
  </r>
  <r>
    <n v="9.4"/>
    <x v="9"/>
  </r>
  <r>
    <n v="13.8"/>
    <x v="9"/>
  </r>
  <r>
    <n v="14.05"/>
    <x v="9"/>
  </r>
  <r>
    <n v="15.7"/>
    <x v="9"/>
  </r>
  <r>
    <n v="11.65"/>
    <x v="9"/>
  </r>
  <r>
    <n v="8.1"/>
    <x v="9"/>
  </r>
  <r>
    <n v="6.75"/>
    <x v="9"/>
  </r>
  <r>
    <n v="8.4"/>
    <x v="9"/>
  </r>
  <r>
    <n v="7.55"/>
    <x v="9"/>
  </r>
  <r>
    <n v="11.8"/>
    <x v="9"/>
  </r>
  <r>
    <n v="14.65"/>
    <x v="9"/>
  </r>
  <r>
    <n v="5.9"/>
    <x v="9"/>
  </r>
  <r>
    <n v="3.35"/>
    <x v="9"/>
  </r>
  <r>
    <n v="8.15"/>
    <x v="9"/>
  </r>
  <r>
    <n v="11.5"/>
    <x v="9"/>
  </r>
  <r>
    <n v="8.0500000000000007"/>
    <x v="9"/>
  </r>
  <r>
    <n v="6.7"/>
    <x v="9"/>
  </r>
  <r>
    <n v="3.8"/>
    <x v="9"/>
  </r>
  <r>
    <n v="12.7"/>
    <x v="10"/>
  </r>
  <r>
    <n v="8.1"/>
    <x v="10"/>
  </r>
  <r>
    <n v="7.3"/>
    <x v="10"/>
  </r>
  <r>
    <n v="8.5"/>
    <x v="10"/>
  </r>
  <r>
    <n v="12.85"/>
    <x v="10"/>
  </r>
  <r>
    <n v="11.1"/>
    <x v="10"/>
  </r>
  <r>
    <n v="16.5"/>
    <x v="10"/>
  </r>
  <r>
    <n v="17.3"/>
    <x v="10"/>
  </r>
  <r>
    <n v="19.100000000000001"/>
    <x v="10"/>
  </r>
  <r>
    <n v="19.8"/>
    <x v="10"/>
  </r>
  <r>
    <n v="13.65"/>
    <x v="10"/>
  </r>
  <r>
    <n v="13.3"/>
    <x v="10"/>
  </r>
  <r>
    <n v="12.1"/>
    <x v="10"/>
  </r>
  <r>
    <n v="14.15"/>
    <x v="10"/>
  </r>
  <r>
    <n v="11.05"/>
    <x v="10"/>
  </r>
  <r>
    <n v="10.6"/>
    <x v="10"/>
  </r>
  <r>
    <n v="11.4"/>
    <x v="10"/>
  </r>
  <r>
    <n v="14.2"/>
    <x v="10"/>
  </r>
  <r>
    <n v="20.3"/>
    <x v="10"/>
  </r>
  <r>
    <n v="19"/>
    <x v="10"/>
  </r>
  <r>
    <n v="24.35"/>
    <x v="10"/>
  </r>
  <r>
    <n v="25.6"/>
    <x v="10"/>
  </r>
  <r>
    <n v="28.15"/>
    <x v="10"/>
  </r>
  <r>
    <n v="23.65"/>
    <x v="10"/>
  </r>
  <r>
    <n v="24.15"/>
    <x v="10"/>
  </r>
  <r>
    <n v="25.85"/>
    <x v="10"/>
  </r>
  <r>
    <n v="19.149999999999999"/>
    <x v="10"/>
  </r>
  <r>
    <n v="22.75"/>
    <x v="10"/>
  </r>
  <r>
    <n v="30"/>
    <x v="10"/>
  </r>
  <r>
    <n v="33.85"/>
    <x v="10"/>
  </r>
  <r>
    <n v="26.3"/>
    <x v="11"/>
  </r>
  <r>
    <n v="23.35"/>
    <x v="11"/>
  </r>
  <r>
    <n v="24.2"/>
    <x v="11"/>
  </r>
  <r>
    <n v="26"/>
    <x v="11"/>
  </r>
  <r>
    <n v="24.4"/>
    <x v="11"/>
  </r>
  <r>
    <n v="28.85"/>
    <x v="11"/>
  </r>
  <r>
    <n v="30.4"/>
    <x v="11"/>
  </r>
  <r>
    <n v="37"/>
    <x v="11"/>
  </r>
  <r>
    <n v="36.299999999999997"/>
    <x v="11"/>
  </r>
  <r>
    <n v="33.25"/>
    <x v="11"/>
  </r>
  <r>
    <n v="25.45"/>
    <x v="11"/>
  </r>
  <r>
    <n v="21.75"/>
    <x v="11"/>
  </r>
  <r>
    <n v="23.3"/>
    <x v="11"/>
  </r>
  <r>
    <n v="32.6"/>
    <x v="11"/>
  </r>
  <r>
    <n v="33.950000000000003"/>
    <x v="11"/>
  </r>
  <r>
    <n v="40.700000000000003"/>
    <x v="11"/>
  </r>
  <r>
    <n v="40.75"/>
    <x v="11"/>
  </r>
  <r>
    <n v="41.05"/>
    <x v="11"/>
  </r>
  <r>
    <n v="40.9"/>
    <x v="11"/>
  </r>
  <r>
    <n v="42.05"/>
    <x v="11"/>
  </r>
  <r>
    <n v="40.25"/>
    <x v="11"/>
  </r>
  <r>
    <n v="39.700000000000003"/>
    <x v="11"/>
  </r>
  <r>
    <n v="46.1"/>
    <x v="11"/>
  </r>
  <r>
    <n v="43.65"/>
    <x v="11"/>
  </r>
  <r>
    <n v="35.75"/>
    <x v="11"/>
  </r>
  <r>
    <n v="32.6"/>
    <x v="11"/>
  </r>
  <r>
    <n v="32.9"/>
    <x v="11"/>
  </r>
  <r>
    <n v="36.15"/>
    <x v="11"/>
  </r>
  <r>
    <n v="28.4"/>
    <x v="11"/>
  </r>
  <r>
    <n v="20.85"/>
    <x v="11"/>
  </r>
  <r>
    <n v="20"/>
    <x v="11"/>
  </r>
  <r>
    <n v="12.65"/>
    <x v="0"/>
  </r>
  <r>
    <n v="9.25"/>
    <x v="0"/>
  </r>
  <r>
    <n v="13.1"/>
    <x v="0"/>
  </r>
  <r>
    <n v="9.9"/>
    <x v="0"/>
  </r>
  <r>
    <n v="12.9"/>
    <x v="0"/>
  </r>
  <r>
    <n v="13.05"/>
    <x v="0"/>
  </r>
  <r>
    <n v="18.75"/>
    <x v="0"/>
  </r>
  <r>
    <n v="21.2"/>
    <x v="0"/>
  </r>
  <r>
    <n v="23.45"/>
    <x v="0"/>
  </r>
  <r>
    <n v="17.5"/>
    <x v="0"/>
  </r>
  <r>
    <n v="21"/>
    <x v="0"/>
  </r>
  <r>
    <n v="21.3"/>
    <x v="0"/>
  </r>
  <r>
    <n v="29"/>
    <x v="0"/>
  </r>
  <r>
    <n v="33.549999999999997"/>
    <x v="0"/>
  </r>
  <r>
    <n v="22.7"/>
    <x v="0"/>
  </r>
  <r>
    <n v="28.45"/>
    <x v="0"/>
  </r>
  <r>
    <n v="34.85"/>
    <x v="0"/>
  </r>
  <r>
    <n v="30"/>
    <x v="0"/>
  </r>
  <r>
    <n v="34.9"/>
    <x v="0"/>
  </r>
  <r>
    <n v="24.65"/>
    <x v="0"/>
  </r>
  <r>
    <n v="22.7"/>
    <x v="0"/>
  </r>
  <r>
    <n v="15.95"/>
    <x v="0"/>
  </r>
  <r>
    <n v="13.05"/>
    <x v="0"/>
  </r>
  <r>
    <n v="16.45"/>
    <x v="0"/>
  </r>
  <r>
    <n v="15.9"/>
    <x v="0"/>
  </r>
  <r>
    <n v="18.55"/>
    <x v="0"/>
  </r>
  <r>
    <n v="8.1"/>
    <x v="0"/>
  </r>
  <r>
    <n v="9.6"/>
    <x v="0"/>
  </r>
  <r>
    <n v="18.350000000000001"/>
    <x v="0"/>
  </r>
  <r>
    <n v="12.7"/>
    <x v="0"/>
  </r>
  <r>
    <n v="8.6999999999999993"/>
    <x v="0"/>
  </r>
  <r>
    <n v="13.3"/>
    <x v="1"/>
  </r>
  <r>
    <n v="11.75"/>
    <x v="1"/>
  </r>
  <r>
    <n v="15.85"/>
    <x v="1"/>
  </r>
  <r>
    <n v="14.9"/>
    <x v="1"/>
  </r>
  <r>
    <n v="6.65"/>
    <x v="1"/>
  </r>
  <r>
    <n v="10.45"/>
    <x v="1"/>
  </r>
  <r>
    <n v="12.75"/>
    <x v="1"/>
  </r>
  <r>
    <n v="8.6999999999999993"/>
    <x v="1"/>
  </r>
  <r>
    <n v="11.15"/>
    <x v="1"/>
  </r>
  <r>
    <n v="14.05"/>
    <x v="1"/>
  </r>
  <r>
    <n v="15.45"/>
    <x v="1"/>
  </r>
  <r>
    <n v="12.45"/>
    <x v="1"/>
  </r>
  <r>
    <n v="15.45"/>
    <x v="1"/>
  </r>
  <r>
    <n v="12.75"/>
    <x v="1"/>
  </r>
  <r>
    <n v="17.25"/>
    <x v="1"/>
  </r>
  <r>
    <n v="18.600000000000001"/>
    <x v="1"/>
  </r>
  <r>
    <n v="18.45"/>
    <x v="1"/>
  </r>
  <r>
    <n v="15.25"/>
    <x v="1"/>
  </r>
  <r>
    <n v="12.45"/>
    <x v="1"/>
  </r>
  <r>
    <n v="8.1"/>
    <x v="1"/>
  </r>
  <r>
    <n v="14.65"/>
    <x v="1"/>
  </r>
  <r>
    <n v="16.350000000000001"/>
    <x v="1"/>
  </r>
  <r>
    <n v="15.45"/>
    <x v="1"/>
  </r>
  <r>
    <n v="20.2"/>
    <x v="1"/>
  </r>
  <r>
    <n v="21.1"/>
    <x v="1"/>
  </r>
  <r>
    <n v="20.5"/>
    <x v="1"/>
  </r>
  <r>
    <n v="19.100000000000001"/>
    <x v="1"/>
  </r>
  <r>
    <n v="16"/>
    <x v="1"/>
  </r>
  <r>
    <n v="13.25"/>
    <x v="1"/>
  </r>
  <r>
    <n v="17.899999999999999"/>
    <x v="2"/>
  </r>
  <r>
    <n v="14.15"/>
    <x v="2"/>
  </r>
  <r>
    <n v="16.75"/>
    <x v="2"/>
  </r>
  <r>
    <n v="17.7"/>
    <x v="2"/>
  </r>
  <r>
    <n v="13.85"/>
    <x v="2"/>
  </r>
  <r>
    <n v="14.15"/>
    <x v="2"/>
  </r>
  <r>
    <n v="19.3"/>
    <x v="2"/>
  </r>
  <r>
    <n v="19.05"/>
    <x v="2"/>
  </r>
  <r>
    <n v="15.8"/>
    <x v="2"/>
  </r>
  <r>
    <n v="21.2"/>
    <x v="2"/>
  </r>
  <r>
    <n v="25.55"/>
    <x v="2"/>
  </r>
  <r>
    <n v="27.4"/>
    <x v="2"/>
  </r>
  <r>
    <n v="31.65"/>
    <x v="2"/>
  </r>
  <r>
    <n v="31.25"/>
    <x v="2"/>
  </r>
  <r>
    <n v="33.1"/>
    <x v="2"/>
  </r>
  <r>
    <n v="19.2"/>
    <x v="2"/>
  </r>
  <r>
    <n v="17"/>
    <x v="2"/>
  </r>
  <r>
    <n v="11.05"/>
    <x v="2"/>
  </r>
  <r>
    <n v="11.05"/>
    <x v="2"/>
  </r>
  <r>
    <n v="14.4"/>
    <x v="2"/>
  </r>
  <r>
    <n v="14.4"/>
    <x v="2"/>
  </r>
  <r>
    <n v="9.6999999999999993"/>
    <x v="2"/>
  </r>
  <r>
    <n v="8.15"/>
    <x v="2"/>
  </r>
  <r>
    <n v="11.1"/>
    <x v="2"/>
  </r>
  <r>
    <n v="14.5"/>
    <x v="2"/>
  </r>
  <r>
    <n v="14.1"/>
    <x v="2"/>
  </r>
  <r>
    <n v="12.9"/>
    <x v="2"/>
  </r>
  <r>
    <n v="13.85"/>
    <x v="2"/>
  </r>
  <r>
    <n v="13.6"/>
    <x v="2"/>
  </r>
  <r>
    <n v="14.5"/>
    <x v="2"/>
  </r>
  <r>
    <n v="15.4"/>
    <x v="2"/>
  </r>
  <r>
    <n v="14.55"/>
    <x v="3"/>
  </r>
  <r>
    <n v="14.15"/>
    <x v="3"/>
  </r>
  <r>
    <n v="12.4"/>
    <x v="3"/>
  </r>
  <r>
    <n v="8.3000000000000007"/>
    <x v="3"/>
  </r>
  <r>
    <n v="8.9499999999999993"/>
    <x v="3"/>
  </r>
  <r>
    <n v="9.8000000000000007"/>
    <x v="3"/>
  </r>
  <r>
    <n v="11.5"/>
    <x v="3"/>
  </r>
  <r>
    <n v="12.3"/>
    <x v="3"/>
  </r>
  <r>
    <n v="9.4499999999999993"/>
    <x v="3"/>
  </r>
  <r>
    <n v="8.9"/>
    <x v="3"/>
  </r>
  <r>
    <n v="9.9"/>
    <x v="3"/>
  </r>
  <r>
    <n v="12"/>
    <x v="3"/>
  </r>
  <r>
    <n v="8.6"/>
    <x v="3"/>
  </r>
  <r>
    <n v="5.9"/>
    <x v="3"/>
  </r>
  <r>
    <n v="0.79999999999999893"/>
    <x v="3"/>
  </r>
  <r>
    <n v="0"/>
    <x v="3"/>
  </r>
  <r>
    <n v="5.7"/>
    <x v="3"/>
  </r>
  <r>
    <n v="10.75"/>
    <x v="3"/>
  </r>
  <r>
    <n v="11.1"/>
    <x v="3"/>
  </r>
  <r>
    <n v="7.2"/>
    <x v="3"/>
  </r>
  <r>
    <n v="4.8499999999999996"/>
    <x v="3"/>
  </r>
  <r>
    <n v="6.45"/>
    <x v="3"/>
  </r>
  <r>
    <n v="11.9"/>
    <x v="3"/>
  </r>
  <r>
    <n v="14.25"/>
    <x v="3"/>
  </r>
  <r>
    <n v="15.5"/>
    <x v="3"/>
  </r>
  <r>
    <n v="14"/>
    <x v="3"/>
  </r>
  <r>
    <n v="14.65"/>
    <x v="3"/>
  </r>
  <r>
    <n v="14.2"/>
    <x v="3"/>
  </r>
  <r>
    <n v="14.65"/>
    <x v="3"/>
  </r>
  <r>
    <n v="13.9"/>
    <x v="3"/>
  </r>
  <r>
    <n v="9.4499999999999993"/>
    <x v="4"/>
  </r>
  <r>
    <n v="8.0500000000000007"/>
    <x v="4"/>
  </r>
  <r>
    <n v="10.75"/>
    <x v="4"/>
  </r>
  <r>
    <n v="10.9"/>
    <x v="4"/>
  </r>
  <r>
    <n v="10.95"/>
    <x v="4"/>
  </r>
  <r>
    <n v="12.65"/>
    <x v="4"/>
  </r>
  <r>
    <n v="11"/>
    <x v="4"/>
  </r>
  <r>
    <n v="7.2"/>
    <x v="4"/>
  </r>
  <r>
    <n v="7.5"/>
    <x v="4"/>
  </r>
  <r>
    <n v="10.8"/>
    <x v="4"/>
  </r>
  <r>
    <n v="10.199999999999999"/>
    <x v="4"/>
  </r>
  <r>
    <n v="5.6"/>
    <x v="4"/>
  </r>
  <r>
    <n v="3.8"/>
    <x v="4"/>
  </r>
  <r>
    <n v="0"/>
    <x v="4"/>
  </r>
  <r>
    <n v="6.1"/>
    <x v="4"/>
  </r>
  <r>
    <n v="7.15"/>
    <x v="4"/>
  </r>
  <r>
    <n v="5.4"/>
    <x v="4"/>
  </r>
  <r>
    <n v="3.2"/>
    <x v="4"/>
  </r>
  <r>
    <n v="4.7"/>
    <x v="4"/>
  </r>
  <r>
    <n v="5.85"/>
    <x v="4"/>
  </r>
  <r>
    <n v="6.35"/>
    <x v="4"/>
  </r>
  <r>
    <n v="7.85"/>
    <x v="4"/>
  </r>
  <r>
    <n v="5.65"/>
    <x v="4"/>
  </r>
  <r>
    <n v="8.4499999999999993"/>
    <x v="4"/>
  </r>
  <r>
    <n v="9.0500000000000007"/>
    <x v="4"/>
  </r>
  <r>
    <n v="9.5500000000000007"/>
    <x v="4"/>
  </r>
  <r>
    <n v="6.2"/>
    <x v="4"/>
  </r>
  <r>
    <n v="4.95"/>
    <x v="4"/>
  </r>
  <r>
    <n v="0"/>
    <x v="4"/>
  </r>
  <r>
    <n v="0"/>
    <x v="4"/>
  </r>
  <r>
    <n v="6.25"/>
    <x v="4"/>
  </r>
  <r>
    <n v="4.4000000000000004"/>
    <x v="5"/>
  </r>
  <r>
    <n v="2.9"/>
    <x v="5"/>
  </r>
  <r>
    <n v="3.35"/>
    <x v="5"/>
  </r>
  <r>
    <n v="2.4"/>
    <x v="5"/>
  </r>
  <r>
    <n v="4.55"/>
    <x v="5"/>
  </r>
  <r>
    <n v="3"/>
    <x v="5"/>
  </r>
  <r>
    <n v="3.7"/>
    <x v="5"/>
  </r>
  <r>
    <n v="9.5500000000000007"/>
    <x v="5"/>
  </r>
  <r>
    <n v="9.85"/>
    <x v="5"/>
  </r>
  <r>
    <n v="4.5999999999999996"/>
    <x v="5"/>
  </r>
  <r>
    <n v="4.2"/>
    <x v="5"/>
  </r>
  <r>
    <n v="1.5"/>
    <x v="5"/>
  </r>
  <r>
    <n v="0.45000000000000107"/>
    <x v="5"/>
  </r>
  <r>
    <n v="5.0000000000000711E-2"/>
    <x v="5"/>
  </r>
  <r>
    <n v="0"/>
    <x v="5"/>
  </r>
  <r>
    <n v="1.2"/>
    <x v="5"/>
  </r>
  <r>
    <n v="3.7"/>
    <x v="5"/>
  </r>
  <r>
    <n v="1.35"/>
    <x v="5"/>
  </r>
  <r>
    <n v="3.85"/>
    <x v="5"/>
  </r>
  <r>
    <n v="3.15"/>
    <x v="5"/>
  </r>
  <r>
    <n v="5.55"/>
    <x v="5"/>
  </r>
  <r>
    <n v="2.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05"/>
    <x v="5"/>
  </r>
  <r>
    <n v="0"/>
    <x v="6"/>
  </r>
  <r>
    <n v="0"/>
    <x v="6"/>
  </r>
  <r>
    <n v="1.8"/>
    <x v="6"/>
  </r>
  <r>
    <n v="0"/>
    <x v="6"/>
  </r>
  <r>
    <n v="0"/>
    <x v="6"/>
  </r>
  <r>
    <n v="0"/>
    <x v="6"/>
  </r>
  <r>
    <n v="2.9"/>
    <x v="6"/>
  </r>
  <r>
    <n v="0"/>
    <x v="6"/>
  </r>
  <r>
    <n v="0.64999999999999858"/>
    <x v="6"/>
  </r>
  <r>
    <n v="0"/>
    <x v="6"/>
  </r>
  <r>
    <n v="0"/>
    <x v="6"/>
  </r>
  <r>
    <n v="0"/>
    <x v="6"/>
  </r>
  <r>
    <n v="9.999999999999964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"/>
    <x v="6"/>
  </r>
  <r>
    <n v="5.6"/>
    <x v="6"/>
  </r>
  <r>
    <n v="2.7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35000000000000142"/>
    <x v="7"/>
  </r>
  <r>
    <n v="0"/>
    <x v="7"/>
  </r>
  <r>
    <n v="0"/>
    <x v="7"/>
  </r>
  <r>
    <n v="0"/>
    <x v="7"/>
  </r>
  <r>
    <n v="0"/>
    <x v="7"/>
  </r>
  <r>
    <n v="1.25"/>
    <x v="7"/>
  </r>
  <r>
    <n v="0.1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0000000000000071"/>
    <x v="7"/>
  </r>
  <r>
    <n v="4.55"/>
    <x v="7"/>
  </r>
  <r>
    <n v="3.2"/>
    <x v="7"/>
  </r>
  <r>
    <n v="6.5"/>
    <x v="7"/>
  </r>
  <r>
    <n v="4.25"/>
    <x v="7"/>
  </r>
  <r>
    <n v="1.65"/>
    <x v="8"/>
  </r>
  <r>
    <n v="5.75"/>
    <x v="8"/>
  </r>
  <r>
    <n v="7.9"/>
    <x v="8"/>
  </r>
  <r>
    <n v="2.25"/>
    <x v="8"/>
  </r>
  <r>
    <n v="0"/>
    <x v="8"/>
  </r>
  <r>
    <n v="4.95"/>
    <x v="8"/>
  </r>
  <r>
    <n v="8.6999999999999993"/>
    <x v="8"/>
  </r>
  <r>
    <n v="8"/>
    <x v="8"/>
  </r>
  <r>
    <n v="6.85"/>
    <x v="8"/>
  </r>
  <r>
    <n v="9.3000000000000007"/>
    <x v="8"/>
  </r>
  <r>
    <n v="7.8"/>
    <x v="8"/>
  </r>
  <r>
    <n v="8.1"/>
    <x v="8"/>
  </r>
  <r>
    <n v="8.35"/>
    <x v="8"/>
  </r>
  <r>
    <n v="8.85"/>
    <x v="8"/>
  </r>
  <r>
    <n v="4.4000000000000004"/>
    <x v="8"/>
  </r>
  <r>
    <n v="0"/>
    <x v="8"/>
  </r>
  <r>
    <n v="0"/>
    <x v="8"/>
  </r>
  <r>
    <n v="0"/>
    <x v="8"/>
  </r>
  <r>
    <n v="4.2"/>
    <x v="8"/>
  </r>
  <r>
    <n v="10.4"/>
    <x v="8"/>
  </r>
  <r>
    <n v="13.65"/>
    <x v="8"/>
  </r>
  <r>
    <n v="15.9"/>
    <x v="8"/>
  </r>
  <r>
    <n v="16.45"/>
    <x v="8"/>
  </r>
  <r>
    <n v="14.85"/>
    <x v="8"/>
  </r>
  <r>
    <n v="15.8"/>
    <x v="8"/>
  </r>
  <r>
    <n v="16.75"/>
    <x v="8"/>
  </r>
  <r>
    <n v="15.85"/>
    <x v="8"/>
  </r>
  <r>
    <n v="12.6"/>
    <x v="8"/>
  </r>
  <r>
    <n v="9.6999999999999993"/>
    <x v="8"/>
  </r>
  <r>
    <n v="8.8000000000000007"/>
    <x v="8"/>
  </r>
  <r>
    <n v="5.7"/>
    <x v="9"/>
  </r>
  <r>
    <n v="2.4"/>
    <x v="9"/>
  </r>
  <r>
    <n v="2.0499999999999998"/>
    <x v="9"/>
  </r>
  <r>
    <n v="3.1"/>
    <x v="9"/>
  </r>
  <r>
    <n v="4.8"/>
    <x v="9"/>
  </r>
  <r>
    <n v="7.25"/>
    <x v="9"/>
  </r>
  <r>
    <n v="0"/>
    <x v="9"/>
  </r>
  <r>
    <n v="0"/>
    <x v="9"/>
  </r>
  <r>
    <n v="0"/>
    <x v="9"/>
  </r>
  <r>
    <n v="0.4"/>
    <x v="9"/>
  </r>
  <r>
    <n v="2.4"/>
    <x v="9"/>
  </r>
  <r>
    <n v="5.85"/>
    <x v="9"/>
  </r>
  <r>
    <n v="9.65"/>
    <x v="9"/>
  </r>
  <r>
    <n v="10.15"/>
    <x v="9"/>
  </r>
  <r>
    <n v="14"/>
    <x v="9"/>
  </r>
  <r>
    <n v="16.600000000000001"/>
    <x v="9"/>
  </r>
  <r>
    <n v="17.5"/>
    <x v="9"/>
  </r>
  <r>
    <n v="17.350000000000001"/>
    <x v="9"/>
  </r>
  <r>
    <n v="22.45"/>
    <x v="9"/>
  </r>
  <r>
    <n v="24.5"/>
    <x v="9"/>
  </r>
  <r>
    <n v="20.3"/>
    <x v="9"/>
  </r>
  <r>
    <n v="18.850000000000001"/>
    <x v="9"/>
  </r>
  <r>
    <n v="12.75"/>
    <x v="9"/>
  </r>
  <r>
    <n v="13.1"/>
    <x v="9"/>
  </r>
  <r>
    <n v="8.9"/>
    <x v="9"/>
  </r>
  <r>
    <n v="21.5"/>
    <x v="9"/>
  </r>
  <r>
    <n v="26.95"/>
    <x v="9"/>
  </r>
  <r>
    <n v="32.700000000000003"/>
    <x v="9"/>
  </r>
  <r>
    <n v="35.299999999999997"/>
    <x v="9"/>
  </r>
  <r>
    <n v="35.15"/>
    <x v="9"/>
  </r>
  <r>
    <n v="36.200000000000003"/>
    <x v="9"/>
  </r>
  <r>
    <n v="36.950000000000003"/>
    <x v="10"/>
  </r>
  <r>
    <n v="30.1"/>
    <x v="10"/>
  </r>
  <r>
    <n v="24.6"/>
    <x v="10"/>
  </r>
  <r>
    <n v="19.600000000000001"/>
    <x v="10"/>
  </r>
  <r>
    <n v="16.3"/>
    <x v="10"/>
  </r>
  <r>
    <n v="17.600000000000001"/>
    <x v="10"/>
  </r>
  <r>
    <n v="13.85"/>
    <x v="10"/>
  </r>
  <r>
    <n v="19.399999999999999"/>
    <x v="10"/>
  </r>
  <r>
    <n v="21"/>
    <x v="10"/>
  </r>
  <r>
    <n v="17.850000000000001"/>
    <x v="10"/>
  </r>
  <r>
    <n v="22.6"/>
    <x v="10"/>
  </r>
  <r>
    <n v="25.35"/>
    <x v="10"/>
  </r>
  <r>
    <n v="26.65"/>
    <x v="10"/>
  </r>
  <r>
    <n v="29.35"/>
    <x v="10"/>
  </r>
  <r>
    <n v="23.5"/>
    <x v="10"/>
  </r>
  <r>
    <n v="21.7"/>
    <x v="10"/>
  </r>
  <r>
    <n v="18.649999999999999"/>
    <x v="10"/>
  </r>
  <r>
    <n v="18.25"/>
    <x v="10"/>
  </r>
  <r>
    <n v="16"/>
    <x v="10"/>
  </r>
  <r>
    <n v="17.45"/>
    <x v="10"/>
  </r>
  <r>
    <n v="18.649999999999999"/>
    <x v="10"/>
  </r>
  <r>
    <n v="14.7"/>
    <x v="10"/>
  </r>
  <r>
    <n v="11.8"/>
    <x v="10"/>
  </r>
  <r>
    <n v="15.2"/>
    <x v="10"/>
  </r>
  <r>
    <n v="20.65"/>
    <x v="10"/>
  </r>
  <r>
    <n v="20.350000000000001"/>
    <x v="10"/>
  </r>
  <r>
    <n v="23.45"/>
    <x v="10"/>
  </r>
  <r>
    <n v="19.3"/>
    <x v="10"/>
  </r>
  <r>
    <n v="22.35"/>
    <x v="10"/>
  </r>
  <r>
    <n v="23.55"/>
    <x v="10"/>
  </r>
  <r>
    <n v="26.3"/>
    <x v="11"/>
  </r>
  <r>
    <n v="26.5"/>
    <x v="11"/>
  </r>
  <r>
    <n v="27.25"/>
    <x v="11"/>
  </r>
  <r>
    <n v="21.5"/>
    <x v="11"/>
  </r>
  <r>
    <n v="19"/>
    <x v="11"/>
  </r>
  <r>
    <n v="6.3"/>
    <x v="11"/>
  </r>
  <r>
    <n v="10.25"/>
    <x v="11"/>
  </r>
  <r>
    <n v="15.8"/>
    <x v="11"/>
  </r>
  <r>
    <n v="16.25"/>
    <x v="11"/>
  </r>
  <r>
    <n v="24.1"/>
    <x v="11"/>
  </r>
  <r>
    <n v="28"/>
    <x v="11"/>
  </r>
  <r>
    <n v="21.75"/>
    <x v="11"/>
  </r>
  <r>
    <n v="22.45"/>
    <x v="11"/>
  </r>
  <r>
    <n v="16.5"/>
    <x v="11"/>
  </r>
  <r>
    <n v="31.85"/>
    <x v="11"/>
  </r>
  <r>
    <n v="40.15"/>
    <x v="11"/>
  </r>
  <r>
    <n v="36.15"/>
    <x v="11"/>
  </r>
  <r>
    <n v="28.05"/>
    <x v="11"/>
  </r>
  <r>
    <n v="19.95"/>
    <x v="11"/>
  </r>
  <r>
    <n v="21.95"/>
    <x v="11"/>
  </r>
  <r>
    <n v="34.5"/>
    <x v="11"/>
  </r>
  <r>
    <n v="31.9"/>
    <x v="11"/>
  </r>
  <r>
    <n v="36.15"/>
    <x v="11"/>
  </r>
  <r>
    <n v="26.55"/>
    <x v="11"/>
  </r>
  <r>
    <n v="31.85"/>
    <x v="11"/>
  </r>
  <r>
    <n v="39.200000000000003"/>
    <x v="11"/>
  </r>
  <r>
    <n v="40.5"/>
    <x v="11"/>
  </r>
  <r>
    <n v="45.05"/>
    <x v="11"/>
  </r>
  <r>
    <n v="46.75"/>
    <x v="11"/>
  </r>
  <r>
    <n v="40.9"/>
    <x v="11"/>
  </r>
  <r>
    <n v="34.799999999999997"/>
    <x v="11"/>
  </r>
  <r>
    <n v="23.55"/>
    <x v="0"/>
  </r>
  <r>
    <n v="12.05"/>
    <x v="0"/>
  </r>
  <r>
    <n v="12.95"/>
    <x v="0"/>
  </r>
  <r>
    <n v="14.45"/>
    <x v="0"/>
  </r>
  <r>
    <n v="12.6"/>
    <x v="0"/>
  </r>
  <r>
    <n v="16.8"/>
    <x v="0"/>
  </r>
  <r>
    <n v="22.25"/>
    <x v="0"/>
  </r>
  <r>
    <n v="23.5"/>
    <x v="0"/>
  </r>
  <r>
    <n v="23.15"/>
    <x v="0"/>
  </r>
  <r>
    <n v="30.7"/>
    <x v="0"/>
  </r>
  <r>
    <n v="19.55"/>
    <x v="0"/>
  </r>
  <r>
    <n v="11.1"/>
    <x v="0"/>
  </r>
  <r>
    <n v="17.399999999999999"/>
    <x v="0"/>
  </r>
  <r>
    <n v="15"/>
    <x v="0"/>
  </r>
  <r>
    <n v="13.7"/>
    <x v="0"/>
  </r>
  <r>
    <n v="13.2"/>
    <x v="0"/>
  </r>
  <r>
    <n v="13.4"/>
    <x v="0"/>
  </r>
  <r>
    <n v="22.45"/>
    <x v="0"/>
  </r>
  <r>
    <n v="32.75"/>
    <x v="0"/>
  </r>
  <r>
    <n v="34.049999999999997"/>
    <x v="0"/>
  </r>
  <r>
    <n v="22.85"/>
    <x v="0"/>
  </r>
  <r>
    <n v="19.399999999999999"/>
    <x v="0"/>
  </r>
  <r>
    <n v="15.15"/>
    <x v="0"/>
  </r>
  <r>
    <n v="14.05"/>
    <x v="0"/>
  </r>
  <r>
    <n v="15.3"/>
    <x v="0"/>
  </r>
  <r>
    <n v="19.850000000000001"/>
    <x v="0"/>
  </r>
  <r>
    <n v="21.95"/>
    <x v="0"/>
  </r>
  <r>
    <n v="22.05"/>
    <x v="0"/>
  </r>
  <r>
    <n v="34.25"/>
    <x v="0"/>
  </r>
  <r>
    <n v="35.9"/>
    <x v="0"/>
  </r>
  <r>
    <n v="34.65"/>
    <x v="0"/>
  </r>
  <r>
    <n v="37.299999999999997"/>
    <x v="1"/>
  </r>
  <r>
    <n v="37.299999999999997"/>
    <x v="1"/>
  </r>
  <r>
    <n v="36.9"/>
    <x v="1"/>
  </r>
  <r>
    <n v="28.8"/>
    <x v="1"/>
  </r>
  <r>
    <n v="26.5"/>
    <x v="1"/>
  </r>
  <r>
    <n v="31.8"/>
    <x v="1"/>
  </r>
  <r>
    <n v="37.85"/>
    <x v="1"/>
  </r>
  <r>
    <n v="40.549999999999997"/>
    <x v="1"/>
  </r>
  <r>
    <n v="43.15"/>
    <x v="1"/>
  </r>
  <r>
    <n v="41"/>
    <x v="1"/>
  </r>
  <r>
    <n v="37.049999999999997"/>
    <x v="1"/>
  </r>
  <r>
    <n v="24.8"/>
    <x v="1"/>
  </r>
  <r>
    <n v="19.25"/>
    <x v="1"/>
  </r>
  <r>
    <n v="12.75"/>
    <x v="1"/>
  </r>
  <r>
    <n v="14.8"/>
    <x v="1"/>
  </r>
  <r>
    <n v="17.95"/>
    <x v="1"/>
  </r>
  <r>
    <n v="23.05"/>
    <x v="1"/>
  </r>
  <r>
    <n v="15.95"/>
    <x v="1"/>
  </r>
  <r>
    <n v="14"/>
    <x v="1"/>
  </r>
  <r>
    <n v="16.850000000000001"/>
    <x v="1"/>
  </r>
  <r>
    <n v="14.2"/>
    <x v="1"/>
  </r>
  <r>
    <n v="13.25"/>
    <x v="1"/>
  </r>
  <r>
    <n v="13.7"/>
    <x v="1"/>
  </r>
  <r>
    <n v="12.95"/>
    <x v="1"/>
  </r>
  <r>
    <n v="17.5"/>
    <x v="1"/>
  </r>
  <r>
    <n v="15.9"/>
    <x v="1"/>
  </r>
  <r>
    <n v="11.35"/>
    <x v="1"/>
  </r>
  <r>
    <n v="12.85"/>
    <x v="1"/>
  </r>
  <r>
    <n v="22.35"/>
    <x v="2"/>
  </r>
  <r>
    <n v="27.85"/>
    <x v="2"/>
  </r>
  <r>
    <n v="24.55"/>
    <x v="2"/>
  </r>
  <r>
    <n v="27.65"/>
    <x v="2"/>
  </r>
  <r>
    <n v="23.35"/>
    <x v="2"/>
  </r>
  <r>
    <n v="23.6"/>
    <x v="2"/>
  </r>
  <r>
    <n v="18"/>
    <x v="2"/>
  </r>
  <r>
    <n v="13.8"/>
    <x v="2"/>
  </r>
  <r>
    <n v="14.4"/>
    <x v="2"/>
  </r>
  <r>
    <n v="17.350000000000001"/>
    <x v="2"/>
  </r>
  <r>
    <n v="13.9"/>
    <x v="2"/>
  </r>
  <r>
    <n v="16.100000000000001"/>
    <x v="2"/>
  </r>
  <r>
    <n v="11.1"/>
    <x v="2"/>
  </r>
  <r>
    <n v="10.9"/>
    <x v="2"/>
  </r>
  <r>
    <n v="13.6"/>
    <x v="2"/>
  </r>
  <r>
    <n v="10.55"/>
    <x v="2"/>
  </r>
  <r>
    <n v="7.45"/>
    <x v="2"/>
  </r>
  <r>
    <n v="11.2"/>
    <x v="2"/>
  </r>
  <r>
    <n v="10.4"/>
    <x v="2"/>
  </r>
  <r>
    <n v="10.8"/>
    <x v="2"/>
  </r>
  <r>
    <n v="16.5"/>
    <x v="2"/>
  </r>
  <r>
    <n v="18.05"/>
    <x v="2"/>
  </r>
  <r>
    <n v="16.850000000000001"/>
    <x v="2"/>
  </r>
  <r>
    <n v="12.7"/>
    <x v="2"/>
  </r>
  <r>
    <n v="16.899999999999999"/>
    <x v="2"/>
  </r>
  <r>
    <n v="16.55"/>
    <x v="2"/>
  </r>
  <r>
    <n v="19.399999999999999"/>
    <x v="2"/>
  </r>
  <r>
    <n v="17.25"/>
    <x v="2"/>
  </r>
  <r>
    <n v="14.4"/>
    <x v="2"/>
  </r>
  <r>
    <n v="11.85"/>
    <x v="2"/>
  </r>
  <r>
    <n v="7.6"/>
    <x v="2"/>
  </r>
  <r>
    <n v="3.4"/>
    <x v="3"/>
  </r>
  <r>
    <n v="10"/>
    <x v="3"/>
  </r>
  <r>
    <n v="14.8"/>
    <x v="3"/>
  </r>
  <r>
    <n v="15.2"/>
    <x v="3"/>
  </r>
  <r>
    <n v="14"/>
    <x v="3"/>
  </r>
  <r>
    <n v="12.7"/>
    <x v="3"/>
  </r>
  <r>
    <n v="12.75"/>
    <x v="3"/>
  </r>
  <r>
    <n v="7.65"/>
    <x v="3"/>
  </r>
  <r>
    <n v="5.55"/>
    <x v="3"/>
  </r>
  <r>
    <n v="8.35"/>
    <x v="3"/>
  </r>
  <r>
    <n v="9.65"/>
    <x v="3"/>
  </r>
  <r>
    <n v="6.25"/>
    <x v="3"/>
  </r>
  <r>
    <n v="0.19999999999999929"/>
    <x v="3"/>
  </r>
  <r>
    <n v="10.7"/>
    <x v="3"/>
  </r>
  <r>
    <n v="13.7"/>
    <x v="3"/>
  </r>
  <r>
    <n v="5.7"/>
    <x v="3"/>
  </r>
  <r>
    <n v="6.4"/>
    <x v="3"/>
  </r>
  <r>
    <n v="8.6"/>
    <x v="3"/>
  </r>
  <r>
    <n v="14.05"/>
    <x v="3"/>
  </r>
  <r>
    <n v="16.399999999999999"/>
    <x v="3"/>
  </r>
  <r>
    <n v="16.55"/>
    <x v="3"/>
  </r>
  <r>
    <n v="13.15"/>
    <x v="3"/>
  </r>
  <r>
    <n v="10.25"/>
    <x v="3"/>
  </r>
  <r>
    <n v="11"/>
    <x v="3"/>
  </r>
  <r>
    <n v="14.65"/>
    <x v="3"/>
  </r>
  <r>
    <n v="11.65"/>
    <x v="3"/>
  </r>
  <r>
    <n v="8.25"/>
    <x v="3"/>
  </r>
  <r>
    <n v="8.85"/>
    <x v="3"/>
  </r>
  <r>
    <n v="9.4"/>
    <x v="3"/>
  </r>
  <r>
    <n v="6.9"/>
    <x v="3"/>
  </r>
  <r>
    <n v="4.75"/>
    <x v="4"/>
  </r>
  <r>
    <n v="0.30000000000000071"/>
    <x v="4"/>
  </r>
  <r>
    <n v="0.9"/>
    <x v="4"/>
  </r>
  <r>
    <n v="7.2"/>
    <x v="4"/>
  </r>
  <r>
    <n v="6.5"/>
    <x v="4"/>
  </r>
  <r>
    <n v="6.05"/>
    <x v="4"/>
  </r>
  <r>
    <n v="3.95"/>
    <x v="4"/>
  </r>
  <r>
    <n v="3.75"/>
    <x v="4"/>
  </r>
  <r>
    <n v="5.0999999999999996"/>
    <x v="4"/>
  </r>
  <r>
    <n v="7.45"/>
    <x v="4"/>
  </r>
  <r>
    <n v="10.35"/>
    <x v="4"/>
  </r>
  <r>
    <n v="7.15"/>
    <x v="4"/>
  </r>
  <r>
    <n v="5.55"/>
    <x v="4"/>
  </r>
  <r>
    <n v="4.4000000000000004"/>
    <x v="4"/>
  </r>
  <r>
    <n v="4.1500000000000004"/>
    <x v="4"/>
  </r>
  <r>
    <n v="3.3"/>
    <x v="4"/>
  </r>
  <r>
    <n v="0"/>
    <x v="4"/>
  </r>
  <r>
    <n v="0.25"/>
    <x v="4"/>
  </r>
  <r>
    <n v="1.2"/>
    <x v="4"/>
  </r>
  <r>
    <n v="0"/>
    <x v="4"/>
  </r>
  <r>
    <n v="0"/>
    <x v="4"/>
  </r>
  <r>
    <n v="0"/>
    <x v="4"/>
  </r>
  <r>
    <n v="0"/>
    <x v="4"/>
  </r>
  <r>
    <n v="3"/>
    <x v="4"/>
  </r>
  <r>
    <n v="8.6999999999999993"/>
    <x v="4"/>
  </r>
  <r>
    <n v="7.45"/>
    <x v="4"/>
  </r>
  <r>
    <n v="4.45"/>
    <x v="4"/>
  </r>
  <r>
    <n v="4.75"/>
    <x v="4"/>
  </r>
  <r>
    <n v="4.4000000000000004"/>
    <x v="4"/>
  </r>
  <r>
    <n v="2.15"/>
    <x v="4"/>
  </r>
  <r>
    <n v="2.95"/>
    <x v="4"/>
  </r>
  <r>
    <n v="6.45"/>
    <x v="5"/>
  </r>
  <r>
    <n v="6.4"/>
    <x v="5"/>
  </r>
  <r>
    <n v="6.7"/>
    <x v="5"/>
  </r>
  <r>
    <n v="2.2999999999999998"/>
    <x v="5"/>
  </r>
  <r>
    <n v="1.75"/>
    <x v="5"/>
  </r>
  <r>
    <n v="2.5"/>
    <x v="5"/>
  </r>
  <r>
    <n v="0"/>
    <x v="5"/>
  </r>
  <r>
    <n v="5.7"/>
    <x v="5"/>
  </r>
  <r>
    <n v="6.95"/>
    <x v="5"/>
  </r>
  <r>
    <n v="6.6"/>
    <x v="5"/>
  </r>
  <r>
    <n v="3.4"/>
    <x v="5"/>
  </r>
  <r>
    <n v="0"/>
    <x v="5"/>
  </r>
  <r>
    <n v="2.1"/>
    <x v="5"/>
  </r>
  <r>
    <n v="0.89999999999999858"/>
    <x v="5"/>
  </r>
  <r>
    <n v="0.30000000000000071"/>
    <x v="5"/>
  </r>
  <r>
    <n v="5.85"/>
    <x v="5"/>
  </r>
  <r>
    <n v="4.2"/>
    <x v="5"/>
  </r>
  <r>
    <n v="0"/>
    <x v="5"/>
  </r>
  <r>
    <n v="0"/>
    <x v="5"/>
  </r>
  <r>
    <n v="3.75"/>
    <x v="5"/>
  </r>
  <r>
    <n v="1.55"/>
    <x v="5"/>
  </r>
  <r>
    <n v="3.85"/>
    <x v="5"/>
  </r>
  <r>
    <n v="1.5"/>
    <x v="5"/>
  </r>
  <r>
    <n v="7.7"/>
    <x v="5"/>
  </r>
  <r>
    <n v="4.05"/>
    <x v="5"/>
  </r>
  <r>
    <n v="2.8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6"/>
    <x v="6"/>
  </r>
  <r>
    <n v="1.2"/>
    <x v="6"/>
  </r>
  <r>
    <n v="0"/>
    <x v="6"/>
  </r>
  <r>
    <n v="0"/>
    <x v="6"/>
  </r>
  <r>
    <n v="0"/>
    <x v="6"/>
  </r>
  <r>
    <n v="2.9"/>
    <x v="6"/>
  </r>
  <r>
    <n v="0"/>
    <x v="6"/>
  </r>
  <r>
    <n v="0.4"/>
    <x v="6"/>
  </r>
  <r>
    <n v="0"/>
    <x v="6"/>
  </r>
  <r>
    <n v="0"/>
    <x v="6"/>
  </r>
  <r>
    <n v="0"/>
    <x v="6"/>
  </r>
  <r>
    <n v="0"/>
    <x v="6"/>
  </r>
  <r>
    <n v="9.9999999999999645E-2"/>
    <x v="6"/>
  </r>
  <r>
    <n v="0"/>
    <x v="6"/>
  </r>
  <r>
    <n v="0"/>
    <x v="6"/>
  </r>
  <r>
    <n v="0.75"/>
    <x v="6"/>
  </r>
  <r>
    <n v="0"/>
    <x v="6"/>
  </r>
  <r>
    <n v="1.55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6.7"/>
    <x v="7"/>
  </r>
  <r>
    <n v="4.4000000000000004"/>
    <x v="7"/>
  </r>
  <r>
    <n v="6.5"/>
    <x v="7"/>
  </r>
  <r>
    <n v="3.8"/>
    <x v="7"/>
  </r>
  <r>
    <n v="5.3"/>
    <x v="7"/>
  </r>
  <r>
    <n v="5.35"/>
    <x v="7"/>
  </r>
  <r>
    <n v="0.75"/>
    <x v="7"/>
  </r>
  <r>
    <n v="6.65"/>
    <x v="7"/>
  </r>
  <r>
    <n v="3.15"/>
    <x v="7"/>
  </r>
  <r>
    <n v="1.1000000000000001"/>
    <x v="7"/>
  </r>
  <r>
    <n v="0"/>
    <x v="7"/>
  </r>
  <r>
    <n v="0"/>
    <x v="7"/>
  </r>
  <r>
    <n v="4.05"/>
    <x v="7"/>
  </r>
  <r>
    <n v="7.8"/>
    <x v="7"/>
  </r>
  <r>
    <n v="1.3"/>
    <x v="7"/>
  </r>
  <r>
    <n v="0"/>
    <x v="7"/>
  </r>
  <r>
    <n v="0"/>
    <x v="7"/>
  </r>
  <r>
    <n v="0"/>
    <x v="7"/>
  </r>
  <r>
    <n v="2.4500000000000002"/>
    <x v="7"/>
  </r>
  <r>
    <n v="0.55000000000000071"/>
    <x v="7"/>
  </r>
  <r>
    <n v="2.2999999999999998"/>
    <x v="7"/>
  </r>
  <r>
    <n v="0.85"/>
    <x v="7"/>
  </r>
  <r>
    <n v="0"/>
    <x v="7"/>
  </r>
  <r>
    <n v="4.8"/>
    <x v="7"/>
  </r>
  <r>
    <n v="4.75"/>
    <x v="8"/>
  </r>
  <r>
    <n v="3.1"/>
    <x v="8"/>
  </r>
  <r>
    <n v="4.1500000000000004"/>
    <x v="8"/>
  </r>
  <r>
    <n v="3.5"/>
    <x v="8"/>
  </r>
  <r>
    <n v="7.8"/>
    <x v="8"/>
  </r>
  <r>
    <n v="14.7"/>
    <x v="8"/>
  </r>
  <r>
    <n v="13.8"/>
    <x v="8"/>
  </r>
  <r>
    <n v="11.25"/>
    <x v="8"/>
  </r>
  <r>
    <n v="9.4499999999999993"/>
    <x v="8"/>
  </r>
  <r>
    <n v="5.45"/>
    <x v="8"/>
  </r>
  <r>
    <n v="6.15"/>
    <x v="8"/>
  </r>
  <r>
    <n v="5.5"/>
    <x v="8"/>
  </r>
  <r>
    <n v="2.35"/>
    <x v="8"/>
  </r>
  <r>
    <n v="5.6"/>
    <x v="8"/>
  </r>
  <r>
    <n v="4.95"/>
    <x v="8"/>
  </r>
  <r>
    <n v="4"/>
    <x v="8"/>
  </r>
  <r>
    <n v="10.199999999999999"/>
    <x v="8"/>
  </r>
  <r>
    <n v="12.85"/>
    <x v="8"/>
  </r>
  <r>
    <n v="12.2"/>
    <x v="8"/>
  </r>
  <r>
    <n v="6.55"/>
    <x v="8"/>
  </r>
  <r>
    <n v="8.85"/>
    <x v="8"/>
  </r>
  <r>
    <n v="13.05"/>
    <x v="8"/>
  </r>
  <r>
    <n v="12.7"/>
    <x v="8"/>
  </r>
  <r>
    <n v="6.25"/>
    <x v="8"/>
  </r>
  <r>
    <n v="6.25"/>
    <x v="8"/>
  </r>
  <r>
    <n v="7.35"/>
    <x v="8"/>
  </r>
  <r>
    <n v="18.3"/>
    <x v="8"/>
  </r>
  <r>
    <n v="17.149999999999999"/>
    <x v="8"/>
  </r>
  <r>
    <n v="13.9"/>
    <x v="8"/>
  </r>
  <r>
    <n v="8.15"/>
    <x v="8"/>
  </r>
  <r>
    <n v="5.3"/>
    <x v="9"/>
  </r>
  <r>
    <n v="7.7"/>
    <x v="9"/>
  </r>
  <r>
    <n v="8.65"/>
    <x v="9"/>
  </r>
  <r>
    <n v="11.8"/>
    <x v="9"/>
  </r>
  <r>
    <n v="8.3000000000000007"/>
    <x v="9"/>
  </r>
  <r>
    <n v="16.399999999999999"/>
    <x v="9"/>
  </r>
  <r>
    <n v="19.899999999999999"/>
    <x v="9"/>
  </r>
  <r>
    <n v="19.45"/>
    <x v="9"/>
  </r>
  <r>
    <n v="16.05"/>
    <x v="9"/>
  </r>
  <r>
    <n v="6.35"/>
    <x v="9"/>
  </r>
  <r>
    <n v="7.25"/>
    <x v="9"/>
  </r>
  <r>
    <n v="8.35"/>
    <x v="9"/>
  </r>
  <r>
    <n v="8"/>
    <x v="9"/>
  </r>
  <r>
    <n v="12.1"/>
    <x v="9"/>
  </r>
  <r>
    <n v="12.65"/>
    <x v="9"/>
  </r>
  <r>
    <n v="10.15"/>
    <x v="9"/>
  </r>
  <r>
    <n v="9.1999999999999993"/>
    <x v="9"/>
  </r>
  <r>
    <n v="9.4"/>
    <x v="9"/>
  </r>
  <r>
    <n v="7.05"/>
    <x v="9"/>
  </r>
  <r>
    <n v="7.35"/>
    <x v="9"/>
  </r>
  <r>
    <n v="3.5"/>
    <x v="9"/>
  </r>
  <r>
    <n v="8.75"/>
    <x v="9"/>
  </r>
  <r>
    <n v="11.15"/>
    <x v="9"/>
  </r>
  <r>
    <n v="11.25"/>
    <x v="9"/>
  </r>
  <r>
    <n v="14.95"/>
    <x v="9"/>
  </r>
  <r>
    <n v="15.35"/>
    <x v="9"/>
  </r>
  <r>
    <n v="8"/>
    <x v="9"/>
  </r>
  <r>
    <n v="10.75"/>
    <x v="9"/>
  </r>
  <r>
    <n v="13.45"/>
    <x v="9"/>
  </r>
  <r>
    <n v="12.25"/>
    <x v="9"/>
  </r>
  <r>
    <n v="15.35"/>
    <x v="9"/>
  </r>
  <r>
    <n v="15.2"/>
    <x v="10"/>
  </r>
  <r>
    <n v="15.95"/>
    <x v="10"/>
  </r>
  <r>
    <n v="13.95"/>
    <x v="10"/>
  </r>
  <r>
    <n v="14.95"/>
    <x v="10"/>
  </r>
  <r>
    <n v="17.399999999999999"/>
    <x v="10"/>
  </r>
  <r>
    <n v="18.55"/>
    <x v="10"/>
  </r>
  <r>
    <n v="22.35"/>
    <x v="10"/>
  </r>
  <r>
    <n v="22.6"/>
    <x v="10"/>
  </r>
  <r>
    <n v="28.85"/>
    <x v="10"/>
  </r>
  <r>
    <n v="33.799999999999997"/>
    <x v="10"/>
  </r>
  <r>
    <n v="34.200000000000003"/>
    <x v="10"/>
  </r>
  <r>
    <n v="23.6"/>
    <x v="10"/>
  </r>
  <r>
    <n v="17"/>
    <x v="10"/>
  </r>
  <r>
    <n v="12.95"/>
    <x v="10"/>
  </r>
  <r>
    <n v="10.45"/>
    <x v="10"/>
  </r>
  <r>
    <n v="18.95"/>
    <x v="10"/>
  </r>
  <r>
    <n v="30.8"/>
    <x v="10"/>
  </r>
  <r>
    <n v="34.4"/>
    <x v="10"/>
  </r>
  <r>
    <n v="36.049999999999997"/>
    <x v="10"/>
  </r>
  <r>
    <n v="36.4"/>
    <x v="10"/>
  </r>
  <r>
    <n v="36.700000000000003"/>
    <x v="10"/>
  </r>
  <r>
    <n v="41.2"/>
    <x v="10"/>
  </r>
  <r>
    <n v="30.9"/>
    <x v="10"/>
  </r>
  <r>
    <n v="36.4"/>
    <x v="10"/>
  </r>
  <r>
    <n v="42.6"/>
    <x v="10"/>
  </r>
  <r>
    <n v="46.9"/>
    <x v="10"/>
  </r>
  <r>
    <n v="40.5"/>
    <x v="10"/>
  </r>
  <r>
    <n v="33.75"/>
    <x v="10"/>
  </r>
  <r>
    <n v="35"/>
    <x v="10"/>
  </r>
  <r>
    <n v="39.9"/>
    <x v="10"/>
  </r>
  <r>
    <n v="39.75"/>
    <x v="11"/>
  </r>
  <r>
    <n v="37.4"/>
    <x v="11"/>
  </r>
  <r>
    <n v="28.9"/>
    <x v="11"/>
  </r>
  <r>
    <n v="15.25"/>
    <x v="11"/>
  </r>
  <r>
    <n v="12.7"/>
    <x v="11"/>
  </r>
  <r>
    <n v="14.55"/>
    <x v="11"/>
  </r>
  <r>
    <n v="19.899999999999999"/>
    <x v="11"/>
  </r>
  <r>
    <n v="23.1"/>
    <x v="11"/>
  </r>
  <r>
    <n v="26.7"/>
    <x v="11"/>
  </r>
  <r>
    <n v="25.1"/>
    <x v="11"/>
  </r>
  <r>
    <n v="21.85"/>
    <x v="11"/>
  </r>
  <r>
    <n v="24.8"/>
    <x v="11"/>
  </r>
  <r>
    <n v="19.7"/>
    <x v="11"/>
  </r>
  <r>
    <n v="17.100000000000001"/>
    <x v="11"/>
  </r>
  <r>
    <n v="19"/>
    <x v="11"/>
  </r>
  <r>
    <n v="17.55"/>
    <x v="11"/>
  </r>
  <r>
    <n v="13.9"/>
    <x v="11"/>
  </r>
  <r>
    <n v="13.2"/>
    <x v="11"/>
  </r>
  <r>
    <n v="11.5"/>
    <x v="11"/>
  </r>
  <r>
    <n v="11.25"/>
    <x v="11"/>
  </r>
  <r>
    <n v="7.75"/>
    <x v="11"/>
  </r>
  <r>
    <n v="8.0500000000000007"/>
    <x v="11"/>
  </r>
  <r>
    <n v="12.6"/>
    <x v="11"/>
  </r>
  <r>
    <n v="12.85"/>
    <x v="11"/>
  </r>
  <r>
    <n v="8"/>
    <x v="11"/>
  </r>
  <r>
    <n v="18.7"/>
    <x v="11"/>
  </r>
  <r>
    <n v="21.6"/>
    <x v="11"/>
  </r>
  <r>
    <n v="18.649999999999999"/>
    <x v="11"/>
  </r>
  <r>
    <n v="14.7"/>
    <x v="11"/>
  </r>
  <r>
    <n v="17.149999999999999"/>
    <x v="11"/>
  </r>
  <r>
    <n v="16"/>
    <x v="11"/>
  </r>
  <r>
    <n v="17.45"/>
    <x v="0"/>
  </r>
  <r>
    <n v="21.1"/>
    <x v="0"/>
  </r>
  <r>
    <n v="22.45"/>
    <x v="0"/>
  </r>
  <r>
    <n v="21.95"/>
    <x v="0"/>
  </r>
  <r>
    <n v="23.4"/>
    <x v="0"/>
  </r>
  <r>
    <n v="19.7"/>
    <x v="0"/>
  </r>
  <r>
    <n v="13.75"/>
    <x v="0"/>
  </r>
  <r>
    <n v="13.45"/>
    <x v="0"/>
  </r>
  <r>
    <n v="12.85"/>
    <x v="0"/>
  </r>
  <r>
    <n v="10.25"/>
    <x v="0"/>
  </r>
  <r>
    <n v="13"/>
    <x v="0"/>
  </r>
  <r>
    <n v="12.3"/>
    <x v="0"/>
  </r>
  <r>
    <n v="8.75"/>
    <x v="0"/>
  </r>
  <r>
    <n v="12.4"/>
    <x v="0"/>
  </r>
  <r>
    <n v="15.35"/>
    <x v="0"/>
  </r>
  <r>
    <n v="13.55"/>
    <x v="0"/>
  </r>
  <r>
    <n v="14.25"/>
    <x v="0"/>
  </r>
  <r>
    <n v="13.6"/>
    <x v="0"/>
  </r>
  <r>
    <n v="10.75"/>
    <x v="0"/>
  </r>
  <r>
    <n v="17.55"/>
    <x v="0"/>
  </r>
  <r>
    <n v="20.350000000000001"/>
    <x v="0"/>
  </r>
  <r>
    <n v="23.4"/>
    <x v="0"/>
  </r>
  <r>
    <n v="18.399999999999999"/>
    <x v="0"/>
  </r>
  <r>
    <n v="15.1"/>
    <x v="0"/>
  </r>
  <r>
    <n v="15.6"/>
    <x v="0"/>
  </r>
  <r>
    <n v="11"/>
    <x v="0"/>
  </r>
  <r>
    <n v="10.7"/>
    <x v="0"/>
  </r>
  <r>
    <n v="17.149999999999999"/>
    <x v="0"/>
  </r>
  <r>
    <n v="21.6"/>
    <x v="0"/>
  </r>
  <r>
    <n v="23.25"/>
    <x v="0"/>
  </r>
  <r>
    <n v="18.649999999999999"/>
    <x v="0"/>
  </r>
  <r>
    <n v="15.75"/>
    <x v="1"/>
  </r>
  <r>
    <n v="15.25"/>
    <x v="1"/>
  </r>
  <r>
    <n v="17.05"/>
    <x v="1"/>
  </r>
  <r>
    <n v="18.8"/>
    <x v="1"/>
  </r>
  <r>
    <n v="20.65"/>
    <x v="1"/>
  </r>
  <r>
    <n v="25.3"/>
    <x v="1"/>
  </r>
  <r>
    <n v="23.15"/>
    <x v="1"/>
  </r>
  <r>
    <n v="25.65"/>
    <x v="1"/>
  </r>
  <r>
    <n v="24.1"/>
    <x v="1"/>
  </r>
  <r>
    <n v="26.95"/>
    <x v="1"/>
  </r>
  <r>
    <n v="23.95"/>
    <x v="1"/>
  </r>
  <r>
    <n v="25.65"/>
    <x v="1"/>
  </r>
  <r>
    <n v="30.75"/>
    <x v="1"/>
  </r>
  <r>
    <n v="26.65"/>
    <x v="1"/>
  </r>
  <r>
    <n v="31"/>
    <x v="1"/>
  </r>
  <r>
    <n v="38.85"/>
    <x v="1"/>
  </r>
  <r>
    <n v="43.9"/>
    <x v="1"/>
  </r>
  <r>
    <n v="46.75"/>
    <x v="1"/>
  </r>
  <r>
    <n v="46.55"/>
    <x v="1"/>
  </r>
  <r>
    <n v="30.85"/>
    <x v="1"/>
  </r>
  <r>
    <n v="29.6"/>
    <x v="1"/>
  </r>
  <r>
    <n v="25.7"/>
    <x v="1"/>
  </r>
  <r>
    <n v="18.8"/>
    <x v="1"/>
  </r>
  <r>
    <n v="11.15"/>
    <x v="1"/>
  </r>
  <r>
    <n v="6.6"/>
    <x v="1"/>
  </r>
  <r>
    <n v="9.9"/>
    <x v="1"/>
  </r>
  <r>
    <n v="11.2"/>
    <x v="1"/>
  </r>
  <r>
    <n v="5.3"/>
    <x v="1"/>
  </r>
  <r>
    <n v="11"/>
    <x v="2"/>
  </r>
  <r>
    <n v="10.15"/>
    <x v="2"/>
  </r>
  <r>
    <n v="9.0500000000000007"/>
    <x v="2"/>
  </r>
  <r>
    <n v="8.0500000000000007"/>
    <x v="2"/>
  </r>
  <r>
    <n v="14.15"/>
    <x v="2"/>
  </r>
  <r>
    <n v="23.8"/>
    <x v="2"/>
  </r>
  <r>
    <n v="21.65"/>
    <x v="2"/>
  </r>
  <r>
    <n v="13.2"/>
    <x v="2"/>
  </r>
  <r>
    <n v="13.65"/>
    <x v="2"/>
  </r>
  <r>
    <n v="15.3"/>
    <x v="2"/>
  </r>
  <r>
    <n v="13.3"/>
    <x v="2"/>
  </r>
  <r>
    <n v="11.55"/>
    <x v="2"/>
  </r>
  <r>
    <n v="15.85"/>
    <x v="2"/>
  </r>
  <r>
    <n v="14.15"/>
    <x v="2"/>
  </r>
  <r>
    <n v="15.4"/>
    <x v="2"/>
  </r>
  <r>
    <n v="15.75"/>
    <x v="2"/>
  </r>
  <r>
    <n v="13.65"/>
    <x v="2"/>
  </r>
  <r>
    <n v="13.65"/>
    <x v="2"/>
  </r>
  <r>
    <n v="12.05"/>
    <x v="2"/>
  </r>
  <r>
    <n v="6.75"/>
    <x v="2"/>
  </r>
  <r>
    <n v="6.1"/>
    <x v="2"/>
  </r>
  <r>
    <n v="12.95"/>
    <x v="2"/>
  </r>
  <r>
    <n v="14"/>
    <x v="2"/>
  </r>
  <r>
    <n v="16.05"/>
    <x v="2"/>
  </r>
  <r>
    <n v="13.75"/>
    <x v="2"/>
  </r>
  <r>
    <n v="9.3000000000000007"/>
    <x v="2"/>
  </r>
  <r>
    <n v="6.05"/>
    <x v="2"/>
  </r>
  <r>
    <n v="7.7"/>
    <x v="2"/>
  </r>
  <r>
    <n v="9.4"/>
    <x v="2"/>
  </r>
  <r>
    <n v="12.2"/>
    <x v="2"/>
  </r>
  <r>
    <n v="11.9"/>
    <x v="2"/>
  </r>
  <r>
    <n v="12"/>
    <x v="3"/>
  </r>
  <r>
    <n v="15.55"/>
    <x v="3"/>
  </r>
  <r>
    <n v="11.55"/>
    <x v="3"/>
  </r>
  <r>
    <n v="10.25"/>
    <x v="3"/>
  </r>
  <r>
    <n v="7.55"/>
    <x v="3"/>
  </r>
  <r>
    <n v="3.9"/>
    <x v="3"/>
  </r>
  <r>
    <n v="8.8000000000000007"/>
    <x v="3"/>
  </r>
  <r>
    <n v="2.5"/>
    <x v="3"/>
  </r>
  <r>
    <n v="6.75"/>
    <x v="3"/>
  </r>
  <r>
    <n v="15.15"/>
    <x v="3"/>
  </r>
  <r>
    <n v="22.05"/>
    <x v="3"/>
  </r>
  <r>
    <n v="25.55"/>
    <x v="3"/>
  </r>
  <r>
    <n v="24.85"/>
    <x v="3"/>
  </r>
  <r>
    <n v="16.55"/>
    <x v="3"/>
  </r>
  <r>
    <n v="8.9"/>
    <x v="3"/>
  </r>
  <r>
    <n v="12.45"/>
    <x v="3"/>
  </r>
  <r>
    <n v="11.15"/>
    <x v="3"/>
  </r>
  <r>
    <n v="7.45"/>
    <x v="3"/>
  </r>
  <r>
    <n v="4.3499999999999996"/>
    <x v="3"/>
  </r>
  <r>
    <n v="1.1499999999999999"/>
    <x v="3"/>
  </r>
  <r>
    <n v="3.15"/>
    <x v="3"/>
  </r>
  <r>
    <n v="8.35"/>
    <x v="3"/>
  </r>
  <r>
    <n v="13.55"/>
    <x v="3"/>
  </r>
  <r>
    <n v="14.35"/>
    <x v="3"/>
  </r>
  <r>
    <n v="9.6"/>
    <x v="3"/>
  </r>
  <r>
    <n v="8.85"/>
    <x v="3"/>
  </r>
  <r>
    <n v="7.6"/>
    <x v="3"/>
  </r>
  <r>
    <n v="10.85"/>
    <x v="3"/>
  </r>
  <r>
    <n v="11.1"/>
    <x v="3"/>
  </r>
  <r>
    <n v="16.649999999999999"/>
    <x v="3"/>
  </r>
  <r>
    <n v="11.9"/>
    <x v="4"/>
  </r>
  <r>
    <n v="6.35"/>
    <x v="4"/>
  </r>
  <r>
    <n v="2.4"/>
    <x v="4"/>
  </r>
  <r>
    <n v="10.65"/>
    <x v="4"/>
  </r>
  <r>
    <n v="10.55"/>
    <x v="4"/>
  </r>
  <r>
    <n v="9.65"/>
    <x v="4"/>
  </r>
  <r>
    <n v="7.7"/>
    <x v="4"/>
  </r>
  <r>
    <n v="7.75"/>
    <x v="4"/>
  </r>
  <r>
    <n v="8.6999999999999993"/>
    <x v="4"/>
  </r>
  <r>
    <n v="11.3"/>
    <x v="4"/>
  </r>
  <r>
    <n v="9.9"/>
    <x v="4"/>
  </r>
  <r>
    <n v="8.3000000000000007"/>
    <x v="4"/>
  </r>
  <r>
    <n v="8.75"/>
    <x v="4"/>
  </r>
  <r>
    <n v="15.2"/>
    <x v="4"/>
  </r>
  <r>
    <n v="13.5"/>
    <x v="4"/>
  </r>
  <r>
    <n v="11.1"/>
    <x v="4"/>
  </r>
  <r>
    <n v="4.9000000000000004"/>
    <x v="4"/>
  </r>
  <r>
    <n v="2.7"/>
    <x v="4"/>
  </r>
  <r>
    <n v="1"/>
    <x v="4"/>
  </r>
  <r>
    <n v="0"/>
    <x v="4"/>
  </r>
  <r>
    <n v="5.85"/>
    <x v="4"/>
  </r>
  <r>
    <n v="8.5"/>
    <x v="4"/>
  </r>
  <r>
    <n v="6.55"/>
    <x v="4"/>
  </r>
  <r>
    <n v="1.9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0.80000000000000071"/>
    <x v="5"/>
  </r>
  <r>
    <n v="0.75"/>
    <x v="5"/>
  </r>
  <r>
    <n v="3.1"/>
    <x v="5"/>
  </r>
  <r>
    <n v="2.35"/>
    <x v="5"/>
  </r>
  <r>
    <n v="0.14999999999999858"/>
    <x v="5"/>
  </r>
  <r>
    <n v="2.95"/>
    <x v="5"/>
  </r>
  <r>
    <n v="1.05"/>
    <x v="5"/>
  </r>
  <r>
    <n v="0"/>
    <x v="5"/>
  </r>
  <r>
    <n v="1.45"/>
    <x v="5"/>
  </r>
  <r>
    <n v="2.2999999999999998"/>
    <x v="5"/>
  </r>
  <r>
    <n v="1"/>
    <x v="5"/>
  </r>
  <r>
    <n v="1.85"/>
    <x v="5"/>
  </r>
  <r>
    <n v="1.25"/>
    <x v="5"/>
  </r>
  <r>
    <n v="1.1000000000000001"/>
    <x v="5"/>
  </r>
  <r>
    <n v="0"/>
    <x v="5"/>
  </r>
  <r>
    <n v="0"/>
    <x v="5"/>
  </r>
  <r>
    <n v="1.1000000000000001"/>
    <x v="5"/>
  </r>
  <r>
    <n v="2.15"/>
    <x v="5"/>
  </r>
  <r>
    <n v="0"/>
    <x v="5"/>
  </r>
  <r>
    <n v="0"/>
    <x v="5"/>
  </r>
  <r>
    <n v="0"/>
    <x v="5"/>
  </r>
  <r>
    <n v="0"/>
    <x v="5"/>
  </r>
  <r>
    <n v="0"/>
    <x v="5"/>
  </r>
  <r>
    <n v="2.2000000000000002"/>
    <x v="5"/>
  </r>
  <r>
    <n v="0"/>
    <x v="5"/>
  </r>
  <r>
    <n v="0"/>
    <x v="5"/>
  </r>
  <r>
    <n v="2.15"/>
    <x v="5"/>
  </r>
  <r>
    <n v="2.1"/>
    <x v="5"/>
  </r>
  <r>
    <n v="0"/>
    <x v="6"/>
  </r>
  <r>
    <n v="0"/>
    <x v="6"/>
  </r>
  <r>
    <n v="2.85"/>
    <x v="6"/>
  </r>
  <r>
    <n v="5.5"/>
    <x v="6"/>
  </r>
  <r>
    <n v="3.05"/>
    <x v="6"/>
  </r>
  <r>
    <n v="0"/>
    <x v="6"/>
  </r>
  <r>
    <n v="0.65"/>
    <x v="6"/>
  </r>
  <r>
    <n v="0"/>
    <x v="6"/>
  </r>
  <r>
    <n v="0"/>
    <x v="6"/>
  </r>
  <r>
    <n v="0"/>
    <x v="6"/>
  </r>
  <r>
    <n v="0.25"/>
    <x v="6"/>
  </r>
  <r>
    <n v="2.1"/>
    <x v="6"/>
  </r>
  <r>
    <n v="0.55000000000000071"/>
    <x v="6"/>
  </r>
  <r>
    <n v="1.1499999999999999"/>
    <x v="6"/>
  </r>
  <r>
    <n v="2.4500000000000002"/>
    <x v="6"/>
  </r>
  <r>
    <n v="3.35"/>
    <x v="6"/>
  </r>
  <r>
    <n v="6.3"/>
    <x v="6"/>
  </r>
  <r>
    <n v="1.35"/>
    <x v="6"/>
  </r>
  <r>
    <n v="1.05"/>
    <x v="6"/>
  </r>
  <r>
    <n v="0"/>
    <x v="6"/>
  </r>
  <r>
    <n v="0"/>
    <x v="6"/>
  </r>
  <r>
    <n v="0"/>
    <x v="6"/>
  </r>
  <r>
    <n v="0.4"/>
    <x v="6"/>
  </r>
  <r>
    <n v="0"/>
    <x v="6"/>
  </r>
  <r>
    <n v="0.9"/>
    <x v="6"/>
  </r>
  <r>
    <n v="3.7"/>
    <x v="6"/>
  </r>
  <r>
    <n v="2"/>
    <x v="6"/>
  </r>
  <r>
    <n v="0.54999999999999893"/>
    <x v="6"/>
  </r>
  <r>
    <n v="3.7"/>
    <x v="6"/>
  </r>
  <r>
    <n v="1.95"/>
    <x v="6"/>
  </r>
  <r>
    <n v="2.35"/>
    <x v="6"/>
  </r>
  <r>
    <n v="0"/>
    <x v="7"/>
  </r>
  <r>
    <n v="0"/>
    <x v="7"/>
  </r>
  <r>
    <n v="0"/>
    <x v="7"/>
  </r>
  <r>
    <n v="0"/>
    <x v="7"/>
  </r>
  <r>
    <n v="1.35"/>
    <x v="7"/>
  </r>
  <r>
    <n v="0"/>
    <x v="7"/>
  </r>
  <r>
    <n v="0"/>
    <x v="7"/>
  </r>
  <r>
    <n v="1.1000000000000001"/>
    <x v="7"/>
  </r>
  <r>
    <n v="1.75"/>
    <x v="7"/>
  </r>
  <r>
    <n v="0"/>
    <x v="7"/>
  </r>
  <r>
    <n v="0"/>
    <x v="7"/>
  </r>
  <r>
    <n v="0"/>
    <x v="7"/>
  </r>
  <r>
    <n v="0"/>
    <x v="7"/>
  </r>
  <r>
    <n v="0"/>
    <x v="7"/>
  </r>
  <r>
    <n v="0.55000000000000071"/>
    <x v="7"/>
  </r>
  <r>
    <n v="0.94999999999999929"/>
    <x v="7"/>
  </r>
  <r>
    <n v="0"/>
    <x v="7"/>
  </r>
  <r>
    <n v="0"/>
    <x v="7"/>
  </r>
  <r>
    <n v="3.55"/>
    <x v="7"/>
  </r>
  <r>
    <n v="1.2"/>
    <x v="7"/>
  </r>
  <r>
    <n v="1.95"/>
    <x v="7"/>
  </r>
  <r>
    <n v="0"/>
    <x v="7"/>
  </r>
  <r>
    <n v="0"/>
    <x v="7"/>
  </r>
  <r>
    <n v="0"/>
    <x v="7"/>
  </r>
  <r>
    <n v="2.4500000000000002"/>
    <x v="7"/>
  </r>
  <r>
    <n v="0"/>
    <x v="7"/>
  </r>
  <r>
    <n v="0"/>
    <x v="7"/>
  </r>
  <r>
    <n v="0"/>
    <x v="7"/>
  </r>
  <r>
    <n v="0"/>
    <x v="7"/>
  </r>
  <r>
    <n v="0.85"/>
    <x v="7"/>
  </r>
  <r>
    <n v="1.45"/>
    <x v="7"/>
  </r>
  <r>
    <n v="0.55000000000000071"/>
    <x v="8"/>
  </r>
  <r>
    <n v="0.85"/>
    <x v="8"/>
  </r>
  <r>
    <n v="4.4000000000000004"/>
    <x v="8"/>
  </r>
  <r>
    <n v="8.4"/>
    <x v="8"/>
  </r>
  <r>
    <n v="9.9"/>
    <x v="8"/>
  </r>
  <r>
    <n v="9.8000000000000007"/>
    <x v="8"/>
  </r>
  <r>
    <n v="7.75"/>
    <x v="8"/>
  </r>
  <r>
    <n v="8.85"/>
    <x v="8"/>
  </r>
  <r>
    <n v="3.85"/>
    <x v="8"/>
  </r>
  <r>
    <n v="4.6500000000000004"/>
    <x v="8"/>
  </r>
  <r>
    <n v="8.1999999999999993"/>
    <x v="8"/>
  </r>
  <r>
    <n v="11.6"/>
    <x v="8"/>
  </r>
  <r>
    <n v="12.45"/>
    <x v="8"/>
  </r>
  <r>
    <n v="12.5"/>
    <x v="8"/>
  </r>
  <r>
    <n v="9.6"/>
    <x v="8"/>
  </r>
  <r>
    <n v="7"/>
    <x v="8"/>
  </r>
  <r>
    <n v="11.2"/>
    <x v="8"/>
  </r>
  <r>
    <n v="10.35"/>
    <x v="8"/>
  </r>
  <r>
    <n v="10.75"/>
    <x v="8"/>
  </r>
  <r>
    <n v="10.5"/>
    <x v="8"/>
  </r>
  <r>
    <n v="8"/>
    <x v="8"/>
  </r>
  <r>
    <n v="3.25"/>
    <x v="8"/>
  </r>
  <r>
    <n v="5"/>
    <x v="8"/>
  </r>
  <r>
    <n v="6.55"/>
    <x v="8"/>
  </r>
  <r>
    <n v="10.35"/>
    <x v="8"/>
  </r>
  <r>
    <n v="13.25"/>
    <x v="8"/>
  </r>
  <r>
    <n v="11.2"/>
    <x v="8"/>
  </r>
  <r>
    <n v="8.65"/>
    <x v="8"/>
  </r>
  <r>
    <n v="8.35"/>
    <x v="8"/>
  </r>
  <r>
    <n v="10.199999999999999"/>
    <x v="8"/>
  </r>
  <r>
    <n v="12.35"/>
    <x v="9"/>
  </r>
  <r>
    <n v="12.6"/>
    <x v="9"/>
  </r>
  <r>
    <n v="7.3"/>
    <x v="9"/>
  </r>
  <r>
    <n v="5.55"/>
    <x v="9"/>
  </r>
  <r>
    <n v="2"/>
    <x v="9"/>
  </r>
  <r>
    <n v="0.30000000000000071"/>
    <x v="9"/>
  </r>
  <r>
    <n v="8.0500000000000007"/>
    <x v="9"/>
  </r>
  <r>
    <n v="8.1999999999999993"/>
    <x v="9"/>
  </r>
  <r>
    <n v="5.0999999999999996"/>
    <x v="9"/>
  </r>
  <r>
    <n v="11.85"/>
    <x v="9"/>
  </r>
  <r>
    <n v="10.75"/>
    <x v="9"/>
  </r>
  <r>
    <n v="6"/>
    <x v="9"/>
  </r>
  <r>
    <n v="6.05"/>
    <x v="9"/>
  </r>
  <r>
    <n v="4.8"/>
    <x v="9"/>
  </r>
  <r>
    <n v="3"/>
    <x v="9"/>
  </r>
  <r>
    <n v="3.75"/>
    <x v="9"/>
  </r>
  <r>
    <n v="4.25"/>
    <x v="9"/>
  </r>
  <r>
    <n v="6.1"/>
    <x v="9"/>
  </r>
  <r>
    <n v="7.3"/>
    <x v="9"/>
  </r>
  <r>
    <n v="5.5"/>
    <x v="9"/>
  </r>
  <r>
    <n v="4.8499999999999996"/>
    <x v="9"/>
  </r>
  <r>
    <n v="7.35"/>
    <x v="9"/>
  </r>
  <r>
    <n v="8.3000000000000007"/>
    <x v="9"/>
  </r>
  <r>
    <n v="5.75"/>
    <x v="9"/>
  </r>
  <r>
    <n v="5.05"/>
    <x v="9"/>
  </r>
  <r>
    <n v="4.7"/>
    <x v="9"/>
  </r>
  <r>
    <n v="5.9"/>
    <x v="9"/>
  </r>
  <r>
    <n v="9"/>
    <x v="9"/>
  </r>
  <r>
    <n v="14.9"/>
    <x v="9"/>
  </r>
  <r>
    <n v="18.7"/>
    <x v="9"/>
  </r>
  <r>
    <n v="23.05"/>
    <x v="9"/>
  </r>
  <r>
    <n v="17.399999999999999"/>
    <x v="10"/>
  </r>
  <r>
    <n v="5.65"/>
    <x v="10"/>
  </r>
  <r>
    <n v="8.3000000000000007"/>
    <x v="10"/>
  </r>
  <r>
    <n v="10.55"/>
    <x v="10"/>
  </r>
  <r>
    <n v="14.3"/>
    <x v="10"/>
  </r>
  <r>
    <n v="15.7"/>
    <x v="10"/>
  </r>
  <r>
    <n v="23.45"/>
    <x v="10"/>
  </r>
  <r>
    <n v="32.85"/>
    <x v="10"/>
  </r>
  <r>
    <n v="33.1"/>
    <x v="10"/>
  </r>
  <r>
    <n v="28.85"/>
    <x v="10"/>
  </r>
  <r>
    <n v="30.2"/>
    <x v="10"/>
  </r>
  <r>
    <n v="31.35"/>
    <x v="10"/>
  </r>
  <r>
    <n v="19.55"/>
    <x v="10"/>
  </r>
  <r>
    <n v="26.75"/>
    <x v="10"/>
  </r>
  <r>
    <n v="21.45"/>
    <x v="10"/>
  </r>
  <r>
    <n v="20.95"/>
    <x v="10"/>
  </r>
  <r>
    <n v="27.55"/>
    <x v="10"/>
  </r>
  <r>
    <n v="32.65"/>
    <x v="10"/>
  </r>
  <r>
    <n v="32.6"/>
    <x v="10"/>
  </r>
  <r>
    <n v="20.05"/>
    <x v="10"/>
  </r>
  <r>
    <n v="18.3"/>
    <x v="10"/>
  </r>
  <r>
    <n v="21.95"/>
    <x v="10"/>
  </r>
  <r>
    <n v="14.2"/>
    <x v="10"/>
  </r>
  <r>
    <n v="13.5"/>
    <x v="10"/>
  </r>
  <r>
    <n v="15.75"/>
    <x v="10"/>
  </r>
  <r>
    <n v="13.95"/>
    <x v="10"/>
  </r>
  <r>
    <n v="16.3"/>
    <x v="10"/>
  </r>
  <r>
    <n v="19.5"/>
    <x v="10"/>
  </r>
  <r>
    <n v="21.55"/>
    <x v="10"/>
  </r>
  <r>
    <n v="17.7"/>
    <x v="10"/>
  </r>
  <r>
    <n v="14.8"/>
    <x v="11"/>
  </r>
  <r>
    <n v="22"/>
    <x v="11"/>
  </r>
  <r>
    <n v="23.7"/>
    <x v="11"/>
  </r>
  <r>
    <n v="20.5"/>
    <x v="11"/>
  </r>
  <r>
    <n v="22"/>
    <x v="11"/>
  </r>
  <r>
    <n v="21.05"/>
    <x v="11"/>
  </r>
  <r>
    <n v="15.15"/>
    <x v="11"/>
  </r>
  <r>
    <n v="22.4"/>
    <x v="11"/>
  </r>
  <r>
    <n v="22.25"/>
    <x v="11"/>
  </r>
  <r>
    <n v="14.3"/>
    <x v="11"/>
  </r>
  <r>
    <n v="18.899999999999999"/>
    <x v="11"/>
  </r>
  <r>
    <n v="19.45"/>
    <x v="11"/>
  </r>
  <r>
    <n v="18.2"/>
    <x v="11"/>
  </r>
  <r>
    <n v="18.3"/>
    <x v="11"/>
  </r>
  <r>
    <n v="14.25"/>
    <x v="11"/>
  </r>
  <r>
    <n v="18.05"/>
    <x v="11"/>
  </r>
  <r>
    <n v="15.35"/>
    <x v="11"/>
  </r>
  <r>
    <n v="17.2"/>
    <x v="11"/>
  </r>
  <r>
    <n v="18.95"/>
    <x v="11"/>
  </r>
  <r>
    <n v="16.45"/>
    <x v="11"/>
  </r>
  <r>
    <n v="13.2"/>
    <x v="11"/>
  </r>
  <r>
    <n v="15.85"/>
    <x v="11"/>
  </r>
  <r>
    <n v="11.9"/>
    <x v="11"/>
  </r>
  <r>
    <n v="13.55"/>
    <x v="11"/>
  </r>
  <r>
    <n v="14.15"/>
    <x v="11"/>
  </r>
  <r>
    <n v="12.4"/>
    <x v="11"/>
  </r>
  <r>
    <n v="13.8"/>
    <x v="11"/>
  </r>
  <r>
    <n v="13.6"/>
    <x v="11"/>
  </r>
  <r>
    <n v="10.85"/>
    <x v="11"/>
  </r>
  <r>
    <n v="18"/>
    <x v="11"/>
  </r>
  <r>
    <n v="21.3"/>
    <x v="11"/>
  </r>
  <r>
    <n v="19.399999999999999"/>
    <x v="0"/>
  </r>
  <r>
    <n v="14.2"/>
    <x v="0"/>
  </r>
  <r>
    <n v="13.55"/>
    <x v="0"/>
  </r>
  <r>
    <n v="17.850000000000001"/>
    <x v="0"/>
  </r>
  <r>
    <n v="21"/>
    <x v="0"/>
  </r>
  <r>
    <n v="21.2"/>
    <x v="0"/>
  </r>
  <r>
    <n v="19"/>
    <x v="0"/>
  </r>
  <r>
    <n v="19.399999999999999"/>
    <x v="0"/>
  </r>
  <r>
    <n v="12.9"/>
    <x v="0"/>
  </r>
  <r>
    <n v="5.4"/>
    <x v="0"/>
  </r>
  <r>
    <n v="4.8"/>
    <x v="0"/>
  </r>
  <r>
    <n v="8.4"/>
    <x v="0"/>
  </r>
  <r>
    <n v="18.100000000000001"/>
    <x v="0"/>
  </r>
  <r>
    <n v="26.5"/>
    <x v="0"/>
  </r>
  <r>
    <n v="26.45"/>
    <x v="0"/>
  </r>
  <r>
    <n v="20.5"/>
    <x v="0"/>
  </r>
  <r>
    <n v="15.35"/>
    <x v="0"/>
  </r>
  <r>
    <n v="15.8"/>
    <x v="0"/>
  </r>
  <r>
    <n v="20.25"/>
    <x v="0"/>
  </r>
  <r>
    <n v="14.55"/>
    <x v="0"/>
  </r>
  <r>
    <n v="19.8"/>
    <x v="0"/>
  </r>
  <r>
    <n v="19"/>
    <x v="0"/>
  </r>
  <r>
    <n v="17.5"/>
    <x v="0"/>
  </r>
  <r>
    <n v="14.15"/>
    <x v="0"/>
  </r>
  <r>
    <n v="15.2"/>
    <x v="0"/>
  </r>
  <r>
    <n v="16.75"/>
    <x v="0"/>
  </r>
  <r>
    <n v="19.45"/>
    <x v="0"/>
  </r>
  <r>
    <n v="16.7"/>
    <x v="0"/>
  </r>
  <r>
    <n v="11.65"/>
    <x v="0"/>
  </r>
  <r>
    <n v="13"/>
    <x v="0"/>
  </r>
  <r>
    <n v="14.8"/>
    <x v="0"/>
  </r>
  <r>
    <n v="16.45"/>
    <x v="1"/>
  </r>
  <r>
    <n v="19.100000000000001"/>
    <x v="1"/>
  </r>
  <r>
    <n v="20.399999999999999"/>
    <x v="1"/>
  </r>
  <r>
    <n v="12.15"/>
    <x v="1"/>
  </r>
  <r>
    <n v="9"/>
    <x v="1"/>
  </r>
  <r>
    <n v="7.05"/>
    <x v="1"/>
  </r>
  <r>
    <n v="11.7"/>
    <x v="1"/>
  </r>
  <r>
    <n v="12.7"/>
    <x v="1"/>
  </r>
  <r>
    <n v="12.35"/>
    <x v="1"/>
  </r>
  <r>
    <n v="8.4"/>
    <x v="1"/>
  </r>
  <r>
    <n v="11.35"/>
    <x v="1"/>
  </r>
  <r>
    <n v="14"/>
    <x v="1"/>
  </r>
  <r>
    <n v="20.55"/>
    <x v="1"/>
  </r>
  <r>
    <n v="15.25"/>
    <x v="1"/>
  </r>
  <r>
    <n v="20.85"/>
    <x v="1"/>
  </r>
  <r>
    <n v="14.25"/>
    <x v="1"/>
  </r>
  <r>
    <n v="15.6"/>
    <x v="1"/>
  </r>
  <r>
    <n v="18.350000000000001"/>
    <x v="1"/>
  </r>
  <r>
    <n v="16.649999999999999"/>
    <x v="1"/>
  </r>
  <r>
    <n v="16.649999999999999"/>
    <x v="1"/>
  </r>
  <r>
    <n v="18.899999999999999"/>
    <x v="1"/>
  </r>
  <r>
    <n v="17.600000000000001"/>
    <x v="1"/>
  </r>
  <r>
    <n v="24.85"/>
    <x v="1"/>
  </r>
  <r>
    <n v="26.75"/>
    <x v="1"/>
  </r>
  <r>
    <n v="27.65"/>
    <x v="1"/>
  </r>
  <r>
    <n v="25.75"/>
    <x v="1"/>
  </r>
  <r>
    <n v="21.15"/>
    <x v="1"/>
  </r>
  <r>
    <n v="19.899999999999999"/>
    <x v="1"/>
  </r>
  <r>
    <n v="24.8"/>
    <x v="2"/>
  </r>
  <r>
    <n v="22"/>
    <x v="2"/>
  </r>
  <r>
    <n v="13.05"/>
    <x v="2"/>
  </r>
  <r>
    <n v="6.25"/>
    <x v="2"/>
  </r>
  <r>
    <n v="6"/>
    <x v="2"/>
  </r>
  <r>
    <n v="10.1"/>
    <x v="2"/>
  </r>
  <r>
    <n v="18.55"/>
    <x v="2"/>
  </r>
  <r>
    <n v="24.3"/>
    <x v="2"/>
  </r>
  <r>
    <n v="21.1"/>
    <x v="2"/>
  </r>
  <r>
    <n v="24.2"/>
    <x v="2"/>
  </r>
  <r>
    <n v="22.65"/>
    <x v="2"/>
  </r>
  <r>
    <n v="13.25"/>
    <x v="2"/>
  </r>
  <r>
    <n v="18.149999999999999"/>
    <x v="2"/>
  </r>
  <r>
    <n v="18.100000000000001"/>
    <x v="2"/>
  </r>
  <r>
    <n v="17"/>
    <x v="2"/>
  </r>
  <r>
    <n v="17.899999999999999"/>
    <x v="2"/>
  </r>
  <r>
    <n v="12"/>
    <x v="2"/>
  </r>
  <r>
    <n v="14.25"/>
    <x v="2"/>
  </r>
  <r>
    <n v="17.149999999999999"/>
    <x v="2"/>
  </r>
  <r>
    <n v="16.399999999999999"/>
    <x v="2"/>
  </r>
  <r>
    <n v="18.399999999999999"/>
    <x v="2"/>
  </r>
  <r>
    <n v="20.6"/>
    <x v="2"/>
  </r>
  <r>
    <n v="18.149999999999999"/>
    <x v="2"/>
  </r>
  <r>
    <n v="13.65"/>
    <x v="2"/>
  </r>
  <r>
    <n v="12.5"/>
    <x v="2"/>
  </r>
  <r>
    <n v="15.5"/>
    <x v="2"/>
  </r>
  <r>
    <n v="25.45"/>
    <x v="2"/>
  </r>
  <r>
    <n v="26.15"/>
    <x v="2"/>
  </r>
  <r>
    <n v="15"/>
    <x v="2"/>
  </r>
  <r>
    <n v="6.15"/>
    <x v="2"/>
  </r>
  <r>
    <n v="9.9"/>
    <x v="2"/>
  </r>
  <r>
    <n v="13.15"/>
    <x v="3"/>
  </r>
  <r>
    <n v="8.5500000000000007"/>
    <x v="3"/>
  </r>
  <r>
    <n v="6.15"/>
    <x v="3"/>
  </r>
  <r>
    <n v="6.7"/>
    <x v="3"/>
  </r>
  <r>
    <n v="9.1999999999999993"/>
    <x v="3"/>
  </r>
  <r>
    <n v="8.85"/>
    <x v="3"/>
  </r>
  <r>
    <n v="6.45"/>
    <x v="3"/>
  </r>
  <r>
    <n v="8.4499999999999993"/>
    <x v="3"/>
  </r>
  <r>
    <n v="10.199999999999999"/>
    <x v="3"/>
  </r>
  <r>
    <n v="9.1999999999999993"/>
    <x v="3"/>
  </r>
  <r>
    <n v="11"/>
    <x v="3"/>
  </r>
  <r>
    <n v="11.25"/>
    <x v="3"/>
  </r>
  <r>
    <n v="8.5500000000000007"/>
    <x v="3"/>
  </r>
  <r>
    <n v="7.65"/>
    <x v="3"/>
  </r>
  <r>
    <n v="7"/>
    <x v="3"/>
  </r>
  <r>
    <n v="4.95"/>
    <x v="3"/>
  </r>
  <r>
    <n v="11"/>
    <x v="3"/>
  </r>
  <r>
    <n v="15.8"/>
    <x v="3"/>
  </r>
  <r>
    <n v="15.15"/>
    <x v="3"/>
  </r>
  <r>
    <n v="9.85"/>
    <x v="3"/>
  </r>
  <r>
    <n v="5"/>
    <x v="3"/>
  </r>
  <r>
    <n v="10.5"/>
    <x v="3"/>
  </r>
  <r>
    <n v="13.4"/>
    <x v="3"/>
  </r>
  <r>
    <n v="7.7"/>
    <x v="3"/>
  </r>
  <r>
    <n v="5.8"/>
    <x v="3"/>
  </r>
  <r>
    <n v="8.25"/>
    <x v="3"/>
  </r>
  <r>
    <n v="0.80000000000000071"/>
    <x v="3"/>
  </r>
  <r>
    <n v="0"/>
    <x v="3"/>
  </r>
  <r>
    <n v="0"/>
    <x v="3"/>
  </r>
  <r>
    <n v="0.5"/>
    <x v="3"/>
  </r>
  <r>
    <n v="5.0000000000000711E-2"/>
    <x v="4"/>
  </r>
  <r>
    <n v="5.5"/>
    <x v="4"/>
  </r>
  <r>
    <n v="5.45"/>
    <x v="4"/>
  </r>
  <r>
    <n v="1.75"/>
    <x v="4"/>
  </r>
  <r>
    <n v="4.2"/>
    <x v="4"/>
  </r>
  <r>
    <n v="2.65"/>
    <x v="4"/>
  </r>
  <r>
    <n v="0"/>
    <x v="4"/>
  </r>
  <r>
    <n v="0"/>
    <x v="4"/>
  </r>
  <r>
    <n v="0"/>
    <x v="4"/>
  </r>
  <r>
    <n v="5.2"/>
    <x v="4"/>
  </r>
  <r>
    <n v="0.30000000000000071"/>
    <x v="4"/>
  </r>
  <r>
    <n v="1.65"/>
    <x v="4"/>
  </r>
  <r>
    <n v="6.95"/>
    <x v="4"/>
  </r>
  <r>
    <n v="1.65"/>
    <x v="4"/>
  </r>
  <r>
    <n v="2"/>
    <x v="4"/>
  </r>
  <r>
    <n v="9.0500000000000007"/>
    <x v="4"/>
  </r>
  <r>
    <n v="4.6500000000000004"/>
    <x v="4"/>
  </r>
  <r>
    <n v="5.7"/>
    <x v="4"/>
  </r>
  <r>
    <n v="13.35"/>
    <x v="4"/>
  </r>
  <r>
    <n v="12.95"/>
    <x v="4"/>
  </r>
  <r>
    <n v="10.35"/>
    <x v="4"/>
  </r>
  <r>
    <n v="7.15"/>
    <x v="4"/>
  </r>
  <r>
    <n v="5.2"/>
    <x v="4"/>
  </r>
  <r>
    <n v="5.0999999999999996"/>
    <x v="4"/>
  </r>
  <r>
    <n v="1.4"/>
    <x v="4"/>
  </r>
  <r>
    <n v="1.65"/>
    <x v="4"/>
  </r>
  <r>
    <n v="2.2999999999999998"/>
    <x v="4"/>
  </r>
  <r>
    <n v="1.4"/>
    <x v="4"/>
  </r>
  <r>
    <n v="2.0499999999999998"/>
    <x v="4"/>
  </r>
  <r>
    <n v="0"/>
    <x v="4"/>
  </r>
  <r>
    <n v="3.85"/>
    <x v="4"/>
  </r>
  <r>
    <n v="2.4500000000000002"/>
    <x v="5"/>
  </r>
  <r>
    <n v="2.35"/>
    <x v="5"/>
  </r>
  <r>
    <n v="0.9"/>
    <x v="5"/>
  </r>
  <r>
    <n v="0"/>
    <x v="5"/>
  </r>
  <r>
    <n v="0"/>
    <x v="5"/>
  </r>
  <r>
    <n v="0"/>
    <x v="5"/>
  </r>
  <r>
    <n v="0.4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5499999999999998"/>
    <x v="5"/>
  </r>
  <r>
    <n v="1.45"/>
    <x v="5"/>
  </r>
  <r>
    <n v="0"/>
    <x v="5"/>
  </r>
  <r>
    <n v="0"/>
    <x v="5"/>
  </r>
  <r>
    <n v="0"/>
    <x v="5"/>
  </r>
  <r>
    <n v="0"/>
    <x v="5"/>
  </r>
  <r>
    <n v="0.94999999999999929"/>
    <x v="5"/>
  </r>
  <r>
    <n v="2.4500000000000002"/>
    <x v="5"/>
  </r>
  <r>
    <n v="2.25"/>
    <x v="5"/>
  </r>
  <r>
    <n v="0"/>
    <x v="5"/>
  </r>
  <r>
    <n v="0"/>
    <x v="5"/>
  </r>
  <r>
    <n v="0"/>
    <x v="5"/>
  </r>
  <r>
    <n v="0"/>
    <x v="5"/>
  </r>
  <r>
    <n v="0"/>
    <x v="5"/>
  </r>
  <r>
    <n v="0.39999999999999858"/>
    <x v="5"/>
  </r>
  <r>
    <n v="0"/>
    <x v="6"/>
  </r>
  <r>
    <n v="0"/>
    <x v="6"/>
  </r>
  <r>
    <n v="0"/>
    <x v="6"/>
  </r>
  <r>
    <n v="4.2"/>
    <x v="6"/>
  </r>
  <r>
    <n v="3.9"/>
    <x v="6"/>
  </r>
  <r>
    <n v="1.75"/>
    <x v="6"/>
  </r>
  <r>
    <n v="0.94999999999999929"/>
    <x v="6"/>
  </r>
  <r>
    <n v="0.75"/>
    <x v="6"/>
  </r>
  <r>
    <n v="3.2"/>
    <x v="6"/>
  </r>
  <r>
    <n v="3.75"/>
    <x v="6"/>
  </r>
  <r>
    <n v="3.15"/>
    <x v="6"/>
  </r>
  <r>
    <n v="0.89999999999999858"/>
    <x v="6"/>
  </r>
  <r>
    <n v="0"/>
    <x v="6"/>
  </r>
  <r>
    <n v="0"/>
    <x v="6"/>
  </r>
  <r>
    <n v="0.89999999999999858"/>
    <x v="6"/>
  </r>
  <r>
    <n v="5.4"/>
    <x v="6"/>
  </r>
  <r>
    <n v="5.7"/>
    <x v="6"/>
  </r>
  <r>
    <n v="4.8499999999999996"/>
    <x v="6"/>
  </r>
  <r>
    <n v="3.7"/>
    <x v="6"/>
  </r>
  <r>
    <n v="0.89999999999999858"/>
    <x v="6"/>
  </r>
  <r>
    <n v="1.7"/>
    <x v="6"/>
  </r>
  <r>
    <n v="0.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85"/>
    <x v="7"/>
  </r>
  <r>
    <n v="1.2"/>
    <x v="7"/>
  </r>
  <r>
    <n v="1.4"/>
    <x v="7"/>
  </r>
  <r>
    <n v="0"/>
    <x v="7"/>
  </r>
  <r>
    <n v="1.2"/>
    <x v="7"/>
  </r>
  <r>
    <n v="0.20000000000000107"/>
    <x v="7"/>
  </r>
  <r>
    <n v="0"/>
    <x v="7"/>
  </r>
  <r>
    <n v="0.69999999999999929"/>
    <x v="7"/>
  </r>
  <r>
    <n v="0"/>
    <x v="7"/>
  </r>
  <r>
    <n v="4.95"/>
    <x v="7"/>
  </r>
  <r>
    <n v="7.25"/>
    <x v="7"/>
  </r>
  <r>
    <n v="4.3499999999999996"/>
    <x v="7"/>
  </r>
  <r>
    <n v="7.65"/>
    <x v="7"/>
  </r>
  <r>
    <n v="6.95"/>
    <x v="7"/>
  </r>
  <r>
    <n v="3.6"/>
    <x v="7"/>
  </r>
  <r>
    <n v="3.5"/>
    <x v="7"/>
  </r>
  <r>
    <n v="4.05"/>
    <x v="7"/>
  </r>
  <r>
    <n v="2.35"/>
    <x v="7"/>
  </r>
  <r>
    <n v="3.65"/>
    <x v="7"/>
  </r>
  <r>
    <n v="2.5499999999999998"/>
    <x v="7"/>
  </r>
  <r>
    <n v="5"/>
    <x v="7"/>
  </r>
  <r>
    <n v="4.45"/>
    <x v="7"/>
  </r>
  <r>
    <n v="3.4"/>
    <x v="7"/>
  </r>
  <r>
    <n v="1.85"/>
    <x v="7"/>
  </r>
  <r>
    <n v="3.55"/>
    <x v="7"/>
  </r>
  <r>
    <n v="3.35"/>
    <x v="7"/>
  </r>
  <r>
    <n v="0"/>
    <x v="7"/>
  </r>
  <r>
    <n v="5.0000000000000711E-2"/>
    <x v="7"/>
  </r>
  <r>
    <n v="4.8"/>
    <x v="7"/>
  </r>
  <r>
    <n v="1.8"/>
    <x v="7"/>
  </r>
  <r>
    <n v="0"/>
    <x v="7"/>
  </r>
  <r>
    <n v="0"/>
    <x v="8"/>
  </r>
  <r>
    <n v="0"/>
    <x v="8"/>
  </r>
  <r>
    <n v="3.05"/>
    <x v="8"/>
  </r>
  <r>
    <n v="1.35"/>
    <x v="8"/>
  </r>
  <r>
    <n v="0"/>
    <x v="8"/>
  </r>
  <r>
    <n v="2.85"/>
    <x v="8"/>
  </r>
  <r>
    <n v="4.75"/>
    <x v="8"/>
  </r>
  <r>
    <n v="2.8"/>
    <x v="8"/>
  </r>
  <r>
    <n v="0.80000000000000071"/>
    <x v="8"/>
  </r>
  <r>
    <n v="1.7"/>
    <x v="8"/>
  </r>
  <r>
    <n v="0.94999999999999929"/>
    <x v="8"/>
  </r>
  <r>
    <n v="0"/>
    <x v="8"/>
  </r>
  <r>
    <n v="2.5499999999999998"/>
    <x v="8"/>
  </r>
  <r>
    <n v="0.89999999999999858"/>
    <x v="8"/>
  </r>
  <r>
    <n v="2.5499999999999998"/>
    <x v="8"/>
  </r>
  <r>
    <n v="6"/>
    <x v="8"/>
  </r>
  <r>
    <n v="6.6"/>
    <x v="8"/>
  </r>
  <r>
    <n v="4.4000000000000004"/>
    <x v="8"/>
  </r>
  <r>
    <n v="4.7"/>
    <x v="8"/>
  </r>
  <r>
    <n v="0"/>
    <x v="8"/>
  </r>
  <r>
    <n v="0"/>
    <x v="8"/>
  </r>
  <r>
    <n v="0"/>
    <x v="8"/>
  </r>
  <r>
    <n v="1"/>
    <x v="8"/>
  </r>
  <r>
    <n v="5"/>
    <x v="8"/>
  </r>
  <r>
    <n v="1.7"/>
    <x v="8"/>
  </r>
  <r>
    <n v="5.6"/>
    <x v="8"/>
  </r>
  <r>
    <n v="6.15"/>
    <x v="8"/>
  </r>
  <r>
    <n v="4.4000000000000004"/>
    <x v="8"/>
  </r>
  <r>
    <n v="3.75"/>
    <x v="8"/>
  </r>
  <r>
    <n v="0"/>
    <x v="8"/>
  </r>
  <r>
    <n v="1.25"/>
    <x v="9"/>
  </r>
  <r>
    <n v="0"/>
    <x v="9"/>
  </r>
  <r>
    <n v="0.89999999999999858"/>
    <x v="9"/>
  </r>
  <r>
    <n v="7.15"/>
    <x v="9"/>
  </r>
  <r>
    <n v="5.95"/>
    <x v="9"/>
  </r>
  <r>
    <n v="8.85"/>
    <x v="9"/>
  </r>
  <r>
    <n v="2.4500000000000002"/>
    <x v="9"/>
  </r>
  <r>
    <n v="13.55"/>
    <x v="9"/>
  </r>
  <r>
    <n v="14.15"/>
    <x v="9"/>
  </r>
  <r>
    <n v="7.75"/>
    <x v="9"/>
  </r>
  <r>
    <n v="3"/>
    <x v="9"/>
  </r>
  <r>
    <n v="2.95"/>
    <x v="9"/>
  </r>
  <r>
    <n v="12"/>
    <x v="9"/>
  </r>
  <r>
    <n v="15.4"/>
    <x v="9"/>
  </r>
  <r>
    <n v="10.9"/>
    <x v="9"/>
  </r>
  <r>
    <n v="8.6"/>
    <x v="9"/>
  </r>
  <r>
    <n v="13.15"/>
    <x v="9"/>
  </r>
  <r>
    <n v="14.05"/>
    <x v="9"/>
  </r>
  <r>
    <n v="12.35"/>
    <x v="9"/>
  </r>
  <r>
    <n v="10.95"/>
    <x v="9"/>
  </r>
  <r>
    <n v="10.35"/>
    <x v="9"/>
  </r>
  <r>
    <n v="15.45"/>
    <x v="9"/>
  </r>
  <r>
    <n v="14.7"/>
    <x v="9"/>
  </r>
  <r>
    <n v="6.1"/>
    <x v="9"/>
  </r>
  <r>
    <n v="6.35"/>
    <x v="9"/>
  </r>
  <r>
    <n v="14.65"/>
    <x v="9"/>
  </r>
  <r>
    <n v="6.85"/>
    <x v="9"/>
  </r>
  <r>
    <n v="4.5999999999999996"/>
    <x v="9"/>
  </r>
  <r>
    <n v="5.65"/>
    <x v="9"/>
  </r>
  <r>
    <n v="4.7"/>
    <x v="9"/>
  </r>
  <r>
    <n v="6.35"/>
    <x v="9"/>
  </r>
  <r>
    <n v="6.65"/>
    <x v="10"/>
  </r>
  <r>
    <n v="7.1"/>
    <x v="10"/>
  </r>
  <r>
    <n v="9.0500000000000007"/>
    <x v="10"/>
  </r>
  <r>
    <n v="13.05"/>
    <x v="10"/>
  </r>
  <r>
    <n v="13.45"/>
    <x v="10"/>
  </r>
  <r>
    <n v="6.75"/>
    <x v="10"/>
  </r>
  <r>
    <n v="13.4"/>
    <x v="10"/>
  </r>
  <r>
    <n v="12.45"/>
    <x v="10"/>
  </r>
  <r>
    <n v="9.65"/>
    <x v="10"/>
  </r>
  <r>
    <n v="6.85"/>
    <x v="10"/>
  </r>
  <r>
    <n v="6.75"/>
    <x v="10"/>
  </r>
  <r>
    <n v="12.1"/>
    <x v="10"/>
  </r>
  <r>
    <n v="12.9"/>
    <x v="10"/>
  </r>
  <r>
    <n v="14.65"/>
    <x v="10"/>
  </r>
  <r>
    <n v="18.649999999999999"/>
    <x v="10"/>
  </r>
  <r>
    <n v="25.05"/>
    <x v="10"/>
  </r>
  <r>
    <n v="25.65"/>
    <x v="10"/>
  </r>
  <r>
    <n v="15.05"/>
    <x v="10"/>
  </r>
  <r>
    <n v="15.2"/>
    <x v="10"/>
  </r>
  <r>
    <n v="10.85"/>
    <x v="10"/>
  </r>
  <r>
    <n v="10.9"/>
    <x v="10"/>
  </r>
  <r>
    <n v="14.7"/>
    <x v="10"/>
  </r>
  <r>
    <n v="16.2"/>
    <x v="10"/>
  </r>
  <r>
    <n v="14.6"/>
    <x v="10"/>
  </r>
  <r>
    <n v="14.55"/>
    <x v="10"/>
  </r>
  <r>
    <n v="14.75"/>
    <x v="10"/>
  </r>
  <r>
    <n v="12.95"/>
    <x v="10"/>
  </r>
  <r>
    <n v="16.5"/>
    <x v="10"/>
  </r>
  <r>
    <n v="17.7"/>
    <x v="10"/>
  </r>
  <r>
    <n v="16.75"/>
    <x v="10"/>
  </r>
  <r>
    <n v="13.7"/>
    <x v="11"/>
  </r>
  <r>
    <n v="14.25"/>
    <x v="11"/>
  </r>
  <r>
    <n v="12.2"/>
    <x v="11"/>
  </r>
  <r>
    <n v="11.2"/>
    <x v="11"/>
  </r>
  <r>
    <n v="17.45"/>
    <x v="11"/>
  </r>
  <r>
    <n v="9.9499999999999993"/>
    <x v="11"/>
  </r>
  <r>
    <n v="13.05"/>
    <x v="11"/>
  </r>
  <r>
    <n v="16.25"/>
    <x v="11"/>
  </r>
  <r>
    <n v="14.05"/>
    <x v="11"/>
  </r>
  <r>
    <n v="13.2"/>
    <x v="11"/>
  </r>
  <r>
    <n v="14.85"/>
    <x v="11"/>
  </r>
  <r>
    <n v="18.649999999999999"/>
    <x v="11"/>
  </r>
  <r>
    <n v="20.8"/>
    <x v="11"/>
  </r>
  <r>
    <n v="20.5"/>
    <x v="11"/>
  </r>
  <r>
    <n v="23.35"/>
    <x v="11"/>
  </r>
  <r>
    <n v="27.25"/>
    <x v="11"/>
  </r>
  <r>
    <n v="24.65"/>
    <x v="11"/>
  </r>
  <r>
    <n v="20.95"/>
    <x v="11"/>
  </r>
  <r>
    <n v="17.25"/>
    <x v="11"/>
  </r>
  <r>
    <n v="15.15"/>
    <x v="11"/>
  </r>
  <r>
    <n v="15.95"/>
    <x v="11"/>
  </r>
  <r>
    <n v="17.45"/>
    <x v="11"/>
  </r>
  <r>
    <n v="23.95"/>
    <x v="11"/>
  </r>
  <r>
    <n v="22.2"/>
    <x v="11"/>
  </r>
  <r>
    <n v="13.4"/>
    <x v="11"/>
  </r>
  <r>
    <n v="15.7"/>
    <x v="11"/>
  </r>
  <r>
    <n v="17.100000000000001"/>
    <x v="11"/>
  </r>
  <r>
    <n v="17.55"/>
    <x v="11"/>
  </r>
  <r>
    <n v="24.2"/>
    <x v="11"/>
  </r>
  <r>
    <n v="33.75"/>
    <x v="11"/>
  </r>
  <r>
    <n v="29.95"/>
    <x v="11"/>
  </r>
  <r>
    <n v="25.2"/>
    <x v="0"/>
  </r>
  <r>
    <n v="24.9"/>
    <x v="0"/>
  </r>
  <r>
    <n v="31.3"/>
    <x v="0"/>
  </r>
  <r>
    <n v="31.45"/>
    <x v="0"/>
  </r>
  <r>
    <n v="33.549999999999997"/>
    <x v="0"/>
  </r>
  <r>
    <n v="28.85"/>
    <x v="0"/>
  </r>
  <r>
    <n v="35.799999999999997"/>
    <x v="0"/>
  </r>
  <r>
    <n v="31.45"/>
    <x v="0"/>
  </r>
  <r>
    <n v="24.35"/>
    <x v="0"/>
  </r>
  <r>
    <n v="26.45"/>
    <x v="0"/>
  </r>
  <r>
    <n v="32.65"/>
    <x v="0"/>
  </r>
  <r>
    <n v="29.35"/>
    <x v="0"/>
  </r>
  <r>
    <n v="21.3"/>
    <x v="0"/>
  </r>
  <r>
    <n v="18.149999999999999"/>
    <x v="0"/>
  </r>
  <r>
    <n v="13"/>
    <x v="0"/>
  </r>
  <r>
    <n v="19.45"/>
    <x v="0"/>
  </r>
  <r>
    <n v="19.149999999999999"/>
    <x v="0"/>
  </r>
  <r>
    <n v="22.95"/>
    <x v="0"/>
  </r>
  <r>
    <n v="22.7"/>
    <x v="0"/>
  </r>
  <r>
    <n v="15.85"/>
    <x v="0"/>
  </r>
  <r>
    <n v="17.45"/>
    <x v="0"/>
  </r>
  <r>
    <n v="13.3"/>
    <x v="0"/>
  </r>
  <r>
    <n v="14.4"/>
    <x v="0"/>
  </r>
  <r>
    <n v="18.600000000000001"/>
    <x v="0"/>
  </r>
  <r>
    <n v="12.35"/>
    <x v="0"/>
  </r>
  <r>
    <n v="18.149999999999999"/>
    <x v="0"/>
  </r>
  <r>
    <n v="15.3"/>
    <x v="0"/>
  </r>
  <r>
    <n v="16.25"/>
    <x v="0"/>
  </r>
  <r>
    <n v="29.5"/>
    <x v="0"/>
  </r>
  <r>
    <n v="38.950000000000003"/>
    <x v="0"/>
  </r>
  <r>
    <n v="40.85"/>
    <x v="0"/>
  </r>
  <r>
    <n v="35.299999999999997"/>
    <x v="1"/>
  </r>
  <r>
    <n v="33"/>
    <x v="1"/>
  </r>
  <r>
    <n v="38.35"/>
    <x v="1"/>
  </r>
  <r>
    <n v="39.15"/>
    <x v="1"/>
  </r>
  <r>
    <n v="34.4"/>
    <x v="1"/>
  </r>
  <r>
    <n v="21.45"/>
    <x v="1"/>
  </r>
  <r>
    <n v="22.7"/>
    <x v="1"/>
  </r>
  <r>
    <n v="28"/>
    <x v="1"/>
  </r>
  <r>
    <n v="37.200000000000003"/>
    <x v="1"/>
  </r>
  <r>
    <n v="25.6"/>
    <x v="1"/>
  </r>
  <r>
    <n v="11.75"/>
    <x v="1"/>
  </r>
  <r>
    <n v="11.85"/>
    <x v="1"/>
  </r>
  <r>
    <n v="17.399999999999999"/>
    <x v="1"/>
  </r>
  <r>
    <n v="19.55"/>
    <x v="1"/>
  </r>
  <r>
    <n v="15.15"/>
    <x v="1"/>
  </r>
  <r>
    <n v="16"/>
    <x v="1"/>
  </r>
  <r>
    <n v="12"/>
    <x v="1"/>
  </r>
  <r>
    <n v="15.6"/>
    <x v="1"/>
  </r>
  <r>
    <n v="7.8"/>
    <x v="1"/>
  </r>
  <r>
    <n v="3.55"/>
    <x v="1"/>
  </r>
  <r>
    <n v="10.9"/>
    <x v="1"/>
  </r>
  <r>
    <n v="21.55"/>
    <x v="1"/>
  </r>
  <r>
    <n v="23.1"/>
    <x v="1"/>
  </r>
  <r>
    <n v="11.45"/>
    <x v="1"/>
  </r>
  <r>
    <n v="5.3"/>
    <x v="1"/>
  </r>
  <r>
    <n v="6"/>
    <x v="1"/>
  </r>
  <r>
    <n v="9"/>
    <x v="1"/>
  </r>
  <r>
    <n v="14.2"/>
    <x v="1"/>
  </r>
  <r>
    <n v="12.9"/>
    <x v="1"/>
  </r>
  <r>
    <n v="17.2"/>
    <x v="2"/>
  </r>
  <r>
    <n v="15.7"/>
    <x v="2"/>
  </r>
  <r>
    <n v="19.05"/>
    <x v="2"/>
  </r>
  <r>
    <n v="18.850000000000001"/>
    <x v="2"/>
  </r>
  <r>
    <n v="13.8"/>
    <x v="2"/>
  </r>
  <r>
    <n v="16.600000000000001"/>
    <x v="2"/>
  </r>
  <r>
    <n v="13.35"/>
    <x v="2"/>
  </r>
  <r>
    <n v="6.45"/>
    <x v="2"/>
  </r>
  <r>
    <n v="11.4"/>
    <x v="2"/>
  </r>
  <r>
    <n v="16.3"/>
    <x v="2"/>
  </r>
  <r>
    <n v="16.899999999999999"/>
    <x v="2"/>
  </r>
  <r>
    <n v="17.45"/>
    <x v="2"/>
  </r>
  <r>
    <n v="11.25"/>
    <x v="2"/>
  </r>
  <r>
    <n v="15.05"/>
    <x v="2"/>
  </r>
  <r>
    <n v="19.649999999999999"/>
    <x v="2"/>
  </r>
  <r>
    <n v="21.05"/>
    <x v="2"/>
  </r>
  <r>
    <n v="17.649999999999999"/>
    <x v="2"/>
  </r>
  <r>
    <n v="13.75"/>
    <x v="2"/>
  </r>
  <r>
    <n v="8.15"/>
    <x v="2"/>
  </r>
  <r>
    <n v="8.1999999999999993"/>
    <x v="2"/>
  </r>
  <r>
    <n v="11.85"/>
    <x v="2"/>
  </r>
  <r>
    <n v="13.3"/>
    <x v="2"/>
  </r>
  <r>
    <n v="10.45"/>
    <x v="2"/>
  </r>
  <r>
    <n v="13.55"/>
    <x v="2"/>
  </r>
  <r>
    <n v="11.6"/>
    <x v="2"/>
  </r>
  <r>
    <n v="12.9"/>
    <x v="2"/>
  </r>
  <r>
    <n v="17.3"/>
    <x v="2"/>
  </r>
  <r>
    <n v="18.649999999999999"/>
    <x v="2"/>
  </r>
  <r>
    <n v="18.7"/>
    <x v="2"/>
  </r>
  <r>
    <n v="16.45"/>
    <x v="2"/>
  </r>
  <r>
    <n v="9.5"/>
    <x v="2"/>
  </r>
  <r>
    <n v="7.2"/>
    <x v="3"/>
  </r>
  <r>
    <n v="10.95"/>
    <x v="3"/>
  </r>
  <r>
    <n v="10.4"/>
    <x v="3"/>
  </r>
  <r>
    <n v="11.4"/>
    <x v="3"/>
  </r>
  <r>
    <n v="10.6"/>
    <x v="3"/>
  </r>
  <r>
    <n v="9.25"/>
    <x v="3"/>
  </r>
  <r>
    <n v="12.25"/>
    <x v="3"/>
  </r>
  <r>
    <n v="14.85"/>
    <x v="3"/>
  </r>
  <r>
    <n v="13.15"/>
    <x v="3"/>
  </r>
  <r>
    <n v="6.65"/>
    <x v="3"/>
  </r>
  <r>
    <n v="6.3"/>
    <x v="3"/>
  </r>
  <r>
    <n v="11.5"/>
    <x v="3"/>
  </r>
  <r>
    <n v="6.9"/>
    <x v="3"/>
  </r>
  <r>
    <n v="4.8499999999999996"/>
    <x v="3"/>
  </r>
  <r>
    <n v="3"/>
    <x v="3"/>
  </r>
  <r>
    <n v="5.3"/>
    <x v="3"/>
  </r>
  <r>
    <n v="7.7"/>
    <x v="3"/>
  </r>
  <r>
    <n v="8.0500000000000007"/>
    <x v="3"/>
  </r>
  <r>
    <n v="11.15"/>
    <x v="3"/>
  </r>
  <r>
    <n v="8.65"/>
    <x v="3"/>
  </r>
  <r>
    <n v="11.7"/>
    <x v="3"/>
  </r>
  <r>
    <n v="11.1"/>
    <x v="3"/>
  </r>
  <r>
    <n v="7.95"/>
    <x v="3"/>
  </r>
  <r>
    <n v="14.75"/>
    <x v="3"/>
  </r>
  <r>
    <n v="14.9"/>
    <x v="3"/>
  </r>
  <r>
    <n v="12.05"/>
    <x v="3"/>
  </r>
  <r>
    <n v="6.55"/>
    <x v="3"/>
  </r>
  <r>
    <n v="2.5499999999999998"/>
    <x v="3"/>
  </r>
  <r>
    <n v="3.75"/>
    <x v="3"/>
  </r>
  <r>
    <n v="10.25"/>
    <x v="3"/>
  </r>
  <r>
    <n v="9.1999999999999993"/>
    <x v="4"/>
  </r>
  <r>
    <n v="9.85"/>
    <x v="4"/>
  </r>
  <r>
    <n v="10.3"/>
    <x v="4"/>
  </r>
  <r>
    <n v="10"/>
    <x v="4"/>
  </r>
  <r>
    <n v="8.65"/>
    <x v="4"/>
  </r>
  <r>
    <n v="6.6"/>
    <x v="4"/>
  </r>
  <r>
    <n v="5.0999999999999996"/>
    <x v="4"/>
  </r>
  <r>
    <n v="4.4000000000000004"/>
    <x v="4"/>
  </r>
  <r>
    <n v="0"/>
    <x v="4"/>
  </r>
  <r>
    <n v="0"/>
    <x v="4"/>
  </r>
  <r>
    <n v="0"/>
    <x v="4"/>
  </r>
  <r>
    <n v="0"/>
    <x v="4"/>
  </r>
  <r>
    <n v="0"/>
    <x v="4"/>
  </r>
  <r>
    <n v="3.2"/>
    <x v="4"/>
  </r>
  <r>
    <n v="2.4"/>
    <x v="4"/>
  </r>
  <r>
    <n v="0"/>
    <x v="4"/>
  </r>
  <r>
    <n v="1.45"/>
    <x v="4"/>
  </r>
  <r>
    <n v="5.85"/>
    <x v="4"/>
  </r>
  <r>
    <n v="3.45"/>
    <x v="4"/>
  </r>
  <r>
    <n v="4.8499999999999996"/>
    <x v="4"/>
  </r>
  <r>
    <n v="2.7"/>
    <x v="4"/>
  </r>
  <r>
    <n v="0"/>
    <x v="4"/>
  </r>
  <r>
    <n v="0"/>
    <x v="4"/>
  </r>
  <r>
    <n v="7.75"/>
    <x v="4"/>
  </r>
  <r>
    <n v="1.6"/>
    <x v="4"/>
  </r>
  <r>
    <n v="0"/>
    <x v="4"/>
  </r>
  <r>
    <n v="0.44999999999999929"/>
    <x v="4"/>
  </r>
  <r>
    <n v="2"/>
    <x v="4"/>
  </r>
  <r>
    <n v="5.75"/>
    <x v="4"/>
  </r>
  <r>
    <n v="4.8"/>
    <x v="4"/>
  </r>
  <r>
    <n v="3.8"/>
    <x v="4"/>
  </r>
  <r>
    <n v="3.1"/>
    <x v="5"/>
  </r>
  <r>
    <n v="2.25"/>
    <x v="5"/>
  </r>
  <r>
    <n v="0"/>
    <x v="5"/>
  </r>
  <r>
    <n v="0"/>
    <x v="5"/>
  </r>
  <r>
    <n v="2.5499999999999998"/>
    <x v="5"/>
  </r>
  <r>
    <n v="0.15"/>
    <x v="5"/>
  </r>
  <r>
    <n v="1.5"/>
    <x v="5"/>
  </r>
  <r>
    <n v="2.7"/>
    <x v="5"/>
  </r>
  <r>
    <n v="1.9"/>
    <x v="5"/>
  </r>
  <r>
    <n v="0"/>
    <x v="5"/>
  </r>
  <r>
    <n v="1.45"/>
    <x v="5"/>
  </r>
  <r>
    <n v="3.45"/>
    <x v="5"/>
  </r>
  <r>
    <n v="4.45"/>
    <x v="5"/>
  </r>
  <r>
    <n v="2.29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5.0000000000000711E-2"/>
    <x v="5"/>
  </r>
  <r>
    <n v="1.95"/>
    <x v="5"/>
  </r>
  <r>
    <n v="1.7"/>
    <x v="5"/>
  </r>
  <r>
    <n v="0"/>
    <x v="6"/>
  </r>
  <r>
    <n v="0"/>
    <x v="6"/>
  </r>
  <r>
    <n v="2.35"/>
    <x v="6"/>
  </r>
  <r>
    <n v="2.75"/>
    <x v="6"/>
  </r>
  <r>
    <n v="3.4"/>
    <x v="6"/>
  </r>
  <r>
    <n v="5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"/>
    <x v="6"/>
  </r>
  <r>
    <n v="1.45"/>
    <x v="6"/>
  </r>
  <r>
    <n v="0"/>
    <x v="6"/>
  </r>
  <r>
    <n v="2"/>
    <x v="6"/>
  </r>
  <r>
    <n v="0.44999999999999929"/>
    <x v="6"/>
  </r>
  <r>
    <n v="9.9999999999999645E-2"/>
    <x v="6"/>
  </r>
  <r>
    <n v="0"/>
    <x v="6"/>
  </r>
  <r>
    <n v="0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0"/>
    <x v="6"/>
  </r>
  <r>
    <n v="1.7"/>
    <x v="6"/>
  </r>
  <r>
    <n v="6.25"/>
    <x v="7"/>
  </r>
  <r>
    <n v="2.1"/>
    <x v="7"/>
  </r>
  <r>
    <n v="0"/>
    <x v="7"/>
  </r>
  <r>
    <n v="0"/>
    <x v="7"/>
  </r>
  <r>
    <n v="0.25"/>
    <x v="7"/>
  </r>
  <r>
    <n v="3.75"/>
    <x v="7"/>
  </r>
  <r>
    <n v="3.5"/>
    <x v="7"/>
  </r>
  <r>
    <n v="0"/>
    <x v="7"/>
  </r>
  <r>
    <n v="0"/>
    <x v="7"/>
  </r>
  <r>
    <n v="1.05"/>
    <x v="7"/>
  </r>
  <r>
    <n v="3.5"/>
    <x v="7"/>
  </r>
  <r>
    <n v="0.35000000000000142"/>
    <x v="7"/>
  </r>
  <r>
    <n v="0"/>
    <x v="7"/>
  </r>
  <r>
    <n v="0"/>
    <x v="7"/>
  </r>
  <r>
    <n v="1"/>
    <x v="7"/>
  </r>
  <r>
    <n v="0.15"/>
    <x v="7"/>
  </r>
  <r>
    <n v="5.0000000000000711E-2"/>
    <x v="7"/>
  </r>
  <r>
    <n v="0"/>
    <x v="7"/>
  </r>
  <r>
    <n v="2.65"/>
    <x v="7"/>
  </r>
  <r>
    <n v="5.2"/>
    <x v="7"/>
  </r>
  <r>
    <n v="1.1000000000000001"/>
    <x v="7"/>
  </r>
  <r>
    <n v="0.4"/>
    <x v="7"/>
  </r>
  <r>
    <n v="0"/>
    <x v="7"/>
  </r>
  <r>
    <n v="0"/>
    <x v="7"/>
  </r>
  <r>
    <n v="0"/>
    <x v="7"/>
  </r>
  <r>
    <n v="3.2"/>
    <x v="7"/>
  </r>
  <r>
    <n v="1.5"/>
    <x v="7"/>
  </r>
  <r>
    <n v="0"/>
    <x v="7"/>
  </r>
  <r>
    <n v="0"/>
    <x v="7"/>
  </r>
  <r>
    <n v="0.89999999999999858"/>
    <x v="7"/>
  </r>
  <r>
    <n v="2.95"/>
    <x v="7"/>
  </r>
  <r>
    <n v="0.4"/>
    <x v="8"/>
  </r>
  <r>
    <n v="0"/>
    <x v="8"/>
  </r>
  <r>
    <n v="0"/>
    <x v="8"/>
  </r>
  <r>
    <n v="0"/>
    <x v="8"/>
  </r>
  <r>
    <n v="0"/>
    <x v="8"/>
  </r>
  <r>
    <n v="0"/>
    <x v="8"/>
  </r>
  <r>
    <n v="5.45"/>
    <x v="8"/>
  </r>
  <r>
    <n v="3.7"/>
    <x v="8"/>
  </r>
  <r>
    <n v="5.9"/>
    <x v="8"/>
  </r>
  <r>
    <n v="11.4"/>
    <x v="8"/>
  </r>
  <r>
    <n v="7.45"/>
    <x v="8"/>
  </r>
  <r>
    <n v="1.2"/>
    <x v="8"/>
  </r>
  <r>
    <n v="0.6"/>
    <x v="8"/>
  </r>
  <r>
    <n v="0"/>
    <x v="8"/>
  </r>
  <r>
    <n v="0"/>
    <x v="8"/>
  </r>
  <r>
    <n v="8.35"/>
    <x v="8"/>
  </r>
  <r>
    <n v="13.25"/>
    <x v="8"/>
  </r>
  <r>
    <n v="10.8"/>
    <x v="8"/>
  </r>
  <r>
    <n v="11.15"/>
    <x v="8"/>
  </r>
  <r>
    <n v="10.55"/>
    <x v="8"/>
  </r>
  <r>
    <n v="6.7"/>
    <x v="8"/>
  </r>
  <r>
    <n v="8.25"/>
    <x v="8"/>
  </r>
  <r>
    <n v="9.4499999999999993"/>
    <x v="8"/>
  </r>
  <r>
    <n v="13.05"/>
    <x v="8"/>
  </r>
  <r>
    <n v="9.1999999999999993"/>
    <x v="8"/>
  </r>
  <r>
    <n v="10.8"/>
    <x v="8"/>
  </r>
  <r>
    <n v="7.35"/>
    <x v="8"/>
  </r>
  <r>
    <n v="6.2"/>
    <x v="8"/>
  </r>
  <r>
    <n v="0"/>
    <x v="8"/>
  </r>
  <r>
    <n v="3.25"/>
    <x v="8"/>
  </r>
  <r>
    <n v="7.45"/>
    <x v="9"/>
  </r>
  <r>
    <n v="7.15"/>
    <x v="9"/>
  </r>
  <r>
    <n v="6.6"/>
    <x v="9"/>
  </r>
  <r>
    <n v="5.8"/>
    <x v="9"/>
  </r>
  <r>
    <n v="1.6"/>
    <x v="9"/>
  </r>
  <r>
    <n v="4"/>
    <x v="9"/>
  </r>
  <r>
    <n v="1.1499999999999999"/>
    <x v="9"/>
  </r>
  <r>
    <n v="3.55"/>
    <x v="9"/>
  </r>
  <r>
    <n v="2.6"/>
    <x v="9"/>
  </r>
  <r>
    <n v="4.55"/>
    <x v="9"/>
  </r>
  <r>
    <n v="2.35"/>
    <x v="9"/>
  </r>
  <r>
    <n v="1.35"/>
    <x v="9"/>
  </r>
  <r>
    <n v="1.2"/>
    <x v="9"/>
  </r>
  <r>
    <n v="3.8"/>
    <x v="9"/>
  </r>
  <r>
    <n v="9.25"/>
    <x v="9"/>
  </r>
  <r>
    <n v="9"/>
    <x v="9"/>
  </r>
  <r>
    <n v="12.65"/>
    <x v="9"/>
  </r>
  <r>
    <n v="15.05"/>
    <x v="9"/>
  </r>
  <r>
    <n v="8.5"/>
    <x v="9"/>
  </r>
  <r>
    <n v="9.6"/>
    <x v="9"/>
  </r>
  <r>
    <n v="4.7"/>
    <x v="9"/>
  </r>
  <r>
    <n v="10.9"/>
    <x v="9"/>
  </r>
  <r>
    <n v="8.5"/>
    <x v="9"/>
  </r>
  <r>
    <n v="12.55"/>
    <x v="9"/>
  </r>
  <r>
    <n v="11.8"/>
    <x v="9"/>
  </r>
  <r>
    <n v="14.3"/>
    <x v="9"/>
  </r>
  <r>
    <n v="24.45"/>
    <x v="9"/>
  </r>
  <r>
    <n v="23.65"/>
    <x v="9"/>
  </r>
  <r>
    <n v="20.05"/>
    <x v="9"/>
  </r>
  <r>
    <n v="11.05"/>
    <x v="9"/>
  </r>
  <r>
    <n v="10.65"/>
    <x v="9"/>
  </r>
  <r>
    <n v="8.1999999999999993"/>
    <x v="10"/>
  </r>
  <r>
    <n v="10.9"/>
    <x v="10"/>
  </r>
  <r>
    <n v="9.3000000000000007"/>
    <x v="10"/>
  </r>
  <r>
    <n v="12.35"/>
    <x v="10"/>
  </r>
  <r>
    <n v="11.9"/>
    <x v="10"/>
  </r>
  <r>
    <n v="9.0500000000000007"/>
    <x v="10"/>
  </r>
  <r>
    <n v="13"/>
    <x v="10"/>
  </r>
  <r>
    <n v="15.5"/>
    <x v="10"/>
  </r>
  <r>
    <n v="18.05"/>
    <x v="10"/>
  </r>
  <r>
    <n v="16.75"/>
    <x v="10"/>
  </r>
  <r>
    <n v="15.25"/>
    <x v="10"/>
  </r>
  <r>
    <n v="15.35"/>
    <x v="10"/>
  </r>
  <r>
    <n v="20.3"/>
    <x v="10"/>
  </r>
  <r>
    <n v="21.2"/>
    <x v="10"/>
  </r>
  <r>
    <n v="19.8"/>
    <x v="10"/>
  </r>
  <r>
    <n v="17.600000000000001"/>
    <x v="10"/>
  </r>
  <r>
    <n v="19.850000000000001"/>
    <x v="10"/>
  </r>
  <r>
    <n v="19.75"/>
    <x v="10"/>
  </r>
  <r>
    <n v="16.95"/>
    <x v="10"/>
  </r>
  <r>
    <n v="14.45"/>
    <x v="10"/>
  </r>
  <r>
    <n v="16.850000000000001"/>
    <x v="10"/>
  </r>
  <r>
    <n v="12.7"/>
    <x v="10"/>
  </r>
  <r>
    <n v="12.5"/>
    <x v="10"/>
  </r>
  <r>
    <n v="21"/>
    <x v="10"/>
  </r>
  <r>
    <n v="23.55"/>
    <x v="10"/>
  </r>
  <r>
    <n v="30.8"/>
    <x v="10"/>
  </r>
  <r>
    <n v="14.55"/>
    <x v="10"/>
  </r>
  <r>
    <n v="15.55"/>
    <x v="10"/>
  </r>
  <r>
    <n v="13.95"/>
    <x v="10"/>
  </r>
  <r>
    <n v="6.55"/>
    <x v="10"/>
  </r>
  <r>
    <n v="7.45"/>
    <x v="11"/>
  </r>
  <r>
    <n v="11.9"/>
    <x v="11"/>
  </r>
  <r>
    <n v="12.8"/>
    <x v="11"/>
  </r>
  <r>
    <n v="7.1"/>
    <x v="11"/>
  </r>
  <r>
    <n v="11.8"/>
    <x v="11"/>
  </r>
  <r>
    <n v="18.75"/>
    <x v="11"/>
  </r>
  <r>
    <n v="24.7"/>
    <x v="11"/>
  </r>
  <r>
    <n v="20.2"/>
    <x v="11"/>
  </r>
  <r>
    <n v="15"/>
    <x v="11"/>
  </r>
  <r>
    <n v="14.45"/>
    <x v="11"/>
  </r>
  <r>
    <n v="14.4"/>
    <x v="11"/>
  </r>
  <r>
    <n v="12.85"/>
    <x v="11"/>
  </r>
  <r>
    <n v="16.2"/>
    <x v="11"/>
  </r>
  <r>
    <n v="22.65"/>
    <x v="11"/>
  </r>
  <r>
    <n v="19.55"/>
    <x v="11"/>
  </r>
  <r>
    <n v="17.649999999999999"/>
    <x v="11"/>
  </r>
  <r>
    <n v="12.05"/>
    <x v="11"/>
  </r>
  <r>
    <n v="10.25"/>
    <x v="11"/>
  </r>
  <r>
    <n v="23.2"/>
    <x v="11"/>
  </r>
  <r>
    <n v="24.9"/>
    <x v="11"/>
  </r>
  <r>
    <n v="26.45"/>
    <x v="11"/>
  </r>
  <r>
    <n v="28.35"/>
    <x v="11"/>
  </r>
  <r>
    <n v="32.25"/>
    <x v="11"/>
  </r>
  <r>
    <n v="30.85"/>
    <x v="11"/>
  </r>
  <r>
    <n v="35.65"/>
    <x v="11"/>
  </r>
  <r>
    <n v="31.95"/>
    <x v="11"/>
  </r>
  <r>
    <n v="29.85"/>
    <x v="11"/>
  </r>
  <r>
    <n v="25.75"/>
    <x v="11"/>
  </r>
  <r>
    <n v="17.2"/>
    <x v="11"/>
  </r>
  <r>
    <n v="23.85"/>
    <x v="11"/>
  </r>
  <r>
    <n v="35.200000000000003"/>
    <x v="11"/>
  </r>
  <r>
    <n v="26.6"/>
    <x v="0"/>
  </r>
  <r>
    <n v="19.2"/>
    <x v="0"/>
  </r>
  <r>
    <n v="16.350000000000001"/>
    <x v="0"/>
  </r>
  <r>
    <n v="18.05"/>
    <x v="0"/>
  </r>
  <r>
    <n v="23.8"/>
    <x v="0"/>
  </r>
  <r>
    <n v="34.35"/>
    <x v="0"/>
  </r>
  <r>
    <n v="43.65"/>
    <x v="0"/>
  </r>
  <r>
    <n v="37.9"/>
    <x v="0"/>
  </r>
  <r>
    <n v="31.3"/>
    <x v="0"/>
  </r>
  <r>
    <n v="28.8"/>
    <x v="0"/>
  </r>
  <r>
    <n v="21.3"/>
    <x v="0"/>
  </r>
  <r>
    <n v="18.100000000000001"/>
    <x v="0"/>
  </r>
  <r>
    <n v="16.75"/>
    <x v="0"/>
  </r>
  <r>
    <n v="25.6"/>
    <x v="0"/>
  </r>
  <r>
    <n v="22.7"/>
    <x v="0"/>
  </r>
  <r>
    <n v="19.75"/>
    <x v="0"/>
  </r>
  <r>
    <n v="15.6"/>
    <x v="0"/>
  </r>
  <r>
    <n v="15.25"/>
    <x v="0"/>
  </r>
  <r>
    <n v="21"/>
    <x v="0"/>
  </r>
  <r>
    <n v="14.05"/>
    <x v="0"/>
  </r>
  <r>
    <n v="17.5"/>
    <x v="0"/>
  </r>
  <r>
    <n v="25.4"/>
    <x v="0"/>
  </r>
  <r>
    <n v="28.6"/>
    <x v="0"/>
  </r>
  <r>
    <n v="27.65"/>
    <x v="0"/>
  </r>
  <r>
    <n v="16"/>
    <x v="0"/>
  </r>
  <r>
    <n v="10"/>
    <x v="0"/>
  </r>
  <r>
    <n v="12.25"/>
    <x v="0"/>
  </r>
  <r>
    <n v="14.95"/>
    <x v="0"/>
  </r>
  <r>
    <n v="10"/>
    <x v="0"/>
  </r>
  <r>
    <n v="23.1"/>
    <x v="0"/>
  </r>
  <r>
    <n v="45.5"/>
    <x v="0"/>
  </r>
  <r>
    <n v="49.3"/>
    <x v="1"/>
  </r>
  <r>
    <n v="48.7"/>
    <x v="1"/>
  </r>
  <r>
    <n v="43.3"/>
    <x v="1"/>
  </r>
  <r>
    <n v="32.5"/>
    <x v="1"/>
  </r>
  <r>
    <n v="25"/>
    <x v="1"/>
  </r>
  <r>
    <n v="20.7"/>
    <x v="1"/>
  </r>
  <r>
    <n v="26"/>
    <x v="1"/>
  </r>
  <r>
    <n v="25.1"/>
    <x v="1"/>
  </r>
  <r>
    <n v="17.649999999999999"/>
    <x v="1"/>
  </r>
  <r>
    <n v="20.399999999999999"/>
    <x v="1"/>
  </r>
  <r>
    <n v="19.899999999999999"/>
    <x v="1"/>
  </r>
  <r>
    <n v="17.350000000000001"/>
    <x v="1"/>
  </r>
  <r>
    <n v="23.2"/>
    <x v="1"/>
  </r>
  <r>
    <n v="27.65"/>
    <x v="1"/>
  </r>
  <r>
    <n v="35.799999999999997"/>
    <x v="1"/>
  </r>
  <r>
    <n v="40.25"/>
    <x v="1"/>
  </r>
  <r>
    <n v="39.299999999999997"/>
    <x v="1"/>
  </r>
  <r>
    <n v="32.35"/>
    <x v="1"/>
  </r>
  <r>
    <n v="28.05"/>
    <x v="1"/>
  </r>
  <r>
    <n v="24"/>
    <x v="1"/>
  </r>
  <r>
    <n v="22.75"/>
    <x v="1"/>
  </r>
  <r>
    <n v="19.899999999999999"/>
    <x v="1"/>
  </r>
  <r>
    <n v="11.65"/>
    <x v="1"/>
  </r>
  <r>
    <n v="18.649999999999999"/>
    <x v="1"/>
  </r>
  <r>
    <n v="24"/>
    <x v="1"/>
  </r>
  <r>
    <n v="22.15"/>
    <x v="1"/>
  </r>
  <r>
    <n v="23.7"/>
    <x v="1"/>
  </r>
  <r>
    <n v="36.450000000000003"/>
    <x v="1"/>
  </r>
  <r>
    <n v="38.299999999999997"/>
    <x v="2"/>
  </r>
  <r>
    <n v="37.75"/>
    <x v="2"/>
  </r>
  <r>
    <n v="35"/>
    <x v="2"/>
  </r>
  <r>
    <n v="30.55"/>
    <x v="2"/>
  </r>
  <r>
    <n v="22.8"/>
    <x v="2"/>
  </r>
  <r>
    <n v="16.399999999999999"/>
    <x v="2"/>
  </r>
  <r>
    <n v="16.100000000000001"/>
    <x v="2"/>
  </r>
  <r>
    <n v="17.5"/>
    <x v="2"/>
  </r>
  <r>
    <n v="16.8"/>
    <x v="2"/>
  </r>
  <r>
    <n v="22.75"/>
    <x v="2"/>
  </r>
  <r>
    <n v="30.8"/>
    <x v="2"/>
  </r>
  <r>
    <n v="25"/>
    <x v="2"/>
  </r>
  <r>
    <n v="27"/>
    <x v="2"/>
  </r>
  <r>
    <n v="22.85"/>
    <x v="2"/>
  </r>
  <r>
    <n v="26.25"/>
    <x v="2"/>
  </r>
  <r>
    <n v="31"/>
    <x v="2"/>
  </r>
  <r>
    <n v="34.4"/>
    <x v="2"/>
  </r>
  <r>
    <n v="28.75"/>
    <x v="2"/>
  </r>
  <r>
    <n v="26"/>
    <x v="2"/>
  </r>
  <r>
    <n v="22.9"/>
    <x v="2"/>
  </r>
  <r>
    <n v="21.8"/>
    <x v="2"/>
  </r>
  <r>
    <n v="17"/>
    <x v="2"/>
  </r>
  <r>
    <n v="13.9"/>
    <x v="2"/>
  </r>
  <r>
    <n v="15.55"/>
    <x v="2"/>
  </r>
  <r>
    <n v="15.15"/>
    <x v="2"/>
  </r>
  <r>
    <n v="17.149999999999999"/>
    <x v="2"/>
  </r>
  <r>
    <n v="11.15"/>
    <x v="2"/>
  </r>
  <r>
    <n v="15.15"/>
    <x v="2"/>
  </r>
  <r>
    <n v="15.15"/>
    <x v="2"/>
  </r>
  <r>
    <n v="13.1"/>
    <x v="2"/>
  </r>
  <r>
    <n v="11.9"/>
    <x v="2"/>
  </r>
  <r>
    <n v="13.6"/>
    <x v="3"/>
  </r>
  <r>
    <n v="13.95"/>
    <x v="3"/>
  </r>
  <r>
    <n v="13.7"/>
    <x v="3"/>
  </r>
  <r>
    <n v="13.1"/>
    <x v="3"/>
  </r>
  <r>
    <n v="11.35"/>
    <x v="3"/>
  </r>
  <r>
    <n v="15"/>
    <x v="3"/>
  </r>
  <r>
    <n v="13.85"/>
    <x v="3"/>
  </r>
  <r>
    <n v="17.2"/>
    <x v="3"/>
  </r>
  <r>
    <n v="14.15"/>
    <x v="3"/>
  </r>
  <r>
    <n v="12.55"/>
    <x v="3"/>
  </r>
  <r>
    <n v="9.9"/>
    <x v="3"/>
  </r>
  <r>
    <n v="8.15"/>
    <x v="3"/>
  </r>
  <r>
    <n v="10.3"/>
    <x v="3"/>
  </r>
  <r>
    <n v="5.8"/>
    <x v="3"/>
  </r>
  <r>
    <n v="6.6"/>
    <x v="3"/>
  </r>
  <r>
    <n v="18.55"/>
    <x v="3"/>
  </r>
  <r>
    <n v="14.65"/>
    <x v="3"/>
  </r>
  <r>
    <n v="8.65"/>
    <x v="3"/>
  </r>
  <r>
    <n v="7.7"/>
    <x v="3"/>
  </r>
  <r>
    <n v="3.85"/>
    <x v="3"/>
  </r>
  <r>
    <n v="2.2999999999999998"/>
    <x v="3"/>
  </r>
  <r>
    <n v="12.05"/>
    <x v="3"/>
  </r>
  <r>
    <n v="12.3"/>
    <x v="3"/>
  </r>
  <r>
    <n v="10.8"/>
    <x v="3"/>
  </r>
  <r>
    <n v="13.7"/>
    <x v="3"/>
  </r>
  <r>
    <n v="13.15"/>
    <x v="3"/>
  </r>
  <r>
    <n v="10.85"/>
    <x v="3"/>
  </r>
  <r>
    <n v="10.9"/>
    <x v="3"/>
  </r>
  <r>
    <n v="7.5"/>
    <x v="3"/>
  </r>
  <r>
    <n v="5.8"/>
    <x v="3"/>
  </r>
  <r>
    <n v="6.85"/>
    <x v="4"/>
  </r>
  <r>
    <n v="11.7"/>
    <x v="4"/>
  </r>
  <r>
    <n v="8.4499999999999993"/>
    <x v="4"/>
  </r>
  <r>
    <n v="7"/>
    <x v="4"/>
  </r>
  <r>
    <n v="1.75"/>
    <x v="4"/>
  </r>
  <r>
    <n v="0"/>
    <x v="4"/>
  </r>
  <r>
    <n v="4.5"/>
    <x v="4"/>
  </r>
  <r>
    <n v="3.55"/>
    <x v="4"/>
  </r>
  <r>
    <n v="2.25"/>
    <x v="4"/>
  </r>
  <r>
    <n v="0"/>
    <x v="4"/>
  </r>
  <r>
    <n v="7.35"/>
    <x v="4"/>
  </r>
  <r>
    <n v="8.4"/>
    <x v="4"/>
  </r>
  <r>
    <n v="8.35"/>
    <x v="4"/>
  </r>
  <r>
    <n v="6.15"/>
    <x v="4"/>
  </r>
  <r>
    <n v="4.5999999999999996"/>
    <x v="4"/>
  </r>
  <r>
    <n v="3.5"/>
    <x v="4"/>
  </r>
  <r>
    <n v="3.45"/>
    <x v="4"/>
  </r>
  <r>
    <n v="6.55"/>
    <x v="4"/>
  </r>
  <r>
    <n v="7.35"/>
    <x v="4"/>
  </r>
  <r>
    <n v="5"/>
    <x v="4"/>
  </r>
  <r>
    <n v="9.0500000000000007"/>
    <x v="4"/>
  </r>
  <r>
    <n v="7.75"/>
    <x v="4"/>
  </r>
  <r>
    <n v="13.5"/>
    <x v="4"/>
  </r>
  <r>
    <n v="11.65"/>
    <x v="4"/>
  </r>
  <r>
    <n v="8.65"/>
    <x v="4"/>
  </r>
  <r>
    <n v="5.85"/>
    <x v="4"/>
  </r>
  <r>
    <n v="10.15"/>
    <x v="4"/>
  </r>
  <r>
    <n v="11.65"/>
    <x v="4"/>
  </r>
  <r>
    <n v="8.85"/>
    <x v="4"/>
  </r>
  <r>
    <n v="5.25"/>
    <x v="4"/>
  </r>
  <r>
    <n v="3.2"/>
    <x v="4"/>
  </r>
  <r>
    <n v="0.19999999999999929"/>
    <x v="5"/>
  </r>
  <r>
    <n v="1.7"/>
    <x v="5"/>
  </r>
  <r>
    <n v="2.1"/>
    <x v="5"/>
  </r>
  <r>
    <n v="0"/>
    <x v="5"/>
  </r>
  <r>
    <n v="0"/>
    <x v="5"/>
  </r>
  <r>
    <n v="0"/>
    <x v="5"/>
  </r>
  <r>
    <n v="1.75"/>
    <x v="5"/>
  </r>
  <r>
    <n v="0"/>
    <x v="5"/>
  </r>
  <r>
    <n v="0.70000000000000107"/>
    <x v="5"/>
  </r>
  <r>
    <n v="3.65"/>
    <x v="5"/>
  </r>
  <r>
    <n v="0.5"/>
    <x v="5"/>
  </r>
  <r>
    <n v="0.70000000000000107"/>
    <x v="5"/>
  </r>
  <r>
    <n v="0"/>
    <x v="5"/>
  </r>
  <r>
    <n v="0"/>
    <x v="5"/>
  </r>
  <r>
    <n v="0"/>
    <x v="5"/>
  </r>
  <r>
    <n v="5.9"/>
    <x v="5"/>
  </r>
  <r>
    <n v="4"/>
    <x v="5"/>
  </r>
  <r>
    <n v="1.25"/>
    <x v="5"/>
  </r>
  <r>
    <n v="4.3"/>
    <x v="5"/>
  </r>
  <r>
    <n v="5.45"/>
    <x v="5"/>
  </r>
  <r>
    <n v="2.4"/>
    <x v="5"/>
  </r>
  <r>
    <n v="2"/>
    <x v="5"/>
  </r>
  <r>
    <n v="2.95"/>
    <x v="5"/>
  </r>
  <r>
    <n v="4.75"/>
    <x v="5"/>
  </r>
  <r>
    <n v="5.9"/>
    <x v="5"/>
  </r>
  <r>
    <n v="0"/>
    <x v="5"/>
  </r>
  <r>
    <n v="1.35"/>
    <x v="5"/>
  </r>
  <r>
    <n v="2.35"/>
    <x v="5"/>
  </r>
  <r>
    <n v="0"/>
    <x v="5"/>
  </r>
  <r>
    <n v="0"/>
    <x v="5"/>
  </r>
  <r>
    <n v="0.79999999999999893"/>
    <x v="6"/>
  </r>
  <r>
    <n v="0"/>
    <x v="6"/>
  </r>
  <r>
    <n v="0.44999999999999929"/>
    <x v="6"/>
  </r>
  <r>
    <n v="0"/>
    <x v="6"/>
  </r>
  <r>
    <n v="0.55000000000000071"/>
    <x v="6"/>
  </r>
  <r>
    <n v="0"/>
    <x v="6"/>
  </r>
  <r>
    <n v="0"/>
    <x v="6"/>
  </r>
  <r>
    <n v="0"/>
    <x v="6"/>
  </r>
  <r>
    <n v="1.9"/>
    <x v="6"/>
  </r>
  <r>
    <n v="3.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0000000000000711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65"/>
    <x v="7"/>
  </r>
  <r>
    <n v="3.5"/>
    <x v="7"/>
  </r>
  <r>
    <n v="0.14999999999999858"/>
    <x v="7"/>
  </r>
  <r>
    <n v="2.75"/>
    <x v="7"/>
  </r>
  <r>
    <n v="0"/>
    <x v="7"/>
  </r>
  <r>
    <n v="0"/>
    <x v="7"/>
  </r>
  <r>
    <n v="0"/>
    <x v="7"/>
  </r>
  <r>
    <n v="1.55"/>
    <x v="7"/>
  </r>
  <r>
    <n v="1.95"/>
    <x v="7"/>
  </r>
  <r>
    <n v="3.4"/>
    <x v="7"/>
  </r>
  <r>
    <n v="3.8"/>
    <x v="7"/>
  </r>
  <r>
    <n v="5.5"/>
    <x v="7"/>
  </r>
  <r>
    <n v="5.75"/>
    <x v="7"/>
  </r>
  <r>
    <n v="4.95"/>
    <x v="7"/>
  </r>
  <r>
    <n v="7.05"/>
    <x v="7"/>
  </r>
  <r>
    <n v="4.05"/>
    <x v="7"/>
  </r>
  <r>
    <n v="2.2999999999999998"/>
    <x v="8"/>
  </r>
  <r>
    <n v="3.7"/>
    <x v="8"/>
  </r>
  <r>
    <n v="1.35"/>
    <x v="8"/>
  </r>
  <r>
    <n v="0.25"/>
    <x v="8"/>
  </r>
  <r>
    <n v="5"/>
    <x v="8"/>
  </r>
  <r>
    <n v="3.2"/>
    <x v="8"/>
  </r>
  <r>
    <n v="4.2"/>
    <x v="8"/>
  </r>
  <r>
    <n v="7.4"/>
    <x v="8"/>
  </r>
  <r>
    <n v="9.9"/>
    <x v="8"/>
  </r>
  <r>
    <n v="10.95"/>
    <x v="8"/>
  </r>
  <r>
    <n v="9.0500000000000007"/>
    <x v="8"/>
  </r>
  <r>
    <n v="1.9"/>
    <x v="8"/>
  </r>
  <r>
    <n v="0.25"/>
    <x v="8"/>
  </r>
  <r>
    <n v="0"/>
    <x v="8"/>
  </r>
  <r>
    <n v="4.5999999999999996"/>
    <x v="8"/>
  </r>
  <r>
    <n v="6.3"/>
    <x v="8"/>
  </r>
  <r>
    <n v="10.4"/>
    <x v="8"/>
  </r>
  <r>
    <n v="8.25"/>
    <x v="8"/>
  </r>
  <r>
    <n v="5.55"/>
    <x v="8"/>
  </r>
  <r>
    <n v="5.5"/>
    <x v="8"/>
  </r>
  <r>
    <n v="1.6"/>
    <x v="8"/>
  </r>
  <r>
    <n v="3.45"/>
    <x v="8"/>
  </r>
  <r>
    <n v="0.60000000000000142"/>
    <x v="8"/>
  </r>
  <r>
    <n v="3.15"/>
    <x v="8"/>
  </r>
  <r>
    <n v="2.5"/>
    <x v="8"/>
  </r>
  <r>
    <n v="0"/>
    <x v="8"/>
  </r>
  <r>
    <n v="0"/>
    <x v="8"/>
  </r>
  <r>
    <n v="3.5"/>
    <x v="8"/>
  </r>
  <r>
    <n v="0.30000000000000071"/>
    <x v="8"/>
  </r>
  <r>
    <n v="6.4"/>
    <x v="8"/>
  </r>
  <r>
    <n v="16.350000000000001"/>
    <x v="9"/>
  </r>
  <r>
    <n v="15"/>
    <x v="9"/>
  </r>
  <r>
    <n v="11.5"/>
    <x v="9"/>
  </r>
  <r>
    <n v="9.35"/>
    <x v="9"/>
  </r>
  <r>
    <n v="8.75"/>
    <x v="9"/>
  </r>
  <r>
    <n v="6.65"/>
    <x v="9"/>
  </r>
  <r>
    <n v="2.9"/>
    <x v="9"/>
  </r>
  <r>
    <n v="4.3499999999999996"/>
    <x v="9"/>
  </r>
  <r>
    <n v="6.05"/>
    <x v="9"/>
  </r>
  <r>
    <n v="5.7"/>
    <x v="9"/>
  </r>
  <r>
    <n v="7.3"/>
    <x v="9"/>
  </r>
  <r>
    <n v="7.1"/>
    <x v="9"/>
  </r>
  <r>
    <n v="10.199999999999999"/>
    <x v="9"/>
  </r>
  <r>
    <n v="13"/>
    <x v="9"/>
  </r>
  <r>
    <n v="13.55"/>
    <x v="9"/>
  </r>
  <r>
    <n v="13.65"/>
    <x v="9"/>
  </r>
  <r>
    <n v="12"/>
    <x v="9"/>
  </r>
  <r>
    <n v="6"/>
    <x v="9"/>
  </r>
  <r>
    <n v="7.05"/>
    <x v="9"/>
  </r>
  <r>
    <n v="7.25"/>
    <x v="9"/>
  </r>
  <r>
    <n v="8"/>
    <x v="9"/>
  </r>
  <r>
    <n v="6.8"/>
    <x v="9"/>
  </r>
  <r>
    <n v="8"/>
    <x v="9"/>
  </r>
  <r>
    <n v="6.6"/>
    <x v="9"/>
  </r>
  <r>
    <n v="7.3"/>
    <x v="9"/>
  </r>
  <r>
    <n v="10.050000000000001"/>
    <x v="9"/>
  </r>
  <r>
    <n v="11.85"/>
    <x v="9"/>
  </r>
  <r>
    <n v="16.100000000000001"/>
    <x v="9"/>
  </r>
  <r>
    <n v="13"/>
    <x v="9"/>
  </r>
  <r>
    <n v="12.85"/>
    <x v="9"/>
  </r>
  <r>
    <n v="20.8"/>
    <x v="9"/>
  </r>
  <r>
    <n v="18.399999999999999"/>
    <x v="10"/>
  </r>
  <r>
    <n v="11.35"/>
    <x v="10"/>
  </r>
  <r>
    <n v="5.55"/>
    <x v="10"/>
  </r>
  <r>
    <n v="10.9"/>
    <x v="10"/>
  </r>
  <r>
    <n v="12.1"/>
    <x v="10"/>
  </r>
  <r>
    <n v="15.65"/>
    <x v="10"/>
  </r>
  <r>
    <n v="14.95"/>
    <x v="10"/>
  </r>
  <r>
    <n v="11.6"/>
    <x v="10"/>
  </r>
  <r>
    <n v="15.25"/>
    <x v="10"/>
  </r>
  <r>
    <n v="9.85"/>
    <x v="10"/>
  </r>
  <r>
    <n v="17.850000000000001"/>
    <x v="10"/>
  </r>
  <r>
    <n v="21.55"/>
    <x v="10"/>
  </r>
  <r>
    <n v="22.8"/>
    <x v="10"/>
  </r>
  <r>
    <n v="20.75"/>
    <x v="10"/>
  </r>
  <r>
    <n v="26.2"/>
    <x v="10"/>
  </r>
  <r>
    <n v="16.25"/>
    <x v="10"/>
  </r>
  <r>
    <n v="14.05"/>
    <x v="10"/>
  </r>
  <r>
    <n v="7.9"/>
    <x v="10"/>
  </r>
  <r>
    <n v="9.65"/>
    <x v="10"/>
  </r>
  <r>
    <n v="18.95"/>
    <x v="10"/>
  </r>
  <r>
    <n v="20.85"/>
    <x v="10"/>
  </r>
  <r>
    <n v="23.7"/>
    <x v="10"/>
  </r>
  <r>
    <n v="17.95"/>
    <x v="10"/>
  </r>
  <r>
    <n v="17.100000000000001"/>
    <x v="10"/>
  </r>
  <r>
    <n v="24.4"/>
    <x v="10"/>
  </r>
  <r>
    <n v="23"/>
    <x v="10"/>
  </r>
  <r>
    <n v="21.15"/>
    <x v="10"/>
  </r>
  <r>
    <n v="9.5"/>
    <x v="10"/>
  </r>
  <r>
    <n v="12.2"/>
    <x v="10"/>
  </r>
  <r>
    <n v="14.4"/>
    <x v="10"/>
  </r>
  <r>
    <n v="17.7"/>
    <x v="11"/>
  </r>
  <r>
    <n v="12.8"/>
    <x v="11"/>
  </r>
  <r>
    <n v="10.25"/>
    <x v="11"/>
  </r>
  <r>
    <n v="10.25"/>
    <x v="11"/>
  </r>
  <r>
    <n v="12.5"/>
    <x v="11"/>
  </r>
  <r>
    <n v="20.95"/>
    <x v="11"/>
  </r>
  <r>
    <n v="23.95"/>
    <x v="11"/>
  </r>
  <r>
    <n v="16.75"/>
    <x v="11"/>
  </r>
  <r>
    <n v="24.3"/>
    <x v="11"/>
  </r>
  <r>
    <n v="33.5"/>
    <x v="11"/>
  </r>
  <r>
    <n v="23.1"/>
    <x v="11"/>
  </r>
  <r>
    <n v="16.95"/>
    <x v="11"/>
  </r>
  <r>
    <n v="17"/>
    <x v="11"/>
  </r>
  <r>
    <n v="13.35"/>
    <x v="11"/>
  </r>
  <r>
    <n v="17.399999999999999"/>
    <x v="11"/>
  </r>
  <r>
    <n v="22.6"/>
    <x v="11"/>
  </r>
  <r>
    <n v="30.25"/>
    <x v="11"/>
  </r>
  <r>
    <n v="36.799999999999997"/>
    <x v="11"/>
  </r>
  <r>
    <n v="34.9"/>
    <x v="11"/>
  </r>
  <r>
    <n v="41.8"/>
    <x v="11"/>
  </r>
  <r>
    <n v="44.65"/>
    <x v="11"/>
  </r>
  <r>
    <n v="22.95"/>
    <x v="11"/>
  </r>
  <r>
    <n v="10.4"/>
    <x v="11"/>
  </r>
  <r>
    <n v="9.75"/>
    <x v="11"/>
  </r>
  <r>
    <n v="8.1"/>
    <x v="11"/>
  </r>
  <r>
    <n v="7.85"/>
    <x v="11"/>
  </r>
  <r>
    <n v="9.0500000000000007"/>
    <x v="11"/>
  </r>
  <r>
    <n v="18.350000000000001"/>
    <x v="11"/>
  </r>
  <r>
    <n v="16.7"/>
    <x v="11"/>
  </r>
  <r>
    <n v="18.75"/>
    <x v="11"/>
  </r>
  <r>
    <n v="16.55"/>
    <x v="11"/>
  </r>
  <r>
    <n v="15.25"/>
    <x v="0"/>
  </r>
  <r>
    <n v="23.3"/>
    <x v="0"/>
  </r>
  <r>
    <n v="20.75"/>
    <x v="0"/>
  </r>
  <r>
    <n v="20"/>
    <x v="0"/>
  </r>
  <r>
    <n v="17.3"/>
    <x v="0"/>
  </r>
  <r>
    <n v="13.45"/>
    <x v="0"/>
  </r>
  <r>
    <n v="14.45"/>
    <x v="0"/>
  </r>
  <r>
    <n v="13.9"/>
    <x v="0"/>
  </r>
  <r>
    <n v="14.5"/>
    <x v="0"/>
  </r>
  <r>
    <n v="17.899999999999999"/>
    <x v="0"/>
  </r>
  <r>
    <n v="22.55"/>
    <x v="0"/>
  </r>
  <r>
    <n v="15.45"/>
    <x v="0"/>
  </r>
  <r>
    <n v="12.9"/>
    <x v="0"/>
  </r>
  <r>
    <n v="14.3"/>
    <x v="0"/>
  </r>
  <r>
    <n v="18.600000000000001"/>
    <x v="0"/>
  </r>
  <r>
    <n v="19.55"/>
    <x v="0"/>
  </r>
  <r>
    <n v="22.8"/>
    <x v="0"/>
  </r>
  <r>
    <n v="17.7"/>
    <x v="0"/>
  </r>
  <r>
    <n v="19.8"/>
    <x v="0"/>
  </r>
  <r>
    <n v="14.1"/>
    <x v="0"/>
  </r>
  <r>
    <n v="12.6"/>
    <x v="0"/>
  </r>
  <r>
    <n v="13.1"/>
    <x v="0"/>
  </r>
  <r>
    <n v="19.05"/>
    <x v="0"/>
  </r>
  <r>
    <n v="20.350000000000001"/>
    <x v="0"/>
  </r>
  <r>
    <n v="13.8"/>
    <x v="0"/>
  </r>
  <r>
    <n v="25"/>
    <x v="0"/>
  </r>
  <r>
    <n v="23.55"/>
    <x v="0"/>
  </r>
  <r>
    <n v="24.1"/>
    <x v="0"/>
  </r>
  <r>
    <n v="36.549999999999997"/>
    <x v="0"/>
  </r>
  <r>
    <n v="42.7"/>
    <x v="0"/>
  </r>
  <r>
    <n v="44.25"/>
    <x v="0"/>
  </r>
  <r>
    <n v="40.4"/>
    <x v="1"/>
  </r>
  <r>
    <n v="24.85"/>
    <x v="1"/>
  </r>
  <r>
    <n v="15.3"/>
    <x v="1"/>
  </r>
  <r>
    <n v="20.8"/>
    <x v="1"/>
  </r>
  <r>
    <n v="20.05"/>
    <x v="1"/>
  </r>
  <r>
    <n v="17.7"/>
    <x v="1"/>
  </r>
  <r>
    <n v="23.15"/>
    <x v="1"/>
  </r>
  <r>
    <n v="24.7"/>
    <x v="1"/>
  </r>
  <r>
    <n v="19.25"/>
    <x v="1"/>
  </r>
  <r>
    <n v="12.3"/>
    <x v="1"/>
  </r>
  <r>
    <n v="15.3"/>
    <x v="1"/>
  </r>
  <r>
    <n v="29.7"/>
    <x v="1"/>
  </r>
  <r>
    <n v="38.4"/>
    <x v="1"/>
  </r>
  <r>
    <n v="30.35"/>
    <x v="1"/>
  </r>
  <r>
    <n v="33.950000000000003"/>
    <x v="1"/>
  </r>
  <r>
    <n v="42"/>
    <x v="1"/>
  </r>
  <r>
    <n v="39.75"/>
    <x v="1"/>
  </r>
  <r>
    <n v="28.35"/>
    <x v="1"/>
  </r>
  <r>
    <n v="17.399999999999999"/>
    <x v="1"/>
  </r>
  <r>
    <n v="13.9"/>
    <x v="1"/>
  </r>
  <r>
    <n v="15.4"/>
    <x v="1"/>
  </r>
  <r>
    <n v="10.199999999999999"/>
    <x v="1"/>
  </r>
  <r>
    <n v="13.25"/>
    <x v="1"/>
  </r>
  <r>
    <n v="15.4"/>
    <x v="1"/>
  </r>
  <r>
    <n v="11.7"/>
    <x v="1"/>
  </r>
  <r>
    <n v="17.95"/>
    <x v="1"/>
  </r>
  <r>
    <n v="15.35"/>
    <x v="1"/>
  </r>
  <r>
    <n v="9.6999999999999993"/>
    <x v="1"/>
  </r>
  <r>
    <n v="11.9"/>
    <x v="2"/>
  </r>
  <r>
    <n v="13.25"/>
    <x v="2"/>
  </r>
  <r>
    <n v="12.55"/>
    <x v="2"/>
  </r>
  <r>
    <n v="13.35"/>
    <x v="2"/>
  </r>
  <r>
    <n v="13.35"/>
    <x v="2"/>
  </r>
  <r>
    <n v="11.2"/>
    <x v="2"/>
  </r>
  <r>
    <n v="10.85"/>
    <x v="2"/>
  </r>
  <r>
    <n v="16.45"/>
    <x v="2"/>
  </r>
  <r>
    <n v="18.899999999999999"/>
    <x v="2"/>
  </r>
  <r>
    <n v="9.4"/>
    <x v="2"/>
  </r>
  <r>
    <n v="16.05"/>
    <x v="2"/>
  </r>
  <r>
    <n v="18.55"/>
    <x v="2"/>
  </r>
  <r>
    <n v="17.600000000000001"/>
    <x v="2"/>
  </r>
  <r>
    <n v="13.4"/>
    <x v="2"/>
  </r>
  <r>
    <n v="13.9"/>
    <x v="2"/>
  </r>
  <r>
    <n v="14.75"/>
    <x v="2"/>
  </r>
  <r>
    <n v="17.25"/>
    <x v="2"/>
  </r>
  <r>
    <n v="11.55"/>
    <x v="2"/>
  </r>
  <r>
    <n v="8.6999999999999993"/>
    <x v="2"/>
  </r>
  <r>
    <n v="15.15"/>
    <x v="2"/>
  </r>
  <r>
    <n v="23"/>
    <x v="2"/>
  </r>
  <r>
    <n v="28.1"/>
    <x v="2"/>
  </r>
  <r>
    <n v="26.75"/>
    <x v="2"/>
  </r>
  <r>
    <n v="17.850000000000001"/>
    <x v="2"/>
  </r>
  <r>
    <n v="16.8"/>
    <x v="2"/>
  </r>
  <r>
    <n v="13.05"/>
    <x v="2"/>
  </r>
  <r>
    <n v="13.35"/>
    <x v="2"/>
  </r>
  <r>
    <n v="11.05"/>
    <x v="2"/>
  </r>
  <r>
    <n v="8.25"/>
    <x v="2"/>
  </r>
  <r>
    <n v="6.15"/>
    <x v="2"/>
  </r>
  <r>
    <n v="11.65"/>
    <x v="2"/>
  </r>
  <r>
    <n v="5.75"/>
    <x v="3"/>
  </r>
  <r>
    <n v="5.5"/>
    <x v="3"/>
  </r>
  <r>
    <n v="10.199999999999999"/>
    <x v="3"/>
  </r>
  <r>
    <n v="14"/>
    <x v="3"/>
  </r>
  <r>
    <n v="13.2"/>
    <x v="3"/>
  </r>
  <r>
    <n v="11.35"/>
    <x v="3"/>
  </r>
  <r>
    <n v="10.15"/>
    <x v="3"/>
  </r>
  <r>
    <n v="19.45"/>
    <x v="3"/>
  </r>
  <r>
    <n v="21.95"/>
    <x v="3"/>
  </r>
  <r>
    <n v="23.2"/>
    <x v="3"/>
  </r>
  <r>
    <n v="17.399999999999999"/>
    <x v="3"/>
  </r>
  <r>
    <n v="11.65"/>
    <x v="3"/>
  </r>
  <r>
    <n v="9.4499999999999993"/>
    <x v="3"/>
  </r>
  <r>
    <n v="6.9"/>
    <x v="3"/>
  </r>
  <r>
    <n v="10.3"/>
    <x v="3"/>
  </r>
  <r>
    <n v="12"/>
    <x v="3"/>
  </r>
  <r>
    <n v="8.9499999999999993"/>
    <x v="3"/>
  </r>
  <r>
    <n v="2.8"/>
    <x v="3"/>
  </r>
  <r>
    <n v="3.25"/>
    <x v="3"/>
  </r>
  <r>
    <n v="1.8"/>
    <x v="3"/>
  </r>
  <r>
    <n v="1.85"/>
    <x v="3"/>
  </r>
  <r>
    <n v="5"/>
    <x v="3"/>
  </r>
  <r>
    <n v="6.15"/>
    <x v="3"/>
  </r>
  <r>
    <n v="8.0500000000000007"/>
    <x v="3"/>
  </r>
  <r>
    <n v="10.4"/>
    <x v="3"/>
  </r>
  <r>
    <n v="13.5"/>
    <x v="3"/>
  </r>
  <r>
    <n v="15.45"/>
    <x v="3"/>
  </r>
  <r>
    <n v="18.2"/>
    <x v="3"/>
  </r>
  <r>
    <n v="16.100000000000001"/>
    <x v="3"/>
  </r>
  <r>
    <n v="11.2"/>
    <x v="3"/>
  </r>
  <r>
    <n v="8.1999999999999993"/>
    <x v="4"/>
  </r>
  <r>
    <n v="7.05"/>
    <x v="4"/>
  </r>
  <r>
    <n v="5.35"/>
    <x v="4"/>
  </r>
  <r>
    <n v="4.1500000000000004"/>
    <x v="4"/>
  </r>
  <r>
    <n v="0"/>
    <x v="4"/>
  </r>
  <r>
    <n v="2.95"/>
    <x v="4"/>
  </r>
  <r>
    <n v="11.4"/>
    <x v="4"/>
  </r>
  <r>
    <n v="13.55"/>
    <x v="4"/>
  </r>
  <r>
    <n v="9.65"/>
    <x v="4"/>
  </r>
  <r>
    <n v="8.3000000000000007"/>
    <x v="4"/>
  </r>
  <r>
    <n v="10.15"/>
    <x v="4"/>
  </r>
  <r>
    <n v="11.55"/>
    <x v="4"/>
  </r>
  <r>
    <n v="8.75"/>
    <x v="4"/>
  </r>
  <r>
    <n v="8.5500000000000007"/>
    <x v="4"/>
  </r>
  <r>
    <n v="9.6999999999999993"/>
    <x v="4"/>
  </r>
  <r>
    <n v="9.1"/>
    <x v="4"/>
  </r>
  <r>
    <n v="8.5"/>
    <x v="4"/>
  </r>
  <r>
    <n v="7.6"/>
    <x v="4"/>
  </r>
  <r>
    <n v="8.9499999999999993"/>
    <x v="4"/>
  </r>
  <r>
    <n v="6.35"/>
    <x v="4"/>
  </r>
  <r>
    <n v="6.55"/>
    <x v="4"/>
  </r>
  <r>
    <n v="5.15"/>
    <x v="4"/>
  </r>
  <r>
    <n v="0.44999999999999929"/>
    <x v="4"/>
  </r>
  <r>
    <n v="3.55"/>
    <x v="4"/>
  </r>
  <r>
    <n v="4.1500000000000004"/>
    <x v="4"/>
  </r>
  <r>
    <n v="6.1"/>
    <x v="4"/>
  </r>
  <r>
    <n v="5.75"/>
    <x v="4"/>
  </r>
  <r>
    <n v="5.55"/>
    <x v="4"/>
  </r>
  <r>
    <n v="1.5"/>
    <x v="4"/>
  </r>
  <r>
    <n v="1.1499999999999999"/>
    <x v="4"/>
  </r>
  <r>
    <n v="2.95"/>
    <x v="4"/>
  </r>
  <r>
    <n v="3.3"/>
    <x v="5"/>
  </r>
  <r>
    <n v="9.1999999999999993"/>
    <x v="5"/>
  </r>
  <r>
    <n v="3.5"/>
    <x v="5"/>
  </r>
  <r>
    <n v="3.6"/>
    <x v="5"/>
  </r>
  <r>
    <n v="4.9000000000000004"/>
    <x v="5"/>
  </r>
  <r>
    <n v="3.1"/>
    <x v="5"/>
  </r>
  <r>
    <n v="4.2"/>
    <x v="5"/>
  </r>
  <r>
    <n v="0.75"/>
    <x v="5"/>
  </r>
  <r>
    <n v="0.5"/>
    <x v="5"/>
  </r>
  <r>
    <n v="1"/>
    <x v="5"/>
  </r>
  <r>
    <n v="6.65"/>
    <x v="5"/>
  </r>
  <r>
    <n v="6.7"/>
    <x v="5"/>
  </r>
  <r>
    <n v="6.1"/>
    <x v="5"/>
  </r>
  <r>
    <n v="5.5"/>
    <x v="5"/>
  </r>
  <r>
    <n v="2.8"/>
    <x v="5"/>
  </r>
  <r>
    <n v="1.85"/>
    <x v="5"/>
  </r>
  <r>
    <n v="0.75"/>
    <x v="5"/>
  </r>
  <r>
    <n v="0.69999999999999929"/>
    <x v="5"/>
  </r>
  <r>
    <n v="0.30000000000000071"/>
    <x v="5"/>
  </r>
  <r>
    <n v="2.95"/>
    <x v="5"/>
  </r>
  <r>
    <n v="0.55000000000000071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89999999999999858"/>
    <x v="5"/>
  </r>
  <r>
    <n v="0"/>
    <x v="5"/>
  </r>
  <r>
    <n v="0"/>
    <x v="5"/>
  </r>
  <r>
    <n v="0.35000000000000142"/>
    <x v="6"/>
  </r>
  <r>
    <n v="0.44999999999999929"/>
    <x v="6"/>
  </r>
  <r>
    <n v="4.3499999999999996"/>
    <x v="6"/>
  </r>
  <r>
    <n v="2.85"/>
    <x v="6"/>
  </r>
  <r>
    <n v="0.85"/>
    <x v="6"/>
  </r>
  <r>
    <n v="0.39999999999999858"/>
    <x v="6"/>
  </r>
  <r>
    <n v="0.7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5.0000000000000711E-2"/>
    <x v="6"/>
  </r>
  <r>
    <n v="3.4"/>
    <x v="6"/>
  </r>
  <r>
    <n v="3.25"/>
    <x v="6"/>
  </r>
  <r>
    <n v="2.9"/>
    <x v="6"/>
  </r>
  <r>
    <n v="3.4"/>
    <x v="6"/>
  </r>
  <r>
    <n v="3.3"/>
    <x v="6"/>
  </r>
  <r>
    <n v="0"/>
    <x v="6"/>
  </r>
  <r>
    <n v="0"/>
    <x v="6"/>
  </r>
  <r>
    <n v="0"/>
    <x v="6"/>
  </r>
  <r>
    <n v="0"/>
    <x v="6"/>
  </r>
  <r>
    <n v="0.1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5"/>
    <x v="7"/>
  </r>
  <r>
    <n v="0"/>
    <x v="7"/>
  </r>
  <r>
    <n v="0"/>
    <x v="7"/>
  </r>
  <r>
    <n v="0"/>
    <x v="7"/>
  </r>
  <r>
    <n v="0"/>
    <x v="7"/>
  </r>
  <r>
    <n v="0"/>
    <x v="7"/>
  </r>
  <r>
    <n v="5.0999999999999996"/>
    <x v="7"/>
  </r>
  <r>
    <n v="7.4"/>
    <x v="7"/>
  </r>
  <r>
    <n v="6.85"/>
    <x v="7"/>
  </r>
  <r>
    <n v="4.2"/>
    <x v="7"/>
  </r>
  <r>
    <n v="3.6"/>
    <x v="7"/>
  </r>
  <r>
    <n v="5.0000000000000711E-2"/>
    <x v="7"/>
  </r>
  <r>
    <n v="0"/>
    <x v="7"/>
  </r>
  <r>
    <n v="0.14999999999999858"/>
    <x v="7"/>
  </r>
  <r>
    <n v="1.7"/>
    <x v="7"/>
  </r>
  <r>
    <n v="1.75"/>
    <x v="8"/>
  </r>
  <r>
    <n v="4"/>
    <x v="8"/>
  </r>
  <r>
    <n v="1.6"/>
    <x v="8"/>
  </r>
  <r>
    <n v="0"/>
    <x v="8"/>
  </r>
  <r>
    <n v="0"/>
    <x v="8"/>
  </r>
  <r>
    <n v="0"/>
    <x v="8"/>
  </r>
  <r>
    <n v="0"/>
    <x v="8"/>
  </r>
  <r>
    <n v="0.9"/>
    <x v="8"/>
  </r>
  <r>
    <n v="0"/>
    <x v="8"/>
  </r>
  <r>
    <n v="0"/>
    <x v="8"/>
  </r>
  <r>
    <n v="0"/>
    <x v="8"/>
  </r>
  <r>
    <n v="1.75"/>
    <x v="8"/>
  </r>
  <r>
    <n v="3.45"/>
    <x v="8"/>
  </r>
  <r>
    <n v="0.5"/>
    <x v="8"/>
  </r>
  <r>
    <n v="5.0000000000000711E-2"/>
    <x v="8"/>
  </r>
  <r>
    <n v="0.25"/>
    <x v="8"/>
  </r>
  <r>
    <n v="4.95"/>
    <x v="8"/>
  </r>
  <r>
    <n v="3.85"/>
    <x v="8"/>
  </r>
  <r>
    <n v="5.15"/>
    <x v="8"/>
  </r>
  <r>
    <n v="3.55"/>
    <x v="8"/>
  </r>
  <r>
    <n v="3.35"/>
    <x v="8"/>
  </r>
  <r>
    <n v="0.75"/>
    <x v="8"/>
  </r>
  <r>
    <n v="0"/>
    <x v="8"/>
  </r>
  <r>
    <n v="0"/>
    <x v="8"/>
  </r>
  <r>
    <n v="0"/>
    <x v="8"/>
  </r>
  <r>
    <n v="3.75"/>
    <x v="8"/>
  </r>
  <r>
    <n v="8.8000000000000007"/>
    <x v="8"/>
  </r>
  <r>
    <n v="6.75"/>
    <x v="8"/>
  </r>
  <r>
    <n v="1.95"/>
    <x v="8"/>
  </r>
  <r>
    <n v="6.8"/>
    <x v="8"/>
  </r>
  <r>
    <n v="4.75"/>
    <x v="9"/>
  </r>
  <r>
    <n v="9.35"/>
    <x v="9"/>
  </r>
  <r>
    <n v="11.3"/>
    <x v="9"/>
  </r>
  <r>
    <n v="9.3000000000000007"/>
    <x v="9"/>
  </r>
  <r>
    <n v="16.100000000000001"/>
    <x v="9"/>
  </r>
  <r>
    <n v="14.95"/>
    <x v="9"/>
  </r>
  <r>
    <n v="13.15"/>
    <x v="9"/>
  </r>
  <r>
    <n v="10.35"/>
    <x v="9"/>
  </r>
  <r>
    <n v="4.8499999999999996"/>
    <x v="9"/>
  </r>
  <r>
    <n v="11.25"/>
    <x v="9"/>
  </r>
  <r>
    <n v="14.5"/>
    <x v="9"/>
  </r>
  <r>
    <n v="8.9"/>
    <x v="9"/>
  </r>
  <r>
    <n v="9.85"/>
    <x v="9"/>
  </r>
  <r>
    <n v="14.6"/>
    <x v="9"/>
  </r>
  <r>
    <n v="16.55"/>
    <x v="9"/>
  </r>
  <r>
    <n v="16.7"/>
    <x v="9"/>
  </r>
  <r>
    <n v="17.7"/>
    <x v="9"/>
  </r>
  <r>
    <n v="11.7"/>
    <x v="9"/>
  </r>
  <r>
    <n v="14.55"/>
    <x v="9"/>
  </r>
  <r>
    <n v="15.7"/>
    <x v="9"/>
  </r>
  <r>
    <n v="10.6"/>
    <x v="9"/>
  </r>
  <r>
    <n v="11.4"/>
    <x v="9"/>
  </r>
  <r>
    <n v="13.4"/>
    <x v="9"/>
  </r>
  <r>
    <n v="5.7"/>
    <x v="9"/>
  </r>
  <r>
    <n v="3.8"/>
    <x v="9"/>
  </r>
  <r>
    <n v="10"/>
    <x v="9"/>
  </r>
  <r>
    <n v="8.9"/>
    <x v="9"/>
  </r>
  <r>
    <n v="7.6"/>
    <x v="9"/>
  </r>
  <r>
    <n v="13"/>
    <x v="9"/>
  </r>
  <r>
    <n v="11.85"/>
    <x v="9"/>
  </r>
  <r>
    <n v="12.7"/>
    <x v="9"/>
  </r>
  <r>
    <n v="17.899999999999999"/>
    <x v="10"/>
  </r>
  <r>
    <n v="22.45"/>
    <x v="10"/>
  </r>
  <r>
    <n v="20.350000000000001"/>
    <x v="10"/>
  </r>
  <r>
    <n v="15.1"/>
    <x v="10"/>
  </r>
  <r>
    <n v="24.1"/>
    <x v="10"/>
  </r>
  <r>
    <n v="20.45"/>
    <x v="10"/>
  </r>
  <r>
    <n v="11.9"/>
    <x v="10"/>
  </r>
  <r>
    <n v="17.149999999999999"/>
    <x v="10"/>
  </r>
  <r>
    <n v="20"/>
    <x v="10"/>
  </r>
  <r>
    <n v="19.95"/>
    <x v="10"/>
  </r>
  <r>
    <n v="20.3"/>
    <x v="10"/>
  </r>
  <r>
    <n v="12.45"/>
    <x v="10"/>
  </r>
  <r>
    <n v="9.0500000000000007"/>
    <x v="10"/>
  </r>
  <r>
    <n v="16.5"/>
    <x v="10"/>
  </r>
  <r>
    <n v="15.1"/>
    <x v="10"/>
  </r>
  <r>
    <n v="10.25"/>
    <x v="10"/>
  </r>
  <r>
    <n v="13.35"/>
    <x v="10"/>
  </r>
  <r>
    <n v="16.649999999999999"/>
    <x v="10"/>
  </r>
  <r>
    <n v="16"/>
    <x v="10"/>
  </r>
  <r>
    <n v="21.4"/>
    <x v="10"/>
  </r>
  <r>
    <n v="25.6"/>
    <x v="10"/>
  </r>
  <r>
    <n v="20.55"/>
    <x v="10"/>
  </r>
  <r>
    <n v="29.45"/>
    <x v="10"/>
  </r>
  <r>
    <n v="29.15"/>
    <x v="10"/>
  </r>
  <r>
    <n v="29.65"/>
    <x v="10"/>
  </r>
  <r>
    <n v="29.25"/>
    <x v="10"/>
  </r>
  <r>
    <n v="20.95"/>
    <x v="10"/>
  </r>
  <r>
    <n v="18.7"/>
    <x v="10"/>
  </r>
  <r>
    <n v="15.4"/>
    <x v="10"/>
  </r>
  <r>
    <n v="25.45"/>
    <x v="10"/>
  </r>
  <r>
    <n v="33"/>
    <x v="11"/>
  </r>
  <r>
    <n v="32.1"/>
    <x v="11"/>
  </r>
  <r>
    <n v="19.95"/>
    <x v="11"/>
  </r>
  <r>
    <n v="14.8"/>
    <x v="11"/>
  </r>
  <r>
    <n v="19.149999999999999"/>
    <x v="11"/>
  </r>
  <r>
    <n v="11"/>
    <x v="11"/>
  </r>
  <r>
    <n v="9.1999999999999993"/>
    <x v="11"/>
  </r>
  <r>
    <n v="10.75"/>
    <x v="11"/>
  </r>
  <r>
    <n v="15.05"/>
    <x v="11"/>
  </r>
  <r>
    <n v="18.399999999999999"/>
    <x v="11"/>
  </r>
  <r>
    <n v="20.399999999999999"/>
    <x v="11"/>
  </r>
  <r>
    <n v="26.55"/>
    <x v="11"/>
  </r>
  <r>
    <n v="23.05"/>
    <x v="11"/>
  </r>
  <r>
    <n v="17.7"/>
    <x v="11"/>
  </r>
  <r>
    <n v="17.649999999999999"/>
    <x v="11"/>
  </r>
  <r>
    <n v="27.5"/>
    <x v="11"/>
  </r>
  <r>
    <n v="20.65"/>
    <x v="11"/>
  </r>
  <r>
    <n v="36.200000000000003"/>
    <x v="11"/>
  </r>
  <r>
    <n v="44.6"/>
    <x v="11"/>
  </r>
  <r>
    <n v="43.1"/>
    <x v="11"/>
  </r>
  <r>
    <n v="40.049999999999997"/>
    <x v="11"/>
  </r>
  <r>
    <n v="27.8"/>
    <x v="11"/>
  </r>
  <r>
    <n v="26.75"/>
    <x v="11"/>
  </r>
  <r>
    <n v="28.7"/>
    <x v="11"/>
  </r>
  <r>
    <n v="29.7"/>
    <x v="11"/>
  </r>
  <r>
    <n v="22.2"/>
    <x v="11"/>
  </r>
  <r>
    <n v="29.35"/>
    <x v="11"/>
  </r>
  <r>
    <n v="45.6"/>
    <x v="11"/>
  </r>
  <r>
    <n v="37.549999999999997"/>
    <x v="11"/>
  </r>
  <r>
    <n v="26.65"/>
    <x v="11"/>
  </r>
  <r>
    <n v="34.4"/>
    <x v="11"/>
  </r>
  <r>
    <n v="37.15"/>
    <x v="0"/>
  </r>
  <r>
    <n v="34.15"/>
    <x v="0"/>
  </r>
  <r>
    <n v="34.85"/>
    <x v="0"/>
  </r>
  <r>
    <n v="33.65"/>
    <x v="0"/>
  </r>
  <r>
    <n v="37.4"/>
    <x v="0"/>
  </r>
  <r>
    <n v="40.15"/>
    <x v="0"/>
  </r>
  <r>
    <n v="35.9"/>
    <x v="0"/>
  </r>
  <r>
    <n v="40.549999999999997"/>
    <x v="0"/>
  </r>
  <r>
    <n v="36.9"/>
    <x v="0"/>
  </r>
  <r>
    <n v="25.2"/>
    <x v="0"/>
  </r>
  <r>
    <n v="20.55"/>
    <x v="0"/>
  </r>
  <r>
    <n v="14.55"/>
    <x v="0"/>
  </r>
  <r>
    <n v="15.25"/>
    <x v="0"/>
  </r>
  <r>
    <n v="14.45"/>
    <x v="0"/>
  </r>
  <r>
    <n v="14.8"/>
    <x v="0"/>
  </r>
  <r>
    <n v="14.1"/>
    <x v="0"/>
  </r>
  <r>
    <n v="7.6"/>
    <x v="0"/>
  </r>
  <r>
    <n v="13.3"/>
    <x v="0"/>
  </r>
  <r>
    <n v="20.2"/>
    <x v="0"/>
  </r>
  <r>
    <n v="18.25"/>
    <x v="0"/>
  </r>
  <r>
    <n v="11.8"/>
    <x v="0"/>
  </r>
  <r>
    <n v="18.649999999999999"/>
    <x v="0"/>
  </r>
  <r>
    <n v="23.2"/>
    <x v="0"/>
  </r>
  <r>
    <n v="24.65"/>
    <x v="0"/>
  </r>
  <r>
    <n v="23.1"/>
    <x v="0"/>
  </r>
  <r>
    <n v="21.25"/>
    <x v="0"/>
  </r>
  <r>
    <n v="21.3"/>
    <x v="0"/>
  </r>
  <r>
    <n v="31.85"/>
    <x v="0"/>
  </r>
  <r>
    <n v="25.3"/>
    <x v="0"/>
  </r>
  <r>
    <n v="25.75"/>
    <x v="0"/>
  </r>
  <r>
    <n v="15.7"/>
    <x v="0"/>
  </r>
  <r>
    <n v="10.4"/>
    <x v="1"/>
  </r>
  <r>
    <n v="8.9"/>
    <x v="1"/>
  </r>
  <r>
    <n v="9.35"/>
    <x v="1"/>
  </r>
  <r>
    <n v="10.95"/>
    <x v="1"/>
  </r>
  <r>
    <n v="11.1"/>
    <x v="1"/>
  </r>
  <r>
    <n v="12.75"/>
    <x v="1"/>
  </r>
  <r>
    <n v="9.1999999999999993"/>
    <x v="1"/>
  </r>
  <r>
    <n v="14.6"/>
    <x v="1"/>
  </r>
  <r>
    <n v="18.05"/>
    <x v="1"/>
  </r>
  <r>
    <n v="13.9"/>
    <x v="1"/>
  </r>
  <r>
    <n v="13.85"/>
    <x v="1"/>
  </r>
  <r>
    <n v="11.1"/>
    <x v="1"/>
  </r>
  <r>
    <n v="14.4"/>
    <x v="1"/>
  </r>
  <r>
    <n v="18.5"/>
    <x v="1"/>
  </r>
  <r>
    <n v="9.6"/>
    <x v="1"/>
  </r>
  <r>
    <n v="13.2"/>
    <x v="1"/>
  </r>
  <r>
    <n v="19.05"/>
    <x v="1"/>
  </r>
  <r>
    <n v="20.55"/>
    <x v="1"/>
  </r>
  <r>
    <n v="11.1"/>
    <x v="1"/>
  </r>
  <r>
    <n v="13.3"/>
    <x v="1"/>
  </r>
  <r>
    <n v="19.600000000000001"/>
    <x v="1"/>
  </r>
  <r>
    <n v="17.25"/>
    <x v="1"/>
  </r>
  <r>
    <n v="18.25"/>
    <x v="1"/>
  </r>
  <r>
    <n v="18"/>
    <x v="1"/>
  </r>
  <r>
    <n v="13.95"/>
    <x v="1"/>
  </r>
  <r>
    <n v="14.25"/>
    <x v="1"/>
  </r>
  <r>
    <n v="17.2"/>
    <x v="1"/>
  </r>
  <r>
    <n v="25.9"/>
    <x v="1"/>
  </r>
  <r>
    <n v="35.450000000000003"/>
    <x v="2"/>
  </r>
  <r>
    <n v="35.200000000000003"/>
    <x v="2"/>
  </r>
  <r>
    <n v="34.15"/>
    <x v="2"/>
  </r>
  <r>
    <n v="30.95"/>
    <x v="2"/>
  </r>
  <r>
    <n v="29.2"/>
    <x v="2"/>
  </r>
  <r>
    <n v="26.2"/>
    <x v="2"/>
  </r>
  <r>
    <n v="16.3"/>
    <x v="2"/>
  </r>
  <r>
    <n v="17.25"/>
    <x v="2"/>
  </r>
  <r>
    <n v="15.65"/>
    <x v="2"/>
  </r>
  <r>
    <n v="18.8"/>
    <x v="2"/>
  </r>
  <r>
    <n v="20.5"/>
    <x v="2"/>
  </r>
  <r>
    <n v="17.5"/>
    <x v="2"/>
  </r>
  <r>
    <n v="18.7"/>
    <x v="2"/>
  </r>
  <r>
    <n v="17.899999999999999"/>
    <x v="2"/>
  </r>
  <r>
    <n v="16.55"/>
    <x v="2"/>
  </r>
  <r>
    <n v="17"/>
    <x v="2"/>
  </r>
  <r>
    <n v="15.85"/>
    <x v="2"/>
  </r>
  <r>
    <n v="11.6"/>
    <x v="2"/>
  </r>
  <r>
    <n v="11.85"/>
    <x v="2"/>
  </r>
  <r>
    <n v="12.05"/>
    <x v="2"/>
  </r>
  <r>
    <n v="10.75"/>
    <x v="2"/>
  </r>
  <r>
    <n v="10.45"/>
    <x v="2"/>
  </r>
  <r>
    <n v="16.2"/>
    <x v="2"/>
  </r>
  <r>
    <n v="21.1"/>
    <x v="2"/>
  </r>
  <r>
    <n v="24.25"/>
    <x v="2"/>
  </r>
  <r>
    <n v="25.75"/>
    <x v="2"/>
  </r>
  <r>
    <n v="17.899999999999999"/>
    <x v="2"/>
  </r>
  <r>
    <n v="13.65"/>
    <x v="2"/>
  </r>
  <r>
    <n v="11.85"/>
    <x v="2"/>
  </r>
  <r>
    <n v="9.8000000000000007"/>
    <x v="2"/>
  </r>
  <r>
    <n v="7"/>
    <x v="2"/>
  </r>
  <r>
    <n v="6.4"/>
    <x v="3"/>
  </r>
  <r>
    <n v="8.9"/>
    <x v="3"/>
  </r>
  <r>
    <n v="9.0500000000000007"/>
    <x v="3"/>
  </r>
  <r>
    <n v="8"/>
    <x v="3"/>
  </r>
  <r>
    <n v="9.1"/>
    <x v="3"/>
  </r>
  <r>
    <n v="12.15"/>
    <x v="3"/>
  </r>
  <r>
    <n v="14.4"/>
    <x v="3"/>
  </r>
  <r>
    <n v="13.5"/>
    <x v="3"/>
  </r>
  <r>
    <n v="14.2"/>
    <x v="3"/>
  </r>
  <r>
    <n v="13.65"/>
    <x v="3"/>
  </r>
  <r>
    <n v="12.95"/>
    <x v="3"/>
  </r>
  <r>
    <n v="12.3"/>
    <x v="3"/>
  </r>
  <r>
    <n v="9.1"/>
    <x v="3"/>
  </r>
  <r>
    <n v="10.5"/>
    <x v="3"/>
  </r>
  <r>
    <n v="10.6"/>
    <x v="3"/>
  </r>
  <r>
    <n v="13"/>
    <x v="3"/>
  </r>
  <r>
    <n v="13.55"/>
    <x v="3"/>
  </r>
  <r>
    <n v="13.2"/>
    <x v="3"/>
  </r>
  <r>
    <n v="10.7"/>
    <x v="3"/>
  </r>
  <r>
    <n v="6.35"/>
    <x v="3"/>
  </r>
  <r>
    <n v="6.35"/>
    <x v="3"/>
  </r>
  <r>
    <n v="3.9"/>
    <x v="3"/>
  </r>
  <r>
    <n v="4.9000000000000004"/>
    <x v="3"/>
  </r>
  <r>
    <n v="5.4"/>
    <x v="3"/>
  </r>
  <r>
    <n v="7.45"/>
    <x v="3"/>
  </r>
  <r>
    <n v="11.55"/>
    <x v="3"/>
  </r>
  <r>
    <n v="11"/>
    <x v="3"/>
  </r>
  <r>
    <n v="10.7"/>
    <x v="3"/>
  </r>
  <r>
    <n v="9.9499999999999993"/>
    <x v="3"/>
  </r>
  <r>
    <n v="10.25"/>
    <x v="3"/>
  </r>
  <r>
    <n v="11.9"/>
    <x v="4"/>
  </r>
  <r>
    <n v="15.9"/>
    <x v="4"/>
  </r>
  <r>
    <n v="13.65"/>
    <x v="4"/>
  </r>
  <r>
    <n v="10.3"/>
    <x v="4"/>
  </r>
  <r>
    <n v="7"/>
    <x v="4"/>
  </r>
  <r>
    <n v="7.75"/>
    <x v="4"/>
  </r>
  <r>
    <n v="5.3"/>
    <x v="4"/>
  </r>
  <r>
    <n v="6.25"/>
    <x v="4"/>
  </r>
  <r>
    <n v="5.65"/>
    <x v="4"/>
  </r>
  <r>
    <n v="3.35"/>
    <x v="4"/>
  </r>
  <r>
    <n v="4.1500000000000004"/>
    <x v="4"/>
  </r>
  <r>
    <n v="5.85"/>
    <x v="4"/>
  </r>
  <r>
    <n v="6.15"/>
    <x v="4"/>
  </r>
  <r>
    <n v="4.4000000000000004"/>
    <x v="4"/>
  </r>
  <r>
    <n v="4.45"/>
    <x v="4"/>
  </r>
  <r>
    <n v="3.85"/>
    <x v="4"/>
  </r>
  <r>
    <n v="1.95"/>
    <x v="4"/>
  </r>
  <r>
    <n v="5.2"/>
    <x v="4"/>
  </r>
  <r>
    <n v="2.8"/>
    <x v="4"/>
  </r>
  <r>
    <n v="0"/>
    <x v="4"/>
  </r>
  <r>
    <n v="4.75"/>
    <x v="4"/>
  </r>
  <r>
    <n v="6.4"/>
    <x v="4"/>
  </r>
  <r>
    <n v="7.95"/>
    <x v="4"/>
  </r>
  <r>
    <n v="9.25"/>
    <x v="4"/>
  </r>
  <r>
    <n v="9.15"/>
    <x v="4"/>
  </r>
  <r>
    <n v="8.1"/>
    <x v="4"/>
  </r>
  <r>
    <n v="7.15"/>
    <x v="4"/>
  </r>
  <r>
    <n v="4.8"/>
    <x v="4"/>
  </r>
  <r>
    <n v="3.5"/>
    <x v="4"/>
  </r>
  <r>
    <n v="2.7"/>
    <x v="4"/>
  </r>
  <r>
    <n v="1.4"/>
    <x v="4"/>
  </r>
  <r>
    <n v="0"/>
    <x v="5"/>
  </r>
  <r>
    <n v="0"/>
    <x v="5"/>
  </r>
  <r>
    <n v="0.35"/>
    <x v="5"/>
  </r>
  <r>
    <n v="4.3"/>
    <x v="5"/>
  </r>
  <r>
    <n v="2.7"/>
    <x v="5"/>
  </r>
  <r>
    <n v="3"/>
    <x v="5"/>
  </r>
  <r>
    <n v="1.55"/>
    <x v="5"/>
  </r>
  <r>
    <n v="1.5"/>
    <x v="5"/>
  </r>
  <r>
    <n v="0.44999999999999929"/>
    <x v="5"/>
  </r>
  <r>
    <n v="0"/>
    <x v="5"/>
  </r>
  <r>
    <n v="3.25"/>
    <x v="5"/>
  </r>
  <r>
    <n v="4.2"/>
    <x v="5"/>
  </r>
  <r>
    <n v="2.75"/>
    <x v="5"/>
  </r>
  <r>
    <n v="3.85"/>
    <x v="5"/>
  </r>
  <r>
    <n v="3.95"/>
    <x v="5"/>
  </r>
  <r>
    <n v="5.0999999999999996"/>
    <x v="5"/>
  </r>
  <r>
    <n v="6.3"/>
    <x v="5"/>
  </r>
  <r>
    <n v="3.55"/>
    <x v="5"/>
  </r>
  <r>
    <n v="4.5"/>
    <x v="5"/>
  </r>
  <r>
    <n v="4.1500000000000004"/>
    <x v="5"/>
  </r>
  <r>
    <n v="3.8"/>
    <x v="5"/>
  </r>
  <r>
    <n v="4.45"/>
    <x v="5"/>
  </r>
  <r>
    <n v="2.4"/>
    <x v="5"/>
  </r>
  <r>
    <n v="2.25"/>
    <x v="5"/>
  </r>
  <r>
    <n v="1.8"/>
    <x v="5"/>
  </r>
  <r>
    <n v="2.25"/>
    <x v="5"/>
  </r>
  <r>
    <n v="1"/>
    <x v="5"/>
  </r>
  <r>
    <n v="2.2999999999999998"/>
    <x v="5"/>
  </r>
  <r>
    <n v="0.15"/>
    <x v="5"/>
  </r>
  <r>
    <n v="1.5"/>
    <x v="5"/>
  </r>
  <r>
    <n v="0"/>
    <x v="6"/>
  </r>
  <r>
    <n v="0"/>
    <x v="6"/>
  </r>
  <r>
    <n v="0"/>
    <x v="6"/>
  </r>
  <r>
    <n v="0.15"/>
    <x v="6"/>
  </r>
  <r>
    <n v="0.19999999999999929"/>
    <x v="6"/>
  </r>
  <r>
    <n v="6.2"/>
    <x v="6"/>
  </r>
  <r>
    <n v="2.4"/>
    <x v="6"/>
  </r>
  <r>
    <n v="1.1499999999999999"/>
    <x v="6"/>
  </r>
  <r>
    <n v="0"/>
    <x v="6"/>
  </r>
  <r>
    <n v="0.6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4"/>
    <x v="6"/>
  </r>
  <r>
    <n v="0"/>
    <x v="6"/>
  </r>
  <r>
    <n v="0.65"/>
    <x v="6"/>
  </r>
  <r>
    <n v="0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30000000000000071"/>
    <x v="6"/>
  </r>
  <r>
    <n v="0.14999999999999858"/>
    <x v="6"/>
  </r>
  <r>
    <n v="2.25"/>
    <x v="7"/>
  </r>
  <r>
    <n v="0.45000000000000107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7"/>
    <x v="7"/>
  </r>
  <r>
    <n v="0.35"/>
    <x v="7"/>
  </r>
  <r>
    <n v="0"/>
    <x v="7"/>
  </r>
  <r>
    <n v="0.3500000000000014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3"/>
    <x v="7"/>
  </r>
  <r>
    <n v="1.5"/>
    <x v="7"/>
  </r>
  <r>
    <n v="2.0499999999999998"/>
    <x v="7"/>
  </r>
  <r>
    <n v="0"/>
    <x v="7"/>
  </r>
  <r>
    <n v="0"/>
    <x v="7"/>
  </r>
  <r>
    <n v="0.25"/>
    <x v="7"/>
  </r>
  <r>
    <n v="0"/>
    <x v="7"/>
  </r>
  <r>
    <n v="0"/>
    <x v="7"/>
  </r>
  <r>
    <n v="0.35000000000000142"/>
    <x v="8"/>
  </r>
  <r>
    <n v="5.95"/>
    <x v="8"/>
  </r>
  <r>
    <n v="5.0999999999999996"/>
    <x v="8"/>
  </r>
  <r>
    <n v="5.0999999999999996"/>
    <x v="8"/>
  </r>
  <r>
    <n v="0"/>
    <x v="8"/>
  </r>
  <r>
    <n v="0"/>
    <x v="8"/>
  </r>
  <r>
    <n v="1.2"/>
    <x v="8"/>
  </r>
  <r>
    <n v="6.8"/>
    <x v="8"/>
  </r>
  <r>
    <n v="7.05"/>
    <x v="8"/>
  </r>
  <r>
    <n v="4.6500000000000004"/>
    <x v="8"/>
  </r>
  <r>
    <n v="2.95"/>
    <x v="8"/>
  </r>
  <r>
    <n v="0.55000000000000071"/>
    <x v="8"/>
  </r>
  <r>
    <n v="3.85"/>
    <x v="8"/>
  </r>
  <r>
    <n v="7.2"/>
    <x v="8"/>
  </r>
  <r>
    <n v="5.4"/>
    <x v="8"/>
  </r>
  <r>
    <n v="4.55"/>
    <x v="8"/>
  </r>
  <r>
    <n v="9.1999999999999993"/>
    <x v="8"/>
  </r>
  <r>
    <n v="7.4"/>
    <x v="8"/>
  </r>
  <r>
    <n v="0"/>
    <x v="8"/>
  </r>
  <r>
    <n v="5.65"/>
    <x v="8"/>
  </r>
  <r>
    <n v="8.6999999999999993"/>
    <x v="8"/>
  </r>
  <r>
    <n v="9.75"/>
    <x v="8"/>
  </r>
  <r>
    <n v="4.55"/>
    <x v="8"/>
  </r>
  <r>
    <n v="0"/>
    <x v="8"/>
  </r>
  <r>
    <n v="0.4"/>
    <x v="8"/>
  </r>
  <r>
    <n v="2.1"/>
    <x v="8"/>
  </r>
  <r>
    <n v="1.9"/>
    <x v="8"/>
  </r>
  <r>
    <n v="1.1499999999999999"/>
    <x v="8"/>
  </r>
  <r>
    <n v="7.2"/>
    <x v="8"/>
  </r>
  <r>
    <n v="3.5"/>
    <x v="8"/>
  </r>
  <r>
    <n v="5.65"/>
    <x v="9"/>
  </r>
  <r>
    <n v="8.9499999999999993"/>
    <x v="9"/>
  </r>
  <r>
    <n v="11.55"/>
    <x v="9"/>
  </r>
  <r>
    <n v="13.2"/>
    <x v="9"/>
  </r>
  <r>
    <n v="5.75"/>
    <x v="9"/>
  </r>
  <r>
    <n v="2.35"/>
    <x v="9"/>
  </r>
  <r>
    <n v="5.7"/>
    <x v="9"/>
  </r>
  <r>
    <n v="9.1"/>
    <x v="9"/>
  </r>
  <r>
    <n v="2.2000000000000002"/>
    <x v="9"/>
  </r>
  <r>
    <n v="0"/>
    <x v="9"/>
  </r>
  <r>
    <n v="0"/>
    <x v="9"/>
  </r>
  <r>
    <n v="2.95"/>
    <x v="9"/>
  </r>
  <r>
    <n v="10.1"/>
    <x v="9"/>
  </r>
  <r>
    <n v="5.8"/>
    <x v="9"/>
  </r>
  <r>
    <n v="1.5"/>
    <x v="9"/>
  </r>
  <r>
    <n v="14.05"/>
    <x v="9"/>
  </r>
  <r>
    <n v="21.1"/>
    <x v="9"/>
  </r>
  <r>
    <n v="15.75"/>
    <x v="9"/>
  </r>
  <r>
    <n v="6.2"/>
    <x v="9"/>
  </r>
  <r>
    <n v="2.8"/>
    <x v="9"/>
  </r>
  <r>
    <n v="14.8"/>
    <x v="9"/>
  </r>
  <r>
    <n v="23.15"/>
    <x v="9"/>
  </r>
  <r>
    <n v="22.2"/>
    <x v="9"/>
  </r>
  <r>
    <n v="22.35"/>
    <x v="9"/>
  </r>
  <r>
    <n v="24.4"/>
    <x v="9"/>
  </r>
  <r>
    <n v="24.2"/>
    <x v="9"/>
  </r>
  <r>
    <n v="30.55"/>
    <x v="9"/>
  </r>
  <r>
    <n v="33.299999999999997"/>
    <x v="9"/>
  </r>
  <r>
    <n v="32.299999999999997"/>
    <x v="9"/>
  </r>
  <r>
    <n v="23.7"/>
    <x v="9"/>
  </r>
  <r>
    <n v="25.35"/>
    <x v="9"/>
  </r>
  <r>
    <n v="32.65"/>
    <x v="10"/>
  </r>
  <r>
    <n v="32.4"/>
    <x v="10"/>
  </r>
  <r>
    <n v="22.1"/>
    <x v="10"/>
  </r>
  <r>
    <n v="15.5"/>
    <x v="10"/>
  </r>
  <r>
    <n v="23.85"/>
    <x v="10"/>
  </r>
  <r>
    <n v="23.25"/>
    <x v="10"/>
  </r>
  <r>
    <n v="17"/>
    <x v="10"/>
  </r>
  <r>
    <n v="13.5"/>
    <x v="10"/>
  </r>
  <r>
    <n v="16.850000000000001"/>
    <x v="10"/>
  </r>
  <r>
    <n v="11.35"/>
    <x v="10"/>
  </r>
  <r>
    <n v="13.75"/>
    <x v="10"/>
  </r>
  <r>
    <n v="12.2"/>
    <x v="10"/>
  </r>
  <r>
    <n v="12.8"/>
    <x v="10"/>
  </r>
  <r>
    <n v="17.8"/>
    <x v="10"/>
  </r>
  <r>
    <n v="16.149999999999999"/>
    <x v="10"/>
  </r>
  <r>
    <n v="10.1"/>
    <x v="10"/>
  </r>
  <r>
    <n v="11.1"/>
    <x v="10"/>
  </r>
  <r>
    <n v="12.95"/>
    <x v="10"/>
  </r>
  <r>
    <n v="15.85"/>
    <x v="10"/>
  </r>
  <r>
    <n v="13.95"/>
    <x v="10"/>
  </r>
  <r>
    <n v="18.25"/>
    <x v="10"/>
  </r>
  <r>
    <n v="21.35"/>
    <x v="10"/>
  </r>
  <r>
    <n v="23.85"/>
    <x v="10"/>
  </r>
  <r>
    <n v="16.3"/>
    <x v="10"/>
  </r>
  <r>
    <n v="14.4"/>
    <x v="10"/>
  </r>
  <r>
    <n v="17.600000000000001"/>
    <x v="10"/>
  </r>
  <r>
    <n v="21.95"/>
    <x v="10"/>
  </r>
  <r>
    <n v="17.850000000000001"/>
    <x v="10"/>
  </r>
  <r>
    <n v="24.15"/>
    <x v="10"/>
  </r>
  <r>
    <n v="21.9"/>
    <x v="10"/>
  </r>
  <r>
    <n v="16.95"/>
    <x v="11"/>
  </r>
  <r>
    <n v="24.55"/>
    <x v="11"/>
  </r>
  <r>
    <n v="30"/>
    <x v="11"/>
  </r>
  <r>
    <n v="20.5"/>
    <x v="11"/>
  </r>
  <r>
    <n v="24.35"/>
    <x v="11"/>
  </r>
  <r>
    <n v="15.95"/>
    <x v="11"/>
  </r>
  <r>
    <n v="16.8"/>
    <x v="11"/>
  </r>
  <r>
    <n v="16.75"/>
    <x v="11"/>
  </r>
  <r>
    <n v="14.3"/>
    <x v="11"/>
  </r>
  <r>
    <n v="17.149999999999999"/>
    <x v="11"/>
  </r>
  <r>
    <n v="17.5"/>
    <x v="11"/>
  </r>
  <r>
    <n v="19.899999999999999"/>
    <x v="11"/>
  </r>
  <r>
    <n v="24.15"/>
    <x v="11"/>
  </r>
  <r>
    <n v="20.100000000000001"/>
    <x v="11"/>
  </r>
  <r>
    <n v="10.199999999999999"/>
    <x v="11"/>
  </r>
  <r>
    <n v="16.399999999999999"/>
    <x v="11"/>
  </r>
  <r>
    <n v="20"/>
    <x v="11"/>
  </r>
  <r>
    <n v="13.95"/>
    <x v="11"/>
  </r>
  <r>
    <n v="14.55"/>
    <x v="11"/>
  </r>
  <r>
    <n v="17.8"/>
    <x v="11"/>
  </r>
  <r>
    <n v="14.25"/>
    <x v="11"/>
  </r>
  <r>
    <n v="16.899999999999999"/>
    <x v="11"/>
  </r>
  <r>
    <n v="15.4"/>
    <x v="11"/>
  </r>
  <r>
    <n v="12.6"/>
    <x v="11"/>
  </r>
  <r>
    <n v="15.65"/>
    <x v="11"/>
  </r>
  <r>
    <n v="15.2"/>
    <x v="11"/>
  </r>
  <r>
    <n v="11.55"/>
    <x v="11"/>
  </r>
  <r>
    <n v="15.85"/>
    <x v="11"/>
  </r>
  <r>
    <n v="16.649999999999999"/>
    <x v="11"/>
  </r>
  <r>
    <n v="17.75"/>
    <x v="11"/>
  </r>
  <r>
    <n v="17.149999999999999"/>
    <x v="11"/>
  </r>
  <r>
    <n v="12.4"/>
    <x v="0"/>
  </r>
  <r>
    <n v="14.45"/>
    <x v="0"/>
  </r>
  <r>
    <n v="18.3"/>
    <x v="0"/>
  </r>
  <r>
    <n v="15.8"/>
    <x v="0"/>
  </r>
  <r>
    <n v="22.3"/>
    <x v="0"/>
  </r>
  <r>
    <n v="23.3"/>
    <x v="0"/>
  </r>
  <r>
    <n v="24.55"/>
    <x v="0"/>
  </r>
  <r>
    <n v="18.75"/>
    <x v="0"/>
  </r>
  <r>
    <n v="10.75"/>
    <x v="0"/>
  </r>
  <r>
    <n v="9.4"/>
    <x v="0"/>
  </r>
  <r>
    <n v="16"/>
    <x v="0"/>
  </r>
  <r>
    <n v="19.100000000000001"/>
    <x v="0"/>
  </r>
  <r>
    <n v="22.15"/>
    <x v="0"/>
  </r>
  <r>
    <n v="24.5"/>
    <x v="0"/>
  </r>
  <r>
    <n v="17.100000000000001"/>
    <x v="0"/>
  </r>
  <r>
    <n v="17.600000000000001"/>
    <x v="0"/>
  </r>
  <r>
    <n v="20.9"/>
    <x v="0"/>
  </r>
  <r>
    <n v="12.9"/>
    <x v="0"/>
  </r>
  <r>
    <n v="8.65"/>
    <x v="0"/>
  </r>
  <r>
    <n v="12.4"/>
    <x v="0"/>
  </r>
  <r>
    <n v="12.9"/>
    <x v="0"/>
  </r>
  <r>
    <n v="17.95"/>
    <x v="0"/>
  </r>
  <r>
    <n v="19.850000000000001"/>
    <x v="0"/>
  </r>
  <r>
    <n v="20.85"/>
    <x v="0"/>
  </r>
  <r>
    <n v="24.9"/>
    <x v="0"/>
  </r>
  <r>
    <n v="19.45"/>
    <x v="0"/>
  </r>
  <r>
    <n v="14.65"/>
    <x v="0"/>
  </r>
  <r>
    <n v="12.25"/>
    <x v="0"/>
  </r>
  <r>
    <n v="11.9"/>
    <x v="0"/>
  </r>
  <r>
    <n v="8.0500000000000007"/>
    <x v="0"/>
  </r>
  <r>
    <n v="11.75"/>
    <x v="0"/>
  </r>
  <r>
    <n v="8.9499999999999993"/>
    <x v="1"/>
  </r>
  <r>
    <n v="11"/>
    <x v="1"/>
  </r>
  <r>
    <n v="11.1"/>
    <x v="1"/>
  </r>
  <r>
    <n v="10.85"/>
    <x v="1"/>
  </r>
  <r>
    <n v="17"/>
    <x v="1"/>
  </r>
  <r>
    <n v="18.95"/>
    <x v="1"/>
  </r>
  <r>
    <n v="23.8"/>
    <x v="1"/>
  </r>
  <r>
    <n v="24.95"/>
    <x v="1"/>
  </r>
  <r>
    <n v="26.95"/>
    <x v="1"/>
  </r>
  <r>
    <n v="34.5"/>
    <x v="1"/>
  </r>
  <r>
    <n v="30"/>
    <x v="1"/>
  </r>
  <r>
    <n v="26.45"/>
    <x v="1"/>
  </r>
  <r>
    <n v="21.65"/>
    <x v="1"/>
  </r>
  <r>
    <n v="19.05"/>
    <x v="1"/>
  </r>
  <r>
    <n v="15.35"/>
    <x v="1"/>
  </r>
  <r>
    <n v="16.649999999999999"/>
    <x v="1"/>
  </r>
  <r>
    <n v="18.850000000000001"/>
    <x v="1"/>
  </r>
  <r>
    <n v="25.5"/>
    <x v="1"/>
  </r>
  <r>
    <n v="30.05"/>
    <x v="1"/>
  </r>
  <r>
    <n v="34"/>
    <x v="1"/>
  </r>
  <r>
    <n v="27.8"/>
    <x v="1"/>
  </r>
  <r>
    <n v="15.6"/>
    <x v="1"/>
  </r>
  <r>
    <n v="19.2"/>
    <x v="1"/>
  </r>
  <r>
    <n v="10.8"/>
    <x v="1"/>
  </r>
  <r>
    <n v="5.15"/>
    <x v="1"/>
  </r>
  <r>
    <n v="3.85"/>
    <x v="1"/>
  </r>
  <r>
    <n v="2.4500000000000002"/>
    <x v="1"/>
  </r>
  <r>
    <n v="7"/>
    <x v="1"/>
  </r>
  <r>
    <n v="4.9000000000000004"/>
    <x v="1"/>
  </r>
  <r>
    <n v="12.9"/>
    <x v="2"/>
  </r>
  <r>
    <n v="9.85"/>
    <x v="2"/>
  </r>
  <r>
    <n v="12.95"/>
    <x v="2"/>
  </r>
  <r>
    <n v="10.1"/>
    <x v="2"/>
  </r>
  <r>
    <n v="11.6"/>
    <x v="2"/>
  </r>
  <r>
    <n v="16.5"/>
    <x v="2"/>
  </r>
  <r>
    <n v="17.45"/>
    <x v="2"/>
  </r>
  <r>
    <n v="16.45"/>
    <x v="2"/>
  </r>
  <r>
    <n v="13.6"/>
    <x v="2"/>
  </r>
  <r>
    <n v="9.9"/>
    <x v="2"/>
  </r>
  <r>
    <n v="6.85"/>
    <x v="2"/>
  </r>
  <r>
    <n v="9"/>
    <x v="2"/>
  </r>
  <r>
    <n v="12"/>
    <x v="2"/>
  </r>
  <r>
    <n v="10.050000000000001"/>
    <x v="2"/>
  </r>
  <r>
    <n v="8.6"/>
    <x v="2"/>
  </r>
  <r>
    <n v="14.7"/>
    <x v="2"/>
  </r>
  <r>
    <n v="16.649999999999999"/>
    <x v="2"/>
  </r>
  <r>
    <n v="11"/>
    <x v="2"/>
  </r>
  <r>
    <n v="13.1"/>
    <x v="2"/>
  </r>
  <r>
    <n v="13.95"/>
    <x v="2"/>
  </r>
  <r>
    <n v="13.25"/>
    <x v="2"/>
  </r>
  <r>
    <n v="10.15"/>
    <x v="2"/>
  </r>
  <r>
    <n v="13.95"/>
    <x v="2"/>
  </r>
  <r>
    <n v="14.1"/>
    <x v="2"/>
  </r>
  <r>
    <n v="9.1"/>
    <x v="2"/>
  </r>
  <r>
    <n v="9.9"/>
    <x v="2"/>
  </r>
  <r>
    <n v="8.9"/>
    <x v="2"/>
  </r>
  <r>
    <n v="15.3"/>
    <x v="2"/>
  </r>
  <r>
    <n v="16.899999999999999"/>
    <x v="2"/>
  </r>
  <r>
    <n v="15.15"/>
    <x v="2"/>
  </r>
  <r>
    <n v="10.25"/>
    <x v="2"/>
  </r>
  <r>
    <n v="6.1"/>
    <x v="3"/>
  </r>
  <r>
    <n v="1.65"/>
    <x v="3"/>
  </r>
  <r>
    <n v="3.85"/>
    <x v="3"/>
  </r>
  <r>
    <n v="9.5500000000000007"/>
    <x v="3"/>
  </r>
  <r>
    <n v="14.3"/>
    <x v="3"/>
  </r>
  <r>
    <n v="15.45"/>
    <x v="3"/>
  </r>
  <r>
    <n v="13.7"/>
    <x v="3"/>
  </r>
  <r>
    <n v="18.5"/>
    <x v="3"/>
  </r>
  <r>
    <n v="19.55"/>
    <x v="3"/>
  </r>
  <r>
    <n v="25.5"/>
    <x v="3"/>
  </r>
  <r>
    <n v="22.85"/>
    <x v="3"/>
  </r>
  <r>
    <n v="11.2"/>
    <x v="3"/>
  </r>
  <r>
    <n v="9.0500000000000007"/>
    <x v="3"/>
  </r>
  <r>
    <n v="7.45"/>
    <x v="3"/>
  </r>
  <r>
    <n v="7.55"/>
    <x v="3"/>
  </r>
  <r>
    <n v="5.4"/>
    <x v="3"/>
  </r>
  <r>
    <n v="5.15"/>
    <x v="3"/>
  </r>
  <r>
    <n v="6"/>
    <x v="3"/>
  </r>
  <r>
    <n v="8.9499999999999993"/>
    <x v="3"/>
  </r>
  <r>
    <n v="7.85"/>
    <x v="3"/>
  </r>
  <r>
    <n v="7.9"/>
    <x v="3"/>
  </r>
  <r>
    <n v="9.8000000000000007"/>
    <x v="3"/>
  </r>
  <r>
    <n v="10.199999999999999"/>
    <x v="3"/>
  </r>
  <r>
    <n v="9.8000000000000007"/>
    <x v="3"/>
  </r>
  <r>
    <n v="5.7"/>
    <x v="3"/>
  </r>
  <r>
    <n v="1.9"/>
    <x v="3"/>
  </r>
  <r>
    <n v="0"/>
    <x v="3"/>
  </r>
  <r>
    <n v="3.5"/>
    <x v="3"/>
  </r>
  <r>
    <n v="2.65"/>
    <x v="3"/>
  </r>
  <r>
    <n v="4.95"/>
    <x v="3"/>
  </r>
  <r>
    <n v="8.3000000000000007"/>
    <x v="4"/>
  </r>
  <r>
    <n v="4.1500000000000004"/>
    <x v="4"/>
  </r>
  <r>
    <n v="2.5499999999999998"/>
    <x v="4"/>
  </r>
  <r>
    <n v="0"/>
    <x v="4"/>
  </r>
  <r>
    <n v="0"/>
    <x v="4"/>
  </r>
  <r>
    <n v="0"/>
    <x v="4"/>
  </r>
  <r>
    <n v="7"/>
    <x v="4"/>
  </r>
  <r>
    <n v="7.85"/>
    <x v="4"/>
  </r>
  <r>
    <n v="6.5"/>
    <x v="4"/>
  </r>
  <r>
    <n v="7.45"/>
    <x v="4"/>
  </r>
  <r>
    <n v="13.7"/>
    <x v="4"/>
  </r>
  <r>
    <n v="11.85"/>
    <x v="4"/>
  </r>
  <r>
    <n v="8.4499999999999993"/>
    <x v="4"/>
  </r>
  <r>
    <n v="4.3499999999999996"/>
    <x v="4"/>
  </r>
  <r>
    <n v="12.35"/>
    <x v="4"/>
  </r>
  <r>
    <n v="7.9"/>
    <x v="4"/>
  </r>
  <r>
    <n v="1.95"/>
    <x v="4"/>
  </r>
  <r>
    <n v="0"/>
    <x v="4"/>
  </r>
  <r>
    <n v="7.9"/>
    <x v="4"/>
  </r>
  <r>
    <n v="15.3"/>
    <x v="4"/>
  </r>
  <r>
    <n v="15.45"/>
    <x v="4"/>
  </r>
  <r>
    <n v="9.9"/>
    <x v="4"/>
  </r>
  <r>
    <n v="9.3000000000000007"/>
    <x v="4"/>
  </r>
  <r>
    <n v="4.6500000000000004"/>
    <x v="4"/>
  </r>
  <r>
    <n v="3.65"/>
    <x v="4"/>
  </r>
  <r>
    <n v="2.65"/>
    <x v="4"/>
  </r>
  <r>
    <n v="4.05"/>
    <x v="4"/>
  </r>
  <r>
    <n v="2.35"/>
    <x v="4"/>
  </r>
  <r>
    <n v="5.95"/>
    <x v="4"/>
  </r>
  <r>
    <n v="6.55"/>
    <x v="4"/>
  </r>
  <r>
    <n v="2.35"/>
    <x v="4"/>
  </r>
  <r>
    <n v="0"/>
    <x v="5"/>
  </r>
  <r>
    <n v="3.4"/>
    <x v="5"/>
  </r>
  <r>
    <n v="5.15"/>
    <x v="5"/>
  </r>
  <r>
    <n v="3.6"/>
    <x v="5"/>
  </r>
  <r>
    <n v="5.65"/>
    <x v="5"/>
  </r>
  <r>
    <n v="4.8499999999999996"/>
    <x v="5"/>
  </r>
  <r>
    <n v="1.1499999999999999"/>
    <x v="5"/>
  </r>
  <r>
    <n v="0"/>
    <x v="5"/>
  </r>
  <r>
    <n v="0"/>
    <x v="5"/>
  </r>
  <r>
    <n v="0"/>
    <x v="5"/>
  </r>
  <r>
    <n v="0"/>
    <x v="5"/>
  </r>
  <r>
    <n v="5.5"/>
    <x v="5"/>
  </r>
  <r>
    <n v="6.8"/>
    <x v="5"/>
  </r>
  <r>
    <n v="5.75"/>
    <x v="5"/>
  </r>
  <r>
    <n v="6.65"/>
    <x v="5"/>
  </r>
  <r>
    <n v="0"/>
    <x v="5"/>
  </r>
  <r>
    <n v="0.5"/>
    <x v="5"/>
  </r>
  <r>
    <n v="0.6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3.25"/>
    <x v="5"/>
  </r>
  <r>
    <n v="5.9"/>
    <x v="5"/>
  </r>
  <r>
    <n v="7.65"/>
    <x v="5"/>
  </r>
  <r>
    <n v="4.5"/>
    <x v="6"/>
  </r>
  <r>
    <n v="4.7"/>
    <x v="6"/>
  </r>
  <r>
    <n v="3.8"/>
    <x v="6"/>
  </r>
  <r>
    <n v="2.35"/>
    <x v="6"/>
  </r>
  <r>
    <n v="0.35"/>
    <x v="6"/>
  </r>
  <r>
    <n v="2"/>
    <x v="6"/>
  </r>
  <r>
    <n v="2.2999999999999998"/>
    <x v="6"/>
  </r>
  <r>
    <n v="1.25"/>
    <x v="6"/>
  </r>
  <r>
    <n v="5.3"/>
    <x v="6"/>
  </r>
  <r>
    <n v="3.15"/>
    <x v="6"/>
  </r>
  <r>
    <n v="4.1500000000000004"/>
    <x v="6"/>
  </r>
  <r>
    <n v="0"/>
    <x v="6"/>
  </r>
  <r>
    <n v="0"/>
    <x v="6"/>
  </r>
  <r>
    <n v="3.55"/>
    <x v="6"/>
  </r>
  <r>
    <n v="1.05"/>
    <x v="6"/>
  </r>
  <r>
    <n v="1.95"/>
    <x v="6"/>
  </r>
  <r>
    <n v="0"/>
    <x v="6"/>
  </r>
  <r>
    <n v="2.65"/>
    <x v="6"/>
  </r>
  <r>
    <n v="3.1"/>
    <x v="6"/>
  </r>
  <r>
    <n v="3.4"/>
    <x v="6"/>
  </r>
  <r>
    <n v="0"/>
    <x v="6"/>
  </r>
  <r>
    <n v="0"/>
    <x v="6"/>
  </r>
  <r>
    <n v="1.9"/>
    <x v="6"/>
  </r>
  <r>
    <n v="0"/>
    <x v="6"/>
  </r>
  <r>
    <n v="0"/>
    <x v="6"/>
  </r>
  <r>
    <n v="0"/>
    <x v="6"/>
  </r>
  <r>
    <n v="2.2000000000000002"/>
    <x v="6"/>
  </r>
  <r>
    <n v="0.15"/>
    <x v="6"/>
  </r>
  <r>
    <n v="0.64999999999999858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.19999999999999929"/>
    <x v="7"/>
  </r>
  <r>
    <n v="0"/>
    <x v="7"/>
  </r>
  <r>
    <n v="0"/>
    <x v="7"/>
  </r>
  <r>
    <n v="2.65"/>
    <x v="7"/>
  </r>
  <r>
    <n v="1"/>
    <x v="7"/>
  </r>
  <r>
    <n v="3.5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5"/>
    <x v="7"/>
  </r>
  <r>
    <n v="3.6"/>
    <x v="7"/>
  </r>
  <r>
    <n v="10"/>
    <x v="7"/>
  </r>
  <r>
    <n v="12.15"/>
    <x v="7"/>
  </r>
  <r>
    <n v="13.2"/>
    <x v="7"/>
  </r>
  <r>
    <n v="11.8"/>
    <x v="7"/>
  </r>
  <r>
    <n v="6.3"/>
    <x v="7"/>
  </r>
  <r>
    <n v="0"/>
    <x v="7"/>
  </r>
  <r>
    <n v="0.29999999999999893"/>
    <x v="7"/>
  </r>
  <r>
    <n v="7.3"/>
    <x v="7"/>
  </r>
  <r>
    <n v="6.25"/>
    <x v="7"/>
  </r>
  <r>
    <n v="3.5"/>
    <x v="7"/>
  </r>
  <r>
    <n v="1.25"/>
    <x v="7"/>
  </r>
  <r>
    <n v="0"/>
    <x v="8"/>
  </r>
  <r>
    <n v="1.9"/>
    <x v="8"/>
  </r>
  <r>
    <n v="4.75"/>
    <x v="8"/>
  </r>
  <r>
    <n v="7.3"/>
    <x v="8"/>
  </r>
  <r>
    <n v="12.5"/>
    <x v="8"/>
  </r>
  <r>
    <n v="12.15"/>
    <x v="8"/>
  </r>
  <r>
    <n v="8.3000000000000007"/>
    <x v="8"/>
  </r>
  <r>
    <n v="8"/>
    <x v="8"/>
  </r>
  <r>
    <n v="6.4"/>
    <x v="8"/>
  </r>
  <r>
    <n v="1.1499999999999999"/>
    <x v="8"/>
  </r>
  <r>
    <n v="6.9"/>
    <x v="8"/>
  </r>
  <r>
    <n v="7.6"/>
    <x v="8"/>
  </r>
  <r>
    <n v="12.8"/>
    <x v="8"/>
  </r>
  <r>
    <n v="14.25"/>
    <x v="8"/>
  </r>
  <r>
    <n v="12.55"/>
    <x v="8"/>
  </r>
  <r>
    <n v="10.1"/>
    <x v="8"/>
  </r>
  <r>
    <n v="10.45"/>
    <x v="8"/>
  </r>
  <r>
    <n v="6.25"/>
    <x v="8"/>
  </r>
  <r>
    <n v="0"/>
    <x v="8"/>
  </r>
  <r>
    <n v="1.35"/>
    <x v="8"/>
  </r>
  <r>
    <n v="7.55"/>
    <x v="8"/>
  </r>
  <r>
    <n v="1.85"/>
    <x v="8"/>
  </r>
  <r>
    <n v="0"/>
    <x v="8"/>
  </r>
  <r>
    <n v="3.05"/>
    <x v="8"/>
  </r>
  <r>
    <n v="9.35"/>
    <x v="8"/>
  </r>
  <r>
    <n v="9.1"/>
    <x v="8"/>
  </r>
  <r>
    <n v="8.9499999999999993"/>
    <x v="8"/>
  </r>
  <r>
    <n v="6"/>
    <x v="8"/>
  </r>
  <r>
    <n v="0"/>
    <x v="8"/>
  </r>
  <r>
    <n v="0"/>
    <x v="8"/>
  </r>
  <r>
    <n v="0"/>
    <x v="9"/>
  </r>
  <r>
    <n v="0"/>
    <x v="9"/>
  </r>
  <r>
    <n v="0.80000000000000071"/>
    <x v="9"/>
  </r>
  <r>
    <n v="4.5"/>
    <x v="9"/>
  </r>
  <r>
    <n v="11.1"/>
    <x v="9"/>
  </r>
  <r>
    <n v="12.3"/>
    <x v="9"/>
  </r>
  <r>
    <n v="11.3"/>
    <x v="9"/>
  </r>
  <r>
    <n v="8.0500000000000007"/>
    <x v="9"/>
  </r>
  <r>
    <n v="9.4"/>
    <x v="9"/>
  </r>
  <r>
    <n v="2.35"/>
    <x v="9"/>
  </r>
  <r>
    <n v="8.15"/>
    <x v="9"/>
  </r>
  <r>
    <n v="12.15"/>
    <x v="9"/>
  </r>
  <r>
    <n v="17.2"/>
    <x v="9"/>
  </r>
  <r>
    <n v="19.3"/>
    <x v="9"/>
  </r>
  <r>
    <n v="19.45"/>
    <x v="9"/>
  </r>
  <r>
    <n v="21.6"/>
    <x v="9"/>
  </r>
  <r>
    <n v="19.649999999999999"/>
    <x v="9"/>
  </r>
  <r>
    <n v="13.5"/>
    <x v="9"/>
  </r>
  <r>
    <n v="11.6"/>
    <x v="9"/>
  </r>
  <r>
    <n v="3.3"/>
    <x v="9"/>
  </r>
  <r>
    <n v="8.9499999999999993"/>
    <x v="9"/>
  </r>
  <r>
    <n v="6.35"/>
    <x v="9"/>
  </r>
  <r>
    <n v="3.1"/>
    <x v="9"/>
  </r>
  <r>
    <n v="5.85"/>
    <x v="9"/>
  </r>
  <r>
    <n v="12.05"/>
    <x v="9"/>
  </r>
  <r>
    <n v="9.1"/>
    <x v="9"/>
  </r>
  <r>
    <n v="12.6"/>
    <x v="9"/>
  </r>
  <r>
    <n v="14.95"/>
    <x v="9"/>
  </r>
  <r>
    <n v="17.05"/>
    <x v="9"/>
  </r>
  <r>
    <n v="14.95"/>
    <x v="9"/>
  </r>
  <r>
    <n v="11.65"/>
    <x v="9"/>
  </r>
  <r>
    <n v="12"/>
    <x v="10"/>
  </r>
  <r>
    <n v="15.4"/>
    <x v="10"/>
  </r>
  <r>
    <n v="16.7"/>
    <x v="10"/>
  </r>
  <r>
    <n v="16.850000000000001"/>
    <x v="10"/>
  </r>
  <r>
    <n v="17.399999999999999"/>
    <x v="10"/>
  </r>
  <r>
    <n v="17.850000000000001"/>
    <x v="10"/>
  </r>
  <r>
    <n v="13.05"/>
    <x v="10"/>
  </r>
  <r>
    <n v="14.75"/>
    <x v="10"/>
  </r>
  <r>
    <n v="19.149999999999999"/>
    <x v="10"/>
  </r>
  <r>
    <n v="17.55"/>
    <x v="10"/>
  </r>
  <r>
    <n v="15.55"/>
    <x v="10"/>
  </r>
  <r>
    <n v="20.05"/>
    <x v="10"/>
  </r>
  <r>
    <n v="14.75"/>
    <x v="10"/>
  </r>
  <r>
    <n v="12.05"/>
    <x v="10"/>
  </r>
  <r>
    <n v="11.4"/>
    <x v="10"/>
  </r>
  <r>
    <n v="16.55"/>
    <x v="10"/>
  </r>
  <r>
    <n v="17.75"/>
    <x v="10"/>
  </r>
  <r>
    <n v="20.65"/>
    <x v="10"/>
  </r>
  <r>
    <n v="21.2"/>
    <x v="10"/>
  </r>
  <r>
    <n v="17.850000000000001"/>
    <x v="10"/>
  </r>
  <r>
    <n v="20"/>
    <x v="10"/>
  </r>
  <r>
    <n v="22.2"/>
    <x v="10"/>
  </r>
  <r>
    <n v="24.75"/>
    <x v="10"/>
  </r>
  <r>
    <n v="18.850000000000001"/>
    <x v="10"/>
  </r>
  <r>
    <n v="17.7"/>
    <x v="10"/>
  </r>
  <r>
    <n v="16.100000000000001"/>
    <x v="10"/>
  </r>
  <r>
    <n v="12.2"/>
    <x v="10"/>
  </r>
  <r>
    <n v="17.55"/>
    <x v="10"/>
  </r>
  <r>
    <n v="15.45"/>
    <x v="10"/>
  </r>
  <r>
    <n v="12.05"/>
    <x v="10"/>
  </r>
  <r>
    <n v="17.399999999999999"/>
    <x v="11"/>
  </r>
  <r>
    <n v="23.55"/>
    <x v="11"/>
  </r>
  <r>
    <n v="23.65"/>
    <x v="11"/>
  </r>
  <r>
    <n v="16.2"/>
    <x v="11"/>
  </r>
  <r>
    <n v="17.100000000000001"/>
    <x v="11"/>
  </r>
  <r>
    <n v="23.9"/>
    <x v="11"/>
  </r>
  <r>
    <n v="22.3"/>
    <x v="11"/>
  </r>
  <r>
    <n v="20.149999999999999"/>
    <x v="11"/>
  </r>
  <r>
    <n v="18.399999999999999"/>
    <x v="11"/>
  </r>
  <r>
    <n v="20.8"/>
    <x v="11"/>
  </r>
  <r>
    <n v="23.2"/>
    <x v="11"/>
  </r>
  <r>
    <n v="27.3"/>
    <x v="11"/>
  </r>
  <r>
    <n v="20.8"/>
    <x v="11"/>
  </r>
  <r>
    <n v="14.6"/>
    <x v="11"/>
  </r>
  <r>
    <n v="19.45"/>
    <x v="11"/>
  </r>
  <r>
    <n v="26.15"/>
    <x v="11"/>
  </r>
  <r>
    <n v="30.7"/>
    <x v="11"/>
  </r>
  <r>
    <n v="36.25"/>
    <x v="11"/>
  </r>
  <r>
    <n v="30.75"/>
    <x v="11"/>
  </r>
  <r>
    <n v="34.1"/>
    <x v="11"/>
  </r>
  <r>
    <n v="26.85"/>
    <x v="11"/>
  </r>
  <r>
    <n v="32.75"/>
    <x v="11"/>
  </r>
  <r>
    <n v="23.95"/>
    <x v="11"/>
  </r>
  <r>
    <n v="20.100000000000001"/>
    <x v="11"/>
  </r>
  <r>
    <n v="25.55"/>
    <x v="11"/>
  </r>
  <r>
    <n v="25.8"/>
    <x v="11"/>
  </r>
  <r>
    <n v="39.85"/>
    <x v="11"/>
  </r>
  <r>
    <n v="46.55"/>
    <x v="11"/>
  </r>
  <r>
    <n v="48.9"/>
    <x v="11"/>
  </r>
  <r>
    <n v="46.35"/>
    <x v="11"/>
  </r>
  <r>
    <n v="41.95"/>
    <x v="11"/>
  </r>
  <r>
    <n v="34.9"/>
    <x v="0"/>
  </r>
  <r>
    <n v="28.75"/>
    <x v="0"/>
  </r>
  <r>
    <n v="28.15"/>
    <x v="0"/>
  </r>
  <r>
    <n v="37.15"/>
    <x v="0"/>
  </r>
  <r>
    <n v="38.1"/>
    <x v="0"/>
  </r>
  <r>
    <n v="31.3"/>
    <x v="0"/>
  </r>
  <r>
    <n v="31.35"/>
    <x v="0"/>
  </r>
  <r>
    <n v="36.200000000000003"/>
    <x v="0"/>
  </r>
  <r>
    <n v="42.25"/>
    <x v="0"/>
  </r>
  <r>
    <n v="41.95"/>
    <x v="0"/>
  </r>
  <r>
    <n v="39.6"/>
    <x v="0"/>
  </r>
  <r>
    <n v="39.799999999999997"/>
    <x v="0"/>
  </r>
  <r>
    <n v="40.4"/>
    <x v="0"/>
  </r>
  <r>
    <n v="33.5"/>
    <x v="0"/>
  </r>
  <r>
    <n v="20.6"/>
    <x v="0"/>
  </r>
  <r>
    <n v="26.85"/>
    <x v="0"/>
  </r>
  <r>
    <n v="27.8"/>
    <x v="0"/>
  </r>
  <r>
    <n v="26.85"/>
    <x v="0"/>
  </r>
  <r>
    <n v="20.149999999999999"/>
    <x v="0"/>
  </r>
  <r>
    <n v="15.6"/>
    <x v="0"/>
  </r>
  <r>
    <n v="17"/>
    <x v="0"/>
  </r>
  <r>
    <n v="25.45"/>
    <x v="0"/>
  </r>
  <r>
    <n v="25.2"/>
    <x v="0"/>
  </r>
  <r>
    <n v="21.05"/>
    <x v="0"/>
  </r>
  <r>
    <n v="13.35"/>
    <x v="0"/>
  </r>
  <r>
    <n v="13.85"/>
    <x v="0"/>
  </r>
  <r>
    <n v="19.100000000000001"/>
    <x v="0"/>
  </r>
  <r>
    <n v="23.45"/>
    <x v="0"/>
  </r>
  <r>
    <n v="15.35"/>
    <x v="0"/>
  </r>
  <r>
    <n v="8.15"/>
    <x v="0"/>
  </r>
  <r>
    <n v="10.65"/>
    <x v="0"/>
  </r>
  <r>
    <n v="11.05"/>
    <x v="1"/>
  </r>
  <r>
    <n v="14.35"/>
    <x v="1"/>
  </r>
  <r>
    <n v="11.2"/>
    <x v="1"/>
  </r>
  <r>
    <n v="17"/>
    <x v="1"/>
  </r>
  <r>
    <n v="13.25"/>
    <x v="1"/>
  </r>
  <r>
    <n v="10.3"/>
    <x v="1"/>
  </r>
  <r>
    <n v="13.8"/>
    <x v="1"/>
  </r>
  <r>
    <n v="15.1"/>
    <x v="1"/>
  </r>
  <r>
    <n v="22.3"/>
    <x v="1"/>
  </r>
  <r>
    <n v="29.2"/>
    <x v="1"/>
  </r>
  <r>
    <n v="20.75"/>
    <x v="1"/>
  </r>
  <r>
    <n v="22"/>
    <x v="1"/>
  </r>
  <r>
    <n v="20.8"/>
    <x v="1"/>
  </r>
  <r>
    <n v="29.7"/>
    <x v="1"/>
  </r>
  <r>
    <n v="32.9"/>
    <x v="1"/>
  </r>
  <r>
    <n v="33.9"/>
    <x v="1"/>
  </r>
  <r>
    <n v="29.3"/>
    <x v="1"/>
  </r>
  <r>
    <n v="28.5"/>
    <x v="1"/>
  </r>
  <r>
    <n v="27.9"/>
    <x v="1"/>
  </r>
  <r>
    <n v="30.35"/>
    <x v="1"/>
  </r>
  <r>
    <n v="35.799999999999997"/>
    <x v="1"/>
  </r>
  <r>
    <n v="35.25"/>
    <x v="1"/>
  </r>
  <r>
    <n v="31.55"/>
    <x v="1"/>
  </r>
  <r>
    <n v="31.55"/>
    <x v="1"/>
  </r>
  <r>
    <n v="26.5"/>
    <x v="1"/>
  </r>
  <r>
    <n v="22.75"/>
    <x v="1"/>
  </r>
  <r>
    <n v="10.1"/>
    <x v="1"/>
  </r>
  <r>
    <n v="6.25"/>
    <x v="1"/>
  </r>
  <r>
    <n v="6.4"/>
    <x v="2"/>
  </r>
  <r>
    <n v="10.65"/>
    <x v="2"/>
  </r>
  <r>
    <n v="15.8"/>
    <x v="2"/>
  </r>
  <r>
    <n v="8.8000000000000007"/>
    <x v="2"/>
  </r>
  <r>
    <n v="10.3"/>
    <x v="2"/>
  </r>
  <r>
    <n v="6.25"/>
    <x v="2"/>
  </r>
  <r>
    <n v="13.9"/>
    <x v="2"/>
  </r>
  <r>
    <n v="15.3"/>
    <x v="2"/>
  </r>
  <r>
    <n v="17.149999999999999"/>
    <x v="2"/>
  </r>
  <r>
    <n v="19.350000000000001"/>
    <x v="2"/>
  </r>
  <r>
    <n v="21.6"/>
    <x v="2"/>
  </r>
  <r>
    <n v="21.3"/>
    <x v="2"/>
  </r>
  <r>
    <n v="18.600000000000001"/>
    <x v="2"/>
  </r>
  <r>
    <n v="17.100000000000001"/>
    <x v="2"/>
  </r>
  <r>
    <n v="26.6"/>
    <x v="2"/>
  </r>
  <r>
    <n v="34.15"/>
    <x v="2"/>
  </r>
  <r>
    <n v="26.65"/>
    <x v="2"/>
  </r>
  <r>
    <n v="20.95"/>
    <x v="2"/>
  </r>
  <r>
    <n v="20.55"/>
    <x v="2"/>
  </r>
  <r>
    <n v="15.2"/>
    <x v="2"/>
  </r>
  <r>
    <n v="8.75"/>
    <x v="2"/>
  </r>
  <r>
    <n v="7.5"/>
    <x v="2"/>
  </r>
  <r>
    <n v="6.9"/>
    <x v="2"/>
  </r>
  <r>
    <n v="11.5"/>
    <x v="2"/>
  </r>
  <r>
    <n v="14.95"/>
    <x v="2"/>
  </r>
  <r>
    <n v="17.2"/>
    <x v="2"/>
  </r>
  <r>
    <n v="16.75"/>
    <x v="2"/>
  </r>
  <r>
    <n v="16.350000000000001"/>
    <x v="2"/>
  </r>
  <r>
    <n v="14.05"/>
    <x v="2"/>
  </r>
  <r>
    <n v="15.2"/>
    <x v="2"/>
  </r>
  <r>
    <n v="13.6"/>
    <x v="2"/>
  </r>
  <r>
    <n v="14.15"/>
    <x v="3"/>
  </r>
  <r>
    <n v="10.199999999999999"/>
    <x v="3"/>
  </r>
  <r>
    <n v="6.4"/>
    <x v="3"/>
  </r>
  <r>
    <n v="9.1"/>
    <x v="3"/>
  </r>
  <r>
    <n v="12.3"/>
    <x v="3"/>
  </r>
  <r>
    <n v="9.5500000000000007"/>
    <x v="3"/>
  </r>
  <r>
    <n v="15.05"/>
    <x v="3"/>
  </r>
  <r>
    <n v="11.55"/>
    <x v="3"/>
  </r>
  <r>
    <n v="10.9"/>
    <x v="3"/>
  </r>
  <r>
    <n v="12.15"/>
    <x v="3"/>
  </r>
  <r>
    <n v="13.25"/>
    <x v="3"/>
  </r>
  <r>
    <n v="13.25"/>
    <x v="3"/>
  </r>
  <r>
    <n v="12.35"/>
    <x v="3"/>
  </r>
  <r>
    <n v="11.5"/>
    <x v="3"/>
  </r>
  <r>
    <n v="9.65"/>
    <x v="3"/>
  </r>
  <r>
    <n v="8.15"/>
    <x v="3"/>
  </r>
  <r>
    <n v="9.3000000000000007"/>
    <x v="3"/>
  </r>
  <r>
    <n v="14.55"/>
    <x v="3"/>
  </r>
  <r>
    <n v="12.8"/>
    <x v="3"/>
  </r>
  <r>
    <n v="11.9"/>
    <x v="3"/>
  </r>
  <r>
    <n v="8.6"/>
    <x v="3"/>
  </r>
  <r>
    <n v="5.7"/>
    <x v="3"/>
  </r>
  <r>
    <n v="10.5"/>
    <x v="3"/>
  </r>
  <r>
    <n v="12.65"/>
    <x v="3"/>
  </r>
  <r>
    <n v="8.0500000000000007"/>
    <x v="3"/>
  </r>
  <r>
    <n v="9.8000000000000007"/>
    <x v="3"/>
  </r>
  <r>
    <n v="11.65"/>
    <x v="3"/>
  </r>
  <r>
    <n v="10"/>
    <x v="3"/>
  </r>
  <r>
    <n v="8.9"/>
    <x v="3"/>
  </r>
  <r>
    <n v="7.55"/>
    <x v="3"/>
  </r>
  <r>
    <n v="7.7"/>
    <x v="4"/>
  </r>
  <r>
    <n v="7.55"/>
    <x v="4"/>
  </r>
  <r>
    <n v="8.9"/>
    <x v="4"/>
  </r>
  <r>
    <n v="8.1"/>
    <x v="4"/>
  </r>
  <r>
    <n v="1.6"/>
    <x v="4"/>
  </r>
  <r>
    <n v="1.4"/>
    <x v="4"/>
  </r>
  <r>
    <n v="7.2"/>
    <x v="4"/>
  </r>
  <r>
    <n v="6.05"/>
    <x v="4"/>
  </r>
  <r>
    <n v="5.85"/>
    <x v="4"/>
  </r>
  <r>
    <n v="0.6"/>
    <x v="4"/>
  </r>
  <r>
    <n v="0"/>
    <x v="4"/>
  </r>
  <r>
    <n v="0"/>
    <x v="4"/>
  </r>
  <r>
    <n v="0.60000000000000142"/>
    <x v="4"/>
  </r>
  <r>
    <n v="2.75"/>
    <x v="4"/>
  </r>
  <r>
    <n v="4.6500000000000004"/>
    <x v="4"/>
  </r>
  <r>
    <n v="4.5"/>
    <x v="4"/>
  </r>
  <r>
    <n v="4.25"/>
    <x v="4"/>
  </r>
  <r>
    <n v="3.45"/>
    <x v="4"/>
  </r>
  <r>
    <n v="0.45000000000000107"/>
    <x v="4"/>
  </r>
  <r>
    <n v="0"/>
    <x v="4"/>
  </r>
  <r>
    <n v="1.7"/>
    <x v="4"/>
  </r>
  <r>
    <n v="7.15"/>
    <x v="4"/>
  </r>
  <r>
    <n v="5.8"/>
    <x v="4"/>
  </r>
  <r>
    <n v="4.45"/>
    <x v="4"/>
  </r>
  <r>
    <n v="2.4"/>
    <x v="4"/>
  </r>
  <r>
    <n v="8.0500000000000007"/>
    <x v="4"/>
  </r>
  <r>
    <n v="7.75"/>
    <x v="4"/>
  </r>
  <r>
    <n v="2.15"/>
    <x v="4"/>
  </r>
  <r>
    <n v="7.2"/>
    <x v="4"/>
  </r>
  <r>
    <n v="4.75"/>
    <x v="4"/>
  </r>
  <r>
    <n v="1.45"/>
    <x v="4"/>
  </r>
  <r>
    <n v="3.45"/>
    <x v="5"/>
  </r>
  <r>
    <n v="4.9000000000000004"/>
    <x v="5"/>
  </r>
  <r>
    <n v="5.35"/>
    <x v="5"/>
  </r>
  <r>
    <n v="5.25"/>
    <x v="5"/>
  </r>
  <r>
    <n v="5.0999999999999996"/>
    <x v="5"/>
  </r>
  <r>
    <n v="2.1"/>
    <x v="5"/>
  </r>
  <r>
    <n v="4.3499999999999996"/>
    <x v="5"/>
  </r>
  <r>
    <n v="1.85"/>
    <x v="5"/>
  </r>
  <r>
    <n v="2.1"/>
    <x v="5"/>
  </r>
  <r>
    <n v="1.45"/>
    <x v="5"/>
  </r>
  <r>
    <n v="4.6500000000000004"/>
    <x v="5"/>
  </r>
  <r>
    <n v="6"/>
    <x v="5"/>
  </r>
  <r>
    <n v="2.9"/>
    <x v="5"/>
  </r>
  <r>
    <n v="2.5"/>
    <x v="5"/>
  </r>
  <r>
    <n v="3.95"/>
    <x v="5"/>
  </r>
  <r>
    <n v="4.3"/>
    <x v="5"/>
  </r>
  <r>
    <n v="2.8"/>
    <x v="5"/>
  </r>
  <r>
    <n v="0"/>
    <x v="5"/>
  </r>
  <r>
    <n v="0"/>
    <x v="5"/>
  </r>
  <r>
    <n v="0"/>
    <x v="5"/>
  </r>
  <r>
    <n v="0"/>
    <x v="5"/>
  </r>
  <r>
    <n v="2"/>
    <x v="5"/>
  </r>
  <r>
    <n v="5.75"/>
    <x v="5"/>
  </r>
  <r>
    <n v="4.2"/>
    <x v="5"/>
  </r>
  <r>
    <n v="4.3"/>
    <x v="5"/>
  </r>
  <r>
    <n v="0.5"/>
    <x v="5"/>
  </r>
  <r>
    <n v="0"/>
    <x v="5"/>
  </r>
  <r>
    <n v="1.6"/>
    <x v="5"/>
  </r>
  <r>
    <n v="5.95"/>
    <x v="5"/>
  </r>
  <r>
    <n v="2.4"/>
    <x v="5"/>
  </r>
  <r>
    <n v="1.6"/>
    <x v="6"/>
  </r>
  <r>
    <n v="2.4500000000000002"/>
    <x v="6"/>
  </r>
  <r>
    <n v="2.5499999999999998"/>
    <x v="6"/>
  </r>
  <r>
    <n v="1.45"/>
    <x v="6"/>
  </r>
  <r>
    <n v="1.45"/>
    <x v="6"/>
  </r>
  <r>
    <n v="2"/>
    <x v="6"/>
  </r>
  <r>
    <n v="1.45"/>
    <x v="6"/>
  </r>
  <r>
    <n v="2.35"/>
    <x v="6"/>
  </r>
  <r>
    <n v="5.35"/>
    <x v="6"/>
  </r>
  <r>
    <n v="3.6"/>
    <x v="6"/>
  </r>
  <r>
    <n v="4.4000000000000004"/>
    <x v="6"/>
  </r>
  <r>
    <n v="4.5"/>
    <x v="6"/>
  </r>
  <r>
    <n v="4.95"/>
    <x v="6"/>
  </r>
  <r>
    <n v="5.85"/>
    <x v="6"/>
  </r>
  <r>
    <n v="5.3"/>
    <x v="6"/>
  </r>
  <r>
    <n v="5.15"/>
    <x v="6"/>
  </r>
  <r>
    <n v="4.55"/>
    <x v="6"/>
  </r>
  <r>
    <n v="2.85"/>
    <x v="6"/>
  </r>
  <r>
    <n v="1.65"/>
    <x v="6"/>
  </r>
  <r>
    <n v="2.0499999999999998"/>
    <x v="6"/>
  </r>
  <r>
    <n v="0.69999999999999929"/>
    <x v="6"/>
  </r>
  <r>
    <n v="0.25"/>
    <x v="6"/>
  </r>
  <r>
    <n v="0"/>
    <x v="6"/>
  </r>
  <r>
    <n v="1.75"/>
    <x v="6"/>
  </r>
  <r>
    <n v="3.4"/>
    <x v="6"/>
  </r>
  <r>
    <n v="1.6"/>
    <x v="6"/>
  </r>
  <r>
    <n v="1.2"/>
    <x v="6"/>
  </r>
  <r>
    <n v="0"/>
    <x v="6"/>
  </r>
  <r>
    <n v="0"/>
    <x v="6"/>
  </r>
  <r>
    <n v="2"/>
    <x v="6"/>
  </r>
  <r>
    <n v="0"/>
    <x v="6"/>
  </r>
  <r>
    <n v="1.65"/>
    <x v="7"/>
  </r>
  <r>
    <n v="0.25"/>
    <x v="7"/>
  </r>
  <r>
    <n v="1.4"/>
    <x v="7"/>
  </r>
  <r>
    <n v="0.9"/>
    <x v="7"/>
  </r>
  <r>
    <n v="0"/>
    <x v="7"/>
  </r>
  <r>
    <n v="0"/>
    <x v="7"/>
  </r>
  <r>
    <n v="1.75"/>
    <x v="7"/>
  </r>
  <r>
    <n v="0"/>
    <x v="7"/>
  </r>
  <r>
    <n v="0"/>
    <x v="7"/>
  </r>
  <r>
    <n v="6.15"/>
    <x v="7"/>
  </r>
  <r>
    <n v="4.95"/>
    <x v="7"/>
  </r>
  <r>
    <n v="1.5"/>
    <x v="7"/>
  </r>
  <r>
    <n v="0.65"/>
    <x v="7"/>
  </r>
  <r>
    <n v="3.35"/>
    <x v="7"/>
  </r>
  <r>
    <n v="4.5999999999999996"/>
    <x v="7"/>
  </r>
  <r>
    <n v="2.25"/>
    <x v="7"/>
  </r>
  <r>
    <n v="0"/>
    <x v="7"/>
  </r>
  <r>
    <n v="0"/>
    <x v="7"/>
  </r>
  <r>
    <n v="0.5"/>
    <x v="7"/>
  </r>
  <r>
    <n v="0"/>
    <x v="7"/>
  </r>
  <r>
    <n v="0"/>
    <x v="7"/>
  </r>
  <r>
    <n v="0"/>
    <x v="7"/>
  </r>
  <r>
    <n v="0"/>
    <x v="7"/>
  </r>
  <r>
    <n v="3.05"/>
    <x v="7"/>
  </r>
  <r>
    <n v="7.4"/>
    <x v="7"/>
  </r>
  <r>
    <n v="2.75"/>
    <x v="7"/>
  </r>
  <r>
    <n v="4.6500000000000004"/>
    <x v="7"/>
  </r>
  <r>
    <n v="6.2"/>
    <x v="7"/>
  </r>
  <r>
    <n v="5.5"/>
    <x v="7"/>
  </r>
  <r>
    <n v="4.95"/>
    <x v="7"/>
  </r>
  <r>
    <n v="4.9000000000000004"/>
    <x v="7"/>
  </r>
  <r>
    <n v="3.15"/>
    <x v="8"/>
  </r>
  <r>
    <n v="0.39999999999999858"/>
    <x v="8"/>
  </r>
  <r>
    <n v="0"/>
    <x v="8"/>
  </r>
  <r>
    <n v="4.75"/>
    <x v="8"/>
  </r>
  <r>
    <n v="6.1"/>
    <x v="8"/>
  </r>
  <r>
    <n v="5.2"/>
    <x v="8"/>
  </r>
  <r>
    <n v="0.30000000000000071"/>
    <x v="8"/>
  </r>
  <r>
    <n v="0"/>
    <x v="8"/>
  </r>
  <r>
    <n v="3.4"/>
    <x v="8"/>
  </r>
  <r>
    <n v="0"/>
    <x v="8"/>
  </r>
  <r>
    <n v="4.1500000000000004"/>
    <x v="8"/>
  </r>
  <r>
    <n v="11"/>
    <x v="8"/>
  </r>
  <r>
    <n v="8.9499999999999993"/>
    <x v="8"/>
  </r>
  <r>
    <n v="6.15"/>
    <x v="8"/>
  </r>
  <r>
    <n v="9.65"/>
    <x v="8"/>
  </r>
  <r>
    <n v="9.5"/>
    <x v="8"/>
  </r>
  <r>
    <n v="8.25"/>
    <x v="8"/>
  </r>
  <r>
    <n v="5.3"/>
    <x v="8"/>
  </r>
  <r>
    <n v="8.5"/>
    <x v="8"/>
  </r>
  <r>
    <n v="12.1"/>
    <x v="8"/>
  </r>
  <r>
    <n v="9.9"/>
    <x v="8"/>
  </r>
  <r>
    <n v="5.95"/>
    <x v="8"/>
  </r>
  <r>
    <n v="5.0999999999999996"/>
    <x v="8"/>
  </r>
  <r>
    <n v="3.65"/>
    <x v="8"/>
  </r>
  <r>
    <n v="8.75"/>
    <x v="8"/>
  </r>
  <r>
    <n v="3.7"/>
    <x v="8"/>
  </r>
  <r>
    <n v="2.5499999999999998"/>
    <x v="8"/>
  </r>
  <r>
    <n v="5.65"/>
    <x v="8"/>
  </r>
  <r>
    <n v="0.19999999999999929"/>
    <x v="8"/>
  </r>
  <r>
    <n v="4.9000000000000004"/>
    <x v="8"/>
  </r>
  <r>
    <n v="7.85"/>
    <x v="9"/>
  </r>
  <r>
    <n v="3.8"/>
    <x v="9"/>
  </r>
  <r>
    <n v="0"/>
    <x v="9"/>
  </r>
  <r>
    <n v="2.9"/>
    <x v="9"/>
  </r>
  <r>
    <n v="1.6"/>
    <x v="9"/>
  </r>
  <r>
    <n v="12.3"/>
    <x v="9"/>
  </r>
  <r>
    <n v="15.65"/>
    <x v="9"/>
  </r>
  <r>
    <n v="10.35"/>
    <x v="9"/>
  </r>
  <r>
    <n v="7"/>
    <x v="9"/>
  </r>
  <r>
    <n v="7.65"/>
    <x v="9"/>
  </r>
  <r>
    <n v="8.3000000000000007"/>
    <x v="9"/>
  </r>
  <r>
    <n v="7.9"/>
    <x v="9"/>
  </r>
  <r>
    <n v="10.45"/>
    <x v="9"/>
  </r>
  <r>
    <n v="9.85"/>
    <x v="9"/>
  </r>
  <r>
    <n v="13.35"/>
    <x v="9"/>
  </r>
  <r>
    <n v="9.75"/>
    <x v="9"/>
  </r>
  <r>
    <n v="9.1"/>
    <x v="9"/>
  </r>
  <r>
    <n v="8.4499999999999993"/>
    <x v="9"/>
  </r>
  <r>
    <n v="13.65"/>
    <x v="9"/>
  </r>
  <r>
    <n v="15.4"/>
    <x v="9"/>
  </r>
  <r>
    <n v="7.5"/>
    <x v="9"/>
  </r>
  <r>
    <n v="6.7"/>
    <x v="9"/>
  </r>
  <r>
    <n v="5.55"/>
    <x v="9"/>
  </r>
  <r>
    <n v="7.85"/>
    <x v="9"/>
  </r>
  <r>
    <n v="13.05"/>
    <x v="9"/>
  </r>
  <r>
    <n v="10.050000000000001"/>
    <x v="9"/>
  </r>
  <r>
    <n v="5.7"/>
    <x v="9"/>
  </r>
  <r>
    <n v="19.100000000000001"/>
    <x v="9"/>
  </r>
  <r>
    <n v="18.7"/>
    <x v="9"/>
  </r>
  <r>
    <n v="8.35"/>
    <x v="9"/>
  </r>
  <r>
    <n v="9.1999999999999993"/>
    <x v="9"/>
  </r>
  <r>
    <n v="15.45"/>
    <x v="10"/>
  </r>
  <r>
    <n v="7.35"/>
    <x v="10"/>
  </r>
  <r>
    <n v="14.1"/>
    <x v="10"/>
  </r>
  <r>
    <n v="25.95"/>
    <x v="10"/>
  </r>
  <r>
    <n v="20.8"/>
    <x v="10"/>
  </r>
  <r>
    <n v="10.95"/>
    <x v="10"/>
  </r>
  <r>
    <n v="15.65"/>
    <x v="10"/>
  </r>
  <r>
    <n v="15.3"/>
    <x v="10"/>
  </r>
  <r>
    <n v="16.45"/>
    <x v="10"/>
  </r>
  <r>
    <n v="17.05"/>
    <x v="10"/>
  </r>
  <r>
    <n v="11.95"/>
    <x v="10"/>
  </r>
  <r>
    <n v="13.85"/>
    <x v="10"/>
  </r>
  <r>
    <n v="18.25"/>
    <x v="10"/>
  </r>
  <r>
    <n v="15.2"/>
    <x v="10"/>
  </r>
  <r>
    <n v="14.2"/>
    <x v="10"/>
  </r>
  <r>
    <n v="19.8"/>
    <x v="10"/>
  </r>
  <r>
    <n v="21"/>
    <x v="10"/>
  </r>
  <r>
    <n v="20"/>
    <x v="10"/>
  </r>
  <r>
    <n v="10.45"/>
    <x v="10"/>
  </r>
  <r>
    <n v="14.7"/>
    <x v="10"/>
  </r>
  <r>
    <n v="30.4"/>
    <x v="10"/>
  </r>
  <r>
    <n v="41.25"/>
    <x v="10"/>
  </r>
  <r>
    <n v="39.1"/>
    <x v="10"/>
  </r>
  <r>
    <n v="27.95"/>
    <x v="10"/>
  </r>
  <r>
    <n v="23.25"/>
    <x v="10"/>
  </r>
  <r>
    <n v="18.3"/>
    <x v="10"/>
  </r>
  <r>
    <n v="12.5"/>
    <x v="10"/>
  </r>
  <r>
    <n v="15.15"/>
    <x v="10"/>
  </r>
  <r>
    <n v="12.85"/>
    <x v="10"/>
  </r>
  <r>
    <n v="13.75"/>
    <x v="10"/>
  </r>
  <r>
    <n v="14.75"/>
    <x v="11"/>
  </r>
  <r>
    <n v="14.45"/>
    <x v="11"/>
  </r>
  <r>
    <n v="10.65"/>
    <x v="11"/>
  </r>
  <r>
    <n v="17.850000000000001"/>
    <x v="11"/>
  </r>
  <r>
    <n v="20.350000000000001"/>
    <x v="11"/>
  </r>
  <r>
    <n v="26.3"/>
    <x v="11"/>
  </r>
  <r>
    <n v="20.65"/>
    <x v="11"/>
  </r>
  <r>
    <n v="17.399999999999999"/>
    <x v="11"/>
  </r>
  <r>
    <n v="15.1"/>
    <x v="11"/>
  </r>
  <r>
    <n v="10.65"/>
    <x v="11"/>
  </r>
  <r>
    <n v="15.65"/>
    <x v="11"/>
  </r>
  <r>
    <n v="17.95"/>
    <x v="11"/>
  </r>
  <r>
    <n v="14.65"/>
    <x v="11"/>
  </r>
  <r>
    <n v="16.5"/>
    <x v="11"/>
  </r>
  <r>
    <n v="19.95"/>
    <x v="11"/>
  </r>
  <r>
    <n v="22.35"/>
    <x v="11"/>
  </r>
  <r>
    <n v="21"/>
    <x v="11"/>
  </r>
  <r>
    <n v="18.399999999999999"/>
    <x v="11"/>
  </r>
  <r>
    <n v="19.45"/>
    <x v="11"/>
  </r>
  <r>
    <n v="15.45"/>
    <x v="11"/>
  </r>
  <r>
    <n v="21.7"/>
    <x v="11"/>
  </r>
  <r>
    <n v="16.7"/>
    <x v="11"/>
  </r>
  <r>
    <n v="16.7"/>
    <x v="11"/>
  </r>
  <r>
    <n v="11.45"/>
    <x v="11"/>
  </r>
  <r>
    <n v="8.4499999999999993"/>
    <x v="11"/>
  </r>
  <r>
    <n v="20.75"/>
    <x v="11"/>
  </r>
  <r>
    <n v="23.75"/>
    <x v="11"/>
  </r>
  <r>
    <n v="17.899999999999999"/>
    <x v="11"/>
  </r>
  <r>
    <n v="16.2"/>
    <x v="11"/>
  </r>
  <r>
    <n v="15.65"/>
    <x v="11"/>
  </r>
  <r>
    <n v="20.5"/>
    <x v="11"/>
  </r>
  <r>
    <n v="26.5"/>
    <x v="0"/>
  </r>
  <r>
    <n v="21.45"/>
    <x v="0"/>
  </r>
  <r>
    <n v="20.149999999999999"/>
    <x v="0"/>
  </r>
  <r>
    <n v="33.549999999999997"/>
    <x v="0"/>
  </r>
  <r>
    <n v="38.299999999999997"/>
    <x v="0"/>
  </r>
  <r>
    <n v="35.700000000000003"/>
    <x v="0"/>
  </r>
  <r>
    <n v="23.95"/>
    <x v="0"/>
  </r>
  <r>
    <n v="23.5"/>
    <x v="0"/>
  </r>
  <r>
    <n v="26.95"/>
    <x v="0"/>
  </r>
  <r>
    <n v="32.85"/>
    <x v="0"/>
  </r>
  <r>
    <n v="24.85"/>
    <x v="0"/>
  </r>
  <r>
    <n v="18.100000000000001"/>
    <x v="0"/>
  </r>
  <r>
    <n v="25"/>
    <x v="0"/>
  </r>
  <r>
    <n v="31.1"/>
    <x v="0"/>
  </r>
  <r>
    <n v="34.1"/>
    <x v="0"/>
  </r>
  <r>
    <n v="37.049999999999997"/>
    <x v="0"/>
  </r>
  <r>
    <n v="35.85"/>
    <x v="0"/>
  </r>
  <r>
    <n v="28.25"/>
    <x v="0"/>
  </r>
  <r>
    <n v="27.25"/>
    <x v="0"/>
  </r>
  <r>
    <n v="20.399999999999999"/>
    <x v="0"/>
  </r>
  <r>
    <n v="16.649999999999999"/>
    <x v="0"/>
  </r>
  <r>
    <n v="13.85"/>
    <x v="0"/>
  </r>
  <r>
    <n v="16.100000000000001"/>
    <x v="0"/>
  </r>
  <r>
    <n v="21.6"/>
    <x v="0"/>
  </r>
  <r>
    <n v="19.850000000000001"/>
    <x v="0"/>
  </r>
  <r>
    <n v="21.6"/>
    <x v="0"/>
  </r>
  <r>
    <n v="19"/>
    <x v="0"/>
  </r>
  <r>
    <n v="18.850000000000001"/>
    <x v="0"/>
  </r>
  <r>
    <n v="19.05"/>
    <x v="0"/>
  </r>
  <r>
    <n v="20.6"/>
    <x v="0"/>
  </r>
  <r>
    <n v="18.5"/>
    <x v="0"/>
  </r>
  <r>
    <n v="18.899999999999999"/>
    <x v="1"/>
  </r>
  <r>
    <n v="22.35"/>
    <x v="1"/>
  </r>
  <r>
    <n v="27.8"/>
    <x v="1"/>
  </r>
  <r>
    <n v="24.65"/>
    <x v="1"/>
  </r>
  <r>
    <n v="23.25"/>
    <x v="1"/>
  </r>
  <r>
    <n v="37.65"/>
    <x v="1"/>
  </r>
  <r>
    <n v="43"/>
    <x v="1"/>
  </r>
  <r>
    <n v="36.85"/>
    <x v="1"/>
  </r>
  <r>
    <n v="27.65"/>
    <x v="1"/>
  </r>
  <r>
    <n v="24.35"/>
    <x v="1"/>
  </r>
  <r>
    <n v="25.2"/>
    <x v="1"/>
  </r>
  <r>
    <n v="14.35"/>
    <x v="1"/>
  </r>
  <r>
    <n v="17.7"/>
    <x v="1"/>
  </r>
  <r>
    <n v="20.45"/>
    <x v="1"/>
  </r>
  <r>
    <n v="16.5"/>
    <x v="1"/>
  </r>
  <r>
    <n v="26.65"/>
    <x v="1"/>
  </r>
  <r>
    <n v="31.1"/>
    <x v="1"/>
  </r>
  <r>
    <n v="31.7"/>
    <x v="1"/>
  </r>
  <r>
    <n v="35"/>
    <x v="1"/>
  </r>
  <r>
    <n v="37.6"/>
    <x v="1"/>
  </r>
  <r>
    <n v="37.65"/>
    <x v="1"/>
  </r>
  <r>
    <n v="38.5"/>
    <x v="1"/>
  </r>
  <r>
    <n v="38.6"/>
    <x v="1"/>
  </r>
  <r>
    <n v="39.450000000000003"/>
    <x v="1"/>
  </r>
  <r>
    <n v="38.200000000000003"/>
    <x v="1"/>
  </r>
  <r>
    <n v="30.95"/>
    <x v="1"/>
  </r>
  <r>
    <n v="29.15"/>
    <x v="1"/>
  </r>
  <r>
    <n v="15.5"/>
    <x v="1"/>
  </r>
  <r>
    <n v="5.5"/>
    <x v="2"/>
  </r>
  <r>
    <n v="5.8"/>
    <x v="2"/>
  </r>
  <r>
    <n v="8.9499999999999993"/>
    <x v="2"/>
  </r>
  <r>
    <n v="11.75"/>
    <x v="2"/>
  </r>
  <r>
    <n v="16.55"/>
    <x v="2"/>
  </r>
  <r>
    <n v="20.8"/>
    <x v="2"/>
  </r>
  <r>
    <n v="21.5"/>
    <x v="2"/>
  </r>
  <r>
    <n v="16.45"/>
    <x v="2"/>
  </r>
  <r>
    <n v="13.2"/>
    <x v="2"/>
  </r>
  <r>
    <n v="14.35"/>
    <x v="2"/>
  </r>
  <r>
    <n v="12.8"/>
    <x v="2"/>
  </r>
  <r>
    <n v="5.55"/>
    <x v="2"/>
  </r>
  <r>
    <n v="6.1"/>
    <x v="2"/>
  </r>
  <r>
    <n v="12.3"/>
    <x v="2"/>
  </r>
  <r>
    <n v="10.75"/>
    <x v="2"/>
  </r>
  <r>
    <n v="11.25"/>
    <x v="2"/>
  </r>
  <r>
    <n v="14.1"/>
    <x v="2"/>
  </r>
  <r>
    <n v="11.25"/>
    <x v="2"/>
  </r>
  <r>
    <n v="15.35"/>
    <x v="2"/>
  </r>
  <r>
    <n v="15.4"/>
    <x v="2"/>
  </r>
  <r>
    <n v="14"/>
    <x v="2"/>
  </r>
  <r>
    <n v="22.75"/>
    <x v="2"/>
  </r>
  <r>
    <n v="22.75"/>
    <x v="2"/>
  </r>
  <r>
    <n v="18.600000000000001"/>
    <x v="2"/>
  </r>
  <r>
    <n v="14.1"/>
    <x v="2"/>
  </r>
  <r>
    <n v="15.1"/>
    <x v="2"/>
  </r>
  <r>
    <n v="11.35"/>
    <x v="2"/>
  </r>
  <r>
    <n v="12.5"/>
    <x v="2"/>
  </r>
  <r>
    <n v="8.5500000000000007"/>
    <x v="2"/>
  </r>
  <r>
    <n v="8.65"/>
    <x v="2"/>
  </r>
  <r>
    <n v="6.55"/>
    <x v="2"/>
  </r>
  <r>
    <n v="10.6"/>
    <x v="3"/>
  </r>
  <r>
    <n v="11.65"/>
    <x v="3"/>
  </r>
  <r>
    <n v="12.8"/>
    <x v="3"/>
  </r>
  <r>
    <n v="14.55"/>
    <x v="3"/>
  </r>
  <r>
    <n v="17.350000000000001"/>
    <x v="3"/>
  </r>
  <r>
    <n v="17"/>
    <x v="3"/>
  </r>
  <r>
    <n v="15.1"/>
    <x v="3"/>
  </r>
  <r>
    <n v="14.35"/>
    <x v="3"/>
  </r>
  <r>
    <n v="11.4"/>
    <x v="3"/>
  </r>
  <r>
    <n v="8.1"/>
    <x v="3"/>
  </r>
  <r>
    <n v="2.85"/>
    <x v="3"/>
  </r>
  <r>
    <n v="6.25"/>
    <x v="3"/>
  </r>
  <r>
    <n v="10.45"/>
    <x v="3"/>
  </r>
  <r>
    <n v="13.45"/>
    <x v="3"/>
  </r>
  <r>
    <n v="5.0999999999999996"/>
    <x v="3"/>
  </r>
  <r>
    <n v="3.55"/>
    <x v="3"/>
  </r>
  <r>
    <n v="2.4500000000000002"/>
    <x v="3"/>
  </r>
  <r>
    <n v="7.4"/>
    <x v="3"/>
  </r>
  <r>
    <n v="7.2"/>
    <x v="3"/>
  </r>
  <r>
    <n v="4.3"/>
    <x v="3"/>
  </r>
  <r>
    <n v="1.4"/>
    <x v="3"/>
  </r>
  <r>
    <n v="5.7"/>
    <x v="3"/>
  </r>
  <r>
    <n v="6.85"/>
    <x v="3"/>
  </r>
  <r>
    <n v="13.25"/>
    <x v="3"/>
  </r>
  <r>
    <n v="15.6"/>
    <x v="3"/>
  </r>
  <r>
    <n v="14.05"/>
    <x v="3"/>
  </r>
  <r>
    <n v="11.75"/>
    <x v="3"/>
  </r>
  <r>
    <n v="11.75"/>
    <x v="3"/>
  </r>
  <r>
    <n v="8.8000000000000007"/>
    <x v="3"/>
  </r>
  <r>
    <n v="6.9"/>
    <x v="3"/>
  </r>
  <r>
    <n v="7.85"/>
    <x v="4"/>
  </r>
  <r>
    <n v="7.25"/>
    <x v="4"/>
  </r>
  <r>
    <n v="7.55"/>
    <x v="4"/>
  </r>
  <r>
    <n v="7.85"/>
    <x v="4"/>
  </r>
  <r>
    <n v="6.25"/>
    <x v="4"/>
  </r>
  <r>
    <n v="2.5499999999999998"/>
    <x v="4"/>
  </r>
  <r>
    <n v="1.95"/>
    <x v="4"/>
  </r>
  <r>
    <n v="5.6"/>
    <x v="4"/>
  </r>
  <r>
    <n v="1.35"/>
    <x v="4"/>
  </r>
  <r>
    <n v="1.45"/>
    <x v="4"/>
  </r>
  <r>
    <n v="1.4"/>
    <x v="4"/>
  </r>
  <r>
    <n v="1.1000000000000001"/>
    <x v="4"/>
  </r>
  <r>
    <n v="6.95"/>
    <x v="4"/>
  </r>
  <r>
    <n v="7.55"/>
    <x v="4"/>
  </r>
  <r>
    <n v="6.2"/>
    <x v="4"/>
  </r>
  <r>
    <n v="5.3"/>
    <x v="4"/>
  </r>
  <r>
    <n v="8.5500000000000007"/>
    <x v="4"/>
  </r>
  <r>
    <n v="8"/>
    <x v="4"/>
  </r>
  <r>
    <n v="9.3000000000000007"/>
    <x v="4"/>
  </r>
  <r>
    <n v="11.45"/>
    <x v="4"/>
  </r>
  <r>
    <n v="9.8000000000000007"/>
    <x v="4"/>
  </r>
  <r>
    <n v="3.9"/>
    <x v="4"/>
  </r>
  <r>
    <n v="3.65"/>
    <x v="4"/>
  </r>
  <r>
    <n v="1"/>
    <x v="4"/>
  </r>
  <r>
    <n v="0"/>
    <x v="4"/>
  </r>
  <r>
    <n v="0"/>
    <x v="4"/>
  </r>
  <r>
    <n v="4.0999999999999996"/>
    <x v="4"/>
  </r>
  <r>
    <n v="3.95"/>
    <x v="4"/>
  </r>
  <r>
    <n v="3.45"/>
    <x v="4"/>
  </r>
  <r>
    <n v="5.65"/>
    <x v="4"/>
  </r>
  <r>
    <n v="4.75"/>
    <x v="4"/>
  </r>
  <r>
    <n v="2.95"/>
    <x v="5"/>
  </r>
  <r>
    <n v="1.75"/>
    <x v="5"/>
  </r>
  <r>
    <n v="2.4"/>
    <x v="5"/>
  </r>
  <r>
    <n v="3.45"/>
    <x v="5"/>
  </r>
  <r>
    <n v="1.65"/>
    <x v="5"/>
  </r>
  <r>
    <n v="2.5499999999999998"/>
    <x v="5"/>
  </r>
  <r>
    <n v="5"/>
    <x v="5"/>
  </r>
  <r>
    <n v="4.5999999999999996"/>
    <x v="5"/>
  </r>
  <r>
    <n v="3.95"/>
    <x v="5"/>
  </r>
  <r>
    <n v="2.6"/>
    <x v="5"/>
  </r>
  <r>
    <n v="0.80000000000000071"/>
    <x v="5"/>
  </r>
  <r>
    <n v="0.75"/>
    <x v="5"/>
  </r>
  <r>
    <n v="1.6"/>
    <x v="5"/>
  </r>
  <r>
    <n v="9.9499999999999993"/>
    <x v="5"/>
  </r>
  <r>
    <n v="9.75"/>
    <x v="5"/>
  </r>
  <r>
    <n v="9.35"/>
    <x v="5"/>
  </r>
  <r>
    <n v="4.1500000000000004"/>
    <x v="5"/>
  </r>
  <r>
    <n v="3.85"/>
    <x v="5"/>
  </r>
  <r>
    <n v="2.4"/>
    <x v="5"/>
  </r>
  <r>
    <n v="1.3"/>
    <x v="5"/>
  </r>
  <r>
    <n v="0.25"/>
    <x v="5"/>
  </r>
  <r>
    <n v="0"/>
    <x v="5"/>
  </r>
  <r>
    <n v="0"/>
    <x v="5"/>
  </r>
  <r>
    <n v="0"/>
    <x v="5"/>
  </r>
  <r>
    <n v="0.25"/>
    <x v="5"/>
  </r>
  <r>
    <n v="0.6"/>
    <x v="5"/>
  </r>
  <r>
    <n v="0"/>
    <x v="5"/>
  </r>
  <r>
    <n v="0"/>
    <x v="5"/>
  </r>
  <r>
    <n v="1.85"/>
    <x v="5"/>
  </r>
  <r>
    <n v="1.2"/>
    <x v="5"/>
  </r>
  <r>
    <n v="0"/>
    <x v="6"/>
  </r>
  <r>
    <n v="2"/>
    <x v="6"/>
  </r>
  <r>
    <n v="2.95"/>
    <x v="6"/>
  </r>
  <r>
    <n v="3.3"/>
    <x v="6"/>
  </r>
  <r>
    <n v="3.4"/>
    <x v="6"/>
  </r>
  <r>
    <n v="1.75"/>
    <x v="6"/>
  </r>
  <r>
    <n v="0"/>
    <x v="6"/>
  </r>
  <r>
    <n v="0"/>
    <x v="6"/>
  </r>
  <r>
    <n v="0"/>
    <x v="6"/>
  </r>
  <r>
    <n v="0"/>
    <x v="6"/>
  </r>
  <r>
    <n v="1.8"/>
    <x v="6"/>
  </r>
  <r>
    <n v="2.4500000000000002"/>
    <x v="6"/>
  </r>
  <r>
    <n v="1.7"/>
    <x v="6"/>
  </r>
  <r>
    <n v="0"/>
    <x v="6"/>
  </r>
  <r>
    <n v="0.6000000000000014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9"/>
    <x v="7"/>
  </r>
  <r>
    <n v="5.55"/>
    <x v="7"/>
  </r>
  <r>
    <n v="1.8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35"/>
    <x v="7"/>
  </r>
  <r>
    <n v="0"/>
    <x v="7"/>
  </r>
  <r>
    <n v="0"/>
    <x v="7"/>
  </r>
  <r>
    <n v="0"/>
    <x v="7"/>
  </r>
  <r>
    <n v="0"/>
    <x v="7"/>
  </r>
  <r>
    <n v="0.30000000000000071"/>
    <x v="7"/>
  </r>
  <r>
    <n v="0"/>
    <x v="7"/>
  </r>
  <r>
    <n v="1.95"/>
    <x v="7"/>
  </r>
  <r>
    <n v="2.9"/>
    <x v="7"/>
  </r>
  <r>
    <n v="7"/>
    <x v="7"/>
  </r>
  <r>
    <n v="3.95"/>
    <x v="7"/>
  </r>
  <r>
    <n v="0.44999999999999929"/>
    <x v="7"/>
  </r>
  <r>
    <n v="4.1500000000000004"/>
    <x v="7"/>
  </r>
  <r>
    <n v="3.95"/>
    <x v="7"/>
  </r>
  <r>
    <n v="4.9000000000000004"/>
    <x v="7"/>
  </r>
  <r>
    <n v="4.25"/>
    <x v="8"/>
  </r>
  <r>
    <n v="1.85"/>
    <x v="8"/>
  </r>
  <r>
    <n v="2.4"/>
    <x v="8"/>
  </r>
  <r>
    <n v="3.6"/>
    <x v="8"/>
  </r>
  <r>
    <n v="3.75"/>
    <x v="8"/>
  </r>
  <r>
    <n v="0.4"/>
    <x v="8"/>
  </r>
  <r>
    <n v="0"/>
    <x v="8"/>
  </r>
  <r>
    <n v="0"/>
    <x v="8"/>
  </r>
  <r>
    <n v="2.5499999999999998"/>
    <x v="8"/>
  </r>
  <r>
    <n v="5.65"/>
    <x v="8"/>
  </r>
  <r>
    <n v="7.25"/>
    <x v="8"/>
  </r>
  <r>
    <n v="5.9"/>
    <x v="8"/>
  </r>
  <r>
    <n v="1.65"/>
    <x v="8"/>
  </r>
  <r>
    <n v="0.75"/>
    <x v="8"/>
  </r>
  <r>
    <n v="1.1499999999999999"/>
    <x v="8"/>
  </r>
  <r>
    <n v="0"/>
    <x v="8"/>
  </r>
  <r>
    <n v="0"/>
    <x v="8"/>
  </r>
  <r>
    <n v="0"/>
    <x v="8"/>
  </r>
  <r>
    <n v="1"/>
    <x v="8"/>
  </r>
  <r>
    <n v="8.1"/>
    <x v="8"/>
  </r>
  <r>
    <n v="7.25"/>
    <x v="8"/>
  </r>
  <r>
    <n v="0"/>
    <x v="8"/>
  </r>
  <r>
    <n v="0"/>
    <x v="8"/>
  </r>
  <r>
    <n v="0.64999999999999858"/>
    <x v="8"/>
  </r>
  <r>
    <n v="0"/>
    <x v="8"/>
  </r>
  <r>
    <n v="4.7"/>
    <x v="8"/>
  </r>
  <r>
    <n v="1"/>
    <x v="8"/>
  </r>
  <r>
    <n v="6.25"/>
    <x v="8"/>
  </r>
  <r>
    <n v="8.3000000000000007"/>
    <x v="8"/>
  </r>
  <r>
    <n v="10.9"/>
    <x v="8"/>
  </r>
  <r>
    <n v="7.65"/>
    <x v="9"/>
  </r>
  <r>
    <n v="14.5"/>
    <x v="9"/>
  </r>
  <r>
    <n v="14.5"/>
    <x v="9"/>
  </r>
  <r>
    <n v="9.5"/>
    <x v="9"/>
  </r>
  <r>
    <n v="4.75"/>
    <x v="9"/>
  </r>
  <r>
    <n v="5.95"/>
    <x v="9"/>
  </r>
  <r>
    <n v="9.4499999999999993"/>
    <x v="9"/>
  </r>
  <r>
    <n v="7.05"/>
    <x v="9"/>
  </r>
  <r>
    <n v="3.5"/>
    <x v="9"/>
  </r>
  <r>
    <n v="9.4499999999999993"/>
    <x v="9"/>
  </r>
  <r>
    <n v="11.2"/>
    <x v="9"/>
  </r>
  <r>
    <n v="13.45"/>
    <x v="9"/>
  </r>
  <r>
    <n v="11.3"/>
    <x v="9"/>
  </r>
  <r>
    <n v="16.3"/>
    <x v="9"/>
  </r>
  <r>
    <n v="14.6"/>
    <x v="9"/>
  </r>
  <r>
    <n v="12.95"/>
    <x v="9"/>
  </r>
  <r>
    <n v="10.15"/>
    <x v="9"/>
  </r>
  <r>
    <n v="9.9"/>
    <x v="9"/>
  </r>
  <r>
    <n v="10.5"/>
    <x v="9"/>
  </r>
  <r>
    <n v="9.3000000000000007"/>
    <x v="9"/>
  </r>
  <r>
    <n v="11.45"/>
    <x v="9"/>
  </r>
  <r>
    <n v="14.85"/>
    <x v="9"/>
  </r>
  <r>
    <n v="14.05"/>
    <x v="9"/>
  </r>
  <r>
    <n v="13.95"/>
    <x v="9"/>
  </r>
  <r>
    <n v="5.85"/>
    <x v="9"/>
  </r>
  <r>
    <n v="5.9"/>
    <x v="9"/>
  </r>
  <r>
    <n v="7.9"/>
    <x v="9"/>
  </r>
  <r>
    <n v="12.15"/>
    <x v="9"/>
  </r>
  <r>
    <n v="13.3"/>
    <x v="9"/>
  </r>
  <r>
    <n v="16.3"/>
    <x v="9"/>
  </r>
  <r>
    <n v="18.5"/>
    <x v="9"/>
  </r>
  <r>
    <n v="18.2"/>
    <x v="10"/>
  </r>
  <r>
    <n v="21.8"/>
    <x v="10"/>
  </r>
  <r>
    <n v="20.65"/>
    <x v="10"/>
  </r>
  <r>
    <n v="14.1"/>
    <x v="10"/>
  </r>
  <r>
    <n v="18.850000000000001"/>
    <x v="10"/>
  </r>
  <r>
    <n v="18.75"/>
    <x v="10"/>
  </r>
  <r>
    <n v="16.350000000000001"/>
    <x v="10"/>
  </r>
  <r>
    <n v="13.1"/>
    <x v="10"/>
  </r>
  <r>
    <n v="13.35"/>
    <x v="10"/>
  </r>
  <r>
    <n v="16.3"/>
    <x v="10"/>
  </r>
  <r>
    <n v="13.3"/>
    <x v="10"/>
  </r>
  <r>
    <n v="12.9"/>
    <x v="10"/>
  </r>
  <r>
    <n v="18.850000000000001"/>
    <x v="10"/>
  </r>
  <r>
    <n v="16.5"/>
    <x v="10"/>
  </r>
  <r>
    <n v="16.75"/>
    <x v="10"/>
  </r>
  <r>
    <n v="20.75"/>
    <x v="10"/>
  </r>
  <r>
    <n v="26.85"/>
    <x v="10"/>
  </r>
  <r>
    <n v="22"/>
    <x v="10"/>
  </r>
  <r>
    <n v="13.35"/>
    <x v="10"/>
  </r>
  <r>
    <n v="19.899999999999999"/>
    <x v="10"/>
  </r>
  <r>
    <n v="25.1"/>
    <x v="10"/>
  </r>
  <r>
    <n v="17.75"/>
    <x v="10"/>
  </r>
  <r>
    <n v="18.3"/>
    <x v="10"/>
  </r>
  <r>
    <n v="20.25"/>
    <x v="10"/>
  </r>
  <r>
    <n v="23.85"/>
    <x v="10"/>
  </r>
  <r>
    <n v="28"/>
    <x v="10"/>
  </r>
  <r>
    <n v="23.6"/>
    <x v="10"/>
  </r>
  <r>
    <n v="22.15"/>
    <x v="10"/>
  </r>
  <r>
    <n v="18.25"/>
    <x v="10"/>
  </r>
  <r>
    <n v="13.5"/>
    <x v="10"/>
  </r>
  <r>
    <n v="18.100000000000001"/>
    <x v="11"/>
  </r>
  <r>
    <n v="30"/>
    <x v="11"/>
  </r>
  <r>
    <n v="36.549999999999997"/>
    <x v="11"/>
  </r>
  <r>
    <n v="30.1"/>
    <x v="11"/>
  </r>
  <r>
    <n v="30"/>
    <x v="11"/>
  </r>
  <r>
    <n v="27.1"/>
    <x v="11"/>
  </r>
  <r>
    <n v="22.15"/>
    <x v="11"/>
  </r>
  <r>
    <n v="20.399999999999999"/>
    <x v="11"/>
  </r>
  <r>
    <n v="23.8"/>
    <x v="11"/>
  </r>
  <r>
    <n v="22.3"/>
    <x v="11"/>
  </r>
  <r>
    <n v="19.45"/>
    <x v="11"/>
  </r>
  <r>
    <n v="20.7"/>
    <x v="11"/>
  </r>
  <r>
    <n v="23.4"/>
    <x v="11"/>
  </r>
  <r>
    <n v="25.2"/>
    <x v="11"/>
  </r>
  <r>
    <n v="18.7"/>
    <x v="11"/>
  </r>
  <r>
    <n v="19.850000000000001"/>
    <x v="11"/>
  </r>
  <r>
    <n v="19.899999999999999"/>
    <x v="11"/>
  </r>
  <r>
    <n v="13.7"/>
    <x v="11"/>
  </r>
  <r>
    <n v="13.65"/>
    <x v="11"/>
  </r>
  <r>
    <n v="13.45"/>
    <x v="11"/>
  </r>
  <r>
    <n v="14.9"/>
    <x v="11"/>
  </r>
  <r>
    <n v="14.65"/>
    <x v="11"/>
  </r>
  <r>
    <n v="11.8"/>
    <x v="11"/>
  </r>
  <r>
    <n v="14.85"/>
    <x v="11"/>
  </r>
  <r>
    <n v="15.2"/>
    <x v="11"/>
  </r>
  <r>
    <n v="15.9"/>
    <x v="11"/>
  </r>
  <r>
    <n v="22.2"/>
    <x v="11"/>
  </r>
  <r>
    <n v="22"/>
    <x v="11"/>
  </r>
  <r>
    <n v="23.7"/>
    <x v="11"/>
  </r>
  <r>
    <n v="29.9"/>
    <x v="11"/>
  </r>
  <r>
    <n v="27.15"/>
    <x v="11"/>
  </r>
  <r>
    <n v="25.95"/>
    <x v="0"/>
  </r>
  <r>
    <n v="32.85"/>
    <x v="0"/>
  </r>
  <r>
    <n v="31.35"/>
    <x v="0"/>
  </r>
  <r>
    <n v="23.9"/>
    <x v="0"/>
  </r>
  <r>
    <n v="30.8"/>
    <x v="0"/>
  </r>
  <r>
    <n v="30.1"/>
    <x v="0"/>
  </r>
  <r>
    <n v="31.2"/>
    <x v="0"/>
  </r>
  <r>
    <n v="32.15"/>
    <x v="0"/>
  </r>
  <r>
    <n v="28.15"/>
    <x v="0"/>
  </r>
  <r>
    <n v="22.1"/>
    <x v="0"/>
  </r>
  <r>
    <n v="20.55"/>
    <x v="0"/>
  </r>
  <r>
    <n v="18.25"/>
    <x v="0"/>
  </r>
  <r>
    <n v="24.75"/>
    <x v="0"/>
  </r>
  <r>
    <n v="24.55"/>
    <x v="0"/>
  </r>
  <r>
    <n v="24.3"/>
    <x v="0"/>
  </r>
  <r>
    <n v="24.3"/>
    <x v="0"/>
  </r>
  <r>
    <n v="23.6"/>
    <x v="0"/>
  </r>
  <r>
    <n v="18.149999999999999"/>
    <x v="0"/>
  </r>
  <r>
    <n v="17.3"/>
    <x v="0"/>
  </r>
  <r>
    <n v="20.3"/>
    <x v="0"/>
  </r>
  <r>
    <n v="22.3"/>
    <x v="0"/>
  </r>
  <r>
    <n v="21.5"/>
    <x v="0"/>
  </r>
  <r>
    <n v="18.5"/>
    <x v="0"/>
  </r>
  <r>
    <n v="22.75"/>
    <x v="0"/>
  </r>
  <r>
    <n v="20.6"/>
    <x v="0"/>
  </r>
  <r>
    <n v="20.45"/>
    <x v="0"/>
  </r>
  <r>
    <n v="17.95"/>
    <x v="0"/>
  </r>
  <r>
    <n v="20.6"/>
    <x v="0"/>
  </r>
  <r>
    <n v="15.25"/>
    <x v="0"/>
  </r>
  <r>
    <n v="10.199999999999999"/>
    <x v="0"/>
  </r>
  <r>
    <n v="12.45"/>
    <x v="0"/>
  </r>
  <r>
    <n v="9.6999999999999993"/>
    <x v="1"/>
  </r>
  <r>
    <n v="14.3"/>
    <x v="1"/>
  </r>
  <r>
    <n v="11.65"/>
    <x v="1"/>
  </r>
  <r>
    <n v="16"/>
    <x v="1"/>
  </r>
  <r>
    <n v="18.75"/>
    <x v="1"/>
  </r>
  <r>
    <n v="17.45"/>
    <x v="1"/>
  </r>
  <r>
    <n v="17.2"/>
    <x v="1"/>
  </r>
  <r>
    <n v="15.4"/>
    <x v="1"/>
  </r>
  <r>
    <n v="16.8"/>
    <x v="1"/>
  </r>
  <r>
    <n v="29.65"/>
    <x v="1"/>
  </r>
  <r>
    <n v="33.049999999999997"/>
    <x v="1"/>
  </r>
  <r>
    <n v="34.4"/>
    <x v="1"/>
  </r>
  <r>
    <n v="33.700000000000003"/>
    <x v="1"/>
  </r>
  <r>
    <n v="33.049999999999997"/>
    <x v="1"/>
  </r>
  <r>
    <n v="29.8"/>
    <x v="1"/>
  </r>
  <r>
    <n v="31.35"/>
    <x v="1"/>
  </r>
  <r>
    <n v="19.850000000000001"/>
    <x v="1"/>
  </r>
  <r>
    <n v="17.25"/>
    <x v="1"/>
  </r>
  <r>
    <n v="9.8000000000000007"/>
    <x v="1"/>
  </r>
  <r>
    <n v="6.7"/>
    <x v="1"/>
  </r>
  <r>
    <n v="11.25"/>
    <x v="1"/>
  </r>
  <r>
    <n v="17.350000000000001"/>
    <x v="1"/>
  </r>
  <r>
    <n v="17.3"/>
    <x v="1"/>
  </r>
  <r>
    <n v="10.85"/>
    <x v="1"/>
  </r>
  <r>
    <n v="17"/>
    <x v="1"/>
  </r>
  <r>
    <n v="28.7"/>
    <x v="1"/>
  </r>
  <r>
    <n v="29.7"/>
    <x v="1"/>
  </r>
  <r>
    <n v="30.75"/>
    <x v="1"/>
  </r>
  <r>
    <n v="26.3"/>
    <x v="2"/>
  </r>
  <r>
    <n v="20.6"/>
    <x v="2"/>
  </r>
  <r>
    <n v="26.85"/>
    <x v="2"/>
  </r>
  <r>
    <n v="36.799999999999997"/>
    <x v="2"/>
  </r>
  <r>
    <n v="40.799999999999997"/>
    <x v="2"/>
  </r>
  <r>
    <n v="38.549999999999997"/>
    <x v="2"/>
  </r>
  <r>
    <n v="36.700000000000003"/>
    <x v="2"/>
  </r>
  <r>
    <n v="30.25"/>
    <x v="2"/>
  </r>
  <r>
    <n v="25.85"/>
    <x v="2"/>
  </r>
  <r>
    <n v="12.8"/>
    <x v="2"/>
  </r>
  <r>
    <n v="9.9"/>
    <x v="2"/>
  </r>
  <r>
    <n v="11.1"/>
    <x v="2"/>
  </r>
  <r>
    <n v="12.5"/>
    <x v="2"/>
  </r>
  <r>
    <n v="12.3"/>
    <x v="2"/>
  </r>
  <r>
    <n v="10.8"/>
    <x v="2"/>
  </r>
  <r>
    <n v="12.1"/>
    <x v="2"/>
  </r>
  <r>
    <n v="13.4"/>
    <x v="2"/>
  </r>
  <r>
    <n v="12.05"/>
    <x v="2"/>
  </r>
  <r>
    <n v="8.5"/>
    <x v="2"/>
  </r>
  <r>
    <n v="13.15"/>
    <x v="2"/>
  </r>
  <r>
    <n v="10.5"/>
    <x v="2"/>
  </r>
  <r>
    <n v="14.45"/>
    <x v="2"/>
  </r>
  <r>
    <n v="18"/>
    <x v="2"/>
  </r>
  <r>
    <n v="14.6"/>
    <x v="2"/>
  </r>
  <r>
    <n v="18.649999999999999"/>
    <x v="2"/>
  </r>
  <r>
    <n v="20.75"/>
    <x v="2"/>
  </r>
  <r>
    <n v="18.149999999999999"/>
    <x v="2"/>
  </r>
  <r>
    <n v="15.4"/>
    <x v="2"/>
  </r>
  <r>
    <n v="13.6"/>
    <x v="2"/>
  </r>
  <r>
    <n v="9.3000000000000007"/>
    <x v="2"/>
  </r>
  <r>
    <n v="7.9"/>
    <x v="2"/>
  </r>
  <r>
    <n v="7.7"/>
    <x v="3"/>
  </r>
  <r>
    <n v="9.4499999999999993"/>
    <x v="3"/>
  </r>
  <r>
    <n v="19.05"/>
    <x v="3"/>
  </r>
  <r>
    <n v="12.2"/>
    <x v="3"/>
  </r>
  <r>
    <n v="11.9"/>
    <x v="3"/>
  </r>
  <r>
    <n v="11"/>
    <x v="3"/>
  </r>
  <r>
    <n v="14.5"/>
    <x v="3"/>
  </r>
  <r>
    <n v="16.55"/>
    <x v="3"/>
  </r>
  <r>
    <n v="19.350000000000001"/>
    <x v="3"/>
  </r>
  <r>
    <n v="13.65"/>
    <x v="3"/>
  </r>
  <r>
    <n v="10.85"/>
    <x v="3"/>
  </r>
  <r>
    <n v="11.85"/>
    <x v="3"/>
  </r>
  <r>
    <n v="8.4"/>
    <x v="3"/>
  </r>
  <r>
    <n v="10.6"/>
    <x v="3"/>
  </r>
  <r>
    <n v="13.5"/>
    <x v="3"/>
  </r>
  <r>
    <n v="14.2"/>
    <x v="3"/>
  </r>
  <r>
    <n v="13.05"/>
    <x v="3"/>
  </r>
  <r>
    <n v="10.8"/>
    <x v="3"/>
  </r>
  <r>
    <n v="12.55"/>
    <x v="3"/>
  </r>
  <r>
    <n v="9.8000000000000007"/>
    <x v="3"/>
  </r>
  <r>
    <n v="11"/>
    <x v="3"/>
  </r>
  <r>
    <n v="8.9499999999999993"/>
    <x v="3"/>
  </r>
  <r>
    <n v="7.2"/>
    <x v="3"/>
  </r>
  <r>
    <n v="9.6"/>
    <x v="3"/>
  </r>
  <r>
    <n v="12.7"/>
    <x v="3"/>
  </r>
  <r>
    <n v="13.65"/>
    <x v="3"/>
  </r>
  <r>
    <n v="9.25"/>
    <x v="3"/>
  </r>
  <r>
    <n v="15"/>
    <x v="3"/>
  </r>
  <r>
    <n v="14.55"/>
    <x v="3"/>
  </r>
  <r>
    <n v="13.1"/>
    <x v="3"/>
  </r>
  <r>
    <n v="14.15"/>
    <x v="4"/>
  </r>
  <r>
    <n v="13.25"/>
    <x v="4"/>
  </r>
  <r>
    <n v="12.65"/>
    <x v="4"/>
  </r>
  <r>
    <n v="9.25"/>
    <x v="4"/>
  </r>
  <r>
    <n v="7.8"/>
    <x v="4"/>
  </r>
  <r>
    <n v="10.7"/>
    <x v="4"/>
  </r>
  <r>
    <n v="9.25"/>
    <x v="4"/>
  </r>
  <r>
    <n v="8.3000000000000007"/>
    <x v="4"/>
  </r>
  <r>
    <n v="5.4"/>
    <x v="4"/>
  </r>
  <r>
    <n v="3.55"/>
    <x v="4"/>
  </r>
  <r>
    <n v="0"/>
    <x v="4"/>
  </r>
  <r>
    <n v="8.65"/>
    <x v="4"/>
  </r>
  <r>
    <n v="8.15"/>
    <x v="4"/>
  </r>
  <r>
    <n v="1.9"/>
    <x v="4"/>
  </r>
  <r>
    <n v="6.4"/>
    <x v="4"/>
  </r>
  <r>
    <n v="2.85"/>
    <x v="4"/>
  </r>
  <r>
    <n v="3.6"/>
    <x v="4"/>
  </r>
  <r>
    <n v="8.4"/>
    <x v="4"/>
  </r>
  <r>
    <n v="7.95"/>
    <x v="4"/>
  </r>
  <r>
    <n v="7"/>
    <x v="4"/>
  </r>
  <r>
    <n v="9.5500000000000007"/>
    <x v="4"/>
  </r>
  <r>
    <n v="7.4"/>
    <x v="4"/>
  </r>
  <r>
    <n v="6.95"/>
    <x v="4"/>
  </r>
  <r>
    <n v="6.45"/>
    <x v="4"/>
  </r>
  <r>
    <n v="10.6"/>
    <x v="4"/>
  </r>
  <r>
    <n v="8"/>
    <x v="4"/>
  </r>
  <r>
    <n v="2.4"/>
    <x v="4"/>
  </r>
  <r>
    <n v="0"/>
    <x v="4"/>
  </r>
  <r>
    <n v="0"/>
    <x v="4"/>
  </r>
  <r>
    <n v="0"/>
    <x v="4"/>
  </r>
  <r>
    <n v="0.10000000000000142"/>
    <x v="4"/>
  </r>
  <r>
    <n v="0"/>
    <x v="5"/>
  </r>
  <r>
    <n v="0"/>
    <x v="5"/>
  </r>
  <r>
    <n v="0"/>
    <x v="5"/>
  </r>
  <r>
    <n v="0.19999999999999929"/>
    <x v="5"/>
  </r>
  <r>
    <n v="0"/>
    <x v="5"/>
  </r>
  <r>
    <n v="6.45"/>
    <x v="5"/>
  </r>
  <r>
    <n v="7.55"/>
    <x v="5"/>
  </r>
  <r>
    <n v="7.5"/>
    <x v="5"/>
  </r>
  <r>
    <n v="5"/>
    <x v="5"/>
  </r>
  <r>
    <n v="2.5"/>
    <x v="5"/>
  </r>
  <r>
    <n v="0.35"/>
    <x v="5"/>
  </r>
  <r>
    <n v="0"/>
    <x v="5"/>
  </r>
  <r>
    <n v="0.55000000000000071"/>
    <x v="5"/>
  </r>
  <r>
    <n v="2.2000000000000002"/>
    <x v="5"/>
  </r>
  <r>
    <n v="0"/>
    <x v="5"/>
  </r>
  <r>
    <n v="0"/>
    <x v="5"/>
  </r>
  <r>
    <n v="0"/>
    <x v="5"/>
  </r>
  <r>
    <n v="3"/>
    <x v="5"/>
  </r>
  <r>
    <n v="1.6"/>
    <x v="5"/>
  </r>
  <r>
    <n v="3.05"/>
    <x v="5"/>
  </r>
  <r>
    <n v="2.4500000000000002"/>
    <x v="5"/>
  </r>
  <r>
    <n v="2.15"/>
    <x v="5"/>
  </r>
  <r>
    <n v="0.85000000000000142"/>
    <x v="5"/>
  </r>
  <r>
    <n v="0"/>
    <x v="5"/>
  </r>
  <r>
    <n v="0"/>
    <x v="5"/>
  </r>
  <r>
    <n v="5.55"/>
    <x v="5"/>
  </r>
  <r>
    <n v="3.85"/>
    <x v="5"/>
  </r>
  <r>
    <n v="2.65"/>
    <x v="5"/>
  </r>
  <r>
    <n v="3.65"/>
    <x v="5"/>
  </r>
  <r>
    <n v="0"/>
    <x v="5"/>
  </r>
  <r>
    <n v="0"/>
    <x v="6"/>
  </r>
  <r>
    <n v="0"/>
    <x v="6"/>
  </r>
  <r>
    <n v="0.69999999999999929"/>
    <x v="6"/>
  </r>
  <r>
    <n v="0"/>
    <x v="6"/>
  </r>
  <r>
    <n v="2.5"/>
    <x v="6"/>
  </r>
  <r>
    <n v="1"/>
    <x v="6"/>
  </r>
  <r>
    <n v="0.89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5"/>
    <x v="6"/>
  </r>
  <r>
    <n v="0.85"/>
    <x v="6"/>
  </r>
  <r>
    <n v="0.60000000000000142"/>
    <x v="6"/>
  </r>
  <r>
    <n v="0"/>
    <x v="6"/>
  </r>
  <r>
    <n v="0.30000000000000071"/>
    <x v="6"/>
  </r>
  <r>
    <n v="0.6"/>
    <x v="6"/>
  </r>
  <r>
    <n v="0"/>
    <x v="6"/>
  </r>
  <r>
    <n v="0.55000000000000071"/>
    <x v="6"/>
  </r>
  <r>
    <n v="0.10000000000000142"/>
    <x v="6"/>
  </r>
  <r>
    <n v="1.05"/>
    <x v="6"/>
  </r>
  <r>
    <n v="9.9999999999999645E-2"/>
    <x v="6"/>
  </r>
  <r>
    <n v="0"/>
    <x v="6"/>
  </r>
  <r>
    <n v="0"/>
    <x v="6"/>
  </r>
  <r>
    <n v="2.1"/>
    <x v="6"/>
  </r>
  <r>
    <n v="2.4"/>
    <x v="6"/>
  </r>
  <r>
    <n v="1.7"/>
    <x v="6"/>
  </r>
  <r>
    <n v="2.9"/>
    <x v="6"/>
  </r>
  <r>
    <n v="0"/>
    <x v="6"/>
  </r>
  <r>
    <n v="1.6"/>
    <x v="7"/>
  </r>
  <r>
    <n v="1.5"/>
    <x v="7"/>
  </r>
  <r>
    <n v="0"/>
    <x v="7"/>
  </r>
  <r>
    <n v="0"/>
    <x v="7"/>
  </r>
  <r>
    <n v="0"/>
    <x v="7"/>
  </r>
  <r>
    <n v="2.7"/>
    <x v="7"/>
  </r>
  <r>
    <n v="2.25"/>
    <x v="7"/>
  </r>
  <r>
    <n v="5.75"/>
    <x v="7"/>
  </r>
  <r>
    <n v="2.8"/>
    <x v="7"/>
  </r>
  <r>
    <n v="3.15"/>
    <x v="7"/>
  </r>
  <r>
    <n v="1.7"/>
    <x v="7"/>
  </r>
  <r>
    <n v="2.65"/>
    <x v="7"/>
  </r>
  <r>
    <n v="1.9"/>
    <x v="7"/>
  </r>
  <r>
    <n v="1.1000000000000001"/>
    <x v="7"/>
  </r>
  <r>
    <n v="0.35"/>
    <x v="7"/>
  </r>
  <r>
    <n v="2.1"/>
    <x v="7"/>
  </r>
  <r>
    <n v="3.85"/>
    <x v="7"/>
  </r>
  <r>
    <n v="3.55"/>
    <x v="7"/>
  </r>
  <r>
    <n v="1.1000000000000001"/>
    <x v="7"/>
  </r>
  <r>
    <n v="2.6"/>
    <x v="7"/>
  </r>
  <r>
    <n v="0"/>
    <x v="7"/>
  </r>
  <r>
    <n v="0.69999999999999929"/>
    <x v="7"/>
  </r>
  <r>
    <n v="0"/>
    <x v="7"/>
  </r>
  <r>
    <n v="3.75"/>
    <x v="7"/>
  </r>
  <r>
    <n v="4.8499999999999996"/>
    <x v="7"/>
  </r>
  <r>
    <n v="0.85"/>
    <x v="7"/>
  </r>
  <r>
    <n v="3.95"/>
    <x v="7"/>
  </r>
  <r>
    <n v="1.1499999999999999"/>
    <x v="7"/>
  </r>
  <r>
    <n v="3.7"/>
    <x v="7"/>
  </r>
  <r>
    <n v="3.3"/>
    <x v="7"/>
  </r>
  <r>
    <n v="1.75"/>
    <x v="7"/>
  </r>
  <r>
    <n v="0.35"/>
    <x v="8"/>
  </r>
  <r>
    <n v="0"/>
    <x v="8"/>
  </r>
  <r>
    <n v="0"/>
    <x v="8"/>
  </r>
  <r>
    <n v="0"/>
    <x v="8"/>
  </r>
  <r>
    <n v="0.85"/>
    <x v="8"/>
  </r>
  <r>
    <n v="3.9"/>
    <x v="8"/>
  </r>
  <r>
    <n v="1.85"/>
    <x v="8"/>
  </r>
  <r>
    <n v="3.3"/>
    <x v="8"/>
  </r>
  <r>
    <n v="2.2999999999999998"/>
    <x v="8"/>
  </r>
  <r>
    <n v="1.4"/>
    <x v="8"/>
  </r>
  <r>
    <n v="0"/>
    <x v="8"/>
  </r>
  <r>
    <n v="0"/>
    <x v="8"/>
  </r>
  <r>
    <n v="0"/>
    <x v="8"/>
  </r>
  <r>
    <n v="0.69999999999999929"/>
    <x v="8"/>
  </r>
  <r>
    <n v="4.95"/>
    <x v="8"/>
  </r>
  <r>
    <n v="4.95"/>
    <x v="8"/>
  </r>
  <r>
    <n v="6.1"/>
    <x v="8"/>
  </r>
  <r>
    <n v="13"/>
    <x v="8"/>
  </r>
  <r>
    <n v="11.55"/>
    <x v="8"/>
  </r>
  <r>
    <n v="13.95"/>
    <x v="8"/>
  </r>
  <r>
    <n v="8.6"/>
    <x v="8"/>
  </r>
  <r>
    <n v="2.25"/>
    <x v="8"/>
  </r>
  <r>
    <n v="7.95"/>
    <x v="8"/>
  </r>
  <r>
    <n v="2.75"/>
    <x v="8"/>
  </r>
  <r>
    <n v="3.3"/>
    <x v="8"/>
  </r>
  <r>
    <n v="3.9"/>
    <x v="8"/>
  </r>
  <r>
    <n v="3.1"/>
    <x v="8"/>
  </r>
  <r>
    <n v="3.5"/>
    <x v="8"/>
  </r>
  <r>
    <n v="5.0999999999999996"/>
    <x v="8"/>
  </r>
  <r>
    <n v="5"/>
    <x v="8"/>
  </r>
  <r>
    <n v="9.1"/>
    <x v="9"/>
  </r>
  <r>
    <n v="9.15"/>
    <x v="9"/>
  </r>
  <r>
    <n v="8.8000000000000007"/>
    <x v="9"/>
  </r>
  <r>
    <n v="9.75"/>
    <x v="9"/>
  </r>
  <r>
    <n v="10.45"/>
    <x v="9"/>
  </r>
  <r>
    <n v="10.199999999999999"/>
    <x v="9"/>
  </r>
  <r>
    <n v="9.4499999999999993"/>
    <x v="9"/>
  </r>
  <r>
    <n v="8.85"/>
    <x v="9"/>
  </r>
  <r>
    <n v="9.1999999999999993"/>
    <x v="9"/>
  </r>
  <r>
    <n v="6.2"/>
    <x v="9"/>
  </r>
  <r>
    <n v="7.15"/>
    <x v="9"/>
  </r>
  <r>
    <n v="11.5"/>
    <x v="9"/>
  </r>
  <r>
    <n v="10.45"/>
    <x v="9"/>
  </r>
  <r>
    <n v="7.75"/>
    <x v="9"/>
  </r>
  <r>
    <n v="9.1"/>
    <x v="9"/>
  </r>
  <r>
    <n v="9.1999999999999993"/>
    <x v="9"/>
  </r>
  <r>
    <n v="13.8"/>
    <x v="9"/>
  </r>
  <r>
    <n v="11.15"/>
    <x v="9"/>
  </r>
  <r>
    <n v="10.75"/>
    <x v="9"/>
  </r>
  <r>
    <n v="8.65"/>
    <x v="9"/>
  </r>
  <r>
    <n v="12.15"/>
    <x v="9"/>
  </r>
  <r>
    <n v="11.9"/>
    <x v="9"/>
  </r>
  <r>
    <n v="12.8"/>
    <x v="9"/>
  </r>
  <r>
    <n v="11.2"/>
    <x v="9"/>
  </r>
  <r>
    <n v="12.05"/>
    <x v="9"/>
  </r>
  <r>
    <n v="8.1999999999999993"/>
    <x v="9"/>
  </r>
  <r>
    <n v="13.25"/>
    <x v="9"/>
  </r>
  <r>
    <n v="17.100000000000001"/>
    <x v="9"/>
  </r>
  <r>
    <n v="20.45"/>
    <x v="9"/>
  </r>
  <r>
    <n v="20.399999999999999"/>
    <x v="9"/>
  </r>
  <r>
    <n v="22"/>
    <x v="9"/>
  </r>
  <r>
    <n v="27.3"/>
    <x v="10"/>
  </r>
  <r>
    <n v="24.9"/>
    <x v="10"/>
  </r>
  <r>
    <n v="17.149999999999999"/>
    <x v="10"/>
  </r>
  <r>
    <n v="17.8"/>
    <x v="10"/>
  </r>
  <r>
    <n v="14.65"/>
    <x v="10"/>
  </r>
  <r>
    <n v="22.5"/>
    <x v="10"/>
  </r>
  <r>
    <n v="27.1"/>
    <x v="10"/>
  </r>
  <r>
    <n v="14.7"/>
    <x v="10"/>
  </r>
  <r>
    <n v="29.85"/>
    <x v="10"/>
  </r>
  <r>
    <n v="35.549999999999997"/>
    <x v="10"/>
  </r>
  <r>
    <n v="19.75"/>
    <x v="10"/>
  </r>
  <r>
    <n v="14.6"/>
    <x v="10"/>
  </r>
  <r>
    <n v="14.2"/>
    <x v="10"/>
  </r>
  <r>
    <n v="15.75"/>
    <x v="10"/>
  </r>
  <r>
    <n v="23.45"/>
    <x v="10"/>
  </r>
  <r>
    <n v="11"/>
    <x v="10"/>
  </r>
  <r>
    <n v="7.9"/>
    <x v="10"/>
  </r>
  <r>
    <n v="9.5500000000000007"/>
    <x v="10"/>
  </r>
  <r>
    <n v="18.899999999999999"/>
    <x v="10"/>
  </r>
  <r>
    <n v="19.100000000000001"/>
    <x v="10"/>
  </r>
  <r>
    <n v="14.05"/>
    <x v="10"/>
  </r>
  <r>
    <n v="18.899999999999999"/>
    <x v="10"/>
  </r>
  <r>
    <n v="15.3"/>
    <x v="10"/>
  </r>
  <r>
    <n v="18.25"/>
    <x v="10"/>
  </r>
  <r>
    <n v="21"/>
    <x v="10"/>
  </r>
  <r>
    <n v="25.45"/>
    <x v="10"/>
  </r>
  <r>
    <n v="29.85"/>
    <x v="10"/>
  </r>
  <r>
    <n v="31.5"/>
    <x v="10"/>
  </r>
  <r>
    <n v="20.7"/>
    <x v="10"/>
  </r>
  <r>
    <n v="23.4"/>
    <x v="10"/>
  </r>
  <r>
    <n v="25.45"/>
    <x v="11"/>
  </r>
  <r>
    <n v="21.4"/>
    <x v="11"/>
  </r>
  <r>
    <n v="21.15"/>
    <x v="11"/>
  </r>
  <r>
    <n v="24.25"/>
    <x v="11"/>
  </r>
  <r>
    <n v="30.05"/>
    <x v="11"/>
  </r>
  <r>
    <n v="29.75"/>
    <x v="11"/>
  </r>
  <r>
    <n v="42.7"/>
    <x v="11"/>
  </r>
  <r>
    <n v="39.15"/>
    <x v="11"/>
  </r>
  <r>
    <n v="35.5"/>
    <x v="11"/>
  </r>
  <r>
    <n v="36.35"/>
    <x v="11"/>
  </r>
  <r>
    <n v="37.15"/>
    <x v="11"/>
  </r>
  <r>
    <n v="35.65"/>
    <x v="11"/>
  </r>
  <r>
    <n v="32.9"/>
    <x v="11"/>
  </r>
  <r>
    <n v="32.700000000000003"/>
    <x v="11"/>
  </r>
  <r>
    <n v="25.3"/>
    <x v="11"/>
  </r>
  <r>
    <n v="31.65"/>
    <x v="11"/>
  </r>
  <r>
    <n v="25.65"/>
    <x v="11"/>
  </r>
  <r>
    <n v="18.350000000000001"/>
    <x v="11"/>
  </r>
  <r>
    <n v="14.3"/>
    <x v="11"/>
  </r>
  <r>
    <n v="20.2"/>
    <x v="11"/>
  </r>
  <r>
    <n v="25.8"/>
    <x v="11"/>
  </r>
  <r>
    <n v="23"/>
    <x v="11"/>
  </r>
  <r>
    <n v="22.25"/>
    <x v="11"/>
  </r>
  <r>
    <n v="19.600000000000001"/>
    <x v="11"/>
  </r>
  <r>
    <n v="21.05"/>
    <x v="11"/>
  </r>
  <r>
    <n v="24.75"/>
    <x v="11"/>
  </r>
  <r>
    <n v="22.85"/>
    <x v="11"/>
  </r>
  <r>
    <n v="22.6"/>
    <x v="11"/>
  </r>
  <r>
    <n v="19.350000000000001"/>
    <x v="11"/>
  </r>
  <r>
    <n v="19.850000000000001"/>
    <x v="11"/>
  </r>
  <r>
    <n v="21.1"/>
    <x v="11"/>
  </r>
  <r>
    <n v="20.7"/>
    <x v="0"/>
  </r>
  <r>
    <n v="16.25"/>
    <x v="0"/>
  </r>
  <r>
    <n v="24.65"/>
    <x v="0"/>
  </r>
  <r>
    <n v="38.700000000000003"/>
    <x v="0"/>
  </r>
  <r>
    <n v="41.9"/>
    <x v="0"/>
  </r>
  <r>
    <n v="27.25"/>
    <x v="0"/>
  </r>
  <r>
    <n v="13.15"/>
    <x v="0"/>
  </r>
  <r>
    <n v="13.15"/>
    <x v="0"/>
  </r>
  <r>
    <n v="17.399999999999999"/>
    <x v="0"/>
  </r>
  <r>
    <n v="17.399999999999999"/>
    <x v="0"/>
  </r>
  <r>
    <n v="10.4"/>
    <x v="0"/>
  </r>
  <r>
    <n v="7.1"/>
    <x v="0"/>
  </r>
  <r>
    <n v="22.15"/>
    <x v="0"/>
  </r>
  <r>
    <n v="36.299999999999997"/>
    <x v="0"/>
  </r>
  <r>
    <n v="35.85"/>
    <x v="0"/>
  </r>
  <r>
    <n v="37.799999999999997"/>
    <x v="0"/>
  </r>
  <r>
    <n v="42.6"/>
    <x v="0"/>
  </r>
  <r>
    <n v="44.65"/>
    <x v="0"/>
  </r>
  <r>
    <n v="44.2"/>
    <x v="0"/>
  </r>
  <r>
    <n v="38.75"/>
    <x v="0"/>
  </r>
  <r>
    <n v="32.049999999999997"/>
    <x v="0"/>
  </r>
  <r>
    <n v="33.200000000000003"/>
    <x v="0"/>
  </r>
  <r>
    <n v="35.549999999999997"/>
    <x v="0"/>
  </r>
  <r>
    <n v="38.9"/>
    <x v="0"/>
  </r>
  <r>
    <n v="38"/>
    <x v="0"/>
  </r>
  <r>
    <n v="39.450000000000003"/>
    <x v="0"/>
  </r>
  <r>
    <n v="42.25"/>
    <x v="0"/>
  </r>
  <r>
    <n v="47.3"/>
    <x v="0"/>
  </r>
  <r>
    <n v="44.1"/>
    <x v="0"/>
  </r>
  <r>
    <n v="36.75"/>
    <x v="0"/>
  </r>
  <r>
    <n v="30.25"/>
    <x v="0"/>
  </r>
  <r>
    <n v="41.3"/>
    <x v="1"/>
  </r>
  <r>
    <n v="39.549999999999997"/>
    <x v="1"/>
  </r>
  <r>
    <n v="31.8"/>
    <x v="1"/>
  </r>
  <r>
    <n v="28.25"/>
    <x v="1"/>
  </r>
  <r>
    <n v="18.2"/>
    <x v="1"/>
  </r>
  <r>
    <n v="13.1"/>
    <x v="1"/>
  </r>
  <r>
    <n v="13.3"/>
    <x v="1"/>
  </r>
  <r>
    <n v="15.8"/>
    <x v="1"/>
  </r>
  <r>
    <n v="20.75"/>
    <x v="1"/>
  </r>
  <r>
    <n v="21.2"/>
    <x v="1"/>
  </r>
  <r>
    <n v="15.4"/>
    <x v="1"/>
  </r>
  <r>
    <n v="12.9"/>
    <x v="1"/>
  </r>
  <r>
    <n v="9.9499999999999993"/>
    <x v="1"/>
  </r>
  <r>
    <n v="13.75"/>
    <x v="1"/>
  </r>
  <r>
    <n v="16.75"/>
    <x v="1"/>
  </r>
  <r>
    <n v="13.55"/>
    <x v="1"/>
  </r>
  <r>
    <n v="12.5"/>
    <x v="1"/>
  </r>
  <r>
    <n v="14"/>
    <x v="1"/>
  </r>
  <r>
    <n v="15.45"/>
    <x v="1"/>
  </r>
  <r>
    <n v="15.35"/>
    <x v="1"/>
  </r>
  <r>
    <n v="13.55"/>
    <x v="1"/>
  </r>
  <r>
    <n v="15.4"/>
    <x v="1"/>
  </r>
  <r>
    <n v="18.5"/>
    <x v="1"/>
  </r>
  <r>
    <n v="27.3"/>
    <x v="1"/>
  </r>
  <r>
    <n v="35.35"/>
    <x v="1"/>
  </r>
  <r>
    <n v="36.700000000000003"/>
    <x v="1"/>
  </r>
  <r>
    <n v="36.950000000000003"/>
    <x v="1"/>
  </r>
  <r>
    <n v="32.9"/>
    <x v="1"/>
  </r>
  <r>
    <n v="19.2"/>
    <x v="1"/>
  </r>
  <r>
    <n v="15.25"/>
    <x v="2"/>
  </r>
  <r>
    <n v="16.75"/>
    <x v="2"/>
  </r>
  <r>
    <n v="25.55"/>
    <x v="2"/>
  </r>
  <r>
    <n v="34.6"/>
    <x v="2"/>
  </r>
  <r>
    <n v="36.299999999999997"/>
    <x v="2"/>
  </r>
  <r>
    <n v="38.4"/>
    <x v="2"/>
  </r>
  <r>
    <n v="39.200000000000003"/>
    <x v="2"/>
  </r>
  <r>
    <n v="24.1"/>
    <x v="2"/>
  </r>
  <r>
    <n v="14.35"/>
    <x v="2"/>
  </r>
  <r>
    <n v="6.35"/>
    <x v="2"/>
  </r>
  <r>
    <n v="8.15"/>
    <x v="2"/>
  </r>
  <r>
    <n v="11.6"/>
    <x v="2"/>
  </r>
  <r>
    <n v="13.25"/>
    <x v="2"/>
  </r>
  <r>
    <n v="7"/>
    <x v="2"/>
  </r>
  <r>
    <n v="10.45"/>
    <x v="2"/>
  </r>
  <r>
    <n v="15.8"/>
    <x v="2"/>
  </r>
  <r>
    <n v="12.5"/>
    <x v="2"/>
  </r>
  <r>
    <n v="14.65"/>
    <x v="2"/>
  </r>
  <r>
    <n v="9.15"/>
    <x v="2"/>
  </r>
  <r>
    <n v="14.85"/>
    <x v="2"/>
  </r>
  <r>
    <n v="20.75"/>
    <x v="2"/>
  </r>
  <r>
    <n v="24.8"/>
    <x v="2"/>
  </r>
  <r>
    <n v="34.549999999999997"/>
    <x v="2"/>
  </r>
  <r>
    <n v="35.049999999999997"/>
    <x v="2"/>
  </r>
  <r>
    <n v="25.7"/>
    <x v="2"/>
  </r>
  <r>
    <n v="22.3"/>
    <x v="2"/>
  </r>
  <r>
    <n v="30.45"/>
    <x v="2"/>
  </r>
  <r>
    <n v="28.1"/>
    <x v="2"/>
  </r>
  <r>
    <n v="25.5"/>
    <x v="2"/>
  </r>
  <r>
    <n v="26.25"/>
    <x v="2"/>
  </r>
  <r>
    <n v="22.95"/>
    <x v="2"/>
  </r>
  <r>
    <n v="21.1"/>
    <x v="3"/>
  </r>
  <r>
    <n v="18.3"/>
    <x v="3"/>
  </r>
  <r>
    <n v="22.85"/>
    <x v="3"/>
  </r>
  <r>
    <n v="19"/>
    <x v="3"/>
  </r>
  <r>
    <n v="8.0500000000000007"/>
    <x v="3"/>
  </r>
  <r>
    <n v="9.25"/>
    <x v="3"/>
  </r>
  <r>
    <n v="7.5"/>
    <x v="3"/>
  </r>
  <r>
    <n v="0.19999999999999929"/>
    <x v="3"/>
  </r>
  <r>
    <n v="4.55"/>
    <x v="3"/>
  </r>
  <r>
    <n v="13.5"/>
    <x v="3"/>
  </r>
  <r>
    <n v="16.05"/>
    <x v="3"/>
  </r>
  <r>
    <n v="13.8"/>
    <x v="3"/>
  </r>
  <r>
    <n v="11.55"/>
    <x v="3"/>
  </r>
  <r>
    <n v="10.5"/>
    <x v="3"/>
  </r>
  <r>
    <n v="7.05"/>
    <x v="3"/>
  </r>
  <r>
    <n v="5.95"/>
    <x v="3"/>
  </r>
  <r>
    <n v="6.65"/>
    <x v="3"/>
  </r>
  <r>
    <n v="9.9"/>
    <x v="3"/>
  </r>
  <r>
    <n v="11.85"/>
    <x v="3"/>
  </r>
  <r>
    <n v="11.7"/>
    <x v="3"/>
  </r>
  <r>
    <n v="12.35"/>
    <x v="3"/>
  </r>
  <r>
    <n v="10.7"/>
    <x v="3"/>
  </r>
  <r>
    <n v="5.35"/>
    <x v="3"/>
  </r>
  <r>
    <n v="5.9"/>
    <x v="3"/>
  </r>
  <r>
    <n v="8.5500000000000007"/>
    <x v="3"/>
  </r>
  <r>
    <n v="10.55"/>
    <x v="3"/>
  </r>
  <r>
    <n v="11.55"/>
    <x v="3"/>
  </r>
  <r>
    <n v="11.25"/>
    <x v="3"/>
  </r>
  <r>
    <n v="9.0500000000000007"/>
    <x v="3"/>
  </r>
  <r>
    <n v="10.8"/>
    <x v="3"/>
  </r>
  <r>
    <n v="11.8"/>
    <x v="4"/>
  </r>
  <r>
    <n v="11"/>
    <x v="4"/>
  </r>
  <r>
    <n v="12.7"/>
    <x v="4"/>
  </r>
  <r>
    <n v="11.25"/>
    <x v="4"/>
  </r>
  <r>
    <n v="10.050000000000001"/>
    <x v="4"/>
  </r>
  <r>
    <n v="15.8"/>
    <x v="4"/>
  </r>
  <r>
    <n v="18.75"/>
    <x v="4"/>
  </r>
  <r>
    <n v="19.75"/>
    <x v="4"/>
  </r>
  <r>
    <n v="17.5"/>
    <x v="4"/>
  </r>
  <r>
    <n v="13.45"/>
    <x v="4"/>
  </r>
  <r>
    <n v="12.8"/>
    <x v="4"/>
  </r>
  <r>
    <n v="7.85"/>
    <x v="4"/>
  </r>
  <r>
    <n v="4.7"/>
    <x v="4"/>
  </r>
  <r>
    <n v="5.0999999999999996"/>
    <x v="4"/>
  </r>
  <r>
    <n v="5.05"/>
    <x v="4"/>
  </r>
  <r>
    <n v="6.55"/>
    <x v="4"/>
  </r>
  <r>
    <n v="4.25"/>
    <x v="4"/>
  </r>
  <r>
    <n v="4.25"/>
    <x v="4"/>
  </r>
  <r>
    <n v="6.35"/>
    <x v="4"/>
  </r>
  <r>
    <n v="7.15"/>
    <x v="4"/>
  </r>
  <r>
    <n v="8.15"/>
    <x v="4"/>
  </r>
  <r>
    <n v="8.4"/>
    <x v="4"/>
  </r>
  <r>
    <n v="8.65"/>
    <x v="4"/>
  </r>
  <r>
    <n v="7"/>
    <x v="4"/>
  </r>
  <r>
    <n v="3.6"/>
    <x v="4"/>
  </r>
  <r>
    <n v="5.0999999999999996"/>
    <x v="4"/>
  </r>
  <r>
    <n v="9.8000000000000007"/>
    <x v="4"/>
  </r>
  <r>
    <n v="5"/>
    <x v="4"/>
  </r>
  <r>
    <n v="5.65"/>
    <x v="4"/>
  </r>
  <r>
    <n v="5.95"/>
    <x v="4"/>
  </r>
  <r>
    <n v="6.8"/>
    <x v="4"/>
  </r>
  <r>
    <n v="3.3"/>
    <x v="5"/>
  </r>
  <r>
    <n v="1.95"/>
    <x v="5"/>
  </r>
  <r>
    <n v="0.25"/>
    <x v="5"/>
  </r>
  <r>
    <n v="0.6"/>
    <x v="5"/>
  </r>
  <r>
    <n v="3.1"/>
    <x v="5"/>
  </r>
  <r>
    <n v="2.25"/>
    <x v="5"/>
  </r>
  <r>
    <n v="0"/>
    <x v="5"/>
  </r>
  <r>
    <n v="0"/>
    <x v="5"/>
  </r>
  <r>
    <n v="0"/>
    <x v="5"/>
  </r>
  <r>
    <n v="1.35"/>
    <x v="5"/>
  </r>
  <r>
    <n v="2.2999999999999998"/>
    <x v="5"/>
  </r>
  <r>
    <n v="3.95"/>
    <x v="5"/>
  </r>
  <r>
    <n v="0.35000000000000142"/>
    <x v="5"/>
  </r>
  <r>
    <n v="0.75"/>
    <x v="5"/>
  </r>
  <r>
    <n v="0"/>
    <x v="5"/>
  </r>
  <r>
    <n v="0.25"/>
    <x v="5"/>
  </r>
  <r>
    <n v="0"/>
    <x v="5"/>
  </r>
  <r>
    <n v="7.35"/>
    <x v="5"/>
  </r>
  <r>
    <n v="3.9"/>
    <x v="5"/>
  </r>
  <r>
    <n v="5.75"/>
    <x v="5"/>
  </r>
  <r>
    <n v="5.45"/>
    <x v="5"/>
  </r>
  <r>
    <n v="8.9499999999999993"/>
    <x v="5"/>
  </r>
  <r>
    <n v="6.4"/>
    <x v="5"/>
  </r>
  <r>
    <n v="8.1"/>
    <x v="5"/>
  </r>
  <r>
    <n v="3.55"/>
    <x v="5"/>
  </r>
  <r>
    <n v="2.2000000000000002"/>
    <x v="5"/>
  </r>
  <r>
    <n v="0"/>
    <x v="5"/>
  </r>
  <r>
    <n v="0"/>
    <x v="5"/>
  </r>
  <r>
    <n v="0.94999999999999929"/>
    <x v="5"/>
  </r>
  <r>
    <n v="1"/>
    <x v="5"/>
  </r>
  <r>
    <n v="0"/>
    <x v="6"/>
  </r>
  <r>
    <n v="0"/>
    <x v="6"/>
  </r>
  <r>
    <n v="0"/>
    <x v="6"/>
  </r>
  <r>
    <n v="0"/>
    <x v="6"/>
  </r>
  <r>
    <n v="2"/>
    <x v="6"/>
  </r>
  <r>
    <n v="0.89999999999999858"/>
    <x v="6"/>
  </r>
  <r>
    <n v="3.05"/>
    <x v="6"/>
  </r>
  <r>
    <n v="0"/>
    <x v="6"/>
  </r>
  <r>
    <n v="0"/>
    <x v="6"/>
  </r>
  <r>
    <n v="1.1499999999999999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3.15"/>
    <x v="6"/>
  </r>
  <r>
    <n v="2.5"/>
    <x v="6"/>
  </r>
  <r>
    <n v="1.05"/>
    <x v="6"/>
  </r>
  <r>
    <n v="0"/>
    <x v="6"/>
  </r>
  <r>
    <n v="0"/>
    <x v="6"/>
  </r>
  <r>
    <n v="0"/>
    <x v="6"/>
  </r>
  <r>
    <n v="0.65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3.4"/>
    <x v="7"/>
  </r>
  <r>
    <n v="0.80000000000000071"/>
    <x v="7"/>
  </r>
  <r>
    <n v="4.55"/>
    <x v="7"/>
  </r>
  <r>
    <n v="0"/>
    <x v="7"/>
  </r>
  <r>
    <n v="1.75"/>
    <x v="7"/>
  </r>
  <r>
    <n v="9.999999999999964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.0499999999999998"/>
    <x v="7"/>
  </r>
  <r>
    <n v="4.4000000000000004"/>
    <x v="7"/>
  </r>
  <r>
    <n v="2.5499999999999998"/>
    <x v="7"/>
  </r>
  <r>
    <n v="0"/>
    <x v="7"/>
  </r>
  <r>
    <n v="2.35"/>
    <x v="7"/>
  </r>
  <r>
    <n v="0.44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8"/>
  </r>
  <r>
    <n v="3.45"/>
    <x v="8"/>
  </r>
  <r>
    <n v="6.15"/>
    <x v="8"/>
  </r>
  <r>
    <n v="9.75"/>
    <x v="8"/>
  </r>
  <r>
    <n v="6.5"/>
    <x v="8"/>
  </r>
  <r>
    <n v="7.05"/>
    <x v="8"/>
  </r>
  <r>
    <n v="5.05"/>
    <x v="8"/>
  </r>
  <r>
    <n v="1.35"/>
    <x v="8"/>
  </r>
  <r>
    <n v="5.15"/>
    <x v="8"/>
  </r>
  <r>
    <n v="2.2000000000000002"/>
    <x v="8"/>
  </r>
  <r>
    <n v="0.9"/>
    <x v="8"/>
  </r>
  <r>
    <n v="0"/>
    <x v="8"/>
  </r>
  <r>
    <n v="0"/>
    <x v="8"/>
  </r>
  <r>
    <n v="0"/>
    <x v="8"/>
  </r>
  <r>
    <n v="2.95"/>
    <x v="8"/>
  </r>
  <r>
    <n v="3.35"/>
    <x v="8"/>
  </r>
  <r>
    <n v="8.35"/>
    <x v="8"/>
  </r>
  <r>
    <n v="8.3000000000000007"/>
    <x v="8"/>
  </r>
  <r>
    <n v="8.5"/>
    <x v="8"/>
  </r>
  <r>
    <n v="9.1999999999999993"/>
    <x v="8"/>
  </r>
  <r>
    <n v="10.25"/>
    <x v="8"/>
  </r>
  <r>
    <n v="14.05"/>
    <x v="8"/>
  </r>
  <r>
    <n v="12.1"/>
    <x v="8"/>
  </r>
  <r>
    <n v="9.1999999999999993"/>
    <x v="8"/>
  </r>
  <r>
    <n v="10.65"/>
    <x v="8"/>
  </r>
  <r>
    <n v="11"/>
    <x v="8"/>
  </r>
  <r>
    <n v="0.4"/>
    <x v="8"/>
  </r>
  <r>
    <n v="9.25"/>
    <x v="8"/>
  </r>
  <r>
    <n v="11.25"/>
    <x v="8"/>
  </r>
  <r>
    <n v="15.25"/>
    <x v="8"/>
  </r>
  <r>
    <n v="16.649999999999999"/>
    <x v="9"/>
  </r>
  <r>
    <n v="13.6"/>
    <x v="9"/>
  </r>
  <r>
    <n v="2.95"/>
    <x v="9"/>
  </r>
  <r>
    <n v="0"/>
    <x v="9"/>
  </r>
  <r>
    <n v="5.5"/>
    <x v="9"/>
  </r>
  <r>
    <n v="7.45"/>
    <x v="9"/>
  </r>
  <r>
    <n v="1.75"/>
    <x v="9"/>
  </r>
  <r>
    <n v="6.1"/>
    <x v="9"/>
  </r>
  <r>
    <n v="5.2"/>
    <x v="9"/>
  </r>
  <r>
    <n v="2.9"/>
    <x v="9"/>
  </r>
  <r>
    <n v="6.05"/>
    <x v="9"/>
  </r>
  <r>
    <n v="10"/>
    <x v="9"/>
  </r>
  <r>
    <n v="6.55"/>
    <x v="9"/>
  </r>
  <r>
    <n v="7.6"/>
    <x v="9"/>
  </r>
  <r>
    <n v="12"/>
    <x v="9"/>
  </r>
  <r>
    <n v="15"/>
    <x v="9"/>
  </r>
  <r>
    <n v="17.850000000000001"/>
    <x v="9"/>
  </r>
  <r>
    <n v="11.2"/>
    <x v="9"/>
  </r>
  <r>
    <n v="18.75"/>
    <x v="9"/>
  </r>
  <r>
    <n v="15.05"/>
    <x v="9"/>
  </r>
  <r>
    <n v="12.4"/>
    <x v="9"/>
  </r>
  <r>
    <n v="9.5500000000000007"/>
    <x v="9"/>
  </r>
  <r>
    <n v="11.35"/>
    <x v="9"/>
  </r>
  <r>
    <n v="13.25"/>
    <x v="9"/>
  </r>
  <r>
    <n v="17.2"/>
    <x v="9"/>
  </r>
  <r>
    <n v="16.8"/>
    <x v="9"/>
  </r>
  <r>
    <n v="8.85"/>
    <x v="9"/>
  </r>
  <r>
    <n v="14.3"/>
    <x v="9"/>
  </r>
  <r>
    <n v="26.3"/>
    <x v="9"/>
  </r>
  <r>
    <n v="21.9"/>
    <x v="9"/>
  </r>
  <r>
    <n v="17.25"/>
    <x v="9"/>
  </r>
  <r>
    <n v="11.1"/>
    <x v="10"/>
  </r>
  <r>
    <n v="7.35"/>
    <x v="10"/>
  </r>
  <r>
    <n v="14.3"/>
    <x v="10"/>
  </r>
  <r>
    <n v="15.9"/>
    <x v="10"/>
  </r>
  <r>
    <n v="16.95"/>
    <x v="10"/>
  </r>
  <r>
    <n v="14.4"/>
    <x v="10"/>
  </r>
  <r>
    <n v="16.149999999999999"/>
    <x v="10"/>
  </r>
  <r>
    <n v="13.15"/>
    <x v="10"/>
  </r>
  <r>
    <n v="17.8"/>
    <x v="10"/>
  </r>
  <r>
    <n v="20.75"/>
    <x v="10"/>
  </r>
  <r>
    <n v="23.35"/>
    <x v="10"/>
  </r>
  <r>
    <n v="23.35"/>
    <x v="10"/>
  </r>
  <r>
    <n v="18.2"/>
    <x v="10"/>
  </r>
  <r>
    <n v="22.75"/>
    <x v="10"/>
  </r>
  <r>
    <n v="29.9"/>
    <x v="10"/>
  </r>
  <r>
    <n v="35.6"/>
    <x v="10"/>
  </r>
  <r>
    <n v="34.6"/>
    <x v="10"/>
  </r>
  <r>
    <n v="36"/>
    <x v="10"/>
  </r>
  <r>
    <n v="36.950000000000003"/>
    <x v="10"/>
  </r>
  <r>
    <n v="39.950000000000003"/>
    <x v="10"/>
  </r>
  <r>
    <n v="41.75"/>
    <x v="10"/>
  </r>
  <r>
    <n v="38.5"/>
    <x v="10"/>
  </r>
  <r>
    <n v="42.55"/>
    <x v="10"/>
  </r>
  <r>
    <n v="39.35"/>
    <x v="10"/>
  </r>
  <r>
    <n v="34.1"/>
    <x v="10"/>
  </r>
  <r>
    <n v="22.05"/>
    <x v="10"/>
  </r>
  <r>
    <n v="14.3"/>
    <x v="10"/>
  </r>
  <r>
    <n v="17.95"/>
    <x v="10"/>
  </r>
  <r>
    <n v="27.8"/>
    <x v="10"/>
  </r>
  <r>
    <n v="25.6"/>
    <x v="10"/>
  </r>
  <r>
    <n v="20"/>
    <x v="11"/>
  </r>
  <r>
    <n v="24.35"/>
    <x v="11"/>
  </r>
  <r>
    <n v="24.55"/>
    <x v="11"/>
  </r>
  <r>
    <n v="21.3"/>
    <x v="11"/>
  </r>
  <r>
    <n v="17.25"/>
    <x v="11"/>
  </r>
  <r>
    <n v="18.3"/>
    <x v="11"/>
  </r>
  <r>
    <n v="20.3"/>
    <x v="11"/>
  </r>
  <r>
    <n v="20.350000000000001"/>
    <x v="11"/>
  </r>
  <r>
    <n v="25.3"/>
    <x v="11"/>
  </r>
  <r>
    <n v="21.9"/>
    <x v="11"/>
  </r>
  <r>
    <n v="20"/>
    <x v="11"/>
  </r>
  <r>
    <n v="24.5"/>
    <x v="11"/>
  </r>
  <r>
    <n v="27.25"/>
    <x v="11"/>
  </r>
  <r>
    <n v="24.4"/>
    <x v="11"/>
  </r>
  <r>
    <n v="18.75"/>
    <x v="11"/>
  </r>
  <r>
    <n v="27.6"/>
    <x v="11"/>
  </r>
  <r>
    <n v="32.6"/>
    <x v="11"/>
  </r>
  <r>
    <n v="25"/>
    <x v="11"/>
  </r>
  <r>
    <n v="18.600000000000001"/>
    <x v="11"/>
  </r>
  <r>
    <n v="25.55"/>
    <x v="11"/>
  </r>
  <r>
    <n v="41.15"/>
    <x v="11"/>
  </r>
  <r>
    <n v="46.05"/>
    <x v="11"/>
  </r>
  <r>
    <n v="46.3"/>
    <x v="11"/>
  </r>
  <r>
    <n v="42.85"/>
    <x v="11"/>
  </r>
  <r>
    <n v="38.75"/>
    <x v="11"/>
  </r>
  <r>
    <n v="42.25"/>
    <x v="11"/>
  </r>
  <r>
    <n v="40.5"/>
    <x v="11"/>
  </r>
  <r>
    <n v="48.1"/>
    <x v="11"/>
  </r>
  <r>
    <n v="46.15"/>
    <x v="11"/>
  </r>
  <r>
    <n v="39.450000000000003"/>
    <x v="11"/>
  </r>
  <r>
    <n v="38"/>
    <x v="11"/>
  </r>
  <r>
    <n v="21.3"/>
    <x v="0"/>
  </r>
  <r>
    <n v="21.3"/>
    <x v="0"/>
  </r>
  <r>
    <n v="27.1"/>
    <x v="0"/>
  </r>
  <r>
    <n v="23.65"/>
    <x v="0"/>
  </r>
  <r>
    <n v="27.8"/>
    <x v="0"/>
  </r>
  <r>
    <n v="21.4"/>
    <x v="0"/>
  </r>
  <r>
    <n v="15.1"/>
    <x v="0"/>
  </r>
  <r>
    <n v="21.05"/>
    <x v="0"/>
  </r>
  <r>
    <n v="33.6"/>
    <x v="0"/>
  </r>
  <r>
    <n v="40.799999999999997"/>
    <x v="0"/>
  </r>
  <r>
    <n v="45.9"/>
    <x v="0"/>
  </r>
  <r>
    <n v="37.25"/>
    <x v="0"/>
  </r>
  <r>
    <n v="25.75"/>
    <x v="0"/>
  </r>
  <r>
    <n v="22.45"/>
    <x v="0"/>
  </r>
  <r>
    <n v="28.05"/>
    <x v="0"/>
  </r>
  <r>
    <n v="30.4"/>
    <x v="0"/>
  </r>
  <r>
    <n v="21.05"/>
    <x v="0"/>
  </r>
  <r>
    <n v="14.65"/>
    <x v="0"/>
  </r>
  <r>
    <n v="19.350000000000001"/>
    <x v="0"/>
  </r>
  <r>
    <n v="19.95"/>
    <x v="0"/>
  </r>
  <r>
    <n v="25.7"/>
    <x v="0"/>
  </r>
  <r>
    <n v="30.1"/>
    <x v="0"/>
  </r>
  <r>
    <n v="36.700000000000003"/>
    <x v="0"/>
  </r>
  <r>
    <n v="45.65"/>
    <x v="0"/>
  </r>
  <r>
    <n v="49.35"/>
    <x v="0"/>
  </r>
  <r>
    <n v="44"/>
    <x v="0"/>
  </r>
  <r>
    <n v="41.7"/>
    <x v="0"/>
  </r>
  <r>
    <n v="32.1"/>
    <x v="0"/>
  </r>
  <r>
    <n v="17.25"/>
    <x v="0"/>
  </r>
  <r>
    <n v="11.55"/>
    <x v="0"/>
  </r>
  <r>
    <n v="14.15"/>
    <x v="0"/>
  </r>
  <r>
    <n v="20.65"/>
    <x v="1"/>
  </r>
  <r>
    <n v="18.600000000000001"/>
    <x v="1"/>
  </r>
  <r>
    <n v="19.5"/>
    <x v="1"/>
  </r>
  <r>
    <n v="22.5"/>
    <x v="1"/>
  </r>
  <r>
    <n v="20.7"/>
    <x v="1"/>
  </r>
  <r>
    <n v="22.15"/>
    <x v="1"/>
  </r>
  <r>
    <n v="20.8"/>
    <x v="1"/>
  </r>
  <r>
    <n v="21.3"/>
    <x v="1"/>
  </r>
  <r>
    <n v="21.15"/>
    <x v="1"/>
  </r>
  <r>
    <n v="20.55"/>
    <x v="1"/>
  </r>
  <r>
    <n v="26.25"/>
    <x v="1"/>
  </r>
  <r>
    <n v="19.7"/>
    <x v="1"/>
  </r>
  <r>
    <n v="20.9"/>
    <x v="1"/>
  </r>
  <r>
    <n v="18.3"/>
    <x v="1"/>
  </r>
  <r>
    <n v="15.6"/>
    <x v="1"/>
  </r>
  <r>
    <n v="7.2"/>
    <x v="1"/>
  </r>
  <r>
    <n v="13.6"/>
    <x v="1"/>
  </r>
  <r>
    <n v="16.350000000000001"/>
    <x v="1"/>
  </r>
  <r>
    <n v="15.85"/>
    <x v="1"/>
  </r>
  <r>
    <n v="14.3"/>
    <x v="1"/>
  </r>
  <r>
    <n v="16.5"/>
    <x v="1"/>
  </r>
  <r>
    <n v="18.8"/>
    <x v="1"/>
  </r>
  <r>
    <n v="15.65"/>
    <x v="1"/>
  </r>
  <r>
    <n v="9.8000000000000007"/>
    <x v="1"/>
  </r>
  <r>
    <n v="12.35"/>
    <x v="1"/>
  </r>
  <r>
    <n v="18.95"/>
    <x v="1"/>
  </r>
  <r>
    <n v="21.25"/>
    <x v="1"/>
  </r>
  <r>
    <n v="23.35"/>
    <x v="1"/>
  </r>
  <r>
    <n v="25.95"/>
    <x v="2"/>
  </r>
  <r>
    <n v="26.65"/>
    <x v="2"/>
  </r>
  <r>
    <n v="31.6"/>
    <x v="2"/>
  </r>
  <r>
    <n v="32.25"/>
    <x v="2"/>
  </r>
  <r>
    <n v="29.8"/>
    <x v="2"/>
  </r>
  <r>
    <n v="24.8"/>
    <x v="2"/>
  </r>
  <r>
    <n v="15.95"/>
    <x v="2"/>
  </r>
  <r>
    <n v="16"/>
    <x v="2"/>
  </r>
  <r>
    <n v="15.75"/>
    <x v="2"/>
  </r>
  <r>
    <n v="14.2"/>
    <x v="2"/>
  </r>
  <r>
    <n v="22.35"/>
    <x v="2"/>
  </r>
  <r>
    <n v="29.75"/>
    <x v="2"/>
  </r>
  <r>
    <n v="35.15"/>
    <x v="2"/>
  </r>
  <r>
    <n v="35.299999999999997"/>
    <x v="2"/>
  </r>
  <r>
    <n v="31.15"/>
    <x v="2"/>
  </r>
  <r>
    <n v="27.85"/>
    <x v="2"/>
  </r>
  <r>
    <n v="28.7"/>
    <x v="2"/>
  </r>
  <r>
    <n v="15.7"/>
    <x v="2"/>
  </r>
  <r>
    <n v="8.0500000000000007"/>
    <x v="2"/>
  </r>
  <r>
    <n v="10.75"/>
    <x v="2"/>
  </r>
  <r>
    <n v="13.55"/>
    <x v="2"/>
  </r>
  <r>
    <n v="13.55"/>
    <x v="2"/>
  </r>
  <r>
    <n v="14.75"/>
    <x v="2"/>
  </r>
  <r>
    <n v="14"/>
    <x v="2"/>
  </r>
  <r>
    <n v="4.0999999999999996"/>
    <x v="2"/>
  </r>
  <r>
    <n v="10.65"/>
    <x v="2"/>
  </r>
  <r>
    <n v="12.15"/>
    <x v="2"/>
  </r>
  <r>
    <n v="13.25"/>
    <x v="2"/>
  </r>
  <r>
    <n v="12.7"/>
    <x v="2"/>
  </r>
  <r>
    <n v="8.4499999999999993"/>
    <x v="2"/>
  </r>
  <r>
    <n v="10.5"/>
    <x v="2"/>
  </r>
  <r>
    <n v="15.55"/>
    <x v="3"/>
  </r>
  <r>
    <n v="10.6"/>
    <x v="3"/>
  </r>
  <r>
    <n v="13.9"/>
    <x v="3"/>
  </r>
  <r>
    <n v="21.4"/>
    <x v="3"/>
  </r>
  <r>
    <n v="21"/>
    <x v="3"/>
  </r>
  <r>
    <n v="23"/>
    <x v="3"/>
  </r>
  <r>
    <n v="24.95"/>
    <x v="3"/>
  </r>
  <r>
    <n v="24.95"/>
    <x v="3"/>
  </r>
  <r>
    <n v="22.4"/>
    <x v="3"/>
  </r>
  <r>
    <n v="21.9"/>
    <x v="3"/>
  </r>
  <r>
    <n v="17.8"/>
    <x v="3"/>
  </r>
  <r>
    <n v="12.85"/>
    <x v="3"/>
  </r>
  <r>
    <n v="10.45"/>
    <x v="3"/>
  </r>
  <r>
    <n v="14.2"/>
    <x v="3"/>
  </r>
  <r>
    <n v="10.45"/>
    <x v="3"/>
  </r>
  <r>
    <n v="2.2999999999999998"/>
    <x v="3"/>
  </r>
  <r>
    <n v="8.15"/>
    <x v="3"/>
  </r>
  <r>
    <n v="11.2"/>
    <x v="3"/>
  </r>
  <r>
    <n v="8.1999999999999993"/>
    <x v="3"/>
  </r>
  <r>
    <n v="6.7"/>
    <x v="3"/>
  </r>
  <r>
    <n v="9"/>
    <x v="3"/>
  </r>
  <r>
    <n v="11.55"/>
    <x v="3"/>
  </r>
  <r>
    <n v="12.7"/>
    <x v="3"/>
  </r>
  <r>
    <n v="10.15"/>
    <x v="3"/>
  </r>
  <r>
    <n v="10"/>
    <x v="3"/>
  </r>
  <r>
    <n v="6.5"/>
    <x v="3"/>
  </r>
  <r>
    <n v="7.1"/>
    <x v="3"/>
  </r>
  <r>
    <n v="9"/>
    <x v="3"/>
  </r>
  <r>
    <n v="9.9"/>
    <x v="3"/>
  </r>
  <r>
    <n v="11"/>
    <x v="3"/>
  </r>
  <r>
    <n v="11.65"/>
    <x v="4"/>
  </r>
  <r>
    <n v="9.25"/>
    <x v="4"/>
  </r>
  <r>
    <n v="10.55"/>
    <x v="4"/>
  </r>
  <r>
    <n v="7.7"/>
    <x v="4"/>
  </r>
  <r>
    <n v="6.35"/>
    <x v="4"/>
  </r>
  <r>
    <n v="5.45"/>
    <x v="4"/>
  </r>
  <r>
    <n v="9.25"/>
    <x v="4"/>
  </r>
  <r>
    <n v="6"/>
    <x v="4"/>
  </r>
  <r>
    <n v="1.85"/>
    <x v="4"/>
  </r>
  <r>
    <n v="6.4"/>
    <x v="4"/>
  </r>
  <r>
    <n v="5.8"/>
    <x v="4"/>
  </r>
  <r>
    <n v="9.9999999999999645E-2"/>
    <x v="4"/>
  </r>
  <r>
    <n v="4.95"/>
    <x v="4"/>
  </r>
  <r>
    <n v="0.35000000000000142"/>
    <x v="4"/>
  </r>
  <r>
    <n v="0"/>
    <x v="4"/>
  </r>
  <r>
    <n v="0"/>
    <x v="4"/>
  </r>
  <r>
    <n v="7.95"/>
    <x v="4"/>
  </r>
  <r>
    <n v="10.5"/>
    <x v="4"/>
  </r>
  <r>
    <n v="10.9"/>
    <x v="4"/>
  </r>
  <r>
    <n v="14.65"/>
    <x v="4"/>
  </r>
  <r>
    <n v="15.2"/>
    <x v="4"/>
  </r>
  <r>
    <n v="13.2"/>
    <x v="4"/>
  </r>
  <r>
    <n v="9.1999999999999993"/>
    <x v="4"/>
  </r>
  <r>
    <n v="10.1"/>
    <x v="4"/>
  </r>
  <r>
    <n v="8.8000000000000007"/>
    <x v="4"/>
  </r>
  <r>
    <n v="8"/>
    <x v="4"/>
  </r>
  <r>
    <n v="4.25"/>
    <x v="4"/>
  </r>
  <r>
    <n v="4.25"/>
    <x v="4"/>
  </r>
  <r>
    <n v="1.1499999999999999"/>
    <x v="4"/>
  </r>
  <r>
    <n v="0"/>
    <x v="4"/>
  </r>
  <r>
    <n v="0"/>
    <x v="4"/>
  </r>
  <r>
    <n v="0"/>
    <x v="5"/>
  </r>
  <r>
    <n v="2.0499999999999998"/>
    <x v="5"/>
  </r>
  <r>
    <n v="3.35"/>
    <x v="5"/>
  </r>
  <r>
    <n v="0.35"/>
    <x v="5"/>
  </r>
  <r>
    <n v="0.69999999999999929"/>
    <x v="5"/>
  </r>
  <r>
    <n v="2"/>
    <x v="5"/>
  </r>
  <r>
    <n v="2.25"/>
    <x v="5"/>
  </r>
  <r>
    <n v="0"/>
    <x v="5"/>
  </r>
  <r>
    <n v="0.30000000000000071"/>
    <x v="5"/>
  </r>
  <r>
    <n v="0"/>
    <x v="5"/>
  </r>
  <r>
    <n v="2"/>
    <x v="5"/>
  </r>
  <r>
    <n v="0"/>
    <x v="5"/>
  </r>
  <r>
    <n v="0"/>
    <x v="5"/>
  </r>
  <r>
    <n v="0"/>
    <x v="5"/>
  </r>
  <r>
    <n v="0"/>
    <x v="5"/>
  </r>
  <r>
    <n v="0.15"/>
    <x v="5"/>
  </r>
  <r>
    <n v="0"/>
    <x v="5"/>
  </r>
  <r>
    <n v="0.5"/>
    <x v="5"/>
  </r>
  <r>
    <n v="2.7"/>
    <x v="5"/>
  </r>
  <r>
    <n v="5.4"/>
    <x v="5"/>
  </r>
  <r>
    <n v="3.45"/>
    <x v="5"/>
  </r>
  <r>
    <n v="2.35"/>
    <x v="5"/>
  </r>
  <r>
    <n v="3.4"/>
    <x v="5"/>
  </r>
  <r>
    <n v="3.75"/>
    <x v="5"/>
  </r>
  <r>
    <n v="1.45"/>
    <x v="5"/>
  </r>
  <r>
    <n v="0"/>
    <x v="5"/>
  </r>
  <r>
    <n v="2.35"/>
    <x v="5"/>
  </r>
  <r>
    <n v="3.3"/>
    <x v="5"/>
  </r>
  <r>
    <n v="8.65"/>
    <x v="5"/>
  </r>
  <r>
    <n v="7.25"/>
    <x v="5"/>
  </r>
  <r>
    <n v="3.95"/>
    <x v="6"/>
  </r>
  <r>
    <n v="2.8"/>
    <x v="6"/>
  </r>
  <r>
    <n v="1.9"/>
    <x v="6"/>
  </r>
  <r>
    <n v="1.6"/>
    <x v="6"/>
  </r>
  <r>
    <n v="0"/>
    <x v="6"/>
  </r>
  <r>
    <n v="0.20000000000000107"/>
    <x v="6"/>
  </r>
  <r>
    <n v="0.19999999999999929"/>
    <x v="6"/>
  </r>
  <r>
    <n v="0"/>
    <x v="6"/>
  </r>
  <r>
    <n v="0"/>
    <x v="6"/>
  </r>
  <r>
    <n v="1.95"/>
    <x v="6"/>
  </r>
  <r>
    <n v="4.2"/>
    <x v="6"/>
  </r>
  <r>
    <n v="1.7"/>
    <x v="6"/>
  </r>
  <r>
    <n v="0"/>
    <x v="6"/>
  </r>
  <r>
    <n v="0"/>
    <x v="6"/>
  </r>
  <r>
    <n v="0"/>
    <x v="6"/>
  </r>
  <r>
    <n v="0"/>
    <x v="6"/>
  </r>
  <r>
    <n v="9.9999999999999645E-2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.55000000000000071"/>
    <x v="6"/>
  </r>
  <r>
    <n v="1.55"/>
    <x v="6"/>
  </r>
  <r>
    <n v="1.2"/>
    <x v="6"/>
  </r>
  <r>
    <n v="1.4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4"/>
    <x v="7"/>
  </r>
  <r>
    <n v="4.7"/>
    <x v="7"/>
  </r>
  <r>
    <n v="2.95"/>
    <x v="7"/>
  </r>
  <r>
    <n v="0.19999999999999929"/>
    <x v="7"/>
  </r>
  <r>
    <n v="0"/>
    <x v="7"/>
  </r>
  <r>
    <n v="0"/>
    <x v="7"/>
  </r>
  <r>
    <n v="0"/>
    <x v="7"/>
  </r>
  <r>
    <n v="4.95"/>
    <x v="7"/>
  </r>
  <r>
    <n v="4.8499999999999996"/>
    <x v="7"/>
  </r>
  <r>
    <n v="2.15"/>
    <x v="7"/>
  </r>
  <r>
    <n v="1.75"/>
    <x v="7"/>
  </r>
  <r>
    <n v="0.5"/>
    <x v="7"/>
  </r>
  <r>
    <n v="0"/>
    <x v="7"/>
  </r>
  <r>
    <n v="0"/>
    <x v="7"/>
  </r>
  <r>
    <n v="0"/>
    <x v="7"/>
  </r>
  <r>
    <n v="0"/>
    <x v="7"/>
  </r>
  <r>
    <n v="1.25"/>
    <x v="7"/>
  </r>
  <r>
    <n v="5.0000000000000711E-2"/>
    <x v="7"/>
  </r>
  <r>
    <n v="0"/>
    <x v="7"/>
  </r>
  <r>
    <n v="0"/>
    <x v="7"/>
  </r>
  <r>
    <n v="0.30000000000000071"/>
    <x v="7"/>
  </r>
  <r>
    <n v="1.45"/>
    <x v="7"/>
  </r>
  <r>
    <n v="2.8"/>
    <x v="7"/>
  </r>
  <r>
    <n v="5.75"/>
    <x v="7"/>
  </r>
  <r>
    <n v="0.95000000000000107"/>
    <x v="8"/>
  </r>
  <r>
    <n v="0"/>
    <x v="8"/>
  </r>
  <r>
    <n v="0"/>
    <x v="8"/>
  </r>
  <r>
    <n v="1.7"/>
    <x v="8"/>
  </r>
  <r>
    <n v="2.8"/>
    <x v="8"/>
  </r>
  <r>
    <n v="2"/>
    <x v="8"/>
  </r>
  <r>
    <n v="3.05"/>
    <x v="8"/>
  </r>
  <r>
    <n v="3.25"/>
    <x v="8"/>
  </r>
  <r>
    <n v="0.39999999999999858"/>
    <x v="8"/>
  </r>
  <r>
    <n v="0"/>
    <x v="8"/>
  </r>
  <r>
    <n v="0"/>
    <x v="8"/>
  </r>
  <r>
    <n v="6.3"/>
    <x v="8"/>
  </r>
  <r>
    <n v="8.1"/>
    <x v="8"/>
  </r>
  <r>
    <n v="6.15"/>
    <x v="8"/>
  </r>
  <r>
    <n v="4"/>
    <x v="8"/>
  </r>
  <r>
    <n v="5.65"/>
    <x v="8"/>
  </r>
  <r>
    <n v="10.75"/>
    <x v="8"/>
  </r>
  <r>
    <n v="12"/>
    <x v="8"/>
  </r>
  <r>
    <n v="7"/>
    <x v="8"/>
  </r>
  <r>
    <n v="2.1"/>
    <x v="8"/>
  </r>
  <r>
    <n v="1.1499999999999999"/>
    <x v="8"/>
  </r>
  <r>
    <n v="0.5"/>
    <x v="8"/>
  </r>
  <r>
    <n v="0"/>
    <x v="8"/>
  </r>
  <r>
    <n v="0"/>
    <x v="8"/>
  </r>
  <r>
    <n v="0.35"/>
    <x v="8"/>
  </r>
  <r>
    <n v="0.29999999999999893"/>
    <x v="8"/>
  </r>
  <r>
    <n v="2.95"/>
    <x v="8"/>
  </r>
  <r>
    <n v="0.39999999999999858"/>
    <x v="8"/>
  </r>
  <r>
    <n v="3.4"/>
    <x v="8"/>
  </r>
  <r>
    <n v="1.45"/>
    <x v="8"/>
  </r>
  <r>
    <n v="3.55"/>
    <x v="9"/>
  </r>
  <r>
    <n v="3"/>
    <x v="9"/>
  </r>
  <r>
    <n v="6"/>
    <x v="9"/>
  </r>
  <r>
    <n v="9.25"/>
    <x v="9"/>
  </r>
  <r>
    <n v="10.4"/>
    <x v="9"/>
  </r>
  <r>
    <n v="11.6"/>
    <x v="9"/>
  </r>
  <r>
    <n v="14.7"/>
    <x v="9"/>
  </r>
  <r>
    <n v="18.2"/>
    <x v="9"/>
  </r>
  <r>
    <n v="17.399999999999999"/>
    <x v="9"/>
  </r>
  <r>
    <n v="11.4"/>
    <x v="9"/>
  </r>
  <r>
    <n v="11.6"/>
    <x v="9"/>
  </r>
  <r>
    <n v="14.6"/>
    <x v="9"/>
  </r>
  <r>
    <n v="13.8"/>
    <x v="9"/>
  </r>
  <r>
    <n v="5.35"/>
    <x v="9"/>
  </r>
  <r>
    <n v="6.2"/>
    <x v="9"/>
  </r>
  <r>
    <n v="0.39999999999999858"/>
    <x v="9"/>
  </r>
  <r>
    <n v="11.65"/>
    <x v="9"/>
  </r>
  <r>
    <n v="11.9"/>
    <x v="9"/>
  </r>
  <r>
    <n v="14.9"/>
    <x v="9"/>
  </r>
  <r>
    <n v="14.9"/>
    <x v="9"/>
  </r>
  <r>
    <n v="8.75"/>
    <x v="9"/>
  </r>
  <r>
    <n v="11.1"/>
    <x v="9"/>
  </r>
  <r>
    <n v="15.3"/>
    <x v="9"/>
  </r>
  <r>
    <n v="17.55"/>
    <x v="9"/>
  </r>
  <r>
    <n v="12.2"/>
    <x v="9"/>
  </r>
  <r>
    <n v="4.5999999999999996"/>
    <x v="9"/>
  </r>
  <r>
    <n v="11.65"/>
    <x v="9"/>
  </r>
  <r>
    <n v="16.8"/>
    <x v="9"/>
  </r>
  <r>
    <n v="11.05"/>
    <x v="9"/>
  </r>
  <r>
    <n v="7.1"/>
    <x v="9"/>
  </r>
  <r>
    <n v="6.95"/>
    <x v="9"/>
  </r>
  <r>
    <n v="9.9499999999999993"/>
    <x v="10"/>
  </r>
  <r>
    <n v="14.45"/>
    <x v="10"/>
  </r>
  <r>
    <n v="8.8000000000000007"/>
    <x v="10"/>
  </r>
  <r>
    <n v="9.4499999999999993"/>
    <x v="10"/>
  </r>
  <r>
    <n v="7.8"/>
    <x v="10"/>
  </r>
  <r>
    <n v="11.15"/>
    <x v="10"/>
  </r>
  <r>
    <n v="17.649999999999999"/>
    <x v="10"/>
  </r>
  <r>
    <n v="19.850000000000001"/>
    <x v="10"/>
  </r>
  <r>
    <n v="21.25"/>
    <x v="10"/>
  </r>
  <r>
    <n v="25.85"/>
    <x v="10"/>
  </r>
  <r>
    <n v="19.649999999999999"/>
    <x v="10"/>
  </r>
  <r>
    <n v="14.25"/>
    <x v="10"/>
  </r>
  <r>
    <n v="18.850000000000001"/>
    <x v="10"/>
  </r>
  <r>
    <n v="23.85"/>
    <x v="10"/>
  </r>
  <r>
    <n v="17.350000000000001"/>
    <x v="10"/>
  </r>
  <r>
    <n v="20"/>
    <x v="10"/>
  </r>
  <r>
    <n v="22.7"/>
    <x v="10"/>
  </r>
  <r>
    <n v="17.7"/>
    <x v="10"/>
  </r>
  <r>
    <n v="21.8"/>
    <x v="10"/>
  </r>
  <r>
    <n v="21.65"/>
    <x v="10"/>
  </r>
  <r>
    <n v="21.2"/>
    <x v="10"/>
  </r>
  <r>
    <n v="18.350000000000001"/>
    <x v="10"/>
  </r>
  <r>
    <n v="15.1"/>
    <x v="10"/>
  </r>
  <r>
    <n v="12.1"/>
    <x v="10"/>
  </r>
  <r>
    <n v="17.649999999999999"/>
    <x v="10"/>
  </r>
  <r>
    <n v="19.25"/>
    <x v="10"/>
  </r>
  <r>
    <n v="16.5"/>
    <x v="10"/>
  </r>
  <r>
    <n v="12.45"/>
    <x v="10"/>
  </r>
  <r>
    <n v="17.75"/>
    <x v="10"/>
  </r>
  <r>
    <n v="15.15"/>
    <x v="10"/>
  </r>
  <r>
    <n v="17.350000000000001"/>
    <x v="11"/>
  </r>
  <r>
    <n v="19.45"/>
    <x v="11"/>
  </r>
  <r>
    <n v="17.3"/>
    <x v="11"/>
  </r>
  <r>
    <n v="26.8"/>
    <x v="11"/>
  </r>
  <r>
    <n v="28.25"/>
    <x v="11"/>
  </r>
  <r>
    <n v="27.8"/>
    <x v="11"/>
  </r>
  <r>
    <n v="32.200000000000003"/>
    <x v="11"/>
  </r>
  <r>
    <n v="28.35"/>
    <x v="11"/>
  </r>
  <r>
    <n v="18.45"/>
    <x v="11"/>
  </r>
  <r>
    <n v="17.399999999999999"/>
    <x v="11"/>
  </r>
  <r>
    <n v="14.1"/>
    <x v="11"/>
  </r>
  <r>
    <n v="10.199999999999999"/>
    <x v="11"/>
  </r>
  <r>
    <n v="9.9"/>
    <x v="11"/>
  </r>
  <r>
    <n v="10.8"/>
    <x v="11"/>
  </r>
  <r>
    <n v="15.95"/>
    <x v="11"/>
  </r>
  <r>
    <n v="16.350000000000001"/>
    <x v="11"/>
  </r>
  <r>
    <n v="14"/>
    <x v="11"/>
  </r>
  <r>
    <n v="23.25"/>
    <x v="11"/>
  </r>
  <r>
    <n v="22.65"/>
    <x v="11"/>
  </r>
  <r>
    <n v="15.75"/>
    <x v="11"/>
  </r>
  <r>
    <n v="22.05"/>
    <x v="11"/>
  </r>
  <r>
    <n v="21.05"/>
    <x v="11"/>
  </r>
  <r>
    <n v="14.7"/>
    <x v="11"/>
  </r>
  <r>
    <n v="16.95"/>
    <x v="11"/>
  </r>
  <r>
    <n v="17.75"/>
    <x v="11"/>
  </r>
  <r>
    <n v="15"/>
    <x v="11"/>
  </r>
  <r>
    <n v="14.45"/>
    <x v="11"/>
  </r>
  <r>
    <n v="13.2"/>
    <x v="11"/>
  </r>
  <r>
    <n v="14.2"/>
    <x v="11"/>
  </r>
  <r>
    <n v="17.600000000000001"/>
    <x v="11"/>
  </r>
  <r>
    <n v="10.55"/>
    <x v="11"/>
  </r>
  <r>
    <n v="27.05"/>
    <x v="0"/>
  </r>
  <r>
    <n v="42"/>
    <x v="0"/>
  </r>
  <r>
    <n v="40.049999999999997"/>
    <x v="0"/>
  </r>
  <r>
    <n v="40.799999999999997"/>
    <x v="0"/>
  </r>
  <r>
    <n v="38.299999999999997"/>
    <x v="0"/>
  </r>
  <r>
    <n v="37.700000000000003"/>
    <x v="0"/>
  </r>
  <r>
    <n v="36.9"/>
    <x v="0"/>
  </r>
  <r>
    <n v="40.65"/>
    <x v="0"/>
  </r>
  <r>
    <n v="41.1"/>
    <x v="0"/>
  </r>
  <r>
    <n v="44.3"/>
    <x v="0"/>
  </r>
  <r>
    <n v="45.65"/>
    <x v="0"/>
  </r>
  <r>
    <n v="40.15"/>
    <x v="0"/>
  </r>
  <r>
    <n v="36.75"/>
    <x v="0"/>
  </r>
  <r>
    <n v="25.25"/>
    <x v="0"/>
  </r>
  <r>
    <n v="24"/>
    <x v="0"/>
  </r>
  <r>
    <n v="30.25"/>
    <x v="0"/>
  </r>
  <r>
    <n v="25.1"/>
    <x v="0"/>
  </r>
  <r>
    <n v="23.85"/>
    <x v="0"/>
  </r>
  <r>
    <n v="25.8"/>
    <x v="0"/>
  </r>
  <r>
    <n v="28.25"/>
    <x v="0"/>
  </r>
  <r>
    <n v="23"/>
    <x v="0"/>
  </r>
  <r>
    <n v="24.8"/>
    <x v="0"/>
  </r>
  <r>
    <n v="25.55"/>
    <x v="0"/>
  </r>
  <r>
    <n v="17.350000000000001"/>
    <x v="0"/>
  </r>
  <r>
    <n v="16.600000000000001"/>
    <x v="0"/>
  </r>
  <r>
    <n v="16.149999999999999"/>
    <x v="0"/>
  </r>
  <r>
    <n v="18.25"/>
    <x v="0"/>
  </r>
  <r>
    <n v="19.95"/>
    <x v="0"/>
  </r>
  <r>
    <n v="13.7"/>
    <x v="0"/>
  </r>
  <r>
    <n v="12.65"/>
    <x v="0"/>
  </r>
  <r>
    <n v="19.600000000000001"/>
    <x v="0"/>
  </r>
  <r>
    <n v="22.6"/>
    <x v="1"/>
  </r>
  <r>
    <n v="24.25"/>
    <x v="1"/>
  </r>
  <r>
    <n v="21.1"/>
    <x v="1"/>
  </r>
  <r>
    <n v="22.35"/>
    <x v="1"/>
  </r>
  <r>
    <n v="22.2"/>
    <x v="1"/>
  </r>
  <r>
    <n v="26.05"/>
    <x v="1"/>
  </r>
  <r>
    <n v="20.399999999999999"/>
    <x v="1"/>
  </r>
  <r>
    <n v="23.75"/>
    <x v="1"/>
  </r>
  <r>
    <n v="15.65"/>
    <x v="1"/>
  </r>
  <r>
    <n v="17.8"/>
    <x v="1"/>
  </r>
  <r>
    <n v="13.2"/>
    <x v="1"/>
  </r>
  <r>
    <n v="15.95"/>
    <x v="1"/>
  </r>
  <r>
    <n v="11.3"/>
    <x v="1"/>
  </r>
  <r>
    <n v="16.350000000000001"/>
    <x v="1"/>
  </r>
  <r>
    <n v="17.5"/>
    <x v="1"/>
  </r>
  <r>
    <n v="18.600000000000001"/>
    <x v="1"/>
  </r>
  <r>
    <n v="18.649999999999999"/>
    <x v="1"/>
  </r>
  <r>
    <n v="15.45"/>
    <x v="1"/>
  </r>
  <r>
    <n v="12.9"/>
    <x v="1"/>
  </r>
  <r>
    <n v="11.85"/>
    <x v="1"/>
  </r>
  <r>
    <n v="9.6"/>
    <x v="1"/>
  </r>
  <r>
    <n v="12.15"/>
    <x v="1"/>
  </r>
  <r>
    <n v="14.8"/>
    <x v="1"/>
  </r>
  <r>
    <n v="18.100000000000001"/>
    <x v="1"/>
  </r>
  <r>
    <n v="22.25"/>
    <x v="1"/>
  </r>
  <r>
    <n v="24.85"/>
    <x v="1"/>
  </r>
  <r>
    <n v="22.7"/>
    <x v="1"/>
  </r>
  <r>
    <n v="22.9"/>
    <x v="1"/>
  </r>
  <r>
    <n v="20.399999999999999"/>
    <x v="2"/>
  </r>
  <r>
    <n v="21.95"/>
    <x v="2"/>
  </r>
  <r>
    <n v="22.8"/>
    <x v="2"/>
  </r>
  <r>
    <n v="23.1"/>
    <x v="2"/>
  </r>
  <r>
    <n v="26.4"/>
    <x v="2"/>
  </r>
  <r>
    <n v="27.8"/>
    <x v="2"/>
  </r>
  <r>
    <n v="29.15"/>
    <x v="2"/>
  </r>
  <r>
    <n v="31.4"/>
    <x v="2"/>
  </r>
  <r>
    <n v="32.700000000000003"/>
    <x v="2"/>
  </r>
  <r>
    <n v="34.85"/>
    <x v="2"/>
  </r>
  <r>
    <n v="18.149999999999999"/>
    <x v="2"/>
  </r>
  <r>
    <n v="12.35"/>
    <x v="2"/>
  </r>
  <r>
    <n v="17.899999999999999"/>
    <x v="2"/>
  </r>
  <r>
    <n v="17.600000000000001"/>
    <x v="2"/>
  </r>
  <r>
    <n v="11.55"/>
    <x v="2"/>
  </r>
  <r>
    <n v="16.5"/>
    <x v="2"/>
  </r>
  <r>
    <n v="21.9"/>
    <x v="2"/>
  </r>
  <r>
    <n v="22.6"/>
    <x v="2"/>
  </r>
  <r>
    <n v="20.25"/>
    <x v="2"/>
  </r>
  <r>
    <n v="20.350000000000001"/>
    <x v="2"/>
  </r>
  <r>
    <n v="20.3"/>
    <x v="2"/>
  </r>
  <r>
    <n v="16.7"/>
    <x v="2"/>
  </r>
  <r>
    <n v="17.899999999999999"/>
    <x v="2"/>
  </r>
  <r>
    <n v="13.35"/>
    <x v="2"/>
  </r>
  <r>
    <n v="12.15"/>
    <x v="2"/>
  </r>
  <r>
    <n v="12.35"/>
    <x v="2"/>
  </r>
  <r>
    <n v="17.25"/>
    <x v="2"/>
  </r>
  <r>
    <n v="18.850000000000001"/>
    <x v="2"/>
  </r>
  <r>
    <n v="19.75"/>
    <x v="2"/>
  </r>
  <r>
    <n v="14.7"/>
    <x v="2"/>
  </r>
  <r>
    <n v="12.15"/>
    <x v="2"/>
  </r>
  <r>
    <n v="14.05"/>
    <x v="3"/>
  </r>
  <r>
    <n v="11.3"/>
    <x v="3"/>
  </r>
  <r>
    <n v="9.75"/>
    <x v="3"/>
  </r>
  <r>
    <n v="12.45"/>
    <x v="3"/>
  </r>
  <r>
    <n v="11.5"/>
    <x v="3"/>
  </r>
  <r>
    <n v="12.2"/>
    <x v="3"/>
  </r>
  <r>
    <n v="10.55"/>
    <x v="3"/>
  </r>
  <r>
    <n v="10.95"/>
    <x v="3"/>
  </r>
  <r>
    <n v="12.95"/>
    <x v="3"/>
  </r>
  <r>
    <n v="12.5"/>
    <x v="3"/>
  </r>
  <r>
    <n v="10.75"/>
    <x v="3"/>
  </r>
  <r>
    <n v="13.05"/>
    <x v="3"/>
  </r>
  <r>
    <n v="16.55"/>
    <x v="3"/>
  </r>
  <r>
    <n v="15.15"/>
    <x v="3"/>
  </r>
  <r>
    <n v="12.45"/>
    <x v="3"/>
  </r>
  <r>
    <n v="13"/>
    <x v="3"/>
  </r>
  <r>
    <n v="11.5"/>
    <x v="3"/>
  </r>
  <r>
    <n v="9.5500000000000007"/>
    <x v="3"/>
  </r>
  <r>
    <n v="9"/>
    <x v="3"/>
  </r>
  <r>
    <n v="8.15"/>
    <x v="3"/>
  </r>
  <r>
    <n v="3.85"/>
    <x v="3"/>
  </r>
  <r>
    <n v="4.05"/>
    <x v="3"/>
  </r>
  <r>
    <n v="2.5499999999999998"/>
    <x v="3"/>
  </r>
  <r>
    <n v="4"/>
    <x v="3"/>
  </r>
  <r>
    <n v="6.75"/>
    <x v="3"/>
  </r>
  <r>
    <n v="6.3"/>
    <x v="3"/>
  </r>
  <r>
    <n v="1.25"/>
    <x v="3"/>
  </r>
  <r>
    <n v="3"/>
    <x v="3"/>
  </r>
  <r>
    <n v="1.3"/>
    <x v="3"/>
  </r>
  <r>
    <n v="4.7"/>
    <x v="3"/>
  </r>
  <r>
    <n v="2.95"/>
    <x v="4"/>
  </r>
  <r>
    <n v="0.69999999999999929"/>
    <x v="4"/>
  </r>
  <r>
    <n v="0"/>
    <x v="4"/>
  </r>
  <r>
    <n v="3.8"/>
    <x v="4"/>
  </r>
  <r>
    <n v="4.0999999999999996"/>
    <x v="4"/>
  </r>
  <r>
    <n v="7"/>
    <x v="4"/>
  </r>
  <r>
    <n v="2.85"/>
    <x v="4"/>
  </r>
  <r>
    <n v="1.05"/>
    <x v="4"/>
  </r>
  <r>
    <n v="3.2"/>
    <x v="4"/>
  </r>
  <r>
    <n v="4.0999999999999996"/>
    <x v="4"/>
  </r>
  <r>
    <n v="5.0999999999999996"/>
    <x v="4"/>
  </r>
  <r>
    <n v="5.4"/>
    <x v="4"/>
  </r>
  <r>
    <n v="3.7"/>
    <x v="4"/>
  </r>
  <r>
    <n v="3.7"/>
    <x v="4"/>
  </r>
  <r>
    <n v="6.6"/>
    <x v="4"/>
  </r>
  <r>
    <n v="5.65"/>
    <x v="4"/>
  </r>
  <r>
    <n v="7.95"/>
    <x v="4"/>
  </r>
  <r>
    <n v="4.25"/>
    <x v="4"/>
  </r>
  <r>
    <n v="4.0999999999999996"/>
    <x v="4"/>
  </r>
  <r>
    <n v="2.65"/>
    <x v="4"/>
  </r>
  <r>
    <n v="0"/>
    <x v="4"/>
  </r>
  <r>
    <n v="3.35"/>
    <x v="4"/>
  </r>
  <r>
    <n v="0"/>
    <x v="4"/>
  </r>
  <r>
    <n v="1.4"/>
    <x v="4"/>
  </r>
  <r>
    <n v="2.9"/>
    <x v="4"/>
  </r>
  <r>
    <n v="1.1000000000000001"/>
    <x v="4"/>
  </r>
  <r>
    <n v="2.0499999999999998"/>
    <x v="4"/>
  </r>
  <r>
    <n v="5.75"/>
    <x v="4"/>
  </r>
  <r>
    <n v="2.8"/>
    <x v="4"/>
  </r>
  <r>
    <n v="3.05"/>
    <x v="4"/>
  </r>
  <r>
    <n v="0.4"/>
    <x v="4"/>
  </r>
  <r>
    <n v="6.85"/>
    <x v="5"/>
  </r>
  <r>
    <n v="8.5"/>
    <x v="5"/>
  </r>
  <r>
    <n v="6.65"/>
    <x v="5"/>
  </r>
  <r>
    <n v="7"/>
    <x v="5"/>
  </r>
  <r>
    <n v="6.15"/>
    <x v="5"/>
  </r>
  <r>
    <n v="4.9000000000000004"/>
    <x v="5"/>
  </r>
  <r>
    <n v="5.9"/>
    <x v="5"/>
  </r>
  <r>
    <n v="5.55"/>
    <x v="5"/>
  </r>
  <r>
    <n v="0.64999999999999858"/>
    <x v="5"/>
  </r>
  <r>
    <n v="0"/>
    <x v="5"/>
  </r>
  <r>
    <n v="0"/>
    <x v="5"/>
  </r>
  <r>
    <n v="2.4500000000000002"/>
    <x v="5"/>
  </r>
  <r>
    <n v="3.2"/>
    <x v="5"/>
  </r>
  <r>
    <n v="3.55"/>
    <x v="5"/>
  </r>
  <r>
    <n v="4.8499999999999996"/>
    <x v="5"/>
  </r>
  <r>
    <n v="4"/>
    <x v="5"/>
  </r>
  <r>
    <n v="4.5999999999999996"/>
    <x v="5"/>
  </r>
  <r>
    <n v="3.15"/>
    <x v="5"/>
  </r>
  <r>
    <n v="2.5499999999999998"/>
    <x v="5"/>
  </r>
  <r>
    <n v="1.5"/>
    <x v="5"/>
  </r>
  <r>
    <n v="1.85"/>
    <x v="5"/>
  </r>
  <r>
    <n v="1.4"/>
    <x v="5"/>
  </r>
  <r>
    <n v="0.55000000000000071"/>
    <x v="5"/>
  </r>
  <r>
    <n v="0"/>
    <x v="5"/>
  </r>
  <r>
    <n v="0"/>
    <x v="5"/>
  </r>
  <r>
    <n v="3.75"/>
    <x v="5"/>
  </r>
  <r>
    <n v="2.25"/>
    <x v="5"/>
  </r>
  <r>
    <n v="2.0499999999999998"/>
    <x v="5"/>
  </r>
  <r>
    <n v="0.35000000000000142"/>
    <x v="5"/>
  </r>
  <r>
    <n v="1.1000000000000001"/>
    <x v="5"/>
  </r>
  <r>
    <n v="0"/>
    <x v="6"/>
  </r>
  <r>
    <n v="0.85"/>
    <x v="6"/>
  </r>
  <r>
    <n v="0.8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9999999999999929"/>
    <x v="6"/>
  </r>
  <r>
    <n v="1.6"/>
    <x v="6"/>
  </r>
  <r>
    <n v="1.8"/>
    <x v="6"/>
  </r>
  <r>
    <n v="0"/>
    <x v="6"/>
  </r>
  <r>
    <n v="0"/>
    <x v="6"/>
  </r>
  <r>
    <n v="0"/>
    <x v="6"/>
  </r>
  <r>
    <n v="0"/>
    <x v="6"/>
  </r>
  <r>
    <n v="1.05"/>
    <x v="6"/>
  </r>
  <r>
    <n v="1.55"/>
    <x v="6"/>
  </r>
  <r>
    <n v="0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5"/>
    <x v="7"/>
  </r>
  <r>
    <n v="1.05"/>
    <x v="7"/>
  </r>
  <r>
    <n v="5.0000000000000711E-2"/>
    <x v="7"/>
  </r>
  <r>
    <n v="0"/>
    <x v="7"/>
  </r>
  <r>
    <n v="0"/>
    <x v="7"/>
  </r>
  <r>
    <n v="0"/>
    <x v="7"/>
  </r>
  <r>
    <n v="0"/>
    <x v="7"/>
  </r>
  <r>
    <n v="0.3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1.05"/>
    <x v="8"/>
  </r>
  <r>
    <n v="2.8"/>
    <x v="8"/>
  </r>
  <r>
    <n v="0"/>
    <x v="8"/>
  </r>
  <r>
    <n v="0"/>
    <x v="8"/>
  </r>
  <r>
    <n v="0"/>
    <x v="8"/>
  </r>
  <r>
    <n v="3.45"/>
    <x v="8"/>
  </r>
  <r>
    <n v="0.64999999999999858"/>
    <x v="8"/>
  </r>
  <r>
    <n v="0.64999999999999858"/>
    <x v="8"/>
  </r>
  <r>
    <n v="1.1499999999999999"/>
    <x v="8"/>
  </r>
  <r>
    <n v="2.2999999999999998"/>
    <x v="8"/>
  </r>
  <r>
    <n v="1.65"/>
    <x v="8"/>
  </r>
  <r>
    <n v="2.4"/>
    <x v="8"/>
  </r>
  <r>
    <n v="0.15"/>
    <x v="8"/>
  </r>
  <r>
    <n v="5.25"/>
    <x v="8"/>
  </r>
  <r>
    <n v="4.45"/>
    <x v="8"/>
  </r>
  <r>
    <n v="9.4499999999999993"/>
    <x v="8"/>
  </r>
  <r>
    <n v="5.95"/>
    <x v="8"/>
  </r>
  <r>
    <n v="4.3499999999999996"/>
    <x v="8"/>
  </r>
  <r>
    <n v="4.25"/>
    <x v="8"/>
  </r>
  <r>
    <n v="2.2000000000000002"/>
    <x v="8"/>
  </r>
  <r>
    <n v="5.6"/>
    <x v="8"/>
  </r>
  <r>
    <n v="8.9"/>
    <x v="8"/>
  </r>
  <r>
    <n v="7.1"/>
    <x v="8"/>
  </r>
  <r>
    <n v="2.6"/>
    <x v="8"/>
  </r>
  <r>
    <n v="4.25"/>
    <x v="8"/>
  </r>
  <r>
    <n v="10.050000000000001"/>
    <x v="8"/>
  </r>
  <r>
    <n v="7.5"/>
    <x v="8"/>
  </r>
  <r>
    <n v="6.35"/>
    <x v="9"/>
  </r>
  <r>
    <n v="8.65"/>
    <x v="9"/>
  </r>
  <r>
    <n v="8.35"/>
    <x v="9"/>
  </r>
  <r>
    <n v="6.85"/>
    <x v="9"/>
  </r>
  <r>
    <n v="6.25"/>
    <x v="9"/>
  </r>
  <r>
    <n v="1.65"/>
    <x v="9"/>
  </r>
  <r>
    <n v="1.1000000000000001"/>
    <x v="9"/>
  </r>
  <r>
    <n v="4.55"/>
    <x v="9"/>
  </r>
  <r>
    <n v="10.95"/>
    <x v="9"/>
  </r>
  <r>
    <n v="14.5"/>
    <x v="9"/>
  </r>
  <r>
    <n v="15.55"/>
    <x v="9"/>
  </r>
  <r>
    <n v="11.55"/>
    <x v="9"/>
  </r>
  <r>
    <n v="6.9"/>
    <x v="9"/>
  </r>
  <r>
    <n v="8"/>
    <x v="9"/>
  </r>
  <r>
    <n v="13.7"/>
    <x v="9"/>
  </r>
  <r>
    <n v="11.35"/>
    <x v="9"/>
  </r>
  <r>
    <n v="9.0500000000000007"/>
    <x v="9"/>
  </r>
  <r>
    <n v="14.15"/>
    <x v="9"/>
  </r>
  <r>
    <n v="6.4"/>
    <x v="9"/>
  </r>
  <r>
    <n v="6.35"/>
    <x v="9"/>
  </r>
  <r>
    <n v="3.7"/>
    <x v="9"/>
  </r>
  <r>
    <n v="3.2"/>
    <x v="9"/>
  </r>
  <r>
    <n v="5.65"/>
    <x v="9"/>
  </r>
  <r>
    <n v="8.6999999999999993"/>
    <x v="9"/>
  </r>
  <r>
    <n v="7.35"/>
    <x v="9"/>
  </r>
  <r>
    <n v="3.8"/>
    <x v="9"/>
  </r>
  <r>
    <n v="6.45"/>
    <x v="9"/>
  </r>
  <r>
    <n v="11.65"/>
    <x v="9"/>
  </r>
  <r>
    <n v="13.3"/>
    <x v="9"/>
  </r>
  <r>
    <n v="16.399999999999999"/>
    <x v="9"/>
  </r>
  <r>
    <n v="12.05"/>
    <x v="9"/>
  </r>
  <r>
    <n v="12.25"/>
    <x v="10"/>
  </r>
  <r>
    <n v="14.3"/>
    <x v="10"/>
  </r>
  <r>
    <n v="14.8"/>
    <x v="10"/>
  </r>
  <r>
    <n v="16.350000000000001"/>
    <x v="10"/>
  </r>
  <r>
    <n v="17.25"/>
    <x v="10"/>
  </r>
  <r>
    <n v="18.75"/>
    <x v="10"/>
  </r>
  <r>
    <n v="20.25"/>
    <x v="10"/>
  </r>
  <r>
    <n v="19.7"/>
    <x v="10"/>
  </r>
  <r>
    <n v="20.2"/>
    <x v="10"/>
  </r>
  <r>
    <n v="22.95"/>
    <x v="10"/>
  </r>
  <r>
    <n v="26.3"/>
    <x v="10"/>
  </r>
  <r>
    <n v="17.600000000000001"/>
    <x v="10"/>
  </r>
  <r>
    <n v="13"/>
    <x v="10"/>
  </r>
  <r>
    <n v="20.3"/>
    <x v="10"/>
  </r>
  <r>
    <n v="21.5"/>
    <x v="10"/>
  </r>
  <r>
    <n v="24.95"/>
    <x v="10"/>
  </r>
  <r>
    <n v="23.75"/>
    <x v="10"/>
  </r>
  <r>
    <n v="20.95"/>
    <x v="10"/>
  </r>
  <r>
    <n v="20.399999999999999"/>
    <x v="10"/>
  </r>
  <r>
    <n v="13.75"/>
    <x v="10"/>
  </r>
  <r>
    <n v="15.05"/>
    <x v="10"/>
  </r>
  <r>
    <n v="14.35"/>
    <x v="10"/>
  </r>
  <r>
    <n v="19.25"/>
    <x v="10"/>
  </r>
  <r>
    <n v="14.6"/>
    <x v="10"/>
  </r>
  <r>
    <n v="12"/>
    <x v="10"/>
  </r>
  <r>
    <n v="10.4"/>
    <x v="10"/>
  </r>
  <r>
    <n v="15.85"/>
    <x v="10"/>
  </r>
  <r>
    <n v="20.45"/>
    <x v="10"/>
  </r>
  <r>
    <n v="22.55"/>
    <x v="10"/>
  </r>
  <r>
    <n v="17.399999999999999"/>
    <x v="10"/>
  </r>
  <r>
    <n v="16.350000000000001"/>
    <x v="11"/>
  </r>
  <r>
    <n v="18.25"/>
    <x v="11"/>
  </r>
  <r>
    <n v="22.35"/>
    <x v="11"/>
  </r>
  <r>
    <n v="24.25"/>
    <x v="11"/>
  </r>
  <r>
    <n v="22.3"/>
    <x v="11"/>
  </r>
  <r>
    <n v="18.55"/>
    <x v="11"/>
  </r>
  <r>
    <n v="20.7"/>
    <x v="11"/>
  </r>
  <r>
    <n v="16.95"/>
    <x v="11"/>
  </r>
  <r>
    <n v="16.100000000000001"/>
    <x v="11"/>
  </r>
  <r>
    <n v="10.35"/>
    <x v="11"/>
  </r>
  <r>
    <n v="13.7"/>
    <x v="11"/>
  </r>
  <r>
    <n v="14.3"/>
    <x v="11"/>
  </r>
  <r>
    <n v="10.75"/>
    <x v="11"/>
  </r>
  <r>
    <n v="21.8"/>
    <x v="11"/>
  </r>
  <r>
    <n v="18.55"/>
    <x v="11"/>
  </r>
  <r>
    <n v="13.2"/>
    <x v="11"/>
  </r>
  <r>
    <n v="16.149999999999999"/>
    <x v="11"/>
  </r>
  <r>
    <n v="33.25"/>
    <x v="11"/>
  </r>
  <r>
    <n v="40"/>
    <x v="11"/>
  </r>
  <r>
    <n v="38.549999999999997"/>
    <x v="11"/>
  </r>
  <r>
    <n v="28.35"/>
    <x v="11"/>
  </r>
  <r>
    <n v="31.25"/>
    <x v="11"/>
  </r>
  <r>
    <n v="33.299999999999997"/>
    <x v="11"/>
  </r>
  <r>
    <n v="31.15"/>
    <x v="11"/>
  </r>
  <r>
    <n v="31.4"/>
    <x v="11"/>
  </r>
  <r>
    <n v="24.1"/>
    <x v="11"/>
  </r>
  <r>
    <n v="28.1"/>
    <x v="11"/>
  </r>
  <r>
    <n v="34.1"/>
    <x v="11"/>
  </r>
  <r>
    <n v="33.299999999999997"/>
    <x v="11"/>
  </r>
  <r>
    <n v="28"/>
    <x v="11"/>
  </r>
  <r>
    <n v="26.3"/>
    <x v="11"/>
  </r>
  <r>
    <n v="27.1"/>
    <x v="0"/>
  </r>
  <r>
    <n v="26.9"/>
    <x v="0"/>
  </r>
  <r>
    <n v="24.9"/>
    <x v="0"/>
  </r>
  <r>
    <n v="15.7"/>
    <x v="0"/>
  </r>
  <r>
    <n v="23.15"/>
    <x v="0"/>
  </r>
  <r>
    <n v="33.9"/>
    <x v="0"/>
  </r>
  <r>
    <n v="34.450000000000003"/>
    <x v="0"/>
  </r>
  <r>
    <n v="31.9"/>
    <x v="0"/>
  </r>
  <r>
    <n v="25.85"/>
    <x v="0"/>
  </r>
  <r>
    <n v="22.3"/>
    <x v="0"/>
  </r>
  <r>
    <n v="23.15"/>
    <x v="0"/>
  </r>
  <r>
    <n v="22"/>
    <x v="0"/>
  </r>
  <r>
    <n v="15.45"/>
    <x v="0"/>
  </r>
  <r>
    <n v="12.45"/>
    <x v="0"/>
  </r>
  <r>
    <n v="14.65"/>
    <x v="0"/>
  </r>
  <r>
    <n v="21.55"/>
    <x v="0"/>
  </r>
  <r>
    <n v="24.25"/>
    <x v="0"/>
  </r>
  <r>
    <n v="22.2"/>
    <x v="0"/>
  </r>
  <r>
    <n v="18.7"/>
    <x v="0"/>
  </r>
  <r>
    <n v="21.85"/>
    <x v="0"/>
  </r>
  <r>
    <n v="28.55"/>
    <x v="0"/>
  </r>
  <r>
    <n v="29.95"/>
    <x v="0"/>
  </r>
  <r>
    <n v="36.299999999999997"/>
    <x v="0"/>
  </r>
  <r>
    <n v="27.95"/>
    <x v="0"/>
  </r>
  <r>
    <n v="19.149999999999999"/>
    <x v="0"/>
  </r>
  <r>
    <n v="23.3"/>
    <x v="0"/>
  </r>
  <r>
    <n v="22.4"/>
    <x v="0"/>
  </r>
  <r>
    <n v="18.149999999999999"/>
    <x v="0"/>
  </r>
  <r>
    <n v="15.95"/>
    <x v="0"/>
  </r>
  <r>
    <n v="20.149999999999999"/>
    <x v="0"/>
  </r>
  <r>
    <n v="19.350000000000001"/>
    <x v="0"/>
  </r>
  <r>
    <n v="19.899999999999999"/>
    <x v="1"/>
  </r>
  <r>
    <n v="17.55"/>
    <x v="1"/>
  </r>
  <r>
    <n v="18.600000000000001"/>
    <x v="1"/>
  </r>
  <r>
    <n v="18.649999999999999"/>
    <x v="1"/>
  </r>
  <r>
    <n v="20.149999999999999"/>
    <x v="1"/>
  </r>
  <r>
    <n v="14.8"/>
    <x v="1"/>
  </r>
  <r>
    <n v="15.35"/>
    <x v="1"/>
  </r>
  <r>
    <n v="17.45"/>
    <x v="1"/>
  </r>
  <r>
    <n v="20.75"/>
    <x v="1"/>
  </r>
  <r>
    <n v="22.7"/>
    <x v="1"/>
  </r>
  <r>
    <n v="19.5"/>
    <x v="1"/>
  </r>
  <r>
    <n v="13"/>
    <x v="1"/>
  </r>
  <r>
    <n v="13.45"/>
    <x v="1"/>
  </r>
  <r>
    <n v="16.45"/>
    <x v="1"/>
  </r>
  <r>
    <n v="20.2"/>
    <x v="1"/>
  </r>
  <r>
    <n v="18.649999999999999"/>
    <x v="1"/>
  </r>
  <r>
    <n v="16.899999999999999"/>
    <x v="1"/>
  </r>
  <r>
    <n v="18.3"/>
    <x v="1"/>
  </r>
  <r>
    <n v="19.2"/>
    <x v="1"/>
  </r>
  <r>
    <n v="18.399999999999999"/>
    <x v="1"/>
  </r>
  <r>
    <n v="18.850000000000001"/>
    <x v="1"/>
  </r>
  <r>
    <n v="17.25"/>
    <x v="1"/>
  </r>
  <r>
    <n v="14.35"/>
    <x v="1"/>
  </r>
  <r>
    <n v="12.65"/>
    <x v="1"/>
  </r>
  <r>
    <n v="11.45"/>
    <x v="1"/>
  </r>
  <r>
    <n v="13.05"/>
    <x v="1"/>
  </r>
  <r>
    <n v="16.5"/>
    <x v="1"/>
  </r>
  <r>
    <n v="12.55"/>
    <x v="1"/>
  </r>
  <r>
    <n v="17.350000000000001"/>
    <x v="2"/>
  </r>
  <r>
    <n v="17.350000000000001"/>
    <x v="2"/>
  </r>
  <r>
    <n v="19.399999999999999"/>
    <x v="2"/>
  </r>
  <r>
    <n v="26.05"/>
    <x v="2"/>
  </r>
  <r>
    <n v="27.4"/>
    <x v="2"/>
  </r>
  <r>
    <n v="27.2"/>
    <x v="2"/>
  </r>
  <r>
    <n v="24.4"/>
    <x v="2"/>
  </r>
  <r>
    <n v="23.1"/>
    <x v="2"/>
  </r>
  <r>
    <n v="19.100000000000001"/>
    <x v="2"/>
  </r>
  <r>
    <n v="20.75"/>
    <x v="2"/>
  </r>
  <r>
    <n v="17.75"/>
    <x v="2"/>
  </r>
  <r>
    <n v="15.8"/>
    <x v="2"/>
  </r>
  <r>
    <n v="9.3000000000000007"/>
    <x v="2"/>
  </r>
  <r>
    <n v="8.6999999999999993"/>
    <x v="2"/>
  </r>
  <r>
    <n v="18.95"/>
    <x v="2"/>
  </r>
  <r>
    <n v="16.600000000000001"/>
    <x v="2"/>
  </r>
  <r>
    <n v="19.2"/>
    <x v="2"/>
  </r>
  <r>
    <n v="11.5"/>
    <x v="2"/>
  </r>
  <r>
    <n v="13.15"/>
    <x v="2"/>
  </r>
  <r>
    <n v="11.05"/>
    <x v="2"/>
  </r>
  <r>
    <n v="10.15"/>
    <x v="2"/>
  </r>
  <r>
    <n v="10.199999999999999"/>
    <x v="2"/>
  </r>
  <r>
    <n v="9.75"/>
    <x v="2"/>
  </r>
  <r>
    <n v="7.2"/>
    <x v="2"/>
  </r>
  <r>
    <n v="7.15"/>
    <x v="2"/>
  </r>
  <r>
    <n v="13.35"/>
    <x v="2"/>
  </r>
  <r>
    <n v="14.95"/>
    <x v="2"/>
  </r>
  <r>
    <n v="14.9"/>
    <x v="2"/>
  </r>
  <r>
    <n v="14.5"/>
    <x v="2"/>
  </r>
  <r>
    <n v="19.600000000000001"/>
    <x v="2"/>
  </r>
  <r>
    <n v="19.55"/>
    <x v="2"/>
  </r>
  <r>
    <n v="17.399999999999999"/>
    <x v="3"/>
  </r>
  <r>
    <n v="15.55"/>
    <x v="3"/>
  </r>
  <r>
    <n v="18.350000000000001"/>
    <x v="3"/>
  </r>
  <r>
    <n v="16.2"/>
    <x v="3"/>
  </r>
  <r>
    <n v="15.7"/>
    <x v="3"/>
  </r>
  <r>
    <n v="11.8"/>
    <x v="3"/>
  </r>
  <r>
    <n v="7"/>
    <x v="3"/>
  </r>
  <r>
    <n v="6.85"/>
    <x v="3"/>
  </r>
  <r>
    <n v="15.2"/>
    <x v="3"/>
  </r>
  <r>
    <n v="14.3"/>
    <x v="3"/>
  </r>
  <r>
    <n v="11.75"/>
    <x v="3"/>
  </r>
  <r>
    <n v="7.8"/>
    <x v="3"/>
  </r>
  <r>
    <n v="13.7"/>
    <x v="3"/>
  </r>
  <r>
    <n v="14.1"/>
    <x v="3"/>
  </r>
  <r>
    <n v="13.8"/>
    <x v="3"/>
  </r>
  <r>
    <n v="9.4499999999999993"/>
    <x v="3"/>
  </r>
  <r>
    <n v="3.6"/>
    <x v="3"/>
  </r>
  <r>
    <n v="4.1500000000000004"/>
    <x v="3"/>
  </r>
  <r>
    <n v="3.9"/>
    <x v="3"/>
  </r>
  <r>
    <n v="10.5"/>
    <x v="3"/>
  </r>
  <r>
    <n v="12.7"/>
    <x v="3"/>
  </r>
  <r>
    <n v="10.6"/>
    <x v="3"/>
  </r>
  <r>
    <n v="8.25"/>
    <x v="3"/>
  </r>
  <r>
    <n v="3.55"/>
    <x v="3"/>
  </r>
  <r>
    <n v="2.75"/>
    <x v="3"/>
  </r>
  <r>
    <n v="8.1"/>
    <x v="3"/>
  </r>
  <r>
    <n v="8.5500000000000007"/>
    <x v="3"/>
  </r>
  <r>
    <n v="14.85"/>
    <x v="3"/>
  </r>
  <r>
    <n v="13.25"/>
    <x v="3"/>
  </r>
  <r>
    <n v="8.6"/>
    <x v="3"/>
  </r>
  <r>
    <n v="6.45"/>
    <x v="4"/>
  </r>
  <r>
    <n v="5.5"/>
    <x v="4"/>
  </r>
  <r>
    <n v="8.3000000000000007"/>
    <x v="4"/>
  </r>
  <r>
    <n v="8.4"/>
    <x v="4"/>
  </r>
  <r>
    <n v="8.9"/>
    <x v="4"/>
  </r>
  <r>
    <n v="6.6"/>
    <x v="4"/>
  </r>
  <r>
    <n v="6.75"/>
    <x v="4"/>
  </r>
  <r>
    <n v="10.55"/>
    <x v="4"/>
  </r>
  <r>
    <n v="11.95"/>
    <x v="4"/>
  </r>
  <r>
    <n v="13.95"/>
    <x v="4"/>
  </r>
  <r>
    <n v="12.45"/>
    <x v="4"/>
  </r>
  <r>
    <n v="12.05"/>
    <x v="4"/>
  </r>
  <r>
    <n v="8.5"/>
    <x v="4"/>
  </r>
  <r>
    <n v="10.3"/>
    <x v="4"/>
  </r>
  <r>
    <n v="10"/>
    <x v="4"/>
  </r>
  <r>
    <n v="9.4"/>
    <x v="4"/>
  </r>
  <r>
    <n v="6.85"/>
    <x v="4"/>
  </r>
  <r>
    <n v="6.85"/>
    <x v="4"/>
  </r>
  <r>
    <n v="7.65"/>
    <x v="4"/>
  </r>
  <r>
    <n v="8.6999999999999993"/>
    <x v="4"/>
  </r>
  <r>
    <n v="5.55"/>
    <x v="4"/>
  </r>
  <r>
    <n v="3.35"/>
    <x v="4"/>
  </r>
  <r>
    <n v="0"/>
    <x v="4"/>
  </r>
  <r>
    <n v="0"/>
    <x v="4"/>
  </r>
  <r>
    <n v="0"/>
    <x v="4"/>
  </r>
  <r>
    <n v="3.1"/>
    <x v="4"/>
  </r>
  <r>
    <n v="0.55000000000000071"/>
    <x v="4"/>
  </r>
  <r>
    <n v="5.25"/>
    <x v="4"/>
  </r>
  <r>
    <n v="8.6999999999999993"/>
    <x v="4"/>
  </r>
  <r>
    <n v="8.0500000000000007"/>
    <x v="4"/>
  </r>
  <r>
    <n v="4.8499999999999996"/>
    <x v="4"/>
  </r>
  <r>
    <n v="4.8"/>
    <x v="5"/>
  </r>
  <r>
    <n v="6.95"/>
    <x v="5"/>
  </r>
  <r>
    <n v="3.35"/>
    <x v="5"/>
  </r>
  <r>
    <n v="1.1499999999999999"/>
    <x v="5"/>
  </r>
  <r>
    <n v="0.79999999999999893"/>
    <x v="5"/>
  </r>
  <r>
    <n v="6.65"/>
    <x v="5"/>
  </r>
  <r>
    <n v="8.25"/>
    <x v="5"/>
  </r>
  <r>
    <n v="7.2"/>
    <x v="5"/>
  </r>
  <r>
    <n v="8.1"/>
    <x v="5"/>
  </r>
  <r>
    <n v="8.35"/>
    <x v="5"/>
  </r>
  <r>
    <n v="6.6"/>
    <x v="5"/>
  </r>
  <r>
    <n v="4.3"/>
    <x v="5"/>
  </r>
  <r>
    <n v="2.9"/>
    <x v="5"/>
  </r>
  <r>
    <n v="0.35"/>
    <x v="5"/>
  </r>
  <r>
    <n v="0"/>
    <x v="5"/>
  </r>
  <r>
    <n v="0"/>
    <x v="5"/>
  </r>
  <r>
    <n v="0"/>
    <x v="5"/>
  </r>
  <r>
    <n v="0"/>
    <x v="5"/>
  </r>
  <r>
    <n v="0.85"/>
    <x v="5"/>
  </r>
  <r>
    <n v="1.8"/>
    <x v="5"/>
  </r>
  <r>
    <n v="1.25"/>
    <x v="5"/>
  </r>
  <r>
    <n v="0.75"/>
    <x v="5"/>
  </r>
  <r>
    <n v="2.6"/>
    <x v="5"/>
  </r>
  <r>
    <n v="7.1"/>
    <x v="5"/>
  </r>
  <r>
    <n v="8.8000000000000007"/>
    <x v="5"/>
  </r>
  <r>
    <n v="6.5"/>
    <x v="5"/>
  </r>
  <r>
    <n v="4.45"/>
    <x v="5"/>
  </r>
  <r>
    <n v="3.9"/>
    <x v="5"/>
  </r>
  <r>
    <n v="2.25"/>
    <x v="5"/>
  </r>
  <r>
    <n v="3.1"/>
    <x v="5"/>
  </r>
  <r>
    <n v="5.4"/>
    <x v="6"/>
  </r>
  <r>
    <n v="4.75"/>
    <x v="6"/>
  </r>
  <r>
    <n v="6.8"/>
    <x v="6"/>
  </r>
  <r>
    <n v="5.7"/>
    <x v="6"/>
  </r>
  <r>
    <n v="2.4"/>
    <x v="6"/>
  </r>
  <r>
    <n v="3.6"/>
    <x v="6"/>
  </r>
  <r>
    <n v="0"/>
    <x v="6"/>
  </r>
  <r>
    <n v="1.05"/>
    <x v="6"/>
  </r>
  <r>
    <n v="1.75"/>
    <x v="6"/>
  </r>
  <r>
    <n v="0"/>
    <x v="6"/>
  </r>
  <r>
    <n v="0"/>
    <x v="6"/>
  </r>
  <r>
    <n v="0"/>
    <x v="6"/>
  </r>
  <r>
    <n v="0"/>
    <x v="6"/>
  </r>
  <r>
    <n v="4.8"/>
    <x v="6"/>
  </r>
  <r>
    <n v="10.1"/>
    <x v="6"/>
  </r>
  <r>
    <n v="9.35"/>
    <x v="6"/>
  </r>
  <r>
    <n v="5.75"/>
    <x v="6"/>
  </r>
  <r>
    <n v="2.1"/>
    <x v="6"/>
  </r>
  <r>
    <n v="0"/>
    <x v="6"/>
  </r>
  <r>
    <n v="0"/>
    <x v="6"/>
  </r>
  <r>
    <n v="0"/>
    <x v="6"/>
  </r>
  <r>
    <n v="0"/>
    <x v="6"/>
  </r>
  <r>
    <n v="0"/>
    <x v="6"/>
  </r>
  <r>
    <n v="3.5"/>
    <x v="6"/>
  </r>
  <r>
    <n v="4.8"/>
    <x v="6"/>
  </r>
  <r>
    <n v="1.4"/>
    <x v="6"/>
  </r>
  <r>
    <n v="0"/>
    <x v="6"/>
  </r>
  <r>
    <n v="0"/>
    <x v="6"/>
  </r>
  <r>
    <n v="0"/>
    <x v="6"/>
  </r>
  <r>
    <n v="3.65"/>
    <x v="6"/>
  </r>
  <r>
    <n v="4.7"/>
    <x v="6"/>
  </r>
  <r>
    <n v="5"/>
    <x v="7"/>
  </r>
  <r>
    <n v="0.8999999999999985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1.9"/>
    <x v="7"/>
  </r>
  <r>
    <n v="1.2"/>
    <x v="7"/>
  </r>
  <r>
    <n v="1.05"/>
    <x v="7"/>
  </r>
  <r>
    <n v="1.1499999999999999"/>
    <x v="7"/>
  </r>
  <r>
    <n v="3.6"/>
    <x v="7"/>
  </r>
  <r>
    <n v="1.1000000000000001"/>
    <x v="7"/>
  </r>
  <r>
    <n v="0.25"/>
    <x v="7"/>
  </r>
  <r>
    <n v="0"/>
    <x v="7"/>
  </r>
  <r>
    <n v="0"/>
    <x v="7"/>
  </r>
  <r>
    <n v="0"/>
    <x v="7"/>
  </r>
  <r>
    <n v="0"/>
    <x v="7"/>
  </r>
  <r>
    <n v="1.8"/>
    <x v="7"/>
  </r>
  <r>
    <n v="0"/>
    <x v="7"/>
  </r>
  <r>
    <n v="0"/>
    <x v="7"/>
  </r>
  <r>
    <n v="0"/>
    <x v="7"/>
  </r>
  <r>
    <n v="0.69999999999999929"/>
    <x v="7"/>
  </r>
  <r>
    <n v="0"/>
    <x v="7"/>
  </r>
  <r>
    <n v="0"/>
    <x v="7"/>
  </r>
  <r>
    <n v="0"/>
    <x v="7"/>
  </r>
  <r>
    <n v="4.2"/>
    <x v="7"/>
  </r>
  <r>
    <n v="7.7"/>
    <x v="7"/>
  </r>
  <r>
    <n v="7.45"/>
    <x v="8"/>
  </r>
  <r>
    <n v="7.6"/>
    <x v="8"/>
  </r>
  <r>
    <n v="7"/>
    <x v="8"/>
  </r>
  <r>
    <n v="5.75"/>
    <x v="8"/>
  </r>
  <r>
    <n v="2.4500000000000002"/>
    <x v="8"/>
  </r>
  <r>
    <n v="3.35"/>
    <x v="8"/>
  </r>
  <r>
    <n v="5.75"/>
    <x v="8"/>
  </r>
  <r>
    <n v="6"/>
    <x v="8"/>
  </r>
  <r>
    <n v="1.3"/>
    <x v="8"/>
  </r>
  <r>
    <n v="5.55"/>
    <x v="8"/>
  </r>
  <r>
    <n v="7.4"/>
    <x v="8"/>
  </r>
  <r>
    <n v="7"/>
    <x v="8"/>
  </r>
  <r>
    <n v="3.85"/>
    <x v="8"/>
  </r>
  <r>
    <n v="2.85"/>
    <x v="8"/>
  </r>
  <r>
    <n v="1.55"/>
    <x v="8"/>
  </r>
  <r>
    <n v="0.65"/>
    <x v="8"/>
  </r>
  <r>
    <n v="3.3"/>
    <x v="8"/>
  </r>
  <r>
    <n v="4.55"/>
    <x v="8"/>
  </r>
  <r>
    <n v="4.3499999999999996"/>
    <x v="8"/>
  </r>
  <r>
    <n v="0"/>
    <x v="8"/>
  </r>
  <r>
    <n v="0"/>
    <x v="8"/>
  </r>
  <r>
    <n v="0.19999999999999929"/>
    <x v="8"/>
  </r>
  <r>
    <n v="0"/>
    <x v="8"/>
  </r>
  <r>
    <n v="8.5"/>
    <x v="8"/>
  </r>
  <r>
    <n v="9.1999999999999993"/>
    <x v="8"/>
  </r>
  <r>
    <n v="10.9"/>
    <x v="8"/>
  </r>
  <r>
    <n v="11.9"/>
    <x v="8"/>
  </r>
  <r>
    <n v="12.45"/>
    <x v="8"/>
  </r>
  <r>
    <n v="6.45"/>
    <x v="8"/>
  </r>
  <r>
    <n v="15.35"/>
    <x v="8"/>
  </r>
  <r>
    <n v="15.5"/>
    <x v="9"/>
  </r>
  <r>
    <n v="18.7"/>
    <x v="9"/>
  </r>
  <r>
    <n v="10.15"/>
    <x v="9"/>
  </r>
  <r>
    <n v="8.15"/>
    <x v="9"/>
  </r>
  <r>
    <n v="11.4"/>
    <x v="9"/>
  </r>
  <r>
    <n v="6.5"/>
    <x v="9"/>
  </r>
  <r>
    <n v="6.3"/>
    <x v="9"/>
  </r>
  <r>
    <n v="11.35"/>
    <x v="9"/>
  </r>
  <r>
    <n v="10.75"/>
    <x v="9"/>
  </r>
  <r>
    <n v="13.55"/>
    <x v="9"/>
  </r>
  <r>
    <n v="13.15"/>
    <x v="9"/>
  </r>
  <r>
    <n v="13.85"/>
    <x v="9"/>
  </r>
  <r>
    <n v="6.05"/>
    <x v="9"/>
  </r>
  <r>
    <n v="9.0500000000000007"/>
    <x v="9"/>
  </r>
  <r>
    <n v="13.45"/>
    <x v="9"/>
  </r>
  <r>
    <n v="14.15"/>
    <x v="9"/>
  </r>
  <r>
    <n v="6.45"/>
    <x v="9"/>
  </r>
  <r>
    <n v="8.85"/>
    <x v="9"/>
  </r>
  <r>
    <n v="5.8"/>
    <x v="9"/>
  </r>
  <r>
    <n v="1.3"/>
    <x v="9"/>
  </r>
  <r>
    <n v="5.35"/>
    <x v="9"/>
  </r>
  <r>
    <n v="4.7"/>
    <x v="9"/>
  </r>
  <r>
    <n v="3.15"/>
    <x v="9"/>
  </r>
  <r>
    <n v="7.85"/>
    <x v="9"/>
  </r>
  <r>
    <n v="11.9"/>
    <x v="9"/>
  </r>
  <r>
    <n v="12.3"/>
    <x v="9"/>
  </r>
  <r>
    <n v="15.4"/>
    <x v="9"/>
  </r>
  <r>
    <n v="9.6999999999999993"/>
    <x v="9"/>
  </r>
  <r>
    <n v="9.4499999999999993"/>
    <x v="9"/>
  </r>
  <r>
    <n v="8.9"/>
    <x v="9"/>
  </r>
  <r>
    <n v="17.149999999999999"/>
    <x v="9"/>
  </r>
  <r>
    <n v="17.05"/>
    <x v="10"/>
  </r>
  <r>
    <n v="13.05"/>
    <x v="10"/>
  </r>
  <r>
    <n v="9.8000000000000007"/>
    <x v="10"/>
  </r>
  <r>
    <n v="17.399999999999999"/>
    <x v="10"/>
  </r>
  <r>
    <n v="21.55"/>
    <x v="10"/>
  </r>
  <r>
    <n v="12.3"/>
    <x v="10"/>
  </r>
  <r>
    <n v="5"/>
    <x v="10"/>
  </r>
  <r>
    <n v="10.7"/>
    <x v="10"/>
  </r>
  <r>
    <n v="7.6"/>
    <x v="10"/>
  </r>
  <r>
    <n v="8.5500000000000007"/>
    <x v="10"/>
  </r>
  <r>
    <n v="11.8"/>
    <x v="10"/>
  </r>
  <r>
    <n v="6.65"/>
    <x v="10"/>
  </r>
  <r>
    <n v="15.35"/>
    <x v="10"/>
  </r>
  <r>
    <n v="9.85"/>
    <x v="10"/>
  </r>
  <r>
    <n v="6.4"/>
    <x v="10"/>
  </r>
  <r>
    <n v="11.3"/>
    <x v="10"/>
  </r>
  <r>
    <n v="16.850000000000001"/>
    <x v="10"/>
  </r>
  <r>
    <n v="16.149999999999999"/>
    <x v="10"/>
  </r>
  <r>
    <n v="14.65"/>
    <x v="10"/>
  </r>
  <r>
    <n v="10.9"/>
    <x v="10"/>
  </r>
  <r>
    <n v="17.600000000000001"/>
    <x v="10"/>
  </r>
  <r>
    <n v="18.5"/>
    <x v="10"/>
  </r>
  <r>
    <n v="16.649999999999999"/>
    <x v="10"/>
  </r>
  <r>
    <n v="18.649999999999999"/>
    <x v="10"/>
  </r>
  <r>
    <n v="19.899999999999999"/>
    <x v="10"/>
  </r>
  <r>
    <n v="23.4"/>
    <x v="10"/>
  </r>
  <r>
    <n v="23.65"/>
    <x v="10"/>
  </r>
  <r>
    <n v="19"/>
    <x v="10"/>
  </r>
  <r>
    <n v="13.1"/>
    <x v="10"/>
  </r>
  <r>
    <n v="10.7"/>
    <x v="10"/>
  </r>
  <r>
    <n v="16.100000000000001"/>
    <x v="11"/>
  </r>
  <r>
    <n v="15.15"/>
    <x v="11"/>
  </r>
  <r>
    <n v="18.399999999999999"/>
    <x v="11"/>
  </r>
  <r>
    <n v="16.2"/>
    <x v="11"/>
  </r>
  <r>
    <n v="13"/>
    <x v="11"/>
  </r>
  <r>
    <n v="17.2"/>
    <x v="11"/>
  </r>
  <r>
    <n v="22.1"/>
    <x v="11"/>
  </r>
  <r>
    <n v="22.3"/>
    <x v="11"/>
  </r>
  <r>
    <n v="20.5"/>
    <x v="11"/>
  </r>
  <r>
    <n v="15.75"/>
    <x v="11"/>
  </r>
  <r>
    <n v="17.05"/>
    <x v="11"/>
  </r>
  <r>
    <n v="17.399999999999999"/>
    <x v="11"/>
  </r>
  <r>
    <n v="19.149999999999999"/>
    <x v="11"/>
  </r>
  <r>
    <n v="26.15"/>
    <x v="11"/>
  </r>
  <r>
    <n v="18.45"/>
    <x v="11"/>
  </r>
  <r>
    <n v="10.15"/>
    <x v="11"/>
  </r>
  <r>
    <n v="16.649999999999999"/>
    <x v="11"/>
  </r>
  <r>
    <n v="18.55"/>
    <x v="11"/>
  </r>
  <r>
    <n v="28.85"/>
    <x v="11"/>
  </r>
  <r>
    <n v="17.600000000000001"/>
    <x v="11"/>
  </r>
  <r>
    <n v="14.1"/>
    <x v="11"/>
  </r>
  <r>
    <n v="11.9"/>
    <x v="11"/>
  </r>
  <r>
    <n v="9.15"/>
    <x v="11"/>
  </r>
  <r>
    <n v="8.25"/>
    <x v="11"/>
  </r>
  <r>
    <n v="12.65"/>
    <x v="11"/>
  </r>
  <r>
    <n v="10.75"/>
    <x v="11"/>
  </r>
  <r>
    <n v="6.6"/>
    <x v="11"/>
  </r>
  <r>
    <n v="6.5"/>
    <x v="11"/>
  </r>
  <r>
    <n v="12.15"/>
    <x v="11"/>
  </r>
  <r>
    <n v="19.649999999999999"/>
    <x v="11"/>
  </r>
  <r>
    <n v="21.45"/>
    <x v="11"/>
  </r>
  <r>
    <n v="26.5"/>
    <x v="0"/>
  </r>
  <r>
    <n v="35.799999999999997"/>
    <x v="0"/>
  </r>
  <r>
    <n v="31.2"/>
    <x v="0"/>
  </r>
  <r>
    <n v="17.7"/>
    <x v="0"/>
  </r>
  <r>
    <n v="19.5"/>
    <x v="0"/>
  </r>
  <r>
    <n v="18.850000000000001"/>
    <x v="0"/>
  </r>
  <r>
    <n v="14.9"/>
    <x v="0"/>
  </r>
  <r>
    <n v="15.9"/>
    <x v="0"/>
  </r>
  <r>
    <n v="19.600000000000001"/>
    <x v="0"/>
  </r>
  <r>
    <n v="26.5"/>
    <x v="0"/>
  </r>
  <r>
    <n v="33.15"/>
    <x v="0"/>
  </r>
  <r>
    <n v="31.85"/>
    <x v="0"/>
  </r>
  <r>
    <n v="33.450000000000003"/>
    <x v="0"/>
  </r>
  <r>
    <n v="38.4"/>
    <x v="0"/>
  </r>
  <r>
    <n v="38.75"/>
    <x v="0"/>
  </r>
  <r>
    <n v="32.5"/>
    <x v="0"/>
  </r>
  <r>
    <n v="31.15"/>
    <x v="0"/>
  </r>
  <r>
    <n v="32.6"/>
    <x v="0"/>
  </r>
  <r>
    <n v="28.65"/>
    <x v="0"/>
  </r>
  <r>
    <n v="25.5"/>
    <x v="0"/>
  </r>
  <r>
    <n v="19.600000000000001"/>
    <x v="0"/>
  </r>
  <r>
    <n v="23.7"/>
    <x v="0"/>
  </r>
  <r>
    <n v="23.45"/>
    <x v="0"/>
  </r>
  <r>
    <n v="25.65"/>
    <x v="0"/>
  </r>
  <r>
    <n v="23.15"/>
    <x v="0"/>
  </r>
  <r>
    <n v="18.2"/>
    <x v="0"/>
  </r>
  <r>
    <n v="19.25"/>
    <x v="0"/>
  </r>
  <r>
    <n v="18.55"/>
    <x v="0"/>
  </r>
  <r>
    <n v="18.95"/>
    <x v="0"/>
  </r>
  <r>
    <n v="17.2"/>
    <x v="0"/>
  </r>
  <r>
    <n v="21.35"/>
    <x v="0"/>
  </r>
  <r>
    <n v="16.350000000000001"/>
    <x v="1"/>
  </r>
  <r>
    <n v="16.45"/>
    <x v="1"/>
  </r>
  <r>
    <n v="22.7"/>
    <x v="1"/>
  </r>
  <r>
    <n v="24.5"/>
    <x v="1"/>
  </r>
  <r>
    <n v="24.05"/>
    <x v="1"/>
  </r>
  <r>
    <n v="21.3"/>
    <x v="1"/>
  </r>
  <r>
    <n v="14.35"/>
    <x v="1"/>
  </r>
  <r>
    <n v="11.35"/>
    <x v="1"/>
  </r>
  <r>
    <n v="24.35"/>
    <x v="1"/>
  </r>
  <r>
    <n v="31.75"/>
    <x v="1"/>
  </r>
  <r>
    <n v="34.049999999999997"/>
    <x v="1"/>
  </r>
  <r>
    <n v="32.85"/>
    <x v="1"/>
  </r>
  <r>
    <n v="30.7"/>
    <x v="1"/>
  </r>
  <r>
    <n v="33.549999999999997"/>
    <x v="1"/>
  </r>
  <r>
    <n v="25.7"/>
    <x v="1"/>
  </r>
  <r>
    <n v="29.15"/>
    <x v="1"/>
  </r>
  <r>
    <n v="27.6"/>
    <x v="1"/>
  </r>
  <r>
    <n v="25.8"/>
    <x v="1"/>
  </r>
  <r>
    <n v="16.45"/>
    <x v="1"/>
  </r>
  <r>
    <n v="18.899999999999999"/>
    <x v="1"/>
  </r>
  <r>
    <n v="14.2"/>
    <x v="1"/>
  </r>
  <r>
    <n v="17.75"/>
    <x v="1"/>
  </r>
  <r>
    <n v="13.65"/>
    <x v="1"/>
  </r>
  <r>
    <n v="16.399999999999999"/>
    <x v="1"/>
  </r>
  <r>
    <n v="19.2"/>
    <x v="1"/>
  </r>
  <r>
    <n v="20.55"/>
    <x v="1"/>
  </r>
  <r>
    <n v="21.5"/>
    <x v="1"/>
  </r>
  <r>
    <n v="17.850000000000001"/>
    <x v="1"/>
  </r>
  <r>
    <n v="21.45"/>
    <x v="1"/>
  </r>
  <r>
    <n v="13.2"/>
    <x v="2"/>
  </r>
  <r>
    <n v="11.1"/>
    <x v="2"/>
  </r>
  <r>
    <n v="11.75"/>
    <x v="2"/>
  </r>
  <r>
    <n v="13.7"/>
    <x v="2"/>
  </r>
  <r>
    <n v="18"/>
    <x v="2"/>
  </r>
  <r>
    <n v="21.75"/>
    <x v="2"/>
  </r>
  <r>
    <n v="22.45"/>
    <x v="2"/>
  </r>
  <r>
    <n v="25.45"/>
    <x v="2"/>
  </r>
  <r>
    <n v="23.15"/>
    <x v="2"/>
  </r>
  <r>
    <n v="25"/>
    <x v="2"/>
  </r>
  <r>
    <n v="22.55"/>
    <x v="2"/>
  </r>
  <r>
    <n v="17.149999999999999"/>
    <x v="2"/>
  </r>
  <r>
    <n v="18.3"/>
    <x v="2"/>
  </r>
  <r>
    <n v="25.5"/>
    <x v="2"/>
  </r>
  <r>
    <n v="23.85"/>
    <x v="2"/>
  </r>
  <r>
    <n v="21.5"/>
    <x v="2"/>
  </r>
  <r>
    <n v="13.85"/>
    <x v="2"/>
  </r>
  <r>
    <n v="13.35"/>
    <x v="2"/>
  </r>
  <r>
    <n v="13.8"/>
    <x v="2"/>
  </r>
  <r>
    <n v="14.25"/>
    <x v="2"/>
  </r>
  <r>
    <n v="10.6"/>
    <x v="2"/>
  </r>
  <r>
    <n v="8.85"/>
    <x v="2"/>
  </r>
  <r>
    <n v="12.15"/>
    <x v="2"/>
  </r>
  <r>
    <n v="17.350000000000001"/>
    <x v="2"/>
  </r>
  <r>
    <n v="12.85"/>
    <x v="2"/>
  </r>
  <r>
    <n v="9.8000000000000007"/>
    <x v="2"/>
  </r>
  <r>
    <n v="6.7"/>
    <x v="2"/>
  </r>
  <r>
    <n v="10"/>
    <x v="2"/>
  </r>
  <r>
    <n v="12.1"/>
    <x v="2"/>
  </r>
  <r>
    <n v="13.15"/>
    <x v="2"/>
  </r>
  <r>
    <n v="10.35"/>
    <x v="2"/>
  </r>
  <r>
    <n v="7.7"/>
    <x v="3"/>
  </r>
  <r>
    <n v="14.75"/>
    <x v="3"/>
  </r>
  <r>
    <n v="9.8000000000000007"/>
    <x v="3"/>
  </r>
  <r>
    <n v="9.1999999999999993"/>
    <x v="3"/>
  </r>
  <r>
    <n v="15.45"/>
    <x v="3"/>
  </r>
  <r>
    <n v="15.3"/>
    <x v="3"/>
  </r>
  <r>
    <n v="14.5"/>
    <x v="3"/>
  </r>
  <r>
    <n v="10.65"/>
    <x v="3"/>
  </r>
  <r>
    <n v="11.7"/>
    <x v="3"/>
  </r>
  <r>
    <n v="15.45"/>
    <x v="3"/>
  </r>
  <r>
    <n v="11.4"/>
    <x v="3"/>
  </r>
  <r>
    <n v="11.2"/>
    <x v="3"/>
  </r>
  <r>
    <n v="24.8"/>
    <x v="3"/>
  </r>
  <r>
    <n v="28.15"/>
    <x v="3"/>
  </r>
  <r>
    <n v="24.7"/>
    <x v="3"/>
  </r>
  <r>
    <n v="18.149999999999999"/>
    <x v="3"/>
  </r>
  <r>
    <n v="12.7"/>
    <x v="3"/>
  </r>
  <r>
    <n v="8.4499999999999993"/>
    <x v="3"/>
  </r>
  <r>
    <n v="5.8"/>
    <x v="3"/>
  </r>
  <r>
    <n v="4.2"/>
    <x v="3"/>
  </r>
  <r>
    <n v="6.1"/>
    <x v="3"/>
  </r>
  <r>
    <n v="5.6"/>
    <x v="3"/>
  </r>
  <r>
    <n v="8"/>
    <x v="3"/>
  </r>
  <r>
    <n v="9.6"/>
    <x v="3"/>
  </r>
  <r>
    <n v="11.1"/>
    <x v="3"/>
  </r>
  <r>
    <n v="7.7"/>
    <x v="3"/>
  </r>
  <r>
    <n v="4.55"/>
    <x v="3"/>
  </r>
  <r>
    <n v="3.4"/>
    <x v="3"/>
  </r>
  <r>
    <n v="7.7"/>
    <x v="3"/>
  </r>
  <r>
    <n v="5.15"/>
    <x v="3"/>
  </r>
  <r>
    <n v="3.4"/>
    <x v="4"/>
  </r>
  <r>
    <n v="4.45"/>
    <x v="4"/>
  </r>
  <r>
    <n v="4.1500000000000004"/>
    <x v="4"/>
  </r>
  <r>
    <n v="7.1"/>
    <x v="4"/>
  </r>
  <r>
    <n v="7.75"/>
    <x v="4"/>
  </r>
  <r>
    <n v="9.1999999999999993"/>
    <x v="4"/>
  </r>
  <r>
    <n v="11.8"/>
    <x v="4"/>
  </r>
  <r>
    <n v="11"/>
    <x v="4"/>
  </r>
  <r>
    <n v="8.4499999999999993"/>
    <x v="4"/>
  </r>
  <r>
    <n v="13.5"/>
    <x v="4"/>
  </r>
  <r>
    <n v="13.7"/>
    <x v="4"/>
  </r>
  <r>
    <n v="11.15"/>
    <x v="4"/>
  </r>
  <r>
    <n v="9.3000000000000007"/>
    <x v="4"/>
  </r>
  <r>
    <n v="6.65"/>
    <x v="4"/>
  </r>
  <r>
    <n v="4.4000000000000004"/>
    <x v="4"/>
  </r>
  <r>
    <n v="5.95"/>
    <x v="4"/>
  </r>
  <r>
    <n v="1.8"/>
    <x v="4"/>
  </r>
  <r>
    <n v="3.5"/>
    <x v="4"/>
  </r>
  <r>
    <n v="3.75"/>
    <x v="4"/>
  </r>
  <r>
    <n v="1.65"/>
    <x v="4"/>
  </r>
  <r>
    <n v="1.05"/>
    <x v="4"/>
  </r>
  <r>
    <n v="3.85"/>
    <x v="4"/>
  </r>
  <r>
    <n v="7.6"/>
    <x v="4"/>
  </r>
  <r>
    <n v="6.25"/>
    <x v="4"/>
  </r>
  <r>
    <n v="4.45"/>
    <x v="4"/>
  </r>
  <r>
    <n v="5.75"/>
    <x v="4"/>
  </r>
  <r>
    <n v="5.25"/>
    <x v="4"/>
  </r>
  <r>
    <n v="7.15"/>
    <x v="4"/>
  </r>
  <r>
    <n v="8.0500000000000007"/>
    <x v="4"/>
  </r>
  <r>
    <n v="6.7"/>
    <x v="4"/>
  </r>
  <r>
    <n v="9.35"/>
    <x v="4"/>
  </r>
  <r>
    <n v="8.35"/>
    <x v="5"/>
  </r>
  <r>
    <n v="6.4"/>
    <x v="5"/>
  </r>
  <r>
    <n v="3.05"/>
    <x v="5"/>
  </r>
  <r>
    <n v="1.75"/>
    <x v="5"/>
  </r>
  <r>
    <n v="0.30000000000000071"/>
    <x v="5"/>
  </r>
  <r>
    <n v="0.75"/>
    <x v="5"/>
  </r>
  <r>
    <n v="1.05"/>
    <x v="5"/>
  </r>
  <r>
    <n v="2.8"/>
    <x v="5"/>
  </r>
  <r>
    <n v="4.5"/>
    <x v="5"/>
  </r>
  <r>
    <n v="2.0499999999999998"/>
    <x v="5"/>
  </r>
  <r>
    <n v="5.65"/>
    <x v="5"/>
  </r>
  <r>
    <n v="7.3"/>
    <x v="5"/>
  </r>
  <r>
    <n v="2.6"/>
    <x v="5"/>
  </r>
  <r>
    <n v="3.5"/>
    <x v="5"/>
  </r>
  <r>
    <n v="5.2"/>
    <x v="5"/>
  </r>
  <r>
    <n v="5.0999999999999996"/>
    <x v="5"/>
  </r>
  <r>
    <n v="3.4"/>
    <x v="5"/>
  </r>
  <r>
    <n v="1.9"/>
    <x v="5"/>
  </r>
  <r>
    <n v="3.25"/>
    <x v="5"/>
  </r>
  <r>
    <n v="2.8"/>
    <x v="5"/>
  </r>
  <r>
    <n v="0.55000000000000071"/>
    <x v="5"/>
  </r>
  <r>
    <n v="2.6"/>
    <x v="5"/>
  </r>
  <r>
    <n v="3.3"/>
    <x v="5"/>
  </r>
  <r>
    <n v="6.15"/>
    <x v="5"/>
  </r>
  <r>
    <n v="4.2"/>
    <x v="5"/>
  </r>
  <r>
    <n v="3.7"/>
    <x v="5"/>
  </r>
  <r>
    <n v="2.35"/>
    <x v="5"/>
  </r>
  <r>
    <n v="0"/>
    <x v="5"/>
  </r>
  <r>
    <n v="0"/>
    <x v="5"/>
  </r>
  <r>
    <n v="0"/>
    <x v="5"/>
  </r>
  <r>
    <n v="0"/>
    <x v="6"/>
  </r>
  <r>
    <n v="0.70000000000000107"/>
    <x v="6"/>
  </r>
  <r>
    <n v="3.95"/>
    <x v="6"/>
  </r>
  <r>
    <n v="5"/>
    <x v="6"/>
  </r>
  <r>
    <n v="0.4"/>
    <x v="6"/>
  </r>
  <r>
    <n v="3.1"/>
    <x v="6"/>
  </r>
  <r>
    <n v="0"/>
    <x v="6"/>
  </r>
  <r>
    <n v="0.39999999999999858"/>
    <x v="6"/>
  </r>
  <r>
    <n v="1"/>
    <x v="6"/>
  </r>
  <r>
    <n v="1.5"/>
    <x v="6"/>
  </r>
  <r>
    <n v="0"/>
    <x v="6"/>
  </r>
  <r>
    <n v="0"/>
    <x v="6"/>
  </r>
  <r>
    <n v="0"/>
    <x v="6"/>
  </r>
  <r>
    <n v="0"/>
    <x v="6"/>
  </r>
  <r>
    <n v="1.25"/>
    <x v="6"/>
  </r>
  <r>
    <n v="2.25"/>
    <x v="6"/>
  </r>
  <r>
    <n v="1.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.1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65"/>
    <x v="7"/>
  </r>
  <r>
    <n v="1.55"/>
    <x v="7"/>
  </r>
  <r>
    <n v="3.75"/>
    <x v="7"/>
  </r>
  <r>
    <n v="1.5"/>
    <x v="7"/>
  </r>
  <r>
    <n v="1.4"/>
    <x v="7"/>
  </r>
  <r>
    <n v="0"/>
    <x v="7"/>
  </r>
  <r>
    <n v="0"/>
    <x v="7"/>
  </r>
  <r>
    <n v="0"/>
    <x v="7"/>
  </r>
  <r>
    <n v="0.94999999999999929"/>
    <x v="7"/>
  </r>
  <r>
    <n v="2.15"/>
    <x v="7"/>
  </r>
  <r>
    <n v="0"/>
    <x v="7"/>
  </r>
  <r>
    <n v="0"/>
    <x v="7"/>
  </r>
  <r>
    <n v="0"/>
    <x v="7"/>
  </r>
  <r>
    <n v="0"/>
    <x v="7"/>
  </r>
  <r>
    <n v="1.05"/>
    <x v="7"/>
  </r>
  <r>
    <n v="4.45"/>
    <x v="7"/>
  </r>
  <r>
    <n v="3.4"/>
    <x v="7"/>
  </r>
  <r>
    <n v="5.5"/>
    <x v="7"/>
  </r>
  <r>
    <n v="8"/>
    <x v="7"/>
  </r>
  <r>
    <n v="2.25"/>
    <x v="7"/>
  </r>
  <r>
    <n v="2.5499999999999998"/>
    <x v="8"/>
  </r>
  <r>
    <n v="6.9"/>
    <x v="8"/>
  </r>
  <r>
    <n v="7.9"/>
    <x v="8"/>
  </r>
  <r>
    <n v="5.25"/>
    <x v="8"/>
  </r>
  <r>
    <n v="5.05"/>
    <x v="8"/>
  </r>
  <r>
    <n v="2.25"/>
    <x v="8"/>
  </r>
  <r>
    <n v="0"/>
    <x v="8"/>
  </r>
  <r>
    <n v="5.0999999999999996"/>
    <x v="8"/>
  </r>
  <r>
    <n v="6.85"/>
    <x v="8"/>
  </r>
  <r>
    <n v="8.1"/>
    <x v="8"/>
  </r>
  <r>
    <n v="6.95"/>
    <x v="8"/>
  </r>
  <r>
    <n v="0"/>
    <x v="8"/>
  </r>
  <r>
    <n v="3.9"/>
    <x v="8"/>
  </r>
  <r>
    <n v="0.75"/>
    <x v="8"/>
  </r>
  <r>
    <n v="0"/>
    <x v="8"/>
  </r>
  <r>
    <n v="0"/>
    <x v="8"/>
  </r>
  <r>
    <n v="0"/>
    <x v="8"/>
  </r>
  <r>
    <n v="1.75"/>
    <x v="8"/>
  </r>
  <r>
    <n v="7.5"/>
    <x v="8"/>
  </r>
  <r>
    <n v="10.35"/>
    <x v="8"/>
  </r>
  <r>
    <n v="17"/>
    <x v="8"/>
  </r>
  <r>
    <n v="18"/>
    <x v="8"/>
  </r>
  <r>
    <n v="10.15"/>
    <x v="8"/>
  </r>
  <r>
    <n v="5.65"/>
    <x v="8"/>
  </r>
  <r>
    <n v="3.75"/>
    <x v="8"/>
  </r>
  <r>
    <n v="3.55"/>
    <x v="8"/>
  </r>
  <r>
    <n v="2.85"/>
    <x v="8"/>
  </r>
  <r>
    <n v="1.25"/>
    <x v="8"/>
  </r>
  <r>
    <n v="3.55"/>
    <x v="8"/>
  </r>
  <r>
    <n v="4.8499999999999996"/>
    <x v="8"/>
  </r>
  <r>
    <n v="10.25"/>
    <x v="9"/>
  </r>
  <r>
    <n v="14"/>
    <x v="9"/>
  </r>
  <r>
    <n v="16.25"/>
    <x v="9"/>
  </r>
  <r>
    <n v="19.2"/>
    <x v="9"/>
  </r>
  <r>
    <n v="17.5"/>
    <x v="9"/>
  </r>
  <r>
    <n v="16.350000000000001"/>
    <x v="9"/>
  </r>
  <r>
    <n v="10.95"/>
    <x v="9"/>
  </r>
  <r>
    <n v="2.85"/>
    <x v="9"/>
  </r>
  <r>
    <n v="4.3499999999999996"/>
    <x v="9"/>
  </r>
  <r>
    <n v="7.9"/>
    <x v="9"/>
  </r>
  <r>
    <n v="10.5"/>
    <x v="9"/>
  </r>
  <r>
    <n v="9.5500000000000007"/>
    <x v="9"/>
  </r>
  <r>
    <n v="9.9499999999999993"/>
    <x v="9"/>
  </r>
  <r>
    <n v="10.95"/>
    <x v="9"/>
  </r>
  <r>
    <n v="9.9"/>
    <x v="9"/>
  </r>
  <r>
    <n v="6.65"/>
    <x v="9"/>
  </r>
  <r>
    <n v="5.25"/>
    <x v="9"/>
  </r>
  <r>
    <n v="5.65"/>
    <x v="9"/>
  </r>
  <r>
    <n v="9.75"/>
    <x v="9"/>
  </r>
  <r>
    <n v="6.45"/>
    <x v="9"/>
  </r>
  <r>
    <n v="11.1"/>
    <x v="9"/>
  </r>
  <r>
    <n v="10.45"/>
    <x v="9"/>
  </r>
  <r>
    <n v="3.75"/>
    <x v="9"/>
  </r>
  <r>
    <n v="5.05"/>
    <x v="9"/>
  </r>
  <r>
    <n v="9.5500000000000007"/>
    <x v="9"/>
  </r>
  <r>
    <n v="11.3"/>
    <x v="9"/>
  </r>
  <r>
    <n v="8.9"/>
    <x v="9"/>
  </r>
  <r>
    <n v="8.9"/>
    <x v="9"/>
  </r>
  <r>
    <n v="14.7"/>
    <x v="9"/>
  </r>
  <r>
    <n v="13.1"/>
    <x v="9"/>
  </r>
  <r>
    <n v="14.3"/>
    <x v="9"/>
  </r>
  <r>
    <n v="15.6"/>
    <x v="10"/>
  </r>
  <r>
    <n v="15.35"/>
    <x v="10"/>
  </r>
  <r>
    <n v="9.65"/>
    <x v="10"/>
  </r>
  <r>
    <n v="11.1"/>
    <x v="10"/>
  </r>
  <r>
    <n v="24.65"/>
    <x v="10"/>
  </r>
  <r>
    <n v="24.45"/>
    <x v="10"/>
  </r>
  <r>
    <n v="24.8"/>
    <x v="10"/>
  </r>
  <r>
    <n v="26.3"/>
    <x v="10"/>
  </r>
  <r>
    <n v="25.8"/>
    <x v="10"/>
  </r>
  <r>
    <n v="28.7"/>
    <x v="10"/>
  </r>
  <r>
    <n v="26.3"/>
    <x v="10"/>
  </r>
  <r>
    <n v="18.25"/>
    <x v="10"/>
  </r>
  <r>
    <n v="17.850000000000001"/>
    <x v="10"/>
  </r>
  <r>
    <n v="18.899999999999999"/>
    <x v="10"/>
  </r>
  <r>
    <n v="22.25"/>
    <x v="10"/>
  </r>
  <r>
    <n v="21.15"/>
    <x v="10"/>
  </r>
  <r>
    <n v="18.149999999999999"/>
    <x v="10"/>
  </r>
  <r>
    <n v="16.7"/>
    <x v="10"/>
  </r>
  <r>
    <n v="20.55"/>
    <x v="10"/>
  </r>
  <r>
    <n v="18.05"/>
    <x v="10"/>
  </r>
  <r>
    <n v="14.95"/>
    <x v="10"/>
  </r>
  <r>
    <n v="13.55"/>
    <x v="10"/>
  </r>
  <r>
    <n v="11.3"/>
    <x v="10"/>
  </r>
  <r>
    <n v="12.85"/>
    <x v="10"/>
  </r>
  <r>
    <n v="10.65"/>
    <x v="10"/>
  </r>
  <r>
    <n v="15.25"/>
    <x v="10"/>
  </r>
  <r>
    <n v="16.350000000000001"/>
    <x v="10"/>
  </r>
  <r>
    <n v="20.2"/>
    <x v="10"/>
  </r>
  <r>
    <n v="23.1"/>
    <x v="10"/>
  </r>
  <r>
    <n v="20.95"/>
    <x v="10"/>
  </r>
  <r>
    <n v="18.25"/>
    <x v="11"/>
  </r>
  <r>
    <n v="12.7"/>
    <x v="11"/>
  </r>
  <r>
    <n v="18.05"/>
    <x v="11"/>
  </r>
  <r>
    <n v="22.1"/>
    <x v="11"/>
  </r>
  <r>
    <n v="15.6"/>
    <x v="11"/>
  </r>
  <r>
    <n v="7.6"/>
    <x v="11"/>
  </r>
  <r>
    <n v="17.350000000000001"/>
    <x v="11"/>
  </r>
  <r>
    <n v="25.15"/>
    <x v="11"/>
  </r>
  <r>
    <n v="35.15"/>
    <x v="11"/>
  </r>
  <r>
    <n v="40.950000000000003"/>
    <x v="11"/>
  </r>
  <r>
    <n v="36.85"/>
    <x v="11"/>
  </r>
  <r>
    <n v="30.75"/>
    <x v="11"/>
  </r>
  <r>
    <n v="36.75"/>
    <x v="11"/>
  </r>
  <r>
    <n v="39.85"/>
    <x v="11"/>
  </r>
  <r>
    <n v="40.799999999999997"/>
    <x v="11"/>
  </r>
  <r>
    <n v="35.75"/>
    <x v="11"/>
  </r>
  <r>
    <n v="20.85"/>
    <x v="11"/>
  </r>
  <r>
    <n v="19.899999999999999"/>
    <x v="11"/>
  </r>
  <r>
    <n v="17.850000000000001"/>
    <x v="11"/>
  </r>
  <r>
    <n v="27.9"/>
    <x v="11"/>
  </r>
  <r>
    <n v="29.95"/>
    <x v="11"/>
  </r>
  <r>
    <n v="31.45"/>
    <x v="11"/>
  </r>
  <r>
    <n v="34.85"/>
    <x v="11"/>
  </r>
  <r>
    <n v="26.75"/>
    <x v="11"/>
  </r>
  <r>
    <n v="23.7"/>
    <x v="11"/>
  </r>
  <r>
    <n v="12.7"/>
    <x v="11"/>
  </r>
  <r>
    <n v="15.9"/>
    <x v="11"/>
  </r>
  <r>
    <n v="22.8"/>
    <x v="11"/>
  </r>
  <r>
    <n v="25.45"/>
    <x v="11"/>
  </r>
  <r>
    <n v="23.1"/>
    <x v="11"/>
  </r>
  <r>
    <n v="18.95"/>
    <x v="1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305">
  <r>
    <n v="25.15"/>
    <x v="0"/>
  </r>
  <r>
    <n v="24.55"/>
    <x v="0"/>
  </r>
  <r>
    <n v="23.15"/>
    <x v="0"/>
  </r>
  <r>
    <n v="19.600000000000001"/>
    <x v="0"/>
  </r>
  <r>
    <n v="18.350000000000001"/>
    <x v="0"/>
  </r>
  <r>
    <n v="21.85"/>
    <x v="0"/>
  </r>
  <r>
    <n v="15.55"/>
    <x v="0"/>
  </r>
  <r>
    <n v="20.95"/>
    <x v="0"/>
  </r>
  <r>
    <n v="20.95"/>
    <x v="0"/>
  </r>
  <r>
    <n v="21.3"/>
    <x v="0"/>
  </r>
  <r>
    <n v="21.5"/>
    <x v="0"/>
  </r>
  <r>
    <n v="19.2"/>
    <x v="0"/>
  </r>
  <r>
    <n v="19"/>
    <x v="0"/>
  </r>
  <r>
    <n v="20.2"/>
    <x v="0"/>
  </r>
  <r>
    <n v="24.1"/>
    <x v="0"/>
  </r>
  <r>
    <n v="21.7"/>
    <x v="0"/>
  </r>
  <r>
    <n v="24.7"/>
    <x v="0"/>
  </r>
  <r>
    <n v="19.05"/>
    <x v="0"/>
  </r>
  <r>
    <n v="16.8"/>
    <x v="0"/>
  </r>
  <r>
    <n v="14.1"/>
    <x v="0"/>
  </r>
  <r>
    <n v="15.45"/>
    <x v="0"/>
  </r>
  <r>
    <n v="15.5"/>
    <x v="0"/>
  </r>
  <r>
    <n v="14.05"/>
    <x v="0"/>
  </r>
  <r>
    <n v="15.8"/>
    <x v="0"/>
  </r>
  <r>
    <n v="15.45"/>
    <x v="0"/>
  </r>
  <r>
    <n v="18.850000000000001"/>
    <x v="0"/>
  </r>
  <r>
    <n v="21.2"/>
    <x v="0"/>
  </r>
  <r>
    <n v="23.65"/>
    <x v="0"/>
  </r>
  <r>
    <n v="24.2"/>
    <x v="0"/>
  </r>
  <r>
    <n v="27.45"/>
    <x v="0"/>
  </r>
  <r>
    <n v="24"/>
    <x v="0"/>
  </r>
  <r>
    <n v="25.65"/>
    <x v="1"/>
  </r>
  <r>
    <n v="23.75"/>
    <x v="1"/>
  </r>
  <r>
    <n v="19"/>
    <x v="1"/>
  </r>
  <r>
    <n v="21.35"/>
    <x v="1"/>
  </r>
  <r>
    <n v="25.2"/>
    <x v="1"/>
  </r>
  <r>
    <n v="25.5"/>
    <x v="1"/>
  </r>
  <r>
    <n v="33.25"/>
    <x v="1"/>
  </r>
  <r>
    <n v="33.200000000000003"/>
    <x v="1"/>
  </r>
  <r>
    <n v="38.75"/>
    <x v="1"/>
  </r>
  <r>
    <n v="36.6"/>
    <x v="1"/>
  </r>
  <r>
    <n v="32.950000000000003"/>
    <x v="1"/>
  </r>
  <r>
    <n v="30.8"/>
    <x v="1"/>
  </r>
  <r>
    <n v="27.3"/>
    <x v="1"/>
  </r>
  <r>
    <n v="17.55"/>
    <x v="1"/>
  </r>
  <r>
    <n v="13.05"/>
    <x v="1"/>
  </r>
  <r>
    <n v="12.3"/>
    <x v="1"/>
  </r>
  <r>
    <n v="11.9"/>
    <x v="1"/>
  </r>
  <r>
    <n v="13.8"/>
    <x v="1"/>
  </r>
  <r>
    <n v="14.4"/>
    <x v="1"/>
  </r>
  <r>
    <n v="12.3"/>
    <x v="1"/>
  </r>
  <r>
    <n v="11.6"/>
    <x v="1"/>
  </r>
  <r>
    <n v="10.45"/>
    <x v="1"/>
  </r>
  <r>
    <n v="17.3"/>
    <x v="1"/>
  </r>
  <r>
    <n v="17.850000000000001"/>
    <x v="1"/>
  </r>
  <r>
    <n v="20.05"/>
    <x v="1"/>
  </r>
  <r>
    <n v="24"/>
    <x v="1"/>
  </r>
  <r>
    <n v="20.399999999999999"/>
    <x v="1"/>
  </r>
  <r>
    <n v="18.850000000000001"/>
    <x v="1"/>
  </r>
  <r>
    <n v="18.75"/>
    <x v="2"/>
  </r>
  <r>
    <n v="14.8"/>
    <x v="2"/>
  </r>
  <r>
    <n v="15.8"/>
    <x v="2"/>
  </r>
  <r>
    <n v="16.649999999999999"/>
    <x v="2"/>
  </r>
  <r>
    <n v="17.7"/>
    <x v="2"/>
  </r>
  <r>
    <n v="25.65"/>
    <x v="2"/>
  </r>
  <r>
    <n v="18.600000000000001"/>
    <x v="2"/>
  </r>
  <r>
    <n v="14.95"/>
    <x v="2"/>
  </r>
  <r>
    <n v="13.65"/>
    <x v="2"/>
  </r>
  <r>
    <n v="12.05"/>
    <x v="2"/>
  </r>
  <r>
    <n v="11.4"/>
    <x v="2"/>
  </r>
  <r>
    <n v="12.5"/>
    <x v="2"/>
  </r>
  <r>
    <n v="11.8"/>
    <x v="2"/>
  </r>
  <r>
    <n v="10.35"/>
    <x v="2"/>
  </r>
  <r>
    <n v="8.5"/>
    <x v="2"/>
  </r>
  <r>
    <n v="10.85"/>
    <x v="2"/>
  </r>
  <r>
    <n v="11.7"/>
    <x v="2"/>
  </r>
  <r>
    <n v="14"/>
    <x v="2"/>
  </r>
  <r>
    <n v="17.95"/>
    <x v="2"/>
  </r>
  <r>
    <n v="28.25"/>
    <x v="2"/>
  </r>
  <r>
    <n v="26.55"/>
    <x v="2"/>
  </r>
  <r>
    <n v="21.45"/>
    <x v="2"/>
  </r>
  <r>
    <n v="13.45"/>
    <x v="2"/>
  </r>
  <r>
    <n v="11.1"/>
    <x v="2"/>
  </r>
  <r>
    <n v="10.1"/>
    <x v="2"/>
  </r>
  <r>
    <n v="10.1"/>
    <x v="2"/>
  </r>
  <r>
    <n v="10.6"/>
    <x v="2"/>
  </r>
  <r>
    <n v="7.1"/>
    <x v="2"/>
  </r>
  <r>
    <n v="10.85"/>
    <x v="2"/>
  </r>
  <r>
    <n v="10.199999999999999"/>
    <x v="2"/>
  </r>
  <r>
    <n v="10.050000000000001"/>
    <x v="2"/>
  </r>
  <r>
    <n v="13.7"/>
    <x v="3"/>
  </r>
  <r>
    <n v="11.85"/>
    <x v="3"/>
  </r>
  <r>
    <n v="12.35"/>
    <x v="3"/>
  </r>
  <r>
    <n v="10.95"/>
    <x v="3"/>
  </r>
  <r>
    <n v="8.3000000000000007"/>
    <x v="3"/>
  </r>
  <r>
    <n v="11.85"/>
    <x v="3"/>
  </r>
  <r>
    <n v="14.3"/>
    <x v="3"/>
  </r>
  <r>
    <n v="13.35"/>
    <x v="3"/>
  </r>
  <r>
    <n v="13.1"/>
    <x v="3"/>
  </r>
  <r>
    <n v="12.55"/>
    <x v="3"/>
  </r>
  <r>
    <n v="18.5"/>
    <x v="3"/>
  </r>
  <r>
    <n v="25.1"/>
    <x v="3"/>
  </r>
  <r>
    <n v="20.100000000000001"/>
    <x v="3"/>
  </r>
  <r>
    <n v="9.35"/>
    <x v="3"/>
  </r>
  <r>
    <n v="7.05"/>
    <x v="3"/>
  </r>
  <r>
    <n v="9.6"/>
    <x v="3"/>
  </r>
  <r>
    <n v="9.8000000000000007"/>
    <x v="3"/>
  </r>
  <r>
    <n v="9.0500000000000007"/>
    <x v="3"/>
  </r>
  <r>
    <n v="4.6500000000000004"/>
    <x v="3"/>
  </r>
  <r>
    <n v="2.85"/>
    <x v="3"/>
  </r>
  <r>
    <n v="5.45"/>
    <x v="3"/>
  </r>
  <r>
    <n v="6.55"/>
    <x v="3"/>
  </r>
  <r>
    <n v="2.5"/>
    <x v="3"/>
  </r>
  <r>
    <n v="5.3"/>
    <x v="3"/>
  </r>
  <r>
    <n v="10.3"/>
    <x v="3"/>
  </r>
  <r>
    <n v="10.199999999999999"/>
    <x v="3"/>
  </r>
  <r>
    <n v="8.65"/>
    <x v="3"/>
  </r>
  <r>
    <n v="5.45"/>
    <x v="3"/>
  </r>
  <r>
    <n v="6.85"/>
    <x v="3"/>
  </r>
  <r>
    <n v="6.15"/>
    <x v="3"/>
  </r>
  <r>
    <n v="2.2000000000000002"/>
    <x v="4"/>
  </r>
  <r>
    <n v="6.75"/>
    <x v="4"/>
  </r>
  <r>
    <n v="8.6999999999999993"/>
    <x v="4"/>
  </r>
  <r>
    <n v="7.5"/>
    <x v="4"/>
  </r>
  <r>
    <n v="8.65"/>
    <x v="4"/>
  </r>
  <r>
    <n v="8.5"/>
    <x v="4"/>
  </r>
  <r>
    <n v="2.9"/>
    <x v="4"/>
  </r>
  <r>
    <n v="5.7"/>
    <x v="4"/>
  </r>
  <r>
    <n v="5.35"/>
    <x v="4"/>
  </r>
  <r>
    <n v="6"/>
    <x v="4"/>
  </r>
  <r>
    <n v="6.35"/>
    <x v="4"/>
  </r>
  <r>
    <n v="5.0999999999999996"/>
    <x v="4"/>
  </r>
  <r>
    <n v="3.45"/>
    <x v="4"/>
  </r>
  <r>
    <n v="2.15"/>
    <x v="4"/>
  </r>
  <r>
    <n v="6.2"/>
    <x v="4"/>
  </r>
  <r>
    <n v="7.8"/>
    <x v="4"/>
  </r>
  <r>
    <n v="3.1"/>
    <x v="4"/>
  </r>
  <r>
    <n v="0.25"/>
    <x v="4"/>
  </r>
  <r>
    <n v="1.2"/>
    <x v="4"/>
  </r>
  <r>
    <n v="0.6"/>
    <x v="4"/>
  </r>
  <r>
    <n v="0"/>
    <x v="4"/>
  </r>
  <r>
    <n v="1.1000000000000001"/>
    <x v="4"/>
  </r>
  <r>
    <n v="0.25"/>
    <x v="4"/>
  </r>
  <r>
    <n v="0"/>
    <x v="4"/>
  </r>
  <r>
    <n v="0"/>
    <x v="4"/>
  </r>
  <r>
    <n v="2.2999999999999998"/>
    <x v="4"/>
  </r>
  <r>
    <n v="1.85"/>
    <x v="4"/>
  </r>
  <r>
    <n v="2.2999999999999998"/>
    <x v="4"/>
  </r>
  <r>
    <n v="0.75"/>
    <x v="4"/>
  </r>
  <r>
    <n v="0"/>
    <x v="4"/>
  </r>
  <r>
    <n v="2.15"/>
    <x v="4"/>
  </r>
  <r>
    <n v="0"/>
    <x v="5"/>
  </r>
  <r>
    <n v="0"/>
    <x v="5"/>
  </r>
  <r>
    <n v="0"/>
    <x v="5"/>
  </r>
  <r>
    <n v="1.85"/>
    <x v="5"/>
  </r>
  <r>
    <n v="2.0499999999999998"/>
    <x v="5"/>
  </r>
  <r>
    <n v="3.95"/>
    <x v="5"/>
  </r>
  <r>
    <n v="4.8"/>
    <x v="5"/>
  </r>
  <r>
    <n v="2.4"/>
    <x v="5"/>
  </r>
  <r>
    <n v="2.75"/>
    <x v="5"/>
  </r>
  <r>
    <n v="3.95"/>
    <x v="5"/>
  </r>
  <r>
    <n v="4.9000000000000004"/>
    <x v="5"/>
  </r>
  <r>
    <n v="3.25"/>
    <x v="5"/>
  </r>
  <r>
    <n v="1.05"/>
    <x v="5"/>
  </r>
  <r>
    <n v="2.7"/>
    <x v="5"/>
  </r>
  <r>
    <n v="2"/>
    <x v="5"/>
  </r>
  <r>
    <n v="4.1500000000000004"/>
    <x v="5"/>
  </r>
  <r>
    <n v="4.8"/>
    <x v="5"/>
  </r>
  <r>
    <n v="4.0999999999999996"/>
    <x v="5"/>
  </r>
  <r>
    <n v="2.5"/>
    <x v="5"/>
  </r>
  <r>
    <n v="4.5"/>
    <x v="5"/>
  </r>
  <r>
    <n v="4.45"/>
    <x v="5"/>
  </r>
  <r>
    <n v="3.25"/>
    <x v="5"/>
  </r>
  <r>
    <n v="1.75"/>
    <x v="5"/>
  </r>
  <r>
    <n v="0.30000000000000071"/>
    <x v="5"/>
  </r>
  <r>
    <n v="0.30000000000000071"/>
    <x v="5"/>
  </r>
  <r>
    <n v="0"/>
    <x v="5"/>
  </r>
  <r>
    <n v="1.6"/>
    <x v="5"/>
  </r>
  <r>
    <n v="2.1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55"/>
    <x v="6"/>
  </r>
  <r>
    <n v="0.35"/>
    <x v="6"/>
  </r>
  <r>
    <n v="2.1"/>
    <x v="6"/>
  </r>
  <r>
    <n v="1.5"/>
    <x v="6"/>
  </r>
  <r>
    <n v="0"/>
    <x v="6"/>
  </r>
  <r>
    <n v="0"/>
    <x v="6"/>
  </r>
  <r>
    <n v="0"/>
    <x v="6"/>
  </r>
  <r>
    <n v="0.1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5"/>
    <x v="6"/>
  </r>
  <r>
    <n v="2.4"/>
    <x v="6"/>
  </r>
  <r>
    <n v="0"/>
    <x v="6"/>
  </r>
  <r>
    <n v="0"/>
    <x v="6"/>
  </r>
  <r>
    <n v="0"/>
    <x v="6"/>
  </r>
  <r>
    <n v="0.39999999999999858"/>
    <x v="6"/>
  </r>
  <r>
    <n v="1.75"/>
    <x v="6"/>
  </r>
  <r>
    <n v="0.35000000000000142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95000000000000107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7.55"/>
    <x v="7"/>
  </r>
  <r>
    <n v="2.6"/>
    <x v="7"/>
  </r>
  <r>
    <n v="0.44999999999999929"/>
    <x v="8"/>
  </r>
  <r>
    <n v="7.95"/>
    <x v="8"/>
  </r>
  <r>
    <n v="4.6500000000000004"/>
    <x v="8"/>
  </r>
  <r>
    <n v="2.4500000000000002"/>
    <x v="8"/>
  </r>
  <r>
    <n v="2"/>
    <x v="8"/>
  </r>
  <r>
    <n v="0.75"/>
    <x v="8"/>
  </r>
  <r>
    <n v="0"/>
    <x v="8"/>
  </r>
  <r>
    <n v="0"/>
    <x v="8"/>
  </r>
  <r>
    <n v="0"/>
    <x v="8"/>
  </r>
  <r>
    <n v="0"/>
    <x v="8"/>
  </r>
  <r>
    <n v="0.6"/>
    <x v="8"/>
  </r>
  <r>
    <n v="1"/>
    <x v="8"/>
  </r>
  <r>
    <n v="2.5"/>
    <x v="8"/>
  </r>
  <r>
    <n v="3"/>
    <x v="8"/>
  </r>
  <r>
    <n v="0"/>
    <x v="8"/>
  </r>
  <r>
    <n v="0"/>
    <x v="8"/>
  </r>
  <r>
    <n v="0"/>
    <x v="8"/>
  </r>
  <r>
    <n v="0"/>
    <x v="8"/>
  </r>
  <r>
    <n v="0.25"/>
    <x v="8"/>
  </r>
  <r>
    <n v="5.0999999999999996"/>
    <x v="8"/>
  </r>
  <r>
    <n v="2.7"/>
    <x v="8"/>
  </r>
  <r>
    <n v="5.5"/>
    <x v="8"/>
  </r>
  <r>
    <n v="6.25"/>
    <x v="8"/>
  </r>
  <r>
    <n v="7.9"/>
    <x v="8"/>
  </r>
  <r>
    <n v="9.6999999999999993"/>
    <x v="8"/>
  </r>
  <r>
    <n v="8.4"/>
    <x v="8"/>
  </r>
  <r>
    <n v="9.5500000000000007"/>
    <x v="8"/>
  </r>
  <r>
    <n v="8"/>
    <x v="8"/>
  </r>
  <r>
    <n v="7.75"/>
    <x v="8"/>
  </r>
  <r>
    <n v="6.15"/>
    <x v="8"/>
  </r>
  <r>
    <n v="3.35"/>
    <x v="9"/>
  </r>
  <r>
    <n v="9.35"/>
    <x v="9"/>
  </r>
  <r>
    <n v="11.1"/>
    <x v="9"/>
  </r>
  <r>
    <n v="10.95"/>
    <x v="9"/>
  </r>
  <r>
    <n v="9.85"/>
    <x v="9"/>
  </r>
  <r>
    <n v="6.9"/>
    <x v="9"/>
  </r>
  <r>
    <n v="4.2"/>
    <x v="9"/>
  </r>
  <r>
    <n v="10.6"/>
    <x v="9"/>
  </r>
  <r>
    <n v="12.2"/>
    <x v="9"/>
  </r>
  <r>
    <n v="11.4"/>
    <x v="9"/>
  </r>
  <r>
    <n v="13.35"/>
    <x v="9"/>
  </r>
  <r>
    <n v="13.55"/>
    <x v="9"/>
  </r>
  <r>
    <n v="11.5"/>
    <x v="9"/>
  </r>
  <r>
    <n v="6.75"/>
    <x v="9"/>
  </r>
  <r>
    <n v="3.2"/>
    <x v="9"/>
  </r>
  <r>
    <n v="6.7"/>
    <x v="9"/>
  </r>
  <r>
    <n v="9.6999999999999993"/>
    <x v="9"/>
  </r>
  <r>
    <n v="6.15"/>
    <x v="9"/>
  </r>
  <r>
    <n v="10.6"/>
    <x v="9"/>
  </r>
  <r>
    <n v="15.45"/>
    <x v="9"/>
  </r>
  <r>
    <n v="16.149999999999999"/>
    <x v="9"/>
  </r>
  <r>
    <n v="18.600000000000001"/>
    <x v="9"/>
  </r>
  <r>
    <n v="9.6999999999999993"/>
    <x v="9"/>
  </r>
  <r>
    <n v="13.35"/>
    <x v="9"/>
  </r>
  <r>
    <n v="10.15"/>
    <x v="9"/>
  </r>
  <r>
    <n v="14.4"/>
    <x v="9"/>
  </r>
  <r>
    <n v="14.7"/>
    <x v="9"/>
  </r>
  <r>
    <n v="10.7"/>
    <x v="9"/>
  </r>
  <r>
    <n v="12.6"/>
    <x v="9"/>
  </r>
  <r>
    <n v="12.55"/>
    <x v="9"/>
  </r>
  <r>
    <n v="4.95"/>
    <x v="9"/>
  </r>
  <r>
    <n v="9.5500000000000007"/>
    <x v="10"/>
  </r>
  <r>
    <n v="13.95"/>
    <x v="10"/>
  </r>
  <r>
    <n v="14.3"/>
    <x v="10"/>
  </r>
  <r>
    <n v="11.6"/>
    <x v="10"/>
  </r>
  <r>
    <n v="6.95"/>
    <x v="10"/>
  </r>
  <r>
    <n v="7.15"/>
    <x v="10"/>
  </r>
  <r>
    <n v="16.649999999999999"/>
    <x v="10"/>
  </r>
  <r>
    <n v="16.100000000000001"/>
    <x v="10"/>
  </r>
  <r>
    <n v="8.9"/>
    <x v="10"/>
  </r>
  <r>
    <n v="10.3"/>
    <x v="10"/>
  </r>
  <r>
    <n v="9.6"/>
    <x v="10"/>
  </r>
  <r>
    <n v="9.4"/>
    <x v="10"/>
  </r>
  <r>
    <n v="16.25"/>
    <x v="10"/>
  </r>
  <r>
    <n v="17.5"/>
    <x v="10"/>
  </r>
  <r>
    <n v="15.3"/>
    <x v="10"/>
  </r>
  <r>
    <n v="14.9"/>
    <x v="10"/>
  </r>
  <r>
    <n v="15.55"/>
    <x v="10"/>
  </r>
  <r>
    <n v="16.7"/>
    <x v="10"/>
  </r>
  <r>
    <n v="17.5"/>
    <x v="10"/>
  </r>
  <r>
    <n v="14.65"/>
    <x v="10"/>
  </r>
  <r>
    <n v="17.2"/>
    <x v="10"/>
  </r>
  <r>
    <n v="14.8"/>
    <x v="10"/>
  </r>
  <r>
    <n v="20.100000000000001"/>
    <x v="10"/>
  </r>
  <r>
    <n v="20.399999999999999"/>
    <x v="10"/>
  </r>
  <r>
    <n v="21.15"/>
    <x v="10"/>
  </r>
  <r>
    <n v="19.899999999999999"/>
    <x v="10"/>
  </r>
  <r>
    <n v="19.600000000000001"/>
    <x v="10"/>
  </r>
  <r>
    <n v="16.350000000000001"/>
    <x v="10"/>
  </r>
  <r>
    <n v="13.85"/>
    <x v="10"/>
  </r>
  <r>
    <n v="17.5"/>
    <x v="10"/>
  </r>
  <r>
    <n v="14.85"/>
    <x v="11"/>
  </r>
  <r>
    <n v="16.05"/>
    <x v="11"/>
  </r>
  <r>
    <n v="20.75"/>
    <x v="11"/>
  </r>
  <r>
    <n v="18.899999999999999"/>
    <x v="11"/>
  </r>
  <r>
    <n v="16.95"/>
    <x v="11"/>
  </r>
  <r>
    <n v="17.649999999999999"/>
    <x v="11"/>
  </r>
  <r>
    <n v="22"/>
    <x v="11"/>
  </r>
  <r>
    <n v="22.25"/>
    <x v="11"/>
  </r>
  <r>
    <n v="20.45"/>
    <x v="11"/>
  </r>
  <r>
    <n v="24.1"/>
    <x v="11"/>
  </r>
  <r>
    <n v="24.7"/>
    <x v="11"/>
  </r>
  <r>
    <n v="27.45"/>
    <x v="11"/>
  </r>
  <r>
    <n v="31.4"/>
    <x v="11"/>
  </r>
  <r>
    <n v="32"/>
    <x v="11"/>
  </r>
  <r>
    <n v="28.6"/>
    <x v="11"/>
  </r>
  <r>
    <n v="24.65"/>
    <x v="11"/>
  </r>
  <r>
    <n v="26.5"/>
    <x v="11"/>
  </r>
  <r>
    <n v="22"/>
    <x v="11"/>
  </r>
  <r>
    <n v="21.5"/>
    <x v="11"/>
  </r>
  <r>
    <n v="17.55"/>
    <x v="11"/>
  </r>
  <r>
    <n v="18.149999999999999"/>
    <x v="11"/>
  </r>
  <r>
    <n v="22.6"/>
    <x v="11"/>
  </r>
  <r>
    <n v="23.15"/>
    <x v="11"/>
  </r>
  <r>
    <n v="22.45"/>
    <x v="11"/>
  </r>
  <r>
    <n v="22.05"/>
    <x v="11"/>
  </r>
  <r>
    <n v="25.8"/>
    <x v="11"/>
  </r>
  <r>
    <n v="34.950000000000003"/>
    <x v="11"/>
  </r>
  <r>
    <n v="39.15"/>
    <x v="11"/>
  </r>
  <r>
    <n v="41.4"/>
    <x v="11"/>
  </r>
  <r>
    <n v="43.75"/>
    <x v="11"/>
  </r>
  <r>
    <n v="42.9"/>
    <x v="11"/>
  </r>
  <r>
    <n v="42"/>
    <x v="0"/>
  </r>
  <r>
    <n v="45.7"/>
    <x v="0"/>
  </r>
  <r>
    <n v="43.7"/>
    <x v="0"/>
  </r>
  <r>
    <n v="45.6"/>
    <x v="0"/>
  </r>
  <r>
    <n v="45.85"/>
    <x v="0"/>
  </r>
  <r>
    <n v="37.1"/>
    <x v="0"/>
  </r>
  <r>
    <n v="35.4"/>
    <x v="0"/>
  </r>
  <r>
    <n v="39.75"/>
    <x v="0"/>
  </r>
  <r>
    <n v="39.15"/>
    <x v="0"/>
  </r>
  <r>
    <n v="38.35"/>
    <x v="0"/>
  </r>
  <r>
    <n v="34.4"/>
    <x v="0"/>
  </r>
  <r>
    <n v="34.049999999999997"/>
    <x v="0"/>
  </r>
  <r>
    <n v="21.1"/>
    <x v="0"/>
  </r>
  <r>
    <n v="25.9"/>
    <x v="0"/>
  </r>
  <r>
    <n v="42.65"/>
    <x v="0"/>
  </r>
  <r>
    <n v="40.15"/>
    <x v="0"/>
  </r>
  <r>
    <n v="30.3"/>
    <x v="0"/>
  </r>
  <r>
    <n v="43.15"/>
    <x v="0"/>
  </r>
  <r>
    <n v="48.3"/>
    <x v="0"/>
  </r>
  <r>
    <n v="48.35"/>
    <x v="0"/>
  </r>
  <r>
    <n v="47.35"/>
    <x v="0"/>
  </r>
  <r>
    <n v="42.85"/>
    <x v="0"/>
  </r>
  <r>
    <n v="43.5"/>
    <x v="0"/>
  </r>
  <r>
    <n v="35.049999999999997"/>
    <x v="0"/>
  </r>
  <r>
    <n v="24.9"/>
    <x v="0"/>
  </r>
  <r>
    <n v="27.8"/>
    <x v="0"/>
  </r>
  <r>
    <n v="37.549999999999997"/>
    <x v="0"/>
  </r>
  <r>
    <n v="34.9"/>
    <x v="0"/>
  </r>
  <r>
    <n v="37.85"/>
    <x v="0"/>
  </r>
  <r>
    <n v="32.299999999999997"/>
    <x v="0"/>
  </r>
  <r>
    <n v="23.75"/>
    <x v="0"/>
  </r>
  <r>
    <n v="27.75"/>
    <x v="1"/>
  </r>
  <r>
    <n v="41.25"/>
    <x v="1"/>
  </r>
  <r>
    <n v="37.85"/>
    <x v="1"/>
  </r>
  <r>
    <n v="41.5"/>
    <x v="1"/>
  </r>
  <r>
    <n v="33.299999999999997"/>
    <x v="1"/>
  </r>
  <r>
    <n v="21.3"/>
    <x v="1"/>
  </r>
  <r>
    <n v="32.549999999999997"/>
    <x v="1"/>
  </r>
  <r>
    <n v="37.049999999999997"/>
    <x v="1"/>
  </r>
  <r>
    <n v="34.950000000000003"/>
    <x v="1"/>
  </r>
  <r>
    <n v="26.5"/>
    <x v="1"/>
  </r>
  <r>
    <n v="33.450000000000003"/>
    <x v="1"/>
  </r>
  <r>
    <n v="36.75"/>
    <x v="1"/>
  </r>
  <r>
    <n v="32.700000000000003"/>
    <x v="1"/>
  </r>
  <r>
    <n v="32.549999999999997"/>
    <x v="1"/>
  </r>
  <r>
    <n v="31"/>
    <x v="1"/>
  </r>
  <r>
    <n v="29.35"/>
    <x v="1"/>
  </r>
  <r>
    <n v="19.149999999999999"/>
    <x v="1"/>
  </r>
  <r>
    <n v="19.8"/>
    <x v="1"/>
  </r>
  <r>
    <n v="15.75"/>
    <x v="1"/>
  </r>
  <r>
    <n v="15.1"/>
    <x v="1"/>
  </r>
  <r>
    <n v="24.3"/>
    <x v="1"/>
  </r>
  <r>
    <n v="28.1"/>
    <x v="1"/>
  </r>
  <r>
    <n v="29.15"/>
    <x v="1"/>
  </r>
  <r>
    <n v="38.9"/>
    <x v="1"/>
  </r>
  <r>
    <n v="38.85"/>
    <x v="1"/>
  </r>
  <r>
    <n v="35.200000000000003"/>
    <x v="1"/>
  </r>
  <r>
    <n v="30.8"/>
    <x v="1"/>
  </r>
  <r>
    <n v="33.5"/>
    <x v="1"/>
  </r>
  <r>
    <n v="32.450000000000003"/>
    <x v="2"/>
  </r>
  <r>
    <n v="32.85"/>
    <x v="2"/>
  </r>
  <r>
    <n v="34.25"/>
    <x v="2"/>
  </r>
  <r>
    <n v="31.6"/>
    <x v="2"/>
  </r>
  <r>
    <n v="24.35"/>
    <x v="2"/>
  </r>
  <r>
    <n v="22.7"/>
    <x v="2"/>
  </r>
  <r>
    <n v="28.3"/>
    <x v="2"/>
  </r>
  <r>
    <n v="28.9"/>
    <x v="2"/>
  </r>
  <r>
    <n v="18.149999999999999"/>
    <x v="2"/>
  </r>
  <r>
    <n v="21.85"/>
    <x v="2"/>
  </r>
  <r>
    <n v="19.350000000000001"/>
    <x v="2"/>
  </r>
  <r>
    <n v="22.5"/>
    <x v="2"/>
  </r>
  <r>
    <n v="20.3"/>
    <x v="2"/>
  </r>
  <r>
    <n v="21.75"/>
    <x v="2"/>
  </r>
  <r>
    <n v="24.35"/>
    <x v="2"/>
  </r>
  <r>
    <n v="25.65"/>
    <x v="2"/>
  </r>
  <r>
    <n v="25.2"/>
    <x v="2"/>
  </r>
  <r>
    <n v="29.1"/>
    <x v="2"/>
  </r>
  <r>
    <n v="23.55"/>
    <x v="2"/>
  </r>
  <r>
    <n v="16.55"/>
    <x v="2"/>
  </r>
  <r>
    <n v="18.25"/>
    <x v="2"/>
  </r>
  <r>
    <n v="16.25"/>
    <x v="2"/>
  </r>
  <r>
    <n v="16"/>
    <x v="2"/>
  </r>
  <r>
    <n v="19.149999999999999"/>
    <x v="2"/>
  </r>
  <r>
    <n v="21.45"/>
    <x v="2"/>
  </r>
  <r>
    <n v="17.149999999999999"/>
    <x v="2"/>
  </r>
  <r>
    <n v="15.25"/>
    <x v="2"/>
  </r>
  <r>
    <n v="16.25"/>
    <x v="2"/>
  </r>
  <r>
    <n v="16.25"/>
    <x v="2"/>
  </r>
  <r>
    <n v="24.35"/>
    <x v="2"/>
  </r>
  <r>
    <n v="30.25"/>
    <x v="2"/>
  </r>
  <r>
    <n v="28"/>
    <x v="3"/>
  </r>
  <r>
    <n v="33.35"/>
    <x v="3"/>
  </r>
  <r>
    <n v="34.299999999999997"/>
    <x v="3"/>
  </r>
  <r>
    <n v="30.1"/>
    <x v="3"/>
  </r>
  <r>
    <n v="25.1"/>
    <x v="3"/>
  </r>
  <r>
    <n v="24.65"/>
    <x v="3"/>
  </r>
  <r>
    <n v="24.7"/>
    <x v="3"/>
  </r>
  <r>
    <n v="15.3"/>
    <x v="3"/>
  </r>
  <r>
    <n v="20.25"/>
    <x v="3"/>
  </r>
  <r>
    <n v="14.25"/>
    <x v="3"/>
  </r>
  <r>
    <n v="14.3"/>
    <x v="3"/>
  </r>
  <r>
    <n v="16.05"/>
    <x v="3"/>
  </r>
  <r>
    <n v="11.65"/>
    <x v="3"/>
  </r>
  <r>
    <n v="14.5"/>
    <x v="3"/>
  </r>
  <r>
    <n v="12.1"/>
    <x v="3"/>
  </r>
  <r>
    <n v="13.65"/>
    <x v="3"/>
  </r>
  <r>
    <n v="12.5"/>
    <x v="3"/>
  </r>
  <r>
    <n v="12.85"/>
    <x v="3"/>
  </r>
  <r>
    <n v="13.6"/>
    <x v="3"/>
  </r>
  <r>
    <n v="10.1"/>
    <x v="3"/>
  </r>
  <r>
    <n v="5.4"/>
    <x v="3"/>
  </r>
  <r>
    <n v="5"/>
    <x v="3"/>
  </r>
  <r>
    <n v="5.45"/>
    <x v="3"/>
  </r>
  <r>
    <n v="10.9"/>
    <x v="3"/>
  </r>
  <r>
    <n v="10.4"/>
    <x v="3"/>
  </r>
  <r>
    <n v="6.15"/>
    <x v="3"/>
  </r>
  <r>
    <n v="5.75"/>
    <x v="3"/>
  </r>
  <r>
    <n v="4.8499999999999996"/>
    <x v="3"/>
  </r>
  <r>
    <n v="8.3000000000000007"/>
    <x v="3"/>
  </r>
  <r>
    <n v="8.25"/>
    <x v="3"/>
  </r>
  <r>
    <n v="4.5999999999999996"/>
    <x v="4"/>
  </r>
  <r>
    <n v="2.4500000000000002"/>
    <x v="4"/>
  </r>
  <r>
    <n v="6.45"/>
    <x v="4"/>
  </r>
  <r>
    <n v="11.7"/>
    <x v="4"/>
  </r>
  <r>
    <n v="10.8"/>
    <x v="4"/>
  </r>
  <r>
    <n v="9.1999999999999993"/>
    <x v="4"/>
  </r>
  <r>
    <n v="13.85"/>
    <x v="4"/>
  </r>
  <r>
    <n v="11.55"/>
    <x v="4"/>
  </r>
  <r>
    <n v="8.65"/>
    <x v="4"/>
  </r>
  <r>
    <n v="8.15"/>
    <x v="4"/>
  </r>
  <r>
    <n v="1.85"/>
    <x v="4"/>
  </r>
  <r>
    <n v="1.35"/>
    <x v="4"/>
  </r>
  <r>
    <n v="2.9"/>
    <x v="4"/>
  </r>
  <r>
    <n v="0"/>
    <x v="4"/>
  </r>
  <r>
    <n v="0"/>
    <x v="4"/>
  </r>
  <r>
    <n v="2.4500000000000002"/>
    <x v="4"/>
  </r>
  <r>
    <n v="1.9"/>
    <x v="4"/>
  </r>
  <r>
    <n v="3.2"/>
    <x v="4"/>
  </r>
  <r>
    <n v="4.45"/>
    <x v="4"/>
  </r>
  <r>
    <n v="3.6"/>
    <x v="4"/>
  </r>
  <r>
    <n v="0.35000000000000142"/>
    <x v="4"/>
  </r>
  <r>
    <n v="0"/>
    <x v="4"/>
  </r>
  <r>
    <n v="3"/>
    <x v="4"/>
  </r>
  <r>
    <n v="0"/>
    <x v="4"/>
  </r>
  <r>
    <n v="2.1"/>
    <x v="4"/>
  </r>
  <r>
    <n v="5.75"/>
    <x v="4"/>
  </r>
  <r>
    <n v="5.45"/>
    <x v="4"/>
  </r>
  <r>
    <n v="6.15"/>
    <x v="4"/>
  </r>
  <r>
    <n v="5.85"/>
    <x v="4"/>
  </r>
  <r>
    <n v="5.25"/>
    <x v="4"/>
  </r>
  <r>
    <n v="1.1499999999999999"/>
    <x v="4"/>
  </r>
  <r>
    <n v="0.89999999999999858"/>
    <x v="5"/>
  </r>
  <r>
    <n v="0"/>
    <x v="5"/>
  </r>
  <r>
    <n v="0"/>
    <x v="5"/>
  </r>
  <r>
    <n v="0"/>
    <x v="5"/>
  </r>
  <r>
    <n v="4.95"/>
    <x v="5"/>
  </r>
  <r>
    <n v="7.65"/>
    <x v="5"/>
  </r>
  <r>
    <n v="4.7"/>
    <x v="5"/>
  </r>
  <r>
    <n v="3.75"/>
    <x v="5"/>
  </r>
  <r>
    <n v="3.2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3"/>
    <x v="5"/>
  </r>
  <r>
    <n v="2.20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.80000000000000071"/>
    <x v="6"/>
  </r>
  <r>
    <n v="2.0499999999999998"/>
    <x v="6"/>
  </r>
  <r>
    <n v="0"/>
    <x v="6"/>
  </r>
  <r>
    <n v="0"/>
    <x v="6"/>
  </r>
  <r>
    <n v="9.999999999999964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85"/>
    <x v="6"/>
  </r>
  <r>
    <n v="0.64999999999999858"/>
    <x v="6"/>
  </r>
  <r>
    <n v="0"/>
    <x v="6"/>
  </r>
  <r>
    <n v="0"/>
    <x v="6"/>
  </r>
  <r>
    <n v="0"/>
    <x v="6"/>
  </r>
  <r>
    <n v="2.4500000000000002"/>
    <x v="6"/>
  </r>
  <r>
    <n v="0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95"/>
    <x v="7"/>
  </r>
  <r>
    <n v="1.4"/>
    <x v="7"/>
  </r>
  <r>
    <n v="0.6"/>
    <x v="7"/>
  </r>
  <r>
    <n v="0"/>
    <x v="7"/>
  </r>
  <r>
    <n v="0.19999999999999929"/>
    <x v="7"/>
  </r>
  <r>
    <n v="0"/>
    <x v="7"/>
  </r>
  <r>
    <n v="0"/>
    <x v="7"/>
  </r>
  <r>
    <n v="0"/>
    <x v="7"/>
  </r>
  <r>
    <n v="2.4500000000000002"/>
    <x v="7"/>
  </r>
  <r>
    <n v="3"/>
    <x v="7"/>
  </r>
  <r>
    <n v="1.25"/>
    <x v="7"/>
  </r>
  <r>
    <n v="5.45"/>
    <x v="7"/>
  </r>
  <r>
    <n v="4.55"/>
    <x v="7"/>
  </r>
  <r>
    <n v="0.4"/>
    <x v="7"/>
  </r>
  <r>
    <n v="0"/>
    <x v="7"/>
  </r>
  <r>
    <n v="0"/>
    <x v="7"/>
  </r>
  <r>
    <n v="0"/>
    <x v="7"/>
  </r>
  <r>
    <n v="0"/>
    <x v="7"/>
  </r>
  <r>
    <n v="0"/>
    <x v="7"/>
  </r>
  <r>
    <n v="1.05"/>
    <x v="7"/>
  </r>
  <r>
    <n v="0.85000000000000142"/>
    <x v="7"/>
  </r>
  <r>
    <n v="2.1"/>
    <x v="7"/>
  </r>
  <r>
    <n v="7.1"/>
    <x v="7"/>
  </r>
  <r>
    <n v="8.35"/>
    <x v="7"/>
  </r>
  <r>
    <n v="4.55"/>
    <x v="7"/>
  </r>
  <r>
    <n v="5"/>
    <x v="7"/>
  </r>
  <r>
    <n v="6.8"/>
    <x v="7"/>
  </r>
  <r>
    <n v="7"/>
    <x v="7"/>
  </r>
  <r>
    <n v="3.95"/>
    <x v="7"/>
  </r>
  <r>
    <n v="0.35"/>
    <x v="8"/>
  </r>
  <r>
    <n v="0"/>
    <x v="8"/>
  </r>
  <r>
    <n v="0"/>
    <x v="8"/>
  </r>
  <r>
    <n v="4.5"/>
    <x v="8"/>
  </r>
  <r>
    <n v="4.25"/>
    <x v="8"/>
  </r>
  <r>
    <n v="0.45000000000000107"/>
    <x v="8"/>
  </r>
  <r>
    <n v="0"/>
    <x v="8"/>
  </r>
  <r>
    <n v="4.9999999999998934E-2"/>
    <x v="8"/>
  </r>
  <r>
    <n v="0"/>
    <x v="8"/>
  </r>
  <r>
    <n v="5.3"/>
    <x v="8"/>
  </r>
  <r>
    <n v="5.6"/>
    <x v="8"/>
  </r>
  <r>
    <n v="9.1999999999999993"/>
    <x v="8"/>
  </r>
  <r>
    <n v="11.95"/>
    <x v="8"/>
  </r>
  <r>
    <n v="9.15"/>
    <x v="8"/>
  </r>
  <r>
    <n v="4.0999999999999996"/>
    <x v="8"/>
  </r>
  <r>
    <n v="3.95"/>
    <x v="8"/>
  </r>
  <r>
    <n v="1.4"/>
    <x v="8"/>
  </r>
  <r>
    <n v="3.05"/>
    <x v="8"/>
  </r>
  <r>
    <n v="2.6"/>
    <x v="8"/>
  </r>
  <r>
    <n v="1.9"/>
    <x v="8"/>
  </r>
  <r>
    <n v="4.5999999999999996"/>
    <x v="8"/>
  </r>
  <r>
    <n v="0"/>
    <x v="8"/>
  </r>
  <r>
    <n v="0"/>
    <x v="8"/>
  </r>
  <r>
    <n v="0.25"/>
    <x v="8"/>
  </r>
  <r>
    <n v="2.65"/>
    <x v="8"/>
  </r>
  <r>
    <n v="8.9"/>
    <x v="8"/>
  </r>
  <r>
    <n v="9"/>
    <x v="8"/>
  </r>
  <r>
    <n v="11"/>
    <x v="8"/>
  </r>
  <r>
    <n v="9.9"/>
    <x v="8"/>
  </r>
  <r>
    <n v="9.0500000000000007"/>
    <x v="8"/>
  </r>
  <r>
    <n v="6.55"/>
    <x v="9"/>
  </r>
  <r>
    <n v="8.65"/>
    <x v="9"/>
  </r>
  <r>
    <n v="12.7"/>
    <x v="9"/>
  </r>
  <r>
    <n v="11.6"/>
    <x v="9"/>
  </r>
  <r>
    <n v="9.65"/>
    <x v="9"/>
  </r>
  <r>
    <n v="7.9"/>
    <x v="9"/>
  </r>
  <r>
    <n v="7.8"/>
    <x v="9"/>
  </r>
  <r>
    <n v="10"/>
    <x v="9"/>
  </r>
  <r>
    <n v="9.6999999999999993"/>
    <x v="9"/>
  </r>
  <r>
    <n v="2.75"/>
    <x v="9"/>
  </r>
  <r>
    <n v="5.05"/>
    <x v="9"/>
  </r>
  <r>
    <n v="6.55"/>
    <x v="9"/>
  </r>
  <r>
    <n v="0"/>
    <x v="9"/>
  </r>
  <r>
    <n v="5.8"/>
    <x v="9"/>
  </r>
  <r>
    <n v="7"/>
    <x v="9"/>
  </r>
  <r>
    <n v="8.6999999999999993"/>
    <x v="9"/>
  </r>
  <r>
    <n v="14.25"/>
    <x v="9"/>
  </r>
  <r>
    <n v="19.899999999999999"/>
    <x v="9"/>
  </r>
  <r>
    <n v="21.05"/>
    <x v="9"/>
  </r>
  <r>
    <n v="18.149999999999999"/>
    <x v="9"/>
  </r>
  <r>
    <n v="15.45"/>
    <x v="9"/>
  </r>
  <r>
    <n v="6.6"/>
    <x v="9"/>
  </r>
  <r>
    <n v="6.35"/>
    <x v="9"/>
  </r>
  <r>
    <n v="6.05"/>
    <x v="9"/>
  </r>
  <r>
    <n v="8.5500000000000007"/>
    <x v="9"/>
  </r>
  <r>
    <n v="8.5"/>
    <x v="9"/>
  </r>
  <r>
    <n v="11.65"/>
    <x v="9"/>
  </r>
  <r>
    <n v="11.3"/>
    <x v="9"/>
  </r>
  <r>
    <n v="16.3"/>
    <x v="9"/>
  </r>
  <r>
    <n v="12.2"/>
    <x v="9"/>
  </r>
  <r>
    <n v="11.15"/>
    <x v="9"/>
  </r>
  <r>
    <n v="15.6"/>
    <x v="10"/>
  </r>
  <r>
    <n v="19.350000000000001"/>
    <x v="10"/>
  </r>
  <r>
    <n v="18.8"/>
    <x v="10"/>
  </r>
  <r>
    <n v="13.1"/>
    <x v="10"/>
  </r>
  <r>
    <n v="13.1"/>
    <x v="10"/>
  </r>
  <r>
    <n v="16.75"/>
    <x v="10"/>
  </r>
  <r>
    <n v="20.2"/>
    <x v="10"/>
  </r>
  <r>
    <n v="18.850000000000001"/>
    <x v="10"/>
  </r>
  <r>
    <n v="18.75"/>
    <x v="10"/>
  </r>
  <r>
    <n v="18.55"/>
    <x v="10"/>
  </r>
  <r>
    <n v="26"/>
    <x v="10"/>
  </r>
  <r>
    <n v="24.25"/>
    <x v="10"/>
  </r>
  <r>
    <n v="24.05"/>
    <x v="10"/>
  </r>
  <r>
    <n v="17.3"/>
    <x v="10"/>
  </r>
  <r>
    <n v="17.350000000000001"/>
    <x v="10"/>
  </r>
  <r>
    <n v="21.75"/>
    <x v="10"/>
  </r>
  <r>
    <n v="18.399999999999999"/>
    <x v="10"/>
  </r>
  <r>
    <n v="25.65"/>
    <x v="10"/>
  </r>
  <r>
    <n v="30.95"/>
    <x v="10"/>
  </r>
  <r>
    <n v="35.85"/>
    <x v="10"/>
  </r>
  <r>
    <n v="36.75"/>
    <x v="10"/>
  </r>
  <r>
    <n v="29.35"/>
    <x v="10"/>
  </r>
  <r>
    <n v="29.35"/>
    <x v="10"/>
  </r>
  <r>
    <n v="28.45"/>
    <x v="10"/>
  </r>
  <r>
    <n v="33.75"/>
    <x v="10"/>
  </r>
  <r>
    <n v="30.3"/>
    <x v="10"/>
  </r>
  <r>
    <n v="22.25"/>
    <x v="10"/>
  </r>
  <r>
    <n v="21.85"/>
    <x v="10"/>
  </r>
  <r>
    <n v="24.3"/>
    <x v="10"/>
  </r>
  <r>
    <n v="27"/>
    <x v="10"/>
  </r>
  <r>
    <n v="22.2"/>
    <x v="11"/>
  </r>
  <r>
    <n v="20.75"/>
    <x v="11"/>
  </r>
  <r>
    <n v="21.55"/>
    <x v="11"/>
  </r>
  <r>
    <n v="18.350000000000001"/>
    <x v="11"/>
  </r>
  <r>
    <n v="24.05"/>
    <x v="11"/>
  </r>
  <r>
    <n v="28.75"/>
    <x v="11"/>
  </r>
  <r>
    <n v="34.1"/>
    <x v="11"/>
  </r>
  <r>
    <n v="27.7"/>
    <x v="11"/>
  </r>
  <r>
    <n v="21.1"/>
    <x v="11"/>
  </r>
  <r>
    <n v="27.55"/>
    <x v="11"/>
  </r>
  <r>
    <n v="24.65"/>
    <x v="11"/>
  </r>
  <r>
    <n v="22.55"/>
    <x v="11"/>
  </r>
  <r>
    <n v="24.75"/>
    <x v="11"/>
  </r>
  <r>
    <n v="25.15"/>
    <x v="11"/>
  </r>
  <r>
    <n v="21.1"/>
    <x v="11"/>
  </r>
  <r>
    <n v="19.350000000000001"/>
    <x v="11"/>
  </r>
  <r>
    <n v="22.1"/>
    <x v="11"/>
  </r>
  <r>
    <n v="23.8"/>
    <x v="11"/>
  </r>
  <r>
    <n v="27.35"/>
    <x v="11"/>
  </r>
  <r>
    <n v="24.3"/>
    <x v="11"/>
  </r>
  <r>
    <n v="24.9"/>
    <x v="11"/>
  </r>
  <r>
    <n v="28.3"/>
    <x v="11"/>
  </r>
  <r>
    <n v="32.65"/>
    <x v="11"/>
  </r>
  <r>
    <n v="25.4"/>
    <x v="11"/>
  </r>
  <r>
    <n v="21.3"/>
    <x v="11"/>
  </r>
  <r>
    <n v="24.1"/>
    <x v="11"/>
  </r>
  <r>
    <n v="29.8"/>
    <x v="11"/>
  </r>
  <r>
    <n v="20"/>
    <x v="11"/>
  </r>
  <r>
    <n v="19"/>
    <x v="11"/>
  </r>
  <r>
    <n v="15.35"/>
    <x v="11"/>
  </r>
  <r>
    <n v="17.600000000000001"/>
    <x v="11"/>
  </r>
  <r>
    <n v="19.5"/>
    <x v="0"/>
  </r>
  <r>
    <n v="25.45"/>
    <x v="0"/>
  </r>
  <r>
    <n v="18.350000000000001"/>
    <x v="0"/>
  </r>
  <r>
    <n v="24.05"/>
    <x v="0"/>
  </r>
  <r>
    <n v="21.35"/>
    <x v="0"/>
  </r>
  <r>
    <n v="22.55"/>
    <x v="0"/>
  </r>
  <r>
    <n v="19"/>
    <x v="0"/>
  </r>
  <r>
    <n v="13.25"/>
    <x v="0"/>
  </r>
  <r>
    <n v="21.45"/>
    <x v="0"/>
  </r>
  <r>
    <n v="27.35"/>
    <x v="0"/>
  </r>
  <r>
    <n v="24.05"/>
    <x v="0"/>
  </r>
  <r>
    <n v="13.55"/>
    <x v="0"/>
  </r>
  <r>
    <n v="20.05"/>
    <x v="0"/>
  </r>
  <r>
    <n v="22.4"/>
    <x v="0"/>
  </r>
  <r>
    <n v="20.55"/>
    <x v="0"/>
  </r>
  <r>
    <n v="25.25"/>
    <x v="0"/>
  </r>
  <r>
    <n v="27.85"/>
    <x v="0"/>
  </r>
  <r>
    <n v="23"/>
    <x v="0"/>
  </r>
  <r>
    <n v="23"/>
    <x v="0"/>
  </r>
  <r>
    <n v="28.15"/>
    <x v="0"/>
  </r>
  <r>
    <n v="25.2"/>
    <x v="0"/>
  </r>
  <r>
    <n v="28.15"/>
    <x v="0"/>
  </r>
  <r>
    <n v="35.1"/>
    <x v="0"/>
  </r>
  <r>
    <n v="39.85"/>
    <x v="0"/>
  </r>
  <r>
    <n v="37"/>
    <x v="0"/>
  </r>
  <r>
    <n v="33.5"/>
    <x v="0"/>
  </r>
  <r>
    <n v="28.2"/>
    <x v="0"/>
  </r>
  <r>
    <n v="24.4"/>
    <x v="0"/>
  </r>
  <r>
    <n v="25.65"/>
    <x v="0"/>
  </r>
  <r>
    <n v="25.65"/>
    <x v="0"/>
  </r>
  <r>
    <n v="24.25"/>
    <x v="0"/>
  </r>
  <r>
    <n v="22.6"/>
    <x v="1"/>
  </r>
  <r>
    <n v="23.55"/>
    <x v="1"/>
  </r>
  <r>
    <n v="25.15"/>
    <x v="1"/>
  </r>
  <r>
    <n v="30.2"/>
    <x v="1"/>
  </r>
  <r>
    <n v="32.5"/>
    <x v="1"/>
  </r>
  <r>
    <n v="31.5"/>
    <x v="1"/>
  </r>
  <r>
    <n v="31.85"/>
    <x v="1"/>
  </r>
  <r>
    <n v="29.7"/>
    <x v="1"/>
  </r>
  <r>
    <n v="30.45"/>
    <x v="1"/>
  </r>
  <r>
    <n v="30.3"/>
    <x v="1"/>
  </r>
  <r>
    <n v="26.2"/>
    <x v="1"/>
  </r>
  <r>
    <n v="21.1"/>
    <x v="1"/>
  </r>
  <r>
    <n v="16.3"/>
    <x v="1"/>
  </r>
  <r>
    <n v="14.7"/>
    <x v="1"/>
  </r>
  <r>
    <n v="16.3"/>
    <x v="1"/>
  </r>
  <r>
    <n v="25.4"/>
    <x v="1"/>
  </r>
  <r>
    <n v="27.75"/>
    <x v="1"/>
  </r>
  <r>
    <n v="24.7"/>
    <x v="1"/>
  </r>
  <r>
    <n v="22.7"/>
    <x v="1"/>
  </r>
  <r>
    <n v="17.95"/>
    <x v="1"/>
  </r>
  <r>
    <n v="15"/>
    <x v="1"/>
  </r>
  <r>
    <n v="18.350000000000001"/>
    <x v="1"/>
  </r>
  <r>
    <n v="17.899999999999999"/>
    <x v="1"/>
  </r>
  <r>
    <n v="13"/>
    <x v="1"/>
  </r>
  <r>
    <n v="12.5"/>
    <x v="1"/>
  </r>
  <r>
    <n v="18.100000000000001"/>
    <x v="1"/>
  </r>
  <r>
    <n v="22.6"/>
    <x v="1"/>
  </r>
  <r>
    <n v="22.9"/>
    <x v="1"/>
  </r>
  <r>
    <n v="23.5"/>
    <x v="2"/>
  </r>
  <r>
    <n v="25.05"/>
    <x v="2"/>
  </r>
  <r>
    <n v="20.45"/>
    <x v="2"/>
  </r>
  <r>
    <n v="22.3"/>
    <x v="2"/>
  </r>
  <r>
    <n v="22.25"/>
    <x v="2"/>
  </r>
  <r>
    <n v="20.9"/>
    <x v="2"/>
  </r>
  <r>
    <n v="20"/>
    <x v="2"/>
  </r>
  <r>
    <n v="21.9"/>
    <x v="2"/>
  </r>
  <r>
    <n v="15.6"/>
    <x v="2"/>
  </r>
  <r>
    <n v="16.55"/>
    <x v="2"/>
  </r>
  <r>
    <n v="15.4"/>
    <x v="2"/>
  </r>
  <r>
    <n v="14.5"/>
    <x v="2"/>
  </r>
  <r>
    <n v="15.05"/>
    <x v="2"/>
  </r>
  <r>
    <n v="14.4"/>
    <x v="2"/>
  </r>
  <r>
    <n v="14.8"/>
    <x v="2"/>
  </r>
  <r>
    <n v="17.899999999999999"/>
    <x v="2"/>
  </r>
  <r>
    <n v="17.850000000000001"/>
    <x v="2"/>
  </r>
  <r>
    <n v="22.5"/>
    <x v="2"/>
  </r>
  <r>
    <n v="22.4"/>
    <x v="2"/>
  </r>
  <r>
    <n v="20.05"/>
    <x v="2"/>
  </r>
  <r>
    <n v="23.4"/>
    <x v="2"/>
  </r>
  <r>
    <n v="26.2"/>
    <x v="2"/>
  </r>
  <r>
    <n v="25"/>
    <x v="2"/>
  </r>
  <r>
    <n v="21.55"/>
    <x v="2"/>
  </r>
  <r>
    <n v="23.25"/>
    <x v="2"/>
  </r>
  <r>
    <n v="17.149999999999999"/>
    <x v="2"/>
  </r>
  <r>
    <n v="14.45"/>
    <x v="2"/>
  </r>
  <r>
    <n v="12.8"/>
    <x v="2"/>
  </r>
  <r>
    <n v="13.9"/>
    <x v="2"/>
  </r>
  <r>
    <n v="13.5"/>
    <x v="2"/>
  </r>
  <r>
    <n v="12.3"/>
    <x v="2"/>
  </r>
  <r>
    <n v="11.2"/>
    <x v="3"/>
  </r>
  <r>
    <n v="10.8"/>
    <x v="3"/>
  </r>
  <r>
    <n v="12.9"/>
    <x v="3"/>
  </r>
  <r>
    <n v="11.4"/>
    <x v="3"/>
  </r>
  <r>
    <n v="9.5"/>
    <x v="3"/>
  </r>
  <r>
    <n v="7.45"/>
    <x v="3"/>
  </r>
  <r>
    <n v="8.9499999999999993"/>
    <x v="3"/>
  </r>
  <r>
    <n v="14.3"/>
    <x v="3"/>
  </r>
  <r>
    <n v="17.350000000000001"/>
    <x v="3"/>
  </r>
  <r>
    <n v="19.45"/>
    <x v="3"/>
  </r>
  <r>
    <n v="22.15"/>
    <x v="3"/>
  </r>
  <r>
    <n v="16.7"/>
    <x v="3"/>
  </r>
  <r>
    <n v="11.6"/>
    <x v="3"/>
  </r>
  <r>
    <n v="9.4499999999999993"/>
    <x v="3"/>
  </r>
  <r>
    <n v="9.6"/>
    <x v="3"/>
  </r>
  <r>
    <n v="7.45"/>
    <x v="3"/>
  </r>
  <r>
    <n v="4.8499999999999996"/>
    <x v="3"/>
  </r>
  <r>
    <n v="3.25"/>
    <x v="3"/>
  </r>
  <r>
    <n v="4.5999999999999996"/>
    <x v="3"/>
  </r>
  <r>
    <n v="2.4"/>
    <x v="3"/>
  </r>
  <r>
    <n v="1"/>
    <x v="3"/>
  </r>
  <r>
    <n v="5.35"/>
    <x v="3"/>
  </r>
  <r>
    <n v="5.25"/>
    <x v="3"/>
  </r>
  <r>
    <n v="1.65"/>
    <x v="3"/>
  </r>
  <r>
    <n v="8.4499999999999993"/>
    <x v="3"/>
  </r>
  <r>
    <n v="12.1"/>
    <x v="3"/>
  </r>
  <r>
    <n v="13.05"/>
    <x v="3"/>
  </r>
  <r>
    <n v="12.8"/>
    <x v="3"/>
  </r>
  <r>
    <n v="6.55"/>
    <x v="3"/>
  </r>
  <r>
    <n v="10.3"/>
    <x v="3"/>
  </r>
  <r>
    <n v="12.15"/>
    <x v="4"/>
  </r>
  <r>
    <n v="10.4"/>
    <x v="4"/>
  </r>
  <r>
    <n v="8.8000000000000007"/>
    <x v="4"/>
  </r>
  <r>
    <n v="4.45"/>
    <x v="4"/>
  </r>
  <r>
    <n v="3.8"/>
    <x v="4"/>
  </r>
  <r>
    <n v="3.2"/>
    <x v="4"/>
  </r>
  <r>
    <n v="4.25"/>
    <x v="4"/>
  </r>
  <r>
    <n v="6.6"/>
    <x v="4"/>
  </r>
  <r>
    <n v="8.75"/>
    <x v="4"/>
  </r>
  <r>
    <n v="10"/>
    <x v="4"/>
  </r>
  <r>
    <n v="9.1"/>
    <x v="4"/>
  </r>
  <r>
    <n v="5.8"/>
    <x v="4"/>
  </r>
  <r>
    <n v="6.6"/>
    <x v="4"/>
  </r>
  <r>
    <n v="10.25"/>
    <x v="4"/>
  </r>
  <r>
    <n v="8.1999999999999993"/>
    <x v="4"/>
  </r>
  <r>
    <n v="7.05"/>
    <x v="4"/>
  </r>
  <r>
    <n v="5.05"/>
    <x v="4"/>
  </r>
  <r>
    <n v="3.1"/>
    <x v="4"/>
  </r>
  <r>
    <n v="3.1"/>
    <x v="4"/>
  </r>
  <r>
    <n v="2.15"/>
    <x v="4"/>
  </r>
  <r>
    <n v="2.2999999999999998"/>
    <x v="4"/>
  </r>
  <r>
    <n v="0.75"/>
    <x v="4"/>
  </r>
  <r>
    <n v="7.05"/>
    <x v="4"/>
  </r>
  <r>
    <n v="2.35"/>
    <x v="4"/>
  </r>
  <r>
    <n v="0"/>
    <x v="4"/>
  </r>
  <r>
    <n v="3.3"/>
    <x v="4"/>
  </r>
  <r>
    <n v="1.55"/>
    <x v="4"/>
  </r>
  <r>
    <n v="0"/>
    <x v="4"/>
  </r>
  <r>
    <n v="0"/>
    <x v="4"/>
  </r>
  <r>
    <n v="0"/>
    <x v="4"/>
  </r>
  <r>
    <n v="1.9"/>
    <x v="4"/>
  </r>
  <r>
    <n v="2.2000000000000002"/>
    <x v="5"/>
  </r>
  <r>
    <n v="5.45"/>
    <x v="5"/>
  </r>
  <r>
    <n v="7.35"/>
    <x v="5"/>
  </r>
  <r>
    <n v="5"/>
    <x v="5"/>
  </r>
  <r>
    <n v="1.8"/>
    <x v="5"/>
  </r>
  <r>
    <n v="0.15"/>
    <x v="5"/>
  </r>
  <r>
    <n v="0.85"/>
    <x v="5"/>
  </r>
  <r>
    <n v="0"/>
    <x v="5"/>
  </r>
  <r>
    <n v="5.0000000000000711E-2"/>
    <x v="5"/>
  </r>
  <r>
    <n v="0"/>
    <x v="5"/>
  </r>
  <r>
    <n v="1.65"/>
    <x v="5"/>
  </r>
  <r>
    <n v="4.25"/>
    <x v="5"/>
  </r>
  <r>
    <n v="0.25"/>
    <x v="5"/>
  </r>
  <r>
    <n v="0.95000000000000107"/>
    <x v="5"/>
  </r>
  <r>
    <n v="0"/>
    <x v="5"/>
  </r>
  <r>
    <n v="0"/>
    <x v="5"/>
  </r>
  <r>
    <n v="0"/>
    <x v="5"/>
  </r>
  <r>
    <n v="0.64999999999999858"/>
    <x v="5"/>
  </r>
  <r>
    <n v="5.35"/>
    <x v="5"/>
  </r>
  <r>
    <n v="3"/>
    <x v="5"/>
  </r>
  <r>
    <n v="1.95"/>
    <x v="5"/>
  </r>
  <r>
    <n v="2.1"/>
    <x v="5"/>
  </r>
  <r>
    <n v="3.25"/>
    <x v="5"/>
  </r>
  <r>
    <n v="0"/>
    <x v="5"/>
  </r>
  <r>
    <n v="3.15"/>
    <x v="5"/>
  </r>
  <r>
    <n v="1.65"/>
    <x v="5"/>
  </r>
  <r>
    <n v="1.95"/>
    <x v="5"/>
  </r>
  <r>
    <n v="0"/>
    <x v="5"/>
  </r>
  <r>
    <n v="0"/>
    <x v="5"/>
  </r>
  <r>
    <n v="0"/>
    <x v="5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94999999999999929"/>
    <x v="6"/>
  </r>
  <r>
    <n v="3.5"/>
    <x v="6"/>
  </r>
  <r>
    <n v="1.05"/>
    <x v="6"/>
  </r>
  <r>
    <n v="1.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5"/>
    <x v="7"/>
  </r>
  <r>
    <n v="0.5"/>
    <x v="7"/>
  </r>
  <r>
    <n v="4"/>
    <x v="7"/>
  </r>
  <r>
    <n v="2.85"/>
    <x v="7"/>
  </r>
  <r>
    <n v="1.85"/>
    <x v="7"/>
  </r>
  <r>
    <n v="1.45"/>
    <x v="7"/>
  </r>
  <r>
    <n v="0"/>
    <x v="7"/>
  </r>
  <r>
    <n v="0"/>
    <x v="7"/>
  </r>
  <r>
    <n v="0"/>
    <x v="7"/>
  </r>
  <r>
    <n v="0"/>
    <x v="7"/>
  </r>
  <r>
    <n v="5.0000000000000711E-2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0499999999999998"/>
    <x v="8"/>
  </r>
  <r>
    <n v="7.7"/>
    <x v="8"/>
  </r>
  <r>
    <n v="6.25"/>
    <x v="8"/>
  </r>
  <r>
    <n v="4.9000000000000004"/>
    <x v="8"/>
  </r>
  <r>
    <n v="8.65"/>
    <x v="8"/>
  </r>
  <r>
    <n v="9.3000000000000007"/>
    <x v="8"/>
  </r>
  <r>
    <n v="7.95"/>
    <x v="8"/>
  </r>
  <r>
    <n v="6.2"/>
    <x v="8"/>
  </r>
  <r>
    <n v="6"/>
    <x v="8"/>
  </r>
  <r>
    <n v="4.8"/>
    <x v="8"/>
  </r>
  <r>
    <n v="3.5"/>
    <x v="8"/>
  </r>
  <r>
    <n v="4.45"/>
    <x v="8"/>
  </r>
  <r>
    <n v="9.4"/>
    <x v="8"/>
  </r>
  <r>
    <n v="10.85"/>
    <x v="8"/>
  </r>
  <r>
    <n v="11.95"/>
    <x v="8"/>
  </r>
  <r>
    <n v="11.8"/>
    <x v="8"/>
  </r>
  <r>
    <n v="11.15"/>
    <x v="8"/>
  </r>
  <r>
    <n v="4.5"/>
    <x v="8"/>
  </r>
  <r>
    <n v="0.79999999999999893"/>
    <x v="8"/>
  </r>
  <r>
    <n v="3.3"/>
    <x v="8"/>
  </r>
  <r>
    <n v="4.4000000000000004"/>
    <x v="8"/>
  </r>
  <r>
    <n v="0.55000000000000071"/>
    <x v="8"/>
  </r>
  <r>
    <n v="0"/>
    <x v="8"/>
  </r>
  <r>
    <n v="9.9499999999999993"/>
    <x v="8"/>
  </r>
  <r>
    <n v="15.4"/>
    <x v="8"/>
  </r>
  <r>
    <n v="12.15"/>
    <x v="8"/>
  </r>
  <r>
    <n v="12.2"/>
    <x v="8"/>
  </r>
  <r>
    <n v="9.6999999999999993"/>
    <x v="9"/>
  </r>
  <r>
    <n v="9.0500000000000007"/>
    <x v="9"/>
  </r>
  <r>
    <n v="6.3"/>
    <x v="9"/>
  </r>
  <r>
    <n v="7.9"/>
    <x v="9"/>
  </r>
  <r>
    <n v="9.25"/>
    <x v="9"/>
  </r>
  <r>
    <n v="9.4499999999999993"/>
    <x v="9"/>
  </r>
  <r>
    <n v="9.5"/>
    <x v="9"/>
  </r>
  <r>
    <n v="10.4"/>
    <x v="9"/>
  </r>
  <r>
    <n v="9.6999999999999993"/>
    <x v="9"/>
  </r>
  <r>
    <n v="12.6"/>
    <x v="9"/>
  </r>
  <r>
    <n v="7.05"/>
    <x v="9"/>
  </r>
  <r>
    <n v="5.55"/>
    <x v="9"/>
  </r>
  <r>
    <n v="6.25"/>
    <x v="9"/>
  </r>
  <r>
    <n v="8.9"/>
    <x v="9"/>
  </r>
  <r>
    <n v="15.05"/>
    <x v="9"/>
  </r>
  <r>
    <n v="15.5"/>
    <x v="9"/>
  </r>
  <r>
    <n v="14.2"/>
    <x v="9"/>
  </r>
  <r>
    <n v="12.3"/>
    <x v="9"/>
  </r>
  <r>
    <n v="8.4499999999999993"/>
    <x v="9"/>
  </r>
  <r>
    <n v="8.4"/>
    <x v="9"/>
  </r>
  <r>
    <n v="8.5"/>
    <x v="9"/>
  </r>
  <r>
    <n v="7.85"/>
    <x v="9"/>
  </r>
  <r>
    <n v="11.6"/>
    <x v="9"/>
  </r>
  <r>
    <n v="14"/>
    <x v="9"/>
  </r>
  <r>
    <n v="7.7"/>
    <x v="9"/>
  </r>
  <r>
    <n v="8.1"/>
    <x v="9"/>
  </r>
  <r>
    <n v="13.4"/>
    <x v="9"/>
  </r>
  <r>
    <n v="13.1"/>
    <x v="9"/>
  </r>
  <r>
    <n v="10.3"/>
    <x v="9"/>
  </r>
  <r>
    <n v="7.8"/>
    <x v="9"/>
  </r>
  <r>
    <n v="8.6"/>
    <x v="9"/>
  </r>
  <r>
    <n v="10.9"/>
    <x v="10"/>
  </r>
  <r>
    <n v="10.3"/>
    <x v="10"/>
  </r>
  <r>
    <n v="10.55"/>
    <x v="10"/>
  </r>
  <r>
    <n v="8.5500000000000007"/>
    <x v="10"/>
  </r>
  <r>
    <n v="12.2"/>
    <x v="10"/>
  </r>
  <r>
    <n v="12.95"/>
    <x v="10"/>
  </r>
  <r>
    <n v="16.45"/>
    <x v="10"/>
  </r>
  <r>
    <n v="17.850000000000001"/>
    <x v="10"/>
  </r>
  <r>
    <n v="18.2"/>
    <x v="10"/>
  </r>
  <r>
    <n v="18.95"/>
    <x v="10"/>
  </r>
  <r>
    <n v="15.75"/>
    <x v="10"/>
  </r>
  <r>
    <n v="14.9"/>
    <x v="10"/>
  </r>
  <r>
    <n v="18.3"/>
    <x v="10"/>
  </r>
  <r>
    <n v="17.2"/>
    <x v="10"/>
  </r>
  <r>
    <n v="16.399999999999999"/>
    <x v="10"/>
  </r>
  <r>
    <n v="19.5"/>
    <x v="10"/>
  </r>
  <r>
    <n v="17.75"/>
    <x v="10"/>
  </r>
  <r>
    <n v="16.399999999999999"/>
    <x v="10"/>
  </r>
  <r>
    <n v="16.05"/>
    <x v="10"/>
  </r>
  <r>
    <n v="16.2"/>
    <x v="10"/>
  </r>
  <r>
    <n v="22.7"/>
    <x v="10"/>
  </r>
  <r>
    <n v="25.1"/>
    <x v="10"/>
  </r>
  <r>
    <n v="22.15"/>
    <x v="10"/>
  </r>
  <r>
    <n v="25.9"/>
    <x v="10"/>
  </r>
  <r>
    <n v="29.3"/>
    <x v="10"/>
  </r>
  <r>
    <n v="25.1"/>
    <x v="10"/>
  </r>
  <r>
    <n v="21.2"/>
    <x v="10"/>
  </r>
  <r>
    <n v="21.6"/>
    <x v="10"/>
  </r>
  <r>
    <n v="29.25"/>
    <x v="10"/>
  </r>
  <r>
    <n v="32.85"/>
    <x v="10"/>
  </r>
  <r>
    <n v="30.85"/>
    <x v="11"/>
  </r>
  <r>
    <n v="29.3"/>
    <x v="11"/>
  </r>
  <r>
    <n v="24.4"/>
    <x v="11"/>
  </r>
  <r>
    <n v="23.85"/>
    <x v="11"/>
  </r>
  <r>
    <n v="23.05"/>
    <x v="11"/>
  </r>
  <r>
    <n v="23.6"/>
    <x v="11"/>
  </r>
  <r>
    <n v="34.200000000000003"/>
    <x v="11"/>
  </r>
  <r>
    <n v="43"/>
    <x v="11"/>
  </r>
  <r>
    <n v="34.35"/>
    <x v="11"/>
  </r>
  <r>
    <n v="36.15"/>
    <x v="11"/>
  </r>
  <r>
    <n v="32.5"/>
    <x v="11"/>
  </r>
  <r>
    <n v="31.35"/>
    <x v="11"/>
  </r>
  <r>
    <n v="28.5"/>
    <x v="11"/>
  </r>
  <r>
    <n v="38.65"/>
    <x v="11"/>
  </r>
  <r>
    <n v="37.1"/>
    <x v="11"/>
  </r>
  <r>
    <n v="40.950000000000003"/>
    <x v="11"/>
  </r>
  <r>
    <n v="41.25"/>
    <x v="11"/>
  </r>
  <r>
    <n v="44.15"/>
    <x v="11"/>
  </r>
  <r>
    <n v="44.6"/>
    <x v="11"/>
  </r>
  <r>
    <n v="43.3"/>
    <x v="11"/>
  </r>
  <r>
    <n v="38.299999999999997"/>
    <x v="11"/>
  </r>
  <r>
    <n v="39.25"/>
    <x v="11"/>
  </r>
  <r>
    <n v="45.95"/>
    <x v="11"/>
  </r>
  <r>
    <n v="41.15"/>
    <x v="11"/>
  </r>
  <r>
    <n v="28.25"/>
    <x v="11"/>
  </r>
  <r>
    <n v="28.15"/>
    <x v="11"/>
  </r>
  <r>
    <n v="30.6"/>
    <x v="11"/>
  </r>
  <r>
    <n v="32.75"/>
    <x v="11"/>
  </r>
  <r>
    <n v="35.65"/>
    <x v="11"/>
  </r>
  <r>
    <n v="30.6"/>
    <x v="11"/>
  </r>
  <r>
    <n v="17.8"/>
    <x v="11"/>
  </r>
  <r>
    <n v="19"/>
    <x v="0"/>
  </r>
  <r>
    <n v="13.9"/>
    <x v="0"/>
  </r>
  <r>
    <n v="16.75"/>
    <x v="0"/>
  </r>
  <r>
    <n v="11.5"/>
    <x v="0"/>
  </r>
  <r>
    <n v="13.85"/>
    <x v="0"/>
  </r>
  <r>
    <n v="15.55"/>
    <x v="0"/>
  </r>
  <r>
    <n v="18.05"/>
    <x v="0"/>
  </r>
  <r>
    <n v="21.3"/>
    <x v="0"/>
  </r>
  <r>
    <n v="25.95"/>
    <x v="0"/>
  </r>
  <r>
    <n v="23.9"/>
    <x v="0"/>
  </r>
  <r>
    <n v="23.05"/>
    <x v="0"/>
  </r>
  <r>
    <n v="20.2"/>
    <x v="0"/>
  </r>
  <r>
    <n v="34.700000000000003"/>
    <x v="0"/>
  </r>
  <r>
    <n v="33.75"/>
    <x v="0"/>
  </r>
  <r>
    <n v="23.25"/>
    <x v="0"/>
  </r>
  <r>
    <n v="32.35"/>
    <x v="0"/>
  </r>
  <r>
    <n v="38.15"/>
    <x v="0"/>
  </r>
  <r>
    <n v="33.5"/>
    <x v="0"/>
  </r>
  <r>
    <n v="33.65"/>
    <x v="0"/>
  </r>
  <r>
    <n v="24.2"/>
    <x v="0"/>
  </r>
  <r>
    <n v="25.2"/>
    <x v="0"/>
  </r>
  <r>
    <n v="19.399999999999999"/>
    <x v="0"/>
  </r>
  <r>
    <n v="14.1"/>
    <x v="0"/>
  </r>
  <r>
    <n v="19.75"/>
    <x v="0"/>
  </r>
  <r>
    <n v="22.1"/>
    <x v="0"/>
  </r>
  <r>
    <n v="28.45"/>
    <x v="0"/>
  </r>
  <r>
    <n v="11.95"/>
    <x v="0"/>
  </r>
  <r>
    <n v="12.65"/>
    <x v="0"/>
  </r>
  <r>
    <n v="17.399999999999999"/>
    <x v="0"/>
  </r>
  <r>
    <n v="15.3"/>
    <x v="0"/>
  </r>
  <r>
    <n v="14.1"/>
    <x v="0"/>
  </r>
  <r>
    <n v="13.95"/>
    <x v="1"/>
  </r>
  <r>
    <n v="14.15"/>
    <x v="1"/>
  </r>
  <r>
    <n v="14.9"/>
    <x v="1"/>
  </r>
  <r>
    <n v="18.100000000000001"/>
    <x v="1"/>
  </r>
  <r>
    <n v="15.8"/>
    <x v="1"/>
  </r>
  <r>
    <n v="17.5"/>
    <x v="1"/>
  </r>
  <r>
    <n v="15.95"/>
    <x v="1"/>
  </r>
  <r>
    <n v="13.6"/>
    <x v="1"/>
  </r>
  <r>
    <n v="16.600000000000001"/>
    <x v="1"/>
  </r>
  <r>
    <n v="16.75"/>
    <x v="1"/>
  </r>
  <r>
    <n v="18.850000000000001"/>
    <x v="1"/>
  </r>
  <r>
    <n v="19.45"/>
    <x v="1"/>
  </r>
  <r>
    <n v="15.65"/>
    <x v="1"/>
  </r>
  <r>
    <n v="15.9"/>
    <x v="1"/>
  </r>
  <r>
    <n v="22.7"/>
    <x v="1"/>
  </r>
  <r>
    <n v="17.8"/>
    <x v="1"/>
  </r>
  <r>
    <n v="18.850000000000001"/>
    <x v="1"/>
  </r>
  <r>
    <n v="19.899999999999999"/>
    <x v="1"/>
  </r>
  <r>
    <n v="16.350000000000001"/>
    <x v="1"/>
  </r>
  <r>
    <n v="12.15"/>
    <x v="1"/>
  </r>
  <r>
    <n v="13.55"/>
    <x v="1"/>
  </r>
  <r>
    <n v="17.149999999999999"/>
    <x v="1"/>
  </r>
  <r>
    <n v="16.149999999999999"/>
    <x v="1"/>
  </r>
  <r>
    <n v="19.600000000000001"/>
    <x v="1"/>
  </r>
  <r>
    <n v="19.95"/>
    <x v="1"/>
  </r>
  <r>
    <n v="20.2"/>
    <x v="1"/>
  </r>
  <r>
    <n v="21.85"/>
    <x v="1"/>
  </r>
  <r>
    <n v="20.100000000000001"/>
    <x v="1"/>
  </r>
  <r>
    <n v="14.55"/>
    <x v="1"/>
  </r>
  <r>
    <n v="16.3"/>
    <x v="2"/>
  </r>
  <r>
    <n v="15.25"/>
    <x v="2"/>
  </r>
  <r>
    <n v="15"/>
    <x v="2"/>
  </r>
  <r>
    <n v="16.95"/>
    <x v="2"/>
  </r>
  <r>
    <n v="14.05"/>
    <x v="2"/>
  </r>
  <r>
    <n v="16.399999999999999"/>
    <x v="2"/>
  </r>
  <r>
    <n v="24"/>
    <x v="2"/>
  </r>
  <r>
    <n v="23.05"/>
    <x v="2"/>
  </r>
  <r>
    <n v="17.05"/>
    <x v="2"/>
  </r>
  <r>
    <n v="20.3"/>
    <x v="2"/>
  </r>
  <r>
    <n v="28.45"/>
    <x v="2"/>
  </r>
  <r>
    <n v="29.15"/>
    <x v="2"/>
  </r>
  <r>
    <n v="28.55"/>
    <x v="2"/>
  </r>
  <r>
    <n v="30.2"/>
    <x v="2"/>
  </r>
  <r>
    <n v="34"/>
    <x v="2"/>
  </r>
  <r>
    <n v="23.85"/>
    <x v="2"/>
  </r>
  <r>
    <n v="23.1"/>
    <x v="2"/>
  </r>
  <r>
    <n v="17.899999999999999"/>
    <x v="2"/>
  </r>
  <r>
    <n v="12.95"/>
    <x v="2"/>
  </r>
  <r>
    <n v="13.25"/>
    <x v="2"/>
  </r>
  <r>
    <n v="12.5"/>
    <x v="2"/>
  </r>
  <r>
    <n v="9.6"/>
    <x v="2"/>
  </r>
  <r>
    <n v="8.4499999999999993"/>
    <x v="2"/>
  </r>
  <r>
    <n v="10.6"/>
    <x v="2"/>
  </r>
  <r>
    <n v="12.65"/>
    <x v="2"/>
  </r>
  <r>
    <n v="14.45"/>
    <x v="2"/>
  </r>
  <r>
    <n v="12.1"/>
    <x v="2"/>
  </r>
  <r>
    <n v="10.95"/>
    <x v="2"/>
  </r>
  <r>
    <n v="10.15"/>
    <x v="2"/>
  </r>
  <r>
    <n v="11.05"/>
    <x v="2"/>
  </r>
  <r>
    <n v="11.5"/>
    <x v="2"/>
  </r>
  <r>
    <n v="11.45"/>
    <x v="3"/>
  </r>
  <r>
    <n v="10.6"/>
    <x v="3"/>
  </r>
  <r>
    <n v="10.3"/>
    <x v="3"/>
  </r>
  <r>
    <n v="9.15"/>
    <x v="3"/>
  </r>
  <r>
    <n v="8.25"/>
    <x v="3"/>
  </r>
  <r>
    <n v="8.1"/>
    <x v="3"/>
  </r>
  <r>
    <n v="9.4"/>
    <x v="3"/>
  </r>
  <r>
    <n v="9.8000000000000007"/>
    <x v="3"/>
  </r>
  <r>
    <n v="9.15"/>
    <x v="3"/>
  </r>
  <r>
    <n v="9.6"/>
    <x v="3"/>
  </r>
  <r>
    <n v="10"/>
    <x v="3"/>
  </r>
  <r>
    <n v="10.9"/>
    <x v="3"/>
  </r>
  <r>
    <n v="8.4"/>
    <x v="3"/>
  </r>
  <r>
    <n v="4.3499999999999996"/>
    <x v="3"/>
  </r>
  <r>
    <n v="5.0000000000000711E-2"/>
    <x v="3"/>
  </r>
  <r>
    <n v="0"/>
    <x v="3"/>
  </r>
  <r>
    <n v="6.75"/>
    <x v="3"/>
  </r>
  <r>
    <n v="9.65"/>
    <x v="3"/>
  </r>
  <r>
    <n v="9.25"/>
    <x v="3"/>
  </r>
  <r>
    <n v="5.15"/>
    <x v="3"/>
  </r>
  <r>
    <n v="2.6"/>
    <x v="3"/>
  </r>
  <r>
    <n v="4.55"/>
    <x v="3"/>
  </r>
  <r>
    <n v="10.1"/>
    <x v="3"/>
  </r>
  <r>
    <n v="11.35"/>
    <x v="3"/>
  </r>
  <r>
    <n v="10.75"/>
    <x v="3"/>
  </r>
  <r>
    <n v="10.65"/>
    <x v="3"/>
  </r>
  <r>
    <n v="13.9"/>
    <x v="3"/>
  </r>
  <r>
    <n v="12.3"/>
    <x v="3"/>
  </r>
  <r>
    <n v="13.25"/>
    <x v="3"/>
  </r>
  <r>
    <n v="11.9"/>
    <x v="3"/>
  </r>
  <r>
    <n v="6.4"/>
    <x v="4"/>
  </r>
  <r>
    <n v="5.25"/>
    <x v="4"/>
  </r>
  <r>
    <n v="9.5"/>
    <x v="4"/>
  </r>
  <r>
    <n v="8.1999999999999993"/>
    <x v="4"/>
  </r>
  <r>
    <n v="7.65"/>
    <x v="4"/>
  </r>
  <r>
    <n v="9.85"/>
    <x v="4"/>
  </r>
  <r>
    <n v="9.8000000000000007"/>
    <x v="4"/>
  </r>
  <r>
    <n v="7.4"/>
    <x v="4"/>
  </r>
  <r>
    <n v="10.15"/>
    <x v="4"/>
  </r>
  <r>
    <n v="10"/>
    <x v="4"/>
  </r>
  <r>
    <n v="8.0500000000000007"/>
    <x v="4"/>
  </r>
  <r>
    <n v="5.65"/>
    <x v="4"/>
  </r>
  <r>
    <n v="4.5999999999999996"/>
    <x v="4"/>
  </r>
  <r>
    <n v="0"/>
    <x v="4"/>
  </r>
  <r>
    <n v="3.35"/>
    <x v="4"/>
  </r>
  <r>
    <n v="6.9"/>
    <x v="4"/>
  </r>
  <r>
    <n v="4.8"/>
    <x v="4"/>
  </r>
  <r>
    <n v="2.35"/>
    <x v="4"/>
  </r>
  <r>
    <n v="2.1"/>
    <x v="4"/>
  </r>
  <r>
    <n v="3.8"/>
    <x v="4"/>
  </r>
  <r>
    <n v="8.15"/>
    <x v="4"/>
  </r>
  <r>
    <n v="4.3499999999999996"/>
    <x v="4"/>
  </r>
  <r>
    <n v="7.2"/>
    <x v="4"/>
  </r>
  <r>
    <n v="8.5500000000000007"/>
    <x v="4"/>
  </r>
  <r>
    <n v="7"/>
    <x v="4"/>
  </r>
  <r>
    <n v="5.7"/>
    <x v="4"/>
  </r>
  <r>
    <n v="3.95"/>
    <x v="4"/>
  </r>
  <r>
    <n v="2.25"/>
    <x v="4"/>
  </r>
  <r>
    <n v="1.05"/>
    <x v="4"/>
  </r>
  <r>
    <n v="0"/>
    <x v="4"/>
  </r>
  <r>
    <n v="4.75"/>
    <x v="4"/>
  </r>
  <r>
    <n v="2.65"/>
    <x v="5"/>
  </r>
  <r>
    <n v="1.45"/>
    <x v="5"/>
  </r>
  <r>
    <n v="0.80000000000000071"/>
    <x v="5"/>
  </r>
  <r>
    <n v="0.5"/>
    <x v="5"/>
  </r>
  <r>
    <n v="0"/>
    <x v="5"/>
  </r>
  <r>
    <n v="2.1"/>
    <x v="5"/>
  </r>
  <r>
    <n v="1.85"/>
    <x v="5"/>
  </r>
  <r>
    <n v="3.75"/>
    <x v="5"/>
  </r>
  <r>
    <n v="5.3"/>
    <x v="5"/>
  </r>
  <r>
    <n v="3.95"/>
    <x v="5"/>
  </r>
  <r>
    <n v="1.25"/>
    <x v="5"/>
  </r>
  <r>
    <n v="0"/>
    <x v="5"/>
  </r>
  <r>
    <n v="0"/>
    <x v="5"/>
  </r>
  <r>
    <n v="0"/>
    <x v="5"/>
  </r>
  <r>
    <n v="0"/>
    <x v="5"/>
  </r>
  <r>
    <n v="1.65"/>
    <x v="5"/>
  </r>
  <r>
    <n v="3.95"/>
    <x v="5"/>
  </r>
  <r>
    <n v="4.4000000000000004"/>
    <x v="5"/>
  </r>
  <r>
    <n v="5.85"/>
    <x v="5"/>
  </r>
  <r>
    <n v="4.2"/>
    <x v="5"/>
  </r>
  <r>
    <n v="2.04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9.9999999999999645E-2"/>
    <x v="5"/>
  </r>
  <r>
    <n v="1.7"/>
    <x v="6"/>
  </r>
  <r>
    <n v="0"/>
    <x v="6"/>
  </r>
  <r>
    <n v="0.14999999999999858"/>
    <x v="6"/>
  </r>
  <r>
    <n v="0"/>
    <x v="6"/>
  </r>
  <r>
    <n v="0"/>
    <x v="6"/>
  </r>
  <r>
    <n v="2.9"/>
    <x v="6"/>
  </r>
  <r>
    <n v="2.8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2.4"/>
    <x v="6"/>
  </r>
  <r>
    <n v="3.35"/>
    <x v="6"/>
  </r>
  <r>
    <n v="0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3.1"/>
    <x v="7"/>
  </r>
  <r>
    <n v="0.94999999999999929"/>
    <x v="7"/>
  </r>
  <r>
    <n v="0"/>
    <x v="7"/>
  </r>
  <r>
    <n v="0"/>
    <x v="7"/>
  </r>
  <r>
    <n v="0"/>
    <x v="7"/>
  </r>
  <r>
    <n v="0"/>
    <x v="7"/>
  </r>
  <r>
    <n v="0"/>
    <x v="7"/>
  </r>
  <r>
    <n v="0.19999999999999929"/>
    <x v="7"/>
  </r>
  <r>
    <n v="3.55"/>
    <x v="7"/>
  </r>
  <r>
    <n v="4.6500000000000004"/>
    <x v="7"/>
  </r>
  <r>
    <n v="5.25"/>
    <x v="7"/>
  </r>
  <r>
    <n v="0"/>
    <x v="7"/>
  </r>
  <r>
    <n v="4.75"/>
    <x v="8"/>
  </r>
  <r>
    <n v="6.9"/>
    <x v="8"/>
  </r>
  <r>
    <n v="5.15"/>
    <x v="8"/>
  </r>
  <r>
    <n v="0.20000000000000107"/>
    <x v="8"/>
  </r>
  <r>
    <n v="0"/>
    <x v="8"/>
  </r>
  <r>
    <n v="2.85"/>
    <x v="8"/>
  </r>
  <r>
    <n v="8.5"/>
    <x v="8"/>
  </r>
  <r>
    <n v="7.15"/>
    <x v="8"/>
  </r>
  <r>
    <n v="6.5"/>
    <x v="8"/>
  </r>
  <r>
    <n v="6.55"/>
    <x v="8"/>
  </r>
  <r>
    <n v="5.75"/>
    <x v="8"/>
  </r>
  <r>
    <n v="8"/>
    <x v="8"/>
  </r>
  <r>
    <n v="6.2"/>
    <x v="8"/>
  </r>
  <r>
    <n v="6.3"/>
    <x v="8"/>
  </r>
  <r>
    <n v="2.35"/>
    <x v="8"/>
  </r>
  <r>
    <n v="1.2"/>
    <x v="8"/>
  </r>
  <r>
    <n v="1.75"/>
    <x v="8"/>
  </r>
  <r>
    <n v="0.69999999999999929"/>
    <x v="8"/>
  </r>
  <r>
    <n v="4.2"/>
    <x v="8"/>
  </r>
  <r>
    <n v="6.1"/>
    <x v="8"/>
  </r>
  <r>
    <n v="11.1"/>
    <x v="8"/>
  </r>
  <r>
    <n v="13.9"/>
    <x v="8"/>
  </r>
  <r>
    <n v="13.9"/>
    <x v="8"/>
  </r>
  <r>
    <n v="12.1"/>
    <x v="8"/>
  </r>
  <r>
    <n v="13.8"/>
    <x v="8"/>
  </r>
  <r>
    <n v="14.1"/>
    <x v="8"/>
  </r>
  <r>
    <n v="13.35"/>
    <x v="8"/>
  </r>
  <r>
    <n v="11.45"/>
    <x v="8"/>
  </r>
  <r>
    <n v="8.4"/>
    <x v="8"/>
  </r>
  <r>
    <n v="4.8499999999999996"/>
    <x v="8"/>
  </r>
  <r>
    <n v="4.1500000000000004"/>
    <x v="9"/>
  </r>
  <r>
    <n v="3"/>
    <x v="9"/>
  </r>
  <r>
    <n v="1.55"/>
    <x v="9"/>
  </r>
  <r>
    <n v="0"/>
    <x v="9"/>
  </r>
  <r>
    <n v="3.3"/>
    <x v="9"/>
  </r>
  <r>
    <n v="4.2"/>
    <x v="9"/>
  </r>
  <r>
    <n v="2.0499999999999998"/>
    <x v="9"/>
  </r>
  <r>
    <n v="0"/>
    <x v="9"/>
  </r>
  <r>
    <n v="0"/>
    <x v="9"/>
  </r>
  <r>
    <n v="0"/>
    <x v="9"/>
  </r>
  <r>
    <n v="2.7"/>
    <x v="9"/>
  </r>
  <r>
    <n v="3.65"/>
    <x v="9"/>
  </r>
  <r>
    <n v="8.1999999999999993"/>
    <x v="9"/>
  </r>
  <r>
    <n v="9.4"/>
    <x v="9"/>
  </r>
  <r>
    <n v="12.95"/>
    <x v="9"/>
  </r>
  <r>
    <n v="17"/>
    <x v="9"/>
  </r>
  <r>
    <n v="16.25"/>
    <x v="9"/>
  </r>
  <r>
    <n v="16.3"/>
    <x v="9"/>
  </r>
  <r>
    <n v="15.55"/>
    <x v="9"/>
  </r>
  <r>
    <n v="21.15"/>
    <x v="9"/>
  </r>
  <r>
    <n v="20.8"/>
    <x v="9"/>
  </r>
  <r>
    <n v="18.7"/>
    <x v="9"/>
  </r>
  <r>
    <n v="15.75"/>
    <x v="9"/>
  </r>
  <r>
    <n v="16.05"/>
    <x v="9"/>
  </r>
  <r>
    <n v="13.45"/>
    <x v="9"/>
  </r>
  <r>
    <n v="20.350000000000001"/>
    <x v="9"/>
  </r>
  <r>
    <n v="27.2"/>
    <x v="9"/>
  </r>
  <r>
    <n v="31.3"/>
    <x v="9"/>
  </r>
  <r>
    <n v="32.15"/>
    <x v="9"/>
  </r>
  <r>
    <n v="30.9"/>
    <x v="9"/>
  </r>
  <r>
    <n v="37"/>
    <x v="9"/>
  </r>
  <r>
    <n v="36.950000000000003"/>
    <x v="10"/>
  </r>
  <r>
    <n v="29.7"/>
    <x v="10"/>
  </r>
  <r>
    <n v="26.7"/>
    <x v="10"/>
  </r>
  <r>
    <n v="24.85"/>
    <x v="10"/>
  </r>
  <r>
    <n v="18.8"/>
    <x v="10"/>
  </r>
  <r>
    <n v="22.65"/>
    <x v="10"/>
  </r>
  <r>
    <n v="21.9"/>
    <x v="10"/>
  </r>
  <r>
    <n v="22.45"/>
    <x v="10"/>
  </r>
  <r>
    <n v="25.35"/>
    <x v="10"/>
  </r>
  <r>
    <n v="25.75"/>
    <x v="10"/>
  </r>
  <r>
    <n v="24.55"/>
    <x v="10"/>
  </r>
  <r>
    <n v="25.15"/>
    <x v="10"/>
  </r>
  <r>
    <n v="28.95"/>
    <x v="10"/>
  </r>
  <r>
    <n v="31.7"/>
    <x v="10"/>
  </r>
  <r>
    <n v="26.7"/>
    <x v="10"/>
  </r>
  <r>
    <n v="25.85"/>
    <x v="10"/>
  </r>
  <r>
    <n v="27.05"/>
    <x v="10"/>
  </r>
  <r>
    <n v="26.95"/>
    <x v="10"/>
  </r>
  <r>
    <n v="23.35"/>
    <x v="10"/>
  </r>
  <r>
    <n v="22.8"/>
    <x v="10"/>
  </r>
  <r>
    <n v="22.5"/>
    <x v="10"/>
  </r>
  <r>
    <n v="15.65"/>
    <x v="10"/>
  </r>
  <r>
    <n v="9.4499999999999993"/>
    <x v="10"/>
  </r>
  <r>
    <n v="19.05"/>
    <x v="10"/>
  </r>
  <r>
    <n v="24.75"/>
    <x v="10"/>
  </r>
  <r>
    <n v="24.55"/>
    <x v="10"/>
  </r>
  <r>
    <n v="24.1"/>
    <x v="10"/>
  </r>
  <r>
    <n v="24.95"/>
    <x v="10"/>
  </r>
  <r>
    <n v="24.85"/>
    <x v="10"/>
  </r>
  <r>
    <n v="23.8"/>
    <x v="10"/>
  </r>
  <r>
    <n v="27.5"/>
    <x v="11"/>
  </r>
  <r>
    <n v="34.200000000000003"/>
    <x v="11"/>
  </r>
  <r>
    <n v="28.3"/>
    <x v="11"/>
  </r>
  <r>
    <n v="24.3"/>
    <x v="11"/>
  </r>
  <r>
    <n v="26.7"/>
    <x v="11"/>
  </r>
  <r>
    <n v="14.4"/>
    <x v="11"/>
  </r>
  <r>
    <n v="13.7"/>
    <x v="11"/>
  </r>
  <r>
    <n v="17.399999999999999"/>
    <x v="11"/>
  </r>
  <r>
    <n v="18.25"/>
    <x v="11"/>
  </r>
  <r>
    <n v="25.75"/>
    <x v="11"/>
  </r>
  <r>
    <n v="34.6"/>
    <x v="11"/>
  </r>
  <r>
    <n v="28.35"/>
    <x v="11"/>
  </r>
  <r>
    <n v="24"/>
    <x v="11"/>
  </r>
  <r>
    <n v="24.45"/>
    <x v="11"/>
  </r>
  <r>
    <n v="36.75"/>
    <x v="11"/>
  </r>
  <r>
    <n v="42.4"/>
    <x v="11"/>
  </r>
  <r>
    <n v="38.799999999999997"/>
    <x v="11"/>
  </r>
  <r>
    <n v="24.6"/>
    <x v="11"/>
  </r>
  <r>
    <n v="18.2"/>
    <x v="11"/>
  </r>
  <r>
    <n v="24.55"/>
    <x v="11"/>
  </r>
  <r>
    <n v="38.4"/>
    <x v="11"/>
  </r>
  <r>
    <n v="34.950000000000003"/>
    <x v="11"/>
  </r>
  <r>
    <n v="42.65"/>
    <x v="11"/>
  </r>
  <r>
    <n v="35.299999999999997"/>
    <x v="11"/>
  </r>
  <r>
    <n v="35.6"/>
    <x v="11"/>
  </r>
  <r>
    <n v="43.25"/>
    <x v="11"/>
  </r>
  <r>
    <n v="43.5"/>
    <x v="11"/>
  </r>
  <r>
    <n v="43.65"/>
    <x v="11"/>
  </r>
  <r>
    <n v="47.4"/>
    <x v="11"/>
  </r>
  <r>
    <n v="44.6"/>
    <x v="11"/>
  </r>
  <r>
    <n v="35.6"/>
    <x v="11"/>
  </r>
  <r>
    <n v="26.55"/>
    <x v="0"/>
  </r>
  <r>
    <n v="13.5"/>
    <x v="0"/>
  </r>
  <r>
    <n v="14.55"/>
    <x v="0"/>
  </r>
  <r>
    <n v="18.25"/>
    <x v="0"/>
  </r>
  <r>
    <n v="14.5"/>
    <x v="0"/>
  </r>
  <r>
    <n v="18.149999999999999"/>
    <x v="0"/>
  </r>
  <r>
    <n v="27.5"/>
    <x v="0"/>
  </r>
  <r>
    <n v="29.6"/>
    <x v="0"/>
  </r>
  <r>
    <n v="33.950000000000003"/>
    <x v="0"/>
  </r>
  <r>
    <n v="36.299999999999997"/>
    <x v="0"/>
  </r>
  <r>
    <n v="25.8"/>
    <x v="0"/>
  </r>
  <r>
    <n v="14.9"/>
    <x v="0"/>
  </r>
  <r>
    <n v="19.350000000000001"/>
    <x v="0"/>
  </r>
  <r>
    <n v="20.95"/>
    <x v="0"/>
  </r>
  <r>
    <n v="15.2"/>
    <x v="0"/>
  </r>
  <r>
    <n v="16.149999999999999"/>
    <x v="0"/>
  </r>
  <r>
    <n v="16.5"/>
    <x v="0"/>
  </r>
  <r>
    <n v="28.75"/>
    <x v="0"/>
  </r>
  <r>
    <n v="36.299999999999997"/>
    <x v="0"/>
  </r>
  <r>
    <n v="35.6"/>
    <x v="0"/>
  </r>
  <r>
    <n v="24.25"/>
    <x v="0"/>
  </r>
  <r>
    <n v="19.45"/>
    <x v="0"/>
  </r>
  <r>
    <n v="16.2"/>
    <x v="0"/>
  </r>
  <r>
    <n v="18.5"/>
    <x v="0"/>
  </r>
  <r>
    <n v="20.399999999999999"/>
    <x v="0"/>
  </r>
  <r>
    <n v="23.7"/>
    <x v="0"/>
  </r>
  <r>
    <n v="25.25"/>
    <x v="0"/>
  </r>
  <r>
    <n v="26.15"/>
    <x v="0"/>
  </r>
  <r>
    <n v="39"/>
    <x v="0"/>
  </r>
  <r>
    <n v="42.1"/>
    <x v="0"/>
  </r>
  <r>
    <n v="40"/>
    <x v="0"/>
  </r>
  <r>
    <n v="43.45"/>
    <x v="1"/>
  </r>
  <r>
    <n v="41.35"/>
    <x v="1"/>
  </r>
  <r>
    <n v="42.25"/>
    <x v="1"/>
  </r>
  <r>
    <n v="29.25"/>
    <x v="1"/>
  </r>
  <r>
    <n v="31"/>
    <x v="1"/>
  </r>
  <r>
    <n v="40.25"/>
    <x v="1"/>
  </r>
  <r>
    <n v="43.4"/>
    <x v="1"/>
  </r>
  <r>
    <n v="39.5"/>
    <x v="1"/>
  </r>
  <r>
    <n v="44.3"/>
    <x v="1"/>
  </r>
  <r>
    <n v="42.9"/>
    <x v="1"/>
  </r>
  <r>
    <n v="40.200000000000003"/>
    <x v="1"/>
  </r>
  <r>
    <n v="31"/>
    <x v="1"/>
  </r>
  <r>
    <n v="24.9"/>
    <x v="1"/>
  </r>
  <r>
    <n v="16.899999999999999"/>
    <x v="1"/>
  </r>
  <r>
    <n v="15.85"/>
    <x v="1"/>
  </r>
  <r>
    <n v="19"/>
    <x v="1"/>
  </r>
  <r>
    <n v="22.05"/>
    <x v="1"/>
  </r>
  <r>
    <n v="17.25"/>
    <x v="1"/>
  </r>
  <r>
    <n v="15.45"/>
    <x v="1"/>
  </r>
  <r>
    <n v="20.65"/>
    <x v="1"/>
  </r>
  <r>
    <n v="17"/>
    <x v="1"/>
  </r>
  <r>
    <n v="21.1"/>
    <x v="1"/>
  </r>
  <r>
    <n v="19.149999999999999"/>
    <x v="1"/>
  </r>
  <r>
    <n v="16"/>
    <x v="1"/>
  </r>
  <r>
    <n v="22.35"/>
    <x v="1"/>
  </r>
  <r>
    <n v="17.100000000000001"/>
    <x v="1"/>
  </r>
  <r>
    <n v="11.7"/>
    <x v="1"/>
  </r>
  <r>
    <n v="12.8"/>
    <x v="1"/>
  </r>
  <r>
    <n v="21.1"/>
    <x v="2"/>
  </r>
  <r>
    <n v="29.55"/>
    <x v="2"/>
  </r>
  <r>
    <n v="24.75"/>
    <x v="2"/>
  </r>
  <r>
    <n v="28"/>
    <x v="2"/>
  </r>
  <r>
    <n v="25.75"/>
    <x v="2"/>
  </r>
  <r>
    <n v="22.9"/>
    <x v="2"/>
  </r>
  <r>
    <n v="14.5"/>
    <x v="2"/>
  </r>
  <r>
    <n v="14.9"/>
    <x v="2"/>
  </r>
  <r>
    <n v="16.3"/>
    <x v="2"/>
  </r>
  <r>
    <n v="16.350000000000001"/>
    <x v="2"/>
  </r>
  <r>
    <n v="16.3"/>
    <x v="2"/>
  </r>
  <r>
    <n v="15.85"/>
    <x v="2"/>
  </r>
  <r>
    <n v="12.5"/>
    <x v="2"/>
  </r>
  <r>
    <n v="12.65"/>
    <x v="2"/>
  </r>
  <r>
    <n v="13.55"/>
    <x v="2"/>
  </r>
  <r>
    <n v="13.65"/>
    <x v="2"/>
  </r>
  <r>
    <n v="9.1"/>
    <x v="2"/>
  </r>
  <r>
    <n v="11.8"/>
    <x v="2"/>
  </r>
  <r>
    <n v="11.8"/>
    <x v="2"/>
  </r>
  <r>
    <n v="14.05"/>
    <x v="2"/>
  </r>
  <r>
    <n v="16.75"/>
    <x v="2"/>
  </r>
  <r>
    <n v="14.95"/>
    <x v="2"/>
  </r>
  <r>
    <n v="16.45"/>
    <x v="2"/>
  </r>
  <r>
    <n v="12.6"/>
    <x v="2"/>
  </r>
  <r>
    <n v="15.4"/>
    <x v="2"/>
  </r>
  <r>
    <n v="14.95"/>
    <x v="2"/>
  </r>
  <r>
    <n v="17.25"/>
    <x v="2"/>
  </r>
  <r>
    <n v="14.6"/>
    <x v="2"/>
  </r>
  <r>
    <n v="13.5"/>
    <x v="2"/>
  </r>
  <r>
    <n v="12.85"/>
    <x v="2"/>
  </r>
  <r>
    <n v="9.1"/>
    <x v="2"/>
  </r>
  <r>
    <n v="6.05"/>
    <x v="3"/>
  </r>
  <r>
    <n v="10"/>
    <x v="3"/>
  </r>
  <r>
    <n v="13.15"/>
    <x v="3"/>
  </r>
  <r>
    <n v="11.9"/>
    <x v="3"/>
  </r>
  <r>
    <n v="11.25"/>
    <x v="3"/>
  </r>
  <r>
    <n v="13.2"/>
    <x v="3"/>
  </r>
  <r>
    <n v="12.45"/>
    <x v="3"/>
  </r>
  <r>
    <n v="6.15"/>
    <x v="3"/>
  </r>
  <r>
    <n v="6.9"/>
    <x v="3"/>
  </r>
  <r>
    <n v="5.4"/>
    <x v="3"/>
  </r>
  <r>
    <n v="11.8"/>
    <x v="3"/>
  </r>
  <r>
    <n v="5.6"/>
    <x v="3"/>
  </r>
  <r>
    <n v="3.15"/>
    <x v="3"/>
  </r>
  <r>
    <n v="5.95"/>
    <x v="3"/>
  </r>
  <r>
    <n v="12.85"/>
    <x v="3"/>
  </r>
  <r>
    <n v="7.15"/>
    <x v="3"/>
  </r>
  <r>
    <n v="7.05"/>
    <x v="3"/>
  </r>
  <r>
    <n v="8.3000000000000007"/>
    <x v="3"/>
  </r>
  <r>
    <n v="10.199999999999999"/>
    <x v="3"/>
  </r>
  <r>
    <n v="12.75"/>
    <x v="3"/>
  </r>
  <r>
    <n v="14.65"/>
    <x v="3"/>
  </r>
  <r>
    <n v="15.75"/>
    <x v="3"/>
  </r>
  <r>
    <n v="12.15"/>
    <x v="3"/>
  </r>
  <r>
    <n v="10.65"/>
    <x v="3"/>
  </r>
  <r>
    <n v="11.95"/>
    <x v="3"/>
  </r>
  <r>
    <n v="9.9499999999999993"/>
    <x v="3"/>
  </r>
  <r>
    <n v="10.25"/>
    <x v="3"/>
  </r>
  <r>
    <n v="9.5"/>
    <x v="3"/>
  </r>
  <r>
    <n v="9.6"/>
    <x v="3"/>
  </r>
  <r>
    <n v="7.25"/>
    <x v="3"/>
  </r>
  <r>
    <n v="3.35"/>
    <x v="4"/>
  </r>
  <r>
    <n v="0"/>
    <x v="4"/>
  </r>
  <r>
    <n v="0"/>
    <x v="4"/>
  </r>
  <r>
    <n v="3.45"/>
    <x v="4"/>
  </r>
  <r>
    <n v="6.4"/>
    <x v="4"/>
  </r>
  <r>
    <n v="5.8"/>
    <x v="4"/>
  </r>
  <r>
    <n v="3"/>
    <x v="4"/>
  </r>
  <r>
    <n v="3"/>
    <x v="4"/>
  </r>
  <r>
    <n v="2.8"/>
    <x v="4"/>
  </r>
  <r>
    <n v="3.9"/>
    <x v="4"/>
  </r>
  <r>
    <n v="7.55"/>
    <x v="4"/>
  </r>
  <r>
    <n v="5.9"/>
    <x v="4"/>
  </r>
  <r>
    <n v="5.05"/>
    <x v="4"/>
  </r>
  <r>
    <n v="5.9"/>
    <x v="4"/>
  </r>
  <r>
    <n v="4.5999999999999996"/>
    <x v="4"/>
  </r>
  <r>
    <n v="0.8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3"/>
    <x v="4"/>
  </r>
  <r>
    <n v="6.45"/>
    <x v="4"/>
  </r>
  <r>
    <n v="5"/>
    <x v="4"/>
  </r>
  <r>
    <n v="0.75"/>
    <x v="4"/>
  </r>
  <r>
    <n v="3.2"/>
    <x v="4"/>
  </r>
  <r>
    <n v="1.3"/>
    <x v="4"/>
  </r>
  <r>
    <n v="3.45"/>
    <x v="4"/>
  </r>
  <r>
    <n v="6.95"/>
    <x v="4"/>
  </r>
  <r>
    <n v="5.95"/>
    <x v="5"/>
  </r>
  <r>
    <n v="5.15"/>
    <x v="5"/>
  </r>
  <r>
    <n v="7"/>
    <x v="5"/>
  </r>
  <r>
    <n v="0.44999999999999929"/>
    <x v="5"/>
  </r>
  <r>
    <n v="0"/>
    <x v="5"/>
  </r>
  <r>
    <n v="0"/>
    <x v="5"/>
  </r>
  <r>
    <n v="0"/>
    <x v="5"/>
  </r>
  <r>
    <n v="2.8"/>
    <x v="5"/>
  </r>
  <r>
    <n v="5.55"/>
    <x v="5"/>
  </r>
  <r>
    <n v="5.5"/>
    <x v="5"/>
  </r>
  <r>
    <n v="2.4"/>
    <x v="5"/>
  </r>
  <r>
    <n v="0"/>
    <x v="5"/>
  </r>
  <r>
    <n v="2.75"/>
    <x v="5"/>
  </r>
  <r>
    <n v="0"/>
    <x v="5"/>
  </r>
  <r>
    <n v="3.45"/>
    <x v="5"/>
  </r>
  <r>
    <n v="1.05"/>
    <x v="5"/>
  </r>
  <r>
    <n v="1.75"/>
    <x v="5"/>
  </r>
  <r>
    <n v="0"/>
    <x v="5"/>
  </r>
  <r>
    <n v="0"/>
    <x v="5"/>
  </r>
  <r>
    <n v="0.69999999999999929"/>
    <x v="5"/>
  </r>
  <r>
    <n v="2"/>
    <x v="5"/>
  </r>
  <r>
    <n v="2"/>
    <x v="5"/>
  </r>
  <r>
    <n v="2.8"/>
    <x v="5"/>
  </r>
  <r>
    <n v="6.1"/>
    <x v="5"/>
  </r>
  <r>
    <n v="3.15"/>
    <x v="5"/>
  </r>
  <r>
    <n v="2.75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1.85"/>
    <x v="6"/>
  </r>
  <r>
    <n v="0"/>
    <x v="6"/>
  </r>
  <r>
    <n v="0"/>
    <x v="6"/>
  </r>
  <r>
    <n v="0.35000000000000142"/>
    <x v="6"/>
  </r>
  <r>
    <n v="0.35000000000000142"/>
    <x v="6"/>
  </r>
  <r>
    <n v="0"/>
    <x v="6"/>
  </r>
  <r>
    <n v="1"/>
    <x v="6"/>
  </r>
  <r>
    <n v="0"/>
    <x v="6"/>
  </r>
  <r>
    <n v="0"/>
    <x v="6"/>
  </r>
  <r>
    <n v="0"/>
    <x v="6"/>
  </r>
  <r>
    <n v="0.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8"/>
    <x v="7"/>
  </r>
  <r>
    <n v="5.35"/>
    <x v="7"/>
  </r>
  <r>
    <n v="1.4"/>
    <x v="7"/>
  </r>
  <r>
    <n v="3.6"/>
    <x v="7"/>
  </r>
  <r>
    <n v="3.55"/>
    <x v="7"/>
  </r>
  <r>
    <n v="2.5"/>
    <x v="7"/>
  </r>
  <r>
    <n v="1.35"/>
    <x v="7"/>
  </r>
  <r>
    <n v="0.25"/>
    <x v="7"/>
  </r>
  <r>
    <n v="2.0499999999999998"/>
    <x v="7"/>
  </r>
  <r>
    <n v="0"/>
    <x v="7"/>
  </r>
  <r>
    <n v="0"/>
    <x v="7"/>
  </r>
  <r>
    <n v="0"/>
    <x v="7"/>
  </r>
  <r>
    <n v="3.4"/>
    <x v="7"/>
  </r>
  <r>
    <n v="5.0999999999999996"/>
    <x v="7"/>
  </r>
  <r>
    <n v="1.75"/>
    <x v="7"/>
  </r>
  <r>
    <n v="0"/>
    <x v="7"/>
  </r>
  <r>
    <n v="0"/>
    <x v="7"/>
  </r>
  <r>
    <n v="1.7"/>
    <x v="7"/>
  </r>
  <r>
    <n v="4.3499999999999996"/>
    <x v="7"/>
  </r>
  <r>
    <n v="4.0999999999999996"/>
    <x v="7"/>
  </r>
  <r>
    <n v="2.8"/>
    <x v="7"/>
  </r>
  <r>
    <n v="1.5"/>
    <x v="7"/>
  </r>
  <r>
    <n v="3.65"/>
    <x v="7"/>
  </r>
  <r>
    <n v="2.5499999999999998"/>
    <x v="7"/>
  </r>
  <r>
    <n v="2.75"/>
    <x v="8"/>
  </r>
  <r>
    <n v="4.5999999999999996"/>
    <x v="8"/>
  </r>
  <r>
    <n v="4.7"/>
    <x v="8"/>
  </r>
  <r>
    <n v="4.45"/>
    <x v="8"/>
  </r>
  <r>
    <n v="7.85"/>
    <x v="8"/>
  </r>
  <r>
    <n v="11.55"/>
    <x v="8"/>
  </r>
  <r>
    <n v="11.15"/>
    <x v="8"/>
  </r>
  <r>
    <n v="8.25"/>
    <x v="8"/>
  </r>
  <r>
    <n v="6.6"/>
    <x v="8"/>
  </r>
  <r>
    <n v="4.5999999999999996"/>
    <x v="8"/>
  </r>
  <r>
    <n v="3.35"/>
    <x v="8"/>
  </r>
  <r>
    <n v="1.25"/>
    <x v="8"/>
  </r>
  <r>
    <n v="4.6500000000000004"/>
    <x v="8"/>
  </r>
  <r>
    <n v="4.55"/>
    <x v="8"/>
  </r>
  <r>
    <n v="4"/>
    <x v="8"/>
  </r>
  <r>
    <n v="2"/>
    <x v="8"/>
  </r>
  <r>
    <n v="9.1"/>
    <x v="8"/>
  </r>
  <r>
    <n v="11.2"/>
    <x v="8"/>
  </r>
  <r>
    <n v="11.25"/>
    <x v="8"/>
  </r>
  <r>
    <n v="5.45"/>
    <x v="8"/>
  </r>
  <r>
    <n v="7.2"/>
    <x v="8"/>
  </r>
  <r>
    <n v="11.8"/>
    <x v="8"/>
  </r>
  <r>
    <n v="13.95"/>
    <x v="8"/>
  </r>
  <r>
    <n v="7.9"/>
    <x v="8"/>
  </r>
  <r>
    <n v="5.05"/>
    <x v="8"/>
  </r>
  <r>
    <n v="7.5"/>
    <x v="8"/>
  </r>
  <r>
    <n v="15.45"/>
    <x v="8"/>
  </r>
  <r>
    <n v="13.75"/>
    <x v="8"/>
  </r>
  <r>
    <n v="11.25"/>
    <x v="8"/>
  </r>
  <r>
    <n v="7.5"/>
    <x v="8"/>
  </r>
  <r>
    <n v="6.05"/>
    <x v="9"/>
  </r>
  <r>
    <n v="6.65"/>
    <x v="9"/>
  </r>
  <r>
    <n v="7.8"/>
    <x v="9"/>
  </r>
  <r>
    <n v="9.4499999999999993"/>
    <x v="9"/>
  </r>
  <r>
    <n v="7.15"/>
    <x v="9"/>
  </r>
  <r>
    <n v="14.2"/>
    <x v="9"/>
  </r>
  <r>
    <n v="15.1"/>
    <x v="9"/>
  </r>
  <r>
    <n v="18.100000000000001"/>
    <x v="9"/>
  </r>
  <r>
    <n v="14.95"/>
    <x v="9"/>
  </r>
  <r>
    <n v="7"/>
    <x v="9"/>
  </r>
  <r>
    <n v="7.7"/>
    <x v="9"/>
  </r>
  <r>
    <n v="10.050000000000001"/>
    <x v="9"/>
  </r>
  <r>
    <n v="10.85"/>
    <x v="9"/>
  </r>
  <r>
    <n v="12.25"/>
    <x v="9"/>
  </r>
  <r>
    <n v="12.4"/>
    <x v="9"/>
  </r>
  <r>
    <n v="11.1"/>
    <x v="9"/>
  </r>
  <r>
    <n v="8.25"/>
    <x v="9"/>
  </r>
  <r>
    <n v="9.25"/>
    <x v="9"/>
  </r>
  <r>
    <n v="5.45"/>
    <x v="9"/>
  </r>
  <r>
    <n v="10.8"/>
    <x v="9"/>
  </r>
  <r>
    <n v="5.65"/>
    <x v="9"/>
  </r>
  <r>
    <n v="6.7"/>
    <x v="9"/>
  </r>
  <r>
    <n v="9.5"/>
    <x v="9"/>
  </r>
  <r>
    <n v="10.4"/>
    <x v="9"/>
  </r>
  <r>
    <n v="12.5"/>
    <x v="9"/>
  </r>
  <r>
    <n v="16.649999999999999"/>
    <x v="9"/>
  </r>
  <r>
    <n v="13.3"/>
    <x v="9"/>
  </r>
  <r>
    <n v="16.45"/>
    <x v="9"/>
  </r>
  <r>
    <n v="16.350000000000001"/>
    <x v="9"/>
  </r>
  <r>
    <n v="15.3"/>
    <x v="9"/>
  </r>
  <r>
    <n v="14.9"/>
    <x v="9"/>
  </r>
  <r>
    <n v="16.100000000000001"/>
    <x v="10"/>
  </r>
  <r>
    <n v="15.05"/>
    <x v="10"/>
  </r>
  <r>
    <n v="14.35"/>
    <x v="10"/>
  </r>
  <r>
    <n v="14.3"/>
    <x v="10"/>
  </r>
  <r>
    <n v="17.149999999999999"/>
    <x v="10"/>
  </r>
  <r>
    <n v="19.100000000000001"/>
    <x v="10"/>
  </r>
  <r>
    <n v="26.3"/>
    <x v="10"/>
  </r>
  <r>
    <n v="24.6"/>
    <x v="10"/>
  </r>
  <r>
    <n v="29.6"/>
    <x v="10"/>
  </r>
  <r>
    <n v="30.9"/>
    <x v="10"/>
  </r>
  <r>
    <n v="32.450000000000003"/>
    <x v="10"/>
  </r>
  <r>
    <n v="22.55"/>
    <x v="10"/>
  </r>
  <r>
    <n v="16.350000000000001"/>
    <x v="10"/>
  </r>
  <r>
    <n v="14.45"/>
    <x v="10"/>
  </r>
  <r>
    <n v="14"/>
    <x v="10"/>
  </r>
  <r>
    <n v="22.95"/>
    <x v="10"/>
  </r>
  <r>
    <n v="33.299999999999997"/>
    <x v="10"/>
  </r>
  <r>
    <n v="31.65"/>
    <x v="10"/>
  </r>
  <r>
    <n v="36"/>
    <x v="10"/>
  </r>
  <r>
    <n v="38.049999999999997"/>
    <x v="10"/>
  </r>
  <r>
    <n v="36.25"/>
    <x v="10"/>
  </r>
  <r>
    <n v="41.6"/>
    <x v="10"/>
  </r>
  <r>
    <n v="31.6"/>
    <x v="10"/>
  </r>
  <r>
    <n v="41.45"/>
    <x v="10"/>
  </r>
  <r>
    <n v="45.15"/>
    <x v="10"/>
  </r>
  <r>
    <n v="46"/>
    <x v="10"/>
  </r>
  <r>
    <n v="38.6"/>
    <x v="10"/>
  </r>
  <r>
    <n v="32.799999999999997"/>
    <x v="10"/>
  </r>
  <r>
    <n v="34.65"/>
    <x v="10"/>
  </r>
  <r>
    <n v="37.9"/>
    <x v="10"/>
  </r>
  <r>
    <n v="40.049999999999997"/>
    <x v="11"/>
  </r>
  <r>
    <n v="35.75"/>
    <x v="11"/>
  </r>
  <r>
    <n v="30.85"/>
    <x v="11"/>
  </r>
  <r>
    <n v="20.95"/>
    <x v="11"/>
  </r>
  <r>
    <n v="15.25"/>
    <x v="11"/>
  </r>
  <r>
    <n v="19.45"/>
    <x v="11"/>
  </r>
  <r>
    <n v="23.4"/>
    <x v="11"/>
  </r>
  <r>
    <n v="24.8"/>
    <x v="11"/>
  </r>
  <r>
    <n v="24.95"/>
    <x v="11"/>
  </r>
  <r>
    <n v="24.65"/>
    <x v="11"/>
  </r>
  <r>
    <n v="25.8"/>
    <x v="11"/>
  </r>
  <r>
    <n v="37.549999999999997"/>
    <x v="11"/>
  </r>
  <r>
    <n v="22.9"/>
    <x v="11"/>
  </r>
  <r>
    <n v="16.95"/>
    <x v="11"/>
  </r>
  <r>
    <n v="20.85"/>
    <x v="11"/>
  </r>
  <r>
    <n v="18.2"/>
    <x v="11"/>
  </r>
  <r>
    <n v="15.9"/>
    <x v="11"/>
  </r>
  <r>
    <n v="12.35"/>
    <x v="11"/>
  </r>
  <r>
    <n v="14.95"/>
    <x v="11"/>
  </r>
  <r>
    <n v="11.3"/>
    <x v="11"/>
  </r>
  <r>
    <n v="9.5"/>
    <x v="11"/>
  </r>
  <r>
    <n v="9.8000000000000007"/>
    <x v="11"/>
  </r>
  <r>
    <n v="12.15"/>
    <x v="11"/>
  </r>
  <r>
    <n v="12.2"/>
    <x v="11"/>
  </r>
  <r>
    <n v="11"/>
    <x v="11"/>
  </r>
  <r>
    <n v="15.05"/>
    <x v="11"/>
  </r>
  <r>
    <n v="21.75"/>
    <x v="11"/>
  </r>
  <r>
    <n v="23.7"/>
    <x v="11"/>
  </r>
  <r>
    <n v="17.5"/>
    <x v="11"/>
  </r>
  <r>
    <n v="16.75"/>
    <x v="11"/>
  </r>
  <r>
    <n v="18.149999999999999"/>
    <x v="11"/>
  </r>
  <r>
    <n v="21.25"/>
    <x v="0"/>
  </r>
  <r>
    <n v="24.45"/>
    <x v="0"/>
  </r>
  <r>
    <n v="26.3"/>
    <x v="0"/>
  </r>
  <r>
    <n v="24.7"/>
    <x v="0"/>
  </r>
  <r>
    <n v="28.4"/>
    <x v="0"/>
  </r>
  <r>
    <n v="23.2"/>
    <x v="0"/>
  </r>
  <r>
    <n v="17.3"/>
    <x v="0"/>
  </r>
  <r>
    <n v="15.25"/>
    <x v="0"/>
  </r>
  <r>
    <n v="16.899999999999999"/>
    <x v="0"/>
  </r>
  <r>
    <n v="13.2"/>
    <x v="0"/>
  </r>
  <r>
    <n v="14.1"/>
    <x v="0"/>
  </r>
  <r>
    <n v="16.399999999999999"/>
    <x v="0"/>
  </r>
  <r>
    <n v="16.25"/>
    <x v="0"/>
  </r>
  <r>
    <n v="13.35"/>
    <x v="0"/>
  </r>
  <r>
    <n v="17.899999999999999"/>
    <x v="0"/>
  </r>
  <r>
    <n v="18.8"/>
    <x v="0"/>
  </r>
  <r>
    <n v="19.55"/>
    <x v="0"/>
  </r>
  <r>
    <n v="17.399999999999999"/>
    <x v="0"/>
  </r>
  <r>
    <n v="18.649999999999999"/>
    <x v="0"/>
  </r>
  <r>
    <n v="23.7"/>
    <x v="0"/>
  </r>
  <r>
    <n v="25.8"/>
    <x v="0"/>
  </r>
  <r>
    <n v="29.45"/>
    <x v="0"/>
  </r>
  <r>
    <n v="29.25"/>
    <x v="0"/>
  </r>
  <r>
    <n v="20.100000000000001"/>
    <x v="0"/>
  </r>
  <r>
    <n v="20.7"/>
    <x v="0"/>
  </r>
  <r>
    <n v="18.149999999999999"/>
    <x v="0"/>
  </r>
  <r>
    <n v="15"/>
    <x v="0"/>
  </r>
  <r>
    <n v="21.55"/>
    <x v="0"/>
  </r>
  <r>
    <n v="25.95"/>
    <x v="0"/>
  </r>
  <r>
    <n v="25.8"/>
    <x v="0"/>
  </r>
  <r>
    <n v="21.3"/>
    <x v="0"/>
  </r>
  <r>
    <n v="23.55"/>
    <x v="1"/>
  </r>
  <r>
    <n v="18.350000000000001"/>
    <x v="1"/>
  </r>
  <r>
    <n v="20.05"/>
    <x v="1"/>
  </r>
  <r>
    <n v="23.5"/>
    <x v="1"/>
  </r>
  <r>
    <n v="27"/>
    <x v="1"/>
  </r>
  <r>
    <n v="27.4"/>
    <x v="1"/>
  </r>
  <r>
    <n v="31.65"/>
    <x v="1"/>
  </r>
  <r>
    <n v="32.75"/>
    <x v="1"/>
  </r>
  <r>
    <n v="31.15"/>
    <x v="1"/>
  </r>
  <r>
    <n v="26.7"/>
    <x v="1"/>
  </r>
  <r>
    <n v="25.7"/>
    <x v="1"/>
  </r>
  <r>
    <n v="26"/>
    <x v="1"/>
  </r>
  <r>
    <n v="33.799999999999997"/>
    <x v="1"/>
  </r>
  <r>
    <n v="23.8"/>
    <x v="1"/>
  </r>
  <r>
    <n v="32.450000000000003"/>
    <x v="1"/>
  </r>
  <r>
    <n v="38.9"/>
    <x v="1"/>
  </r>
  <r>
    <n v="43.55"/>
    <x v="1"/>
  </r>
  <r>
    <n v="44.85"/>
    <x v="1"/>
  </r>
  <r>
    <n v="43.6"/>
    <x v="1"/>
  </r>
  <r>
    <n v="41.65"/>
    <x v="1"/>
  </r>
  <r>
    <n v="33.1"/>
    <x v="1"/>
  </r>
  <r>
    <n v="31.75"/>
    <x v="1"/>
  </r>
  <r>
    <n v="29.6"/>
    <x v="1"/>
  </r>
  <r>
    <n v="17.55"/>
    <x v="1"/>
  </r>
  <r>
    <n v="11.25"/>
    <x v="1"/>
  </r>
  <r>
    <n v="11.2"/>
    <x v="1"/>
  </r>
  <r>
    <n v="14.8"/>
    <x v="1"/>
  </r>
  <r>
    <n v="9.5"/>
    <x v="1"/>
  </r>
  <r>
    <n v="9.6"/>
    <x v="2"/>
  </r>
  <r>
    <n v="8.5500000000000007"/>
    <x v="2"/>
  </r>
  <r>
    <n v="12.2"/>
    <x v="2"/>
  </r>
  <r>
    <n v="9.75"/>
    <x v="2"/>
  </r>
  <r>
    <n v="16.899999999999999"/>
    <x v="2"/>
  </r>
  <r>
    <n v="26.9"/>
    <x v="2"/>
  </r>
  <r>
    <n v="23.05"/>
    <x v="2"/>
  </r>
  <r>
    <n v="24.2"/>
    <x v="2"/>
  </r>
  <r>
    <n v="16.45"/>
    <x v="2"/>
  </r>
  <r>
    <n v="16.149999999999999"/>
    <x v="2"/>
  </r>
  <r>
    <n v="14.8"/>
    <x v="2"/>
  </r>
  <r>
    <n v="16.7"/>
    <x v="2"/>
  </r>
  <r>
    <n v="15.15"/>
    <x v="2"/>
  </r>
  <r>
    <n v="13.75"/>
    <x v="2"/>
  </r>
  <r>
    <n v="14"/>
    <x v="2"/>
  </r>
  <r>
    <n v="14.05"/>
    <x v="2"/>
  </r>
  <r>
    <n v="13.65"/>
    <x v="2"/>
  </r>
  <r>
    <n v="13.95"/>
    <x v="2"/>
  </r>
  <r>
    <n v="10.4"/>
    <x v="2"/>
  </r>
  <r>
    <n v="8.75"/>
    <x v="2"/>
  </r>
  <r>
    <n v="8.3000000000000007"/>
    <x v="2"/>
  </r>
  <r>
    <n v="11.4"/>
    <x v="2"/>
  </r>
  <r>
    <n v="12.55"/>
    <x v="2"/>
  </r>
  <r>
    <n v="18.8"/>
    <x v="2"/>
  </r>
  <r>
    <n v="15.45"/>
    <x v="2"/>
  </r>
  <r>
    <n v="7.5"/>
    <x v="2"/>
  </r>
  <r>
    <n v="7"/>
    <x v="2"/>
  </r>
  <r>
    <n v="7.65"/>
    <x v="2"/>
  </r>
  <r>
    <n v="9.4"/>
    <x v="2"/>
  </r>
  <r>
    <n v="10.4"/>
    <x v="2"/>
  </r>
  <r>
    <n v="12.45"/>
    <x v="2"/>
  </r>
  <r>
    <n v="13.6"/>
    <x v="3"/>
  </r>
  <r>
    <n v="13.55"/>
    <x v="3"/>
  </r>
  <r>
    <n v="9.15"/>
    <x v="3"/>
  </r>
  <r>
    <n v="7"/>
    <x v="3"/>
  </r>
  <r>
    <n v="5.85"/>
    <x v="3"/>
  </r>
  <r>
    <n v="7.15"/>
    <x v="3"/>
  </r>
  <r>
    <n v="6.95"/>
    <x v="3"/>
  </r>
  <r>
    <n v="0.25"/>
    <x v="3"/>
  </r>
  <r>
    <n v="8.35"/>
    <x v="3"/>
  </r>
  <r>
    <n v="16.25"/>
    <x v="3"/>
  </r>
  <r>
    <n v="22.3"/>
    <x v="3"/>
  </r>
  <r>
    <n v="23.85"/>
    <x v="3"/>
  </r>
  <r>
    <n v="21.8"/>
    <x v="3"/>
  </r>
  <r>
    <n v="16.399999999999999"/>
    <x v="3"/>
  </r>
  <r>
    <n v="10.4"/>
    <x v="3"/>
  </r>
  <r>
    <n v="11.7"/>
    <x v="3"/>
  </r>
  <r>
    <n v="8.3000000000000007"/>
    <x v="3"/>
  </r>
  <r>
    <n v="7.8"/>
    <x v="3"/>
  </r>
  <r>
    <n v="7.2"/>
    <x v="3"/>
  </r>
  <r>
    <n v="3.25"/>
    <x v="3"/>
  </r>
  <r>
    <n v="6"/>
    <x v="3"/>
  </r>
  <r>
    <n v="10.5"/>
    <x v="3"/>
  </r>
  <r>
    <n v="11.25"/>
    <x v="3"/>
  </r>
  <r>
    <n v="11.75"/>
    <x v="3"/>
  </r>
  <r>
    <n v="8.1"/>
    <x v="3"/>
  </r>
  <r>
    <n v="6"/>
    <x v="3"/>
  </r>
  <r>
    <n v="6.75"/>
    <x v="3"/>
  </r>
  <r>
    <n v="11.5"/>
    <x v="3"/>
  </r>
  <r>
    <n v="11.5"/>
    <x v="3"/>
  </r>
  <r>
    <n v="14.55"/>
    <x v="3"/>
  </r>
  <r>
    <n v="12.55"/>
    <x v="4"/>
  </r>
  <r>
    <n v="6.5"/>
    <x v="4"/>
  </r>
  <r>
    <n v="4.55"/>
    <x v="4"/>
  </r>
  <r>
    <n v="9.15"/>
    <x v="4"/>
  </r>
  <r>
    <n v="7.25"/>
    <x v="4"/>
  </r>
  <r>
    <n v="6.9"/>
    <x v="4"/>
  </r>
  <r>
    <n v="5.05"/>
    <x v="4"/>
  </r>
  <r>
    <n v="5.85"/>
    <x v="4"/>
  </r>
  <r>
    <n v="6"/>
    <x v="4"/>
  </r>
  <r>
    <n v="6.3"/>
    <x v="4"/>
  </r>
  <r>
    <n v="8.5"/>
    <x v="4"/>
  </r>
  <r>
    <n v="7.05"/>
    <x v="4"/>
  </r>
  <r>
    <n v="5.8"/>
    <x v="4"/>
  </r>
  <r>
    <n v="10.75"/>
    <x v="4"/>
  </r>
  <r>
    <n v="9.4"/>
    <x v="4"/>
  </r>
  <r>
    <n v="9.35"/>
    <x v="4"/>
  </r>
  <r>
    <n v="3.15"/>
    <x v="4"/>
  </r>
  <r>
    <n v="1.9"/>
    <x v="4"/>
  </r>
  <r>
    <n v="0"/>
    <x v="4"/>
  </r>
  <r>
    <n v="0"/>
    <x v="4"/>
  </r>
  <r>
    <n v="4.0999999999999996"/>
    <x v="4"/>
  </r>
  <r>
    <n v="7.85"/>
    <x v="4"/>
  </r>
  <r>
    <n v="5.1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1.9"/>
    <x v="5"/>
  </r>
  <r>
    <n v="0.25"/>
    <x v="5"/>
  </r>
  <r>
    <n v="1.6"/>
    <x v="5"/>
  </r>
  <r>
    <n v="0"/>
    <x v="5"/>
  </r>
  <r>
    <n v="0"/>
    <x v="5"/>
  </r>
  <r>
    <n v="0"/>
    <x v="5"/>
  </r>
  <r>
    <n v="0"/>
    <x v="5"/>
  </r>
  <r>
    <n v="0"/>
    <x v="5"/>
  </r>
  <r>
    <n v="4.55"/>
    <x v="5"/>
  </r>
  <r>
    <n v="3.65"/>
    <x v="5"/>
  </r>
  <r>
    <n v="3.5"/>
    <x v="5"/>
  </r>
  <r>
    <n v="5.0000000000000711E-2"/>
    <x v="5"/>
  </r>
  <r>
    <n v="3.85"/>
    <x v="5"/>
  </r>
  <r>
    <n v="1.55"/>
    <x v="5"/>
  </r>
  <r>
    <n v="0"/>
    <x v="5"/>
  </r>
  <r>
    <n v="0"/>
    <x v="5"/>
  </r>
  <r>
    <n v="2.2000000000000002"/>
    <x v="5"/>
  </r>
  <r>
    <n v="1.95"/>
    <x v="5"/>
  </r>
  <r>
    <n v="0"/>
    <x v="5"/>
  </r>
  <r>
    <n v="0"/>
    <x v="5"/>
  </r>
  <r>
    <n v="0"/>
    <x v="5"/>
  </r>
  <r>
    <n v="0"/>
    <x v="5"/>
  </r>
  <r>
    <n v="0.75"/>
    <x v="5"/>
  </r>
  <r>
    <n v="2.2000000000000002"/>
    <x v="5"/>
  </r>
  <r>
    <n v="0.55000000000000071"/>
    <x v="5"/>
  </r>
  <r>
    <n v="0"/>
    <x v="5"/>
  </r>
  <r>
    <n v="4.9999999999998934E-2"/>
    <x v="5"/>
  </r>
  <r>
    <n v="0"/>
    <x v="5"/>
  </r>
  <r>
    <n v="0"/>
    <x v="6"/>
  </r>
  <r>
    <n v="0"/>
    <x v="6"/>
  </r>
  <r>
    <n v="0"/>
    <x v="6"/>
  </r>
  <r>
    <n v="1.55"/>
    <x v="6"/>
  </r>
  <r>
    <n v="1.95"/>
    <x v="6"/>
  </r>
  <r>
    <n v="1.1499999999999999"/>
    <x v="6"/>
  </r>
  <r>
    <n v="0"/>
    <x v="6"/>
  </r>
  <r>
    <n v="0"/>
    <x v="6"/>
  </r>
  <r>
    <n v="0"/>
    <x v="6"/>
  </r>
  <r>
    <n v="0"/>
    <x v="6"/>
  </r>
  <r>
    <n v="0"/>
    <x v="6"/>
  </r>
  <r>
    <n v="1.1000000000000001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70000000000000107"/>
    <x v="6"/>
  </r>
  <r>
    <n v="0"/>
    <x v="6"/>
  </r>
  <r>
    <n v="0"/>
    <x v="6"/>
  </r>
  <r>
    <n v="1.1499999999999999"/>
    <x v="6"/>
  </r>
  <r>
    <n v="0.19999999999999929"/>
    <x v="6"/>
  </r>
  <r>
    <n v="1"/>
    <x v="6"/>
  </r>
  <r>
    <n v="2.6"/>
    <x v="6"/>
  </r>
  <r>
    <n v="0.35000000000000142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2.9"/>
    <x v="7"/>
  </r>
  <r>
    <n v="1.3"/>
    <x v="7"/>
  </r>
  <r>
    <n v="0"/>
    <x v="7"/>
  </r>
  <r>
    <n v="0"/>
    <x v="7"/>
  </r>
  <r>
    <n v="3.65"/>
    <x v="7"/>
  </r>
  <r>
    <n v="1.3"/>
    <x v="7"/>
  </r>
  <r>
    <n v="1.35"/>
    <x v="7"/>
  </r>
  <r>
    <n v="0"/>
    <x v="7"/>
  </r>
  <r>
    <n v="0"/>
    <x v="7"/>
  </r>
  <r>
    <n v="2.15"/>
    <x v="7"/>
  </r>
  <r>
    <n v="2.85"/>
    <x v="7"/>
  </r>
  <r>
    <n v="1.65"/>
    <x v="7"/>
  </r>
  <r>
    <n v="0"/>
    <x v="7"/>
  </r>
  <r>
    <n v="0"/>
    <x v="7"/>
  </r>
  <r>
    <n v="0"/>
    <x v="7"/>
  </r>
  <r>
    <n v="0"/>
    <x v="7"/>
  </r>
  <r>
    <n v="2.4"/>
    <x v="7"/>
  </r>
  <r>
    <n v="0"/>
    <x v="8"/>
  </r>
  <r>
    <n v="0.45000000000000107"/>
    <x v="8"/>
  </r>
  <r>
    <n v="3"/>
    <x v="8"/>
  </r>
  <r>
    <n v="5.6"/>
    <x v="8"/>
  </r>
  <r>
    <n v="7.3"/>
    <x v="8"/>
  </r>
  <r>
    <n v="7.85"/>
    <x v="8"/>
  </r>
  <r>
    <n v="5.5"/>
    <x v="8"/>
  </r>
  <r>
    <n v="3.8"/>
    <x v="8"/>
  </r>
  <r>
    <n v="0.70000000000000107"/>
    <x v="8"/>
  </r>
  <r>
    <n v="4.9000000000000004"/>
    <x v="8"/>
  </r>
  <r>
    <n v="8.3000000000000007"/>
    <x v="8"/>
  </r>
  <r>
    <n v="11.2"/>
    <x v="8"/>
  </r>
  <r>
    <n v="10.7"/>
    <x v="8"/>
  </r>
  <r>
    <n v="9.25"/>
    <x v="8"/>
  </r>
  <r>
    <n v="8.1999999999999993"/>
    <x v="8"/>
  </r>
  <r>
    <n v="7.35"/>
    <x v="8"/>
  </r>
  <r>
    <n v="7.4"/>
    <x v="8"/>
  </r>
  <r>
    <n v="8.5500000000000007"/>
    <x v="8"/>
  </r>
  <r>
    <n v="8.4"/>
    <x v="8"/>
  </r>
  <r>
    <n v="8.3000000000000007"/>
    <x v="8"/>
  </r>
  <r>
    <n v="7.7"/>
    <x v="8"/>
  </r>
  <r>
    <n v="3.55"/>
    <x v="8"/>
  </r>
  <r>
    <n v="1.6"/>
    <x v="8"/>
  </r>
  <r>
    <n v="3.2"/>
    <x v="8"/>
  </r>
  <r>
    <n v="4.95"/>
    <x v="8"/>
  </r>
  <r>
    <n v="10.25"/>
    <x v="8"/>
  </r>
  <r>
    <n v="9.9499999999999993"/>
    <x v="8"/>
  </r>
  <r>
    <n v="9.6"/>
    <x v="8"/>
  </r>
  <r>
    <n v="7.15"/>
    <x v="8"/>
  </r>
  <r>
    <n v="8.25"/>
    <x v="8"/>
  </r>
  <r>
    <n v="12.15"/>
    <x v="9"/>
  </r>
  <r>
    <n v="14.25"/>
    <x v="9"/>
  </r>
  <r>
    <n v="6.7"/>
    <x v="9"/>
  </r>
  <r>
    <n v="7.35"/>
    <x v="9"/>
  </r>
  <r>
    <n v="1.1499999999999999"/>
    <x v="9"/>
  </r>
  <r>
    <n v="0"/>
    <x v="9"/>
  </r>
  <r>
    <n v="9.15"/>
    <x v="9"/>
  </r>
  <r>
    <n v="8.5"/>
    <x v="9"/>
  </r>
  <r>
    <n v="7.45"/>
    <x v="9"/>
  </r>
  <r>
    <n v="12.25"/>
    <x v="9"/>
  </r>
  <r>
    <n v="8.3000000000000007"/>
    <x v="9"/>
  </r>
  <r>
    <n v="5.6"/>
    <x v="9"/>
  </r>
  <r>
    <n v="5.7"/>
    <x v="9"/>
  </r>
  <r>
    <n v="4.0999999999999996"/>
    <x v="9"/>
  </r>
  <r>
    <n v="0.75"/>
    <x v="9"/>
  </r>
  <r>
    <n v="3.25"/>
    <x v="9"/>
  </r>
  <r>
    <n v="5.4"/>
    <x v="9"/>
  </r>
  <r>
    <n v="7.7"/>
    <x v="9"/>
  </r>
  <r>
    <n v="8.1999999999999993"/>
    <x v="9"/>
  </r>
  <r>
    <n v="5.5"/>
    <x v="9"/>
  </r>
  <r>
    <n v="4.75"/>
    <x v="9"/>
  </r>
  <r>
    <n v="5.15"/>
    <x v="9"/>
  </r>
  <r>
    <n v="5.5"/>
    <x v="9"/>
  </r>
  <r>
    <n v="7.7"/>
    <x v="9"/>
  </r>
  <r>
    <n v="6.45"/>
    <x v="9"/>
  </r>
  <r>
    <n v="6.75"/>
    <x v="9"/>
  </r>
  <r>
    <n v="8.25"/>
    <x v="9"/>
  </r>
  <r>
    <n v="14.05"/>
    <x v="9"/>
  </r>
  <r>
    <n v="15.65"/>
    <x v="9"/>
  </r>
  <r>
    <n v="18"/>
    <x v="9"/>
  </r>
  <r>
    <n v="19.850000000000001"/>
    <x v="9"/>
  </r>
  <r>
    <n v="18.649999999999999"/>
    <x v="10"/>
  </r>
  <r>
    <n v="7.7"/>
    <x v="10"/>
  </r>
  <r>
    <n v="8.6"/>
    <x v="10"/>
  </r>
  <r>
    <n v="9.6"/>
    <x v="10"/>
  </r>
  <r>
    <n v="12.05"/>
    <x v="10"/>
  </r>
  <r>
    <n v="16.600000000000001"/>
    <x v="10"/>
  </r>
  <r>
    <n v="26.65"/>
    <x v="10"/>
  </r>
  <r>
    <n v="31.7"/>
    <x v="10"/>
  </r>
  <r>
    <n v="34.6"/>
    <x v="10"/>
  </r>
  <r>
    <n v="31.6"/>
    <x v="10"/>
  </r>
  <r>
    <n v="32.799999999999997"/>
    <x v="10"/>
  </r>
  <r>
    <n v="34.25"/>
    <x v="10"/>
  </r>
  <r>
    <n v="23.75"/>
    <x v="10"/>
  </r>
  <r>
    <n v="31.05"/>
    <x v="10"/>
  </r>
  <r>
    <n v="22"/>
    <x v="10"/>
  </r>
  <r>
    <n v="26.1"/>
    <x v="10"/>
  </r>
  <r>
    <n v="32.85"/>
    <x v="10"/>
  </r>
  <r>
    <n v="33.25"/>
    <x v="10"/>
  </r>
  <r>
    <n v="33.950000000000003"/>
    <x v="10"/>
  </r>
  <r>
    <n v="29.35"/>
    <x v="10"/>
  </r>
  <r>
    <n v="21.95"/>
    <x v="10"/>
  </r>
  <r>
    <n v="29.15"/>
    <x v="10"/>
  </r>
  <r>
    <n v="16.95"/>
    <x v="10"/>
  </r>
  <r>
    <n v="14.35"/>
    <x v="10"/>
  </r>
  <r>
    <n v="19.25"/>
    <x v="10"/>
  </r>
  <r>
    <n v="13.55"/>
    <x v="10"/>
  </r>
  <r>
    <n v="21.55"/>
    <x v="10"/>
  </r>
  <r>
    <n v="22.05"/>
    <x v="10"/>
  </r>
  <r>
    <n v="24.95"/>
    <x v="10"/>
  </r>
  <r>
    <n v="20.3"/>
    <x v="10"/>
  </r>
  <r>
    <n v="20.85"/>
    <x v="11"/>
  </r>
  <r>
    <n v="26"/>
    <x v="11"/>
  </r>
  <r>
    <n v="30.9"/>
    <x v="11"/>
  </r>
  <r>
    <n v="28.2"/>
    <x v="11"/>
  </r>
  <r>
    <n v="25.25"/>
    <x v="11"/>
  </r>
  <r>
    <n v="24.75"/>
    <x v="11"/>
  </r>
  <r>
    <n v="14.4"/>
    <x v="11"/>
  </r>
  <r>
    <n v="25.8"/>
    <x v="11"/>
  </r>
  <r>
    <n v="25.15"/>
    <x v="11"/>
  </r>
  <r>
    <n v="14.2"/>
    <x v="11"/>
  </r>
  <r>
    <n v="18.2"/>
    <x v="11"/>
  </r>
  <r>
    <n v="20.7"/>
    <x v="11"/>
  </r>
  <r>
    <n v="19.2"/>
    <x v="11"/>
  </r>
  <r>
    <n v="23.35"/>
    <x v="11"/>
  </r>
  <r>
    <n v="20.95"/>
    <x v="11"/>
  </r>
  <r>
    <n v="18.399999999999999"/>
    <x v="11"/>
  </r>
  <r>
    <n v="21.1"/>
    <x v="11"/>
  </r>
  <r>
    <n v="18.25"/>
    <x v="11"/>
  </r>
  <r>
    <n v="23.7"/>
    <x v="11"/>
  </r>
  <r>
    <n v="21.7"/>
    <x v="11"/>
  </r>
  <r>
    <n v="17.3"/>
    <x v="11"/>
  </r>
  <r>
    <n v="21.35"/>
    <x v="11"/>
  </r>
  <r>
    <n v="17.399999999999999"/>
    <x v="11"/>
  </r>
  <r>
    <n v="20.25"/>
    <x v="11"/>
  </r>
  <r>
    <n v="20.05"/>
    <x v="11"/>
  </r>
  <r>
    <n v="15.75"/>
    <x v="11"/>
  </r>
  <r>
    <n v="18.5"/>
    <x v="11"/>
  </r>
  <r>
    <n v="18.7"/>
    <x v="11"/>
  </r>
  <r>
    <n v="16.25"/>
    <x v="11"/>
  </r>
  <r>
    <n v="18.25"/>
    <x v="11"/>
  </r>
  <r>
    <n v="23.85"/>
    <x v="11"/>
  </r>
  <r>
    <n v="20.2"/>
    <x v="0"/>
  </r>
  <r>
    <n v="16.899999999999999"/>
    <x v="0"/>
  </r>
  <r>
    <n v="20.7"/>
    <x v="0"/>
  </r>
  <r>
    <n v="17.850000000000001"/>
    <x v="0"/>
  </r>
  <r>
    <n v="23.7"/>
    <x v="0"/>
  </r>
  <r>
    <n v="24.5"/>
    <x v="0"/>
  </r>
  <r>
    <n v="22.95"/>
    <x v="0"/>
  </r>
  <r>
    <n v="22.4"/>
    <x v="0"/>
  </r>
  <r>
    <n v="23.1"/>
    <x v="0"/>
  </r>
  <r>
    <n v="15.95"/>
    <x v="0"/>
  </r>
  <r>
    <n v="13.15"/>
    <x v="0"/>
  </r>
  <r>
    <n v="15.55"/>
    <x v="0"/>
  </r>
  <r>
    <n v="21"/>
    <x v="0"/>
  </r>
  <r>
    <n v="29.8"/>
    <x v="0"/>
  </r>
  <r>
    <n v="27.25"/>
    <x v="0"/>
  </r>
  <r>
    <n v="23.35"/>
    <x v="0"/>
  </r>
  <r>
    <n v="15.9"/>
    <x v="0"/>
  </r>
  <r>
    <n v="14.75"/>
    <x v="0"/>
  </r>
  <r>
    <n v="20.6"/>
    <x v="0"/>
  </r>
  <r>
    <n v="15.05"/>
    <x v="0"/>
  </r>
  <r>
    <n v="20.55"/>
    <x v="0"/>
  </r>
  <r>
    <n v="23.7"/>
    <x v="0"/>
  </r>
  <r>
    <n v="21.25"/>
    <x v="0"/>
  </r>
  <r>
    <n v="25.35"/>
    <x v="0"/>
  </r>
  <r>
    <n v="21.4"/>
    <x v="0"/>
  </r>
  <r>
    <n v="19.649999999999999"/>
    <x v="0"/>
  </r>
  <r>
    <n v="23.4"/>
    <x v="0"/>
  </r>
  <r>
    <n v="20.7"/>
    <x v="0"/>
  </r>
  <r>
    <n v="20.9"/>
    <x v="0"/>
  </r>
  <r>
    <n v="18.899999999999999"/>
    <x v="0"/>
  </r>
  <r>
    <n v="19.100000000000001"/>
    <x v="0"/>
  </r>
  <r>
    <n v="21.2"/>
    <x v="1"/>
  </r>
  <r>
    <n v="20.05"/>
    <x v="1"/>
  </r>
  <r>
    <n v="23.3"/>
    <x v="1"/>
  </r>
  <r>
    <n v="20.350000000000001"/>
    <x v="1"/>
  </r>
  <r>
    <n v="15.85"/>
    <x v="1"/>
  </r>
  <r>
    <n v="14.55"/>
    <x v="1"/>
  </r>
  <r>
    <n v="10.85"/>
    <x v="1"/>
  </r>
  <r>
    <n v="16.25"/>
    <x v="1"/>
  </r>
  <r>
    <n v="16.149999999999999"/>
    <x v="1"/>
  </r>
  <r>
    <n v="15.25"/>
    <x v="1"/>
  </r>
  <r>
    <n v="15.95"/>
    <x v="1"/>
  </r>
  <r>
    <n v="16.3"/>
    <x v="1"/>
  </r>
  <r>
    <n v="20.3"/>
    <x v="1"/>
  </r>
  <r>
    <n v="19.899999999999999"/>
    <x v="1"/>
  </r>
  <r>
    <n v="22.4"/>
    <x v="1"/>
  </r>
  <r>
    <n v="17.7"/>
    <x v="1"/>
  </r>
  <r>
    <n v="14.95"/>
    <x v="1"/>
  </r>
  <r>
    <n v="17"/>
    <x v="1"/>
  </r>
  <r>
    <n v="15.05"/>
    <x v="1"/>
  </r>
  <r>
    <n v="14.6"/>
    <x v="1"/>
  </r>
  <r>
    <n v="17.7"/>
    <x v="1"/>
  </r>
  <r>
    <n v="15.95"/>
    <x v="1"/>
  </r>
  <r>
    <n v="20.2"/>
    <x v="1"/>
  </r>
  <r>
    <n v="24.75"/>
    <x v="1"/>
  </r>
  <r>
    <n v="26.5"/>
    <x v="1"/>
  </r>
  <r>
    <n v="26.7"/>
    <x v="1"/>
  </r>
  <r>
    <n v="25.75"/>
    <x v="1"/>
  </r>
  <r>
    <n v="26.1"/>
    <x v="1"/>
  </r>
  <r>
    <n v="27.2"/>
    <x v="2"/>
  </r>
  <r>
    <n v="22.85"/>
    <x v="2"/>
  </r>
  <r>
    <n v="25.85"/>
    <x v="2"/>
  </r>
  <r>
    <n v="12.15"/>
    <x v="2"/>
  </r>
  <r>
    <n v="20.85"/>
    <x v="2"/>
  </r>
  <r>
    <n v="16.3"/>
    <x v="2"/>
  </r>
  <r>
    <n v="24.8"/>
    <x v="2"/>
  </r>
  <r>
    <n v="29.05"/>
    <x v="2"/>
  </r>
  <r>
    <n v="26.3"/>
    <x v="2"/>
  </r>
  <r>
    <n v="27.05"/>
    <x v="2"/>
  </r>
  <r>
    <n v="25"/>
    <x v="2"/>
  </r>
  <r>
    <n v="20.5"/>
    <x v="2"/>
  </r>
  <r>
    <n v="18.600000000000001"/>
    <x v="2"/>
  </r>
  <r>
    <n v="19.649999999999999"/>
    <x v="2"/>
  </r>
  <r>
    <n v="20.6"/>
    <x v="2"/>
  </r>
  <r>
    <n v="22.8"/>
    <x v="2"/>
  </r>
  <r>
    <n v="13.65"/>
    <x v="2"/>
  </r>
  <r>
    <n v="14.85"/>
    <x v="2"/>
  </r>
  <r>
    <n v="14.8"/>
    <x v="2"/>
  </r>
  <r>
    <n v="17.25"/>
    <x v="2"/>
  </r>
  <r>
    <n v="18.3"/>
    <x v="2"/>
  </r>
  <r>
    <n v="18.8"/>
    <x v="2"/>
  </r>
  <r>
    <n v="19.7"/>
    <x v="2"/>
  </r>
  <r>
    <n v="14.9"/>
    <x v="2"/>
  </r>
  <r>
    <n v="13.7"/>
    <x v="2"/>
  </r>
  <r>
    <n v="16.5"/>
    <x v="2"/>
  </r>
  <r>
    <n v="26.6"/>
    <x v="2"/>
  </r>
  <r>
    <n v="24.2"/>
    <x v="2"/>
  </r>
  <r>
    <n v="16.600000000000001"/>
    <x v="2"/>
  </r>
  <r>
    <n v="7.6"/>
    <x v="2"/>
  </r>
  <r>
    <n v="10.95"/>
    <x v="2"/>
  </r>
  <r>
    <n v="12.5"/>
    <x v="3"/>
  </r>
  <r>
    <n v="7.5"/>
    <x v="3"/>
  </r>
  <r>
    <n v="6.25"/>
    <x v="3"/>
  </r>
  <r>
    <n v="7.35"/>
    <x v="3"/>
  </r>
  <r>
    <n v="7.35"/>
    <x v="3"/>
  </r>
  <r>
    <n v="9.1999999999999993"/>
    <x v="3"/>
  </r>
  <r>
    <n v="6.65"/>
    <x v="3"/>
  </r>
  <r>
    <n v="12.55"/>
    <x v="3"/>
  </r>
  <r>
    <n v="10.75"/>
    <x v="3"/>
  </r>
  <r>
    <n v="10.4"/>
    <x v="3"/>
  </r>
  <r>
    <n v="10.9"/>
    <x v="3"/>
  </r>
  <r>
    <n v="9.65"/>
    <x v="3"/>
  </r>
  <r>
    <n v="7.9"/>
    <x v="3"/>
  </r>
  <r>
    <n v="6.55"/>
    <x v="3"/>
  </r>
  <r>
    <n v="7.85"/>
    <x v="3"/>
  </r>
  <r>
    <n v="4.5"/>
    <x v="3"/>
  </r>
  <r>
    <n v="10.050000000000001"/>
    <x v="3"/>
  </r>
  <r>
    <n v="12.3"/>
    <x v="3"/>
  </r>
  <r>
    <n v="11.15"/>
    <x v="3"/>
  </r>
  <r>
    <n v="9.25"/>
    <x v="3"/>
  </r>
  <r>
    <n v="5.8"/>
    <x v="3"/>
  </r>
  <r>
    <n v="9.5"/>
    <x v="3"/>
  </r>
  <r>
    <n v="10.8"/>
    <x v="3"/>
  </r>
  <r>
    <n v="5.65"/>
    <x v="3"/>
  </r>
  <r>
    <n v="8.75"/>
    <x v="3"/>
  </r>
  <r>
    <n v="7.5"/>
    <x v="3"/>
  </r>
  <r>
    <n v="0"/>
    <x v="3"/>
  </r>
  <r>
    <n v="0"/>
    <x v="3"/>
  </r>
  <r>
    <n v="1"/>
    <x v="3"/>
  </r>
  <r>
    <n v="0"/>
    <x v="3"/>
  </r>
  <r>
    <n v="0"/>
    <x v="4"/>
  </r>
  <r>
    <n v="6.4"/>
    <x v="4"/>
  </r>
  <r>
    <n v="4.5999999999999996"/>
    <x v="4"/>
  </r>
  <r>
    <n v="1.95"/>
    <x v="4"/>
  </r>
  <r>
    <n v="6.05"/>
    <x v="4"/>
  </r>
  <r>
    <n v="1.65"/>
    <x v="4"/>
  </r>
  <r>
    <n v="0"/>
    <x v="4"/>
  </r>
  <r>
    <n v="0"/>
    <x v="4"/>
  </r>
  <r>
    <n v="1"/>
    <x v="4"/>
  </r>
  <r>
    <n v="4.8"/>
    <x v="4"/>
  </r>
  <r>
    <n v="0"/>
    <x v="4"/>
  </r>
  <r>
    <n v="4.3499999999999996"/>
    <x v="4"/>
  </r>
  <r>
    <n v="6.75"/>
    <x v="4"/>
  </r>
  <r>
    <n v="0.55000000000000071"/>
    <x v="4"/>
  </r>
  <r>
    <n v="3.75"/>
    <x v="4"/>
  </r>
  <r>
    <n v="4.9000000000000004"/>
    <x v="4"/>
  </r>
  <r>
    <n v="2.1"/>
    <x v="4"/>
  </r>
  <r>
    <n v="6.05"/>
    <x v="4"/>
  </r>
  <r>
    <n v="14.5"/>
    <x v="4"/>
  </r>
  <r>
    <n v="14.3"/>
    <x v="4"/>
  </r>
  <r>
    <n v="8.75"/>
    <x v="4"/>
  </r>
  <r>
    <n v="5.8"/>
    <x v="4"/>
  </r>
  <r>
    <n v="3.1"/>
    <x v="4"/>
  </r>
  <r>
    <n v="2.2999999999999998"/>
    <x v="4"/>
  </r>
  <r>
    <n v="2.4"/>
    <x v="4"/>
  </r>
  <r>
    <n v="0.44999999999999929"/>
    <x v="4"/>
  </r>
  <r>
    <n v="0"/>
    <x v="4"/>
  </r>
  <r>
    <n v="0"/>
    <x v="4"/>
  </r>
  <r>
    <n v="1.2"/>
    <x v="4"/>
  </r>
  <r>
    <n v="0"/>
    <x v="4"/>
  </r>
  <r>
    <n v="2.7"/>
    <x v="4"/>
  </r>
  <r>
    <n v="1.85"/>
    <x v="5"/>
  </r>
  <r>
    <n v="3.4"/>
    <x v="5"/>
  </r>
  <r>
    <n v="2"/>
    <x v="5"/>
  </r>
  <r>
    <n v="0"/>
    <x v="5"/>
  </r>
  <r>
    <n v="0"/>
    <x v="5"/>
  </r>
  <r>
    <n v="0"/>
    <x v="5"/>
  </r>
  <r>
    <n v="2.6"/>
    <x v="5"/>
  </r>
  <r>
    <n v="0"/>
    <x v="5"/>
  </r>
  <r>
    <n v="0"/>
    <x v="5"/>
  </r>
  <r>
    <n v="0.39999999999999858"/>
    <x v="5"/>
  </r>
  <r>
    <n v="0"/>
    <x v="5"/>
  </r>
  <r>
    <n v="0"/>
    <x v="5"/>
  </r>
  <r>
    <n v="0"/>
    <x v="5"/>
  </r>
  <r>
    <n v="0"/>
    <x v="5"/>
  </r>
  <r>
    <n v="0"/>
    <x v="5"/>
  </r>
  <r>
    <n v="0.44999999999999929"/>
    <x v="5"/>
  </r>
  <r>
    <n v="0"/>
    <x v="5"/>
  </r>
  <r>
    <n v="0"/>
    <x v="5"/>
  </r>
  <r>
    <n v="0"/>
    <x v="5"/>
  </r>
  <r>
    <n v="0"/>
    <x v="5"/>
  </r>
  <r>
    <n v="0"/>
    <x v="5"/>
  </r>
  <r>
    <n v="0.9"/>
    <x v="5"/>
  </r>
  <r>
    <n v="3.55"/>
    <x v="5"/>
  </r>
  <r>
    <n v="0.6499999999999985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1.1499999999999999"/>
    <x v="6"/>
  </r>
  <r>
    <n v="4.4000000000000004"/>
    <x v="6"/>
  </r>
  <r>
    <n v="0.30000000000000071"/>
    <x v="6"/>
  </r>
  <r>
    <n v="0.94999999999999929"/>
    <x v="6"/>
  </r>
  <r>
    <n v="1"/>
    <x v="6"/>
  </r>
  <r>
    <n v="1.6"/>
    <x v="6"/>
  </r>
  <r>
    <n v="2.6"/>
    <x v="6"/>
  </r>
  <r>
    <n v="0.25"/>
    <x v="6"/>
  </r>
  <r>
    <n v="0"/>
    <x v="6"/>
  </r>
  <r>
    <n v="0"/>
    <x v="6"/>
  </r>
  <r>
    <n v="0"/>
    <x v="6"/>
  </r>
  <r>
    <n v="0"/>
    <x v="6"/>
  </r>
  <r>
    <n v="5.4"/>
    <x v="6"/>
  </r>
  <r>
    <n v="3.1"/>
    <x v="6"/>
  </r>
  <r>
    <n v="1.75"/>
    <x v="6"/>
  </r>
  <r>
    <n v="3.85"/>
    <x v="6"/>
  </r>
  <r>
    <n v="0.3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65"/>
    <x v="7"/>
  </r>
  <r>
    <n v="1.1499999999999999"/>
    <x v="7"/>
  </r>
  <r>
    <n v="1.4"/>
    <x v="7"/>
  </r>
  <r>
    <n v="0"/>
    <x v="7"/>
  </r>
  <r>
    <n v="0"/>
    <x v="7"/>
  </r>
  <r>
    <n v="0"/>
    <x v="7"/>
  </r>
  <r>
    <n v="0"/>
    <x v="7"/>
  </r>
  <r>
    <n v="0"/>
    <x v="7"/>
  </r>
  <r>
    <n v="2.4"/>
    <x v="7"/>
  </r>
  <r>
    <n v="3.85"/>
    <x v="7"/>
  </r>
  <r>
    <n v="3.95"/>
    <x v="7"/>
  </r>
  <r>
    <n v="5.7"/>
    <x v="7"/>
  </r>
  <r>
    <n v="5.4"/>
    <x v="7"/>
  </r>
  <r>
    <n v="3.25"/>
    <x v="7"/>
  </r>
  <r>
    <n v="1.55"/>
    <x v="7"/>
  </r>
  <r>
    <n v="2.4"/>
    <x v="7"/>
  </r>
  <r>
    <n v="3.15"/>
    <x v="7"/>
  </r>
  <r>
    <n v="3.25"/>
    <x v="7"/>
  </r>
  <r>
    <n v="2.9"/>
    <x v="7"/>
  </r>
  <r>
    <n v="2.5499999999999998"/>
    <x v="7"/>
  </r>
  <r>
    <n v="3.15"/>
    <x v="7"/>
  </r>
  <r>
    <n v="1.9"/>
    <x v="7"/>
  </r>
  <r>
    <n v="1.7"/>
    <x v="7"/>
  </r>
  <r>
    <n v="1.95"/>
    <x v="7"/>
  </r>
  <r>
    <n v="4.5999999999999996"/>
    <x v="7"/>
  </r>
  <r>
    <n v="3.1"/>
    <x v="7"/>
  </r>
  <r>
    <n v="0"/>
    <x v="7"/>
  </r>
  <r>
    <n v="0.64999999999999858"/>
    <x v="7"/>
  </r>
  <r>
    <n v="5.05"/>
    <x v="7"/>
  </r>
  <r>
    <n v="2.1"/>
    <x v="7"/>
  </r>
  <r>
    <n v="0"/>
    <x v="7"/>
  </r>
  <r>
    <n v="0"/>
    <x v="8"/>
  </r>
  <r>
    <n v="9.9999999999999645E-2"/>
    <x v="8"/>
  </r>
  <r>
    <n v="0.89999999999999858"/>
    <x v="8"/>
  </r>
  <r>
    <n v="0"/>
    <x v="8"/>
  </r>
  <r>
    <n v="0"/>
    <x v="8"/>
  </r>
  <r>
    <n v="2.5499999999999998"/>
    <x v="8"/>
  </r>
  <r>
    <n v="4.45"/>
    <x v="8"/>
  </r>
  <r>
    <n v="3.1"/>
    <x v="8"/>
  </r>
  <r>
    <n v="0"/>
    <x v="8"/>
  </r>
  <r>
    <n v="0.25"/>
    <x v="8"/>
  </r>
  <r>
    <n v="0"/>
    <x v="8"/>
  </r>
  <r>
    <n v="0"/>
    <x v="8"/>
  </r>
  <r>
    <n v="3.85"/>
    <x v="8"/>
  </r>
  <r>
    <n v="2.2000000000000002"/>
    <x v="8"/>
  </r>
  <r>
    <n v="4.45"/>
    <x v="8"/>
  </r>
  <r>
    <n v="5.65"/>
    <x v="8"/>
  </r>
  <r>
    <n v="6"/>
    <x v="8"/>
  </r>
  <r>
    <n v="3.6"/>
    <x v="8"/>
  </r>
  <r>
    <n v="2.9"/>
    <x v="8"/>
  </r>
  <r>
    <n v="0"/>
    <x v="8"/>
  </r>
  <r>
    <n v="0"/>
    <x v="8"/>
  </r>
  <r>
    <n v="0"/>
    <x v="8"/>
  </r>
  <r>
    <n v="2.5499999999999998"/>
    <x v="8"/>
  </r>
  <r>
    <n v="4.45"/>
    <x v="8"/>
  </r>
  <r>
    <n v="3.25"/>
    <x v="8"/>
  </r>
  <r>
    <n v="5.05"/>
    <x v="8"/>
  </r>
  <r>
    <n v="6.75"/>
    <x v="8"/>
  </r>
  <r>
    <n v="2.8"/>
    <x v="8"/>
  </r>
  <r>
    <n v="0.75"/>
    <x v="8"/>
  </r>
  <r>
    <n v="0"/>
    <x v="8"/>
  </r>
  <r>
    <n v="0.14999999999999858"/>
    <x v="9"/>
  </r>
  <r>
    <n v="0"/>
    <x v="9"/>
  </r>
  <r>
    <n v="2.0499999999999998"/>
    <x v="9"/>
  </r>
  <r>
    <n v="7.85"/>
    <x v="9"/>
  </r>
  <r>
    <n v="4.5"/>
    <x v="9"/>
  </r>
  <r>
    <n v="7.55"/>
    <x v="9"/>
  </r>
  <r>
    <n v="7.85"/>
    <x v="9"/>
  </r>
  <r>
    <n v="14.8"/>
    <x v="9"/>
  </r>
  <r>
    <n v="15.65"/>
    <x v="9"/>
  </r>
  <r>
    <n v="9.15"/>
    <x v="9"/>
  </r>
  <r>
    <n v="2.15"/>
    <x v="9"/>
  </r>
  <r>
    <n v="5.95"/>
    <x v="9"/>
  </r>
  <r>
    <n v="10.199999999999999"/>
    <x v="9"/>
  </r>
  <r>
    <n v="12.5"/>
    <x v="9"/>
  </r>
  <r>
    <n v="11.8"/>
    <x v="9"/>
  </r>
  <r>
    <n v="7.1"/>
    <x v="9"/>
  </r>
  <r>
    <n v="13.1"/>
    <x v="9"/>
  </r>
  <r>
    <n v="13.3"/>
    <x v="9"/>
  </r>
  <r>
    <n v="14.95"/>
    <x v="9"/>
  </r>
  <r>
    <n v="11"/>
    <x v="9"/>
  </r>
  <r>
    <n v="11.15"/>
    <x v="9"/>
  </r>
  <r>
    <n v="12.4"/>
    <x v="9"/>
  </r>
  <r>
    <n v="13.75"/>
    <x v="9"/>
  </r>
  <r>
    <n v="9.35"/>
    <x v="9"/>
  </r>
  <r>
    <n v="8.3000000000000007"/>
    <x v="9"/>
  </r>
  <r>
    <n v="11.75"/>
    <x v="9"/>
  </r>
  <r>
    <n v="9.75"/>
    <x v="9"/>
  </r>
  <r>
    <n v="4.3499999999999996"/>
    <x v="9"/>
  </r>
  <r>
    <n v="6.5"/>
    <x v="9"/>
  </r>
  <r>
    <n v="6.95"/>
    <x v="9"/>
  </r>
  <r>
    <n v="8.4"/>
    <x v="9"/>
  </r>
  <r>
    <n v="12.35"/>
    <x v="10"/>
  </r>
  <r>
    <n v="11.45"/>
    <x v="10"/>
  </r>
  <r>
    <n v="12.35"/>
    <x v="10"/>
  </r>
  <r>
    <n v="14.05"/>
    <x v="10"/>
  </r>
  <r>
    <n v="12.6"/>
    <x v="10"/>
  </r>
  <r>
    <n v="13"/>
    <x v="10"/>
  </r>
  <r>
    <n v="14.1"/>
    <x v="10"/>
  </r>
  <r>
    <n v="12.05"/>
    <x v="10"/>
  </r>
  <r>
    <n v="11.95"/>
    <x v="10"/>
  </r>
  <r>
    <n v="7.65"/>
    <x v="10"/>
  </r>
  <r>
    <n v="9.0500000000000007"/>
    <x v="10"/>
  </r>
  <r>
    <n v="12.25"/>
    <x v="10"/>
  </r>
  <r>
    <n v="14.2"/>
    <x v="10"/>
  </r>
  <r>
    <n v="16"/>
    <x v="10"/>
  </r>
  <r>
    <n v="17.3"/>
    <x v="10"/>
  </r>
  <r>
    <n v="22.1"/>
    <x v="10"/>
  </r>
  <r>
    <n v="21.1"/>
    <x v="10"/>
  </r>
  <r>
    <n v="15.35"/>
    <x v="10"/>
  </r>
  <r>
    <n v="16.75"/>
    <x v="10"/>
  </r>
  <r>
    <n v="10.6"/>
    <x v="10"/>
  </r>
  <r>
    <n v="10.5"/>
    <x v="10"/>
  </r>
  <r>
    <n v="18.45"/>
    <x v="10"/>
  </r>
  <r>
    <n v="16.75"/>
    <x v="10"/>
  </r>
  <r>
    <n v="18.399999999999999"/>
    <x v="10"/>
  </r>
  <r>
    <n v="17.05"/>
    <x v="10"/>
  </r>
  <r>
    <n v="15.75"/>
    <x v="10"/>
  </r>
  <r>
    <n v="14.65"/>
    <x v="10"/>
  </r>
  <r>
    <n v="15.5"/>
    <x v="10"/>
  </r>
  <r>
    <n v="15.85"/>
    <x v="10"/>
  </r>
  <r>
    <n v="17.649999999999999"/>
    <x v="10"/>
  </r>
  <r>
    <n v="18.8"/>
    <x v="11"/>
  </r>
  <r>
    <n v="16.850000000000001"/>
    <x v="11"/>
  </r>
  <r>
    <n v="18.850000000000001"/>
    <x v="11"/>
  </r>
  <r>
    <n v="16.25"/>
    <x v="11"/>
  </r>
  <r>
    <n v="17"/>
    <x v="11"/>
  </r>
  <r>
    <n v="14.2"/>
    <x v="11"/>
  </r>
  <r>
    <n v="15.15"/>
    <x v="11"/>
  </r>
  <r>
    <n v="17.3"/>
    <x v="11"/>
  </r>
  <r>
    <n v="18.95"/>
    <x v="11"/>
  </r>
  <r>
    <n v="14.7"/>
    <x v="11"/>
  </r>
  <r>
    <n v="18.350000000000001"/>
    <x v="11"/>
  </r>
  <r>
    <n v="16.149999999999999"/>
    <x v="11"/>
  </r>
  <r>
    <n v="21.75"/>
    <x v="11"/>
  </r>
  <r>
    <n v="20.65"/>
    <x v="11"/>
  </r>
  <r>
    <n v="22.6"/>
    <x v="11"/>
  </r>
  <r>
    <n v="25.55"/>
    <x v="11"/>
  </r>
  <r>
    <n v="25.7"/>
    <x v="11"/>
  </r>
  <r>
    <n v="20.65"/>
    <x v="11"/>
  </r>
  <r>
    <n v="17.850000000000001"/>
    <x v="11"/>
  </r>
  <r>
    <n v="18.850000000000001"/>
    <x v="11"/>
  </r>
  <r>
    <n v="18.850000000000001"/>
    <x v="11"/>
  </r>
  <r>
    <n v="18.899999999999999"/>
    <x v="11"/>
  </r>
  <r>
    <n v="21.9"/>
    <x v="11"/>
  </r>
  <r>
    <n v="20"/>
    <x v="11"/>
  </r>
  <r>
    <n v="11.15"/>
    <x v="11"/>
  </r>
  <r>
    <n v="15.6"/>
    <x v="11"/>
  </r>
  <r>
    <n v="16.350000000000001"/>
    <x v="11"/>
  </r>
  <r>
    <n v="23"/>
    <x v="11"/>
  </r>
  <r>
    <n v="23.65"/>
    <x v="11"/>
  </r>
  <r>
    <n v="32"/>
    <x v="11"/>
  </r>
  <r>
    <n v="30.15"/>
    <x v="11"/>
  </r>
  <r>
    <n v="24.75"/>
    <x v="0"/>
  </r>
  <r>
    <n v="26.1"/>
    <x v="0"/>
  </r>
  <r>
    <n v="35.85"/>
    <x v="0"/>
  </r>
  <r>
    <n v="36.4"/>
    <x v="0"/>
  </r>
  <r>
    <n v="34.35"/>
    <x v="0"/>
  </r>
  <r>
    <n v="31.85"/>
    <x v="0"/>
  </r>
  <r>
    <n v="32"/>
    <x v="0"/>
  </r>
  <r>
    <n v="35.85"/>
    <x v="0"/>
  </r>
  <r>
    <n v="30.65"/>
    <x v="0"/>
  </r>
  <r>
    <n v="29.3"/>
    <x v="0"/>
  </r>
  <r>
    <n v="30.5"/>
    <x v="0"/>
  </r>
  <r>
    <n v="31.65"/>
    <x v="0"/>
  </r>
  <r>
    <n v="28"/>
    <x v="0"/>
  </r>
  <r>
    <n v="21.4"/>
    <x v="0"/>
  </r>
  <r>
    <n v="18.399999999999999"/>
    <x v="0"/>
  </r>
  <r>
    <n v="23.45"/>
    <x v="0"/>
  </r>
  <r>
    <n v="25"/>
    <x v="0"/>
  </r>
  <r>
    <n v="26.4"/>
    <x v="0"/>
  </r>
  <r>
    <n v="26.25"/>
    <x v="0"/>
  </r>
  <r>
    <n v="18.8"/>
    <x v="0"/>
  </r>
  <r>
    <n v="17.149999999999999"/>
    <x v="0"/>
  </r>
  <r>
    <n v="13.85"/>
    <x v="0"/>
  </r>
  <r>
    <n v="14.45"/>
    <x v="0"/>
  </r>
  <r>
    <n v="18.45"/>
    <x v="0"/>
  </r>
  <r>
    <n v="16.2"/>
    <x v="0"/>
  </r>
  <r>
    <n v="19.100000000000001"/>
    <x v="0"/>
  </r>
  <r>
    <n v="19.149999999999999"/>
    <x v="0"/>
  </r>
  <r>
    <n v="25.2"/>
    <x v="0"/>
  </r>
  <r>
    <n v="33.75"/>
    <x v="0"/>
  </r>
  <r>
    <n v="37.450000000000003"/>
    <x v="0"/>
  </r>
  <r>
    <n v="40.700000000000003"/>
    <x v="0"/>
  </r>
  <r>
    <n v="35.15"/>
    <x v="1"/>
  </r>
  <r>
    <n v="38.049999999999997"/>
    <x v="1"/>
  </r>
  <r>
    <n v="38.950000000000003"/>
    <x v="1"/>
  </r>
  <r>
    <n v="41.95"/>
    <x v="1"/>
  </r>
  <r>
    <n v="38.65"/>
    <x v="1"/>
  </r>
  <r>
    <n v="31.65"/>
    <x v="1"/>
  </r>
  <r>
    <n v="30.1"/>
    <x v="1"/>
  </r>
  <r>
    <n v="32.799999999999997"/>
    <x v="1"/>
  </r>
  <r>
    <n v="38.299999999999997"/>
    <x v="1"/>
  </r>
  <r>
    <n v="33.299999999999997"/>
    <x v="1"/>
  </r>
  <r>
    <n v="17.899999999999999"/>
    <x v="1"/>
  </r>
  <r>
    <n v="15.95"/>
    <x v="1"/>
  </r>
  <r>
    <n v="22.55"/>
    <x v="1"/>
  </r>
  <r>
    <n v="25.55"/>
    <x v="1"/>
  </r>
  <r>
    <n v="17.8"/>
    <x v="1"/>
  </r>
  <r>
    <n v="16.55"/>
    <x v="1"/>
  </r>
  <r>
    <n v="16.05"/>
    <x v="1"/>
  </r>
  <r>
    <n v="14.35"/>
    <x v="1"/>
  </r>
  <r>
    <n v="14.6"/>
    <x v="1"/>
  </r>
  <r>
    <n v="9.4"/>
    <x v="1"/>
  </r>
  <r>
    <n v="14.6"/>
    <x v="1"/>
  </r>
  <r>
    <n v="22.8"/>
    <x v="1"/>
  </r>
  <r>
    <n v="27.5"/>
    <x v="1"/>
  </r>
  <r>
    <n v="17.100000000000001"/>
    <x v="1"/>
  </r>
  <r>
    <n v="11.05"/>
    <x v="1"/>
  </r>
  <r>
    <n v="9.1"/>
    <x v="1"/>
  </r>
  <r>
    <n v="12.45"/>
    <x v="1"/>
  </r>
  <r>
    <n v="12.6"/>
    <x v="1"/>
  </r>
  <r>
    <n v="12.95"/>
    <x v="1"/>
  </r>
  <r>
    <n v="17.5"/>
    <x v="2"/>
  </r>
  <r>
    <n v="16.95"/>
    <x v="2"/>
  </r>
  <r>
    <n v="15"/>
    <x v="2"/>
  </r>
  <r>
    <n v="12.7"/>
    <x v="2"/>
  </r>
  <r>
    <n v="11.45"/>
    <x v="2"/>
  </r>
  <r>
    <n v="13.4"/>
    <x v="2"/>
  </r>
  <r>
    <n v="12.15"/>
    <x v="2"/>
  </r>
  <r>
    <n v="8.6"/>
    <x v="2"/>
  </r>
  <r>
    <n v="10.199999999999999"/>
    <x v="2"/>
  </r>
  <r>
    <n v="12.45"/>
    <x v="2"/>
  </r>
  <r>
    <n v="14.2"/>
    <x v="2"/>
  </r>
  <r>
    <n v="15.55"/>
    <x v="2"/>
  </r>
  <r>
    <n v="10.9"/>
    <x v="2"/>
  </r>
  <r>
    <n v="12.3"/>
    <x v="2"/>
  </r>
  <r>
    <n v="16.600000000000001"/>
    <x v="2"/>
  </r>
  <r>
    <n v="16.600000000000001"/>
    <x v="2"/>
  </r>
  <r>
    <n v="14.1"/>
    <x v="2"/>
  </r>
  <r>
    <n v="9.4"/>
    <x v="2"/>
  </r>
  <r>
    <n v="11.95"/>
    <x v="2"/>
  </r>
  <r>
    <n v="8"/>
    <x v="2"/>
  </r>
  <r>
    <n v="11.8"/>
    <x v="2"/>
  </r>
  <r>
    <n v="12"/>
    <x v="2"/>
  </r>
  <r>
    <n v="11.2"/>
    <x v="2"/>
  </r>
  <r>
    <n v="11.1"/>
    <x v="2"/>
  </r>
  <r>
    <n v="12.25"/>
    <x v="2"/>
  </r>
  <r>
    <n v="12.3"/>
    <x v="2"/>
  </r>
  <r>
    <n v="15.3"/>
    <x v="2"/>
  </r>
  <r>
    <n v="19.05"/>
    <x v="2"/>
  </r>
  <r>
    <n v="19.2"/>
    <x v="2"/>
  </r>
  <r>
    <n v="16.399999999999999"/>
    <x v="2"/>
  </r>
  <r>
    <n v="6.7"/>
    <x v="2"/>
  </r>
  <r>
    <n v="10.199999999999999"/>
    <x v="3"/>
  </r>
  <r>
    <n v="10.8"/>
    <x v="3"/>
  </r>
  <r>
    <n v="7.75"/>
    <x v="3"/>
  </r>
  <r>
    <n v="10.3"/>
    <x v="3"/>
  </r>
  <r>
    <n v="11.85"/>
    <x v="3"/>
  </r>
  <r>
    <n v="9.65"/>
    <x v="3"/>
  </r>
  <r>
    <n v="11.4"/>
    <x v="3"/>
  </r>
  <r>
    <n v="12.65"/>
    <x v="3"/>
  </r>
  <r>
    <n v="10.8"/>
    <x v="3"/>
  </r>
  <r>
    <n v="5.0999999999999996"/>
    <x v="3"/>
  </r>
  <r>
    <n v="9.4499999999999993"/>
    <x v="3"/>
  </r>
  <r>
    <n v="12.5"/>
    <x v="3"/>
  </r>
  <r>
    <n v="7.45"/>
    <x v="3"/>
  </r>
  <r>
    <n v="3.3"/>
    <x v="3"/>
  </r>
  <r>
    <n v="1.9"/>
    <x v="3"/>
  </r>
  <r>
    <n v="6.8"/>
    <x v="3"/>
  </r>
  <r>
    <n v="10.050000000000001"/>
    <x v="3"/>
  </r>
  <r>
    <n v="8.5"/>
    <x v="3"/>
  </r>
  <r>
    <n v="8.4499999999999993"/>
    <x v="3"/>
  </r>
  <r>
    <n v="9.9"/>
    <x v="3"/>
  </r>
  <r>
    <n v="7.1"/>
    <x v="3"/>
  </r>
  <r>
    <n v="7.5"/>
    <x v="3"/>
  </r>
  <r>
    <n v="8.5"/>
    <x v="3"/>
  </r>
  <r>
    <n v="15.15"/>
    <x v="3"/>
  </r>
  <r>
    <n v="15.35"/>
    <x v="3"/>
  </r>
  <r>
    <n v="9.4"/>
    <x v="3"/>
  </r>
  <r>
    <n v="4"/>
    <x v="3"/>
  </r>
  <r>
    <n v="2.5"/>
    <x v="3"/>
  </r>
  <r>
    <n v="1.85"/>
    <x v="3"/>
  </r>
  <r>
    <n v="5.8"/>
    <x v="3"/>
  </r>
  <r>
    <n v="8.25"/>
    <x v="4"/>
  </r>
  <r>
    <n v="8.9499999999999993"/>
    <x v="4"/>
  </r>
  <r>
    <n v="9.25"/>
    <x v="4"/>
  </r>
  <r>
    <n v="7.15"/>
    <x v="4"/>
  </r>
  <r>
    <n v="3.9"/>
    <x v="4"/>
  </r>
  <r>
    <n v="6.55"/>
    <x v="4"/>
  </r>
  <r>
    <n v="2.7"/>
    <x v="4"/>
  </r>
  <r>
    <n v="1.4"/>
    <x v="4"/>
  </r>
  <r>
    <n v="1.4"/>
    <x v="4"/>
  </r>
  <r>
    <n v="0"/>
    <x v="4"/>
  </r>
  <r>
    <n v="0"/>
    <x v="4"/>
  </r>
  <r>
    <n v="0"/>
    <x v="4"/>
  </r>
  <r>
    <n v="0"/>
    <x v="4"/>
  </r>
  <r>
    <n v="3.55"/>
    <x v="4"/>
  </r>
  <r>
    <n v="5"/>
    <x v="4"/>
  </r>
  <r>
    <n v="0"/>
    <x v="4"/>
  </r>
  <r>
    <n v="2.25"/>
    <x v="4"/>
  </r>
  <r>
    <n v="5.4"/>
    <x v="4"/>
  </r>
  <r>
    <n v="3.8"/>
    <x v="4"/>
  </r>
  <r>
    <n v="2.6"/>
    <x v="4"/>
  </r>
  <r>
    <n v="1.9"/>
    <x v="4"/>
  </r>
  <r>
    <n v="0"/>
    <x v="4"/>
  </r>
  <r>
    <n v="0"/>
    <x v="4"/>
  </r>
  <r>
    <n v="3.95"/>
    <x v="4"/>
  </r>
  <r>
    <n v="0.55000000000000071"/>
    <x v="4"/>
  </r>
  <r>
    <n v="0.10000000000000142"/>
    <x v="4"/>
  </r>
  <r>
    <n v="0"/>
    <x v="4"/>
  </r>
  <r>
    <n v="0"/>
    <x v="4"/>
  </r>
  <r>
    <n v="0"/>
    <x v="4"/>
  </r>
  <r>
    <n v="4.25"/>
    <x v="4"/>
  </r>
  <r>
    <n v="1.9"/>
    <x v="4"/>
  </r>
  <r>
    <n v="2.25"/>
    <x v="5"/>
  </r>
  <r>
    <n v="1.5"/>
    <x v="5"/>
  </r>
  <r>
    <n v="0"/>
    <x v="5"/>
  </r>
  <r>
    <n v="0"/>
    <x v="5"/>
  </r>
  <r>
    <n v="0"/>
    <x v="5"/>
  </r>
  <r>
    <n v="0"/>
    <x v="5"/>
  </r>
  <r>
    <n v="1.05"/>
    <x v="5"/>
  </r>
  <r>
    <n v="0"/>
    <x v="5"/>
  </r>
  <r>
    <n v="0"/>
    <x v="5"/>
  </r>
  <r>
    <n v="0"/>
    <x v="5"/>
  </r>
  <r>
    <n v="3.75"/>
    <x v="5"/>
  </r>
  <r>
    <n v="3.2"/>
    <x v="5"/>
  </r>
  <r>
    <n v="0.35000000000000142"/>
    <x v="5"/>
  </r>
  <r>
    <n v="1.4"/>
    <x v="5"/>
  </r>
  <r>
    <n v="0"/>
    <x v="5"/>
  </r>
  <r>
    <n v="0"/>
    <x v="5"/>
  </r>
  <r>
    <n v="0"/>
    <x v="5"/>
  </r>
  <r>
    <n v="0"/>
    <x v="5"/>
  </r>
  <r>
    <n v="9.9999999999999645E-2"/>
    <x v="5"/>
  </r>
  <r>
    <n v="0"/>
    <x v="5"/>
  </r>
  <r>
    <n v="1.0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94999999999999929"/>
    <x v="6"/>
  </r>
  <r>
    <n v="0"/>
    <x v="6"/>
  </r>
  <r>
    <n v="0"/>
    <x v="6"/>
  </r>
  <r>
    <n v="0"/>
    <x v="6"/>
  </r>
  <r>
    <n v="3.25"/>
    <x v="6"/>
  </r>
  <r>
    <n v="1.9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1.6"/>
    <x v="6"/>
  </r>
  <r>
    <n v="1.75"/>
    <x v="6"/>
  </r>
  <r>
    <n v="2.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9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55000000000000071"/>
    <x v="7"/>
  </r>
  <r>
    <n v="0"/>
    <x v="7"/>
  </r>
  <r>
    <n v="0"/>
    <x v="7"/>
  </r>
  <r>
    <n v="0"/>
    <x v="7"/>
  </r>
  <r>
    <n v="0"/>
    <x v="7"/>
  </r>
  <r>
    <n v="3.75"/>
    <x v="7"/>
  </r>
  <r>
    <n v="1.9"/>
    <x v="7"/>
  </r>
  <r>
    <n v="0"/>
    <x v="7"/>
  </r>
  <r>
    <n v="0"/>
    <x v="7"/>
  </r>
  <r>
    <n v="0.35"/>
    <x v="7"/>
  </r>
  <r>
    <n v="0"/>
    <x v="7"/>
  </r>
  <r>
    <n v="0"/>
    <x v="7"/>
  </r>
  <r>
    <n v="0"/>
    <x v="7"/>
  </r>
  <r>
    <n v="0"/>
    <x v="7"/>
  </r>
  <r>
    <n v="0.69999999999999929"/>
    <x v="7"/>
  </r>
  <r>
    <n v="0"/>
    <x v="7"/>
  </r>
  <r>
    <n v="0"/>
    <x v="7"/>
  </r>
  <r>
    <n v="0"/>
    <x v="7"/>
  </r>
  <r>
    <n v="0"/>
    <x v="7"/>
  </r>
  <r>
    <n v="2.0499999999999998"/>
    <x v="7"/>
  </r>
  <r>
    <n v="0"/>
    <x v="7"/>
  </r>
  <r>
    <n v="0"/>
    <x v="7"/>
  </r>
  <r>
    <n v="0"/>
    <x v="7"/>
  </r>
  <r>
    <n v="0"/>
    <x v="7"/>
  </r>
  <r>
    <n v="0"/>
    <x v="7"/>
  </r>
  <r>
    <n v="3.45"/>
    <x v="7"/>
  </r>
  <r>
    <n v="1.7"/>
    <x v="7"/>
  </r>
  <r>
    <n v="0"/>
    <x v="7"/>
  </r>
  <r>
    <n v="0"/>
    <x v="7"/>
  </r>
  <r>
    <n v="0.65"/>
    <x v="7"/>
  </r>
  <r>
    <n v="0"/>
    <x v="7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3.85"/>
    <x v="8"/>
  </r>
  <r>
    <n v="5.0999999999999996"/>
    <x v="8"/>
  </r>
  <r>
    <n v="7.4"/>
    <x v="8"/>
  </r>
  <r>
    <n v="7.45"/>
    <x v="8"/>
  </r>
  <r>
    <n v="6.35"/>
    <x v="8"/>
  </r>
  <r>
    <n v="0.29999999999999893"/>
    <x v="8"/>
  </r>
  <r>
    <n v="0"/>
    <x v="8"/>
  </r>
  <r>
    <n v="0"/>
    <x v="8"/>
  </r>
  <r>
    <n v="1.5"/>
    <x v="8"/>
  </r>
  <r>
    <n v="6.3"/>
    <x v="8"/>
  </r>
  <r>
    <n v="9.5500000000000007"/>
    <x v="8"/>
  </r>
  <r>
    <n v="9.4"/>
    <x v="8"/>
  </r>
  <r>
    <n v="8.5"/>
    <x v="8"/>
  </r>
  <r>
    <n v="12.55"/>
    <x v="8"/>
  </r>
  <r>
    <n v="8.35"/>
    <x v="8"/>
  </r>
  <r>
    <n v="6.5"/>
    <x v="8"/>
  </r>
  <r>
    <n v="8.3000000000000007"/>
    <x v="8"/>
  </r>
  <r>
    <n v="9.65"/>
    <x v="8"/>
  </r>
  <r>
    <n v="12.8"/>
    <x v="8"/>
  </r>
  <r>
    <n v="9.85"/>
    <x v="8"/>
  </r>
  <r>
    <n v="10.45"/>
    <x v="8"/>
  </r>
  <r>
    <n v="7"/>
    <x v="8"/>
  </r>
  <r>
    <n v="0"/>
    <x v="8"/>
  </r>
  <r>
    <n v="5.05"/>
    <x v="8"/>
  </r>
  <r>
    <n v="8"/>
    <x v="9"/>
  </r>
  <r>
    <n v="7.95"/>
    <x v="9"/>
  </r>
  <r>
    <n v="6.65"/>
    <x v="9"/>
  </r>
  <r>
    <n v="4.2"/>
    <x v="9"/>
  </r>
  <r>
    <n v="4.05"/>
    <x v="9"/>
  </r>
  <r>
    <n v="3.9"/>
    <x v="9"/>
  </r>
  <r>
    <n v="3"/>
    <x v="9"/>
  </r>
  <r>
    <n v="2.1"/>
    <x v="9"/>
  </r>
  <r>
    <n v="1.6"/>
    <x v="9"/>
  </r>
  <r>
    <n v="1.4"/>
    <x v="9"/>
  </r>
  <r>
    <n v="3.8"/>
    <x v="9"/>
  </r>
  <r>
    <n v="1.1499999999999999"/>
    <x v="9"/>
  </r>
  <r>
    <n v="2.95"/>
    <x v="9"/>
  </r>
  <r>
    <n v="3.35"/>
    <x v="9"/>
  </r>
  <r>
    <n v="8.85"/>
    <x v="9"/>
  </r>
  <r>
    <n v="8.65"/>
    <x v="9"/>
  </r>
  <r>
    <n v="11.1"/>
    <x v="9"/>
  </r>
  <r>
    <n v="11.8"/>
    <x v="9"/>
  </r>
  <r>
    <n v="9.15"/>
    <x v="9"/>
  </r>
  <r>
    <n v="8.0500000000000007"/>
    <x v="9"/>
  </r>
  <r>
    <n v="5.15"/>
    <x v="9"/>
  </r>
  <r>
    <n v="12.5"/>
    <x v="9"/>
  </r>
  <r>
    <n v="9.35"/>
    <x v="9"/>
  </r>
  <r>
    <n v="10.85"/>
    <x v="9"/>
  </r>
  <r>
    <n v="13.2"/>
    <x v="9"/>
  </r>
  <r>
    <n v="15.45"/>
    <x v="9"/>
  </r>
  <r>
    <n v="21.9"/>
    <x v="9"/>
  </r>
  <r>
    <n v="22.05"/>
    <x v="9"/>
  </r>
  <r>
    <n v="17.25"/>
    <x v="9"/>
  </r>
  <r>
    <n v="10.199999999999999"/>
    <x v="9"/>
  </r>
  <r>
    <n v="11.4"/>
    <x v="9"/>
  </r>
  <r>
    <n v="12.5"/>
    <x v="10"/>
  </r>
  <r>
    <n v="11.3"/>
    <x v="10"/>
  </r>
  <r>
    <n v="14.2"/>
    <x v="10"/>
  </r>
  <r>
    <n v="11.1"/>
    <x v="10"/>
  </r>
  <r>
    <n v="13.85"/>
    <x v="10"/>
  </r>
  <r>
    <n v="9.85"/>
    <x v="10"/>
  </r>
  <r>
    <n v="14.25"/>
    <x v="10"/>
  </r>
  <r>
    <n v="17.850000000000001"/>
    <x v="10"/>
  </r>
  <r>
    <n v="20.9"/>
    <x v="10"/>
  </r>
  <r>
    <n v="24.05"/>
    <x v="10"/>
  </r>
  <r>
    <n v="21"/>
    <x v="10"/>
  </r>
  <r>
    <n v="22.3"/>
    <x v="10"/>
  </r>
  <r>
    <n v="20"/>
    <x v="10"/>
  </r>
  <r>
    <n v="19.899999999999999"/>
    <x v="10"/>
  </r>
  <r>
    <n v="23.95"/>
    <x v="10"/>
  </r>
  <r>
    <n v="22.65"/>
    <x v="10"/>
  </r>
  <r>
    <n v="24.5"/>
    <x v="10"/>
  </r>
  <r>
    <n v="22.6"/>
    <x v="10"/>
  </r>
  <r>
    <n v="20.6"/>
    <x v="10"/>
  </r>
  <r>
    <n v="20.9"/>
    <x v="10"/>
  </r>
  <r>
    <n v="19.399999999999999"/>
    <x v="10"/>
  </r>
  <r>
    <n v="21.1"/>
    <x v="10"/>
  </r>
  <r>
    <n v="15.8"/>
    <x v="10"/>
  </r>
  <r>
    <n v="20.399999999999999"/>
    <x v="10"/>
  </r>
  <r>
    <n v="26.35"/>
    <x v="10"/>
  </r>
  <r>
    <n v="32.549999999999997"/>
    <x v="10"/>
  </r>
  <r>
    <n v="28.9"/>
    <x v="10"/>
  </r>
  <r>
    <n v="17.899999999999999"/>
    <x v="10"/>
  </r>
  <r>
    <n v="16.649999999999999"/>
    <x v="10"/>
  </r>
  <r>
    <n v="11.3"/>
    <x v="10"/>
  </r>
  <r>
    <n v="14.8"/>
    <x v="11"/>
  </r>
  <r>
    <n v="16.850000000000001"/>
    <x v="11"/>
  </r>
  <r>
    <n v="19.75"/>
    <x v="11"/>
  </r>
  <r>
    <n v="12.3"/>
    <x v="11"/>
  </r>
  <r>
    <n v="12.3"/>
    <x v="11"/>
  </r>
  <r>
    <n v="20.100000000000001"/>
    <x v="11"/>
  </r>
  <r>
    <n v="27.35"/>
    <x v="11"/>
  </r>
  <r>
    <n v="28.15"/>
    <x v="11"/>
  </r>
  <r>
    <n v="22.35"/>
    <x v="11"/>
  </r>
  <r>
    <n v="16.850000000000001"/>
    <x v="11"/>
  </r>
  <r>
    <n v="14.9"/>
    <x v="11"/>
  </r>
  <r>
    <n v="13.5"/>
    <x v="11"/>
  </r>
  <r>
    <n v="18.05"/>
    <x v="11"/>
  </r>
  <r>
    <n v="22"/>
    <x v="11"/>
  </r>
  <r>
    <n v="17"/>
    <x v="11"/>
  </r>
  <r>
    <n v="16.149999999999999"/>
    <x v="11"/>
  </r>
  <r>
    <n v="14.35"/>
    <x v="11"/>
  </r>
  <r>
    <n v="14.65"/>
    <x v="11"/>
  </r>
  <r>
    <n v="18.899999999999999"/>
    <x v="11"/>
  </r>
  <r>
    <n v="25.05"/>
    <x v="11"/>
  </r>
  <r>
    <n v="27.65"/>
    <x v="11"/>
  </r>
  <r>
    <n v="24.15"/>
    <x v="11"/>
  </r>
  <r>
    <n v="22.9"/>
    <x v="11"/>
  </r>
  <r>
    <n v="28.7"/>
    <x v="11"/>
  </r>
  <r>
    <n v="31.6"/>
    <x v="11"/>
  </r>
  <r>
    <n v="32"/>
    <x v="11"/>
  </r>
  <r>
    <n v="30.75"/>
    <x v="11"/>
  </r>
  <r>
    <n v="25.5"/>
    <x v="11"/>
  </r>
  <r>
    <n v="19.55"/>
    <x v="11"/>
  </r>
  <r>
    <n v="27.7"/>
    <x v="11"/>
  </r>
  <r>
    <n v="37.549999999999997"/>
    <x v="11"/>
  </r>
  <r>
    <n v="31.5"/>
    <x v="0"/>
  </r>
  <r>
    <n v="21.15"/>
    <x v="0"/>
  </r>
  <r>
    <n v="23.2"/>
    <x v="0"/>
  </r>
  <r>
    <n v="21.3"/>
    <x v="0"/>
  </r>
  <r>
    <n v="27.15"/>
    <x v="0"/>
  </r>
  <r>
    <n v="35"/>
    <x v="0"/>
  </r>
  <r>
    <n v="40.15"/>
    <x v="0"/>
  </r>
  <r>
    <n v="45.05"/>
    <x v="0"/>
  </r>
  <r>
    <n v="41"/>
    <x v="0"/>
  </r>
  <r>
    <n v="31.9"/>
    <x v="0"/>
  </r>
  <r>
    <n v="23.85"/>
    <x v="0"/>
  </r>
  <r>
    <n v="18"/>
    <x v="0"/>
  </r>
  <r>
    <n v="19.399999999999999"/>
    <x v="0"/>
  </r>
  <r>
    <n v="27"/>
    <x v="0"/>
  </r>
  <r>
    <n v="23.3"/>
    <x v="0"/>
  </r>
  <r>
    <n v="19.399999999999999"/>
    <x v="0"/>
  </r>
  <r>
    <n v="18.2"/>
    <x v="0"/>
  </r>
  <r>
    <n v="15.9"/>
    <x v="0"/>
  </r>
  <r>
    <n v="21.7"/>
    <x v="0"/>
  </r>
  <r>
    <n v="14.25"/>
    <x v="0"/>
  </r>
  <r>
    <n v="18.7"/>
    <x v="0"/>
  </r>
  <r>
    <n v="24.65"/>
    <x v="0"/>
  </r>
  <r>
    <n v="25.95"/>
    <x v="0"/>
  </r>
  <r>
    <n v="25.25"/>
    <x v="0"/>
  </r>
  <r>
    <n v="21.5"/>
    <x v="0"/>
  </r>
  <r>
    <n v="10.35"/>
    <x v="0"/>
  </r>
  <r>
    <n v="13.6"/>
    <x v="0"/>
  </r>
  <r>
    <n v="13.95"/>
    <x v="0"/>
  </r>
  <r>
    <n v="10.4"/>
    <x v="0"/>
  </r>
  <r>
    <n v="25.8"/>
    <x v="0"/>
  </r>
  <r>
    <n v="45.15"/>
    <x v="0"/>
  </r>
  <r>
    <n v="50.35"/>
    <x v="1"/>
  </r>
  <r>
    <n v="49.5"/>
    <x v="1"/>
  </r>
  <r>
    <n v="42.7"/>
    <x v="1"/>
  </r>
  <r>
    <n v="31.05"/>
    <x v="1"/>
  </r>
  <r>
    <n v="23.7"/>
    <x v="1"/>
  </r>
  <r>
    <n v="21.9"/>
    <x v="1"/>
  </r>
  <r>
    <n v="29.65"/>
    <x v="1"/>
  </r>
  <r>
    <n v="30.05"/>
    <x v="1"/>
  </r>
  <r>
    <n v="20.55"/>
    <x v="1"/>
  </r>
  <r>
    <n v="20.2"/>
    <x v="1"/>
  </r>
  <r>
    <n v="23.45"/>
    <x v="1"/>
  </r>
  <r>
    <n v="19.05"/>
    <x v="1"/>
  </r>
  <r>
    <n v="24.6"/>
    <x v="1"/>
  </r>
  <r>
    <n v="34.15"/>
    <x v="1"/>
  </r>
  <r>
    <n v="39.299999999999997"/>
    <x v="1"/>
  </r>
  <r>
    <n v="42.1"/>
    <x v="1"/>
  </r>
  <r>
    <n v="41.6"/>
    <x v="1"/>
  </r>
  <r>
    <n v="35.65"/>
    <x v="1"/>
  </r>
  <r>
    <n v="31.2"/>
    <x v="1"/>
  </r>
  <r>
    <n v="27.3"/>
    <x v="1"/>
  </r>
  <r>
    <n v="25.6"/>
    <x v="1"/>
  </r>
  <r>
    <n v="22.2"/>
    <x v="1"/>
  </r>
  <r>
    <n v="17.95"/>
    <x v="1"/>
  </r>
  <r>
    <n v="18.399999999999999"/>
    <x v="1"/>
  </r>
  <r>
    <n v="28.85"/>
    <x v="1"/>
  </r>
  <r>
    <n v="26.65"/>
    <x v="1"/>
  </r>
  <r>
    <n v="26.5"/>
    <x v="1"/>
  </r>
  <r>
    <n v="35.299999999999997"/>
    <x v="1"/>
  </r>
  <r>
    <n v="35.15"/>
    <x v="2"/>
  </r>
  <r>
    <n v="37.25"/>
    <x v="2"/>
  </r>
  <r>
    <n v="36.15"/>
    <x v="2"/>
  </r>
  <r>
    <n v="33.85"/>
    <x v="2"/>
  </r>
  <r>
    <n v="28.15"/>
    <x v="2"/>
  </r>
  <r>
    <n v="23.35"/>
    <x v="2"/>
  </r>
  <r>
    <n v="20.85"/>
    <x v="2"/>
  </r>
  <r>
    <n v="19"/>
    <x v="2"/>
  </r>
  <r>
    <n v="18.649999999999999"/>
    <x v="2"/>
  </r>
  <r>
    <n v="27.35"/>
    <x v="2"/>
  </r>
  <r>
    <n v="33.6"/>
    <x v="2"/>
  </r>
  <r>
    <n v="32.549999999999997"/>
    <x v="2"/>
  </r>
  <r>
    <n v="28.7"/>
    <x v="2"/>
  </r>
  <r>
    <n v="22.85"/>
    <x v="2"/>
  </r>
  <r>
    <n v="28.05"/>
    <x v="2"/>
  </r>
  <r>
    <n v="34.5"/>
    <x v="2"/>
  </r>
  <r>
    <n v="35.25"/>
    <x v="2"/>
  </r>
  <r>
    <n v="31.35"/>
    <x v="2"/>
  </r>
  <r>
    <n v="25.95"/>
    <x v="2"/>
  </r>
  <r>
    <n v="24.55"/>
    <x v="2"/>
  </r>
  <r>
    <n v="22.25"/>
    <x v="2"/>
  </r>
  <r>
    <n v="19.5"/>
    <x v="2"/>
  </r>
  <r>
    <n v="15.05"/>
    <x v="2"/>
  </r>
  <r>
    <n v="15.8"/>
    <x v="2"/>
  </r>
  <r>
    <n v="17.899999999999999"/>
    <x v="2"/>
  </r>
  <r>
    <n v="18.3"/>
    <x v="2"/>
  </r>
  <r>
    <n v="14.75"/>
    <x v="2"/>
  </r>
  <r>
    <n v="17.350000000000001"/>
    <x v="2"/>
  </r>
  <r>
    <n v="16.899999999999999"/>
    <x v="2"/>
  </r>
  <r>
    <n v="14.6"/>
    <x v="2"/>
  </r>
  <r>
    <n v="12.35"/>
    <x v="2"/>
  </r>
  <r>
    <n v="12.6"/>
    <x v="3"/>
  </r>
  <r>
    <n v="11.35"/>
    <x v="3"/>
  </r>
  <r>
    <n v="12.15"/>
    <x v="3"/>
  </r>
  <r>
    <n v="11.15"/>
    <x v="3"/>
  </r>
  <r>
    <n v="13.25"/>
    <x v="3"/>
  </r>
  <r>
    <n v="12"/>
    <x v="3"/>
  </r>
  <r>
    <n v="13.15"/>
    <x v="3"/>
  </r>
  <r>
    <n v="14.8"/>
    <x v="3"/>
  </r>
  <r>
    <n v="13.2"/>
    <x v="3"/>
  </r>
  <r>
    <n v="11.1"/>
    <x v="3"/>
  </r>
  <r>
    <n v="8.5500000000000007"/>
    <x v="3"/>
  </r>
  <r>
    <n v="7.8"/>
    <x v="3"/>
  </r>
  <r>
    <n v="10.45"/>
    <x v="3"/>
  </r>
  <r>
    <n v="8.5"/>
    <x v="3"/>
  </r>
  <r>
    <n v="9.85"/>
    <x v="3"/>
  </r>
  <r>
    <n v="21.45"/>
    <x v="3"/>
  </r>
  <r>
    <n v="13"/>
    <x v="3"/>
  </r>
  <r>
    <n v="8.9"/>
    <x v="3"/>
  </r>
  <r>
    <n v="7.65"/>
    <x v="3"/>
  </r>
  <r>
    <n v="3.7"/>
    <x v="3"/>
  </r>
  <r>
    <n v="3.3"/>
    <x v="3"/>
  </r>
  <r>
    <n v="10.7"/>
    <x v="3"/>
  </r>
  <r>
    <n v="11.7"/>
    <x v="3"/>
  </r>
  <r>
    <n v="9.85"/>
    <x v="3"/>
  </r>
  <r>
    <n v="10.3"/>
    <x v="3"/>
  </r>
  <r>
    <n v="9.9499999999999993"/>
    <x v="3"/>
  </r>
  <r>
    <n v="9.3000000000000007"/>
    <x v="3"/>
  </r>
  <r>
    <n v="7.3"/>
    <x v="3"/>
  </r>
  <r>
    <n v="6.1"/>
    <x v="3"/>
  </r>
  <r>
    <n v="3.25"/>
    <x v="3"/>
  </r>
  <r>
    <n v="5.75"/>
    <x v="4"/>
  </r>
  <r>
    <n v="8.75"/>
    <x v="4"/>
  </r>
  <r>
    <n v="5.6"/>
    <x v="4"/>
  </r>
  <r>
    <n v="6.65"/>
    <x v="4"/>
  </r>
  <r>
    <n v="1.75"/>
    <x v="4"/>
  </r>
  <r>
    <n v="0.44999999999999929"/>
    <x v="4"/>
  </r>
  <r>
    <n v="1.05"/>
    <x v="4"/>
  </r>
  <r>
    <n v="0.6"/>
    <x v="4"/>
  </r>
  <r>
    <n v="0"/>
    <x v="4"/>
  </r>
  <r>
    <n v="0"/>
    <x v="4"/>
  </r>
  <r>
    <n v="2.65"/>
    <x v="4"/>
  </r>
  <r>
    <n v="5.65"/>
    <x v="4"/>
  </r>
  <r>
    <n v="6.45"/>
    <x v="4"/>
  </r>
  <r>
    <n v="4.5"/>
    <x v="4"/>
  </r>
  <r>
    <n v="0.4"/>
    <x v="4"/>
  </r>
  <r>
    <n v="0"/>
    <x v="4"/>
  </r>
  <r>
    <n v="3.1"/>
    <x v="4"/>
  </r>
  <r>
    <n v="3.25"/>
    <x v="4"/>
  </r>
  <r>
    <n v="10.9"/>
    <x v="4"/>
  </r>
  <r>
    <n v="8.9499999999999993"/>
    <x v="4"/>
  </r>
  <r>
    <n v="8.75"/>
    <x v="4"/>
  </r>
  <r>
    <n v="10.75"/>
    <x v="4"/>
  </r>
  <r>
    <n v="12.1"/>
    <x v="4"/>
  </r>
  <r>
    <n v="8.9"/>
    <x v="4"/>
  </r>
  <r>
    <n v="5.9"/>
    <x v="4"/>
  </r>
  <r>
    <n v="5.75"/>
    <x v="4"/>
  </r>
  <r>
    <n v="10"/>
    <x v="4"/>
  </r>
  <r>
    <n v="9.5"/>
    <x v="4"/>
  </r>
  <r>
    <n v="4.7"/>
    <x v="4"/>
  </r>
  <r>
    <n v="2.25"/>
    <x v="4"/>
  </r>
  <r>
    <n v="0.29999999999999893"/>
    <x v="4"/>
  </r>
  <r>
    <n v="0"/>
    <x v="5"/>
  </r>
  <r>
    <n v="0.80000000000000071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3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5000000000000071"/>
    <x v="5"/>
  </r>
  <r>
    <n v="0.55000000000000071"/>
    <x v="5"/>
  </r>
  <r>
    <n v="0.6"/>
    <x v="5"/>
  </r>
  <r>
    <n v="3.1"/>
    <x v="5"/>
  </r>
  <r>
    <n v="5.65"/>
    <x v="5"/>
  </r>
  <r>
    <n v="0.9"/>
    <x v="5"/>
  </r>
  <r>
    <n v="0"/>
    <x v="5"/>
  </r>
  <r>
    <n v="0.30000000000000071"/>
    <x v="5"/>
  </r>
  <r>
    <n v="3.25"/>
    <x v="5"/>
  </r>
  <r>
    <n v="3.85"/>
    <x v="5"/>
  </r>
  <r>
    <n v="0.95000000000000107"/>
    <x v="5"/>
  </r>
  <r>
    <n v="1.05"/>
    <x v="5"/>
  </r>
  <r>
    <n v="2.7"/>
    <x v="5"/>
  </r>
  <r>
    <n v="0"/>
    <x v="5"/>
  </r>
  <r>
    <n v="0"/>
    <x v="5"/>
  </r>
  <r>
    <n v="0"/>
    <x v="6"/>
  </r>
  <r>
    <n v="0.69999999999999929"/>
    <x v="6"/>
  </r>
  <r>
    <n v="0"/>
    <x v="6"/>
  </r>
  <r>
    <n v="0"/>
    <x v="6"/>
  </r>
  <r>
    <n v="0"/>
    <x v="6"/>
  </r>
  <r>
    <n v="0"/>
    <x v="6"/>
  </r>
  <r>
    <n v="0"/>
    <x v="6"/>
  </r>
  <r>
    <n v="1.9"/>
    <x v="6"/>
  </r>
  <r>
    <n v="0.85000000000000142"/>
    <x v="6"/>
  </r>
  <r>
    <n v="0"/>
    <x v="6"/>
  </r>
  <r>
    <n v="5.0000000000000711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7"/>
  </r>
  <r>
    <n v="0"/>
    <x v="7"/>
  </r>
  <r>
    <n v="0.80000000000000071"/>
    <x v="7"/>
  </r>
  <r>
    <n v="0"/>
    <x v="7"/>
  </r>
  <r>
    <n v="0"/>
    <x v="7"/>
  </r>
  <r>
    <n v="0"/>
    <x v="7"/>
  </r>
  <r>
    <n v="0.45000000000000107"/>
    <x v="7"/>
  </r>
  <r>
    <n v="0.94999999999999929"/>
    <x v="7"/>
  </r>
  <r>
    <n v="3.8"/>
    <x v="7"/>
  </r>
  <r>
    <n v="0.44999999999999929"/>
    <x v="7"/>
  </r>
  <r>
    <n v="4.75"/>
    <x v="7"/>
  </r>
  <r>
    <n v="5.55"/>
    <x v="7"/>
  </r>
  <r>
    <n v="7.1"/>
    <x v="7"/>
  </r>
  <r>
    <n v="8.6"/>
    <x v="7"/>
  </r>
  <r>
    <n v="4.5"/>
    <x v="7"/>
  </r>
  <r>
    <n v="1.4"/>
    <x v="8"/>
  </r>
  <r>
    <n v="3.1"/>
    <x v="8"/>
  </r>
  <r>
    <n v="0.79999999999999893"/>
    <x v="8"/>
  </r>
  <r>
    <n v="0.94999999999999929"/>
    <x v="8"/>
  </r>
  <r>
    <n v="4.5"/>
    <x v="8"/>
  </r>
  <r>
    <n v="2.1"/>
    <x v="8"/>
  </r>
  <r>
    <n v="3.05"/>
    <x v="8"/>
  </r>
  <r>
    <n v="5.35"/>
    <x v="8"/>
  </r>
  <r>
    <n v="8.9"/>
    <x v="8"/>
  </r>
  <r>
    <n v="11.25"/>
    <x v="8"/>
  </r>
  <r>
    <n v="7.05"/>
    <x v="8"/>
  </r>
  <r>
    <n v="2"/>
    <x v="8"/>
  </r>
  <r>
    <n v="5.0000000000000711E-2"/>
    <x v="8"/>
  </r>
  <r>
    <n v="0"/>
    <x v="8"/>
  </r>
  <r>
    <n v="4"/>
    <x v="8"/>
  </r>
  <r>
    <n v="5.55"/>
    <x v="8"/>
  </r>
  <r>
    <n v="8.1999999999999993"/>
    <x v="8"/>
  </r>
  <r>
    <n v="9.1999999999999993"/>
    <x v="8"/>
  </r>
  <r>
    <n v="3.15"/>
    <x v="8"/>
  </r>
  <r>
    <n v="2.2999999999999998"/>
    <x v="8"/>
  </r>
  <r>
    <n v="4.5"/>
    <x v="8"/>
  </r>
  <r>
    <n v="4.05"/>
    <x v="8"/>
  </r>
  <r>
    <n v="1.95"/>
    <x v="8"/>
  </r>
  <r>
    <n v="3.2"/>
    <x v="8"/>
  </r>
  <r>
    <n v="0.79999999999999893"/>
    <x v="8"/>
  </r>
  <r>
    <n v="0.65"/>
    <x v="8"/>
  </r>
  <r>
    <n v="0.6"/>
    <x v="8"/>
  </r>
  <r>
    <n v="2.2999999999999998"/>
    <x v="8"/>
  </r>
  <r>
    <n v="0.35"/>
    <x v="8"/>
  </r>
  <r>
    <n v="7.95"/>
    <x v="8"/>
  </r>
  <r>
    <n v="16.25"/>
    <x v="9"/>
  </r>
  <r>
    <n v="13.05"/>
    <x v="9"/>
  </r>
  <r>
    <n v="8.9499999999999993"/>
    <x v="9"/>
  </r>
  <r>
    <n v="7.55"/>
    <x v="9"/>
  </r>
  <r>
    <n v="10.85"/>
    <x v="9"/>
  </r>
  <r>
    <n v="5.8"/>
    <x v="9"/>
  </r>
  <r>
    <n v="4.6500000000000004"/>
    <x v="9"/>
  </r>
  <r>
    <n v="5"/>
    <x v="9"/>
  </r>
  <r>
    <n v="4.3499999999999996"/>
    <x v="9"/>
  </r>
  <r>
    <n v="9.15"/>
    <x v="9"/>
  </r>
  <r>
    <n v="8.6999999999999993"/>
    <x v="9"/>
  </r>
  <r>
    <n v="10.25"/>
    <x v="9"/>
  </r>
  <r>
    <n v="11.9"/>
    <x v="9"/>
  </r>
  <r>
    <n v="12.45"/>
    <x v="9"/>
  </r>
  <r>
    <n v="14.6"/>
    <x v="9"/>
  </r>
  <r>
    <n v="17"/>
    <x v="9"/>
  </r>
  <r>
    <n v="11.1"/>
    <x v="9"/>
  </r>
  <r>
    <n v="7.2"/>
    <x v="9"/>
  </r>
  <r>
    <n v="8.1999999999999993"/>
    <x v="9"/>
  </r>
  <r>
    <n v="4.5"/>
    <x v="9"/>
  </r>
  <r>
    <n v="6.8"/>
    <x v="9"/>
  </r>
  <r>
    <n v="7.8"/>
    <x v="9"/>
  </r>
  <r>
    <n v="9.5"/>
    <x v="9"/>
  </r>
  <r>
    <n v="11.55"/>
    <x v="9"/>
  </r>
  <r>
    <n v="7.9"/>
    <x v="9"/>
  </r>
  <r>
    <n v="9"/>
    <x v="9"/>
  </r>
  <r>
    <n v="14.75"/>
    <x v="9"/>
  </r>
  <r>
    <n v="15.75"/>
    <x v="9"/>
  </r>
  <r>
    <n v="12.6"/>
    <x v="9"/>
  </r>
  <r>
    <n v="14"/>
    <x v="9"/>
  </r>
  <r>
    <n v="20"/>
    <x v="9"/>
  </r>
  <r>
    <n v="18.100000000000001"/>
    <x v="10"/>
  </r>
  <r>
    <n v="12.95"/>
    <x v="10"/>
  </r>
  <r>
    <n v="9.85"/>
    <x v="10"/>
  </r>
  <r>
    <n v="11.05"/>
    <x v="10"/>
  </r>
  <r>
    <n v="10.9"/>
    <x v="10"/>
  </r>
  <r>
    <n v="12.6"/>
    <x v="10"/>
  </r>
  <r>
    <n v="18.600000000000001"/>
    <x v="10"/>
  </r>
  <r>
    <n v="15.95"/>
    <x v="10"/>
  </r>
  <r>
    <n v="15.4"/>
    <x v="10"/>
  </r>
  <r>
    <n v="13.55"/>
    <x v="10"/>
  </r>
  <r>
    <n v="17.850000000000001"/>
    <x v="10"/>
  </r>
  <r>
    <n v="20.149999999999999"/>
    <x v="10"/>
  </r>
  <r>
    <n v="24.1"/>
    <x v="10"/>
  </r>
  <r>
    <n v="28.7"/>
    <x v="10"/>
  </r>
  <r>
    <n v="30.35"/>
    <x v="10"/>
  </r>
  <r>
    <n v="18.55"/>
    <x v="10"/>
  </r>
  <r>
    <n v="15.5"/>
    <x v="10"/>
  </r>
  <r>
    <n v="9.35"/>
    <x v="10"/>
  </r>
  <r>
    <n v="12.55"/>
    <x v="10"/>
  </r>
  <r>
    <n v="17.45"/>
    <x v="10"/>
  </r>
  <r>
    <n v="20.95"/>
    <x v="10"/>
  </r>
  <r>
    <n v="24.8"/>
    <x v="10"/>
  </r>
  <r>
    <n v="25.7"/>
    <x v="10"/>
  </r>
  <r>
    <n v="20.8"/>
    <x v="10"/>
  </r>
  <r>
    <n v="25.4"/>
    <x v="10"/>
  </r>
  <r>
    <n v="25.3"/>
    <x v="10"/>
  </r>
  <r>
    <n v="21.95"/>
    <x v="10"/>
  </r>
  <r>
    <n v="14.7"/>
    <x v="10"/>
  </r>
  <r>
    <n v="17.25"/>
    <x v="10"/>
  </r>
  <r>
    <n v="17.600000000000001"/>
    <x v="10"/>
  </r>
  <r>
    <n v="18.3"/>
    <x v="11"/>
  </r>
  <r>
    <n v="18.95"/>
    <x v="11"/>
  </r>
  <r>
    <n v="15.3"/>
    <x v="11"/>
  </r>
  <r>
    <n v="13.75"/>
    <x v="11"/>
  </r>
  <r>
    <n v="19.600000000000001"/>
    <x v="11"/>
  </r>
  <r>
    <n v="21.5"/>
    <x v="11"/>
  </r>
  <r>
    <n v="23.65"/>
    <x v="11"/>
  </r>
  <r>
    <n v="20.55"/>
    <x v="11"/>
  </r>
  <r>
    <n v="26.6"/>
    <x v="11"/>
  </r>
  <r>
    <n v="35.65"/>
    <x v="11"/>
  </r>
  <r>
    <n v="23.85"/>
    <x v="11"/>
  </r>
  <r>
    <n v="16.45"/>
    <x v="11"/>
  </r>
  <r>
    <n v="17.350000000000001"/>
    <x v="11"/>
  </r>
  <r>
    <n v="16.149999999999999"/>
    <x v="11"/>
  </r>
  <r>
    <n v="17.100000000000001"/>
    <x v="11"/>
  </r>
  <r>
    <n v="23.95"/>
    <x v="11"/>
  </r>
  <r>
    <n v="35.549999999999997"/>
    <x v="11"/>
  </r>
  <r>
    <n v="41.3"/>
    <x v="11"/>
  </r>
  <r>
    <n v="40.85"/>
    <x v="11"/>
  </r>
  <r>
    <n v="47"/>
    <x v="11"/>
  </r>
  <r>
    <n v="44.7"/>
    <x v="11"/>
  </r>
  <r>
    <n v="23.85"/>
    <x v="11"/>
  </r>
  <r>
    <n v="12.55"/>
    <x v="11"/>
  </r>
  <r>
    <n v="10.45"/>
    <x v="11"/>
  </r>
  <r>
    <n v="11.3"/>
    <x v="11"/>
  </r>
  <r>
    <n v="11.2"/>
    <x v="11"/>
  </r>
  <r>
    <n v="13.15"/>
    <x v="11"/>
  </r>
  <r>
    <n v="15.45"/>
    <x v="11"/>
  </r>
  <r>
    <n v="14.75"/>
    <x v="11"/>
  </r>
  <r>
    <n v="15.9"/>
    <x v="11"/>
  </r>
  <r>
    <n v="16.3"/>
    <x v="11"/>
  </r>
  <r>
    <n v="15.35"/>
    <x v="0"/>
  </r>
  <r>
    <n v="21.55"/>
    <x v="0"/>
  </r>
  <r>
    <n v="25.1"/>
    <x v="0"/>
  </r>
  <r>
    <n v="28.15"/>
    <x v="0"/>
  </r>
  <r>
    <n v="25.85"/>
    <x v="0"/>
  </r>
  <r>
    <n v="16.399999999999999"/>
    <x v="0"/>
  </r>
  <r>
    <n v="17.149999999999999"/>
    <x v="0"/>
  </r>
  <r>
    <n v="16.7"/>
    <x v="0"/>
  </r>
  <r>
    <n v="17.05"/>
    <x v="0"/>
  </r>
  <r>
    <n v="16.2"/>
    <x v="0"/>
  </r>
  <r>
    <n v="22.55"/>
    <x v="0"/>
  </r>
  <r>
    <n v="23.95"/>
    <x v="0"/>
  </r>
  <r>
    <n v="17.3"/>
    <x v="0"/>
  </r>
  <r>
    <n v="15.6"/>
    <x v="0"/>
  </r>
  <r>
    <n v="17.55"/>
    <x v="0"/>
  </r>
  <r>
    <n v="22.75"/>
    <x v="0"/>
  </r>
  <r>
    <n v="23.85"/>
    <x v="0"/>
  </r>
  <r>
    <n v="19.2"/>
    <x v="0"/>
  </r>
  <r>
    <n v="21.65"/>
    <x v="0"/>
  </r>
  <r>
    <n v="17.600000000000001"/>
    <x v="0"/>
  </r>
  <r>
    <n v="15.35"/>
    <x v="0"/>
  </r>
  <r>
    <n v="16.25"/>
    <x v="0"/>
  </r>
  <r>
    <n v="18.75"/>
    <x v="0"/>
  </r>
  <r>
    <n v="20.05"/>
    <x v="0"/>
  </r>
  <r>
    <n v="15.45"/>
    <x v="0"/>
  </r>
  <r>
    <n v="23.9"/>
    <x v="0"/>
  </r>
  <r>
    <n v="29"/>
    <x v="0"/>
  </r>
  <r>
    <n v="32.35"/>
    <x v="0"/>
  </r>
  <r>
    <n v="40.200000000000003"/>
    <x v="0"/>
  </r>
  <r>
    <n v="43.65"/>
    <x v="0"/>
  </r>
  <r>
    <n v="46.9"/>
    <x v="0"/>
  </r>
  <r>
    <n v="42.7"/>
    <x v="1"/>
  </r>
  <r>
    <n v="34.9"/>
    <x v="1"/>
  </r>
  <r>
    <n v="20.3"/>
    <x v="1"/>
  </r>
  <r>
    <n v="20.95"/>
    <x v="1"/>
  </r>
  <r>
    <n v="18.850000000000001"/>
    <x v="1"/>
  </r>
  <r>
    <n v="21.85"/>
    <x v="1"/>
  </r>
  <r>
    <n v="23.85"/>
    <x v="1"/>
  </r>
  <r>
    <n v="27.7"/>
    <x v="1"/>
  </r>
  <r>
    <n v="29.35"/>
    <x v="1"/>
  </r>
  <r>
    <n v="17.55"/>
    <x v="1"/>
  </r>
  <r>
    <n v="22.9"/>
    <x v="1"/>
  </r>
  <r>
    <n v="37.65"/>
    <x v="1"/>
  </r>
  <r>
    <n v="39.35"/>
    <x v="1"/>
  </r>
  <r>
    <n v="34.35"/>
    <x v="1"/>
  </r>
  <r>
    <n v="36"/>
    <x v="1"/>
  </r>
  <r>
    <n v="40.6"/>
    <x v="1"/>
  </r>
  <r>
    <n v="42.85"/>
    <x v="1"/>
  </r>
  <r>
    <n v="30.1"/>
    <x v="1"/>
  </r>
  <r>
    <n v="20.85"/>
    <x v="1"/>
  </r>
  <r>
    <n v="15.95"/>
    <x v="1"/>
  </r>
  <r>
    <n v="16.600000000000001"/>
    <x v="1"/>
  </r>
  <r>
    <n v="10.199999999999999"/>
    <x v="1"/>
  </r>
  <r>
    <n v="17.600000000000001"/>
    <x v="1"/>
  </r>
  <r>
    <n v="19.8"/>
    <x v="1"/>
  </r>
  <r>
    <n v="16.8"/>
    <x v="1"/>
  </r>
  <r>
    <n v="20.350000000000001"/>
    <x v="1"/>
  </r>
  <r>
    <n v="17.2"/>
    <x v="1"/>
  </r>
  <r>
    <n v="15"/>
    <x v="1"/>
  </r>
  <r>
    <n v="11.6"/>
    <x v="2"/>
  </r>
  <r>
    <n v="12.2"/>
    <x v="2"/>
  </r>
  <r>
    <n v="12.65"/>
    <x v="2"/>
  </r>
  <r>
    <n v="14.25"/>
    <x v="2"/>
  </r>
  <r>
    <n v="16.899999999999999"/>
    <x v="2"/>
  </r>
  <r>
    <n v="12.25"/>
    <x v="2"/>
  </r>
  <r>
    <n v="14.05"/>
    <x v="2"/>
  </r>
  <r>
    <n v="14.15"/>
    <x v="2"/>
  </r>
  <r>
    <n v="17.600000000000001"/>
    <x v="2"/>
  </r>
  <r>
    <n v="14.3"/>
    <x v="2"/>
  </r>
  <r>
    <n v="16.850000000000001"/>
    <x v="2"/>
  </r>
  <r>
    <n v="21.85"/>
    <x v="2"/>
  </r>
  <r>
    <n v="20.95"/>
    <x v="2"/>
  </r>
  <r>
    <n v="17.850000000000001"/>
    <x v="2"/>
  </r>
  <r>
    <n v="12.6"/>
    <x v="2"/>
  </r>
  <r>
    <n v="13.55"/>
    <x v="2"/>
  </r>
  <r>
    <n v="13.85"/>
    <x v="2"/>
  </r>
  <r>
    <n v="12.65"/>
    <x v="2"/>
  </r>
  <r>
    <n v="9.3000000000000007"/>
    <x v="2"/>
  </r>
  <r>
    <n v="18.7"/>
    <x v="2"/>
  </r>
  <r>
    <n v="24.35"/>
    <x v="2"/>
  </r>
  <r>
    <n v="26.8"/>
    <x v="2"/>
  </r>
  <r>
    <n v="24.9"/>
    <x v="2"/>
  </r>
  <r>
    <n v="17.45"/>
    <x v="2"/>
  </r>
  <r>
    <n v="16.45"/>
    <x v="2"/>
  </r>
  <r>
    <n v="12.65"/>
    <x v="2"/>
  </r>
  <r>
    <n v="9.5"/>
    <x v="2"/>
  </r>
  <r>
    <n v="9.6"/>
    <x v="2"/>
  </r>
  <r>
    <n v="7.35"/>
    <x v="2"/>
  </r>
  <r>
    <n v="8.5500000000000007"/>
    <x v="2"/>
  </r>
  <r>
    <n v="9.15"/>
    <x v="2"/>
  </r>
  <r>
    <n v="8.1"/>
    <x v="3"/>
  </r>
  <r>
    <n v="6.7"/>
    <x v="3"/>
  </r>
  <r>
    <n v="9.65"/>
    <x v="3"/>
  </r>
  <r>
    <n v="13.5"/>
    <x v="3"/>
  </r>
  <r>
    <n v="10.95"/>
    <x v="3"/>
  </r>
  <r>
    <n v="10.1"/>
    <x v="3"/>
  </r>
  <r>
    <n v="14"/>
    <x v="3"/>
  </r>
  <r>
    <n v="17.649999999999999"/>
    <x v="3"/>
  </r>
  <r>
    <n v="23.15"/>
    <x v="3"/>
  </r>
  <r>
    <n v="22.7"/>
    <x v="3"/>
  </r>
  <r>
    <n v="17"/>
    <x v="3"/>
  </r>
  <r>
    <n v="12.35"/>
    <x v="3"/>
  </r>
  <r>
    <n v="10"/>
    <x v="3"/>
  </r>
  <r>
    <n v="8.35"/>
    <x v="3"/>
  </r>
  <r>
    <n v="14"/>
    <x v="3"/>
  </r>
  <r>
    <n v="12.3"/>
    <x v="3"/>
  </r>
  <r>
    <n v="6.35"/>
    <x v="3"/>
  </r>
  <r>
    <n v="4.25"/>
    <x v="3"/>
  </r>
  <r>
    <n v="2.1"/>
    <x v="3"/>
  </r>
  <r>
    <n v="1.4"/>
    <x v="3"/>
  </r>
  <r>
    <n v="2.95"/>
    <x v="3"/>
  </r>
  <r>
    <n v="3.85"/>
    <x v="3"/>
  </r>
  <r>
    <n v="6.15"/>
    <x v="3"/>
  </r>
  <r>
    <n v="5.4"/>
    <x v="3"/>
  </r>
  <r>
    <n v="7.7"/>
    <x v="3"/>
  </r>
  <r>
    <n v="13.05"/>
    <x v="3"/>
  </r>
  <r>
    <n v="12.9"/>
    <x v="3"/>
  </r>
  <r>
    <n v="14.05"/>
    <x v="3"/>
  </r>
  <r>
    <n v="13"/>
    <x v="3"/>
  </r>
  <r>
    <n v="8.25"/>
    <x v="3"/>
  </r>
  <r>
    <n v="7.3"/>
    <x v="4"/>
  </r>
  <r>
    <n v="6.3"/>
    <x v="4"/>
  </r>
  <r>
    <n v="4.9000000000000004"/>
    <x v="4"/>
  </r>
  <r>
    <n v="2.5499999999999998"/>
    <x v="4"/>
  </r>
  <r>
    <n v="0"/>
    <x v="4"/>
  </r>
  <r>
    <n v="4.7"/>
    <x v="4"/>
  </r>
  <r>
    <n v="10.65"/>
    <x v="4"/>
  </r>
  <r>
    <n v="9.85"/>
    <x v="4"/>
  </r>
  <r>
    <n v="7.25"/>
    <x v="4"/>
  </r>
  <r>
    <n v="10.1"/>
    <x v="4"/>
  </r>
  <r>
    <n v="10.75"/>
    <x v="4"/>
  </r>
  <r>
    <n v="7.2"/>
    <x v="4"/>
  </r>
  <r>
    <n v="9.15"/>
    <x v="4"/>
  </r>
  <r>
    <n v="7.25"/>
    <x v="4"/>
  </r>
  <r>
    <n v="7.1"/>
    <x v="4"/>
  </r>
  <r>
    <n v="7.3"/>
    <x v="4"/>
  </r>
  <r>
    <n v="5.55"/>
    <x v="4"/>
  </r>
  <r>
    <n v="4.6500000000000004"/>
    <x v="4"/>
  </r>
  <r>
    <n v="5.6"/>
    <x v="4"/>
  </r>
  <r>
    <n v="2.9"/>
    <x v="4"/>
  </r>
  <r>
    <n v="3.25"/>
    <x v="4"/>
  </r>
  <r>
    <n v="3.4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.55000000000000071"/>
    <x v="4"/>
  </r>
  <r>
    <n v="2.6"/>
    <x v="5"/>
  </r>
  <r>
    <n v="7.95"/>
    <x v="5"/>
  </r>
  <r>
    <n v="3.55"/>
    <x v="5"/>
  </r>
  <r>
    <n v="3.8"/>
    <x v="5"/>
  </r>
  <r>
    <n v="1"/>
    <x v="5"/>
  </r>
  <r>
    <n v="1.5"/>
    <x v="5"/>
  </r>
  <r>
    <n v="0.6"/>
    <x v="5"/>
  </r>
  <r>
    <n v="0"/>
    <x v="5"/>
  </r>
  <r>
    <n v="0"/>
    <x v="5"/>
  </r>
  <r>
    <n v="0"/>
    <x v="5"/>
  </r>
  <r>
    <n v="4.05"/>
    <x v="5"/>
  </r>
  <r>
    <n v="3.75"/>
    <x v="5"/>
  </r>
  <r>
    <n v="3.45"/>
    <x v="5"/>
  </r>
  <r>
    <n v="4.5999999999999996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4.05"/>
    <x v="6"/>
  </r>
  <r>
    <n v="3.05"/>
    <x v="6"/>
  </r>
  <r>
    <n v="0"/>
    <x v="6"/>
  </r>
  <r>
    <n v="0.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1499999999999999"/>
    <x v="6"/>
  </r>
  <r>
    <n v="2.7"/>
    <x v="6"/>
  </r>
  <r>
    <n v="2.5499999999999998"/>
    <x v="6"/>
  </r>
  <r>
    <n v="2.049999999999999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"/>
    <x v="7"/>
  </r>
  <r>
    <n v="8.4499999999999993"/>
    <x v="7"/>
  </r>
  <r>
    <n v="5.7"/>
    <x v="7"/>
  </r>
  <r>
    <n v="4.5"/>
    <x v="7"/>
  </r>
  <r>
    <n v="2.7"/>
    <x v="7"/>
  </r>
  <r>
    <n v="0"/>
    <x v="7"/>
  </r>
  <r>
    <n v="0"/>
    <x v="7"/>
  </r>
  <r>
    <n v="0"/>
    <x v="7"/>
  </r>
  <r>
    <n v="4.75"/>
    <x v="7"/>
  </r>
  <r>
    <n v="2.15"/>
    <x v="8"/>
  </r>
  <r>
    <n v="0.44999999999999929"/>
    <x v="8"/>
  </r>
  <r>
    <n v="1.35"/>
    <x v="8"/>
  </r>
  <r>
    <n v="0"/>
    <x v="8"/>
  </r>
  <r>
    <n v="0.10000000000000142"/>
    <x v="8"/>
  </r>
  <r>
    <n v="0"/>
    <x v="8"/>
  </r>
  <r>
    <n v="0"/>
    <x v="8"/>
  </r>
  <r>
    <n v="3.55"/>
    <x v="8"/>
  </r>
  <r>
    <n v="1.3"/>
    <x v="8"/>
  </r>
  <r>
    <n v="0"/>
    <x v="8"/>
  </r>
  <r>
    <n v="0"/>
    <x v="8"/>
  </r>
  <r>
    <n v="1.6"/>
    <x v="8"/>
  </r>
  <r>
    <n v="2.35"/>
    <x v="8"/>
  </r>
  <r>
    <n v="0"/>
    <x v="8"/>
  </r>
  <r>
    <n v="0"/>
    <x v="8"/>
  </r>
  <r>
    <n v="0"/>
    <x v="8"/>
  </r>
  <r>
    <n v="4.6500000000000004"/>
    <x v="8"/>
  </r>
  <r>
    <n v="2.4"/>
    <x v="8"/>
  </r>
  <r>
    <n v="2.4500000000000002"/>
    <x v="8"/>
  </r>
  <r>
    <n v="2.65"/>
    <x v="8"/>
  </r>
  <r>
    <n v="3.6"/>
    <x v="8"/>
  </r>
  <r>
    <n v="0"/>
    <x v="8"/>
  </r>
  <r>
    <n v="0"/>
    <x v="8"/>
  </r>
  <r>
    <n v="0"/>
    <x v="8"/>
  </r>
  <r>
    <n v="0.6"/>
    <x v="8"/>
  </r>
  <r>
    <n v="4.75"/>
    <x v="8"/>
  </r>
  <r>
    <n v="8.5500000000000007"/>
    <x v="8"/>
  </r>
  <r>
    <n v="7.7"/>
    <x v="8"/>
  </r>
  <r>
    <n v="6.65"/>
    <x v="8"/>
  </r>
  <r>
    <n v="6.55"/>
    <x v="8"/>
  </r>
  <r>
    <n v="8.3000000000000007"/>
    <x v="9"/>
  </r>
  <r>
    <n v="7.35"/>
    <x v="9"/>
  </r>
  <r>
    <n v="10.25"/>
    <x v="9"/>
  </r>
  <r>
    <n v="14.55"/>
    <x v="9"/>
  </r>
  <r>
    <n v="19.149999999999999"/>
    <x v="9"/>
  </r>
  <r>
    <n v="18.5"/>
    <x v="9"/>
  </r>
  <r>
    <n v="13.55"/>
    <x v="9"/>
  </r>
  <r>
    <n v="10.85"/>
    <x v="9"/>
  </r>
  <r>
    <n v="6.05"/>
    <x v="9"/>
  </r>
  <r>
    <n v="11.65"/>
    <x v="9"/>
  </r>
  <r>
    <n v="14"/>
    <x v="9"/>
  </r>
  <r>
    <n v="9.5"/>
    <x v="9"/>
  </r>
  <r>
    <n v="9.5500000000000007"/>
    <x v="9"/>
  </r>
  <r>
    <n v="12.6"/>
    <x v="9"/>
  </r>
  <r>
    <n v="14.05"/>
    <x v="9"/>
  </r>
  <r>
    <n v="14.95"/>
    <x v="9"/>
  </r>
  <r>
    <n v="13.85"/>
    <x v="9"/>
  </r>
  <r>
    <n v="9.1"/>
    <x v="9"/>
  </r>
  <r>
    <n v="14.3"/>
    <x v="9"/>
  </r>
  <r>
    <n v="12.8"/>
    <x v="9"/>
  </r>
  <r>
    <n v="11.75"/>
    <x v="9"/>
  </r>
  <r>
    <n v="12.1"/>
    <x v="9"/>
  </r>
  <r>
    <n v="12.15"/>
    <x v="9"/>
  </r>
  <r>
    <n v="4.05"/>
    <x v="9"/>
  </r>
  <r>
    <n v="8.85"/>
    <x v="9"/>
  </r>
  <r>
    <n v="13.25"/>
    <x v="9"/>
  </r>
  <r>
    <n v="13.4"/>
    <x v="9"/>
  </r>
  <r>
    <n v="10.65"/>
    <x v="9"/>
  </r>
  <r>
    <n v="13.6"/>
    <x v="9"/>
  </r>
  <r>
    <n v="10.050000000000001"/>
    <x v="9"/>
  </r>
  <r>
    <n v="12.8"/>
    <x v="9"/>
  </r>
  <r>
    <n v="17.100000000000001"/>
    <x v="10"/>
  </r>
  <r>
    <n v="18.8"/>
    <x v="10"/>
  </r>
  <r>
    <n v="19"/>
    <x v="10"/>
  </r>
  <r>
    <n v="18.45"/>
    <x v="10"/>
  </r>
  <r>
    <n v="23.15"/>
    <x v="10"/>
  </r>
  <r>
    <n v="18.100000000000001"/>
    <x v="10"/>
  </r>
  <r>
    <n v="11.05"/>
    <x v="10"/>
  </r>
  <r>
    <n v="18.5"/>
    <x v="10"/>
  </r>
  <r>
    <n v="18.350000000000001"/>
    <x v="10"/>
  </r>
  <r>
    <n v="20.5"/>
    <x v="10"/>
  </r>
  <r>
    <n v="24.7"/>
    <x v="10"/>
  </r>
  <r>
    <n v="23.3"/>
    <x v="10"/>
  </r>
  <r>
    <n v="19.850000000000001"/>
    <x v="10"/>
  </r>
  <r>
    <n v="16.95"/>
    <x v="10"/>
  </r>
  <r>
    <n v="17.100000000000001"/>
    <x v="10"/>
  </r>
  <r>
    <n v="14.65"/>
    <x v="10"/>
  </r>
  <r>
    <n v="16.850000000000001"/>
    <x v="10"/>
  </r>
  <r>
    <n v="18.3"/>
    <x v="10"/>
  </r>
  <r>
    <n v="16.3"/>
    <x v="10"/>
  </r>
  <r>
    <n v="22.5"/>
    <x v="10"/>
  </r>
  <r>
    <n v="30.2"/>
    <x v="10"/>
  </r>
  <r>
    <n v="28.8"/>
    <x v="10"/>
  </r>
  <r>
    <n v="31.45"/>
    <x v="10"/>
  </r>
  <r>
    <n v="38.950000000000003"/>
    <x v="10"/>
  </r>
  <r>
    <n v="36.35"/>
    <x v="10"/>
  </r>
  <r>
    <n v="33.299999999999997"/>
    <x v="10"/>
  </r>
  <r>
    <n v="24.15"/>
    <x v="10"/>
  </r>
  <r>
    <n v="22.05"/>
    <x v="10"/>
  </r>
  <r>
    <n v="14"/>
    <x v="10"/>
  </r>
  <r>
    <n v="29.9"/>
    <x v="10"/>
  </r>
  <r>
    <n v="37.950000000000003"/>
    <x v="11"/>
  </r>
  <r>
    <n v="38.75"/>
    <x v="11"/>
  </r>
  <r>
    <n v="28.75"/>
    <x v="11"/>
  </r>
  <r>
    <n v="14.2"/>
    <x v="11"/>
  </r>
  <r>
    <n v="18.7"/>
    <x v="11"/>
  </r>
  <r>
    <n v="13.35"/>
    <x v="11"/>
  </r>
  <r>
    <n v="13.85"/>
    <x v="11"/>
  </r>
  <r>
    <n v="11.6"/>
    <x v="11"/>
  </r>
  <r>
    <n v="17.75"/>
    <x v="11"/>
  </r>
  <r>
    <n v="19.7"/>
    <x v="11"/>
  </r>
  <r>
    <n v="19.3"/>
    <x v="11"/>
  </r>
  <r>
    <n v="26.75"/>
    <x v="11"/>
  </r>
  <r>
    <n v="26.25"/>
    <x v="11"/>
  </r>
  <r>
    <n v="21.05"/>
    <x v="11"/>
  </r>
  <r>
    <n v="24.45"/>
    <x v="11"/>
  </r>
  <r>
    <n v="32"/>
    <x v="11"/>
  </r>
  <r>
    <n v="24.5"/>
    <x v="11"/>
  </r>
  <r>
    <n v="38.15"/>
    <x v="11"/>
  </r>
  <r>
    <n v="45.6"/>
    <x v="11"/>
  </r>
  <r>
    <n v="45.85"/>
    <x v="11"/>
  </r>
  <r>
    <n v="42.6"/>
    <x v="11"/>
  </r>
  <r>
    <n v="31.1"/>
    <x v="11"/>
  </r>
  <r>
    <n v="23.65"/>
    <x v="11"/>
  </r>
  <r>
    <n v="30.75"/>
    <x v="11"/>
  </r>
  <r>
    <n v="38.299999999999997"/>
    <x v="11"/>
  </r>
  <r>
    <n v="22.5"/>
    <x v="11"/>
  </r>
  <r>
    <n v="27.8"/>
    <x v="11"/>
  </r>
  <r>
    <n v="47"/>
    <x v="11"/>
  </r>
  <r>
    <n v="42.35"/>
    <x v="11"/>
  </r>
  <r>
    <n v="33.85"/>
    <x v="11"/>
  </r>
  <r>
    <n v="37.15"/>
    <x v="11"/>
  </r>
  <r>
    <n v="40.200000000000003"/>
    <x v="0"/>
  </r>
  <r>
    <n v="38"/>
    <x v="0"/>
  </r>
  <r>
    <n v="34.700000000000003"/>
    <x v="0"/>
  </r>
  <r>
    <n v="32.85"/>
    <x v="0"/>
  </r>
  <r>
    <n v="39.799999999999997"/>
    <x v="0"/>
  </r>
  <r>
    <n v="44.8"/>
    <x v="0"/>
  </r>
  <r>
    <n v="42.7"/>
    <x v="0"/>
  </r>
  <r>
    <n v="46.15"/>
    <x v="0"/>
  </r>
  <r>
    <n v="41.9"/>
    <x v="0"/>
  </r>
  <r>
    <n v="36.1"/>
    <x v="0"/>
  </r>
  <r>
    <n v="29.1"/>
    <x v="0"/>
  </r>
  <r>
    <n v="21.1"/>
    <x v="0"/>
  </r>
  <r>
    <n v="18"/>
    <x v="0"/>
  </r>
  <r>
    <n v="18.2"/>
    <x v="0"/>
  </r>
  <r>
    <n v="18.2"/>
    <x v="0"/>
  </r>
  <r>
    <n v="18.8"/>
    <x v="0"/>
  </r>
  <r>
    <n v="15.35"/>
    <x v="0"/>
  </r>
  <r>
    <n v="13.55"/>
    <x v="0"/>
  </r>
  <r>
    <n v="20.75"/>
    <x v="0"/>
  </r>
  <r>
    <n v="19.100000000000001"/>
    <x v="0"/>
  </r>
  <r>
    <n v="12.55"/>
    <x v="0"/>
  </r>
  <r>
    <n v="16.05"/>
    <x v="0"/>
  </r>
  <r>
    <n v="23"/>
    <x v="0"/>
  </r>
  <r>
    <n v="22.15"/>
    <x v="0"/>
  </r>
  <r>
    <n v="19.899999999999999"/>
    <x v="0"/>
  </r>
  <r>
    <n v="17.3"/>
    <x v="0"/>
  </r>
  <r>
    <n v="22.15"/>
    <x v="0"/>
  </r>
  <r>
    <n v="32"/>
    <x v="0"/>
  </r>
  <r>
    <n v="24.15"/>
    <x v="0"/>
  </r>
  <r>
    <n v="21.5"/>
    <x v="0"/>
  </r>
  <r>
    <n v="18.55"/>
    <x v="0"/>
  </r>
  <r>
    <n v="12.85"/>
    <x v="1"/>
  </r>
  <r>
    <n v="10.9"/>
    <x v="1"/>
  </r>
  <r>
    <n v="11.25"/>
    <x v="1"/>
  </r>
  <r>
    <n v="13.7"/>
    <x v="1"/>
  </r>
  <r>
    <n v="12.45"/>
    <x v="1"/>
  </r>
  <r>
    <n v="13"/>
    <x v="1"/>
  </r>
  <r>
    <n v="11.95"/>
    <x v="1"/>
  </r>
  <r>
    <n v="15.25"/>
    <x v="1"/>
  </r>
  <r>
    <n v="19.75"/>
    <x v="1"/>
  </r>
  <r>
    <n v="14.55"/>
    <x v="1"/>
  </r>
  <r>
    <n v="14.85"/>
    <x v="1"/>
  </r>
  <r>
    <n v="12.95"/>
    <x v="1"/>
  </r>
  <r>
    <n v="19.55"/>
    <x v="1"/>
  </r>
  <r>
    <n v="21.8"/>
    <x v="1"/>
  </r>
  <r>
    <n v="15.5"/>
    <x v="1"/>
  </r>
  <r>
    <n v="14"/>
    <x v="1"/>
  </r>
  <r>
    <n v="15.5"/>
    <x v="1"/>
  </r>
  <r>
    <n v="15"/>
    <x v="1"/>
  </r>
  <r>
    <n v="11.6"/>
    <x v="1"/>
  </r>
  <r>
    <n v="13.9"/>
    <x v="1"/>
  </r>
  <r>
    <n v="23.2"/>
    <x v="1"/>
  </r>
  <r>
    <n v="23.3"/>
    <x v="1"/>
  </r>
  <r>
    <n v="22.4"/>
    <x v="1"/>
  </r>
  <r>
    <n v="21.4"/>
    <x v="1"/>
  </r>
  <r>
    <n v="16.600000000000001"/>
    <x v="1"/>
  </r>
  <r>
    <n v="13.6"/>
    <x v="1"/>
  </r>
  <r>
    <n v="15.4"/>
    <x v="1"/>
  </r>
  <r>
    <n v="26.55"/>
    <x v="1"/>
  </r>
  <r>
    <n v="38.049999999999997"/>
    <x v="2"/>
  </r>
  <r>
    <n v="36.6"/>
    <x v="2"/>
  </r>
  <r>
    <n v="33.85"/>
    <x v="2"/>
  </r>
  <r>
    <n v="32.65"/>
    <x v="2"/>
  </r>
  <r>
    <n v="31"/>
    <x v="2"/>
  </r>
  <r>
    <n v="27.15"/>
    <x v="2"/>
  </r>
  <r>
    <n v="16.149999999999999"/>
    <x v="2"/>
  </r>
  <r>
    <n v="16.2"/>
    <x v="2"/>
  </r>
  <r>
    <n v="19.95"/>
    <x v="2"/>
  </r>
  <r>
    <n v="23.05"/>
    <x v="2"/>
  </r>
  <r>
    <n v="28.8"/>
    <x v="2"/>
  </r>
  <r>
    <n v="25.7"/>
    <x v="2"/>
  </r>
  <r>
    <n v="22.95"/>
    <x v="2"/>
  </r>
  <r>
    <n v="20.9"/>
    <x v="2"/>
  </r>
  <r>
    <n v="20.8"/>
    <x v="2"/>
  </r>
  <r>
    <n v="19.55"/>
    <x v="2"/>
  </r>
  <r>
    <n v="16.600000000000001"/>
    <x v="2"/>
  </r>
  <r>
    <n v="12.8"/>
    <x v="2"/>
  </r>
  <r>
    <n v="14"/>
    <x v="2"/>
  </r>
  <r>
    <n v="13.45"/>
    <x v="2"/>
  </r>
  <r>
    <n v="13.4"/>
    <x v="2"/>
  </r>
  <r>
    <n v="15.15"/>
    <x v="2"/>
  </r>
  <r>
    <n v="16"/>
    <x v="2"/>
  </r>
  <r>
    <n v="21"/>
    <x v="2"/>
  </r>
  <r>
    <n v="21.05"/>
    <x v="2"/>
  </r>
  <r>
    <n v="22.1"/>
    <x v="2"/>
  </r>
  <r>
    <n v="15.7"/>
    <x v="2"/>
  </r>
  <r>
    <n v="12.5"/>
    <x v="2"/>
  </r>
  <r>
    <n v="10.8"/>
    <x v="2"/>
  </r>
  <r>
    <n v="8.9"/>
    <x v="2"/>
  </r>
  <r>
    <n v="6.65"/>
    <x v="2"/>
  </r>
  <r>
    <n v="6.35"/>
    <x v="3"/>
  </r>
  <r>
    <n v="7.8"/>
    <x v="3"/>
  </r>
  <r>
    <n v="7.7"/>
    <x v="3"/>
  </r>
  <r>
    <n v="7.95"/>
    <x v="3"/>
  </r>
  <r>
    <n v="10.15"/>
    <x v="3"/>
  </r>
  <r>
    <n v="13"/>
    <x v="3"/>
  </r>
  <r>
    <n v="13.8"/>
    <x v="3"/>
  </r>
  <r>
    <n v="14.55"/>
    <x v="3"/>
  </r>
  <r>
    <n v="13.45"/>
    <x v="3"/>
  </r>
  <r>
    <n v="10.95"/>
    <x v="3"/>
  </r>
  <r>
    <n v="10.75"/>
    <x v="3"/>
  </r>
  <r>
    <n v="7.8"/>
    <x v="3"/>
  </r>
  <r>
    <n v="5.7"/>
    <x v="3"/>
  </r>
  <r>
    <n v="7.15"/>
    <x v="3"/>
  </r>
  <r>
    <n v="9.5"/>
    <x v="3"/>
  </r>
  <r>
    <n v="10.25"/>
    <x v="3"/>
  </r>
  <r>
    <n v="10.050000000000001"/>
    <x v="3"/>
  </r>
  <r>
    <n v="8.35"/>
    <x v="3"/>
  </r>
  <r>
    <n v="6.05"/>
    <x v="3"/>
  </r>
  <r>
    <n v="4"/>
    <x v="3"/>
  </r>
  <r>
    <n v="5.55"/>
    <x v="3"/>
  </r>
  <r>
    <n v="1.85"/>
    <x v="3"/>
  </r>
  <r>
    <n v="2.4500000000000002"/>
    <x v="3"/>
  </r>
  <r>
    <n v="3.9"/>
    <x v="3"/>
  </r>
  <r>
    <n v="8.25"/>
    <x v="3"/>
  </r>
  <r>
    <n v="9.1999999999999993"/>
    <x v="3"/>
  </r>
  <r>
    <n v="7.6"/>
    <x v="3"/>
  </r>
  <r>
    <n v="9.3000000000000007"/>
    <x v="3"/>
  </r>
  <r>
    <n v="8.1"/>
    <x v="3"/>
  </r>
  <r>
    <n v="11.35"/>
    <x v="3"/>
  </r>
  <r>
    <n v="11"/>
    <x v="4"/>
  </r>
  <r>
    <n v="11.5"/>
    <x v="4"/>
  </r>
  <r>
    <n v="10.25"/>
    <x v="4"/>
  </r>
  <r>
    <n v="8.4"/>
    <x v="4"/>
  </r>
  <r>
    <n v="8"/>
    <x v="4"/>
  </r>
  <r>
    <n v="6.4"/>
    <x v="4"/>
  </r>
  <r>
    <n v="5.2"/>
    <x v="4"/>
  </r>
  <r>
    <n v="4.0999999999999996"/>
    <x v="4"/>
  </r>
  <r>
    <n v="4.0999999999999996"/>
    <x v="4"/>
  </r>
  <r>
    <n v="0.95000000000000107"/>
    <x v="4"/>
  </r>
  <r>
    <n v="0"/>
    <x v="4"/>
  </r>
  <r>
    <n v="0.60000000000000142"/>
    <x v="4"/>
  </r>
  <r>
    <n v="3.85"/>
    <x v="4"/>
  </r>
  <r>
    <n v="4.0999999999999996"/>
    <x v="4"/>
  </r>
  <r>
    <n v="4.2"/>
    <x v="4"/>
  </r>
  <r>
    <n v="1.2"/>
    <x v="4"/>
  </r>
  <r>
    <n v="0"/>
    <x v="4"/>
  </r>
  <r>
    <n v="0"/>
    <x v="4"/>
  </r>
  <r>
    <n v="1.3"/>
    <x v="4"/>
  </r>
  <r>
    <n v="0"/>
    <x v="4"/>
  </r>
  <r>
    <n v="2"/>
    <x v="4"/>
  </r>
  <r>
    <n v="4.8"/>
    <x v="4"/>
  </r>
  <r>
    <n v="4.9000000000000004"/>
    <x v="4"/>
  </r>
  <r>
    <n v="9"/>
    <x v="4"/>
  </r>
  <r>
    <n v="6.95"/>
    <x v="4"/>
  </r>
  <r>
    <n v="4.6500000000000004"/>
    <x v="4"/>
  </r>
  <r>
    <n v="2.1"/>
    <x v="4"/>
  </r>
  <r>
    <n v="2.5"/>
    <x v="4"/>
  </r>
  <r>
    <n v="0.64999999999999858"/>
    <x v="4"/>
  </r>
  <r>
    <n v="0.19999999999999929"/>
    <x v="4"/>
  </r>
  <r>
    <n v="0"/>
    <x v="4"/>
  </r>
  <r>
    <n v="1.1000000000000001"/>
    <x v="5"/>
  </r>
  <r>
    <n v="1.7"/>
    <x v="5"/>
  </r>
  <r>
    <n v="4"/>
    <x v="5"/>
  </r>
  <r>
    <n v="2.15"/>
    <x v="5"/>
  </r>
  <r>
    <n v="2.0499999999999998"/>
    <x v="5"/>
  </r>
  <r>
    <n v="1.35"/>
    <x v="5"/>
  </r>
  <r>
    <n v="0.10000000000000142"/>
    <x v="5"/>
  </r>
  <r>
    <n v="0"/>
    <x v="5"/>
  </r>
  <r>
    <n v="0.80000000000000071"/>
    <x v="5"/>
  </r>
  <r>
    <n v="0"/>
    <x v="5"/>
  </r>
  <r>
    <n v="0.19999999999999929"/>
    <x v="5"/>
  </r>
  <r>
    <n v="0.6"/>
    <x v="5"/>
  </r>
  <r>
    <n v="3"/>
    <x v="5"/>
  </r>
  <r>
    <n v="3.9"/>
    <x v="5"/>
  </r>
  <r>
    <n v="1.2"/>
    <x v="5"/>
  </r>
  <r>
    <n v="1.1000000000000001"/>
    <x v="5"/>
  </r>
  <r>
    <n v="1.65"/>
    <x v="5"/>
  </r>
  <r>
    <n v="1.8"/>
    <x v="5"/>
  </r>
  <r>
    <n v="2.5"/>
    <x v="5"/>
  </r>
  <r>
    <n v="1.75"/>
    <x v="5"/>
  </r>
  <r>
    <n v="3.6"/>
    <x v="5"/>
  </r>
  <r>
    <n v="0"/>
    <x v="5"/>
  </r>
  <r>
    <n v="0"/>
    <x v="5"/>
  </r>
  <r>
    <n v="0"/>
    <x v="5"/>
  </r>
  <r>
    <n v="5.0000000000000711E-2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1.100000000000000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9999999999999929"/>
    <x v="6"/>
  </r>
  <r>
    <n v="1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0000000000000711E-2"/>
    <x v="7"/>
  </r>
  <r>
    <n v="1.35"/>
    <x v="7"/>
  </r>
  <r>
    <n v="1.4"/>
    <x v="7"/>
  </r>
  <r>
    <n v="0"/>
    <x v="7"/>
  </r>
  <r>
    <n v="0"/>
    <x v="7"/>
  </r>
  <r>
    <n v="0.35"/>
    <x v="7"/>
  </r>
  <r>
    <n v="0"/>
    <x v="7"/>
  </r>
  <r>
    <n v="0"/>
    <x v="7"/>
  </r>
  <r>
    <n v="0.15"/>
    <x v="8"/>
  </r>
  <r>
    <n v="4.3499999999999996"/>
    <x v="8"/>
  </r>
  <r>
    <n v="3.3"/>
    <x v="8"/>
  </r>
  <r>
    <n v="2.9"/>
    <x v="8"/>
  </r>
  <r>
    <n v="0"/>
    <x v="8"/>
  </r>
  <r>
    <n v="0"/>
    <x v="8"/>
  </r>
  <r>
    <n v="0.5"/>
    <x v="8"/>
  </r>
  <r>
    <n v="7.6"/>
    <x v="8"/>
  </r>
  <r>
    <n v="6.85"/>
    <x v="8"/>
  </r>
  <r>
    <n v="4.55"/>
    <x v="8"/>
  </r>
  <r>
    <n v="2.2000000000000002"/>
    <x v="8"/>
  </r>
  <r>
    <n v="0.30000000000000071"/>
    <x v="8"/>
  </r>
  <r>
    <n v="2.0499999999999998"/>
    <x v="8"/>
  </r>
  <r>
    <n v="7.5"/>
    <x v="8"/>
  </r>
  <r>
    <n v="6.45"/>
    <x v="8"/>
  </r>
  <r>
    <n v="5.2"/>
    <x v="8"/>
  </r>
  <r>
    <n v="11.25"/>
    <x v="8"/>
  </r>
  <r>
    <n v="8"/>
    <x v="8"/>
  </r>
  <r>
    <n v="0"/>
    <x v="8"/>
  </r>
  <r>
    <n v="6.1"/>
    <x v="8"/>
  </r>
  <r>
    <n v="7.8"/>
    <x v="8"/>
  </r>
  <r>
    <n v="10.35"/>
    <x v="8"/>
  </r>
  <r>
    <n v="4.5"/>
    <x v="8"/>
  </r>
  <r>
    <n v="0"/>
    <x v="8"/>
  </r>
  <r>
    <n v="0"/>
    <x v="8"/>
  </r>
  <r>
    <n v="1.5"/>
    <x v="8"/>
  </r>
  <r>
    <n v="0"/>
    <x v="8"/>
  </r>
  <r>
    <n v="0.65"/>
    <x v="8"/>
  </r>
  <r>
    <n v="6.8"/>
    <x v="8"/>
  </r>
  <r>
    <n v="4.8"/>
    <x v="8"/>
  </r>
  <r>
    <n v="5.95"/>
    <x v="9"/>
  </r>
  <r>
    <n v="9.5"/>
    <x v="9"/>
  </r>
  <r>
    <n v="9.75"/>
    <x v="9"/>
  </r>
  <r>
    <n v="10.3"/>
    <x v="9"/>
  </r>
  <r>
    <n v="3.35"/>
    <x v="9"/>
  </r>
  <r>
    <n v="2.65"/>
    <x v="9"/>
  </r>
  <r>
    <n v="5.35"/>
    <x v="9"/>
  </r>
  <r>
    <n v="9.5"/>
    <x v="9"/>
  </r>
  <r>
    <n v="1.75"/>
    <x v="9"/>
  </r>
  <r>
    <n v="1.05"/>
    <x v="9"/>
  </r>
  <r>
    <n v="0.20000000000000107"/>
    <x v="9"/>
  </r>
  <r>
    <n v="4.45"/>
    <x v="9"/>
  </r>
  <r>
    <n v="11"/>
    <x v="9"/>
  </r>
  <r>
    <n v="2.4"/>
    <x v="9"/>
  </r>
  <r>
    <n v="3.7"/>
    <x v="9"/>
  </r>
  <r>
    <n v="15.55"/>
    <x v="9"/>
  </r>
  <r>
    <n v="20.95"/>
    <x v="9"/>
  </r>
  <r>
    <n v="21.5"/>
    <x v="9"/>
  </r>
  <r>
    <n v="12.8"/>
    <x v="9"/>
  </r>
  <r>
    <n v="7.15"/>
    <x v="9"/>
  </r>
  <r>
    <n v="14.35"/>
    <x v="9"/>
  </r>
  <r>
    <n v="23.15"/>
    <x v="9"/>
  </r>
  <r>
    <n v="26.35"/>
    <x v="9"/>
  </r>
  <r>
    <n v="21.85"/>
    <x v="9"/>
  </r>
  <r>
    <n v="22.45"/>
    <x v="9"/>
  </r>
  <r>
    <n v="24.8"/>
    <x v="9"/>
  </r>
  <r>
    <n v="31.85"/>
    <x v="9"/>
  </r>
  <r>
    <n v="31"/>
    <x v="9"/>
  </r>
  <r>
    <n v="29.6"/>
    <x v="9"/>
  </r>
  <r>
    <n v="26.9"/>
    <x v="9"/>
  </r>
  <r>
    <n v="26.8"/>
    <x v="9"/>
  </r>
  <r>
    <n v="32.700000000000003"/>
    <x v="10"/>
  </r>
  <r>
    <n v="33.799999999999997"/>
    <x v="10"/>
  </r>
  <r>
    <n v="23"/>
    <x v="10"/>
  </r>
  <r>
    <n v="18.55"/>
    <x v="10"/>
  </r>
  <r>
    <n v="28.05"/>
    <x v="10"/>
  </r>
  <r>
    <n v="25.3"/>
    <x v="10"/>
  </r>
  <r>
    <n v="18.55"/>
    <x v="10"/>
  </r>
  <r>
    <n v="21.1"/>
    <x v="10"/>
  </r>
  <r>
    <n v="23.65"/>
    <x v="10"/>
  </r>
  <r>
    <n v="15.8"/>
    <x v="10"/>
  </r>
  <r>
    <n v="13.5"/>
    <x v="10"/>
  </r>
  <r>
    <n v="12.4"/>
    <x v="10"/>
  </r>
  <r>
    <n v="14.75"/>
    <x v="10"/>
  </r>
  <r>
    <n v="16.649999999999999"/>
    <x v="10"/>
  </r>
  <r>
    <n v="17.05"/>
    <x v="10"/>
  </r>
  <r>
    <n v="12.9"/>
    <x v="10"/>
  </r>
  <r>
    <n v="11.7"/>
    <x v="10"/>
  </r>
  <r>
    <n v="15.9"/>
    <x v="10"/>
  </r>
  <r>
    <n v="17.149999999999999"/>
    <x v="10"/>
  </r>
  <r>
    <n v="17"/>
    <x v="10"/>
  </r>
  <r>
    <n v="20.65"/>
    <x v="10"/>
  </r>
  <r>
    <n v="23.55"/>
    <x v="10"/>
  </r>
  <r>
    <n v="26.25"/>
    <x v="10"/>
  </r>
  <r>
    <n v="20.399999999999999"/>
    <x v="10"/>
  </r>
  <r>
    <n v="17.05"/>
    <x v="10"/>
  </r>
  <r>
    <n v="23.1"/>
    <x v="10"/>
  </r>
  <r>
    <n v="21.95"/>
    <x v="10"/>
  </r>
  <r>
    <n v="18.75"/>
    <x v="10"/>
  </r>
  <r>
    <n v="31"/>
    <x v="10"/>
  </r>
  <r>
    <n v="27.6"/>
    <x v="10"/>
  </r>
  <r>
    <n v="28.1"/>
    <x v="11"/>
  </r>
  <r>
    <n v="35.200000000000003"/>
    <x v="11"/>
  </r>
  <r>
    <n v="32.549999999999997"/>
    <x v="11"/>
  </r>
  <r>
    <n v="30.55"/>
    <x v="11"/>
  </r>
  <r>
    <n v="29.8"/>
    <x v="11"/>
  </r>
  <r>
    <n v="27"/>
    <x v="11"/>
  </r>
  <r>
    <n v="25.45"/>
    <x v="11"/>
  </r>
  <r>
    <n v="24.05"/>
    <x v="11"/>
  </r>
  <r>
    <n v="16.2"/>
    <x v="11"/>
  </r>
  <r>
    <n v="17.649999999999999"/>
    <x v="11"/>
  </r>
  <r>
    <n v="21.3"/>
    <x v="11"/>
  </r>
  <r>
    <n v="25.1"/>
    <x v="11"/>
  </r>
  <r>
    <n v="25.4"/>
    <x v="11"/>
  </r>
  <r>
    <n v="23.5"/>
    <x v="11"/>
  </r>
  <r>
    <n v="13.35"/>
    <x v="11"/>
  </r>
  <r>
    <n v="16.95"/>
    <x v="11"/>
  </r>
  <r>
    <n v="24.1"/>
    <x v="11"/>
  </r>
  <r>
    <n v="24.45"/>
    <x v="11"/>
  </r>
  <r>
    <n v="20.95"/>
    <x v="11"/>
  </r>
  <r>
    <n v="18.7"/>
    <x v="11"/>
  </r>
  <r>
    <n v="14.6"/>
    <x v="11"/>
  </r>
  <r>
    <n v="18.850000000000001"/>
    <x v="11"/>
  </r>
  <r>
    <n v="18"/>
    <x v="11"/>
  </r>
  <r>
    <n v="18.55"/>
    <x v="11"/>
  </r>
  <r>
    <n v="19.25"/>
    <x v="11"/>
  </r>
  <r>
    <n v="17.45"/>
    <x v="11"/>
  </r>
  <r>
    <n v="18.5"/>
    <x v="11"/>
  </r>
  <r>
    <n v="24.1"/>
    <x v="11"/>
  </r>
  <r>
    <n v="25.75"/>
    <x v="11"/>
  </r>
  <r>
    <n v="25.05"/>
    <x v="11"/>
  </r>
  <r>
    <n v="24.75"/>
    <x v="11"/>
  </r>
  <r>
    <n v="18.5"/>
    <x v="0"/>
  </r>
  <r>
    <n v="13.55"/>
    <x v="0"/>
  </r>
  <r>
    <n v="21.4"/>
    <x v="0"/>
  </r>
  <r>
    <n v="24.4"/>
    <x v="0"/>
  </r>
  <r>
    <n v="26.05"/>
    <x v="0"/>
  </r>
  <r>
    <n v="25.4"/>
    <x v="0"/>
  </r>
  <r>
    <n v="28.65"/>
    <x v="0"/>
  </r>
  <r>
    <n v="23.9"/>
    <x v="0"/>
  </r>
  <r>
    <n v="19.05"/>
    <x v="0"/>
  </r>
  <r>
    <n v="16.899999999999999"/>
    <x v="0"/>
  </r>
  <r>
    <n v="14.9"/>
    <x v="0"/>
  </r>
  <r>
    <n v="18.100000000000001"/>
    <x v="0"/>
  </r>
  <r>
    <n v="23.95"/>
    <x v="0"/>
  </r>
  <r>
    <n v="31.6"/>
    <x v="0"/>
  </r>
  <r>
    <n v="19.5"/>
    <x v="0"/>
  </r>
  <r>
    <n v="23.1"/>
    <x v="0"/>
  </r>
  <r>
    <n v="32.700000000000003"/>
    <x v="0"/>
  </r>
  <r>
    <n v="20.6"/>
    <x v="0"/>
  </r>
  <r>
    <n v="12.6"/>
    <x v="0"/>
  </r>
  <r>
    <n v="20.85"/>
    <x v="0"/>
  </r>
  <r>
    <n v="19.55"/>
    <x v="0"/>
  </r>
  <r>
    <n v="19.399999999999999"/>
    <x v="0"/>
  </r>
  <r>
    <n v="22.8"/>
    <x v="0"/>
  </r>
  <r>
    <n v="29.95"/>
    <x v="0"/>
  </r>
  <r>
    <n v="31.5"/>
    <x v="0"/>
  </r>
  <r>
    <n v="27.2"/>
    <x v="0"/>
  </r>
  <r>
    <n v="18.95"/>
    <x v="0"/>
  </r>
  <r>
    <n v="16.149999999999999"/>
    <x v="0"/>
  </r>
  <r>
    <n v="17.25"/>
    <x v="0"/>
  </r>
  <r>
    <n v="13.25"/>
    <x v="0"/>
  </r>
  <r>
    <n v="16.350000000000001"/>
    <x v="0"/>
  </r>
  <r>
    <n v="14.7"/>
    <x v="1"/>
  </r>
  <r>
    <n v="19.399999999999999"/>
    <x v="1"/>
  </r>
  <r>
    <n v="15.75"/>
    <x v="1"/>
  </r>
  <r>
    <n v="14.65"/>
    <x v="1"/>
  </r>
  <r>
    <n v="16.5"/>
    <x v="1"/>
  </r>
  <r>
    <n v="23.55"/>
    <x v="1"/>
  </r>
  <r>
    <n v="29.1"/>
    <x v="1"/>
  </r>
  <r>
    <n v="24.25"/>
    <x v="1"/>
  </r>
  <r>
    <n v="28.75"/>
    <x v="1"/>
  </r>
  <r>
    <n v="37.6"/>
    <x v="1"/>
  </r>
  <r>
    <n v="31.35"/>
    <x v="1"/>
  </r>
  <r>
    <n v="29.2"/>
    <x v="1"/>
  </r>
  <r>
    <n v="30.55"/>
    <x v="1"/>
  </r>
  <r>
    <n v="26.65"/>
    <x v="1"/>
  </r>
  <r>
    <n v="23"/>
    <x v="1"/>
  </r>
  <r>
    <n v="25.6"/>
    <x v="1"/>
  </r>
  <r>
    <n v="29.7"/>
    <x v="1"/>
  </r>
  <r>
    <n v="24.7"/>
    <x v="1"/>
  </r>
  <r>
    <n v="28.8"/>
    <x v="1"/>
  </r>
  <r>
    <n v="37.6"/>
    <x v="1"/>
  </r>
  <r>
    <n v="35.450000000000003"/>
    <x v="1"/>
  </r>
  <r>
    <n v="26.35"/>
    <x v="1"/>
  </r>
  <r>
    <n v="23.2"/>
    <x v="1"/>
  </r>
  <r>
    <n v="18.350000000000001"/>
    <x v="1"/>
  </r>
  <r>
    <n v="9.9"/>
    <x v="1"/>
  </r>
  <r>
    <n v="8.5500000000000007"/>
    <x v="1"/>
  </r>
  <r>
    <n v="7.2"/>
    <x v="1"/>
  </r>
  <r>
    <n v="10.65"/>
    <x v="1"/>
  </r>
  <r>
    <n v="9.6999999999999993"/>
    <x v="1"/>
  </r>
  <r>
    <n v="14.35"/>
    <x v="2"/>
  </r>
  <r>
    <n v="15.4"/>
    <x v="2"/>
  </r>
  <r>
    <n v="16.350000000000001"/>
    <x v="2"/>
  </r>
  <r>
    <n v="16.149999999999999"/>
    <x v="2"/>
  </r>
  <r>
    <n v="15.4"/>
    <x v="2"/>
  </r>
  <r>
    <n v="15.3"/>
    <x v="2"/>
  </r>
  <r>
    <n v="20.85"/>
    <x v="2"/>
  </r>
  <r>
    <n v="22.55"/>
    <x v="2"/>
  </r>
  <r>
    <n v="17.45"/>
    <x v="2"/>
  </r>
  <r>
    <n v="11.35"/>
    <x v="2"/>
  </r>
  <r>
    <n v="9.4"/>
    <x v="2"/>
  </r>
  <r>
    <n v="8.9"/>
    <x v="2"/>
  </r>
  <r>
    <n v="10"/>
    <x v="2"/>
  </r>
  <r>
    <n v="9.6"/>
    <x v="2"/>
  </r>
  <r>
    <n v="10.1"/>
    <x v="2"/>
  </r>
  <r>
    <n v="14.05"/>
    <x v="2"/>
  </r>
  <r>
    <n v="15.3"/>
    <x v="2"/>
  </r>
  <r>
    <n v="11"/>
    <x v="2"/>
  </r>
  <r>
    <n v="11.55"/>
    <x v="2"/>
  </r>
  <r>
    <n v="11.15"/>
    <x v="2"/>
  </r>
  <r>
    <n v="9.6"/>
    <x v="2"/>
  </r>
  <r>
    <n v="8.75"/>
    <x v="2"/>
  </r>
  <r>
    <n v="12.35"/>
    <x v="2"/>
  </r>
  <r>
    <n v="14.35"/>
    <x v="2"/>
  </r>
  <r>
    <n v="8.3000000000000007"/>
    <x v="2"/>
  </r>
  <r>
    <n v="6.55"/>
    <x v="2"/>
  </r>
  <r>
    <n v="8.9"/>
    <x v="2"/>
  </r>
  <r>
    <n v="14.1"/>
    <x v="2"/>
  </r>
  <r>
    <n v="14.45"/>
    <x v="2"/>
  </r>
  <r>
    <n v="13.2"/>
    <x v="2"/>
  </r>
  <r>
    <n v="8.5500000000000007"/>
    <x v="2"/>
  </r>
  <r>
    <n v="3.9"/>
    <x v="3"/>
  </r>
  <r>
    <n v="2.2000000000000002"/>
    <x v="3"/>
  </r>
  <r>
    <n v="8.8000000000000007"/>
    <x v="3"/>
  </r>
  <r>
    <n v="13.25"/>
    <x v="3"/>
  </r>
  <r>
    <n v="14.45"/>
    <x v="3"/>
  </r>
  <r>
    <n v="18.55"/>
    <x v="3"/>
  </r>
  <r>
    <n v="15.05"/>
    <x v="3"/>
  </r>
  <r>
    <n v="18.7"/>
    <x v="3"/>
  </r>
  <r>
    <n v="21.4"/>
    <x v="3"/>
  </r>
  <r>
    <n v="25.65"/>
    <x v="3"/>
  </r>
  <r>
    <n v="23"/>
    <x v="3"/>
  </r>
  <r>
    <n v="15"/>
    <x v="3"/>
  </r>
  <r>
    <n v="8.15"/>
    <x v="3"/>
  </r>
  <r>
    <n v="3.8"/>
    <x v="3"/>
  </r>
  <r>
    <n v="4.0999999999999996"/>
    <x v="3"/>
  </r>
  <r>
    <n v="3.05"/>
    <x v="3"/>
  </r>
  <r>
    <n v="3.65"/>
    <x v="3"/>
  </r>
  <r>
    <n v="9.75"/>
    <x v="3"/>
  </r>
  <r>
    <n v="9.9499999999999993"/>
    <x v="3"/>
  </r>
  <r>
    <n v="6.45"/>
    <x v="3"/>
  </r>
  <r>
    <n v="8.1999999999999993"/>
    <x v="3"/>
  </r>
  <r>
    <n v="9.9"/>
    <x v="3"/>
  </r>
  <r>
    <n v="9.1999999999999993"/>
    <x v="3"/>
  </r>
  <r>
    <n v="7.2"/>
    <x v="3"/>
  </r>
  <r>
    <n v="4.25"/>
    <x v="3"/>
  </r>
  <r>
    <n v="9.9999999999999645E-2"/>
    <x v="3"/>
  </r>
  <r>
    <n v="0"/>
    <x v="3"/>
  </r>
  <r>
    <n v="2.65"/>
    <x v="3"/>
  </r>
  <r>
    <n v="3.4"/>
    <x v="3"/>
  </r>
  <r>
    <n v="2.8"/>
    <x v="3"/>
  </r>
  <r>
    <n v="5.55"/>
    <x v="4"/>
  </r>
  <r>
    <n v="4.3"/>
    <x v="4"/>
  </r>
  <r>
    <n v="2.4500000000000002"/>
    <x v="4"/>
  </r>
  <r>
    <n v="0"/>
    <x v="4"/>
  </r>
  <r>
    <n v="0"/>
    <x v="4"/>
  </r>
  <r>
    <n v="0.35"/>
    <x v="4"/>
  </r>
  <r>
    <n v="3.95"/>
    <x v="4"/>
  </r>
  <r>
    <n v="8.0500000000000007"/>
    <x v="4"/>
  </r>
  <r>
    <n v="7.6"/>
    <x v="4"/>
  </r>
  <r>
    <n v="7"/>
    <x v="4"/>
  </r>
  <r>
    <n v="11.35"/>
    <x v="4"/>
  </r>
  <r>
    <n v="12.2"/>
    <x v="4"/>
  </r>
  <r>
    <n v="6.7"/>
    <x v="4"/>
  </r>
  <r>
    <n v="3.2"/>
    <x v="4"/>
  </r>
  <r>
    <n v="10.1"/>
    <x v="4"/>
  </r>
  <r>
    <n v="5.3"/>
    <x v="4"/>
  </r>
  <r>
    <n v="2.5"/>
    <x v="4"/>
  </r>
  <r>
    <n v="0.19999999999999929"/>
    <x v="4"/>
  </r>
  <r>
    <n v="8.65"/>
    <x v="4"/>
  </r>
  <r>
    <n v="13.65"/>
    <x v="4"/>
  </r>
  <r>
    <n v="13.65"/>
    <x v="4"/>
  </r>
  <r>
    <n v="12.05"/>
    <x v="4"/>
  </r>
  <r>
    <n v="10.15"/>
    <x v="4"/>
  </r>
  <r>
    <n v="6.45"/>
    <x v="4"/>
  </r>
  <r>
    <n v="1.45"/>
    <x v="4"/>
  </r>
  <r>
    <n v="0"/>
    <x v="4"/>
  </r>
  <r>
    <n v="0.25"/>
    <x v="4"/>
  </r>
  <r>
    <n v="1.1499999999999999"/>
    <x v="4"/>
  </r>
  <r>
    <n v="2.65"/>
    <x v="4"/>
  </r>
  <r>
    <n v="3"/>
    <x v="4"/>
  </r>
  <r>
    <n v="0.35"/>
    <x v="4"/>
  </r>
  <r>
    <n v="0"/>
    <x v="5"/>
  </r>
  <r>
    <n v="0.80000000000000071"/>
    <x v="5"/>
  </r>
  <r>
    <n v="5.2"/>
    <x v="5"/>
  </r>
  <r>
    <n v="3.25"/>
    <x v="5"/>
  </r>
  <r>
    <n v="3.65"/>
    <x v="5"/>
  </r>
  <r>
    <n v="2.29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0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25"/>
    <x v="5"/>
  </r>
  <r>
    <n v="0"/>
    <x v="5"/>
  </r>
  <r>
    <n v="0"/>
    <x v="5"/>
  </r>
  <r>
    <n v="0"/>
    <x v="5"/>
  </r>
  <r>
    <n v="0.19999999999999929"/>
    <x v="5"/>
  </r>
  <r>
    <n v="1.45"/>
    <x v="5"/>
  </r>
  <r>
    <n v="3.05"/>
    <x v="5"/>
  </r>
  <r>
    <n v="2.4500000000000002"/>
    <x v="6"/>
  </r>
  <r>
    <n v="2.5"/>
    <x v="6"/>
  </r>
  <r>
    <n v="2.4500000000000002"/>
    <x v="6"/>
  </r>
  <r>
    <n v="0.75"/>
    <x v="6"/>
  </r>
  <r>
    <n v="0"/>
    <x v="6"/>
  </r>
  <r>
    <n v="0"/>
    <x v="6"/>
  </r>
  <r>
    <n v="0"/>
    <x v="6"/>
  </r>
  <r>
    <n v="0"/>
    <x v="6"/>
  </r>
  <r>
    <n v="3.65"/>
    <x v="6"/>
  </r>
  <r>
    <n v="4.45"/>
    <x v="6"/>
  </r>
  <r>
    <n v="2"/>
    <x v="6"/>
  </r>
  <r>
    <n v="0"/>
    <x v="6"/>
  </r>
  <r>
    <n v="0"/>
    <x v="6"/>
  </r>
  <r>
    <n v="1.5"/>
    <x v="6"/>
  </r>
  <r>
    <n v="0.94999999999999929"/>
    <x v="6"/>
  </r>
  <r>
    <n v="0.5"/>
    <x v="6"/>
  </r>
  <r>
    <n v="0"/>
    <x v="6"/>
  </r>
  <r>
    <n v="5.0000000000000711E-2"/>
    <x v="6"/>
  </r>
  <r>
    <n v="1.9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5"/>
    <x v="7"/>
  </r>
  <r>
    <n v="0.44999999999999929"/>
    <x v="7"/>
  </r>
  <r>
    <n v="1.1000000000000001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7"/>
  </r>
  <r>
    <n v="5.05"/>
    <x v="7"/>
  </r>
  <r>
    <n v="9.8000000000000007"/>
    <x v="7"/>
  </r>
  <r>
    <n v="10.25"/>
    <x v="7"/>
  </r>
  <r>
    <n v="9"/>
    <x v="7"/>
  </r>
  <r>
    <n v="10"/>
    <x v="7"/>
  </r>
  <r>
    <n v="4.6500000000000004"/>
    <x v="7"/>
  </r>
  <r>
    <n v="0"/>
    <x v="7"/>
  </r>
  <r>
    <n v="0.85"/>
    <x v="7"/>
  </r>
  <r>
    <n v="6.7"/>
    <x v="7"/>
  </r>
  <r>
    <n v="4.25"/>
    <x v="7"/>
  </r>
  <r>
    <n v="3.3"/>
    <x v="7"/>
  </r>
  <r>
    <n v="0"/>
    <x v="7"/>
  </r>
  <r>
    <n v="2.5"/>
    <x v="8"/>
  </r>
  <r>
    <n v="5.7"/>
    <x v="8"/>
  </r>
  <r>
    <n v="4.7"/>
    <x v="8"/>
  </r>
  <r>
    <n v="6.35"/>
    <x v="8"/>
  </r>
  <r>
    <n v="11.25"/>
    <x v="8"/>
  </r>
  <r>
    <n v="12.05"/>
    <x v="8"/>
  </r>
  <r>
    <n v="8.15"/>
    <x v="8"/>
  </r>
  <r>
    <n v="6.5"/>
    <x v="8"/>
  </r>
  <r>
    <n v="4.3499999999999996"/>
    <x v="8"/>
  </r>
  <r>
    <n v="0.75"/>
    <x v="8"/>
  </r>
  <r>
    <n v="4"/>
    <x v="8"/>
  </r>
  <r>
    <n v="5.65"/>
    <x v="8"/>
  </r>
  <r>
    <n v="12.05"/>
    <x v="8"/>
  </r>
  <r>
    <n v="13.35"/>
    <x v="8"/>
  </r>
  <r>
    <n v="13.4"/>
    <x v="8"/>
  </r>
  <r>
    <n v="10.25"/>
    <x v="8"/>
  </r>
  <r>
    <n v="10.85"/>
    <x v="8"/>
  </r>
  <r>
    <n v="6.45"/>
    <x v="8"/>
  </r>
  <r>
    <n v="0"/>
    <x v="8"/>
  </r>
  <r>
    <n v="3.8"/>
    <x v="8"/>
  </r>
  <r>
    <n v="11.55"/>
    <x v="8"/>
  </r>
  <r>
    <n v="0.15"/>
    <x v="8"/>
  </r>
  <r>
    <n v="0"/>
    <x v="8"/>
  </r>
  <r>
    <n v="7.9"/>
    <x v="8"/>
  </r>
  <r>
    <n v="9.9"/>
    <x v="8"/>
  </r>
  <r>
    <n v="12.95"/>
    <x v="8"/>
  </r>
  <r>
    <n v="10.55"/>
    <x v="8"/>
  </r>
  <r>
    <n v="3.9"/>
    <x v="8"/>
  </r>
  <r>
    <n v="0"/>
    <x v="8"/>
  </r>
  <r>
    <n v="0"/>
    <x v="8"/>
  </r>
  <r>
    <n v="0"/>
    <x v="9"/>
  </r>
  <r>
    <n v="0"/>
    <x v="9"/>
  </r>
  <r>
    <n v="0"/>
    <x v="9"/>
  </r>
  <r>
    <n v="7.8"/>
    <x v="9"/>
  </r>
  <r>
    <n v="9.85"/>
    <x v="9"/>
  </r>
  <r>
    <n v="11.2"/>
    <x v="9"/>
  </r>
  <r>
    <n v="9.0500000000000007"/>
    <x v="9"/>
  </r>
  <r>
    <n v="7.45"/>
    <x v="9"/>
  </r>
  <r>
    <n v="8"/>
    <x v="9"/>
  </r>
  <r>
    <n v="3.05"/>
    <x v="9"/>
  </r>
  <r>
    <n v="10.65"/>
    <x v="9"/>
  </r>
  <r>
    <n v="15"/>
    <x v="9"/>
  </r>
  <r>
    <n v="15.45"/>
    <x v="9"/>
  </r>
  <r>
    <n v="19.149999999999999"/>
    <x v="9"/>
  </r>
  <r>
    <n v="18.850000000000001"/>
    <x v="9"/>
  </r>
  <r>
    <n v="21.85"/>
    <x v="9"/>
  </r>
  <r>
    <n v="20.45"/>
    <x v="9"/>
  </r>
  <r>
    <n v="17.850000000000001"/>
    <x v="9"/>
  </r>
  <r>
    <n v="13.55"/>
    <x v="9"/>
  </r>
  <r>
    <n v="8.4"/>
    <x v="9"/>
  </r>
  <r>
    <n v="9.5500000000000007"/>
    <x v="9"/>
  </r>
  <r>
    <n v="8.85"/>
    <x v="9"/>
  </r>
  <r>
    <n v="3.95"/>
    <x v="9"/>
  </r>
  <r>
    <n v="4.5999999999999996"/>
    <x v="9"/>
  </r>
  <r>
    <n v="11.05"/>
    <x v="9"/>
  </r>
  <r>
    <n v="12.8"/>
    <x v="9"/>
  </r>
  <r>
    <n v="13.8"/>
    <x v="9"/>
  </r>
  <r>
    <n v="14.45"/>
    <x v="9"/>
  </r>
  <r>
    <n v="14.05"/>
    <x v="9"/>
  </r>
  <r>
    <n v="12.85"/>
    <x v="9"/>
  </r>
  <r>
    <n v="12.45"/>
    <x v="9"/>
  </r>
  <r>
    <n v="12.6"/>
    <x v="10"/>
  </r>
  <r>
    <n v="13.6"/>
    <x v="10"/>
  </r>
  <r>
    <n v="15.55"/>
    <x v="10"/>
  </r>
  <r>
    <n v="16.100000000000001"/>
    <x v="10"/>
  </r>
  <r>
    <n v="13.8"/>
    <x v="10"/>
  </r>
  <r>
    <n v="14.85"/>
    <x v="10"/>
  </r>
  <r>
    <n v="13.35"/>
    <x v="10"/>
  </r>
  <r>
    <n v="14.7"/>
    <x v="10"/>
  </r>
  <r>
    <n v="16.399999999999999"/>
    <x v="10"/>
  </r>
  <r>
    <n v="16.05"/>
    <x v="10"/>
  </r>
  <r>
    <n v="15"/>
    <x v="10"/>
  </r>
  <r>
    <n v="17.7"/>
    <x v="10"/>
  </r>
  <r>
    <n v="13.75"/>
    <x v="10"/>
  </r>
  <r>
    <n v="14.8"/>
    <x v="10"/>
  </r>
  <r>
    <n v="13.15"/>
    <x v="10"/>
  </r>
  <r>
    <n v="16.3"/>
    <x v="10"/>
  </r>
  <r>
    <n v="21.6"/>
    <x v="10"/>
  </r>
  <r>
    <n v="18"/>
    <x v="10"/>
  </r>
  <r>
    <n v="18.2"/>
    <x v="10"/>
  </r>
  <r>
    <n v="17.5"/>
    <x v="10"/>
  </r>
  <r>
    <n v="20.85"/>
    <x v="10"/>
  </r>
  <r>
    <n v="23.5"/>
    <x v="10"/>
  </r>
  <r>
    <n v="29.3"/>
    <x v="10"/>
  </r>
  <r>
    <n v="21.15"/>
    <x v="10"/>
  </r>
  <r>
    <n v="22.8"/>
    <x v="10"/>
  </r>
  <r>
    <n v="22.35"/>
    <x v="10"/>
  </r>
  <r>
    <n v="14.85"/>
    <x v="10"/>
  </r>
  <r>
    <n v="17.5"/>
    <x v="10"/>
  </r>
  <r>
    <n v="17.05"/>
    <x v="10"/>
  </r>
  <r>
    <n v="15.9"/>
    <x v="10"/>
  </r>
  <r>
    <n v="18.5"/>
    <x v="11"/>
  </r>
  <r>
    <n v="21.65"/>
    <x v="11"/>
  </r>
  <r>
    <n v="24.35"/>
    <x v="11"/>
  </r>
  <r>
    <n v="17.600000000000001"/>
    <x v="11"/>
  </r>
  <r>
    <n v="21.8"/>
    <x v="11"/>
  </r>
  <r>
    <n v="24"/>
    <x v="11"/>
  </r>
  <r>
    <n v="25.2"/>
    <x v="11"/>
  </r>
  <r>
    <n v="22.25"/>
    <x v="11"/>
  </r>
  <r>
    <n v="21.85"/>
    <x v="11"/>
  </r>
  <r>
    <n v="23.25"/>
    <x v="11"/>
  </r>
  <r>
    <n v="26.55"/>
    <x v="11"/>
  </r>
  <r>
    <n v="30.1"/>
    <x v="11"/>
  </r>
  <r>
    <n v="24.05"/>
    <x v="11"/>
  </r>
  <r>
    <n v="15.55"/>
    <x v="11"/>
  </r>
  <r>
    <n v="23.05"/>
    <x v="11"/>
  </r>
  <r>
    <n v="30.4"/>
    <x v="11"/>
  </r>
  <r>
    <n v="33.200000000000003"/>
    <x v="11"/>
  </r>
  <r>
    <n v="36.700000000000003"/>
    <x v="11"/>
  </r>
  <r>
    <n v="34"/>
    <x v="11"/>
  </r>
  <r>
    <n v="32.15"/>
    <x v="11"/>
  </r>
  <r>
    <n v="31.25"/>
    <x v="11"/>
  </r>
  <r>
    <n v="36.35"/>
    <x v="11"/>
  </r>
  <r>
    <n v="34.9"/>
    <x v="11"/>
  </r>
  <r>
    <n v="23.45"/>
    <x v="11"/>
  </r>
  <r>
    <n v="28"/>
    <x v="11"/>
  </r>
  <r>
    <n v="31.7"/>
    <x v="11"/>
  </r>
  <r>
    <n v="45.1"/>
    <x v="11"/>
  </r>
  <r>
    <n v="49.05"/>
    <x v="11"/>
  </r>
  <r>
    <n v="48.75"/>
    <x v="11"/>
  </r>
  <r>
    <n v="46.6"/>
    <x v="11"/>
  </r>
  <r>
    <n v="46.8"/>
    <x v="11"/>
  </r>
  <r>
    <n v="40.75"/>
    <x v="0"/>
  </r>
  <r>
    <n v="32.799999999999997"/>
    <x v="0"/>
  </r>
  <r>
    <n v="26.95"/>
    <x v="0"/>
  </r>
  <r>
    <n v="34.549999999999997"/>
    <x v="0"/>
  </r>
  <r>
    <n v="37.65"/>
    <x v="0"/>
  </r>
  <r>
    <n v="26"/>
    <x v="0"/>
  </r>
  <r>
    <n v="28.7"/>
    <x v="0"/>
  </r>
  <r>
    <n v="39.4"/>
    <x v="0"/>
  </r>
  <r>
    <n v="42.4"/>
    <x v="0"/>
  </r>
  <r>
    <n v="39.049999999999997"/>
    <x v="0"/>
  </r>
  <r>
    <n v="40"/>
    <x v="0"/>
  </r>
  <r>
    <n v="38.75"/>
    <x v="0"/>
  </r>
  <r>
    <n v="42.8"/>
    <x v="0"/>
  </r>
  <r>
    <n v="39.200000000000003"/>
    <x v="0"/>
  </r>
  <r>
    <n v="27.3"/>
    <x v="0"/>
  </r>
  <r>
    <n v="27.35"/>
    <x v="0"/>
  </r>
  <r>
    <n v="30"/>
    <x v="0"/>
  </r>
  <r>
    <n v="27.75"/>
    <x v="0"/>
  </r>
  <r>
    <n v="25.2"/>
    <x v="0"/>
  </r>
  <r>
    <n v="16.7"/>
    <x v="0"/>
  </r>
  <r>
    <n v="21.8"/>
    <x v="0"/>
  </r>
  <r>
    <n v="26.05"/>
    <x v="0"/>
  </r>
  <r>
    <n v="27.8"/>
    <x v="0"/>
  </r>
  <r>
    <n v="25.95"/>
    <x v="0"/>
  </r>
  <r>
    <n v="18.05"/>
    <x v="0"/>
  </r>
  <r>
    <n v="25.35"/>
    <x v="0"/>
  </r>
  <r>
    <n v="30.5"/>
    <x v="0"/>
  </r>
  <r>
    <n v="31.65"/>
    <x v="0"/>
  </r>
  <r>
    <n v="19.399999999999999"/>
    <x v="0"/>
  </r>
  <r>
    <n v="9.5500000000000007"/>
    <x v="0"/>
  </r>
  <r>
    <n v="12.05"/>
    <x v="0"/>
  </r>
  <r>
    <n v="13.85"/>
    <x v="1"/>
  </r>
  <r>
    <n v="19.5"/>
    <x v="1"/>
  </r>
  <r>
    <n v="16.55"/>
    <x v="1"/>
  </r>
  <r>
    <n v="22.2"/>
    <x v="1"/>
  </r>
  <r>
    <n v="24.15"/>
    <x v="1"/>
  </r>
  <r>
    <n v="17.100000000000001"/>
    <x v="1"/>
  </r>
  <r>
    <n v="15.9"/>
    <x v="1"/>
  </r>
  <r>
    <n v="18.600000000000001"/>
    <x v="1"/>
  </r>
  <r>
    <n v="23.95"/>
    <x v="1"/>
  </r>
  <r>
    <n v="30.5"/>
    <x v="1"/>
  </r>
  <r>
    <n v="28.65"/>
    <x v="1"/>
  </r>
  <r>
    <n v="24.25"/>
    <x v="1"/>
  </r>
  <r>
    <n v="25.1"/>
    <x v="1"/>
  </r>
  <r>
    <n v="30"/>
    <x v="1"/>
  </r>
  <r>
    <n v="33.35"/>
    <x v="1"/>
  </r>
  <r>
    <n v="34.6"/>
    <x v="1"/>
  </r>
  <r>
    <n v="31.55"/>
    <x v="1"/>
  </r>
  <r>
    <n v="23.85"/>
    <x v="1"/>
  </r>
  <r>
    <n v="26.55"/>
    <x v="1"/>
  </r>
  <r>
    <n v="28.65"/>
    <x v="1"/>
  </r>
  <r>
    <n v="35.700000000000003"/>
    <x v="1"/>
  </r>
  <r>
    <n v="37"/>
    <x v="1"/>
  </r>
  <r>
    <n v="31.45"/>
    <x v="1"/>
  </r>
  <r>
    <n v="28.85"/>
    <x v="1"/>
  </r>
  <r>
    <n v="25.1"/>
    <x v="1"/>
  </r>
  <r>
    <n v="21.1"/>
    <x v="1"/>
  </r>
  <r>
    <n v="12.35"/>
    <x v="1"/>
  </r>
  <r>
    <n v="10.4"/>
    <x v="1"/>
  </r>
  <r>
    <n v="12"/>
    <x v="2"/>
  </r>
  <r>
    <n v="11.2"/>
    <x v="2"/>
  </r>
  <r>
    <n v="16.3"/>
    <x v="2"/>
  </r>
  <r>
    <n v="14.55"/>
    <x v="2"/>
  </r>
  <r>
    <n v="11.25"/>
    <x v="2"/>
  </r>
  <r>
    <n v="9"/>
    <x v="2"/>
  </r>
  <r>
    <n v="11.4"/>
    <x v="2"/>
  </r>
  <r>
    <n v="15.9"/>
    <x v="2"/>
  </r>
  <r>
    <n v="21"/>
    <x v="2"/>
  </r>
  <r>
    <n v="20.65"/>
    <x v="2"/>
  </r>
  <r>
    <n v="25.8"/>
    <x v="2"/>
  </r>
  <r>
    <n v="28.05"/>
    <x v="2"/>
  </r>
  <r>
    <n v="29.5"/>
    <x v="2"/>
  </r>
  <r>
    <n v="20.45"/>
    <x v="2"/>
  </r>
  <r>
    <n v="25.45"/>
    <x v="2"/>
  </r>
  <r>
    <n v="33.9"/>
    <x v="2"/>
  </r>
  <r>
    <n v="29.45"/>
    <x v="2"/>
  </r>
  <r>
    <n v="21.2"/>
    <x v="2"/>
  </r>
  <r>
    <n v="23.1"/>
    <x v="2"/>
  </r>
  <r>
    <n v="21.75"/>
    <x v="2"/>
  </r>
  <r>
    <n v="17.3"/>
    <x v="2"/>
  </r>
  <r>
    <n v="12"/>
    <x v="2"/>
  </r>
  <r>
    <n v="8.8000000000000007"/>
    <x v="2"/>
  </r>
  <r>
    <n v="10.199999999999999"/>
    <x v="2"/>
  </r>
  <r>
    <n v="12.15"/>
    <x v="2"/>
  </r>
  <r>
    <n v="12.7"/>
    <x v="2"/>
  </r>
  <r>
    <n v="13.25"/>
    <x v="2"/>
  </r>
  <r>
    <n v="15.25"/>
    <x v="2"/>
  </r>
  <r>
    <n v="13.8"/>
    <x v="2"/>
  </r>
  <r>
    <n v="13.35"/>
    <x v="2"/>
  </r>
  <r>
    <n v="13.9"/>
    <x v="2"/>
  </r>
  <r>
    <n v="14.5"/>
    <x v="3"/>
  </r>
  <r>
    <n v="12.15"/>
    <x v="3"/>
  </r>
  <r>
    <n v="8"/>
    <x v="3"/>
  </r>
  <r>
    <n v="5.65"/>
    <x v="3"/>
  </r>
  <r>
    <n v="12.15"/>
    <x v="3"/>
  </r>
  <r>
    <n v="13.5"/>
    <x v="3"/>
  </r>
  <r>
    <n v="12.8"/>
    <x v="3"/>
  </r>
  <r>
    <n v="12.35"/>
    <x v="3"/>
  </r>
  <r>
    <n v="12.7"/>
    <x v="3"/>
  </r>
  <r>
    <n v="12.45"/>
    <x v="3"/>
  </r>
  <r>
    <n v="11.8"/>
    <x v="3"/>
  </r>
  <r>
    <n v="10.1"/>
    <x v="3"/>
  </r>
  <r>
    <n v="9.65"/>
    <x v="3"/>
  </r>
  <r>
    <n v="9.4"/>
    <x v="3"/>
  </r>
  <r>
    <n v="7.4"/>
    <x v="3"/>
  </r>
  <r>
    <n v="8.4"/>
    <x v="3"/>
  </r>
  <r>
    <n v="8.8000000000000007"/>
    <x v="3"/>
  </r>
  <r>
    <n v="11.25"/>
    <x v="3"/>
  </r>
  <r>
    <n v="11.8"/>
    <x v="3"/>
  </r>
  <r>
    <n v="8.85"/>
    <x v="3"/>
  </r>
  <r>
    <n v="7.6"/>
    <x v="3"/>
  </r>
  <r>
    <n v="3.45"/>
    <x v="3"/>
  </r>
  <r>
    <n v="8.4"/>
    <x v="3"/>
  </r>
  <r>
    <n v="10.1"/>
    <x v="3"/>
  </r>
  <r>
    <n v="6.1"/>
    <x v="3"/>
  </r>
  <r>
    <n v="9.9499999999999993"/>
    <x v="3"/>
  </r>
  <r>
    <n v="10.45"/>
    <x v="3"/>
  </r>
  <r>
    <n v="6.35"/>
    <x v="3"/>
  </r>
  <r>
    <n v="5.45"/>
    <x v="3"/>
  </r>
  <r>
    <n v="5.35"/>
    <x v="3"/>
  </r>
  <r>
    <n v="5.3"/>
    <x v="4"/>
  </r>
  <r>
    <n v="4.6500000000000004"/>
    <x v="4"/>
  </r>
  <r>
    <n v="5.25"/>
    <x v="4"/>
  </r>
  <r>
    <n v="4.0999999999999996"/>
    <x v="4"/>
  </r>
  <r>
    <n v="0"/>
    <x v="4"/>
  </r>
  <r>
    <n v="0"/>
    <x v="4"/>
  </r>
  <r>
    <n v="4.6500000000000004"/>
    <x v="4"/>
  </r>
  <r>
    <n v="4.3"/>
    <x v="4"/>
  </r>
  <r>
    <n v="3.95"/>
    <x v="4"/>
  </r>
  <r>
    <n v="0.79999999999999893"/>
    <x v="4"/>
  </r>
  <r>
    <n v="0"/>
    <x v="4"/>
  </r>
  <r>
    <n v="0"/>
    <x v="4"/>
  </r>
  <r>
    <n v="0"/>
    <x v="4"/>
  </r>
  <r>
    <n v="1.3"/>
    <x v="4"/>
  </r>
  <r>
    <n v="6.05"/>
    <x v="4"/>
  </r>
  <r>
    <n v="5.2"/>
    <x v="4"/>
  </r>
  <r>
    <n v="5.8"/>
    <x v="4"/>
  </r>
  <r>
    <n v="2.8"/>
    <x v="4"/>
  </r>
  <r>
    <n v="1.05"/>
    <x v="4"/>
  </r>
  <r>
    <n v="0"/>
    <x v="4"/>
  </r>
  <r>
    <n v="0"/>
    <x v="4"/>
  </r>
  <r>
    <n v="3.55"/>
    <x v="4"/>
  </r>
  <r>
    <n v="3.5"/>
    <x v="4"/>
  </r>
  <r>
    <n v="1.2"/>
    <x v="4"/>
  </r>
  <r>
    <n v="7.6"/>
    <x v="4"/>
  </r>
  <r>
    <n v="9.6"/>
    <x v="4"/>
  </r>
  <r>
    <n v="5.7"/>
    <x v="4"/>
  </r>
  <r>
    <n v="5"/>
    <x v="4"/>
  </r>
  <r>
    <n v="2.1"/>
    <x v="4"/>
  </r>
  <r>
    <n v="3.2"/>
    <x v="4"/>
  </r>
  <r>
    <n v="0"/>
    <x v="4"/>
  </r>
  <r>
    <n v="0"/>
    <x v="5"/>
  </r>
  <r>
    <n v="1.45"/>
    <x v="5"/>
  </r>
  <r>
    <n v="1.35"/>
    <x v="5"/>
  </r>
  <r>
    <n v="2.75"/>
    <x v="5"/>
  </r>
  <r>
    <n v="1.4"/>
    <x v="5"/>
  </r>
  <r>
    <n v="0"/>
    <x v="5"/>
  </r>
  <r>
    <n v="0"/>
    <x v="5"/>
  </r>
  <r>
    <n v="0"/>
    <x v="5"/>
  </r>
  <r>
    <n v="0"/>
    <x v="5"/>
  </r>
  <r>
    <n v="0.9"/>
    <x v="5"/>
  </r>
  <r>
    <n v="2.1"/>
    <x v="5"/>
  </r>
  <r>
    <n v="0"/>
    <x v="5"/>
  </r>
  <r>
    <n v="0.5"/>
    <x v="5"/>
  </r>
  <r>
    <n v="0"/>
    <x v="5"/>
  </r>
  <r>
    <n v="1.25"/>
    <x v="5"/>
  </r>
  <r>
    <n v="2.75"/>
    <x v="5"/>
  </r>
  <r>
    <n v="0"/>
    <x v="5"/>
  </r>
  <r>
    <n v="0"/>
    <x v="5"/>
  </r>
  <r>
    <n v="0"/>
    <x v="5"/>
  </r>
  <r>
    <n v="0.44999999999999929"/>
    <x v="5"/>
  </r>
  <r>
    <n v="0"/>
    <x v="5"/>
  </r>
  <r>
    <n v="2.95"/>
    <x v="5"/>
  </r>
  <r>
    <n v="6.95"/>
    <x v="5"/>
  </r>
  <r>
    <n v="4.4000000000000004"/>
    <x v="5"/>
  </r>
  <r>
    <n v="2.5"/>
    <x v="5"/>
  </r>
  <r>
    <n v="0.5"/>
    <x v="5"/>
  </r>
  <r>
    <n v="3.15"/>
    <x v="5"/>
  </r>
  <r>
    <n v="2.35"/>
    <x v="5"/>
  </r>
  <r>
    <n v="3.15"/>
    <x v="5"/>
  </r>
  <r>
    <n v="3.5"/>
    <x v="5"/>
  </r>
  <r>
    <n v="0.65"/>
    <x v="6"/>
  </r>
  <r>
    <n v="0.5"/>
    <x v="6"/>
  </r>
  <r>
    <n v="1.5"/>
    <x v="6"/>
  </r>
  <r>
    <n v="0"/>
    <x v="6"/>
  </r>
  <r>
    <n v="0"/>
    <x v="6"/>
  </r>
  <r>
    <n v="0"/>
    <x v="6"/>
  </r>
  <r>
    <n v="0.5"/>
    <x v="6"/>
  </r>
  <r>
    <n v="0.69999999999999929"/>
    <x v="6"/>
  </r>
  <r>
    <n v="3"/>
    <x v="6"/>
  </r>
  <r>
    <n v="2.75"/>
    <x v="6"/>
  </r>
  <r>
    <n v="3.5"/>
    <x v="6"/>
  </r>
  <r>
    <n v="2.8"/>
    <x v="6"/>
  </r>
  <r>
    <n v="3.95"/>
    <x v="6"/>
  </r>
  <r>
    <n v="0.15"/>
    <x v="6"/>
  </r>
  <r>
    <n v="1.8"/>
    <x v="6"/>
  </r>
  <r>
    <n v="0.30000000000000071"/>
    <x v="6"/>
  </r>
  <r>
    <n v="0.69999999999999929"/>
    <x v="6"/>
  </r>
  <r>
    <n v="0"/>
    <x v="6"/>
  </r>
  <r>
    <n v="0"/>
    <x v="6"/>
  </r>
  <r>
    <n v="0"/>
    <x v="6"/>
  </r>
  <r>
    <n v="0.19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79999999999999893"/>
    <x v="7"/>
  </r>
  <r>
    <n v="6.25"/>
    <x v="7"/>
  </r>
  <r>
    <n v="4.8499999999999996"/>
    <x v="7"/>
  </r>
  <r>
    <n v="0.6"/>
    <x v="7"/>
  </r>
  <r>
    <n v="0"/>
    <x v="7"/>
  </r>
  <r>
    <n v="1.05"/>
    <x v="7"/>
  </r>
  <r>
    <n v="2.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4.3"/>
    <x v="7"/>
  </r>
  <r>
    <n v="5.05"/>
    <x v="7"/>
  </r>
  <r>
    <n v="2.5499999999999998"/>
    <x v="7"/>
  </r>
  <r>
    <n v="2.95"/>
    <x v="7"/>
  </r>
  <r>
    <n v="2.5"/>
    <x v="7"/>
  </r>
  <r>
    <n v="4.25"/>
    <x v="7"/>
  </r>
  <r>
    <n v="2.9"/>
    <x v="7"/>
  </r>
  <r>
    <n v="1.55"/>
    <x v="7"/>
  </r>
  <r>
    <n v="2.35"/>
    <x v="8"/>
  </r>
  <r>
    <n v="0"/>
    <x v="8"/>
  </r>
  <r>
    <n v="1.85"/>
    <x v="8"/>
  </r>
  <r>
    <n v="3.1"/>
    <x v="8"/>
  </r>
  <r>
    <n v="4.5"/>
    <x v="8"/>
  </r>
  <r>
    <n v="3.95"/>
    <x v="8"/>
  </r>
  <r>
    <n v="0"/>
    <x v="8"/>
  </r>
  <r>
    <n v="0"/>
    <x v="8"/>
  </r>
  <r>
    <n v="2.6"/>
    <x v="8"/>
  </r>
  <r>
    <n v="1.4"/>
    <x v="8"/>
  </r>
  <r>
    <n v="4.8"/>
    <x v="8"/>
  </r>
  <r>
    <n v="11.4"/>
    <x v="8"/>
  </r>
  <r>
    <n v="8.5500000000000007"/>
    <x v="8"/>
  </r>
  <r>
    <n v="5.8"/>
    <x v="8"/>
  </r>
  <r>
    <n v="8.8000000000000007"/>
    <x v="8"/>
  </r>
  <r>
    <n v="7.4"/>
    <x v="8"/>
  </r>
  <r>
    <n v="4.4000000000000004"/>
    <x v="8"/>
  </r>
  <r>
    <n v="4.45"/>
    <x v="8"/>
  </r>
  <r>
    <n v="7.65"/>
    <x v="8"/>
  </r>
  <r>
    <n v="9.9499999999999993"/>
    <x v="8"/>
  </r>
  <r>
    <n v="9.4499999999999993"/>
    <x v="8"/>
  </r>
  <r>
    <n v="6.1"/>
    <x v="8"/>
  </r>
  <r>
    <n v="3.85"/>
    <x v="8"/>
  </r>
  <r>
    <n v="1.4"/>
    <x v="8"/>
  </r>
  <r>
    <n v="9.5"/>
    <x v="8"/>
  </r>
  <r>
    <n v="4.3499999999999996"/>
    <x v="8"/>
  </r>
  <r>
    <n v="4.75"/>
    <x v="8"/>
  </r>
  <r>
    <n v="6.15"/>
    <x v="8"/>
  </r>
  <r>
    <n v="0.80000000000000071"/>
    <x v="8"/>
  </r>
  <r>
    <n v="9.35"/>
    <x v="8"/>
  </r>
  <r>
    <n v="8.6"/>
    <x v="9"/>
  </r>
  <r>
    <n v="1.85"/>
    <x v="9"/>
  </r>
  <r>
    <n v="2.95"/>
    <x v="9"/>
  </r>
  <r>
    <n v="3.05"/>
    <x v="9"/>
  </r>
  <r>
    <n v="3.3"/>
    <x v="9"/>
  </r>
  <r>
    <n v="14.95"/>
    <x v="9"/>
  </r>
  <r>
    <n v="15.25"/>
    <x v="9"/>
  </r>
  <r>
    <n v="11.7"/>
    <x v="9"/>
  </r>
  <r>
    <n v="8.15"/>
    <x v="9"/>
  </r>
  <r>
    <n v="7.8"/>
    <x v="9"/>
  </r>
  <r>
    <n v="7.7"/>
    <x v="9"/>
  </r>
  <r>
    <n v="7.9"/>
    <x v="9"/>
  </r>
  <r>
    <n v="12.35"/>
    <x v="9"/>
  </r>
  <r>
    <n v="10.7"/>
    <x v="9"/>
  </r>
  <r>
    <n v="12.85"/>
    <x v="9"/>
  </r>
  <r>
    <n v="11.2"/>
    <x v="9"/>
  </r>
  <r>
    <n v="10.7"/>
    <x v="9"/>
  </r>
  <r>
    <n v="6.8"/>
    <x v="9"/>
  </r>
  <r>
    <n v="12.75"/>
    <x v="9"/>
  </r>
  <r>
    <n v="12.65"/>
    <x v="9"/>
  </r>
  <r>
    <n v="10"/>
    <x v="9"/>
  </r>
  <r>
    <n v="6"/>
    <x v="9"/>
  </r>
  <r>
    <n v="7.1"/>
    <x v="9"/>
  </r>
  <r>
    <n v="8.5500000000000007"/>
    <x v="9"/>
  </r>
  <r>
    <n v="11.45"/>
    <x v="9"/>
  </r>
  <r>
    <n v="9.1999999999999993"/>
    <x v="9"/>
  </r>
  <r>
    <n v="8.0500000000000007"/>
    <x v="9"/>
  </r>
  <r>
    <n v="21.25"/>
    <x v="9"/>
  </r>
  <r>
    <n v="18.850000000000001"/>
    <x v="9"/>
  </r>
  <r>
    <n v="9.65"/>
    <x v="9"/>
  </r>
  <r>
    <n v="10.45"/>
    <x v="9"/>
  </r>
  <r>
    <n v="12.25"/>
    <x v="10"/>
  </r>
  <r>
    <n v="11"/>
    <x v="10"/>
  </r>
  <r>
    <n v="14.2"/>
    <x v="10"/>
  </r>
  <r>
    <n v="21.25"/>
    <x v="10"/>
  </r>
  <r>
    <n v="25.5"/>
    <x v="10"/>
  </r>
  <r>
    <n v="14.1"/>
    <x v="10"/>
  </r>
  <r>
    <n v="16.5"/>
    <x v="10"/>
  </r>
  <r>
    <n v="14.25"/>
    <x v="10"/>
  </r>
  <r>
    <n v="16.5"/>
    <x v="10"/>
  </r>
  <r>
    <n v="18.55"/>
    <x v="10"/>
  </r>
  <r>
    <n v="14.7"/>
    <x v="10"/>
  </r>
  <r>
    <n v="13.65"/>
    <x v="10"/>
  </r>
  <r>
    <n v="18.5"/>
    <x v="10"/>
  </r>
  <r>
    <n v="15.85"/>
    <x v="10"/>
  </r>
  <r>
    <n v="13.65"/>
    <x v="10"/>
  </r>
  <r>
    <n v="18.7"/>
    <x v="10"/>
  </r>
  <r>
    <n v="21.55"/>
    <x v="10"/>
  </r>
  <r>
    <n v="19.600000000000001"/>
    <x v="10"/>
  </r>
  <r>
    <n v="12.6"/>
    <x v="10"/>
  </r>
  <r>
    <n v="17.05"/>
    <x v="10"/>
  </r>
  <r>
    <n v="31.2"/>
    <x v="10"/>
  </r>
  <r>
    <n v="37.65"/>
    <x v="10"/>
  </r>
  <r>
    <n v="38.1"/>
    <x v="10"/>
  </r>
  <r>
    <n v="29.35"/>
    <x v="10"/>
  </r>
  <r>
    <n v="27.3"/>
    <x v="10"/>
  </r>
  <r>
    <n v="20.55"/>
    <x v="10"/>
  </r>
  <r>
    <n v="15.85"/>
    <x v="10"/>
  </r>
  <r>
    <n v="18.350000000000001"/>
    <x v="10"/>
  </r>
  <r>
    <n v="17.95"/>
    <x v="10"/>
  </r>
  <r>
    <n v="19.75"/>
    <x v="10"/>
  </r>
  <r>
    <n v="22.25"/>
    <x v="11"/>
  </r>
  <r>
    <n v="18.7"/>
    <x v="11"/>
  </r>
  <r>
    <n v="16.850000000000001"/>
    <x v="11"/>
  </r>
  <r>
    <n v="18.8"/>
    <x v="11"/>
  </r>
  <r>
    <n v="24.95"/>
    <x v="11"/>
  </r>
  <r>
    <n v="29.6"/>
    <x v="11"/>
  </r>
  <r>
    <n v="28.75"/>
    <x v="11"/>
  </r>
  <r>
    <n v="22.35"/>
    <x v="11"/>
  </r>
  <r>
    <n v="22.6"/>
    <x v="11"/>
  </r>
  <r>
    <n v="13.8"/>
    <x v="11"/>
  </r>
  <r>
    <n v="15.85"/>
    <x v="11"/>
  </r>
  <r>
    <n v="20"/>
    <x v="11"/>
  </r>
  <r>
    <n v="19.8"/>
    <x v="11"/>
  </r>
  <r>
    <n v="20.7"/>
    <x v="11"/>
  </r>
  <r>
    <n v="22.45"/>
    <x v="11"/>
  </r>
  <r>
    <n v="27.05"/>
    <x v="11"/>
  </r>
  <r>
    <n v="24.75"/>
    <x v="11"/>
  </r>
  <r>
    <n v="19"/>
    <x v="11"/>
  </r>
  <r>
    <n v="20.6"/>
    <x v="11"/>
  </r>
  <r>
    <n v="15.35"/>
    <x v="11"/>
  </r>
  <r>
    <n v="23.25"/>
    <x v="11"/>
  </r>
  <r>
    <n v="18.600000000000001"/>
    <x v="11"/>
  </r>
  <r>
    <n v="18.850000000000001"/>
    <x v="11"/>
  </r>
  <r>
    <n v="11.95"/>
    <x v="11"/>
  </r>
  <r>
    <n v="13.1"/>
    <x v="11"/>
  </r>
  <r>
    <n v="21.7"/>
    <x v="11"/>
  </r>
  <r>
    <n v="24.8"/>
    <x v="11"/>
  </r>
  <r>
    <n v="22.9"/>
    <x v="11"/>
  </r>
  <r>
    <n v="17.75"/>
    <x v="11"/>
  </r>
  <r>
    <n v="18.2"/>
    <x v="11"/>
  </r>
  <r>
    <n v="24.9"/>
    <x v="11"/>
  </r>
  <r>
    <n v="31"/>
    <x v="0"/>
  </r>
  <r>
    <n v="29.7"/>
    <x v="0"/>
  </r>
  <r>
    <n v="29.95"/>
    <x v="0"/>
  </r>
  <r>
    <n v="36.6"/>
    <x v="0"/>
  </r>
  <r>
    <n v="41"/>
    <x v="0"/>
  </r>
  <r>
    <n v="40.049999999999997"/>
    <x v="0"/>
  </r>
  <r>
    <n v="33.65"/>
    <x v="0"/>
  </r>
  <r>
    <n v="40.450000000000003"/>
    <x v="0"/>
  </r>
  <r>
    <n v="38.4"/>
    <x v="0"/>
  </r>
  <r>
    <n v="39.5"/>
    <x v="0"/>
  </r>
  <r>
    <n v="33.6"/>
    <x v="0"/>
  </r>
  <r>
    <n v="34.4"/>
    <x v="0"/>
  </r>
  <r>
    <n v="35.35"/>
    <x v="0"/>
  </r>
  <r>
    <n v="35.200000000000003"/>
    <x v="0"/>
  </r>
  <r>
    <n v="35.6"/>
    <x v="0"/>
  </r>
  <r>
    <n v="39.5"/>
    <x v="0"/>
  </r>
  <r>
    <n v="42.3"/>
    <x v="0"/>
  </r>
  <r>
    <n v="37.4"/>
    <x v="0"/>
  </r>
  <r>
    <n v="36.15"/>
    <x v="0"/>
  </r>
  <r>
    <n v="24.95"/>
    <x v="0"/>
  </r>
  <r>
    <n v="23.95"/>
    <x v="0"/>
  </r>
  <r>
    <n v="23.05"/>
    <x v="0"/>
  </r>
  <r>
    <n v="24.7"/>
    <x v="0"/>
  </r>
  <r>
    <n v="23.15"/>
    <x v="0"/>
  </r>
  <r>
    <n v="29.5"/>
    <x v="0"/>
  </r>
  <r>
    <n v="21.05"/>
    <x v="0"/>
  </r>
  <r>
    <n v="22.2"/>
    <x v="0"/>
  </r>
  <r>
    <n v="19.350000000000001"/>
    <x v="0"/>
  </r>
  <r>
    <n v="17.649999999999999"/>
    <x v="0"/>
  </r>
  <r>
    <n v="20.8"/>
    <x v="0"/>
  </r>
  <r>
    <n v="19.3"/>
    <x v="0"/>
  </r>
  <r>
    <n v="22.55"/>
    <x v="1"/>
  </r>
  <r>
    <n v="26.3"/>
    <x v="1"/>
  </r>
  <r>
    <n v="31.4"/>
    <x v="1"/>
  </r>
  <r>
    <n v="26.9"/>
    <x v="1"/>
  </r>
  <r>
    <n v="26.75"/>
    <x v="1"/>
  </r>
  <r>
    <n v="45.7"/>
    <x v="1"/>
  </r>
  <r>
    <n v="49.55"/>
    <x v="1"/>
  </r>
  <r>
    <n v="40.5"/>
    <x v="1"/>
  </r>
  <r>
    <n v="36.35"/>
    <x v="1"/>
  </r>
  <r>
    <n v="31.4"/>
    <x v="1"/>
  </r>
  <r>
    <n v="29.9"/>
    <x v="1"/>
  </r>
  <r>
    <n v="20.55"/>
    <x v="1"/>
  </r>
  <r>
    <n v="20.85"/>
    <x v="1"/>
  </r>
  <r>
    <n v="26.1"/>
    <x v="1"/>
  </r>
  <r>
    <n v="20.8"/>
    <x v="1"/>
  </r>
  <r>
    <n v="31.55"/>
    <x v="1"/>
  </r>
  <r>
    <n v="31.8"/>
    <x v="1"/>
  </r>
  <r>
    <n v="31.1"/>
    <x v="1"/>
  </r>
  <r>
    <n v="35.65"/>
    <x v="1"/>
  </r>
  <r>
    <n v="42.15"/>
    <x v="1"/>
  </r>
  <r>
    <n v="39.5"/>
    <x v="1"/>
  </r>
  <r>
    <n v="40.5"/>
    <x v="1"/>
  </r>
  <r>
    <n v="40.049999999999997"/>
    <x v="1"/>
  </r>
  <r>
    <n v="43.1"/>
    <x v="1"/>
  </r>
  <r>
    <n v="45.95"/>
    <x v="1"/>
  </r>
  <r>
    <n v="38.9"/>
    <x v="1"/>
  </r>
  <r>
    <n v="36.200000000000003"/>
    <x v="1"/>
  </r>
  <r>
    <n v="23.35"/>
    <x v="1"/>
  </r>
  <r>
    <n v="14.9"/>
    <x v="2"/>
  </r>
  <r>
    <n v="10.9"/>
    <x v="2"/>
  </r>
  <r>
    <n v="14.05"/>
    <x v="2"/>
  </r>
  <r>
    <n v="17.100000000000001"/>
    <x v="2"/>
  </r>
  <r>
    <n v="16.649999999999999"/>
    <x v="2"/>
  </r>
  <r>
    <n v="21.05"/>
    <x v="2"/>
  </r>
  <r>
    <n v="24.65"/>
    <x v="2"/>
  </r>
  <r>
    <n v="21.55"/>
    <x v="2"/>
  </r>
  <r>
    <n v="20.05"/>
    <x v="2"/>
  </r>
  <r>
    <n v="13.05"/>
    <x v="2"/>
  </r>
  <r>
    <n v="15.9"/>
    <x v="2"/>
  </r>
  <r>
    <n v="13.15"/>
    <x v="2"/>
  </r>
  <r>
    <n v="11.2"/>
    <x v="2"/>
  </r>
  <r>
    <n v="12.65"/>
    <x v="2"/>
  </r>
  <r>
    <n v="16.7"/>
    <x v="2"/>
  </r>
  <r>
    <n v="17.399999999999999"/>
    <x v="2"/>
  </r>
  <r>
    <n v="15.65"/>
    <x v="2"/>
  </r>
  <r>
    <n v="13"/>
    <x v="2"/>
  </r>
  <r>
    <n v="17.600000000000001"/>
    <x v="2"/>
  </r>
  <r>
    <n v="17.95"/>
    <x v="2"/>
  </r>
  <r>
    <n v="20.65"/>
    <x v="2"/>
  </r>
  <r>
    <n v="22.15"/>
    <x v="2"/>
  </r>
  <r>
    <n v="22.1"/>
    <x v="2"/>
  </r>
  <r>
    <n v="17.350000000000001"/>
    <x v="2"/>
  </r>
  <r>
    <n v="13.15"/>
    <x v="2"/>
  </r>
  <r>
    <n v="15.15"/>
    <x v="2"/>
  </r>
  <r>
    <n v="11.85"/>
    <x v="2"/>
  </r>
  <r>
    <n v="12.1"/>
    <x v="2"/>
  </r>
  <r>
    <n v="9.65"/>
    <x v="2"/>
  </r>
  <r>
    <n v="7.7"/>
    <x v="2"/>
  </r>
  <r>
    <n v="6.45"/>
    <x v="2"/>
  </r>
  <r>
    <n v="12.25"/>
    <x v="3"/>
  </r>
  <r>
    <n v="12.3"/>
    <x v="3"/>
  </r>
  <r>
    <n v="11.9"/>
    <x v="3"/>
  </r>
  <r>
    <n v="15.15"/>
    <x v="3"/>
  </r>
  <r>
    <n v="17.3"/>
    <x v="3"/>
  </r>
  <r>
    <n v="14.85"/>
    <x v="3"/>
  </r>
  <r>
    <n v="10.9"/>
    <x v="3"/>
  </r>
  <r>
    <n v="11.1"/>
    <x v="3"/>
  </r>
  <r>
    <n v="10"/>
    <x v="3"/>
  </r>
  <r>
    <n v="7.2"/>
    <x v="3"/>
  </r>
  <r>
    <n v="3.45"/>
    <x v="3"/>
  </r>
  <r>
    <n v="8.85"/>
    <x v="3"/>
  </r>
  <r>
    <n v="10.75"/>
    <x v="3"/>
  </r>
  <r>
    <n v="11.9"/>
    <x v="3"/>
  </r>
  <r>
    <n v="5.75"/>
    <x v="3"/>
  </r>
  <r>
    <n v="3.95"/>
    <x v="3"/>
  </r>
  <r>
    <n v="4.45"/>
    <x v="3"/>
  </r>
  <r>
    <n v="9.1"/>
    <x v="3"/>
  </r>
  <r>
    <n v="8"/>
    <x v="3"/>
  </r>
  <r>
    <n v="3.95"/>
    <x v="3"/>
  </r>
  <r>
    <n v="5.0000000000000711E-2"/>
    <x v="3"/>
  </r>
  <r>
    <n v="2.75"/>
    <x v="3"/>
  </r>
  <r>
    <n v="7.15"/>
    <x v="3"/>
  </r>
  <r>
    <n v="14.05"/>
    <x v="3"/>
  </r>
  <r>
    <n v="14.05"/>
    <x v="3"/>
  </r>
  <r>
    <n v="10.75"/>
    <x v="3"/>
  </r>
  <r>
    <n v="10.1"/>
    <x v="3"/>
  </r>
  <r>
    <n v="9.9"/>
    <x v="3"/>
  </r>
  <r>
    <n v="7.4"/>
    <x v="3"/>
  </r>
  <r>
    <n v="5.05"/>
    <x v="3"/>
  </r>
  <r>
    <n v="6.5"/>
    <x v="4"/>
  </r>
  <r>
    <n v="4.7"/>
    <x v="4"/>
  </r>
  <r>
    <n v="10.4"/>
    <x v="4"/>
  </r>
  <r>
    <n v="8.75"/>
    <x v="4"/>
  </r>
  <r>
    <n v="5.9"/>
    <x v="4"/>
  </r>
  <r>
    <n v="9.9999999999999645E-2"/>
    <x v="4"/>
  </r>
  <r>
    <n v="3.3"/>
    <x v="4"/>
  </r>
  <r>
    <n v="4.6500000000000004"/>
    <x v="4"/>
  </r>
  <r>
    <n v="0.25"/>
    <x v="4"/>
  </r>
  <r>
    <n v="0"/>
    <x v="4"/>
  </r>
  <r>
    <n v="0"/>
    <x v="4"/>
  </r>
  <r>
    <n v="2.4500000000000002"/>
    <x v="4"/>
  </r>
  <r>
    <n v="7.05"/>
    <x v="4"/>
  </r>
  <r>
    <n v="4.6500000000000004"/>
    <x v="4"/>
  </r>
  <r>
    <n v="2.8"/>
    <x v="4"/>
  </r>
  <r>
    <n v="5.3"/>
    <x v="4"/>
  </r>
  <r>
    <n v="7.55"/>
    <x v="4"/>
  </r>
  <r>
    <n v="6.6"/>
    <x v="4"/>
  </r>
  <r>
    <n v="5.95"/>
    <x v="4"/>
  </r>
  <r>
    <n v="9.4499999999999993"/>
    <x v="4"/>
  </r>
  <r>
    <n v="9.35"/>
    <x v="4"/>
  </r>
  <r>
    <n v="5.05"/>
    <x v="4"/>
  </r>
  <r>
    <n v="0.89999999999999858"/>
    <x v="4"/>
  </r>
  <r>
    <n v="0"/>
    <x v="4"/>
  </r>
  <r>
    <n v="0"/>
    <x v="4"/>
  </r>
  <r>
    <n v="0"/>
    <x v="4"/>
  </r>
  <r>
    <n v="2"/>
    <x v="4"/>
  </r>
  <r>
    <n v="3.1"/>
    <x v="4"/>
  </r>
  <r>
    <n v="0.4"/>
    <x v="4"/>
  </r>
  <r>
    <n v="2.6"/>
    <x v="4"/>
  </r>
  <r>
    <n v="2.35"/>
    <x v="4"/>
  </r>
  <r>
    <n v="0.69999999999999929"/>
    <x v="5"/>
  </r>
  <r>
    <n v="1.5"/>
    <x v="5"/>
  </r>
  <r>
    <n v="0.85000000000000142"/>
    <x v="5"/>
  </r>
  <r>
    <n v="0"/>
    <x v="5"/>
  </r>
  <r>
    <n v="0"/>
    <x v="5"/>
  </r>
  <r>
    <n v="0"/>
    <x v="5"/>
  </r>
  <r>
    <n v="0.54999999999999893"/>
    <x v="5"/>
  </r>
  <r>
    <n v="3.4"/>
    <x v="5"/>
  </r>
  <r>
    <n v="0.9"/>
    <x v="5"/>
  </r>
  <r>
    <n v="0"/>
    <x v="5"/>
  </r>
  <r>
    <n v="0"/>
    <x v="5"/>
  </r>
  <r>
    <n v="0.30000000000000071"/>
    <x v="5"/>
  </r>
  <r>
    <n v="0"/>
    <x v="5"/>
  </r>
  <r>
    <n v="7.5"/>
    <x v="5"/>
  </r>
  <r>
    <n v="7.9"/>
    <x v="5"/>
  </r>
  <r>
    <n v="6.85"/>
    <x v="5"/>
  </r>
  <r>
    <n v="2.15"/>
    <x v="5"/>
  </r>
  <r>
    <n v="0.89999999999999858"/>
    <x v="5"/>
  </r>
  <r>
    <n v="1.75"/>
    <x v="5"/>
  </r>
  <r>
    <n v="0"/>
    <x v="5"/>
  </r>
  <r>
    <n v="0"/>
    <x v="5"/>
  </r>
  <r>
    <n v="0"/>
    <x v="5"/>
  </r>
  <r>
    <n v="0"/>
    <x v="5"/>
  </r>
  <r>
    <n v="0"/>
    <x v="5"/>
  </r>
  <r>
    <n v="0.20000000000000107"/>
    <x v="5"/>
  </r>
  <r>
    <n v="0"/>
    <x v="5"/>
  </r>
  <r>
    <n v="0"/>
    <x v="5"/>
  </r>
  <r>
    <n v="1.4"/>
    <x v="5"/>
  </r>
  <r>
    <n v="1.35"/>
    <x v="5"/>
  </r>
  <r>
    <n v="1.4"/>
    <x v="5"/>
  </r>
  <r>
    <n v="0"/>
    <x v="6"/>
  </r>
  <r>
    <n v="0.25"/>
    <x v="6"/>
  </r>
  <r>
    <n v="3.15"/>
    <x v="6"/>
  </r>
  <r>
    <n v="1.1499999999999999"/>
    <x v="6"/>
  </r>
  <r>
    <n v="1.25"/>
    <x v="6"/>
  </r>
  <r>
    <n v="9.9999999999999645E-2"/>
    <x v="6"/>
  </r>
  <r>
    <n v="0"/>
    <x v="6"/>
  </r>
  <r>
    <n v="0"/>
    <x v="6"/>
  </r>
  <r>
    <n v="0"/>
    <x v="6"/>
  </r>
  <r>
    <n v="0.44999999999999929"/>
    <x v="6"/>
  </r>
  <r>
    <n v="0.79999999999999893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0000000000000142"/>
    <x v="7"/>
  </r>
  <r>
    <n v="1.9"/>
    <x v="7"/>
  </r>
  <r>
    <n v="2.4500000000000002"/>
    <x v="7"/>
  </r>
  <r>
    <n v="0.7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9999999999999929"/>
    <x v="7"/>
  </r>
  <r>
    <n v="0"/>
    <x v="7"/>
  </r>
  <r>
    <n v="0"/>
    <x v="7"/>
  </r>
  <r>
    <n v="0"/>
    <x v="7"/>
  </r>
  <r>
    <n v="0"/>
    <x v="7"/>
  </r>
  <r>
    <n v="0"/>
    <x v="7"/>
  </r>
  <r>
    <n v="1.55"/>
    <x v="7"/>
  </r>
  <r>
    <n v="2.15"/>
    <x v="7"/>
  </r>
  <r>
    <n v="3.9"/>
    <x v="7"/>
  </r>
  <r>
    <n v="2.15"/>
    <x v="7"/>
  </r>
  <r>
    <n v="1.6"/>
    <x v="7"/>
  </r>
  <r>
    <n v="0"/>
    <x v="7"/>
  </r>
  <r>
    <n v="1.65"/>
    <x v="7"/>
  </r>
  <r>
    <n v="3.4"/>
    <x v="7"/>
  </r>
  <r>
    <n v="3.9"/>
    <x v="7"/>
  </r>
  <r>
    <n v="2.2000000000000002"/>
    <x v="8"/>
  </r>
  <r>
    <n v="0"/>
    <x v="8"/>
  </r>
  <r>
    <n v="0.39999999999999858"/>
    <x v="8"/>
  </r>
  <r>
    <n v="2"/>
    <x v="8"/>
  </r>
  <r>
    <n v="1.45"/>
    <x v="8"/>
  </r>
  <r>
    <n v="0"/>
    <x v="8"/>
  </r>
  <r>
    <n v="0"/>
    <x v="8"/>
  </r>
  <r>
    <n v="0"/>
    <x v="8"/>
  </r>
  <r>
    <n v="1.45"/>
    <x v="8"/>
  </r>
  <r>
    <n v="4.5"/>
    <x v="8"/>
  </r>
  <r>
    <n v="5.3"/>
    <x v="8"/>
  </r>
  <r>
    <n v="4.5"/>
    <x v="8"/>
  </r>
  <r>
    <n v="1.2"/>
    <x v="8"/>
  </r>
  <r>
    <n v="1.2"/>
    <x v="8"/>
  </r>
  <r>
    <n v="0.9"/>
    <x v="8"/>
  </r>
  <r>
    <n v="0"/>
    <x v="8"/>
  </r>
  <r>
    <n v="0"/>
    <x v="8"/>
  </r>
  <r>
    <n v="0"/>
    <x v="8"/>
  </r>
  <r>
    <n v="0"/>
    <x v="8"/>
  </r>
  <r>
    <n v="5.2"/>
    <x v="8"/>
  </r>
  <r>
    <n v="5.35"/>
    <x v="8"/>
  </r>
  <r>
    <n v="0"/>
    <x v="8"/>
  </r>
  <r>
    <n v="0"/>
    <x v="8"/>
  </r>
  <r>
    <n v="0"/>
    <x v="8"/>
  </r>
  <r>
    <n v="0"/>
    <x v="8"/>
  </r>
  <r>
    <n v="3.5"/>
    <x v="8"/>
  </r>
  <r>
    <n v="1.95"/>
    <x v="8"/>
  </r>
  <r>
    <n v="4.7"/>
    <x v="8"/>
  </r>
  <r>
    <n v="10.15"/>
    <x v="8"/>
  </r>
  <r>
    <n v="9.5"/>
    <x v="8"/>
  </r>
  <r>
    <n v="9.4499999999999993"/>
    <x v="9"/>
  </r>
  <r>
    <n v="11.65"/>
    <x v="9"/>
  </r>
  <r>
    <n v="11"/>
    <x v="9"/>
  </r>
  <r>
    <n v="5.2"/>
    <x v="9"/>
  </r>
  <r>
    <n v="5"/>
    <x v="9"/>
  </r>
  <r>
    <n v="7.45"/>
    <x v="9"/>
  </r>
  <r>
    <n v="8.25"/>
    <x v="9"/>
  </r>
  <r>
    <n v="7.1"/>
    <x v="9"/>
  </r>
  <r>
    <n v="4.95"/>
    <x v="9"/>
  </r>
  <r>
    <n v="9.5500000000000007"/>
    <x v="9"/>
  </r>
  <r>
    <n v="11.65"/>
    <x v="9"/>
  </r>
  <r>
    <n v="9.85"/>
    <x v="9"/>
  </r>
  <r>
    <n v="10.6"/>
    <x v="9"/>
  </r>
  <r>
    <n v="11.1"/>
    <x v="9"/>
  </r>
  <r>
    <n v="11"/>
    <x v="9"/>
  </r>
  <r>
    <n v="12.1"/>
    <x v="9"/>
  </r>
  <r>
    <n v="8.9"/>
    <x v="9"/>
  </r>
  <r>
    <n v="10.25"/>
    <x v="9"/>
  </r>
  <r>
    <n v="12.05"/>
    <x v="9"/>
  </r>
  <r>
    <n v="8.8000000000000007"/>
    <x v="9"/>
  </r>
  <r>
    <n v="9.1"/>
    <x v="9"/>
  </r>
  <r>
    <n v="14.25"/>
    <x v="9"/>
  </r>
  <r>
    <n v="12.7"/>
    <x v="9"/>
  </r>
  <r>
    <n v="11.15"/>
    <x v="9"/>
  </r>
  <r>
    <n v="5.65"/>
    <x v="9"/>
  </r>
  <r>
    <n v="2.35"/>
    <x v="9"/>
  </r>
  <r>
    <n v="9.5500000000000007"/>
    <x v="9"/>
  </r>
  <r>
    <n v="10.8"/>
    <x v="9"/>
  </r>
  <r>
    <n v="13.85"/>
    <x v="9"/>
  </r>
  <r>
    <n v="16.100000000000001"/>
    <x v="9"/>
  </r>
  <r>
    <n v="16.45"/>
    <x v="9"/>
  </r>
  <r>
    <n v="16.2"/>
    <x v="10"/>
  </r>
  <r>
    <n v="24.65"/>
    <x v="10"/>
  </r>
  <r>
    <n v="24.8"/>
    <x v="10"/>
  </r>
  <r>
    <n v="16.649999999999999"/>
    <x v="10"/>
  </r>
  <r>
    <n v="18.05"/>
    <x v="10"/>
  </r>
  <r>
    <n v="21.7"/>
    <x v="10"/>
  </r>
  <r>
    <n v="16.8"/>
    <x v="10"/>
  </r>
  <r>
    <n v="14.55"/>
    <x v="10"/>
  </r>
  <r>
    <n v="17.149999999999999"/>
    <x v="10"/>
  </r>
  <r>
    <n v="17.600000000000001"/>
    <x v="10"/>
  </r>
  <r>
    <n v="15.2"/>
    <x v="10"/>
  </r>
  <r>
    <n v="15.85"/>
    <x v="10"/>
  </r>
  <r>
    <n v="16.55"/>
    <x v="10"/>
  </r>
  <r>
    <n v="13.6"/>
    <x v="10"/>
  </r>
  <r>
    <n v="19.75"/>
    <x v="10"/>
  </r>
  <r>
    <n v="19.95"/>
    <x v="10"/>
  </r>
  <r>
    <n v="26.35"/>
    <x v="10"/>
  </r>
  <r>
    <n v="23.9"/>
    <x v="10"/>
  </r>
  <r>
    <n v="15.7"/>
    <x v="10"/>
  </r>
  <r>
    <n v="24.1"/>
    <x v="10"/>
  </r>
  <r>
    <n v="24.1"/>
    <x v="10"/>
  </r>
  <r>
    <n v="14.75"/>
    <x v="10"/>
  </r>
  <r>
    <n v="18.3"/>
    <x v="10"/>
  </r>
  <r>
    <n v="22.9"/>
    <x v="10"/>
  </r>
  <r>
    <n v="28.8"/>
    <x v="10"/>
  </r>
  <r>
    <n v="32.65"/>
    <x v="10"/>
  </r>
  <r>
    <n v="30.3"/>
    <x v="10"/>
  </r>
  <r>
    <n v="23.15"/>
    <x v="10"/>
  </r>
  <r>
    <n v="23.2"/>
    <x v="10"/>
  </r>
  <r>
    <n v="16.899999999999999"/>
    <x v="10"/>
  </r>
  <r>
    <n v="23.6"/>
    <x v="11"/>
  </r>
  <r>
    <n v="33.450000000000003"/>
    <x v="11"/>
  </r>
  <r>
    <n v="39.549999999999997"/>
    <x v="11"/>
  </r>
  <r>
    <n v="39.9"/>
    <x v="11"/>
  </r>
  <r>
    <n v="33.049999999999997"/>
    <x v="11"/>
  </r>
  <r>
    <n v="30.6"/>
    <x v="11"/>
  </r>
  <r>
    <n v="26.95"/>
    <x v="11"/>
  </r>
  <r>
    <n v="27.3"/>
    <x v="11"/>
  </r>
  <r>
    <n v="33.75"/>
    <x v="11"/>
  </r>
  <r>
    <n v="33.4"/>
    <x v="11"/>
  </r>
  <r>
    <n v="23.3"/>
    <x v="11"/>
  </r>
  <r>
    <n v="27.15"/>
    <x v="11"/>
  </r>
  <r>
    <n v="29.35"/>
    <x v="11"/>
  </r>
  <r>
    <n v="30.85"/>
    <x v="11"/>
  </r>
  <r>
    <n v="27.75"/>
    <x v="11"/>
  </r>
  <r>
    <n v="28.3"/>
    <x v="11"/>
  </r>
  <r>
    <n v="25.5"/>
    <x v="11"/>
  </r>
  <r>
    <n v="20"/>
    <x v="11"/>
  </r>
  <r>
    <n v="14.55"/>
    <x v="11"/>
  </r>
  <r>
    <n v="15"/>
    <x v="11"/>
  </r>
  <r>
    <n v="19.399999999999999"/>
    <x v="11"/>
  </r>
  <r>
    <n v="14.4"/>
    <x v="11"/>
  </r>
  <r>
    <n v="16.05"/>
    <x v="11"/>
  </r>
  <r>
    <n v="22.95"/>
    <x v="11"/>
  </r>
  <r>
    <n v="22"/>
    <x v="11"/>
  </r>
  <r>
    <n v="23.45"/>
    <x v="11"/>
  </r>
  <r>
    <n v="23.05"/>
    <x v="11"/>
  </r>
  <r>
    <n v="22"/>
    <x v="11"/>
  </r>
  <r>
    <n v="22.65"/>
    <x v="11"/>
  </r>
  <r>
    <n v="29"/>
    <x v="11"/>
  </r>
  <r>
    <n v="30"/>
    <x v="11"/>
  </r>
  <r>
    <n v="26.9"/>
    <x v="0"/>
  </r>
  <r>
    <n v="33.450000000000003"/>
    <x v="0"/>
  </r>
  <r>
    <n v="39.5"/>
    <x v="0"/>
  </r>
  <r>
    <n v="30.95"/>
    <x v="0"/>
  </r>
  <r>
    <n v="31.7"/>
    <x v="0"/>
  </r>
  <r>
    <n v="31.6"/>
    <x v="0"/>
  </r>
  <r>
    <n v="34.5"/>
    <x v="0"/>
  </r>
  <r>
    <n v="37.700000000000003"/>
    <x v="0"/>
  </r>
  <r>
    <n v="29.45"/>
    <x v="0"/>
  </r>
  <r>
    <n v="30.3"/>
    <x v="0"/>
  </r>
  <r>
    <n v="30"/>
    <x v="0"/>
  </r>
  <r>
    <n v="25.4"/>
    <x v="0"/>
  </r>
  <r>
    <n v="22.2"/>
    <x v="0"/>
  </r>
  <r>
    <n v="24.95"/>
    <x v="0"/>
  </r>
  <r>
    <n v="24.6"/>
    <x v="0"/>
  </r>
  <r>
    <n v="28.05"/>
    <x v="0"/>
  </r>
  <r>
    <n v="24.35"/>
    <x v="0"/>
  </r>
  <r>
    <n v="30.15"/>
    <x v="0"/>
  </r>
  <r>
    <n v="22.85"/>
    <x v="0"/>
  </r>
  <r>
    <n v="26.45"/>
    <x v="0"/>
  </r>
  <r>
    <n v="28.45"/>
    <x v="0"/>
  </r>
  <r>
    <n v="29.7"/>
    <x v="0"/>
  </r>
  <r>
    <n v="26.2"/>
    <x v="0"/>
  </r>
  <r>
    <n v="32"/>
    <x v="0"/>
  </r>
  <r>
    <n v="32.65"/>
    <x v="0"/>
  </r>
  <r>
    <n v="31.25"/>
    <x v="0"/>
  </r>
  <r>
    <n v="25.65"/>
    <x v="0"/>
  </r>
  <r>
    <n v="23.8"/>
    <x v="0"/>
  </r>
  <r>
    <n v="15.3"/>
    <x v="0"/>
  </r>
  <r>
    <n v="16.3"/>
    <x v="0"/>
  </r>
  <r>
    <n v="18.600000000000001"/>
    <x v="0"/>
  </r>
  <r>
    <n v="16.05"/>
    <x v="1"/>
  </r>
  <r>
    <n v="22.1"/>
    <x v="1"/>
  </r>
  <r>
    <n v="21.5"/>
    <x v="1"/>
  </r>
  <r>
    <n v="16.95"/>
    <x v="1"/>
  </r>
  <r>
    <n v="22.5"/>
    <x v="1"/>
  </r>
  <r>
    <n v="25.55"/>
    <x v="1"/>
  </r>
  <r>
    <n v="19.55"/>
    <x v="1"/>
  </r>
  <r>
    <n v="16.25"/>
    <x v="1"/>
  </r>
  <r>
    <n v="18.3"/>
    <x v="1"/>
  </r>
  <r>
    <n v="33.450000000000003"/>
    <x v="1"/>
  </r>
  <r>
    <n v="36.75"/>
    <x v="1"/>
  </r>
  <r>
    <n v="34.15"/>
    <x v="1"/>
  </r>
  <r>
    <n v="35.15"/>
    <x v="1"/>
  </r>
  <r>
    <n v="34.4"/>
    <x v="1"/>
  </r>
  <r>
    <n v="34.950000000000003"/>
    <x v="1"/>
  </r>
  <r>
    <n v="33.799999999999997"/>
    <x v="1"/>
  </r>
  <r>
    <n v="32"/>
    <x v="1"/>
  </r>
  <r>
    <n v="27.9"/>
    <x v="1"/>
  </r>
  <r>
    <n v="16.899999999999999"/>
    <x v="1"/>
  </r>
  <r>
    <n v="13.9"/>
    <x v="1"/>
  </r>
  <r>
    <n v="11.65"/>
    <x v="1"/>
  </r>
  <r>
    <n v="16.25"/>
    <x v="1"/>
  </r>
  <r>
    <n v="20.65"/>
    <x v="1"/>
  </r>
  <r>
    <n v="19.25"/>
    <x v="1"/>
  </r>
  <r>
    <n v="19.95"/>
    <x v="1"/>
  </r>
  <r>
    <n v="30.9"/>
    <x v="1"/>
  </r>
  <r>
    <n v="33.35"/>
    <x v="1"/>
  </r>
  <r>
    <n v="34.85"/>
    <x v="1"/>
  </r>
  <r>
    <n v="28.8"/>
    <x v="2"/>
  </r>
  <r>
    <n v="20.100000000000001"/>
    <x v="2"/>
  </r>
  <r>
    <n v="29.05"/>
    <x v="2"/>
  </r>
  <r>
    <n v="36.5"/>
    <x v="2"/>
  </r>
  <r>
    <n v="40.65"/>
    <x v="2"/>
  </r>
  <r>
    <n v="37.85"/>
    <x v="2"/>
  </r>
  <r>
    <n v="37.450000000000003"/>
    <x v="2"/>
  </r>
  <r>
    <n v="31"/>
    <x v="2"/>
  </r>
  <r>
    <n v="25.65"/>
    <x v="2"/>
  </r>
  <r>
    <n v="18.350000000000001"/>
    <x v="2"/>
  </r>
  <r>
    <n v="14.55"/>
    <x v="2"/>
  </r>
  <r>
    <n v="14"/>
    <x v="2"/>
  </r>
  <r>
    <n v="13.7"/>
    <x v="2"/>
  </r>
  <r>
    <n v="13.8"/>
    <x v="2"/>
  </r>
  <r>
    <n v="12.05"/>
    <x v="2"/>
  </r>
  <r>
    <n v="11.65"/>
    <x v="2"/>
  </r>
  <r>
    <n v="15.25"/>
    <x v="2"/>
  </r>
  <r>
    <n v="13.65"/>
    <x v="2"/>
  </r>
  <r>
    <n v="8.6999999999999993"/>
    <x v="2"/>
  </r>
  <r>
    <n v="10.7"/>
    <x v="2"/>
  </r>
  <r>
    <n v="9"/>
    <x v="2"/>
  </r>
  <r>
    <n v="14.2"/>
    <x v="2"/>
  </r>
  <r>
    <n v="15.45"/>
    <x v="2"/>
  </r>
  <r>
    <n v="14.9"/>
    <x v="2"/>
  </r>
  <r>
    <n v="17.45"/>
    <x v="2"/>
  </r>
  <r>
    <n v="18.25"/>
    <x v="2"/>
  </r>
  <r>
    <n v="15"/>
    <x v="2"/>
  </r>
  <r>
    <n v="13.8"/>
    <x v="2"/>
  </r>
  <r>
    <n v="11.15"/>
    <x v="2"/>
  </r>
  <r>
    <n v="7.7"/>
    <x v="2"/>
  </r>
  <r>
    <n v="10.5"/>
    <x v="2"/>
  </r>
  <r>
    <n v="11"/>
    <x v="3"/>
  </r>
  <r>
    <n v="13.1"/>
    <x v="3"/>
  </r>
  <r>
    <n v="24.55"/>
    <x v="3"/>
  </r>
  <r>
    <n v="17.95"/>
    <x v="3"/>
  </r>
  <r>
    <n v="10.8"/>
    <x v="3"/>
  </r>
  <r>
    <n v="11.15"/>
    <x v="3"/>
  </r>
  <r>
    <n v="11.95"/>
    <x v="3"/>
  </r>
  <r>
    <n v="17.3"/>
    <x v="3"/>
  </r>
  <r>
    <n v="14.6"/>
    <x v="3"/>
  </r>
  <r>
    <n v="10.4"/>
    <x v="3"/>
  </r>
  <r>
    <n v="9.9499999999999993"/>
    <x v="3"/>
  </r>
  <r>
    <n v="10.6"/>
    <x v="3"/>
  </r>
  <r>
    <n v="11"/>
    <x v="3"/>
  </r>
  <r>
    <n v="9.6"/>
    <x v="3"/>
  </r>
  <r>
    <n v="15.3"/>
    <x v="3"/>
  </r>
  <r>
    <n v="13.2"/>
    <x v="3"/>
  </r>
  <r>
    <n v="9.3000000000000007"/>
    <x v="3"/>
  </r>
  <r>
    <n v="8.65"/>
    <x v="3"/>
  </r>
  <r>
    <n v="9"/>
    <x v="3"/>
  </r>
  <r>
    <n v="6.55"/>
    <x v="3"/>
  </r>
  <r>
    <n v="8.9499999999999993"/>
    <x v="3"/>
  </r>
  <r>
    <n v="8.75"/>
    <x v="3"/>
  </r>
  <r>
    <n v="7.7"/>
    <x v="3"/>
  </r>
  <r>
    <n v="7.2"/>
    <x v="3"/>
  </r>
  <r>
    <n v="9.4499999999999993"/>
    <x v="3"/>
  </r>
  <r>
    <n v="10.75"/>
    <x v="3"/>
  </r>
  <r>
    <n v="10.4"/>
    <x v="3"/>
  </r>
  <r>
    <n v="11.45"/>
    <x v="3"/>
  </r>
  <r>
    <n v="11.2"/>
    <x v="3"/>
  </r>
  <r>
    <n v="10.45"/>
    <x v="3"/>
  </r>
  <r>
    <n v="11.1"/>
    <x v="4"/>
  </r>
  <r>
    <n v="11.7"/>
    <x v="4"/>
  </r>
  <r>
    <n v="8.85"/>
    <x v="4"/>
  </r>
  <r>
    <n v="7.45"/>
    <x v="4"/>
  </r>
  <r>
    <n v="4.05"/>
    <x v="4"/>
  </r>
  <r>
    <n v="4.75"/>
    <x v="4"/>
  </r>
  <r>
    <n v="5"/>
    <x v="4"/>
  </r>
  <r>
    <n v="5.65"/>
    <x v="4"/>
  </r>
  <r>
    <n v="2.0499999999999998"/>
    <x v="4"/>
  </r>
  <r>
    <n v="0"/>
    <x v="4"/>
  </r>
  <r>
    <n v="1.4"/>
    <x v="4"/>
  </r>
  <r>
    <n v="5.6"/>
    <x v="4"/>
  </r>
  <r>
    <n v="3.2"/>
    <x v="4"/>
  </r>
  <r>
    <n v="0.5"/>
    <x v="4"/>
  </r>
  <r>
    <n v="4.8"/>
    <x v="4"/>
  </r>
  <r>
    <n v="2"/>
    <x v="4"/>
  </r>
  <r>
    <n v="1.8"/>
    <x v="4"/>
  </r>
  <r>
    <n v="5.4"/>
    <x v="4"/>
  </r>
  <r>
    <n v="7.25"/>
    <x v="4"/>
  </r>
  <r>
    <n v="9.15"/>
    <x v="4"/>
  </r>
  <r>
    <n v="7.4"/>
    <x v="4"/>
  </r>
  <r>
    <n v="5.35"/>
    <x v="4"/>
  </r>
  <r>
    <n v="4.0999999999999996"/>
    <x v="4"/>
  </r>
  <r>
    <n v="7.1"/>
    <x v="4"/>
  </r>
  <r>
    <n v="9.1"/>
    <x v="4"/>
  </r>
  <r>
    <n v="5.75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5.25"/>
    <x v="5"/>
  </r>
  <r>
    <n v="3.2"/>
    <x v="5"/>
  </r>
  <r>
    <n v="1.1499999999999999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1"/>
    <x v="5"/>
  </r>
  <r>
    <n v="2.1"/>
    <x v="5"/>
  </r>
  <r>
    <n v="0"/>
    <x v="5"/>
  </r>
  <r>
    <n v="0.85"/>
    <x v="5"/>
  </r>
  <r>
    <n v="0"/>
    <x v="5"/>
  </r>
  <r>
    <n v="0"/>
    <x v="5"/>
  </r>
  <r>
    <n v="1.1499999999999999"/>
    <x v="5"/>
  </r>
  <r>
    <n v="1.95"/>
    <x v="5"/>
  </r>
  <r>
    <n v="1.55"/>
    <x v="5"/>
  </r>
  <r>
    <n v="2.1"/>
    <x v="5"/>
  </r>
  <r>
    <n v="1"/>
    <x v="5"/>
  </r>
  <r>
    <n v="0"/>
    <x v="6"/>
  </r>
  <r>
    <n v="5.0000000000000711E-2"/>
    <x v="6"/>
  </r>
  <r>
    <n v="0"/>
    <x v="6"/>
  </r>
  <r>
    <n v="0"/>
    <x v="6"/>
  </r>
  <r>
    <n v="2.6"/>
    <x v="6"/>
  </r>
  <r>
    <n v="1.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0"/>
    <x v="6"/>
  </r>
  <r>
    <n v="0"/>
    <x v="6"/>
  </r>
  <r>
    <n v="1.2"/>
    <x v="6"/>
  </r>
  <r>
    <n v="1.65"/>
    <x v="6"/>
  </r>
  <r>
    <n v="2.65"/>
    <x v="6"/>
  </r>
  <r>
    <n v="0"/>
    <x v="6"/>
  </r>
  <r>
    <n v="0"/>
    <x v="6"/>
  </r>
  <r>
    <n v="0.75"/>
    <x v="7"/>
  </r>
  <r>
    <n v="2.35"/>
    <x v="7"/>
  </r>
  <r>
    <n v="0"/>
    <x v="7"/>
  </r>
  <r>
    <n v="0"/>
    <x v="7"/>
  </r>
  <r>
    <n v="0"/>
    <x v="7"/>
  </r>
  <r>
    <n v="2"/>
    <x v="7"/>
  </r>
  <r>
    <n v="4.3"/>
    <x v="7"/>
  </r>
  <r>
    <n v="3.5"/>
    <x v="7"/>
  </r>
  <r>
    <n v="2.4500000000000002"/>
    <x v="7"/>
  </r>
  <r>
    <n v="4.5999999999999996"/>
    <x v="7"/>
  </r>
  <r>
    <n v="5.35"/>
    <x v="7"/>
  </r>
  <r>
    <n v="3"/>
    <x v="7"/>
  </r>
  <r>
    <n v="0.55000000000000071"/>
    <x v="7"/>
  </r>
  <r>
    <n v="0.9"/>
    <x v="7"/>
  </r>
  <r>
    <n v="1.35"/>
    <x v="7"/>
  </r>
  <r>
    <n v="2.2999999999999998"/>
    <x v="7"/>
  </r>
  <r>
    <n v="2.25"/>
    <x v="7"/>
  </r>
  <r>
    <n v="1.95"/>
    <x v="7"/>
  </r>
  <r>
    <n v="2.4500000000000002"/>
    <x v="7"/>
  </r>
  <r>
    <n v="1.45"/>
    <x v="7"/>
  </r>
  <r>
    <n v="1.1499999999999999"/>
    <x v="7"/>
  </r>
  <r>
    <n v="3.55"/>
    <x v="7"/>
  </r>
  <r>
    <n v="3"/>
    <x v="7"/>
  </r>
  <r>
    <n v="1.2"/>
    <x v="7"/>
  </r>
  <r>
    <n v="3.2"/>
    <x v="7"/>
  </r>
  <r>
    <n v="2.2000000000000002"/>
    <x v="7"/>
  </r>
  <r>
    <n v="2.15"/>
    <x v="7"/>
  </r>
  <r>
    <n v="0"/>
    <x v="7"/>
  </r>
  <r>
    <n v="3"/>
    <x v="7"/>
  </r>
  <r>
    <n v="2.6"/>
    <x v="7"/>
  </r>
  <r>
    <n v="1.1499999999999999"/>
    <x v="7"/>
  </r>
  <r>
    <n v="1.2"/>
    <x v="8"/>
  </r>
  <r>
    <n v="0"/>
    <x v="8"/>
  </r>
  <r>
    <n v="0"/>
    <x v="8"/>
  </r>
  <r>
    <n v="0"/>
    <x v="8"/>
  </r>
  <r>
    <n v="0"/>
    <x v="8"/>
  </r>
  <r>
    <n v="3.7"/>
    <x v="8"/>
  </r>
  <r>
    <n v="0.69999999999999929"/>
    <x v="8"/>
  </r>
  <r>
    <n v="9.9999999999999645E-2"/>
    <x v="8"/>
  </r>
  <r>
    <n v="0"/>
    <x v="8"/>
  </r>
  <r>
    <n v="0"/>
    <x v="8"/>
  </r>
  <r>
    <n v="0"/>
    <x v="8"/>
  </r>
  <r>
    <n v="0"/>
    <x v="8"/>
  </r>
  <r>
    <n v="1.5"/>
    <x v="8"/>
  </r>
  <r>
    <n v="1.4"/>
    <x v="8"/>
  </r>
  <r>
    <n v="4.9000000000000004"/>
    <x v="8"/>
  </r>
  <r>
    <n v="5.75"/>
    <x v="8"/>
  </r>
  <r>
    <n v="7.9"/>
    <x v="8"/>
  </r>
  <r>
    <n v="10.75"/>
    <x v="8"/>
  </r>
  <r>
    <n v="11"/>
    <x v="8"/>
  </r>
  <r>
    <n v="13.7"/>
    <x v="8"/>
  </r>
  <r>
    <n v="7.85"/>
    <x v="8"/>
  </r>
  <r>
    <n v="2.4500000000000002"/>
    <x v="8"/>
  </r>
  <r>
    <n v="6.25"/>
    <x v="8"/>
  </r>
  <r>
    <n v="4.4000000000000004"/>
    <x v="8"/>
  </r>
  <r>
    <n v="3.05"/>
    <x v="8"/>
  </r>
  <r>
    <n v="2.0499999999999998"/>
    <x v="8"/>
  </r>
  <r>
    <n v="3.65"/>
    <x v="8"/>
  </r>
  <r>
    <n v="4.0999999999999996"/>
    <x v="8"/>
  </r>
  <r>
    <n v="3.35"/>
    <x v="8"/>
  </r>
  <r>
    <n v="3.95"/>
    <x v="8"/>
  </r>
  <r>
    <n v="7.55"/>
    <x v="9"/>
  </r>
  <r>
    <n v="8.8000000000000007"/>
    <x v="9"/>
  </r>
  <r>
    <n v="6.85"/>
    <x v="9"/>
  </r>
  <r>
    <n v="10.3"/>
    <x v="9"/>
  </r>
  <r>
    <n v="9.15"/>
    <x v="9"/>
  </r>
  <r>
    <n v="11"/>
    <x v="9"/>
  </r>
  <r>
    <n v="8.65"/>
    <x v="9"/>
  </r>
  <r>
    <n v="10.3"/>
    <x v="9"/>
  </r>
  <r>
    <n v="8.6999999999999993"/>
    <x v="9"/>
  </r>
  <r>
    <n v="7.65"/>
    <x v="9"/>
  </r>
  <r>
    <n v="8.35"/>
    <x v="9"/>
  </r>
  <r>
    <n v="9.15"/>
    <x v="9"/>
  </r>
  <r>
    <n v="10.95"/>
    <x v="9"/>
  </r>
  <r>
    <n v="7.3"/>
    <x v="9"/>
  </r>
  <r>
    <n v="6.95"/>
    <x v="9"/>
  </r>
  <r>
    <n v="10.199999999999999"/>
    <x v="9"/>
  </r>
  <r>
    <n v="11.9"/>
    <x v="9"/>
  </r>
  <r>
    <n v="11.65"/>
    <x v="9"/>
  </r>
  <r>
    <n v="7.7"/>
    <x v="9"/>
  </r>
  <r>
    <n v="9.4"/>
    <x v="9"/>
  </r>
  <r>
    <n v="11.15"/>
    <x v="9"/>
  </r>
  <r>
    <n v="10.95"/>
    <x v="9"/>
  </r>
  <r>
    <n v="11.3"/>
    <x v="9"/>
  </r>
  <r>
    <n v="10.45"/>
    <x v="9"/>
  </r>
  <r>
    <n v="10.6"/>
    <x v="9"/>
  </r>
  <r>
    <n v="7.3"/>
    <x v="9"/>
  </r>
  <r>
    <n v="11"/>
    <x v="9"/>
  </r>
  <r>
    <n v="14.8"/>
    <x v="9"/>
  </r>
  <r>
    <n v="19.850000000000001"/>
    <x v="9"/>
  </r>
  <r>
    <n v="18.8"/>
    <x v="9"/>
  </r>
  <r>
    <n v="20.25"/>
    <x v="9"/>
  </r>
  <r>
    <n v="23.5"/>
    <x v="10"/>
  </r>
  <r>
    <n v="23"/>
    <x v="10"/>
  </r>
  <r>
    <n v="16.149999999999999"/>
    <x v="10"/>
  </r>
  <r>
    <n v="18.3"/>
    <x v="10"/>
  </r>
  <r>
    <n v="16.3"/>
    <x v="10"/>
  </r>
  <r>
    <n v="22.5"/>
    <x v="10"/>
  </r>
  <r>
    <n v="27.35"/>
    <x v="10"/>
  </r>
  <r>
    <n v="26.7"/>
    <x v="10"/>
  </r>
  <r>
    <n v="30.1"/>
    <x v="10"/>
  </r>
  <r>
    <n v="34.950000000000003"/>
    <x v="10"/>
  </r>
  <r>
    <n v="31.6"/>
    <x v="10"/>
  </r>
  <r>
    <n v="23.75"/>
    <x v="10"/>
  </r>
  <r>
    <n v="23.2"/>
    <x v="10"/>
  </r>
  <r>
    <n v="16.350000000000001"/>
    <x v="10"/>
  </r>
  <r>
    <n v="18.100000000000001"/>
    <x v="10"/>
  </r>
  <r>
    <n v="15.9"/>
    <x v="10"/>
  </r>
  <r>
    <n v="15.3"/>
    <x v="10"/>
  </r>
  <r>
    <n v="10.4"/>
    <x v="10"/>
  </r>
  <r>
    <n v="16.149999999999999"/>
    <x v="10"/>
  </r>
  <r>
    <n v="20.95"/>
    <x v="10"/>
  </r>
  <r>
    <n v="17.05"/>
    <x v="10"/>
  </r>
  <r>
    <n v="21.35"/>
    <x v="10"/>
  </r>
  <r>
    <n v="19.850000000000001"/>
    <x v="10"/>
  </r>
  <r>
    <n v="24.65"/>
    <x v="10"/>
  </r>
  <r>
    <n v="29.6"/>
    <x v="10"/>
  </r>
  <r>
    <n v="31.5"/>
    <x v="10"/>
  </r>
  <r>
    <n v="29.65"/>
    <x v="10"/>
  </r>
  <r>
    <n v="33.4"/>
    <x v="10"/>
  </r>
  <r>
    <n v="29.5"/>
    <x v="10"/>
  </r>
  <r>
    <n v="28.65"/>
    <x v="10"/>
  </r>
  <r>
    <n v="27"/>
    <x v="11"/>
  </r>
  <r>
    <n v="25.35"/>
    <x v="11"/>
  </r>
  <r>
    <n v="20.7"/>
    <x v="11"/>
  </r>
  <r>
    <n v="27.2"/>
    <x v="11"/>
  </r>
  <r>
    <n v="38.6"/>
    <x v="11"/>
  </r>
  <r>
    <n v="34.85"/>
    <x v="11"/>
  </r>
  <r>
    <n v="42.45"/>
    <x v="11"/>
  </r>
  <r>
    <n v="42.5"/>
    <x v="11"/>
  </r>
  <r>
    <n v="39"/>
    <x v="11"/>
  </r>
  <r>
    <n v="39.1"/>
    <x v="11"/>
  </r>
  <r>
    <n v="36.799999999999997"/>
    <x v="11"/>
  </r>
  <r>
    <n v="36.4"/>
    <x v="11"/>
  </r>
  <r>
    <n v="33.950000000000003"/>
    <x v="11"/>
  </r>
  <r>
    <n v="35.200000000000003"/>
    <x v="11"/>
  </r>
  <r>
    <n v="35.799999999999997"/>
    <x v="11"/>
  </r>
  <r>
    <n v="32.5"/>
    <x v="11"/>
  </r>
  <r>
    <n v="33.549999999999997"/>
    <x v="11"/>
  </r>
  <r>
    <n v="26.35"/>
    <x v="11"/>
  </r>
  <r>
    <n v="23.3"/>
    <x v="11"/>
  </r>
  <r>
    <n v="26.35"/>
    <x v="11"/>
  </r>
  <r>
    <n v="28.65"/>
    <x v="11"/>
  </r>
  <r>
    <n v="23.25"/>
    <x v="11"/>
  </r>
  <r>
    <n v="23.05"/>
    <x v="11"/>
  </r>
  <r>
    <n v="23.95"/>
    <x v="11"/>
  </r>
  <r>
    <n v="23.25"/>
    <x v="11"/>
  </r>
  <r>
    <n v="26.7"/>
    <x v="11"/>
  </r>
  <r>
    <n v="26.25"/>
    <x v="11"/>
  </r>
  <r>
    <n v="21.35"/>
    <x v="11"/>
  </r>
  <r>
    <n v="24.25"/>
    <x v="11"/>
  </r>
  <r>
    <n v="20.8"/>
    <x v="11"/>
  </r>
  <r>
    <n v="17.399999999999999"/>
    <x v="11"/>
  </r>
  <r>
    <n v="24.75"/>
    <x v="0"/>
  </r>
  <r>
    <n v="20.149999999999999"/>
    <x v="0"/>
  </r>
  <r>
    <n v="25.85"/>
    <x v="0"/>
  </r>
  <r>
    <n v="34.200000000000003"/>
    <x v="0"/>
  </r>
  <r>
    <n v="41.7"/>
    <x v="0"/>
  </r>
  <r>
    <n v="35.799999999999997"/>
    <x v="0"/>
  </r>
  <r>
    <n v="21.55"/>
    <x v="0"/>
  </r>
  <r>
    <n v="19.3"/>
    <x v="0"/>
  </r>
  <r>
    <n v="21.45"/>
    <x v="0"/>
  </r>
  <r>
    <n v="19.350000000000001"/>
    <x v="0"/>
  </r>
  <r>
    <n v="9.25"/>
    <x v="0"/>
  </r>
  <r>
    <n v="18.399999999999999"/>
    <x v="0"/>
  </r>
  <r>
    <n v="36.450000000000003"/>
    <x v="0"/>
  </r>
  <r>
    <n v="43.1"/>
    <x v="0"/>
  </r>
  <r>
    <n v="35.5"/>
    <x v="0"/>
  </r>
  <r>
    <n v="36.950000000000003"/>
    <x v="0"/>
  </r>
  <r>
    <n v="46"/>
    <x v="0"/>
  </r>
  <r>
    <n v="52.6"/>
    <x v="0"/>
  </r>
  <r>
    <n v="52.1"/>
    <x v="0"/>
  </r>
  <r>
    <n v="45.2"/>
    <x v="0"/>
  </r>
  <r>
    <n v="36.200000000000003"/>
    <x v="0"/>
  </r>
  <r>
    <n v="38.1"/>
    <x v="0"/>
  </r>
  <r>
    <n v="40.799999999999997"/>
    <x v="0"/>
  </r>
  <r>
    <n v="42.1"/>
    <x v="0"/>
  </r>
  <r>
    <n v="44.4"/>
    <x v="0"/>
  </r>
  <r>
    <n v="39.5"/>
    <x v="0"/>
  </r>
  <r>
    <n v="44.25"/>
    <x v="0"/>
  </r>
  <r>
    <n v="47.15"/>
    <x v="0"/>
  </r>
  <r>
    <n v="44.7"/>
    <x v="0"/>
  </r>
  <r>
    <n v="36.15"/>
    <x v="0"/>
  </r>
  <r>
    <n v="35.75"/>
    <x v="0"/>
  </r>
  <r>
    <n v="49.35"/>
    <x v="1"/>
  </r>
  <r>
    <n v="46.75"/>
    <x v="1"/>
  </r>
  <r>
    <n v="35.35"/>
    <x v="1"/>
  </r>
  <r>
    <n v="36"/>
    <x v="1"/>
  </r>
  <r>
    <n v="21.1"/>
    <x v="1"/>
  </r>
  <r>
    <n v="14.85"/>
    <x v="1"/>
  </r>
  <r>
    <n v="18.5"/>
    <x v="1"/>
  </r>
  <r>
    <n v="20.350000000000001"/>
    <x v="1"/>
  </r>
  <r>
    <n v="18.850000000000001"/>
    <x v="1"/>
  </r>
  <r>
    <n v="21"/>
    <x v="1"/>
  </r>
  <r>
    <n v="22.25"/>
    <x v="1"/>
  </r>
  <r>
    <n v="13.7"/>
    <x v="1"/>
  </r>
  <r>
    <n v="9.5500000000000007"/>
    <x v="1"/>
  </r>
  <r>
    <n v="17.600000000000001"/>
    <x v="1"/>
  </r>
  <r>
    <n v="20.25"/>
    <x v="1"/>
  </r>
  <r>
    <n v="16.149999999999999"/>
    <x v="1"/>
  </r>
  <r>
    <n v="18.5"/>
    <x v="1"/>
  </r>
  <r>
    <n v="17.2"/>
    <x v="1"/>
  </r>
  <r>
    <n v="22.55"/>
    <x v="1"/>
  </r>
  <r>
    <n v="21.35"/>
    <x v="1"/>
  </r>
  <r>
    <n v="18.75"/>
    <x v="1"/>
  </r>
  <r>
    <n v="20.399999999999999"/>
    <x v="1"/>
  </r>
  <r>
    <n v="24.8"/>
    <x v="1"/>
  </r>
  <r>
    <n v="31.35"/>
    <x v="1"/>
  </r>
  <r>
    <n v="38"/>
    <x v="1"/>
  </r>
  <r>
    <n v="38.700000000000003"/>
    <x v="1"/>
  </r>
  <r>
    <n v="38.15"/>
    <x v="1"/>
  </r>
  <r>
    <n v="35.700000000000003"/>
    <x v="1"/>
  </r>
  <r>
    <n v="18.5"/>
    <x v="1"/>
  </r>
  <r>
    <n v="14.85"/>
    <x v="2"/>
  </r>
  <r>
    <n v="17.95"/>
    <x v="2"/>
  </r>
  <r>
    <n v="28.3"/>
    <x v="2"/>
  </r>
  <r>
    <n v="35.75"/>
    <x v="2"/>
  </r>
  <r>
    <n v="36"/>
    <x v="2"/>
  </r>
  <r>
    <n v="37.6"/>
    <x v="2"/>
  </r>
  <r>
    <n v="38.65"/>
    <x v="2"/>
  </r>
  <r>
    <n v="30.25"/>
    <x v="2"/>
  </r>
  <r>
    <n v="20.399999999999999"/>
    <x v="2"/>
  </r>
  <r>
    <n v="12.95"/>
    <x v="2"/>
  </r>
  <r>
    <n v="11.4"/>
    <x v="2"/>
  </r>
  <r>
    <n v="11.35"/>
    <x v="2"/>
  </r>
  <r>
    <n v="12.85"/>
    <x v="2"/>
  </r>
  <r>
    <n v="9.0500000000000007"/>
    <x v="2"/>
  </r>
  <r>
    <n v="12.15"/>
    <x v="2"/>
  </r>
  <r>
    <n v="16.3"/>
    <x v="2"/>
  </r>
  <r>
    <n v="11.4"/>
    <x v="2"/>
  </r>
  <r>
    <n v="14.55"/>
    <x v="2"/>
  </r>
  <r>
    <n v="13.4"/>
    <x v="2"/>
  </r>
  <r>
    <n v="19.100000000000001"/>
    <x v="2"/>
  </r>
  <r>
    <n v="24.05"/>
    <x v="2"/>
  </r>
  <r>
    <n v="27.4"/>
    <x v="2"/>
  </r>
  <r>
    <n v="33.299999999999997"/>
    <x v="2"/>
  </r>
  <r>
    <n v="30.2"/>
    <x v="2"/>
  </r>
  <r>
    <n v="23.35"/>
    <x v="2"/>
  </r>
  <r>
    <n v="22.3"/>
    <x v="2"/>
  </r>
  <r>
    <n v="26.8"/>
    <x v="2"/>
  </r>
  <r>
    <n v="23.15"/>
    <x v="2"/>
  </r>
  <r>
    <n v="22.8"/>
    <x v="2"/>
  </r>
  <r>
    <n v="24.25"/>
    <x v="2"/>
  </r>
  <r>
    <n v="22.45"/>
    <x v="2"/>
  </r>
  <r>
    <n v="21.2"/>
    <x v="3"/>
  </r>
  <r>
    <n v="23.7"/>
    <x v="3"/>
  </r>
  <r>
    <n v="20.65"/>
    <x v="3"/>
  </r>
  <r>
    <n v="15.35"/>
    <x v="3"/>
  </r>
  <r>
    <n v="9.6999999999999993"/>
    <x v="3"/>
  </r>
  <r>
    <n v="4.8499999999999996"/>
    <x v="3"/>
  </r>
  <r>
    <n v="8.65"/>
    <x v="3"/>
  </r>
  <r>
    <n v="4.45"/>
    <x v="3"/>
  </r>
  <r>
    <n v="7.3"/>
    <x v="3"/>
  </r>
  <r>
    <n v="13.55"/>
    <x v="3"/>
  </r>
  <r>
    <n v="12.5"/>
    <x v="3"/>
  </r>
  <r>
    <n v="12.3"/>
    <x v="3"/>
  </r>
  <r>
    <n v="9.6999999999999993"/>
    <x v="3"/>
  </r>
  <r>
    <n v="8.9499999999999993"/>
    <x v="3"/>
  </r>
  <r>
    <n v="4.2"/>
    <x v="3"/>
  </r>
  <r>
    <n v="3.35"/>
    <x v="3"/>
  </r>
  <r>
    <n v="6.45"/>
    <x v="3"/>
  </r>
  <r>
    <n v="7.7"/>
    <x v="3"/>
  </r>
  <r>
    <n v="11.7"/>
    <x v="3"/>
  </r>
  <r>
    <n v="10.1"/>
    <x v="3"/>
  </r>
  <r>
    <n v="10.45"/>
    <x v="3"/>
  </r>
  <r>
    <n v="7.65"/>
    <x v="3"/>
  </r>
  <r>
    <n v="5.7"/>
    <x v="3"/>
  </r>
  <r>
    <n v="7.8"/>
    <x v="3"/>
  </r>
  <r>
    <n v="10.85"/>
    <x v="3"/>
  </r>
  <r>
    <n v="6.8"/>
    <x v="3"/>
  </r>
  <r>
    <n v="8"/>
    <x v="3"/>
  </r>
  <r>
    <n v="7.55"/>
    <x v="3"/>
  </r>
  <r>
    <n v="6"/>
    <x v="3"/>
  </r>
  <r>
    <n v="7.65"/>
    <x v="3"/>
  </r>
  <r>
    <n v="6.8"/>
    <x v="4"/>
  </r>
  <r>
    <n v="9.3000000000000007"/>
    <x v="4"/>
  </r>
  <r>
    <n v="9.6999999999999993"/>
    <x v="4"/>
  </r>
  <r>
    <n v="7.35"/>
    <x v="4"/>
  </r>
  <r>
    <n v="9.4"/>
    <x v="4"/>
  </r>
  <r>
    <n v="15.8"/>
    <x v="4"/>
  </r>
  <r>
    <n v="16.2"/>
    <x v="4"/>
  </r>
  <r>
    <n v="15.9"/>
    <x v="4"/>
  </r>
  <r>
    <n v="14.5"/>
    <x v="4"/>
  </r>
  <r>
    <n v="11.05"/>
    <x v="4"/>
  </r>
  <r>
    <n v="9.3000000000000007"/>
    <x v="4"/>
  </r>
  <r>
    <n v="7.4"/>
    <x v="4"/>
  </r>
  <r>
    <n v="2.7"/>
    <x v="4"/>
  </r>
  <r>
    <n v="9.4"/>
    <x v="4"/>
  </r>
  <r>
    <n v="9.3000000000000007"/>
    <x v="4"/>
  </r>
  <r>
    <n v="4.3499999999999996"/>
    <x v="4"/>
  </r>
  <r>
    <n v="3.9"/>
    <x v="4"/>
  </r>
  <r>
    <n v="3.25"/>
    <x v="4"/>
  </r>
  <r>
    <n v="4.3"/>
    <x v="4"/>
  </r>
  <r>
    <n v="4.4000000000000004"/>
    <x v="4"/>
  </r>
  <r>
    <n v="5.75"/>
    <x v="4"/>
  </r>
  <r>
    <n v="6.85"/>
    <x v="4"/>
  </r>
  <r>
    <n v="7.2"/>
    <x v="4"/>
  </r>
  <r>
    <n v="4.2"/>
    <x v="4"/>
  </r>
  <r>
    <n v="0.35"/>
    <x v="4"/>
  </r>
  <r>
    <n v="1.1499999999999999"/>
    <x v="4"/>
  </r>
  <r>
    <n v="3.35"/>
    <x v="4"/>
  </r>
  <r>
    <n v="1.1000000000000001"/>
    <x v="4"/>
  </r>
  <r>
    <n v="1.8"/>
    <x v="4"/>
  </r>
  <r>
    <n v="3.4"/>
    <x v="4"/>
  </r>
  <r>
    <n v="4.5999999999999996"/>
    <x v="4"/>
  </r>
  <r>
    <n v="1.3"/>
    <x v="5"/>
  </r>
  <r>
    <n v="0"/>
    <x v="5"/>
  </r>
  <r>
    <n v="0"/>
    <x v="5"/>
  </r>
  <r>
    <n v="0"/>
    <x v="5"/>
  </r>
  <r>
    <n v="3.1"/>
    <x v="5"/>
  </r>
  <r>
    <n v="0.65"/>
    <x v="5"/>
  </r>
  <r>
    <n v="0"/>
    <x v="5"/>
  </r>
  <r>
    <n v="0"/>
    <x v="5"/>
  </r>
  <r>
    <n v="0"/>
    <x v="5"/>
  </r>
  <r>
    <n v="0"/>
    <x v="5"/>
  </r>
  <r>
    <n v="2.35"/>
    <x v="5"/>
  </r>
  <r>
    <n v="2.65"/>
    <x v="5"/>
  </r>
  <r>
    <n v="0"/>
    <x v="5"/>
  </r>
  <r>
    <n v="0"/>
    <x v="5"/>
  </r>
  <r>
    <n v="0"/>
    <x v="5"/>
  </r>
  <r>
    <n v="0"/>
    <x v="5"/>
  </r>
  <r>
    <n v="3.05"/>
    <x v="5"/>
  </r>
  <r>
    <n v="6.65"/>
    <x v="5"/>
  </r>
  <r>
    <n v="6.05"/>
    <x v="5"/>
  </r>
  <r>
    <n v="3.9"/>
    <x v="5"/>
  </r>
  <r>
    <n v="5.2"/>
    <x v="5"/>
  </r>
  <r>
    <n v="4.5999999999999996"/>
    <x v="5"/>
  </r>
  <r>
    <n v="4.95"/>
    <x v="5"/>
  </r>
  <r>
    <n v="5.3"/>
    <x v="5"/>
  </r>
  <r>
    <n v="3.4"/>
    <x v="5"/>
  </r>
  <r>
    <n v="0"/>
    <x v="5"/>
  </r>
  <r>
    <n v="0.80000000000000071"/>
    <x v="5"/>
  </r>
  <r>
    <n v="0"/>
    <x v="5"/>
  </r>
  <r>
    <n v="0.10000000000000142"/>
    <x v="5"/>
  </r>
  <r>
    <n v="0.19999999999999929"/>
    <x v="5"/>
  </r>
  <r>
    <n v="0"/>
    <x v="6"/>
  </r>
  <r>
    <n v="0"/>
    <x v="6"/>
  </r>
  <r>
    <n v="0"/>
    <x v="6"/>
  </r>
  <r>
    <n v="0"/>
    <x v="6"/>
  </r>
  <r>
    <n v="1.05"/>
    <x v="6"/>
  </r>
  <r>
    <n v="0.94999999999999929"/>
    <x v="6"/>
  </r>
  <r>
    <n v="0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"/>
    <x v="6"/>
  </r>
  <r>
    <n v="4.099999999999999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1.4"/>
    <x v="7"/>
  </r>
  <r>
    <n v="0.44999999999999929"/>
    <x v="7"/>
  </r>
  <r>
    <n v="3.2"/>
    <x v="7"/>
  </r>
  <r>
    <n v="0.4"/>
    <x v="7"/>
  </r>
  <r>
    <n v="0.8999999999999985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3.35"/>
    <x v="7"/>
  </r>
  <r>
    <n v="1.5"/>
    <x v="7"/>
  </r>
  <r>
    <n v="1.5"/>
    <x v="7"/>
  </r>
  <r>
    <n v="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5"/>
    <x v="8"/>
  </r>
  <r>
    <n v="2"/>
    <x v="8"/>
  </r>
  <r>
    <n v="5.35"/>
    <x v="8"/>
  </r>
  <r>
    <n v="7.3"/>
    <x v="8"/>
  </r>
  <r>
    <n v="6.05"/>
    <x v="8"/>
  </r>
  <r>
    <n v="6.1"/>
    <x v="8"/>
  </r>
  <r>
    <n v="5"/>
    <x v="8"/>
  </r>
  <r>
    <n v="4.2"/>
    <x v="8"/>
  </r>
  <r>
    <n v="5.85"/>
    <x v="8"/>
  </r>
  <r>
    <n v="2.7"/>
    <x v="8"/>
  </r>
  <r>
    <n v="0.19999999999999929"/>
    <x v="8"/>
  </r>
  <r>
    <n v="0"/>
    <x v="8"/>
  </r>
  <r>
    <n v="0"/>
    <x v="8"/>
  </r>
  <r>
    <n v="0"/>
    <x v="8"/>
  </r>
  <r>
    <n v="0.95000000000000107"/>
    <x v="8"/>
  </r>
  <r>
    <n v="3.45"/>
    <x v="8"/>
  </r>
  <r>
    <n v="5.7"/>
    <x v="8"/>
  </r>
  <r>
    <n v="4.1500000000000004"/>
    <x v="8"/>
  </r>
  <r>
    <n v="7.35"/>
    <x v="8"/>
  </r>
  <r>
    <n v="6.65"/>
    <x v="8"/>
  </r>
  <r>
    <n v="8.65"/>
    <x v="8"/>
  </r>
  <r>
    <n v="8.1999999999999993"/>
    <x v="8"/>
  </r>
  <r>
    <n v="9.5"/>
    <x v="8"/>
  </r>
  <r>
    <n v="7.25"/>
    <x v="8"/>
  </r>
  <r>
    <n v="10.65"/>
    <x v="8"/>
  </r>
  <r>
    <n v="11.5"/>
    <x v="8"/>
  </r>
  <r>
    <n v="5.55"/>
    <x v="8"/>
  </r>
  <r>
    <n v="11.4"/>
    <x v="8"/>
  </r>
  <r>
    <n v="12.55"/>
    <x v="8"/>
  </r>
  <r>
    <n v="13.65"/>
    <x v="8"/>
  </r>
  <r>
    <n v="13.7"/>
    <x v="9"/>
  </r>
  <r>
    <n v="13.75"/>
    <x v="9"/>
  </r>
  <r>
    <n v="7.9"/>
    <x v="9"/>
  </r>
  <r>
    <n v="2.2000000000000002"/>
    <x v="9"/>
  </r>
  <r>
    <n v="7.05"/>
    <x v="9"/>
  </r>
  <r>
    <n v="8.75"/>
    <x v="9"/>
  </r>
  <r>
    <n v="3.45"/>
    <x v="9"/>
  </r>
  <r>
    <n v="5.65"/>
    <x v="9"/>
  </r>
  <r>
    <n v="3.45"/>
    <x v="9"/>
  </r>
  <r>
    <n v="1.2"/>
    <x v="9"/>
  </r>
  <r>
    <n v="6.9"/>
    <x v="9"/>
  </r>
  <r>
    <n v="9.4499999999999993"/>
    <x v="9"/>
  </r>
  <r>
    <n v="7.55"/>
    <x v="9"/>
  </r>
  <r>
    <n v="7.2"/>
    <x v="9"/>
  </r>
  <r>
    <n v="11.2"/>
    <x v="9"/>
  </r>
  <r>
    <n v="14.2"/>
    <x v="9"/>
  </r>
  <r>
    <n v="14.75"/>
    <x v="9"/>
  </r>
  <r>
    <n v="12.45"/>
    <x v="9"/>
  </r>
  <r>
    <n v="16.95"/>
    <x v="9"/>
  </r>
  <r>
    <n v="16.55"/>
    <x v="9"/>
  </r>
  <r>
    <n v="13.4"/>
    <x v="9"/>
  </r>
  <r>
    <n v="10.35"/>
    <x v="9"/>
  </r>
  <r>
    <n v="10.050000000000001"/>
    <x v="9"/>
  </r>
  <r>
    <n v="15.25"/>
    <x v="9"/>
  </r>
  <r>
    <n v="15.15"/>
    <x v="9"/>
  </r>
  <r>
    <n v="18.600000000000001"/>
    <x v="9"/>
  </r>
  <r>
    <n v="10.9"/>
    <x v="9"/>
  </r>
  <r>
    <n v="16.45"/>
    <x v="9"/>
  </r>
  <r>
    <n v="23.8"/>
    <x v="9"/>
  </r>
  <r>
    <n v="19.899999999999999"/>
    <x v="9"/>
  </r>
  <r>
    <n v="15.85"/>
    <x v="9"/>
  </r>
  <r>
    <n v="11.55"/>
    <x v="10"/>
  </r>
  <r>
    <n v="11.2"/>
    <x v="10"/>
  </r>
  <r>
    <n v="14.75"/>
    <x v="10"/>
  </r>
  <r>
    <n v="18.399999999999999"/>
    <x v="10"/>
  </r>
  <r>
    <n v="21.5"/>
    <x v="10"/>
  </r>
  <r>
    <n v="17.850000000000001"/>
    <x v="10"/>
  </r>
  <r>
    <n v="18.25"/>
    <x v="10"/>
  </r>
  <r>
    <n v="18.25"/>
    <x v="10"/>
  </r>
  <r>
    <n v="19.7"/>
    <x v="10"/>
  </r>
  <r>
    <n v="23.3"/>
    <x v="10"/>
  </r>
  <r>
    <n v="27.15"/>
    <x v="10"/>
  </r>
  <r>
    <n v="26.15"/>
    <x v="10"/>
  </r>
  <r>
    <n v="23.75"/>
    <x v="10"/>
  </r>
  <r>
    <n v="21.85"/>
    <x v="10"/>
  </r>
  <r>
    <n v="27.45"/>
    <x v="10"/>
  </r>
  <r>
    <n v="34"/>
    <x v="10"/>
  </r>
  <r>
    <n v="36.700000000000003"/>
    <x v="10"/>
  </r>
  <r>
    <n v="31.9"/>
    <x v="10"/>
  </r>
  <r>
    <n v="32.6"/>
    <x v="10"/>
  </r>
  <r>
    <n v="35.6"/>
    <x v="10"/>
  </r>
  <r>
    <n v="42.3"/>
    <x v="10"/>
  </r>
  <r>
    <n v="42.3"/>
    <x v="10"/>
  </r>
  <r>
    <n v="42.95"/>
    <x v="10"/>
  </r>
  <r>
    <n v="41.95"/>
    <x v="10"/>
  </r>
  <r>
    <n v="38.65"/>
    <x v="10"/>
  </r>
  <r>
    <n v="29.65"/>
    <x v="10"/>
  </r>
  <r>
    <n v="23.2"/>
    <x v="10"/>
  </r>
  <r>
    <n v="19.850000000000001"/>
    <x v="10"/>
  </r>
  <r>
    <n v="23.75"/>
    <x v="10"/>
  </r>
  <r>
    <n v="26.15"/>
    <x v="10"/>
  </r>
  <r>
    <n v="25.85"/>
    <x v="11"/>
  </r>
  <r>
    <n v="28.55"/>
    <x v="11"/>
  </r>
  <r>
    <n v="33.6"/>
    <x v="11"/>
  </r>
  <r>
    <n v="25.65"/>
    <x v="11"/>
  </r>
  <r>
    <n v="17.95"/>
    <x v="11"/>
  </r>
  <r>
    <n v="24.55"/>
    <x v="11"/>
  </r>
  <r>
    <n v="28.4"/>
    <x v="11"/>
  </r>
  <r>
    <n v="29.2"/>
    <x v="11"/>
  </r>
  <r>
    <n v="30.25"/>
    <x v="11"/>
  </r>
  <r>
    <n v="25.35"/>
    <x v="11"/>
  </r>
  <r>
    <n v="24.75"/>
    <x v="11"/>
  </r>
  <r>
    <n v="26.85"/>
    <x v="11"/>
  </r>
  <r>
    <n v="30.2"/>
    <x v="11"/>
  </r>
  <r>
    <n v="27.5"/>
    <x v="11"/>
  </r>
  <r>
    <n v="18.95"/>
    <x v="11"/>
  </r>
  <r>
    <n v="24.6"/>
    <x v="11"/>
  </r>
  <r>
    <n v="32.1"/>
    <x v="11"/>
  </r>
  <r>
    <n v="23.45"/>
    <x v="11"/>
  </r>
  <r>
    <n v="18"/>
    <x v="11"/>
  </r>
  <r>
    <n v="27.55"/>
    <x v="11"/>
  </r>
  <r>
    <n v="41.25"/>
    <x v="11"/>
  </r>
  <r>
    <n v="44.65"/>
    <x v="11"/>
  </r>
  <r>
    <n v="46.4"/>
    <x v="11"/>
  </r>
  <r>
    <n v="42.55"/>
    <x v="11"/>
  </r>
  <r>
    <n v="38.5"/>
    <x v="11"/>
  </r>
  <r>
    <n v="36.25"/>
    <x v="11"/>
  </r>
  <r>
    <n v="43.1"/>
    <x v="11"/>
  </r>
  <r>
    <n v="45.8"/>
    <x v="11"/>
  </r>
  <r>
    <n v="43.15"/>
    <x v="11"/>
  </r>
  <r>
    <n v="39"/>
    <x v="11"/>
  </r>
  <r>
    <n v="38.25"/>
    <x v="11"/>
  </r>
  <r>
    <n v="34.450000000000003"/>
    <x v="0"/>
  </r>
  <r>
    <n v="30.4"/>
    <x v="0"/>
  </r>
  <r>
    <n v="31.85"/>
    <x v="0"/>
  </r>
  <r>
    <n v="30.35"/>
    <x v="0"/>
  </r>
  <r>
    <n v="28.85"/>
    <x v="0"/>
  </r>
  <r>
    <n v="24.6"/>
    <x v="0"/>
  </r>
  <r>
    <n v="18.95"/>
    <x v="0"/>
  </r>
  <r>
    <n v="27.2"/>
    <x v="0"/>
  </r>
  <r>
    <n v="42.1"/>
    <x v="0"/>
  </r>
  <r>
    <n v="46.1"/>
    <x v="0"/>
  </r>
  <r>
    <n v="45.95"/>
    <x v="0"/>
  </r>
  <r>
    <n v="33.35"/>
    <x v="0"/>
  </r>
  <r>
    <n v="25.45"/>
    <x v="0"/>
  </r>
  <r>
    <n v="22.35"/>
    <x v="0"/>
  </r>
  <r>
    <n v="29.3"/>
    <x v="0"/>
  </r>
  <r>
    <n v="38.450000000000003"/>
    <x v="0"/>
  </r>
  <r>
    <n v="29.3"/>
    <x v="0"/>
  </r>
  <r>
    <n v="17.25"/>
    <x v="0"/>
  </r>
  <r>
    <n v="17.7"/>
    <x v="0"/>
  </r>
  <r>
    <n v="20.85"/>
    <x v="0"/>
  </r>
  <r>
    <n v="25.8"/>
    <x v="0"/>
  </r>
  <r>
    <n v="31.3"/>
    <x v="0"/>
  </r>
  <r>
    <n v="36.049999999999997"/>
    <x v="0"/>
  </r>
  <r>
    <n v="45.05"/>
    <x v="0"/>
  </r>
  <r>
    <n v="50.75"/>
    <x v="0"/>
  </r>
  <r>
    <n v="48.65"/>
    <x v="0"/>
  </r>
  <r>
    <n v="45.05"/>
    <x v="0"/>
  </r>
  <r>
    <n v="35.5"/>
    <x v="0"/>
  </r>
  <r>
    <n v="23.8"/>
    <x v="0"/>
  </r>
  <r>
    <n v="12.75"/>
    <x v="0"/>
  </r>
  <r>
    <n v="13.75"/>
    <x v="0"/>
  </r>
  <r>
    <n v="21.35"/>
    <x v="1"/>
  </r>
  <r>
    <n v="20.7"/>
    <x v="1"/>
  </r>
  <r>
    <n v="19.600000000000001"/>
    <x v="1"/>
  </r>
  <r>
    <n v="26.25"/>
    <x v="1"/>
  </r>
  <r>
    <n v="23.45"/>
    <x v="1"/>
  </r>
  <r>
    <n v="24.1"/>
    <x v="1"/>
  </r>
  <r>
    <n v="22.8"/>
    <x v="1"/>
  </r>
  <r>
    <n v="18"/>
    <x v="1"/>
  </r>
  <r>
    <n v="19.75"/>
    <x v="1"/>
  </r>
  <r>
    <n v="21.2"/>
    <x v="1"/>
  </r>
  <r>
    <n v="25.2"/>
    <x v="1"/>
  </r>
  <r>
    <n v="21.65"/>
    <x v="1"/>
  </r>
  <r>
    <n v="16.850000000000001"/>
    <x v="1"/>
  </r>
  <r>
    <n v="19.75"/>
    <x v="1"/>
  </r>
  <r>
    <n v="23.3"/>
    <x v="1"/>
  </r>
  <r>
    <n v="14.2"/>
    <x v="1"/>
  </r>
  <r>
    <n v="19.350000000000001"/>
    <x v="1"/>
  </r>
  <r>
    <n v="23.55"/>
    <x v="1"/>
  </r>
  <r>
    <n v="18.149999999999999"/>
    <x v="1"/>
  </r>
  <r>
    <n v="20.45"/>
    <x v="1"/>
  </r>
  <r>
    <n v="17.100000000000001"/>
    <x v="1"/>
  </r>
  <r>
    <n v="22.6"/>
    <x v="1"/>
  </r>
  <r>
    <n v="20.25"/>
    <x v="1"/>
  </r>
  <r>
    <n v="11"/>
    <x v="1"/>
  </r>
  <r>
    <n v="15.6"/>
    <x v="1"/>
  </r>
  <r>
    <n v="21.95"/>
    <x v="1"/>
  </r>
  <r>
    <n v="19.850000000000001"/>
    <x v="1"/>
  </r>
  <r>
    <n v="26.6"/>
    <x v="1"/>
  </r>
  <r>
    <n v="24.6"/>
    <x v="2"/>
  </r>
  <r>
    <n v="27.35"/>
    <x v="2"/>
  </r>
  <r>
    <n v="29.65"/>
    <x v="2"/>
  </r>
  <r>
    <n v="31.15"/>
    <x v="2"/>
  </r>
  <r>
    <n v="36.6"/>
    <x v="2"/>
  </r>
  <r>
    <n v="32.200000000000003"/>
    <x v="2"/>
  </r>
  <r>
    <n v="29.55"/>
    <x v="2"/>
  </r>
  <r>
    <n v="18.100000000000001"/>
    <x v="2"/>
  </r>
  <r>
    <n v="23.55"/>
    <x v="2"/>
  </r>
  <r>
    <n v="22.4"/>
    <x v="2"/>
  </r>
  <r>
    <n v="23.5"/>
    <x v="2"/>
  </r>
  <r>
    <n v="27.05"/>
    <x v="2"/>
  </r>
  <r>
    <n v="34.85"/>
    <x v="2"/>
  </r>
  <r>
    <n v="36.6"/>
    <x v="2"/>
  </r>
  <r>
    <n v="35.450000000000003"/>
    <x v="2"/>
  </r>
  <r>
    <n v="29.45"/>
    <x v="2"/>
  </r>
  <r>
    <n v="29.55"/>
    <x v="2"/>
  </r>
  <r>
    <n v="19"/>
    <x v="2"/>
  </r>
  <r>
    <n v="13.2"/>
    <x v="2"/>
  </r>
  <r>
    <n v="12.45"/>
    <x v="2"/>
  </r>
  <r>
    <n v="15.5"/>
    <x v="2"/>
  </r>
  <r>
    <n v="15.6"/>
    <x v="2"/>
  </r>
  <r>
    <n v="14.65"/>
    <x v="2"/>
  </r>
  <r>
    <n v="15.35"/>
    <x v="2"/>
  </r>
  <r>
    <n v="9.4499999999999993"/>
    <x v="2"/>
  </r>
  <r>
    <n v="12.2"/>
    <x v="2"/>
  </r>
  <r>
    <n v="13.95"/>
    <x v="2"/>
  </r>
  <r>
    <n v="13.45"/>
    <x v="2"/>
  </r>
  <r>
    <n v="13.9"/>
    <x v="2"/>
  </r>
  <r>
    <n v="12.15"/>
    <x v="2"/>
  </r>
  <r>
    <n v="9.5500000000000007"/>
    <x v="2"/>
  </r>
  <r>
    <n v="16.55"/>
    <x v="3"/>
  </r>
  <r>
    <n v="16.100000000000001"/>
    <x v="3"/>
  </r>
  <r>
    <n v="13.8"/>
    <x v="3"/>
  </r>
  <r>
    <n v="21.3"/>
    <x v="3"/>
  </r>
  <r>
    <n v="22"/>
    <x v="3"/>
  </r>
  <r>
    <n v="24.05"/>
    <x v="3"/>
  </r>
  <r>
    <n v="24.8"/>
    <x v="3"/>
  </r>
  <r>
    <n v="23.05"/>
    <x v="3"/>
  </r>
  <r>
    <n v="21.7"/>
    <x v="3"/>
  </r>
  <r>
    <n v="20.149999999999999"/>
    <x v="3"/>
  </r>
  <r>
    <n v="16.399999999999999"/>
    <x v="3"/>
  </r>
  <r>
    <n v="12.35"/>
    <x v="3"/>
  </r>
  <r>
    <n v="10.7"/>
    <x v="3"/>
  </r>
  <r>
    <n v="14"/>
    <x v="3"/>
  </r>
  <r>
    <n v="9.3000000000000007"/>
    <x v="3"/>
  </r>
  <r>
    <n v="3.2"/>
    <x v="3"/>
  </r>
  <r>
    <n v="6.7"/>
    <x v="3"/>
  </r>
  <r>
    <n v="7.95"/>
    <x v="3"/>
  </r>
  <r>
    <n v="7.15"/>
    <x v="3"/>
  </r>
  <r>
    <n v="8.5500000000000007"/>
    <x v="3"/>
  </r>
  <r>
    <n v="10.1"/>
    <x v="3"/>
  </r>
  <r>
    <n v="10.050000000000001"/>
    <x v="3"/>
  </r>
  <r>
    <n v="9.9"/>
    <x v="3"/>
  </r>
  <r>
    <n v="8.5500000000000007"/>
    <x v="3"/>
  </r>
  <r>
    <n v="9.1999999999999993"/>
    <x v="3"/>
  </r>
  <r>
    <n v="5.75"/>
    <x v="3"/>
  </r>
  <r>
    <n v="6.85"/>
    <x v="3"/>
  </r>
  <r>
    <n v="7.8"/>
    <x v="3"/>
  </r>
  <r>
    <n v="9.15"/>
    <x v="3"/>
  </r>
  <r>
    <n v="10"/>
    <x v="3"/>
  </r>
  <r>
    <n v="8.3000000000000007"/>
    <x v="4"/>
  </r>
  <r>
    <n v="8.3000000000000007"/>
    <x v="4"/>
  </r>
  <r>
    <n v="5.75"/>
    <x v="4"/>
  </r>
  <r>
    <n v="6.65"/>
    <x v="4"/>
  </r>
  <r>
    <n v="5.6"/>
    <x v="4"/>
  </r>
  <r>
    <n v="5"/>
    <x v="4"/>
  </r>
  <r>
    <n v="7"/>
    <x v="4"/>
  </r>
  <r>
    <n v="4.6500000000000004"/>
    <x v="4"/>
  </r>
  <r>
    <n v="2.9"/>
    <x v="4"/>
  </r>
  <r>
    <n v="4"/>
    <x v="4"/>
  </r>
  <r>
    <n v="3.85"/>
    <x v="4"/>
  </r>
  <r>
    <n v="0"/>
    <x v="4"/>
  </r>
  <r>
    <n v="5.9"/>
    <x v="4"/>
  </r>
  <r>
    <n v="0"/>
    <x v="4"/>
  </r>
  <r>
    <n v="0"/>
    <x v="4"/>
  </r>
  <r>
    <n v="0"/>
    <x v="4"/>
  </r>
  <r>
    <n v="7.55"/>
    <x v="4"/>
  </r>
  <r>
    <n v="8.4"/>
    <x v="4"/>
  </r>
  <r>
    <n v="8.5"/>
    <x v="4"/>
  </r>
  <r>
    <n v="11.5"/>
    <x v="4"/>
  </r>
  <r>
    <n v="13.45"/>
    <x v="4"/>
  </r>
  <r>
    <n v="9.8000000000000007"/>
    <x v="4"/>
  </r>
  <r>
    <n v="7.75"/>
    <x v="4"/>
  </r>
  <r>
    <n v="4.9000000000000004"/>
    <x v="4"/>
  </r>
  <r>
    <n v="5.9"/>
    <x v="4"/>
  </r>
  <r>
    <n v="4.9000000000000004"/>
    <x v="4"/>
  </r>
  <r>
    <n v="2.5"/>
    <x v="4"/>
  </r>
  <r>
    <n v="0.14999999999999858"/>
    <x v="4"/>
  </r>
  <r>
    <n v="0.19999999999999929"/>
    <x v="4"/>
  </r>
  <r>
    <n v="0"/>
    <x v="4"/>
  </r>
  <r>
    <n v="0"/>
    <x v="4"/>
  </r>
  <r>
    <n v="0"/>
    <x v="5"/>
  </r>
  <r>
    <n v="0"/>
    <x v="5"/>
  </r>
  <r>
    <n v="0.65"/>
    <x v="5"/>
  </r>
  <r>
    <n v="0"/>
    <x v="5"/>
  </r>
  <r>
    <n v="0"/>
    <x v="5"/>
  </r>
  <r>
    <n v="0"/>
    <x v="5"/>
  </r>
  <r>
    <n v="0"/>
    <x v="5"/>
  </r>
  <r>
    <n v="0.60000000000000142"/>
    <x v="5"/>
  </r>
  <r>
    <n v="0.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"/>
    <x v="5"/>
  </r>
  <r>
    <n v="1.9"/>
    <x v="5"/>
  </r>
  <r>
    <n v="0.65"/>
    <x v="5"/>
  </r>
  <r>
    <n v="2.25"/>
    <x v="5"/>
  </r>
  <r>
    <n v="3.6"/>
    <x v="5"/>
  </r>
  <r>
    <n v="0"/>
    <x v="5"/>
  </r>
  <r>
    <n v="0"/>
    <x v="5"/>
  </r>
  <r>
    <n v="0"/>
    <x v="5"/>
  </r>
  <r>
    <n v="1.85"/>
    <x v="5"/>
  </r>
  <r>
    <n v="4.3499999999999996"/>
    <x v="5"/>
  </r>
  <r>
    <n v="4.6500000000000004"/>
    <x v="5"/>
  </r>
  <r>
    <n v="2.8"/>
    <x v="5"/>
  </r>
  <r>
    <n v="0.85000000000000142"/>
    <x v="6"/>
  </r>
  <r>
    <n v="0.8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1.7"/>
    <x v="6"/>
  </r>
  <r>
    <n v="1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0.14999999999999858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55"/>
    <x v="7"/>
  </r>
  <r>
    <n v="0.94999999999999929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1.75"/>
    <x v="7"/>
  </r>
  <r>
    <n v="1.75"/>
    <x v="7"/>
  </r>
  <r>
    <n v="0.5500000000000007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5000000000000107"/>
    <x v="7"/>
  </r>
  <r>
    <n v="0.6"/>
    <x v="7"/>
  </r>
  <r>
    <n v="3.15"/>
    <x v="7"/>
  </r>
  <r>
    <n v="0.19999999999999929"/>
    <x v="8"/>
  </r>
  <r>
    <n v="0"/>
    <x v="8"/>
  </r>
  <r>
    <n v="0"/>
    <x v="8"/>
  </r>
  <r>
    <n v="0"/>
    <x v="8"/>
  </r>
  <r>
    <n v="0.30000000000000071"/>
    <x v="8"/>
  </r>
  <r>
    <n v="9.9999999999999645E-2"/>
    <x v="8"/>
  </r>
  <r>
    <n v="5.0000000000000711E-2"/>
    <x v="8"/>
  </r>
  <r>
    <n v="0"/>
    <x v="8"/>
  </r>
  <r>
    <n v="0"/>
    <x v="8"/>
  </r>
  <r>
    <n v="0"/>
    <x v="8"/>
  </r>
  <r>
    <n v="0.75"/>
    <x v="8"/>
  </r>
  <r>
    <n v="1.5"/>
    <x v="8"/>
  </r>
  <r>
    <n v="5.15"/>
    <x v="8"/>
  </r>
  <r>
    <n v="8.6"/>
    <x v="8"/>
  </r>
  <r>
    <n v="6.3"/>
    <x v="8"/>
  </r>
  <r>
    <n v="4.9000000000000004"/>
    <x v="8"/>
  </r>
  <r>
    <n v="8.85"/>
    <x v="8"/>
  </r>
  <r>
    <n v="8"/>
    <x v="8"/>
  </r>
  <r>
    <n v="4.1500000000000004"/>
    <x v="8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2.4500000000000002"/>
    <x v="8"/>
  </r>
  <r>
    <n v="2.0499999999999998"/>
    <x v="8"/>
  </r>
  <r>
    <n v="3.75"/>
    <x v="8"/>
  </r>
  <r>
    <n v="0.25"/>
    <x v="8"/>
  </r>
  <r>
    <n v="4.45"/>
    <x v="9"/>
  </r>
  <r>
    <n v="2.8"/>
    <x v="9"/>
  </r>
  <r>
    <n v="7.75"/>
    <x v="9"/>
  </r>
  <r>
    <n v="9.25"/>
    <x v="9"/>
  </r>
  <r>
    <n v="9.4"/>
    <x v="9"/>
  </r>
  <r>
    <n v="10.6"/>
    <x v="9"/>
  </r>
  <r>
    <n v="12.95"/>
    <x v="9"/>
  </r>
  <r>
    <n v="16.75"/>
    <x v="9"/>
  </r>
  <r>
    <n v="14.8"/>
    <x v="9"/>
  </r>
  <r>
    <n v="13.05"/>
    <x v="9"/>
  </r>
  <r>
    <n v="13.15"/>
    <x v="9"/>
  </r>
  <r>
    <n v="16.75"/>
    <x v="9"/>
  </r>
  <r>
    <n v="16.149999999999999"/>
    <x v="9"/>
  </r>
  <r>
    <n v="6.55"/>
    <x v="9"/>
  </r>
  <r>
    <n v="6.7"/>
    <x v="9"/>
  </r>
  <r>
    <n v="4.1500000000000004"/>
    <x v="9"/>
  </r>
  <r>
    <n v="8.9"/>
    <x v="9"/>
  </r>
  <r>
    <n v="10.75"/>
    <x v="9"/>
  </r>
  <r>
    <n v="12.8"/>
    <x v="9"/>
  </r>
  <r>
    <n v="14.95"/>
    <x v="9"/>
  </r>
  <r>
    <n v="10.1"/>
    <x v="9"/>
  </r>
  <r>
    <n v="10.6"/>
    <x v="9"/>
  </r>
  <r>
    <n v="13.65"/>
    <x v="9"/>
  </r>
  <r>
    <n v="15.8"/>
    <x v="9"/>
  </r>
  <r>
    <n v="15.2"/>
    <x v="9"/>
  </r>
  <r>
    <n v="9.4"/>
    <x v="9"/>
  </r>
  <r>
    <n v="11.8"/>
    <x v="9"/>
  </r>
  <r>
    <n v="14.2"/>
    <x v="9"/>
  </r>
  <r>
    <n v="13.1"/>
    <x v="9"/>
  </r>
  <r>
    <n v="12.55"/>
    <x v="9"/>
  </r>
  <r>
    <n v="10.6"/>
    <x v="9"/>
  </r>
  <r>
    <n v="10.35"/>
    <x v="10"/>
  </r>
  <r>
    <n v="12.7"/>
    <x v="10"/>
  </r>
  <r>
    <n v="11.05"/>
    <x v="10"/>
  </r>
  <r>
    <n v="10.15"/>
    <x v="10"/>
  </r>
  <r>
    <n v="6.8"/>
    <x v="10"/>
  </r>
  <r>
    <n v="9.5"/>
    <x v="10"/>
  </r>
  <r>
    <n v="13.15"/>
    <x v="10"/>
  </r>
  <r>
    <n v="17.75"/>
    <x v="10"/>
  </r>
  <r>
    <n v="18.2"/>
    <x v="10"/>
  </r>
  <r>
    <n v="21.55"/>
    <x v="10"/>
  </r>
  <r>
    <n v="18.2"/>
    <x v="10"/>
  </r>
  <r>
    <n v="14.4"/>
    <x v="10"/>
  </r>
  <r>
    <n v="23.55"/>
    <x v="10"/>
  </r>
  <r>
    <n v="21.7"/>
    <x v="10"/>
  </r>
  <r>
    <n v="21.4"/>
    <x v="10"/>
  </r>
  <r>
    <n v="23.35"/>
    <x v="10"/>
  </r>
  <r>
    <n v="21.85"/>
    <x v="10"/>
  </r>
  <r>
    <n v="16.45"/>
    <x v="10"/>
  </r>
  <r>
    <n v="20.399999999999999"/>
    <x v="10"/>
  </r>
  <r>
    <n v="21.6"/>
    <x v="10"/>
  </r>
  <r>
    <n v="19.75"/>
    <x v="10"/>
  </r>
  <r>
    <n v="17.45"/>
    <x v="10"/>
  </r>
  <r>
    <n v="17.45"/>
    <x v="10"/>
  </r>
  <r>
    <n v="12.2"/>
    <x v="10"/>
  </r>
  <r>
    <n v="15.2"/>
    <x v="10"/>
  </r>
  <r>
    <n v="18.25"/>
    <x v="10"/>
  </r>
  <r>
    <n v="17.649999999999999"/>
    <x v="10"/>
  </r>
  <r>
    <n v="15.6"/>
    <x v="10"/>
  </r>
  <r>
    <n v="15.35"/>
    <x v="10"/>
  </r>
  <r>
    <n v="14"/>
    <x v="10"/>
  </r>
  <r>
    <n v="16.350000000000001"/>
    <x v="11"/>
  </r>
  <r>
    <n v="18"/>
    <x v="11"/>
  </r>
  <r>
    <n v="19.100000000000001"/>
    <x v="11"/>
  </r>
  <r>
    <n v="25.35"/>
    <x v="11"/>
  </r>
  <r>
    <n v="26.35"/>
    <x v="11"/>
  </r>
  <r>
    <n v="26.3"/>
    <x v="11"/>
  </r>
  <r>
    <n v="28.1"/>
    <x v="11"/>
  </r>
  <r>
    <n v="27.85"/>
    <x v="11"/>
  </r>
  <r>
    <n v="23.9"/>
    <x v="11"/>
  </r>
  <r>
    <n v="19.45"/>
    <x v="11"/>
  </r>
  <r>
    <n v="15.6"/>
    <x v="11"/>
  </r>
  <r>
    <n v="13.55"/>
    <x v="11"/>
  </r>
  <r>
    <n v="9.4"/>
    <x v="11"/>
  </r>
  <r>
    <n v="8.15"/>
    <x v="11"/>
  </r>
  <r>
    <n v="15.45"/>
    <x v="11"/>
  </r>
  <r>
    <n v="15.25"/>
    <x v="11"/>
  </r>
  <r>
    <n v="15.25"/>
    <x v="11"/>
  </r>
  <r>
    <n v="22.05"/>
    <x v="11"/>
  </r>
  <r>
    <n v="22.95"/>
    <x v="11"/>
  </r>
  <r>
    <n v="21.05"/>
    <x v="11"/>
  </r>
  <r>
    <n v="18.75"/>
    <x v="11"/>
  </r>
  <r>
    <n v="21.25"/>
    <x v="11"/>
  </r>
  <r>
    <n v="13.25"/>
    <x v="11"/>
  </r>
  <r>
    <n v="15.4"/>
    <x v="11"/>
  </r>
  <r>
    <n v="13.6"/>
    <x v="11"/>
  </r>
  <r>
    <n v="13.7"/>
    <x v="11"/>
  </r>
  <r>
    <n v="16"/>
    <x v="11"/>
  </r>
  <r>
    <n v="12.15"/>
    <x v="11"/>
  </r>
  <r>
    <n v="13.5"/>
    <x v="11"/>
  </r>
  <r>
    <n v="17.3"/>
    <x v="11"/>
  </r>
  <r>
    <n v="18.649999999999999"/>
    <x v="11"/>
  </r>
  <r>
    <n v="32.35"/>
    <x v="0"/>
  </r>
  <r>
    <n v="41.55"/>
    <x v="0"/>
  </r>
  <r>
    <n v="43.1"/>
    <x v="0"/>
  </r>
  <r>
    <n v="42.45"/>
    <x v="0"/>
  </r>
  <r>
    <n v="39.5"/>
    <x v="0"/>
  </r>
  <r>
    <n v="43.95"/>
    <x v="0"/>
  </r>
  <r>
    <n v="37.1"/>
    <x v="0"/>
  </r>
  <r>
    <n v="37.15"/>
    <x v="0"/>
  </r>
  <r>
    <n v="40.549999999999997"/>
    <x v="0"/>
  </r>
  <r>
    <n v="44.15"/>
    <x v="0"/>
  </r>
  <r>
    <n v="46.7"/>
    <x v="0"/>
  </r>
  <r>
    <n v="46.75"/>
    <x v="0"/>
  </r>
  <r>
    <n v="41.45"/>
    <x v="0"/>
  </r>
  <r>
    <n v="37.35"/>
    <x v="0"/>
  </r>
  <r>
    <n v="32.35"/>
    <x v="0"/>
  </r>
  <r>
    <n v="30.75"/>
    <x v="0"/>
  </r>
  <r>
    <n v="35.15"/>
    <x v="0"/>
  </r>
  <r>
    <n v="31.15"/>
    <x v="0"/>
  </r>
  <r>
    <n v="28.9"/>
    <x v="0"/>
  </r>
  <r>
    <n v="27.6"/>
    <x v="0"/>
  </r>
  <r>
    <n v="27.75"/>
    <x v="0"/>
  </r>
  <r>
    <n v="31.1"/>
    <x v="0"/>
  </r>
  <r>
    <n v="27.25"/>
    <x v="0"/>
  </r>
  <r>
    <n v="28.45"/>
    <x v="0"/>
  </r>
  <r>
    <n v="28.8"/>
    <x v="0"/>
  </r>
  <r>
    <n v="19.25"/>
    <x v="0"/>
  </r>
  <r>
    <n v="18.95"/>
    <x v="0"/>
  </r>
  <r>
    <n v="23.1"/>
    <x v="0"/>
  </r>
  <r>
    <n v="21.7"/>
    <x v="0"/>
  </r>
  <r>
    <n v="13.55"/>
    <x v="0"/>
  </r>
  <r>
    <n v="20.2"/>
    <x v="0"/>
  </r>
  <r>
    <n v="27.2"/>
    <x v="1"/>
  </r>
  <r>
    <n v="19.100000000000001"/>
    <x v="1"/>
  </r>
  <r>
    <n v="21.4"/>
    <x v="1"/>
  </r>
  <r>
    <n v="22.75"/>
    <x v="1"/>
  </r>
  <r>
    <n v="22"/>
    <x v="1"/>
  </r>
  <r>
    <n v="21.4"/>
    <x v="1"/>
  </r>
  <r>
    <n v="21.25"/>
    <x v="1"/>
  </r>
  <r>
    <n v="19.7"/>
    <x v="1"/>
  </r>
  <r>
    <n v="18.649999999999999"/>
    <x v="1"/>
  </r>
  <r>
    <n v="19.25"/>
    <x v="1"/>
  </r>
  <r>
    <n v="18.75"/>
    <x v="1"/>
  </r>
  <r>
    <n v="21.95"/>
    <x v="1"/>
  </r>
  <r>
    <n v="13.8"/>
    <x v="1"/>
  </r>
  <r>
    <n v="17.45"/>
    <x v="1"/>
  </r>
  <r>
    <n v="23.05"/>
    <x v="1"/>
  </r>
  <r>
    <n v="21.5"/>
    <x v="1"/>
  </r>
  <r>
    <n v="23.05"/>
    <x v="1"/>
  </r>
  <r>
    <n v="22.45"/>
    <x v="1"/>
  </r>
  <r>
    <n v="19.149999999999999"/>
    <x v="1"/>
  </r>
  <r>
    <n v="20.6"/>
    <x v="1"/>
  </r>
  <r>
    <n v="21.2"/>
    <x v="1"/>
  </r>
  <r>
    <n v="17.75"/>
    <x v="1"/>
  </r>
  <r>
    <n v="16.350000000000001"/>
    <x v="1"/>
  </r>
  <r>
    <n v="18.95"/>
    <x v="1"/>
  </r>
  <r>
    <n v="22.05"/>
    <x v="1"/>
  </r>
  <r>
    <n v="19.05"/>
    <x v="1"/>
  </r>
  <r>
    <n v="24.55"/>
    <x v="1"/>
  </r>
  <r>
    <n v="24.45"/>
    <x v="1"/>
  </r>
  <r>
    <n v="22.25"/>
    <x v="2"/>
  </r>
  <r>
    <n v="23.65"/>
    <x v="2"/>
  </r>
  <r>
    <n v="21.45"/>
    <x v="2"/>
  </r>
  <r>
    <n v="20.350000000000001"/>
    <x v="2"/>
  </r>
  <r>
    <n v="25.3"/>
    <x v="2"/>
  </r>
  <r>
    <n v="23.35"/>
    <x v="2"/>
  </r>
  <r>
    <n v="34.4"/>
    <x v="2"/>
  </r>
  <r>
    <n v="37.299999999999997"/>
    <x v="2"/>
  </r>
  <r>
    <n v="32.549999999999997"/>
    <x v="2"/>
  </r>
  <r>
    <n v="31.65"/>
    <x v="2"/>
  </r>
  <r>
    <n v="19.5"/>
    <x v="2"/>
  </r>
  <r>
    <n v="12.65"/>
    <x v="2"/>
  </r>
  <r>
    <n v="20.149999999999999"/>
    <x v="2"/>
  </r>
  <r>
    <n v="20.9"/>
    <x v="2"/>
  </r>
  <r>
    <n v="14.95"/>
    <x v="2"/>
  </r>
  <r>
    <n v="17.55"/>
    <x v="2"/>
  </r>
  <r>
    <n v="18.149999999999999"/>
    <x v="2"/>
  </r>
  <r>
    <n v="18.55"/>
    <x v="2"/>
  </r>
  <r>
    <n v="12.65"/>
    <x v="2"/>
  </r>
  <r>
    <n v="12.3"/>
    <x v="2"/>
  </r>
  <r>
    <n v="13.95"/>
    <x v="2"/>
  </r>
  <r>
    <n v="14.35"/>
    <x v="2"/>
  </r>
  <r>
    <n v="14.65"/>
    <x v="2"/>
  </r>
  <r>
    <n v="8.9"/>
    <x v="2"/>
  </r>
  <r>
    <n v="9.15"/>
    <x v="2"/>
  </r>
  <r>
    <n v="10.199999999999999"/>
    <x v="2"/>
  </r>
  <r>
    <n v="12.7"/>
    <x v="2"/>
  </r>
  <r>
    <n v="12.8"/>
    <x v="2"/>
  </r>
  <r>
    <n v="12.35"/>
    <x v="2"/>
  </r>
  <r>
    <n v="8.3000000000000007"/>
    <x v="2"/>
  </r>
  <r>
    <n v="9.8000000000000007"/>
    <x v="2"/>
  </r>
  <r>
    <n v="10.55"/>
    <x v="3"/>
  </r>
  <r>
    <n v="10"/>
    <x v="3"/>
  </r>
  <r>
    <n v="8.25"/>
    <x v="3"/>
  </r>
  <r>
    <n v="9.3000000000000007"/>
    <x v="3"/>
  </r>
  <r>
    <n v="10.7"/>
    <x v="3"/>
  </r>
  <r>
    <n v="9.9"/>
    <x v="3"/>
  </r>
  <r>
    <n v="7.3"/>
    <x v="3"/>
  </r>
  <r>
    <n v="11.05"/>
    <x v="3"/>
  </r>
  <r>
    <n v="9.6999999999999993"/>
    <x v="3"/>
  </r>
  <r>
    <n v="8.85"/>
    <x v="3"/>
  </r>
  <r>
    <n v="9.25"/>
    <x v="3"/>
  </r>
  <r>
    <n v="11.4"/>
    <x v="3"/>
  </r>
  <r>
    <n v="12.15"/>
    <x v="3"/>
  </r>
  <r>
    <n v="11.95"/>
    <x v="3"/>
  </r>
  <r>
    <n v="12.2"/>
    <x v="3"/>
  </r>
  <r>
    <n v="10.55"/>
    <x v="3"/>
  </r>
  <r>
    <n v="8.9"/>
    <x v="3"/>
  </r>
  <r>
    <n v="9.0500000000000007"/>
    <x v="3"/>
  </r>
  <r>
    <n v="7.15"/>
    <x v="3"/>
  </r>
  <r>
    <n v="6.85"/>
    <x v="3"/>
  </r>
  <r>
    <n v="4.5999999999999996"/>
    <x v="3"/>
  </r>
  <r>
    <n v="3.75"/>
    <x v="3"/>
  </r>
  <r>
    <n v="1.95"/>
    <x v="3"/>
  </r>
  <r>
    <n v="4.1500000000000004"/>
    <x v="3"/>
  </r>
  <r>
    <n v="6.2"/>
    <x v="3"/>
  </r>
  <r>
    <n v="5"/>
    <x v="3"/>
  </r>
  <r>
    <n v="2.1"/>
    <x v="3"/>
  </r>
  <r>
    <n v="2.75"/>
    <x v="3"/>
  </r>
  <r>
    <n v="0.39999999999999858"/>
    <x v="3"/>
  </r>
  <r>
    <n v="5"/>
    <x v="3"/>
  </r>
  <r>
    <n v="1.3"/>
    <x v="4"/>
  </r>
  <r>
    <n v="0"/>
    <x v="4"/>
  </r>
  <r>
    <n v="1.6"/>
    <x v="4"/>
  </r>
  <r>
    <n v="4.75"/>
    <x v="4"/>
  </r>
  <r>
    <n v="4.5999999999999996"/>
    <x v="4"/>
  </r>
  <r>
    <n v="7.2"/>
    <x v="4"/>
  </r>
  <r>
    <n v="1.2"/>
    <x v="4"/>
  </r>
  <r>
    <n v="0"/>
    <x v="4"/>
  </r>
  <r>
    <n v="2.1"/>
    <x v="4"/>
  </r>
  <r>
    <n v="6.35"/>
    <x v="4"/>
  </r>
  <r>
    <n v="5.15"/>
    <x v="4"/>
  </r>
  <r>
    <n v="5.45"/>
    <x v="4"/>
  </r>
  <r>
    <n v="3.45"/>
    <x v="4"/>
  </r>
  <r>
    <n v="0"/>
    <x v="4"/>
  </r>
  <r>
    <n v="1.4"/>
    <x v="4"/>
  </r>
  <r>
    <n v="3.15"/>
    <x v="4"/>
  </r>
  <r>
    <n v="1.3"/>
    <x v="4"/>
  </r>
  <r>
    <n v="1.5"/>
    <x v="4"/>
  </r>
  <r>
    <n v="1.35"/>
    <x v="4"/>
  </r>
  <r>
    <n v="0"/>
    <x v="4"/>
  </r>
  <r>
    <n v="0"/>
    <x v="4"/>
  </r>
  <r>
    <n v="1.4"/>
    <x v="4"/>
  </r>
  <r>
    <n v="0"/>
    <x v="4"/>
  </r>
  <r>
    <n v="0"/>
    <x v="4"/>
  </r>
  <r>
    <n v="0"/>
    <x v="4"/>
  </r>
  <r>
    <n v="0"/>
    <x v="4"/>
  </r>
  <r>
    <n v="0"/>
    <x v="4"/>
  </r>
  <r>
    <n v="0.75"/>
    <x v="4"/>
  </r>
  <r>
    <n v="0"/>
    <x v="4"/>
  </r>
  <r>
    <n v="0.5"/>
    <x v="4"/>
  </r>
  <r>
    <n v="0"/>
    <x v="4"/>
  </r>
  <r>
    <n v="6.25"/>
    <x v="5"/>
  </r>
  <r>
    <n v="5.0999999999999996"/>
    <x v="5"/>
  </r>
  <r>
    <n v="5.8"/>
    <x v="5"/>
  </r>
  <r>
    <n v="6.8"/>
    <x v="5"/>
  </r>
  <r>
    <n v="5.4"/>
    <x v="5"/>
  </r>
  <r>
    <n v="0"/>
    <x v="5"/>
  </r>
  <r>
    <n v="2.65"/>
    <x v="5"/>
  </r>
  <r>
    <n v="2.4"/>
    <x v="5"/>
  </r>
  <r>
    <n v="0"/>
    <x v="5"/>
  </r>
  <r>
    <n v="0"/>
    <x v="5"/>
  </r>
  <r>
    <n v="0"/>
    <x v="5"/>
  </r>
  <r>
    <n v="0"/>
    <x v="5"/>
  </r>
  <r>
    <n v="0.30000000000000071"/>
    <x v="5"/>
  </r>
  <r>
    <n v="3.4"/>
    <x v="5"/>
  </r>
  <r>
    <n v="2.8"/>
    <x v="5"/>
  </r>
  <r>
    <n v="2.95"/>
    <x v="5"/>
  </r>
  <r>
    <n v="3.1"/>
    <x v="5"/>
  </r>
  <r>
    <n v="1.8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65"/>
    <x v="5"/>
  </r>
  <r>
    <n v="3.3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05"/>
    <x v="6"/>
  </r>
  <r>
    <n v="2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"/>
    <x v="7"/>
  </r>
  <r>
    <n v="0.94999999999999929"/>
    <x v="7"/>
  </r>
  <r>
    <n v="3.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4999999999999858"/>
    <x v="7"/>
  </r>
  <r>
    <n v="0"/>
    <x v="7"/>
  </r>
  <r>
    <n v="0"/>
    <x v="7"/>
  </r>
  <r>
    <n v="0"/>
    <x v="7"/>
  </r>
  <r>
    <n v="0"/>
    <x v="7"/>
  </r>
  <r>
    <n v="1.95"/>
    <x v="7"/>
  </r>
  <r>
    <n v="0"/>
    <x v="8"/>
  </r>
  <r>
    <n v="0"/>
    <x v="8"/>
  </r>
  <r>
    <n v="0"/>
    <x v="8"/>
  </r>
  <r>
    <n v="2.65"/>
    <x v="8"/>
  </r>
  <r>
    <n v="1.1000000000000001"/>
    <x v="8"/>
  </r>
  <r>
    <n v="0"/>
    <x v="8"/>
  </r>
  <r>
    <n v="0"/>
    <x v="8"/>
  </r>
  <r>
    <n v="0"/>
    <x v="8"/>
  </r>
  <r>
    <n v="3.5"/>
    <x v="8"/>
  </r>
  <r>
    <n v="2.7"/>
    <x v="8"/>
  </r>
  <r>
    <n v="0.44999999999999929"/>
    <x v="8"/>
  </r>
  <r>
    <n v="1.3"/>
    <x v="8"/>
  </r>
  <r>
    <n v="4"/>
    <x v="8"/>
  </r>
  <r>
    <n v="4.4000000000000004"/>
    <x v="8"/>
  </r>
  <r>
    <n v="4.6500000000000004"/>
    <x v="8"/>
  </r>
  <r>
    <n v="4.55"/>
    <x v="8"/>
  </r>
  <r>
    <n v="6.85"/>
    <x v="8"/>
  </r>
  <r>
    <n v="5.45"/>
    <x v="8"/>
  </r>
  <r>
    <n v="8"/>
    <x v="8"/>
  </r>
  <r>
    <n v="4.1500000000000004"/>
    <x v="8"/>
  </r>
  <r>
    <n v="2.9"/>
    <x v="8"/>
  </r>
  <r>
    <n v="3.15"/>
    <x v="8"/>
  </r>
  <r>
    <n v="4.8499999999999996"/>
    <x v="8"/>
  </r>
  <r>
    <n v="4.45"/>
    <x v="8"/>
  </r>
  <r>
    <n v="7.05"/>
    <x v="8"/>
  </r>
  <r>
    <n v="5.85"/>
    <x v="8"/>
  </r>
  <r>
    <n v="0.75"/>
    <x v="8"/>
  </r>
  <r>
    <n v="4.5"/>
    <x v="8"/>
  </r>
  <r>
    <n v="7.9"/>
    <x v="8"/>
  </r>
  <r>
    <n v="6.7"/>
    <x v="8"/>
  </r>
  <r>
    <n v="4.05"/>
    <x v="9"/>
  </r>
  <r>
    <n v="4.9000000000000004"/>
    <x v="9"/>
  </r>
  <r>
    <n v="5.5"/>
    <x v="9"/>
  </r>
  <r>
    <n v="8.25"/>
    <x v="9"/>
  </r>
  <r>
    <n v="6.7"/>
    <x v="9"/>
  </r>
  <r>
    <n v="1.1000000000000001"/>
    <x v="9"/>
  </r>
  <r>
    <n v="2.15"/>
    <x v="9"/>
  </r>
  <r>
    <n v="7.05"/>
    <x v="9"/>
  </r>
  <r>
    <n v="12.5"/>
    <x v="9"/>
  </r>
  <r>
    <n v="14.2"/>
    <x v="9"/>
  </r>
  <r>
    <n v="13.45"/>
    <x v="9"/>
  </r>
  <r>
    <n v="12.75"/>
    <x v="9"/>
  </r>
  <r>
    <n v="12.85"/>
    <x v="9"/>
  </r>
  <r>
    <n v="11.65"/>
    <x v="9"/>
  </r>
  <r>
    <n v="12.9"/>
    <x v="9"/>
  </r>
  <r>
    <n v="11.45"/>
    <x v="9"/>
  </r>
  <r>
    <n v="10.4"/>
    <x v="9"/>
  </r>
  <r>
    <n v="10.35"/>
    <x v="9"/>
  </r>
  <r>
    <n v="7.3"/>
    <x v="9"/>
  </r>
  <r>
    <n v="5.8"/>
    <x v="9"/>
  </r>
  <r>
    <n v="4.3499999999999996"/>
    <x v="9"/>
  </r>
  <r>
    <n v="6.05"/>
    <x v="9"/>
  </r>
  <r>
    <n v="7.65"/>
    <x v="9"/>
  </r>
  <r>
    <n v="9.4499999999999993"/>
    <x v="9"/>
  </r>
  <r>
    <n v="8.1999999999999993"/>
    <x v="9"/>
  </r>
  <r>
    <n v="7.25"/>
    <x v="9"/>
  </r>
  <r>
    <n v="7.5"/>
    <x v="9"/>
  </r>
  <r>
    <n v="11.45"/>
    <x v="9"/>
  </r>
  <r>
    <n v="14.3"/>
    <x v="9"/>
  </r>
  <r>
    <n v="15.15"/>
    <x v="9"/>
  </r>
  <r>
    <n v="13.05"/>
    <x v="9"/>
  </r>
  <r>
    <n v="16.149999999999999"/>
    <x v="10"/>
  </r>
  <r>
    <n v="14.65"/>
    <x v="10"/>
  </r>
  <r>
    <n v="13"/>
    <x v="10"/>
  </r>
  <r>
    <n v="11.85"/>
    <x v="10"/>
  </r>
  <r>
    <n v="12.35"/>
    <x v="10"/>
  </r>
  <r>
    <n v="16.2"/>
    <x v="10"/>
  </r>
  <r>
    <n v="19.399999999999999"/>
    <x v="10"/>
  </r>
  <r>
    <n v="17.45"/>
    <x v="10"/>
  </r>
  <r>
    <n v="19.350000000000001"/>
    <x v="10"/>
  </r>
  <r>
    <n v="21.2"/>
    <x v="10"/>
  </r>
  <r>
    <n v="22.4"/>
    <x v="10"/>
  </r>
  <r>
    <n v="16.5"/>
    <x v="10"/>
  </r>
  <r>
    <n v="19.25"/>
    <x v="10"/>
  </r>
  <r>
    <n v="23.15"/>
    <x v="10"/>
  </r>
  <r>
    <n v="23.5"/>
    <x v="10"/>
  </r>
  <r>
    <n v="26.55"/>
    <x v="10"/>
  </r>
  <r>
    <n v="28.4"/>
    <x v="10"/>
  </r>
  <r>
    <n v="20.350000000000001"/>
    <x v="10"/>
  </r>
  <r>
    <n v="28.8"/>
    <x v="10"/>
  </r>
  <r>
    <n v="22.8"/>
    <x v="10"/>
  </r>
  <r>
    <n v="19.149999999999999"/>
    <x v="10"/>
  </r>
  <r>
    <n v="22.3"/>
    <x v="10"/>
  </r>
  <r>
    <n v="23.4"/>
    <x v="10"/>
  </r>
  <r>
    <n v="23"/>
    <x v="10"/>
  </r>
  <r>
    <n v="22.1"/>
    <x v="10"/>
  </r>
  <r>
    <n v="15.95"/>
    <x v="10"/>
  </r>
  <r>
    <n v="21.5"/>
    <x v="10"/>
  </r>
  <r>
    <n v="26.45"/>
    <x v="10"/>
  </r>
  <r>
    <n v="29.6"/>
    <x v="10"/>
  </r>
  <r>
    <n v="28.65"/>
    <x v="10"/>
  </r>
  <r>
    <n v="19.649999999999999"/>
    <x v="11"/>
  </r>
  <r>
    <n v="22.45"/>
    <x v="11"/>
  </r>
  <r>
    <n v="25.4"/>
    <x v="11"/>
  </r>
  <r>
    <n v="23.1"/>
    <x v="11"/>
  </r>
  <r>
    <n v="29.45"/>
    <x v="11"/>
  </r>
  <r>
    <n v="23.6"/>
    <x v="11"/>
  </r>
  <r>
    <n v="25.4"/>
    <x v="11"/>
  </r>
  <r>
    <n v="21.1"/>
    <x v="11"/>
  </r>
  <r>
    <n v="21.25"/>
    <x v="11"/>
  </r>
  <r>
    <n v="15.35"/>
    <x v="11"/>
  </r>
  <r>
    <n v="20.8"/>
    <x v="11"/>
  </r>
  <r>
    <n v="18.75"/>
    <x v="11"/>
  </r>
  <r>
    <n v="14.75"/>
    <x v="11"/>
  </r>
  <r>
    <n v="20.2"/>
    <x v="11"/>
  </r>
  <r>
    <n v="21.05"/>
    <x v="11"/>
  </r>
  <r>
    <n v="17"/>
    <x v="11"/>
  </r>
  <r>
    <n v="17.899999999999999"/>
    <x v="11"/>
  </r>
  <r>
    <n v="33.799999999999997"/>
    <x v="11"/>
  </r>
  <r>
    <n v="39.9"/>
    <x v="11"/>
  </r>
  <r>
    <n v="42.95"/>
    <x v="11"/>
  </r>
  <r>
    <n v="36.4"/>
    <x v="11"/>
  </r>
  <r>
    <n v="28.85"/>
    <x v="11"/>
  </r>
  <r>
    <n v="37"/>
    <x v="11"/>
  </r>
  <r>
    <n v="36.6"/>
    <x v="11"/>
  </r>
  <r>
    <n v="37.25"/>
    <x v="11"/>
  </r>
  <r>
    <n v="27.35"/>
    <x v="11"/>
  </r>
  <r>
    <n v="29.9"/>
    <x v="11"/>
  </r>
  <r>
    <n v="33.950000000000003"/>
    <x v="11"/>
  </r>
  <r>
    <n v="33.15"/>
    <x v="11"/>
  </r>
  <r>
    <n v="30.9"/>
    <x v="11"/>
  </r>
  <r>
    <n v="31.65"/>
    <x v="11"/>
  </r>
  <r>
    <n v="37.200000000000003"/>
    <x v="0"/>
  </r>
  <r>
    <n v="37.1"/>
    <x v="0"/>
  </r>
  <r>
    <n v="27.3"/>
    <x v="0"/>
  </r>
  <r>
    <n v="16.350000000000001"/>
    <x v="0"/>
  </r>
  <r>
    <n v="22.75"/>
    <x v="0"/>
  </r>
  <r>
    <n v="40.35"/>
    <x v="0"/>
  </r>
  <r>
    <n v="40.549999999999997"/>
    <x v="0"/>
  </r>
  <r>
    <n v="38.5"/>
    <x v="0"/>
  </r>
  <r>
    <n v="30.5"/>
    <x v="0"/>
  </r>
  <r>
    <n v="32.200000000000003"/>
    <x v="0"/>
  </r>
  <r>
    <n v="38"/>
    <x v="0"/>
  </r>
  <r>
    <n v="30.9"/>
    <x v="0"/>
  </r>
  <r>
    <n v="20.2"/>
    <x v="0"/>
  </r>
  <r>
    <n v="12.65"/>
    <x v="0"/>
  </r>
  <r>
    <n v="18.2"/>
    <x v="0"/>
  </r>
  <r>
    <n v="25.6"/>
    <x v="0"/>
  </r>
  <r>
    <n v="29.05"/>
    <x v="0"/>
  </r>
  <r>
    <n v="28.65"/>
    <x v="0"/>
  </r>
  <r>
    <n v="29.1"/>
    <x v="0"/>
  </r>
  <r>
    <n v="32.799999999999997"/>
    <x v="0"/>
  </r>
  <r>
    <n v="28.8"/>
    <x v="0"/>
  </r>
  <r>
    <n v="29.45"/>
    <x v="0"/>
  </r>
  <r>
    <n v="40.549999999999997"/>
    <x v="0"/>
  </r>
  <r>
    <n v="32.65"/>
    <x v="0"/>
  </r>
  <r>
    <n v="24.65"/>
    <x v="0"/>
  </r>
  <r>
    <n v="24.95"/>
    <x v="0"/>
  </r>
  <r>
    <n v="30.75"/>
    <x v="0"/>
  </r>
  <r>
    <n v="26.3"/>
    <x v="0"/>
  </r>
  <r>
    <n v="18.2"/>
    <x v="0"/>
  </r>
  <r>
    <n v="28.25"/>
    <x v="0"/>
  </r>
  <r>
    <n v="28.35"/>
    <x v="0"/>
  </r>
  <r>
    <n v="23.2"/>
    <x v="1"/>
  </r>
  <r>
    <n v="21.65"/>
    <x v="1"/>
  </r>
  <r>
    <n v="29.65"/>
    <x v="1"/>
  </r>
  <r>
    <n v="33.450000000000003"/>
    <x v="1"/>
  </r>
  <r>
    <n v="31.5"/>
    <x v="1"/>
  </r>
  <r>
    <n v="24.1"/>
    <x v="1"/>
  </r>
  <r>
    <n v="24"/>
    <x v="1"/>
  </r>
  <r>
    <n v="25.05"/>
    <x v="1"/>
  </r>
  <r>
    <n v="26.75"/>
    <x v="1"/>
  </r>
  <r>
    <n v="33.950000000000003"/>
    <x v="1"/>
  </r>
  <r>
    <n v="30.25"/>
    <x v="1"/>
  </r>
  <r>
    <n v="19.45"/>
    <x v="1"/>
  </r>
  <r>
    <n v="19.45"/>
    <x v="1"/>
  </r>
  <r>
    <n v="21.55"/>
    <x v="1"/>
  </r>
  <r>
    <n v="25.45"/>
    <x v="1"/>
  </r>
  <r>
    <n v="21.15"/>
    <x v="1"/>
  </r>
  <r>
    <n v="21.5"/>
    <x v="1"/>
  </r>
  <r>
    <n v="23.9"/>
    <x v="1"/>
  </r>
  <r>
    <n v="26.25"/>
    <x v="1"/>
  </r>
  <r>
    <n v="25.45"/>
    <x v="1"/>
  </r>
  <r>
    <n v="20.2"/>
    <x v="1"/>
  </r>
  <r>
    <n v="21.35"/>
    <x v="1"/>
  </r>
  <r>
    <n v="17.45"/>
    <x v="1"/>
  </r>
  <r>
    <n v="20.9"/>
    <x v="1"/>
  </r>
  <r>
    <n v="17.7"/>
    <x v="1"/>
  </r>
  <r>
    <n v="18.7"/>
    <x v="1"/>
  </r>
  <r>
    <n v="20.5"/>
    <x v="1"/>
  </r>
  <r>
    <n v="26"/>
    <x v="1"/>
  </r>
  <r>
    <n v="21.85"/>
    <x v="2"/>
  </r>
  <r>
    <n v="24.25"/>
    <x v="2"/>
  </r>
  <r>
    <n v="22.3"/>
    <x v="2"/>
  </r>
  <r>
    <n v="27"/>
    <x v="2"/>
  </r>
  <r>
    <n v="31.4"/>
    <x v="2"/>
  </r>
  <r>
    <n v="31.6"/>
    <x v="2"/>
  </r>
  <r>
    <n v="28.85"/>
    <x v="2"/>
  </r>
  <r>
    <n v="26.7"/>
    <x v="2"/>
  </r>
  <r>
    <n v="29.95"/>
    <x v="2"/>
  </r>
  <r>
    <n v="26.2"/>
    <x v="2"/>
  </r>
  <r>
    <n v="22.6"/>
    <x v="2"/>
  </r>
  <r>
    <n v="19"/>
    <x v="2"/>
  </r>
  <r>
    <n v="21.05"/>
    <x v="2"/>
  </r>
  <r>
    <n v="20.75"/>
    <x v="2"/>
  </r>
  <r>
    <n v="19.8"/>
    <x v="2"/>
  </r>
  <r>
    <n v="18.399999999999999"/>
    <x v="2"/>
  </r>
  <r>
    <n v="22.5"/>
    <x v="2"/>
  </r>
  <r>
    <n v="19.399999999999999"/>
    <x v="2"/>
  </r>
  <r>
    <n v="14.3"/>
    <x v="2"/>
  </r>
  <r>
    <n v="16.100000000000001"/>
    <x v="2"/>
  </r>
  <r>
    <n v="15.7"/>
    <x v="2"/>
  </r>
  <r>
    <n v="15.55"/>
    <x v="2"/>
  </r>
  <r>
    <n v="14.15"/>
    <x v="2"/>
  </r>
  <r>
    <n v="13.7"/>
    <x v="2"/>
  </r>
  <r>
    <n v="12.85"/>
    <x v="2"/>
  </r>
  <r>
    <n v="13.25"/>
    <x v="2"/>
  </r>
  <r>
    <n v="15.3"/>
    <x v="2"/>
  </r>
  <r>
    <n v="15.6"/>
    <x v="2"/>
  </r>
  <r>
    <n v="17.7"/>
    <x v="2"/>
  </r>
  <r>
    <n v="15.9"/>
    <x v="2"/>
  </r>
  <r>
    <n v="18.95"/>
    <x v="2"/>
  </r>
  <r>
    <n v="16.399999999999999"/>
    <x v="3"/>
  </r>
  <r>
    <n v="14.2"/>
    <x v="3"/>
  </r>
  <r>
    <n v="14.25"/>
    <x v="3"/>
  </r>
  <r>
    <n v="15.1"/>
    <x v="3"/>
  </r>
  <r>
    <n v="15.65"/>
    <x v="3"/>
  </r>
  <r>
    <n v="13.55"/>
    <x v="3"/>
  </r>
  <r>
    <n v="9.8000000000000007"/>
    <x v="3"/>
  </r>
  <r>
    <n v="9.1"/>
    <x v="3"/>
  </r>
  <r>
    <n v="12.55"/>
    <x v="3"/>
  </r>
  <r>
    <n v="12.25"/>
    <x v="3"/>
  </r>
  <r>
    <n v="9.9"/>
    <x v="3"/>
  </r>
  <r>
    <n v="7.65"/>
    <x v="3"/>
  </r>
  <r>
    <n v="10.55"/>
    <x v="3"/>
  </r>
  <r>
    <n v="10.35"/>
    <x v="3"/>
  </r>
  <r>
    <n v="10.55"/>
    <x v="3"/>
  </r>
  <r>
    <n v="6.9"/>
    <x v="3"/>
  </r>
  <r>
    <n v="4.8499999999999996"/>
    <x v="3"/>
  </r>
  <r>
    <n v="5.9"/>
    <x v="3"/>
  </r>
  <r>
    <n v="3.4"/>
    <x v="3"/>
  </r>
  <r>
    <n v="10"/>
    <x v="3"/>
  </r>
  <r>
    <n v="7.95"/>
    <x v="3"/>
  </r>
  <r>
    <n v="8"/>
    <x v="3"/>
  </r>
  <r>
    <n v="4.75"/>
    <x v="3"/>
  </r>
  <r>
    <n v="2.2000000000000002"/>
    <x v="3"/>
  </r>
  <r>
    <n v="0"/>
    <x v="3"/>
  </r>
  <r>
    <n v="6.1"/>
    <x v="3"/>
  </r>
  <r>
    <n v="11.35"/>
    <x v="3"/>
  </r>
  <r>
    <n v="13.55"/>
    <x v="3"/>
  </r>
  <r>
    <n v="10.25"/>
    <x v="3"/>
  </r>
  <r>
    <n v="8.1999999999999993"/>
    <x v="3"/>
  </r>
  <r>
    <n v="6.25"/>
    <x v="4"/>
  </r>
  <r>
    <n v="6.6"/>
    <x v="4"/>
  </r>
  <r>
    <n v="8.75"/>
    <x v="4"/>
  </r>
  <r>
    <n v="10.75"/>
    <x v="4"/>
  </r>
  <r>
    <n v="8.4"/>
    <x v="4"/>
  </r>
  <r>
    <n v="7.15"/>
    <x v="4"/>
  </r>
  <r>
    <n v="2.85"/>
    <x v="4"/>
  </r>
  <r>
    <n v="8.4499999999999993"/>
    <x v="4"/>
  </r>
  <r>
    <n v="10.55"/>
    <x v="4"/>
  </r>
  <r>
    <n v="10.050000000000001"/>
    <x v="4"/>
  </r>
  <r>
    <n v="10.15"/>
    <x v="4"/>
  </r>
  <r>
    <n v="11.25"/>
    <x v="4"/>
  </r>
  <r>
    <n v="7.15"/>
    <x v="4"/>
  </r>
  <r>
    <n v="9"/>
    <x v="4"/>
  </r>
  <r>
    <n v="8.1"/>
    <x v="4"/>
  </r>
  <r>
    <n v="8.1999999999999993"/>
    <x v="4"/>
  </r>
  <r>
    <n v="5.7"/>
    <x v="4"/>
  </r>
  <r>
    <n v="6.3"/>
    <x v="4"/>
  </r>
  <r>
    <n v="9.0500000000000007"/>
    <x v="4"/>
  </r>
  <r>
    <n v="6.7"/>
    <x v="4"/>
  </r>
  <r>
    <n v="3.9"/>
    <x v="4"/>
  </r>
  <r>
    <n v="2.65"/>
    <x v="4"/>
  </r>
  <r>
    <n v="0"/>
    <x v="4"/>
  </r>
  <r>
    <n v="0"/>
    <x v="4"/>
  </r>
  <r>
    <n v="0"/>
    <x v="4"/>
  </r>
  <r>
    <n v="1.75"/>
    <x v="4"/>
  </r>
  <r>
    <n v="2.2000000000000002"/>
    <x v="4"/>
  </r>
  <r>
    <n v="2.95"/>
    <x v="4"/>
  </r>
  <r>
    <n v="5.25"/>
    <x v="4"/>
  </r>
  <r>
    <n v="5.0999999999999996"/>
    <x v="4"/>
  </r>
  <r>
    <n v="3.35"/>
    <x v="4"/>
  </r>
  <r>
    <n v="1.95"/>
    <x v="5"/>
  </r>
  <r>
    <n v="2.4500000000000002"/>
    <x v="5"/>
  </r>
  <r>
    <n v="0"/>
    <x v="5"/>
  </r>
  <r>
    <n v="0"/>
    <x v="5"/>
  </r>
  <r>
    <n v="0"/>
    <x v="5"/>
  </r>
  <r>
    <n v="2.8"/>
    <x v="5"/>
  </r>
  <r>
    <n v="5.35"/>
    <x v="5"/>
  </r>
  <r>
    <n v="5"/>
    <x v="5"/>
  </r>
  <r>
    <n v="6.05"/>
    <x v="5"/>
  </r>
  <r>
    <n v="5.35"/>
    <x v="5"/>
  </r>
  <r>
    <n v="3.75"/>
    <x v="5"/>
  </r>
  <r>
    <n v="2.2999999999999998"/>
    <x v="5"/>
  </r>
  <r>
    <n v="1.5"/>
    <x v="5"/>
  </r>
  <r>
    <n v="0"/>
    <x v="5"/>
  </r>
  <r>
    <n v="0"/>
    <x v="5"/>
  </r>
  <r>
    <n v="0"/>
    <x v="5"/>
  </r>
  <r>
    <n v="0"/>
    <x v="5"/>
  </r>
  <r>
    <n v="0"/>
    <x v="5"/>
  </r>
  <r>
    <n v="1"/>
    <x v="5"/>
  </r>
  <r>
    <n v="0"/>
    <x v="5"/>
  </r>
  <r>
    <n v="0"/>
    <x v="5"/>
  </r>
  <r>
    <n v="0.80000000000000071"/>
    <x v="5"/>
  </r>
  <r>
    <n v="2.85"/>
    <x v="5"/>
  </r>
  <r>
    <n v="3.95"/>
    <x v="5"/>
  </r>
  <r>
    <n v="4.0999999999999996"/>
    <x v="5"/>
  </r>
  <r>
    <n v="3.4"/>
    <x v="5"/>
  </r>
  <r>
    <n v="2.5"/>
    <x v="5"/>
  </r>
  <r>
    <n v="2.4"/>
    <x v="5"/>
  </r>
  <r>
    <n v="0.44999999999999929"/>
    <x v="5"/>
  </r>
  <r>
    <n v="1.5"/>
    <x v="5"/>
  </r>
  <r>
    <n v="3.25"/>
    <x v="6"/>
  </r>
  <r>
    <n v="2.5"/>
    <x v="6"/>
  </r>
  <r>
    <n v="2.5"/>
    <x v="6"/>
  </r>
  <r>
    <n v="0.5"/>
    <x v="6"/>
  </r>
  <r>
    <n v="3.75"/>
    <x v="6"/>
  </r>
  <r>
    <n v="2.450000000000000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95"/>
    <x v="6"/>
  </r>
  <r>
    <n v="6.7"/>
    <x v="6"/>
  </r>
  <r>
    <n v="4.5"/>
    <x v="6"/>
  </r>
  <r>
    <n v="2.8"/>
    <x v="6"/>
  </r>
  <r>
    <n v="0.69999999999999929"/>
    <x v="6"/>
  </r>
  <r>
    <n v="0"/>
    <x v="6"/>
  </r>
  <r>
    <n v="0"/>
    <x v="6"/>
  </r>
  <r>
    <n v="0"/>
    <x v="6"/>
  </r>
  <r>
    <n v="0"/>
    <x v="6"/>
  </r>
  <r>
    <n v="0"/>
    <x v="6"/>
  </r>
  <r>
    <n v="2.25"/>
    <x v="6"/>
  </r>
  <r>
    <n v="2.1"/>
    <x v="6"/>
  </r>
  <r>
    <n v="0.80000000000000071"/>
    <x v="6"/>
  </r>
  <r>
    <n v="0"/>
    <x v="6"/>
  </r>
  <r>
    <n v="0"/>
    <x v="6"/>
  </r>
  <r>
    <n v="0"/>
    <x v="6"/>
  </r>
  <r>
    <n v="3.55"/>
    <x v="6"/>
  </r>
  <r>
    <n v="4.4000000000000004"/>
    <x v="6"/>
  </r>
  <r>
    <n v="5.35"/>
    <x v="7"/>
  </r>
  <r>
    <n v="9.999999999999964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5"/>
    <x v="7"/>
  </r>
  <r>
    <n v="1.65"/>
    <x v="7"/>
  </r>
  <r>
    <n v="0"/>
    <x v="7"/>
  </r>
  <r>
    <n v="0"/>
    <x v="7"/>
  </r>
  <r>
    <n v="0.19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1000000000000001"/>
    <x v="7"/>
  </r>
  <r>
    <n v="0"/>
    <x v="7"/>
  </r>
  <r>
    <n v="0"/>
    <x v="7"/>
  </r>
  <r>
    <n v="0"/>
    <x v="7"/>
  </r>
  <r>
    <n v="0.85"/>
    <x v="7"/>
  </r>
  <r>
    <n v="7.2"/>
    <x v="7"/>
  </r>
  <r>
    <n v="4.5999999999999996"/>
    <x v="8"/>
  </r>
  <r>
    <n v="4.75"/>
    <x v="8"/>
  </r>
  <r>
    <n v="3.8"/>
    <x v="8"/>
  </r>
  <r>
    <n v="1.3"/>
    <x v="8"/>
  </r>
  <r>
    <n v="0.19999999999999929"/>
    <x v="8"/>
  </r>
  <r>
    <n v="2.6"/>
    <x v="8"/>
  </r>
  <r>
    <n v="3.85"/>
    <x v="8"/>
  </r>
  <r>
    <n v="3.15"/>
    <x v="8"/>
  </r>
  <r>
    <n v="4.9999999999998934E-2"/>
    <x v="8"/>
  </r>
  <r>
    <n v="4.45"/>
    <x v="8"/>
  </r>
  <r>
    <n v="6.1"/>
    <x v="8"/>
  </r>
  <r>
    <n v="4.6500000000000004"/>
    <x v="8"/>
  </r>
  <r>
    <n v="4.3"/>
    <x v="8"/>
  </r>
  <r>
    <n v="0.85"/>
    <x v="8"/>
  </r>
  <r>
    <n v="1"/>
    <x v="8"/>
  </r>
  <r>
    <n v="1.4"/>
    <x v="8"/>
  </r>
  <r>
    <n v="3.2"/>
    <x v="8"/>
  </r>
  <r>
    <n v="6.4"/>
    <x v="8"/>
  </r>
  <r>
    <n v="2.5"/>
    <x v="8"/>
  </r>
  <r>
    <n v="0"/>
    <x v="8"/>
  </r>
  <r>
    <n v="0.35"/>
    <x v="8"/>
  </r>
  <r>
    <n v="0"/>
    <x v="8"/>
  </r>
  <r>
    <n v="0.5"/>
    <x v="8"/>
  </r>
  <r>
    <n v="6.85"/>
    <x v="8"/>
  </r>
  <r>
    <n v="9"/>
    <x v="8"/>
  </r>
  <r>
    <n v="9.1999999999999993"/>
    <x v="8"/>
  </r>
  <r>
    <n v="10.5"/>
    <x v="8"/>
  </r>
  <r>
    <n v="12.05"/>
    <x v="8"/>
  </r>
  <r>
    <n v="13.9"/>
    <x v="8"/>
  </r>
  <r>
    <n v="16.8"/>
    <x v="8"/>
  </r>
  <r>
    <n v="14.95"/>
    <x v="9"/>
  </r>
  <r>
    <n v="14.75"/>
    <x v="9"/>
  </r>
  <r>
    <n v="9.25"/>
    <x v="9"/>
  </r>
  <r>
    <n v="7.5"/>
    <x v="9"/>
  </r>
  <r>
    <n v="9.9"/>
    <x v="9"/>
  </r>
  <r>
    <n v="9.15"/>
    <x v="9"/>
  </r>
  <r>
    <n v="4.7"/>
    <x v="9"/>
  </r>
  <r>
    <n v="7.25"/>
    <x v="9"/>
  </r>
  <r>
    <n v="9.5"/>
    <x v="9"/>
  </r>
  <r>
    <n v="11.55"/>
    <x v="9"/>
  </r>
  <r>
    <n v="13.05"/>
    <x v="9"/>
  </r>
  <r>
    <n v="12.6"/>
    <x v="9"/>
  </r>
  <r>
    <n v="8.4499999999999993"/>
    <x v="9"/>
  </r>
  <r>
    <n v="11.05"/>
    <x v="9"/>
  </r>
  <r>
    <n v="14.8"/>
    <x v="9"/>
  </r>
  <r>
    <n v="12.8"/>
    <x v="9"/>
  </r>
  <r>
    <n v="6.25"/>
    <x v="9"/>
  </r>
  <r>
    <n v="10.6"/>
    <x v="9"/>
  </r>
  <r>
    <n v="5.0999999999999996"/>
    <x v="9"/>
  </r>
  <r>
    <n v="2.4"/>
    <x v="9"/>
  </r>
  <r>
    <n v="6.85"/>
    <x v="9"/>
  </r>
  <r>
    <n v="4.3499999999999996"/>
    <x v="9"/>
  </r>
  <r>
    <n v="6"/>
    <x v="9"/>
  </r>
  <r>
    <n v="10.65"/>
    <x v="9"/>
  </r>
  <r>
    <n v="13.05"/>
    <x v="9"/>
  </r>
  <r>
    <n v="11.65"/>
    <x v="9"/>
  </r>
  <r>
    <n v="13.2"/>
    <x v="9"/>
  </r>
  <r>
    <n v="13.2"/>
    <x v="9"/>
  </r>
  <r>
    <n v="11.75"/>
    <x v="9"/>
  </r>
  <r>
    <n v="9.65"/>
    <x v="9"/>
  </r>
  <r>
    <n v="16.100000000000001"/>
    <x v="9"/>
  </r>
  <r>
    <n v="20.25"/>
    <x v="10"/>
  </r>
  <r>
    <n v="18.899999999999999"/>
    <x v="10"/>
  </r>
  <r>
    <n v="18.149999999999999"/>
    <x v="10"/>
  </r>
  <r>
    <n v="18.850000000000001"/>
    <x v="10"/>
  </r>
  <r>
    <n v="21.6"/>
    <x v="10"/>
  </r>
  <r>
    <n v="21.5"/>
    <x v="10"/>
  </r>
  <r>
    <n v="16.05"/>
    <x v="10"/>
  </r>
  <r>
    <n v="17.649999999999999"/>
    <x v="10"/>
  </r>
  <r>
    <n v="15.6"/>
    <x v="10"/>
  </r>
  <r>
    <n v="11.6"/>
    <x v="10"/>
  </r>
  <r>
    <n v="14.25"/>
    <x v="10"/>
  </r>
  <r>
    <n v="12.65"/>
    <x v="10"/>
  </r>
  <r>
    <n v="16.25"/>
    <x v="10"/>
  </r>
  <r>
    <n v="13.55"/>
    <x v="10"/>
  </r>
  <r>
    <n v="13.4"/>
    <x v="10"/>
  </r>
  <r>
    <n v="13.85"/>
    <x v="10"/>
  </r>
  <r>
    <n v="15.2"/>
    <x v="10"/>
  </r>
  <r>
    <n v="20.95"/>
    <x v="10"/>
  </r>
  <r>
    <n v="19.600000000000001"/>
    <x v="10"/>
  </r>
  <r>
    <n v="15.9"/>
    <x v="10"/>
  </r>
  <r>
    <n v="17.8"/>
    <x v="10"/>
  </r>
  <r>
    <n v="20.149999999999999"/>
    <x v="10"/>
  </r>
  <r>
    <n v="19.5"/>
    <x v="10"/>
  </r>
  <r>
    <n v="23.4"/>
    <x v="10"/>
  </r>
  <r>
    <n v="18.3"/>
    <x v="10"/>
  </r>
  <r>
    <n v="23.05"/>
    <x v="10"/>
  </r>
  <r>
    <n v="24.35"/>
    <x v="10"/>
  </r>
  <r>
    <n v="25.7"/>
    <x v="10"/>
  </r>
  <r>
    <n v="19.100000000000001"/>
    <x v="10"/>
  </r>
  <r>
    <n v="13.05"/>
    <x v="10"/>
  </r>
  <r>
    <n v="18.25"/>
    <x v="11"/>
  </r>
  <r>
    <n v="20.149999999999999"/>
    <x v="11"/>
  </r>
  <r>
    <n v="18.8"/>
    <x v="11"/>
  </r>
  <r>
    <n v="18.8"/>
    <x v="11"/>
  </r>
  <r>
    <n v="14.35"/>
    <x v="11"/>
  </r>
  <r>
    <n v="17.45"/>
    <x v="11"/>
  </r>
  <r>
    <n v="19.8"/>
    <x v="11"/>
  </r>
  <r>
    <n v="21.7"/>
    <x v="11"/>
  </r>
  <r>
    <n v="21.15"/>
    <x v="11"/>
  </r>
  <r>
    <n v="20.5"/>
    <x v="11"/>
  </r>
  <r>
    <n v="20.5"/>
    <x v="11"/>
  </r>
  <r>
    <n v="19"/>
    <x v="11"/>
  </r>
  <r>
    <n v="22.65"/>
    <x v="11"/>
  </r>
  <r>
    <n v="31.7"/>
    <x v="11"/>
  </r>
  <r>
    <n v="29.1"/>
    <x v="11"/>
  </r>
  <r>
    <n v="18.7"/>
    <x v="11"/>
  </r>
  <r>
    <n v="18.850000000000001"/>
    <x v="11"/>
  </r>
  <r>
    <n v="23.45"/>
    <x v="11"/>
  </r>
  <r>
    <n v="33.4"/>
    <x v="11"/>
  </r>
  <r>
    <n v="20.75"/>
    <x v="11"/>
  </r>
  <r>
    <n v="15.85"/>
    <x v="11"/>
  </r>
  <r>
    <n v="13.15"/>
    <x v="11"/>
  </r>
  <r>
    <n v="11.6"/>
    <x v="11"/>
  </r>
  <r>
    <n v="14.6"/>
    <x v="11"/>
  </r>
  <r>
    <n v="14.3"/>
    <x v="11"/>
  </r>
  <r>
    <n v="11.75"/>
    <x v="11"/>
  </r>
  <r>
    <n v="9.3000000000000007"/>
    <x v="11"/>
  </r>
  <r>
    <n v="10"/>
    <x v="11"/>
  </r>
  <r>
    <n v="10.9"/>
    <x v="11"/>
  </r>
  <r>
    <n v="17.8"/>
    <x v="11"/>
  </r>
  <r>
    <n v="21.3"/>
    <x v="11"/>
  </r>
  <r>
    <n v="28.55"/>
    <x v="0"/>
  </r>
  <r>
    <n v="37.450000000000003"/>
    <x v="0"/>
  </r>
  <r>
    <n v="36.35"/>
    <x v="0"/>
  </r>
  <r>
    <n v="29.85"/>
    <x v="0"/>
  </r>
  <r>
    <n v="24.4"/>
    <x v="0"/>
  </r>
  <r>
    <n v="22.15"/>
    <x v="0"/>
  </r>
  <r>
    <n v="15.4"/>
    <x v="0"/>
  </r>
  <r>
    <n v="14.6"/>
    <x v="0"/>
  </r>
  <r>
    <n v="20.8"/>
    <x v="0"/>
  </r>
  <r>
    <n v="25.65"/>
    <x v="0"/>
  </r>
  <r>
    <n v="29.95"/>
    <x v="0"/>
  </r>
  <r>
    <n v="36.1"/>
    <x v="0"/>
  </r>
  <r>
    <n v="42.2"/>
    <x v="0"/>
  </r>
  <r>
    <n v="37.85"/>
    <x v="0"/>
  </r>
  <r>
    <n v="42.15"/>
    <x v="0"/>
  </r>
  <r>
    <n v="36.299999999999997"/>
    <x v="0"/>
  </r>
  <r>
    <n v="34.5"/>
    <x v="0"/>
  </r>
  <r>
    <n v="36.799999999999997"/>
    <x v="0"/>
  </r>
  <r>
    <n v="34.700000000000003"/>
    <x v="0"/>
  </r>
  <r>
    <n v="31.35"/>
    <x v="0"/>
  </r>
  <r>
    <n v="29.15"/>
    <x v="0"/>
  </r>
  <r>
    <n v="29.9"/>
    <x v="0"/>
  </r>
  <r>
    <n v="25.55"/>
    <x v="0"/>
  </r>
  <r>
    <n v="25.95"/>
    <x v="0"/>
  </r>
  <r>
    <n v="28.55"/>
    <x v="0"/>
  </r>
  <r>
    <n v="26.55"/>
    <x v="0"/>
  </r>
  <r>
    <n v="21.05"/>
    <x v="0"/>
  </r>
  <r>
    <n v="21.15"/>
    <x v="0"/>
  </r>
  <r>
    <n v="20.75"/>
    <x v="0"/>
  </r>
  <r>
    <n v="23.4"/>
    <x v="0"/>
  </r>
  <r>
    <n v="24.1"/>
    <x v="0"/>
  </r>
  <r>
    <n v="21"/>
    <x v="1"/>
  </r>
  <r>
    <n v="18.7"/>
    <x v="1"/>
  </r>
  <r>
    <n v="25.75"/>
    <x v="1"/>
  </r>
  <r>
    <n v="28.25"/>
    <x v="1"/>
  </r>
  <r>
    <n v="31.15"/>
    <x v="1"/>
  </r>
  <r>
    <n v="28.75"/>
    <x v="1"/>
  </r>
  <r>
    <n v="22.8"/>
    <x v="1"/>
  </r>
  <r>
    <n v="19.149999999999999"/>
    <x v="1"/>
  </r>
  <r>
    <n v="27.6"/>
    <x v="1"/>
  </r>
  <r>
    <n v="36.5"/>
    <x v="1"/>
  </r>
  <r>
    <n v="37.950000000000003"/>
    <x v="1"/>
  </r>
  <r>
    <n v="36.9"/>
    <x v="1"/>
  </r>
  <r>
    <n v="32.75"/>
    <x v="1"/>
  </r>
  <r>
    <n v="30.7"/>
    <x v="1"/>
  </r>
  <r>
    <n v="26"/>
    <x v="1"/>
  </r>
  <r>
    <n v="29.25"/>
    <x v="1"/>
  </r>
  <r>
    <n v="28.05"/>
    <x v="1"/>
  </r>
  <r>
    <n v="22.5"/>
    <x v="1"/>
  </r>
  <r>
    <n v="18.7"/>
    <x v="1"/>
  </r>
  <r>
    <n v="23.25"/>
    <x v="1"/>
  </r>
  <r>
    <n v="20.5"/>
    <x v="1"/>
  </r>
  <r>
    <n v="20.75"/>
    <x v="1"/>
  </r>
  <r>
    <n v="18.3"/>
    <x v="1"/>
  </r>
  <r>
    <n v="17.55"/>
    <x v="1"/>
  </r>
  <r>
    <n v="20.3"/>
    <x v="1"/>
  </r>
  <r>
    <n v="23.9"/>
    <x v="1"/>
  </r>
  <r>
    <n v="25.3"/>
    <x v="1"/>
  </r>
  <r>
    <n v="20.100000000000001"/>
    <x v="1"/>
  </r>
  <r>
    <n v="25.4"/>
    <x v="1"/>
  </r>
  <r>
    <n v="20.05"/>
    <x v="2"/>
  </r>
  <r>
    <n v="16.55"/>
    <x v="2"/>
  </r>
  <r>
    <n v="17.7"/>
    <x v="2"/>
  </r>
  <r>
    <n v="18.05"/>
    <x v="2"/>
  </r>
  <r>
    <n v="20.7"/>
    <x v="2"/>
  </r>
  <r>
    <n v="21.35"/>
    <x v="2"/>
  </r>
  <r>
    <n v="19.649999999999999"/>
    <x v="2"/>
  </r>
  <r>
    <n v="25.35"/>
    <x v="2"/>
  </r>
  <r>
    <n v="23.9"/>
    <x v="2"/>
  </r>
  <r>
    <n v="27.35"/>
    <x v="2"/>
  </r>
  <r>
    <n v="23.1"/>
    <x v="2"/>
  </r>
  <r>
    <n v="23.9"/>
    <x v="2"/>
  </r>
  <r>
    <n v="23.75"/>
    <x v="2"/>
  </r>
  <r>
    <n v="26.55"/>
    <x v="2"/>
  </r>
  <r>
    <n v="28.9"/>
    <x v="2"/>
  </r>
  <r>
    <n v="27.45"/>
    <x v="2"/>
  </r>
  <r>
    <n v="17.7"/>
    <x v="2"/>
  </r>
  <r>
    <n v="16.75"/>
    <x v="2"/>
  </r>
  <r>
    <n v="14.55"/>
    <x v="2"/>
  </r>
  <r>
    <n v="16.45"/>
    <x v="2"/>
  </r>
  <r>
    <n v="13.55"/>
    <x v="2"/>
  </r>
  <r>
    <n v="15.7"/>
    <x v="2"/>
  </r>
  <r>
    <n v="14.15"/>
    <x v="2"/>
  </r>
  <r>
    <n v="14.75"/>
    <x v="2"/>
  </r>
  <r>
    <n v="13.2"/>
    <x v="2"/>
  </r>
  <r>
    <n v="11.1"/>
    <x v="2"/>
  </r>
  <r>
    <n v="8.9499999999999993"/>
    <x v="2"/>
  </r>
  <r>
    <n v="9.6999999999999993"/>
    <x v="2"/>
  </r>
  <r>
    <n v="11.3"/>
    <x v="2"/>
  </r>
  <r>
    <n v="9.9499999999999993"/>
    <x v="2"/>
  </r>
  <r>
    <n v="8.15"/>
    <x v="2"/>
  </r>
  <r>
    <n v="8.85"/>
    <x v="3"/>
  </r>
  <r>
    <n v="11.9"/>
    <x v="3"/>
  </r>
  <r>
    <n v="7"/>
    <x v="3"/>
  </r>
  <r>
    <n v="10.85"/>
    <x v="3"/>
  </r>
  <r>
    <n v="14.05"/>
    <x v="3"/>
  </r>
  <r>
    <n v="15.15"/>
    <x v="3"/>
  </r>
  <r>
    <n v="11.85"/>
    <x v="3"/>
  </r>
  <r>
    <n v="8.6"/>
    <x v="3"/>
  </r>
  <r>
    <n v="15.4"/>
    <x v="3"/>
  </r>
  <r>
    <n v="17.55"/>
    <x v="3"/>
  </r>
  <r>
    <n v="11.45"/>
    <x v="3"/>
  </r>
  <r>
    <n v="14.95"/>
    <x v="3"/>
  </r>
  <r>
    <n v="23.15"/>
    <x v="3"/>
  </r>
  <r>
    <n v="22.7"/>
    <x v="3"/>
  </r>
  <r>
    <n v="21.2"/>
    <x v="3"/>
  </r>
  <r>
    <n v="14.7"/>
    <x v="3"/>
  </r>
  <r>
    <n v="11.95"/>
    <x v="3"/>
  </r>
  <r>
    <n v="8.75"/>
    <x v="3"/>
  </r>
  <r>
    <n v="6.1"/>
    <x v="3"/>
  </r>
  <r>
    <n v="6.9"/>
    <x v="3"/>
  </r>
  <r>
    <n v="5.85"/>
    <x v="3"/>
  </r>
  <r>
    <n v="3.3"/>
    <x v="3"/>
  </r>
  <r>
    <n v="5.2"/>
    <x v="3"/>
  </r>
  <r>
    <n v="8.25"/>
    <x v="3"/>
  </r>
  <r>
    <n v="6.85"/>
    <x v="3"/>
  </r>
  <r>
    <n v="6.75"/>
    <x v="3"/>
  </r>
  <r>
    <n v="5.05"/>
    <x v="3"/>
  </r>
  <r>
    <n v="3.95"/>
    <x v="3"/>
  </r>
  <r>
    <n v="5.9"/>
    <x v="3"/>
  </r>
  <r>
    <n v="5.45"/>
    <x v="3"/>
  </r>
  <r>
    <n v="4.3"/>
    <x v="4"/>
  </r>
  <r>
    <n v="7.05"/>
    <x v="4"/>
  </r>
  <r>
    <n v="4.8499999999999996"/>
    <x v="4"/>
  </r>
  <r>
    <n v="5.3"/>
    <x v="4"/>
  </r>
  <r>
    <n v="5.0999999999999996"/>
    <x v="4"/>
  </r>
  <r>
    <n v="9.1"/>
    <x v="4"/>
  </r>
  <r>
    <n v="9.5500000000000007"/>
    <x v="4"/>
  </r>
  <r>
    <n v="8.3000000000000007"/>
    <x v="4"/>
  </r>
  <r>
    <n v="6.65"/>
    <x v="4"/>
  </r>
  <r>
    <n v="10.75"/>
    <x v="4"/>
  </r>
  <r>
    <n v="9.9499999999999993"/>
    <x v="4"/>
  </r>
  <r>
    <n v="7.75"/>
    <x v="4"/>
  </r>
  <r>
    <n v="7.25"/>
    <x v="4"/>
  </r>
  <r>
    <n v="5.6"/>
    <x v="4"/>
  </r>
  <r>
    <n v="5.85"/>
    <x v="4"/>
  </r>
  <r>
    <n v="6.3"/>
    <x v="4"/>
  </r>
  <r>
    <n v="3.7"/>
    <x v="4"/>
  </r>
  <r>
    <n v="1.8"/>
    <x v="4"/>
  </r>
  <r>
    <n v="2.6"/>
    <x v="4"/>
  </r>
  <r>
    <n v="2.25"/>
    <x v="4"/>
  </r>
  <r>
    <n v="0"/>
    <x v="4"/>
  </r>
  <r>
    <n v="2.15"/>
    <x v="4"/>
  </r>
  <r>
    <n v="5.6"/>
    <x v="4"/>
  </r>
  <r>
    <n v="5.15"/>
    <x v="4"/>
  </r>
  <r>
    <n v="5.9"/>
    <x v="4"/>
  </r>
  <r>
    <n v="4.9000000000000004"/>
    <x v="4"/>
  </r>
  <r>
    <n v="1.1499999999999999"/>
    <x v="4"/>
  </r>
  <r>
    <n v="7.55"/>
    <x v="4"/>
  </r>
  <r>
    <n v="5.85"/>
    <x v="4"/>
  </r>
  <r>
    <n v="6.3"/>
    <x v="4"/>
  </r>
  <r>
    <n v="8.4499999999999993"/>
    <x v="4"/>
  </r>
  <r>
    <n v="6"/>
    <x v="5"/>
  </r>
  <r>
    <n v="3"/>
    <x v="5"/>
  </r>
  <r>
    <n v="2.2000000000000002"/>
    <x v="5"/>
  </r>
  <r>
    <n v="0"/>
    <x v="5"/>
  </r>
  <r>
    <n v="0"/>
    <x v="5"/>
  </r>
  <r>
    <n v="0"/>
    <x v="5"/>
  </r>
  <r>
    <n v="0"/>
    <x v="5"/>
  </r>
  <r>
    <n v="3.55"/>
    <x v="5"/>
  </r>
  <r>
    <n v="5.15"/>
    <x v="5"/>
  </r>
  <r>
    <n v="5.65"/>
    <x v="5"/>
  </r>
  <r>
    <n v="7.35"/>
    <x v="5"/>
  </r>
  <r>
    <n v="6.25"/>
    <x v="5"/>
  </r>
  <r>
    <n v="0.9"/>
    <x v="5"/>
  </r>
  <r>
    <n v="1.75"/>
    <x v="5"/>
  </r>
  <r>
    <n v="2.2000000000000002"/>
    <x v="5"/>
  </r>
  <r>
    <n v="4"/>
    <x v="5"/>
  </r>
  <r>
    <n v="3.25"/>
    <x v="5"/>
  </r>
  <r>
    <n v="0.45000000000000107"/>
    <x v="5"/>
  </r>
  <r>
    <n v="2.1"/>
    <x v="5"/>
  </r>
  <r>
    <n v="1"/>
    <x v="5"/>
  </r>
  <r>
    <n v="0.15"/>
    <x v="5"/>
  </r>
  <r>
    <n v="1.55"/>
    <x v="5"/>
  </r>
  <r>
    <n v="2.85"/>
    <x v="5"/>
  </r>
  <r>
    <n v="1.4"/>
    <x v="5"/>
  </r>
  <r>
    <n v="2.4"/>
    <x v="5"/>
  </r>
  <r>
    <n v="2.9"/>
    <x v="5"/>
  </r>
  <r>
    <n v="0"/>
    <x v="5"/>
  </r>
  <r>
    <n v="0"/>
    <x v="5"/>
  </r>
  <r>
    <n v="0"/>
    <x v="5"/>
  </r>
  <r>
    <n v="0"/>
    <x v="5"/>
  </r>
  <r>
    <n v="0.6"/>
    <x v="6"/>
  </r>
  <r>
    <n v="0"/>
    <x v="6"/>
  </r>
  <r>
    <n v="1.55"/>
    <x v="6"/>
  </r>
  <r>
    <n v="1"/>
    <x v="6"/>
  </r>
  <r>
    <n v="2.0499999999999998"/>
    <x v="6"/>
  </r>
  <r>
    <n v="1.7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4"/>
    <x v="6"/>
  </r>
  <r>
    <n v="1.5"/>
    <x v="6"/>
  </r>
  <r>
    <n v="2.5499999999999998"/>
    <x v="6"/>
  </r>
  <r>
    <n v="2.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1.65"/>
    <x v="7"/>
  </r>
  <r>
    <n v="0"/>
    <x v="7"/>
  </r>
  <r>
    <n v="0"/>
    <x v="7"/>
  </r>
  <r>
    <n v="0"/>
    <x v="7"/>
  </r>
  <r>
    <n v="0"/>
    <x v="7"/>
  </r>
  <r>
    <n v="0"/>
    <x v="7"/>
  </r>
  <r>
    <n v="9.9999999999999645E-2"/>
    <x v="7"/>
  </r>
  <r>
    <n v="0"/>
    <x v="7"/>
  </r>
  <r>
    <n v="0"/>
    <x v="7"/>
  </r>
  <r>
    <n v="0.55000000000000071"/>
    <x v="7"/>
  </r>
  <r>
    <n v="2.4500000000000002"/>
    <x v="7"/>
  </r>
  <r>
    <n v="2.0499999999999998"/>
    <x v="7"/>
  </r>
  <r>
    <n v="3.2"/>
    <x v="7"/>
  </r>
  <r>
    <n v="0"/>
    <x v="7"/>
  </r>
  <r>
    <n v="3.05"/>
    <x v="7"/>
  </r>
  <r>
    <n v="0.65"/>
    <x v="7"/>
  </r>
  <r>
    <n v="0"/>
    <x v="7"/>
  </r>
  <r>
    <n v="0"/>
    <x v="7"/>
  </r>
  <r>
    <n v="2.1"/>
    <x v="7"/>
  </r>
  <r>
    <n v="2.2000000000000002"/>
    <x v="7"/>
  </r>
  <r>
    <n v="0"/>
    <x v="7"/>
  </r>
  <r>
    <n v="0"/>
    <x v="7"/>
  </r>
  <r>
    <n v="0"/>
    <x v="7"/>
  </r>
  <r>
    <n v="0"/>
    <x v="7"/>
  </r>
  <r>
    <n v="3.5"/>
    <x v="7"/>
  </r>
  <r>
    <n v="5.55"/>
    <x v="7"/>
  </r>
  <r>
    <n v="4.8"/>
    <x v="7"/>
  </r>
  <r>
    <n v="6.25"/>
    <x v="7"/>
  </r>
  <r>
    <n v="6.2"/>
    <x v="7"/>
  </r>
  <r>
    <n v="5.75"/>
    <x v="7"/>
  </r>
  <r>
    <n v="5.0999999999999996"/>
    <x v="8"/>
  </r>
  <r>
    <n v="5.65"/>
    <x v="8"/>
  </r>
  <r>
    <n v="7.1"/>
    <x v="8"/>
  </r>
  <r>
    <n v="4.4000000000000004"/>
    <x v="8"/>
  </r>
  <r>
    <n v="4.45"/>
    <x v="8"/>
  </r>
  <r>
    <n v="3"/>
    <x v="8"/>
  </r>
  <r>
    <n v="0.80000000000000071"/>
    <x v="8"/>
  </r>
  <r>
    <n v="5.25"/>
    <x v="8"/>
  </r>
  <r>
    <n v="6.2"/>
    <x v="8"/>
  </r>
  <r>
    <n v="7.9"/>
    <x v="8"/>
  </r>
  <r>
    <n v="5.9"/>
    <x v="8"/>
  </r>
  <r>
    <n v="3.35"/>
    <x v="8"/>
  </r>
  <r>
    <n v="4.6500000000000004"/>
    <x v="8"/>
  </r>
  <r>
    <n v="0"/>
    <x v="8"/>
  </r>
  <r>
    <n v="0"/>
    <x v="8"/>
  </r>
  <r>
    <n v="0"/>
    <x v="8"/>
  </r>
  <r>
    <n v="0"/>
    <x v="8"/>
  </r>
  <r>
    <n v="1.45"/>
    <x v="8"/>
  </r>
  <r>
    <n v="9.5500000000000007"/>
    <x v="8"/>
  </r>
  <r>
    <n v="11.5"/>
    <x v="8"/>
  </r>
  <r>
    <n v="14.35"/>
    <x v="8"/>
  </r>
  <r>
    <n v="13.25"/>
    <x v="8"/>
  </r>
  <r>
    <n v="7.15"/>
    <x v="8"/>
  </r>
  <r>
    <n v="5.25"/>
    <x v="8"/>
  </r>
  <r>
    <n v="3.65"/>
    <x v="8"/>
  </r>
  <r>
    <n v="3.5"/>
    <x v="8"/>
  </r>
  <r>
    <n v="1.55"/>
    <x v="8"/>
  </r>
  <r>
    <n v="2.5"/>
    <x v="8"/>
  </r>
  <r>
    <n v="3.3"/>
    <x v="8"/>
  </r>
  <r>
    <n v="9"/>
    <x v="8"/>
  </r>
  <r>
    <n v="10.9"/>
    <x v="9"/>
  </r>
  <r>
    <n v="13.4"/>
    <x v="9"/>
  </r>
  <r>
    <n v="17.7"/>
    <x v="9"/>
  </r>
  <r>
    <n v="19.25"/>
    <x v="9"/>
  </r>
  <r>
    <n v="17.399999999999999"/>
    <x v="9"/>
  </r>
  <r>
    <n v="15.25"/>
    <x v="9"/>
  </r>
  <r>
    <n v="8.6999999999999993"/>
    <x v="9"/>
  </r>
  <r>
    <n v="5.3"/>
    <x v="9"/>
  </r>
  <r>
    <n v="7.25"/>
    <x v="9"/>
  </r>
  <r>
    <n v="8.4499999999999993"/>
    <x v="9"/>
  </r>
  <r>
    <n v="11.45"/>
    <x v="9"/>
  </r>
  <r>
    <n v="9.5500000000000007"/>
    <x v="9"/>
  </r>
  <r>
    <n v="10.35"/>
    <x v="9"/>
  </r>
  <r>
    <n v="11.4"/>
    <x v="9"/>
  </r>
  <r>
    <n v="11.2"/>
    <x v="9"/>
  </r>
  <r>
    <n v="8.6"/>
    <x v="9"/>
  </r>
  <r>
    <n v="10.1"/>
    <x v="9"/>
  </r>
  <r>
    <n v="6.05"/>
    <x v="9"/>
  </r>
  <r>
    <n v="11.2"/>
    <x v="9"/>
  </r>
  <r>
    <n v="10"/>
    <x v="9"/>
  </r>
  <r>
    <n v="11.4"/>
    <x v="9"/>
  </r>
  <r>
    <n v="10.6"/>
    <x v="9"/>
  </r>
  <r>
    <n v="4.9000000000000004"/>
    <x v="9"/>
  </r>
  <r>
    <n v="8.0500000000000007"/>
    <x v="9"/>
  </r>
  <r>
    <n v="9.5500000000000007"/>
    <x v="9"/>
  </r>
  <r>
    <n v="6.35"/>
    <x v="9"/>
  </r>
  <r>
    <n v="6.25"/>
    <x v="9"/>
  </r>
  <r>
    <n v="15.65"/>
    <x v="9"/>
  </r>
  <r>
    <n v="11.45"/>
    <x v="9"/>
  </r>
  <r>
    <n v="11.85"/>
    <x v="9"/>
  </r>
  <r>
    <n v="14.65"/>
    <x v="9"/>
  </r>
  <r>
    <n v="14"/>
    <x v="10"/>
  </r>
  <r>
    <n v="16.100000000000001"/>
    <x v="10"/>
  </r>
  <r>
    <n v="12.3"/>
    <x v="10"/>
  </r>
  <r>
    <n v="11.6"/>
    <x v="10"/>
  </r>
  <r>
    <n v="24.75"/>
    <x v="10"/>
  </r>
  <r>
    <n v="27.25"/>
    <x v="10"/>
  </r>
  <r>
    <n v="24.15"/>
    <x v="10"/>
  </r>
  <r>
    <n v="23.8"/>
    <x v="10"/>
  </r>
  <r>
    <n v="23.6"/>
    <x v="10"/>
  </r>
  <r>
    <n v="30.75"/>
    <x v="10"/>
  </r>
  <r>
    <n v="24.85"/>
    <x v="10"/>
  </r>
  <r>
    <n v="22.6"/>
    <x v="10"/>
  </r>
  <r>
    <n v="20.9"/>
    <x v="10"/>
  </r>
  <r>
    <n v="22.25"/>
    <x v="10"/>
  </r>
  <r>
    <n v="26.35"/>
    <x v="10"/>
  </r>
  <r>
    <n v="23.7"/>
    <x v="10"/>
  </r>
  <r>
    <n v="16.95"/>
    <x v="10"/>
  </r>
  <r>
    <n v="15"/>
    <x v="10"/>
  </r>
  <r>
    <n v="20.55"/>
    <x v="10"/>
  </r>
  <r>
    <n v="22.4"/>
    <x v="10"/>
  </r>
  <r>
    <n v="18.8"/>
    <x v="10"/>
  </r>
  <r>
    <n v="16.600000000000001"/>
    <x v="10"/>
  </r>
  <r>
    <n v="16.350000000000001"/>
    <x v="10"/>
  </r>
  <r>
    <n v="14"/>
    <x v="10"/>
  </r>
  <r>
    <n v="14.75"/>
    <x v="10"/>
  </r>
  <r>
    <n v="17.3"/>
    <x v="10"/>
  </r>
  <r>
    <n v="19.55"/>
    <x v="10"/>
  </r>
  <r>
    <n v="19.850000000000001"/>
    <x v="10"/>
  </r>
  <r>
    <n v="23.7"/>
    <x v="10"/>
  </r>
  <r>
    <n v="20.100000000000001"/>
    <x v="10"/>
  </r>
  <r>
    <n v="19.95"/>
    <x v="11"/>
  </r>
  <r>
    <n v="17.899999999999999"/>
    <x v="11"/>
  </r>
  <r>
    <n v="18.350000000000001"/>
    <x v="11"/>
  </r>
  <r>
    <n v="22.65"/>
    <x v="11"/>
  </r>
  <r>
    <n v="17.7"/>
    <x v="11"/>
  </r>
  <r>
    <n v="12"/>
    <x v="11"/>
  </r>
  <r>
    <n v="14.95"/>
    <x v="11"/>
  </r>
  <r>
    <n v="25.5"/>
    <x v="11"/>
  </r>
  <r>
    <n v="38.6"/>
    <x v="11"/>
  </r>
  <r>
    <n v="40.25"/>
    <x v="11"/>
  </r>
  <r>
    <n v="39.200000000000003"/>
    <x v="11"/>
  </r>
  <r>
    <n v="38.049999999999997"/>
    <x v="11"/>
  </r>
  <r>
    <n v="39.1"/>
    <x v="11"/>
  </r>
  <r>
    <n v="39.549999999999997"/>
    <x v="11"/>
  </r>
  <r>
    <n v="40.700000000000003"/>
    <x v="11"/>
  </r>
  <r>
    <n v="39.15"/>
    <x v="11"/>
  </r>
  <r>
    <n v="32.6"/>
    <x v="11"/>
  </r>
  <r>
    <n v="28.1"/>
    <x v="11"/>
  </r>
  <r>
    <n v="24.5"/>
    <x v="11"/>
  </r>
  <r>
    <n v="37.1"/>
    <x v="11"/>
  </r>
  <r>
    <n v="31.85"/>
    <x v="11"/>
  </r>
  <r>
    <n v="31.55"/>
    <x v="11"/>
  </r>
  <r>
    <n v="33.9"/>
    <x v="11"/>
  </r>
  <r>
    <n v="33.450000000000003"/>
    <x v="11"/>
  </r>
  <r>
    <n v="28.05"/>
    <x v="11"/>
  </r>
  <r>
    <n v="22.3"/>
    <x v="11"/>
  </r>
  <r>
    <n v="17.649999999999999"/>
    <x v="11"/>
  </r>
  <r>
    <n v="21.85"/>
    <x v="11"/>
  </r>
  <r>
    <n v="24.55"/>
    <x v="11"/>
  </r>
  <r>
    <n v="26.05"/>
    <x v="11"/>
  </r>
  <r>
    <n v="21.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305">
  <r>
    <n v="21.5"/>
    <x v="0"/>
  </r>
  <r>
    <n v="20.85"/>
    <x v="0"/>
  </r>
  <r>
    <n v="18.45"/>
    <x v="0"/>
  </r>
  <r>
    <n v="17.324999999999999"/>
    <x v="0"/>
  </r>
  <r>
    <n v="16.75"/>
    <x v="0"/>
  </r>
  <r>
    <n v="18.55"/>
    <x v="0"/>
  </r>
  <r>
    <n v="15.4"/>
    <x v="0"/>
  </r>
  <r>
    <n v="18.95"/>
    <x v="0"/>
  </r>
  <r>
    <n v="17.600000000000001"/>
    <x v="0"/>
  </r>
  <r>
    <n v="18.975000000000001"/>
    <x v="0"/>
  </r>
  <r>
    <n v="18.05"/>
    <x v="0"/>
  </r>
  <r>
    <n v="15.525"/>
    <x v="0"/>
  </r>
  <r>
    <n v="16.600000000000001"/>
    <x v="0"/>
  </r>
  <r>
    <n v="17.55"/>
    <x v="0"/>
  </r>
  <r>
    <n v="22.375"/>
    <x v="0"/>
  </r>
  <r>
    <n v="22.274999999999999"/>
    <x v="0"/>
  </r>
  <r>
    <n v="22.425000000000001"/>
    <x v="0"/>
  </r>
  <r>
    <n v="14.4"/>
    <x v="0"/>
  </r>
  <r>
    <n v="12.975"/>
    <x v="0"/>
  </r>
  <r>
    <n v="11.425000000000001"/>
    <x v="0"/>
  </r>
  <r>
    <n v="12.95"/>
    <x v="0"/>
  </r>
  <r>
    <n v="12.625"/>
    <x v="0"/>
  </r>
  <r>
    <n v="11.675000000000001"/>
    <x v="0"/>
  </r>
  <r>
    <n v="15.225"/>
    <x v="0"/>
  </r>
  <r>
    <n v="16.324999999999999"/>
    <x v="0"/>
  </r>
  <r>
    <n v="20.6"/>
    <x v="0"/>
  </r>
  <r>
    <n v="23.35"/>
    <x v="0"/>
  </r>
  <r>
    <n v="26"/>
    <x v="0"/>
  </r>
  <r>
    <n v="25.8"/>
    <x v="0"/>
  </r>
  <r>
    <n v="25.675000000000001"/>
    <x v="0"/>
  </r>
  <r>
    <n v="22.5"/>
    <x v="0"/>
  </r>
  <r>
    <n v="24.324999999999999"/>
    <x v="1"/>
  </r>
  <r>
    <n v="21.25"/>
    <x v="1"/>
  </r>
  <r>
    <n v="18.425000000000001"/>
    <x v="1"/>
  </r>
  <r>
    <n v="20.824999999999999"/>
    <x v="1"/>
  </r>
  <r>
    <n v="22.324999999999999"/>
    <x v="1"/>
  </r>
  <r>
    <n v="24.2"/>
    <x v="1"/>
  </r>
  <r>
    <n v="28.925000000000001"/>
    <x v="1"/>
  </r>
  <r>
    <n v="29.625"/>
    <x v="1"/>
  </r>
  <r>
    <n v="38.299999999999997"/>
    <x v="1"/>
  </r>
  <r>
    <n v="35.825000000000003"/>
    <x v="1"/>
  </r>
  <r>
    <n v="30.925000000000001"/>
    <x v="1"/>
  </r>
  <r>
    <n v="27.524999999999999"/>
    <x v="1"/>
  </r>
  <r>
    <n v="23.1"/>
    <x v="1"/>
  </r>
  <r>
    <n v="14.85"/>
    <x v="1"/>
  </r>
  <r>
    <n v="11.375"/>
    <x v="1"/>
  </r>
  <r>
    <n v="10.95"/>
    <x v="1"/>
  </r>
  <r>
    <n v="11.35"/>
    <x v="1"/>
  </r>
  <r>
    <n v="12.675000000000001"/>
    <x v="1"/>
  </r>
  <r>
    <n v="11.9"/>
    <x v="1"/>
  </r>
  <r>
    <n v="11.35"/>
    <x v="1"/>
  </r>
  <r>
    <n v="10.199999999999999"/>
    <x v="1"/>
  </r>
  <r>
    <n v="9.2750000000000004"/>
    <x v="1"/>
  </r>
  <r>
    <n v="15.5"/>
    <x v="1"/>
  </r>
  <r>
    <n v="18.824999999999999"/>
    <x v="1"/>
  </r>
  <r>
    <n v="20.85"/>
    <x v="1"/>
  </r>
  <r>
    <n v="21.574999999999999"/>
    <x v="1"/>
  </r>
  <r>
    <n v="19.600000000000001"/>
    <x v="1"/>
  </r>
  <r>
    <n v="18.05"/>
    <x v="1"/>
  </r>
  <r>
    <n v="18.25"/>
    <x v="2"/>
  </r>
  <r>
    <n v="13.425000000000001"/>
    <x v="2"/>
  </r>
  <r>
    <n v="14.8"/>
    <x v="2"/>
  </r>
  <r>
    <n v="15.3"/>
    <x v="2"/>
  </r>
  <r>
    <n v="17.75"/>
    <x v="2"/>
  </r>
  <r>
    <n v="22.425000000000001"/>
    <x v="2"/>
  </r>
  <r>
    <n v="17.625"/>
    <x v="2"/>
  </r>
  <r>
    <n v="14.425000000000001"/>
    <x v="2"/>
  </r>
  <r>
    <n v="13.45"/>
    <x v="2"/>
  </r>
  <r>
    <n v="10.7"/>
    <x v="2"/>
  </r>
  <r>
    <n v="11.225"/>
    <x v="2"/>
  </r>
  <r>
    <n v="13.4"/>
    <x v="2"/>
  </r>
  <r>
    <n v="11.65"/>
    <x v="2"/>
  </r>
  <r>
    <n v="10.65"/>
    <x v="2"/>
  </r>
  <r>
    <n v="9.0749999999999993"/>
    <x v="2"/>
  </r>
  <r>
    <n v="9.85"/>
    <x v="2"/>
  </r>
  <r>
    <n v="12.275"/>
    <x v="2"/>
  </r>
  <r>
    <n v="15.45"/>
    <x v="2"/>
  </r>
  <r>
    <n v="16.725000000000001"/>
    <x v="2"/>
  </r>
  <r>
    <n v="25.6"/>
    <x v="2"/>
  </r>
  <r>
    <n v="25.1"/>
    <x v="2"/>
  </r>
  <r>
    <n v="18.375"/>
    <x v="2"/>
  </r>
  <r>
    <n v="12.6"/>
    <x v="2"/>
  </r>
  <r>
    <n v="10.925000000000001"/>
    <x v="2"/>
  </r>
  <r>
    <n v="10.55"/>
    <x v="2"/>
  </r>
  <r>
    <n v="10.875"/>
    <x v="2"/>
  </r>
  <r>
    <n v="11.25"/>
    <x v="2"/>
  </r>
  <r>
    <n v="6.95"/>
    <x v="2"/>
  </r>
  <r>
    <n v="10.45"/>
    <x v="2"/>
  </r>
  <r>
    <n v="11.3"/>
    <x v="2"/>
  </r>
  <r>
    <n v="10.199999999999999"/>
    <x v="2"/>
  </r>
  <r>
    <n v="13.175000000000001"/>
    <x v="3"/>
  </r>
  <r>
    <n v="11.9"/>
    <x v="3"/>
  </r>
  <r>
    <n v="12.425000000000001"/>
    <x v="3"/>
  </r>
  <r>
    <n v="12.675000000000001"/>
    <x v="3"/>
  </r>
  <r>
    <n v="8.1999999999999993"/>
    <x v="3"/>
  </r>
  <r>
    <n v="12.75"/>
    <x v="3"/>
  </r>
  <r>
    <n v="15"/>
    <x v="3"/>
  </r>
  <r>
    <n v="13.4"/>
    <x v="3"/>
  </r>
  <r>
    <n v="12.85"/>
    <x v="3"/>
  </r>
  <r>
    <n v="12.7"/>
    <x v="3"/>
  </r>
  <r>
    <n v="16.675000000000001"/>
    <x v="3"/>
  </r>
  <r>
    <n v="24"/>
    <x v="3"/>
  </r>
  <r>
    <n v="18.524999999999999"/>
    <x v="3"/>
  </r>
  <r>
    <n v="10.074999999999999"/>
    <x v="3"/>
  </r>
  <r>
    <n v="6.125"/>
    <x v="3"/>
  </r>
  <r>
    <n v="8.2249999999999996"/>
    <x v="3"/>
  </r>
  <r>
    <n v="9.1999999999999993"/>
    <x v="3"/>
  </r>
  <r>
    <n v="9.6999999999999993"/>
    <x v="3"/>
  </r>
  <r>
    <n v="6.125"/>
    <x v="3"/>
  </r>
  <r>
    <n v="3.0249999999999999"/>
    <x v="3"/>
  </r>
  <r>
    <n v="7.125"/>
    <x v="3"/>
  </r>
  <r>
    <n v="6.9249999999999998"/>
    <x v="3"/>
  </r>
  <r>
    <n v="1.675"/>
    <x v="3"/>
  </r>
  <r>
    <n v="5"/>
    <x v="3"/>
  </r>
  <r>
    <n v="10.8"/>
    <x v="3"/>
  </r>
  <r>
    <n v="10.925000000000001"/>
    <x v="3"/>
  </r>
  <r>
    <n v="8.5250000000000004"/>
    <x v="3"/>
  </r>
  <r>
    <n v="4.3499999999999996"/>
    <x v="3"/>
  </r>
  <r>
    <n v="5.875"/>
    <x v="3"/>
  </r>
  <r>
    <n v="4.3499999999999996"/>
    <x v="3"/>
  </r>
  <r>
    <n v="1.2"/>
    <x v="4"/>
  </r>
  <r>
    <n v="7.95"/>
    <x v="4"/>
  </r>
  <r>
    <n v="9.5749999999999993"/>
    <x v="4"/>
  </r>
  <r>
    <n v="8.375"/>
    <x v="4"/>
  </r>
  <r>
    <n v="9.1999999999999993"/>
    <x v="4"/>
  </r>
  <r>
    <n v="11.1"/>
    <x v="4"/>
  </r>
  <r>
    <n v="7.65"/>
    <x v="4"/>
  </r>
  <r>
    <n v="7.7"/>
    <x v="4"/>
  </r>
  <r>
    <n v="5.625"/>
    <x v="4"/>
  </r>
  <r>
    <n v="7.05"/>
    <x v="4"/>
  </r>
  <r>
    <n v="7.9249999999999998"/>
    <x v="4"/>
  </r>
  <r>
    <n v="6.6749999999999998"/>
    <x v="4"/>
  </r>
  <r>
    <n v="4.375"/>
    <x v="4"/>
  </r>
  <r>
    <n v="3"/>
    <x v="4"/>
  </r>
  <r>
    <n v="7.7750000000000004"/>
    <x v="4"/>
  </r>
  <r>
    <n v="10.3"/>
    <x v="4"/>
  </r>
  <r>
    <n v="5.2249999999999996"/>
    <x v="4"/>
  </r>
  <r>
    <n v="2.2250000000000001"/>
    <x v="4"/>
  </r>
  <r>
    <n v="1.5249999999999999"/>
    <x v="4"/>
  </r>
  <r>
    <n v="1.6"/>
    <x v="4"/>
  </r>
  <r>
    <n v="1.25"/>
    <x v="4"/>
  </r>
  <r>
    <n v="0.67500000000000004"/>
    <x v="4"/>
  </r>
  <r>
    <n v="0.5"/>
    <x v="4"/>
  </r>
  <r>
    <n v="0.32500000000000001"/>
    <x v="4"/>
  </r>
  <r>
    <n v="0"/>
    <x v="4"/>
  </r>
  <r>
    <n v="1.1499999999999999"/>
    <x v="4"/>
  </r>
  <r>
    <n v="2.0499999999999998"/>
    <x v="4"/>
  </r>
  <r>
    <n v="3.35"/>
    <x v="4"/>
  </r>
  <r>
    <n v="1.85"/>
    <x v="4"/>
  </r>
  <r>
    <n v="0.42500000000000071"/>
    <x v="4"/>
  </r>
  <r>
    <n v="3.1"/>
    <x v="4"/>
  </r>
  <r>
    <n v="1.675"/>
    <x v="5"/>
  </r>
  <r>
    <n v="0.27500000000000002"/>
    <x v="5"/>
  </r>
  <r>
    <n v="0.55000000000000004"/>
    <x v="5"/>
  </r>
  <r>
    <n v="1.1000000000000001"/>
    <x v="5"/>
  </r>
  <r>
    <n v="1.65"/>
    <x v="5"/>
  </r>
  <r>
    <n v="2.65"/>
    <x v="5"/>
  </r>
  <r>
    <n v="4.375"/>
    <x v="5"/>
  </r>
  <r>
    <n v="3.3"/>
    <x v="5"/>
  </r>
  <r>
    <n v="4.0750000000000002"/>
    <x v="5"/>
  </r>
  <r>
    <n v="4.625"/>
    <x v="5"/>
  </r>
  <r>
    <n v="5.9249999999999998"/>
    <x v="5"/>
  </r>
  <r>
    <n v="4.8"/>
    <x v="5"/>
  </r>
  <r>
    <n v="3.8250000000000002"/>
    <x v="5"/>
  </r>
  <r>
    <n v="3.4"/>
    <x v="5"/>
  </r>
  <r>
    <n v="3.0249999999999999"/>
    <x v="5"/>
  </r>
  <r>
    <n v="3.875"/>
    <x v="5"/>
  </r>
  <r>
    <n v="5.85"/>
    <x v="5"/>
  </r>
  <r>
    <n v="5.5250000000000004"/>
    <x v="5"/>
  </r>
  <r>
    <n v="1.6"/>
    <x v="5"/>
  </r>
  <r>
    <n v="3.95"/>
    <x v="5"/>
  </r>
  <r>
    <n v="4.8499999999999996"/>
    <x v="5"/>
  </r>
  <r>
    <n v="3.6749999999999998"/>
    <x v="5"/>
  </r>
  <r>
    <n v="2.4"/>
    <x v="5"/>
  </r>
  <r>
    <n v="1.45"/>
    <x v="5"/>
  </r>
  <r>
    <n v="0.22500000000000053"/>
    <x v="5"/>
  </r>
  <r>
    <n v="0.19999999999999929"/>
    <x v="5"/>
  </r>
  <r>
    <n v="3.55"/>
    <x v="5"/>
  </r>
  <r>
    <n v="2.5"/>
    <x v="5"/>
  </r>
  <r>
    <n v="0"/>
    <x v="5"/>
  </r>
  <r>
    <n v="0"/>
    <x v="5"/>
  </r>
  <r>
    <n v="1.175"/>
    <x v="6"/>
  </r>
  <r>
    <n v="0"/>
    <x v="6"/>
  </r>
  <r>
    <n v="0"/>
    <x v="6"/>
  </r>
  <r>
    <n v="0"/>
    <x v="6"/>
  </r>
  <r>
    <n v="0"/>
    <x v="6"/>
  </r>
  <r>
    <n v="0"/>
    <x v="6"/>
  </r>
  <r>
    <n v="5.0250000000000004"/>
    <x v="6"/>
  </r>
  <r>
    <n v="2"/>
    <x v="6"/>
  </r>
  <r>
    <n v="2.9249999999999998"/>
    <x v="6"/>
  </r>
  <r>
    <n v="2.6749999999999998"/>
    <x v="6"/>
  </r>
  <r>
    <n v="0.25"/>
    <x v="6"/>
  </r>
  <r>
    <n v="5.0000000000000711E-2"/>
    <x v="6"/>
  </r>
  <r>
    <n v="0"/>
    <x v="6"/>
  </r>
  <r>
    <n v="1.85"/>
    <x v="6"/>
  </r>
  <r>
    <n v="0.67500000000000071"/>
    <x v="6"/>
  </r>
  <r>
    <n v="0.8"/>
    <x v="6"/>
  </r>
  <r>
    <n v="0.42500000000000071"/>
    <x v="6"/>
  </r>
  <r>
    <n v="0"/>
    <x v="6"/>
  </r>
  <r>
    <n v="0"/>
    <x v="6"/>
  </r>
  <r>
    <n v="0"/>
    <x v="6"/>
  </r>
  <r>
    <n v="0"/>
    <x v="6"/>
  </r>
  <r>
    <n v="0"/>
    <x v="6"/>
  </r>
  <r>
    <n v="0.97499999999999998"/>
    <x v="6"/>
  </r>
  <r>
    <n v="2.625"/>
    <x v="6"/>
  </r>
  <r>
    <n v="3.2250000000000001"/>
    <x v="6"/>
  </r>
  <r>
    <n v="0.17499999999999999"/>
    <x v="6"/>
  </r>
  <r>
    <n v="0"/>
    <x v="6"/>
  </r>
  <r>
    <n v="0"/>
    <x v="6"/>
  </r>
  <r>
    <n v="0.19999999999999929"/>
    <x v="6"/>
  </r>
  <r>
    <n v="2.0750000000000002"/>
    <x v="6"/>
  </r>
  <r>
    <n v="0.7"/>
    <x v="6"/>
  </r>
  <r>
    <n v="0.19999999999999929"/>
    <x v="7"/>
  </r>
  <r>
    <n v="9.9999999999999645E-2"/>
    <x v="7"/>
  </r>
  <r>
    <n v="7.4999999999999289E-2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7500000000000053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75"/>
    <x v="7"/>
  </r>
  <r>
    <n v="6.6"/>
    <x v="7"/>
  </r>
  <r>
    <n v="3.25"/>
    <x v="7"/>
  </r>
  <r>
    <n v="0.37499999999999911"/>
    <x v="8"/>
  </r>
  <r>
    <n v="7.9749999999999996"/>
    <x v="8"/>
  </r>
  <r>
    <n v="4.1500000000000004"/>
    <x v="8"/>
  </r>
  <r>
    <n v="3.5750000000000002"/>
    <x v="8"/>
  </r>
  <r>
    <n v="2.65"/>
    <x v="8"/>
  </r>
  <r>
    <n v="0.94999999999999929"/>
    <x v="8"/>
  </r>
  <r>
    <n v="0"/>
    <x v="8"/>
  </r>
  <r>
    <n v="0"/>
    <x v="8"/>
  </r>
  <r>
    <n v="0"/>
    <x v="8"/>
  </r>
  <r>
    <n v="0"/>
    <x v="8"/>
  </r>
  <r>
    <n v="0.3"/>
    <x v="8"/>
  </r>
  <r>
    <n v="1.425"/>
    <x v="8"/>
  </r>
  <r>
    <n v="4.05"/>
    <x v="8"/>
  </r>
  <r>
    <n v="4.3250000000000002"/>
    <x v="8"/>
  </r>
  <r>
    <n v="1.5249999999999999"/>
    <x v="8"/>
  </r>
  <r>
    <n v="0"/>
    <x v="8"/>
  </r>
  <r>
    <n v="0"/>
    <x v="8"/>
  </r>
  <r>
    <n v="0"/>
    <x v="8"/>
  </r>
  <r>
    <n v="0.52500000000000002"/>
    <x v="8"/>
  </r>
  <r>
    <n v="5.0999999999999996"/>
    <x v="8"/>
  </r>
  <r>
    <n v="4.8499999999999996"/>
    <x v="8"/>
  </r>
  <r>
    <n v="6.25"/>
    <x v="8"/>
  </r>
  <r>
    <n v="7.1749999999999998"/>
    <x v="8"/>
  </r>
  <r>
    <n v="8.85"/>
    <x v="8"/>
  </r>
  <r>
    <n v="10.45"/>
    <x v="8"/>
  </r>
  <r>
    <n v="9.9499999999999993"/>
    <x v="8"/>
  </r>
  <r>
    <n v="10.175000000000001"/>
    <x v="8"/>
  </r>
  <r>
    <n v="7.35"/>
    <x v="8"/>
  </r>
  <r>
    <n v="7.2249999999999996"/>
    <x v="8"/>
  </r>
  <r>
    <n v="6.8250000000000002"/>
    <x v="8"/>
  </r>
  <r>
    <n v="2.2250000000000001"/>
    <x v="9"/>
  </r>
  <r>
    <n v="10.5"/>
    <x v="9"/>
  </r>
  <r>
    <n v="11.85"/>
    <x v="9"/>
  </r>
  <r>
    <n v="12.2"/>
    <x v="9"/>
  </r>
  <r>
    <n v="11.324999999999999"/>
    <x v="9"/>
  </r>
  <r>
    <n v="5.7750000000000004"/>
    <x v="9"/>
  </r>
  <r>
    <n v="2.7749999999999999"/>
    <x v="9"/>
  </r>
  <r>
    <n v="9.4749999999999996"/>
    <x v="9"/>
  </r>
  <r>
    <n v="14.025"/>
    <x v="9"/>
  </r>
  <r>
    <n v="11.725"/>
    <x v="9"/>
  </r>
  <r>
    <n v="14.35"/>
    <x v="9"/>
  </r>
  <r>
    <n v="14.2"/>
    <x v="9"/>
  </r>
  <r>
    <n v="12.25"/>
    <x v="9"/>
  </r>
  <r>
    <n v="5.6749999999999998"/>
    <x v="9"/>
  </r>
  <r>
    <n v="3.7"/>
    <x v="9"/>
  </r>
  <r>
    <n v="5.65"/>
    <x v="9"/>
  </r>
  <r>
    <n v="10"/>
    <x v="9"/>
  </r>
  <r>
    <n v="5.9249999999999998"/>
    <x v="9"/>
  </r>
  <r>
    <n v="9.75"/>
    <x v="9"/>
  </r>
  <r>
    <n v="15.275"/>
    <x v="9"/>
  </r>
  <r>
    <n v="16.274999999999999"/>
    <x v="9"/>
  </r>
  <r>
    <n v="17.425000000000001"/>
    <x v="9"/>
  </r>
  <r>
    <n v="10.725"/>
    <x v="9"/>
  </r>
  <r>
    <n v="13.35"/>
    <x v="9"/>
  </r>
  <r>
    <n v="8.9"/>
    <x v="9"/>
  </r>
  <r>
    <n v="13.65"/>
    <x v="9"/>
  </r>
  <r>
    <n v="13.275"/>
    <x v="9"/>
  </r>
  <r>
    <n v="9.3249999999999993"/>
    <x v="9"/>
  </r>
  <r>
    <n v="12.35"/>
    <x v="9"/>
  </r>
  <r>
    <n v="11.95"/>
    <x v="9"/>
  </r>
  <r>
    <n v="4.5"/>
    <x v="9"/>
  </r>
  <r>
    <n v="9.9499999999999993"/>
    <x v="10"/>
  </r>
  <r>
    <n v="10.074999999999999"/>
    <x v="10"/>
  </r>
  <r>
    <n v="10.475"/>
    <x v="10"/>
  </r>
  <r>
    <n v="11.2"/>
    <x v="10"/>
  </r>
  <r>
    <n v="7.75"/>
    <x v="10"/>
  </r>
  <r>
    <n v="6.5250000000000004"/>
    <x v="10"/>
  </r>
  <r>
    <n v="13.45"/>
    <x v="10"/>
  </r>
  <r>
    <n v="14.675000000000001"/>
    <x v="10"/>
  </r>
  <r>
    <n v="7.25"/>
    <x v="10"/>
  </r>
  <r>
    <n v="9.75"/>
    <x v="10"/>
  </r>
  <r>
    <n v="7.7249999999999996"/>
    <x v="10"/>
  </r>
  <r>
    <n v="7.625"/>
    <x v="10"/>
  </r>
  <r>
    <n v="16.05"/>
    <x v="10"/>
  </r>
  <r>
    <n v="16.05"/>
    <x v="10"/>
  </r>
  <r>
    <n v="13.95"/>
    <x v="10"/>
  </r>
  <r>
    <n v="15.225"/>
    <x v="10"/>
  </r>
  <r>
    <n v="18.600000000000001"/>
    <x v="10"/>
  </r>
  <r>
    <n v="18.45"/>
    <x v="10"/>
  </r>
  <r>
    <n v="17.675000000000001"/>
    <x v="10"/>
  </r>
  <r>
    <n v="13.6"/>
    <x v="10"/>
  </r>
  <r>
    <n v="15.574999999999999"/>
    <x v="10"/>
  </r>
  <r>
    <n v="15.3"/>
    <x v="10"/>
  </r>
  <r>
    <n v="17.95"/>
    <x v="10"/>
  </r>
  <r>
    <n v="20.274999999999999"/>
    <x v="10"/>
  </r>
  <r>
    <n v="20.5"/>
    <x v="10"/>
  </r>
  <r>
    <n v="19.45"/>
    <x v="10"/>
  </r>
  <r>
    <n v="21.225000000000001"/>
    <x v="10"/>
  </r>
  <r>
    <n v="18.574999999999999"/>
    <x v="10"/>
  </r>
  <r>
    <n v="13.6"/>
    <x v="10"/>
  </r>
  <r>
    <n v="17.55"/>
    <x v="10"/>
  </r>
  <r>
    <n v="15.7"/>
    <x v="11"/>
  </r>
  <r>
    <n v="15.574999999999999"/>
    <x v="11"/>
  </r>
  <r>
    <n v="19.175000000000001"/>
    <x v="11"/>
  </r>
  <r>
    <n v="17.7"/>
    <x v="11"/>
  </r>
  <r>
    <n v="14.475"/>
    <x v="11"/>
  </r>
  <r>
    <n v="17.5"/>
    <x v="11"/>
  </r>
  <r>
    <n v="20.9"/>
    <x v="11"/>
  </r>
  <r>
    <n v="21.4"/>
    <x v="11"/>
  </r>
  <r>
    <n v="21.375"/>
    <x v="11"/>
  </r>
  <r>
    <n v="22.375"/>
    <x v="11"/>
  </r>
  <r>
    <n v="22.7"/>
    <x v="11"/>
  </r>
  <r>
    <n v="26.375"/>
    <x v="11"/>
  </r>
  <r>
    <n v="30.8"/>
    <x v="11"/>
  </r>
  <r>
    <n v="29.9"/>
    <x v="11"/>
  </r>
  <r>
    <n v="26.375"/>
    <x v="11"/>
  </r>
  <r>
    <n v="24.05"/>
    <x v="11"/>
  </r>
  <r>
    <n v="24.6"/>
    <x v="11"/>
  </r>
  <r>
    <n v="20.65"/>
    <x v="11"/>
  </r>
  <r>
    <n v="16.149999999999999"/>
    <x v="11"/>
  </r>
  <r>
    <n v="15.574999999999999"/>
    <x v="11"/>
  </r>
  <r>
    <n v="18.774999999999999"/>
    <x v="11"/>
  </r>
  <r>
    <n v="23.35"/>
    <x v="11"/>
  </r>
  <r>
    <n v="23.2"/>
    <x v="11"/>
  </r>
  <r>
    <n v="23.5"/>
    <x v="11"/>
  </r>
  <r>
    <n v="20.7"/>
    <x v="11"/>
  </r>
  <r>
    <n v="23.725000000000001"/>
    <x v="11"/>
  </r>
  <r>
    <n v="33.1"/>
    <x v="11"/>
  </r>
  <r>
    <n v="38.9"/>
    <x v="11"/>
  </r>
  <r>
    <n v="40.774999999999999"/>
    <x v="11"/>
  </r>
  <r>
    <n v="42.1"/>
    <x v="11"/>
  </r>
  <r>
    <n v="42.35"/>
    <x v="11"/>
  </r>
  <r>
    <n v="41.75"/>
    <x v="0"/>
  </r>
  <r>
    <n v="44.4"/>
    <x v="0"/>
  </r>
  <r>
    <n v="43.95"/>
    <x v="0"/>
  </r>
  <r>
    <n v="45.274999999999999"/>
    <x v="0"/>
  </r>
  <r>
    <n v="45.024999999999999"/>
    <x v="0"/>
  </r>
  <r>
    <n v="35.25"/>
    <x v="0"/>
  </r>
  <r>
    <n v="33.125"/>
    <x v="0"/>
  </r>
  <r>
    <n v="40.4"/>
    <x v="0"/>
  </r>
  <r>
    <n v="38.450000000000003"/>
    <x v="0"/>
  </r>
  <r>
    <n v="37.725000000000001"/>
    <x v="0"/>
  </r>
  <r>
    <n v="34.024999999999999"/>
    <x v="0"/>
  </r>
  <r>
    <n v="30.425000000000001"/>
    <x v="0"/>
  </r>
  <r>
    <n v="20.100000000000001"/>
    <x v="0"/>
  </r>
  <r>
    <n v="25"/>
    <x v="0"/>
  </r>
  <r>
    <n v="41.3"/>
    <x v="0"/>
  </r>
  <r>
    <n v="38.4"/>
    <x v="0"/>
  </r>
  <r>
    <n v="27.55"/>
    <x v="0"/>
  </r>
  <r>
    <n v="39.625"/>
    <x v="0"/>
  </r>
  <r>
    <n v="45.3"/>
    <x v="0"/>
  </r>
  <r>
    <n v="45.174999999999997"/>
    <x v="0"/>
  </r>
  <r>
    <n v="46.475000000000001"/>
    <x v="0"/>
  </r>
  <r>
    <n v="43.375"/>
    <x v="0"/>
  </r>
  <r>
    <n v="42.85"/>
    <x v="0"/>
  </r>
  <r>
    <n v="31.85"/>
    <x v="0"/>
  </r>
  <r>
    <n v="22.824999999999999"/>
    <x v="0"/>
  </r>
  <r>
    <n v="23.774999999999999"/>
    <x v="0"/>
  </r>
  <r>
    <n v="35.049999999999997"/>
    <x v="0"/>
  </r>
  <r>
    <n v="31.425000000000001"/>
    <x v="0"/>
  </r>
  <r>
    <n v="36.625"/>
    <x v="0"/>
  </r>
  <r>
    <n v="29.574999999999999"/>
    <x v="0"/>
  </r>
  <r>
    <n v="23.675000000000001"/>
    <x v="0"/>
  </r>
  <r>
    <n v="27.55"/>
    <x v="1"/>
  </r>
  <r>
    <n v="37.174999999999997"/>
    <x v="1"/>
  </r>
  <r>
    <n v="36.125"/>
    <x v="1"/>
  </r>
  <r>
    <n v="37.725000000000001"/>
    <x v="1"/>
  </r>
  <r>
    <n v="30.25"/>
    <x v="1"/>
  </r>
  <r>
    <n v="21.524999999999999"/>
    <x v="1"/>
  </r>
  <r>
    <n v="32.4"/>
    <x v="1"/>
  </r>
  <r>
    <n v="37.375"/>
    <x v="1"/>
  </r>
  <r>
    <n v="33.799999999999997"/>
    <x v="1"/>
  </r>
  <r>
    <n v="25.375"/>
    <x v="1"/>
  </r>
  <r>
    <n v="31.725000000000001"/>
    <x v="1"/>
  </r>
  <r>
    <n v="34.875"/>
    <x v="1"/>
  </r>
  <r>
    <n v="32.6"/>
    <x v="1"/>
  </r>
  <r>
    <n v="31.175000000000001"/>
    <x v="1"/>
  </r>
  <r>
    <n v="27.074999999999999"/>
    <x v="1"/>
  </r>
  <r>
    <n v="22.074999999999999"/>
    <x v="1"/>
  </r>
  <r>
    <n v="16.425000000000001"/>
    <x v="1"/>
  </r>
  <r>
    <n v="18.05"/>
    <x v="1"/>
  </r>
  <r>
    <n v="13.375"/>
    <x v="1"/>
  </r>
  <r>
    <n v="13.525"/>
    <x v="1"/>
  </r>
  <r>
    <n v="19.3"/>
    <x v="1"/>
  </r>
  <r>
    <n v="24.324999999999999"/>
    <x v="1"/>
  </r>
  <r>
    <n v="28.324999999999999"/>
    <x v="1"/>
  </r>
  <r>
    <n v="36.924999999999997"/>
    <x v="1"/>
  </r>
  <r>
    <n v="37.674999999999997"/>
    <x v="1"/>
  </r>
  <r>
    <n v="33.674999999999997"/>
    <x v="1"/>
  </r>
  <r>
    <n v="30.074999999999999"/>
    <x v="1"/>
  </r>
  <r>
    <n v="27.3"/>
    <x v="1"/>
  </r>
  <r>
    <n v="31.774999999999999"/>
    <x v="2"/>
  </r>
  <r>
    <n v="33.174999999999997"/>
    <x v="2"/>
  </r>
  <r>
    <n v="34.075000000000003"/>
    <x v="2"/>
  </r>
  <r>
    <n v="31"/>
    <x v="2"/>
  </r>
  <r>
    <n v="23.5"/>
    <x v="2"/>
  </r>
  <r>
    <n v="22.774999999999999"/>
    <x v="2"/>
  </r>
  <r>
    <n v="26.175000000000001"/>
    <x v="2"/>
  </r>
  <r>
    <n v="25.425000000000001"/>
    <x v="2"/>
  </r>
  <r>
    <n v="15.725"/>
    <x v="2"/>
  </r>
  <r>
    <n v="19.899999999999999"/>
    <x v="2"/>
  </r>
  <r>
    <n v="17.149999999999999"/>
    <x v="2"/>
  </r>
  <r>
    <n v="20.675000000000001"/>
    <x v="2"/>
  </r>
  <r>
    <n v="18.375"/>
    <x v="2"/>
  </r>
  <r>
    <n v="20.274999999999999"/>
    <x v="2"/>
  </r>
  <r>
    <n v="21.25"/>
    <x v="2"/>
  </r>
  <r>
    <n v="22.675000000000001"/>
    <x v="2"/>
  </r>
  <r>
    <n v="24.6"/>
    <x v="2"/>
  </r>
  <r>
    <n v="28.65"/>
    <x v="2"/>
  </r>
  <r>
    <n v="23.125"/>
    <x v="2"/>
  </r>
  <r>
    <n v="17.5"/>
    <x v="2"/>
  </r>
  <r>
    <n v="17.324999999999999"/>
    <x v="2"/>
  </r>
  <r>
    <n v="14.35"/>
    <x v="2"/>
  </r>
  <r>
    <n v="16.899999999999999"/>
    <x v="2"/>
  </r>
  <r>
    <n v="18.75"/>
    <x v="2"/>
  </r>
  <r>
    <n v="20.125"/>
    <x v="2"/>
  </r>
  <r>
    <n v="13.15"/>
    <x v="2"/>
  </r>
  <r>
    <n v="14.05"/>
    <x v="2"/>
  </r>
  <r>
    <n v="16.675000000000001"/>
    <x v="2"/>
  </r>
  <r>
    <n v="14.525"/>
    <x v="2"/>
  </r>
  <r>
    <n v="21.35"/>
    <x v="2"/>
  </r>
  <r>
    <n v="26.55"/>
    <x v="2"/>
  </r>
  <r>
    <n v="27.175000000000001"/>
    <x v="3"/>
  </r>
  <r>
    <n v="32.25"/>
    <x v="3"/>
  </r>
  <r>
    <n v="32.174999999999997"/>
    <x v="3"/>
  </r>
  <r>
    <n v="29.274999999999999"/>
    <x v="3"/>
  </r>
  <r>
    <n v="25.425000000000001"/>
    <x v="3"/>
  </r>
  <r>
    <n v="24.55"/>
    <x v="3"/>
  </r>
  <r>
    <n v="25.675000000000001"/>
    <x v="3"/>
  </r>
  <r>
    <n v="16.55"/>
    <x v="3"/>
  </r>
  <r>
    <n v="18.8"/>
    <x v="3"/>
  </r>
  <r>
    <n v="12.35"/>
    <x v="3"/>
  </r>
  <r>
    <n v="14.45"/>
    <x v="3"/>
  </r>
  <r>
    <n v="12.7"/>
    <x v="3"/>
  </r>
  <r>
    <n v="10.225"/>
    <x v="3"/>
  </r>
  <r>
    <n v="13.85"/>
    <x v="3"/>
  </r>
  <r>
    <n v="12.7"/>
    <x v="3"/>
  </r>
  <r>
    <n v="13.125"/>
    <x v="3"/>
  </r>
  <r>
    <n v="11.7"/>
    <x v="3"/>
  </r>
  <r>
    <n v="13.65"/>
    <x v="3"/>
  </r>
  <r>
    <n v="13.75"/>
    <x v="3"/>
  </r>
  <r>
    <n v="9.9749999999999996"/>
    <x v="3"/>
  </r>
  <r>
    <n v="4.8250000000000002"/>
    <x v="3"/>
  </r>
  <r>
    <n v="3.3250000000000002"/>
    <x v="3"/>
  </r>
  <r>
    <n v="4.7750000000000004"/>
    <x v="3"/>
  </r>
  <r>
    <n v="11.95"/>
    <x v="3"/>
  </r>
  <r>
    <n v="11.05"/>
    <x v="3"/>
  </r>
  <r>
    <n v="8.125"/>
    <x v="3"/>
  </r>
  <r>
    <n v="5.375"/>
    <x v="3"/>
  </r>
  <r>
    <n v="4.4749999999999996"/>
    <x v="3"/>
  </r>
  <r>
    <n v="8.3249999999999993"/>
    <x v="3"/>
  </r>
  <r>
    <n v="8.7249999999999996"/>
    <x v="3"/>
  </r>
  <r>
    <n v="4.5999999999999996"/>
    <x v="4"/>
  </r>
  <r>
    <n v="3.875"/>
    <x v="4"/>
  </r>
  <r>
    <n v="8.4250000000000007"/>
    <x v="4"/>
  </r>
  <r>
    <n v="11.475"/>
    <x v="4"/>
  </r>
  <r>
    <n v="9.1"/>
    <x v="4"/>
  </r>
  <r>
    <n v="9.1999999999999993"/>
    <x v="4"/>
  </r>
  <r>
    <n v="14"/>
    <x v="4"/>
  </r>
  <r>
    <n v="13.275"/>
    <x v="4"/>
  </r>
  <r>
    <n v="10.225"/>
    <x v="4"/>
  </r>
  <r>
    <n v="9.625"/>
    <x v="4"/>
  </r>
  <r>
    <n v="4.1500000000000004"/>
    <x v="4"/>
  </r>
  <r>
    <n v="3.75"/>
    <x v="4"/>
  </r>
  <r>
    <n v="5.3250000000000002"/>
    <x v="4"/>
  </r>
  <r>
    <n v="1.2250000000000001"/>
    <x v="4"/>
  </r>
  <r>
    <n v="1.0249999999999999"/>
    <x v="4"/>
  </r>
  <r>
    <n v="3.8"/>
    <x v="4"/>
  </r>
  <r>
    <n v="2.8250000000000002"/>
    <x v="4"/>
  </r>
  <r>
    <n v="4.5"/>
    <x v="4"/>
  </r>
  <r>
    <n v="5.6749999999999998"/>
    <x v="4"/>
  </r>
  <r>
    <n v="4.7249999999999996"/>
    <x v="4"/>
  </r>
  <r>
    <n v="1.75"/>
    <x v="4"/>
  </r>
  <r>
    <n v="1.325"/>
    <x v="4"/>
  </r>
  <r>
    <n v="4"/>
    <x v="4"/>
  </r>
  <r>
    <n v="0.32499999999999929"/>
    <x v="4"/>
  </r>
  <r>
    <n v="3.2250000000000001"/>
    <x v="4"/>
  </r>
  <r>
    <n v="8.625"/>
    <x v="4"/>
  </r>
  <r>
    <n v="7.9"/>
    <x v="4"/>
  </r>
  <r>
    <n v="7.75"/>
    <x v="4"/>
  </r>
  <r>
    <n v="6.75"/>
    <x v="4"/>
  </r>
  <r>
    <n v="6.625"/>
    <x v="4"/>
  </r>
  <r>
    <n v="2.65"/>
    <x v="4"/>
  </r>
  <r>
    <n v="3.4249999999999998"/>
    <x v="5"/>
  </r>
  <r>
    <n v="1.6"/>
    <x v="5"/>
  </r>
  <r>
    <n v="1.1499999999999999"/>
    <x v="5"/>
  </r>
  <r>
    <n v="1.35"/>
    <x v="5"/>
  </r>
  <r>
    <n v="6.4749999999999996"/>
    <x v="5"/>
  </r>
  <r>
    <n v="9.6999999999999993"/>
    <x v="5"/>
  </r>
  <r>
    <n v="7.05"/>
    <x v="5"/>
  </r>
  <r>
    <n v="4.6749999999999998"/>
    <x v="5"/>
  </r>
  <r>
    <n v="2.95"/>
    <x v="5"/>
  </r>
  <r>
    <n v="1"/>
    <x v="5"/>
  </r>
  <r>
    <n v="0.47499999999999998"/>
    <x v="5"/>
  </r>
  <r>
    <n v="0"/>
    <x v="5"/>
  </r>
  <r>
    <n v="0"/>
    <x v="5"/>
  </r>
  <r>
    <n v="0"/>
    <x v="5"/>
  </r>
  <r>
    <n v="0"/>
    <x v="5"/>
  </r>
  <r>
    <n v="0.32499999999999929"/>
    <x v="5"/>
  </r>
  <r>
    <n v="0.2"/>
    <x v="5"/>
  </r>
  <r>
    <n v="0"/>
    <x v="5"/>
  </r>
  <r>
    <n v="0"/>
    <x v="5"/>
  </r>
  <r>
    <n v="0"/>
    <x v="5"/>
  </r>
  <r>
    <n v="0"/>
    <x v="5"/>
  </r>
  <r>
    <n v="0.15"/>
    <x v="5"/>
  </r>
  <r>
    <n v="0.42499999999999999"/>
    <x v="5"/>
  </r>
  <r>
    <n v="2"/>
    <x v="5"/>
  </r>
  <r>
    <n v="2.5"/>
    <x v="5"/>
  </r>
  <r>
    <n v="0"/>
    <x v="5"/>
  </r>
  <r>
    <n v="2.5000000000000355E-2"/>
    <x v="5"/>
  </r>
  <r>
    <n v="1.875"/>
    <x v="5"/>
  </r>
  <r>
    <n v="1.5249999999999999"/>
    <x v="5"/>
  </r>
  <r>
    <n v="0"/>
    <x v="5"/>
  </r>
  <r>
    <n v="0"/>
    <x v="6"/>
  </r>
  <r>
    <n v="0.32499999999999929"/>
    <x v="6"/>
  </r>
  <r>
    <n v="0.72500000000000053"/>
    <x v="6"/>
  </r>
  <r>
    <n v="3.7"/>
    <x v="6"/>
  </r>
  <r>
    <n v="1.3"/>
    <x v="6"/>
  </r>
  <r>
    <n v="0.75"/>
    <x v="6"/>
  </r>
  <r>
    <n v="0.72499999999999998"/>
    <x v="6"/>
  </r>
  <r>
    <n v="1.1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3.875"/>
    <x v="6"/>
  </r>
  <r>
    <n v="1.55"/>
    <x v="6"/>
  </r>
  <r>
    <n v="0.25"/>
    <x v="6"/>
  </r>
  <r>
    <n v="0"/>
    <x v="6"/>
  </r>
  <r>
    <n v="0"/>
    <x v="6"/>
  </r>
  <r>
    <n v="2.5249999999999999"/>
    <x v="6"/>
  </r>
  <r>
    <n v="0"/>
    <x v="6"/>
  </r>
  <r>
    <n v="0.97499999999999876"/>
    <x v="6"/>
  </r>
  <r>
    <n v="0.80000000000000071"/>
    <x v="6"/>
  </r>
  <r>
    <n v="0.47499999999999998"/>
    <x v="6"/>
  </r>
  <r>
    <n v="2.5000000000000355E-2"/>
    <x v="6"/>
  </r>
  <r>
    <n v="0.17499999999999999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9"/>
    <x v="7"/>
  </r>
  <r>
    <n v="1.0249999999999999"/>
    <x v="7"/>
  </r>
  <r>
    <n v="0.52499999999999947"/>
    <x v="7"/>
  </r>
  <r>
    <n v="0"/>
    <x v="7"/>
  </r>
  <r>
    <n v="9.9999999999999645E-2"/>
    <x v="7"/>
  </r>
  <r>
    <n v="0"/>
    <x v="7"/>
  </r>
  <r>
    <n v="0"/>
    <x v="7"/>
  </r>
  <r>
    <n v="0"/>
    <x v="7"/>
  </r>
  <r>
    <n v="1.2250000000000001"/>
    <x v="7"/>
  </r>
  <r>
    <n v="1.5"/>
    <x v="7"/>
  </r>
  <r>
    <n v="1.35"/>
    <x v="7"/>
  </r>
  <r>
    <n v="4.7750000000000004"/>
    <x v="7"/>
  </r>
  <r>
    <n v="3.3250000000000002"/>
    <x v="7"/>
  </r>
  <r>
    <n v="0.2"/>
    <x v="7"/>
  </r>
  <r>
    <n v="0"/>
    <x v="7"/>
  </r>
  <r>
    <n v="0"/>
    <x v="7"/>
  </r>
  <r>
    <n v="0"/>
    <x v="7"/>
  </r>
  <r>
    <n v="0.375"/>
    <x v="7"/>
  </r>
  <r>
    <n v="0"/>
    <x v="7"/>
  </r>
  <r>
    <n v="0.97499999999999998"/>
    <x v="7"/>
  </r>
  <r>
    <n v="0.9"/>
    <x v="7"/>
  </r>
  <r>
    <n v="1.4"/>
    <x v="7"/>
  </r>
  <r>
    <n v="5.7249999999999996"/>
    <x v="7"/>
  </r>
  <r>
    <n v="8.6750000000000007"/>
    <x v="7"/>
  </r>
  <r>
    <n v="3.2749999999999999"/>
    <x v="7"/>
  </r>
  <r>
    <n v="4.55"/>
    <x v="7"/>
  </r>
  <r>
    <n v="4.4000000000000004"/>
    <x v="7"/>
  </r>
  <r>
    <n v="5.3250000000000002"/>
    <x v="7"/>
  </r>
  <r>
    <n v="3.0249999999999999"/>
    <x v="7"/>
  </r>
  <r>
    <n v="0.17499999999999999"/>
    <x v="8"/>
  </r>
  <r>
    <n v="0"/>
    <x v="8"/>
  </r>
  <r>
    <n v="0"/>
    <x v="8"/>
  </r>
  <r>
    <n v="4"/>
    <x v="8"/>
  </r>
  <r>
    <n v="4.2249999999999996"/>
    <x v="8"/>
  </r>
  <r>
    <n v="0.67500000000000071"/>
    <x v="8"/>
  </r>
  <r>
    <n v="0"/>
    <x v="8"/>
  </r>
  <r>
    <n v="2.4999999999999467E-2"/>
    <x v="8"/>
  </r>
  <r>
    <n v="0"/>
    <x v="8"/>
  </r>
  <r>
    <n v="6.1749999999999998"/>
    <x v="8"/>
  </r>
  <r>
    <n v="6.5750000000000002"/>
    <x v="8"/>
  </r>
  <r>
    <n v="9.4250000000000007"/>
    <x v="8"/>
  </r>
  <r>
    <n v="12.65"/>
    <x v="8"/>
  </r>
  <r>
    <n v="10.625"/>
    <x v="8"/>
  </r>
  <r>
    <n v="6.35"/>
    <x v="8"/>
  </r>
  <r>
    <n v="5.2"/>
    <x v="8"/>
  </r>
  <r>
    <n v="1.7"/>
    <x v="8"/>
  </r>
  <r>
    <n v="2.125"/>
    <x v="8"/>
  </r>
  <r>
    <n v="3.3"/>
    <x v="8"/>
  </r>
  <r>
    <n v="2.75"/>
    <x v="8"/>
  </r>
  <r>
    <n v="4.9249999999999998"/>
    <x v="8"/>
  </r>
  <r>
    <n v="0"/>
    <x v="8"/>
  </r>
  <r>
    <n v="0.95"/>
    <x v="8"/>
  </r>
  <r>
    <n v="0.95"/>
    <x v="8"/>
  </r>
  <r>
    <n v="1.325"/>
    <x v="8"/>
  </r>
  <r>
    <n v="9"/>
    <x v="8"/>
  </r>
  <r>
    <n v="10.45"/>
    <x v="8"/>
  </r>
  <r>
    <n v="12.375"/>
    <x v="8"/>
  </r>
  <r>
    <n v="11.6"/>
    <x v="8"/>
  </r>
  <r>
    <n v="9.7750000000000004"/>
    <x v="8"/>
  </r>
  <r>
    <n v="8.0749999999999993"/>
    <x v="9"/>
  </r>
  <r>
    <n v="8.25"/>
    <x v="9"/>
  </r>
  <r>
    <n v="12"/>
    <x v="9"/>
  </r>
  <r>
    <n v="12.625"/>
    <x v="9"/>
  </r>
  <r>
    <n v="10.574999999999999"/>
    <x v="9"/>
  </r>
  <r>
    <n v="8.8249999999999993"/>
    <x v="9"/>
  </r>
  <r>
    <n v="7.25"/>
    <x v="9"/>
  </r>
  <r>
    <n v="10.35"/>
    <x v="9"/>
  </r>
  <r>
    <n v="10.324999999999999"/>
    <x v="9"/>
  </r>
  <r>
    <n v="3.75"/>
    <x v="9"/>
  </r>
  <r>
    <n v="5.3250000000000002"/>
    <x v="9"/>
  </r>
  <r>
    <n v="6.85"/>
    <x v="9"/>
  </r>
  <r>
    <n v="0"/>
    <x v="9"/>
  </r>
  <r>
    <n v="3.875"/>
    <x v="9"/>
  </r>
  <r>
    <n v="5.3"/>
    <x v="9"/>
  </r>
  <r>
    <n v="5.75"/>
    <x v="9"/>
  </r>
  <r>
    <n v="14"/>
    <x v="9"/>
  </r>
  <r>
    <n v="19.100000000000001"/>
    <x v="9"/>
  </r>
  <r>
    <n v="19.25"/>
    <x v="9"/>
  </r>
  <r>
    <n v="15.65"/>
    <x v="9"/>
  </r>
  <r>
    <n v="11.425000000000001"/>
    <x v="9"/>
  </r>
  <r>
    <n v="5.3250000000000002"/>
    <x v="9"/>
  </r>
  <r>
    <n v="6.55"/>
    <x v="9"/>
  </r>
  <r>
    <n v="6.875"/>
    <x v="9"/>
  </r>
  <r>
    <n v="8.3000000000000007"/>
    <x v="9"/>
  </r>
  <r>
    <n v="8.65"/>
    <x v="9"/>
  </r>
  <r>
    <n v="9.9"/>
    <x v="9"/>
  </r>
  <r>
    <n v="11.225"/>
    <x v="9"/>
  </r>
  <r>
    <n v="16.899999999999999"/>
    <x v="9"/>
  </r>
  <r>
    <n v="13.324999999999999"/>
    <x v="9"/>
  </r>
  <r>
    <n v="10.1"/>
    <x v="9"/>
  </r>
  <r>
    <n v="14.7"/>
    <x v="10"/>
  </r>
  <r>
    <n v="19.274999999999999"/>
    <x v="10"/>
  </r>
  <r>
    <n v="19.175000000000001"/>
    <x v="10"/>
  </r>
  <r>
    <n v="11.25"/>
    <x v="10"/>
  </r>
  <r>
    <n v="13.675000000000001"/>
    <x v="10"/>
  </r>
  <r>
    <n v="16.475000000000001"/>
    <x v="10"/>
  </r>
  <r>
    <n v="19.75"/>
    <x v="10"/>
  </r>
  <r>
    <n v="18.899999999999999"/>
    <x v="10"/>
  </r>
  <r>
    <n v="19.649999999999999"/>
    <x v="10"/>
  </r>
  <r>
    <n v="16.95"/>
    <x v="10"/>
  </r>
  <r>
    <n v="23.9"/>
    <x v="10"/>
  </r>
  <r>
    <n v="24.1"/>
    <x v="10"/>
  </r>
  <r>
    <n v="24.1"/>
    <x v="10"/>
  </r>
  <r>
    <n v="15.675000000000001"/>
    <x v="10"/>
  </r>
  <r>
    <n v="17.024999999999999"/>
    <x v="10"/>
  </r>
  <r>
    <n v="20.149999999999999"/>
    <x v="10"/>
  </r>
  <r>
    <n v="17.600000000000001"/>
    <x v="10"/>
  </r>
  <r>
    <n v="25.475000000000001"/>
    <x v="10"/>
  </r>
  <r>
    <n v="31.175000000000001"/>
    <x v="10"/>
  </r>
  <r>
    <n v="35.325000000000003"/>
    <x v="10"/>
  </r>
  <r>
    <n v="34.674999999999997"/>
    <x v="10"/>
  </r>
  <r>
    <n v="28.4"/>
    <x v="10"/>
  </r>
  <r>
    <n v="25.3"/>
    <x v="10"/>
  </r>
  <r>
    <n v="25.6"/>
    <x v="10"/>
  </r>
  <r>
    <n v="32.35"/>
    <x v="10"/>
  </r>
  <r>
    <n v="26.15"/>
    <x v="10"/>
  </r>
  <r>
    <n v="17.725000000000001"/>
    <x v="10"/>
  </r>
  <r>
    <n v="19.175000000000001"/>
    <x v="10"/>
  </r>
  <r>
    <n v="20.95"/>
    <x v="10"/>
  </r>
  <r>
    <n v="23"/>
    <x v="10"/>
  </r>
  <r>
    <n v="22.4"/>
    <x v="11"/>
  </r>
  <r>
    <n v="22.1"/>
    <x v="11"/>
  </r>
  <r>
    <n v="18.95"/>
    <x v="11"/>
  </r>
  <r>
    <n v="17.149999999999999"/>
    <x v="11"/>
  </r>
  <r>
    <n v="23.6"/>
    <x v="11"/>
  </r>
  <r>
    <n v="27.2"/>
    <x v="11"/>
  </r>
  <r>
    <n v="31.274999999999999"/>
    <x v="11"/>
  </r>
  <r>
    <n v="24.85"/>
    <x v="11"/>
  </r>
  <r>
    <n v="20.399999999999999"/>
    <x v="11"/>
  </r>
  <r>
    <n v="26.65"/>
    <x v="11"/>
  </r>
  <r>
    <n v="21.35"/>
    <x v="11"/>
  </r>
  <r>
    <n v="16.324999999999999"/>
    <x v="11"/>
  </r>
  <r>
    <n v="22.5"/>
    <x v="11"/>
  </r>
  <r>
    <n v="24.9"/>
    <x v="11"/>
  </r>
  <r>
    <n v="20.85"/>
    <x v="11"/>
  </r>
  <r>
    <n v="16.125"/>
    <x v="11"/>
  </r>
  <r>
    <n v="17.5"/>
    <x v="11"/>
  </r>
  <r>
    <n v="19.425000000000001"/>
    <x v="11"/>
  </r>
  <r>
    <n v="21.8"/>
    <x v="11"/>
  </r>
  <r>
    <n v="22.774999999999999"/>
    <x v="11"/>
  </r>
  <r>
    <n v="25.675000000000001"/>
    <x v="11"/>
  </r>
  <r>
    <n v="25.15"/>
    <x v="11"/>
  </r>
  <r>
    <n v="27.875"/>
    <x v="11"/>
  </r>
  <r>
    <n v="23.8"/>
    <x v="11"/>
  </r>
  <r>
    <n v="18.350000000000001"/>
    <x v="11"/>
  </r>
  <r>
    <n v="23.25"/>
    <x v="11"/>
  </r>
  <r>
    <n v="27.05"/>
    <x v="11"/>
  </r>
  <r>
    <n v="19.875"/>
    <x v="11"/>
  </r>
  <r>
    <n v="19.2"/>
    <x v="11"/>
  </r>
  <r>
    <n v="14.975"/>
    <x v="11"/>
  </r>
  <r>
    <n v="17.774999999999999"/>
    <x v="11"/>
  </r>
  <r>
    <n v="19.824999999999999"/>
    <x v="0"/>
  </r>
  <r>
    <n v="20.625"/>
    <x v="0"/>
  </r>
  <r>
    <n v="16.45"/>
    <x v="0"/>
  </r>
  <r>
    <n v="20.675000000000001"/>
    <x v="0"/>
  </r>
  <r>
    <n v="19.625"/>
    <x v="0"/>
  </r>
  <r>
    <n v="22.824999999999999"/>
    <x v="0"/>
  </r>
  <r>
    <n v="16.024999999999999"/>
    <x v="0"/>
  </r>
  <r>
    <n v="13.55"/>
    <x v="0"/>
  </r>
  <r>
    <n v="20.625"/>
    <x v="0"/>
  </r>
  <r>
    <n v="26.45"/>
    <x v="0"/>
  </r>
  <r>
    <n v="21.824999999999999"/>
    <x v="0"/>
  </r>
  <r>
    <n v="12.074999999999999"/>
    <x v="0"/>
  </r>
  <r>
    <n v="17.95"/>
    <x v="0"/>
  </r>
  <r>
    <n v="19.55"/>
    <x v="0"/>
  </r>
  <r>
    <n v="18.75"/>
    <x v="0"/>
  </r>
  <r>
    <n v="24.274999999999999"/>
    <x v="0"/>
  </r>
  <r>
    <n v="21.625"/>
    <x v="0"/>
  </r>
  <r>
    <n v="19.625"/>
    <x v="0"/>
  </r>
  <r>
    <n v="21.175000000000001"/>
    <x v="0"/>
  </r>
  <r>
    <n v="23.925000000000001"/>
    <x v="0"/>
  </r>
  <r>
    <n v="21.4"/>
    <x v="0"/>
  </r>
  <r>
    <n v="25.05"/>
    <x v="0"/>
  </r>
  <r>
    <n v="33.9"/>
    <x v="0"/>
  </r>
  <r>
    <n v="39.4"/>
    <x v="0"/>
  </r>
  <r>
    <n v="36.85"/>
    <x v="0"/>
  </r>
  <r>
    <n v="29.524999999999999"/>
    <x v="0"/>
  </r>
  <r>
    <n v="21.65"/>
    <x v="0"/>
  </r>
  <r>
    <n v="21.25"/>
    <x v="0"/>
  </r>
  <r>
    <n v="24.125"/>
    <x v="0"/>
  </r>
  <r>
    <n v="22.425000000000001"/>
    <x v="0"/>
  </r>
  <r>
    <n v="21.725000000000001"/>
    <x v="0"/>
  </r>
  <r>
    <n v="21.475000000000001"/>
    <x v="1"/>
  </r>
  <r>
    <n v="21.774999999999999"/>
    <x v="1"/>
  </r>
  <r>
    <n v="24.05"/>
    <x v="1"/>
  </r>
  <r>
    <n v="26.9"/>
    <x v="1"/>
  </r>
  <r>
    <n v="29.524999999999999"/>
    <x v="1"/>
  </r>
  <r>
    <n v="26.3"/>
    <x v="1"/>
  </r>
  <r>
    <n v="25.75"/>
    <x v="1"/>
  </r>
  <r>
    <n v="24.85"/>
    <x v="1"/>
  </r>
  <r>
    <n v="25.5"/>
    <x v="1"/>
  </r>
  <r>
    <n v="27.675000000000001"/>
    <x v="1"/>
  </r>
  <r>
    <n v="19.75"/>
    <x v="1"/>
  </r>
  <r>
    <n v="16.8"/>
    <x v="1"/>
  </r>
  <r>
    <n v="12.625"/>
    <x v="1"/>
  </r>
  <r>
    <n v="13.05"/>
    <x v="1"/>
  </r>
  <r>
    <n v="14.925000000000001"/>
    <x v="1"/>
  </r>
  <r>
    <n v="24.05"/>
    <x v="1"/>
  </r>
  <r>
    <n v="23.824999999999999"/>
    <x v="1"/>
  </r>
  <r>
    <n v="19.725000000000001"/>
    <x v="1"/>
  </r>
  <r>
    <n v="20.074999999999999"/>
    <x v="1"/>
  </r>
  <r>
    <n v="15.15"/>
    <x v="1"/>
  </r>
  <r>
    <n v="15.675000000000001"/>
    <x v="1"/>
  </r>
  <r>
    <n v="14.574999999999999"/>
    <x v="1"/>
  </r>
  <r>
    <n v="15.725"/>
    <x v="1"/>
  </r>
  <r>
    <n v="11.25"/>
    <x v="1"/>
  </r>
  <r>
    <n v="12.25"/>
    <x v="1"/>
  </r>
  <r>
    <n v="16.725000000000001"/>
    <x v="1"/>
  </r>
  <r>
    <n v="20.25"/>
    <x v="1"/>
  </r>
  <r>
    <n v="20.625"/>
    <x v="1"/>
  </r>
  <r>
    <n v="22.125"/>
    <x v="2"/>
  </r>
  <r>
    <n v="23.8"/>
    <x v="2"/>
  </r>
  <r>
    <n v="20.65"/>
    <x v="2"/>
  </r>
  <r>
    <n v="22"/>
    <x v="2"/>
  </r>
  <r>
    <n v="22.1"/>
    <x v="2"/>
  </r>
  <r>
    <n v="21.1"/>
    <x v="2"/>
  </r>
  <r>
    <n v="20.875"/>
    <x v="2"/>
  </r>
  <r>
    <n v="21.4"/>
    <x v="2"/>
  </r>
  <r>
    <n v="13.074999999999999"/>
    <x v="2"/>
  </r>
  <r>
    <n v="12.574999999999999"/>
    <x v="2"/>
  </r>
  <r>
    <n v="14.25"/>
    <x v="2"/>
  </r>
  <r>
    <n v="13.275"/>
    <x v="2"/>
  </r>
  <r>
    <n v="14.3"/>
    <x v="2"/>
  </r>
  <r>
    <n v="12.875"/>
    <x v="2"/>
  </r>
  <r>
    <n v="15.3"/>
    <x v="2"/>
  </r>
  <r>
    <n v="17.475000000000001"/>
    <x v="2"/>
  </r>
  <r>
    <n v="20.7"/>
    <x v="2"/>
  </r>
  <r>
    <n v="24.725000000000001"/>
    <x v="2"/>
  </r>
  <r>
    <n v="23.85"/>
    <x v="2"/>
  </r>
  <r>
    <n v="21.55"/>
    <x v="2"/>
  </r>
  <r>
    <n v="22.824999999999999"/>
    <x v="2"/>
  </r>
  <r>
    <n v="25.975000000000001"/>
    <x v="2"/>
  </r>
  <r>
    <n v="22.675000000000001"/>
    <x v="2"/>
  </r>
  <r>
    <n v="20.65"/>
    <x v="2"/>
  </r>
  <r>
    <n v="21.925000000000001"/>
    <x v="2"/>
  </r>
  <r>
    <n v="17.524999999999999"/>
    <x v="2"/>
  </r>
  <r>
    <n v="14.15"/>
    <x v="2"/>
  </r>
  <r>
    <n v="12.2"/>
    <x v="2"/>
  </r>
  <r>
    <n v="13.025"/>
    <x v="2"/>
  </r>
  <r>
    <n v="11.574999999999999"/>
    <x v="2"/>
  </r>
  <r>
    <n v="13.35"/>
    <x v="2"/>
  </r>
  <r>
    <n v="11.675000000000001"/>
    <x v="3"/>
  </r>
  <r>
    <n v="11.074999999999999"/>
    <x v="3"/>
  </r>
  <r>
    <n v="13.75"/>
    <x v="3"/>
  </r>
  <r>
    <n v="12.074999999999999"/>
    <x v="3"/>
  </r>
  <r>
    <n v="11.15"/>
    <x v="3"/>
  </r>
  <r>
    <n v="8.0250000000000004"/>
    <x v="3"/>
  </r>
  <r>
    <n v="9.25"/>
    <x v="3"/>
  </r>
  <r>
    <n v="13.574999999999999"/>
    <x v="3"/>
  </r>
  <r>
    <n v="18.350000000000001"/>
    <x v="3"/>
  </r>
  <r>
    <n v="20.05"/>
    <x v="3"/>
  </r>
  <r>
    <n v="21.6"/>
    <x v="3"/>
  </r>
  <r>
    <n v="16.875"/>
    <x v="3"/>
  </r>
  <r>
    <n v="12.8"/>
    <x v="3"/>
  </r>
  <r>
    <n v="10.45"/>
    <x v="3"/>
  </r>
  <r>
    <n v="9.875"/>
    <x v="3"/>
  </r>
  <r>
    <n v="8.4"/>
    <x v="3"/>
  </r>
  <r>
    <n v="5.0250000000000004"/>
    <x v="3"/>
  </r>
  <r>
    <n v="4.5"/>
    <x v="3"/>
  </r>
  <r>
    <n v="4.5750000000000002"/>
    <x v="3"/>
  </r>
  <r>
    <n v="4.25"/>
    <x v="3"/>
  </r>
  <r>
    <n v="2.875"/>
    <x v="3"/>
  </r>
  <r>
    <n v="5.3"/>
    <x v="3"/>
  </r>
  <r>
    <n v="5.5250000000000004"/>
    <x v="3"/>
  </r>
  <r>
    <n v="3.85"/>
    <x v="3"/>
  </r>
  <r>
    <n v="9.9499999999999993"/>
    <x v="3"/>
  </r>
  <r>
    <n v="12.675000000000001"/>
    <x v="3"/>
  </r>
  <r>
    <n v="13.324999999999999"/>
    <x v="3"/>
  </r>
  <r>
    <n v="12.875"/>
    <x v="3"/>
  </r>
  <r>
    <n v="8.1750000000000007"/>
    <x v="3"/>
  </r>
  <r>
    <n v="11.525"/>
    <x v="3"/>
  </r>
  <r>
    <n v="10.7"/>
    <x v="4"/>
  </r>
  <r>
    <n v="9.2750000000000004"/>
    <x v="4"/>
  </r>
  <r>
    <n v="7.4249999999999998"/>
    <x v="4"/>
  </r>
  <r>
    <n v="5.75"/>
    <x v="4"/>
  </r>
  <r>
    <n v="5.1749999999999998"/>
    <x v="4"/>
  </r>
  <r>
    <n v="3.95"/>
    <x v="4"/>
  </r>
  <r>
    <n v="4.55"/>
    <x v="4"/>
  </r>
  <r>
    <n v="7.6749999999999998"/>
    <x v="4"/>
  </r>
  <r>
    <n v="10.975"/>
    <x v="4"/>
  </r>
  <r>
    <n v="10.3"/>
    <x v="4"/>
  </r>
  <r>
    <n v="10.45"/>
    <x v="4"/>
  </r>
  <r>
    <n v="8.3249999999999993"/>
    <x v="4"/>
  </r>
  <r>
    <n v="7.85"/>
    <x v="4"/>
  </r>
  <r>
    <n v="11.375"/>
    <x v="4"/>
  </r>
  <r>
    <n v="8.35"/>
    <x v="4"/>
  </r>
  <r>
    <n v="6.5250000000000004"/>
    <x v="4"/>
  </r>
  <r>
    <n v="4.8"/>
    <x v="4"/>
  </r>
  <r>
    <n v="5.4"/>
    <x v="4"/>
  </r>
  <r>
    <n v="5.0999999999999996"/>
    <x v="4"/>
  </r>
  <r>
    <n v="1.8"/>
    <x v="4"/>
  </r>
  <r>
    <n v="3.5"/>
    <x v="4"/>
  </r>
  <r>
    <n v="1.0249999999999999"/>
    <x v="4"/>
  </r>
  <r>
    <n v="4.8250000000000002"/>
    <x v="4"/>
  </r>
  <r>
    <n v="2.7250000000000001"/>
    <x v="4"/>
  </r>
  <r>
    <n v="0"/>
    <x v="4"/>
  </r>
  <r>
    <n v="1.65"/>
    <x v="4"/>
  </r>
  <r>
    <n v="1.1000000000000001"/>
    <x v="4"/>
  </r>
  <r>
    <n v="0"/>
    <x v="4"/>
  </r>
  <r>
    <n v="0"/>
    <x v="4"/>
  </r>
  <r>
    <n v="1.575"/>
    <x v="4"/>
  </r>
  <r>
    <n v="2.3250000000000002"/>
    <x v="4"/>
  </r>
  <r>
    <n v="2.0499999999999998"/>
    <x v="5"/>
  </r>
  <r>
    <n v="5.8"/>
    <x v="5"/>
  </r>
  <r>
    <n v="8.125"/>
    <x v="5"/>
  </r>
  <r>
    <n v="4.5750000000000002"/>
    <x v="5"/>
  </r>
  <r>
    <n v="2.5750000000000002"/>
    <x v="5"/>
  </r>
  <r>
    <n v="0.55000000000000071"/>
    <x v="5"/>
  </r>
  <r>
    <n v="1.575"/>
    <x v="5"/>
  </r>
  <r>
    <n v="9.9999999999999645E-2"/>
    <x v="5"/>
  </r>
  <r>
    <n v="2.5000000000000355E-2"/>
    <x v="5"/>
  </r>
  <r>
    <n v="0"/>
    <x v="5"/>
  </r>
  <r>
    <n v="2.85"/>
    <x v="5"/>
  </r>
  <r>
    <n v="3.1749999999999998"/>
    <x v="5"/>
  </r>
  <r>
    <n v="0.95"/>
    <x v="5"/>
  </r>
  <r>
    <n v="0.47500000000000053"/>
    <x v="5"/>
  </r>
  <r>
    <n v="0"/>
    <x v="5"/>
  </r>
  <r>
    <n v="0"/>
    <x v="5"/>
  </r>
  <r>
    <n v="0"/>
    <x v="5"/>
  </r>
  <r>
    <n v="1.65"/>
    <x v="5"/>
  </r>
  <r>
    <n v="3.6"/>
    <x v="5"/>
  </r>
  <r>
    <n v="3.5750000000000002"/>
    <x v="5"/>
  </r>
  <r>
    <n v="2.0499999999999998"/>
    <x v="5"/>
  </r>
  <r>
    <n v="2.5750000000000002"/>
    <x v="5"/>
  </r>
  <r>
    <n v="1.8"/>
    <x v="5"/>
  </r>
  <r>
    <n v="0"/>
    <x v="5"/>
  </r>
  <r>
    <n v="1.825"/>
    <x v="5"/>
  </r>
  <r>
    <n v="2.65"/>
    <x v="5"/>
  </r>
  <r>
    <n v="2.8250000000000002"/>
    <x v="5"/>
  </r>
  <r>
    <n v="0.77500000000000002"/>
    <x v="5"/>
  </r>
  <r>
    <n v="0.44999999999999929"/>
    <x v="5"/>
  </r>
  <r>
    <n v="0.5"/>
    <x v="5"/>
  </r>
  <r>
    <n v="0.25"/>
    <x v="6"/>
  </r>
  <r>
    <n v="1.7250000000000001"/>
    <x v="6"/>
  </r>
  <r>
    <n v="0.27500000000000002"/>
    <x v="6"/>
  </r>
  <r>
    <n v="0"/>
    <x v="6"/>
  </r>
  <r>
    <n v="0"/>
    <x v="6"/>
  </r>
  <r>
    <n v="0"/>
    <x v="6"/>
  </r>
  <r>
    <n v="4.9999999999999822E-2"/>
    <x v="6"/>
  </r>
  <r>
    <n v="0"/>
    <x v="6"/>
  </r>
  <r>
    <n v="0.125"/>
    <x v="6"/>
  </r>
  <r>
    <n v="0.375"/>
    <x v="6"/>
  </r>
  <r>
    <n v="0"/>
    <x v="6"/>
  </r>
  <r>
    <n v="0"/>
    <x v="6"/>
  </r>
  <r>
    <n v="0"/>
    <x v="6"/>
  </r>
  <r>
    <n v="0.75"/>
    <x v="6"/>
  </r>
  <r>
    <n v="3.6"/>
    <x v="6"/>
  </r>
  <r>
    <n v="1.7749999999999999"/>
    <x v="6"/>
  </r>
  <r>
    <n v="1.7250000000000001"/>
    <x v="6"/>
  </r>
  <r>
    <n v="2.500000000000035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25"/>
    <x v="7"/>
  </r>
  <r>
    <n v="0.25"/>
    <x v="7"/>
  </r>
  <r>
    <n v="4.4749999999999996"/>
    <x v="7"/>
  </r>
  <r>
    <n v="1.625"/>
    <x v="7"/>
  </r>
  <r>
    <n v="0.92500000000000004"/>
    <x v="7"/>
  </r>
  <r>
    <n v="0.72499999999999998"/>
    <x v="7"/>
  </r>
  <r>
    <n v="0.4"/>
    <x v="7"/>
  </r>
  <r>
    <n v="7.4999999999999289E-2"/>
    <x v="7"/>
  </r>
  <r>
    <n v="0"/>
    <x v="7"/>
  </r>
  <r>
    <n v="5.0000000000000711E-2"/>
    <x v="7"/>
  </r>
  <r>
    <n v="0.65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2999999999999998"/>
    <x v="8"/>
  </r>
  <r>
    <n v="6.5"/>
    <x v="8"/>
  </r>
  <r>
    <n v="5.4249999999999998"/>
    <x v="8"/>
  </r>
  <r>
    <n v="5.4"/>
    <x v="8"/>
  </r>
  <r>
    <n v="8.2750000000000004"/>
    <x v="8"/>
  </r>
  <r>
    <n v="8.5749999999999993"/>
    <x v="8"/>
  </r>
  <r>
    <n v="8.5250000000000004"/>
    <x v="8"/>
  </r>
  <r>
    <n v="6.7"/>
    <x v="8"/>
  </r>
  <r>
    <n v="6.7"/>
    <x v="8"/>
  </r>
  <r>
    <n v="4.375"/>
    <x v="8"/>
  </r>
  <r>
    <n v="3.25"/>
    <x v="8"/>
  </r>
  <r>
    <n v="5.0250000000000004"/>
    <x v="8"/>
  </r>
  <r>
    <n v="6.5250000000000004"/>
    <x v="8"/>
  </r>
  <r>
    <n v="10.35"/>
    <x v="8"/>
  </r>
  <r>
    <n v="12.375"/>
    <x v="8"/>
  </r>
  <r>
    <n v="12.45"/>
    <x v="8"/>
  </r>
  <r>
    <n v="10.9"/>
    <x v="8"/>
  </r>
  <r>
    <n v="5.05"/>
    <x v="8"/>
  </r>
  <r>
    <n v="2.4500000000000002"/>
    <x v="8"/>
  </r>
  <r>
    <n v="1.7"/>
    <x v="8"/>
  </r>
  <r>
    <n v="2.2000000000000002"/>
    <x v="8"/>
  </r>
  <r>
    <n v="0.27500000000000002"/>
    <x v="8"/>
  </r>
  <r>
    <n v="0"/>
    <x v="8"/>
  </r>
  <r>
    <n v="8.625"/>
    <x v="8"/>
  </r>
  <r>
    <n v="14.35"/>
    <x v="8"/>
  </r>
  <r>
    <n v="13.75"/>
    <x v="8"/>
  </r>
  <r>
    <n v="13.925000000000001"/>
    <x v="8"/>
  </r>
  <r>
    <n v="10.175000000000001"/>
    <x v="9"/>
  </r>
  <r>
    <n v="9.9"/>
    <x v="9"/>
  </r>
  <r>
    <n v="6.65"/>
    <x v="9"/>
  </r>
  <r>
    <n v="7.8"/>
    <x v="9"/>
  </r>
  <r>
    <n v="9.6999999999999993"/>
    <x v="9"/>
  </r>
  <r>
    <n v="10.6"/>
    <x v="9"/>
  </r>
  <r>
    <n v="10.275"/>
    <x v="9"/>
  </r>
  <r>
    <n v="10.050000000000001"/>
    <x v="9"/>
  </r>
  <r>
    <n v="9.4"/>
    <x v="9"/>
  </r>
  <r>
    <n v="13.1"/>
    <x v="9"/>
  </r>
  <r>
    <n v="8.9499999999999993"/>
    <x v="9"/>
  </r>
  <r>
    <n v="5.05"/>
    <x v="9"/>
  </r>
  <r>
    <n v="7.625"/>
    <x v="9"/>
  </r>
  <r>
    <n v="9.15"/>
    <x v="9"/>
  </r>
  <r>
    <n v="14.425000000000001"/>
    <x v="9"/>
  </r>
  <r>
    <n v="14.775"/>
    <x v="9"/>
  </r>
  <r>
    <n v="14.95"/>
    <x v="9"/>
  </r>
  <r>
    <n v="11.975"/>
    <x v="9"/>
  </r>
  <r>
    <n v="8.2750000000000004"/>
    <x v="9"/>
  </r>
  <r>
    <n v="7.5750000000000002"/>
    <x v="9"/>
  </r>
  <r>
    <n v="8.4499999999999993"/>
    <x v="9"/>
  </r>
  <r>
    <n v="7.7"/>
    <x v="9"/>
  </r>
  <r>
    <n v="11.7"/>
    <x v="9"/>
  </r>
  <r>
    <n v="14.324999999999999"/>
    <x v="9"/>
  </r>
  <r>
    <n v="6.8"/>
    <x v="9"/>
  </r>
  <r>
    <n v="5.7249999999999996"/>
    <x v="9"/>
  </r>
  <r>
    <n v="10.775"/>
    <x v="9"/>
  </r>
  <r>
    <n v="12.3"/>
    <x v="9"/>
  </r>
  <r>
    <n v="9.1750000000000007"/>
    <x v="9"/>
  </r>
  <r>
    <n v="7.25"/>
    <x v="9"/>
  </r>
  <r>
    <n v="6.2"/>
    <x v="9"/>
  </r>
  <r>
    <n v="11.8"/>
    <x v="10"/>
  </r>
  <r>
    <n v="9.1999999999999993"/>
    <x v="10"/>
  </r>
  <r>
    <n v="8.9250000000000007"/>
    <x v="10"/>
  </r>
  <r>
    <n v="8.5250000000000004"/>
    <x v="10"/>
  </r>
  <r>
    <n v="12.525"/>
    <x v="10"/>
  </r>
  <r>
    <n v="12.025"/>
    <x v="10"/>
  </r>
  <r>
    <n v="16.475000000000001"/>
    <x v="10"/>
  </r>
  <r>
    <n v="17.574999999999999"/>
    <x v="10"/>
  </r>
  <r>
    <n v="18.649999999999999"/>
    <x v="10"/>
  </r>
  <r>
    <n v="19.375"/>
    <x v="10"/>
  </r>
  <r>
    <n v="14.7"/>
    <x v="10"/>
  </r>
  <r>
    <n v="14.1"/>
    <x v="10"/>
  </r>
  <r>
    <n v="15.2"/>
    <x v="10"/>
  </r>
  <r>
    <n v="15.675000000000001"/>
    <x v="10"/>
  </r>
  <r>
    <n v="13.725"/>
    <x v="10"/>
  </r>
  <r>
    <n v="15.05"/>
    <x v="10"/>
  </r>
  <r>
    <n v="14.574999999999999"/>
    <x v="10"/>
  </r>
  <r>
    <n v="15.3"/>
    <x v="10"/>
  </r>
  <r>
    <n v="18.175000000000001"/>
    <x v="10"/>
  </r>
  <r>
    <n v="17.600000000000001"/>
    <x v="10"/>
  </r>
  <r>
    <n v="23.524999999999999"/>
    <x v="10"/>
  </r>
  <r>
    <n v="25.35"/>
    <x v="10"/>
  </r>
  <r>
    <n v="25.15"/>
    <x v="10"/>
  </r>
  <r>
    <n v="24.774999999999999"/>
    <x v="10"/>
  </r>
  <r>
    <n v="26.725000000000001"/>
    <x v="10"/>
  </r>
  <r>
    <n v="25.475000000000001"/>
    <x v="10"/>
  </r>
  <r>
    <n v="20.175000000000001"/>
    <x v="10"/>
  </r>
  <r>
    <n v="22.175000000000001"/>
    <x v="10"/>
  </r>
  <r>
    <n v="29.625"/>
    <x v="10"/>
  </r>
  <r>
    <n v="33.35"/>
    <x v="10"/>
  </r>
  <r>
    <n v="28.574999999999999"/>
    <x v="11"/>
  </r>
  <r>
    <n v="26.324999999999999"/>
    <x v="11"/>
  </r>
  <r>
    <n v="24.3"/>
    <x v="11"/>
  </r>
  <r>
    <n v="24.925000000000001"/>
    <x v="11"/>
  </r>
  <r>
    <n v="23.725000000000001"/>
    <x v="11"/>
  </r>
  <r>
    <n v="26.225000000000001"/>
    <x v="11"/>
  </r>
  <r>
    <n v="32.299999999999997"/>
    <x v="11"/>
  </r>
  <r>
    <n v="40"/>
    <x v="11"/>
  </r>
  <r>
    <n v="35.325000000000003"/>
    <x v="11"/>
  </r>
  <r>
    <n v="34.700000000000003"/>
    <x v="11"/>
  </r>
  <r>
    <n v="28.975000000000001"/>
    <x v="11"/>
  </r>
  <r>
    <n v="26.55"/>
    <x v="11"/>
  </r>
  <r>
    <n v="25.9"/>
    <x v="11"/>
  </r>
  <r>
    <n v="35.625"/>
    <x v="11"/>
  </r>
  <r>
    <n v="35.524999999999999"/>
    <x v="11"/>
  </r>
  <r>
    <n v="40.825000000000003"/>
    <x v="11"/>
  </r>
  <r>
    <n v="41"/>
    <x v="11"/>
  </r>
  <r>
    <n v="42.6"/>
    <x v="11"/>
  </r>
  <r>
    <n v="42.75"/>
    <x v="11"/>
  </r>
  <r>
    <n v="42.674999999999997"/>
    <x v="11"/>
  </r>
  <r>
    <n v="39.274999999999999"/>
    <x v="11"/>
  </r>
  <r>
    <n v="39.475000000000001"/>
    <x v="11"/>
  </r>
  <r>
    <n v="46.024999999999999"/>
    <x v="11"/>
  </r>
  <r>
    <n v="42.4"/>
    <x v="11"/>
  </r>
  <r>
    <n v="32"/>
    <x v="11"/>
  </r>
  <r>
    <n v="30.375"/>
    <x v="11"/>
  </r>
  <r>
    <n v="31.75"/>
    <x v="11"/>
  </r>
  <r>
    <n v="34.450000000000003"/>
    <x v="11"/>
  </r>
  <r>
    <n v="32.024999999999999"/>
    <x v="11"/>
  </r>
  <r>
    <n v="25.725000000000001"/>
    <x v="11"/>
  </r>
  <r>
    <n v="18.899999999999999"/>
    <x v="11"/>
  </r>
  <r>
    <n v="15.824999999999999"/>
    <x v="0"/>
  </r>
  <r>
    <n v="11.574999999999999"/>
    <x v="0"/>
  </r>
  <r>
    <n v="14.925000000000001"/>
    <x v="0"/>
  </r>
  <r>
    <n v="10.7"/>
    <x v="0"/>
  </r>
  <r>
    <n v="13.375"/>
    <x v="0"/>
  </r>
  <r>
    <n v="14.3"/>
    <x v="0"/>
  </r>
  <r>
    <n v="18.399999999999999"/>
    <x v="0"/>
  </r>
  <r>
    <n v="21.25"/>
    <x v="0"/>
  </r>
  <r>
    <n v="24.7"/>
    <x v="0"/>
  </r>
  <r>
    <n v="20.7"/>
    <x v="0"/>
  </r>
  <r>
    <n v="22.024999999999999"/>
    <x v="0"/>
  </r>
  <r>
    <n v="20.75"/>
    <x v="0"/>
  </r>
  <r>
    <n v="31.85"/>
    <x v="0"/>
  </r>
  <r>
    <n v="33.65"/>
    <x v="0"/>
  </r>
  <r>
    <n v="22.975000000000001"/>
    <x v="0"/>
  </r>
  <r>
    <n v="30.4"/>
    <x v="0"/>
  </r>
  <r>
    <n v="36.5"/>
    <x v="0"/>
  </r>
  <r>
    <n v="31.75"/>
    <x v="0"/>
  </r>
  <r>
    <n v="34.274999999999999"/>
    <x v="0"/>
  </r>
  <r>
    <n v="24.425000000000001"/>
    <x v="0"/>
  </r>
  <r>
    <n v="23.95"/>
    <x v="0"/>
  </r>
  <r>
    <n v="17.675000000000001"/>
    <x v="0"/>
  </r>
  <r>
    <n v="13.574999999999999"/>
    <x v="0"/>
  </r>
  <r>
    <n v="18.100000000000001"/>
    <x v="0"/>
  </r>
  <r>
    <n v="19"/>
    <x v="0"/>
  </r>
  <r>
    <n v="23.5"/>
    <x v="0"/>
  </r>
  <r>
    <n v="10.025"/>
    <x v="0"/>
  </r>
  <r>
    <n v="11.125"/>
    <x v="0"/>
  </r>
  <r>
    <n v="17.875"/>
    <x v="0"/>
  </r>
  <r>
    <n v="14"/>
    <x v="0"/>
  </r>
  <r>
    <n v="11.4"/>
    <x v="0"/>
  </r>
  <r>
    <n v="13.625"/>
    <x v="1"/>
  </r>
  <r>
    <n v="12.95"/>
    <x v="1"/>
  </r>
  <r>
    <n v="15.375"/>
    <x v="1"/>
  </r>
  <r>
    <n v="16.5"/>
    <x v="1"/>
  </r>
  <r>
    <n v="11.225"/>
    <x v="1"/>
  </r>
  <r>
    <n v="13.975"/>
    <x v="1"/>
  </r>
  <r>
    <n v="14.35"/>
    <x v="1"/>
  </r>
  <r>
    <n v="11.15"/>
    <x v="1"/>
  </r>
  <r>
    <n v="13.875"/>
    <x v="1"/>
  </r>
  <r>
    <n v="15.4"/>
    <x v="1"/>
  </r>
  <r>
    <n v="17.149999999999999"/>
    <x v="1"/>
  </r>
  <r>
    <n v="15.95"/>
    <x v="1"/>
  </r>
  <r>
    <n v="15.55"/>
    <x v="1"/>
  </r>
  <r>
    <n v="14.324999999999999"/>
    <x v="1"/>
  </r>
  <r>
    <n v="19.975000000000001"/>
    <x v="1"/>
  </r>
  <r>
    <n v="18.2"/>
    <x v="1"/>
  </r>
  <r>
    <n v="18.649999999999999"/>
    <x v="1"/>
  </r>
  <r>
    <n v="17.574999999999999"/>
    <x v="1"/>
  </r>
  <r>
    <n v="14.4"/>
    <x v="1"/>
  </r>
  <r>
    <n v="10.125"/>
    <x v="1"/>
  </r>
  <r>
    <n v="14.1"/>
    <x v="1"/>
  </r>
  <r>
    <n v="16.75"/>
    <x v="1"/>
  </r>
  <r>
    <n v="15.8"/>
    <x v="1"/>
  </r>
  <r>
    <n v="19.899999999999999"/>
    <x v="1"/>
  </r>
  <r>
    <n v="20.524999999999999"/>
    <x v="1"/>
  </r>
  <r>
    <n v="20.350000000000001"/>
    <x v="1"/>
  </r>
  <r>
    <n v="20.475000000000001"/>
    <x v="1"/>
  </r>
  <r>
    <n v="18.05"/>
    <x v="1"/>
  </r>
  <r>
    <n v="13.9"/>
    <x v="1"/>
  </r>
  <r>
    <n v="17.100000000000001"/>
    <x v="2"/>
  </r>
  <r>
    <n v="14.7"/>
    <x v="2"/>
  </r>
  <r>
    <n v="15.875"/>
    <x v="2"/>
  </r>
  <r>
    <n v="17.324999999999999"/>
    <x v="2"/>
  </r>
  <r>
    <n v="13.95"/>
    <x v="2"/>
  </r>
  <r>
    <n v="15.275"/>
    <x v="2"/>
  </r>
  <r>
    <n v="21.65"/>
    <x v="2"/>
  </r>
  <r>
    <n v="21.05"/>
    <x v="2"/>
  </r>
  <r>
    <n v="16.425000000000001"/>
    <x v="2"/>
  </r>
  <r>
    <n v="20.75"/>
    <x v="2"/>
  </r>
  <r>
    <n v="27"/>
    <x v="2"/>
  </r>
  <r>
    <n v="28.274999999999999"/>
    <x v="2"/>
  </r>
  <r>
    <n v="30.1"/>
    <x v="2"/>
  </r>
  <r>
    <n v="30.725000000000001"/>
    <x v="2"/>
  </r>
  <r>
    <n v="33.549999999999997"/>
    <x v="2"/>
  </r>
  <r>
    <n v="21.524999999999999"/>
    <x v="2"/>
  </r>
  <r>
    <n v="20.05"/>
    <x v="2"/>
  </r>
  <r>
    <n v="14.475"/>
    <x v="2"/>
  </r>
  <r>
    <n v="12"/>
    <x v="2"/>
  </r>
  <r>
    <n v="13.824999999999999"/>
    <x v="2"/>
  </r>
  <r>
    <n v="13.45"/>
    <x v="2"/>
  </r>
  <r>
    <n v="9.65"/>
    <x v="2"/>
  </r>
  <r>
    <n v="8.3000000000000007"/>
    <x v="2"/>
  </r>
  <r>
    <n v="10.85"/>
    <x v="2"/>
  </r>
  <r>
    <n v="13.574999999999999"/>
    <x v="2"/>
  </r>
  <r>
    <n v="14.275"/>
    <x v="2"/>
  </r>
  <r>
    <n v="12.5"/>
    <x v="2"/>
  </r>
  <r>
    <n v="12.4"/>
    <x v="2"/>
  </r>
  <r>
    <n v="11.875"/>
    <x v="2"/>
  </r>
  <r>
    <n v="12.775"/>
    <x v="2"/>
  </r>
  <r>
    <n v="13.45"/>
    <x v="2"/>
  </r>
  <r>
    <n v="13"/>
    <x v="3"/>
  </r>
  <r>
    <n v="12.375"/>
    <x v="3"/>
  </r>
  <r>
    <n v="11.35"/>
    <x v="3"/>
  </r>
  <r>
    <n v="8.7249999999999996"/>
    <x v="3"/>
  </r>
  <r>
    <n v="8.6"/>
    <x v="3"/>
  </r>
  <r>
    <n v="8.9499999999999993"/>
    <x v="3"/>
  </r>
  <r>
    <n v="10.45"/>
    <x v="3"/>
  </r>
  <r>
    <n v="11.05"/>
    <x v="3"/>
  </r>
  <r>
    <n v="9.3000000000000007"/>
    <x v="3"/>
  </r>
  <r>
    <n v="9.25"/>
    <x v="3"/>
  </r>
  <r>
    <n v="9.9499999999999993"/>
    <x v="3"/>
  </r>
  <r>
    <n v="11.45"/>
    <x v="3"/>
  </r>
  <r>
    <n v="8.5"/>
    <x v="3"/>
  </r>
  <r>
    <n v="5.125"/>
    <x v="3"/>
  </r>
  <r>
    <n v="0.42499999999999999"/>
    <x v="3"/>
  </r>
  <r>
    <n v="0"/>
    <x v="3"/>
  </r>
  <r>
    <n v="6.2249999999999996"/>
    <x v="3"/>
  </r>
  <r>
    <n v="10.199999999999999"/>
    <x v="3"/>
  </r>
  <r>
    <n v="10.175000000000001"/>
    <x v="3"/>
  </r>
  <r>
    <n v="6.1749999999999998"/>
    <x v="3"/>
  </r>
  <r>
    <n v="3.7250000000000001"/>
    <x v="3"/>
  </r>
  <r>
    <n v="5.5"/>
    <x v="3"/>
  </r>
  <r>
    <n v="11"/>
    <x v="3"/>
  </r>
  <r>
    <n v="12.8"/>
    <x v="3"/>
  </r>
  <r>
    <n v="13.125"/>
    <x v="3"/>
  </r>
  <r>
    <n v="12.324999999999999"/>
    <x v="3"/>
  </r>
  <r>
    <n v="14.275"/>
    <x v="3"/>
  </r>
  <r>
    <n v="13.25"/>
    <x v="3"/>
  </r>
  <r>
    <n v="13.95"/>
    <x v="3"/>
  </r>
  <r>
    <n v="12.9"/>
    <x v="3"/>
  </r>
  <r>
    <n v="7.9249999999999998"/>
    <x v="4"/>
  </r>
  <r>
    <n v="6.65"/>
    <x v="4"/>
  </r>
  <r>
    <n v="10.125"/>
    <x v="4"/>
  </r>
  <r>
    <n v="9.5500000000000007"/>
    <x v="4"/>
  </r>
  <r>
    <n v="9.3000000000000007"/>
    <x v="4"/>
  </r>
  <r>
    <n v="11.25"/>
    <x v="4"/>
  </r>
  <r>
    <n v="10.4"/>
    <x v="4"/>
  </r>
  <r>
    <n v="7.3"/>
    <x v="4"/>
  </r>
  <r>
    <n v="8.8249999999999993"/>
    <x v="4"/>
  </r>
  <r>
    <n v="10.4"/>
    <x v="4"/>
  </r>
  <r>
    <n v="9.125"/>
    <x v="4"/>
  </r>
  <r>
    <n v="5.625"/>
    <x v="4"/>
  </r>
  <r>
    <n v="4.2"/>
    <x v="4"/>
  </r>
  <r>
    <n v="0"/>
    <x v="4"/>
  </r>
  <r>
    <n v="4.7249999999999996"/>
    <x v="4"/>
  </r>
  <r>
    <n v="7.0250000000000004"/>
    <x v="4"/>
  </r>
  <r>
    <n v="5.0999999999999996"/>
    <x v="4"/>
  </r>
  <r>
    <n v="2.7749999999999999"/>
    <x v="4"/>
  </r>
  <r>
    <n v="3.4"/>
    <x v="4"/>
  </r>
  <r>
    <n v="4.8250000000000002"/>
    <x v="4"/>
  </r>
  <r>
    <n v="7.25"/>
    <x v="4"/>
  </r>
  <r>
    <n v="6.1"/>
    <x v="4"/>
  </r>
  <r>
    <n v="6.4249999999999998"/>
    <x v="4"/>
  </r>
  <r>
    <n v="8.5"/>
    <x v="4"/>
  </r>
  <r>
    <n v="8.0250000000000004"/>
    <x v="4"/>
  </r>
  <r>
    <n v="7.625"/>
    <x v="4"/>
  </r>
  <r>
    <n v="5.0750000000000002"/>
    <x v="4"/>
  </r>
  <r>
    <n v="3.6"/>
    <x v="4"/>
  </r>
  <r>
    <n v="0.52500000000000002"/>
    <x v="4"/>
  </r>
  <r>
    <n v="0"/>
    <x v="4"/>
  </r>
  <r>
    <n v="5.5"/>
    <x v="4"/>
  </r>
  <r>
    <n v="3.5249999999999999"/>
    <x v="5"/>
  </r>
  <r>
    <n v="2.1749999999999998"/>
    <x v="5"/>
  </r>
  <r>
    <n v="2.0750000000000002"/>
    <x v="5"/>
  </r>
  <r>
    <n v="1.45"/>
    <x v="5"/>
  </r>
  <r>
    <n v="2.2749999999999999"/>
    <x v="5"/>
  </r>
  <r>
    <n v="2.5499999999999998"/>
    <x v="5"/>
  </r>
  <r>
    <n v="2.7749999999999999"/>
    <x v="5"/>
  </r>
  <r>
    <n v="6.65"/>
    <x v="5"/>
  </r>
  <r>
    <n v="7.5750000000000002"/>
    <x v="5"/>
  </r>
  <r>
    <n v="4.2750000000000004"/>
    <x v="5"/>
  </r>
  <r>
    <n v="2.7250000000000001"/>
    <x v="5"/>
  </r>
  <r>
    <n v="0.75"/>
    <x v="5"/>
  </r>
  <r>
    <n v="0.22500000000000053"/>
    <x v="5"/>
  </r>
  <r>
    <n v="2.5000000000000355E-2"/>
    <x v="5"/>
  </r>
  <r>
    <n v="0"/>
    <x v="5"/>
  </r>
  <r>
    <n v="1.425"/>
    <x v="5"/>
  </r>
  <r>
    <n v="3.8250000000000002"/>
    <x v="5"/>
  </r>
  <r>
    <n v="2.875"/>
    <x v="5"/>
  </r>
  <r>
    <n v="4.8499999999999996"/>
    <x v="5"/>
  </r>
  <r>
    <n v="3.6749999999999998"/>
    <x v="5"/>
  </r>
  <r>
    <n v="3.8"/>
    <x v="5"/>
  </r>
  <r>
    <n v="1.4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7499999999999996"/>
    <x v="5"/>
  </r>
  <r>
    <n v="0.85000000000000053"/>
    <x v="6"/>
  </r>
  <r>
    <n v="0"/>
    <x v="6"/>
  </r>
  <r>
    <n v="0.97499999999999998"/>
    <x v="6"/>
  </r>
  <r>
    <n v="0"/>
    <x v="6"/>
  </r>
  <r>
    <n v="0"/>
    <x v="6"/>
  </r>
  <r>
    <n v="1.45"/>
    <x v="6"/>
  </r>
  <r>
    <n v="2.875"/>
    <x v="6"/>
  </r>
  <r>
    <n v="0"/>
    <x v="6"/>
  </r>
  <r>
    <n v="0.32499999999999929"/>
    <x v="6"/>
  </r>
  <r>
    <n v="0"/>
    <x v="6"/>
  </r>
  <r>
    <n v="0"/>
    <x v="6"/>
  </r>
  <r>
    <n v="0"/>
    <x v="6"/>
  </r>
  <r>
    <n v="4.9999999999999822E-2"/>
    <x v="6"/>
  </r>
  <r>
    <n v="0"/>
    <x v="6"/>
  </r>
  <r>
    <n v="0"/>
    <x v="6"/>
  </r>
  <r>
    <n v="0"/>
    <x v="6"/>
  </r>
  <r>
    <n v="0"/>
    <x v="6"/>
  </r>
  <r>
    <n v="0"/>
    <x v="6"/>
  </r>
  <r>
    <n v="4.9999999999999822E-2"/>
    <x v="6"/>
  </r>
  <r>
    <n v="2.2000000000000002"/>
    <x v="6"/>
  </r>
  <r>
    <n v="4.4749999999999996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7500000000000071"/>
    <x v="7"/>
  </r>
  <r>
    <n v="0"/>
    <x v="7"/>
  </r>
  <r>
    <n v="0"/>
    <x v="7"/>
  </r>
  <r>
    <n v="0"/>
    <x v="7"/>
  </r>
  <r>
    <n v="0"/>
    <x v="7"/>
  </r>
  <r>
    <n v="1.5249999999999999"/>
    <x v="7"/>
  </r>
  <r>
    <n v="1.625"/>
    <x v="7"/>
  </r>
  <r>
    <n v="0.47499999999999998"/>
    <x v="7"/>
  </r>
  <r>
    <n v="0"/>
    <x v="7"/>
  </r>
  <r>
    <n v="0"/>
    <x v="7"/>
  </r>
  <r>
    <n v="0"/>
    <x v="7"/>
  </r>
  <r>
    <n v="0"/>
    <x v="7"/>
  </r>
  <r>
    <n v="0"/>
    <x v="7"/>
  </r>
  <r>
    <n v="0.5"/>
    <x v="7"/>
  </r>
  <r>
    <n v="4.05"/>
    <x v="7"/>
  </r>
  <r>
    <n v="3.9249999999999998"/>
    <x v="7"/>
  </r>
  <r>
    <n v="5.875"/>
    <x v="7"/>
  </r>
  <r>
    <n v="2.125"/>
    <x v="7"/>
  </r>
  <r>
    <n v="3.2"/>
    <x v="8"/>
  </r>
  <r>
    <n v="6.3250000000000002"/>
    <x v="8"/>
  </r>
  <r>
    <n v="6.5250000000000004"/>
    <x v="8"/>
  </r>
  <r>
    <n v="1.2250000000000001"/>
    <x v="8"/>
  </r>
  <r>
    <n v="0"/>
    <x v="8"/>
  </r>
  <r>
    <n v="3.9"/>
    <x v="8"/>
  </r>
  <r>
    <n v="8.6"/>
    <x v="8"/>
  </r>
  <r>
    <n v="7.5750000000000002"/>
    <x v="8"/>
  </r>
  <r>
    <n v="6.6749999999999998"/>
    <x v="8"/>
  </r>
  <r>
    <n v="7.9249999999999998"/>
    <x v="8"/>
  </r>
  <r>
    <n v="6.7750000000000004"/>
    <x v="8"/>
  </r>
  <r>
    <n v="8.0500000000000007"/>
    <x v="8"/>
  </r>
  <r>
    <n v="7.2750000000000004"/>
    <x v="8"/>
  </r>
  <r>
    <n v="7.5750000000000002"/>
    <x v="8"/>
  </r>
  <r>
    <n v="3.375"/>
    <x v="8"/>
  </r>
  <r>
    <n v="0.6"/>
    <x v="8"/>
  </r>
  <r>
    <n v="0.875"/>
    <x v="8"/>
  </r>
  <r>
    <n v="0.35"/>
    <x v="8"/>
  </r>
  <r>
    <n v="4.2"/>
    <x v="8"/>
  </r>
  <r>
    <n v="8.25"/>
    <x v="8"/>
  </r>
  <r>
    <n v="12.375"/>
    <x v="8"/>
  </r>
  <r>
    <n v="14.9"/>
    <x v="8"/>
  </r>
  <r>
    <n v="15.175000000000001"/>
    <x v="8"/>
  </r>
  <r>
    <n v="13.475"/>
    <x v="8"/>
  </r>
  <r>
    <n v="14.8"/>
    <x v="8"/>
  </r>
  <r>
    <n v="15.425000000000001"/>
    <x v="8"/>
  </r>
  <r>
    <n v="14.6"/>
    <x v="8"/>
  </r>
  <r>
    <n v="12.025"/>
    <x v="8"/>
  </r>
  <r>
    <n v="9.0500000000000007"/>
    <x v="8"/>
  </r>
  <r>
    <n v="6.8250000000000002"/>
    <x v="8"/>
  </r>
  <r>
    <n v="4.9249999999999998"/>
    <x v="9"/>
  </r>
  <r>
    <n v="2.7"/>
    <x v="9"/>
  </r>
  <r>
    <n v="1.8"/>
    <x v="9"/>
  </r>
  <r>
    <n v="1.55"/>
    <x v="9"/>
  </r>
  <r>
    <n v="4.05"/>
    <x v="9"/>
  </r>
  <r>
    <n v="5.7249999999999996"/>
    <x v="9"/>
  </r>
  <r>
    <n v="1.0249999999999999"/>
    <x v="9"/>
  </r>
  <r>
    <n v="0"/>
    <x v="9"/>
  </r>
  <r>
    <n v="0"/>
    <x v="9"/>
  </r>
  <r>
    <n v="0.2"/>
    <x v="9"/>
  </r>
  <r>
    <n v="2.5499999999999998"/>
    <x v="9"/>
  </r>
  <r>
    <n v="4.75"/>
    <x v="9"/>
  </r>
  <r>
    <n v="8.9250000000000007"/>
    <x v="9"/>
  </r>
  <r>
    <n v="9.7750000000000004"/>
    <x v="9"/>
  </r>
  <r>
    <n v="13.475"/>
    <x v="9"/>
  </r>
  <r>
    <n v="16.8"/>
    <x v="9"/>
  </r>
  <r>
    <n v="16.875"/>
    <x v="9"/>
  </r>
  <r>
    <n v="16.824999999999999"/>
    <x v="9"/>
  </r>
  <r>
    <n v="19"/>
    <x v="9"/>
  </r>
  <r>
    <n v="22.824999999999999"/>
    <x v="9"/>
  </r>
  <r>
    <n v="20.55"/>
    <x v="9"/>
  </r>
  <r>
    <n v="18.774999999999999"/>
    <x v="9"/>
  </r>
  <r>
    <n v="14.25"/>
    <x v="9"/>
  </r>
  <r>
    <n v="14.574999999999999"/>
    <x v="9"/>
  </r>
  <r>
    <n v="11.175000000000001"/>
    <x v="9"/>
  </r>
  <r>
    <n v="20.925000000000001"/>
    <x v="9"/>
  </r>
  <r>
    <n v="27.074999999999999"/>
    <x v="9"/>
  </r>
  <r>
    <n v="32"/>
    <x v="9"/>
  </r>
  <r>
    <n v="33.725000000000001"/>
    <x v="9"/>
  </r>
  <r>
    <n v="33.024999999999999"/>
    <x v="9"/>
  </r>
  <r>
    <n v="36.6"/>
    <x v="9"/>
  </r>
  <r>
    <n v="36.950000000000003"/>
    <x v="10"/>
  </r>
  <r>
    <n v="29.9"/>
    <x v="10"/>
  </r>
  <r>
    <n v="25.65"/>
    <x v="10"/>
  </r>
  <r>
    <n v="22.225000000000001"/>
    <x v="10"/>
  </r>
  <r>
    <n v="17.55"/>
    <x v="10"/>
  </r>
  <r>
    <n v="20.125"/>
    <x v="10"/>
  </r>
  <r>
    <n v="17.875"/>
    <x v="10"/>
  </r>
  <r>
    <n v="20.925000000000001"/>
    <x v="10"/>
  </r>
  <r>
    <n v="23.175000000000001"/>
    <x v="10"/>
  </r>
  <r>
    <n v="21.8"/>
    <x v="10"/>
  </r>
  <r>
    <n v="23.574999999999999"/>
    <x v="10"/>
  </r>
  <r>
    <n v="25.25"/>
    <x v="10"/>
  </r>
  <r>
    <n v="27.8"/>
    <x v="10"/>
  </r>
  <r>
    <n v="30.524999999999999"/>
    <x v="10"/>
  </r>
  <r>
    <n v="25.1"/>
    <x v="10"/>
  </r>
  <r>
    <n v="23.774999999999999"/>
    <x v="10"/>
  </r>
  <r>
    <n v="22.85"/>
    <x v="10"/>
  </r>
  <r>
    <n v="22.6"/>
    <x v="10"/>
  </r>
  <r>
    <n v="19.675000000000001"/>
    <x v="10"/>
  </r>
  <r>
    <n v="20.125"/>
    <x v="10"/>
  </r>
  <r>
    <n v="20.574999999999999"/>
    <x v="10"/>
  </r>
  <r>
    <n v="15.175000000000001"/>
    <x v="10"/>
  </r>
  <r>
    <n v="10.625"/>
    <x v="10"/>
  </r>
  <r>
    <n v="17.125"/>
    <x v="10"/>
  </r>
  <r>
    <n v="22.7"/>
    <x v="10"/>
  </r>
  <r>
    <n v="22.45"/>
    <x v="10"/>
  </r>
  <r>
    <n v="23.774999999999999"/>
    <x v="10"/>
  </r>
  <r>
    <n v="22.125"/>
    <x v="10"/>
  </r>
  <r>
    <n v="23.6"/>
    <x v="10"/>
  </r>
  <r>
    <n v="23.675000000000001"/>
    <x v="10"/>
  </r>
  <r>
    <n v="26.9"/>
    <x v="11"/>
  </r>
  <r>
    <n v="30.35"/>
    <x v="11"/>
  </r>
  <r>
    <n v="27.774999999999999"/>
    <x v="11"/>
  </r>
  <r>
    <n v="22.9"/>
    <x v="11"/>
  </r>
  <r>
    <n v="22.85"/>
    <x v="11"/>
  </r>
  <r>
    <n v="10.35"/>
    <x v="11"/>
  </r>
  <r>
    <n v="11.975"/>
    <x v="11"/>
  </r>
  <r>
    <n v="16.600000000000001"/>
    <x v="11"/>
  </r>
  <r>
    <n v="17.25"/>
    <x v="11"/>
  </r>
  <r>
    <n v="24.925000000000001"/>
    <x v="11"/>
  </r>
  <r>
    <n v="31.3"/>
    <x v="11"/>
  </r>
  <r>
    <n v="25.05"/>
    <x v="11"/>
  </r>
  <r>
    <n v="23.225000000000001"/>
    <x v="11"/>
  </r>
  <r>
    <n v="20.475000000000001"/>
    <x v="11"/>
  </r>
  <r>
    <n v="34.299999999999997"/>
    <x v="11"/>
  </r>
  <r>
    <n v="41.274999999999999"/>
    <x v="11"/>
  </r>
  <r>
    <n v="37.475000000000001"/>
    <x v="11"/>
  </r>
  <r>
    <n v="26.324999999999999"/>
    <x v="11"/>
  </r>
  <r>
    <n v="19.074999999999999"/>
    <x v="11"/>
  </r>
  <r>
    <n v="23.25"/>
    <x v="11"/>
  </r>
  <r>
    <n v="36.450000000000003"/>
    <x v="11"/>
  </r>
  <r>
    <n v="33.424999999999997"/>
    <x v="11"/>
  </r>
  <r>
    <n v="39.4"/>
    <x v="11"/>
  </r>
  <r>
    <n v="30.925000000000001"/>
    <x v="11"/>
  </r>
  <r>
    <n v="33.725000000000001"/>
    <x v="11"/>
  </r>
  <r>
    <n v="41.225000000000001"/>
    <x v="11"/>
  </r>
  <r>
    <n v="42"/>
    <x v="11"/>
  </r>
  <r>
    <n v="44.35"/>
    <x v="11"/>
  </r>
  <r>
    <n v="47.075000000000003"/>
    <x v="11"/>
  </r>
  <r>
    <n v="42.75"/>
    <x v="11"/>
  </r>
  <r>
    <n v="35.200000000000003"/>
    <x v="11"/>
  </r>
  <r>
    <n v="25.05"/>
    <x v="0"/>
  </r>
  <r>
    <n v="12.775"/>
    <x v="0"/>
  </r>
  <r>
    <n v="13.75"/>
    <x v="0"/>
  </r>
  <r>
    <n v="16.350000000000001"/>
    <x v="0"/>
  </r>
  <r>
    <n v="13.55"/>
    <x v="0"/>
  </r>
  <r>
    <n v="17.475000000000001"/>
    <x v="0"/>
  </r>
  <r>
    <n v="24.875"/>
    <x v="0"/>
  </r>
  <r>
    <n v="26.55"/>
    <x v="0"/>
  </r>
  <r>
    <n v="28.55"/>
    <x v="0"/>
  </r>
  <r>
    <n v="33.5"/>
    <x v="0"/>
  </r>
  <r>
    <n v="22.675000000000001"/>
    <x v="0"/>
  </r>
  <r>
    <n v="13"/>
    <x v="0"/>
  </r>
  <r>
    <n v="18.375"/>
    <x v="0"/>
  </r>
  <r>
    <n v="17.975000000000001"/>
    <x v="0"/>
  </r>
  <r>
    <n v="14.45"/>
    <x v="0"/>
  </r>
  <r>
    <n v="14.675000000000001"/>
    <x v="0"/>
  </r>
  <r>
    <n v="14.95"/>
    <x v="0"/>
  </r>
  <r>
    <n v="25.6"/>
    <x v="0"/>
  </r>
  <r>
    <n v="34.524999999999999"/>
    <x v="0"/>
  </r>
  <r>
    <n v="34.825000000000003"/>
    <x v="0"/>
  </r>
  <r>
    <n v="23.55"/>
    <x v="0"/>
  </r>
  <r>
    <n v="19.425000000000001"/>
    <x v="0"/>
  </r>
  <r>
    <n v="15.675000000000001"/>
    <x v="0"/>
  </r>
  <r>
    <n v="16.274999999999999"/>
    <x v="0"/>
  </r>
  <r>
    <n v="17.850000000000001"/>
    <x v="0"/>
  </r>
  <r>
    <n v="21.774999999999999"/>
    <x v="0"/>
  </r>
  <r>
    <n v="23.6"/>
    <x v="0"/>
  </r>
  <r>
    <n v="24.1"/>
    <x v="0"/>
  </r>
  <r>
    <n v="36.625"/>
    <x v="0"/>
  </r>
  <r>
    <n v="39"/>
    <x v="0"/>
  </r>
  <r>
    <n v="37.325000000000003"/>
    <x v="0"/>
  </r>
  <r>
    <n v="40.375"/>
    <x v="1"/>
  </r>
  <r>
    <n v="39.325000000000003"/>
    <x v="1"/>
  </r>
  <r>
    <n v="39.575000000000003"/>
    <x v="1"/>
  </r>
  <r>
    <n v="29.024999999999999"/>
    <x v="1"/>
  </r>
  <r>
    <n v="28.75"/>
    <x v="1"/>
  </r>
  <r>
    <n v="36.024999999999999"/>
    <x v="1"/>
  </r>
  <r>
    <n v="40.625"/>
    <x v="1"/>
  </r>
  <r>
    <n v="40.024999999999999"/>
    <x v="1"/>
  </r>
  <r>
    <n v="43.725000000000001"/>
    <x v="1"/>
  </r>
  <r>
    <n v="41.95"/>
    <x v="1"/>
  </r>
  <r>
    <n v="38.625"/>
    <x v="1"/>
  </r>
  <r>
    <n v="27.9"/>
    <x v="1"/>
  </r>
  <r>
    <n v="22.074999999999999"/>
    <x v="1"/>
  </r>
  <r>
    <n v="14.824999999999999"/>
    <x v="1"/>
  </r>
  <r>
    <n v="15.324999999999999"/>
    <x v="1"/>
  </r>
  <r>
    <n v="18.475000000000001"/>
    <x v="1"/>
  </r>
  <r>
    <n v="22.55"/>
    <x v="1"/>
  </r>
  <r>
    <n v="16.600000000000001"/>
    <x v="1"/>
  </r>
  <r>
    <n v="14.725"/>
    <x v="1"/>
  </r>
  <r>
    <n v="18.75"/>
    <x v="1"/>
  </r>
  <r>
    <n v="15.6"/>
    <x v="1"/>
  </r>
  <r>
    <n v="17.175000000000001"/>
    <x v="1"/>
  </r>
  <r>
    <n v="16.425000000000001"/>
    <x v="1"/>
  </r>
  <r>
    <n v="14.475"/>
    <x v="1"/>
  </r>
  <r>
    <n v="19.925000000000001"/>
    <x v="1"/>
  </r>
  <r>
    <n v="16.5"/>
    <x v="1"/>
  </r>
  <r>
    <n v="11.525"/>
    <x v="1"/>
  </r>
  <r>
    <n v="12.824999999999999"/>
    <x v="1"/>
  </r>
  <r>
    <n v="21.725000000000001"/>
    <x v="2"/>
  </r>
  <r>
    <n v="28.7"/>
    <x v="2"/>
  </r>
  <r>
    <n v="24.65"/>
    <x v="2"/>
  </r>
  <r>
    <n v="27.824999999999999"/>
    <x v="2"/>
  </r>
  <r>
    <n v="24.55"/>
    <x v="2"/>
  </r>
  <r>
    <n v="23.25"/>
    <x v="2"/>
  </r>
  <r>
    <n v="16.25"/>
    <x v="2"/>
  </r>
  <r>
    <n v="14.35"/>
    <x v="2"/>
  </r>
  <r>
    <n v="15.35"/>
    <x v="2"/>
  </r>
  <r>
    <n v="16.850000000000001"/>
    <x v="2"/>
  </r>
  <r>
    <n v="15.1"/>
    <x v="2"/>
  </r>
  <r>
    <n v="15.975"/>
    <x v="2"/>
  </r>
  <r>
    <n v="11.8"/>
    <x v="2"/>
  </r>
  <r>
    <n v="11.775"/>
    <x v="2"/>
  </r>
  <r>
    <n v="13.574999999999999"/>
    <x v="2"/>
  </r>
  <r>
    <n v="12.1"/>
    <x v="2"/>
  </r>
  <r>
    <n v="8.2750000000000004"/>
    <x v="2"/>
  </r>
  <r>
    <n v="11.5"/>
    <x v="2"/>
  </r>
  <r>
    <n v="11.1"/>
    <x v="2"/>
  </r>
  <r>
    <n v="12.425000000000001"/>
    <x v="2"/>
  </r>
  <r>
    <n v="16.625"/>
    <x v="2"/>
  </r>
  <r>
    <n v="16.5"/>
    <x v="2"/>
  </r>
  <r>
    <n v="16.649999999999999"/>
    <x v="2"/>
  </r>
  <r>
    <n v="12.65"/>
    <x v="2"/>
  </r>
  <r>
    <n v="16.149999999999999"/>
    <x v="2"/>
  </r>
  <r>
    <n v="15.75"/>
    <x v="2"/>
  </r>
  <r>
    <n v="18.324999999999999"/>
    <x v="2"/>
  </r>
  <r>
    <n v="15.925000000000001"/>
    <x v="2"/>
  </r>
  <r>
    <n v="13.95"/>
    <x v="2"/>
  </r>
  <r>
    <n v="12.35"/>
    <x v="2"/>
  </r>
  <r>
    <n v="8.35"/>
    <x v="2"/>
  </r>
  <r>
    <n v="4.7249999999999996"/>
    <x v="3"/>
  </r>
  <r>
    <n v="10"/>
    <x v="3"/>
  </r>
  <r>
    <n v="13.975"/>
    <x v="3"/>
  </r>
  <r>
    <n v="13.55"/>
    <x v="3"/>
  </r>
  <r>
    <n v="12.625"/>
    <x v="3"/>
  </r>
  <r>
    <n v="12.95"/>
    <x v="3"/>
  </r>
  <r>
    <n v="12.6"/>
    <x v="3"/>
  </r>
  <r>
    <n v="6.9"/>
    <x v="3"/>
  </r>
  <r>
    <n v="6.2249999999999996"/>
    <x v="3"/>
  </r>
  <r>
    <n v="6.875"/>
    <x v="3"/>
  </r>
  <r>
    <n v="10.725"/>
    <x v="3"/>
  </r>
  <r>
    <n v="5.9249999999999998"/>
    <x v="3"/>
  </r>
  <r>
    <n v="1.675"/>
    <x v="3"/>
  </r>
  <r>
    <n v="8.3249999999999993"/>
    <x v="3"/>
  </r>
  <r>
    <n v="13.275"/>
    <x v="3"/>
  </r>
  <r>
    <n v="6.4249999999999998"/>
    <x v="3"/>
  </r>
  <r>
    <n v="6.7249999999999996"/>
    <x v="3"/>
  </r>
  <r>
    <n v="8.4499999999999993"/>
    <x v="3"/>
  </r>
  <r>
    <n v="12.125"/>
    <x v="3"/>
  </r>
  <r>
    <n v="14.574999999999999"/>
    <x v="3"/>
  </r>
  <r>
    <n v="15.6"/>
    <x v="3"/>
  </r>
  <r>
    <n v="14.45"/>
    <x v="3"/>
  </r>
  <r>
    <n v="11.2"/>
    <x v="3"/>
  </r>
  <r>
    <n v="10.824999999999999"/>
    <x v="3"/>
  </r>
  <r>
    <n v="13.3"/>
    <x v="3"/>
  </r>
  <r>
    <n v="10.8"/>
    <x v="3"/>
  </r>
  <r>
    <n v="9.25"/>
    <x v="3"/>
  </r>
  <r>
    <n v="9.1750000000000007"/>
    <x v="3"/>
  </r>
  <r>
    <n v="9.5"/>
    <x v="3"/>
  </r>
  <r>
    <n v="7.0750000000000002"/>
    <x v="3"/>
  </r>
  <r>
    <n v="4.05"/>
    <x v="4"/>
  </r>
  <r>
    <n v="0.15"/>
    <x v="4"/>
  </r>
  <r>
    <n v="0.45"/>
    <x v="4"/>
  </r>
  <r>
    <n v="5.3250000000000002"/>
    <x v="4"/>
  </r>
  <r>
    <n v="6.45"/>
    <x v="4"/>
  </r>
  <r>
    <n v="5.9249999999999998"/>
    <x v="4"/>
  </r>
  <r>
    <n v="3.4750000000000001"/>
    <x v="4"/>
  </r>
  <r>
    <n v="3.375"/>
    <x v="4"/>
  </r>
  <r>
    <n v="3.95"/>
    <x v="4"/>
  </r>
  <r>
    <n v="5.6749999999999998"/>
    <x v="4"/>
  </r>
  <r>
    <n v="8.9499999999999993"/>
    <x v="4"/>
  </r>
  <r>
    <n v="6.5250000000000004"/>
    <x v="4"/>
  </r>
  <r>
    <n v="5.3"/>
    <x v="4"/>
  </r>
  <r>
    <n v="5.15"/>
    <x v="4"/>
  </r>
  <r>
    <n v="4.375"/>
    <x v="4"/>
  </r>
  <r>
    <n v="2.0750000000000002"/>
    <x v="4"/>
  </r>
  <r>
    <n v="0"/>
    <x v="4"/>
  </r>
  <r>
    <n v="0.125"/>
    <x v="4"/>
  </r>
  <r>
    <n v="0.60000000000000053"/>
    <x v="4"/>
  </r>
  <r>
    <n v="0"/>
    <x v="4"/>
  </r>
  <r>
    <n v="0"/>
    <x v="4"/>
  </r>
  <r>
    <n v="0"/>
    <x v="4"/>
  </r>
  <r>
    <n v="0"/>
    <x v="4"/>
  </r>
  <r>
    <n v="3"/>
    <x v="4"/>
  </r>
  <r>
    <n v="7.5750000000000002"/>
    <x v="4"/>
  </r>
  <r>
    <n v="6.2249999999999996"/>
    <x v="4"/>
  </r>
  <r>
    <n v="2.6"/>
    <x v="4"/>
  </r>
  <r>
    <n v="3.9750000000000001"/>
    <x v="4"/>
  </r>
  <r>
    <n v="2.85"/>
    <x v="4"/>
  </r>
  <r>
    <n v="2.8"/>
    <x v="4"/>
  </r>
  <r>
    <n v="4.95"/>
    <x v="4"/>
  </r>
  <r>
    <n v="6.2"/>
    <x v="5"/>
  </r>
  <r>
    <n v="5.7750000000000004"/>
    <x v="5"/>
  </r>
  <r>
    <n v="6.85"/>
    <x v="5"/>
  </r>
  <r>
    <n v="1.375"/>
    <x v="5"/>
  </r>
  <r>
    <n v="0.875"/>
    <x v="5"/>
  </r>
  <r>
    <n v="1.25"/>
    <x v="5"/>
  </r>
  <r>
    <n v="0"/>
    <x v="5"/>
  </r>
  <r>
    <n v="4.25"/>
    <x v="5"/>
  </r>
  <r>
    <n v="6.25"/>
    <x v="5"/>
  </r>
  <r>
    <n v="6.05"/>
    <x v="5"/>
  </r>
  <r>
    <n v="2.9"/>
    <x v="5"/>
  </r>
  <r>
    <n v="0"/>
    <x v="5"/>
  </r>
  <r>
    <n v="2.4249999999999998"/>
    <x v="5"/>
  </r>
  <r>
    <n v="0.44999999999999929"/>
    <x v="5"/>
  </r>
  <r>
    <n v="1.875"/>
    <x v="5"/>
  </r>
  <r>
    <n v="3.45"/>
    <x v="5"/>
  </r>
  <r>
    <n v="2.9750000000000001"/>
    <x v="5"/>
  </r>
  <r>
    <n v="0"/>
    <x v="5"/>
  </r>
  <r>
    <n v="0"/>
    <x v="5"/>
  </r>
  <r>
    <n v="2.2250000000000001"/>
    <x v="5"/>
  </r>
  <r>
    <n v="1.7749999999999999"/>
    <x v="5"/>
  </r>
  <r>
    <n v="2.9249999999999998"/>
    <x v="5"/>
  </r>
  <r>
    <n v="2.15"/>
    <x v="5"/>
  </r>
  <r>
    <n v="6.9"/>
    <x v="5"/>
  </r>
  <r>
    <n v="3.6"/>
    <x v="5"/>
  </r>
  <r>
    <n v="2.7749999999999999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35"/>
    <x v="6"/>
  </r>
  <r>
    <n v="1.5249999999999999"/>
    <x v="6"/>
  </r>
  <r>
    <n v="0"/>
    <x v="6"/>
  </r>
  <r>
    <n v="0"/>
    <x v="6"/>
  </r>
  <r>
    <n v="0.17500000000000071"/>
    <x v="6"/>
  </r>
  <r>
    <n v="1.625"/>
    <x v="6"/>
  </r>
  <r>
    <n v="0"/>
    <x v="6"/>
  </r>
  <r>
    <n v="0.7"/>
    <x v="6"/>
  </r>
  <r>
    <n v="0"/>
    <x v="6"/>
  </r>
  <r>
    <n v="0"/>
    <x v="6"/>
  </r>
  <r>
    <n v="0"/>
    <x v="6"/>
  </r>
  <r>
    <n v="0.25"/>
    <x v="6"/>
  </r>
  <r>
    <n v="4.9999999999999822E-2"/>
    <x v="6"/>
  </r>
  <r>
    <n v="0"/>
    <x v="6"/>
  </r>
  <r>
    <n v="0"/>
    <x v="6"/>
  </r>
  <r>
    <n v="0.375"/>
    <x v="6"/>
  </r>
  <r>
    <n v="0"/>
    <x v="6"/>
  </r>
  <r>
    <n v="0.77500000000000002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6.25"/>
    <x v="7"/>
  </r>
  <r>
    <n v="4.875"/>
    <x v="7"/>
  </r>
  <r>
    <n v="3.95"/>
    <x v="7"/>
  </r>
  <r>
    <n v="3.7"/>
    <x v="7"/>
  </r>
  <r>
    <n v="4.4249999999999998"/>
    <x v="7"/>
  </r>
  <r>
    <n v="3.9249999999999998"/>
    <x v="7"/>
  </r>
  <r>
    <n v="1.05"/>
    <x v="7"/>
  </r>
  <r>
    <n v="3.45"/>
    <x v="7"/>
  </r>
  <r>
    <n v="2.6"/>
    <x v="7"/>
  </r>
  <r>
    <n v="0.55000000000000004"/>
    <x v="7"/>
  </r>
  <r>
    <n v="0"/>
    <x v="7"/>
  </r>
  <r>
    <n v="0"/>
    <x v="7"/>
  </r>
  <r>
    <n v="3.7250000000000001"/>
    <x v="7"/>
  </r>
  <r>
    <n v="6.45"/>
    <x v="7"/>
  </r>
  <r>
    <n v="1.5249999999999999"/>
    <x v="7"/>
  </r>
  <r>
    <n v="0"/>
    <x v="7"/>
  </r>
  <r>
    <n v="0"/>
    <x v="7"/>
  </r>
  <r>
    <n v="0.85000000000000053"/>
    <x v="7"/>
  </r>
  <r>
    <n v="3.4"/>
    <x v="7"/>
  </r>
  <r>
    <n v="2.3250000000000002"/>
    <x v="7"/>
  </r>
  <r>
    <n v="2.5499999999999998"/>
    <x v="7"/>
  </r>
  <r>
    <n v="1.175"/>
    <x v="7"/>
  </r>
  <r>
    <n v="1.825"/>
    <x v="7"/>
  </r>
  <r>
    <n v="3.6749999999999998"/>
    <x v="7"/>
  </r>
  <r>
    <n v="3.75"/>
    <x v="8"/>
  </r>
  <r>
    <n v="3.85"/>
    <x v="8"/>
  </r>
  <r>
    <n v="4.4249999999999998"/>
    <x v="8"/>
  </r>
  <r>
    <n v="3.9750000000000001"/>
    <x v="8"/>
  </r>
  <r>
    <n v="7.8250000000000002"/>
    <x v="8"/>
  </r>
  <r>
    <n v="13.125"/>
    <x v="8"/>
  </r>
  <r>
    <n v="12.475"/>
    <x v="8"/>
  </r>
  <r>
    <n v="9.75"/>
    <x v="8"/>
  </r>
  <r>
    <n v="8.0250000000000004"/>
    <x v="8"/>
  </r>
  <r>
    <n v="5.0250000000000004"/>
    <x v="8"/>
  </r>
  <r>
    <n v="4.75"/>
    <x v="8"/>
  </r>
  <r>
    <n v="3.375"/>
    <x v="8"/>
  </r>
  <r>
    <n v="3.5"/>
    <x v="8"/>
  </r>
  <r>
    <n v="5.0750000000000002"/>
    <x v="8"/>
  </r>
  <r>
    <n v="4.4749999999999996"/>
    <x v="8"/>
  </r>
  <r>
    <n v="3"/>
    <x v="8"/>
  </r>
  <r>
    <n v="9.65"/>
    <x v="8"/>
  </r>
  <r>
    <n v="12.025"/>
    <x v="8"/>
  </r>
  <r>
    <n v="11.725"/>
    <x v="8"/>
  </r>
  <r>
    <n v="6"/>
    <x v="8"/>
  </r>
  <r>
    <n v="8.0250000000000004"/>
    <x v="8"/>
  </r>
  <r>
    <n v="12.425000000000001"/>
    <x v="8"/>
  </r>
  <r>
    <n v="13.324999999999999"/>
    <x v="8"/>
  </r>
  <r>
    <n v="7.0750000000000002"/>
    <x v="8"/>
  </r>
  <r>
    <n v="5.65"/>
    <x v="8"/>
  </r>
  <r>
    <n v="7.4249999999999998"/>
    <x v="8"/>
  </r>
  <r>
    <n v="16.875"/>
    <x v="8"/>
  </r>
  <r>
    <n v="15.45"/>
    <x v="8"/>
  </r>
  <r>
    <n v="12.574999999999999"/>
    <x v="8"/>
  </r>
  <r>
    <n v="7.8250000000000002"/>
    <x v="8"/>
  </r>
  <r>
    <n v="5.6749999999999998"/>
    <x v="9"/>
  </r>
  <r>
    <n v="7.1749999999999998"/>
    <x v="9"/>
  </r>
  <r>
    <n v="8.2249999999999996"/>
    <x v="9"/>
  </r>
  <r>
    <n v="10.625"/>
    <x v="9"/>
  </r>
  <r>
    <n v="7.7249999999999996"/>
    <x v="9"/>
  </r>
  <r>
    <n v="15.3"/>
    <x v="9"/>
  </r>
  <r>
    <n v="17.5"/>
    <x v="9"/>
  </r>
  <r>
    <n v="18.774999999999999"/>
    <x v="9"/>
  </r>
  <r>
    <n v="15.5"/>
    <x v="9"/>
  </r>
  <r>
    <n v="6.6749999999999998"/>
    <x v="9"/>
  </r>
  <r>
    <n v="7.4749999999999996"/>
    <x v="9"/>
  </r>
  <r>
    <n v="9.1999999999999993"/>
    <x v="9"/>
  </r>
  <r>
    <n v="9.4250000000000007"/>
    <x v="9"/>
  </r>
  <r>
    <n v="12.175000000000001"/>
    <x v="9"/>
  </r>
  <r>
    <n v="12.525"/>
    <x v="9"/>
  </r>
  <r>
    <n v="10.625"/>
    <x v="9"/>
  </r>
  <r>
    <n v="8.7249999999999996"/>
    <x v="9"/>
  </r>
  <r>
    <n v="9.3249999999999993"/>
    <x v="9"/>
  </r>
  <r>
    <n v="6.25"/>
    <x v="9"/>
  </r>
  <r>
    <n v="9.0749999999999993"/>
    <x v="9"/>
  </r>
  <r>
    <n v="4.5750000000000002"/>
    <x v="9"/>
  </r>
  <r>
    <n v="7.7249999999999996"/>
    <x v="9"/>
  </r>
  <r>
    <n v="10.324999999999999"/>
    <x v="9"/>
  </r>
  <r>
    <n v="10.824999999999999"/>
    <x v="9"/>
  </r>
  <r>
    <n v="13.725"/>
    <x v="9"/>
  </r>
  <r>
    <n v="16"/>
    <x v="9"/>
  </r>
  <r>
    <n v="10.65"/>
    <x v="9"/>
  </r>
  <r>
    <n v="13.6"/>
    <x v="9"/>
  </r>
  <r>
    <n v="14.9"/>
    <x v="9"/>
  </r>
  <r>
    <n v="13.775"/>
    <x v="9"/>
  </r>
  <r>
    <n v="15.125"/>
    <x v="9"/>
  </r>
  <r>
    <n v="15.65"/>
    <x v="10"/>
  </r>
  <r>
    <n v="15.5"/>
    <x v="10"/>
  </r>
  <r>
    <n v="14.15"/>
    <x v="10"/>
  </r>
  <r>
    <n v="14.625"/>
    <x v="10"/>
  </r>
  <r>
    <n v="17.274999999999999"/>
    <x v="10"/>
  </r>
  <r>
    <n v="18.824999999999999"/>
    <x v="10"/>
  </r>
  <r>
    <n v="24.324999999999999"/>
    <x v="10"/>
  </r>
  <r>
    <n v="23.6"/>
    <x v="10"/>
  </r>
  <r>
    <n v="29.225000000000001"/>
    <x v="10"/>
  </r>
  <r>
    <n v="32.35"/>
    <x v="10"/>
  </r>
  <r>
    <n v="33.325000000000003"/>
    <x v="10"/>
  </r>
  <r>
    <n v="23.074999999999999"/>
    <x v="10"/>
  </r>
  <r>
    <n v="16.675000000000001"/>
    <x v="10"/>
  </r>
  <r>
    <n v="13.7"/>
    <x v="10"/>
  </r>
  <r>
    <n v="12.225"/>
    <x v="10"/>
  </r>
  <r>
    <n v="20.95"/>
    <x v="10"/>
  </r>
  <r>
    <n v="32.049999999999997"/>
    <x v="10"/>
  </r>
  <r>
    <n v="33.024999999999999"/>
    <x v="10"/>
  </r>
  <r>
    <n v="36.024999999999999"/>
    <x v="10"/>
  </r>
  <r>
    <n v="37.225000000000001"/>
    <x v="10"/>
  </r>
  <r>
    <n v="36.475000000000001"/>
    <x v="10"/>
  </r>
  <r>
    <n v="41.4"/>
    <x v="10"/>
  </r>
  <r>
    <n v="31.25"/>
    <x v="10"/>
  </r>
  <r>
    <n v="38.924999999999997"/>
    <x v="10"/>
  </r>
  <r>
    <n v="43.875"/>
    <x v="10"/>
  </r>
  <r>
    <n v="46.45"/>
    <x v="10"/>
  </r>
  <r>
    <n v="39.549999999999997"/>
    <x v="10"/>
  </r>
  <r>
    <n v="33.274999999999999"/>
    <x v="10"/>
  </r>
  <r>
    <n v="34.825000000000003"/>
    <x v="10"/>
  </r>
  <r>
    <n v="38.9"/>
    <x v="10"/>
  </r>
  <r>
    <n v="39.9"/>
    <x v="11"/>
  </r>
  <r>
    <n v="36.575000000000003"/>
    <x v="11"/>
  </r>
  <r>
    <n v="29.875"/>
    <x v="11"/>
  </r>
  <r>
    <n v="18.100000000000001"/>
    <x v="11"/>
  </r>
  <r>
    <n v="13.975"/>
    <x v="11"/>
  </r>
  <r>
    <n v="17"/>
    <x v="11"/>
  </r>
  <r>
    <n v="21.65"/>
    <x v="11"/>
  </r>
  <r>
    <n v="23.95"/>
    <x v="11"/>
  </r>
  <r>
    <n v="25.824999999999999"/>
    <x v="11"/>
  </r>
  <r>
    <n v="24.875"/>
    <x v="11"/>
  </r>
  <r>
    <n v="23.824999999999999"/>
    <x v="11"/>
  </r>
  <r>
    <n v="31.175000000000001"/>
    <x v="11"/>
  </r>
  <r>
    <n v="21.3"/>
    <x v="11"/>
  </r>
  <r>
    <n v="17.024999999999999"/>
    <x v="11"/>
  </r>
  <r>
    <n v="19.925000000000001"/>
    <x v="11"/>
  </r>
  <r>
    <n v="17.875"/>
    <x v="11"/>
  </r>
  <r>
    <n v="14.9"/>
    <x v="11"/>
  </r>
  <r>
    <n v="12.775"/>
    <x v="11"/>
  </r>
  <r>
    <n v="13.225"/>
    <x v="11"/>
  </r>
  <r>
    <n v="11.275"/>
    <x v="11"/>
  </r>
  <r>
    <n v="8.625"/>
    <x v="11"/>
  </r>
  <r>
    <n v="8.9250000000000007"/>
    <x v="11"/>
  </r>
  <r>
    <n v="12.375"/>
    <x v="11"/>
  </r>
  <r>
    <n v="12.525"/>
    <x v="11"/>
  </r>
  <r>
    <n v="9.5"/>
    <x v="11"/>
  </r>
  <r>
    <n v="16.875"/>
    <x v="11"/>
  </r>
  <r>
    <n v="21.675000000000001"/>
    <x v="11"/>
  </r>
  <r>
    <n v="21.175000000000001"/>
    <x v="11"/>
  </r>
  <r>
    <n v="16.100000000000001"/>
    <x v="11"/>
  </r>
  <r>
    <n v="16.95"/>
    <x v="11"/>
  </r>
  <r>
    <n v="17.074999999999999"/>
    <x v="11"/>
  </r>
  <r>
    <n v="19.350000000000001"/>
    <x v="0"/>
  </r>
  <r>
    <n v="22.774999999999999"/>
    <x v="0"/>
  </r>
  <r>
    <n v="24.375"/>
    <x v="0"/>
  </r>
  <r>
    <n v="23.324999999999999"/>
    <x v="0"/>
  </r>
  <r>
    <n v="25.9"/>
    <x v="0"/>
  </r>
  <r>
    <n v="21.45"/>
    <x v="0"/>
  </r>
  <r>
    <n v="15.525"/>
    <x v="0"/>
  </r>
  <r>
    <n v="14.35"/>
    <x v="0"/>
  </r>
  <r>
    <n v="14.875"/>
    <x v="0"/>
  </r>
  <r>
    <n v="11.725"/>
    <x v="0"/>
  </r>
  <r>
    <n v="13.55"/>
    <x v="0"/>
  </r>
  <r>
    <n v="14.35"/>
    <x v="0"/>
  </r>
  <r>
    <n v="12.5"/>
    <x v="0"/>
  </r>
  <r>
    <n v="12.875"/>
    <x v="0"/>
  </r>
  <r>
    <n v="16.625"/>
    <x v="0"/>
  </r>
  <r>
    <n v="16.175000000000001"/>
    <x v="0"/>
  </r>
  <r>
    <n v="16.899999999999999"/>
    <x v="0"/>
  </r>
  <r>
    <n v="15.5"/>
    <x v="0"/>
  </r>
  <r>
    <n v="14.7"/>
    <x v="0"/>
  </r>
  <r>
    <n v="20.625"/>
    <x v="0"/>
  </r>
  <r>
    <n v="23.074999999999999"/>
    <x v="0"/>
  </r>
  <r>
    <n v="26.425000000000001"/>
    <x v="0"/>
  </r>
  <r>
    <n v="23.824999999999999"/>
    <x v="0"/>
  </r>
  <r>
    <n v="17.600000000000001"/>
    <x v="0"/>
  </r>
  <r>
    <n v="18.149999999999999"/>
    <x v="0"/>
  </r>
  <r>
    <n v="14.574999999999999"/>
    <x v="0"/>
  </r>
  <r>
    <n v="12.85"/>
    <x v="0"/>
  </r>
  <r>
    <n v="19.350000000000001"/>
    <x v="0"/>
  </r>
  <r>
    <n v="23.774999999999999"/>
    <x v="0"/>
  </r>
  <r>
    <n v="24.524999999999999"/>
    <x v="0"/>
  </r>
  <r>
    <n v="19.975000000000001"/>
    <x v="0"/>
  </r>
  <r>
    <n v="19.649999999999999"/>
    <x v="1"/>
  </r>
  <r>
    <n v="16.8"/>
    <x v="1"/>
  </r>
  <r>
    <n v="18.55"/>
    <x v="1"/>
  </r>
  <r>
    <n v="21.15"/>
    <x v="1"/>
  </r>
  <r>
    <n v="23.824999999999999"/>
    <x v="1"/>
  </r>
  <r>
    <n v="26.35"/>
    <x v="1"/>
  </r>
  <r>
    <n v="27.4"/>
    <x v="1"/>
  </r>
  <r>
    <n v="29.2"/>
    <x v="1"/>
  </r>
  <r>
    <n v="27.625"/>
    <x v="1"/>
  </r>
  <r>
    <n v="26.824999999999999"/>
    <x v="1"/>
  </r>
  <r>
    <n v="24.824999999999999"/>
    <x v="1"/>
  </r>
  <r>
    <n v="25.824999999999999"/>
    <x v="1"/>
  </r>
  <r>
    <n v="32.274999999999999"/>
    <x v="1"/>
  </r>
  <r>
    <n v="25.225000000000001"/>
    <x v="1"/>
  </r>
  <r>
    <n v="31.725000000000001"/>
    <x v="1"/>
  </r>
  <r>
    <n v="38.875"/>
    <x v="1"/>
  </r>
  <r>
    <n v="43.725000000000001"/>
    <x v="1"/>
  </r>
  <r>
    <n v="45.8"/>
    <x v="1"/>
  </r>
  <r>
    <n v="45.075000000000003"/>
    <x v="1"/>
  </r>
  <r>
    <n v="36.25"/>
    <x v="1"/>
  </r>
  <r>
    <n v="31.35"/>
    <x v="1"/>
  </r>
  <r>
    <n v="28.725000000000001"/>
    <x v="1"/>
  </r>
  <r>
    <n v="24.2"/>
    <x v="1"/>
  </r>
  <r>
    <n v="14.35"/>
    <x v="1"/>
  </r>
  <r>
    <n v="8.9250000000000007"/>
    <x v="1"/>
  </r>
  <r>
    <n v="10.55"/>
    <x v="1"/>
  </r>
  <r>
    <n v="13"/>
    <x v="1"/>
  </r>
  <r>
    <n v="7.4"/>
    <x v="1"/>
  </r>
  <r>
    <n v="10.3"/>
    <x v="2"/>
  </r>
  <r>
    <n v="9.35"/>
    <x v="2"/>
  </r>
  <r>
    <n v="10.625"/>
    <x v="2"/>
  </r>
  <r>
    <n v="8.9"/>
    <x v="2"/>
  </r>
  <r>
    <n v="15.525"/>
    <x v="2"/>
  </r>
  <r>
    <n v="25.35"/>
    <x v="2"/>
  </r>
  <r>
    <n v="22.35"/>
    <x v="2"/>
  </r>
  <r>
    <n v="18.7"/>
    <x v="2"/>
  </r>
  <r>
    <n v="15.05"/>
    <x v="2"/>
  </r>
  <r>
    <n v="15.725"/>
    <x v="2"/>
  </r>
  <r>
    <n v="14.05"/>
    <x v="2"/>
  </r>
  <r>
    <n v="14.125"/>
    <x v="2"/>
  </r>
  <r>
    <n v="15.5"/>
    <x v="2"/>
  </r>
  <r>
    <n v="13.95"/>
    <x v="2"/>
  </r>
  <r>
    <n v="14.7"/>
    <x v="2"/>
  </r>
  <r>
    <n v="14.9"/>
    <x v="2"/>
  </r>
  <r>
    <n v="13.65"/>
    <x v="2"/>
  </r>
  <r>
    <n v="13.8"/>
    <x v="2"/>
  </r>
  <r>
    <n v="11.225"/>
    <x v="2"/>
  </r>
  <r>
    <n v="7.75"/>
    <x v="2"/>
  </r>
  <r>
    <n v="7.2"/>
    <x v="2"/>
  </r>
  <r>
    <n v="12.175000000000001"/>
    <x v="2"/>
  </r>
  <r>
    <n v="13.275"/>
    <x v="2"/>
  </r>
  <r>
    <n v="17.425000000000001"/>
    <x v="2"/>
  </r>
  <r>
    <n v="14.6"/>
    <x v="2"/>
  </r>
  <r>
    <n v="8.4"/>
    <x v="2"/>
  </r>
  <r>
    <n v="6.5250000000000004"/>
    <x v="2"/>
  </r>
  <r>
    <n v="7.6749999999999998"/>
    <x v="2"/>
  </r>
  <r>
    <n v="9.4"/>
    <x v="2"/>
  </r>
  <r>
    <n v="11.3"/>
    <x v="2"/>
  </r>
  <r>
    <n v="12.175000000000001"/>
    <x v="2"/>
  </r>
  <r>
    <n v="12.8"/>
    <x v="3"/>
  </r>
  <r>
    <n v="14.55"/>
    <x v="3"/>
  </r>
  <r>
    <n v="10.35"/>
    <x v="3"/>
  </r>
  <r>
    <n v="8.625"/>
    <x v="3"/>
  </r>
  <r>
    <n v="6.7"/>
    <x v="3"/>
  </r>
  <r>
    <n v="5.5250000000000004"/>
    <x v="3"/>
  </r>
  <r>
    <n v="7.875"/>
    <x v="3"/>
  </r>
  <r>
    <n v="1.375"/>
    <x v="3"/>
  </r>
  <r>
    <n v="7.55"/>
    <x v="3"/>
  </r>
  <r>
    <n v="15.7"/>
    <x v="3"/>
  </r>
  <r>
    <n v="22.175000000000001"/>
    <x v="3"/>
  </r>
  <r>
    <n v="24.7"/>
    <x v="3"/>
  </r>
  <r>
    <n v="23.324999999999999"/>
    <x v="3"/>
  </r>
  <r>
    <n v="16.475000000000001"/>
    <x v="3"/>
  </r>
  <r>
    <n v="9.65"/>
    <x v="3"/>
  </r>
  <r>
    <n v="12.074999999999999"/>
    <x v="3"/>
  </r>
  <r>
    <n v="9.7249999999999996"/>
    <x v="3"/>
  </r>
  <r>
    <n v="7.625"/>
    <x v="3"/>
  </r>
  <r>
    <n v="5.7750000000000004"/>
    <x v="3"/>
  </r>
  <r>
    <n v="2.2000000000000002"/>
    <x v="3"/>
  </r>
  <r>
    <n v="4.5750000000000002"/>
    <x v="3"/>
  </r>
  <r>
    <n v="9.4250000000000007"/>
    <x v="3"/>
  </r>
  <r>
    <n v="12.4"/>
    <x v="3"/>
  </r>
  <r>
    <n v="13.05"/>
    <x v="3"/>
  </r>
  <r>
    <n v="8.85"/>
    <x v="3"/>
  </r>
  <r>
    <n v="7.4249999999999998"/>
    <x v="3"/>
  </r>
  <r>
    <n v="7.1749999999999998"/>
    <x v="3"/>
  </r>
  <r>
    <n v="11.175000000000001"/>
    <x v="3"/>
  </r>
  <r>
    <n v="11.3"/>
    <x v="3"/>
  </r>
  <r>
    <n v="15.6"/>
    <x v="3"/>
  </r>
  <r>
    <n v="12.225"/>
    <x v="4"/>
  </r>
  <r>
    <n v="6.4249999999999998"/>
    <x v="4"/>
  </r>
  <r>
    <n v="3.4750000000000001"/>
    <x v="4"/>
  </r>
  <r>
    <n v="9.9"/>
    <x v="4"/>
  </r>
  <r>
    <n v="8.9"/>
    <x v="4"/>
  </r>
  <r>
    <n v="8.2750000000000004"/>
    <x v="4"/>
  </r>
  <r>
    <n v="6.375"/>
    <x v="4"/>
  </r>
  <r>
    <n v="6.8"/>
    <x v="4"/>
  </r>
  <r>
    <n v="7.35"/>
    <x v="4"/>
  </r>
  <r>
    <n v="8.8000000000000007"/>
    <x v="4"/>
  </r>
  <r>
    <n v="9.1999999999999993"/>
    <x v="4"/>
  </r>
  <r>
    <n v="7.6749999999999998"/>
    <x v="4"/>
  </r>
  <r>
    <n v="7.2750000000000004"/>
    <x v="4"/>
  </r>
  <r>
    <n v="12.975"/>
    <x v="4"/>
  </r>
  <r>
    <n v="11.45"/>
    <x v="4"/>
  </r>
  <r>
    <n v="10.225"/>
    <x v="4"/>
  </r>
  <r>
    <n v="4.0250000000000004"/>
    <x v="4"/>
  </r>
  <r>
    <n v="2.2999999999999998"/>
    <x v="4"/>
  </r>
  <r>
    <n v="0.5"/>
    <x v="4"/>
  </r>
  <r>
    <n v="0"/>
    <x v="4"/>
  </r>
  <r>
    <n v="4.9749999999999996"/>
    <x v="4"/>
  </r>
  <r>
    <n v="8.1750000000000007"/>
    <x v="4"/>
  </r>
  <r>
    <n v="5.85"/>
    <x v="4"/>
  </r>
  <r>
    <n v="0.9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1.35"/>
    <x v="5"/>
  </r>
  <r>
    <n v="0.5"/>
    <x v="5"/>
  </r>
  <r>
    <n v="2.35"/>
    <x v="5"/>
  </r>
  <r>
    <n v="1.175"/>
    <x v="5"/>
  </r>
  <r>
    <n v="7.4999999999999289E-2"/>
    <x v="5"/>
  </r>
  <r>
    <n v="1.4750000000000001"/>
    <x v="5"/>
  </r>
  <r>
    <n v="0.52500000000000002"/>
    <x v="5"/>
  </r>
  <r>
    <n v="0"/>
    <x v="5"/>
  </r>
  <r>
    <n v="3"/>
    <x v="5"/>
  </r>
  <r>
    <n v="2.9750000000000001"/>
    <x v="5"/>
  </r>
  <r>
    <n v="2.25"/>
    <x v="5"/>
  </r>
  <r>
    <n v="0.95"/>
    <x v="5"/>
  </r>
  <r>
    <n v="2.5499999999999998"/>
    <x v="5"/>
  </r>
  <r>
    <n v="1.325"/>
    <x v="5"/>
  </r>
  <r>
    <n v="0"/>
    <x v="5"/>
  </r>
  <r>
    <n v="0"/>
    <x v="5"/>
  </r>
  <r>
    <n v="1.65"/>
    <x v="5"/>
  </r>
  <r>
    <n v="2.0499999999999998"/>
    <x v="5"/>
  </r>
  <r>
    <n v="0"/>
    <x v="5"/>
  </r>
  <r>
    <n v="0"/>
    <x v="5"/>
  </r>
  <r>
    <n v="0"/>
    <x v="5"/>
  </r>
  <r>
    <n v="0"/>
    <x v="5"/>
  </r>
  <r>
    <n v="0.375"/>
    <x v="5"/>
  </r>
  <r>
    <n v="2.2000000000000002"/>
    <x v="5"/>
  </r>
  <r>
    <n v="0.27500000000000002"/>
    <x v="5"/>
  </r>
  <r>
    <n v="0"/>
    <x v="5"/>
  </r>
  <r>
    <n v="1.1000000000000001"/>
    <x v="5"/>
  </r>
  <r>
    <n v="1.05"/>
    <x v="5"/>
  </r>
  <r>
    <n v="0"/>
    <x v="6"/>
  </r>
  <r>
    <n v="0"/>
    <x v="6"/>
  </r>
  <r>
    <n v="1.425"/>
    <x v="6"/>
  </r>
  <r>
    <n v="3.5249999999999999"/>
    <x v="6"/>
  </r>
  <r>
    <n v="2.5"/>
    <x v="6"/>
  </r>
  <r>
    <n v="0.57499999999999996"/>
    <x v="6"/>
  </r>
  <r>
    <n v="0.32500000000000001"/>
    <x v="6"/>
  </r>
  <r>
    <n v="0"/>
    <x v="6"/>
  </r>
  <r>
    <n v="0"/>
    <x v="6"/>
  </r>
  <r>
    <n v="0"/>
    <x v="6"/>
  </r>
  <r>
    <n v="0.125"/>
    <x v="6"/>
  </r>
  <r>
    <n v="1.6"/>
    <x v="6"/>
  </r>
  <r>
    <n v="0.8"/>
    <x v="6"/>
  </r>
  <r>
    <n v="0.57499999999999996"/>
    <x v="6"/>
  </r>
  <r>
    <n v="1.2250000000000001"/>
    <x v="6"/>
  </r>
  <r>
    <n v="1.675"/>
    <x v="6"/>
  </r>
  <r>
    <n v="3.15"/>
    <x v="6"/>
  </r>
  <r>
    <n v="0.67500000000000004"/>
    <x v="6"/>
  </r>
  <r>
    <n v="0.52499999999999947"/>
    <x v="6"/>
  </r>
  <r>
    <n v="0"/>
    <x v="6"/>
  </r>
  <r>
    <n v="0"/>
    <x v="6"/>
  </r>
  <r>
    <n v="0"/>
    <x v="6"/>
  </r>
  <r>
    <n v="0.55000000000000071"/>
    <x v="6"/>
  </r>
  <r>
    <n v="0"/>
    <x v="6"/>
  </r>
  <r>
    <n v="0.45"/>
    <x v="6"/>
  </r>
  <r>
    <n v="2.4249999999999998"/>
    <x v="6"/>
  </r>
  <r>
    <n v="1.1000000000000001"/>
    <x v="6"/>
  </r>
  <r>
    <n v="0.77499999999999947"/>
    <x v="6"/>
  </r>
  <r>
    <n v="3.15"/>
    <x v="6"/>
  </r>
  <r>
    <n v="1.1499999999999999"/>
    <x v="6"/>
  </r>
  <r>
    <n v="1.175"/>
    <x v="6"/>
  </r>
  <r>
    <n v="0"/>
    <x v="7"/>
  </r>
  <r>
    <n v="0"/>
    <x v="7"/>
  </r>
  <r>
    <n v="0"/>
    <x v="7"/>
  </r>
  <r>
    <n v="0"/>
    <x v="7"/>
  </r>
  <r>
    <n v="0.67500000000000004"/>
    <x v="7"/>
  </r>
  <r>
    <n v="0"/>
    <x v="7"/>
  </r>
  <r>
    <n v="0"/>
    <x v="7"/>
  </r>
  <r>
    <n v="0.55000000000000004"/>
    <x v="7"/>
  </r>
  <r>
    <n v="1.4750000000000001"/>
    <x v="7"/>
  </r>
  <r>
    <n v="0"/>
    <x v="7"/>
  </r>
  <r>
    <n v="0"/>
    <x v="7"/>
  </r>
  <r>
    <n v="0"/>
    <x v="7"/>
  </r>
  <r>
    <n v="0"/>
    <x v="7"/>
  </r>
  <r>
    <n v="0"/>
    <x v="7"/>
  </r>
  <r>
    <n v="1.7250000000000001"/>
    <x v="7"/>
  </r>
  <r>
    <n v="1.125"/>
    <x v="7"/>
  </r>
  <r>
    <n v="0"/>
    <x v="7"/>
  </r>
  <r>
    <n v="0"/>
    <x v="7"/>
  </r>
  <r>
    <n v="3.6"/>
    <x v="7"/>
  </r>
  <r>
    <n v="1.25"/>
    <x v="7"/>
  </r>
  <r>
    <n v="1.65"/>
    <x v="7"/>
  </r>
  <r>
    <n v="0"/>
    <x v="7"/>
  </r>
  <r>
    <n v="0"/>
    <x v="7"/>
  </r>
  <r>
    <n v="1.075"/>
    <x v="7"/>
  </r>
  <r>
    <n v="2.65"/>
    <x v="7"/>
  </r>
  <r>
    <n v="0.82499999999999996"/>
    <x v="7"/>
  </r>
  <r>
    <n v="0"/>
    <x v="7"/>
  </r>
  <r>
    <n v="0"/>
    <x v="7"/>
  </r>
  <r>
    <n v="0"/>
    <x v="7"/>
  </r>
  <r>
    <n v="0.42499999999999999"/>
    <x v="7"/>
  </r>
  <r>
    <n v="1.925"/>
    <x v="7"/>
  </r>
  <r>
    <n v="0.27500000000000002"/>
    <x v="8"/>
  </r>
  <r>
    <n v="0.65"/>
    <x v="8"/>
  </r>
  <r>
    <n v="3.7"/>
    <x v="8"/>
  </r>
  <r>
    <n v="7"/>
    <x v="8"/>
  </r>
  <r>
    <n v="8.6"/>
    <x v="8"/>
  </r>
  <r>
    <n v="8.8249999999999993"/>
    <x v="8"/>
  </r>
  <r>
    <n v="6.625"/>
    <x v="8"/>
  </r>
  <r>
    <n v="6.3250000000000002"/>
    <x v="8"/>
  </r>
  <r>
    <n v="2.2749999999999999"/>
    <x v="8"/>
  </r>
  <r>
    <n v="4.7750000000000004"/>
    <x v="8"/>
  </r>
  <r>
    <n v="8.25"/>
    <x v="8"/>
  </r>
  <r>
    <n v="11.4"/>
    <x v="8"/>
  </r>
  <r>
    <n v="11.574999999999999"/>
    <x v="8"/>
  </r>
  <r>
    <n v="10.875"/>
    <x v="8"/>
  </r>
  <r>
    <n v="8.9"/>
    <x v="8"/>
  </r>
  <r>
    <n v="7.1749999999999998"/>
    <x v="8"/>
  </r>
  <r>
    <n v="9.3000000000000007"/>
    <x v="8"/>
  </r>
  <r>
    <n v="9.4499999999999993"/>
    <x v="8"/>
  </r>
  <r>
    <n v="9.5749999999999993"/>
    <x v="8"/>
  </r>
  <r>
    <n v="9.4"/>
    <x v="8"/>
  </r>
  <r>
    <n v="7.85"/>
    <x v="8"/>
  </r>
  <r>
    <n v="3.4"/>
    <x v="8"/>
  </r>
  <r>
    <n v="3.3"/>
    <x v="8"/>
  </r>
  <r>
    <n v="4.875"/>
    <x v="8"/>
  </r>
  <r>
    <n v="7.65"/>
    <x v="8"/>
  </r>
  <r>
    <n v="11.75"/>
    <x v="8"/>
  </r>
  <r>
    <n v="10.574999999999999"/>
    <x v="8"/>
  </r>
  <r>
    <n v="9.125"/>
    <x v="8"/>
  </r>
  <r>
    <n v="7.75"/>
    <x v="8"/>
  </r>
  <r>
    <n v="9.2249999999999996"/>
    <x v="8"/>
  </r>
  <r>
    <n v="12.25"/>
    <x v="9"/>
  </r>
  <r>
    <n v="13.425000000000001"/>
    <x v="9"/>
  </r>
  <r>
    <n v="7"/>
    <x v="9"/>
  </r>
  <r>
    <n v="6.45"/>
    <x v="9"/>
  </r>
  <r>
    <n v="1.575"/>
    <x v="9"/>
  </r>
  <r>
    <n v="0.15"/>
    <x v="9"/>
  </r>
  <r>
    <n v="8.6"/>
    <x v="9"/>
  </r>
  <r>
    <n v="8.35"/>
    <x v="9"/>
  </r>
  <r>
    <n v="6.2750000000000004"/>
    <x v="9"/>
  </r>
  <r>
    <n v="12.05"/>
    <x v="9"/>
  </r>
  <r>
    <n v="9.5250000000000004"/>
    <x v="9"/>
  </r>
  <r>
    <n v="5.8"/>
    <x v="9"/>
  </r>
  <r>
    <n v="5.875"/>
    <x v="9"/>
  </r>
  <r>
    <n v="4.45"/>
    <x v="9"/>
  </r>
  <r>
    <n v="1.875"/>
    <x v="9"/>
  </r>
  <r>
    <n v="3.5"/>
    <x v="9"/>
  </r>
  <r>
    <n v="4.8250000000000002"/>
    <x v="9"/>
  </r>
  <r>
    <n v="6.9"/>
    <x v="9"/>
  </r>
  <r>
    <n v="7.75"/>
    <x v="9"/>
  </r>
  <r>
    <n v="5.5"/>
    <x v="9"/>
  </r>
  <r>
    <n v="4.8"/>
    <x v="9"/>
  </r>
  <r>
    <n v="6.25"/>
    <x v="9"/>
  </r>
  <r>
    <n v="6.9"/>
    <x v="9"/>
  </r>
  <r>
    <n v="6.7249999999999996"/>
    <x v="9"/>
  </r>
  <r>
    <n v="5.75"/>
    <x v="9"/>
  </r>
  <r>
    <n v="5.7249999999999996"/>
    <x v="9"/>
  </r>
  <r>
    <n v="7.0750000000000002"/>
    <x v="9"/>
  </r>
  <r>
    <n v="11.525"/>
    <x v="9"/>
  </r>
  <r>
    <n v="15.275"/>
    <x v="9"/>
  </r>
  <r>
    <n v="18.350000000000001"/>
    <x v="9"/>
  </r>
  <r>
    <n v="21.45"/>
    <x v="9"/>
  </r>
  <r>
    <n v="18.024999999999999"/>
    <x v="10"/>
  </r>
  <r>
    <n v="6.6749999999999998"/>
    <x v="10"/>
  </r>
  <r>
    <n v="8.4499999999999993"/>
    <x v="10"/>
  </r>
  <r>
    <n v="10.074999999999999"/>
    <x v="10"/>
  </r>
  <r>
    <n v="13.175000000000001"/>
    <x v="10"/>
  </r>
  <r>
    <n v="16.149999999999999"/>
    <x v="10"/>
  </r>
  <r>
    <n v="25.05"/>
    <x v="10"/>
  </r>
  <r>
    <n v="32.274999999999999"/>
    <x v="10"/>
  </r>
  <r>
    <n v="33.85"/>
    <x v="10"/>
  </r>
  <r>
    <n v="30.225000000000001"/>
    <x v="10"/>
  </r>
  <r>
    <n v="31.5"/>
    <x v="10"/>
  </r>
  <r>
    <n v="32.799999999999997"/>
    <x v="10"/>
  </r>
  <r>
    <n v="21.65"/>
    <x v="10"/>
  </r>
  <r>
    <n v="28.9"/>
    <x v="10"/>
  </r>
  <r>
    <n v="21.725000000000001"/>
    <x v="10"/>
  </r>
  <r>
    <n v="23.524999999999999"/>
    <x v="10"/>
  </r>
  <r>
    <n v="30.2"/>
    <x v="10"/>
  </r>
  <r>
    <n v="32.950000000000003"/>
    <x v="10"/>
  </r>
  <r>
    <n v="33.274999999999999"/>
    <x v="10"/>
  </r>
  <r>
    <n v="24.7"/>
    <x v="10"/>
  </r>
  <r>
    <n v="20.125"/>
    <x v="10"/>
  </r>
  <r>
    <n v="25.55"/>
    <x v="10"/>
  </r>
  <r>
    <n v="15.574999999999999"/>
    <x v="10"/>
  </r>
  <r>
    <n v="13.925000000000001"/>
    <x v="10"/>
  </r>
  <r>
    <n v="17.5"/>
    <x v="10"/>
  </r>
  <r>
    <n v="13.75"/>
    <x v="10"/>
  </r>
  <r>
    <n v="18.925000000000001"/>
    <x v="10"/>
  </r>
  <r>
    <n v="20.774999999999999"/>
    <x v="10"/>
  </r>
  <r>
    <n v="23.25"/>
    <x v="10"/>
  </r>
  <r>
    <n v="19"/>
    <x v="10"/>
  </r>
  <r>
    <n v="17.824999999999999"/>
    <x v="11"/>
  </r>
  <r>
    <n v="24"/>
    <x v="11"/>
  </r>
  <r>
    <n v="27.3"/>
    <x v="11"/>
  </r>
  <r>
    <n v="24.35"/>
    <x v="11"/>
  </r>
  <r>
    <n v="23.625"/>
    <x v="11"/>
  </r>
  <r>
    <n v="22.9"/>
    <x v="11"/>
  </r>
  <r>
    <n v="14.775"/>
    <x v="11"/>
  </r>
  <r>
    <n v="24.1"/>
    <x v="11"/>
  </r>
  <r>
    <n v="23.7"/>
    <x v="11"/>
  </r>
  <r>
    <n v="14.25"/>
    <x v="11"/>
  </r>
  <r>
    <n v="18.55"/>
    <x v="11"/>
  </r>
  <r>
    <n v="20.074999999999999"/>
    <x v="11"/>
  </r>
  <r>
    <n v="18.7"/>
    <x v="11"/>
  </r>
  <r>
    <n v="20.824999999999999"/>
    <x v="11"/>
  </r>
  <r>
    <n v="17.600000000000001"/>
    <x v="11"/>
  </r>
  <r>
    <n v="18.225000000000001"/>
    <x v="11"/>
  </r>
  <r>
    <n v="18.225000000000001"/>
    <x v="11"/>
  </r>
  <r>
    <n v="17.725000000000001"/>
    <x v="11"/>
  </r>
  <r>
    <n v="21.324999999999999"/>
    <x v="11"/>
  </r>
  <r>
    <n v="19.074999999999999"/>
    <x v="11"/>
  </r>
  <r>
    <n v="15.25"/>
    <x v="11"/>
  </r>
  <r>
    <n v="18.600000000000001"/>
    <x v="11"/>
  </r>
  <r>
    <n v="14.65"/>
    <x v="11"/>
  </r>
  <r>
    <n v="16.899999999999999"/>
    <x v="11"/>
  </r>
  <r>
    <n v="17.100000000000001"/>
    <x v="11"/>
  </r>
  <r>
    <n v="14.074999999999999"/>
    <x v="11"/>
  </r>
  <r>
    <n v="16.149999999999999"/>
    <x v="11"/>
  </r>
  <r>
    <n v="16.149999999999999"/>
    <x v="11"/>
  </r>
  <r>
    <n v="13.55"/>
    <x v="11"/>
  </r>
  <r>
    <n v="18.125"/>
    <x v="11"/>
  </r>
  <r>
    <n v="22.574999999999999"/>
    <x v="11"/>
  </r>
  <r>
    <n v="19.8"/>
    <x v="0"/>
  </r>
  <r>
    <n v="15.55"/>
    <x v="0"/>
  </r>
  <r>
    <n v="17.125"/>
    <x v="0"/>
  </r>
  <r>
    <n v="17.850000000000001"/>
    <x v="0"/>
  </r>
  <r>
    <n v="22.35"/>
    <x v="0"/>
  </r>
  <r>
    <n v="22.85"/>
    <x v="0"/>
  </r>
  <r>
    <n v="20.975000000000001"/>
    <x v="0"/>
  </r>
  <r>
    <n v="20.9"/>
    <x v="0"/>
  </r>
  <r>
    <n v="18"/>
    <x v="0"/>
  </r>
  <r>
    <n v="10.675000000000001"/>
    <x v="0"/>
  </r>
  <r>
    <n v="8.9749999999999996"/>
    <x v="0"/>
  </r>
  <r>
    <n v="11.975"/>
    <x v="0"/>
  </r>
  <r>
    <n v="19.55"/>
    <x v="0"/>
  </r>
  <r>
    <n v="28.15"/>
    <x v="0"/>
  </r>
  <r>
    <n v="26.85"/>
    <x v="0"/>
  </r>
  <r>
    <n v="21.925000000000001"/>
    <x v="0"/>
  </r>
  <r>
    <n v="15.625"/>
    <x v="0"/>
  </r>
  <r>
    <n v="15.275"/>
    <x v="0"/>
  </r>
  <r>
    <n v="20.425000000000001"/>
    <x v="0"/>
  </r>
  <r>
    <n v="14.8"/>
    <x v="0"/>
  </r>
  <r>
    <n v="20.175000000000001"/>
    <x v="0"/>
  </r>
  <r>
    <n v="21.35"/>
    <x v="0"/>
  </r>
  <r>
    <n v="19.375"/>
    <x v="0"/>
  </r>
  <r>
    <n v="19.75"/>
    <x v="0"/>
  </r>
  <r>
    <n v="18.3"/>
    <x v="0"/>
  </r>
  <r>
    <n v="18.2"/>
    <x v="0"/>
  </r>
  <r>
    <n v="21.425000000000001"/>
    <x v="0"/>
  </r>
  <r>
    <n v="18.7"/>
    <x v="0"/>
  </r>
  <r>
    <n v="16.274999999999999"/>
    <x v="0"/>
  </r>
  <r>
    <n v="15.95"/>
    <x v="0"/>
  </r>
  <r>
    <n v="16.95"/>
    <x v="0"/>
  </r>
  <r>
    <n v="18.824999999999999"/>
    <x v="1"/>
  </r>
  <r>
    <n v="19.574999999999999"/>
    <x v="1"/>
  </r>
  <r>
    <n v="21.85"/>
    <x v="1"/>
  </r>
  <r>
    <n v="16.25"/>
    <x v="1"/>
  </r>
  <r>
    <n v="12.425000000000001"/>
    <x v="1"/>
  </r>
  <r>
    <n v="10.8"/>
    <x v="1"/>
  </r>
  <r>
    <n v="11.275"/>
    <x v="1"/>
  </r>
  <r>
    <n v="14.475"/>
    <x v="1"/>
  </r>
  <r>
    <n v="14.25"/>
    <x v="1"/>
  </r>
  <r>
    <n v="11.824999999999999"/>
    <x v="1"/>
  </r>
  <r>
    <n v="13.65"/>
    <x v="1"/>
  </r>
  <r>
    <n v="15.15"/>
    <x v="1"/>
  </r>
  <r>
    <n v="20.425000000000001"/>
    <x v="1"/>
  </r>
  <r>
    <n v="17.574999999999999"/>
    <x v="1"/>
  </r>
  <r>
    <n v="21.625"/>
    <x v="1"/>
  </r>
  <r>
    <n v="15.975"/>
    <x v="1"/>
  </r>
  <r>
    <n v="15.275"/>
    <x v="1"/>
  </r>
  <r>
    <n v="17.675000000000001"/>
    <x v="1"/>
  </r>
  <r>
    <n v="15.85"/>
    <x v="1"/>
  </r>
  <r>
    <n v="15.625"/>
    <x v="1"/>
  </r>
  <r>
    <n v="18.3"/>
    <x v="1"/>
  </r>
  <r>
    <n v="16.774999999999999"/>
    <x v="1"/>
  </r>
  <r>
    <n v="22.524999999999999"/>
    <x v="1"/>
  </r>
  <r>
    <n v="25.75"/>
    <x v="1"/>
  </r>
  <r>
    <n v="27.074999999999999"/>
    <x v="1"/>
  </r>
  <r>
    <n v="26.225000000000001"/>
    <x v="1"/>
  </r>
  <r>
    <n v="23.45"/>
    <x v="1"/>
  </r>
  <r>
    <n v="23"/>
    <x v="1"/>
  </r>
  <r>
    <n v="26"/>
    <x v="2"/>
  </r>
  <r>
    <n v="22.425000000000001"/>
    <x v="2"/>
  </r>
  <r>
    <n v="19.45"/>
    <x v="2"/>
  </r>
  <r>
    <n v="9.1999999999999993"/>
    <x v="2"/>
  </r>
  <r>
    <n v="13.425000000000001"/>
    <x v="2"/>
  </r>
  <r>
    <n v="13.2"/>
    <x v="2"/>
  </r>
  <r>
    <n v="21.675000000000001"/>
    <x v="2"/>
  </r>
  <r>
    <n v="26.675000000000001"/>
    <x v="2"/>
  </r>
  <r>
    <n v="23.7"/>
    <x v="2"/>
  </r>
  <r>
    <n v="25.625"/>
    <x v="2"/>
  </r>
  <r>
    <n v="23.824999999999999"/>
    <x v="2"/>
  </r>
  <r>
    <n v="16.875"/>
    <x v="2"/>
  </r>
  <r>
    <n v="18.375"/>
    <x v="2"/>
  </r>
  <r>
    <n v="18.875"/>
    <x v="2"/>
  </r>
  <r>
    <n v="18.8"/>
    <x v="2"/>
  </r>
  <r>
    <n v="20.350000000000001"/>
    <x v="2"/>
  </r>
  <r>
    <n v="12.824999999999999"/>
    <x v="2"/>
  </r>
  <r>
    <n v="14.55"/>
    <x v="2"/>
  </r>
  <r>
    <n v="15.975"/>
    <x v="2"/>
  </r>
  <r>
    <n v="16.824999999999999"/>
    <x v="2"/>
  </r>
  <r>
    <n v="18.350000000000001"/>
    <x v="2"/>
  </r>
  <r>
    <n v="19.7"/>
    <x v="2"/>
  </r>
  <r>
    <n v="18.925000000000001"/>
    <x v="2"/>
  </r>
  <r>
    <n v="14.275"/>
    <x v="2"/>
  </r>
  <r>
    <n v="13.1"/>
    <x v="2"/>
  </r>
  <r>
    <n v="16"/>
    <x v="2"/>
  </r>
  <r>
    <n v="26.024999999999999"/>
    <x v="2"/>
  </r>
  <r>
    <n v="25.175000000000001"/>
    <x v="2"/>
  </r>
  <r>
    <n v="15.8"/>
    <x v="2"/>
  </r>
  <r>
    <n v="6.875"/>
    <x v="2"/>
  </r>
  <r>
    <n v="10.425000000000001"/>
    <x v="2"/>
  </r>
  <r>
    <n v="12.824999999999999"/>
    <x v="3"/>
  </r>
  <r>
    <n v="8.0250000000000004"/>
    <x v="3"/>
  </r>
  <r>
    <n v="6.2"/>
    <x v="3"/>
  </r>
  <r>
    <n v="7.0250000000000004"/>
    <x v="3"/>
  </r>
  <r>
    <n v="8.2750000000000004"/>
    <x v="3"/>
  </r>
  <r>
    <n v="9.0250000000000004"/>
    <x v="3"/>
  </r>
  <r>
    <n v="6.55"/>
    <x v="3"/>
  </r>
  <r>
    <n v="10.5"/>
    <x v="3"/>
  </r>
  <r>
    <n v="10.475"/>
    <x v="3"/>
  </r>
  <r>
    <n v="9.8000000000000007"/>
    <x v="3"/>
  </r>
  <r>
    <n v="10.95"/>
    <x v="3"/>
  </r>
  <r>
    <n v="10.45"/>
    <x v="3"/>
  </r>
  <r>
    <n v="8.2249999999999996"/>
    <x v="3"/>
  </r>
  <r>
    <n v="7.1"/>
    <x v="3"/>
  </r>
  <r>
    <n v="7.4249999999999998"/>
    <x v="3"/>
  </r>
  <r>
    <n v="4.7249999999999996"/>
    <x v="3"/>
  </r>
  <r>
    <n v="10.525"/>
    <x v="3"/>
  </r>
  <r>
    <n v="14.05"/>
    <x v="3"/>
  </r>
  <r>
    <n v="13.15"/>
    <x v="3"/>
  </r>
  <r>
    <n v="9.5500000000000007"/>
    <x v="3"/>
  </r>
  <r>
    <n v="5.4"/>
    <x v="3"/>
  </r>
  <r>
    <n v="10"/>
    <x v="3"/>
  </r>
  <r>
    <n v="12.1"/>
    <x v="3"/>
  </r>
  <r>
    <n v="6.6749999999999998"/>
    <x v="3"/>
  </r>
  <r>
    <n v="7.2750000000000004"/>
    <x v="3"/>
  </r>
  <r>
    <n v="7.875"/>
    <x v="3"/>
  </r>
  <r>
    <n v="0.4"/>
    <x v="3"/>
  </r>
  <r>
    <n v="0"/>
    <x v="3"/>
  </r>
  <r>
    <n v="0.5"/>
    <x v="3"/>
  </r>
  <r>
    <n v="0.25"/>
    <x v="3"/>
  </r>
  <r>
    <n v="2.5000000000000355E-2"/>
    <x v="4"/>
  </r>
  <r>
    <n v="5.95"/>
    <x v="4"/>
  </r>
  <r>
    <n v="5.0250000000000004"/>
    <x v="4"/>
  </r>
  <r>
    <n v="1.85"/>
    <x v="4"/>
  </r>
  <r>
    <n v="5.125"/>
    <x v="4"/>
  </r>
  <r>
    <n v="2.15"/>
    <x v="4"/>
  </r>
  <r>
    <n v="0"/>
    <x v="4"/>
  </r>
  <r>
    <n v="0"/>
    <x v="4"/>
  </r>
  <r>
    <n v="0.5"/>
    <x v="4"/>
  </r>
  <r>
    <n v="5"/>
    <x v="4"/>
  </r>
  <r>
    <n v="0.15"/>
    <x v="4"/>
  </r>
  <r>
    <n v="3"/>
    <x v="4"/>
  </r>
  <r>
    <n v="6.85"/>
    <x v="4"/>
  </r>
  <r>
    <n v="1.1000000000000001"/>
    <x v="4"/>
  </r>
  <r>
    <n v="2.875"/>
    <x v="4"/>
  </r>
  <r>
    <n v="6.9749999999999996"/>
    <x v="4"/>
  </r>
  <r>
    <n v="3.375"/>
    <x v="4"/>
  </r>
  <r>
    <n v="5.875"/>
    <x v="4"/>
  </r>
  <r>
    <n v="13.925000000000001"/>
    <x v="4"/>
  </r>
  <r>
    <n v="13.625"/>
    <x v="4"/>
  </r>
  <r>
    <n v="9.5500000000000007"/>
    <x v="4"/>
  </r>
  <r>
    <n v="6.4749999999999996"/>
    <x v="4"/>
  </r>
  <r>
    <n v="4.1500000000000004"/>
    <x v="4"/>
  </r>
  <r>
    <n v="3.7"/>
    <x v="4"/>
  </r>
  <r>
    <n v="1.9"/>
    <x v="4"/>
  </r>
  <r>
    <n v="1.05"/>
    <x v="4"/>
  </r>
  <r>
    <n v="1.1499999999999999"/>
    <x v="4"/>
  </r>
  <r>
    <n v="0.69999999999999929"/>
    <x v="4"/>
  </r>
  <r>
    <n v="1.625"/>
    <x v="4"/>
  </r>
  <r>
    <n v="0"/>
    <x v="4"/>
  </r>
  <r>
    <n v="3.2749999999999999"/>
    <x v="4"/>
  </r>
  <r>
    <n v="2.15"/>
    <x v="5"/>
  </r>
  <r>
    <n v="2.875"/>
    <x v="5"/>
  </r>
  <r>
    <n v="1.45"/>
    <x v="5"/>
  </r>
  <r>
    <n v="0"/>
    <x v="5"/>
  </r>
  <r>
    <n v="0"/>
    <x v="5"/>
  </r>
  <r>
    <n v="0"/>
    <x v="5"/>
  </r>
  <r>
    <n v="1.5"/>
    <x v="5"/>
  </r>
  <r>
    <n v="0"/>
    <x v="5"/>
  </r>
  <r>
    <n v="0"/>
    <x v="5"/>
  </r>
  <r>
    <n v="0.19999999999999929"/>
    <x v="5"/>
  </r>
  <r>
    <n v="0"/>
    <x v="5"/>
  </r>
  <r>
    <n v="0"/>
    <x v="5"/>
  </r>
  <r>
    <n v="0"/>
    <x v="5"/>
  </r>
  <r>
    <n v="0"/>
    <x v="5"/>
  </r>
  <r>
    <n v="0"/>
    <x v="5"/>
  </r>
  <r>
    <n v="1.5"/>
    <x v="5"/>
  </r>
  <r>
    <n v="0.72499999999999998"/>
    <x v="5"/>
  </r>
  <r>
    <n v="0"/>
    <x v="5"/>
  </r>
  <r>
    <n v="0"/>
    <x v="5"/>
  </r>
  <r>
    <n v="0"/>
    <x v="5"/>
  </r>
  <r>
    <n v="0"/>
    <x v="5"/>
  </r>
  <r>
    <n v="0.92500000000000004"/>
    <x v="5"/>
  </r>
  <r>
    <n v="3"/>
    <x v="5"/>
  </r>
  <r>
    <n v="1.45"/>
    <x v="5"/>
  </r>
  <r>
    <n v="0"/>
    <x v="5"/>
  </r>
  <r>
    <n v="0"/>
    <x v="5"/>
  </r>
  <r>
    <n v="0"/>
    <x v="5"/>
  </r>
  <r>
    <n v="0"/>
    <x v="5"/>
  </r>
  <r>
    <n v="0"/>
    <x v="5"/>
  </r>
  <r>
    <n v="0.19999999999999929"/>
    <x v="5"/>
  </r>
  <r>
    <n v="0"/>
    <x v="6"/>
  </r>
  <r>
    <n v="0"/>
    <x v="6"/>
  </r>
  <r>
    <n v="0"/>
    <x v="6"/>
  </r>
  <r>
    <n v="2.6749999999999998"/>
    <x v="6"/>
  </r>
  <r>
    <n v="4.1500000000000004"/>
    <x v="6"/>
  </r>
  <r>
    <n v="1.0249999999999999"/>
    <x v="6"/>
  </r>
  <r>
    <n v="0.94999999999999929"/>
    <x v="6"/>
  </r>
  <r>
    <n v="0.875"/>
    <x v="6"/>
  </r>
  <r>
    <n v="2.4"/>
    <x v="6"/>
  </r>
  <r>
    <n v="3.1749999999999998"/>
    <x v="6"/>
  </r>
  <r>
    <n v="1.7"/>
    <x v="6"/>
  </r>
  <r>
    <n v="0.44999999999999929"/>
    <x v="6"/>
  </r>
  <r>
    <n v="0"/>
    <x v="6"/>
  </r>
  <r>
    <n v="0"/>
    <x v="6"/>
  </r>
  <r>
    <n v="0.44999999999999929"/>
    <x v="6"/>
  </r>
  <r>
    <n v="5.4"/>
    <x v="6"/>
  </r>
  <r>
    <n v="4.4000000000000004"/>
    <x v="6"/>
  </r>
  <r>
    <n v="3.3"/>
    <x v="6"/>
  </r>
  <r>
    <n v="3.7749999999999999"/>
    <x v="6"/>
  </r>
  <r>
    <n v="0.6"/>
    <x v="6"/>
  </r>
  <r>
    <n v="0.85"/>
    <x v="6"/>
  </r>
  <r>
    <n v="0.4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5"/>
    <x v="7"/>
  </r>
  <r>
    <n v="1.175"/>
    <x v="7"/>
  </r>
  <r>
    <n v="1.4"/>
    <x v="7"/>
  </r>
  <r>
    <n v="0"/>
    <x v="7"/>
  </r>
  <r>
    <n v="0.6"/>
    <x v="7"/>
  </r>
  <r>
    <n v="0.10000000000000053"/>
    <x v="7"/>
  </r>
  <r>
    <n v="0"/>
    <x v="7"/>
  </r>
  <r>
    <n v="0.35"/>
    <x v="7"/>
  </r>
  <r>
    <n v="1.2"/>
    <x v="7"/>
  </r>
  <r>
    <n v="4.4000000000000004"/>
    <x v="7"/>
  </r>
  <r>
    <n v="5.6"/>
    <x v="7"/>
  </r>
  <r>
    <n v="5.0250000000000004"/>
    <x v="7"/>
  </r>
  <r>
    <n v="6.5250000000000004"/>
    <x v="7"/>
  </r>
  <r>
    <n v="5.0999999999999996"/>
    <x v="7"/>
  </r>
  <r>
    <n v="2.5750000000000002"/>
    <x v="7"/>
  </r>
  <r>
    <n v="2.95"/>
    <x v="7"/>
  </r>
  <r>
    <n v="3.6"/>
    <x v="7"/>
  </r>
  <r>
    <n v="2.8"/>
    <x v="7"/>
  </r>
  <r>
    <n v="3.2749999999999999"/>
    <x v="7"/>
  </r>
  <r>
    <n v="2.5499999999999998"/>
    <x v="7"/>
  </r>
  <r>
    <n v="4.0750000000000002"/>
    <x v="7"/>
  </r>
  <r>
    <n v="3.1749999999999998"/>
    <x v="7"/>
  </r>
  <r>
    <n v="2.5499999999999998"/>
    <x v="7"/>
  </r>
  <r>
    <n v="1.9"/>
    <x v="7"/>
  </r>
  <r>
    <n v="4.0750000000000002"/>
    <x v="7"/>
  </r>
  <r>
    <n v="3.2250000000000001"/>
    <x v="7"/>
  </r>
  <r>
    <n v="0"/>
    <x v="7"/>
  </r>
  <r>
    <n v="0.35"/>
    <x v="7"/>
  </r>
  <r>
    <n v="4.9249999999999998"/>
    <x v="7"/>
  </r>
  <r>
    <n v="1.95"/>
    <x v="7"/>
  </r>
  <r>
    <n v="0"/>
    <x v="7"/>
  </r>
  <r>
    <n v="0"/>
    <x v="8"/>
  </r>
  <r>
    <n v="4.9999999999999822E-2"/>
    <x v="8"/>
  </r>
  <r>
    <n v="1.9750000000000001"/>
    <x v="8"/>
  </r>
  <r>
    <n v="0.67500000000000004"/>
    <x v="8"/>
  </r>
  <r>
    <n v="0"/>
    <x v="8"/>
  </r>
  <r>
    <n v="2.7"/>
    <x v="8"/>
  </r>
  <r>
    <n v="4.5999999999999996"/>
    <x v="8"/>
  </r>
  <r>
    <n v="2.95"/>
    <x v="8"/>
  </r>
  <r>
    <n v="0.4"/>
    <x v="8"/>
  </r>
  <r>
    <n v="0.97499999999999998"/>
    <x v="8"/>
  </r>
  <r>
    <n v="0.47499999999999998"/>
    <x v="8"/>
  </r>
  <r>
    <n v="0"/>
    <x v="8"/>
  </r>
  <r>
    <n v="3.2"/>
    <x v="8"/>
  </r>
  <r>
    <n v="1.55"/>
    <x v="8"/>
  </r>
  <r>
    <n v="3.5"/>
    <x v="8"/>
  </r>
  <r>
    <n v="5.8250000000000002"/>
    <x v="8"/>
  </r>
  <r>
    <n v="6.3"/>
    <x v="8"/>
  </r>
  <r>
    <n v="4"/>
    <x v="8"/>
  </r>
  <r>
    <n v="3.8"/>
    <x v="8"/>
  </r>
  <r>
    <n v="0"/>
    <x v="8"/>
  </r>
  <r>
    <n v="0"/>
    <x v="8"/>
  </r>
  <r>
    <n v="0"/>
    <x v="8"/>
  </r>
  <r>
    <n v="1.7749999999999999"/>
    <x v="8"/>
  </r>
  <r>
    <n v="4.7249999999999996"/>
    <x v="8"/>
  </r>
  <r>
    <n v="2.4750000000000001"/>
    <x v="8"/>
  </r>
  <r>
    <n v="5.3250000000000002"/>
    <x v="8"/>
  </r>
  <r>
    <n v="6.45"/>
    <x v="8"/>
  </r>
  <r>
    <n v="3.6"/>
    <x v="8"/>
  </r>
  <r>
    <n v="2.25"/>
    <x v="8"/>
  </r>
  <r>
    <n v="0"/>
    <x v="8"/>
  </r>
  <r>
    <n v="0.69999999999999929"/>
    <x v="9"/>
  </r>
  <r>
    <n v="0"/>
    <x v="9"/>
  </r>
  <r>
    <n v="1.4750000000000001"/>
    <x v="9"/>
  </r>
  <r>
    <n v="7.5"/>
    <x v="9"/>
  </r>
  <r>
    <n v="5.2249999999999996"/>
    <x v="9"/>
  </r>
  <r>
    <n v="8.1999999999999993"/>
    <x v="9"/>
  </r>
  <r>
    <n v="5.15"/>
    <x v="9"/>
  </r>
  <r>
    <n v="14.175000000000001"/>
    <x v="9"/>
  </r>
  <r>
    <n v="14.9"/>
    <x v="9"/>
  </r>
  <r>
    <n v="8.4499999999999993"/>
    <x v="9"/>
  </r>
  <r>
    <n v="2.5750000000000002"/>
    <x v="9"/>
  </r>
  <r>
    <n v="4.45"/>
    <x v="9"/>
  </r>
  <r>
    <n v="11.1"/>
    <x v="9"/>
  </r>
  <r>
    <n v="13.95"/>
    <x v="9"/>
  </r>
  <r>
    <n v="11.35"/>
    <x v="9"/>
  </r>
  <r>
    <n v="7.85"/>
    <x v="9"/>
  </r>
  <r>
    <n v="13.125"/>
    <x v="9"/>
  </r>
  <r>
    <n v="13.675000000000001"/>
    <x v="9"/>
  </r>
  <r>
    <n v="13.65"/>
    <x v="9"/>
  </r>
  <r>
    <n v="10.975"/>
    <x v="9"/>
  </r>
  <r>
    <n v="10.75"/>
    <x v="9"/>
  </r>
  <r>
    <n v="13.925000000000001"/>
    <x v="9"/>
  </r>
  <r>
    <n v="14.225"/>
    <x v="9"/>
  </r>
  <r>
    <n v="7.7249999999999996"/>
    <x v="9"/>
  </r>
  <r>
    <n v="7.3250000000000002"/>
    <x v="9"/>
  </r>
  <r>
    <n v="13.2"/>
    <x v="9"/>
  </r>
  <r>
    <n v="8.3000000000000007"/>
    <x v="9"/>
  </r>
  <r>
    <n v="4.4749999999999996"/>
    <x v="9"/>
  </r>
  <r>
    <n v="6.0750000000000002"/>
    <x v="9"/>
  </r>
  <r>
    <n v="5.8250000000000002"/>
    <x v="9"/>
  </r>
  <r>
    <n v="7.375"/>
    <x v="9"/>
  </r>
  <r>
    <n v="9.5"/>
    <x v="10"/>
  </r>
  <r>
    <n v="9.2750000000000004"/>
    <x v="10"/>
  </r>
  <r>
    <n v="10.7"/>
    <x v="10"/>
  </r>
  <r>
    <n v="13.55"/>
    <x v="10"/>
  </r>
  <r>
    <n v="13.025"/>
    <x v="10"/>
  </r>
  <r>
    <n v="9.875"/>
    <x v="10"/>
  </r>
  <r>
    <n v="13.75"/>
    <x v="10"/>
  </r>
  <r>
    <n v="12.25"/>
    <x v="10"/>
  </r>
  <r>
    <n v="10.8"/>
    <x v="10"/>
  </r>
  <r>
    <n v="7.25"/>
    <x v="10"/>
  </r>
  <r>
    <n v="7.9"/>
    <x v="10"/>
  </r>
  <r>
    <n v="12.175000000000001"/>
    <x v="10"/>
  </r>
  <r>
    <n v="13.55"/>
    <x v="10"/>
  </r>
  <r>
    <n v="15.324999999999999"/>
    <x v="10"/>
  </r>
  <r>
    <n v="17.975000000000001"/>
    <x v="10"/>
  </r>
  <r>
    <n v="23.574999999999999"/>
    <x v="10"/>
  </r>
  <r>
    <n v="23.375"/>
    <x v="10"/>
  </r>
  <r>
    <n v="15.2"/>
    <x v="10"/>
  </r>
  <r>
    <n v="15.975"/>
    <x v="10"/>
  </r>
  <r>
    <n v="10.725"/>
    <x v="10"/>
  </r>
  <r>
    <n v="10.7"/>
    <x v="10"/>
  </r>
  <r>
    <n v="16.574999999999999"/>
    <x v="10"/>
  </r>
  <r>
    <n v="16.475000000000001"/>
    <x v="10"/>
  </r>
  <r>
    <n v="16.5"/>
    <x v="10"/>
  </r>
  <r>
    <n v="15.8"/>
    <x v="10"/>
  </r>
  <r>
    <n v="15.25"/>
    <x v="10"/>
  </r>
  <r>
    <n v="13.8"/>
    <x v="10"/>
  </r>
  <r>
    <n v="16"/>
    <x v="10"/>
  </r>
  <r>
    <n v="16.774999999999999"/>
    <x v="10"/>
  </r>
  <r>
    <n v="17.2"/>
    <x v="10"/>
  </r>
  <r>
    <n v="16.25"/>
    <x v="11"/>
  </r>
  <r>
    <n v="15.55"/>
    <x v="11"/>
  </r>
  <r>
    <n v="15.525"/>
    <x v="11"/>
  </r>
  <r>
    <n v="13.725"/>
    <x v="11"/>
  </r>
  <r>
    <n v="17.225000000000001"/>
    <x v="11"/>
  </r>
  <r>
    <n v="12.074999999999999"/>
    <x v="11"/>
  </r>
  <r>
    <n v="14.1"/>
    <x v="11"/>
  </r>
  <r>
    <n v="16.774999999999999"/>
    <x v="11"/>
  </r>
  <r>
    <n v="16.5"/>
    <x v="11"/>
  </r>
  <r>
    <n v="13.95"/>
    <x v="11"/>
  </r>
  <r>
    <n v="16.600000000000001"/>
    <x v="11"/>
  </r>
  <r>
    <n v="17.399999999999999"/>
    <x v="11"/>
  </r>
  <r>
    <n v="21.274999999999999"/>
    <x v="11"/>
  </r>
  <r>
    <n v="20.574999999999999"/>
    <x v="11"/>
  </r>
  <r>
    <n v="22.975000000000001"/>
    <x v="11"/>
  </r>
  <r>
    <n v="26.4"/>
    <x v="11"/>
  </r>
  <r>
    <n v="25.175000000000001"/>
    <x v="11"/>
  </r>
  <r>
    <n v="20.8"/>
    <x v="11"/>
  </r>
  <r>
    <n v="17.55"/>
    <x v="11"/>
  </r>
  <r>
    <n v="17"/>
    <x v="11"/>
  </r>
  <r>
    <n v="17.399999999999999"/>
    <x v="11"/>
  </r>
  <r>
    <n v="18.175000000000001"/>
    <x v="11"/>
  </r>
  <r>
    <n v="22.925000000000001"/>
    <x v="11"/>
  </r>
  <r>
    <n v="21.1"/>
    <x v="11"/>
  </r>
  <r>
    <n v="12.275"/>
    <x v="11"/>
  </r>
  <r>
    <n v="15.65"/>
    <x v="11"/>
  </r>
  <r>
    <n v="16.725000000000001"/>
    <x v="11"/>
  </r>
  <r>
    <n v="20.274999999999999"/>
    <x v="11"/>
  </r>
  <r>
    <n v="23.925000000000001"/>
    <x v="11"/>
  </r>
  <r>
    <n v="32.875"/>
    <x v="11"/>
  </r>
  <r>
    <n v="30.05"/>
    <x v="11"/>
  </r>
  <r>
    <n v="24.975000000000001"/>
    <x v="0"/>
  </r>
  <r>
    <n v="25.5"/>
    <x v="0"/>
  </r>
  <r>
    <n v="33.575000000000003"/>
    <x v="0"/>
  </r>
  <r>
    <n v="33.924999999999997"/>
    <x v="0"/>
  </r>
  <r>
    <n v="33.950000000000003"/>
    <x v="0"/>
  </r>
  <r>
    <n v="30.35"/>
    <x v="0"/>
  </r>
  <r>
    <n v="33.9"/>
    <x v="0"/>
  </r>
  <r>
    <n v="33.65"/>
    <x v="0"/>
  </r>
  <r>
    <n v="27.5"/>
    <x v="0"/>
  </r>
  <r>
    <n v="27.875"/>
    <x v="0"/>
  </r>
  <r>
    <n v="31.574999999999999"/>
    <x v="0"/>
  </r>
  <r>
    <n v="30.5"/>
    <x v="0"/>
  </r>
  <r>
    <n v="24.65"/>
    <x v="0"/>
  </r>
  <r>
    <n v="19.774999999999999"/>
    <x v="0"/>
  </r>
  <r>
    <n v="15.7"/>
    <x v="0"/>
  </r>
  <r>
    <n v="21.45"/>
    <x v="0"/>
  </r>
  <r>
    <n v="22.074999999999999"/>
    <x v="0"/>
  </r>
  <r>
    <n v="24.675000000000001"/>
    <x v="0"/>
  </r>
  <r>
    <n v="24.475000000000001"/>
    <x v="0"/>
  </r>
  <r>
    <n v="17.324999999999999"/>
    <x v="0"/>
  </r>
  <r>
    <n v="17.3"/>
    <x v="0"/>
  </r>
  <r>
    <n v="13.574999999999999"/>
    <x v="0"/>
  </r>
  <r>
    <n v="14.425000000000001"/>
    <x v="0"/>
  </r>
  <r>
    <n v="18.524999999999999"/>
    <x v="0"/>
  </r>
  <r>
    <n v="14.275"/>
    <x v="0"/>
  </r>
  <r>
    <n v="18.625"/>
    <x v="0"/>
  </r>
  <r>
    <n v="17.225000000000001"/>
    <x v="0"/>
  </r>
  <r>
    <n v="20.725000000000001"/>
    <x v="0"/>
  </r>
  <r>
    <n v="31.625"/>
    <x v="0"/>
  </r>
  <r>
    <n v="38.200000000000003"/>
    <x v="0"/>
  </r>
  <r>
    <n v="40.774999999999999"/>
    <x v="0"/>
  </r>
  <r>
    <n v="35.225000000000001"/>
    <x v="1"/>
  </r>
  <r>
    <n v="35.524999999999999"/>
    <x v="1"/>
  </r>
  <r>
    <n v="38.65"/>
    <x v="1"/>
  </r>
  <r>
    <n v="40.549999999999997"/>
    <x v="1"/>
  </r>
  <r>
    <n v="36.524999999999999"/>
    <x v="1"/>
  </r>
  <r>
    <n v="26.55"/>
    <x v="1"/>
  </r>
  <r>
    <n v="26.4"/>
    <x v="1"/>
  </r>
  <r>
    <n v="30.4"/>
    <x v="1"/>
  </r>
  <r>
    <n v="37.75"/>
    <x v="1"/>
  </r>
  <r>
    <n v="29.45"/>
    <x v="1"/>
  </r>
  <r>
    <n v="14.824999999999999"/>
    <x v="1"/>
  </r>
  <r>
    <n v="13.9"/>
    <x v="1"/>
  </r>
  <r>
    <n v="19.975000000000001"/>
    <x v="1"/>
  </r>
  <r>
    <n v="22.55"/>
    <x v="1"/>
  </r>
  <r>
    <n v="16.475000000000001"/>
    <x v="1"/>
  </r>
  <r>
    <n v="16.274999999999999"/>
    <x v="1"/>
  </r>
  <r>
    <n v="14.025"/>
    <x v="1"/>
  </r>
  <r>
    <n v="14.975"/>
    <x v="1"/>
  </r>
  <r>
    <n v="11.2"/>
    <x v="1"/>
  </r>
  <r>
    <n v="6.4749999999999996"/>
    <x v="1"/>
  </r>
  <r>
    <n v="12.75"/>
    <x v="1"/>
  </r>
  <r>
    <n v="22.175000000000001"/>
    <x v="1"/>
  </r>
  <r>
    <n v="25.3"/>
    <x v="1"/>
  </r>
  <r>
    <n v="14.275"/>
    <x v="1"/>
  </r>
  <r>
    <n v="8.1750000000000007"/>
    <x v="1"/>
  </r>
  <r>
    <n v="7.55"/>
    <x v="1"/>
  </r>
  <r>
    <n v="10.725"/>
    <x v="1"/>
  </r>
  <r>
    <n v="13.4"/>
    <x v="1"/>
  </r>
  <r>
    <n v="12.925000000000001"/>
    <x v="1"/>
  </r>
  <r>
    <n v="17.350000000000001"/>
    <x v="2"/>
  </r>
  <r>
    <n v="16.324999999999999"/>
    <x v="2"/>
  </r>
  <r>
    <n v="17.024999999999999"/>
    <x v="2"/>
  </r>
  <r>
    <n v="15.775"/>
    <x v="2"/>
  </r>
  <r>
    <n v="12.625"/>
    <x v="2"/>
  </r>
  <r>
    <n v="15"/>
    <x v="2"/>
  </r>
  <r>
    <n v="12.75"/>
    <x v="2"/>
  </r>
  <r>
    <n v="7.5250000000000004"/>
    <x v="2"/>
  </r>
  <r>
    <n v="10.8"/>
    <x v="2"/>
  </r>
  <r>
    <n v="14.375"/>
    <x v="2"/>
  </r>
  <r>
    <n v="15.55"/>
    <x v="2"/>
  </r>
  <r>
    <n v="16.5"/>
    <x v="2"/>
  </r>
  <r>
    <n v="11.074999999999999"/>
    <x v="2"/>
  </r>
  <r>
    <n v="13.675000000000001"/>
    <x v="2"/>
  </r>
  <r>
    <n v="18.125"/>
    <x v="2"/>
  </r>
  <r>
    <n v="18.824999999999999"/>
    <x v="2"/>
  </r>
  <r>
    <n v="15.875"/>
    <x v="2"/>
  </r>
  <r>
    <n v="11.574999999999999"/>
    <x v="2"/>
  </r>
  <r>
    <n v="10.050000000000001"/>
    <x v="2"/>
  </r>
  <r>
    <n v="8.1"/>
    <x v="2"/>
  </r>
  <r>
    <n v="11.824999999999999"/>
    <x v="2"/>
  </r>
  <r>
    <n v="12.65"/>
    <x v="2"/>
  </r>
  <r>
    <n v="10.824999999999999"/>
    <x v="2"/>
  </r>
  <r>
    <n v="12.324999999999999"/>
    <x v="2"/>
  </r>
  <r>
    <n v="11.925000000000001"/>
    <x v="2"/>
  </r>
  <r>
    <n v="12.6"/>
    <x v="2"/>
  </r>
  <r>
    <n v="16.3"/>
    <x v="2"/>
  </r>
  <r>
    <n v="18.850000000000001"/>
    <x v="2"/>
  </r>
  <r>
    <n v="18.95"/>
    <x v="2"/>
  </r>
  <r>
    <n v="16.425000000000001"/>
    <x v="2"/>
  </r>
  <r>
    <n v="8.1"/>
    <x v="2"/>
  </r>
  <r>
    <n v="8.6999999999999993"/>
    <x v="3"/>
  </r>
  <r>
    <n v="10.875"/>
    <x v="3"/>
  </r>
  <r>
    <n v="9.0749999999999993"/>
    <x v="3"/>
  </r>
  <r>
    <n v="10.85"/>
    <x v="3"/>
  </r>
  <r>
    <n v="11.225"/>
    <x v="3"/>
  </r>
  <r>
    <n v="9.4499999999999993"/>
    <x v="3"/>
  </r>
  <r>
    <n v="11.824999999999999"/>
    <x v="3"/>
  </r>
  <r>
    <n v="13.75"/>
    <x v="3"/>
  </r>
  <r>
    <n v="11.975"/>
    <x v="3"/>
  </r>
  <r>
    <n v="5.875"/>
    <x v="3"/>
  </r>
  <r>
    <n v="7.875"/>
    <x v="3"/>
  </r>
  <r>
    <n v="12"/>
    <x v="3"/>
  </r>
  <r>
    <n v="7.1749999999999998"/>
    <x v="3"/>
  </r>
  <r>
    <n v="4.0750000000000002"/>
    <x v="3"/>
  </r>
  <r>
    <n v="2.4500000000000002"/>
    <x v="3"/>
  </r>
  <r>
    <n v="6.05"/>
    <x v="3"/>
  </r>
  <r>
    <n v="8.875"/>
    <x v="3"/>
  </r>
  <r>
    <n v="8.2750000000000004"/>
    <x v="3"/>
  </r>
  <r>
    <n v="9.8000000000000007"/>
    <x v="3"/>
  </r>
  <r>
    <n v="9.2750000000000004"/>
    <x v="3"/>
  </r>
  <r>
    <n v="9.4"/>
    <x v="3"/>
  </r>
  <r>
    <n v="9.3000000000000007"/>
    <x v="3"/>
  </r>
  <r>
    <n v="8.2249999999999996"/>
    <x v="3"/>
  </r>
  <r>
    <n v="14.95"/>
    <x v="3"/>
  </r>
  <r>
    <n v="15.125"/>
    <x v="3"/>
  </r>
  <r>
    <n v="10.725"/>
    <x v="3"/>
  </r>
  <r>
    <n v="5.2750000000000004"/>
    <x v="3"/>
  </r>
  <r>
    <n v="2.5249999999999999"/>
    <x v="3"/>
  </r>
  <r>
    <n v="2.8"/>
    <x v="3"/>
  </r>
  <r>
    <n v="8.0250000000000004"/>
    <x v="3"/>
  </r>
  <r>
    <n v="8.7249999999999996"/>
    <x v="4"/>
  </r>
  <r>
    <n v="9.4"/>
    <x v="4"/>
  </r>
  <r>
    <n v="9.7750000000000004"/>
    <x v="4"/>
  </r>
  <r>
    <n v="8.5749999999999993"/>
    <x v="4"/>
  </r>
  <r>
    <n v="6.2750000000000004"/>
    <x v="4"/>
  </r>
  <r>
    <n v="6.5750000000000002"/>
    <x v="4"/>
  </r>
  <r>
    <n v="3.9"/>
    <x v="4"/>
  </r>
  <r>
    <n v="2.9"/>
    <x v="4"/>
  </r>
  <r>
    <n v="0.69999999999999929"/>
    <x v="4"/>
  </r>
  <r>
    <n v="0"/>
    <x v="4"/>
  </r>
  <r>
    <n v="0"/>
    <x v="4"/>
  </r>
  <r>
    <n v="0"/>
    <x v="4"/>
  </r>
  <r>
    <n v="0"/>
    <x v="4"/>
  </r>
  <r>
    <n v="3.375"/>
    <x v="4"/>
  </r>
  <r>
    <n v="3.7"/>
    <x v="4"/>
  </r>
  <r>
    <n v="0"/>
    <x v="4"/>
  </r>
  <r>
    <n v="1.85"/>
    <x v="4"/>
  </r>
  <r>
    <n v="5.625"/>
    <x v="4"/>
  </r>
  <r>
    <n v="3.625"/>
    <x v="4"/>
  </r>
  <r>
    <n v="3.7250000000000001"/>
    <x v="4"/>
  </r>
  <r>
    <n v="2.2999999999999998"/>
    <x v="4"/>
  </r>
  <r>
    <n v="0"/>
    <x v="4"/>
  </r>
  <r>
    <n v="0"/>
    <x v="4"/>
  </r>
  <r>
    <n v="5.85"/>
    <x v="4"/>
  </r>
  <r>
    <n v="1.075"/>
    <x v="4"/>
  </r>
  <r>
    <n v="5.0000000000000711E-2"/>
    <x v="4"/>
  </r>
  <r>
    <n v="0.22500000000000001"/>
    <x v="4"/>
  </r>
  <r>
    <n v="1"/>
    <x v="4"/>
  </r>
  <r>
    <n v="2.875"/>
    <x v="4"/>
  </r>
  <r>
    <n v="4.5250000000000004"/>
    <x v="4"/>
  </r>
  <r>
    <n v="2.85"/>
    <x v="4"/>
  </r>
  <r>
    <n v="2.6749999999999998"/>
    <x v="5"/>
  </r>
  <r>
    <n v="1.875"/>
    <x v="5"/>
  </r>
  <r>
    <n v="0"/>
    <x v="5"/>
  </r>
  <r>
    <n v="0"/>
    <x v="5"/>
  </r>
  <r>
    <n v="1.2749999999999999"/>
    <x v="5"/>
  </r>
  <r>
    <n v="7.5000000000000178E-2"/>
    <x v="5"/>
  </r>
  <r>
    <n v="1.2749999999999999"/>
    <x v="5"/>
  </r>
  <r>
    <n v="1.35"/>
    <x v="5"/>
  </r>
  <r>
    <n v="0.94999999999999929"/>
    <x v="5"/>
  </r>
  <r>
    <n v="0"/>
    <x v="5"/>
  </r>
  <r>
    <n v="2.6"/>
    <x v="5"/>
  </r>
  <r>
    <n v="3.3250000000000002"/>
    <x v="5"/>
  </r>
  <r>
    <n v="2.4"/>
    <x v="5"/>
  </r>
  <r>
    <n v="1.85"/>
    <x v="5"/>
  </r>
  <r>
    <n v="0"/>
    <x v="5"/>
  </r>
  <r>
    <n v="0"/>
    <x v="5"/>
  </r>
  <r>
    <n v="0"/>
    <x v="5"/>
  </r>
  <r>
    <n v="0"/>
    <x v="5"/>
  </r>
  <r>
    <n v="4.9999999999999822E-2"/>
    <x v="5"/>
  </r>
  <r>
    <n v="0"/>
    <x v="5"/>
  </r>
  <r>
    <n v="0.525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5000000000000355E-2"/>
    <x v="5"/>
  </r>
  <r>
    <n v="0.97500000000000053"/>
    <x v="5"/>
  </r>
  <r>
    <n v="0.85"/>
    <x v="5"/>
  </r>
  <r>
    <n v="0.47499999999999998"/>
    <x v="6"/>
  </r>
  <r>
    <n v="0"/>
    <x v="6"/>
  </r>
  <r>
    <n v="1.175"/>
    <x v="6"/>
  </r>
  <r>
    <n v="1.375"/>
    <x v="6"/>
  </r>
  <r>
    <n v="3.3250000000000002"/>
    <x v="6"/>
  </r>
  <r>
    <n v="3.4750000000000001"/>
    <x v="6"/>
  </r>
  <r>
    <n v="0"/>
    <x v="6"/>
  </r>
  <r>
    <n v="0"/>
    <x v="6"/>
  </r>
  <r>
    <n v="0"/>
    <x v="6"/>
  </r>
  <r>
    <n v="0"/>
    <x v="6"/>
  </r>
  <r>
    <n v="0"/>
    <x v="6"/>
  </r>
  <r>
    <n v="0.125"/>
    <x v="6"/>
  </r>
  <r>
    <n v="0.80000000000000071"/>
    <x v="6"/>
  </r>
  <r>
    <n v="1.7250000000000001"/>
    <x v="6"/>
  </r>
  <r>
    <n v="1.925"/>
    <x v="6"/>
  </r>
  <r>
    <n v="0"/>
    <x v="6"/>
  </r>
  <r>
    <n v="1"/>
    <x v="6"/>
  </r>
  <r>
    <n v="0.22500000000000001"/>
    <x v="6"/>
  </r>
  <r>
    <n v="4.9999999999999822E-2"/>
    <x v="6"/>
  </r>
  <r>
    <n v="0"/>
    <x v="6"/>
  </r>
  <r>
    <n v="0"/>
    <x v="6"/>
  </r>
  <r>
    <n v="0"/>
    <x v="6"/>
  </r>
  <r>
    <n v="0.6"/>
    <x v="6"/>
  </r>
  <r>
    <n v="0"/>
    <x v="6"/>
  </r>
  <r>
    <n v="0"/>
    <x v="6"/>
  </r>
  <r>
    <n v="0"/>
    <x v="6"/>
  </r>
  <r>
    <n v="0"/>
    <x v="6"/>
  </r>
  <r>
    <n v="0.52500000000000002"/>
    <x v="6"/>
  </r>
  <r>
    <n v="0"/>
    <x v="6"/>
  </r>
  <r>
    <n v="0"/>
    <x v="6"/>
  </r>
  <r>
    <n v="0.85"/>
    <x v="6"/>
  </r>
  <r>
    <n v="3.4"/>
    <x v="7"/>
  </r>
  <r>
    <n v="1.05"/>
    <x v="7"/>
  </r>
  <r>
    <n v="0"/>
    <x v="7"/>
  </r>
  <r>
    <n v="0"/>
    <x v="7"/>
  </r>
  <r>
    <n v="0.125"/>
    <x v="7"/>
  </r>
  <r>
    <n v="3.75"/>
    <x v="7"/>
  </r>
  <r>
    <n v="2.7"/>
    <x v="7"/>
  </r>
  <r>
    <n v="0"/>
    <x v="7"/>
  </r>
  <r>
    <n v="0"/>
    <x v="7"/>
  </r>
  <r>
    <n v="0.7"/>
    <x v="7"/>
  </r>
  <r>
    <n v="1.75"/>
    <x v="7"/>
  </r>
  <r>
    <n v="0.17500000000000071"/>
    <x v="7"/>
  </r>
  <r>
    <n v="0"/>
    <x v="7"/>
  </r>
  <r>
    <n v="0"/>
    <x v="7"/>
  </r>
  <r>
    <n v="0.85"/>
    <x v="7"/>
  </r>
  <r>
    <n v="7.5000000000000178E-2"/>
    <x v="7"/>
  </r>
  <r>
    <n v="2.5000000000000355E-2"/>
    <x v="7"/>
  </r>
  <r>
    <n v="0"/>
    <x v="7"/>
  </r>
  <r>
    <n v="1.325"/>
    <x v="7"/>
  </r>
  <r>
    <n v="3.625"/>
    <x v="7"/>
  </r>
  <r>
    <n v="0.55000000000000004"/>
    <x v="7"/>
  </r>
  <r>
    <n v="0.2"/>
    <x v="7"/>
  </r>
  <r>
    <n v="0"/>
    <x v="7"/>
  </r>
  <r>
    <n v="0"/>
    <x v="7"/>
  </r>
  <r>
    <n v="0"/>
    <x v="7"/>
  </r>
  <r>
    <n v="3.3250000000000002"/>
    <x v="7"/>
  </r>
  <r>
    <n v="1.6"/>
    <x v="7"/>
  </r>
  <r>
    <n v="0"/>
    <x v="7"/>
  </r>
  <r>
    <n v="0"/>
    <x v="7"/>
  </r>
  <r>
    <n v="0.77499999999999947"/>
    <x v="7"/>
  </r>
  <r>
    <n v="1.4750000000000001"/>
    <x v="7"/>
  </r>
  <r>
    <n v="0.2"/>
    <x v="8"/>
  </r>
  <r>
    <n v="0"/>
    <x v="8"/>
  </r>
  <r>
    <n v="0"/>
    <x v="8"/>
  </r>
  <r>
    <n v="0"/>
    <x v="8"/>
  </r>
  <r>
    <n v="0"/>
    <x v="8"/>
  </r>
  <r>
    <n v="0"/>
    <x v="8"/>
  </r>
  <r>
    <n v="4.6500000000000004"/>
    <x v="8"/>
  </r>
  <r>
    <n v="4.4000000000000004"/>
    <x v="8"/>
  </r>
  <r>
    <n v="6.65"/>
    <x v="8"/>
  </r>
  <r>
    <n v="9.4250000000000007"/>
    <x v="8"/>
  </r>
  <r>
    <n v="6.9"/>
    <x v="8"/>
  </r>
  <r>
    <n v="0.74999999999999911"/>
    <x v="8"/>
  </r>
  <r>
    <n v="0.3"/>
    <x v="8"/>
  </r>
  <r>
    <n v="0"/>
    <x v="8"/>
  </r>
  <r>
    <n v="0.75"/>
    <x v="8"/>
  </r>
  <r>
    <n v="7.3250000000000002"/>
    <x v="8"/>
  </r>
  <r>
    <n v="11.4"/>
    <x v="8"/>
  </r>
  <r>
    <n v="10.1"/>
    <x v="8"/>
  </r>
  <r>
    <n v="9.8249999999999993"/>
    <x v="8"/>
  </r>
  <r>
    <n v="11.55"/>
    <x v="8"/>
  </r>
  <r>
    <n v="7.5250000000000004"/>
    <x v="8"/>
  </r>
  <r>
    <n v="7.375"/>
    <x v="8"/>
  </r>
  <r>
    <n v="8.875"/>
    <x v="8"/>
  </r>
  <r>
    <n v="11.35"/>
    <x v="8"/>
  </r>
  <r>
    <n v="11"/>
    <x v="8"/>
  </r>
  <r>
    <n v="10.324999999999999"/>
    <x v="8"/>
  </r>
  <r>
    <n v="8.9"/>
    <x v="8"/>
  </r>
  <r>
    <n v="6.6"/>
    <x v="8"/>
  </r>
  <r>
    <n v="0"/>
    <x v="8"/>
  </r>
  <r>
    <n v="4.1500000000000004"/>
    <x v="8"/>
  </r>
  <r>
    <n v="7.7249999999999996"/>
    <x v="9"/>
  </r>
  <r>
    <n v="7.55"/>
    <x v="9"/>
  </r>
  <r>
    <n v="6.625"/>
    <x v="9"/>
  </r>
  <r>
    <n v="5"/>
    <x v="9"/>
  </r>
  <r>
    <n v="2.8250000000000002"/>
    <x v="9"/>
  </r>
  <r>
    <n v="3.95"/>
    <x v="9"/>
  </r>
  <r>
    <n v="2.0750000000000002"/>
    <x v="9"/>
  </r>
  <r>
    <n v="2.8250000000000002"/>
    <x v="9"/>
  </r>
  <r>
    <n v="2.1"/>
    <x v="9"/>
  </r>
  <r>
    <n v="2.9750000000000001"/>
    <x v="9"/>
  </r>
  <r>
    <n v="3.0750000000000002"/>
    <x v="9"/>
  </r>
  <r>
    <n v="1.25"/>
    <x v="9"/>
  </r>
  <r>
    <n v="2.0750000000000002"/>
    <x v="9"/>
  </r>
  <r>
    <n v="3.5750000000000002"/>
    <x v="9"/>
  </r>
  <r>
    <n v="9.0500000000000007"/>
    <x v="9"/>
  </r>
  <r>
    <n v="8.8249999999999993"/>
    <x v="9"/>
  </r>
  <r>
    <n v="11.875"/>
    <x v="9"/>
  </r>
  <r>
    <n v="13.425000000000001"/>
    <x v="9"/>
  </r>
  <r>
    <n v="8.8249999999999993"/>
    <x v="9"/>
  </r>
  <r>
    <n v="8.8249999999999993"/>
    <x v="9"/>
  </r>
  <r>
    <n v="4.9249999999999998"/>
    <x v="9"/>
  </r>
  <r>
    <n v="11.7"/>
    <x v="9"/>
  </r>
  <r>
    <n v="8.9250000000000007"/>
    <x v="9"/>
  </r>
  <r>
    <n v="11.7"/>
    <x v="9"/>
  </r>
  <r>
    <n v="12.5"/>
    <x v="9"/>
  </r>
  <r>
    <n v="14.875"/>
    <x v="9"/>
  </r>
  <r>
    <n v="23.175000000000001"/>
    <x v="9"/>
  </r>
  <r>
    <n v="22.85"/>
    <x v="9"/>
  </r>
  <r>
    <n v="18.649999999999999"/>
    <x v="9"/>
  </r>
  <r>
    <n v="10.625"/>
    <x v="9"/>
  </r>
  <r>
    <n v="11.025"/>
    <x v="9"/>
  </r>
  <r>
    <n v="10.35"/>
    <x v="10"/>
  </r>
  <r>
    <n v="11.1"/>
    <x v="10"/>
  </r>
  <r>
    <n v="11.75"/>
    <x v="10"/>
  </r>
  <r>
    <n v="11.725"/>
    <x v="10"/>
  </r>
  <r>
    <n v="12.875"/>
    <x v="10"/>
  </r>
  <r>
    <n v="9.4499999999999993"/>
    <x v="10"/>
  </r>
  <r>
    <n v="13.625"/>
    <x v="10"/>
  </r>
  <r>
    <n v="16.675000000000001"/>
    <x v="10"/>
  </r>
  <r>
    <n v="19.475000000000001"/>
    <x v="10"/>
  </r>
  <r>
    <n v="20.399999999999999"/>
    <x v="10"/>
  </r>
  <r>
    <n v="18.125"/>
    <x v="10"/>
  </r>
  <r>
    <n v="18.824999999999999"/>
    <x v="10"/>
  </r>
  <r>
    <n v="20.149999999999999"/>
    <x v="10"/>
  </r>
  <r>
    <n v="20.55"/>
    <x v="10"/>
  </r>
  <r>
    <n v="21.875"/>
    <x v="10"/>
  </r>
  <r>
    <n v="20.125"/>
    <x v="10"/>
  </r>
  <r>
    <n v="22.175000000000001"/>
    <x v="10"/>
  </r>
  <r>
    <n v="21.175000000000001"/>
    <x v="10"/>
  </r>
  <r>
    <n v="18.774999999999999"/>
    <x v="10"/>
  </r>
  <r>
    <n v="17.675000000000001"/>
    <x v="10"/>
  </r>
  <r>
    <n v="18.125"/>
    <x v="10"/>
  </r>
  <r>
    <n v="16.899999999999999"/>
    <x v="10"/>
  </r>
  <r>
    <n v="14.15"/>
    <x v="10"/>
  </r>
  <r>
    <n v="20.7"/>
    <x v="10"/>
  </r>
  <r>
    <n v="24.95"/>
    <x v="10"/>
  </r>
  <r>
    <n v="31.675000000000001"/>
    <x v="10"/>
  </r>
  <r>
    <n v="21.725000000000001"/>
    <x v="10"/>
  </r>
  <r>
    <n v="16.725000000000001"/>
    <x v="10"/>
  </r>
  <r>
    <n v="15.3"/>
    <x v="10"/>
  </r>
  <r>
    <n v="8.9250000000000007"/>
    <x v="10"/>
  </r>
  <r>
    <n v="11.125"/>
    <x v="11"/>
  </r>
  <r>
    <n v="14.375"/>
    <x v="11"/>
  </r>
  <r>
    <n v="16.274999999999999"/>
    <x v="11"/>
  </r>
  <r>
    <n v="9.6999999999999993"/>
    <x v="11"/>
  </r>
  <r>
    <n v="12.05"/>
    <x v="11"/>
  </r>
  <r>
    <n v="19.425000000000001"/>
    <x v="11"/>
  </r>
  <r>
    <n v="26.024999999999999"/>
    <x v="11"/>
  </r>
  <r>
    <n v="24.175000000000001"/>
    <x v="11"/>
  </r>
  <r>
    <n v="18.675000000000001"/>
    <x v="11"/>
  </r>
  <r>
    <n v="15.65"/>
    <x v="11"/>
  </r>
  <r>
    <n v="14.65"/>
    <x v="11"/>
  </r>
  <r>
    <n v="13.175000000000001"/>
    <x v="11"/>
  </r>
  <r>
    <n v="17.125"/>
    <x v="11"/>
  </r>
  <r>
    <n v="22.324999999999999"/>
    <x v="11"/>
  </r>
  <r>
    <n v="18.274999999999999"/>
    <x v="11"/>
  </r>
  <r>
    <n v="16.899999999999999"/>
    <x v="11"/>
  </r>
  <r>
    <n v="13.2"/>
    <x v="11"/>
  </r>
  <r>
    <n v="12.45"/>
    <x v="11"/>
  </r>
  <r>
    <n v="21.05"/>
    <x v="11"/>
  </r>
  <r>
    <n v="24.975000000000001"/>
    <x v="11"/>
  </r>
  <r>
    <n v="27.05"/>
    <x v="11"/>
  </r>
  <r>
    <n v="26.25"/>
    <x v="11"/>
  </r>
  <r>
    <n v="27.574999999999999"/>
    <x v="11"/>
  </r>
  <r>
    <n v="29.774999999999999"/>
    <x v="11"/>
  </r>
  <r>
    <n v="33.625"/>
    <x v="11"/>
  </r>
  <r>
    <n v="31.975000000000001"/>
    <x v="11"/>
  </r>
  <r>
    <n v="30.3"/>
    <x v="11"/>
  </r>
  <r>
    <n v="25.625"/>
    <x v="11"/>
  </r>
  <r>
    <n v="18.375"/>
    <x v="11"/>
  </r>
  <r>
    <n v="25.774999999999999"/>
    <x v="11"/>
  </r>
  <r>
    <n v="36.375"/>
    <x v="11"/>
  </r>
  <r>
    <n v="29.05"/>
    <x v="0"/>
  </r>
  <r>
    <n v="20.175000000000001"/>
    <x v="0"/>
  </r>
  <r>
    <n v="19.774999999999999"/>
    <x v="0"/>
  </r>
  <r>
    <n v="19.675000000000001"/>
    <x v="0"/>
  </r>
  <r>
    <n v="25.475000000000001"/>
    <x v="0"/>
  </r>
  <r>
    <n v="34.674999999999997"/>
    <x v="0"/>
  </r>
  <r>
    <n v="41.9"/>
    <x v="0"/>
  </r>
  <r>
    <n v="41.475000000000001"/>
    <x v="0"/>
  </r>
  <r>
    <n v="36.15"/>
    <x v="0"/>
  </r>
  <r>
    <n v="30.35"/>
    <x v="0"/>
  </r>
  <r>
    <n v="22.574999999999999"/>
    <x v="0"/>
  </r>
  <r>
    <n v="18.05"/>
    <x v="0"/>
  </r>
  <r>
    <n v="18.074999999999999"/>
    <x v="0"/>
  </r>
  <r>
    <n v="26.3"/>
    <x v="0"/>
  </r>
  <r>
    <n v="23"/>
    <x v="0"/>
  </r>
  <r>
    <n v="19.574999999999999"/>
    <x v="0"/>
  </r>
  <r>
    <n v="16.899999999999999"/>
    <x v="0"/>
  </r>
  <r>
    <n v="15.574999999999999"/>
    <x v="0"/>
  </r>
  <r>
    <n v="21.35"/>
    <x v="0"/>
  </r>
  <r>
    <n v="14.15"/>
    <x v="0"/>
  </r>
  <r>
    <n v="18.100000000000001"/>
    <x v="0"/>
  </r>
  <r>
    <n v="25.024999999999999"/>
    <x v="0"/>
  </r>
  <r>
    <n v="27.274999999999999"/>
    <x v="0"/>
  </r>
  <r>
    <n v="26.45"/>
    <x v="0"/>
  </r>
  <r>
    <n v="18.75"/>
    <x v="0"/>
  </r>
  <r>
    <n v="10.175000000000001"/>
    <x v="0"/>
  </r>
  <r>
    <n v="12.925000000000001"/>
    <x v="0"/>
  </r>
  <r>
    <n v="14.45"/>
    <x v="0"/>
  </r>
  <r>
    <n v="10.199999999999999"/>
    <x v="0"/>
  </r>
  <r>
    <n v="24.45"/>
    <x v="0"/>
  </r>
  <r>
    <n v="45.325000000000003"/>
    <x v="0"/>
  </r>
  <r>
    <n v="49.825000000000003"/>
    <x v="1"/>
  </r>
  <r>
    <n v="49.1"/>
    <x v="1"/>
  </r>
  <r>
    <n v="43"/>
    <x v="1"/>
  </r>
  <r>
    <n v="31.774999999999999"/>
    <x v="1"/>
  </r>
  <r>
    <n v="24.35"/>
    <x v="1"/>
  </r>
  <r>
    <n v="21.3"/>
    <x v="1"/>
  </r>
  <r>
    <n v="27.824999999999999"/>
    <x v="1"/>
  </r>
  <r>
    <n v="27.574999999999999"/>
    <x v="1"/>
  </r>
  <r>
    <n v="19.100000000000001"/>
    <x v="1"/>
  </r>
  <r>
    <n v="20.3"/>
    <x v="1"/>
  </r>
  <r>
    <n v="21.675000000000001"/>
    <x v="1"/>
  </r>
  <r>
    <n v="18.2"/>
    <x v="1"/>
  </r>
  <r>
    <n v="23.9"/>
    <x v="1"/>
  </r>
  <r>
    <n v="30.9"/>
    <x v="1"/>
  </r>
  <r>
    <n v="37.549999999999997"/>
    <x v="1"/>
  </r>
  <r>
    <n v="41.174999999999997"/>
    <x v="1"/>
  </r>
  <r>
    <n v="40.450000000000003"/>
    <x v="1"/>
  </r>
  <r>
    <n v="34"/>
    <x v="1"/>
  </r>
  <r>
    <n v="29.625"/>
    <x v="1"/>
  </r>
  <r>
    <n v="25.65"/>
    <x v="1"/>
  </r>
  <r>
    <n v="24.175000000000001"/>
    <x v="1"/>
  </r>
  <r>
    <n v="21.05"/>
    <x v="1"/>
  </r>
  <r>
    <n v="14.8"/>
    <x v="1"/>
  </r>
  <r>
    <n v="18.524999999999999"/>
    <x v="1"/>
  </r>
  <r>
    <n v="26.425000000000001"/>
    <x v="1"/>
  </r>
  <r>
    <n v="24.4"/>
    <x v="1"/>
  </r>
  <r>
    <n v="25.1"/>
    <x v="1"/>
  </r>
  <r>
    <n v="35.875"/>
    <x v="1"/>
  </r>
  <r>
    <n v="36.725000000000001"/>
    <x v="2"/>
  </r>
  <r>
    <n v="37.5"/>
    <x v="2"/>
  </r>
  <r>
    <n v="35.575000000000003"/>
    <x v="2"/>
  </r>
  <r>
    <n v="32.200000000000003"/>
    <x v="2"/>
  </r>
  <r>
    <n v="25.475000000000001"/>
    <x v="2"/>
  </r>
  <r>
    <n v="19.875"/>
    <x v="2"/>
  </r>
  <r>
    <n v="18.475000000000001"/>
    <x v="2"/>
  </r>
  <r>
    <n v="18.25"/>
    <x v="2"/>
  </r>
  <r>
    <n v="17.725000000000001"/>
    <x v="2"/>
  </r>
  <r>
    <n v="25.05"/>
    <x v="2"/>
  </r>
  <r>
    <n v="32.200000000000003"/>
    <x v="2"/>
  </r>
  <r>
    <n v="28.774999999999999"/>
    <x v="2"/>
  </r>
  <r>
    <n v="27.85"/>
    <x v="2"/>
  </r>
  <r>
    <n v="22.85"/>
    <x v="2"/>
  </r>
  <r>
    <n v="27.15"/>
    <x v="2"/>
  </r>
  <r>
    <n v="32.75"/>
    <x v="2"/>
  </r>
  <r>
    <n v="34.825000000000003"/>
    <x v="2"/>
  </r>
  <r>
    <n v="30.05"/>
    <x v="2"/>
  </r>
  <r>
    <n v="25.975000000000001"/>
    <x v="2"/>
  </r>
  <r>
    <n v="23.725000000000001"/>
    <x v="2"/>
  </r>
  <r>
    <n v="22.024999999999999"/>
    <x v="2"/>
  </r>
  <r>
    <n v="18.25"/>
    <x v="2"/>
  </r>
  <r>
    <n v="14.475"/>
    <x v="2"/>
  </r>
  <r>
    <n v="15.675000000000001"/>
    <x v="2"/>
  </r>
  <r>
    <n v="16.524999999999999"/>
    <x v="2"/>
  </r>
  <r>
    <n v="17.725000000000001"/>
    <x v="2"/>
  </r>
  <r>
    <n v="12.95"/>
    <x v="2"/>
  </r>
  <r>
    <n v="16.25"/>
    <x v="2"/>
  </r>
  <r>
    <n v="16.024999999999999"/>
    <x v="2"/>
  </r>
  <r>
    <n v="13.85"/>
    <x v="2"/>
  </r>
  <r>
    <n v="12.125"/>
    <x v="2"/>
  </r>
  <r>
    <n v="13.1"/>
    <x v="3"/>
  </r>
  <r>
    <n v="12.65"/>
    <x v="3"/>
  </r>
  <r>
    <n v="12.925000000000001"/>
    <x v="3"/>
  </r>
  <r>
    <n v="12.125"/>
    <x v="3"/>
  </r>
  <r>
    <n v="12.3"/>
    <x v="3"/>
  </r>
  <r>
    <n v="13.5"/>
    <x v="3"/>
  </r>
  <r>
    <n v="13.5"/>
    <x v="3"/>
  </r>
  <r>
    <n v="16"/>
    <x v="3"/>
  </r>
  <r>
    <n v="13.675000000000001"/>
    <x v="3"/>
  </r>
  <r>
    <n v="11.824999999999999"/>
    <x v="3"/>
  </r>
  <r>
    <n v="9.2249999999999996"/>
    <x v="3"/>
  </r>
  <r>
    <n v="7.9749999999999996"/>
    <x v="3"/>
  </r>
  <r>
    <n v="10.375"/>
    <x v="3"/>
  </r>
  <r>
    <n v="7.15"/>
    <x v="3"/>
  </r>
  <r>
    <n v="8.2249999999999996"/>
    <x v="3"/>
  </r>
  <r>
    <n v="20"/>
    <x v="3"/>
  </r>
  <r>
    <n v="13.824999999999999"/>
    <x v="3"/>
  </r>
  <r>
    <n v="8.7750000000000004"/>
    <x v="3"/>
  </r>
  <r>
    <n v="7.6749999999999998"/>
    <x v="3"/>
  </r>
  <r>
    <n v="3.7749999999999999"/>
    <x v="3"/>
  </r>
  <r>
    <n v="2.8"/>
    <x v="3"/>
  </r>
  <r>
    <n v="11.375"/>
    <x v="3"/>
  </r>
  <r>
    <n v="12"/>
    <x v="3"/>
  </r>
  <r>
    <n v="10.324999999999999"/>
    <x v="3"/>
  </r>
  <r>
    <n v="12"/>
    <x v="3"/>
  </r>
  <r>
    <n v="11.55"/>
    <x v="3"/>
  </r>
  <r>
    <n v="10.074999999999999"/>
    <x v="3"/>
  </r>
  <r>
    <n v="9.1"/>
    <x v="3"/>
  </r>
  <r>
    <n v="6.8"/>
    <x v="3"/>
  </r>
  <r>
    <n v="4.5250000000000004"/>
    <x v="3"/>
  </r>
  <r>
    <n v="6.3"/>
    <x v="4"/>
  </r>
  <r>
    <n v="10.225"/>
    <x v="4"/>
  </r>
  <r>
    <n v="7.0250000000000004"/>
    <x v="4"/>
  </r>
  <r>
    <n v="6.8250000000000002"/>
    <x v="4"/>
  </r>
  <r>
    <n v="1.75"/>
    <x v="4"/>
  </r>
  <r>
    <n v="0.22500000000000001"/>
    <x v="4"/>
  </r>
  <r>
    <n v="2.7749999999999999"/>
    <x v="4"/>
  </r>
  <r>
    <n v="2.0750000000000002"/>
    <x v="4"/>
  </r>
  <r>
    <n v="1.125"/>
    <x v="4"/>
  </r>
  <r>
    <n v="0"/>
    <x v="4"/>
  </r>
  <r>
    <n v="5"/>
    <x v="4"/>
  </r>
  <r>
    <n v="7.0250000000000004"/>
    <x v="4"/>
  </r>
  <r>
    <n v="7.4"/>
    <x v="4"/>
  </r>
  <r>
    <n v="5.3250000000000002"/>
    <x v="4"/>
  </r>
  <r>
    <n v="2.5"/>
    <x v="4"/>
  </r>
  <r>
    <n v="1.75"/>
    <x v="4"/>
  </r>
  <r>
    <n v="3.2749999999999999"/>
    <x v="4"/>
  </r>
  <r>
    <n v="4.9000000000000004"/>
    <x v="4"/>
  </r>
  <r>
    <n v="9.125"/>
    <x v="4"/>
  </r>
  <r>
    <n v="6.9749999999999996"/>
    <x v="4"/>
  </r>
  <r>
    <n v="8.9"/>
    <x v="4"/>
  </r>
  <r>
    <n v="9.25"/>
    <x v="4"/>
  </r>
  <r>
    <n v="12.8"/>
    <x v="4"/>
  </r>
  <r>
    <n v="10.275"/>
    <x v="4"/>
  </r>
  <r>
    <n v="7.2750000000000004"/>
    <x v="4"/>
  </r>
  <r>
    <n v="5.8"/>
    <x v="4"/>
  </r>
  <r>
    <n v="10.074999999999999"/>
    <x v="4"/>
  </r>
  <r>
    <n v="10.574999999999999"/>
    <x v="4"/>
  </r>
  <r>
    <n v="6.7750000000000004"/>
    <x v="4"/>
  </r>
  <r>
    <n v="3.75"/>
    <x v="4"/>
  </r>
  <r>
    <n v="1.75"/>
    <x v="4"/>
  </r>
  <r>
    <n v="9.9999999999999645E-2"/>
    <x v="5"/>
  </r>
  <r>
    <n v="1.25"/>
    <x v="5"/>
  </r>
  <r>
    <n v="1.05"/>
    <x v="5"/>
  </r>
  <r>
    <n v="0"/>
    <x v="5"/>
  </r>
  <r>
    <n v="0"/>
    <x v="5"/>
  </r>
  <r>
    <n v="0"/>
    <x v="5"/>
  </r>
  <r>
    <n v="0.875"/>
    <x v="5"/>
  </r>
  <r>
    <n v="0"/>
    <x v="5"/>
  </r>
  <r>
    <n v="1"/>
    <x v="5"/>
  </r>
  <r>
    <n v="1.825"/>
    <x v="5"/>
  </r>
  <r>
    <n v="0.25"/>
    <x v="5"/>
  </r>
  <r>
    <n v="0.35000000000000053"/>
    <x v="5"/>
  </r>
  <r>
    <n v="0"/>
    <x v="5"/>
  </r>
  <r>
    <n v="0"/>
    <x v="5"/>
  </r>
  <r>
    <n v="0"/>
    <x v="5"/>
  </r>
  <r>
    <n v="3.2250000000000001"/>
    <x v="5"/>
  </r>
  <r>
    <n v="2.2749999999999999"/>
    <x v="5"/>
  </r>
  <r>
    <n v="0.92500000000000004"/>
    <x v="5"/>
  </r>
  <r>
    <n v="3.7"/>
    <x v="5"/>
  </r>
  <r>
    <n v="5.55"/>
    <x v="5"/>
  </r>
  <r>
    <n v="1.65"/>
    <x v="5"/>
  </r>
  <r>
    <n v="1"/>
    <x v="5"/>
  </r>
  <r>
    <n v="1.625"/>
    <x v="5"/>
  </r>
  <r>
    <n v="4"/>
    <x v="5"/>
  </r>
  <r>
    <n v="4.875"/>
    <x v="5"/>
  </r>
  <r>
    <n v="0.47500000000000053"/>
    <x v="5"/>
  </r>
  <r>
    <n v="1.2"/>
    <x v="5"/>
  </r>
  <r>
    <n v="2.5249999999999999"/>
    <x v="5"/>
  </r>
  <r>
    <n v="0"/>
    <x v="5"/>
  </r>
  <r>
    <n v="0"/>
    <x v="5"/>
  </r>
  <r>
    <n v="0.39999999999999947"/>
    <x v="6"/>
  </r>
  <r>
    <n v="0.35"/>
    <x v="6"/>
  </r>
  <r>
    <n v="0.22500000000000001"/>
    <x v="6"/>
  </r>
  <r>
    <n v="0"/>
    <x v="6"/>
  </r>
  <r>
    <n v="0.27500000000000002"/>
    <x v="6"/>
  </r>
  <r>
    <n v="0"/>
    <x v="6"/>
  </r>
  <r>
    <n v="0"/>
    <x v="6"/>
  </r>
  <r>
    <n v="0.95"/>
    <x v="6"/>
  </r>
  <r>
    <n v="1.375"/>
    <x v="6"/>
  </r>
  <r>
    <n v="1.55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.6"/>
    <x v="7"/>
  </r>
  <r>
    <n v="0"/>
    <x v="7"/>
  </r>
  <r>
    <n v="0"/>
    <x v="7"/>
  </r>
  <r>
    <n v="0"/>
    <x v="7"/>
  </r>
  <r>
    <n v="0"/>
    <x v="7"/>
  </r>
  <r>
    <n v="0"/>
    <x v="7"/>
  </r>
  <r>
    <n v="2.500000000000035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25"/>
    <x v="7"/>
  </r>
  <r>
    <n v="2.25"/>
    <x v="7"/>
  </r>
  <r>
    <n v="7.4999999999999289E-2"/>
    <x v="7"/>
  </r>
  <r>
    <n v="1.7749999999999999"/>
    <x v="7"/>
  </r>
  <r>
    <n v="0"/>
    <x v="7"/>
  </r>
  <r>
    <n v="0"/>
    <x v="7"/>
  </r>
  <r>
    <n v="0"/>
    <x v="7"/>
  </r>
  <r>
    <n v="1"/>
    <x v="7"/>
  </r>
  <r>
    <n v="1.45"/>
    <x v="7"/>
  </r>
  <r>
    <n v="3.6"/>
    <x v="7"/>
  </r>
  <r>
    <n v="2.125"/>
    <x v="7"/>
  </r>
  <r>
    <n v="5.125"/>
    <x v="7"/>
  </r>
  <r>
    <n v="5.65"/>
    <x v="7"/>
  </r>
  <r>
    <n v="6.0250000000000004"/>
    <x v="7"/>
  </r>
  <r>
    <n v="7.8250000000000002"/>
    <x v="7"/>
  </r>
  <r>
    <n v="4.2750000000000004"/>
    <x v="7"/>
  </r>
  <r>
    <n v="1.85"/>
    <x v="8"/>
  </r>
  <r>
    <n v="3.4"/>
    <x v="8"/>
  </r>
  <r>
    <n v="1.075"/>
    <x v="8"/>
  </r>
  <r>
    <n v="0.6"/>
    <x v="8"/>
  </r>
  <r>
    <n v="4.75"/>
    <x v="8"/>
  </r>
  <r>
    <n v="2.65"/>
    <x v="8"/>
  </r>
  <r>
    <n v="3.625"/>
    <x v="8"/>
  </r>
  <r>
    <n v="6.375"/>
    <x v="8"/>
  </r>
  <r>
    <n v="9.4"/>
    <x v="8"/>
  </r>
  <r>
    <n v="11.1"/>
    <x v="8"/>
  </r>
  <r>
    <n v="8.0500000000000007"/>
    <x v="8"/>
  </r>
  <r>
    <n v="1.95"/>
    <x v="8"/>
  </r>
  <r>
    <n v="0.15"/>
    <x v="8"/>
  </r>
  <r>
    <n v="0"/>
    <x v="8"/>
  </r>
  <r>
    <n v="4.3"/>
    <x v="8"/>
  </r>
  <r>
    <n v="5.9249999999999998"/>
    <x v="8"/>
  </r>
  <r>
    <n v="9.3000000000000007"/>
    <x v="8"/>
  </r>
  <r>
    <n v="8.7249999999999996"/>
    <x v="8"/>
  </r>
  <r>
    <n v="4.3499999999999996"/>
    <x v="8"/>
  </r>
  <r>
    <n v="3.9"/>
    <x v="8"/>
  </r>
  <r>
    <n v="3.05"/>
    <x v="8"/>
  </r>
  <r>
    <n v="3.75"/>
    <x v="8"/>
  </r>
  <r>
    <n v="1.2749999999999999"/>
    <x v="8"/>
  </r>
  <r>
    <n v="3.1749999999999998"/>
    <x v="8"/>
  </r>
  <r>
    <n v="1.65"/>
    <x v="8"/>
  </r>
  <r>
    <n v="0.32500000000000001"/>
    <x v="8"/>
  </r>
  <r>
    <n v="0.3"/>
    <x v="8"/>
  </r>
  <r>
    <n v="2.9"/>
    <x v="8"/>
  </r>
  <r>
    <n v="0.32500000000000001"/>
    <x v="8"/>
  </r>
  <r>
    <n v="7.1749999999999998"/>
    <x v="8"/>
  </r>
  <r>
    <n v="16.3"/>
    <x v="9"/>
  </r>
  <r>
    <n v="14.025"/>
    <x v="9"/>
  </r>
  <r>
    <n v="10.225"/>
    <x v="9"/>
  </r>
  <r>
    <n v="8.4499999999999993"/>
    <x v="9"/>
  </r>
  <r>
    <n v="9.8000000000000007"/>
    <x v="9"/>
  </r>
  <r>
    <n v="6.2249999999999996"/>
    <x v="9"/>
  </r>
  <r>
    <n v="3.7749999999999999"/>
    <x v="9"/>
  </r>
  <r>
    <n v="4.6749999999999998"/>
    <x v="9"/>
  </r>
  <r>
    <n v="5.2"/>
    <x v="9"/>
  </r>
  <r>
    <n v="7.4249999999999998"/>
    <x v="9"/>
  </r>
  <r>
    <n v="8"/>
    <x v="9"/>
  </r>
  <r>
    <n v="8.6750000000000007"/>
    <x v="9"/>
  </r>
  <r>
    <n v="11.05"/>
    <x v="9"/>
  </r>
  <r>
    <n v="12.725"/>
    <x v="9"/>
  </r>
  <r>
    <n v="14.074999999999999"/>
    <x v="9"/>
  </r>
  <r>
    <n v="15.324999999999999"/>
    <x v="9"/>
  </r>
  <r>
    <n v="11.55"/>
    <x v="9"/>
  </r>
  <r>
    <n v="6.6"/>
    <x v="9"/>
  </r>
  <r>
    <n v="7.625"/>
    <x v="9"/>
  </r>
  <r>
    <n v="5.875"/>
    <x v="9"/>
  </r>
  <r>
    <n v="7.4"/>
    <x v="9"/>
  </r>
  <r>
    <n v="7.3"/>
    <x v="9"/>
  </r>
  <r>
    <n v="8.75"/>
    <x v="9"/>
  </r>
  <r>
    <n v="9.0749999999999993"/>
    <x v="9"/>
  </r>
  <r>
    <n v="7.6"/>
    <x v="9"/>
  </r>
  <r>
    <n v="9.5250000000000004"/>
    <x v="9"/>
  </r>
  <r>
    <n v="13.3"/>
    <x v="9"/>
  </r>
  <r>
    <n v="15.925000000000001"/>
    <x v="9"/>
  </r>
  <r>
    <n v="12.8"/>
    <x v="9"/>
  </r>
  <r>
    <n v="13.425000000000001"/>
    <x v="9"/>
  </r>
  <r>
    <n v="20.399999999999999"/>
    <x v="9"/>
  </r>
  <r>
    <n v="18.25"/>
    <x v="10"/>
  </r>
  <r>
    <n v="12.15"/>
    <x v="10"/>
  </r>
  <r>
    <n v="7.7"/>
    <x v="10"/>
  </r>
  <r>
    <n v="10.975"/>
    <x v="10"/>
  </r>
  <r>
    <n v="11.5"/>
    <x v="10"/>
  </r>
  <r>
    <n v="14.125"/>
    <x v="10"/>
  </r>
  <r>
    <n v="16.774999999999999"/>
    <x v="10"/>
  </r>
  <r>
    <n v="13.775"/>
    <x v="10"/>
  </r>
  <r>
    <n v="15.324999999999999"/>
    <x v="10"/>
  </r>
  <r>
    <n v="11.7"/>
    <x v="10"/>
  </r>
  <r>
    <n v="17.850000000000001"/>
    <x v="10"/>
  </r>
  <r>
    <n v="20.85"/>
    <x v="10"/>
  </r>
  <r>
    <n v="23.45"/>
    <x v="10"/>
  </r>
  <r>
    <n v="24.725000000000001"/>
    <x v="10"/>
  </r>
  <r>
    <n v="28.274999999999999"/>
    <x v="10"/>
  </r>
  <r>
    <n v="17.399999999999999"/>
    <x v="10"/>
  </r>
  <r>
    <n v="14.775"/>
    <x v="10"/>
  </r>
  <r>
    <n v="8.625"/>
    <x v="10"/>
  </r>
  <r>
    <n v="11.1"/>
    <x v="10"/>
  </r>
  <r>
    <n v="18.2"/>
    <x v="10"/>
  </r>
  <r>
    <n v="20.9"/>
    <x v="10"/>
  </r>
  <r>
    <n v="24.25"/>
    <x v="10"/>
  </r>
  <r>
    <n v="21.824999999999999"/>
    <x v="10"/>
  </r>
  <r>
    <n v="18.95"/>
    <x v="10"/>
  </r>
  <r>
    <n v="24.9"/>
    <x v="10"/>
  </r>
  <r>
    <n v="24.15"/>
    <x v="10"/>
  </r>
  <r>
    <n v="21.55"/>
    <x v="10"/>
  </r>
  <r>
    <n v="12.1"/>
    <x v="10"/>
  </r>
  <r>
    <n v="14.725"/>
    <x v="10"/>
  </r>
  <r>
    <n v="16"/>
    <x v="10"/>
  </r>
  <r>
    <n v="18"/>
    <x v="11"/>
  </r>
  <r>
    <n v="15.875"/>
    <x v="11"/>
  </r>
  <r>
    <n v="12.775"/>
    <x v="11"/>
  </r>
  <r>
    <n v="12"/>
    <x v="11"/>
  </r>
  <r>
    <n v="16.05"/>
    <x v="11"/>
  </r>
  <r>
    <n v="21.225000000000001"/>
    <x v="11"/>
  </r>
  <r>
    <n v="23.8"/>
    <x v="11"/>
  </r>
  <r>
    <n v="18.649999999999999"/>
    <x v="11"/>
  </r>
  <r>
    <n v="25.45"/>
    <x v="11"/>
  </r>
  <r>
    <n v="34.575000000000003"/>
    <x v="11"/>
  </r>
  <r>
    <n v="23.475000000000001"/>
    <x v="11"/>
  </r>
  <r>
    <n v="16.7"/>
    <x v="11"/>
  </r>
  <r>
    <n v="17.175000000000001"/>
    <x v="11"/>
  </r>
  <r>
    <n v="14.75"/>
    <x v="11"/>
  </r>
  <r>
    <n v="17.25"/>
    <x v="11"/>
  </r>
  <r>
    <n v="23.274999999999999"/>
    <x v="11"/>
  </r>
  <r>
    <n v="32.9"/>
    <x v="11"/>
  </r>
  <r>
    <n v="39.049999999999997"/>
    <x v="11"/>
  </r>
  <r>
    <n v="37.875"/>
    <x v="11"/>
  </r>
  <r>
    <n v="44.4"/>
    <x v="11"/>
  </r>
  <r>
    <n v="44.674999999999997"/>
    <x v="11"/>
  </r>
  <r>
    <n v="23.4"/>
    <x v="11"/>
  </r>
  <r>
    <n v="11.475"/>
    <x v="11"/>
  </r>
  <r>
    <n v="10.1"/>
    <x v="11"/>
  </r>
  <r>
    <n v="9.6999999999999993"/>
    <x v="11"/>
  </r>
  <r>
    <n v="9.5250000000000004"/>
    <x v="11"/>
  </r>
  <r>
    <n v="11.1"/>
    <x v="11"/>
  </r>
  <r>
    <n v="16.899999999999999"/>
    <x v="11"/>
  </r>
  <r>
    <n v="15.725"/>
    <x v="11"/>
  </r>
  <r>
    <n v="17.324999999999999"/>
    <x v="11"/>
  </r>
  <r>
    <n v="16.425000000000001"/>
    <x v="11"/>
  </r>
  <r>
    <n v="15.3"/>
    <x v="0"/>
  </r>
  <r>
    <n v="22.425000000000001"/>
    <x v="0"/>
  </r>
  <r>
    <n v="22.925000000000001"/>
    <x v="0"/>
  </r>
  <r>
    <n v="24.074999999999999"/>
    <x v="0"/>
  </r>
  <r>
    <n v="21.574999999999999"/>
    <x v="0"/>
  </r>
  <r>
    <n v="14.925000000000001"/>
    <x v="0"/>
  </r>
  <r>
    <n v="15.8"/>
    <x v="0"/>
  </r>
  <r>
    <n v="15.3"/>
    <x v="0"/>
  </r>
  <r>
    <n v="15.775"/>
    <x v="0"/>
  </r>
  <r>
    <n v="17.05"/>
    <x v="0"/>
  </r>
  <r>
    <n v="22.55"/>
    <x v="0"/>
  </r>
  <r>
    <n v="19.7"/>
    <x v="0"/>
  </r>
  <r>
    <n v="15.1"/>
    <x v="0"/>
  </r>
  <r>
    <n v="14.95"/>
    <x v="0"/>
  </r>
  <r>
    <n v="18.074999999999999"/>
    <x v="0"/>
  </r>
  <r>
    <n v="21.15"/>
    <x v="0"/>
  </r>
  <r>
    <n v="23.324999999999999"/>
    <x v="0"/>
  </r>
  <r>
    <n v="18.45"/>
    <x v="0"/>
  </r>
  <r>
    <n v="20.725000000000001"/>
    <x v="0"/>
  </r>
  <r>
    <n v="15.85"/>
    <x v="0"/>
  </r>
  <r>
    <n v="13.975"/>
    <x v="0"/>
  </r>
  <r>
    <n v="14.675000000000001"/>
    <x v="0"/>
  </r>
  <r>
    <n v="18.899999999999999"/>
    <x v="0"/>
  </r>
  <r>
    <n v="20.2"/>
    <x v="0"/>
  </r>
  <r>
    <n v="14.625"/>
    <x v="0"/>
  </r>
  <r>
    <n v="24.45"/>
    <x v="0"/>
  </r>
  <r>
    <n v="26.274999999999999"/>
    <x v="0"/>
  </r>
  <r>
    <n v="28.225000000000001"/>
    <x v="0"/>
  </r>
  <r>
    <n v="38.375"/>
    <x v="0"/>
  </r>
  <r>
    <n v="43.174999999999997"/>
    <x v="0"/>
  </r>
  <r>
    <n v="45.575000000000003"/>
    <x v="0"/>
  </r>
  <r>
    <n v="41.55"/>
    <x v="1"/>
  </r>
  <r>
    <n v="29.875"/>
    <x v="1"/>
  </r>
  <r>
    <n v="17.8"/>
    <x v="1"/>
  </r>
  <r>
    <n v="20.875"/>
    <x v="1"/>
  </r>
  <r>
    <n v="19.45"/>
    <x v="1"/>
  </r>
  <r>
    <n v="19.774999999999999"/>
    <x v="1"/>
  </r>
  <r>
    <n v="23.5"/>
    <x v="1"/>
  </r>
  <r>
    <n v="26.2"/>
    <x v="1"/>
  </r>
  <r>
    <n v="24.3"/>
    <x v="1"/>
  </r>
  <r>
    <n v="14.925000000000001"/>
    <x v="1"/>
  </r>
  <r>
    <n v="19.100000000000001"/>
    <x v="1"/>
  </r>
  <r>
    <n v="33.674999999999997"/>
    <x v="1"/>
  </r>
  <r>
    <n v="38.875"/>
    <x v="1"/>
  </r>
  <r>
    <n v="32.35"/>
    <x v="1"/>
  </r>
  <r>
    <n v="34.975000000000001"/>
    <x v="1"/>
  </r>
  <r>
    <n v="41.3"/>
    <x v="1"/>
  </r>
  <r>
    <n v="41.3"/>
    <x v="1"/>
  </r>
  <r>
    <n v="29.225000000000001"/>
    <x v="1"/>
  </r>
  <r>
    <n v="19.125"/>
    <x v="1"/>
  </r>
  <r>
    <n v="14.925000000000001"/>
    <x v="1"/>
  </r>
  <r>
    <n v="16"/>
    <x v="1"/>
  </r>
  <r>
    <n v="10.199999999999999"/>
    <x v="1"/>
  </r>
  <r>
    <n v="15.425000000000001"/>
    <x v="1"/>
  </r>
  <r>
    <n v="17.600000000000001"/>
    <x v="1"/>
  </r>
  <r>
    <n v="14.25"/>
    <x v="1"/>
  </r>
  <r>
    <n v="19.149999999999999"/>
    <x v="1"/>
  </r>
  <r>
    <n v="16.274999999999999"/>
    <x v="1"/>
  </r>
  <r>
    <n v="12.35"/>
    <x v="1"/>
  </r>
  <r>
    <n v="11.75"/>
    <x v="2"/>
  </r>
  <r>
    <n v="12.725"/>
    <x v="2"/>
  </r>
  <r>
    <n v="12.6"/>
    <x v="2"/>
  </r>
  <r>
    <n v="13.8"/>
    <x v="2"/>
  </r>
  <r>
    <n v="15.125"/>
    <x v="2"/>
  </r>
  <r>
    <n v="11.725"/>
    <x v="2"/>
  </r>
  <r>
    <n v="12.45"/>
    <x v="2"/>
  </r>
  <r>
    <n v="15.3"/>
    <x v="2"/>
  </r>
  <r>
    <n v="18.25"/>
    <x v="2"/>
  </r>
  <r>
    <n v="11.85"/>
    <x v="2"/>
  </r>
  <r>
    <n v="16.45"/>
    <x v="2"/>
  </r>
  <r>
    <n v="20.2"/>
    <x v="2"/>
  </r>
  <r>
    <n v="19.274999999999999"/>
    <x v="2"/>
  </r>
  <r>
    <n v="15.625"/>
    <x v="2"/>
  </r>
  <r>
    <n v="13.25"/>
    <x v="2"/>
  </r>
  <r>
    <n v="14.15"/>
    <x v="2"/>
  </r>
  <r>
    <n v="15.55"/>
    <x v="2"/>
  </r>
  <r>
    <n v="12.1"/>
    <x v="2"/>
  </r>
  <r>
    <n v="9"/>
    <x v="2"/>
  </r>
  <r>
    <n v="16.925000000000001"/>
    <x v="2"/>
  </r>
  <r>
    <n v="23.675000000000001"/>
    <x v="2"/>
  </r>
  <r>
    <n v="27.45"/>
    <x v="2"/>
  </r>
  <r>
    <n v="25.824999999999999"/>
    <x v="2"/>
  </r>
  <r>
    <n v="17.649999999999999"/>
    <x v="2"/>
  </r>
  <r>
    <n v="16.625"/>
    <x v="2"/>
  </r>
  <r>
    <n v="12.85"/>
    <x v="2"/>
  </r>
  <r>
    <n v="11.425000000000001"/>
    <x v="2"/>
  </r>
  <r>
    <n v="10.324999999999999"/>
    <x v="2"/>
  </r>
  <r>
    <n v="7.8"/>
    <x v="2"/>
  </r>
  <r>
    <n v="7.35"/>
    <x v="2"/>
  </r>
  <r>
    <n v="10.4"/>
    <x v="2"/>
  </r>
  <r>
    <n v="6.9249999999999998"/>
    <x v="3"/>
  </r>
  <r>
    <n v="6.1"/>
    <x v="3"/>
  </r>
  <r>
    <n v="9.9250000000000007"/>
    <x v="3"/>
  </r>
  <r>
    <n v="13.75"/>
    <x v="3"/>
  </r>
  <r>
    <n v="12.074999999999999"/>
    <x v="3"/>
  </r>
  <r>
    <n v="10.725"/>
    <x v="3"/>
  </r>
  <r>
    <n v="12.074999999999999"/>
    <x v="3"/>
  </r>
  <r>
    <n v="18.55"/>
    <x v="3"/>
  </r>
  <r>
    <n v="22.55"/>
    <x v="3"/>
  </r>
  <r>
    <n v="22.95"/>
    <x v="3"/>
  </r>
  <r>
    <n v="17.2"/>
    <x v="3"/>
  </r>
  <r>
    <n v="12"/>
    <x v="3"/>
  </r>
  <r>
    <n v="9.7249999999999996"/>
    <x v="3"/>
  </r>
  <r>
    <n v="7.625"/>
    <x v="3"/>
  </r>
  <r>
    <n v="12.15"/>
    <x v="3"/>
  </r>
  <r>
    <n v="12.15"/>
    <x v="3"/>
  </r>
  <r>
    <n v="7.65"/>
    <x v="3"/>
  </r>
  <r>
    <n v="3.5249999999999999"/>
    <x v="3"/>
  </r>
  <r>
    <n v="2.6749999999999998"/>
    <x v="3"/>
  </r>
  <r>
    <n v="1.6"/>
    <x v="3"/>
  </r>
  <r>
    <n v="2.4"/>
    <x v="3"/>
  </r>
  <r>
    <n v="4.4249999999999998"/>
    <x v="3"/>
  </r>
  <r>
    <n v="6.15"/>
    <x v="3"/>
  </r>
  <r>
    <n v="6.7249999999999996"/>
    <x v="3"/>
  </r>
  <r>
    <n v="9.0500000000000007"/>
    <x v="3"/>
  </r>
  <r>
    <n v="13.275"/>
    <x v="3"/>
  </r>
  <r>
    <n v="14.175000000000001"/>
    <x v="3"/>
  </r>
  <r>
    <n v="16.125"/>
    <x v="3"/>
  </r>
  <r>
    <n v="14.55"/>
    <x v="3"/>
  </r>
  <r>
    <n v="9.7249999999999996"/>
    <x v="3"/>
  </r>
  <r>
    <n v="7.75"/>
    <x v="4"/>
  </r>
  <r>
    <n v="6.6749999999999998"/>
    <x v="4"/>
  </r>
  <r>
    <n v="5.125"/>
    <x v="4"/>
  </r>
  <r>
    <n v="3.35"/>
    <x v="4"/>
  </r>
  <r>
    <n v="0"/>
    <x v="4"/>
  </r>
  <r>
    <n v="3.8250000000000002"/>
    <x v="4"/>
  </r>
  <r>
    <n v="11.025"/>
    <x v="4"/>
  </r>
  <r>
    <n v="11.7"/>
    <x v="4"/>
  </r>
  <r>
    <n v="8.4499999999999993"/>
    <x v="4"/>
  </r>
  <r>
    <n v="9.1999999999999993"/>
    <x v="4"/>
  </r>
  <r>
    <n v="10.45"/>
    <x v="4"/>
  </r>
  <r>
    <n v="9.375"/>
    <x v="4"/>
  </r>
  <r>
    <n v="8.9499999999999993"/>
    <x v="4"/>
  </r>
  <r>
    <n v="7.9"/>
    <x v="4"/>
  </r>
  <r>
    <n v="8.4"/>
    <x v="4"/>
  </r>
  <r>
    <n v="8.1999999999999993"/>
    <x v="4"/>
  </r>
  <r>
    <n v="7.0250000000000004"/>
    <x v="4"/>
  </r>
  <r>
    <n v="6.125"/>
    <x v="4"/>
  </r>
  <r>
    <n v="7.2750000000000004"/>
    <x v="4"/>
  </r>
  <r>
    <n v="4.625"/>
    <x v="4"/>
  </r>
  <r>
    <n v="4.9000000000000004"/>
    <x v="4"/>
  </r>
  <r>
    <n v="4.2750000000000004"/>
    <x v="4"/>
  </r>
  <r>
    <n v="0.22500000000000001"/>
    <x v="4"/>
  </r>
  <r>
    <n v="1.7749999999999999"/>
    <x v="4"/>
  </r>
  <r>
    <n v="2.0750000000000002"/>
    <x v="4"/>
  </r>
  <r>
    <n v="3.05"/>
    <x v="4"/>
  </r>
  <r>
    <n v="2.875"/>
    <x v="4"/>
  </r>
  <r>
    <n v="2.7749999999999999"/>
    <x v="4"/>
  </r>
  <r>
    <n v="0.75"/>
    <x v="4"/>
  </r>
  <r>
    <n v="0.57499999999999929"/>
    <x v="4"/>
  </r>
  <r>
    <n v="1.75"/>
    <x v="4"/>
  </r>
  <r>
    <n v="2.95"/>
    <x v="5"/>
  </r>
  <r>
    <n v="8.5749999999999993"/>
    <x v="5"/>
  </r>
  <r>
    <n v="3.5249999999999999"/>
    <x v="5"/>
  </r>
  <r>
    <n v="3.7"/>
    <x v="5"/>
  </r>
  <r>
    <n v="2.95"/>
    <x v="5"/>
  </r>
  <r>
    <n v="2.2999999999999998"/>
    <x v="5"/>
  </r>
  <r>
    <n v="2.4"/>
    <x v="5"/>
  </r>
  <r>
    <n v="0.375"/>
    <x v="5"/>
  </r>
  <r>
    <n v="0.25"/>
    <x v="5"/>
  </r>
  <r>
    <n v="0.5"/>
    <x v="5"/>
  </r>
  <r>
    <n v="5.35"/>
    <x v="5"/>
  </r>
  <r>
    <n v="5.2249999999999996"/>
    <x v="5"/>
  </r>
  <r>
    <n v="4.7750000000000004"/>
    <x v="5"/>
  </r>
  <r>
    <n v="5.05"/>
    <x v="5"/>
  </r>
  <r>
    <n v="1.4"/>
    <x v="5"/>
  </r>
  <r>
    <n v="0.92500000000000071"/>
    <x v="5"/>
  </r>
  <r>
    <n v="0.375"/>
    <x v="5"/>
  </r>
  <r>
    <n v="0.35"/>
    <x v="5"/>
  </r>
  <r>
    <n v="0.15"/>
    <x v="5"/>
  </r>
  <r>
    <n v="1.4750000000000001"/>
    <x v="5"/>
  </r>
  <r>
    <n v="0.275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44999999999999929"/>
    <x v="5"/>
  </r>
  <r>
    <n v="0"/>
    <x v="5"/>
  </r>
  <r>
    <n v="0"/>
    <x v="5"/>
  </r>
  <r>
    <n v="0.17500000000000071"/>
    <x v="6"/>
  </r>
  <r>
    <n v="0.22500000000000001"/>
    <x v="6"/>
  </r>
  <r>
    <n v="4.2"/>
    <x v="6"/>
  </r>
  <r>
    <n v="2.95"/>
    <x v="6"/>
  </r>
  <r>
    <n v="0.42499999999999999"/>
    <x v="6"/>
  </r>
  <r>
    <n v="0.64999999999999947"/>
    <x v="6"/>
  </r>
  <r>
    <n v="0.37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5000000000000355E-2"/>
    <x v="6"/>
  </r>
  <r>
    <n v="2.2749999999999999"/>
    <x v="6"/>
  </r>
  <r>
    <n v="2.9750000000000001"/>
    <x v="6"/>
  </r>
  <r>
    <n v="2.7250000000000001"/>
    <x v="6"/>
  </r>
  <r>
    <n v="2.7250000000000001"/>
    <x v="6"/>
  </r>
  <r>
    <n v="1.65"/>
    <x v="6"/>
  </r>
  <r>
    <n v="0"/>
    <x v="6"/>
  </r>
  <r>
    <n v="0"/>
    <x v="6"/>
  </r>
  <r>
    <n v="0"/>
    <x v="6"/>
  </r>
  <r>
    <n v="0"/>
    <x v="6"/>
  </r>
  <r>
    <n v="7.4999999999999289E-2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25"/>
    <x v="7"/>
  </r>
  <r>
    <n v="0"/>
    <x v="7"/>
  </r>
  <r>
    <n v="0"/>
    <x v="7"/>
  </r>
  <r>
    <n v="0"/>
    <x v="7"/>
  </r>
  <r>
    <n v="0"/>
    <x v="7"/>
  </r>
  <r>
    <n v="0"/>
    <x v="7"/>
  </r>
  <r>
    <n v="5.05"/>
    <x v="7"/>
  </r>
  <r>
    <n v="7.9249999999999998"/>
    <x v="7"/>
  </r>
  <r>
    <n v="6.2750000000000004"/>
    <x v="7"/>
  </r>
  <r>
    <n v="4.3499999999999996"/>
    <x v="7"/>
  </r>
  <r>
    <n v="3.15"/>
    <x v="7"/>
  </r>
  <r>
    <n v="2.5000000000000355E-2"/>
    <x v="7"/>
  </r>
  <r>
    <n v="0"/>
    <x v="7"/>
  </r>
  <r>
    <n v="7.4999999999999289E-2"/>
    <x v="7"/>
  </r>
  <r>
    <n v="3.2250000000000001"/>
    <x v="7"/>
  </r>
  <r>
    <n v="1.95"/>
    <x v="8"/>
  </r>
  <r>
    <n v="2.2250000000000001"/>
    <x v="8"/>
  </r>
  <r>
    <n v="1.4750000000000001"/>
    <x v="8"/>
  </r>
  <r>
    <n v="0"/>
    <x v="8"/>
  </r>
  <r>
    <n v="5.0000000000000711E-2"/>
    <x v="8"/>
  </r>
  <r>
    <n v="0"/>
    <x v="8"/>
  </r>
  <r>
    <n v="0"/>
    <x v="8"/>
  </r>
  <r>
    <n v="2.2250000000000001"/>
    <x v="8"/>
  </r>
  <r>
    <n v="0.65"/>
    <x v="8"/>
  </r>
  <r>
    <n v="0"/>
    <x v="8"/>
  </r>
  <r>
    <n v="0"/>
    <x v="8"/>
  </r>
  <r>
    <n v="1.675"/>
    <x v="8"/>
  </r>
  <r>
    <n v="2.9"/>
    <x v="8"/>
  </r>
  <r>
    <n v="0.25"/>
    <x v="8"/>
  </r>
  <r>
    <n v="2.5000000000000355E-2"/>
    <x v="8"/>
  </r>
  <r>
    <n v="0.125"/>
    <x v="8"/>
  </r>
  <r>
    <n v="4.8"/>
    <x v="8"/>
  </r>
  <r>
    <n v="3.125"/>
    <x v="8"/>
  </r>
  <r>
    <n v="3.8"/>
    <x v="8"/>
  </r>
  <r>
    <n v="3.1"/>
    <x v="8"/>
  </r>
  <r>
    <n v="3.4750000000000001"/>
    <x v="8"/>
  </r>
  <r>
    <n v="0.375"/>
    <x v="8"/>
  </r>
  <r>
    <n v="0"/>
    <x v="8"/>
  </r>
  <r>
    <n v="0"/>
    <x v="8"/>
  </r>
  <r>
    <n v="0.3"/>
    <x v="8"/>
  </r>
  <r>
    <n v="4.25"/>
    <x v="8"/>
  </r>
  <r>
    <n v="8.6750000000000007"/>
    <x v="8"/>
  </r>
  <r>
    <n v="7.2249999999999996"/>
    <x v="8"/>
  </r>
  <r>
    <n v="4.3"/>
    <x v="8"/>
  </r>
  <r>
    <n v="6.6749999999999998"/>
    <x v="8"/>
  </r>
  <r>
    <n v="6.5250000000000004"/>
    <x v="9"/>
  </r>
  <r>
    <n v="8.35"/>
    <x v="9"/>
  </r>
  <r>
    <n v="10.775"/>
    <x v="9"/>
  </r>
  <r>
    <n v="11.925000000000001"/>
    <x v="9"/>
  </r>
  <r>
    <n v="17.625"/>
    <x v="9"/>
  </r>
  <r>
    <n v="16.725000000000001"/>
    <x v="9"/>
  </r>
  <r>
    <n v="13.35"/>
    <x v="9"/>
  </r>
  <r>
    <n v="10.6"/>
    <x v="9"/>
  </r>
  <r>
    <n v="5.45"/>
    <x v="9"/>
  </r>
  <r>
    <n v="11.45"/>
    <x v="9"/>
  </r>
  <r>
    <n v="14.25"/>
    <x v="9"/>
  </r>
  <r>
    <n v="9.1999999999999993"/>
    <x v="9"/>
  </r>
  <r>
    <n v="9.6999999999999993"/>
    <x v="9"/>
  </r>
  <r>
    <n v="13.6"/>
    <x v="9"/>
  </r>
  <r>
    <n v="15.3"/>
    <x v="9"/>
  </r>
  <r>
    <n v="15.824999999999999"/>
    <x v="9"/>
  </r>
  <r>
    <n v="15.775"/>
    <x v="9"/>
  </r>
  <r>
    <n v="10.4"/>
    <x v="9"/>
  </r>
  <r>
    <n v="14.425000000000001"/>
    <x v="9"/>
  </r>
  <r>
    <n v="14.25"/>
    <x v="9"/>
  </r>
  <r>
    <n v="11.175000000000001"/>
    <x v="9"/>
  </r>
  <r>
    <n v="11.75"/>
    <x v="9"/>
  </r>
  <r>
    <n v="12.775"/>
    <x v="9"/>
  </r>
  <r>
    <n v="4.875"/>
    <x v="9"/>
  </r>
  <r>
    <n v="6.3250000000000002"/>
    <x v="9"/>
  </r>
  <r>
    <n v="11.625"/>
    <x v="9"/>
  </r>
  <r>
    <n v="11.15"/>
    <x v="9"/>
  </r>
  <r>
    <n v="9.125"/>
    <x v="9"/>
  </r>
  <r>
    <n v="13.3"/>
    <x v="9"/>
  </r>
  <r>
    <n v="10.95"/>
    <x v="9"/>
  </r>
  <r>
    <n v="12.75"/>
    <x v="9"/>
  </r>
  <r>
    <n v="17.5"/>
    <x v="10"/>
  </r>
  <r>
    <n v="20.625"/>
    <x v="10"/>
  </r>
  <r>
    <n v="19.675000000000001"/>
    <x v="10"/>
  </r>
  <r>
    <n v="16.774999999999999"/>
    <x v="10"/>
  </r>
  <r>
    <n v="23.625"/>
    <x v="10"/>
  </r>
  <r>
    <n v="19.274999999999999"/>
    <x v="10"/>
  </r>
  <r>
    <n v="11.475"/>
    <x v="10"/>
  </r>
  <r>
    <n v="17.824999999999999"/>
    <x v="10"/>
  </r>
  <r>
    <n v="19.175000000000001"/>
    <x v="10"/>
  </r>
  <r>
    <n v="20.225000000000001"/>
    <x v="10"/>
  </r>
  <r>
    <n v="22.5"/>
    <x v="10"/>
  </r>
  <r>
    <n v="17.875"/>
    <x v="10"/>
  </r>
  <r>
    <n v="14.45"/>
    <x v="10"/>
  </r>
  <r>
    <n v="16.725000000000001"/>
    <x v="10"/>
  </r>
  <r>
    <n v="16.100000000000001"/>
    <x v="10"/>
  </r>
  <r>
    <n v="12.45"/>
    <x v="10"/>
  </r>
  <r>
    <n v="15.1"/>
    <x v="10"/>
  </r>
  <r>
    <n v="17.475000000000001"/>
    <x v="10"/>
  </r>
  <r>
    <n v="16.149999999999999"/>
    <x v="10"/>
  </r>
  <r>
    <n v="21.95"/>
    <x v="10"/>
  </r>
  <r>
    <n v="27.9"/>
    <x v="10"/>
  </r>
  <r>
    <n v="24.675000000000001"/>
    <x v="10"/>
  </r>
  <r>
    <n v="30.45"/>
    <x v="10"/>
  </r>
  <r>
    <n v="34.049999999999997"/>
    <x v="10"/>
  </r>
  <r>
    <n v="33"/>
    <x v="10"/>
  </r>
  <r>
    <n v="31.274999999999999"/>
    <x v="10"/>
  </r>
  <r>
    <n v="22.55"/>
    <x v="10"/>
  </r>
  <r>
    <n v="20.375"/>
    <x v="10"/>
  </r>
  <r>
    <n v="14.7"/>
    <x v="10"/>
  </r>
  <r>
    <n v="27.675000000000001"/>
    <x v="10"/>
  </r>
  <r>
    <n v="35.475000000000001"/>
    <x v="11"/>
  </r>
  <r>
    <n v="35.424999999999997"/>
    <x v="11"/>
  </r>
  <r>
    <n v="24.35"/>
    <x v="11"/>
  </r>
  <r>
    <n v="14.5"/>
    <x v="11"/>
  </r>
  <r>
    <n v="18.925000000000001"/>
    <x v="11"/>
  </r>
  <r>
    <n v="12.175000000000001"/>
    <x v="11"/>
  </r>
  <r>
    <n v="11.525"/>
    <x v="11"/>
  </r>
  <r>
    <n v="11.175000000000001"/>
    <x v="11"/>
  </r>
  <r>
    <n v="16.399999999999999"/>
    <x v="11"/>
  </r>
  <r>
    <n v="19.05"/>
    <x v="11"/>
  </r>
  <r>
    <n v="19.850000000000001"/>
    <x v="11"/>
  </r>
  <r>
    <n v="26.65"/>
    <x v="11"/>
  </r>
  <r>
    <n v="24.65"/>
    <x v="11"/>
  </r>
  <r>
    <n v="19.375"/>
    <x v="11"/>
  </r>
  <r>
    <n v="21.05"/>
    <x v="11"/>
  </r>
  <r>
    <n v="29.75"/>
    <x v="11"/>
  </r>
  <r>
    <n v="22.574999999999999"/>
    <x v="11"/>
  </r>
  <r>
    <n v="37.174999999999997"/>
    <x v="11"/>
  </r>
  <r>
    <n v="45.1"/>
    <x v="11"/>
  </r>
  <r>
    <n v="44.475000000000001"/>
    <x v="11"/>
  </r>
  <r>
    <n v="41.325000000000003"/>
    <x v="11"/>
  </r>
  <r>
    <n v="29.45"/>
    <x v="11"/>
  </r>
  <r>
    <n v="25.2"/>
    <x v="11"/>
  </r>
  <r>
    <n v="29.725000000000001"/>
    <x v="11"/>
  </r>
  <r>
    <n v="34"/>
    <x v="11"/>
  </r>
  <r>
    <n v="22.35"/>
    <x v="11"/>
  </r>
  <r>
    <n v="28.574999999999999"/>
    <x v="11"/>
  </r>
  <r>
    <n v="46.3"/>
    <x v="11"/>
  </r>
  <r>
    <n v="39.950000000000003"/>
    <x v="11"/>
  </r>
  <r>
    <n v="30.25"/>
    <x v="11"/>
  </r>
  <r>
    <n v="35.774999999999999"/>
    <x v="11"/>
  </r>
  <r>
    <n v="38.674999999999997"/>
    <x v="0"/>
  </r>
  <r>
    <n v="36.075000000000003"/>
    <x v="0"/>
  </r>
  <r>
    <n v="34.774999999999999"/>
    <x v="0"/>
  </r>
  <r>
    <n v="33.25"/>
    <x v="0"/>
  </r>
  <r>
    <n v="38.6"/>
    <x v="0"/>
  </r>
  <r>
    <n v="42.475000000000001"/>
    <x v="0"/>
  </r>
  <r>
    <n v="39.299999999999997"/>
    <x v="0"/>
  </r>
  <r>
    <n v="43.35"/>
    <x v="0"/>
  </r>
  <r>
    <n v="39.4"/>
    <x v="0"/>
  </r>
  <r>
    <n v="30.65"/>
    <x v="0"/>
  </r>
  <r>
    <n v="24.824999999999999"/>
    <x v="0"/>
  </r>
  <r>
    <n v="17.824999999999999"/>
    <x v="0"/>
  </r>
  <r>
    <n v="16.625"/>
    <x v="0"/>
  </r>
  <r>
    <n v="16.324999999999999"/>
    <x v="0"/>
  </r>
  <r>
    <n v="16.5"/>
    <x v="0"/>
  </r>
  <r>
    <n v="16.45"/>
    <x v="0"/>
  </r>
  <r>
    <n v="11.475"/>
    <x v="0"/>
  </r>
  <r>
    <n v="13.425000000000001"/>
    <x v="0"/>
  </r>
  <r>
    <n v="20.475000000000001"/>
    <x v="0"/>
  </r>
  <r>
    <n v="18.675000000000001"/>
    <x v="0"/>
  </r>
  <r>
    <n v="12.175000000000001"/>
    <x v="0"/>
  </r>
  <r>
    <n v="17.350000000000001"/>
    <x v="0"/>
  </r>
  <r>
    <n v="23.1"/>
    <x v="0"/>
  </r>
  <r>
    <n v="23.4"/>
    <x v="0"/>
  </r>
  <r>
    <n v="21.5"/>
    <x v="0"/>
  </r>
  <r>
    <n v="19.274999999999999"/>
    <x v="0"/>
  </r>
  <r>
    <n v="21.725000000000001"/>
    <x v="0"/>
  </r>
  <r>
    <n v="31.925000000000001"/>
    <x v="0"/>
  </r>
  <r>
    <n v="24.725000000000001"/>
    <x v="0"/>
  </r>
  <r>
    <n v="23.625"/>
    <x v="0"/>
  </r>
  <r>
    <n v="17.125"/>
    <x v="0"/>
  </r>
  <r>
    <n v="11.625"/>
    <x v="1"/>
  </r>
  <r>
    <n v="9.9"/>
    <x v="1"/>
  </r>
  <r>
    <n v="10.3"/>
    <x v="1"/>
  </r>
  <r>
    <n v="12.324999999999999"/>
    <x v="1"/>
  </r>
  <r>
    <n v="11.775"/>
    <x v="1"/>
  </r>
  <r>
    <n v="12.875"/>
    <x v="1"/>
  </r>
  <r>
    <n v="10.574999999999999"/>
    <x v="1"/>
  </r>
  <r>
    <n v="14.925000000000001"/>
    <x v="1"/>
  </r>
  <r>
    <n v="18.899999999999999"/>
    <x v="1"/>
  </r>
  <r>
    <n v="14.225"/>
    <x v="1"/>
  </r>
  <r>
    <n v="14.35"/>
    <x v="1"/>
  </r>
  <r>
    <n v="12.025"/>
    <x v="1"/>
  </r>
  <r>
    <n v="16.975000000000001"/>
    <x v="1"/>
  </r>
  <r>
    <n v="20.149999999999999"/>
    <x v="1"/>
  </r>
  <r>
    <n v="12.55"/>
    <x v="1"/>
  </r>
  <r>
    <n v="13.6"/>
    <x v="1"/>
  </r>
  <r>
    <n v="17.274999999999999"/>
    <x v="1"/>
  </r>
  <r>
    <n v="17.774999999999999"/>
    <x v="1"/>
  </r>
  <r>
    <n v="11.35"/>
    <x v="1"/>
  </r>
  <r>
    <n v="13.6"/>
    <x v="1"/>
  </r>
  <r>
    <n v="21.4"/>
    <x v="1"/>
  </r>
  <r>
    <n v="20.274999999999999"/>
    <x v="1"/>
  </r>
  <r>
    <n v="20.324999999999999"/>
    <x v="1"/>
  </r>
  <r>
    <n v="19.7"/>
    <x v="1"/>
  </r>
  <r>
    <n v="15.275"/>
    <x v="1"/>
  </r>
  <r>
    <n v="13.925000000000001"/>
    <x v="1"/>
  </r>
  <r>
    <n v="16.3"/>
    <x v="1"/>
  </r>
  <r>
    <n v="26.225000000000001"/>
    <x v="1"/>
  </r>
  <r>
    <n v="36.75"/>
    <x v="2"/>
  </r>
  <r>
    <n v="35.9"/>
    <x v="2"/>
  </r>
  <r>
    <n v="34"/>
    <x v="2"/>
  </r>
  <r>
    <n v="31.8"/>
    <x v="2"/>
  </r>
  <r>
    <n v="30.1"/>
    <x v="2"/>
  </r>
  <r>
    <n v="26.675000000000001"/>
    <x v="2"/>
  </r>
  <r>
    <n v="16.225000000000001"/>
    <x v="2"/>
  </r>
  <r>
    <n v="16.725000000000001"/>
    <x v="2"/>
  </r>
  <r>
    <n v="17.8"/>
    <x v="2"/>
  </r>
  <r>
    <n v="20.925000000000001"/>
    <x v="2"/>
  </r>
  <r>
    <n v="24.65"/>
    <x v="2"/>
  </r>
  <r>
    <n v="21.6"/>
    <x v="2"/>
  </r>
  <r>
    <n v="20.824999999999999"/>
    <x v="2"/>
  </r>
  <r>
    <n v="19.399999999999999"/>
    <x v="2"/>
  </r>
  <r>
    <n v="18.675000000000001"/>
    <x v="2"/>
  </r>
  <r>
    <n v="18.274999999999999"/>
    <x v="2"/>
  </r>
  <r>
    <n v="16.225000000000001"/>
    <x v="2"/>
  </r>
  <r>
    <n v="12.2"/>
    <x v="2"/>
  </r>
  <r>
    <n v="12.925000000000001"/>
    <x v="2"/>
  </r>
  <r>
    <n v="12.75"/>
    <x v="2"/>
  </r>
  <r>
    <n v="12.074999999999999"/>
    <x v="2"/>
  </r>
  <r>
    <n v="12.8"/>
    <x v="2"/>
  </r>
  <r>
    <n v="16.100000000000001"/>
    <x v="2"/>
  </r>
  <r>
    <n v="21.05"/>
    <x v="2"/>
  </r>
  <r>
    <n v="22.65"/>
    <x v="2"/>
  </r>
  <r>
    <n v="23.925000000000001"/>
    <x v="2"/>
  </r>
  <r>
    <n v="16.8"/>
    <x v="2"/>
  </r>
  <r>
    <n v="13.074999999999999"/>
    <x v="2"/>
  </r>
  <r>
    <n v="11.324999999999999"/>
    <x v="2"/>
  </r>
  <r>
    <n v="9.35"/>
    <x v="2"/>
  </r>
  <r>
    <n v="6.8250000000000002"/>
    <x v="2"/>
  </r>
  <r>
    <n v="6.375"/>
    <x v="3"/>
  </r>
  <r>
    <n v="8.35"/>
    <x v="3"/>
  </r>
  <r>
    <n v="8.375"/>
    <x v="3"/>
  </r>
  <r>
    <n v="7.9749999999999996"/>
    <x v="3"/>
  </r>
  <r>
    <n v="9.625"/>
    <x v="3"/>
  </r>
  <r>
    <n v="12.574999999999999"/>
    <x v="3"/>
  </r>
  <r>
    <n v="14.1"/>
    <x v="3"/>
  </r>
  <r>
    <n v="14.025"/>
    <x v="3"/>
  </r>
  <r>
    <n v="13.824999999999999"/>
    <x v="3"/>
  </r>
  <r>
    <n v="12.3"/>
    <x v="3"/>
  </r>
  <r>
    <n v="11.85"/>
    <x v="3"/>
  </r>
  <r>
    <n v="10.050000000000001"/>
    <x v="3"/>
  </r>
  <r>
    <n v="7.4"/>
    <x v="3"/>
  </r>
  <r>
    <n v="8.8249999999999993"/>
    <x v="3"/>
  </r>
  <r>
    <n v="10.050000000000001"/>
    <x v="3"/>
  </r>
  <r>
    <n v="11.625"/>
    <x v="3"/>
  </r>
  <r>
    <n v="11.8"/>
    <x v="3"/>
  </r>
  <r>
    <n v="10.775"/>
    <x v="3"/>
  </r>
  <r>
    <n v="8.375"/>
    <x v="3"/>
  </r>
  <r>
    <n v="5.1749999999999998"/>
    <x v="3"/>
  </r>
  <r>
    <n v="5.95"/>
    <x v="3"/>
  </r>
  <r>
    <n v="2.875"/>
    <x v="3"/>
  </r>
  <r>
    <n v="3.6749999999999998"/>
    <x v="3"/>
  </r>
  <r>
    <n v="4.6500000000000004"/>
    <x v="3"/>
  </r>
  <r>
    <n v="7.85"/>
    <x v="3"/>
  </r>
  <r>
    <n v="10.375"/>
    <x v="3"/>
  </r>
  <r>
    <n v="9.3000000000000007"/>
    <x v="3"/>
  </r>
  <r>
    <n v="10"/>
    <x v="3"/>
  </r>
  <r>
    <n v="9.0250000000000004"/>
    <x v="3"/>
  </r>
  <r>
    <n v="10.8"/>
    <x v="3"/>
  </r>
  <r>
    <n v="11.45"/>
    <x v="4"/>
  </r>
  <r>
    <n v="13.7"/>
    <x v="4"/>
  </r>
  <r>
    <n v="11.95"/>
    <x v="4"/>
  </r>
  <r>
    <n v="9.35"/>
    <x v="4"/>
  </r>
  <r>
    <n v="7.5"/>
    <x v="4"/>
  </r>
  <r>
    <n v="7.0750000000000002"/>
    <x v="4"/>
  </r>
  <r>
    <n v="5.25"/>
    <x v="4"/>
  </r>
  <r>
    <n v="5.1749999999999998"/>
    <x v="4"/>
  </r>
  <r>
    <n v="4.875"/>
    <x v="4"/>
  </r>
  <r>
    <n v="2.15"/>
    <x v="4"/>
  </r>
  <r>
    <n v="2.0750000000000002"/>
    <x v="4"/>
  </r>
  <r>
    <n v="3.2250000000000001"/>
    <x v="4"/>
  </r>
  <r>
    <n v="5"/>
    <x v="4"/>
  </r>
  <r>
    <n v="4.25"/>
    <x v="4"/>
  </r>
  <r>
    <n v="4.3250000000000002"/>
    <x v="4"/>
  </r>
  <r>
    <n v="2.5249999999999999"/>
    <x v="4"/>
  </r>
  <r>
    <n v="0.97499999999999998"/>
    <x v="4"/>
  </r>
  <r>
    <n v="2.6"/>
    <x v="4"/>
  </r>
  <r>
    <n v="2.0499999999999998"/>
    <x v="4"/>
  </r>
  <r>
    <n v="0"/>
    <x v="4"/>
  </r>
  <r>
    <n v="3.375"/>
    <x v="4"/>
  </r>
  <r>
    <n v="5.6"/>
    <x v="4"/>
  </r>
  <r>
    <n v="6.4249999999999998"/>
    <x v="4"/>
  </r>
  <r>
    <n v="9.125"/>
    <x v="4"/>
  </r>
  <r>
    <n v="8.0500000000000007"/>
    <x v="4"/>
  </r>
  <r>
    <n v="6.375"/>
    <x v="4"/>
  </r>
  <r>
    <n v="4.625"/>
    <x v="4"/>
  </r>
  <r>
    <n v="3.65"/>
    <x v="4"/>
  </r>
  <r>
    <n v="2.0750000000000002"/>
    <x v="4"/>
  </r>
  <r>
    <n v="1.45"/>
    <x v="4"/>
  </r>
  <r>
    <n v="0.69999999999999929"/>
    <x v="4"/>
  </r>
  <r>
    <n v="0.55000000000000004"/>
    <x v="5"/>
  </r>
  <r>
    <n v="0.85000000000000053"/>
    <x v="5"/>
  </r>
  <r>
    <n v="2.1749999999999998"/>
    <x v="5"/>
  </r>
  <r>
    <n v="3.2250000000000001"/>
    <x v="5"/>
  </r>
  <r>
    <n v="2.375"/>
    <x v="5"/>
  </r>
  <r>
    <n v="2.1749999999999998"/>
    <x v="5"/>
  </r>
  <r>
    <n v="0.82500000000000107"/>
    <x v="5"/>
  </r>
  <r>
    <n v="0.75"/>
    <x v="5"/>
  </r>
  <r>
    <n v="0.625"/>
    <x v="5"/>
  </r>
  <r>
    <n v="0"/>
    <x v="5"/>
  </r>
  <r>
    <n v="1.7250000000000001"/>
    <x v="5"/>
  </r>
  <r>
    <n v="2.4"/>
    <x v="5"/>
  </r>
  <r>
    <n v="2.875"/>
    <x v="5"/>
  </r>
  <r>
    <n v="3.875"/>
    <x v="5"/>
  </r>
  <r>
    <n v="2.5750000000000002"/>
    <x v="5"/>
  </r>
  <r>
    <n v="3.1"/>
    <x v="5"/>
  </r>
  <r>
    <n v="3.9750000000000001"/>
    <x v="5"/>
  </r>
  <r>
    <n v="2.6749999999999998"/>
    <x v="5"/>
  </r>
  <r>
    <n v="3.5"/>
    <x v="5"/>
  </r>
  <r>
    <n v="2.95"/>
    <x v="5"/>
  </r>
  <r>
    <n v="3.7"/>
    <x v="5"/>
  </r>
  <r>
    <n v="2.2250000000000001"/>
    <x v="5"/>
  </r>
  <r>
    <n v="1.2"/>
    <x v="5"/>
  </r>
  <r>
    <n v="1.125"/>
    <x v="5"/>
  </r>
  <r>
    <n v="0.92500000000000071"/>
    <x v="5"/>
  </r>
  <r>
    <n v="1.125"/>
    <x v="5"/>
  </r>
  <r>
    <n v="0.5"/>
    <x v="5"/>
  </r>
  <r>
    <n v="1.1499999999999999"/>
    <x v="5"/>
  </r>
  <r>
    <n v="7.5000000000000178E-2"/>
    <x v="5"/>
  </r>
  <r>
    <n v="0.75"/>
    <x v="5"/>
  </r>
  <r>
    <n v="0"/>
    <x v="6"/>
  </r>
  <r>
    <n v="0"/>
    <x v="6"/>
  </r>
  <r>
    <n v="0"/>
    <x v="6"/>
  </r>
  <r>
    <n v="7.5000000000000178E-2"/>
    <x v="6"/>
  </r>
  <r>
    <n v="9.9999999999999645E-2"/>
    <x v="6"/>
  </r>
  <r>
    <n v="3.65"/>
    <x v="6"/>
  </r>
  <r>
    <n v="1.425"/>
    <x v="6"/>
  </r>
  <r>
    <n v="0.57499999999999996"/>
    <x v="6"/>
  </r>
  <r>
    <n v="0"/>
    <x v="6"/>
  </r>
  <r>
    <n v="0.324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"/>
    <x v="6"/>
  </r>
  <r>
    <n v="0"/>
    <x v="6"/>
  </r>
  <r>
    <n v="0.32500000000000001"/>
    <x v="6"/>
  </r>
  <r>
    <n v="0"/>
    <x v="6"/>
  </r>
  <r>
    <n v="0.6750000000000000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0.65"/>
    <x v="6"/>
  </r>
  <r>
    <n v="7.4999999999999289E-2"/>
    <x v="6"/>
  </r>
  <r>
    <n v="1.125"/>
    <x v="7"/>
  </r>
  <r>
    <n v="0.22500000000000053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5"/>
    <x v="7"/>
  </r>
  <r>
    <n v="0.17499999999999999"/>
    <x v="7"/>
  </r>
  <r>
    <n v="0"/>
    <x v="7"/>
  </r>
  <r>
    <n v="0.1750000000000007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7500000000000071"/>
    <x v="7"/>
  </r>
  <r>
    <n v="1.425"/>
    <x v="7"/>
  </r>
  <r>
    <n v="1.7250000000000001"/>
    <x v="7"/>
  </r>
  <r>
    <n v="0"/>
    <x v="7"/>
  </r>
  <r>
    <n v="0"/>
    <x v="7"/>
  </r>
  <r>
    <n v="0.3"/>
    <x v="7"/>
  </r>
  <r>
    <n v="0"/>
    <x v="7"/>
  </r>
  <r>
    <n v="0"/>
    <x v="7"/>
  </r>
  <r>
    <n v="0.25000000000000089"/>
    <x v="8"/>
  </r>
  <r>
    <n v="5.15"/>
    <x v="8"/>
  </r>
  <r>
    <n v="4.2"/>
    <x v="8"/>
  </r>
  <r>
    <n v="4"/>
    <x v="8"/>
  </r>
  <r>
    <n v="0"/>
    <x v="8"/>
  </r>
  <r>
    <n v="0"/>
    <x v="8"/>
  </r>
  <r>
    <n v="0.85"/>
    <x v="8"/>
  </r>
  <r>
    <n v="7.2"/>
    <x v="8"/>
  </r>
  <r>
    <n v="6.95"/>
    <x v="8"/>
  </r>
  <r>
    <n v="4.5999999999999996"/>
    <x v="8"/>
  </r>
  <r>
    <n v="2.5750000000000002"/>
    <x v="8"/>
  </r>
  <r>
    <n v="0.42500000000000071"/>
    <x v="8"/>
  </r>
  <r>
    <n v="2.95"/>
    <x v="8"/>
  </r>
  <r>
    <n v="7.35"/>
    <x v="8"/>
  </r>
  <r>
    <n v="5.9249999999999998"/>
    <x v="8"/>
  </r>
  <r>
    <n v="4.875"/>
    <x v="8"/>
  </r>
  <r>
    <n v="10.225"/>
    <x v="8"/>
  </r>
  <r>
    <n v="7.7"/>
    <x v="8"/>
  </r>
  <r>
    <n v="0"/>
    <x v="8"/>
  </r>
  <r>
    <n v="5.875"/>
    <x v="8"/>
  </r>
  <r>
    <n v="8.25"/>
    <x v="8"/>
  </r>
  <r>
    <n v="10.050000000000001"/>
    <x v="8"/>
  </r>
  <r>
    <n v="4.5250000000000004"/>
    <x v="8"/>
  </r>
  <r>
    <n v="0"/>
    <x v="8"/>
  </r>
  <r>
    <n v="0.2"/>
    <x v="8"/>
  </r>
  <r>
    <n v="1.8"/>
    <x v="8"/>
  </r>
  <r>
    <n v="0.95"/>
    <x v="8"/>
  </r>
  <r>
    <n v="0.89999999999999947"/>
    <x v="8"/>
  </r>
  <r>
    <n v="7"/>
    <x v="8"/>
  </r>
  <r>
    <n v="4.1500000000000004"/>
    <x v="8"/>
  </r>
  <r>
    <n v="5.8"/>
    <x v="9"/>
  </r>
  <r>
    <n v="9.2249999999999996"/>
    <x v="9"/>
  </r>
  <r>
    <n v="10.65"/>
    <x v="9"/>
  </r>
  <r>
    <n v="11.75"/>
    <x v="9"/>
  </r>
  <r>
    <n v="4.55"/>
    <x v="9"/>
  </r>
  <r>
    <n v="2.5"/>
    <x v="9"/>
  </r>
  <r>
    <n v="5.5250000000000004"/>
    <x v="9"/>
  </r>
  <r>
    <n v="9.3000000000000007"/>
    <x v="9"/>
  </r>
  <r>
    <n v="1.9750000000000001"/>
    <x v="9"/>
  </r>
  <r>
    <n v="0.52499999999999947"/>
    <x v="9"/>
  </r>
  <r>
    <n v="0.10000000000000053"/>
    <x v="9"/>
  </r>
  <r>
    <n v="3.7"/>
    <x v="9"/>
  </r>
  <r>
    <n v="10.55"/>
    <x v="9"/>
  </r>
  <r>
    <n v="4.0999999999999996"/>
    <x v="9"/>
  </r>
  <r>
    <n v="2.6"/>
    <x v="9"/>
  </r>
  <r>
    <n v="14.8"/>
    <x v="9"/>
  </r>
  <r>
    <n v="21.024999999999999"/>
    <x v="9"/>
  </r>
  <r>
    <n v="18.625"/>
    <x v="9"/>
  </r>
  <r>
    <n v="9.5"/>
    <x v="9"/>
  </r>
  <r>
    <n v="4.9749999999999996"/>
    <x v="9"/>
  </r>
  <r>
    <n v="14.574999999999999"/>
    <x v="9"/>
  </r>
  <r>
    <n v="23.15"/>
    <x v="9"/>
  </r>
  <r>
    <n v="24.274999999999999"/>
    <x v="9"/>
  </r>
  <r>
    <n v="22.1"/>
    <x v="9"/>
  </r>
  <r>
    <n v="23.425000000000001"/>
    <x v="9"/>
  </r>
  <r>
    <n v="24.5"/>
    <x v="9"/>
  </r>
  <r>
    <n v="31.2"/>
    <x v="9"/>
  </r>
  <r>
    <n v="32.15"/>
    <x v="9"/>
  </r>
  <r>
    <n v="30.95"/>
    <x v="9"/>
  </r>
  <r>
    <n v="25.3"/>
    <x v="9"/>
  </r>
  <r>
    <n v="26.074999999999999"/>
    <x v="9"/>
  </r>
  <r>
    <n v="32.674999999999997"/>
    <x v="10"/>
  </r>
  <r>
    <n v="33.1"/>
    <x v="10"/>
  </r>
  <r>
    <n v="22.55"/>
    <x v="10"/>
  </r>
  <r>
    <n v="17.024999999999999"/>
    <x v="10"/>
  </r>
  <r>
    <n v="25.95"/>
    <x v="10"/>
  </r>
  <r>
    <n v="24.274999999999999"/>
    <x v="10"/>
  </r>
  <r>
    <n v="17.774999999999999"/>
    <x v="10"/>
  </r>
  <r>
    <n v="17.3"/>
    <x v="10"/>
  </r>
  <r>
    <n v="20.25"/>
    <x v="10"/>
  </r>
  <r>
    <n v="13.574999999999999"/>
    <x v="10"/>
  </r>
  <r>
    <n v="13.625"/>
    <x v="10"/>
  </r>
  <r>
    <n v="12.3"/>
    <x v="10"/>
  </r>
  <r>
    <n v="13.775"/>
    <x v="10"/>
  </r>
  <r>
    <n v="17.225000000000001"/>
    <x v="10"/>
  </r>
  <r>
    <n v="16.600000000000001"/>
    <x v="10"/>
  </r>
  <r>
    <n v="11.5"/>
    <x v="10"/>
  </r>
  <r>
    <n v="11.4"/>
    <x v="10"/>
  </r>
  <r>
    <n v="14.425000000000001"/>
    <x v="10"/>
  </r>
  <r>
    <n v="16.5"/>
    <x v="10"/>
  </r>
  <r>
    <n v="15.475"/>
    <x v="10"/>
  </r>
  <r>
    <n v="19.45"/>
    <x v="10"/>
  </r>
  <r>
    <n v="22.45"/>
    <x v="10"/>
  </r>
  <r>
    <n v="25.05"/>
    <x v="10"/>
  </r>
  <r>
    <n v="18.350000000000001"/>
    <x v="10"/>
  </r>
  <r>
    <n v="15.725"/>
    <x v="10"/>
  </r>
  <r>
    <n v="20.350000000000001"/>
    <x v="10"/>
  </r>
  <r>
    <n v="21.95"/>
    <x v="10"/>
  </r>
  <r>
    <n v="18.3"/>
    <x v="10"/>
  </r>
  <r>
    <n v="27.574999999999999"/>
    <x v="10"/>
  </r>
  <r>
    <n v="24.75"/>
    <x v="10"/>
  </r>
  <r>
    <n v="22.524999999999999"/>
    <x v="11"/>
  </r>
  <r>
    <n v="29.875"/>
    <x v="11"/>
  </r>
  <r>
    <n v="31.274999999999999"/>
    <x v="11"/>
  </r>
  <r>
    <n v="25.524999999999999"/>
    <x v="11"/>
  </r>
  <r>
    <n v="27.074999999999999"/>
    <x v="11"/>
  </r>
  <r>
    <n v="21.475000000000001"/>
    <x v="11"/>
  </r>
  <r>
    <n v="21.125"/>
    <x v="11"/>
  </r>
  <r>
    <n v="20.399999999999999"/>
    <x v="11"/>
  </r>
  <r>
    <n v="15.25"/>
    <x v="11"/>
  </r>
  <r>
    <n v="17.399999999999999"/>
    <x v="11"/>
  </r>
  <r>
    <n v="19.399999999999999"/>
    <x v="11"/>
  </r>
  <r>
    <n v="22.5"/>
    <x v="11"/>
  </r>
  <r>
    <n v="24.774999999999999"/>
    <x v="11"/>
  </r>
  <r>
    <n v="21.8"/>
    <x v="11"/>
  </r>
  <r>
    <n v="11.775"/>
    <x v="11"/>
  </r>
  <r>
    <n v="16.675000000000001"/>
    <x v="11"/>
  </r>
  <r>
    <n v="22.05"/>
    <x v="11"/>
  </r>
  <r>
    <n v="19.2"/>
    <x v="11"/>
  </r>
  <r>
    <n v="17.75"/>
    <x v="11"/>
  </r>
  <r>
    <n v="18.25"/>
    <x v="11"/>
  </r>
  <r>
    <n v="14.425000000000001"/>
    <x v="11"/>
  </r>
  <r>
    <n v="17.875"/>
    <x v="11"/>
  </r>
  <r>
    <n v="16.7"/>
    <x v="11"/>
  </r>
  <r>
    <n v="15.574999999999999"/>
    <x v="11"/>
  </r>
  <r>
    <n v="17.45"/>
    <x v="11"/>
  </r>
  <r>
    <n v="16.324999999999999"/>
    <x v="11"/>
  </r>
  <r>
    <n v="15.025"/>
    <x v="11"/>
  </r>
  <r>
    <n v="19.975000000000001"/>
    <x v="11"/>
  </r>
  <r>
    <n v="21.2"/>
    <x v="11"/>
  </r>
  <r>
    <n v="21.4"/>
    <x v="11"/>
  </r>
  <r>
    <n v="20.95"/>
    <x v="11"/>
  </r>
  <r>
    <n v="15.45"/>
    <x v="0"/>
  </r>
  <r>
    <n v="14"/>
    <x v="0"/>
  </r>
  <r>
    <n v="19.850000000000001"/>
    <x v="0"/>
  </r>
  <r>
    <n v="20.100000000000001"/>
    <x v="0"/>
  </r>
  <r>
    <n v="24.175000000000001"/>
    <x v="0"/>
  </r>
  <r>
    <n v="24.35"/>
    <x v="0"/>
  </r>
  <r>
    <n v="26.6"/>
    <x v="0"/>
  </r>
  <r>
    <n v="21.324999999999999"/>
    <x v="0"/>
  </r>
  <r>
    <n v="14.9"/>
    <x v="0"/>
  </r>
  <r>
    <n v="13.15"/>
    <x v="0"/>
  </r>
  <r>
    <n v="15.45"/>
    <x v="0"/>
  </r>
  <r>
    <n v="18.600000000000001"/>
    <x v="0"/>
  </r>
  <r>
    <n v="23.05"/>
    <x v="0"/>
  </r>
  <r>
    <n v="28.05"/>
    <x v="0"/>
  </r>
  <r>
    <n v="18.3"/>
    <x v="0"/>
  </r>
  <r>
    <n v="20.350000000000001"/>
    <x v="0"/>
  </r>
  <r>
    <n v="26.8"/>
    <x v="0"/>
  </r>
  <r>
    <n v="16.75"/>
    <x v="0"/>
  </r>
  <r>
    <n v="10.625"/>
    <x v="0"/>
  </r>
  <r>
    <n v="16.625"/>
    <x v="0"/>
  </r>
  <r>
    <n v="16.225000000000001"/>
    <x v="0"/>
  </r>
  <r>
    <n v="18.675000000000001"/>
    <x v="0"/>
  </r>
  <r>
    <n v="21.324999999999999"/>
    <x v="0"/>
  </r>
  <r>
    <n v="25.4"/>
    <x v="0"/>
  </r>
  <r>
    <n v="28.2"/>
    <x v="0"/>
  </r>
  <r>
    <n v="23.324999999999999"/>
    <x v="0"/>
  </r>
  <r>
    <n v="16.8"/>
    <x v="0"/>
  </r>
  <r>
    <n v="14.2"/>
    <x v="0"/>
  </r>
  <r>
    <n v="14.574999999999999"/>
    <x v="0"/>
  </r>
  <r>
    <n v="10.65"/>
    <x v="0"/>
  </r>
  <r>
    <n v="14.05"/>
    <x v="0"/>
  </r>
  <r>
    <n v="11.824999999999999"/>
    <x v="1"/>
  </r>
  <r>
    <n v="15.2"/>
    <x v="1"/>
  </r>
  <r>
    <n v="13.425000000000001"/>
    <x v="1"/>
  </r>
  <r>
    <n v="12.75"/>
    <x v="1"/>
  </r>
  <r>
    <n v="16.75"/>
    <x v="1"/>
  </r>
  <r>
    <n v="21.25"/>
    <x v="1"/>
  </r>
  <r>
    <n v="26.45"/>
    <x v="1"/>
  </r>
  <r>
    <n v="24.6"/>
    <x v="1"/>
  </r>
  <r>
    <n v="27.85"/>
    <x v="1"/>
  </r>
  <r>
    <n v="36.049999999999997"/>
    <x v="1"/>
  </r>
  <r>
    <n v="30.675000000000001"/>
    <x v="1"/>
  </r>
  <r>
    <n v="27.824999999999999"/>
    <x v="1"/>
  </r>
  <r>
    <n v="26.1"/>
    <x v="1"/>
  </r>
  <r>
    <n v="22.85"/>
    <x v="1"/>
  </r>
  <r>
    <n v="19.175000000000001"/>
    <x v="1"/>
  </r>
  <r>
    <n v="21.125"/>
    <x v="1"/>
  </r>
  <r>
    <n v="24.274999999999999"/>
    <x v="1"/>
  </r>
  <r>
    <n v="25.1"/>
    <x v="1"/>
  </r>
  <r>
    <n v="29.425000000000001"/>
    <x v="1"/>
  </r>
  <r>
    <n v="35.799999999999997"/>
    <x v="1"/>
  </r>
  <r>
    <n v="31.625"/>
    <x v="1"/>
  </r>
  <r>
    <n v="20.975000000000001"/>
    <x v="1"/>
  </r>
  <r>
    <n v="21.2"/>
    <x v="1"/>
  </r>
  <r>
    <n v="14.574999999999999"/>
    <x v="1"/>
  </r>
  <r>
    <n v="7.5250000000000004"/>
    <x v="1"/>
  </r>
  <r>
    <n v="6.2"/>
    <x v="1"/>
  </r>
  <r>
    <n v="4.8250000000000002"/>
    <x v="1"/>
  </r>
  <r>
    <n v="8.8249999999999993"/>
    <x v="1"/>
  </r>
  <r>
    <n v="7.3"/>
    <x v="1"/>
  </r>
  <r>
    <n v="13.625"/>
    <x v="2"/>
  </r>
  <r>
    <n v="12.625"/>
    <x v="2"/>
  </r>
  <r>
    <n v="14.65"/>
    <x v="2"/>
  </r>
  <r>
    <n v="13.125"/>
    <x v="2"/>
  </r>
  <r>
    <n v="13.5"/>
    <x v="2"/>
  </r>
  <r>
    <n v="15.9"/>
    <x v="2"/>
  </r>
  <r>
    <n v="19.149999999999999"/>
    <x v="2"/>
  </r>
  <r>
    <n v="19.5"/>
    <x v="2"/>
  </r>
  <r>
    <n v="15.525"/>
    <x v="2"/>
  </r>
  <r>
    <n v="10.625"/>
    <x v="2"/>
  </r>
  <r>
    <n v="8.125"/>
    <x v="2"/>
  </r>
  <r>
    <n v="8.9499999999999993"/>
    <x v="2"/>
  </r>
  <r>
    <n v="11"/>
    <x v="2"/>
  </r>
  <r>
    <n v="9.8249999999999993"/>
    <x v="2"/>
  </r>
  <r>
    <n v="9.35"/>
    <x v="2"/>
  </r>
  <r>
    <n v="14.375"/>
    <x v="2"/>
  </r>
  <r>
    <n v="15.975"/>
    <x v="2"/>
  </r>
  <r>
    <n v="11"/>
    <x v="2"/>
  </r>
  <r>
    <n v="12.324999999999999"/>
    <x v="2"/>
  </r>
  <r>
    <n v="12.55"/>
    <x v="2"/>
  </r>
  <r>
    <n v="11.425000000000001"/>
    <x v="2"/>
  </r>
  <r>
    <n v="9.4499999999999993"/>
    <x v="2"/>
  </r>
  <r>
    <n v="13.15"/>
    <x v="2"/>
  </r>
  <r>
    <n v="14.225"/>
    <x v="2"/>
  </r>
  <r>
    <n v="8.6999999999999993"/>
    <x v="2"/>
  </r>
  <r>
    <n v="8.2249999999999996"/>
    <x v="2"/>
  </r>
  <r>
    <n v="8.9"/>
    <x v="2"/>
  </r>
  <r>
    <n v="14.7"/>
    <x v="2"/>
  </r>
  <r>
    <n v="15.675000000000001"/>
    <x v="2"/>
  </r>
  <r>
    <n v="14.175000000000001"/>
    <x v="2"/>
  </r>
  <r>
    <n v="9.4"/>
    <x v="2"/>
  </r>
  <r>
    <n v="5"/>
    <x v="3"/>
  </r>
  <r>
    <n v="1.925"/>
    <x v="3"/>
  </r>
  <r>
    <n v="6.3250000000000002"/>
    <x v="3"/>
  </r>
  <r>
    <n v="11.4"/>
    <x v="3"/>
  </r>
  <r>
    <n v="14.375"/>
    <x v="3"/>
  </r>
  <r>
    <n v="17"/>
    <x v="3"/>
  </r>
  <r>
    <n v="14.375"/>
    <x v="3"/>
  </r>
  <r>
    <n v="18.600000000000001"/>
    <x v="3"/>
  </r>
  <r>
    <n v="20.475000000000001"/>
    <x v="3"/>
  </r>
  <r>
    <n v="25.574999999999999"/>
    <x v="3"/>
  </r>
  <r>
    <n v="22.925000000000001"/>
    <x v="3"/>
  </r>
  <r>
    <n v="13.1"/>
    <x v="3"/>
  </r>
  <r>
    <n v="8.6"/>
    <x v="3"/>
  </r>
  <r>
    <n v="5.625"/>
    <x v="3"/>
  </r>
  <r>
    <n v="5.8250000000000002"/>
    <x v="3"/>
  </r>
  <r>
    <n v="4.2249999999999996"/>
    <x v="3"/>
  </r>
  <r>
    <n v="4.4000000000000004"/>
    <x v="3"/>
  </r>
  <r>
    <n v="7.875"/>
    <x v="3"/>
  </r>
  <r>
    <n v="9.4499999999999993"/>
    <x v="3"/>
  </r>
  <r>
    <n v="7.15"/>
    <x v="3"/>
  </r>
  <r>
    <n v="8.0500000000000007"/>
    <x v="3"/>
  </r>
  <r>
    <n v="9.85"/>
    <x v="3"/>
  </r>
  <r>
    <n v="9.6999999999999993"/>
    <x v="3"/>
  </r>
  <r>
    <n v="8.5"/>
    <x v="3"/>
  </r>
  <r>
    <n v="4.9749999999999996"/>
    <x v="3"/>
  </r>
  <r>
    <n v="1"/>
    <x v="3"/>
  </r>
  <r>
    <n v="0"/>
    <x v="3"/>
  </r>
  <r>
    <n v="3.0750000000000002"/>
    <x v="3"/>
  </r>
  <r>
    <n v="3.0249999999999999"/>
    <x v="3"/>
  </r>
  <r>
    <n v="3.875"/>
    <x v="3"/>
  </r>
  <r>
    <n v="6.9249999999999998"/>
    <x v="4"/>
  </r>
  <r>
    <n v="4.2249999999999996"/>
    <x v="4"/>
  </r>
  <r>
    <n v="2.5"/>
    <x v="4"/>
  </r>
  <r>
    <n v="0"/>
    <x v="4"/>
  </r>
  <r>
    <n v="0"/>
    <x v="4"/>
  </r>
  <r>
    <n v="0.17499999999999999"/>
    <x v="4"/>
  </r>
  <r>
    <n v="5.4749999999999996"/>
    <x v="4"/>
  </r>
  <r>
    <n v="7.95"/>
    <x v="4"/>
  </r>
  <r>
    <n v="7.05"/>
    <x v="4"/>
  </r>
  <r>
    <n v="7.2249999999999996"/>
    <x v="4"/>
  </r>
  <r>
    <n v="12.525"/>
    <x v="4"/>
  </r>
  <r>
    <n v="12.025"/>
    <x v="4"/>
  </r>
  <r>
    <n v="7.5750000000000002"/>
    <x v="4"/>
  </r>
  <r>
    <n v="3.7749999999999999"/>
    <x v="4"/>
  </r>
  <r>
    <n v="11.225"/>
    <x v="4"/>
  </r>
  <r>
    <n v="6.6"/>
    <x v="4"/>
  </r>
  <r>
    <n v="2.2250000000000001"/>
    <x v="4"/>
  </r>
  <r>
    <n v="9.9999999999999645E-2"/>
    <x v="4"/>
  </r>
  <r>
    <n v="8.2750000000000004"/>
    <x v="4"/>
  </r>
  <r>
    <n v="14.475"/>
    <x v="4"/>
  </r>
  <r>
    <n v="14.55"/>
    <x v="4"/>
  </r>
  <r>
    <n v="10.975"/>
    <x v="4"/>
  </r>
  <r>
    <n v="9.7249999999999996"/>
    <x v="4"/>
  </r>
  <r>
    <n v="5.55"/>
    <x v="4"/>
  </r>
  <r>
    <n v="2.5499999999999998"/>
    <x v="4"/>
  </r>
  <r>
    <n v="1.325"/>
    <x v="4"/>
  </r>
  <r>
    <n v="2.15"/>
    <x v="4"/>
  </r>
  <r>
    <n v="1.75"/>
    <x v="4"/>
  </r>
  <r>
    <n v="4.3"/>
    <x v="4"/>
  </r>
  <r>
    <n v="4.7750000000000004"/>
    <x v="4"/>
  </r>
  <r>
    <n v="1.35"/>
    <x v="4"/>
  </r>
  <r>
    <n v="0"/>
    <x v="5"/>
  </r>
  <r>
    <n v="2.1"/>
    <x v="5"/>
  </r>
  <r>
    <n v="5.1749999999999998"/>
    <x v="5"/>
  </r>
  <r>
    <n v="3.4249999999999998"/>
    <x v="5"/>
  </r>
  <r>
    <n v="4.6500000000000004"/>
    <x v="5"/>
  </r>
  <r>
    <n v="3.5750000000000002"/>
    <x v="5"/>
  </r>
  <r>
    <n v="0.57499999999999996"/>
    <x v="5"/>
  </r>
  <r>
    <n v="0"/>
    <x v="5"/>
  </r>
  <r>
    <n v="0"/>
    <x v="5"/>
  </r>
  <r>
    <n v="0"/>
    <x v="5"/>
  </r>
  <r>
    <n v="0"/>
    <x v="5"/>
  </r>
  <r>
    <n v="2.75"/>
    <x v="5"/>
  </r>
  <r>
    <n v="3.4"/>
    <x v="5"/>
  </r>
  <r>
    <n v="2.875"/>
    <x v="5"/>
  </r>
  <r>
    <n v="3.85"/>
    <x v="5"/>
  </r>
  <r>
    <n v="0"/>
    <x v="5"/>
  </r>
  <r>
    <n v="0.25"/>
    <x v="5"/>
  </r>
  <r>
    <n v="0.32500000000000001"/>
    <x v="5"/>
  </r>
  <r>
    <n v="0"/>
    <x v="5"/>
  </r>
  <r>
    <n v="0"/>
    <x v="5"/>
  </r>
  <r>
    <n v="0"/>
    <x v="5"/>
  </r>
  <r>
    <n v="0"/>
    <x v="5"/>
  </r>
  <r>
    <n v="0"/>
    <x v="5"/>
  </r>
  <r>
    <n v="0.125"/>
    <x v="5"/>
  </r>
  <r>
    <n v="0"/>
    <x v="5"/>
  </r>
  <r>
    <n v="0"/>
    <x v="5"/>
  </r>
  <r>
    <n v="0"/>
    <x v="5"/>
  </r>
  <r>
    <n v="1.7250000000000001"/>
    <x v="5"/>
  </r>
  <r>
    <n v="3.6749999999999998"/>
    <x v="5"/>
  </r>
  <r>
    <n v="5.35"/>
    <x v="5"/>
  </r>
  <r>
    <n v="3.4750000000000001"/>
    <x v="6"/>
  </r>
  <r>
    <n v="3.6"/>
    <x v="6"/>
  </r>
  <r>
    <n v="3.125"/>
    <x v="6"/>
  </r>
  <r>
    <n v="1.55"/>
    <x v="6"/>
  </r>
  <r>
    <n v="0.17499999999999999"/>
    <x v="6"/>
  </r>
  <r>
    <n v="1"/>
    <x v="6"/>
  </r>
  <r>
    <n v="1.1499999999999999"/>
    <x v="6"/>
  </r>
  <r>
    <n v="0.625"/>
    <x v="6"/>
  </r>
  <r>
    <n v="4.4749999999999996"/>
    <x v="6"/>
  </r>
  <r>
    <n v="3.8"/>
    <x v="6"/>
  </r>
  <r>
    <n v="3.0750000000000002"/>
    <x v="6"/>
  </r>
  <r>
    <n v="0"/>
    <x v="6"/>
  </r>
  <r>
    <n v="0"/>
    <x v="6"/>
  </r>
  <r>
    <n v="2.5249999999999999"/>
    <x v="6"/>
  </r>
  <r>
    <n v="1"/>
    <x v="6"/>
  </r>
  <r>
    <n v="1.2250000000000001"/>
    <x v="6"/>
  </r>
  <r>
    <n v="0"/>
    <x v="6"/>
  </r>
  <r>
    <n v="1.35"/>
    <x v="6"/>
  </r>
  <r>
    <n v="2.5"/>
    <x v="6"/>
  </r>
  <r>
    <n v="2.375"/>
    <x v="6"/>
  </r>
  <r>
    <n v="0"/>
    <x v="6"/>
  </r>
  <r>
    <n v="0"/>
    <x v="6"/>
  </r>
  <r>
    <n v="0.94999999999999929"/>
    <x v="6"/>
  </r>
  <r>
    <n v="0"/>
    <x v="6"/>
  </r>
  <r>
    <n v="0"/>
    <x v="6"/>
  </r>
  <r>
    <n v="0"/>
    <x v="6"/>
  </r>
  <r>
    <n v="1.1000000000000001"/>
    <x v="6"/>
  </r>
  <r>
    <n v="7.5000000000000178E-2"/>
    <x v="6"/>
  </r>
  <r>
    <n v="0.32499999999999929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9.9999999999999645E-2"/>
    <x v="7"/>
  </r>
  <r>
    <n v="0"/>
    <x v="7"/>
  </r>
  <r>
    <n v="0"/>
    <x v="7"/>
  </r>
  <r>
    <n v="1.95"/>
    <x v="7"/>
  </r>
  <r>
    <n v="0.72499999999999998"/>
    <x v="7"/>
  </r>
  <r>
    <n v="2.3250000000000002"/>
    <x v="7"/>
  </r>
  <r>
    <n v="0.6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57499999999999996"/>
    <x v="7"/>
  </r>
  <r>
    <n v="4.3250000000000002"/>
    <x v="7"/>
  </r>
  <r>
    <n v="9.9"/>
    <x v="7"/>
  </r>
  <r>
    <n v="11.2"/>
    <x v="7"/>
  </r>
  <r>
    <n v="11.1"/>
    <x v="7"/>
  </r>
  <r>
    <n v="10.9"/>
    <x v="7"/>
  </r>
  <r>
    <n v="5.4749999999999996"/>
    <x v="7"/>
  </r>
  <r>
    <n v="0"/>
    <x v="7"/>
  </r>
  <r>
    <n v="0.57499999999999929"/>
    <x v="7"/>
  </r>
  <r>
    <n v="7"/>
    <x v="7"/>
  </r>
  <r>
    <n v="5.25"/>
    <x v="7"/>
  </r>
  <r>
    <n v="3.4"/>
    <x v="7"/>
  </r>
  <r>
    <n v="0.625"/>
    <x v="7"/>
  </r>
  <r>
    <n v="1.25"/>
    <x v="8"/>
  </r>
  <r>
    <n v="3.8"/>
    <x v="8"/>
  </r>
  <r>
    <n v="4.7249999999999996"/>
    <x v="8"/>
  </r>
  <r>
    <n v="6.8250000000000002"/>
    <x v="8"/>
  </r>
  <r>
    <n v="11.875"/>
    <x v="8"/>
  </r>
  <r>
    <n v="12.1"/>
    <x v="8"/>
  </r>
  <r>
    <n v="8.2249999999999996"/>
    <x v="8"/>
  </r>
  <r>
    <n v="7.25"/>
    <x v="8"/>
  </r>
  <r>
    <n v="5.375"/>
    <x v="8"/>
  </r>
  <r>
    <n v="0.95"/>
    <x v="8"/>
  </r>
  <r>
    <n v="5.45"/>
    <x v="8"/>
  </r>
  <r>
    <n v="6.625"/>
    <x v="8"/>
  </r>
  <r>
    <n v="12.425000000000001"/>
    <x v="8"/>
  </r>
  <r>
    <n v="13.8"/>
    <x v="8"/>
  </r>
  <r>
    <n v="12.975"/>
    <x v="8"/>
  </r>
  <r>
    <n v="10.175000000000001"/>
    <x v="8"/>
  </r>
  <r>
    <n v="10.65"/>
    <x v="8"/>
  </r>
  <r>
    <n v="6.35"/>
    <x v="8"/>
  </r>
  <r>
    <n v="0"/>
    <x v="8"/>
  </r>
  <r>
    <n v="2.5750000000000002"/>
    <x v="8"/>
  </r>
  <r>
    <n v="9.5500000000000007"/>
    <x v="8"/>
  </r>
  <r>
    <n v="1"/>
    <x v="8"/>
  </r>
  <r>
    <n v="0"/>
    <x v="8"/>
  </r>
  <r>
    <n v="5.4749999999999996"/>
    <x v="8"/>
  </r>
  <r>
    <n v="9.625"/>
    <x v="8"/>
  </r>
  <r>
    <n v="11.025"/>
    <x v="8"/>
  </r>
  <r>
    <n v="9.75"/>
    <x v="8"/>
  </r>
  <r>
    <n v="4.95"/>
    <x v="8"/>
  </r>
  <r>
    <n v="0"/>
    <x v="8"/>
  </r>
  <r>
    <n v="0"/>
    <x v="8"/>
  </r>
  <r>
    <n v="0"/>
    <x v="9"/>
  </r>
  <r>
    <n v="0"/>
    <x v="9"/>
  </r>
  <r>
    <n v="0.4"/>
    <x v="9"/>
  </r>
  <r>
    <n v="6.15"/>
    <x v="9"/>
  </r>
  <r>
    <n v="10.475"/>
    <x v="9"/>
  </r>
  <r>
    <n v="11.75"/>
    <x v="9"/>
  </r>
  <r>
    <n v="10.175000000000001"/>
    <x v="9"/>
  </r>
  <r>
    <n v="7.75"/>
    <x v="9"/>
  </r>
  <r>
    <n v="8.6999999999999993"/>
    <x v="9"/>
  </r>
  <r>
    <n v="2.7"/>
    <x v="9"/>
  </r>
  <r>
    <n v="9.4"/>
    <x v="9"/>
  </r>
  <r>
    <n v="13.574999999999999"/>
    <x v="9"/>
  </r>
  <r>
    <n v="16.324999999999999"/>
    <x v="9"/>
  </r>
  <r>
    <n v="19.225000000000001"/>
    <x v="9"/>
  </r>
  <r>
    <n v="19.149999999999999"/>
    <x v="9"/>
  </r>
  <r>
    <n v="21.725000000000001"/>
    <x v="9"/>
  </r>
  <r>
    <n v="20.05"/>
    <x v="9"/>
  </r>
  <r>
    <n v="15.675000000000001"/>
    <x v="9"/>
  </r>
  <r>
    <n v="12.574999999999999"/>
    <x v="9"/>
  </r>
  <r>
    <n v="5.85"/>
    <x v="9"/>
  </r>
  <r>
    <n v="9.25"/>
    <x v="9"/>
  </r>
  <r>
    <n v="7.6"/>
    <x v="9"/>
  </r>
  <r>
    <n v="3.5249999999999999"/>
    <x v="9"/>
  </r>
  <r>
    <n v="5.2249999999999996"/>
    <x v="9"/>
  </r>
  <r>
    <n v="11.55"/>
    <x v="9"/>
  </r>
  <r>
    <n v="10.95"/>
    <x v="9"/>
  </r>
  <r>
    <n v="13.2"/>
    <x v="9"/>
  </r>
  <r>
    <n v="14.7"/>
    <x v="9"/>
  </r>
  <r>
    <n v="15.55"/>
    <x v="9"/>
  </r>
  <r>
    <n v="13.9"/>
    <x v="9"/>
  </r>
  <r>
    <n v="12.05"/>
    <x v="9"/>
  </r>
  <r>
    <n v="12.3"/>
    <x v="10"/>
  </r>
  <r>
    <n v="14.5"/>
    <x v="10"/>
  </r>
  <r>
    <n v="16.125"/>
    <x v="10"/>
  </r>
  <r>
    <n v="16.475000000000001"/>
    <x v="10"/>
  </r>
  <r>
    <n v="15.6"/>
    <x v="10"/>
  </r>
  <r>
    <n v="16.350000000000001"/>
    <x v="10"/>
  </r>
  <r>
    <n v="13.2"/>
    <x v="10"/>
  </r>
  <r>
    <n v="14.725"/>
    <x v="10"/>
  </r>
  <r>
    <n v="17.774999999999999"/>
    <x v="10"/>
  </r>
  <r>
    <n v="16.8"/>
    <x v="10"/>
  </r>
  <r>
    <n v="15.275"/>
    <x v="10"/>
  </r>
  <r>
    <n v="18.875"/>
    <x v="10"/>
  </r>
  <r>
    <n v="14.25"/>
    <x v="10"/>
  </r>
  <r>
    <n v="13.425000000000001"/>
    <x v="10"/>
  </r>
  <r>
    <n v="12.275"/>
    <x v="10"/>
  </r>
  <r>
    <n v="16.425000000000001"/>
    <x v="10"/>
  </r>
  <r>
    <n v="19.675000000000001"/>
    <x v="10"/>
  </r>
  <r>
    <n v="19.324999999999999"/>
    <x v="10"/>
  </r>
  <r>
    <n v="19.7"/>
    <x v="10"/>
  </r>
  <r>
    <n v="17.675000000000001"/>
    <x v="10"/>
  </r>
  <r>
    <n v="20.425000000000001"/>
    <x v="10"/>
  </r>
  <r>
    <n v="22.85"/>
    <x v="10"/>
  </r>
  <r>
    <n v="27.024999999999999"/>
    <x v="10"/>
  </r>
  <r>
    <n v="20"/>
    <x v="10"/>
  </r>
  <r>
    <n v="20.25"/>
    <x v="10"/>
  </r>
  <r>
    <n v="19.225000000000001"/>
    <x v="10"/>
  </r>
  <r>
    <n v="13.525"/>
    <x v="10"/>
  </r>
  <r>
    <n v="17.524999999999999"/>
    <x v="10"/>
  </r>
  <r>
    <n v="16.25"/>
    <x v="10"/>
  </r>
  <r>
    <n v="13.975"/>
    <x v="10"/>
  </r>
  <r>
    <n v="17.95"/>
    <x v="11"/>
  </r>
  <r>
    <n v="22.6"/>
    <x v="11"/>
  </r>
  <r>
    <n v="24"/>
    <x v="11"/>
  </r>
  <r>
    <n v="16.899999999999999"/>
    <x v="11"/>
  </r>
  <r>
    <n v="19.45"/>
    <x v="11"/>
  </r>
  <r>
    <n v="23.95"/>
    <x v="11"/>
  </r>
  <r>
    <n v="23.75"/>
    <x v="11"/>
  </r>
  <r>
    <n v="21.2"/>
    <x v="11"/>
  </r>
  <r>
    <n v="20.125"/>
    <x v="11"/>
  </r>
  <r>
    <n v="22.024999999999999"/>
    <x v="11"/>
  </r>
  <r>
    <n v="24.875"/>
    <x v="11"/>
  </r>
  <r>
    <n v="28.7"/>
    <x v="11"/>
  </r>
  <r>
    <n v="22.425000000000001"/>
    <x v="11"/>
  </r>
  <r>
    <n v="15.074999999999999"/>
    <x v="11"/>
  </r>
  <r>
    <n v="21.25"/>
    <x v="11"/>
  </r>
  <r>
    <n v="28.274999999999999"/>
    <x v="11"/>
  </r>
  <r>
    <n v="31.95"/>
    <x v="11"/>
  </r>
  <r>
    <n v="36.475000000000001"/>
    <x v="11"/>
  </r>
  <r>
    <n v="32.375"/>
    <x v="11"/>
  </r>
  <r>
    <n v="33.125"/>
    <x v="11"/>
  </r>
  <r>
    <n v="29.05"/>
    <x v="11"/>
  </r>
  <r>
    <n v="34.549999999999997"/>
    <x v="11"/>
  </r>
  <r>
    <n v="29.425000000000001"/>
    <x v="11"/>
  </r>
  <r>
    <n v="21.774999999999999"/>
    <x v="11"/>
  </r>
  <r>
    <n v="26.774999999999999"/>
    <x v="11"/>
  </r>
  <r>
    <n v="28.75"/>
    <x v="11"/>
  </r>
  <r>
    <n v="42.475000000000001"/>
    <x v="11"/>
  </r>
  <r>
    <n v="47.8"/>
    <x v="11"/>
  </r>
  <r>
    <n v="48.825000000000003"/>
    <x v="11"/>
  </r>
  <r>
    <n v="46.475000000000001"/>
    <x v="11"/>
  </r>
  <r>
    <n v="44.375"/>
    <x v="11"/>
  </r>
  <r>
    <n v="37.825000000000003"/>
    <x v="0"/>
  </r>
  <r>
    <n v="30.774999999999999"/>
    <x v="0"/>
  </r>
  <r>
    <n v="27.55"/>
    <x v="0"/>
  </r>
  <r>
    <n v="35.85"/>
    <x v="0"/>
  </r>
  <r>
    <n v="37.875"/>
    <x v="0"/>
  </r>
  <r>
    <n v="28.65"/>
    <x v="0"/>
  </r>
  <r>
    <n v="30.024999999999999"/>
    <x v="0"/>
  </r>
  <r>
    <n v="37.799999999999997"/>
    <x v="0"/>
  </r>
  <r>
    <n v="42.325000000000003"/>
    <x v="0"/>
  </r>
  <r>
    <n v="40.5"/>
    <x v="0"/>
  </r>
  <r>
    <n v="39.799999999999997"/>
    <x v="0"/>
  </r>
  <r>
    <n v="39.274999999999999"/>
    <x v="0"/>
  </r>
  <r>
    <n v="41.6"/>
    <x v="0"/>
  </r>
  <r>
    <n v="36.35"/>
    <x v="0"/>
  </r>
  <r>
    <n v="23.95"/>
    <x v="0"/>
  </r>
  <r>
    <n v="27.1"/>
    <x v="0"/>
  </r>
  <r>
    <n v="28.9"/>
    <x v="0"/>
  </r>
  <r>
    <n v="27.3"/>
    <x v="0"/>
  </r>
  <r>
    <n v="22.675000000000001"/>
    <x v="0"/>
  </r>
  <r>
    <n v="16.149999999999999"/>
    <x v="0"/>
  </r>
  <r>
    <n v="19.399999999999999"/>
    <x v="0"/>
  </r>
  <r>
    <n v="25.75"/>
    <x v="0"/>
  </r>
  <r>
    <n v="26.5"/>
    <x v="0"/>
  </r>
  <r>
    <n v="23.5"/>
    <x v="0"/>
  </r>
  <r>
    <n v="15.7"/>
    <x v="0"/>
  </r>
  <r>
    <n v="19.600000000000001"/>
    <x v="0"/>
  </r>
  <r>
    <n v="24.8"/>
    <x v="0"/>
  </r>
  <r>
    <n v="27.55"/>
    <x v="0"/>
  </r>
  <r>
    <n v="17.375"/>
    <x v="0"/>
  </r>
  <r>
    <n v="8.85"/>
    <x v="0"/>
  </r>
  <r>
    <n v="11.35"/>
    <x v="0"/>
  </r>
  <r>
    <n v="12.45"/>
    <x v="1"/>
  </r>
  <r>
    <n v="16.925000000000001"/>
    <x v="1"/>
  </r>
  <r>
    <n v="13.875"/>
    <x v="1"/>
  </r>
  <r>
    <n v="19.600000000000001"/>
    <x v="1"/>
  </r>
  <r>
    <n v="18.7"/>
    <x v="1"/>
  </r>
  <r>
    <n v="13.7"/>
    <x v="1"/>
  </r>
  <r>
    <n v="14.85"/>
    <x v="1"/>
  </r>
  <r>
    <n v="16.850000000000001"/>
    <x v="1"/>
  </r>
  <r>
    <n v="23.125"/>
    <x v="1"/>
  </r>
  <r>
    <n v="29.85"/>
    <x v="1"/>
  </r>
  <r>
    <n v="24.7"/>
    <x v="1"/>
  </r>
  <r>
    <n v="23.125"/>
    <x v="1"/>
  </r>
  <r>
    <n v="22.95"/>
    <x v="1"/>
  </r>
  <r>
    <n v="29.85"/>
    <x v="1"/>
  </r>
  <r>
    <n v="33.125"/>
    <x v="1"/>
  </r>
  <r>
    <n v="34.25"/>
    <x v="1"/>
  </r>
  <r>
    <n v="30.425000000000001"/>
    <x v="1"/>
  </r>
  <r>
    <n v="26.175000000000001"/>
    <x v="1"/>
  </r>
  <r>
    <n v="27.225000000000001"/>
    <x v="1"/>
  </r>
  <r>
    <n v="29.5"/>
    <x v="1"/>
  </r>
  <r>
    <n v="35.75"/>
    <x v="1"/>
  </r>
  <r>
    <n v="36.125"/>
    <x v="1"/>
  </r>
  <r>
    <n v="31.5"/>
    <x v="1"/>
  </r>
  <r>
    <n v="30.2"/>
    <x v="1"/>
  </r>
  <r>
    <n v="25.8"/>
    <x v="1"/>
  </r>
  <r>
    <n v="21.925000000000001"/>
    <x v="1"/>
  </r>
  <r>
    <n v="11.225"/>
    <x v="1"/>
  </r>
  <r>
    <n v="8.3249999999999993"/>
    <x v="1"/>
  </r>
  <r>
    <n v="9.1999999999999993"/>
    <x v="2"/>
  </r>
  <r>
    <n v="10.925000000000001"/>
    <x v="2"/>
  </r>
  <r>
    <n v="16.05"/>
    <x v="2"/>
  </r>
  <r>
    <n v="11.675000000000001"/>
    <x v="2"/>
  </r>
  <r>
    <n v="10.775"/>
    <x v="2"/>
  </r>
  <r>
    <n v="7.625"/>
    <x v="2"/>
  </r>
  <r>
    <n v="12.65"/>
    <x v="2"/>
  </r>
  <r>
    <n v="15.6"/>
    <x v="2"/>
  </r>
  <r>
    <n v="19.074999999999999"/>
    <x v="2"/>
  </r>
  <r>
    <n v="20"/>
    <x v="2"/>
  </r>
  <r>
    <n v="23.7"/>
    <x v="2"/>
  </r>
  <r>
    <n v="24.675000000000001"/>
    <x v="2"/>
  </r>
  <r>
    <n v="24.05"/>
    <x v="2"/>
  </r>
  <r>
    <n v="18.774999999999999"/>
    <x v="2"/>
  </r>
  <r>
    <n v="26.024999999999999"/>
    <x v="2"/>
  </r>
  <r>
    <n v="34.024999999999999"/>
    <x v="2"/>
  </r>
  <r>
    <n v="28.05"/>
    <x v="2"/>
  </r>
  <r>
    <n v="21.074999999999999"/>
    <x v="2"/>
  </r>
  <r>
    <n v="21.824999999999999"/>
    <x v="2"/>
  </r>
  <r>
    <n v="18.475000000000001"/>
    <x v="2"/>
  </r>
  <r>
    <n v="13.025"/>
    <x v="2"/>
  </r>
  <r>
    <n v="9.75"/>
    <x v="2"/>
  </r>
  <r>
    <n v="7.85"/>
    <x v="2"/>
  </r>
  <r>
    <n v="10.85"/>
    <x v="2"/>
  </r>
  <r>
    <n v="13.55"/>
    <x v="2"/>
  </r>
  <r>
    <n v="14.95"/>
    <x v="2"/>
  </r>
  <r>
    <n v="15"/>
    <x v="2"/>
  </r>
  <r>
    <n v="15.8"/>
    <x v="2"/>
  </r>
  <r>
    <n v="13.925000000000001"/>
    <x v="2"/>
  </r>
  <r>
    <n v="14.275"/>
    <x v="2"/>
  </r>
  <r>
    <n v="13.75"/>
    <x v="2"/>
  </r>
  <r>
    <n v="14.324999999999999"/>
    <x v="3"/>
  </r>
  <r>
    <n v="11.175000000000001"/>
    <x v="3"/>
  </r>
  <r>
    <n v="7.2"/>
    <x v="3"/>
  </r>
  <r>
    <n v="7.375"/>
    <x v="3"/>
  </r>
  <r>
    <n v="12.225"/>
    <x v="3"/>
  </r>
  <r>
    <n v="11.525"/>
    <x v="3"/>
  </r>
  <r>
    <n v="13.925000000000001"/>
    <x v="3"/>
  </r>
  <r>
    <n v="11.95"/>
    <x v="3"/>
  </r>
  <r>
    <n v="11.8"/>
    <x v="3"/>
  </r>
  <r>
    <n v="12.3"/>
    <x v="3"/>
  </r>
  <r>
    <n v="12.525"/>
    <x v="3"/>
  </r>
  <r>
    <n v="11.675000000000001"/>
    <x v="3"/>
  </r>
  <r>
    <n v="11"/>
    <x v="3"/>
  </r>
  <r>
    <n v="10.45"/>
    <x v="3"/>
  </r>
  <r>
    <n v="8.5250000000000004"/>
    <x v="3"/>
  </r>
  <r>
    <n v="8.2750000000000004"/>
    <x v="3"/>
  </r>
  <r>
    <n v="9.0500000000000007"/>
    <x v="3"/>
  </r>
  <r>
    <n v="12.9"/>
    <x v="3"/>
  </r>
  <r>
    <n v="12.3"/>
    <x v="3"/>
  </r>
  <r>
    <n v="10.375"/>
    <x v="3"/>
  </r>
  <r>
    <n v="8.1"/>
    <x v="3"/>
  </r>
  <r>
    <n v="4.5750000000000002"/>
    <x v="3"/>
  </r>
  <r>
    <n v="9.4499999999999993"/>
    <x v="3"/>
  </r>
  <r>
    <n v="11.375"/>
    <x v="3"/>
  </r>
  <r>
    <n v="7.0750000000000002"/>
    <x v="3"/>
  </r>
  <r>
    <n v="9.875"/>
    <x v="3"/>
  </r>
  <r>
    <n v="11.05"/>
    <x v="3"/>
  </r>
  <r>
    <n v="8.1750000000000007"/>
    <x v="3"/>
  </r>
  <r>
    <n v="7.1749999999999998"/>
    <x v="3"/>
  </r>
  <r>
    <n v="6.45"/>
    <x v="3"/>
  </r>
  <r>
    <n v="6.5"/>
    <x v="4"/>
  </r>
  <r>
    <n v="6.1"/>
    <x v="4"/>
  </r>
  <r>
    <n v="7.0750000000000002"/>
    <x v="4"/>
  </r>
  <r>
    <n v="6.1"/>
    <x v="4"/>
  </r>
  <r>
    <n v="0.80000000000000071"/>
    <x v="4"/>
  </r>
  <r>
    <n v="0.69999999999999929"/>
    <x v="4"/>
  </r>
  <r>
    <n v="5.9249999999999998"/>
    <x v="4"/>
  </r>
  <r>
    <n v="5.1749999999999998"/>
    <x v="4"/>
  </r>
  <r>
    <n v="4.9000000000000004"/>
    <x v="4"/>
  </r>
  <r>
    <n v="0.69999999999999929"/>
    <x v="4"/>
  </r>
  <r>
    <n v="0"/>
    <x v="4"/>
  </r>
  <r>
    <n v="0"/>
    <x v="4"/>
  </r>
  <r>
    <n v="0.30000000000000071"/>
    <x v="4"/>
  </r>
  <r>
    <n v="2.0249999999999999"/>
    <x v="4"/>
  </r>
  <r>
    <n v="5.35"/>
    <x v="4"/>
  </r>
  <r>
    <n v="4.8499999999999996"/>
    <x v="4"/>
  </r>
  <r>
    <n v="5.0250000000000004"/>
    <x v="4"/>
  </r>
  <r>
    <n v="3.125"/>
    <x v="4"/>
  </r>
  <r>
    <n v="0.75"/>
    <x v="4"/>
  </r>
  <r>
    <n v="0"/>
    <x v="4"/>
  </r>
  <r>
    <n v="0.85"/>
    <x v="4"/>
  </r>
  <r>
    <n v="5.35"/>
    <x v="4"/>
  </r>
  <r>
    <n v="4.6500000000000004"/>
    <x v="4"/>
  </r>
  <r>
    <n v="2.8250000000000002"/>
    <x v="4"/>
  </r>
  <r>
    <n v="5"/>
    <x v="4"/>
  </r>
  <r>
    <n v="8.8249999999999993"/>
    <x v="4"/>
  </r>
  <r>
    <n v="6.7249999999999996"/>
    <x v="4"/>
  </r>
  <r>
    <n v="3.5750000000000002"/>
    <x v="4"/>
  </r>
  <r>
    <n v="4.6500000000000004"/>
    <x v="4"/>
  </r>
  <r>
    <n v="3.9750000000000001"/>
    <x v="4"/>
  </r>
  <r>
    <n v="0.72499999999999998"/>
    <x v="4"/>
  </r>
  <r>
    <n v="1.7250000000000001"/>
    <x v="5"/>
  </r>
  <r>
    <n v="3.1749999999999998"/>
    <x v="5"/>
  </r>
  <r>
    <n v="3.35"/>
    <x v="5"/>
  </r>
  <r>
    <n v="4"/>
    <x v="5"/>
  </r>
  <r>
    <n v="3.25"/>
    <x v="5"/>
  </r>
  <r>
    <n v="1.05"/>
    <x v="5"/>
  </r>
  <r>
    <n v="2.1749999999999998"/>
    <x v="5"/>
  </r>
  <r>
    <n v="0.92500000000000004"/>
    <x v="5"/>
  </r>
  <r>
    <n v="1.05"/>
    <x v="5"/>
  </r>
  <r>
    <n v="1.175"/>
    <x v="5"/>
  </r>
  <r>
    <n v="3.375"/>
    <x v="5"/>
  </r>
  <r>
    <n v="3"/>
    <x v="5"/>
  </r>
  <r>
    <n v="1.7"/>
    <x v="5"/>
  </r>
  <r>
    <n v="1.25"/>
    <x v="5"/>
  </r>
  <r>
    <n v="2.6"/>
    <x v="5"/>
  </r>
  <r>
    <n v="3.5249999999999999"/>
    <x v="5"/>
  </r>
  <r>
    <n v="1.4"/>
    <x v="5"/>
  </r>
  <r>
    <n v="0"/>
    <x v="5"/>
  </r>
  <r>
    <n v="0"/>
    <x v="5"/>
  </r>
  <r>
    <n v="0.22500000000000001"/>
    <x v="5"/>
  </r>
  <r>
    <n v="0"/>
    <x v="5"/>
  </r>
  <r>
    <n v="2.4750000000000001"/>
    <x v="5"/>
  </r>
  <r>
    <n v="6.35"/>
    <x v="5"/>
  </r>
  <r>
    <n v="4.3"/>
    <x v="5"/>
  </r>
  <r>
    <n v="3.4"/>
    <x v="5"/>
  </r>
  <r>
    <n v="0.5"/>
    <x v="5"/>
  </r>
  <r>
    <n v="1.575"/>
    <x v="5"/>
  </r>
  <r>
    <n v="1.9750000000000001"/>
    <x v="5"/>
  </r>
  <r>
    <n v="4.55"/>
    <x v="5"/>
  </r>
  <r>
    <n v="2.95"/>
    <x v="5"/>
  </r>
  <r>
    <n v="1.125"/>
    <x v="6"/>
  </r>
  <r>
    <n v="1.4750000000000001"/>
    <x v="6"/>
  </r>
  <r>
    <n v="2.0249999999999999"/>
    <x v="6"/>
  </r>
  <r>
    <n v="0.72500000000000053"/>
    <x v="6"/>
  </r>
  <r>
    <n v="0.72499999999999998"/>
    <x v="6"/>
  </r>
  <r>
    <n v="1"/>
    <x v="6"/>
  </r>
  <r>
    <n v="0.97499999999999998"/>
    <x v="6"/>
  </r>
  <r>
    <n v="1.5249999999999999"/>
    <x v="6"/>
  </r>
  <r>
    <n v="4.1749999999999998"/>
    <x v="6"/>
  </r>
  <r>
    <n v="3.1749999999999998"/>
    <x v="6"/>
  </r>
  <r>
    <n v="3.95"/>
    <x v="6"/>
  </r>
  <r>
    <n v="3.65"/>
    <x v="6"/>
  </r>
  <r>
    <n v="4.45"/>
    <x v="6"/>
  </r>
  <r>
    <n v="3"/>
    <x v="6"/>
  </r>
  <r>
    <n v="3.55"/>
    <x v="6"/>
  </r>
  <r>
    <n v="2.7250000000000001"/>
    <x v="6"/>
  </r>
  <r>
    <n v="2.625"/>
    <x v="6"/>
  </r>
  <r>
    <n v="1.425"/>
    <x v="6"/>
  </r>
  <r>
    <n v="0.82499999999999996"/>
    <x v="6"/>
  </r>
  <r>
    <n v="1.0249999999999999"/>
    <x v="6"/>
  </r>
  <r>
    <n v="0.44999999999999929"/>
    <x v="6"/>
  </r>
  <r>
    <n v="0.125"/>
    <x v="6"/>
  </r>
  <r>
    <n v="0"/>
    <x v="6"/>
  </r>
  <r>
    <n v="0.875"/>
    <x v="6"/>
  </r>
  <r>
    <n v="1.7"/>
    <x v="6"/>
  </r>
  <r>
    <n v="0.80000000000000071"/>
    <x v="6"/>
  </r>
  <r>
    <n v="0.6"/>
    <x v="6"/>
  </r>
  <r>
    <n v="0"/>
    <x v="6"/>
  </r>
  <r>
    <n v="0"/>
    <x v="6"/>
  </r>
  <r>
    <n v="1"/>
    <x v="6"/>
  </r>
  <r>
    <n v="0"/>
    <x v="6"/>
  </r>
  <r>
    <n v="0.82499999999999929"/>
    <x v="7"/>
  </r>
  <r>
    <n v="0.125"/>
    <x v="7"/>
  </r>
  <r>
    <n v="0.7"/>
    <x v="7"/>
  </r>
  <r>
    <n v="0.45"/>
    <x v="7"/>
  </r>
  <r>
    <n v="0"/>
    <x v="7"/>
  </r>
  <r>
    <n v="0"/>
    <x v="7"/>
  </r>
  <r>
    <n v="0.875"/>
    <x v="7"/>
  </r>
  <r>
    <n v="0"/>
    <x v="7"/>
  </r>
  <r>
    <n v="0.39999999999999947"/>
    <x v="7"/>
  </r>
  <r>
    <n v="6.2"/>
    <x v="7"/>
  </r>
  <r>
    <n v="4.9000000000000004"/>
    <x v="7"/>
  </r>
  <r>
    <n v="1.05"/>
    <x v="7"/>
  </r>
  <r>
    <n v="0.32500000000000001"/>
    <x v="7"/>
  </r>
  <r>
    <n v="2.2000000000000002"/>
    <x v="7"/>
  </r>
  <r>
    <n v="3.35"/>
    <x v="7"/>
  </r>
  <r>
    <n v="1.125"/>
    <x v="7"/>
  </r>
  <r>
    <n v="0"/>
    <x v="7"/>
  </r>
  <r>
    <n v="0"/>
    <x v="7"/>
  </r>
  <r>
    <n v="0.25"/>
    <x v="7"/>
  </r>
  <r>
    <n v="0"/>
    <x v="7"/>
  </r>
  <r>
    <n v="0"/>
    <x v="7"/>
  </r>
  <r>
    <n v="0"/>
    <x v="7"/>
  </r>
  <r>
    <n v="0"/>
    <x v="7"/>
  </r>
  <r>
    <n v="3.6749999999999998"/>
    <x v="7"/>
  </r>
  <r>
    <n v="6.2249999999999996"/>
    <x v="7"/>
  </r>
  <r>
    <n v="2.65"/>
    <x v="7"/>
  </r>
  <r>
    <n v="3.8"/>
    <x v="7"/>
  </r>
  <r>
    <n v="4.3499999999999996"/>
    <x v="7"/>
  </r>
  <r>
    <n v="4.875"/>
    <x v="7"/>
  </r>
  <r>
    <n v="3.9249999999999998"/>
    <x v="7"/>
  </r>
  <r>
    <n v="3.2250000000000001"/>
    <x v="7"/>
  </r>
  <r>
    <n v="2.75"/>
    <x v="8"/>
  </r>
  <r>
    <n v="0.19999999999999929"/>
    <x v="8"/>
  </r>
  <r>
    <n v="0.92500000000000071"/>
    <x v="8"/>
  </r>
  <r>
    <n v="3.9249999999999998"/>
    <x v="8"/>
  </r>
  <r>
    <n v="5.3"/>
    <x v="8"/>
  </r>
  <r>
    <n v="4.5750000000000002"/>
    <x v="8"/>
  </r>
  <r>
    <n v="0.15"/>
    <x v="8"/>
  </r>
  <r>
    <n v="0"/>
    <x v="8"/>
  </r>
  <r>
    <n v="3"/>
    <x v="8"/>
  </r>
  <r>
    <n v="0.7"/>
    <x v="8"/>
  </r>
  <r>
    <n v="4.4749999999999996"/>
    <x v="8"/>
  </r>
  <r>
    <n v="11.2"/>
    <x v="8"/>
  </r>
  <r>
    <n v="8.75"/>
    <x v="8"/>
  </r>
  <r>
    <n v="5.9749999999999996"/>
    <x v="8"/>
  </r>
  <r>
    <n v="9.2249999999999996"/>
    <x v="8"/>
  </r>
  <r>
    <n v="8.4499999999999993"/>
    <x v="8"/>
  </r>
  <r>
    <n v="6.3250000000000002"/>
    <x v="8"/>
  </r>
  <r>
    <n v="4.875"/>
    <x v="8"/>
  </r>
  <r>
    <n v="8.0749999999999993"/>
    <x v="8"/>
  </r>
  <r>
    <n v="11.025"/>
    <x v="8"/>
  </r>
  <r>
    <n v="9.6750000000000007"/>
    <x v="8"/>
  </r>
  <r>
    <n v="6.0250000000000004"/>
    <x v="8"/>
  </r>
  <r>
    <n v="4.4749999999999996"/>
    <x v="8"/>
  </r>
  <r>
    <n v="2.5249999999999999"/>
    <x v="8"/>
  </r>
  <r>
    <n v="9.125"/>
    <x v="8"/>
  </r>
  <r>
    <n v="4.0250000000000004"/>
    <x v="8"/>
  </r>
  <r>
    <n v="3.65"/>
    <x v="8"/>
  </r>
  <r>
    <n v="5.9"/>
    <x v="8"/>
  </r>
  <r>
    <n v="0.5"/>
    <x v="8"/>
  </r>
  <r>
    <n v="7.125"/>
    <x v="8"/>
  </r>
  <r>
    <n v="8.2249999999999996"/>
    <x v="9"/>
  </r>
  <r>
    <n v="2.8250000000000002"/>
    <x v="9"/>
  </r>
  <r>
    <n v="1.4750000000000001"/>
    <x v="9"/>
  </r>
  <r>
    <n v="2.9750000000000001"/>
    <x v="9"/>
  </r>
  <r>
    <n v="2.4500000000000002"/>
    <x v="9"/>
  </r>
  <r>
    <n v="13.625"/>
    <x v="9"/>
  </r>
  <r>
    <n v="15.45"/>
    <x v="9"/>
  </r>
  <r>
    <n v="11.025"/>
    <x v="9"/>
  </r>
  <r>
    <n v="7.5750000000000002"/>
    <x v="9"/>
  </r>
  <r>
    <n v="7.7249999999999996"/>
    <x v="9"/>
  </r>
  <r>
    <n v="8"/>
    <x v="9"/>
  </r>
  <r>
    <n v="7.9"/>
    <x v="9"/>
  </r>
  <r>
    <n v="11.4"/>
    <x v="9"/>
  </r>
  <r>
    <n v="10.275"/>
    <x v="9"/>
  </r>
  <r>
    <n v="13.1"/>
    <x v="9"/>
  </r>
  <r>
    <n v="10.475"/>
    <x v="9"/>
  </r>
  <r>
    <n v="9.9"/>
    <x v="9"/>
  </r>
  <r>
    <n v="7.625"/>
    <x v="9"/>
  </r>
  <r>
    <n v="13.2"/>
    <x v="9"/>
  </r>
  <r>
    <n v="14.025"/>
    <x v="9"/>
  </r>
  <r>
    <n v="8.75"/>
    <x v="9"/>
  </r>
  <r>
    <n v="6.35"/>
    <x v="9"/>
  </r>
  <r>
    <n v="6.3250000000000002"/>
    <x v="9"/>
  </r>
  <r>
    <n v="8.1999999999999993"/>
    <x v="9"/>
  </r>
  <r>
    <n v="12.25"/>
    <x v="9"/>
  </r>
  <r>
    <n v="9.625"/>
    <x v="9"/>
  </r>
  <r>
    <n v="6.875"/>
    <x v="9"/>
  </r>
  <r>
    <n v="20.175000000000001"/>
    <x v="9"/>
  </r>
  <r>
    <n v="18.774999999999999"/>
    <x v="9"/>
  </r>
  <r>
    <n v="9"/>
    <x v="9"/>
  </r>
  <r>
    <n v="9.8249999999999993"/>
    <x v="9"/>
  </r>
  <r>
    <n v="13.85"/>
    <x v="10"/>
  </r>
  <r>
    <n v="9.1750000000000007"/>
    <x v="10"/>
  </r>
  <r>
    <n v="14.15"/>
    <x v="10"/>
  </r>
  <r>
    <n v="23.6"/>
    <x v="10"/>
  </r>
  <r>
    <n v="23.15"/>
    <x v="10"/>
  </r>
  <r>
    <n v="12.525"/>
    <x v="10"/>
  </r>
  <r>
    <n v="16.074999999999999"/>
    <x v="10"/>
  </r>
  <r>
    <n v="14.775"/>
    <x v="10"/>
  </r>
  <r>
    <n v="16.475000000000001"/>
    <x v="10"/>
  </r>
  <r>
    <n v="17.8"/>
    <x v="10"/>
  </r>
  <r>
    <n v="13.324999999999999"/>
    <x v="10"/>
  </r>
  <r>
    <n v="13.75"/>
    <x v="10"/>
  </r>
  <r>
    <n v="18.375"/>
    <x v="10"/>
  </r>
  <r>
    <n v="15.525"/>
    <x v="10"/>
  </r>
  <r>
    <n v="13.925000000000001"/>
    <x v="10"/>
  </r>
  <r>
    <n v="19.25"/>
    <x v="10"/>
  </r>
  <r>
    <n v="21.274999999999999"/>
    <x v="10"/>
  </r>
  <r>
    <n v="19.8"/>
    <x v="10"/>
  </r>
  <r>
    <n v="11.525"/>
    <x v="10"/>
  </r>
  <r>
    <n v="15.875"/>
    <x v="10"/>
  </r>
  <r>
    <n v="30.8"/>
    <x v="10"/>
  </r>
  <r>
    <n v="39.450000000000003"/>
    <x v="10"/>
  </r>
  <r>
    <n v="38.6"/>
    <x v="10"/>
  </r>
  <r>
    <n v="28.65"/>
    <x v="10"/>
  </r>
  <r>
    <n v="25.274999999999999"/>
    <x v="10"/>
  </r>
  <r>
    <n v="19.425000000000001"/>
    <x v="10"/>
  </r>
  <r>
    <n v="14.175000000000001"/>
    <x v="10"/>
  </r>
  <r>
    <n v="16.75"/>
    <x v="10"/>
  </r>
  <r>
    <n v="15.4"/>
    <x v="10"/>
  </r>
  <r>
    <n v="16.75"/>
    <x v="10"/>
  </r>
  <r>
    <n v="18.5"/>
    <x v="11"/>
  </r>
  <r>
    <n v="16.574999999999999"/>
    <x v="11"/>
  </r>
  <r>
    <n v="13.75"/>
    <x v="11"/>
  </r>
  <r>
    <n v="18.324999999999999"/>
    <x v="11"/>
  </r>
  <r>
    <n v="22.65"/>
    <x v="11"/>
  </r>
  <r>
    <n v="27.95"/>
    <x v="11"/>
  </r>
  <r>
    <n v="24.7"/>
    <x v="11"/>
  </r>
  <r>
    <n v="19.875"/>
    <x v="11"/>
  </r>
  <r>
    <n v="18.850000000000001"/>
    <x v="11"/>
  </r>
  <r>
    <n v="12.225"/>
    <x v="11"/>
  </r>
  <r>
    <n v="15.75"/>
    <x v="11"/>
  </r>
  <r>
    <n v="18.975000000000001"/>
    <x v="11"/>
  </r>
  <r>
    <n v="17.225000000000001"/>
    <x v="11"/>
  </r>
  <r>
    <n v="18.600000000000001"/>
    <x v="11"/>
  </r>
  <r>
    <n v="21.2"/>
    <x v="11"/>
  </r>
  <r>
    <n v="24.7"/>
    <x v="11"/>
  </r>
  <r>
    <n v="22.875"/>
    <x v="11"/>
  </r>
  <r>
    <n v="18.7"/>
    <x v="11"/>
  </r>
  <r>
    <n v="20.024999999999999"/>
    <x v="11"/>
  </r>
  <r>
    <n v="15.4"/>
    <x v="11"/>
  </r>
  <r>
    <n v="22.475000000000001"/>
    <x v="11"/>
  </r>
  <r>
    <n v="17.649999999999999"/>
    <x v="11"/>
  </r>
  <r>
    <n v="17.774999999999999"/>
    <x v="11"/>
  </r>
  <r>
    <n v="11.7"/>
    <x v="11"/>
  </r>
  <r>
    <n v="10.775"/>
    <x v="11"/>
  </r>
  <r>
    <n v="21.225000000000001"/>
    <x v="11"/>
  </r>
  <r>
    <n v="24.274999999999999"/>
    <x v="11"/>
  </r>
  <r>
    <n v="20.399999999999999"/>
    <x v="11"/>
  </r>
  <r>
    <n v="16.975000000000001"/>
    <x v="11"/>
  </r>
  <r>
    <n v="16.925000000000001"/>
    <x v="11"/>
  </r>
  <r>
    <n v="22.7"/>
    <x v="11"/>
  </r>
  <r>
    <n v="28.75"/>
    <x v="0"/>
  </r>
  <r>
    <n v="25.574999999999999"/>
    <x v="0"/>
  </r>
  <r>
    <n v="25.05"/>
    <x v="0"/>
  </r>
  <r>
    <n v="35.075000000000003"/>
    <x v="0"/>
  </r>
  <r>
    <n v="39.65"/>
    <x v="0"/>
  </r>
  <r>
    <n v="37.875"/>
    <x v="0"/>
  </r>
  <r>
    <n v="28.8"/>
    <x v="0"/>
  </r>
  <r>
    <n v="31.975000000000001"/>
    <x v="0"/>
  </r>
  <r>
    <n v="32.674999999999997"/>
    <x v="0"/>
  </r>
  <r>
    <n v="36.174999999999997"/>
    <x v="0"/>
  </r>
  <r>
    <n v="29.225000000000001"/>
    <x v="0"/>
  </r>
  <r>
    <n v="26.25"/>
    <x v="0"/>
  </r>
  <r>
    <n v="30.175000000000001"/>
    <x v="0"/>
  </r>
  <r>
    <n v="33.15"/>
    <x v="0"/>
  </r>
  <r>
    <n v="34.85"/>
    <x v="0"/>
  </r>
  <r>
    <n v="38.274999999999999"/>
    <x v="0"/>
  </r>
  <r>
    <n v="39.075000000000003"/>
    <x v="0"/>
  </r>
  <r>
    <n v="32.825000000000003"/>
    <x v="0"/>
  </r>
  <r>
    <n v="31.7"/>
    <x v="0"/>
  </r>
  <r>
    <n v="22.675000000000001"/>
    <x v="0"/>
  </r>
  <r>
    <n v="20.3"/>
    <x v="0"/>
  </r>
  <r>
    <n v="18.45"/>
    <x v="0"/>
  </r>
  <r>
    <n v="20.399999999999999"/>
    <x v="0"/>
  </r>
  <r>
    <n v="22.375"/>
    <x v="0"/>
  </r>
  <r>
    <n v="24.675000000000001"/>
    <x v="0"/>
  </r>
  <r>
    <n v="21.324999999999999"/>
    <x v="0"/>
  </r>
  <r>
    <n v="20.6"/>
    <x v="0"/>
  </r>
  <r>
    <n v="19.100000000000001"/>
    <x v="0"/>
  </r>
  <r>
    <n v="18.350000000000001"/>
    <x v="0"/>
  </r>
  <r>
    <n v="20.7"/>
    <x v="0"/>
  </r>
  <r>
    <n v="18.899999999999999"/>
    <x v="0"/>
  </r>
  <r>
    <n v="20.725000000000001"/>
    <x v="1"/>
  </r>
  <r>
    <n v="24.324999999999999"/>
    <x v="1"/>
  </r>
  <r>
    <n v="29.6"/>
    <x v="1"/>
  </r>
  <r>
    <n v="25.774999999999999"/>
    <x v="1"/>
  </r>
  <r>
    <n v="25"/>
    <x v="1"/>
  </r>
  <r>
    <n v="41.674999999999997"/>
    <x v="1"/>
  </r>
  <r>
    <n v="46.274999999999999"/>
    <x v="1"/>
  </r>
  <r>
    <n v="38.674999999999997"/>
    <x v="1"/>
  </r>
  <r>
    <n v="32"/>
    <x v="1"/>
  </r>
  <r>
    <n v="27.875"/>
    <x v="1"/>
  </r>
  <r>
    <n v="27.55"/>
    <x v="1"/>
  </r>
  <r>
    <n v="17.45"/>
    <x v="1"/>
  </r>
  <r>
    <n v="19.274999999999999"/>
    <x v="1"/>
  </r>
  <r>
    <n v="23.274999999999999"/>
    <x v="1"/>
  </r>
  <r>
    <n v="18.649999999999999"/>
    <x v="1"/>
  </r>
  <r>
    <n v="29.1"/>
    <x v="1"/>
  </r>
  <r>
    <n v="31.45"/>
    <x v="1"/>
  </r>
  <r>
    <n v="31.4"/>
    <x v="1"/>
  </r>
  <r>
    <n v="35.325000000000003"/>
    <x v="1"/>
  </r>
  <r>
    <n v="39.875"/>
    <x v="1"/>
  </r>
  <r>
    <n v="38.575000000000003"/>
    <x v="1"/>
  </r>
  <r>
    <n v="39.5"/>
    <x v="1"/>
  </r>
  <r>
    <n v="39.325000000000003"/>
    <x v="1"/>
  </r>
  <r>
    <n v="41.274999999999999"/>
    <x v="1"/>
  </r>
  <r>
    <n v="42.075000000000003"/>
    <x v="1"/>
  </r>
  <r>
    <n v="34.924999999999997"/>
    <x v="1"/>
  </r>
  <r>
    <n v="32.674999999999997"/>
    <x v="1"/>
  </r>
  <r>
    <n v="19.425000000000001"/>
    <x v="1"/>
  </r>
  <r>
    <n v="10.199999999999999"/>
    <x v="2"/>
  </r>
  <r>
    <n v="8.35"/>
    <x v="2"/>
  </r>
  <r>
    <n v="11.5"/>
    <x v="2"/>
  </r>
  <r>
    <n v="14.425000000000001"/>
    <x v="2"/>
  </r>
  <r>
    <n v="16.600000000000001"/>
    <x v="2"/>
  </r>
  <r>
    <n v="20.925000000000001"/>
    <x v="2"/>
  </r>
  <r>
    <n v="23.074999999999999"/>
    <x v="2"/>
  </r>
  <r>
    <n v="19"/>
    <x v="2"/>
  </r>
  <r>
    <n v="16.625"/>
    <x v="2"/>
  </r>
  <r>
    <n v="13.7"/>
    <x v="2"/>
  </r>
  <r>
    <n v="14.35"/>
    <x v="2"/>
  </r>
  <r>
    <n v="9.35"/>
    <x v="2"/>
  </r>
  <r>
    <n v="8.65"/>
    <x v="2"/>
  </r>
  <r>
    <n v="12.475"/>
    <x v="2"/>
  </r>
  <r>
    <n v="13.725"/>
    <x v="2"/>
  </r>
  <r>
    <n v="14.324999999999999"/>
    <x v="2"/>
  </r>
  <r>
    <n v="14.875"/>
    <x v="2"/>
  </r>
  <r>
    <n v="12.125"/>
    <x v="2"/>
  </r>
  <r>
    <n v="16.475000000000001"/>
    <x v="2"/>
  </r>
  <r>
    <n v="16.675000000000001"/>
    <x v="2"/>
  </r>
  <r>
    <n v="17.324999999999999"/>
    <x v="2"/>
  </r>
  <r>
    <n v="22.45"/>
    <x v="2"/>
  </r>
  <r>
    <n v="22.425000000000001"/>
    <x v="2"/>
  </r>
  <r>
    <n v="17.975000000000001"/>
    <x v="2"/>
  </r>
  <r>
    <n v="13.625"/>
    <x v="2"/>
  </r>
  <r>
    <n v="15.125"/>
    <x v="2"/>
  </r>
  <r>
    <n v="11.6"/>
    <x v="2"/>
  </r>
  <r>
    <n v="12.3"/>
    <x v="2"/>
  </r>
  <r>
    <n v="9.1"/>
    <x v="2"/>
  </r>
  <r>
    <n v="8.1750000000000007"/>
    <x v="2"/>
  </r>
  <r>
    <n v="6.5"/>
    <x v="2"/>
  </r>
  <r>
    <n v="11.425000000000001"/>
    <x v="3"/>
  </r>
  <r>
    <n v="11.975"/>
    <x v="3"/>
  </r>
  <r>
    <n v="12.35"/>
    <x v="3"/>
  </r>
  <r>
    <n v="14.85"/>
    <x v="3"/>
  </r>
  <r>
    <n v="17.324999999999999"/>
    <x v="3"/>
  </r>
  <r>
    <n v="15.925000000000001"/>
    <x v="3"/>
  </r>
  <r>
    <n v="13"/>
    <x v="3"/>
  </r>
  <r>
    <n v="12.725"/>
    <x v="3"/>
  </r>
  <r>
    <n v="10.7"/>
    <x v="3"/>
  </r>
  <r>
    <n v="7.65"/>
    <x v="3"/>
  </r>
  <r>
    <n v="3.15"/>
    <x v="3"/>
  </r>
  <r>
    <n v="7.55"/>
    <x v="3"/>
  </r>
  <r>
    <n v="10.6"/>
    <x v="3"/>
  </r>
  <r>
    <n v="12.675000000000001"/>
    <x v="3"/>
  </r>
  <r>
    <n v="5.4249999999999998"/>
    <x v="3"/>
  </r>
  <r>
    <n v="3.75"/>
    <x v="3"/>
  </r>
  <r>
    <n v="3.45"/>
    <x v="3"/>
  </r>
  <r>
    <n v="8.25"/>
    <x v="3"/>
  </r>
  <r>
    <n v="7.6"/>
    <x v="3"/>
  </r>
  <r>
    <n v="4.125"/>
    <x v="3"/>
  </r>
  <r>
    <n v="0.72500000000000053"/>
    <x v="3"/>
  </r>
  <r>
    <n v="4.2249999999999996"/>
    <x v="3"/>
  </r>
  <r>
    <n v="7"/>
    <x v="3"/>
  </r>
  <r>
    <n v="13.65"/>
    <x v="3"/>
  </r>
  <r>
    <n v="14.824999999999999"/>
    <x v="3"/>
  </r>
  <r>
    <n v="12.4"/>
    <x v="3"/>
  </r>
  <r>
    <n v="10.925000000000001"/>
    <x v="3"/>
  </r>
  <r>
    <n v="10.824999999999999"/>
    <x v="3"/>
  </r>
  <r>
    <n v="8.1"/>
    <x v="3"/>
  </r>
  <r>
    <n v="5.9749999999999996"/>
    <x v="3"/>
  </r>
  <r>
    <n v="7.1749999999999998"/>
    <x v="4"/>
  </r>
  <r>
    <n v="5.9749999999999996"/>
    <x v="4"/>
  </r>
  <r>
    <n v="8.9749999999999996"/>
    <x v="4"/>
  </r>
  <r>
    <n v="8.3000000000000007"/>
    <x v="4"/>
  </r>
  <r>
    <n v="6.0750000000000002"/>
    <x v="4"/>
  </r>
  <r>
    <n v="1.325"/>
    <x v="4"/>
  </r>
  <r>
    <n v="2.625"/>
    <x v="4"/>
  </r>
  <r>
    <n v="5.125"/>
    <x v="4"/>
  </r>
  <r>
    <n v="0.8"/>
    <x v="4"/>
  </r>
  <r>
    <n v="0.72499999999999998"/>
    <x v="4"/>
  </r>
  <r>
    <n v="0.7"/>
    <x v="4"/>
  </r>
  <r>
    <n v="1.7749999999999999"/>
    <x v="4"/>
  </r>
  <r>
    <n v="7"/>
    <x v="4"/>
  </r>
  <r>
    <n v="6.1"/>
    <x v="4"/>
  </r>
  <r>
    <n v="4.5"/>
    <x v="4"/>
  </r>
  <r>
    <n v="5.3"/>
    <x v="4"/>
  </r>
  <r>
    <n v="8.0500000000000007"/>
    <x v="4"/>
  </r>
  <r>
    <n v="7.3"/>
    <x v="4"/>
  </r>
  <r>
    <n v="7.625"/>
    <x v="4"/>
  </r>
  <r>
    <n v="10.45"/>
    <x v="4"/>
  </r>
  <r>
    <n v="9.5749999999999993"/>
    <x v="4"/>
  </r>
  <r>
    <n v="4.4749999999999996"/>
    <x v="4"/>
  </r>
  <r>
    <n v="2.2749999999999999"/>
    <x v="4"/>
  </r>
  <r>
    <n v="0.5"/>
    <x v="4"/>
  </r>
  <r>
    <n v="0"/>
    <x v="4"/>
  </r>
  <r>
    <n v="0"/>
    <x v="4"/>
  </r>
  <r>
    <n v="3.05"/>
    <x v="4"/>
  </r>
  <r>
    <n v="3.5249999999999999"/>
    <x v="4"/>
  </r>
  <r>
    <n v="1.925"/>
    <x v="4"/>
  </r>
  <r>
    <n v="4.125"/>
    <x v="4"/>
  </r>
  <r>
    <n v="3.55"/>
    <x v="4"/>
  </r>
  <r>
    <n v="1.825"/>
    <x v="5"/>
  </r>
  <r>
    <n v="1.625"/>
    <x v="5"/>
  </r>
  <r>
    <n v="1.625"/>
    <x v="5"/>
  </r>
  <r>
    <n v="1.7250000000000001"/>
    <x v="5"/>
  </r>
  <r>
    <n v="0.82499999999999996"/>
    <x v="5"/>
  </r>
  <r>
    <n v="1.2749999999999999"/>
    <x v="5"/>
  </r>
  <r>
    <n v="2.7749999999999999"/>
    <x v="5"/>
  </r>
  <r>
    <n v="4"/>
    <x v="5"/>
  </r>
  <r>
    <n v="2.4249999999999998"/>
    <x v="5"/>
  </r>
  <r>
    <n v="1.3"/>
    <x v="5"/>
  </r>
  <r>
    <n v="0.4"/>
    <x v="5"/>
  </r>
  <r>
    <n v="0.52500000000000002"/>
    <x v="5"/>
  </r>
  <r>
    <n v="0.80000000000000071"/>
    <x v="5"/>
  </r>
  <r>
    <n v="8.7249999999999996"/>
    <x v="5"/>
  </r>
  <r>
    <n v="8.8249999999999993"/>
    <x v="5"/>
  </r>
  <r>
    <n v="8.1"/>
    <x v="5"/>
  </r>
  <r>
    <n v="3.15"/>
    <x v="5"/>
  </r>
  <r>
    <n v="2.375"/>
    <x v="5"/>
  </r>
  <r>
    <n v="2.0750000000000002"/>
    <x v="5"/>
  </r>
  <r>
    <n v="0.65"/>
    <x v="5"/>
  </r>
  <r>
    <n v="0.125"/>
    <x v="5"/>
  </r>
  <r>
    <n v="0"/>
    <x v="5"/>
  </r>
  <r>
    <n v="0"/>
    <x v="5"/>
  </r>
  <r>
    <n v="0"/>
    <x v="5"/>
  </r>
  <r>
    <n v="0.22500000000000053"/>
    <x v="5"/>
  </r>
  <r>
    <n v="0.3"/>
    <x v="5"/>
  </r>
  <r>
    <n v="0"/>
    <x v="5"/>
  </r>
  <r>
    <n v="0.7"/>
    <x v="5"/>
  </r>
  <r>
    <n v="1.6"/>
    <x v="5"/>
  </r>
  <r>
    <n v="1.3"/>
    <x v="5"/>
  </r>
  <r>
    <n v="0"/>
    <x v="6"/>
  </r>
  <r>
    <n v="1.125"/>
    <x v="6"/>
  </r>
  <r>
    <n v="3.05"/>
    <x v="6"/>
  </r>
  <r>
    <n v="2.2250000000000001"/>
    <x v="6"/>
  </r>
  <r>
    <n v="2.3250000000000002"/>
    <x v="6"/>
  </r>
  <r>
    <n v="0.92500000000000004"/>
    <x v="6"/>
  </r>
  <r>
    <n v="0"/>
    <x v="6"/>
  </r>
  <r>
    <n v="0"/>
    <x v="6"/>
  </r>
  <r>
    <n v="0"/>
    <x v="6"/>
  </r>
  <r>
    <n v="0.22500000000000001"/>
    <x v="6"/>
  </r>
  <r>
    <n v="1.3"/>
    <x v="6"/>
  </r>
  <r>
    <n v="1.2250000000000001"/>
    <x v="6"/>
  </r>
  <r>
    <n v="0.85"/>
    <x v="6"/>
  </r>
  <r>
    <n v="0"/>
    <x v="6"/>
  </r>
  <r>
    <n v="0.3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"/>
    <x v="7"/>
  </r>
  <r>
    <n v="3.7250000000000001"/>
    <x v="7"/>
  </r>
  <r>
    <n v="2.125"/>
    <x v="7"/>
  </r>
  <r>
    <n v="0.9749999999999999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77499999999999947"/>
    <x v="7"/>
  </r>
  <r>
    <n v="0"/>
    <x v="7"/>
  </r>
  <r>
    <n v="0"/>
    <x v="7"/>
  </r>
  <r>
    <n v="0"/>
    <x v="7"/>
  </r>
  <r>
    <n v="0"/>
    <x v="7"/>
  </r>
  <r>
    <n v="0.15"/>
    <x v="7"/>
  </r>
  <r>
    <n v="0.77500000000000002"/>
    <x v="7"/>
  </r>
  <r>
    <n v="2.0499999999999998"/>
    <x v="7"/>
  </r>
  <r>
    <n v="3.4"/>
    <x v="7"/>
  </r>
  <r>
    <n v="4.5750000000000002"/>
    <x v="7"/>
  </r>
  <r>
    <n v="2.7749999999999999"/>
    <x v="7"/>
  </r>
  <r>
    <n v="0.22500000000000001"/>
    <x v="7"/>
  </r>
  <r>
    <n v="2.9"/>
    <x v="7"/>
  </r>
  <r>
    <n v="3.6749999999999998"/>
    <x v="7"/>
  </r>
  <r>
    <n v="4.4000000000000004"/>
    <x v="7"/>
  </r>
  <r>
    <n v="3.2250000000000001"/>
    <x v="8"/>
  </r>
  <r>
    <n v="0.92500000000000004"/>
    <x v="8"/>
  </r>
  <r>
    <n v="1.4"/>
    <x v="8"/>
  </r>
  <r>
    <n v="2.8"/>
    <x v="8"/>
  </r>
  <r>
    <n v="2.6"/>
    <x v="8"/>
  </r>
  <r>
    <n v="0.2"/>
    <x v="8"/>
  </r>
  <r>
    <n v="0"/>
    <x v="8"/>
  </r>
  <r>
    <n v="0"/>
    <x v="8"/>
  </r>
  <r>
    <n v="2"/>
    <x v="8"/>
  </r>
  <r>
    <n v="5.0750000000000002"/>
    <x v="8"/>
  </r>
  <r>
    <n v="6.2750000000000004"/>
    <x v="8"/>
  </r>
  <r>
    <n v="5.2"/>
    <x v="8"/>
  </r>
  <r>
    <n v="1.425"/>
    <x v="8"/>
  </r>
  <r>
    <n v="0.97499999999999998"/>
    <x v="8"/>
  </r>
  <r>
    <n v="1.0249999999999999"/>
    <x v="8"/>
  </r>
  <r>
    <n v="0"/>
    <x v="8"/>
  </r>
  <r>
    <n v="0"/>
    <x v="8"/>
  </r>
  <r>
    <n v="0"/>
    <x v="8"/>
  </r>
  <r>
    <n v="0.5"/>
    <x v="8"/>
  </r>
  <r>
    <n v="6.65"/>
    <x v="8"/>
  </r>
  <r>
    <n v="6.3"/>
    <x v="8"/>
  </r>
  <r>
    <n v="0"/>
    <x v="8"/>
  </r>
  <r>
    <n v="0"/>
    <x v="8"/>
  </r>
  <r>
    <n v="0.32499999999999929"/>
    <x v="8"/>
  </r>
  <r>
    <n v="0"/>
    <x v="8"/>
  </r>
  <r>
    <n v="4.0999999999999996"/>
    <x v="8"/>
  </r>
  <r>
    <n v="1.4750000000000001"/>
    <x v="8"/>
  </r>
  <r>
    <n v="5.4749999999999996"/>
    <x v="8"/>
  </r>
  <r>
    <n v="9.2249999999999996"/>
    <x v="8"/>
  </r>
  <r>
    <n v="10.199999999999999"/>
    <x v="8"/>
  </r>
  <r>
    <n v="8.5500000000000007"/>
    <x v="9"/>
  </r>
  <r>
    <n v="13.074999999999999"/>
    <x v="9"/>
  </r>
  <r>
    <n v="12.75"/>
    <x v="9"/>
  </r>
  <r>
    <n v="7.35"/>
    <x v="9"/>
  </r>
  <r>
    <n v="4.875"/>
    <x v="9"/>
  </r>
  <r>
    <n v="6.7"/>
    <x v="9"/>
  </r>
  <r>
    <n v="8.85"/>
    <x v="9"/>
  </r>
  <r>
    <n v="7.0750000000000002"/>
    <x v="9"/>
  </r>
  <r>
    <n v="4.2249999999999996"/>
    <x v="9"/>
  </r>
  <r>
    <n v="9.5"/>
    <x v="9"/>
  </r>
  <r>
    <n v="11.425000000000001"/>
    <x v="9"/>
  </r>
  <r>
    <n v="11.65"/>
    <x v="9"/>
  </r>
  <r>
    <n v="10.95"/>
    <x v="9"/>
  </r>
  <r>
    <n v="13.7"/>
    <x v="9"/>
  </r>
  <r>
    <n v="12.8"/>
    <x v="9"/>
  </r>
  <r>
    <n v="12.525"/>
    <x v="9"/>
  </r>
  <r>
    <n v="9.5250000000000004"/>
    <x v="9"/>
  </r>
  <r>
    <n v="10.074999999999999"/>
    <x v="9"/>
  </r>
  <r>
    <n v="11.275"/>
    <x v="9"/>
  </r>
  <r>
    <n v="9.0500000000000007"/>
    <x v="9"/>
  </r>
  <r>
    <n v="10.275"/>
    <x v="9"/>
  </r>
  <r>
    <n v="14.55"/>
    <x v="9"/>
  </r>
  <r>
    <n v="13.375"/>
    <x v="9"/>
  </r>
  <r>
    <n v="12.55"/>
    <x v="9"/>
  </r>
  <r>
    <n v="5.75"/>
    <x v="9"/>
  </r>
  <r>
    <n v="4.125"/>
    <x v="9"/>
  </r>
  <r>
    <n v="8.7249999999999996"/>
    <x v="9"/>
  </r>
  <r>
    <n v="11.475"/>
    <x v="9"/>
  </r>
  <r>
    <n v="13.574999999999999"/>
    <x v="9"/>
  </r>
  <r>
    <n v="16.2"/>
    <x v="9"/>
  </r>
  <r>
    <n v="17.475000000000001"/>
    <x v="9"/>
  </r>
  <r>
    <n v="17.2"/>
    <x v="10"/>
  </r>
  <r>
    <n v="23.225000000000001"/>
    <x v="10"/>
  </r>
  <r>
    <n v="22.725000000000001"/>
    <x v="10"/>
  </r>
  <r>
    <n v="15.375"/>
    <x v="10"/>
  </r>
  <r>
    <n v="18.45"/>
    <x v="10"/>
  </r>
  <r>
    <n v="20.225000000000001"/>
    <x v="10"/>
  </r>
  <r>
    <n v="16.574999999999999"/>
    <x v="10"/>
  </r>
  <r>
    <n v="13.824999999999999"/>
    <x v="10"/>
  </r>
  <r>
    <n v="15.25"/>
    <x v="10"/>
  </r>
  <r>
    <n v="16.95"/>
    <x v="10"/>
  </r>
  <r>
    <n v="14.25"/>
    <x v="10"/>
  </r>
  <r>
    <n v="14.375"/>
    <x v="10"/>
  </r>
  <r>
    <n v="17.7"/>
    <x v="10"/>
  </r>
  <r>
    <n v="15.05"/>
    <x v="10"/>
  </r>
  <r>
    <n v="18.25"/>
    <x v="10"/>
  </r>
  <r>
    <n v="20.350000000000001"/>
    <x v="10"/>
  </r>
  <r>
    <n v="26.6"/>
    <x v="10"/>
  </r>
  <r>
    <n v="22.95"/>
    <x v="10"/>
  </r>
  <r>
    <n v="14.525"/>
    <x v="10"/>
  </r>
  <r>
    <n v="22"/>
    <x v="10"/>
  </r>
  <r>
    <n v="24.6"/>
    <x v="10"/>
  </r>
  <r>
    <n v="16.25"/>
    <x v="10"/>
  </r>
  <r>
    <n v="18.3"/>
    <x v="10"/>
  </r>
  <r>
    <n v="21.574999999999999"/>
    <x v="10"/>
  </r>
  <r>
    <n v="26.324999999999999"/>
    <x v="10"/>
  </r>
  <r>
    <n v="30.324999999999999"/>
    <x v="10"/>
  </r>
  <r>
    <n v="26.95"/>
    <x v="10"/>
  </r>
  <r>
    <n v="22.65"/>
    <x v="10"/>
  </r>
  <r>
    <n v="20.725000000000001"/>
    <x v="10"/>
  </r>
  <r>
    <n v="15.2"/>
    <x v="10"/>
  </r>
  <r>
    <n v="20.85"/>
    <x v="11"/>
  </r>
  <r>
    <n v="31.725000000000001"/>
    <x v="11"/>
  </r>
  <r>
    <n v="38.049999999999997"/>
    <x v="11"/>
  </r>
  <r>
    <n v="35"/>
    <x v="11"/>
  </r>
  <r>
    <n v="31.524999999999999"/>
    <x v="11"/>
  </r>
  <r>
    <n v="28.85"/>
    <x v="11"/>
  </r>
  <r>
    <n v="24.55"/>
    <x v="11"/>
  </r>
  <r>
    <n v="23.85"/>
    <x v="11"/>
  </r>
  <r>
    <n v="28.774999999999999"/>
    <x v="11"/>
  </r>
  <r>
    <n v="27.85"/>
    <x v="11"/>
  </r>
  <r>
    <n v="21.375"/>
    <x v="11"/>
  </r>
  <r>
    <n v="23.925000000000001"/>
    <x v="11"/>
  </r>
  <r>
    <n v="26.375"/>
    <x v="11"/>
  </r>
  <r>
    <n v="28.024999999999999"/>
    <x v="11"/>
  </r>
  <r>
    <n v="23.225000000000001"/>
    <x v="11"/>
  </r>
  <r>
    <n v="24.074999999999999"/>
    <x v="11"/>
  </r>
  <r>
    <n v="22.7"/>
    <x v="11"/>
  </r>
  <r>
    <n v="16.850000000000001"/>
    <x v="11"/>
  </r>
  <r>
    <n v="14.1"/>
    <x v="11"/>
  </r>
  <r>
    <n v="14.225"/>
    <x v="11"/>
  </r>
  <r>
    <n v="17.149999999999999"/>
    <x v="11"/>
  </r>
  <r>
    <n v="14.525"/>
    <x v="11"/>
  </r>
  <r>
    <n v="13.925000000000001"/>
    <x v="11"/>
  </r>
  <r>
    <n v="18.899999999999999"/>
    <x v="11"/>
  </r>
  <r>
    <n v="18.600000000000001"/>
    <x v="11"/>
  </r>
  <r>
    <n v="19.675000000000001"/>
    <x v="11"/>
  </r>
  <r>
    <n v="22.625"/>
    <x v="11"/>
  </r>
  <r>
    <n v="22"/>
    <x v="11"/>
  </r>
  <r>
    <n v="23.175000000000001"/>
    <x v="11"/>
  </r>
  <r>
    <n v="29.45"/>
    <x v="11"/>
  </r>
  <r>
    <n v="28.574999999999999"/>
    <x v="11"/>
  </r>
  <r>
    <n v="26.425000000000001"/>
    <x v="0"/>
  </r>
  <r>
    <n v="33.15"/>
    <x v="0"/>
  </r>
  <r>
    <n v="35.424999999999997"/>
    <x v="0"/>
  </r>
  <r>
    <n v="27.425000000000001"/>
    <x v="0"/>
  </r>
  <r>
    <n v="31.25"/>
    <x v="0"/>
  </r>
  <r>
    <n v="30.85"/>
    <x v="0"/>
  </r>
  <r>
    <n v="32.85"/>
    <x v="0"/>
  </r>
  <r>
    <n v="34.924999999999997"/>
    <x v="0"/>
  </r>
  <r>
    <n v="28.8"/>
    <x v="0"/>
  </r>
  <r>
    <n v="26.2"/>
    <x v="0"/>
  </r>
  <r>
    <n v="25.274999999999999"/>
    <x v="0"/>
  </r>
  <r>
    <n v="21.824999999999999"/>
    <x v="0"/>
  </r>
  <r>
    <n v="23.475000000000001"/>
    <x v="0"/>
  </r>
  <r>
    <n v="24.75"/>
    <x v="0"/>
  </r>
  <r>
    <n v="24.45"/>
    <x v="0"/>
  </r>
  <r>
    <n v="26.175000000000001"/>
    <x v="0"/>
  </r>
  <r>
    <n v="23.975000000000001"/>
    <x v="0"/>
  </r>
  <r>
    <n v="24.15"/>
    <x v="0"/>
  </r>
  <r>
    <n v="20.074999999999999"/>
    <x v="0"/>
  </r>
  <r>
    <n v="23.375"/>
    <x v="0"/>
  </r>
  <r>
    <n v="25.375"/>
    <x v="0"/>
  </r>
  <r>
    <n v="25.6"/>
    <x v="0"/>
  </r>
  <r>
    <n v="22.35"/>
    <x v="0"/>
  </r>
  <r>
    <n v="27.375"/>
    <x v="0"/>
  </r>
  <r>
    <n v="26.625"/>
    <x v="0"/>
  </r>
  <r>
    <n v="25.85"/>
    <x v="0"/>
  </r>
  <r>
    <n v="21.8"/>
    <x v="0"/>
  </r>
  <r>
    <n v="22.2"/>
    <x v="0"/>
  </r>
  <r>
    <n v="15.275"/>
    <x v="0"/>
  </r>
  <r>
    <n v="13.25"/>
    <x v="0"/>
  </r>
  <r>
    <n v="15.525"/>
    <x v="0"/>
  </r>
  <r>
    <n v="12.875"/>
    <x v="1"/>
  </r>
  <r>
    <n v="18.2"/>
    <x v="1"/>
  </r>
  <r>
    <n v="16.574999999999999"/>
    <x v="1"/>
  </r>
  <r>
    <n v="16.475000000000001"/>
    <x v="1"/>
  </r>
  <r>
    <n v="20.625"/>
    <x v="1"/>
  </r>
  <r>
    <n v="21.5"/>
    <x v="1"/>
  </r>
  <r>
    <n v="18.375"/>
    <x v="1"/>
  </r>
  <r>
    <n v="15.824999999999999"/>
    <x v="1"/>
  </r>
  <r>
    <n v="17.55"/>
    <x v="1"/>
  </r>
  <r>
    <n v="31.55"/>
    <x v="1"/>
  </r>
  <r>
    <n v="34.9"/>
    <x v="1"/>
  </r>
  <r>
    <n v="34.274999999999999"/>
    <x v="1"/>
  </r>
  <r>
    <n v="34.424999999999997"/>
    <x v="1"/>
  </r>
  <r>
    <n v="33.725000000000001"/>
    <x v="1"/>
  </r>
  <r>
    <n v="32.375"/>
    <x v="1"/>
  </r>
  <r>
    <n v="32.575000000000003"/>
    <x v="1"/>
  </r>
  <r>
    <n v="25.925000000000001"/>
    <x v="1"/>
  </r>
  <r>
    <n v="22.574999999999999"/>
    <x v="1"/>
  </r>
  <r>
    <n v="13.35"/>
    <x v="1"/>
  </r>
  <r>
    <n v="10.3"/>
    <x v="1"/>
  </r>
  <r>
    <n v="11.45"/>
    <x v="1"/>
  </r>
  <r>
    <n v="16.8"/>
    <x v="1"/>
  </r>
  <r>
    <n v="18.975000000000001"/>
    <x v="1"/>
  </r>
  <r>
    <n v="15.05"/>
    <x v="1"/>
  </r>
  <r>
    <n v="18.475000000000001"/>
    <x v="1"/>
  </r>
  <r>
    <n v="29.8"/>
    <x v="1"/>
  </r>
  <r>
    <n v="31.524999999999999"/>
    <x v="1"/>
  </r>
  <r>
    <n v="32.799999999999997"/>
    <x v="1"/>
  </r>
  <r>
    <n v="27.55"/>
    <x v="2"/>
  </r>
  <r>
    <n v="20.350000000000001"/>
    <x v="2"/>
  </r>
  <r>
    <n v="27.95"/>
    <x v="2"/>
  </r>
  <r>
    <n v="36.65"/>
    <x v="2"/>
  </r>
  <r>
    <n v="40.725000000000001"/>
    <x v="2"/>
  </r>
  <r>
    <n v="38.200000000000003"/>
    <x v="2"/>
  </r>
  <r>
    <n v="37.075000000000003"/>
    <x v="2"/>
  </r>
  <r>
    <n v="30.625"/>
    <x v="2"/>
  </r>
  <r>
    <n v="25.75"/>
    <x v="2"/>
  </r>
  <r>
    <n v="15.574999999999999"/>
    <x v="2"/>
  </r>
  <r>
    <n v="12.225"/>
    <x v="2"/>
  </r>
  <r>
    <n v="12.55"/>
    <x v="2"/>
  </r>
  <r>
    <n v="13.1"/>
    <x v="2"/>
  </r>
  <r>
    <n v="13.05"/>
    <x v="2"/>
  </r>
  <r>
    <n v="11.425000000000001"/>
    <x v="2"/>
  </r>
  <r>
    <n v="11.875"/>
    <x v="2"/>
  </r>
  <r>
    <n v="14.324999999999999"/>
    <x v="2"/>
  </r>
  <r>
    <n v="12.85"/>
    <x v="2"/>
  </r>
  <r>
    <n v="8.6"/>
    <x v="2"/>
  </r>
  <r>
    <n v="11.925000000000001"/>
    <x v="2"/>
  </r>
  <r>
    <n v="9.75"/>
    <x v="2"/>
  </r>
  <r>
    <n v="14.324999999999999"/>
    <x v="2"/>
  </r>
  <r>
    <n v="16.725000000000001"/>
    <x v="2"/>
  </r>
  <r>
    <n v="14.75"/>
    <x v="2"/>
  </r>
  <r>
    <n v="18.05"/>
    <x v="2"/>
  </r>
  <r>
    <n v="19.5"/>
    <x v="2"/>
  </r>
  <r>
    <n v="16.574999999999999"/>
    <x v="2"/>
  </r>
  <r>
    <n v="14.6"/>
    <x v="2"/>
  </r>
  <r>
    <n v="12.375"/>
    <x v="2"/>
  </r>
  <r>
    <n v="8.5"/>
    <x v="2"/>
  </r>
  <r>
    <n v="9.1999999999999993"/>
    <x v="2"/>
  </r>
  <r>
    <n v="9.35"/>
    <x v="3"/>
  </r>
  <r>
    <n v="11.275"/>
    <x v="3"/>
  </r>
  <r>
    <n v="21.8"/>
    <x v="3"/>
  </r>
  <r>
    <n v="15.074999999999999"/>
    <x v="3"/>
  </r>
  <r>
    <n v="11.35"/>
    <x v="3"/>
  </r>
  <r>
    <n v="11.074999999999999"/>
    <x v="3"/>
  </r>
  <r>
    <n v="13.225"/>
    <x v="3"/>
  </r>
  <r>
    <n v="16.925000000000001"/>
    <x v="3"/>
  </r>
  <r>
    <n v="16.975000000000001"/>
    <x v="3"/>
  </r>
  <r>
    <n v="12.025"/>
    <x v="3"/>
  </r>
  <r>
    <n v="10.4"/>
    <x v="3"/>
  </r>
  <r>
    <n v="11.225"/>
    <x v="3"/>
  </r>
  <r>
    <n v="9.6999999999999993"/>
    <x v="3"/>
  </r>
  <r>
    <n v="10.1"/>
    <x v="3"/>
  </r>
  <r>
    <n v="14.4"/>
    <x v="3"/>
  </r>
  <r>
    <n v="13.7"/>
    <x v="3"/>
  </r>
  <r>
    <n v="11.175000000000001"/>
    <x v="3"/>
  </r>
  <r>
    <n v="9.7249999999999996"/>
    <x v="3"/>
  </r>
  <r>
    <n v="10.775"/>
    <x v="3"/>
  </r>
  <r>
    <n v="8.1750000000000007"/>
    <x v="3"/>
  </r>
  <r>
    <n v="9.9749999999999996"/>
    <x v="3"/>
  </r>
  <r>
    <n v="8.85"/>
    <x v="3"/>
  </r>
  <r>
    <n v="7.45"/>
    <x v="3"/>
  </r>
  <r>
    <n v="8.4"/>
    <x v="3"/>
  </r>
  <r>
    <n v="11.074999999999999"/>
    <x v="3"/>
  </r>
  <r>
    <n v="12.2"/>
    <x v="3"/>
  </r>
  <r>
    <n v="9.8249999999999993"/>
    <x v="3"/>
  </r>
  <r>
    <n v="13.225"/>
    <x v="3"/>
  </r>
  <r>
    <n v="12.875"/>
    <x v="3"/>
  </r>
  <r>
    <n v="11.775"/>
    <x v="3"/>
  </r>
  <r>
    <n v="12.625"/>
    <x v="4"/>
  </r>
  <r>
    <n v="12.475"/>
    <x v="4"/>
  </r>
  <r>
    <n v="10.75"/>
    <x v="4"/>
  </r>
  <r>
    <n v="8.35"/>
    <x v="4"/>
  </r>
  <r>
    <n v="5.9249999999999998"/>
    <x v="4"/>
  </r>
  <r>
    <n v="7.7249999999999996"/>
    <x v="4"/>
  </r>
  <r>
    <n v="7.125"/>
    <x v="4"/>
  </r>
  <r>
    <n v="6.9749999999999996"/>
    <x v="4"/>
  </r>
  <r>
    <n v="3.7250000000000001"/>
    <x v="4"/>
  </r>
  <r>
    <n v="1.7749999999999999"/>
    <x v="4"/>
  </r>
  <r>
    <n v="0.7"/>
    <x v="4"/>
  </r>
  <r>
    <n v="7.125"/>
    <x v="4"/>
  </r>
  <r>
    <n v="5.6749999999999998"/>
    <x v="4"/>
  </r>
  <r>
    <n v="1.2"/>
    <x v="4"/>
  </r>
  <r>
    <n v="5.6"/>
    <x v="4"/>
  </r>
  <r>
    <n v="2.4249999999999998"/>
    <x v="4"/>
  </r>
  <r>
    <n v="2.7"/>
    <x v="4"/>
  </r>
  <r>
    <n v="6.9"/>
    <x v="4"/>
  </r>
  <r>
    <n v="7.6"/>
    <x v="4"/>
  </r>
  <r>
    <n v="8.0749999999999993"/>
    <x v="4"/>
  </r>
  <r>
    <n v="8.4749999999999996"/>
    <x v="4"/>
  </r>
  <r>
    <n v="6.375"/>
    <x v="4"/>
  </r>
  <r>
    <n v="5.5250000000000004"/>
    <x v="4"/>
  </r>
  <r>
    <n v="6.7750000000000004"/>
    <x v="4"/>
  </r>
  <r>
    <n v="9.85"/>
    <x v="4"/>
  </r>
  <r>
    <n v="6.875"/>
    <x v="4"/>
  </r>
  <r>
    <n v="1.2"/>
    <x v="4"/>
  </r>
  <r>
    <n v="0"/>
    <x v="4"/>
  </r>
  <r>
    <n v="0"/>
    <x v="4"/>
  </r>
  <r>
    <n v="0"/>
    <x v="4"/>
  </r>
  <r>
    <n v="5.0000000000000711E-2"/>
    <x v="4"/>
  </r>
  <r>
    <n v="0"/>
    <x v="5"/>
  </r>
  <r>
    <n v="0"/>
    <x v="5"/>
  </r>
  <r>
    <n v="0"/>
    <x v="5"/>
  </r>
  <r>
    <n v="9.9999999999999645E-2"/>
    <x v="5"/>
  </r>
  <r>
    <n v="0"/>
    <x v="5"/>
  </r>
  <r>
    <n v="3.2250000000000001"/>
    <x v="5"/>
  </r>
  <r>
    <n v="6.4"/>
    <x v="5"/>
  </r>
  <r>
    <n v="5.35"/>
    <x v="5"/>
  </r>
  <r>
    <n v="3.0750000000000002"/>
    <x v="5"/>
  </r>
  <r>
    <n v="1.25"/>
    <x v="5"/>
  </r>
  <r>
    <n v="0.17499999999999999"/>
    <x v="5"/>
  </r>
  <r>
    <n v="0"/>
    <x v="5"/>
  </r>
  <r>
    <n v="0.27500000000000002"/>
    <x v="5"/>
  </r>
  <r>
    <n v="1.1000000000000001"/>
    <x v="5"/>
  </r>
  <r>
    <n v="0"/>
    <x v="5"/>
  </r>
  <r>
    <n v="0"/>
    <x v="5"/>
  </r>
  <r>
    <n v="0"/>
    <x v="5"/>
  </r>
  <r>
    <n v="1.5"/>
    <x v="5"/>
  </r>
  <r>
    <n v="0.8"/>
    <x v="5"/>
  </r>
  <r>
    <n v="2.5750000000000002"/>
    <x v="5"/>
  </r>
  <r>
    <n v="2.2749999999999999"/>
    <x v="5"/>
  </r>
  <r>
    <n v="1.075"/>
    <x v="5"/>
  </r>
  <r>
    <n v="0.85000000000000053"/>
    <x v="5"/>
  </r>
  <r>
    <n v="0"/>
    <x v="5"/>
  </r>
  <r>
    <n v="0"/>
    <x v="5"/>
  </r>
  <r>
    <n v="3.35"/>
    <x v="5"/>
  </r>
  <r>
    <n v="2.9"/>
    <x v="5"/>
  </r>
  <r>
    <n v="2.1"/>
    <x v="5"/>
  </r>
  <r>
    <n v="2.875"/>
    <x v="5"/>
  </r>
  <r>
    <n v="0.5"/>
    <x v="5"/>
  </r>
  <r>
    <n v="0"/>
    <x v="6"/>
  </r>
  <r>
    <n v="2.5000000000000355E-2"/>
    <x v="6"/>
  </r>
  <r>
    <n v="0.35"/>
    <x v="6"/>
  </r>
  <r>
    <n v="0"/>
    <x v="6"/>
  </r>
  <r>
    <n v="2.5499999999999998"/>
    <x v="6"/>
  </r>
  <r>
    <n v="1.100000000000000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7.5000000000000178E-2"/>
    <x v="6"/>
  </r>
  <r>
    <n v="0.42499999999999999"/>
    <x v="6"/>
  </r>
  <r>
    <n v="0.30000000000000071"/>
    <x v="6"/>
  </r>
  <r>
    <n v="0"/>
    <x v="6"/>
  </r>
  <r>
    <n v="0.15"/>
    <x v="6"/>
  </r>
  <r>
    <n v="0.3"/>
    <x v="6"/>
  </r>
  <r>
    <n v="0"/>
    <x v="6"/>
  </r>
  <r>
    <n v="0.27500000000000002"/>
    <x v="6"/>
  </r>
  <r>
    <n v="5.0000000000000711E-2"/>
    <x v="6"/>
  </r>
  <r>
    <n v="1.05"/>
    <x v="6"/>
  </r>
  <r>
    <n v="4.9999999999999822E-2"/>
    <x v="6"/>
  </r>
  <r>
    <n v="0"/>
    <x v="6"/>
  </r>
  <r>
    <n v="0"/>
    <x v="6"/>
  </r>
  <r>
    <n v="1.65"/>
    <x v="6"/>
  </r>
  <r>
    <n v="2.0249999999999999"/>
    <x v="6"/>
  </r>
  <r>
    <n v="2.1749999999999998"/>
    <x v="6"/>
  </r>
  <r>
    <n v="1.45"/>
    <x v="6"/>
  </r>
  <r>
    <n v="0"/>
    <x v="6"/>
  </r>
  <r>
    <n v="1.175"/>
    <x v="7"/>
  </r>
  <r>
    <n v="1.925"/>
    <x v="7"/>
  </r>
  <r>
    <n v="0"/>
    <x v="7"/>
  </r>
  <r>
    <n v="0"/>
    <x v="7"/>
  </r>
  <r>
    <n v="0"/>
    <x v="7"/>
  </r>
  <r>
    <n v="2.35"/>
    <x v="7"/>
  </r>
  <r>
    <n v="3.2749999999999999"/>
    <x v="7"/>
  </r>
  <r>
    <n v="4.625"/>
    <x v="7"/>
  </r>
  <r>
    <n v="2.625"/>
    <x v="7"/>
  </r>
  <r>
    <n v="3.875"/>
    <x v="7"/>
  </r>
  <r>
    <n v="3.5249999999999999"/>
    <x v="7"/>
  </r>
  <r>
    <n v="2.8250000000000002"/>
    <x v="7"/>
  </r>
  <r>
    <n v="1.2250000000000001"/>
    <x v="7"/>
  </r>
  <r>
    <n v="1"/>
    <x v="7"/>
  </r>
  <r>
    <n v="0.85000000000000053"/>
    <x v="7"/>
  </r>
  <r>
    <n v="2.2000000000000002"/>
    <x v="7"/>
  </r>
  <r>
    <n v="3.05"/>
    <x v="7"/>
  </r>
  <r>
    <n v="2.75"/>
    <x v="7"/>
  </r>
  <r>
    <n v="1.7749999999999999"/>
    <x v="7"/>
  </r>
  <r>
    <n v="2.0249999999999999"/>
    <x v="7"/>
  </r>
  <r>
    <n v="0.57499999999999929"/>
    <x v="7"/>
  </r>
  <r>
    <n v="2.125"/>
    <x v="7"/>
  </r>
  <r>
    <n v="1.5"/>
    <x v="7"/>
  </r>
  <r>
    <n v="2.4750000000000001"/>
    <x v="7"/>
  </r>
  <r>
    <n v="4.0250000000000004"/>
    <x v="7"/>
  </r>
  <r>
    <n v="1.5249999999999999"/>
    <x v="7"/>
  </r>
  <r>
    <n v="3.05"/>
    <x v="7"/>
  </r>
  <r>
    <n v="0.57499999999999929"/>
    <x v="7"/>
  </r>
  <r>
    <n v="3.35"/>
    <x v="7"/>
  </r>
  <r>
    <n v="2.95"/>
    <x v="7"/>
  </r>
  <r>
    <n v="1.45"/>
    <x v="7"/>
  </r>
  <r>
    <n v="0.77500000000000002"/>
    <x v="8"/>
  </r>
  <r>
    <n v="0"/>
    <x v="8"/>
  </r>
  <r>
    <n v="0"/>
    <x v="8"/>
  </r>
  <r>
    <n v="0"/>
    <x v="8"/>
  </r>
  <r>
    <n v="0.42499999999999999"/>
    <x v="8"/>
  </r>
  <r>
    <n v="3.8"/>
    <x v="8"/>
  </r>
  <r>
    <n v="1.2749999999999999"/>
    <x v="8"/>
  </r>
  <r>
    <n v="1.7"/>
    <x v="8"/>
  </r>
  <r>
    <n v="1.1499999999999999"/>
    <x v="8"/>
  </r>
  <r>
    <n v="0.7"/>
    <x v="8"/>
  </r>
  <r>
    <n v="0"/>
    <x v="8"/>
  </r>
  <r>
    <n v="0"/>
    <x v="8"/>
  </r>
  <r>
    <n v="0.75"/>
    <x v="8"/>
  </r>
  <r>
    <n v="1.05"/>
    <x v="8"/>
  </r>
  <r>
    <n v="4.9249999999999998"/>
    <x v="8"/>
  </r>
  <r>
    <n v="5.35"/>
    <x v="8"/>
  </r>
  <r>
    <n v="7"/>
    <x v="8"/>
  </r>
  <r>
    <n v="11.875"/>
    <x v="8"/>
  </r>
  <r>
    <n v="11.275"/>
    <x v="8"/>
  </r>
  <r>
    <n v="13.824999999999999"/>
    <x v="8"/>
  </r>
  <r>
    <n v="8.2249999999999996"/>
    <x v="8"/>
  </r>
  <r>
    <n v="2.35"/>
    <x v="8"/>
  </r>
  <r>
    <n v="7.1"/>
    <x v="8"/>
  </r>
  <r>
    <n v="3.5750000000000002"/>
    <x v="8"/>
  </r>
  <r>
    <n v="3.1749999999999998"/>
    <x v="8"/>
  </r>
  <r>
    <n v="2.9750000000000001"/>
    <x v="8"/>
  </r>
  <r>
    <n v="3.375"/>
    <x v="8"/>
  </r>
  <r>
    <n v="3.8"/>
    <x v="8"/>
  </r>
  <r>
    <n v="4.2249999999999996"/>
    <x v="8"/>
  </r>
  <r>
    <n v="4.4749999999999996"/>
    <x v="8"/>
  </r>
  <r>
    <n v="8.3249999999999993"/>
    <x v="9"/>
  </r>
  <r>
    <n v="8.9749999999999996"/>
    <x v="9"/>
  </r>
  <r>
    <n v="7.8250000000000002"/>
    <x v="9"/>
  </r>
  <r>
    <n v="10.025"/>
    <x v="9"/>
  </r>
  <r>
    <n v="9.8000000000000007"/>
    <x v="9"/>
  </r>
  <r>
    <n v="10.6"/>
    <x v="9"/>
  </r>
  <r>
    <n v="9.0500000000000007"/>
    <x v="9"/>
  </r>
  <r>
    <n v="9.5749999999999993"/>
    <x v="9"/>
  </r>
  <r>
    <n v="8.9499999999999993"/>
    <x v="9"/>
  </r>
  <r>
    <n v="6.9249999999999998"/>
    <x v="9"/>
  </r>
  <r>
    <n v="7.75"/>
    <x v="9"/>
  </r>
  <r>
    <n v="10.324999999999999"/>
    <x v="9"/>
  </r>
  <r>
    <n v="10.7"/>
    <x v="9"/>
  </r>
  <r>
    <n v="7.5250000000000004"/>
    <x v="9"/>
  </r>
  <r>
    <n v="8.0250000000000004"/>
    <x v="9"/>
  </r>
  <r>
    <n v="9.6999999999999993"/>
    <x v="9"/>
  </r>
  <r>
    <n v="12.85"/>
    <x v="9"/>
  </r>
  <r>
    <n v="11.4"/>
    <x v="9"/>
  </r>
  <r>
    <n v="9.2249999999999996"/>
    <x v="9"/>
  </r>
  <r>
    <n v="9.0250000000000004"/>
    <x v="9"/>
  </r>
  <r>
    <n v="11.65"/>
    <x v="9"/>
  </r>
  <r>
    <n v="11.425000000000001"/>
    <x v="9"/>
  </r>
  <r>
    <n v="12.05"/>
    <x v="9"/>
  </r>
  <r>
    <n v="10.824999999999999"/>
    <x v="9"/>
  </r>
  <r>
    <n v="11.324999999999999"/>
    <x v="9"/>
  </r>
  <r>
    <n v="7.75"/>
    <x v="9"/>
  </r>
  <r>
    <n v="12.125"/>
    <x v="9"/>
  </r>
  <r>
    <n v="15.95"/>
    <x v="9"/>
  </r>
  <r>
    <n v="20.149999999999999"/>
    <x v="9"/>
  </r>
  <r>
    <n v="19.600000000000001"/>
    <x v="9"/>
  </r>
  <r>
    <n v="21.125"/>
    <x v="9"/>
  </r>
  <r>
    <n v="25.4"/>
    <x v="10"/>
  </r>
  <r>
    <n v="23.95"/>
    <x v="10"/>
  </r>
  <r>
    <n v="16.649999999999999"/>
    <x v="10"/>
  </r>
  <r>
    <n v="18.05"/>
    <x v="10"/>
  </r>
  <r>
    <n v="15.475"/>
    <x v="10"/>
  </r>
  <r>
    <n v="22.5"/>
    <x v="10"/>
  </r>
  <r>
    <n v="27.225000000000001"/>
    <x v="10"/>
  </r>
  <r>
    <n v="20.7"/>
    <x v="10"/>
  </r>
  <r>
    <n v="29.975000000000001"/>
    <x v="10"/>
  </r>
  <r>
    <n v="35.25"/>
    <x v="10"/>
  </r>
  <r>
    <n v="25.675000000000001"/>
    <x v="10"/>
  </r>
  <r>
    <n v="19.175000000000001"/>
    <x v="10"/>
  </r>
  <r>
    <n v="18.7"/>
    <x v="10"/>
  </r>
  <r>
    <n v="16.05"/>
    <x v="10"/>
  </r>
  <r>
    <n v="20.774999999999999"/>
    <x v="10"/>
  </r>
  <r>
    <n v="13.45"/>
    <x v="10"/>
  </r>
  <r>
    <n v="11.6"/>
    <x v="10"/>
  </r>
  <r>
    <n v="9.9749999999999996"/>
    <x v="10"/>
  </r>
  <r>
    <n v="17.524999999999999"/>
    <x v="10"/>
  </r>
  <r>
    <n v="20.024999999999999"/>
    <x v="10"/>
  </r>
  <r>
    <n v="15.55"/>
    <x v="10"/>
  </r>
  <r>
    <n v="20.125"/>
    <x v="10"/>
  </r>
  <r>
    <n v="17.574999999999999"/>
    <x v="10"/>
  </r>
  <r>
    <n v="21.45"/>
    <x v="10"/>
  </r>
  <r>
    <n v="25.3"/>
    <x v="10"/>
  </r>
  <r>
    <n v="28.475000000000001"/>
    <x v="10"/>
  </r>
  <r>
    <n v="29.75"/>
    <x v="10"/>
  </r>
  <r>
    <n v="32.450000000000003"/>
    <x v="10"/>
  </r>
  <r>
    <n v="25.1"/>
    <x v="10"/>
  </r>
  <r>
    <n v="26.024999999999999"/>
    <x v="10"/>
  </r>
  <r>
    <n v="26.225000000000001"/>
    <x v="11"/>
  </r>
  <r>
    <n v="23.375"/>
    <x v="11"/>
  </r>
  <r>
    <n v="20.925000000000001"/>
    <x v="11"/>
  </r>
  <r>
    <n v="25.725000000000001"/>
    <x v="11"/>
  </r>
  <r>
    <n v="34.325000000000003"/>
    <x v="11"/>
  </r>
  <r>
    <n v="32.299999999999997"/>
    <x v="11"/>
  </r>
  <r>
    <n v="42.575000000000003"/>
    <x v="11"/>
  </r>
  <r>
    <n v="40.825000000000003"/>
    <x v="11"/>
  </r>
  <r>
    <n v="37.25"/>
    <x v="11"/>
  </r>
  <r>
    <n v="37.725000000000001"/>
    <x v="11"/>
  </r>
  <r>
    <n v="36.975000000000001"/>
    <x v="11"/>
  </r>
  <r>
    <n v="36.024999999999999"/>
    <x v="11"/>
  </r>
  <r>
    <n v="33.424999999999997"/>
    <x v="11"/>
  </r>
  <r>
    <n v="33.950000000000003"/>
    <x v="11"/>
  </r>
  <r>
    <n v="30.55"/>
    <x v="11"/>
  </r>
  <r>
    <n v="32.075000000000003"/>
    <x v="11"/>
  </r>
  <r>
    <n v="29.6"/>
    <x v="11"/>
  </r>
  <r>
    <n v="22.35"/>
    <x v="11"/>
  </r>
  <r>
    <n v="18.8"/>
    <x v="11"/>
  </r>
  <r>
    <n v="23.274999999999999"/>
    <x v="11"/>
  </r>
  <r>
    <n v="27.225000000000001"/>
    <x v="11"/>
  </r>
  <r>
    <n v="23.125"/>
    <x v="11"/>
  </r>
  <r>
    <n v="22.65"/>
    <x v="11"/>
  </r>
  <r>
    <n v="21.774999999999999"/>
    <x v="11"/>
  </r>
  <r>
    <n v="22.15"/>
    <x v="11"/>
  </r>
  <r>
    <n v="25.725000000000001"/>
    <x v="11"/>
  </r>
  <r>
    <n v="24.55"/>
    <x v="11"/>
  </r>
  <r>
    <n v="21.975000000000001"/>
    <x v="11"/>
  </r>
  <r>
    <n v="21.8"/>
    <x v="11"/>
  </r>
  <r>
    <n v="20.324999999999999"/>
    <x v="11"/>
  </r>
  <r>
    <n v="19.25"/>
    <x v="11"/>
  </r>
  <r>
    <n v="22.725000000000001"/>
    <x v="0"/>
  </r>
  <r>
    <n v="18.2"/>
    <x v="0"/>
  </r>
  <r>
    <n v="25.25"/>
    <x v="0"/>
  </r>
  <r>
    <n v="36.450000000000003"/>
    <x v="0"/>
  </r>
  <r>
    <n v="41.8"/>
    <x v="0"/>
  </r>
  <r>
    <n v="31.524999999999999"/>
    <x v="0"/>
  </r>
  <r>
    <n v="17.350000000000001"/>
    <x v="0"/>
  </r>
  <r>
    <n v="16.225000000000001"/>
    <x v="0"/>
  </r>
  <r>
    <n v="19.425000000000001"/>
    <x v="0"/>
  </r>
  <r>
    <n v="18.375"/>
    <x v="0"/>
  </r>
  <r>
    <n v="9.8249999999999993"/>
    <x v="0"/>
  </r>
  <r>
    <n v="12.75"/>
    <x v="0"/>
  </r>
  <r>
    <n v="29.3"/>
    <x v="0"/>
  </r>
  <r>
    <n v="39.700000000000003"/>
    <x v="0"/>
  </r>
  <r>
    <n v="35.674999999999997"/>
    <x v="0"/>
  </r>
  <r>
    <n v="37.375"/>
    <x v="0"/>
  </r>
  <r>
    <n v="44.3"/>
    <x v="0"/>
  </r>
  <r>
    <n v="48.625"/>
    <x v="0"/>
  </r>
  <r>
    <n v="48.15"/>
    <x v="0"/>
  </r>
  <r>
    <n v="41.975000000000001"/>
    <x v="0"/>
  </r>
  <r>
    <n v="34.125"/>
    <x v="0"/>
  </r>
  <r>
    <n v="35.65"/>
    <x v="0"/>
  </r>
  <r>
    <n v="38.174999999999997"/>
    <x v="0"/>
  </r>
  <r>
    <n v="40.5"/>
    <x v="0"/>
  </r>
  <r>
    <n v="41.2"/>
    <x v="0"/>
  </r>
  <r>
    <n v="39.475000000000001"/>
    <x v="0"/>
  </r>
  <r>
    <n v="43.25"/>
    <x v="0"/>
  </r>
  <r>
    <n v="47.225000000000001"/>
    <x v="0"/>
  </r>
  <r>
    <n v="44.4"/>
    <x v="0"/>
  </r>
  <r>
    <n v="36.450000000000003"/>
    <x v="0"/>
  </r>
  <r>
    <n v="33"/>
    <x v="0"/>
  </r>
  <r>
    <n v="45.325000000000003"/>
    <x v="1"/>
  </r>
  <r>
    <n v="43.15"/>
    <x v="1"/>
  </r>
  <r>
    <n v="33.575000000000003"/>
    <x v="1"/>
  </r>
  <r>
    <n v="32.125"/>
    <x v="1"/>
  </r>
  <r>
    <n v="19.649999999999999"/>
    <x v="1"/>
  </r>
  <r>
    <n v="13.975"/>
    <x v="1"/>
  </r>
  <r>
    <n v="15.9"/>
    <x v="1"/>
  </r>
  <r>
    <n v="18.074999999999999"/>
    <x v="1"/>
  </r>
  <r>
    <n v="19.8"/>
    <x v="1"/>
  </r>
  <r>
    <n v="21.1"/>
    <x v="1"/>
  </r>
  <r>
    <n v="18.824999999999999"/>
    <x v="1"/>
  </r>
  <r>
    <n v="13.3"/>
    <x v="1"/>
  </r>
  <r>
    <n v="9.75"/>
    <x v="1"/>
  </r>
  <r>
    <n v="15.675000000000001"/>
    <x v="1"/>
  </r>
  <r>
    <n v="18.5"/>
    <x v="1"/>
  </r>
  <r>
    <n v="14.85"/>
    <x v="1"/>
  </r>
  <r>
    <n v="15.5"/>
    <x v="1"/>
  </r>
  <r>
    <n v="15.6"/>
    <x v="1"/>
  </r>
  <r>
    <n v="19"/>
    <x v="1"/>
  </r>
  <r>
    <n v="18.350000000000001"/>
    <x v="1"/>
  </r>
  <r>
    <n v="16.149999999999999"/>
    <x v="1"/>
  </r>
  <r>
    <n v="17.899999999999999"/>
    <x v="1"/>
  </r>
  <r>
    <n v="21.65"/>
    <x v="1"/>
  </r>
  <r>
    <n v="29.324999999999999"/>
    <x v="1"/>
  </r>
  <r>
    <n v="36.674999999999997"/>
    <x v="1"/>
  </r>
  <r>
    <n v="37.700000000000003"/>
    <x v="1"/>
  </r>
  <r>
    <n v="37.549999999999997"/>
    <x v="1"/>
  </r>
  <r>
    <n v="34.299999999999997"/>
    <x v="1"/>
  </r>
  <r>
    <n v="18.850000000000001"/>
    <x v="1"/>
  </r>
  <r>
    <n v="15.05"/>
    <x v="2"/>
  </r>
  <r>
    <n v="17.350000000000001"/>
    <x v="2"/>
  </r>
  <r>
    <n v="26.925000000000001"/>
    <x v="2"/>
  </r>
  <r>
    <n v="35.174999999999997"/>
    <x v="2"/>
  </r>
  <r>
    <n v="36.15"/>
    <x v="2"/>
  </r>
  <r>
    <n v="38"/>
    <x v="2"/>
  </r>
  <r>
    <n v="38.924999999999997"/>
    <x v="2"/>
  </r>
  <r>
    <n v="27.175000000000001"/>
    <x v="2"/>
  </r>
  <r>
    <n v="17.375"/>
    <x v="2"/>
  </r>
  <r>
    <n v="9.65"/>
    <x v="2"/>
  </r>
  <r>
    <n v="9.7750000000000004"/>
    <x v="2"/>
  </r>
  <r>
    <n v="11.475"/>
    <x v="2"/>
  </r>
  <r>
    <n v="13.05"/>
    <x v="2"/>
  </r>
  <r>
    <n v="8.0250000000000004"/>
    <x v="2"/>
  </r>
  <r>
    <n v="11.3"/>
    <x v="2"/>
  </r>
  <r>
    <n v="16.05"/>
    <x v="2"/>
  </r>
  <r>
    <n v="11.95"/>
    <x v="2"/>
  </r>
  <r>
    <n v="14.6"/>
    <x v="2"/>
  </r>
  <r>
    <n v="11.275"/>
    <x v="2"/>
  </r>
  <r>
    <n v="16.975000000000001"/>
    <x v="2"/>
  </r>
  <r>
    <n v="22.4"/>
    <x v="2"/>
  </r>
  <r>
    <n v="26.1"/>
    <x v="2"/>
  </r>
  <r>
    <n v="33.924999999999997"/>
    <x v="2"/>
  </r>
  <r>
    <n v="32.625"/>
    <x v="2"/>
  </r>
  <r>
    <n v="24.524999999999999"/>
    <x v="2"/>
  </r>
  <r>
    <n v="22.3"/>
    <x v="2"/>
  </r>
  <r>
    <n v="28.625"/>
    <x v="2"/>
  </r>
  <r>
    <n v="25.625"/>
    <x v="2"/>
  </r>
  <r>
    <n v="24.15"/>
    <x v="2"/>
  </r>
  <r>
    <n v="25.25"/>
    <x v="2"/>
  </r>
  <r>
    <n v="22.7"/>
    <x v="2"/>
  </r>
  <r>
    <n v="21.15"/>
    <x v="3"/>
  </r>
  <r>
    <n v="21"/>
    <x v="3"/>
  </r>
  <r>
    <n v="21.75"/>
    <x v="3"/>
  </r>
  <r>
    <n v="17.175000000000001"/>
    <x v="3"/>
  </r>
  <r>
    <n v="8.875"/>
    <x v="3"/>
  </r>
  <r>
    <n v="7.05"/>
    <x v="3"/>
  </r>
  <r>
    <n v="8.0749999999999993"/>
    <x v="3"/>
  </r>
  <r>
    <n v="2.3250000000000002"/>
    <x v="3"/>
  </r>
  <r>
    <n v="5.9249999999999998"/>
    <x v="3"/>
  </r>
  <r>
    <n v="13.525"/>
    <x v="3"/>
  </r>
  <r>
    <n v="14.275"/>
    <x v="3"/>
  </r>
  <r>
    <n v="13.05"/>
    <x v="3"/>
  </r>
  <r>
    <n v="10.625"/>
    <x v="3"/>
  </r>
  <r>
    <n v="9.7249999999999996"/>
    <x v="3"/>
  </r>
  <r>
    <n v="5.625"/>
    <x v="3"/>
  </r>
  <r>
    <n v="4.6500000000000004"/>
    <x v="3"/>
  </r>
  <r>
    <n v="6.55"/>
    <x v="3"/>
  </r>
  <r>
    <n v="8.8000000000000007"/>
    <x v="3"/>
  </r>
  <r>
    <n v="11.775"/>
    <x v="3"/>
  </r>
  <r>
    <n v="10.9"/>
    <x v="3"/>
  </r>
  <r>
    <n v="11.4"/>
    <x v="3"/>
  </r>
  <r>
    <n v="9.1750000000000007"/>
    <x v="3"/>
  </r>
  <r>
    <n v="5.5250000000000004"/>
    <x v="3"/>
  </r>
  <r>
    <n v="6.85"/>
    <x v="3"/>
  </r>
  <r>
    <n v="9.6999999999999993"/>
    <x v="3"/>
  </r>
  <r>
    <n v="8.6750000000000007"/>
    <x v="3"/>
  </r>
  <r>
    <n v="9.7750000000000004"/>
    <x v="3"/>
  </r>
  <r>
    <n v="9.4"/>
    <x v="3"/>
  </r>
  <r>
    <n v="7.5250000000000004"/>
    <x v="3"/>
  </r>
  <r>
    <n v="9.2249999999999996"/>
    <x v="3"/>
  </r>
  <r>
    <n v="9.3000000000000007"/>
    <x v="4"/>
  </r>
  <r>
    <n v="10.15"/>
    <x v="4"/>
  </r>
  <r>
    <n v="11.2"/>
    <x v="4"/>
  </r>
  <r>
    <n v="9.3000000000000007"/>
    <x v="4"/>
  </r>
  <r>
    <n v="9.7249999999999996"/>
    <x v="4"/>
  </r>
  <r>
    <n v="15.8"/>
    <x v="4"/>
  </r>
  <r>
    <n v="17.475000000000001"/>
    <x v="4"/>
  </r>
  <r>
    <n v="17.824999999999999"/>
    <x v="4"/>
  </r>
  <r>
    <n v="16"/>
    <x v="4"/>
  </r>
  <r>
    <n v="12.25"/>
    <x v="4"/>
  </r>
  <r>
    <n v="11.05"/>
    <x v="4"/>
  </r>
  <r>
    <n v="7.625"/>
    <x v="4"/>
  </r>
  <r>
    <n v="3.7"/>
    <x v="4"/>
  </r>
  <r>
    <n v="7.25"/>
    <x v="4"/>
  </r>
  <r>
    <n v="7.1749999999999998"/>
    <x v="4"/>
  </r>
  <r>
    <n v="5.45"/>
    <x v="4"/>
  </r>
  <r>
    <n v="4.0750000000000002"/>
    <x v="4"/>
  </r>
  <r>
    <n v="3.75"/>
    <x v="4"/>
  </r>
  <r>
    <n v="5.3250000000000002"/>
    <x v="4"/>
  </r>
  <r>
    <n v="5.7750000000000004"/>
    <x v="4"/>
  </r>
  <r>
    <n v="6.95"/>
    <x v="4"/>
  </r>
  <r>
    <n v="7.625"/>
    <x v="4"/>
  </r>
  <r>
    <n v="7.9249999999999998"/>
    <x v="4"/>
  </r>
  <r>
    <n v="5.6"/>
    <x v="4"/>
  </r>
  <r>
    <n v="1.9750000000000001"/>
    <x v="4"/>
  </r>
  <r>
    <n v="3.125"/>
    <x v="4"/>
  </r>
  <r>
    <n v="6.5750000000000002"/>
    <x v="4"/>
  </r>
  <r>
    <n v="3.05"/>
    <x v="4"/>
  </r>
  <r>
    <n v="3.7250000000000001"/>
    <x v="4"/>
  </r>
  <r>
    <n v="4.6749999999999998"/>
    <x v="4"/>
  </r>
  <r>
    <n v="5.7"/>
    <x v="4"/>
  </r>
  <r>
    <n v="2.2999999999999998"/>
    <x v="5"/>
  </r>
  <r>
    <n v="0.97499999999999998"/>
    <x v="5"/>
  </r>
  <r>
    <n v="0.125"/>
    <x v="5"/>
  </r>
  <r>
    <n v="0.3"/>
    <x v="5"/>
  </r>
  <r>
    <n v="3.1"/>
    <x v="5"/>
  </r>
  <r>
    <n v="1.45"/>
    <x v="5"/>
  </r>
  <r>
    <n v="0"/>
    <x v="5"/>
  </r>
  <r>
    <n v="0"/>
    <x v="5"/>
  </r>
  <r>
    <n v="0"/>
    <x v="5"/>
  </r>
  <r>
    <n v="0.67500000000000004"/>
    <x v="5"/>
  </r>
  <r>
    <n v="2.3250000000000002"/>
    <x v="5"/>
  </r>
  <r>
    <n v="3.3"/>
    <x v="5"/>
  </r>
  <r>
    <n v="0.17500000000000071"/>
    <x v="5"/>
  </r>
  <r>
    <n v="0.375"/>
    <x v="5"/>
  </r>
  <r>
    <n v="0"/>
    <x v="5"/>
  </r>
  <r>
    <n v="0.125"/>
    <x v="5"/>
  </r>
  <r>
    <n v="1.5249999999999999"/>
    <x v="5"/>
  </r>
  <r>
    <n v="7"/>
    <x v="5"/>
  </r>
  <r>
    <n v="4.9749999999999996"/>
    <x v="5"/>
  </r>
  <r>
    <n v="4.8250000000000002"/>
    <x v="5"/>
  </r>
  <r>
    <n v="5.3250000000000002"/>
    <x v="5"/>
  </r>
  <r>
    <n v="6.7750000000000004"/>
    <x v="5"/>
  </r>
  <r>
    <n v="5.6749999999999998"/>
    <x v="5"/>
  </r>
  <r>
    <n v="6.7"/>
    <x v="5"/>
  </r>
  <r>
    <n v="3.4750000000000001"/>
    <x v="5"/>
  </r>
  <r>
    <n v="1.1000000000000001"/>
    <x v="5"/>
  </r>
  <r>
    <n v="0.4"/>
    <x v="5"/>
  </r>
  <r>
    <n v="0"/>
    <x v="5"/>
  </r>
  <r>
    <n v="0.52500000000000002"/>
    <x v="5"/>
  </r>
  <r>
    <n v="0.6"/>
    <x v="5"/>
  </r>
  <r>
    <n v="0"/>
    <x v="6"/>
  </r>
  <r>
    <n v="0"/>
    <x v="6"/>
  </r>
  <r>
    <n v="0"/>
    <x v="6"/>
  </r>
  <r>
    <n v="0"/>
    <x v="6"/>
  </r>
  <r>
    <n v="1.5249999999999999"/>
    <x v="6"/>
  </r>
  <r>
    <n v="0.92499999999999893"/>
    <x v="6"/>
  </r>
  <r>
    <n v="1.5249999999999999"/>
    <x v="6"/>
  </r>
  <r>
    <n v="0.82499999999999929"/>
    <x v="6"/>
  </r>
  <r>
    <n v="0"/>
    <x v="6"/>
  </r>
  <r>
    <n v="0.57499999999999929"/>
    <x v="6"/>
  </r>
  <r>
    <n v="0.67500000000000071"/>
    <x v="6"/>
  </r>
  <r>
    <n v="0"/>
    <x v="6"/>
  </r>
  <r>
    <n v="0"/>
    <x v="6"/>
  </r>
  <r>
    <n v="0"/>
    <x v="6"/>
  </r>
  <r>
    <n v="0"/>
    <x v="6"/>
  </r>
  <r>
    <n v="0"/>
    <x v="6"/>
  </r>
  <r>
    <n v="0.52500000000000002"/>
    <x v="6"/>
  </r>
  <r>
    <n v="0"/>
    <x v="6"/>
  </r>
  <r>
    <n v="2.0750000000000002"/>
    <x v="6"/>
  </r>
  <r>
    <n v="3.3"/>
    <x v="6"/>
  </r>
  <r>
    <n v="0.52499999999999947"/>
    <x v="6"/>
  </r>
  <r>
    <n v="0"/>
    <x v="6"/>
  </r>
  <r>
    <n v="0"/>
    <x v="6"/>
  </r>
  <r>
    <n v="0"/>
    <x v="6"/>
  </r>
  <r>
    <n v="0.32500000000000001"/>
    <x v="6"/>
  </r>
  <r>
    <n v="0.1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4"/>
    <x v="7"/>
  </r>
  <r>
    <n v="0.625"/>
    <x v="7"/>
  </r>
  <r>
    <n v="3.875"/>
    <x v="7"/>
  </r>
  <r>
    <n v="0.2"/>
    <x v="7"/>
  </r>
  <r>
    <n v="1.325"/>
    <x v="7"/>
  </r>
  <r>
    <n v="4.9999999999999822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925"/>
    <x v="7"/>
  </r>
  <r>
    <n v="3.875"/>
    <x v="7"/>
  </r>
  <r>
    <n v="2.0249999999999999"/>
    <x v="7"/>
  </r>
  <r>
    <n v="0.75"/>
    <x v="7"/>
  </r>
  <r>
    <n v="2.1749999999999998"/>
    <x v="7"/>
  </r>
  <r>
    <n v="0.2250000000000000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125"/>
    <x v="8"/>
  </r>
  <r>
    <n v="2.7250000000000001"/>
    <x v="8"/>
  </r>
  <r>
    <n v="5.75"/>
    <x v="8"/>
  </r>
  <r>
    <n v="8.5250000000000004"/>
    <x v="8"/>
  </r>
  <r>
    <n v="6.2750000000000004"/>
    <x v="8"/>
  </r>
  <r>
    <n v="6.5750000000000002"/>
    <x v="8"/>
  </r>
  <r>
    <n v="5.0250000000000004"/>
    <x v="8"/>
  </r>
  <r>
    <n v="2.7749999999999999"/>
    <x v="8"/>
  </r>
  <r>
    <n v="5.5"/>
    <x v="8"/>
  </r>
  <r>
    <n v="2.4500000000000002"/>
    <x v="8"/>
  </r>
  <r>
    <n v="0.55000000000000004"/>
    <x v="8"/>
  </r>
  <r>
    <n v="0"/>
    <x v="8"/>
  </r>
  <r>
    <n v="0"/>
    <x v="8"/>
  </r>
  <r>
    <n v="0"/>
    <x v="8"/>
  </r>
  <r>
    <n v="1.95"/>
    <x v="8"/>
  </r>
  <r>
    <n v="3.4"/>
    <x v="8"/>
  </r>
  <r>
    <n v="7.0250000000000004"/>
    <x v="8"/>
  </r>
  <r>
    <n v="6.2249999999999996"/>
    <x v="8"/>
  </r>
  <r>
    <n v="7.9249999999999998"/>
    <x v="8"/>
  </r>
  <r>
    <n v="7.9249999999999998"/>
    <x v="8"/>
  </r>
  <r>
    <n v="9.4499999999999993"/>
    <x v="8"/>
  </r>
  <r>
    <n v="11.125"/>
    <x v="8"/>
  </r>
  <r>
    <n v="10.8"/>
    <x v="8"/>
  </r>
  <r>
    <n v="8.2249999999999996"/>
    <x v="8"/>
  </r>
  <r>
    <n v="10.65"/>
    <x v="8"/>
  </r>
  <r>
    <n v="11.25"/>
    <x v="8"/>
  </r>
  <r>
    <n v="2.9750000000000001"/>
    <x v="8"/>
  </r>
  <r>
    <n v="10.324999999999999"/>
    <x v="8"/>
  </r>
  <r>
    <n v="11.9"/>
    <x v="8"/>
  </r>
  <r>
    <n v="14.45"/>
    <x v="8"/>
  </r>
  <r>
    <n v="15.175000000000001"/>
    <x v="9"/>
  </r>
  <r>
    <n v="13.675000000000001"/>
    <x v="9"/>
  </r>
  <r>
    <n v="5.4249999999999998"/>
    <x v="9"/>
  </r>
  <r>
    <n v="1.1000000000000001"/>
    <x v="9"/>
  </r>
  <r>
    <n v="6.2750000000000004"/>
    <x v="9"/>
  </r>
  <r>
    <n v="8.1"/>
    <x v="9"/>
  </r>
  <r>
    <n v="2.6"/>
    <x v="9"/>
  </r>
  <r>
    <n v="5.875"/>
    <x v="9"/>
  </r>
  <r>
    <n v="4.3250000000000002"/>
    <x v="9"/>
  </r>
  <r>
    <n v="2.0499999999999998"/>
    <x v="9"/>
  </r>
  <r>
    <n v="6.4749999999999996"/>
    <x v="9"/>
  </r>
  <r>
    <n v="9.7249999999999996"/>
    <x v="9"/>
  </r>
  <r>
    <n v="7.05"/>
    <x v="9"/>
  </r>
  <r>
    <n v="7.4"/>
    <x v="9"/>
  </r>
  <r>
    <n v="11.6"/>
    <x v="9"/>
  </r>
  <r>
    <n v="14.6"/>
    <x v="9"/>
  </r>
  <r>
    <n v="16.3"/>
    <x v="9"/>
  </r>
  <r>
    <n v="11.824999999999999"/>
    <x v="9"/>
  </r>
  <r>
    <n v="17.850000000000001"/>
    <x v="9"/>
  </r>
  <r>
    <n v="15.8"/>
    <x v="9"/>
  </r>
  <r>
    <n v="12.9"/>
    <x v="9"/>
  </r>
  <r>
    <n v="9.9499999999999993"/>
    <x v="9"/>
  </r>
  <r>
    <n v="10.7"/>
    <x v="9"/>
  </r>
  <r>
    <n v="14.25"/>
    <x v="9"/>
  </r>
  <r>
    <n v="16.175000000000001"/>
    <x v="9"/>
  </r>
  <r>
    <n v="17.7"/>
    <x v="9"/>
  </r>
  <r>
    <n v="9.875"/>
    <x v="9"/>
  </r>
  <r>
    <n v="15.375"/>
    <x v="9"/>
  </r>
  <r>
    <n v="25.05"/>
    <x v="9"/>
  </r>
  <r>
    <n v="20.9"/>
    <x v="9"/>
  </r>
  <r>
    <n v="16.55"/>
    <x v="9"/>
  </r>
  <r>
    <n v="11.324999999999999"/>
    <x v="10"/>
  </r>
  <r>
    <n v="9.2750000000000004"/>
    <x v="10"/>
  </r>
  <r>
    <n v="14.525"/>
    <x v="10"/>
  </r>
  <r>
    <n v="17.149999999999999"/>
    <x v="10"/>
  </r>
  <r>
    <n v="19.225000000000001"/>
    <x v="10"/>
  </r>
  <r>
    <n v="16.125"/>
    <x v="10"/>
  </r>
  <r>
    <n v="17.2"/>
    <x v="10"/>
  </r>
  <r>
    <n v="15.7"/>
    <x v="10"/>
  </r>
  <r>
    <n v="18.75"/>
    <x v="10"/>
  </r>
  <r>
    <n v="22.024999999999999"/>
    <x v="10"/>
  </r>
  <r>
    <n v="25.25"/>
    <x v="10"/>
  </r>
  <r>
    <n v="24.75"/>
    <x v="10"/>
  </r>
  <r>
    <n v="20.975000000000001"/>
    <x v="10"/>
  </r>
  <r>
    <n v="22.3"/>
    <x v="10"/>
  </r>
  <r>
    <n v="28.675000000000001"/>
    <x v="10"/>
  </r>
  <r>
    <n v="34.799999999999997"/>
    <x v="10"/>
  </r>
  <r>
    <n v="35.65"/>
    <x v="10"/>
  </r>
  <r>
    <n v="33.950000000000003"/>
    <x v="10"/>
  </r>
  <r>
    <n v="34.774999999999999"/>
    <x v="10"/>
  </r>
  <r>
    <n v="37.774999999999999"/>
    <x v="10"/>
  </r>
  <r>
    <n v="42.024999999999999"/>
    <x v="10"/>
  </r>
  <r>
    <n v="40.4"/>
    <x v="10"/>
  </r>
  <r>
    <n v="42.75"/>
    <x v="10"/>
  </r>
  <r>
    <n v="40.65"/>
    <x v="10"/>
  </r>
  <r>
    <n v="36.375"/>
    <x v="10"/>
  </r>
  <r>
    <n v="25.85"/>
    <x v="10"/>
  </r>
  <r>
    <n v="18.75"/>
    <x v="10"/>
  </r>
  <r>
    <n v="18.899999999999999"/>
    <x v="10"/>
  </r>
  <r>
    <n v="25.774999999999999"/>
    <x v="10"/>
  </r>
  <r>
    <n v="25.875"/>
    <x v="10"/>
  </r>
  <r>
    <n v="22.925000000000001"/>
    <x v="11"/>
  </r>
  <r>
    <n v="26.45"/>
    <x v="11"/>
  </r>
  <r>
    <n v="29.074999999999999"/>
    <x v="11"/>
  </r>
  <r>
    <n v="23.475000000000001"/>
    <x v="11"/>
  </r>
  <r>
    <n v="17.600000000000001"/>
    <x v="11"/>
  </r>
  <r>
    <n v="21.425000000000001"/>
    <x v="11"/>
  </r>
  <r>
    <n v="24.35"/>
    <x v="11"/>
  </r>
  <r>
    <n v="24.774999999999999"/>
    <x v="11"/>
  </r>
  <r>
    <n v="27.774999999999999"/>
    <x v="11"/>
  </r>
  <r>
    <n v="23.625"/>
    <x v="11"/>
  </r>
  <r>
    <n v="22.375"/>
    <x v="11"/>
  </r>
  <r>
    <n v="25.675000000000001"/>
    <x v="11"/>
  </r>
  <r>
    <n v="28.725000000000001"/>
    <x v="11"/>
  </r>
  <r>
    <n v="25.95"/>
    <x v="11"/>
  </r>
  <r>
    <n v="18.850000000000001"/>
    <x v="11"/>
  </r>
  <r>
    <n v="26.1"/>
    <x v="11"/>
  </r>
  <r>
    <n v="32.35"/>
    <x v="11"/>
  </r>
  <r>
    <n v="24.225000000000001"/>
    <x v="11"/>
  </r>
  <r>
    <n v="18.3"/>
    <x v="11"/>
  </r>
  <r>
    <n v="26.55"/>
    <x v="11"/>
  </r>
  <r>
    <n v="41.2"/>
    <x v="11"/>
  </r>
  <r>
    <n v="45.35"/>
    <x v="11"/>
  </r>
  <r>
    <n v="46.35"/>
    <x v="11"/>
  </r>
  <r>
    <n v="42.7"/>
    <x v="11"/>
  </r>
  <r>
    <n v="38.625"/>
    <x v="11"/>
  </r>
  <r>
    <n v="39.25"/>
    <x v="11"/>
  </r>
  <r>
    <n v="41.8"/>
    <x v="11"/>
  </r>
  <r>
    <n v="46.95"/>
    <x v="11"/>
  </r>
  <r>
    <n v="44.65"/>
    <x v="11"/>
  </r>
  <r>
    <n v="39.225000000000001"/>
    <x v="11"/>
  </r>
  <r>
    <n v="38.125"/>
    <x v="11"/>
  </r>
  <r>
    <n v="27.875"/>
    <x v="0"/>
  </r>
  <r>
    <n v="25.85"/>
    <x v="0"/>
  </r>
  <r>
    <n v="29.475000000000001"/>
    <x v="0"/>
  </r>
  <r>
    <n v="27"/>
    <x v="0"/>
  </r>
  <r>
    <n v="28.324999999999999"/>
    <x v="0"/>
  </r>
  <r>
    <n v="23"/>
    <x v="0"/>
  </r>
  <r>
    <n v="17.024999999999999"/>
    <x v="0"/>
  </r>
  <r>
    <n v="24.125"/>
    <x v="0"/>
  </r>
  <r>
    <n v="37.85"/>
    <x v="0"/>
  </r>
  <r>
    <n v="43.45"/>
    <x v="0"/>
  </r>
  <r>
    <n v="45.924999999999997"/>
    <x v="0"/>
  </r>
  <r>
    <n v="35.299999999999997"/>
    <x v="0"/>
  </r>
  <r>
    <n v="25.6"/>
    <x v="0"/>
  </r>
  <r>
    <n v="22.4"/>
    <x v="0"/>
  </r>
  <r>
    <n v="28.675000000000001"/>
    <x v="0"/>
  </r>
  <r>
    <n v="34.424999999999997"/>
    <x v="0"/>
  </r>
  <r>
    <n v="25.175000000000001"/>
    <x v="0"/>
  </r>
  <r>
    <n v="15.95"/>
    <x v="0"/>
  </r>
  <r>
    <n v="18.524999999999999"/>
    <x v="0"/>
  </r>
  <r>
    <n v="20.399999999999999"/>
    <x v="0"/>
  </r>
  <r>
    <n v="25.75"/>
    <x v="0"/>
  </r>
  <r>
    <n v="30.7"/>
    <x v="0"/>
  </r>
  <r>
    <n v="36.375"/>
    <x v="0"/>
  </r>
  <r>
    <n v="45.35"/>
    <x v="0"/>
  </r>
  <r>
    <n v="50.05"/>
    <x v="0"/>
  </r>
  <r>
    <n v="46.325000000000003"/>
    <x v="0"/>
  </r>
  <r>
    <n v="43.375"/>
    <x v="0"/>
  </r>
  <r>
    <n v="33.799999999999997"/>
    <x v="0"/>
  </r>
  <r>
    <n v="20.524999999999999"/>
    <x v="0"/>
  </r>
  <r>
    <n v="12.15"/>
    <x v="0"/>
  </r>
  <r>
    <n v="13.95"/>
    <x v="0"/>
  </r>
  <r>
    <n v="21"/>
    <x v="1"/>
  </r>
  <r>
    <n v="19.649999999999999"/>
    <x v="1"/>
  </r>
  <r>
    <n v="19.55"/>
    <x v="1"/>
  </r>
  <r>
    <n v="24.375"/>
    <x v="1"/>
  </r>
  <r>
    <n v="22.074999999999999"/>
    <x v="1"/>
  </r>
  <r>
    <n v="23.125"/>
    <x v="1"/>
  </r>
  <r>
    <n v="21.8"/>
    <x v="1"/>
  </r>
  <r>
    <n v="19.649999999999999"/>
    <x v="1"/>
  </r>
  <r>
    <n v="20.45"/>
    <x v="1"/>
  </r>
  <r>
    <n v="20.875"/>
    <x v="1"/>
  </r>
  <r>
    <n v="25.725000000000001"/>
    <x v="1"/>
  </r>
  <r>
    <n v="20.675000000000001"/>
    <x v="1"/>
  </r>
  <r>
    <n v="18.875"/>
    <x v="1"/>
  </r>
  <r>
    <n v="19.024999999999999"/>
    <x v="1"/>
  </r>
  <r>
    <n v="19.45"/>
    <x v="1"/>
  </r>
  <r>
    <n v="10.7"/>
    <x v="1"/>
  </r>
  <r>
    <n v="16.475000000000001"/>
    <x v="1"/>
  </r>
  <r>
    <n v="19.95"/>
    <x v="1"/>
  </r>
  <r>
    <n v="17"/>
    <x v="1"/>
  </r>
  <r>
    <n v="17.375"/>
    <x v="1"/>
  </r>
  <r>
    <n v="16.8"/>
    <x v="1"/>
  </r>
  <r>
    <n v="20.7"/>
    <x v="1"/>
  </r>
  <r>
    <n v="17.95"/>
    <x v="1"/>
  </r>
  <r>
    <n v="10.4"/>
    <x v="1"/>
  </r>
  <r>
    <n v="13.975"/>
    <x v="1"/>
  </r>
  <r>
    <n v="20.45"/>
    <x v="1"/>
  </r>
  <r>
    <n v="20.55"/>
    <x v="1"/>
  </r>
  <r>
    <n v="24.975000000000001"/>
    <x v="1"/>
  </r>
  <r>
    <n v="25.274999999999999"/>
    <x v="2"/>
  </r>
  <r>
    <n v="27"/>
    <x v="2"/>
  </r>
  <r>
    <n v="30.625"/>
    <x v="2"/>
  </r>
  <r>
    <n v="31.7"/>
    <x v="2"/>
  </r>
  <r>
    <n v="33.200000000000003"/>
    <x v="2"/>
  </r>
  <r>
    <n v="28.5"/>
    <x v="2"/>
  </r>
  <r>
    <n v="22.75"/>
    <x v="2"/>
  </r>
  <r>
    <n v="17.05"/>
    <x v="2"/>
  </r>
  <r>
    <n v="19.649999999999999"/>
    <x v="2"/>
  </r>
  <r>
    <n v="18.3"/>
    <x v="2"/>
  </r>
  <r>
    <n v="22.925000000000001"/>
    <x v="2"/>
  </r>
  <r>
    <n v="28.4"/>
    <x v="2"/>
  </r>
  <r>
    <n v="35"/>
    <x v="2"/>
  </r>
  <r>
    <n v="35.950000000000003"/>
    <x v="2"/>
  </r>
  <r>
    <n v="33.299999999999997"/>
    <x v="2"/>
  </r>
  <r>
    <n v="28.65"/>
    <x v="2"/>
  </r>
  <r>
    <n v="29.125"/>
    <x v="2"/>
  </r>
  <r>
    <n v="17.350000000000001"/>
    <x v="2"/>
  </r>
  <r>
    <n v="10.625"/>
    <x v="2"/>
  </r>
  <r>
    <n v="11.6"/>
    <x v="2"/>
  </r>
  <r>
    <n v="14.525"/>
    <x v="2"/>
  </r>
  <r>
    <n v="14.574999999999999"/>
    <x v="2"/>
  </r>
  <r>
    <n v="14.7"/>
    <x v="2"/>
  </r>
  <r>
    <n v="14.675000000000001"/>
    <x v="2"/>
  </r>
  <r>
    <n v="6.7750000000000004"/>
    <x v="2"/>
  </r>
  <r>
    <n v="11.425000000000001"/>
    <x v="2"/>
  </r>
  <r>
    <n v="13.05"/>
    <x v="2"/>
  </r>
  <r>
    <n v="13.35"/>
    <x v="2"/>
  </r>
  <r>
    <n v="13.3"/>
    <x v="2"/>
  </r>
  <r>
    <n v="10.3"/>
    <x v="2"/>
  </r>
  <r>
    <n v="10.025"/>
    <x v="2"/>
  </r>
  <r>
    <n v="16.05"/>
    <x v="3"/>
  </r>
  <r>
    <n v="13.35"/>
    <x v="3"/>
  </r>
  <r>
    <n v="13.85"/>
    <x v="3"/>
  </r>
  <r>
    <n v="21.35"/>
    <x v="3"/>
  </r>
  <r>
    <n v="21.5"/>
    <x v="3"/>
  </r>
  <r>
    <n v="23.524999999999999"/>
    <x v="3"/>
  </r>
  <r>
    <n v="24.875"/>
    <x v="3"/>
  </r>
  <r>
    <n v="24"/>
    <x v="3"/>
  </r>
  <r>
    <n v="22.05"/>
    <x v="3"/>
  </r>
  <r>
    <n v="21.024999999999999"/>
    <x v="3"/>
  </r>
  <r>
    <n v="17.100000000000001"/>
    <x v="3"/>
  </r>
  <r>
    <n v="12.6"/>
    <x v="3"/>
  </r>
  <r>
    <n v="10.574999999999999"/>
    <x v="3"/>
  </r>
  <r>
    <n v="14.1"/>
    <x v="3"/>
  </r>
  <r>
    <n v="9.875"/>
    <x v="3"/>
  </r>
  <r>
    <n v="2.75"/>
    <x v="3"/>
  </r>
  <r>
    <n v="7.4249999999999998"/>
    <x v="3"/>
  </r>
  <r>
    <n v="9.5749999999999993"/>
    <x v="3"/>
  </r>
  <r>
    <n v="7.6749999999999998"/>
    <x v="3"/>
  </r>
  <r>
    <n v="7.625"/>
    <x v="3"/>
  </r>
  <r>
    <n v="9.5500000000000007"/>
    <x v="3"/>
  </r>
  <r>
    <n v="10.8"/>
    <x v="3"/>
  </r>
  <r>
    <n v="11.3"/>
    <x v="3"/>
  </r>
  <r>
    <n v="9.35"/>
    <x v="3"/>
  </r>
  <r>
    <n v="9.6"/>
    <x v="3"/>
  </r>
  <r>
    <n v="6.125"/>
    <x v="3"/>
  </r>
  <r>
    <n v="6.9749999999999996"/>
    <x v="3"/>
  </r>
  <r>
    <n v="8.4"/>
    <x v="3"/>
  </r>
  <r>
    <n v="9.5250000000000004"/>
    <x v="3"/>
  </r>
  <r>
    <n v="10.5"/>
    <x v="3"/>
  </r>
  <r>
    <n v="9.9749999999999996"/>
    <x v="4"/>
  </r>
  <r>
    <n v="8.7750000000000004"/>
    <x v="4"/>
  </r>
  <r>
    <n v="8.15"/>
    <x v="4"/>
  </r>
  <r>
    <n v="7.1749999999999998"/>
    <x v="4"/>
  </r>
  <r>
    <n v="5.9749999999999996"/>
    <x v="4"/>
  </r>
  <r>
    <n v="5.2249999999999996"/>
    <x v="4"/>
  </r>
  <r>
    <n v="8.125"/>
    <x v="4"/>
  </r>
  <r>
    <n v="5.3250000000000002"/>
    <x v="4"/>
  </r>
  <r>
    <n v="2.375"/>
    <x v="4"/>
  </r>
  <r>
    <n v="5.2"/>
    <x v="4"/>
  </r>
  <r>
    <n v="4.8250000000000002"/>
    <x v="4"/>
  </r>
  <r>
    <n v="4.9999999999999822E-2"/>
    <x v="4"/>
  </r>
  <r>
    <n v="5.4249999999999998"/>
    <x v="4"/>
  </r>
  <r>
    <n v="0.17500000000000071"/>
    <x v="4"/>
  </r>
  <r>
    <n v="0"/>
    <x v="4"/>
  </r>
  <r>
    <n v="0"/>
    <x v="4"/>
  </r>
  <r>
    <n v="7.75"/>
    <x v="4"/>
  </r>
  <r>
    <n v="9.4499999999999993"/>
    <x v="4"/>
  </r>
  <r>
    <n v="9.6999999999999993"/>
    <x v="4"/>
  </r>
  <r>
    <n v="13.074999999999999"/>
    <x v="4"/>
  </r>
  <r>
    <n v="14.324999999999999"/>
    <x v="4"/>
  </r>
  <r>
    <n v="11.5"/>
    <x v="4"/>
  </r>
  <r>
    <n v="8.4749999999999996"/>
    <x v="4"/>
  </r>
  <r>
    <n v="7.5"/>
    <x v="4"/>
  </r>
  <r>
    <n v="7.35"/>
    <x v="4"/>
  </r>
  <r>
    <n v="6.45"/>
    <x v="4"/>
  </r>
  <r>
    <n v="3.375"/>
    <x v="4"/>
  </r>
  <r>
    <n v="2.2000000000000002"/>
    <x v="4"/>
  </r>
  <r>
    <n v="0.67499999999999893"/>
    <x v="4"/>
  </r>
  <r>
    <n v="0"/>
    <x v="4"/>
  </r>
  <r>
    <n v="0"/>
    <x v="4"/>
  </r>
  <r>
    <n v="0"/>
    <x v="5"/>
  </r>
  <r>
    <n v="1.0249999999999999"/>
    <x v="5"/>
  </r>
  <r>
    <n v="2"/>
    <x v="5"/>
  </r>
  <r>
    <n v="0.17499999999999999"/>
    <x v="5"/>
  </r>
  <r>
    <n v="0.35"/>
    <x v="5"/>
  </r>
  <r>
    <n v="1"/>
    <x v="5"/>
  </r>
  <r>
    <n v="1.125"/>
    <x v="5"/>
  </r>
  <r>
    <n v="0.30000000000000071"/>
    <x v="5"/>
  </r>
  <r>
    <n v="0.4"/>
    <x v="5"/>
  </r>
  <r>
    <n v="0"/>
    <x v="5"/>
  </r>
  <r>
    <n v="1"/>
    <x v="5"/>
  </r>
  <r>
    <n v="0"/>
    <x v="5"/>
  </r>
  <r>
    <n v="0"/>
    <x v="5"/>
  </r>
  <r>
    <n v="0"/>
    <x v="5"/>
  </r>
  <r>
    <n v="0"/>
    <x v="5"/>
  </r>
  <r>
    <n v="7.5000000000000178E-2"/>
    <x v="5"/>
  </r>
  <r>
    <n v="0"/>
    <x v="5"/>
  </r>
  <r>
    <n v="0.25"/>
    <x v="5"/>
  </r>
  <r>
    <n v="1.6"/>
    <x v="5"/>
  </r>
  <r>
    <n v="3.65"/>
    <x v="5"/>
  </r>
  <r>
    <n v="2.0499999999999998"/>
    <x v="5"/>
  </r>
  <r>
    <n v="2.2999999999999998"/>
    <x v="5"/>
  </r>
  <r>
    <n v="3.5"/>
    <x v="5"/>
  </r>
  <r>
    <n v="1.875"/>
    <x v="5"/>
  </r>
  <r>
    <n v="0.72499999999999998"/>
    <x v="5"/>
  </r>
  <r>
    <n v="0"/>
    <x v="5"/>
  </r>
  <r>
    <n v="2.1"/>
    <x v="5"/>
  </r>
  <r>
    <n v="3.8250000000000002"/>
    <x v="5"/>
  </r>
  <r>
    <n v="6.65"/>
    <x v="5"/>
  </r>
  <r>
    <n v="5.0250000000000004"/>
    <x v="5"/>
  </r>
  <r>
    <n v="2.4"/>
    <x v="6"/>
  </r>
  <r>
    <n v="1.825"/>
    <x v="6"/>
  </r>
  <r>
    <n v="0.95"/>
    <x v="6"/>
  </r>
  <r>
    <n v="0.80000000000000071"/>
    <x v="6"/>
  </r>
  <r>
    <n v="0"/>
    <x v="6"/>
  </r>
  <r>
    <n v="0.10000000000000053"/>
    <x v="6"/>
  </r>
  <r>
    <n v="9.9999999999999645E-2"/>
    <x v="6"/>
  </r>
  <r>
    <n v="0"/>
    <x v="6"/>
  </r>
  <r>
    <n v="0"/>
    <x v="6"/>
  </r>
  <r>
    <n v="1.1000000000000001"/>
    <x v="6"/>
  </r>
  <r>
    <n v="2.95"/>
    <x v="6"/>
  </r>
  <r>
    <n v="1.65"/>
    <x v="6"/>
  </r>
  <r>
    <n v="0"/>
    <x v="6"/>
  </r>
  <r>
    <n v="0"/>
    <x v="6"/>
  </r>
  <r>
    <n v="0"/>
    <x v="6"/>
  </r>
  <r>
    <n v="0"/>
    <x v="6"/>
  </r>
  <r>
    <n v="4.9999999999999822E-2"/>
    <x v="6"/>
  </r>
  <r>
    <n v="0"/>
    <x v="6"/>
  </r>
  <r>
    <n v="0.125"/>
    <x v="6"/>
  </r>
  <r>
    <n v="0"/>
    <x v="6"/>
  </r>
  <r>
    <n v="0"/>
    <x v="6"/>
  </r>
  <r>
    <n v="0"/>
    <x v="6"/>
  </r>
  <r>
    <n v="0"/>
    <x v="6"/>
  </r>
  <r>
    <n v="0.4"/>
    <x v="6"/>
  </r>
  <r>
    <n v="0.85"/>
    <x v="6"/>
  </r>
  <r>
    <n v="1.425"/>
    <x v="6"/>
  </r>
  <r>
    <n v="0.7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4750000000000001"/>
    <x v="7"/>
  </r>
  <r>
    <n v="2.8250000000000002"/>
    <x v="7"/>
  </r>
  <r>
    <n v="1.4750000000000001"/>
    <x v="7"/>
  </r>
  <r>
    <n v="9.9999999999999645E-2"/>
    <x v="7"/>
  </r>
  <r>
    <n v="0"/>
    <x v="7"/>
  </r>
  <r>
    <n v="0"/>
    <x v="7"/>
  </r>
  <r>
    <n v="0"/>
    <x v="7"/>
  </r>
  <r>
    <n v="3.0750000000000002"/>
    <x v="7"/>
  </r>
  <r>
    <n v="3.3"/>
    <x v="7"/>
  </r>
  <r>
    <n v="1.95"/>
    <x v="7"/>
  </r>
  <r>
    <n v="1.1499999999999999"/>
    <x v="7"/>
  </r>
  <r>
    <n v="0.25"/>
    <x v="7"/>
  </r>
  <r>
    <n v="0"/>
    <x v="7"/>
  </r>
  <r>
    <n v="0"/>
    <x v="7"/>
  </r>
  <r>
    <n v="0"/>
    <x v="7"/>
  </r>
  <r>
    <n v="0"/>
    <x v="7"/>
  </r>
  <r>
    <n v="0.625"/>
    <x v="7"/>
  </r>
  <r>
    <n v="2.5000000000000355E-2"/>
    <x v="7"/>
  </r>
  <r>
    <n v="0"/>
    <x v="7"/>
  </r>
  <r>
    <n v="0"/>
    <x v="7"/>
  </r>
  <r>
    <n v="0.15"/>
    <x v="7"/>
  </r>
  <r>
    <n v="0.95"/>
    <x v="7"/>
  </r>
  <r>
    <n v="1.7"/>
    <x v="7"/>
  </r>
  <r>
    <n v="4.45"/>
    <x v="7"/>
  </r>
  <r>
    <n v="0.57499999999999996"/>
    <x v="8"/>
  </r>
  <r>
    <n v="0"/>
    <x v="8"/>
  </r>
  <r>
    <n v="0"/>
    <x v="8"/>
  </r>
  <r>
    <n v="0.85"/>
    <x v="8"/>
  </r>
  <r>
    <n v="1.55"/>
    <x v="8"/>
  </r>
  <r>
    <n v="1.05"/>
    <x v="8"/>
  </r>
  <r>
    <n v="1.55"/>
    <x v="8"/>
  </r>
  <r>
    <n v="1.625"/>
    <x v="8"/>
  </r>
  <r>
    <n v="0.19999999999999929"/>
    <x v="8"/>
  </r>
  <r>
    <n v="0"/>
    <x v="8"/>
  </r>
  <r>
    <n v="0.375"/>
    <x v="8"/>
  </r>
  <r>
    <n v="3.9"/>
    <x v="8"/>
  </r>
  <r>
    <n v="6.625"/>
    <x v="8"/>
  </r>
  <r>
    <n v="7.375"/>
    <x v="8"/>
  </r>
  <r>
    <n v="5.15"/>
    <x v="8"/>
  </r>
  <r>
    <n v="5.2750000000000004"/>
    <x v="8"/>
  </r>
  <r>
    <n v="9.8000000000000007"/>
    <x v="8"/>
  </r>
  <r>
    <n v="10"/>
    <x v="8"/>
  </r>
  <r>
    <n v="5.5750000000000002"/>
    <x v="8"/>
  </r>
  <r>
    <n v="1.05"/>
    <x v="8"/>
  </r>
  <r>
    <n v="0.57499999999999929"/>
    <x v="8"/>
  </r>
  <r>
    <n v="0.25"/>
    <x v="8"/>
  </r>
  <r>
    <n v="0"/>
    <x v="8"/>
  </r>
  <r>
    <n v="0"/>
    <x v="8"/>
  </r>
  <r>
    <n v="0.17499999999999999"/>
    <x v="8"/>
  </r>
  <r>
    <n v="0.14999999999999947"/>
    <x v="8"/>
  </r>
  <r>
    <n v="2.7"/>
    <x v="8"/>
  </r>
  <r>
    <n v="1.2250000000000001"/>
    <x v="8"/>
  </r>
  <r>
    <n v="3.5750000000000002"/>
    <x v="8"/>
  </r>
  <r>
    <n v="0.85"/>
    <x v="8"/>
  </r>
  <r>
    <n v="4"/>
    <x v="9"/>
  </r>
  <r>
    <n v="2.9"/>
    <x v="9"/>
  </r>
  <r>
    <n v="6.875"/>
    <x v="9"/>
  </r>
  <r>
    <n v="9.25"/>
    <x v="9"/>
  </r>
  <r>
    <n v="9.9"/>
    <x v="9"/>
  </r>
  <r>
    <n v="11.1"/>
    <x v="9"/>
  </r>
  <r>
    <n v="13.824999999999999"/>
    <x v="9"/>
  </r>
  <r>
    <n v="17.475000000000001"/>
    <x v="9"/>
  </r>
  <r>
    <n v="16.100000000000001"/>
    <x v="9"/>
  </r>
  <r>
    <n v="12.225"/>
    <x v="9"/>
  </r>
  <r>
    <n v="12.375"/>
    <x v="9"/>
  </r>
  <r>
    <n v="15.675000000000001"/>
    <x v="9"/>
  </r>
  <r>
    <n v="14.975"/>
    <x v="9"/>
  </r>
  <r>
    <n v="5.95"/>
    <x v="9"/>
  </r>
  <r>
    <n v="6.45"/>
    <x v="9"/>
  </r>
  <r>
    <n v="2.2749999999999999"/>
    <x v="9"/>
  </r>
  <r>
    <n v="10.275"/>
    <x v="9"/>
  </r>
  <r>
    <n v="11.324999999999999"/>
    <x v="9"/>
  </r>
  <r>
    <n v="13.85"/>
    <x v="9"/>
  </r>
  <r>
    <n v="14.925000000000001"/>
    <x v="9"/>
  </r>
  <r>
    <n v="9.4250000000000007"/>
    <x v="9"/>
  </r>
  <r>
    <n v="10.85"/>
    <x v="9"/>
  </r>
  <r>
    <n v="14.475"/>
    <x v="9"/>
  </r>
  <r>
    <n v="16.675000000000001"/>
    <x v="9"/>
  </r>
  <r>
    <n v="13.7"/>
    <x v="9"/>
  </r>
  <r>
    <n v="7"/>
    <x v="9"/>
  </r>
  <r>
    <n v="11.725"/>
    <x v="9"/>
  </r>
  <r>
    <n v="15.5"/>
    <x v="9"/>
  </r>
  <r>
    <n v="12.074999999999999"/>
    <x v="9"/>
  </r>
  <r>
    <n v="9.8249999999999993"/>
    <x v="9"/>
  </r>
  <r>
    <n v="8.7750000000000004"/>
    <x v="9"/>
  </r>
  <r>
    <n v="10.15"/>
    <x v="10"/>
  </r>
  <r>
    <n v="13.574999999999999"/>
    <x v="10"/>
  </r>
  <r>
    <n v="9.9250000000000007"/>
    <x v="10"/>
  </r>
  <r>
    <n v="9.8000000000000007"/>
    <x v="10"/>
  </r>
  <r>
    <n v="7.3"/>
    <x v="10"/>
  </r>
  <r>
    <n v="10.324999999999999"/>
    <x v="10"/>
  </r>
  <r>
    <n v="15.4"/>
    <x v="10"/>
  </r>
  <r>
    <n v="18.8"/>
    <x v="10"/>
  </r>
  <r>
    <n v="19.725000000000001"/>
    <x v="10"/>
  </r>
  <r>
    <n v="23.7"/>
    <x v="10"/>
  </r>
  <r>
    <n v="18.925000000000001"/>
    <x v="10"/>
  </r>
  <r>
    <n v="14.324999999999999"/>
    <x v="10"/>
  </r>
  <r>
    <n v="21.2"/>
    <x v="10"/>
  </r>
  <r>
    <n v="22.774999999999999"/>
    <x v="10"/>
  </r>
  <r>
    <n v="19.375"/>
    <x v="10"/>
  </r>
  <r>
    <n v="21.675000000000001"/>
    <x v="10"/>
  </r>
  <r>
    <n v="22.274999999999999"/>
    <x v="10"/>
  </r>
  <r>
    <n v="17.074999999999999"/>
    <x v="10"/>
  </r>
  <r>
    <n v="21.1"/>
    <x v="10"/>
  </r>
  <r>
    <n v="21.625"/>
    <x v="10"/>
  </r>
  <r>
    <n v="20.475000000000001"/>
    <x v="10"/>
  </r>
  <r>
    <n v="17.899999999999999"/>
    <x v="10"/>
  </r>
  <r>
    <n v="16.274999999999999"/>
    <x v="10"/>
  </r>
  <r>
    <n v="12.15"/>
    <x v="10"/>
  </r>
  <r>
    <n v="16.425000000000001"/>
    <x v="10"/>
  </r>
  <r>
    <n v="18.75"/>
    <x v="10"/>
  </r>
  <r>
    <n v="17.074999999999999"/>
    <x v="10"/>
  </r>
  <r>
    <n v="14.025"/>
    <x v="10"/>
  </r>
  <r>
    <n v="16.55"/>
    <x v="10"/>
  </r>
  <r>
    <n v="14.574999999999999"/>
    <x v="10"/>
  </r>
  <r>
    <n v="16.850000000000001"/>
    <x v="11"/>
  </r>
  <r>
    <n v="18.725000000000001"/>
    <x v="11"/>
  </r>
  <r>
    <n v="18.2"/>
    <x v="11"/>
  </r>
  <r>
    <n v="26.074999999999999"/>
    <x v="11"/>
  </r>
  <r>
    <n v="27.3"/>
    <x v="11"/>
  </r>
  <r>
    <n v="27.05"/>
    <x v="11"/>
  </r>
  <r>
    <n v="30.15"/>
    <x v="11"/>
  </r>
  <r>
    <n v="28.1"/>
    <x v="11"/>
  </r>
  <r>
    <n v="21.175000000000001"/>
    <x v="11"/>
  </r>
  <r>
    <n v="18.425000000000001"/>
    <x v="11"/>
  </r>
  <r>
    <n v="14.85"/>
    <x v="11"/>
  </r>
  <r>
    <n v="11.875"/>
    <x v="11"/>
  </r>
  <r>
    <n v="9.65"/>
    <x v="11"/>
  </r>
  <r>
    <n v="9.4749999999999996"/>
    <x v="11"/>
  </r>
  <r>
    <n v="15.7"/>
    <x v="11"/>
  </r>
  <r>
    <n v="15.8"/>
    <x v="11"/>
  </r>
  <r>
    <n v="14.625"/>
    <x v="11"/>
  </r>
  <r>
    <n v="22.65"/>
    <x v="11"/>
  </r>
  <r>
    <n v="22.8"/>
    <x v="11"/>
  </r>
  <r>
    <n v="18.399999999999999"/>
    <x v="11"/>
  </r>
  <r>
    <n v="20.399999999999999"/>
    <x v="11"/>
  </r>
  <r>
    <n v="21.15"/>
    <x v="11"/>
  </r>
  <r>
    <n v="13.975"/>
    <x v="11"/>
  </r>
  <r>
    <n v="16.175000000000001"/>
    <x v="11"/>
  </r>
  <r>
    <n v="15.675000000000001"/>
    <x v="11"/>
  </r>
  <r>
    <n v="14.35"/>
    <x v="11"/>
  </r>
  <r>
    <n v="15.225"/>
    <x v="11"/>
  </r>
  <r>
    <n v="12.675000000000001"/>
    <x v="11"/>
  </r>
  <r>
    <n v="13.85"/>
    <x v="11"/>
  </r>
  <r>
    <n v="17.45"/>
    <x v="11"/>
  </r>
  <r>
    <n v="14.6"/>
    <x v="11"/>
  </r>
  <r>
    <n v="29.7"/>
    <x v="0"/>
  </r>
  <r>
    <n v="41.774999999999999"/>
    <x v="0"/>
  </r>
  <r>
    <n v="41.575000000000003"/>
    <x v="0"/>
  </r>
  <r>
    <n v="41.625"/>
    <x v="0"/>
  </r>
  <r>
    <n v="38.9"/>
    <x v="0"/>
  </r>
  <r>
    <n v="40.825000000000003"/>
    <x v="0"/>
  </r>
  <r>
    <n v="37"/>
    <x v="0"/>
  </r>
  <r>
    <n v="38.9"/>
    <x v="0"/>
  </r>
  <r>
    <n v="40.825000000000003"/>
    <x v="0"/>
  </r>
  <r>
    <n v="44.225000000000001"/>
    <x v="0"/>
  </r>
  <r>
    <n v="46.174999999999997"/>
    <x v="0"/>
  </r>
  <r>
    <n v="43.45"/>
    <x v="0"/>
  </r>
  <r>
    <n v="39.1"/>
    <x v="0"/>
  </r>
  <r>
    <n v="31.3"/>
    <x v="0"/>
  </r>
  <r>
    <n v="28.175000000000001"/>
    <x v="0"/>
  </r>
  <r>
    <n v="30.5"/>
    <x v="0"/>
  </r>
  <r>
    <n v="30.125"/>
    <x v="0"/>
  </r>
  <r>
    <n v="27.5"/>
    <x v="0"/>
  </r>
  <r>
    <n v="27.35"/>
    <x v="0"/>
  </r>
  <r>
    <n v="27.925000000000001"/>
    <x v="0"/>
  </r>
  <r>
    <n v="25.375"/>
    <x v="0"/>
  </r>
  <r>
    <n v="27.95"/>
    <x v="0"/>
  </r>
  <r>
    <n v="26.4"/>
    <x v="0"/>
  </r>
  <r>
    <n v="22.9"/>
    <x v="0"/>
  </r>
  <r>
    <n v="22.7"/>
    <x v="0"/>
  </r>
  <r>
    <n v="17.7"/>
    <x v="0"/>
  </r>
  <r>
    <n v="18.600000000000001"/>
    <x v="0"/>
  </r>
  <r>
    <n v="21.524999999999999"/>
    <x v="0"/>
  </r>
  <r>
    <n v="17.7"/>
    <x v="0"/>
  </r>
  <r>
    <n v="13.1"/>
    <x v="0"/>
  </r>
  <r>
    <n v="19.899999999999999"/>
    <x v="0"/>
  </r>
  <r>
    <n v="24.9"/>
    <x v="1"/>
  </r>
  <r>
    <n v="21.675000000000001"/>
    <x v="1"/>
  </r>
  <r>
    <n v="21.25"/>
    <x v="1"/>
  </r>
  <r>
    <n v="22.55"/>
    <x v="1"/>
  </r>
  <r>
    <n v="22.1"/>
    <x v="1"/>
  </r>
  <r>
    <n v="23.725000000000001"/>
    <x v="1"/>
  </r>
  <r>
    <n v="20.824999999999999"/>
    <x v="1"/>
  </r>
  <r>
    <n v="21.725000000000001"/>
    <x v="1"/>
  </r>
  <r>
    <n v="17.149999999999999"/>
    <x v="1"/>
  </r>
  <r>
    <n v="18.524999999999999"/>
    <x v="1"/>
  </r>
  <r>
    <n v="15.975"/>
    <x v="1"/>
  </r>
  <r>
    <n v="18.95"/>
    <x v="1"/>
  </r>
  <r>
    <n v="12.55"/>
    <x v="1"/>
  </r>
  <r>
    <n v="16.899999999999999"/>
    <x v="1"/>
  </r>
  <r>
    <n v="20.274999999999999"/>
    <x v="1"/>
  </r>
  <r>
    <n v="20.05"/>
    <x v="1"/>
  </r>
  <r>
    <n v="20.85"/>
    <x v="1"/>
  </r>
  <r>
    <n v="18.95"/>
    <x v="1"/>
  </r>
  <r>
    <n v="16.024999999999999"/>
    <x v="1"/>
  </r>
  <r>
    <n v="16.225000000000001"/>
    <x v="1"/>
  </r>
  <r>
    <n v="15.4"/>
    <x v="1"/>
  </r>
  <r>
    <n v="14.95"/>
    <x v="1"/>
  </r>
  <r>
    <n v="15.574999999999999"/>
    <x v="1"/>
  </r>
  <r>
    <n v="18.524999999999999"/>
    <x v="1"/>
  </r>
  <r>
    <n v="22.15"/>
    <x v="1"/>
  </r>
  <r>
    <n v="21.95"/>
    <x v="1"/>
  </r>
  <r>
    <n v="23.625"/>
    <x v="1"/>
  </r>
  <r>
    <n v="23.675000000000001"/>
    <x v="1"/>
  </r>
  <r>
    <n v="21.324999999999999"/>
    <x v="2"/>
  </r>
  <r>
    <n v="22.8"/>
    <x v="2"/>
  </r>
  <r>
    <n v="22.125"/>
    <x v="2"/>
  </r>
  <r>
    <n v="21.725000000000001"/>
    <x v="2"/>
  </r>
  <r>
    <n v="25.85"/>
    <x v="2"/>
  </r>
  <r>
    <n v="25.574999999999999"/>
    <x v="2"/>
  </r>
  <r>
    <n v="31.774999999999999"/>
    <x v="2"/>
  </r>
  <r>
    <n v="34.35"/>
    <x v="2"/>
  </r>
  <r>
    <n v="32.625"/>
    <x v="2"/>
  </r>
  <r>
    <n v="33.25"/>
    <x v="2"/>
  </r>
  <r>
    <n v="18.824999999999999"/>
    <x v="2"/>
  </r>
  <r>
    <n v="12.5"/>
    <x v="2"/>
  </r>
  <r>
    <n v="19.024999999999999"/>
    <x v="2"/>
  </r>
  <r>
    <n v="19.25"/>
    <x v="2"/>
  </r>
  <r>
    <n v="13.25"/>
    <x v="2"/>
  </r>
  <r>
    <n v="17.024999999999999"/>
    <x v="2"/>
  </r>
  <r>
    <n v="20.024999999999999"/>
    <x v="2"/>
  </r>
  <r>
    <n v="20.574999999999999"/>
    <x v="2"/>
  </r>
  <r>
    <n v="16.45"/>
    <x v="2"/>
  </r>
  <r>
    <n v="16.324999999999999"/>
    <x v="2"/>
  </r>
  <r>
    <n v="17.125"/>
    <x v="2"/>
  </r>
  <r>
    <n v="15.525"/>
    <x v="2"/>
  </r>
  <r>
    <n v="16.274999999999999"/>
    <x v="2"/>
  </r>
  <r>
    <n v="11.125"/>
    <x v="2"/>
  </r>
  <r>
    <n v="10.65"/>
    <x v="2"/>
  </r>
  <r>
    <n v="11.275"/>
    <x v="2"/>
  </r>
  <r>
    <n v="14.975"/>
    <x v="2"/>
  </r>
  <r>
    <n v="15.824999999999999"/>
    <x v="2"/>
  </r>
  <r>
    <n v="16.05"/>
    <x v="2"/>
  </r>
  <r>
    <n v="11.5"/>
    <x v="2"/>
  </r>
  <r>
    <n v="10.975"/>
    <x v="2"/>
  </r>
  <r>
    <n v="12.3"/>
    <x v="3"/>
  </r>
  <r>
    <n v="10.65"/>
    <x v="3"/>
  </r>
  <r>
    <n v="9"/>
    <x v="3"/>
  </r>
  <r>
    <n v="10.875"/>
    <x v="3"/>
  </r>
  <r>
    <n v="11.1"/>
    <x v="3"/>
  </r>
  <r>
    <n v="11.05"/>
    <x v="3"/>
  </r>
  <r>
    <n v="8.9250000000000007"/>
    <x v="3"/>
  </r>
  <r>
    <n v="11"/>
    <x v="3"/>
  </r>
  <r>
    <n v="11.324999999999999"/>
    <x v="3"/>
  </r>
  <r>
    <n v="10.675000000000001"/>
    <x v="3"/>
  </r>
  <r>
    <n v="10"/>
    <x v="3"/>
  </r>
  <r>
    <n v="12.225"/>
    <x v="3"/>
  </r>
  <r>
    <n v="14.35"/>
    <x v="3"/>
  </r>
  <r>
    <n v="13.55"/>
    <x v="3"/>
  </r>
  <r>
    <n v="12.324999999999999"/>
    <x v="3"/>
  </r>
  <r>
    <n v="11.775"/>
    <x v="3"/>
  </r>
  <r>
    <n v="10.199999999999999"/>
    <x v="3"/>
  </r>
  <r>
    <n v="9.3000000000000007"/>
    <x v="3"/>
  </r>
  <r>
    <n v="8.0749999999999993"/>
    <x v="3"/>
  </r>
  <r>
    <n v="7.5"/>
    <x v="3"/>
  </r>
  <r>
    <n v="4.2249999999999996"/>
    <x v="3"/>
  </r>
  <r>
    <n v="3.9"/>
    <x v="3"/>
  </r>
  <r>
    <n v="2.25"/>
    <x v="3"/>
  </r>
  <r>
    <n v="4.0750000000000002"/>
    <x v="3"/>
  </r>
  <r>
    <n v="6.4749999999999996"/>
    <x v="3"/>
  </r>
  <r>
    <n v="5.65"/>
    <x v="3"/>
  </r>
  <r>
    <n v="1.675"/>
    <x v="3"/>
  </r>
  <r>
    <n v="2.875"/>
    <x v="3"/>
  </r>
  <r>
    <n v="0.85"/>
    <x v="3"/>
  </r>
  <r>
    <n v="4.8499999999999996"/>
    <x v="3"/>
  </r>
  <r>
    <n v="2.125"/>
    <x v="4"/>
  </r>
  <r>
    <n v="0.35"/>
    <x v="4"/>
  </r>
  <r>
    <n v="0.80000000000000071"/>
    <x v="4"/>
  </r>
  <r>
    <n v="4.2750000000000004"/>
    <x v="4"/>
  </r>
  <r>
    <n v="4.3499999999999996"/>
    <x v="4"/>
  </r>
  <r>
    <n v="7.1"/>
    <x v="4"/>
  </r>
  <r>
    <n v="2.0249999999999999"/>
    <x v="4"/>
  </r>
  <r>
    <n v="0.52500000000000002"/>
    <x v="4"/>
  </r>
  <r>
    <n v="2.65"/>
    <x v="4"/>
  </r>
  <r>
    <n v="5.2249999999999996"/>
    <x v="4"/>
  </r>
  <r>
    <n v="5.125"/>
    <x v="4"/>
  </r>
  <r>
    <n v="5.4249999999999998"/>
    <x v="4"/>
  </r>
  <r>
    <n v="3.5750000000000002"/>
    <x v="4"/>
  </r>
  <r>
    <n v="1.85"/>
    <x v="4"/>
  </r>
  <r>
    <n v="4"/>
    <x v="4"/>
  </r>
  <r>
    <n v="4.4000000000000004"/>
    <x v="4"/>
  </r>
  <r>
    <n v="4.625"/>
    <x v="4"/>
  </r>
  <r>
    <n v="2.875"/>
    <x v="4"/>
  </r>
  <r>
    <n v="2.7250000000000001"/>
    <x v="4"/>
  </r>
  <r>
    <n v="1.325"/>
    <x v="4"/>
  </r>
  <r>
    <n v="0"/>
    <x v="4"/>
  </r>
  <r>
    <n v="2.375"/>
    <x v="4"/>
  </r>
  <r>
    <n v="0"/>
    <x v="4"/>
  </r>
  <r>
    <n v="0.7"/>
    <x v="4"/>
  </r>
  <r>
    <n v="1.45"/>
    <x v="4"/>
  </r>
  <r>
    <n v="0.55000000000000004"/>
    <x v="4"/>
  </r>
  <r>
    <n v="1.0249999999999999"/>
    <x v="4"/>
  </r>
  <r>
    <n v="3.25"/>
    <x v="4"/>
  </r>
  <r>
    <n v="1.4"/>
    <x v="4"/>
  </r>
  <r>
    <n v="1.7749999999999999"/>
    <x v="4"/>
  </r>
  <r>
    <n v="0.2"/>
    <x v="4"/>
  </r>
  <r>
    <n v="6.55"/>
    <x v="5"/>
  </r>
  <r>
    <n v="6.8"/>
    <x v="5"/>
  </r>
  <r>
    <n v="6.2249999999999996"/>
    <x v="5"/>
  </r>
  <r>
    <n v="6.9"/>
    <x v="5"/>
  </r>
  <r>
    <n v="5.7750000000000004"/>
    <x v="5"/>
  </r>
  <r>
    <n v="2.4500000000000002"/>
    <x v="5"/>
  </r>
  <r>
    <n v="4.2750000000000004"/>
    <x v="5"/>
  </r>
  <r>
    <n v="3.9750000000000001"/>
    <x v="5"/>
  </r>
  <r>
    <n v="0.32499999999999929"/>
    <x v="5"/>
  </r>
  <r>
    <n v="0"/>
    <x v="5"/>
  </r>
  <r>
    <n v="0"/>
    <x v="5"/>
  </r>
  <r>
    <n v="1.2250000000000001"/>
    <x v="5"/>
  </r>
  <r>
    <n v="1.75"/>
    <x v="5"/>
  </r>
  <r>
    <n v="3.4750000000000001"/>
    <x v="5"/>
  </r>
  <r>
    <n v="3.8250000000000002"/>
    <x v="5"/>
  </r>
  <r>
    <n v="3.4750000000000001"/>
    <x v="5"/>
  </r>
  <r>
    <n v="3.85"/>
    <x v="5"/>
  </r>
  <r>
    <n v="2.5"/>
    <x v="5"/>
  </r>
  <r>
    <n v="1.2749999999999999"/>
    <x v="5"/>
  </r>
  <r>
    <n v="0.75"/>
    <x v="5"/>
  </r>
  <r>
    <n v="0.92500000000000071"/>
    <x v="5"/>
  </r>
  <r>
    <n v="0.69999999999999929"/>
    <x v="5"/>
  </r>
  <r>
    <n v="0.27500000000000002"/>
    <x v="5"/>
  </r>
  <r>
    <n v="0"/>
    <x v="5"/>
  </r>
  <r>
    <n v="0"/>
    <x v="5"/>
  </r>
  <r>
    <n v="2.7"/>
    <x v="5"/>
  </r>
  <r>
    <n v="2.7749999999999999"/>
    <x v="5"/>
  </r>
  <r>
    <n v="1.0249999999999999"/>
    <x v="5"/>
  </r>
  <r>
    <n v="0.17500000000000071"/>
    <x v="5"/>
  </r>
  <r>
    <n v="0.55000000000000071"/>
    <x v="5"/>
  </r>
  <r>
    <n v="0"/>
    <x v="6"/>
  </r>
  <r>
    <n v="0.42499999999999999"/>
    <x v="6"/>
  </r>
  <r>
    <n v="0.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2.8250000000000002"/>
    <x v="6"/>
  </r>
  <r>
    <n v="2.2000000000000002"/>
    <x v="6"/>
  </r>
  <r>
    <n v="0"/>
    <x v="6"/>
  </r>
  <r>
    <n v="0"/>
    <x v="6"/>
  </r>
  <r>
    <n v="0"/>
    <x v="6"/>
  </r>
  <r>
    <n v="0"/>
    <x v="6"/>
  </r>
  <r>
    <n v="0.52499999999999947"/>
    <x v="6"/>
  </r>
  <r>
    <n v="0.77499999999999947"/>
    <x v="6"/>
  </r>
  <r>
    <n v="0.1749999999999999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"/>
    <x v="7"/>
  </r>
  <r>
    <n v="0.89999999999999947"/>
    <x v="7"/>
  </r>
  <r>
    <n v="2.4750000000000001"/>
    <x v="7"/>
  </r>
  <r>
    <n v="2.5000000000000355E-2"/>
    <x v="7"/>
  </r>
  <r>
    <n v="0"/>
    <x v="7"/>
  </r>
  <r>
    <n v="0"/>
    <x v="7"/>
  </r>
  <r>
    <n v="0"/>
    <x v="7"/>
  </r>
  <r>
    <n v="0"/>
    <x v="7"/>
  </r>
  <r>
    <n v="0.17499999999999999"/>
    <x v="7"/>
  </r>
  <r>
    <n v="0"/>
    <x v="7"/>
  </r>
  <r>
    <n v="0.32499999999999929"/>
    <x v="7"/>
  </r>
  <r>
    <n v="0"/>
    <x v="7"/>
  </r>
  <r>
    <n v="0"/>
    <x v="7"/>
  </r>
  <r>
    <n v="0"/>
    <x v="7"/>
  </r>
  <r>
    <n v="0"/>
    <x v="7"/>
  </r>
  <r>
    <n v="0.97499999999999998"/>
    <x v="7"/>
  </r>
  <r>
    <n v="0"/>
    <x v="8"/>
  </r>
  <r>
    <n v="0"/>
    <x v="8"/>
  </r>
  <r>
    <n v="0"/>
    <x v="8"/>
  </r>
  <r>
    <n v="1.85"/>
    <x v="8"/>
  </r>
  <r>
    <n v="1.95"/>
    <x v="8"/>
  </r>
  <r>
    <n v="0"/>
    <x v="8"/>
  </r>
  <r>
    <n v="0"/>
    <x v="8"/>
  </r>
  <r>
    <n v="0"/>
    <x v="8"/>
  </r>
  <r>
    <n v="3.4750000000000001"/>
    <x v="8"/>
  </r>
  <r>
    <n v="1.675"/>
    <x v="8"/>
  </r>
  <r>
    <n v="0.54999999999999893"/>
    <x v="8"/>
  </r>
  <r>
    <n v="1.2250000000000001"/>
    <x v="8"/>
  </r>
  <r>
    <n v="3.15"/>
    <x v="8"/>
  </r>
  <r>
    <n v="3.0249999999999999"/>
    <x v="8"/>
  </r>
  <r>
    <n v="3.5249999999999999"/>
    <x v="8"/>
  </r>
  <r>
    <n v="2.35"/>
    <x v="8"/>
  </r>
  <r>
    <n v="6.05"/>
    <x v="8"/>
  </r>
  <r>
    <n v="4.95"/>
    <x v="8"/>
  </r>
  <r>
    <n v="8.7249999999999996"/>
    <x v="8"/>
  </r>
  <r>
    <n v="5.05"/>
    <x v="8"/>
  </r>
  <r>
    <n v="3.625"/>
    <x v="8"/>
  </r>
  <r>
    <n v="3.7"/>
    <x v="8"/>
  </r>
  <r>
    <n v="3.5249999999999999"/>
    <x v="8"/>
  </r>
  <r>
    <n v="5.0250000000000004"/>
    <x v="8"/>
  </r>
  <r>
    <n v="7.9749999999999996"/>
    <x v="8"/>
  </r>
  <r>
    <n v="6.4749999999999996"/>
    <x v="8"/>
  </r>
  <r>
    <n v="1.675"/>
    <x v="8"/>
  </r>
  <r>
    <n v="4.375"/>
    <x v="8"/>
  </r>
  <r>
    <n v="8.9749999999999996"/>
    <x v="8"/>
  </r>
  <r>
    <n v="7.1"/>
    <x v="8"/>
  </r>
  <r>
    <n v="5.2"/>
    <x v="9"/>
  </r>
  <r>
    <n v="6.7750000000000004"/>
    <x v="9"/>
  </r>
  <r>
    <n v="6.9249999999999998"/>
    <x v="9"/>
  </r>
  <r>
    <n v="7.55"/>
    <x v="9"/>
  </r>
  <r>
    <n v="6.4749999999999996"/>
    <x v="9"/>
  </r>
  <r>
    <n v="1.375"/>
    <x v="9"/>
  </r>
  <r>
    <n v="1.625"/>
    <x v="9"/>
  </r>
  <r>
    <n v="5.8"/>
    <x v="9"/>
  </r>
  <r>
    <n v="11.725"/>
    <x v="9"/>
  </r>
  <r>
    <n v="14.35"/>
    <x v="9"/>
  </r>
  <r>
    <n v="14.5"/>
    <x v="9"/>
  </r>
  <r>
    <n v="12.15"/>
    <x v="9"/>
  </r>
  <r>
    <n v="9.875"/>
    <x v="9"/>
  </r>
  <r>
    <n v="9.8249999999999993"/>
    <x v="9"/>
  </r>
  <r>
    <n v="13.3"/>
    <x v="9"/>
  </r>
  <r>
    <n v="11.4"/>
    <x v="9"/>
  </r>
  <r>
    <n v="9.7249999999999996"/>
    <x v="9"/>
  </r>
  <r>
    <n v="12.25"/>
    <x v="9"/>
  </r>
  <r>
    <n v="6.85"/>
    <x v="9"/>
  </r>
  <r>
    <n v="6.0750000000000002"/>
    <x v="9"/>
  </r>
  <r>
    <n v="4.0250000000000004"/>
    <x v="9"/>
  </r>
  <r>
    <n v="4.625"/>
    <x v="9"/>
  </r>
  <r>
    <n v="6.65"/>
    <x v="9"/>
  </r>
  <r>
    <n v="9.0749999999999993"/>
    <x v="9"/>
  </r>
  <r>
    <n v="7.7750000000000004"/>
    <x v="9"/>
  </r>
  <r>
    <n v="5.5250000000000004"/>
    <x v="9"/>
  </r>
  <r>
    <n v="6.9749999999999996"/>
    <x v="9"/>
  </r>
  <r>
    <n v="11.55"/>
    <x v="9"/>
  </r>
  <r>
    <n v="13.8"/>
    <x v="9"/>
  </r>
  <r>
    <n v="15.775"/>
    <x v="9"/>
  </r>
  <r>
    <n v="12.55"/>
    <x v="9"/>
  </r>
  <r>
    <n v="14.2"/>
    <x v="10"/>
  </r>
  <r>
    <n v="14.475"/>
    <x v="10"/>
  </r>
  <r>
    <n v="13.9"/>
    <x v="10"/>
  </r>
  <r>
    <n v="14.1"/>
    <x v="10"/>
  </r>
  <r>
    <n v="14.8"/>
    <x v="10"/>
  </r>
  <r>
    <n v="17.475000000000001"/>
    <x v="10"/>
  </r>
  <r>
    <n v="19.824999999999999"/>
    <x v="10"/>
  </r>
  <r>
    <n v="18.574999999999999"/>
    <x v="10"/>
  </r>
  <r>
    <n v="19.774999999999999"/>
    <x v="10"/>
  </r>
  <r>
    <n v="22.074999999999999"/>
    <x v="10"/>
  </r>
  <r>
    <n v="24.35"/>
    <x v="10"/>
  </r>
  <r>
    <n v="17.05"/>
    <x v="10"/>
  </r>
  <r>
    <n v="16.125"/>
    <x v="10"/>
  </r>
  <r>
    <n v="21.725000000000001"/>
    <x v="10"/>
  </r>
  <r>
    <n v="22.5"/>
    <x v="10"/>
  </r>
  <r>
    <n v="25.75"/>
    <x v="10"/>
  </r>
  <r>
    <n v="26.074999999999999"/>
    <x v="10"/>
  </r>
  <r>
    <n v="20.65"/>
    <x v="10"/>
  </r>
  <r>
    <n v="24.6"/>
    <x v="10"/>
  </r>
  <r>
    <n v="18.274999999999999"/>
    <x v="10"/>
  </r>
  <r>
    <n v="17.100000000000001"/>
    <x v="10"/>
  </r>
  <r>
    <n v="18.324999999999999"/>
    <x v="10"/>
  </r>
  <r>
    <n v="21.324999999999999"/>
    <x v="10"/>
  </r>
  <r>
    <n v="18.8"/>
    <x v="10"/>
  </r>
  <r>
    <n v="17.05"/>
    <x v="10"/>
  </r>
  <r>
    <n v="13.175000000000001"/>
    <x v="10"/>
  </r>
  <r>
    <n v="18.675000000000001"/>
    <x v="10"/>
  </r>
  <r>
    <n v="23.45"/>
    <x v="10"/>
  </r>
  <r>
    <n v="26.074999999999999"/>
    <x v="10"/>
  </r>
  <r>
    <n v="23.024999999999999"/>
    <x v="10"/>
  </r>
  <r>
    <n v="18"/>
    <x v="11"/>
  </r>
  <r>
    <n v="20.350000000000001"/>
    <x v="11"/>
  </r>
  <r>
    <n v="23.875"/>
    <x v="11"/>
  </r>
  <r>
    <n v="23.675000000000001"/>
    <x v="11"/>
  </r>
  <r>
    <n v="25.875"/>
    <x v="11"/>
  </r>
  <r>
    <n v="21.074999999999999"/>
    <x v="11"/>
  </r>
  <r>
    <n v="23.05"/>
    <x v="11"/>
  </r>
  <r>
    <n v="19.024999999999999"/>
    <x v="11"/>
  </r>
  <r>
    <n v="18.675000000000001"/>
    <x v="11"/>
  </r>
  <r>
    <n v="12.85"/>
    <x v="11"/>
  </r>
  <r>
    <n v="17.25"/>
    <x v="11"/>
  </r>
  <r>
    <n v="16.524999999999999"/>
    <x v="11"/>
  </r>
  <r>
    <n v="12.75"/>
    <x v="11"/>
  </r>
  <r>
    <n v="21"/>
    <x v="11"/>
  </r>
  <r>
    <n v="19.8"/>
    <x v="11"/>
  </r>
  <r>
    <n v="15.1"/>
    <x v="11"/>
  </r>
  <r>
    <n v="17.024999999999999"/>
    <x v="11"/>
  </r>
  <r>
    <n v="33.524999999999999"/>
    <x v="11"/>
  </r>
  <r>
    <n v="39.950000000000003"/>
    <x v="11"/>
  </r>
  <r>
    <n v="40.75"/>
    <x v="11"/>
  </r>
  <r>
    <n v="32.375"/>
    <x v="11"/>
  </r>
  <r>
    <n v="30.05"/>
    <x v="11"/>
  </r>
  <r>
    <n v="35.15"/>
    <x v="11"/>
  </r>
  <r>
    <n v="33.875"/>
    <x v="11"/>
  </r>
  <r>
    <n v="34.325000000000003"/>
    <x v="11"/>
  </r>
  <r>
    <n v="25.725000000000001"/>
    <x v="11"/>
  </r>
  <r>
    <n v="29"/>
    <x v="11"/>
  </r>
  <r>
    <n v="34.024999999999999"/>
    <x v="11"/>
  </r>
  <r>
    <n v="33.225000000000001"/>
    <x v="11"/>
  </r>
  <r>
    <n v="29.45"/>
    <x v="11"/>
  </r>
  <r>
    <n v="28.975000000000001"/>
    <x v="11"/>
  </r>
  <r>
    <n v="32.15"/>
    <x v="0"/>
  </r>
  <r>
    <n v="32"/>
    <x v="0"/>
  </r>
  <r>
    <n v="26.1"/>
    <x v="0"/>
  </r>
  <r>
    <n v="16.024999999999999"/>
    <x v="0"/>
  </r>
  <r>
    <n v="22.95"/>
    <x v="0"/>
  </r>
  <r>
    <n v="37.125"/>
    <x v="0"/>
  </r>
  <r>
    <n v="37.5"/>
    <x v="0"/>
  </r>
  <r>
    <n v="35.200000000000003"/>
    <x v="0"/>
  </r>
  <r>
    <n v="28.175000000000001"/>
    <x v="0"/>
  </r>
  <r>
    <n v="27.25"/>
    <x v="0"/>
  </r>
  <r>
    <n v="30.574999999999999"/>
    <x v="0"/>
  </r>
  <r>
    <n v="26.45"/>
    <x v="0"/>
  </r>
  <r>
    <n v="17.824999999999999"/>
    <x v="0"/>
  </r>
  <r>
    <n v="12.55"/>
    <x v="0"/>
  </r>
  <r>
    <n v="16.425000000000001"/>
    <x v="0"/>
  </r>
  <r>
    <n v="23.574999999999999"/>
    <x v="0"/>
  </r>
  <r>
    <n v="26.65"/>
    <x v="0"/>
  </r>
  <r>
    <n v="25.425000000000001"/>
    <x v="0"/>
  </r>
  <r>
    <n v="23.9"/>
    <x v="0"/>
  </r>
  <r>
    <n v="27.324999999999999"/>
    <x v="0"/>
  </r>
  <r>
    <n v="28.675000000000001"/>
    <x v="0"/>
  </r>
  <r>
    <n v="29.7"/>
    <x v="0"/>
  </r>
  <r>
    <n v="38.424999999999997"/>
    <x v="0"/>
  </r>
  <r>
    <n v="30.3"/>
    <x v="0"/>
  </r>
  <r>
    <n v="21.9"/>
    <x v="0"/>
  </r>
  <r>
    <n v="24.125"/>
    <x v="0"/>
  </r>
  <r>
    <n v="26.574999999999999"/>
    <x v="0"/>
  </r>
  <r>
    <n v="22.225000000000001"/>
    <x v="0"/>
  </r>
  <r>
    <n v="17.074999999999999"/>
    <x v="0"/>
  </r>
  <r>
    <n v="24.2"/>
    <x v="0"/>
  </r>
  <r>
    <n v="23.85"/>
    <x v="0"/>
  </r>
  <r>
    <n v="21.55"/>
    <x v="1"/>
  </r>
  <r>
    <n v="19.600000000000001"/>
    <x v="1"/>
  </r>
  <r>
    <n v="24.125"/>
    <x v="1"/>
  </r>
  <r>
    <n v="26.05"/>
    <x v="1"/>
  </r>
  <r>
    <n v="25.824999999999999"/>
    <x v="1"/>
  </r>
  <r>
    <n v="19.45"/>
    <x v="1"/>
  </r>
  <r>
    <n v="19.675000000000001"/>
    <x v="1"/>
  </r>
  <r>
    <n v="21.25"/>
    <x v="1"/>
  </r>
  <r>
    <n v="23.75"/>
    <x v="1"/>
  </r>
  <r>
    <n v="28.324999999999999"/>
    <x v="1"/>
  </r>
  <r>
    <n v="24.875"/>
    <x v="1"/>
  </r>
  <r>
    <n v="16.225000000000001"/>
    <x v="1"/>
  </r>
  <r>
    <n v="16.45"/>
    <x v="1"/>
  </r>
  <r>
    <n v="19"/>
    <x v="1"/>
  </r>
  <r>
    <n v="22.824999999999999"/>
    <x v="1"/>
  </r>
  <r>
    <n v="19.899999999999999"/>
    <x v="1"/>
  </r>
  <r>
    <n v="19.2"/>
    <x v="1"/>
  </r>
  <r>
    <n v="21.1"/>
    <x v="1"/>
  </r>
  <r>
    <n v="22.725000000000001"/>
    <x v="1"/>
  </r>
  <r>
    <n v="21.925000000000001"/>
    <x v="1"/>
  </r>
  <r>
    <n v="19.524999999999999"/>
    <x v="1"/>
  </r>
  <r>
    <n v="19.3"/>
    <x v="1"/>
  </r>
  <r>
    <n v="15.9"/>
    <x v="1"/>
  </r>
  <r>
    <n v="16.774999999999999"/>
    <x v="1"/>
  </r>
  <r>
    <n v="14.574999999999999"/>
    <x v="1"/>
  </r>
  <r>
    <n v="15.875"/>
    <x v="1"/>
  </r>
  <r>
    <n v="18.5"/>
    <x v="1"/>
  </r>
  <r>
    <n v="19.274999999999999"/>
    <x v="1"/>
  </r>
  <r>
    <n v="19.600000000000001"/>
    <x v="2"/>
  </r>
  <r>
    <n v="20.8"/>
    <x v="2"/>
  </r>
  <r>
    <n v="20.85"/>
    <x v="2"/>
  </r>
  <r>
    <n v="26.524999999999999"/>
    <x v="2"/>
  </r>
  <r>
    <n v="29.4"/>
    <x v="2"/>
  </r>
  <r>
    <n v="29.4"/>
    <x v="2"/>
  </r>
  <r>
    <n v="26.625"/>
    <x v="2"/>
  </r>
  <r>
    <n v="24.9"/>
    <x v="2"/>
  </r>
  <r>
    <n v="24.524999999999999"/>
    <x v="2"/>
  </r>
  <r>
    <n v="23.475000000000001"/>
    <x v="2"/>
  </r>
  <r>
    <n v="20.175000000000001"/>
    <x v="2"/>
  </r>
  <r>
    <n v="17.399999999999999"/>
    <x v="2"/>
  </r>
  <r>
    <n v="15.175000000000001"/>
    <x v="2"/>
  </r>
  <r>
    <n v="14.725"/>
    <x v="2"/>
  </r>
  <r>
    <n v="19.375"/>
    <x v="2"/>
  </r>
  <r>
    <n v="17.5"/>
    <x v="2"/>
  </r>
  <r>
    <n v="20.85"/>
    <x v="2"/>
  </r>
  <r>
    <n v="15.45"/>
    <x v="2"/>
  </r>
  <r>
    <n v="13.725"/>
    <x v="2"/>
  </r>
  <r>
    <n v="13.574999999999999"/>
    <x v="2"/>
  </r>
  <r>
    <n v="12.925000000000001"/>
    <x v="2"/>
  </r>
  <r>
    <n v="12.875"/>
    <x v="2"/>
  </r>
  <r>
    <n v="11.95"/>
    <x v="2"/>
  </r>
  <r>
    <n v="10.45"/>
    <x v="2"/>
  </r>
  <r>
    <n v="10"/>
    <x v="2"/>
  </r>
  <r>
    <n v="13.3"/>
    <x v="2"/>
  </r>
  <r>
    <n v="15.125"/>
    <x v="2"/>
  </r>
  <r>
    <n v="15.25"/>
    <x v="2"/>
  </r>
  <r>
    <n v="16.100000000000001"/>
    <x v="2"/>
  </r>
  <r>
    <n v="17.75"/>
    <x v="2"/>
  </r>
  <r>
    <n v="19.25"/>
    <x v="2"/>
  </r>
  <r>
    <n v="16.899999999999999"/>
    <x v="3"/>
  </r>
  <r>
    <n v="14.875"/>
    <x v="3"/>
  </r>
  <r>
    <n v="16.3"/>
    <x v="3"/>
  </r>
  <r>
    <n v="15.65"/>
    <x v="3"/>
  </r>
  <r>
    <n v="15.675000000000001"/>
    <x v="3"/>
  </r>
  <r>
    <n v="12.675000000000001"/>
    <x v="3"/>
  </r>
  <r>
    <n v="8.4"/>
    <x v="3"/>
  </r>
  <r>
    <n v="7.9749999999999996"/>
    <x v="3"/>
  </r>
  <r>
    <n v="13.875"/>
    <x v="3"/>
  </r>
  <r>
    <n v="13.275"/>
    <x v="3"/>
  </r>
  <r>
    <n v="10.824999999999999"/>
    <x v="3"/>
  </r>
  <r>
    <n v="7.7249999999999996"/>
    <x v="3"/>
  </r>
  <r>
    <n v="12.125"/>
    <x v="3"/>
  </r>
  <r>
    <n v="12.225"/>
    <x v="3"/>
  </r>
  <r>
    <n v="12.175000000000001"/>
    <x v="3"/>
  </r>
  <r>
    <n v="8.1750000000000007"/>
    <x v="3"/>
  </r>
  <r>
    <n v="4.2249999999999996"/>
    <x v="3"/>
  </r>
  <r>
    <n v="5.0250000000000004"/>
    <x v="3"/>
  </r>
  <r>
    <n v="3.65"/>
    <x v="3"/>
  </r>
  <r>
    <n v="10.25"/>
    <x v="3"/>
  </r>
  <r>
    <n v="10.324999999999999"/>
    <x v="3"/>
  </r>
  <r>
    <n v="9.3000000000000007"/>
    <x v="3"/>
  </r>
  <r>
    <n v="6.5"/>
    <x v="3"/>
  </r>
  <r>
    <n v="2.875"/>
    <x v="3"/>
  </r>
  <r>
    <n v="1.375"/>
    <x v="3"/>
  </r>
  <r>
    <n v="7.1"/>
    <x v="3"/>
  </r>
  <r>
    <n v="9.9499999999999993"/>
    <x v="3"/>
  </r>
  <r>
    <n v="14.2"/>
    <x v="3"/>
  </r>
  <r>
    <n v="11.75"/>
    <x v="3"/>
  </r>
  <r>
    <n v="8.4"/>
    <x v="3"/>
  </r>
  <r>
    <n v="6.35"/>
    <x v="4"/>
  </r>
  <r>
    <n v="6.05"/>
    <x v="4"/>
  </r>
  <r>
    <n v="8.5250000000000004"/>
    <x v="4"/>
  </r>
  <r>
    <n v="9.5749999999999993"/>
    <x v="4"/>
  </r>
  <r>
    <n v="8.65"/>
    <x v="4"/>
  </r>
  <r>
    <n v="6.875"/>
    <x v="4"/>
  </r>
  <r>
    <n v="4.8"/>
    <x v="4"/>
  </r>
  <r>
    <n v="9.5"/>
    <x v="4"/>
  </r>
  <r>
    <n v="11.25"/>
    <x v="4"/>
  </r>
  <r>
    <n v="12"/>
    <x v="4"/>
  </r>
  <r>
    <n v="11.3"/>
    <x v="4"/>
  </r>
  <r>
    <n v="11.65"/>
    <x v="4"/>
  </r>
  <r>
    <n v="7.8250000000000002"/>
    <x v="4"/>
  </r>
  <r>
    <n v="9.65"/>
    <x v="4"/>
  </r>
  <r>
    <n v="9.0500000000000007"/>
    <x v="4"/>
  </r>
  <r>
    <n v="8.8000000000000007"/>
    <x v="4"/>
  </r>
  <r>
    <n v="6.2750000000000004"/>
    <x v="4"/>
  </r>
  <r>
    <n v="6.5750000000000002"/>
    <x v="4"/>
  </r>
  <r>
    <n v="8.35"/>
    <x v="4"/>
  </r>
  <r>
    <n v="7.7"/>
    <x v="4"/>
  </r>
  <r>
    <n v="4.7249999999999996"/>
    <x v="4"/>
  </r>
  <r>
    <n v="3"/>
    <x v="4"/>
  </r>
  <r>
    <n v="0"/>
    <x v="4"/>
  </r>
  <r>
    <n v="0"/>
    <x v="4"/>
  </r>
  <r>
    <n v="0"/>
    <x v="4"/>
  </r>
  <r>
    <n v="2.4249999999999998"/>
    <x v="4"/>
  </r>
  <r>
    <n v="1.375"/>
    <x v="4"/>
  </r>
  <r>
    <n v="4.0999999999999996"/>
    <x v="4"/>
  </r>
  <r>
    <n v="6.9749999999999996"/>
    <x v="4"/>
  </r>
  <r>
    <n v="6.5750000000000002"/>
    <x v="4"/>
  </r>
  <r>
    <n v="4.0999999999999996"/>
    <x v="4"/>
  </r>
  <r>
    <n v="3.375"/>
    <x v="5"/>
  </r>
  <r>
    <n v="4.7"/>
    <x v="5"/>
  </r>
  <r>
    <n v="1.675"/>
    <x v="5"/>
  </r>
  <r>
    <n v="0.57499999999999996"/>
    <x v="5"/>
  </r>
  <r>
    <n v="0.39999999999999947"/>
    <x v="5"/>
  </r>
  <r>
    <n v="4.7249999999999996"/>
    <x v="5"/>
  </r>
  <r>
    <n v="6.8"/>
    <x v="5"/>
  </r>
  <r>
    <n v="6.1"/>
    <x v="5"/>
  </r>
  <r>
    <n v="7.0750000000000002"/>
    <x v="5"/>
  </r>
  <r>
    <n v="6.85"/>
    <x v="5"/>
  </r>
  <r>
    <n v="5.1749999999999998"/>
    <x v="5"/>
  </r>
  <r>
    <n v="3.3"/>
    <x v="5"/>
  </r>
  <r>
    <n v="2.2000000000000002"/>
    <x v="5"/>
  </r>
  <r>
    <n v="0.17499999999999999"/>
    <x v="5"/>
  </r>
  <r>
    <n v="0"/>
    <x v="5"/>
  </r>
  <r>
    <n v="0"/>
    <x v="5"/>
  </r>
  <r>
    <n v="0"/>
    <x v="5"/>
  </r>
  <r>
    <n v="0"/>
    <x v="5"/>
  </r>
  <r>
    <n v="0.92500000000000004"/>
    <x v="5"/>
  </r>
  <r>
    <n v="0.9"/>
    <x v="5"/>
  </r>
  <r>
    <n v="0.625"/>
    <x v="5"/>
  </r>
  <r>
    <n v="0.77500000000000002"/>
    <x v="5"/>
  </r>
  <r>
    <n v="2.7250000000000001"/>
    <x v="5"/>
  </r>
  <r>
    <n v="5.5250000000000004"/>
    <x v="5"/>
  </r>
  <r>
    <n v="6.45"/>
    <x v="5"/>
  </r>
  <r>
    <n v="4.95"/>
    <x v="5"/>
  </r>
  <r>
    <n v="3.4750000000000001"/>
    <x v="5"/>
  </r>
  <r>
    <n v="3.15"/>
    <x v="5"/>
  </r>
  <r>
    <n v="1.35"/>
    <x v="5"/>
  </r>
  <r>
    <n v="2.2999999999999998"/>
    <x v="5"/>
  </r>
  <r>
    <n v="4.3250000000000002"/>
    <x v="6"/>
  </r>
  <r>
    <n v="3.625"/>
    <x v="6"/>
  </r>
  <r>
    <n v="4.6500000000000004"/>
    <x v="6"/>
  </r>
  <r>
    <n v="3.1"/>
    <x v="6"/>
  </r>
  <r>
    <n v="3.0750000000000002"/>
    <x v="6"/>
  </r>
  <r>
    <n v="3.0249999999999999"/>
    <x v="6"/>
  </r>
  <r>
    <n v="0"/>
    <x v="6"/>
  </r>
  <r>
    <n v="0.52499999999999947"/>
    <x v="6"/>
  </r>
  <r>
    <n v="0.875"/>
    <x v="6"/>
  </r>
  <r>
    <n v="0"/>
    <x v="6"/>
  </r>
  <r>
    <n v="0"/>
    <x v="6"/>
  </r>
  <r>
    <n v="0"/>
    <x v="6"/>
  </r>
  <r>
    <n v="0"/>
    <x v="6"/>
  </r>
  <r>
    <n v="3.875"/>
    <x v="6"/>
  </r>
  <r>
    <n v="8.4"/>
    <x v="6"/>
  </r>
  <r>
    <n v="6.9249999999999998"/>
    <x v="6"/>
  </r>
  <r>
    <n v="4.2750000000000004"/>
    <x v="6"/>
  </r>
  <r>
    <n v="1.4"/>
    <x v="6"/>
  </r>
  <r>
    <n v="0"/>
    <x v="6"/>
  </r>
  <r>
    <n v="0"/>
    <x v="6"/>
  </r>
  <r>
    <n v="0"/>
    <x v="6"/>
  </r>
  <r>
    <n v="0"/>
    <x v="6"/>
  </r>
  <r>
    <n v="0"/>
    <x v="6"/>
  </r>
  <r>
    <n v="2.875"/>
    <x v="6"/>
  </r>
  <r>
    <n v="3.45"/>
    <x v="6"/>
  </r>
  <r>
    <n v="1.1000000000000001"/>
    <x v="6"/>
  </r>
  <r>
    <n v="0"/>
    <x v="6"/>
  </r>
  <r>
    <n v="0"/>
    <x v="6"/>
  </r>
  <r>
    <n v="0"/>
    <x v="6"/>
  </r>
  <r>
    <n v="3.6"/>
    <x v="6"/>
  </r>
  <r>
    <n v="4.55"/>
    <x v="6"/>
  </r>
  <r>
    <n v="5.1749999999999998"/>
    <x v="7"/>
  </r>
  <r>
    <n v="0.4999999999999991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"/>
    <x v="7"/>
  </r>
  <r>
    <n v="1.0249999999999999"/>
    <x v="7"/>
  </r>
  <r>
    <n v="1.425"/>
    <x v="7"/>
  </r>
  <r>
    <n v="0.52500000000000002"/>
    <x v="7"/>
  </r>
  <r>
    <n v="0.57499999999999996"/>
    <x v="7"/>
  </r>
  <r>
    <n v="1.9"/>
    <x v="7"/>
  </r>
  <r>
    <n v="0.55000000000000071"/>
    <x v="7"/>
  </r>
  <r>
    <n v="0.125"/>
    <x v="7"/>
  </r>
  <r>
    <n v="0"/>
    <x v="7"/>
  </r>
  <r>
    <n v="0"/>
    <x v="7"/>
  </r>
  <r>
    <n v="0"/>
    <x v="7"/>
  </r>
  <r>
    <n v="0"/>
    <x v="7"/>
  </r>
  <r>
    <n v="0.9"/>
    <x v="7"/>
  </r>
  <r>
    <n v="0"/>
    <x v="7"/>
  </r>
  <r>
    <n v="0"/>
    <x v="7"/>
  </r>
  <r>
    <n v="0"/>
    <x v="7"/>
  </r>
  <r>
    <n v="0.9"/>
    <x v="7"/>
  </r>
  <r>
    <n v="0"/>
    <x v="7"/>
  </r>
  <r>
    <n v="0"/>
    <x v="7"/>
  </r>
  <r>
    <n v="0"/>
    <x v="7"/>
  </r>
  <r>
    <n v="2.5249999999999999"/>
    <x v="7"/>
  </r>
  <r>
    <n v="7.45"/>
    <x v="7"/>
  </r>
  <r>
    <n v="6.0250000000000004"/>
    <x v="8"/>
  </r>
  <r>
    <n v="6.1749999999999998"/>
    <x v="8"/>
  </r>
  <r>
    <n v="5.4"/>
    <x v="8"/>
  </r>
  <r>
    <n v="3.5249999999999999"/>
    <x v="8"/>
  </r>
  <r>
    <n v="1.325"/>
    <x v="8"/>
  </r>
  <r>
    <n v="2.9750000000000001"/>
    <x v="8"/>
  </r>
  <r>
    <n v="4.8"/>
    <x v="8"/>
  </r>
  <r>
    <n v="4.5750000000000002"/>
    <x v="8"/>
  </r>
  <r>
    <n v="0.67500000000000004"/>
    <x v="8"/>
  </r>
  <r>
    <n v="5"/>
    <x v="8"/>
  </r>
  <r>
    <n v="6.75"/>
    <x v="8"/>
  </r>
  <r>
    <n v="5.8250000000000002"/>
    <x v="8"/>
  </r>
  <r>
    <n v="4.0750000000000002"/>
    <x v="8"/>
  </r>
  <r>
    <n v="1.85"/>
    <x v="8"/>
  </r>
  <r>
    <n v="1.2749999999999999"/>
    <x v="8"/>
  </r>
  <r>
    <n v="1.0249999999999999"/>
    <x v="8"/>
  </r>
  <r>
    <n v="3.25"/>
    <x v="8"/>
  </r>
  <r>
    <n v="5.4749999999999996"/>
    <x v="8"/>
  </r>
  <r>
    <n v="3.4249999999999998"/>
    <x v="8"/>
  </r>
  <r>
    <n v="0"/>
    <x v="8"/>
  </r>
  <r>
    <n v="0.17499999999999999"/>
    <x v="8"/>
  </r>
  <r>
    <n v="9.9999999999999645E-2"/>
    <x v="8"/>
  </r>
  <r>
    <n v="0.25"/>
    <x v="8"/>
  </r>
  <r>
    <n v="7.6749999999999998"/>
    <x v="8"/>
  </r>
  <r>
    <n v="9.1"/>
    <x v="8"/>
  </r>
  <r>
    <n v="10.050000000000001"/>
    <x v="8"/>
  </r>
  <r>
    <n v="11.2"/>
    <x v="8"/>
  </r>
  <r>
    <n v="12.25"/>
    <x v="8"/>
  </r>
  <r>
    <n v="10.175000000000001"/>
    <x v="8"/>
  </r>
  <r>
    <n v="16.074999999999999"/>
    <x v="8"/>
  </r>
  <r>
    <n v="15.225"/>
    <x v="9"/>
  </r>
  <r>
    <n v="16.725000000000001"/>
    <x v="9"/>
  </r>
  <r>
    <n v="9.6999999999999993"/>
    <x v="9"/>
  </r>
  <r>
    <n v="7.8250000000000002"/>
    <x v="9"/>
  </r>
  <r>
    <n v="10.65"/>
    <x v="9"/>
  </r>
  <r>
    <n v="7.8250000000000002"/>
    <x v="9"/>
  </r>
  <r>
    <n v="5.5"/>
    <x v="9"/>
  </r>
  <r>
    <n v="9.3000000000000007"/>
    <x v="9"/>
  </r>
  <r>
    <n v="10.125"/>
    <x v="9"/>
  </r>
  <r>
    <n v="12.55"/>
    <x v="9"/>
  </r>
  <r>
    <n v="13.1"/>
    <x v="9"/>
  </r>
  <r>
    <n v="13.225"/>
    <x v="9"/>
  </r>
  <r>
    <n v="7.25"/>
    <x v="9"/>
  </r>
  <r>
    <n v="10.050000000000001"/>
    <x v="9"/>
  </r>
  <r>
    <n v="14.125"/>
    <x v="9"/>
  </r>
  <r>
    <n v="13.475"/>
    <x v="9"/>
  </r>
  <r>
    <n v="6.35"/>
    <x v="9"/>
  </r>
  <r>
    <n v="9.7249999999999996"/>
    <x v="9"/>
  </r>
  <r>
    <n v="5.45"/>
    <x v="9"/>
  </r>
  <r>
    <n v="1.85"/>
    <x v="9"/>
  </r>
  <r>
    <n v="6.1"/>
    <x v="9"/>
  </r>
  <r>
    <n v="4.5250000000000004"/>
    <x v="9"/>
  </r>
  <r>
    <n v="4.5750000000000002"/>
    <x v="9"/>
  </r>
  <r>
    <n v="9.25"/>
    <x v="9"/>
  </r>
  <r>
    <n v="12.475"/>
    <x v="9"/>
  </r>
  <r>
    <n v="11.975"/>
    <x v="9"/>
  </r>
  <r>
    <n v="14.3"/>
    <x v="9"/>
  </r>
  <r>
    <n v="11.45"/>
    <x v="9"/>
  </r>
  <r>
    <n v="10.6"/>
    <x v="9"/>
  </r>
  <r>
    <n v="9.2750000000000004"/>
    <x v="9"/>
  </r>
  <r>
    <n v="16.625"/>
    <x v="9"/>
  </r>
  <r>
    <n v="18.649999999999999"/>
    <x v="10"/>
  </r>
  <r>
    <n v="15.975"/>
    <x v="10"/>
  </r>
  <r>
    <n v="13.975"/>
    <x v="10"/>
  </r>
  <r>
    <n v="18.125"/>
    <x v="10"/>
  </r>
  <r>
    <n v="21.574999999999999"/>
    <x v="10"/>
  </r>
  <r>
    <n v="16.899999999999999"/>
    <x v="10"/>
  </r>
  <r>
    <n v="10.525"/>
    <x v="10"/>
  </r>
  <r>
    <n v="14.175000000000001"/>
    <x v="10"/>
  </r>
  <r>
    <n v="11.6"/>
    <x v="10"/>
  </r>
  <r>
    <n v="10.074999999999999"/>
    <x v="10"/>
  </r>
  <r>
    <n v="13.025"/>
    <x v="10"/>
  </r>
  <r>
    <n v="9.65"/>
    <x v="10"/>
  </r>
  <r>
    <n v="15.8"/>
    <x v="10"/>
  </r>
  <r>
    <n v="11.7"/>
    <x v="10"/>
  </r>
  <r>
    <n v="9.9"/>
    <x v="10"/>
  </r>
  <r>
    <n v="12.574999999999999"/>
    <x v="10"/>
  </r>
  <r>
    <n v="16.024999999999999"/>
    <x v="10"/>
  </r>
  <r>
    <n v="18.55"/>
    <x v="10"/>
  </r>
  <r>
    <n v="17.125"/>
    <x v="10"/>
  </r>
  <r>
    <n v="13.4"/>
    <x v="10"/>
  </r>
  <r>
    <n v="17.7"/>
    <x v="10"/>
  </r>
  <r>
    <n v="19.324999999999999"/>
    <x v="10"/>
  </r>
  <r>
    <n v="18.074999999999999"/>
    <x v="10"/>
  </r>
  <r>
    <n v="21.024999999999999"/>
    <x v="10"/>
  </r>
  <r>
    <n v="19.100000000000001"/>
    <x v="10"/>
  </r>
  <r>
    <n v="23.225000000000001"/>
    <x v="10"/>
  </r>
  <r>
    <n v="24"/>
    <x v="10"/>
  </r>
  <r>
    <n v="22.35"/>
    <x v="10"/>
  </r>
  <r>
    <n v="16.100000000000001"/>
    <x v="10"/>
  </r>
  <r>
    <n v="11.875"/>
    <x v="10"/>
  </r>
  <r>
    <n v="17.175000000000001"/>
    <x v="11"/>
  </r>
  <r>
    <n v="17.649999999999999"/>
    <x v="11"/>
  </r>
  <r>
    <n v="18.600000000000001"/>
    <x v="11"/>
  </r>
  <r>
    <n v="17.5"/>
    <x v="11"/>
  </r>
  <r>
    <n v="13.675000000000001"/>
    <x v="11"/>
  </r>
  <r>
    <n v="17.324999999999999"/>
    <x v="11"/>
  </r>
  <r>
    <n v="20.95"/>
    <x v="11"/>
  </r>
  <r>
    <n v="22"/>
    <x v="11"/>
  </r>
  <r>
    <n v="20.824999999999999"/>
    <x v="11"/>
  </r>
  <r>
    <n v="18.125"/>
    <x v="11"/>
  </r>
  <r>
    <n v="18.774999999999999"/>
    <x v="11"/>
  </r>
  <r>
    <n v="18.2"/>
    <x v="11"/>
  </r>
  <r>
    <n v="20.9"/>
    <x v="11"/>
  </r>
  <r>
    <n v="28.925000000000001"/>
    <x v="11"/>
  </r>
  <r>
    <n v="23.774999999999999"/>
    <x v="11"/>
  </r>
  <r>
    <n v="14.425000000000001"/>
    <x v="11"/>
  </r>
  <r>
    <n v="17.75"/>
    <x v="11"/>
  </r>
  <r>
    <n v="21"/>
    <x v="11"/>
  </r>
  <r>
    <n v="31.125"/>
    <x v="11"/>
  </r>
  <r>
    <n v="19.175000000000001"/>
    <x v="11"/>
  </r>
  <r>
    <n v="14.975"/>
    <x v="11"/>
  </r>
  <r>
    <n v="12.525"/>
    <x v="11"/>
  </r>
  <r>
    <n v="10.375"/>
    <x v="11"/>
  </r>
  <r>
    <n v="11.425000000000001"/>
    <x v="11"/>
  </r>
  <r>
    <n v="13.475"/>
    <x v="11"/>
  </r>
  <r>
    <n v="11.25"/>
    <x v="11"/>
  </r>
  <r>
    <n v="7.95"/>
    <x v="11"/>
  </r>
  <r>
    <n v="8.25"/>
    <x v="11"/>
  </r>
  <r>
    <n v="11.525"/>
    <x v="11"/>
  </r>
  <r>
    <n v="18.725000000000001"/>
    <x v="11"/>
  </r>
  <r>
    <n v="21.375"/>
    <x v="11"/>
  </r>
  <r>
    <n v="27.524999999999999"/>
    <x v="0"/>
  </r>
  <r>
    <n v="36.625"/>
    <x v="0"/>
  </r>
  <r>
    <n v="33.774999999999999"/>
    <x v="0"/>
  </r>
  <r>
    <n v="23.774999999999999"/>
    <x v="0"/>
  </r>
  <r>
    <n v="21.95"/>
    <x v="0"/>
  </r>
  <r>
    <n v="20.5"/>
    <x v="0"/>
  </r>
  <r>
    <n v="15.15"/>
    <x v="0"/>
  </r>
  <r>
    <n v="15.25"/>
    <x v="0"/>
  </r>
  <r>
    <n v="20.2"/>
    <x v="0"/>
  </r>
  <r>
    <n v="26.074999999999999"/>
    <x v="0"/>
  </r>
  <r>
    <n v="31.55"/>
    <x v="0"/>
  </r>
  <r>
    <n v="33.975000000000001"/>
    <x v="0"/>
  </r>
  <r>
    <n v="37.825000000000003"/>
    <x v="0"/>
  </r>
  <r>
    <n v="38.125"/>
    <x v="0"/>
  </r>
  <r>
    <n v="40.450000000000003"/>
    <x v="0"/>
  </r>
  <r>
    <n v="34.4"/>
    <x v="0"/>
  </r>
  <r>
    <n v="32.825000000000003"/>
    <x v="0"/>
  </r>
  <r>
    <n v="34.700000000000003"/>
    <x v="0"/>
  </r>
  <r>
    <n v="31.675000000000001"/>
    <x v="0"/>
  </r>
  <r>
    <n v="28.425000000000001"/>
    <x v="0"/>
  </r>
  <r>
    <n v="24.375"/>
    <x v="0"/>
  </r>
  <r>
    <n v="26.8"/>
    <x v="0"/>
  </r>
  <r>
    <n v="24.5"/>
    <x v="0"/>
  </r>
  <r>
    <n v="25.8"/>
    <x v="0"/>
  </r>
  <r>
    <n v="25.85"/>
    <x v="0"/>
  </r>
  <r>
    <n v="22.375"/>
    <x v="0"/>
  </r>
  <r>
    <n v="20.149999999999999"/>
    <x v="0"/>
  </r>
  <r>
    <n v="19.850000000000001"/>
    <x v="0"/>
  </r>
  <r>
    <n v="19.850000000000001"/>
    <x v="0"/>
  </r>
  <r>
    <n v="20.3"/>
    <x v="0"/>
  </r>
  <r>
    <n v="22.725000000000001"/>
    <x v="0"/>
  </r>
  <r>
    <n v="18.675000000000001"/>
    <x v="1"/>
  </r>
  <r>
    <n v="17.574999999999999"/>
    <x v="1"/>
  </r>
  <r>
    <n v="24.225000000000001"/>
    <x v="1"/>
  </r>
  <r>
    <n v="26.375"/>
    <x v="1"/>
  </r>
  <r>
    <n v="27.6"/>
    <x v="1"/>
  </r>
  <r>
    <n v="25.024999999999999"/>
    <x v="1"/>
  </r>
  <r>
    <n v="18.574999999999999"/>
    <x v="1"/>
  </r>
  <r>
    <n v="15.25"/>
    <x v="1"/>
  </r>
  <r>
    <n v="25.975000000000001"/>
    <x v="1"/>
  </r>
  <r>
    <n v="34.125"/>
    <x v="1"/>
  </r>
  <r>
    <n v="36"/>
    <x v="1"/>
  </r>
  <r>
    <n v="34.875"/>
    <x v="1"/>
  </r>
  <r>
    <n v="31.725000000000001"/>
    <x v="1"/>
  </r>
  <r>
    <n v="32.125"/>
    <x v="1"/>
  </r>
  <r>
    <n v="25.85"/>
    <x v="1"/>
  </r>
  <r>
    <n v="29.2"/>
    <x v="1"/>
  </r>
  <r>
    <n v="27.824999999999999"/>
    <x v="1"/>
  </r>
  <r>
    <n v="24.15"/>
    <x v="1"/>
  </r>
  <r>
    <n v="17.574999999999999"/>
    <x v="1"/>
  </r>
  <r>
    <n v="21.074999999999999"/>
    <x v="1"/>
  </r>
  <r>
    <n v="17.350000000000001"/>
    <x v="1"/>
  </r>
  <r>
    <n v="19.25"/>
    <x v="1"/>
  </r>
  <r>
    <n v="15.975"/>
    <x v="1"/>
  </r>
  <r>
    <n v="16.975000000000001"/>
    <x v="1"/>
  </r>
  <r>
    <n v="19.75"/>
    <x v="1"/>
  </r>
  <r>
    <n v="22.225000000000001"/>
    <x v="1"/>
  </r>
  <r>
    <n v="23.4"/>
    <x v="1"/>
  </r>
  <r>
    <n v="18.975000000000001"/>
    <x v="1"/>
  </r>
  <r>
    <n v="23.425000000000001"/>
    <x v="1"/>
  </r>
  <r>
    <n v="16.625"/>
    <x v="2"/>
  </r>
  <r>
    <n v="13.824999999999999"/>
    <x v="2"/>
  </r>
  <r>
    <n v="14.725"/>
    <x v="2"/>
  </r>
  <r>
    <n v="15.875"/>
    <x v="2"/>
  </r>
  <r>
    <n v="19.350000000000001"/>
    <x v="2"/>
  </r>
  <r>
    <n v="21.55"/>
    <x v="2"/>
  </r>
  <r>
    <n v="21.05"/>
    <x v="2"/>
  </r>
  <r>
    <n v="25.4"/>
    <x v="2"/>
  </r>
  <r>
    <n v="23.524999999999999"/>
    <x v="2"/>
  </r>
  <r>
    <n v="26.175000000000001"/>
    <x v="2"/>
  </r>
  <r>
    <n v="22.824999999999999"/>
    <x v="2"/>
  </r>
  <r>
    <n v="20.524999999999999"/>
    <x v="2"/>
  </r>
  <r>
    <n v="21.024999999999999"/>
    <x v="2"/>
  </r>
  <r>
    <n v="26.024999999999999"/>
    <x v="2"/>
  </r>
  <r>
    <n v="26.375"/>
    <x v="2"/>
  </r>
  <r>
    <n v="24.475000000000001"/>
    <x v="2"/>
  </r>
  <r>
    <n v="15.775"/>
    <x v="2"/>
  </r>
  <r>
    <n v="15.05"/>
    <x v="2"/>
  </r>
  <r>
    <n v="14.175000000000001"/>
    <x v="2"/>
  </r>
  <r>
    <n v="15.35"/>
    <x v="2"/>
  </r>
  <r>
    <n v="12.074999999999999"/>
    <x v="2"/>
  </r>
  <r>
    <n v="12.275"/>
    <x v="2"/>
  </r>
  <r>
    <n v="13.15"/>
    <x v="2"/>
  </r>
  <r>
    <n v="16.05"/>
    <x v="2"/>
  </r>
  <r>
    <n v="13.025"/>
    <x v="2"/>
  </r>
  <r>
    <n v="10.45"/>
    <x v="2"/>
  </r>
  <r>
    <n v="7.8250000000000002"/>
    <x v="2"/>
  </r>
  <r>
    <n v="9.85"/>
    <x v="2"/>
  </r>
  <r>
    <n v="11.7"/>
    <x v="2"/>
  </r>
  <r>
    <n v="11.55"/>
    <x v="2"/>
  </r>
  <r>
    <n v="9.25"/>
    <x v="2"/>
  </r>
  <r>
    <n v="8.2750000000000004"/>
    <x v="3"/>
  </r>
  <r>
    <n v="13.324999999999999"/>
    <x v="3"/>
  </r>
  <r>
    <n v="8.4"/>
    <x v="3"/>
  </r>
  <r>
    <n v="10.025"/>
    <x v="3"/>
  </r>
  <r>
    <n v="14.75"/>
    <x v="3"/>
  </r>
  <r>
    <n v="15.225"/>
    <x v="3"/>
  </r>
  <r>
    <n v="13.175000000000001"/>
    <x v="3"/>
  </r>
  <r>
    <n v="9.625"/>
    <x v="3"/>
  </r>
  <r>
    <n v="13.55"/>
    <x v="3"/>
  </r>
  <r>
    <n v="16.5"/>
    <x v="3"/>
  </r>
  <r>
    <n v="11.425000000000001"/>
    <x v="3"/>
  </r>
  <r>
    <n v="13.074999999999999"/>
    <x v="3"/>
  </r>
  <r>
    <n v="23.975000000000001"/>
    <x v="3"/>
  </r>
  <r>
    <n v="25.425000000000001"/>
    <x v="3"/>
  </r>
  <r>
    <n v="22.95"/>
    <x v="3"/>
  </r>
  <r>
    <n v="16.425000000000001"/>
    <x v="3"/>
  </r>
  <r>
    <n v="12.324999999999999"/>
    <x v="3"/>
  </r>
  <r>
    <n v="8.6"/>
    <x v="3"/>
  </r>
  <r>
    <n v="5.95"/>
    <x v="3"/>
  </r>
  <r>
    <n v="5.55"/>
    <x v="3"/>
  </r>
  <r>
    <n v="5.9749999999999996"/>
    <x v="3"/>
  </r>
  <r>
    <n v="4.45"/>
    <x v="3"/>
  </r>
  <r>
    <n v="6.6"/>
    <x v="3"/>
  </r>
  <r>
    <n v="8.9250000000000007"/>
    <x v="3"/>
  </r>
  <r>
    <n v="8.9749999999999996"/>
    <x v="3"/>
  </r>
  <r>
    <n v="7.2249999999999996"/>
    <x v="3"/>
  </r>
  <r>
    <n v="4.8"/>
    <x v="3"/>
  </r>
  <r>
    <n v="3.6749999999999998"/>
    <x v="3"/>
  </r>
  <r>
    <n v="6.8"/>
    <x v="3"/>
  </r>
  <r>
    <n v="5.3"/>
    <x v="3"/>
  </r>
  <r>
    <n v="3.85"/>
    <x v="4"/>
  </r>
  <r>
    <n v="5.75"/>
    <x v="4"/>
  </r>
  <r>
    <n v="4.5"/>
    <x v="4"/>
  </r>
  <r>
    <n v="6.2"/>
    <x v="4"/>
  </r>
  <r>
    <n v="6.4249999999999998"/>
    <x v="4"/>
  </r>
  <r>
    <n v="9.15"/>
    <x v="4"/>
  </r>
  <r>
    <n v="10.675000000000001"/>
    <x v="4"/>
  </r>
  <r>
    <n v="9.65"/>
    <x v="4"/>
  </r>
  <r>
    <n v="7.55"/>
    <x v="4"/>
  </r>
  <r>
    <n v="12.125"/>
    <x v="4"/>
  </r>
  <r>
    <n v="11.824999999999999"/>
    <x v="4"/>
  </r>
  <r>
    <n v="9.4499999999999993"/>
    <x v="4"/>
  </r>
  <r>
    <n v="8.2750000000000004"/>
    <x v="4"/>
  </r>
  <r>
    <n v="6.125"/>
    <x v="4"/>
  </r>
  <r>
    <n v="5.125"/>
    <x v="4"/>
  </r>
  <r>
    <n v="6.125"/>
    <x v="4"/>
  </r>
  <r>
    <n v="2.75"/>
    <x v="4"/>
  </r>
  <r>
    <n v="2.65"/>
    <x v="4"/>
  </r>
  <r>
    <n v="3.1749999999999998"/>
    <x v="4"/>
  </r>
  <r>
    <n v="1.95"/>
    <x v="4"/>
  </r>
  <r>
    <n v="0.52500000000000002"/>
    <x v="4"/>
  </r>
  <r>
    <n v="3"/>
    <x v="4"/>
  </r>
  <r>
    <n v="6.6"/>
    <x v="4"/>
  </r>
  <r>
    <n v="5.7"/>
    <x v="4"/>
  </r>
  <r>
    <n v="5.1749999999999998"/>
    <x v="4"/>
  </r>
  <r>
    <n v="5.3250000000000002"/>
    <x v="4"/>
  </r>
  <r>
    <n v="3.2"/>
    <x v="4"/>
  </r>
  <r>
    <n v="7.35"/>
    <x v="4"/>
  </r>
  <r>
    <n v="6.95"/>
    <x v="4"/>
  </r>
  <r>
    <n v="6.5"/>
    <x v="4"/>
  </r>
  <r>
    <n v="8.9"/>
    <x v="4"/>
  </r>
  <r>
    <n v="7.1749999999999998"/>
    <x v="5"/>
  </r>
  <r>
    <n v="4.7"/>
    <x v="5"/>
  </r>
  <r>
    <n v="2.625"/>
    <x v="5"/>
  </r>
  <r>
    <n v="0.875"/>
    <x v="5"/>
  </r>
  <r>
    <n v="0.15"/>
    <x v="5"/>
  </r>
  <r>
    <n v="0.375"/>
    <x v="5"/>
  </r>
  <r>
    <n v="0.52499999999999947"/>
    <x v="5"/>
  </r>
  <r>
    <n v="3.1749999999999998"/>
    <x v="5"/>
  </r>
  <r>
    <n v="4.8250000000000002"/>
    <x v="5"/>
  </r>
  <r>
    <n v="3.85"/>
    <x v="5"/>
  </r>
  <r>
    <n v="6.5"/>
    <x v="5"/>
  </r>
  <r>
    <n v="6.7750000000000004"/>
    <x v="5"/>
  </r>
  <r>
    <n v="1.75"/>
    <x v="5"/>
  </r>
  <r>
    <n v="2.625"/>
    <x v="5"/>
  </r>
  <r>
    <n v="3.7"/>
    <x v="5"/>
  </r>
  <r>
    <n v="4.55"/>
    <x v="5"/>
  </r>
  <r>
    <n v="3.3250000000000002"/>
    <x v="5"/>
  </r>
  <r>
    <n v="1.175"/>
    <x v="5"/>
  </r>
  <r>
    <n v="2.6749999999999998"/>
    <x v="5"/>
  </r>
  <r>
    <n v="1.9"/>
    <x v="5"/>
  </r>
  <r>
    <n v="0.35000000000000053"/>
    <x v="5"/>
  </r>
  <r>
    <n v="2.0750000000000002"/>
    <x v="5"/>
  </r>
  <r>
    <n v="3.0750000000000002"/>
    <x v="5"/>
  </r>
  <r>
    <n v="3.7749999999999999"/>
    <x v="5"/>
  </r>
  <r>
    <n v="3.3"/>
    <x v="5"/>
  </r>
  <r>
    <n v="3.3"/>
    <x v="5"/>
  </r>
  <r>
    <n v="1.175"/>
    <x v="5"/>
  </r>
  <r>
    <n v="0"/>
    <x v="5"/>
  </r>
  <r>
    <n v="0"/>
    <x v="5"/>
  </r>
  <r>
    <n v="0"/>
    <x v="5"/>
  </r>
  <r>
    <n v="0.3"/>
    <x v="6"/>
  </r>
  <r>
    <n v="0.35000000000000053"/>
    <x v="6"/>
  </r>
  <r>
    <n v="2.75"/>
    <x v="6"/>
  </r>
  <r>
    <n v="3"/>
    <x v="6"/>
  </r>
  <r>
    <n v="1.2250000000000001"/>
    <x v="6"/>
  </r>
  <r>
    <n v="2.4"/>
    <x v="6"/>
  </r>
  <r>
    <n v="0"/>
    <x v="6"/>
  </r>
  <r>
    <n v="0.19999999999999929"/>
    <x v="6"/>
  </r>
  <r>
    <n v="0.5"/>
    <x v="6"/>
  </r>
  <r>
    <n v="0.75"/>
    <x v="6"/>
  </r>
  <r>
    <n v="0"/>
    <x v="6"/>
  </r>
  <r>
    <n v="0"/>
    <x v="6"/>
  </r>
  <r>
    <n v="0"/>
    <x v="6"/>
  </r>
  <r>
    <n v="0"/>
    <x v="6"/>
  </r>
  <r>
    <n v="1.325"/>
    <x v="6"/>
  </r>
  <r>
    <n v="1.875"/>
    <x v="6"/>
  </r>
  <r>
    <n v="2.1749999999999998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.89999999999999947"/>
    <x v="7"/>
  </r>
  <r>
    <n v="0"/>
    <x v="7"/>
  </r>
  <r>
    <n v="0"/>
    <x v="7"/>
  </r>
  <r>
    <n v="0"/>
    <x v="7"/>
  </r>
  <r>
    <n v="0"/>
    <x v="7"/>
  </r>
  <r>
    <n v="0"/>
    <x v="7"/>
  </r>
  <r>
    <n v="4.9999999999999822E-2"/>
    <x v="7"/>
  </r>
  <r>
    <n v="0"/>
    <x v="7"/>
  </r>
  <r>
    <n v="0"/>
    <x v="7"/>
  </r>
  <r>
    <n v="0.27500000000000002"/>
    <x v="7"/>
  </r>
  <r>
    <n v="2.0499999999999998"/>
    <x v="7"/>
  </r>
  <r>
    <n v="1.8"/>
    <x v="7"/>
  </r>
  <r>
    <n v="3.4750000000000001"/>
    <x v="7"/>
  </r>
  <r>
    <n v="0.75"/>
    <x v="7"/>
  </r>
  <r>
    <n v="2.2250000000000001"/>
    <x v="7"/>
  </r>
  <r>
    <n v="0.32500000000000001"/>
    <x v="7"/>
  </r>
  <r>
    <n v="0"/>
    <x v="7"/>
  </r>
  <r>
    <n v="0"/>
    <x v="7"/>
  </r>
  <r>
    <n v="1.5249999999999999"/>
    <x v="7"/>
  </r>
  <r>
    <n v="2.1749999999999998"/>
    <x v="7"/>
  </r>
  <r>
    <n v="0"/>
    <x v="7"/>
  </r>
  <r>
    <n v="0"/>
    <x v="7"/>
  </r>
  <r>
    <n v="0"/>
    <x v="7"/>
  </r>
  <r>
    <n v="0"/>
    <x v="7"/>
  </r>
  <r>
    <n v="2.2749999999999999"/>
    <x v="7"/>
  </r>
  <r>
    <n v="5"/>
    <x v="7"/>
  </r>
  <r>
    <n v="4.0999999999999996"/>
    <x v="7"/>
  </r>
  <r>
    <n v="5.875"/>
    <x v="7"/>
  </r>
  <r>
    <n v="7.1"/>
    <x v="7"/>
  </r>
  <r>
    <n v="4"/>
    <x v="7"/>
  </r>
  <r>
    <n v="3.8250000000000002"/>
    <x v="8"/>
  </r>
  <r>
    <n v="6.2750000000000004"/>
    <x v="8"/>
  </r>
  <r>
    <n v="7.5"/>
    <x v="8"/>
  </r>
  <r>
    <n v="4.8250000000000002"/>
    <x v="8"/>
  </r>
  <r>
    <n v="4.75"/>
    <x v="8"/>
  </r>
  <r>
    <n v="2.625"/>
    <x v="8"/>
  </r>
  <r>
    <n v="0.4"/>
    <x v="8"/>
  </r>
  <r>
    <n v="5.1749999999999998"/>
    <x v="8"/>
  </r>
  <r>
    <n v="6.5250000000000004"/>
    <x v="8"/>
  </r>
  <r>
    <n v="8"/>
    <x v="8"/>
  </r>
  <r>
    <n v="6.4249999999999998"/>
    <x v="8"/>
  </r>
  <r>
    <n v="1.675"/>
    <x v="8"/>
  </r>
  <r>
    <n v="4.2750000000000004"/>
    <x v="8"/>
  </r>
  <r>
    <n v="0.375"/>
    <x v="8"/>
  </r>
  <r>
    <n v="0"/>
    <x v="8"/>
  </r>
  <r>
    <n v="0"/>
    <x v="8"/>
  </r>
  <r>
    <n v="0"/>
    <x v="8"/>
  </r>
  <r>
    <n v="1.6"/>
    <x v="8"/>
  </r>
  <r>
    <n v="8.5250000000000004"/>
    <x v="8"/>
  </r>
  <r>
    <n v="10.925000000000001"/>
    <x v="8"/>
  </r>
  <r>
    <n v="15.675000000000001"/>
    <x v="8"/>
  </r>
  <r>
    <n v="15.625"/>
    <x v="8"/>
  </r>
  <r>
    <n v="8.65"/>
    <x v="8"/>
  </r>
  <r>
    <n v="5.45"/>
    <x v="8"/>
  </r>
  <r>
    <n v="3.7"/>
    <x v="8"/>
  </r>
  <r>
    <n v="3.5249999999999999"/>
    <x v="8"/>
  </r>
  <r>
    <n v="2.2000000000000002"/>
    <x v="8"/>
  </r>
  <r>
    <n v="1.875"/>
    <x v="8"/>
  </r>
  <r>
    <n v="3.4249999999999998"/>
    <x v="8"/>
  </r>
  <r>
    <n v="6.9249999999999998"/>
    <x v="8"/>
  </r>
  <r>
    <n v="10.574999999999999"/>
    <x v="9"/>
  </r>
  <r>
    <n v="13.7"/>
    <x v="9"/>
  </r>
  <r>
    <n v="16.975000000000001"/>
    <x v="9"/>
  </r>
  <r>
    <n v="19.225000000000001"/>
    <x v="9"/>
  </r>
  <r>
    <n v="17.45"/>
    <x v="9"/>
  </r>
  <r>
    <n v="15.8"/>
    <x v="9"/>
  </r>
  <r>
    <n v="9.8249999999999993"/>
    <x v="9"/>
  </r>
  <r>
    <n v="4.0750000000000002"/>
    <x v="9"/>
  </r>
  <r>
    <n v="5.8"/>
    <x v="9"/>
  </r>
  <r>
    <n v="8.1750000000000007"/>
    <x v="9"/>
  </r>
  <r>
    <n v="10.975"/>
    <x v="9"/>
  </r>
  <r>
    <n v="9.5500000000000007"/>
    <x v="9"/>
  </r>
  <r>
    <n v="10.15"/>
    <x v="9"/>
  </r>
  <r>
    <n v="11.175000000000001"/>
    <x v="9"/>
  </r>
  <r>
    <n v="10.55"/>
    <x v="9"/>
  </r>
  <r>
    <n v="7.625"/>
    <x v="9"/>
  </r>
  <r>
    <n v="7.6749999999999998"/>
    <x v="9"/>
  </r>
  <r>
    <n v="5.85"/>
    <x v="9"/>
  </r>
  <r>
    <n v="10.475"/>
    <x v="9"/>
  </r>
  <r>
    <n v="8.2249999999999996"/>
    <x v="9"/>
  </r>
  <r>
    <n v="11.25"/>
    <x v="9"/>
  </r>
  <r>
    <n v="10.525"/>
    <x v="9"/>
  </r>
  <r>
    <n v="4.3250000000000002"/>
    <x v="9"/>
  </r>
  <r>
    <n v="6.55"/>
    <x v="9"/>
  </r>
  <r>
    <n v="9.5500000000000007"/>
    <x v="9"/>
  </r>
  <r>
    <n v="8.8249999999999993"/>
    <x v="9"/>
  </r>
  <r>
    <n v="7.5750000000000002"/>
    <x v="9"/>
  </r>
  <r>
    <n v="12.275"/>
    <x v="9"/>
  </r>
  <r>
    <n v="13.074999999999999"/>
    <x v="9"/>
  </r>
  <r>
    <n v="12.475"/>
    <x v="9"/>
  </r>
  <r>
    <n v="14.475"/>
    <x v="9"/>
  </r>
  <r>
    <n v="14.8"/>
    <x v="10"/>
  </r>
  <r>
    <n v="15.725"/>
    <x v="10"/>
  </r>
  <r>
    <n v="10.975"/>
    <x v="10"/>
  </r>
  <r>
    <n v="11.35"/>
    <x v="10"/>
  </r>
  <r>
    <n v="24.7"/>
    <x v="10"/>
  </r>
  <r>
    <n v="25.85"/>
    <x v="10"/>
  </r>
  <r>
    <n v="24.475000000000001"/>
    <x v="10"/>
  </r>
  <r>
    <n v="25.05"/>
    <x v="10"/>
  </r>
  <r>
    <n v="24.7"/>
    <x v="10"/>
  </r>
  <r>
    <n v="29.725000000000001"/>
    <x v="10"/>
  </r>
  <r>
    <n v="25.574999999999999"/>
    <x v="10"/>
  </r>
  <r>
    <n v="20.425000000000001"/>
    <x v="10"/>
  </r>
  <r>
    <n v="19.375"/>
    <x v="10"/>
  </r>
  <r>
    <n v="20.574999999999999"/>
    <x v="10"/>
  </r>
  <r>
    <n v="24.3"/>
    <x v="10"/>
  </r>
  <r>
    <n v="22.425000000000001"/>
    <x v="10"/>
  </r>
  <r>
    <n v="17.55"/>
    <x v="10"/>
  </r>
  <r>
    <n v="15.85"/>
    <x v="10"/>
  </r>
  <r>
    <n v="20.55"/>
    <x v="10"/>
  </r>
  <r>
    <n v="20.225000000000001"/>
    <x v="10"/>
  </r>
  <r>
    <n v="16.875"/>
    <x v="10"/>
  </r>
  <r>
    <n v="15.074999999999999"/>
    <x v="10"/>
  </r>
  <r>
    <n v="13.824999999999999"/>
    <x v="10"/>
  </r>
  <r>
    <n v="13.425000000000001"/>
    <x v="10"/>
  </r>
  <r>
    <n v="12.7"/>
    <x v="10"/>
  </r>
  <r>
    <n v="16.274999999999999"/>
    <x v="10"/>
  </r>
  <r>
    <n v="17.95"/>
    <x v="10"/>
  </r>
  <r>
    <n v="20.024999999999999"/>
    <x v="10"/>
  </r>
  <r>
    <n v="23.4"/>
    <x v="10"/>
  </r>
  <r>
    <n v="20.524999999999999"/>
    <x v="10"/>
  </r>
  <r>
    <n v="19.100000000000001"/>
    <x v="11"/>
  </r>
  <r>
    <n v="15.3"/>
    <x v="11"/>
  </r>
  <r>
    <n v="18.2"/>
    <x v="11"/>
  </r>
  <r>
    <n v="22.375"/>
    <x v="11"/>
  </r>
  <r>
    <n v="16.649999999999999"/>
    <x v="11"/>
  </r>
  <r>
    <n v="9.8000000000000007"/>
    <x v="11"/>
  </r>
  <r>
    <n v="16.149999999999999"/>
    <x v="11"/>
  </r>
  <r>
    <n v="25.324999999999999"/>
    <x v="11"/>
  </r>
  <r>
    <n v="36.875"/>
    <x v="11"/>
  </r>
  <r>
    <n v="40.6"/>
    <x v="11"/>
  </r>
  <r>
    <n v="38.024999999999999"/>
    <x v="11"/>
  </r>
  <r>
    <n v="34.4"/>
    <x v="11"/>
  </r>
  <r>
    <n v="37.924999999999997"/>
    <x v="11"/>
  </r>
  <r>
    <n v="39.700000000000003"/>
    <x v="11"/>
  </r>
  <r>
    <n v="40.75"/>
    <x v="11"/>
  </r>
  <r>
    <n v="37.450000000000003"/>
    <x v="11"/>
  </r>
  <r>
    <n v="26.725000000000001"/>
    <x v="11"/>
  </r>
  <r>
    <n v="24"/>
    <x v="11"/>
  </r>
  <r>
    <n v="21.175000000000001"/>
    <x v="11"/>
  </r>
  <r>
    <n v="32.5"/>
    <x v="11"/>
  </r>
  <r>
    <n v="30.9"/>
    <x v="11"/>
  </r>
  <r>
    <n v="31.5"/>
    <x v="11"/>
  </r>
  <r>
    <n v="34.375"/>
    <x v="11"/>
  </r>
  <r>
    <n v="30.1"/>
    <x v="11"/>
  </r>
  <r>
    <n v="25.875"/>
    <x v="11"/>
  </r>
  <r>
    <n v="17.5"/>
    <x v="11"/>
  </r>
  <r>
    <n v="16.774999999999999"/>
    <x v="11"/>
  </r>
  <r>
    <n v="22.324999999999999"/>
    <x v="11"/>
  </r>
  <r>
    <n v="25"/>
    <x v="11"/>
  </r>
  <r>
    <n v="24.574999999999999"/>
    <x v="11"/>
  </r>
  <r>
    <n v="20.425000000000001"/>
    <x v="1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305">
  <r>
    <d v="1981-01-01T00:00:00"/>
    <n v="21.5"/>
    <x v="0"/>
    <x v="0"/>
  </r>
  <r>
    <d v="1981-01-02T00:00:00"/>
    <n v="20.85"/>
    <x v="0"/>
    <x v="0"/>
  </r>
  <r>
    <d v="1981-01-03T00:00:00"/>
    <n v="18.45"/>
    <x v="0"/>
    <x v="0"/>
  </r>
  <r>
    <d v="1981-01-04T00:00:00"/>
    <n v="17.324999999999999"/>
    <x v="0"/>
    <x v="0"/>
  </r>
  <r>
    <d v="1981-01-05T00:00:00"/>
    <n v="16.75"/>
    <x v="0"/>
    <x v="0"/>
  </r>
  <r>
    <d v="1981-01-06T00:00:00"/>
    <n v="18.55"/>
    <x v="0"/>
    <x v="0"/>
  </r>
  <r>
    <d v="1981-01-07T00:00:00"/>
    <n v="15.4"/>
    <x v="0"/>
    <x v="0"/>
  </r>
  <r>
    <d v="1981-01-08T00:00:00"/>
    <n v="18.95"/>
    <x v="0"/>
    <x v="0"/>
  </r>
  <r>
    <d v="1981-01-09T00:00:00"/>
    <n v="17.600000000000001"/>
    <x v="0"/>
    <x v="0"/>
  </r>
  <r>
    <d v="1981-01-10T00:00:00"/>
    <n v="18.975000000000001"/>
    <x v="0"/>
    <x v="0"/>
  </r>
  <r>
    <d v="1981-01-11T00:00:00"/>
    <n v="18.05"/>
    <x v="0"/>
    <x v="0"/>
  </r>
  <r>
    <d v="1981-01-12T00:00:00"/>
    <n v="15.525"/>
    <x v="0"/>
    <x v="0"/>
  </r>
  <r>
    <d v="1981-01-13T00:00:00"/>
    <n v="16.600000000000001"/>
    <x v="0"/>
    <x v="0"/>
  </r>
  <r>
    <d v="1981-01-14T00:00:00"/>
    <n v="17.55"/>
    <x v="0"/>
    <x v="0"/>
  </r>
  <r>
    <d v="1981-01-15T00:00:00"/>
    <n v="22.375"/>
    <x v="0"/>
    <x v="0"/>
  </r>
  <r>
    <d v="1981-01-16T00:00:00"/>
    <n v="22.274999999999999"/>
    <x v="0"/>
    <x v="0"/>
  </r>
  <r>
    <d v="1981-01-17T00:00:00"/>
    <n v="22.425000000000001"/>
    <x v="0"/>
    <x v="0"/>
  </r>
  <r>
    <d v="1981-01-18T00:00:00"/>
    <n v="14.4"/>
    <x v="0"/>
    <x v="0"/>
  </r>
  <r>
    <d v="1981-01-19T00:00:00"/>
    <n v="12.975"/>
    <x v="0"/>
    <x v="0"/>
  </r>
  <r>
    <d v="1981-01-20T00:00:00"/>
    <n v="11.425000000000001"/>
    <x v="0"/>
    <x v="0"/>
  </r>
  <r>
    <d v="1981-01-21T00:00:00"/>
    <n v="12.95"/>
    <x v="0"/>
    <x v="0"/>
  </r>
  <r>
    <d v="1981-01-22T00:00:00"/>
    <n v="12.625"/>
    <x v="0"/>
    <x v="0"/>
  </r>
  <r>
    <d v="1981-01-23T00:00:00"/>
    <n v="11.675000000000001"/>
    <x v="0"/>
    <x v="0"/>
  </r>
  <r>
    <d v="1981-01-24T00:00:00"/>
    <n v="15.225"/>
    <x v="0"/>
    <x v="0"/>
  </r>
  <r>
    <d v="1981-01-25T00:00:00"/>
    <n v="16.324999999999999"/>
    <x v="0"/>
    <x v="0"/>
  </r>
  <r>
    <d v="1981-01-26T00:00:00"/>
    <n v="20.6"/>
    <x v="0"/>
    <x v="0"/>
  </r>
  <r>
    <d v="1981-01-27T00:00:00"/>
    <n v="23.35"/>
    <x v="0"/>
    <x v="0"/>
  </r>
  <r>
    <d v="1981-01-28T00:00:00"/>
    <n v="26"/>
    <x v="0"/>
    <x v="0"/>
  </r>
  <r>
    <d v="1981-01-29T00:00:00"/>
    <n v="25.8"/>
    <x v="0"/>
    <x v="0"/>
  </r>
  <r>
    <d v="1981-01-30T00:00:00"/>
    <n v="25.675000000000001"/>
    <x v="0"/>
    <x v="0"/>
  </r>
  <r>
    <d v="1981-01-31T00:00:00"/>
    <n v="22.5"/>
    <x v="0"/>
    <x v="0"/>
  </r>
  <r>
    <d v="1981-02-01T00:00:00"/>
    <n v="24.324999999999999"/>
    <x v="1"/>
    <x v="0"/>
  </r>
  <r>
    <d v="1981-02-02T00:00:00"/>
    <n v="21.25"/>
    <x v="1"/>
    <x v="0"/>
  </r>
  <r>
    <d v="1981-02-03T00:00:00"/>
    <n v="18.425000000000001"/>
    <x v="1"/>
    <x v="0"/>
  </r>
  <r>
    <d v="1981-02-04T00:00:00"/>
    <n v="20.824999999999999"/>
    <x v="1"/>
    <x v="0"/>
  </r>
  <r>
    <d v="1981-02-05T00:00:00"/>
    <n v="22.324999999999999"/>
    <x v="1"/>
    <x v="0"/>
  </r>
  <r>
    <d v="1981-02-06T00:00:00"/>
    <n v="24.2"/>
    <x v="1"/>
    <x v="0"/>
  </r>
  <r>
    <d v="1981-02-07T00:00:00"/>
    <n v="28.925000000000001"/>
    <x v="1"/>
    <x v="0"/>
  </r>
  <r>
    <d v="1981-02-08T00:00:00"/>
    <n v="29.625"/>
    <x v="1"/>
    <x v="0"/>
  </r>
  <r>
    <d v="1981-02-09T00:00:00"/>
    <n v="38.299999999999997"/>
    <x v="1"/>
    <x v="0"/>
  </r>
  <r>
    <d v="1981-02-10T00:00:00"/>
    <n v="35.825000000000003"/>
    <x v="1"/>
    <x v="0"/>
  </r>
  <r>
    <d v="1981-02-11T00:00:00"/>
    <n v="30.925000000000001"/>
    <x v="1"/>
    <x v="0"/>
  </r>
  <r>
    <d v="1981-02-12T00:00:00"/>
    <n v="27.524999999999999"/>
    <x v="1"/>
    <x v="0"/>
  </r>
  <r>
    <d v="1981-02-13T00:00:00"/>
    <n v="23.1"/>
    <x v="1"/>
    <x v="0"/>
  </r>
  <r>
    <d v="1981-02-14T00:00:00"/>
    <n v="14.85"/>
    <x v="1"/>
    <x v="0"/>
  </r>
  <r>
    <d v="1981-02-15T00:00:00"/>
    <n v="11.375"/>
    <x v="1"/>
    <x v="0"/>
  </r>
  <r>
    <d v="1981-02-16T00:00:00"/>
    <n v="10.95"/>
    <x v="1"/>
    <x v="0"/>
  </r>
  <r>
    <d v="1981-02-17T00:00:00"/>
    <n v="11.35"/>
    <x v="1"/>
    <x v="0"/>
  </r>
  <r>
    <d v="1981-02-18T00:00:00"/>
    <n v="12.675000000000001"/>
    <x v="1"/>
    <x v="0"/>
  </r>
  <r>
    <d v="1981-02-19T00:00:00"/>
    <n v="11.9"/>
    <x v="1"/>
    <x v="0"/>
  </r>
  <r>
    <d v="1981-02-20T00:00:00"/>
    <n v="11.35"/>
    <x v="1"/>
    <x v="0"/>
  </r>
  <r>
    <d v="1981-02-21T00:00:00"/>
    <n v="10.199999999999999"/>
    <x v="1"/>
    <x v="0"/>
  </r>
  <r>
    <d v="1981-02-22T00:00:00"/>
    <n v="9.2750000000000004"/>
    <x v="1"/>
    <x v="0"/>
  </r>
  <r>
    <d v="1981-02-23T00:00:00"/>
    <n v="15.5"/>
    <x v="1"/>
    <x v="0"/>
  </r>
  <r>
    <d v="1981-02-24T00:00:00"/>
    <n v="18.824999999999999"/>
    <x v="1"/>
    <x v="0"/>
  </r>
  <r>
    <d v="1981-02-25T00:00:00"/>
    <n v="20.85"/>
    <x v="1"/>
    <x v="0"/>
  </r>
  <r>
    <d v="1981-02-26T00:00:00"/>
    <n v="21.574999999999999"/>
    <x v="1"/>
    <x v="0"/>
  </r>
  <r>
    <d v="1981-02-27T00:00:00"/>
    <n v="19.600000000000001"/>
    <x v="1"/>
    <x v="0"/>
  </r>
  <r>
    <d v="1981-02-28T00:00:00"/>
    <n v="18.05"/>
    <x v="1"/>
    <x v="0"/>
  </r>
  <r>
    <d v="1981-03-01T00:00:00"/>
    <n v="18.25"/>
    <x v="2"/>
    <x v="0"/>
  </r>
  <r>
    <d v="1981-03-02T00:00:00"/>
    <n v="13.425000000000001"/>
    <x v="2"/>
    <x v="0"/>
  </r>
  <r>
    <d v="1981-03-03T00:00:00"/>
    <n v="14.8"/>
    <x v="2"/>
    <x v="0"/>
  </r>
  <r>
    <d v="1981-03-04T00:00:00"/>
    <n v="15.3"/>
    <x v="2"/>
    <x v="0"/>
  </r>
  <r>
    <d v="1981-03-05T00:00:00"/>
    <n v="17.75"/>
    <x v="2"/>
    <x v="0"/>
  </r>
  <r>
    <d v="1981-03-06T00:00:00"/>
    <n v="22.425000000000001"/>
    <x v="2"/>
    <x v="0"/>
  </r>
  <r>
    <d v="1981-03-07T00:00:00"/>
    <n v="17.625"/>
    <x v="2"/>
    <x v="0"/>
  </r>
  <r>
    <d v="1981-03-08T00:00:00"/>
    <n v="14.425000000000001"/>
    <x v="2"/>
    <x v="0"/>
  </r>
  <r>
    <d v="1981-03-09T00:00:00"/>
    <n v="13.45"/>
    <x v="2"/>
    <x v="0"/>
  </r>
  <r>
    <d v="1981-03-10T00:00:00"/>
    <n v="10.7"/>
    <x v="2"/>
    <x v="0"/>
  </r>
  <r>
    <d v="1981-03-11T00:00:00"/>
    <n v="11.225"/>
    <x v="2"/>
    <x v="0"/>
  </r>
  <r>
    <d v="1981-03-12T00:00:00"/>
    <n v="13.4"/>
    <x v="2"/>
    <x v="0"/>
  </r>
  <r>
    <d v="1981-03-13T00:00:00"/>
    <n v="11.65"/>
    <x v="2"/>
    <x v="0"/>
  </r>
  <r>
    <d v="1981-03-14T00:00:00"/>
    <n v="10.65"/>
    <x v="2"/>
    <x v="0"/>
  </r>
  <r>
    <d v="1981-03-15T00:00:00"/>
    <n v="9.0749999999999993"/>
    <x v="2"/>
    <x v="0"/>
  </r>
  <r>
    <d v="1981-03-16T00:00:00"/>
    <n v="9.85"/>
    <x v="2"/>
    <x v="0"/>
  </r>
  <r>
    <d v="1981-03-17T00:00:00"/>
    <n v="12.275"/>
    <x v="2"/>
    <x v="0"/>
  </r>
  <r>
    <d v="1981-03-18T00:00:00"/>
    <n v="15.45"/>
    <x v="2"/>
    <x v="0"/>
  </r>
  <r>
    <d v="1981-03-19T00:00:00"/>
    <n v="16.725000000000001"/>
    <x v="2"/>
    <x v="0"/>
  </r>
  <r>
    <d v="1981-03-20T00:00:00"/>
    <n v="25.6"/>
    <x v="2"/>
    <x v="0"/>
  </r>
  <r>
    <d v="1981-03-21T00:00:00"/>
    <n v="25.1"/>
    <x v="2"/>
    <x v="0"/>
  </r>
  <r>
    <d v="1981-03-22T00:00:00"/>
    <n v="18.375"/>
    <x v="2"/>
    <x v="0"/>
  </r>
  <r>
    <d v="1981-03-23T00:00:00"/>
    <n v="12.6"/>
    <x v="2"/>
    <x v="0"/>
  </r>
  <r>
    <d v="1981-03-24T00:00:00"/>
    <n v="10.925000000000001"/>
    <x v="2"/>
    <x v="0"/>
  </r>
  <r>
    <d v="1981-03-25T00:00:00"/>
    <n v="10.55"/>
    <x v="2"/>
    <x v="0"/>
  </r>
  <r>
    <d v="1981-03-26T00:00:00"/>
    <n v="10.875"/>
    <x v="2"/>
    <x v="0"/>
  </r>
  <r>
    <d v="1981-03-27T00:00:00"/>
    <n v="11.25"/>
    <x v="2"/>
    <x v="0"/>
  </r>
  <r>
    <d v="1981-03-28T00:00:00"/>
    <n v="6.95"/>
    <x v="2"/>
    <x v="0"/>
  </r>
  <r>
    <d v="1981-03-29T00:00:00"/>
    <n v="10.45"/>
    <x v="2"/>
    <x v="0"/>
  </r>
  <r>
    <d v="1981-03-30T00:00:00"/>
    <n v="11.3"/>
    <x v="2"/>
    <x v="0"/>
  </r>
  <r>
    <d v="1981-03-31T00:00:00"/>
    <n v="10.199999999999999"/>
    <x v="2"/>
    <x v="0"/>
  </r>
  <r>
    <d v="1981-04-01T00:00:00"/>
    <n v="13.175000000000001"/>
    <x v="3"/>
    <x v="0"/>
  </r>
  <r>
    <d v="1981-04-02T00:00:00"/>
    <n v="11.9"/>
    <x v="3"/>
    <x v="0"/>
  </r>
  <r>
    <d v="1981-04-03T00:00:00"/>
    <n v="12.425000000000001"/>
    <x v="3"/>
    <x v="0"/>
  </r>
  <r>
    <d v="1981-04-04T00:00:00"/>
    <n v="12.675000000000001"/>
    <x v="3"/>
    <x v="0"/>
  </r>
  <r>
    <d v="1981-04-05T00:00:00"/>
    <n v="8.1999999999999993"/>
    <x v="3"/>
    <x v="0"/>
  </r>
  <r>
    <d v="1981-04-06T00:00:00"/>
    <n v="12.75"/>
    <x v="3"/>
    <x v="0"/>
  </r>
  <r>
    <d v="1981-04-07T00:00:00"/>
    <n v="15"/>
    <x v="3"/>
    <x v="0"/>
  </r>
  <r>
    <d v="1981-04-08T00:00:00"/>
    <n v="13.4"/>
    <x v="3"/>
    <x v="0"/>
  </r>
  <r>
    <d v="1981-04-09T00:00:00"/>
    <n v="12.85"/>
    <x v="3"/>
    <x v="0"/>
  </r>
  <r>
    <d v="1981-04-10T00:00:00"/>
    <n v="12.7"/>
    <x v="3"/>
    <x v="0"/>
  </r>
  <r>
    <d v="1981-04-11T00:00:00"/>
    <n v="16.675000000000001"/>
    <x v="3"/>
    <x v="0"/>
  </r>
  <r>
    <d v="1981-04-12T00:00:00"/>
    <n v="24"/>
    <x v="3"/>
    <x v="0"/>
  </r>
  <r>
    <d v="1981-04-13T00:00:00"/>
    <n v="18.524999999999999"/>
    <x v="3"/>
    <x v="0"/>
  </r>
  <r>
    <d v="1981-04-14T00:00:00"/>
    <n v="10.074999999999999"/>
    <x v="3"/>
    <x v="0"/>
  </r>
  <r>
    <d v="1981-04-15T00:00:00"/>
    <n v="6.125"/>
    <x v="3"/>
    <x v="0"/>
  </r>
  <r>
    <d v="1981-04-16T00:00:00"/>
    <n v="8.2249999999999996"/>
    <x v="3"/>
    <x v="0"/>
  </r>
  <r>
    <d v="1981-04-17T00:00:00"/>
    <n v="9.1999999999999993"/>
    <x v="3"/>
    <x v="0"/>
  </r>
  <r>
    <d v="1981-04-18T00:00:00"/>
    <n v="9.6999999999999993"/>
    <x v="3"/>
    <x v="0"/>
  </r>
  <r>
    <d v="1981-04-19T00:00:00"/>
    <n v="6.125"/>
    <x v="3"/>
    <x v="0"/>
  </r>
  <r>
    <d v="1981-04-20T00:00:00"/>
    <n v="3.0249999999999999"/>
    <x v="3"/>
    <x v="0"/>
  </r>
  <r>
    <d v="1981-04-21T00:00:00"/>
    <n v="7.125"/>
    <x v="3"/>
    <x v="0"/>
  </r>
  <r>
    <d v="1981-04-22T00:00:00"/>
    <n v="6.9249999999999998"/>
    <x v="3"/>
    <x v="0"/>
  </r>
  <r>
    <d v="1981-04-23T00:00:00"/>
    <n v="1.675"/>
    <x v="3"/>
    <x v="0"/>
  </r>
  <r>
    <d v="1981-04-24T00:00:00"/>
    <n v="5"/>
    <x v="3"/>
    <x v="0"/>
  </r>
  <r>
    <d v="1981-04-25T00:00:00"/>
    <n v="10.8"/>
    <x v="3"/>
    <x v="0"/>
  </r>
  <r>
    <d v="1981-04-26T00:00:00"/>
    <n v="10.925000000000001"/>
    <x v="3"/>
    <x v="0"/>
  </r>
  <r>
    <d v="1981-04-27T00:00:00"/>
    <n v="8.5250000000000004"/>
    <x v="3"/>
    <x v="0"/>
  </r>
  <r>
    <d v="1981-04-28T00:00:00"/>
    <n v="4.3499999999999996"/>
    <x v="3"/>
    <x v="0"/>
  </r>
  <r>
    <d v="1981-04-29T00:00:00"/>
    <n v="5.875"/>
    <x v="3"/>
    <x v="0"/>
  </r>
  <r>
    <d v="1981-04-30T00:00:00"/>
    <n v="4.3499999999999996"/>
    <x v="3"/>
    <x v="0"/>
  </r>
  <r>
    <d v="1981-05-01T00:00:00"/>
    <n v="1.2"/>
    <x v="4"/>
    <x v="0"/>
  </r>
  <r>
    <d v="1981-05-02T00:00:00"/>
    <n v="7.95"/>
    <x v="4"/>
    <x v="0"/>
  </r>
  <r>
    <d v="1981-05-03T00:00:00"/>
    <n v="9.5749999999999993"/>
    <x v="4"/>
    <x v="0"/>
  </r>
  <r>
    <d v="1981-05-04T00:00:00"/>
    <n v="8.375"/>
    <x v="4"/>
    <x v="0"/>
  </r>
  <r>
    <d v="1981-05-05T00:00:00"/>
    <n v="9.1999999999999993"/>
    <x v="4"/>
    <x v="0"/>
  </r>
  <r>
    <d v="1981-05-06T00:00:00"/>
    <n v="11.1"/>
    <x v="4"/>
    <x v="0"/>
  </r>
  <r>
    <d v="1981-05-07T00:00:00"/>
    <n v="7.65"/>
    <x v="4"/>
    <x v="0"/>
  </r>
  <r>
    <d v="1981-05-08T00:00:00"/>
    <n v="7.7"/>
    <x v="4"/>
    <x v="0"/>
  </r>
  <r>
    <d v="1981-05-09T00:00:00"/>
    <n v="5.625"/>
    <x v="4"/>
    <x v="0"/>
  </r>
  <r>
    <d v="1981-05-10T00:00:00"/>
    <n v="7.05"/>
    <x v="4"/>
    <x v="0"/>
  </r>
  <r>
    <d v="1981-05-11T00:00:00"/>
    <n v="7.9249999999999998"/>
    <x v="4"/>
    <x v="0"/>
  </r>
  <r>
    <d v="1981-05-12T00:00:00"/>
    <n v="6.6749999999999998"/>
    <x v="4"/>
    <x v="0"/>
  </r>
  <r>
    <d v="1981-05-13T00:00:00"/>
    <n v="4.375"/>
    <x v="4"/>
    <x v="0"/>
  </r>
  <r>
    <d v="1981-05-14T00:00:00"/>
    <n v="3"/>
    <x v="4"/>
    <x v="0"/>
  </r>
  <r>
    <d v="1981-05-15T00:00:00"/>
    <n v="7.7750000000000004"/>
    <x v="4"/>
    <x v="0"/>
  </r>
  <r>
    <d v="1981-05-16T00:00:00"/>
    <n v="10.3"/>
    <x v="4"/>
    <x v="0"/>
  </r>
  <r>
    <d v="1981-05-17T00:00:00"/>
    <n v="5.2249999999999996"/>
    <x v="4"/>
    <x v="0"/>
  </r>
  <r>
    <d v="1981-05-18T00:00:00"/>
    <n v="2.2250000000000001"/>
    <x v="4"/>
    <x v="0"/>
  </r>
  <r>
    <d v="1981-05-19T00:00:00"/>
    <n v="1.5249999999999999"/>
    <x v="4"/>
    <x v="0"/>
  </r>
  <r>
    <d v="1981-05-20T00:00:00"/>
    <n v="1.6"/>
    <x v="4"/>
    <x v="0"/>
  </r>
  <r>
    <d v="1981-05-21T00:00:00"/>
    <n v="1.25"/>
    <x v="4"/>
    <x v="0"/>
  </r>
  <r>
    <d v="1981-05-22T00:00:00"/>
    <n v="0.67500000000000004"/>
    <x v="4"/>
    <x v="0"/>
  </r>
  <r>
    <d v="1981-05-23T00:00:00"/>
    <n v="0.5"/>
    <x v="4"/>
    <x v="0"/>
  </r>
  <r>
    <d v="1981-05-24T00:00:00"/>
    <n v="0.32500000000000001"/>
    <x v="4"/>
    <x v="0"/>
  </r>
  <r>
    <d v="1981-05-25T00:00:00"/>
    <n v="0"/>
    <x v="4"/>
    <x v="0"/>
  </r>
  <r>
    <d v="1981-05-26T00:00:00"/>
    <n v="1.1499999999999999"/>
    <x v="4"/>
    <x v="0"/>
  </r>
  <r>
    <d v="1981-05-27T00:00:00"/>
    <n v="2.0499999999999998"/>
    <x v="4"/>
    <x v="0"/>
  </r>
  <r>
    <d v="1981-05-28T00:00:00"/>
    <n v="3.35"/>
    <x v="4"/>
    <x v="0"/>
  </r>
  <r>
    <d v="1981-05-29T00:00:00"/>
    <n v="1.85"/>
    <x v="4"/>
    <x v="0"/>
  </r>
  <r>
    <d v="1981-05-30T00:00:00"/>
    <n v="0.42500000000000071"/>
    <x v="4"/>
    <x v="0"/>
  </r>
  <r>
    <d v="1981-05-31T00:00:00"/>
    <n v="3.1"/>
    <x v="4"/>
    <x v="0"/>
  </r>
  <r>
    <d v="1981-06-01T00:00:00"/>
    <n v="1.675"/>
    <x v="5"/>
    <x v="0"/>
  </r>
  <r>
    <d v="1981-06-02T00:00:00"/>
    <n v="0.27500000000000002"/>
    <x v="5"/>
    <x v="0"/>
  </r>
  <r>
    <d v="1981-06-03T00:00:00"/>
    <n v="0.55000000000000004"/>
    <x v="5"/>
    <x v="0"/>
  </r>
  <r>
    <d v="1981-06-04T00:00:00"/>
    <n v="1.1000000000000001"/>
    <x v="5"/>
    <x v="0"/>
  </r>
  <r>
    <d v="1981-06-05T00:00:00"/>
    <n v="1.65"/>
    <x v="5"/>
    <x v="0"/>
  </r>
  <r>
    <d v="1981-06-06T00:00:00"/>
    <n v="2.65"/>
    <x v="5"/>
    <x v="0"/>
  </r>
  <r>
    <d v="1981-06-07T00:00:00"/>
    <n v="4.375"/>
    <x v="5"/>
    <x v="0"/>
  </r>
  <r>
    <d v="1981-06-08T00:00:00"/>
    <n v="3.3"/>
    <x v="5"/>
    <x v="0"/>
  </r>
  <r>
    <d v="1981-06-09T00:00:00"/>
    <n v="4.0750000000000002"/>
    <x v="5"/>
    <x v="0"/>
  </r>
  <r>
    <d v="1981-06-10T00:00:00"/>
    <n v="4.625"/>
    <x v="5"/>
    <x v="0"/>
  </r>
  <r>
    <d v="1981-06-11T00:00:00"/>
    <n v="5.9249999999999998"/>
    <x v="5"/>
    <x v="0"/>
  </r>
  <r>
    <d v="1981-06-12T00:00:00"/>
    <n v="4.8"/>
    <x v="5"/>
    <x v="0"/>
  </r>
  <r>
    <d v="1981-06-13T00:00:00"/>
    <n v="3.8250000000000002"/>
    <x v="5"/>
    <x v="0"/>
  </r>
  <r>
    <d v="1981-06-14T00:00:00"/>
    <n v="3.4"/>
    <x v="5"/>
    <x v="0"/>
  </r>
  <r>
    <d v="1981-06-15T00:00:00"/>
    <n v="3.0249999999999999"/>
    <x v="5"/>
    <x v="0"/>
  </r>
  <r>
    <d v="1981-06-16T00:00:00"/>
    <n v="3.875"/>
    <x v="5"/>
    <x v="0"/>
  </r>
  <r>
    <d v="1981-06-17T00:00:00"/>
    <n v="5.85"/>
    <x v="5"/>
    <x v="0"/>
  </r>
  <r>
    <d v="1981-06-18T00:00:00"/>
    <n v="5.5250000000000004"/>
    <x v="5"/>
    <x v="0"/>
  </r>
  <r>
    <d v="1981-06-19T00:00:00"/>
    <n v="1.6"/>
    <x v="5"/>
    <x v="0"/>
  </r>
  <r>
    <d v="1981-06-20T00:00:00"/>
    <n v="3.95"/>
    <x v="5"/>
    <x v="0"/>
  </r>
  <r>
    <d v="1981-06-21T00:00:00"/>
    <n v="4.8499999999999996"/>
    <x v="5"/>
    <x v="0"/>
  </r>
  <r>
    <d v="1981-06-22T00:00:00"/>
    <n v="3.6749999999999998"/>
    <x v="5"/>
    <x v="0"/>
  </r>
  <r>
    <d v="1981-06-23T00:00:00"/>
    <n v="2.4"/>
    <x v="5"/>
    <x v="0"/>
  </r>
  <r>
    <d v="1981-06-24T00:00:00"/>
    <n v="1.45"/>
    <x v="5"/>
    <x v="0"/>
  </r>
  <r>
    <d v="1981-06-25T00:00:00"/>
    <n v="0.22500000000000053"/>
    <x v="5"/>
    <x v="0"/>
  </r>
  <r>
    <d v="1981-06-26T00:00:00"/>
    <n v="0.19999999999999929"/>
    <x v="5"/>
    <x v="0"/>
  </r>
  <r>
    <d v="1981-06-27T00:00:00"/>
    <n v="3.55"/>
    <x v="5"/>
    <x v="0"/>
  </r>
  <r>
    <d v="1981-06-28T00:00:00"/>
    <n v="2.5"/>
    <x v="5"/>
    <x v="0"/>
  </r>
  <r>
    <d v="1981-06-29T00:00:00"/>
    <n v="0"/>
    <x v="5"/>
    <x v="0"/>
  </r>
  <r>
    <d v="1981-06-30T00:00:00"/>
    <n v="0"/>
    <x v="5"/>
    <x v="0"/>
  </r>
  <r>
    <d v="1981-07-01T00:00:00"/>
    <n v="1.175"/>
    <x v="6"/>
    <x v="0"/>
  </r>
  <r>
    <d v="1981-07-02T00:00:00"/>
    <n v="0"/>
    <x v="6"/>
    <x v="0"/>
  </r>
  <r>
    <d v="1981-07-03T00:00:00"/>
    <n v="0"/>
    <x v="6"/>
    <x v="0"/>
  </r>
  <r>
    <d v="1981-07-04T00:00:00"/>
    <n v="0"/>
    <x v="6"/>
    <x v="0"/>
  </r>
  <r>
    <d v="1981-07-05T00:00:00"/>
    <n v="0"/>
    <x v="6"/>
    <x v="0"/>
  </r>
  <r>
    <d v="1981-07-06T00:00:00"/>
    <n v="0"/>
    <x v="6"/>
    <x v="0"/>
  </r>
  <r>
    <d v="1981-07-07T00:00:00"/>
    <n v="5.0250000000000004"/>
    <x v="6"/>
    <x v="0"/>
  </r>
  <r>
    <d v="1981-07-08T00:00:00"/>
    <n v="2"/>
    <x v="6"/>
    <x v="0"/>
  </r>
  <r>
    <d v="1981-07-09T00:00:00"/>
    <n v="2.9249999999999998"/>
    <x v="6"/>
    <x v="0"/>
  </r>
  <r>
    <d v="1981-07-10T00:00:00"/>
    <n v="2.6749999999999998"/>
    <x v="6"/>
    <x v="0"/>
  </r>
  <r>
    <d v="1981-07-11T00:00:00"/>
    <n v="0.25"/>
    <x v="6"/>
    <x v="0"/>
  </r>
  <r>
    <d v="1981-07-12T00:00:00"/>
    <n v="5.0000000000000711E-2"/>
    <x v="6"/>
    <x v="0"/>
  </r>
  <r>
    <d v="1981-07-13T00:00:00"/>
    <n v="0"/>
    <x v="6"/>
    <x v="0"/>
  </r>
  <r>
    <d v="1981-07-14T00:00:00"/>
    <n v="1.85"/>
    <x v="6"/>
    <x v="0"/>
  </r>
  <r>
    <d v="1981-07-15T00:00:00"/>
    <n v="0.67500000000000071"/>
    <x v="6"/>
    <x v="0"/>
  </r>
  <r>
    <d v="1981-07-16T00:00:00"/>
    <n v="0.8"/>
    <x v="6"/>
    <x v="0"/>
  </r>
  <r>
    <d v="1981-07-17T00:00:00"/>
    <n v="0.42500000000000071"/>
    <x v="6"/>
    <x v="0"/>
  </r>
  <r>
    <d v="1981-07-18T00:00:00"/>
    <n v="0"/>
    <x v="6"/>
    <x v="0"/>
  </r>
  <r>
    <d v="1981-07-19T00:00:00"/>
    <n v="0"/>
    <x v="6"/>
    <x v="0"/>
  </r>
  <r>
    <d v="1981-07-20T00:00:00"/>
    <n v="0"/>
    <x v="6"/>
    <x v="0"/>
  </r>
  <r>
    <d v="1981-07-21T00:00:00"/>
    <n v="0"/>
    <x v="6"/>
    <x v="0"/>
  </r>
  <r>
    <d v="1981-07-22T00:00:00"/>
    <n v="0"/>
    <x v="6"/>
    <x v="0"/>
  </r>
  <r>
    <d v="1981-07-23T00:00:00"/>
    <n v="0.97499999999999998"/>
    <x v="6"/>
    <x v="0"/>
  </r>
  <r>
    <d v="1981-07-24T00:00:00"/>
    <n v="2.625"/>
    <x v="6"/>
    <x v="0"/>
  </r>
  <r>
    <d v="1981-07-25T00:00:00"/>
    <n v="3.2250000000000001"/>
    <x v="6"/>
    <x v="0"/>
  </r>
  <r>
    <d v="1981-07-26T00:00:00"/>
    <n v="0.17499999999999999"/>
    <x v="6"/>
    <x v="0"/>
  </r>
  <r>
    <d v="1981-07-27T00:00:00"/>
    <n v="0"/>
    <x v="6"/>
    <x v="0"/>
  </r>
  <r>
    <d v="1981-07-28T00:00:00"/>
    <n v="0"/>
    <x v="6"/>
    <x v="0"/>
  </r>
  <r>
    <d v="1981-07-29T00:00:00"/>
    <n v="0.19999999999999929"/>
    <x v="6"/>
    <x v="0"/>
  </r>
  <r>
    <d v="1981-07-30T00:00:00"/>
    <n v="2.0750000000000002"/>
    <x v="6"/>
    <x v="0"/>
  </r>
  <r>
    <d v="1981-07-31T00:00:00"/>
    <n v="0.7"/>
    <x v="6"/>
    <x v="0"/>
  </r>
  <r>
    <d v="1981-08-01T00:00:00"/>
    <n v="0.19999999999999929"/>
    <x v="7"/>
    <x v="0"/>
  </r>
  <r>
    <d v="1981-08-02T00:00:00"/>
    <n v="9.9999999999999645E-2"/>
    <x v="7"/>
    <x v="0"/>
  </r>
  <r>
    <d v="1981-08-03T00:00:00"/>
    <n v="7.4999999999999289E-2"/>
    <x v="7"/>
    <x v="0"/>
  </r>
  <r>
    <d v="1981-08-04T00:00:00"/>
    <n v="1.2"/>
    <x v="7"/>
    <x v="0"/>
  </r>
  <r>
    <d v="1981-08-05T00:00:00"/>
    <n v="0"/>
    <x v="7"/>
    <x v="0"/>
  </r>
  <r>
    <d v="1981-08-06T00:00:00"/>
    <n v="0"/>
    <x v="7"/>
    <x v="0"/>
  </r>
  <r>
    <d v="1981-08-07T00:00:00"/>
    <n v="0"/>
    <x v="7"/>
    <x v="0"/>
  </r>
  <r>
    <d v="1981-08-08T00:00:00"/>
    <n v="0"/>
    <x v="7"/>
    <x v="0"/>
  </r>
  <r>
    <d v="1981-08-09T00:00:00"/>
    <n v="0"/>
    <x v="7"/>
    <x v="0"/>
  </r>
  <r>
    <d v="1981-08-10T00:00:00"/>
    <n v="0"/>
    <x v="7"/>
    <x v="0"/>
  </r>
  <r>
    <d v="1981-08-11T00:00:00"/>
    <n v="0"/>
    <x v="7"/>
    <x v="0"/>
  </r>
  <r>
    <d v="1981-08-12T00:00:00"/>
    <n v="0"/>
    <x v="7"/>
    <x v="0"/>
  </r>
  <r>
    <d v="1981-08-13T00:00:00"/>
    <n v="0.47500000000000053"/>
    <x v="7"/>
    <x v="0"/>
  </r>
  <r>
    <d v="1981-08-14T00:00:00"/>
    <n v="0"/>
    <x v="7"/>
    <x v="0"/>
  </r>
  <r>
    <d v="1981-08-15T00:00:00"/>
    <n v="0"/>
    <x v="7"/>
    <x v="0"/>
  </r>
  <r>
    <d v="1981-08-16T00:00:00"/>
    <n v="0"/>
    <x v="7"/>
    <x v="0"/>
  </r>
  <r>
    <d v="1981-08-17T00:00:00"/>
    <n v="0"/>
    <x v="7"/>
    <x v="0"/>
  </r>
  <r>
    <d v="1981-08-18T00:00:00"/>
    <n v="0"/>
    <x v="7"/>
    <x v="0"/>
  </r>
  <r>
    <d v="1981-08-19T00:00:00"/>
    <n v="0"/>
    <x v="7"/>
    <x v="0"/>
  </r>
  <r>
    <d v="1981-08-20T00:00:00"/>
    <n v="0"/>
    <x v="7"/>
    <x v="0"/>
  </r>
  <r>
    <d v="1981-08-21T00:00:00"/>
    <n v="0"/>
    <x v="7"/>
    <x v="0"/>
  </r>
  <r>
    <d v="1981-08-22T00:00:00"/>
    <n v="0"/>
    <x v="7"/>
    <x v="0"/>
  </r>
  <r>
    <d v="1981-08-23T00:00:00"/>
    <n v="0"/>
    <x v="7"/>
    <x v="0"/>
  </r>
  <r>
    <d v="1981-08-24T00:00:00"/>
    <n v="0"/>
    <x v="7"/>
    <x v="0"/>
  </r>
  <r>
    <d v="1981-08-25T00:00:00"/>
    <n v="0"/>
    <x v="7"/>
    <x v="0"/>
  </r>
  <r>
    <d v="1981-08-26T00:00:00"/>
    <n v="0"/>
    <x v="7"/>
    <x v="0"/>
  </r>
  <r>
    <d v="1981-08-27T00:00:00"/>
    <n v="0"/>
    <x v="7"/>
    <x v="0"/>
  </r>
  <r>
    <d v="1981-08-28T00:00:00"/>
    <n v="0"/>
    <x v="7"/>
    <x v="0"/>
  </r>
  <r>
    <d v="1981-08-29T00:00:00"/>
    <n v="1.875"/>
    <x v="7"/>
    <x v="0"/>
  </r>
  <r>
    <d v="1981-08-30T00:00:00"/>
    <n v="6.6"/>
    <x v="7"/>
    <x v="0"/>
  </r>
  <r>
    <d v="1981-08-31T00:00:00"/>
    <n v="3.25"/>
    <x v="7"/>
    <x v="0"/>
  </r>
  <r>
    <d v="1981-09-01T00:00:00"/>
    <n v="0.37499999999999911"/>
    <x v="8"/>
    <x v="0"/>
  </r>
  <r>
    <d v="1981-09-02T00:00:00"/>
    <n v="7.9749999999999996"/>
    <x v="8"/>
    <x v="0"/>
  </r>
  <r>
    <d v="1981-09-03T00:00:00"/>
    <n v="4.1500000000000004"/>
    <x v="8"/>
    <x v="0"/>
  </r>
  <r>
    <d v="1981-09-04T00:00:00"/>
    <n v="3.5750000000000002"/>
    <x v="8"/>
    <x v="0"/>
  </r>
  <r>
    <d v="1981-09-05T00:00:00"/>
    <n v="2.65"/>
    <x v="8"/>
    <x v="0"/>
  </r>
  <r>
    <d v="1981-09-06T00:00:00"/>
    <n v="0.94999999999999929"/>
    <x v="8"/>
    <x v="0"/>
  </r>
  <r>
    <d v="1981-09-07T00:00:00"/>
    <n v="0"/>
    <x v="8"/>
    <x v="0"/>
  </r>
  <r>
    <d v="1981-09-08T00:00:00"/>
    <n v="0"/>
    <x v="8"/>
    <x v="0"/>
  </r>
  <r>
    <d v="1981-09-09T00:00:00"/>
    <n v="0"/>
    <x v="8"/>
    <x v="0"/>
  </r>
  <r>
    <d v="1981-09-10T00:00:00"/>
    <n v="0"/>
    <x v="8"/>
    <x v="0"/>
  </r>
  <r>
    <d v="1981-09-11T00:00:00"/>
    <n v="0.3"/>
    <x v="8"/>
    <x v="0"/>
  </r>
  <r>
    <d v="1981-09-12T00:00:00"/>
    <n v="1.425"/>
    <x v="8"/>
    <x v="0"/>
  </r>
  <r>
    <d v="1981-09-13T00:00:00"/>
    <n v="4.05"/>
    <x v="8"/>
    <x v="0"/>
  </r>
  <r>
    <d v="1981-09-14T00:00:00"/>
    <n v="4.3250000000000002"/>
    <x v="8"/>
    <x v="0"/>
  </r>
  <r>
    <d v="1981-09-15T00:00:00"/>
    <n v="1.5249999999999999"/>
    <x v="8"/>
    <x v="0"/>
  </r>
  <r>
    <d v="1981-09-16T00:00:00"/>
    <n v="0"/>
    <x v="8"/>
    <x v="0"/>
  </r>
  <r>
    <d v="1981-09-17T00:00:00"/>
    <n v="0"/>
    <x v="8"/>
    <x v="0"/>
  </r>
  <r>
    <d v="1981-09-18T00:00:00"/>
    <n v="0"/>
    <x v="8"/>
    <x v="0"/>
  </r>
  <r>
    <d v="1981-09-19T00:00:00"/>
    <n v="0.52500000000000002"/>
    <x v="8"/>
    <x v="0"/>
  </r>
  <r>
    <d v="1981-09-20T00:00:00"/>
    <n v="5.0999999999999996"/>
    <x v="8"/>
    <x v="0"/>
  </r>
  <r>
    <d v="1981-09-21T00:00:00"/>
    <n v="4.8499999999999996"/>
    <x v="8"/>
    <x v="0"/>
  </r>
  <r>
    <d v="1981-09-22T00:00:00"/>
    <n v="6.25"/>
    <x v="8"/>
    <x v="0"/>
  </r>
  <r>
    <d v="1981-09-23T00:00:00"/>
    <n v="7.1749999999999998"/>
    <x v="8"/>
    <x v="0"/>
  </r>
  <r>
    <d v="1981-09-24T00:00:00"/>
    <n v="8.85"/>
    <x v="8"/>
    <x v="0"/>
  </r>
  <r>
    <d v="1981-09-25T00:00:00"/>
    <n v="10.45"/>
    <x v="8"/>
    <x v="0"/>
  </r>
  <r>
    <d v="1981-09-26T00:00:00"/>
    <n v="9.9499999999999993"/>
    <x v="8"/>
    <x v="0"/>
  </r>
  <r>
    <d v="1981-09-27T00:00:00"/>
    <n v="10.175000000000001"/>
    <x v="8"/>
    <x v="0"/>
  </r>
  <r>
    <d v="1981-09-28T00:00:00"/>
    <n v="7.35"/>
    <x v="8"/>
    <x v="0"/>
  </r>
  <r>
    <d v="1981-09-29T00:00:00"/>
    <n v="7.2249999999999996"/>
    <x v="8"/>
    <x v="0"/>
  </r>
  <r>
    <d v="1981-09-30T00:00:00"/>
    <n v="6.8250000000000002"/>
    <x v="8"/>
    <x v="0"/>
  </r>
  <r>
    <d v="1981-10-01T00:00:00"/>
    <n v="2.2250000000000001"/>
    <x v="9"/>
    <x v="0"/>
  </r>
  <r>
    <d v="1981-10-02T00:00:00"/>
    <n v="10.5"/>
    <x v="9"/>
    <x v="0"/>
  </r>
  <r>
    <d v="1981-10-03T00:00:00"/>
    <n v="11.85"/>
    <x v="9"/>
    <x v="0"/>
  </r>
  <r>
    <d v="1981-10-04T00:00:00"/>
    <n v="12.2"/>
    <x v="9"/>
    <x v="0"/>
  </r>
  <r>
    <d v="1981-10-05T00:00:00"/>
    <n v="11.324999999999999"/>
    <x v="9"/>
    <x v="0"/>
  </r>
  <r>
    <d v="1981-10-06T00:00:00"/>
    <n v="5.7750000000000004"/>
    <x v="9"/>
    <x v="0"/>
  </r>
  <r>
    <d v="1981-10-07T00:00:00"/>
    <n v="2.7749999999999999"/>
    <x v="9"/>
    <x v="0"/>
  </r>
  <r>
    <d v="1981-10-08T00:00:00"/>
    <n v="9.4749999999999996"/>
    <x v="9"/>
    <x v="0"/>
  </r>
  <r>
    <d v="1981-10-09T00:00:00"/>
    <n v="14.025"/>
    <x v="9"/>
    <x v="0"/>
  </r>
  <r>
    <d v="1981-10-10T00:00:00"/>
    <n v="11.725"/>
    <x v="9"/>
    <x v="0"/>
  </r>
  <r>
    <d v="1981-10-11T00:00:00"/>
    <n v="14.35"/>
    <x v="9"/>
    <x v="0"/>
  </r>
  <r>
    <d v="1981-10-12T00:00:00"/>
    <n v="14.2"/>
    <x v="9"/>
    <x v="0"/>
  </r>
  <r>
    <d v="1981-10-13T00:00:00"/>
    <n v="12.25"/>
    <x v="9"/>
    <x v="0"/>
  </r>
  <r>
    <d v="1981-10-14T00:00:00"/>
    <n v="5.6749999999999998"/>
    <x v="9"/>
    <x v="0"/>
  </r>
  <r>
    <d v="1981-10-15T00:00:00"/>
    <n v="3.7"/>
    <x v="9"/>
    <x v="0"/>
  </r>
  <r>
    <d v="1981-10-16T00:00:00"/>
    <n v="5.65"/>
    <x v="9"/>
    <x v="0"/>
  </r>
  <r>
    <d v="1981-10-17T00:00:00"/>
    <n v="10"/>
    <x v="9"/>
    <x v="0"/>
  </r>
  <r>
    <d v="1981-10-18T00:00:00"/>
    <n v="5.9249999999999998"/>
    <x v="9"/>
    <x v="0"/>
  </r>
  <r>
    <d v="1981-10-19T00:00:00"/>
    <n v="9.75"/>
    <x v="9"/>
    <x v="0"/>
  </r>
  <r>
    <d v="1981-10-20T00:00:00"/>
    <n v="15.275"/>
    <x v="9"/>
    <x v="0"/>
  </r>
  <r>
    <d v="1981-10-21T00:00:00"/>
    <n v="16.274999999999999"/>
    <x v="9"/>
    <x v="0"/>
  </r>
  <r>
    <d v="1981-10-22T00:00:00"/>
    <n v="17.425000000000001"/>
    <x v="9"/>
    <x v="0"/>
  </r>
  <r>
    <d v="1981-10-23T00:00:00"/>
    <n v="10.725"/>
    <x v="9"/>
    <x v="0"/>
  </r>
  <r>
    <d v="1981-10-24T00:00:00"/>
    <n v="13.35"/>
    <x v="9"/>
    <x v="0"/>
  </r>
  <r>
    <d v="1981-10-25T00:00:00"/>
    <n v="8.9"/>
    <x v="9"/>
    <x v="0"/>
  </r>
  <r>
    <d v="1981-10-26T00:00:00"/>
    <n v="13.65"/>
    <x v="9"/>
    <x v="0"/>
  </r>
  <r>
    <d v="1981-10-27T00:00:00"/>
    <n v="13.275"/>
    <x v="9"/>
    <x v="0"/>
  </r>
  <r>
    <d v="1981-10-28T00:00:00"/>
    <n v="9.3249999999999993"/>
    <x v="9"/>
    <x v="0"/>
  </r>
  <r>
    <d v="1981-10-29T00:00:00"/>
    <n v="12.35"/>
    <x v="9"/>
    <x v="0"/>
  </r>
  <r>
    <d v="1981-10-30T00:00:00"/>
    <n v="11.95"/>
    <x v="9"/>
    <x v="0"/>
  </r>
  <r>
    <d v="1981-10-31T00:00:00"/>
    <n v="4.5"/>
    <x v="9"/>
    <x v="0"/>
  </r>
  <r>
    <d v="1981-11-01T00:00:00"/>
    <n v="9.9499999999999993"/>
    <x v="10"/>
    <x v="0"/>
  </r>
  <r>
    <d v="1981-11-02T00:00:00"/>
    <n v="10.074999999999999"/>
    <x v="10"/>
    <x v="0"/>
  </r>
  <r>
    <d v="1981-11-03T00:00:00"/>
    <n v="10.475"/>
    <x v="10"/>
    <x v="0"/>
  </r>
  <r>
    <d v="1981-11-04T00:00:00"/>
    <n v="11.2"/>
    <x v="10"/>
    <x v="0"/>
  </r>
  <r>
    <d v="1981-11-05T00:00:00"/>
    <n v="7.75"/>
    <x v="10"/>
    <x v="0"/>
  </r>
  <r>
    <d v="1981-11-06T00:00:00"/>
    <n v="6.5250000000000004"/>
    <x v="10"/>
    <x v="0"/>
  </r>
  <r>
    <d v="1981-11-07T00:00:00"/>
    <n v="13.45"/>
    <x v="10"/>
    <x v="0"/>
  </r>
  <r>
    <d v="1981-11-08T00:00:00"/>
    <n v="14.675000000000001"/>
    <x v="10"/>
    <x v="0"/>
  </r>
  <r>
    <d v="1981-11-09T00:00:00"/>
    <n v="7.25"/>
    <x v="10"/>
    <x v="0"/>
  </r>
  <r>
    <d v="1981-11-10T00:00:00"/>
    <n v="9.75"/>
    <x v="10"/>
    <x v="0"/>
  </r>
  <r>
    <d v="1981-11-11T00:00:00"/>
    <n v="7.7249999999999996"/>
    <x v="10"/>
    <x v="0"/>
  </r>
  <r>
    <d v="1981-11-12T00:00:00"/>
    <n v="7.625"/>
    <x v="10"/>
    <x v="0"/>
  </r>
  <r>
    <d v="1981-11-13T00:00:00"/>
    <n v="16.05"/>
    <x v="10"/>
    <x v="0"/>
  </r>
  <r>
    <d v="1981-11-14T00:00:00"/>
    <n v="16.05"/>
    <x v="10"/>
    <x v="0"/>
  </r>
  <r>
    <d v="1981-11-15T00:00:00"/>
    <n v="13.95"/>
    <x v="10"/>
    <x v="0"/>
  </r>
  <r>
    <d v="1981-11-16T00:00:00"/>
    <n v="15.225"/>
    <x v="10"/>
    <x v="0"/>
  </r>
  <r>
    <d v="1981-11-17T00:00:00"/>
    <n v="18.600000000000001"/>
    <x v="10"/>
    <x v="0"/>
  </r>
  <r>
    <d v="1981-11-18T00:00:00"/>
    <n v="18.45"/>
    <x v="10"/>
    <x v="0"/>
  </r>
  <r>
    <d v="1981-11-19T00:00:00"/>
    <n v="17.675000000000001"/>
    <x v="10"/>
    <x v="0"/>
  </r>
  <r>
    <d v="1981-11-20T00:00:00"/>
    <n v="13.6"/>
    <x v="10"/>
    <x v="0"/>
  </r>
  <r>
    <d v="1981-11-21T00:00:00"/>
    <n v="15.574999999999999"/>
    <x v="10"/>
    <x v="0"/>
  </r>
  <r>
    <d v="1981-11-22T00:00:00"/>
    <n v="15.3"/>
    <x v="10"/>
    <x v="0"/>
  </r>
  <r>
    <d v="1981-11-23T00:00:00"/>
    <n v="17.95"/>
    <x v="10"/>
    <x v="0"/>
  </r>
  <r>
    <d v="1981-11-24T00:00:00"/>
    <n v="20.274999999999999"/>
    <x v="10"/>
    <x v="0"/>
  </r>
  <r>
    <d v="1981-11-25T00:00:00"/>
    <n v="20.5"/>
    <x v="10"/>
    <x v="0"/>
  </r>
  <r>
    <d v="1981-11-26T00:00:00"/>
    <n v="19.45"/>
    <x v="10"/>
    <x v="0"/>
  </r>
  <r>
    <d v="1981-11-27T00:00:00"/>
    <n v="21.225000000000001"/>
    <x v="10"/>
    <x v="0"/>
  </r>
  <r>
    <d v="1981-11-28T00:00:00"/>
    <n v="18.574999999999999"/>
    <x v="10"/>
    <x v="0"/>
  </r>
  <r>
    <d v="1981-11-29T00:00:00"/>
    <n v="13.6"/>
    <x v="10"/>
    <x v="0"/>
  </r>
  <r>
    <d v="1981-11-30T00:00:00"/>
    <n v="17.55"/>
    <x v="10"/>
    <x v="0"/>
  </r>
  <r>
    <d v="1981-12-01T00:00:00"/>
    <n v="15.7"/>
    <x v="11"/>
    <x v="0"/>
  </r>
  <r>
    <d v="1981-12-02T00:00:00"/>
    <n v="15.574999999999999"/>
    <x v="11"/>
    <x v="0"/>
  </r>
  <r>
    <d v="1981-12-03T00:00:00"/>
    <n v="19.175000000000001"/>
    <x v="11"/>
    <x v="0"/>
  </r>
  <r>
    <d v="1981-12-04T00:00:00"/>
    <n v="17.7"/>
    <x v="11"/>
    <x v="0"/>
  </r>
  <r>
    <d v="1981-12-05T00:00:00"/>
    <n v="14.475"/>
    <x v="11"/>
    <x v="0"/>
  </r>
  <r>
    <d v="1981-12-06T00:00:00"/>
    <n v="17.5"/>
    <x v="11"/>
    <x v="0"/>
  </r>
  <r>
    <d v="1981-12-07T00:00:00"/>
    <n v="20.9"/>
    <x v="11"/>
    <x v="0"/>
  </r>
  <r>
    <d v="1981-12-08T00:00:00"/>
    <n v="21.4"/>
    <x v="11"/>
    <x v="0"/>
  </r>
  <r>
    <d v="1981-12-09T00:00:00"/>
    <n v="21.375"/>
    <x v="11"/>
    <x v="0"/>
  </r>
  <r>
    <d v="1981-12-10T00:00:00"/>
    <n v="22.375"/>
    <x v="11"/>
    <x v="0"/>
  </r>
  <r>
    <d v="1981-12-11T00:00:00"/>
    <n v="22.7"/>
    <x v="11"/>
    <x v="0"/>
  </r>
  <r>
    <d v="1981-12-12T00:00:00"/>
    <n v="26.375"/>
    <x v="11"/>
    <x v="0"/>
  </r>
  <r>
    <d v="1981-12-13T00:00:00"/>
    <n v="30.8"/>
    <x v="11"/>
    <x v="0"/>
  </r>
  <r>
    <d v="1981-12-14T00:00:00"/>
    <n v="29.9"/>
    <x v="11"/>
    <x v="0"/>
  </r>
  <r>
    <d v="1981-12-15T00:00:00"/>
    <n v="26.375"/>
    <x v="11"/>
    <x v="0"/>
  </r>
  <r>
    <d v="1981-12-16T00:00:00"/>
    <n v="24.05"/>
    <x v="11"/>
    <x v="0"/>
  </r>
  <r>
    <d v="1981-12-17T00:00:00"/>
    <n v="24.6"/>
    <x v="11"/>
    <x v="0"/>
  </r>
  <r>
    <d v="1981-12-18T00:00:00"/>
    <n v="20.65"/>
    <x v="11"/>
    <x v="0"/>
  </r>
  <r>
    <d v="1981-12-19T00:00:00"/>
    <n v="16.149999999999999"/>
    <x v="11"/>
    <x v="0"/>
  </r>
  <r>
    <d v="1981-12-20T00:00:00"/>
    <n v="15.574999999999999"/>
    <x v="11"/>
    <x v="0"/>
  </r>
  <r>
    <d v="1981-12-21T00:00:00"/>
    <n v="18.774999999999999"/>
    <x v="11"/>
    <x v="0"/>
  </r>
  <r>
    <d v="1981-12-22T00:00:00"/>
    <n v="23.35"/>
    <x v="11"/>
    <x v="0"/>
  </r>
  <r>
    <d v="1981-12-23T00:00:00"/>
    <n v="23.2"/>
    <x v="11"/>
    <x v="0"/>
  </r>
  <r>
    <d v="1981-12-24T00:00:00"/>
    <n v="23.5"/>
    <x v="11"/>
    <x v="0"/>
  </r>
  <r>
    <d v="1981-12-25T00:00:00"/>
    <n v="20.7"/>
    <x v="11"/>
    <x v="0"/>
  </r>
  <r>
    <d v="1981-12-26T00:00:00"/>
    <n v="23.725000000000001"/>
    <x v="11"/>
    <x v="0"/>
  </r>
  <r>
    <d v="1981-12-27T00:00:00"/>
    <n v="33.1"/>
    <x v="11"/>
    <x v="0"/>
  </r>
  <r>
    <d v="1981-12-28T00:00:00"/>
    <n v="38.9"/>
    <x v="11"/>
    <x v="0"/>
  </r>
  <r>
    <d v="1981-12-29T00:00:00"/>
    <n v="40.774999999999999"/>
    <x v="11"/>
    <x v="0"/>
  </r>
  <r>
    <d v="1981-12-30T00:00:00"/>
    <n v="42.1"/>
    <x v="11"/>
    <x v="0"/>
  </r>
  <r>
    <d v="1981-12-31T00:00:00"/>
    <n v="42.35"/>
    <x v="11"/>
    <x v="0"/>
  </r>
  <r>
    <d v="1982-01-01T00:00:00"/>
    <n v="41.75"/>
    <x v="0"/>
    <x v="1"/>
  </r>
  <r>
    <d v="1982-01-02T00:00:00"/>
    <n v="44.4"/>
    <x v="0"/>
    <x v="1"/>
  </r>
  <r>
    <d v="1982-01-03T00:00:00"/>
    <n v="43.95"/>
    <x v="0"/>
    <x v="1"/>
  </r>
  <r>
    <d v="1982-01-04T00:00:00"/>
    <n v="45.274999999999999"/>
    <x v="0"/>
    <x v="1"/>
  </r>
  <r>
    <d v="1982-01-05T00:00:00"/>
    <n v="45.024999999999999"/>
    <x v="0"/>
    <x v="1"/>
  </r>
  <r>
    <d v="1982-01-06T00:00:00"/>
    <n v="35.25"/>
    <x v="0"/>
    <x v="1"/>
  </r>
  <r>
    <d v="1982-01-07T00:00:00"/>
    <n v="33.125"/>
    <x v="0"/>
    <x v="1"/>
  </r>
  <r>
    <d v="1982-01-08T00:00:00"/>
    <n v="40.4"/>
    <x v="0"/>
    <x v="1"/>
  </r>
  <r>
    <d v="1982-01-09T00:00:00"/>
    <n v="38.450000000000003"/>
    <x v="0"/>
    <x v="1"/>
  </r>
  <r>
    <d v="1982-01-10T00:00:00"/>
    <n v="37.725000000000001"/>
    <x v="0"/>
    <x v="1"/>
  </r>
  <r>
    <d v="1982-01-11T00:00:00"/>
    <n v="34.024999999999999"/>
    <x v="0"/>
    <x v="1"/>
  </r>
  <r>
    <d v="1982-01-12T00:00:00"/>
    <n v="30.425000000000001"/>
    <x v="0"/>
    <x v="1"/>
  </r>
  <r>
    <d v="1982-01-13T00:00:00"/>
    <n v="20.100000000000001"/>
    <x v="0"/>
    <x v="1"/>
  </r>
  <r>
    <d v="1982-01-14T00:00:00"/>
    <n v="25"/>
    <x v="0"/>
    <x v="1"/>
  </r>
  <r>
    <d v="1982-01-15T00:00:00"/>
    <n v="41.3"/>
    <x v="0"/>
    <x v="1"/>
  </r>
  <r>
    <d v="1982-01-16T00:00:00"/>
    <n v="38.4"/>
    <x v="0"/>
    <x v="1"/>
  </r>
  <r>
    <d v="1982-01-17T00:00:00"/>
    <n v="27.55"/>
    <x v="0"/>
    <x v="1"/>
  </r>
  <r>
    <d v="1982-01-18T00:00:00"/>
    <n v="39.625"/>
    <x v="0"/>
    <x v="1"/>
  </r>
  <r>
    <d v="1982-01-19T00:00:00"/>
    <n v="45.3"/>
    <x v="0"/>
    <x v="1"/>
  </r>
  <r>
    <d v="1982-01-20T00:00:00"/>
    <n v="45.174999999999997"/>
    <x v="0"/>
    <x v="1"/>
  </r>
  <r>
    <d v="1982-01-21T00:00:00"/>
    <n v="46.475000000000001"/>
    <x v="0"/>
    <x v="1"/>
  </r>
  <r>
    <d v="1982-01-22T00:00:00"/>
    <n v="43.375"/>
    <x v="0"/>
    <x v="1"/>
  </r>
  <r>
    <d v="1982-01-23T00:00:00"/>
    <n v="42.85"/>
    <x v="0"/>
    <x v="1"/>
  </r>
  <r>
    <d v="1982-01-24T00:00:00"/>
    <n v="31.85"/>
    <x v="0"/>
    <x v="1"/>
  </r>
  <r>
    <d v="1982-01-25T00:00:00"/>
    <n v="22.824999999999999"/>
    <x v="0"/>
    <x v="1"/>
  </r>
  <r>
    <d v="1982-01-26T00:00:00"/>
    <n v="23.774999999999999"/>
    <x v="0"/>
    <x v="1"/>
  </r>
  <r>
    <d v="1982-01-27T00:00:00"/>
    <n v="35.049999999999997"/>
    <x v="0"/>
    <x v="1"/>
  </r>
  <r>
    <d v="1982-01-28T00:00:00"/>
    <n v="31.425000000000001"/>
    <x v="0"/>
    <x v="1"/>
  </r>
  <r>
    <d v="1982-01-29T00:00:00"/>
    <n v="36.625"/>
    <x v="0"/>
    <x v="1"/>
  </r>
  <r>
    <d v="1982-01-30T00:00:00"/>
    <n v="29.574999999999999"/>
    <x v="0"/>
    <x v="1"/>
  </r>
  <r>
    <d v="1982-01-31T00:00:00"/>
    <n v="23.675000000000001"/>
    <x v="0"/>
    <x v="1"/>
  </r>
  <r>
    <d v="1982-02-01T00:00:00"/>
    <n v="27.55"/>
    <x v="1"/>
    <x v="1"/>
  </r>
  <r>
    <d v="1982-02-02T00:00:00"/>
    <n v="37.174999999999997"/>
    <x v="1"/>
    <x v="1"/>
  </r>
  <r>
    <d v="1982-02-03T00:00:00"/>
    <n v="36.125"/>
    <x v="1"/>
    <x v="1"/>
  </r>
  <r>
    <d v="1982-02-04T00:00:00"/>
    <n v="37.725000000000001"/>
    <x v="1"/>
    <x v="1"/>
  </r>
  <r>
    <d v="1982-02-05T00:00:00"/>
    <n v="30.25"/>
    <x v="1"/>
    <x v="1"/>
  </r>
  <r>
    <d v="1982-02-06T00:00:00"/>
    <n v="21.524999999999999"/>
    <x v="1"/>
    <x v="1"/>
  </r>
  <r>
    <d v="1982-02-07T00:00:00"/>
    <n v="32.4"/>
    <x v="1"/>
    <x v="1"/>
  </r>
  <r>
    <d v="1982-02-08T00:00:00"/>
    <n v="37.375"/>
    <x v="1"/>
    <x v="1"/>
  </r>
  <r>
    <d v="1982-02-09T00:00:00"/>
    <n v="33.799999999999997"/>
    <x v="1"/>
    <x v="1"/>
  </r>
  <r>
    <d v="1982-02-10T00:00:00"/>
    <n v="25.375"/>
    <x v="1"/>
    <x v="1"/>
  </r>
  <r>
    <d v="1982-02-11T00:00:00"/>
    <n v="31.725000000000001"/>
    <x v="1"/>
    <x v="1"/>
  </r>
  <r>
    <d v="1982-02-12T00:00:00"/>
    <n v="34.875"/>
    <x v="1"/>
    <x v="1"/>
  </r>
  <r>
    <d v="1982-02-13T00:00:00"/>
    <n v="32.6"/>
    <x v="1"/>
    <x v="1"/>
  </r>
  <r>
    <d v="1982-02-14T00:00:00"/>
    <n v="31.175000000000001"/>
    <x v="1"/>
    <x v="1"/>
  </r>
  <r>
    <d v="1982-02-15T00:00:00"/>
    <n v="27.074999999999999"/>
    <x v="1"/>
    <x v="1"/>
  </r>
  <r>
    <d v="1982-02-16T00:00:00"/>
    <n v="22.074999999999999"/>
    <x v="1"/>
    <x v="1"/>
  </r>
  <r>
    <d v="1982-02-17T00:00:00"/>
    <n v="16.425000000000001"/>
    <x v="1"/>
    <x v="1"/>
  </r>
  <r>
    <d v="1982-02-18T00:00:00"/>
    <n v="18.05"/>
    <x v="1"/>
    <x v="1"/>
  </r>
  <r>
    <d v="1982-02-19T00:00:00"/>
    <n v="13.375"/>
    <x v="1"/>
    <x v="1"/>
  </r>
  <r>
    <d v="1982-02-20T00:00:00"/>
    <n v="13.525"/>
    <x v="1"/>
    <x v="1"/>
  </r>
  <r>
    <d v="1982-02-21T00:00:00"/>
    <n v="19.3"/>
    <x v="1"/>
    <x v="1"/>
  </r>
  <r>
    <d v="1982-02-22T00:00:00"/>
    <n v="24.324999999999999"/>
    <x v="1"/>
    <x v="1"/>
  </r>
  <r>
    <d v="1982-02-23T00:00:00"/>
    <n v="28.324999999999999"/>
    <x v="1"/>
    <x v="1"/>
  </r>
  <r>
    <d v="1982-02-24T00:00:00"/>
    <n v="36.924999999999997"/>
    <x v="1"/>
    <x v="1"/>
  </r>
  <r>
    <d v="1982-02-25T00:00:00"/>
    <n v="37.674999999999997"/>
    <x v="1"/>
    <x v="1"/>
  </r>
  <r>
    <d v="1982-02-26T00:00:00"/>
    <n v="33.674999999999997"/>
    <x v="1"/>
    <x v="1"/>
  </r>
  <r>
    <d v="1982-02-27T00:00:00"/>
    <n v="30.074999999999999"/>
    <x v="1"/>
    <x v="1"/>
  </r>
  <r>
    <d v="1982-02-28T00:00:00"/>
    <n v="27.3"/>
    <x v="1"/>
    <x v="1"/>
  </r>
  <r>
    <d v="1982-03-01T00:00:00"/>
    <n v="31.774999999999999"/>
    <x v="2"/>
    <x v="1"/>
  </r>
  <r>
    <d v="1982-03-02T00:00:00"/>
    <n v="33.174999999999997"/>
    <x v="2"/>
    <x v="1"/>
  </r>
  <r>
    <d v="1982-03-03T00:00:00"/>
    <n v="34.075000000000003"/>
    <x v="2"/>
    <x v="1"/>
  </r>
  <r>
    <d v="1982-03-04T00:00:00"/>
    <n v="31"/>
    <x v="2"/>
    <x v="1"/>
  </r>
  <r>
    <d v="1982-03-05T00:00:00"/>
    <n v="23.5"/>
    <x v="2"/>
    <x v="1"/>
  </r>
  <r>
    <d v="1982-03-06T00:00:00"/>
    <n v="22.774999999999999"/>
    <x v="2"/>
    <x v="1"/>
  </r>
  <r>
    <d v="1982-03-07T00:00:00"/>
    <n v="26.175000000000001"/>
    <x v="2"/>
    <x v="1"/>
  </r>
  <r>
    <d v="1982-03-08T00:00:00"/>
    <n v="25.425000000000001"/>
    <x v="2"/>
    <x v="1"/>
  </r>
  <r>
    <d v="1982-03-09T00:00:00"/>
    <n v="15.725"/>
    <x v="2"/>
    <x v="1"/>
  </r>
  <r>
    <d v="1982-03-10T00:00:00"/>
    <n v="19.899999999999999"/>
    <x v="2"/>
    <x v="1"/>
  </r>
  <r>
    <d v="1982-03-11T00:00:00"/>
    <n v="17.149999999999999"/>
    <x v="2"/>
    <x v="1"/>
  </r>
  <r>
    <d v="1982-03-12T00:00:00"/>
    <n v="20.675000000000001"/>
    <x v="2"/>
    <x v="1"/>
  </r>
  <r>
    <d v="1982-03-13T00:00:00"/>
    <n v="18.375"/>
    <x v="2"/>
    <x v="1"/>
  </r>
  <r>
    <d v="1982-03-14T00:00:00"/>
    <n v="20.274999999999999"/>
    <x v="2"/>
    <x v="1"/>
  </r>
  <r>
    <d v="1982-03-15T00:00:00"/>
    <n v="21.25"/>
    <x v="2"/>
    <x v="1"/>
  </r>
  <r>
    <d v="1982-03-16T00:00:00"/>
    <n v="22.675000000000001"/>
    <x v="2"/>
    <x v="1"/>
  </r>
  <r>
    <d v="1982-03-17T00:00:00"/>
    <n v="24.6"/>
    <x v="2"/>
    <x v="1"/>
  </r>
  <r>
    <d v="1982-03-18T00:00:00"/>
    <n v="28.65"/>
    <x v="2"/>
    <x v="1"/>
  </r>
  <r>
    <d v="1982-03-19T00:00:00"/>
    <n v="23.125"/>
    <x v="2"/>
    <x v="1"/>
  </r>
  <r>
    <d v="1982-03-20T00:00:00"/>
    <n v="17.5"/>
    <x v="2"/>
    <x v="1"/>
  </r>
  <r>
    <d v="1982-03-21T00:00:00"/>
    <n v="17.324999999999999"/>
    <x v="2"/>
    <x v="1"/>
  </r>
  <r>
    <d v="1982-03-22T00:00:00"/>
    <n v="14.35"/>
    <x v="2"/>
    <x v="1"/>
  </r>
  <r>
    <d v="1982-03-23T00:00:00"/>
    <n v="16.899999999999999"/>
    <x v="2"/>
    <x v="1"/>
  </r>
  <r>
    <d v="1982-03-24T00:00:00"/>
    <n v="18.75"/>
    <x v="2"/>
    <x v="1"/>
  </r>
  <r>
    <d v="1982-03-25T00:00:00"/>
    <n v="20.125"/>
    <x v="2"/>
    <x v="1"/>
  </r>
  <r>
    <d v="1982-03-26T00:00:00"/>
    <n v="13.15"/>
    <x v="2"/>
    <x v="1"/>
  </r>
  <r>
    <d v="1982-03-27T00:00:00"/>
    <n v="14.05"/>
    <x v="2"/>
    <x v="1"/>
  </r>
  <r>
    <d v="1982-03-28T00:00:00"/>
    <n v="16.675000000000001"/>
    <x v="2"/>
    <x v="1"/>
  </r>
  <r>
    <d v="1982-03-29T00:00:00"/>
    <n v="14.525"/>
    <x v="2"/>
    <x v="1"/>
  </r>
  <r>
    <d v="1982-03-30T00:00:00"/>
    <n v="21.35"/>
    <x v="2"/>
    <x v="1"/>
  </r>
  <r>
    <d v="1982-03-31T00:00:00"/>
    <n v="26.55"/>
    <x v="2"/>
    <x v="1"/>
  </r>
  <r>
    <d v="1982-04-01T00:00:00"/>
    <n v="27.175000000000001"/>
    <x v="3"/>
    <x v="1"/>
  </r>
  <r>
    <d v="1982-04-02T00:00:00"/>
    <n v="32.25"/>
    <x v="3"/>
    <x v="1"/>
  </r>
  <r>
    <d v="1982-04-03T00:00:00"/>
    <n v="32.174999999999997"/>
    <x v="3"/>
    <x v="1"/>
  </r>
  <r>
    <d v="1982-04-04T00:00:00"/>
    <n v="29.274999999999999"/>
    <x v="3"/>
    <x v="1"/>
  </r>
  <r>
    <d v="1982-04-05T00:00:00"/>
    <n v="25.425000000000001"/>
    <x v="3"/>
    <x v="1"/>
  </r>
  <r>
    <d v="1982-04-06T00:00:00"/>
    <n v="24.55"/>
    <x v="3"/>
    <x v="1"/>
  </r>
  <r>
    <d v="1982-04-07T00:00:00"/>
    <n v="25.675000000000001"/>
    <x v="3"/>
    <x v="1"/>
  </r>
  <r>
    <d v="1982-04-08T00:00:00"/>
    <n v="16.55"/>
    <x v="3"/>
    <x v="1"/>
  </r>
  <r>
    <d v="1982-04-09T00:00:00"/>
    <n v="18.8"/>
    <x v="3"/>
    <x v="1"/>
  </r>
  <r>
    <d v="1982-04-10T00:00:00"/>
    <n v="12.35"/>
    <x v="3"/>
    <x v="1"/>
  </r>
  <r>
    <d v="1982-04-11T00:00:00"/>
    <n v="14.45"/>
    <x v="3"/>
    <x v="1"/>
  </r>
  <r>
    <d v="1982-04-12T00:00:00"/>
    <n v="12.7"/>
    <x v="3"/>
    <x v="1"/>
  </r>
  <r>
    <d v="1982-04-13T00:00:00"/>
    <n v="10.225"/>
    <x v="3"/>
    <x v="1"/>
  </r>
  <r>
    <d v="1982-04-14T00:00:00"/>
    <n v="13.85"/>
    <x v="3"/>
    <x v="1"/>
  </r>
  <r>
    <d v="1982-04-15T00:00:00"/>
    <n v="12.7"/>
    <x v="3"/>
    <x v="1"/>
  </r>
  <r>
    <d v="1982-04-16T00:00:00"/>
    <n v="13.125"/>
    <x v="3"/>
    <x v="1"/>
  </r>
  <r>
    <d v="1982-04-17T00:00:00"/>
    <n v="11.7"/>
    <x v="3"/>
    <x v="1"/>
  </r>
  <r>
    <d v="1982-04-18T00:00:00"/>
    <n v="13.65"/>
    <x v="3"/>
    <x v="1"/>
  </r>
  <r>
    <d v="1982-04-19T00:00:00"/>
    <n v="13.75"/>
    <x v="3"/>
    <x v="1"/>
  </r>
  <r>
    <d v="1982-04-20T00:00:00"/>
    <n v="9.9749999999999996"/>
    <x v="3"/>
    <x v="1"/>
  </r>
  <r>
    <d v="1982-04-21T00:00:00"/>
    <n v="4.8250000000000002"/>
    <x v="3"/>
    <x v="1"/>
  </r>
  <r>
    <d v="1982-04-22T00:00:00"/>
    <n v="3.3250000000000002"/>
    <x v="3"/>
    <x v="1"/>
  </r>
  <r>
    <d v="1982-04-23T00:00:00"/>
    <n v="4.7750000000000004"/>
    <x v="3"/>
    <x v="1"/>
  </r>
  <r>
    <d v="1982-04-24T00:00:00"/>
    <n v="11.95"/>
    <x v="3"/>
    <x v="1"/>
  </r>
  <r>
    <d v="1982-04-25T00:00:00"/>
    <n v="11.05"/>
    <x v="3"/>
    <x v="1"/>
  </r>
  <r>
    <d v="1982-04-26T00:00:00"/>
    <n v="8.125"/>
    <x v="3"/>
    <x v="1"/>
  </r>
  <r>
    <d v="1982-04-27T00:00:00"/>
    <n v="5.375"/>
    <x v="3"/>
    <x v="1"/>
  </r>
  <r>
    <d v="1982-04-28T00:00:00"/>
    <n v="4.4749999999999996"/>
    <x v="3"/>
    <x v="1"/>
  </r>
  <r>
    <d v="1982-04-29T00:00:00"/>
    <n v="8.3249999999999993"/>
    <x v="3"/>
    <x v="1"/>
  </r>
  <r>
    <d v="1982-04-30T00:00:00"/>
    <n v="8.7249999999999996"/>
    <x v="3"/>
    <x v="1"/>
  </r>
  <r>
    <d v="1982-05-01T00:00:00"/>
    <n v="4.5999999999999996"/>
    <x v="4"/>
    <x v="1"/>
  </r>
  <r>
    <d v="1982-05-02T00:00:00"/>
    <n v="3.875"/>
    <x v="4"/>
    <x v="1"/>
  </r>
  <r>
    <d v="1982-05-03T00:00:00"/>
    <n v="8.4250000000000007"/>
    <x v="4"/>
    <x v="1"/>
  </r>
  <r>
    <d v="1982-05-04T00:00:00"/>
    <n v="11.475"/>
    <x v="4"/>
    <x v="1"/>
  </r>
  <r>
    <d v="1982-05-05T00:00:00"/>
    <n v="9.1"/>
    <x v="4"/>
    <x v="1"/>
  </r>
  <r>
    <d v="1982-05-06T00:00:00"/>
    <n v="9.1999999999999993"/>
    <x v="4"/>
    <x v="1"/>
  </r>
  <r>
    <d v="1982-05-07T00:00:00"/>
    <n v="14"/>
    <x v="4"/>
    <x v="1"/>
  </r>
  <r>
    <d v="1982-05-08T00:00:00"/>
    <n v="13.275"/>
    <x v="4"/>
    <x v="1"/>
  </r>
  <r>
    <d v="1982-05-09T00:00:00"/>
    <n v="10.225"/>
    <x v="4"/>
    <x v="1"/>
  </r>
  <r>
    <d v="1982-05-10T00:00:00"/>
    <n v="9.625"/>
    <x v="4"/>
    <x v="1"/>
  </r>
  <r>
    <d v="1982-05-11T00:00:00"/>
    <n v="4.1500000000000004"/>
    <x v="4"/>
    <x v="1"/>
  </r>
  <r>
    <d v="1982-05-12T00:00:00"/>
    <n v="3.75"/>
    <x v="4"/>
    <x v="1"/>
  </r>
  <r>
    <d v="1982-05-13T00:00:00"/>
    <n v="5.3250000000000002"/>
    <x v="4"/>
    <x v="1"/>
  </r>
  <r>
    <d v="1982-05-14T00:00:00"/>
    <n v="1.2250000000000001"/>
    <x v="4"/>
    <x v="1"/>
  </r>
  <r>
    <d v="1982-05-15T00:00:00"/>
    <n v="1.0249999999999999"/>
    <x v="4"/>
    <x v="1"/>
  </r>
  <r>
    <d v="1982-05-16T00:00:00"/>
    <n v="3.8"/>
    <x v="4"/>
    <x v="1"/>
  </r>
  <r>
    <d v="1982-05-17T00:00:00"/>
    <n v="2.8250000000000002"/>
    <x v="4"/>
    <x v="1"/>
  </r>
  <r>
    <d v="1982-05-18T00:00:00"/>
    <n v="4.5"/>
    <x v="4"/>
    <x v="1"/>
  </r>
  <r>
    <d v="1982-05-19T00:00:00"/>
    <n v="5.6749999999999998"/>
    <x v="4"/>
    <x v="1"/>
  </r>
  <r>
    <d v="1982-05-20T00:00:00"/>
    <n v="4.7249999999999996"/>
    <x v="4"/>
    <x v="1"/>
  </r>
  <r>
    <d v="1982-05-21T00:00:00"/>
    <n v="1.75"/>
    <x v="4"/>
    <x v="1"/>
  </r>
  <r>
    <d v="1982-05-22T00:00:00"/>
    <n v="1.325"/>
    <x v="4"/>
    <x v="1"/>
  </r>
  <r>
    <d v="1982-05-23T00:00:00"/>
    <n v="4"/>
    <x v="4"/>
    <x v="1"/>
  </r>
  <r>
    <d v="1982-05-24T00:00:00"/>
    <n v="0.32499999999999929"/>
    <x v="4"/>
    <x v="1"/>
  </r>
  <r>
    <d v="1982-05-25T00:00:00"/>
    <n v="3.2250000000000001"/>
    <x v="4"/>
    <x v="1"/>
  </r>
  <r>
    <d v="1982-05-26T00:00:00"/>
    <n v="8.625"/>
    <x v="4"/>
    <x v="1"/>
  </r>
  <r>
    <d v="1982-05-27T00:00:00"/>
    <n v="7.9"/>
    <x v="4"/>
    <x v="1"/>
  </r>
  <r>
    <d v="1982-05-28T00:00:00"/>
    <n v="7.75"/>
    <x v="4"/>
    <x v="1"/>
  </r>
  <r>
    <d v="1982-05-29T00:00:00"/>
    <n v="6.75"/>
    <x v="4"/>
    <x v="1"/>
  </r>
  <r>
    <d v="1982-05-30T00:00:00"/>
    <n v="6.625"/>
    <x v="4"/>
    <x v="1"/>
  </r>
  <r>
    <d v="1982-05-31T00:00:00"/>
    <n v="2.65"/>
    <x v="4"/>
    <x v="1"/>
  </r>
  <r>
    <d v="1982-06-01T00:00:00"/>
    <n v="3.4249999999999998"/>
    <x v="5"/>
    <x v="1"/>
  </r>
  <r>
    <d v="1982-06-02T00:00:00"/>
    <n v="1.6"/>
    <x v="5"/>
    <x v="1"/>
  </r>
  <r>
    <d v="1982-06-03T00:00:00"/>
    <n v="1.1499999999999999"/>
    <x v="5"/>
    <x v="1"/>
  </r>
  <r>
    <d v="1982-06-04T00:00:00"/>
    <n v="1.35"/>
    <x v="5"/>
    <x v="1"/>
  </r>
  <r>
    <d v="1982-06-05T00:00:00"/>
    <n v="6.4749999999999996"/>
    <x v="5"/>
    <x v="1"/>
  </r>
  <r>
    <d v="1982-06-06T00:00:00"/>
    <n v="9.6999999999999993"/>
    <x v="5"/>
    <x v="1"/>
  </r>
  <r>
    <d v="1982-06-07T00:00:00"/>
    <n v="7.05"/>
    <x v="5"/>
    <x v="1"/>
  </r>
  <r>
    <d v="1982-06-08T00:00:00"/>
    <n v="4.6749999999999998"/>
    <x v="5"/>
    <x v="1"/>
  </r>
  <r>
    <d v="1982-06-09T00:00:00"/>
    <n v="2.95"/>
    <x v="5"/>
    <x v="1"/>
  </r>
  <r>
    <d v="1982-06-10T00:00:00"/>
    <n v="1"/>
    <x v="5"/>
    <x v="1"/>
  </r>
  <r>
    <d v="1982-06-11T00:00:00"/>
    <n v="0.47499999999999998"/>
    <x v="5"/>
    <x v="1"/>
  </r>
  <r>
    <d v="1982-06-12T00:00:00"/>
    <n v="0"/>
    <x v="5"/>
    <x v="1"/>
  </r>
  <r>
    <d v="1982-06-13T00:00:00"/>
    <n v="0"/>
    <x v="5"/>
    <x v="1"/>
  </r>
  <r>
    <d v="1982-06-14T00:00:00"/>
    <n v="0"/>
    <x v="5"/>
    <x v="1"/>
  </r>
  <r>
    <d v="1982-06-15T00:00:00"/>
    <n v="0"/>
    <x v="5"/>
    <x v="1"/>
  </r>
  <r>
    <d v="1982-06-16T00:00:00"/>
    <n v="0.32499999999999929"/>
    <x v="5"/>
    <x v="1"/>
  </r>
  <r>
    <d v="1982-06-17T00:00:00"/>
    <n v="0.2"/>
    <x v="5"/>
    <x v="1"/>
  </r>
  <r>
    <d v="1982-06-18T00:00:00"/>
    <n v="0"/>
    <x v="5"/>
    <x v="1"/>
  </r>
  <r>
    <d v="1982-06-19T00:00:00"/>
    <n v="0"/>
    <x v="5"/>
    <x v="1"/>
  </r>
  <r>
    <d v="1982-06-20T00:00:00"/>
    <n v="0"/>
    <x v="5"/>
    <x v="1"/>
  </r>
  <r>
    <d v="1982-06-21T00:00:00"/>
    <n v="0"/>
    <x v="5"/>
    <x v="1"/>
  </r>
  <r>
    <d v="1982-06-22T00:00:00"/>
    <n v="0.15"/>
    <x v="5"/>
    <x v="1"/>
  </r>
  <r>
    <d v="1982-06-23T00:00:00"/>
    <n v="0.42499999999999999"/>
    <x v="5"/>
    <x v="1"/>
  </r>
  <r>
    <d v="1982-06-24T00:00:00"/>
    <n v="2"/>
    <x v="5"/>
    <x v="1"/>
  </r>
  <r>
    <d v="1982-06-25T00:00:00"/>
    <n v="2.5"/>
    <x v="5"/>
    <x v="1"/>
  </r>
  <r>
    <d v="1982-06-26T00:00:00"/>
    <n v="0"/>
    <x v="5"/>
    <x v="1"/>
  </r>
  <r>
    <d v="1982-06-27T00:00:00"/>
    <n v="2.5000000000000355E-2"/>
    <x v="5"/>
    <x v="1"/>
  </r>
  <r>
    <d v="1982-06-28T00:00:00"/>
    <n v="1.875"/>
    <x v="5"/>
    <x v="1"/>
  </r>
  <r>
    <d v="1982-06-29T00:00:00"/>
    <n v="1.5249999999999999"/>
    <x v="5"/>
    <x v="1"/>
  </r>
  <r>
    <d v="1982-06-30T00:00:00"/>
    <n v="0"/>
    <x v="5"/>
    <x v="1"/>
  </r>
  <r>
    <d v="1982-07-01T00:00:00"/>
    <n v="0"/>
    <x v="6"/>
    <x v="1"/>
  </r>
  <r>
    <d v="1982-07-02T00:00:00"/>
    <n v="0.32499999999999929"/>
    <x v="6"/>
    <x v="1"/>
  </r>
  <r>
    <d v="1982-07-03T00:00:00"/>
    <n v="0.72500000000000053"/>
    <x v="6"/>
    <x v="1"/>
  </r>
  <r>
    <d v="1982-07-04T00:00:00"/>
    <n v="3.7"/>
    <x v="6"/>
    <x v="1"/>
  </r>
  <r>
    <d v="1982-07-05T00:00:00"/>
    <n v="1.3"/>
    <x v="6"/>
    <x v="1"/>
  </r>
  <r>
    <d v="1982-07-06T00:00:00"/>
    <n v="0.75"/>
    <x v="6"/>
    <x v="1"/>
  </r>
  <r>
    <d v="1982-07-07T00:00:00"/>
    <n v="0.72499999999999998"/>
    <x v="6"/>
    <x v="1"/>
  </r>
  <r>
    <d v="1982-07-08T00:00:00"/>
    <n v="1.125"/>
    <x v="6"/>
    <x v="1"/>
  </r>
  <r>
    <d v="1982-07-09T00:00:00"/>
    <n v="0"/>
    <x v="6"/>
    <x v="1"/>
  </r>
  <r>
    <d v="1982-07-10T00:00:00"/>
    <n v="0"/>
    <x v="6"/>
    <x v="1"/>
  </r>
  <r>
    <d v="1982-07-11T00:00:00"/>
    <n v="0"/>
    <x v="6"/>
    <x v="1"/>
  </r>
  <r>
    <d v="1982-07-12T00:00:00"/>
    <n v="0"/>
    <x v="6"/>
    <x v="1"/>
  </r>
  <r>
    <d v="1982-07-13T00:00:00"/>
    <n v="0"/>
    <x v="6"/>
    <x v="1"/>
  </r>
  <r>
    <d v="1982-07-14T00:00:00"/>
    <n v="0"/>
    <x v="6"/>
    <x v="1"/>
  </r>
  <r>
    <d v="1982-07-15T00:00:00"/>
    <n v="3.875"/>
    <x v="6"/>
    <x v="1"/>
  </r>
  <r>
    <d v="1982-07-16T00:00:00"/>
    <n v="1.55"/>
    <x v="6"/>
    <x v="1"/>
  </r>
  <r>
    <d v="1982-07-17T00:00:00"/>
    <n v="0.25"/>
    <x v="6"/>
    <x v="1"/>
  </r>
  <r>
    <d v="1982-07-18T00:00:00"/>
    <n v="0"/>
    <x v="6"/>
    <x v="1"/>
  </r>
  <r>
    <d v="1982-07-19T00:00:00"/>
    <n v="0"/>
    <x v="6"/>
    <x v="1"/>
  </r>
  <r>
    <d v="1982-07-20T00:00:00"/>
    <n v="2.5249999999999999"/>
    <x v="6"/>
    <x v="1"/>
  </r>
  <r>
    <d v="1982-07-21T00:00:00"/>
    <n v="0"/>
    <x v="6"/>
    <x v="1"/>
  </r>
  <r>
    <d v="1982-07-22T00:00:00"/>
    <n v="0.97499999999999876"/>
    <x v="6"/>
    <x v="1"/>
  </r>
  <r>
    <d v="1982-07-23T00:00:00"/>
    <n v="0.80000000000000071"/>
    <x v="6"/>
    <x v="1"/>
  </r>
  <r>
    <d v="1982-07-24T00:00:00"/>
    <n v="0.47499999999999998"/>
    <x v="6"/>
    <x v="1"/>
  </r>
  <r>
    <d v="1982-07-25T00:00:00"/>
    <n v="2.5000000000000355E-2"/>
    <x v="6"/>
    <x v="1"/>
  </r>
  <r>
    <d v="1982-07-26T00:00:00"/>
    <n v="0.17499999999999999"/>
    <x v="6"/>
    <x v="1"/>
  </r>
  <r>
    <d v="1982-07-27T00:00:00"/>
    <n v="0"/>
    <x v="6"/>
    <x v="1"/>
  </r>
  <r>
    <d v="1982-07-28T00:00:00"/>
    <n v="0"/>
    <x v="6"/>
    <x v="1"/>
  </r>
  <r>
    <d v="1982-07-29T00:00:00"/>
    <n v="0"/>
    <x v="6"/>
    <x v="1"/>
  </r>
  <r>
    <d v="1982-07-30T00:00:00"/>
    <n v="0"/>
    <x v="6"/>
    <x v="1"/>
  </r>
  <r>
    <d v="1982-07-31T00:00:00"/>
    <n v="0"/>
    <x v="6"/>
    <x v="1"/>
  </r>
  <r>
    <d v="1982-08-01T00:00:00"/>
    <n v="0"/>
    <x v="7"/>
    <x v="1"/>
  </r>
  <r>
    <d v="1982-08-02T00:00:00"/>
    <n v="0"/>
    <x v="7"/>
    <x v="1"/>
  </r>
  <r>
    <d v="1982-08-03T00:00:00"/>
    <n v="2.9"/>
    <x v="7"/>
    <x v="1"/>
  </r>
  <r>
    <d v="1982-08-04T00:00:00"/>
    <n v="1.0249999999999999"/>
    <x v="7"/>
    <x v="1"/>
  </r>
  <r>
    <d v="1982-08-05T00:00:00"/>
    <n v="0.52499999999999947"/>
    <x v="7"/>
    <x v="1"/>
  </r>
  <r>
    <d v="1982-08-06T00:00:00"/>
    <n v="0"/>
    <x v="7"/>
    <x v="1"/>
  </r>
  <r>
    <d v="1982-08-07T00:00:00"/>
    <n v="9.9999999999999645E-2"/>
    <x v="7"/>
    <x v="1"/>
  </r>
  <r>
    <d v="1982-08-08T00:00:00"/>
    <n v="0"/>
    <x v="7"/>
    <x v="1"/>
  </r>
  <r>
    <d v="1982-08-09T00:00:00"/>
    <n v="0"/>
    <x v="7"/>
    <x v="1"/>
  </r>
  <r>
    <d v="1982-08-10T00:00:00"/>
    <n v="0"/>
    <x v="7"/>
    <x v="1"/>
  </r>
  <r>
    <d v="1982-08-11T00:00:00"/>
    <n v="1.2250000000000001"/>
    <x v="7"/>
    <x v="1"/>
  </r>
  <r>
    <d v="1982-08-12T00:00:00"/>
    <n v="1.5"/>
    <x v="7"/>
    <x v="1"/>
  </r>
  <r>
    <d v="1982-08-13T00:00:00"/>
    <n v="1.35"/>
    <x v="7"/>
    <x v="1"/>
  </r>
  <r>
    <d v="1982-08-14T00:00:00"/>
    <n v="4.7750000000000004"/>
    <x v="7"/>
    <x v="1"/>
  </r>
  <r>
    <d v="1982-08-15T00:00:00"/>
    <n v="3.3250000000000002"/>
    <x v="7"/>
    <x v="1"/>
  </r>
  <r>
    <d v="1982-08-16T00:00:00"/>
    <n v="0.2"/>
    <x v="7"/>
    <x v="1"/>
  </r>
  <r>
    <d v="1982-08-17T00:00:00"/>
    <n v="0"/>
    <x v="7"/>
    <x v="1"/>
  </r>
  <r>
    <d v="1982-08-18T00:00:00"/>
    <n v="0"/>
    <x v="7"/>
    <x v="1"/>
  </r>
  <r>
    <d v="1982-08-19T00:00:00"/>
    <n v="0"/>
    <x v="7"/>
    <x v="1"/>
  </r>
  <r>
    <d v="1982-08-20T00:00:00"/>
    <n v="0.375"/>
    <x v="7"/>
    <x v="1"/>
  </r>
  <r>
    <d v="1982-08-21T00:00:00"/>
    <n v="0"/>
    <x v="7"/>
    <x v="1"/>
  </r>
  <r>
    <d v="1982-08-22T00:00:00"/>
    <n v="0.97499999999999998"/>
    <x v="7"/>
    <x v="1"/>
  </r>
  <r>
    <d v="1982-08-23T00:00:00"/>
    <n v="0.9"/>
    <x v="7"/>
    <x v="1"/>
  </r>
  <r>
    <d v="1982-08-24T00:00:00"/>
    <n v="1.4"/>
    <x v="7"/>
    <x v="1"/>
  </r>
  <r>
    <d v="1982-08-25T00:00:00"/>
    <n v="5.7249999999999996"/>
    <x v="7"/>
    <x v="1"/>
  </r>
  <r>
    <d v="1982-08-26T00:00:00"/>
    <n v="8.6750000000000007"/>
    <x v="7"/>
    <x v="1"/>
  </r>
  <r>
    <d v="1982-08-27T00:00:00"/>
    <n v="3.2749999999999999"/>
    <x v="7"/>
    <x v="1"/>
  </r>
  <r>
    <d v="1982-08-28T00:00:00"/>
    <n v="4.55"/>
    <x v="7"/>
    <x v="1"/>
  </r>
  <r>
    <d v="1982-08-29T00:00:00"/>
    <n v="4.4000000000000004"/>
    <x v="7"/>
    <x v="1"/>
  </r>
  <r>
    <d v="1982-08-30T00:00:00"/>
    <n v="5.3250000000000002"/>
    <x v="7"/>
    <x v="1"/>
  </r>
  <r>
    <d v="1982-08-31T00:00:00"/>
    <n v="3.0249999999999999"/>
    <x v="7"/>
    <x v="1"/>
  </r>
  <r>
    <d v="1982-09-01T00:00:00"/>
    <n v="0.17499999999999999"/>
    <x v="8"/>
    <x v="1"/>
  </r>
  <r>
    <d v="1982-09-02T00:00:00"/>
    <n v="0"/>
    <x v="8"/>
    <x v="1"/>
  </r>
  <r>
    <d v="1982-09-03T00:00:00"/>
    <n v="0"/>
    <x v="8"/>
    <x v="1"/>
  </r>
  <r>
    <d v="1982-09-04T00:00:00"/>
    <n v="4"/>
    <x v="8"/>
    <x v="1"/>
  </r>
  <r>
    <d v="1982-09-05T00:00:00"/>
    <n v="4.2249999999999996"/>
    <x v="8"/>
    <x v="1"/>
  </r>
  <r>
    <d v="1982-09-06T00:00:00"/>
    <n v="0.67500000000000071"/>
    <x v="8"/>
    <x v="1"/>
  </r>
  <r>
    <d v="1982-09-07T00:00:00"/>
    <n v="0"/>
    <x v="8"/>
    <x v="1"/>
  </r>
  <r>
    <d v="1982-09-08T00:00:00"/>
    <n v="2.4999999999999467E-2"/>
    <x v="8"/>
    <x v="1"/>
  </r>
  <r>
    <d v="1982-09-09T00:00:00"/>
    <n v="0"/>
    <x v="8"/>
    <x v="1"/>
  </r>
  <r>
    <d v="1982-09-10T00:00:00"/>
    <n v="6.1749999999999998"/>
    <x v="8"/>
    <x v="1"/>
  </r>
  <r>
    <d v="1982-09-11T00:00:00"/>
    <n v="6.5750000000000002"/>
    <x v="8"/>
    <x v="1"/>
  </r>
  <r>
    <d v="1982-09-12T00:00:00"/>
    <n v="9.4250000000000007"/>
    <x v="8"/>
    <x v="1"/>
  </r>
  <r>
    <d v="1982-09-13T00:00:00"/>
    <n v="12.65"/>
    <x v="8"/>
    <x v="1"/>
  </r>
  <r>
    <d v="1982-09-14T00:00:00"/>
    <n v="10.625"/>
    <x v="8"/>
    <x v="1"/>
  </r>
  <r>
    <d v="1982-09-15T00:00:00"/>
    <n v="6.35"/>
    <x v="8"/>
    <x v="1"/>
  </r>
  <r>
    <d v="1982-09-16T00:00:00"/>
    <n v="5.2"/>
    <x v="8"/>
    <x v="1"/>
  </r>
  <r>
    <d v="1982-09-17T00:00:00"/>
    <n v="1.7"/>
    <x v="8"/>
    <x v="1"/>
  </r>
  <r>
    <d v="1982-09-18T00:00:00"/>
    <n v="2.125"/>
    <x v="8"/>
    <x v="1"/>
  </r>
  <r>
    <d v="1982-09-19T00:00:00"/>
    <n v="3.3"/>
    <x v="8"/>
    <x v="1"/>
  </r>
  <r>
    <d v="1982-09-20T00:00:00"/>
    <n v="2.75"/>
    <x v="8"/>
    <x v="1"/>
  </r>
  <r>
    <d v="1982-09-21T00:00:00"/>
    <n v="4.9249999999999998"/>
    <x v="8"/>
    <x v="1"/>
  </r>
  <r>
    <d v="1982-09-22T00:00:00"/>
    <n v="0"/>
    <x v="8"/>
    <x v="1"/>
  </r>
  <r>
    <d v="1982-09-23T00:00:00"/>
    <n v="0.95"/>
    <x v="8"/>
    <x v="1"/>
  </r>
  <r>
    <d v="1982-09-24T00:00:00"/>
    <n v="0.95"/>
    <x v="8"/>
    <x v="1"/>
  </r>
  <r>
    <d v="1982-09-25T00:00:00"/>
    <n v="1.325"/>
    <x v="8"/>
    <x v="1"/>
  </r>
  <r>
    <d v="1982-09-26T00:00:00"/>
    <n v="9"/>
    <x v="8"/>
    <x v="1"/>
  </r>
  <r>
    <d v="1982-09-27T00:00:00"/>
    <n v="10.45"/>
    <x v="8"/>
    <x v="1"/>
  </r>
  <r>
    <d v="1982-09-28T00:00:00"/>
    <n v="12.375"/>
    <x v="8"/>
    <x v="1"/>
  </r>
  <r>
    <d v="1982-09-29T00:00:00"/>
    <n v="11.6"/>
    <x v="8"/>
    <x v="1"/>
  </r>
  <r>
    <d v="1982-09-30T00:00:00"/>
    <n v="9.7750000000000004"/>
    <x v="8"/>
    <x v="1"/>
  </r>
  <r>
    <d v="1982-10-01T00:00:00"/>
    <n v="8.0749999999999993"/>
    <x v="9"/>
    <x v="1"/>
  </r>
  <r>
    <d v="1982-10-02T00:00:00"/>
    <n v="8.25"/>
    <x v="9"/>
    <x v="1"/>
  </r>
  <r>
    <d v="1982-10-03T00:00:00"/>
    <n v="12"/>
    <x v="9"/>
    <x v="1"/>
  </r>
  <r>
    <d v="1982-10-04T00:00:00"/>
    <n v="12.625"/>
    <x v="9"/>
    <x v="1"/>
  </r>
  <r>
    <d v="1982-10-05T00:00:00"/>
    <n v="10.574999999999999"/>
    <x v="9"/>
    <x v="1"/>
  </r>
  <r>
    <d v="1982-10-06T00:00:00"/>
    <n v="8.8249999999999993"/>
    <x v="9"/>
    <x v="1"/>
  </r>
  <r>
    <d v="1982-10-07T00:00:00"/>
    <n v="7.25"/>
    <x v="9"/>
    <x v="1"/>
  </r>
  <r>
    <d v="1982-10-08T00:00:00"/>
    <n v="10.35"/>
    <x v="9"/>
    <x v="1"/>
  </r>
  <r>
    <d v="1982-10-09T00:00:00"/>
    <n v="10.324999999999999"/>
    <x v="9"/>
    <x v="1"/>
  </r>
  <r>
    <d v="1982-10-10T00:00:00"/>
    <n v="3.75"/>
    <x v="9"/>
    <x v="1"/>
  </r>
  <r>
    <d v="1982-10-11T00:00:00"/>
    <n v="5.3250000000000002"/>
    <x v="9"/>
    <x v="1"/>
  </r>
  <r>
    <d v="1982-10-12T00:00:00"/>
    <n v="6.85"/>
    <x v="9"/>
    <x v="1"/>
  </r>
  <r>
    <d v="1982-10-13T00:00:00"/>
    <n v="0"/>
    <x v="9"/>
    <x v="1"/>
  </r>
  <r>
    <d v="1982-10-14T00:00:00"/>
    <n v="3.875"/>
    <x v="9"/>
    <x v="1"/>
  </r>
  <r>
    <d v="1982-10-15T00:00:00"/>
    <n v="5.3"/>
    <x v="9"/>
    <x v="1"/>
  </r>
  <r>
    <d v="1982-10-16T00:00:00"/>
    <n v="5.75"/>
    <x v="9"/>
    <x v="1"/>
  </r>
  <r>
    <d v="1982-10-17T00:00:00"/>
    <n v="14"/>
    <x v="9"/>
    <x v="1"/>
  </r>
  <r>
    <d v="1982-10-18T00:00:00"/>
    <n v="19.100000000000001"/>
    <x v="9"/>
    <x v="1"/>
  </r>
  <r>
    <d v="1982-10-19T00:00:00"/>
    <n v="19.25"/>
    <x v="9"/>
    <x v="1"/>
  </r>
  <r>
    <d v="1982-10-20T00:00:00"/>
    <n v="15.65"/>
    <x v="9"/>
    <x v="1"/>
  </r>
  <r>
    <d v="1982-10-21T00:00:00"/>
    <n v="11.425000000000001"/>
    <x v="9"/>
    <x v="1"/>
  </r>
  <r>
    <d v="1982-10-22T00:00:00"/>
    <n v="5.3250000000000002"/>
    <x v="9"/>
    <x v="1"/>
  </r>
  <r>
    <d v="1982-10-23T00:00:00"/>
    <n v="6.55"/>
    <x v="9"/>
    <x v="1"/>
  </r>
  <r>
    <d v="1982-10-24T00:00:00"/>
    <n v="6.875"/>
    <x v="9"/>
    <x v="1"/>
  </r>
  <r>
    <d v="1982-10-25T00:00:00"/>
    <n v="8.3000000000000007"/>
    <x v="9"/>
    <x v="1"/>
  </r>
  <r>
    <d v="1982-10-26T00:00:00"/>
    <n v="8.65"/>
    <x v="9"/>
    <x v="1"/>
  </r>
  <r>
    <d v="1982-10-27T00:00:00"/>
    <n v="9.9"/>
    <x v="9"/>
    <x v="1"/>
  </r>
  <r>
    <d v="1982-10-28T00:00:00"/>
    <n v="11.225"/>
    <x v="9"/>
    <x v="1"/>
  </r>
  <r>
    <d v="1982-10-29T00:00:00"/>
    <n v="16.899999999999999"/>
    <x v="9"/>
    <x v="1"/>
  </r>
  <r>
    <d v="1982-10-30T00:00:00"/>
    <n v="13.324999999999999"/>
    <x v="9"/>
    <x v="1"/>
  </r>
  <r>
    <d v="1982-10-31T00:00:00"/>
    <n v="10.1"/>
    <x v="9"/>
    <x v="1"/>
  </r>
  <r>
    <d v="1982-11-01T00:00:00"/>
    <n v="14.7"/>
    <x v="10"/>
    <x v="1"/>
  </r>
  <r>
    <d v="1982-11-02T00:00:00"/>
    <n v="19.274999999999999"/>
    <x v="10"/>
    <x v="1"/>
  </r>
  <r>
    <d v="1982-11-03T00:00:00"/>
    <n v="19.175000000000001"/>
    <x v="10"/>
    <x v="1"/>
  </r>
  <r>
    <d v="1982-11-04T00:00:00"/>
    <n v="11.25"/>
    <x v="10"/>
    <x v="1"/>
  </r>
  <r>
    <d v="1982-11-05T00:00:00"/>
    <n v="13.675000000000001"/>
    <x v="10"/>
    <x v="1"/>
  </r>
  <r>
    <d v="1982-11-06T00:00:00"/>
    <n v="16.475000000000001"/>
    <x v="10"/>
    <x v="1"/>
  </r>
  <r>
    <d v="1982-11-07T00:00:00"/>
    <n v="19.75"/>
    <x v="10"/>
    <x v="1"/>
  </r>
  <r>
    <d v="1982-11-08T00:00:00"/>
    <n v="18.899999999999999"/>
    <x v="10"/>
    <x v="1"/>
  </r>
  <r>
    <d v="1982-11-09T00:00:00"/>
    <n v="19.649999999999999"/>
    <x v="10"/>
    <x v="1"/>
  </r>
  <r>
    <d v="1982-11-10T00:00:00"/>
    <n v="16.95"/>
    <x v="10"/>
    <x v="1"/>
  </r>
  <r>
    <d v="1982-11-11T00:00:00"/>
    <n v="23.9"/>
    <x v="10"/>
    <x v="1"/>
  </r>
  <r>
    <d v="1982-11-12T00:00:00"/>
    <n v="24.1"/>
    <x v="10"/>
    <x v="1"/>
  </r>
  <r>
    <d v="1982-11-13T00:00:00"/>
    <n v="24.1"/>
    <x v="10"/>
    <x v="1"/>
  </r>
  <r>
    <d v="1982-11-14T00:00:00"/>
    <n v="15.675000000000001"/>
    <x v="10"/>
    <x v="1"/>
  </r>
  <r>
    <d v="1982-11-15T00:00:00"/>
    <n v="17.024999999999999"/>
    <x v="10"/>
    <x v="1"/>
  </r>
  <r>
    <d v="1982-11-16T00:00:00"/>
    <n v="20.149999999999999"/>
    <x v="10"/>
    <x v="1"/>
  </r>
  <r>
    <d v="1982-11-17T00:00:00"/>
    <n v="17.600000000000001"/>
    <x v="10"/>
    <x v="1"/>
  </r>
  <r>
    <d v="1982-11-18T00:00:00"/>
    <n v="25.475000000000001"/>
    <x v="10"/>
    <x v="1"/>
  </r>
  <r>
    <d v="1982-11-19T00:00:00"/>
    <n v="31.175000000000001"/>
    <x v="10"/>
    <x v="1"/>
  </r>
  <r>
    <d v="1982-11-20T00:00:00"/>
    <n v="35.325000000000003"/>
    <x v="10"/>
    <x v="1"/>
  </r>
  <r>
    <d v="1982-11-21T00:00:00"/>
    <n v="34.674999999999997"/>
    <x v="10"/>
    <x v="1"/>
  </r>
  <r>
    <d v="1982-11-22T00:00:00"/>
    <n v="28.4"/>
    <x v="10"/>
    <x v="1"/>
  </r>
  <r>
    <d v="1982-11-23T00:00:00"/>
    <n v="25.3"/>
    <x v="10"/>
    <x v="1"/>
  </r>
  <r>
    <d v="1982-11-24T00:00:00"/>
    <n v="25.6"/>
    <x v="10"/>
    <x v="1"/>
  </r>
  <r>
    <d v="1982-11-25T00:00:00"/>
    <n v="32.35"/>
    <x v="10"/>
    <x v="1"/>
  </r>
  <r>
    <d v="1982-11-26T00:00:00"/>
    <n v="26.15"/>
    <x v="10"/>
    <x v="1"/>
  </r>
  <r>
    <d v="1982-11-27T00:00:00"/>
    <n v="17.725000000000001"/>
    <x v="10"/>
    <x v="1"/>
  </r>
  <r>
    <d v="1982-11-28T00:00:00"/>
    <n v="19.175000000000001"/>
    <x v="10"/>
    <x v="1"/>
  </r>
  <r>
    <d v="1982-11-29T00:00:00"/>
    <n v="20.95"/>
    <x v="10"/>
    <x v="1"/>
  </r>
  <r>
    <d v="1982-11-30T00:00:00"/>
    <n v="23"/>
    <x v="10"/>
    <x v="1"/>
  </r>
  <r>
    <d v="1982-12-01T00:00:00"/>
    <n v="22.4"/>
    <x v="11"/>
    <x v="1"/>
  </r>
  <r>
    <d v="1982-12-02T00:00:00"/>
    <n v="22.1"/>
    <x v="11"/>
    <x v="1"/>
  </r>
  <r>
    <d v="1982-12-03T00:00:00"/>
    <n v="18.95"/>
    <x v="11"/>
    <x v="1"/>
  </r>
  <r>
    <d v="1982-12-04T00:00:00"/>
    <n v="17.149999999999999"/>
    <x v="11"/>
    <x v="1"/>
  </r>
  <r>
    <d v="1982-12-05T00:00:00"/>
    <n v="23.6"/>
    <x v="11"/>
    <x v="1"/>
  </r>
  <r>
    <d v="1982-12-06T00:00:00"/>
    <n v="27.2"/>
    <x v="11"/>
    <x v="1"/>
  </r>
  <r>
    <d v="1982-12-07T00:00:00"/>
    <n v="31.274999999999999"/>
    <x v="11"/>
    <x v="1"/>
  </r>
  <r>
    <d v="1982-12-08T00:00:00"/>
    <n v="24.85"/>
    <x v="11"/>
    <x v="1"/>
  </r>
  <r>
    <d v="1982-12-09T00:00:00"/>
    <n v="20.399999999999999"/>
    <x v="11"/>
    <x v="1"/>
  </r>
  <r>
    <d v="1982-12-10T00:00:00"/>
    <n v="26.65"/>
    <x v="11"/>
    <x v="1"/>
  </r>
  <r>
    <d v="1982-12-11T00:00:00"/>
    <n v="21.35"/>
    <x v="11"/>
    <x v="1"/>
  </r>
  <r>
    <d v="1982-12-12T00:00:00"/>
    <n v="16.324999999999999"/>
    <x v="11"/>
    <x v="1"/>
  </r>
  <r>
    <d v="1982-12-13T00:00:00"/>
    <n v="22.5"/>
    <x v="11"/>
    <x v="1"/>
  </r>
  <r>
    <d v="1982-12-14T00:00:00"/>
    <n v="24.9"/>
    <x v="11"/>
    <x v="1"/>
  </r>
  <r>
    <d v="1982-12-15T00:00:00"/>
    <n v="20.85"/>
    <x v="11"/>
    <x v="1"/>
  </r>
  <r>
    <d v="1982-12-16T00:00:00"/>
    <n v="16.125"/>
    <x v="11"/>
    <x v="1"/>
  </r>
  <r>
    <d v="1982-12-17T00:00:00"/>
    <n v="17.5"/>
    <x v="11"/>
    <x v="1"/>
  </r>
  <r>
    <d v="1982-12-18T00:00:00"/>
    <n v="19.425000000000001"/>
    <x v="11"/>
    <x v="1"/>
  </r>
  <r>
    <d v="1982-12-19T00:00:00"/>
    <n v="21.8"/>
    <x v="11"/>
    <x v="1"/>
  </r>
  <r>
    <d v="1982-12-20T00:00:00"/>
    <n v="22.774999999999999"/>
    <x v="11"/>
    <x v="1"/>
  </r>
  <r>
    <d v="1982-12-21T00:00:00"/>
    <n v="25.675000000000001"/>
    <x v="11"/>
    <x v="1"/>
  </r>
  <r>
    <d v="1982-12-22T00:00:00"/>
    <n v="25.15"/>
    <x v="11"/>
    <x v="1"/>
  </r>
  <r>
    <d v="1982-12-23T00:00:00"/>
    <n v="27.875"/>
    <x v="11"/>
    <x v="1"/>
  </r>
  <r>
    <d v="1982-12-24T00:00:00"/>
    <n v="23.8"/>
    <x v="11"/>
    <x v="1"/>
  </r>
  <r>
    <d v="1982-12-25T00:00:00"/>
    <n v="18.350000000000001"/>
    <x v="11"/>
    <x v="1"/>
  </r>
  <r>
    <d v="1982-12-26T00:00:00"/>
    <n v="23.25"/>
    <x v="11"/>
    <x v="1"/>
  </r>
  <r>
    <d v="1982-12-27T00:00:00"/>
    <n v="27.05"/>
    <x v="11"/>
    <x v="1"/>
  </r>
  <r>
    <d v="1982-12-28T00:00:00"/>
    <n v="19.875"/>
    <x v="11"/>
    <x v="1"/>
  </r>
  <r>
    <d v="1982-12-29T00:00:00"/>
    <n v="19.2"/>
    <x v="11"/>
    <x v="1"/>
  </r>
  <r>
    <d v="1982-12-30T00:00:00"/>
    <n v="14.975"/>
    <x v="11"/>
    <x v="1"/>
  </r>
  <r>
    <d v="1982-12-31T00:00:00"/>
    <n v="17.774999999999999"/>
    <x v="11"/>
    <x v="1"/>
  </r>
  <r>
    <d v="1983-01-01T00:00:00"/>
    <n v="19.824999999999999"/>
    <x v="0"/>
    <x v="2"/>
  </r>
  <r>
    <d v="1983-01-02T00:00:00"/>
    <n v="20.625"/>
    <x v="0"/>
    <x v="2"/>
  </r>
  <r>
    <d v="1983-01-03T00:00:00"/>
    <n v="16.45"/>
    <x v="0"/>
    <x v="2"/>
  </r>
  <r>
    <d v="1983-01-04T00:00:00"/>
    <n v="20.675000000000001"/>
    <x v="0"/>
    <x v="2"/>
  </r>
  <r>
    <d v="1983-01-05T00:00:00"/>
    <n v="19.625"/>
    <x v="0"/>
    <x v="2"/>
  </r>
  <r>
    <d v="1983-01-06T00:00:00"/>
    <n v="22.824999999999999"/>
    <x v="0"/>
    <x v="2"/>
  </r>
  <r>
    <d v="1983-01-07T00:00:00"/>
    <n v="16.024999999999999"/>
    <x v="0"/>
    <x v="2"/>
  </r>
  <r>
    <d v="1983-01-08T00:00:00"/>
    <n v="13.55"/>
    <x v="0"/>
    <x v="2"/>
  </r>
  <r>
    <d v="1983-01-09T00:00:00"/>
    <n v="20.625"/>
    <x v="0"/>
    <x v="2"/>
  </r>
  <r>
    <d v="1983-01-10T00:00:00"/>
    <n v="26.45"/>
    <x v="0"/>
    <x v="2"/>
  </r>
  <r>
    <d v="1983-01-11T00:00:00"/>
    <n v="21.824999999999999"/>
    <x v="0"/>
    <x v="2"/>
  </r>
  <r>
    <d v="1983-01-12T00:00:00"/>
    <n v="12.074999999999999"/>
    <x v="0"/>
    <x v="2"/>
  </r>
  <r>
    <d v="1983-01-13T00:00:00"/>
    <n v="17.95"/>
    <x v="0"/>
    <x v="2"/>
  </r>
  <r>
    <d v="1983-01-14T00:00:00"/>
    <n v="19.55"/>
    <x v="0"/>
    <x v="2"/>
  </r>
  <r>
    <d v="1983-01-15T00:00:00"/>
    <n v="18.75"/>
    <x v="0"/>
    <x v="2"/>
  </r>
  <r>
    <d v="1983-01-16T00:00:00"/>
    <n v="24.274999999999999"/>
    <x v="0"/>
    <x v="2"/>
  </r>
  <r>
    <d v="1983-01-17T00:00:00"/>
    <n v="21.625"/>
    <x v="0"/>
    <x v="2"/>
  </r>
  <r>
    <d v="1983-01-18T00:00:00"/>
    <n v="19.625"/>
    <x v="0"/>
    <x v="2"/>
  </r>
  <r>
    <d v="1983-01-19T00:00:00"/>
    <n v="21.175000000000001"/>
    <x v="0"/>
    <x v="2"/>
  </r>
  <r>
    <d v="1983-01-20T00:00:00"/>
    <n v="23.925000000000001"/>
    <x v="0"/>
    <x v="2"/>
  </r>
  <r>
    <d v="1983-01-21T00:00:00"/>
    <n v="21.4"/>
    <x v="0"/>
    <x v="2"/>
  </r>
  <r>
    <d v="1983-01-22T00:00:00"/>
    <n v="25.05"/>
    <x v="0"/>
    <x v="2"/>
  </r>
  <r>
    <d v="1983-01-23T00:00:00"/>
    <n v="33.9"/>
    <x v="0"/>
    <x v="2"/>
  </r>
  <r>
    <d v="1983-01-24T00:00:00"/>
    <n v="39.4"/>
    <x v="0"/>
    <x v="2"/>
  </r>
  <r>
    <d v="1983-01-25T00:00:00"/>
    <n v="36.85"/>
    <x v="0"/>
    <x v="2"/>
  </r>
  <r>
    <d v="1983-01-26T00:00:00"/>
    <n v="29.524999999999999"/>
    <x v="0"/>
    <x v="2"/>
  </r>
  <r>
    <d v="1983-01-27T00:00:00"/>
    <n v="21.65"/>
    <x v="0"/>
    <x v="2"/>
  </r>
  <r>
    <d v="1983-01-28T00:00:00"/>
    <n v="21.25"/>
    <x v="0"/>
    <x v="2"/>
  </r>
  <r>
    <d v="1983-01-29T00:00:00"/>
    <n v="24.125"/>
    <x v="0"/>
    <x v="2"/>
  </r>
  <r>
    <d v="1983-01-30T00:00:00"/>
    <n v="22.425000000000001"/>
    <x v="0"/>
    <x v="2"/>
  </r>
  <r>
    <d v="1983-01-31T00:00:00"/>
    <n v="21.725000000000001"/>
    <x v="0"/>
    <x v="2"/>
  </r>
  <r>
    <d v="1983-02-01T00:00:00"/>
    <n v="21.475000000000001"/>
    <x v="1"/>
    <x v="2"/>
  </r>
  <r>
    <d v="1983-02-02T00:00:00"/>
    <n v="21.774999999999999"/>
    <x v="1"/>
    <x v="2"/>
  </r>
  <r>
    <d v="1983-02-03T00:00:00"/>
    <n v="24.05"/>
    <x v="1"/>
    <x v="2"/>
  </r>
  <r>
    <d v="1983-02-04T00:00:00"/>
    <n v="26.9"/>
    <x v="1"/>
    <x v="2"/>
  </r>
  <r>
    <d v="1983-02-05T00:00:00"/>
    <n v="29.524999999999999"/>
    <x v="1"/>
    <x v="2"/>
  </r>
  <r>
    <d v="1983-02-06T00:00:00"/>
    <n v="26.3"/>
    <x v="1"/>
    <x v="2"/>
  </r>
  <r>
    <d v="1983-02-07T00:00:00"/>
    <n v="25.75"/>
    <x v="1"/>
    <x v="2"/>
  </r>
  <r>
    <d v="1983-02-08T00:00:00"/>
    <n v="24.85"/>
    <x v="1"/>
    <x v="2"/>
  </r>
  <r>
    <d v="1983-02-09T00:00:00"/>
    <n v="25.5"/>
    <x v="1"/>
    <x v="2"/>
  </r>
  <r>
    <d v="1983-02-10T00:00:00"/>
    <n v="27.675000000000001"/>
    <x v="1"/>
    <x v="2"/>
  </r>
  <r>
    <d v="1983-02-11T00:00:00"/>
    <n v="19.75"/>
    <x v="1"/>
    <x v="2"/>
  </r>
  <r>
    <d v="1983-02-12T00:00:00"/>
    <n v="16.8"/>
    <x v="1"/>
    <x v="2"/>
  </r>
  <r>
    <d v="1983-02-13T00:00:00"/>
    <n v="12.625"/>
    <x v="1"/>
    <x v="2"/>
  </r>
  <r>
    <d v="1983-02-14T00:00:00"/>
    <n v="13.05"/>
    <x v="1"/>
    <x v="2"/>
  </r>
  <r>
    <d v="1983-02-15T00:00:00"/>
    <n v="14.925000000000001"/>
    <x v="1"/>
    <x v="2"/>
  </r>
  <r>
    <d v="1983-02-16T00:00:00"/>
    <n v="24.05"/>
    <x v="1"/>
    <x v="2"/>
  </r>
  <r>
    <d v="1983-02-17T00:00:00"/>
    <n v="23.824999999999999"/>
    <x v="1"/>
    <x v="2"/>
  </r>
  <r>
    <d v="1983-02-18T00:00:00"/>
    <n v="19.725000000000001"/>
    <x v="1"/>
    <x v="2"/>
  </r>
  <r>
    <d v="1983-02-19T00:00:00"/>
    <n v="20.074999999999999"/>
    <x v="1"/>
    <x v="2"/>
  </r>
  <r>
    <d v="1983-02-20T00:00:00"/>
    <n v="15.15"/>
    <x v="1"/>
    <x v="2"/>
  </r>
  <r>
    <d v="1983-02-21T00:00:00"/>
    <n v="15.675000000000001"/>
    <x v="1"/>
    <x v="2"/>
  </r>
  <r>
    <d v="1983-02-22T00:00:00"/>
    <n v="14.574999999999999"/>
    <x v="1"/>
    <x v="2"/>
  </r>
  <r>
    <d v="1983-02-23T00:00:00"/>
    <n v="15.725"/>
    <x v="1"/>
    <x v="2"/>
  </r>
  <r>
    <d v="1983-02-24T00:00:00"/>
    <n v="11.25"/>
    <x v="1"/>
    <x v="2"/>
  </r>
  <r>
    <d v="1983-02-25T00:00:00"/>
    <n v="12.25"/>
    <x v="1"/>
    <x v="2"/>
  </r>
  <r>
    <d v="1983-02-26T00:00:00"/>
    <n v="16.725000000000001"/>
    <x v="1"/>
    <x v="2"/>
  </r>
  <r>
    <d v="1983-02-27T00:00:00"/>
    <n v="20.25"/>
    <x v="1"/>
    <x v="2"/>
  </r>
  <r>
    <d v="1983-02-28T00:00:00"/>
    <n v="20.625"/>
    <x v="1"/>
    <x v="2"/>
  </r>
  <r>
    <d v="1983-03-01T00:00:00"/>
    <n v="22.125"/>
    <x v="2"/>
    <x v="2"/>
  </r>
  <r>
    <d v="1983-03-02T00:00:00"/>
    <n v="23.8"/>
    <x v="2"/>
    <x v="2"/>
  </r>
  <r>
    <d v="1983-03-03T00:00:00"/>
    <n v="20.65"/>
    <x v="2"/>
    <x v="2"/>
  </r>
  <r>
    <d v="1983-03-04T00:00:00"/>
    <n v="22"/>
    <x v="2"/>
    <x v="2"/>
  </r>
  <r>
    <d v="1983-03-05T00:00:00"/>
    <n v="22.1"/>
    <x v="2"/>
    <x v="2"/>
  </r>
  <r>
    <d v="1983-03-06T00:00:00"/>
    <n v="21.1"/>
    <x v="2"/>
    <x v="2"/>
  </r>
  <r>
    <d v="1983-03-07T00:00:00"/>
    <n v="20.875"/>
    <x v="2"/>
    <x v="2"/>
  </r>
  <r>
    <d v="1983-03-08T00:00:00"/>
    <n v="21.4"/>
    <x v="2"/>
    <x v="2"/>
  </r>
  <r>
    <d v="1983-03-09T00:00:00"/>
    <n v="13.074999999999999"/>
    <x v="2"/>
    <x v="2"/>
  </r>
  <r>
    <d v="1983-03-10T00:00:00"/>
    <n v="12.574999999999999"/>
    <x v="2"/>
    <x v="2"/>
  </r>
  <r>
    <d v="1983-03-11T00:00:00"/>
    <n v="14.25"/>
    <x v="2"/>
    <x v="2"/>
  </r>
  <r>
    <d v="1983-03-12T00:00:00"/>
    <n v="13.275"/>
    <x v="2"/>
    <x v="2"/>
  </r>
  <r>
    <d v="1983-03-13T00:00:00"/>
    <n v="14.3"/>
    <x v="2"/>
    <x v="2"/>
  </r>
  <r>
    <d v="1983-03-14T00:00:00"/>
    <n v="12.875"/>
    <x v="2"/>
    <x v="2"/>
  </r>
  <r>
    <d v="1983-03-15T00:00:00"/>
    <n v="15.3"/>
    <x v="2"/>
    <x v="2"/>
  </r>
  <r>
    <d v="1983-03-16T00:00:00"/>
    <n v="17.475000000000001"/>
    <x v="2"/>
    <x v="2"/>
  </r>
  <r>
    <d v="1983-03-17T00:00:00"/>
    <n v="20.7"/>
    <x v="2"/>
    <x v="2"/>
  </r>
  <r>
    <d v="1983-03-18T00:00:00"/>
    <n v="24.725000000000001"/>
    <x v="2"/>
    <x v="2"/>
  </r>
  <r>
    <d v="1983-03-19T00:00:00"/>
    <n v="23.85"/>
    <x v="2"/>
    <x v="2"/>
  </r>
  <r>
    <d v="1983-03-20T00:00:00"/>
    <n v="21.55"/>
    <x v="2"/>
    <x v="2"/>
  </r>
  <r>
    <d v="1983-03-21T00:00:00"/>
    <n v="22.824999999999999"/>
    <x v="2"/>
    <x v="2"/>
  </r>
  <r>
    <d v="1983-03-22T00:00:00"/>
    <n v="25.975000000000001"/>
    <x v="2"/>
    <x v="2"/>
  </r>
  <r>
    <d v="1983-03-23T00:00:00"/>
    <n v="22.675000000000001"/>
    <x v="2"/>
    <x v="2"/>
  </r>
  <r>
    <d v="1983-03-24T00:00:00"/>
    <n v="20.65"/>
    <x v="2"/>
    <x v="2"/>
  </r>
  <r>
    <d v="1983-03-25T00:00:00"/>
    <n v="21.925000000000001"/>
    <x v="2"/>
    <x v="2"/>
  </r>
  <r>
    <d v="1983-03-26T00:00:00"/>
    <n v="17.524999999999999"/>
    <x v="2"/>
    <x v="2"/>
  </r>
  <r>
    <d v="1983-03-27T00:00:00"/>
    <n v="14.15"/>
    <x v="2"/>
    <x v="2"/>
  </r>
  <r>
    <d v="1983-03-28T00:00:00"/>
    <n v="12.2"/>
    <x v="2"/>
    <x v="2"/>
  </r>
  <r>
    <d v="1983-03-29T00:00:00"/>
    <n v="13.025"/>
    <x v="2"/>
    <x v="2"/>
  </r>
  <r>
    <d v="1983-03-30T00:00:00"/>
    <n v="11.574999999999999"/>
    <x v="2"/>
    <x v="2"/>
  </r>
  <r>
    <d v="1983-03-31T00:00:00"/>
    <n v="13.35"/>
    <x v="2"/>
    <x v="2"/>
  </r>
  <r>
    <d v="1983-04-01T00:00:00"/>
    <n v="11.675000000000001"/>
    <x v="3"/>
    <x v="2"/>
  </r>
  <r>
    <d v="1983-04-02T00:00:00"/>
    <n v="11.074999999999999"/>
    <x v="3"/>
    <x v="2"/>
  </r>
  <r>
    <d v="1983-04-03T00:00:00"/>
    <n v="13.75"/>
    <x v="3"/>
    <x v="2"/>
  </r>
  <r>
    <d v="1983-04-04T00:00:00"/>
    <n v="12.074999999999999"/>
    <x v="3"/>
    <x v="2"/>
  </r>
  <r>
    <d v="1983-04-05T00:00:00"/>
    <n v="11.15"/>
    <x v="3"/>
    <x v="2"/>
  </r>
  <r>
    <d v="1983-04-06T00:00:00"/>
    <n v="8.0250000000000004"/>
    <x v="3"/>
    <x v="2"/>
  </r>
  <r>
    <d v="1983-04-07T00:00:00"/>
    <n v="9.25"/>
    <x v="3"/>
    <x v="2"/>
  </r>
  <r>
    <d v="1983-04-08T00:00:00"/>
    <n v="13.574999999999999"/>
    <x v="3"/>
    <x v="2"/>
  </r>
  <r>
    <d v="1983-04-09T00:00:00"/>
    <n v="18.350000000000001"/>
    <x v="3"/>
    <x v="2"/>
  </r>
  <r>
    <d v="1983-04-10T00:00:00"/>
    <n v="20.05"/>
    <x v="3"/>
    <x v="2"/>
  </r>
  <r>
    <d v="1983-04-11T00:00:00"/>
    <n v="21.6"/>
    <x v="3"/>
    <x v="2"/>
  </r>
  <r>
    <d v="1983-04-12T00:00:00"/>
    <n v="16.875"/>
    <x v="3"/>
    <x v="2"/>
  </r>
  <r>
    <d v="1983-04-13T00:00:00"/>
    <n v="12.8"/>
    <x v="3"/>
    <x v="2"/>
  </r>
  <r>
    <d v="1983-04-14T00:00:00"/>
    <n v="10.45"/>
    <x v="3"/>
    <x v="2"/>
  </r>
  <r>
    <d v="1983-04-15T00:00:00"/>
    <n v="9.875"/>
    <x v="3"/>
    <x v="2"/>
  </r>
  <r>
    <d v="1983-04-16T00:00:00"/>
    <n v="8.4"/>
    <x v="3"/>
    <x v="2"/>
  </r>
  <r>
    <d v="1983-04-17T00:00:00"/>
    <n v="5.0250000000000004"/>
    <x v="3"/>
    <x v="2"/>
  </r>
  <r>
    <d v="1983-04-18T00:00:00"/>
    <n v="4.5"/>
    <x v="3"/>
    <x v="2"/>
  </r>
  <r>
    <d v="1983-04-19T00:00:00"/>
    <n v="4.5750000000000002"/>
    <x v="3"/>
    <x v="2"/>
  </r>
  <r>
    <d v="1983-04-20T00:00:00"/>
    <n v="4.25"/>
    <x v="3"/>
    <x v="2"/>
  </r>
  <r>
    <d v="1983-04-21T00:00:00"/>
    <n v="2.875"/>
    <x v="3"/>
    <x v="2"/>
  </r>
  <r>
    <d v="1983-04-22T00:00:00"/>
    <n v="5.3"/>
    <x v="3"/>
    <x v="2"/>
  </r>
  <r>
    <d v="1983-04-23T00:00:00"/>
    <n v="5.5250000000000004"/>
    <x v="3"/>
    <x v="2"/>
  </r>
  <r>
    <d v="1983-04-24T00:00:00"/>
    <n v="3.85"/>
    <x v="3"/>
    <x v="2"/>
  </r>
  <r>
    <d v="1983-04-25T00:00:00"/>
    <n v="9.9499999999999993"/>
    <x v="3"/>
    <x v="2"/>
  </r>
  <r>
    <d v="1983-04-26T00:00:00"/>
    <n v="12.675000000000001"/>
    <x v="3"/>
    <x v="2"/>
  </r>
  <r>
    <d v="1983-04-27T00:00:00"/>
    <n v="13.324999999999999"/>
    <x v="3"/>
    <x v="2"/>
  </r>
  <r>
    <d v="1983-04-28T00:00:00"/>
    <n v="12.875"/>
    <x v="3"/>
    <x v="2"/>
  </r>
  <r>
    <d v="1983-04-29T00:00:00"/>
    <n v="8.1750000000000007"/>
    <x v="3"/>
    <x v="2"/>
  </r>
  <r>
    <d v="1983-04-30T00:00:00"/>
    <n v="11.525"/>
    <x v="3"/>
    <x v="2"/>
  </r>
  <r>
    <d v="1983-05-01T00:00:00"/>
    <n v="10.7"/>
    <x v="4"/>
    <x v="2"/>
  </r>
  <r>
    <d v="1983-05-02T00:00:00"/>
    <n v="9.2750000000000004"/>
    <x v="4"/>
    <x v="2"/>
  </r>
  <r>
    <d v="1983-05-03T00:00:00"/>
    <n v="7.4249999999999998"/>
    <x v="4"/>
    <x v="2"/>
  </r>
  <r>
    <d v="1983-05-04T00:00:00"/>
    <n v="5.75"/>
    <x v="4"/>
    <x v="2"/>
  </r>
  <r>
    <d v="1983-05-05T00:00:00"/>
    <n v="5.1749999999999998"/>
    <x v="4"/>
    <x v="2"/>
  </r>
  <r>
    <d v="1983-05-06T00:00:00"/>
    <n v="3.95"/>
    <x v="4"/>
    <x v="2"/>
  </r>
  <r>
    <d v="1983-05-07T00:00:00"/>
    <n v="4.55"/>
    <x v="4"/>
    <x v="2"/>
  </r>
  <r>
    <d v="1983-05-08T00:00:00"/>
    <n v="7.6749999999999998"/>
    <x v="4"/>
    <x v="2"/>
  </r>
  <r>
    <d v="1983-05-09T00:00:00"/>
    <n v="10.975"/>
    <x v="4"/>
    <x v="2"/>
  </r>
  <r>
    <d v="1983-05-10T00:00:00"/>
    <n v="10.3"/>
    <x v="4"/>
    <x v="2"/>
  </r>
  <r>
    <d v="1983-05-11T00:00:00"/>
    <n v="10.45"/>
    <x v="4"/>
    <x v="2"/>
  </r>
  <r>
    <d v="1983-05-12T00:00:00"/>
    <n v="8.3249999999999993"/>
    <x v="4"/>
    <x v="2"/>
  </r>
  <r>
    <d v="1983-05-13T00:00:00"/>
    <n v="7.85"/>
    <x v="4"/>
    <x v="2"/>
  </r>
  <r>
    <d v="1983-05-14T00:00:00"/>
    <n v="11.375"/>
    <x v="4"/>
    <x v="2"/>
  </r>
  <r>
    <d v="1983-05-15T00:00:00"/>
    <n v="8.35"/>
    <x v="4"/>
    <x v="2"/>
  </r>
  <r>
    <d v="1983-05-16T00:00:00"/>
    <n v="6.5250000000000004"/>
    <x v="4"/>
    <x v="2"/>
  </r>
  <r>
    <d v="1983-05-17T00:00:00"/>
    <n v="4.8"/>
    <x v="4"/>
    <x v="2"/>
  </r>
  <r>
    <d v="1983-05-18T00:00:00"/>
    <n v="5.4"/>
    <x v="4"/>
    <x v="2"/>
  </r>
  <r>
    <d v="1983-05-19T00:00:00"/>
    <n v="5.0999999999999996"/>
    <x v="4"/>
    <x v="2"/>
  </r>
  <r>
    <d v="1983-05-20T00:00:00"/>
    <n v="1.8"/>
    <x v="4"/>
    <x v="2"/>
  </r>
  <r>
    <d v="1983-05-21T00:00:00"/>
    <n v="3.5"/>
    <x v="4"/>
    <x v="2"/>
  </r>
  <r>
    <d v="1983-05-22T00:00:00"/>
    <n v="1.0249999999999999"/>
    <x v="4"/>
    <x v="2"/>
  </r>
  <r>
    <d v="1983-05-23T00:00:00"/>
    <n v="4.8250000000000002"/>
    <x v="4"/>
    <x v="2"/>
  </r>
  <r>
    <d v="1983-05-24T00:00:00"/>
    <n v="2.7250000000000001"/>
    <x v="4"/>
    <x v="2"/>
  </r>
  <r>
    <d v="1983-05-25T00:00:00"/>
    <n v="0"/>
    <x v="4"/>
    <x v="2"/>
  </r>
  <r>
    <d v="1983-05-26T00:00:00"/>
    <n v="1.65"/>
    <x v="4"/>
    <x v="2"/>
  </r>
  <r>
    <d v="1983-05-27T00:00:00"/>
    <n v="1.1000000000000001"/>
    <x v="4"/>
    <x v="2"/>
  </r>
  <r>
    <d v="1983-05-28T00:00:00"/>
    <n v="0"/>
    <x v="4"/>
    <x v="2"/>
  </r>
  <r>
    <d v="1983-05-29T00:00:00"/>
    <n v="0"/>
    <x v="4"/>
    <x v="2"/>
  </r>
  <r>
    <d v="1983-05-30T00:00:00"/>
    <n v="1.575"/>
    <x v="4"/>
    <x v="2"/>
  </r>
  <r>
    <d v="1983-05-31T00:00:00"/>
    <n v="2.3250000000000002"/>
    <x v="4"/>
    <x v="2"/>
  </r>
  <r>
    <d v="1983-06-01T00:00:00"/>
    <n v="2.0499999999999998"/>
    <x v="5"/>
    <x v="2"/>
  </r>
  <r>
    <d v="1983-06-02T00:00:00"/>
    <n v="5.8"/>
    <x v="5"/>
    <x v="2"/>
  </r>
  <r>
    <d v="1983-06-03T00:00:00"/>
    <n v="8.125"/>
    <x v="5"/>
    <x v="2"/>
  </r>
  <r>
    <d v="1983-06-04T00:00:00"/>
    <n v="4.5750000000000002"/>
    <x v="5"/>
    <x v="2"/>
  </r>
  <r>
    <d v="1983-06-05T00:00:00"/>
    <n v="2.5750000000000002"/>
    <x v="5"/>
    <x v="2"/>
  </r>
  <r>
    <d v="1983-06-06T00:00:00"/>
    <n v="0.55000000000000071"/>
    <x v="5"/>
    <x v="2"/>
  </r>
  <r>
    <d v="1983-06-07T00:00:00"/>
    <n v="1.575"/>
    <x v="5"/>
    <x v="2"/>
  </r>
  <r>
    <d v="1983-06-08T00:00:00"/>
    <n v="9.9999999999999645E-2"/>
    <x v="5"/>
    <x v="2"/>
  </r>
  <r>
    <d v="1983-06-09T00:00:00"/>
    <n v="2.5000000000000355E-2"/>
    <x v="5"/>
    <x v="2"/>
  </r>
  <r>
    <d v="1983-06-10T00:00:00"/>
    <n v="0"/>
    <x v="5"/>
    <x v="2"/>
  </r>
  <r>
    <d v="1983-06-11T00:00:00"/>
    <n v="2.85"/>
    <x v="5"/>
    <x v="2"/>
  </r>
  <r>
    <d v="1983-06-12T00:00:00"/>
    <n v="3.1749999999999998"/>
    <x v="5"/>
    <x v="2"/>
  </r>
  <r>
    <d v="1983-06-13T00:00:00"/>
    <n v="0.95"/>
    <x v="5"/>
    <x v="2"/>
  </r>
  <r>
    <d v="1983-06-14T00:00:00"/>
    <n v="0.47500000000000053"/>
    <x v="5"/>
    <x v="2"/>
  </r>
  <r>
    <d v="1983-06-15T00:00:00"/>
    <n v="0"/>
    <x v="5"/>
    <x v="2"/>
  </r>
  <r>
    <d v="1983-06-16T00:00:00"/>
    <n v="0"/>
    <x v="5"/>
    <x v="2"/>
  </r>
  <r>
    <d v="1983-06-17T00:00:00"/>
    <n v="0"/>
    <x v="5"/>
    <x v="2"/>
  </r>
  <r>
    <d v="1983-06-18T00:00:00"/>
    <n v="1.65"/>
    <x v="5"/>
    <x v="2"/>
  </r>
  <r>
    <d v="1983-06-19T00:00:00"/>
    <n v="3.6"/>
    <x v="5"/>
    <x v="2"/>
  </r>
  <r>
    <d v="1983-06-20T00:00:00"/>
    <n v="3.5750000000000002"/>
    <x v="5"/>
    <x v="2"/>
  </r>
  <r>
    <d v="1983-06-21T00:00:00"/>
    <n v="2.0499999999999998"/>
    <x v="5"/>
    <x v="2"/>
  </r>
  <r>
    <d v="1983-06-22T00:00:00"/>
    <n v="2.5750000000000002"/>
    <x v="5"/>
    <x v="2"/>
  </r>
  <r>
    <d v="1983-06-23T00:00:00"/>
    <n v="1.8"/>
    <x v="5"/>
    <x v="2"/>
  </r>
  <r>
    <d v="1983-06-24T00:00:00"/>
    <n v="0"/>
    <x v="5"/>
    <x v="2"/>
  </r>
  <r>
    <d v="1983-06-25T00:00:00"/>
    <n v="1.825"/>
    <x v="5"/>
    <x v="2"/>
  </r>
  <r>
    <d v="1983-06-26T00:00:00"/>
    <n v="2.65"/>
    <x v="5"/>
    <x v="2"/>
  </r>
  <r>
    <d v="1983-06-27T00:00:00"/>
    <n v="2.8250000000000002"/>
    <x v="5"/>
    <x v="2"/>
  </r>
  <r>
    <d v="1983-06-28T00:00:00"/>
    <n v="0.77500000000000002"/>
    <x v="5"/>
    <x v="2"/>
  </r>
  <r>
    <d v="1983-06-29T00:00:00"/>
    <n v="0.44999999999999929"/>
    <x v="5"/>
    <x v="2"/>
  </r>
  <r>
    <d v="1983-06-30T00:00:00"/>
    <n v="0.5"/>
    <x v="5"/>
    <x v="2"/>
  </r>
  <r>
    <d v="1983-07-01T00:00:00"/>
    <n v="0.25"/>
    <x v="6"/>
    <x v="2"/>
  </r>
  <r>
    <d v="1983-07-02T00:00:00"/>
    <n v="1.7250000000000001"/>
    <x v="6"/>
    <x v="2"/>
  </r>
  <r>
    <d v="1983-07-03T00:00:00"/>
    <n v="0.27500000000000002"/>
    <x v="6"/>
    <x v="2"/>
  </r>
  <r>
    <d v="1983-07-04T00:00:00"/>
    <n v="0"/>
    <x v="6"/>
    <x v="2"/>
  </r>
  <r>
    <d v="1983-07-05T00:00:00"/>
    <n v="0"/>
    <x v="6"/>
    <x v="2"/>
  </r>
  <r>
    <d v="1983-07-06T00:00:00"/>
    <n v="0"/>
    <x v="6"/>
    <x v="2"/>
  </r>
  <r>
    <d v="1983-07-07T00:00:00"/>
    <n v="4.9999999999999822E-2"/>
    <x v="6"/>
    <x v="2"/>
  </r>
  <r>
    <d v="1983-07-08T00:00:00"/>
    <n v="0"/>
    <x v="6"/>
    <x v="2"/>
  </r>
  <r>
    <d v="1983-07-09T00:00:00"/>
    <n v="0.125"/>
    <x v="6"/>
    <x v="2"/>
  </r>
  <r>
    <d v="1983-07-10T00:00:00"/>
    <n v="0.375"/>
    <x v="6"/>
    <x v="2"/>
  </r>
  <r>
    <d v="1983-07-11T00:00:00"/>
    <n v="0"/>
    <x v="6"/>
    <x v="2"/>
  </r>
  <r>
    <d v="1983-07-12T00:00:00"/>
    <n v="0"/>
    <x v="6"/>
    <x v="2"/>
  </r>
  <r>
    <d v="1983-07-13T00:00:00"/>
    <n v="0"/>
    <x v="6"/>
    <x v="2"/>
  </r>
  <r>
    <d v="1983-07-14T00:00:00"/>
    <n v="0.75"/>
    <x v="6"/>
    <x v="2"/>
  </r>
  <r>
    <d v="1983-07-15T00:00:00"/>
    <n v="3.6"/>
    <x v="6"/>
    <x v="2"/>
  </r>
  <r>
    <d v="1983-07-16T00:00:00"/>
    <n v="1.7749999999999999"/>
    <x v="6"/>
    <x v="2"/>
  </r>
  <r>
    <d v="1983-07-17T00:00:00"/>
    <n v="1.7250000000000001"/>
    <x v="6"/>
    <x v="2"/>
  </r>
  <r>
    <d v="1983-07-18T00:00:00"/>
    <n v="2.5000000000000355E-2"/>
    <x v="6"/>
    <x v="2"/>
  </r>
  <r>
    <d v="1983-07-19T00:00:00"/>
    <n v="0"/>
    <x v="6"/>
    <x v="2"/>
  </r>
  <r>
    <d v="1983-07-20T00:00:00"/>
    <n v="0"/>
    <x v="6"/>
    <x v="2"/>
  </r>
  <r>
    <d v="1983-07-21T00:00:00"/>
    <n v="0"/>
    <x v="6"/>
    <x v="2"/>
  </r>
  <r>
    <d v="1983-07-22T00:00:00"/>
    <n v="0"/>
    <x v="6"/>
    <x v="2"/>
  </r>
  <r>
    <d v="1983-07-23T00:00:00"/>
    <n v="0"/>
    <x v="6"/>
    <x v="2"/>
  </r>
  <r>
    <d v="1983-07-24T00:00:00"/>
    <n v="0"/>
    <x v="6"/>
    <x v="2"/>
  </r>
  <r>
    <d v="1983-07-25T00:00:00"/>
    <n v="0"/>
    <x v="6"/>
    <x v="2"/>
  </r>
  <r>
    <d v="1983-07-26T00:00:00"/>
    <n v="0.25"/>
    <x v="6"/>
    <x v="2"/>
  </r>
  <r>
    <d v="1983-07-27T00:00:00"/>
    <n v="0"/>
    <x v="6"/>
    <x v="2"/>
  </r>
  <r>
    <d v="1983-07-28T00:00:00"/>
    <n v="0"/>
    <x v="6"/>
    <x v="2"/>
  </r>
  <r>
    <d v="1983-07-29T00:00:00"/>
    <n v="0"/>
    <x v="6"/>
    <x v="2"/>
  </r>
  <r>
    <d v="1983-07-30T00:00:00"/>
    <n v="0"/>
    <x v="6"/>
    <x v="2"/>
  </r>
  <r>
    <d v="1983-07-31T00:00:00"/>
    <n v="0"/>
    <x v="6"/>
    <x v="2"/>
  </r>
  <r>
    <d v="1983-08-01T00:00:00"/>
    <n v="0"/>
    <x v="7"/>
    <x v="2"/>
  </r>
  <r>
    <d v="1983-08-02T00:00:00"/>
    <n v="0"/>
    <x v="7"/>
    <x v="2"/>
  </r>
  <r>
    <d v="1983-08-03T00:00:00"/>
    <n v="0"/>
    <x v="7"/>
    <x v="2"/>
  </r>
  <r>
    <d v="1983-08-04T00:00:00"/>
    <n v="0"/>
    <x v="7"/>
    <x v="2"/>
  </r>
  <r>
    <d v="1983-08-05T00:00:00"/>
    <n v="0"/>
    <x v="7"/>
    <x v="2"/>
  </r>
  <r>
    <d v="1983-08-06T00:00:00"/>
    <n v="0"/>
    <x v="7"/>
    <x v="2"/>
  </r>
  <r>
    <d v="1983-08-07T00:00:00"/>
    <n v="0"/>
    <x v="7"/>
    <x v="2"/>
  </r>
  <r>
    <d v="1983-08-08T00:00:00"/>
    <n v="0"/>
    <x v="7"/>
    <x v="2"/>
  </r>
  <r>
    <d v="1983-08-09T00:00:00"/>
    <n v="0"/>
    <x v="7"/>
    <x v="2"/>
  </r>
  <r>
    <d v="1983-08-10T00:00:00"/>
    <n v="0"/>
    <x v="7"/>
    <x v="2"/>
  </r>
  <r>
    <d v="1983-08-11T00:00:00"/>
    <n v="0"/>
    <x v="7"/>
    <x v="2"/>
  </r>
  <r>
    <d v="1983-08-12T00:00:00"/>
    <n v="0"/>
    <x v="7"/>
    <x v="2"/>
  </r>
  <r>
    <d v="1983-08-13T00:00:00"/>
    <n v="0"/>
    <x v="7"/>
    <x v="2"/>
  </r>
  <r>
    <d v="1983-08-14T00:00:00"/>
    <n v="0"/>
    <x v="7"/>
    <x v="2"/>
  </r>
  <r>
    <d v="1983-08-15T00:00:00"/>
    <n v="0"/>
    <x v="7"/>
    <x v="2"/>
  </r>
  <r>
    <d v="1983-08-16T00:00:00"/>
    <n v="0.125"/>
    <x v="7"/>
    <x v="2"/>
  </r>
  <r>
    <d v="1983-08-17T00:00:00"/>
    <n v="0.25"/>
    <x v="7"/>
    <x v="2"/>
  </r>
  <r>
    <d v="1983-08-18T00:00:00"/>
    <n v="4.4749999999999996"/>
    <x v="7"/>
    <x v="2"/>
  </r>
  <r>
    <d v="1983-08-19T00:00:00"/>
    <n v="1.625"/>
    <x v="7"/>
    <x v="2"/>
  </r>
  <r>
    <d v="1983-08-20T00:00:00"/>
    <n v="0.92500000000000004"/>
    <x v="7"/>
    <x v="2"/>
  </r>
  <r>
    <d v="1983-08-21T00:00:00"/>
    <n v="0.72499999999999998"/>
    <x v="7"/>
    <x v="2"/>
  </r>
  <r>
    <d v="1983-08-22T00:00:00"/>
    <n v="0.4"/>
    <x v="7"/>
    <x v="2"/>
  </r>
  <r>
    <d v="1983-08-23T00:00:00"/>
    <n v="7.4999999999999289E-2"/>
    <x v="7"/>
    <x v="2"/>
  </r>
  <r>
    <d v="1983-08-24T00:00:00"/>
    <n v="0"/>
    <x v="7"/>
    <x v="2"/>
  </r>
  <r>
    <d v="1983-08-25T00:00:00"/>
    <n v="5.0000000000000711E-2"/>
    <x v="7"/>
    <x v="2"/>
  </r>
  <r>
    <d v="1983-08-26T00:00:00"/>
    <n v="0.65"/>
    <x v="7"/>
    <x v="2"/>
  </r>
  <r>
    <d v="1983-08-27T00:00:00"/>
    <n v="0"/>
    <x v="7"/>
    <x v="2"/>
  </r>
  <r>
    <d v="1983-08-28T00:00:00"/>
    <n v="0"/>
    <x v="7"/>
    <x v="2"/>
  </r>
  <r>
    <d v="1983-08-29T00:00:00"/>
    <n v="0"/>
    <x v="7"/>
    <x v="2"/>
  </r>
  <r>
    <d v="1983-08-30T00:00:00"/>
    <n v="0"/>
    <x v="7"/>
    <x v="2"/>
  </r>
  <r>
    <d v="1983-08-31T00:00:00"/>
    <n v="0"/>
    <x v="7"/>
    <x v="2"/>
  </r>
  <r>
    <d v="1983-09-01T00:00:00"/>
    <n v="0"/>
    <x v="8"/>
    <x v="2"/>
  </r>
  <r>
    <d v="1983-09-02T00:00:00"/>
    <n v="0"/>
    <x v="8"/>
    <x v="2"/>
  </r>
  <r>
    <d v="1983-09-03T00:00:00"/>
    <n v="0"/>
    <x v="8"/>
    <x v="2"/>
  </r>
  <r>
    <d v="1983-09-04T00:00:00"/>
    <n v="2.2999999999999998"/>
    <x v="8"/>
    <x v="2"/>
  </r>
  <r>
    <d v="1983-09-05T00:00:00"/>
    <n v="6.5"/>
    <x v="8"/>
    <x v="2"/>
  </r>
  <r>
    <d v="1983-09-06T00:00:00"/>
    <n v="5.4249999999999998"/>
    <x v="8"/>
    <x v="2"/>
  </r>
  <r>
    <d v="1983-09-07T00:00:00"/>
    <n v="5.4"/>
    <x v="8"/>
    <x v="2"/>
  </r>
  <r>
    <d v="1983-09-08T00:00:00"/>
    <n v="8.2750000000000004"/>
    <x v="8"/>
    <x v="2"/>
  </r>
  <r>
    <d v="1983-09-09T00:00:00"/>
    <n v="8.5749999999999993"/>
    <x v="8"/>
    <x v="2"/>
  </r>
  <r>
    <d v="1983-09-10T00:00:00"/>
    <n v="8.5250000000000004"/>
    <x v="8"/>
    <x v="2"/>
  </r>
  <r>
    <d v="1983-09-11T00:00:00"/>
    <n v="6.7"/>
    <x v="8"/>
    <x v="2"/>
  </r>
  <r>
    <d v="1983-09-12T00:00:00"/>
    <n v="6.7"/>
    <x v="8"/>
    <x v="2"/>
  </r>
  <r>
    <d v="1983-09-13T00:00:00"/>
    <n v="4.375"/>
    <x v="8"/>
    <x v="2"/>
  </r>
  <r>
    <d v="1983-09-14T00:00:00"/>
    <n v="3.25"/>
    <x v="8"/>
    <x v="2"/>
  </r>
  <r>
    <d v="1983-09-15T00:00:00"/>
    <n v="5.0250000000000004"/>
    <x v="8"/>
    <x v="2"/>
  </r>
  <r>
    <d v="1983-09-16T00:00:00"/>
    <n v="6.5250000000000004"/>
    <x v="8"/>
    <x v="2"/>
  </r>
  <r>
    <d v="1983-09-17T00:00:00"/>
    <n v="10.35"/>
    <x v="8"/>
    <x v="2"/>
  </r>
  <r>
    <d v="1983-09-18T00:00:00"/>
    <n v="12.375"/>
    <x v="8"/>
    <x v="2"/>
  </r>
  <r>
    <d v="1983-09-19T00:00:00"/>
    <n v="12.45"/>
    <x v="8"/>
    <x v="2"/>
  </r>
  <r>
    <d v="1983-09-20T00:00:00"/>
    <n v="10.9"/>
    <x v="8"/>
    <x v="2"/>
  </r>
  <r>
    <d v="1983-09-21T00:00:00"/>
    <n v="5.05"/>
    <x v="8"/>
    <x v="2"/>
  </r>
  <r>
    <d v="1983-09-22T00:00:00"/>
    <n v="2.4500000000000002"/>
    <x v="8"/>
    <x v="2"/>
  </r>
  <r>
    <d v="1983-09-23T00:00:00"/>
    <n v="1.7"/>
    <x v="8"/>
    <x v="2"/>
  </r>
  <r>
    <d v="1983-09-24T00:00:00"/>
    <n v="2.2000000000000002"/>
    <x v="8"/>
    <x v="2"/>
  </r>
  <r>
    <d v="1983-09-25T00:00:00"/>
    <n v="0.27500000000000002"/>
    <x v="8"/>
    <x v="2"/>
  </r>
  <r>
    <d v="1983-09-26T00:00:00"/>
    <n v="0"/>
    <x v="8"/>
    <x v="2"/>
  </r>
  <r>
    <d v="1983-09-27T00:00:00"/>
    <n v="8.625"/>
    <x v="8"/>
    <x v="2"/>
  </r>
  <r>
    <d v="1983-09-28T00:00:00"/>
    <n v="14.35"/>
    <x v="8"/>
    <x v="2"/>
  </r>
  <r>
    <d v="1983-09-29T00:00:00"/>
    <n v="13.75"/>
    <x v="8"/>
    <x v="2"/>
  </r>
  <r>
    <d v="1983-09-30T00:00:00"/>
    <n v="13.925000000000001"/>
    <x v="8"/>
    <x v="2"/>
  </r>
  <r>
    <d v="1983-10-01T00:00:00"/>
    <n v="10.175000000000001"/>
    <x v="9"/>
    <x v="2"/>
  </r>
  <r>
    <d v="1983-10-02T00:00:00"/>
    <n v="9.9"/>
    <x v="9"/>
    <x v="2"/>
  </r>
  <r>
    <d v="1983-10-03T00:00:00"/>
    <n v="6.65"/>
    <x v="9"/>
    <x v="2"/>
  </r>
  <r>
    <d v="1983-10-04T00:00:00"/>
    <n v="7.8"/>
    <x v="9"/>
    <x v="2"/>
  </r>
  <r>
    <d v="1983-10-05T00:00:00"/>
    <n v="9.6999999999999993"/>
    <x v="9"/>
    <x v="2"/>
  </r>
  <r>
    <d v="1983-10-06T00:00:00"/>
    <n v="10.6"/>
    <x v="9"/>
    <x v="2"/>
  </r>
  <r>
    <d v="1983-10-07T00:00:00"/>
    <n v="10.275"/>
    <x v="9"/>
    <x v="2"/>
  </r>
  <r>
    <d v="1983-10-08T00:00:00"/>
    <n v="10.050000000000001"/>
    <x v="9"/>
    <x v="2"/>
  </r>
  <r>
    <d v="1983-10-09T00:00:00"/>
    <n v="9.4"/>
    <x v="9"/>
    <x v="2"/>
  </r>
  <r>
    <d v="1983-10-10T00:00:00"/>
    <n v="13.1"/>
    <x v="9"/>
    <x v="2"/>
  </r>
  <r>
    <d v="1983-10-11T00:00:00"/>
    <n v="8.9499999999999993"/>
    <x v="9"/>
    <x v="2"/>
  </r>
  <r>
    <d v="1983-10-12T00:00:00"/>
    <n v="5.05"/>
    <x v="9"/>
    <x v="2"/>
  </r>
  <r>
    <d v="1983-10-13T00:00:00"/>
    <n v="7.625"/>
    <x v="9"/>
    <x v="2"/>
  </r>
  <r>
    <d v="1983-10-14T00:00:00"/>
    <n v="9.15"/>
    <x v="9"/>
    <x v="2"/>
  </r>
  <r>
    <d v="1983-10-15T00:00:00"/>
    <n v="14.425000000000001"/>
    <x v="9"/>
    <x v="2"/>
  </r>
  <r>
    <d v="1983-10-16T00:00:00"/>
    <n v="14.775"/>
    <x v="9"/>
    <x v="2"/>
  </r>
  <r>
    <d v="1983-10-17T00:00:00"/>
    <n v="14.95"/>
    <x v="9"/>
    <x v="2"/>
  </r>
  <r>
    <d v="1983-10-18T00:00:00"/>
    <n v="11.975"/>
    <x v="9"/>
    <x v="2"/>
  </r>
  <r>
    <d v="1983-10-19T00:00:00"/>
    <n v="8.2750000000000004"/>
    <x v="9"/>
    <x v="2"/>
  </r>
  <r>
    <d v="1983-10-20T00:00:00"/>
    <n v="7.5750000000000002"/>
    <x v="9"/>
    <x v="2"/>
  </r>
  <r>
    <d v="1983-10-21T00:00:00"/>
    <n v="8.4499999999999993"/>
    <x v="9"/>
    <x v="2"/>
  </r>
  <r>
    <d v="1983-10-22T00:00:00"/>
    <n v="7.7"/>
    <x v="9"/>
    <x v="2"/>
  </r>
  <r>
    <d v="1983-10-23T00:00:00"/>
    <n v="11.7"/>
    <x v="9"/>
    <x v="2"/>
  </r>
  <r>
    <d v="1983-10-24T00:00:00"/>
    <n v="14.324999999999999"/>
    <x v="9"/>
    <x v="2"/>
  </r>
  <r>
    <d v="1983-10-25T00:00:00"/>
    <n v="6.8"/>
    <x v="9"/>
    <x v="2"/>
  </r>
  <r>
    <d v="1983-10-26T00:00:00"/>
    <n v="5.7249999999999996"/>
    <x v="9"/>
    <x v="2"/>
  </r>
  <r>
    <d v="1983-10-27T00:00:00"/>
    <n v="10.775"/>
    <x v="9"/>
    <x v="2"/>
  </r>
  <r>
    <d v="1983-10-28T00:00:00"/>
    <n v="12.3"/>
    <x v="9"/>
    <x v="2"/>
  </r>
  <r>
    <d v="1983-10-29T00:00:00"/>
    <n v="9.1750000000000007"/>
    <x v="9"/>
    <x v="2"/>
  </r>
  <r>
    <d v="1983-10-30T00:00:00"/>
    <n v="7.25"/>
    <x v="9"/>
    <x v="2"/>
  </r>
  <r>
    <d v="1983-10-31T00:00:00"/>
    <n v="6.2"/>
    <x v="9"/>
    <x v="2"/>
  </r>
  <r>
    <d v="1983-11-01T00:00:00"/>
    <n v="11.8"/>
    <x v="10"/>
    <x v="2"/>
  </r>
  <r>
    <d v="1983-11-02T00:00:00"/>
    <n v="9.1999999999999993"/>
    <x v="10"/>
    <x v="2"/>
  </r>
  <r>
    <d v="1983-11-03T00:00:00"/>
    <n v="8.9250000000000007"/>
    <x v="10"/>
    <x v="2"/>
  </r>
  <r>
    <d v="1983-11-04T00:00:00"/>
    <n v="8.5250000000000004"/>
    <x v="10"/>
    <x v="2"/>
  </r>
  <r>
    <d v="1983-11-05T00:00:00"/>
    <n v="12.525"/>
    <x v="10"/>
    <x v="2"/>
  </r>
  <r>
    <d v="1983-11-06T00:00:00"/>
    <n v="12.025"/>
    <x v="10"/>
    <x v="2"/>
  </r>
  <r>
    <d v="1983-11-07T00:00:00"/>
    <n v="16.475000000000001"/>
    <x v="10"/>
    <x v="2"/>
  </r>
  <r>
    <d v="1983-11-08T00:00:00"/>
    <n v="17.574999999999999"/>
    <x v="10"/>
    <x v="2"/>
  </r>
  <r>
    <d v="1983-11-09T00:00:00"/>
    <n v="18.649999999999999"/>
    <x v="10"/>
    <x v="2"/>
  </r>
  <r>
    <d v="1983-11-10T00:00:00"/>
    <n v="19.375"/>
    <x v="10"/>
    <x v="2"/>
  </r>
  <r>
    <d v="1983-11-11T00:00:00"/>
    <n v="14.7"/>
    <x v="10"/>
    <x v="2"/>
  </r>
  <r>
    <d v="1983-11-12T00:00:00"/>
    <n v="14.1"/>
    <x v="10"/>
    <x v="2"/>
  </r>
  <r>
    <d v="1983-11-13T00:00:00"/>
    <n v="15.2"/>
    <x v="10"/>
    <x v="2"/>
  </r>
  <r>
    <d v="1983-11-14T00:00:00"/>
    <n v="15.675000000000001"/>
    <x v="10"/>
    <x v="2"/>
  </r>
  <r>
    <d v="1983-11-15T00:00:00"/>
    <n v="13.725"/>
    <x v="10"/>
    <x v="2"/>
  </r>
  <r>
    <d v="1983-11-16T00:00:00"/>
    <n v="15.05"/>
    <x v="10"/>
    <x v="2"/>
  </r>
  <r>
    <d v="1983-11-17T00:00:00"/>
    <n v="14.574999999999999"/>
    <x v="10"/>
    <x v="2"/>
  </r>
  <r>
    <d v="1983-11-18T00:00:00"/>
    <n v="15.3"/>
    <x v="10"/>
    <x v="2"/>
  </r>
  <r>
    <d v="1983-11-19T00:00:00"/>
    <n v="18.175000000000001"/>
    <x v="10"/>
    <x v="2"/>
  </r>
  <r>
    <d v="1983-11-20T00:00:00"/>
    <n v="17.600000000000001"/>
    <x v="10"/>
    <x v="2"/>
  </r>
  <r>
    <d v="1983-11-21T00:00:00"/>
    <n v="23.524999999999999"/>
    <x v="10"/>
    <x v="2"/>
  </r>
  <r>
    <d v="1983-11-22T00:00:00"/>
    <n v="25.35"/>
    <x v="10"/>
    <x v="2"/>
  </r>
  <r>
    <d v="1983-11-23T00:00:00"/>
    <n v="25.15"/>
    <x v="10"/>
    <x v="2"/>
  </r>
  <r>
    <d v="1983-11-24T00:00:00"/>
    <n v="24.774999999999999"/>
    <x v="10"/>
    <x v="2"/>
  </r>
  <r>
    <d v="1983-11-25T00:00:00"/>
    <n v="26.725000000000001"/>
    <x v="10"/>
    <x v="2"/>
  </r>
  <r>
    <d v="1983-11-26T00:00:00"/>
    <n v="25.475000000000001"/>
    <x v="10"/>
    <x v="2"/>
  </r>
  <r>
    <d v="1983-11-27T00:00:00"/>
    <n v="20.175000000000001"/>
    <x v="10"/>
    <x v="2"/>
  </r>
  <r>
    <d v="1983-11-28T00:00:00"/>
    <n v="22.175000000000001"/>
    <x v="10"/>
    <x v="2"/>
  </r>
  <r>
    <d v="1983-11-29T00:00:00"/>
    <n v="29.625"/>
    <x v="10"/>
    <x v="2"/>
  </r>
  <r>
    <d v="1983-11-30T00:00:00"/>
    <n v="33.35"/>
    <x v="10"/>
    <x v="2"/>
  </r>
  <r>
    <d v="1983-12-01T00:00:00"/>
    <n v="28.574999999999999"/>
    <x v="11"/>
    <x v="2"/>
  </r>
  <r>
    <d v="1983-12-02T00:00:00"/>
    <n v="26.324999999999999"/>
    <x v="11"/>
    <x v="2"/>
  </r>
  <r>
    <d v="1983-12-03T00:00:00"/>
    <n v="24.3"/>
    <x v="11"/>
    <x v="2"/>
  </r>
  <r>
    <d v="1983-12-04T00:00:00"/>
    <n v="24.925000000000001"/>
    <x v="11"/>
    <x v="2"/>
  </r>
  <r>
    <d v="1983-12-05T00:00:00"/>
    <n v="23.725000000000001"/>
    <x v="11"/>
    <x v="2"/>
  </r>
  <r>
    <d v="1983-12-06T00:00:00"/>
    <n v="26.225000000000001"/>
    <x v="11"/>
    <x v="2"/>
  </r>
  <r>
    <d v="1983-12-07T00:00:00"/>
    <n v="32.299999999999997"/>
    <x v="11"/>
    <x v="2"/>
  </r>
  <r>
    <d v="1983-12-08T00:00:00"/>
    <n v="40"/>
    <x v="11"/>
    <x v="2"/>
  </r>
  <r>
    <d v="1983-12-09T00:00:00"/>
    <n v="35.325000000000003"/>
    <x v="11"/>
    <x v="2"/>
  </r>
  <r>
    <d v="1983-12-10T00:00:00"/>
    <n v="34.700000000000003"/>
    <x v="11"/>
    <x v="2"/>
  </r>
  <r>
    <d v="1983-12-11T00:00:00"/>
    <n v="28.975000000000001"/>
    <x v="11"/>
    <x v="2"/>
  </r>
  <r>
    <d v="1983-12-12T00:00:00"/>
    <n v="26.55"/>
    <x v="11"/>
    <x v="2"/>
  </r>
  <r>
    <d v="1983-12-13T00:00:00"/>
    <n v="25.9"/>
    <x v="11"/>
    <x v="2"/>
  </r>
  <r>
    <d v="1983-12-14T00:00:00"/>
    <n v="35.625"/>
    <x v="11"/>
    <x v="2"/>
  </r>
  <r>
    <d v="1983-12-15T00:00:00"/>
    <n v="35.524999999999999"/>
    <x v="11"/>
    <x v="2"/>
  </r>
  <r>
    <d v="1983-12-16T00:00:00"/>
    <n v="40.825000000000003"/>
    <x v="11"/>
    <x v="2"/>
  </r>
  <r>
    <d v="1983-12-17T00:00:00"/>
    <n v="41"/>
    <x v="11"/>
    <x v="2"/>
  </r>
  <r>
    <d v="1983-12-18T00:00:00"/>
    <n v="42.6"/>
    <x v="11"/>
    <x v="2"/>
  </r>
  <r>
    <d v="1983-12-19T00:00:00"/>
    <n v="42.75"/>
    <x v="11"/>
    <x v="2"/>
  </r>
  <r>
    <d v="1983-12-20T00:00:00"/>
    <n v="42.674999999999997"/>
    <x v="11"/>
    <x v="2"/>
  </r>
  <r>
    <d v="1983-12-21T00:00:00"/>
    <n v="39.274999999999999"/>
    <x v="11"/>
    <x v="2"/>
  </r>
  <r>
    <d v="1983-12-22T00:00:00"/>
    <n v="39.475000000000001"/>
    <x v="11"/>
    <x v="2"/>
  </r>
  <r>
    <d v="1983-12-23T00:00:00"/>
    <n v="46.024999999999999"/>
    <x v="11"/>
    <x v="2"/>
  </r>
  <r>
    <d v="1983-12-24T00:00:00"/>
    <n v="42.4"/>
    <x v="11"/>
    <x v="2"/>
  </r>
  <r>
    <d v="1983-12-25T00:00:00"/>
    <n v="32"/>
    <x v="11"/>
    <x v="2"/>
  </r>
  <r>
    <d v="1983-12-26T00:00:00"/>
    <n v="30.375"/>
    <x v="11"/>
    <x v="2"/>
  </r>
  <r>
    <d v="1983-12-27T00:00:00"/>
    <n v="31.75"/>
    <x v="11"/>
    <x v="2"/>
  </r>
  <r>
    <d v="1983-12-28T00:00:00"/>
    <n v="34.450000000000003"/>
    <x v="11"/>
    <x v="2"/>
  </r>
  <r>
    <d v="1983-12-29T00:00:00"/>
    <n v="32.024999999999999"/>
    <x v="11"/>
    <x v="2"/>
  </r>
  <r>
    <d v="1983-12-30T00:00:00"/>
    <n v="25.725000000000001"/>
    <x v="11"/>
    <x v="2"/>
  </r>
  <r>
    <d v="1983-12-31T00:00:00"/>
    <n v="18.899999999999999"/>
    <x v="11"/>
    <x v="2"/>
  </r>
  <r>
    <d v="1984-01-01T00:00:00"/>
    <n v="15.824999999999999"/>
    <x v="0"/>
    <x v="3"/>
  </r>
  <r>
    <d v="1984-01-02T00:00:00"/>
    <n v="11.574999999999999"/>
    <x v="0"/>
    <x v="3"/>
  </r>
  <r>
    <d v="1984-01-03T00:00:00"/>
    <n v="14.925000000000001"/>
    <x v="0"/>
    <x v="3"/>
  </r>
  <r>
    <d v="1984-01-04T00:00:00"/>
    <n v="10.7"/>
    <x v="0"/>
    <x v="3"/>
  </r>
  <r>
    <d v="1984-01-05T00:00:00"/>
    <n v="13.375"/>
    <x v="0"/>
    <x v="3"/>
  </r>
  <r>
    <d v="1984-01-06T00:00:00"/>
    <n v="14.3"/>
    <x v="0"/>
    <x v="3"/>
  </r>
  <r>
    <d v="1984-01-07T00:00:00"/>
    <n v="18.399999999999999"/>
    <x v="0"/>
    <x v="3"/>
  </r>
  <r>
    <d v="1984-01-08T00:00:00"/>
    <n v="21.25"/>
    <x v="0"/>
    <x v="3"/>
  </r>
  <r>
    <d v="1984-01-09T00:00:00"/>
    <n v="24.7"/>
    <x v="0"/>
    <x v="3"/>
  </r>
  <r>
    <d v="1984-01-10T00:00:00"/>
    <n v="20.7"/>
    <x v="0"/>
    <x v="3"/>
  </r>
  <r>
    <d v="1984-01-11T00:00:00"/>
    <n v="22.024999999999999"/>
    <x v="0"/>
    <x v="3"/>
  </r>
  <r>
    <d v="1984-01-12T00:00:00"/>
    <n v="20.75"/>
    <x v="0"/>
    <x v="3"/>
  </r>
  <r>
    <d v="1984-01-13T00:00:00"/>
    <n v="31.85"/>
    <x v="0"/>
    <x v="3"/>
  </r>
  <r>
    <d v="1984-01-14T00:00:00"/>
    <n v="33.65"/>
    <x v="0"/>
    <x v="3"/>
  </r>
  <r>
    <d v="1984-01-15T00:00:00"/>
    <n v="22.975000000000001"/>
    <x v="0"/>
    <x v="3"/>
  </r>
  <r>
    <d v="1984-01-16T00:00:00"/>
    <n v="30.4"/>
    <x v="0"/>
    <x v="3"/>
  </r>
  <r>
    <d v="1984-01-17T00:00:00"/>
    <n v="36.5"/>
    <x v="0"/>
    <x v="3"/>
  </r>
  <r>
    <d v="1984-01-18T00:00:00"/>
    <n v="31.75"/>
    <x v="0"/>
    <x v="3"/>
  </r>
  <r>
    <d v="1984-01-19T00:00:00"/>
    <n v="34.274999999999999"/>
    <x v="0"/>
    <x v="3"/>
  </r>
  <r>
    <d v="1984-01-20T00:00:00"/>
    <n v="24.425000000000001"/>
    <x v="0"/>
    <x v="3"/>
  </r>
  <r>
    <d v="1984-01-21T00:00:00"/>
    <n v="23.95"/>
    <x v="0"/>
    <x v="3"/>
  </r>
  <r>
    <d v="1984-01-22T00:00:00"/>
    <n v="17.675000000000001"/>
    <x v="0"/>
    <x v="3"/>
  </r>
  <r>
    <d v="1984-01-23T00:00:00"/>
    <n v="13.574999999999999"/>
    <x v="0"/>
    <x v="3"/>
  </r>
  <r>
    <d v="1984-01-24T00:00:00"/>
    <n v="18.100000000000001"/>
    <x v="0"/>
    <x v="3"/>
  </r>
  <r>
    <d v="1984-01-25T00:00:00"/>
    <n v="19"/>
    <x v="0"/>
    <x v="3"/>
  </r>
  <r>
    <d v="1984-01-26T00:00:00"/>
    <n v="23.5"/>
    <x v="0"/>
    <x v="3"/>
  </r>
  <r>
    <d v="1984-01-27T00:00:00"/>
    <n v="10.025"/>
    <x v="0"/>
    <x v="3"/>
  </r>
  <r>
    <d v="1984-01-28T00:00:00"/>
    <n v="11.125"/>
    <x v="0"/>
    <x v="3"/>
  </r>
  <r>
    <d v="1984-01-29T00:00:00"/>
    <n v="17.875"/>
    <x v="0"/>
    <x v="3"/>
  </r>
  <r>
    <d v="1984-01-30T00:00:00"/>
    <n v="14"/>
    <x v="0"/>
    <x v="3"/>
  </r>
  <r>
    <d v="1984-01-31T00:00:00"/>
    <n v="11.4"/>
    <x v="0"/>
    <x v="3"/>
  </r>
  <r>
    <d v="1984-02-01T00:00:00"/>
    <n v="13.625"/>
    <x v="1"/>
    <x v="3"/>
  </r>
  <r>
    <d v="1984-02-02T00:00:00"/>
    <n v="12.95"/>
    <x v="1"/>
    <x v="3"/>
  </r>
  <r>
    <d v="1984-02-03T00:00:00"/>
    <n v="15.375"/>
    <x v="1"/>
    <x v="3"/>
  </r>
  <r>
    <d v="1984-02-04T00:00:00"/>
    <n v="16.5"/>
    <x v="1"/>
    <x v="3"/>
  </r>
  <r>
    <d v="1984-02-05T00:00:00"/>
    <n v="11.225"/>
    <x v="1"/>
    <x v="3"/>
  </r>
  <r>
    <d v="1984-02-06T00:00:00"/>
    <n v="13.975"/>
    <x v="1"/>
    <x v="3"/>
  </r>
  <r>
    <d v="1984-02-07T00:00:00"/>
    <n v="14.35"/>
    <x v="1"/>
    <x v="3"/>
  </r>
  <r>
    <d v="1984-02-08T00:00:00"/>
    <n v="11.15"/>
    <x v="1"/>
    <x v="3"/>
  </r>
  <r>
    <d v="1984-02-09T00:00:00"/>
    <n v="13.875"/>
    <x v="1"/>
    <x v="3"/>
  </r>
  <r>
    <d v="1984-02-10T00:00:00"/>
    <n v="15.4"/>
    <x v="1"/>
    <x v="3"/>
  </r>
  <r>
    <d v="1984-02-11T00:00:00"/>
    <n v="17.149999999999999"/>
    <x v="1"/>
    <x v="3"/>
  </r>
  <r>
    <d v="1984-02-12T00:00:00"/>
    <n v="15.95"/>
    <x v="1"/>
    <x v="3"/>
  </r>
  <r>
    <d v="1984-02-13T00:00:00"/>
    <n v="15.55"/>
    <x v="1"/>
    <x v="3"/>
  </r>
  <r>
    <d v="1984-02-14T00:00:00"/>
    <n v="14.324999999999999"/>
    <x v="1"/>
    <x v="3"/>
  </r>
  <r>
    <d v="1984-02-15T00:00:00"/>
    <n v="19.975000000000001"/>
    <x v="1"/>
    <x v="3"/>
  </r>
  <r>
    <d v="1984-02-16T00:00:00"/>
    <n v="18.2"/>
    <x v="1"/>
    <x v="3"/>
  </r>
  <r>
    <d v="1984-02-17T00:00:00"/>
    <n v="18.649999999999999"/>
    <x v="1"/>
    <x v="3"/>
  </r>
  <r>
    <d v="1984-02-18T00:00:00"/>
    <n v="17.574999999999999"/>
    <x v="1"/>
    <x v="3"/>
  </r>
  <r>
    <d v="1984-02-19T00:00:00"/>
    <n v="14.4"/>
    <x v="1"/>
    <x v="3"/>
  </r>
  <r>
    <d v="1984-02-20T00:00:00"/>
    <n v="10.125"/>
    <x v="1"/>
    <x v="3"/>
  </r>
  <r>
    <d v="1984-02-21T00:00:00"/>
    <n v="14.1"/>
    <x v="1"/>
    <x v="3"/>
  </r>
  <r>
    <d v="1984-02-22T00:00:00"/>
    <n v="16.75"/>
    <x v="1"/>
    <x v="3"/>
  </r>
  <r>
    <d v="1984-02-23T00:00:00"/>
    <n v="15.8"/>
    <x v="1"/>
    <x v="3"/>
  </r>
  <r>
    <d v="1984-02-24T00:00:00"/>
    <n v="19.899999999999999"/>
    <x v="1"/>
    <x v="3"/>
  </r>
  <r>
    <d v="1984-02-25T00:00:00"/>
    <n v="20.524999999999999"/>
    <x v="1"/>
    <x v="3"/>
  </r>
  <r>
    <d v="1984-02-26T00:00:00"/>
    <n v="20.350000000000001"/>
    <x v="1"/>
    <x v="3"/>
  </r>
  <r>
    <d v="1984-02-27T00:00:00"/>
    <n v="20.475000000000001"/>
    <x v="1"/>
    <x v="3"/>
  </r>
  <r>
    <d v="1984-02-28T00:00:00"/>
    <n v="18.05"/>
    <x v="1"/>
    <x v="3"/>
  </r>
  <r>
    <d v="1984-02-29T00:00:00"/>
    <n v="13.9"/>
    <x v="1"/>
    <x v="3"/>
  </r>
  <r>
    <d v="1984-03-01T00:00:00"/>
    <n v="17.100000000000001"/>
    <x v="2"/>
    <x v="3"/>
  </r>
  <r>
    <d v="1984-03-02T00:00:00"/>
    <n v="14.7"/>
    <x v="2"/>
    <x v="3"/>
  </r>
  <r>
    <d v="1984-03-03T00:00:00"/>
    <n v="15.875"/>
    <x v="2"/>
    <x v="3"/>
  </r>
  <r>
    <d v="1984-03-04T00:00:00"/>
    <n v="17.324999999999999"/>
    <x v="2"/>
    <x v="3"/>
  </r>
  <r>
    <d v="1984-03-05T00:00:00"/>
    <n v="13.95"/>
    <x v="2"/>
    <x v="3"/>
  </r>
  <r>
    <d v="1984-03-06T00:00:00"/>
    <n v="15.275"/>
    <x v="2"/>
    <x v="3"/>
  </r>
  <r>
    <d v="1984-03-07T00:00:00"/>
    <n v="21.65"/>
    <x v="2"/>
    <x v="3"/>
  </r>
  <r>
    <d v="1984-03-08T00:00:00"/>
    <n v="21.05"/>
    <x v="2"/>
    <x v="3"/>
  </r>
  <r>
    <d v="1984-03-09T00:00:00"/>
    <n v="16.425000000000001"/>
    <x v="2"/>
    <x v="3"/>
  </r>
  <r>
    <d v="1984-03-10T00:00:00"/>
    <n v="20.75"/>
    <x v="2"/>
    <x v="3"/>
  </r>
  <r>
    <d v="1984-03-11T00:00:00"/>
    <n v="27"/>
    <x v="2"/>
    <x v="3"/>
  </r>
  <r>
    <d v="1984-03-12T00:00:00"/>
    <n v="28.274999999999999"/>
    <x v="2"/>
    <x v="3"/>
  </r>
  <r>
    <d v="1984-03-13T00:00:00"/>
    <n v="30.1"/>
    <x v="2"/>
    <x v="3"/>
  </r>
  <r>
    <d v="1984-03-14T00:00:00"/>
    <n v="30.725000000000001"/>
    <x v="2"/>
    <x v="3"/>
  </r>
  <r>
    <d v="1984-03-15T00:00:00"/>
    <n v="33.549999999999997"/>
    <x v="2"/>
    <x v="3"/>
  </r>
  <r>
    <d v="1984-03-16T00:00:00"/>
    <n v="21.524999999999999"/>
    <x v="2"/>
    <x v="3"/>
  </r>
  <r>
    <d v="1984-03-17T00:00:00"/>
    <n v="20.05"/>
    <x v="2"/>
    <x v="3"/>
  </r>
  <r>
    <d v="1984-03-18T00:00:00"/>
    <n v="14.475"/>
    <x v="2"/>
    <x v="3"/>
  </r>
  <r>
    <d v="1984-03-19T00:00:00"/>
    <n v="12"/>
    <x v="2"/>
    <x v="3"/>
  </r>
  <r>
    <d v="1984-03-20T00:00:00"/>
    <n v="13.824999999999999"/>
    <x v="2"/>
    <x v="3"/>
  </r>
  <r>
    <d v="1984-03-21T00:00:00"/>
    <n v="13.45"/>
    <x v="2"/>
    <x v="3"/>
  </r>
  <r>
    <d v="1984-03-22T00:00:00"/>
    <n v="9.65"/>
    <x v="2"/>
    <x v="3"/>
  </r>
  <r>
    <d v="1984-03-23T00:00:00"/>
    <n v="8.3000000000000007"/>
    <x v="2"/>
    <x v="3"/>
  </r>
  <r>
    <d v="1984-03-24T00:00:00"/>
    <n v="10.85"/>
    <x v="2"/>
    <x v="3"/>
  </r>
  <r>
    <d v="1984-03-25T00:00:00"/>
    <n v="13.574999999999999"/>
    <x v="2"/>
    <x v="3"/>
  </r>
  <r>
    <d v="1984-03-26T00:00:00"/>
    <n v="14.275"/>
    <x v="2"/>
    <x v="3"/>
  </r>
  <r>
    <d v="1984-03-27T00:00:00"/>
    <n v="12.5"/>
    <x v="2"/>
    <x v="3"/>
  </r>
  <r>
    <d v="1984-03-28T00:00:00"/>
    <n v="12.4"/>
    <x v="2"/>
    <x v="3"/>
  </r>
  <r>
    <d v="1984-03-29T00:00:00"/>
    <n v="11.875"/>
    <x v="2"/>
    <x v="3"/>
  </r>
  <r>
    <d v="1984-03-30T00:00:00"/>
    <n v="12.775"/>
    <x v="2"/>
    <x v="3"/>
  </r>
  <r>
    <d v="1984-03-31T00:00:00"/>
    <n v="13.45"/>
    <x v="2"/>
    <x v="3"/>
  </r>
  <r>
    <d v="1984-04-01T00:00:00"/>
    <n v="13"/>
    <x v="3"/>
    <x v="3"/>
  </r>
  <r>
    <d v="1984-04-02T00:00:00"/>
    <n v="12.375"/>
    <x v="3"/>
    <x v="3"/>
  </r>
  <r>
    <d v="1984-04-03T00:00:00"/>
    <n v="11.35"/>
    <x v="3"/>
    <x v="3"/>
  </r>
  <r>
    <d v="1984-04-04T00:00:00"/>
    <n v="8.7249999999999996"/>
    <x v="3"/>
    <x v="3"/>
  </r>
  <r>
    <d v="1984-04-05T00:00:00"/>
    <n v="8.6"/>
    <x v="3"/>
    <x v="3"/>
  </r>
  <r>
    <d v="1984-04-06T00:00:00"/>
    <n v="8.9499999999999993"/>
    <x v="3"/>
    <x v="3"/>
  </r>
  <r>
    <d v="1984-04-07T00:00:00"/>
    <n v="10.45"/>
    <x v="3"/>
    <x v="3"/>
  </r>
  <r>
    <d v="1984-04-08T00:00:00"/>
    <n v="11.05"/>
    <x v="3"/>
    <x v="3"/>
  </r>
  <r>
    <d v="1984-04-09T00:00:00"/>
    <n v="9.3000000000000007"/>
    <x v="3"/>
    <x v="3"/>
  </r>
  <r>
    <d v="1984-04-10T00:00:00"/>
    <n v="9.25"/>
    <x v="3"/>
    <x v="3"/>
  </r>
  <r>
    <d v="1984-04-11T00:00:00"/>
    <n v="9.9499999999999993"/>
    <x v="3"/>
    <x v="3"/>
  </r>
  <r>
    <d v="1984-04-12T00:00:00"/>
    <n v="11.45"/>
    <x v="3"/>
    <x v="3"/>
  </r>
  <r>
    <d v="1984-04-13T00:00:00"/>
    <n v="8.5"/>
    <x v="3"/>
    <x v="3"/>
  </r>
  <r>
    <d v="1984-04-14T00:00:00"/>
    <n v="5.125"/>
    <x v="3"/>
    <x v="3"/>
  </r>
  <r>
    <d v="1984-04-15T00:00:00"/>
    <n v="0.42499999999999999"/>
    <x v="3"/>
    <x v="3"/>
  </r>
  <r>
    <d v="1984-04-16T00:00:00"/>
    <n v="0"/>
    <x v="3"/>
    <x v="3"/>
  </r>
  <r>
    <d v="1984-04-17T00:00:00"/>
    <n v="6.2249999999999996"/>
    <x v="3"/>
    <x v="3"/>
  </r>
  <r>
    <d v="1984-04-18T00:00:00"/>
    <n v="10.199999999999999"/>
    <x v="3"/>
    <x v="3"/>
  </r>
  <r>
    <d v="1984-04-19T00:00:00"/>
    <n v="10.175000000000001"/>
    <x v="3"/>
    <x v="3"/>
  </r>
  <r>
    <d v="1984-04-20T00:00:00"/>
    <n v="6.1749999999999998"/>
    <x v="3"/>
    <x v="3"/>
  </r>
  <r>
    <d v="1984-04-21T00:00:00"/>
    <n v="3.7250000000000001"/>
    <x v="3"/>
    <x v="3"/>
  </r>
  <r>
    <d v="1984-04-22T00:00:00"/>
    <n v="5.5"/>
    <x v="3"/>
    <x v="3"/>
  </r>
  <r>
    <d v="1984-04-23T00:00:00"/>
    <n v="11"/>
    <x v="3"/>
    <x v="3"/>
  </r>
  <r>
    <d v="1984-04-24T00:00:00"/>
    <n v="12.8"/>
    <x v="3"/>
    <x v="3"/>
  </r>
  <r>
    <d v="1984-04-25T00:00:00"/>
    <n v="13.125"/>
    <x v="3"/>
    <x v="3"/>
  </r>
  <r>
    <d v="1984-04-26T00:00:00"/>
    <n v="12.324999999999999"/>
    <x v="3"/>
    <x v="3"/>
  </r>
  <r>
    <d v="1984-04-27T00:00:00"/>
    <n v="14.275"/>
    <x v="3"/>
    <x v="3"/>
  </r>
  <r>
    <d v="1984-04-28T00:00:00"/>
    <n v="13.25"/>
    <x v="3"/>
    <x v="3"/>
  </r>
  <r>
    <d v="1984-04-29T00:00:00"/>
    <n v="13.95"/>
    <x v="3"/>
    <x v="3"/>
  </r>
  <r>
    <d v="1984-04-30T00:00:00"/>
    <n v="12.9"/>
    <x v="3"/>
    <x v="3"/>
  </r>
  <r>
    <d v="1984-05-01T00:00:00"/>
    <n v="7.9249999999999998"/>
    <x v="4"/>
    <x v="3"/>
  </r>
  <r>
    <d v="1984-05-02T00:00:00"/>
    <n v="6.65"/>
    <x v="4"/>
    <x v="3"/>
  </r>
  <r>
    <d v="1984-05-03T00:00:00"/>
    <n v="10.125"/>
    <x v="4"/>
    <x v="3"/>
  </r>
  <r>
    <d v="1984-05-04T00:00:00"/>
    <n v="9.5500000000000007"/>
    <x v="4"/>
    <x v="3"/>
  </r>
  <r>
    <d v="1984-05-05T00:00:00"/>
    <n v="9.3000000000000007"/>
    <x v="4"/>
    <x v="3"/>
  </r>
  <r>
    <d v="1984-05-06T00:00:00"/>
    <n v="11.25"/>
    <x v="4"/>
    <x v="3"/>
  </r>
  <r>
    <d v="1984-05-07T00:00:00"/>
    <n v="10.4"/>
    <x v="4"/>
    <x v="3"/>
  </r>
  <r>
    <d v="1984-05-08T00:00:00"/>
    <n v="7.3"/>
    <x v="4"/>
    <x v="3"/>
  </r>
  <r>
    <d v="1984-05-09T00:00:00"/>
    <n v="8.8249999999999993"/>
    <x v="4"/>
    <x v="3"/>
  </r>
  <r>
    <d v="1984-05-10T00:00:00"/>
    <n v="10.4"/>
    <x v="4"/>
    <x v="3"/>
  </r>
  <r>
    <d v="1984-05-11T00:00:00"/>
    <n v="9.125"/>
    <x v="4"/>
    <x v="3"/>
  </r>
  <r>
    <d v="1984-05-12T00:00:00"/>
    <n v="5.625"/>
    <x v="4"/>
    <x v="3"/>
  </r>
  <r>
    <d v="1984-05-13T00:00:00"/>
    <n v="4.2"/>
    <x v="4"/>
    <x v="3"/>
  </r>
  <r>
    <d v="1984-05-14T00:00:00"/>
    <n v="0"/>
    <x v="4"/>
    <x v="3"/>
  </r>
  <r>
    <d v="1984-05-15T00:00:00"/>
    <n v="4.7249999999999996"/>
    <x v="4"/>
    <x v="3"/>
  </r>
  <r>
    <d v="1984-05-16T00:00:00"/>
    <n v="7.0250000000000004"/>
    <x v="4"/>
    <x v="3"/>
  </r>
  <r>
    <d v="1984-05-17T00:00:00"/>
    <n v="5.0999999999999996"/>
    <x v="4"/>
    <x v="3"/>
  </r>
  <r>
    <d v="1984-05-18T00:00:00"/>
    <n v="2.7749999999999999"/>
    <x v="4"/>
    <x v="3"/>
  </r>
  <r>
    <d v="1984-05-19T00:00:00"/>
    <n v="3.4"/>
    <x v="4"/>
    <x v="3"/>
  </r>
  <r>
    <d v="1984-05-20T00:00:00"/>
    <n v="4.8250000000000002"/>
    <x v="4"/>
    <x v="3"/>
  </r>
  <r>
    <d v="1984-05-21T00:00:00"/>
    <n v="7.25"/>
    <x v="4"/>
    <x v="3"/>
  </r>
  <r>
    <d v="1984-05-22T00:00:00"/>
    <n v="6.1"/>
    <x v="4"/>
    <x v="3"/>
  </r>
  <r>
    <d v="1984-05-23T00:00:00"/>
    <n v="6.4249999999999998"/>
    <x v="4"/>
    <x v="3"/>
  </r>
  <r>
    <d v="1984-05-24T00:00:00"/>
    <n v="8.5"/>
    <x v="4"/>
    <x v="3"/>
  </r>
  <r>
    <d v="1984-05-25T00:00:00"/>
    <n v="8.0250000000000004"/>
    <x v="4"/>
    <x v="3"/>
  </r>
  <r>
    <d v="1984-05-26T00:00:00"/>
    <n v="7.625"/>
    <x v="4"/>
    <x v="3"/>
  </r>
  <r>
    <d v="1984-05-27T00:00:00"/>
    <n v="5.0750000000000002"/>
    <x v="4"/>
    <x v="3"/>
  </r>
  <r>
    <d v="1984-05-28T00:00:00"/>
    <n v="3.6"/>
    <x v="4"/>
    <x v="3"/>
  </r>
  <r>
    <d v="1984-05-29T00:00:00"/>
    <n v="0.52500000000000002"/>
    <x v="4"/>
    <x v="3"/>
  </r>
  <r>
    <d v="1984-05-30T00:00:00"/>
    <n v="0"/>
    <x v="4"/>
    <x v="3"/>
  </r>
  <r>
    <d v="1984-05-31T00:00:00"/>
    <n v="5.5"/>
    <x v="4"/>
    <x v="3"/>
  </r>
  <r>
    <d v="1984-06-01T00:00:00"/>
    <n v="3.5249999999999999"/>
    <x v="5"/>
    <x v="3"/>
  </r>
  <r>
    <d v="1984-06-02T00:00:00"/>
    <n v="2.1749999999999998"/>
    <x v="5"/>
    <x v="3"/>
  </r>
  <r>
    <d v="1984-06-03T00:00:00"/>
    <n v="2.0750000000000002"/>
    <x v="5"/>
    <x v="3"/>
  </r>
  <r>
    <d v="1984-06-04T00:00:00"/>
    <n v="1.45"/>
    <x v="5"/>
    <x v="3"/>
  </r>
  <r>
    <d v="1984-06-05T00:00:00"/>
    <n v="2.2749999999999999"/>
    <x v="5"/>
    <x v="3"/>
  </r>
  <r>
    <d v="1984-06-06T00:00:00"/>
    <n v="2.5499999999999998"/>
    <x v="5"/>
    <x v="3"/>
  </r>
  <r>
    <d v="1984-06-07T00:00:00"/>
    <n v="2.7749999999999999"/>
    <x v="5"/>
    <x v="3"/>
  </r>
  <r>
    <d v="1984-06-08T00:00:00"/>
    <n v="6.65"/>
    <x v="5"/>
    <x v="3"/>
  </r>
  <r>
    <d v="1984-06-09T00:00:00"/>
    <n v="7.5750000000000002"/>
    <x v="5"/>
    <x v="3"/>
  </r>
  <r>
    <d v="1984-06-10T00:00:00"/>
    <n v="4.2750000000000004"/>
    <x v="5"/>
    <x v="3"/>
  </r>
  <r>
    <d v="1984-06-11T00:00:00"/>
    <n v="2.7250000000000001"/>
    <x v="5"/>
    <x v="3"/>
  </r>
  <r>
    <d v="1984-06-12T00:00:00"/>
    <n v="0.75"/>
    <x v="5"/>
    <x v="3"/>
  </r>
  <r>
    <d v="1984-06-13T00:00:00"/>
    <n v="0.22500000000000053"/>
    <x v="5"/>
    <x v="3"/>
  </r>
  <r>
    <d v="1984-06-14T00:00:00"/>
    <n v="2.5000000000000355E-2"/>
    <x v="5"/>
    <x v="3"/>
  </r>
  <r>
    <d v="1984-06-15T00:00:00"/>
    <n v="0"/>
    <x v="5"/>
    <x v="3"/>
  </r>
  <r>
    <d v="1984-06-16T00:00:00"/>
    <n v="1.425"/>
    <x v="5"/>
    <x v="3"/>
  </r>
  <r>
    <d v="1984-06-17T00:00:00"/>
    <n v="3.8250000000000002"/>
    <x v="5"/>
    <x v="3"/>
  </r>
  <r>
    <d v="1984-06-18T00:00:00"/>
    <n v="2.875"/>
    <x v="5"/>
    <x v="3"/>
  </r>
  <r>
    <d v="1984-06-19T00:00:00"/>
    <n v="4.8499999999999996"/>
    <x v="5"/>
    <x v="3"/>
  </r>
  <r>
    <d v="1984-06-20T00:00:00"/>
    <n v="3.6749999999999998"/>
    <x v="5"/>
    <x v="3"/>
  </r>
  <r>
    <d v="1984-06-21T00:00:00"/>
    <n v="3.8"/>
    <x v="5"/>
    <x v="3"/>
  </r>
  <r>
    <d v="1984-06-22T00:00:00"/>
    <n v="1.4"/>
    <x v="5"/>
    <x v="3"/>
  </r>
  <r>
    <d v="1984-06-23T00:00:00"/>
    <n v="0"/>
    <x v="5"/>
    <x v="3"/>
  </r>
  <r>
    <d v="1984-06-24T00:00:00"/>
    <n v="0"/>
    <x v="5"/>
    <x v="3"/>
  </r>
  <r>
    <d v="1984-06-25T00:00:00"/>
    <n v="0"/>
    <x v="5"/>
    <x v="3"/>
  </r>
  <r>
    <d v="1984-06-26T00:00:00"/>
    <n v="0"/>
    <x v="5"/>
    <x v="3"/>
  </r>
  <r>
    <d v="1984-06-27T00:00:00"/>
    <n v="0"/>
    <x v="5"/>
    <x v="3"/>
  </r>
  <r>
    <d v="1984-06-28T00:00:00"/>
    <n v="0"/>
    <x v="5"/>
    <x v="3"/>
  </r>
  <r>
    <d v="1984-06-29T00:00:00"/>
    <n v="0"/>
    <x v="5"/>
    <x v="3"/>
  </r>
  <r>
    <d v="1984-06-30T00:00:00"/>
    <n v="0.57499999999999996"/>
    <x v="5"/>
    <x v="3"/>
  </r>
  <r>
    <d v="1984-07-01T00:00:00"/>
    <n v="0.85000000000000053"/>
    <x v="6"/>
    <x v="3"/>
  </r>
  <r>
    <d v="1984-07-02T00:00:00"/>
    <n v="0"/>
    <x v="6"/>
    <x v="3"/>
  </r>
  <r>
    <d v="1984-07-03T00:00:00"/>
    <n v="0.97499999999999998"/>
    <x v="6"/>
    <x v="3"/>
  </r>
  <r>
    <d v="1984-07-04T00:00:00"/>
    <n v="0"/>
    <x v="6"/>
    <x v="3"/>
  </r>
  <r>
    <d v="1984-07-05T00:00:00"/>
    <n v="0"/>
    <x v="6"/>
    <x v="3"/>
  </r>
  <r>
    <d v="1984-07-06T00:00:00"/>
    <n v="1.45"/>
    <x v="6"/>
    <x v="3"/>
  </r>
  <r>
    <d v="1984-07-07T00:00:00"/>
    <n v="2.875"/>
    <x v="6"/>
    <x v="3"/>
  </r>
  <r>
    <d v="1984-07-08T00:00:00"/>
    <n v="0"/>
    <x v="6"/>
    <x v="3"/>
  </r>
  <r>
    <d v="1984-07-09T00:00:00"/>
    <n v="0.32499999999999929"/>
    <x v="6"/>
    <x v="3"/>
  </r>
  <r>
    <d v="1984-07-10T00:00:00"/>
    <n v="0"/>
    <x v="6"/>
    <x v="3"/>
  </r>
  <r>
    <d v="1984-07-11T00:00:00"/>
    <n v="0"/>
    <x v="6"/>
    <x v="3"/>
  </r>
  <r>
    <d v="1984-07-12T00:00:00"/>
    <n v="0"/>
    <x v="6"/>
    <x v="3"/>
  </r>
  <r>
    <d v="1984-07-13T00:00:00"/>
    <n v="4.9999999999999822E-2"/>
    <x v="6"/>
    <x v="3"/>
  </r>
  <r>
    <d v="1984-07-14T00:00:00"/>
    <n v="0"/>
    <x v="6"/>
    <x v="3"/>
  </r>
  <r>
    <d v="1984-07-15T00:00:00"/>
    <n v="0"/>
    <x v="6"/>
    <x v="3"/>
  </r>
  <r>
    <d v="1984-07-16T00:00:00"/>
    <n v="0"/>
    <x v="6"/>
    <x v="3"/>
  </r>
  <r>
    <d v="1984-07-17T00:00:00"/>
    <n v="0"/>
    <x v="6"/>
    <x v="3"/>
  </r>
  <r>
    <d v="1984-07-18T00:00:00"/>
    <n v="0"/>
    <x v="6"/>
    <x v="3"/>
  </r>
  <r>
    <d v="1984-07-19T00:00:00"/>
    <n v="4.9999999999999822E-2"/>
    <x v="6"/>
    <x v="3"/>
  </r>
  <r>
    <d v="1984-07-20T00:00:00"/>
    <n v="2.2000000000000002"/>
    <x v="6"/>
    <x v="3"/>
  </r>
  <r>
    <d v="1984-07-21T00:00:00"/>
    <n v="4.4749999999999996"/>
    <x v="6"/>
    <x v="3"/>
  </r>
  <r>
    <d v="1984-07-22T00:00:00"/>
    <n v="1.65"/>
    <x v="6"/>
    <x v="3"/>
  </r>
  <r>
    <d v="1984-07-23T00:00:00"/>
    <n v="0"/>
    <x v="6"/>
    <x v="3"/>
  </r>
  <r>
    <d v="1984-07-24T00:00:00"/>
    <n v="0"/>
    <x v="6"/>
    <x v="3"/>
  </r>
  <r>
    <d v="1984-07-25T00:00:00"/>
    <n v="0"/>
    <x v="6"/>
    <x v="3"/>
  </r>
  <r>
    <d v="1984-07-26T00:00:00"/>
    <n v="0"/>
    <x v="6"/>
    <x v="3"/>
  </r>
  <r>
    <d v="1984-07-27T00:00:00"/>
    <n v="0"/>
    <x v="6"/>
    <x v="3"/>
  </r>
  <r>
    <d v="1984-07-28T00:00:00"/>
    <n v="0"/>
    <x v="6"/>
    <x v="3"/>
  </r>
  <r>
    <d v="1984-07-29T00:00:00"/>
    <n v="0"/>
    <x v="6"/>
    <x v="3"/>
  </r>
  <r>
    <d v="1984-07-30T00:00:00"/>
    <n v="0"/>
    <x v="6"/>
    <x v="3"/>
  </r>
  <r>
    <d v="1984-07-31T00:00:00"/>
    <n v="0"/>
    <x v="6"/>
    <x v="3"/>
  </r>
  <r>
    <d v="1984-08-01T00:00:00"/>
    <n v="0"/>
    <x v="7"/>
    <x v="3"/>
  </r>
  <r>
    <d v="1984-08-02T00:00:00"/>
    <n v="0"/>
    <x v="7"/>
    <x v="3"/>
  </r>
  <r>
    <d v="1984-08-03T00:00:00"/>
    <n v="0"/>
    <x v="7"/>
    <x v="3"/>
  </r>
  <r>
    <d v="1984-08-04T00:00:00"/>
    <n v="0"/>
    <x v="7"/>
    <x v="3"/>
  </r>
  <r>
    <d v="1984-08-05T00:00:00"/>
    <n v="0"/>
    <x v="7"/>
    <x v="3"/>
  </r>
  <r>
    <d v="1984-08-06T00:00:00"/>
    <n v="0"/>
    <x v="7"/>
    <x v="3"/>
  </r>
  <r>
    <d v="1984-08-07T00:00:00"/>
    <n v="0"/>
    <x v="7"/>
    <x v="3"/>
  </r>
  <r>
    <d v="1984-08-08T00:00:00"/>
    <n v="0"/>
    <x v="7"/>
    <x v="3"/>
  </r>
  <r>
    <d v="1984-08-09T00:00:00"/>
    <n v="0"/>
    <x v="7"/>
    <x v="3"/>
  </r>
  <r>
    <d v="1984-08-10T00:00:00"/>
    <n v="0"/>
    <x v="7"/>
    <x v="3"/>
  </r>
  <r>
    <d v="1984-08-11T00:00:00"/>
    <n v="0"/>
    <x v="7"/>
    <x v="3"/>
  </r>
  <r>
    <d v="1984-08-12T00:00:00"/>
    <n v="0"/>
    <x v="7"/>
    <x v="3"/>
  </r>
  <r>
    <d v="1984-08-13T00:00:00"/>
    <n v="0"/>
    <x v="7"/>
    <x v="3"/>
  </r>
  <r>
    <d v="1984-08-14T00:00:00"/>
    <n v="0.17500000000000071"/>
    <x v="7"/>
    <x v="3"/>
  </r>
  <r>
    <d v="1984-08-15T00:00:00"/>
    <n v="0"/>
    <x v="7"/>
    <x v="3"/>
  </r>
  <r>
    <d v="1984-08-16T00:00:00"/>
    <n v="0"/>
    <x v="7"/>
    <x v="3"/>
  </r>
  <r>
    <d v="1984-08-17T00:00:00"/>
    <n v="0"/>
    <x v="7"/>
    <x v="3"/>
  </r>
  <r>
    <d v="1984-08-18T00:00:00"/>
    <n v="0"/>
    <x v="7"/>
    <x v="3"/>
  </r>
  <r>
    <d v="1984-08-19T00:00:00"/>
    <n v="1.5249999999999999"/>
    <x v="7"/>
    <x v="3"/>
  </r>
  <r>
    <d v="1984-08-20T00:00:00"/>
    <n v="1.625"/>
    <x v="7"/>
    <x v="3"/>
  </r>
  <r>
    <d v="1984-08-21T00:00:00"/>
    <n v="0.47499999999999998"/>
    <x v="7"/>
    <x v="3"/>
  </r>
  <r>
    <d v="1984-08-22T00:00:00"/>
    <n v="0"/>
    <x v="7"/>
    <x v="3"/>
  </r>
  <r>
    <d v="1984-08-23T00:00:00"/>
    <n v="0"/>
    <x v="7"/>
    <x v="3"/>
  </r>
  <r>
    <d v="1984-08-24T00:00:00"/>
    <n v="0"/>
    <x v="7"/>
    <x v="3"/>
  </r>
  <r>
    <d v="1984-08-25T00:00:00"/>
    <n v="0"/>
    <x v="7"/>
    <x v="3"/>
  </r>
  <r>
    <d v="1984-08-26T00:00:00"/>
    <n v="0"/>
    <x v="7"/>
    <x v="3"/>
  </r>
  <r>
    <d v="1984-08-27T00:00:00"/>
    <n v="0.5"/>
    <x v="7"/>
    <x v="3"/>
  </r>
  <r>
    <d v="1984-08-28T00:00:00"/>
    <n v="4.05"/>
    <x v="7"/>
    <x v="3"/>
  </r>
  <r>
    <d v="1984-08-29T00:00:00"/>
    <n v="3.9249999999999998"/>
    <x v="7"/>
    <x v="3"/>
  </r>
  <r>
    <d v="1984-08-30T00:00:00"/>
    <n v="5.875"/>
    <x v="7"/>
    <x v="3"/>
  </r>
  <r>
    <d v="1984-08-31T00:00:00"/>
    <n v="2.125"/>
    <x v="7"/>
    <x v="3"/>
  </r>
  <r>
    <d v="1984-09-01T00:00:00"/>
    <n v="3.2"/>
    <x v="8"/>
    <x v="3"/>
  </r>
  <r>
    <d v="1984-09-02T00:00:00"/>
    <n v="6.3250000000000002"/>
    <x v="8"/>
    <x v="3"/>
  </r>
  <r>
    <d v="1984-09-03T00:00:00"/>
    <n v="6.5250000000000004"/>
    <x v="8"/>
    <x v="3"/>
  </r>
  <r>
    <d v="1984-09-04T00:00:00"/>
    <n v="1.2250000000000001"/>
    <x v="8"/>
    <x v="3"/>
  </r>
  <r>
    <d v="1984-09-05T00:00:00"/>
    <n v="0"/>
    <x v="8"/>
    <x v="3"/>
  </r>
  <r>
    <d v="1984-09-06T00:00:00"/>
    <n v="3.9"/>
    <x v="8"/>
    <x v="3"/>
  </r>
  <r>
    <d v="1984-09-07T00:00:00"/>
    <n v="8.6"/>
    <x v="8"/>
    <x v="3"/>
  </r>
  <r>
    <d v="1984-09-08T00:00:00"/>
    <n v="7.5750000000000002"/>
    <x v="8"/>
    <x v="3"/>
  </r>
  <r>
    <d v="1984-09-09T00:00:00"/>
    <n v="6.6749999999999998"/>
    <x v="8"/>
    <x v="3"/>
  </r>
  <r>
    <d v="1984-09-10T00:00:00"/>
    <n v="7.9249999999999998"/>
    <x v="8"/>
    <x v="3"/>
  </r>
  <r>
    <d v="1984-09-11T00:00:00"/>
    <n v="6.7750000000000004"/>
    <x v="8"/>
    <x v="3"/>
  </r>
  <r>
    <d v="1984-09-12T00:00:00"/>
    <n v="8.0500000000000007"/>
    <x v="8"/>
    <x v="3"/>
  </r>
  <r>
    <d v="1984-09-13T00:00:00"/>
    <n v="7.2750000000000004"/>
    <x v="8"/>
    <x v="3"/>
  </r>
  <r>
    <d v="1984-09-14T00:00:00"/>
    <n v="7.5750000000000002"/>
    <x v="8"/>
    <x v="3"/>
  </r>
  <r>
    <d v="1984-09-15T00:00:00"/>
    <n v="3.375"/>
    <x v="8"/>
    <x v="3"/>
  </r>
  <r>
    <d v="1984-09-16T00:00:00"/>
    <n v="0.6"/>
    <x v="8"/>
    <x v="3"/>
  </r>
  <r>
    <d v="1984-09-17T00:00:00"/>
    <n v="0.875"/>
    <x v="8"/>
    <x v="3"/>
  </r>
  <r>
    <d v="1984-09-18T00:00:00"/>
    <n v="0.35"/>
    <x v="8"/>
    <x v="3"/>
  </r>
  <r>
    <d v="1984-09-19T00:00:00"/>
    <n v="4.2"/>
    <x v="8"/>
    <x v="3"/>
  </r>
  <r>
    <d v="1984-09-20T00:00:00"/>
    <n v="8.25"/>
    <x v="8"/>
    <x v="3"/>
  </r>
  <r>
    <d v="1984-09-21T00:00:00"/>
    <n v="12.375"/>
    <x v="8"/>
    <x v="3"/>
  </r>
  <r>
    <d v="1984-09-22T00:00:00"/>
    <n v="14.9"/>
    <x v="8"/>
    <x v="3"/>
  </r>
  <r>
    <d v="1984-09-23T00:00:00"/>
    <n v="15.175000000000001"/>
    <x v="8"/>
    <x v="3"/>
  </r>
  <r>
    <d v="1984-09-24T00:00:00"/>
    <n v="13.475"/>
    <x v="8"/>
    <x v="3"/>
  </r>
  <r>
    <d v="1984-09-25T00:00:00"/>
    <n v="14.8"/>
    <x v="8"/>
    <x v="3"/>
  </r>
  <r>
    <d v="1984-09-26T00:00:00"/>
    <n v="15.425000000000001"/>
    <x v="8"/>
    <x v="3"/>
  </r>
  <r>
    <d v="1984-09-27T00:00:00"/>
    <n v="14.6"/>
    <x v="8"/>
    <x v="3"/>
  </r>
  <r>
    <d v="1984-09-28T00:00:00"/>
    <n v="12.025"/>
    <x v="8"/>
    <x v="3"/>
  </r>
  <r>
    <d v="1984-09-29T00:00:00"/>
    <n v="9.0500000000000007"/>
    <x v="8"/>
    <x v="3"/>
  </r>
  <r>
    <d v="1984-09-30T00:00:00"/>
    <n v="6.8250000000000002"/>
    <x v="8"/>
    <x v="3"/>
  </r>
  <r>
    <d v="1984-10-01T00:00:00"/>
    <n v="4.9249999999999998"/>
    <x v="9"/>
    <x v="3"/>
  </r>
  <r>
    <d v="1984-10-02T00:00:00"/>
    <n v="2.7"/>
    <x v="9"/>
    <x v="3"/>
  </r>
  <r>
    <d v="1984-10-03T00:00:00"/>
    <n v="1.8"/>
    <x v="9"/>
    <x v="3"/>
  </r>
  <r>
    <d v="1984-10-04T00:00:00"/>
    <n v="1.55"/>
    <x v="9"/>
    <x v="3"/>
  </r>
  <r>
    <d v="1984-10-05T00:00:00"/>
    <n v="4.05"/>
    <x v="9"/>
    <x v="3"/>
  </r>
  <r>
    <d v="1984-10-06T00:00:00"/>
    <n v="5.7249999999999996"/>
    <x v="9"/>
    <x v="3"/>
  </r>
  <r>
    <d v="1984-10-07T00:00:00"/>
    <n v="1.0249999999999999"/>
    <x v="9"/>
    <x v="3"/>
  </r>
  <r>
    <d v="1984-10-08T00:00:00"/>
    <n v="0"/>
    <x v="9"/>
    <x v="3"/>
  </r>
  <r>
    <d v="1984-10-09T00:00:00"/>
    <n v="0"/>
    <x v="9"/>
    <x v="3"/>
  </r>
  <r>
    <d v="1984-10-10T00:00:00"/>
    <n v="0.2"/>
    <x v="9"/>
    <x v="3"/>
  </r>
  <r>
    <d v="1984-10-11T00:00:00"/>
    <n v="2.5499999999999998"/>
    <x v="9"/>
    <x v="3"/>
  </r>
  <r>
    <d v="1984-10-12T00:00:00"/>
    <n v="4.75"/>
    <x v="9"/>
    <x v="3"/>
  </r>
  <r>
    <d v="1984-10-13T00:00:00"/>
    <n v="8.9250000000000007"/>
    <x v="9"/>
    <x v="3"/>
  </r>
  <r>
    <d v="1984-10-14T00:00:00"/>
    <n v="9.7750000000000004"/>
    <x v="9"/>
    <x v="3"/>
  </r>
  <r>
    <d v="1984-10-15T00:00:00"/>
    <n v="13.475"/>
    <x v="9"/>
    <x v="3"/>
  </r>
  <r>
    <d v="1984-10-16T00:00:00"/>
    <n v="16.8"/>
    <x v="9"/>
    <x v="3"/>
  </r>
  <r>
    <d v="1984-10-17T00:00:00"/>
    <n v="16.875"/>
    <x v="9"/>
    <x v="3"/>
  </r>
  <r>
    <d v="1984-10-18T00:00:00"/>
    <n v="16.824999999999999"/>
    <x v="9"/>
    <x v="3"/>
  </r>
  <r>
    <d v="1984-10-19T00:00:00"/>
    <n v="19"/>
    <x v="9"/>
    <x v="3"/>
  </r>
  <r>
    <d v="1984-10-20T00:00:00"/>
    <n v="22.824999999999999"/>
    <x v="9"/>
    <x v="3"/>
  </r>
  <r>
    <d v="1984-10-21T00:00:00"/>
    <n v="20.55"/>
    <x v="9"/>
    <x v="3"/>
  </r>
  <r>
    <d v="1984-10-22T00:00:00"/>
    <n v="18.774999999999999"/>
    <x v="9"/>
    <x v="3"/>
  </r>
  <r>
    <d v="1984-10-23T00:00:00"/>
    <n v="14.25"/>
    <x v="9"/>
    <x v="3"/>
  </r>
  <r>
    <d v="1984-10-24T00:00:00"/>
    <n v="14.574999999999999"/>
    <x v="9"/>
    <x v="3"/>
  </r>
  <r>
    <d v="1984-10-25T00:00:00"/>
    <n v="11.175000000000001"/>
    <x v="9"/>
    <x v="3"/>
  </r>
  <r>
    <d v="1984-10-26T00:00:00"/>
    <n v="20.925000000000001"/>
    <x v="9"/>
    <x v="3"/>
  </r>
  <r>
    <d v="1984-10-27T00:00:00"/>
    <n v="27.074999999999999"/>
    <x v="9"/>
    <x v="3"/>
  </r>
  <r>
    <d v="1984-10-28T00:00:00"/>
    <n v="32"/>
    <x v="9"/>
    <x v="3"/>
  </r>
  <r>
    <d v="1984-10-29T00:00:00"/>
    <n v="33.725000000000001"/>
    <x v="9"/>
    <x v="3"/>
  </r>
  <r>
    <d v="1984-10-30T00:00:00"/>
    <n v="33.024999999999999"/>
    <x v="9"/>
    <x v="3"/>
  </r>
  <r>
    <d v="1984-10-31T00:00:00"/>
    <n v="36.6"/>
    <x v="9"/>
    <x v="3"/>
  </r>
  <r>
    <d v="1984-11-01T00:00:00"/>
    <n v="36.950000000000003"/>
    <x v="10"/>
    <x v="3"/>
  </r>
  <r>
    <d v="1984-11-02T00:00:00"/>
    <n v="29.9"/>
    <x v="10"/>
    <x v="3"/>
  </r>
  <r>
    <d v="1984-11-03T00:00:00"/>
    <n v="25.65"/>
    <x v="10"/>
    <x v="3"/>
  </r>
  <r>
    <d v="1984-11-04T00:00:00"/>
    <n v="22.225000000000001"/>
    <x v="10"/>
    <x v="3"/>
  </r>
  <r>
    <d v="1984-11-05T00:00:00"/>
    <n v="17.55"/>
    <x v="10"/>
    <x v="3"/>
  </r>
  <r>
    <d v="1984-11-06T00:00:00"/>
    <n v="20.125"/>
    <x v="10"/>
    <x v="3"/>
  </r>
  <r>
    <d v="1984-11-07T00:00:00"/>
    <n v="17.875"/>
    <x v="10"/>
    <x v="3"/>
  </r>
  <r>
    <d v="1984-11-08T00:00:00"/>
    <n v="20.925000000000001"/>
    <x v="10"/>
    <x v="3"/>
  </r>
  <r>
    <d v="1984-11-09T00:00:00"/>
    <n v="23.175000000000001"/>
    <x v="10"/>
    <x v="3"/>
  </r>
  <r>
    <d v="1984-11-10T00:00:00"/>
    <n v="21.8"/>
    <x v="10"/>
    <x v="3"/>
  </r>
  <r>
    <d v="1984-11-11T00:00:00"/>
    <n v="23.574999999999999"/>
    <x v="10"/>
    <x v="3"/>
  </r>
  <r>
    <d v="1984-11-12T00:00:00"/>
    <n v="25.25"/>
    <x v="10"/>
    <x v="3"/>
  </r>
  <r>
    <d v="1984-11-13T00:00:00"/>
    <n v="27.8"/>
    <x v="10"/>
    <x v="3"/>
  </r>
  <r>
    <d v="1984-11-14T00:00:00"/>
    <n v="30.524999999999999"/>
    <x v="10"/>
    <x v="3"/>
  </r>
  <r>
    <d v="1984-11-15T00:00:00"/>
    <n v="25.1"/>
    <x v="10"/>
    <x v="3"/>
  </r>
  <r>
    <d v="1984-11-16T00:00:00"/>
    <n v="23.774999999999999"/>
    <x v="10"/>
    <x v="3"/>
  </r>
  <r>
    <d v="1984-11-17T00:00:00"/>
    <n v="22.85"/>
    <x v="10"/>
    <x v="3"/>
  </r>
  <r>
    <d v="1984-11-18T00:00:00"/>
    <n v="22.6"/>
    <x v="10"/>
    <x v="3"/>
  </r>
  <r>
    <d v="1984-11-19T00:00:00"/>
    <n v="19.675000000000001"/>
    <x v="10"/>
    <x v="3"/>
  </r>
  <r>
    <d v="1984-11-20T00:00:00"/>
    <n v="20.125"/>
    <x v="10"/>
    <x v="3"/>
  </r>
  <r>
    <d v="1984-11-21T00:00:00"/>
    <n v="20.574999999999999"/>
    <x v="10"/>
    <x v="3"/>
  </r>
  <r>
    <d v="1984-11-22T00:00:00"/>
    <n v="15.175000000000001"/>
    <x v="10"/>
    <x v="3"/>
  </r>
  <r>
    <d v="1984-11-23T00:00:00"/>
    <n v="10.625"/>
    <x v="10"/>
    <x v="3"/>
  </r>
  <r>
    <d v="1984-11-24T00:00:00"/>
    <n v="17.125"/>
    <x v="10"/>
    <x v="3"/>
  </r>
  <r>
    <d v="1984-11-25T00:00:00"/>
    <n v="22.7"/>
    <x v="10"/>
    <x v="3"/>
  </r>
  <r>
    <d v="1984-11-26T00:00:00"/>
    <n v="22.45"/>
    <x v="10"/>
    <x v="3"/>
  </r>
  <r>
    <d v="1984-11-27T00:00:00"/>
    <n v="23.774999999999999"/>
    <x v="10"/>
    <x v="3"/>
  </r>
  <r>
    <d v="1984-11-28T00:00:00"/>
    <n v="22.125"/>
    <x v="10"/>
    <x v="3"/>
  </r>
  <r>
    <d v="1984-11-29T00:00:00"/>
    <n v="23.6"/>
    <x v="10"/>
    <x v="3"/>
  </r>
  <r>
    <d v="1984-11-30T00:00:00"/>
    <n v="23.675000000000001"/>
    <x v="10"/>
    <x v="3"/>
  </r>
  <r>
    <d v="1984-12-01T00:00:00"/>
    <n v="26.9"/>
    <x v="11"/>
    <x v="3"/>
  </r>
  <r>
    <d v="1984-12-02T00:00:00"/>
    <n v="30.35"/>
    <x v="11"/>
    <x v="3"/>
  </r>
  <r>
    <d v="1984-12-03T00:00:00"/>
    <n v="27.774999999999999"/>
    <x v="11"/>
    <x v="3"/>
  </r>
  <r>
    <d v="1984-12-04T00:00:00"/>
    <n v="22.9"/>
    <x v="11"/>
    <x v="3"/>
  </r>
  <r>
    <d v="1984-12-05T00:00:00"/>
    <n v="22.85"/>
    <x v="11"/>
    <x v="3"/>
  </r>
  <r>
    <d v="1984-12-06T00:00:00"/>
    <n v="10.35"/>
    <x v="11"/>
    <x v="3"/>
  </r>
  <r>
    <d v="1984-12-07T00:00:00"/>
    <n v="11.975"/>
    <x v="11"/>
    <x v="3"/>
  </r>
  <r>
    <d v="1984-12-08T00:00:00"/>
    <n v="16.600000000000001"/>
    <x v="11"/>
    <x v="3"/>
  </r>
  <r>
    <d v="1984-12-09T00:00:00"/>
    <n v="17.25"/>
    <x v="11"/>
    <x v="3"/>
  </r>
  <r>
    <d v="1984-12-10T00:00:00"/>
    <n v="24.925000000000001"/>
    <x v="11"/>
    <x v="3"/>
  </r>
  <r>
    <d v="1984-12-11T00:00:00"/>
    <n v="31.3"/>
    <x v="11"/>
    <x v="3"/>
  </r>
  <r>
    <d v="1984-12-12T00:00:00"/>
    <n v="25.05"/>
    <x v="11"/>
    <x v="3"/>
  </r>
  <r>
    <d v="1984-12-13T00:00:00"/>
    <n v="23.225000000000001"/>
    <x v="11"/>
    <x v="3"/>
  </r>
  <r>
    <d v="1984-12-14T00:00:00"/>
    <n v="20.475000000000001"/>
    <x v="11"/>
    <x v="3"/>
  </r>
  <r>
    <d v="1984-12-15T00:00:00"/>
    <n v="34.299999999999997"/>
    <x v="11"/>
    <x v="3"/>
  </r>
  <r>
    <d v="1984-12-16T00:00:00"/>
    <n v="41.274999999999999"/>
    <x v="11"/>
    <x v="3"/>
  </r>
  <r>
    <d v="1984-12-17T00:00:00"/>
    <n v="37.475000000000001"/>
    <x v="11"/>
    <x v="3"/>
  </r>
  <r>
    <d v="1984-12-18T00:00:00"/>
    <n v="26.324999999999999"/>
    <x v="11"/>
    <x v="3"/>
  </r>
  <r>
    <d v="1984-12-19T00:00:00"/>
    <n v="19.074999999999999"/>
    <x v="11"/>
    <x v="3"/>
  </r>
  <r>
    <d v="1984-12-20T00:00:00"/>
    <n v="23.25"/>
    <x v="11"/>
    <x v="3"/>
  </r>
  <r>
    <d v="1984-12-21T00:00:00"/>
    <n v="36.450000000000003"/>
    <x v="11"/>
    <x v="3"/>
  </r>
  <r>
    <d v="1984-12-22T00:00:00"/>
    <n v="33.424999999999997"/>
    <x v="11"/>
    <x v="3"/>
  </r>
  <r>
    <d v="1984-12-23T00:00:00"/>
    <n v="39.4"/>
    <x v="11"/>
    <x v="3"/>
  </r>
  <r>
    <d v="1984-12-24T00:00:00"/>
    <n v="30.925000000000001"/>
    <x v="11"/>
    <x v="3"/>
  </r>
  <r>
    <d v="1984-12-25T00:00:00"/>
    <n v="33.725000000000001"/>
    <x v="11"/>
    <x v="3"/>
  </r>
  <r>
    <d v="1984-12-26T00:00:00"/>
    <n v="41.225000000000001"/>
    <x v="11"/>
    <x v="3"/>
  </r>
  <r>
    <d v="1984-12-27T00:00:00"/>
    <n v="42"/>
    <x v="11"/>
    <x v="3"/>
  </r>
  <r>
    <d v="1984-12-28T00:00:00"/>
    <n v="44.35"/>
    <x v="11"/>
    <x v="3"/>
  </r>
  <r>
    <d v="1984-12-29T00:00:00"/>
    <n v="47.075000000000003"/>
    <x v="11"/>
    <x v="3"/>
  </r>
  <r>
    <d v="1984-12-30T00:00:00"/>
    <n v="42.75"/>
    <x v="11"/>
    <x v="3"/>
  </r>
  <r>
    <d v="1984-12-31T00:00:00"/>
    <n v="35.200000000000003"/>
    <x v="11"/>
    <x v="3"/>
  </r>
  <r>
    <d v="1985-01-01T00:00:00"/>
    <n v="25.05"/>
    <x v="0"/>
    <x v="4"/>
  </r>
  <r>
    <d v="1985-01-02T00:00:00"/>
    <n v="12.775"/>
    <x v="0"/>
    <x v="4"/>
  </r>
  <r>
    <d v="1985-01-03T00:00:00"/>
    <n v="13.75"/>
    <x v="0"/>
    <x v="4"/>
  </r>
  <r>
    <d v="1985-01-04T00:00:00"/>
    <n v="16.350000000000001"/>
    <x v="0"/>
    <x v="4"/>
  </r>
  <r>
    <d v="1985-01-05T00:00:00"/>
    <n v="13.55"/>
    <x v="0"/>
    <x v="4"/>
  </r>
  <r>
    <d v="1985-01-06T00:00:00"/>
    <n v="17.475000000000001"/>
    <x v="0"/>
    <x v="4"/>
  </r>
  <r>
    <d v="1985-01-07T00:00:00"/>
    <n v="24.875"/>
    <x v="0"/>
    <x v="4"/>
  </r>
  <r>
    <d v="1985-01-08T00:00:00"/>
    <n v="26.55"/>
    <x v="0"/>
    <x v="4"/>
  </r>
  <r>
    <d v="1985-01-09T00:00:00"/>
    <n v="28.55"/>
    <x v="0"/>
    <x v="4"/>
  </r>
  <r>
    <d v="1985-01-10T00:00:00"/>
    <n v="33.5"/>
    <x v="0"/>
    <x v="4"/>
  </r>
  <r>
    <d v="1985-01-11T00:00:00"/>
    <n v="22.675000000000001"/>
    <x v="0"/>
    <x v="4"/>
  </r>
  <r>
    <d v="1985-01-12T00:00:00"/>
    <n v="13"/>
    <x v="0"/>
    <x v="4"/>
  </r>
  <r>
    <d v="1985-01-13T00:00:00"/>
    <n v="18.375"/>
    <x v="0"/>
    <x v="4"/>
  </r>
  <r>
    <d v="1985-01-14T00:00:00"/>
    <n v="17.975000000000001"/>
    <x v="0"/>
    <x v="4"/>
  </r>
  <r>
    <d v="1985-01-15T00:00:00"/>
    <n v="14.45"/>
    <x v="0"/>
    <x v="4"/>
  </r>
  <r>
    <d v="1985-01-16T00:00:00"/>
    <n v="14.675000000000001"/>
    <x v="0"/>
    <x v="4"/>
  </r>
  <r>
    <d v="1985-01-17T00:00:00"/>
    <n v="14.95"/>
    <x v="0"/>
    <x v="4"/>
  </r>
  <r>
    <d v="1985-01-18T00:00:00"/>
    <n v="25.6"/>
    <x v="0"/>
    <x v="4"/>
  </r>
  <r>
    <d v="1985-01-19T00:00:00"/>
    <n v="34.524999999999999"/>
    <x v="0"/>
    <x v="4"/>
  </r>
  <r>
    <d v="1985-01-20T00:00:00"/>
    <n v="34.825000000000003"/>
    <x v="0"/>
    <x v="4"/>
  </r>
  <r>
    <d v="1985-01-21T00:00:00"/>
    <n v="23.55"/>
    <x v="0"/>
    <x v="4"/>
  </r>
  <r>
    <d v="1985-01-22T00:00:00"/>
    <n v="19.425000000000001"/>
    <x v="0"/>
    <x v="4"/>
  </r>
  <r>
    <d v="1985-01-23T00:00:00"/>
    <n v="15.675000000000001"/>
    <x v="0"/>
    <x v="4"/>
  </r>
  <r>
    <d v="1985-01-24T00:00:00"/>
    <n v="16.274999999999999"/>
    <x v="0"/>
    <x v="4"/>
  </r>
  <r>
    <d v="1985-01-25T00:00:00"/>
    <n v="17.850000000000001"/>
    <x v="0"/>
    <x v="4"/>
  </r>
  <r>
    <d v="1985-01-26T00:00:00"/>
    <n v="21.774999999999999"/>
    <x v="0"/>
    <x v="4"/>
  </r>
  <r>
    <d v="1985-01-27T00:00:00"/>
    <n v="23.6"/>
    <x v="0"/>
    <x v="4"/>
  </r>
  <r>
    <d v="1985-01-28T00:00:00"/>
    <n v="24.1"/>
    <x v="0"/>
    <x v="4"/>
  </r>
  <r>
    <d v="1985-01-29T00:00:00"/>
    <n v="36.625"/>
    <x v="0"/>
    <x v="4"/>
  </r>
  <r>
    <d v="1985-01-30T00:00:00"/>
    <n v="39"/>
    <x v="0"/>
    <x v="4"/>
  </r>
  <r>
    <d v="1985-01-31T00:00:00"/>
    <n v="37.325000000000003"/>
    <x v="0"/>
    <x v="4"/>
  </r>
  <r>
    <d v="1985-02-01T00:00:00"/>
    <n v="40.375"/>
    <x v="1"/>
    <x v="4"/>
  </r>
  <r>
    <d v="1985-02-02T00:00:00"/>
    <n v="39.325000000000003"/>
    <x v="1"/>
    <x v="4"/>
  </r>
  <r>
    <d v="1985-02-03T00:00:00"/>
    <n v="39.575000000000003"/>
    <x v="1"/>
    <x v="4"/>
  </r>
  <r>
    <d v="1985-02-04T00:00:00"/>
    <n v="29.024999999999999"/>
    <x v="1"/>
    <x v="4"/>
  </r>
  <r>
    <d v="1985-02-05T00:00:00"/>
    <n v="28.75"/>
    <x v="1"/>
    <x v="4"/>
  </r>
  <r>
    <d v="1985-02-06T00:00:00"/>
    <n v="36.024999999999999"/>
    <x v="1"/>
    <x v="4"/>
  </r>
  <r>
    <d v="1985-02-07T00:00:00"/>
    <n v="40.625"/>
    <x v="1"/>
    <x v="4"/>
  </r>
  <r>
    <d v="1985-02-08T00:00:00"/>
    <n v="40.024999999999999"/>
    <x v="1"/>
    <x v="4"/>
  </r>
  <r>
    <d v="1985-02-09T00:00:00"/>
    <n v="43.725000000000001"/>
    <x v="1"/>
    <x v="4"/>
  </r>
  <r>
    <d v="1985-02-10T00:00:00"/>
    <n v="41.95"/>
    <x v="1"/>
    <x v="4"/>
  </r>
  <r>
    <d v="1985-02-11T00:00:00"/>
    <n v="38.625"/>
    <x v="1"/>
    <x v="4"/>
  </r>
  <r>
    <d v="1985-02-12T00:00:00"/>
    <n v="27.9"/>
    <x v="1"/>
    <x v="4"/>
  </r>
  <r>
    <d v="1985-02-13T00:00:00"/>
    <n v="22.074999999999999"/>
    <x v="1"/>
    <x v="4"/>
  </r>
  <r>
    <d v="1985-02-14T00:00:00"/>
    <n v="14.824999999999999"/>
    <x v="1"/>
    <x v="4"/>
  </r>
  <r>
    <d v="1985-02-15T00:00:00"/>
    <n v="15.324999999999999"/>
    <x v="1"/>
    <x v="4"/>
  </r>
  <r>
    <d v="1985-02-16T00:00:00"/>
    <n v="18.475000000000001"/>
    <x v="1"/>
    <x v="4"/>
  </r>
  <r>
    <d v="1985-02-17T00:00:00"/>
    <n v="22.55"/>
    <x v="1"/>
    <x v="4"/>
  </r>
  <r>
    <d v="1985-02-18T00:00:00"/>
    <n v="16.600000000000001"/>
    <x v="1"/>
    <x v="4"/>
  </r>
  <r>
    <d v="1985-02-19T00:00:00"/>
    <n v="14.725"/>
    <x v="1"/>
    <x v="4"/>
  </r>
  <r>
    <d v="1985-02-20T00:00:00"/>
    <n v="18.75"/>
    <x v="1"/>
    <x v="4"/>
  </r>
  <r>
    <d v="1985-02-21T00:00:00"/>
    <n v="15.6"/>
    <x v="1"/>
    <x v="4"/>
  </r>
  <r>
    <d v="1985-02-22T00:00:00"/>
    <n v="17.175000000000001"/>
    <x v="1"/>
    <x v="4"/>
  </r>
  <r>
    <d v="1985-02-23T00:00:00"/>
    <n v="16.425000000000001"/>
    <x v="1"/>
    <x v="4"/>
  </r>
  <r>
    <d v="1985-02-24T00:00:00"/>
    <n v="14.475"/>
    <x v="1"/>
    <x v="4"/>
  </r>
  <r>
    <d v="1985-02-25T00:00:00"/>
    <n v="19.925000000000001"/>
    <x v="1"/>
    <x v="4"/>
  </r>
  <r>
    <d v="1985-02-26T00:00:00"/>
    <n v="16.5"/>
    <x v="1"/>
    <x v="4"/>
  </r>
  <r>
    <d v="1985-02-27T00:00:00"/>
    <n v="11.525"/>
    <x v="1"/>
    <x v="4"/>
  </r>
  <r>
    <d v="1985-02-28T00:00:00"/>
    <n v="12.824999999999999"/>
    <x v="1"/>
    <x v="4"/>
  </r>
  <r>
    <d v="1985-03-01T00:00:00"/>
    <n v="21.725000000000001"/>
    <x v="2"/>
    <x v="4"/>
  </r>
  <r>
    <d v="1985-03-02T00:00:00"/>
    <n v="28.7"/>
    <x v="2"/>
    <x v="4"/>
  </r>
  <r>
    <d v="1985-03-03T00:00:00"/>
    <n v="24.65"/>
    <x v="2"/>
    <x v="4"/>
  </r>
  <r>
    <d v="1985-03-04T00:00:00"/>
    <n v="27.824999999999999"/>
    <x v="2"/>
    <x v="4"/>
  </r>
  <r>
    <d v="1985-03-05T00:00:00"/>
    <n v="24.55"/>
    <x v="2"/>
    <x v="4"/>
  </r>
  <r>
    <d v="1985-03-06T00:00:00"/>
    <n v="23.25"/>
    <x v="2"/>
    <x v="4"/>
  </r>
  <r>
    <d v="1985-03-07T00:00:00"/>
    <n v="16.25"/>
    <x v="2"/>
    <x v="4"/>
  </r>
  <r>
    <d v="1985-03-08T00:00:00"/>
    <n v="14.35"/>
    <x v="2"/>
    <x v="4"/>
  </r>
  <r>
    <d v="1985-03-09T00:00:00"/>
    <n v="15.35"/>
    <x v="2"/>
    <x v="4"/>
  </r>
  <r>
    <d v="1985-03-10T00:00:00"/>
    <n v="16.850000000000001"/>
    <x v="2"/>
    <x v="4"/>
  </r>
  <r>
    <d v="1985-03-11T00:00:00"/>
    <n v="15.1"/>
    <x v="2"/>
    <x v="4"/>
  </r>
  <r>
    <d v="1985-03-12T00:00:00"/>
    <n v="15.975"/>
    <x v="2"/>
    <x v="4"/>
  </r>
  <r>
    <d v="1985-03-13T00:00:00"/>
    <n v="11.8"/>
    <x v="2"/>
    <x v="4"/>
  </r>
  <r>
    <d v="1985-03-14T00:00:00"/>
    <n v="11.775"/>
    <x v="2"/>
    <x v="4"/>
  </r>
  <r>
    <d v="1985-03-15T00:00:00"/>
    <n v="13.574999999999999"/>
    <x v="2"/>
    <x v="4"/>
  </r>
  <r>
    <d v="1985-03-16T00:00:00"/>
    <n v="12.1"/>
    <x v="2"/>
    <x v="4"/>
  </r>
  <r>
    <d v="1985-03-17T00:00:00"/>
    <n v="8.2750000000000004"/>
    <x v="2"/>
    <x v="4"/>
  </r>
  <r>
    <d v="1985-03-18T00:00:00"/>
    <n v="11.5"/>
    <x v="2"/>
    <x v="4"/>
  </r>
  <r>
    <d v="1985-03-19T00:00:00"/>
    <n v="11.1"/>
    <x v="2"/>
    <x v="4"/>
  </r>
  <r>
    <d v="1985-03-20T00:00:00"/>
    <n v="12.425000000000001"/>
    <x v="2"/>
    <x v="4"/>
  </r>
  <r>
    <d v="1985-03-21T00:00:00"/>
    <n v="16.625"/>
    <x v="2"/>
    <x v="4"/>
  </r>
  <r>
    <d v="1985-03-22T00:00:00"/>
    <n v="16.5"/>
    <x v="2"/>
    <x v="4"/>
  </r>
  <r>
    <d v="1985-03-23T00:00:00"/>
    <n v="16.649999999999999"/>
    <x v="2"/>
    <x v="4"/>
  </r>
  <r>
    <d v="1985-03-24T00:00:00"/>
    <n v="12.65"/>
    <x v="2"/>
    <x v="4"/>
  </r>
  <r>
    <d v="1985-03-25T00:00:00"/>
    <n v="16.149999999999999"/>
    <x v="2"/>
    <x v="4"/>
  </r>
  <r>
    <d v="1985-03-26T00:00:00"/>
    <n v="15.75"/>
    <x v="2"/>
    <x v="4"/>
  </r>
  <r>
    <d v="1985-03-27T00:00:00"/>
    <n v="18.324999999999999"/>
    <x v="2"/>
    <x v="4"/>
  </r>
  <r>
    <d v="1985-03-28T00:00:00"/>
    <n v="15.925000000000001"/>
    <x v="2"/>
    <x v="4"/>
  </r>
  <r>
    <d v="1985-03-29T00:00:00"/>
    <n v="13.95"/>
    <x v="2"/>
    <x v="4"/>
  </r>
  <r>
    <d v="1985-03-30T00:00:00"/>
    <n v="12.35"/>
    <x v="2"/>
    <x v="4"/>
  </r>
  <r>
    <d v="1985-03-31T00:00:00"/>
    <n v="8.35"/>
    <x v="2"/>
    <x v="4"/>
  </r>
  <r>
    <d v="1985-04-01T00:00:00"/>
    <n v="4.7249999999999996"/>
    <x v="3"/>
    <x v="4"/>
  </r>
  <r>
    <d v="1985-04-02T00:00:00"/>
    <n v="10"/>
    <x v="3"/>
    <x v="4"/>
  </r>
  <r>
    <d v="1985-04-03T00:00:00"/>
    <n v="13.975"/>
    <x v="3"/>
    <x v="4"/>
  </r>
  <r>
    <d v="1985-04-04T00:00:00"/>
    <n v="13.55"/>
    <x v="3"/>
    <x v="4"/>
  </r>
  <r>
    <d v="1985-04-05T00:00:00"/>
    <n v="12.625"/>
    <x v="3"/>
    <x v="4"/>
  </r>
  <r>
    <d v="1985-04-06T00:00:00"/>
    <n v="12.95"/>
    <x v="3"/>
    <x v="4"/>
  </r>
  <r>
    <d v="1985-04-07T00:00:00"/>
    <n v="12.6"/>
    <x v="3"/>
    <x v="4"/>
  </r>
  <r>
    <d v="1985-04-08T00:00:00"/>
    <n v="6.9"/>
    <x v="3"/>
    <x v="4"/>
  </r>
  <r>
    <d v="1985-04-09T00:00:00"/>
    <n v="6.2249999999999996"/>
    <x v="3"/>
    <x v="4"/>
  </r>
  <r>
    <d v="1985-04-10T00:00:00"/>
    <n v="6.875"/>
    <x v="3"/>
    <x v="4"/>
  </r>
  <r>
    <d v="1985-04-11T00:00:00"/>
    <n v="10.725"/>
    <x v="3"/>
    <x v="4"/>
  </r>
  <r>
    <d v="1985-04-12T00:00:00"/>
    <n v="5.9249999999999998"/>
    <x v="3"/>
    <x v="4"/>
  </r>
  <r>
    <d v="1985-04-13T00:00:00"/>
    <n v="1.675"/>
    <x v="3"/>
    <x v="4"/>
  </r>
  <r>
    <d v="1985-04-14T00:00:00"/>
    <n v="8.3249999999999993"/>
    <x v="3"/>
    <x v="4"/>
  </r>
  <r>
    <d v="1985-04-15T00:00:00"/>
    <n v="13.275"/>
    <x v="3"/>
    <x v="4"/>
  </r>
  <r>
    <d v="1985-04-16T00:00:00"/>
    <n v="6.4249999999999998"/>
    <x v="3"/>
    <x v="4"/>
  </r>
  <r>
    <d v="1985-04-17T00:00:00"/>
    <n v="6.7249999999999996"/>
    <x v="3"/>
    <x v="4"/>
  </r>
  <r>
    <d v="1985-04-18T00:00:00"/>
    <n v="8.4499999999999993"/>
    <x v="3"/>
    <x v="4"/>
  </r>
  <r>
    <d v="1985-04-19T00:00:00"/>
    <n v="12.125"/>
    <x v="3"/>
    <x v="4"/>
  </r>
  <r>
    <d v="1985-04-20T00:00:00"/>
    <n v="14.574999999999999"/>
    <x v="3"/>
    <x v="4"/>
  </r>
  <r>
    <d v="1985-04-21T00:00:00"/>
    <n v="15.6"/>
    <x v="3"/>
    <x v="4"/>
  </r>
  <r>
    <d v="1985-04-22T00:00:00"/>
    <n v="14.45"/>
    <x v="3"/>
    <x v="4"/>
  </r>
  <r>
    <d v="1985-04-23T00:00:00"/>
    <n v="11.2"/>
    <x v="3"/>
    <x v="4"/>
  </r>
  <r>
    <d v="1985-04-24T00:00:00"/>
    <n v="10.824999999999999"/>
    <x v="3"/>
    <x v="4"/>
  </r>
  <r>
    <d v="1985-04-25T00:00:00"/>
    <n v="13.3"/>
    <x v="3"/>
    <x v="4"/>
  </r>
  <r>
    <d v="1985-04-26T00:00:00"/>
    <n v="10.8"/>
    <x v="3"/>
    <x v="4"/>
  </r>
  <r>
    <d v="1985-04-27T00:00:00"/>
    <n v="9.25"/>
    <x v="3"/>
    <x v="4"/>
  </r>
  <r>
    <d v="1985-04-28T00:00:00"/>
    <n v="9.1750000000000007"/>
    <x v="3"/>
    <x v="4"/>
  </r>
  <r>
    <d v="1985-04-29T00:00:00"/>
    <n v="9.5"/>
    <x v="3"/>
    <x v="4"/>
  </r>
  <r>
    <d v="1985-04-30T00:00:00"/>
    <n v="7.0750000000000002"/>
    <x v="3"/>
    <x v="4"/>
  </r>
  <r>
    <d v="1985-05-01T00:00:00"/>
    <n v="4.05"/>
    <x v="4"/>
    <x v="4"/>
  </r>
  <r>
    <d v="1985-05-02T00:00:00"/>
    <n v="0.15"/>
    <x v="4"/>
    <x v="4"/>
  </r>
  <r>
    <d v="1985-05-03T00:00:00"/>
    <n v="0.45"/>
    <x v="4"/>
    <x v="4"/>
  </r>
  <r>
    <d v="1985-05-04T00:00:00"/>
    <n v="5.3250000000000002"/>
    <x v="4"/>
    <x v="4"/>
  </r>
  <r>
    <d v="1985-05-05T00:00:00"/>
    <n v="6.45"/>
    <x v="4"/>
    <x v="4"/>
  </r>
  <r>
    <d v="1985-05-06T00:00:00"/>
    <n v="5.9249999999999998"/>
    <x v="4"/>
    <x v="4"/>
  </r>
  <r>
    <d v="1985-05-07T00:00:00"/>
    <n v="3.4750000000000001"/>
    <x v="4"/>
    <x v="4"/>
  </r>
  <r>
    <d v="1985-05-08T00:00:00"/>
    <n v="3.375"/>
    <x v="4"/>
    <x v="4"/>
  </r>
  <r>
    <d v="1985-05-09T00:00:00"/>
    <n v="3.95"/>
    <x v="4"/>
    <x v="4"/>
  </r>
  <r>
    <d v="1985-05-10T00:00:00"/>
    <n v="5.6749999999999998"/>
    <x v="4"/>
    <x v="4"/>
  </r>
  <r>
    <d v="1985-05-11T00:00:00"/>
    <n v="8.9499999999999993"/>
    <x v="4"/>
    <x v="4"/>
  </r>
  <r>
    <d v="1985-05-12T00:00:00"/>
    <n v="6.5250000000000004"/>
    <x v="4"/>
    <x v="4"/>
  </r>
  <r>
    <d v="1985-05-13T00:00:00"/>
    <n v="5.3"/>
    <x v="4"/>
    <x v="4"/>
  </r>
  <r>
    <d v="1985-05-14T00:00:00"/>
    <n v="5.15"/>
    <x v="4"/>
    <x v="4"/>
  </r>
  <r>
    <d v="1985-05-15T00:00:00"/>
    <n v="4.375"/>
    <x v="4"/>
    <x v="4"/>
  </r>
  <r>
    <d v="1985-05-16T00:00:00"/>
    <n v="2.0750000000000002"/>
    <x v="4"/>
    <x v="4"/>
  </r>
  <r>
    <d v="1985-05-17T00:00:00"/>
    <n v="0"/>
    <x v="4"/>
    <x v="4"/>
  </r>
  <r>
    <d v="1985-05-18T00:00:00"/>
    <n v="0.125"/>
    <x v="4"/>
    <x v="4"/>
  </r>
  <r>
    <d v="1985-05-19T00:00:00"/>
    <n v="0.60000000000000053"/>
    <x v="4"/>
    <x v="4"/>
  </r>
  <r>
    <d v="1985-05-20T00:00:00"/>
    <n v="0"/>
    <x v="4"/>
    <x v="4"/>
  </r>
  <r>
    <d v="1985-05-21T00:00:00"/>
    <n v="0"/>
    <x v="4"/>
    <x v="4"/>
  </r>
  <r>
    <d v="1985-05-22T00:00:00"/>
    <n v="0"/>
    <x v="4"/>
    <x v="4"/>
  </r>
  <r>
    <d v="1985-05-23T00:00:00"/>
    <n v="0"/>
    <x v="4"/>
    <x v="4"/>
  </r>
  <r>
    <d v="1985-05-24T00:00:00"/>
    <n v="3"/>
    <x v="4"/>
    <x v="4"/>
  </r>
  <r>
    <d v="1985-05-25T00:00:00"/>
    <n v="7.5750000000000002"/>
    <x v="4"/>
    <x v="4"/>
  </r>
  <r>
    <d v="1985-05-26T00:00:00"/>
    <n v="6.2249999999999996"/>
    <x v="4"/>
    <x v="4"/>
  </r>
  <r>
    <d v="1985-05-27T00:00:00"/>
    <n v="2.6"/>
    <x v="4"/>
    <x v="4"/>
  </r>
  <r>
    <d v="1985-05-28T00:00:00"/>
    <n v="3.9750000000000001"/>
    <x v="4"/>
    <x v="4"/>
  </r>
  <r>
    <d v="1985-05-29T00:00:00"/>
    <n v="2.85"/>
    <x v="4"/>
    <x v="4"/>
  </r>
  <r>
    <d v="1985-05-30T00:00:00"/>
    <n v="2.8"/>
    <x v="4"/>
    <x v="4"/>
  </r>
  <r>
    <d v="1985-05-31T00:00:00"/>
    <n v="4.95"/>
    <x v="4"/>
    <x v="4"/>
  </r>
  <r>
    <d v="1985-06-01T00:00:00"/>
    <n v="6.2"/>
    <x v="5"/>
    <x v="4"/>
  </r>
  <r>
    <d v="1985-06-02T00:00:00"/>
    <n v="5.7750000000000004"/>
    <x v="5"/>
    <x v="4"/>
  </r>
  <r>
    <d v="1985-06-03T00:00:00"/>
    <n v="6.85"/>
    <x v="5"/>
    <x v="4"/>
  </r>
  <r>
    <d v="1985-06-04T00:00:00"/>
    <n v="1.375"/>
    <x v="5"/>
    <x v="4"/>
  </r>
  <r>
    <d v="1985-06-05T00:00:00"/>
    <n v="0.875"/>
    <x v="5"/>
    <x v="4"/>
  </r>
  <r>
    <d v="1985-06-06T00:00:00"/>
    <n v="1.25"/>
    <x v="5"/>
    <x v="4"/>
  </r>
  <r>
    <d v="1985-06-07T00:00:00"/>
    <n v="0"/>
    <x v="5"/>
    <x v="4"/>
  </r>
  <r>
    <d v="1985-06-08T00:00:00"/>
    <n v="4.25"/>
    <x v="5"/>
    <x v="4"/>
  </r>
  <r>
    <d v="1985-06-09T00:00:00"/>
    <n v="6.25"/>
    <x v="5"/>
    <x v="4"/>
  </r>
  <r>
    <d v="1985-06-10T00:00:00"/>
    <n v="6.05"/>
    <x v="5"/>
    <x v="4"/>
  </r>
  <r>
    <d v="1985-06-11T00:00:00"/>
    <n v="2.9"/>
    <x v="5"/>
    <x v="4"/>
  </r>
  <r>
    <d v="1985-06-12T00:00:00"/>
    <n v="0"/>
    <x v="5"/>
    <x v="4"/>
  </r>
  <r>
    <d v="1985-06-13T00:00:00"/>
    <n v="2.4249999999999998"/>
    <x v="5"/>
    <x v="4"/>
  </r>
  <r>
    <d v="1985-06-14T00:00:00"/>
    <n v="0.44999999999999929"/>
    <x v="5"/>
    <x v="4"/>
  </r>
  <r>
    <d v="1985-06-15T00:00:00"/>
    <n v="1.875"/>
    <x v="5"/>
    <x v="4"/>
  </r>
  <r>
    <d v="1985-06-16T00:00:00"/>
    <n v="3.45"/>
    <x v="5"/>
    <x v="4"/>
  </r>
  <r>
    <d v="1985-06-17T00:00:00"/>
    <n v="2.9750000000000001"/>
    <x v="5"/>
    <x v="4"/>
  </r>
  <r>
    <d v="1985-06-18T00:00:00"/>
    <n v="0"/>
    <x v="5"/>
    <x v="4"/>
  </r>
  <r>
    <d v="1985-06-19T00:00:00"/>
    <n v="0"/>
    <x v="5"/>
    <x v="4"/>
  </r>
  <r>
    <d v="1985-06-20T00:00:00"/>
    <n v="2.2250000000000001"/>
    <x v="5"/>
    <x v="4"/>
  </r>
  <r>
    <d v="1985-06-21T00:00:00"/>
    <n v="1.7749999999999999"/>
    <x v="5"/>
    <x v="4"/>
  </r>
  <r>
    <d v="1985-06-22T00:00:00"/>
    <n v="2.9249999999999998"/>
    <x v="5"/>
    <x v="4"/>
  </r>
  <r>
    <d v="1985-06-23T00:00:00"/>
    <n v="2.15"/>
    <x v="5"/>
    <x v="4"/>
  </r>
  <r>
    <d v="1985-06-24T00:00:00"/>
    <n v="6.9"/>
    <x v="5"/>
    <x v="4"/>
  </r>
  <r>
    <d v="1985-06-25T00:00:00"/>
    <n v="3.6"/>
    <x v="5"/>
    <x v="4"/>
  </r>
  <r>
    <d v="1985-06-26T00:00:00"/>
    <n v="2.7749999999999999"/>
    <x v="5"/>
    <x v="4"/>
  </r>
  <r>
    <d v="1985-06-27T00:00:00"/>
    <n v="0"/>
    <x v="5"/>
    <x v="4"/>
  </r>
  <r>
    <d v="1985-06-28T00:00:00"/>
    <n v="0"/>
    <x v="5"/>
    <x v="4"/>
  </r>
  <r>
    <d v="1985-06-29T00:00:00"/>
    <n v="0"/>
    <x v="5"/>
    <x v="4"/>
  </r>
  <r>
    <d v="1985-06-30T00:00:00"/>
    <n v="0"/>
    <x v="5"/>
    <x v="4"/>
  </r>
  <r>
    <d v="1985-07-01T00:00:00"/>
    <n v="0"/>
    <x v="6"/>
    <x v="4"/>
  </r>
  <r>
    <d v="1985-07-02T00:00:00"/>
    <n v="0"/>
    <x v="6"/>
    <x v="4"/>
  </r>
  <r>
    <d v="1985-07-03T00:00:00"/>
    <n v="0"/>
    <x v="6"/>
    <x v="4"/>
  </r>
  <r>
    <d v="1985-07-04T00:00:00"/>
    <n v="0"/>
    <x v="6"/>
    <x v="4"/>
  </r>
  <r>
    <d v="1985-07-05T00:00:00"/>
    <n v="0"/>
    <x v="6"/>
    <x v="4"/>
  </r>
  <r>
    <d v="1985-07-06T00:00:00"/>
    <n v="0"/>
    <x v="6"/>
    <x v="4"/>
  </r>
  <r>
    <d v="1985-07-07T00:00:00"/>
    <n v="0"/>
    <x v="6"/>
    <x v="4"/>
  </r>
  <r>
    <d v="1985-07-08T00:00:00"/>
    <n v="0"/>
    <x v="6"/>
    <x v="4"/>
  </r>
  <r>
    <d v="1985-07-09T00:00:00"/>
    <n v="0"/>
    <x v="6"/>
    <x v="4"/>
  </r>
  <r>
    <d v="1985-07-10T00:00:00"/>
    <n v="0"/>
    <x v="6"/>
    <x v="4"/>
  </r>
  <r>
    <d v="1985-07-11T00:00:00"/>
    <n v="0"/>
    <x v="6"/>
    <x v="4"/>
  </r>
  <r>
    <d v="1985-07-12T00:00:00"/>
    <n v="0.35"/>
    <x v="6"/>
    <x v="4"/>
  </r>
  <r>
    <d v="1985-07-13T00:00:00"/>
    <n v="1.5249999999999999"/>
    <x v="6"/>
    <x v="4"/>
  </r>
  <r>
    <d v="1985-07-14T00:00:00"/>
    <n v="0"/>
    <x v="6"/>
    <x v="4"/>
  </r>
  <r>
    <d v="1985-07-15T00:00:00"/>
    <n v="0"/>
    <x v="6"/>
    <x v="4"/>
  </r>
  <r>
    <d v="1985-07-16T00:00:00"/>
    <n v="0.17500000000000071"/>
    <x v="6"/>
    <x v="4"/>
  </r>
  <r>
    <d v="1985-07-17T00:00:00"/>
    <n v="1.625"/>
    <x v="6"/>
    <x v="4"/>
  </r>
  <r>
    <d v="1985-07-18T00:00:00"/>
    <n v="0"/>
    <x v="6"/>
    <x v="4"/>
  </r>
  <r>
    <d v="1985-07-19T00:00:00"/>
    <n v="0.7"/>
    <x v="6"/>
    <x v="4"/>
  </r>
  <r>
    <d v="1985-07-20T00:00:00"/>
    <n v="0"/>
    <x v="6"/>
    <x v="4"/>
  </r>
  <r>
    <d v="1985-07-21T00:00:00"/>
    <n v="0"/>
    <x v="6"/>
    <x v="4"/>
  </r>
  <r>
    <d v="1985-07-22T00:00:00"/>
    <n v="0"/>
    <x v="6"/>
    <x v="4"/>
  </r>
  <r>
    <d v="1985-07-23T00:00:00"/>
    <n v="0.25"/>
    <x v="6"/>
    <x v="4"/>
  </r>
  <r>
    <d v="1985-07-24T00:00:00"/>
    <n v="4.9999999999999822E-2"/>
    <x v="6"/>
    <x v="4"/>
  </r>
  <r>
    <d v="1985-07-25T00:00:00"/>
    <n v="0"/>
    <x v="6"/>
    <x v="4"/>
  </r>
  <r>
    <d v="1985-07-26T00:00:00"/>
    <n v="0"/>
    <x v="6"/>
    <x v="4"/>
  </r>
  <r>
    <d v="1985-07-27T00:00:00"/>
    <n v="0.375"/>
    <x v="6"/>
    <x v="4"/>
  </r>
  <r>
    <d v="1985-07-28T00:00:00"/>
    <n v="0"/>
    <x v="6"/>
    <x v="4"/>
  </r>
  <r>
    <d v="1985-07-29T00:00:00"/>
    <n v="0.77500000000000002"/>
    <x v="6"/>
    <x v="4"/>
  </r>
  <r>
    <d v="1985-07-30T00:00:00"/>
    <n v="0"/>
    <x v="6"/>
    <x v="4"/>
  </r>
  <r>
    <d v="1985-07-31T00:00:00"/>
    <n v="0"/>
    <x v="6"/>
    <x v="4"/>
  </r>
  <r>
    <d v="1985-08-01T00:00:00"/>
    <n v="0"/>
    <x v="7"/>
    <x v="4"/>
  </r>
  <r>
    <d v="1985-08-02T00:00:00"/>
    <n v="0"/>
    <x v="7"/>
    <x v="4"/>
  </r>
  <r>
    <d v="1985-08-03T00:00:00"/>
    <n v="0"/>
    <x v="7"/>
    <x v="4"/>
  </r>
  <r>
    <d v="1985-08-04T00:00:00"/>
    <n v="0"/>
    <x v="7"/>
    <x v="4"/>
  </r>
  <r>
    <d v="1985-08-05T00:00:00"/>
    <n v="0"/>
    <x v="7"/>
    <x v="4"/>
  </r>
  <r>
    <d v="1985-08-06T00:00:00"/>
    <n v="0"/>
    <x v="7"/>
    <x v="4"/>
  </r>
  <r>
    <d v="1985-08-07T00:00:00"/>
    <n v="0"/>
    <x v="7"/>
    <x v="4"/>
  </r>
  <r>
    <d v="1985-08-08T00:00:00"/>
    <n v="6.25"/>
    <x v="7"/>
    <x v="4"/>
  </r>
  <r>
    <d v="1985-08-09T00:00:00"/>
    <n v="4.875"/>
    <x v="7"/>
    <x v="4"/>
  </r>
  <r>
    <d v="1985-08-10T00:00:00"/>
    <n v="3.95"/>
    <x v="7"/>
    <x v="4"/>
  </r>
  <r>
    <d v="1985-08-11T00:00:00"/>
    <n v="3.7"/>
    <x v="7"/>
    <x v="4"/>
  </r>
  <r>
    <d v="1985-08-12T00:00:00"/>
    <n v="4.4249999999999998"/>
    <x v="7"/>
    <x v="4"/>
  </r>
  <r>
    <d v="1985-08-13T00:00:00"/>
    <n v="3.9249999999999998"/>
    <x v="7"/>
    <x v="4"/>
  </r>
  <r>
    <d v="1985-08-14T00:00:00"/>
    <n v="1.05"/>
    <x v="7"/>
    <x v="4"/>
  </r>
  <r>
    <d v="1985-08-15T00:00:00"/>
    <n v="3.45"/>
    <x v="7"/>
    <x v="4"/>
  </r>
  <r>
    <d v="1985-08-16T00:00:00"/>
    <n v="2.6"/>
    <x v="7"/>
    <x v="4"/>
  </r>
  <r>
    <d v="1985-08-17T00:00:00"/>
    <n v="0.55000000000000004"/>
    <x v="7"/>
    <x v="4"/>
  </r>
  <r>
    <d v="1985-08-18T00:00:00"/>
    <n v="0"/>
    <x v="7"/>
    <x v="4"/>
  </r>
  <r>
    <d v="1985-08-19T00:00:00"/>
    <n v="0"/>
    <x v="7"/>
    <x v="4"/>
  </r>
  <r>
    <d v="1985-08-20T00:00:00"/>
    <n v="3.7250000000000001"/>
    <x v="7"/>
    <x v="4"/>
  </r>
  <r>
    <d v="1985-08-21T00:00:00"/>
    <n v="6.45"/>
    <x v="7"/>
    <x v="4"/>
  </r>
  <r>
    <d v="1985-08-22T00:00:00"/>
    <n v="1.5249999999999999"/>
    <x v="7"/>
    <x v="4"/>
  </r>
  <r>
    <d v="1985-08-23T00:00:00"/>
    <n v="0"/>
    <x v="7"/>
    <x v="4"/>
  </r>
  <r>
    <d v="1985-08-24T00:00:00"/>
    <n v="0"/>
    <x v="7"/>
    <x v="4"/>
  </r>
  <r>
    <d v="1985-08-25T00:00:00"/>
    <n v="0.85000000000000053"/>
    <x v="7"/>
    <x v="4"/>
  </r>
  <r>
    <d v="1985-08-26T00:00:00"/>
    <n v="3.4"/>
    <x v="7"/>
    <x v="4"/>
  </r>
  <r>
    <d v="1985-08-27T00:00:00"/>
    <n v="2.3250000000000002"/>
    <x v="7"/>
    <x v="4"/>
  </r>
  <r>
    <d v="1985-08-28T00:00:00"/>
    <n v="2.5499999999999998"/>
    <x v="7"/>
    <x v="4"/>
  </r>
  <r>
    <d v="1985-08-29T00:00:00"/>
    <n v="1.175"/>
    <x v="7"/>
    <x v="4"/>
  </r>
  <r>
    <d v="1985-08-30T00:00:00"/>
    <n v="1.825"/>
    <x v="7"/>
    <x v="4"/>
  </r>
  <r>
    <d v="1985-08-31T00:00:00"/>
    <n v="3.6749999999999998"/>
    <x v="7"/>
    <x v="4"/>
  </r>
  <r>
    <d v="1985-09-01T00:00:00"/>
    <n v="3.75"/>
    <x v="8"/>
    <x v="4"/>
  </r>
  <r>
    <d v="1985-09-02T00:00:00"/>
    <n v="3.85"/>
    <x v="8"/>
    <x v="4"/>
  </r>
  <r>
    <d v="1985-09-03T00:00:00"/>
    <n v="4.4249999999999998"/>
    <x v="8"/>
    <x v="4"/>
  </r>
  <r>
    <d v="1985-09-04T00:00:00"/>
    <n v="3.9750000000000001"/>
    <x v="8"/>
    <x v="4"/>
  </r>
  <r>
    <d v="1985-09-05T00:00:00"/>
    <n v="7.8250000000000002"/>
    <x v="8"/>
    <x v="4"/>
  </r>
  <r>
    <d v="1985-09-06T00:00:00"/>
    <n v="13.125"/>
    <x v="8"/>
    <x v="4"/>
  </r>
  <r>
    <d v="1985-09-07T00:00:00"/>
    <n v="12.475"/>
    <x v="8"/>
    <x v="4"/>
  </r>
  <r>
    <d v="1985-09-08T00:00:00"/>
    <n v="9.75"/>
    <x v="8"/>
    <x v="4"/>
  </r>
  <r>
    <d v="1985-09-09T00:00:00"/>
    <n v="8.0250000000000004"/>
    <x v="8"/>
    <x v="4"/>
  </r>
  <r>
    <d v="1985-09-10T00:00:00"/>
    <n v="5.0250000000000004"/>
    <x v="8"/>
    <x v="4"/>
  </r>
  <r>
    <d v="1985-09-11T00:00:00"/>
    <n v="4.75"/>
    <x v="8"/>
    <x v="4"/>
  </r>
  <r>
    <d v="1985-09-12T00:00:00"/>
    <n v="3.375"/>
    <x v="8"/>
    <x v="4"/>
  </r>
  <r>
    <d v="1985-09-13T00:00:00"/>
    <n v="3.5"/>
    <x v="8"/>
    <x v="4"/>
  </r>
  <r>
    <d v="1985-09-14T00:00:00"/>
    <n v="5.0750000000000002"/>
    <x v="8"/>
    <x v="4"/>
  </r>
  <r>
    <d v="1985-09-15T00:00:00"/>
    <n v="4.4749999999999996"/>
    <x v="8"/>
    <x v="4"/>
  </r>
  <r>
    <d v="1985-09-16T00:00:00"/>
    <n v="3"/>
    <x v="8"/>
    <x v="4"/>
  </r>
  <r>
    <d v="1985-09-17T00:00:00"/>
    <n v="9.65"/>
    <x v="8"/>
    <x v="4"/>
  </r>
  <r>
    <d v="1985-09-18T00:00:00"/>
    <n v="12.025"/>
    <x v="8"/>
    <x v="4"/>
  </r>
  <r>
    <d v="1985-09-19T00:00:00"/>
    <n v="11.725"/>
    <x v="8"/>
    <x v="4"/>
  </r>
  <r>
    <d v="1985-09-20T00:00:00"/>
    <n v="6"/>
    <x v="8"/>
    <x v="4"/>
  </r>
  <r>
    <d v="1985-09-21T00:00:00"/>
    <n v="8.0250000000000004"/>
    <x v="8"/>
    <x v="4"/>
  </r>
  <r>
    <d v="1985-09-22T00:00:00"/>
    <n v="12.425000000000001"/>
    <x v="8"/>
    <x v="4"/>
  </r>
  <r>
    <d v="1985-09-23T00:00:00"/>
    <n v="13.324999999999999"/>
    <x v="8"/>
    <x v="4"/>
  </r>
  <r>
    <d v="1985-09-24T00:00:00"/>
    <n v="7.0750000000000002"/>
    <x v="8"/>
    <x v="4"/>
  </r>
  <r>
    <d v="1985-09-25T00:00:00"/>
    <n v="5.65"/>
    <x v="8"/>
    <x v="4"/>
  </r>
  <r>
    <d v="1985-09-26T00:00:00"/>
    <n v="7.4249999999999998"/>
    <x v="8"/>
    <x v="4"/>
  </r>
  <r>
    <d v="1985-09-27T00:00:00"/>
    <n v="16.875"/>
    <x v="8"/>
    <x v="4"/>
  </r>
  <r>
    <d v="1985-09-28T00:00:00"/>
    <n v="15.45"/>
    <x v="8"/>
    <x v="4"/>
  </r>
  <r>
    <d v="1985-09-29T00:00:00"/>
    <n v="12.574999999999999"/>
    <x v="8"/>
    <x v="4"/>
  </r>
  <r>
    <d v="1985-09-30T00:00:00"/>
    <n v="7.8250000000000002"/>
    <x v="8"/>
    <x v="4"/>
  </r>
  <r>
    <d v="1985-10-01T00:00:00"/>
    <n v="5.6749999999999998"/>
    <x v="9"/>
    <x v="4"/>
  </r>
  <r>
    <d v="1985-10-02T00:00:00"/>
    <n v="7.1749999999999998"/>
    <x v="9"/>
    <x v="4"/>
  </r>
  <r>
    <d v="1985-10-03T00:00:00"/>
    <n v="8.2249999999999996"/>
    <x v="9"/>
    <x v="4"/>
  </r>
  <r>
    <d v="1985-10-04T00:00:00"/>
    <n v="10.625"/>
    <x v="9"/>
    <x v="4"/>
  </r>
  <r>
    <d v="1985-10-05T00:00:00"/>
    <n v="7.7249999999999996"/>
    <x v="9"/>
    <x v="4"/>
  </r>
  <r>
    <d v="1985-10-06T00:00:00"/>
    <n v="15.3"/>
    <x v="9"/>
    <x v="4"/>
  </r>
  <r>
    <d v="1985-10-07T00:00:00"/>
    <n v="17.5"/>
    <x v="9"/>
    <x v="4"/>
  </r>
  <r>
    <d v="1985-10-08T00:00:00"/>
    <n v="18.774999999999999"/>
    <x v="9"/>
    <x v="4"/>
  </r>
  <r>
    <d v="1985-10-09T00:00:00"/>
    <n v="15.5"/>
    <x v="9"/>
    <x v="4"/>
  </r>
  <r>
    <d v="1985-10-10T00:00:00"/>
    <n v="6.6749999999999998"/>
    <x v="9"/>
    <x v="4"/>
  </r>
  <r>
    <d v="1985-10-11T00:00:00"/>
    <n v="7.4749999999999996"/>
    <x v="9"/>
    <x v="4"/>
  </r>
  <r>
    <d v="1985-10-12T00:00:00"/>
    <n v="9.1999999999999993"/>
    <x v="9"/>
    <x v="4"/>
  </r>
  <r>
    <d v="1985-10-13T00:00:00"/>
    <n v="9.4250000000000007"/>
    <x v="9"/>
    <x v="4"/>
  </r>
  <r>
    <d v="1985-10-14T00:00:00"/>
    <n v="12.175000000000001"/>
    <x v="9"/>
    <x v="4"/>
  </r>
  <r>
    <d v="1985-10-15T00:00:00"/>
    <n v="12.525"/>
    <x v="9"/>
    <x v="4"/>
  </r>
  <r>
    <d v="1985-10-16T00:00:00"/>
    <n v="10.625"/>
    <x v="9"/>
    <x v="4"/>
  </r>
  <r>
    <d v="1985-10-17T00:00:00"/>
    <n v="8.7249999999999996"/>
    <x v="9"/>
    <x v="4"/>
  </r>
  <r>
    <d v="1985-10-18T00:00:00"/>
    <n v="9.3249999999999993"/>
    <x v="9"/>
    <x v="4"/>
  </r>
  <r>
    <d v="1985-10-19T00:00:00"/>
    <n v="6.25"/>
    <x v="9"/>
    <x v="4"/>
  </r>
  <r>
    <d v="1985-10-20T00:00:00"/>
    <n v="9.0749999999999993"/>
    <x v="9"/>
    <x v="4"/>
  </r>
  <r>
    <d v="1985-10-21T00:00:00"/>
    <n v="4.5750000000000002"/>
    <x v="9"/>
    <x v="4"/>
  </r>
  <r>
    <d v="1985-10-22T00:00:00"/>
    <n v="7.7249999999999996"/>
    <x v="9"/>
    <x v="4"/>
  </r>
  <r>
    <d v="1985-10-23T00:00:00"/>
    <n v="10.324999999999999"/>
    <x v="9"/>
    <x v="4"/>
  </r>
  <r>
    <d v="1985-10-24T00:00:00"/>
    <n v="10.824999999999999"/>
    <x v="9"/>
    <x v="4"/>
  </r>
  <r>
    <d v="1985-10-25T00:00:00"/>
    <n v="13.725"/>
    <x v="9"/>
    <x v="4"/>
  </r>
  <r>
    <d v="1985-10-26T00:00:00"/>
    <n v="16"/>
    <x v="9"/>
    <x v="4"/>
  </r>
  <r>
    <d v="1985-10-27T00:00:00"/>
    <n v="10.65"/>
    <x v="9"/>
    <x v="4"/>
  </r>
  <r>
    <d v="1985-10-28T00:00:00"/>
    <n v="13.6"/>
    <x v="9"/>
    <x v="4"/>
  </r>
  <r>
    <d v="1985-10-29T00:00:00"/>
    <n v="14.9"/>
    <x v="9"/>
    <x v="4"/>
  </r>
  <r>
    <d v="1985-10-30T00:00:00"/>
    <n v="13.775"/>
    <x v="9"/>
    <x v="4"/>
  </r>
  <r>
    <d v="1985-10-31T00:00:00"/>
    <n v="15.125"/>
    <x v="9"/>
    <x v="4"/>
  </r>
  <r>
    <d v="1985-11-01T00:00:00"/>
    <n v="15.65"/>
    <x v="10"/>
    <x v="4"/>
  </r>
  <r>
    <d v="1985-11-02T00:00:00"/>
    <n v="15.5"/>
    <x v="10"/>
    <x v="4"/>
  </r>
  <r>
    <d v="1985-11-03T00:00:00"/>
    <n v="14.15"/>
    <x v="10"/>
    <x v="4"/>
  </r>
  <r>
    <d v="1985-11-04T00:00:00"/>
    <n v="14.625"/>
    <x v="10"/>
    <x v="4"/>
  </r>
  <r>
    <d v="1985-11-05T00:00:00"/>
    <n v="17.274999999999999"/>
    <x v="10"/>
    <x v="4"/>
  </r>
  <r>
    <d v="1985-11-06T00:00:00"/>
    <n v="18.824999999999999"/>
    <x v="10"/>
    <x v="4"/>
  </r>
  <r>
    <d v="1985-11-07T00:00:00"/>
    <n v="24.324999999999999"/>
    <x v="10"/>
    <x v="4"/>
  </r>
  <r>
    <d v="1985-11-08T00:00:00"/>
    <n v="23.6"/>
    <x v="10"/>
    <x v="4"/>
  </r>
  <r>
    <d v="1985-11-09T00:00:00"/>
    <n v="29.225000000000001"/>
    <x v="10"/>
    <x v="4"/>
  </r>
  <r>
    <d v="1985-11-10T00:00:00"/>
    <n v="32.35"/>
    <x v="10"/>
    <x v="4"/>
  </r>
  <r>
    <d v="1985-11-11T00:00:00"/>
    <n v="33.325000000000003"/>
    <x v="10"/>
    <x v="4"/>
  </r>
  <r>
    <d v="1985-11-12T00:00:00"/>
    <n v="23.074999999999999"/>
    <x v="10"/>
    <x v="4"/>
  </r>
  <r>
    <d v="1985-11-13T00:00:00"/>
    <n v="16.675000000000001"/>
    <x v="10"/>
    <x v="4"/>
  </r>
  <r>
    <d v="1985-11-14T00:00:00"/>
    <n v="13.7"/>
    <x v="10"/>
    <x v="4"/>
  </r>
  <r>
    <d v="1985-11-15T00:00:00"/>
    <n v="12.225"/>
    <x v="10"/>
    <x v="4"/>
  </r>
  <r>
    <d v="1985-11-16T00:00:00"/>
    <n v="20.95"/>
    <x v="10"/>
    <x v="4"/>
  </r>
  <r>
    <d v="1985-11-17T00:00:00"/>
    <n v="32.049999999999997"/>
    <x v="10"/>
    <x v="4"/>
  </r>
  <r>
    <d v="1985-11-18T00:00:00"/>
    <n v="33.024999999999999"/>
    <x v="10"/>
    <x v="4"/>
  </r>
  <r>
    <d v="1985-11-19T00:00:00"/>
    <n v="36.024999999999999"/>
    <x v="10"/>
    <x v="4"/>
  </r>
  <r>
    <d v="1985-11-20T00:00:00"/>
    <n v="37.225000000000001"/>
    <x v="10"/>
    <x v="4"/>
  </r>
  <r>
    <d v="1985-11-21T00:00:00"/>
    <n v="36.475000000000001"/>
    <x v="10"/>
    <x v="4"/>
  </r>
  <r>
    <d v="1985-11-22T00:00:00"/>
    <n v="41.4"/>
    <x v="10"/>
    <x v="4"/>
  </r>
  <r>
    <d v="1985-11-23T00:00:00"/>
    <n v="31.25"/>
    <x v="10"/>
    <x v="4"/>
  </r>
  <r>
    <d v="1985-11-24T00:00:00"/>
    <n v="38.924999999999997"/>
    <x v="10"/>
    <x v="4"/>
  </r>
  <r>
    <d v="1985-11-25T00:00:00"/>
    <n v="43.875"/>
    <x v="10"/>
    <x v="4"/>
  </r>
  <r>
    <d v="1985-11-26T00:00:00"/>
    <n v="46.45"/>
    <x v="10"/>
    <x v="4"/>
  </r>
  <r>
    <d v="1985-11-27T00:00:00"/>
    <n v="39.549999999999997"/>
    <x v="10"/>
    <x v="4"/>
  </r>
  <r>
    <d v="1985-11-28T00:00:00"/>
    <n v="33.274999999999999"/>
    <x v="10"/>
    <x v="4"/>
  </r>
  <r>
    <d v="1985-11-29T00:00:00"/>
    <n v="34.825000000000003"/>
    <x v="10"/>
    <x v="4"/>
  </r>
  <r>
    <d v="1985-11-30T00:00:00"/>
    <n v="38.9"/>
    <x v="10"/>
    <x v="4"/>
  </r>
  <r>
    <d v="1985-12-01T00:00:00"/>
    <n v="39.9"/>
    <x v="11"/>
    <x v="4"/>
  </r>
  <r>
    <d v="1985-12-02T00:00:00"/>
    <n v="36.575000000000003"/>
    <x v="11"/>
    <x v="4"/>
  </r>
  <r>
    <d v="1985-12-03T00:00:00"/>
    <n v="29.875"/>
    <x v="11"/>
    <x v="4"/>
  </r>
  <r>
    <d v="1985-12-04T00:00:00"/>
    <n v="18.100000000000001"/>
    <x v="11"/>
    <x v="4"/>
  </r>
  <r>
    <d v="1985-12-05T00:00:00"/>
    <n v="13.975"/>
    <x v="11"/>
    <x v="4"/>
  </r>
  <r>
    <d v="1985-12-06T00:00:00"/>
    <n v="17"/>
    <x v="11"/>
    <x v="4"/>
  </r>
  <r>
    <d v="1985-12-07T00:00:00"/>
    <n v="21.65"/>
    <x v="11"/>
    <x v="4"/>
  </r>
  <r>
    <d v="1985-12-08T00:00:00"/>
    <n v="23.95"/>
    <x v="11"/>
    <x v="4"/>
  </r>
  <r>
    <d v="1985-12-09T00:00:00"/>
    <n v="25.824999999999999"/>
    <x v="11"/>
    <x v="4"/>
  </r>
  <r>
    <d v="1985-12-10T00:00:00"/>
    <n v="24.875"/>
    <x v="11"/>
    <x v="4"/>
  </r>
  <r>
    <d v="1985-12-11T00:00:00"/>
    <n v="23.824999999999999"/>
    <x v="11"/>
    <x v="4"/>
  </r>
  <r>
    <d v="1985-12-12T00:00:00"/>
    <n v="31.175000000000001"/>
    <x v="11"/>
    <x v="4"/>
  </r>
  <r>
    <d v="1985-12-13T00:00:00"/>
    <n v="21.3"/>
    <x v="11"/>
    <x v="4"/>
  </r>
  <r>
    <d v="1985-12-14T00:00:00"/>
    <n v="17.024999999999999"/>
    <x v="11"/>
    <x v="4"/>
  </r>
  <r>
    <d v="1985-12-15T00:00:00"/>
    <n v="19.925000000000001"/>
    <x v="11"/>
    <x v="4"/>
  </r>
  <r>
    <d v="1985-12-16T00:00:00"/>
    <n v="17.875"/>
    <x v="11"/>
    <x v="4"/>
  </r>
  <r>
    <d v="1985-12-17T00:00:00"/>
    <n v="14.9"/>
    <x v="11"/>
    <x v="4"/>
  </r>
  <r>
    <d v="1985-12-18T00:00:00"/>
    <n v="12.775"/>
    <x v="11"/>
    <x v="4"/>
  </r>
  <r>
    <d v="1985-12-19T00:00:00"/>
    <n v="13.225"/>
    <x v="11"/>
    <x v="4"/>
  </r>
  <r>
    <d v="1985-12-20T00:00:00"/>
    <n v="11.275"/>
    <x v="11"/>
    <x v="4"/>
  </r>
  <r>
    <d v="1985-12-21T00:00:00"/>
    <n v="8.625"/>
    <x v="11"/>
    <x v="4"/>
  </r>
  <r>
    <d v="1985-12-22T00:00:00"/>
    <n v="8.9250000000000007"/>
    <x v="11"/>
    <x v="4"/>
  </r>
  <r>
    <d v="1985-12-23T00:00:00"/>
    <n v="12.375"/>
    <x v="11"/>
    <x v="4"/>
  </r>
  <r>
    <d v="1985-12-24T00:00:00"/>
    <n v="12.525"/>
    <x v="11"/>
    <x v="4"/>
  </r>
  <r>
    <d v="1985-12-25T00:00:00"/>
    <n v="9.5"/>
    <x v="11"/>
    <x v="4"/>
  </r>
  <r>
    <d v="1985-12-26T00:00:00"/>
    <n v="16.875"/>
    <x v="11"/>
    <x v="4"/>
  </r>
  <r>
    <d v="1985-12-27T00:00:00"/>
    <n v="21.675000000000001"/>
    <x v="11"/>
    <x v="4"/>
  </r>
  <r>
    <d v="1985-12-28T00:00:00"/>
    <n v="21.175000000000001"/>
    <x v="11"/>
    <x v="4"/>
  </r>
  <r>
    <d v="1985-12-29T00:00:00"/>
    <n v="16.100000000000001"/>
    <x v="11"/>
    <x v="4"/>
  </r>
  <r>
    <d v="1985-12-30T00:00:00"/>
    <n v="16.95"/>
    <x v="11"/>
    <x v="4"/>
  </r>
  <r>
    <d v="1985-12-31T00:00:00"/>
    <n v="17.074999999999999"/>
    <x v="11"/>
    <x v="4"/>
  </r>
  <r>
    <d v="1986-01-01T00:00:00"/>
    <n v="19.350000000000001"/>
    <x v="0"/>
    <x v="5"/>
  </r>
  <r>
    <d v="1986-01-02T00:00:00"/>
    <n v="22.774999999999999"/>
    <x v="0"/>
    <x v="5"/>
  </r>
  <r>
    <d v="1986-01-03T00:00:00"/>
    <n v="24.375"/>
    <x v="0"/>
    <x v="5"/>
  </r>
  <r>
    <d v="1986-01-04T00:00:00"/>
    <n v="23.324999999999999"/>
    <x v="0"/>
    <x v="5"/>
  </r>
  <r>
    <d v="1986-01-05T00:00:00"/>
    <n v="25.9"/>
    <x v="0"/>
    <x v="5"/>
  </r>
  <r>
    <d v="1986-01-06T00:00:00"/>
    <n v="21.45"/>
    <x v="0"/>
    <x v="5"/>
  </r>
  <r>
    <d v="1986-01-07T00:00:00"/>
    <n v="15.525"/>
    <x v="0"/>
    <x v="5"/>
  </r>
  <r>
    <d v="1986-01-08T00:00:00"/>
    <n v="14.35"/>
    <x v="0"/>
    <x v="5"/>
  </r>
  <r>
    <d v="1986-01-09T00:00:00"/>
    <n v="14.875"/>
    <x v="0"/>
    <x v="5"/>
  </r>
  <r>
    <d v="1986-01-10T00:00:00"/>
    <n v="11.725"/>
    <x v="0"/>
    <x v="5"/>
  </r>
  <r>
    <d v="1986-01-11T00:00:00"/>
    <n v="13.55"/>
    <x v="0"/>
    <x v="5"/>
  </r>
  <r>
    <d v="1986-01-12T00:00:00"/>
    <n v="14.35"/>
    <x v="0"/>
    <x v="5"/>
  </r>
  <r>
    <d v="1986-01-13T00:00:00"/>
    <n v="12.5"/>
    <x v="0"/>
    <x v="5"/>
  </r>
  <r>
    <d v="1986-01-14T00:00:00"/>
    <n v="12.875"/>
    <x v="0"/>
    <x v="5"/>
  </r>
  <r>
    <d v="1986-01-15T00:00:00"/>
    <n v="16.625"/>
    <x v="0"/>
    <x v="5"/>
  </r>
  <r>
    <d v="1986-01-16T00:00:00"/>
    <n v="16.175000000000001"/>
    <x v="0"/>
    <x v="5"/>
  </r>
  <r>
    <d v="1986-01-17T00:00:00"/>
    <n v="16.899999999999999"/>
    <x v="0"/>
    <x v="5"/>
  </r>
  <r>
    <d v="1986-01-18T00:00:00"/>
    <n v="15.5"/>
    <x v="0"/>
    <x v="5"/>
  </r>
  <r>
    <d v="1986-01-19T00:00:00"/>
    <n v="14.7"/>
    <x v="0"/>
    <x v="5"/>
  </r>
  <r>
    <d v="1986-01-20T00:00:00"/>
    <n v="20.625"/>
    <x v="0"/>
    <x v="5"/>
  </r>
  <r>
    <d v="1986-01-21T00:00:00"/>
    <n v="23.074999999999999"/>
    <x v="0"/>
    <x v="5"/>
  </r>
  <r>
    <d v="1986-01-22T00:00:00"/>
    <n v="26.425000000000001"/>
    <x v="0"/>
    <x v="5"/>
  </r>
  <r>
    <d v="1986-01-23T00:00:00"/>
    <n v="23.824999999999999"/>
    <x v="0"/>
    <x v="5"/>
  </r>
  <r>
    <d v="1986-01-24T00:00:00"/>
    <n v="17.600000000000001"/>
    <x v="0"/>
    <x v="5"/>
  </r>
  <r>
    <d v="1986-01-25T00:00:00"/>
    <n v="18.149999999999999"/>
    <x v="0"/>
    <x v="5"/>
  </r>
  <r>
    <d v="1986-01-26T00:00:00"/>
    <n v="14.574999999999999"/>
    <x v="0"/>
    <x v="5"/>
  </r>
  <r>
    <d v="1986-01-27T00:00:00"/>
    <n v="12.85"/>
    <x v="0"/>
    <x v="5"/>
  </r>
  <r>
    <d v="1986-01-28T00:00:00"/>
    <n v="19.350000000000001"/>
    <x v="0"/>
    <x v="5"/>
  </r>
  <r>
    <d v="1986-01-29T00:00:00"/>
    <n v="23.774999999999999"/>
    <x v="0"/>
    <x v="5"/>
  </r>
  <r>
    <d v="1986-01-30T00:00:00"/>
    <n v="24.524999999999999"/>
    <x v="0"/>
    <x v="5"/>
  </r>
  <r>
    <d v="1986-01-31T00:00:00"/>
    <n v="19.975000000000001"/>
    <x v="0"/>
    <x v="5"/>
  </r>
  <r>
    <d v="1986-02-01T00:00:00"/>
    <n v="19.649999999999999"/>
    <x v="1"/>
    <x v="5"/>
  </r>
  <r>
    <d v="1986-02-02T00:00:00"/>
    <n v="16.8"/>
    <x v="1"/>
    <x v="5"/>
  </r>
  <r>
    <d v="1986-02-03T00:00:00"/>
    <n v="18.55"/>
    <x v="1"/>
    <x v="5"/>
  </r>
  <r>
    <d v="1986-02-04T00:00:00"/>
    <n v="21.15"/>
    <x v="1"/>
    <x v="5"/>
  </r>
  <r>
    <d v="1986-02-05T00:00:00"/>
    <n v="23.824999999999999"/>
    <x v="1"/>
    <x v="5"/>
  </r>
  <r>
    <d v="1986-02-06T00:00:00"/>
    <n v="26.35"/>
    <x v="1"/>
    <x v="5"/>
  </r>
  <r>
    <d v="1986-02-07T00:00:00"/>
    <n v="27.4"/>
    <x v="1"/>
    <x v="5"/>
  </r>
  <r>
    <d v="1986-02-08T00:00:00"/>
    <n v="29.2"/>
    <x v="1"/>
    <x v="5"/>
  </r>
  <r>
    <d v="1986-02-09T00:00:00"/>
    <n v="27.625"/>
    <x v="1"/>
    <x v="5"/>
  </r>
  <r>
    <d v="1986-02-10T00:00:00"/>
    <n v="26.824999999999999"/>
    <x v="1"/>
    <x v="5"/>
  </r>
  <r>
    <d v="1986-02-11T00:00:00"/>
    <n v="24.824999999999999"/>
    <x v="1"/>
    <x v="5"/>
  </r>
  <r>
    <d v="1986-02-12T00:00:00"/>
    <n v="25.824999999999999"/>
    <x v="1"/>
    <x v="5"/>
  </r>
  <r>
    <d v="1986-02-13T00:00:00"/>
    <n v="32.274999999999999"/>
    <x v="1"/>
    <x v="5"/>
  </r>
  <r>
    <d v="1986-02-14T00:00:00"/>
    <n v="25.225000000000001"/>
    <x v="1"/>
    <x v="5"/>
  </r>
  <r>
    <d v="1986-02-15T00:00:00"/>
    <n v="31.725000000000001"/>
    <x v="1"/>
    <x v="5"/>
  </r>
  <r>
    <d v="1986-02-16T00:00:00"/>
    <n v="38.875"/>
    <x v="1"/>
    <x v="5"/>
  </r>
  <r>
    <d v="1986-02-17T00:00:00"/>
    <n v="43.725000000000001"/>
    <x v="1"/>
    <x v="5"/>
  </r>
  <r>
    <d v="1986-02-18T00:00:00"/>
    <n v="45.8"/>
    <x v="1"/>
    <x v="5"/>
  </r>
  <r>
    <d v="1986-02-19T00:00:00"/>
    <n v="45.075000000000003"/>
    <x v="1"/>
    <x v="5"/>
  </r>
  <r>
    <d v="1986-02-20T00:00:00"/>
    <n v="36.25"/>
    <x v="1"/>
    <x v="5"/>
  </r>
  <r>
    <d v="1986-02-21T00:00:00"/>
    <n v="31.35"/>
    <x v="1"/>
    <x v="5"/>
  </r>
  <r>
    <d v="1986-02-22T00:00:00"/>
    <n v="28.725000000000001"/>
    <x v="1"/>
    <x v="5"/>
  </r>
  <r>
    <d v="1986-02-23T00:00:00"/>
    <n v="24.2"/>
    <x v="1"/>
    <x v="5"/>
  </r>
  <r>
    <d v="1986-02-24T00:00:00"/>
    <n v="14.35"/>
    <x v="1"/>
    <x v="5"/>
  </r>
  <r>
    <d v="1986-02-25T00:00:00"/>
    <n v="8.9250000000000007"/>
    <x v="1"/>
    <x v="5"/>
  </r>
  <r>
    <d v="1986-02-26T00:00:00"/>
    <n v="10.55"/>
    <x v="1"/>
    <x v="5"/>
  </r>
  <r>
    <d v="1986-02-27T00:00:00"/>
    <n v="13"/>
    <x v="1"/>
    <x v="5"/>
  </r>
  <r>
    <d v="1986-02-28T00:00:00"/>
    <n v="7.4"/>
    <x v="1"/>
    <x v="5"/>
  </r>
  <r>
    <d v="1986-03-01T00:00:00"/>
    <n v="10.3"/>
    <x v="2"/>
    <x v="5"/>
  </r>
  <r>
    <d v="1986-03-02T00:00:00"/>
    <n v="9.35"/>
    <x v="2"/>
    <x v="5"/>
  </r>
  <r>
    <d v="1986-03-03T00:00:00"/>
    <n v="10.625"/>
    <x v="2"/>
    <x v="5"/>
  </r>
  <r>
    <d v="1986-03-04T00:00:00"/>
    <n v="8.9"/>
    <x v="2"/>
    <x v="5"/>
  </r>
  <r>
    <d v="1986-03-05T00:00:00"/>
    <n v="15.525"/>
    <x v="2"/>
    <x v="5"/>
  </r>
  <r>
    <d v="1986-03-06T00:00:00"/>
    <n v="25.35"/>
    <x v="2"/>
    <x v="5"/>
  </r>
  <r>
    <d v="1986-03-07T00:00:00"/>
    <n v="22.35"/>
    <x v="2"/>
    <x v="5"/>
  </r>
  <r>
    <d v="1986-03-08T00:00:00"/>
    <n v="18.7"/>
    <x v="2"/>
    <x v="5"/>
  </r>
  <r>
    <d v="1986-03-09T00:00:00"/>
    <n v="15.05"/>
    <x v="2"/>
    <x v="5"/>
  </r>
  <r>
    <d v="1986-03-10T00:00:00"/>
    <n v="15.725"/>
    <x v="2"/>
    <x v="5"/>
  </r>
  <r>
    <d v="1986-03-11T00:00:00"/>
    <n v="14.05"/>
    <x v="2"/>
    <x v="5"/>
  </r>
  <r>
    <d v="1986-03-12T00:00:00"/>
    <n v="14.125"/>
    <x v="2"/>
    <x v="5"/>
  </r>
  <r>
    <d v="1986-03-13T00:00:00"/>
    <n v="15.5"/>
    <x v="2"/>
    <x v="5"/>
  </r>
  <r>
    <d v="1986-03-14T00:00:00"/>
    <n v="13.95"/>
    <x v="2"/>
    <x v="5"/>
  </r>
  <r>
    <d v="1986-03-15T00:00:00"/>
    <n v="14.7"/>
    <x v="2"/>
    <x v="5"/>
  </r>
  <r>
    <d v="1986-03-16T00:00:00"/>
    <n v="14.9"/>
    <x v="2"/>
    <x v="5"/>
  </r>
  <r>
    <d v="1986-03-17T00:00:00"/>
    <n v="13.65"/>
    <x v="2"/>
    <x v="5"/>
  </r>
  <r>
    <d v="1986-03-18T00:00:00"/>
    <n v="13.8"/>
    <x v="2"/>
    <x v="5"/>
  </r>
  <r>
    <d v="1986-03-19T00:00:00"/>
    <n v="11.225"/>
    <x v="2"/>
    <x v="5"/>
  </r>
  <r>
    <d v="1986-03-20T00:00:00"/>
    <n v="7.75"/>
    <x v="2"/>
    <x v="5"/>
  </r>
  <r>
    <d v="1986-03-21T00:00:00"/>
    <n v="7.2"/>
    <x v="2"/>
    <x v="5"/>
  </r>
  <r>
    <d v="1986-03-22T00:00:00"/>
    <n v="12.175000000000001"/>
    <x v="2"/>
    <x v="5"/>
  </r>
  <r>
    <d v="1986-03-23T00:00:00"/>
    <n v="13.275"/>
    <x v="2"/>
    <x v="5"/>
  </r>
  <r>
    <d v="1986-03-24T00:00:00"/>
    <n v="17.425000000000001"/>
    <x v="2"/>
    <x v="5"/>
  </r>
  <r>
    <d v="1986-03-25T00:00:00"/>
    <n v="14.6"/>
    <x v="2"/>
    <x v="5"/>
  </r>
  <r>
    <d v="1986-03-26T00:00:00"/>
    <n v="8.4"/>
    <x v="2"/>
    <x v="5"/>
  </r>
  <r>
    <d v="1986-03-27T00:00:00"/>
    <n v="6.5250000000000004"/>
    <x v="2"/>
    <x v="5"/>
  </r>
  <r>
    <d v="1986-03-28T00:00:00"/>
    <n v="7.6749999999999998"/>
    <x v="2"/>
    <x v="5"/>
  </r>
  <r>
    <d v="1986-03-29T00:00:00"/>
    <n v="9.4"/>
    <x v="2"/>
    <x v="5"/>
  </r>
  <r>
    <d v="1986-03-30T00:00:00"/>
    <n v="11.3"/>
    <x v="2"/>
    <x v="5"/>
  </r>
  <r>
    <d v="1986-03-31T00:00:00"/>
    <n v="12.175000000000001"/>
    <x v="2"/>
    <x v="5"/>
  </r>
  <r>
    <d v="1986-04-01T00:00:00"/>
    <n v="12.8"/>
    <x v="3"/>
    <x v="5"/>
  </r>
  <r>
    <d v="1986-04-02T00:00:00"/>
    <n v="14.55"/>
    <x v="3"/>
    <x v="5"/>
  </r>
  <r>
    <d v="1986-04-03T00:00:00"/>
    <n v="10.35"/>
    <x v="3"/>
    <x v="5"/>
  </r>
  <r>
    <d v="1986-04-04T00:00:00"/>
    <n v="8.625"/>
    <x v="3"/>
    <x v="5"/>
  </r>
  <r>
    <d v="1986-04-05T00:00:00"/>
    <n v="6.7"/>
    <x v="3"/>
    <x v="5"/>
  </r>
  <r>
    <d v="1986-04-06T00:00:00"/>
    <n v="5.5250000000000004"/>
    <x v="3"/>
    <x v="5"/>
  </r>
  <r>
    <d v="1986-04-07T00:00:00"/>
    <n v="7.875"/>
    <x v="3"/>
    <x v="5"/>
  </r>
  <r>
    <d v="1986-04-08T00:00:00"/>
    <n v="1.375"/>
    <x v="3"/>
    <x v="5"/>
  </r>
  <r>
    <d v="1986-04-09T00:00:00"/>
    <n v="7.55"/>
    <x v="3"/>
    <x v="5"/>
  </r>
  <r>
    <d v="1986-04-10T00:00:00"/>
    <n v="15.7"/>
    <x v="3"/>
    <x v="5"/>
  </r>
  <r>
    <d v="1986-04-11T00:00:00"/>
    <n v="22.175000000000001"/>
    <x v="3"/>
    <x v="5"/>
  </r>
  <r>
    <d v="1986-04-12T00:00:00"/>
    <n v="24.7"/>
    <x v="3"/>
    <x v="5"/>
  </r>
  <r>
    <d v="1986-04-13T00:00:00"/>
    <n v="23.324999999999999"/>
    <x v="3"/>
    <x v="5"/>
  </r>
  <r>
    <d v="1986-04-14T00:00:00"/>
    <n v="16.475000000000001"/>
    <x v="3"/>
    <x v="5"/>
  </r>
  <r>
    <d v="1986-04-15T00:00:00"/>
    <n v="9.65"/>
    <x v="3"/>
    <x v="5"/>
  </r>
  <r>
    <d v="1986-04-16T00:00:00"/>
    <n v="12.074999999999999"/>
    <x v="3"/>
    <x v="5"/>
  </r>
  <r>
    <d v="1986-04-17T00:00:00"/>
    <n v="9.7249999999999996"/>
    <x v="3"/>
    <x v="5"/>
  </r>
  <r>
    <d v="1986-04-18T00:00:00"/>
    <n v="7.625"/>
    <x v="3"/>
    <x v="5"/>
  </r>
  <r>
    <d v="1986-04-19T00:00:00"/>
    <n v="5.7750000000000004"/>
    <x v="3"/>
    <x v="5"/>
  </r>
  <r>
    <d v="1986-04-20T00:00:00"/>
    <n v="2.2000000000000002"/>
    <x v="3"/>
    <x v="5"/>
  </r>
  <r>
    <d v="1986-04-21T00:00:00"/>
    <n v="4.5750000000000002"/>
    <x v="3"/>
    <x v="5"/>
  </r>
  <r>
    <d v="1986-04-22T00:00:00"/>
    <n v="9.4250000000000007"/>
    <x v="3"/>
    <x v="5"/>
  </r>
  <r>
    <d v="1986-04-23T00:00:00"/>
    <n v="12.4"/>
    <x v="3"/>
    <x v="5"/>
  </r>
  <r>
    <d v="1986-04-24T00:00:00"/>
    <n v="13.05"/>
    <x v="3"/>
    <x v="5"/>
  </r>
  <r>
    <d v="1986-04-25T00:00:00"/>
    <n v="8.85"/>
    <x v="3"/>
    <x v="5"/>
  </r>
  <r>
    <d v="1986-04-26T00:00:00"/>
    <n v="7.4249999999999998"/>
    <x v="3"/>
    <x v="5"/>
  </r>
  <r>
    <d v="1986-04-27T00:00:00"/>
    <n v="7.1749999999999998"/>
    <x v="3"/>
    <x v="5"/>
  </r>
  <r>
    <d v="1986-04-28T00:00:00"/>
    <n v="11.175000000000001"/>
    <x v="3"/>
    <x v="5"/>
  </r>
  <r>
    <d v="1986-04-29T00:00:00"/>
    <n v="11.3"/>
    <x v="3"/>
    <x v="5"/>
  </r>
  <r>
    <d v="1986-04-30T00:00:00"/>
    <n v="15.6"/>
    <x v="3"/>
    <x v="5"/>
  </r>
  <r>
    <d v="1986-05-01T00:00:00"/>
    <n v="12.225"/>
    <x v="4"/>
    <x v="5"/>
  </r>
  <r>
    <d v="1986-05-02T00:00:00"/>
    <n v="6.4249999999999998"/>
    <x v="4"/>
    <x v="5"/>
  </r>
  <r>
    <d v="1986-05-03T00:00:00"/>
    <n v="3.4750000000000001"/>
    <x v="4"/>
    <x v="5"/>
  </r>
  <r>
    <d v="1986-05-04T00:00:00"/>
    <n v="9.9"/>
    <x v="4"/>
    <x v="5"/>
  </r>
  <r>
    <d v="1986-05-05T00:00:00"/>
    <n v="8.9"/>
    <x v="4"/>
    <x v="5"/>
  </r>
  <r>
    <d v="1986-05-06T00:00:00"/>
    <n v="8.2750000000000004"/>
    <x v="4"/>
    <x v="5"/>
  </r>
  <r>
    <d v="1986-05-07T00:00:00"/>
    <n v="6.375"/>
    <x v="4"/>
    <x v="5"/>
  </r>
  <r>
    <d v="1986-05-08T00:00:00"/>
    <n v="6.8"/>
    <x v="4"/>
    <x v="5"/>
  </r>
  <r>
    <d v="1986-05-09T00:00:00"/>
    <n v="7.35"/>
    <x v="4"/>
    <x v="5"/>
  </r>
  <r>
    <d v="1986-05-10T00:00:00"/>
    <n v="8.8000000000000007"/>
    <x v="4"/>
    <x v="5"/>
  </r>
  <r>
    <d v="1986-05-11T00:00:00"/>
    <n v="9.1999999999999993"/>
    <x v="4"/>
    <x v="5"/>
  </r>
  <r>
    <d v="1986-05-12T00:00:00"/>
    <n v="7.6749999999999998"/>
    <x v="4"/>
    <x v="5"/>
  </r>
  <r>
    <d v="1986-05-13T00:00:00"/>
    <n v="7.2750000000000004"/>
    <x v="4"/>
    <x v="5"/>
  </r>
  <r>
    <d v="1986-05-14T00:00:00"/>
    <n v="12.975"/>
    <x v="4"/>
    <x v="5"/>
  </r>
  <r>
    <d v="1986-05-15T00:00:00"/>
    <n v="11.45"/>
    <x v="4"/>
    <x v="5"/>
  </r>
  <r>
    <d v="1986-05-16T00:00:00"/>
    <n v="10.225"/>
    <x v="4"/>
    <x v="5"/>
  </r>
  <r>
    <d v="1986-05-17T00:00:00"/>
    <n v="4.0250000000000004"/>
    <x v="4"/>
    <x v="5"/>
  </r>
  <r>
    <d v="1986-05-18T00:00:00"/>
    <n v="2.2999999999999998"/>
    <x v="4"/>
    <x v="5"/>
  </r>
  <r>
    <d v="1986-05-19T00:00:00"/>
    <n v="0.5"/>
    <x v="4"/>
    <x v="5"/>
  </r>
  <r>
    <d v="1986-05-20T00:00:00"/>
    <n v="0"/>
    <x v="4"/>
    <x v="5"/>
  </r>
  <r>
    <d v="1986-05-21T00:00:00"/>
    <n v="4.9749999999999996"/>
    <x v="4"/>
    <x v="5"/>
  </r>
  <r>
    <d v="1986-05-22T00:00:00"/>
    <n v="8.1750000000000007"/>
    <x v="4"/>
    <x v="5"/>
  </r>
  <r>
    <d v="1986-05-23T00:00:00"/>
    <n v="5.85"/>
    <x v="4"/>
    <x v="5"/>
  </r>
  <r>
    <d v="1986-05-24T00:00:00"/>
    <n v="0.95"/>
    <x v="4"/>
    <x v="5"/>
  </r>
  <r>
    <d v="1986-05-25T00:00:00"/>
    <n v="0"/>
    <x v="4"/>
    <x v="5"/>
  </r>
  <r>
    <d v="1986-05-26T00:00:00"/>
    <n v="0"/>
    <x v="4"/>
    <x v="5"/>
  </r>
  <r>
    <d v="1986-05-27T00:00:00"/>
    <n v="0"/>
    <x v="4"/>
    <x v="5"/>
  </r>
  <r>
    <d v="1986-05-28T00:00:00"/>
    <n v="0"/>
    <x v="4"/>
    <x v="5"/>
  </r>
  <r>
    <d v="1986-05-29T00:00:00"/>
    <n v="0"/>
    <x v="4"/>
    <x v="5"/>
  </r>
  <r>
    <d v="1986-05-30T00:00:00"/>
    <n v="0"/>
    <x v="4"/>
    <x v="5"/>
  </r>
  <r>
    <d v="1986-05-31T00:00:00"/>
    <n v="0"/>
    <x v="4"/>
    <x v="5"/>
  </r>
  <r>
    <d v="1986-06-01T00:00:00"/>
    <n v="0"/>
    <x v="5"/>
    <x v="5"/>
  </r>
  <r>
    <d v="1986-06-02T00:00:00"/>
    <n v="0"/>
    <x v="5"/>
    <x v="5"/>
  </r>
  <r>
    <d v="1986-06-03T00:00:00"/>
    <n v="1.35"/>
    <x v="5"/>
    <x v="5"/>
  </r>
  <r>
    <d v="1986-06-04T00:00:00"/>
    <n v="0.5"/>
    <x v="5"/>
    <x v="5"/>
  </r>
  <r>
    <d v="1986-06-05T00:00:00"/>
    <n v="2.35"/>
    <x v="5"/>
    <x v="5"/>
  </r>
  <r>
    <d v="1986-06-06T00:00:00"/>
    <n v="1.175"/>
    <x v="5"/>
    <x v="5"/>
  </r>
  <r>
    <d v="1986-06-07T00:00:00"/>
    <n v="7.4999999999999289E-2"/>
    <x v="5"/>
    <x v="5"/>
  </r>
  <r>
    <d v="1986-06-08T00:00:00"/>
    <n v="1.4750000000000001"/>
    <x v="5"/>
    <x v="5"/>
  </r>
  <r>
    <d v="1986-06-09T00:00:00"/>
    <n v="0.52500000000000002"/>
    <x v="5"/>
    <x v="5"/>
  </r>
  <r>
    <d v="1986-06-10T00:00:00"/>
    <n v="0"/>
    <x v="5"/>
    <x v="5"/>
  </r>
  <r>
    <d v="1986-06-11T00:00:00"/>
    <n v="3"/>
    <x v="5"/>
    <x v="5"/>
  </r>
  <r>
    <d v="1986-06-12T00:00:00"/>
    <n v="2.9750000000000001"/>
    <x v="5"/>
    <x v="5"/>
  </r>
  <r>
    <d v="1986-06-13T00:00:00"/>
    <n v="2.25"/>
    <x v="5"/>
    <x v="5"/>
  </r>
  <r>
    <d v="1986-06-14T00:00:00"/>
    <n v="0.95"/>
    <x v="5"/>
    <x v="5"/>
  </r>
  <r>
    <d v="1986-06-15T00:00:00"/>
    <n v="2.5499999999999998"/>
    <x v="5"/>
    <x v="5"/>
  </r>
  <r>
    <d v="1986-06-16T00:00:00"/>
    <n v="1.325"/>
    <x v="5"/>
    <x v="5"/>
  </r>
  <r>
    <d v="1986-06-17T00:00:00"/>
    <n v="0"/>
    <x v="5"/>
    <x v="5"/>
  </r>
  <r>
    <d v="1986-06-18T00:00:00"/>
    <n v="0"/>
    <x v="5"/>
    <x v="5"/>
  </r>
  <r>
    <d v="1986-06-19T00:00:00"/>
    <n v="1.65"/>
    <x v="5"/>
    <x v="5"/>
  </r>
  <r>
    <d v="1986-06-20T00:00:00"/>
    <n v="2.0499999999999998"/>
    <x v="5"/>
    <x v="5"/>
  </r>
  <r>
    <d v="1986-06-21T00:00:00"/>
    <n v="0"/>
    <x v="5"/>
    <x v="5"/>
  </r>
  <r>
    <d v="1986-06-22T00:00:00"/>
    <n v="0"/>
    <x v="5"/>
    <x v="5"/>
  </r>
  <r>
    <d v="1986-06-23T00:00:00"/>
    <n v="0"/>
    <x v="5"/>
    <x v="5"/>
  </r>
  <r>
    <d v="1986-06-24T00:00:00"/>
    <n v="0"/>
    <x v="5"/>
    <x v="5"/>
  </r>
  <r>
    <d v="1986-06-25T00:00:00"/>
    <n v="0.375"/>
    <x v="5"/>
    <x v="5"/>
  </r>
  <r>
    <d v="1986-06-26T00:00:00"/>
    <n v="2.2000000000000002"/>
    <x v="5"/>
    <x v="5"/>
  </r>
  <r>
    <d v="1986-06-27T00:00:00"/>
    <n v="0.27500000000000002"/>
    <x v="5"/>
    <x v="5"/>
  </r>
  <r>
    <d v="1986-06-28T00:00:00"/>
    <n v="0"/>
    <x v="5"/>
    <x v="5"/>
  </r>
  <r>
    <d v="1986-06-29T00:00:00"/>
    <n v="1.1000000000000001"/>
    <x v="5"/>
    <x v="5"/>
  </r>
  <r>
    <d v="1986-06-30T00:00:00"/>
    <n v="1.05"/>
    <x v="5"/>
    <x v="5"/>
  </r>
  <r>
    <d v="1986-07-01T00:00:00"/>
    <n v="0"/>
    <x v="6"/>
    <x v="5"/>
  </r>
  <r>
    <d v="1986-07-02T00:00:00"/>
    <n v="0"/>
    <x v="6"/>
    <x v="5"/>
  </r>
  <r>
    <d v="1986-07-03T00:00:00"/>
    <n v="1.425"/>
    <x v="6"/>
    <x v="5"/>
  </r>
  <r>
    <d v="1986-07-04T00:00:00"/>
    <n v="3.5249999999999999"/>
    <x v="6"/>
    <x v="5"/>
  </r>
  <r>
    <d v="1986-07-05T00:00:00"/>
    <n v="2.5"/>
    <x v="6"/>
    <x v="5"/>
  </r>
  <r>
    <d v="1986-07-06T00:00:00"/>
    <n v="0.57499999999999996"/>
    <x v="6"/>
    <x v="5"/>
  </r>
  <r>
    <d v="1986-07-07T00:00:00"/>
    <n v="0.32500000000000001"/>
    <x v="6"/>
    <x v="5"/>
  </r>
  <r>
    <d v="1986-07-08T00:00:00"/>
    <n v="0"/>
    <x v="6"/>
    <x v="5"/>
  </r>
  <r>
    <d v="1986-07-09T00:00:00"/>
    <n v="0"/>
    <x v="6"/>
    <x v="5"/>
  </r>
  <r>
    <d v="1986-07-10T00:00:00"/>
    <n v="0"/>
    <x v="6"/>
    <x v="5"/>
  </r>
  <r>
    <d v="1986-07-11T00:00:00"/>
    <n v="0.125"/>
    <x v="6"/>
    <x v="5"/>
  </r>
  <r>
    <d v="1986-07-12T00:00:00"/>
    <n v="1.6"/>
    <x v="6"/>
    <x v="5"/>
  </r>
  <r>
    <d v="1986-07-13T00:00:00"/>
    <n v="0.8"/>
    <x v="6"/>
    <x v="5"/>
  </r>
  <r>
    <d v="1986-07-14T00:00:00"/>
    <n v="0.57499999999999996"/>
    <x v="6"/>
    <x v="5"/>
  </r>
  <r>
    <d v="1986-07-15T00:00:00"/>
    <n v="1.2250000000000001"/>
    <x v="6"/>
    <x v="5"/>
  </r>
  <r>
    <d v="1986-07-16T00:00:00"/>
    <n v="1.675"/>
    <x v="6"/>
    <x v="5"/>
  </r>
  <r>
    <d v="1986-07-17T00:00:00"/>
    <n v="3.15"/>
    <x v="6"/>
    <x v="5"/>
  </r>
  <r>
    <d v="1986-07-18T00:00:00"/>
    <n v="0.67500000000000004"/>
    <x v="6"/>
    <x v="5"/>
  </r>
  <r>
    <d v="1986-07-19T00:00:00"/>
    <n v="0.52499999999999947"/>
    <x v="6"/>
    <x v="5"/>
  </r>
  <r>
    <d v="1986-07-20T00:00:00"/>
    <n v="0"/>
    <x v="6"/>
    <x v="5"/>
  </r>
  <r>
    <d v="1986-07-21T00:00:00"/>
    <n v="0"/>
    <x v="6"/>
    <x v="5"/>
  </r>
  <r>
    <d v="1986-07-22T00:00:00"/>
    <n v="0"/>
    <x v="6"/>
    <x v="5"/>
  </r>
  <r>
    <d v="1986-07-23T00:00:00"/>
    <n v="0.55000000000000071"/>
    <x v="6"/>
    <x v="5"/>
  </r>
  <r>
    <d v="1986-07-24T00:00:00"/>
    <n v="0"/>
    <x v="6"/>
    <x v="5"/>
  </r>
  <r>
    <d v="1986-07-25T00:00:00"/>
    <n v="0.45"/>
    <x v="6"/>
    <x v="5"/>
  </r>
  <r>
    <d v="1986-07-26T00:00:00"/>
    <n v="2.4249999999999998"/>
    <x v="6"/>
    <x v="5"/>
  </r>
  <r>
    <d v="1986-07-27T00:00:00"/>
    <n v="1.1000000000000001"/>
    <x v="6"/>
    <x v="5"/>
  </r>
  <r>
    <d v="1986-07-28T00:00:00"/>
    <n v="0.77499999999999947"/>
    <x v="6"/>
    <x v="5"/>
  </r>
  <r>
    <d v="1986-07-29T00:00:00"/>
    <n v="3.15"/>
    <x v="6"/>
    <x v="5"/>
  </r>
  <r>
    <d v="1986-07-30T00:00:00"/>
    <n v="1.1499999999999999"/>
    <x v="6"/>
    <x v="5"/>
  </r>
  <r>
    <d v="1986-07-31T00:00:00"/>
    <n v="1.175"/>
    <x v="6"/>
    <x v="5"/>
  </r>
  <r>
    <d v="1986-08-01T00:00:00"/>
    <n v="0"/>
    <x v="7"/>
    <x v="5"/>
  </r>
  <r>
    <d v="1986-08-02T00:00:00"/>
    <n v="0"/>
    <x v="7"/>
    <x v="5"/>
  </r>
  <r>
    <d v="1986-08-03T00:00:00"/>
    <n v="0"/>
    <x v="7"/>
    <x v="5"/>
  </r>
  <r>
    <d v="1986-08-04T00:00:00"/>
    <n v="0"/>
    <x v="7"/>
    <x v="5"/>
  </r>
  <r>
    <d v="1986-08-05T00:00:00"/>
    <n v="0.67500000000000004"/>
    <x v="7"/>
    <x v="5"/>
  </r>
  <r>
    <d v="1986-08-06T00:00:00"/>
    <n v="0"/>
    <x v="7"/>
    <x v="5"/>
  </r>
  <r>
    <d v="1986-08-07T00:00:00"/>
    <n v="0"/>
    <x v="7"/>
    <x v="5"/>
  </r>
  <r>
    <d v="1986-08-08T00:00:00"/>
    <n v="0.55000000000000004"/>
    <x v="7"/>
    <x v="5"/>
  </r>
  <r>
    <d v="1986-08-09T00:00:00"/>
    <n v="1.4750000000000001"/>
    <x v="7"/>
    <x v="5"/>
  </r>
  <r>
    <d v="1986-08-10T00:00:00"/>
    <n v="0"/>
    <x v="7"/>
    <x v="5"/>
  </r>
  <r>
    <d v="1986-08-11T00:00:00"/>
    <n v="0"/>
    <x v="7"/>
    <x v="5"/>
  </r>
  <r>
    <d v="1986-08-12T00:00:00"/>
    <n v="0"/>
    <x v="7"/>
    <x v="5"/>
  </r>
  <r>
    <d v="1986-08-13T00:00:00"/>
    <n v="0"/>
    <x v="7"/>
    <x v="5"/>
  </r>
  <r>
    <d v="1986-08-14T00:00:00"/>
    <n v="0"/>
    <x v="7"/>
    <x v="5"/>
  </r>
  <r>
    <d v="1986-08-15T00:00:00"/>
    <n v="1.7250000000000001"/>
    <x v="7"/>
    <x v="5"/>
  </r>
  <r>
    <d v="1986-08-16T00:00:00"/>
    <n v="1.125"/>
    <x v="7"/>
    <x v="5"/>
  </r>
  <r>
    <d v="1986-08-17T00:00:00"/>
    <n v="0"/>
    <x v="7"/>
    <x v="5"/>
  </r>
  <r>
    <d v="1986-08-18T00:00:00"/>
    <n v="0"/>
    <x v="7"/>
    <x v="5"/>
  </r>
  <r>
    <d v="1986-08-19T00:00:00"/>
    <n v="3.6"/>
    <x v="7"/>
    <x v="5"/>
  </r>
  <r>
    <d v="1986-08-20T00:00:00"/>
    <n v="1.25"/>
    <x v="7"/>
    <x v="5"/>
  </r>
  <r>
    <d v="1986-08-21T00:00:00"/>
    <n v="1.65"/>
    <x v="7"/>
    <x v="5"/>
  </r>
  <r>
    <d v="1986-08-22T00:00:00"/>
    <n v="0"/>
    <x v="7"/>
    <x v="5"/>
  </r>
  <r>
    <d v="1986-08-23T00:00:00"/>
    <n v="0"/>
    <x v="7"/>
    <x v="5"/>
  </r>
  <r>
    <d v="1986-08-24T00:00:00"/>
    <n v="1.075"/>
    <x v="7"/>
    <x v="5"/>
  </r>
  <r>
    <d v="1986-08-25T00:00:00"/>
    <n v="2.65"/>
    <x v="7"/>
    <x v="5"/>
  </r>
  <r>
    <d v="1986-08-26T00:00:00"/>
    <n v="0.82499999999999996"/>
    <x v="7"/>
    <x v="5"/>
  </r>
  <r>
    <d v="1986-08-27T00:00:00"/>
    <n v="0"/>
    <x v="7"/>
    <x v="5"/>
  </r>
  <r>
    <d v="1986-08-28T00:00:00"/>
    <n v="0"/>
    <x v="7"/>
    <x v="5"/>
  </r>
  <r>
    <d v="1986-08-29T00:00:00"/>
    <n v="0"/>
    <x v="7"/>
    <x v="5"/>
  </r>
  <r>
    <d v="1986-08-30T00:00:00"/>
    <n v="0.42499999999999999"/>
    <x v="7"/>
    <x v="5"/>
  </r>
  <r>
    <d v="1986-08-31T00:00:00"/>
    <n v="1.925"/>
    <x v="7"/>
    <x v="5"/>
  </r>
  <r>
    <d v="1986-09-01T00:00:00"/>
    <n v="0.27500000000000002"/>
    <x v="8"/>
    <x v="5"/>
  </r>
  <r>
    <d v="1986-09-02T00:00:00"/>
    <n v="0.65"/>
    <x v="8"/>
    <x v="5"/>
  </r>
  <r>
    <d v="1986-09-03T00:00:00"/>
    <n v="3.7"/>
    <x v="8"/>
    <x v="5"/>
  </r>
  <r>
    <d v="1986-09-04T00:00:00"/>
    <n v="7"/>
    <x v="8"/>
    <x v="5"/>
  </r>
  <r>
    <d v="1986-09-05T00:00:00"/>
    <n v="8.6"/>
    <x v="8"/>
    <x v="5"/>
  </r>
  <r>
    <d v="1986-09-06T00:00:00"/>
    <n v="8.8249999999999993"/>
    <x v="8"/>
    <x v="5"/>
  </r>
  <r>
    <d v="1986-09-07T00:00:00"/>
    <n v="6.625"/>
    <x v="8"/>
    <x v="5"/>
  </r>
  <r>
    <d v="1986-09-08T00:00:00"/>
    <n v="6.3250000000000002"/>
    <x v="8"/>
    <x v="5"/>
  </r>
  <r>
    <d v="1986-09-09T00:00:00"/>
    <n v="2.2749999999999999"/>
    <x v="8"/>
    <x v="5"/>
  </r>
  <r>
    <d v="1986-09-10T00:00:00"/>
    <n v="4.7750000000000004"/>
    <x v="8"/>
    <x v="5"/>
  </r>
  <r>
    <d v="1986-09-11T00:00:00"/>
    <n v="8.25"/>
    <x v="8"/>
    <x v="5"/>
  </r>
  <r>
    <d v="1986-09-12T00:00:00"/>
    <n v="11.4"/>
    <x v="8"/>
    <x v="5"/>
  </r>
  <r>
    <d v="1986-09-13T00:00:00"/>
    <n v="11.574999999999999"/>
    <x v="8"/>
    <x v="5"/>
  </r>
  <r>
    <d v="1986-09-14T00:00:00"/>
    <n v="10.875"/>
    <x v="8"/>
    <x v="5"/>
  </r>
  <r>
    <d v="1986-09-15T00:00:00"/>
    <n v="8.9"/>
    <x v="8"/>
    <x v="5"/>
  </r>
  <r>
    <d v="1986-09-16T00:00:00"/>
    <n v="7.1749999999999998"/>
    <x v="8"/>
    <x v="5"/>
  </r>
  <r>
    <d v="1986-09-17T00:00:00"/>
    <n v="9.3000000000000007"/>
    <x v="8"/>
    <x v="5"/>
  </r>
  <r>
    <d v="1986-09-18T00:00:00"/>
    <n v="9.4499999999999993"/>
    <x v="8"/>
    <x v="5"/>
  </r>
  <r>
    <d v="1986-09-19T00:00:00"/>
    <n v="9.5749999999999993"/>
    <x v="8"/>
    <x v="5"/>
  </r>
  <r>
    <d v="1986-09-20T00:00:00"/>
    <n v="9.4"/>
    <x v="8"/>
    <x v="5"/>
  </r>
  <r>
    <d v="1986-09-21T00:00:00"/>
    <n v="7.85"/>
    <x v="8"/>
    <x v="5"/>
  </r>
  <r>
    <d v="1986-09-22T00:00:00"/>
    <n v="3.4"/>
    <x v="8"/>
    <x v="5"/>
  </r>
  <r>
    <d v="1986-09-23T00:00:00"/>
    <n v="3.3"/>
    <x v="8"/>
    <x v="5"/>
  </r>
  <r>
    <d v="1986-09-24T00:00:00"/>
    <n v="4.875"/>
    <x v="8"/>
    <x v="5"/>
  </r>
  <r>
    <d v="1986-09-25T00:00:00"/>
    <n v="7.65"/>
    <x v="8"/>
    <x v="5"/>
  </r>
  <r>
    <d v="1986-09-26T00:00:00"/>
    <n v="11.75"/>
    <x v="8"/>
    <x v="5"/>
  </r>
  <r>
    <d v="1986-09-27T00:00:00"/>
    <n v="10.574999999999999"/>
    <x v="8"/>
    <x v="5"/>
  </r>
  <r>
    <d v="1986-09-28T00:00:00"/>
    <n v="9.125"/>
    <x v="8"/>
    <x v="5"/>
  </r>
  <r>
    <d v="1986-09-29T00:00:00"/>
    <n v="7.75"/>
    <x v="8"/>
    <x v="5"/>
  </r>
  <r>
    <d v="1986-09-30T00:00:00"/>
    <n v="9.2249999999999996"/>
    <x v="8"/>
    <x v="5"/>
  </r>
  <r>
    <d v="1986-10-01T00:00:00"/>
    <n v="12.25"/>
    <x v="9"/>
    <x v="5"/>
  </r>
  <r>
    <d v="1986-10-02T00:00:00"/>
    <n v="13.425000000000001"/>
    <x v="9"/>
    <x v="5"/>
  </r>
  <r>
    <d v="1986-10-03T00:00:00"/>
    <n v="7"/>
    <x v="9"/>
    <x v="5"/>
  </r>
  <r>
    <d v="1986-10-04T00:00:00"/>
    <n v="6.45"/>
    <x v="9"/>
    <x v="5"/>
  </r>
  <r>
    <d v="1986-10-05T00:00:00"/>
    <n v="1.575"/>
    <x v="9"/>
    <x v="5"/>
  </r>
  <r>
    <d v="1986-10-06T00:00:00"/>
    <n v="0.15"/>
    <x v="9"/>
    <x v="5"/>
  </r>
  <r>
    <d v="1986-10-07T00:00:00"/>
    <n v="8.6"/>
    <x v="9"/>
    <x v="5"/>
  </r>
  <r>
    <d v="1986-10-08T00:00:00"/>
    <n v="8.35"/>
    <x v="9"/>
    <x v="5"/>
  </r>
  <r>
    <d v="1986-10-09T00:00:00"/>
    <n v="6.2750000000000004"/>
    <x v="9"/>
    <x v="5"/>
  </r>
  <r>
    <d v="1986-10-10T00:00:00"/>
    <n v="12.05"/>
    <x v="9"/>
    <x v="5"/>
  </r>
  <r>
    <d v="1986-10-11T00:00:00"/>
    <n v="9.5250000000000004"/>
    <x v="9"/>
    <x v="5"/>
  </r>
  <r>
    <d v="1986-10-12T00:00:00"/>
    <n v="5.8"/>
    <x v="9"/>
    <x v="5"/>
  </r>
  <r>
    <d v="1986-10-13T00:00:00"/>
    <n v="5.875"/>
    <x v="9"/>
    <x v="5"/>
  </r>
  <r>
    <d v="1986-10-14T00:00:00"/>
    <n v="4.45"/>
    <x v="9"/>
    <x v="5"/>
  </r>
  <r>
    <d v="1986-10-15T00:00:00"/>
    <n v="1.875"/>
    <x v="9"/>
    <x v="5"/>
  </r>
  <r>
    <d v="1986-10-16T00:00:00"/>
    <n v="3.5"/>
    <x v="9"/>
    <x v="5"/>
  </r>
  <r>
    <d v="1986-10-17T00:00:00"/>
    <n v="4.8250000000000002"/>
    <x v="9"/>
    <x v="5"/>
  </r>
  <r>
    <d v="1986-10-18T00:00:00"/>
    <n v="6.9"/>
    <x v="9"/>
    <x v="5"/>
  </r>
  <r>
    <d v="1986-10-19T00:00:00"/>
    <n v="7.75"/>
    <x v="9"/>
    <x v="5"/>
  </r>
  <r>
    <d v="1986-10-20T00:00:00"/>
    <n v="5.5"/>
    <x v="9"/>
    <x v="5"/>
  </r>
  <r>
    <d v="1986-10-21T00:00:00"/>
    <n v="4.8"/>
    <x v="9"/>
    <x v="5"/>
  </r>
  <r>
    <d v="1986-10-22T00:00:00"/>
    <n v="6.25"/>
    <x v="9"/>
    <x v="5"/>
  </r>
  <r>
    <d v="1986-10-23T00:00:00"/>
    <n v="6.9"/>
    <x v="9"/>
    <x v="5"/>
  </r>
  <r>
    <d v="1986-10-24T00:00:00"/>
    <n v="6.7249999999999996"/>
    <x v="9"/>
    <x v="5"/>
  </r>
  <r>
    <d v="1986-10-25T00:00:00"/>
    <n v="5.75"/>
    <x v="9"/>
    <x v="5"/>
  </r>
  <r>
    <d v="1986-10-26T00:00:00"/>
    <n v="5.7249999999999996"/>
    <x v="9"/>
    <x v="5"/>
  </r>
  <r>
    <d v="1986-10-27T00:00:00"/>
    <n v="7.0750000000000002"/>
    <x v="9"/>
    <x v="5"/>
  </r>
  <r>
    <d v="1986-10-28T00:00:00"/>
    <n v="11.525"/>
    <x v="9"/>
    <x v="5"/>
  </r>
  <r>
    <d v="1986-10-29T00:00:00"/>
    <n v="15.275"/>
    <x v="9"/>
    <x v="5"/>
  </r>
  <r>
    <d v="1986-10-30T00:00:00"/>
    <n v="18.350000000000001"/>
    <x v="9"/>
    <x v="5"/>
  </r>
  <r>
    <d v="1986-10-31T00:00:00"/>
    <n v="21.45"/>
    <x v="9"/>
    <x v="5"/>
  </r>
  <r>
    <d v="1986-11-01T00:00:00"/>
    <n v="18.024999999999999"/>
    <x v="10"/>
    <x v="5"/>
  </r>
  <r>
    <d v="1986-11-02T00:00:00"/>
    <n v="6.6749999999999998"/>
    <x v="10"/>
    <x v="5"/>
  </r>
  <r>
    <d v="1986-11-03T00:00:00"/>
    <n v="8.4499999999999993"/>
    <x v="10"/>
    <x v="5"/>
  </r>
  <r>
    <d v="1986-11-04T00:00:00"/>
    <n v="10.074999999999999"/>
    <x v="10"/>
    <x v="5"/>
  </r>
  <r>
    <d v="1986-11-05T00:00:00"/>
    <n v="13.175000000000001"/>
    <x v="10"/>
    <x v="5"/>
  </r>
  <r>
    <d v="1986-11-06T00:00:00"/>
    <n v="16.149999999999999"/>
    <x v="10"/>
    <x v="5"/>
  </r>
  <r>
    <d v="1986-11-07T00:00:00"/>
    <n v="25.05"/>
    <x v="10"/>
    <x v="5"/>
  </r>
  <r>
    <d v="1986-11-08T00:00:00"/>
    <n v="32.274999999999999"/>
    <x v="10"/>
    <x v="5"/>
  </r>
  <r>
    <d v="1986-11-09T00:00:00"/>
    <n v="33.85"/>
    <x v="10"/>
    <x v="5"/>
  </r>
  <r>
    <d v="1986-11-10T00:00:00"/>
    <n v="30.225000000000001"/>
    <x v="10"/>
    <x v="5"/>
  </r>
  <r>
    <d v="1986-11-11T00:00:00"/>
    <n v="31.5"/>
    <x v="10"/>
    <x v="5"/>
  </r>
  <r>
    <d v="1986-11-12T00:00:00"/>
    <n v="32.799999999999997"/>
    <x v="10"/>
    <x v="5"/>
  </r>
  <r>
    <d v="1986-11-13T00:00:00"/>
    <n v="21.65"/>
    <x v="10"/>
    <x v="5"/>
  </r>
  <r>
    <d v="1986-11-14T00:00:00"/>
    <n v="28.9"/>
    <x v="10"/>
    <x v="5"/>
  </r>
  <r>
    <d v="1986-11-15T00:00:00"/>
    <n v="21.725000000000001"/>
    <x v="10"/>
    <x v="5"/>
  </r>
  <r>
    <d v="1986-11-16T00:00:00"/>
    <n v="23.524999999999999"/>
    <x v="10"/>
    <x v="5"/>
  </r>
  <r>
    <d v="1986-11-17T00:00:00"/>
    <n v="30.2"/>
    <x v="10"/>
    <x v="5"/>
  </r>
  <r>
    <d v="1986-11-18T00:00:00"/>
    <n v="32.950000000000003"/>
    <x v="10"/>
    <x v="5"/>
  </r>
  <r>
    <d v="1986-11-19T00:00:00"/>
    <n v="33.274999999999999"/>
    <x v="10"/>
    <x v="5"/>
  </r>
  <r>
    <d v="1986-11-20T00:00:00"/>
    <n v="24.7"/>
    <x v="10"/>
    <x v="5"/>
  </r>
  <r>
    <d v="1986-11-21T00:00:00"/>
    <n v="20.125"/>
    <x v="10"/>
    <x v="5"/>
  </r>
  <r>
    <d v="1986-11-22T00:00:00"/>
    <n v="25.55"/>
    <x v="10"/>
    <x v="5"/>
  </r>
  <r>
    <d v="1986-11-23T00:00:00"/>
    <n v="15.574999999999999"/>
    <x v="10"/>
    <x v="5"/>
  </r>
  <r>
    <d v="1986-11-24T00:00:00"/>
    <n v="13.925000000000001"/>
    <x v="10"/>
    <x v="5"/>
  </r>
  <r>
    <d v="1986-11-25T00:00:00"/>
    <n v="17.5"/>
    <x v="10"/>
    <x v="5"/>
  </r>
  <r>
    <d v="1986-11-26T00:00:00"/>
    <n v="13.75"/>
    <x v="10"/>
    <x v="5"/>
  </r>
  <r>
    <d v="1986-11-27T00:00:00"/>
    <n v="18.925000000000001"/>
    <x v="10"/>
    <x v="5"/>
  </r>
  <r>
    <d v="1986-11-28T00:00:00"/>
    <n v="20.774999999999999"/>
    <x v="10"/>
    <x v="5"/>
  </r>
  <r>
    <d v="1986-11-29T00:00:00"/>
    <n v="23.25"/>
    <x v="10"/>
    <x v="5"/>
  </r>
  <r>
    <d v="1986-11-30T00:00:00"/>
    <n v="19"/>
    <x v="10"/>
    <x v="5"/>
  </r>
  <r>
    <d v="1986-12-01T00:00:00"/>
    <n v="17.824999999999999"/>
    <x v="11"/>
    <x v="5"/>
  </r>
  <r>
    <d v="1986-12-02T00:00:00"/>
    <n v="24"/>
    <x v="11"/>
    <x v="5"/>
  </r>
  <r>
    <d v="1986-12-03T00:00:00"/>
    <n v="27.3"/>
    <x v="11"/>
    <x v="5"/>
  </r>
  <r>
    <d v="1986-12-04T00:00:00"/>
    <n v="24.35"/>
    <x v="11"/>
    <x v="5"/>
  </r>
  <r>
    <d v="1986-12-05T00:00:00"/>
    <n v="23.625"/>
    <x v="11"/>
    <x v="5"/>
  </r>
  <r>
    <d v="1986-12-06T00:00:00"/>
    <n v="22.9"/>
    <x v="11"/>
    <x v="5"/>
  </r>
  <r>
    <d v="1986-12-07T00:00:00"/>
    <n v="14.775"/>
    <x v="11"/>
    <x v="5"/>
  </r>
  <r>
    <d v="1986-12-08T00:00:00"/>
    <n v="24.1"/>
    <x v="11"/>
    <x v="5"/>
  </r>
  <r>
    <d v="1986-12-09T00:00:00"/>
    <n v="23.7"/>
    <x v="11"/>
    <x v="5"/>
  </r>
  <r>
    <d v="1986-12-10T00:00:00"/>
    <n v="14.25"/>
    <x v="11"/>
    <x v="5"/>
  </r>
  <r>
    <d v="1986-12-11T00:00:00"/>
    <n v="18.55"/>
    <x v="11"/>
    <x v="5"/>
  </r>
  <r>
    <d v="1986-12-12T00:00:00"/>
    <n v="20.074999999999999"/>
    <x v="11"/>
    <x v="5"/>
  </r>
  <r>
    <d v="1986-12-13T00:00:00"/>
    <n v="18.7"/>
    <x v="11"/>
    <x v="5"/>
  </r>
  <r>
    <d v="1986-12-14T00:00:00"/>
    <n v="20.824999999999999"/>
    <x v="11"/>
    <x v="5"/>
  </r>
  <r>
    <d v="1986-12-15T00:00:00"/>
    <n v="17.600000000000001"/>
    <x v="11"/>
    <x v="5"/>
  </r>
  <r>
    <d v="1986-12-16T00:00:00"/>
    <n v="18.225000000000001"/>
    <x v="11"/>
    <x v="5"/>
  </r>
  <r>
    <d v="1986-12-17T00:00:00"/>
    <n v="18.225000000000001"/>
    <x v="11"/>
    <x v="5"/>
  </r>
  <r>
    <d v="1986-12-18T00:00:00"/>
    <n v="17.725000000000001"/>
    <x v="11"/>
    <x v="5"/>
  </r>
  <r>
    <d v="1986-12-19T00:00:00"/>
    <n v="21.324999999999999"/>
    <x v="11"/>
    <x v="5"/>
  </r>
  <r>
    <d v="1986-12-20T00:00:00"/>
    <n v="19.074999999999999"/>
    <x v="11"/>
    <x v="5"/>
  </r>
  <r>
    <d v="1986-12-21T00:00:00"/>
    <n v="15.25"/>
    <x v="11"/>
    <x v="5"/>
  </r>
  <r>
    <d v="1986-12-22T00:00:00"/>
    <n v="18.600000000000001"/>
    <x v="11"/>
    <x v="5"/>
  </r>
  <r>
    <d v="1986-12-23T00:00:00"/>
    <n v="14.65"/>
    <x v="11"/>
    <x v="5"/>
  </r>
  <r>
    <d v="1986-12-24T00:00:00"/>
    <n v="16.899999999999999"/>
    <x v="11"/>
    <x v="5"/>
  </r>
  <r>
    <d v="1986-12-25T00:00:00"/>
    <n v="17.100000000000001"/>
    <x v="11"/>
    <x v="5"/>
  </r>
  <r>
    <d v="1986-12-26T00:00:00"/>
    <n v="14.074999999999999"/>
    <x v="11"/>
    <x v="5"/>
  </r>
  <r>
    <d v="1986-12-27T00:00:00"/>
    <n v="16.149999999999999"/>
    <x v="11"/>
    <x v="5"/>
  </r>
  <r>
    <d v="1986-12-28T00:00:00"/>
    <n v="16.149999999999999"/>
    <x v="11"/>
    <x v="5"/>
  </r>
  <r>
    <d v="1986-12-29T00:00:00"/>
    <n v="13.55"/>
    <x v="11"/>
    <x v="5"/>
  </r>
  <r>
    <d v="1986-12-30T00:00:00"/>
    <n v="18.125"/>
    <x v="11"/>
    <x v="5"/>
  </r>
  <r>
    <d v="1986-12-31T00:00:00"/>
    <n v="22.574999999999999"/>
    <x v="11"/>
    <x v="5"/>
  </r>
  <r>
    <d v="1987-01-01T00:00:00"/>
    <n v="19.8"/>
    <x v="0"/>
    <x v="6"/>
  </r>
  <r>
    <d v="1987-01-02T00:00:00"/>
    <n v="15.55"/>
    <x v="0"/>
    <x v="6"/>
  </r>
  <r>
    <d v="1987-01-03T00:00:00"/>
    <n v="17.125"/>
    <x v="0"/>
    <x v="6"/>
  </r>
  <r>
    <d v="1987-01-04T00:00:00"/>
    <n v="17.850000000000001"/>
    <x v="0"/>
    <x v="6"/>
  </r>
  <r>
    <d v="1987-01-05T00:00:00"/>
    <n v="22.35"/>
    <x v="0"/>
    <x v="6"/>
  </r>
  <r>
    <d v="1987-01-06T00:00:00"/>
    <n v="22.85"/>
    <x v="0"/>
    <x v="6"/>
  </r>
  <r>
    <d v="1987-01-07T00:00:00"/>
    <n v="20.975000000000001"/>
    <x v="0"/>
    <x v="6"/>
  </r>
  <r>
    <d v="1987-01-08T00:00:00"/>
    <n v="20.9"/>
    <x v="0"/>
    <x v="6"/>
  </r>
  <r>
    <d v="1987-01-09T00:00:00"/>
    <n v="18"/>
    <x v="0"/>
    <x v="6"/>
  </r>
  <r>
    <d v="1987-01-10T00:00:00"/>
    <n v="10.675000000000001"/>
    <x v="0"/>
    <x v="6"/>
  </r>
  <r>
    <d v="1987-01-11T00:00:00"/>
    <n v="8.9749999999999996"/>
    <x v="0"/>
    <x v="6"/>
  </r>
  <r>
    <d v="1987-01-12T00:00:00"/>
    <n v="11.975"/>
    <x v="0"/>
    <x v="6"/>
  </r>
  <r>
    <d v="1987-01-13T00:00:00"/>
    <n v="19.55"/>
    <x v="0"/>
    <x v="6"/>
  </r>
  <r>
    <d v="1987-01-14T00:00:00"/>
    <n v="28.15"/>
    <x v="0"/>
    <x v="6"/>
  </r>
  <r>
    <d v="1987-01-15T00:00:00"/>
    <n v="26.85"/>
    <x v="0"/>
    <x v="6"/>
  </r>
  <r>
    <d v="1987-01-16T00:00:00"/>
    <n v="21.925000000000001"/>
    <x v="0"/>
    <x v="6"/>
  </r>
  <r>
    <d v="1987-01-17T00:00:00"/>
    <n v="15.625"/>
    <x v="0"/>
    <x v="6"/>
  </r>
  <r>
    <d v="1987-01-18T00:00:00"/>
    <n v="15.275"/>
    <x v="0"/>
    <x v="6"/>
  </r>
  <r>
    <d v="1987-01-19T00:00:00"/>
    <n v="20.425000000000001"/>
    <x v="0"/>
    <x v="6"/>
  </r>
  <r>
    <d v="1987-01-20T00:00:00"/>
    <n v="14.8"/>
    <x v="0"/>
    <x v="6"/>
  </r>
  <r>
    <d v="1987-01-21T00:00:00"/>
    <n v="20.175000000000001"/>
    <x v="0"/>
    <x v="6"/>
  </r>
  <r>
    <d v="1987-01-22T00:00:00"/>
    <n v="21.35"/>
    <x v="0"/>
    <x v="6"/>
  </r>
  <r>
    <d v="1987-01-23T00:00:00"/>
    <n v="19.375"/>
    <x v="0"/>
    <x v="6"/>
  </r>
  <r>
    <d v="1987-01-24T00:00:00"/>
    <n v="19.75"/>
    <x v="0"/>
    <x v="6"/>
  </r>
  <r>
    <d v="1987-01-25T00:00:00"/>
    <n v="18.3"/>
    <x v="0"/>
    <x v="6"/>
  </r>
  <r>
    <d v="1987-01-26T00:00:00"/>
    <n v="18.2"/>
    <x v="0"/>
    <x v="6"/>
  </r>
  <r>
    <d v="1987-01-27T00:00:00"/>
    <n v="21.425000000000001"/>
    <x v="0"/>
    <x v="6"/>
  </r>
  <r>
    <d v="1987-01-28T00:00:00"/>
    <n v="18.7"/>
    <x v="0"/>
    <x v="6"/>
  </r>
  <r>
    <d v="1987-01-29T00:00:00"/>
    <n v="16.274999999999999"/>
    <x v="0"/>
    <x v="6"/>
  </r>
  <r>
    <d v="1987-01-30T00:00:00"/>
    <n v="15.95"/>
    <x v="0"/>
    <x v="6"/>
  </r>
  <r>
    <d v="1987-01-31T00:00:00"/>
    <n v="16.95"/>
    <x v="0"/>
    <x v="6"/>
  </r>
  <r>
    <d v="1987-02-01T00:00:00"/>
    <n v="18.824999999999999"/>
    <x v="1"/>
    <x v="6"/>
  </r>
  <r>
    <d v="1987-02-02T00:00:00"/>
    <n v="19.574999999999999"/>
    <x v="1"/>
    <x v="6"/>
  </r>
  <r>
    <d v="1987-02-03T00:00:00"/>
    <n v="21.85"/>
    <x v="1"/>
    <x v="6"/>
  </r>
  <r>
    <d v="1987-02-04T00:00:00"/>
    <n v="16.25"/>
    <x v="1"/>
    <x v="6"/>
  </r>
  <r>
    <d v="1987-02-05T00:00:00"/>
    <n v="12.425000000000001"/>
    <x v="1"/>
    <x v="6"/>
  </r>
  <r>
    <d v="1987-02-06T00:00:00"/>
    <n v="10.8"/>
    <x v="1"/>
    <x v="6"/>
  </r>
  <r>
    <d v="1987-02-07T00:00:00"/>
    <n v="11.275"/>
    <x v="1"/>
    <x v="6"/>
  </r>
  <r>
    <d v="1987-02-08T00:00:00"/>
    <n v="14.475"/>
    <x v="1"/>
    <x v="6"/>
  </r>
  <r>
    <d v="1987-02-09T00:00:00"/>
    <n v="14.25"/>
    <x v="1"/>
    <x v="6"/>
  </r>
  <r>
    <d v="1987-02-10T00:00:00"/>
    <n v="11.824999999999999"/>
    <x v="1"/>
    <x v="6"/>
  </r>
  <r>
    <d v="1987-02-11T00:00:00"/>
    <n v="13.65"/>
    <x v="1"/>
    <x v="6"/>
  </r>
  <r>
    <d v="1987-02-12T00:00:00"/>
    <n v="15.15"/>
    <x v="1"/>
    <x v="6"/>
  </r>
  <r>
    <d v="1987-02-13T00:00:00"/>
    <n v="20.425000000000001"/>
    <x v="1"/>
    <x v="6"/>
  </r>
  <r>
    <d v="1987-02-14T00:00:00"/>
    <n v="17.574999999999999"/>
    <x v="1"/>
    <x v="6"/>
  </r>
  <r>
    <d v="1987-02-15T00:00:00"/>
    <n v="21.625"/>
    <x v="1"/>
    <x v="6"/>
  </r>
  <r>
    <d v="1987-02-16T00:00:00"/>
    <n v="15.975"/>
    <x v="1"/>
    <x v="6"/>
  </r>
  <r>
    <d v="1987-02-17T00:00:00"/>
    <n v="15.275"/>
    <x v="1"/>
    <x v="6"/>
  </r>
  <r>
    <d v="1987-02-18T00:00:00"/>
    <n v="17.675000000000001"/>
    <x v="1"/>
    <x v="6"/>
  </r>
  <r>
    <d v="1987-02-19T00:00:00"/>
    <n v="15.85"/>
    <x v="1"/>
    <x v="6"/>
  </r>
  <r>
    <d v="1987-02-20T00:00:00"/>
    <n v="15.625"/>
    <x v="1"/>
    <x v="6"/>
  </r>
  <r>
    <d v="1987-02-21T00:00:00"/>
    <n v="18.3"/>
    <x v="1"/>
    <x v="6"/>
  </r>
  <r>
    <d v="1987-02-22T00:00:00"/>
    <n v="16.774999999999999"/>
    <x v="1"/>
    <x v="6"/>
  </r>
  <r>
    <d v="1987-02-23T00:00:00"/>
    <n v="22.524999999999999"/>
    <x v="1"/>
    <x v="6"/>
  </r>
  <r>
    <d v="1987-02-24T00:00:00"/>
    <n v="25.75"/>
    <x v="1"/>
    <x v="6"/>
  </r>
  <r>
    <d v="1987-02-25T00:00:00"/>
    <n v="27.074999999999999"/>
    <x v="1"/>
    <x v="6"/>
  </r>
  <r>
    <d v="1987-02-26T00:00:00"/>
    <n v="26.225000000000001"/>
    <x v="1"/>
    <x v="6"/>
  </r>
  <r>
    <d v="1987-02-27T00:00:00"/>
    <n v="23.45"/>
    <x v="1"/>
    <x v="6"/>
  </r>
  <r>
    <d v="1987-02-28T00:00:00"/>
    <n v="23"/>
    <x v="1"/>
    <x v="6"/>
  </r>
  <r>
    <d v="1987-03-01T00:00:00"/>
    <n v="26"/>
    <x v="2"/>
    <x v="6"/>
  </r>
  <r>
    <d v="1987-03-02T00:00:00"/>
    <n v="22.425000000000001"/>
    <x v="2"/>
    <x v="6"/>
  </r>
  <r>
    <d v="1987-03-03T00:00:00"/>
    <n v="19.45"/>
    <x v="2"/>
    <x v="6"/>
  </r>
  <r>
    <d v="1987-03-04T00:00:00"/>
    <n v="9.1999999999999993"/>
    <x v="2"/>
    <x v="6"/>
  </r>
  <r>
    <d v="1987-03-05T00:00:00"/>
    <n v="13.425000000000001"/>
    <x v="2"/>
    <x v="6"/>
  </r>
  <r>
    <d v="1987-03-06T00:00:00"/>
    <n v="13.2"/>
    <x v="2"/>
    <x v="6"/>
  </r>
  <r>
    <d v="1987-03-07T00:00:00"/>
    <n v="21.675000000000001"/>
    <x v="2"/>
    <x v="6"/>
  </r>
  <r>
    <d v="1987-03-08T00:00:00"/>
    <n v="26.675000000000001"/>
    <x v="2"/>
    <x v="6"/>
  </r>
  <r>
    <d v="1987-03-09T00:00:00"/>
    <n v="23.7"/>
    <x v="2"/>
    <x v="6"/>
  </r>
  <r>
    <d v="1987-03-10T00:00:00"/>
    <n v="25.625"/>
    <x v="2"/>
    <x v="6"/>
  </r>
  <r>
    <d v="1987-03-11T00:00:00"/>
    <n v="23.824999999999999"/>
    <x v="2"/>
    <x v="6"/>
  </r>
  <r>
    <d v="1987-03-12T00:00:00"/>
    <n v="16.875"/>
    <x v="2"/>
    <x v="6"/>
  </r>
  <r>
    <d v="1987-03-13T00:00:00"/>
    <n v="18.375"/>
    <x v="2"/>
    <x v="6"/>
  </r>
  <r>
    <d v="1987-03-14T00:00:00"/>
    <n v="18.875"/>
    <x v="2"/>
    <x v="6"/>
  </r>
  <r>
    <d v="1987-03-15T00:00:00"/>
    <n v="18.8"/>
    <x v="2"/>
    <x v="6"/>
  </r>
  <r>
    <d v="1987-03-16T00:00:00"/>
    <n v="20.350000000000001"/>
    <x v="2"/>
    <x v="6"/>
  </r>
  <r>
    <d v="1987-03-17T00:00:00"/>
    <n v="12.824999999999999"/>
    <x v="2"/>
    <x v="6"/>
  </r>
  <r>
    <d v="1987-03-18T00:00:00"/>
    <n v="14.55"/>
    <x v="2"/>
    <x v="6"/>
  </r>
  <r>
    <d v="1987-03-19T00:00:00"/>
    <n v="15.975"/>
    <x v="2"/>
    <x v="6"/>
  </r>
  <r>
    <d v="1987-03-20T00:00:00"/>
    <n v="16.824999999999999"/>
    <x v="2"/>
    <x v="6"/>
  </r>
  <r>
    <d v="1987-03-21T00:00:00"/>
    <n v="18.350000000000001"/>
    <x v="2"/>
    <x v="6"/>
  </r>
  <r>
    <d v="1987-03-22T00:00:00"/>
    <n v="19.7"/>
    <x v="2"/>
    <x v="6"/>
  </r>
  <r>
    <d v="1987-03-23T00:00:00"/>
    <n v="18.925000000000001"/>
    <x v="2"/>
    <x v="6"/>
  </r>
  <r>
    <d v="1987-03-24T00:00:00"/>
    <n v="14.275"/>
    <x v="2"/>
    <x v="6"/>
  </r>
  <r>
    <d v="1987-03-25T00:00:00"/>
    <n v="13.1"/>
    <x v="2"/>
    <x v="6"/>
  </r>
  <r>
    <d v="1987-03-26T00:00:00"/>
    <n v="16"/>
    <x v="2"/>
    <x v="6"/>
  </r>
  <r>
    <d v="1987-03-27T00:00:00"/>
    <n v="26.024999999999999"/>
    <x v="2"/>
    <x v="6"/>
  </r>
  <r>
    <d v="1987-03-28T00:00:00"/>
    <n v="25.175000000000001"/>
    <x v="2"/>
    <x v="6"/>
  </r>
  <r>
    <d v="1987-03-29T00:00:00"/>
    <n v="15.8"/>
    <x v="2"/>
    <x v="6"/>
  </r>
  <r>
    <d v="1987-03-30T00:00:00"/>
    <n v="6.875"/>
    <x v="2"/>
    <x v="6"/>
  </r>
  <r>
    <d v="1987-03-31T00:00:00"/>
    <n v="10.425000000000001"/>
    <x v="2"/>
    <x v="6"/>
  </r>
  <r>
    <d v="1987-04-01T00:00:00"/>
    <n v="12.824999999999999"/>
    <x v="3"/>
    <x v="6"/>
  </r>
  <r>
    <d v="1987-04-02T00:00:00"/>
    <n v="8.0250000000000004"/>
    <x v="3"/>
    <x v="6"/>
  </r>
  <r>
    <d v="1987-04-03T00:00:00"/>
    <n v="6.2"/>
    <x v="3"/>
    <x v="6"/>
  </r>
  <r>
    <d v="1987-04-04T00:00:00"/>
    <n v="7.0250000000000004"/>
    <x v="3"/>
    <x v="6"/>
  </r>
  <r>
    <d v="1987-04-05T00:00:00"/>
    <n v="8.2750000000000004"/>
    <x v="3"/>
    <x v="6"/>
  </r>
  <r>
    <d v="1987-04-06T00:00:00"/>
    <n v="9.0250000000000004"/>
    <x v="3"/>
    <x v="6"/>
  </r>
  <r>
    <d v="1987-04-07T00:00:00"/>
    <n v="6.55"/>
    <x v="3"/>
    <x v="6"/>
  </r>
  <r>
    <d v="1987-04-08T00:00:00"/>
    <n v="10.5"/>
    <x v="3"/>
    <x v="6"/>
  </r>
  <r>
    <d v="1987-04-09T00:00:00"/>
    <n v="10.475"/>
    <x v="3"/>
    <x v="6"/>
  </r>
  <r>
    <d v="1987-04-10T00:00:00"/>
    <n v="9.8000000000000007"/>
    <x v="3"/>
    <x v="6"/>
  </r>
  <r>
    <d v="1987-04-11T00:00:00"/>
    <n v="10.95"/>
    <x v="3"/>
    <x v="6"/>
  </r>
  <r>
    <d v="1987-04-12T00:00:00"/>
    <n v="10.45"/>
    <x v="3"/>
    <x v="6"/>
  </r>
  <r>
    <d v="1987-04-13T00:00:00"/>
    <n v="8.2249999999999996"/>
    <x v="3"/>
    <x v="6"/>
  </r>
  <r>
    <d v="1987-04-14T00:00:00"/>
    <n v="7.1"/>
    <x v="3"/>
    <x v="6"/>
  </r>
  <r>
    <d v="1987-04-15T00:00:00"/>
    <n v="7.4249999999999998"/>
    <x v="3"/>
    <x v="6"/>
  </r>
  <r>
    <d v="1987-04-16T00:00:00"/>
    <n v="4.7249999999999996"/>
    <x v="3"/>
    <x v="6"/>
  </r>
  <r>
    <d v="1987-04-17T00:00:00"/>
    <n v="10.525"/>
    <x v="3"/>
    <x v="6"/>
  </r>
  <r>
    <d v="1987-04-18T00:00:00"/>
    <n v="14.05"/>
    <x v="3"/>
    <x v="6"/>
  </r>
  <r>
    <d v="1987-04-19T00:00:00"/>
    <n v="13.15"/>
    <x v="3"/>
    <x v="6"/>
  </r>
  <r>
    <d v="1987-04-20T00:00:00"/>
    <n v="9.5500000000000007"/>
    <x v="3"/>
    <x v="6"/>
  </r>
  <r>
    <d v="1987-04-21T00:00:00"/>
    <n v="5.4"/>
    <x v="3"/>
    <x v="6"/>
  </r>
  <r>
    <d v="1987-04-22T00:00:00"/>
    <n v="10"/>
    <x v="3"/>
    <x v="6"/>
  </r>
  <r>
    <d v="1987-04-23T00:00:00"/>
    <n v="12.1"/>
    <x v="3"/>
    <x v="6"/>
  </r>
  <r>
    <d v="1987-04-24T00:00:00"/>
    <n v="6.6749999999999998"/>
    <x v="3"/>
    <x v="6"/>
  </r>
  <r>
    <d v="1987-04-25T00:00:00"/>
    <n v="7.2750000000000004"/>
    <x v="3"/>
    <x v="6"/>
  </r>
  <r>
    <d v="1987-04-26T00:00:00"/>
    <n v="7.875"/>
    <x v="3"/>
    <x v="6"/>
  </r>
  <r>
    <d v="1987-04-27T00:00:00"/>
    <n v="0.4"/>
    <x v="3"/>
    <x v="6"/>
  </r>
  <r>
    <d v="1987-04-28T00:00:00"/>
    <n v="0"/>
    <x v="3"/>
    <x v="6"/>
  </r>
  <r>
    <d v="1987-04-29T00:00:00"/>
    <n v="0.5"/>
    <x v="3"/>
    <x v="6"/>
  </r>
  <r>
    <d v="1987-04-30T00:00:00"/>
    <n v="0.25"/>
    <x v="3"/>
    <x v="6"/>
  </r>
  <r>
    <d v="1987-05-01T00:00:00"/>
    <n v="2.5000000000000355E-2"/>
    <x v="4"/>
    <x v="6"/>
  </r>
  <r>
    <d v="1987-05-02T00:00:00"/>
    <n v="5.95"/>
    <x v="4"/>
    <x v="6"/>
  </r>
  <r>
    <d v="1987-05-03T00:00:00"/>
    <n v="5.0250000000000004"/>
    <x v="4"/>
    <x v="6"/>
  </r>
  <r>
    <d v="1987-05-04T00:00:00"/>
    <n v="1.85"/>
    <x v="4"/>
    <x v="6"/>
  </r>
  <r>
    <d v="1987-05-05T00:00:00"/>
    <n v="5.125"/>
    <x v="4"/>
    <x v="6"/>
  </r>
  <r>
    <d v="1987-05-06T00:00:00"/>
    <n v="2.15"/>
    <x v="4"/>
    <x v="6"/>
  </r>
  <r>
    <d v="1987-05-07T00:00:00"/>
    <n v="0"/>
    <x v="4"/>
    <x v="6"/>
  </r>
  <r>
    <d v="1987-05-08T00:00:00"/>
    <n v="0"/>
    <x v="4"/>
    <x v="6"/>
  </r>
  <r>
    <d v="1987-05-09T00:00:00"/>
    <n v="0.5"/>
    <x v="4"/>
    <x v="6"/>
  </r>
  <r>
    <d v="1987-05-10T00:00:00"/>
    <n v="5"/>
    <x v="4"/>
    <x v="6"/>
  </r>
  <r>
    <d v="1987-05-11T00:00:00"/>
    <n v="0.15"/>
    <x v="4"/>
    <x v="6"/>
  </r>
  <r>
    <d v="1987-05-12T00:00:00"/>
    <n v="3"/>
    <x v="4"/>
    <x v="6"/>
  </r>
  <r>
    <d v="1987-05-13T00:00:00"/>
    <n v="6.85"/>
    <x v="4"/>
    <x v="6"/>
  </r>
  <r>
    <d v="1987-05-14T00:00:00"/>
    <n v="1.1000000000000001"/>
    <x v="4"/>
    <x v="6"/>
  </r>
  <r>
    <d v="1987-05-15T00:00:00"/>
    <n v="2.875"/>
    <x v="4"/>
    <x v="6"/>
  </r>
  <r>
    <d v="1987-05-16T00:00:00"/>
    <n v="6.9749999999999996"/>
    <x v="4"/>
    <x v="6"/>
  </r>
  <r>
    <d v="1987-05-17T00:00:00"/>
    <n v="3.375"/>
    <x v="4"/>
    <x v="6"/>
  </r>
  <r>
    <d v="1987-05-18T00:00:00"/>
    <n v="5.875"/>
    <x v="4"/>
    <x v="6"/>
  </r>
  <r>
    <d v="1987-05-19T00:00:00"/>
    <n v="13.925000000000001"/>
    <x v="4"/>
    <x v="6"/>
  </r>
  <r>
    <d v="1987-05-20T00:00:00"/>
    <n v="13.625"/>
    <x v="4"/>
    <x v="6"/>
  </r>
  <r>
    <d v="1987-05-21T00:00:00"/>
    <n v="9.5500000000000007"/>
    <x v="4"/>
    <x v="6"/>
  </r>
  <r>
    <d v="1987-05-22T00:00:00"/>
    <n v="6.4749999999999996"/>
    <x v="4"/>
    <x v="6"/>
  </r>
  <r>
    <d v="1987-05-23T00:00:00"/>
    <n v="4.1500000000000004"/>
    <x v="4"/>
    <x v="6"/>
  </r>
  <r>
    <d v="1987-05-24T00:00:00"/>
    <n v="3.7"/>
    <x v="4"/>
    <x v="6"/>
  </r>
  <r>
    <d v="1987-05-25T00:00:00"/>
    <n v="1.9"/>
    <x v="4"/>
    <x v="6"/>
  </r>
  <r>
    <d v="1987-05-26T00:00:00"/>
    <n v="1.05"/>
    <x v="4"/>
    <x v="6"/>
  </r>
  <r>
    <d v="1987-05-27T00:00:00"/>
    <n v="1.1499999999999999"/>
    <x v="4"/>
    <x v="6"/>
  </r>
  <r>
    <d v="1987-05-28T00:00:00"/>
    <n v="0.69999999999999929"/>
    <x v="4"/>
    <x v="6"/>
  </r>
  <r>
    <d v="1987-05-29T00:00:00"/>
    <n v="1.625"/>
    <x v="4"/>
    <x v="6"/>
  </r>
  <r>
    <d v="1987-05-30T00:00:00"/>
    <n v="0"/>
    <x v="4"/>
    <x v="6"/>
  </r>
  <r>
    <d v="1987-05-31T00:00:00"/>
    <n v="3.2749999999999999"/>
    <x v="4"/>
    <x v="6"/>
  </r>
  <r>
    <d v="1987-06-01T00:00:00"/>
    <n v="2.15"/>
    <x v="5"/>
    <x v="6"/>
  </r>
  <r>
    <d v="1987-06-02T00:00:00"/>
    <n v="2.875"/>
    <x v="5"/>
    <x v="6"/>
  </r>
  <r>
    <d v="1987-06-03T00:00:00"/>
    <n v="1.45"/>
    <x v="5"/>
    <x v="6"/>
  </r>
  <r>
    <d v="1987-06-04T00:00:00"/>
    <n v="0"/>
    <x v="5"/>
    <x v="6"/>
  </r>
  <r>
    <d v="1987-06-05T00:00:00"/>
    <n v="0"/>
    <x v="5"/>
    <x v="6"/>
  </r>
  <r>
    <d v="1987-06-06T00:00:00"/>
    <n v="0"/>
    <x v="5"/>
    <x v="6"/>
  </r>
  <r>
    <d v="1987-06-07T00:00:00"/>
    <n v="1.5"/>
    <x v="5"/>
    <x v="6"/>
  </r>
  <r>
    <d v="1987-06-08T00:00:00"/>
    <n v="0"/>
    <x v="5"/>
    <x v="6"/>
  </r>
  <r>
    <d v="1987-06-09T00:00:00"/>
    <n v="0"/>
    <x v="5"/>
    <x v="6"/>
  </r>
  <r>
    <d v="1987-06-10T00:00:00"/>
    <n v="0.19999999999999929"/>
    <x v="5"/>
    <x v="6"/>
  </r>
  <r>
    <d v="1987-06-11T00:00:00"/>
    <n v="0"/>
    <x v="5"/>
    <x v="6"/>
  </r>
  <r>
    <d v="1987-06-12T00:00:00"/>
    <n v="0"/>
    <x v="5"/>
    <x v="6"/>
  </r>
  <r>
    <d v="1987-06-13T00:00:00"/>
    <n v="0"/>
    <x v="5"/>
    <x v="6"/>
  </r>
  <r>
    <d v="1987-06-14T00:00:00"/>
    <n v="0"/>
    <x v="5"/>
    <x v="6"/>
  </r>
  <r>
    <d v="1987-06-15T00:00:00"/>
    <n v="0"/>
    <x v="5"/>
    <x v="6"/>
  </r>
  <r>
    <d v="1987-06-16T00:00:00"/>
    <n v="1.5"/>
    <x v="5"/>
    <x v="6"/>
  </r>
  <r>
    <d v="1987-06-17T00:00:00"/>
    <n v="0.72499999999999998"/>
    <x v="5"/>
    <x v="6"/>
  </r>
  <r>
    <d v="1987-06-18T00:00:00"/>
    <n v="0"/>
    <x v="5"/>
    <x v="6"/>
  </r>
  <r>
    <d v="1987-06-19T00:00:00"/>
    <n v="0"/>
    <x v="5"/>
    <x v="6"/>
  </r>
  <r>
    <d v="1987-06-20T00:00:00"/>
    <n v="0"/>
    <x v="5"/>
    <x v="6"/>
  </r>
  <r>
    <d v="1987-06-21T00:00:00"/>
    <n v="0"/>
    <x v="5"/>
    <x v="6"/>
  </r>
  <r>
    <d v="1987-06-22T00:00:00"/>
    <n v="0.92500000000000004"/>
    <x v="5"/>
    <x v="6"/>
  </r>
  <r>
    <d v="1987-06-23T00:00:00"/>
    <n v="3"/>
    <x v="5"/>
    <x v="6"/>
  </r>
  <r>
    <d v="1987-06-24T00:00:00"/>
    <n v="1.45"/>
    <x v="5"/>
    <x v="6"/>
  </r>
  <r>
    <d v="1987-06-25T00:00:00"/>
    <n v="0"/>
    <x v="5"/>
    <x v="6"/>
  </r>
  <r>
    <d v="1987-06-26T00:00:00"/>
    <n v="0"/>
    <x v="5"/>
    <x v="6"/>
  </r>
  <r>
    <d v="1987-06-27T00:00:00"/>
    <n v="0"/>
    <x v="5"/>
    <x v="6"/>
  </r>
  <r>
    <d v="1987-06-28T00:00:00"/>
    <n v="0"/>
    <x v="5"/>
    <x v="6"/>
  </r>
  <r>
    <d v="1987-06-29T00:00:00"/>
    <n v="0"/>
    <x v="5"/>
    <x v="6"/>
  </r>
  <r>
    <d v="1987-06-30T00:00:00"/>
    <n v="0.19999999999999929"/>
    <x v="5"/>
    <x v="6"/>
  </r>
  <r>
    <d v="1987-07-01T00:00:00"/>
    <n v="0"/>
    <x v="6"/>
    <x v="6"/>
  </r>
  <r>
    <d v="1987-07-02T00:00:00"/>
    <n v="0"/>
    <x v="6"/>
    <x v="6"/>
  </r>
  <r>
    <d v="1987-07-03T00:00:00"/>
    <n v="0"/>
    <x v="6"/>
    <x v="6"/>
  </r>
  <r>
    <d v="1987-07-04T00:00:00"/>
    <n v="2.6749999999999998"/>
    <x v="6"/>
    <x v="6"/>
  </r>
  <r>
    <d v="1987-07-05T00:00:00"/>
    <n v="4.1500000000000004"/>
    <x v="6"/>
    <x v="6"/>
  </r>
  <r>
    <d v="1987-07-06T00:00:00"/>
    <n v="1.0249999999999999"/>
    <x v="6"/>
    <x v="6"/>
  </r>
  <r>
    <d v="1987-07-07T00:00:00"/>
    <n v="0.94999999999999929"/>
    <x v="6"/>
    <x v="6"/>
  </r>
  <r>
    <d v="1987-07-08T00:00:00"/>
    <n v="0.875"/>
    <x v="6"/>
    <x v="6"/>
  </r>
  <r>
    <d v="1987-07-09T00:00:00"/>
    <n v="2.4"/>
    <x v="6"/>
    <x v="6"/>
  </r>
  <r>
    <d v="1987-07-10T00:00:00"/>
    <n v="3.1749999999999998"/>
    <x v="6"/>
    <x v="6"/>
  </r>
  <r>
    <d v="1987-07-11T00:00:00"/>
    <n v="1.7"/>
    <x v="6"/>
    <x v="6"/>
  </r>
  <r>
    <d v="1987-07-12T00:00:00"/>
    <n v="0.44999999999999929"/>
    <x v="6"/>
    <x v="6"/>
  </r>
  <r>
    <d v="1987-07-13T00:00:00"/>
    <n v="0"/>
    <x v="6"/>
    <x v="6"/>
  </r>
  <r>
    <d v="1987-07-14T00:00:00"/>
    <n v="0"/>
    <x v="6"/>
    <x v="6"/>
  </r>
  <r>
    <d v="1987-07-15T00:00:00"/>
    <n v="0.44999999999999929"/>
    <x v="6"/>
    <x v="6"/>
  </r>
  <r>
    <d v="1987-07-16T00:00:00"/>
    <n v="5.4"/>
    <x v="6"/>
    <x v="6"/>
  </r>
  <r>
    <d v="1987-07-17T00:00:00"/>
    <n v="4.4000000000000004"/>
    <x v="6"/>
    <x v="6"/>
  </r>
  <r>
    <d v="1987-07-18T00:00:00"/>
    <n v="3.3"/>
    <x v="6"/>
    <x v="6"/>
  </r>
  <r>
    <d v="1987-07-19T00:00:00"/>
    <n v="3.7749999999999999"/>
    <x v="6"/>
    <x v="6"/>
  </r>
  <r>
    <d v="1987-07-20T00:00:00"/>
    <n v="0.6"/>
    <x v="6"/>
    <x v="6"/>
  </r>
  <r>
    <d v="1987-07-21T00:00:00"/>
    <n v="0.85"/>
    <x v="6"/>
    <x v="6"/>
  </r>
  <r>
    <d v="1987-07-22T00:00:00"/>
    <n v="0.45"/>
    <x v="6"/>
    <x v="6"/>
  </r>
  <r>
    <d v="1987-07-23T00:00:00"/>
    <n v="0"/>
    <x v="6"/>
    <x v="6"/>
  </r>
  <r>
    <d v="1987-07-24T00:00:00"/>
    <n v="0"/>
    <x v="6"/>
    <x v="6"/>
  </r>
  <r>
    <d v="1987-07-25T00:00:00"/>
    <n v="0"/>
    <x v="6"/>
    <x v="6"/>
  </r>
  <r>
    <d v="1987-07-26T00:00:00"/>
    <n v="0"/>
    <x v="6"/>
    <x v="6"/>
  </r>
  <r>
    <d v="1987-07-27T00:00:00"/>
    <n v="0"/>
    <x v="6"/>
    <x v="6"/>
  </r>
  <r>
    <d v="1987-07-28T00:00:00"/>
    <n v="0"/>
    <x v="6"/>
    <x v="6"/>
  </r>
  <r>
    <d v="1987-07-29T00:00:00"/>
    <n v="0"/>
    <x v="6"/>
    <x v="6"/>
  </r>
  <r>
    <d v="1987-07-30T00:00:00"/>
    <n v="0"/>
    <x v="6"/>
    <x v="6"/>
  </r>
  <r>
    <d v="1987-07-31T00:00:00"/>
    <n v="0"/>
    <x v="6"/>
    <x v="6"/>
  </r>
  <r>
    <d v="1987-08-01T00:00:00"/>
    <n v="1.75"/>
    <x v="7"/>
    <x v="6"/>
  </r>
  <r>
    <d v="1987-08-02T00:00:00"/>
    <n v="1.175"/>
    <x v="7"/>
    <x v="6"/>
  </r>
  <r>
    <d v="1987-08-03T00:00:00"/>
    <n v="1.4"/>
    <x v="7"/>
    <x v="6"/>
  </r>
  <r>
    <d v="1987-08-04T00:00:00"/>
    <n v="0"/>
    <x v="7"/>
    <x v="6"/>
  </r>
  <r>
    <d v="1987-08-05T00:00:00"/>
    <n v="0.6"/>
    <x v="7"/>
    <x v="6"/>
  </r>
  <r>
    <d v="1987-08-06T00:00:00"/>
    <n v="0.10000000000000053"/>
    <x v="7"/>
    <x v="6"/>
  </r>
  <r>
    <d v="1987-08-07T00:00:00"/>
    <n v="0"/>
    <x v="7"/>
    <x v="6"/>
  </r>
  <r>
    <d v="1987-08-08T00:00:00"/>
    <n v="0.35"/>
    <x v="7"/>
    <x v="6"/>
  </r>
  <r>
    <d v="1987-08-09T00:00:00"/>
    <n v="1.2"/>
    <x v="7"/>
    <x v="6"/>
  </r>
  <r>
    <d v="1987-08-10T00:00:00"/>
    <n v="4.4000000000000004"/>
    <x v="7"/>
    <x v="6"/>
  </r>
  <r>
    <d v="1987-08-11T00:00:00"/>
    <n v="5.6"/>
    <x v="7"/>
    <x v="6"/>
  </r>
  <r>
    <d v="1987-08-12T00:00:00"/>
    <n v="5.0250000000000004"/>
    <x v="7"/>
    <x v="6"/>
  </r>
  <r>
    <d v="1987-08-13T00:00:00"/>
    <n v="6.5250000000000004"/>
    <x v="7"/>
    <x v="6"/>
  </r>
  <r>
    <d v="1987-08-14T00:00:00"/>
    <n v="5.0999999999999996"/>
    <x v="7"/>
    <x v="6"/>
  </r>
  <r>
    <d v="1987-08-15T00:00:00"/>
    <n v="2.5750000000000002"/>
    <x v="7"/>
    <x v="6"/>
  </r>
  <r>
    <d v="1987-08-16T00:00:00"/>
    <n v="2.95"/>
    <x v="7"/>
    <x v="6"/>
  </r>
  <r>
    <d v="1987-08-17T00:00:00"/>
    <n v="3.6"/>
    <x v="7"/>
    <x v="6"/>
  </r>
  <r>
    <d v="1987-08-18T00:00:00"/>
    <n v="2.8"/>
    <x v="7"/>
    <x v="6"/>
  </r>
  <r>
    <d v="1987-08-19T00:00:00"/>
    <n v="3.2749999999999999"/>
    <x v="7"/>
    <x v="6"/>
  </r>
  <r>
    <d v="1987-08-20T00:00:00"/>
    <n v="2.5499999999999998"/>
    <x v="7"/>
    <x v="6"/>
  </r>
  <r>
    <d v="1987-08-21T00:00:00"/>
    <n v="4.0750000000000002"/>
    <x v="7"/>
    <x v="6"/>
  </r>
  <r>
    <d v="1987-08-22T00:00:00"/>
    <n v="3.1749999999999998"/>
    <x v="7"/>
    <x v="6"/>
  </r>
  <r>
    <d v="1987-08-23T00:00:00"/>
    <n v="2.5499999999999998"/>
    <x v="7"/>
    <x v="6"/>
  </r>
  <r>
    <d v="1987-08-24T00:00:00"/>
    <n v="1.9"/>
    <x v="7"/>
    <x v="6"/>
  </r>
  <r>
    <d v="1987-08-25T00:00:00"/>
    <n v="4.0750000000000002"/>
    <x v="7"/>
    <x v="6"/>
  </r>
  <r>
    <d v="1987-08-26T00:00:00"/>
    <n v="3.2250000000000001"/>
    <x v="7"/>
    <x v="6"/>
  </r>
  <r>
    <d v="1987-08-27T00:00:00"/>
    <n v="0"/>
    <x v="7"/>
    <x v="6"/>
  </r>
  <r>
    <d v="1987-08-28T00:00:00"/>
    <n v="0.35"/>
    <x v="7"/>
    <x v="6"/>
  </r>
  <r>
    <d v="1987-08-29T00:00:00"/>
    <n v="4.9249999999999998"/>
    <x v="7"/>
    <x v="6"/>
  </r>
  <r>
    <d v="1987-08-30T00:00:00"/>
    <n v="1.95"/>
    <x v="7"/>
    <x v="6"/>
  </r>
  <r>
    <d v="1987-08-31T00:00:00"/>
    <n v="0"/>
    <x v="7"/>
    <x v="6"/>
  </r>
  <r>
    <d v="1987-09-01T00:00:00"/>
    <n v="0"/>
    <x v="8"/>
    <x v="6"/>
  </r>
  <r>
    <d v="1987-09-02T00:00:00"/>
    <n v="4.9999999999999822E-2"/>
    <x v="8"/>
    <x v="6"/>
  </r>
  <r>
    <d v="1987-09-03T00:00:00"/>
    <n v="1.9750000000000001"/>
    <x v="8"/>
    <x v="6"/>
  </r>
  <r>
    <d v="1987-09-04T00:00:00"/>
    <n v="0.67500000000000004"/>
    <x v="8"/>
    <x v="6"/>
  </r>
  <r>
    <d v="1987-09-05T00:00:00"/>
    <n v="0"/>
    <x v="8"/>
    <x v="6"/>
  </r>
  <r>
    <d v="1987-09-06T00:00:00"/>
    <n v="2.7"/>
    <x v="8"/>
    <x v="6"/>
  </r>
  <r>
    <d v="1987-09-07T00:00:00"/>
    <n v="4.5999999999999996"/>
    <x v="8"/>
    <x v="6"/>
  </r>
  <r>
    <d v="1987-09-08T00:00:00"/>
    <n v="2.95"/>
    <x v="8"/>
    <x v="6"/>
  </r>
  <r>
    <d v="1987-09-09T00:00:00"/>
    <n v="0.4"/>
    <x v="8"/>
    <x v="6"/>
  </r>
  <r>
    <d v="1987-09-10T00:00:00"/>
    <n v="0.97499999999999998"/>
    <x v="8"/>
    <x v="6"/>
  </r>
  <r>
    <d v="1987-09-11T00:00:00"/>
    <n v="0.47499999999999998"/>
    <x v="8"/>
    <x v="6"/>
  </r>
  <r>
    <d v="1987-09-12T00:00:00"/>
    <n v="0"/>
    <x v="8"/>
    <x v="6"/>
  </r>
  <r>
    <d v="1987-09-13T00:00:00"/>
    <n v="3.2"/>
    <x v="8"/>
    <x v="6"/>
  </r>
  <r>
    <d v="1987-09-14T00:00:00"/>
    <n v="1.55"/>
    <x v="8"/>
    <x v="6"/>
  </r>
  <r>
    <d v="1987-09-15T00:00:00"/>
    <n v="3.5"/>
    <x v="8"/>
    <x v="6"/>
  </r>
  <r>
    <d v="1987-09-16T00:00:00"/>
    <n v="5.8250000000000002"/>
    <x v="8"/>
    <x v="6"/>
  </r>
  <r>
    <d v="1987-09-17T00:00:00"/>
    <n v="6.3"/>
    <x v="8"/>
    <x v="6"/>
  </r>
  <r>
    <d v="1987-09-18T00:00:00"/>
    <n v="4"/>
    <x v="8"/>
    <x v="6"/>
  </r>
  <r>
    <d v="1987-09-19T00:00:00"/>
    <n v="3.8"/>
    <x v="8"/>
    <x v="6"/>
  </r>
  <r>
    <d v="1987-09-20T00:00:00"/>
    <n v="0"/>
    <x v="8"/>
    <x v="6"/>
  </r>
  <r>
    <d v="1987-09-21T00:00:00"/>
    <n v="0"/>
    <x v="8"/>
    <x v="6"/>
  </r>
  <r>
    <d v="1987-09-22T00:00:00"/>
    <n v="0"/>
    <x v="8"/>
    <x v="6"/>
  </r>
  <r>
    <d v="1987-09-23T00:00:00"/>
    <n v="1.7749999999999999"/>
    <x v="8"/>
    <x v="6"/>
  </r>
  <r>
    <d v="1987-09-24T00:00:00"/>
    <n v="4.7249999999999996"/>
    <x v="8"/>
    <x v="6"/>
  </r>
  <r>
    <d v="1987-09-25T00:00:00"/>
    <n v="2.4750000000000001"/>
    <x v="8"/>
    <x v="6"/>
  </r>
  <r>
    <d v="1987-09-26T00:00:00"/>
    <n v="5.3250000000000002"/>
    <x v="8"/>
    <x v="6"/>
  </r>
  <r>
    <d v="1987-09-27T00:00:00"/>
    <n v="6.45"/>
    <x v="8"/>
    <x v="6"/>
  </r>
  <r>
    <d v="1987-09-28T00:00:00"/>
    <n v="3.6"/>
    <x v="8"/>
    <x v="6"/>
  </r>
  <r>
    <d v="1987-09-29T00:00:00"/>
    <n v="2.25"/>
    <x v="8"/>
    <x v="6"/>
  </r>
  <r>
    <d v="1987-09-30T00:00:00"/>
    <n v="0"/>
    <x v="8"/>
    <x v="6"/>
  </r>
  <r>
    <d v="1987-10-01T00:00:00"/>
    <n v="0.69999999999999929"/>
    <x v="9"/>
    <x v="6"/>
  </r>
  <r>
    <d v="1987-10-02T00:00:00"/>
    <n v="0"/>
    <x v="9"/>
    <x v="6"/>
  </r>
  <r>
    <d v="1987-10-03T00:00:00"/>
    <n v="1.4750000000000001"/>
    <x v="9"/>
    <x v="6"/>
  </r>
  <r>
    <d v="1987-10-04T00:00:00"/>
    <n v="7.5"/>
    <x v="9"/>
    <x v="6"/>
  </r>
  <r>
    <d v="1987-10-05T00:00:00"/>
    <n v="5.2249999999999996"/>
    <x v="9"/>
    <x v="6"/>
  </r>
  <r>
    <d v="1987-10-06T00:00:00"/>
    <n v="8.1999999999999993"/>
    <x v="9"/>
    <x v="6"/>
  </r>
  <r>
    <d v="1987-10-07T00:00:00"/>
    <n v="5.15"/>
    <x v="9"/>
    <x v="6"/>
  </r>
  <r>
    <d v="1987-10-08T00:00:00"/>
    <n v="14.175000000000001"/>
    <x v="9"/>
    <x v="6"/>
  </r>
  <r>
    <d v="1987-10-09T00:00:00"/>
    <n v="14.9"/>
    <x v="9"/>
    <x v="6"/>
  </r>
  <r>
    <d v="1987-10-10T00:00:00"/>
    <n v="8.4499999999999993"/>
    <x v="9"/>
    <x v="6"/>
  </r>
  <r>
    <d v="1987-10-11T00:00:00"/>
    <n v="2.5750000000000002"/>
    <x v="9"/>
    <x v="6"/>
  </r>
  <r>
    <d v="1987-10-12T00:00:00"/>
    <n v="4.45"/>
    <x v="9"/>
    <x v="6"/>
  </r>
  <r>
    <d v="1987-10-13T00:00:00"/>
    <n v="11.1"/>
    <x v="9"/>
    <x v="6"/>
  </r>
  <r>
    <d v="1987-10-14T00:00:00"/>
    <n v="13.95"/>
    <x v="9"/>
    <x v="6"/>
  </r>
  <r>
    <d v="1987-10-15T00:00:00"/>
    <n v="11.35"/>
    <x v="9"/>
    <x v="6"/>
  </r>
  <r>
    <d v="1987-10-16T00:00:00"/>
    <n v="7.85"/>
    <x v="9"/>
    <x v="6"/>
  </r>
  <r>
    <d v="1987-10-17T00:00:00"/>
    <n v="13.125"/>
    <x v="9"/>
    <x v="6"/>
  </r>
  <r>
    <d v="1987-10-18T00:00:00"/>
    <n v="13.675000000000001"/>
    <x v="9"/>
    <x v="6"/>
  </r>
  <r>
    <d v="1987-10-19T00:00:00"/>
    <n v="13.65"/>
    <x v="9"/>
    <x v="6"/>
  </r>
  <r>
    <d v="1987-10-20T00:00:00"/>
    <n v="10.975"/>
    <x v="9"/>
    <x v="6"/>
  </r>
  <r>
    <d v="1987-10-21T00:00:00"/>
    <n v="10.75"/>
    <x v="9"/>
    <x v="6"/>
  </r>
  <r>
    <d v="1987-10-22T00:00:00"/>
    <n v="13.925000000000001"/>
    <x v="9"/>
    <x v="6"/>
  </r>
  <r>
    <d v="1987-10-23T00:00:00"/>
    <n v="14.225"/>
    <x v="9"/>
    <x v="6"/>
  </r>
  <r>
    <d v="1987-10-24T00:00:00"/>
    <n v="7.7249999999999996"/>
    <x v="9"/>
    <x v="6"/>
  </r>
  <r>
    <d v="1987-10-25T00:00:00"/>
    <n v="7.3250000000000002"/>
    <x v="9"/>
    <x v="6"/>
  </r>
  <r>
    <d v="1987-10-26T00:00:00"/>
    <n v="13.2"/>
    <x v="9"/>
    <x v="6"/>
  </r>
  <r>
    <d v="1987-10-27T00:00:00"/>
    <n v="8.3000000000000007"/>
    <x v="9"/>
    <x v="6"/>
  </r>
  <r>
    <d v="1987-10-28T00:00:00"/>
    <n v="4.4749999999999996"/>
    <x v="9"/>
    <x v="6"/>
  </r>
  <r>
    <d v="1987-10-29T00:00:00"/>
    <n v="6.0750000000000002"/>
    <x v="9"/>
    <x v="6"/>
  </r>
  <r>
    <d v="1987-10-30T00:00:00"/>
    <n v="5.8250000000000002"/>
    <x v="9"/>
    <x v="6"/>
  </r>
  <r>
    <d v="1987-10-31T00:00:00"/>
    <n v="7.375"/>
    <x v="9"/>
    <x v="6"/>
  </r>
  <r>
    <d v="1987-11-01T00:00:00"/>
    <n v="9.5"/>
    <x v="10"/>
    <x v="6"/>
  </r>
  <r>
    <d v="1987-11-02T00:00:00"/>
    <n v="9.2750000000000004"/>
    <x v="10"/>
    <x v="6"/>
  </r>
  <r>
    <d v="1987-11-03T00:00:00"/>
    <n v="10.7"/>
    <x v="10"/>
    <x v="6"/>
  </r>
  <r>
    <d v="1987-11-04T00:00:00"/>
    <n v="13.55"/>
    <x v="10"/>
    <x v="6"/>
  </r>
  <r>
    <d v="1987-11-05T00:00:00"/>
    <n v="13.025"/>
    <x v="10"/>
    <x v="6"/>
  </r>
  <r>
    <d v="1987-11-06T00:00:00"/>
    <n v="9.875"/>
    <x v="10"/>
    <x v="6"/>
  </r>
  <r>
    <d v="1987-11-07T00:00:00"/>
    <n v="13.75"/>
    <x v="10"/>
    <x v="6"/>
  </r>
  <r>
    <d v="1987-11-08T00:00:00"/>
    <n v="12.25"/>
    <x v="10"/>
    <x v="6"/>
  </r>
  <r>
    <d v="1987-11-09T00:00:00"/>
    <n v="10.8"/>
    <x v="10"/>
    <x v="6"/>
  </r>
  <r>
    <d v="1987-11-10T00:00:00"/>
    <n v="7.25"/>
    <x v="10"/>
    <x v="6"/>
  </r>
  <r>
    <d v="1987-11-11T00:00:00"/>
    <n v="7.9"/>
    <x v="10"/>
    <x v="6"/>
  </r>
  <r>
    <d v="1987-11-12T00:00:00"/>
    <n v="12.175000000000001"/>
    <x v="10"/>
    <x v="6"/>
  </r>
  <r>
    <d v="1987-11-13T00:00:00"/>
    <n v="13.55"/>
    <x v="10"/>
    <x v="6"/>
  </r>
  <r>
    <d v="1987-11-14T00:00:00"/>
    <n v="15.324999999999999"/>
    <x v="10"/>
    <x v="6"/>
  </r>
  <r>
    <d v="1987-11-15T00:00:00"/>
    <n v="17.975000000000001"/>
    <x v="10"/>
    <x v="6"/>
  </r>
  <r>
    <d v="1987-11-16T00:00:00"/>
    <n v="23.574999999999999"/>
    <x v="10"/>
    <x v="6"/>
  </r>
  <r>
    <d v="1987-11-17T00:00:00"/>
    <n v="23.375"/>
    <x v="10"/>
    <x v="6"/>
  </r>
  <r>
    <d v="1987-11-18T00:00:00"/>
    <n v="15.2"/>
    <x v="10"/>
    <x v="6"/>
  </r>
  <r>
    <d v="1987-11-19T00:00:00"/>
    <n v="15.975"/>
    <x v="10"/>
    <x v="6"/>
  </r>
  <r>
    <d v="1987-11-20T00:00:00"/>
    <n v="10.725"/>
    <x v="10"/>
    <x v="6"/>
  </r>
  <r>
    <d v="1987-11-21T00:00:00"/>
    <n v="10.7"/>
    <x v="10"/>
    <x v="6"/>
  </r>
  <r>
    <d v="1987-11-22T00:00:00"/>
    <n v="16.574999999999999"/>
    <x v="10"/>
    <x v="6"/>
  </r>
  <r>
    <d v="1987-11-23T00:00:00"/>
    <n v="16.475000000000001"/>
    <x v="10"/>
    <x v="6"/>
  </r>
  <r>
    <d v="1987-11-24T00:00:00"/>
    <n v="16.5"/>
    <x v="10"/>
    <x v="6"/>
  </r>
  <r>
    <d v="1987-11-25T00:00:00"/>
    <n v="15.8"/>
    <x v="10"/>
    <x v="6"/>
  </r>
  <r>
    <d v="1987-11-26T00:00:00"/>
    <n v="15.25"/>
    <x v="10"/>
    <x v="6"/>
  </r>
  <r>
    <d v="1987-11-27T00:00:00"/>
    <n v="13.8"/>
    <x v="10"/>
    <x v="6"/>
  </r>
  <r>
    <d v="1987-11-28T00:00:00"/>
    <n v="16"/>
    <x v="10"/>
    <x v="6"/>
  </r>
  <r>
    <d v="1987-11-29T00:00:00"/>
    <n v="16.774999999999999"/>
    <x v="10"/>
    <x v="6"/>
  </r>
  <r>
    <d v="1987-11-30T00:00:00"/>
    <n v="17.2"/>
    <x v="10"/>
    <x v="6"/>
  </r>
  <r>
    <d v="1987-12-01T00:00:00"/>
    <n v="16.25"/>
    <x v="11"/>
    <x v="6"/>
  </r>
  <r>
    <d v="1987-12-02T00:00:00"/>
    <n v="15.55"/>
    <x v="11"/>
    <x v="6"/>
  </r>
  <r>
    <d v="1987-12-03T00:00:00"/>
    <n v="15.525"/>
    <x v="11"/>
    <x v="6"/>
  </r>
  <r>
    <d v="1987-12-04T00:00:00"/>
    <n v="13.725"/>
    <x v="11"/>
    <x v="6"/>
  </r>
  <r>
    <d v="1987-12-05T00:00:00"/>
    <n v="17.225000000000001"/>
    <x v="11"/>
    <x v="6"/>
  </r>
  <r>
    <d v="1987-12-06T00:00:00"/>
    <n v="12.074999999999999"/>
    <x v="11"/>
    <x v="6"/>
  </r>
  <r>
    <d v="1987-12-07T00:00:00"/>
    <n v="14.1"/>
    <x v="11"/>
    <x v="6"/>
  </r>
  <r>
    <d v="1987-12-08T00:00:00"/>
    <n v="16.774999999999999"/>
    <x v="11"/>
    <x v="6"/>
  </r>
  <r>
    <d v="1987-12-09T00:00:00"/>
    <n v="16.5"/>
    <x v="11"/>
    <x v="6"/>
  </r>
  <r>
    <d v="1987-12-10T00:00:00"/>
    <n v="13.95"/>
    <x v="11"/>
    <x v="6"/>
  </r>
  <r>
    <d v="1987-12-11T00:00:00"/>
    <n v="16.600000000000001"/>
    <x v="11"/>
    <x v="6"/>
  </r>
  <r>
    <d v="1987-12-12T00:00:00"/>
    <n v="17.399999999999999"/>
    <x v="11"/>
    <x v="6"/>
  </r>
  <r>
    <d v="1987-12-13T00:00:00"/>
    <n v="21.274999999999999"/>
    <x v="11"/>
    <x v="6"/>
  </r>
  <r>
    <d v="1987-12-14T00:00:00"/>
    <n v="20.574999999999999"/>
    <x v="11"/>
    <x v="6"/>
  </r>
  <r>
    <d v="1987-12-15T00:00:00"/>
    <n v="22.975000000000001"/>
    <x v="11"/>
    <x v="6"/>
  </r>
  <r>
    <d v="1987-12-16T00:00:00"/>
    <n v="26.4"/>
    <x v="11"/>
    <x v="6"/>
  </r>
  <r>
    <d v="1987-12-17T00:00:00"/>
    <n v="25.175000000000001"/>
    <x v="11"/>
    <x v="6"/>
  </r>
  <r>
    <d v="1987-12-18T00:00:00"/>
    <n v="20.8"/>
    <x v="11"/>
    <x v="6"/>
  </r>
  <r>
    <d v="1987-12-19T00:00:00"/>
    <n v="17.55"/>
    <x v="11"/>
    <x v="6"/>
  </r>
  <r>
    <d v="1987-12-20T00:00:00"/>
    <n v="17"/>
    <x v="11"/>
    <x v="6"/>
  </r>
  <r>
    <d v="1987-12-21T00:00:00"/>
    <n v="17.399999999999999"/>
    <x v="11"/>
    <x v="6"/>
  </r>
  <r>
    <d v="1987-12-22T00:00:00"/>
    <n v="18.175000000000001"/>
    <x v="11"/>
    <x v="6"/>
  </r>
  <r>
    <d v="1987-12-23T00:00:00"/>
    <n v="22.925000000000001"/>
    <x v="11"/>
    <x v="6"/>
  </r>
  <r>
    <d v="1987-12-24T00:00:00"/>
    <n v="21.1"/>
    <x v="11"/>
    <x v="6"/>
  </r>
  <r>
    <d v="1987-12-25T00:00:00"/>
    <n v="12.275"/>
    <x v="11"/>
    <x v="6"/>
  </r>
  <r>
    <d v="1987-12-26T00:00:00"/>
    <n v="15.65"/>
    <x v="11"/>
    <x v="6"/>
  </r>
  <r>
    <d v="1987-12-27T00:00:00"/>
    <n v="16.725000000000001"/>
    <x v="11"/>
    <x v="6"/>
  </r>
  <r>
    <d v="1987-12-28T00:00:00"/>
    <n v="20.274999999999999"/>
    <x v="11"/>
    <x v="6"/>
  </r>
  <r>
    <d v="1987-12-29T00:00:00"/>
    <n v="23.925000000000001"/>
    <x v="11"/>
    <x v="6"/>
  </r>
  <r>
    <d v="1987-12-30T00:00:00"/>
    <n v="32.875"/>
    <x v="11"/>
    <x v="6"/>
  </r>
  <r>
    <d v="1987-12-31T00:00:00"/>
    <n v="30.05"/>
    <x v="11"/>
    <x v="6"/>
  </r>
  <r>
    <d v="1988-01-01T00:00:00"/>
    <n v="24.975000000000001"/>
    <x v="0"/>
    <x v="7"/>
  </r>
  <r>
    <d v="1988-01-02T00:00:00"/>
    <n v="25.5"/>
    <x v="0"/>
    <x v="7"/>
  </r>
  <r>
    <d v="1988-01-03T00:00:00"/>
    <n v="33.575000000000003"/>
    <x v="0"/>
    <x v="7"/>
  </r>
  <r>
    <d v="1988-01-04T00:00:00"/>
    <n v="33.924999999999997"/>
    <x v="0"/>
    <x v="7"/>
  </r>
  <r>
    <d v="1988-01-05T00:00:00"/>
    <n v="33.950000000000003"/>
    <x v="0"/>
    <x v="7"/>
  </r>
  <r>
    <d v="1988-01-06T00:00:00"/>
    <n v="30.35"/>
    <x v="0"/>
    <x v="7"/>
  </r>
  <r>
    <d v="1988-01-07T00:00:00"/>
    <n v="33.9"/>
    <x v="0"/>
    <x v="7"/>
  </r>
  <r>
    <d v="1988-01-08T00:00:00"/>
    <n v="33.65"/>
    <x v="0"/>
    <x v="7"/>
  </r>
  <r>
    <d v="1988-01-09T00:00:00"/>
    <n v="27.5"/>
    <x v="0"/>
    <x v="7"/>
  </r>
  <r>
    <d v="1988-01-10T00:00:00"/>
    <n v="27.875"/>
    <x v="0"/>
    <x v="7"/>
  </r>
  <r>
    <d v="1988-01-11T00:00:00"/>
    <n v="31.574999999999999"/>
    <x v="0"/>
    <x v="7"/>
  </r>
  <r>
    <d v="1988-01-12T00:00:00"/>
    <n v="30.5"/>
    <x v="0"/>
    <x v="7"/>
  </r>
  <r>
    <d v="1988-01-13T00:00:00"/>
    <n v="24.65"/>
    <x v="0"/>
    <x v="7"/>
  </r>
  <r>
    <d v="1988-01-14T00:00:00"/>
    <n v="19.774999999999999"/>
    <x v="0"/>
    <x v="7"/>
  </r>
  <r>
    <d v="1988-01-15T00:00:00"/>
    <n v="15.7"/>
    <x v="0"/>
    <x v="7"/>
  </r>
  <r>
    <d v="1988-01-16T00:00:00"/>
    <n v="21.45"/>
    <x v="0"/>
    <x v="7"/>
  </r>
  <r>
    <d v="1988-01-17T00:00:00"/>
    <n v="22.074999999999999"/>
    <x v="0"/>
    <x v="7"/>
  </r>
  <r>
    <d v="1988-01-18T00:00:00"/>
    <n v="24.675000000000001"/>
    <x v="0"/>
    <x v="7"/>
  </r>
  <r>
    <d v="1988-01-19T00:00:00"/>
    <n v="24.475000000000001"/>
    <x v="0"/>
    <x v="7"/>
  </r>
  <r>
    <d v="1988-01-20T00:00:00"/>
    <n v="17.324999999999999"/>
    <x v="0"/>
    <x v="7"/>
  </r>
  <r>
    <d v="1988-01-21T00:00:00"/>
    <n v="17.3"/>
    <x v="0"/>
    <x v="7"/>
  </r>
  <r>
    <d v="1988-01-22T00:00:00"/>
    <n v="13.574999999999999"/>
    <x v="0"/>
    <x v="7"/>
  </r>
  <r>
    <d v="1988-01-23T00:00:00"/>
    <n v="14.425000000000001"/>
    <x v="0"/>
    <x v="7"/>
  </r>
  <r>
    <d v="1988-01-24T00:00:00"/>
    <n v="18.524999999999999"/>
    <x v="0"/>
    <x v="7"/>
  </r>
  <r>
    <d v="1988-01-25T00:00:00"/>
    <n v="14.275"/>
    <x v="0"/>
    <x v="7"/>
  </r>
  <r>
    <d v="1988-01-26T00:00:00"/>
    <n v="18.625"/>
    <x v="0"/>
    <x v="7"/>
  </r>
  <r>
    <d v="1988-01-27T00:00:00"/>
    <n v="17.225000000000001"/>
    <x v="0"/>
    <x v="7"/>
  </r>
  <r>
    <d v="1988-01-28T00:00:00"/>
    <n v="20.725000000000001"/>
    <x v="0"/>
    <x v="7"/>
  </r>
  <r>
    <d v="1988-01-29T00:00:00"/>
    <n v="31.625"/>
    <x v="0"/>
    <x v="7"/>
  </r>
  <r>
    <d v="1988-01-30T00:00:00"/>
    <n v="38.200000000000003"/>
    <x v="0"/>
    <x v="7"/>
  </r>
  <r>
    <d v="1988-01-31T00:00:00"/>
    <n v="40.774999999999999"/>
    <x v="0"/>
    <x v="7"/>
  </r>
  <r>
    <d v="1988-02-01T00:00:00"/>
    <n v="35.225000000000001"/>
    <x v="1"/>
    <x v="7"/>
  </r>
  <r>
    <d v="1988-02-02T00:00:00"/>
    <n v="35.524999999999999"/>
    <x v="1"/>
    <x v="7"/>
  </r>
  <r>
    <d v="1988-02-03T00:00:00"/>
    <n v="38.65"/>
    <x v="1"/>
    <x v="7"/>
  </r>
  <r>
    <d v="1988-02-04T00:00:00"/>
    <n v="40.549999999999997"/>
    <x v="1"/>
    <x v="7"/>
  </r>
  <r>
    <d v="1988-02-05T00:00:00"/>
    <n v="36.524999999999999"/>
    <x v="1"/>
    <x v="7"/>
  </r>
  <r>
    <d v="1988-02-06T00:00:00"/>
    <n v="26.55"/>
    <x v="1"/>
    <x v="7"/>
  </r>
  <r>
    <d v="1988-02-07T00:00:00"/>
    <n v="26.4"/>
    <x v="1"/>
    <x v="7"/>
  </r>
  <r>
    <d v="1988-02-08T00:00:00"/>
    <n v="30.4"/>
    <x v="1"/>
    <x v="7"/>
  </r>
  <r>
    <d v="1988-02-09T00:00:00"/>
    <n v="37.75"/>
    <x v="1"/>
    <x v="7"/>
  </r>
  <r>
    <d v="1988-02-10T00:00:00"/>
    <n v="29.45"/>
    <x v="1"/>
    <x v="7"/>
  </r>
  <r>
    <d v="1988-02-11T00:00:00"/>
    <n v="14.824999999999999"/>
    <x v="1"/>
    <x v="7"/>
  </r>
  <r>
    <d v="1988-02-12T00:00:00"/>
    <n v="13.9"/>
    <x v="1"/>
    <x v="7"/>
  </r>
  <r>
    <d v="1988-02-13T00:00:00"/>
    <n v="19.975000000000001"/>
    <x v="1"/>
    <x v="7"/>
  </r>
  <r>
    <d v="1988-02-14T00:00:00"/>
    <n v="22.55"/>
    <x v="1"/>
    <x v="7"/>
  </r>
  <r>
    <d v="1988-02-15T00:00:00"/>
    <n v="16.475000000000001"/>
    <x v="1"/>
    <x v="7"/>
  </r>
  <r>
    <d v="1988-02-16T00:00:00"/>
    <n v="16.274999999999999"/>
    <x v="1"/>
    <x v="7"/>
  </r>
  <r>
    <d v="1988-02-17T00:00:00"/>
    <n v="14.025"/>
    <x v="1"/>
    <x v="7"/>
  </r>
  <r>
    <d v="1988-02-18T00:00:00"/>
    <n v="14.975"/>
    <x v="1"/>
    <x v="7"/>
  </r>
  <r>
    <d v="1988-02-19T00:00:00"/>
    <n v="11.2"/>
    <x v="1"/>
    <x v="7"/>
  </r>
  <r>
    <d v="1988-02-20T00:00:00"/>
    <n v="6.4749999999999996"/>
    <x v="1"/>
    <x v="7"/>
  </r>
  <r>
    <d v="1988-02-21T00:00:00"/>
    <n v="12.75"/>
    <x v="1"/>
    <x v="7"/>
  </r>
  <r>
    <d v="1988-02-22T00:00:00"/>
    <n v="22.175000000000001"/>
    <x v="1"/>
    <x v="7"/>
  </r>
  <r>
    <d v="1988-02-23T00:00:00"/>
    <n v="25.3"/>
    <x v="1"/>
    <x v="7"/>
  </r>
  <r>
    <d v="1988-02-24T00:00:00"/>
    <n v="14.275"/>
    <x v="1"/>
    <x v="7"/>
  </r>
  <r>
    <d v="1988-02-25T00:00:00"/>
    <n v="8.1750000000000007"/>
    <x v="1"/>
    <x v="7"/>
  </r>
  <r>
    <d v="1988-02-26T00:00:00"/>
    <n v="7.55"/>
    <x v="1"/>
    <x v="7"/>
  </r>
  <r>
    <d v="1988-02-27T00:00:00"/>
    <n v="10.725"/>
    <x v="1"/>
    <x v="7"/>
  </r>
  <r>
    <d v="1988-02-28T00:00:00"/>
    <n v="13.4"/>
    <x v="1"/>
    <x v="7"/>
  </r>
  <r>
    <d v="1988-02-29T00:00:00"/>
    <n v="12.925000000000001"/>
    <x v="1"/>
    <x v="7"/>
  </r>
  <r>
    <d v="1988-03-01T00:00:00"/>
    <n v="17.350000000000001"/>
    <x v="2"/>
    <x v="7"/>
  </r>
  <r>
    <d v="1988-03-02T00:00:00"/>
    <n v="16.324999999999999"/>
    <x v="2"/>
    <x v="7"/>
  </r>
  <r>
    <d v="1988-03-03T00:00:00"/>
    <n v="17.024999999999999"/>
    <x v="2"/>
    <x v="7"/>
  </r>
  <r>
    <d v="1988-03-04T00:00:00"/>
    <n v="15.775"/>
    <x v="2"/>
    <x v="7"/>
  </r>
  <r>
    <d v="1988-03-05T00:00:00"/>
    <n v="12.625"/>
    <x v="2"/>
    <x v="7"/>
  </r>
  <r>
    <d v="1988-03-06T00:00:00"/>
    <n v="15"/>
    <x v="2"/>
    <x v="7"/>
  </r>
  <r>
    <d v="1988-03-07T00:00:00"/>
    <n v="12.75"/>
    <x v="2"/>
    <x v="7"/>
  </r>
  <r>
    <d v="1988-03-08T00:00:00"/>
    <n v="7.5250000000000004"/>
    <x v="2"/>
    <x v="7"/>
  </r>
  <r>
    <d v="1988-03-09T00:00:00"/>
    <n v="10.8"/>
    <x v="2"/>
    <x v="7"/>
  </r>
  <r>
    <d v="1988-03-10T00:00:00"/>
    <n v="14.375"/>
    <x v="2"/>
    <x v="7"/>
  </r>
  <r>
    <d v="1988-03-11T00:00:00"/>
    <n v="15.55"/>
    <x v="2"/>
    <x v="7"/>
  </r>
  <r>
    <d v="1988-03-12T00:00:00"/>
    <n v="16.5"/>
    <x v="2"/>
    <x v="7"/>
  </r>
  <r>
    <d v="1988-03-13T00:00:00"/>
    <n v="11.074999999999999"/>
    <x v="2"/>
    <x v="7"/>
  </r>
  <r>
    <d v="1988-03-14T00:00:00"/>
    <n v="13.675000000000001"/>
    <x v="2"/>
    <x v="7"/>
  </r>
  <r>
    <d v="1988-03-15T00:00:00"/>
    <n v="18.125"/>
    <x v="2"/>
    <x v="7"/>
  </r>
  <r>
    <d v="1988-03-16T00:00:00"/>
    <n v="18.824999999999999"/>
    <x v="2"/>
    <x v="7"/>
  </r>
  <r>
    <d v="1988-03-17T00:00:00"/>
    <n v="15.875"/>
    <x v="2"/>
    <x v="7"/>
  </r>
  <r>
    <d v="1988-03-18T00:00:00"/>
    <n v="11.574999999999999"/>
    <x v="2"/>
    <x v="7"/>
  </r>
  <r>
    <d v="1988-03-19T00:00:00"/>
    <n v="10.050000000000001"/>
    <x v="2"/>
    <x v="7"/>
  </r>
  <r>
    <d v="1988-03-20T00:00:00"/>
    <n v="8.1"/>
    <x v="2"/>
    <x v="7"/>
  </r>
  <r>
    <d v="1988-03-21T00:00:00"/>
    <n v="11.824999999999999"/>
    <x v="2"/>
    <x v="7"/>
  </r>
  <r>
    <d v="1988-03-22T00:00:00"/>
    <n v="12.65"/>
    <x v="2"/>
    <x v="7"/>
  </r>
  <r>
    <d v="1988-03-23T00:00:00"/>
    <n v="10.824999999999999"/>
    <x v="2"/>
    <x v="7"/>
  </r>
  <r>
    <d v="1988-03-24T00:00:00"/>
    <n v="12.324999999999999"/>
    <x v="2"/>
    <x v="7"/>
  </r>
  <r>
    <d v="1988-03-25T00:00:00"/>
    <n v="11.925000000000001"/>
    <x v="2"/>
    <x v="7"/>
  </r>
  <r>
    <d v="1988-03-26T00:00:00"/>
    <n v="12.6"/>
    <x v="2"/>
    <x v="7"/>
  </r>
  <r>
    <d v="1988-03-27T00:00:00"/>
    <n v="16.3"/>
    <x v="2"/>
    <x v="7"/>
  </r>
  <r>
    <d v="1988-03-28T00:00:00"/>
    <n v="18.850000000000001"/>
    <x v="2"/>
    <x v="7"/>
  </r>
  <r>
    <d v="1988-03-29T00:00:00"/>
    <n v="18.95"/>
    <x v="2"/>
    <x v="7"/>
  </r>
  <r>
    <d v="1988-03-30T00:00:00"/>
    <n v="16.425000000000001"/>
    <x v="2"/>
    <x v="7"/>
  </r>
  <r>
    <d v="1988-03-31T00:00:00"/>
    <n v="8.1"/>
    <x v="2"/>
    <x v="7"/>
  </r>
  <r>
    <d v="1988-04-01T00:00:00"/>
    <n v="8.6999999999999993"/>
    <x v="3"/>
    <x v="7"/>
  </r>
  <r>
    <d v="1988-04-02T00:00:00"/>
    <n v="10.875"/>
    <x v="3"/>
    <x v="7"/>
  </r>
  <r>
    <d v="1988-04-03T00:00:00"/>
    <n v="9.0749999999999993"/>
    <x v="3"/>
    <x v="7"/>
  </r>
  <r>
    <d v="1988-04-04T00:00:00"/>
    <n v="10.85"/>
    <x v="3"/>
    <x v="7"/>
  </r>
  <r>
    <d v="1988-04-05T00:00:00"/>
    <n v="11.225"/>
    <x v="3"/>
    <x v="7"/>
  </r>
  <r>
    <d v="1988-04-06T00:00:00"/>
    <n v="9.4499999999999993"/>
    <x v="3"/>
    <x v="7"/>
  </r>
  <r>
    <d v="1988-04-07T00:00:00"/>
    <n v="11.824999999999999"/>
    <x v="3"/>
    <x v="7"/>
  </r>
  <r>
    <d v="1988-04-08T00:00:00"/>
    <n v="13.75"/>
    <x v="3"/>
    <x v="7"/>
  </r>
  <r>
    <d v="1988-04-09T00:00:00"/>
    <n v="11.975"/>
    <x v="3"/>
    <x v="7"/>
  </r>
  <r>
    <d v="1988-04-10T00:00:00"/>
    <n v="5.875"/>
    <x v="3"/>
    <x v="7"/>
  </r>
  <r>
    <d v="1988-04-11T00:00:00"/>
    <n v="7.875"/>
    <x v="3"/>
    <x v="7"/>
  </r>
  <r>
    <d v="1988-04-12T00:00:00"/>
    <n v="12"/>
    <x v="3"/>
    <x v="7"/>
  </r>
  <r>
    <d v="1988-04-13T00:00:00"/>
    <n v="7.1749999999999998"/>
    <x v="3"/>
    <x v="7"/>
  </r>
  <r>
    <d v="1988-04-14T00:00:00"/>
    <n v="4.0750000000000002"/>
    <x v="3"/>
    <x v="7"/>
  </r>
  <r>
    <d v="1988-04-15T00:00:00"/>
    <n v="2.4500000000000002"/>
    <x v="3"/>
    <x v="7"/>
  </r>
  <r>
    <d v="1988-04-16T00:00:00"/>
    <n v="6.05"/>
    <x v="3"/>
    <x v="7"/>
  </r>
  <r>
    <d v="1988-04-17T00:00:00"/>
    <n v="8.875"/>
    <x v="3"/>
    <x v="7"/>
  </r>
  <r>
    <d v="1988-04-18T00:00:00"/>
    <n v="8.2750000000000004"/>
    <x v="3"/>
    <x v="7"/>
  </r>
  <r>
    <d v="1988-04-19T00:00:00"/>
    <n v="9.8000000000000007"/>
    <x v="3"/>
    <x v="7"/>
  </r>
  <r>
    <d v="1988-04-20T00:00:00"/>
    <n v="9.2750000000000004"/>
    <x v="3"/>
    <x v="7"/>
  </r>
  <r>
    <d v="1988-04-21T00:00:00"/>
    <n v="9.4"/>
    <x v="3"/>
    <x v="7"/>
  </r>
  <r>
    <d v="1988-04-22T00:00:00"/>
    <n v="9.3000000000000007"/>
    <x v="3"/>
    <x v="7"/>
  </r>
  <r>
    <d v="1988-04-23T00:00:00"/>
    <n v="8.2249999999999996"/>
    <x v="3"/>
    <x v="7"/>
  </r>
  <r>
    <d v="1988-04-24T00:00:00"/>
    <n v="14.95"/>
    <x v="3"/>
    <x v="7"/>
  </r>
  <r>
    <d v="1988-04-25T00:00:00"/>
    <n v="15.125"/>
    <x v="3"/>
    <x v="7"/>
  </r>
  <r>
    <d v="1988-04-26T00:00:00"/>
    <n v="10.725"/>
    <x v="3"/>
    <x v="7"/>
  </r>
  <r>
    <d v="1988-04-27T00:00:00"/>
    <n v="5.2750000000000004"/>
    <x v="3"/>
    <x v="7"/>
  </r>
  <r>
    <d v="1988-04-28T00:00:00"/>
    <n v="2.5249999999999999"/>
    <x v="3"/>
    <x v="7"/>
  </r>
  <r>
    <d v="1988-04-29T00:00:00"/>
    <n v="2.8"/>
    <x v="3"/>
    <x v="7"/>
  </r>
  <r>
    <d v="1988-04-30T00:00:00"/>
    <n v="8.0250000000000004"/>
    <x v="3"/>
    <x v="7"/>
  </r>
  <r>
    <d v="1988-05-01T00:00:00"/>
    <n v="8.7249999999999996"/>
    <x v="4"/>
    <x v="7"/>
  </r>
  <r>
    <d v="1988-05-02T00:00:00"/>
    <n v="9.4"/>
    <x v="4"/>
    <x v="7"/>
  </r>
  <r>
    <d v="1988-05-03T00:00:00"/>
    <n v="9.7750000000000004"/>
    <x v="4"/>
    <x v="7"/>
  </r>
  <r>
    <d v="1988-05-04T00:00:00"/>
    <n v="8.5749999999999993"/>
    <x v="4"/>
    <x v="7"/>
  </r>
  <r>
    <d v="1988-05-05T00:00:00"/>
    <n v="6.2750000000000004"/>
    <x v="4"/>
    <x v="7"/>
  </r>
  <r>
    <d v="1988-05-06T00:00:00"/>
    <n v="6.5750000000000002"/>
    <x v="4"/>
    <x v="7"/>
  </r>
  <r>
    <d v="1988-05-07T00:00:00"/>
    <n v="3.9"/>
    <x v="4"/>
    <x v="7"/>
  </r>
  <r>
    <d v="1988-05-08T00:00:00"/>
    <n v="2.9"/>
    <x v="4"/>
    <x v="7"/>
  </r>
  <r>
    <d v="1988-05-09T00:00:00"/>
    <n v="0.69999999999999929"/>
    <x v="4"/>
    <x v="7"/>
  </r>
  <r>
    <d v="1988-05-10T00:00:00"/>
    <n v="0"/>
    <x v="4"/>
    <x v="7"/>
  </r>
  <r>
    <d v="1988-05-11T00:00:00"/>
    <n v="0"/>
    <x v="4"/>
    <x v="7"/>
  </r>
  <r>
    <d v="1988-05-12T00:00:00"/>
    <n v="0"/>
    <x v="4"/>
    <x v="7"/>
  </r>
  <r>
    <d v="1988-05-13T00:00:00"/>
    <n v="0"/>
    <x v="4"/>
    <x v="7"/>
  </r>
  <r>
    <d v="1988-05-14T00:00:00"/>
    <n v="3.375"/>
    <x v="4"/>
    <x v="7"/>
  </r>
  <r>
    <d v="1988-05-15T00:00:00"/>
    <n v="3.7"/>
    <x v="4"/>
    <x v="7"/>
  </r>
  <r>
    <d v="1988-05-16T00:00:00"/>
    <n v="0"/>
    <x v="4"/>
    <x v="7"/>
  </r>
  <r>
    <d v="1988-05-17T00:00:00"/>
    <n v="1.85"/>
    <x v="4"/>
    <x v="7"/>
  </r>
  <r>
    <d v="1988-05-18T00:00:00"/>
    <n v="5.625"/>
    <x v="4"/>
    <x v="7"/>
  </r>
  <r>
    <d v="1988-05-19T00:00:00"/>
    <n v="3.625"/>
    <x v="4"/>
    <x v="7"/>
  </r>
  <r>
    <d v="1988-05-20T00:00:00"/>
    <n v="3.7250000000000001"/>
    <x v="4"/>
    <x v="7"/>
  </r>
  <r>
    <d v="1988-05-21T00:00:00"/>
    <n v="2.2999999999999998"/>
    <x v="4"/>
    <x v="7"/>
  </r>
  <r>
    <d v="1988-05-22T00:00:00"/>
    <n v="0"/>
    <x v="4"/>
    <x v="7"/>
  </r>
  <r>
    <d v="1988-05-23T00:00:00"/>
    <n v="0"/>
    <x v="4"/>
    <x v="7"/>
  </r>
  <r>
    <d v="1988-05-24T00:00:00"/>
    <n v="5.85"/>
    <x v="4"/>
    <x v="7"/>
  </r>
  <r>
    <d v="1988-05-25T00:00:00"/>
    <n v="1.075"/>
    <x v="4"/>
    <x v="7"/>
  </r>
  <r>
    <d v="1988-05-26T00:00:00"/>
    <n v="5.0000000000000711E-2"/>
    <x v="4"/>
    <x v="7"/>
  </r>
  <r>
    <d v="1988-05-27T00:00:00"/>
    <n v="0.22500000000000001"/>
    <x v="4"/>
    <x v="7"/>
  </r>
  <r>
    <d v="1988-05-28T00:00:00"/>
    <n v="1"/>
    <x v="4"/>
    <x v="7"/>
  </r>
  <r>
    <d v="1988-05-29T00:00:00"/>
    <n v="2.875"/>
    <x v="4"/>
    <x v="7"/>
  </r>
  <r>
    <d v="1988-05-30T00:00:00"/>
    <n v="4.5250000000000004"/>
    <x v="4"/>
    <x v="7"/>
  </r>
  <r>
    <d v="1988-05-31T00:00:00"/>
    <n v="2.85"/>
    <x v="4"/>
    <x v="7"/>
  </r>
  <r>
    <d v="1988-06-01T00:00:00"/>
    <n v="2.6749999999999998"/>
    <x v="5"/>
    <x v="7"/>
  </r>
  <r>
    <d v="1988-06-02T00:00:00"/>
    <n v="1.875"/>
    <x v="5"/>
    <x v="7"/>
  </r>
  <r>
    <d v="1988-06-03T00:00:00"/>
    <n v="0"/>
    <x v="5"/>
    <x v="7"/>
  </r>
  <r>
    <d v="1988-06-04T00:00:00"/>
    <n v="0"/>
    <x v="5"/>
    <x v="7"/>
  </r>
  <r>
    <d v="1988-06-05T00:00:00"/>
    <n v="1.2749999999999999"/>
    <x v="5"/>
    <x v="7"/>
  </r>
  <r>
    <d v="1988-06-06T00:00:00"/>
    <n v="7.5000000000000178E-2"/>
    <x v="5"/>
    <x v="7"/>
  </r>
  <r>
    <d v="1988-06-07T00:00:00"/>
    <n v="1.2749999999999999"/>
    <x v="5"/>
    <x v="7"/>
  </r>
  <r>
    <d v="1988-06-08T00:00:00"/>
    <n v="1.35"/>
    <x v="5"/>
    <x v="7"/>
  </r>
  <r>
    <d v="1988-06-09T00:00:00"/>
    <n v="0.94999999999999929"/>
    <x v="5"/>
    <x v="7"/>
  </r>
  <r>
    <d v="1988-06-10T00:00:00"/>
    <n v="0"/>
    <x v="5"/>
    <x v="7"/>
  </r>
  <r>
    <d v="1988-06-11T00:00:00"/>
    <n v="2.6"/>
    <x v="5"/>
    <x v="7"/>
  </r>
  <r>
    <d v="1988-06-12T00:00:00"/>
    <n v="3.3250000000000002"/>
    <x v="5"/>
    <x v="7"/>
  </r>
  <r>
    <d v="1988-06-13T00:00:00"/>
    <n v="2.4"/>
    <x v="5"/>
    <x v="7"/>
  </r>
  <r>
    <d v="1988-06-14T00:00:00"/>
    <n v="1.85"/>
    <x v="5"/>
    <x v="7"/>
  </r>
  <r>
    <d v="1988-06-15T00:00:00"/>
    <n v="0"/>
    <x v="5"/>
    <x v="7"/>
  </r>
  <r>
    <d v="1988-06-16T00:00:00"/>
    <n v="0"/>
    <x v="5"/>
    <x v="7"/>
  </r>
  <r>
    <d v="1988-06-17T00:00:00"/>
    <n v="0"/>
    <x v="5"/>
    <x v="7"/>
  </r>
  <r>
    <d v="1988-06-18T00:00:00"/>
    <n v="0"/>
    <x v="5"/>
    <x v="7"/>
  </r>
  <r>
    <d v="1988-06-19T00:00:00"/>
    <n v="4.9999999999999822E-2"/>
    <x v="5"/>
    <x v="7"/>
  </r>
  <r>
    <d v="1988-06-20T00:00:00"/>
    <n v="0"/>
    <x v="5"/>
    <x v="7"/>
  </r>
  <r>
    <d v="1988-06-21T00:00:00"/>
    <n v="0.52500000000000002"/>
    <x v="5"/>
    <x v="7"/>
  </r>
  <r>
    <d v="1988-06-22T00:00:00"/>
    <n v="0"/>
    <x v="5"/>
    <x v="7"/>
  </r>
  <r>
    <d v="1988-06-23T00:00:00"/>
    <n v="0"/>
    <x v="5"/>
    <x v="7"/>
  </r>
  <r>
    <d v="1988-06-24T00:00:00"/>
    <n v="0"/>
    <x v="5"/>
    <x v="7"/>
  </r>
  <r>
    <d v="1988-06-25T00:00:00"/>
    <n v="0"/>
    <x v="5"/>
    <x v="7"/>
  </r>
  <r>
    <d v="1988-06-26T00:00:00"/>
    <n v="0"/>
    <x v="5"/>
    <x v="7"/>
  </r>
  <r>
    <d v="1988-06-27T00:00:00"/>
    <n v="0"/>
    <x v="5"/>
    <x v="7"/>
  </r>
  <r>
    <d v="1988-06-28T00:00:00"/>
    <n v="2.5000000000000355E-2"/>
    <x v="5"/>
    <x v="7"/>
  </r>
  <r>
    <d v="1988-06-29T00:00:00"/>
    <n v="0.97500000000000053"/>
    <x v="5"/>
    <x v="7"/>
  </r>
  <r>
    <d v="1988-06-30T00:00:00"/>
    <n v="0.85"/>
    <x v="5"/>
    <x v="7"/>
  </r>
  <r>
    <d v="1988-07-01T00:00:00"/>
    <n v="0.47499999999999998"/>
    <x v="6"/>
    <x v="7"/>
  </r>
  <r>
    <d v="1988-07-02T00:00:00"/>
    <n v="0"/>
    <x v="6"/>
    <x v="7"/>
  </r>
  <r>
    <d v="1988-07-03T00:00:00"/>
    <n v="1.175"/>
    <x v="6"/>
    <x v="7"/>
  </r>
  <r>
    <d v="1988-07-04T00:00:00"/>
    <n v="1.375"/>
    <x v="6"/>
    <x v="7"/>
  </r>
  <r>
    <d v="1988-07-05T00:00:00"/>
    <n v="3.3250000000000002"/>
    <x v="6"/>
    <x v="7"/>
  </r>
  <r>
    <d v="1988-07-06T00:00:00"/>
    <n v="3.4750000000000001"/>
    <x v="6"/>
    <x v="7"/>
  </r>
  <r>
    <d v="1988-07-07T00:00:00"/>
    <n v="0"/>
    <x v="6"/>
    <x v="7"/>
  </r>
  <r>
    <d v="1988-07-08T00:00:00"/>
    <n v="0"/>
    <x v="6"/>
    <x v="7"/>
  </r>
  <r>
    <d v="1988-07-09T00:00:00"/>
    <n v="0"/>
    <x v="6"/>
    <x v="7"/>
  </r>
  <r>
    <d v="1988-07-10T00:00:00"/>
    <n v="0"/>
    <x v="6"/>
    <x v="7"/>
  </r>
  <r>
    <d v="1988-07-11T00:00:00"/>
    <n v="0"/>
    <x v="6"/>
    <x v="7"/>
  </r>
  <r>
    <d v="1988-07-12T00:00:00"/>
    <n v="0.125"/>
    <x v="6"/>
    <x v="7"/>
  </r>
  <r>
    <d v="1988-07-13T00:00:00"/>
    <n v="0.80000000000000071"/>
    <x v="6"/>
    <x v="7"/>
  </r>
  <r>
    <d v="1988-07-14T00:00:00"/>
    <n v="1.7250000000000001"/>
    <x v="6"/>
    <x v="7"/>
  </r>
  <r>
    <d v="1988-07-15T00:00:00"/>
    <n v="1.925"/>
    <x v="6"/>
    <x v="7"/>
  </r>
  <r>
    <d v="1988-07-16T00:00:00"/>
    <n v="0"/>
    <x v="6"/>
    <x v="7"/>
  </r>
  <r>
    <d v="1988-07-17T00:00:00"/>
    <n v="1"/>
    <x v="6"/>
    <x v="7"/>
  </r>
  <r>
    <d v="1988-07-18T00:00:00"/>
    <n v="0.22500000000000001"/>
    <x v="6"/>
    <x v="7"/>
  </r>
  <r>
    <d v="1988-07-19T00:00:00"/>
    <n v="4.9999999999999822E-2"/>
    <x v="6"/>
    <x v="7"/>
  </r>
  <r>
    <d v="1988-07-20T00:00:00"/>
    <n v="0"/>
    <x v="6"/>
    <x v="7"/>
  </r>
  <r>
    <d v="1988-07-21T00:00:00"/>
    <n v="0"/>
    <x v="6"/>
    <x v="7"/>
  </r>
  <r>
    <d v="1988-07-22T00:00:00"/>
    <n v="0"/>
    <x v="6"/>
    <x v="7"/>
  </r>
  <r>
    <d v="1988-07-23T00:00:00"/>
    <n v="0.6"/>
    <x v="6"/>
    <x v="7"/>
  </r>
  <r>
    <d v="1988-07-24T00:00:00"/>
    <n v="0"/>
    <x v="6"/>
    <x v="7"/>
  </r>
  <r>
    <d v="1988-07-25T00:00:00"/>
    <n v="0"/>
    <x v="6"/>
    <x v="7"/>
  </r>
  <r>
    <d v="1988-07-26T00:00:00"/>
    <n v="0"/>
    <x v="6"/>
    <x v="7"/>
  </r>
  <r>
    <d v="1988-07-27T00:00:00"/>
    <n v="0"/>
    <x v="6"/>
    <x v="7"/>
  </r>
  <r>
    <d v="1988-07-28T00:00:00"/>
    <n v="0.52500000000000002"/>
    <x v="6"/>
    <x v="7"/>
  </r>
  <r>
    <d v="1988-07-29T00:00:00"/>
    <n v="0"/>
    <x v="6"/>
    <x v="7"/>
  </r>
  <r>
    <d v="1988-07-30T00:00:00"/>
    <n v="0"/>
    <x v="6"/>
    <x v="7"/>
  </r>
  <r>
    <d v="1988-07-31T00:00:00"/>
    <n v="0.85"/>
    <x v="6"/>
    <x v="7"/>
  </r>
  <r>
    <d v="1988-08-01T00:00:00"/>
    <n v="3.4"/>
    <x v="7"/>
    <x v="7"/>
  </r>
  <r>
    <d v="1988-08-02T00:00:00"/>
    <n v="1.05"/>
    <x v="7"/>
    <x v="7"/>
  </r>
  <r>
    <d v="1988-08-03T00:00:00"/>
    <n v="0"/>
    <x v="7"/>
    <x v="7"/>
  </r>
  <r>
    <d v="1988-08-04T00:00:00"/>
    <n v="0"/>
    <x v="7"/>
    <x v="7"/>
  </r>
  <r>
    <d v="1988-08-05T00:00:00"/>
    <n v="0.125"/>
    <x v="7"/>
    <x v="7"/>
  </r>
  <r>
    <d v="1988-08-06T00:00:00"/>
    <n v="3.75"/>
    <x v="7"/>
    <x v="7"/>
  </r>
  <r>
    <d v="1988-08-07T00:00:00"/>
    <n v="2.7"/>
    <x v="7"/>
    <x v="7"/>
  </r>
  <r>
    <d v="1988-08-08T00:00:00"/>
    <n v="0"/>
    <x v="7"/>
    <x v="7"/>
  </r>
  <r>
    <d v="1988-08-09T00:00:00"/>
    <n v="0"/>
    <x v="7"/>
    <x v="7"/>
  </r>
  <r>
    <d v="1988-08-10T00:00:00"/>
    <n v="0.7"/>
    <x v="7"/>
    <x v="7"/>
  </r>
  <r>
    <d v="1988-08-11T00:00:00"/>
    <n v="1.75"/>
    <x v="7"/>
    <x v="7"/>
  </r>
  <r>
    <d v="1988-08-12T00:00:00"/>
    <n v="0.17500000000000071"/>
    <x v="7"/>
    <x v="7"/>
  </r>
  <r>
    <d v="1988-08-13T00:00:00"/>
    <n v="0"/>
    <x v="7"/>
    <x v="7"/>
  </r>
  <r>
    <d v="1988-08-14T00:00:00"/>
    <n v="0"/>
    <x v="7"/>
    <x v="7"/>
  </r>
  <r>
    <d v="1988-08-15T00:00:00"/>
    <n v="0.85"/>
    <x v="7"/>
    <x v="7"/>
  </r>
  <r>
    <d v="1988-08-16T00:00:00"/>
    <n v="7.5000000000000178E-2"/>
    <x v="7"/>
    <x v="7"/>
  </r>
  <r>
    <d v="1988-08-17T00:00:00"/>
    <n v="2.5000000000000355E-2"/>
    <x v="7"/>
    <x v="7"/>
  </r>
  <r>
    <d v="1988-08-18T00:00:00"/>
    <n v="0"/>
    <x v="7"/>
    <x v="7"/>
  </r>
  <r>
    <d v="1988-08-19T00:00:00"/>
    <n v="1.325"/>
    <x v="7"/>
    <x v="7"/>
  </r>
  <r>
    <d v="1988-08-20T00:00:00"/>
    <n v="3.625"/>
    <x v="7"/>
    <x v="7"/>
  </r>
  <r>
    <d v="1988-08-21T00:00:00"/>
    <n v="0.55000000000000004"/>
    <x v="7"/>
    <x v="7"/>
  </r>
  <r>
    <d v="1988-08-22T00:00:00"/>
    <n v="0.2"/>
    <x v="7"/>
    <x v="7"/>
  </r>
  <r>
    <d v="1988-08-23T00:00:00"/>
    <n v="0"/>
    <x v="7"/>
    <x v="7"/>
  </r>
  <r>
    <d v="1988-08-24T00:00:00"/>
    <n v="0"/>
    <x v="7"/>
    <x v="7"/>
  </r>
  <r>
    <d v="1988-08-25T00:00:00"/>
    <n v="0"/>
    <x v="7"/>
    <x v="7"/>
  </r>
  <r>
    <d v="1988-08-26T00:00:00"/>
    <n v="3.3250000000000002"/>
    <x v="7"/>
    <x v="7"/>
  </r>
  <r>
    <d v="1988-08-27T00:00:00"/>
    <n v="1.6"/>
    <x v="7"/>
    <x v="7"/>
  </r>
  <r>
    <d v="1988-08-28T00:00:00"/>
    <n v="0"/>
    <x v="7"/>
    <x v="7"/>
  </r>
  <r>
    <d v="1988-08-29T00:00:00"/>
    <n v="0"/>
    <x v="7"/>
    <x v="7"/>
  </r>
  <r>
    <d v="1988-08-30T00:00:00"/>
    <n v="0.77499999999999947"/>
    <x v="7"/>
    <x v="7"/>
  </r>
  <r>
    <d v="1988-08-31T00:00:00"/>
    <n v="1.4750000000000001"/>
    <x v="7"/>
    <x v="7"/>
  </r>
  <r>
    <d v="1988-09-01T00:00:00"/>
    <n v="0.2"/>
    <x v="8"/>
    <x v="7"/>
  </r>
  <r>
    <d v="1988-09-02T00:00:00"/>
    <n v="0"/>
    <x v="8"/>
    <x v="7"/>
  </r>
  <r>
    <d v="1988-09-03T00:00:00"/>
    <n v="0"/>
    <x v="8"/>
    <x v="7"/>
  </r>
  <r>
    <d v="1988-09-04T00:00:00"/>
    <n v="0"/>
    <x v="8"/>
    <x v="7"/>
  </r>
  <r>
    <d v="1988-09-05T00:00:00"/>
    <n v="0"/>
    <x v="8"/>
    <x v="7"/>
  </r>
  <r>
    <d v="1988-09-06T00:00:00"/>
    <n v="0"/>
    <x v="8"/>
    <x v="7"/>
  </r>
  <r>
    <d v="1988-09-07T00:00:00"/>
    <n v="4.6500000000000004"/>
    <x v="8"/>
    <x v="7"/>
  </r>
  <r>
    <d v="1988-09-08T00:00:00"/>
    <n v="4.4000000000000004"/>
    <x v="8"/>
    <x v="7"/>
  </r>
  <r>
    <d v="1988-09-09T00:00:00"/>
    <n v="6.65"/>
    <x v="8"/>
    <x v="7"/>
  </r>
  <r>
    <d v="1988-09-10T00:00:00"/>
    <n v="9.4250000000000007"/>
    <x v="8"/>
    <x v="7"/>
  </r>
  <r>
    <d v="1988-09-11T00:00:00"/>
    <n v="6.9"/>
    <x v="8"/>
    <x v="7"/>
  </r>
  <r>
    <d v="1988-09-12T00:00:00"/>
    <n v="0.74999999999999911"/>
    <x v="8"/>
    <x v="7"/>
  </r>
  <r>
    <d v="1988-09-13T00:00:00"/>
    <n v="0.3"/>
    <x v="8"/>
    <x v="7"/>
  </r>
  <r>
    <d v="1988-09-14T00:00:00"/>
    <n v="0"/>
    <x v="8"/>
    <x v="7"/>
  </r>
  <r>
    <d v="1988-09-15T00:00:00"/>
    <n v="0.75"/>
    <x v="8"/>
    <x v="7"/>
  </r>
  <r>
    <d v="1988-09-16T00:00:00"/>
    <n v="7.3250000000000002"/>
    <x v="8"/>
    <x v="7"/>
  </r>
  <r>
    <d v="1988-09-17T00:00:00"/>
    <n v="11.4"/>
    <x v="8"/>
    <x v="7"/>
  </r>
  <r>
    <d v="1988-09-18T00:00:00"/>
    <n v="10.1"/>
    <x v="8"/>
    <x v="7"/>
  </r>
  <r>
    <d v="1988-09-19T00:00:00"/>
    <n v="9.8249999999999993"/>
    <x v="8"/>
    <x v="7"/>
  </r>
  <r>
    <d v="1988-09-20T00:00:00"/>
    <n v="11.55"/>
    <x v="8"/>
    <x v="7"/>
  </r>
  <r>
    <d v="1988-09-21T00:00:00"/>
    <n v="7.5250000000000004"/>
    <x v="8"/>
    <x v="7"/>
  </r>
  <r>
    <d v="1988-09-22T00:00:00"/>
    <n v="7.375"/>
    <x v="8"/>
    <x v="7"/>
  </r>
  <r>
    <d v="1988-09-23T00:00:00"/>
    <n v="8.875"/>
    <x v="8"/>
    <x v="7"/>
  </r>
  <r>
    <d v="1988-09-24T00:00:00"/>
    <n v="11.35"/>
    <x v="8"/>
    <x v="7"/>
  </r>
  <r>
    <d v="1988-09-25T00:00:00"/>
    <n v="11"/>
    <x v="8"/>
    <x v="7"/>
  </r>
  <r>
    <d v="1988-09-26T00:00:00"/>
    <n v="10.324999999999999"/>
    <x v="8"/>
    <x v="7"/>
  </r>
  <r>
    <d v="1988-09-27T00:00:00"/>
    <n v="8.9"/>
    <x v="8"/>
    <x v="7"/>
  </r>
  <r>
    <d v="1988-09-28T00:00:00"/>
    <n v="6.6"/>
    <x v="8"/>
    <x v="7"/>
  </r>
  <r>
    <d v="1988-09-29T00:00:00"/>
    <n v="0"/>
    <x v="8"/>
    <x v="7"/>
  </r>
  <r>
    <d v="1988-09-30T00:00:00"/>
    <n v="4.1500000000000004"/>
    <x v="8"/>
    <x v="7"/>
  </r>
  <r>
    <d v="1988-10-01T00:00:00"/>
    <n v="7.7249999999999996"/>
    <x v="9"/>
    <x v="7"/>
  </r>
  <r>
    <d v="1988-10-02T00:00:00"/>
    <n v="7.55"/>
    <x v="9"/>
    <x v="7"/>
  </r>
  <r>
    <d v="1988-10-03T00:00:00"/>
    <n v="6.625"/>
    <x v="9"/>
    <x v="7"/>
  </r>
  <r>
    <d v="1988-10-04T00:00:00"/>
    <n v="5"/>
    <x v="9"/>
    <x v="7"/>
  </r>
  <r>
    <d v="1988-10-05T00:00:00"/>
    <n v="2.8250000000000002"/>
    <x v="9"/>
    <x v="7"/>
  </r>
  <r>
    <d v="1988-10-06T00:00:00"/>
    <n v="3.95"/>
    <x v="9"/>
    <x v="7"/>
  </r>
  <r>
    <d v="1988-10-07T00:00:00"/>
    <n v="2.0750000000000002"/>
    <x v="9"/>
    <x v="7"/>
  </r>
  <r>
    <d v="1988-10-08T00:00:00"/>
    <n v="2.8250000000000002"/>
    <x v="9"/>
    <x v="7"/>
  </r>
  <r>
    <d v="1988-10-09T00:00:00"/>
    <n v="2.1"/>
    <x v="9"/>
    <x v="7"/>
  </r>
  <r>
    <d v="1988-10-10T00:00:00"/>
    <n v="2.9750000000000001"/>
    <x v="9"/>
    <x v="7"/>
  </r>
  <r>
    <d v="1988-10-11T00:00:00"/>
    <n v="3.0750000000000002"/>
    <x v="9"/>
    <x v="7"/>
  </r>
  <r>
    <d v="1988-10-12T00:00:00"/>
    <n v="1.25"/>
    <x v="9"/>
    <x v="7"/>
  </r>
  <r>
    <d v="1988-10-13T00:00:00"/>
    <n v="2.0750000000000002"/>
    <x v="9"/>
    <x v="7"/>
  </r>
  <r>
    <d v="1988-10-14T00:00:00"/>
    <n v="3.5750000000000002"/>
    <x v="9"/>
    <x v="7"/>
  </r>
  <r>
    <d v="1988-10-15T00:00:00"/>
    <n v="9.0500000000000007"/>
    <x v="9"/>
    <x v="7"/>
  </r>
  <r>
    <d v="1988-10-16T00:00:00"/>
    <n v="8.8249999999999993"/>
    <x v="9"/>
    <x v="7"/>
  </r>
  <r>
    <d v="1988-10-17T00:00:00"/>
    <n v="11.875"/>
    <x v="9"/>
    <x v="7"/>
  </r>
  <r>
    <d v="1988-10-18T00:00:00"/>
    <n v="13.425000000000001"/>
    <x v="9"/>
    <x v="7"/>
  </r>
  <r>
    <d v="1988-10-19T00:00:00"/>
    <n v="8.8249999999999993"/>
    <x v="9"/>
    <x v="7"/>
  </r>
  <r>
    <d v="1988-10-20T00:00:00"/>
    <n v="8.8249999999999993"/>
    <x v="9"/>
    <x v="7"/>
  </r>
  <r>
    <d v="1988-10-21T00:00:00"/>
    <n v="4.9249999999999998"/>
    <x v="9"/>
    <x v="7"/>
  </r>
  <r>
    <d v="1988-10-22T00:00:00"/>
    <n v="11.7"/>
    <x v="9"/>
    <x v="7"/>
  </r>
  <r>
    <d v="1988-10-23T00:00:00"/>
    <n v="8.9250000000000007"/>
    <x v="9"/>
    <x v="7"/>
  </r>
  <r>
    <d v="1988-10-24T00:00:00"/>
    <n v="11.7"/>
    <x v="9"/>
    <x v="7"/>
  </r>
  <r>
    <d v="1988-10-25T00:00:00"/>
    <n v="12.5"/>
    <x v="9"/>
    <x v="7"/>
  </r>
  <r>
    <d v="1988-10-26T00:00:00"/>
    <n v="14.875"/>
    <x v="9"/>
    <x v="7"/>
  </r>
  <r>
    <d v="1988-10-27T00:00:00"/>
    <n v="23.175000000000001"/>
    <x v="9"/>
    <x v="7"/>
  </r>
  <r>
    <d v="1988-10-28T00:00:00"/>
    <n v="22.85"/>
    <x v="9"/>
    <x v="7"/>
  </r>
  <r>
    <d v="1988-10-29T00:00:00"/>
    <n v="18.649999999999999"/>
    <x v="9"/>
    <x v="7"/>
  </r>
  <r>
    <d v="1988-10-30T00:00:00"/>
    <n v="10.625"/>
    <x v="9"/>
    <x v="7"/>
  </r>
  <r>
    <d v="1988-10-31T00:00:00"/>
    <n v="11.025"/>
    <x v="9"/>
    <x v="7"/>
  </r>
  <r>
    <d v="1988-11-01T00:00:00"/>
    <n v="10.35"/>
    <x v="10"/>
    <x v="7"/>
  </r>
  <r>
    <d v="1988-11-02T00:00:00"/>
    <n v="11.1"/>
    <x v="10"/>
    <x v="7"/>
  </r>
  <r>
    <d v="1988-11-03T00:00:00"/>
    <n v="11.75"/>
    <x v="10"/>
    <x v="7"/>
  </r>
  <r>
    <d v="1988-11-04T00:00:00"/>
    <n v="11.725"/>
    <x v="10"/>
    <x v="7"/>
  </r>
  <r>
    <d v="1988-11-05T00:00:00"/>
    <n v="12.875"/>
    <x v="10"/>
    <x v="7"/>
  </r>
  <r>
    <d v="1988-11-06T00:00:00"/>
    <n v="9.4499999999999993"/>
    <x v="10"/>
    <x v="7"/>
  </r>
  <r>
    <d v="1988-11-07T00:00:00"/>
    <n v="13.625"/>
    <x v="10"/>
    <x v="7"/>
  </r>
  <r>
    <d v="1988-11-08T00:00:00"/>
    <n v="16.675000000000001"/>
    <x v="10"/>
    <x v="7"/>
  </r>
  <r>
    <d v="1988-11-09T00:00:00"/>
    <n v="19.475000000000001"/>
    <x v="10"/>
    <x v="7"/>
  </r>
  <r>
    <d v="1988-11-10T00:00:00"/>
    <n v="20.399999999999999"/>
    <x v="10"/>
    <x v="7"/>
  </r>
  <r>
    <d v="1988-11-11T00:00:00"/>
    <n v="18.125"/>
    <x v="10"/>
    <x v="7"/>
  </r>
  <r>
    <d v="1988-11-12T00:00:00"/>
    <n v="18.824999999999999"/>
    <x v="10"/>
    <x v="7"/>
  </r>
  <r>
    <d v="1988-11-13T00:00:00"/>
    <n v="20.149999999999999"/>
    <x v="10"/>
    <x v="7"/>
  </r>
  <r>
    <d v="1988-11-14T00:00:00"/>
    <n v="20.55"/>
    <x v="10"/>
    <x v="7"/>
  </r>
  <r>
    <d v="1988-11-15T00:00:00"/>
    <n v="21.875"/>
    <x v="10"/>
    <x v="7"/>
  </r>
  <r>
    <d v="1988-11-16T00:00:00"/>
    <n v="20.125"/>
    <x v="10"/>
    <x v="7"/>
  </r>
  <r>
    <d v="1988-11-17T00:00:00"/>
    <n v="22.175000000000001"/>
    <x v="10"/>
    <x v="7"/>
  </r>
  <r>
    <d v="1988-11-18T00:00:00"/>
    <n v="21.175000000000001"/>
    <x v="10"/>
    <x v="7"/>
  </r>
  <r>
    <d v="1988-11-19T00:00:00"/>
    <n v="18.774999999999999"/>
    <x v="10"/>
    <x v="7"/>
  </r>
  <r>
    <d v="1988-11-20T00:00:00"/>
    <n v="17.675000000000001"/>
    <x v="10"/>
    <x v="7"/>
  </r>
  <r>
    <d v="1988-11-21T00:00:00"/>
    <n v="18.125"/>
    <x v="10"/>
    <x v="7"/>
  </r>
  <r>
    <d v="1988-11-22T00:00:00"/>
    <n v="16.899999999999999"/>
    <x v="10"/>
    <x v="7"/>
  </r>
  <r>
    <d v="1988-11-23T00:00:00"/>
    <n v="14.15"/>
    <x v="10"/>
    <x v="7"/>
  </r>
  <r>
    <d v="1988-11-24T00:00:00"/>
    <n v="20.7"/>
    <x v="10"/>
    <x v="7"/>
  </r>
  <r>
    <d v="1988-11-25T00:00:00"/>
    <n v="24.95"/>
    <x v="10"/>
    <x v="7"/>
  </r>
  <r>
    <d v="1988-11-26T00:00:00"/>
    <n v="31.675000000000001"/>
    <x v="10"/>
    <x v="7"/>
  </r>
  <r>
    <d v="1988-11-27T00:00:00"/>
    <n v="21.725000000000001"/>
    <x v="10"/>
    <x v="7"/>
  </r>
  <r>
    <d v="1988-11-28T00:00:00"/>
    <n v="16.725000000000001"/>
    <x v="10"/>
    <x v="7"/>
  </r>
  <r>
    <d v="1988-11-29T00:00:00"/>
    <n v="15.3"/>
    <x v="10"/>
    <x v="7"/>
  </r>
  <r>
    <d v="1988-11-30T00:00:00"/>
    <n v="8.9250000000000007"/>
    <x v="10"/>
    <x v="7"/>
  </r>
  <r>
    <d v="1988-12-01T00:00:00"/>
    <n v="11.125"/>
    <x v="11"/>
    <x v="7"/>
  </r>
  <r>
    <d v="1988-12-02T00:00:00"/>
    <n v="14.375"/>
    <x v="11"/>
    <x v="7"/>
  </r>
  <r>
    <d v="1988-12-03T00:00:00"/>
    <n v="16.274999999999999"/>
    <x v="11"/>
    <x v="7"/>
  </r>
  <r>
    <d v="1988-12-04T00:00:00"/>
    <n v="9.6999999999999993"/>
    <x v="11"/>
    <x v="7"/>
  </r>
  <r>
    <d v="1988-12-05T00:00:00"/>
    <n v="12.05"/>
    <x v="11"/>
    <x v="7"/>
  </r>
  <r>
    <d v="1988-12-06T00:00:00"/>
    <n v="19.425000000000001"/>
    <x v="11"/>
    <x v="7"/>
  </r>
  <r>
    <d v="1988-12-07T00:00:00"/>
    <n v="26.024999999999999"/>
    <x v="11"/>
    <x v="7"/>
  </r>
  <r>
    <d v="1988-12-08T00:00:00"/>
    <n v="24.175000000000001"/>
    <x v="11"/>
    <x v="7"/>
  </r>
  <r>
    <d v="1988-12-09T00:00:00"/>
    <n v="18.675000000000001"/>
    <x v="11"/>
    <x v="7"/>
  </r>
  <r>
    <d v="1988-12-10T00:00:00"/>
    <n v="15.65"/>
    <x v="11"/>
    <x v="7"/>
  </r>
  <r>
    <d v="1988-12-11T00:00:00"/>
    <n v="14.65"/>
    <x v="11"/>
    <x v="7"/>
  </r>
  <r>
    <d v="1988-12-12T00:00:00"/>
    <n v="13.175000000000001"/>
    <x v="11"/>
    <x v="7"/>
  </r>
  <r>
    <d v="1988-12-13T00:00:00"/>
    <n v="17.125"/>
    <x v="11"/>
    <x v="7"/>
  </r>
  <r>
    <d v="1988-12-14T00:00:00"/>
    <n v="22.324999999999999"/>
    <x v="11"/>
    <x v="7"/>
  </r>
  <r>
    <d v="1988-12-15T00:00:00"/>
    <n v="18.274999999999999"/>
    <x v="11"/>
    <x v="7"/>
  </r>
  <r>
    <d v="1988-12-16T00:00:00"/>
    <n v="16.899999999999999"/>
    <x v="11"/>
    <x v="7"/>
  </r>
  <r>
    <d v="1988-12-17T00:00:00"/>
    <n v="13.2"/>
    <x v="11"/>
    <x v="7"/>
  </r>
  <r>
    <d v="1988-12-18T00:00:00"/>
    <n v="12.45"/>
    <x v="11"/>
    <x v="7"/>
  </r>
  <r>
    <d v="1988-12-19T00:00:00"/>
    <n v="21.05"/>
    <x v="11"/>
    <x v="7"/>
  </r>
  <r>
    <d v="1988-12-20T00:00:00"/>
    <n v="24.975000000000001"/>
    <x v="11"/>
    <x v="7"/>
  </r>
  <r>
    <d v="1988-12-21T00:00:00"/>
    <n v="27.05"/>
    <x v="11"/>
    <x v="7"/>
  </r>
  <r>
    <d v="1988-12-22T00:00:00"/>
    <n v="26.25"/>
    <x v="11"/>
    <x v="7"/>
  </r>
  <r>
    <d v="1988-12-23T00:00:00"/>
    <n v="27.574999999999999"/>
    <x v="11"/>
    <x v="7"/>
  </r>
  <r>
    <d v="1988-12-24T00:00:00"/>
    <n v="29.774999999999999"/>
    <x v="11"/>
    <x v="7"/>
  </r>
  <r>
    <d v="1988-12-25T00:00:00"/>
    <n v="33.625"/>
    <x v="11"/>
    <x v="7"/>
  </r>
  <r>
    <d v="1988-12-26T00:00:00"/>
    <n v="31.975000000000001"/>
    <x v="11"/>
    <x v="7"/>
  </r>
  <r>
    <d v="1988-12-27T00:00:00"/>
    <n v="30.3"/>
    <x v="11"/>
    <x v="7"/>
  </r>
  <r>
    <d v="1988-12-28T00:00:00"/>
    <n v="25.625"/>
    <x v="11"/>
    <x v="7"/>
  </r>
  <r>
    <d v="1988-12-29T00:00:00"/>
    <n v="18.375"/>
    <x v="11"/>
    <x v="7"/>
  </r>
  <r>
    <d v="1988-12-30T00:00:00"/>
    <n v="25.774999999999999"/>
    <x v="11"/>
    <x v="7"/>
  </r>
  <r>
    <d v="1988-12-31T00:00:00"/>
    <n v="36.375"/>
    <x v="11"/>
    <x v="7"/>
  </r>
  <r>
    <d v="1989-01-01T00:00:00"/>
    <n v="29.05"/>
    <x v="0"/>
    <x v="8"/>
  </r>
  <r>
    <d v="1989-01-02T00:00:00"/>
    <n v="20.175000000000001"/>
    <x v="0"/>
    <x v="8"/>
  </r>
  <r>
    <d v="1989-01-03T00:00:00"/>
    <n v="19.774999999999999"/>
    <x v="0"/>
    <x v="8"/>
  </r>
  <r>
    <d v="1989-01-04T00:00:00"/>
    <n v="19.675000000000001"/>
    <x v="0"/>
    <x v="8"/>
  </r>
  <r>
    <d v="1989-01-05T00:00:00"/>
    <n v="25.475000000000001"/>
    <x v="0"/>
    <x v="8"/>
  </r>
  <r>
    <d v="1989-01-06T00:00:00"/>
    <n v="34.674999999999997"/>
    <x v="0"/>
    <x v="8"/>
  </r>
  <r>
    <d v="1989-01-07T00:00:00"/>
    <n v="41.9"/>
    <x v="0"/>
    <x v="8"/>
  </r>
  <r>
    <d v="1989-01-08T00:00:00"/>
    <n v="41.475000000000001"/>
    <x v="0"/>
    <x v="8"/>
  </r>
  <r>
    <d v="1989-01-09T00:00:00"/>
    <n v="36.15"/>
    <x v="0"/>
    <x v="8"/>
  </r>
  <r>
    <d v="1989-01-10T00:00:00"/>
    <n v="30.35"/>
    <x v="0"/>
    <x v="8"/>
  </r>
  <r>
    <d v="1989-01-11T00:00:00"/>
    <n v="22.574999999999999"/>
    <x v="0"/>
    <x v="8"/>
  </r>
  <r>
    <d v="1989-01-12T00:00:00"/>
    <n v="18.05"/>
    <x v="0"/>
    <x v="8"/>
  </r>
  <r>
    <d v="1989-01-13T00:00:00"/>
    <n v="18.074999999999999"/>
    <x v="0"/>
    <x v="8"/>
  </r>
  <r>
    <d v="1989-01-14T00:00:00"/>
    <n v="26.3"/>
    <x v="0"/>
    <x v="8"/>
  </r>
  <r>
    <d v="1989-01-15T00:00:00"/>
    <n v="23"/>
    <x v="0"/>
    <x v="8"/>
  </r>
  <r>
    <d v="1989-01-16T00:00:00"/>
    <n v="19.574999999999999"/>
    <x v="0"/>
    <x v="8"/>
  </r>
  <r>
    <d v="1989-01-17T00:00:00"/>
    <n v="16.899999999999999"/>
    <x v="0"/>
    <x v="8"/>
  </r>
  <r>
    <d v="1989-01-18T00:00:00"/>
    <n v="15.574999999999999"/>
    <x v="0"/>
    <x v="8"/>
  </r>
  <r>
    <d v="1989-01-19T00:00:00"/>
    <n v="21.35"/>
    <x v="0"/>
    <x v="8"/>
  </r>
  <r>
    <d v="1989-01-20T00:00:00"/>
    <n v="14.15"/>
    <x v="0"/>
    <x v="8"/>
  </r>
  <r>
    <d v="1989-01-21T00:00:00"/>
    <n v="18.100000000000001"/>
    <x v="0"/>
    <x v="8"/>
  </r>
  <r>
    <d v="1989-01-22T00:00:00"/>
    <n v="25.024999999999999"/>
    <x v="0"/>
    <x v="8"/>
  </r>
  <r>
    <d v="1989-01-23T00:00:00"/>
    <n v="27.274999999999999"/>
    <x v="0"/>
    <x v="8"/>
  </r>
  <r>
    <d v="1989-01-24T00:00:00"/>
    <n v="26.45"/>
    <x v="0"/>
    <x v="8"/>
  </r>
  <r>
    <d v="1989-01-25T00:00:00"/>
    <n v="18.75"/>
    <x v="0"/>
    <x v="8"/>
  </r>
  <r>
    <d v="1989-01-26T00:00:00"/>
    <n v="10.175000000000001"/>
    <x v="0"/>
    <x v="8"/>
  </r>
  <r>
    <d v="1989-01-27T00:00:00"/>
    <n v="12.925000000000001"/>
    <x v="0"/>
    <x v="8"/>
  </r>
  <r>
    <d v="1989-01-28T00:00:00"/>
    <n v="14.45"/>
    <x v="0"/>
    <x v="8"/>
  </r>
  <r>
    <d v="1989-01-29T00:00:00"/>
    <n v="10.199999999999999"/>
    <x v="0"/>
    <x v="8"/>
  </r>
  <r>
    <d v="1989-01-30T00:00:00"/>
    <n v="24.45"/>
    <x v="0"/>
    <x v="8"/>
  </r>
  <r>
    <d v="1989-01-31T00:00:00"/>
    <n v="45.325000000000003"/>
    <x v="0"/>
    <x v="8"/>
  </r>
  <r>
    <d v="1989-02-01T00:00:00"/>
    <n v="49.825000000000003"/>
    <x v="1"/>
    <x v="8"/>
  </r>
  <r>
    <d v="1989-02-02T00:00:00"/>
    <n v="49.1"/>
    <x v="1"/>
    <x v="8"/>
  </r>
  <r>
    <d v="1989-02-03T00:00:00"/>
    <n v="43"/>
    <x v="1"/>
    <x v="8"/>
  </r>
  <r>
    <d v="1989-02-04T00:00:00"/>
    <n v="31.774999999999999"/>
    <x v="1"/>
    <x v="8"/>
  </r>
  <r>
    <d v="1989-02-05T00:00:00"/>
    <n v="24.35"/>
    <x v="1"/>
    <x v="8"/>
  </r>
  <r>
    <d v="1989-02-06T00:00:00"/>
    <n v="21.3"/>
    <x v="1"/>
    <x v="8"/>
  </r>
  <r>
    <d v="1989-02-07T00:00:00"/>
    <n v="27.824999999999999"/>
    <x v="1"/>
    <x v="8"/>
  </r>
  <r>
    <d v="1989-02-08T00:00:00"/>
    <n v="27.574999999999999"/>
    <x v="1"/>
    <x v="8"/>
  </r>
  <r>
    <d v="1989-02-09T00:00:00"/>
    <n v="19.100000000000001"/>
    <x v="1"/>
    <x v="8"/>
  </r>
  <r>
    <d v="1989-02-10T00:00:00"/>
    <n v="20.3"/>
    <x v="1"/>
    <x v="8"/>
  </r>
  <r>
    <d v="1989-02-11T00:00:00"/>
    <n v="21.675000000000001"/>
    <x v="1"/>
    <x v="8"/>
  </r>
  <r>
    <d v="1989-02-12T00:00:00"/>
    <n v="18.2"/>
    <x v="1"/>
    <x v="8"/>
  </r>
  <r>
    <d v="1989-02-13T00:00:00"/>
    <n v="23.9"/>
    <x v="1"/>
    <x v="8"/>
  </r>
  <r>
    <d v="1989-02-14T00:00:00"/>
    <n v="30.9"/>
    <x v="1"/>
    <x v="8"/>
  </r>
  <r>
    <d v="1989-02-15T00:00:00"/>
    <n v="37.549999999999997"/>
    <x v="1"/>
    <x v="8"/>
  </r>
  <r>
    <d v="1989-02-16T00:00:00"/>
    <n v="41.174999999999997"/>
    <x v="1"/>
    <x v="8"/>
  </r>
  <r>
    <d v="1989-02-17T00:00:00"/>
    <n v="40.450000000000003"/>
    <x v="1"/>
    <x v="8"/>
  </r>
  <r>
    <d v="1989-02-18T00:00:00"/>
    <n v="34"/>
    <x v="1"/>
    <x v="8"/>
  </r>
  <r>
    <d v="1989-02-19T00:00:00"/>
    <n v="29.625"/>
    <x v="1"/>
    <x v="8"/>
  </r>
  <r>
    <d v="1989-02-20T00:00:00"/>
    <n v="25.65"/>
    <x v="1"/>
    <x v="8"/>
  </r>
  <r>
    <d v="1989-02-21T00:00:00"/>
    <n v="24.175000000000001"/>
    <x v="1"/>
    <x v="8"/>
  </r>
  <r>
    <d v="1989-02-22T00:00:00"/>
    <n v="21.05"/>
    <x v="1"/>
    <x v="8"/>
  </r>
  <r>
    <d v="1989-02-23T00:00:00"/>
    <n v="14.8"/>
    <x v="1"/>
    <x v="8"/>
  </r>
  <r>
    <d v="1989-02-24T00:00:00"/>
    <n v="18.524999999999999"/>
    <x v="1"/>
    <x v="8"/>
  </r>
  <r>
    <d v="1989-02-25T00:00:00"/>
    <n v="26.425000000000001"/>
    <x v="1"/>
    <x v="8"/>
  </r>
  <r>
    <d v="1989-02-26T00:00:00"/>
    <n v="24.4"/>
    <x v="1"/>
    <x v="8"/>
  </r>
  <r>
    <d v="1989-02-27T00:00:00"/>
    <n v="25.1"/>
    <x v="1"/>
    <x v="8"/>
  </r>
  <r>
    <d v="1989-02-28T00:00:00"/>
    <n v="35.875"/>
    <x v="1"/>
    <x v="8"/>
  </r>
  <r>
    <d v="1989-03-01T00:00:00"/>
    <n v="36.725000000000001"/>
    <x v="2"/>
    <x v="8"/>
  </r>
  <r>
    <d v="1989-03-02T00:00:00"/>
    <n v="37.5"/>
    <x v="2"/>
    <x v="8"/>
  </r>
  <r>
    <d v="1989-03-03T00:00:00"/>
    <n v="35.575000000000003"/>
    <x v="2"/>
    <x v="8"/>
  </r>
  <r>
    <d v="1989-03-04T00:00:00"/>
    <n v="32.200000000000003"/>
    <x v="2"/>
    <x v="8"/>
  </r>
  <r>
    <d v="1989-03-05T00:00:00"/>
    <n v="25.475000000000001"/>
    <x v="2"/>
    <x v="8"/>
  </r>
  <r>
    <d v="1989-03-06T00:00:00"/>
    <n v="19.875"/>
    <x v="2"/>
    <x v="8"/>
  </r>
  <r>
    <d v="1989-03-07T00:00:00"/>
    <n v="18.475000000000001"/>
    <x v="2"/>
    <x v="8"/>
  </r>
  <r>
    <d v="1989-03-08T00:00:00"/>
    <n v="18.25"/>
    <x v="2"/>
    <x v="8"/>
  </r>
  <r>
    <d v="1989-03-09T00:00:00"/>
    <n v="17.725000000000001"/>
    <x v="2"/>
    <x v="8"/>
  </r>
  <r>
    <d v="1989-03-10T00:00:00"/>
    <n v="25.05"/>
    <x v="2"/>
    <x v="8"/>
  </r>
  <r>
    <d v="1989-03-11T00:00:00"/>
    <n v="32.200000000000003"/>
    <x v="2"/>
    <x v="8"/>
  </r>
  <r>
    <d v="1989-03-12T00:00:00"/>
    <n v="28.774999999999999"/>
    <x v="2"/>
    <x v="8"/>
  </r>
  <r>
    <d v="1989-03-13T00:00:00"/>
    <n v="27.85"/>
    <x v="2"/>
    <x v="8"/>
  </r>
  <r>
    <d v="1989-03-14T00:00:00"/>
    <n v="22.85"/>
    <x v="2"/>
    <x v="8"/>
  </r>
  <r>
    <d v="1989-03-15T00:00:00"/>
    <n v="27.15"/>
    <x v="2"/>
    <x v="8"/>
  </r>
  <r>
    <d v="1989-03-16T00:00:00"/>
    <n v="32.75"/>
    <x v="2"/>
    <x v="8"/>
  </r>
  <r>
    <d v="1989-03-17T00:00:00"/>
    <n v="34.825000000000003"/>
    <x v="2"/>
    <x v="8"/>
  </r>
  <r>
    <d v="1989-03-18T00:00:00"/>
    <n v="30.05"/>
    <x v="2"/>
    <x v="8"/>
  </r>
  <r>
    <d v="1989-03-19T00:00:00"/>
    <n v="25.975000000000001"/>
    <x v="2"/>
    <x v="8"/>
  </r>
  <r>
    <d v="1989-03-20T00:00:00"/>
    <n v="23.725000000000001"/>
    <x v="2"/>
    <x v="8"/>
  </r>
  <r>
    <d v="1989-03-21T00:00:00"/>
    <n v="22.024999999999999"/>
    <x v="2"/>
    <x v="8"/>
  </r>
  <r>
    <d v="1989-03-22T00:00:00"/>
    <n v="18.25"/>
    <x v="2"/>
    <x v="8"/>
  </r>
  <r>
    <d v="1989-03-23T00:00:00"/>
    <n v="14.475"/>
    <x v="2"/>
    <x v="8"/>
  </r>
  <r>
    <d v="1989-03-24T00:00:00"/>
    <n v="15.675000000000001"/>
    <x v="2"/>
    <x v="8"/>
  </r>
  <r>
    <d v="1989-03-25T00:00:00"/>
    <n v="16.524999999999999"/>
    <x v="2"/>
    <x v="8"/>
  </r>
  <r>
    <d v="1989-03-26T00:00:00"/>
    <n v="17.725000000000001"/>
    <x v="2"/>
    <x v="8"/>
  </r>
  <r>
    <d v="1989-03-27T00:00:00"/>
    <n v="12.95"/>
    <x v="2"/>
    <x v="8"/>
  </r>
  <r>
    <d v="1989-03-28T00:00:00"/>
    <n v="16.25"/>
    <x v="2"/>
    <x v="8"/>
  </r>
  <r>
    <d v="1989-03-29T00:00:00"/>
    <n v="16.024999999999999"/>
    <x v="2"/>
    <x v="8"/>
  </r>
  <r>
    <d v="1989-03-30T00:00:00"/>
    <n v="13.85"/>
    <x v="2"/>
    <x v="8"/>
  </r>
  <r>
    <d v="1989-03-31T00:00:00"/>
    <n v="12.125"/>
    <x v="2"/>
    <x v="8"/>
  </r>
  <r>
    <d v="1989-04-01T00:00:00"/>
    <n v="13.1"/>
    <x v="3"/>
    <x v="8"/>
  </r>
  <r>
    <d v="1989-04-02T00:00:00"/>
    <n v="12.65"/>
    <x v="3"/>
    <x v="8"/>
  </r>
  <r>
    <d v="1989-04-03T00:00:00"/>
    <n v="12.925000000000001"/>
    <x v="3"/>
    <x v="8"/>
  </r>
  <r>
    <d v="1989-04-04T00:00:00"/>
    <n v="12.125"/>
    <x v="3"/>
    <x v="8"/>
  </r>
  <r>
    <d v="1989-04-05T00:00:00"/>
    <n v="12.3"/>
    <x v="3"/>
    <x v="8"/>
  </r>
  <r>
    <d v="1989-04-06T00:00:00"/>
    <n v="13.5"/>
    <x v="3"/>
    <x v="8"/>
  </r>
  <r>
    <d v="1989-04-07T00:00:00"/>
    <n v="13.5"/>
    <x v="3"/>
    <x v="8"/>
  </r>
  <r>
    <d v="1989-04-08T00:00:00"/>
    <n v="16"/>
    <x v="3"/>
    <x v="8"/>
  </r>
  <r>
    <d v="1989-04-09T00:00:00"/>
    <n v="13.675000000000001"/>
    <x v="3"/>
    <x v="8"/>
  </r>
  <r>
    <d v="1989-04-10T00:00:00"/>
    <n v="11.824999999999999"/>
    <x v="3"/>
    <x v="8"/>
  </r>
  <r>
    <d v="1989-04-11T00:00:00"/>
    <n v="9.2249999999999996"/>
    <x v="3"/>
    <x v="8"/>
  </r>
  <r>
    <d v="1989-04-12T00:00:00"/>
    <n v="7.9749999999999996"/>
    <x v="3"/>
    <x v="8"/>
  </r>
  <r>
    <d v="1989-04-13T00:00:00"/>
    <n v="10.375"/>
    <x v="3"/>
    <x v="8"/>
  </r>
  <r>
    <d v="1989-04-14T00:00:00"/>
    <n v="7.15"/>
    <x v="3"/>
    <x v="8"/>
  </r>
  <r>
    <d v="1989-04-15T00:00:00"/>
    <n v="8.2249999999999996"/>
    <x v="3"/>
    <x v="8"/>
  </r>
  <r>
    <d v="1989-04-16T00:00:00"/>
    <n v="20"/>
    <x v="3"/>
    <x v="8"/>
  </r>
  <r>
    <d v="1989-04-17T00:00:00"/>
    <n v="13.824999999999999"/>
    <x v="3"/>
    <x v="8"/>
  </r>
  <r>
    <d v="1989-04-18T00:00:00"/>
    <n v="8.7750000000000004"/>
    <x v="3"/>
    <x v="8"/>
  </r>
  <r>
    <d v="1989-04-19T00:00:00"/>
    <n v="7.6749999999999998"/>
    <x v="3"/>
    <x v="8"/>
  </r>
  <r>
    <d v="1989-04-20T00:00:00"/>
    <n v="3.7749999999999999"/>
    <x v="3"/>
    <x v="8"/>
  </r>
  <r>
    <d v="1989-04-21T00:00:00"/>
    <n v="2.8"/>
    <x v="3"/>
    <x v="8"/>
  </r>
  <r>
    <d v="1989-04-22T00:00:00"/>
    <n v="11.375"/>
    <x v="3"/>
    <x v="8"/>
  </r>
  <r>
    <d v="1989-04-23T00:00:00"/>
    <n v="12"/>
    <x v="3"/>
    <x v="8"/>
  </r>
  <r>
    <d v="1989-04-24T00:00:00"/>
    <n v="10.324999999999999"/>
    <x v="3"/>
    <x v="8"/>
  </r>
  <r>
    <d v="1989-04-25T00:00:00"/>
    <n v="12"/>
    <x v="3"/>
    <x v="8"/>
  </r>
  <r>
    <d v="1989-04-26T00:00:00"/>
    <n v="11.55"/>
    <x v="3"/>
    <x v="8"/>
  </r>
  <r>
    <d v="1989-04-27T00:00:00"/>
    <n v="10.074999999999999"/>
    <x v="3"/>
    <x v="8"/>
  </r>
  <r>
    <d v="1989-04-28T00:00:00"/>
    <n v="9.1"/>
    <x v="3"/>
    <x v="8"/>
  </r>
  <r>
    <d v="1989-04-29T00:00:00"/>
    <n v="6.8"/>
    <x v="3"/>
    <x v="8"/>
  </r>
  <r>
    <d v="1989-04-30T00:00:00"/>
    <n v="4.5250000000000004"/>
    <x v="3"/>
    <x v="8"/>
  </r>
  <r>
    <d v="1989-05-01T00:00:00"/>
    <n v="6.3"/>
    <x v="4"/>
    <x v="8"/>
  </r>
  <r>
    <d v="1989-05-02T00:00:00"/>
    <n v="10.225"/>
    <x v="4"/>
    <x v="8"/>
  </r>
  <r>
    <d v="1989-05-03T00:00:00"/>
    <n v="7.0250000000000004"/>
    <x v="4"/>
    <x v="8"/>
  </r>
  <r>
    <d v="1989-05-04T00:00:00"/>
    <n v="6.8250000000000002"/>
    <x v="4"/>
    <x v="8"/>
  </r>
  <r>
    <d v="1989-05-05T00:00:00"/>
    <n v="1.75"/>
    <x v="4"/>
    <x v="8"/>
  </r>
  <r>
    <d v="1989-05-06T00:00:00"/>
    <n v="0.22500000000000001"/>
    <x v="4"/>
    <x v="8"/>
  </r>
  <r>
    <d v="1989-05-07T00:00:00"/>
    <n v="2.7749999999999999"/>
    <x v="4"/>
    <x v="8"/>
  </r>
  <r>
    <d v="1989-05-08T00:00:00"/>
    <n v="2.0750000000000002"/>
    <x v="4"/>
    <x v="8"/>
  </r>
  <r>
    <d v="1989-05-09T00:00:00"/>
    <n v="1.125"/>
    <x v="4"/>
    <x v="8"/>
  </r>
  <r>
    <d v="1989-05-10T00:00:00"/>
    <n v="0"/>
    <x v="4"/>
    <x v="8"/>
  </r>
  <r>
    <d v="1989-05-11T00:00:00"/>
    <n v="5"/>
    <x v="4"/>
    <x v="8"/>
  </r>
  <r>
    <d v="1989-05-12T00:00:00"/>
    <n v="7.0250000000000004"/>
    <x v="4"/>
    <x v="8"/>
  </r>
  <r>
    <d v="1989-05-13T00:00:00"/>
    <n v="7.4"/>
    <x v="4"/>
    <x v="8"/>
  </r>
  <r>
    <d v="1989-05-14T00:00:00"/>
    <n v="5.3250000000000002"/>
    <x v="4"/>
    <x v="8"/>
  </r>
  <r>
    <d v="1989-05-15T00:00:00"/>
    <n v="2.5"/>
    <x v="4"/>
    <x v="8"/>
  </r>
  <r>
    <d v="1989-05-16T00:00:00"/>
    <n v="1.75"/>
    <x v="4"/>
    <x v="8"/>
  </r>
  <r>
    <d v="1989-05-17T00:00:00"/>
    <n v="3.2749999999999999"/>
    <x v="4"/>
    <x v="8"/>
  </r>
  <r>
    <d v="1989-05-18T00:00:00"/>
    <n v="4.9000000000000004"/>
    <x v="4"/>
    <x v="8"/>
  </r>
  <r>
    <d v="1989-05-19T00:00:00"/>
    <n v="9.125"/>
    <x v="4"/>
    <x v="8"/>
  </r>
  <r>
    <d v="1989-05-20T00:00:00"/>
    <n v="6.9749999999999996"/>
    <x v="4"/>
    <x v="8"/>
  </r>
  <r>
    <d v="1989-05-21T00:00:00"/>
    <n v="8.9"/>
    <x v="4"/>
    <x v="8"/>
  </r>
  <r>
    <d v="1989-05-22T00:00:00"/>
    <n v="9.25"/>
    <x v="4"/>
    <x v="8"/>
  </r>
  <r>
    <d v="1989-05-23T00:00:00"/>
    <n v="12.8"/>
    <x v="4"/>
    <x v="8"/>
  </r>
  <r>
    <d v="1989-05-24T00:00:00"/>
    <n v="10.275"/>
    <x v="4"/>
    <x v="8"/>
  </r>
  <r>
    <d v="1989-05-25T00:00:00"/>
    <n v="7.2750000000000004"/>
    <x v="4"/>
    <x v="8"/>
  </r>
  <r>
    <d v="1989-05-26T00:00:00"/>
    <n v="5.8"/>
    <x v="4"/>
    <x v="8"/>
  </r>
  <r>
    <d v="1989-05-27T00:00:00"/>
    <n v="10.074999999999999"/>
    <x v="4"/>
    <x v="8"/>
  </r>
  <r>
    <d v="1989-05-28T00:00:00"/>
    <n v="10.574999999999999"/>
    <x v="4"/>
    <x v="8"/>
  </r>
  <r>
    <d v="1989-05-29T00:00:00"/>
    <n v="6.7750000000000004"/>
    <x v="4"/>
    <x v="8"/>
  </r>
  <r>
    <d v="1989-05-30T00:00:00"/>
    <n v="3.75"/>
    <x v="4"/>
    <x v="8"/>
  </r>
  <r>
    <d v="1989-05-31T00:00:00"/>
    <n v="1.75"/>
    <x v="4"/>
    <x v="8"/>
  </r>
  <r>
    <d v="1989-06-01T00:00:00"/>
    <n v="9.9999999999999645E-2"/>
    <x v="5"/>
    <x v="8"/>
  </r>
  <r>
    <d v="1989-06-02T00:00:00"/>
    <n v="1.25"/>
    <x v="5"/>
    <x v="8"/>
  </r>
  <r>
    <d v="1989-06-03T00:00:00"/>
    <n v="1.05"/>
    <x v="5"/>
    <x v="8"/>
  </r>
  <r>
    <d v="1989-06-04T00:00:00"/>
    <n v="0"/>
    <x v="5"/>
    <x v="8"/>
  </r>
  <r>
    <d v="1989-06-05T00:00:00"/>
    <n v="0"/>
    <x v="5"/>
    <x v="8"/>
  </r>
  <r>
    <d v="1989-06-06T00:00:00"/>
    <n v="0"/>
    <x v="5"/>
    <x v="8"/>
  </r>
  <r>
    <d v="1989-06-07T00:00:00"/>
    <n v="0.875"/>
    <x v="5"/>
    <x v="8"/>
  </r>
  <r>
    <d v="1989-06-08T00:00:00"/>
    <n v="0"/>
    <x v="5"/>
    <x v="8"/>
  </r>
  <r>
    <d v="1989-06-09T00:00:00"/>
    <n v="1"/>
    <x v="5"/>
    <x v="8"/>
  </r>
  <r>
    <d v="1989-06-10T00:00:00"/>
    <n v="1.825"/>
    <x v="5"/>
    <x v="8"/>
  </r>
  <r>
    <d v="1989-06-11T00:00:00"/>
    <n v="0.25"/>
    <x v="5"/>
    <x v="8"/>
  </r>
  <r>
    <d v="1989-06-12T00:00:00"/>
    <n v="0.35000000000000053"/>
    <x v="5"/>
    <x v="8"/>
  </r>
  <r>
    <d v="1989-06-13T00:00:00"/>
    <n v="0"/>
    <x v="5"/>
    <x v="8"/>
  </r>
  <r>
    <d v="1989-06-14T00:00:00"/>
    <n v="0"/>
    <x v="5"/>
    <x v="8"/>
  </r>
  <r>
    <d v="1989-06-15T00:00:00"/>
    <n v="0"/>
    <x v="5"/>
    <x v="8"/>
  </r>
  <r>
    <d v="1989-06-16T00:00:00"/>
    <n v="3.2250000000000001"/>
    <x v="5"/>
    <x v="8"/>
  </r>
  <r>
    <d v="1989-06-17T00:00:00"/>
    <n v="2.2749999999999999"/>
    <x v="5"/>
    <x v="8"/>
  </r>
  <r>
    <d v="1989-06-18T00:00:00"/>
    <n v="0.92500000000000004"/>
    <x v="5"/>
    <x v="8"/>
  </r>
  <r>
    <d v="1989-06-19T00:00:00"/>
    <n v="3.7"/>
    <x v="5"/>
    <x v="8"/>
  </r>
  <r>
    <d v="1989-06-20T00:00:00"/>
    <n v="5.55"/>
    <x v="5"/>
    <x v="8"/>
  </r>
  <r>
    <d v="1989-06-21T00:00:00"/>
    <n v="1.65"/>
    <x v="5"/>
    <x v="8"/>
  </r>
  <r>
    <d v="1989-06-22T00:00:00"/>
    <n v="1"/>
    <x v="5"/>
    <x v="8"/>
  </r>
  <r>
    <d v="1989-06-23T00:00:00"/>
    <n v="1.625"/>
    <x v="5"/>
    <x v="8"/>
  </r>
  <r>
    <d v="1989-06-24T00:00:00"/>
    <n v="4"/>
    <x v="5"/>
    <x v="8"/>
  </r>
  <r>
    <d v="1989-06-25T00:00:00"/>
    <n v="4.875"/>
    <x v="5"/>
    <x v="8"/>
  </r>
  <r>
    <d v="1989-06-26T00:00:00"/>
    <n v="0.47500000000000053"/>
    <x v="5"/>
    <x v="8"/>
  </r>
  <r>
    <d v="1989-06-27T00:00:00"/>
    <n v="1.2"/>
    <x v="5"/>
    <x v="8"/>
  </r>
  <r>
    <d v="1989-06-28T00:00:00"/>
    <n v="2.5249999999999999"/>
    <x v="5"/>
    <x v="8"/>
  </r>
  <r>
    <d v="1989-06-29T00:00:00"/>
    <n v="0"/>
    <x v="5"/>
    <x v="8"/>
  </r>
  <r>
    <d v="1989-06-30T00:00:00"/>
    <n v="0"/>
    <x v="5"/>
    <x v="8"/>
  </r>
  <r>
    <d v="1989-07-01T00:00:00"/>
    <n v="0.39999999999999947"/>
    <x v="6"/>
    <x v="8"/>
  </r>
  <r>
    <d v="1989-07-02T00:00:00"/>
    <n v="0.35"/>
    <x v="6"/>
    <x v="8"/>
  </r>
  <r>
    <d v="1989-07-03T00:00:00"/>
    <n v="0.22500000000000001"/>
    <x v="6"/>
    <x v="8"/>
  </r>
  <r>
    <d v="1989-07-04T00:00:00"/>
    <n v="0"/>
    <x v="6"/>
    <x v="8"/>
  </r>
  <r>
    <d v="1989-07-05T00:00:00"/>
    <n v="0.27500000000000002"/>
    <x v="6"/>
    <x v="8"/>
  </r>
  <r>
    <d v="1989-07-06T00:00:00"/>
    <n v="0"/>
    <x v="6"/>
    <x v="8"/>
  </r>
  <r>
    <d v="1989-07-07T00:00:00"/>
    <n v="0"/>
    <x v="6"/>
    <x v="8"/>
  </r>
  <r>
    <d v="1989-07-08T00:00:00"/>
    <n v="0.95"/>
    <x v="6"/>
    <x v="8"/>
  </r>
  <r>
    <d v="1989-07-09T00:00:00"/>
    <n v="1.375"/>
    <x v="6"/>
    <x v="8"/>
  </r>
  <r>
    <d v="1989-07-10T00:00:00"/>
    <n v="1.55"/>
    <x v="6"/>
    <x v="8"/>
  </r>
  <r>
    <d v="1989-07-11T00:00:00"/>
    <n v="0.25"/>
    <x v="6"/>
    <x v="8"/>
  </r>
  <r>
    <d v="1989-07-12T00:00:00"/>
    <n v="0"/>
    <x v="6"/>
    <x v="8"/>
  </r>
  <r>
    <d v="1989-07-13T00:00:00"/>
    <n v="0"/>
    <x v="6"/>
    <x v="8"/>
  </r>
  <r>
    <d v="1989-07-14T00:00:00"/>
    <n v="0"/>
    <x v="6"/>
    <x v="8"/>
  </r>
  <r>
    <d v="1989-07-15T00:00:00"/>
    <n v="0"/>
    <x v="6"/>
    <x v="8"/>
  </r>
  <r>
    <d v="1989-07-16T00:00:00"/>
    <n v="0"/>
    <x v="6"/>
    <x v="8"/>
  </r>
  <r>
    <d v="1989-07-17T00:00:00"/>
    <n v="0"/>
    <x v="6"/>
    <x v="8"/>
  </r>
  <r>
    <d v="1989-07-18T00:00:00"/>
    <n v="0"/>
    <x v="6"/>
    <x v="8"/>
  </r>
  <r>
    <d v="1989-07-19T00:00:00"/>
    <n v="0"/>
    <x v="6"/>
    <x v="8"/>
  </r>
  <r>
    <d v="1989-07-20T00:00:00"/>
    <n v="0"/>
    <x v="6"/>
    <x v="8"/>
  </r>
  <r>
    <d v="1989-07-21T00:00:00"/>
    <n v="0"/>
    <x v="6"/>
    <x v="8"/>
  </r>
  <r>
    <d v="1989-07-22T00:00:00"/>
    <n v="0"/>
    <x v="6"/>
    <x v="8"/>
  </r>
  <r>
    <d v="1989-07-23T00:00:00"/>
    <n v="0"/>
    <x v="6"/>
    <x v="8"/>
  </r>
  <r>
    <d v="1989-07-24T00:00:00"/>
    <n v="0"/>
    <x v="6"/>
    <x v="8"/>
  </r>
  <r>
    <d v="1989-07-25T00:00:00"/>
    <n v="0"/>
    <x v="6"/>
    <x v="8"/>
  </r>
  <r>
    <d v="1989-07-26T00:00:00"/>
    <n v="0"/>
    <x v="6"/>
    <x v="8"/>
  </r>
  <r>
    <d v="1989-07-27T00:00:00"/>
    <n v="0"/>
    <x v="6"/>
    <x v="8"/>
  </r>
  <r>
    <d v="1989-07-28T00:00:00"/>
    <n v="0"/>
    <x v="6"/>
    <x v="8"/>
  </r>
  <r>
    <d v="1989-07-29T00:00:00"/>
    <n v="0"/>
    <x v="6"/>
    <x v="8"/>
  </r>
  <r>
    <d v="1989-07-30T00:00:00"/>
    <n v="0"/>
    <x v="6"/>
    <x v="8"/>
  </r>
  <r>
    <d v="1989-07-31T00:00:00"/>
    <n v="0"/>
    <x v="6"/>
    <x v="8"/>
  </r>
  <r>
    <d v="1989-08-01T00:00:00"/>
    <n v="0"/>
    <x v="7"/>
    <x v="8"/>
  </r>
  <r>
    <d v="1989-08-02T00:00:00"/>
    <n v="0"/>
    <x v="7"/>
    <x v="8"/>
  </r>
  <r>
    <d v="1989-08-03T00:00:00"/>
    <n v="0.6"/>
    <x v="7"/>
    <x v="8"/>
  </r>
  <r>
    <d v="1989-08-04T00:00:00"/>
    <n v="0"/>
    <x v="7"/>
    <x v="8"/>
  </r>
  <r>
    <d v="1989-08-05T00:00:00"/>
    <n v="0"/>
    <x v="7"/>
    <x v="8"/>
  </r>
  <r>
    <d v="1989-08-06T00:00:00"/>
    <n v="0"/>
    <x v="7"/>
    <x v="8"/>
  </r>
  <r>
    <d v="1989-08-07T00:00:00"/>
    <n v="0"/>
    <x v="7"/>
    <x v="8"/>
  </r>
  <r>
    <d v="1989-08-08T00:00:00"/>
    <n v="0"/>
    <x v="7"/>
    <x v="8"/>
  </r>
  <r>
    <d v="1989-08-09T00:00:00"/>
    <n v="2.5000000000000355E-2"/>
    <x v="7"/>
    <x v="8"/>
  </r>
  <r>
    <d v="1989-08-10T00:00:00"/>
    <n v="0"/>
    <x v="7"/>
    <x v="8"/>
  </r>
  <r>
    <d v="1989-08-11T00:00:00"/>
    <n v="0"/>
    <x v="7"/>
    <x v="8"/>
  </r>
  <r>
    <d v="1989-08-12T00:00:00"/>
    <n v="0"/>
    <x v="7"/>
    <x v="8"/>
  </r>
  <r>
    <d v="1989-08-13T00:00:00"/>
    <n v="0"/>
    <x v="7"/>
    <x v="8"/>
  </r>
  <r>
    <d v="1989-08-14T00:00:00"/>
    <n v="0"/>
    <x v="7"/>
    <x v="8"/>
  </r>
  <r>
    <d v="1989-08-15T00:00:00"/>
    <n v="0"/>
    <x v="7"/>
    <x v="8"/>
  </r>
  <r>
    <d v="1989-08-16T00:00:00"/>
    <n v="1.825"/>
    <x v="7"/>
    <x v="8"/>
  </r>
  <r>
    <d v="1989-08-17T00:00:00"/>
    <n v="2.25"/>
    <x v="7"/>
    <x v="8"/>
  </r>
  <r>
    <d v="1989-08-18T00:00:00"/>
    <n v="7.4999999999999289E-2"/>
    <x v="7"/>
    <x v="8"/>
  </r>
  <r>
    <d v="1989-08-19T00:00:00"/>
    <n v="1.7749999999999999"/>
    <x v="7"/>
    <x v="8"/>
  </r>
  <r>
    <d v="1989-08-20T00:00:00"/>
    <n v="0"/>
    <x v="7"/>
    <x v="8"/>
  </r>
  <r>
    <d v="1989-08-21T00:00:00"/>
    <n v="0"/>
    <x v="7"/>
    <x v="8"/>
  </r>
  <r>
    <d v="1989-08-22T00:00:00"/>
    <n v="0"/>
    <x v="7"/>
    <x v="8"/>
  </r>
  <r>
    <d v="1989-08-23T00:00:00"/>
    <n v="1"/>
    <x v="7"/>
    <x v="8"/>
  </r>
  <r>
    <d v="1989-08-24T00:00:00"/>
    <n v="1.45"/>
    <x v="7"/>
    <x v="8"/>
  </r>
  <r>
    <d v="1989-08-25T00:00:00"/>
    <n v="3.6"/>
    <x v="7"/>
    <x v="8"/>
  </r>
  <r>
    <d v="1989-08-26T00:00:00"/>
    <n v="2.125"/>
    <x v="7"/>
    <x v="8"/>
  </r>
  <r>
    <d v="1989-08-27T00:00:00"/>
    <n v="5.125"/>
    <x v="7"/>
    <x v="8"/>
  </r>
  <r>
    <d v="1989-08-28T00:00:00"/>
    <n v="5.65"/>
    <x v="7"/>
    <x v="8"/>
  </r>
  <r>
    <d v="1989-08-29T00:00:00"/>
    <n v="6.0250000000000004"/>
    <x v="7"/>
    <x v="8"/>
  </r>
  <r>
    <d v="1989-08-30T00:00:00"/>
    <n v="7.8250000000000002"/>
    <x v="7"/>
    <x v="8"/>
  </r>
  <r>
    <d v="1989-08-31T00:00:00"/>
    <n v="4.2750000000000004"/>
    <x v="7"/>
    <x v="8"/>
  </r>
  <r>
    <d v="1989-09-01T00:00:00"/>
    <n v="1.85"/>
    <x v="8"/>
    <x v="8"/>
  </r>
  <r>
    <d v="1989-09-02T00:00:00"/>
    <n v="3.4"/>
    <x v="8"/>
    <x v="8"/>
  </r>
  <r>
    <d v="1989-09-03T00:00:00"/>
    <n v="1.075"/>
    <x v="8"/>
    <x v="8"/>
  </r>
  <r>
    <d v="1989-09-04T00:00:00"/>
    <n v="0.6"/>
    <x v="8"/>
    <x v="8"/>
  </r>
  <r>
    <d v="1989-09-05T00:00:00"/>
    <n v="4.75"/>
    <x v="8"/>
    <x v="8"/>
  </r>
  <r>
    <d v="1989-09-06T00:00:00"/>
    <n v="2.65"/>
    <x v="8"/>
    <x v="8"/>
  </r>
  <r>
    <d v="1989-09-07T00:00:00"/>
    <n v="3.625"/>
    <x v="8"/>
    <x v="8"/>
  </r>
  <r>
    <d v="1989-09-08T00:00:00"/>
    <n v="6.375"/>
    <x v="8"/>
    <x v="8"/>
  </r>
  <r>
    <d v="1989-09-09T00:00:00"/>
    <n v="9.4"/>
    <x v="8"/>
    <x v="8"/>
  </r>
  <r>
    <d v="1989-09-10T00:00:00"/>
    <n v="11.1"/>
    <x v="8"/>
    <x v="8"/>
  </r>
  <r>
    <d v="1989-09-11T00:00:00"/>
    <n v="8.0500000000000007"/>
    <x v="8"/>
    <x v="8"/>
  </r>
  <r>
    <d v="1989-09-12T00:00:00"/>
    <n v="1.95"/>
    <x v="8"/>
    <x v="8"/>
  </r>
  <r>
    <d v="1989-09-13T00:00:00"/>
    <n v="0.15"/>
    <x v="8"/>
    <x v="8"/>
  </r>
  <r>
    <d v="1989-09-14T00:00:00"/>
    <n v="0"/>
    <x v="8"/>
    <x v="8"/>
  </r>
  <r>
    <d v="1989-09-15T00:00:00"/>
    <n v="4.3"/>
    <x v="8"/>
    <x v="8"/>
  </r>
  <r>
    <d v="1989-09-16T00:00:00"/>
    <n v="5.9249999999999998"/>
    <x v="8"/>
    <x v="8"/>
  </r>
  <r>
    <d v="1989-09-17T00:00:00"/>
    <n v="9.3000000000000007"/>
    <x v="8"/>
    <x v="8"/>
  </r>
  <r>
    <d v="1989-09-18T00:00:00"/>
    <n v="8.7249999999999996"/>
    <x v="8"/>
    <x v="8"/>
  </r>
  <r>
    <d v="1989-09-19T00:00:00"/>
    <n v="4.3499999999999996"/>
    <x v="8"/>
    <x v="8"/>
  </r>
  <r>
    <d v="1989-09-20T00:00:00"/>
    <n v="3.9"/>
    <x v="8"/>
    <x v="8"/>
  </r>
  <r>
    <d v="1989-09-21T00:00:00"/>
    <n v="3.05"/>
    <x v="8"/>
    <x v="8"/>
  </r>
  <r>
    <d v="1989-09-22T00:00:00"/>
    <n v="3.75"/>
    <x v="8"/>
    <x v="8"/>
  </r>
  <r>
    <d v="1989-09-23T00:00:00"/>
    <n v="1.2749999999999999"/>
    <x v="8"/>
    <x v="8"/>
  </r>
  <r>
    <d v="1989-09-24T00:00:00"/>
    <n v="3.1749999999999998"/>
    <x v="8"/>
    <x v="8"/>
  </r>
  <r>
    <d v="1989-09-25T00:00:00"/>
    <n v="1.65"/>
    <x v="8"/>
    <x v="8"/>
  </r>
  <r>
    <d v="1989-09-26T00:00:00"/>
    <n v="0.32500000000000001"/>
    <x v="8"/>
    <x v="8"/>
  </r>
  <r>
    <d v="1989-09-27T00:00:00"/>
    <n v="0.3"/>
    <x v="8"/>
    <x v="8"/>
  </r>
  <r>
    <d v="1989-09-28T00:00:00"/>
    <n v="2.9"/>
    <x v="8"/>
    <x v="8"/>
  </r>
  <r>
    <d v="1989-09-29T00:00:00"/>
    <n v="0.32500000000000001"/>
    <x v="8"/>
    <x v="8"/>
  </r>
  <r>
    <d v="1989-09-30T00:00:00"/>
    <n v="7.1749999999999998"/>
    <x v="8"/>
    <x v="8"/>
  </r>
  <r>
    <d v="1989-10-01T00:00:00"/>
    <n v="16.3"/>
    <x v="9"/>
    <x v="8"/>
  </r>
  <r>
    <d v="1989-10-02T00:00:00"/>
    <n v="14.025"/>
    <x v="9"/>
    <x v="8"/>
  </r>
  <r>
    <d v="1989-10-03T00:00:00"/>
    <n v="10.225"/>
    <x v="9"/>
    <x v="8"/>
  </r>
  <r>
    <d v="1989-10-04T00:00:00"/>
    <n v="8.4499999999999993"/>
    <x v="9"/>
    <x v="8"/>
  </r>
  <r>
    <d v="1989-10-05T00:00:00"/>
    <n v="9.8000000000000007"/>
    <x v="9"/>
    <x v="8"/>
  </r>
  <r>
    <d v="1989-10-06T00:00:00"/>
    <n v="6.2249999999999996"/>
    <x v="9"/>
    <x v="8"/>
  </r>
  <r>
    <d v="1989-10-07T00:00:00"/>
    <n v="3.7749999999999999"/>
    <x v="9"/>
    <x v="8"/>
  </r>
  <r>
    <d v="1989-10-08T00:00:00"/>
    <n v="4.6749999999999998"/>
    <x v="9"/>
    <x v="8"/>
  </r>
  <r>
    <d v="1989-10-09T00:00:00"/>
    <n v="5.2"/>
    <x v="9"/>
    <x v="8"/>
  </r>
  <r>
    <d v="1989-10-10T00:00:00"/>
    <n v="7.4249999999999998"/>
    <x v="9"/>
    <x v="8"/>
  </r>
  <r>
    <d v="1989-10-11T00:00:00"/>
    <n v="8"/>
    <x v="9"/>
    <x v="8"/>
  </r>
  <r>
    <d v="1989-10-12T00:00:00"/>
    <n v="8.6750000000000007"/>
    <x v="9"/>
    <x v="8"/>
  </r>
  <r>
    <d v="1989-10-13T00:00:00"/>
    <n v="11.05"/>
    <x v="9"/>
    <x v="8"/>
  </r>
  <r>
    <d v="1989-10-14T00:00:00"/>
    <n v="12.725"/>
    <x v="9"/>
    <x v="8"/>
  </r>
  <r>
    <d v="1989-10-15T00:00:00"/>
    <n v="14.074999999999999"/>
    <x v="9"/>
    <x v="8"/>
  </r>
  <r>
    <d v="1989-10-16T00:00:00"/>
    <n v="15.324999999999999"/>
    <x v="9"/>
    <x v="8"/>
  </r>
  <r>
    <d v="1989-10-17T00:00:00"/>
    <n v="11.55"/>
    <x v="9"/>
    <x v="8"/>
  </r>
  <r>
    <d v="1989-10-18T00:00:00"/>
    <n v="6.6"/>
    <x v="9"/>
    <x v="8"/>
  </r>
  <r>
    <d v="1989-10-19T00:00:00"/>
    <n v="7.625"/>
    <x v="9"/>
    <x v="8"/>
  </r>
  <r>
    <d v="1989-10-20T00:00:00"/>
    <n v="5.875"/>
    <x v="9"/>
    <x v="8"/>
  </r>
  <r>
    <d v="1989-10-21T00:00:00"/>
    <n v="7.4"/>
    <x v="9"/>
    <x v="8"/>
  </r>
  <r>
    <d v="1989-10-22T00:00:00"/>
    <n v="7.3"/>
    <x v="9"/>
    <x v="8"/>
  </r>
  <r>
    <d v="1989-10-23T00:00:00"/>
    <n v="8.75"/>
    <x v="9"/>
    <x v="8"/>
  </r>
  <r>
    <d v="1989-10-24T00:00:00"/>
    <n v="9.0749999999999993"/>
    <x v="9"/>
    <x v="8"/>
  </r>
  <r>
    <d v="1989-10-25T00:00:00"/>
    <n v="7.6"/>
    <x v="9"/>
    <x v="8"/>
  </r>
  <r>
    <d v="1989-10-26T00:00:00"/>
    <n v="9.5250000000000004"/>
    <x v="9"/>
    <x v="8"/>
  </r>
  <r>
    <d v="1989-10-27T00:00:00"/>
    <n v="13.3"/>
    <x v="9"/>
    <x v="8"/>
  </r>
  <r>
    <d v="1989-10-28T00:00:00"/>
    <n v="15.925000000000001"/>
    <x v="9"/>
    <x v="8"/>
  </r>
  <r>
    <d v="1989-10-29T00:00:00"/>
    <n v="12.8"/>
    <x v="9"/>
    <x v="8"/>
  </r>
  <r>
    <d v="1989-10-30T00:00:00"/>
    <n v="13.425000000000001"/>
    <x v="9"/>
    <x v="8"/>
  </r>
  <r>
    <d v="1989-10-31T00:00:00"/>
    <n v="20.399999999999999"/>
    <x v="9"/>
    <x v="8"/>
  </r>
  <r>
    <d v="1989-11-01T00:00:00"/>
    <n v="18.25"/>
    <x v="10"/>
    <x v="8"/>
  </r>
  <r>
    <d v="1989-11-02T00:00:00"/>
    <n v="12.15"/>
    <x v="10"/>
    <x v="8"/>
  </r>
  <r>
    <d v="1989-11-03T00:00:00"/>
    <n v="7.7"/>
    <x v="10"/>
    <x v="8"/>
  </r>
  <r>
    <d v="1989-11-04T00:00:00"/>
    <n v="10.975"/>
    <x v="10"/>
    <x v="8"/>
  </r>
  <r>
    <d v="1989-11-05T00:00:00"/>
    <n v="11.5"/>
    <x v="10"/>
    <x v="8"/>
  </r>
  <r>
    <d v="1989-11-06T00:00:00"/>
    <n v="14.125"/>
    <x v="10"/>
    <x v="8"/>
  </r>
  <r>
    <d v="1989-11-07T00:00:00"/>
    <n v="16.774999999999999"/>
    <x v="10"/>
    <x v="8"/>
  </r>
  <r>
    <d v="1989-11-08T00:00:00"/>
    <n v="13.775"/>
    <x v="10"/>
    <x v="8"/>
  </r>
  <r>
    <d v="1989-11-09T00:00:00"/>
    <n v="15.324999999999999"/>
    <x v="10"/>
    <x v="8"/>
  </r>
  <r>
    <d v="1989-11-10T00:00:00"/>
    <n v="11.7"/>
    <x v="10"/>
    <x v="8"/>
  </r>
  <r>
    <d v="1989-11-11T00:00:00"/>
    <n v="17.850000000000001"/>
    <x v="10"/>
    <x v="8"/>
  </r>
  <r>
    <d v="1989-11-12T00:00:00"/>
    <n v="20.85"/>
    <x v="10"/>
    <x v="8"/>
  </r>
  <r>
    <d v="1989-11-13T00:00:00"/>
    <n v="23.45"/>
    <x v="10"/>
    <x v="8"/>
  </r>
  <r>
    <d v="1989-11-14T00:00:00"/>
    <n v="24.725000000000001"/>
    <x v="10"/>
    <x v="8"/>
  </r>
  <r>
    <d v="1989-11-15T00:00:00"/>
    <n v="28.274999999999999"/>
    <x v="10"/>
    <x v="8"/>
  </r>
  <r>
    <d v="1989-11-16T00:00:00"/>
    <n v="17.399999999999999"/>
    <x v="10"/>
    <x v="8"/>
  </r>
  <r>
    <d v="1989-11-17T00:00:00"/>
    <n v="14.775"/>
    <x v="10"/>
    <x v="8"/>
  </r>
  <r>
    <d v="1989-11-18T00:00:00"/>
    <n v="8.625"/>
    <x v="10"/>
    <x v="8"/>
  </r>
  <r>
    <d v="1989-11-19T00:00:00"/>
    <n v="11.1"/>
    <x v="10"/>
    <x v="8"/>
  </r>
  <r>
    <d v="1989-11-20T00:00:00"/>
    <n v="18.2"/>
    <x v="10"/>
    <x v="8"/>
  </r>
  <r>
    <d v="1989-11-21T00:00:00"/>
    <n v="20.9"/>
    <x v="10"/>
    <x v="8"/>
  </r>
  <r>
    <d v="1989-11-22T00:00:00"/>
    <n v="24.25"/>
    <x v="10"/>
    <x v="8"/>
  </r>
  <r>
    <d v="1989-11-23T00:00:00"/>
    <n v="21.824999999999999"/>
    <x v="10"/>
    <x v="8"/>
  </r>
  <r>
    <d v="1989-11-24T00:00:00"/>
    <n v="18.95"/>
    <x v="10"/>
    <x v="8"/>
  </r>
  <r>
    <d v="1989-11-25T00:00:00"/>
    <n v="24.9"/>
    <x v="10"/>
    <x v="8"/>
  </r>
  <r>
    <d v="1989-11-26T00:00:00"/>
    <n v="24.15"/>
    <x v="10"/>
    <x v="8"/>
  </r>
  <r>
    <d v="1989-11-27T00:00:00"/>
    <n v="21.55"/>
    <x v="10"/>
    <x v="8"/>
  </r>
  <r>
    <d v="1989-11-28T00:00:00"/>
    <n v="12.1"/>
    <x v="10"/>
    <x v="8"/>
  </r>
  <r>
    <d v="1989-11-29T00:00:00"/>
    <n v="14.725"/>
    <x v="10"/>
    <x v="8"/>
  </r>
  <r>
    <d v="1989-11-30T00:00:00"/>
    <n v="16"/>
    <x v="10"/>
    <x v="8"/>
  </r>
  <r>
    <d v="1989-12-01T00:00:00"/>
    <n v="18"/>
    <x v="11"/>
    <x v="8"/>
  </r>
  <r>
    <d v="1989-12-02T00:00:00"/>
    <n v="15.875"/>
    <x v="11"/>
    <x v="8"/>
  </r>
  <r>
    <d v="1989-12-03T00:00:00"/>
    <n v="12.775"/>
    <x v="11"/>
    <x v="8"/>
  </r>
  <r>
    <d v="1989-12-04T00:00:00"/>
    <n v="12"/>
    <x v="11"/>
    <x v="8"/>
  </r>
  <r>
    <d v="1989-12-05T00:00:00"/>
    <n v="16.05"/>
    <x v="11"/>
    <x v="8"/>
  </r>
  <r>
    <d v="1989-12-06T00:00:00"/>
    <n v="21.225000000000001"/>
    <x v="11"/>
    <x v="8"/>
  </r>
  <r>
    <d v="1989-12-07T00:00:00"/>
    <n v="23.8"/>
    <x v="11"/>
    <x v="8"/>
  </r>
  <r>
    <d v="1989-12-08T00:00:00"/>
    <n v="18.649999999999999"/>
    <x v="11"/>
    <x v="8"/>
  </r>
  <r>
    <d v="1989-12-09T00:00:00"/>
    <n v="25.45"/>
    <x v="11"/>
    <x v="8"/>
  </r>
  <r>
    <d v="1989-12-10T00:00:00"/>
    <n v="34.575000000000003"/>
    <x v="11"/>
    <x v="8"/>
  </r>
  <r>
    <d v="1989-12-11T00:00:00"/>
    <n v="23.475000000000001"/>
    <x v="11"/>
    <x v="8"/>
  </r>
  <r>
    <d v="1989-12-12T00:00:00"/>
    <n v="16.7"/>
    <x v="11"/>
    <x v="8"/>
  </r>
  <r>
    <d v="1989-12-13T00:00:00"/>
    <n v="17.175000000000001"/>
    <x v="11"/>
    <x v="8"/>
  </r>
  <r>
    <d v="1989-12-14T00:00:00"/>
    <n v="14.75"/>
    <x v="11"/>
    <x v="8"/>
  </r>
  <r>
    <d v="1989-12-15T00:00:00"/>
    <n v="17.25"/>
    <x v="11"/>
    <x v="8"/>
  </r>
  <r>
    <d v="1989-12-16T00:00:00"/>
    <n v="23.274999999999999"/>
    <x v="11"/>
    <x v="8"/>
  </r>
  <r>
    <d v="1989-12-17T00:00:00"/>
    <n v="32.9"/>
    <x v="11"/>
    <x v="8"/>
  </r>
  <r>
    <d v="1989-12-18T00:00:00"/>
    <n v="39.049999999999997"/>
    <x v="11"/>
    <x v="8"/>
  </r>
  <r>
    <d v="1989-12-19T00:00:00"/>
    <n v="37.875"/>
    <x v="11"/>
    <x v="8"/>
  </r>
  <r>
    <d v="1989-12-20T00:00:00"/>
    <n v="44.4"/>
    <x v="11"/>
    <x v="8"/>
  </r>
  <r>
    <d v="1989-12-21T00:00:00"/>
    <n v="44.674999999999997"/>
    <x v="11"/>
    <x v="8"/>
  </r>
  <r>
    <d v="1989-12-22T00:00:00"/>
    <n v="23.4"/>
    <x v="11"/>
    <x v="8"/>
  </r>
  <r>
    <d v="1989-12-23T00:00:00"/>
    <n v="11.475"/>
    <x v="11"/>
    <x v="8"/>
  </r>
  <r>
    <d v="1989-12-24T00:00:00"/>
    <n v="10.1"/>
    <x v="11"/>
    <x v="8"/>
  </r>
  <r>
    <d v="1989-12-25T00:00:00"/>
    <n v="9.6999999999999993"/>
    <x v="11"/>
    <x v="8"/>
  </r>
  <r>
    <d v="1989-12-26T00:00:00"/>
    <n v="9.5250000000000004"/>
    <x v="11"/>
    <x v="8"/>
  </r>
  <r>
    <d v="1989-12-27T00:00:00"/>
    <n v="11.1"/>
    <x v="11"/>
    <x v="8"/>
  </r>
  <r>
    <d v="1989-12-28T00:00:00"/>
    <n v="16.899999999999999"/>
    <x v="11"/>
    <x v="8"/>
  </r>
  <r>
    <d v="1989-12-29T00:00:00"/>
    <n v="15.725"/>
    <x v="11"/>
    <x v="8"/>
  </r>
  <r>
    <d v="1989-12-30T00:00:00"/>
    <n v="17.324999999999999"/>
    <x v="11"/>
    <x v="8"/>
  </r>
  <r>
    <d v="1989-12-31T00:00:00"/>
    <n v="16.425000000000001"/>
    <x v="11"/>
    <x v="8"/>
  </r>
  <r>
    <d v="1990-01-01T00:00:00"/>
    <n v="15.3"/>
    <x v="0"/>
    <x v="9"/>
  </r>
  <r>
    <d v="1990-01-02T00:00:00"/>
    <n v="22.425000000000001"/>
    <x v="0"/>
    <x v="9"/>
  </r>
  <r>
    <d v="1990-01-03T00:00:00"/>
    <n v="22.925000000000001"/>
    <x v="0"/>
    <x v="9"/>
  </r>
  <r>
    <d v="1990-01-04T00:00:00"/>
    <n v="24.074999999999999"/>
    <x v="0"/>
    <x v="9"/>
  </r>
  <r>
    <d v="1990-01-05T00:00:00"/>
    <n v="21.574999999999999"/>
    <x v="0"/>
    <x v="9"/>
  </r>
  <r>
    <d v="1990-01-06T00:00:00"/>
    <n v="14.925000000000001"/>
    <x v="0"/>
    <x v="9"/>
  </r>
  <r>
    <d v="1990-01-07T00:00:00"/>
    <n v="15.8"/>
    <x v="0"/>
    <x v="9"/>
  </r>
  <r>
    <d v="1990-01-08T00:00:00"/>
    <n v="15.3"/>
    <x v="0"/>
    <x v="9"/>
  </r>
  <r>
    <d v="1990-01-09T00:00:00"/>
    <n v="15.775"/>
    <x v="0"/>
    <x v="9"/>
  </r>
  <r>
    <d v="1990-01-10T00:00:00"/>
    <n v="17.05"/>
    <x v="0"/>
    <x v="9"/>
  </r>
  <r>
    <d v="1990-01-11T00:00:00"/>
    <n v="22.55"/>
    <x v="0"/>
    <x v="9"/>
  </r>
  <r>
    <d v="1990-01-12T00:00:00"/>
    <n v="19.7"/>
    <x v="0"/>
    <x v="9"/>
  </r>
  <r>
    <d v="1990-01-13T00:00:00"/>
    <n v="15.1"/>
    <x v="0"/>
    <x v="9"/>
  </r>
  <r>
    <d v="1990-01-14T00:00:00"/>
    <n v="14.95"/>
    <x v="0"/>
    <x v="9"/>
  </r>
  <r>
    <d v="1990-01-15T00:00:00"/>
    <n v="18.074999999999999"/>
    <x v="0"/>
    <x v="9"/>
  </r>
  <r>
    <d v="1990-01-16T00:00:00"/>
    <n v="21.15"/>
    <x v="0"/>
    <x v="9"/>
  </r>
  <r>
    <d v="1990-01-17T00:00:00"/>
    <n v="23.324999999999999"/>
    <x v="0"/>
    <x v="9"/>
  </r>
  <r>
    <d v="1990-01-18T00:00:00"/>
    <n v="18.45"/>
    <x v="0"/>
    <x v="9"/>
  </r>
  <r>
    <d v="1990-01-19T00:00:00"/>
    <n v="20.725000000000001"/>
    <x v="0"/>
    <x v="9"/>
  </r>
  <r>
    <d v="1990-01-20T00:00:00"/>
    <n v="15.85"/>
    <x v="0"/>
    <x v="9"/>
  </r>
  <r>
    <d v="1990-01-21T00:00:00"/>
    <n v="13.975"/>
    <x v="0"/>
    <x v="9"/>
  </r>
  <r>
    <d v="1990-01-22T00:00:00"/>
    <n v="14.675000000000001"/>
    <x v="0"/>
    <x v="9"/>
  </r>
  <r>
    <d v="1990-01-23T00:00:00"/>
    <n v="18.899999999999999"/>
    <x v="0"/>
    <x v="9"/>
  </r>
  <r>
    <d v="1990-01-24T00:00:00"/>
    <n v="20.2"/>
    <x v="0"/>
    <x v="9"/>
  </r>
  <r>
    <d v="1990-01-25T00:00:00"/>
    <n v="14.625"/>
    <x v="0"/>
    <x v="9"/>
  </r>
  <r>
    <d v="1990-01-26T00:00:00"/>
    <n v="24.45"/>
    <x v="0"/>
    <x v="9"/>
  </r>
  <r>
    <d v="1990-01-27T00:00:00"/>
    <n v="26.274999999999999"/>
    <x v="0"/>
    <x v="9"/>
  </r>
  <r>
    <d v="1990-01-28T00:00:00"/>
    <n v="28.225000000000001"/>
    <x v="0"/>
    <x v="9"/>
  </r>
  <r>
    <d v="1990-01-29T00:00:00"/>
    <n v="38.375"/>
    <x v="0"/>
    <x v="9"/>
  </r>
  <r>
    <d v="1990-01-30T00:00:00"/>
    <n v="43.174999999999997"/>
    <x v="0"/>
    <x v="9"/>
  </r>
  <r>
    <d v="1990-01-31T00:00:00"/>
    <n v="45.575000000000003"/>
    <x v="0"/>
    <x v="9"/>
  </r>
  <r>
    <d v="1990-02-01T00:00:00"/>
    <n v="41.55"/>
    <x v="1"/>
    <x v="9"/>
  </r>
  <r>
    <d v="1990-02-02T00:00:00"/>
    <n v="29.875"/>
    <x v="1"/>
    <x v="9"/>
  </r>
  <r>
    <d v="1990-02-03T00:00:00"/>
    <n v="17.8"/>
    <x v="1"/>
    <x v="9"/>
  </r>
  <r>
    <d v="1990-02-04T00:00:00"/>
    <n v="20.875"/>
    <x v="1"/>
    <x v="9"/>
  </r>
  <r>
    <d v="1990-02-05T00:00:00"/>
    <n v="19.45"/>
    <x v="1"/>
    <x v="9"/>
  </r>
  <r>
    <d v="1990-02-06T00:00:00"/>
    <n v="19.774999999999999"/>
    <x v="1"/>
    <x v="9"/>
  </r>
  <r>
    <d v="1990-02-07T00:00:00"/>
    <n v="23.5"/>
    <x v="1"/>
    <x v="9"/>
  </r>
  <r>
    <d v="1990-02-08T00:00:00"/>
    <n v="26.2"/>
    <x v="1"/>
    <x v="9"/>
  </r>
  <r>
    <d v="1990-02-09T00:00:00"/>
    <n v="24.3"/>
    <x v="1"/>
    <x v="9"/>
  </r>
  <r>
    <d v="1990-02-10T00:00:00"/>
    <n v="14.925000000000001"/>
    <x v="1"/>
    <x v="9"/>
  </r>
  <r>
    <d v="1990-02-11T00:00:00"/>
    <n v="19.100000000000001"/>
    <x v="1"/>
    <x v="9"/>
  </r>
  <r>
    <d v="1990-02-12T00:00:00"/>
    <n v="33.674999999999997"/>
    <x v="1"/>
    <x v="9"/>
  </r>
  <r>
    <d v="1990-02-13T00:00:00"/>
    <n v="38.875"/>
    <x v="1"/>
    <x v="9"/>
  </r>
  <r>
    <d v="1990-02-14T00:00:00"/>
    <n v="32.35"/>
    <x v="1"/>
    <x v="9"/>
  </r>
  <r>
    <d v="1990-02-15T00:00:00"/>
    <n v="34.975000000000001"/>
    <x v="1"/>
    <x v="9"/>
  </r>
  <r>
    <d v="1990-02-16T00:00:00"/>
    <n v="41.3"/>
    <x v="1"/>
    <x v="9"/>
  </r>
  <r>
    <d v="1990-02-17T00:00:00"/>
    <n v="41.3"/>
    <x v="1"/>
    <x v="9"/>
  </r>
  <r>
    <d v="1990-02-18T00:00:00"/>
    <n v="29.225000000000001"/>
    <x v="1"/>
    <x v="9"/>
  </r>
  <r>
    <d v="1990-02-19T00:00:00"/>
    <n v="19.125"/>
    <x v="1"/>
    <x v="9"/>
  </r>
  <r>
    <d v="1990-02-20T00:00:00"/>
    <n v="14.925000000000001"/>
    <x v="1"/>
    <x v="9"/>
  </r>
  <r>
    <d v="1990-02-21T00:00:00"/>
    <n v="16"/>
    <x v="1"/>
    <x v="9"/>
  </r>
  <r>
    <d v="1990-02-22T00:00:00"/>
    <n v="10.199999999999999"/>
    <x v="1"/>
    <x v="9"/>
  </r>
  <r>
    <d v="1990-02-23T00:00:00"/>
    <n v="15.425000000000001"/>
    <x v="1"/>
    <x v="9"/>
  </r>
  <r>
    <d v="1990-02-24T00:00:00"/>
    <n v="17.600000000000001"/>
    <x v="1"/>
    <x v="9"/>
  </r>
  <r>
    <d v="1990-02-25T00:00:00"/>
    <n v="14.25"/>
    <x v="1"/>
    <x v="9"/>
  </r>
  <r>
    <d v="1990-02-26T00:00:00"/>
    <n v="19.149999999999999"/>
    <x v="1"/>
    <x v="9"/>
  </r>
  <r>
    <d v="1990-02-27T00:00:00"/>
    <n v="16.274999999999999"/>
    <x v="1"/>
    <x v="9"/>
  </r>
  <r>
    <d v="1990-02-28T00:00:00"/>
    <n v="12.35"/>
    <x v="1"/>
    <x v="9"/>
  </r>
  <r>
    <d v="1990-03-01T00:00:00"/>
    <n v="11.75"/>
    <x v="2"/>
    <x v="9"/>
  </r>
  <r>
    <d v="1990-03-02T00:00:00"/>
    <n v="12.725"/>
    <x v="2"/>
    <x v="9"/>
  </r>
  <r>
    <d v="1990-03-03T00:00:00"/>
    <n v="12.6"/>
    <x v="2"/>
    <x v="9"/>
  </r>
  <r>
    <d v="1990-03-04T00:00:00"/>
    <n v="13.8"/>
    <x v="2"/>
    <x v="9"/>
  </r>
  <r>
    <d v="1990-03-05T00:00:00"/>
    <n v="15.125"/>
    <x v="2"/>
    <x v="9"/>
  </r>
  <r>
    <d v="1990-03-06T00:00:00"/>
    <n v="11.725"/>
    <x v="2"/>
    <x v="9"/>
  </r>
  <r>
    <d v="1990-03-07T00:00:00"/>
    <n v="12.45"/>
    <x v="2"/>
    <x v="9"/>
  </r>
  <r>
    <d v="1990-03-08T00:00:00"/>
    <n v="15.3"/>
    <x v="2"/>
    <x v="9"/>
  </r>
  <r>
    <d v="1990-03-09T00:00:00"/>
    <n v="18.25"/>
    <x v="2"/>
    <x v="9"/>
  </r>
  <r>
    <d v="1990-03-10T00:00:00"/>
    <n v="11.85"/>
    <x v="2"/>
    <x v="9"/>
  </r>
  <r>
    <d v="1990-03-11T00:00:00"/>
    <n v="16.45"/>
    <x v="2"/>
    <x v="9"/>
  </r>
  <r>
    <d v="1990-03-12T00:00:00"/>
    <n v="20.2"/>
    <x v="2"/>
    <x v="9"/>
  </r>
  <r>
    <d v="1990-03-13T00:00:00"/>
    <n v="19.274999999999999"/>
    <x v="2"/>
    <x v="9"/>
  </r>
  <r>
    <d v="1990-03-14T00:00:00"/>
    <n v="15.625"/>
    <x v="2"/>
    <x v="9"/>
  </r>
  <r>
    <d v="1990-03-15T00:00:00"/>
    <n v="13.25"/>
    <x v="2"/>
    <x v="9"/>
  </r>
  <r>
    <d v="1990-03-16T00:00:00"/>
    <n v="14.15"/>
    <x v="2"/>
    <x v="9"/>
  </r>
  <r>
    <d v="1990-03-17T00:00:00"/>
    <n v="15.55"/>
    <x v="2"/>
    <x v="9"/>
  </r>
  <r>
    <d v="1990-03-18T00:00:00"/>
    <n v="12.1"/>
    <x v="2"/>
    <x v="9"/>
  </r>
  <r>
    <d v="1990-03-19T00:00:00"/>
    <n v="9"/>
    <x v="2"/>
    <x v="9"/>
  </r>
  <r>
    <d v="1990-03-20T00:00:00"/>
    <n v="16.925000000000001"/>
    <x v="2"/>
    <x v="9"/>
  </r>
  <r>
    <d v="1990-03-21T00:00:00"/>
    <n v="23.675000000000001"/>
    <x v="2"/>
    <x v="9"/>
  </r>
  <r>
    <d v="1990-03-22T00:00:00"/>
    <n v="27.45"/>
    <x v="2"/>
    <x v="9"/>
  </r>
  <r>
    <d v="1990-03-23T00:00:00"/>
    <n v="25.824999999999999"/>
    <x v="2"/>
    <x v="9"/>
  </r>
  <r>
    <d v="1990-03-24T00:00:00"/>
    <n v="17.649999999999999"/>
    <x v="2"/>
    <x v="9"/>
  </r>
  <r>
    <d v="1990-03-25T00:00:00"/>
    <n v="16.625"/>
    <x v="2"/>
    <x v="9"/>
  </r>
  <r>
    <d v="1990-03-26T00:00:00"/>
    <n v="12.85"/>
    <x v="2"/>
    <x v="9"/>
  </r>
  <r>
    <d v="1990-03-27T00:00:00"/>
    <n v="11.425000000000001"/>
    <x v="2"/>
    <x v="9"/>
  </r>
  <r>
    <d v="1990-03-28T00:00:00"/>
    <n v="10.324999999999999"/>
    <x v="2"/>
    <x v="9"/>
  </r>
  <r>
    <d v="1990-03-29T00:00:00"/>
    <n v="7.8"/>
    <x v="2"/>
    <x v="9"/>
  </r>
  <r>
    <d v="1990-03-30T00:00:00"/>
    <n v="7.35"/>
    <x v="2"/>
    <x v="9"/>
  </r>
  <r>
    <d v="1990-03-31T00:00:00"/>
    <n v="10.4"/>
    <x v="2"/>
    <x v="9"/>
  </r>
  <r>
    <d v="1990-04-01T00:00:00"/>
    <n v="6.9249999999999998"/>
    <x v="3"/>
    <x v="9"/>
  </r>
  <r>
    <d v="1990-04-02T00:00:00"/>
    <n v="6.1"/>
    <x v="3"/>
    <x v="9"/>
  </r>
  <r>
    <d v="1990-04-03T00:00:00"/>
    <n v="9.9250000000000007"/>
    <x v="3"/>
    <x v="9"/>
  </r>
  <r>
    <d v="1990-04-04T00:00:00"/>
    <n v="13.75"/>
    <x v="3"/>
    <x v="9"/>
  </r>
  <r>
    <d v="1990-04-05T00:00:00"/>
    <n v="12.074999999999999"/>
    <x v="3"/>
    <x v="9"/>
  </r>
  <r>
    <d v="1990-04-06T00:00:00"/>
    <n v="10.725"/>
    <x v="3"/>
    <x v="9"/>
  </r>
  <r>
    <d v="1990-04-07T00:00:00"/>
    <n v="12.074999999999999"/>
    <x v="3"/>
    <x v="9"/>
  </r>
  <r>
    <d v="1990-04-08T00:00:00"/>
    <n v="18.55"/>
    <x v="3"/>
    <x v="9"/>
  </r>
  <r>
    <d v="1990-04-09T00:00:00"/>
    <n v="22.55"/>
    <x v="3"/>
    <x v="9"/>
  </r>
  <r>
    <d v="1990-04-10T00:00:00"/>
    <n v="22.95"/>
    <x v="3"/>
    <x v="9"/>
  </r>
  <r>
    <d v="1990-04-11T00:00:00"/>
    <n v="17.2"/>
    <x v="3"/>
    <x v="9"/>
  </r>
  <r>
    <d v="1990-04-12T00:00:00"/>
    <n v="12"/>
    <x v="3"/>
    <x v="9"/>
  </r>
  <r>
    <d v="1990-04-13T00:00:00"/>
    <n v="9.7249999999999996"/>
    <x v="3"/>
    <x v="9"/>
  </r>
  <r>
    <d v="1990-04-14T00:00:00"/>
    <n v="7.625"/>
    <x v="3"/>
    <x v="9"/>
  </r>
  <r>
    <d v="1990-04-15T00:00:00"/>
    <n v="12.15"/>
    <x v="3"/>
    <x v="9"/>
  </r>
  <r>
    <d v="1990-04-16T00:00:00"/>
    <n v="12.15"/>
    <x v="3"/>
    <x v="9"/>
  </r>
  <r>
    <d v="1990-04-17T00:00:00"/>
    <n v="7.65"/>
    <x v="3"/>
    <x v="9"/>
  </r>
  <r>
    <d v="1990-04-18T00:00:00"/>
    <n v="3.5249999999999999"/>
    <x v="3"/>
    <x v="9"/>
  </r>
  <r>
    <d v="1990-04-19T00:00:00"/>
    <n v="2.6749999999999998"/>
    <x v="3"/>
    <x v="9"/>
  </r>
  <r>
    <d v="1990-04-20T00:00:00"/>
    <n v="1.6"/>
    <x v="3"/>
    <x v="9"/>
  </r>
  <r>
    <d v="1990-04-21T00:00:00"/>
    <n v="2.4"/>
    <x v="3"/>
    <x v="9"/>
  </r>
  <r>
    <d v="1990-04-22T00:00:00"/>
    <n v="4.4249999999999998"/>
    <x v="3"/>
    <x v="9"/>
  </r>
  <r>
    <d v="1990-04-23T00:00:00"/>
    <n v="6.15"/>
    <x v="3"/>
    <x v="9"/>
  </r>
  <r>
    <d v="1990-04-24T00:00:00"/>
    <n v="6.7249999999999996"/>
    <x v="3"/>
    <x v="9"/>
  </r>
  <r>
    <d v="1990-04-25T00:00:00"/>
    <n v="9.0500000000000007"/>
    <x v="3"/>
    <x v="9"/>
  </r>
  <r>
    <d v="1990-04-26T00:00:00"/>
    <n v="13.275"/>
    <x v="3"/>
    <x v="9"/>
  </r>
  <r>
    <d v="1990-04-27T00:00:00"/>
    <n v="14.175000000000001"/>
    <x v="3"/>
    <x v="9"/>
  </r>
  <r>
    <d v="1990-04-28T00:00:00"/>
    <n v="16.125"/>
    <x v="3"/>
    <x v="9"/>
  </r>
  <r>
    <d v="1990-04-29T00:00:00"/>
    <n v="14.55"/>
    <x v="3"/>
    <x v="9"/>
  </r>
  <r>
    <d v="1990-04-30T00:00:00"/>
    <n v="9.7249999999999996"/>
    <x v="3"/>
    <x v="9"/>
  </r>
  <r>
    <d v="1990-05-01T00:00:00"/>
    <n v="7.75"/>
    <x v="4"/>
    <x v="9"/>
  </r>
  <r>
    <d v="1990-05-02T00:00:00"/>
    <n v="6.6749999999999998"/>
    <x v="4"/>
    <x v="9"/>
  </r>
  <r>
    <d v="1990-05-03T00:00:00"/>
    <n v="5.125"/>
    <x v="4"/>
    <x v="9"/>
  </r>
  <r>
    <d v="1990-05-04T00:00:00"/>
    <n v="3.35"/>
    <x v="4"/>
    <x v="9"/>
  </r>
  <r>
    <d v="1990-05-05T00:00:00"/>
    <n v="0"/>
    <x v="4"/>
    <x v="9"/>
  </r>
  <r>
    <d v="1990-05-06T00:00:00"/>
    <n v="3.8250000000000002"/>
    <x v="4"/>
    <x v="9"/>
  </r>
  <r>
    <d v="1990-05-07T00:00:00"/>
    <n v="11.025"/>
    <x v="4"/>
    <x v="9"/>
  </r>
  <r>
    <d v="1990-05-08T00:00:00"/>
    <n v="11.7"/>
    <x v="4"/>
    <x v="9"/>
  </r>
  <r>
    <d v="1990-05-09T00:00:00"/>
    <n v="8.4499999999999993"/>
    <x v="4"/>
    <x v="9"/>
  </r>
  <r>
    <d v="1990-05-10T00:00:00"/>
    <n v="9.1999999999999993"/>
    <x v="4"/>
    <x v="9"/>
  </r>
  <r>
    <d v="1990-05-11T00:00:00"/>
    <n v="10.45"/>
    <x v="4"/>
    <x v="9"/>
  </r>
  <r>
    <d v="1990-05-12T00:00:00"/>
    <n v="9.375"/>
    <x v="4"/>
    <x v="9"/>
  </r>
  <r>
    <d v="1990-05-13T00:00:00"/>
    <n v="8.9499999999999993"/>
    <x v="4"/>
    <x v="9"/>
  </r>
  <r>
    <d v="1990-05-14T00:00:00"/>
    <n v="7.9"/>
    <x v="4"/>
    <x v="9"/>
  </r>
  <r>
    <d v="1990-05-15T00:00:00"/>
    <n v="8.4"/>
    <x v="4"/>
    <x v="9"/>
  </r>
  <r>
    <d v="1990-05-16T00:00:00"/>
    <n v="8.1999999999999993"/>
    <x v="4"/>
    <x v="9"/>
  </r>
  <r>
    <d v="1990-05-17T00:00:00"/>
    <n v="7.0250000000000004"/>
    <x v="4"/>
    <x v="9"/>
  </r>
  <r>
    <d v="1990-05-18T00:00:00"/>
    <n v="6.125"/>
    <x v="4"/>
    <x v="9"/>
  </r>
  <r>
    <d v="1990-05-19T00:00:00"/>
    <n v="7.2750000000000004"/>
    <x v="4"/>
    <x v="9"/>
  </r>
  <r>
    <d v="1990-05-20T00:00:00"/>
    <n v="4.625"/>
    <x v="4"/>
    <x v="9"/>
  </r>
  <r>
    <d v="1990-05-21T00:00:00"/>
    <n v="4.9000000000000004"/>
    <x v="4"/>
    <x v="9"/>
  </r>
  <r>
    <d v="1990-05-22T00:00:00"/>
    <n v="4.2750000000000004"/>
    <x v="4"/>
    <x v="9"/>
  </r>
  <r>
    <d v="1990-05-23T00:00:00"/>
    <n v="0.22500000000000001"/>
    <x v="4"/>
    <x v="9"/>
  </r>
  <r>
    <d v="1990-05-24T00:00:00"/>
    <n v="1.7749999999999999"/>
    <x v="4"/>
    <x v="9"/>
  </r>
  <r>
    <d v="1990-05-25T00:00:00"/>
    <n v="2.0750000000000002"/>
    <x v="4"/>
    <x v="9"/>
  </r>
  <r>
    <d v="1990-05-26T00:00:00"/>
    <n v="3.05"/>
    <x v="4"/>
    <x v="9"/>
  </r>
  <r>
    <d v="1990-05-27T00:00:00"/>
    <n v="2.875"/>
    <x v="4"/>
    <x v="9"/>
  </r>
  <r>
    <d v="1990-05-28T00:00:00"/>
    <n v="2.7749999999999999"/>
    <x v="4"/>
    <x v="9"/>
  </r>
  <r>
    <d v="1990-05-29T00:00:00"/>
    <n v="0.75"/>
    <x v="4"/>
    <x v="9"/>
  </r>
  <r>
    <d v="1990-05-30T00:00:00"/>
    <n v="0.57499999999999929"/>
    <x v="4"/>
    <x v="9"/>
  </r>
  <r>
    <d v="1990-05-31T00:00:00"/>
    <n v="1.75"/>
    <x v="4"/>
    <x v="9"/>
  </r>
  <r>
    <d v="1990-06-01T00:00:00"/>
    <n v="2.95"/>
    <x v="5"/>
    <x v="9"/>
  </r>
  <r>
    <d v="1990-06-02T00:00:00"/>
    <n v="8.5749999999999993"/>
    <x v="5"/>
    <x v="9"/>
  </r>
  <r>
    <d v="1990-06-03T00:00:00"/>
    <n v="3.5249999999999999"/>
    <x v="5"/>
    <x v="9"/>
  </r>
  <r>
    <d v="1990-06-04T00:00:00"/>
    <n v="3.7"/>
    <x v="5"/>
    <x v="9"/>
  </r>
  <r>
    <d v="1990-06-05T00:00:00"/>
    <n v="2.95"/>
    <x v="5"/>
    <x v="9"/>
  </r>
  <r>
    <d v="1990-06-06T00:00:00"/>
    <n v="2.2999999999999998"/>
    <x v="5"/>
    <x v="9"/>
  </r>
  <r>
    <d v="1990-06-07T00:00:00"/>
    <n v="2.4"/>
    <x v="5"/>
    <x v="9"/>
  </r>
  <r>
    <d v="1990-06-08T00:00:00"/>
    <n v="0.375"/>
    <x v="5"/>
    <x v="9"/>
  </r>
  <r>
    <d v="1990-06-09T00:00:00"/>
    <n v="0.25"/>
    <x v="5"/>
    <x v="9"/>
  </r>
  <r>
    <d v="1990-06-10T00:00:00"/>
    <n v="0.5"/>
    <x v="5"/>
    <x v="9"/>
  </r>
  <r>
    <d v="1990-06-11T00:00:00"/>
    <n v="5.35"/>
    <x v="5"/>
    <x v="9"/>
  </r>
  <r>
    <d v="1990-06-12T00:00:00"/>
    <n v="5.2249999999999996"/>
    <x v="5"/>
    <x v="9"/>
  </r>
  <r>
    <d v="1990-06-13T00:00:00"/>
    <n v="4.7750000000000004"/>
    <x v="5"/>
    <x v="9"/>
  </r>
  <r>
    <d v="1990-06-14T00:00:00"/>
    <n v="5.05"/>
    <x v="5"/>
    <x v="9"/>
  </r>
  <r>
    <d v="1990-06-15T00:00:00"/>
    <n v="1.4"/>
    <x v="5"/>
    <x v="9"/>
  </r>
  <r>
    <d v="1990-06-16T00:00:00"/>
    <n v="0.92500000000000071"/>
    <x v="5"/>
    <x v="9"/>
  </r>
  <r>
    <d v="1990-06-17T00:00:00"/>
    <n v="0.375"/>
    <x v="5"/>
    <x v="9"/>
  </r>
  <r>
    <d v="1990-06-18T00:00:00"/>
    <n v="0.35"/>
    <x v="5"/>
    <x v="9"/>
  </r>
  <r>
    <d v="1990-06-19T00:00:00"/>
    <n v="0.15"/>
    <x v="5"/>
    <x v="9"/>
  </r>
  <r>
    <d v="1990-06-20T00:00:00"/>
    <n v="1.4750000000000001"/>
    <x v="5"/>
    <x v="9"/>
  </r>
  <r>
    <d v="1990-06-21T00:00:00"/>
    <n v="0.27500000000000002"/>
    <x v="5"/>
    <x v="9"/>
  </r>
  <r>
    <d v="1990-06-22T00:00:00"/>
    <n v="0"/>
    <x v="5"/>
    <x v="9"/>
  </r>
  <r>
    <d v="1990-06-23T00:00:00"/>
    <n v="0"/>
    <x v="5"/>
    <x v="9"/>
  </r>
  <r>
    <d v="1990-06-24T00:00:00"/>
    <n v="0"/>
    <x v="5"/>
    <x v="9"/>
  </r>
  <r>
    <d v="1990-06-25T00:00:00"/>
    <n v="0"/>
    <x v="5"/>
    <x v="9"/>
  </r>
  <r>
    <d v="1990-06-26T00:00:00"/>
    <n v="0"/>
    <x v="5"/>
    <x v="9"/>
  </r>
  <r>
    <d v="1990-06-27T00:00:00"/>
    <n v="0"/>
    <x v="5"/>
    <x v="9"/>
  </r>
  <r>
    <d v="1990-06-28T00:00:00"/>
    <n v="0.44999999999999929"/>
    <x v="5"/>
    <x v="9"/>
  </r>
  <r>
    <d v="1990-06-29T00:00:00"/>
    <n v="0"/>
    <x v="5"/>
    <x v="9"/>
  </r>
  <r>
    <d v="1990-06-30T00:00:00"/>
    <n v="0"/>
    <x v="5"/>
    <x v="9"/>
  </r>
  <r>
    <d v="1990-07-01T00:00:00"/>
    <n v="0.17500000000000071"/>
    <x v="6"/>
    <x v="9"/>
  </r>
  <r>
    <d v="1990-07-02T00:00:00"/>
    <n v="0.22500000000000001"/>
    <x v="6"/>
    <x v="9"/>
  </r>
  <r>
    <d v="1990-07-03T00:00:00"/>
    <n v="4.2"/>
    <x v="6"/>
    <x v="9"/>
  </r>
  <r>
    <d v="1990-07-04T00:00:00"/>
    <n v="2.95"/>
    <x v="6"/>
    <x v="9"/>
  </r>
  <r>
    <d v="1990-07-05T00:00:00"/>
    <n v="0.42499999999999999"/>
    <x v="6"/>
    <x v="9"/>
  </r>
  <r>
    <d v="1990-07-06T00:00:00"/>
    <n v="0.64999999999999947"/>
    <x v="6"/>
    <x v="9"/>
  </r>
  <r>
    <d v="1990-07-07T00:00:00"/>
    <n v="0.375"/>
    <x v="6"/>
    <x v="9"/>
  </r>
  <r>
    <d v="1990-07-08T00:00:00"/>
    <n v="0"/>
    <x v="6"/>
    <x v="9"/>
  </r>
  <r>
    <d v="1990-07-09T00:00:00"/>
    <n v="0"/>
    <x v="6"/>
    <x v="9"/>
  </r>
  <r>
    <d v="1990-07-10T00:00:00"/>
    <n v="0"/>
    <x v="6"/>
    <x v="9"/>
  </r>
  <r>
    <d v="1990-07-11T00:00:00"/>
    <n v="0"/>
    <x v="6"/>
    <x v="9"/>
  </r>
  <r>
    <d v="1990-07-12T00:00:00"/>
    <n v="0"/>
    <x v="6"/>
    <x v="9"/>
  </r>
  <r>
    <d v="1990-07-13T00:00:00"/>
    <n v="0"/>
    <x v="6"/>
    <x v="9"/>
  </r>
  <r>
    <d v="1990-07-14T00:00:00"/>
    <n v="0"/>
    <x v="6"/>
    <x v="9"/>
  </r>
  <r>
    <d v="1990-07-15T00:00:00"/>
    <n v="0"/>
    <x v="6"/>
    <x v="9"/>
  </r>
  <r>
    <d v="1990-07-16T00:00:00"/>
    <n v="2.5000000000000355E-2"/>
    <x v="6"/>
    <x v="9"/>
  </r>
  <r>
    <d v="1990-07-17T00:00:00"/>
    <n v="2.2749999999999999"/>
    <x v="6"/>
    <x v="9"/>
  </r>
  <r>
    <d v="1990-07-18T00:00:00"/>
    <n v="2.9750000000000001"/>
    <x v="6"/>
    <x v="9"/>
  </r>
  <r>
    <d v="1990-07-19T00:00:00"/>
    <n v="2.7250000000000001"/>
    <x v="6"/>
    <x v="9"/>
  </r>
  <r>
    <d v="1990-07-20T00:00:00"/>
    <n v="2.7250000000000001"/>
    <x v="6"/>
    <x v="9"/>
  </r>
  <r>
    <d v="1990-07-21T00:00:00"/>
    <n v="1.65"/>
    <x v="6"/>
    <x v="9"/>
  </r>
  <r>
    <d v="1990-07-22T00:00:00"/>
    <n v="0"/>
    <x v="6"/>
    <x v="9"/>
  </r>
  <r>
    <d v="1990-07-23T00:00:00"/>
    <n v="0"/>
    <x v="6"/>
    <x v="9"/>
  </r>
  <r>
    <d v="1990-07-24T00:00:00"/>
    <n v="0"/>
    <x v="6"/>
    <x v="9"/>
  </r>
  <r>
    <d v="1990-07-25T00:00:00"/>
    <n v="0"/>
    <x v="6"/>
    <x v="9"/>
  </r>
  <r>
    <d v="1990-07-26T00:00:00"/>
    <n v="7.4999999999999289E-2"/>
    <x v="6"/>
    <x v="9"/>
  </r>
  <r>
    <d v="1990-07-27T00:00:00"/>
    <n v="0"/>
    <x v="6"/>
    <x v="9"/>
  </r>
  <r>
    <d v="1990-07-28T00:00:00"/>
    <n v="0"/>
    <x v="6"/>
    <x v="9"/>
  </r>
  <r>
    <d v="1990-07-29T00:00:00"/>
    <n v="0"/>
    <x v="6"/>
    <x v="9"/>
  </r>
  <r>
    <d v="1990-07-30T00:00:00"/>
    <n v="0"/>
    <x v="6"/>
    <x v="9"/>
  </r>
  <r>
    <d v="1990-07-31T00:00:00"/>
    <n v="0"/>
    <x v="6"/>
    <x v="9"/>
  </r>
  <r>
    <d v="1990-08-01T00:00:00"/>
    <n v="0"/>
    <x v="7"/>
    <x v="9"/>
  </r>
  <r>
    <d v="1990-08-02T00:00:00"/>
    <n v="0"/>
    <x v="7"/>
    <x v="9"/>
  </r>
  <r>
    <d v="1990-08-03T00:00:00"/>
    <n v="0"/>
    <x v="7"/>
    <x v="9"/>
  </r>
  <r>
    <d v="1990-08-04T00:00:00"/>
    <n v="0"/>
    <x v="7"/>
    <x v="9"/>
  </r>
  <r>
    <d v="1990-08-05T00:00:00"/>
    <n v="0"/>
    <x v="7"/>
    <x v="9"/>
  </r>
  <r>
    <d v="1990-08-06T00:00:00"/>
    <n v="0"/>
    <x v="7"/>
    <x v="9"/>
  </r>
  <r>
    <d v="1990-08-07T00:00:00"/>
    <n v="0"/>
    <x v="7"/>
    <x v="9"/>
  </r>
  <r>
    <d v="1990-08-08T00:00:00"/>
    <n v="0"/>
    <x v="7"/>
    <x v="9"/>
  </r>
  <r>
    <d v="1990-08-09T00:00:00"/>
    <n v="0"/>
    <x v="7"/>
    <x v="9"/>
  </r>
  <r>
    <d v="1990-08-10T00:00:00"/>
    <n v="0"/>
    <x v="7"/>
    <x v="9"/>
  </r>
  <r>
    <d v="1990-08-11T00:00:00"/>
    <n v="0"/>
    <x v="7"/>
    <x v="9"/>
  </r>
  <r>
    <d v="1990-08-12T00:00:00"/>
    <n v="0"/>
    <x v="7"/>
    <x v="9"/>
  </r>
  <r>
    <d v="1990-08-13T00:00:00"/>
    <n v="0"/>
    <x v="7"/>
    <x v="9"/>
  </r>
  <r>
    <d v="1990-08-14T00:00:00"/>
    <n v="0"/>
    <x v="7"/>
    <x v="9"/>
  </r>
  <r>
    <d v="1990-08-15T00:00:00"/>
    <n v="0"/>
    <x v="7"/>
    <x v="9"/>
  </r>
  <r>
    <d v="1990-08-16T00:00:00"/>
    <n v="0"/>
    <x v="7"/>
    <x v="9"/>
  </r>
  <r>
    <d v="1990-08-17T00:00:00"/>
    <n v="0.125"/>
    <x v="7"/>
    <x v="9"/>
  </r>
  <r>
    <d v="1990-08-18T00:00:00"/>
    <n v="0"/>
    <x v="7"/>
    <x v="9"/>
  </r>
  <r>
    <d v="1990-08-19T00:00:00"/>
    <n v="0"/>
    <x v="7"/>
    <x v="9"/>
  </r>
  <r>
    <d v="1990-08-20T00:00:00"/>
    <n v="0"/>
    <x v="7"/>
    <x v="9"/>
  </r>
  <r>
    <d v="1990-08-21T00:00:00"/>
    <n v="0"/>
    <x v="7"/>
    <x v="9"/>
  </r>
  <r>
    <d v="1990-08-22T00:00:00"/>
    <n v="0"/>
    <x v="7"/>
    <x v="9"/>
  </r>
  <r>
    <d v="1990-08-23T00:00:00"/>
    <n v="5.05"/>
    <x v="7"/>
    <x v="9"/>
  </r>
  <r>
    <d v="1990-08-24T00:00:00"/>
    <n v="7.9249999999999998"/>
    <x v="7"/>
    <x v="9"/>
  </r>
  <r>
    <d v="1990-08-25T00:00:00"/>
    <n v="6.2750000000000004"/>
    <x v="7"/>
    <x v="9"/>
  </r>
  <r>
    <d v="1990-08-26T00:00:00"/>
    <n v="4.3499999999999996"/>
    <x v="7"/>
    <x v="9"/>
  </r>
  <r>
    <d v="1990-08-27T00:00:00"/>
    <n v="3.15"/>
    <x v="7"/>
    <x v="9"/>
  </r>
  <r>
    <d v="1990-08-28T00:00:00"/>
    <n v="2.5000000000000355E-2"/>
    <x v="7"/>
    <x v="9"/>
  </r>
  <r>
    <d v="1990-08-29T00:00:00"/>
    <n v="0"/>
    <x v="7"/>
    <x v="9"/>
  </r>
  <r>
    <d v="1990-08-30T00:00:00"/>
    <n v="7.4999999999999289E-2"/>
    <x v="7"/>
    <x v="9"/>
  </r>
  <r>
    <d v="1990-08-31T00:00:00"/>
    <n v="3.2250000000000001"/>
    <x v="7"/>
    <x v="9"/>
  </r>
  <r>
    <d v="1990-09-01T00:00:00"/>
    <n v="1.95"/>
    <x v="8"/>
    <x v="9"/>
  </r>
  <r>
    <d v="1990-09-02T00:00:00"/>
    <n v="2.2250000000000001"/>
    <x v="8"/>
    <x v="9"/>
  </r>
  <r>
    <d v="1990-09-03T00:00:00"/>
    <n v="1.4750000000000001"/>
    <x v="8"/>
    <x v="9"/>
  </r>
  <r>
    <d v="1990-09-04T00:00:00"/>
    <n v="0"/>
    <x v="8"/>
    <x v="9"/>
  </r>
  <r>
    <d v="1990-09-05T00:00:00"/>
    <n v="5.0000000000000711E-2"/>
    <x v="8"/>
    <x v="9"/>
  </r>
  <r>
    <d v="1990-09-06T00:00:00"/>
    <n v="0"/>
    <x v="8"/>
    <x v="9"/>
  </r>
  <r>
    <d v="1990-09-07T00:00:00"/>
    <n v="0"/>
    <x v="8"/>
    <x v="9"/>
  </r>
  <r>
    <d v="1990-09-08T00:00:00"/>
    <n v="2.2250000000000001"/>
    <x v="8"/>
    <x v="9"/>
  </r>
  <r>
    <d v="1990-09-09T00:00:00"/>
    <n v="0.65"/>
    <x v="8"/>
    <x v="9"/>
  </r>
  <r>
    <d v="1990-09-10T00:00:00"/>
    <n v="0"/>
    <x v="8"/>
    <x v="9"/>
  </r>
  <r>
    <d v="1990-09-11T00:00:00"/>
    <n v="0"/>
    <x v="8"/>
    <x v="9"/>
  </r>
  <r>
    <d v="1990-09-12T00:00:00"/>
    <n v="1.675"/>
    <x v="8"/>
    <x v="9"/>
  </r>
  <r>
    <d v="1990-09-13T00:00:00"/>
    <n v="2.9"/>
    <x v="8"/>
    <x v="9"/>
  </r>
  <r>
    <d v="1990-09-14T00:00:00"/>
    <n v="0.25"/>
    <x v="8"/>
    <x v="9"/>
  </r>
  <r>
    <d v="1990-09-15T00:00:00"/>
    <n v="2.5000000000000355E-2"/>
    <x v="8"/>
    <x v="9"/>
  </r>
  <r>
    <d v="1990-09-16T00:00:00"/>
    <n v="0.125"/>
    <x v="8"/>
    <x v="9"/>
  </r>
  <r>
    <d v="1990-09-17T00:00:00"/>
    <n v="4.8"/>
    <x v="8"/>
    <x v="9"/>
  </r>
  <r>
    <d v="1990-09-18T00:00:00"/>
    <n v="3.125"/>
    <x v="8"/>
    <x v="9"/>
  </r>
  <r>
    <d v="1990-09-19T00:00:00"/>
    <n v="3.8"/>
    <x v="8"/>
    <x v="9"/>
  </r>
  <r>
    <d v="1990-09-20T00:00:00"/>
    <n v="3.1"/>
    <x v="8"/>
    <x v="9"/>
  </r>
  <r>
    <d v="1990-09-21T00:00:00"/>
    <n v="3.4750000000000001"/>
    <x v="8"/>
    <x v="9"/>
  </r>
  <r>
    <d v="1990-09-22T00:00:00"/>
    <n v="0.375"/>
    <x v="8"/>
    <x v="9"/>
  </r>
  <r>
    <d v="1990-09-23T00:00:00"/>
    <n v="0"/>
    <x v="8"/>
    <x v="9"/>
  </r>
  <r>
    <d v="1990-09-24T00:00:00"/>
    <n v="0"/>
    <x v="8"/>
    <x v="9"/>
  </r>
  <r>
    <d v="1990-09-25T00:00:00"/>
    <n v="0.3"/>
    <x v="8"/>
    <x v="9"/>
  </r>
  <r>
    <d v="1990-09-26T00:00:00"/>
    <n v="4.25"/>
    <x v="8"/>
    <x v="9"/>
  </r>
  <r>
    <d v="1990-09-27T00:00:00"/>
    <n v="8.6750000000000007"/>
    <x v="8"/>
    <x v="9"/>
  </r>
  <r>
    <d v="1990-09-28T00:00:00"/>
    <n v="7.2249999999999996"/>
    <x v="8"/>
    <x v="9"/>
  </r>
  <r>
    <d v="1990-09-29T00:00:00"/>
    <n v="4.3"/>
    <x v="8"/>
    <x v="9"/>
  </r>
  <r>
    <d v="1990-09-30T00:00:00"/>
    <n v="6.6749999999999998"/>
    <x v="8"/>
    <x v="9"/>
  </r>
  <r>
    <d v="1990-10-01T00:00:00"/>
    <n v="6.5250000000000004"/>
    <x v="9"/>
    <x v="9"/>
  </r>
  <r>
    <d v="1990-10-02T00:00:00"/>
    <n v="8.35"/>
    <x v="9"/>
    <x v="9"/>
  </r>
  <r>
    <d v="1990-10-03T00:00:00"/>
    <n v="10.775"/>
    <x v="9"/>
    <x v="9"/>
  </r>
  <r>
    <d v="1990-10-04T00:00:00"/>
    <n v="11.925000000000001"/>
    <x v="9"/>
    <x v="9"/>
  </r>
  <r>
    <d v="1990-10-05T00:00:00"/>
    <n v="17.625"/>
    <x v="9"/>
    <x v="9"/>
  </r>
  <r>
    <d v="1990-10-06T00:00:00"/>
    <n v="16.725000000000001"/>
    <x v="9"/>
    <x v="9"/>
  </r>
  <r>
    <d v="1990-10-07T00:00:00"/>
    <n v="13.35"/>
    <x v="9"/>
    <x v="9"/>
  </r>
  <r>
    <d v="1990-10-08T00:00:00"/>
    <n v="10.6"/>
    <x v="9"/>
    <x v="9"/>
  </r>
  <r>
    <d v="1990-10-09T00:00:00"/>
    <n v="5.45"/>
    <x v="9"/>
    <x v="9"/>
  </r>
  <r>
    <d v="1990-10-10T00:00:00"/>
    <n v="11.45"/>
    <x v="9"/>
    <x v="9"/>
  </r>
  <r>
    <d v="1990-10-11T00:00:00"/>
    <n v="14.25"/>
    <x v="9"/>
    <x v="9"/>
  </r>
  <r>
    <d v="1990-10-12T00:00:00"/>
    <n v="9.1999999999999993"/>
    <x v="9"/>
    <x v="9"/>
  </r>
  <r>
    <d v="1990-10-13T00:00:00"/>
    <n v="9.6999999999999993"/>
    <x v="9"/>
    <x v="9"/>
  </r>
  <r>
    <d v="1990-10-14T00:00:00"/>
    <n v="13.6"/>
    <x v="9"/>
    <x v="9"/>
  </r>
  <r>
    <d v="1990-10-15T00:00:00"/>
    <n v="15.3"/>
    <x v="9"/>
    <x v="9"/>
  </r>
  <r>
    <d v="1990-10-16T00:00:00"/>
    <n v="15.824999999999999"/>
    <x v="9"/>
    <x v="9"/>
  </r>
  <r>
    <d v="1990-10-17T00:00:00"/>
    <n v="15.775"/>
    <x v="9"/>
    <x v="9"/>
  </r>
  <r>
    <d v="1990-10-18T00:00:00"/>
    <n v="10.4"/>
    <x v="9"/>
    <x v="9"/>
  </r>
  <r>
    <d v="1990-10-19T00:00:00"/>
    <n v="14.425000000000001"/>
    <x v="9"/>
    <x v="9"/>
  </r>
  <r>
    <d v="1990-10-20T00:00:00"/>
    <n v="14.25"/>
    <x v="9"/>
    <x v="9"/>
  </r>
  <r>
    <d v="1990-10-21T00:00:00"/>
    <n v="11.175000000000001"/>
    <x v="9"/>
    <x v="9"/>
  </r>
  <r>
    <d v="1990-10-22T00:00:00"/>
    <n v="11.75"/>
    <x v="9"/>
    <x v="9"/>
  </r>
  <r>
    <d v="1990-10-23T00:00:00"/>
    <n v="12.775"/>
    <x v="9"/>
    <x v="9"/>
  </r>
  <r>
    <d v="1990-10-24T00:00:00"/>
    <n v="4.875"/>
    <x v="9"/>
    <x v="9"/>
  </r>
  <r>
    <d v="1990-10-25T00:00:00"/>
    <n v="6.3250000000000002"/>
    <x v="9"/>
    <x v="9"/>
  </r>
  <r>
    <d v="1990-10-26T00:00:00"/>
    <n v="11.625"/>
    <x v="9"/>
    <x v="9"/>
  </r>
  <r>
    <d v="1990-10-27T00:00:00"/>
    <n v="11.15"/>
    <x v="9"/>
    <x v="9"/>
  </r>
  <r>
    <d v="1990-10-28T00:00:00"/>
    <n v="9.125"/>
    <x v="9"/>
    <x v="9"/>
  </r>
  <r>
    <d v="1990-10-29T00:00:00"/>
    <n v="13.3"/>
    <x v="9"/>
    <x v="9"/>
  </r>
  <r>
    <d v="1990-10-30T00:00:00"/>
    <n v="10.95"/>
    <x v="9"/>
    <x v="9"/>
  </r>
  <r>
    <d v="1990-10-31T00:00:00"/>
    <n v="12.75"/>
    <x v="9"/>
    <x v="9"/>
  </r>
  <r>
    <d v="1990-11-01T00:00:00"/>
    <n v="17.5"/>
    <x v="10"/>
    <x v="9"/>
  </r>
  <r>
    <d v="1990-11-02T00:00:00"/>
    <n v="20.625"/>
    <x v="10"/>
    <x v="9"/>
  </r>
  <r>
    <d v="1990-11-03T00:00:00"/>
    <n v="19.675000000000001"/>
    <x v="10"/>
    <x v="9"/>
  </r>
  <r>
    <d v="1990-11-04T00:00:00"/>
    <n v="16.774999999999999"/>
    <x v="10"/>
    <x v="9"/>
  </r>
  <r>
    <d v="1990-11-05T00:00:00"/>
    <n v="23.625"/>
    <x v="10"/>
    <x v="9"/>
  </r>
  <r>
    <d v="1990-11-06T00:00:00"/>
    <n v="19.274999999999999"/>
    <x v="10"/>
    <x v="9"/>
  </r>
  <r>
    <d v="1990-11-07T00:00:00"/>
    <n v="11.475"/>
    <x v="10"/>
    <x v="9"/>
  </r>
  <r>
    <d v="1990-11-08T00:00:00"/>
    <n v="17.824999999999999"/>
    <x v="10"/>
    <x v="9"/>
  </r>
  <r>
    <d v="1990-11-09T00:00:00"/>
    <n v="19.175000000000001"/>
    <x v="10"/>
    <x v="9"/>
  </r>
  <r>
    <d v="1990-11-10T00:00:00"/>
    <n v="20.225000000000001"/>
    <x v="10"/>
    <x v="9"/>
  </r>
  <r>
    <d v="1990-11-11T00:00:00"/>
    <n v="22.5"/>
    <x v="10"/>
    <x v="9"/>
  </r>
  <r>
    <d v="1990-11-12T00:00:00"/>
    <n v="17.875"/>
    <x v="10"/>
    <x v="9"/>
  </r>
  <r>
    <d v="1990-11-13T00:00:00"/>
    <n v="14.45"/>
    <x v="10"/>
    <x v="9"/>
  </r>
  <r>
    <d v="1990-11-14T00:00:00"/>
    <n v="16.725000000000001"/>
    <x v="10"/>
    <x v="9"/>
  </r>
  <r>
    <d v="1990-11-15T00:00:00"/>
    <n v="16.100000000000001"/>
    <x v="10"/>
    <x v="9"/>
  </r>
  <r>
    <d v="1990-11-16T00:00:00"/>
    <n v="12.45"/>
    <x v="10"/>
    <x v="9"/>
  </r>
  <r>
    <d v="1990-11-17T00:00:00"/>
    <n v="15.1"/>
    <x v="10"/>
    <x v="9"/>
  </r>
  <r>
    <d v="1990-11-18T00:00:00"/>
    <n v="17.475000000000001"/>
    <x v="10"/>
    <x v="9"/>
  </r>
  <r>
    <d v="1990-11-19T00:00:00"/>
    <n v="16.149999999999999"/>
    <x v="10"/>
    <x v="9"/>
  </r>
  <r>
    <d v="1990-11-20T00:00:00"/>
    <n v="21.95"/>
    <x v="10"/>
    <x v="9"/>
  </r>
  <r>
    <d v="1990-11-21T00:00:00"/>
    <n v="27.9"/>
    <x v="10"/>
    <x v="9"/>
  </r>
  <r>
    <d v="1990-11-22T00:00:00"/>
    <n v="24.675000000000001"/>
    <x v="10"/>
    <x v="9"/>
  </r>
  <r>
    <d v="1990-11-23T00:00:00"/>
    <n v="30.45"/>
    <x v="10"/>
    <x v="9"/>
  </r>
  <r>
    <d v="1990-11-24T00:00:00"/>
    <n v="34.049999999999997"/>
    <x v="10"/>
    <x v="9"/>
  </r>
  <r>
    <d v="1990-11-25T00:00:00"/>
    <n v="33"/>
    <x v="10"/>
    <x v="9"/>
  </r>
  <r>
    <d v="1990-11-26T00:00:00"/>
    <n v="31.274999999999999"/>
    <x v="10"/>
    <x v="9"/>
  </r>
  <r>
    <d v="1990-11-27T00:00:00"/>
    <n v="22.55"/>
    <x v="10"/>
    <x v="9"/>
  </r>
  <r>
    <d v="1990-11-28T00:00:00"/>
    <n v="20.375"/>
    <x v="10"/>
    <x v="9"/>
  </r>
  <r>
    <d v="1990-11-29T00:00:00"/>
    <n v="14.7"/>
    <x v="10"/>
    <x v="9"/>
  </r>
  <r>
    <d v="1990-11-30T00:00:00"/>
    <n v="27.675000000000001"/>
    <x v="10"/>
    <x v="9"/>
  </r>
  <r>
    <d v="1990-12-01T00:00:00"/>
    <n v="35.475000000000001"/>
    <x v="11"/>
    <x v="9"/>
  </r>
  <r>
    <d v="1990-12-02T00:00:00"/>
    <n v="35.424999999999997"/>
    <x v="11"/>
    <x v="9"/>
  </r>
  <r>
    <d v="1990-12-03T00:00:00"/>
    <n v="24.35"/>
    <x v="11"/>
    <x v="9"/>
  </r>
  <r>
    <d v="1990-12-04T00:00:00"/>
    <n v="14.5"/>
    <x v="11"/>
    <x v="9"/>
  </r>
  <r>
    <d v="1990-12-05T00:00:00"/>
    <n v="18.925000000000001"/>
    <x v="11"/>
    <x v="9"/>
  </r>
  <r>
    <d v="1990-12-06T00:00:00"/>
    <n v="12.175000000000001"/>
    <x v="11"/>
    <x v="9"/>
  </r>
  <r>
    <d v="1990-12-07T00:00:00"/>
    <n v="11.525"/>
    <x v="11"/>
    <x v="9"/>
  </r>
  <r>
    <d v="1990-12-08T00:00:00"/>
    <n v="11.175000000000001"/>
    <x v="11"/>
    <x v="9"/>
  </r>
  <r>
    <d v="1990-12-09T00:00:00"/>
    <n v="16.399999999999999"/>
    <x v="11"/>
    <x v="9"/>
  </r>
  <r>
    <d v="1990-12-10T00:00:00"/>
    <n v="19.05"/>
    <x v="11"/>
    <x v="9"/>
  </r>
  <r>
    <d v="1990-12-11T00:00:00"/>
    <n v="19.850000000000001"/>
    <x v="11"/>
    <x v="9"/>
  </r>
  <r>
    <d v="1990-12-12T00:00:00"/>
    <n v="26.65"/>
    <x v="11"/>
    <x v="9"/>
  </r>
  <r>
    <d v="1990-12-13T00:00:00"/>
    <n v="24.65"/>
    <x v="11"/>
    <x v="9"/>
  </r>
  <r>
    <d v="1990-12-14T00:00:00"/>
    <n v="19.375"/>
    <x v="11"/>
    <x v="9"/>
  </r>
  <r>
    <d v="1990-12-15T00:00:00"/>
    <n v="21.05"/>
    <x v="11"/>
    <x v="9"/>
  </r>
  <r>
    <d v="1990-12-16T00:00:00"/>
    <n v="29.75"/>
    <x v="11"/>
    <x v="9"/>
  </r>
  <r>
    <d v="1990-12-17T00:00:00"/>
    <n v="22.574999999999999"/>
    <x v="11"/>
    <x v="9"/>
  </r>
  <r>
    <d v="1990-12-18T00:00:00"/>
    <n v="37.174999999999997"/>
    <x v="11"/>
    <x v="9"/>
  </r>
  <r>
    <d v="1990-12-19T00:00:00"/>
    <n v="45.1"/>
    <x v="11"/>
    <x v="9"/>
  </r>
  <r>
    <d v="1990-12-20T00:00:00"/>
    <n v="44.475000000000001"/>
    <x v="11"/>
    <x v="9"/>
  </r>
  <r>
    <d v="1990-12-21T00:00:00"/>
    <n v="41.325000000000003"/>
    <x v="11"/>
    <x v="9"/>
  </r>
  <r>
    <d v="1990-12-22T00:00:00"/>
    <n v="29.45"/>
    <x v="11"/>
    <x v="9"/>
  </r>
  <r>
    <d v="1990-12-23T00:00:00"/>
    <n v="25.2"/>
    <x v="11"/>
    <x v="9"/>
  </r>
  <r>
    <d v="1990-12-24T00:00:00"/>
    <n v="29.725000000000001"/>
    <x v="11"/>
    <x v="9"/>
  </r>
  <r>
    <d v="1990-12-25T00:00:00"/>
    <n v="34"/>
    <x v="11"/>
    <x v="9"/>
  </r>
  <r>
    <d v="1990-12-26T00:00:00"/>
    <n v="22.35"/>
    <x v="11"/>
    <x v="9"/>
  </r>
  <r>
    <d v="1990-12-27T00:00:00"/>
    <n v="28.574999999999999"/>
    <x v="11"/>
    <x v="9"/>
  </r>
  <r>
    <d v="1990-12-28T00:00:00"/>
    <n v="46.3"/>
    <x v="11"/>
    <x v="9"/>
  </r>
  <r>
    <d v="1990-12-29T00:00:00"/>
    <n v="39.950000000000003"/>
    <x v="11"/>
    <x v="9"/>
  </r>
  <r>
    <d v="1990-12-30T00:00:00"/>
    <n v="30.25"/>
    <x v="11"/>
    <x v="9"/>
  </r>
  <r>
    <d v="1990-12-31T00:00:00"/>
    <n v="35.774999999999999"/>
    <x v="11"/>
    <x v="9"/>
  </r>
  <r>
    <d v="1991-01-01T00:00:00"/>
    <n v="38.674999999999997"/>
    <x v="0"/>
    <x v="10"/>
  </r>
  <r>
    <d v="1991-01-02T00:00:00"/>
    <n v="36.075000000000003"/>
    <x v="0"/>
    <x v="10"/>
  </r>
  <r>
    <d v="1991-01-03T00:00:00"/>
    <n v="34.774999999999999"/>
    <x v="0"/>
    <x v="10"/>
  </r>
  <r>
    <d v="1991-01-04T00:00:00"/>
    <n v="33.25"/>
    <x v="0"/>
    <x v="10"/>
  </r>
  <r>
    <d v="1991-01-05T00:00:00"/>
    <n v="38.6"/>
    <x v="0"/>
    <x v="10"/>
  </r>
  <r>
    <d v="1991-01-06T00:00:00"/>
    <n v="42.475000000000001"/>
    <x v="0"/>
    <x v="10"/>
  </r>
  <r>
    <d v="1991-01-07T00:00:00"/>
    <n v="39.299999999999997"/>
    <x v="0"/>
    <x v="10"/>
  </r>
  <r>
    <d v="1991-01-08T00:00:00"/>
    <n v="43.35"/>
    <x v="0"/>
    <x v="10"/>
  </r>
  <r>
    <d v="1991-01-09T00:00:00"/>
    <n v="39.4"/>
    <x v="0"/>
    <x v="10"/>
  </r>
  <r>
    <d v="1991-01-10T00:00:00"/>
    <n v="30.65"/>
    <x v="0"/>
    <x v="10"/>
  </r>
  <r>
    <d v="1991-01-11T00:00:00"/>
    <n v="24.824999999999999"/>
    <x v="0"/>
    <x v="10"/>
  </r>
  <r>
    <d v="1991-01-12T00:00:00"/>
    <n v="17.824999999999999"/>
    <x v="0"/>
    <x v="10"/>
  </r>
  <r>
    <d v="1991-01-13T00:00:00"/>
    <n v="16.625"/>
    <x v="0"/>
    <x v="10"/>
  </r>
  <r>
    <d v="1991-01-14T00:00:00"/>
    <n v="16.324999999999999"/>
    <x v="0"/>
    <x v="10"/>
  </r>
  <r>
    <d v="1991-01-15T00:00:00"/>
    <n v="16.5"/>
    <x v="0"/>
    <x v="10"/>
  </r>
  <r>
    <d v="1991-01-16T00:00:00"/>
    <n v="16.45"/>
    <x v="0"/>
    <x v="10"/>
  </r>
  <r>
    <d v="1991-01-17T00:00:00"/>
    <n v="11.475"/>
    <x v="0"/>
    <x v="10"/>
  </r>
  <r>
    <d v="1991-01-18T00:00:00"/>
    <n v="13.425000000000001"/>
    <x v="0"/>
    <x v="10"/>
  </r>
  <r>
    <d v="1991-01-19T00:00:00"/>
    <n v="20.475000000000001"/>
    <x v="0"/>
    <x v="10"/>
  </r>
  <r>
    <d v="1991-01-20T00:00:00"/>
    <n v="18.675000000000001"/>
    <x v="0"/>
    <x v="10"/>
  </r>
  <r>
    <d v="1991-01-21T00:00:00"/>
    <n v="12.175000000000001"/>
    <x v="0"/>
    <x v="10"/>
  </r>
  <r>
    <d v="1991-01-22T00:00:00"/>
    <n v="17.350000000000001"/>
    <x v="0"/>
    <x v="10"/>
  </r>
  <r>
    <d v="1991-01-23T00:00:00"/>
    <n v="23.1"/>
    <x v="0"/>
    <x v="10"/>
  </r>
  <r>
    <d v="1991-01-24T00:00:00"/>
    <n v="23.4"/>
    <x v="0"/>
    <x v="10"/>
  </r>
  <r>
    <d v="1991-01-25T00:00:00"/>
    <n v="21.5"/>
    <x v="0"/>
    <x v="10"/>
  </r>
  <r>
    <d v="1991-01-26T00:00:00"/>
    <n v="19.274999999999999"/>
    <x v="0"/>
    <x v="10"/>
  </r>
  <r>
    <d v="1991-01-27T00:00:00"/>
    <n v="21.725000000000001"/>
    <x v="0"/>
    <x v="10"/>
  </r>
  <r>
    <d v="1991-01-28T00:00:00"/>
    <n v="31.925000000000001"/>
    <x v="0"/>
    <x v="10"/>
  </r>
  <r>
    <d v="1991-01-29T00:00:00"/>
    <n v="24.725000000000001"/>
    <x v="0"/>
    <x v="10"/>
  </r>
  <r>
    <d v="1991-01-30T00:00:00"/>
    <n v="23.625"/>
    <x v="0"/>
    <x v="10"/>
  </r>
  <r>
    <d v="1991-01-31T00:00:00"/>
    <n v="17.125"/>
    <x v="0"/>
    <x v="10"/>
  </r>
  <r>
    <d v="1991-02-01T00:00:00"/>
    <n v="11.625"/>
    <x v="1"/>
    <x v="10"/>
  </r>
  <r>
    <d v="1991-02-02T00:00:00"/>
    <n v="9.9"/>
    <x v="1"/>
    <x v="10"/>
  </r>
  <r>
    <d v="1991-02-03T00:00:00"/>
    <n v="10.3"/>
    <x v="1"/>
    <x v="10"/>
  </r>
  <r>
    <d v="1991-02-04T00:00:00"/>
    <n v="12.324999999999999"/>
    <x v="1"/>
    <x v="10"/>
  </r>
  <r>
    <d v="1991-02-05T00:00:00"/>
    <n v="11.775"/>
    <x v="1"/>
    <x v="10"/>
  </r>
  <r>
    <d v="1991-02-06T00:00:00"/>
    <n v="12.875"/>
    <x v="1"/>
    <x v="10"/>
  </r>
  <r>
    <d v="1991-02-07T00:00:00"/>
    <n v="10.574999999999999"/>
    <x v="1"/>
    <x v="10"/>
  </r>
  <r>
    <d v="1991-02-08T00:00:00"/>
    <n v="14.925000000000001"/>
    <x v="1"/>
    <x v="10"/>
  </r>
  <r>
    <d v="1991-02-09T00:00:00"/>
    <n v="18.899999999999999"/>
    <x v="1"/>
    <x v="10"/>
  </r>
  <r>
    <d v="1991-02-10T00:00:00"/>
    <n v="14.225"/>
    <x v="1"/>
    <x v="10"/>
  </r>
  <r>
    <d v="1991-02-11T00:00:00"/>
    <n v="14.35"/>
    <x v="1"/>
    <x v="10"/>
  </r>
  <r>
    <d v="1991-02-12T00:00:00"/>
    <n v="12.025"/>
    <x v="1"/>
    <x v="10"/>
  </r>
  <r>
    <d v="1991-02-13T00:00:00"/>
    <n v="16.975000000000001"/>
    <x v="1"/>
    <x v="10"/>
  </r>
  <r>
    <d v="1991-02-14T00:00:00"/>
    <n v="20.149999999999999"/>
    <x v="1"/>
    <x v="10"/>
  </r>
  <r>
    <d v="1991-02-15T00:00:00"/>
    <n v="12.55"/>
    <x v="1"/>
    <x v="10"/>
  </r>
  <r>
    <d v="1991-02-16T00:00:00"/>
    <n v="13.6"/>
    <x v="1"/>
    <x v="10"/>
  </r>
  <r>
    <d v="1991-02-17T00:00:00"/>
    <n v="17.274999999999999"/>
    <x v="1"/>
    <x v="10"/>
  </r>
  <r>
    <d v="1991-02-18T00:00:00"/>
    <n v="17.774999999999999"/>
    <x v="1"/>
    <x v="10"/>
  </r>
  <r>
    <d v="1991-02-19T00:00:00"/>
    <n v="11.35"/>
    <x v="1"/>
    <x v="10"/>
  </r>
  <r>
    <d v="1991-02-20T00:00:00"/>
    <n v="13.6"/>
    <x v="1"/>
    <x v="10"/>
  </r>
  <r>
    <d v="1991-02-21T00:00:00"/>
    <n v="21.4"/>
    <x v="1"/>
    <x v="10"/>
  </r>
  <r>
    <d v="1991-02-22T00:00:00"/>
    <n v="20.274999999999999"/>
    <x v="1"/>
    <x v="10"/>
  </r>
  <r>
    <d v="1991-02-23T00:00:00"/>
    <n v="20.324999999999999"/>
    <x v="1"/>
    <x v="10"/>
  </r>
  <r>
    <d v="1991-02-24T00:00:00"/>
    <n v="19.7"/>
    <x v="1"/>
    <x v="10"/>
  </r>
  <r>
    <d v="1991-02-25T00:00:00"/>
    <n v="15.275"/>
    <x v="1"/>
    <x v="10"/>
  </r>
  <r>
    <d v="1991-02-26T00:00:00"/>
    <n v="13.925000000000001"/>
    <x v="1"/>
    <x v="10"/>
  </r>
  <r>
    <d v="1991-02-27T00:00:00"/>
    <n v="16.3"/>
    <x v="1"/>
    <x v="10"/>
  </r>
  <r>
    <d v="1991-02-28T00:00:00"/>
    <n v="26.225000000000001"/>
    <x v="1"/>
    <x v="10"/>
  </r>
  <r>
    <d v="1991-03-01T00:00:00"/>
    <n v="36.75"/>
    <x v="2"/>
    <x v="10"/>
  </r>
  <r>
    <d v="1991-03-02T00:00:00"/>
    <n v="35.9"/>
    <x v="2"/>
    <x v="10"/>
  </r>
  <r>
    <d v="1991-03-03T00:00:00"/>
    <n v="34"/>
    <x v="2"/>
    <x v="10"/>
  </r>
  <r>
    <d v="1991-03-04T00:00:00"/>
    <n v="31.8"/>
    <x v="2"/>
    <x v="10"/>
  </r>
  <r>
    <d v="1991-03-05T00:00:00"/>
    <n v="30.1"/>
    <x v="2"/>
    <x v="10"/>
  </r>
  <r>
    <d v="1991-03-06T00:00:00"/>
    <n v="26.675000000000001"/>
    <x v="2"/>
    <x v="10"/>
  </r>
  <r>
    <d v="1991-03-07T00:00:00"/>
    <n v="16.225000000000001"/>
    <x v="2"/>
    <x v="10"/>
  </r>
  <r>
    <d v="1991-03-08T00:00:00"/>
    <n v="16.725000000000001"/>
    <x v="2"/>
    <x v="10"/>
  </r>
  <r>
    <d v="1991-03-09T00:00:00"/>
    <n v="17.8"/>
    <x v="2"/>
    <x v="10"/>
  </r>
  <r>
    <d v="1991-03-10T00:00:00"/>
    <n v="20.925000000000001"/>
    <x v="2"/>
    <x v="10"/>
  </r>
  <r>
    <d v="1991-03-11T00:00:00"/>
    <n v="24.65"/>
    <x v="2"/>
    <x v="10"/>
  </r>
  <r>
    <d v="1991-03-12T00:00:00"/>
    <n v="21.6"/>
    <x v="2"/>
    <x v="10"/>
  </r>
  <r>
    <d v="1991-03-13T00:00:00"/>
    <n v="20.824999999999999"/>
    <x v="2"/>
    <x v="10"/>
  </r>
  <r>
    <d v="1991-03-14T00:00:00"/>
    <n v="19.399999999999999"/>
    <x v="2"/>
    <x v="10"/>
  </r>
  <r>
    <d v="1991-03-15T00:00:00"/>
    <n v="18.675000000000001"/>
    <x v="2"/>
    <x v="10"/>
  </r>
  <r>
    <d v="1991-03-16T00:00:00"/>
    <n v="18.274999999999999"/>
    <x v="2"/>
    <x v="10"/>
  </r>
  <r>
    <d v="1991-03-17T00:00:00"/>
    <n v="16.225000000000001"/>
    <x v="2"/>
    <x v="10"/>
  </r>
  <r>
    <d v="1991-03-18T00:00:00"/>
    <n v="12.2"/>
    <x v="2"/>
    <x v="10"/>
  </r>
  <r>
    <d v="1991-03-19T00:00:00"/>
    <n v="12.925000000000001"/>
    <x v="2"/>
    <x v="10"/>
  </r>
  <r>
    <d v="1991-03-20T00:00:00"/>
    <n v="12.75"/>
    <x v="2"/>
    <x v="10"/>
  </r>
  <r>
    <d v="1991-03-21T00:00:00"/>
    <n v="12.074999999999999"/>
    <x v="2"/>
    <x v="10"/>
  </r>
  <r>
    <d v="1991-03-22T00:00:00"/>
    <n v="12.8"/>
    <x v="2"/>
    <x v="10"/>
  </r>
  <r>
    <d v="1991-03-23T00:00:00"/>
    <n v="16.100000000000001"/>
    <x v="2"/>
    <x v="10"/>
  </r>
  <r>
    <d v="1991-03-24T00:00:00"/>
    <n v="21.05"/>
    <x v="2"/>
    <x v="10"/>
  </r>
  <r>
    <d v="1991-03-25T00:00:00"/>
    <n v="22.65"/>
    <x v="2"/>
    <x v="10"/>
  </r>
  <r>
    <d v="1991-03-26T00:00:00"/>
    <n v="23.925000000000001"/>
    <x v="2"/>
    <x v="10"/>
  </r>
  <r>
    <d v="1991-03-27T00:00:00"/>
    <n v="16.8"/>
    <x v="2"/>
    <x v="10"/>
  </r>
  <r>
    <d v="1991-03-28T00:00:00"/>
    <n v="13.074999999999999"/>
    <x v="2"/>
    <x v="10"/>
  </r>
  <r>
    <d v="1991-03-29T00:00:00"/>
    <n v="11.324999999999999"/>
    <x v="2"/>
    <x v="10"/>
  </r>
  <r>
    <d v="1991-03-30T00:00:00"/>
    <n v="9.35"/>
    <x v="2"/>
    <x v="10"/>
  </r>
  <r>
    <d v="1991-03-31T00:00:00"/>
    <n v="6.8250000000000002"/>
    <x v="2"/>
    <x v="10"/>
  </r>
  <r>
    <d v="1991-04-01T00:00:00"/>
    <n v="6.375"/>
    <x v="3"/>
    <x v="10"/>
  </r>
  <r>
    <d v="1991-04-02T00:00:00"/>
    <n v="8.35"/>
    <x v="3"/>
    <x v="10"/>
  </r>
  <r>
    <d v="1991-04-03T00:00:00"/>
    <n v="8.375"/>
    <x v="3"/>
    <x v="10"/>
  </r>
  <r>
    <d v="1991-04-04T00:00:00"/>
    <n v="7.9749999999999996"/>
    <x v="3"/>
    <x v="10"/>
  </r>
  <r>
    <d v="1991-04-05T00:00:00"/>
    <n v="9.625"/>
    <x v="3"/>
    <x v="10"/>
  </r>
  <r>
    <d v="1991-04-06T00:00:00"/>
    <n v="12.574999999999999"/>
    <x v="3"/>
    <x v="10"/>
  </r>
  <r>
    <d v="1991-04-07T00:00:00"/>
    <n v="14.1"/>
    <x v="3"/>
    <x v="10"/>
  </r>
  <r>
    <d v="1991-04-08T00:00:00"/>
    <n v="14.025"/>
    <x v="3"/>
    <x v="10"/>
  </r>
  <r>
    <d v="1991-04-09T00:00:00"/>
    <n v="13.824999999999999"/>
    <x v="3"/>
    <x v="10"/>
  </r>
  <r>
    <d v="1991-04-10T00:00:00"/>
    <n v="12.3"/>
    <x v="3"/>
    <x v="10"/>
  </r>
  <r>
    <d v="1991-04-11T00:00:00"/>
    <n v="11.85"/>
    <x v="3"/>
    <x v="10"/>
  </r>
  <r>
    <d v="1991-04-12T00:00:00"/>
    <n v="10.050000000000001"/>
    <x v="3"/>
    <x v="10"/>
  </r>
  <r>
    <d v="1991-04-13T00:00:00"/>
    <n v="7.4"/>
    <x v="3"/>
    <x v="10"/>
  </r>
  <r>
    <d v="1991-04-14T00:00:00"/>
    <n v="8.8249999999999993"/>
    <x v="3"/>
    <x v="10"/>
  </r>
  <r>
    <d v="1991-04-15T00:00:00"/>
    <n v="10.050000000000001"/>
    <x v="3"/>
    <x v="10"/>
  </r>
  <r>
    <d v="1991-04-16T00:00:00"/>
    <n v="11.625"/>
    <x v="3"/>
    <x v="10"/>
  </r>
  <r>
    <d v="1991-04-17T00:00:00"/>
    <n v="11.8"/>
    <x v="3"/>
    <x v="10"/>
  </r>
  <r>
    <d v="1991-04-18T00:00:00"/>
    <n v="10.775"/>
    <x v="3"/>
    <x v="10"/>
  </r>
  <r>
    <d v="1991-04-19T00:00:00"/>
    <n v="8.375"/>
    <x v="3"/>
    <x v="10"/>
  </r>
  <r>
    <d v="1991-04-20T00:00:00"/>
    <n v="5.1749999999999998"/>
    <x v="3"/>
    <x v="10"/>
  </r>
  <r>
    <d v="1991-04-21T00:00:00"/>
    <n v="5.95"/>
    <x v="3"/>
    <x v="10"/>
  </r>
  <r>
    <d v="1991-04-22T00:00:00"/>
    <n v="2.875"/>
    <x v="3"/>
    <x v="10"/>
  </r>
  <r>
    <d v="1991-04-23T00:00:00"/>
    <n v="3.6749999999999998"/>
    <x v="3"/>
    <x v="10"/>
  </r>
  <r>
    <d v="1991-04-24T00:00:00"/>
    <n v="4.6500000000000004"/>
    <x v="3"/>
    <x v="10"/>
  </r>
  <r>
    <d v="1991-04-25T00:00:00"/>
    <n v="7.85"/>
    <x v="3"/>
    <x v="10"/>
  </r>
  <r>
    <d v="1991-04-26T00:00:00"/>
    <n v="10.375"/>
    <x v="3"/>
    <x v="10"/>
  </r>
  <r>
    <d v="1991-04-27T00:00:00"/>
    <n v="9.3000000000000007"/>
    <x v="3"/>
    <x v="10"/>
  </r>
  <r>
    <d v="1991-04-28T00:00:00"/>
    <n v="10"/>
    <x v="3"/>
    <x v="10"/>
  </r>
  <r>
    <d v="1991-04-29T00:00:00"/>
    <n v="9.0250000000000004"/>
    <x v="3"/>
    <x v="10"/>
  </r>
  <r>
    <d v="1991-04-30T00:00:00"/>
    <n v="10.8"/>
    <x v="3"/>
    <x v="10"/>
  </r>
  <r>
    <d v="1991-05-01T00:00:00"/>
    <n v="11.45"/>
    <x v="4"/>
    <x v="10"/>
  </r>
  <r>
    <d v="1991-05-02T00:00:00"/>
    <n v="13.7"/>
    <x v="4"/>
    <x v="10"/>
  </r>
  <r>
    <d v="1991-05-03T00:00:00"/>
    <n v="11.95"/>
    <x v="4"/>
    <x v="10"/>
  </r>
  <r>
    <d v="1991-05-04T00:00:00"/>
    <n v="9.35"/>
    <x v="4"/>
    <x v="10"/>
  </r>
  <r>
    <d v="1991-05-05T00:00:00"/>
    <n v="7.5"/>
    <x v="4"/>
    <x v="10"/>
  </r>
  <r>
    <d v="1991-05-06T00:00:00"/>
    <n v="7.0750000000000002"/>
    <x v="4"/>
    <x v="10"/>
  </r>
  <r>
    <d v="1991-05-07T00:00:00"/>
    <n v="5.25"/>
    <x v="4"/>
    <x v="10"/>
  </r>
  <r>
    <d v="1991-05-08T00:00:00"/>
    <n v="5.1749999999999998"/>
    <x v="4"/>
    <x v="10"/>
  </r>
  <r>
    <d v="1991-05-09T00:00:00"/>
    <n v="4.875"/>
    <x v="4"/>
    <x v="10"/>
  </r>
  <r>
    <d v="1991-05-10T00:00:00"/>
    <n v="2.15"/>
    <x v="4"/>
    <x v="10"/>
  </r>
  <r>
    <d v="1991-05-11T00:00:00"/>
    <n v="2.0750000000000002"/>
    <x v="4"/>
    <x v="10"/>
  </r>
  <r>
    <d v="1991-05-12T00:00:00"/>
    <n v="3.2250000000000001"/>
    <x v="4"/>
    <x v="10"/>
  </r>
  <r>
    <d v="1991-05-13T00:00:00"/>
    <n v="5"/>
    <x v="4"/>
    <x v="10"/>
  </r>
  <r>
    <d v="1991-05-14T00:00:00"/>
    <n v="4.25"/>
    <x v="4"/>
    <x v="10"/>
  </r>
  <r>
    <d v="1991-05-15T00:00:00"/>
    <n v="4.3250000000000002"/>
    <x v="4"/>
    <x v="10"/>
  </r>
  <r>
    <d v="1991-05-16T00:00:00"/>
    <n v="2.5249999999999999"/>
    <x v="4"/>
    <x v="10"/>
  </r>
  <r>
    <d v="1991-05-17T00:00:00"/>
    <n v="0.97499999999999998"/>
    <x v="4"/>
    <x v="10"/>
  </r>
  <r>
    <d v="1991-05-18T00:00:00"/>
    <n v="2.6"/>
    <x v="4"/>
    <x v="10"/>
  </r>
  <r>
    <d v="1991-05-19T00:00:00"/>
    <n v="2.0499999999999998"/>
    <x v="4"/>
    <x v="10"/>
  </r>
  <r>
    <d v="1991-05-20T00:00:00"/>
    <n v="0"/>
    <x v="4"/>
    <x v="10"/>
  </r>
  <r>
    <d v="1991-05-21T00:00:00"/>
    <n v="3.375"/>
    <x v="4"/>
    <x v="10"/>
  </r>
  <r>
    <d v="1991-05-22T00:00:00"/>
    <n v="5.6"/>
    <x v="4"/>
    <x v="10"/>
  </r>
  <r>
    <d v="1991-05-23T00:00:00"/>
    <n v="6.4249999999999998"/>
    <x v="4"/>
    <x v="10"/>
  </r>
  <r>
    <d v="1991-05-24T00:00:00"/>
    <n v="9.125"/>
    <x v="4"/>
    <x v="10"/>
  </r>
  <r>
    <d v="1991-05-25T00:00:00"/>
    <n v="8.0500000000000007"/>
    <x v="4"/>
    <x v="10"/>
  </r>
  <r>
    <d v="1991-05-26T00:00:00"/>
    <n v="6.375"/>
    <x v="4"/>
    <x v="10"/>
  </r>
  <r>
    <d v="1991-05-27T00:00:00"/>
    <n v="4.625"/>
    <x v="4"/>
    <x v="10"/>
  </r>
  <r>
    <d v="1991-05-28T00:00:00"/>
    <n v="3.65"/>
    <x v="4"/>
    <x v="10"/>
  </r>
  <r>
    <d v="1991-05-29T00:00:00"/>
    <n v="2.0750000000000002"/>
    <x v="4"/>
    <x v="10"/>
  </r>
  <r>
    <d v="1991-05-30T00:00:00"/>
    <n v="1.45"/>
    <x v="4"/>
    <x v="10"/>
  </r>
  <r>
    <d v="1991-05-31T00:00:00"/>
    <n v="0.69999999999999929"/>
    <x v="4"/>
    <x v="10"/>
  </r>
  <r>
    <d v="1991-06-01T00:00:00"/>
    <n v="0.55000000000000004"/>
    <x v="5"/>
    <x v="10"/>
  </r>
  <r>
    <d v="1991-06-02T00:00:00"/>
    <n v="0.85000000000000053"/>
    <x v="5"/>
    <x v="10"/>
  </r>
  <r>
    <d v="1991-06-03T00:00:00"/>
    <n v="2.1749999999999998"/>
    <x v="5"/>
    <x v="10"/>
  </r>
  <r>
    <d v="1991-06-04T00:00:00"/>
    <n v="3.2250000000000001"/>
    <x v="5"/>
    <x v="10"/>
  </r>
  <r>
    <d v="1991-06-05T00:00:00"/>
    <n v="2.375"/>
    <x v="5"/>
    <x v="10"/>
  </r>
  <r>
    <d v="1991-06-06T00:00:00"/>
    <n v="2.1749999999999998"/>
    <x v="5"/>
    <x v="10"/>
  </r>
  <r>
    <d v="1991-06-07T00:00:00"/>
    <n v="0.82500000000000107"/>
    <x v="5"/>
    <x v="10"/>
  </r>
  <r>
    <d v="1991-06-08T00:00:00"/>
    <n v="0.75"/>
    <x v="5"/>
    <x v="10"/>
  </r>
  <r>
    <d v="1991-06-09T00:00:00"/>
    <n v="0.625"/>
    <x v="5"/>
    <x v="10"/>
  </r>
  <r>
    <d v="1991-06-10T00:00:00"/>
    <n v="0"/>
    <x v="5"/>
    <x v="10"/>
  </r>
  <r>
    <d v="1991-06-11T00:00:00"/>
    <n v="1.7250000000000001"/>
    <x v="5"/>
    <x v="10"/>
  </r>
  <r>
    <d v="1991-06-12T00:00:00"/>
    <n v="2.4"/>
    <x v="5"/>
    <x v="10"/>
  </r>
  <r>
    <d v="1991-06-13T00:00:00"/>
    <n v="2.875"/>
    <x v="5"/>
    <x v="10"/>
  </r>
  <r>
    <d v="1991-06-14T00:00:00"/>
    <n v="3.875"/>
    <x v="5"/>
    <x v="10"/>
  </r>
  <r>
    <d v="1991-06-15T00:00:00"/>
    <n v="2.5750000000000002"/>
    <x v="5"/>
    <x v="10"/>
  </r>
  <r>
    <d v="1991-06-16T00:00:00"/>
    <n v="3.1"/>
    <x v="5"/>
    <x v="10"/>
  </r>
  <r>
    <d v="1991-06-17T00:00:00"/>
    <n v="3.9750000000000001"/>
    <x v="5"/>
    <x v="10"/>
  </r>
  <r>
    <d v="1991-06-18T00:00:00"/>
    <n v="2.6749999999999998"/>
    <x v="5"/>
    <x v="10"/>
  </r>
  <r>
    <d v="1991-06-19T00:00:00"/>
    <n v="3.5"/>
    <x v="5"/>
    <x v="10"/>
  </r>
  <r>
    <d v="1991-06-20T00:00:00"/>
    <n v="2.95"/>
    <x v="5"/>
    <x v="10"/>
  </r>
  <r>
    <d v="1991-06-21T00:00:00"/>
    <n v="3.7"/>
    <x v="5"/>
    <x v="10"/>
  </r>
  <r>
    <d v="1991-06-22T00:00:00"/>
    <n v="2.2250000000000001"/>
    <x v="5"/>
    <x v="10"/>
  </r>
  <r>
    <d v="1991-06-23T00:00:00"/>
    <n v="1.2"/>
    <x v="5"/>
    <x v="10"/>
  </r>
  <r>
    <d v="1991-06-24T00:00:00"/>
    <n v="1.125"/>
    <x v="5"/>
    <x v="10"/>
  </r>
  <r>
    <d v="1991-06-25T00:00:00"/>
    <n v="0.92500000000000071"/>
    <x v="5"/>
    <x v="10"/>
  </r>
  <r>
    <d v="1991-06-26T00:00:00"/>
    <n v="1.125"/>
    <x v="5"/>
    <x v="10"/>
  </r>
  <r>
    <d v="1991-06-27T00:00:00"/>
    <n v="0.5"/>
    <x v="5"/>
    <x v="10"/>
  </r>
  <r>
    <d v="1991-06-28T00:00:00"/>
    <n v="1.1499999999999999"/>
    <x v="5"/>
    <x v="10"/>
  </r>
  <r>
    <d v="1991-06-29T00:00:00"/>
    <n v="7.5000000000000178E-2"/>
    <x v="5"/>
    <x v="10"/>
  </r>
  <r>
    <d v="1991-06-30T00:00:00"/>
    <n v="0.75"/>
    <x v="5"/>
    <x v="10"/>
  </r>
  <r>
    <d v="1991-07-01T00:00:00"/>
    <n v="0"/>
    <x v="6"/>
    <x v="10"/>
  </r>
  <r>
    <d v="1991-07-02T00:00:00"/>
    <n v="0"/>
    <x v="6"/>
    <x v="10"/>
  </r>
  <r>
    <d v="1991-07-03T00:00:00"/>
    <n v="0"/>
    <x v="6"/>
    <x v="10"/>
  </r>
  <r>
    <d v="1991-07-04T00:00:00"/>
    <n v="7.5000000000000178E-2"/>
    <x v="6"/>
    <x v="10"/>
  </r>
  <r>
    <d v="1991-07-05T00:00:00"/>
    <n v="9.9999999999999645E-2"/>
    <x v="6"/>
    <x v="10"/>
  </r>
  <r>
    <d v="1991-07-06T00:00:00"/>
    <n v="3.65"/>
    <x v="6"/>
    <x v="10"/>
  </r>
  <r>
    <d v="1991-07-07T00:00:00"/>
    <n v="1.425"/>
    <x v="6"/>
    <x v="10"/>
  </r>
  <r>
    <d v="1991-07-08T00:00:00"/>
    <n v="0.57499999999999996"/>
    <x v="6"/>
    <x v="10"/>
  </r>
  <r>
    <d v="1991-07-09T00:00:00"/>
    <n v="0"/>
    <x v="6"/>
    <x v="10"/>
  </r>
  <r>
    <d v="1991-07-10T00:00:00"/>
    <n v="0.32499999999999929"/>
    <x v="6"/>
    <x v="10"/>
  </r>
  <r>
    <d v="1991-07-11T00:00:00"/>
    <n v="0"/>
    <x v="6"/>
    <x v="10"/>
  </r>
  <r>
    <d v="1991-07-12T00:00:00"/>
    <n v="0"/>
    <x v="6"/>
    <x v="10"/>
  </r>
  <r>
    <d v="1991-07-13T00:00:00"/>
    <n v="0"/>
    <x v="6"/>
    <x v="10"/>
  </r>
  <r>
    <d v="1991-07-14T00:00:00"/>
    <n v="0"/>
    <x v="6"/>
    <x v="10"/>
  </r>
  <r>
    <d v="1991-07-15T00:00:00"/>
    <n v="0"/>
    <x v="6"/>
    <x v="10"/>
  </r>
  <r>
    <d v="1991-07-16T00:00:00"/>
    <n v="0"/>
    <x v="6"/>
    <x v="10"/>
  </r>
  <r>
    <d v="1991-07-17T00:00:00"/>
    <n v="0.2"/>
    <x v="6"/>
    <x v="10"/>
  </r>
  <r>
    <d v="1991-07-18T00:00:00"/>
    <n v="0"/>
    <x v="6"/>
    <x v="10"/>
  </r>
  <r>
    <d v="1991-07-19T00:00:00"/>
    <n v="0.32500000000000001"/>
    <x v="6"/>
    <x v="10"/>
  </r>
  <r>
    <d v="1991-07-20T00:00:00"/>
    <n v="0"/>
    <x v="6"/>
    <x v="10"/>
  </r>
  <r>
    <d v="1991-07-21T00:00:00"/>
    <n v="0.67500000000000004"/>
    <x v="6"/>
    <x v="10"/>
  </r>
  <r>
    <d v="1991-07-22T00:00:00"/>
    <n v="0"/>
    <x v="6"/>
    <x v="10"/>
  </r>
  <r>
    <d v="1991-07-23T00:00:00"/>
    <n v="0"/>
    <x v="6"/>
    <x v="10"/>
  </r>
  <r>
    <d v="1991-07-24T00:00:00"/>
    <n v="0"/>
    <x v="6"/>
    <x v="10"/>
  </r>
  <r>
    <d v="1991-07-25T00:00:00"/>
    <n v="0"/>
    <x v="6"/>
    <x v="10"/>
  </r>
  <r>
    <d v="1991-07-26T00:00:00"/>
    <n v="0"/>
    <x v="6"/>
    <x v="10"/>
  </r>
  <r>
    <d v="1991-07-27T00:00:00"/>
    <n v="0"/>
    <x v="6"/>
    <x v="10"/>
  </r>
  <r>
    <d v="1991-07-28T00:00:00"/>
    <n v="0"/>
    <x v="6"/>
    <x v="10"/>
  </r>
  <r>
    <d v="1991-07-29T00:00:00"/>
    <n v="9.9999999999999645E-2"/>
    <x v="6"/>
    <x v="10"/>
  </r>
  <r>
    <d v="1991-07-30T00:00:00"/>
    <n v="0.65"/>
    <x v="6"/>
    <x v="10"/>
  </r>
  <r>
    <d v="1991-07-31T00:00:00"/>
    <n v="7.4999999999999289E-2"/>
    <x v="6"/>
    <x v="10"/>
  </r>
  <r>
    <d v="1991-08-01T00:00:00"/>
    <n v="1.125"/>
    <x v="7"/>
    <x v="10"/>
  </r>
  <r>
    <d v="1991-08-02T00:00:00"/>
    <n v="0.22500000000000053"/>
    <x v="7"/>
    <x v="10"/>
  </r>
  <r>
    <d v="1991-08-03T00:00:00"/>
    <n v="0"/>
    <x v="7"/>
    <x v="10"/>
  </r>
  <r>
    <d v="1991-08-04T00:00:00"/>
    <n v="0"/>
    <x v="7"/>
    <x v="10"/>
  </r>
  <r>
    <d v="1991-08-05T00:00:00"/>
    <n v="0"/>
    <x v="7"/>
    <x v="10"/>
  </r>
  <r>
    <d v="1991-08-06T00:00:00"/>
    <n v="0"/>
    <x v="7"/>
    <x v="10"/>
  </r>
  <r>
    <d v="1991-08-07T00:00:00"/>
    <n v="0"/>
    <x v="7"/>
    <x v="10"/>
  </r>
  <r>
    <d v="1991-08-08T00:00:00"/>
    <n v="0"/>
    <x v="7"/>
    <x v="10"/>
  </r>
  <r>
    <d v="1991-08-09T00:00:00"/>
    <n v="0"/>
    <x v="7"/>
    <x v="10"/>
  </r>
  <r>
    <d v="1991-08-10T00:00:00"/>
    <n v="0"/>
    <x v="7"/>
    <x v="10"/>
  </r>
  <r>
    <d v="1991-08-11T00:00:00"/>
    <n v="0.85"/>
    <x v="7"/>
    <x v="10"/>
  </r>
  <r>
    <d v="1991-08-12T00:00:00"/>
    <n v="0.17499999999999999"/>
    <x v="7"/>
    <x v="10"/>
  </r>
  <r>
    <d v="1991-08-13T00:00:00"/>
    <n v="0"/>
    <x v="7"/>
    <x v="10"/>
  </r>
  <r>
    <d v="1991-08-14T00:00:00"/>
    <n v="0.17500000000000071"/>
    <x v="7"/>
    <x v="10"/>
  </r>
  <r>
    <d v="1991-08-15T00:00:00"/>
    <n v="0"/>
    <x v="7"/>
    <x v="10"/>
  </r>
  <r>
    <d v="1991-08-16T00:00:00"/>
    <n v="0"/>
    <x v="7"/>
    <x v="10"/>
  </r>
  <r>
    <d v="1991-08-17T00:00:00"/>
    <n v="0"/>
    <x v="7"/>
    <x v="10"/>
  </r>
  <r>
    <d v="1991-08-18T00:00:00"/>
    <n v="0"/>
    <x v="7"/>
    <x v="10"/>
  </r>
  <r>
    <d v="1991-08-19T00:00:00"/>
    <n v="0"/>
    <x v="7"/>
    <x v="10"/>
  </r>
  <r>
    <d v="1991-08-20T00:00:00"/>
    <n v="0"/>
    <x v="7"/>
    <x v="10"/>
  </r>
  <r>
    <d v="1991-08-21T00:00:00"/>
    <n v="0"/>
    <x v="7"/>
    <x v="10"/>
  </r>
  <r>
    <d v="1991-08-22T00:00:00"/>
    <n v="0"/>
    <x v="7"/>
    <x v="10"/>
  </r>
  <r>
    <d v="1991-08-23T00:00:00"/>
    <n v="0"/>
    <x v="7"/>
    <x v="10"/>
  </r>
  <r>
    <d v="1991-08-24T00:00:00"/>
    <n v="0.67500000000000071"/>
    <x v="7"/>
    <x v="10"/>
  </r>
  <r>
    <d v="1991-08-25T00:00:00"/>
    <n v="1.425"/>
    <x v="7"/>
    <x v="10"/>
  </r>
  <r>
    <d v="1991-08-26T00:00:00"/>
    <n v="1.7250000000000001"/>
    <x v="7"/>
    <x v="10"/>
  </r>
  <r>
    <d v="1991-08-27T00:00:00"/>
    <n v="0"/>
    <x v="7"/>
    <x v="10"/>
  </r>
  <r>
    <d v="1991-08-28T00:00:00"/>
    <n v="0"/>
    <x v="7"/>
    <x v="10"/>
  </r>
  <r>
    <d v="1991-08-29T00:00:00"/>
    <n v="0.3"/>
    <x v="7"/>
    <x v="10"/>
  </r>
  <r>
    <d v="1991-08-30T00:00:00"/>
    <n v="0"/>
    <x v="7"/>
    <x v="10"/>
  </r>
  <r>
    <d v="1991-08-31T00:00:00"/>
    <n v="0"/>
    <x v="7"/>
    <x v="10"/>
  </r>
  <r>
    <d v="1991-09-01T00:00:00"/>
    <n v="0.25000000000000089"/>
    <x v="8"/>
    <x v="10"/>
  </r>
  <r>
    <d v="1991-09-02T00:00:00"/>
    <n v="5.15"/>
    <x v="8"/>
    <x v="10"/>
  </r>
  <r>
    <d v="1991-09-03T00:00:00"/>
    <n v="4.2"/>
    <x v="8"/>
    <x v="10"/>
  </r>
  <r>
    <d v="1991-09-04T00:00:00"/>
    <n v="4"/>
    <x v="8"/>
    <x v="10"/>
  </r>
  <r>
    <d v="1991-09-05T00:00:00"/>
    <n v="0"/>
    <x v="8"/>
    <x v="10"/>
  </r>
  <r>
    <d v="1991-09-06T00:00:00"/>
    <n v="0"/>
    <x v="8"/>
    <x v="10"/>
  </r>
  <r>
    <d v="1991-09-07T00:00:00"/>
    <n v="0.85"/>
    <x v="8"/>
    <x v="10"/>
  </r>
  <r>
    <d v="1991-09-08T00:00:00"/>
    <n v="7.2"/>
    <x v="8"/>
    <x v="10"/>
  </r>
  <r>
    <d v="1991-09-09T00:00:00"/>
    <n v="6.95"/>
    <x v="8"/>
    <x v="10"/>
  </r>
  <r>
    <d v="1991-09-10T00:00:00"/>
    <n v="4.5999999999999996"/>
    <x v="8"/>
    <x v="10"/>
  </r>
  <r>
    <d v="1991-09-11T00:00:00"/>
    <n v="2.5750000000000002"/>
    <x v="8"/>
    <x v="10"/>
  </r>
  <r>
    <d v="1991-09-12T00:00:00"/>
    <n v="0.42500000000000071"/>
    <x v="8"/>
    <x v="10"/>
  </r>
  <r>
    <d v="1991-09-13T00:00:00"/>
    <n v="2.95"/>
    <x v="8"/>
    <x v="10"/>
  </r>
  <r>
    <d v="1991-09-14T00:00:00"/>
    <n v="7.35"/>
    <x v="8"/>
    <x v="10"/>
  </r>
  <r>
    <d v="1991-09-15T00:00:00"/>
    <n v="5.9249999999999998"/>
    <x v="8"/>
    <x v="10"/>
  </r>
  <r>
    <d v="1991-09-16T00:00:00"/>
    <n v="4.875"/>
    <x v="8"/>
    <x v="10"/>
  </r>
  <r>
    <d v="1991-09-17T00:00:00"/>
    <n v="10.225"/>
    <x v="8"/>
    <x v="10"/>
  </r>
  <r>
    <d v="1991-09-18T00:00:00"/>
    <n v="7.7"/>
    <x v="8"/>
    <x v="10"/>
  </r>
  <r>
    <d v="1991-09-19T00:00:00"/>
    <n v="0"/>
    <x v="8"/>
    <x v="10"/>
  </r>
  <r>
    <d v="1991-09-20T00:00:00"/>
    <n v="5.875"/>
    <x v="8"/>
    <x v="10"/>
  </r>
  <r>
    <d v="1991-09-21T00:00:00"/>
    <n v="8.25"/>
    <x v="8"/>
    <x v="10"/>
  </r>
  <r>
    <d v="1991-09-22T00:00:00"/>
    <n v="10.050000000000001"/>
    <x v="8"/>
    <x v="10"/>
  </r>
  <r>
    <d v="1991-09-23T00:00:00"/>
    <n v="4.5250000000000004"/>
    <x v="8"/>
    <x v="10"/>
  </r>
  <r>
    <d v="1991-09-24T00:00:00"/>
    <n v="0"/>
    <x v="8"/>
    <x v="10"/>
  </r>
  <r>
    <d v="1991-09-25T00:00:00"/>
    <n v="0.2"/>
    <x v="8"/>
    <x v="10"/>
  </r>
  <r>
    <d v="1991-09-26T00:00:00"/>
    <n v="1.8"/>
    <x v="8"/>
    <x v="10"/>
  </r>
  <r>
    <d v="1991-09-27T00:00:00"/>
    <n v="0.95"/>
    <x v="8"/>
    <x v="10"/>
  </r>
  <r>
    <d v="1991-09-28T00:00:00"/>
    <n v="0.89999999999999947"/>
    <x v="8"/>
    <x v="10"/>
  </r>
  <r>
    <d v="1991-09-29T00:00:00"/>
    <n v="7"/>
    <x v="8"/>
    <x v="10"/>
  </r>
  <r>
    <d v="1991-09-30T00:00:00"/>
    <n v="4.1500000000000004"/>
    <x v="8"/>
    <x v="10"/>
  </r>
  <r>
    <d v="1991-10-01T00:00:00"/>
    <n v="5.8"/>
    <x v="9"/>
    <x v="10"/>
  </r>
  <r>
    <d v="1991-10-02T00:00:00"/>
    <n v="9.2249999999999996"/>
    <x v="9"/>
    <x v="10"/>
  </r>
  <r>
    <d v="1991-10-03T00:00:00"/>
    <n v="10.65"/>
    <x v="9"/>
    <x v="10"/>
  </r>
  <r>
    <d v="1991-10-04T00:00:00"/>
    <n v="11.75"/>
    <x v="9"/>
    <x v="10"/>
  </r>
  <r>
    <d v="1991-10-05T00:00:00"/>
    <n v="4.55"/>
    <x v="9"/>
    <x v="10"/>
  </r>
  <r>
    <d v="1991-10-06T00:00:00"/>
    <n v="2.5"/>
    <x v="9"/>
    <x v="10"/>
  </r>
  <r>
    <d v="1991-10-07T00:00:00"/>
    <n v="5.5250000000000004"/>
    <x v="9"/>
    <x v="10"/>
  </r>
  <r>
    <d v="1991-10-08T00:00:00"/>
    <n v="9.3000000000000007"/>
    <x v="9"/>
    <x v="10"/>
  </r>
  <r>
    <d v="1991-10-09T00:00:00"/>
    <n v="1.9750000000000001"/>
    <x v="9"/>
    <x v="10"/>
  </r>
  <r>
    <d v="1991-10-10T00:00:00"/>
    <n v="0.52499999999999947"/>
    <x v="9"/>
    <x v="10"/>
  </r>
  <r>
    <d v="1991-10-11T00:00:00"/>
    <n v="0.10000000000000053"/>
    <x v="9"/>
    <x v="10"/>
  </r>
  <r>
    <d v="1991-10-12T00:00:00"/>
    <n v="3.7"/>
    <x v="9"/>
    <x v="10"/>
  </r>
  <r>
    <d v="1991-10-13T00:00:00"/>
    <n v="10.55"/>
    <x v="9"/>
    <x v="10"/>
  </r>
  <r>
    <d v="1991-10-14T00:00:00"/>
    <n v="4.0999999999999996"/>
    <x v="9"/>
    <x v="10"/>
  </r>
  <r>
    <d v="1991-10-15T00:00:00"/>
    <n v="2.6"/>
    <x v="9"/>
    <x v="10"/>
  </r>
  <r>
    <d v="1991-10-16T00:00:00"/>
    <n v="14.8"/>
    <x v="9"/>
    <x v="10"/>
  </r>
  <r>
    <d v="1991-10-17T00:00:00"/>
    <n v="21.024999999999999"/>
    <x v="9"/>
    <x v="10"/>
  </r>
  <r>
    <d v="1991-10-18T00:00:00"/>
    <n v="18.625"/>
    <x v="9"/>
    <x v="10"/>
  </r>
  <r>
    <d v="1991-10-19T00:00:00"/>
    <n v="9.5"/>
    <x v="9"/>
    <x v="10"/>
  </r>
  <r>
    <d v="1991-10-20T00:00:00"/>
    <n v="4.9749999999999996"/>
    <x v="9"/>
    <x v="10"/>
  </r>
  <r>
    <d v="1991-10-21T00:00:00"/>
    <n v="14.574999999999999"/>
    <x v="9"/>
    <x v="10"/>
  </r>
  <r>
    <d v="1991-10-22T00:00:00"/>
    <n v="23.15"/>
    <x v="9"/>
    <x v="10"/>
  </r>
  <r>
    <d v="1991-10-23T00:00:00"/>
    <n v="24.274999999999999"/>
    <x v="9"/>
    <x v="10"/>
  </r>
  <r>
    <d v="1991-10-24T00:00:00"/>
    <n v="22.1"/>
    <x v="9"/>
    <x v="10"/>
  </r>
  <r>
    <d v="1991-10-25T00:00:00"/>
    <n v="23.425000000000001"/>
    <x v="9"/>
    <x v="10"/>
  </r>
  <r>
    <d v="1991-10-26T00:00:00"/>
    <n v="24.5"/>
    <x v="9"/>
    <x v="10"/>
  </r>
  <r>
    <d v="1991-10-27T00:00:00"/>
    <n v="31.2"/>
    <x v="9"/>
    <x v="10"/>
  </r>
  <r>
    <d v="1991-10-28T00:00:00"/>
    <n v="32.15"/>
    <x v="9"/>
    <x v="10"/>
  </r>
  <r>
    <d v="1991-10-29T00:00:00"/>
    <n v="30.95"/>
    <x v="9"/>
    <x v="10"/>
  </r>
  <r>
    <d v="1991-10-30T00:00:00"/>
    <n v="25.3"/>
    <x v="9"/>
    <x v="10"/>
  </r>
  <r>
    <d v="1991-10-31T00:00:00"/>
    <n v="26.074999999999999"/>
    <x v="9"/>
    <x v="10"/>
  </r>
  <r>
    <d v="1991-11-01T00:00:00"/>
    <n v="32.674999999999997"/>
    <x v="10"/>
    <x v="10"/>
  </r>
  <r>
    <d v="1991-11-02T00:00:00"/>
    <n v="33.1"/>
    <x v="10"/>
    <x v="10"/>
  </r>
  <r>
    <d v="1991-11-03T00:00:00"/>
    <n v="22.55"/>
    <x v="10"/>
    <x v="10"/>
  </r>
  <r>
    <d v="1991-11-04T00:00:00"/>
    <n v="17.024999999999999"/>
    <x v="10"/>
    <x v="10"/>
  </r>
  <r>
    <d v="1991-11-05T00:00:00"/>
    <n v="25.95"/>
    <x v="10"/>
    <x v="10"/>
  </r>
  <r>
    <d v="1991-11-06T00:00:00"/>
    <n v="24.274999999999999"/>
    <x v="10"/>
    <x v="10"/>
  </r>
  <r>
    <d v="1991-11-07T00:00:00"/>
    <n v="17.774999999999999"/>
    <x v="10"/>
    <x v="10"/>
  </r>
  <r>
    <d v="1991-11-08T00:00:00"/>
    <n v="17.3"/>
    <x v="10"/>
    <x v="10"/>
  </r>
  <r>
    <d v="1991-11-09T00:00:00"/>
    <n v="20.25"/>
    <x v="10"/>
    <x v="10"/>
  </r>
  <r>
    <d v="1991-11-10T00:00:00"/>
    <n v="13.574999999999999"/>
    <x v="10"/>
    <x v="10"/>
  </r>
  <r>
    <d v="1991-11-11T00:00:00"/>
    <n v="13.625"/>
    <x v="10"/>
    <x v="10"/>
  </r>
  <r>
    <d v="1991-11-12T00:00:00"/>
    <n v="12.3"/>
    <x v="10"/>
    <x v="10"/>
  </r>
  <r>
    <d v="1991-11-13T00:00:00"/>
    <n v="13.775"/>
    <x v="10"/>
    <x v="10"/>
  </r>
  <r>
    <d v="1991-11-14T00:00:00"/>
    <n v="17.225000000000001"/>
    <x v="10"/>
    <x v="10"/>
  </r>
  <r>
    <d v="1991-11-15T00:00:00"/>
    <n v="16.600000000000001"/>
    <x v="10"/>
    <x v="10"/>
  </r>
  <r>
    <d v="1991-11-16T00:00:00"/>
    <n v="11.5"/>
    <x v="10"/>
    <x v="10"/>
  </r>
  <r>
    <d v="1991-11-17T00:00:00"/>
    <n v="11.4"/>
    <x v="10"/>
    <x v="10"/>
  </r>
  <r>
    <d v="1991-11-18T00:00:00"/>
    <n v="14.425000000000001"/>
    <x v="10"/>
    <x v="10"/>
  </r>
  <r>
    <d v="1991-11-19T00:00:00"/>
    <n v="16.5"/>
    <x v="10"/>
    <x v="10"/>
  </r>
  <r>
    <d v="1991-11-20T00:00:00"/>
    <n v="15.475"/>
    <x v="10"/>
    <x v="10"/>
  </r>
  <r>
    <d v="1991-11-21T00:00:00"/>
    <n v="19.45"/>
    <x v="10"/>
    <x v="10"/>
  </r>
  <r>
    <d v="1991-11-22T00:00:00"/>
    <n v="22.45"/>
    <x v="10"/>
    <x v="10"/>
  </r>
  <r>
    <d v="1991-11-23T00:00:00"/>
    <n v="25.05"/>
    <x v="10"/>
    <x v="10"/>
  </r>
  <r>
    <d v="1991-11-24T00:00:00"/>
    <n v="18.350000000000001"/>
    <x v="10"/>
    <x v="10"/>
  </r>
  <r>
    <d v="1991-11-25T00:00:00"/>
    <n v="15.725"/>
    <x v="10"/>
    <x v="10"/>
  </r>
  <r>
    <d v="1991-11-26T00:00:00"/>
    <n v="20.350000000000001"/>
    <x v="10"/>
    <x v="10"/>
  </r>
  <r>
    <d v="1991-11-27T00:00:00"/>
    <n v="21.95"/>
    <x v="10"/>
    <x v="10"/>
  </r>
  <r>
    <d v="1991-11-28T00:00:00"/>
    <n v="18.3"/>
    <x v="10"/>
    <x v="10"/>
  </r>
  <r>
    <d v="1991-11-29T00:00:00"/>
    <n v="27.574999999999999"/>
    <x v="10"/>
    <x v="10"/>
  </r>
  <r>
    <d v="1991-11-30T00:00:00"/>
    <n v="24.75"/>
    <x v="10"/>
    <x v="10"/>
  </r>
  <r>
    <d v="1991-12-01T00:00:00"/>
    <n v="22.524999999999999"/>
    <x v="11"/>
    <x v="10"/>
  </r>
  <r>
    <d v="1991-12-02T00:00:00"/>
    <n v="29.875"/>
    <x v="11"/>
    <x v="10"/>
  </r>
  <r>
    <d v="1991-12-03T00:00:00"/>
    <n v="31.274999999999999"/>
    <x v="11"/>
    <x v="10"/>
  </r>
  <r>
    <d v="1991-12-04T00:00:00"/>
    <n v="25.524999999999999"/>
    <x v="11"/>
    <x v="10"/>
  </r>
  <r>
    <d v="1991-12-05T00:00:00"/>
    <n v="27.074999999999999"/>
    <x v="11"/>
    <x v="10"/>
  </r>
  <r>
    <d v="1991-12-06T00:00:00"/>
    <n v="21.475000000000001"/>
    <x v="11"/>
    <x v="10"/>
  </r>
  <r>
    <d v="1991-12-07T00:00:00"/>
    <n v="21.125"/>
    <x v="11"/>
    <x v="10"/>
  </r>
  <r>
    <d v="1991-12-08T00:00:00"/>
    <n v="20.399999999999999"/>
    <x v="11"/>
    <x v="10"/>
  </r>
  <r>
    <d v="1991-12-09T00:00:00"/>
    <n v="15.25"/>
    <x v="11"/>
    <x v="10"/>
  </r>
  <r>
    <d v="1991-12-10T00:00:00"/>
    <n v="17.399999999999999"/>
    <x v="11"/>
    <x v="10"/>
  </r>
  <r>
    <d v="1991-12-11T00:00:00"/>
    <n v="19.399999999999999"/>
    <x v="11"/>
    <x v="10"/>
  </r>
  <r>
    <d v="1991-12-12T00:00:00"/>
    <n v="22.5"/>
    <x v="11"/>
    <x v="10"/>
  </r>
  <r>
    <d v="1991-12-13T00:00:00"/>
    <n v="24.774999999999999"/>
    <x v="11"/>
    <x v="10"/>
  </r>
  <r>
    <d v="1991-12-14T00:00:00"/>
    <n v="21.8"/>
    <x v="11"/>
    <x v="10"/>
  </r>
  <r>
    <d v="1991-12-15T00:00:00"/>
    <n v="11.775"/>
    <x v="11"/>
    <x v="10"/>
  </r>
  <r>
    <d v="1991-12-16T00:00:00"/>
    <n v="16.675000000000001"/>
    <x v="11"/>
    <x v="10"/>
  </r>
  <r>
    <d v="1991-12-17T00:00:00"/>
    <n v="22.05"/>
    <x v="11"/>
    <x v="10"/>
  </r>
  <r>
    <d v="1991-12-18T00:00:00"/>
    <n v="19.2"/>
    <x v="11"/>
    <x v="10"/>
  </r>
  <r>
    <d v="1991-12-19T00:00:00"/>
    <n v="17.75"/>
    <x v="11"/>
    <x v="10"/>
  </r>
  <r>
    <d v="1991-12-20T00:00:00"/>
    <n v="18.25"/>
    <x v="11"/>
    <x v="10"/>
  </r>
  <r>
    <d v="1991-12-21T00:00:00"/>
    <n v="14.425000000000001"/>
    <x v="11"/>
    <x v="10"/>
  </r>
  <r>
    <d v="1991-12-22T00:00:00"/>
    <n v="17.875"/>
    <x v="11"/>
    <x v="10"/>
  </r>
  <r>
    <d v="1991-12-23T00:00:00"/>
    <n v="16.7"/>
    <x v="11"/>
    <x v="10"/>
  </r>
  <r>
    <d v="1991-12-24T00:00:00"/>
    <n v="15.574999999999999"/>
    <x v="11"/>
    <x v="10"/>
  </r>
  <r>
    <d v="1991-12-25T00:00:00"/>
    <n v="17.45"/>
    <x v="11"/>
    <x v="10"/>
  </r>
  <r>
    <d v="1991-12-26T00:00:00"/>
    <n v="16.324999999999999"/>
    <x v="11"/>
    <x v="10"/>
  </r>
  <r>
    <d v="1991-12-27T00:00:00"/>
    <n v="15.025"/>
    <x v="11"/>
    <x v="10"/>
  </r>
  <r>
    <d v="1991-12-28T00:00:00"/>
    <n v="19.975000000000001"/>
    <x v="11"/>
    <x v="10"/>
  </r>
  <r>
    <d v="1991-12-29T00:00:00"/>
    <n v="21.2"/>
    <x v="11"/>
    <x v="10"/>
  </r>
  <r>
    <d v="1991-12-30T00:00:00"/>
    <n v="21.4"/>
    <x v="11"/>
    <x v="10"/>
  </r>
  <r>
    <d v="1991-12-31T00:00:00"/>
    <n v="20.95"/>
    <x v="11"/>
    <x v="10"/>
  </r>
  <r>
    <d v="1992-01-01T00:00:00"/>
    <n v="15.45"/>
    <x v="0"/>
    <x v="11"/>
  </r>
  <r>
    <d v="1992-01-02T00:00:00"/>
    <n v="14"/>
    <x v="0"/>
    <x v="11"/>
  </r>
  <r>
    <d v="1992-01-03T00:00:00"/>
    <n v="19.850000000000001"/>
    <x v="0"/>
    <x v="11"/>
  </r>
  <r>
    <d v="1992-01-04T00:00:00"/>
    <n v="20.100000000000001"/>
    <x v="0"/>
    <x v="11"/>
  </r>
  <r>
    <d v="1992-01-05T00:00:00"/>
    <n v="24.175000000000001"/>
    <x v="0"/>
    <x v="11"/>
  </r>
  <r>
    <d v="1992-01-06T00:00:00"/>
    <n v="24.35"/>
    <x v="0"/>
    <x v="11"/>
  </r>
  <r>
    <d v="1992-01-07T00:00:00"/>
    <n v="26.6"/>
    <x v="0"/>
    <x v="11"/>
  </r>
  <r>
    <d v="1992-01-08T00:00:00"/>
    <n v="21.324999999999999"/>
    <x v="0"/>
    <x v="11"/>
  </r>
  <r>
    <d v="1992-01-09T00:00:00"/>
    <n v="14.9"/>
    <x v="0"/>
    <x v="11"/>
  </r>
  <r>
    <d v="1992-01-10T00:00:00"/>
    <n v="13.15"/>
    <x v="0"/>
    <x v="11"/>
  </r>
  <r>
    <d v="1992-01-11T00:00:00"/>
    <n v="15.45"/>
    <x v="0"/>
    <x v="11"/>
  </r>
  <r>
    <d v="1992-01-12T00:00:00"/>
    <n v="18.600000000000001"/>
    <x v="0"/>
    <x v="11"/>
  </r>
  <r>
    <d v="1992-01-13T00:00:00"/>
    <n v="23.05"/>
    <x v="0"/>
    <x v="11"/>
  </r>
  <r>
    <d v="1992-01-14T00:00:00"/>
    <n v="28.05"/>
    <x v="0"/>
    <x v="11"/>
  </r>
  <r>
    <d v="1992-01-15T00:00:00"/>
    <n v="18.3"/>
    <x v="0"/>
    <x v="11"/>
  </r>
  <r>
    <d v="1992-01-16T00:00:00"/>
    <n v="20.350000000000001"/>
    <x v="0"/>
    <x v="11"/>
  </r>
  <r>
    <d v="1992-01-17T00:00:00"/>
    <n v="26.8"/>
    <x v="0"/>
    <x v="11"/>
  </r>
  <r>
    <d v="1992-01-18T00:00:00"/>
    <n v="16.75"/>
    <x v="0"/>
    <x v="11"/>
  </r>
  <r>
    <d v="1992-01-19T00:00:00"/>
    <n v="10.625"/>
    <x v="0"/>
    <x v="11"/>
  </r>
  <r>
    <d v="1992-01-20T00:00:00"/>
    <n v="16.625"/>
    <x v="0"/>
    <x v="11"/>
  </r>
  <r>
    <d v="1992-01-21T00:00:00"/>
    <n v="16.225000000000001"/>
    <x v="0"/>
    <x v="11"/>
  </r>
  <r>
    <d v="1992-01-22T00:00:00"/>
    <n v="18.675000000000001"/>
    <x v="0"/>
    <x v="11"/>
  </r>
  <r>
    <d v="1992-01-23T00:00:00"/>
    <n v="21.324999999999999"/>
    <x v="0"/>
    <x v="11"/>
  </r>
  <r>
    <d v="1992-01-24T00:00:00"/>
    <n v="25.4"/>
    <x v="0"/>
    <x v="11"/>
  </r>
  <r>
    <d v="1992-01-25T00:00:00"/>
    <n v="28.2"/>
    <x v="0"/>
    <x v="11"/>
  </r>
  <r>
    <d v="1992-01-26T00:00:00"/>
    <n v="23.324999999999999"/>
    <x v="0"/>
    <x v="11"/>
  </r>
  <r>
    <d v="1992-01-27T00:00:00"/>
    <n v="16.8"/>
    <x v="0"/>
    <x v="11"/>
  </r>
  <r>
    <d v="1992-01-28T00:00:00"/>
    <n v="14.2"/>
    <x v="0"/>
    <x v="11"/>
  </r>
  <r>
    <d v="1992-01-29T00:00:00"/>
    <n v="14.574999999999999"/>
    <x v="0"/>
    <x v="11"/>
  </r>
  <r>
    <d v="1992-01-30T00:00:00"/>
    <n v="10.65"/>
    <x v="0"/>
    <x v="11"/>
  </r>
  <r>
    <d v="1992-01-31T00:00:00"/>
    <n v="14.05"/>
    <x v="0"/>
    <x v="11"/>
  </r>
  <r>
    <d v="1992-02-01T00:00:00"/>
    <n v="11.824999999999999"/>
    <x v="1"/>
    <x v="11"/>
  </r>
  <r>
    <d v="1992-02-02T00:00:00"/>
    <n v="15.2"/>
    <x v="1"/>
    <x v="11"/>
  </r>
  <r>
    <d v="1992-02-03T00:00:00"/>
    <n v="13.425000000000001"/>
    <x v="1"/>
    <x v="11"/>
  </r>
  <r>
    <d v="1992-02-04T00:00:00"/>
    <n v="12.75"/>
    <x v="1"/>
    <x v="11"/>
  </r>
  <r>
    <d v="1992-02-05T00:00:00"/>
    <n v="16.75"/>
    <x v="1"/>
    <x v="11"/>
  </r>
  <r>
    <d v="1992-02-06T00:00:00"/>
    <n v="21.25"/>
    <x v="1"/>
    <x v="11"/>
  </r>
  <r>
    <d v="1992-02-07T00:00:00"/>
    <n v="26.45"/>
    <x v="1"/>
    <x v="11"/>
  </r>
  <r>
    <d v="1992-02-08T00:00:00"/>
    <n v="24.6"/>
    <x v="1"/>
    <x v="11"/>
  </r>
  <r>
    <d v="1992-02-09T00:00:00"/>
    <n v="27.85"/>
    <x v="1"/>
    <x v="11"/>
  </r>
  <r>
    <d v="1992-02-10T00:00:00"/>
    <n v="36.049999999999997"/>
    <x v="1"/>
    <x v="11"/>
  </r>
  <r>
    <d v="1992-02-11T00:00:00"/>
    <n v="30.675000000000001"/>
    <x v="1"/>
    <x v="11"/>
  </r>
  <r>
    <d v="1992-02-12T00:00:00"/>
    <n v="27.824999999999999"/>
    <x v="1"/>
    <x v="11"/>
  </r>
  <r>
    <d v="1992-02-13T00:00:00"/>
    <n v="26.1"/>
    <x v="1"/>
    <x v="11"/>
  </r>
  <r>
    <d v="1992-02-14T00:00:00"/>
    <n v="22.85"/>
    <x v="1"/>
    <x v="11"/>
  </r>
  <r>
    <d v="1992-02-15T00:00:00"/>
    <n v="19.175000000000001"/>
    <x v="1"/>
    <x v="11"/>
  </r>
  <r>
    <d v="1992-02-16T00:00:00"/>
    <n v="21.125"/>
    <x v="1"/>
    <x v="11"/>
  </r>
  <r>
    <d v="1992-02-17T00:00:00"/>
    <n v="24.274999999999999"/>
    <x v="1"/>
    <x v="11"/>
  </r>
  <r>
    <d v="1992-02-18T00:00:00"/>
    <n v="25.1"/>
    <x v="1"/>
    <x v="11"/>
  </r>
  <r>
    <d v="1992-02-19T00:00:00"/>
    <n v="29.425000000000001"/>
    <x v="1"/>
    <x v="11"/>
  </r>
  <r>
    <d v="1992-02-20T00:00:00"/>
    <n v="35.799999999999997"/>
    <x v="1"/>
    <x v="11"/>
  </r>
  <r>
    <d v="1992-02-21T00:00:00"/>
    <n v="31.625"/>
    <x v="1"/>
    <x v="11"/>
  </r>
  <r>
    <d v="1992-02-22T00:00:00"/>
    <n v="20.975000000000001"/>
    <x v="1"/>
    <x v="11"/>
  </r>
  <r>
    <d v="1992-02-23T00:00:00"/>
    <n v="21.2"/>
    <x v="1"/>
    <x v="11"/>
  </r>
  <r>
    <d v="1992-02-24T00:00:00"/>
    <n v="14.574999999999999"/>
    <x v="1"/>
    <x v="11"/>
  </r>
  <r>
    <d v="1992-02-25T00:00:00"/>
    <n v="7.5250000000000004"/>
    <x v="1"/>
    <x v="11"/>
  </r>
  <r>
    <d v="1992-02-26T00:00:00"/>
    <n v="6.2"/>
    <x v="1"/>
    <x v="11"/>
  </r>
  <r>
    <d v="1992-02-27T00:00:00"/>
    <n v="4.8250000000000002"/>
    <x v="1"/>
    <x v="11"/>
  </r>
  <r>
    <d v="1992-02-28T00:00:00"/>
    <n v="8.8249999999999993"/>
    <x v="1"/>
    <x v="11"/>
  </r>
  <r>
    <d v="1992-02-29T00:00:00"/>
    <n v="7.3"/>
    <x v="1"/>
    <x v="11"/>
  </r>
  <r>
    <d v="1992-03-01T00:00:00"/>
    <n v="13.625"/>
    <x v="2"/>
    <x v="11"/>
  </r>
  <r>
    <d v="1992-03-02T00:00:00"/>
    <n v="12.625"/>
    <x v="2"/>
    <x v="11"/>
  </r>
  <r>
    <d v="1992-03-03T00:00:00"/>
    <n v="14.65"/>
    <x v="2"/>
    <x v="11"/>
  </r>
  <r>
    <d v="1992-03-04T00:00:00"/>
    <n v="13.125"/>
    <x v="2"/>
    <x v="11"/>
  </r>
  <r>
    <d v="1992-03-05T00:00:00"/>
    <n v="13.5"/>
    <x v="2"/>
    <x v="11"/>
  </r>
  <r>
    <d v="1992-03-06T00:00:00"/>
    <n v="15.9"/>
    <x v="2"/>
    <x v="11"/>
  </r>
  <r>
    <d v="1992-03-07T00:00:00"/>
    <n v="19.149999999999999"/>
    <x v="2"/>
    <x v="11"/>
  </r>
  <r>
    <d v="1992-03-08T00:00:00"/>
    <n v="19.5"/>
    <x v="2"/>
    <x v="11"/>
  </r>
  <r>
    <d v="1992-03-09T00:00:00"/>
    <n v="15.525"/>
    <x v="2"/>
    <x v="11"/>
  </r>
  <r>
    <d v="1992-03-10T00:00:00"/>
    <n v="10.625"/>
    <x v="2"/>
    <x v="11"/>
  </r>
  <r>
    <d v="1992-03-11T00:00:00"/>
    <n v="8.125"/>
    <x v="2"/>
    <x v="11"/>
  </r>
  <r>
    <d v="1992-03-12T00:00:00"/>
    <n v="8.9499999999999993"/>
    <x v="2"/>
    <x v="11"/>
  </r>
  <r>
    <d v="1992-03-13T00:00:00"/>
    <n v="11"/>
    <x v="2"/>
    <x v="11"/>
  </r>
  <r>
    <d v="1992-03-14T00:00:00"/>
    <n v="9.8249999999999993"/>
    <x v="2"/>
    <x v="11"/>
  </r>
  <r>
    <d v="1992-03-15T00:00:00"/>
    <n v="9.35"/>
    <x v="2"/>
    <x v="11"/>
  </r>
  <r>
    <d v="1992-03-16T00:00:00"/>
    <n v="14.375"/>
    <x v="2"/>
    <x v="11"/>
  </r>
  <r>
    <d v="1992-03-17T00:00:00"/>
    <n v="15.975"/>
    <x v="2"/>
    <x v="11"/>
  </r>
  <r>
    <d v="1992-03-18T00:00:00"/>
    <n v="11"/>
    <x v="2"/>
    <x v="11"/>
  </r>
  <r>
    <d v="1992-03-19T00:00:00"/>
    <n v="12.324999999999999"/>
    <x v="2"/>
    <x v="11"/>
  </r>
  <r>
    <d v="1992-03-20T00:00:00"/>
    <n v="12.55"/>
    <x v="2"/>
    <x v="11"/>
  </r>
  <r>
    <d v="1992-03-21T00:00:00"/>
    <n v="11.425000000000001"/>
    <x v="2"/>
    <x v="11"/>
  </r>
  <r>
    <d v="1992-03-22T00:00:00"/>
    <n v="9.4499999999999993"/>
    <x v="2"/>
    <x v="11"/>
  </r>
  <r>
    <d v="1992-03-23T00:00:00"/>
    <n v="13.15"/>
    <x v="2"/>
    <x v="11"/>
  </r>
  <r>
    <d v="1992-03-24T00:00:00"/>
    <n v="14.225"/>
    <x v="2"/>
    <x v="11"/>
  </r>
  <r>
    <d v="1992-03-25T00:00:00"/>
    <n v="8.6999999999999993"/>
    <x v="2"/>
    <x v="11"/>
  </r>
  <r>
    <d v="1992-03-26T00:00:00"/>
    <n v="8.2249999999999996"/>
    <x v="2"/>
    <x v="11"/>
  </r>
  <r>
    <d v="1992-03-27T00:00:00"/>
    <n v="8.9"/>
    <x v="2"/>
    <x v="11"/>
  </r>
  <r>
    <d v="1992-03-28T00:00:00"/>
    <n v="14.7"/>
    <x v="2"/>
    <x v="11"/>
  </r>
  <r>
    <d v="1992-03-29T00:00:00"/>
    <n v="15.675000000000001"/>
    <x v="2"/>
    <x v="11"/>
  </r>
  <r>
    <d v="1992-03-30T00:00:00"/>
    <n v="14.175000000000001"/>
    <x v="2"/>
    <x v="11"/>
  </r>
  <r>
    <d v="1992-03-31T00:00:00"/>
    <n v="9.4"/>
    <x v="2"/>
    <x v="11"/>
  </r>
  <r>
    <d v="1992-04-01T00:00:00"/>
    <n v="5"/>
    <x v="3"/>
    <x v="11"/>
  </r>
  <r>
    <d v="1992-04-02T00:00:00"/>
    <n v="1.925"/>
    <x v="3"/>
    <x v="11"/>
  </r>
  <r>
    <d v="1992-04-03T00:00:00"/>
    <n v="6.3250000000000002"/>
    <x v="3"/>
    <x v="11"/>
  </r>
  <r>
    <d v="1992-04-04T00:00:00"/>
    <n v="11.4"/>
    <x v="3"/>
    <x v="11"/>
  </r>
  <r>
    <d v="1992-04-05T00:00:00"/>
    <n v="14.375"/>
    <x v="3"/>
    <x v="11"/>
  </r>
  <r>
    <d v="1992-04-06T00:00:00"/>
    <n v="17"/>
    <x v="3"/>
    <x v="11"/>
  </r>
  <r>
    <d v="1992-04-07T00:00:00"/>
    <n v="14.375"/>
    <x v="3"/>
    <x v="11"/>
  </r>
  <r>
    <d v="1992-04-08T00:00:00"/>
    <n v="18.600000000000001"/>
    <x v="3"/>
    <x v="11"/>
  </r>
  <r>
    <d v="1992-04-09T00:00:00"/>
    <n v="20.475000000000001"/>
    <x v="3"/>
    <x v="11"/>
  </r>
  <r>
    <d v="1992-04-10T00:00:00"/>
    <n v="25.574999999999999"/>
    <x v="3"/>
    <x v="11"/>
  </r>
  <r>
    <d v="1992-04-11T00:00:00"/>
    <n v="22.925000000000001"/>
    <x v="3"/>
    <x v="11"/>
  </r>
  <r>
    <d v="1992-04-12T00:00:00"/>
    <n v="13.1"/>
    <x v="3"/>
    <x v="11"/>
  </r>
  <r>
    <d v="1992-04-13T00:00:00"/>
    <n v="8.6"/>
    <x v="3"/>
    <x v="11"/>
  </r>
  <r>
    <d v="1992-04-14T00:00:00"/>
    <n v="5.625"/>
    <x v="3"/>
    <x v="11"/>
  </r>
  <r>
    <d v="1992-04-15T00:00:00"/>
    <n v="5.8250000000000002"/>
    <x v="3"/>
    <x v="11"/>
  </r>
  <r>
    <d v="1992-04-16T00:00:00"/>
    <n v="4.2249999999999996"/>
    <x v="3"/>
    <x v="11"/>
  </r>
  <r>
    <d v="1992-04-17T00:00:00"/>
    <n v="4.4000000000000004"/>
    <x v="3"/>
    <x v="11"/>
  </r>
  <r>
    <d v="1992-04-18T00:00:00"/>
    <n v="7.875"/>
    <x v="3"/>
    <x v="11"/>
  </r>
  <r>
    <d v="1992-04-19T00:00:00"/>
    <n v="9.4499999999999993"/>
    <x v="3"/>
    <x v="11"/>
  </r>
  <r>
    <d v="1992-04-20T00:00:00"/>
    <n v="7.15"/>
    <x v="3"/>
    <x v="11"/>
  </r>
  <r>
    <d v="1992-04-21T00:00:00"/>
    <n v="8.0500000000000007"/>
    <x v="3"/>
    <x v="11"/>
  </r>
  <r>
    <d v="1992-04-22T00:00:00"/>
    <n v="9.85"/>
    <x v="3"/>
    <x v="11"/>
  </r>
  <r>
    <d v="1992-04-23T00:00:00"/>
    <n v="9.6999999999999993"/>
    <x v="3"/>
    <x v="11"/>
  </r>
  <r>
    <d v="1992-04-24T00:00:00"/>
    <n v="8.5"/>
    <x v="3"/>
    <x v="11"/>
  </r>
  <r>
    <d v="1992-04-25T00:00:00"/>
    <n v="4.9749999999999996"/>
    <x v="3"/>
    <x v="11"/>
  </r>
  <r>
    <d v="1992-04-26T00:00:00"/>
    <n v="1"/>
    <x v="3"/>
    <x v="11"/>
  </r>
  <r>
    <d v="1992-04-27T00:00:00"/>
    <n v="0"/>
    <x v="3"/>
    <x v="11"/>
  </r>
  <r>
    <d v="1992-04-28T00:00:00"/>
    <n v="3.0750000000000002"/>
    <x v="3"/>
    <x v="11"/>
  </r>
  <r>
    <d v="1992-04-29T00:00:00"/>
    <n v="3.0249999999999999"/>
    <x v="3"/>
    <x v="11"/>
  </r>
  <r>
    <d v="1992-04-30T00:00:00"/>
    <n v="3.875"/>
    <x v="3"/>
    <x v="11"/>
  </r>
  <r>
    <d v="1992-05-01T00:00:00"/>
    <n v="6.9249999999999998"/>
    <x v="4"/>
    <x v="11"/>
  </r>
  <r>
    <d v="1992-05-02T00:00:00"/>
    <n v="4.2249999999999996"/>
    <x v="4"/>
    <x v="11"/>
  </r>
  <r>
    <d v="1992-05-03T00:00:00"/>
    <n v="2.5"/>
    <x v="4"/>
    <x v="11"/>
  </r>
  <r>
    <d v="1992-05-04T00:00:00"/>
    <n v="0"/>
    <x v="4"/>
    <x v="11"/>
  </r>
  <r>
    <d v="1992-05-05T00:00:00"/>
    <n v="0"/>
    <x v="4"/>
    <x v="11"/>
  </r>
  <r>
    <d v="1992-05-06T00:00:00"/>
    <n v="0.17499999999999999"/>
    <x v="4"/>
    <x v="11"/>
  </r>
  <r>
    <d v="1992-05-07T00:00:00"/>
    <n v="5.4749999999999996"/>
    <x v="4"/>
    <x v="11"/>
  </r>
  <r>
    <d v="1992-05-08T00:00:00"/>
    <n v="7.95"/>
    <x v="4"/>
    <x v="11"/>
  </r>
  <r>
    <d v="1992-05-09T00:00:00"/>
    <n v="7.05"/>
    <x v="4"/>
    <x v="11"/>
  </r>
  <r>
    <d v="1992-05-10T00:00:00"/>
    <n v="7.2249999999999996"/>
    <x v="4"/>
    <x v="11"/>
  </r>
  <r>
    <d v="1992-05-11T00:00:00"/>
    <n v="12.525"/>
    <x v="4"/>
    <x v="11"/>
  </r>
  <r>
    <d v="1992-05-12T00:00:00"/>
    <n v="12.025"/>
    <x v="4"/>
    <x v="11"/>
  </r>
  <r>
    <d v="1992-05-13T00:00:00"/>
    <n v="7.5750000000000002"/>
    <x v="4"/>
    <x v="11"/>
  </r>
  <r>
    <d v="1992-05-14T00:00:00"/>
    <n v="3.7749999999999999"/>
    <x v="4"/>
    <x v="11"/>
  </r>
  <r>
    <d v="1992-05-15T00:00:00"/>
    <n v="11.225"/>
    <x v="4"/>
    <x v="11"/>
  </r>
  <r>
    <d v="1992-05-16T00:00:00"/>
    <n v="6.6"/>
    <x v="4"/>
    <x v="11"/>
  </r>
  <r>
    <d v="1992-05-17T00:00:00"/>
    <n v="2.2250000000000001"/>
    <x v="4"/>
    <x v="11"/>
  </r>
  <r>
    <d v="1992-05-18T00:00:00"/>
    <n v="9.9999999999999645E-2"/>
    <x v="4"/>
    <x v="11"/>
  </r>
  <r>
    <d v="1992-05-19T00:00:00"/>
    <n v="8.2750000000000004"/>
    <x v="4"/>
    <x v="11"/>
  </r>
  <r>
    <d v="1992-05-20T00:00:00"/>
    <n v="14.475"/>
    <x v="4"/>
    <x v="11"/>
  </r>
  <r>
    <d v="1992-05-21T00:00:00"/>
    <n v="14.55"/>
    <x v="4"/>
    <x v="11"/>
  </r>
  <r>
    <d v="1992-05-22T00:00:00"/>
    <n v="10.975"/>
    <x v="4"/>
    <x v="11"/>
  </r>
  <r>
    <d v="1992-05-23T00:00:00"/>
    <n v="9.7249999999999996"/>
    <x v="4"/>
    <x v="11"/>
  </r>
  <r>
    <d v="1992-05-24T00:00:00"/>
    <n v="5.55"/>
    <x v="4"/>
    <x v="11"/>
  </r>
  <r>
    <d v="1992-05-25T00:00:00"/>
    <n v="2.5499999999999998"/>
    <x v="4"/>
    <x v="11"/>
  </r>
  <r>
    <d v="1992-05-26T00:00:00"/>
    <n v="1.325"/>
    <x v="4"/>
    <x v="11"/>
  </r>
  <r>
    <d v="1992-05-27T00:00:00"/>
    <n v="2.15"/>
    <x v="4"/>
    <x v="11"/>
  </r>
  <r>
    <d v="1992-05-28T00:00:00"/>
    <n v="1.75"/>
    <x v="4"/>
    <x v="11"/>
  </r>
  <r>
    <d v="1992-05-29T00:00:00"/>
    <n v="4.3"/>
    <x v="4"/>
    <x v="11"/>
  </r>
  <r>
    <d v="1992-05-30T00:00:00"/>
    <n v="4.7750000000000004"/>
    <x v="4"/>
    <x v="11"/>
  </r>
  <r>
    <d v="1992-05-31T00:00:00"/>
    <n v="1.35"/>
    <x v="4"/>
    <x v="11"/>
  </r>
  <r>
    <d v="1992-06-01T00:00:00"/>
    <n v="0"/>
    <x v="5"/>
    <x v="11"/>
  </r>
  <r>
    <d v="1992-06-02T00:00:00"/>
    <n v="2.1"/>
    <x v="5"/>
    <x v="11"/>
  </r>
  <r>
    <d v="1992-06-03T00:00:00"/>
    <n v="5.1749999999999998"/>
    <x v="5"/>
    <x v="11"/>
  </r>
  <r>
    <d v="1992-06-04T00:00:00"/>
    <n v="3.4249999999999998"/>
    <x v="5"/>
    <x v="11"/>
  </r>
  <r>
    <d v="1992-06-05T00:00:00"/>
    <n v="4.6500000000000004"/>
    <x v="5"/>
    <x v="11"/>
  </r>
  <r>
    <d v="1992-06-06T00:00:00"/>
    <n v="3.5750000000000002"/>
    <x v="5"/>
    <x v="11"/>
  </r>
  <r>
    <d v="1992-06-07T00:00:00"/>
    <n v="0.57499999999999996"/>
    <x v="5"/>
    <x v="11"/>
  </r>
  <r>
    <d v="1992-06-08T00:00:00"/>
    <n v="0"/>
    <x v="5"/>
    <x v="11"/>
  </r>
  <r>
    <d v="1992-06-09T00:00:00"/>
    <n v="0"/>
    <x v="5"/>
    <x v="11"/>
  </r>
  <r>
    <d v="1992-06-10T00:00:00"/>
    <n v="0"/>
    <x v="5"/>
    <x v="11"/>
  </r>
  <r>
    <d v="1992-06-11T00:00:00"/>
    <n v="0"/>
    <x v="5"/>
    <x v="11"/>
  </r>
  <r>
    <d v="1992-06-12T00:00:00"/>
    <n v="2.75"/>
    <x v="5"/>
    <x v="11"/>
  </r>
  <r>
    <d v="1992-06-13T00:00:00"/>
    <n v="3.4"/>
    <x v="5"/>
    <x v="11"/>
  </r>
  <r>
    <d v="1992-06-14T00:00:00"/>
    <n v="2.875"/>
    <x v="5"/>
    <x v="11"/>
  </r>
  <r>
    <d v="1992-06-15T00:00:00"/>
    <n v="3.85"/>
    <x v="5"/>
    <x v="11"/>
  </r>
  <r>
    <d v="1992-06-16T00:00:00"/>
    <n v="0"/>
    <x v="5"/>
    <x v="11"/>
  </r>
  <r>
    <d v="1992-06-17T00:00:00"/>
    <n v="0.25"/>
    <x v="5"/>
    <x v="11"/>
  </r>
  <r>
    <d v="1992-06-18T00:00:00"/>
    <n v="0.32500000000000001"/>
    <x v="5"/>
    <x v="11"/>
  </r>
  <r>
    <d v="1992-06-19T00:00:00"/>
    <n v="0"/>
    <x v="5"/>
    <x v="11"/>
  </r>
  <r>
    <d v="1992-06-20T00:00:00"/>
    <n v="0"/>
    <x v="5"/>
    <x v="11"/>
  </r>
  <r>
    <d v="1992-06-21T00:00:00"/>
    <n v="0"/>
    <x v="5"/>
    <x v="11"/>
  </r>
  <r>
    <d v="1992-06-22T00:00:00"/>
    <n v="0"/>
    <x v="5"/>
    <x v="11"/>
  </r>
  <r>
    <d v="1992-06-23T00:00:00"/>
    <n v="0"/>
    <x v="5"/>
    <x v="11"/>
  </r>
  <r>
    <d v="1992-06-24T00:00:00"/>
    <n v="0.125"/>
    <x v="5"/>
    <x v="11"/>
  </r>
  <r>
    <d v="1992-06-25T00:00:00"/>
    <n v="0"/>
    <x v="5"/>
    <x v="11"/>
  </r>
  <r>
    <d v="1992-06-26T00:00:00"/>
    <n v="0"/>
    <x v="5"/>
    <x v="11"/>
  </r>
  <r>
    <d v="1992-06-27T00:00:00"/>
    <n v="0"/>
    <x v="5"/>
    <x v="11"/>
  </r>
  <r>
    <d v="1992-06-28T00:00:00"/>
    <n v="1.7250000000000001"/>
    <x v="5"/>
    <x v="11"/>
  </r>
  <r>
    <d v="1992-06-29T00:00:00"/>
    <n v="3.6749999999999998"/>
    <x v="5"/>
    <x v="11"/>
  </r>
  <r>
    <d v="1992-06-30T00:00:00"/>
    <n v="5.35"/>
    <x v="5"/>
    <x v="11"/>
  </r>
  <r>
    <d v="1992-07-01T00:00:00"/>
    <n v="3.4750000000000001"/>
    <x v="6"/>
    <x v="11"/>
  </r>
  <r>
    <d v="1992-07-02T00:00:00"/>
    <n v="3.6"/>
    <x v="6"/>
    <x v="11"/>
  </r>
  <r>
    <d v="1992-07-03T00:00:00"/>
    <n v="3.125"/>
    <x v="6"/>
    <x v="11"/>
  </r>
  <r>
    <d v="1992-07-04T00:00:00"/>
    <n v="1.55"/>
    <x v="6"/>
    <x v="11"/>
  </r>
  <r>
    <d v="1992-07-05T00:00:00"/>
    <n v="0.17499999999999999"/>
    <x v="6"/>
    <x v="11"/>
  </r>
  <r>
    <d v="1992-07-06T00:00:00"/>
    <n v="1"/>
    <x v="6"/>
    <x v="11"/>
  </r>
  <r>
    <d v="1992-07-07T00:00:00"/>
    <n v="1.1499999999999999"/>
    <x v="6"/>
    <x v="11"/>
  </r>
  <r>
    <d v="1992-07-08T00:00:00"/>
    <n v="0.625"/>
    <x v="6"/>
    <x v="11"/>
  </r>
  <r>
    <d v="1992-07-09T00:00:00"/>
    <n v="4.4749999999999996"/>
    <x v="6"/>
    <x v="11"/>
  </r>
  <r>
    <d v="1992-07-10T00:00:00"/>
    <n v="3.8"/>
    <x v="6"/>
    <x v="11"/>
  </r>
  <r>
    <d v="1992-07-11T00:00:00"/>
    <n v="3.0750000000000002"/>
    <x v="6"/>
    <x v="11"/>
  </r>
  <r>
    <d v="1992-07-12T00:00:00"/>
    <n v="0"/>
    <x v="6"/>
    <x v="11"/>
  </r>
  <r>
    <d v="1992-07-13T00:00:00"/>
    <n v="0"/>
    <x v="6"/>
    <x v="11"/>
  </r>
  <r>
    <d v="1992-07-14T00:00:00"/>
    <n v="2.5249999999999999"/>
    <x v="6"/>
    <x v="11"/>
  </r>
  <r>
    <d v="1992-07-15T00:00:00"/>
    <n v="1"/>
    <x v="6"/>
    <x v="11"/>
  </r>
  <r>
    <d v="1992-07-16T00:00:00"/>
    <n v="1.2250000000000001"/>
    <x v="6"/>
    <x v="11"/>
  </r>
  <r>
    <d v="1992-07-17T00:00:00"/>
    <n v="0"/>
    <x v="6"/>
    <x v="11"/>
  </r>
  <r>
    <d v="1992-07-18T00:00:00"/>
    <n v="1.35"/>
    <x v="6"/>
    <x v="11"/>
  </r>
  <r>
    <d v="1992-07-19T00:00:00"/>
    <n v="2.5"/>
    <x v="6"/>
    <x v="11"/>
  </r>
  <r>
    <d v="1992-07-20T00:00:00"/>
    <n v="2.375"/>
    <x v="6"/>
    <x v="11"/>
  </r>
  <r>
    <d v="1992-07-21T00:00:00"/>
    <n v="0"/>
    <x v="6"/>
    <x v="11"/>
  </r>
  <r>
    <d v="1992-07-22T00:00:00"/>
    <n v="0"/>
    <x v="6"/>
    <x v="11"/>
  </r>
  <r>
    <d v="1992-07-23T00:00:00"/>
    <n v="0.94999999999999929"/>
    <x v="6"/>
    <x v="11"/>
  </r>
  <r>
    <d v="1992-07-24T00:00:00"/>
    <n v="0"/>
    <x v="6"/>
    <x v="11"/>
  </r>
  <r>
    <d v="1992-07-25T00:00:00"/>
    <n v="0"/>
    <x v="6"/>
    <x v="11"/>
  </r>
  <r>
    <d v="1992-07-26T00:00:00"/>
    <n v="0"/>
    <x v="6"/>
    <x v="11"/>
  </r>
  <r>
    <d v="1992-07-27T00:00:00"/>
    <n v="1.1000000000000001"/>
    <x v="6"/>
    <x v="11"/>
  </r>
  <r>
    <d v="1992-07-28T00:00:00"/>
    <n v="7.5000000000000178E-2"/>
    <x v="6"/>
    <x v="11"/>
  </r>
  <r>
    <d v="1992-07-29T00:00:00"/>
    <n v="0.32499999999999929"/>
    <x v="6"/>
    <x v="11"/>
  </r>
  <r>
    <d v="1992-07-30T00:00:00"/>
    <n v="0"/>
    <x v="6"/>
    <x v="11"/>
  </r>
  <r>
    <d v="1992-07-31T00:00:00"/>
    <n v="0"/>
    <x v="6"/>
    <x v="11"/>
  </r>
  <r>
    <d v="1992-08-01T00:00:00"/>
    <n v="0"/>
    <x v="7"/>
    <x v="11"/>
  </r>
  <r>
    <d v="1992-08-02T00:00:00"/>
    <n v="0"/>
    <x v="7"/>
    <x v="11"/>
  </r>
  <r>
    <d v="1992-08-03T00:00:00"/>
    <n v="0"/>
    <x v="7"/>
    <x v="11"/>
  </r>
  <r>
    <d v="1992-08-04T00:00:00"/>
    <n v="0"/>
    <x v="7"/>
    <x v="11"/>
  </r>
  <r>
    <d v="1992-08-05T00:00:00"/>
    <n v="9.9999999999999645E-2"/>
    <x v="7"/>
    <x v="11"/>
  </r>
  <r>
    <d v="1992-08-06T00:00:00"/>
    <n v="0"/>
    <x v="7"/>
    <x v="11"/>
  </r>
  <r>
    <d v="1992-08-07T00:00:00"/>
    <n v="0"/>
    <x v="7"/>
    <x v="11"/>
  </r>
  <r>
    <d v="1992-08-08T00:00:00"/>
    <n v="1.95"/>
    <x v="7"/>
    <x v="11"/>
  </r>
  <r>
    <d v="1992-08-09T00:00:00"/>
    <n v="0.72499999999999998"/>
    <x v="7"/>
    <x v="11"/>
  </r>
  <r>
    <d v="1992-08-10T00:00:00"/>
    <n v="2.3250000000000002"/>
    <x v="7"/>
    <x v="11"/>
  </r>
  <r>
    <d v="1992-08-11T00:00:00"/>
    <n v="0.6"/>
    <x v="7"/>
    <x v="11"/>
  </r>
  <r>
    <d v="1992-08-12T00:00:00"/>
    <n v="0"/>
    <x v="7"/>
    <x v="11"/>
  </r>
  <r>
    <d v="1992-08-13T00:00:00"/>
    <n v="0"/>
    <x v="7"/>
    <x v="11"/>
  </r>
  <r>
    <d v="1992-08-14T00:00:00"/>
    <n v="0"/>
    <x v="7"/>
    <x v="11"/>
  </r>
  <r>
    <d v="1992-08-15T00:00:00"/>
    <n v="0"/>
    <x v="7"/>
    <x v="11"/>
  </r>
  <r>
    <d v="1992-08-16T00:00:00"/>
    <n v="0"/>
    <x v="7"/>
    <x v="11"/>
  </r>
  <r>
    <d v="1992-08-17T00:00:00"/>
    <n v="0"/>
    <x v="7"/>
    <x v="11"/>
  </r>
  <r>
    <d v="1992-08-18T00:00:00"/>
    <n v="0"/>
    <x v="7"/>
    <x v="11"/>
  </r>
  <r>
    <d v="1992-08-19T00:00:00"/>
    <n v="0.57499999999999996"/>
    <x v="7"/>
    <x v="11"/>
  </r>
  <r>
    <d v="1992-08-20T00:00:00"/>
    <n v="4.3250000000000002"/>
    <x v="7"/>
    <x v="11"/>
  </r>
  <r>
    <d v="1992-08-21T00:00:00"/>
    <n v="9.9"/>
    <x v="7"/>
    <x v="11"/>
  </r>
  <r>
    <d v="1992-08-22T00:00:00"/>
    <n v="11.2"/>
    <x v="7"/>
    <x v="11"/>
  </r>
  <r>
    <d v="1992-08-23T00:00:00"/>
    <n v="11.1"/>
    <x v="7"/>
    <x v="11"/>
  </r>
  <r>
    <d v="1992-08-24T00:00:00"/>
    <n v="10.9"/>
    <x v="7"/>
    <x v="11"/>
  </r>
  <r>
    <d v="1992-08-25T00:00:00"/>
    <n v="5.4749999999999996"/>
    <x v="7"/>
    <x v="11"/>
  </r>
  <r>
    <d v="1992-08-26T00:00:00"/>
    <n v="0"/>
    <x v="7"/>
    <x v="11"/>
  </r>
  <r>
    <d v="1992-08-27T00:00:00"/>
    <n v="0.57499999999999929"/>
    <x v="7"/>
    <x v="11"/>
  </r>
  <r>
    <d v="1992-08-28T00:00:00"/>
    <n v="7"/>
    <x v="7"/>
    <x v="11"/>
  </r>
  <r>
    <d v="1992-08-29T00:00:00"/>
    <n v="5.25"/>
    <x v="7"/>
    <x v="11"/>
  </r>
  <r>
    <d v="1992-08-30T00:00:00"/>
    <n v="3.4"/>
    <x v="7"/>
    <x v="11"/>
  </r>
  <r>
    <d v="1992-08-31T00:00:00"/>
    <n v="0.625"/>
    <x v="7"/>
    <x v="11"/>
  </r>
  <r>
    <d v="1992-09-01T00:00:00"/>
    <n v="1.25"/>
    <x v="8"/>
    <x v="11"/>
  </r>
  <r>
    <d v="1992-09-02T00:00:00"/>
    <n v="3.8"/>
    <x v="8"/>
    <x v="11"/>
  </r>
  <r>
    <d v="1992-09-03T00:00:00"/>
    <n v="4.7249999999999996"/>
    <x v="8"/>
    <x v="11"/>
  </r>
  <r>
    <d v="1992-09-04T00:00:00"/>
    <n v="6.8250000000000002"/>
    <x v="8"/>
    <x v="11"/>
  </r>
  <r>
    <d v="1992-09-05T00:00:00"/>
    <n v="11.875"/>
    <x v="8"/>
    <x v="11"/>
  </r>
  <r>
    <d v="1992-09-06T00:00:00"/>
    <n v="12.1"/>
    <x v="8"/>
    <x v="11"/>
  </r>
  <r>
    <d v="1992-09-07T00:00:00"/>
    <n v="8.2249999999999996"/>
    <x v="8"/>
    <x v="11"/>
  </r>
  <r>
    <d v="1992-09-08T00:00:00"/>
    <n v="7.25"/>
    <x v="8"/>
    <x v="11"/>
  </r>
  <r>
    <d v="1992-09-09T00:00:00"/>
    <n v="5.375"/>
    <x v="8"/>
    <x v="11"/>
  </r>
  <r>
    <d v="1992-09-10T00:00:00"/>
    <n v="0.95"/>
    <x v="8"/>
    <x v="11"/>
  </r>
  <r>
    <d v="1992-09-11T00:00:00"/>
    <n v="5.45"/>
    <x v="8"/>
    <x v="11"/>
  </r>
  <r>
    <d v="1992-09-12T00:00:00"/>
    <n v="6.625"/>
    <x v="8"/>
    <x v="11"/>
  </r>
  <r>
    <d v="1992-09-13T00:00:00"/>
    <n v="12.425000000000001"/>
    <x v="8"/>
    <x v="11"/>
  </r>
  <r>
    <d v="1992-09-14T00:00:00"/>
    <n v="13.8"/>
    <x v="8"/>
    <x v="11"/>
  </r>
  <r>
    <d v="1992-09-15T00:00:00"/>
    <n v="12.975"/>
    <x v="8"/>
    <x v="11"/>
  </r>
  <r>
    <d v="1992-09-16T00:00:00"/>
    <n v="10.175000000000001"/>
    <x v="8"/>
    <x v="11"/>
  </r>
  <r>
    <d v="1992-09-17T00:00:00"/>
    <n v="10.65"/>
    <x v="8"/>
    <x v="11"/>
  </r>
  <r>
    <d v="1992-09-18T00:00:00"/>
    <n v="6.35"/>
    <x v="8"/>
    <x v="11"/>
  </r>
  <r>
    <d v="1992-09-19T00:00:00"/>
    <n v="0"/>
    <x v="8"/>
    <x v="11"/>
  </r>
  <r>
    <d v="1992-09-20T00:00:00"/>
    <n v="2.5750000000000002"/>
    <x v="8"/>
    <x v="11"/>
  </r>
  <r>
    <d v="1992-09-21T00:00:00"/>
    <n v="9.5500000000000007"/>
    <x v="8"/>
    <x v="11"/>
  </r>
  <r>
    <d v="1992-09-22T00:00:00"/>
    <n v="1"/>
    <x v="8"/>
    <x v="11"/>
  </r>
  <r>
    <d v="1992-09-23T00:00:00"/>
    <n v="0"/>
    <x v="8"/>
    <x v="11"/>
  </r>
  <r>
    <d v="1992-09-24T00:00:00"/>
    <n v="5.4749999999999996"/>
    <x v="8"/>
    <x v="11"/>
  </r>
  <r>
    <d v="1992-09-25T00:00:00"/>
    <n v="9.625"/>
    <x v="8"/>
    <x v="11"/>
  </r>
  <r>
    <d v="1992-09-26T00:00:00"/>
    <n v="11.025"/>
    <x v="8"/>
    <x v="11"/>
  </r>
  <r>
    <d v="1992-09-27T00:00:00"/>
    <n v="9.75"/>
    <x v="8"/>
    <x v="11"/>
  </r>
  <r>
    <d v="1992-09-28T00:00:00"/>
    <n v="4.95"/>
    <x v="8"/>
    <x v="11"/>
  </r>
  <r>
    <d v="1992-09-29T00:00:00"/>
    <n v="0"/>
    <x v="8"/>
    <x v="11"/>
  </r>
  <r>
    <d v="1992-09-30T00:00:00"/>
    <n v="0"/>
    <x v="8"/>
    <x v="11"/>
  </r>
  <r>
    <d v="1992-10-01T00:00:00"/>
    <n v="0"/>
    <x v="9"/>
    <x v="11"/>
  </r>
  <r>
    <d v="1992-10-02T00:00:00"/>
    <n v="0"/>
    <x v="9"/>
    <x v="11"/>
  </r>
  <r>
    <d v="1992-10-03T00:00:00"/>
    <n v="0.4"/>
    <x v="9"/>
    <x v="11"/>
  </r>
  <r>
    <d v="1992-10-04T00:00:00"/>
    <n v="6.15"/>
    <x v="9"/>
    <x v="11"/>
  </r>
  <r>
    <d v="1992-10-05T00:00:00"/>
    <n v="10.475"/>
    <x v="9"/>
    <x v="11"/>
  </r>
  <r>
    <d v="1992-10-06T00:00:00"/>
    <n v="11.75"/>
    <x v="9"/>
    <x v="11"/>
  </r>
  <r>
    <d v="1992-10-07T00:00:00"/>
    <n v="10.175000000000001"/>
    <x v="9"/>
    <x v="11"/>
  </r>
  <r>
    <d v="1992-10-08T00:00:00"/>
    <n v="7.75"/>
    <x v="9"/>
    <x v="11"/>
  </r>
  <r>
    <d v="1992-10-09T00:00:00"/>
    <n v="8.6999999999999993"/>
    <x v="9"/>
    <x v="11"/>
  </r>
  <r>
    <d v="1992-10-10T00:00:00"/>
    <n v="2.7"/>
    <x v="9"/>
    <x v="11"/>
  </r>
  <r>
    <d v="1992-10-11T00:00:00"/>
    <n v="9.4"/>
    <x v="9"/>
    <x v="11"/>
  </r>
  <r>
    <d v="1992-10-12T00:00:00"/>
    <n v="13.574999999999999"/>
    <x v="9"/>
    <x v="11"/>
  </r>
  <r>
    <d v="1992-10-13T00:00:00"/>
    <n v="16.324999999999999"/>
    <x v="9"/>
    <x v="11"/>
  </r>
  <r>
    <d v="1992-10-14T00:00:00"/>
    <n v="19.225000000000001"/>
    <x v="9"/>
    <x v="11"/>
  </r>
  <r>
    <d v="1992-10-15T00:00:00"/>
    <n v="19.149999999999999"/>
    <x v="9"/>
    <x v="11"/>
  </r>
  <r>
    <d v="1992-10-16T00:00:00"/>
    <n v="21.725000000000001"/>
    <x v="9"/>
    <x v="11"/>
  </r>
  <r>
    <d v="1992-10-17T00:00:00"/>
    <n v="20.05"/>
    <x v="9"/>
    <x v="11"/>
  </r>
  <r>
    <d v="1992-10-18T00:00:00"/>
    <n v="15.675000000000001"/>
    <x v="9"/>
    <x v="11"/>
  </r>
  <r>
    <d v="1992-10-19T00:00:00"/>
    <n v="12.574999999999999"/>
    <x v="9"/>
    <x v="11"/>
  </r>
  <r>
    <d v="1992-10-20T00:00:00"/>
    <n v="5.85"/>
    <x v="9"/>
    <x v="11"/>
  </r>
  <r>
    <d v="1992-10-21T00:00:00"/>
    <n v="9.25"/>
    <x v="9"/>
    <x v="11"/>
  </r>
  <r>
    <d v="1992-10-22T00:00:00"/>
    <n v="7.6"/>
    <x v="9"/>
    <x v="11"/>
  </r>
  <r>
    <d v="1992-10-23T00:00:00"/>
    <n v="3.5249999999999999"/>
    <x v="9"/>
    <x v="11"/>
  </r>
  <r>
    <d v="1992-10-24T00:00:00"/>
    <n v="5.2249999999999996"/>
    <x v="9"/>
    <x v="11"/>
  </r>
  <r>
    <d v="1992-10-25T00:00:00"/>
    <n v="11.55"/>
    <x v="9"/>
    <x v="11"/>
  </r>
  <r>
    <d v="1992-10-26T00:00:00"/>
    <n v="10.95"/>
    <x v="9"/>
    <x v="11"/>
  </r>
  <r>
    <d v="1992-10-27T00:00:00"/>
    <n v="13.2"/>
    <x v="9"/>
    <x v="11"/>
  </r>
  <r>
    <d v="1992-10-28T00:00:00"/>
    <n v="14.7"/>
    <x v="9"/>
    <x v="11"/>
  </r>
  <r>
    <d v="1992-10-29T00:00:00"/>
    <n v="15.55"/>
    <x v="9"/>
    <x v="11"/>
  </r>
  <r>
    <d v="1992-10-30T00:00:00"/>
    <n v="13.9"/>
    <x v="9"/>
    <x v="11"/>
  </r>
  <r>
    <d v="1992-10-31T00:00:00"/>
    <n v="12.05"/>
    <x v="9"/>
    <x v="11"/>
  </r>
  <r>
    <d v="1992-11-01T00:00:00"/>
    <n v="12.3"/>
    <x v="10"/>
    <x v="11"/>
  </r>
  <r>
    <d v="1992-11-02T00:00:00"/>
    <n v="14.5"/>
    <x v="10"/>
    <x v="11"/>
  </r>
  <r>
    <d v="1992-11-03T00:00:00"/>
    <n v="16.125"/>
    <x v="10"/>
    <x v="11"/>
  </r>
  <r>
    <d v="1992-11-04T00:00:00"/>
    <n v="16.475000000000001"/>
    <x v="10"/>
    <x v="11"/>
  </r>
  <r>
    <d v="1992-11-05T00:00:00"/>
    <n v="15.6"/>
    <x v="10"/>
    <x v="11"/>
  </r>
  <r>
    <d v="1992-11-06T00:00:00"/>
    <n v="16.350000000000001"/>
    <x v="10"/>
    <x v="11"/>
  </r>
  <r>
    <d v="1992-11-07T00:00:00"/>
    <n v="13.2"/>
    <x v="10"/>
    <x v="11"/>
  </r>
  <r>
    <d v="1992-11-08T00:00:00"/>
    <n v="14.725"/>
    <x v="10"/>
    <x v="11"/>
  </r>
  <r>
    <d v="1992-11-09T00:00:00"/>
    <n v="17.774999999999999"/>
    <x v="10"/>
    <x v="11"/>
  </r>
  <r>
    <d v="1992-11-10T00:00:00"/>
    <n v="16.8"/>
    <x v="10"/>
    <x v="11"/>
  </r>
  <r>
    <d v="1992-11-11T00:00:00"/>
    <n v="15.275"/>
    <x v="10"/>
    <x v="11"/>
  </r>
  <r>
    <d v="1992-11-12T00:00:00"/>
    <n v="18.875"/>
    <x v="10"/>
    <x v="11"/>
  </r>
  <r>
    <d v="1992-11-13T00:00:00"/>
    <n v="14.25"/>
    <x v="10"/>
    <x v="11"/>
  </r>
  <r>
    <d v="1992-11-14T00:00:00"/>
    <n v="13.425000000000001"/>
    <x v="10"/>
    <x v="11"/>
  </r>
  <r>
    <d v="1992-11-15T00:00:00"/>
    <n v="12.275"/>
    <x v="10"/>
    <x v="11"/>
  </r>
  <r>
    <d v="1992-11-16T00:00:00"/>
    <n v="16.425000000000001"/>
    <x v="10"/>
    <x v="11"/>
  </r>
  <r>
    <d v="1992-11-17T00:00:00"/>
    <n v="19.675000000000001"/>
    <x v="10"/>
    <x v="11"/>
  </r>
  <r>
    <d v="1992-11-18T00:00:00"/>
    <n v="19.324999999999999"/>
    <x v="10"/>
    <x v="11"/>
  </r>
  <r>
    <d v="1992-11-19T00:00:00"/>
    <n v="19.7"/>
    <x v="10"/>
    <x v="11"/>
  </r>
  <r>
    <d v="1992-11-20T00:00:00"/>
    <n v="17.675000000000001"/>
    <x v="10"/>
    <x v="11"/>
  </r>
  <r>
    <d v="1992-11-21T00:00:00"/>
    <n v="20.425000000000001"/>
    <x v="10"/>
    <x v="11"/>
  </r>
  <r>
    <d v="1992-11-22T00:00:00"/>
    <n v="22.85"/>
    <x v="10"/>
    <x v="11"/>
  </r>
  <r>
    <d v="1992-11-23T00:00:00"/>
    <n v="27.024999999999999"/>
    <x v="10"/>
    <x v="11"/>
  </r>
  <r>
    <d v="1992-11-24T00:00:00"/>
    <n v="20"/>
    <x v="10"/>
    <x v="11"/>
  </r>
  <r>
    <d v="1992-11-25T00:00:00"/>
    <n v="20.25"/>
    <x v="10"/>
    <x v="11"/>
  </r>
  <r>
    <d v="1992-11-26T00:00:00"/>
    <n v="19.225000000000001"/>
    <x v="10"/>
    <x v="11"/>
  </r>
  <r>
    <d v="1992-11-27T00:00:00"/>
    <n v="13.525"/>
    <x v="10"/>
    <x v="11"/>
  </r>
  <r>
    <d v="1992-11-28T00:00:00"/>
    <n v="17.524999999999999"/>
    <x v="10"/>
    <x v="11"/>
  </r>
  <r>
    <d v="1992-11-29T00:00:00"/>
    <n v="16.25"/>
    <x v="10"/>
    <x v="11"/>
  </r>
  <r>
    <d v="1992-11-30T00:00:00"/>
    <n v="13.975"/>
    <x v="10"/>
    <x v="11"/>
  </r>
  <r>
    <d v="1992-12-01T00:00:00"/>
    <n v="17.95"/>
    <x v="11"/>
    <x v="11"/>
  </r>
  <r>
    <d v="1992-12-02T00:00:00"/>
    <n v="22.6"/>
    <x v="11"/>
    <x v="11"/>
  </r>
  <r>
    <d v="1992-12-03T00:00:00"/>
    <n v="24"/>
    <x v="11"/>
    <x v="11"/>
  </r>
  <r>
    <d v="1992-12-04T00:00:00"/>
    <n v="16.899999999999999"/>
    <x v="11"/>
    <x v="11"/>
  </r>
  <r>
    <d v="1992-12-05T00:00:00"/>
    <n v="19.45"/>
    <x v="11"/>
    <x v="11"/>
  </r>
  <r>
    <d v="1992-12-06T00:00:00"/>
    <n v="23.95"/>
    <x v="11"/>
    <x v="11"/>
  </r>
  <r>
    <d v="1992-12-07T00:00:00"/>
    <n v="23.75"/>
    <x v="11"/>
    <x v="11"/>
  </r>
  <r>
    <d v="1992-12-08T00:00:00"/>
    <n v="21.2"/>
    <x v="11"/>
    <x v="11"/>
  </r>
  <r>
    <d v="1992-12-09T00:00:00"/>
    <n v="20.125"/>
    <x v="11"/>
    <x v="11"/>
  </r>
  <r>
    <d v="1992-12-10T00:00:00"/>
    <n v="22.024999999999999"/>
    <x v="11"/>
    <x v="11"/>
  </r>
  <r>
    <d v="1992-12-11T00:00:00"/>
    <n v="24.875"/>
    <x v="11"/>
    <x v="11"/>
  </r>
  <r>
    <d v="1992-12-12T00:00:00"/>
    <n v="28.7"/>
    <x v="11"/>
    <x v="11"/>
  </r>
  <r>
    <d v="1992-12-13T00:00:00"/>
    <n v="22.425000000000001"/>
    <x v="11"/>
    <x v="11"/>
  </r>
  <r>
    <d v="1992-12-14T00:00:00"/>
    <n v="15.074999999999999"/>
    <x v="11"/>
    <x v="11"/>
  </r>
  <r>
    <d v="1992-12-15T00:00:00"/>
    <n v="21.25"/>
    <x v="11"/>
    <x v="11"/>
  </r>
  <r>
    <d v="1992-12-16T00:00:00"/>
    <n v="28.274999999999999"/>
    <x v="11"/>
    <x v="11"/>
  </r>
  <r>
    <d v="1992-12-17T00:00:00"/>
    <n v="31.95"/>
    <x v="11"/>
    <x v="11"/>
  </r>
  <r>
    <d v="1992-12-18T00:00:00"/>
    <n v="36.475000000000001"/>
    <x v="11"/>
    <x v="11"/>
  </r>
  <r>
    <d v="1992-12-19T00:00:00"/>
    <n v="32.375"/>
    <x v="11"/>
    <x v="11"/>
  </r>
  <r>
    <d v="1992-12-20T00:00:00"/>
    <n v="33.125"/>
    <x v="11"/>
    <x v="11"/>
  </r>
  <r>
    <d v="1992-12-21T00:00:00"/>
    <n v="29.05"/>
    <x v="11"/>
    <x v="11"/>
  </r>
  <r>
    <d v="1992-12-22T00:00:00"/>
    <n v="34.549999999999997"/>
    <x v="11"/>
    <x v="11"/>
  </r>
  <r>
    <d v="1992-12-23T00:00:00"/>
    <n v="29.425000000000001"/>
    <x v="11"/>
    <x v="11"/>
  </r>
  <r>
    <d v="1992-12-24T00:00:00"/>
    <n v="21.774999999999999"/>
    <x v="11"/>
    <x v="11"/>
  </r>
  <r>
    <d v="1992-12-25T00:00:00"/>
    <n v="26.774999999999999"/>
    <x v="11"/>
    <x v="11"/>
  </r>
  <r>
    <d v="1992-12-26T00:00:00"/>
    <n v="28.75"/>
    <x v="11"/>
    <x v="11"/>
  </r>
  <r>
    <d v="1992-12-27T00:00:00"/>
    <n v="42.475000000000001"/>
    <x v="11"/>
    <x v="11"/>
  </r>
  <r>
    <d v="1992-12-28T00:00:00"/>
    <n v="47.8"/>
    <x v="11"/>
    <x v="11"/>
  </r>
  <r>
    <d v="1992-12-29T00:00:00"/>
    <n v="48.825000000000003"/>
    <x v="11"/>
    <x v="11"/>
  </r>
  <r>
    <d v="1992-12-30T00:00:00"/>
    <n v="46.475000000000001"/>
    <x v="11"/>
    <x v="11"/>
  </r>
  <r>
    <d v="1992-12-31T00:00:00"/>
    <n v="44.375"/>
    <x v="11"/>
    <x v="11"/>
  </r>
  <r>
    <d v="1993-01-01T00:00:00"/>
    <n v="37.825000000000003"/>
    <x v="0"/>
    <x v="12"/>
  </r>
  <r>
    <d v="1993-01-02T00:00:00"/>
    <n v="30.774999999999999"/>
    <x v="0"/>
    <x v="12"/>
  </r>
  <r>
    <d v="1993-01-03T00:00:00"/>
    <n v="27.55"/>
    <x v="0"/>
    <x v="12"/>
  </r>
  <r>
    <d v="1993-01-04T00:00:00"/>
    <n v="35.85"/>
    <x v="0"/>
    <x v="12"/>
  </r>
  <r>
    <d v="1993-01-05T00:00:00"/>
    <n v="37.875"/>
    <x v="0"/>
    <x v="12"/>
  </r>
  <r>
    <d v="1993-01-06T00:00:00"/>
    <n v="28.65"/>
    <x v="0"/>
    <x v="12"/>
  </r>
  <r>
    <d v="1993-01-07T00:00:00"/>
    <n v="30.024999999999999"/>
    <x v="0"/>
    <x v="12"/>
  </r>
  <r>
    <d v="1993-01-08T00:00:00"/>
    <n v="37.799999999999997"/>
    <x v="0"/>
    <x v="12"/>
  </r>
  <r>
    <d v="1993-01-09T00:00:00"/>
    <n v="42.325000000000003"/>
    <x v="0"/>
    <x v="12"/>
  </r>
  <r>
    <d v="1993-01-10T00:00:00"/>
    <n v="40.5"/>
    <x v="0"/>
    <x v="12"/>
  </r>
  <r>
    <d v="1993-01-11T00:00:00"/>
    <n v="39.799999999999997"/>
    <x v="0"/>
    <x v="12"/>
  </r>
  <r>
    <d v="1993-01-12T00:00:00"/>
    <n v="39.274999999999999"/>
    <x v="0"/>
    <x v="12"/>
  </r>
  <r>
    <d v="1993-01-13T00:00:00"/>
    <n v="41.6"/>
    <x v="0"/>
    <x v="12"/>
  </r>
  <r>
    <d v="1993-01-14T00:00:00"/>
    <n v="36.35"/>
    <x v="0"/>
    <x v="12"/>
  </r>
  <r>
    <d v="1993-01-15T00:00:00"/>
    <n v="23.95"/>
    <x v="0"/>
    <x v="12"/>
  </r>
  <r>
    <d v="1993-01-16T00:00:00"/>
    <n v="27.1"/>
    <x v="0"/>
    <x v="12"/>
  </r>
  <r>
    <d v="1993-01-17T00:00:00"/>
    <n v="28.9"/>
    <x v="0"/>
    <x v="12"/>
  </r>
  <r>
    <d v="1993-01-18T00:00:00"/>
    <n v="27.3"/>
    <x v="0"/>
    <x v="12"/>
  </r>
  <r>
    <d v="1993-01-19T00:00:00"/>
    <n v="22.675000000000001"/>
    <x v="0"/>
    <x v="12"/>
  </r>
  <r>
    <d v="1993-01-20T00:00:00"/>
    <n v="16.149999999999999"/>
    <x v="0"/>
    <x v="12"/>
  </r>
  <r>
    <d v="1993-01-21T00:00:00"/>
    <n v="19.399999999999999"/>
    <x v="0"/>
    <x v="12"/>
  </r>
  <r>
    <d v="1993-01-22T00:00:00"/>
    <n v="25.75"/>
    <x v="0"/>
    <x v="12"/>
  </r>
  <r>
    <d v="1993-01-23T00:00:00"/>
    <n v="26.5"/>
    <x v="0"/>
    <x v="12"/>
  </r>
  <r>
    <d v="1993-01-24T00:00:00"/>
    <n v="23.5"/>
    <x v="0"/>
    <x v="12"/>
  </r>
  <r>
    <d v="1993-01-25T00:00:00"/>
    <n v="15.7"/>
    <x v="0"/>
    <x v="12"/>
  </r>
  <r>
    <d v="1993-01-26T00:00:00"/>
    <n v="19.600000000000001"/>
    <x v="0"/>
    <x v="12"/>
  </r>
  <r>
    <d v="1993-01-27T00:00:00"/>
    <n v="24.8"/>
    <x v="0"/>
    <x v="12"/>
  </r>
  <r>
    <d v="1993-01-28T00:00:00"/>
    <n v="27.55"/>
    <x v="0"/>
    <x v="12"/>
  </r>
  <r>
    <d v="1993-01-29T00:00:00"/>
    <n v="17.375"/>
    <x v="0"/>
    <x v="12"/>
  </r>
  <r>
    <d v="1993-01-30T00:00:00"/>
    <n v="8.85"/>
    <x v="0"/>
    <x v="12"/>
  </r>
  <r>
    <d v="1993-01-31T00:00:00"/>
    <n v="11.35"/>
    <x v="0"/>
    <x v="12"/>
  </r>
  <r>
    <d v="1993-02-01T00:00:00"/>
    <n v="12.45"/>
    <x v="1"/>
    <x v="12"/>
  </r>
  <r>
    <d v="1993-02-02T00:00:00"/>
    <n v="16.925000000000001"/>
    <x v="1"/>
    <x v="12"/>
  </r>
  <r>
    <d v="1993-02-03T00:00:00"/>
    <n v="13.875"/>
    <x v="1"/>
    <x v="12"/>
  </r>
  <r>
    <d v="1993-02-04T00:00:00"/>
    <n v="19.600000000000001"/>
    <x v="1"/>
    <x v="12"/>
  </r>
  <r>
    <d v="1993-02-05T00:00:00"/>
    <n v="18.7"/>
    <x v="1"/>
    <x v="12"/>
  </r>
  <r>
    <d v="1993-02-06T00:00:00"/>
    <n v="13.7"/>
    <x v="1"/>
    <x v="12"/>
  </r>
  <r>
    <d v="1993-02-07T00:00:00"/>
    <n v="14.85"/>
    <x v="1"/>
    <x v="12"/>
  </r>
  <r>
    <d v="1993-02-08T00:00:00"/>
    <n v="16.850000000000001"/>
    <x v="1"/>
    <x v="12"/>
  </r>
  <r>
    <d v="1993-02-09T00:00:00"/>
    <n v="23.125"/>
    <x v="1"/>
    <x v="12"/>
  </r>
  <r>
    <d v="1993-02-10T00:00:00"/>
    <n v="29.85"/>
    <x v="1"/>
    <x v="12"/>
  </r>
  <r>
    <d v="1993-02-11T00:00:00"/>
    <n v="24.7"/>
    <x v="1"/>
    <x v="12"/>
  </r>
  <r>
    <d v="1993-02-12T00:00:00"/>
    <n v="23.125"/>
    <x v="1"/>
    <x v="12"/>
  </r>
  <r>
    <d v="1993-02-13T00:00:00"/>
    <n v="22.95"/>
    <x v="1"/>
    <x v="12"/>
  </r>
  <r>
    <d v="1993-02-14T00:00:00"/>
    <n v="29.85"/>
    <x v="1"/>
    <x v="12"/>
  </r>
  <r>
    <d v="1993-02-15T00:00:00"/>
    <n v="33.125"/>
    <x v="1"/>
    <x v="12"/>
  </r>
  <r>
    <d v="1993-02-16T00:00:00"/>
    <n v="34.25"/>
    <x v="1"/>
    <x v="12"/>
  </r>
  <r>
    <d v="1993-02-17T00:00:00"/>
    <n v="30.425000000000001"/>
    <x v="1"/>
    <x v="12"/>
  </r>
  <r>
    <d v="1993-02-18T00:00:00"/>
    <n v="26.175000000000001"/>
    <x v="1"/>
    <x v="12"/>
  </r>
  <r>
    <d v="1993-02-19T00:00:00"/>
    <n v="27.225000000000001"/>
    <x v="1"/>
    <x v="12"/>
  </r>
  <r>
    <d v="1993-02-20T00:00:00"/>
    <n v="29.5"/>
    <x v="1"/>
    <x v="12"/>
  </r>
  <r>
    <d v="1993-02-21T00:00:00"/>
    <n v="35.75"/>
    <x v="1"/>
    <x v="12"/>
  </r>
  <r>
    <d v="1993-02-22T00:00:00"/>
    <n v="36.125"/>
    <x v="1"/>
    <x v="12"/>
  </r>
  <r>
    <d v="1993-02-23T00:00:00"/>
    <n v="31.5"/>
    <x v="1"/>
    <x v="12"/>
  </r>
  <r>
    <d v="1993-02-24T00:00:00"/>
    <n v="30.2"/>
    <x v="1"/>
    <x v="12"/>
  </r>
  <r>
    <d v="1993-02-25T00:00:00"/>
    <n v="25.8"/>
    <x v="1"/>
    <x v="12"/>
  </r>
  <r>
    <d v="1993-02-26T00:00:00"/>
    <n v="21.925000000000001"/>
    <x v="1"/>
    <x v="12"/>
  </r>
  <r>
    <d v="1993-02-27T00:00:00"/>
    <n v="11.225"/>
    <x v="1"/>
    <x v="12"/>
  </r>
  <r>
    <d v="1993-02-28T00:00:00"/>
    <n v="8.3249999999999993"/>
    <x v="1"/>
    <x v="12"/>
  </r>
  <r>
    <d v="1993-03-01T00:00:00"/>
    <n v="9.1999999999999993"/>
    <x v="2"/>
    <x v="12"/>
  </r>
  <r>
    <d v="1993-03-02T00:00:00"/>
    <n v="10.925000000000001"/>
    <x v="2"/>
    <x v="12"/>
  </r>
  <r>
    <d v="1993-03-03T00:00:00"/>
    <n v="16.05"/>
    <x v="2"/>
    <x v="12"/>
  </r>
  <r>
    <d v="1993-03-04T00:00:00"/>
    <n v="11.675000000000001"/>
    <x v="2"/>
    <x v="12"/>
  </r>
  <r>
    <d v="1993-03-05T00:00:00"/>
    <n v="10.775"/>
    <x v="2"/>
    <x v="12"/>
  </r>
  <r>
    <d v="1993-03-06T00:00:00"/>
    <n v="7.625"/>
    <x v="2"/>
    <x v="12"/>
  </r>
  <r>
    <d v="1993-03-07T00:00:00"/>
    <n v="12.65"/>
    <x v="2"/>
    <x v="12"/>
  </r>
  <r>
    <d v="1993-03-08T00:00:00"/>
    <n v="15.6"/>
    <x v="2"/>
    <x v="12"/>
  </r>
  <r>
    <d v="1993-03-09T00:00:00"/>
    <n v="19.074999999999999"/>
    <x v="2"/>
    <x v="12"/>
  </r>
  <r>
    <d v="1993-03-10T00:00:00"/>
    <n v="20"/>
    <x v="2"/>
    <x v="12"/>
  </r>
  <r>
    <d v="1993-03-11T00:00:00"/>
    <n v="23.7"/>
    <x v="2"/>
    <x v="12"/>
  </r>
  <r>
    <d v="1993-03-12T00:00:00"/>
    <n v="24.675000000000001"/>
    <x v="2"/>
    <x v="12"/>
  </r>
  <r>
    <d v="1993-03-13T00:00:00"/>
    <n v="24.05"/>
    <x v="2"/>
    <x v="12"/>
  </r>
  <r>
    <d v="1993-03-14T00:00:00"/>
    <n v="18.774999999999999"/>
    <x v="2"/>
    <x v="12"/>
  </r>
  <r>
    <d v="1993-03-15T00:00:00"/>
    <n v="26.024999999999999"/>
    <x v="2"/>
    <x v="12"/>
  </r>
  <r>
    <d v="1993-03-16T00:00:00"/>
    <n v="34.024999999999999"/>
    <x v="2"/>
    <x v="12"/>
  </r>
  <r>
    <d v="1993-03-17T00:00:00"/>
    <n v="28.05"/>
    <x v="2"/>
    <x v="12"/>
  </r>
  <r>
    <d v="1993-03-18T00:00:00"/>
    <n v="21.074999999999999"/>
    <x v="2"/>
    <x v="12"/>
  </r>
  <r>
    <d v="1993-03-19T00:00:00"/>
    <n v="21.824999999999999"/>
    <x v="2"/>
    <x v="12"/>
  </r>
  <r>
    <d v="1993-03-20T00:00:00"/>
    <n v="18.475000000000001"/>
    <x v="2"/>
    <x v="12"/>
  </r>
  <r>
    <d v="1993-03-21T00:00:00"/>
    <n v="13.025"/>
    <x v="2"/>
    <x v="12"/>
  </r>
  <r>
    <d v="1993-03-22T00:00:00"/>
    <n v="9.75"/>
    <x v="2"/>
    <x v="12"/>
  </r>
  <r>
    <d v="1993-03-23T00:00:00"/>
    <n v="7.85"/>
    <x v="2"/>
    <x v="12"/>
  </r>
  <r>
    <d v="1993-03-24T00:00:00"/>
    <n v="10.85"/>
    <x v="2"/>
    <x v="12"/>
  </r>
  <r>
    <d v="1993-03-25T00:00:00"/>
    <n v="13.55"/>
    <x v="2"/>
    <x v="12"/>
  </r>
  <r>
    <d v="1993-03-26T00:00:00"/>
    <n v="14.95"/>
    <x v="2"/>
    <x v="12"/>
  </r>
  <r>
    <d v="1993-03-27T00:00:00"/>
    <n v="15"/>
    <x v="2"/>
    <x v="12"/>
  </r>
  <r>
    <d v="1993-03-28T00:00:00"/>
    <n v="15.8"/>
    <x v="2"/>
    <x v="12"/>
  </r>
  <r>
    <d v="1993-03-29T00:00:00"/>
    <n v="13.925000000000001"/>
    <x v="2"/>
    <x v="12"/>
  </r>
  <r>
    <d v="1993-03-30T00:00:00"/>
    <n v="14.275"/>
    <x v="2"/>
    <x v="12"/>
  </r>
  <r>
    <d v="1993-03-31T00:00:00"/>
    <n v="13.75"/>
    <x v="2"/>
    <x v="12"/>
  </r>
  <r>
    <d v="1993-04-01T00:00:00"/>
    <n v="14.324999999999999"/>
    <x v="3"/>
    <x v="12"/>
  </r>
  <r>
    <d v="1993-04-02T00:00:00"/>
    <n v="11.175000000000001"/>
    <x v="3"/>
    <x v="12"/>
  </r>
  <r>
    <d v="1993-04-03T00:00:00"/>
    <n v="7.2"/>
    <x v="3"/>
    <x v="12"/>
  </r>
  <r>
    <d v="1993-04-04T00:00:00"/>
    <n v="7.375"/>
    <x v="3"/>
    <x v="12"/>
  </r>
  <r>
    <d v="1993-04-05T00:00:00"/>
    <n v="12.225"/>
    <x v="3"/>
    <x v="12"/>
  </r>
  <r>
    <d v="1993-04-06T00:00:00"/>
    <n v="11.525"/>
    <x v="3"/>
    <x v="12"/>
  </r>
  <r>
    <d v="1993-04-07T00:00:00"/>
    <n v="13.925000000000001"/>
    <x v="3"/>
    <x v="12"/>
  </r>
  <r>
    <d v="1993-04-08T00:00:00"/>
    <n v="11.95"/>
    <x v="3"/>
    <x v="12"/>
  </r>
  <r>
    <d v="1993-04-09T00:00:00"/>
    <n v="11.8"/>
    <x v="3"/>
    <x v="12"/>
  </r>
  <r>
    <d v="1993-04-10T00:00:00"/>
    <n v="12.3"/>
    <x v="3"/>
    <x v="12"/>
  </r>
  <r>
    <d v="1993-04-11T00:00:00"/>
    <n v="12.525"/>
    <x v="3"/>
    <x v="12"/>
  </r>
  <r>
    <d v="1993-04-12T00:00:00"/>
    <n v="11.675000000000001"/>
    <x v="3"/>
    <x v="12"/>
  </r>
  <r>
    <d v="1993-04-13T00:00:00"/>
    <n v="11"/>
    <x v="3"/>
    <x v="12"/>
  </r>
  <r>
    <d v="1993-04-14T00:00:00"/>
    <n v="10.45"/>
    <x v="3"/>
    <x v="12"/>
  </r>
  <r>
    <d v="1993-04-15T00:00:00"/>
    <n v="8.5250000000000004"/>
    <x v="3"/>
    <x v="12"/>
  </r>
  <r>
    <d v="1993-04-16T00:00:00"/>
    <n v="8.2750000000000004"/>
    <x v="3"/>
    <x v="12"/>
  </r>
  <r>
    <d v="1993-04-17T00:00:00"/>
    <n v="9.0500000000000007"/>
    <x v="3"/>
    <x v="12"/>
  </r>
  <r>
    <d v="1993-04-18T00:00:00"/>
    <n v="12.9"/>
    <x v="3"/>
    <x v="12"/>
  </r>
  <r>
    <d v="1993-04-19T00:00:00"/>
    <n v="12.3"/>
    <x v="3"/>
    <x v="12"/>
  </r>
  <r>
    <d v="1993-04-20T00:00:00"/>
    <n v="10.375"/>
    <x v="3"/>
    <x v="12"/>
  </r>
  <r>
    <d v="1993-04-21T00:00:00"/>
    <n v="8.1"/>
    <x v="3"/>
    <x v="12"/>
  </r>
  <r>
    <d v="1993-04-22T00:00:00"/>
    <n v="4.5750000000000002"/>
    <x v="3"/>
    <x v="12"/>
  </r>
  <r>
    <d v="1993-04-23T00:00:00"/>
    <n v="9.4499999999999993"/>
    <x v="3"/>
    <x v="12"/>
  </r>
  <r>
    <d v="1993-04-24T00:00:00"/>
    <n v="11.375"/>
    <x v="3"/>
    <x v="12"/>
  </r>
  <r>
    <d v="1993-04-25T00:00:00"/>
    <n v="7.0750000000000002"/>
    <x v="3"/>
    <x v="12"/>
  </r>
  <r>
    <d v="1993-04-26T00:00:00"/>
    <n v="9.875"/>
    <x v="3"/>
    <x v="12"/>
  </r>
  <r>
    <d v="1993-04-27T00:00:00"/>
    <n v="11.05"/>
    <x v="3"/>
    <x v="12"/>
  </r>
  <r>
    <d v="1993-04-28T00:00:00"/>
    <n v="8.1750000000000007"/>
    <x v="3"/>
    <x v="12"/>
  </r>
  <r>
    <d v="1993-04-29T00:00:00"/>
    <n v="7.1749999999999998"/>
    <x v="3"/>
    <x v="12"/>
  </r>
  <r>
    <d v="1993-04-30T00:00:00"/>
    <n v="6.45"/>
    <x v="3"/>
    <x v="12"/>
  </r>
  <r>
    <d v="1993-05-01T00:00:00"/>
    <n v="6.5"/>
    <x v="4"/>
    <x v="12"/>
  </r>
  <r>
    <d v="1993-05-02T00:00:00"/>
    <n v="6.1"/>
    <x v="4"/>
    <x v="12"/>
  </r>
  <r>
    <d v="1993-05-03T00:00:00"/>
    <n v="7.0750000000000002"/>
    <x v="4"/>
    <x v="12"/>
  </r>
  <r>
    <d v="1993-05-04T00:00:00"/>
    <n v="6.1"/>
    <x v="4"/>
    <x v="12"/>
  </r>
  <r>
    <d v="1993-05-05T00:00:00"/>
    <n v="0.80000000000000071"/>
    <x v="4"/>
    <x v="12"/>
  </r>
  <r>
    <d v="1993-05-06T00:00:00"/>
    <n v="0.69999999999999929"/>
    <x v="4"/>
    <x v="12"/>
  </r>
  <r>
    <d v="1993-05-07T00:00:00"/>
    <n v="5.9249999999999998"/>
    <x v="4"/>
    <x v="12"/>
  </r>
  <r>
    <d v="1993-05-08T00:00:00"/>
    <n v="5.1749999999999998"/>
    <x v="4"/>
    <x v="12"/>
  </r>
  <r>
    <d v="1993-05-09T00:00:00"/>
    <n v="4.9000000000000004"/>
    <x v="4"/>
    <x v="12"/>
  </r>
  <r>
    <d v="1993-05-10T00:00:00"/>
    <n v="0.69999999999999929"/>
    <x v="4"/>
    <x v="12"/>
  </r>
  <r>
    <d v="1993-05-11T00:00:00"/>
    <n v="0"/>
    <x v="4"/>
    <x v="12"/>
  </r>
  <r>
    <d v="1993-05-12T00:00:00"/>
    <n v="0"/>
    <x v="4"/>
    <x v="12"/>
  </r>
  <r>
    <d v="1993-05-13T00:00:00"/>
    <n v="0.30000000000000071"/>
    <x v="4"/>
    <x v="12"/>
  </r>
  <r>
    <d v="1993-05-14T00:00:00"/>
    <n v="2.0249999999999999"/>
    <x v="4"/>
    <x v="12"/>
  </r>
  <r>
    <d v="1993-05-15T00:00:00"/>
    <n v="5.35"/>
    <x v="4"/>
    <x v="12"/>
  </r>
  <r>
    <d v="1993-05-16T00:00:00"/>
    <n v="4.8499999999999996"/>
    <x v="4"/>
    <x v="12"/>
  </r>
  <r>
    <d v="1993-05-17T00:00:00"/>
    <n v="5.0250000000000004"/>
    <x v="4"/>
    <x v="12"/>
  </r>
  <r>
    <d v="1993-05-18T00:00:00"/>
    <n v="3.125"/>
    <x v="4"/>
    <x v="12"/>
  </r>
  <r>
    <d v="1993-05-19T00:00:00"/>
    <n v="0.75"/>
    <x v="4"/>
    <x v="12"/>
  </r>
  <r>
    <d v="1993-05-20T00:00:00"/>
    <n v="0"/>
    <x v="4"/>
    <x v="12"/>
  </r>
  <r>
    <d v="1993-05-21T00:00:00"/>
    <n v="0.85"/>
    <x v="4"/>
    <x v="12"/>
  </r>
  <r>
    <d v="1993-05-22T00:00:00"/>
    <n v="5.35"/>
    <x v="4"/>
    <x v="12"/>
  </r>
  <r>
    <d v="1993-05-23T00:00:00"/>
    <n v="4.6500000000000004"/>
    <x v="4"/>
    <x v="12"/>
  </r>
  <r>
    <d v="1993-05-24T00:00:00"/>
    <n v="2.8250000000000002"/>
    <x v="4"/>
    <x v="12"/>
  </r>
  <r>
    <d v="1993-05-25T00:00:00"/>
    <n v="5"/>
    <x v="4"/>
    <x v="12"/>
  </r>
  <r>
    <d v="1993-05-26T00:00:00"/>
    <n v="8.8249999999999993"/>
    <x v="4"/>
    <x v="12"/>
  </r>
  <r>
    <d v="1993-05-27T00:00:00"/>
    <n v="6.7249999999999996"/>
    <x v="4"/>
    <x v="12"/>
  </r>
  <r>
    <d v="1993-05-28T00:00:00"/>
    <n v="3.5750000000000002"/>
    <x v="4"/>
    <x v="12"/>
  </r>
  <r>
    <d v="1993-05-29T00:00:00"/>
    <n v="4.6500000000000004"/>
    <x v="4"/>
    <x v="12"/>
  </r>
  <r>
    <d v="1993-05-30T00:00:00"/>
    <n v="3.9750000000000001"/>
    <x v="4"/>
    <x v="12"/>
  </r>
  <r>
    <d v="1993-05-31T00:00:00"/>
    <n v="0.72499999999999998"/>
    <x v="4"/>
    <x v="12"/>
  </r>
  <r>
    <d v="1993-06-01T00:00:00"/>
    <n v="1.7250000000000001"/>
    <x v="5"/>
    <x v="12"/>
  </r>
  <r>
    <d v="1993-06-02T00:00:00"/>
    <n v="3.1749999999999998"/>
    <x v="5"/>
    <x v="12"/>
  </r>
  <r>
    <d v="1993-06-03T00:00:00"/>
    <n v="3.35"/>
    <x v="5"/>
    <x v="12"/>
  </r>
  <r>
    <d v="1993-06-04T00:00:00"/>
    <n v="4"/>
    <x v="5"/>
    <x v="12"/>
  </r>
  <r>
    <d v="1993-06-05T00:00:00"/>
    <n v="3.25"/>
    <x v="5"/>
    <x v="12"/>
  </r>
  <r>
    <d v="1993-06-06T00:00:00"/>
    <n v="1.05"/>
    <x v="5"/>
    <x v="12"/>
  </r>
  <r>
    <d v="1993-06-07T00:00:00"/>
    <n v="2.1749999999999998"/>
    <x v="5"/>
    <x v="12"/>
  </r>
  <r>
    <d v="1993-06-08T00:00:00"/>
    <n v="0.92500000000000004"/>
    <x v="5"/>
    <x v="12"/>
  </r>
  <r>
    <d v="1993-06-09T00:00:00"/>
    <n v="1.05"/>
    <x v="5"/>
    <x v="12"/>
  </r>
  <r>
    <d v="1993-06-10T00:00:00"/>
    <n v="1.175"/>
    <x v="5"/>
    <x v="12"/>
  </r>
  <r>
    <d v="1993-06-11T00:00:00"/>
    <n v="3.375"/>
    <x v="5"/>
    <x v="12"/>
  </r>
  <r>
    <d v="1993-06-12T00:00:00"/>
    <n v="3"/>
    <x v="5"/>
    <x v="12"/>
  </r>
  <r>
    <d v="1993-06-13T00:00:00"/>
    <n v="1.7"/>
    <x v="5"/>
    <x v="12"/>
  </r>
  <r>
    <d v="1993-06-14T00:00:00"/>
    <n v="1.25"/>
    <x v="5"/>
    <x v="12"/>
  </r>
  <r>
    <d v="1993-06-15T00:00:00"/>
    <n v="2.6"/>
    <x v="5"/>
    <x v="12"/>
  </r>
  <r>
    <d v="1993-06-16T00:00:00"/>
    <n v="3.5249999999999999"/>
    <x v="5"/>
    <x v="12"/>
  </r>
  <r>
    <d v="1993-06-17T00:00:00"/>
    <n v="1.4"/>
    <x v="5"/>
    <x v="12"/>
  </r>
  <r>
    <d v="1993-06-18T00:00:00"/>
    <n v="0"/>
    <x v="5"/>
    <x v="12"/>
  </r>
  <r>
    <d v="1993-06-19T00:00:00"/>
    <n v="0"/>
    <x v="5"/>
    <x v="12"/>
  </r>
  <r>
    <d v="1993-06-20T00:00:00"/>
    <n v="0.22500000000000001"/>
    <x v="5"/>
    <x v="12"/>
  </r>
  <r>
    <d v="1993-06-21T00:00:00"/>
    <n v="0"/>
    <x v="5"/>
    <x v="12"/>
  </r>
  <r>
    <d v="1993-06-22T00:00:00"/>
    <n v="2.4750000000000001"/>
    <x v="5"/>
    <x v="12"/>
  </r>
  <r>
    <d v="1993-06-23T00:00:00"/>
    <n v="6.35"/>
    <x v="5"/>
    <x v="12"/>
  </r>
  <r>
    <d v="1993-06-24T00:00:00"/>
    <n v="4.3"/>
    <x v="5"/>
    <x v="12"/>
  </r>
  <r>
    <d v="1993-06-25T00:00:00"/>
    <n v="3.4"/>
    <x v="5"/>
    <x v="12"/>
  </r>
  <r>
    <d v="1993-06-26T00:00:00"/>
    <n v="0.5"/>
    <x v="5"/>
    <x v="12"/>
  </r>
  <r>
    <d v="1993-06-27T00:00:00"/>
    <n v="1.575"/>
    <x v="5"/>
    <x v="12"/>
  </r>
  <r>
    <d v="1993-06-28T00:00:00"/>
    <n v="1.9750000000000001"/>
    <x v="5"/>
    <x v="12"/>
  </r>
  <r>
    <d v="1993-06-29T00:00:00"/>
    <n v="4.55"/>
    <x v="5"/>
    <x v="12"/>
  </r>
  <r>
    <d v="1993-06-30T00:00:00"/>
    <n v="2.95"/>
    <x v="5"/>
    <x v="12"/>
  </r>
  <r>
    <d v="1993-07-01T00:00:00"/>
    <n v="1.125"/>
    <x v="6"/>
    <x v="12"/>
  </r>
  <r>
    <d v="1993-07-02T00:00:00"/>
    <n v="1.4750000000000001"/>
    <x v="6"/>
    <x v="12"/>
  </r>
  <r>
    <d v="1993-07-03T00:00:00"/>
    <n v="2.0249999999999999"/>
    <x v="6"/>
    <x v="12"/>
  </r>
  <r>
    <d v="1993-07-04T00:00:00"/>
    <n v="0.72500000000000053"/>
    <x v="6"/>
    <x v="12"/>
  </r>
  <r>
    <d v="1993-07-05T00:00:00"/>
    <n v="0.72499999999999998"/>
    <x v="6"/>
    <x v="12"/>
  </r>
  <r>
    <d v="1993-07-06T00:00:00"/>
    <n v="1"/>
    <x v="6"/>
    <x v="12"/>
  </r>
  <r>
    <d v="1993-07-07T00:00:00"/>
    <n v="0.97499999999999998"/>
    <x v="6"/>
    <x v="12"/>
  </r>
  <r>
    <d v="1993-07-08T00:00:00"/>
    <n v="1.5249999999999999"/>
    <x v="6"/>
    <x v="12"/>
  </r>
  <r>
    <d v="1993-07-09T00:00:00"/>
    <n v="4.1749999999999998"/>
    <x v="6"/>
    <x v="12"/>
  </r>
  <r>
    <d v="1993-07-10T00:00:00"/>
    <n v="3.1749999999999998"/>
    <x v="6"/>
    <x v="12"/>
  </r>
  <r>
    <d v="1993-07-11T00:00:00"/>
    <n v="3.95"/>
    <x v="6"/>
    <x v="12"/>
  </r>
  <r>
    <d v="1993-07-12T00:00:00"/>
    <n v="3.65"/>
    <x v="6"/>
    <x v="12"/>
  </r>
  <r>
    <d v="1993-07-13T00:00:00"/>
    <n v="4.45"/>
    <x v="6"/>
    <x v="12"/>
  </r>
  <r>
    <d v="1993-07-14T00:00:00"/>
    <n v="3"/>
    <x v="6"/>
    <x v="12"/>
  </r>
  <r>
    <d v="1993-07-15T00:00:00"/>
    <n v="3.55"/>
    <x v="6"/>
    <x v="12"/>
  </r>
  <r>
    <d v="1993-07-16T00:00:00"/>
    <n v="2.7250000000000001"/>
    <x v="6"/>
    <x v="12"/>
  </r>
  <r>
    <d v="1993-07-17T00:00:00"/>
    <n v="2.625"/>
    <x v="6"/>
    <x v="12"/>
  </r>
  <r>
    <d v="1993-07-18T00:00:00"/>
    <n v="1.425"/>
    <x v="6"/>
    <x v="12"/>
  </r>
  <r>
    <d v="1993-07-19T00:00:00"/>
    <n v="0.82499999999999996"/>
    <x v="6"/>
    <x v="12"/>
  </r>
  <r>
    <d v="1993-07-20T00:00:00"/>
    <n v="1.0249999999999999"/>
    <x v="6"/>
    <x v="12"/>
  </r>
  <r>
    <d v="1993-07-21T00:00:00"/>
    <n v="0.44999999999999929"/>
    <x v="6"/>
    <x v="12"/>
  </r>
  <r>
    <d v="1993-07-22T00:00:00"/>
    <n v="0.125"/>
    <x v="6"/>
    <x v="12"/>
  </r>
  <r>
    <d v="1993-07-23T00:00:00"/>
    <n v="0"/>
    <x v="6"/>
    <x v="12"/>
  </r>
  <r>
    <d v="1993-07-24T00:00:00"/>
    <n v="0.875"/>
    <x v="6"/>
    <x v="12"/>
  </r>
  <r>
    <d v="1993-07-25T00:00:00"/>
    <n v="1.7"/>
    <x v="6"/>
    <x v="12"/>
  </r>
  <r>
    <d v="1993-07-26T00:00:00"/>
    <n v="0.80000000000000071"/>
    <x v="6"/>
    <x v="12"/>
  </r>
  <r>
    <d v="1993-07-27T00:00:00"/>
    <n v="0.6"/>
    <x v="6"/>
    <x v="12"/>
  </r>
  <r>
    <d v="1993-07-28T00:00:00"/>
    <n v="0"/>
    <x v="6"/>
    <x v="12"/>
  </r>
  <r>
    <d v="1993-07-29T00:00:00"/>
    <n v="0"/>
    <x v="6"/>
    <x v="12"/>
  </r>
  <r>
    <d v="1993-07-30T00:00:00"/>
    <n v="1"/>
    <x v="6"/>
    <x v="12"/>
  </r>
  <r>
    <d v="1993-07-31T00:00:00"/>
    <n v="0"/>
    <x v="6"/>
    <x v="12"/>
  </r>
  <r>
    <d v="1993-08-01T00:00:00"/>
    <n v="0.82499999999999929"/>
    <x v="7"/>
    <x v="12"/>
  </r>
  <r>
    <d v="1993-08-02T00:00:00"/>
    <n v="0.125"/>
    <x v="7"/>
    <x v="12"/>
  </r>
  <r>
    <d v="1993-08-03T00:00:00"/>
    <n v="0.7"/>
    <x v="7"/>
    <x v="12"/>
  </r>
  <r>
    <d v="1993-08-04T00:00:00"/>
    <n v="0.45"/>
    <x v="7"/>
    <x v="12"/>
  </r>
  <r>
    <d v="1993-08-05T00:00:00"/>
    <n v="0"/>
    <x v="7"/>
    <x v="12"/>
  </r>
  <r>
    <d v="1993-08-06T00:00:00"/>
    <n v="0"/>
    <x v="7"/>
    <x v="12"/>
  </r>
  <r>
    <d v="1993-08-07T00:00:00"/>
    <n v="0.875"/>
    <x v="7"/>
    <x v="12"/>
  </r>
  <r>
    <d v="1993-08-08T00:00:00"/>
    <n v="0"/>
    <x v="7"/>
    <x v="12"/>
  </r>
  <r>
    <d v="1993-08-09T00:00:00"/>
    <n v="0.39999999999999947"/>
    <x v="7"/>
    <x v="12"/>
  </r>
  <r>
    <d v="1993-08-10T00:00:00"/>
    <n v="6.2"/>
    <x v="7"/>
    <x v="12"/>
  </r>
  <r>
    <d v="1993-08-11T00:00:00"/>
    <n v="4.9000000000000004"/>
    <x v="7"/>
    <x v="12"/>
  </r>
  <r>
    <d v="1993-08-12T00:00:00"/>
    <n v="1.05"/>
    <x v="7"/>
    <x v="12"/>
  </r>
  <r>
    <d v="1993-08-13T00:00:00"/>
    <n v="0.32500000000000001"/>
    <x v="7"/>
    <x v="12"/>
  </r>
  <r>
    <d v="1993-08-14T00:00:00"/>
    <n v="2.2000000000000002"/>
    <x v="7"/>
    <x v="12"/>
  </r>
  <r>
    <d v="1993-08-15T00:00:00"/>
    <n v="3.35"/>
    <x v="7"/>
    <x v="12"/>
  </r>
  <r>
    <d v="1993-08-16T00:00:00"/>
    <n v="1.125"/>
    <x v="7"/>
    <x v="12"/>
  </r>
  <r>
    <d v="1993-08-17T00:00:00"/>
    <n v="0"/>
    <x v="7"/>
    <x v="12"/>
  </r>
  <r>
    <d v="1993-08-18T00:00:00"/>
    <n v="0"/>
    <x v="7"/>
    <x v="12"/>
  </r>
  <r>
    <d v="1993-08-19T00:00:00"/>
    <n v="0.25"/>
    <x v="7"/>
    <x v="12"/>
  </r>
  <r>
    <d v="1993-08-20T00:00:00"/>
    <n v="0"/>
    <x v="7"/>
    <x v="12"/>
  </r>
  <r>
    <d v="1993-08-21T00:00:00"/>
    <n v="0"/>
    <x v="7"/>
    <x v="12"/>
  </r>
  <r>
    <d v="1993-08-22T00:00:00"/>
    <n v="0"/>
    <x v="7"/>
    <x v="12"/>
  </r>
  <r>
    <d v="1993-08-23T00:00:00"/>
    <n v="0"/>
    <x v="7"/>
    <x v="12"/>
  </r>
  <r>
    <d v="1993-08-24T00:00:00"/>
    <n v="3.6749999999999998"/>
    <x v="7"/>
    <x v="12"/>
  </r>
  <r>
    <d v="1993-08-25T00:00:00"/>
    <n v="6.2249999999999996"/>
    <x v="7"/>
    <x v="12"/>
  </r>
  <r>
    <d v="1993-08-26T00:00:00"/>
    <n v="2.65"/>
    <x v="7"/>
    <x v="12"/>
  </r>
  <r>
    <d v="1993-08-27T00:00:00"/>
    <n v="3.8"/>
    <x v="7"/>
    <x v="12"/>
  </r>
  <r>
    <d v="1993-08-28T00:00:00"/>
    <n v="4.3499999999999996"/>
    <x v="7"/>
    <x v="12"/>
  </r>
  <r>
    <d v="1993-08-29T00:00:00"/>
    <n v="4.875"/>
    <x v="7"/>
    <x v="12"/>
  </r>
  <r>
    <d v="1993-08-30T00:00:00"/>
    <n v="3.9249999999999998"/>
    <x v="7"/>
    <x v="12"/>
  </r>
  <r>
    <d v="1993-08-31T00:00:00"/>
    <n v="3.2250000000000001"/>
    <x v="7"/>
    <x v="12"/>
  </r>
  <r>
    <d v="1993-09-01T00:00:00"/>
    <n v="2.75"/>
    <x v="8"/>
    <x v="12"/>
  </r>
  <r>
    <d v="1993-09-02T00:00:00"/>
    <n v="0.19999999999999929"/>
    <x v="8"/>
    <x v="12"/>
  </r>
  <r>
    <d v="1993-09-03T00:00:00"/>
    <n v="0.92500000000000071"/>
    <x v="8"/>
    <x v="12"/>
  </r>
  <r>
    <d v="1993-09-04T00:00:00"/>
    <n v="3.9249999999999998"/>
    <x v="8"/>
    <x v="12"/>
  </r>
  <r>
    <d v="1993-09-05T00:00:00"/>
    <n v="5.3"/>
    <x v="8"/>
    <x v="12"/>
  </r>
  <r>
    <d v="1993-09-06T00:00:00"/>
    <n v="4.5750000000000002"/>
    <x v="8"/>
    <x v="12"/>
  </r>
  <r>
    <d v="1993-09-07T00:00:00"/>
    <n v="0.15"/>
    <x v="8"/>
    <x v="12"/>
  </r>
  <r>
    <d v="1993-09-08T00:00:00"/>
    <n v="0"/>
    <x v="8"/>
    <x v="12"/>
  </r>
  <r>
    <d v="1993-09-09T00:00:00"/>
    <n v="3"/>
    <x v="8"/>
    <x v="12"/>
  </r>
  <r>
    <d v="1993-09-10T00:00:00"/>
    <n v="0.7"/>
    <x v="8"/>
    <x v="12"/>
  </r>
  <r>
    <d v="1993-09-11T00:00:00"/>
    <n v="4.4749999999999996"/>
    <x v="8"/>
    <x v="12"/>
  </r>
  <r>
    <d v="1993-09-12T00:00:00"/>
    <n v="11.2"/>
    <x v="8"/>
    <x v="12"/>
  </r>
  <r>
    <d v="1993-09-13T00:00:00"/>
    <n v="8.75"/>
    <x v="8"/>
    <x v="12"/>
  </r>
  <r>
    <d v="1993-09-14T00:00:00"/>
    <n v="5.9749999999999996"/>
    <x v="8"/>
    <x v="12"/>
  </r>
  <r>
    <d v="1993-09-15T00:00:00"/>
    <n v="9.2249999999999996"/>
    <x v="8"/>
    <x v="12"/>
  </r>
  <r>
    <d v="1993-09-16T00:00:00"/>
    <n v="8.4499999999999993"/>
    <x v="8"/>
    <x v="12"/>
  </r>
  <r>
    <d v="1993-09-17T00:00:00"/>
    <n v="6.3250000000000002"/>
    <x v="8"/>
    <x v="12"/>
  </r>
  <r>
    <d v="1993-09-18T00:00:00"/>
    <n v="4.875"/>
    <x v="8"/>
    <x v="12"/>
  </r>
  <r>
    <d v="1993-09-19T00:00:00"/>
    <n v="8.0749999999999993"/>
    <x v="8"/>
    <x v="12"/>
  </r>
  <r>
    <d v="1993-09-20T00:00:00"/>
    <n v="11.025"/>
    <x v="8"/>
    <x v="12"/>
  </r>
  <r>
    <d v="1993-09-21T00:00:00"/>
    <n v="9.6750000000000007"/>
    <x v="8"/>
    <x v="12"/>
  </r>
  <r>
    <d v="1993-09-22T00:00:00"/>
    <n v="6.0250000000000004"/>
    <x v="8"/>
    <x v="12"/>
  </r>
  <r>
    <d v="1993-09-23T00:00:00"/>
    <n v="4.4749999999999996"/>
    <x v="8"/>
    <x v="12"/>
  </r>
  <r>
    <d v="1993-09-24T00:00:00"/>
    <n v="2.5249999999999999"/>
    <x v="8"/>
    <x v="12"/>
  </r>
  <r>
    <d v="1993-09-25T00:00:00"/>
    <n v="9.125"/>
    <x v="8"/>
    <x v="12"/>
  </r>
  <r>
    <d v="1993-09-26T00:00:00"/>
    <n v="4.0250000000000004"/>
    <x v="8"/>
    <x v="12"/>
  </r>
  <r>
    <d v="1993-09-27T00:00:00"/>
    <n v="3.65"/>
    <x v="8"/>
    <x v="12"/>
  </r>
  <r>
    <d v="1993-09-28T00:00:00"/>
    <n v="5.9"/>
    <x v="8"/>
    <x v="12"/>
  </r>
  <r>
    <d v="1993-09-29T00:00:00"/>
    <n v="0.5"/>
    <x v="8"/>
    <x v="12"/>
  </r>
  <r>
    <d v="1993-09-30T00:00:00"/>
    <n v="7.125"/>
    <x v="8"/>
    <x v="12"/>
  </r>
  <r>
    <d v="1993-10-01T00:00:00"/>
    <n v="8.2249999999999996"/>
    <x v="9"/>
    <x v="12"/>
  </r>
  <r>
    <d v="1993-10-02T00:00:00"/>
    <n v="2.8250000000000002"/>
    <x v="9"/>
    <x v="12"/>
  </r>
  <r>
    <d v="1993-10-03T00:00:00"/>
    <n v="1.4750000000000001"/>
    <x v="9"/>
    <x v="12"/>
  </r>
  <r>
    <d v="1993-10-04T00:00:00"/>
    <n v="2.9750000000000001"/>
    <x v="9"/>
    <x v="12"/>
  </r>
  <r>
    <d v="1993-10-05T00:00:00"/>
    <n v="2.4500000000000002"/>
    <x v="9"/>
    <x v="12"/>
  </r>
  <r>
    <d v="1993-10-06T00:00:00"/>
    <n v="13.625"/>
    <x v="9"/>
    <x v="12"/>
  </r>
  <r>
    <d v="1993-10-07T00:00:00"/>
    <n v="15.45"/>
    <x v="9"/>
    <x v="12"/>
  </r>
  <r>
    <d v="1993-10-08T00:00:00"/>
    <n v="11.025"/>
    <x v="9"/>
    <x v="12"/>
  </r>
  <r>
    <d v="1993-10-09T00:00:00"/>
    <n v="7.5750000000000002"/>
    <x v="9"/>
    <x v="12"/>
  </r>
  <r>
    <d v="1993-10-10T00:00:00"/>
    <n v="7.7249999999999996"/>
    <x v="9"/>
    <x v="12"/>
  </r>
  <r>
    <d v="1993-10-11T00:00:00"/>
    <n v="8"/>
    <x v="9"/>
    <x v="12"/>
  </r>
  <r>
    <d v="1993-10-12T00:00:00"/>
    <n v="7.9"/>
    <x v="9"/>
    <x v="12"/>
  </r>
  <r>
    <d v="1993-10-13T00:00:00"/>
    <n v="11.4"/>
    <x v="9"/>
    <x v="12"/>
  </r>
  <r>
    <d v="1993-10-14T00:00:00"/>
    <n v="10.275"/>
    <x v="9"/>
    <x v="12"/>
  </r>
  <r>
    <d v="1993-10-15T00:00:00"/>
    <n v="13.1"/>
    <x v="9"/>
    <x v="12"/>
  </r>
  <r>
    <d v="1993-10-16T00:00:00"/>
    <n v="10.475"/>
    <x v="9"/>
    <x v="12"/>
  </r>
  <r>
    <d v="1993-10-17T00:00:00"/>
    <n v="9.9"/>
    <x v="9"/>
    <x v="12"/>
  </r>
  <r>
    <d v="1993-10-18T00:00:00"/>
    <n v="7.625"/>
    <x v="9"/>
    <x v="12"/>
  </r>
  <r>
    <d v="1993-10-19T00:00:00"/>
    <n v="13.2"/>
    <x v="9"/>
    <x v="12"/>
  </r>
  <r>
    <d v="1993-10-20T00:00:00"/>
    <n v="14.025"/>
    <x v="9"/>
    <x v="12"/>
  </r>
  <r>
    <d v="1993-10-21T00:00:00"/>
    <n v="8.75"/>
    <x v="9"/>
    <x v="12"/>
  </r>
  <r>
    <d v="1993-10-22T00:00:00"/>
    <n v="6.35"/>
    <x v="9"/>
    <x v="12"/>
  </r>
  <r>
    <d v="1993-10-23T00:00:00"/>
    <n v="6.3250000000000002"/>
    <x v="9"/>
    <x v="12"/>
  </r>
  <r>
    <d v="1993-10-24T00:00:00"/>
    <n v="8.1999999999999993"/>
    <x v="9"/>
    <x v="12"/>
  </r>
  <r>
    <d v="1993-10-25T00:00:00"/>
    <n v="12.25"/>
    <x v="9"/>
    <x v="12"/>
  </r>
  <r>
    <d v="1993-10-26T00:00:00"/>
    <n v="9.625"/>
    <x v="9"/>
    <x v="12"/>
  </r>
  <r>
    <d v="1993-10-27T00:00:00"/>
    <n v="6.875"/>
    <x v="9"/>
    <x v="12"/>
  </r>
  <r>
    <d v="1993-10-28T00:00:00"/>
    <n v="20.175000000000001"/>
    <x v="9"/>
    <x v="12"/>
  </r>
  <r>
    <d v="1993-10-29T00:00:00"/>
    <n v="18.774999999999999"/>
    <x v="9"/>
    <x v="12"/>
  </r>
  <r>
    <d v="1993-10-30T00:00:00"/>
    <n v="9"/>
    <x v="9"/>
    <x v="12"/>
  </r>
  <r>
    <d v="1993-10-31T00:00:00"/>
    <n v="9.8249999999999993"/>
    <x v="9"/>
    <x v="12"/>
  </r>
  <r>
    <d v="1993-11-01T00:00:00"/>
    <n v="13.85"/>
    <x v="10"/>
    <x v="12"/>
  </r>
  <r>
    <d v="1993-11-02T00:00:00"/>
    <n v="9.1750000000000007"/>
    <x v="10"/>
    <x v="12"/>
  </r>
  <r>
    <d v="1993-11-03T00:00:00"/>
    <n v="14.15"/>
    <x v="10"/>
    <x v="12"/>
  </r>
  <r>
    <d v="1993-11-04T00:00:00"/>
    <n v="23.6"/>
    <x v="10"/>
    <x v="12"/>
  </r>
  <r>
    <d v="1993-11-05T00:00:00"/>
    <n v="23.15"/>
    <x v="10"/>
    <x v="12"/>
  </r>
  <r>
    <d v="1993-11-06T00:00:00"/>
    <n v="12.525"/>
    <x v="10"/>
    <x v="12"/>
  </r>
  <r>
    <d v="1993-11-07T00:00:00"/>
    <n v="16.074999999999999"/>
    <x v="10"/>
    <x v="12"/>
  </r>
  <r>
    <d v="1993-11-08T00:00:00"/>
    <n v="14.775"/>
    <x v="10"/>
    <x v="12"/>
  </r>
  <r>
    <d v="1993-11-09T00:00:00"/>
    <n v="16.475000000000001"/>
    <x v="10"/>
    <x v="12"/>
  </r>
  <r>
    <d v="1993-11-10T00:00:00"/>
    <n v="17.8"/>
    <x v="10"/>
    <x v="12"/>
  </r>
  <r>
    <d v="1993-11-11T00:00:00"/>
    <n v="13.324999999999999"/>
    <x v="10"/>
    <x v="12"/>
  </r>
  <r>
    <d v="1993-11-12T00:00:00"/>
    <n v="13.75"/>
    <x v="10"/>
    <x v="12"/>
  </r>
  <r>
    <d v="1993-11-13T00:00:00"/>
    <n v="18.375"/>
    <x v="10"/>
    <x v="12"/>
  </r>
  <r>
    <d v="1993-11-14T00:00:00"/>
    <n v="15.525"/>
    <x v="10"/>
    <x v="12"/>
  </r>
  <r>
    <d v="1993-11-15T00:00:00"/>
    <n v="13.925000000000001"/>
    <x v="10"/>
    <x v="12"/>
  </r>
  <r>
    <d v="1993-11-16T00:00:00"/>
    <n v="19.25"/>
    <x v="10"/>
    <x v="12"/>
  </r>
  <r>
    <d v="1993-11-17T00:00:00"/>
    <n v="21.274999999999999"/>
    <x v="10"/>
    <x v="12"/>
  </r>
  <r>
    <d v="1993-11-18T00:00:00"/>
    <n v="19.8"/>
    <x v="10"/>
    <x v="12"/>
  </r>
  <r>
    <d v="1993-11-19T00:00:00"/>
    <n v="11.525"/>
    <x v="10"/>
    <x v="12"/>
  </r>
  <r>
    <d v="1993-11-20T00:00:00"/>
    <n v="15.875"/>
    <x v="10"/>
    <x v="12"/>
  </r>
  <r>
    <d v="1993-11-21T00:00:00"/>
    <n v="30.8"/>
    <x v="10"/>
    <x v="12"/>
  </r>
  <r>
    <d v="1993-11-22T00:00:00"/>
    <n v="39.450000000000003"/>
    <x v="10"/>
    <x v="12"/>
  </r>
  <r>
    <d v="1993-11-23T00:00:00"/>
    <n v="38.6"/>
    <x v="10"/>
    <x v="12"/>
  </r>
  <r>
    <d v="1993-11-24T00:00:00"/>
    <n v="28.65"/>
    <x v="10"/>
    <x v="12"/>
  </r>
  <r>
    <d v="1993-11-25T00:00:00"/>
    <n v="25.274999999999999"/>
    <x v="10"/>
    <x v="12"/>
  </r>
  <r>
    <d v="1993-11-26T00:00:00"/>
    <n v="19.425000000000001"/>
    <x v="10"/>
    <x v="12"/>
  </r>
  <r>
    <d v="1993-11-27T00:00:00"/>
    <n v="14.175000000000001"/>
    <x v="10"/>
    <x v="12"/>
  </r>
  <r>
    <d v="1993-11-28T00:00:00"/>
    <n v="16.75"/>
    <x v="10"/>
    <x v="12"/>
  </r>
  <r>
    <d v="1993-11-29T00:00:00"/>
    <n v="15.4"/>
    <x v="10"/>
    <x v="12"/>
  </r>
  <r>
    <d v="1993-11-30T00:00:00"/>
    <n v="16.75"/>
    <x v="10"/>
    <x v="12"/>
  </r>
  <r>
    <d v="1993-12-01T00:00:00"/>
    <n v="18.5"/>
    <x v="11"/>
    <x v="12"/>
  </r>
  <r>
    <d v="1993-12-02T00:00:00"/>
    <n v="16.574999999999999"/>
    <x v="11"/>
    <x v="12"/>
  </r>
  <r>
    <d v="1993-12-03T00:00:00"/>
    <n v="13.75"/>
    <x v="11"/>
    <x v="12"/>
  </r>
  <r>
    <d v="1993-12-04T00:00:00"/>
    <n v="18.324999999999999"/>
    <x v="11"/>
    <x v="12"/>
  </r>
  <r>
    <d v="1993-12-05T00:00:00"/>
    <n v="22.65"/>
    <x v="11"/>
    <x v="12"/>
  </r>
  <r>
    <d v="1993-12-06T00:00:00"/>
    <n v="27.95"/>
    <x v="11"/>
    <x v="12"/>
  </r>
  <r>
    <d v="1993-12-07T00:00:00"/>
    <n v="24.7"/>
    <x v="11"/>
    <x v="12"/>
  </r>
  <r>
    <d v="1993-12-08T00:00:00"/>
    <n v="19.875"/>
    <x v="11"/>
    <x v="12"/>
  </r>
  <r>
    <d v="1993-12-09T00:00:00"/>
    <n v="18.850000000000001"/>
    <x v="11"/>
    <x v="12"/>
  </r>
  <r>
    <d v="1993-12-10T00:00:00"/>
    <n v="12.225"/>
    <x v="11"/>
    <x v="12"/>
  </r>
  <r>
    <d v="1993-12-11T00:00:00"/>
    <n v="15.75"/>
    <x v="11"/>
    <x v="12"/>
  </r>
  <r>
    <d v="1993-12-12T00:00:00"/>
    <n v="18.975000000000001"/>
    <x v="11"/>
    <x v="12"/>
  </r>
  <r>
    <d v="1993-12-13T00:00:00"/>
    <n v="17.225000000000001"/>
    <x v="11"/>
    <x v="12"/>
  </r>
  <r>
    <d v="1993-12-14T00:00:00"/>
    <n v="18.600000000000001"/>
    <x v="11"/>
    <x v="12"/>
  </r>
  <r>
    <d v="1993-12-15T00:00:00"/>
    <n v="21.2"/>
    <x v="11"/>
    <x v="12"/>
  </r>
  <r>
    <d v="1993-12-16T00:00:00"/>
    <n v="24.7"/>
    <x v="11"/>
    <x v="12"/>
  </r>
  <r>
    <d v="1993-12-17T00:00:00"/>
    <n v="22.875"/>
    <x v="11"/>
    <x v="12"/>
  </r>
  <r>
    <d v="1993-12-18T00:00:00"/>
    <n v="18.7"/>
    <x v="11"/>
    <x v="12"/>
  </r>
  <r>
    <d v="1993-12-19T00:00:00"/>
    <n v="20.024999999999999"/>
    <x v="11"/>
    <x v="12"/>
  </r>
  <r>
    <d v="1993-12-20T00:00:00"/>
    <n v="15.4"/>
    <x v="11"/>
    <x v="12"/>
  </r>
  <r>
    <d v="1993-12-21T00:00:00"/>
    <n v="22.475000000000001"/>
    <x v="11"/>
    <x v="12"/>
  </r>
  <r>
    <d v="1993-12-22T00:00:00"/>
    <n v="17.649999999999999"/>
    <x v="11"/>
    <x v="12"/>
  </r>
  <r>
    <d v="1993-12-23T00:00:00"/>
    <n v="17.774999999999999"/>
    <x v="11"/>
    <x v="12"/>
  </r>
  <r>
    <d v="1993-12-24T00:00:00"/>
    <n v="11.7"/>
    <x v="11"/>
    <x v="12"/>
  </r>
  <r>
    <d v="1993-12-25T00:00:00"/>
    <n v="10.775"/>
    <x v="11"/>
    <x v="12"/>
  </r>
  <r>
    <d v="1993-12-26T00:00:00"/>
    <n v="21.225000000000001"/>
    <x v="11"/>
    <x v="12"/>
  </r>
  <r>
    <d v="1993-12-27T00:00:00"/>
    <n v="24.274999999999999"/>
    <x v="11"/>
    <x v="12"/>
  </r>
  <r>
    <d v="1993-12-28T00:00:00"/>
    <n v="20.399999999999999"/>
    <x v="11"/>
    <x v="12"/>
  </r>
  <r>
    <d v="1993-12-29T00:00:00"/>
    <n v="16.975000000000001"/>
    <x v="11"/>
    <x v="12"/>
  </r>
  <r>
    <d v="1993-12-30T00:00:00"/>
    <n v="16.925000000000001"/>
    <x v="11"/>
    <x v="12"/>
  </r>
  <r>
    <d v="1993-12-31T00:00:00"/>
    <n v="22.7"/>
    <x v="11"/>
    <x v="12"/>
  </r>
  <r>
    <d v="1994-01-01T00:00:00"/>
    <n v="28.75"/>
    <x v="0"/>
    <x v="13"/>
  </r>
  <r>
    <d v="1994-01-02T00:00:00"/>
    <n v="25.574999999999999"/>
    <x v="0"/>
    <x v="13"/>
  </r>
  <r>
    <d v="1994-01-03T00:00:00"/>
    <n v="25.05"/>
    <x v="0"/>
    <x v="13"/>
  </r>
  <r>
    <d v="1994-01-04T00:00:00"/>
    <n v="35.075000000000003"/>
    <x v="0"/>
    <x v="13"/>
  </r>
  <r>
    <d v="1994-01-05T00:00:00"/>
    <n v="39.65"/>
    <x v="0"/>
    <x v="13"/>
  </r>
  <r>
    <d v="1994-01-06T00:00:00"/>
    <n v="37.875"/>
    <x v="0"/>
    <x v="13"/>
  </r>
  <r>
    <d v="1994-01-07T00:00:00"/>
    <n v="28.8"/>
    <x v="0"/>
    <x v="13"/>
  </r>
  <r>
    <d v="1994-01-08T00:00:00"/>
    <n v="31.975000000000001"/>
    <x v="0"/>
    <x v="13"/>
  </r>
  <r>
    <d v="1994-01-09T00:00:00"/>
    <n v="32.674999999999997"/>
    <x v="0"/>
    <x v="13"/>
  </r>
  <r>
    <d v="1994-01-10T00:00:00"/>
    <n v="36.174999999999997"/>
    <x v="0"/>
    <x v="13"/>
  </r>
  <r>
    <d v="1994-01-11T00:00:00"/>
    <n v="29.225000000000001"/>
    <x v="0"/>
    <x v="13"/>
  </r>
  <r>
    <d v="1994-01-12T00:00:00"/>
    <n v="26.25"/>
    <x v="0"/>
    <x v="13"/>
  </r>
  <r>
    <d v="1994-01-13T00:00:00"/>
    <n v="30.175000000000001"/>
    <x v="0"/>
    <x v="13"/>
  </r>
  <r>
    <d v="1994-01-14T00:00:00"/>
    <n v="33.15"/>
    <x v="0"/>
    <x v="13"/>
  </r>
  <r>
    <d v="1994-01-15T00:00:00"/>
    <n v="34.85"/>
    <x v="0"/>
    <x v="13"/>
  </r>
  <r>
    <d v="1994-01-16T00:00:00"/>
    <n v="38.274999999999999"/>
    <x v="0"/>
    <x v="13"/>
  </r>
  <r>
    <d v="1994-01-17T00:00:00"/>
    <n v="39.075000000000003"/>
    <x v="0"/>
    <x v="13"/>
  </r>
  <r>
    <d v="1994-01-18T00:00:00"/>
    <n v="32.825000000000003"/>
    <x v="0"/>
    <x v="13"/>
  </r>
  <r>
    <d v="1994-01-19T00:00:00"/>
    <n v="31.7"/>
    <x v="0"/>
    <x v="13"/>
  </r>
  <r>
    <d v="1994-01-20T00:00:00"/>
    <n v="22.675000000000001"/>
    <x v="0"/>
    <x v="13"/>
  </r>
  <r>
    <d v="1994-01-21T00:00:00"/>
    <n v="20.3"/>
    <x v="0"/>
    <x v="13"/>
  </r>
  <r>
    <d v="1994-01-22T00:00:00"/>
    <n v="18.45"/>
    <x v="0"/>
    <x v="13"/>
  </r>
  <r>
    <d v="1994-01-23T00:00:00"/>
    <n v="20.399999999999999"/>
    <x v="0"/>
    <x v="13"/>
  </r>
  <r>
    <d v="1994-01-24T00:00:00"/>
    <n v="22.375"/>
    <x v="0"/>
    <x v="13"/>
  </r>
  <r>
    <d v="1994-01-25T00:00:00"/>
    <n v="24.675000000000001"/>
    <x v="0"/>
    <x v="13"/>
  </r>
  <r>
    <d v="1994-01-26T00:00:00"/>
    <n v="21.324999999999999"/>
    <x v="0"/>
    <x v="13"/>
  </r>
  <r>
    <d v="1994-01-27T00:00:00"/>
    <n v="20.6"/>
    <x v="0"/>
    <x v="13"/>
  </r>
  <r>
    <d v="1994-01-28T00:00:00"/>
    <n v="19.100000000000001"/>
    <x v="0"/>
    <x v="13"/>
  </r>
  <r>
    <d v="1994-01-29T00:00:00"/>
    <n v="18.350000000000001"/>
    <x v="0"/>
    <x v="13"/>
  </r>
  <r>
    <d v="1994-01-30T00:00:00"/>
    <n v="20.7"/>
    <x v="0"/>
    <x v="13"/>
  </r>
  <r>
    <d v="1994-01-31T00:00:00"/>
    <n v="18.899999999999999"/>
    <x v="0"/>
    <x v="13"/>
  </r>
  <r>
    <d v="1994-02-01T00:00:00"/>
    <n v="20.725000000000001"/>
    <x v="1"/>
    <x v="13"/>
  </r>
  <r>
    <d v="1994-02-02T00:00:00"/>
    <n v="24.324999999999999"/>
    <x v="1"/>
    <x v="13"/>
  </r>
  <r>
    <d v="1994-02-03T00:00:00"/>
    <n v="29.6"/>
    <x v="1"/>
    <x v="13"/>
  </r>
  <r>
    <d v="1994-02-04T00:00:00"/>
    <n v="25.774999999999999"/>
    <x v="1"/>
    <x v="13"/>
  </r>
  <r>
    <d v="1994-02-05T00:00:00"/>
    <n v="25"/>
    <x v="1"/>
    <x v="13"/>
  </r>
  <r>
    <d v="1994-02-06T00:00:00"/>
    <n v="41.674999999999997"/>
    <x v="1"/>
    <x v="13"/>
  </r>
  <r>
    <d v="1994-02-07T00:00:00"/>
    <n v="46.274999999999999"/>
    <x v="1"/>
    <x v="13"/>
  </r>
  <r>
    <d v="1994-02-08T00:00:00"/>
    <n v="38.674999999999997"/>
    <x v="1"/>
    <x v="13"/>
  </r>
  <r>
    <d v="1994-02-09T00:00:00"/>
    <n v="32"/>
    <x v="1"/>
    <x v="13"/>
  </r>
  <r>
    <d v="1994-02-10T00:00:00"/>
    <n v="27.875"/>
    <x v="1"/>
    <x v="13"/>
  </r>
  <r>
    <d v="1994-02-11T00:00:00"/>
    <n v="27.55"/>
    <x v="1"/>
    <x v="13"/>
  </r>
  <r>
    <d v="1994-02-12T00:00:00"/>
    <n v="17.45"/>
    <x v="1"/>
    <x v="13"/>
  </r>
  <r>
    <d v="1994-02-13T00:00:00"/>
    <n v="19.274999999999999"/>
    <x v="1"/>
    <x v="13"/>
  </r>
  <r>
    <d v="1994-02-14T00:00:00"/>
    <n v="23.274999999999999"/>
    <x v="1"/>
    <x v="13"/>
  </r>
  <r>
    <d v="1994-02-15T00:00:00"/>
    <n v="18.649999999999999"/>
    <x v="1"/>
    <x v="13"/>
  </r>
  <r>
    <d v="1994-02-16T00:00:00"/>
    <n v="29.1"/>
    <x v="1"/>
    <x v="13"/>
  </r>
  <r>
    <d v="1994-02-17T00:00:00"/>
    <n v="31.45"/>
    <x v="1"/>
    <x v="13"/>
  </r>
  <r>
    <d v="1994-02-18T00:00:00"/>
    <n v="31.4"/>
    <x v="1"/>
    <x v="13"/>
  </r>
  <r>
    <d v="1994-02-19T00:00:00"/>
    <n v="35.325000000000003"/>
    <x v="1"/>
    <x v="13"/>
  </r>
  <r>
    <d v="1994-02-20T00:00:00"/>
    <n v="39.875"/>
    <x v="1"/>
    <x v="13"/>
  </r>
  <r>
    <d v="1994-02-21T00:00:00"/>
    <n v="38.575000000000003"/>
    <x v="1"/>
    <x v="13"/>
  </r>
  <r>
    <d v="1994-02-22T00:00:00"/>
    <n v="39.5"/>
    <x v="1"/>
    <x v="13"/>
  </r>
  <r>
    <d v="1994-02-23T00:00:00"/>
    <n v="39.325000000000003"/>
    <x v="1"/>
    <x v="13"/>
  </r>
  <r>
    <d v="1994-02-24T00:00:00"/>
    <n v="41.274999999999999"/>
    <x v="1"/>
    <x v="13"/>
  </r>
  <r>
    <d v="1994-02-25T00:00:00"/>
    <n v="42.075000000000003"/>
    <x v="1"/>
    <x v="13"/>
  </r>
  <r>
    <d v="1994-02-26T00:00:00"/>
    <n v="34.924999999999997"/>
    <x v="1"/>
    <x v="13"/>
  </r>
  <r>
    <d v="1994-02-27T00:00:00"/>
    <n v="32.674999999999997"/>
    <x v="1"/>
    <x v="13"/>
  </r>
  <r>
    <d v="1994-02-28T00:00:00"/>
    <n v="19.425000000000001"/>
    <x v="1"/>
    <x v="13"/>
  </r>
  <r>
    <d v="1994-03-01T00:00:00"/>
    <n v="10.199999999999999"/>
    <x v="2"/>
    <x v="13"/>
  </r>
  <r>
    <d v="1994-03-02T00:00:00"/>
    <n v="8.35"/>
    <x v="2"/>
    <x v="13"/>
  </r>
  <r>
    <d v="1994-03-03T00:00:00"/>
    <n v="11.5"/>
    <x v="2"/>
    <x v="13"/>
  </r>
  <r>
    <d v="1994-03-04T00:00:00"/>
    <n v="14.425000000000001"/>
    <x v="2"/>
    <x v="13"/>
  </r>
  <r>
    <d v="1994-03-05T00:00:00"/>
    <n v="16.600000000000001"/>
    <x v="2"/>
    <x v="13"/>
  </r>
  <r>
    <d v="1994-03-06T00:00:00"/>
    <n v="20.925000000000001"/>
    <x v="2"/>
    <x v="13"/>
  </r>
  <r>
    <d v="1994-03-07T00:00:00"/>
    <n v="23.074999999999999"/>
    <x v="2"/>
    <x v="13"/>
  </r>
  <r>
    <d v="1994-03-08T00:00:00"/>
    <n v="19"/>
    <x v="2"/>
    <x v="13"/>
  </r>
  <r>
    <d v="1994-03-09T00:00:00"/>
    <n v="16.625"/>
    <x v="2"/>
    <x v="13"/>
  </r>
  <r>
    <d v="1994-03-10T00:00:00"/>
    <n v="13.7"/>
    <x v="2"/>
    <x v="13"/>
  </r>
  <r>
    <d v="1994-03-11T00:00:00"/>
    <n v="14.35"/>
    <x v="2"/>
    <x v="13"/>
  </r>
  <r>
    <d v="1994-03-12T00:00:00"/>
    <n v="9.35"/>
    <x v="2"/>
    <x v="13"/>
  </r>
  <r>
    <d v="1994-03-13T00:00:00"/>
    <n v="8.65"/>
    <x v="2"/>
    <x v="13"/>
  </r>
  <r>
    <d v="1994-03-14T00:00:00"/>
    <n v="12.475"/>
    <x v="2"/>
    <x v="13"/>
  </r>
  <r>
    <d v="1994-03-15T00:00:00"/>
    <n v="13.725"/>
    <x v="2"/>
    <x v="13"/>
  </r>
  <r>
    <d v="1994-03-16T00:00:00"/>
    <n v="14.324999999999999"/>
    <x v="2"/>
    <x v="13"/>
  </r>
  <r>
    <d v="1994-03-17T00:00:00"/>
    <n v="14.875"/>
    <x v="2"/>
    <x v="13"/>
  </r>
  <r>
    <d v="1994-03-18T00:00:00"/>
    <n v="12.125"/>
    <x v="2"/>
    <x v="13"/>
  </r>
  <r>
    <d v="1994-03-19T00:00:00"/>
    <n v="16.475000000000001"/>
    <x v="2"/>
    <x v="13"/>
  </r>
  <r>
    <d v="1994-03-20T00:00:00"/>
    <n v="16.675000000000001"/>
    <x v="2"/>
    <x v="13"/>
  </r>
  <r>
    <d v="1994-03-21T00:00:00"/>
    <n v="17.324999999999999"/>
    <x v="2"/>
    <x v="13"/>
  </r>
  <r>
    <d v="1994-03-22T00:00:00"/>
    <n v="22.45"/>
    <x v="2"/>
    <x v="13"/>
  </r>
  <r>
    <d v="1994-03-23T00:00:00"/>
    <n v="22.425000000000001"/>
    <x v="2"/>
    <x v="13"/>
  </r>
  <r>
    <d v="1994-03-24T00:00:00"/>
    <n v="17.975000000000001"/>
    <x v="2"/>
    <x v="13"/>
  </r>
  <r>
    <d v="1994-03-25T00:00:00"/>
    <n v="13.625"/>
    <x v="2"/>
    <x v="13"/>
  </r>
  <r>
    <d v="1994-03-26T00:00:00"/>
    <n v="15.125"/>
    <x v="2"/>
    <x v="13"/>
  </r>
  <r>
    <d v="1994-03-27T00:00:00"/>
    <n v="11.6"/>
    <x v="2"/>
    <x v="13"/>
  </r>
  <r>
    <d v="1994-03-28T00:00:00"/>
    <n v="12.3"/>
    <x v="2"/>
    <x v="13"/>
  </r>
  <r>
    <d v="1994-03-29T00:00:00"/>
    <n v="9.1"/>
    <x v="2"/>
    <x v="13"/>
  </r>
  <r>
    <d v="1994-03-30T00:00:00"/>
    <n v="8.1750000000000007"/>
    <x v="2"/>
    <x v="13"/>
  </r>
  <r>
    <d v="1994-03-31T00:00:00"/>
    <n v="6.5"/>
    <x v="2"/>
    <x v="13"/>
  </r>
  <r>
    <d v="1994-04-01T00:00:00"/>
    <n v="11.425000000000001"/>
    <x v="3"/>
    <x v="13"/>
  </r>
  <r>
    <d v="1994-04-02T00:00:00"/>
    <n v="11.975"/>
    <x v="3"/>
    <x v="13"/>
  </r>
  <r>
    <d v="1994-04-03T00:00:00"/>
    <n v="12.35"/>
    <x v="3"/>
    <x v="13"/>
  </r>
  <r>
    <d v="1994-04-04T00:00:00"/>
    <n v="14.85"/>
    <x v="3"/>
    <x v="13"/>
  </r>
  <r>
    <d v="1994-04-05T00:00:00"/>
    <n v="17.324999999999999"/>
    <x v="3"/>
    <x v="13"/>
  </r>
  <r>
    <d v="1994-04-06T00:00:00"/>
    <n v="15.925000000000001"/>
    <x v="3"/>
    <x v="13"/>
  </r>
  <r>
    <d v="1994-04-07T00:00:00"/>
    <n v="13"/>
    <x v="3"/>
    <x v="13"/>
  </r>
  <r>
    <d v="1994-04-08T00:00:00"/>
    <n v="12.725"/>
    <x v="3"/>
    <x v="13"/>
  </r>
  <r>
    <d v="1994-04-09T00:00:00"/>
    <n v="10.7"/>
    <x v="3"/>
    <x v="13"/>
  </r>
  <r>
    <d v="1994-04-10T00:00:00"/>
    <n v="7.65"/>
    <x v="3"/>
    <x v="13"/>
  </r>
  <r>
    <d v="1994-04-11T00:00:00"/>
    <n v="3.15"/>
    <x v="3"/>
    <x v="13"/>
  </r>
  <r>
    <d v="1994-04-12T00:00:00"/>
    <n v="7.55"/>
    <x v="3"/>
    <x v="13"/>
  </r>
  <r>
    <d v="1994-04-13T00:00:00"/>
    <n v="10.6"/>
    <x v="3"/>
    <x v="13"/>
  </r>
  <r>
    <d v="1994-04-14T00:00:00"/>
    <n v="12.675000000000001"/>
    <x v="3"/>
    <x v="13"/>
  </r>
  <r>
    <d v="1994-04-15T00:00:00"/>
    <n v="5.4249999999999998"/>
    <x v="3"/>
    <x v="13"/>
  </r>
  <r>
    <d v="1994-04-16T00:00:00"/>
    <n v="3.75"/>
    <x v="3"/>
    <x v="13"/>
  </r>
  <r>
    <d v="1994-04-17T00:00:00"/>
    <n v="3.45"/>
    <x v="3"/>
    <x v="13"/>
  </r>
  <r>
    <d v="1994-04-18T00:00:00"/>
    <n v="8.25"/>
    <x v="3"/>
    <x v="13"/>
  </r>
  <r>
    <d v="1994-04-19T00:00:00"/>
    <n v="7.6"/>
    <x v="3"/>
    <x v="13"/>
  </r>
  <r>
    <d v="1994-04-20T00:00:00"/>
    <n v="4.125"/>
    <x v="3"/>
    <x v="13"/>
  </r>
  <r>
    <d v="1994-04-21T00:00:00"/>
    <n v="0.72500000000000053"/>
    <x v="3"/>
    <x v="13"/>
  </r>
  <r>
    <d v="1994-04-22T00:00:00"/>
    <n v="4.2249999999999996"/>
    <x v="3"/>
    <x v="13"/>
  </r>
  <r>
    <d v="1994-04-23T00:00:00"/>
    <n v="7"/>
    <x v="3"/>
    <x v="13"/>
  </r>
  <r>
    <d v="1994-04-24T00:00:00"/>
    <n v="13.65"/>
    <x v="3"/>
    <x v="13"/>
  </r>
  <r>
    <d v="1994-04-25T00:00:00"/>
    <n v="14.824999999999999"/>
    <x v="3"/>
    <x v="13"/>
  </r>
  <r>
    <d v="1994-04-26T00:00:00"/>
    <n v="12.4"/>
    <x v="3"/>
    <x v="13"/>
  </r>
  <r>
    <d v="1994-04-27T00:00:00"/>
    <n v="10.925000000000001"/>
    <x v="3"/>
    <x v="13"/>
  </r>
  <r>
    <d v="1994-04-28T00:00:00"/>
    <n v="10.824999999999999"/>
    <x v="3"/>
    <x v="13"/>
  </r>
  <r>
    <d v="1994-04-29T00:00:00"/>
    <n v="8.1"/>
    <x v="3"/>
    <x v="13"/>
  </r>
  <r>
    <d v="1994-04-30T00:00:00"/>
    <n v="5.9749999999999996"/>
    <x v="3"/>
    <x v="13"/>
  </r>
  <r>
    <d v="1994-05-01T00:00:00"/>
    <n v="7.1749999999999998"/>
    <x v="4"/>
    <x v="13"/>
  </r>
  <r>
    <d v="1994-05-02T00:00:00"/>
    <n v="5.9749999999999996"/>
    <x v="4"/>
    <x v="13"/>
  </r>
  <r>
    <d v="1994-05-03T00:00:00"/>
    <n v="8.9749999999999996"/>
    <x v="4"/>
    <x v="13"/>
  </r>
  <r>
    <d v="1994-05-04T00:00:00"/>
    <n v="8.3000000000000007"/>
    <x v="4"/>
    <x v="13"/>
  </r>
  <r>
    <d v="1994-05-05T00:00:00"/>
    <n v="6.0750000000000002"/>
    <x v="4"/>
    <x v="13"/>
  </r>
  <r>
    <d v="1994-05-06T00:00:00"/>
    <n v="1.325"/>
    <x v="4"/>
    <x v="13"/>
  </r>
  <r>
    <d v="1994-05-07T00:00:00"/>
    <n v="2.625"/>
    <x v="4"/>
    <x v="13"/>
  </r>
  <r>
    <d v="1994-05-08T00:00:00"/>
    <n v="5.125"/>
    <x v="4"/>
    <x v="13"/>
  </r>
  <r>
    <d v="1994-05-09T00:00:00"/>
    <n v="0.8"/>
    <x v="4"/>
    <x v="13"/>
  </r>
  <r>
    <d v="1994-05-10T00:00:00"/>
    <n v="0.72499999999999998"/>
    <x v="4"/>
    <x v="13"/>
  </r>
  <r>
    <d v="1994-05-11T00:00:00"/>
    <n v="0.7"/>
    <x v="4"/>
    <x v="13"/>
  </r>
  <r>
    <d v="1994-05-12T00:00:00"/>
    <n v="1.7749999999999999"/>
    <x v="4"/>
    <x v="13"/>
  </r>
  <r>
    <d v="1994-05-13T00:00:00"/>
    <n v="7"/>
    <x v="4"/>
    <x v="13"/>
  </r>
  <r>
    <d v="1994-05-14T00:00:00"/>
    <n v="6.1"/>
    <x v="4"/>
    <x v="13"/>
  </r>
  <r>
    <d v="1994-05-15T00:00:00"/>
    <n v="4.5"/>
    <x v="4"/>
    <x v="13"/>
  </r>
  <r>
    <d v="1994-05-16T00:00:00"/>
    <n v="5.3"/>
    <x v="4"/>
    <x v="13"/>
  </r>
  <r>
    <d v="1994-05-17T00:00:00"/>
    <n v="8.0500000000000007"/>
    <x v="4"/>
    <x v="13"/>
  </r>
  <r>
    <d v="1994-05-18T00:00:00"/>
    <n v="7.3"/>
    <x v="4"/>
    <x v="13"/>
  </r>
  <r>
    <d v="1994-05-19T00:00:00"/>
    <n v="7.625"/>
    <x v="4"/>
    <x v="13"/>
  </r>
  <r>
    <d v="1994-05-20T00:00:00"/>
    <n v="10.45"/>
    <x v="4"/>
    <x v="13"/>
  </r>
  <r>
    <d v="1994-05-21T00:00:00"/>
    <n v="9.5749999999999993"/>
    <x v="4"/>
    <x v="13"/>
  </r>
  <r>
    <d v="1994-05-22T00:00:00"/>
    <n v="4.4749999999999996"/>
    <x v="4"/>
    <x v="13"/>
  </r>
  <r>
    <d v="1994-05-23T00:00:00"/>
    <n v="2.2749999999999999"/>
    <x v="4"/>
    <x v="13"/>
  </r>
  <r>
    <d v="1994-05-24T00:00:00"/>
    <n v="0.5"/>
    <x v="4"/>
    <x v="13"/>
  </r>
  <r>
    <d v="1994-05-25T00:00:00"/>
    <n v="0"/>
    <x v="4"/>
    <x v="13"/>
  </r>
  <r>
    <d v="1994-05-26T00:00:00"/>
    <n v="0"/>
    <x v="4"/>
    <x v="13"/>
  </r>
  <r>
    <d v="1994-05-27T00:00:00"/>
    <n v="3.05"/>
    <x v="4"/>
    <x v="13"/>
  </r>
  <r>
    <d v="1994-05-28T00:00:00"/>
    <n v="3.5249999999999999"/>
    <x v="4"/>
    <x v="13"/>
  </r>
  <r>
    <d v="1994-05-29T00:00:00"/>
    <n v="1.925"/>
    <x v="4"/>
    <x v="13"/>
  </r>
  <r>
    <d v="1994-05-30T00:00:00"/>
    <n v="4.125"/>
    <x v="4"/>
    <x v="13"/>
  </r>
  <r>
    <d v="1994-05-31T00:00:00"/>
    <n v="3.55"/>
    <x v="4"/>
    <x v="13"/>
  </r>
  <r>
    <d v="1994-06-01T00:00:00"/>
    <n v="1.825"/>
    <x v="5"/>
    <x v="13"/>
  </r>
  <r>
    <d v="1994-06-02T00:00:00"/>
    <n v="1.625"/>
    <x v="5"/>
    <x v="13"/>
  </r>
  <r>
    <d v="1994-06-03T00:00:00"/>
    <n v="1.625"/>
    <x v="5"/>
    <x v="13"/>
  </r>
  <r>
    <d v="1994-06-04T00:00:00"/>
    <n v="1.7250000000000001"/>
    <x v="5"/>
    <x v="13"/>
  </r>
  <r>
    <d v="1994-06-05T00:00:00"/>
    <n v="0.82499999999999996"/>
    <x v="5"/>
    <x v="13"/>
  </r>
  <r>
    <d v="1994-06-06T00:00:00"/>
    <n v="1.2749999999999999"/>
    <x v="5"/>
    <x v="13"/>
  </r>
  <r>
    <d v="1994-06-07T00:00:00"/>
    <n v="2.7749999999999999"/>
    <x v="5"/>
    <x v="13"/>
  </r>
  <r>
    <d v="1994-06-08T00:00:00"/>
    <n v="4"/>
    <x v="5"/>
    <x v="13"/>
  </r>
  <r>
    <d v="1994-06-09T00:00:00"/>
    <n v="2.4249999999999998"/>
    <x v="5"/>
    <x v="13"/>
  </r>
  <r>
    <d v="1994-06-10T00:00:00"/>
    <n v="1.3"/>
    <x v="5"/>
    <x v="13"/>
  </r>
  <r>
    <d v="1994-06-11T00:00:00"/>
    <n v="0.4"/>
    <x v="5"/>
    <x v="13"/>
  </r>
  <r>
    <d v="1994-06-12T00:00:00"/>
    <n v="0.52500000000000002"/>
    <x v="5"/>
    <x v="13"/>
  </r>
  <r>
    <d v="1994-06-13T00:00:00"/>
    <n v="0.80000000000000071"/>
    <x v="5"/>
    <x v="13"/>
  </r>
  <r>
    <d v="1994-06-14T00:00:00"/>
    <n v="8.7249999999999996"/>
    <x v="5"/>
    <x v="13"/>
  </r>
  <r>
    <d v="1994-06-15T00:00:00"/>
    <n v="8.8249999999999993"/>
    <x v="5"/>
    <x v="13"/>
  </r>
  <r>
    <d v="1994-06-16T00:00:00"/>
    <n v="8.1"/>
    <x v="5"/>
    <x v="13"/>
  </r>
  <r>
    <d v="1994-06-17T00:00:00"/>
    <n v="3.15"/>
    <x v="5"/>
    <x v="13"/>
  </r>
  <r>
    <d v="1994-06-18T00:00:00"/>
    <n v="2.375"/>
    <x v="5"/>
    <x v="13"/>
  </r>
  <r>
    <d v="1994-06-19T00:00:00"/>
    <n v="2.0750000000000002"/>
    <x v="5"/>
    <x v="13"/>
  </r>
  <r>
    <d v="1994-06-20T00:00:00"/>
    <n v="0.65"/>
    <x v="5"/>
    <x v="13"/>
  </r>
  <r>
    <d v="1994-06-21T00:00:00"/>
    <n v="0.125"/>
    <x v="5"/>
    <x v="13"/>
  </r>
  <r>
    <d v="1994-06-22T00:00:00"/>
    <n v="0"/>
    <x v="5"/>
    <x v="13"/>
  </r>
  <r>
    <d v="1994-06-23T00:00:00"/>
    <n v="0"/>
    <x v="5"/>
    <x v="13"/>
  </r>
  <r>
    <d v="1994-06-24T00:00:00"/>
    <n v="0"/>
    <x v="5"/>
    <x v="13"/>
  </r>
  <r>
    <d v="1994-06-25T00:00:00"/>
    <n v="0.22500000000000053"/>
    <x v="5"/>
    <x v="13"/>
  </r>
  <r>
    <d v="1994-06-26T00:00:00"/>
    <n v="0.3"/>
    <x v="5"/>
    <x v="13"/>
  </r>
  <r>
    <d v="1994-06-27T00:00:00"/>
    <n v="0"/>
    <x v="5"/>
    <x v="13"/>
  </r>
  <r>
    <d v="1994-06-28T00:00:00"/>
    <n v="0.7"/>
    <x v="5"/>
    <x v="13"/>
  </r>
  <r>
    <d v="1994-06-29T00:00:00"/>
    <n v="1.6"/>
    <x v="5"/>
    <x v="13"/>
  </r>
  <r>
    <d v="1994-06-30T00:00:00"/>
    <n v="1.3"/>
    <x v="5"/>
    <x v="13"/>
  </r>
  <r>
    <d v="1994-07-01T00:00:00"/>
    <n v="0"/>
    <x v="6"/>
    <x v="13"/>
  </r>
  <r>
    <d v="1994-07-02T00:00:00"/>
    <n v="1.125"/>
    <x v="6"/>
    <x v="13"/>
  </r>
  <r>
    <d v="1994-07-03T00:00:00"/>
    <n v="3.05"/>
    <x v="6"/>
    <x v="13"/>
  </r>
  <r>
    <d v="1994-07-04T00:00:00"/>
    <n v="2.2250000000000001"/>
    <x v="6"/>
    <x v="13"/>
  </r>
  <r>
    <d v="1994-07-05T00:00:00"/>
    <n v="2.3250000000000002"/>
    <x v="6"/>
    <x v="13"/>
  </r>
  <r>
    <d v="1994-07-06T00:00:00"/>
    <n v="0.92500000000000004"/>
    <x v="6"/>
    <x v="13"/>
  </r>
  <r>
    <d v="1994-07-07T00:00:00"/>
    <n v="0"/>
    <x v="6"/>
    <x v="13"/>
  </r>
  <r>
    <d v="1994-07-08T00:00:00"/>
    <n v="0"/>
    <x v="6"/>
    <x v="13"/>
  </r>
  <r>
    <d v="1994-07-09T00:00:00"/>
    <n v="0"/>
    <x v="6"/>
    <x v="13"/>
  </r>
  <r>
    <d v="1994-07-10T00:00:00"/>
    <n v="0.22500000000000001"/>
    <x v="6"/>
    <x v="13"/>
  </r>
  <r>
    <d v="1994-07-11T00:00:00"/>
    <n v="1.3"/>
    <x v="6"/>
    <x v="13"/>
  </r>
  <r>
    <d v="1994-07-12T00:00:00"/>
    <n v="1.2250000000000001"/>
    <x v="6"/>
    <x v="13"/>
  </r>
  <r>
    <d v="1994-07-13T00:00:00"/>
    <n v="0.85"/>
    <x v="6"/>
    <x v="13"/>
  </r>
  <r>
    <d v="1994-07-14T00:00:00"/>
    <n v="0"/>
    <x v="6"/>
    <x v="13"/>
  </r>
  <r>
    <d v="1994-07-15T00:00:00"/>
    <n v="0.30000000000000071"/>
    <x v="6"/>
    <x v="13"/>
  </r>
  <r>
    <d v="1994-07-16T00:00:00"/>
    <n v="0"/>
    <x v="6"/>
    <x v="13"/>
  </r>
  <r>
    <d v="1994-07-17T00:00:00"/>
    <n v="0"/>
    <x v="6"/>
    <x v="13"/>
  </r>
  <r>
    <d v="1994-07-18T00:00:00"/>
    <n v="0"/>
    <x v="6"/>
    <x v="13"/>
  </r>
  <r>
    <d v="1994-07-19T00:00:00"/>
    <n v="0"/>
    <x v="6"/>
    <x v="13"/>
  </r>
  <r>
    <d v="1994-07-20T00:00:00"/>
    <n v="0"/>
    <x v="6"/>
    <x v="13"/>
  </r>
  <r>
    <d v="1994-07-21T00:00:00"/>
    <n v="0"/>
    <x v="6"/>
    <x v="13"/>
  </r>
  <r>
    <d v="1994-07-22T00:00:00"/>
    <n v="0"/>
    <x v="6"/>
    <x v="13"/>
  </r>
  <r>
    <d v="1994-07-23T00:00:00"/>
    <n v="0"/>
    <x v="6"/>
    <x v="13"/>
  </r>
  <r>
    <d v="1994-07-24T00:00:00"/>
    <n v="0"/>
    <x v="6"/>
    <x v="13"/>
  </r>
  <r>
    <d v="1994-07-25T00:00:00"/>
    <n v="0"/>
    <x v="6"/>
    <x v="13"/>
  </r>
  <r>
    <d v="1994-07-26T00:00:00"/>
    <n v="0"/>
    <x v="6"/>
    <x v="13"/>
  </r>
  <r>
    <d v="1994-07-27T00:00:00"/>
    <n v="0"/>
    <x v="6"/>
    <x v="13"/>
  </r>
  <r>
    <d v="1994-07-28T00:00:00"/>
    <n v="0"/>
    <x v="6"/>
    <x v="13"/>
  </r>
  <r>
    <d v="1994-07-29T00:00:00"/>
    <n v="0"/>
    <x v="6"/>
    <x v="13"/>
  </r>
  <r>
    <d v="1994-07-30T00:00:00"/>
    <n v="0"/>
    <x v="6"/>
    <x v="13"/>
  </r>
  <r>
    <d v="1994-07-31T00:00:00"/>
    <n v="0"/>
    <x v="6"/>
    <x v="13"/>
  </r>
  <r>
    <d v="1994-08-01T00:00:00"/>
    <n v="0"/>
    <x v="7"/>
    <x v="13"/>
  </r>
  <r>
    <d v="1994-08-02T00:00:00"/>
    <n v="0"/>
    <x v="7"/>
    <x v="13"/>
  </r>
  <r>
    <d v="1994-08-03T00:00:00"/>
    <n v="0"/>
    <x v="7"/>
    <x v="13"/>
  </r>
  <r>
    <d v="1994-08-04T00:00:00"/>
    <n v="0"/>
    <x v="7"/>
    <x v="13"/>
  </r>
  <r>
    <d v="1994-08-05T00:00:00"/>
    <n v="0"/>
    <x v="7"/>
    <x v="13"/>
  </r>
  <r>
    <d v="1994-08-06T00:00:00"/>
    <n v="0"/>
    <x v="7"/>
    <x v="13"/>
  </r>
  <r>
    <d v="1994-08-07T00:00:00"/>
    <n v="2"/>
    <x v="7"/>
    <x v="13"/>
  </r>
  <r>
    <d v="1994-08-08T00:00:00"/>
    <n v="3.7250000000000001"/>
    <x v="7"/>
    <x v="13"/>
  </r>
  <r>
    <d v="1994-08-09T00:00:00"/>
    <n v="2.125"/>
    <x v="7"/>
    <x v="13"/>
  </r>
  <r>
    <d v="1994-08-10T00:00:00"/>
    <n v="0.97499999999999998"/>
    <x v="7"/>
    <x v="13"/>
  </r>
  <r>
    <d v="1994-08-11T00:00:00"/>
    <n v="0"/>
    <x v="7"/>
    <x v="13"/>
  </r>
  <r>
    <d v="1994-08-12T00:00:00"/>
    <n v="0"/>
    <x v="7"/>
    <x v="13"/>
  </r>
  <r>
    <d v="1994-08-13T00:00:00"/>
    <n v="0"/>
    <x v="7"/>
    <x v="13"/>
  </r>
  <r>
    <d v="1994-08-14T00:00:00"/>
    <n v="0"/>
    <x v="7"/>
    <x v="13"/>
  </r>
  <r>
    <d v="1994-08-15T00:00:00"/>
    <n v="0"/>
    <x v="7"/>
    <x v="13"/>
  </r>
  <r>
    <d v="1994-08-16T00:00:00"/>
    <n v="0"/>
    <x v="7"/>
    <x v="13"/>
  </r>
  <r>
    <d v="1994-08-17T00:00:00"/>
    <n v="0.77499999999999947"/>
    <x v="7"/>
    <x v="13"/>
  </r>
  <r>
    <d v="1994-08-18T00:00:00"/>
    <n v="0"/>
    <x v="7"/>
    <x v="13"/>
  </r>
  <r>
    <d v="1994-08-19T00:00:00"/>
    <n v="0"/>
    <x v="7"/>
    <x v="13"/>
  </r>
  <r>
    <d v="1994-08-20T00:00:00"/>
    <n v="0"/>
    <x v="7"/>
    <x v="13"/>
  </r>
  <r>
    <d v="1994-08-21T00:00:00"/>
    <n v="0"/>
    <x v="7"/>
    <x v="13"/>
  </r>
  <r>
    <d v="1994-08-22T00:00:00"/>
    <n v="0.15"/>
    <x v="7"/>
    <x v="13"/>
  </r>
  <r>
    <d v="1994-08-23T00:00:00"/>
    <n v="0.77500000000000002"/>
    <x v="7"/>
    <x v="13"/>
  </r>
  <r>
    <d v="1994-08-24T00:00:00"/>
    <n v="2.0499999999999998"/>
    <x v="7"/>
    <x v="13"/>
  </r>
  <r>
    <d v="1994-08-25T00:00:00"/>
    <n v="3.4"/>
    <x v="7"/>
    <x v="13"/>
  </r>
  <r>
    <d v="1994-08-26T00:00:00"/>
    <n v="4.5750000000000002"/>
    <x v="7"/>
    <x v="13"/>
  </r>
  <r>
    <d v="1994-08-27T00:00:00"/>
    <n v="2.7749999999999999"/>
    <x v="7"/>
    <x v="13"/>
  </r>
  <r>
    <d v="1994-08-28T00:00:00"/>
    <n v="0.22500000000000001"/>
    <x v="7"/>
    <x v="13"/>
  </r>
  <r>
    <d v="1994-08-29T00:00:00"/>
    <n v="2.9"/>
    <x v="7"/>
    <x v="13"/>
  </r>
  <r>
    <d v="1994-08-30T00:00:00"/>
    <n v="3.6749999999999998"/>
    <x v="7"/>
    <x v="13"/>
  </r>
  <r>
    <d v="1994-08-31T00:00:00"/>
    <n v="4.4000000000000004"/>
    <x v="7"/>
    <x v="13"/>
  </r>
  <r>
    <d v="1994-09-01T00:00:00"/>
    <n v="3.2250000000000001"/>
    <x v="8"/>
    <x v="13"/>
  </r>
  <r>
    <d v="1994-09-02T00:00:00"/>
    <n v="0.92500000000000004"/>
    <x v="8"/>
    <x v="13"/>
  </r>
  <r>
    <d v="1994-09-03T00:00:00"/>
    <n v="1.4"/>
    <x v="8"/>
    <x v="13"/>
  </r>
  <r>
    <d v="1994-09-04T00:00:00"/>
    <n v="2.8"/>
    <x v="8"/>
    <x v="13"/>
  </r>
  <r>
    <d v="1994-09-05T00:00:00"/>
    <n v="2.6"/>
    <x v="8"/>
    <x v="13"/>
  </r>
  <r>
    <d v="1994-09-06T00:00:00"/>
    <n v="0.2"/>
    <x v="8"/>
    <x v="13"/>
  </r>
  <r>
    <d v="1994-09-07T00:00:00"/>
    <n v="0"/>
    <x v="8"/>
    <x v="13"/>
  </r>
  <r>
    <d v="1994-09-08T00:00:00"/>
    <n v="0"/>
    <x v="8"/>
    <x v="13"/>
  </r>
  <r>
    <d v="1994-09-09T00:00:00"/>
    <n v="2"/>
    <x v="8"/>
    <x v="13"/>
  </r>
  <r>
    <d v="1994-09-10T00:00:00"/>
    <n v="5.0750000000000002"/>
    <x v="8"/>
    <x v="13"/>
  </r>
  <r>
    <d v="1994-09-11T00:00:00"/>
    <n v="6.2750000000000004"/>
    <x v="8"/>
    <x v="13"/>
  </r>
  <r>
    <d v="1994-09-12T00:00:00"/>
    <n v="5.2"/>
    <x v="8"/>
    <x v="13"/>
  </r>
  <r>
    <d v="1994-09-13T00:00:00"/>
    <n v="1.425"/>
    <x v="8"/>
    <x v="13"/>
  </r>
  <r>
    <d v="1994-09-14T00:00:00"/>
    <n v="0.97499999999999998"/>
    <x v="8"/>
    <x v="13"/>
  </r>
  <r>
    <d v="1994-09-15T00:00:00"/>
    <n v="1.0249999999999999"/>
    <x v="8"/>
    <x v="13"/>
  </r>
  <r>
    <d v="1994-09-16T00:00:00"/>
    <n v="0"/>
    <x v="8"/>
    <x v="13"/>
  </r>
  <r>
    <d v="1994-09-17T00:00:00"/>
    <n v="0"/>
    <x v="8"/>
    <x v="13"/>
  </r>
  <r>
    <d v="1994-09-18T00:00:00"/>
    <n v="0"/>
    <x v="8"/>
    <x v="13"/>
  </r>
  <r>
    <d v="1994-09-19T00:00:00"/>
    <n v="0.5"/>
    <x v="8"/>
    <x v="13"/>
  </r>
  <r>
    <d v="1994-09-20T00:00:00"/>
    <n v="6.65"/>
    <x v="8"/>
    <x v="13"/>
  </r>
  <r>
    <d v="1994-09-21T00:00:00"/>
    <n v="6.3"/>
    <x v="8"/>
    <x v="13"/>
  </r>
  <r>
    <d v="1994-09-22T00:00:00"/>
    <n v="0"/>
    <x v="8"/>
    <x v="13"/>
  </r>
  <r>
    <d v="1994-09-23T00:00:00"/>
    <n v="0"/>
    <x v="8"/>
    <x v="13"/>
  </r>
  <r>
    <d v="1994-09-24T00:00:00"/>
    <n v="0.32499999999999929"/>
    <x v="8"/>
    <x v="13"/>
  </r>
  <r>
    <d v="1994-09-25T00:00:00"/>
    <n v="0"/>
    <x v="8"/>
    <x v="13"/>
  </r>
  <r>
    <d v="1994-09-26T00:00:00"/>
    <n v="4.0999999999999996"/>
    <x v="8"/>
    <x v="13"/>
  </r>
  <r>
    <d v="1994-09-27T00:00:00"/>
    <n v="1.4750000000000001"/>
    <x v="8"/>
    <x v="13"/>
  </r>
  <r>
    <d v="1994-09-28T00:00:00"/>
    <n v="5.4749999999999996"/>
    <x v="8"/>
    <x v="13"/>
  </r>
  <r>
    <d v="1994-09-29T00:00:00"/>
    <n v="9.2249999999999996"/>
    <x v="8"/>
    <x v="13"/>
  </r>
  <r>
    <d v="1994-09-30T00:00:00"/>
    <n v="10.199999999999999"/>
    <x v="8"/>
    <x v="13"/>
  </r>
  <r>
    <d v="1994-10-01T00:00:00"/>
    <n v="8.5500000000000007"/>
    <x v="9"/>
    <x v="13"/>
  </r>
  <r>
    <d v="1994-10-02T00:00:00"/>
    <n v="13.074999999999999"/>
    <x v="9"/>
    <x v="13"/>
  </r>
  <r>
    <d v="1994-10-03T00:00:00"/>
    <n v="12.75"/>
    <x v="9"/>
    <x v="13"/>
  </r>
  <r>
    <d v="1994-10-04T00:00:00"/>
    <n v="7.35"/>
    <x v="9"/>
    <x v="13"/>
  </r>
  <r>
    <d v="1994-10-05T00:00:00"/>
    <n v="4.875"/>
    <x v="9"/>
    <x v="13"/>
  </r>
  <r>
    <d v="1994-10-06T00:00:00"/>
    <n v="6.7"/>
    <x v="9"/>
    <x v="13"/>
  </r>
  <r>
    <d v="1994-10-07T00:00:00"/>
    <n v="8.85"/>
    <x v="9"/>
    <x v="13"/>
  </r>
  <r>
    <d v="1994-10-08T00:00:00"/>
    <n v="7.0750000000000002"/>
    <x v="9"/>
    <x v="13"/>
  </r>
  <r>
    <d v="1994-10-09T00:00:00"/>
    <n v="4.2249999999999996"/>
    <x v="9"/>
    <x v="13"/>
  </r>
  <r>
    <d v="1994-10-10T00:00:00"/>
    <n v="9.5"/>
    <x v="9"/>
    <x v="13"/>
  </r>
  <r>
    <d v="1994-10-11T00:00:00"/>
    <n v="11.425000000000001"/>
    <x v="9"/>
    <x v="13"/>
  </r>
  <r>
    <d v="1994-10-12T00:00:00"/>
    <n v="11.65"/>
    <x v="9"/>
    <x v="13"/>
  </r>
  <r>
    <d v="1994-10-13T00:00:00"/>
    <n v="10.95"/>
    <x v="9"/>
    <x v="13"/>
  </r>
  <r>
    <d v="1994-10-14T00:00:00"/>
    <n v="13.7"/>
    <x v="9"/>
    <x v="13"/>
  </r>
  <r>
    <d v="1994-10-15T00:00:00"/>
    <n v="12.8"/>
    <x v="9"/>
    <x v="13"/>
  </r>
  <r>
    <d v="1994-10-16T00:00:00"/>
    <n v="12.525"/>
    <x v="9"/>
    <x v="13"/>
  </r>
  <r>
    <d v="1994-10-17T00:00:00"/>
    <n v="9.5250000000000004"/>
    <x v="9"/>
    <x v="13"/>
  </r>
  <r>
    <d v="1994-10-18T00:00:00"/>
    <n v="10.074999999999999"/>
    <x v="9"/>
    <x v="13"/>
  </r>
  <r>
    <d v="1994-10-19T00:00:00"/>
    <n v="11.275"/>
    <x v="9"/>
    <x v="13"/>
  </r>
  <r>
    <d v="1994-10-20T00:00:00"/>
    <n v="9.0500000000000007"/>
    <x v="9"/>
    <x v="13"/>
  </r>
  <r>
    <d v="1994-10-21T00:00:00"/>
    <n v="10.275"/>
    <x v="9"/>
    <x v="13"/>
  </r>
  <r>
    <d v="1994-10-22T00:00:00"/>
    <n v="14.55"/>
    <x v="9"/>
    <x v="13"/>
  </r>
  <r>
    <d v="1994-10-23T00:00:00"/>
    <n v="13.375"/>
    <x v="9"/>
    <x v="13"/>
  </r>
  <r>
    <d v="1994-10-24T00:00:00"/>
    <n v="12.55"/>
    <x v="9"/>
    <x v="13"/>
  </r>
  <r>
    <d v="1994-10-25T00:00:00"/>
    <n v="5.75"/>
    <x v="9"/>
    <x v="13"/>
  </r>
  <r>
    <d v="1994-10-26T00:00:00"/>
    <n v="4.125"/>
    <x v="9"/>
    <x v="13"/>
  </r>
  <r>
    <d v="1994-10-27T00:00:00"/>
    <n v="8.7249999999999996"/>
    <x v="9"/>
    <x v="13"/>
  </r>
  <r>
    <d v="1994-10-28T00:00:00"/>
    <n v="11.475"/>
    <x v="9"/>
    <x v="13"/>
  </r>
  <r>
    <d v="1994-10-29T00:00:00"/>
    <n v="13.574999999999999"/>
    <x v="9"/>
    <x v="13"/>
  </r>
  <r>
    <d v="1994-10-30T00:00:00"/>
    <n v="16.2"/>
    <x v="9"/>
    <x v="13"/>
  </r>
  <r>
    <d v="1994-10-31T00:00:00"/>
    <n v="17.475000000000001"/>
    <x v="9"/>
    <x v="13"/>
  </r>
  <r>
    <d v="1994-11-01T00:00:00"/>
    <n v="17.2"/>
    <x v="10"/>
    <x v="13"/>
  </r>
  <r>
    <d v="1994-11-02T00:00:00"/>
    <n v="23.225000000000001"/>
    <x v="10"/>
    <x v="13"/>
  </r>
  <r>
    <d v="1994-11-03T00:00:00"/>
    <n v="22.725000000000001"/>
    <x v="10"/>
    <x v="13"/>
  </r>
  <r>
    <d v="1994-11-04T00:00:00"/>
    <n v="15.375"/>
    <x v="10"/>
    <x v="13"/>
  </r>
  <r>
    <d v="1994-11-05T00:00:00"/>
    <n v="18.45"/>
    <x v="10"/>
    <x v="13"/>
  </r>
  <r>
    <d v="1994-11-06T00:00:00"/>
    <n v="20.225000000000001"/>
    <x v="10"/>
    <x v="13"/>
  </r>
  <r>
    <d v="1994-11-07T00:00:00"/>
    <n v="16.574999999999999"/>
    <x v="10"/>
    <x v="13"/>
  </r>
  <r>
    <d v="1994-11-08T00:00:00"/>
    <n v="13.824999999999999"/>
    <x v="10"/>
    <x v="13"/>
  </r>
  <r>
    <d v="1994-11-09T00:00:00"/>
    <n v="15.25"/>
    <x v="10"/>
    <x v="13"/>
  </r>
  <r>
    <d v="1994-11-10T00:00:00"/>
    <n v="16.95"/>
    <x v="10"/>
    <x v="13"/>
  </r>
  <r>
    <d v="1994-11-11T00:00:00"/>
    <n v="14.25"/>
    <x v="10"/>
    <x v="13"/>
  </r>
  <r>
    <d v="1994-11-12T00:00:00"/>
    <n v="14.375"/>
    <x v="10"/>
    <x v="13"/>
  </r>
  <r>
    <d v="1994-11-13T00:00:00"/>
    <n v="17.7"/>
    <x v="10"/>
    <x v="13"/>
  </r>
  <r>
    <d v="1994-11-14T00:00:00"/>
    <n v="15.05"/>
    <x v="10"/>
    <x v="13"/>
  </r>
  <r>
    <d v="1994-11-15T00:00:00"/>
    <n v="18.25"/>
    <x v="10"/>
    <x v="13"/>
  </r>
  <r>
    <d v="1994-11-16T00:00:00"/>
    <n v="20.350000000000001"/>
    <x v="10"/>
    <x v="13"/>
  </r>
  <r>
    <d v="1994-11-17T00:00:00"/>
    <n v="26.6"/>
    <x v="10"/>
    <x v="13"/>
  </r>
  <r>
    <d v="1994-11-18T00:00:00"/>
    <n v="22.95"/>
    <x v="10"/>
    <x v="13"/>
  </r>
  <r>
    <d v="1994-11-19T00:00:00"/>
    <n v="14.525"/>
    <x v="10"/>
    <x v="13"/>
  </r>
  <r>
    <d v="1994-11-20T00:00:00"/>
    <n v="22"/>
    <x v="10"/>
    <x v="13"/>
  </r>
  <r>
    <d v="1994-11-21T00:00:00"/>
    <n v="24.6"/>
    <x v="10"/>
    <x v="13"/>
  </r>
  <r>
    <d v="1994-11-22T00:00:00"/>
    <n v="16.25"/>
    <x v="10"/>
    <x v="13"/>
  </r>
  <r>
    <d v="1994-11-23T00:00:00"/>
    <n v="18.3"/>
    <x v="10"/>
    <x v="13"/>
  </r>
  <r>
    <d v="1994-11-24T00:00:00"/>
    <n v="21.574999999999999"/>
    <x v="10"/>
    <x v="13"/>
  </r>
  <r>
    <d v="1994-11-25T00:00:00"/>
    <n v="26.324999999999999"/>
    <x v="10"/>
    <x v="13"/>
  </r>
  <r>
    <d v="1994-11-26T00:00:00"/>
    <n v="30.324999999999999"/>
    <x v="10"/>
    <x v="13"/>
  </r>
  <r>
    <d v="1994-11-27T00:00:00"/>
    <n v="26.95"/>
    <x v="10"/>
    <x v="13"/>
  </r>
  <r>
    <d v="1994-11-28T00:00:00"/>
    <n v="22.65"/>
    <x v="10"/>
    <x v="13"/>
  </r>
  <r>
    <d v="1994-11-29T00:00:00"/>
    <n v="20.725000000000001"/>
    <x v="10"/>
    <x v="13"/>
  </r>
  <r>
    <d v="1994-11-30T00:00:00"/>
    <n v="15.2"/>
    <x v="10"/>
    <x v="13"/>
  </r>
  <r>
    <d v="1994-12-01T00:00:00"/>
    <n v="20.85"/>
    <x v="11"/>
    <x v="13"/>
  </r>
  <r>
    <d v="1994-12-02T00:00:00"/>
    <n v="31.725000000000001"/>
    <x v="11"/>
    <x v="13"/>
  </r>
  <r>
    <d v="1994-12-03T00:00:00"/>
    <n v="38.049999999999997"/>
    <x v="11"/>
    <x v="13"/>
  </r>
  <r>
    <d v="1994-12-04T00:00:00"/>
    <n v="35"/>
    <x v="11"/>
    <x v="13"/>
  </r>
  <r>
    <d v="1994-12-05T00:00:00"/>
    <n v="31.524999999999999"/>
    <x v="11"/>
    <x v="13"/>
  </r>
  <r>
    <d v="1994-12-06T00:00:00"/>
    <n v="28.85"/>
    <x v="11"/>
    <x v="13"/>
  </r>
  <r>
    <d v="1994-12-07T00:00:00"/>
    <n v="24.55"/>
    <x v="11"/>
    <x v="13"/>
  </r>
  <r>
    <d v="1994-12-08T00:00:00"/>
    <n v="23.85"/>
    <x v="11"/>
    <x v="13"/>
  </r>
  <r>
    <d v="1994-12-09T00:00:00"/>
    <n v="28.774999999999999"/>
    <x v="11"/>
    <x v="13"/>
  </r>
  <r>
    <d v="1994-12-10T00:00:00"/>
    <n v="27.85"/>
    <x v="11"/>
    <x v="13"/>
  </r>
  <r>
    <d v="1994-12-11T00:00:00"/>
    <n v="21.375"/>
    <x v="11"/>
    <x v="13"/>
  </r>
  <r>
    <d v="1994-12-12T00:00:00"/>
    <n v="23.925000000000001"/>
    <x v="11"/>
    <x v="13"/>
  </r>
  <r>
    <d v="1994-12-13T00:00:00"/>
    <n v="26.375"/>
    <x v="11"/>
    <x v="13"/>
  </r>
  <r>
    <d v="1994-12-14T00:00:00"/>
    <n v="28.024999999999999"/>
    <x v="11"/>
    <x v="13"/>
  </r>
  <r>
    <d v="1994-12-15T00:00:00"/>
    <n v="23.225000000000001"/>
    <x v="11"/>
    <x v="13"/>
  </r>
  <r>
    <d v="1994-12-16T00:00:00"/>
    <n v="24.074999999999999"/>
    <x v="11"/>
    <x v="13"/>
  </r>
  <r>
    <d v="1994-12-17T00:00:00"/>
    <n v="22.7"/>
    <x v="11"/>
    <x v="13"/>
  </r>
  <r>
    <d v="1994-12-18T00:00:00"/>
    <n v="16.850000000000001"/>
    <x v="11"/>
    <x v="13"/>
  </r>
  <r>
    <d v="1994-12-19T00:00:00"/>
    <n v="14.1"/>
    <x v="11"/>
    <x v="13"/>
  </r>
  <r>
    <d v="1994-12-20T00:00:00"/>
    <n v="14.225"/>
    <x v="11"/>
    <x v="13"/>
  </r>
  <r>
    <d v="1994-12-21T00:00:00"/>
    <n v="17.149999999999999"/>
    <x v="11"/>
    <x v="13"/>
  </r>
  <r>
    <d v="1994-12-22T00:00:00"/>
    <n v="14.525"/>
    <x v="11"/>
    <x v="13"/>
  </r>
  <r>
    <d v="1994-12-23T00:00:00"/>
    <n v="13.925000000000001"/>
    <x v="11"/>
    <x v="13"/>
  </r>
  <r>
    <d v="1994-12-24T00:00:00"/>
    <n v="18.899999999999999"/>
    <x v="11"/>
    <x v="13"/>
  </r>
  <r>
    <d v="1994-12-25T00:00:00"/>
    <n v="18.600000000000001"/>
    <x v="11"/>
    <x v="13"/>
  </r>
  <r>
    <d v="1994-12-26T00:00:00"/>
    <n v="19.675000000000001"/>
    <x v="11"/>
    <x v="13"/>
  </r>
  <r>
    <d v="1994-12-27T00:00:00"/>
    <n v="22.625"/>
    <x v="11"/>
    <x v="13"/>
  </r>
  <r>
    <d v="1994-12-28T00:00:00"/>
    <n v="22"/>
    <x v="11"/>
    <x v="13"/>
  </r>
  <r>
    <d v="1994-12-29T00:00:00"/>
    <n v="23.175000000000001"/>
    <x v="11"/>
    <x v="13"/>
  </r>
  <r>
    <d v="1994-12-30T00:00:00"/>
    <n v="29.45"/>
    <x v="11"/>
    <x v="13"/>
  </r>
  <r>
    <d v="1994-12-31T00:00:00"/>
    <n v="28.574999999999999"/>
    <x v="11"/>
    <x v="13"/>
  </r>
  <r>
    <d v="1995-01-01T00:00:00"/>
    <n v="26.425000000000001"/>
    <x v="0"/>
    <x v="14"/>
  </r>
  <r>
    <d v="1995-01-02T00:00:00"/>
    <n v="33.15"/>
    <x v="0"/>
    <x v="14"/>
  </r>
  <r>
    <d v="1995-01-03T00:00:00"/>
    <n v="35.424999999999997"/>
    <x v="0"/>
    <x v="14"/>
  </r>
  <r>
    <d v="1995-01-04T00:00:00"/>
    <n v="27.425000000000001"/>
    <x v="0"/>
    <x v="14"/>
  </r>
  <r>
    <d v="1995-01-05T00:00:00"/>
    <n v="31.25"/>
    <x v="0"/>
    <x v="14"/>
  </r>
  <r>
    <d v="1995-01-06T00:00:00"/>
    <n v="30.85"/>
    <x v="0"/>
    <x v="14"/>
  </r>
  <r>
    <d v="1995-01-07T00:00:00"/>
    <n v="32.85"/>
    <x v="0"/>
    <x v="14"/>
  </r>
  <r>
    <d v="1995-01-08T00:00:00"/>
    <n v="34.924999999999997"/>
    <x v="0"/>
    <x v="14"/>
  </r>
  <r>
    <d v="1995-01-09T00:00:00"/>
    <n v="28.8"/>
    <x v="0"/>
    <x v="14"/>
  </r>
  <r>
    <d v="1995-01-10T00:00:00"/>
    <n v="26.2"/>
    <x v="0"/>
    <x v="14"/>
  </r>
  <r>
    <d v="1995-01-11T00:00:00"/>
    <n v="25.274999999999999"/>
    <x v="0"/>
    <x v="14"/>
  </r>
  <r>
    <d v="1995-01-12T00:00:00"/>
    <n v="21.824999999999999"/>
    <x v="0"/>
    <x v="14"/>
  </r>
  <r>
    <d v="1995-01-13T00:00:00"/>
    <n v="23.475000000000001"/>
    <x v="0"/>
    <x v="14"/>
  </r>
  <r>
    <d v="1995-01-14T00:00:00"/>
    <n v="24.75"/>
    <x v="0"/>
    <x v="14"/>
  </r>
  <r>
    <d v="1995-01-15T00:00:00"/>
    <n v="24.45"/>
    <x v="0"/>
    <x v="14"/>
  </r>
  <r>
    <d v="1995-01-16T00:00:00"/>
    <n v="26.175000000000001"/>
    <x v="0"/>
    <x v="14"/>
  </r>
  <r>
    <d v="1995-01-17T00:00:00"/>
    <n v="23.975000000000001"/>
    <x v="0"/>
    <x v="14"/>
  </r>
  <r>
    <d v="1995-01-18T00:00:00"/>
    <n v="24.15"/>
    <x v="0"/>
    <x v="14"/>
  </r>
  <r>
    <d v="1995-01-19T00:00:00"/>
    <n v="20.074999999999999"/>
    <x v="0"/>
    <x v="14"/>
  </r>
  <r>
    <d v="1995-01-20T00:00:00"/>
    <n v="23.375"/>
    <x v="0"/>
    <x v="14"/>
  </r>
  <r>
    <d v="1995-01-21T00:00:00"/>
    <n v="25.375"/>
    <x v="0"/>
    <x v="14"/>
  </r>
  <r>
    <d v="1995-01-22T00:00:00"/>
    <n v="25.6"/>
    <x v="0"/>
    <x v="14"/>
  </r>
  <r>
    <d v="1995-01-23T00:00:00"/>
    <n v="22.35"/>
    <x v="0"/>
    <x v="14"/>
  </r>
  <r>
    <d v="1995-01-24T00:00:00"/>
    <n v="27.375"/>
    <x v="0"/>
    <x v="14"/>
  </r>
  <r>
    <d v="1995-01-25T00:00:00"/>
    <n v="26.625"/>
    <x v="0"/>
    <x v="14"/>
  </r>
  <r>
    <d v="1995-01-26T00:00:00"/>
    <n v="25.85"/>
    <x v="0"/>
    <x v="14"/>
  </r>
  <r>
    <d v="1995-01-27T00:00:00"/>
    <n v="21.8"/>
    <x v="0"/>
    <x v="14"/>
  </r>
  <r>
    <d v="1995-01-28T00:00:00"/>
    <n v="22.2"/>
    <x v="0"/>
    <x v="14"/>
  </r>
  <r>
    <d v="1995-01-29T00:00:00"/>
    <n v="15.275"/>
    <x v="0"/>
    <x v="14"/>
  </r>
  <r>
    <d v="1995-01-30T00:00:00"/>
    <n v="13.25"/>
    <x v="0"/>
    <x v="14"/>
  </r>
  <r>
    <d v="1995-01-31T00:00:00"/>
    <n v="15.525"/>
    <x v="0"/>
    <x v="14"/>
  </r>
  <r>
    <d v="1995-02-01T00:00:00"/>
    <n v="12.875"/>
    <x v="1"/>
    <x v="14"/>
  </r>
  <r>
    <d v="1995-02-02T00:00:00"/>
    <n v="18.2"/>
    <x v="1"/>
    <x v="14"/>
  </r>
  <r>
    <d v="1995-02-03T00:00:00"/>
    <n v="16.574999999999999"/>
    <x v="1"/>
    <x v="14"/>
  </r>
  <r>
    <d v="1995-02-04T00:00:00"/>
    <n v="16.475000000000001"/>
    <x v="1"/>
    <x v="14"/>
  </r>
  <r>
    <d v="1995-02-05T00:00:00"/>
    <n v="20.625"/>
    <x v="1"/>
    <x v="14"/>
  </r>
  <r>
    <d v="1995-02-06T00:00:00"/>
    <n v="21.5"/>
    <x v="1"/>
    <x v="14"/>
  </r>
  <r>
    <d v="1995-02-07T00:00:00"/>
    <n v="18.375"/>
    <x v="1"/>
    <x v="14"/>
  </r>
  <r>
    <d v="1995-02-08T00:00:00"/>
    <n v="15.824999999999999"/>
    <x v="1"/>
    <x v="14"/>
  </r>
  <r>
    <d v="1995-02-09T00:00:00"/>
    <n v="17.55"/>
    <x v="1"/>
    <x v="14"/>
  </r>
  <r>
    <d v="1995-02-10T00:00:00"/>
    <n v="31.55"/>
    <x v="1"/>
    <x v="14"/>
  </r>
  <r>
    <d v="1995-02-11T00:00:00"/>
    <n v="34.9"/>
    <x v="1"/>
    <x v="14"/>
  </r>
  <r>
    <d v="1995-02-12T00:00:00"/>
    <n v="34.274999999999999"/>
    <x v="1"/>
    <x v="14"/>
  </r>
  <r>
    <d v="1995-02-13T00:00:00"/>
    <n v="34.424999999999997"/>
    <x v="1"/>
    <x v="14"/>
  </r>
  <r>
    <d v="1995-02-14T00:00:00"/>
    <n v="33.725000000000001"/>
    <x v="1"/>
    <x v="14"/>
  </r>
  <r>
    <d v="1995-02-15T00:00:00"/>
    <n v="32.375"/>
    <x v="1"/>
    <x v="14"/>
  </r>
  <r>
    <d v="1995-02-16T00:00:00"/>
    <n v="32.575000000000003"/>
    <x v="1"/>
    <x v="14"/>
  </r>
  <r>
    <d v="1995-02-17T00:00:00"/>
    <n v="25.925000000000001"/>
    <x v="1"/>
    <x v="14"/>
  </r>
  <r>
    <d v="1995-02-18T00:00:00"/>
    <n v="22.574999999999999"/>
    <x v="1"/>
    <x v="14"/>
  </r>
  <r>
    <d v="1995-02-19T00:00:00"/>
    <n v="13.35"/>
    <x v="1"/>
    <x v="14"/>
  </r>
  <r>
    <d v="1995-02-20T00:00:00"/>
    <n v="10.3"/>
    <x v="1"/>
    <x v="14"/>
  </r>
  <r>
    <d v="1995-02-21T00:00:00"/>
    <n v="11.45"/>
    <x v="1"/>
    <x v="14"/>
  </r>
  <r>
    <d v="1995-02-22T00:00:00"/>
    <n v="16.8"/>
    <x v="1"/>
    <x v="14"/>
  </r>
  <r>
    <d v="1995-02-23T00:00:00"/>
    <n v="18.975000000000001"/>
    <x v="1"/>
    <x v="14"/>
  </r>
  <r>
    <d v="1995-02-24T00:00:00"/>
    <n v="15.05"/>
    <x v="1"/>
    <x v="14"/>
  </r>
  <r>
    <d v="1995-02-25T00:00:00"/>
    <n v="18.475000000000001"/>
    <x v="1"/>
    <x v="14"/>
  </r>
  <r>
    <d v="1995-02-26T00:00:00"/>
    <n v="29.8"/>
    <x v="1"/>
    <x v="14"/>
  </r>
  <r>
    <d v="1995-02-27T00:00:00"/>
    <n v="31.524999999999999"/>
    <x v="1"/>
    <x v="14"/>
  </r>
  <r>
    <d v="1995-02-28T00:00:00"/>
    <n v="32.799999999999997"/>
    <x v="1"/>
    <x v="14"/>
  </r>
  <r>
    <d v="1995-03-01T00:00:00"/>
    <n v="27.55"/>
    <x v="2"/>
    <x v="14"/>
  </r>
  <r>
    <d v="1995-03-02T00:00:00"/>
    <n v="20.350000000000001"/>
    <x v="2"/>
    <x v="14"/>
  </r>
  <r>
    <d v="1995-03-03T00:00:00"/>
    <n v="27.95"/>
    <x v="2"/>
    <x v="14"/>
  </r>
  <r>
    <d v="1995-03-04T00:00:00"/>
    <n v="36.65"/>
    <x v="2"/>
    <x v="14"/>
  </r>
  <r>
    <d v="1995-03-05T00:00:00"/>
    <n v="40.725000000000001"/>
    <x v="2"/>
    <x v="14"/>
  </r>
  <r>
    <d v="1995-03-06T00:00:00"/>
    <n v="38.200000000000003"/>
    <x v="2"/>
    <x v="14"/>
  </r>
  <r>
    <d v="1995-03-07T00:00:00"/>
    <n v="37.075000000000003"/>
    <x v="2"/>
    <x v="14"/>
  </r>
  <r>
    <d v="1995-03-08T00:00:00"/>
    <n v="30.625"/>
    <x v="2"/>
    <x v="14"/>
  </r>
  <r>
    <d v="1995-03-09T00:00:00"/>
    <n v="25.75"/>
    <x v="2"/>
    <x v="14"/>
  </r>
  <r>
    <d v="1995-03-10T00:00:00"/>
    <n v="15.574999999999999"/>
    <x v="2"/>
    <x v="14"/>
  </r>
  <r>
    <d v="1995-03-11T00:00:00"/>
    <n v="12.225"/>
    <x v="2"/>
    <x v="14"/>
  </r>
  <r>
    <d v="1995-03-12T00:00:00"/>
    <n v="12.55"/>
    <x v="2"/>
    <x v="14"/>
  </r>
  <r>
    <d v="1995-03-13T00:00:00"/>
    <n v="13.1"/>
    <x v="2"/>
    <x v="14"/>
  </r>
  <r>
    <d v="1995-03-14T00:00:00"/>
    <n v="13.05"/>
    <x v="2"/>
    <x v="14"/>
  </r>
  <r>
    <d v="1995-03-15T00:00:00"/>
    <n v="11.425000000000001"/>
    <x v="2"/>
    <x v="14"/>
  </r>
  <r>
    <d v="1995-03-16T00:00:00"/>
    <n v="11.875"/>
    <x v="2"/>
    <x v="14"/>
  </r>
  <r>
    <d v="1995-03-17T00:00:00"/>
    <n v="14.324999999999999"/>
    <x v="2"/>
    <x v="14"/>
  </r>
  <r>
    <d v="1995-03-18T00:00:00"/>
    <n v="12.85"/>
    <x v="2"/>
    <x v="14"/>
  </r>
  <r>
    <d v="1995-03-19T00:00:00"/>
    <n v="8.6"/>
    <x v="2"/>
    <x v="14"/>
  </r>
  <r>
    <d v="1995-03-20T00:00:00"/>
    <n v="11.925000000000001"/>
    <x v="2"/>
    <x v="14"/>
  </r>
  <r>
    <d v="1995-03-21T00:00:00"/>
    <n v="9.75"/>
    <x v="2"/>
    <x v="14"/>
  </r>
  <r>
    <d v="1995-03-22T00:00:00"/>
    <n v="14.324999999999999"/>
    <x v="2"/>
    <x v="14"/>
  </r>
  <r>
    <d v="1995-03-23T00:00:00"/>
    <n v="16.725000000000001"/>
    <x v="2"/>
    <x v="14"/>
  </r>
  <r>
    <d v="1995-03-24T00:00:00"/>
    <n v="14.75"/>
    <x v="2"/>
    <x v="14"/>
  </r>
  <r>
    <d v="1995-03-25T00:00:00"/>
    <n v="18.05"/>
    <x v="2"/>
    <x v="14"/>
  </r>
  <r>
    <d v="1995-03-26T00:00:00"/>
    <n v="19.5"/>
    <x v="2"/>
    <x v="14"/>
  </r>
  <r>
    <d v="1995-03-27T00:00:00"/>
    <n v="16.574999999999999"/>
    <x v="2"/>
    <x v="14"/>
  </r>
  <r>
    <d v="1995-03-28T00:00:00"/>
    <n v="14.6"/>
    <x v="2"/>
    <x v="14"/>
  </r>
  <r>
    <d v="1995-03-29T00:00:00"/>
    <n v="12.375"/>
    <x v="2"/>
    <x v="14"/>
  </r>
  <r>
    <d v="1995-03-30T00:00:00"/>
    <n v="8.5"/>
    <x v="2"/>
    <x v="14"/>
  </r>
  <r>
    <d v="1995-03-31T00:00:00"/>
    <n v="9.1999999999999993"/>
    <x v="2"/>
    <x v="14"/>
  </r>
  <r>
    <d v="1995-04-01T00:00:00"/>
    <n v="9.35"/>
    <x v="3"/>
    <x v="14"/>
  </r>
  <r>
    <d v="1995-04-02T00:00:00"/>
    <n v="11.275"/>
    <x v="3"/>
    <x v="14"/>
  </r>
  <r>
    <d v="1995-04-03T00:00:00"/>
    <n v="21.8"/>
    <x v="3"/>
    <x v="14"/>
  </r>
  <r>
    <d v="1995-04-04T00:00:00"/>
    <n v="15.074999999999999"/>
    <x v="3"/>
    <x v="14"/>
  </r>
  <r>
    <d v="1995-04-05T00:00:00"/>
    <n v="11.35"/>
    <x v="3"/>
    <x v="14"/>
  </r>
  <r>
    <d v="1995-04-06T00:00:00"/>
    <n v="11.074999999999999"/>
    <x v="3"/>
    <x v="14"/>
  </r>
  <r>
    <d v="1995-04-07T00:00:00"/>
    <n v="13.225"/>
    <x v="3"/>
    <x v="14"/>
  </r>
  <r>
    <d v="1995-04-08T00:00:00"/>
    <n v="16.925000000000001"/>
    <x v="3"/>
    <x v="14"/>
  </r>
  <r>
    <d v="1995-04-09T00:00:00"/>
    <n v="16.975000000000001"/>
    <x v="3"/>
    <x v="14"/>
  </r>
  <r>
    <d v="1995-04-10T00:00:00"/>
    <n v="12.025"/>
    <x v="3"/>
    <x v="14"/>
  </r>
  <r>
    <d v="1995-04-11T00:00:00"/>
    <n v="10.4"/>
    <x v="3"/>
    <x v="14"/>
  </r>
  <r>
    <d v="1995-04-12T00:00:00"/>
    <n v="11.225"/>
    <x v="3"/>
    <x v="14"/>
  </r>
  <r>
    <d v="1995-04-13T00:00:00"/>
    <n v="9.6999999999999993"/>
    <x v="3"/>
    <x v="14"/>
  </r>
  <r>
    <d v="1995-04-14T00:00:00"/>
    <n v="10.1"/>
    <x v="3"/>
    <x v="14"/>
  </r>
  <r>
    <d v="1995-04-15T00:00:00"/>
    <n v="14.4"/>
    <x v="3"/>
    <x v="14"/>
  </r>
  <r>
    <d v="1995-04-16T00:00:00"/>
    <n v="13.7"/>
    <x v="3"/>
    <x v="14"/>
  </r>
  <r>
    <d v="1995-04-17T00:00:00"/>
    <n v="11.175000000000001"/>
    <x v="3"/>
    <x v="14"/>
  </r>
  <r>
    <d v="1995-04-18T00:00:00"/>
    <n v="9.7249999999999996"/>
    <x v="3"/>
    <x v="14"/>
  </r>
  <r>
    <d v="1995-04-19T00:00:00"/>
    <n v="10.775"/>
    <x v="3"/>
    <x v="14"/>
  </r>
  <r>
    <d v="1995-04-20T00:00:00"/>
    <n v="8.1750000000000007"/>
    <x v="3"/>
    <x v="14"/>
  </r>
  <r>
    <d v="1995-04-21T00:00:00"/>
    <n v="9.9749999999999996"/>
    <x v="3"/>
    <x v="14"/>
  </r>
  <r>
    <d v="1995-04-22T00:00:00"/>
    <n v="8.85"/>
    <x v="3"/>
    <x v="14"/>
  </r>
  <r>
    <d v="1995-04-23T00:00:00"/>
    <n v="7.45"/>
    <x v="3"/>
    <x v="14"/>
  </r>
  <r>
    <d v="1995-04-24T00:00:00"/>
    <n v="8.4"/>
    <x v="3"/>
    <x v="14"/>
  </r>
  <r>
    <d v="1995-04-25T00:00:00"/>
    <n v="11.074999999999999"/>
    <x v="3"/>
    <x v="14"/>
  </r>
  <r>
    <d v="1995-04-26T00:00:00"/>
    <n v="12.2"/>
    <x v="3"/>
    <x v="14"/>
  </r>
  <r>
    <d v="1995-04-27T00:00:00"/>
    <n v="9.8249999999999993"/>
    <x v="3"/>
    <x v="14"/>
  </r>
  <r>
    <d v="1995-04-28T00:00:00"/>
    <n v="13.225"/>
    <x v="3"/>
    <x v="14"/>
  </r>
  <r>
    <d v="1995-04-29T00:00:00"/>
    <n v="12.875"/>
    <x v="3"/>
    <x v="14"/>
  </r>
  <r>
    <d v="1995-04-30T00:00:00"/>
    <n v="11.775"/>
    <x v="3"/>
    <x v="14"/>
  </r>
  <r>
    <d v="1995-05-01T00:00:00"/>
    <n v="12.625"/>
    <x v="4"/>
    <x v="14"/>
  </r>
  <r>
    <d v="1995-05-02T00:00:00"/>
    <n v="12.475"/>
    <x v="4"/>
    <x v="14"/>
  </r>
  <r>
    <d v="1995-05-03T00:00:00"/>
    <n v="10.75"/>
    <x v="4"/>
    <x v="14"/>
  </r>
  <r>
    <d v="1995-05-04T00:00:00"/>
    <n v="8.35"/>
    <x v="4"/>
    <x v="14"/>
  </r>
  <r>
    <d v="1995-05-05T00:00:00"/>
    <n v="5.9249999999999998"/>
    <x v="4"/>
    <x v="14"/>
  </r>
  <r>
    <d v="1995-05-06T00:00:00"/>
    <n v="7.7249999999999996"/>
    <x v="4"/>
    <x v="14"/>
  </r>
  <r>
    <d v="1995-05-07T00:00:00"/>
    <n v="7.125"/>
    <x v="4"/>
    <x v="14"/>
  </r>
  <r>
    <d v="1995-05-08T00:00:00"/>
    <n v="6.9749999999999996"/>
    <x v="4"/>
    <x v="14"/>
  </r>
  <r>
    <d v="1995-05-09T00:00:00"/>
    <n v="3.7250000000000001"/>
    <x v="4"/>
    <x v="14"/>
  </r>
  <r>
    <d v="1995-05-10T00:00:00"/>
    <n v="1.7749999999999999"/>
    <x v="4"/>
    <x v="14"/>
  </r>
  <r>
    <d v="1995-05-11T00:00:00"/>
    <n v="0.7"/>
    <x v="4"/>
    <x v="14"/>
  </r>
  <r>
    <d v="1995-05-12T00:00:00"/>
    <n v="7.125"/>
    <x v="4"/>
    <x v="14"/>
  </r>
  <r>
    <d v="1995-05-13T00:00:00"/>
    <n v="5.6749999999999998"/>
    <x v="4"/>
    <x v="14"/>
  </r>
  <r>
    <d v="1995-05-14T00:00:00"/>
    <n v="1.2"/>
    <x v="4"/>
    <x v="14"/>
  </r>
  <r>
    <d v="1995-05-15T00:00:00"/>
    <n v="5.6"/>
    <x v="4"/>
    <x v="14"/>
  </r>
  <r>
    <d v="1995-05-16T00:00:00"/>
    <n v="2.4249999999999998"/>
    <x v="4"/>
    <x v="14"/>
  </r>
  <r>
    <d v="1995-05-17T00:00:00"/>
    <n v="2.7"/>
    <x v="4"/>
    <x v="14"/>
  </r>
  <r>
    <d v="1995-05-18T00:00:00"/>
    <n v="6.9"/>
    <x v="4"/>
    <x v="14"/>
  </r>
  <r>
    <d v="1995-05-19T00:00:00"/>
    <n v="7.6"/>
    <x v="4"/>
    <x v="14"/>
  </r>
  <r>
    <d v="1995-05-20T00:00:00"/>
    <n v="8.0749999999999993"/>
    <x v="4"/>
    <x v="14"/>
  </r>
  <r>
    <d v="1995-05-21T00:00:00"/>
    <n v="8.4749999999999996"/>
    <x v="4"/>
    <x v="14"/>
  </r>
  <r>
    <d v="1995-05-22T00:00:00"/>
    <n v="6.375"/>
    <x v="4"/>
    <x v="14"/>
  </r>
  <r>
    <d v="1995-05-23T00:00:00"/>
    <n v="5.5250000000000004"/>
    <x v="4"/>
    <x v="14"/>
  </r>
  <r>
    <d v="1995-05-24T00:00:00"/>
    <n v="6.7750000000000004"/>
    <x v="4"/>
    <x v="14"/>
  </r>
  <r>
    <d v="1995-05-25T00:00:00"/>
    <n v="9.85"/>
    <x v="4"/>
    <x v="14"/>
  </r>
  <r>
    <d v="1995-05-26T00:00:00"/>
    <n v="6.875"/>
    <x v="4"/>
    <x v="14"/>
  </r>
  <r>
    <d v="1995-05-27T00:00:00"/>
    <n v="1.2"/>
    <x v="4"/>
    <x v="14"/>
  </r>
  <r>
    <d v="1995-05-28T00:00:00"/>
    <n v="0"/>
    <x v="4"/>
    <x v="14"/>
  </r>
  <r>
    <d v="1995-05-29T00:00:00"/>
    <n v="0"/>
    <x v="4"/>
    <x v="14"/>
  </r>
  <r>
    <d v="1995-05-30T00:00:00"/>
    <n v="0"/>
    <x v="4"/>
    <x v="14"/>
  </r>
  <r>
    <d v="1995-05-31T00:00:00"/>
    <n v="5.0000000000000711E-2"/>
    <x v="4"/>
    <x v="14"/>
  </r>
  <r>
    <d v="1995-06-01T00:00:00"/>
    <n v="0"/>
    <x v="5"/>
    <x v="14"/>
  </r>
  <r>
    <d v="1995-06-02T00:00:00"/>
    <n v="0"/>
    <x v="5"/>
    <x v="14"/>
  </r>
  <r>
    <d v="1995-06-03T00:00:00"/>
    <n v="0"/>
    <x v="5"/>
    <x v="14"/>
  </r>
  <r>
    <d v="1995-06-04T00:00:00"/>
    <n v="9.9999999999999645E-2"/>
    <x v="5"/>
    <x v="14"/>
  </r>
  <r>
    <d v="1995-06-05T00:00:00"/>
    <n v="0"/>
    <x v="5"/>
    <x v="14"/>
  </r>
  <r>
    <d v="1995-06-06T00:00:00"/>
    <n v="3.2250000000000001"/>
    <x v="5"/>
    <x v="14"/>
  </r>
  <r>
    <d v="1995-06-07T00:00:00"/>
    <n v="6.4"/>
    <x v="5"/>
    <x v="14"/>
  </r>
  <r>
    <d v="1995-06-08T00:00:00"/>
    <n v="5.35"/>
    <x v="5"/>
    <x v="14"/>
  </r>
  <r>
    <d v="1995-06-09T00:00:00"/>
    <n v="3.0750000000000002"/>
    <x v="5"/>
    <x v="14"/>
  </r>
  <r>
    <d v="1995-06-10T00:00:00"/>
    <n v="1.25"/>
    <x v="5"/>
    <x v="14"/>
  </r>
  <r>
    <d v="1995-06-11T00:00:00"/>
    <n v="0.17499999999999999"/>
    <x v="5"/>
    <x v="14"/>
  </r>
  <r>
    <d v="1995-06-12T00:00:00"/>
    <n v="0"/>
    <x v="5"/>
    <x v="14"/>
  </r>
  <r>
    <d v="1995-06-13T00:00:00"/>
    <n v="0.27500000000000002"/>
    <x v="5"/>
    <x v="14"/>
  </r>
  <r>
    <d v="1995-06-14T00:00:00"/>
    <n v="1.1000000000000001"/>
    <x v="5"/>
    <x v="14"/>
  </r>
  <r>
    <d v="1995-06-15T00:00:00"/>
    <n v="0"/>
    <x v="5"/>
    <x v="14"/>
  </r>
  <r>
    <d v="1995-06-16T00:00:00"/>
    <n v="0"/>
    <x v="5"/>
    <x v="14"/>
  </r>
  <r>
    <d v="1995-06-17T00:00:00"/>
    <n v="0"/>
    <x v="5"/>
    <x v="14"/>
  </r>
  <r>
    <d v="1995-06-18T00:00:00"/>
    <n v="1.5"/>
    <x v="5"/>
    <x v="14"/>
  </r>
  <r>
    <d v="1995-06-19T00:00:00"/>
    <n v="0.8"/>
    <x v="5"/>
    <x v="14"/>
  </r>
  <r>
    <d v="1995-06-20T00:00:00"/>
    <n v="2.5750000000000002"/>
    <x v="5"/>
    <x v="14"/>
  </r>
  <r>
    <d v="1995-06-21T00:00:00"/>
    <n v="2.2749999999999999"/>
    <x v="5"/>
    <x v="14"/>
  </r>
  <r>
    <d v="1995-06-22T00:00:00"/>
    <n v="1.075"/>
    <x v="5"/>
    <x v="14"/>
  </r>
  <r>
    <d v="1995-06-23T00:00:00"/>
    <n v="0.85000000000000053"/>
    <x v="5"/>
    <x v="14"/>
  </r>
  <r>
    <d v="1995-06-24T00:00:00"/>
    <n v="0"/>
    <x v="5"/>
    <x v="14"/>
  </r>
  <r>
    <d v="1995-06-25T00:00:00"/>
    <n v="0"/>
    <x v="5"/>
    <x v="14"/>
  </r>
  <r>
    <d v="1995-06-26T00:00:00"/>
    <n v="3.35"/>
    <x v="5"/>
    <x v="14"/>
  </r>
  <r>
    <d v="1995-06-27T00:00:00"/>
    <n v="2.9"/>
    <x v="5"/>
    <x v="14"/>
  </r>
  <r>
    <d v="1995-06-28T00:00:00"/>
    <n v="2.1"/>
    <x v="5"/>
    <x v="14"/>
  </r>
  <r>
    <d v="1995-06-29T00:00:00"/>
    <n v="2.875"/>
    <x v="5"/>
    <x v="14"/>
  </r>
  <r>
    <d v="1995-06-30T00:00:00"/>
    <n v="0.5"/>
    <x v="5"/>
    <x v="14"/>
  </r>
  <r>
    <d v="1995-07-01T00:00:00"/>
    <n v="0"/>
    <x v="6"/>
    <x v="14"/>
  </r>
  <r>
    <d v="1995-07-02T00:00:00"/>
    <n v="2.5000000000000355E-2"/>
    <x v="6"/>
    <x v="14"/>
  </r>
  <r>
    <d v="1995-07-03T00:00:00"/>
    <n v="0.35"/>
    <x v="6"/>
    <x v="14"/>
  </r>
  <r>
    <d v="1995-07-04T00:00:00"/>
    <n v="0"/>
    <x v="6"/>
    <x v="14"/>
  </r>
  <r>
    <d v="1995-07-05T00:00:00"/>
    <n v="2.5499999999999998"/>
    <x v="6"/>
    <x v="14"/>
  </r>
  <r>
    <d v="1995-07-06T00:00:00"/>
    <n v="1.1000000000000001"/>
    <x v="6"/>
    <x v="14"/>
  </r>
  <r>
    <d v="1995-07-07T00:00:00"/>
    <n v="0.44999999999999929"/>
    <x v="6"/>
    <x v="14"/>
  </r>
  <r>
    <d v="1995-07-08T00:00:00"/>
    <n v="0"/>
    <x v="6"/>
    <x v="14"/>
  </r>
  <r>
    <d v="1995-07-09T00:00:00"/>
    <n v="0"/>
    <x v="6"/>
    <x v="14"/>
  </r>
  <r>
    <d v="1995-07-10T00:00:00"/>
    <n v="0"/>
    <x v="6"/>
    <x v="14"/>
  </r>
  <r>
    <d v="1995-07-11T00:00:00"/>
    <n v="0"/>
    <x v="6"/>
    <x v="14"/>
  </r>
  <r>
    <d v="1995-07-12T00:00:00"/>
    <n v="0"/>
    <x v="6"/>
    <x v="14"/>
  </r>
  <r>
    <d v="1995-07-13T00:00:00"/>
    <n v="0"/>
    <x v="6"/>
    <x v="14"/>
  </r>
  <r>
    <d v="1995-07-14T00:00:00"/>
    <n v="7.5000000000000178E-2"/>
    <x v="6"/>
    <x v="14"/>
  </r>
  <r>
    <d v="1995-07-15T00:00:00"/>
    <n v="0.42499999999999999"/>
    <x v="6"/>
    <x v="14"/>
  </r>
  <r>
    <d v="1995-07-16T00:00:00"/>
    <n v="0.30000000000000071"/>
    <x v="6"/>
    <x v="14"/>
  </r>
  <r>
    <d v="1995-07-17T00:00:00"/>
    <n v="0"/>
    <x v="6"/>
    <x v="14"/>
  </r>
  <r>
    <d v="1995-07-18T00:00:00"/>
    <n v="0.15"/>
    <x v="6"/>
    <x v="14"/>
  </r>
  <r>
    <d v="1995-07-19T00:00:00"/>
    <n v="0.3"/>
    <x v="6"/>
    <x v="14"/>
  </r>
  <r>
    <d v="1995-07-20T00:00:00"/>
    <n v="0"/>
    <x v="6"/>
    <x v="14"/>
  </r>
  <r>
    <d v="1995-07-21T00:00:00"/>
    <n v="0.27500000000000002"/>
    <x v="6"/>
    <x v="14"/>
  </r>
  <r>
    <d v="1995-07-22T00:00:00"/>
    <n v="5.0000000000000711E-2"/>
    <x v="6"/>
    <x v="14"/>
  </r>
  <r>
    <d v="1995-07-23T00:00:00"/>
    <n v="1.05"/>
    <x v="6"/>
    <x v="14"/>
  </r>
  <r>
    <d v="1995-07-24T00:00:00"/>
    <n v="4.9999999999999822E-2"/>
    <x v="6"/>
    <x v="14"/>
  </r>
  <r>
    <d v="1995-07-25T00:00:00"/>
    <n v="0"/>
    <x v="6"/>
    <x v="14"/>
  </r>
  <r>
    <d v="1995-07-26T00:00:00"/>
    <n v="0"/>
    <x v="6"/>
    <x v="14"/>
  </r>
  <r>
    <d v="1995-07-27T00:00:00"/>
    <n v="1.65"/>
    <x v="6"/>
    <x v="14"/>
  </r>
  <r>
    <d v="1995-07-28T00:00:00"/>
    <n v="2.0249999999999999"/>
    <x v="6"/>
    <x v="14"/>
  </r>
  <r>
    <d v="1995-07-29T00:00:00"/>
    <n v="2.1749999999999998"/>
    <x v="6"/>
    <x v="14"/>
  </r>
  <r>
    <d v="1995-07-30T00:00:00"/>
    <n v="1.45"/>
    <x v="6"/>
    <x v="14"/>
  </r>
  <r>
    <d v="1995-07-31T00:00:00"/>
    <n v="0"/>
    <x v="6"/>
    <x v="14"/>
  </r>
  <r>
    <d v="1995-08-01T00:00:00"/>
    <n v="1.175"/>
    <x v="7"/>
    <x v="14"/>
  </r>
  <r>
    <d v="1995-08-02T00:00:00"/>
    <n v="1.925"/>
    <x v="7"/>
    <x v="14"/>
  </r>
  <r>
    <d v="1995-08-03T00:00:00"/>
    <n v="0"/>
    <x v="7"/>
    <x v="14"/>
  </r>
  <r>
    <d v="1995-08-04T00:00:00"/>
    <n v="0"/>
    <x v="7"/>
    <x v="14"/>
  </r>
  <r>
    <d v="1995-08-05T00:00:00"/>
    <n v="0"/>
    <x v="7"/>
    <x v="14"/>
  </r>
  <r>
    <d v="1995-08-06T00:00:00"/>
    <n v="2.35"/>
    <x v="7"/>
    <x v="14"/>
  </r>
  <r>
    <d v="1995-08-07T00:00:00"/>
    <n v="3.2749999999999999"/>
    <x v="7"/>
    <x v="14"/>
  </r>
  <r>
    <d v="1995-08-08T00:00:00"/>
    <n v="4.625"/>
    <x v="7"/>
    <x v="14"/>
  </r>
  <r>
    <d v="1995-08-09T00:00:00"/>
    <n v="2.625"/>
    <x v="7"/>
    <x v="14"/>
  </r>
  <r>
    <d v="1995-08-10T00:00:00"/>
    <n v="3.875"/>
    <x v="7"/>
    <x v="14"/>
  </r>
  <r>
    <d v="1995-08-11T00:00:00"/>
    <n v="3.5249999999999999"/>
    <x v="7"/>
    <x v="14"/>
  </r>
  <r>
    <d v="1995-08-12T00:00:00"/>
    <n v="2.8250000000000002"/>
    <x v="7"/>
    <x v="14"/>
  </r>
  <r>
    <d v="1995-08-13T00:00:00"/>
    <n v="1.2250000000000001"/>
    <x v="7"/>
    <x v="14"/>
  </r>
  <r>
    <d v="1995-08-14T00:00:00"/>
    <n v="1"/>
    <x v="7"/>
    <x v="14"/>
  </r>
  <r>
    <d v="1995-08-15T00:00:00"/>
    <n v="0.85000000000000053"/>
    <x v="7"/>
    <x v="14"/>
  </r>
  <r>
    <d v="1995-08-16T00:00:00"/>
    <n v="2.2000000000000002"/>
    <x v="7"/>
    <x v="14"/>
  </r>
  <r>
    <d v="1995-08-17T00:00:00"/>
    <n v="3.05"/>
    <x v="7"/>
    <x v="14"/>
  </r>
  <r>
    <d v="1995-08-18T00:00:00"/>
    <n v="2.75"/>
    <x v="7"/>
    <x v="14"/>
  </r>
  <r>
    <d v="1995-08-19T00:00:00"/>
    <n v="1.7749999999999999"/>
    <x v="7"/>
    <x v="14"/>
  </r>
  <r>
    <d v="1995-08-20T00:00:00"/>
    <n v="2.0249999999999999"/>
    <x v="7"/>
    <x v="14"/>
  </r>
  <r>
    <d v="1995-08-21T00:00:00"/>
    <n v="0.57499999999999929"/>
    <x v="7"/>
    <x v="14"/>
  </r>
  <r>
    <d v="1995-08-22T00:00:00"/>
    <n v="2.125"/>
    <x v="7"/>
    <x v="14"/>
  </r>
  <r>
    <d v="1995-08-23T00:00:00"/>
    <n v="1.5"/>
    <x v="7"/>
    <x v="14"/>
  </r>
  <r>
    <d v="1995-08-24T00:00:00"/>
    <n v="2.4750000000000001"/>
    <x v="7"/>
    <x v="14"/>
  </r>
  <r>
    <d v="1995-08-25T00:00:00"/>
    <n v="4.0250000000000004"/>
    <x v="7"/>
    <x v="14"/>
  </r>
  <r>
    <d v="1995-08-26T00:00:00"/>
    <n v="1.5249999999999999"/>
    <x v="7"/>
    <x v="14"/>
  </r>
  <r>
    <d v="1995-08-27T00:00:00"/>
    <n v="3.05"/>
    <x v="7"/>
    <x v="14"/>
  </r>
  <r>
    <d v="1995-08-28T00:00:00"/>
    <n v="0.57499999999999929"/>
    <x v="7"/>
    <x v="14"/>
  </r>
  <r>
    <d v="1995-08-29T00:00:00"/>
    <n v="3.35"/>
    <x v="7"/>
    <x v="14"/>
  </r>
  <r>
    <d v="1995-08-30T00:00:00"/>
    <n v="2.95"/>
    <x v="7"/>
    <x v="14"/>
  </r>
  <r>
    <d v="1995-08-31T00:00:00"/>
    <n v="1.45"/>
    <x v="7"/>
    <x v="14"/>
  </r>
  <r>
    <d v="1995-09-01T00:00:00"/>
    <n v="0.77500000000000002"/>
    <x v="8"/>
    <x v="14"/>
  </r>
  <r>
    <d v="1995-09-02T00:00:00"/>
    <n v="0"/>
    <x v="8"/>
    <x v="14"/>
  </r>
  <r>
    <d v="1995-09-03T00:00:00"/>
    <n v="0"/>
    <x v="8"/>
    <x v="14"/>
  </r>
  <r>
    <d v="1995-09-04T00:00:00"/>
    <n v="0"/>
    <x v="8"/>
    <x v="14"/>
  </r>
  <r>
    <d v="1995-09-05T00:00:00"/>
    <n v="0.42499999999999999"/>
    <x v="8"/>
    <x v="14"/>
  </r>
  <r>
    <d v="1995-09-06T00:00:00"/>
    <n v="3.8"/>
    <x v="8"/>
    <x v="14"/>
  </r>
  <r>
    <d v="1995-09-07T00:00:00"/>
    <n v="1.2749999999999999"/>
    <x v="8"/>
    <x v="14"/>
  </r>
  <r>
    <d v="1995-09-08T00:00:00"/>
    <n v="1.7"/>
    <x v="8"/>
    <x v="14"/>
  </r>
  <r>
    <d v="1995-09-09T00:00:00"/>
    <n v="1.1499999999999999"/>
    <x v="8"/>
    <x v="14"/>
  </r>
  <r>
    <d v="1995-09-10T00:00:00"/>
    <n v="0.7"/>
    <x v="8"/>
    <x v="14"/>
  </r>
  <r>
    <d v="1995-09-11T00:00:00"/>
    <n v="0"/>
    <x v="8"/>
    <x v="14"/>
  </r>
  <r>
    <d v="1995-09-12T00:00:00"/>
    <n v="0"/>
    <x v="8"/>
    <x v="14"/>
  </r>
  <r>
    <d v="1995-09-13T00:00:00"/>
    <n v="0.75"/>
    <x v="8"/>
    <x v="14"/>
  </r>
  <r>
    <d v="1995-09-14T00:00:00"/>
    <n v="1.05"/>
    <x v="8"/>
    <x v="14"/>
  </r>
  <r>
    <d v="1995-09-15T00:00:00"/>
    <n v="4.9249999999999998"/>
    <x v="8"/>
    <x v="14"/>
  </r>
  <r>
    <d v="1995-09-16T00:00:00"/>
    <n v="5.35"/>
    <x v="8"/>
    <x v="14"/>
  </r>
  <r>
    <d v="1995-09-17T00:00:00"/>
    <n v="7"/>
    <x v="8"/>
    <x v="14"/>
  </r>
  <r>
    <d v="1995-09-18T00:00:00"/>
    <n v="11.875"/>
    <x v="8"/>
    <x v="14"/>
  </r>
  <r>
    <d v="1995-09-19T00:00:00"/>
    <n v="11.275"/>
    <x v="8"/>
    <x v="14"/>
  </r>
  <r>
    <d v="1995-09-20T00:00:00"/>
    <n v="13.824999999999999"/>
    <x v="8"/>
    <x v="14"/>
  </r>
  <r>
    <d v="1995-09-21T00:00:00"/>
    <n v="8.2249999999999996"/>
    <x v="8"/>
    <x v="14"/>
  </r>
  <r>
    <d v="1995-09-22T00:00:00"/>
    <n v="2.35"/>
    <x v="8"/>
    <x v="14"/>
  </r>
  <r>
    <d v="1995-09-23T00:00:00"/>
    <n v="7.1"/>
    <x v="8"/>
    <x v="14"/>
  </r>
  <r>
    <d v="1995-09-24T00:00:00"/>
    <n v="3.5750000000000002"/>
    <x v="8"/>
    <x v="14"/>
  </r>
  <r>
    <d v="1995-09-25T00:00:00"/>
    <n v="3.1749999999999998"/>
    <x v="8"/>
    <x v="14"/>
  </r>
  <r>
    <d v="1995-09-26T00:00:00"/>
    <n v="2.9750000000000001"/>
    <x v="8"/>
    <x v="14"/>
  </r>
  <r>
    <d v="1995-09-27T00:00:00"/>
    <n v="3.375"/>
    <x v="8"/>
    <x v="14"/>
  </r>
  <r>
    <d v="1995-09-28T00:00:00"/>
    <n v="3.8"/>
    <x v="8"/>
    <x v="14"/>
  </r>
  <r>
    <d v="1995-09-29T00:00:00"/>
    <n v="4.2249999999999996"/>
    <x v="8"/>
    <x v="14"/>
  </r>
  <r>
    <d v="1995-09-30T00:00:00"/>
    <n v="4.4749999999999996"/>
    <x v="8"/>
    <x v="14"/>
  </r>
  <r>
    <d v="1995-10-01T00:00:00"/>
    <n v="8.3249999999999993"/>
    <x v="9"/>
    <x v="14"/>
  </r>
  <r>
    <d v="1995-10-02T00:00:00"/>
    <n v="8.9749999999999996"/>
    <x v="9"/>
    <x v="14"/>
  </r>
  <r>
    <d v="1995-10-03T00:00:00"/>
    <n v="7.8250000000000002"/>
    <x v="9"/>
    <x v="14"/>
  </r>
  <r>
    <d v="1995-10-04T00:00:00"/>
    <n v="10.025"/>
    <x v="9"/>
    <x v="14"/>
  </r>
  <r>
    <d v="1995-10-05T00:00:00"/>
    <n v="9.8000000000000007"/>
    <x v="9"/>
    <x v="14"/>
  </r>
  <r>
    <d v="1995-10-06T00:00:00"/>
    <n v="10.6"/>
    <x v="9"/>
    <x v="14"/>
  </r>
  <r>
    <d v="1995-10-07T00:00:00"/>
    <n v="9.0500000000000007"/>
    <x v="9"/>
    <x v="14"/>
  </r>
  <r>
    <d v="1995-10-08T00:00:00"/>
    <n v="9.5749999999999993"/>
    <x v="9"/>
    <x v="14"/>
  </r>
  <r>
    <d v="1995-10-09T00:00:00"/>
    <n v="8.9499999999999993"/>
    <x v="9"/>
    <x v="14"/>
  </r>
  <r>
    <d v="1995-10-10T00:00:00"/>
    <n v="6.9249999999999998"/>
    <x v="9"/>
    <x v="14"/>
  </r>
  <r>
    <d v="1995-10-11T00:00:00"/>
    <n v="7.75"/>
    <x v="9"/>
    <x v="14"/>
  </r>
  <r>
    <d v="1995-10-12T00:00:00"/>
    <n v="10.324999999999999"/>
    <x v="9"/>
    <x v="14"/>
  </r>
  <r>
    <d v="1995-10-13T00:00:00"/>
    <n v="10.7"/>
    <x v="9"/>
    <x v="14"/>
  </r>
  <r>
    <d v="1995-10-14T00:00:00"/>
    <n v="7.5250000000000004"/>
    <x v="9"/>
    <x v="14"/>
  </r>
  <r>
    <d v="1995-10-15T00:00:00"/>
    <n v="8.0250000000000004"/>
    <x v="9"/>
    <x v="14"/>
  </r>
  <r>
    <d v="1995-10-16T00:00:00"/>
    <n v="9.6999999999999993"/>
    <x v="9"/>
    <x v="14"/>
  </r>
  <r>
    <d v="1995-10-17T00:00:00"/>
    <n v="12.85"/>
    <x v="9"/>
    <x v="14"/>
  </r>
  <r>
    <d v="1995-10-18T00:00:00"/>
    <n v="11.4"/>
    <x v="9"/>
    <x v="14"/>
  </r>
  <r>
    <d v="1995-10-19T00:00:00"/>
    <n v="9.2249999999999996"/>
    <x v="9"/>
    <x v="14"/>
  </r>
  <r>
    <d v="1995-10-20T00:00:00"/>
    <n v="9.0250000000000004"/>
    <x v="9"/>
    <x v="14"/>
  </r>
  <r>
    <d v="1995-10-21T00:00:00"/>
    <n v="11.65"/>
    <x v="9"/>
    <x v="14"/>
  </r>
  <r>
    <d v="1995-10-22T00:00:00"/>
    <n v="11.425000000000001"/>
    <x v="9"/>
    <x v="14"/>
  </r>
  <r>
    <d v="1995-10-23T00:00:00"/>
    <n v="12.05"/>
    <x v="9"/>
    <x v="14"/>
  </r>
  <r>
    <d v="1995-10-24T00:00:00"/>
    <n v="10.824999999999999"/>
    <x v="9"/>
    <x v="14"/>
  </r>
  <r>
    <d v="1995-10-25T00:00:00"/>
    <n v="11.324999999999999"/>
    <x v="9"/>
    <x v="14"/>
  </r>
  <r>
    <d v="1995-10-26T00:00:00"/>
    <n v="7.75"/>
    <x v="9"/>
    <x v="14"/>
  </r>
  <r>
    <d v="1995-10-27T00:00:00"/>
    <n v="12.125"/>
    <x v="9"/>
    <x v="14"/>
  </r>
  <r>
    <d v="1995-10-28T00:00:00"/>
    <n v="15.95"/>
    <x v="9"/>
    <x v="14"/>
  </r>
  <r>
    <d v="1995-10-29T00:00:00"/>
    <n v="20.149999999999999"/>
    <x v="9"/>
    <x v="14"/>
  </r>
  <r>
    <d v="1995-10-30T00:00:00"/>
    <n v="19.600000000000001"/>
    <x v="9"/>
    <x v="14"/>
  </r>
  <r>
    <d v="1995-10-31T00:00:00"/>
    <n v="21.125"/>
    <x v="9"/>
    <x v="14"/>
  </r>
  <r>
    <d v="1995-11-01T00:00:00"/>
    <n v="25.4"/>
    <x v="10"/>
    <x v="14"/>
  </r>
  <r>
    <d v="1995-11-02T00:00:00"/>
    <n v="23.95"/>
    <x v="10"/>
    <x v="14"/>
  </r>
  <r>
    <d v="1995-11-03T00:00:00"/>
    <n v="16.649999999999999"/>
    <x v="10"/>
    <x v="14"/>
  </r>
  <r>
    <d v="1995-11-04T00:00:00"/>
    <n v="18.05"/>
    <x v="10"/>
    <x v="14"/>
  </r>
  <r>
    <d v="1995-11-05T00:00:00"/>
    <n v="15.475"/>
    <x v="10"/>
    <x v="14"/>
  </r>
  <r>
    <d v="1995-11-06T00:00:00"/>
    <n v="22.5"/>
    <x v="10"/>
    <x v="14"/>
  </r>
  <r>
    <d v="1995-11-07T00:00:00"/>
    <n v="27.225000000000001"/>
    <x v="10"/>
    <x v="14"/>
  </r>
  <r>
    <d v="1995-11-08T00:00:00"/>
    <n v="20.7"/>
    <x v="10"/>
    <x v="14"/>
  </r>
  <r>
    <d v="1995-11-09T00:00:00"/>
    <n v="29.975000000000001"/>
    <x v="10"/>
    <x v="14"/>
  </r>
  <r>
    <d v="1995-11-10T00:00:00"/>
    <n v="35.25"/>
    <x v="10"/>
    <x v="14"/>
  </r>
  <r>
    <d v="1995-11-11T00:00:00"/>
    <n v="25.675000000000001"/>
    <x v="10"/>
    <x v="14"/>
  </r>
  <r>
    <d v="1995-11-12T00:00:00"/>
    <n v="19.175000000000001"/>
    <x v="10"/>
    <x v="14"/>
  </r>
  <r>
    <d v="1995-11-13T00:00:00"/>
    <n v="18.7"/>
    <x v="10"/>
    <x v="14"/>
  </r>
  <r>
    <d v="1995-11-14T00:00:00"/>
    <n v="16.05"/>
    <x v="10"/>
    <x v="14"/>
  </r>
  <r>
    <d v="1995-11-15T00:00:00"/>
    <n v="20.774999999999999"/>
    <x v="10"/>
    <x v="14"/>
  </r>
  <r>
    <d v="1995-11-16T00:00:00"/>
    <n v="13.45"/>
    <x v="10"/>
    <x v="14"/>
  </r>
  <r>
    <d v="1995-11-17T00:00:00"/>
    <n v="11.6"/>
    <x v="10"/>
    <x v="14"/>
  </r>
  <r>
    <d v="1995-11-18T00:00:00"/>
    <n v="9.9749999999999996"/>
    <x v="10"/>
    <x v="14"/>
  </r>
  <r>
    <d v="1995-11-19T00:00:00"/>
    <n v="17.524999999999999"/>
    <x v="10"/>
    <x v="14"/>
  </r>
  <r>
    <d v="1995-11-20T00:00:00"/>
    <n v="20.024999999999999"/>
    <x v="10"/>
    <x v="14"/>
  </r>
  <r>
    <d v="1995-11-21T00:00:00"/>
    <n v="15.55"/>
    <x v="10"/>
    <x v="14"/>
  </r>
  <r>
    <d v="1995-11-22T00:00:00"/>
    <n v="20.125"/>
    <x v="10"/>
    <x v="14"/>
  </r>
  <r>
    <d v="1995-11-23T00:00:00"/>
    <n v="17.574999999999999"/>
    <x v="10"/>
    <x v="14"/>
  </r>
  <r>
    <d v="1995-11-24T00:00:00"/>
    <n v="21.45"/>
    <x v="10"/>
    <x v="14"/>
  </r>
  <r>
    <d v="1995-11-25T00:00:00"/>
    <n v="25.3"/>
    <x v="10"/>
    <x v="14"/>
  </r>
  <r>
    <d v="1995-11-26T00:00:00"/>
    <n v="28.475000000000001"/>
    <x v="10"/>
    <x v="14"/>
  </r>
  <r>
    <d v="1995-11-27T00:00:00"/>
    <n v="29.75"/>
    <x v="10"/>
    <x v="14"/>
  </r>
  <r>
    <d v="1995-11-28T00:00:00"/>
    <n v="32.450000000000003"/>
    <x v="10"/>
    <x v="14"/>
  </r>
  <r>
    <d v="1995-11-29T00:00:00"/>
    <n v="25.1"/>
    <x v="10"/>
    <x v="14"/>
  </r>
  <r>
    <d v="1995-11-30T00:00:00"/>
    <n v="26.024999999999999"/>
    <x v="10"/>
    <x v="14"/>
  </r>
  <r>
    <d v="1995-12-01T00:00:00"/>
    <n v="26.225000000000001"/>
    <x v="11"/>
    <x v="14"/>
  </r>
  <r>
    <d v="1995-12-02T00:00:00"/>
    <n v="23.375"/>
    <x v="11"/>
    <x v="14"/>
  </r>
  <r>
    <d v="1995-12-03T00:00:00"/>
    <n v="20.925000000000001"/>
    <x v="11"/>
    <x v="14"/>
  </r>
  <r>
    <d v="1995-12-04T00:00:00"/>
    <n v="25.725000000000001"/>
    <x v="11"/>
    <x v="14"/>
  </r>
  <r>
    <d v="1995-12-05T00:00:00"/>
    <n v="34.325000000000003"/>
    <x v="11"/>
    <x v="14"/>
  </r>
  <r>
    <d v="1995-12-06T00:00:00"/>
    <n v="32.299999999999997"/>
    <x v="11"/>
    <x v="14"/>
  </r>
  <r>
    <d v="1995-12-07T00:00:00"/>
    <n v="42.575000000000003"/>
    <x v="11"/>
    <x v="14"/>
  </r>
  <r>
    <d v="1995-12-08T00:00:00"/>
    <n v="40.825000000000003"/>
    <x v="11"/>
    <x v="14"/>
  </r>
  <r>
    <d v="1995-12-09T00:00:00"/>
    <n v="37.25"/>
    <x v="11"/>
    <x v="14"/>
  </r>
  <r>
    <d v="1995-12-10T00:00:00"/>
    <n v="37.725000000000001"/>
    <x v="11"/>
    <x v="14"/>
  </r>
  <r>
    <d v="1995-12-11T00:00:00"/>
    <n v="36.975000000000001"/>
    <x v="11"/>
    <x v="14"/>
  </r>
  <r>
    <d v="1995-12-12T00:00:00"/>
    <n v="36.024999999999999"/>
    <x v="11"/>
    <x v="14"/>
  </r>
  <r>
    <d v="1995-12-13T00:00:00"/>
    <n v="33.424999999999997"/>
    <x v="11"/>
    <x v="14"/>
  </r>
  <r>
    <d v="1995-12-14T00:00:00"/>
    <n v="33.950000000000003"/>
    <x v="11"/>
    <x v="14"/>
  </r>
  <r>
    <d v="1995-12-15T00:00:00"/>
    <n v="30.55"/>
    <x v="11"/>
    <x v="14"/>
  </r>
  <r>
    <d v="1995-12-16T00:00:00"/>
    <n v="32.075000000000003"/>
    <x v="11"/>
    <x v="14"/>
  </r>
  <r>
    <d v="1995-12-17T00:00:00"/>
    <n v="29.6"/>
    <x v="11"/>
    <x v="14"/>
  </r>
  <r>
    <d v="1995-12-18T00:00:00"/>
    <n v="22.35"/>
    <x v="11"/>
    <x v="14"/>
  </r>
  <r>
    <d v="1995-12-19T00:00:00"/>
    <n v="18.8"/>
    <x v="11"/>
    <x v="14"/>
  </r>
  <r>
    <d v="1995-12-20T00:00:00"/>
    <n v="23.274999999999999"/>
    <x v="11"/>
    <x v="14"/>
  </r>
  <r>
    <d v="1995-12-21T00:00:00"/>
    <n v="27.225000000000001"/>
    <x v="11"/>
    <x v="14"/>
  </r>
  <r>
    <d v="1995-12-22T00:00:00"/>
    <n v="23.125"/>
    <x v="11"/>
    <x v="14"/>
  </r>
  <r>
    <d v="1995-12-23T00:00:00"/>
    <n v="22.65"/>
    <x v="11"/>
    <x v="14"/>
  </r>
  <r>
    <d v="1995-12-24T00:00:00"/>
    <n v="21.774999999999999"/>
    <x v="11"/>
    <x v="14"/>
  </r>
  <r>
    <d v="1995-12-25T00:00:00"/>
    <n v="22.15"/>
    <x v="11"/>
    <x v="14"/>
  </r>
  <r>
    <d v="1995-12-26T00:00:00"/>
    <n v="25.725000000000001"/>
    <x v="11"/>
    <x v="14"/>
  </r>
  <r>
    <d v="1995-12-27T00:00:00"/>
    <n v="24.55"/>
    <x v="11"/>
    <x v="14"/>
  </r>
  <r>
    <d v="1995-12-28T00:00:00"/>
    <n v="21.975000000000001"/>
    <x v="11"/>
    <x v="14"/>
  </r>
  <r>
    <d v="1995-12-29T00:00:00"/>
    <n v="21.8"/>
    <x v="11"/>
    <x v="14"/>
  </r>
  <r>
    <d v="1995-12-30T00:00:00"/>
    <n v="20.324999999999999"/>
    <x v="11"/>
    <x v="14"/>
  </r>
  <r>
    <d v="1995-12-31T00:00:00"/>
    <n v="19.25"/>
    <x v="11"/>
    <x v="14"/>
  </r>
  <r>
    <d v="1996-01-01T00:00:00"/>
    <n v="22.725000000000001"/>
    <x v="0"/>
    <x v="15"/>
  </r>
  <r>
    <d v="1996-01-02T00:00:00"/>
    <n v="18.2"/>
    <x v="0"/>
    <x v="15"/>
  </r>
  <r>
    <d v="1996-01-03T00:00:00"/>
    <n v="25.25"/>
    <x v="0"/>
    <x v="15"/>
  </r>
  <r>
    <d v="1996-01-04T00:00:00"/>
    <n v="36.450000000000003"/>
    <x v="0"/>
    <x v="15"/>
  </r>
  <r>
    <d v="1996-01-05T00:00:00"/>
    <n v="41.8"/>
    <x v="0"/>
    <x v="15"/>
  </r>
  <r>
    <d v="1996-01-06T00:00:00"/>
    <n v="31.524999999999999"/>
    <x v="0"/>
    <x v="15"/>
  </r>
  <r>
    <d v="1996-01-07T00:00:00"/>
    <n v="17.350000000000001"/>
    <x v="0"/>
    <x v="15"/>
  </r>
  <r>
    <d v="1996-01-08T00:00:00"/>
    <n v="16.225000000000001"/>
    <x v="0"/>
    <x v="15"/>
  </r>
  <r>
    <d v="1996-01-09T00:00:00"/>
    <n v="19.425000000000001"/>
    <x v="0"/>
    <x v="15"/>
  </r>
  <r>
    <d v="1996-01-10T00:00:00"/>
    <n v="18.375"/>
    <x v="0"/>
    <x v="15"/>
  </r>
  <r>
    <d v="1996-01-11T00:00:00"/>
    <n v="9.8249999999999993"/>
    <x v="0"/>
    <x v="15"/>
  </r>
  <r>
    <d v="1996-01-12T00:00:00"/>
    <n v="12.75"/>
    <x v="0"/>
    <x v="15"/>
  </r>
  <r>
    <d v="1996-01-13T00:00:00"/>
    <n v="29.3"/>
    <x v="0"/>
    <x v="15"/>
  </r>
  <r>
    <d v="1996-01-14T00:00:00"/>
    <n v="39.700000000000003"/>
    <x v="0"/>
    <x v="15"/>
  </r>
  <r>
    <d v="1996-01-15T00:00:00"/>
    <n v="35.674999999999997"/>
    <x v="0"/>
    <x v="15"/>
  </r>
  <r>
    <d v="1996-01-16T00:00:00"/>
    <n v="37.375"/>
    <x v="0"/>
    <x v="15"/>
  </r>
  <r>
    <d v="1996-01-17T00:00:00"/>
    <n v="44.3"/>
    <x v="0"/>
    <x v="15"/>
  </r>
  <r>
    <d v="1996-01-18T00:00:00"/>
    <n v="48.625"/>
    <x v="0"/>
    <x v="15"/>
  </r>
  <r>
    <d v="1996-01-19T00:00:00"/>
    <n v="48.15"/>
    <x v="0"/>
    <x v="15"/>
  </r>
  <r>
    <d v="1996-01-20T00:00:00"/>
    <n v="41.975000000000001"/>
    <x v="0"/>
    <x v="15"/>
  </r>
  <r>
    <d v="1996-01-21T00:00:00"/>
    <n v="34.125"/>
    <x v="0"/>
    <x v="15"/>
  </r>
  <r>
    <d v="1996-01-22T00:00:00"/>
    <n v="35.65"/>
    <x v="0"/>
    <x v="15"/>
  </r>
  <r>
    <d v="1996-01-23T00:00:00"/>
    <n v="38.174999999999997"/>
    <x v="0"/>
    <x v="15"/>
  </r>
  <r>
    <d v="1996-01-24T00:00:00"/>
    <n v="40.5"/>
    <x v="0"/>
    <x v="15"/>
  </r>
  <r>
    <d v="1996-01-25T00:00:00"/>
    <n v="41.2"/>
    <x v="0"/>
    <x v="15"/>
  </r>
  <r>
    <d v="1996-01-26T00:00:00"/>
    <n v="39.475000000000001"/>
    <x v="0"/>
    <x v="15"/>
  </r>
  <r>
    <d v="1996-01-27T00:00:00"/>
    <n v="43.25"/>
    <x v="0"/>
    <x v="15"/>
  </r>
  <r>
    <d v="1996-01-28T00:00:00"/>
    <n v="47.225000000000001"/>
    <x v="0"/>
    <x v="15"/>
  </r>
  <r>
    <d v="1996-01-29T00:00:00"/>
    <n v="44.4"/>
    <x v="0"/>
    <x v="15"/>
  </r>
  <r>
    <d v="1996-01-30T00:00:00"/>
    <n v="36.450000000000003"/>
    <x v="0"/>
    <x v="15"/>
  </r>
  <r>
    <d v="1996-01-31T00:00:00"/>
    <n v="33"/>
    <x v="0"/>
    <x v="15"/>
  </r>
  <r>
    <d v="1996-02-01T00:00:00"/>
    <n v="45.325000000000003"/>
    <x v="1"/>
    <x v="15"/>
  </r>
  <r>
    <d v="1996-02-02T00:00:00"/>
    <n v="43.15"/>
    <x v="1"/>
    <x v="15"/>
  </r>
  <r>
    <d v="1996-02-03T00:00:00"/>
    <n v="33.575000000000003"/>
    <x v="1"/>
    <x v="15"/>
  </r>
  <r>
    <d v="1996-02-04T00:00:00"/>
    <n v="32.125"/>
    <x v="1"/>
    <x v="15"/>
  </r>
  <r>
    <d v="1996-02-05T00:00:00"/>
    <n v="19.649999999999999"/>
    <x v="1"/>
    <x v="15"/>
  </r>
  <r>
    <d v="1996-02-06T00:00:00"/>
    <n v="13.975"/>
    <x v="1"/>
    <x v="15"/>
  </r>
  <r>
    <d v="1996-02-07T00:00:00"/>
    <n v="15.9"/>
    <x v="1"/>
    <x v="15"/>
  </r>
  <r>
    <d v="1996-02-08T00:00:00"/>
    <n v="18.074999999999999"/>
    <x v="1"/>
    <x v="15"/>
  </r>
  <r>
    <d v="1996-02-09T00:00:00"/>
    <n v="19.8"/>
    <x v="1"/>
    <x v="15"/>
  </r>
  <r>
    <d v="1996-02-10T00:00:00"/>
    <n v="21.1"/>
    <x v="1"/>
    <x v="15"/>
  </r>
  <r>
    <d v="1996-02-11T00:00:00"/>
    <n v="18.824999999999999"/>
    <x v="1"/>
    <x v="15"/>
  </r>
  <r>
    <d v="1996-02-12T00:00:00"/>
    <n v="13.3"/>
    <x v="1"/>
    <x v="15"/>
  </r>
  <r>
    <d v="1996-02-13T00:00:00"/>
    <n v="9.75"/>
    <x v="1"/>
    <x v="15"/>
  </r>
  <r>
    <d v="1996-02-14T00:00:00"/>
    <n v="15.675000000000001"/>
    <x v="1"/>
    <x v="15"/>
  </r>
  <r>
    <d v="1996-02-15T00:00:00"/>
    <n v="18.5"/>
    <x v="1"/>
    <x v="15"/>
  </r>
  <r>
    <d v="1996-02-16T00:00:00"/>
    <n v="14.85"/>
    <x v="1"/>
    <x v="15"/>
  </r>
  <r>
    <d v="1996-02-17T00:00:00"/>
    <n v="15.5"/>
    <x v="1"/>
    <x v="15"/>
  </r>
  <r>
    <d v="1996-02-18T00:00:00"/>
    <n v="15.6"/>
    <x v="1"/>
    <x v="15"/>
  </r>
  <r>
    <d v="1996-02-19T00:00:00"/>
    <n v="19"/>
    <x v="1"/>
    <x v="15"/>
  </r>
  <r>
    <d v="1996-02-20T00:00:00"/>
    <n v="18.350000000000001"/>
    <x v="1"/>
    <x v="15"/>
  </r>
  <r>
    <d v="1996-02-21T00:00:00"/>
    <n v="16.149999999999999"/>
    <x v="1"/>
    <x v="15"/>
  </r>
  <r>
    <d v="1996-02-22T00:00:00"/>
    <n v="17.899999999999999"/>
    <x v="1"/>
    <x v="15"/>
  </r>
  <r>
    <d v="1996-02-23T00:00:00"/>
    <n v="21.65"/>
    <x v="1"/>
    <x v="15"/>
  </r>
  <r>
    <d v="1996-02-24T00:00:00"/>
    <n v="29.324999999999999"/>
    <x v="1"/>
    <x v="15"/>
  </r>
  <r>
    <d v="1996-02-25T00:00:00"/>
    <n v="36.674999999999997"/>
    <x v="1"/>
    <x v="15"/>
  </r>
  <r>
    <d v="1996-02-26T00:00:00"/>
    <n v="37.700000000000003"/>
    <x v="1"/>
    <x v="15"/>
  </r>
  <r>
    <d v="1996-02-27T00:00:00"/>
    <n v="37.549999999999997"/>
    <x v="1"/>
    <x v="15"/>
  </r>
  <r>
    <d v="1996-02-28T00:00:00"/>
    <n v="34.299999999999997"/>
    <x v="1"/>
    <x v="15"/>
  </r>
  <r>
    <d v="1996-02-29T00:00:00"/>
    <n v="18.850000000000001"/>
    <x v="1"/>
    <x v="15"/>
  </r>
  <r>
    <d v="1996-03-01T00:00:00"/>
    <n v="15.05"/>
    <x v="2"/>
    <x v="15"/>
  </r>
  <r>
    <d v="1996-03-02T00:00:00"/>
    <n v="17.350000000000001"/>
    <x v="2"/>
    <x v="15"/>
  </r>
  <r>
    <d v="1996-03-03T00:00:00"/>
    <n v="26.925000000000001"/>
    <x v="2"/>
    <x v="15"/>
  </r>
  <r>
    <d v="1996-03-04T00:00:00"/>
    <n v="35.174999999999997"/>
    <x v="2"/>
    <x v="15"/>
  </r>
  <r>
    <d v="1996-03-05T00:00:00"/>
    <n v="36.15"/>
    <x v="2"/>
    <x v="15"/>
  </r>
  <r>
    <d v="1996-03-06T00:00:00"/>
    <n v="38"/>
    <x v="2"/>
    <x v="15"/>
  </r>
  <r>
    <d v="1996-03-07T00:00:00"/>
    <n v="38.924999999999997"/>
    <x v="2"/>
    <x v="15"/>
  </r>
  <r>
    <d v="1996-03-08T00:00:00"/>
    <n v="27.175000000000001"/>
    <x v="2"/>
    <x v="15"/>
  </r>
  <r>
    <d v="1996-03-09T00:00:00"/>
    <n v="17.375"/>
    <x v="2"/>
    <x v="15"/>
  </r>
  <r>
    <d v="1996-03-10T00:00:00"/>
    <n v="9.65"/>
    <x v="2"/>
    <x v="15"/>
  </r>
  <r>
    <d v="1996-03-11T00:00:00"/>
    <n v="9.7750000000000004"/>
    <x v="2"/>
    <x v="15"/>
  </r>
  <r>
    <d v="1996-03-12T00:00:00"/>
    <n v="11.475"/>
    <x v="2"/>
    <x v="15"/>
  </r>
  <r>
    <d v="1996-03-13T00:00:00"/>
    <n v="13.05"/>
    <x v="2"/>
    <x v="15"/>
  </r>
  <r>
    <d v="1996-03-14T00:00:00"/>
    <n v="8.0250000000000004"/>
    <x v="2"/>
    <x v="15"/>
  </r>
  <r>
    <d v="1996-03-15T00:00:00"/>
    <n v="11.3"/>
    <x v="2"/>
    <x v="15"/>
  </r>
  <r>
    <d v="1996-03-16T00:00:00"/>
    <n v="16.05"/>
    <x v="2"/>
    <x v="15"/>
  </r>
  <r>
    <d v="1996-03-17T00:00:00"/>
    <n v="11.95"/>
    <x v="2"/>
    <x v="15"/>
  </r>
  <r>
    <d v="1996-03-18T00:00:00"/>
    <n v="14.6"/>
    <x v="2"/>
    <x v="15"/>
  </r>
  <r>
    <d v="1996-03-19T00:00:00"/>
    <n v="11.275"/>
    <x v="2"/>
    <x v="15"/>
  </r>
  <r>
    <d v="1996-03-20T00:00:00"/>
    <n v="16.975000000000001"/>
    <x v="2"/>
    <x v="15"/>
  </r>
  <r>
    <d v="1996-03-21T00:00:00"/>
    <n v="22.4"/>
    <x v="2"/>
    <x v="15"/>
  </r>
  <r>
    <d v="1996-03-22T00:00:00"/>
    <n v="26.1"/>
    <x v="2"/>
    <x v="15"/>
  </r>
  <r>
    <d v="1996-03-23T00:00:00"/>
    <n v="33.924999999999997"/>
    <x v="2"/>
    <x v="15"/>
  </r>
  <r>
    <d v="1996-03-24T00:00:00"/>
    <n v="32.625"/>
    <x v="2"/>
    <x v="15"/>
  </r>
  <r>
    <d v="1996-03-25T00:00:00"/>
    <n v="24.524999999999999"/>
    <x v="2"/>
    <x v="15"/>
  </r>
  <r>
    <d v="1996-03-26T00:00:00"/>
    <n v="22.3"/>
    <x v="2"/>
    <x v="15"/>
  </r>
  <r>
    <d v="1996-03-27T00:00:00"/>
    <n v="28.625"/>
    <x v="2"/>
    <x v="15"/>
  </r>
  <r>
    <d v="1996-03-28T00:00:00"/>
    <n v="25.625"/>
    <x v="2"/>
    <x v="15"/>
  </r>
  <r>
    <d v="1996-03-29T00:00:00"/>
    <n v="24.15"/>
    <x v="2"/>
    <x v="15"/>
  </r>
  <r>
    <d v="1996-03-30T00:00:00"/>
    <n v="25.25"/>
    <x v="2"/>
    <x v="15"/>
  </r>
  <r>
    <d v="1996-03-31T00:00:00"/>
    <n v="22.7"/>
    <x v="2"/>
    <x v="15"/>
  </r>
  <r>
    <d v="1996-04-01T00:00:00"/>
    <n v="21.15"/>
    <x v="3"/>
    <x v="15"/>
  </r>
  <r>
    <d v="1996-04-02T00:00:00"/>
    <n v="21"/>
    <x v="3"/>
    <x v="15"/>
  </r>
  <r>
    <d v="1996-04-03T00:00:00"/>
    <n v="21.75"/>
    <x v="3"/>
    <x v="15"/>
  </r>
  <r>
    <d v="1996-04-04T00:00:00"/>
    <n v="17.175000000000001"/>
    <x v="3"/>
    <x v="15"/>
  </r>
  <r>
    <d v="1996-04-05T00:00:00"/>
    <n v="8.875"/>
    <x v="3"/>
    <x v="15"/>
  </r>
  <r>
    <d v="1996-04-06T00:00:00"/>
    <n v="7.05"/>
    <x v="3"/>
    <x v="15"/>
  </r>
  <r>
    <d v="1996-04-07T00:00:00"/>
    <n v="8.0749999999999993"/>
    <x v="3"/>
    <x v="15"/>
  </r>
  <r>
    <d v="1996-04-08T00:00:00"/>
    <n v="2.3250000000000002"/>
    <x v="3"/>
    <x v="15"/>
  </r>
  <r>
    <d v="1996-04-09T00:00:00"/>
    <n v="5.9249999999999998"/>
    <x v="3"/>
    <x v="15"/>
  </r>
  <r>
    <d v="1996-04-10T00:00:00"/>
    <n v="13.525"/>
    <x v="3"/>
    <x v="15"/>
  </r>
  <r>
    <d v="1996-04-11T00:00:00"/>
    <n v="14.275"/>
    <x v="3"/>
    <x v="15"/>
  </r>
  <r>
    <d v="1996-04-12T00:00:00"/>
    <n v="13.05"/>
    <x v="3"/>
    <x v="15"/>
  </r>
  <r>
    <d v="1996-04-13T00:00:00"/>
    <n v="10.625"/>
    <x v="3"/>
    <x v="15"/>
  </r>
  <r>
    <d v="1996-04-14T00:00:00"/>
    <n v="9.7249999999999996"/>
    <x v="3"/>
    <x v="15"/>
  </r>
  <r>
    <d v="1996-04-15T00:00:00"/>
    <n v="5.625"/>
    <x v="3"/>
    <x v="15"/>
  </r>
  <r>
    <d v="1996-04-16T00:00:00"/>
    <n v="4.6500000000000004"/>
    <x v="3"/>
    <x v="15"/>
  </r>
  <r>
    <d v="1996-04-17T00:00:00"/>
    <n v="6.55"/>
    <x v="3"/>
    <x v="15"/>
  </r>
  <r>
    <d v="1996-04-18T00:00:00"/>
    <n v="8.8000000000000007"/>
    <x v="3"/>
    <x v="15"/>
  </r>
  <r>
    <d v="1996-04-19T00:00:00"/>
    <n v="11.775"/>
    <x v="3"/>
    <x v="15"/>
  </r>
  <r>
    <d v="1996-04-20T00:00:00"/>
    <n v="10.9"/>
    <x v="3"/>
    <x v="15"/>
  </r>
  <r>
    <d v="1996-04-21T00:00:00"/>
    <n v="11.4"/>
    <x v="3"/>
    <x v="15"/>
  </r>
  <r>
    <d v="1996-04-22T00:00:00"/>
    <n v="9.1750000000000007"/>
    <x v="3"/>
    <x v="15"/>
  </r>
  <r>
    <d v="1996-04-23T00:00:00"/>
    <n v="5.5250000000000004"/>
    <x v="3"/>
    <x v="15"/>
  </r>
  <r>
    <d v="1996-04-24T00:00:00"/>
    <n v="6.85"/>
    <x v="3"/>
    <x v="15"/>
  </r>
  <r>
    <d v="1996-04-25T00:00:00"/>
    <n v="9.6999999999999993"/>
    <x v="3"/>
    <x v="15"/>
  </r>
  <r>
    <d v="1996-04-26T00:00:00"/>
    <n v="8.6750000000000007"/>
    <x v="3"/>
    <x v="15"/>
  </r>
  <r>
    <d v="1996-04-27T00:00:00"/>
    <n v="9.7750000000000004"/>
    <x v="3"/>
    <x v="15"/>
  </r>
  <r>
    <d v="1996-04-28T00:00:00"/>
    <n v="9.4"/>
    <x v="3"/>
    <x v="15"/>
  </r>
  <r>
    <d v="1996-04-29T00:00:00"/>
    <n v="7.5250000000000004"/>
    <x v="3"/>
    <x v="15"/>
  </r>
  <r>
    <d v="1996-04-30T00:00:00"/>
    <n v="9.2249999999999996"/>
    <x v="3"/>
    <x v="15"/>
  </r>
  <r>
    <d v="1996-05-01T00:00:00"/>
    <n v="9.3000000000000007"/>
    <x v="4"/>
    <x v="15"/>
  </r>
  <r>
    <d v="1996-05-02T00:00:00"/>
    <n v="10.15"/>
    <x v="4"/>
    <x v="15"/>
  </r>
  <r>
    <d v="1996-05-03T00:00:00"/>
    <n v="11.2"/>
    <x v="4"/>
    <x v="15"/>
  </r>
  <r>
    <d v="1996-05-04T00:00:00"/>
    <n v="9.3000000000000007"/>
    <x v="4"/>
    <x v="15"/>
  </r>
  <r>
    <d v="1996-05-05T00:00:00"/>
    <n v="9.7249999999999996"/>
    <x v="4"/>
    <x v="15"/>
  </r>
  <r>
    <d v="1996-05-06T00:00:00"/>
    <n v="15.8"/>
    <x v="4"/>
    <x v="15"/>
  </r>
  <r>
    <d v="1996-05-07T00:00:00"/>
    <n v="17.475000000000001"/>
    <x v="4"/>
    <x v="15"/>
  </r>
  <r>
    <d v="1996-05-08T00:00:00"/>
    <n v="17.824999999999999"/>
    <x v="4"/>
    <x v="15"/>
  </r>
  <r>
    <d v="1996-05-09T00:00:00"/>
    <n v="16"/>
    <x v="4"/>
    <x v="15"/>
  </r>
  <r>
    <d v="1996-05-10T00:00:00"/>
    <n v="12.25"/>
    <x v="4"/>
    <x v="15"/>
  </r>
  <r>
    <d v="1996-05-11T00:00:00"/>
    <n v="11.05"/>
    <x v="4"/>
    <x v="15"/>
  </r>
  <r>
    <d v="1996-05-12T00:00:00"/>
    <n v="7.625"/>
    <x v="4"/>
    <x v="15"/>
  </r>
  <r>
    <d v="1996-05-13T00:00:00"/>
    <n v="3.7"/>
    <x v="4"/>
    <x v="15"/>
  </r>
  <r>
    <d v="1996-05-14T00:00:00"/>
    <n v="7.25"/>
    <x v="4"/>
    <x v="15"/>
  </r>
  <r>
    <d v="1996-05-15T00:00:00"/>
    <n v="7.1749999999999998"/>
    <x v="4"/>
    <x v="15"/>
  </r>
  <r>
    <d v="1996-05-16T00:00:00"/>
    <n v="5.45"/>
    <x v="4"/>
    <x v="15"/>
  </r>
  <r>
    <d v="1996-05-17T00:00:00"/>
    <n v="4.0750000000000002"/>
    <x v="4"/>
    <x v="15"/>
  </r>
  <r>
    <d v="1996-05-18T00:00:00"/>
    <n v="3.75"/>
    <x v="4"/>
    <x v="15"/>
  </r>
  <r>
    <d v="1996-05-19T00:00:00"/>
    <n v="5.3250000000000002"/>
    <x v="4"/>
    <x v="15"/>
  </r>
  <r>
    <d v="1996-05-20T00:00:00"/>
    <n v="5.7750000000000004"/>
    <x v="4"/>
    <x v="15"/>
  </r>
  <r>
    <d v="1996-05-21T00:00:00"/>
    <n v="6.95"/>
    <x v="4"/>
    <x v="15"/>
  </r>
  <r>
    <d v="1996-05-22T00:00:00"/>
    <n v="7.625"/>
    <x v="4"/>
    <x v="15"/>
  </r>
  <r>
    <d v="1996-05-23T00:00:00"/>
    <n v="7.9249999999999998"/>
    <x v="4"/>
    <x v="15"/>
  </r>
  <r>
    <d v="1996-05-24T00:00:00"/>
    <n v="5.6"/>
    <x v="4"/>
    <x v="15"/>
  </r>
  <r>
    <d v="1996-05-25T00:00:00"/>
    <n v="1.9750000000000001"/>
    <x v="4"/>
    <x v="15"/>
  </r>
  <r>
    <d v="1996-05-26T00:00:00"/>
    <n v="3.125"/>
    <x v="4"/>
    <x v="15"/>
  </r>
  <r>
    <d v="1996-05-27T00:00:00"/>
    <n v="6.5750000000000002"/>
    <x v="4"/>
    <x v="15"/>
  </r>
  <r>
    <d v="1996-05-28T00:00:00"/>
    <n v="3.05"/>
    <x v="4"/>
    <x v="15"/>
  </r>
  <r>
    <d v="1996-05-29T00:00:00"/>
    <n v="3.7250000000000001"/>
    <x v="4"/>
    <x v="15"/>
  </r>
  <r>
    <d v="1996-05-30T00:00:00"/>
    <n v="4.6749999999999998"/>
    <x v="4"/>
    <x v="15"/>
  </r>
  <r>
    <d v="1996-05-31T00:00:00"/>
    <n v="5.7"/>
    <x v="4"/>
    <x v="15"/>
  </r>
  <r>
    <d v="1996-06-01T00:00:00"/>
    <n v="2.2999999999999998"/>
    <x v="5"/>
    <x v="15"/>
  </r>
  <r>
    <d v="1996-06-02T00:00:00"/>
    <n v="0.97499999999999998"/>
    <x v="5"/>
    <x v="15"/>
  </r>
  <r>
    <d v="1996-06-03T00:00:00"/>
    <n v="0.125"/>
    <x v="5"/>
    <x v="15"/>
  </r>
  <r>
    <d v="1996-06-04T00:00:00"/>
    <n v="0.3"/>
    <x v="5"/>
    <x v="15"/>
  </r>
  <r>
    <d v="1996-06-05T00:00:00"/>
    <n v="3.1"/>
    <x v="5"/>
    <x v="15"/>
  </r>
  <r>
    <d v="1996-06-06T00:00:00"/>
    <n v="1.45"/>
    <x v="5"/>
    <x v="15"/>
  </r>
  <r>
    <d v="1996-06-07T00:00:00"/>
    <n v="0"/>
    <x v="5"/>
    <x v="15"/>
  </r>
  <r>
    <d v="1996-06-08T00:00:00"/>
    <n v="0"/>
    <x v="5"/>
    <x v="15"/>
  </r>
  <r>
    <d v="1996-06-09T00:00:00"/>
    <n v="0"/>
    <x v="5"/>
    <x v="15"/>
  </r>
  <r>
    <d v="1996-06-10T00:00:00"/>
    <n v="0.67500000000000004"/>
    <x v="5"/>
    <x v="15"/>
  </r>
  <r>
    <d v="1996-06-11T00:00:00"/>
    <n v="2.3250000000000002"/>
    <x v="5"/>
    <x v="15"/>
  </r>
  <r>
    <d v="1996-06-12T00:00:00"/>
    <n v="3.3"/>
    <x v="5"/>
    <x v="15"/>
  </r>
  <r>
    <d v="1996-06-13T00:00:00"/>
    <n v="0.17500000000000071"/>
    <x v="5"/>
    <x v="15"/>
  </r>
  <r>
    <d v="1996-06-14T00:00:00"/>
    <n v="0.375"/>
    <x v="5"/>
    <x v="15"/>
  </r>
  <r>
    <d v="1996-06-15T00:00:00"/>
    <n v="0"/>
    <x v="5"/>
    <x v="15"/>
  </r>
  <r>
    <d v="1996-06-16T00:00:00"/>
    <n v="0.125"/>
    <x v="5"/>
    <x v="15"/>
  </r>
  <r>
    <d v="1996-06-17T00:00:00"/>
    <n v="1.5249999999999999"/>
    <x v="5"/>
    <x v="15"/>
  </r>
  <r>
    <d v="1996-06-18T00:00:00"/>
    <n v="7"/>
    <x v="5"/>
    <x v="15"/>
  </r>
  <r>
    <d v="1996-06-19T00:00:00"/>
    <n v="4.9749999999999996"/>
    <x v="5"/>
    <x v="15"/>
  </r>
  <r>
    <d v="1996-06-20T00:00:00"/>
    <n v="4.8250000000000002"/>
    <x v="5"/>
    <x v="15"/>
  </r>
  <r>
    <d v="1996-06-21T00:00:00"/>
    <n v="5.3250000000000002"/>
    <x v="5"/>
    <x v="15"/>
  </r>
  <r>
    <d v="1996-06-22T00:00:00"/>
    <n v="6.7750000000000004"/>
    <x v="5"/>
    <x v="15"/>
  </r>
  <r>
    <d v="1996-06-23T00:00:00"/>
    <n v="5.6749999999999998"/>
    <x v="5"/>
    <x v="15"/>
  </r>
  <r>
    <d v="1996-06-24T00:00:00"/>
    <n v="6.7"/>
    <x v="5"/>
    <x v="15"/>
  </r>
  <r>
    <d v="1996-06-25T00:00:00"/>
    <n v="3.4750000000000001"/>
    <x v="5"/>
    <x v="15"/>
  </r>
  <r>
    <d v="1996-06-26T00:00:00"/>
    <n v="1.1000000000000001"/>
    <x v="5"/>
    <x v="15"/>
  </r>
  <r>
    <d v="1996-06-27T00:00:00"/>
    <n v="0.4"/>
    <x v="5"/>
    <x v="15"/>
  </r>
  <r>
    <d v="1996-06-28T00:00:00"/>
    <n v="0"/>
    <x v="5"/>
    <x v="15"/>
  </r>
  <r>
    <d v="1996-06-29T00:00:00"/>
    <n v="0.52500000000000002"/>
    <x v="5"/>
    <x v="15"/>
  </r>
  <r>
    <d v="1996-06-30T00:00:00"/>
    <n v="0.6"/>
    <x v="5"/>
    <x v="15"/>
  </r>
  <r>
    <d v="1996-07-01T00:00:00"/>
    <n v="0"/>
    <x v="6"/>
    <x v="15"/>
  </r>
  <r>
    <d v="1996-07-02T00:00:00"/>
    <n v="0"/>
    <x v="6"/>
    <x v="15"/>
  </r>
  <r>
    <d v="1996-07-03T00:00:00"/>
    <n v="0"/>
    <x v="6"/>
    <x v="15"/>
  </r>
  <r>
    <d v="1996-07-04T00:00:00"/>
    <n v="0"/>
    <x v="6"/>
    <x v="15"/>
  </r>
  <r>
    <d v="1996-07-05T00:00:00"/>
    <n v="1.5249999999999999"/>
    <x v="6"/>
    <x v="15"/>
  </r>
  <r>
    <d v="1996-07-06T00:00:00"/>
    <n v="0.92499999999999893"/>
    <x v="6"/>
    <x v="15"/>
  </r>
  <r>
    <d v="1996-07-07T00:00:00"/>
    <n v="1.5249999999999999"/>
    <x v="6"/>
    <x v="15"/>
  </r>
  <r>
    <d v="1996-07-08T00:00:00"/>
    <n v="0.82499999999999929"/>
    <x v="6"/>
    <x v="15"/>
  </r>
  <r>
    <d v="1996-07-09T00:00:00"/>
    <n v="0"/>
    <x v="6"/>
    <x v="15"/>
  </r>
  <r>
    <d v="1996-07-10T00:00:00"/>
    <n v="0.57499999999999929"/>
    <x v="6"/>
    <x v="15"/>
  </r>
  <r>
    <d v="1996-07-11T00:00:00"/>
    <n v="0.67500000000000071"/>
    <x v="6"/>
    <x v="15"/>
  </r>
  <r>
    <d v="1996-07-12T00:00:00"/>
    <n v="0"/>
    <x v="6"/>
    <x v="15"/>
  </r>
  <r>
    <d v="1996-07-13T00:00:00"/>
    <n v="0"/>
    <x v="6"/>
    <x v="15"/>
  </r>
  <r>
    <d v="1996-07-14T00:00:00"/>
    <n v="0"/>
    <x v="6"/>
    <x v="15"/>
  </r>
  <r>
    <d v="1996-07-15T00:00:00"/>
    <n v="0"/>
    <x v="6"/>
    <x v="15"/>
  </r>
  <r>
    <d v="1996-07-16T00:00:00"/>
    <n v="0"/>
    <x v="6"/>
    <x v="15"/>
  </r>
  <r>
    <d v="1996-07-17T00:00:00"/>
    <n v="0.52500000000000002"/>
    <x v="6"/>
    <x v="15"/>
  </r>
  <r>
    <d v="1996-07-18T00:00:00"/>
    <n v="0"/>
    <x v="6"/>
    <x v="15"/>
  </r>
  <r>
    <d v="1996-07-19T00:00:00"/>
    <n v="2.0750000000000002"/>
    <x v="6"/>
    <x v="15"/>
  </r>
  <r>
    <d v="1996-07-20T00:00:00"/>
    <n v="3.3"/>
    <x v="6"/>
    <x v="15"/>
  </r>
  <r>
    <d v="1996-07-21T00:00:00"/>
    <n v="0.52499999999999947"/>
    <x v="6"/>
    <x v="15"/>
  </r>
  <r>
    <d v="1996-07-22T00:00:00"/>
    <n v="0"/>
    <x v="6"/>
    <x v="15"/>
  </r>
  <r>
    <d v="1996-07-23T00:00:00"/>
    <n v="0"/>
    <x v="6"/>
    <x v="15"/>
  </r>
  <r>
    <d v="1996-07-24T00:00:00"/>
    <n v="0"/>
    <x v="6"/>
    <x v="15"/>
  </r>
  <r>
    <d v="1996-07-25T00:00:00"/>
    <n v="0.32500000000000001"/>
    <x v="6"/>
    <x v="15"/>
  </r>
  <r>
    <d v="1996-07-26T00:00:00"/>
    <n v="0.125"/>
    <x v="6"/>
    <x v="15"/>
  </r>
  <r>
    <d v="1996-07-27T00:00:00"/>
    <n v="0"/>
    <x v="6"/>
    <x v="15"/>
  </r>
  <r>
    <d v="1996-07-28T00:00:00"/>
    <n v="0"/>
    <x v="6"/>
    <x v="15"/>
  </r>
  <r>
    <d v="1996-07-29T00:00:00"/>
    <n v="0"/>
    <x v="6"/>
    <x v="15"/>
  </r>
  <r>
    <d v="1996-07-30T00:00:00"/>
    <n v="0"/>
    <x v="6"/>
    <x v="15"/>
  </r>
  <r>
    <d v="1996-07-31T00:00:00"/>
    <n v="0"/>
    <x v="6"/>
    <x v="15"/>
  </r>
  <r>
    <d v="1996-08-01T00:00:00"/>
    <n v="0"/>
    <x v="7"/>
    <x v="15"/>
  </r>
  <r>
    <d v="1996-08-02T00:00:00"/>
    <n v="0"/>
    <x v="7"/>
    <x v="15"/>
  </r>
  <r>
    <d v="1996-08-03T00:00:00"/>
    <n v="2.4"/>
    <x v="7"/>
    <x v="15"/>
  </r>
  <r>
    <d v="1996-08-04T00:00:00"/>
    <n v="0.625"/>
    <x v="7"/>
    <x v="15"/>
  </r>
  <r>
    <d v="1996-08-05T00:00:00"/>
    <n v="3.875"/>
    <x v="7"/>
    <x v="15"/>
  </r>
  <r>
    <d v="1996-08-06T00:00:00"/>
    <n v="0.2"/>
    <x v="7"/>
    <x v="15"/>
  </r>
  <r>
    <d v="1996-08-07T00:00:00"/>
    <n v="1.325"/>
    <x v="7"/>
    <x v="15"/>
  </r>
  <r>
    <d v="1996-08-08T00:00:00"/>
    <n v="4.9999999999999822E-2"/>
    <x v="7"/>
    <x v="15"/>
  </r>
  <r>
    <d v="1996-08-09T00:00:00"/>
    <n v="0"/>
    <x v="7"/>
    <x v="15"/>
  </r>
  <r>
    <d v="1996-08-10T00:00:00"/>
    <n v="0"/>
    <x v="7"/>
    <x v="15"/>
  </r>
  <r>
    <d v="1996-08-11T00:00:00"/>
    <n v="0"/>
    <x v="7"/>
    <x v="15"/>
  </r>
  <r>
    <d v="1996-08-12T00:00:00"/>
    <n v="0"/>
    <x v="7"/>
    <x v="15"/>
  </r>
  <r>
    <d v="1996-08-13T00:00:00"/>
    <n v="0"/>
    <x v="7"/>
    <x v="15"/>
  </r>
  <r>
    <d v="1996-08-14T00:00:00"/>
    <n v="0"/>
    <x v="7"/>
    <x v="15"/>
  </r>
  <r>
    <d v="1996-08-15T00:00:00"/>
    <n v="0"/>
    <x v="7"/>
    <x v="15"/>
  </r>
  <r>
    <d v="1996-08-16T00:00:00"/>
    <n v="0"/>
    <x v="7"/>
    <x v="15"/>
  </r>
  <r>
    <d v="1996-08-17T00:00:00"/>
    <n v="1.925"/>
    <x v="7"/>
    <x v="15"/>
  </r>
  <r>
    <d v="1996-08-18T00:00:00"/>
    <n v="3.875"/>
    <x v="7"/>
    <x v="15"/>
  </r>
  <r>
    <d v="1996-08-19T00:00:00"/>
    <n v="2.0249999999999999"/>
    <x v="7"/>
    <x v="15"/>
  </r>
  <r>
    <d v="1996-08-20T00:00:00"/>
    <n v="0.75"/>
    <x v="7"/>
    <x v="15"/>
  </r>
  <r>
    <d v="1996-08-21T00:00:00"/>
    <n v="2.1749999999999998"/>
    <x v="7"/>
    <x v="15"/>
  </r>
  <r>
    <d v="1996-08-22T00:00:00"/>
    <n v="0.22500000000000001"/>
    <x v="7"/>
    <x v="15"/>
  </r>
  <r>
    <d v="1996-08-23T00:00:00"/>
    <n v="0"/>
    <x v="7"/>
    <x v="15"/>
  </r>
  <r>
    <d v="1996-08-24T00:00:00"/>
    <n v="0"/>
    <x v="7"/>
    <x v="15"/>
  </r>
  <r>
    <d v="1996-08-25T00:00:00"/>
    <n v="0"/>
    <x v="7"/>
    <x v="15"/>
  </r>
  <r>
    <d v="1996-08-26T00:00:00"/>
    <n v="0"/>
    <x v="7"/>
    <x v="15"/>
  </r>
  <r>
    <d v="1996-08-27T00:00:00"/>
    <n v="0"/>
    <x v="7"/>
    <x v="15"/>
  </r>
  <r>
    <d v="1996-08-28T00:00:00"/>
    <n v="0"/>
    <x v="7"/>
    <x v="15"/>
  </r>
  <r>
    <d v="1996-08-29T00:00:00"/>
    <n v="0"/>
    <x v="7"/>
    <x v="15"/>
  </r>
  <r>
    <d v="1996-08-30T00:00:00"/>
    <n v="0"/>
    <x v="7"/>
    <x v="15"/>
  </r>
  <r>
    <d v="1996-08-31T00:00:00"/>
    <n v="0"/>
    <x v="7"/>
    <x v="15"/>
  </r>
  <r>
    <d v="1996-09-01T00:00:00"/>
    <n v="1.125"/>
    <x v="8"/>
    <x v="15"/>
  </r>
  <r>
    <d v="1996-09-02T00:00:00"/>
    <n v="2.7250000000000001"/>
    <x v="8"/>
    <x v="15"/>
  </r>
  <r>
    <d v="1996-09-03T00:00:00"/>
    <n v="5.75"/>
    <x v="8"/>
    <x v="15"/>
  </r>
  <r>
    <d v="1996-09-04T00:00:00"/>
    <n v="8.5250000000000004"/>
    <x v="8"/>
    <x v="15"/>
  </r>
  <r>
    <d v="1996-09-05T00:00:00"/>
    <n v="6.2750000000000004"/>
    <x v="8"/>
    <x v="15"/>
  </r>
  <r>
    <d v="1996-09-06T00:00:00"/>
    <n v="6.5750000000000002"/>
    <x v="8"/>
    <x v="15"/>
  </r>
  <r>
    <d v="1996-09-07T00:00:00"/>
    <n v="5.0250000000000004"/>
    <x v="8"/>
    <x v="15"/>
  </r>
  <r>
    <d v="1996-09-08T00:00:00"/>
    <n v="2.7749999999999999"/>
    <x v="8"/>
    <x v="15"/>
  </r>
  <r>
    <d v="1996-09-09T00:00:00"/>
    <n v="5.5"/>
    <x v="8"/>
    <x v="15"/>
  </r>
  <r>
    <d v="1996-09-10T00:00:00"/>
    <n v="2.4500000000000002"/>
    <x v="8"/>
    <x v="15"/>
  </r>
  <r>
    <d v="1996-09-11T00:00:00"/>
    <n v="0.55000000000000004"/>
    <x v="8"/>
    <x v="15"/>
  </r>
  <r>
    <d v="1996-09-12T00:00:00"/>
    <n v="0"/>
    <x v="8"/>
    <x v="15"/>
  </r>
  <r>
    <d v="1996-09-13T00:00:00"/>
    <n v="0"/>
    <x v="8"/>
    <x v="15"/>
  </r>
  <r>
    <d v="1996-09-14T00:00:00"/>
    <n v="0"/>
    <x v="8"/>
    <x v="15"/>
  </r>
  <r>
    <d v="1996-09-15T00:00:00"/>
    <n v="1.95"/>
    <x v="8"/>
    <x v="15"/>
  </r>
  <r>
    <d v="1996-09-16T00:00:00"/>
    <n v="3.4"/>
    <x v="8"/>
    <x v="15"/>
  </r>
  <r>
    <d v="1996-09-17T00:00:00"/>
    <n v="7.0250000000000004"/>
    <x v="8"/>
    <x v="15"/>
  </r>
  <r>
    <d v="1996-09-18T00:00:00"/>
    <n v="6.2249999999999996"/>
    <x v="8"/>
    <x v="15"/>
  </r>
  <r>
    <d v="1996-09-19T00:00:00"/>
    <n v="7.9249999999999998"/>
    <x v="8"/>
    <x v="15"/>
  </r>
  <r>
    <d v="1996-09-20T00:00:00"/>
    <n v="7.9249999999999998"/>
    <x v="8"/>
    <x v="15"/>
  </r>
  <r>
    <d v="1996-09-21T00:00:00"/>
    <n v="9.4499999999999993"/>
    <x v="8"/>
    <x v="15"/>
  </r>
  <r>
    <d v="1996-09-22T00:00:00"/>
    <n v="11.125"/>
    <x v="8"/>
    <x v="15"/>
  </r>
  <r>
    <d v="1996-09-23T00:00:00"/>
    <n v="10.8"/>
    <x v="8"/>
    <x v="15"/>
  </r>
  <r>
    <d v="1996-09-24T00:00:00"/>
    <n v="8.2249999999999996"/>
    <x v="8"/>
    <x v="15"/>
  </r>
  <r>
    <d v="1996-09-25T00:00:00"/>
    <n v="10.65"/>
    <x v="8"/>
    <x v="15"/>
  </r>
  <r>
    <d v="1996-09-26T00:00:00"/>
    <n v="11.25"/>
    <x v="8"/>
    <x v="15"/>
  </r>
  <r>
    <d v="1996-09-27T00:00:00"/>
    <n v="2.9750000000000001"/>
    <x v="8"/>
    <x v="15"/>
  </r>
  <r>
    <d v="1996-09-28T00:00:00"/>
    <n v="10.324999999999999"/>
    <x v="8"/>
    <x v="15"/>
  </r>
  <r>
    <d v="1996-09-29T00:00:00"/>
    <n v="11.9"/>
    <x v="8"/>
    <x v="15"/>
  </r>
  <r>
    <d v="1996-09-30T00:00:00"/>
    <n v="14.45"/>
    <x v="8"/>
    <x v="15"/>
  </r>
  <r>
    <d v="1996-10-01T00:00:00"/>
    <n v="15.175000000000001"/>
    <x v="9"/>
    <x v="15"/>
  </r>
  <r>
    <d v="1996-10-02T00:00:00"/>
    <n v="13.675000000000001"/>
    <x v="9"/>
    <x v="15"/>
  </r>
  <r>
    <d v="1996-10-03T00:00:00"/>
    <n v="5.4249999999999998"/>
    <x v="9"/>
    <x v="15"/>
  </r>
  <r>
    <d v="1996-10-04T00:00:00"/>
    <n v="1.1000000000000001"/>
    <x v="9"/>
    <x v="15"/>
  </r>
  <r>
    <d v="1996-10-05T00:00:00"/>
    <n v="6.2750000000000004"/>
    <x v="9"/>
    <x v="15"/>
  </r>
  <r>
    <d v="1996-10-06T00:00:00"/>
    <n v="8.1"/>
    <x v="9"/>
    <x v="15"/>
  </r>
  <r>
    <d v="1996-10-07T00:00:00"/>
    <n v="2.6"/>
    <x v="9"/>
    <x v="15"/>
  </r>
  <r>
    <d v="1996-10-08T00:00:00"/>
    <n v="5.875"/>
    <x v="9"/>
    <x v="15"/>
  </r>
  <r>
    <d v="1996-10-09T00:00:00"/>
    <n v="4.3250000000000002"/>
    <x v="9"/>
    <x v="15"/>
  </r>
  <r>
    <d v="1996-10-10T00:00:00"/>
    <n v="2.0499999999999998"/>
    <x v="9"/>
    <x v="15"/>
  </r>
  <r>
    <d v="1996-10-11T00:00:00"/>
    <n v="6.4749999999999996"/>
    <x v="9"/>
    <x v="15"/>
  </r>
  <r>
    <d v="1996-10-12T00:00:00"/>
    <n v="9.7249999999999996"/>
    <x v="9"/>
    <x v="15"/>
  </r>
  <r>
    <d v="1996-10-13T00:00:00"/>
    <n v="7.05"/>
    <x v="9"/>
    <x v="15"/>
  </r>
  <r>
    <d v="1996-10-14T00:00:00"/>
    <n v="7.4"/>
    <x v="9"/>
    <x v="15"/>
  </r>
  <r>
    <d v="1996-10-15T00:00:00"/>
    <n v="11.6"/>
    <x v="9"/>
    <x v="15"/>
  </r>
  <r>
    <d v="1996-10-16T00:00:00"/>
    <n v="14.6"/>
    <x v="9"/>
    <x v="15"/>
  </r>
  <r>
    <d v="1996-10-17T00:00:00"/>
    <n v="16.3"/>
    <x v="9"/>
    <x v="15"/>
  </r>
  <r>
    <d v="1996-10-18T00:00:00"/>
    <n v="11.824999999999999"/>
    <x v="9"/>
    <x v="15"/>
  </r>
  <r>
    <d v="1996-10-19T00:00:00"/>
    <n v="17.850000000000001"/>
    <x v="9"/>
    <x v="15"/>
  </r>
  <r>
    <d v="1996-10-20T00:00:00"/>
    <n v="15.8"/>
    <x v="9"/>
    <x v="15"/>
  </r>
  <r>
    <d v="1996-10-21T00:00:00"/>
    <n v="12.9"/>
    <x v="9"/>
    <x v="15"/>
  </r>
  <r>
    <d v="1996-10-22T00:00:00"/>
    <n v="9.9499999999999993"/>
    <x v="9"/>
    <x v="15"/>
  </r>
  <r>
    <d v="1996-10-23T00:00:00"/>
    <n v="10.7"/>
    <x v="9"/>
    <x v="15"/>
  </r>
  <r>
    <d v="1996-10-24T00:00:00"/>
    <n v="14.25"/>
    <x v="9"/>
    <x v="15"/>
  </r>
  <r>
    <d v="1996-10-25T00:00:00"/>
    <n v="16.175000000000001"/>
    <x v="9"/>
    <x v="15"/>
  </r>
  <r>
    <d v="1996-10-26T00:00:00"/>
    <n v="17.7"/>
    <x v="9"/>
    <x v="15"/>
  </r>
  <r>
    <d v="1996-10-27T00:00:00"/>
    <n v="9.875"/>
    <x v="9"/>
    <x v="15"/>
  </r>
  <r>
    <d v="1996-10-28T00:00:00"/>
    <n v="15.375"/>
    <x v="9"/>
    <x v="15"/>
  </r>
  <r>
    <d v="1996-10-29T00:00:00"/>
    <n v="25.05"/>
    <x v="9"/>
    <x v="15"/>
  </r>
  <r>
    <d v="1996-10-30T00:00:00"/>
    <n v="20.9"/>
    <x v="9"/>
    <x v="15"/>
  </r>
  <r>
    <d v="1996-10-31T00:00:00"/>
    <n v="16.55"/>
    <x v="9"/>
    <x v="15"/>
  </r>
  <r>
    <d v="1996-11-01T00:00:00"/>
    <n v="11.324999999999999"/>
    <x v="10"/>
    <x v="15"/>
  </r>
  <r>
    <d v="1996-11-02T00:00:00"/>
    <n v="9.2750000000000004"/>
    <x v="10"/>
    <x v="15"/>
  </r>
  <r>
    <d v="1996-11-03T00:00:00"/>
    <n v="14.525"/>
    <x v="10"/>
    <x v="15"/>
  </r>
  <r>
    <d v="1996-11-04T00:00:00"/>
    <n v="17.149999999999999"/>
    <x v="10"/>
    <x v="15"/>
  </r>
  <r>
    <d v="1996-11-05T00:00:00"/>
    <n v="19.225000000000001"/>
    <x v="10"/>
    <x v="15"/>
  </r>
  <r>
    <d v="1996-11-06T00:00:00"/>
    <n v="16.125"/>
    <x v="10"/>
    <x v="15"/>
  </r>
  <r>
    <d v="1996-11-07T00:00:00"/>
    <n v="17.2"/>
    <x v="10"/>
    <x v="15"/>
  </r>
  <r>
    <d v="1996-11-08T00:00:00"/>
    <n v="15.7"/>
    <x v="10"/>
    <x v="15"/>
  </r>
  <r>
    <d v="1996-11-09T00:00:00"/>
    <n v="18.75"/>
    <x v="10"/>
    <x v="15"/>
  </r>
  <r>
    <d v="1996-11-10T00:00:00"/>
    <n v="22.024999999999999"/>
    <x v="10"/>
    <x v="15"/>
  </r>
  <r>
    <d v="1996-11-11T00:00:00"/>
    <n v="25.25"/>
    <x v="10"/>
    <x v="15"/>
  </r>
  <r>
    <d v="1996-11-12T00:00:00"/>
    <n v="24.75"/>
    <x v="10"/>
    <x v="15"/>
  </r>
  <r>
    <d v="1996-11-13T00:00:00"/>
    <n v="20.975000000000001"/>
    <x v="10"/>
    <x v="15"/>
  </r>
  <r>
    <d v="1996-11-14T00:00:00"/>
    <n v="22.3"/>
    <x v="10"/>
    <x v="15"/>
  </r>
  <r>
    <d v="1996-11-15T00:00:00"/>
    <n v="28.675000000000001"/>
    <x v="10"/>
    <x v="15"/>
  </r>
  <r>
    <d v="1996-11-16T00:00:00"/>
    <n v="34.799999999999997"/>
    <x v="10"/>
    <x v="15"/>
  </r>
  <r>
    <d v="1996-11-17T00:00:00"/>
    <n v="35.65"/>
    <x v="10"/>
    <x v="15"/>
  </r>
  <r>
    <d v="1996-11-18T00:00:00"/>
    <n v="33.950000000000003"/>
    <x v="10"/>
    <x v="15"/>
  </r>
  <r>
    <d v="1996-11-19T00:00:00"/>
    <n v="34.774999999999999"/>
    <x v="10"/>
    <x v="15"/>
  </r>
  <r>
    <d v="1996-11-20T00:00:00"/>
    <n v="37.774999999999999"/>
    <x v="10"/>
    <x v="15"/>
  </r>
  <r>
    <d v="1996-11-21T00:00:00"/>
    <n v="42.024999999999999"/>
    <x v="10"/>
    <x v="15"/>
  </r>
  <r>
    <d v="1996-11-22T00:00:00"/>
    <n v="40.4"/>
    <x v="10"/>
    <x v="15"/>
  </r>
  <r>
    <d v="1996-11-23T00:00:00"/>
    <n v="42.75"/>
    <x v="10"/>
    <x v="15"/>
  </r>
  <r>
    <d v="1996-11-24T00:00:00"/>
    <n v="40.65"/>
    <x v="10"/>
    <x v="15"/>
  </r>
  <r>
    <d v="1996-11-25T00:00:00"/>
    <n v="36.375"/>
    <x v="10"/>
    <x v="15"/>
  </r>
  <r>
    <d v="1996-11-26T00:00:00"/>
    <n v="25.85"/>
    <x v="10"/>
    <x v="15"/>
  </r>
  <r>
    <d v="1996-11-27T00:00:00"/>
    <n v="18.75"/>
    <x v="10"/>
    <x v="15"/>
  </r>
  <r>
    <d v="1996-11-28T00:00:00"/>
    <n v="18.899999999999999"/>
    <x v="10"/>
    <x v="15"/>
  </r>
  <r>
    <d v="1996-11-29T00:00:00"/>
    <n v="25.774999999999999"/>
    <x v="10"/>
    <x v="15"/>
  </r>
  <r>
    <d v="1996-11-30T00:00:00"/>
    <n v="25.875"/>
    <x v="10"/>
    <x v="15"/>
  </r>
  <r>
    <d v="1996-12-01T00:00:00"/>
    <n v="22.925000000000001"/>
    <x v="11"/>
    <x v="15"/>
  </r>
  <r>
    <d v="1996-12-02T00:00:00"/>
    <n v="26.45"/>
    <x v="11"/>
    <x v="15"/>
  </r>
  <r>
    <d v="1996-12-03T00:00:00"/>
    <n v="29.074999999999999"/>
    <x v="11"/>
    <x v="15"/>
  </r>
  <r>
    <d v="1996-12-04T00:00:00"/>
    <n v="23.475000000000001"/>
    <x v="11"/>
    <x v="15"/>
  </r>
  <r>
    <d v="1996-12-05T00:00:00"/>
    <n v="17.600000000000001"/>
    <x v="11"/>
    <x v="15"/>
  </r>
  <r>
    <d v="1996-12-06T00:00:00"/>
    <n v="21.425000000000001"/>
    <x v="11"/>
    <x v="15"/>
  </r>
  <r>
    <d v="1996-12-07T00:00:00"/>
    <n v="24.35"/>
    <x v="11"/>
    <x v="15"/>
  </r>
  <r>
    <d v="1996-12-08T00:00:00"/>
    <n v="24.774999999999999"/>
    <x v="11"/>
    <x v="15"/>
  </r>
  <r>
    <d v="1996-12-09T00:00:00"/>
    <n v="27.774999999999999"/>
    <x v="11"/>
    <x v="15"/>
  </r>
  <r>
    <d v="1996-12-10T00:00:00"/>
    <n v="23.625"/>
    <x v="11"/>
    <x v="15"/>
  </r>
  <r>
    <d v="1996-12-11T00:00:00"/>
    <n v="22.375"/>
    <x v="11"/>
    <x v="15"/>
  </r>
  <r>
    <d v="1996-12-12T00:00:00"/>
    <n v="25.675000000000001"/>
    <x v="11"/>
    <x v="15"/>
  </r>
  <r>
    <d v="1996-12-13T00:00:00"/>
    <n v="28.725000000000001"/>
    <x v="11"/>
    <x v="15"/>
  </r>
  <r>
    <d v="1996-12-14T00:00:00"/>
    <n v="25.95"/>
    <x v="11"/>
    <x v="15"/>
  </r>
  <r>
    <d v="1996-12-15T00:00:00"/>
    <n v="18.850000000000001"/>
    <x v="11"/>
    <x v="15"/>
  </r>
  <r>
    <d v="1996-12-16T00:00:00"/>
    <n v="26.1"/>
    <x v="11"/>
    <x v="15"/>
  </r>
  <r>
    <d v="1996-12-17T00:00:00"/>
    <n v="32.35"/>
    <x v="11"/>
    <x v="15"/>
  </r>
  <r>
    <d v="1996-12-18T00:00:00"/>
    <n v="24.225000000000001"/>
    <x v="11"/>
    <x v="15"/>
  </r>
  <r>
    <d v="1996-12-19T00:00:00"/>
    <n v="18.3"/>
    <x v="11"/>
    <x v="15"/>
  </r>
  <r>
    <d v="1996-12-20T00:00:00"/>
    <n v="26.55"/>
    <x v="11"/>
    <x v="15"/>
  </r>
  <r>
    <d v="1996-12-21T00:00:00"/>
    <n v="41.2"/>
    <x v="11"/>
    <x v="15"/>
  </r>
  <r>
    <d v="1996-12-22T00:00:00"/>
    <n v="45.35"/>
    <x v="11"/>
    <x v="15"/>
  </r>
  <r>
    <d v="1996-12-23T00:00:00"/>
    <n v="46.35"/>
    <x v="11"/>
    <x v="15"/>
  </r>
  <r>
    <d v="1996-12-24T00:00:00"/>
    <n v="42.7"/>
    <x v="11"/>
    <x v="15"/>
  </r>
  <r>
    <d v="1996-12-25T00:00:00"/>
    <n v="38.625"/>
    <x v="11"/>
    <x v="15"/>
  </r>
  <r>
    <d v="1996-12-26T00:00:00"/>
    <n v="39.25"/>
    <x v="11"/>
    <x v="15"/>
  </r>
  <r>
    <d v="1996-12-27T00:00:00"/>
    <n v="41.8"/>
    <x v="11"/>
    <x v="15"/>
  </r>
  <r>
    <d v="1996-12-28T00:00:00"/>
    <n v="46.95"/>
    <x v="11"/>
    <x v="15"/>
  </r>
  <r>
    <d v="1996-12-29T00:00:00"/>
    <n v="44.65"/>
    <x v="11"/>
    <x v="15"/>
  </r>
  <r>
    <d v="1996-12-30T00:00:00"/>
    <n v="39.225000000000001"/>
    <x v="11"/>
    <x v="15"/>
  </r>
  <r>
    <d v="1996-12-31T00:00:00"/>
    <n v="38.125"/>
    <x v="11"/>
    <x v="15"/>
  </r>
  <r>
    <d v="1997-01-01T00:00:00"/>
    <n v="27.875"/>
    <x v="0"/>
    <x v="16"/>
  </r>
  <r>
    <d v="1997-01-02T00:00:00"/>
    <n v="25.85"/>
    <x v="0"/>
    <x v="16"/>
  </r>
  <r>
    <d v="1997-01-03T00:00:00"/>
    <n v="29.475000000000001"/>
    <x v="0"/>
    <x v="16"/>
  </r>
  <r>
    <d v="1997-01-04T00:00:00"/>
    <n v="27"/>
    <x v="0"/>
    <x v="16"/>
  </r>
  <r>
    <d v="1997-01-05T00:00:00"/>
    <n v="28.324999999999999"/>
    <x v="0"/>
    <x v="16"/>
  </r>
  <r>
    <d v="1997-01-06T00:00:00"/>
    <n v="23"/>
    <x v="0"/>
    <x v="16"/>
  </r>
  <r>
    <d v="1997-01-07T00:00:00"/>
    <n v="17.024999999999999"/>
    <x v="0"/>
    <x v="16"/>
  </r>
  <r>
    <d v="1997-01-08T00:00:00"/>
    <n v="24.125"/>
    <x v="0"/>
    <x v="16"/>
  </r>
  <r>
    <d v="1997-01-09T00:00:00"/>
    <n v="37.85"/>
    <x v="0"/>
    <x v="16"/>
  </r>
  <r>
    <d v="1997-01-10T00:00:00"/>
    <n v="43.45"/>
    <x v="0"/>
    <x v="16"/>
  </r>
  <r>
    <d v="1997-01-11T00:00:00"/>
    <n v="45.924999999999997"/>
    <x v="0"/>
    <x v="16"/>
  </r>
  <r>
    <d v="1997-01-12T00:00:00"/>
    <n v="35.299999999999997"/>
    <x v="0"/>
    <x v="16"/>
  </r>
  <r>
    <d v="1997-01-13T00:00:00"/>
    <n v="25.6"/>
    <x v="0"/>
    <x v="16"/>
  </r>
  <r>
    <d v="1997-01-14T00:00:00"/>
    <n v="22.4"/>
    <x v="0"/>
    <x v="16"/>
  </r>
  <r>
    <d v="1997-01-15T00:00:00"/>
    <n v="28.675000000000001"/>
    <x v="0"/>
    <x v="16"/>
  </r>
  <r>
    <d v="1997-01-16T00:00:00"/>
    <n v="34.424999999999997"/>
    <x v="0"/>
    <x v="16"/>
  </r>
  <r>
    <d v="1997-01-17T00:00:00"/>
    <n v="25.175000000000001"/>
    <x v="0"/>
    <x v="16"/>
  </r>
  <r>
    <d v="1997-01-18T00:00:00"/>
    <n v="15.95"/>
    <x v="0"/>
    <x v="16"/>
  </r>
  <r>
    <d v="1997-01-19T00:00:00"/>
    <n v="18.524999999999999"/>
    <x v="0"/>
    <x v="16"/>
  </r>
  <r>
    <d v="1997-01-20T00:00:00"/>
    <n v="20.399999999999999"/>
    <x v="0"/>
    <x v="16"/>
  </r>
  <r>
    <d v="1997-01-21T00:00:00"/>
    <n v="25.75"/>
    <x v="0"/>
    <x v="16"/>
  </r>
  <r>
    <d v="1997-01-22T00:00:00"/>
    <n v="30.7"/>
    <x v="0"/>
    <x v="16"/>
  </r>
  <r>
    <d v="1997-01-23T00:00:00"/>
    <n v="36.375"/>
    <x v="0"/>
    <x v="16"/>
  </r>
  <r>
    <d v="1997-01-24T00:00:00"/>
    <n v="45.35"/>
    <x v="0"/>
    <x v="16"/>
  </r>
  <r>
    <d v="1997-01-25T00:00:00"/>
    <n v="50.05"/>
    <x v="0"/>
    <x v="16"/>
  </r>
  <r>
    <d v="1997-01-26T00:00:00"/>
    <n v="46.325000000000003"/>
    <x v="0"/>
    <x v="16"/>
  </r>
  <r>
    <d v="1997-01-27T00:00:00"/>
    <n v="43.375"/>
    <x v="0"/>
    <x v="16"/>
  </r>
  <r>
    <d v="1997-01-28T00:00:00"/>
    <n v="33.799999999999997"/>
    <x v="0"/>
    <x v="16"/>
  </r>
  <r>
    <d v="1997-01-29T00:00:00"/>
    <n v="20.524999999999999"/>
    <x v="0"/>
    <x v="16"/>
  </r>
  <r>
    <d v="1997-01-30T00:00:00"/>
    <n v="12.15"/>
    <x v="0"/>
    <x v="16"/>
  </r>
  <r>
    <d v="1997-01-31T00:00:00"/>
    <n v="13.95"/>
    <x v="0"/>
    <x v="16"/>
  </r>
  <r>
    <d v="1997-02-01T00:00:00"/>
    <n v="21"/>
    <x v="1"/>
    <x v="16"/>
  </r>
  <r>
    <d v="1997-02-02T00:00:00"/>
    <n v="19.649999999999999"/>
    <x v="1"/>
    <x v="16"/>
  </r>
  <r>
    <d v="1997-02-03T00:00:00"/>
    <n v="19.55"/>
    <x v="1"/>
    <x v="16"/>
  </r>
  <r>
    <d v="1997-02-04T00:00:00"/>
    <n v="24.375"/>
    <x v="1"/>
    <x v="16"/>
  </r>
  <r>
    <d v="1997-02-05T00:00:00"/>
    <n v="22.074999999999999"/>
    <x v="1"/>
    <x v="16"/>
  </r>
  <r>
    <d v="1997-02-06T00:00:00"/>
    <n v="23.125"/>
    <x v="1"/>
    <x v="16"/>
  </r>
  <r>
    <d v="1997-02-07T00:00:00"/>
    <n v="21.8"/>
    <x v="1"/>
    <x v="16"/>
  </r>
  <r>
    <d v="1997-02-08T00:00:00"/>
    <n v="19.649999999999999"/>
    <x v="1"/>
    <x v="16"/>
  </r>
  <r>
    <d v="1997-02-09T00:00:00"/>
    <n v="20.45"/>
    <x v="1"/>
    <x v="16"/>
  </r>
  <r>
    <d v="1997-02-10T00:00:00"/>
    <n v="20.875"/>
    <x v="1"/>
    <x v="16"/>
  </r>
  <r>
    <d v="1997-02-11T00:00:00"/>
    <n v="25.725000000000001"/>
    <x v="1"/>
    <x v="16"/>
  </r>
  <r>
    <d v="1997-02-12T00:00:00"/>
    <n v="20.675000000000001"/>
    <x v="1"/>
    <x v="16"/>
  </r>
  <r>
    <d v="1997-02-13T00:00:00"/>
    <n v="18.875"/>
    <x v="1"/>
    <x v="16"/>
  </r>
  <r>
    <d v="1997-02-14T00:00:00"/>
    <n v="19.024999999999999"/>
    <x v="1"/>
    <x v="16"/>
  </r>
  <r>
    <d v="1997-02-15T00:00:00"/>
    <n v="19.45"/>
    <x v="1"/>
    <x v="16"/>
  </r>
  <r>
    <d v="1997-02-16T00:00:00"/>
    <n v="10.7"/>
    <x v="1"/>
    <x v="16"/>
  </r>
  <r>
    <d v="1997-02-17T00:00:00"/>
    <n v="16.475000000000001"/>
    <x v="1"/>
    <x v="16"/>
  </r>
  <r>
    <d v="1997-02-18T00:00:00"/>
    <n v="19.95"/>
    <x v="1"/>
    <x v="16"/>
  </r>
  <r>
    <d v="1997-02-19T00:00:00"/>
    <n v="17"/>
    <x v="1"/>
    <x v="16"/>
  </r>
  <r>
    <d v="1997-02-20T00:00:00"/>
    <n v="17.375"/>
    <x v="1"/>
    <x v="16"/>
  </r>
  <r>
    <d v="1997-02-21T00:00:00"/>
    <n v="16.8"/>
    <x v="1"/>
    <x v="16"/>
  </r>
  <r>
    <d v="1997-02-22T00:00:00"/>
    <n v="20.7"/>
    <x v="1"/>
    <x v="16"/>
  </r>
  <r>
    <d v="1997-02-23T00:00:00"/>
    <n v="17.95"/>
    <x v="1"/>
    <x v="16"/>
  </r>
  <r>
    <d v="1997-02-24T00:00:00"/>
    <n v="10.4"/>
    <x v="1"/>
    <x v="16"/>
  </r>
  <r>
    <d v="1997-02-25T00:00:00"/>
    <n v="13.975"/>
    <x v="1"/>
    <x v="16"/>
  </r>
  <r>
    <d v="1997-02-26T00:00:00"/>
    <n v="20.45"/>
    <x v="1"/>
    <x v="16"/>
  </r>
  <r>
    <d v="1997-02-27T00:00:00"/>
    <n v="20.55"/>
    <x v="1"/>
    <x v="16"/>
  </r>
  <r>
    <d v="1997-02-28T00:00:00"/>
    <n v="24.975000000000001"/>
    <x v="1"/>
    <x v="16"/>
  </r>
  <r>
    <d v="1997-03-01T00:00:00"/>
    <n v="25.274999999999999"/>
    <x v="2"/>
    <x v="16"/>
  </r>
  <r>
    <d v="1997-03-02T00:00:00"/>
    <n v="27"/>
    <x v="2"/>
    <x v="16"/>
  </r>
  <r>
    <d v="1997-03-03T00:00:00"/>
    <n v="30.625"/>
    <x v="2"/>
    <x v="16"/>
  </r>
  <r>
    <d v="1997-03-04T00:00:00"/>
    <n v="31.7"/>
    <x v="2"/>
    <x v="16"/>
  </r>
  <r>
    <d v="1997-03-05T00:00:00"/>
    <n v="33.200000000000003"/>
    <x v="2"/>
    <x v="16"/>
  </r>
  <r>
    <d v="1997-03-06T00:00:00"/>
    <n v="28.5"/>
    <x v="2"/>
    <x v="16"/>
  </r>
  <r>
    <d v="1997-03-07T00:00:00"/>
    <n v="22.75"/>
    <x v="2"/>
    <x v="16"/>
  </r>
  <r>
    <d v="1997-03-08T00:00:00"/>
    <n v="17.05"/>
    <x v="2"/>
    <x v="16"/>
  </r>
  <r>
    <d v="1997-03-09T00:00:00"/>
    <n v="19.649999999999999"/>
    <x v="2"/>
    <x v="16"/>
  </r>
  <r>
    <d v="1997-03-10T00:00:00"/>
    <n v="18.3"/>
    <x v="2"/>
    <x v="16"/>
  </r>
  <r>
    <d v="1997-03-11T00:00:00"/>
    <n v="22.925000000000001"/>
    <x v="2"/>
    <x v="16"/>
  </r>
  <r>
    <d v="1997-03-12T00:00:00"/>
    <n v="28.4"/>
    <x v="2"/>
    <x v="16"/>
  </r>
  <r>
    <d v="1997-03-13T00:00:00"/>
    <n v="35"/>
    <x v="2"/>
    <x v="16"/>
  </r>
  <r>
    <d v="1997-03-14T00:00:00"/>
    <n v="35.950000000000003"/>
    <x v="2"/>
    <x v="16"/>
  </r>
  <r>
    <d v="1997-03-15T00:00:00"/>
    <n v="33.299999999999997"/>
    <x v="2"/>
    <x v="16"/>
  </r>
  <r>
    <d v="1997-03-16T00:00:00"/>
    <n v="28.65"/>
    <x v="2"/>
    <x v="16"/>
  </r>
  <r>
    <d v="1997-03-17T00:00:00"/>
    <n v="29.125"/>
    <x v="2"/>
    <x v="16"/>
  </r>
  <r>
    <d v="1997-03-18T00:00:00"/>
    <n v="17.350000000000001"/>
    <x v="2"/>
    <x v="16"/>
  </r>
  <r>
    <d v="1997-03-19T00:00:00"/>
    <n v="10.625"/>
    <x v="2"/>
    <x v="16"/>
  </r>
  <r>
    <d v="1997-03-20T00:00:00"/>
    <n v="11.6"/>
    <x v="2"/>
    <x v="16"/>
  </r>
  <r>
    <d v="1997-03-21T00:00:00"/>
    <n v="14.525"/>
    <x v="2"/>
    <x v="16"/>
  </r>
  <r>
    <d v="1997-03-22T00:00:00"/>
    <n v="14.574999999999999"/>
    <x v="2"/>
    <x v="16"/>
  </r>
  <r>
    <d v="1997-03-23T00:00:00"/>
    <n v="14.7"/>
    <x v="2"/>
    <x v="16"/>
  </r>
  <r>
    <d v="1997-03-24T00:00:00"/>
    <n v="14.675000000000001"/>
    <x v="2"/>
    <x v="16"/>
  </r>
  <r>
    <d v="1997-03-25T00:00:00"/>
    <n v="6.7750000000000004"/>
    <x v="2"/>
    <x v="16"/>
  </r>
  <r>
    <d v="1997-03-26T00:00:00"/>
    <n v="11.425000000000001"/>
    <x v="2"/>
    <x v="16"/>
  </r>
  <r>
    <d v="1997-03-27T00:00:00"/>
    <n v="13.05"/>
    <x v="2"/>
    <x v="16"/>
  </r>
  <r>
    <d v="1997-03-28T00:00:00"/>
    <n v="13.35"/>
    <x v="2"/>
    <x v="16"/>
  </r>
  <r>
    <d v="1997-03-29T00:00:00"/>
    <n v="13.3"/>
    <x v="2"/>
    <x v="16"/>
  </r>
  <r>
    <d v="1997-03-30T00:00:00"/>
    <n v="10.3"/>
    <x v="2"/>
    <x v="16"/>
  </r>
  <r>
    <d v="1997-03-31T00:00:00"/>
    <n v="10.025"/>
    <x v="2"/>
    <x v="16"/>
  </r>
  <r>
    <d v="1997-04-01T00:00:00"/>
    <n v="16.05"/>
    <x v="3"/>
    <x v="16"/>
  </r>
  <r>
    <d v="1997-04-02T00:00:00"/>
    <n v="13.35"/>
    <x v="3"/>
    <x v="16"/>
  </r>
  <r>
    <d v="1997-04-03T00:00:00"/>
    <n v="13.85"/>
    <x v="3"/>
    <x v="16"/>
  </r>
  <r>
    <d v="1997-04-04T00:00:00"/>
    <n v="21.35"/>
    <x v="3"/>
    <x v="16"/>
  </r>
  <r>
    <d v="1997-04-05T00:00:00"/>
    <n v="21.5"/>
    <x v="3"/>
    <x v="16"/>
  </r>
  <r>
    <d v="1997-04-06T00:00:00"/>
    <n v="23.524999999999999"/>
    <x v="3"/>
    <x v="16"/>
  </r>
  <r>
    <d v="1997-04-07T00:00:00"/>
    <n v="24.875"/>
    <x v="3"/>
    <x v="16"/>
  </r>
  <r>
    <d v="1997-04-08T00:00:00"/>
    <n v="24"/>
    <x v="3"/>
    <x v="16"/>
  </r>
  <r>
    <d v="1997-04-09T00:00:00"/>
    <n v="22.05"/>
    <x v="3"/>
    <x v="16"/>
  </r>
  <r>
    <d v="1997-04-10T00:00:00"/>
    <n v="21.024999999999999"/>
    <x v="3"/>
    <x v="16"/>
  </r>
  <r>
    <d v="1997-04-11T00:00:00"/>
    <n v="17.100000000000001"/>
    <x v="3"/>
    <x v="16"/>
  </r>
  <r>
    <d v="1997-04-12T00:00:00"/>
    <n v="12.6"/>
    <x v="3"/>
    <x v="16"/>
  </r>
  <r>
    <d v="1997-04-13T00:00:00"/>
    <n v="10.574999999999999"/>
    <x v="3"/>
    <x v="16"/>
  </r>
  <r>
    <d v="1997-04-14T00:00:00"/>
    <n v="14.1"/>
    <x v="3"/>
    <x v="16"/>
  </r>
  <r>
    <d v="1997-04-15T00:00:00"/>
    <n v="9.875"/>
    <x v="3"/>
    <x v="16"/>
  </r>
  <r>
    <d v="1997-04-16T00:00:00"/>
    <n v="2.75"/>
    <x v="3"/>
    <x v="16"/>
  </r>
  <r>
    <d v="1997-04-17T00:00:00"/>
    <n v="7.4249999999999998"/>
    <x v="3"/>
    <x v="16"/>
  </r>
  <r>
    <d v="1997-04-18T00:00:00"/>
    <n v="9.5749999999999993"/>
    <x v="3"/>
    <x v="16"/>
  </r>
  <r>
    <d v="1997-04-19T00:00:00"/>
    <n v="7.6749999999999998"/>
    <x v="3"/>
    <x v="16"/>
  </r>
  <r>
    <d v="1997-04-20T00:00:00"/>
    <n v="7.625"/>
    <x v="3"/>
    <x v="16"/>
  </r>
  <r>
    <d v="1997-04-21T00:00:00"/>
    <n v="9.5500000000000007"/>
    <x v="3"/>
    <x v="16"/>
  </r>
  <r>
    <d v="1997-04-22T00:00:00"/>
    <n v="10.8"/>
    <x v="3"/>
    <x v="16"/>
  </r>
  <r>
    <d v="1997-04-23T00:00:00"/>
    <n v="11.3"/>
    <x v="3"/>
    <x v="16"/>
  </r>
  <r>
    <d v="1997-04-24T00:00:00"/>
    <n v="9.35"/>
    <x v="3"/>
    <x v="16"/>
  </r>
  <r>
    <d v="1997-04-25T00:00:00"/>
    <n v="9.6"/>
    <x v="3"/>
    <x v="16"/>
  </r>
  <r>
    <d v="1997-04-26T00:00:00"/>
    <n v="6.125"/>
    <x v="3"/>
    <x v="16"/>
  </r>
  <r>
    <d v="1997-04-27T00:00:00"/>
    <n v="6.9749999999999996"/>
    <x v="3"/>
    <x v="16"/>
  </r>
  <r>
    <d v="1997-04-28T00:00:00"/>
    <n v="8.4"/>
    <x v="3"/>
    <x v="16"/>
  </r>
  <r>
    <d v="1997-04-29T00:00:00"/>
    <n v="9.5250000000000004"/>
    <x v="3"/>
    <x v="16"/>
  </r>
  <r>
    <d v="1997-04-30T00:00:00"/>
    <n v="10.5"/>
    <x v="3"/>
    <x v="16"/>
  </r>
  <r>
    <d v="1997-05-01T00:00:00"/>
    <n v="9.9749999999999996"/>
    <x v="4"/>
    <x v="16"/>
  </r>
  <r>
    <d v="1997-05-02T00:00:00"/>
    <n v="8.7750000000000004"/>
    <x v="4"/>
    <x v="16"/>
  </r>
  <r>
    <d v="1997-05-03T00:00:00"/>
    <n v="8.15"/>
    <x v="4"/>
    <x v="16"/>
  </r>
  <r>
    <d v="1997-05-04T00:00:00"/>
    <n v="7.1749999999999998"/>
    <x v="4"/>
    <x v="16"/>
  </r>
  <r>
    <d v="1997-05-05T00:00:00"/>
    <n v="5.9749999999999996"/>
    <x v="4"/>
    <x v="16"/>
  </r>
  <r>
    <d v="1997-05-06T00:00:00"/>
    <n v="5.2249999999999996"/>
    <x v="4"/>
    <x v="16"/>
  </r>
  <r>
    <d v="1997-05-07T00:00:00"/>
    <n v="8.125"/>
    <x v="4"/>
    <x v="16"/>
  </r>
  <r>
    <d v="1997-05-08T00:00:00"/>
    <n v="5.3250000000000002"/>
    <x v="4"/>
    <x v="16"/>
  </r>
  <r>
    <d v="1997-05-09T00:00:00"/>
    <n v="2.375"/>
    <x v="4"/>
    <x v="16"/>
  </r>
  <r>
    <d v="1997-05-10T00:00:00"/>
    <n v="5.2"/>
    <x v="4"/>
    <x v="16"/>
  </r>
  <r>
    <d v="1997-05-11T00:00:00"/>
    <n v="4.8250000000000002"/>
    <x v="4"/>
    <x v="16"/>
  </r>
  <r>
    <d v="1997-05-12T00:00:00"/>
    <n v="4.9999999999999822E-2"/>
    <x v="4"/>
    <x v="16"/>
  </r>
  <r>
    <d v="1997-05-13T00:00:00"/>
    <n v="5.4249999999999998"/>
    <x v="4"/>
    <x v="16"/>
  </r>
  <r>
    <d v="1997-05-14T00:00:00"/>
    <n v="0.17500000000000071"/>
    <x v="4"/>
    <x v="16"/>
  </r>
  <r>
    <d v="1997-05-15T00:00:00"/>
    <n v="0"/>
    <x v="4"/>
    <x v="16"/>
  </r>
  <r>
    <d v="1997-05-16T00:00:00"/>
    <n v="0"/>
    <x v="4"/>
    <x v="16"/>
  </r>
  <r>
    <d v="1997-05-17T00:00:00"/>
    <n v="7.75"/>
    <x v="4"/>
    <x v="16"/>
  </r>
  <r>
    <d v="1997-05-18T00:00:00"/>
    <n v="9.4499999999999993"/>
    <x v="4"/>
    <x v="16"/>
  </r>
  <r>
    <d v="1997-05-19T00:00:00"/>
    <n v="9.6999999999999993"/>
    <x v="4"/>
    <x v="16"/>
  </r>
  <r>
    <d v="1997-05-20T00:00:00"/>
    <n v="13.074999999999999"/>
    <x v="4"/>
    <x v="16"/>
  </r>
  <r>
    <d v="1997-05-21T00:00:00"/>
    <n v="14.324999999999999"/>
    <x v="4"/>
    <x v="16"/>
  </r>
  <r>
    <d v="1997-05-22T00:00:00"/>
    <n v="11.5"/>
    <x v="4"/>
    <x v="16"/>
  </r>
  <r>
    <d v="1997-05-23T00:00:00"/>
    <n v="8.4749999999999996"/>
    <x v="4"/>
    <x v="16"/>
  </r>
  <r>
    <d v="1997-05-24T00:00:00"/>
    <n v="7.5"/>
    <x v="4"/>
    <x v="16"/>
  </r>
  <r>
    <d v="1997-05-25T00:00:00"/>
    <n v="7.35"/>
    <x v="4"/>
    <x v="16"/>
  </r>
  <r>
    <d v="1997-05-26T00:00:00"/>
    <n v="6.45"/>
    <x v="4"/>
    <x v="16"/>
  </r>
  <r>
    <d v="1997-05-27T00:00:00"/>
    <n v="3.375"/>
    <x v="4"/>
    <x v="16"/>
  </r>
  <r>
    <d v="1997-05-28T00:00:00"/>
    <n v="2.2000000000000002"/>
    <x v="4"/>
    <x v="16"/>
  </r>
  <r>
    <d v="1997-05-29T00:00:00"/>
    <n v="0.67499999999999893"/>
    <x v="4"/>
    <x v="16"/>
  </r>
  <r>
    <d v="1997-05-30T00:00:00"/>
    <n v="0"/>
    <x v="4"/>
    <x v="16"/>
  </r>
  <r>
    <d v="1997-05-31T00:00:00"/>
    <n v="0"/>
    <x v="4"/>
    <x v="16"/>
  </r>
  <r>
    <d v="1997-06-01T00:00:00"/>
    <n v="0"/>
    <x v="5"/>
    <x v="16"/>
  </r>
  <r>
    <d v="1997-06-02T00:00:00"/>
    <n v="1.0249999999999999"/>
    <x v="5"/>
    <x v="16"/>
  </r>
  <r>
    <d v="1997-06-03T00:00:00"/>
    <n v="2"/>
    <x v="5"/>
    <x v="16"/>
  </r>
  <r>
    <d v="1997-06-04T00:00:00"/>
    <n v="0.17499999999999999"/>
    <x v="5"/>
    <x v="16"/>
  </r>
  <r>
    <d v="1997-06-05T00:00:00"/>
    <n v="0.35"/>
    <x v="5"/>
    <x v="16"/>
  </r>
  <r>
    <d v="1997-06-06T00:00:00"/>
    <n v="1"/>
    <x v="5"/>
    <x v="16"/>
  </r>
  <r>
    <d v="1997-06-07T00:00:00"/>
    <n v="1.125"/>
    <x v="5"/>
    <x v="16"/>
  </r>
  <r>
    <d v="1997-06-08T00:00:00"/>
    <n v="0.30000000000000071"/>
    <x v="5"/>
    <x v="16"/>
  </r>
  <r>
    <d v="1997-06-09T00:00:00"/>
    <n v="0.4"/>
    <x v="5"/>
    <x v="16"/>
  </r>
  <r>
    <d v="1997-06-10T00:00:00"/>
    <n v="0"/>
    <x v="5"/>
    <x v="16"/>
  </r>
  <r>
    <d v="1997-06-11T00:00:00"/>
    <n v="1"/>
    <x v="5"/>
    <x v="16"/>
  </r>
  <r>
    <d v="1997-06-12T00:00:00"/>
    <n v="0"/>
    <x v="5"/>
    <x v="16"/>
  </r>
  <r>
    <d v="1997-06-13T00:00:00"/>
    <n v="0"/>
    <x v="5"/>
    <x v="16"/>
  </r>
  <r>
    <d v="1997-06-14T00:00:00"/>
    <n v="0"/>
    <x v="5"/>
    <x v="16"/>
  </r>
  <r>
    <d v="1997-06-15T00:00:00"/>
    <n v="0"/>
    <x v="5"/>
    <x v="16"/>
  </r>
  <r>
    <d v="1997-06-16T00:00:00"/>
    <n v="7.5000000000000178E-2"/>
    <x v="5"/>
    <x v="16"/>
  </r>
  <r>
    <d v="1997-06-17T00:00:00"/>
    <n v="0"/>
    <x v="5"/>
    <x v="16"/>
  </r>
  <r>
    <d v="1997-06-18T00:00:00"/>
    <n v="0.25"/>
    <x v="5"/>
    <x v="16"/>
  </r>
  <r>
    <d v="1997-06-19T00:00:00"/>
    <n v="1.6"/>
    <x v="5"/>
    <x v="16"/>
  </r>
  <r>
    <d v="1997-06-20T00:00:00"/>
    <n v="3.65"/>
    <x v="5"/>
    <x v="16"/>
  </r>
  <r>
    <d v="1997-06-21T00:00:00"/>
    <n v="2.0499999999999998"/>
    <x v="5"/>
    <x v="16"/>
  </r>
  <r>
    <d v="1997-06-22T00:00:00"/>
    <n v="2.2999999999999998"/>
    <x v="5"/>
    <x v="16"/>
  </r>
  <r>
    <d v="1997-06-23T00:00:00"/>
    <n v="3.5"/>
    <x v="5"/>
    <x v="16"/>
  </r>
  <r>
    <d v="1997-06-24T00:00:00"/>
    <n v="1.875"/>
    <x v="5"/>
    <x v="16"/>
  </r>
  <r>
    <d v="1997-06-25T00:00:00"/>
    <n v="0.72499999999999998"/>
    <x v="5"/>
    <x v="16"/>
  </r>
  <r>
    <d v="1997-06-26T00:00:00"/>
    <n v="0"/>
    <x v="5"/>
    <x v="16"/>
  </r>
  <r>
    <d v="1997-06-27T00:00:00"/>
    <n v="2.1"/>
    <x v="5"/>
    <x v="16"/>
  </r>
  <r>
    <d v="1997-06-28T00:00:00"/>
    <n v="3.8250000000000002"/>
    <x v="5"/>
    <x v="16"/>
  </r>
  <r>
    <d v="1997-06-29T00:00:00"/>
    <n v="6.65"/>
    <x v="5"/>
    <x v="16"/>
  </r>
  <r>
    <d v="1997-06-30T00:00:00"/>
    <n v="5.0250000000000004"/>
    <x v="5"/>
    <x v="16"/>
  </r>
  <r>
    <d v="1997-07-01T00:00:00"/>
    <n v="2.4"/>
    <x v="6"/>
    <x v="16"/>
  </r>
  <r>
    <d v="1997-07-02T00:00:00"/>
    <n v="1.825"/>
    <x v="6"/>
    <x v="16"/>
  </r>
  <r>
    <d v="1997-07-03T00:00:00"/>
    <n v="0.95"/>
    <x v="6"/>
    <x v="16"/>
  </r>
  <r>
    <d v="1997-07-04T00:00:00"/>
    <n v="0.80000000000000071"/>
    <x v="6"/>
    <x v="16"/>
  </r>
  <r>
    <d v="1997-07-05T00:00:00"/>
    <n v="0"/>
    <x v="6"/>
    <x v="16"/>
  </r>
  <r>
    <d v="1997-07-06T00:00:00"/>
    <n v="0.10000000000000053"/>
    <x v="6"/>
    <x v="16"/>
  </r>
  <r>
    <d v="1997-07-07T00:00:00"/>
    <n v="9.9999999999999645E-2"/>
    <x v="6"/>
    <x v="16"/>
  </r>
  <r>
    <d v="1997-07-08T00:00:00"/>
    <n v="0"/>
    <x v="6"/>
    <x v="16"/>
  </r>
  <r>
    <d v="1997-07-09T00:00:00"/>
    <n v="0"/>
    <x v="6"/>
    <x v="16"/>
  </r>
  <r>
    <d v="1997-07-10T00:00:00"/>
    <n v="1.1000000000000001"/>
    <x v="6"/>
    <x v="16"/>
  </r>
  <r>
    <d v="1997-07-11T00:00:00"/>
    <n v="2.95"/>
    <x v="6"/>
    <x v="16"/>
  </r>
  <r>
    <d v="1997-07-12T00:00:00"/>
    <n v="1.65"/>
    <x v="6"/>
    <x v="16"/>
  </r>
  <r>
    <d v="1997-07-13T00:00:00"/>
    <n v="0"/>
    <x v="6"/>
    <x v="16"/>
  </r>
  <r>
    <d v="1997-07-14T00:00:00"/>
    <n v="0"/>
    <x v="6"/>
    <x v="16"/>
  </r>
  <r>
    <d v="1997-07-15T00:00:00"/>
    <n v="0"/>
    <x v="6"/>
    <x v="16"/>
  </r>
  <r>
    <d v="1997-07-16T00:00:00"/>
    <n v="0"/>
    <x v="6"/>
    <x v="16"/>
  </r>
  <r>
    <d v="1997-07-17T00:00:00"/>
    <n v="4.9999999999999822E-2"/>
    <x v="6"/>
    <x v="16"/>
  </r>
  <r>
    <d v="1997-07-18T00:00:00"/>
    <n v="0"/>
    <x v="6"/>
    <x v="16"/>
  </r>
  <r>
    <d v="1997-07-19T00:00:00"/>
    <n v="0.125"/>
    <x v="6"/>
    <x v="16"/>
  </r>
  <r>
    <d v="1997-07-20T00:00:00"/>
    <n v="0"/>
    <x v="6"/>
    <x v="16"/>
  </r>
  <r>
    <d v="1997-07-21T00:00:00"/>
    <n v="0"/>
    <x v="6"/>
    <x v="16"/>
  </r>
  <r>
    <d v="1997-07-22T00:00:00"/>
    <n v="0"/>
    <x v="6"/>
    <x v="16"/>
  </r>
  <r>
    <d v="1997-07-23T00:00:00"/>
    <n v="0"/>
    <x v="6"/>
    <x v="16"/>
  </r>
  <r>
    <d v="1997-07-24T00:00:00"/>
    <n v="0.4"/>
    <x v="6"/>
    <x v="16"/>
  </r>
  <r>
    <d v="1997-07-25T00:00:00"/>
    <n v="0.85"/>
    <x v="6"/>
    <x v="16"/>
  </r>
  <r>
    <d v="1997-07-26T00:00:00"/>
    <n v="1.425"/>
    <x v="6"/>
    <x v="16"/>
  </r>
  <r>
    <d v="1997-07-27T00:00:00"/>
    <n v="0.7"/>
    <x v="6"/>
    <x v="16"/>
  </r>
  <r>
    <d v="1997-07-28T00:00:00"/>
    <n v="0"/>
    <x v="6"/>
    <x v="16"/>
  </r>
  <r>
    <d v="1997-07-29T00:00:00"/>
    <n v="0"/>
    <x v="6"/>
    <x v="16"/>
  </r>
  <r>
    <d v="1997-07-30T00:00:00"/>
    <n v="0"/>
    <x v="6"/>
    <x v="16"/>
  </r>
  <r>
    <d v="1997-07-31T00:00:00"/>
    <n v="0"/>
    <x v="6"/>
    <x v="16"/>
  </r>
  <r>
    <d v="1997-08-01T00:00:00"/>
    <n v="0"/>
    <x v="7"/>
    <x v="16"/>
  </r>
  <r>
    <d v="1997-08-02T00:00:00"/>
    <n v="0"/>
    <x v="7"/>
    <x v="16"/>
  </r>
  <r>
    <d v="1997-08-03T00:00:00"/>
    <n v="0"/>
    <x v="7"/>
    <x v="16"/>
  </r>
  <r>
    <d v="1997-08-04T00:00:00"/>
    <n v="0"/>
    <x v="7"/>
    <x v="16"/>
  </r>
  <r>
    <d v="1997-08-05T00:00:00"/>
    <n v="0"/>
    <x v="7"/>
    <x v="16"/>
  </r>
  <r>
    <d v="1997-08-06T00:00:00"/>
    <n v="0"/>
    <x v="7"/>
    <x v="16"/>
  </r>
  <r>
    <d v="1997-08-07T00:00:00"/>
    <n v="0"/>
    <x v="7"/>
    <x v="16"/>
  </r>
  <r>
    <d v="1997-08-08T00:00:00"/>
    <n v="3.4750000000000001"/>
    <x v="7"/>
    <x v="16"/>
  </r>
  <r>
    <d v="1997-08-09T00:00:00"/>
    <n v="2.8250000000000002"/>
    <x v="7"/>
    <x v="16"/>
  </r>
  <r>
    <d v="1997-08-10T00:00:00"/>
    <n v="1.4750000000000001"/>
    <x v="7"/>
    <x v="16"/>
  </r>
  <r>
    <d v="1997-08-11T00:00:00"/>
    <n v="9.9999999999999645E-2"/>
    <x v="7"/>
    <x v="16"/>
  </r>
  <r>
    <d v="1997-08-12T00:00:00"/>
    <n v="0"/>
    <x v="7"/>
    <x v="16"/>
  </r>
  <r>
    <d v="1997-08-13T00:00:00"/>
    <n v="0"/>
    <x v="7"/>
    <x v="16"/>
  </r>
  <r>
    <d v="1997-08-14T00:00:00"/>
    <n v="0"/>
    <x v="7"/>
    <x v="16"/>
  </r>
  <r>
    <d v="1997-08-15T00:00:00"/>
    <n v="3.0750000000000002"/>
    <x v="7"/>
    <x v="16"/>
  </r>
  <r>
    <d v="1997-08-16T00:00:00"/>
    <n v="3.3"/>
    <x v="7"/>
    <x v="16"/>
  </r>
  <r>
    <d v="1997-08-17T00:00:00"/>
    <n v="1.95"/>
    <x v="7"/>
    <x v="16"/>
  </r>
  <r>
    <d v="1997-08-18T00:00:00"/>
    <n v="1.1499999999999999"/>
    <x v="7"/>
    <x v="16"/>
  </r>
  <r>
    <d v="1997-08-19T00:00:00"/>
    <n v="0.25"/>
    <x v="7"/>
    <x v="16"/>
  </r>
  <r>
    <d v="1997-08-20T00:00:00"/>
    <n v="0"/>
    <x v="7"/>
    <x v="16"/>
  </r>
  <r>
    <d v="1997-08-21T00:00:00"/>
    <n v="0"/>
    <x v="7"/>
    <x v="16"/>
  </r>
  <r>
    <d v="1997-08-22T00:00:00"/>
    <n v="0"/>
    <x v="7"/>
    <x v="16"/>
  </r>
  <r>
    <d v="1997-08-23T00:00:00"/>
    <n v="0"/>
    <x v="7"/>
    <x v="16"/>
  </r>
  <r>
    <d v="1997-08-24T00:00:00"/>
    <n v="0.625"/>
    <x v="7"/>
    <x v="16"/>
  </r>
  <r>
    <d v="1997-08-25T00:00:00"/>
    <n v="2.5000000000000355E-2"/>
    <x v="7"/>
    <x v="16"/>
  </r>
  <r>
    <d v="1997-08-26T00:00:00"/>
    <n v="0"/>
    <x v="7"/>
    <x v="16"/>
  </r>
  <r>
    <d v="1997-08-27T00:00:00"/>
    <n v="0"/>
    <x v="7"/>
    <x v="16"/>
  </r>
  <r>
    <d v="1997-08-28T00:00:00"/>
    <n v="0.15"/>
    <x v="7"/>
    <x v="16"/>
  </r>
  <r>
    <d v="1997-08-29T00:00:00"/>
    <n v="0.95"/>
    <x v="7"/>
    <x v="16"/>
  </r>
  <r>
    <d v="1997-08-30T00:00:00"/>
    <n v="1.7"/>
    <x v="7"/>
    <x v="16"/>
  </r>
  <r>
    <d v="1997-08-31T00:00:00"/>
    <n v="4.45"/>
    <x v="7"/>
    <x v="16"/>
  </r>
  <r>
    <d v="1997-09-01T00:00:00"/>
    <n v="0.57499999999999996"/>
    <x v="8"/>
    <x v="16"/>
  </r>
  <r>
    <d v="1997-09-02T00:00:00"/>
    <n v="0"/>
    <x v="8"/>
    <x v="16"/>
  </r>
  <r>
    <d v="1997-09-03T00:00:00"/>
    <n v="0"/>
    <x v="8"/>
    <x v="16"/>
  </r>
  <r>
    <d v="1997-09-04T00:00:00"/>
    <n v="0.85"/>
    <x v="8"/>
    <x v="16"/>
  </r>
  <r>
    <d v="1997-09-05T00:00:00"/>
    <n v="1.55"/>
    <x v="8"/>
    <x v="16"/>
  </r>
  <r>
    <d v="1997-09-06T00:00:00"/>
    <n v="1.05"/>
    <x v="8"/>
    <x v="16"/>
  </r>
  <r>
    <d v="1997-09-07T00:00:00"/>
    <n v="1.55"/>
    <x v="8"/>
    <x v="16"/>
  </r>
  <r>
    <d v="1997-09-08T00:00:00"/>
    <n v="1.625"/>
    <x v="8"/>
    <x v="16"/>
  </r>
  <r>
    <d v="1997-09-09T00:00:00"/>
    <n v="0.19999999999999929"/>
    <x v="8"/>
    <x v="16"/>
  </r>
  <r>
    <d v="1997-09-10T00:00:00"/>
    <n v="0"/>
    <x v="8"/>
    <x v="16"/>
  </r>
  <r>
    <d v="1997-09-11T00:00:00"/>
    <n v="0.375"/>
    <x v="8"/>
    <x v="16"/>
  </r>
  <r>
    <d v="1997-09-12T00:00:00"/>
    <n v="3.9"/>
    <x v="8"/>
    <x v="16"/>
  </r>
  <r>
    <d v="1997-09-13T00:00:00"/>
    <n v="6.625"/>
    <x v="8"/>
    <x v="16"/>
  </r>
  <r>
    <d v="1997-09-14T00:00:00"/>
    <n v="7.375"/>
    <x v="8"/>
    <x v="16"/>
  </r>
  <r>
    <d v="1997-09-15T00:00:00"/>
    <n v="5.15"/>
    <x v="8"/>
    <x v="16"/>
  </r>
  <r>
    <d v="1997-09-16T00:00:00"/>
    <n v="5.2750000000000004"/>
    <x v="8"/>
    <x v="16"/>
  </r>
  <r>
    <d v="1997-09-17T00:00:00"/>
    <n v="9.8000000000000007"/>
    <x v="8"/>
    <x v="16"/>
  </r>
  <r>
    <d v="1997-09-18T00:00:00"/>
    <n v="10"/>
    <x v="8"/>
    <x v="16"/>
  </r>
  <r>
    <d v="1997-09-19T00:00:00"/>
    <n v="5.5750000000000002"/>
    <x v="8"/>
    <x v="16"/>
  </r>
  <r>
    <d v="1997-09-20T00:00:00"/>
    <n v="1.05"/>
    <x v="8"/>
    <x v="16"/>
  </r>
  <r>
    <d v="1997-09-21T00:00:00"/>
    <n v="0.57499999999999929"/>
    <x v="8"/>
    <x v="16"/>
  </r>
  <r>
    <d v="1997-09-22T00:00:00"/>
    <n v="0.25"/>
    <x v="8"/>
    <x v="16"/>
  </r>
  <r>
    <d v="1997-09-23T00:00:00"/>
    <n v="0"/>
    <x v="8"/>
    <x v="16"/>
  </r>
  <r>
    <d v="1997-09-24T00:00:00"/>
    <n v="0"/>
    <x v="8"/>
    <x v="16"/>
  </r>
  <r>
    <d v="1997-09-25T00:00:00"/>
    <n v="0.17499999999999999"/>
    <x v="8"/>
    <x v="16"/>
  </r>
  <r>
    <d v="1997-09-26T00:00:00"/>
    <n v="0.14999999999999947"/>
    <x v="8"/>
    <x v="16"/>
  </r>
  <r>
    <d v="1997-09-27T00:00:00"/>
    <n v="2.7"/>
    <x v="8"/>
    <x v="16"/>
  </r>
  <r>
    <d v="1997-09-28T00:00:00"/>
    <n v="1.2250000000000001"/>
    <x v="8"/>
    <x v="16"/>
  </r>
  <r>
    <d v="1997-09-29T00:00:00"/>
    <n v="3.5750000000000002"/>
    <x v="8"/>
    <x v="16"/>
  </r>
  <r>
    <d v="1997-09-30T00:00:00"/>
    <n v="0.85"/>
    <x v="8"/>
    <x v="16"/>
  </r>
  <r>
    <d v="1997-10-01T00:00:00"/>
    <n v="4"/>
    <x v="9"/>
    <x v="16"/>
  </r>
  <r>
    <d v="1997-10-02T00:00:00"/>
    <n v="2.9"/>
    <x v="9"/>
    <x v="16"/>
  </r>
  <r>
    <d v="1997-10-03T00:00:00"/>
    <n v="6.875"/>
    <x v="9"/>
    <x v="16"/>
  </r>
  <r>
    <d v="1997-10-04T00:00:00"/>
    <n v="9.25"/>
    <x v="9"/>
    <x v="16"/>
  </r>
  <r>
    <d v="1997-10-05T00:00:00"/>
    <n v="9.9"/>
    <x v="9"/>
    <x v="16"/>
  </r>
  <r>
    <d v="1997-10-06T00:00:00"/>
    <n v="11.1"/>
    <x v="9"/>
    <x v="16"/>
  </r>
  <r>
    <d v="1997-10-07T00:00:00"/>
    <n v="13.824999999999999"/>
    <x v="9"/>
    <x v="16"/>
  </r>
  <r>
    <d v="1997-10-08T00:00:00"/>
    <n v="17.475000000000001"/>
    <x v="9"/>
    <x v="16"/>
  </r>
  <r>
    <d v="1997-10-09T00:00:00"/>
    <n v="16.100000000000001"/>
    <x v="9"/>
    <x v="16"/>
  </r>
  <r>
    <d v="1997-10-10T00:00:00"/>
    <n v="12.225"/>
    <x v="9"/>
    <x v="16"/>
  </r>
  <r>
    <d v="1997-10-11T00:00:00"/>
    <n v="12.375"/>
    <x v="9"/>
    <x v="16"/>
  </r>
  <r>
    <d v="1997-10-12T00:00:00"/>
    <n v="15.675000000000001"/>
    <x v="9"/>
    <x v="16"/>
  </r>
  <r>
    <d v="1997-10-13T00:00:00"/>
    <n v="14.975"/>
    <x v="9"/>
    <x v="16"/>
  </r>
  <r>
    <d v="1997-10-14T00:00:00"/>
    <n v="5.95"/>
    <x v="9"/>
    <x v="16"/>
  </r>
  <r>
    <d v="1997-10-15T00:00:00"/>
    <n v="6.45"/>
    <x v="9"/>
    <x v="16"/>
  </r>
  <r>
    <d v="1997-10-16T00:00:00"/>
    <n v="2.2749999999999999"/>
    <x v="9"/>
    <x v="16"/>
  </r>
  <r>
    <d v="1997-10-17T00:00:00"/>
    <n v="10.275"/>
    <x v="9"/>
    <x v="16"/>
  </r>
  <r>
    <d v="1997-10-18T00:00:00"/>
    <n v="11.324999999999999"/>
    <x v="9"/>
    <x v="16"/>
  </r>
  <r>
    <d v="1997-10-19T00:00:00"/>
    <n v="13.85"/>
    <x v="9"/>
    <x v="16"/>
  </r>
  <r>
    <d v="1997-10-20T00:00:00"/>
    <n v="14.925000000000001"/>
    <x v="9"/>
    <x v="16"/>
  </r>
  <r>
    <d v="1997-10-21T00:00:00"/>
    <n v="9.4250000000000007"/>
    <x v="9"/>
    <x v="16"/>
  </r>
  <r>
    <d v="1997-10-22T00:00:00"/>
    <n v="10.85"/>
    <x v="9"/>
    <x v="16"/>
  </r>
  <r>
    <d v="1997-10-23T00:00:00"/>
    <n v="14.475"/>
    <x v="9"/>
    <x v="16"/>
  </r>
  <r>
    <d v="1997-10-24T00:00:00"/>
    <n v="16.675000000000001"/>
    <x v="9"/>
    <x v="16"/>
  </r>
  <r>
    <d v="1997-10-25T00:00:00"/>
    <n v="13.7"/>
    <x v="9"/>
    <x v="16"/>
  </r>
  <r>
    <d v="1997-10-26T00:00:00"/>
    <n v="7"/>
    <x v="9"/>
    <x v="16"/>
  </r>
  <r>
    <d v="1997-10-27T00:00:00"/>
    <n v="11.725"/>
    <x v="9"/>
    <x v="16"/>
  </r>
  <r>
    <d v="1997-10-28T00:00:00"/>
    <n v="15.5"/>
    <x v="9"/>
    <x v="16"/>
  </r>
  <r>
    <d v="1997-10-29T00:00:00"/>
    <n v="12.074999999999999"/>
    <x v="9"/>
    <x v="16"/>
  </r>
  <r>
    <d v="1997-10-30T00:00:00"/>
    <n v="9.8249999999999993"/>
    <x v="9"/>
    <x v="16"/>
  </r>
  <r>
    <d v="1997-10-31T00:00:00"/>
    <n v="8.7750000000000004"/>
    <x v="9"/>
    <x v="16"/>
  </r>
  <r>
    <d v="1997-11-01T00:00:00"/>
    <n v="10.15"/>
    <x v="10"/>
    <x v="16"/>
  </r>
  <r>
    <d v="1997-11-02T00:00:00"/>
    <n v="13.574999999999999"/>
    <x v="10"/>
    <x v="16"/>
  </r>
  <r>
    <d v="1997-11-03T00:00:00"/>
    <n v="9.9250000000000007"/>
    <x v="10"/>
    <x v="16"/>
  </r>
  <r>
    <d v="1997-11-04T00:00:00"/>
    <n v="9.8000000000000007"/>
    <x v="10"/>
    <x v="16"/>
  </r>
  <r>
    <d v="1997-11-05T00:00:00"/>
    <n v="7.3"/>
    <x v="10"/>
    <x v="16"/>
  </r>
  <r>
    <d v="1997-11-06T00:00:00"/>
    <n v="10.324999999999999"/>
    <x v="10"/>
    <x v="16"/>
  </r>
  <r>
    <d v="1997-11-07T00:00:00"/>
    <n v="15.4"/>
    <x v="10"/>
    <x v="16"/>
  </r>
  <r>
    <d v="1997-11-08T00:00:00"/>
    <n v="18.8"/>
    <x v="10"/>
    <x v="16"/>
  </r>
  <r>
    <d v="1997-11-09T00:00:00"/>
    <n v="19.725000000000001"/>
    <x v="10"/>
    <x v="16"/>
  </r>
  <r>
    <d v="1997-11-10T00:00:00"/>
    <n v="23.7"/>
    <x v="10"/>
    <x v="16"/>
  </r>
  <r>
    <d v="1997-11-11T00:00:00"/>
    <n v="18.925000000000001"/>
    <x v="10"/>
    <x v="16"/>
  </r>
  <r>
    <d v="1997-11-12T00:00:00"/>
    <n v="14.324999999999999"/>
    <x v="10"/>
    <x v="16"/>
  </r>
  <r>
    <d v="1997-11-13T00:00:00"/>
    <n v="21.2"/>
    <x v="10"/>
    <x v="16"/>
  </r>
  <r>
    <d v="1997-11-14T00:00:00"/>
    <n v="22.774999999999999"/>
    <x v="10"/>
    <x v="16"/>
  </r>
  <r>
    <d v="1997-11-15T00:00:00"/>
    <n v="19.375"/>
    <x v="10"/>
    <x v="16"/>
  </r>
  <r>
    <d v="1997-11-16T00:00:00"/>
    <n v="21.675000000000001"/>
    <x v="10"/>
    <x v="16"/>
  </r>
  <r>
    <d v="1997-11-17T00:00:00"/>
    <n v="22.274999999999999"/>
    <x v="10"/>
    <x v="16"/>
  </r>
  <r>
    <d v="1997-11-18T00:00:00"/>
    <n v="17.074999999999999"/>
    <x v="10"/>
    <x v="16"/>
  </r>
  <r>
    <d v="1997-11-19T00:00:00"/>
    <n v="21.1"/>
    <x v="10"/>
    <x v="16"/>
  </r>
  <r>
    <d v="1997-11-20T00:00:00"/>
    <n v="21.625"/>
    <x v="10"/>
    <x v="16"/>
  </r>
  <r>
    <d v="1997-11-21T00:00:00"/>
    <n v="20.475000000000001"/>
    <x v="10"/>
    <x v="16"/>
  </r>
  <r>
    <d v="1997-11-22T00:00:00"/>
    <n v="17.899999999999999"/>
    <x v="10"/>
    <x v="16"/>
  </r>
  <r>
    <d v="1997-11-23T00:00:00"/>
    <n v="16.274999999999999"/>
    <x v="10"/>
    <x v="16"/>
  </r>
  <r>
    <d v="1997-11-24T00:00:00"/>
    <n v="12.15"/>
    <x v="10"/>
    <x v="16"/>
  </r>
  <r>
    <d v="1997-11-25T00:00:00"/>
    <n v="16.425000000000001"/>
    <x v="10"/>
    <x v="16"/>
  </r>
  <r>
    <d v="1997-11-26T00:00:00"/>
    <n v="18.75"/>
    <x v="10"/>
    <x v="16"/>
  </r>
  <r>
    <d v="1997-11-27T00:00:00"/>
    <n v="17.074999999999999"/>
    <x v="10"/>
    <x v="16"/>
  </r>
  <r>
    <d v="1997-11-28T00:00:00"/>
    <n v="14.025"/>
    <x v="10"/>
    <x v="16"/>
  </r>
  <r>
    <d v="1997-11-29T00:00:00"/>
    <n v="16.55"/>
    <x v="10"/>
    <x v="16"/>
  </r>
  <r>
    <d v="1997-11-30T00:00:00"/>
    <n v="14.574999999999999"/>
    <x v="10"/>
    <x v="16"/>
  </r>
  <r>
    <d v="1997-12-01T00:00:00"/>
    <n v="16.850000000000001"/>
    <x v="11"/>
    <x v="16"/>
  </r>
  <r>
    <d v="1997-12-02T00:00:00"/>
    <n v="18.725000000000001"/>
    <x v="11"/>
    <x v="16"/>
  </r>
  <r>
    <d v="1997-12-03T00:00:00"/>
    <n v="18.2"/>
    <x v="11"/>
    <x v="16"/>
  </r>
  <r>
    <d v="1997-12-04T00:00:00"/>
    <n v="26.074999999999999"/>
    <x v="11"/>
    <x v="16"/>
  </r>
  <r>
    <d v="1997-12-05T00:00:00"/>
    <n v="27.3"/>
    <x v="11"/>
    <x v="16"/>
  </r>
  <r>
    <d v="1997-12-06T00:00:00"/>
    <n v="27.05"/>
    <x v="11"/>
    <x v="16"/>
  </r>
  <r>
    <d v="1997-12-07T00:00:00"/>
    <n v="30.15"/>
    <x v="11"/>
    <x v="16"/>
  </r>
  <r>
    <d v="1997-12-08T00:00:00"/>
    <n v="28.1"/>
    <x v="11"/>
    <x v="16"/>
  </r>
  <r>
    <d v="1997-12-09T00:00:00"/>
    <n v="21.175000000000001"/>
    <x v="11"/>
    <x v="16"/>
  </r>
  <r>
    <d v="1997-12-10T00:00:00"/>
    <n v="18.425000000000001"/>
    <x v="11"/>
    <x v="16"/>
  </r>
  <r>
    <d v="1997-12-11T00:00:00"/>
    <n v="14.85"/>
    <x v="11"/>
    <x v="16"/>
  </r>
  <r>
    <d v="1997-12-12T00:00:00"/>
    <n v="11.875"/>
    <x v="11"/>
    <x v="16"/>
  </r>
  <r>
    <d v="1997-12-13T00:00:00"/>
    <n v="9.65"/>
    <x v="11"/>
    <x v="16"/>
  </r>
  <r>
    <d v="1997-12-14T00:00:00"/>
    <n v="9.4749999999999996"/>
    <x v="11"/>
    <x v="16"/>
  </r>
  <r>
    <d v="1997-12-15T00:00:00"/>
    <n v="15.7"/>
    <x v="11"/>
    <x v="16"/>
  </r>
  <r>
    <d v="1997-12-16T00:00:00"/>
    <n v="15.8"/>
    <x v="11"/>
    <x v="16"/>
  </r>
  <r>
    <d v="1997-12-17T00:00:00"/>
    <n v="14.625"/>
    <x v="11"/>
    <x v="16"/>
  </r>
  <r>
    <d v="1997-12-18T00:00:00"/>
    <n v="22.65"/>
    <x v="11"/>
    <x v="16"/>
  </r>
  <r>
    <d v="1997-12-19T00:00:00"/>
    <n v="22.8"/>
    <x v="11"/>
    <x v="16"/>
  </r>
  <r>
    <d v="1997-12-20T00:00:00"/>
    <n v="18.399999999999999"/>
    <x v="11"/>
    <x v="16"/>
  </r>
  <r>
    <d v="1997-12-21T00:00:00"/>
    <n v="20.399999999999999"/>
    <x v="11"/>
    <x v="16"/>
  </r>
  <r>
    <d v="1997-12-22T00:00:00"/>
    <n v="21.15"/>
    <x v="11"/>
    <x v="16"/>
  </r>
  <r>
    <d v="1997-12-23T00:00:00"/>
    <n v="13.975"/>
    <x v="11"/>
    <x v="16"/>
  </r>
  <r>
    <d v="1997-12-24T00:00:00"/>
    <n v="16.175000000000001"/>
    <x v="11"/>
    <x v="16"/>
  </r>
  <r>
    <d v="1997-12-25T00:00:00"/>
    <n v="15.675000000000001"/>
    <x v="11"/>
    <x v="16"/>
  </r>
  <r>
    <d v="1997-12-26T00:00:00"/>
    <n v="14.35"/>
    <x v="11"/>
    <x v="16"/>
  </r>
  <r>
    <d v="1997-12-27T00:00:00"/>
    <n v="15.225"/>
    <x v="11"/>
    <x v="16"/>
  </r>
  <r>
    <d v="1997-12-28T00:00:00"/>
    <n v="12.675000000000001"/>
    <x v="11"/>
    <x v="16"/>
  </r>
  <r>
    <d v="1997-12-29T00:00:00"/>
    <n v="13.85"/>
    <x v="11"/>
    <x v="16"/>
  </r>
  <r>
    <d v="1997-12-30T00:00:00"/>
    <n v="17.45"/>
    <x v="11"/>
    <x v="16"/>
  </r>
  <r>
    <d v="1997-12-31T00:00:00"/>
    <n v="14.6"/>
    <x v="11"/>
    <x v="16"/>
  </r>
  <r>
    <d v="1998-01-01T00:00:00"/>
    <n v="29.7"/>
    <x v="0"/>
    <x v="17"/>
  </r>
  <r>
    <d v="1998-01-02T00:00:00"/>
    <n v="41.774999999999999"/>
    <x v="0"/>
    <x v="17"/>
  </r>
  <r>
    <d v="1998-01-03T00:00:00"/>
    <n v="41.575000000000003"/>
    <x v="0"/>
    <x v="17"/>
  </r>
  <r>
    <d v="1998-01-04T00:00:00"/>
    <n v="41.625"/>
    <x v="0"/>
    <x v="17"/>
  </r>
  <r>
    <d v="1998-01-05T00:00:00"/>
    <n v="38.9"/>
    <x v="0"/>
    <x v="17"/>
  </r>
  <r>
    <d v="1998-01-06T00:00:00"/>
    <n v="40.825000000000003"/>
    <x v="0"/>
    <x v="17"/>
  </r>
  <r>
    <d v="1998-01-07T00:00:00"/>
    <n v="37"/>
    <x v="0"/>
    <x v="17"/>
  </r>
  <r>
    <d v="1998-01-08T00:00:00"/>
    <n v="38.9"/>
    <x v="0"/>
    <x v="17"/>
  </r>
  <r>
    <d v="1998-01-09T00:00:00"/>
    <n v="40.825000000000003"/>
    <x v="0"/>
    <x v="17"/>
  </r>
  <r>
    <d v="1998-01-10T00:00:00"/>
    <n v="44.225000000000001"/>
    <x v="0"/>
    <x v="17"/>
  </r>
  <r>
    <d v="1998-01-11T00:00:00"/>
    <n v="46.174999999999997"/>
    <x v="0"/>
    <x v="17"/>
  </r>
  <r>
    <d v="1998-01-12T00:00:00"/>
    <n v="43.45"/>
    <x v="0"/>
    <x v="17"/>
  </r>
  <r>
    <d v="1998-01-13T00:00:00"/>
    <n v="39.1"/>
    <x v="0"/>
    <x v="17"/>
  </r>
  <r>
    <d v="1998-01-14T00:00:00"/>
    <n v="31.3"/>
    <x v="0"/>
    <x v="17"/>
  </r>
  <r>
    <d v="1998-01-15T00:00:00"/>
    <n v="28.175000000000001"/>
    <x v="0"/>
    <x v="17"/>
  </r>
  <r>
    <d v="1998-01-16T00:00:00"/>
    <n v="30.5"/>
    <x v="0"/>
    <x v="17"/>
  </r>
  <r>
    <d v="1998-01-17T00:00:00"/>
    <n v="30.125"/>
    <x v="0"/>
    <x v="17"/>
  </r>
  <r>
    <d v="1998-01-18T00:00:00"/>
    <n v="27.5"/>
    <x v="0"/>
    <x v="17"/>
  </r>
  <r>
    <d v="1998-01-19T00:00:00"/>
    <n v="27.35"/>
    <x v="0"/>
    <x v="17"/>
  </r>
  <r>
    <d v="1998-01-20T00:00:00"/>
    <n v="27.925000000000001"/>
    <x v="0"/>
    <x v="17"/>
  </r>
  <r>
    <d v="1998-01-21T00:00:00"/>
    <n v="25.375"/>
    <x v="0"/>
    <x v="17"/>
  </r>
  <r>
    <d v="1998-01-22T00:00:00"/>
    <n v="27.95"/>
    <x v="0"/>
    <x v="17"/>
  </r>
  <r>
    <d v="1998-01-23T00:00:00"/>
    <n v="26.4"/>
    <x v="0"/>
    <x v="17"/>
  </r>
  <r>
    <d v="1998-01-24T00:00:00"/>
    <n v="22.9"/>
    <x v="0"/>
    <x v="17"/>
  </r>
  <r>
    <d v="1998-01-25T00:00:00"/>
    <n v="22.7"/>
    <x v="0"/>
    <x v="17"/>
  </r>
  <r>
    <d v="1998-01-26T00:00:00"/>
    <n v="17.7"/>
    <x v="0"/>
    <x v="17"/>
  </r>
  <r>
    <d v="1998-01-27T00:00:00"/>
    <n v="18.600000000000001"/>
    <x v="0"/>
    <x v="17"/>
  </r>
  <r>
    <d v="1998-01-28T00:00:00"/>
    <n v="21.524999999999999"/>
    <x v="0"/>
    <x v="17"/>
  </r>
  <r>
    <d v="1998-01-29T00:00:00"/>
    <n v="17.7"/>
    <x v="0"/>
    <x v="17"/>
  </r>
  <r>
    <d v="1998-01-30T00:00:00"/>
    <n v="13.1"/>
    <x v="0"/>
    <x v="17"/>
  </r>
  <r>
    <d v="1998-01-31T00:00:00"/>
    <n v="19.899999999999999"/>
    <x v="0"/>
    <x v="17"/>
  </r>
  <r>
    <d v="1998-02-01T00:00:00"/>
    <n v="24.9"/>
    <x v="1"/>
    <x v="17"/>
  </r>
  <r>
    <d v="1998-02-02T00:00:00"/>
    <n v="21.675000000000001"/>
    <x v="1"/>
    <x v="17"/>
  </r>
  <r>
    <d v="1998-02-03T00:00:00"/>
    <n v="21.25"/>
    <x v="1"/>
    <x v="17"/>
  </r>
  <r>
    <d v="1998-02-04T00:00:00"/>
    <n v="22.55"/>
    <x v="1"/>
    <x v="17"/>
  </r>
  <r>
    <d v="1998-02-05T00:00:00"/>
    <n v="22.1"/>
    <x v="1"/>
    <x v="17"/>
  </r>
  <r>
    <d v="1998-02-06T00:00:00"/>
    <n v="23.725000000000001"/>
    <x v="1"/>
    <x v="17"/>
  </r>
  <r>
    <d v="1998-02-07T00:00:00"/>
    <n v="20.824999999999999"/>
    <x v="1"/>
    <x v="17"/>
  </r>
  <r>
    <d v="1998-02-08T00:00:00"/>
    <n v="21.725000000000001"/>
    <x v="1"/>
    <x v="17"/>
  </r>
  <r>
    <d v="1998-02-09T00:00:00"/>
    <n v="17.149999999999999"/>
    <x v="1"/>
    <x v="17"/>
  </r>
  <r>
    <d v="1998-02-10T00:00:00"/>
    <n v="18.524999999999999"/>
    <x v="1"/>
    <x v="17"/>
  </r>
  <r>
    <d v="1998-02-11T00:00:00"/>
    <n v="15.975"/>
    <x v="1"/>
    <x v="17"/>
  </r>
  <r>
    <d v="1998-02-12T00:00:00"/>
    <n v="18.95"/>
    <x v="1"/>
    <x v="17"/>
  </r>
  <r>
    <d v="1998-02-13T00:00:00"/>
    <n v="12.55"/>
    <x v="1"/>
    <x v="17"/>
  </r>
  <r>
    <d v="1998-02-14T00:00:00"/>
    <n v="16.899999999999999"/>
    <x v="1"/>
    <x v="17"/>
  </r>
  <r>
    <d v="1998-02-15T00:00:00"/>
    <n v="20.274999999999999"/>
    <x v="1"/>
    <x v="17"/>
  </r>
  <r>
    <d v="1998-02-16T00:00:00"/>
    <n v="20.05"/>
    <x v="1"/>
    <x v="17"/>
  </r>
  <r>
    <d v="1998-02-17T00:00:00"/>
    <n v="20.85"/>
    <x v="1"/>
    <x v="17"/>
  </r>
  <r>
    <d v="1998-02-18T00:00:00"/>
    <n v="18.95"/>
    <x v="1"/>
    <x v="17"/>
  </r>
  <r>
    <d v="1998-02-19T00:00:00"/>
    <n v="16.024999999999999"/>
    <x v="1"/>
    <x v="17"/>
  </r>
  <r>
    <d v="1998-02-20T00:00:00"/>
    <n v="16.225000000000001"/>
    <x v="1"/>
    <x v="17"/>
  </r>
  <r>
    <d v="1998-02-21T00:00:00"/>
    <n v="15.4"/>
    <x v="1"/>
    <x v="17"/>
  </r>
  <r>
    <d v="1998-02-22T00:00:00"/>
    <n v="14.95"/>
    <x v="1"/>
    <x v="17"/>
  </r>
  <r>
    <d v="1998-02-23T00:00:00"/>
    <n v="15.574999999999999"/>
    <x v="1"/>
    <x v="17"/>
  </r>
  <r>
    <d v="1998-02-24T00:00:00"/>
    <n v="18.524999999999999"/>
    <x v="1"/>
    <x v="17"/>
  </r>
  <r>
    <d v="1998-02-25T00:00:00"/>
    <n v="22.15"/>
    <x v="1"/>
    <x v="17"/>
  </r>
  <r>
    <d v="1998-02-26T00:00:00"/>
    <n v="21.95"/>
    <x v="1"/>
    <x v="17"/>
  </r>
  <r>
    <d v="1998-02-27T00:00:00"/>
    <n v="23.625"/>
    <x v="1"/>
    <x v="17"/>
  </r>
  <r>
    <d v="1998-02-28T00:00:00"/>
    <n v="23.675000000000001"/>
    <x v="1"/>
    <x v="17"/>
  </r>
  <r>
    <d v="1998-03-01T00:00:00"/>
    <n v="21.324999999999999"/>
    <x v="2"/>
    <x v="17"/>
  </r>
  <r>
    <d v="1998-03-02T00:00:00"/>
    <n v="22.8"/>
    <x v="2"/>
    <x v="17"/>
  </r>
  <r>
    <d v="1998-03-03T00:00:00"/>
    <n v="22.125"/>
    <x v="2"/>
    <x v="17"/>
  </r>
  <r>
    <d v="1998-03-04T00:00:00"/>
    <n v="21.725000000000001"/>
    <x v="2"/>
    <x v="17"/>
  </r>
  <r>
    <d v="1998-03-05T00:00:00"/>
    <n v="25.85"/>
    <x v="2"/>
    <x v="17"/>
  </r>
  <r>
    <d v="1998-03-06T00:00:00"/>
    <n v="25.574999999999999"/>
    <x v="2"/>
    <x v="17"/>
  </r>
  <r>
    <d v="1998-03-07T00:00:00"/>
    <n v="31.774999999999999"/>
    <x v="2"/>
    <x v="17"/>
  </r>
  <r>
    <d v="1998-03-08T00:00:00"/>
    <n v="34.35"/>
    <x v="2"/>
    <x v="17"/>
  </r>
  <r>
    <d v="1998-03-09T00:00:00"/>
    <n v="32.625"/>
    <x v="2"/>
    <x v="17"/>
  </r>
  <r>
    <d v="1998-03-10T00:00:00"/>
    <n v="33.25"/>
    <x v="2"/>
    <x v="17"/>
  </r>
  <r>
    <d v="1998-03-11T00:00:00"/>
    <n v="18.824999999999999"/>
    <x v="2"/>
    <x v="17"/>
  </r>
  <r>
    <d v="1998-03-12T00:00:00"/>
    <n v="12.5"/>
    <x v="2"/>
    <x v="17"/>
  </r>
  <r>
    <d v="1998-03-13T00:00:00"/>
    <n v="19.024999999999999"/>
    <x v="2"/>
    <x v="17"/>
  </r>
  <r>
    <d v="1998-03-14T00:00:00"/>
    <n v="19.25"/>
    <x v="2"/>
    <x v="17"/>
  </r>
  <r>
    <d v="1998-03-15T00:00:00"/>
    <n v="13.25"/>
    <x v="2"/>
    <x v="17"/>
  </r>
  <r>
    <d v="1998-03-16T00:00:00"/>
    <n v="17.024999999999999"/>
    <x v="2"/>
    <x v="17"/>
  </r>
  <r>
    <d v="1998-03-17T00:00:00"/>
    <n v="20.024999999999999"/>
    <x v="2"/>
    <x v="17"/>
  </r>
  <r>
    <d v="1998-03-18T00:00:00"/>
    <n v="20.574999999999999"/>
    <x v="2"/>
    <x v="17"/>
  </r>
  <r>
    <d v="1998-03-19T00:00:00"/>
    <n v="16.45"/>
    <x v="2"/>
    <x v="17"/>
  </r>
  <r>
    <d v="1998-03-20T00:00:00"/>
    <n v="16.324999999999999"/>
    <x v="2"/>
    <x v="17"/>
  </r>
  <r>
    <d v="1998-03-21T00:00:00"/>
    <n v="17.125"/>
    <x v="2"/>
    <x v="17"/>
  </r>
  <r>
    <d v="1998-03-22T00:00:00"/>
    <n v="15.525"/>
    <x v="2"/>
    <x v="17"/>
  </r>
  <r>
    <d v="1998-03-23T00:00:00"/>
    <n v="16.274999999999999"/>
    <x v="2"/>
    <x v="17"/>
  </r>
  <r>
    <d v="1998-03-24T00:00:00"/>
    <n v="11.125"/>
    <x v="2"/>
    <x v="17"/>
  </r>
  <r>
    <d v="1998-03-25T00:00:00"/>
    <n v="10.65"/>
    <x v="2"/>
    <x v="17"/>
  </r>
  <r>
    <d v="1998-03-26T00:00:00"/>
    <n v="11.275"/>
    <x v="2"/>
    <x v="17"/>
  </r>
  <r>
    <d v="1998-03-27T00:00:00"/>
    <n v="14.975"/>
    <x v="2"/>
    <x v="17"/>
  </r>
  <r>
    <d v="1998-03-28T00:00:00"/>
    <n v="15.824999999999999"/>
    <x v="2"/>
    <x v="17"/>
  </r>
  <r>
    <d v="1998-03-29T00:00:00"/>
    <n v="16.05"/>
    <x v="2"/>
    <x v="17"/>
  </r>
  <r>
    <d v="1998-03-30T00:00:00"/>
    <n v="11.5"/>
    <x v="2"/>
    <x v="17"/>
  </r>
  <r>
    <d v="1998-03-31T00:00:00"/>
    <n v="10.975"/>
    <x v="2"/>
    <x v="17"/>
  </r>
  <r>
    <d v="1998-04-01T00:00:00"/>
    <n v="12.3"/>
    <x v="3"/>
    <x v="17"/>
  </r>
  <r>
    <d v="1998-04-02T00:00:00"/>
    <n v="10.65"/>
    <x v="3"/>
    <x v="17"/>
  </r>
  <r>
    <d v="1998-04-03T00:00:00"/>
    <n v="9"/>
    <x v="3"/>
    <x v="17"/>
  </r>
  <r>
    <d v="1998-04-04T00:00:00"/>
    <n v="10.875"/>
    <x v="3"/>
    <x v="17"/>
  </r>
  <r>
    <d v="1998-04-05T00:00:00"/>
    <n v="11.1"/>
    <x v="3"/>
    <x v="17"/>
  </r>
  <r>
    <d v="1998-04-06T00:00:00"/>
    <n v="11.05"/>
    <x v="3"/>
    <x v="17"/>
  </r>
  <r>
    <d v="1998-04-07T00:00:00"/>
    <n v="8.9250000000000007"/>
    <x v="3"/>
    <x v="17"/>
  </r>
  <r>
    <d v="1998-04-08T00:00:00"/>
    <n v="11"/>
    <x v="3"/>
    <x v="17"/>
  </r>
  <r>
    <d v="1998-04-09T00:00:00"/>
    <n v="11.324999999999999"/>
    <x v="3"/>
    <x v="17"/>
  </r>
  <r>
    <d v="1998-04-10T00:00:00"/>
    <n v="10.675000000000001"/>
    <x v="3"/>
    <x v="17"/>
  </r>
  <r>
    <d v="1998-04-11T00:00:00"/>
    <n v="10"/>
    <x v="3"/>
    <x v="17"/>
  </r>
  <r>
    <d v="1998-04-12T00:00:00"/>
    <n v="12.225"/>
    <x v="3"/>
    <x v="17"/>
  </r>
  <r>
    <d v="1998-04-13T00:00:00"/>
    <n v="14.35"/>
    <x v="3"/>
    <x v="17"/>
  </r>
  <r>
    <d v="1998-04-14T00:00:00"/>
    <n v="13.55"/>
    <x v="3"/>
    <x v="17"/>
  </r>
  <r>
    <d v="1998-04-15T00:00:00"/>
    <n v="12.324999999999999"/>
    <x v="3"/>
    <x v="17"/>
  </r>
  <r>
    <d v="1998-04-16T00:00:00"/>
    <n v="11.775"/>
    <x v="3"/>
    <x v="17"/>
  </r>
  <r>
    <d v="1998-04-17T00:00:00"/>
    <n v="10.199999999999999"/>
    <x v="3"/>
    <x v="17"/>
  </r>
  <r>
    <d v="1998-04-18T00:00:00"/>
    <n v="9.3000000000000007"/>
    <x v="3"/>
    <x v="17"/>
  </r>
  <r>
    <d v="1998-04-19T00:00:00"/>
    <n v="8.0749999999999993"/>
    <x v="3"/>
    <x v="17"/>
  </r>
  <r>
    <d v="1998-04-20T00:00:00"/>
    <n v="7.5"/>
    <x v="3"/>
    <x v="17"/>
  </r>
  <r>
    <d v="1998-04-21T00:00:00"/>
    <n v="4.2249999999999996"/>
    <x v="3"/>
    <x v="17"/>
  </r>
  <r>
    <d v="1998-04-22T00:00:00"/>
    <n v="3.9"/>
    <x v="3"/>
    <x v="17"/>
  </r>
  <r>
    <d v="1998-04-23T00:00:00"/>
    <n v="2.25"/>
    <x v="3"/>
    <x v="17"/>
  </r>
  <r>
    <d v="1998-04-24T00:00:00"/>
    <n v="4.0750000000000002"/>
    <x v="3"/>
    <x v="17"/>
  </r>
  <r>
    <d v="1998-04-25T00:00:00"/>
    <n v="6.4749999999999996"/>
    <x v="3"/>
    <x v="17"/>
  </r>
  <r>
    <d v="1998-04-26T00:00:00"/>
    <n v="5.65"/>
    <x v="3"/>
    <x v="17"/>
  </r>
  <r>
    <d v="1998-04-27T00:00:00"/>
    <n v="1.675"/>
    <x v="3"/>
    <x v="17"/>
  </r>
  <r>
    <d v="1998-04-28T00:00:00"/>
    <n v="2.875"/>
    <x v="3"/>
    <x v="17"/>
  </r>
  <r>
    <d v="1998-04-29T00:00:00"/>
    <n v="0.85"/>
    <x v="3"/>
    <x v="17"/>
  </r>
  <r>
    <d v="1998-04-30T00:00:00"/>
    <n v="4.8499999999999996"/>
    <x v="3"/>
    <x v="17"/>
  </r>
  <r>
    <d v="1998-05-01T00:00:00"/>
    <n v="2.125"/>
    <x v="4"/>
    <x v="17"/>
  </r>
  <r>
    <d v="1998-05-02T00:00:00"/>
    <n v="0.35"/>
    <x v="4"/>
    <x v="17"/>
  </r>
  <r>
    <d v="1998-05-03T00:00:00"/>
    <n v="0.80000000000000071"/>
    <x v="4"/>
    <x v="17"/>
  </r>
  <r>
    <d v="1998-05-04T00:00:00"/>
    <n v="4.2750000000000004"/>
    <x v="4"/>
    <x v="17"/>
  </r>
  <r>
    <d v="1998-05-05T00:00:00"/>
    <n v="4.3499999999999996"/>
    <x v="4"/>
    <x v="17"/>
  </r>
  <r>
    <d v="1998-05-06T00:00:00"/>
    <n v="7.1"/>
    <x v="4"/>
    <x v="17"/>
  </r>
  <r>
    <d v="1998-05-07T00:00:00"/>
    <n v="2.0249999999999999"/>
    <x v="4"/>
    <x v="17"/>
  </r>
  <r>
    <d v="1998-05-08T00:00:00"/>
    <n v="0.52500000000000002"/>
    <x v="4"/>
    <x v="17"/>
  </r>
  <r>
    <d v="1998-05-09T00:00:00"/>
    <n v="2.65"/>
    <x v="4"/>
    <x v="17"/>
  </r>
  <r>
    <d v="1998-05-10T00:00:00"/>
    <n v="5.2249999999999996"/>
    <x v="4"/>
    <x v="17"/>
  </r>
  <r>
    <d v="1998-05-11T00:00:00"/>
    <n v="5.125"/>
    <x v="4"/>
    <x v="17"/>
  </r>
  <r>
    <d v="1998-05-12T00:00:00"/>
    <n v="5.4249999999999998"/>
    <x v="4"/>
    <x v="17"/>
  </r>
  <r>
    <d v="1998-05-13T00:00:00"/>
    <n v="3.5750000000000002"/>
    <x v="4"/>
    <x v="17"/>
  </r>
  <r>
    <d v="1998-05-14T00:00:00"/>
    <n v="1.85"/>
    <x v="4"/>
    <x v="17"/>
  </r>
  <r>
    <d v="1998-05-15T00:00:00"/>
    <n v="4"/>
    <x v="4"/>
    <x v="17"/>
  </r>
  <r>
    <d v="1998-05-16T00:00:00"/>
    <n v="4.4000000000000004"/>
    <x v="4"/>
    <x v="17"/>
  </r>
  <r>
    <d v="1998-05-17T00:00:00"/>
    <n v="4.625"/>
    <x v="4"/>
    <x v="17"/>
  </r>
  <r>
    <d v="1998-05-18T00:00:00"/>
    <n v="2.875"/>
    <x v="4"/>
    <x v="17"/>
  </r>
  <r>
    <d v="1998-05-19T00:00:00"/>
    <n v="2.7250000000000001"/>
    <x v="4"/>
    <x v="17"/>
  </r>
  <r>
    <d v="1998-05-20T00:00:00"/>
    <n v="1.325"/>
    <x v="4"/>
    <x v="17"/>
  </r>
  <r>
    <d v="1998-05-21T00:00:00"/>
    <n v="0"/>
    <x v="4"/>
    <x v="17"/>
  </r>
  <r>
    <d v="1998-05-22T00:00:00"/>
    <n v="2.375"/>
    <x v="4"/>
    <x v="17"/>
  </r>
  <r>
    <d v="1998-05-23T00:00:00"/>
    <n v="0"/>
    <x v="4"/>
    <x v="17"/>
  </r>
  <r>
    <d v="1998-05-24T00:00:00"/>
    <n v="0.7"/>
    <x v="4"/>
    <x v="17"/>
  </r>
  <r>
    <d v="1998-05-25T00:00:00"/>
    <n v="1.45"/>
    <x v="4"/>
    <x v="17"/>
  </r>
  <r>
    <d v="1998-05-26T00:00:00"/>
    <n v="0.55000000000000004"/>
    <x v="4"/>
    <x v="17"/>
  </r>
  <r>
    <d v="1998-05-27T00:00:00"/>
    <n v="1.0249999999999999"/>
    <x v="4"/>
    <x v="17"/>
  </r>
  <r>
    <d v="1998-05-28T00:00:00"/>
    <n v="3.25"/>
    <x v="4"/>
    <x v="17"/>
  </r>
  <r>
    <d v="1998-05-29T00:00:00"/>
    <n v="1.4"/>
    <x v="4"/>
    <x v="17"/>
  </r>
  <r>
    <d v="1998-05-30T00:00:00"/>
    <n v="1.7749999999999999"/>
    <x v="4"/>
    <x v="17"/>
  </r>
  <r>
    <d v="1998-05-31T00:00:00"/>
    <n v="0.2"/>
    <x v="4"/>
    <x v="17"/>
  </r>
  <r>
    <d v="1998-06-01T00:00:00"/>
    <n v="6.55"/>
    <x v="5"/>
    <x v="17"/>
  </r>
  <r>
    <d v="1998-06-02T00:00:00"/>
    <n v="6.8"/>
    <x v="5"/>
    <x v="17"/>
  </r>
  <r>
    <d v="1998-06-03T00:00:00"/>
    <n v="6.2249999999999996"/>
    <x v="5"/>
    <x v="17"/>
  </r>
  <r>
    <d v="1998-06-04T00:00:00"/>
    <n v="6.9"/>
    <x v="5"/>
    <x v="17"/>
  </r>
  <r>
    <d v="1998-06-05T00:00:00"/>
    <n v="5.7750000000000004"/>
    <x v="5"/>
    <x v="17"/>
  </r>
  <r>
    <d v="1998-06-06T00:00:00"/>
    <n v="2.4500000000000002"/>
    <x v="5"/>
    <x v="17"/>
  </r>
  <r>
    <d v="1998-06-07T00:00:00"/>
    <n v="4.2750000000000004"/>
    <x v="5"/>
    <x v="17"/>
  </r>
  <r>
    <d v="1998-06-08T00:00:00"/>
    <n v="3.9750000000000001"/>
    <x v="5"/>
    <x v="17"/>
  </r>
  <r>
    <d v="1998-06-09T00:00:00"/>
    <n v="0.32499999999999929"/>
    <x v="5"/>
    <x v="17"/>
  </r>
  <r>
    <d v="1998-06-10T00:00:00"/>
    <n v="0"/>
    <x v="5"/>
    <x v="17"/>
  </r>
  <r>
    <d v="1998-06-11T00:00:00"/>
    <n v="0"/>
    <x v="5"/>
    <x v="17"/>
  </r>
  <r>
    <d v="1998-06-12T00:00:00"/>
    <n v="1.2250000000000001"/>
    <x v="5"/>
    <x v="17"/>
  </r>
  <r>
    <d v="1998-06-13T00:00:00"/>
    <n v="1.75"/>
    <x v="5"/>
    <x v="17"/>
  </r>
  <r>
    <d v="1998-06-14T00:00:00"/>
    <n v="3.4750000000000001"/>
    <x v="5"/>
    <x v="17"/>
  </r>
  <r>
    <d v="1998-06-15T00:00:00"/>
    <n v="3.8250000000000002"/>
    <x v="5"/>
    <x v="17"/>
  </r>
  <r>
    <d v="1998-06-16T00:00:00"/>
    <n v="3.4750000000000001"/>
    <x v="5"/>
    <x v="17"/>
  </r>
  <r>
    <d v="1998-06-17T00:00:00"/>
    <n v="3.85"/>
    <x v="5"/>
    <x v="17"/>
  </r>
  <r>
    <d v="1998-06-18T00:00:00"/>
    <n v="2.5"/>
    <x v="5"/>
    <x v="17"/>
  </r>
  <r>
    <d v="1998-06-19T00:00:00"/>
    <n v="1.2749999999999999"/>
    <x v="5"/>
    <x v="17"/>
  </r>
  <r>
    <d v="1998-06-20T00:00:00"/>
    <n v="0.75"/>
    <x v="5"/>
    <x v="17"/>
  </r>
  <r>
    <d v="1998-06-21T00:00:00"/>
    <n v="0.92500000000000071"/>
    <x v="5"/>
    <x v="17"/>
  </r>
  <r>
    <d v="1998-06-22T00:00:00"/>
    <n v="0.69999999999999929"/>
    <x v="5"/>
    <x v="17"/>
  </r>
  <r>
    <d v="1998-06-23T00:00:00"/>
    <n v="0.27500000000000002"/>
    <x v="5"/>
    <x v="17"/>
  </r>
  <r>
    <d v="1998-06-24T00:00:00"/>
    <n v="0"/>
    <x v="5"/>
    <x v="17"/>
  </r>
  <r>
    <d v="1998-06-25T00:00:00"/>
    <n v="0"/>
    <x v="5"/>
    <x v="17"/>
  </r>
  <r>
    <d v="1998-06-26T00:00:00"/>
    <n v="2.7"/>
    <x v="5"/>
    <x v="17"/>
  </r>
  <r>
    <d v="1998-06-27T00:00:00"/>
    <n v="2.7749999999999999"/>
    <x v="5"/>
    <x v="17"/>
  </r>
  <r>
    <d v="1998-06-28T00:00:00"/>
    <n v="1.0249999999999999"/>
    <x v="5"/>
    <x v="17"/>
  </r>
  <r>
    <d v="1998-06-29T00:00:00"/>
    <n v="0.17500000000000071"/>
    <x v="5"/>
    <x v="17"/>
  </r>
  <r>
    <d v="1998-06-30T00:00:00"/>
    <n v="0.55000000000000071"/>
    <x v="5"/>
    <x v="17"/>
  </r>
  <r>
    <d v="1998-07-01T00:00:00"/>
    <n v="0"/>
    <x v="6"/>
    <x v="17"/>
  </r>
  <r>
    <d v="1998-07-02T00:00:00"/>
    <n v="0.42499999999999999"/>
    <x v="6"/>
    <x v="17"/>
  </r>
  <r>
    <d v="1998-07-03T00:00:00"/>
    <n v="0.4"/>
    <x v="6"/>
    <x v="17"/>
  </r>
  <r>
    <d v="1998-07-04T00:00:00"/>
    <n v="0"/>
    <x v="6"/>
    <x v="17"/>
  </r>
  <r>
    <d v="1998-07-05T00:00:00"/>
    <n v="0"/>
    <x v="6"/>
    <x v="17"/>
  </r>
  <r>
    <d v="1998-07-06T00:00:00"/>
    <n v="0"/>
    <x v="6"/>
    <x v="17"/>
  </r>
  <r>
    <d v="1998-07-07T00:00:00"/>
    <n v="0"/>
    <x v="6"/>
    <x v="17"/>
  </r>
  <r>
    <d v="1998-07-08T00:00:00"/>
    <n v="0"/>
    <x v="6"/>
    <x v="17"/>
  </r>
  <r>
    <d v="1998-07-09T00:00:00"/>
    <n v="0"/>
    <x v="6"/>
    <x v="17"/>
  </r>
  <r>
    <d v="1998-07-10T00:00:00"/>
    <n v="0"/>
    <x v="6"/>
    <x v="17"/>
  </r>
  <r>
    <d v="1998-07-11T00:00:00"/>
    <n v="0"/>
    <x v="6"/>
    <x v="17"/>
  </r>
  <r>
    <d v="1998-07-12T00:00:00"/>
    <n v="0"/>
    <x v="6"/>
    <x v="17"/>
  </r>
  <r>
    <d v="1998-07-13T00:00:00"/>
    <n v="9.9999999999999645E-2"/>
    <x v="6"/>
    <x v="17"/>
  </r>
  <r>
    <d v="1998-07-14T00:00:00"/>
    <n v="2.8250000000000002"/>
    <x v="6"/>
    <x v="17"/>
  </r>
  <r>
    <d v="1998-07-15T00:00:00"/>
    <n v="2.2000000000000002"/>
    <x v="6"/>
    <x v="17"/>
  </r>
  <r>
    <d v="1998-07-16T00:00:00"/>
    <n v="0"/>
    <x v="6"/>
    <x v="17"/>
  </r>
  <r>
    <d v="1998-07-17T00:00:00"/>
    <n v="0"/>
    <x v="6"/>
    <x v="17"/>
  </r>
  <r>
    <d v="1998-07-18T00:00:00"/>
    <n v="0"/>
    <x v="6"/>
    <x v="17"/>
  </r>
  <r>
    <d v="1998-07-19T00:00:00"/>
    <n v="0"/>
    <x v="6"/>
    <x v="17"/>
  </r>
  <r>
    <d v="1998-07-20T00:00:00"/>
    <n v="0.52499999999999947"/>
    <x v="6"/>
    <x v="17"/>
  </r>
  <r>
    <d v="1998-07-21T00:00:00"/>
    <n v="0.77499999999999947"/>
    <x v="6"/>
    <x v="17"/>
  </r>
  <r>
    <d v="1998-07-22T00:00:00"/>
    <n v="0.17499999999999999"/>
    <x v="6"/>
    <x v="17"/>
  </r>
  <r>
    <d v="1998-07-23T00:00:00"/>
    <n v="0"/>
    <x v="6"/>
    <x v="17"/>
  </r>
  <r>
    <d v="1998-07-24T00:00:00"/>
    <n v="0"/>
    <x v="6"/>
    <x v="17"/>
  </r>
  <r>
    <d v="1998-07-25T00:00:00"/>
    <n v="0"/>
    <x v="6"/>
    <x v="17"/>
  </r>
  <r>
    <d v="1998-07-26T00:00:00"/>
    <n v="0"/>
    <x v="6"/>
    <x v="17"/>
  </r>
  <r>
    <d v="1998-07-27T00:00:00"/>
    <n v="0"/>
    <x v="6"/>
    <x v="17"/>
  </r>
  <r>
    <d v="1998-07-28T00:00:00"/>
    <n v="0"/>
    <x v="6"/>
    <x v="17"/>
  </r>
  <r>
    <d v="1998-07-29T00:00:00"/>
    <n v="0"/>
    <x v="6"/>
    <x v="17"/>
  </r>
  <r>
    <d v="1998-07-30T00:00:00"/>
    <n v="0"/>
    <x v="6"/>
    <x v="17"/>
  </r>
  <r>
    <d v="1998-07-31T00:00:00"/>
    <n v="0"/>
    <x v="6"/>
    <x v="17"/>
  </r>
  <r>
    <d v="1998-08-01T00:00:00"/>
    <n v="0"/>
    <x v="7"/>
    <x v="17"/>
  </r>
  <r>
    <d v="1998-08-02T00:00:00"/>
    <n v="0"/>
    <x v="7"/>
    <x v="17"/>
  </r>
  <r>
    <d v="1998-08-03T00:00:00"/>
    <n v="0"/>
    <x v="7"/>
    <x v="17"/>
  </r>
  <r>
    <d v="1998-08-04T00:00:00"/>
    <n v="0"/>
    <x v="7"/>
    <x v="17"/>
  </r>
  <r>
    <d v="1998-08-05T00:00:00"/>
    <n v="0"/>
    <x v="7"/>
    <x v="17"/>
  </r>
  <r>
    <d v="1998-08-06T00:00:00"/>
    <n v="0"/>
    <x v="7"/>
    <x v="17"/>
  </r>
  <r>
    <d v="1998-08-07T00:00:00"/>
    <n v="0"/>
    <x v="7"/>
    <x v="17"/>
  </r>
  <r>
    <d v="1998-08-08T00:00:00"/>
    <n v="0"/>
    <x v="7"/>
    <x v="17"/>
  </r>
  <r>
    <d v="1998-08-09T00:00:00"/>
    <n v="0"/>
    <x v="7"/>
    <x v="17"/>
  </r>
  <r>
    <d v="1998-08-10T00:00:00"/>
    <n v="0"/>
    <x v="7"/>
    <x v="17"/>
  </r>
  <r>
    <d v="1998-08-11T00:00:00"/>
    <n v="0"/>
    <x v="7"/>
    <x v="17"/>
  </r>
  <r>
    <d v="1998-08-12T00:00:00"/>
    <n v="0"/>
    <x v="7"/>
    <x v="17"/>
  </r>
  <r>
    <d v="1998-08-13T00:00:00"/>
    <n v="0"/>
    <x v="7"/>
    <x v="17"/>
  </r>
  <r>
    <d v="1998-08-14T00:00:00"/>
    <n v="0"/>
    <x v="7"/>
    <x v="17"/>
  </r>
  <r>
    <d v="1998-08-15T00:00:00"/>
    <n v="0"/>
    <x v="7"/>
    <x v="17"/>
  </r>
  <r>
    <d v="1998-08-16T00:00:00"/>
    <n v="0.2"/>
    <x v="7"/>
    <x v="17"/>
  </r>
  <r>
    <d v="1998-08-17T00:00:00"/>
    <n v="0.89999999999999947"/>
    <x v="7"/>
    <x v="17"/>
  </r>
  <r>
    <d v="1998-08-18T00:00:00"/>
    <n v="2.4750000000000001"/>
    <x v="7"/>
    <x v="17"/>
  </r>
  <r>
    <d v="1998-08-19T00:00:00"/>
    <n v="2.5000000000000355E-2"/>
    <x v="7"/>
    <x v="17"/>
  </r>
  <r>
    <d v="1998-08-20T00:00:00"/>
    <n v="0"/>
    <x v="7"/>
    <x v="17"/>
  </r>
  <r>
    <d v="1998-08-21T00:00:00"/>
    <n v="0"/>
    <x v="7"/>
    <x v="17"/>
  </r>
  <r>
    <d v="1998-08-22T00:00:00"/>
    <n v="0"/>
    <x v="7"/>
    <x v="17"/>
  </r>
  <r>
    <d v="1998-08-23T00:00:00"/>
    <n v="0"/>
    <x v="7"/>
    <x v="17"/>
  </r>
  <r>
    <d v="1998-08-24T00:00:00"/>
    <n v="0.17499999999999999"/>
    <x v="7"/>
    <x v="17"/>
  </r>
  <r>
    <d v="1998-08-25T00:00:00"/>
    <n v="0"/>
    <x v="7"/>
    <x v="17"/>
  </r>
  <r>
    <d v="1998-08-26T00:00:00"/>
    <n v="0.32499999999999929"/>
    <x v="7"/>
    <x v="17"/>
  </r>
  <r>
    <d v="1998-08-27T00:00:00"/>
    <n v="0"/>
    <x v="7"/>
    <x v="17"/>
  </r>
  <r>
    <d v="1998-08-28T00:00:00"/>
    <n v="0"/>
    <x v="7"/>
    <x v="17"/>
  </r>
  <r>
    <d v="1998-08-29T00:00:00"/>
    <n v="0"/>
    <x v="7"/>
    <x v="17"/>
  </r>
  <r>
    <d v="1998-08-30T00:00:00"/>
    <n v="0"/>
    <x v="7"/>
    <x v="17"/>
  </r>
  <r>
    <d v="1998-08-31T00:00:00"/>
    <n v="0.97499999999999998"/>
    <x v="7"/>
    <x v="17"/>
  </r>
  <r>
    <d v="1998-09-01T00:00:00"/>
    <n v="0"/>
    <x v="8"/>
    <x v="17"/>
  </r>
  <r>
    <d v="1998-09-02T00:00:00"/>
    <n v="0"/>
    <x v="8"/>
    <x v="17"/>
  </r>
  <r>
    <d v="1998-09-03T00:00:00"/>
    <n v="0"/>
    <x v="8"/>
    <x v="17"/>
  </r>
  <r>
    <d v="1998-09-04T00:00:00"/>
    <n v="1.85"/>
    <x v="8"/>
    <x v="17"/>
  </r>
  <r>
    <d v="1998-09-05T00:00:00"/>
    <n v="1.95"/>
    <x v="8"/>
    <x v="17"/>
  </r>
  <r>
    <d v="1998-09-06T00:00:00"/>
    <n v="0"/>
    <x v="8"/>
    <x v="17"/>
  </r>
  <r>
    <d v="1998-09-07T00:00:00"/>
    <n v="0"/>
    <x v="8"/>
    <x v="17"/>
  </r>
  <r>
    <d v="1998-09-08T00:00:00"/>
    <n v="0"/>
    <x v="8"/>
    <x v="17"/>
  </r>
  <r>
    <d v="1998-09-09T00:00:00"/>
    <n v="3.4750000000000001"/>
    <x v="8"/>
    <x v="17"/>
  </r>
  <r>
    <d v="1998-09-10T00:00:00"/>
    <n v="1.675"/>
    <x v="8"/>
    <x v="17"/>
  </r>
  <r>
    <d v="1998-09-11T00:00:00"/>
    <n v="0.54999999999999893"/>
    <x v="8"/>
    <x v="17"/>
  </r>
  <r>
    <d v="1998-09-12T00:00:00"/>
    <n v="1.2250000000000001"/>
    <x v="8"/>
    <x v="17"/>
  </r>
  <r>
    <d v="1998-09-13T00:00:00"/>
    <n v="3.15"/>
    <x v="8"/>
    <x v="17"/>
  </r>
  <r>
    <d v="1998-09-14T00:00:00"/>
    <n v="3.0249999999999999"/>
    <x v="8"/>
    <x v="17"/>
  </r>
  <r>
    <d v="1998-09-15T00:00:00"/>
    <n v="3.5249999999999999"/>
    <x v="8"/>
    <x v="17"/>
  </r>
  <r>
    <d v="1998-09-16T00:00:00"/>
    <n v="2.35"/>
    <x v="8"/>
    <x v="17"/>
  </r>
  <r>
    <d v="1998-09-17T00:00:00"/>
    <n v="6.05"/>
    <x v="8"/>
    <x v="17"/>
  </r>
  <r>
    <d v="1998-09-18T00:00:00"/>
    <n v="4.95"/>
    <x v="8"/>
    <x v="17"/>
  </r>
  <r>
    <d v="1998-09-19T00:00:00"/>
    <n v="8.7249999999999996"/>
    <x v="8"/>
    <x v="17"/>
  </r>
  <r>
    <d v="1998-09-20T00:00:00"/>
    <n v="5.05"/>
    <x v="8"/>
    <x v="17"/>
  </r>
  <r>
    <d v="1998-09-21T00:00:00"/>
    <n v="3.625"/>
    <x v="8"/>
    <x v="17"/>
  </r>
  <r>
    <d v="1998-09-22T00:00:00"/>
    <n v="3.7"/>
    <x v="8"/>
    <x v="17"/>
  </r>
  <r>
    <d v="1998-09-23T00:00:00"/>
    <n v="3.5249999999999999"/>
    <x v="8"/>
    <x v="17"/>
  </r>
  <r>
    <d v="1998-09-24T00:00:00"/>
    <n v="5.0250000000000004"/>
    <x v="8"/>
    <x v="17"/>
  </r>
  <r>
    <d v="1998-09-25T00:00:00"/>
    <n v="7.9749999999999996"/>
    <x v="8"/>
    <x v="17"/>
  </r>
  <r>
    <d v="1998-09-26T00:00:00"/>
    <n v="6.4749999999999996"/>
    <x v="8"/>
    <x v="17"/>
  </r>
  <r>
    <d v="1998-09-27T00:00:00"/>
    <n v="1.675"/>
    <x v="8"/>
    <x v="17"/>
  </r>
  <r>
    <d v="1998-09-28T00:00:00"/>
    <n v="4.375"/>
    <x v="8"/>
    <x v="17"/>
  </r>
  <r>
    <d v="1998-09-29T00:00:00"/>
    <n v="8.9749999999999996"/>
    <x v="8"/>
    <x v="17"/>
  </r>
  <r>
    <d v="1998-09-30T00:00:00"/>
    <n v="7.1"/>
    <x v="8"/>
    <x v="17"/>
  </r>
  <r>
    <d v="1998-10-01T00:00:00"/>
    <n v="5.2"/>
    <x v="9"/>
    <x v="17"/>
  </r>
  <r>
    <d v="1998-10-02T00:00:00"/>
    <n v="6.7750000000000004"/>
    <x v="9"/>
    <x v="17"/>
  </r>
  <r>
    <d v="1998-10-03T00:00:00"/>
    <n v="6.9249999999999998"/>
    <x v="9"/>
    <x v="17"/>
  </r>
  <r>
    <d v="1998-10-04T00:00:00"/>
    <n v="7.55"/>
    <x v="9"/>
    <x v="17"/>
  </r>
  <r>
    <d v="1998-10-05T00:00:00"/>
    <n v="6.4749999999999996"/>
    <x v="9"/>
    <x v="17"/>
  </r>
  <r>
    <d v="1998-10-06T00:00:00"/>
    <n v="1.375"/>
    <x v="9"/>
    <x v="17"/>
  </r>
  <r>
    <d v="1998-10-07T00:00:00"/>
    <n v="1.625"/>
    <x v="9"/>
    <x v="17"/>
  </r>
  <r>
    <d v="1998-10-08T00:00:00"/>
    <n v="5.8"/>
    <x v="9"/>
    <x v="17"/>
  </r>
  <r>
    <d v="1998-10-09T00:00:00"/>
    <n v="11.725"/>
    <x v="9"/>
    <x v="17"/>
  </r>
  <r>
    <d v="1998-10-10T00:00:00"/>
    <n v="14.35"/>
    <x v="9"/>
    <x v="17"/>
  </r>
  <r>
    <d v="1998-10-11T00:00:00"/>
    <n v="14.5"/>
    <x v="9"/>
    <x v="17"/>
  </r>
  <r>
    <d v="1998-10-12T00:00:00"/>
    <n v="12.15"/>
    <x v="9"/>
    <x v="17"/>
  </r>
  <r>
    <d v="1998-10-13T00:00:00"/>
    <n v="9.875"/>
    <x v="9"/>
    <x v="17"/>
  </r>
  <r>
    <d v="1998-10-14T00:00:00"/>
    <n v="9.8249999999999993"/>
    <x v="9"/>
    <x v="17"/>
  </r>
  <r>
    <d v="1998-10-15T00:00:00"/>
    <n v="13.3"/>
    <x v="9"/>
    <x v="17"/>
  </r>
  <r>
    <d v="1998-10-16T00:00:00"/>
    <n v="11.4"/>
    <x v="9"/>
    <x v="17"/>
  </r>
  <r>
    <d v="1998-10-17T00:00:00"/>
    <n v="9.7249999999999996"/>
    <x v="9"/>
    <x v="17"/>
  </r>
  <r>
    <d v="1998-10-18T00:00:00"/>
    <n v="12.25"/>
    <x v="9"/>
    <x v="17"/>
  </r>
  <r>
    <d v="1998-10-19T00:00:00"/>
    <n v="6.85"/>
    <x v="9"/>
    <x v="17"/>
  </r>
  <r>
    <d v="1998-10-20T00:00:00"/>
    <n v="6.0750000000000002"/>
    <x v="9"/>
    <x v="17"/>
  </r>
  <r>
    <d v="1998-10-21T00:00:00"/>
    <n v="4.0250000000000004"/>
    <x v="9"/>
    <x v="17"/>
  </r>
  <r>
    <d v="1998-10-22T00:00:00"/>
    <n v="4.625"/>
    <x v="9"/>
    <x v="17"/>
  </r>
  <r>
    <d v="1998-10-23T00:00:00"/>
    <n v="6.65"/>
    <x v="9"/>
    <x v="17"/>
  </r>
  <r>
    <d v="1998-10-24T00:00:00"/>
    <n v="9.0749999999999993"/>
    <x v="9"/>
    <x v="17"/>
  </r>
  <r>
    <d v="1998-10-25T00:00:00"/>
    <n v="7.7750000000000004"/>
    <x v="9"/>
    <x v="17"/>
  </r>
  <r>
    <d v="1998-10-26T00:00:00"/>
    <n v="5.5250000000000004"/>
    <x v="9"/>
    <x v="17"/>
  </r>
  <r>
    <d v="1998-10-27T00:00:00"/>
    <n v="6.9749999999999996"/>
    <x v="9"/>
    <x v="17"/>
  </r>
  <r>
    <d v="1998-10-28T00:00:00"/>
    <n v="11.55"/>
    <x v="9"/>
    <x v="17"/>
  </r>
  <r>
    <d v="1998-10-29T00:00:00"/>
    <n v="13.8"/>
    <x v="9"/>
    <x v="17"/>
  </r>
  <r>
    <d v="1998-10-30T00:00:00"/>
    <n v="15.775"/>
    <x v="9"/>
    <x v="17"/>
  </r>
  <r>
    <d v="1998-10-31T00:00:00"/>
    <n v="12.55"/>
    <x v="9"/>
    <x v="17"/>
  </r>
  <r>
    <d v="1998-11-01T00:00:00"/>
    <n v="14.2"/>
    <x v="10"/>
    <x v="17"/>
  </r>
  <r>
    <d v="1998-11-02T00:00:00"/>
    <n v="14.475"/>
    <x v="10"/>
    <x v="17"/>
  </r>
  <r>
    <d v="1998-11-03T00:00:00"/>
    <n v="13.9"/>
    <x v="10"/>
    <x v="17"/>
  </r>
  <r>
    <d v="1998-11-04T00:00:00"/>
    <n v="14.1"/>
    <x v="10"/>
    <x v="17"/>
  </r>
  <r>
    <d v="1998-11-05T00:00:00"/>
    <n v="14.8"/>
    <x v="10"/>
    <x v="17"/>
  </r>
  <r>
    <d v="1998-11-06T00:00:00"/>
    <n v="17.475000000000001"/>
    <x v="10"/>
    <x v="17"/>
  </r>
  <r>
    <d v="1998-11-07T00:00:00"/>
    <n v="19.824999999999999"/>
    <x v="10"/>
    <x v="17"/>
  </r>
  <r>
    <d v="1998-11-08T00:00:00"/>
    <n v="18.574999999999999"/>
    <x v="10"/>
    <x v="17"/>
  </r>
  <r>
    <d v="1998-11-09T00:00:00"/>
    <n v="19.774999999999999"/>
    <x v="10"/>
    <x v="17"/>
  </r>
  <r>
    <d v="1998-11-10T00:00:00"/>
    <n v="22.074999999999999"/>
    <x v="10"/>
    <x v="17"/>
  </r>
  <r>
    <d v="1998-11-11T00:00:00"/>
    <n v="24.35"/>
    <x v="10"/>
    <x v="17"/>
  </r>
  <r>
    <d v="1998-11-12T00:00:00"/>
    <n v="17.05"/>
    <x v="10"/>
    <x v="17"/>
  </r>
  <r>
    <d v="1998-11-13T00:00:00"/>
    <n v="16.125"/>
    <x v="10"/>
    <x v="17"/>
  </r>
  <r>
    <d v="1998-11-14T00:00:00"/>
    <n v="21.725000000000001"/>
    <x v="10"/>
    <x v="17"/>
  </r>
  <r>
    <d v="1998-11-15T00:00:00"/>
    <n v="22.5"/>
    <x v="10"/>
    <x v="17"/>
  </r>
  <r>
    <d v="1998-11-16T00:00:00"/>
    <n v="25.75"/>
    <x v="10"/>
    <x v="17"/>
  </r>
  <r>
    <d v="1998-11-17T00:00:00"/>
    <n v="26.074999999999999"/>
    <x v="10"/>
    <x v="17"/>
  </r>
  <r>
    <d v="1998-11-18T00:00:00"/>
    <n v="20.65"/>
    <x v="10"/>
    <x v="17"/>
  </r>
  <r>
    <d v="1998-11-19T00:00:00"/>
    <n v="24.6"/>
    <x v="10"/>
    <x v="17"/>
  </r>
  <r>
    <d v="1998-11-20T00:00:00"/>
    <n v="18.274999999999999"/>
    <x v="10"/>
    <x v="17"/>
  </r>
  <r>
    <d v="1998-11-21T00:00:00"/>
    <n v="17.100000000000001"/>
    <x v="10"/>
    <x v="17"/>
  </r>
  <r>
    <d v="1998-11-22T00:00:00"/>
    <n v="18.324999999999999"/>
    <x v="10"/>
    <x v="17"/>
  </r>
  <r>
    <d v="1998-11-23T00:00:00"/>
    <n v="21.324999999999999"/>
    <x v="10"/>
    <x v="17"/>
  </r>
  <r>
    <d v="1998-11-24T00:00:00"/>
    <n v="18.8"/>
    <x v="10"/>
    <x v="17"/>
  </r>
  <r>
    <d v="1998-11-25T00:00:00"/>
    <n v="17.05"/>
    <x v="10"/>
    <x v="17"/>
  </r>
  <r>
    <d v="1998-11-26T00:00:00"/>
    <n v="13.175000000000001"/>
    <x v="10"/>
    <x v="17"/>
  </r>
  <r>
    <d v="1998-11-27T00:00:00"/>
    <n v="18.675000000000001"/>
    <x v="10"/>
    <x v="17"/>
  </r>
  <r>
    <d v="1998-11-28T00:00:00"/>
    <n v="23.45"/>
    <x v="10"/>
    <x v="17"/>
  </r>
  <r>
    <d v="1998-11-29T00:00:00"/>
    <n v="26.074999999999999"/>
    <x v="10"/>
    <x v="17"/>
  </r>
  <r>
    <d v="1998-11-30T00:00:00"/>
    <n v="23.024999999999999"/>
    <x v="10"/>
    <x v="17"/>
  </r>
  <r>
    <d v="1998-12-01T00:00:00"/>
    <n v="18"/>
    <x v="11"/>
    <x v="17"/>
  </r>
  <r>
    <d v="1998-12-02T00:00:00"/>
    <n v="20.350000000000001"/>
    <x v="11"/>
    <x v="17"/>
  </r>
  <r>
    <d v="1998-12-03T00:00:00"/>
    <n v="23.875"/>
    <x v="11"/>
    <x v="17"/>
  </r>
  <r>
    <d v="1998-12-04T00:00:00"/>
    <n v="23.675000000000001"/>
    <x v="11"/>
    <x v="17"/>
  </r>
  <r>
    <d v="1998-12-05T00:00:00"/>
    <n v="25.875"/>
    <x v="11"/>
    <x v="17"/>
  </r>
  <r>
    <d v="1998-12-06T00:00:00"/>
    <n v="21.074999999999999"/>
    <x v="11"/>
    <x v="17"/>
  </r>
  <r>
    <d v="1998-12-07T00:00:00"/>
    <n v="23.05"/>
    <x v="11"/>
    <x v="17"/>
  </r>
  <r>
    <d v="1998-12-08T00:00:00"/>
    <n v="19.024999999999999"/>
    <x v="11"/>
    <x v="17"/>
  </r>
  <r>
    <d v="1998-12-09T00:00:00"/>
    <n v="18.675000000000001"/>
    <x v="11"/>
    <x v="17"/>
  </r>
  <r>
    <d v="1998-12-10T00:00:00"/>
    <n v="12.85"/>
    <x v="11"/>
    <x v="17"/>
  </r>
  <r>
    <d v="1998-12-11T00:00:00"/>
    <n v="17.25"/>
    <x v="11"/>
    <x v="17"/>
  </r>
  <r>
    <d v="1998-12-12T00:00:00"/>
    <n v="16.524999999999999"/>
    <x v="11"/>
    <x v="17"/>
  </r>
  <r>
    <d v="1998-12-13T00:00:00"/>
    <n v="12.75"/>
    <x v="11"/>
    <x v="17"/>
  </r>
  <r>
    <d v="1998-12-14T00:00:00"/>
    <n v="21"/>
    <x v="11"/>
    <x v="17"/>
  </r>
  <r>
    <d v="1998-12-15T00:00:00"/>
    <n v="19.8"/>
    <x v="11"/>
    <x v="17"/>
  </r>
  <r>
    <d v="1998-12-16T00:00:00"/>
    <n v="15.1"/>
    <x v="11"/>
    <x v="17"/>
  </r>
  <r>
    <d v="1998-12-17T00:00:00"/>
    <n v="17.024999999999999"/>
    <x v="11"/>
    <x v="17"/>
  </r>
  <r>
    <d v="1998-12-18T00:00:00"/>
    <n v="33.524999999999999"/>
    <x v="11"/>
    <x v="17"/>
  </r>
  <r>
    <d v="1998-12-19T00:00:00"/>
    <n v="39.950000000000003"/>
    <x v="11"/>
    <x v="17"/>
  </r>
  <r>
    <d v="1998-12-20T00:00:00"/>
    <n v="40.75"/>
    <x v="11"/>
    <x v="17"/>
  </r>
  <r>
    <d v="1998-12-21T00:00:00"/>
    <n v="32.375"/>
    <x v="11"/>
    <x v="17"/>
  </r>
  <r>
    <d v="1998-12-22T00:00:00"/>
    <n v="30.05"/>
    <x v="11"/>
    <x v="17"/>
  </r>
  <r>
    <d v="1998-12-23T00:00:00"/>
    <n v="35.15"/>
    <x v="11"/>
    <x v="17"/>
  </r>
  <r>
    <d v="1998-12-24T00:00:00"/>
    <n v="33.875"/>
    <x v="11"/>
    <x v="17"/>
  </r>
  <r>
    <d v="1998-12-25T00:00:00"/>
    <n v="34.325000000000003"/>
    <x v="11"/>
    <x v="17"/>
  </r>
  <r>
    <d v="1998-12-26T00:00:00"/>
    <n v="25.725000000000001"/>
    <x v="11"/>
    <x v="17"/>
  </r>
  <r>
    <d v="1998-12-27T00:00:00"/>
    <n v="29"/>
    <x v="11"/>
    <x v="17"/>
  </r>
  <r>
    <d v="1998-12-28T00:00:00"/>
    <n v="34.024999999999999"/>
    <x v="11"/>
    <x v="17"/>
  </r>
  <r>
    <d v="1998-12-29T00:00:00"/>
    <n v="33.225000000000001"/>
    <x v="11"/>
    <x v="17"/>
  </r>
  <r>
    <d v="1998-12-30T00:00:00"/>
    <n v="29.45"/>
    <x v="11"/>
    <x v="17"/>
  </r>
  <r>
    <d v="1998-12-31T00:00:00"/>
    <n v="28.975000000000001"/>
    <x v="11"/>
    <x v="17"/>
  </r>
  <r>
    <d v="1999-01-01T00:00:00"/>
    <n v="32.15"/>
    <x v="0"/>
    <x v="18"/>
  </r>
  <r>
    <d v="1999-01-02T00:00:00"/>
    <n v="32"/>
    <x v="0"/>
    <x v="18"/>
  </r>
  <r>
    <d v="1999-01-03T00:00:00"/>
    <n v="26.1"/>
    <x v="0"/>
    <x v="18"/>
  </r>
  <r>
    <d v="1999-01-04T00:00:00"/>
    <n v="16.024999999999999"/>
    <x v="0"/>
    <x v="18"/>
  </r>
  <r>
    <d v="1999-01-05T00:00:00"/>
    <n v="22.95"/>
    <x v="0"/>
    <x v="18"/>
  </r>
  <r>
    <d v="1999-01-06T00:00:00"/>
    <n v="37.125"/>
    <x v="0"/>
    <x v="18"/>
  </r>
  <r>
    <d v="1999-01-07T00:00:00"/>
    <n v="37.5"/>
    <x v="0"/>
    <x v="18"/>
  </r>
  <r>
    <d v="1999-01-08T00:00:00"/>
    <n v="35.200000000000003"/>
    <x v="0"/>
    <x v="18"/>
  </r>
  <r>
    <d v="1999-01-09T00:00:00"/>
    <n v="28.175000000000001"/>
    <x v="0"/>
    <x v="18"/>
  </r>
  <r>
    <d v="1999-01-10T00:00:00"/>
    <n v="27.25"/>
    <x v="0"/>
    <x v="18"/>
  </r>
  <r>
    <d v="1999-01-11T00:00:00"/>
    <n v="30.574999999999999"/>
    <x v="0"/>
    <x v="18"/>
  </r>
  <r>
    <d v="1999-01-12T00:00:00"/>
    <n v="26.45"/>
    <x v="0"/>
    <x v="18"/>
  </r>
  <r>
    <d v="1999-01-13T00:00:00"/>
    <n v="17.824999999999999"/>
    <x v="0"/>
    <x v="18"/>
  </r>
  <r>
    <d v="1999-01-14T00:00:00"/>
    <n v="12.55"/>
    <x v="0"/>
    <x v="18"/>
  </r>
  <r>
    <d v="1999-01-15T00:00:00"/>
    <n v="16.425000000000001"/>
    <x v="0"/>
    <x v="18"/>
  </r>
  <r>
    <d v="1999-01-16T00:00:00"/>
    <n v="23.574999999999999"/>
    <x v="0"/>
    <x v="18"/>
  </r>
  <r>
    <d v="1999-01-17T00:00:00"/>
    <n v="26.65"/>
    <x v="0"/>
    <x v="18"/>
  </r>
  <r>
    <d v="1999-01-18T00:00:00"/>
    <n v="25.425000000000001"/>
    <x v="0"/>
    <x v="18"/>
  </r>
  <r>
    <d v="1999-01-19T00:00:00"/>
    <n v="23.9"/>
    <x v="0"/>
    <x v="18"/>
  </r>
  <r>
    <d v="1999-01-20T00:00:00"/>
    <n v="27.324999999999999"/>
    <x v="0"/>
    <x v="18"/>
  </r>
  <r>
    <d v="1999-01-21T00:00:00"/>
    <n v="28.675000000000001"/>
    <x v="0"/>
    <x v="18"/>
  </r>
  <r>
    <d v="1999-01-22T00:00:00"/>
    <n v="29.7"/>
    <x v="0"/>
    <x v="18"/>
  </r>
  <r>
    <d v="1999-01-23T00:00:00"/>
    <n v="38.424999999999997"/>
    <x v="0"/>
    <x v="18"/>
  </r>
  <r>
    <d v="1999-01-24T00:00:00"/>
    <n v="30.3"/>
    <x v="0"/>
    <x v="18"/>
  </r>
  <r>
    <d v="1999-01-25T00:00:00"/>
    <n v="21.9"/>
    <x v="0"/>
    <x v="18"/>
  </r>
  <r>
    <d v="1999-01-26T00:00:00"/>
    <n v="24.125"/>
    <x v="0"/>
    <x v="18"/>
  </r>
  <r>
    <d v="1999-01-27T00:00:00"/>
    <n v="26.574999999999999"/>
    <x v="0"/>
    <x v="18"/>
  </r>
  <r>
    <d v="1999-01-28T00:00:00"/>
    <n v="22.225000000000001"/>
    <x v="0"/>
    <x v="18"/>
  </r>
  <r>
    <d v="1999-01-29T00:00:00"/>
    <n v="17.074999999999999"/>
    <x v="0"/>
    <x v="18"/>
  </r>
  <r>
    <d v="1999-01-30T00:00:00"/>
    <n v="24.2"/>
    <x v="0"/>
    <x v="18"/>
  </r>
  <r>
    <d v="1999-01-31T00:00:00"/>
    <n v="23.85"/>
    <x v="0"/>
    <x v="18"/>
  </r>
  <r>
    <d v="1999-02-01T00:00:00"/>
    <n v="21.55"/>
    <x v="1"/>
    <x v="18"/>
  </r>
  <r>
    <d v="1999-02-02T00:00:00"/>
    <n v="19.600000000000001"/>
    <x v="1"/>
    <x v="18"/>
  </r>
  <r>
    <d v="1999-02-03T00:00:00"/>
    <n v="24.125"/>
    <x v="1"/>
    <x v="18"/>
  </r>
  <r>
    <d v="1999-02-04T00:00:00"/>
    <n v="26.05"/>
    <x v="1"/>
    <x v="18"/>
  </r>
  <r>
    <d v="1999-02-05T00:00:00"/>
    <n v="25.824999999999999"/>
    <x v="1"/>
    <x v="18"/>
  </r>
  <r>
    <d v="1999-02-06T00:00:00"/>
    <n v="19.45"/>
    <x v="1"/>
    <x v="18"/>
  </r>
  <r>
    <d v="1999-02-07T00:00:00"/>
    <n v="19.675000000000001"/>
    <x v="1"/>
    <x v="18"/>
  </r>
  <r>
    <d v="1999-02-08T00:00:00"/>
    <n v="21.25"/>
    <x v="1"/>
    <x v="18"/>
  </r>
  <r>
    <d v="1999-02-09T00:00:00"/>
    <n v="23.75"/>
    <x v="1"/>
    <x v="18"/>
  </r>
  <r>
    <d v="1999-02-10T00:00:00"/>
    <n v="28.324999999999999"/>
    <x v="1"/>
    <x v="18"/>
  </r>
  <r>
    <d v="1999-02-11T00:00:00"/>
    <n v="24.875"/>
    <x v="1"/>
    <x v="18"/>
  </r>
  <r>
    <d v="1999-02-12T00:00:00"/>
    <n v="16.225000000000001"/>
    <x v="1"/>
    <x v="18"/>
  </r>
  <r>
    <d v="1999-02-13T00:00:00"/>
    <n v="16.45"/>
    <x v="1"/>
    <x v="18"/>
  </r>
  <r>
    <d v="1999-02-14T00:00:00"/>
    <n v="19"/>
    <x v="1"/>
    <x v="18"/>
  </r>
  <r>
    <d v="1999-02-15T00:00:00"/>
    <n v="22.824999999999999"/>
    <x v="1"/>
    <x v="18"/>
  </r>
  <r>
    <d v="1999-02-16T00:00:00"/>
    <n v="19.899999999999999"/>
    <x v="1"/>
    <x v="18"/>
  </r>
  <r>
    <d v="1999-02-17T00:00:00"/>
    <n v="19.2"/>
    <x v="1"/>
    <x v="18"/>
  </r>
  <r>
    <d v="1999-02-18T00:00:00"/>
    <n v="21.1"/>
    <x v="1"/>
    <x v="18"/>
  </r>
  <r>
    <d v="1999-02-19T00:00:00"/>
    <n v="22.725000000000001"/>
    <x v="1"/>
    <x v="18"/>
  </r>
  <r>
    <d v="1999-02-20T00:00:00"/>
    <n v="21.925000000000001"/>
    <x v="1"/>
    <x v="18"/>
  </r>
  <r>
    <d v="1999-02-21T00:00:00"/>
    <n v="19.524999999999999"/>
    <x v="1"/>
    <x v="18"/>
  </r>
  <r>
    <d v="1999-02-22T00:00:00"/>
    <n v="19.3"/>
    <x v="1"/>
    <x v="18"/>
  </r>
  <r>
    <d v="1999-02-23T00:00:00"/>
    <n v="15.9"/>
    <x v="1"/>
    <x v="18"/>
  </r>
  <r>
    <d v="1999-02-24T00:00:00"/>
    <n v="16.774999999999999"/>
    <x v="1"/>
    <x v="18"/>
  </r>
  <r>
    <d v="1999-02-25T00:00:00"/>
    <n v="14.574999999999999"/>
    <x v="1"/>
    <x v="18"/>
  </r>
  <r>
    <d v="1999-02-26T00:00:00"/>
    <n v="15.875"/>
    <x v="1"/>
    <x v="18"/>
  </r>
  <r>
    <d v="1999-02-27T00:00:00"/>
    <n v="18.5"/>
    <x v="1"/>
    <x v="18"/>
  </r>
  <r>
    <d v="1999-02-28T00:00:00"/>
    <n v="19.274999999999999"/>
    <x v="1"/>
    <x v="18"/>
  </r>
  <r>
    <d v="1999-03-01T00:00:00"/>
    <n v="19.600000000000001"/>
    <x v="2"/>
    <x v="18"/>
  </r>
  <r>
    <d v="1999-03-02T00:00:00"/>
    <n v="20.8"/>
    <x v="2"/>
    <x v="18"/>
  </r>
  <r>
    <d v="1999-03-03T00:00:00"/>
    <n v="20.85"/>
    <x v="2"/>
    <x v="18"/>
  </r>
  <r>
    <d v="1999-03-04T00:00:00"/>
    <n v="26.524999999999999"/>
    <x v="2"/>
    <x v="18"/>
  </r>
  <r>
    <d v="1999-03-05T00:00:00"/>
    <n v="29.4"/>
    <x v="2"/>
    <x v="18"/>
  </r>
  <r>
    <d v="1999-03-06T00:00:00"/>
    <n v="29.4"/>
    <x v="2"/>
    <x v="18"/>
  </r>
  <r>
    <d v="1999-03-07T00:00:00"/>
    <n v="26.625"/>
    <x v="2"/>
    <x v="18"/>
  </r>
  <r>
    <d v="1999-03-08T00:00:00"/>
    <n v="24.9"/>
    <x v="2"/>
    <x v="18"/>
  </r>
  <r>
    <d v="1999-03-09T00:00:00"/>
    <n v="24.524999999999999"/>
    <x v="2"/>
    <x v="18"/>
  </r>
  <r>
    <d v="1999-03-10T00:00:00"/>
    <n v="23.475000000000001"/>
    <x v="2"/>
    <x v="18"/>
  </r>
  <r>
    <d v="1999-03-11T00:00:00"/>
    <n v="20.175000000000001"/>
    <x v="2"/>
    <x v="18"/>
  </r>
  <r>
    <d v="1999-03-12T00:00:00"/>
    <n v="17.399999999999999"/>
    <x v="2"/>
    <x v="18"/>
  </r>
  <r>
    <d v="1999-03-13T00:00:00"/>
    <n v="15.175000000000001"/>
    <x v="2"/>
    <x v="18"/>
  </r>
  <r>
    <d v="1999-03-14T00:00:00"/>
    <n v="14.725"/>
    <x v="2"/>
    <x v="18"/>
  </r>
  <r>
    <d v="1999-03-15T00:00:00"/>
    <n v="19.375"/>
    <x v="2"/>
    <x v="18"/>
  </r>
  <r>
    <d v="1999-03-16T00:00:00"/>
    <n v="17.5"/>
    <x v="2"/>
    <x v="18"/>
  </r>
  <r>
    <d v="1999-03-17T00:00:00"/>
    <n v="20.85"/>
    <x v="2"/>
    <x v="18"/>
  </r>
  <r>
    <d v="1999-03-18T00:00:00"/>
    <n v="15.45"/>
    <x v="2"/>
    <x v="18"/>
  </r>
  <r>
    <d v="1999-03-19T00:00:00"/>
    <n v="13.725"/>
    <x v="2"/>
    <x v="18"/>
  </r>
  <r>
    <d v="1999-03-20T00:00:00"/>
    <n v="13.574999999999999"/>
    <x v="2"/>
    <x v="18"/>
  </r>
  <r>
    <d v="1999-03-21T00:00:00"/>
    <n v="12.925000000000001"/>
    <x v="2"/>
    <x v="18"/>
  </r>
  <r>
    <d v="1999-03-22T00:00:00"/>
    <n v="12.875"/>
    <x v="2"/>
    <x v="18"/>
  </r>
  <r>
    <d v="1999-03-23T00:00:00"/>
    <n v="11.95"/>
    <x v="2"/>
    <x v="18"/>
  </r>
  <r>
    <d v="1999-03-24T00:00:00"/>
    <n v="10.45"/>
    <x v="2"/>
    <x v="18"/>
  </r>
  <r>
    <d v="1999-03-25T00:00:00"/>
    <n v="10"/>
    <x v="2"/>
    <x v="18"/>
  </r>
  <r>
    <d v="1999-03-26T00:00:00"/>
    <n v="13.3"/>
    <x v="2"/>
    <x v="18"/>
  </r>
  <r>
    <d v="1999-03-27T00:00:00"/>
    <n v="15.125"/>
    <x v="2"/>
    <x v="18"/>
  </r>
  <r>
    <d v="1999-03-28T00:00:00"/>
    <n v="15.25"/>
    <x v="2"/>
    <x v="18"/>
  </r>
  <r>
    <d v="1999-03-29T00:00:00"/>
    <n v="16.100000000000001"/>
    <x v="2"/>
    <x v="18"/>
  </r>
  <r>
    <d v="1999-03-30T00:00:00"/>
    <n v="17.75"/>
    <x v="2"/>
    <x v="18"/>
  </r>
  <r>
    <d v="1999-03-31T00:00:00"/>
    <n v="19.25"/>
    <x v="2"/>
    <x v="18"/>
  </r>
  <r>
    <d v="1999-04-01T00:00:00"/>
    <n v="16.899999999999999"/>
    <x v="3"/>
    <x v="18"/>
  </r>
  <r>
    <d v="1999-04-02T00:00:00"/>
    <n v="14.875"/>
    <x v="3"/>
    <x v="18"/>
  </r>
  <r>
    <d v="1999-04-03T00:00:00"/>
    <n v="16.3"/>
    <x v="3"/>
    <x v="18"/>
  </r>
  <r>
    <d v="1999-04-04T00:00:00"/>
    <n v="15.65"/>
    <x v="3"/>
    <x v="18"/>
  </r>
  <r>
    <d v="1999-04-05T00:00:00"/>
    <n v="15.675000000000001"/>
    <x v="3"/>
    <x v="18"/>
  </r>
  <r>
    <d v="1999-04-06T00:00:00"/>
    <n v="12.675000000000001"/>
    <x v="3"/>
    <x v="18"/>
  </r>
  <r>
    <d v="1999-04-07T00:00:00"/>
    <n v="8.4"/>
    <x v="3"/>
    <x v="18"/>
  </r>
  <r>
    <d v="1999-04-08T00:00:00"/>
    <n v="7.9749999999999996"/>
    <x v="3"/>
    <x v="18"/>
  </r>
  <r>
    <d v="1999-04-09T00:00:00"/>
    <n v="13.875"/>
    <x v="3"/>
    <x v="18"/>
  </r>
  <r>
    <d v="1999-04-10T00:00:00"/>
    <n v="13.275"/>
    <x v="3"/>
    <x v="18"/>
  </r>
  <r>
    <d v="1999-04-11T00:00:00"/>
    <n v="10.824999999999999"/>
    <x v="3"/>
    <x v="18"/>
  </r>
  <r>
    <d v="1999-04-12T00:00:00"/>
    <n v="7.7249999999999996"/>
    <x v="3"/>
    <x v="18"/>
  </r>
  <r>
    <d v="1999-04-13T00:00:00"/>
    <n v="12.125"/>
    <x v="3"/>
    <x v="18"/>
  </r>
  <r>
    <d v="1999-04-14T00:00:00"/>
    <n v="12.225"/>
    <x v="3"/>
    <x v="18"/>
  </r>
  <r>
    <d v="1999-04-15T00:00:00"/>
    <n v="12.175000000000001"/>
    <x v="3"/>
    <x v="18"/>
  </r>
  <r>
    <d v="1999-04-16T00:00:00"/>
    <n v="8.1750000000000007"/>
    <x v="3"/>
    <x v="18"/>
  </r>
  <r>
    <d v="1999-04-17T00:00:00"/>
    <n v="4.2249999999999996"/>
    <x v="3"/>
    <x v="18"/>
  </r>
  <r>
    <d v="1999-04-18T00:00:00"/>
    <n v="5.0250000000000004"/>
    <x v="3"/>
    <x v="18"/>
  </r>
  <r>
    <d v="1999-04-19T00:00:00"/>
    <n v="3.65"/>
    <x v="3"/>
    <x v="18"/>
  </r>
  <r>
    <d v="1999-04-20T00:00:00"/>
    <n v="10.25"/>
    <x v="3"/>
    <x v="18"/>
  </r>
  <r>
    <d v="1999-04-21T00:00:00"/>
    <n v="10.324999999999999"/>
    <x v="3"/>
    <x v="18"/>
  </r>
  <r>
    <d v="1999-04-22T00:00:00"/>
    <n v="9.3000000000000007"/>
    <x v="3"/>
    <x v="18"/>
  </r>
  <r>
    <d v="1999-04-23T00:00:00"/>
    <n v="6.5"/>
    <x v="3"/>
    <x v="18"/>
  </r>
  <r>
    <d v="1999-04-24T00:00:00"/>
    <n v="2.875"/>
    <x v="3"/>
    <x v="18"/>
  </r>
  <r>
    <d v="1999-04-25T00:00:00"/>
    <n v="1.375"/>
    <x v="3"/>
    <x v="18"/>
  </r>
  <r>
    <d v="1999-04-26T00:00:00"/>
    <n v="7.1"/>
    <x v="3"/>
    <x v="18"/>
  </r>
  <r>
    <d v="1999-04-27T00:00:00"/>
    <n v="9.9499999999999993"/>
    <x v="3"/>
    <x v="18"/>
  </r>
  <r>
    <d v="1999-04-28T00:00:00"/>
    <n v="14.2"/>
    <x v="3"/>
    <x v="18"/>
  </r>
  <r>
    <d v="1999-04-29T00:00:00"/>
    <n v="11.75"/>
    <x v="3"/>
    <x v="18"/>
  </r>
  <r>
    <d v="1999-04-30T00:00:00"/>
    <n v="8.4"/>
    <x v="3"/>
    <x v="18"/>
  </r>
  <r>
    <d v="1999-05-01T00:00:00"/>
    <n v="6.35"/>
    <x v="4"/>
    <x v="18"/>
  </r>
  <r>
    <d v="1999-05-02T00:00:00"/>
    <n v="6.05"/>
    <x v="4"/>
    <x v="18"/>
  </r>
  <r>
    <d v="1999-05-03T00:00:00"/>
    <n v="8.5250000000000004"/>
    <x v="4"/>
    <x v="18"/>
  </r>
  <r>
    <d v="1999-05-04T00:00:00"/>
    <n v="9.5749999999999993"/>
    <x v="4"/>
    <x v="18"/>
  </r>
  <r>
    <d v="1999-05-05T00:00:00"/>
    <n v="8.65"/>
    <x v="4"/>
    <x v="18"/>
  </r>
  <r>
    <d v="1999-05-06T00:00:00"/>
    <n v="6.875"/>
    <x v="4"/>
    <x v="18"/>
  </r>
  <r>
    <d v="1999-05-07T00:00:00"/>
    <n v="4.8"/>
    <x v="4"/>
    <x v="18"/>
  </r>
  <r>
    <d v="1999-05-08T00:00:00"/>
    <n v="9.5"/>
    <x v="4"/>
    <x v="18"/>
  </r>
  <r>
    <d v="1999-05-09T00:00:00"/>
    <n v="11.25"/>
    <x v="4"/>
    <x v="18"/>
  </r>
  <r>
    <d v="1999-05-10T00:00:00"/>
    <n v="12"/>
    <x v="4"/>
    <x v="18"/>
  </r>
  <r>
    <d v="1999-05-11T00:00:00"/>
    <n v="11.3"/>
    <x v="4"/>
    <x v="18"/>
  </r>
  <r>
    <d v="1999-05-12T00:00:00"/>
    <n v="11.65"/>
    <x v="4"/>
    <x v="18"/>
  </r>
  <r>
    <d v="1999-05-13T00:00:00"/>
    <n v="7.8250000000000002"/>
    <x v="4"/>
    <x v="18"/>
  </r>
  <r>
    <d v="1999-05-14T00:00:00"/>
    <n v="9.65"/>
    <x v="4"/>
    <x v="18"/>
  </r>
  <r>
    <d v="1999-05-15T00:00:00"/>
    <n v="9.0500000000000007"/>
    <x v="4"/>
    <x v="18"/>
  </r>
  <r>
    <d v="1999-05-16T00:00:00"/>
    <n v="8.8000000000000007"/>
    <x v="4"/>
    <x v="18"/>
  </r>
  <r>
    <d v="1999-05-17T00:00:00"/>
    <n v="6.2750000000000004"/>
    <x v="4"/>
    <x v="18"/>
  </r>
  <r>
    <d v="1999-05-18T00:00:00"/>
    <n v="6.5750000000000002"/>
    <x v="4"/>
    <x v="18"/>
  </r>
  <r>
    <d v="1999-05-19T00:00:00"/>
    <n v="8.35"/>
    <x v="4"/>
    <x v="18"/>
  </r>
  <r>
    <d v="1999-05-20T00:00:00"/>
    <n v="7.7"/>
    <x v="4"/>
    <x v="18"/>
  </r>
  <r>
    <d v="1999-05-21T00:00:00"/>
    <n v="4.7249999999999996"/>
    <x v="4"/>
    <x v="18"/>
  </r>
  <r>
    <d v="1999-05-22T00:00:00"/>
    <n v="3"/>
    <x v="4"/>
    <x v="18"/>
  </r>
  <r>
    <d v="1999-05-23T00:00:00"/>
    <n v="0"/>
    <x v="4"/>
    <x v="18"/>
  </r>
  <r>
    <d v="1999-05-24T00:00:00"/>
    <n v="0"/>
    <x v="4"/>
    <x v="18"/>
  </r>
  <r>
    <d v="1999-05-25T00:00:00"/>
    <n v="0"/>
    <x v="4"/>
    <x v="18"/>
  </r>
  <r>
    <d v="1999-05-26T00:00:00"/>
    <n v="2.4249999999999998"/>
    <x v="4"/>
    <x v="18"/>
  </r>
  <r>
    <d v="1999-05-27T00:00:00"/>
    <n v="1.375"/>
    <x v="4"/>
    <x v="18"/>
  </r>
  <r>
    <d v="1999-05-28T00:00:00"/>
    <n v="4.0999999999999996"/>
    <x v="4"/>
    <x v="18"/>
  </r>
  <r>
    <d v="1999-05-29T00:00:00"/>
    <n v="6.9749999999999996"/>
    <x v="4"/>
    <x v="18"/>
  </r>
  <r>
    <d v="1999-05-30T00:00:00"/>
    <n v="6.5750000000000002"/>
    <x v="4"/>
    <x v="18"/>
  </r>
  <r>
    <d v="1999-05-31T00:00:00"/>
    <n v="4.0999999999999996"/>
    <x v="4"/>
    <x v="18"/>
  </r>
  <r>
    <d v="1999-06-01T00:00:00"/>
    <n v="3.375"/>
    <x v="5"/>
    <x v="18"/>
  </r>
  <r>
    <d v="1999-06-02T00:00:00"/>
    <n v="4.7"/>
    <x v="5"/>
    <x v="18"/>
  </r>
  <r>
    <d v="1999-06-03T00:00:00"/>
    <n v="1.675"/>
    <x v="5"/>
    <x v="18"/>
  </r>
  <r>
    <d v="1999-06-04T00:00:00"/>
    <n v="0.57499999999999996"/>
    <x v="5"/>
    <x v="18"/>
  </r>
  <r>
    <d v="1999-06-05T00:00:00"/>
    <n v="0.39999999999999947"/>
    <x v="5"/>
    <x v="18"/>
  </r>
  <r>
    <d v="1999-06-06T00:00:00"/>
    <n v="4.7249999999999996"/>
    <x v="5"/>
    <x v="18"/>
  </r>
  <r>
    <d v="1999-06-07T00:00:00"/>
    <n v="6.8"/>
    <x v="5"/>
    <x v="18"/>
  </r>
  <r>
    <d v="1999-06-08T00:00:00"/>
    <n v="6.1"/>
    <x v="5"/>
    <x v="18"/>
  </r>
  <r>
    <d v="1999-06-09T00:00:00"/>
    <n v="7.0750000000000002"/>
    <x v="5"/>
    <x v="18"/>
  </r>
  <r>
    <d v="1999-06-10T00:00:00"/>
    <n v="6.85"/>
    <x v="5"/>
    <x v="18"/>
  </r>
  <r>
    <d v="1999-06-11T00:00:00"/>
    <n v="5.1749999999999998"/>
    <x v="5"/>
    <x v="18"/>
  </r>
  <r>
    <d v="1999-06-12T00:00:00"/>
    <n v="3.3"/>
    <x v="5"/>
    <x v="18"/>
  </r>
  <r>
    <d v="1999-06-13T00:00:00"/>
    <n v="2.2000000000000002"/>
    <x v="5"/>
    <x v="18"/>
  </r>
  <r>
    <d v="1999-06-14T00:00:00"/>
    <n v="0.17499999999999999"/>
    <x v="5"/>
    <x v="18"/>
  </r>
  <r>
    <d v="1999-06-15T00:00:00"/>
    <n v="0"/>
    <x v="5"/>
    <x v="18"/>
  </r>
  <r>
    <d v="1999-06-16T00:00:00"/>
    <n v="0"/>
    <x v="5"/>
    <x v="18"/>
  </r>
  <r>
    <d v="1999-06-17T00:00:00"/>
    <n v="0"/>
    <x v="5"/>
    <x v="18"/>
  </r>
  <r>
    <d v="1999-06-18T00:00:00"/>
    <n v="0"/>
    <x v="5"/>
    <x v="18"/>
  </r>
  <r>
    <d v="1999-06-19T00:00:00"/>
    <n v="0.92500000000000004"/>
    <x v="5"/>
    <x v="18"/>
  </r>
  <r>
    <d v="1999-06-20T00:00:00"/>
    <n v="0.9"/>
    <x v="5"/>
    <x v="18"/>
  </r>
  <r>
    <d v="1999-06-21T00:00:00"/>
    <n v="0.625"/>
    <x v="5"/>
    <x v="18"/>
  </r>
  <r>
    <d v="1999-06-22T00:00:00"/>
    <n v="0.77500000000000002"/>
    <x v="5"/>
    <x v="18"/>
  </r>
  <r>
    <d v="1999-06-23T00:00:00"/>
    <n v="2.7250000000000001"/>
    <x v="5"/>
    <x v="18"/>
  </r>
  <r>
    <d v="1999-06-24T00:00:00"/>
    <n v="5.5250000000000004"/>
    <x v="5"/>
    <x v="18"/>
  </r>
  <r>
    <d v="1999-06-25T00:00:00"/>
    <n v="6.45"/>
    <x v="5"/>
    <x v="18"/>
  </r>
  <r>
    <d v="1999-06-26T00:00:00"/>
    <n v="4.95"/>
    <x v="5"/>
    <x v="18"/>
  </r>
  <r>
    <d v="1999-06-27T00:00:00"/>
    <n v="3.4750000000000001"/>
    <x v="5"/>
    <x v="18"/>
  </r>
  <r>
    <d v="1999-06-28T00:00:00"/>
    <n v="3.15"/>
    <x v="5"/>
    <x v="18"/>
  </r>
  <r>
    <d v="1999-06-29T00:00:00"/>
    <n v="1.35"/>
    <x v="5"/>
    <x v="18"/>
  </r>
  <r>
    <d v="1999-06-30T00:00:00"/>
    <n v="2.2999999999999998"/>
    <x v="5"/>
    <x v="18"/>
  </r>
  <r>
    <d v="1999-07-01T00:00:00"/>
    <n v="4.3250000000000002"/>
    <x v="6"/>
    <x v="18"/>
  </r>
  <r>
    <d v="1999-07-02T00:00:00"/>
    <n v="3.625"/>
    <x v="6"/>
    <x v="18"/>
  </r>
  <r>
    <d v="1999-07-03T00:00:00"/>
    <n v="4.6500000000000004"/>
    <x v="6"/>
    <x v="18"/>
  </r>
  <r>
    <d v="1999-07-04T00:00:00"/>
    <n v="3.1"/>
    <x v="6"/>
    <x v="18"/>
  </r>
  <r>
    <d v="1999-07-05T00:00:00"/>
    <n v="3.0750000000000002"/>
    <x v="6"/>
    <x v="18"/>
  </r>
  <r>
    <d v="1999-07-06T00:00:00"/>
    <n v="3.0249999999999999"/>
    <x v="6"/>
    <x v="18"/>
  </r>
  <r>
    <d v="1999-07-07T00:00:00"/>
    <n v="0"/>
    <x v="6"/>
    <x v="18"/>
  </r>
  <r>
    <d v="1999-07-08T00:00:00"/>
    <n v="0.52499999999999947"/>
    <x v="6"/>
    <x v="18"/>
  </r>
  <r>
    <d v="1999-07-09T00:00:00"/>
    <n v="0.875"/>
    <x v="6"/>
    <x v="18"/>
  </r>
  <r>
    <d v="1999-07-10T00:00:00"/>
    <n v="0"/>
    <x v="6"/>
    <x v="18"/>
  </r>
  <r>
    <d v="1999-07-11T00:00:00"/>
    <n v="0"/>
    <x v="6"/>
    <x v="18"/>
  </r>
  <r>
    <d v="1999-07-12T00:00:00"/>
    <n v="0"/>
    <x v="6"/>
    <x v="18"/>
  </r>
  <r>
    <d v="1999-07-13T00:00:00"/>
    <n v="0"/>
    <x v="6"/>
    <x v="18"/>
  </r>
  <r>
    <d v="1999-07-14T00:00:00"/>
    <n v="3.875"/>
    <x v="6"/>
    <x v="18"/>
  </r>
  <r>
    <d v="1999-07-15T00:00:00"/>
    <n v="8.4"/>
    <x v="6"/>
    <x v="18"/>
  </r>
  <r>
    <d v="1999-07-16T00:00:00"/>
    <n v="6.9249999999999998"/>
    <x v="6"/>
    <x v="18"/>
  </r>
  <r>
    <d v="1999-07-17T00:00:00"/>
    <n v="4.2750000000000004"/>
    <x v="6"/>
    <x v="18"/>
  </r>
  <r>
    <d v="1999-07-18T00:00:00"/>
    <n v="1.4"/>
    <x v="6"/>
    <x v="18"/>
  </r>
  <r>
    <d v="1999-07-19T00:00:00"/>
    <n v="0"/>
    <x v="6"/>
    <x v="18"/>
  </r>
  <r>
    <d v="1999-07-20T00:00:00"/>
    <n v="0"/>
    <x v="6"/>
    <x v="18"/>
  </r>
  <r>
    <d v="1999-07-21T00:00:00"/>
    <n v="0"/>
    <x v="6"/>
    <x v="18"/>
  </r>
  <r>
    <d v="1999-07-22T00:00:00"/>
    <n v="0"/>
    <x v="6"/>
    <x v="18"/>
  </r>
  <r>
    <d v="1999-07-23T00:00:00"/>
    <n v="0"/>
    <x v="6"/>
    <x v="18"/>
  </r>
  <r>
    <d v="1999-07-24T00:00:00"/>
    <n v="2.875"/>
    <x v="6"/>
    <x v="18"/>
  </r>
  <r>
    <d v="1999-07-25T00:00:00"/>
    <n v="3.45"/>
    <x v="6"/>
    <x v="18"/>
  </r>
  <r>
    <d v="1999-07-26T00:00:00"/>
    <n v="1.1000000000000001"/>
    <x v="6"/>
    <x v="18"/>
  </r>
  <r>
    <d v="1999-07-27T00:00:00"/>
    <n v="0"/>
    <x v="6"/>
    <x v="18"/>
  </r>
  <r>
    <d v="1999-07-28T00:00:00"/>
    <n v="0"/>
    <x v="6"/>
    <x v="18"/>
  </r>
  <r>
    <d v="1999-07-29T00:00:00"/>
    <n v="0"/>
    <x v="6"/>
    <x v="18"/>
  </r>
  <r>
    <d v="1999-07-30T00:00:00"/>
    <n v="3.6"/>
    <x v="6"/>
    <x v="18"/>
  </r>
  <r>
    <d v="1999-07-31T00:00:00"/>
    <n v="4.55"/>
    <x v="6"/>
    <x v="18"/>
  </r>
  <r>
    <d v="1999-08-01T00:00:00"/>
    <n v="5.1749999999999998"/>
    <x v="7"/>
    <x v="18"/>
  </r>
  <r>
    <d v="1999-08-02T00:00:00"/>
    <n v="0.49999999999999911"/>
    <x v="7"/>
    <x v="18"/>
  </r>
  <r>
    <d v="1999-08-03T00:00:00"/>
    <n v="0"/>
    <x v="7"/>
    <x v="18"/>
  </r>
  <r>
    <d v="1999-08-04T00:00:00"/>
    <n v="0"/>
    <x v="7"/>
    <x v="18"/>
  </r>
  <r>
    <d v="1999-08-05T00:00:00"/>
    <n v="0"/>
    <x v="7"/>
    <x v="18"/>
  </r>
  <r>
    <d v="1999-08-06T00:00:00"/>
    <n v="0"/>
    <x v="7"/>
    <x v="18"/>
  </r>
  <r>
    <d v="1999-08-07T00:00:00"/>
    <n v="0"/>
    <x v="7"/>
    <x v="18"/>
  </r>
  <r>
    <d v="1999-08-08T00:00:00"/>
    <n v="0"/>
    <x v="7"/>
    <x v="18"/>
  </r>
  <r>
    <d v="1999-08-09T00:00:00"/>
    <n v="0"/>
    <x v="7"/>
    <x v="18"/>
  </r>
  <r>
    <d v="1999-08-10T00:00:00"/>
    <n v="0.6"/>
    <x v="7"/>
    <x v="18"/>
  </r>
  <r>
    <d v="1999-08-11T00:00:00"/>
    <n v="1.0249999999999999"/>
    <x v="7"/>
    <x v="18"/>
  </r>
  <r>
    <d v="1999-08-12T00:00:00"/>
    <n v="1.425"/>
    <x v="7"/>
    <x v="18"/>
  </r>
  <r>
    <d v="1999-08-13T00:00:00"/>
    <n v="0.52500000000000002"/>
    <x v="7"/>
    <x v="18"/>
  </r>
  <r>
    <d v="1999-08-14T00:00:00"/>
    <n v="0.57499999999999996"/>
    <x v="7"/>
    <x v="18"/>
  </r>
  <r>
    <d v="1999-08-15T00:00:00"/>
    <n v="1.9"/>
    <x v="7"/>
    <x v="18"/>
  </r>
  <r>
    <d v="1999-08-16T00:00:00"/>
    <n v="0.55000000000000071"/>
    <x v="7"/>
    <x v="18"/>
  </r>
  <r>
    <d v="1999-08-17T00:00:00"/>
    <n v="0.125"/>
    <x v="7"/>
    <x v="18"/>
  </r>
  <r>
    <d v="1999-08-18T00:00:00"/>
    <n v="0"/>
    <x v="7"/>
    <x v="18"/>
  </r>
  <r>
    <d v="1999-08-19T00:00:00"/>
    <n v="0"/>
    <x v="7"/>
    <x v="18"/>
  </r>
  <r>
    <d v="1999-08-20T00:00:00"/>
    <n v="0"/>
    <x v="7"/>
    <x v="18"/>
  </r>
  <r>
    <d v="1999-08-21T00:00:00"/>
    <n v="0"/>
    <x v="7"/>
    <x v="18"/>
  </r>
  <r>
    <d v="1999-08-22T00:00:00"/>
    <n v="0.9"/>
    <x v="7"/>
    <x v="18"/>
  </r>
  <r>
    <d v="1999-08-23T00:00:00"/>
    <n v="0"/>
    <x v="7"/>
    <x v="18"/>
  </r>
  <r>
    <d v="1999-08-24T00:00:00"/>
    <n v="0"/>
    <x v="7"/>
    <x v="18"/>
  </r>
  <r>
    <d v="1999-08-25T00:00:00"/>
    <n v="0"/>
    <x v="7"/>
    <x v="18"/>
  </r>
  <r>
    <d v="1999-08-26T00:00:00"/>
    <n v="0.9"/>
    <x v="7"/>
    <x v="18"/>
  </r>
  <r>
    <d v="1999-08-27T00:00:00"/>
    <n v="0"/>
    <x v="7"/>
    <x v="18"/>
  </r>
  <r>
    <d v="1999-08-28T00:00:00"/>
    <n v="0"/>
    <x v="7"/>
    <x v="18"/>
  </r>
  <r>
    <d v="1999-08-29T00:00:00"/>
    <n v="0"/>
    <x v="7"/>
    <x v="18"/>
  </r>
  <r>
    <d v="1999-08-30T00:00:00"/>
    <n v="2.5249999999999999"/>
    <x v="7"/>
    <x v="18"/>
  </r>
  <r>
    <d v="1999-08-31T00:00:00"/>
    <n v="7.45"/>
    <x v="7"/>
    <x v="18"/>
  </r>
  <r>
    <d v="1999-09-01T00:00:00"/>
    <n v="6.0250000000000004"/>
    <x v="8"/>
    <x v="18"/>
  </r>
  <r>
    <d v="1999-09-02T00:00:00"/>
    <n v="6.1749999999999998"/>
    <x v="8"/>
    <x v="18"/>
  </r>
  <r>
    <d v="1999-09-03T00:00:00"/>
    <n v="5.4"/>
    <x v="8"/>
    <x v="18"/>
  </r>
  <r>
    <d v="1999-09-04T00:00:00"/>
    <n v="3.5249999999999999"/>
    <x v="8"/>
    <x v="18"/>
  </r>
  <r>
    <d v="1999-09-05T00:00:00"/>
    <n v="1.325"/>
    <x v="8"/>
    <x v="18"/>
  </r>
  <r>
    <d v="1999-09-06T00:00:00"/>
    <n v="2.9750000000000001"/>
    <x v="8"/>
    <x v="18"/>
  </r>
  <r>
    <d v="1999-09-07T00:00:00"/>
    <n v="4.8"/>
    <x v="8"/>
    <x v="18"/>
  </r>
  <r>
    <d v="1999-09-08T00:00:00"/>
    <n v="4.5750000000000002"/>
    <x v="8"/>
    <x v="18"/>
  </r>
  <r>
    <d v="1999-09-09T00:00:00"/>
    <n v="0.67500000000000004"/>
    <x v="8"/>
    <x v="18"/>
  </r>
  <r>
    <d v="1999-09-10T00:00:00"/>
    <n v="5"/>
    <x v="8"/>
    <x v="18"/>
  </r>
  <r>
    <d v="1999-09-11T00:00:00"/>
    <n v="6.75"/>
    <x v="8"/>
    <x v="18"/>
  </r>
  <r>
    <d v="1999-09-12T00:00:00"/>
    <n v="5.8250000000000002"/>
    <x v="8"/>
    <x v="18"/>
  </r>
  <r>
    <d v="1999-09-13T00:00:00"/>
    <n v="4.0750000000000002"/>
    <x v="8"/>
    <x v="18"/>
  </r>
  <r>
    <d v="1999-09-14T00:00:00"/>
    <n v="1.85"/>
    <x v="8"/>
    <x v="18"/>
  </r>
  <r>
    <d v="1999-09-15T00:00:00"/>
    <n v="1.2749999999999999"/>
    <x v="8"/>
    <x v="18"/>
  </r>
  <r>
    <d v="1999-09-16T00:00:00"/>
    <n v="1.0249999999999999"/>
    <x v="8"/>
    <x v="18"/>
  </r>
  <r>
    <d v="1999-09-17T00:00:00"/>
    <n v="3.25"/>
    <x v="8"/>
    <x v="18"/>
  </r>
  <r>
    <d v="1999-09-18T00:00:00"/>
    <n v="5.4749999999999996"/>
    <x v="8"/>
    <x v="18"/>
  </r>
  <r>
    <d v="1999-09-19T00:00:00"/>
    <n v="3.4249999999999998"/>
    <x v="8"/>
    <x v="18"/>
  </r>
  <r>
    <d v="1999-09-20T00:00:00"/>
    <n v="0"/>
    <x v="8"/>
    <x v="18"/>
  </r>
  <r>
    <d v="1999-09-21T00:00:00"/>
    <n v="0.17499999999999999"/>
    <x v="8"/>
    <x v="18"/>
  </r>
  <r>
    <d v="1999-09-22T00:00:00"/>
    <n v="9.9999999999999645E-2"/>
    <x v="8"/>
    <x v="18"/>
  </r>
  <r>
    <d v="1999-09-23T00:00:00"/>
    <n v="0.25"/>
    <x v="8"/>
    <x v="18"/>
  </r>
  <r>
    <d v="1999-09-24T00:00:00"/>
    <n v="7.6749999999999998"/>
    <x v="8"/>
    <x v="18"/>
  </r>
  <r>
    <d v="1999-09-25T00:00:00"/>
    <n v="9.1"/>
    <x v="8"/>
    <x v="18"/>
  </r>
  <r>
    <d v="1999-09-26T00:00:00"/>
    <n v="10.050000000000001"/>
    <x v="8"/>
    <x v="18"/>
  </r>
  <r>
    <d v="1999-09-27T00:00:00"/>
    <n v="11.2"/>
    <x v="8"/>
    <x v="18"/>
  </r>
  <r>
    <d v="1999-09-28T00:00:00"/>
    <n v="12.25"/>
    <x v="8"/>
    <x v="18"/>
  </r>
  <r>
    <d v="1999-09-29T00:00:00"/>
    <n v="10.175000000000001"/>
    <x v="8"/>
    <x v="18"/>
  </r>
  <r>
    <d v="1999-09-30T00:00:00"/>
    <n v="16.074999999999999"/>
    <x v="8"/>
    <x v="18"/>
  </r>
  <r>
    <d v="1999-10-01T00:00:00"/>
    <n v="15.225"/>
    <x v="9"/>
    <x v="18"/>
  </r>
  <r>
    <d v="1999-10-02T00:00:00"/>
    <n v="16.725000000000001"/>
    <x v="9"/>
    <x v="18"/>
  </r>
  <r>
    <d v="1999-10-03T00:00:00"/>
    <n v="9.6999999999999993"/>
    <x v="9"/>
    <x v="18"/>
  </r>
  <r>
    <d v="1999-10-04T00:00:00"/>
    <n v="7.8250000000000002"/>
    <x v="9"/>
    <x v="18"/>
  </r>
  <r>
    <d v="1999-10-05T00:00:00"/>
    <n v="10.65"/>
    <x v="9"/>
    <x v="18"/>
  </r>
  <r>
    <d v="1999-10-06T00:00:00"/>
    <n v="7.8250000000000002"/>
    <x v="9"/>
    <x v="18"/>
  </r>
  <r>
    <d v="1999-10-07T00:00:00"/>
    <n v="5.5"/>
    <x v="9"/>
    <x v="18"/>
  </r>
  <r>
    <d v="1999-10-08T00:00:00"/>
    <n v="9.3000000000000007"/>
    <x v="9"/>
    <x v="18"/>
  </r>
  <r>
    <d v="1999-10-09T00:00:00"/>
    <n v="10.125"/>
    <x v="9"/>
    <x v="18"/>
  </r>
  <r>
    <d v="1999-10-10T00:00:00"/>
    <n v="12.55"/>
    <x v="9"/>
    <x v="18"/>
  </r>
  <r>
    <d v="1999-10-11T00:00:00"/>
    <n v="13.1"/>
    <x v="9"/>
    <x v="18"/>
  </r>
  <r>
    <d v="1999-10-12T00:00:00"/>
    <n v="13.225"/>
    <x v="9"/>
    <x v="18"/>
  </r>
  <r>
    <d v="1999-10-13T00:00:00"/>
    <n v="7.25"/>
    <x v="9"/>
    <x v="18"/>
  </r>
  <r>
    <d v="1999-10-14T00:00:00"/>
    <n v="10.050000000000001"/>
    <x v="9"/>
    <x v="18"/>
  </r>
  <r>
    <d v="1999-10-15T00:00:00"/>
    <n v="14.125"/>
    <x v="9"/>
    <x v="18"/>
  </r>
  <r>
    <d v="1999-10-16T00:00:00"/>
    <n v="13.475"/>
    <x v="9"/>
    <x v="18"/>
  </r>
  <r>
    <d v="1999-10-17T00:00:00"/>
    <n v="6.35"/>
    <x v="9"/>
    <x v="18"/>
  </r>
  <r>
    <d v="1999-10-18T00:00:00"/>
    <n v="9.7249999999999996"/>
    <x v="9"/>
    <x v="18"/>
  </r>
  <r>
    <d v="1999-10-19T00:00:00"/>
    <n v="5.45"/>
    <x v="9"/>
    <x v="18"/>
  </r>
  <r>
    <d v="1999-10-20T00:00:00"/>
    <n v="1.85"/>
    <x v="9"/>
    <x v="18"/>
  </r>
  <r>
    <d v="1999-10-21T00:00:00"/>
    <n v="6.1"/>
    <x v="9"/>
    <x v="18"/>
  </r>
  <r>
    <d v="1999-10-22T00:00:00"/>
    <n v="4.5250000000000004"/>
    <x v="9"/>
    <x v="18"/>
  </r>
  <r>
    <d v="1999-10-23T00:00:00"/>
    <n v="4.5750000000000002"/>
    <x v="9"/>
    <x v="18"/>
  </r>
  <r>
    <d v="1999-10-24T00:00:00"/>
    <n v="9.25"/>
    <x v="9"/>
    <x v="18"/>
  </r>
  <r>
    <d v="1999-10-25T00:00:00"/>
    <n v="12.475"/>
    <x v="9"/>
    <x v="18"/>
  </r>
  <r>
    <d v="1999-10-26T00:00:00"/>
    <n v="11.975"/>
    <x v="9"/>
    <x v="18"/>
  </r>
  <r>
    <d v="1999-10-27T00:00:00"/>
    <n v="14.3"/>
    <x v="9"/>
    <x v="18"/>
  </r>
  <r>
    <d v="1999-10-28T00:00:00"/>
    <n v="11.45"/>
    <x v="9"/>
    <x v="18"/>
  </r>
  <r>
    <d v="1999-10-29T00:00:00"/>
    <n v="10.6"/>
    <x v="9"/>
    <x v="18"/>
  </r>
  <r>
    <d v="1999-10-30T00:00:00"/>
    <n v="9.2750000000000004"/>
    <x v="9"/>
    <x v="18"/>
  </r>
  <r>
    <d v="1999-10-31T00:00:00"/>
    <n v="16.625"/>
    <x v="9"/>
    <x v="18"/>
  </r>
  <r>
    <d v="1999-11-01T00:00:00"/>
    <n v="18.649999999999999"/>
    <x v="10"/>
    <x v="18"/>
  </r>
  <r>
    <d v="1999-11-02T00:00:00"/>
    <n v="15.975"/>
    <x v="10"/>
    <x v="18"/>
  </r>
  <r>
    <d v="1999-11-03T00:00:00"/>
    <n v="13.975"/>
    <x v="10"/>
    <x v="18"/>
  </r>
  <r>
    <d v="1999-11-04T00:00:00"/>
    <n v="18.125"/>
    <x v="10"/>
    <x v="18"/>
  </r>
  <r>
    <d v="1999-11-05T00:00:00"/>
    <n v="21.574999999999999"/>
    <x v="10"/>
    <x v="18"/>
  </r>
  <r>
    <d v="1999-11-06T00:00:00"/>
    <n v="16.899999999999999"/>
    <x v="10"/>
    <x v="18"/>
  </r>
  <r>
    <d v="1999-11-07T00:00:00"/>
    <n v="10.525"/>
    <x v="10"/>
    <x v="18"/>
  </r>
  <r>
    <d v="1999-11-08T00:00:00"/>
    <n v="14.175000000000001"/>
    <x v="10"/>
    <x v="18"/>
  </r>
  <r>
    <d v="1999-11-09T00:00:00"/>
    <n v="11.6"/>
    <x v="10"/>
    <x v="18"/>
  </r>
  <r>
    <d v="1999-11-10T00:00:00"/>
    <n v="10.074999999999999"/>
    <x v="10"/>
    <x v="18"/>
  </r>
  <r>
    <d v="1999-11-11T00:00:00"/>
    <n v="13.025"/>
    <x v="10"/>
    <x v="18"/>
  </r>
  <r>
    <d v="1999-11-12T00:00:00"/>
    <n v="9.65"/>
    <x v="10"/>
    <x v="18"/>
  </r>
  <r>
    <d v="1999-11-13T00:00:00"/>
    <n v="15.8"/>
    <x v="10"/>
    <x v="18"/>
  </r>
  <r>
    <d v="1999-11-14T00:00:00"/>
    <n v="11.7"/>
    <x v="10"/>
    <x v="18"/>
  </r>
  <r>
    <d v="1999-11-15T00:00:00"/>
    <n v="9.9"/>
    <x v="10"/>
    <x v="18"/>
  </r>
  <r>
    <d v="1999-11-16T00:00:00"/>
    <n v="12.574999999999999"/>
    <x v="10"/>
    <x v="18"/>
  </r>
  <r>
    <d v="1999-11-17T00:00:00"/>
    <n v="16.024999999999999"/>
    <x v="10"/>
    <x v="18"/>
  </r>
  <r>
    <d v="1999-11-18T00:00:00"/>
    <n v="18.55"/>
    <x v="10"/>
    <x v="18"/>
  </r>
  <r>
    <d v="1999-11-19T00:00:00"/>
    <n v="17.125"/>
    <x v="10"/>
    <x v="18"/>
  </r>
  <r>
    <d v="1999-11-20T00:00:00"/>
    <n v="13.4"/>
    <x v="10"/>
    <x v="18"/>
  </r>
  <r>
    <d v="1999-11-21T00:00:00"/>
    <n v="17.7"/>
    <x v="10"/>
    <x v="18"/>
  </r>
  <r>
    <d v="1999-11-22T00:00:00"/>
    <n v="19.324999999999999"/>
    <x v="10"/>
    <x v="18"/>
  </r>
  <r>
    <d v="1999-11-23T00:00:00"/>
    <n v="18.074999999999999"/>
    <x v="10"/>
    <x v="18"/>
  </r>
  <r>
    <d v="1999-11-24T00:00:00"/>
    <n v="21.024999999999999"/>
    <x v="10"/>
    <x v="18"/>
  </r>
  <r>
    <d v="1999-11-25T00:00:00"/>
    <n v="19.100000000000001"/>
    <x v="10"/>
    <x v="18"/>
  </r>
  <r>
    <d v="1999-11-26T00:00:00"/>
    <n v="23.225000000000001"/>
    <x v="10"/>
    <x v="18"/>
  </r>
  <r>
    <d v="1999-11-27T00:00:00"/>
    <n v="24"/>
    <x v="10"/>
    <x v="18"/>
  </r>
  <r>
    <d v="1999-11-28T00:00:00"/>
    <n v="22.35"/>
    <x v="10"/>
    <x v="18"/>
  </r>
  <r>
    <d v="1999-11-29T00:00:00"/>
    <n v="16.100000000000001"/>
    <x v="10"/>
    <x v="18"/>
  </r>
  <r>
    <d v="1999-11-30T00:00:00"/>
    <n v="11.875"/>
    <x v="10"/>
    <x v="18"/>
  </r>
  <r>
    <d v="1999-12-01T00:00:00"/>
    <n v="17.175000000000001"/>
    <x v="11"/>
    <x v="18"/>
  </r>
  <r>
    <d v="1999-12-02T00:00:00"/>
    <n v="17.649999999999999"/>
    <x v="11"/>
    <x v="18"/>
  </r>
  <r>
    <d v="1999-12-03T00:00:00"/>
    <n v="18.600000000000001"/>
    <x v="11"/>
    <x v="18"/>
  </r>
  <r>
    <d v="1999-12-04T00:00:00"/>
    <n v="17.5"/>
    <x v="11"/>
    <x v="18"/>
  </r>
  <r>
    <d v="1999-12-05T00:00:00"/>
    <n v="13.675000000000001"/>
    <x v="11"/>
    <x v="18"/>
  </r>
  <r>
    <d v="1999-12-06T00:00:00"/>
    <n v="17.324999999999999"/>
    <x v="11"/>
    <x v="18"/>
  </r>
  <r>
    <d v="1999-12-07T00:00:00"/>
    <n v="20.95"/>
    <x v="11"/>
    <x v="18"/>
  </r>
  <r>
    <d v="1999-12-08T00:00:00"/>
    <n v="22"/>
    <x v="11"/>
    <x v="18"/>
  </r>
  <r>
    <d v="1999-12-09T00:00:00"/>
    <n v="20.824999999999999"/>
    <x v="11"/>
    <x v="18"/>
  </r>
  <r>
    <d v="1999-12-10T00:00:00"/>
    <n v="18.125"/>
    <x v="11"/>
    <x v="18"/>
  </r>
  <r>
    <d v="1999-12-11T00:00:00"/>
    <n v="18.774999999999999"/>
    <x v="11"/>
    <x v="18"/>
  </r>
  <r>
    <d v="1999-12-12T00:00:00"/>
    <n v="18.2"/>
    <x v="11"/>
    <x v="18"/>
  </r>
  <r>
    <d v="1999-12-13T00:00:00"/>
    <n v="20.9"/>
    <x v="11"/>
    <x v="18"/>
  </r>
  <r>
    <d v="1999-12-14T00:00:00"/>
    <n v="28.925000000000001"/>
    <x v="11"/>
    <x v="18"/>
  </r>
  <r>
    <d v="1999-12-15T00:00:00"/>
    <n v="23.774999999999999"/>
    <x v="11"/>
    <x v="18"/>
  </r>
  <r>
    <d v="1999-12-16T00:00:00"/>
    <n v="14.425000000000001"/>
    <x v="11"/>
    <x v="18"/>
  </r>
  <r>
    <d v="1999-12-17T00:00:00"/>
    <n v="17.75"/>
    <x v="11"/>
    <x v="18"/>
  </r>
  <r>
    <d v="1999-12-18T00:00:00"/>
    <n v="21"/>
    <x v="11"/>
    <x v="18"/>
  </r>
  <r>
    <d v="1999-12-19T00:00:00"/>
    <n v="31.125"/>
    <x v="11"/>
    <x v="18"/>
  </r>
  <r>
    <d v="1999-12-20T00:00:00"/>
    <n v="19.175000000000001"/>
    <x v="11"/>
    <x v="18"/>
  </r>
  <r>
    <d v="1999-12-21T00:00:00"/>
    <n v="14.975"/>
    <x v="11"/>
    <x v="18"/>
  </r>
  <r>
    <d v="1999-12-22T00:00:00"/>
    <n v="12.525"/>
    <x v="11"/>
    <x v="18"/>
  </r>
  <r>
    <d v="1999-12-23T00:00:00"/>
    <n v="10.375"/>
    <x v="11"/>
    <x v="18"/>
  </r>
  <r>
    <d v="1999-12-24T00:00:00"/>
    <n v="11.425000000000001"/>
    <x v="11"/>
    <x v="18"/>
  </r>
  <r>
    <d v="1999-12-25T00:00:00"/>
    <n v="13.475"/>
    <x v="11"/>
    <x v="18"/>
  </r>
  <r>
    <d v="1999-12-26T00:00:00"/>
    <n v="11.25"/>
    <x v="11"/>
    <x v="18"/>
  </r>
  <r>
    <d v="1999-12-27T00:00:00"/>
    <n v="7.95"/>
    <x v="11"/>
    <x v="18"/>
  </r>
  <r>
    <d v="1999-12-28T00:00:00"/>
    <n v="8.25"/>
    <x v="11"/>
    <x v="18"/>
  </r>
  <r>
    <d v="1999-12-29T00:00:00"/>
    <n v="11.525"/>
    <x v="11"/>
    <x v="18"/>
  </r>
  <r>
    <d v="1999-12-30T00:00:00"/>
    <n v="18.725000000000001"/>
    <x v="11"/>
    <x v="18"/>
  </r>
  <r>
    <d v="1999-12-31T00:00:00"/>
    <n v="21.375"/>
    <x v="11"/>
    <x v="18"/>
  </r>
  <r>
    <d v="2000-01-01T00:00:00"/>
    <n v="27.524999999999999"/>
    <x v="0"/>
    <x v="19"/>
  </r>
  <r>
    <d v="2000-01-02T00:00:00"/>
    <n v="36.625"/>
    <x v="0"/>
    <x v="19"/>
  </r>
  <r>
    <d v="2000-01-03T00:00:00"/>
    <n v="33.774999999999999"/>
    <x v="0"/>
    <x v="19"/>
  </r>
  <r>
    <d v="2000-01-04T00:00:00"/>
    <n v="23.774999999999999"/>
    <x v="0"/>
    <x v="19"/>
  </r>
  <r>
    <d v="2000-01-05T00:00:00"/>
    <n v="21.95"/>
    <x v="0"/>
    <x v="19"/>
  </r>
  <r>
    <d v="2000-01-06T00:00:00"/>
    <n v="20.5"/>
    <x v="0"/>
    <x v="19"/>
  </r>
  <r>
    <d v="2000-01-07T00:00:00"/>
    <n v="15.15"/>
    <x v="0"/>
    <x v="19"/>
  </r>
  <r>
    <d v="2000-01-08T00:00:00"/>
    <n v="15.25"/>
    <x v="0"/>
    <x v="19"/>
  </r>
  <r>
    <d v="2000-01-09T00:00:00"/>
    <n v="20.2"/>
    <x v="0"/>
    <x v="19"/>
  </r>
  <r>
    <d v="2000-01-10T00:00:00"/>
    <n v="26.074999999999999"/>
    <x v="0"/>
    <x v="19"/>
  </r>
  <r>
    <d v="2000-01-11T00:00:00"/>
    <n v="31.55"/>
    <x v="0"/>
    <x v="19"/>
  </r>
  <r>
    <d v="2000-01-12T00:00:00"/>
    <n v="33.975000000000001"/>
    <x v="0"/>
    <x v="19"/>
  </r>
  <r>
    <d v="2000-01-13T00:00:00"/>
    <n v="37.825000000000003"/>
    <x v="0"/>
    <x v="19"/>
  </r>
  <r>
    <d v="2000-01-14T00:00:00"/>
    <n v="38.125"/>
    <x v="0"/>
    <x v="19"/>
  </r>
  <r>
    <d v="2000-01-15T00:00:00"/>
    <n v="40.450000000000003"/>
    <x v="0"/>
    <x v="19"/>
  </r>
  <r>
    <d v="2000-01-16T00:00:00"/>
    <n v="34.4"/>
    <x v="0"/>
    <x v="19"/>
  </r>
  <r>
    <d v="2000-01-17T00:00:00"/>
    <n v="32.825000000000003"/>
    <x v="0"/>
    <x v="19"/>
  </r>
  <r>
    <d v="2000-01-18T00:00:00"/>
    <n v="34.700000000000003"/>
    <x v="0"/>
    <x v="19"/>
  </r>
  <r>
    <d v="2000-01-19T00:00:00"/>
    <n v="31.675000000000001"/>
    <x v="0"/>
    <x v="19"/>
  </r>
  <r>
    <d v="2000-01-20T00:00:00"/>
    <n v="28.425000000000001"/>
    <x v="0"/>
    <x v="19"/>
  </r>
  <r>
    <d v="2000-01-21T00:00:00"/>
    <n v="24.375"/>
    <x v="0"/>
    <x v="19"/>
  </r>
  <r>
    <d v="2000-01-22T00:00:00"/>
    <n v="26.8"/>
    <x v="0"/>
    <x v="19"/>
  </r>
  <r>
    <d v="2000-01-23T00:00:00"/>
    <n v="24.5"/>
    <x v="0"/>
    <x v="19"/>
  </r>
  <r>
    <d v="2000-01-24T00:00:00"/>
    <n v="25.8"/>
    <x v="0"/>
    <x v="19"/>
  </r>
  <r>
    <d v="2000-01-25T00:00:00"/>
    <n v="25.85"/>
    <x v="0"/>
    <x v="19"/>
  </r>
  <r>
    <d v="2000-01-26T00:00:00"/>
    <n v="22.375"/>
    <x v="0"/>
    <x v="19"/>
  </r>
  <r>
    <d v="2000-01-27T00:00:00"/>
    <n v="20.149999999999999"/>
    <x v="0"/>
    <x v="19"/>
  </r>
  <r>
    <d v="2000-01-28T00:00:00"/>
    <n v="19.850000000000001"/>
    <x v="0"/>
    <x v="19"/>
  </r>
  <r>
    <d v="2000-01-29T00:00:00"/>
    <n v="19.850000000000001"/>
    <x v="0"/>
    <x v="19"/>
  </r>
  <r>
    <d v="2000-01-30T00:00:00"/>
    <n v="20.3"/>
    <x v="0"/>
    <x v="19"/>
  </r>
  <r>
    <d v="2000-01-31T00:00:00"/>
    <n v="22.725000000000001"/>
    <x v="0"/>
    <x v="19"/>
  </r>
  <r>
    <d v="2000-02-01T00:00:00"/>
    <n v="18.675000000000001"/>
    <x v="1"/>
    <x v="19"/>
  </r>
  <r>
    <d v="2000-02-02T00:00:00"/>
    <n v="17.574999999999999"/>
    <x v="1"/>
    <x v="19"/>
  </r>
  <r>
    <d v="2000-02-03T00:00:00"/>
    <n v="24.225000000000001"/>
    <x v="1"/>
    <x v="19"/>
  </r>
  <r>
    <d v="2000-02-04T00:00:00"/>
    <n v="26.375"/>
    <x v="1"/>
    <x v="19"/>
  </r>
  <r>
    <d v="2000-02-05T00:00:00"/>
    <n v="27.6"/>
    <x v="1"/>
    <x v="19"/>
  </r>
  <r>
    <d v="2000-02-06T00:00:00"/>
    <n v="25.024999999999999"/>
    <x v="1"/>
    <x v="19"/>
  </r>
  <r>
    <d v="2000-02-07T00:00:00"/>
    <n v="18.574999999999999"/>
    <x v="1"/>
    <x v="19"/>
  </r>
  <r>
    <d v="2000-02-08T00:00:00"/>
    <n v="15.25"/>
    <x v="1"/>
    <x v="19"/>
  </r>
  <r>
    <d v="2000-02-09T00:00:00"/>
    <n v="25.975000000000001"/>
    <x v="1"/>
    <x v="19"/>
  </r>
  <r>
    <d v="2000-02-10T00:00:00"/>
    <n v="34.125"/>
    <x v="1"/>
    <x v="19"/>
  </r>
  <r>
    <d v="2000-02-11T00:00:00"/>
    <n v="36"/>
    <x v="1"/>
    <x v="19"/>
  </r>
  <r>
    <d v="2000-02-12T00:00:00"/>
    <n v="34.875"/>
    <x v="1"/>
    <x v="19"/>
  </r>
  <r>
    <d v="2000-02-13T00:00:00"/>
    <n v="31.725000000000001"/>
    <x v="1"/>
    <x v="19"/>
  </r>
  <r>
    <d v="2000-02-14T00:00:00"/>
    <n v="32.125"/>
    <x v="1"/>
    <x v="19"/>
  </r>
  <r>
    <d v="2000-02-15T00:00:00"/>
    <n v="25.85"/>
    <x v="1"/>
    <x v="19"/>
  </r>
  <r>
    <d v="2000-02-16T00:00:00"/>
    <n v="29.2"/>
    <x v="1"/>
    <x v="19"/>
  </r>
  <r>
    <d v="2000-02-17T00:00:00"/>
    <n v="27.824999999999999"/>
    <x v="1"/>
    <x v="19"/>
  </r>
  <r>
    <d v="2000-02-18T00:00:00"/>
    <n v="24.15"/>
    <x v="1"/>
    <x v="19"/>
  </r>
  <r>
    <d v="2000-02-19T00:00:00"/>
    <n v="17.574999999999999"/>
    <x v="1"/>
    <x v="19"/>
  </r>
  <r>
    <d v="2000-02-20T00:00:00"/>
    <n v="21.074999999999999"/>
    <x v="1"/>
    <x v="19"/>
  </r>
  <r>
    <d v="2000-02-21T00:00:00"/>
    <n v="17.350000000000001"/>
    <x v="1"/>
    <x v="19"/>
  </r>
  <r>
    <d v="2000-02-22T00:00:00"/>
    <n v="19.25"/>
    <x v="1"/>
    <x v="19"/>
  </r>
  <r>
    <d v="2000-02-23T00:00:00"/>
    <n v="15.975"/>
    <x v="1"/>
    <x v="19"/>
  </r>
  <r>
    <d v="2000-02-24T00:00:00"/>
    <n v="16.975000000000001"/>
    <x v="1"/>
    <x v="19"/>
  </r>
  <r>
    <d v="2000-02-25T00:00:00"/>
    <n v="19.75"/>
    <x v="1"/>
    <x v="19"/>
  </r>
  <r>
    <d v="2000-02-26T00:00:00"/>
    <n v="22.225000000000001"/>
    <x v="1"/>
    <x v="19"/>
  </r>
  <r>
    <d v="2000-02-27T00:00:00"/>
    <n v="23.4"/>
    <x v="1"/>
    <x v="19"/>
  </r>
  <r>
    <d v="2000-02-28T00:00:00"/>
    <n v="18.975000000000001"/>
    <x v="1"/>
    <x v="19"/>
  </r>
  <r>
    <d v="2000-02-29T00:00:00"/>
    <n v="23.425000000000001"/>
    <x v="1"/>
    <x v="19"/>
  </r>
  <r>
    <d v="2000-03-01T00:00:00"/>
    <n v="16.625"/>
    <x v="2"/>
    <x v="19"/>
  </r>
  <r>
    <d v="2000-03-02T00:00:00"/>
    <n v="13.824999999999999"/>
    <x v="2"/>
    <x v="19"/>
  </r>
  <r>
    <d v="2000-03-03T00:00:00"/>
    <n v="14.725"/>
    <x v="2"/>
    <x v="19"/>
  </r>
  <r>
    <d v="2000-03-04T00:00:00"/>
    <n v="15.875"/>
    <x v="2"/>
    <x v="19"/>
  </r>
  <r>
    <d v="2000-03-05T00:00:00"/>
    <n v="19.350000000000001"/>
    <x v="2"/>
    <x v="19"/>
  </r>
  <r>
    <d v="2000-03-06T00:00:00"/>
    <n v="21.55"/>
    <x v="2"/>
    <x v="19"/>
  </r>
  <r>
    <d v="2000-03-07T00:00:00"/>
    <n v="21.05"/>
    <x v="2"/>
    <x v="19"/>
  </r>
  <r>
    <d v="2000-03-08T00:00:00"/>
    <n v="25.4"/>
    <x v="2"/>
    <x v="19"/>
  </r>
  <r>
    <d v="2000-03-09T00:00:00"/>
    <n v="23.524999999999999"/>
    <x v="2"/>
    <x v="19"/>
  </r>
  <r>
    <d v="2000-03-10T00:00:00"/>
    <n v="26.175000000000001"/>
    <x v="2"/>
    <x v="19"/>
  </r>
  <r>
    <d v="2000-03-11T00:00:00"/>
    <n v="22.824999999999999"/>
    <x v="2"/>
    <x v="19"/>
  </r>
  <r>
    <d v="2000-03-12T00:00:00"/>
    <n v="20.524999999999999"/>
    <x v="2"/>
    <x v="19"/>
  </r>
  <r>
    <d v="2000-03-13T00:00:00"/>
    <n v="21.024999999999999"/>
    <x v="2"/>
    <x v="19"/>
  </r>
  <r>
    <d v="2000-03-14T00:00:00"/>
    <n v="26.024999999999999"/>
    <x v="2"/>
    <x v="19"/>
  </r>
  <r>
    <d v="2000-03-15T00:00:00"/>
    <n v="26.375"/>
    <x v="2"/>
    <x v="19"/>
  </r>
  <r>
    <d v="2000-03-16T00:00:00"/>
    <n v="24.475000000000001"/>
    <x v="2"/>
    <x v="19"/>
  </r>
  <r>
    <d v="2000-03-17T00:00:00"/>
    <n v="15.775"/>
    <x v="2"/>
    <x v="19"/>
  </r>
  <r>
    <d v="2000-03-18T00:00:00"/>
    <n v="15.05"/>
    <x v="2"/>
    <x v="19"/>
  </r>
  <r>
    <d v="2000-03-19T00:00:00"/>
    <n v="14.175000000000001"/>
    <x v="2"/>
    <x v="19"/>
  </r>
  <r>
    <d v="2000-03-20T00:00:00"/>
    <n v="15.35"/>
    <x v="2"/>
    <x v="19"/>
  </r>
  <r>
    <d v="2000-03-21T00:00:00"/>
    <n v="12.074999999999999"/>
    <x v="2"/>
    <x v="19"/>
  </r>
  <r>
    <d v="2000-03-22T00:00:00"/>
    <n v="12.275"/>
    <x v="2"/>
    <x v="19"/>
  </r>
  <r>
    <d v="2000-03-23T00:00:00"/>
    <n v="13.15"/>
    <x v="2"/>
    <x v="19"/>
  </r>
  <r>
    <d v="2000-03-24T00:00:00"/>
    <n v="16.05"/>
    <x v="2"/>
    <x v="19"/>
  </r>
  <r>
    <d v="2000-03-25T00:00:00"/>
    <n v="13.025"/>
    <x v="2"/>
    <x v="19"/>
  </r>
  <r>
    <d v="2000-03-26T00:00:00"/>
    <n v="10.45"/>
    <x v="2"/>
    <x v="19"/>
  </r>
  <r>
    <d v="2000-03-27T00:00:00"/>
    <n v="7.8250000000000002"/>
    <x v="2"/>
    <x v="19"/>
  </r>
  <r>
    <d v="2000-03-28T00:00:00"/>
    <n v="9.85"/>
    <x v="2"/>
    <x v="19"/>
  </r>
  <r>
    <d v="2000-03-29T00:00:00"/>
    <n v="11.7"/>
    <x v="2"/>
    <x v="19"/>
  </r>
  <r>
    <d v="2000-03-30T00:00:00"/>
    <n v="11.55"/>
    <x v="2"/>
    <x v="19"/>
  </r>
  <r>
    <d v="2000-03-31T00:00:00"/>
    <n v="9.25"/>
    <x v="2"/>
    <x v="19"/>
  </r>
  <r>
    <d v="2000-04-01T00:00:00"/>
    <n v="8.2750000000000004"/>
    <x v="3"/>
    <x v="19"/>
  </r>
  <r>
    <d v="2000-04-02T00:00:00"/>
    <n v="13.324999999999999"/>
    <x v="3"/>
    <x v="19"/>
  </r>
  <r>
    <d v="2000-04-03T00:00:00"/>
    <n v="8.4"/>
    <x v="3"/>
    <x v="19"/>
  </r>
  <r>
    <d v="2000-04-04T00:00:00"/>
    <n v="10.025"/>
    <x v="3"/>
    <x v="19"/>
  </r>
  <r>
    <d v="2000-04-05T00:00:00"/>
    <n v="14.75"/>
    <x v="3"/>
    <x v="19"/>
  </r>
  <r>
    <d v="2000-04-06T00:00:00"/>
    <n v="15.225"/>
    <x v="3"/>
    <x v="19"/>
  </r>
  <r>
    <d v="2000-04-07T00:00:00"/>
    <n v="13.175000000000001"/>
    <x v="3"/>
    <x v="19"/>
  </r>
  <r>
    <d v="2000-04-08T00:00:00"/>
    <n v="9.625"/>
    <x v="3"/>
    <x v="19"/>
  </r>
  <r>
    <d v="2000-04-09T00:00:00"/>
    <n v="13.55"/>
    <x v="3"/>
    <x v="19"/>
  </r>
  <r>
    <d v="2000-04-10T00:00:00"/>
    <n v="16.5"/>
    <x v="3"/>
    <x v="19"/>
  </r>
  <r>
    <d v="2000-04-11T00:00:00"/>
    <n v="11.425000000000001"/>
    <x v="3"/>
    <x v="19"/>
  </r>
  <r>
    <d v="2000-04-12T00:00:00"/>
    <n v="13.074999999999999"/>
    <x v="3"/>
    <x v="19"/>
  </r>
  <r>
    <d v="2000-04-13T00:00:00"/>
    <n v="23.975000000000001"/>
    <x v="3"/>
    <x v="19"/>
  </r>
  <r>
    <d v="2000-04-14T00:00:00"/>
    <n v="25.425000000000001"/>
    <x v="3"/>
    <x v="19"/>
  </r>
  <r>
    <d v="2000-04-15T00:00:00"/>
    <n v="22.95"/>
    <x v="3"/>
    <x v="19"/>
  </r>
  <r>
    <d v="2000-04-16T00:00:00"/>
    <n v="16.425000000000001"/>
    <x v="3"/>
    <x v="19"/>
  </r>
  <r>
    <d v="2000-04-17T00:00:00"/>
    <n v="12.324999999999999"/>
    <x v="3"/>
    <x v="19"/>
  </r>
  <r>
    <d v="2000-04-18T00:00:00"/>
    <n v="8.6"/>
    <x v="3"/>
    <x v="19"/>
  </r>
  <r>
    <d v="2000-04-19T00:00:00"/>
    <n v="5.95"/>
    <x v="3"/>
    <x v="19"/>
  </r>
  <r>
    <d v="2000-04-20T00:00:00"/>
    <n v="5.55"/>
    <x v="3"/>
    <x v="19"/>
  </r>
  <r>
    <d v="2000-04-21T00:00:00"/>
    <n v="5.9749999999999996"/>
    <x v="3"/>
    <x v="19"/>
  </r>
  <r>
    <d v="2000-04-22T00:00:00"/>
    <n v="4.45"/>
    <x v="3"/>
    <x v="19"/>
  </r>
  <r>
    <d v="2000-04-23T00:00:00"/>
    <n v="6.6"/>
    <x v="3"/>
    <x v="19"/>
  </r>
  <r>
    <d v="2000-04-24T00:00:00"/>
    <n v="8.9250000000000007"/>
    <x v="3"/>
    <x v="19"/>
  </r>
  <r>
    <d v="2000-04-25T00:00:00"/>
    <n v="8.9749999999999996"/>
    <x v="3"/>
    <x v="19"/>
  </r>
  <r>
    <d v="2000-04-26T00:00:00"/>
    <n v="7.2249999999999996"/>
    <x v="3"/>
    <x v="19"/>
  </r>
  <r>
    <d v="2000-04-27T00:00:00"/>
    <n v="4.8"/>
    <x v="3"/>
    <x v="19"/>
  </r>
  <r>
    <d v="2000-04-28T00:00:00"/>
    <n v="3.6749999999999998"/>
    <x v="3"/>
    <x v="19"/>
  </r>
  <r>
    <d v="2000-04-29T00:00:00"/>
    <n v="6.8"/>
    <x v="3"/>
    <x v="19"/>
  </r>
  <r>
    <d v="2000-04-30T00:00:00"/>
    <n v="5.3"/>
    <x v="3"/>
    <x v="19"/>
  </r>
  <r>
    <d v="2000-05-01T00:00:00"/>
    <n v="3.85"/>
    <x v="4"/>
    <x v="19"/>
  </r>
  <r>
    <d v="2000-05-02T00:00:00"/>
    <n v="5.75"/>
    <x v="4"/>
    <x v="19"/>
  </r>
  <r>
    <d v="2000-05-03T00:00:00"/>
    <n v="4.5"/>
    <x v="4"/>
    <x v="19"/>
  </r>
  <r>
    <d v="2000-05-04T00:00:00"/>
    <n v="6.2"/>
    <x v="4"/>
    <x v="19"/>
  </r>
  <r>
    <d v="2000-05-05T00:00:00"/>
    <n v="6.4249999999999998"/>
    <x v="4"/>
    <x v="19"/>
  </r>
  <r>
    <d v="2000-05-06T00:00:00"/>
    <n v="9.15"/>
    <x v="4"/>
    <x v="19"/>
  </r>
  <r>
    <d v="2000-05-07T00:00:00"/>
    <n v="10.675000000000001"/>
    <x v="4"/>
    <x v="19"/>
  </r>
  <r>
    <d v="2000-05-08T00:00:00"/>
    <n v="9.65"/>
    <x v="4"/>
    <x v="19"/>
  </r>
  <r>
    <d v="2000-05-09T00:00:00"/>
    <n v="7.55"/>
    <x v="4"/>
    <x v="19"/>
  </r>
  <r>
    <d v="2000-05-10T00:00:00"/>
    <n v="12.125"/>
    <x v="4"/>
    <x v="19"/>
  </r>
  <r>
    <d v="2000-05-11T00:00:00"/>
    <n v="11.824999999999999"/>
    <x v="4"/>
    <x v="19"/>
  </r>
  <r>
    <d v="2000-05-12T00:00:00"/>
    <n v="9.4499999999999993"/>
    <x v="4"/>
    <x v="19"/>
  </r>
  <r>
    <d v="2000-05-13T00:00:00"/>
    <n v="8.2750000000000004"/>
    <x v="4"/>
    <x v="19"/>
  </r>
  <r>
    <d v="2000-05-14T00:00:00"/>
    <n v="6.125"/>
    <x v="4"/>
    <x v="19"/>
  </r>
  <r>
    <d v="2000-05-15T00:00:00"/>
    <n v="5.125"/>
    <x v="4"/>
    <x v="19"/>
  </r>
  <r>
    <d v="2000-05-16T00:00:00"/>
    <n v="6.125"/>
    <x v="4"/>
    <x v="19"/>
  </r>
  <r>
    <d v="2000-05-17T00:00:00"/>
    <n v="2.75"/>
    <x v="4"/>
    <x v="19"/>
  </r>
  <r>
    <d v="2000-05-18T00:00:00"/>
    <n v="2.65"/>
    <x v="4"/>
    <x v="19"/>
  </r>
  <r>
    <d v="2000-05-19T00:00:00"/>
    <n v="3.1749999999999998"/>
    <x v="4"/>
    <x v="19"/>
  </r>
  <r>
    <d v="2000-05-20T00:00:00"/>
    <n v="1.95"/>
    <x v="4"/>
    <x v="19"/>
  </r>
  <r>
    <d v="2000-05-21T00:00:00"/>
    <n v="0.52500000000000002"/>
    <x v="4"/>
    <x v="19"/>
  </r>
  <r>
    <d v="2000-05-22T00:00:00"/>
    <n v="3"/>
    <x v="4"/>
    <x v="19"/>
  </r>
  <r>
    <d v="2000-05-23T00:00:00"/>
    <n v="6.6"/>
    <x v="4"/>
    <x v="19"/>
  </r>
  <r>
    <d v="2000-05-24T00:00:00"/>
    <n v="5.7"/>
    <x v="4"/>
    <x v="19"/>
  </r>
  <r>
    <d v="2000-05-25T00:00:00"/>
    <n v="5.1749999999999998"/>
    <x v="4"/>
    <x v="19"/>
  </r>
  <r>
    <d v="2000-05-26T00:00:00"/>
    <n v="5.3250000000000002"/>
    <x v="4"/>
    <x v="19"/>
  </r>
  <r>
    <d v="2000-05-27T00:00:00"/>
    <n v="3.2"/>
    <x v="4"/>
    <x v="19"/>
  </r>
  <r>
    <d v="2000-05-28T00:00:00"/>
    <n v="7.35"/>
    <x v="4"/>
    <x v="19"/>
  </r>
  <r>
    <d v="2000-05-29T00:00:00"/>
    <n v="6.95"/>
    <x v="4"/>
    <x v="19"/>
  </r>
  <r>
    <d v="2000-05-30T00:00:00"/>
    <n v="6.5"/>
    <x v="4"/>
    <x v="19"/>
  </r>
  <r>
    <d v="2000-05-31T00:00:00"/>
    <n v="8.9"/>
    <x v="4"/>
    <x v="19"/>
  </r>
  <r>
    <d v="2000-06-01T00:00:00"/>
    <n v="7.1749999999999998"/>
    <x v="5"/>
    <x v="19"/>
  </r>
  <r>
    <d v="2000-06-02T00:00:00"/>
    <n v="4.7"/>
    <x v="5"/>
    <x v="19"/>
  </r>
  <r>
    <d v="2000-06-03T00:00:00"/>
    <n v="2.625"/>
    <x v="5"/>
    <x v="19"/>
  </r>
  <r>
    <d v="2000-06-04T00:00:00"/>
    <n v="0.875"/>
    <x v="5"/>
    <x v="19"/>
  </r>
  <r>
    <d v="2000-06-05T00:00:00"/>
    <n v="0.15"/>
    <x v="5"/>
    <x v="19"/>
  </r>
  <r>
    <d v="2000-06-06T00:00:00"/>
    <n v="0.375"/>
    <x v="5"/>
    <x v="19"/>
  </r>
  <r>
    <d v="2000-06-07T00:00:00"/>
    <n v="0.52499999999999947"/>
    <x v="5"/>
    <x v="19"/>
  </r>
  <r>
    <d v="2000-06-08T00:00:00"/>
    <n v="3.1749999999999998"/>
    <x v="5"/>
    <x v="19"/>
  </r>
  <r>
    <d v="2000-06-09T00:00:00"/>
    <n v="4.8250000000000002"/>
    <x v="5"/>
    <x v="19"/>
  </r>
  <r>
    <d v="2000-06-10T00:00:00"/>
    <n v="3.85"/>
    <x v="5"/>
    <x v="19"/>
  </r>
  <r>
    <d v="2000-06-11T00:00:00"/>
    <n v="6.5"/>
    <x v="5"/>
    <x v="19"/>
  </r>
  <r>
    <d v="2000-06-12T00:00:00"/>
    <n v="6.7750000000000004"/>
    <x v="5"/>
    <x v="19"/>
  </r>
  <r>
    <d v="2000-06-13T00:00:00"/>
    <n v="1.75"/>
    <x v="5"/>
    <x v="19"/>
  </r>
  <r>
    <d v="2000-06-14T00:00:00"/>
    <n v="2.625"/>
    <x v="5"/>
    <x v="19"/>
  </r>
  <r>
    <d v="2000-06-15T00:00:00"/>
    <n v="3.7"/>
    <x v="5"/>
    <x v="19"/>
  </r>
  <r>
    <d v="2000-06-16T00:00:00"/>
    <n v="4.55"/>
    <x v="5"/>
    <x v="19"/>
  </r>
  <r>
    <d v="2000-06-17T00:00:00"/>
    <n v="3.3250000000000002"/>
    <x v="5"/>
    <x v="19"/>
  </r>
  <r>
    <d v="2000-06-18T00:00:00"/>
    <n v="1.175"/>
    <x v="5"/>
    <x v="19"/>
  </r>
  <r>
    <d v="2000-06-19T00:00:00"/>
    <n v="2.6749999999999998"/>
    <x v="5"/>
    <x v="19"/>
  </r>
  <r>
    <d v="2000-06-20T00:00:00"/>
    <n v="1.9"/>
    <x v="5"/>
    <x v="19"/>
  </r>
  <r>
    <d v="2000-06-21T00:00:00"/>
    <n v="0.35000000000000053"/>
    <x v="5"/>
    <x v="19"/>
  </r>
  <r>
    <d v="2000-06-22T00:00:00"/>
    <n v="2.0750000000000002"/>
    <x v="5"/>
    <x v="19"/>
  </r>
  <r>
    <d v="2000-06-23T00:00:00"/>
    <n v="3.0750000000000002"/>
    <x v="5"/>
    <x v="19"/>
  </r>
  <r>
    <d v="2000-06-24T00:00:00"/>
    <n v="3.7749999999999999"/>
    <x v="5"/>
    <x v="19"/>
  </r>
  <r>
    <d v="2000-06-25T00:00:00"/>
    <n v="3.3"/>
    <x v="5"/>
    <x v="19"/>
  </r>
  <r>
    <d v="2000-06-26T00:00:00"/>
    <n v="3.3"/>
    <x v="5"/>
    <x v="19"/>
  </r>
  <r>
    <d v="2000-06-27T00:00:00"/>
    <n v="1.175"/>
    <x v="5"/>
    <x v="19"/>
  </r>
  <r>
    <d v="2000-06-28T00:00:00"/>
    <n v="0"/>
    <x v="5"/>
    <x v="19"/>
  </r>
  <r>
    <d v="2000-06-29T00:00:00"/>
    <n v="0"/>
    <x v="5"/>
    <x v="19"/>
  </r>
  <r>
    <d v="2000-06-30T00:00:00"/>
    <n v="0"/>
    <x v="5"/>
    <x v="19"/>
  </r>
  <r>
    <d v="2000-07-01T00:00:00"/>
    <n v="0.3"/>
    <x v="6"/>
    <x v="19"/>
  </r>
  <r>
    <d v="2000-07-02T00:00:00"/>
    <n v="0.35000000000000053"/>
    <x v="6"/>
    <x v="19"/>
  </r>
  <r>
    <d v="2000-07-03T00:00:00"/>
    <n v="2.75"/>
    <x v="6"/>
    <x v="19"/>
  </r>
  <r>
    <d v="2000-07-04T00:00:00"/>
    <n v="3"/>
    <x v="6"/>
    <x v="19"/>
  </r>
  <r>
    <d v="2000-07-05T00:00:00"/>
    <n v="1.2250000000000001"/>
    <x v="6"/>
    <x v="19"/>
  </r>
  <r>
    <d v="2000-07-06T00:00:00"/>
    <n v="2.4"/>
    <x v="6"/>
    <x v="19"/>
  </r>
  <r>
    <d v="2000-07-07T00:00:00"/>
    <n v="0"/>
    <x v="6"/>
    <x v="19"/>
  </r>
  <r>
    <d v="2000-07-08T00:00:00"/>
    <n v="0.19999999999999929"/>
    <x v="6"/>
    <x v="19"/>
  </r>
  <r>
    <d v="2000-07-09T00:00:00"/>
    <n v="0.5"/>
    <x v="6"/>
    <x v="19"/>
  </r>
  <r>
    <d v="2000-07-10T00:00:00"/>
    <n v="0.75"/>
    <x v="6"/>
    <x v="19"/>
  </r>
  <r>
    <d v="2000-07-11T00:00:00"/>
    <n v="0"/>
    <x v="6"/>
    <x v="19"/>
  </r>
  <r>
    <d v="2000-07-12T00:00:00"/>
    <n v="0"/>
    <x v="6"/>
    <x v="19"/>
  </r>
  <r>
    <d v="2000-07-13T00:00:00"/>
    <n v="0"/>
    <x v="6"/>
    <x v="19"/>
  </r>
  <r>
    <d v="2000-07-14T00:00:00"/>
    <n v="0"/>
    <x v="6"/>
    <x v="19"/>
  </r>
  <r>
    <d v="2000-07-15T00:00:00"/>
    <n v="1.325"/>
    <x v="6"/>
    <x v="19"/>
  </r>
  <r>
    <d v="2000-07-16T00:00:00"/>
    <n v="1.875"/>
    <x v="6"/>
    <x v="19"/>
  </r>
  <r>
    <d v="2000-07-17T00:00:00"/>
    <n v="2.1749999999999998"/>
    <x v="6"/>
    <x v="19"/>
  </r>
  <r>
    <d v="2000-07-18T00:00:00"/>
    <n v="1.05"/>
    <x v="6"/>
    <x v="19"/>
  </r>
  <r>
    <d v="2000-07-19T00:00:00"/>
    <n v="0"/>
    <x v="6"/>
    <x v="19"/>
  </r>
  <r>
    <d v="2000-07-20T00:00:00"/>
    <n v="0"/>
    <x v="6"/>
    <x v="19"/>
  </r>
  <r>
    <d v="2000-07-21T00:00:00"/>
    <n v="0"/>
    <x v="6"/>
    <x v="19"/>
  </r>
  <r>
    <d v="2000-07-22T00:00:00"/>
    <n v="0"/>
    <x v="6"/>
    <x v="19"/>
  </r>
  <r>
    <d v="2000-07-23T00:00:00"/>
    <n v="0"/>
    <x v="6"/>
    <x v="19"/>
  </r>
  <r>
    <d v="2000-07-24T00:00:00"/>
    <n v="0"/>
    <x v="6"/>
    <x v="19"/>
  </r>
  <r>
    <d v="2000-07-25T00:00:00"/>
    <n v="0"/>
    <x v="6"/>
    <x v="19"/>
  </r>
  <r>
    <d v="2000-07-26T00:00:00"/>
    <n v="0"/>
    <x v="6"/>
    <x v="19"/>
  </r>
  <r>
    <d v="2000-07-27T00:00:00"/>
    <n v="0"/>
    <x v="6"/>
    <x v="19"/>
  </r>
  <r>
    <d v="2000-07-28T00:00:00"/>
    <n v="0"/>
    <x v="6"/>
    <x v="19"/>
  </r>
  <r>
    <d v="2000-07-29T00:00:00"/>
    <n v="0"/>
    <x v="6"/>
    <x v="19"/>
  </r>
  <r>
    <d v="2000-07-30T00:00:00"/>
    <n v="0"/>
    <x v="6"/>
    <x v="19"/>
  </r>
  <r>
    <d v="2000-07-31T00:00:00"/>
    <n v="0"/>
    <x v="6"/>
    <x v="19"/>
  </r>
  <r>
    <d v="2000-08-01T00:00:00"/>
    <n v="0"/>
    <x v="7"/>
    <x v="19"/>
  </r>
  <r>
    <d v="2000-08-02T00:00:00"/>
    <n v="0.89999999999999947"/>
    <x v="7"/>
    <x v="19"/>
  </r>
  <r>
    <d v="2000-08-03T00:00:00"/>
    <n v="0"/>
    <x v="7"/>
    <x v="19"/>
  </r>
  <r>
    <d v="2000-08-04T00:00:00"/>
    <n v="0"/>
    <x v="7"/>
    <x v="19"/>
  </r>
  <r>
    <d v="2000-08-05T00:00:00"/>
    <n v="0"/>
    <x v="7"/>
    <x v="19"/>
  </r>
  <r>
    <d v="2000-08-06T00:00:00"/>
    <n v="0"/>
    <x v="7"/>
    <x v="19"/>
  </r>
  <r>
    <d v="2000-08-07T00:00:00"/>
    <n v="0"/>
    <x v="7"/>
    <x v="19"/>
  </r>
  <r>
    <d v="2000-08-08T00:00:00"/>
    <n v="4.9999999999999822E-2"/>
    <x v="7"/>
    <x v="19"/>
  </r>
  <r>
    <d v="2000-08-09T00:00:00"/>
    <n v="0"/>
    <x v="7"/>
    <x v="19"/>
  </r>
  <r>
    <d v="2000-08-10T00:00:00"/>
    <n v="0"/>
    <x v="7"/>
    <x v="19"/>
  </r>
  <r>
    <d v="2000-08-11T00:00:00"/>
    <n v="0.27500000000000002"/>
    <x v="7"/>
    <x v="19"/>
  </r>
  <r>
    <d v="2000-08-12T00:00:00"/>
    <n v="2.0499999999999998"/>
    <x v="7"/>
    <x v="19"/>
  </r>
  <r>
    <d v="2000-08-13T00:00:00"/>
    <n v="1.8"/>
    <x v="7"/>
    <x v="19"/>
  </r>
  <r>
    <d v="2000-08-14T00:00:00"/>
    <n v="3.4750000000000001"/>
    <x v="7"/>
    <x v="19"/>
  </r>
  <r>
    <d v="2000-08-15T00:00:00"/>
    <n v="0.75"/>
    <x v="7"/>
    <x v="19"/>
  </r>
  <r>
    <d v="2000-08-16T00:00:00"/>
    <n v="2.2250000000000001"/>
    <x v="7"/>
    <x v="19"/>
  </r>
  <r>
    <d v="2000-08-17T00:00:00"/>
    <n v="0.32500000000000001"/>
    <x v="7"/>
    <x v="19"/>
  </r>
  <r>
    <d v="2000-08-18T00:00:00"/>
    <n v="0"/>
    <x v="7"/>
    <x v="19"/>
  </r>
  <r>
    <d v="2000-08-19T00:00:00"/>
    <n v="0"/>
    <x v="7"/>
    <x v="19"/>
  </r>
  <r>
    <d v="2000-08-20T00:00:00"/>
    <n v="1.5249999999999999"/>
    <x v="7"/>
    <x v="19"/>
  </r>
  <r>
    <d v="2000-08-21T00:00:00"/>
    <n v="2.1749999999999998"/>
    <x v="7"/>
    <x v="19"/>
  </r>
  <r>
    <d v="2000-08-22T00:00:00"/>
    <n v="0"/>
    <x v="7"/>
    <x v="19"/>
  </r>
  <r>
    <d v="2000-08-23T00:00:00"/>
    <n v="0"/>
    <x v="7"/>
    <x v="19"/>
  </r>
  <r>
    <d v="2000-08-24T00:00:00"/>
    <n v="0"/>
    <x v="7"/>
    <x v="19"/>
  </r>
  <r>
    <d v="2000-08-25T00:00:00"/>
    <n v="0"/>
    <x v="7"/>
    <x v="19"/>
  </r>
  <r>
    <d v="2000-08-26T00:00:00"/>
    <n v="2.2749999999999999"/>
    <x v="7"/>
    <x v="19"/>
  </r>
  <r>
    <d v="2000-08-27T00:00:00"/>
    <n v="5"/>
    <x v="7"/>
    <x v="19"/>
  </r>
  <r>
    <d v="2000-08-28T00:00:00"/>
    <n v="4.0999999999999996"/>
    <x v="7"/>
    <x v="19"/>
  </r>
  <r>
    <d v="2000-08-29T00:00:00"/>
    <n v="5.875"/>
    <x v="7"/>
    <x v="19"/>
  </r>
  <r>
    <d v="2000-08-30T00:00:00"/>
    <n v="7.1"/>
    <x v="7"/>
    <x v="19"/>
  </r>
  <r>
    <d v="2000-08-31T00:00:00"/>
    <n v="4"/>
    <x v="7"/>
    <x v="19"/>
  </r>
  <r>
    <d v="2000-09-01T00:00:00"/>
    <n v="3.8250000000000002"/>
    <x v="8"/>
    <x v="19"/>
  </r>
  <r>
    <d v="2000-09-02T00:00:00"/>
    <n v="6.2750000000000004"/>
    <x v="8"/>
    <x v="19"/>
  </r>
  <r>
    <d v="2000-09-03T00:00:00"/>
    <n v="7.5"/>
    <x v="8"/>
    <x v="19"/>
  </r>
  <r>
    <d v="2000-09-04T00:00:00"/>
    <n v="4.8250000000000002"/>
    <x v="8"/>
    <x v="19"/>
  </r>
  <r>
    <d v="2000-09-05T00:00:00"/>
    <n v="4.75"/>
    <x v="8"/>
    <x v="19"/>
  </r>
  <r>
    <d v="2000-09-06T00:00:00"/>
    <n v="2.625"/>
    <x v="8"/>
    <x v="19"/>
  </r>
  <r>
    <d v="2000-09-07T00:00:00"/>
    <n v="0.4"/>
    <x v="8"/>
    <x v="19"/>
  </r>
  <r>
    <d v="2000-09-08T00:00:00"/>
    <n v="5.1749999999999998"/>
    <x v="8"/>
    <x v="19"/>
  </r>
  <r>
    <d v="2000-09-09T00:00:00"/>
    <n v="6.5250000000000004"/>
    <x v="8"/>
    <x v="19"/>
  </r>
  <r>
    <d v="2000-09-10T00:00:00"/>
    <n v="8"/>
    <x v="8"/>
    <x v="19"/>
  </r>
  <r>
    <d v="2000-09-11T00:00:00"/>
    <n v="6.4249999999999998"/>
    <x v="8"/>
    <x v="19"/>
  </r>
  <r>
    <d v="2000-09-12T00:00:00"/>
    <n v="1.675"/>
    <x v="8"/>
    <x v="19"/>
  </r>
  <r>
    <d v="2000-09-13T00:00:00"/>
    <n v="4.2750000000000004"/>
    <x v="8"/>
    <x v="19"/>
  </r>
  <r>
    <d v="2000-09-14T00:00:00"/>
    <n v="0.375"/>
    <x v="8"/>
    <x v="19"/>
  </r>
  <r>
    <d v="2000-09-15T00:00:00"/>
    <n v="0"/>
    <x v="8"/>
    <x v="19"/>
  </r>
  <r>
    <d v="2000-09-16T00:00:00"/>
    <n v="0"/>
    <x v="8"/>
    <x v="19"/>
  </r>
  <r>
    <d v="2000-09-17T00:00:00"/>
    <n v="0"/>
    <x v="8"/>
    <x v="19"/>
  </r>
  <r>
    <d v="2000-09-18T00:00:00"/>
    <n v="1.6"/>
    <x v="8"/>
    <x v="19"/>
  </r>
  <r>
    <d v="2000-09-19T00:00:00"/>
    <n v="8.5250000000000004"/>
    <x v="8"/>
    <x v="19"/>
  </r>
  <r>
    <d v="2000-09-20T00:00:00"/>
    <n v="10.925000000000001"/>
    <x v="8"/>
    <x v="19"/>
  </r>
  <r>
    <d v="2000-09-21T00:00:00"/>
    <n v="15.675000000000001"/>
    <x v="8"/>
    <x v="19"/>
  </r>
  <r>
    <d v="2000-09-22T00:00:00"/>
    <n v="15.625"/>
    <x v="8"/>
    <x v="19"/>
  </r>
  <r>
    <d v="2000-09-23T00:00:00"/>
    <n v="8.65"/>
    <x v="8"/>
    <x v="19"/>
  </r>
  <r>
    <d v="2000-09-24T00:00:00"/>
    <n v="5.45"/>
    <x v="8"/>
    <x v="19"/>
  </r>
  <r>
    <d v="2000-09-25T00:00:00"/>
    <n v="3.7"/>
    <x v="8"/>
    <x v="19"/>
  </r>
  <r>
    <d v="2000-09-26T00:00:00"/>
    <n v="3.5249999999999999"/>
    <x v="8"/>
    <x v="19"/>
  </r>
  <r>
    <d v="2000-09-27T00:00:00"/>
    <n v="2.2000000000000002"/>
    <x v="8"/>
    <x v="19"/>
  </r>
  <r>
    <d v="2000-09-28T00:00:00"/>
    <n v="1.875"/>
    <x v="8"/>
    <x v="19"/>
  </r>
  <r>
    <d v="2000-09-29T00:00:00"/>
    <n v="3.4249999999999998"/>
    <x v="8"/>
    <x v="19"/>
  </r>
  <r>
    <d v="2000-09-30T00:00:00"/>
    <n v="6.9249999999999998"/>
    <x v="8"/>
    <x v="19"/>
  </r>
  <r>
    <d v="2000-10-01T00:00:00"/>
    <n v="10.574999999999999"/>
    <x v="9"/>
    <x v="19"/>
  </r>
  <r>
    <d v="2000-10-02T00:00:00"/>
    <n v="13.7"/>
    <x v="9"/>
    <x v="19"/>
  </r>
  <r>
    <d v="2000-10-03T00:00:00"/>
    <n v="16.975000000000001"/>
    <x v="9"/>
    <x v="19"/>
  </r>
  <r>
    <d v="2000-10-04T00:00:00"/>
    <n v="19.225000000000001"/>
    <x v="9"/>
    <x v="19"/>
  </r>
  <r>
    <d v="2000-10-05T00:00:00"/>
    <n v="17.45"/>
    <x v="9"/>
    <x v="19"/>
  </r>
  <r>
    <d v="2000-10-06T00:00:00"/>
    <n v="15.8"/>
    <x v="9"/>
    <x v="19"/>
  </r>
  <r>
    <d v="2000-10-07T00:00:00"/>
    <n v="9.8249999999999993"/>
    <x v="9"/>
    <x v="19"/>
  </r>
  <r>
    <d v="2000-10-08T00:00:00"/>
    <n v="4.0750000000000002"/>
    <x v="9"/>
    <x v="19"/>
  </r>
  <r>
    <d v="2000-10-09T00:00:00"/>
    <n v="5.8"/>
    <x v="9"/>
    <x v="19"/>
  </r>
  <r>
    <d v="2000-10-10T00:00:00"/>
    <n v="8.1750000000000007"/>
    <x v="9"/>
    <x v="19"/>
  </r>
  <r>
    <d v="2000-10-11T00:00:00"/>
    <n v="10.975"/>
    <x v="9"/>
    <x v="19"/>
  </r>
  <r>
    <d v="2000-10-12T00:00:00"/>
    <n v="9.5500000000000007"/>
    <x v="9"/>
    <x v="19"/>
  </r>
  <r>
    <d v="2000-10-13T00:00:00"/>
    <n v="10.15"/>
    <x v="9"/>
    <x v="19"/>
  </r>
  <r>
    <d v="2000-10-14T00:00:00"/>
    <n v="11.175000000000001"/>
    <x v="9"/>
    <x v="19"/>
  </r>
  <r>
    <d v="2000-10-15T00:00:00"/>
    <n v="10.55"/>
    <x v="9"/>
    <x v="19"/>
  </r>
  <r>
    <d v="2000-10-16T00:00:00"/>
    <n v="7.625"/>
    <x v="9"/>
    <x v="19"/>
  </r>
  <r>
    <d v="2000-10-17T00:00:00"/>
    <n v="7.6749999999999998"/>
    <x v="9"/>
    <x v="19"/>
  </r>
  <r>
    <d v="2000-10-18T00:00:00"/>
    <n v="5.85"/>
    <x v="9"/>
    <x v="19"/>
  </r>
  <r>
    <d v="2000-10-19T00:00:00"/>
    <n v="10.475"/>
    <x v="9"/>
    <x v="19"/>
  </r>
  <r>
    <d v="2000-10-20T00:00:00"/>
    <n v="8.2249999999999996"/>
    <x v="9"/>
    <x v="19"/>
  </r>
  <r>
    <d v="2000-10-21T00:00:00"/>
    <n v="11.25"/>
    <x v="9"/>
    <x v="19"/>
  </r>
  <r>
    <d v="2000-10-22T00:00:00"/>
    <n v="10.525"/>
    <x v="9"/>
    <x v="19"/>
  </r>
  <r>
    <d v="2000-10-23T00:00:00"/>
    <n v="4.3250000000000002"/>
    <x v="9"/>
    <x v="19"/>
  </r>
  <r>
    <d v="2000-10-24T00:00:00"/>
    <n v="6.55"/>
    <x v="9"/>
    <x v="19"/>
  </r>
  <r>
    <d v="2000-10-25T00:00:00"/>
    <n v="9.5500000000000007"/>
    <x v="9"/>
    <x v="19"/>
  </r>
  <r>
    <d v="2000-10-26T00:00:00"/>
    <n v="8.8249999999999993"/>
    <x v="9"/>
    <x v="19"/>
  </r>
  <r>
    <d v="2000-10-27T00:00:00"/>
    <n v="7.5750000000000002"/>
    <x v="9"/>
    <x v="19"/>
  </r>
  <r>
    <d v="2000-10-28T00:00:00"/>
    <n v="12.275"/>
    <x v="9"/>
    <x v="19"/>
  </r>
  <r>
    <d v="2000-10-29T00:00:00"/>
    <n v="13.074999999999999"/>
    <x v="9"/>
    <x v="19"/>
  </r>
  <r>
    <d v="2000-10-30T00:00:00"/>
    <n v="12.475"/>
    <x v="9"/>
    <x v="19"/>
  </r>
  <r>
    <d v="2000-10-31T00:00:00"/>
    <n v="14.475"/>
    <x v="9"/>
    <x v="19"/>
  </r>
  <r>
    <d v="2000-11-01T00:00:00"/>
    <n v="14.8"/>
    <x v="10"/>
    <x v="19"/>
  </r>
  <r>
    <d v="2000-11-02T00:00:00"/>
    <n v="15.725"/>
    <x v="10"/>
    <x v="19"/>
  </r>
  <r>
    <d v="2000-11-03T00:00:00"/>
    <n v="10.975"/>
    <x v="10"/>
    <x v="19"/>
  </r>
  <r>
    <d v="2000-11-04T00:00:00"/>
    <n v="11.35"/>
    <x v="10"/>
    <x v="19"/>
  </r>
  <r>
    <d v="2000-11-05T00:00:00"/>
    <n v="24.7"/>
    <x v="10"/>
    <x v="19"/>
  </r>
  <r>
    <d v="2000-11-06T00:00:00"/>
    <n v="25.85"/>
    <x v="10"/>
    <x v="19"/>
  </r>
  <r>
    <d v="2000-11-07T00:00:00"/>
    <n v="24.475000000000001"/>
    <x v="10"/>
    <x v="19"/>
  </r>
  <r>
    <d v="2000-11-08T00:00:00"/>
    <n v="25.05"/>
    <x v="10"/>
    <x v="19"/>
  </r>
  <r>
    <d v="2000-11-09T00:00:00"/>
    <n v="24.7"/>
    <x v="10"/>
    <x v="19"/>
  </r>
  <r>
    <d v="2000-11-10T00:00:00"/>
    <n v="29.725000000000001"/>
    <x v="10"/>
    <x v="19"/>
  </r>
  <r>
    <d v="2000-11-11T00:00:00"/>
    <n v="25.574999999999999"/>
    <x v="10"/>
    <x v="19"/>
  </r>
  <r>
    <d v="2000-11-12T00:00:00"/>
    <n v="20.425000000000001"/>
    <x v="10"/>
    <x v="19"/>
  </r>
  <r>
    <d v="2000-11-13T00:00:00"/>
    <n v="19.375"/>
    <x v="10"/>
    <x v="19"/>
  </r>
  <r>
    <d v="2000-11-14T00:00:00"/>
    <n v="20.574999999999999"/>
    <x v="10"/>
    <x v="19"/>
  </r>
  <r>
    <d v="2000-11-15T00:00:00"/>
    <n v="24.3"/>
    <x v="10"/>
    <x v="19"/>
  </r>
  <r>
    <d v="2000-11-16T00:00:00"/>
    <n v="22.425000000000001"/>
    <x v="10"/>
    <x v="19"/>
  </r>
  <r>
    <d v="2000-11-17T00:00:00"/>
    <n v="17.55"/>
    <x v="10"/>
    <x v="19"/>
  </r>
  <r>
    <d v="2000-11-18T00:00:00"/>
    <n v="15.85"/>
    <x v="10"/>
    <x v="19"/>
  </r>
  <r>
    <d v="2000-11-19T00:00:00"/>
    <n v="20.55"/>
    <x v="10"/>
    <x v="19"/>
  </r>
  <r>
    <d v="2000-11-20T00:00:00"/>
    <n v="20.225000000000001"/>
    <x v="10"/>
    <x v="19"/>
  </r>
  <r>
    <d v="2000-11-21T00:00:00"/>
    <n v="16.875"/>
    <x v="10"/>
    <x v="19"/>
  </r>
  <r>
    <d v="2000-11-22T00:00:00"/>
    <n v="15.074999999999999"/>
    <x v="10"/>
    <x v="19"/>
  </r>
  <r>
    <d v="2000-11-23T00:00:00"/>
    <n v="13.824999999999999"/>
    <x v="10"/>
    <x v="19"/>
  </r>
  <r>
    <d v="2000-11-24T00:00:00"/>
    <n v="13.425000000000001"/>
    <x v="10"/>
    <x v="19"/>
  </r>
  <r>
    <d v="2000-11-25T00:00:00"/>
    <n v="12.7"/>
    <x v="10"/>
    <x v="19"/>
  </r>
  <r>
    <d v="2000-11-26T00:00:00"/>
    <n v="16.274999999999999"/>
    <x v="10"/>
    <x v="19"/>
  </r>
  <r>
    <d v="2000-11-27T00:00:00"/>
    <n v="17.95"/>
    <x v="10"/>
    <x v="19"/>
  </r>
  <r>
    <d v="2000-11-28T00:00:00"/>
    <n v="20.024999999999999"/>
    <x v="10"/>
    <x v="19"/>
  </r>
  <r>
    <d v="2000-11-29T00:00:00"/>
    <n v="23.4"/>
    <x v="10"/>
    <x v="19"/>
  </r>
  <r>
    <d v="2000-11-30T00:00:00"/>
    <n v="20.524999999999999"/>
    <x v="10"/>
    <x v="19"/>
  </r>
  <r>
    <d v="2000-12-01T00:00:00"/>
    <n v="19.100000000000001"/>
    <x v="11"/>
    <x v="19"/>
  </r>
  <r>
    <d v="2000-12-02T00:00:00"/>
    <n v="15.3"/>
    <x v="11"/>
    <x v="19"/>
  </r>
  <r>
    <d v="2000-12-03T00:00:00"/>
    <n v="18.2"/>
    <x v="11"/>
    <x v="19"/>
  </r>
  <r>
    <d v="2000-12-04T00:00:00"/>
    <n v="22.375"/>
    <x v="11"/>
    <x v="19"/>
  </r>
  <r>
    <d v="2000-12-05T00:00:00"/>
    <n v="16.649999999999999"/>
    <x v="11"/>
    <x v="19"/>
  </r>
  <r>
    <d v="2000-12-06T00:00:00"/>
    <n v="9.8000000000000007"/>
    <x v="11"/>
    <x v="19"/>
  </r>
  <r>
    <d v="2000-12-07T00:00:00"/>
    <n v="16.149999999999999"/>
    <x v="11"/>
    <x v="19"/>
  </r>
  <r>
    <d v="2000-12-08T00:00:00"/>
    <n v="25.324999999999999"/>
    <x v="11"/>
    <x v="19"/>
  </r>
  <r>
    <d v="2000-12-09T00:00:00"/>
    <n v="36.875"/>
    <x v="11"/>
    <x v="19"/>
  </r>
  <r>
    <d v="2000-12-10T00:00:00"/>
    <n v="40.6"/>
    <x v="11"/>
    <x v="19"/>
  </r>
  <r>
    <d v="2000-12-11T00:00:00"/>
    <n v="38.024999999999999"/>
    <x v="11"/>
    <x v="19"/>
  </r>
  <r>
    <d v="2000-12-12T00:00:00"/>
    <n v="34.4"/>
    <x v="11"/>
    <x v="19"/>
  </r>
  <r>
    <d v="2000-12-13T00:00:00"/>
    <n v="37.924999999999997"/>
    <x v="11"/>
    <x v="19"/>
  </r>
  <r>
    <d v="2000-12-14T00:00:00"/>
    <n v="39.700000000000003"/>
    <x v="11"/>
    <x v="19"/>
  </r>
  <r>
    <d v="2000-12-15T00:00:00"/>
    <n v="40.75"/>
    <x v="11"/>
    <x v="19"/>
  </r>
  <r>
    <d v="2000-12-16T00:00:00"/>
    <n v="37.450000000000003"/>
    <x v="11"/>
    <x v="19"/>
  </r>
  <r>
    <d v="2000-12-17T00:00:00"/>
    <n v="26.725000000000001"/>
    <x v="11"/>
    <x v="19"/>
  </r>
  <r>
    <d v="2000-12-18T00:00:00"/>
    <n v="24"/>
    <x v="11"/>
    <x v="19"/>
  </r>
  <r>
    <d v="2000-12-19T00:00:00"/>
    <n v="21.175000000000001"/>
    <x v="11"/>
    <x v="19"/>
  </r>
  <r>
    <d v="2000-12-20T00:00:00"/>
    <n v="32.5"/>
    <x v="11"/>
    <x v="19"/>
  </r>
  <r>
    <d v="2000-12-21T00:00:00"/>
    <n v="30.9"/>
    <x v="11"/>
    <x v="19"/>
  </r>
  <r>
    <d v="2000-12-22T00:00:00"/>
    <n v="31.5"/>
    <x v="11"/>
    <x v="19"/>
  </r>
  <r>
    <d v="2000-12-23T00:00:00"/>
    <n v="34.375"/>
    <x v="11"/>
    <x v="19"/>
  </r>
  <r>
    <d v="2000-12-24T00:00:00"/>
    <n v="30.1"/>
    <x v="11"/>
    <x v="19"/>
  </r>
  <r>
    <d v="2000-12-25T00:00:00"/>
    <n v="25.875"/>
    <x v="11"/>
    <x v="19"/>
  </r>
  <r>
    <d v="2000-12-26T00:00:00"/>
    <n v="17.5"/>
    <x v="11"/>
    <x v="19"/>
  </r>
  <r>
    <d v="2000-12-27T00:00:00"/>
    <n v="16.774999999999999"/>
    <x v="11"/>
    <x v="19"/>
  </r>
  <r>
    <d v="2000-12-28T00:00:00"/>
    <n v="22.324999999999999"/>
    <x v="11"/>
    <x v="19"/>
  </r>
  <r>
    <d v="2000-12-29T00:00:00"/>
    <n v="25"/>
    <x v="11"/>
    <x v="19"/>
  </r>
  <r>
    <d v="2000-12-30T00:00:00"/>
    <n v="24.574999999999999"/>
    <x v="11"/>
    <x v="19"/>
  </r>
  <r>
    <d v="2000-12-31T00:00:00"/>
    <n v="20.425000000000001"/>
    <x v="11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R29:AT291" firstHeaderRow="2" firstDataRow="2" firstDataCol="2"/>
  <pivotFields count="5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4"/>
    <field x="3"/>
  </rowFields>
  <rowItems count="26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21:M283" firstHeaderRow="2" firstDataRow="2" firstDataCol="2"/>
  <pivotFields count="9"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9" outline="0" subtotalTop="0" showAll="0" includeNewItemsInFilter="1"/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8"/>
    <field x="7"/>
  </rowFields>
  <rowItems count="26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 t="grand">
      <x/>
    </i>
  </rowItems>
  <colItems count="1">
    <i/>
  </colItems>
  <dataFields count="1">
    <dataField name="Sum of HDD" fld="6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M21:AO401" firstHeaderRow="2" firstDataRow="2" firstDataCol="2"/>
  <pivotFields count="5">
    <pivotField compact="0" numFmtId="14" outline="0" subtotalTop="0" showAll="0" includeNewItemsInFilter="1"/>
    <pivotField dataField="1" compact="0" numFmtId="2" outline="0" subtotalTop="0" showAll="0" includeNewItemsInFilter="1"/>
    <pivotField axis="axisRow" compact="0" numFmtId="1" outline="0" subtotalTop="0" showAll="0" includeNewItemsInFilter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ubtotalTop="0" showAll="0" includeNewItemsInFilter="1"/>
  </pivotFields>
  <rowFields count="2">
    <field x="3"/>
    <field x="2"/>
  </rowFields>
  <rowItems count="37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11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4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BN6:BQ159" firstHeaderRow="1" firstDataRow="1" firstDataCol="3"/>
  <pivotFields count="4">
    <pivotField compact="0" numFmtId="14" outline="0" subtotalTop="0" showAll="0" includeNewItemsInFilter="1"/>
    <pivotField dataField="1" compact="0" numFmtId="44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3">
    <field x="2"/>
    <field x="3"/>
    <field x="-2"/>
  </rowFields>
  <rowItems count="153">
    <i>
      <x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/>
    </i>
    <i t="default" i="1">
      <x/>
    </i>
    <i t="default" i="2">
      <x/>
    </i>
    <i>
      <x v="1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1"/>
    </i>
    <i t="default" i="1">
      <x v="1"/>
    </i>
    <i t="default" i="2">
      <x v="1"/>
    </i>
    <i>
      <x v="2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2"/>
    </i>
    <i t="default" i="1">
      <x v="2"/>
    </i>
    <i t="default" i="2">
      <x v="2"/>
    </i>
    <i>
      <x v="3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3"/>
    </i>
    <i t="default" i="1">
      <x v="3"/>
    </i>
    <i t="default" i="2">
      <x v="3"/>
    </i>
    <i>
      <x v="4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4"/>
    </i>
    <i t="default" i="1">
      <x v="4"/>
    </i>
    <i t="default" i="2">
      <x v="4"/>
    </i>
    <i>
      <x v="5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5"/>
    </i>
    <i t="default" i="1">
      <x v="5"/>
    </i>
    <i t="default" i="2">
      <x v="5"/>
    </i>
    <i>
      <x v="6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6"/>
    </i>
    <i t="default" i="1">
      <x v="6"/>
    </i>
    <i t="default" i="2">
      <x v="6"/>
    </i>
    <i>
      <x v="7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7"/>
    </i>
    <i t="default" i="1">
      <x v="7"/>
    </i>
    <i t="default" i="2">
      <x v="7"/>
    </i>
    <i>
      <x v="8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8"/>
    </i>
    <i t="default" i="1">
      <x v="8"/>
    </i>
    <i t="default" i="2">
      <x v="8"/>
    </i>
    <i>
      <x v="9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9"/>
    </i>
    <i t="default" i="1">
      <x v="9"/>
    </i>
    <i t="default" i="2">
      <x v="9"/>
    </i>
    <i>
      <x v="10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10"/>
    </i>
    <i t="default" i="1">
      <x v="10"/>
    </i>
    <i t="default" i="2">
      <x v="10"/>
    </i>
    <i>
      <x v="11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11"/>
    </i>
    <i t="default" i="1">
      <x v="11"/>
    </i>
    <i t="default" i="2">
      <x v="11"/>
    </i>
    <i t="grand">
      <x/>
    </i>
    <i t="grand" i="1">
      <x/>
    </i>
    <i t="grand" i="2">
      <x/>
    </i>
  </rowItems>
  <colItems count="1">
    <i/>
  </colItems>
  <dataFields count="3">
    <dataField name="Max of Daily AECO" fld="1" subtotal="max" baseField="0" baseItem="0" numFmtId="44"/>
    <dataField name="Average of Daily AECO" fld="1" subtotal="average" baseField="0" baseItem="0" numFmtId="44"/>
    <dataField name="Min of Daily AECO" fld="1" subtotal="min" baseField="0" baseItem="0" numFmtId="44"/>
  </dataFields>
  <formats count="7">
    <format dxfId="6">
      <pivotArea field="2" grandRow="1" outline="0" axis="axisRow" fieldPosition="0">
        <references count="1">
          <reference field="2" count="0" selected="0"/>
        </references>
      </pivotArea>
    </format>
    <format dxfId="5">
      <pivotArea field="2" grandRow="1" outline="0" axis="axisRow" fieldPosition="0">
        <references count="1">
          <reference field="2" count="0" selected="0"/>
        </references>
      </pivotArea>
    </format>
    <format dxfId="4">
      <pivotArea field="2" grandRow="1" outline="0" axis="axisRow" fieldPosition="0">
        <references count="1">
          <reference field="2" count="0" selected="0"/>
        </references>
      </pivotArea>
    </format>
    <format dxfId="3">
      <pivotArea field="2" grandRow="1" outline="0" axis="axisRow" fieldPosition="0">
        <references count="1">
          <reference field="2" count="0" selected="0"/>
        </references>
      </pivotArea>
    </format>
    <format dxfId="2">
      <pivotArea field="2" grandRow="1" outline="0" axis="axisRow" fieldPosition="0">
        <references count="1">
          <reference field="2" count="0" selected="0"/>
        </references>
      </pivotArea>
    </format>
    <format dxfId="1">
      <pivotArea outline="0" fieldPosition="0">
        <references count="2">
          <reference field="4294967294" count="0" selected="0"/>
          <reference field="2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4:L18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11">
      <pivotArea outline="0" fieldPosition="0"/>
    </format>
    <format dxfId="10">
      <pivotArea outline="0" fieldPosition="0"/>
    </format>
    <format dxfId="9">
      <pivotArea outline="0" fieldPosition="0"/>
    </format>
    <format dxfId="8">
      <pivotArea outline="0" fieldPosition="0"/>
    </format>
    <format dxfId="7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6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A5:AB19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16">
      <pivotArea outline="0" fieldPosition="0"/>
    </format>
    <format dxfId="15">
      <pivotArea outline="0" fieldPosition="0"/>
    </format>
    <format dxfId="14">
      <pivotArea outline="0" fieldPosition="0"/>
    </format>
    <format dxfId="13">
      <pivotArea outline="0" fieldPosition="0"/>
    </format>
    <format dxfId="12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7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M4:AN18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21">
      <pivotArea outline="0" fieldPosition="0"/>
    </format>
    <format dxfId="20">
      <pivotArea outline="0" fieldPosition="0"/>
    </format>
    <format dxfId="19">
      <pivotArea outline="0" fieldPosition="0"/>
    </format>
    <format dxfId="18">
      <pivotArea outline="0" fieldPosition="0"/>
    </format>
    <format dxfId="17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8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R4:AS26" firstHeaderRow="2" firstDataRow="2" firstDataCol="1"/>
  <pivotFields count="4">
    <pivotField compact="0" numFmtId="14" outline="0" subtotalTop="0" showAll="0" includeNewItemsInFilter="1"/>
    <pivotField dataField="1" compact="0" numFmtId="2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HDD" fld="1" baseField="0" baseItem="0" numFmtId="1"/>
  </dataFields>
  <formats count="2">
    <format dxfId="23">
      <pivotArea outline="0" fieldPosition="0"/>
    </format>
    <format dxfId="22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PivotTable9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Z4:BB258" firstHeaderRow="2" firstDataRow="2" firstDataCol="2"/>
  <pivotFields count="4">
    <pivotField compact="0" numFmtId="14" outline="0" subtotalTop="0" showAll="0" includeNewItemsInFilter="1"/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2"/>
    <field x="3"/>
  </rowFields>
  <rowItems count="25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1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953"/>
  <sheetViews>
    <sheetView tabSelected="1" workbookViewId="0"/>
  </sheetViews>
  <sheetFormatPr defaultRowHeight="12.75" x14ac:dyDescent="0.2"/>
  <cols>
    <col min="1" max="1" width="26.140625" style="44" customWidth="1"/>
    <col min="2" max="2" width="13.5703125" style="44" bestFit="1" customWidth="1"/>
    <col min="3" max="3" width="16" style="44" customWidth="1"/>
    <col min="4" max="4" width="11.5703125" bestFit="1" customWidth="1"/>
    <col min="5" max="5" width="10.28515625" customWidth="1"/>
    <col min="6" max="6" width="17" bestFit="1" customWidth="1"/>
    <col min="7" max="7" width="9.5703125" customWidth="1"/>
    <col min="8" max="8" width="9.85546875" bestFit="1" customWidth="1"/>
    <col min="9" max="9" width="16" customWidth="1"/>
    <col min="10" max="10" width="11.140625" bestFit="1" customWidth="1"/>
    <col min="11" max="11" width="15.5703125" bestFit="1" customWidth="1"/>
    <col min="12" max="13" width="10.28515625" bestFit="1" customWidth="1"/>
    <col min="15" max="15" width="26.85546875" customWidth="1"/>
    <col min="16" max="16" width="10.28515625" bestFit="1" customWidth="1"/>
    <col min="30" max="30" width="27.42578125" customWidth="1"/>
    <col min="31" max="31" width="10.28515625" bestFit="1" customWidth="1"/>
    <col min="45" max="45" width="26.42578125" customWidth="1"/>
    <col min="46" max="46" width="10.5703125" customWidth="1"/>
    <col min="60" max="60" width="27.85546875" customWidth="1"/>
    <col min="61" max="61" width="10.5703125" bestFit="1" customWidth="1"/>
    <col min="74" max="74" width="12" style="1" customWidth="1"/>
    <col min="75" max="75" width="26.28515625" style="1" customWidth="1"/>
    <col min="76" max="76" width="10.5703125" style="1" bestFit="1" customWidth="1"/>
    <col min="77" max="80" width="7.7109375" style="1" bestFit="1" customWidth="1"/>
    <col min="81" max="81" width="15.140625" style="1" bestFit="1" customWidth="1"/>
    <col min="82" max="83" width="7.7109375" style="1" bestFit="1" customWidth="1"/>
    <col min="84" max="84" width="12.28515625" style="1" bestFit="1" customWidth="1"/>
    <col min="85" max="87" width="7.7109375" style="1" bestFit="1" customWidth="1"/>
    <col min="88" max="88" width="12" style="1" customWidth="1"/>
    <col min="89" max="89" width="26.28515625" style="1" customWidth="1"/>
    <col min="90" max="90" width="10.5703125" style="1" customWidth="1"/>
    <col min="91" max="94" width="7.7109375" style="1" customWidth="1"/>
    <col min="95" max="95" width="15.140625" style="1" customWidth="1"/>
    <col min="96" max="97" width="7.7109375" style="1" customWidth="1"/>
    <col min="98" max="98" width="12.28515625" style="1" customWidth="1"/>
    <col min="99" max="101" width="7.7109375" style="1" customWidth="1"/>
    <col min="102" max="102" width="12" style="1" customWidth="1"/>
    <col min="103" max="103" width="26.28515625" style="1" customWidth="1"/>
    <col min="104" max="104" width="10.5703125" style="1" customWidth="1"/>
    <col min="105" max="108" width="7.7109375" style="1" customWidth="1"/>
    <col min="109" max="109" width="15.140625" style="1" customWidth="1"/>
    <col min="110" max="111" width="7.7109375" style="1" customWidth="1"/>
    <col min="112" max="112" width="12.28515625" style="1" customWidth="1"/>
    <col min="113" max="115" width="7.7109375" style="1" customWidth="1"/>
    <col min="116" max="116" width="12" style="1" customWidth="1"/>
    <col min="117" max="117" width="26.28515625" style="1" customWidth="1"/>
    <col min="118" max="118" width="10.5703125" style="1" customWidth="1"/>
    <col min="119" max="122" width="7.7109375" style="1" customWidth="1"/>
    <col min="123" max="123" width="15.140625" style="1" customWidth="1"/>
    <col min="124" max="125" width="7.7109375" style="1" customWidth="1"/>
    <col min="126" max="126" width="12.28515625" style="1" customWidth="1"/>
    <col min="127" max="129" width="7.7109375" style="1" customWidth="1"/>
    <col min="130" max="130" width="12" style="1" customWidth="1"/>
    <col min="131" max="131" width="26.28515625" style="1" customWidth="1"/>
    <col min="132" max="132" width="10.5703125" style="1" customWidth="1"/>
    <col min="133" max="136" width="7.7109375" style="1" customWidth="1"/>
    <col min="137" max="137" width="15.140625" style="1" customWidth="1"/>
    <col min="138" max="139" width="7.7109375" style="1" customWidth="1"/>
    <col min="140" max="140" width="12.28515625" style="1" customWidth="1"/>
    <col min="141" max="143" width="7.7109375" style="1" customWidth="1"/>
    <col min="144" max="144" width="12" style="1" customWidth="1"/>
    <col min="145" max="145" width="26.28515625" style="1" customWidth="1"/>
    <col min="146" max="146" width="10.5703125" style="1" customWidth="1"/>
    <col min="147" max="150" width="7.7109375" style="1" customWidth="1"/>
    <col min="151" max="151" width="15.140625" style="1" customWidth="1"/>
    <col min="152" max="153" width="7.7109375" style="1" customWidth="1"/>
    <col min="154" max="154" width="12.28515625" style="1" customWidth="1"/>
    <col min="155" max="157" width="7.7109375" style="1" customWidth="1"/>
    <col min="158" max="158" width="12" style="1" customWidth="1"/>
    <col min="159" max="159" width="26.28515625" style="1" customWidth="1"/>
    <col min="160" max="160" width="10.5703125" style="1" customWidth="1"/>
    <col min="161" max="164" width="7.7109375" style="1" customWidth="1"/>
    <col min="165" max="165" width="15.140625" style="1" customWidth="1"/>
    <col min="166" max="167" width="7.7109375" style="1" customWidth="1"/>
    <col min="168" max="168" width="12.28515625" style="1" customWidth="1"/>
    <col min="169" max="171" width="7.7109375" style="1" customWidth="1"/>
    <col min="172" max="172" width="12" style="1" customWidth="1"/>
    <col min="173" max="173" width="26.28515625" style="1" customWidth="1"/>
    <col min="174" max="174" width="10.5703125" style="1" customWidth="1"/>
    <col min="175" max="178" width="7.7109375" style="1" customWidth="1"/>
    <col min="179" max="179" width="15.140625" style="1" customWidth="1"/>
    <col min="180" max="181" width="7.7109375" style="1" customWidth="1"/>
    <col min="182" max="182" width="12.28515625" style="1" customWidth="1"/>
    <col min="183" max="185" width="7.7109375" style="1" customWidth="1"/>
    <col min="186" max="186" width="12" style="1" customWidth="1"/>
    <col min="187" max="187" width="26.28515625" style="1" customWidth="1"/>
    <col min="188" max="188" width="10.5703125" style="1" customWidth="1"/>
    <col min="189" max="192" width="7.7109375" style="1" customWidth="1"/>
    <col min="193" max="193" width="15.140625" style="1" customWidth="1"/>
    <col min="194" max="195" width="7.7109375" style="1" customWidth="1"/>
    <col min="196" max="196" width="12.28515625" style="1" customWidth="1"/>
    <col min="197" max="199" width="7.7109375" style="1" customWidth="1"/>
    <col min="200" max="200" width="9.140625" style="1"/>
    <col min="201" max="201" width="26.28515625" style="1" customWidth="1"/>
    <col min="202" max="202" width="10.5703125" style="1" customWidth="1"/>
    <col min="203" max="206" width="7.7109375" style="1" customWidth="1"/>
    <col min="207" max="207" width="15.140625" style="1" customWidth="1"/>
    <col min="208" max="209" width="7.7109375" style="1" customWidth="1"/>
    <col min="210" max="210" width="12.28515625" style="1" customWidth="1"/>
    <col min="211" max="213" width="7.7109375" style="1" customWidth="1"/>
    <col min="214" max="214" width="9.140625" style="1"/>
    <col min="215" max="215" width="26.28515625" style="1" customWidth="1"/>
    <col min="216" max="216" width="10.5703125" style="1" customWidth="1"/>
    <col min="217" max="219" width="7.7109375" style="1" customWidth="1"/>
    <col min="220" max="220" width="8.28515625" style="1" bestFit="1" customWidth="1"/>
    <col min="221" max="221" width="15.140625" style="1" customWidth="1"/>
    <col min="222" max="223" width="7.7109375" style="1" customWidth="1"/>
    <col min="224" max="224" width="12.28515625" style="1" customWidth="1"/>
    <col min="225" max="227" width="7.7109375" style="1" customWidth="1"/>
    <col min="228" max="16384" width="9.140625" style="1"/>
  </cols>
  <sheetData>
    <row r="1" spans="1:73" x14ac:dyDescent="0.2">
      <c r="A1" s="130"/>
      <c r="B1" s="130"/>
      <c r="C1" s="130"/>
      <c r="D1" s="128"/>
      <c r="E1" s="128"/>
      <c r="F1" s="128"/>
      <c r="G1" s="128"/>
      <c r="H1" s="128"/>
    </row>
    <row r="2" spans="1:73" x14ac:dyDescent="0.2">
      <c r="A2" s="130"/>
      <c r="B2" s="140" t="s">
        <v>0</v>
      </c>
      <c r="C2" s="141"/>
      <c r="D2" s="141"/>
      <c r="E2" s="141"/>
      <c r="F2" s="142"/>
      <c r="G2" s="128"/>
      <c r="H2" s="128"/>
    </row>
    <row r="3" spans="1:73" ht="38.25" x14ac:dyDescent="0.2">
      <c r="A3" s="130"/>
      <c r="B3" s="2" t="s">
        <v>1</v>
      </c>
      <c r="C3" s="3" t="s">
        <v>2</v>
      </c>
      <c r="D3" s="2" t="s">
        <v>3</v>
      </c>
      <c r="E3" s="4" t="s">
        <v>4</v>
      </c>
      <c r="F3" s="2" t="s">
        <v>5</v>
      </c>
      <c r="G3" s="128"/>
      <c r="H3" s="128"/>
    </row>
    <row r="4" spans="1:73" s="11" customFormat="1" x14ac:dyDescent="0.2">
      <c r="A4" s="131"/>
      <c r="B4" s="5">
        <v>1996</v>
      </c>
      <c r="C4" s="6">
        <v>1.23</v>
      </c>
      <c r="D4" s="7">
        <v>1996</v>
      </c>
      <c r="E4" s="8">
        <v>2</v>
      </c>
      <c r="F4" s="9">
        <v>-0.02</v>
      </c>
      <c r="G4" s="129"/>
      <c r="H4" s="129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</row>
    <row r="5" spans="1:73" x14ac:dyDescent="0.2">
      <c r="A5" s="130"/>
      <c r="B5" s="12">
        <v>1997</v>
      </c>
      <c r="C5" s="13">
        <v>0.98</v>
      </c>
      <c r="D5" s="14">
        <v>1997</v>
      </c>
      <c r="E5" s="15">
        <v>2</v>
      </c>
      <c r="F5" s="16">
        <v>0.02</v>
      </c>
      <c r="G5" s="128"/>
      <c r="H5" s="1"/>
      <c r="I5" s="1"/>
      <c r="J5" s="1"/>
      <c r="K5" s="1"/>
    </row>
    <row r="6" spans="1:73" x14ac:dyDescent="0.2">
      <c r="A6" s="132"/>
      <c r="B6" s="12">
        <v>1998</v>
      </c>
      <c r="C6" s="13">
        <v>0.99</v>
      </c>
      <c r="D6" s="14">
        <v>1998</v>
      </c>
      <c r="E6" s="15">
        <v>2.5</v>
      </c>
      <c r="F6" s="16">
        <v>0</v>
      </c>
      <c r="G6" s="128"/>
      <c r="H6" s="1"/>
      <c r="I6" s="1"/>
      <c r="J6" s="1"/>
      <c r="K6" s="1"/>
    </row>
    <row r="7" spans="1:73" x14ac:dyDescent="0.2">
      <c r="A7" s="132"/>
      <c r="B7" s="12">
        <v>1999</v>
      </c>
      <c r="C7" s="13">
        <v>0.95</v>
      </c>
      <c r="D7" s="14">
        <v>1999</v>
      </c>
      <c r="E7" s="15">
        <v>3</v>
      </c>
      <c r="F7" s="16">
        <v>0.01</v>
      </c>
      <c r="G7" s="128"/>
      <c r="H7" s="1"/>
      <c r="I7" s="1"/>
      <c r="J7" s="1"/>
      <c r="K7" s="1"/>
    </row>
    <row r="8" spans="1:73" x14ac:dyDescent="0.2">
      <c r="A8" s="132"/>
      <c r="B8" s="17">
        <v>2000</v>
      </c>
      <c r="C8" s="18">
        <v>1.07</v>
      </c>
      <c r="D8" s="19">
        <v>2000</v>
      </c>
      <c r="E8" s="15">
        <v>3.5</v>
      </c>
      <c r="F8" s="20">
        <v>0.12</v>
      </c>
      <c r="G8" s="128"/>
      <c r="H8" s="1"/>
      <c r="I8" s="1"/>
      <c r="J8" s="1"/>
      <c r="K8" s="1"/>
    </row>
    <row r="9" spans="1:73" x14ac:dyDescent="0.2">
      <c r="A9" s="132"/>
      <c r="B9" s="128"/>
      <c r="C9" s="128"/>
      <c r="D9" s="1"/>
      <c r="E9" s="21" t="s">
        <v>6</v>
      </c>
      <c r="F9" s="22">
        <f>AVERAGE(F4:F8)</f>
        <v>2.6000000000000002E-2</v>
      </c>
      <c r="G9" s="128"/>
      <c r="H9" s="1"/>
      <c r="I9" s="1"/>
      <c r="J9" s="1"/>
      <c r="K9" s="1"/>
    </row>
    <row r="10" spans="1:73" x14ac:dyDescent="0.2">
      <c r="A10" s="132"/>
      <c r="B10" s="1"/>
      <c r="C10" s="1"/>
      <c r="D10" s="1"/>
      <c r="E10" s="1"/>
      <c r="F10" s="128"/>
      <c r="G10" s="128"/>
      <c r="H10" s="1"/>
      <c r="I10" s="1"/>
      <c r="J10" s="1"/>
      <c r="K10" s="1"/>
    </row>
    <row r="11" spans="1:73" x14ac:dyDescent="0.2">
      <c r="A11" s="132"/>
      <c r="B11" s="140" t="s">
        <v>7</v>
      </c>
      <c r="C11" s="141"/>
      <c r="D11" s="141"/>
      <c r="E11" s="141"/>
      <c r="F11" s="142"/>
      <c r="G11" s="128"/>
      <c r="H11" s="1"/>
      <c r="I11" s="1"/>
      <c r="J11" s="1"/>
      <c r="K11" s="1"/>
    </row>
    <row r="12" spans="1:73" ht="38.25" x14ac:dyDescent="0.2">
      <c r="A12" s="132"/>
      <c r="B12" s="23" t="s">
        <v>1</v>
      </c>
      <c r="C12" s="24" t="s">
        <v>2</v>
      </c>
      <c r="D12" s="23" t="s">
        <v>3</v>
      </c>
      <c r="E12" s="25" t="s">
        <v>4</v>
      </c>
      <c r="F12" s="23" t="s">
        <v>5</v>
      </c>
      <c r="G12" s="128"/>
      <c r="H12" s="1"/>
      <c r="I12" s="1"/>
      <c r="J12" s="1"/>
      <c r="K12" s="1"/>
    </row>
    <row r="13" spans="1:73" x14ac:dyDescent="0.2">
      <c r="A13" s="130"/>
      <c r="B13" s="26">
        <v>1990</v>
      </c>
      <c r="C13" s="27">
        <v>0.99</v>
      </c>
      <c r="D13" s="28">
        <v>2000</v>
      </c>
      <c r="E13" s="29">
        <v>3.5</v>
      </c>
      <c r="F13" s="30">
        <v>0.16</v>
      </c>
      <c r="G13" s="128"/>
      <c r="H13" s="128"/>
    </row>
    <row r="14" spans="1:73" x14ac:dyDescent="0.2">
      <c r="A14" s="130"/>
      <c r="B14" s="31">
        <v>1991</v>
      </c>
      <c r="C14" s="13">
        <v>0.95</v>
      </c>
      <c r="D14" s="14">
        <v>2000</v>
      </c>
      <c r="E14" s="15">
        <v>3.5</v>
      </c>
      <c r="F14" s="32">
        <v>-0.09</v>
      </c>
      <c r="G14" s="128"/>
      <c r="H14" s="128"/>
    </row>
    <row r="15" spans="1:73" x14ac:dyDescent="0.2">
      <c r="A15" s="130"/>
      <c r="B15" s="33">
        <v>1992</v>
      </c>
      <c r="C15" s="34">
        <v>0.95</v>
      </c>
      <c r="D15" s="35">
        <v>2000</v>
      </c>
      <c r="E15" s="36">
        <v>3.5</v>
      </c>
      <c r="F15" s="37">
        <v>0.11</v>
      </c>
      <c r="G15" s="128"/>
      <c r="H15" s="128"/>
    </row>
    <row r="16" spans="1:73" x14ac:dyDescent="0.2">
      <c r="A16" s="130"/>
      <c r="B16" s="31">
        <v>1993</v>
      </c>
      <c r="C16" s="13">
        <v>0.98</v>
      </c>
      <c r="D16" s="14">
        <v>2000</v>
      </c>
      <c r="E16" s="15">
        <v>3.5</v>
      </c>
      <c r="F16" s="32">
        <v>-0.18</v>
      </c>
      <c r="G16" s="128"/>
      <c r="H16" s="128"/>
    </row>
    <row r="17" spans="1:227" x14ac:dyDescent="0.2">
      <c r="A17" s="130"/>
      <c r="B17" s="31">
        <v>1994</v>
      </c>
      <c r="C17" s="13">
        <v>1.03</v>
      </c>
      <c r="D17" s="14">
        <v>2000</v>
      </c>
      <c r="E17" s="15">
        <v>3.5</v>
      </c>
      <c r="F17" s="32">
        <v>-0.04</v>
      </c>
      <c r="G17" s="128"/>
      <c r="H17" s="128"/>
    </row>
    <row r="18" spans="1:227" x14ac:dyDescent="0.2">
      <c r="A18" s="1"/>
      <c r="B18" s="33">
        <v>1995</v>
      </c>
      <c r="C18" s="34">
        <v>1.07</v>
      </c>
      <c r="D18" s="35">
        <v>2000</v>
      </c>
      <c r="E18" s="36">
        <v>3.5</v>
      </c>
      <c r="F18" s="37">
        <v>0.23</v>
      </c>
      <c r="G18" s="128"/>
      <c r="H18" s="128"/>
    </row>
    <row r="19" spans="1:227" x14ac:dyDescent="0.2">
      <c r="A19" s="1"/>
      <c r="B19" s="33">
        <v>1996</v>
      </c>
      <c r="C19" s="34">
        <v>1.23</v>
      </c>
      <c r="D19" s="35">
        <v>2000</v>
      </c>
      <c r="E19" s="36">
        <v>3.5</v>
      </c>
      <c r="F19" s="37">
        <v>0.5</v>
      </c>
      <c r="G19" s="128"/>
      <c r="H19" s="128"/>
    </row>
    <row r="20" spans="1:227" x14ac:dyDescent="0.2">
      <c r="A20" s="1"/>
      <c r="B20" s="31">
        <v>1997</v>
      </c>
      <c r="C20" s="13">
        <v>0.98</v>
      </c>
      <c r="D20" s="14">
        <v>2000</v>
      </c>
      <c r="E20" s="15">
        <v>3.5</v>
      </c>
      <c r="F20" s="32">
        <v>-0.28999999999999998</v>
      </c>
      <c r="G20" s="128"/>
      <c r="H20" s="128"/>
    </row>
    <row r="21" spans="1:227" x14ac:dyDescent="0.2">
      <c r="A21" s="1"/>
      <c r="B21" s="31">
        <v>1998</v>
      </c>
      <c r="C21" s="13">
        <v>0.99</v>
      </c>
      <c r="D21" s="14">
        <v>2000</v>
      </c>
      <c r="E21" s="15">
        <v>3.5</v>
      </c>
      <c r="F21" s="32">
        <v>-0.04</v>
      </c>
      <c r="G21" s="128"/>
      <c r="H21" s="128"/>
    </row>
    <row r="22" spans="1:227" x14ac:dyDescent="0.2">
      <c r="A22" s="1"/>
      <c r="B22" s="31">
        <v>1999</v>
      </c>
      <c r="C22" s="13">
        <v>0.95</v>
      </c>
      <c r="D22" s="14">
        <v>2000</v>
      </c>
      <c r="E22" s="15">
        <v>3.5</v>
      </c>
      <c r="F22" s="32">
        <v>-0.32</v>
      </c>
      <c r="G22" s="128"/>
      <c r="H22" s="128"/>
    </row>
    <row r="23" spans="1:227" x14ac:dyDescent="0.2">
      <c r="A23" s="1"/>
      <c r="B23" s="38">
        <v>2000</v>
      </c>
      <c r="C23" s="18">
        <v>1.07</v>
      </c>
      <c r="D23" s="19">
        <v>2000</v>
      </c>
      <c r="E23" s="39">
        <v>3.5</v>
      </c>
      <c r="F23" s="40">
        <v>0.12</v>
      </c>
      <c r="G23" s="128"/>
      <c r="H23" s="128"/>
    </row>
    <row r="24" spans="1:227" x14ac:dyDescent="0.2">
      <c r="A24" s="1"/>
      <c r="B24" s="1"/>
      <c r="C24" s="1"/>
      <c r="D24" s="1"/>
      <c r="E24" s="41" t="s">
        <v>6</v>
      </c>
      <c r="F24" s="42">
        <f>AVERAGE(F13:F23)</f>
        <v>1.4545454545454544E-2</v>
      </c>
      <c r="G24" s="128"/>
      <c r="H24" s="128"/>
    </row>
    <row r="25" spans="1:227" x14ac:dyDescent="0.2">
      <c r="A25" s="1"/>
      <c r="B25" s="1"/>
      <c r="C25" s="1"/>
      <c r="D25" s="1"/>
      <c r="E25" s="1"/>
      <c r="F25" s="133"/>
      <c r="G25" s="128"/>
      <c r="H25" s="128"/>
    </row>
    <row r="26" spans="1:227" x14ac:dyDescent="0.2">
      <c r="A26" s="1"/>
      <c r="B26" s="1" t="s">
        <v>8</v>
      </c>
      <c r="C26" s="1"/>
      <c r="D26" s="1"/>
      <c r="E26" s="1"/>
      <c r="F26" s="133"/>
    </row>
    <row r="27" spans="1:227" x14ac:dyDescent="0.2">
      <c r="A27" s="1"/>
      <c r="B27" s="1" t="s">
        <v>9</v>
      </c>
      <c r="C27" s="1"/>
      <c r="D27" s="1"/>
      <c r="E27" s="1"/>
      <c r="F27" s="43"/>
    </row>
    <row r="28" spans="1:227" x14ac:dyDescent="0.2">
      <c r="B28" s="44" t="s">
        <v>10</v>
      </c>
      <c r="BV28" s="45"/>
      <c r="BW28" s="45"/>
      <c r="BX28" s="45"/>
      <c r="BY28" s="45"/>
      <c r="BZ28" s="45"/>
      <c r="CA28" s="45"/>
      <c r="CB28" s="45"/>
      <c r="CC28" s="45"/>
      <c r="CE28" s="46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S28" s="46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G28" s="46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U28" s="46"/>
      <c r="DV28" s="45"/>
      <c r="DW28" s="45"/>
      <c r="DX28" s="45"/>
      <c r="DY28" s="45"/>
      <c r="DZ28" s="45"/>
      <c r="EA28" s="45"/>
      <c r="EB28" s="45"/>
      <c r="EC28" s="45"/>
      <c r="ED28" s="45"/>
      <c r="EE28" s="45"/>
      <c r="EF28" s="45"/>
      <c r="EG28" s="45"/>
      <c r="EI28" s="46"/>
      <c r="EJ28" s="45"/>
      <c r="EK28" s="45"/>
      <c r="EL28" s="45"/>
      <c r="EM28" s="45"/>
      <c r="EN28" s="45"/>
      <c r="EO28" s="45"/>
      <c r="EP28" s="45"/>
      <c r="EQ28" s="45"/>
      <c r="ER28" s="45"/>
      <c r="ES28" s="45"/>
      <c r="ET28" s="45"/>
      <c r="EU28" s="45"/>
      <c r="EW28" s="46"/>
      <c r="EX28" s="45"/>
      <c r="EY28" s="45"/>
      <c r="EZ28" s="45"/>
      <c r="FA28" s="45"/>
      <c r="FB28" s="45"/>
      <c r="FC28" s="45"/>
      <c r="FD28" s="45"/>
      <c r="FE28" s="45"/>
      <c r="FF28" s="45"/>
      <c r="FG28" s="45"/>
      <c r="FH28" s="45"/>
      <c r="FI28" s="45"/>
      <c r="FK28" s="46"/>
      <c r="FL28" s="45"/>
      <c r="FM28" s="45"/>
      <c r="FN28" s="45"/>
      <c r="FO28" s="45"/>
      <c r="FP28" s="45"/>
      <c r="FQ28" s="45"/>
      <c r="FR28" s="45"/>
      <c r="FS28" s="45"/>
      <c r="FT28" s="45"/>
      <c r="FU28" s="45"/>
      <c r="FV28" s="45"/>
      <c r="FW28" s="45"/>
      <c r="FY28" s="46"/>
      <c r="FZ28" s="45"/>
      <c r="GA28" s="45"/>
      <c r="GB28" s="45"/>
      <c r="GC28" s="45"/>
      <c r="GD28" s="45"/>
      <c r="GE28" s="45"/>
      <c r="GF28" s="45"/>
      <c r="GG28" s="45"/>
      <c r="GH28" s="45"/>
      <c r="GI28" s="45"/>
      <c r="GJ28" s="45"/>
      <c r="GK28" s="45"/>
      <c r="GM28" s="46"/>
      <c r="GN28" s="45"/>
      <c r="GO28" s="45"/>
      <c r="GP28" s="45"/>
      <c r="GQ28" s="45"/>
      <c r="GS28" s="45"/>
      <c r="GT28" s="45"/>
      <c r="GU28" s="45"/>
      <c r="GV28" s="45"/>
      <c r="GW28" s="45"/>
      <c r="GX28" s="45"/>
      <c r="GY28" s="45"/>
      <c r="HA28" s="46"/>
      <c r="HB28" s="45"/>
      <c r="HC28" s="45"/>
      <c r="HD28" s="45"/>
      <c r="HE28" s="45"/>
      <c r="HG28" s="45"/>
      <c r="HH28" s="45"/>
      <c r="HI28" s="45"/>
      <c r="HJ28" s="45"/>
      <c r="HK28" s="45"/>
      <c r="HL28" s="45"/>
      <c r="HM28" s="45"/>
      <c r="HO28" s="46"/>
      <c r="HP28" s="45"/>
      <c r="HQ28" s="45"/>
      <c r="HR28" s="45"/>
      <c r="HS28" s="45"/>
    </row>
    <row r="29" spans="1:227" ht="15.75" x14ac:dyDescent="0.25">
      <c r="A29" s="47" t="s">
        <v>11</v>
      </c>
      <c r="N29" s="48"/>
      <c r="O29" s="49" t="s">
        <v>11</v>
      </c>
      <c r="AB29" s="48"/>
      <c r="AC29" s="48"/>
      <c r="AD29" s="49" t="s">
        <v>11</v>
      </c>
      <c r="AQ29" s="48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50"/>
      <c r="BW29" s="50"/>
      <c r="BX29" s="50"/>
      <c r="BY29" s="50"/>
      <c r="BZ29" s="50"/>
      <c r="CA29" s="50"/>
      <c r="CB29" s="50"/>
      <c r="CC29" s="50"/>
      <c r="CE29" s="46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S29" s="46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G29" s="46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U29" s="46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I29" s="46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W29" s="46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K29" s="46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Y29" s="46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M29" s="46"/>
      <c r="GN29" s="50"/>
      <c r="GO29" s="50"/>
      <c r="GP29" s="50"/>
      <c r="GQ29" s="50"/>
      <c r="GS29" s="50"/>
      <c r="GT29" s="50"/>
      <c r="GU29" s="50"/>
      <c r="GV29" s="50"/>
      <c r="GW29" s="50"/>
      <c r="GX29" s="50"/>
      <c r="GY29" s="50"/>
      <c r="HA29" s="46"/>
      <c r="HB29" s="50"/>
      <c r="HC29" s="50"/>
      <c r="HD29" s="50"/>
      <c r="HE29" s="50"/>
      <c r="HG29" s="50"/>
      <c r="HH29" s="50"/>
      <c r="HI29" s="50"/>
      <c r="HJ29" s="50"/>
      <c r="HK29" s="50"/>
      <c r="HL29" s="50"/>
      <c r="HM29" s="50"/>
      <c r="HO29" s="46"/>
      <c r="HP29" s="50"/>
      <c r="HQ29" s="50"/>
      <c r="HR29" s="50"/>
      <c r="HS29" s="50"/>
    </row>
    <row r="30" spans="1:227" ht="15.75" x14ac:dyDescent="0.25">
      <c r="A30" s="47" t="s">
        <v>12</v>
      </c>
      <c r="N30" s="48"/>
      <c r="O30" s="47" t="s">
        <v>12</v>
      </c>
      <c r="AB30" s="48"/>
      <c r="AC30" s="48"/>
      <c r="AD30" s="47" t="s">
        <v>12</v>
      </c>
      <c r="AQ30" s="48"/>
      <c r="AR30" s="44"/>
      <c r="AS30" s="47" t="s">
        <v>12</v>
      </c>
      <c r="BF30" s="48"/>
      <c r="BG30" s="44"/>
      <c r="BH30" s="47" t="s">
        <v>12</v>
      </c>
      <c r="BU30" s="48"/>
      <c r="BV30" s="50"/>
      <c r="BW30" s="47" t="s">
        <v>12</v>
      </c>
      <c r="BX30"/>
      <c r="BY30"/>
      <c r="BZ30"/>
      <c r="CA30"/>
      <c r="CB30"/>
      <c r="CC30"/>
      <c r="CD30"/>
      <c r="CE30"/>
      <c r="CF30"/>
      <c r="CG30"/>
      <c r="CH30"/>
      <c r="CI30"/>
      <c r="CJ30" s="50"/>
      <c r="CK30" s="47" t="s">
        <v>12</v>
      </c>
      <c r="CL30"/>
      <c r="CM30"/>
      <c r="CN30"/>
      <c r="CO30"/>
      <c r="CP30"/>
      <c r="CQ30"/>
      <c r="CR30"/>
      <c r="CS30"/>
      <c r="CT30"/>
      <c r="CU30"/>
      <c r="CV30"/>
      <c r="CW30"/>
      <c r="CX30" s="50"/>
      <c r="CY30" s="47" t="s">
        <v>12</v>
      </c>
      <c r="CZ30"/>
      <c r="DA30"/>
      <c r="DB30"/>
      <c r="DC30"/>
      <c r="DD30"/>
      <c r="DE30"/>
      <c r="DF30"/>
      <c r="DG30"/>
      <c r="DH30"/>
      <c r="DI30"/>
      <c r="DJ30"/>
      <c r="DK30"/>
      <c r="DL30" s="50"/>
      <c r="DM30" s="47" t="s">
        <v>12</v>
      </c>
      <c r="DN30"/>
      <c r="DO30"/>
      <c r="DP30"/>
      <c r="DQ30"/>
      <c r="DR30"/>
      <c r="DS30"/>
      <c r="DT30"/>
      <c r="DU30"/>
      <c r="DV30"/>
      <c r="DW30"/>
      <c r="DX30"/>
      <c r="DY30"/>
      <c r="DZ30" s="50"/>
      <c r="EA30" s="47" t="s">
        <v>12</v>
      </c>
      <c r="EB30"/>
      <c r="EC30"/>
      <c r="ED30"/>
      <c r="EE30"/>
      <c r="EF30"/>
      <c r="EG30"/>
      <c r="EH30"/>
      <c r="EI30"/>
      <c r="EJ30"/>
      <c r="EK30"/>
      <c r="EL30"/>
      <c r="EM30"/>
      <c r="EN30" s="50"/>
      <c r="EO30" s="47" t="s">
        <v>12</v>
      </c>
      <c r="EP30"/>
      <c r="EQ30"/>
      <c r="ER30"/>
      <c r="ES30"/>
      <c r="ET30"/>
      <c r="EU30"/>
      <c r="EV30"/>
      <c r="EW30"/>
      <c r="EX30"/>
      <c r="EY30"/>
      <c r="EZ30"/>
      <c r="FA30"/>
      <c r="FB30" s="50"/>
      <c r="FC30" s="47" t="s">
        <v>12</v>
      </c>
      <c r="FD30"/>
      <c r="FE30"/>
      <c r="FF30"/>
      <c r="FG30"/>
      <c r="FH30"/>
      <c r="FI30"/>
      <c r="FJ30"/>
      <c r="FK30"/>
      <c r="FL30"/>
      <c r="FM30"/>
      <c r="FN30"/>
      <c r="FO30"/>
      <c r="FP30" s="50"/>
      <c r="FQ30" s="47" t="s">
        <v>12</v>
      </c>
      <c r="FR30"/>
      <c r="FS30"/>
      <c r="FT30"/>
      <c r="FU30"/>
      <c r="FV30"/>
      <c r="FW30"/>
      <c r="FX30"/>
      <c r="FY30"/>
      <c r="FZ30"/>
      <c r="GA30"/>
      <c r="GB30"/>
      <c r="GC30"/>
      <c r="GD30" s="50"/>
      <c r="GE30" s="47" t="s">
        <v>12</v>
      </c>
      <c r="GF30"/>
      <c r="GG30"/>
      <c r="GH30"/>
      <c r="GI30"/>
      <c r="GJ30"/>
      <c r="GK30"/>
      <c r="GL30"/>
      <c r="GM30"/>
      <c r="GN30"/>
      <c r="GO30"/>
      <c r="GP30"/>
      <c r="GQ30"/>
      <c r="GS30" s="47" t="s">
        <v>12</v>
      </c>
      <c r="GT30"/>
      <c r="GU30"/>
      <c r="GV30"/>
      <c r="GW30"/>
      <c r="GX30"/>
      <c r="GY30"/>
      <c r="GZ30"/>
      <c r="HA30"/>
      <c r="HB30"/>
      <c r="HC30"/>
      <c r="HD30"/>
      <c r="HE30"/>
      <c r="HG30" s="47" t="s">
        <v>12</v>
      </c>
      <c r="HH30"/>
      <c r="HI30"/>
      <c r="HJ30"/>
      <c r="HK30"/>
      <c r="HL30"/>
      <c r="HM30"/>
      <c r="HN30"/>
      <c r="HO30"/>
      <c r="HP30"/>
      <c r="HQ30"/>
      <c r="HR30"/>
      <c r="HS30"/>
    </row>
    <row r="31" spans="1:227" ht="15.75" x14ac:dyDescent="0.25">
      <c r="A31" s="47" t="s">
        <v>13</v>
      </c>
      <c r="N31" s="48"/>
      <c r="O31" s="49" t="s">
        <v>14</v>
      </c>
      <c r="AB31" s="48"/>
      <c r="AC31" s="48"/>
      <c r="AD31" s="49" t="s">
        <v>15</v>
      </c>
      <c r="AQ31" s="48"/>
      <c r="AR31" s="44"/>
      <c r="AS31" s="49" t="s">
        <v>16</v>
      </c>
      <c r="BF31" s="48"/>
      <c r="BG31" s="44"/>
      <c r="BH31" s="49" t="s">
        <v>17</v>
      </c>
      <c r="BU31" s="48"/>
      <c r="BV31" s="50"/>
      <c r="BW31" s="49" t="s">
        <v>18</v>
      </c>
      <c r="BX31"/>
      <c r="BY31"/>
      <c r="BZ31"/>
      <c r="CA31"/>
      <c r="CB31"/>
      <c r="CC31"/>
      <c r="CD31"/>
      <c r="CE31"/>
      <c r="CF31"/>
      <c r="CG31"/>
      <c r="CH31"/>
      <c r="CI31"/>
      <c r="CJ31" s="50"/>
      <c r="CK31" s="49" t="s">
        <v>19</v>
      </c>
      <c r="CL31"/>
      <c r="CM31"/>
      <c r="CN31"/>
      <c r="CO31"/>
      <c r="CP31"/>
      <c r="CQ31"/>
      <c r="CR31"/>
      <c r="CS31"/>
      <c r="CT31"/>
      <c r="CU31"/>
      <c r="CV31"/>
      <c r="CW31"/>
      <c r="CX31" s="50"/>
      <c r="CY31" s="49" t="s">
        <v>20</v>
      </c>
      <c r="CZ31"/>
      <c r="DA31"/>
      <c r="DB31"/>
      <c r="DC31"/>
      <c r="DD31"/>
      <c r="DE31"/>
      <c r="DF31"/>
      <c r="DG31"/>
      <c r="DH31"/>
      <c r="DI31"/>
      <c r="DJ31"/>
      <c r="DK31"/>
      <c r="DL31" s="50"/>
      <c r="DM31" s="49" t="s">
        <v>21</v>
      </c>
      <c r="DN31"/>
      <c r="DO31"/>
      <c r="DP31"/>
      <c r="DQ31"/>
      <c r="DR31"/>
      <c r="DS31"/>
      <c r="DT31"/>
      <c r="DU31"/>
      <c r="DV31"/>
      <c r="DW31"/>
      <c r="DX31"/>
      <c r="DY31"/>
      <c r="DZ31" s="50"/>
      <c r="EA31" s="49" t="s">
        <v>22</v>
      </c>
      <c r="EB31"/>
      <c r="EC31"/>
      <c r="ED31"/>
      <c r="EE31"/>
      <c r="EF31"/>
      <c r="EG31"/>
      <c r="EH31"/>
      <c r="EI31"/>
      <c r="EJ31"/>
      <c r="EK31"/>
      <c r="EL31"/>
      <c r="EM31"/>
      <c r="EN31" s="50"/>
      <c r="EO31" s="49" t="s">
        <v>23</v>
      </c>
      <c r="EP31"/>
      <c r="EQ31"/>
      <c r="ER31"/>
      <c r="ES31"/>
      <c r="ET31"/>
      <c r="EU31"/>
      <c r="EV31"/>
      <c r="EW31"/>
      <c r="EX31"/>
      <c r="EY31"/>
      <c r="EZ31"/>
      <c r="FA31"/>
      <c r="FB31" s="50"/>
      <c r="FC31" s="49" t="s">
        <v>24</v>
      </c>
      <c r="FD31"/>
      <c r="FE31"/>
      <c r="FF31"/>
      <c r="FG31"/>
      <c r="FH31"/>
      <c r="FI31"/>
      <c r="FJ31"/>
      <c r="FK31"/>
      <c r="FL31"/>
      <c r="FM31"/>
      <c r="FN31"/>
      <c r="FO31"/>
      <c r="FP31" s="50"/>
      <c r="FQ31" s="49" t="s">
        <v>25</v>
      </c>
      <c r="FR31"/>
      <c r="FS31"/>
      <c r="FT31"/>
      <c r="FU31"/>
      <c r="FV31"/>
      <c r="FW31"/>
      <c r="FX31"/>
      <c r="FY31"/>
      <c r="FZ31"/>
      <c r="GA31"/>
      <c r="GB31"/>
      <c r="GC31"/>
      <c r="GD31" s="50"/>
      <c r="GE31" s="49" t="s">
        <v>26</v>
      </c>
      <c r="GF31"/>
      <c r="GG31"/>
      <c r="GH31"/>
      <c r="GI31"/>
      <c r="GJ31"/>
      <c r="GK31"/>
      <c r="GL31"/>
      <c r="GM31"/>
      <c r="GN31"/>
      <c r="GO31"/>
      <c r="GP31"/>
      <c r="GQ31"/>
      <c r="GS31" s="49" t="s">
        <v>27</v>
      </c>
      <c r="GT31"/>
      <c r="GU31"/>
      <c r="GV31"/>
      <c r="GW31"/>
      <c r="GX31"/>
      <c r="GY31"/>
      <c r="GZ31"/>
      <c r="HA31"/>
      <c r="HB31"/>
      <c r="HC31"/>
      <c r="HD31"/>
      <c r="HE31"/>
      <c r="HG31" s="49" t="s">
        <v>28</v>
      </c>
      <c r="HH31"/>
      <c r="HI31"/>
      <c r="HJ31"/>
      <c r="HK31"/>
      <c r="HL31"/>
      <c r="HM31"/>
      <c r="HN31"/>
      <c r="HO31"/>
      <c r="HP31"/>
      <c r="HQ31"/>
      <c r="HR31"/>
      <c r="HS31"/>
    </row>
    <row r="32" spans="1:227" x14ac:dyDescent="0.2">
      <c r="A32" s="46"/>
      <c r="B32" s="51"/>
      <c r="C32" s="51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48"/>
      <c r="O32" s="46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48"/>
      <c r="AC32" s="48"/>
      <c r="AD32" s="46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48"/>
      <c r="AR32" s="44"/>
      <c r="AS32" s="46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48"/>
      <c r="BG32" s="44"/>
      <c r="BH32" s="46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48"/>
      <c r="BV32" s="50"/>
      <c r="BW32" s="46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0"/>
      <c r="CK32" s="46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0"/>
      <c r="CY32" s="46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0"/>
      <c r="DM32" s="46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0"/>
      <c r="EA32" s="46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0"/>
      <c r="EO32" s="46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0"/>
      <c r="FC32" s="46"/>
      <c r="FD32" s="52"/>
      <c r="FE32" s="52"/>
      <c r="FF32" s="52"/>
      <c r="FG32" s="52"/>
      <c r="FH32" s="52"/>
      <c r="FI32" s="52"/>
      <c r="FJ32" s="52"/>
      <c r="FK32" s="52"/>
      <c r="FL32" s="52"/>
      <c r="FM32" s="52"/>
      <c r="FN32" s="52"/>
      <c r="FO32" s="52"/>
      <c r="FP32" s="50"/>
      <c r="FQ32" s="46"/>
      <c r="FR32" s="52"/>
      <c r="FS32" s="52"/>
      <c r="FT32" s="52"/>
      <c r="FU32" s="52"/>
      <c r="FV32" s="52"/>
      <c r="FW32" s="52"/>
      <c r="FX32" s="52"/>
      <c r="FY32" s="52"/>
      <c r="FZ32" s="52"/>
      <c r="GA32" s="52"/>
      <c r="GB32" s="52"/>
      <c r="GC32" s="52"/>
      <c r="GD32" s="50"/>
      <c r="GE32" s="46"/>
      <c r="GF32" s="52"/>
      <c r="GG32" s="52"/>
      <c r="GH32" s="52"/>
      <c r="GI32" s="52"/>
      <c r="GJ32" s="52"/>
      <c r="GK32" s="52"/>
      <c r="GL32" s="52"/>
      <c r="GM32" s="52"/>
      <c r="GN32" s="52"/>
      <c r="GO32" s="52"/>
      <c r="GP32" s="52"/>
      <c r="GQ32" s="52"/>
      <c r="GS32" s="46"/>
      <c r="GT32" s="52"/>
      <c r="GU32" s="52"/>
      <c r="GV32" s="52"/>
      <c r="GW32" s="52"/>
      <c r="GX32" s="52"/>
      <c r="GY32" s="52"/>
      <c r="GZ32" s="52"/>
      <c r="HA32" s="52"/>
      <c r="HB32" s="52"/>
      <c r="HC32" s="52"/>
      <c r="HD32" s="52"/>
      <c r="HE32" s="52"/>
      <c r="HG32" s="46"/>
      <c r="HH32" s="52"/>
      <c r="HI32" s="52"/>
      <c r="HJ32" s="52"/>
      <c r="HK32" s="52"/>
      <c r="HL32" s="52"/>
      <c r="HM32" s="52"/>
      <c r="HN32" s="52"/>
      <c r="HO32" s="52"/>
      <c r="HP32" s="52"/>
      <c r="HQ32" s="52"/>
      <c r="HR32" s="52"/>
      <c r="HS32" s="52"/>
    </row>
    <row r="33" spans="1:227" x14ac:dyDescent="0.2">
      <c r="A33" s="53"/>
      <c r="B33" s="54" t="s">
        <v>29</v>
      </c>
      <c r="D33" s="55"/>
      <c r="E33" s="56"/>
      <c r="F33" s="55"/>
      <c r="G33" s="56"/>
      <c r="H33" s="55"/>
      <c r="I33" s="56"/>
      <c r="J33" s="55"/>
      <c r="N33" s="48"/>
      <c r="O33" s="53"/>
      <c r="P33" s="54" t="s">
        <v>29</v>
      </c>
      <c r="R33" s="55"/>
      <c r="S33" s="56"/>
      <c r="T33" s="55"/>
      <c r="U33" s="56"/>
      <c r="V33" s="55"/>
      <c r="W33" s="56"/>
      <c r="X33" s="55"/>
      <c r="AB33" s="48"/>
      <c r="AC33" s="48"/>
      <c r="AD33" s="53"/>
      <c r="AE33" s="54" t="s">
        <v>29</v>
      </c>
      <c r="AG33" s="55"/>
      <c r="AH33" s="56"/>
      <c r="AI33" s="55"/>
      <c r="AJ33" s="56"/>
      <c r="AK33" s="55"/>
      <c r="AL33" s="56"/>
      <c r="AM33" s="55"/>
      <c r="AQ33" s="48"/>
      <c r="AR33" s="44"/>
      <c r="AS33" s="53"/>
      <c r="AT33" s="54" t="s">
        <v>29</v>
      </c>
      <c r="AV33" s="55"/>
      <c r="AW33" s="56"/>
      <c r="AX33" s="55"/>
      <c r="AY33" s="56"/>
      <c r="AZ33" s="55"/>
      <c r="BA33" s="56"/>
      <c r="BB33" s="55"/>
      <c r="BF33" s="48"/>
      <c r="BG33" s="44"/>
      <c r="BH33" s="53"/>
      <c r="BI33" s="54" t="s">
        <v>29</v>
      </c>
      <c r="BK33" s="55"/>
      <c r="BL33" s="56"/>
      <c r="BM33" s="55"/>
      <c r="BN33" s="56"/>
      <c r="BO33" s="55"/>
      <c r="BP33" s="56"/>
      <c r="BQ33" s="55"/>
      <c r="BU33" s="48"/>
      <c r="BV33" s="50"/>
      <c r="BW33" s="53"/>
      <c r="BX33" s="54" t="s">
        <v>29</v>
      </c>
      <c r="BY33"/>
      <c r="BZ33" s="55"/>
      <c r="CA33" s="56"/>
      <c r="CB33" s="55"/>
      <c r="CC33" s="56"/>
      <c r="CD33" s="55"/>
      <c r="CE33" s="56"/>
      <c r="CF33" s="55"/>
      <c r="CG33"/>
      <c r="CH33"/>
      <c r="CI33"/>
      <c r="CJ33" s="50"/>
      <c r="CK33" s="53"/>
      <c r="CL33" s="54" t="s">
        <v>29</v>
      </c>
      <c r="CM33"/>
      <c r="CN33" s="55"/>
      <c r="CO33" s="56"/>
      <c r="CP33" s="55"/>
      <c r="CQ33" s="56"/>
      <c r="CR33" s="55"/>
      <c r="CS33" s="56"/>
      <c r="CT33" s="55"/>
      <c r="CU33"/>
      <c r="CV33"/>
      <c r="CW33"/>
      <c r="CX33" s="50"/>
      <c r="CY33" s="53"/>
      <c r="CZ33" s="54" t="s">
        <v>29</v>
      </c>
      <c r="DA33"/>
      <c r="DB33" s="55"/>
      <c r="DC33" s="56"/>
      <c r="DD33" s="55"/>
      <c r="DE33" s="56"/>
      <c r="DF33" s="55"/>
      <c r="DG33" s="56"/>
      <c r="DH33" s="55"/>
      <c r="DI33"/>
      <c r="DJ33"/>
      <c r="DK33"/>
      <c r="DL33" s="50"/>
      <c r="DM33" s="53"/>
      <c r="DN33" s="54" t="s">
        <v>29</v>
      </c>
      <c r="DO33"/>
      <c r="DP33" s="55"/>
      <c r="DQ33" s="56"/>
      <c r="DR33" s="55"/>
      <c r="DS33" s="56"/>
      <c r="DT33" s="55"/>
      <c r="DU33" s="56"/>
      <c r="DV33" s="55"/>
      <c r="DW33"/>
      <c r="DX33"/>
      <c r="DY33"/>
      <c r="DZ33" s="50"/>
      <c r="EA33" s="53"/>
      <c r="EB33" s="54" t="s">
        <v>29</v>
      </c>
      <c r="EC33"/>
      <c r="ED33" s="55"/>
      <c r="EE33" s="56"/>
      <c r="EF33" s="55"/>
      <c r="EG33" s="56"/>
      <c r="EH33" s="55"/>
      <c r="EI33" s="56"/>
      <c r="EJ33" s="55"/>
      <c r="EK33"/>
      <c r="EL33"/>
      <c r="EM33"/>
      <c r="EN33" s="50"/>
      <c r="EO33" s="53"/>
      <c r="EP33" s="54" t="s">
        <v>29</v>
      </c>
      <c r="EQ33"/>
      <c r="ER33" s="55"/>
      <c r="ES33" s="56"/>
      <c r="ET33" s="55"/>
      <c r="EU33" s="56"/>
      <c r="EV33" s="55"/>
      <c r="EW33" s="56"/>
      <c r="EX33" s="55"/>
      <c r="EY33"/>
      <c r="EZ33"/>
      <c r="FA33"/>
      <c r="FB33" s="50"/>
      <c r="FC33" s="53"/>
      <c r="FD33" s="54" t="s">
        <v>29</v>
      </c>
      <c r="FE33"/>
      <c r="FF33" s="55"/>
      <c r="FG33" s="56"/>
      <c r="FH33" s="55"/>
      <c r="FI33" s="56"/>
      <c r="FJ33" s="55"/>
      <c r="FK33" s="56"/>
      <c r="FL33" s="55"/>
      <c r="FM33"/>
      <c r="FN33"/>
      <c r="FO33"/>
      <c r="FP33" s="50"/>
      <c r="FQ33" s="53"/>
      <c r="FR33" s="54" t="s">
        <v>29</v>
      </c>
      <c r="FS33"/>
      <c r="FT33" s="55"/>
      <c r="FU33" s="56"/>
      <c r="FV33" s="55"/>
      <c r="FW33" s="56"/>
      <c r="FX33" s="55"/>
      <c r="FY33" s="56"/>
      <c r="FZ33" s="55"/>
      <c r="GA33"/>
      <c r="GB33"/>
      <c r="GC33"/>
      <c r="GD33" s="50"/>
      <c r="GE33" s="53"/>
      <c r="GF33" s="54" t="s">
        <v>29</v>
      </c>
      <c r="GG33"/>
      <c r="GH33" s="55"/>
      <c r="GI33" s="56"/>
      <c r="GJ33" s="55"/>
      <c r="GK33" s="56"/>
      <c r="GL33" s="55"/>
      <c r="GM33" s="56"/>
      <c r="GN33" s="55"/>
      <c r="GO33"/>
      <c r="GP33"/>
      <c r="GQ33"/>
      <c r="GS33" s="53"/>
      <c r="GT33" s="54" t="s">
        <v>29</v>
      </c>
      <c r="GU33"/>
      <c r="GV33" s="55"/>
      <c r="GW33" s="56"/>
      <c r="GX33" s="55"/>
      <c r="GY33" s="56"/>
      <c r="GZ33" s="55"/>
      <c r="HA33" s="56"/>
      <c r="HB33" s="55"/>
      <c r="HC33"/>
      <c r="HD33"/>
      <c r="HE33"/>
      <c r="HG33" s="53"/>
      <c r="HH33" s="54" t="s">
        <v>29</v>
      </c>
      <c r="HI33"/>
      <c r="HJ33" s="55"/>
      <c r="HK33" s="56"/>
      <c r="HL33" s="55"/>
      <c r="HM33" s="56"/>
      <c r="HN33" s="55"/>
      <c r="HO33" s="56"/>
      <c r="HP33" s="55"/>
      <c r="HQ33"/>
      <c r="HR33"/>
      <c r="HS33"/>
    </row>
    <row r="34" spans="1:227" ht="25.5" x14ac:dyDescent="0.2">
      <c r="A34" s="46" t="s">
        <v>30</v>
      </c>
      <c r="B34" s="57">
        <v>546772</v>
      </c>
      <c r="C34" s="48"/>
      <c r="E34" s="58"/>
      <c r="F34" s="58"/>
      <c r="G34" s="58"/>
      <c r="H34" s="58"/>
      <c r="I34" s="58"/>
      <c r="J34" s="58"/>
      <c r="N34" s="48"/>
      <c r="O34" s="46" t="s">
        <v>30</v>
      </c>
      <c r="P34" s="59">
        <v>546772</v>
      </c>
      <c r="Q34" s="60"/>
      <c r="S34" s="58"/>
      <c r="T34" s="58"/>
      <c r="U34" s="58"/>
      <c r="V34" s="58"/>
      <c r="W34" s="58"/>
      <c r="X34" s="58"/>
      <c r="AB34" s="48"/>
      <c r="AC34" s="48"/>
      <c r="AD34" s="46" t="s">
        <v>30</v>
      </c>
      <c r="AE34" s="59">
        <v>546772</v>
      </c>
      <c r="AF34" s="60"/>
      <c r="AH34" s="58"/>
      <c r="AI34" s="58"/>
      <c r="AJ34" s="58"/>
      <c r="AK34" s="58"/>
      <c r="AL34" s="58"/>
      <c r="AM34" s="58"/>
      <c r="AQ34" s="48"/>
      <c r="AR34" s="44"/>
      <c r="AS34" s="46" t="s">
        <v>30</v>
      </c>
      <c r="AT34" s="59">
        <v>546772</v>
      </c>
      <c r="AU34" s="60"/>
      <c r="AW34" s="58"/>
      <c r="AX34" s="58"/>
      <c r="AY34" s="58"/>
      <c r="AZ34" s="58"/>
      <c r="BA34" s="58"/>
      <c r="BB34" s="58"/>
      <c r="BF34" s="48"/>
      <c r="BG34" s="44"/>
      <c r="BH34" s="46" t="s">
        <v>30</v>
      </c>
      <c r="BI34" s="59">
        <v>546772</v>
      </c>
      <c r="BJ34" s="60"/>
      <c r="BL34" s="58"/>
      <c r="BM34" s="58"/>
      <c r="BN34" s="58"/>
      <c r="BO34" s="58"/>
      <c r="BP34" s="58"/>
      <c r="BQ34" s="58"/>
      <c r="BU34" s="48"/>
      <c r="BV34" s="50"/>
      <c r="BW34" s="46" t="s">
        <v>30</v>
      </c>
      <c r="BX34" s="59">
        <v>546772</v>
      </c>
      <c r="BY34" s="60"/>
      <c r="BZ34"/>
      <c r="CA34" s="58"/>
      <c r="CB34" s="58"/>
      <c r="CC34" s="58"/>
      <c r="CD34" s="58"/>
      <c r="CE34" s="58"/>
      <c r="CF34" s="58"/>
      <c r="CG34"/>
      <c r="CH34"/>
      <c r="CI34"/>
      <c r="CJ34" s="50"/>
      <c r="CK34" s="46" t="s">
        <v>30</v>
      </c>
      <c r="CL34" s="59">
        <v>546772</v>
      </c>
      <c r="CM34" s="60"/>
      <c r="CN34"/>
      <c r="CO34" s="58"/>
      <c r="CP34" s="58"/>
      <c r="CQ34" s="58"/>
      <c r="CR34" s="58"/>
      <c r="CS34" s="58"/>
      <c r="CT34" s="58"/>
      <c r="CU34"/>
      <c r="CV34"/>
      <c r="CW34"/>
      <c r="CX34" s="50"/>
      <c r="CY34" s="46" t="s">
        <v>30</v>
      </c>
      <c r="CZ34" s="59">
        <v>546772</v>
      </c>
      <c r="DA34" s="60"/>
      <c r="DB34"/>
      <c r="DC34" s="58"/>
      <c r="DD34" s="58"/>
      <c r="DE34" s="58"/>
      <c r="DF34" s="58"/>
      <c r="DG34" s="58"/>
      <c r="DH34" s="58"/>
      <c r="DI34"/>
      <c r="DJ34"/>
      <c r="DK34"/>
      <c r="DL34" s="50"/>
      <c r="DM34" s="46" t="s">
        <v>30</v>
      </c>
      <c r="DN34" s="59">
        <v>546772</v>
      </c>
      <c r="DO34" s="60"/>
      <c r="DP34"/>
      <c r="DQ34" s="58"/>
      <c r="DR34" s="58"/>
      <c r="DS34" s="58"/>
      <c r="DT34" s="58"/>
      <c r="DU34" s="58"/>
      <c r="DV34" s="58"/>
      <c r="DW34"/>
      <c r="DX34"/>
      <c r="DY34"/>
      <c r="DZ34" s="50"/>
      <c r="EA34" s="46" t="s">
        <v>30</v>
      </c>
      <c r="EB34" s="59">
        <v>546772</v>
      </c>
      <c r="EC34" s="60"/>
      <c r="ED34"/>
      <c r="EE34" s="58"/>
      <c r="EF34" s="58"/>
      <c r="EG34" s="58"/>
      <c r="EH34" s="58"/>
      <c r="EI34" s="58"/>
      <c r="EJ34" s="58"/>
      <c r="EK34"/>
      <c r="EL34"/>
      <c r="EM34"/>
      <c r="EN34" s="50"/>
      <c r="EO34" s="46" t="s">
        <v>30</v>
      </c>
      <c r="EP34" s="59">
        <v>546772</v>
      </c>
      <c r="EQ34" s="60"/>
      <c r="ER34"/>
      <c r="ES34" s="58"/>
      <c r="ET34" s="58"/>
      <c r="EU34" s="58"/>
      <c r="EV34" s="58"/>
      <c r="EW34" s="58"/>
      <c r="EX34" s="58"/>
      <c r="EY34"/>
      <c r="EZ34"/>
      <c r="FA34"/>
      <c r="FB34" s="50"/>
      <c r="FC34" s="46" t="s">
        <v>30</v>
      </c>
      <c r="FD34" s="59">
        <v>546772</v>
      </c>
      <c r="FE34" s="60"/>
      <c r="FF34"/>
      <c r="FG34" s="58"/>
      <c r="FH34" s="58"/>
      <c r="FI34" s="58"/>
      <c r="FJ34" s="58"/>
      <c r="FK34" s="58"/>
      <c r="FL34" s="58"/>
      <c r="FM34"/>
      <c r="FN34"/>
      <c r="FO34"/>
      <c r="FP34" s="50"/>
      <c r="FQ34" s="46" t="s">
        <v>30</v>
      </c>
      <c r="FR34" s="59">
        <v>546772</v>
      </c>
      <c r="FS34" s="60"/>
      <c r="FT34"/>
      <c r="FU34" s="58"/>
      <c r="FV34" s="58"/>
      <c r="FW34" s="58"/>
      <c r="FX34" s="58"/>
      <c r="FY34" s="58"/>
      <c r="FZ34" s="58"/>
      <c r="GA34"/>
      <c r="GB34"/>
      <c r="GC34"/>
      <c r="GD34" s="50"/>
      <c r="GE34" s="46" t="s">
        <v>30</v>
      </c>
      <c r="GF34" s="59">
        <v>546772</v>
      </c>
      <c r="GG34" s="60"/>
      <c r="GH34"/>
      <c r="GI34" s="58"/>
      <c r="GJ34" s="58"/>
      <c r="GK34" s="58"/>
      <c r="GL34" s="58"/>
      <c r="GM34" s="58"/>
      <c r="GN34" s="58"/>
      <c r="GO34"/>
      <c r="GP34"/>
      <c r="GQ34"/>
      <c r="GS34" s="46" t="s">
        <v>30</v>
      </c>
      <c r="GT34" s="59">
        <v>546772</v>
      </c>
      <c r="GU34" s="60"/>
      <c r="GV34"/>
      <c r="GW34" s="58"/>
      <c r="GX34" s="58"/>
      <c r="GY34" s="58"/>
      <c r="GZ34" s="58"/>
      <c r="HA34" s="58"/>
      <c r="HB34" s="58"/>
      <c r="HC34"/>
      <c r="HD34"/>
      <c r="HE34"/>
      <c r="HG34" s="46" t="s">
        <v>30</v>
      </c>
      <c r="HH34" s="59">
        <v>546772</v>
      </c>
      <c r="HI34" s="60"/>
      <c r="HJ34"/>
      <c r="HK34" s="58"/>
      <c r="HL34" s="58"/>
      <c r="HM34" s="58"/>
      <c r="HN34" s="58"/>
      <c r="HO34" s="58"/>
      <c r="HP34" s="58"/>
      <c r="HQ34"/>
      <c r="HR34"/>
      <c r="HS34"/>
    </row>
    <row r="35" spans="1:227" x14ac:dyDescent="0.2">
      <c r="A35" s="46"/>
      <c r="B35" s="51"/>
      <c r="C35" s="48"/>
      <c r="D35" s="60"/>
      <c r="E35" s="60"/>
      <c r="F35" s="60"/>
      <c r="G35" s="60"/>
      <c r="H35" s="60"/>
      <c r="I35" s="60"/>
      <c r="J35" s="60"/>
      <c r="N35" s="48"/>
      <c r="O35" s="46"/>
      <c r="P35" s="52"/>
      <c r="Q35" s="60"/>
      <c r="R35" s="60"/>
      <c r="S35" s="60"/>
      <c r="T35" s="60"/>
      <c r="U35" s="60"/>
      <c r="V35" s="60"/>
      <c r="W35" s="60"/>
      <c r="X35" s="60"/>
      <c r="AB35" s="48"/>
      <c r="AC35" s="48"/>
      <c r="AD35" s="46"/>
      <c r="AE35" s="52"/>
      <c r="AF35" s="60"/>
      <c r="AG35" s="60"/>
      <c r="AH35" s="60"/>
      <c r="AI35" s="60"/>
      <c r="AJ35" s="60"/>
      <c r="AK35" s="60"/>
      <c r="AL35" s="60"/>
      <c r="AM35" s="60"/>
      <c r="AQ35" s="48"/>
      <c r="AR35" s="44"/>
      <c r="AS35" s="46"/>
      <c r="AT35" s="52"/>
      <c r="AU35" s="60"/>
      <c r="AV35" s="60"/>
      <c r="AW35" s="60"/>
      <c r="AX35" s="60"/>
      <c r="AY35" s="60"/>
      <c r="AZ35" s="60"/>
      <c r="BA35" s="60"/>
      <c r="BB35" s="60"/>
      <c r="BF35" s="48"/>
      <c r="BG35" s="44"/>
      <c r="BH35" s="46"/>
      <c r="BI35" s="52"/>
      <c r="BJ35" s="60"/>
      <c r="BK35" s="60"/>
      <c r="BL35" s="60"/>
      <c r="BM35" s="60"/>
      <c r="BN35" s="60"/>
      <c r="BO35" s="60"/>
      <c r="BP35" s="60"/>
      <c r="BQ35" s="60"/>
      <c r="BU35" s="48"/>
      <c r="BV35" s="50"/>
      <c r="BW35" s="46"/>
      <c r="BX35" s="52"/>
      <c r="BY35" s="60"/>
      <c r="BZ35" s="60"/>
      <c r="CA35" s="60"/>
      <c r="CB35" s="60"/>
      <c r="CC35" s="60"/>
      <c r="CD35" s="60"/>
      <c r="CE35" s="60"/>
      <c r="CF35" s="60"/>
      <c r="CG35"/>
      <c r="CH35"/>
      <c r="CI35"/>
      <c r="CJ35" s="50"/>
      <c r="CK35" s="46"/>
      <c r="CL35" s="52"/>
      <c r="CM35" s="60"/>
      <c r="CN35" s="60"/>
      <c r="CO35" s="60"/>
      <c r="CP35" s="60"/>
      <c r="CQ35" s="60"/>
      <c r="CR35" s="60"/>
      <c r="CS35" s="60"/>
      <c r="CT35" s="60"/>
      <c r="CU35"/>
      <c r="CV35"/>
      <c r="CW35"/>
      <c r="CX35" s="50"/>
      <c r="CY35" s="46"/>
      <c r="CZ35" s="52"/>
      <c r="DA35" s="60"/>
      <c r="DB35" s="60"/>
      <c r="DC35" s="60"/>
      <c r="DD35" s="60"/>
      <c r="DE35" s="60"/>
      <c r="DF35" s="60"/>
      <c r="DG35" s="60"/>
      <c r="DH35" s="60"/>
      <c r="DI35"/>
      <c r="DJ35"/>
      <c r="DK35"/>
      <c r="DL35" s="50"/>
      <c r="DM35" s="46"/>
      <c r="DN35" s="52"/>
      <c r="DO35" s="60"/>
      <c r="DP35" s="60"/>
      <c r="DQ35" s="60"/>
      <c r="DR35" s="60"/>
      <c r="DS35" s="60"/>
      <c r="DT35" s="60"/>
      <c r="DU35" s="60"/>
      <c r="DV35" s="60"/>
      <c r="DW35"/>
      <c r="DX35"/>
      <c r="DY35"/>
      <c r="DZ35" s="50"/>
      <c r="EA35" s="46"/>
      <c r="EB35" s="52"/>
      <c r="EC35" s="60"/>
      <c r="ED35" s="60"/>
      <c r="EE35" s="60"/>
      <c r="EF35" s="60"/>
      <c r="EG35" s="60"/>
      <c r="EH35" s="60"/>
      <c r="EI35" s="60"/>
      <c r="EJ35" s="60"/>
      <c r="EK35"/>
      <c r="EL35"/>
      <c r="EM35"/>
      <c r="EN35" s="50"/>
      <c r="EO35" s="46"/>
      <c r="EP35" s="52"/>
      <c r="EQ35" s="60"/>
      <c r="ER35" s="60"/>
      <c r="ES35" s="60"/>
      <c r="ET35" s="60"/>
      <c r="EU35" s="60"/>
      <c r="EV35" s="60"/>
      <c r="EW35" s="60"/>
      <c r="EX35" s="60"/>
      <c r="EY35"/>
      <c r="EZ35"/>
      <c r="FA35"/>
      <c r="FB35" s="50"/>
      <c r="FC35" s="46"/>
      <c r="FD35" s="52"/>
      <c r="FE35" s="60"/>
      <c r="FF35" s="60"/>
      <c r="FG35" s="60"/>
      <c r="FH35" s="60"/>
      <c r="FI35" s="60"/>
      <c r="FJ35" s="60"/>
      <c r="FK35" s="60"/>
      <c r="FL35" s="60"/>
      <c r="FM35"/>
      <c r="FN35"/>
      <c r="FO35"/>
      <c r="FP35" s="50"/>
      <c r="FQ35" s="46"/>
      <c r="FR35" s="52"/>
      <c r="FS35" s="60"/>
      <c r="FT35" s="60"/>
      <c r="FU35" s="60"/>
      <c r="FV35" s="60"/>
      <c r="FW35" s="60"/>
      <c r="FX35" s="60"/>
      <c r="FY35" s="60"/>
      <c r="FZ35" s="60"/>
      <c r="GA35"/>
      <c r="GB35"/>
      <c r="GC35"/>
      <c r="GD35" s="50"/>
      <c r="GE35" s="46"/>
      <c r="GF35" s="52"/>
      <c r="GG35" s="60"/>
      <c r="GH35" s="60"/>
      <c r="GI35" s="60"/>
      <c r="GJ35" s="60"/>
      <c r="GK35" s="60"/>
      <c r="GL35" s="60"/>
      <c r="GM35" s="60"/>
      <c r="GN35" s="60"/>
      <c r="GO35"/>
      <c r="GP35"/>
      <c r="GQ35"/>
      <c r="GS35" s="46"/>
      <c r="GT35" s="52"/>
      <c r="GU35" s="60"/>
      <c r="GV35" s="60"/>
      <c r="GW35" s="60"/>
      <c r="GX35" s="60"/>
      <c r="GY35" s="60"/>
      <c r="GZ35" s="60"/>
      <c r="HA35" s="60"/>
      <c r="HB35" s="60"/>
      <c r="HC35"/>
      <c r="HD35"/>
      <c r="HE35"/>
      <c r="HG35" s="46"/>
      <c r="HH35" s="52"/>
      <c r="HI35" s="60"/>
      <c r="HJ35" s="60"/>
      <c r="HK35" s="60"/>
      <c r="HL35" s="60"/>
      <c r="HM35" s="60"/>
      <c r="HN35" s="60"/>
      <c r="HO35" s="60"/>
      <c r="HP35" s="60"/>
      <c r="HQ35"/>
      <c r="HR35"/>
      <c r="HS35"/>
    </row>
    <row r="36" spans="1:227" x14ac:dyDescent="0.2">
      <c r="A36" s="46"/>
      <c r="B36" s="51"/>
      <c r="C36" s="48"/>
      <c r="D36" s="60"/>
      <c r="E36" s="60"/>
      <c r="F36" s="60"/>
      <c r="G36" s="61"/>
      <c r="H36" s="60"/>
      <c r="I36" s="60"/>
      <c r="J36" s="60"/>
      <c r="N36" s="48"/>
      <c r="O36" s="46"/>
      <c r="P36" s="52"/>
      <c r="Q36" s="60"/>
      <c r="R36" s="60"/>
      <c r="S36" s="60"/>
      <c r="T36" s="60"/>
      <c r="U36" s="60"/>
      <c r="V36" s="60"/>
      <c r="W36" s="60"/>
      <c r="X36" s="60"/>
      <c r="AB36" s="48"/>
      <c r="AC36" s="48"/>
      <c r="AD36" s="46"/>
      <c r="AE36" s="52"/>
      <c r="AF36" s="60"/>
      <c r="AG36" s="60"/>
      <c r="AH36" s="60"/>
      <c r="AI36" s="60"/>
      <c r="AJ36" s="60"/>
      <c r="AK36" s="60"/>
      <c r="AL36" s="60"/>
      <c r="AM36" s="60"/>
      <c r="AQ36" s="48"/>
      <c r="AR36" s="44"/>
      <c r="AS36" s="46"/>
      <c r="AT36" s="52"/>
      <c r="AU36" s="60"/>
      <c r="AV36" s="60"/>
      <c r="AW36" s="60"/>
      <c r="AX36" s="60"/>
      <c r="AY36" s="60"/>
      <c r="AZ36" s="60"/>
      <c r="BA36" s="60"/>
      <c r="BB36" s="60"/>
      <c r="BF36" s="48"/>
      <c r="BG36" s="44"/>
      <c r="BH36" s="46"/>
      <c r="BI36" s="52"/>
      <c r="BJ36" s="60"/>
      <c r="BK36" s="60"/>
      <c r="BL36" s="60"/>
      <c r="BM36" s="60"/>
      <c r="BN36" s="60"/>
      <c r="BO36" s="60"/>
      <c r="BP36" s="60"/>
      <c r="BQ36" s="60"/>
      <c r="BU36" s="48"/>
      <c r="BV36" s="50"/>
      <c r="BW36" s="46"/>
      <c r="BX36" s="52"/>
      <c r="BY36" s="60"/>
      <c r="BZ36" s="60"/>
      <c r="CA36" s="60"/>
      <c r="CB36" s="60"/>
      <c r="CC36" s="60"/>
      <c r="CD36" s="60"/>
      <c r="CE36" s="60"/>
      <c r="CF36" s="60"/>
      <c r="CG36"/>
      <c r="CH36"/>
      <c r="CI36"/>
      <c r="CJ36" s="50"/>
      <c r="CK36" s="46"/>
      <c r="CL36" s="52"/>
      <c r="CM36" s="60"/>
      <c r="CN36" s="60"/>
      <c r="CO36" s="60"/>
      <c r="CP36" s="60"/>
      <c r="CQ36" s="60"/>
      <c r="CR36" s="60"/>
      <c r="CS36" s="60"/>
      <c r="CT36" s="60"/>
      <c r="CU36"/>
      <c r="CV36"/>
      <c r="CW36"/>
      <c r="CX36" s="50"/>
      <c r="CY36" s="46"/>
      <c r="CZ36" s="52"/>
      <c r="DA36" s="60"/>
      <c r="DB36" s="60"/>
      <c r="DC36" s="60"/>
      <c r="DD36" s="60"/>
      <c r="DE36" s="60"/>
      <c r="DF36" s="60"/>
      <c r="DG36" s="60"/>
      <c r="DH36" s="60"/>
      <c r="DI36"/>
      <c r="DJ36"/>
      <c r="DK36"/>
      <c r="DL36" s="50"/>
      <c r="DM36" s="46"/>
      <c r="DN36" s="52"/>
      <c r="DO36" s="60"/>
      <c r="DP36" s="60"/>
      <c r="DQ36" s="60"/>
      <c r="DR36" s="60"/>
      <c r="DS36" s="60"/>
      <c r="DT36" s="60"/>
      <c r="DU36" s="60"/>
      <c r="DV36" s="60"/>
      <c r="DW36"/>
      <c r="DX36"/>
      <c r="DY36"/>
      <c r="DZ36" s="50"/>
      <c r="EA36" s="46"/>
      <c r="EB36" s="52"/>
      <c r="EC36" s="60"/>
      <c r="ED36" s="60"/>
      <c r="EE36" s="60"/>
      <c r="EF36" s="60"/>
      <c r="EG36" s="60"/>
      <c r="EH36" s="60"/>
      <c r="EI36" s="60"/>
      <c r="EJ36" s="60"/>
      <c r="EK36"/>
      <c r="EL36"/>
      <c r="EM36"/>
      <c r="EN36" s="50"/>
      <c r="EO36" s="46"/>
      <c r="EP36" s="52"/>
      <c r="EQ36" s="60"/>
      <c r="ER36" s="60"/>
      <c r="ES36" s="60"/>
      <c r="ET36" s="60"/>
      <c r="EU36" s="60"/>
      <c r="EV36" s="60"/>
      <c r="EW36" s="60"/>
      <c r="EX36" s="60"/>
      <c r="EY36"/>
      <c r="EZ36"/>
      <c r="FA36"/>
      <c r="FB36" s="50"/>
      <c r="FC36" s="46"/>
      <c r="FD36" s="52"/>
      <c r="FE36" s="60"/>
      <c r="FF36" s="60"/>
      <c r="FG36" s="60"/>
      <c r="FH36" s="60"/>
      <c r="FI36" s="60"/>
      <c r="FJ36" s="60"/>
      <c r="FK36" s="60"/>
      <c r="FL36" s="60"/>
      <c r="FM36"/>
      <c r="FN36"/>
      <c r="FO36"/>
      <c r="FP36" s="50"/>
      <c r="FQ36" s="46"/>
      <c r="FR36" s="52"/>
      <c r="FS36" s="60"/>
      <c r="FT36" s="60"/>
      <c r="FU36" s="60"/>
      <c r="FV36" s="60"/>
      <c r="FW36" s="60"/>
      <c r="FX36" s="60"/>
      <c r="FY36" s="60"/>
      <c r="FZ36" s="60"/>
      <c r="GA36"/>
      <c r="GB36"/>
      <c r="GC36"/>
      <c r="GD36" s="50"/>
      <c r="GE36" s="46"/>
      <c r="GF36" s="52"/>
      <c r="GG36" s="60"/>
      <c r="GH36" s="60"/>
      <c r="GI36" s="60"/>
      <c r="GJ36" s="60"/>
      <c r="GK36" s="60"/>
      <c r="GL36" s="60"/>
      <c r="GM36" s="60"/>
      <c r="GN36" s="60"/>
      <c r="GO36"/>
      <c r="GP36"/>
      <c r="GQ36"/>
      <c r="GS36" s="46"/>
      <c r="GT36" s="52"/>
      <c r="GU36" s="60"/>
      <c r="GV36" s="60"/>
      <c r="GW36" s="60"/>
      <c r="GX36" s="60"/>
      <c r="GY36" s="60"/>
      <c r="GZ36" s="60"/>
      <c r="HA36" s="60"/>
      <c r="HB36" s="60"/>
      <c r="HC36"/>
      <c r="HD36"/>
      <c r="HE36"/>
      <c r="HG36" s="46"/>
      <c r="HH36" s="52"/>
      <c r="HI36" s="60"/>
      <c r="HJ36" s="60"/>
      <c r="HK36" s="60"/>
      <c r="HL36" s="60"/>
      <c r="HM36" s="60"/>
      <c r="HN36" s="60"/>
      <c r="HO36" s="60"/>
      <c r="HP36" s="60"/>
      <c r="HQ36"/>
      <c r="HR36"/>
      <c r="HS36"/>
    </row>
    <row r="37" spans="1:227" x14ac:dyDescent="0.2">
      <c r="A37" s="62" t="s">
        <v>31</v>
      </c>
      <c r="B37" s="63"/>
      <c r="C37" s="48"/>
      <c r="D37" s="62"/>
      <c r="E37" s="1"/>
      <c r="F37" s="58"/>
      <c r="G37" s="60"/>
      <c r="H37" s="60"/>
      <c r="I37" s="60"/>
      <c r="J37" s="60"/>
      <c r="N37" s="48"/>
      <c r="O37" s="62" t="s">
        <v>31</v>
      </c>
      <c r="P37" s="64"/>
      <c r="Q37" s="60"/>
      <c r="R37" s="62"/>
      <c r="S37" s="1"/>
      <c r="T37" s="58"/>
      <c r="U37" s="60"/>
      <c r="V37" s="60"/>
      <c r="W37" s="60"/>
      <c r="X37" s="60"/>
      <c r="AB37" s="48"/>
      <c r="AC37" s="48"/>
      <c r="AD37" s="62"/>
      <c r="AE37" s="64"/>
      <c r="AF37" s="60"/>
      <c r="AG37" s="62"/>
      <c r="AH37" s="1"/>
      <c r="AI37" s="58"/>
      <c r="AJ37" s="60"/>
      <c r="AK37" s="60"/>
      <c r="AL37" s="60"/>
      <c r="AM37" s="60"/>
      <c r="AQ37" s="48"/>
      <c r="AR37" s="44"/>
      <c r="AS37" s="62" t="s">
        <v>31</v>
      </c>
      <c r="AT37" s="64"/>
      <c r="AU37" s="60"/>
      <c r="AV37" s="62"/>
      <c r="AW37" s="1"/>
      <c r="AX37" s="58"/>
      <c r="AY37" s="60"/>
      <c r="AZ37" s="60"/>
      <c r="BA37" s="60"/>
      <c r="BB37" s="60"/>
      <c r="BF37" s="48"/>
      <c r="BG37" s="44"/>
      <c r="BH37" s="62" t="s">
        <v>31</v>
      </c>
      <c r="BI37" s="64"/>
      <c r="BJ37" s="60"/>
      <c r="BK37" s="62"/>
      <c r="BL37" s="1"/>
      <c r="BM37" s="58"/>
      <c r="BN37" s="60"/>
      <c r="BO37" s="60"/>
      <c r="BP37" s="60"/>
      <c r="BQ37" s="60"/>
      <c r="BU37" s="48"/>
      <c r="BW37" s="62" t="s">
        <v>31</v>
      </c>
      <c r="BX37" s="64"/>
      <c r="BY37" s="60"/>
      <c r="BZ37" s="62"/>
      <c r="CB37" s="58"/>
      <c r="CC37" s="60"/>
      <c r="CD37" s="60"/>
      <c r="CE37" s="60"/>
      <c r="CF37" s="60"/>
      <c r="CG37"/>
      <c r="CH37"/>
      <c r="CI37"/>
      <c r="CK37" s="62" t="s">
        <v>31</v>
      </c>
      <c r="CL37" s="64"/>
      <c r="CM37" s="60"/>
      <c r="CN37" s="62"/>
      <c r="CP37" s="58"/>
      <c r="CQ37" s="60"/>
      <c r="CR37" s="60"/>
      <c r="CS37" s="60"/>
      <c r="CT37" s="60"/>
      <c r="CU37"/>
      <c r="CV37"/>
      <c r="CW37"/>
      <c r="CY37" s="62" t="s">
        <v>31</v>
      </c>
      <c r="CZ37" s="64"/>
      <c r="DA37" s="60"/>
      <c r="DB37" s="62"/>
      <c r="DD37" s="58"/>
      <c r="DE37" s="60"/>
      <c r="DF37" s="60"/>
      <c r="DG37" s="60"/>
      <c r="DH37" s="60"/>
      <c r="DI37"/>
      <c r="DJ37"/>
      <c r="DK37"/>
      <c r="DM37" s="62" t="s">
        <v>31</v>
      </c>
      <c r="DN37" s="64"/>
      <c r="DO37" s="60"/>
      <c r="DP37" s="62"/>
      <c r="DR37" s="58"/>
      <c r="DS37" s="60"/>
      <c r="DT37" s="60"/>
      <c r="DU37" s="60"/>
      <c r="DV37" s="60"/>
      <c r="DW37"/>
      <c r="DX37"/>
      <c r="DY37"/>
      <c r="EA37" s="62" t="s">
        <v>31</v>
      </c>
      <c r="EB37" s="64"/>
      <c r="EC37" s="60"/>
      <c r="ED37" s="62"/>
      <c r="EF37" s="58"/>
      <c r="EG37" s="60"/>
      <c r="EH37" s="60"/>
      <c r="EI37" s="60"/>
      <c r="EJ37" s="60"/>
      <c r="EK37"/>
      <c r="EL37"/>
      <c r="EM37"/>
      <c r="EO37" s="62" t="s">
        <v>31</v>
      </c>
      <c r="EP37" s="64"/>
      <c r="EQ37" s="60"/>
      <c r="ER37" s="62"/>
      <c r="ET37" s="58"/>
      <c r="EU37" s="60"/>
      <c r="EV37" s="60"/>
      <c r="EW37" s="60"/>
      <c r="EX37" s="60"/>
      <c r="EY37"/>
      <c r="EZ37"/>
      <c r="FA37"/>
      <c r="FC37" s="62" t="s">
        <v>31</v>
      </c>
      <c r="FD37" s="64"/>
      <c r="FE37" s="60"/>
      <c r="FF37" s="62"/>
      <c r="FH37" s="58"/>
      <c r="FI37" s="60"/>
      <c r="FJ37" s="60"/>
      <c r="FK37" s="60"/>
      <c r="FL37" s="60"/>
      <c r="FM37"/>
      <c r="FN37"/>
      <c r="FO37"/>
      <c r="FQ37" s="62" t="s">
        <v>31</v>
      </c>
      <c r="FR37" s="64"/>
      <c r="FS37" s="60"/>
      <c r="FT37" s="62"/>
      <c r="FV37" s="58"/>
      <c r="FW37" s="60"/>
      <c r="FX37" s="60"/>
      <c r="FY37" s="60"/>
      <c r="FZ37" s="60"/>
      <c r="GA37"/>
      <c r="GB37"/>
      <c r="GC37"/>
      <c r="GE37" s="62" t="s">
        <v>31</v>
      </c>
      <c r="GF37" s="64"/>
      <c r="GG37" s="60"/>
      <c r="GH37" s="62"/>
      <c r="GJ37" s="58"/>
      <c r="GK37" s="60"/>
      <c r="GL37" s="60"/>
      <c r="GM37" s="60"/>
      <c r="GN37" s="60"/>
      <c r="GO37"/>
      <c r="GP37"/>
      <c r="GQ37"/>
      <c r="GS37" s="62" t="s">
        <v>31</v>
      </c>
      <c r="GT37" s="64"/>
      <c r="GU37" s="60"/>
      <c r="GV37" s="62"/>
      <c r="GX37" s="58"/>
      <c r="GY37" s="60"/>
      <c r="GZ37" s="60"/>
      <c r="HA37" s="60"/>
      <c r="HB37" s="60"/>
      <c r="HC37"/>
      <c r="HD37"/>
      <c r="HE37"/>
      <c r="HG37" s="62" t="s">
        <v>31</v>
      </c>
      <c r="HH37" s="64"/>
      <c r="HI37" s="60"/>
      <c r="HJ37" s="62"/>
      <c r="HL37" s="58"/>
      <c r="HM37" s="60"/>
      <c r="HN37" s="60"/>
      <c r="HO37" s="60"/>
      <c r="HP37" s="60"/>
      <c r="HQ37"/>
      <c r="HR37"/>
      <c r="HS37"/>
    </row>
    <row r="38" spans="1:227" x14ac:dyDescent="0.2">
      <c r="A38" s="53" t="s">
        <v>32</v>
      </c>
      <c r="B38" s="65">
        <v>2000</v>
      </c>
      <c r="C38" s="48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 t="s">
        <v>32</v>
      </c>
      <c r="P38" s="65">
        <v>1999</v>
      </c>
      <c r="Q38" s="60"/>
      <c r="R38" s="143"/>
      <c r="S38" s="143"/>
      <c r="T38" s="66"/>
      <c r="U38" s="60"/>
      <c r="V38" s="60"/>
      <c r="W38" s="60"/>
      <c r="X38" s="60"/>
      <c r="AB38" s="48"/>
      <c r="AC38" s="48"/>
      <c r="AD38" s="53" t="s">
        <v>32</v>
      </c>
      <c r="AE38" s="65">
        <v>1998</v>
      </c>
      <c r="AF38" s="60"/>
      <c r="AG38" s="143"/>
      <c r="AH38" s="143"/>
      <c r="AI38" s="66"/>
      <c r="AJ38" s="60"/>
      <c r="AK38" s="60"/>
      <c r="AL38" s="60"/>
      <c r="AM38" s="60"/>
      <c r="AQ38" s="48"/>
      <c r="AR38" s="44"/>
      <c r="AS38" s="53" t="s">
        <v>32</v>
      </c>
      <c r="AT38" s="65">
        <v>1997</v>
      </c>
      <c r="AU38" s="60"/>
      <c r="AV38" s="53"/>
      <c r="AW38" s="53"/>
      <c r="AX38" s="66"/>
      <c r="AY38" s="60"/>
      <c r="AZ38" s="60"/>
      <c r="BA38" s="60"/>
      <c r="BB38" s="60"/>
      <c r="BF38" s="48"/>
      <c r="BG38" s="44"/>
      <c r="BH38" s="53" t="s">
        <v>32</v>
      </c>
      <c r="BI38" s="65">
        <v>1996</v>
      </c>
      <c r="BJ38" s="60"/>
      <c r="BK38" s="53"/>
      <c r="BL38" s="53"/>
      <c r="BM38" s="66"/>
      <c r="BN38" s="60"/>
      <c r="BO38" s="60"/>
      <c r="BP38" s="60"/>
      <c r="BQ38" s="60"/>
      <c r="BU38" s="48"/>
      <c r="BV38" s="67"/>
      <c r="BW38" s="53" t="s">
        <v>32</v>
      </c>
      <c r="BX38" s="65">
        <v>1990</v>
      </c>
      <c r="BY38" s="60"/>
      <c r="BZ38" s="53"/>
      <c r="CA38" s="53"/>
      <c r="CB38" s="66"/>
      <c r="CC38" s="60"/>
      <c r="CD38" s="60"/>
      <c r="CE38" s="60"/>
      <c r="CF38" s="60"/>
      <c r="CG38"/>
      <c r="CH38"/>
      <c r="CI38"/>
      <c r="CJ38" s="67"/>
      <c r="CK38" s="53" t="s">
        <v>32</v>
      </c>
      <c r="CL38" s="65">
        <v>1991</v>
      </c>
      <c r="CM38" s="60"/>
      <c r="CN38" s="53"/>
      <c r="CO38" s="53"/>
      <c r="CP38" s="66"/>
      <c r="CQ38" s="60"/>
      <c r="CR38" s="60"/>
      <c r="CS38" s="60"/>
      <c r="CT38" s="60"/>
      <c r="CU38"/>
      <c r="CV38"/>
      <c r="CW38"/>
      <c r="CX38" s="67"/>
      <c r="CY38" s="53" t="s">
        <v>32</v>
      </c>
      <c r="CZ38" s="65">
        <v>1992</v>
      </c>
      <c r="DA38" s="60"/>
      <c r="DB38" s="53"/>
      <c r="DC38" s="53"/>
      <c r="DD38" s="66"/>
      <c r="DE38" s="60"/>
      <c r="DF38" s="60"/>
      <c r="DG38" s="60"/>
      <c r="DH38" s="60"/>
      <c r="DI38"/>
      <c r="DJ38"/>
      <c r="DK38"/>
      <c r="DL38" s="67"/>
      <c r="DM38" s="53" t="s">
        <v>32</v>
      </c>
      <c r="DN38" s="65">
        <v>1993</v>
      </c>
      <c r="DO38" s="60"/>
      <c r="DP38" s="53"/>
      <c r="DQ38" s="53"/>
      <c r="DR38" s="66"/>
      <c r="DS38" s="60"/>
      <c r="DT38" s="60"/>
      <c r="DU38" s="60"/>
      <c r="DV38" s="60"/>
      <c r="DW38"/>
      <c r="DX38"/>
      <c r="DY38"/>
      <c r="DZ38" s="67"/>
      <c r="EA38" s="53" t="s">
        <v>32</v>
      </c>
      <c r="EB38" s="65">
        <v>1994</v>
      </c>
      <c r="EC38" s="60"/>
      <c r="ED38" s="53"/>
      <c r="EE38" s="53"/>
      <c r="EF38" s="66"/>
      <c r="EG38" s="60"/>
      <c r="EH38" s="60"/>
      <c r="EI38" s="60"/>
      <c r="EJ38" s="60"/>
      <c r="EK38"/>
      <c r="EL38"/>
      <c r="EM38"/>
      <c r="EN38" s="67"/>
      <c r="EO38" s="53" t="s">
        <v>32</v>
      </c>
      <c r="EP38" s="65">
        <v>1995</v>
      </c>
      <c r="EQ38" s="60"/>
      <c r="ER38" s="53"/>
      <c r="ES38" s="53"/>
      <c r="ET38" s="66"/>
      <c r="EU38" s="60"/>
      <c r="EV38" s="60"/>
      <c r="EW38" s="60"/>
      <c r="EX38" s="60"/>
      <c r="EY38"/>
      <c r="EZ38"/>
      <c r="FA38"/>
      <c r="FB38" s="67"/>
      <c r="FC38" s="53" t="s">
        <v>32</v>
      </c>
      <c r="FD38" s="65">
        <v>1996</v>
      </c>
      <c r="FE38" s="60"/>
      <c r="FF38" s="53"/>
      <c r="FG38" s="53"/>
      <c r="FH38" s="66"/>
      <c r="FI38" s="60"/>
      <c r="FJ38" s="60"/>
      <c r="FK38" s="60"/>
      <c r="FL38" s="60"/>
      <c r="FM38"/>
      <c r="FN38"/>
      <c r="FO38"/>
      <c r="FP38" s="67"/>
      <c r="FQ38" s="53" t="s">
        <v>32</v>
      </c>
      <c r="FR38" s="65">
        <v>1997</v>
      </c>
      <c r="FS38" s="60"/>
      <c r="FT38" s="53"/>
      <c r="FU38" s="53"/>
      <c r="FV38" s="66"/>
      <c r="FW38" s="60"/>
      <c r="FX38" s="60"/>
      <c r="FY38" s="60"/>
      <c r="FZ38" s="60"/>
      <c r="GA38"/>
      <c r="GB38"/>
      <c r="GC38"/>
      <c r="GD38" s="67"/>
      <c r="GE38" s="53" t="s">
        <v>32</v>
      </c>
      <c r="GF38" s="65">
        <v>1998</v>
      </c>
      <c r="GG38" s="60"/>
      <c r="GH38" s="53"/>
      <c r="GI38" s="53"/>
      <c r="GJ38" s="66"/>
      <c r="GK38" s="60"/>
      <c r="GL38" s="60"/>
      <c r="GM38" s="60"/>
      <c r="GN38" s="60"/>
      <c r="GO38"/>
      <c r="GP38"/>
      <c r="GQ38"/>
      <c r="GS38" s="53" t="s">
        <v>32</v>
      </c>
      <c r="GT38" s="65">
        <v>1999</v>
      </c>
      <c r="GU38" s="60"/>
      <c r="GV38" s="53"/>
      <c r="GW38" s="53"/>
      <c r="GX38" s="66"/>
      <c r="GY38" s="60"/>
      <c r="GZ38" s="60"/>
      <c r="HA38" s="60"/>
      <c r="HB38" s="60"/>
      <c r="HC38"/>
      <c r="HD38"/>
      <c r="HE38"/>
      <c r="HG38" s="53" t="s">
        <v>32</v>
      </c>
      <c r="HH38" s="65">
        <v>2000</v>
      </c>
      <c r="HI38" s="60"/>
      <c r="HJ38" s="53"/>
      <c r="HK38" s="53"/>
      <c r="HL38" s="66"/>
      <c r="HM38" s="60"/>
      <c r="HN38" s="60"/>
      <c r="HO38" s="60"/>
      <c r="HP38" s="60"/>
      <c r="HQ38"/>
      <c r="HR38"/>
      <c r="HS38"/>
    </row>
    <row r="39" spans="1:227" x14ac:dyDescent="0.2">
      <c r="A39" s="46" t="s">
        <v>33</v>
      </c>
      <c r="B39" s="68">
        <v>3.5</v>
      </c>
      <c r="C39" s="48"/>
      <c r="D39" s="46"/>
      <c r="E39" s="134"/>
      <c r="F39" s="46"/>
      <c r="G39" s="46"/>
      <c r="H39" s="46"/>
      <c r="I39" s="46"/>
      <c r="J39" s="46"/>
      <c r="K39" s="46"/>
      <c r="L39" s="46"/>
      <c r="M39" s="46"/>
      <c r="N39" s="46"/>
      <c r="O39" s="46" t="s">
        <v>33</v>
      </c>
      <c r="P39" s="70">
        <v>3</v>
      </c>
      <c r="Q39" s="60"/>
      <c r="R39" s="138"/>
      <c r="S39" s="138"/>
      <c r="T39" s="69"/>
      <c r="U39" s="60"/>
      <c r="V39" s="60"/>
      <c r="W39" s="60"/>
      <c r="X39" s="60"/>
      <c r="AB39" s="48"/>
      <c r="AC39" s="48"/>
      <c r="AD39" s="46" t="s">
        <v>33</v>
      </c>
      <c r="AE39" s="70">
        <v>2.5</v>
      </c>
      <c r="AF39" s="60"/>
      <c r="AG39" s="138"/>
      <c r="AH39" s="138"/>
      <c r="AI39" s="69"/>
      <c r="AJ39" s="60"/>
      <c r="AK39" s="60"/>
      <c r="AL39" s="60"/>
      <c r="AM39" s="60"/>
      <c r="AQ39" s="48"/>
      <c r="AR39" s="44"/>
      <c r="AS39" s="46" t="s">
        <v>33</v>
      </c>
      <c r="AT39" s="70">
        <v>2</v>
      </c>
      <c r="AU39" s="60"/>
      <c r="AV39" s="46"/>
      <c r="AW39" s="46"/>
      <c r="AX39" s="69"/>
      <c r="AY39" s="60"/>
      <c r="AZ39" s="60"/>
      <c r="BA39" s="60"/>
      <c r="BB39" s="60"/>
      <c r="BF39" s="48"/>
      <c r="BG39" s="44"/>
      <c r="BH39" s="46" t="s">
        <v>33</v>
      </c>
      <c r="BI39" s="70">
        <v>2</v>
      </c>
      <c r="BJ39" s="60"/>
      <c r="BK39" s="46"/>
      <c r="BL39" s="46"/>
      <c r="BM39" s="69"/>
      <c r="BN39" s="60"/>
      <c r="BO39" s="60"/>
      <c r="BP39" s="60"/>
      <c r="BQ39" s="60"/>
      <c r="BU39" s="48"/>
      <c r="BW39" s="46" t="s">
        <v>33</v>
      </c>
      <c r="BX39" s="70">
        <v>3.5</v>
      </c>
      <c r="BY39" s="60"/>
      <c r="BZ39" s="46"/>
      <c r="CA39" s="46"/>
      <c r="CB39" s="69"/>
      <c r="CC39" s="60"/>
      <c r="CD39" s="60"/>
      <c r="CE39" s="60"/>
      <c r="CF39" s="60"/>
      <c r="CG39"/>
      <c r="CH39"/>
      <c r="CI39"/>
      <c r="CK39" s="46" t="s">
        <v>33</v>
      </c>
      <c r="CL39" s="70">
        <v>3.5</v>
      </c>
      <c r="CM39" s="60"/>
      <c r="CN39" s="46"/>
      <c r="CO39" s="46"/>
      <c r="CP39" s="69"/>
      <c r="CQ39" s="60"/>
      <c r="CR39" s="60"/>
      <c r="CS39" s="60"/>
      <c r="CT39" s="60"/>
      <c r="CU39"/>
      <c r="CV39"/>
      <c r="CW39"/>
      <c r="CY39" s="46" t="s">
        <v>33</v>
      </c>
      <c r="CZ39" s="70">
        <v>3.5</v>
      </c>
      <c r="DA39" s="60"/>
      <c r="DB39" s="46"/>
      <c r="DC39" s="46"/>
      <c r="DD39" s="69"/>
      <c r="DE39" s="60"/>
      <c r="DF39" s="60"/>
      <c r="DG39" s="60"/>
      <c r="DH39" s="60"/>
      <c r="DI39"/>
      <c r="DJ39"/>
      <c r="DK39"/>
      <c r="DM39" s="46" t="s">
        <v>33</v>
      </c>
      <c r="DN39" s="70">
        <v>3.5</v>
      </c>
      <c r="DO39" s="60"/>
      <c r="DP39" s="46"/>
      <c r="DQ39" s="46"/>
      <c r="DR39" s="69"/>
      <c r="DS39" s="60"/>
      <c r="DT39" s="60"/>
      <c r="DU39" s="60"/>
      <c r="DV39" s="60"/>
      <c r="DW39"/>
      <c r="DX39"/>
      <c r="DY39"/>
      <c r="EA39" s="46" t="s">
        <v>33</v>
      </c>
      <c r="EB39" s="70">
        <v>3.5</v>
      </c>
      <c r="EC39" s="60"/>
      <c r="ED39" s="46"/>
      <c r="EE39" s="46"/>
      <c r="EF39" s="69"/>
      <c r="EG39" s="60"/>
      <c r="EH39" s="60"/>
      <c r="EI39" s="60"/>
      <c r="EJ39" s="60"/>
      <c r="EK39"/>
      <c r="EL39"/>
      <c r="EM39"/>
      <c r="EO39" s="46" t="s">
        <v>33</v>
      </c>
      <c r="EP39" s="70">
        <v>3.5</v>
      </c>
      <c r="EQ39" s="60"/>
      <c r="ER39" s="46"/>
      <c r="ES39" s="46"/>
      <c r="ET39" s="69"/>
      <c r="EU39" s="60"/>
      <c r="EV39" s="60"/>
      <c r="EW39" s="60"/>
      <c r="EX39" s="60"/>
      <c r="EY39"/>
      <c r="EZ39"/>
      <c r="FA39"/>
      <c r="FC39" s="46" t="s">
        <v>33</v>
      </c>
      <c r="FD39" s="70">
        <v>3.5</v>
      </c>
      <c r="FE39" s="60"/>
      <c r="FF39" s="46"/>
      <c r="FG39" s="46"/>
      <c r="FH39" s="69"/>
      <c r="FI39" s="60"/>
      <c r="FJ39" s="60"/>
      <c r="FK39" s="60"/>
      <c r="FL39" s="60"/>
      <c r="FM39"/>
      <c r="FN39"/>
      <c r="FO39"/>
      <c r="FQ39" s="46" t="s">
        <v>33</v>
      </c>
      <c r="FR39" s="70">
        <v>3.5</v>
      </c>
      <c r="FS39" s="60"/>
      <c r="FT39" s="46"/>
      <c r="FU39" s="46"/>
      <c r="FV39" s="69"/>
      <c r="FW39" s="60"/>
      <c r="FX39" s="60"/>
      <c r="FY39" s="60"/>
      <c r="FZ39" s="60"/>
      <c r="GA39"/>
      <c r="GB39"/>
      <c r="GC39"/>
      <c r="GE39" s="46" t="s">
        <v>33</v>
      </c>
      <c r="GF39" s="70">
        <v>3.5</v>
      </c>
      <c r="GG39" s="60"/>
      <c r="GH39" s="46"/>
      <c r="GI39" s="46"/>
      <c r="GJ39" s="69"/>
      <c r="GK39" s="60"/>
      <c r="GL39" s="60"/>
      <c r="GM39" s="60"/>
      <c r="GN39" s="60"/>
      <c r="GO39"/>
      <c r="GP39"/>
      <c r="GQ39"/>
      <c r="GS39" s="46" t="s">
        <v>33</v>
      </c>
      <c r="GT39" s="70">
        <v>3.5</v>
      </c>
      <c r="GU39" s="60"/>
      <c r="GV39" s="46"/>
      <c r="GW39" s="46"/>
      <c r="GX39" s="69"/>
      <c r="GY39" s="60"/>
      <c r="GZ39" s="60"/>
      <c r="HA39" s="60"/>
      <c r="HB39" s="60"/>
      <c r="HC39"/>
      <c r="HD39"/>
      <c r="HE39"/>
      <c r="HG39" s="46" t="s">
        <v>33</v>
      </c>
      <c r="HH39" s="70">
        <v>3.5</v>
      </c>
      <c r="HI39" s="60"/>
      <c r="HJ39" s="46"/>
      <c r="HK39" s="46"/>
      <c r="HL39" s="69"/>
      <c r="HM39" s="60"/>
      <c r="HN39" s="60"/>
      <c r="HO39" s="60"/>
      <c r="HP39" s="60"/>
      <c r="HQ39"/>
      <c r="HR39"/>
      <c r="HS39"/>
    </row>
    <row r="40" spans="1:227" x14ac:dyDescent="0.2">
      <c r="A40" s="62"/>
      <c r="C40" s="48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Q40" s="60"/>
      <c r="R40" s="62"/>
      <c r="U40" s="60"/>
      <c r="V40" s="60"/>
      <c r="W40" s="60"/>
      <c r="X40" s="60"/>
      <c r="AB40" s="48"/>
      <c r="AC40" s="48"/>
      <c r="AD40" s="62"/>
      <c r="AF40" s="60"/>
      <c r="AG40" s="62"/>
      <c r="AJ40" s="60"/>
      <c r="AK40" s="60"/>
      <c r="AL40" s="60"/>
      <c r="AM40" s="60"/>
      <c r="AQ40" s="48"/>
      <c r="AR40" s="44"/>
      <c r="AS40" s="62"/>
      <c r="AU40" s="60"/>
      <c r="AV40" s="62"/>
      <c r="AY40" s="60"/>
      <c r="AZ40" s="60"/>
      <c r="BA40" s="60"/>
      <c r="BB40" s="60"/>
      <c r="BF40" s="48"/>
      <c r="BG40" s="44"/>
      <c r="BH40" s="62"/>
      <c r="BJ40" s="60"/>
      <c r="BK40" s="62"/>
      <c r="BN40" s="60"/>
      <c r="BO40" s="60"/>
      <c r="BP40" s="60"/>
      <c r="BQ40" s="60"/>
      <c r="BU40" s="48"/>
      <c r="BW40" s="62"/>
      <c r="BX40"/>
      <c r="BY40" s="60"/>
      <c r="BZ40" s="62"/>
      <c r="CA40"/>
      <c r="CB40"/>
      <c r="CC40" s="60"/>
      <c r="CD40" s="60"/>
      <c r="CE40" s="60"/>
      <c r="CF40" s="60"/>
      <c r="CG40"/>
      <c r="CH40"/>
      <c r="CI40"/>
      <c r="CK40" s="62"/>
      <c r="CL40"/>
      <c r="CM40" s="60"/>
      <c r="CN40" s="62"/>
      <c r="CO40"/>
      <c r="CP40"/>
      <c r="CQ40" s="60"/>
      <c r="CR40" s="60"/>
      <c r="CS40" s="60"/>
      <c r="CT40" s="60"/>
      <c r="CU40"/>
      <c r="CV40"/>
      <c r="CW40"/>
      <c r="CY40" s="62"/>
      <c r="CZ40"/>
      <c r="DA40" s="60"/>
      <c r="DB40" s="62"/>
      <c r="DC40"/>
      <c r="DD40"/>
      <c r="DE40" s="60"/>
      <c r="DF40" s="60"/>
      <c r="DG40" s="60"/>
      <c r="DH40" s="60"/>
      <c r="DI40"/>
      <c r="DJ40"/>
      <c r="DK40"/>
      <c r="DM40" s="62"/>
      <c r="DN40"/>
      <c r="DO40" s="60"/>
      <c r="DP40" s="62"/>
      <c r="DQ40"/>
      <c r="DR40"/>
      <c r="DS40" s="60"/>
      <c r="DT40" s="60"/>
      <c r="DU40" s="60"/>
      <c r="DV40" s="60"/>
      <c r="DW40"/>
      <c r="DX40"/>
      <c r="DY40"/>
      <c r="EA40" s="62"/>
      <c r="EB40"/>
      <c r="EC40" s="60"/>
      <c r="ED40" s="62"/>
      <c r="EE40"/>
      <c r="EF40"/>
      <c r="EG40" s="60"/>
      <c r="EH40" s="60"/>
      <c r="EI40" s="60"/>
      <c r="EJ40" s="60"/>
      <c r="EK40"/>
      <c r="EL40"/>
      <c r="EM40"/>
      <c r="EO40" s="62"/>
      <c r="EP40"/>
      <c r="EQ40" s="60"/>
      <c r="ER40" s="62"/>
      <c r="ES40"/>
      <c r="ET40"/>
      <c r="EU40" s="60"/>
      <c r="EV40" s="60"/>
      <c r="EW40" s="60"/>
      <c r="EX40" s="60"/>
      <c r="EY40"/>
      <c r="EZ40"/>
      <c r="FA40"/>
      <c r="FC40" s="62"/>
      <c r="FD40"/>
      <c r="FE40" s="60"/>
      <c r="FF40" s="62"/>
      <c r="FG40"/>
      <c r="FH40"/>
      <c r="FI40" s="60"/>
      <c r="FJ40" s="60"/>
      <c r="FK40" s="60"/>
      <c r="FL40" s="60"/>
      <c r="FM40"/>
      <c r="FN40"/>
      <c r="FO40"/>
      <c r="FQ40" s="62"/>
      <c r="FR40"/>
      <c r="FS40" s="60"/>
      <c r="FT40" s="62"/>
      <c r="FU40"/>
      <c r="FV40"/>
      <c r="FW40" s="60"/>
      <c r="FX40" s="60"/>
      <c r="FY40" s="60"/>
      <c r="FZ40" s="60"/>
      <c r="GA40"/>
      <c r="GB40"/>
      <c r="GC40"/>
      <c r="GE40" s="62"/>
      <c r="GF40"/>
      <c r="GG40" s="60"/>
      <c r="GH40" s="62"/>
      <c r="GI40"/>
      <c r="GJ40"/>
      <c r="GK40" s="60"/>
      <c r="GL40" s="60"/>
      <c r="GM40" s="60"/>
      <c r="GN40" s="60"/>
      <c r="GO40"/>
      <c r="GP40"/>
      <c r="GQ40"/>
      <c r="GS40" s="62"/>
      <c r="GT40"/>
      <c r="GU40" s="60"/>
      <c r="GV40" s="62"/>
      <c r="GW40"/>
      <c r="GX40"/>
      <c r="GY40" s="60"/>
      <c r="GZ40" s="60"/>
      <c r="HA40" s="60"/>
      <c r="HB40" s="60"/>
      <c r="HC40"/>
      <c r="HD40"/>
      <c r="HE40"/>
      <c r="HG40" s="62"/>
      <c r="HH40"/>
      <c r="HI40" s="60"/>
      <c r="HJ40" s="62"/>
      <c r="HK40"/>
      <c r="HL40"/>
      <c r="HM40" s="60"/>
      <c r="HN40" s="60"/>
      <c r="HO40" s="60"/>
      <c r="HP40" s="60"/>
      <c r="HQ40"/>
      <c r="HR40"/>
      <c r="HS40"/>
    </row>
    <row r="41" spans="1:227" x14ac:dyDescent="0.2">
      <c r="A41" s="46" t="s">
        <v>34</v>
      </c>
      <c r="B41" s="71">
        <v>4317</v>
      </c>
      <c r="C41" s="48"/>
      <c r="D41" s="62"/>
      <c r="G41" s="60"/>
      <c r="H41" s="60"/>
      <c r="I41" s="60"/>
      <c r="J41" s="60"/>
      <c r="N41" s="48"/>
      <c r="O41" s="46" t="s">
        <v>34</v>
      </c>
      <c r="P41" s="72">
        <v>4317</v>
      </c>
      <c r="Q41" s="60"/>
      <c r="R41" s="62"/>
      <c r="U41" s="60"/>
      <c r="V41" s="60"/>
      <c r="W41" s="60"/>
      <c r="X41" s="60"/>
      <c r="AB41" s="48"/>
      <c r="AC41" s="48"/>
      <c r="AD41" s="46" t="s">
        <v>34</v>
      </c>
      <c r="AE41" s="72">
        <v>4317</v>
      </c>
      <c r="AF41" s="60"/>
      <c r="AG41" s="62"/>
      <c r="AJ41" s="60"/>
      <c r="AK41" s="60"/>
      <c r="AL41" s="60"/>
      <c r="AM41" s="60"/>
      <c r="AQ41" s="48"/>
      <c r="AR41" s="44"/>
      <c r="AS41" s="46" t="s">
        <v>34</v>
      </c>
      <c r="AT41" s="72">
        <v>4317</v>
      </c>
      <c r="AU41" s="60"/>
      <c r="AV41" s="62"/>
      <c r="AY41" s="60"/>
      <c r="AZ41" s="60"/>
      <c r="BA41" s="60"/>
      <c r="BB41" s="60"/>
      <c r="BF41" s="48"/>
      <c r="BG41" s="44"/>
      <c r="BH41" s="46" t="s">
        <v>34</v>
      </c>
      <c r="BI41" s="72">
        <v>4317</v>
      </c>
      <c r="BJ41" s="60"/>
      <c r="BK41" s="62"/>
      <c r="BN41" s="60"/>
      <c r="BO41" s="60"/>
      <c r="BP41" s="60"/>
      <c r="BQ41" s="60"/>
      <c r="BU41" s="48"/>
      <c r="BW41" s="46" t="s">
        <v>34</v>
      </c>
      <c r="BX41" s="72">
        <v>4317</v>
      </c>
      <c r="BY41" s="60"/>
      <c r="BZ41" s="62"/>
      <c r="CA41"/>
      <c r="CB41"/>
      <c r="CC41" s="60"/>
      <c r="CD41" s="60"/>
      <c r="CE41" s="60"/>
      <c r="CF41" s="60"/>
      <c r="CG41"/>
      <c r="CH41"/>
      <c r="CI41"/>
      <c r="CK41" s="46" t="s">
        <v>34</v>
      </c>
      <c r="CL41" s="72">
        <v>4317</v>
      </c>
      <c r="CM41" s="60"/>
      <c r="CN41" s="62"/>
      <c r="CO41"/>
      <c r="CP41"/>
      <c r="CQ41" s="60"/>
      <c r="CR41" s="60"/>
      <c r="CS41" s="60"/>
      <c r="CT41" s="60"/>
      <c r="CU41"/>
      <c r="CV41"/>
      <c r="CW41"/>
      <c r="CY41" s="46" t="s">
        <v>34</v>
      </c>
      <c r="CZ41" s="72">
        <v>4317</v>
      </c>
      <c r="DA41" s="60"/>
      <c r="DB41" s="62"/>
      <c r="DC41"/>
      <c r="DD41"/>
      <c r="DE41" s="60"/>
      <c r="DF41" s="60"/>
      <c r="DG41" s="60"/>
      <c r="DH41" s="60"/>
      <c r="DI41"/>
      <c r="DJ41"/>
      <c r="DK41"/>
      <c r="DM41" s="46" t="s">
        <v>34</v>
      </c>
      <c r="DN41" s="72">
        <v>4317</v>
      </c>
      <c r="DO41" s="60"/>
      <c r="DP41" s="62"/>
      <c r="DQ41"/>
      <c r="DR41"/>
      <c r="DS41" s="60"/>
      <c r="DT41" s="60"/>
      <c r="DU41" s="60"/>
      <c r="DV41" s="60"/>
      <c r="DW41"/>
      <c r="DX41"/>
      <c r="DY41"/>
      <c r="EA41" s="46" t="s">
        <v>34</v>
      </c>
      <c r="EB41" s="72">
        <v>4317</v>
      </c>
      <c r="EC41" s="60"/>
      <c r="ED41" s="62"/>
      <c r="EE41"/>
      <c r="EF41"/>
      <c r="EG41" s="60"/>
      <c r="EH41" s="60"/>
      <c r="EI41" s="60"/>
      <c r="EJ41" s="60"/>
      <c r="EK41"/>
      <c r="EL41"/>
      <c r="EM41"/>
      <c r="EO41" s="46" t="s">
        <v>34</v>
      </c>
      <c r="EP41" s="72">
        <v>4317</v>
      </c>
      <c r="EQ41" s="60"/>
      <c r="ER41" s="62"/>
      <c r="ES41"/>
      <c r="ET41"/>
      <c r="EU41" s="60"/>
      <c r="EV41" s="60"/>
      <c r="EW41" s="60"/>
      <c r="EX41" s="60"/>
      <c r="EY41"/>
      <c r="EZ41"/>
      <c r="FA41"/>
      <c r="FC41" s="46" t="s">
        <v>34</v>
      </c>
      <c r="FD41" s="72">
        <v>4317</v>
      </c>
      <c r="FE41" s="60"/>
      <c r="FF41" s="62"/>
      <c r="FG41"/>
      <c r="FH41"/>
      <c r="FI41" s="60"/>
      <c r="FJ41" s="60"/>
      <c r="FK41" s="60"/>
      <c r="FL41" s="60"/>
      <c r="FM41"/>
      <c r="FN41"/>
      <c r="FO41"/>
      <c r="FQ41" s="46" t="s">
        <v>34</v>
      </c>
      <c r="FR41" s="72">
        <v>4317</v>
      </c>
      <c r="FS41" s="60"/>
      <c r="FT41" s="62"/>
      <c r="FU41"/>
      <c r="FV41"/>
      <c r="FW41" s="60"/>
      <c r="FX41" s="60"/>
      <c r="FY41" s="60"/>
      <c r="FZ41" s="60"/>
      <c r="GA41"/>
      <c r="GB41"/>
      <c r="GC41"/>
      <c r="GE41" s="46" t="s">
        <v>34</v>
      </c>
      <c r="GF41" s="72">
        <v>4317</v>
      </c>
      <c r="GG41" s="60"/>
      <c r="GH41" s="62"/>
      <c r="GI41"/>
      <c r="GJ41"/>
      <c r="GK41" s="60"/>
      <c r="GL41" s="60"/>
      <c r="GM41" s="60"/>
      <c r="GN41" s="60"/>
      <c r="GO41"/>
      <c r="GP41"/>
      <c r="GQ41"/>
      <c r="GS41" s="46" t="s">
        <v>34</v>
      </c>
      <c r="GT41" s="72">
        <v>4317</v>
      </c>
      <c r="GU41" s="60"/>
      <c r="GV41" s="62"/>
      <c r="GW41"/>
      <c r="GX41"/>
      <c r="GY41" s="60"/>
      <c r="GZ41" s="60"/>
      <c r="HA41" s="60"/>
      <c r="HB41" s="60"/>
      <c r="HC41"/>
      <c r="HD41"/>
      <c r="HE41"/>
      <c r="HG41" s="46" t="s">
        <v>34</v>
      </c>
      <c r="HH41" s="72">
        <v>4317</v>
      </c>
      <c r="HI41" s="60"/>
      <c r="HJ41" s="62"/>
      <c r="HK41"/>
      <c r="HL41"/>
      <c r="HM41" s="60"/>
      <c r="HN41" s="60"/>
      <c r="HO41" s="60"/>
      <c r="HP41" s="60"/>
      <c r="HQ41"/>
      <c r="HR41"/>
      <c r="HS41"/>
    </row>
    <row r="42" spans="1:227" x14ac:dyDescent="0.2">
      <c r="A42" s="46" t="s">
        <v>35</v>
      </c>
      <c r="B42" s="73">
        <v>0.64</v>
      </c>
      <c r="C42" s="48"/>
      <c r="D42" s="46"/>
      <c r="G42" s="60"/>
      <c r="H42" s="60"/>
      <c r="I42" s="60"/>
      <c r="J42" s="60"/>
      <c r="N42" s="48"/>
      <c r="O42" s="46" t="s">
        <v>35</v>
      </c>
      <c r="P42" s="74">
        <v>0.64</v>
      </c>
      <c r="Q42" s="60"/>
      <c r="R42" s="46"/>
      <c r="U42" s="60"/>
      <c r="V42" s="60"/>
      <c r="W42" s="60"/>
      <c r="X42" s="60"/>
      <c r="AB42" s="48"/>
      <c r="AC42" s="48"/>
      <c r="AD42" s="46" t="s">
        <v>35</v>
      </c>
      <c r="AE42" s="74">
        <v>0.64</v>
      </c>
      <c r="AF42" s="60"/>
      <c r="AG42" s="46"/>
      <c r="AJ42" s="60"/>
      <c r="AK42" s="60"/>
      <c r="AL42" s="60"/>
      <c r="AM42" s="60"/>
      <c r="AQ42" s="48"/>
      <c r="AR42" s="44"/>
      <c r="AS42" s="46" t="s">
        <v>35</v>
      </c>
      <c r="AT42" s="74">
        <v>0.64</v>
      </c>
      <c r="AU42" s="60"/>
      <c r="AV42" s="46"/>
      <c r="AY42" s="60"/>
      <c r="AZ42" s="60"/>
      <c r="BA42" s="60"/>
      <c r="BB42" s="60"/>
      <c r="BF42" s="48"/>
      <c r="BG42" s="44"/>
      <c r="BH42" s="46" t="s">
        <v>35</v>
      </c>
      <c r="BI42" s="74">
        <v>0.64</v>
      </c>
      <c r="BJ42" s="60"/>
      <c r="BK42" s="46"/>
      <c r="BN42" s="60"/>
      <c r="BO42" s="60"/>
      <c r="BP42" s="60"/>
      <c r="BQ42" s="60"/>
      <c r="BU42" s="48"/>
      <c r="BW42" s="46" t="s">
        <v>35</v>
      </c>
      <c r="BX42" s="74">
        <v>0.64</v>
      </c>
      <c r="BY42" s="60"/>
      <c r="BZ42" s="46"/>
      <c r="CA42"/>
      <c r="CB42"/>
      <c r="CC42" s="60"/>
      <c r="CD42" s="60"/>
      <c r="CE42" s="60"/>
      <c r="CF42" s="60"/>
      <c r="CG42"/>
      <c r="CH42"/>
      <c r="CI42"/>
      <c r="CK42" s="46" t="s">
        <v>35</v>
      </c>
      <c r="CL42" s="74">
        <v>0.64</v>
      </c>
      <c r="CM42" s="60"/>
      <c r="CN42" s="46"/>
      <c r="CO42"/>
      <c r="CP42"/>
      <c r="CQ42" s="60"/>
      <c r="CR42" s="60"/>
      <c r="CS42" s="60"/>
      <c r="CT42" s="60"/>
      <c r="CU42"/>
      <c r="CV42"/>
      <c r="CW42"/>
      <c r="CY42" s="46" t="s">
        <v>35</v>
      </c>
      <c r="CZ42" s="74">
        <v>0.64</v>
      </c>
      <c r="DA42" s="60"/>
      <c r="DB42" s="46"/>
      <c r="DC42"/>
      <c r="DD42"/>
      <c r="DE42" s="60"/>
      <c r="DF42" s="60"/>
      <c r="DG42" s="60"/>
      <c r="DH42" s="60"/>
      <c r="DI42"/>
      <c r="DJ42"/>
      <c r="DK42"/>
      <c r="DM42" s="46" t="s">
        <v>35</v>
      </c>
      <c r="DN42" s="74">
        <v>0.64</v>
      </c>
      <c r="DO42" s="60"/>
      <c r="DP42" s="46"/>
      <c r="DQ42"/>
      <c r="DR42"/>
      <c r="DS42" s="60"/>
      <c r="DT42" s="60"/>
      <c r="DU42" s="60"/>
      <c r="DV42" s="60"/>
      <c r="DW42"/>
      <c r="DX42"/>
      <c r="DY42"/>
      <c r="EA42" s="46" t="s">
        <v>35</v>
      </c>
      <c r="EB42" s="74">
        <v>0.64</v>
      </c>
      <c r="EC42" s="60"/>
      <c r="ED42" s="46"/>
      <c r="EE42"/>
      <c r="EF42"/>
      <c r="EG42" s="60"/>
      <c r="EH42" s="60"/>
      <c r="EI42" s="60"/>
      <c r="EJ42" s="60"/>
      <c r="EK42"/>
      <c r="EL42"/>
      <c r="EM42"/>
      <c r="EO42" s="46" t="s">
        <v>35</v>
      </c>
      <c r="EP42" s="74">
        <v>0.64</v>
      </c>
      <c r="EQ42" s="60"/>
      <c r="ER42" s="46"/>
      <c r="ES42"/>
      <c r="ET42"/>
      <c r="EU42" s="60"/>
      <c r="EV42" s="60"/>
      <c r="EW42" s="60"/>
      <c r="EX42" s="60"/>
      <c r="EY42"/>
      <c r="EZ42"/>
      <c r="FA42"/>
      <c r="FC42" s="46" t="s">
        <v>35</v>
      </c>
      <c r="FD42" s="74">
        <v>0.64</v>
      </c>
      <c r="FE42" s="60"/>
      <c r="FF42" s="46"/>
      <c r="FG42"/>
      <c r="FH42"/>
      <c r="FI42" s="60"/>
      <c r="FJ42" s="60"/>
      <c r="FK42" s="60"/>
      <c r="FL42" s="60"/>
      <c r="FM42"/>
      <c r="FN42"/>
      <c r="FO42"/>
      <c r="FQ42" s="46" t="s">
        <v>35</v>
      </c>
      <c r="FR42" s="74">
        <v>0.64</v>
      </c>
      <c r="FS42" s="60"/>
      <c r="FT42" s="46"/>
      <c r="FU42"/>
      <c r="FV42"/>
      <c r="FW42" s="60"/>
      <c r="FX42" s="60"/>
      <c r="FY42" s="60"/>
      <c r="FZ42" s="60"/>
      <c r="GA42"/>
      <c r="GB42"/>
      <c r="GC42"/>
      <c r="GE42" s="46" t="s">
        <v>35</v>
      </c>
      <c r="GF42" s="74">
        <v>0.64</v>
      </c>
      <c r="GG42" s="60"/>
      <c r="GH42" s="46"/>
      <c r="GI42"/>
      <c r="GJ42"/>
      <c r="GK42" s="60"/>
      <c r="GL42" s="60"/>
      <c r="GM42" s="60"/>
      <c r="GN42" s="60"/>
      <c r="GO42"/>
      <c r="GP42"/>
      <c r="GQ42"/>
      <c r="GS42" s="46" t="s">
        <v>35</v>
      </c>
      <c r="GT42" s="74">
        <v>0.64</v>
      </c>
      <c r="GU42" s="60"/>
      <c r="GV42" s="46"/>
      <c r="GW42"/>
      <c r="GX42"/>
      <c r="GY42" s="60"/>
      <c r="GZ42" s="60"/>
      <c r="HA42" s="60"/>
      <c r="HB42" s="60"/>
      <c r="HC42"/>
      <c r="HD42"/>
      <c r="HE42"/>
      <c r="HG42" s="46" t="s">
        <v>35</v>
      </c>
      <c r="HH42" s="74">
        <v>0.64</v>
      </c>
      <c r="HI42" s="60"/>
      <c r="HJ42" s="46"/>
      <c r="HK42"/>
      <c r="HL42"/>
      <c r="HM42" s="60"/>
      <c r="HN42" s="60"/>
      <c r="HO42" s="60"/>
      <c r="HP42" s="60"/>
      <c r="HQ42"/>
      <c r="HR42"/>
      <c r="HS42"/>
    </row>
    <row r="43" spans="1:227" x14ac:dyDescent="0.2">
      <c r="A43" s="44" t="s">
        <v>36</v>
      </c>
      <c r="B43" s="75">
        <f>B42/B41</f>
        <v>1.4825110030113506E-4</v>
      </c>
      <c r="N43" s="48"/>
      <c r="P43" s="76"/>
      <c r="AB43" s="48"/>
      <c r="AC43" s="48"/>
      <c r="AE43" s="76"/>
      <c r="AQ43" s="48"/>
      <c r="AR43" s="44"/>
      <c r="AS43" t="s">
        <v>36</v>
      </c>
      <c r="AT43" s="76">
        <f>AT42/AT41</f>
        <v>1.4825110030113506E-4</v>
      </c>
      <c r="BF43" s="48"/>
      <c r="BG43" s="44"/>
      <c r="BH43" t="s">
        <v>36</v>
      </c>
      <c r="BI43" s="76">
        <f>BI42/BI41</f>
        <v>1.4825110030113506E-4</v>
      </c>
      <c r="BU43" s="48"/>
      <c r="BW43" t="s">
        <v>36</v>
      </c>
      <c r="BX43" s="76">
        <f>BX42/BX41</f>
        <v>1.4825110030113506E-4</v>
      </c>
      <c r="BY43"/>
      <c r="BZ43"/>
      <c r="CA43"/>
      <c r="CB43"/>
      <c r="CC43"/>
      <c r="CD43"/>
      <c r="CE43"/>
      <c r="CF43"/>
      <c r="CG43"/>
      <c r="CH43"/>
      <c r="CI43"/>
      <c r="CK43" t="s">
        <v>36</v>
      </c>
      <c r="CL43" s="76">
        <f>CL42/CL41</f>
        <v>1.4825110030113506E-4</v>
      </c>
      <c r="CM43"/>
      <c r="CN43"/>
      <c r="CO43"/>
      <c r="CP43"/>
      <c r="CQ43"/>
      <c r="CR43"/>
      <c r="CS43"/>
      <c r="CT43"/>
      <c r="CU43"/>
      <c r="CV43"/>
      <c r="CW43"/>
      <c r="CY43" t="s">
        <v>36</v>
      </c>
      <c r="CZ43" s="76">
        <f>CZ42/CZ41</f>
        <v>1.4825110030113506E-4</v>
      </c>
      <c r="DA43"/>
      <c r="DB43"/>
      <c r="DC43"/>
      <c r="DD43"/>
      <c r="DE43"/>
      <c r="DF43"/>
      <c r="DG43"/>
      <c r="DH43"/>
      <c r="DI43"/>
      <c r="DJ43"/>
      <c r="DK43"/>
      <c r="DM43" t="s">
        <v>36</v>
      </c>
      <c r="DN43" s="76">
        <f>DN42/DN41</f>
        <v>1.4825110030113506E-4</v>
      </c>
      <c r="DO43"/>
      <c r="DP43"/>
      <c r="DQ43"/>
      <c r="DR43"/>
      <c r="DS43"/>
      <c r="DT43"/>
      <c r="DU43"/>
      <c r="DV43"/>
      <c r="DW43"/>
      <c r="DX43"/>
      <c r="DY43"/>
      <c r="EA43" t="s">
        <v>36</v>
      </c>
      <c r="EB43" s="76">
        <f>EB42/EB41</f>
        <v>1.4825110030113506E-4</v>
      </c>
      <c r="EC43"/>
      <c r="ED43"/>
      <c r="EE43"/>
      <c r="EF43"/>
      <c r="EG43"/>
      <c r="EH43"/>
      <c r="EI43"/>
      <c r="EJ43"/>
      <c r="EK43"/>
      <c r="EL43"/>
      <c r="EM43"/>
      <c r="EO43" t="s">
        <v>36</v>
      </c>
      <c r="EP43" s="76">
        <f>EP42/EP41</f>
        <v>1.4825110030113506E-4</v>
      </c>
      <c r="EQ43"/>
      <c r="ER43"/>
      <c r="ES43"/>
      <c r="ET43"/>
      <c r="EU43"/>
      <c r="EV43"/>
      <c r="EW43"/>
      <c r="EX43"/>
      <c r="EY43"/>
      <c r="EZ43"/>
      <c r="FA43"/>
      <c r="FC43" t="s">
        <v>36</v>
      </c>
      <c r="FD43" s="76">
        <f>FD42/FD41</f>
        <v>1.4825110030113506E-4</v>
      </c>
      <c r="FE43"/>
      <c r="FF43"/>
      <c r="FG43"/>
      <c r="FH43"/>
      <c r="FI43"/>
      <c r="FJ43"/>
      <c r="FK43"/>
      <c r="FL43"/>
      <c r="FM43"/>
      <c r="FN43"/>
      <c r="FO43"/>
      <c r="FQ43" t="s">
        <v>36</v>
      </c>
      <c r="FR43" s="76">
        <f>FR42/FR41</f>
        <v>1.4825110030113506E-4</v>
      </c>
      <c r="FS43"/>
      <c r="FT43"/>
      <c r="FU43"/>
      <c r="FV43"/>
      <c r="FW43"/>
      <c r="FX43"/>
      <c r="FY43"/>
      <c r="FZ43"/>
      <c r="GA43"/>
      <c r="GB43"/>
      <c r="GC43"/>
      <c r="GE43" t="s">
        <v>36</v>
      </c>
      <c r="GF43" s="76">
        <f>GF42/GF41</f>
        <v>1.4825110030113506E-4</v>
      </c>
      <c r="GG43"/>
      <c r="GH43"/>
      <c r="GI43"/>
      <c r="GJ43"/>
      <c r="GK43"/>
      <c r="GL43"/>
      <c r="GM43"/>
      <c r="GN43"/>
      <c r="GO43"/>
      <c r="GP43"/>
      <c r="GQ43"/>
      <c r="GS43" t="s">
        <v>36</v>
      </c>
      <c r="GT43" s="76">
        <f>GT42/GT41</f>
        <v>1.4825110030113506E-4</v>
      </c>
      <c r="GU43"/>
      <c r="GV43"/>
      <c r="GW43"/>
      <c r="GX43"/>
      <c r="GY43"/>
      <c r="GZ43"/>
      <c r="HA43"/>
      <c r="HB43"/>
      <c r="HC43"/>
      <c r="HD43"/>
      <c r="HE43"/>
      <c r="HG43" t="s">
        <v>36</v>
      </c>
      <c r="HH43" s="76">
        <f>HH42/HH41</f>
        <v>1.4825110030113506E-4</v>
      </c>
      <c r="HI43"/>
      <c r="HJ43"/>
      <c r="HK43"/>
      <c r="HL43"/>
      <c r="HM43"/>
      <c r="HN43"/>
      <c r="HO43"/>
      <c r="HP43"/>
      <c r="HQ43"/>
      <c r="HR43"/>
      <c r="HS43"/>
    </row>
    <row r="44" spans="1:227" x14ac:dyDescent="0.2">
      <c r="N44" s="48"/>
      <c r="AB44" s="48"/>
      <c r="AC44" s="48"/>
      <c r="AQ44" s="48"/>
      <c r="AR44" s="44"/>
      <c r="BF44" s="48"/>
      <c r="BG44" s="44"/>
      <c r="BU44" s="48"/>
      <c r="BW44"/>
      <c r="BX44"/>
      <c r="BY44"/>
      <c r="BZ44"/>
      <c r="CA44"/>
      <c r="CB44"/>
      <c r="CC44"/>
      <c r="CD44"/>
      <c r="CE44"/>
      <c r="CF44"/>
      <c r="CG44"/>
      <c r="CH44"/>
      <c r="CI44"/>
      <c r="CK44"/>
      <c r="CL44"/>
      <c r="CM44"/>
      <c r="CN44"/>
      <c r="CO44"/>
      <c r="CP44"/>
      <c r="CQ44"/>
      <c r="CR44"/>
      <c r="CS44"/>
      <c r="CT44"/>
      <c r="CU44"/>
      <c r="CV44"/>
      <c r="CW44"/>
      <c r="CY44"/>
      <c r="CZ44"/>
      <c r="DA44"/>
      <c r="DB44"/>
      <c r="DC44"/>
      <c r="DD44"/>
      <c r="DE44"/>
      <c r="DF44"/>
      <c r="DG44"/>
      <c r="DH44"/>
      <c r="DI44"/>
      <c r="DJ44"/>
      <c r="DK44"/>
      <c r="DM44"/>
      <c r="DN44"/>
      <c r="DO44"/>
      <c r="DP44"/>
      <c r="DQ44"/>
      <c r="DR44"/>
      <c r="DS44"/>
      <c r="DT44"/>
      <c r="DU44"/>
      <c r="DV44"/>
      <c r="DW44"/>
      <c r="DX44"/>
      <c r="DY44"/>
      <c r="EA44"/>
      <c r="EB44"/>
      <c r="EC44"/>
      <c r="ED44"/>
      <c r="EE44"/>
      <c r="EF44"/>
      <c r="EG44"/>
      <c r="EH44"/>
      <c r="EI44"/>
      <c r="EJ44"/>
      <c r="EK44"/>
      <c r="EL44"/>
      <c r="EM44"/>
      <c r="EO44"/>
      <c r="EP44"/>
      <c r="EQ44"/>
      <c r="ER44"/>
      <c r="ES44"/>
      <c r="ET44"/>
      <c r="EU44"/>
      <c r="EV44"/>
      <c r="EW44"/>
      <c r="EX44"/>
      <c r="EY44"/>
      <c r="EZ44"/>
      <c r="FA44"/>
      <c r="FC44"/>
      <c r="FD44"/>
      <c r="FE44"/>
      <c r="FF44"/>
      <c r="FG44"/>
      <c r="FH44"/>
      <c r="FI44"/>
      <c r="FJ44"/>
      <c r="FK44"/>
      <c r="FL44"/>
      <c r="FM44"/>
      <c r="FN44"/>
      <c r="FO44"/>
      <c r="FQ44"/>
      <c r="FR44"/>
      <c r="FS44"/>
      <c r="FT44"/>
      <c r="FU44"/>
      <c r="FV44"/>
      <c r="FW44"/>
      <c r="FX44"/>
      <c r="FY44"/>
      <c r="FZ44"/>
      <c r="GA44"/>
      <c r="GB44"/>
      <c r="GC44"/>
      <c r="GE44"/>
      <c r="GF44"/>
      <c r="GG44"/>
      <c r="GH44"/>
      <c r="GI44"/>
      <c r="GJ44"/>
      <c r="GK44"/>
      <c r="GL44"/>
      <c r="GM44"/>
      <c r="GN44"/>
      <c r="GO44"/>
      <c r="GP44"/>
      <c r="GQ44"/>
      <c r="GS44"/>
      <c r="GT44"/>
      <c r="GU44"/>
      <c r="GV44"/>
      <c r="GW44"/>
      <c r="GX44"/>
      <c r="GY44"/>
      <c r="GZ44"/>
      <c r="HA44"/>
      <c r="HB44"/>
      <c r="HC44"/>
      <c r="HD44"/>
      <c r="HE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s="78" customFormat="1" x14ac:dyDescent="0.2">
      <c r="A45" s="44"/>
      <c r="B45" s="135">
        <v>2000</v>
      </c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7"/>
      <c r="N45" s="48"/>
      <c r="O45"/>
      <c r="P45" s="139">
        <v>1999</v>
      </c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48"/>
      <c r="AC45" s="48"/>
      <c r="AD45"/>
      <c r="AE45" s="139">
        <v>1998</v>
      </c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48"/>
      <c r="AR45" s="44"/>
      <c r="AS45"/>
      <c r="AT45" s="135">
        <v>1997</v>
      </c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137"/>
      <c r="BF45" s="48"/>
      <c r="BG45" s="44"/>
      <c r="BH45"/>
      <c r="BI45" s="135">
        <v>1996</v>
      </c>
      <c r="BJ45" s="136"/>
      <c r="BK45" s="136"/>
      <c r="BL45" s="136"/>
      <c r="BM45" s="136"/>
      <c r="BN45" s="136"/>
      <c r="BO45" s="136"/>
      <c r="BP45" s="136"/>
      <c r="BQ45" s="136"/>
      <c r="BR45" s="136"/>
      <c r="BS45" s="136"/>
      <c r="BT45" s="137"/>
      <c r="BU45" s="48"/>
      <c r="BV45" s="77"/>
      <c r="BW45"/>
      <c r="BX45" s="135">
        <v>1990</v>
      </c>
      <c r="BY45" s="136"/>
      <c r="BZ45" s="136"/>
      <c r="CA45" s="136"/>
      <c r="CB45" s="136"/>
      <c r="CC45" s="136"/>
      <c r="CD45" s="136"/>
      <c r="CE45" s="136"/>
      <c r="CF45" s="136"/>
      <c r="CG45" s="136"/>
      <c r="CH45" s="136"/>
      <c r="CI45" s="137"/>
      <c r="CJ45" s="77"/>
      <c r="CK45"/>
      <c r="CL45" s="135">
        <v>1991</v>
      </c>
      <c r="CM45" s="136"/>
      <c r="CN45" s="136"/>
      <c r="CO45" s="136"/>
      <c r="CP45" s="136"/>
      <c r="CQ45" s="136"/>
      <c r="CR45" s="136"/>
      <c r="CS45" s="136"/>
      <c r="CT45" s="136"/>
      <c r="CU45" s="136"/>
      <c r="CV45" s="136"/>
      <c r="CW45" s="137"/>
      <c r="CX45" s="77"/>
      <c r="CY45"/>
      <c r="CZ45" s="135">
        <v>1992</v>
      </c>
      <c r="DA45" s="136"/>
      <c r="DB45" s="136"/>
      <c r="DC45" s="136"/>
      <c r="DD45" s="136"/>
      <c r="DE45" s="136"/>
      <c r="DF45" s="136"/>
      <c r="DG45" s="136"/>
      <c r="DH45" s="136"/>
      <c r="DI45" s="136"/>
      <c r="DJ45" s="136"/>
      <c r="DK45" s="137"/>
      <c r="DL45" s="77"/>
      <c r="DM45"/>
      <c r="DN45" s="135">
        <v>1993</v>
      </c>
      <c r="DO45" s="136"/>
      <c r="DP45" s="136"/>
      <c r="DQ45" s="136"/>
      <c r="DR45" s="136"/>
      <c r="DS45" s="136"/>
      <c r="DT45" s="136"/>
      <c r="DU45" s="136"/>
      <c r="DV45" s="136"/>
      <c r="DW45" s="136"/>
      <c r="DX45" s="136"/>
      <c r="DY45" s="137"/>
      <c r="DZ45" s="77"/>
      <c r="EA45"/>
      <c r="EB45" s="135">
        <v>1994</v>
      </c>
      <c r="EC45" s="136"/>
      <c r="ED45" s="136"/>
      <c r="EE45" s="136"/>
      <c r="EF45" s="136"/>
      <c r="EG45" s="136"/>
      <c r="EH45" s="136"/>
      <c r="EI45" s="136"/>
      <c r="EJ45" s="136"/>
      <c r="EK45" s="136"/>
      <c r="EL45" s="136"/>
      <c r="EM45" s="137"/>
      <c r="EN45" s="77"/>
      <c r="EO45"/>
      <c r="EP45" s="135">
        <v>1995</v>
      </c>
      <c r="EQ45" s="136"/>
      <c r="ER45" s="136"/>
      <c r="ES45" s="136"/>
      <c r="ET45" s="136"/>
      <c r="EU45" s="136"/>
      <c r="EV45" s="136"/>
      <c r="EW45" s="136"/>
      <c r="EX45" s="136"/>
      <c r="EY45" s="136"/>
      <c r="EZ45" s="136"/>
      <c r="FA45" s="137"/>
      <c r="FB45" s="77"/>
      <c r="FC45"/>
      <c r="FD45" s="135">
        <v>1996</v>
      </c>
      <c r="FE45" s="136"/>
      <c r="FF45" s="136"/>
      <c r="FG45" s="136"/>
      <c r="FH45" s="136"/>
      <c r="FI45" s="136"/>
      <c r="FJ45" s="136"/>
      <c r="FK45" s="136"/>
      <c r="FL45" s="136"/>
      <c r="FM45" s="136"/>
      <c r="FN45" s="136"/>
      <c r="FO45" s="137"/>
      <c r="FP45" s="77"/>
      <c r="FQ45"/>
      <c r="FR45" s="135">
        <v>1997</v>
      </c>
      <c r="FS45" s="136"/>
      <c r="FT45" s="136"/>
      <c r="FU45" s="136"/>
      <c r="FV45" s="136"/>
      <c r="FW45" s="136"/>
      <c r="FX45" s="136"/>
      <c r="FY45" s="136"/>
      <c r="FZ45" s="136"/>
      <c r="GA45" s="136"/>
      <c r="GB45" s="136"/>
      <c r="GC45" s="137"/>
      <c r="GD45" s="77"/>
      <c r="GE45"/>
      <c r="GF45" s="135">
        <v>1998</v>
      </c>
      <c r="GG45" s="136"/>
      <c r="GH45" s="136"/>
      <c r="GI45" s="136"/>
      <c r="GJ45" s="136"/>
      <c r="GK45" s="136"/>
      <c r="GL45" s="136"/>
      <c r="GM45" s="136"/>
      <c r="GN45" s="136"/>
      <c r="GO45" s="136"/>
      <c r="GP45" s="136"/>
      <c r="GQ45" s="137"/>
      <c r="GS45"/>
      <c r="GT45" s="135">
        <v>1999</v>
      </c>
      <c r="GU45" s="136"/>
      <c r="GV45" s="136"/>
      <c r="GW45" s="136"/>
      <c r="GX45" s="136"/>
      <c r="GY45" s="136"/>
      <c r="GZ45" s="136"/>
      <c r="HA45" s="136"/>
      <c r="HB45" s="136"/>
      <c r="HC45" s="136"/>
      <c r="HD45" s="136"/>
      <c r="HE45" s="137"/>
      <c r="HG45"/>
      <c r="HH45" s="135">
        <v>2000</v>
      </c>
      <c r="HI45" s="136"/>
      <c r="HJ45" s="136"/>
      <c r="HK45" s="136"/>
      <c r="HL45" s="136"/>
      <c r="HM45" s="136"/>
      <c r="HN45" s="136"/>
      <c r="HO45" s="136"/>
      <c r="HP45" s="136"/>
      <c r="HQ45" s="136"/>
      <c r="HR45" s="136"/>
      <c r="HS45" s="137"/>
    </row>
    <row r="46" spans="1:227" x14ac:dyDescent="0.2">
      <c r="B46" s="79" t="s">
        <v>37</v>
      </c>
      <c r="C46" s="79" t="s">
        <v>38</v>
      </c>
      <c r="D46" s="80" t="s">
        <v>39</v>
      </c>
      <c r="E46" s="79" t="s">
        <v>40</v>
      </c>
      <c r="F46" s="79" t="s">
        <v>41</v>
      </c>
      <c r="G46" s="81" t="s">
        <v>42</v>
      </c>
      <c r="H46" s="81" t="s">
        <v>43</v>
      </c>
      <c r="I46" s="81" t="s">
        <v>44</v>
      </c>
      <c r="J46" s="81" t="s">
        <v>45</v>
      </c>
      <c r="K46" s="81" t="s">
        <v>46</v>
      </c>
      <c r="L46" s="81" t="s">
        <v>47</v>
      </c>
      <c r="M46" s="81" t="s">
        <v>48</v>
      </c>
      <c r="N46" s="48"/>
      <c r="P46" s="79" t="s">
        <v>37</v>
      </c>
      <c r="Q46" s="79" t="s">
        <v>38</v>
      </c>
      <c r="R46" s="80" t="s">
        <v>39</v>
      </c>
      <c r="S46" s="79" t="s">
        <v>40</v>
      </c>
      <c r="T46" s="79" t="s">
        <v>41</v>
      </c>
      <c r="U46" s="81" t="s">
        <v>42</v>
      </c>
      <c r="V46" s="81" t="s">
        <v>43</v>
      </c>
      <c r="W46" s="81" t="s">
        <v>44</v>
      </c>
      <c r="X46" s="81" t="s">
        <v>45</v>
      </c>
      <c r="Y46" s="81" t="s">
        <v>46</v>
      </c>
      <c r="Z46" s="81" t="s">
        <v>47</v>
      </c>
      <c r="AA46" s="81" t="s">
        <v>48</v>
      </c>
      <c r="AB46" s="48"/>
      <c r="AC46" s="48"/>
      <c r="AE46" s="79" t="s">
        <v>37</v>
      </c>
      <c r="AF46" s="79" t="s">
        <v>38</v>
      </c>
      <c r="AG46" s="80" t="s">
        <v>39</v>
      </c>
      <c r="AH46" s="79" t="s">
        <v>40</v>
      </c>
      <c r="AI46" s="79" t="s">
        <v>41</v>
      </c>
      <c r="AJ46" s="81" t="s">
        <v>42</v>
      </c>
      <c r="AK46" s="81" t="s">
        <v>43</v>
      </c>
      <c r="AL46" s="81" t="s">
        <v>44</v>
      </c>
      <c r="AM46" s="81" t="s">
        <v>45</v>
      </c>
      <c r="AN46" s="81" t="s">
        <v>46</v>
      </c>
      <c r="AO46" s="81" t="s">
        <v>47</v>
      </c>
      <c r="AP46" s="81" t="s">
        <v>48</v>
      </c>
      <c r="AQ46" s="48"/>
      <c r="AR46" s="44"/>
      <c r="AT46" s="79" t="s">
        <v>37</v>
      </c>
      <c r="AU46" s="79" t="s">
        <v>38</v>
      </c>
      <c r="AV46" s="80" t="s">
        <v>39</v>
      </c>
      <c r="AW46" s="79" t="s">
        <v>40</v>
      </c>
      <c r="AX46" s="79" t="s">
        <v>41</v>
      </c>
      <c r="AY46" s="81" t="s">
        <v>42</v>
      </c>
      <c r="AZ46" s="81" t="s">
        <v>43</v>
      </c>
      <c r="BA46" s="81" t="s">
        <v>44</v>
      </c>
      <c r="BB46" s="81" t="s">
        <v>45</v>
      </c>
      <c r="BC46" s="81" t="s">
        <v>46</v>
      </c>
      <c r="BD46" s="81" t="s">
        <v>47</v>
      </c>
      <c r="BE46" s="81" t="s">
        <v>48</v>
      </c>
      <c r="BF46" s="48"/>
      <c r="BG46" s="44"/>
      <c r="BI46" s="79" t="s">
        <v>37</v>
      </c>
      <c r="BJ46" s="79" t="s">
        <v>38</v>
      </c>
      <c r="BK46" s="80" t="s">
        <v>39</v>
      </c>
      <c r="BL46" s="79" t="s">
        <v>40</v>
      </c>
      <c r="BM46" s="79" t="s">
        <v>41</v>
      </c>
      <c r="BN46" s="81" t="s">
        <v>42</v>
      </c>
      <c r="BO46" s="81" t="s">
        <v>43</v>
      </c>
      <c r="BP46" s="81" t="s">
        <v>44</v>
      </c>
      <c r="BQ46" s="81" t="s">
        <v>45</v>
      </c>
      <c r="BR46" s="81" t="s">
        <v>46</v>
      </c>
      <c r="BS46" s="81" t="s">
        <v>47</v>
      </c>
      <c r="BT46" s="81" t="s">
        <v>48</v>
      </c>
      <c r="BU46" s="48"/>
      <c r="BV46" s="82"/>
      <c r="BW46"/>
      <c r="BX46" s="79" t="s">
        <v>37</v>
      </c>
      <c r="BY46" s="79" t="s">
        <v>38</v>
      </c>
      <c r="BZ46" s="80" t="s">
        <v>39</v>
      </c>
      <c r="CA46" s="79" t="s">
        <v>40</v>
      </c>
      <c r="CB46" s="79" t="s">
        <v>41</v>
      </c>
      <c r="CC46" s="81" t="s">
        <v>42</v>
      </c>
      <c r="CD46" s="81" t="s">
        <v>43</v>
      </c>
      <c r="CE46" s="81" t="s">
        <v>44</v>
      </c>
      <c r="CF46" s="81" t="s">
        <v>45</v>
      </c>
      <c r="CG46" s="81" t="s">
        <v>46</v>
      </c>
      <c r="CH46" s="81" t="s">
        <v>47</v>
      </c>
      <c r="CI46" s="81" t="s">
        <v>48</v>
      </c>
      <c r="CJ46" s="82"/>
      <c r="CK46"/>
      <c r="CL46" s="79" t="s">
        <v>37</v>
      </c>
      <c r="CM46" s="79" t="s">
        <v>38</v>
      </c>
      <c r="CN46" s="80" t="s">
        <v>39</v>
      </c>
      <c r="CO46" s="79" t="s">
        <v>40</v>
      </c>
      <c r="CP46" s="79" t="s">
        <v>41</v>
      </c>
      <c r="CQ46" s="81" t="s">
        <v>42</v>
      </c>
      <c r="CR46" s="81" t="s">
        <v>43</v>
      </c>
      <c r="CS46" s="81" t="s">
        <v>44</v>
      </c>
      <c r="CT46" s="81" t="s">
        <v>45</v>
      </c>
      <c r="CU46" s="81" t="s">
        <v>46</v>
      </c>
      <c r="CV46" s="81" t="s">
        <v>47</v>
      </c>
      <c r="CW46" s="81" t="s">
        <v>48</v>
      </c>
      <c r="CX46" s="82"/>
      <c r="CY46"/>
      <c r="CZ46" s="79" t="s">
        <v>37</v>
      </c>
      <c r="DA46" s="79" t="s">
        <v>38</v>
      </c>
      <c r="DB46" s="80" t="s">
        <v>39</v>
      </c>
      <c r="DC46" s="79" t="s">
        <v>40</v>
      </c>
      <c r="DD46" s="79" t="s">
        <v>41</v>
      </c>
      <c r="DE46" s="81" t="s">
        <v>42</v>
      </c>
      <c r="DF46" s="81" t="s">
        <v>43</v>
      </c>
      <c r="DG46" s="81" t="s">
        <v>44</v>
      </c>
      <c r="DH46" s="81" t="s">
        <v>45</v>
      </c>
      <c r="DI46" s="81" t="s">
        <v>46</v>
      </c>
      <c r="DJ46" s="81" t="s">
        <v>47</v>
      </c>
      <c r="DK46" s="81" t="s">
        <v>48</v>
      </c>
      <c r="DL46" s="82"/>
      <c r="DM46"/>
      <c r="DN46" s="79" t="s">
        <v>37</v>
      </c>
      <c r="DO46" s="79" t="s">
        <v>38</v>
      </c>
      <c r="DP46" s="80" t="s">
        <v>39</v>
      </c>
      <c r="DQ46" s="79" t="s">
        <v>40</v>
      </c>
      <c r="DR46" s="79" t="s">
        <v>41</v>
      </c>
      <c r="DS46" s="81" t="s">
        <v>42</v>
      </c>
      <c r="DT46" s="81" t="s">
        <v>43</v>
      </c>
      <c r="DU46" s="81" t="s">
        <v>44</v>
      </c>
      <c r="DV46" s="81" t="s">
        <v>45</v>
      </c>
      <c r="DW46" s="81" t="s">
        <v>46</v>
      </c>
      <c r="DX46" s="81" t="s">
        <v>47</v>
      </c>
      <c r="DY46" s="81" t="s">
        <v>48</v>
      </c>
      <c r="DZ46" s="82"/>
      <c r="EA46"/>
      <c r="EB46" s="79" t="s">
        <v>37</v>
      </c>
      <c r="EC46" s="79" t="s">
        <v>38</v>
      </c>
      <c r="ED46" s="80" t="s">
        <v>39</v>
      </c>
      <c r="EE46" s="79" t="s">
        <v>40</v>
      </c>
      <c r="EF46" s="79" t="s">
        <v>41</v>
      </c>
      <c r="EG46" s="81" t="s">
        <v>42</v>
      </c>
      <c r="EH46" s="81" t="s">
        <v>43</v>
      </c>
      <c r="EI46" s="81" t="s">
        <v>44</v>
      </c>
      <c r="EJ46" s="81" t="s">
        <v>45</v>
      </c>
      <c r="EK46" s="81" t="s">
        <v>46</v>
      </c>
      <c r="EL46" s="81" t="s">
        <v>47</v>
      </c>
      <c r="EM46" s="81" t="s">
        <v>48</v>
      </c>
      <c r="EN46" s="82"/>
      <c r="EO46"/>
      <c r="EP46" s="79" t="s">
        <v>37</v>
      </c>
      <c r="EQ46" s="79" t="s">
        <v>38</v>
      </c>
      <c r="ER46" s="80" t="s">
        <v>39</v>
      </c>
      <c r="ES46" s="79" t="s">
        <v>40</v>
      </c>
      <c r="ET46" s="79" t="s">
        <v>41</v>
      </c>
      <c r="EU46" s="81" t="s">
        <v>42</v>
      </c>
      <c r="EV46" s="81" t="s">
        <v>43</v>
      </c>
      <c r="EW46" s="81" t="s">
        <v>44</v>
      </c>
      <c r="EX46" s="81" t="s">
        <v>45</v>
      </c>
      <c r="EY46" s="81" t="s">
        <v>46</v>
      </c>
      <c r="EZ46" s="81" t="s">
        <v>47</v>
      </c>
      <c r="FA46" s="81" t="s">
        <v>48</v>
      </c>
      <c r="FB46" s="82"/>
      <c r="FC46"/>
      <c r="FD46" s="79" t="s">
        <v>37</v>
      </c>
      <c r="FE46" s="79" t="s">
        <v>38</v>
      </c>
      <c r="FF46" s="80" t="s">
        <v>39</v>
      </c>
      <c r="FG46" s="79" t="s">
        <v>40</v>
      </c>
      <c r="FH46" s="79" t="s">
        <v>41</v>
      </c>
      <c r="FI46" s="81" t="s">
        <v>42</v>
      </c>
      <c r="FJ46" s="81" t="s">
        <v>43</v>
      </c>
      <c r="FK46" s="81" t="s">
        <v>44</v>
      </c>
      <c r="FL46" s="81" t="s">
        <v>45</v>
      </c>
      <c r="FM46" s="81" t="s">
        <v>46</v>
      </c>
      <c r="FN46" s="81" t="s">
        <v>47</v>
      </c>
      <c r="FO46" s="81" t="s">
        <v>48</v>
      </c>
      <c r="FP46" s="82"/>
      <c r="FQ46"/>
      <c r="FR46" s="79" t="s">
        <v>37</v>
      </c>
      <c r="FS46" s="79" t="s">
        <v>38</v>
      </c>
      <c r="FT46" s="80" t="s">
        <v>39</v>
      </c>
      <c r="FU46" s="79" t="s">
        <v>40</v>
      </c>
      <c r="FV46" s="79" t="s">
        <v>41</v>
      </c>
      <c r="FW46" s="81" t="s">
        <v>42</v>
      </c>
      <c r="FX46" s="81" t="s">
        <v>43</v>
      </c>
      <c r="FY46" s="81" t="s">
        <v>44</v>
      </c>
      <c r="FZ46" s="81" t="s">
        <v>45</v>
      </c>
      <c r="GA46" s="81" t="s">
        <v>46</v>
      </c>
      <c r="GB46" s="81" t="s">
        <v>47</v>
      </c>
      <c r="GC46" s="81" t="s">
        <v>48</v>
      </c>
      <c r="GD46" s="82"/>
      <c r="GE46"/>
      <c r="GF46" s="79" t="s">
        <v>37</v>
      </c>
      <c r="GG46" s="79" t="s">
        <v>38</v>
      </c>
      <c r="GH46" s="80" t="s">
        <v>39</v>
      </c>
      <c r="GI46" s="79" t="s">
        <v>40</v>
      </c>
      <c r="GJ46" s="79" t="s">
        <v>41</v>
      </c>
      <c r="GK46" s="81" t="s">
        <v>42</v>
      </c>
      <c r="GL46" s="81" t="s">
        <v>43</v>
      </c>
      <c r="GM46" s="81" t="s">
        <v>44</v>
      </c>
      <c r="GN46" s="81" t="s">
        <v>45</v>
      </c>
      <c r="GO46" s="81" t="s">
        <v>46</v>
      </c>
      <c r="GP46" s="81" t="s">
        <v>47</v>
      </c>
      <c r="GQ46" s="81" t="s">
        <v>48</v>
      </c>
      <c r="GS46"/>
      <c r="GT46" s="79" t="s">
        <v>37</v>
      </c>
      <c r="GU46" s="79" t="s">
        <v>38</v>
      </c>
      <c r="GV46" s="80" t="s">
        <v>39</v>
      </c>
      <c r="GW46" s="79" t="s">
        <v>40</v>
      </c>
      <c r="GX46" s="79" t="s">
        <v>41</v>
      </c>
      <c r="GY46" s="81" t="s">
        <v>42</v>
      </c>
      <c r="GZ46" s="81" t="s">
        <v>43</v>
      </c>
      <c r="HA46" s="81" t="s">
        <v>44</v>
      </c>
      <c r="HB46" s="81" t="s">
        <v>45</v>
      </c>
      <c r="HC46" s="81" t="s">
        <v>46</v>
      </c>
      <c r="HD46" s="81" t="s">
        <v>47</v>
      </c>
      <c r="HE46" s="81" t="s">
        <v>48</v>
      </c>
      <c r="HG46"/>
      <c r="HH46" s="79" t="s">
        <v>37</v>
      </c>
      <c r="HI46" s="79" t="s">
        <v>38</v>
      </c>
      <c r="HJ46" s="80" t="s">
        <v>39</v>
      </c>
      <c r="HK46" s="79" t="s">
        <v>40</v>
      </c>
      <c r="HL46" s="79" t="s">
        <v>41</v>
      </c>
      <c r="HM46" s="81" t="s">
        <v>42</v>
      </c>
      <c r="HN46" s="81" t="s">
        <v>43</v>
      </c>
      <c r="HO46" s="81" t="s">
        <v>44</v>
      </c>
      <c r="HP46" s="81" t="s">
        <v>45</v>
      </c>
      <c r="HQ46" s="81" t="s">
        <v>46</v>
      </c>
      <c r="HR46" s="81" t="s">
        <v>47</v>
      </c>
      <c r="HS46" s="81" t="s">
        <v>48</v>
      </c>
    </row>
    <row r="47" spans="1:227" x14ac:dyDescent="0.2">
      <c r="A47" s="44" t="s">
        <v>49</v>
      </c>
      <c r="B47" s="83">
        <v>774.69</v>
      </c>
      <c r="C47" s="83">
        <v>631.79</v>
      </c>
      <c r="D47" s="84">
        <v>542.6</v>
      </c>
      <c r="E47" s="84">
        <v>309.61500000000001</v>
      </c>
      <c r="F47" s="84">
        <v>158.92250000000001</v>
      </c>
      <c r="G47" s="84">
        <v>55.10125</v>
      </c>
      <c r="H47" s="84">
        <v>21.60125</v>
      </c>
      <c r="I47" s="84">
        <v>35.706249999999997</v>
      </c>
      <c r="J47" s="84">
        <v>142.41874999999999</v>
      </c>
      <c r="K47" s="84">
        <v>322.14625000000001</v>
      </c>
      <c r="L47" s="84">
        <v>586.98874999999998</v>
      </c>
      <c r="M47" s="84">
        <v>735.00250000000005</v>
      </c>
      <c r="N47" s="48"/>
      <c r="O47" t="s">
        <v>49</v>
      </c>
      <c r="P47" s="84">
        <v>774.69</v>
      </c>
      <c r="Q47" s="84">
        <v>631.79</v>
      </c>
      <c r="R47" s="84">
        <v>542.6</v>
      </c>
      <c r="S47" s="84">
        <v>309.61500000000001</v>
      </c>
      <c r="T47" s="84">
        <v>158.92250000000001</v>
      </c>
      <c r="U47" s="84">
        <v>55.10125</v>
      </c>
      <c r="V47" s="84">
        <v>21.60125</v>
      </c>
      <c r="W47" s="84">
        <v>35.706249999999997</v>
      </c>
      <c r="X47" s="84">
        <v>142.41874999999999</v>
      </c>
      <c r="Y47" s="84">
        <v>322.14625000000001</v>
      </c>
      <c r="Z47" s="84">
        <v>586.98874999999998</v>
      </c>
      <c r="AA47" s="84">
        <v>735.00250000000005</v>
      </c>
      <c r="AB47" s="48"/>
      <c r="AC47" s="48"/>
      <c r="AD47" t="s">
        <v>49</v>
      </c>
      <c r="AE47" s="84">
        <v>774.69</v>
      </c>
      <c r="AF47" s="84">
        <v>631.79</v>
      </c>
      <c r="AG47" s="84">
        <v>542.6</v>
      </c>
      <c r="AH47" s="84">
        <v>309.61500000000001</v>
      </c>
      <c r="AI47" s="84">
        <v>158.92250000000001</v>
      </c>
      <c r="AJ47" s="84">
        <v>55.10125</v>
      </c>
      <c r="AK47" s="84">
        <v>21.60125</v>
      </c>
      <c r="AL47" s="84">
        <v>35.706249999999997</v>
      </c>
      <c r="AM47" s="84">
        <v>142.41874999999999</v>
      </c>
      <c r="AN47" s="84">
        <v>322.14625000000001</v>
      </c>
      <c r="AO47" s="84">
        <v>586.98874999999998</v>
      </c>
      <c r="AP47" s="84">
        <v>735.00250000000005</v>
      </c>
      <c r="AQ47" s="48"/>
      <c r="AR47" s="44"/>
      <c r="AS47" t="s">
        <v>49</v>
      </c>
      <c r="AT47" s="84">
        <v>774.69</v>
      </c>
      <c r="AU47" s="84">
        <v>631.79</v>
      </c>
      <c r="AV47" s="84">
        <v>542.6</v>
      </c>
      <c r="AW47" s="84">
        <v>309.61500000000001</v>
      </c>
      <c r="AX47" s="84">
        <v>158.92250000000001</v>
      </c>
      <c r="AY47" s="84">
        <v>55.10125</v>
      </c>
      <c r="AZ47" s="84">
        <v>21.60125</v>
      </c>
      <c r="BA47" s="84">
        <v>35.706249999999997</v>
      </c>
      <c r="BB47" s="84">
        <v>142.41874999999999</v>
      </c>
      <c r="BC47" s="84">
        <v>322.14625000000001</v>
      </c>
      <c r="BD47" s="84">
        <v>586.98874999999998</v>
      </c>
      <c r="BE47" s="84">
        <v>735.00250000000005</v>
      </c>
      <c r="BF47" s="48"/>
      <c r="BG47" s="44"/>
      <c r="BH47" t="s">
        <v>49</v>
      </c>
      <c r="BI47" s="84">
        <v>774.69</v>
      </c>
      <c r="BJ47" s="84">
        <v>631.79</v>
      </c>
      <c r="BK47" s="84">
        <v>542.6</v>
      </c>
      <c r="BL47" s="84">
        <v>309.61500000000001</v>
      </c>
      <c r="BM47" s="84">
        <v>158.92250000000001</v>
      </c>
      <c r="BN47" s="84">
        <v>55.10125</v>
      </c>
      <c r="BO47" s="84">
        <v>21.60125</v>
      </c>
      <c r="BP47" s="84">
        <v>35.706249999999997</v>
      </c>
      <c r="BQ47" s="84">
        <v>142.41874999999999</v>
      </c>
      <c r="BR47" s="84">
        <v>322.14625000000001</v>
      </c>
      <c r="BS47" s="84">
        <v>586.98874999999998</v>
      </c>
      <c r="BT47" s="84">
        <v>735.00250000000005</v>
      </c>
      <c r="BU47" s="48"/>
      <c r="BV47" s="82"/>
      <c r="BW47" t="s">
        <v>49</v>
      </c>
      <c r="BX47" s="84">
        <v>774.69</v>
      </c>
      <c r="BY47" s="84">
        <v>631.79</v>
      </c>
      <c r="BZ47" s="84">
        <v>542.6</v>
      </c>
      <c r="CA47" s="84">
        <v>309.61500000000001</v>
      </c>
      <c r="CB47" s="84">
        <v>158.92250000000001</v>
      </c>
      <c r="CC47" s="84">
        <v>55.10125</v>
      </c>
      <c r="CD47" s="84">
        <v>21.60125</v>
      </c>
      <c r="CE47" s="84">
        <v>35.706249999999997</v>
      </c>
      <c r="CF47" s="84">
        <v>142.41874999999999</v>
      </c>
      <c r="CG47" s="84">
        <v>322.14625000000001</v>
      </c>
      <c r="CH47" s="84">
        <v>586.98874999999998</v>
      </c>
      <c r="CI47" s="84">
        <v>735.00250000000005</v>
      </c>
      <c r="CJ47" s="82"/>
      <c r="CK47" t="s">
        <v>49</v>
      </c>
      <c r="CL47" s="84">
        <v>774.69</v>
      </c>
      <c r="CM47" s="84">
        <v>631.79</v>
      </c>
      <c r="CN47" s="84">
        <v>542.6</v>
      </c>
      <c r="CO47" s="84">
        <v>309.61500000000001</v>
      </c>
      <c r="CP47" s="84">
        <v>158.92250000000001</v>
      </c>
      <c r="CQ47" s="84">
        <v>55.10125</v>
      </c>
      <c r="CR47" s="84">
        <v>21.60125</v>
      </c>
      <c r="CS47" s="84">
        <v>35.706249999999997</v>
      </c>
      <c r="CT47" s="84">
        <v>142.41874999999999</v>
      </c>
      <c r="CU47" s="84">
        <v>322.14625000000001</v>
      </c>
      <c r="CV47" s="84">
        <v>586.98874999999998</v>
      </c>
      <c r="CW47" s="84">
        <v>735.00250000000005</v>
      </c>
      <c r="CX47" s="82"/>
      <c r="CY47" t="s">
        <v>49</v>
      </c>
      <c r="CZ47" s="84">
        <v>774.69</v>
      </c>
      <c r="DA47" s="84">
        <v>631.79</v>
      </c>
      <c r="DB47" s="84">
        <v>542.6</v>
      </c>
      <c r="DC47" s="84">
        <v>309.61500000000001</v>
      </c>
      <c r="DD47" s="84">
        <v>158.92250000000001</v>
      </c>
      <c r="DE47" s="84">
        <v>55.10125</v>
      </c>
      <c r="DF47" s="84">
        <v>21.60125</v>
      </c>
      <c r="DG47" s="84">
        <v>35.706249999999997</v>
      </c>
      <c r="DH47" s="84">
        <v>142.41874999999999</v>
      </c>
      <c r="DI47" s="84">
        <v>322.14625000000001</v>
      </c>
      <c r="DJ47" s="84">
        <v>586.98874999999998</v>
      </c>
      <c r="DK47" s="84">
        <v>735.00250000000005</v>
      </c>
      <c r="DL47" s="82"/>
      <c r="DM47" t="s">
        <v>49</v>
      </c>
      <c r="DN47" s="84">
        <v>774.69</v>
      </c>
      <c r="DO47" s="84">
        <v>631.79</v>
      </c>
      <c r="DP47" s="84">
        <v>542.6</v>
      </c>
      <c r="DQ47" s="84">
        <v>309.61500000000001</v>
      </c>
      <c r="DR47" s="84">
        <v>158.92250000000001</v>
      </c>
      <c r="DS47" s="84">
        <v>55.10125</v>
      </c>
      <c r="DT47" s="84">
        <v>21.60125</v>
      </c>
      <c r="DU47" s="84">
        <v>35.706249999999997</v>
      </c>
      <c r="DV47" s="84">
        <v>142.41874999999999</v>
      </c>
      <c r="DW47" s="84">
        <v>322.14625000000001</v>
      </c>
      <c r="DX47" s="84">
        <v>586.98874999999998</v>
      </c>
      <c r="DY47" s="84">
        <v>735.00250000000005</v>
      </c>
      <c r="DZ47" s="82"/>
      <c r="EA47" t="s">
        <v>49</v>
      </c>
      <c r="EB47" s="84">
        <v>774.69</v>
      </c>
      <c r="EC47" s="84">
        <v>631.79</v>
      </c>
      <c r="ED47" s="84">
        <v>542.6</v>
      </c>
      <c r="EE47" s="84">
        <v>309.61500000000001</v>
      </c>
      <c r="EF47" s="84">
        <v>158.92250000000001</v>
      </c>
      <c r="EG47" s="84">
        <v>55.10125</v>
      </c>
      <c r="EH47" s="84">
        <v>21.60125</v>
      </c>
      <c r="EI47" s="84">
        <v>35.706249999999997</v>
      </c>
      <c r="EJ47" s="84">
        <v>142.41874999999999</v>
      </c>
      <c r="EK47" s="84">
        <v>322.14625000000001</v>
      </c>
      <c r="EL47" s="84">
        <v>586.98874999999998</v>
      </c>
      <c r="EM47" s="84">
        <v>735.00250000000005</v>
      </c>
      <c r="EN47" s="82"/>
      <c r="EO47" t="s">
        <v>49</v>
      </c>
      <c r="EP47" s="84">
        <v>774.69</v>
      </c>
      <c r="EQ47" s="84">
        <v>631.79</v>
      </c>
      <c r="ER47" s="84">
        <v>542.6</v>
      </c>
      <c r="ES47" s="84">
        <v>309.61500000000001</v>
      </c>
      <c r="ET47" s="84">
        <v>158.92250000000001</v>
      </c>
      <c r="EU47" s="84">
        <v>55.10125</v>
      </c>
      <c r="EV47" s="84">
        <v>21.60125</v>
      </c>
      <c r="EW47" s="84">
        <v>35.706249999999997</v>
      </c>
      <c r="EX47" s="84">
        <v>142.41874999999999</v>
      </c>
      <c r="EY47" s="84">
        <v>322.14625000000001</v>
      </c>
      <c r="EZ47" s="84">
        <v>586.98874999999998</v>
      </c>
      <c r="FA47" s="84">
        <v>735.00250000000005</v>
      </c>
      <c r="FB47" s="82"/>
      <c r="FC47" t="s">
        <v>49</v>
      </c>
      <c r="FD47" s="84">
        <v>774.69</v>
      </c>
      <c r="FE47" s="84">
        <v>631.79</v>
      </c>
      <c r="FF47" s="84">
        <v>542.6</v>
      </c>
      <c r="FG47" s="84">
        <v>309.61500000000001</v>
      </c>
      <c r="FH47" s="84">
        <v>158.92250000000001</v>
      </c>
      <c r="FI47" s="84">
        <v>55.10125</v>
      </c>
      <c r="FJ47" s="84">
        <v>21.60125</v>
      </c>
      <c r="FK47" s="84">
        <v>35.706249999999997</v>
      </c>
      <c r="FL47" s="84">
        <v>142.41874999999999</v>
      </c>
      <c r="FM47" s="84">
        <v>322.14625000000001</v>
      </c>
      <c r="FN47" s="84">
        <v>586.98874999999998</v>
      </c>
      <c r="FO47" s="84">
        <v>735.00250000000005</v>
      </c>
      <c r="FP47" s="82"/>
      <c r="FQ47" t="s">
        <v>49</v>
      </c>
      <c r="FR47" s="84">
        <v>774.69</v>
      </c>
      <c r="FS47" s="84">
        <v>631.79</v>
      </c>
      <c r="FT47" s="84">
        <v>542.6</v>
      </c>
      <c r="FU47" s="84">
        <v>309.61500000000001</v>
      </c>
      <c r="FV47" s="84">
        <v>158.92250000000001</v>
      </c>
      <c r="FW47" s="84">
        <v>55.10125</v>
      </c>
      <c r="FX47" s="84">
        <v>21.60125</v>
      </c>
      <c r="FY47" s="84">
        <v>35.706249999999997</v>
      </c>
      <c r="FZ47" s="84">
        <v>142.41874999999999</v>
      </c>
      <c r="GA47" s="84">
        <v>322.14625000000001</v>
      </c>
      <c r="GB47" s="84">
        <v>586.98874999999998</v>
      </c>
      <c r="GC47" s="84">
        <v>735.00250000000005</v>
      </c>
      <c r="GD47" s="82"/>
      <c r="GE47" t="s">
        <v>49</v>
      </c>
      <c r="GF47" s="84">
        <v>774.69</v>
      </c>
      <c r="GG47" s="84">
        <v>631.79</v>
      </c>
      <c r="GH47" s="84">
        <v>542.6</v>
      </c>
      <c r="GI47" s="84">
        <v>309.61500000000001</v>
      </c>
      <c r="GJ47" s="84">
        <v>158.92250000000001</v>
      </c>
      <c r="GK47" s="84">
        <v>55.10125</v>
      </c>
      <c r="GL47" s="84">
        <v>21.60125</v>
      </c>
      <c r="GM47" s="84">
        <v>35.706249999999997</v>
      </c>
      <c r="GN47" s="84">
        <v>142.41874999999999</v>
      </c>
      <c r="GO47" s="84">
        <v>322.14625000000001</v>
      </c>
      <c r="GP47" s="84">
        <v>586.98874999999998</v>
      </c>
      <c r="GQ47" s="84">
        <v>735.00250000000005</v>
      </c>
      <c r="GS47" t="s">
        <v>49</v>
      </c>
      <c r="GT47" s="84">
        <v>774.69</v>
      </c>
      <c r="GU47" s="84">
        <v>631.79</v>
      </c>
      <c r="GV47" s="84">
        <v>542.6</v>
      </c>
      <c r="GW47" s="84">
        <v>309.61500000000001</v>
      </c>
      <c r="GX47" s="84">
        <v>158.92250000000001</v>
      </c>
      <c r="GY47" s="84">
        <v>55.10125</v>
      </c>
      <c r="GZ47" s="84">
        <v>21.60125</v>
      </c>
      <c r="HA47" s="84">
        <v>35.706249999999997</v>
      </c>
      <c r="HB47" s="84">
        <v>142.41874999999999</v>
      </c>
      <c r="HC47" s="84">
        <v>322.14625000000001</v>
      </c>
      <c r="HD47" s="84">
        <v>586.98874999999998</v>
      </c>
      <c r="HE47" s="84">
        <v>735.00250000000005</v>
      </c>
      <c r="HG47" t="s">
        <v>49</v>
      </c>
      <c r="HH47" s="84">
        <v>774.69</v>
      </c>
      <c r="HI47" s="84">
        <v>631.79</v>
      </c>
      <c r="HJ47" s="84">
        <v>542.6</v>
      </c>
      <c r="HK47" s="84">
        <v>309.61500000000001</v>
      </c>
      <c r="HL47" s="84">
        <v>158.92250000000001</v>
      </c>
      <c r="HM47" s="84">
        <v>55.10125</v>
      </c>
      <c r="HN47" s="84">
        <v>21.60125</v>
      </c>
      <c r="HO47" s="84">
        <v>35.706249999999997</v>
      </c>
      <c r="HP47" s="84">
        <v>142.41874999999999</v>
      </c>
      <c r="HQ47" s="84">
        <v>322.14625000000001</v>
      </c>
      <c r="HR47" s="84">
        <v>586.98874999999998</v>
      </c>
      <c r="HS47" s="84">
        <v>735.00250000000005</v>
      </c>
    </row>
    <row r="48" spans="1:227" x14ac:dyDescent="0.2">
      <c r="A48" s="44" t="s">
        <v>50</v>
      </c>
      <c r="B48" s="71">
        <v>837.35</v>
      </c>
      <c r="C48" s="71">
        <v>691.125</v>
      </c>
      <c r="D48" s="72">
        <v>526.9</v>
      </c>
      <c r="E48" s="72">
        <v>331.27499999999998</v>
      </c>
      <c r="F48" s="72">
        <v>192.55</v>
      </c>
      <c r="G48" s="72">
        <v>80.3</v>
      </c>
      <c r="H48" s="72">
        <v>17.899999999999999</v>
      </c>
      <c r="I48" s="72">
        <v>43.9</v>
      </c>
      <c r="J48" s="72">
        <v>150.75</v>
      </c>
      <c r="K48" s="72">
        <v>324.75</v>
      </c>
      <c r="L48" s="72">
        <v>584.27499999999998</v>
      </c>
      <c r="M48" s="72">
        <v>832.375</v>
      </c>
      <c r="N48" s="48"/>
      <c r="O48" t="s">
        <v>50</v>
      </c>
      <c r="P48" s="72">
        <v>812.22500000000002</v>
      </c>
      <c r="Q48" s="72">
        <v>573.54999999999995</v>
      </c>
      <c r="R48" s="72">
        <v>569.02499999999998</v>
      </c>
      <c r="S48" s="72">
        <v>303.77499999999998</v>
      </c>
      <c r="T48" s="72">
        <v>204.02500000000001</v>
      </c>
      <c r="U48" s="72">
        <v>86.275000000000006</v>
      </c>
      <c r="V48" s="72">
        <v>63.65</v>
      </c>
      <c r="W48" s="72">
        <v>24.175000000000001</v>
      </c>
      <c r="X48" s="72">
        <v>150.47499999999999</v>
      </c>
      <c r="Y48" s="72">
        <v>311.17500000000001</v>
      </c>
      <c r="Z48" s="72">
        <v>482.1</v>
      </c>
      <c r="AA48" s="72">
        <v>539.72500000000002</v>
      </c>
      <c r="AB48" s="48"/>
      <c r="AC48" s="48"/>
      <c r="AD48" t="s">
        <v>50</v>
      </c>
      <c r="AE48" s="72">
        <v>960.8</v>
      </c>
      <c r="AF48" s="72">
        <v>547.02499999999998</v>
      </c>
      <c r="AG48" s="72">
        <v>595.95000000000005</v>
      </c>
      <c r="AH48" s="72">
        <v>253.02500000000001</v>
      </c>
      <c r="AI48" s="72">
        <v>78.075000000000003</v>
      </c>
      <c r="AJ48" s="72">
        <v>74.525000000000006</v>
      </c>
      <c r="AK48" s="72">
        <v>7.4249999999999998</v>
      </c>
      <c r="AL48" s="72">
        <v>5.0750000000000002</v>
      </c>
      <c r="AM48" s="72">
        <v>100</v>
      </c>
      <c r="AN48" s="72">
        <v>272.07499999999999</v>
      </c>
      <c r="AO48" s="72">
        <v>583.29999999999995</v>
      </c>
      <c r="AP48" s="72">
        <v>786.3</v>
      </c>
      <c r="AQ48" s="48"/>
      <c r="AR48" s="44"/>
      <c r="AS48" t="s">
        <v>50</v>
      </c>
      <c r="AT48" s="72">
        <v>914.7</v>
      </c>
      <c r="AU48" s="72">
        <v>543.6</v>
      </c>
      <c r="AV48" s="72">
        <v>643.67499999999995</v>
      </c>
      <c r="AW48" s="72">
        <v>393</v>
      </c>
      <c r="AX48" s="72">
        <v>178.6</v>
      </c>
      <c r="AY48" s="72">
        <v>41</v>
      </c>
      <c r="AZ48" s="72">
        <v>15.425000000000001</v>
      </c>
      <c r="BA48" s="72">
        <v>25.5</v>
      </c>
      <c r="BB48" s="72">
        <v>72.025000000000006</v>
      </c>
      <c r="BC48" s="72">
        <v>341.75</v>
      </c>
      <c r="BD48" s="72">
        <v>503.25</v>
      </c>
      <c r="BE48" s="72">
        <v>563.4</v>
      </c>
      <c r="BF48" s="48"/>
      <c r="BG48" s="44"/>
      <c r="BI48" s="72">
        <v>1028.45</v>
      </c>
      <c r="BJ48" s="72">
        <v>672.125</v>
      </c>
      <c r="BK48" s="72">
        <v>674.47500000000002</v>
      </c>
      <c r="BL48" s="72">
        <v>310.07499999999999</v>
      </c>
      <c r="BM48" s="72">
        <v>247.125</v>
      </c>
      <c r="BN48" s="72">
        <v>64.125</v>
      </c>
      <c r="BO48" s="72">
        <v>12.925000000000001</v>
      </c>
      <c r="BP48" s="72">
        <v>19.45</v>
      </c>
      <c r="BQ48" s="72">
        <v>182.875</v>
      </c>
      <c r="BR48" s="72">
        <v>352.65</v>
      </c>
      <c r="BS48" s="72">
        <v>777.55</v>
      </c>
      <c r="BT48" s="72">
        <v>954.8</v>
      </c>
      <c r="BU48" s="48"/>
      <c r="BV48" s="82"/>
      <c r="BW48"/>
      <c r="BX48" s="72">
        <v>663.47500000000002</v>
      </c>
      <c r="BY48" s="72">
        <v>664.35</v>
      </c>
      <c r="BZ48" s="72">
        <v>459.47500000000002</v>
      </c>
      <c r="CA48" s="72">
        <v>318.52499999999998</v>
      </c>
      <c r="CB48" s="72">
        <v>170.45</v>
      </c>
      <c r="CC48" s="72">
        <v>53.325000000000003</v>
      </c>
      <c r="CD48" s="72">
        <v>21.45</v>
      </c>
      <c r="CE48" s="72">
        <v>30.2</v>
      </c>
      <c r="CF48" s="72">
        <v>63.65</v>
      </c>
      <c r="CG48" s="72">
        <v>361.3</v>
      </c>
      <c r="CH48" s="72">
        <v>623.6</v>
      </c>
      <c r="CI48" s="72">
        <v>852.55</v>
      </c>
      <c r="CJ48" s="82"/>
      <c r="CK48"/>
      <c r="CL48" s="72">
        <v>785.07500000000005</v>
      </c>
      <c r="CM48" s="72">
        <v>430.5</v>
      </c>
      <c r="CN48" s="72">
        <v>610.4</v>
      </c>
      <c r="CO48" s="72">
        <v>277.95</v>
      </c>
      <c r="CP48" s="72">
        <v>156.94999999999999</v>
      </c>
      <c r="CQ48" s="72">
        <v>55.975000000000001</v>
      </c>
      <c r="CR48" s="72">
        <v>8.1750000000000007</v>
      </c>
      <c r="CS48" s="72">
        <v>6.6749999999999998</v>
      </c>
      <c r="CT48" s="72">
        <v>118.925</v>
      </c>
      <c r="CU48" s="72">
        <v>429.47500000000002</v>
      </c>
      <c r="CV48" s="72">
        <v>581.25</v>
      </c>
      <c r="CW48" s="72">
        <v>623</v>
      </c>
      <c r="CX48" s="82"/>
      <c r="CY48"/>
      <c r="CZ48" s="72">
        <v>591.92499999999995</v>
      </c>
      <c r="DA48" s="72">
        <v>591.54999999999995</v>
      </c>
      <c r="DB48" s="72">
        <v>389.72500000000002</v>
      </c>
      <c r="DC48" s="72">
        <v>276.27499999999998</v>
      </c>
      <c r="DD48" s="72">
        <v>179.32499999999999</v>
      </c>
      <c r="DE48" s="72">
        <v>43.825000000000003</v>
      </c>
      <c r="DF48" s="72">
        <v>39.475000000000001</v>
      </c>
      <c r="DG48" s="72">
        <v>76.025000000000006</v>
      </c>
      <c r="DH48" s="72">
        <v>194.77500000000001</v>
      </c>
      <c r="DI48" s="72">
        <v>329.15</v>
      </c>
      <c r="DJ48" s="72">
        <v>511.8</v>
      </c>
      <c r="DK48" s="72">
        <v>886.75</v>
      </c>
      <c r="DL48" s="82"/>
      <c r="DM48"/>
      <c r="DN48" s="85">
        <v>872.65</v>
      </c>
      <c r="DO48" s="86">
        <v>662.1</v>
      </c>
      <c r="DP48" s="86">
        <v>516.97500000000002</v>
      </c>
      <c r="DQ48" s="86">
        <v>304.17500000000001</v>
      </c>
      <c r="DR48" s="86">
        <v>112.55</v>
      </c>
      <c r="DS48" s="86">
        <v>67.025000000000006</v>
      </c>
      <c r="DT48" s="86">
        <v>49.7</v>
      </c>
      <c r="DU48" s="86">
        <v>55.5</v>
      </c>
      <c r="DV48" s="86">
        <v>152.92500000000001</v>
      </c>
      <c r="DW48" s="86">
        <v>295.39999999999998</v>
      </c>
      <c r="DX48" s="86">
        <v>569.47500000000002</v>
      </c>
      <c r="DY48" s="86">
        <v>589.72500000000002</v>
      </c>
      <c r="DZ48" s="82"/>
      <c r="EA48"/>
      <c r="EB48" s="72">
        <v>864.97500000000002</v>
      </c>
      <c r="EC48" s="72">
        <v>873.05</v>
      </c>
      <c r="ED48" s="72">
        <v>444.02499999999998</v>
      </c>
      <c r="EE48" s="72">
        <v>283.14999999999998</v>
      </c>
      <c r="EF48" s="72">
        <v>138.9</v>
      </c>
      <c r="EG48" s="72">
        <v>59.274999999999999</v>
      </c>
      <c r="EH48" s="72">
        <v>13.55</v>
      </c>
      <c r="EI48" s="72">
        <v>34.524999999999999</v>
      </c>
      <c r="EJ48" s="72">
        <v>77.375</v>
      </c>
      <c r="EK48" s="72">
        <v>324</v>
      </c>
      <c r="EL48" s="72">
        <v>588.75</v>
      </c>
      <c r="EM48" s="72">
        <v>734.5</v>
      </c>
      <c r="EN48" s="82"/>
      <c r="EO48"/>
      <c r="EP48" s="72">
        <v>786.05</v>
      </c>
      <c r="EQ48" s="72">
        <v>638.85</v>
      </c>
      <c r="ER48" s="72">
        <v>576.72500000000002</v>
      </c>
      <c r="ES48" s="72">
        <v>354.1</v>
      </c>
      <c r="ET48" s="72">
        <v>170.57499999999999</v>
      </c>
      <c r="EU48" s="72">
        <v>41.75</v>
      </c>
      <c r="EV48" s="72">
        <v>14.45</v>
      </c>
      <c r="EW48" s="72">
        <v>64.674999999999997</v>
      </c>
      <c r="EX48" s="72">
        <v>109.15</v>
      </c>
      <c r="EY48" s="72">
        <v>340.55</v>
      </c>
      <c r="EZ48" s="72">
        <v>649.92499999999995</v>
      </c>
      <c r="FA48" s="72">
        <v>868.82500000000005</v>
      </c>
      <c r="FB48" s="82"/>
      <c r="FC48"/>
      <c r="FD48" s="72">
        <v>1028.45</v>
      </c>
      <c r="FE48" s="72">
        <v>672.125</v>
      </c>
      <c r="FF48" s="72">
        <v>674.47500000000002</v>
      </c>
      <c r="FG48" s="72">
        <v>310.07499999999999</v>
      </c>
      <c r="FH48" s="72">
        <v>247.125</v>
      </c>
      <c r="FI48" s="72">
        <v>64.125</v>
      </c>
      <c r="FJ48" s="72">
        <v>12.925000000000001</v>
      </c>
      <c r="FK48" s="72">
        <v>19.45</v>
      </c>
      <c r="FL48" s="72">
        <v>182.875</v>
      </c>
      <c r="FM48" s="72">
        <v>352.65</v>
      </c>
      <c r="FN48" s="72">
        <v>777.55</v>
      </c>
      <c r="FO48" s="72">
        <v>954.8</v>
      </c>
      <c r="FP48" s="82"/>
      <c r="FQ48"/>
      <c r="FR48" s="72">
        <v>914.7</v>
      </c>
      <c r="FS48" s="72">
        <v>543.6</v>
      </c>
      <c r="FT48" s="72">
        <v>643.67499999999995</v>
      </c>
      <c r="FU48" s="72">
        <v>393</v>
      </c>
      <c r="FV48" s="72">
        <v>178.6</v>
      </c>
      <c r="FW48" s="72">
        <v>41</v>
      </c>
      <c r="FX48" s="72">
        <v>15.425000000000001</v>
      </c>
      <c r="FY48" s="72">
        <v>25.5</v>
      </c>
      <c r="FZ48" s="72">
        <v>72.025000000000006</v>
      </c>
      <c r="GA48" s="72">
        <v>341.75</v>
      </c>
      <c r="GB48" s="72">
        <v>503.25</v>
      </c>
      <c r="GC48" s="72">
        <v>563.4</v>
      </c>
      <c r="GD48" s="82"/>
      <c r="GE48"/>
      <c r="GF48" s="72">
        <v>960.8</v>
      </c>
      <c r="GG48" s="72">
        <v>547.02499999999998</v>
      </c>
      <c r="GH48" s="72">
        <v>595.95000000000005</v>
      </c>
      <c r="GI48" s="72">
        <v>253.02500000000001</v>
      </c>
      <c r="GJ48" s="72">
        <v>78.075000000000003</v>
      </c>
      <c r="GK48" s="72">
        <v>74.525000000000006</v>
      </c>
      <c r="GL48" s="72">
        <v>7.4249999999999998</v>
      </c>
      <c r="GM48" s="72">
        <v>5.0750000000000002</v>
      </c>
      <c r="GN48" s="72">
        <v>100</v>
      </c>
      <c r="GO48" s="72">
        <v>272.07499999999999</v>
      </c>
      <c r="GP48" s="72">
        <v>583.29999999999995</v>
      </c>
      <c r="GQ48" s="72">
        <v>786.3</v>
      </c>
      <c r="GS48"/>
      <c r="GT48" s="72">
        <v>812.22500000000002</v>
      </c>
      <c r="GU48" s="72">
        <v>573.54999999999995</v>
      </c>
      <c r="GV48" s="72">
        <v>569.02499999999998</v>
      </c>
      <c r="GW48" s="72">
        <v>303.77499999999998</v>
      </c>
      <c r="GX48" s="72">
        <v>204.02500000000001</v>
      </c>
      <c r="GY48" s="72">
        <v>86.275000000000006</v>
      </c>
      <c r="GZ48" s="72">
        <v>63.65</v>
      </c>
      <c r="HA48" s="72">
        <v>24.175000000000001</v>
      </c>
      <c r="HB48" s="72">
        <v>150.47499999999999</v>
      </c>
      <c r="HC48" s="72">
        <v>311.17500000000001</v>
      </c>
      <c r="HD48" s="72">
        <v>482.1</v>
      </c>
      <c r="HE48" s="72">
        <v>539.72500000000002</v>
      </c>
      <c r="HG48"/>
      <c r="HH48" s="72">
        <v>837.35</v>
      </c>
      <c r="HI48" s="72">
        <v>691.125</v>
      </c>
      <c r="HJ48" s="72">
        <v>526.9</v>
      </c>
      <c r="HK48" s="72">
        <v>331.27499999999998</v>
      </c>
      <c r="HL48" s="72">
        <v>192.55</v>
      </c>
      <c r="HM48" s="72">
        <v>80.3</v>
      </c>
      <c r="HN48" s="72">
        <v>17.899999999999999</v>
      </c>
      <c r="HO48" s="72">
        <v>43.9</v>
      </c>
      <c r="HP48" s="72">
        <v>150.75</v>
      </c>
      <c r="HQ48" s="72">
        <v>324.75</v>
      </c>
      <c r="HR48" s="72">
        <v>584.27499999999998</v>
      </c>
      <c r="HS48" s="72">
        <v>832.375</v>
      </c>
    </row>
    <row r="49" spans="1:227" x14ac:dyDescent="0.2">
      <c r="B49" s="71"/>
      <c r="C49" s="71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48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48"/>
      <c r="AC49" s="48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48"/>
      <c r="AR49" s="44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48"/>
      <c r="BG49" s="44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48"/>
      <c r="BV49" s="82"/>
      <c r="BW49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82"/>
      <c r="CK49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82"/>
      <c r="CY49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82"/>
      <c r="DM49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82"/>
      <c r="EA49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82"/>
      <c r="EO49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82"/>
      <c r="FC49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82"/>
      <c r="FQ49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  <c r="GC49" s="72"/>
      <c r="GD49" s="82"/>
      <c r="GE49"/>
      <c r="GF49" s="72"/>
      <c r="GG49" s="72"/>
      <c r="GH49" s="72"/>
      <c r="GI49" s="72"/>
      <c r="GJ49" s="72"/>
      <c r="GK49" s="72"/>
      <c r="GL49" s="72"/>
      <c r="GM49" s="72"/>
      <c r="GN49" s="72"/>
      <c r="GO49" s="72"/>
      <c r="GP49" s="72"/>
      <c r="GQ49" s="72"/>
      <c r="GS49"/>
      <c r="GT49" s="72"/>
      <c r="GU49" s="72"/>
      <c r="GV49" s="72"/>
      <c r="GW49" s="72"/>
      <c r="GX49" s="72"/>
      <c r="GY49" s="72"/>
      <c r="GZ49" s="72"/>
      <c r="HA49" s="72"/>
      <c r="HB49" s="72"/>
      <c r="HC49" s="72"/>
      <c r="HD49" s="72"/>
      <c r="HE49" s="72"/>
      <c r="HG49"/>
      <c r="HH49" s="72"/>
      <c r="HI49" s="72"/>
      <c r="HJ49" s="72"/>
      <c r="HK49" s="72"/>
      <c r="HL49" s="72"/>
      <c r="HM49" s="72"/>
      <c r="HN49" s="72"/>
      <c r="HO49" s="72"/>
      <c r="HP49" s="72"/>
      <c r="HQ49" s="72"/>
      <c r="HR49" s="72"/>
      <c r="HS49" s="72"/>
    </row>
    <row r="50" spans="1:227" x14ac:dyDescent="0.2">
      <c r="A50" s="44" t="s">
        <v>51</v>
      </c>
      <c r="B50" s="87">
        <f>$B$34*(1-$B$42)/12+(B47/$B$41)*$B$42*$B$34</f>
        <v>79199.183265045183</v>
      </c>
      <c r="C50" s="87">
        <f t="shared" ref="C50:M51" si="0">$B$34*(1-$B$42)/12+(C47/$B$41)*$B$42*$B$34</f>
        <v>67615.773482325691</v>
      </c>
      <c r="D50" s="87">
        <f t="shared" si="0"/>
        <v>60386.072163076213</v>
      </c>
      <c r="E50" s="87">
        <f t="shared" si="0"/>
        <v>41500.412763307853</v>
      </c>
      <c r="F50" s="87">
        <f t="shared" si="0"/>
        <v>29285.346432429931</v>
      </c>
      <c r="G50" s="87">
        <f t="shared" si="0"/>
        <v>20869.642563261525</v>
      </c>
      <c r="H50" s="87">
        <f t="shared" si="0"/>
        <v>18154.147617697476</v>
      </c>
      <c r="I50" s="87">
        <f t="shared" si="0"/>
        <v>19297.492579105859</v>
      </c>
      <c r="J50" s="87">
        <f t="shared" si="0"/>
        <v>27947.559873986564</v>
      </c>
      <c r="K50" s="87">
        <f t="shared" si="0"/>
        <v>42516.190256937683</v>
      </c>
      <c r="L50" s="87">
        <f t="shared" si="0"/>
        <v>63984.204290386842</v>
      </c>
      <c r="M50" s="87">
        <f t="shared" si="0"/>
        <v>75982.132350057916</v>
      </c>
      <c r="N50" s="48"/>
      <c r="O50" t="s">
        <v>51</v>
      </c>
      <c r="P50" s="87">
        <f>$B$34*(1-$B$42)/12+(P47/$B$41)*$B$42*$B$34</f>
        <v>79199.183265045183</v>
      </c>
      <c r="Q50" s="87">
        <f t="shared" ref="Q50:AA51" si="1">$B$34*(1-$B$42)/12+(Q47/$B$41)*$B$42*$B$34</f>
        <v>67615.773482325691</v>
      </c>
      <c r="R50" s="87">
        <f t="shared" si="1"/>
        <v>60386.072163076213</v>
      </c>
      <c r="S50" s="87">
        <f t="shared" si="1"/>
        <v>41500.412763307853</v>
      </c>
      <c r="T50" s="87">
        <f t="shared" si="1"/>
        <v>29285.346432429931</v>
      </c>
      <c r="U50" s="87">
        <f t="shared" si="1"/>
        <v>20869.642563261525</v>
      </c>
      <c r="V50" s="87">
        <f t="shared" si="1"/>
        <v>18154.147617697476</v>
      </c>
      <c r="W50" s="87">
        <f t="shared" si="1"/>
        <v>19297.492579105859</v>
      </c>
      <c r="X50" s="87">
        <f t="shared" si="1"/>
        <v>27947.559873986564</v>
      </c>
      <c r="Y50" s="87">
        <f t="shared" si="1"/>
        <v>42516.190256937683</v>
      </c>
      <c r="Z50" s="87">
        <f t="shared" si="1"/>
        <v>63984.204290386842</v>
      </c>
      <c r="AA50" s="87">
        <f t="shared" si="1"/>
        <v>75982.132350057916</v>
      </c>
      <c r="AB50" s="48"/>
      <c r="AC50" s="48"/>
      <c r="AD50" t="s">
        <v>51</v>
      </c>
      <c r="AE50" s="87">
        <f>$B$34*(1-$B$42)/12+(AE47/$B$41)*$B$42*$B$34</f>
        <v>79199.183265045183</v>
      </c>
      <c r="AF50" s="87">
        <f t="shared" ref="AF50:AP51" si="2">$B$34*(1-$B$42)/12+(AF47/$B$41)*$B$42*$B$34</f>
        <v>67615.773482325691</v>
      </c>
      <c r="AG50" s="87">
        <f t="shared" si="2"/>
        <v>60386.072163076213</v>
      </c>
      <c r="AH50" s="87">
        <f t="shared" si="2"/>
        <v>41500.412763307853</v>
      </c>
      <c r="AI50" s="87">
        <f t="shared" si="2"/>
        <v>29285.346432429931</v>
      </c>
      <c r="AJ50" s="87">
        <f t="shared" si="2"/>
        <v>20869.642563261525</v>
      </c>
      <c r="AK50" s="87">
        <f t="shared" si="2"/>
        <v>18154.147617697476</v>
      </c>
      <c r="AL50" s="87">
        <f t="shared" si="2"/>
        <v>19297.492579105859</v>
      </c>
      <c r="AM50" s="87">
        <f t="shared" si="2"/>
        <v>27947.559873986564</v>
      </c>
      <c r="AN50" s="87">
        <f t="shared" si="2"/>
        <v>42516.190256937683</v>
      </c>
      <c r="AO50" s="87">
        <f t="shared" si="2"/>
        <v>63984.204290386842</v>
      </c>
      <c r="AP50" s="87">
        <f t="shared" si="2"/>
        <v>75982.132350057916</v>
      </c>
      <c r="AQ50" s="48"/>
      <c r="AR50" s="44"/>
      <c r="AS50" t="s">
        <v>51</v>
      </c>
      <c r="AT50" s="87">
        <f>$B$34*(1-$B$42)/12+(AT47/$B$41)*$B$42*$B$34</f>
        <v>79199.183265045183</v>
      </c>
      <c r="AU50" s="87">
        <f t="shared" ref="AU50:BE51" si="3">$B$34*(1-$B$42)/12+(AU47/$B$41)*$B$42*$B$34</f>
        <v>67615.773482325691</v>
      </c>
      <c r="AV50" s="87">
        <f t="shared" si="3"/>
        <v>60386.072163076213</v>
      </c>
      <c r="AW50" s="87">
        <f t="shared" si="3"/>
        <v>41500.412763307853</v>
      </c>
      <c r="AX50" s="87">
        <f t="shared" si="3"/>
        <v>29285.346432429931</v>
      </c>
      <c r="AY50" s="87">
        <f t="shared" si="3"/>
        <v>20869.642563261525</v>
      </c>
      <c r="AZ50" s="87">
        <f t="shared" si="3"/>
        <v>18154.147617697476</v>
      </c>
      <c r="BA50" s="87">
        <f t="shared" si="3"/>
        <v>19297.492579105859</v>
      </c>
      <c r="BB50" s="87">
        <f t="shared" si="3"/>
        <v>27947.559873986564</v>
      </c>
      <c r="BC50" s="87">
        <f t="shared" si="3"/>
        <v>42516.190256937683</v>
      </c>
      <c r="BD50" s="87">
        <f t="shared" si="3"/>
        <v>63984.204290386842</v>
      </c>
      <c r="BE50" s="87">
        <f t="shared" si="3"/>
        <v>75982.132350057916</v>
      </c>
      <c r="BF50" s="48"/>
      <c r="BG50" s="44"/>
      <c r="BH50" t="s">
        <v>51</v>
      </c>
      <c r="BI50" s="87">
        <f>$B$34*(1-$B$42)/12+(BI47/$B$41)*$B$42*$B$34</f>
        <v>79199.183265045183</v>
      </c>
      <c r="BJ50" s="87">
        <f t="shared" ref="BJ50:BT51" si="4">$B$34*(1-$B$42)/12+(BJ47/$B$41)*$B$42*$B$34</f>
        <v>67615.773482325691</v>
      </c>
      <c r="BK50" s="87">
        <f t="shared" si="4"/>
        <v>60386.072163076213</v>
      </c>
      <c r="BL50" s="87">
        <f t="shared" si="4"/>
        <v>41500.412763307853</v>
      </c>
      <c r="BM50" s="87">
        <f t="shared" si="4"/>
        <v>29285.346432429931</v>
      </c>
      <c r="BN50" s="87">
        <f t="shared" si="4"/>
        <v>20869.642563261525</v>
      </c>
      <c r="BO50" s="87">
        <f t="shared" si="4"/>
        <v>18154.147617697476</v>
      </c>
      <c r="BP50" s="87">
        <f t="shared" si="4"/>
        <v>19297.492579105859</v>
      </c>
      <c r="BQ50" s="87">
        <f t="shared" si="4"/>
        <v>27947.559873986564</v>
      </c>
      <c r="BR50" s="87">
        <f t="shared" si="4"/>
        <v>42516.190256937683</v>
      </c>
      <c r="BS50" s="87">
        <f t="shared" si="4"/>
        <v>63984.204290386842</v>
      </c>
      <c r="BT50" s="87">
        <f t="shared" si="4"/>
        <v>75982.132350057916</v>
      </c>
      <c r="BU50" s="48"/>
      <c r="BV50" s="82"/>
      <c r="BW50" t="s">
        <v>51</v>
      </c>
      <c r="BX50" s="87">
        <f>$B$34*(1-$B$42)/12+(BX47/$B$41)*$B$42*$B$34</f>
        <v>79199.183265045183</v>
      </c>
      <c r="BY50" s="87">
        <f t="shared" ref="BY50:CI51" si="5">$B$34*(1-$B$42)/12+(BY47/$B$41)*$B$42*$B$34</f>
        <v>67615.773482325691</v>
      </c>
      <c r="BZ50" s="87">
        <f t="shared" si="5"/>
        <v>60386.072163076213</v>
      </c>
      <c r="CA50" s="87">
        <f t="shared" si="5"/>
        <v>41500.412763307853</v>
      </c>
      <c r="CB50" s="87">
        <f t="shared" si="5"/>
        <v>29285.346432429931</v>
      </c>
      <c r="CC50" s="87">
        <f t="shared" si="5"/>
        <v>20869.642563261525</v>
      </c>
      <c r="CD50" s="87">
        <f t="shared" si="5"/>
        <v>18154.147617697476</v>
      </c>
      <c r="CE50" s="87">
        <f t="shared" si="5"/>
        <v>19297.492579105859</v>
      </c>
      <c r="CF50" s="87">
        <f t="shared" si="5"/>
        <v>27947.559873986564</v>
      </c>
      <c r="CG50" s="87">
        <f t="shared" si="5"/>
        <v>42516.190256937683</v>
      </c>
      <c r="CH50" s="87">
        <f t="shared" si="5"/>
        <v>63984.204290386842</v>
      </c>
      <c r="CI50" s="87">
        <f t="shared" si="5"/>
        <v>75982.132350057916</v>
      </c>
      <c r="CJ50" s="82"/>
      <c r="CK50" t="s">
        <v>51</v>
      </c>
      <c r="CL50" s="87">
        <f>$B$34*(1-$B$42)/12+(CL47/$B$41)*$B$42*$B$34</f>
        <v>79199.183265045183</v>
      </c>
      <c r="CM50" s="87">
        <f t="shared" ref="CM50:CW51" si="6">$B$34*(1-$B$42)/12+(CM47/$B$41)*$B$42*$B$34</f>
        <v>67615.773482325691</v>
      </c>
      <c r="CN50" s="87">
        <f t="shared" si="6"/>
        <v>60386.072163076213</v>
      </c>
      <c r="CO50" s="87">
        <f t="shared" si="6"/>
        <v>41500.412763307853</v>
      </c>
      <c r="CP50" s="87">
        <f t="shared" si="6"/>
        <v>29285.346432429931</v>
      </c>
      <c r="CQ50" s="87">
        <f t="shared" si="6"/>
        <v>20869.642563261525</v>
      </c>
      <c r="CR50" s="87">
        <f t="shared" si="6"/>
        <v>18154.147617697476</v>
      </c>
      <c r="CS50" s="87">
        <f t="shared" si="6"/>
        <v>19297.492579105859</v>
      </c>
      <c r="CT50" s="87">
        <f t="shared" si="6"/>
        <v>27947.559873986564</v>
      </c>
      <c r="CU50" s="87">
        <f t="shared" si="6"/>
        <v>42516.190256937683</v>
      </c>
      <c r="CV50" s="87">
        <f t="shared" si="6"/>
        <v>63984.204290386842</v>
      </c>
      <c r="CW50" s="87">
        <f t="shared" si="6"/>
        <v>75982.132350057916</v>
      </c>
      <c r="CX50" s="82"/>
      <c r="CY50" t="s">
        <v>51</v>
      </c>
      <c r="CZ50" s="87">
        <f>$B$34*(1-$B$42)/12+(CZ47/$B$41)*$B$42*$B$34</f>
        <v>79199.183265045183</v>
      </c>
      <c r="DA50" s="87">
        <f t="shared" ref="DA50:DK51" si="7">$B$34*(1-$B$42)/12+(DA47/$B$41)*$B$42*$B$34</f>
        <v>67615.773482325691</v>
      </c>
      <c r="DB50" s="87">
        <f t="shared" si="7"/>
        <v>60386.072163076213</v>
      </c>
      <c r="DC50" s="87">
        <f t="shared" si="7"/>
        <v>41500.412763307853</v>
      </c>
      <c r="DD50" s="87">
        <f t="shared" si="7"/>
        <v>29285.346432429931</v>
      </c>
      <c r="DE50" s="87">
        <f t="shared" si="7"/>
        <v>20869.642563261525</v>
      </c>
      <c r="DF50" s="87">
        <f t="shared" si="7"/>
        <v>18154.147617697476</v>
      </c>
      <c r="DG50" s="87">
        <f t="shared" si="7"/>
        <v>19297.492579105859</v>
      </c>
      <c r="DH50" s="87">
        <f t="shared" si="7"/>
        <v>27947.559873986564</v>
      </c>
      <c r="DI50" s="87">
        <f t="shared" si="7"/>
        <v>42516.190256937683</v>
      </c>
      <c r="DJ50" s="87">
        <f t="shared" si="7"/>
        <v>63984.204290386842</v>
      </c>
      <c r="DK50" s="87">
        <f t="shared" si="7"/>
        <v>75982.132350057916</v>
      </c>
      <c r="DL50" s="82"/>
      <c r="DM50" t="s">
        <v>51</v>
      </c>
      <c r="DN50" s="87">
        <f>$B$34*(1-$B$42)/12+(DN47/$B$41)*$B$42*$B$34</f>
        <v>79199.183265045183</v>
      </c>
      <c r="DO50" s="87">
        <f t="shared" ref="DO50:DY51" si="8">$B$34*(1-$B$42)/12+(DO47/$B$41)*$B$42*$B$34</f>
        <v>67615.773482325691</v>
      </c>
      <c r="DP50" s="87">
        <f t="shared" si="8"/>
        <v>60386.072163076213</v>
      </c>
      <c r="DQ50" s="87">
        <f t="shared" si="8"/>
        <v>41500.412763307853</v>
      </c>
      <c r="DR50" s="87">
        <f t="shared" si="8"/>
        <v>29285.346432429931</v>
      </c>
      <c r="DS50" s="87">
        <f t="shared" si="8"/>
        <v>20869.642563261525</v>
      </c>
      <c r="DT50" s="87">
        <f t="shared" si="8"/>
        <v>18154.147617697476</v>
      </c>
      <c r="DU50" s="87">
        <f t="shared" si="8"/>
        <v>19297.492579105859</v>
      </c>
      <c r="DV50" s="87">
        <f t="shared" si="8"/>
        <v>27947.559873986564</v>
      </c>
      <c r="DW50" s="87">
        <f t="shared" si="8"/>
        <v>42516.190256937683</v>
      </c>
      <c r="DX50" s="87">
        <f t="shared" si="8"/>
        <v>63984.204290386842</v>
      </c>
      <c r="DY50" s="87">
        <f t="shared" si="8"/>
        <v>75982.132350057916</v>
      </c>
      <c r="DZ50" s="82"/>
      <c r="EA50" t="s">
        <v>51</v>
      </c>
      <c r="EB50" s="87">
        <f>$B$34*(1-$B$42)/12+(EB47/$B$41)*$B$42*$B$34</f>
        <v>79199.183265045183</v>
      </c>
      <c r="EC50" s="87">
        <f t="shared" ref="EC50:EM51" si="9">$B$34*(1-$B$42)/12+(EC47/$B$41)*$B$42*$B$34</f>
        <v>67615.773482325691</v>
      </c>
      <c r="ED50" s="87">
        <f t="shared" si="9"/>
        <v>60386.072163076213</v>
      </c>
      <c r="EE50" s="87">
        <f t="shared" si="9"/>
        <v>41500.412763307853</v>
      </c>
      <c r="EF50" s="87">
        <f t="shared" si="9"/>
        <v>29285.346432429931</v>
      </c>
      <c r="EG50" s="87">
        <f t="shared" si="9"/>
        <v>20869.642563261525</v>
      </c>
      <c r="EH50" s="87">
        <f t="shared" si="9"/>
        <v>18154.147617697476</v>
      </c>
      <c r="EI50" s="87">
        <f t="shared" si="9"/>
        <v>19297.492579105859</v>
      </c>
      <c r="EJ50" s="87">
        <f t="shared" si="9"/>
        <v>27947.559873986564</v>
      </c>
      <c r="EK50" s="87">
        <f t="shared" si="9"/>
        <v>42516.190256937683</v>
      </c>
      <c r="EL50" s="87">
        <f t="shared" si="9"/>
        <v>63984.204290386842</v>
      </c>
      <c r="EM50" s="87">
        <f t="shared" si="9"/>
        <v>75982.132350057916</v>
      </c>
      <c r="EN50" s="82"/>
      <c r="EO50" t="s">
        <v>51</v>
      </c>
      <c r="EP50" s="87">
        <f>$B$34*(1-$B$42)/12+(EP47/$B$41)*$B$42*$B$34</f>
        <v>79199.183265045183</v>
      </c>
      <c r="EQ50" s="87">
        <f t="shared" ref="EQ50:FA51" si="10">$B$34*(1-$B$42)/12+(EQ47/$B$41)*$B$42*$B$34</f>
        <v>67615.773482325691</v>
      </c>
      <c r="ER50" s="87">
        <f t="shared" si="10"/>
        <v>60386.072163076213</v>
      </c>
      <c r="ES50" s="87">
        <f t="shared" si="10"/>
        <v>41500.412763307853</v>
      </c>
      <c r="ET50" s="87">
        <f t="shared" si="10"/>
        <v>29285.346432429931</v>
      </c>
      <c r="EU50" s="87">
        <f t="shared" si="10"/>
        <v>20869.642563261525</v>
      </c>
      <c r="EV50" s="87">
        <f t="shared" si="10"/>
        <v>18154.147617697476</v>
      </c>
      <c r="EW50" s="87">
        <f t="shared" si="10"/>
        <v>19297.492579105859</v>
      </c>
      <c r="EX50" s="87">
        <f t="shared" si="10"/>
        <v>27947.559873986564</v>
      </c>
      <c r="EY50" s="87">
        <f t="shared" si="10"/>
        <v>42516.190256937683</v>
      </c>
      <c r="EZ50" s="87">
        <f t="shared" si="10"/>
        <v>63984.204290386842</v>
      </c>
      <c r="FA50" s="87">
        <f t="shared" si="10"/>
        <v>75982.132350057916</v>
      </c>
      <c r="FB50" s="82"/>
      <c r="FC50" t="s">
        <v>51</v>
      </c>
      <c r="FD50" s="87">
        <f>$B$34*(1-$B$42)/12+(FD47/$B$41)*$B$42*$B$34</f>
        <v>79199.183265045183</v>
      </c>
      <c r="FE50" s="87">
        <f t="shared" ref="FE50:FO51" si="11">$B$34*(1-$B$42)/12+(FE47/$B$41)*$B$42*$B$34</f>
        <v>67615.773482325691</v>
      </c>
      <c r="FF50" s="87">
        <f t="shared" si="11"/>
        <v>60386.072163076213</v>
      </c>
      <c r="FG50" s="87">
        <f t="shared" si="11"/>
        <v>41500.412763307853</v>
      </c>
      <c r="FH50" s="87">
        <f t="shared" si="11"/>
        <v>29285.346432429931</v>
      </c>
      <c r="FI50" s="87">
        <f t="shared" si="11"/>
        <v>20869.642563261525</v>
      </c>
      <c r="FJ50" s="87">
        <f t="shared" si="11"/>
        <v>18154.147617697476</v>
      </c>
      <c r="FK50" s="87">
        <f t="shared" si="11"/>
        <v>19297.492579105859</v>
      </c>
      <c r="FL50" s="87">
        <f t="shared" si="11"/>
        <v>27947.559873986564</v>
      </c>
      <c r="FM50" s="87">
        <f t="shared" si="11"/>
        <v>42516.190256937683</v>
      </c>
      <c r="FN50" s="87">
        <f t="shared" si="11"/>
        <v>63984.204290386842</v>
      </c>
      <c r="FO50" s="87">
        <f t="shared" si="11"/>
        <v>75982.132350057916</v>
      </c>
      <c r="FP50" s="82"/>
      <c r="FQ50" t="s">
        <v>51</v>
      </c>
      <c r="FR50" s="87">
        <f>$B$34*(1-$B$42)/12+(FR47/$B$41)*$B$42*$B$34</f>
        <v>79199.183265045183</v>
      </c>
      <c r="FS50" s="87">
        <f t="shared" ref="FS50:GC51" si="12">$B$34*(1-$B$42)/12+(FS47/$B$41)*$B$42*$B$34</f>
        <v>67615.773482325691</v>
      </c>
      <c r="FT50" s="87">
        <f t="shared" si="12"/>
        <v>60386.072163076213</v>
      </c>
      <c r="FU50" s="87">
        <f t="shared" si="12"/>
        <v>41500.412763307853</v>
      </c>
      <c r="FV50" s="87">
        <f t="shared" si="12"/>
        <v>29285.346432429931</v>
      </c>
      <c r="FW50" s="87">
        <f t="shared" si="12"/>
        <v>20869.642563261525</v>
      </c>
      <c r="FX50" s="87">
        <f t="shared" si="12"/>
        <v>18154.147617697476</v>
      </c>
      <c r="FY50" s="87">
        <f t="shared" si="12"/>
        <v>19297.492579105859</v>
      </c>
      <c r="FZ50" s="87">
        <f t="shared" si="12"/>
        <v>27947.559873986564</v>
      </c>
      <c r="GA50" s="87">
        <f t="shared" si="12"/>
        <v>42516.190256937683</v>
      </c>
      <c r="GB50" s="87">
        <f t="shared" si="12"/>
        <v>63984.204290386842</v>
      </c>
      <c r="GC50" s="87">
        <f t="shared" si="12"/>
        <v>75982.132350057916</v>
      </c>
      <c r="GD50" s="82"/>
      <c r="GE50" t="s">
        <v>51</v>
      </c>
      <c r="GF50" s="87">
        <f>$B$34*(1-$B$42)/12+(GF47/$B$41)*$B$42*$B$34</f>
        <v>79199.183265045183</v>
      </c>
      <c r="GG50" s="87">
        <f t="shared" ref="GG50:GQ51" si="13">$B$34*(1-$B$42)/12+(GG47/$B$41)*$B$42*$B$34</f>
        <v>67615.773482325691</v>
      </c>
      <c r="GH50" s="87">
        <f t="shared" si="13"/>
        <v>60386.072163076213</v>
      </c>
      <c r="GI50" s="87">
        <f t="shared" si="13"/>
        <v>41500.412763307853</v>
      </c>
      <c r="GJ50" s="87">
        <f t="shared" si="13"/>
        <v>29285.346432429931</v>
      </c>
      <c r="GK50" s="87">
        <f t="shared" si="13"/>
        <v>20869.642563261525</v>
      </c>
      <c r="GL50" s="87">
        <f t="shared" si="13"/>
        <v>18154.147617697476</v>
      </c>
      <c r="GM50" s="87">
        <f t="shared" si="13"/>
        <v>19297.492579105859</v>
      </c>
      <c r="GN50" s="87">
        <f t="shared" si="13"/>
        <v>27947.559873986564</v>
      </c>
      <c r="GO50" s="87">
        <f t="shared" si="13"/>
        <v>42516.190256937683</v>
      </c>
      <c r="GP50" s="87">
        <f t="shared" si="13"/>
        <v>63984.204290386842</v>
      </c>
      <c r="GQ50" s="87">
        <f t="shared" si="13"/>
        <v>75982.132350057916</v>
      </c>
      <c r="GS50" t="s">
        <v>51</v>
      </c>
      <c r="GT50" s="87">
        <f>$B$34*(1-$B$42)/12+(GT47/$B$41)*$B$42*$B$34</f>
        <v>79199.183265045183</v>
      </c>
      <c r="GU50" s="87">
        <f t="shared" ref="GU50:HE51" si="14">$B$34*(1-$B$42)/12+(GU47/$B$41)*$B$42*$B$34</f>
        <v>67615.773482325691</v>
      </c>
      <c r="GV50" s="87">
        <f t="shared" si="14"/>
        <v>60386.072163076213</v>
      </c>
      <c r="GW50" s="87">
        <f t="shared" si="14"/>
        <v>41500.412763307853</v>
      </c>
      <c r="GX50" s="87">
        <f t="shared" si="14"/>
        <v>29285.346432429931</v>
      </c>
      <c r="GY50" s="87">
        <f t="shared" si="14"/>
        <v>20869.642563261525</v>
      </c>
      <c r="GZ50" s="87">
        <f t="shared" si="14"/>
        <v>18154.147617697476</v>
      </c>
      <c r="HA50" s="87">
        <f t="shared" si="14"/>
        <v>19297.492579105859</v>
      </c>
      <c r="HB50" s="87">
        <f t="shared" si="14"/>
        <v>27947.559873986564</v>
      </c>
      <c r="HC50" s="87">
        <f t="shared" si="14"/>
        <v>42516.190256937683</v>
      </c>
      <c r="HD50" s="87">
        <f t="shared" si="14"/>
        <v>63984.204290386842</v>
      </c>
      <c r="HE50" s="87">
        <f t="shared" si="14"/>
        <v>75982.132350057916</v>
      </c>
      <c r="HG50" t="s">
        <v>51</v>
      </c>
      <c r="HH50" s="87">
        <f>$B$34*(1-$B$42)/12+(HH47/$B$41)*$B$42*$B$34</f>
        <v>79199.183265045183</v>
      </c>
      <c r="HI50" s="87">
        <f t="shared" ref="HI50:HS51" si="15">$B$34*(1-$B$42)/12+(HI47/$B$41)*$B$42*$B$34</f>
        <v>67615.773482325691</v>
      </c>
      <c r="HJ50" s="87">
        <f t="shared" si="15"/>
        <v>60386.072163076213</v>
      </c>
      <c r="HK50" s="87">
        <f t="shared" si="15"/>
        <v>41500.412763307853</v>
      </c>
      <c r="HL50" s="87">
        <f t="shared" si="15"/>
        <v>29285.346432429931</v>
      </c>
      <c r="HM50" s="87">
        <f t="shared" si="15"/>
        <v>20869.642563261525</v>
      </c>
      <c r="HN50" s="87">
        <f t="shared" si="15"/>
        <v>18154.147617697476</v>
      </c>
      <c r="HO50" s="87">
        <f t="shared" si="15"/>
        <v>19297.492579105859</v>
      </c>
      <c r="HP50" s="87">
        <f t="shared" si="15"/>
        <v>27947.559873986564</v>
      </c>
      <c r="HQ50" s="87">
        <f t="shared" si="15"/>
        <v>42516.190256937683</v>
      </c>
      <c r="HR50" s="87">
        <f t="shared" si="15"/>
        <v>63984.204290386842</v>
      </c>
      <c r="HS50" s="87">
        <f t="shared" si="15"/>
        <v>75982.132350057916</v>
      </c>
    </row>
    <row r="51" spans="1:227" x14ac:dyDescent="0.2">
      <c r="A51" s="44" t="s">
        <v>52</v>
      </c>
      <c r="B51" s="87">
        <f>$B$34*(1-$B$42)/12+(B48/$B$41)*$B$42*$B$34</f>
        <v>84278.374706509159</v>
      </c>
      <c r="C51" s="87">
        <f t="shared" si="0"/>
        <v>72425.441917998614</v>
      </c>
      <c r="D51" s="87">
        <f t="shared" si="0"/>
        <v>59113.437218438732</v>
      </c>
      <c r="E51" s="87">
        <f t="shared" si="0"/>
        <v>43256.162629603888</v>
      </c>
      <c r="F51" s="87">
        <f t="shared" si="0"/>
        <v>32011.176470697246</v>
      </c>
      <c r="G51" s="87">
        <f t="shared" si="0"/>
        <v>22912.241914292332</v>
      </c>
      <c r="H51" s="87">
        <f t="shared" si="0"/>
        <v>17854.125955987955</v>
      </c>
      <c r="I51" s="87">
        <f t="shared" si="0"/>
        <v>19961.674271948112</v>
      </c>
      <c r="J51" s="87">
        <f t="shared" si="0"/>
        <v>28622.887255038222</v>
      </c>
      <c r="K51" s="87">
        <f t="shared" si="0"/>
        <v>42727.249061848503</v>
      </c>
      <c r="L51" s="87">
        <f t="shared" si="0"/>
        <v>63764.228934908489</v>
      </c>
      <c r="M51" s="87">
        <f t="shared" si="0"/>
        <v>83875.103442205247</v>
      </c>
      <c r="N51" s="48"/>
      <c r="O51" t="s">
        <v>52</v>
      </c>
      <c r="P51" s="87">
        <f>$B$34*(1-$B$42)/12+(P48/$B$41)*$B$42*$B$34</f>
        <v>82241.753497336118</v>
      </c>
      <c r="Q51" s="87">
        <f t="shared" si="1"/>
        <v>62894.865254574936</v>
      </c>
      <c r="R51" s="87">
        <f t="shared" si="1"/>
        <v>62528.070788047262</v>
      </c>
      <c r="S51" s="87">
        <f t="shared" si="1"/>
        <v>41027.024987722951</v>
      </c>
      <c r="T51" s="87">
        <f t="shared" si="1"/>
        <v>32941.334813991198</v>
      </c>
      <c r="U51" s="87">
        <f t="shared" si="1"/>
        <v>23396.5727292101</v>
      </c>
      <c r="V51" s="87">
        <f t="shared" si="1"/>
        <v>21562.600396571695</v>
      </c>
      <c r="W51" s="87">
        <f t="shared" si="1"/>
        <v>18362.774636089878</v>
      </c>
      <c r="X51" s="87">
        <f t="shared" si="1"/>
        <v>28600.59587861941</v>
      </c>
      <c r="Y51" s="87">
        <f t="shared" si="1"/>
        <v>41626.865662265467</v>
      </c>
      <c r="Z51" s="87">
        <f t="shared" si="1"/>
        <v>55481.969350938161</v>
      </c>
      <c r="AA51" s="87">
        <f t="shared" si="1"/>
        <v>60153.025955061385</v>
      </c>
      <c r="AB51" s="48"/>
      <c r="AC51" s="48"/>
      <c r="AD51" t="s">
        <v>52</v>
      </c>
      <c r="AE51" s="87">
        <f>$B$34*(1-$B$42)/12+(AE48/$B$41)*$B$42*$B$34</f>
        <v>94285.176229789198</v>
      </c>
      <c r="AF51" s="87">
        <f t="shared" si="2"/>
        <v>60744.760674542515</v>
      </c>
      <c r="AG51" s="87">
        <f t="shared" si="2"/>
        <v>64710.599188325228</v>
      </c>
      <c r="AH51" s="87">
        <f t="shared" si="2"/>
        <v>36913.252794069958</v>
      </c>
      <c r="AI51" s="87">
        <f t="shared" si="2"/>
        <v>22731.884414176511</v>
      </c>
      <c r="AJ51" s="87">
        <f t="shared" si="2"/>
        <v>22444.123009497336</v>
      </c>
      <c r="AK51" s="87">
        <f t="shared" si="2"/>
        <v>17005.027163307852</v>
      </c>
      <c r="AL51" s="87">
        <f t="shared" si="2"/>
        <v>16814.537219365298</v>
      </c>
      <c r="AM51" s="87">
        <f t="shared" si="2"/>
        <v>24509.115061385222</v>
      </c>
      <c r="AN51" s="87">
        <f t="shared" si="2"/>
        <v>38457.437233263845</v>
      </c>
      <c r="AO51" s="87">
        <f t="shared" si="2"/>
        <v>63685.195873059987</v>
      </c>
      <c r="AP51" s="87">
        <f t="shared" si="2"/>
        <v>80140.284647671986</v>
      </c>
      <c r="AQ51" s="48"/>
      <c r="AR51" s="44"/>
      <c r="AS51" t="s">
        <v>52</v>
      </c>
      <c r="AT51" s="87">
        <f>$B$34*(1-$B$42)/12+(AT48/$B$41)*$B$42*$B$34</f>
        <v>90548.33094649062</v>
      </c>
      <c r="AU51" s="87">
        <f t="shared" si="3"/>
        <v>60467.131713690062</v>
      </c>
      <c r="AV51" s="87">
        <f t="shared" si="3"/>
        <v>68579.16624137132</v>
      </c>
      <c r="AW51" s="87">
        <f t="shared" si="3"/>
        <v>48259.563391243923</v>
      </c>
      <c r="AX51" s="87">
        <f t="shared" si="3"/>
        <v>30880.395739634005</v>
      </c>
      <c r="AY51" s="87">
        <f t="shared" si="3"/>
        <v>19726.601575167941</v>
      </c>
      <c r="AZ51" s="87">
        <f t="shared" si="3"/>
        <v>17653.503568218672</v>
      </c>
      <c r="BA51" s="87">
        <f t="shared" si="3"/>
        <v>18470.178540653233</v>
      </c>
      <c r="BB51" s="87">
        <f t="shared" si="3"/>
        <v>22241.474132962707</v>
      </c>
      <c r="BC51" s="87">
        <f t="shared" si="3"/>
        <v>44105.261422283991</v>
      </c>
      <c r="BD51" s="87">
        <f t="shared" si="3"/>
        <v>57196.378846421125</v>
      </c>
      <c r="BE51" s="87">
        <f t="shared" si="3"/>
        <v>62072.110815844339</v>
      </c>
      <c r="BF51" s="48"/>
      <c r="BG51" s="44"/>
      <c r="BH51" t="s">
        <v>52</v>
      </c>
      <c r="BI51" s="87">
        <f>$B$34*(1-$B$42)/12+(BI48/$B$41)*$B$42*$B$34</f>
        <v>99768.854828816315</v>
      </c>
      <c r="BJ51" s="87">
        <f t="shared" si="4"/>
        <v>70885.310456335428</v>
      </c>
      <c r="BK51" s="87">
        <f t="shared" si="4"/>
        <v>71075.800400277978</v>
      </c>
      <c r="BL51" s="87">
        <f t="shared" si="4"/>
        <v>41537.700156590225</v>
      </c>
      <c r="BM51" s="87">
        <f t="shared" si="4"/>
        <v>36435.00144544823</v>
      </c>
      <c r="BN51" s="87">
        <f t="shared" si="4"/>
        <v>21601.103683113273</v>
      </c>
      <c r="BO51" s="87">
        <f t="shared" si="4"/>
        <v>17450.854691684039</v>
      </c>
      <c r="BP51" s="87">
        <f t="shared" si="4"/>
        <v>17979.768259439425</v>
      </c>
      <c r="BQ51" s="87">
        <f t="shared" si="4"/>
        <v>31226.925318508223</v>
      </c>
      <c r="BR51" s="87">
        <f t="shared" si="4"/>
        <v>44988.810523974978</v>
      </c>
      <c r="BS51" s="87">
        <f t="shared" si="4"/>
        <v>79431.013579800783</v>
      </c>
      <c r="BT51" s="87">
        <f t="shared" si="4"/>
        <v>93798.818926106091</v>
      </c>
      <c r="BU51" s="48"/>
      <c r="BV51" s="82"/>
      <c r="BW51" t="s">
        <v>52</v>
      </c>
      <c r="BX51" s="87">
        <f>$B$34*(1-$B$42)/12+(BX48/$B$41)*$B$42*$B$34</f>
        <v>70184.145343525597</v>
      </c>
      <c r="BY51" s="87">
        <f t="shared" si="5"/>
        <v>70255.072450312728</v>
      </c>
      <c r="BZ51" s="87">
        <f t="shared" si="5"/>
        <v>53647.997018299749</v>
      </c>
      <c r="CA51" s="87">
        <f t="shared" si="5"/>
        <v>42222.653359277276</v>
      </c>
      <c r="CB51" s="87">
        <f t="shared" si="5"/>
        <v>30219.760402131105</v>
      </c>
      <c r="CC51" s="87">
        <f t="shared" si="5"/>
        <v>20725.660536483669</v>
      </c>
      <c r="CD51" s="87">
        <f t="shared" si="5"/>
        <v>18141.88736066713</v>
      </c>
      <c r="CE51" s="87">
        <f t="shared" si="5"/>
        <v>18851.158428538336</v>
      </c>
      <c r="CF51" s="87">
        <f t="shared" si="5"/>
        <v>21562.600396571695</v>
      </c>
      <c r="CG51" s="87">
        <f t="shared" si="5"/>
        <v>45689.975636784802</v>
      </c>
      <c r="CH51" s="87">
        <f t="shared" si="5"/>
        <v>66951.895762798245</v>
      </c>
      <c r="CI51" s="87">
        <f t="shared" si="5"/>
        <v>85510.479875839708</v>
      </c>
      <c r="CJ51" s="82"/>
      <c r="CK51" t="s">
        <v>52</v>
      </c>
      <c r="CL51" s="87">
        <f>$B$34*(1-$B$42)/12+(CL48/$B$41)*$B$42*$B$34</f>
        <v>80040.986698170032</v>
      </c>
      <c r="CM51" s="87">
        <f t="shared" si="6"/>
        <v>51299.296539263378</v>
      </c>
      <c r="CN51" s="87">
        <f t="shared" si="6"/>
        <v>65881.90969469538</v>
      </c>
      <c r="CO51" s="87">
        <f t="shared" si="6"/>
        <v>38933.66209312022</v>
      </c>
      <c r="CP51" s="87">
        <f t="shared" si="6"/>
        <v>29125.456468844102</v>
      </c>
      <c r="CQ51" s="87">
        <f t="shared" si="6"/>
        <v>20940.468345610378</v>
      </c>
      <c r="CR51" s="87">
        <f t="shared" si="6"/>
        <v>17065.821826268242</v>
      </c>
      <c r="CS51" s="87">
        <f t="shared" si="6"/>
        <v>16944.232500347462</v>
      </c>
      <c r="CT51" s="87">
        <f t="shared" si="6"/>
        <v>26043.167056752376</v>
      </c>
      <c r="CU51" s="87">
        <f t="shared" si="6"/>
        <v>51216.210499884182</v>
      </c>
      <c r="CV51" s="87">
        <f t="shared" si="6"/>
        <v>63519.023794301596</v>
      </c>
      <c r="CW51" s="87">
        <f t="shared" si="6"/>
        <v>66903.260032429927</v>
      </c>
      <c r="CX51" s="82"/>
      <c r="CY51" t="s">
        <v>52</v>
      </c>
      <c r="CZ51" s="87">
        <f>$B$34*(1-$B$42)/12+(CZ48/$B$41)*$B$42*$B$34</f>
        <v>64384.334497104472</v>
      </c>
      <c r="DA51" s="87">
        <f t="shared" si="7"/>
        <v>64353.937165624273</v>
      </c>
      <c r="DB51" s="87">
        <f t="shared" si="7"/>
        <v>47994.093362983556</v>
      </c>
      <c r="DC51" s="87">
        <f t="shared" si="7"/>
        <v>38797.88734584202</v>
      </c>
      <c r="DD51" s="87">
        <f t="shared" si="7"/>
        <v>30939.163913829048</v>
      </c>
      <c r="DE51" s="87">
        <f t="shared" si="7"/>
        <v>19955.594805652072</v>
      </c>
      <c r="DF51" s="87">
        <f t="shared" si="7"/>
        <v>19602.985760481817</v>
      </c>
      <c r="DG51" s="87">
        <f t="shared" si="7"/>
        <v>22565.712335418117</v>
      </c>
      <c r="DH51" s="87">
        <f t="shared" si="7"/>
        <v>32191.533970813067</v>
      </c>
      <c r="DI51" s="87">
        <f t="shared" si="7"/>
        <v>43083.911084549458</v>
      </c>
      <c r="DJ51" s="87">
        <f t="shared" si="7"/>
        <v>57889.438004169569</v>
      </c>
      <c r="DK51" s="87">
        <f t="shared" si="7"/>
        <v>88282.716506833458</v>
      </c>
      <c r="DL51" s="82"/>
      <c r="DM51" t="s">
        <v>52</v>
      </c>
      <c r="DN51" s="87">
        <f>$B$34*(1-$B$42)/12+(DN48/$B$41)*$B$42*$B$34</f>
        <v>87139.776843178144</v>
      </c>
      <c r="DO51" s="87">
        <f t="shared" si="8"/>
        <v>70072.688461431564</v>
      </c>
      <c r="DP51" s="87">
        <f t="shared" si="8"/>
        <v>58308.921178596254</v>
      </c>
      <c r="DQ51" s="87">
        <f t="shared" si="8"/>
        <v>41059.448807968496</v>
      </c>
      <c r="DR51" s="87">
        <f t="shared" si="8"/>
        <v>25526.41242158907</v>
      </c>
      <c r="DS51" s="87">
        <f t="shared" si="8"/>
        <v>21836.176379893444</v>
      </c>
      <c r="DT51" s="87">
        <f t="shared" si="8"/>
        <v>20431.819665508454</v>
      </c>
      <c r="DU51" s="87">
        <f t="shared" si="8"/>
        <v>20901.965059068796</v>
      </c>
      <c r="DV51" s="87">
        <f t="shared" si="8"/>
        <v>28799.191777623353</v>
      </c>
      <c r="DW51" s="87">
        <f t="shared" si="8"/>
        <v>40348.151251331947</v>
      </c>
      <c r="DX51" s="87">
        <f t="shared" si="8"/>
        <v>62564.5475858235</v>
      </c>
      <c r="DY51" s="87">
        <f t="shared" si="8"/>
        <v>64206.003485754001</v>
      </c>
      <c r="DZ51" s="82"/>
      <c r="EA51" t="s">
        <v>52</v>
      </c>
      <c r="EB51" s="87">
        <f>$B$34*(1-$B$42)/12+(EB48/$B$41)*$B$42*$B$34</f>
        <v>86517.64479221683</v>
      </c>
      <c r="EC51" s="87">
        <f t="shared" si="9"/>
        <v>87172.200663423675</v>
      </c>
      <c r="ED51" s="87">
        <f t="shared" si="9"/>
        <v>52395.62696131572</v>
      </c>
      <c r="EE51" s="87">
        <f t="shared" si="9"/>
        <v>39355.171756312251</v>
      </c>
      <c r="EF51" s="87">
        <f t="shared" si="9"/>
        <v>27662.331580264072</v>
      </c>
      <c r="EG51" s="87">
        <f t="shared" si="9"/>
        <v>21207.96486263609</v>
      </c>
      <c r="EH51" s="87">
        <f t="shared" si="9"/>
        <v>17501.516910817696</v>
      </c>
      <c r="EI51" s="87">
        <f t="shared" si="9"/>
        <v>19201.740984943248</v>
      </c>
      <c r="EJ51" s="87">
        <f t="shared" si="9"/>
        <v>22675.142728746814</v>
      </c>
      <c r="EK51" s="87">
        <f t="shared" si="9"/>
        <v>42666.454398888112</v>
      </c>
      <c r="EL51" s="87">
        <f t="shared" si="9"/>
        <v>64126.970423905499</v>
      </c>
      <c r="EM51" s="87">
        <f t="shared" si="9"/>
        <v>75941.399925874459</v>
      </c>
      <c r="EN51" s="82"/>
      <c r="EO51" t="s">
        <v>52</v>
      </c>
      <c r="EP51" s="87">
        <f>$B$34*(1-$B$42)/12+(EP48/$B$41)*$B$42*$B$34</f>
        <v>80120.019760018535</v>
      </c>
      <c r="EQ51" s="87">
        <f t="shared" si="10"/>
        <v>68188.053909659488</v>
      </c>
      <c r="ER51" s="87">
        <f t="shared" si="10"/>
        <v>63152.229327773908</v>
      </c>
      <c r="ES51" s="87">
        <f t="shared" si="10"/>
        <v>45106.346872365073</v>
      </c>
      <c r="ET51" s="87">
        <f t="shared" si="10"/>
        <v>30229.892845957838</v>
      </c>
      <c r="EU51" s="87">
        <f t="shared" si="10"/>
        <v>19787.396238128331</v>
      </c>
      <c r="EV51" s="87">
        <f t="shared" si="10"/>
        <v>17574.470506370166</v>
      </c>
      <c r="EW51" s="87">
        <f t="shared" si="10"/>
        <v>21645.686435950891</v>
      </c>
      <c r="EX51" s="87">
        <f t="shared" si="10"/>
        <v>25250.809949501971</v>
      </c>
      <c r="EY51" s="87">
        <f t="shared" si="10"/>
        <v>44007.98996154737</v>
      </c>
      <c r="EZ51" s="87">
        <f t="shared" si="10"/>
        <v>69085.788432707894</v>
      </c>
      <c r="FA51" s="87">
        <f t="shared" si="10"/>
        <v>86829.724062080146</v>
      </c>
      <c r="FB51" s="82"/>
      <c r="FC51" t="s">
        <v>52</v>
      </c>
      <c r="FD51" s="87">
        <f>$B$34*(1-$B$42)/12+(FD48/$B$41)*$B$42*$B$34</f>
        <v>99768.854828816315</v>
      </c>
      <c r="FE51" s="87">
        <f t="shared" si="11"/>
        <v>70885.310456335428</v>
      </c>
      <c r="FF51" s="87">
        <f t="shared" si="11"/>
        <v>71075.800400277978</v>
      </c>
      <c r="FG51" s="87">
        <f t="shared" si="11"/>
        <v>41537.700156590225</v>
      </c>
      <c r="FH51" s="87">
        <f t="shared" si="11"/>
        <v>36435.00144544823</v>
      </c>
      <c r="FI51" s="87">
        <f t="shared" si="11"/>
        <v>21601.103683113273</v>
      </c>
      <c r="FJ51" s="87">
        <f t="shared" si="11"/>
        <v>17450.854691684039</v>
      </c>
      <c r="FK51" s="87">
        <f t="shared" si="11"/>
        <v>17979.768259439425</v>
      </c>
      <c r="FL51" s="87">
        <f t="shared" si="11"/>
        <v>31226.925318508223</v>
      </c>
      <c r="FM51" s="87">
        <f t="shared" si="11"/>
        <v>44988.810523974978</v>
      </c>
      <c r="FN51" s="87">
        <f t="shared" si="11"/>
        <v>79431.013579800783</v>
      </c>
      <c r="FO51" s="87">
        <f t="shared" si="11"/>
        <v>93798.818926106091</v>
      </c>
      <c r="FP51" s="82"/>
      <c r="FQ51" t="s">
        <v>52</v>
      </c>
      <c r="FR51" s="87">
        <f>$B$34*(1-$B$42)/12+(FR48/$B$41)*$B$42*$B$34</f>
        <v>90548.33094649062</v>
      </c>
      <c r="FS51" s="87">
        <f t="shared" si="12"/>
        <v>60467.131713690062</v>
      </c>
      <c r="FT51" s="87">
        <f t="shared" si="12"/>
        <v>68579.16624137132</v>
      </c>
      <c r="FU51" s="87">
        <f t="shared" si="12"/>
        <v>48259.563391243923</v>
      </c>
      <c r="FV51" s="87">
        <f t="shared" si="12"/>
        <v>30880.395739634005</v>
      </c>
      <c r="FW51" s="87">
        <f t="shared" si="12"/>
        <v>19726.601575167941</v>
      </c>
      <c r="FX51" s="87">
        <f t="shared" si="12"/>
        <v>17653.503568218672</v>
      </c>
      <c r="FY51" s="87">
        <f t="shared" si="12"/>
        <v>18470.178540653233</v>
      </c>
      <c r="FZ51" s="87">
        <f t="shared" si="12"/>
        <v>22241.474132962707</v>
      </c>
      <c r="GA51" s="87">
        <f t="shared" si="12"/>
        <v>44105.261422283991</v>
      </c>
      <c r="GB51" s="87">
        <f t="shared" si="12"/>
        <v>57196.378846421125</v>
      </c>
      <c r="GC51" s="87">
        <f t="shared" si="12"/>
        <v>62072.110815844339</v>
      </c>
      <c r="GD51" s="82"/>
      <c r="GE51" t="s">
        <v>52</v>
      </c>
      <c r="GF51" s="87">
        <f>$B$34*(1-$B$42)/12+(GF48/$B$41)*$B$42*$B$34</f>
        <v>94285.176229789198</v>
      </c>
      <c r="GG51" s="87">
        <f t="shared" si="13"/>
        <v>60744.760674542515</v>
      </c>
      <c r="GH51" s="87">
        <f t="shared" si="13"/>
        <v>64710.599188325228</v>
      </c>
      <c r="GI51" s="87">
        <f t="shared" si="13"/>
        <v>36913.252794069958</v>
      </c>
      <c r="GJ51" s="87">
        <f t="shared" si="13"/>
        <v>22731.884414176511</v>
      </c>
      <c r="GK51" s="87">
        <f t="shared" si="13"/>
        <v>22444.123009497336</v>
      </c>
      <c r="GL51" s="87">
        <f t="shared" si="13"/>
        <v>17005.027163307852</v>
      </c>
      <c r="GM51" s="87">
        <f t="shared" si="13"/>
        <v>16814.537219365298</v>
      </c>
      <c r="GN51" s="87">
        <f t="shared" si="13"/>
        <v>24509.115061385222</v>
      </c>
      <c r="GO51" s="87">
        <f t="shared" si="13"/>
        <v>38457.437233263845</v>
      </c>
      <c r="GP51" s="87">
        <f t="shared" si="13"/>
        <v>63685.195873059987</v>
      </c>
      <c r="GQ51" s="87">
        <f t="shared" si="13"/>
        <v>80140.284647671986</v>
      </c>
      <c r="GS51" t="s">
        <v>52</v>
      </c>
      <c r="GT51" s="87">
        <f>$B$34*(1-$B$42)/12+(GT48/$B$41)*$B$42*$B$34</f>
        <v>82241.753497336118</v>
      </c>
      <c r="GU51" s="87">
        <f t="shared" si="14"/>
        <v>62894.865254574936</v>
      </c>
      <c r="GV51" s="87">
        <f t="shared" si="14"/>
        <v>62528.070788047262</v>
      </c>
      <c r="GW51" s="87">
        <f t="shared" si="14"/>
        <v>41027.024987722951</v>
      </c>
      <c r="GX51" s="87">
        <f t="shared" si="14"/>
        <v>32941.334813991198</v>
      </c>
      <c r="GY51" s="87">
        <f t="shared" si="14"/>
        <v>23396.5727292101</v>
      </c>
      <c r="GZ51" s="87">
        <f t="shared" si="14"/>
        <v>21562.600396571695</v>
      </c>
      <c r="HA51" s="87">
        <f t="shared" si="14"/>
        <v>18362.774636089878</v>
      </c>
      <c r="HB51" s="87">
        <f t="shared" si="14"/>
        <v>28600.59587861941</v>
      </c>
      <c r="HC51" s="87">
        <f t="shared" si="14"/>
        <v>41626.865662265467</v>
      </c>
      <c r="HD51" s="87">
        <f t="shared" si="14"/>
        <v>55481.969350938161</v>
      </c>
      <c r="HE51" s="87">
        <f t="shared" si="14"/>
        <v>60153.025955061385</v>
      </c>
      <c r="HG51" t="s">
        <v>52</v>
      </c>
      <c r="HH51" s="87">
        <f>$B$34*(1-$B$42)/12+(HH48/$B$41)*$B$42*$B$34</f>
        <v>84278.374706509159</v>
      </c>
      <c r="HI51" s="87">
        <f t="shared" si="15"/>
        <v>72425.441917998614</v>
      </c>
      <c r="HJ51" s="87">
        <f t="shared" si="15"/>
        <v>59113.437218438732</v>
      </c>
      <c r="HK51" s="87">
        <f t="shared" si="15"/>
        <v>43256.162629603888</v>
      </c>
      <c r="HL51" s="87">
        <f t="shared" si="15"/>
        <v>32011.176470697246</v>
      </c>
      <c r="HM51" s="87">
        <f t="shared" si="15"/>
        <v>22912.241914292332</v>
      </c>
      <c r="HN51" s="87">
        <f t="shared" si="15"/>
        <v>17854.125955987955</v>
      </c>
      <c r="HO51" s="87">
        <f t="shared" si="15"/>
        <v>19961.674271948112</v>
      </c>
      <c r="HP51" s="87">
        <f t="shared" si="15"/>
        <v>28622.887255038222</v>
      </c>
      <c r="HQ51" s="87">
        <f t="shared" si="15"/>
        <v>42727.249061848503</v>
      </c>
      <c r="HR51" s="87">
        <f t="shared" si="15"/>
        <v>63764.228934908489</v>
      </c>
      <c r="HS51" s="87">
        <f t="shared" si="15"/>
        <v>83875.103442205247</v>
      </c>
    </row>
    <row r="52" spans="1:227" x14ac:dyDescent="0.2">
      <c r="B52" s="71"/>
      <c r="C52" s="71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48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48"/>
      <c r="AC52" s="48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48"/>
      <c r="AR52" s="44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48"/>
      <c r="BG52" s="44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48"/>
      <c r="BV52" s="82"/>
      <c r="BW5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82"/>
      <c r="CK5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82"/>
      <c r="CY5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82"/>
      <c r="DM5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82"/>
      <c r="EA5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82"/>
      <c r="EO5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82"/>
      <c r="FC5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82"/>
      <c r="FQ5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  <c r="GC52" s="72"/>
      <c r="GD52" s="82"/>
      <c r="GE52"/>
      <c r="GF52" s="72"/>
      <c r="GG52" s="72"/>
      <c r="GH52" s="72"/>
      <c r="GI52" s="72"/>
      <c r="GJ52" s="72"/>
      <c r="GK52" s="72"/>
      <c r="GL52" s="72"/>
      <c r="GM52" s="72"/>
      <c r="GN52" s="72"/>
      <c r="GO52" s="72"/>
      <c r="GP52" s="72"/>
      <c r="GQ52" s="72"/>
      <c r="GS52"/>
      <c r="GT52" s="72"/>
      <c r="GU52" s="72"/>
      <c r="GV52" s="72"/>
      <c r="GW52" s="72"/>
      <c r="GX52" s="72"/>
      <c r="GY52" s="72"/>
      <c r="GZ52" s="72"/>
      <c r="HA52" s="72"/>
      <c r="HB52" s="72"/>
      <c r="HC52" s="72"/>
      <c r="HD52" s="72"/>
      <c r="HE52" s="72"/>
      <c r="HG52"/>
      <c r="HH52" s="72"/>
      <c r="HI52" s="72"/>
      <c r="HJ52" s="72"/>
      <c r="HK52" s="72"/>
      <c r="HL52" s="72"/>
      <c r="HM52" s="72"/>
      <c r="HN52" s="72"/>
      <c r="HO52" s="72"/>
      <c r="HP52" s="72"/>
      <c r="HQ52" s="72"/>
      <c r="HR52" s="72"/>
      <c r="HS52" s="72"/>
    </row>
    <row r="53" spans="1:227" x14ac:dyDescent="0.2">
      <c r="A53" s="44" t="s">
        <v>53</v>
      </c>
      <c r="B53" s="87">
        <f>IF(B51&gt;B50,(B51-B50),0)</f>
        <v>5079.1914414639759</v>
      </c>
      <c r="C53" s="87">
        <f t="shared" ref="C53:M53" si="16">IF(C51&gt;C50,(C51-C50),0)</f>
        <v>4809.6684356729238</v>
      </c>
      <c r="D53" s="88">
        <f t="shared" si="16"/>
        <v>0</v>
      </c>
      <c r="E53" s="88">
        <f t="shared" si="16"/>
        <v>1755.7498662960352</v>
      </c>
      <c r="F53" s="88">
        <f t="shared" si="16"/>
        <v>2725.8300382673151</v>
      </c>
      <c r="G53" s="88">
        <f t="shared" si="16"/>
        <v>2042.5993510308072</v>
      </c>
      <c r="H53" s="88">
        <f t="shared" si="16"/>
        <v>0</v>
      </c>
      <c r="I53" s="88">
        <f t="shared" si="16"/>
        <v>664.18169284225223</v>
      </c>
      <c r="J53" s="88">
        <f t="shared" si="16"/>
        <v>675.32738105165845</v>
      </c>
      <c r="K53" s="88">
        <f t="shared" si="16"/>
        <v>211.05880491081916</v>
      </c>
      <c r="L53" s="88">
        <f t="shared" si="16"/>
        <v>0</v>
      </c>
      <c r="M53" s="88">
        <f t="shared" si="16"/>
        <v>7892.9710921473306</v>
      </c>
      <c r="N53" s="48"/>
      <c r="O53" t="s">
        <v>53</v>
      </c>
      <c r="P53" s="87">
        <f>IF(P51&gt;P50,(P51-P50),0)</f>
        <v>3042.5702322909347</v>
      </c>
      <c r="Q53" s="87">
        <f t="shared" ref="Q53:AA53" si="17">IF(Q51&gt;Q50,(Q51-Q50),0)</f>
        <v>0</v>
      </c>
      <c r="R53" s="88">
        <f t="shared" si="17"/>
        <v>2141.9986249710491</v>
      </c>
      <c r="S53" s="88">
        <f t="shared" si="17"/>
        <v>0</v>
      </c>
      <c r="T53" s="88">
        <f t="shared" si="17"/>
        <v>3655.9883815612666</v>
      </c>
      <c r="U53" s="88">
        <f t="shared" si="17"/>
        <v>2526.9301659485754</v>
      </c>
      <c r="V53" s="88">
        <f t="shared" si="17"/>
        <v>3408.4527788742198</v>
      </c>
      <c r="W53" s="88">
        <f t="shared" si="17"/>
        <v>0</v>
      </c>
      <c r="X53" s="88">
        <f t="shared" si="17"/>
        <v>653.03600463284602</v>
      </c>
      <c r="Y53" s="88">
        <f t="shared" si="17"/>
        <v>0</v>
      </c>
      <c r="Z53" s="88">
        <f t="shared" si="17"/>
        <v>0</v>
      </c>
      <c r="AA53" s="88">
        <f t="shared" si="17"/>
        <v>0</v>
      </c>
      <c r="AB53" s="48"/>
      <c r="AC53" s="48"/>
      <c r="AD53" t="s">
        <v>53</v>
      </c>
      <c r="AE53" s="87">
        <f>IF(AE51&gt;AE50,(AE51-AE50),0)</f>
        <v>15085.992964744015</v>
      </c>
      <c r="AF53" s="87">
        <f t="shared" ref="AF53:AP53" si="18">IF(AF51&gt;AF50,(AF51-AF50),0)</f>
        <v>0</v>
      </c>
      <c r="AG53" s="88">
        <f t="shared" si="18"/>
        <v>4324.5270252490154</v>
      </c>
      <c r="AH53" s="88">
        <f t="shared" si="18"/>
        <v>0</v>
      </c>
      <c r="AI53" s="88">
        <f t="shared" si="18"/>
        <v>0</v>
      </c>
      <c r="AJ53" s="88">
        <f t="shared" si="18"/>
        <v>1574.4804462358115</v>
      </c>
      <c r="AK53" s="88">
        <f t="shared" si="18"/>
        <v>0</v>
      </c>
      <c r="AL53" s="88">
        <f t="shared" si="18"/>
        <v>0</v>
      </c>
      <c r="AM53" s="88">
        <f t="shared" si="18"/>
        <v>0</v>
      </c>
      <c r="AN53" s="88">
        <f t="shared" si="18"/>
        <v>0</v>
      </c>
      <c r="AO53" s="88">
        <f t="shared" si="18"/>
        <v>0</v>
      </c>
      <c r="AP53" s="88">
        <f t="shared" si="18"/>
        <v>4158.1522976140695</v>
      </c>
      <c r="AQ53" s="48"/>
      <c r="AR53" s="44"/>
      <c r="AS53" t="s">
        <v>53</v>
      </c>
      <c r="AT53" s="87">
        <f>IF(AT51&gt;AT50,(AT51-AT50),0)</f>
        <v>11349.147681445436</v>
      </c>
      <c r="AU53" s="87">
        <f t="shared" ref="AU53:BE53" si="19">IF(AU51&gt;AU50,(AU51-AU50),0)</f>
        <v>0</v>
      </c>
      <c r="AV53" s="88">
        <f t="shared" si="19"/>
        <v>8193.0940782951075</v>
      </c>
      <c r="AW53" s="88">
        <f t="shared" si="19"/>
        <v>6759.1506279360692</v>
      </c>
      <c r="AX53" s="88">
        <f t="shared" si="19"/>
        <v>1595.0493072040736</v>
      </c>
      <c r="AY53" s="88">
        <f t="shared" si="19"/>
        <v>0</v>
      </c>
      <c r="AZ53" s="88">
        <f t="shared" si="19"/>
        <v>0</v>
      </c>
      <c r="BA53" s="88">
        <f t="shared" si="19"/>
        <v>0</v>
      </c>
      <c r="BB53" s="88">
        <f t="shared" si="19"/>
        <v>0</v>
      </c>
      <c r="BC53" s="88">
        <f t="shared" si="19"/>
        <v>1589.0711653463077</v>
      </c>
      <c r="BD53" s="88">
        <f t="shared" si="19"/>
        <v>0</v>
      </c>
      <c r="BE53" s="88">
        <f t="shared" si="19"/>
        <v>0</v>
      </c>
      <c r="BF53" s="48"/>
      <c r="BG53" s="44"/>
      <c r="BH53" t="s">
        <v>53</v>
      </c>
      <c r="BI53" s="87">
        <f>IF(BI51&gt;BI50,(BI51-BI50),0)</f>
        <v>20569.671563771131</v>
      </c>
      <c r="BJ53" s="87">
        <f t="shared" ref="BJ53:BT53" si="20">IF(BJ51&gt;BJ50,(BJ51-BJ50),0)</f>
        <v>3269.5369740097376</v>
      </c>
      <c r="BK53" s="88">
        <f t="shared" si="20"/>
        <v>10689.728237201765</v>
      </c>
      <c r="BL53" s="88">
        <f t="shared" si="20"/>
        <v>37.28739328237134</v>
      </c>
      <c r="BM53" s="88">
        <f t="shared" si="20"/>
        <v>7149.6550130182986</v>
      </c>
      <c r="BN53" s="88">
        <f t="shared" si="20"/>
        <v>731.46111985174866</v>
      </c>
      <c r="BO53" s="88">
        <f t="shared" si="20"/>
        <v>0</v>
      </c>
      <c r="BP53" s="88">
        <f t="shared" si="20"/>
        <v>0</v>
      </c>
      <c r="BQ53" s="88">
        <f t="shared" si="20"/>
        <v>3279.3654445216598</v>
      </c>
      <c r="BR53" s="88">
        <f t="shared" si="20"/>
        <v>2472.620267037295</v>
      </c>
      <c r="BS53" s="88">
        <f t="shared" si="20"/>
        <v>15446.809289413941</v>
      </c>
      <c r="BT53" s="88">
        <f t="shared" si="20"/>
        <v>17816.686576048174</v>
      </c>
      <c r="BU53" s="48"/>
      <c r="BV53" s="82"/>
      <c r="BW53" t="s">
        <v>53</v>
      </c>
      <c r="BX53" s="87">
        <f>IF(BX51&gt;BX50,(BX51-BX50),0)</f>
        <v>0</v>
      </c>
      <c r="BY53" s="87">
        <f t="shared" ref="BY53:CI53" si="21">IF(BY51&gt;BY50,(BY51-BY50),0)</f>
        <v>2639.298967987037</v>
      </c>
      <c r="BZ53" s="88">
        <f t="shared" si="21"/>
        <v>0</v>
      </c>
      <c r="CA53" s="88">
        <f t="shared" si="21"/>
        <v>722.24059596942243</v>
      </c>
      <c r="CB53" s="88">
        <f t="shared" si="21"/>
        <v>934.41396970117421</v>
      </c>
      <c r="CC53" s="88">
        <f t="shared" si="21"/>
        <v>0</v>
      </c>
      <c r="CD53" s="88">
        <f t="shared" si="21"/>
        <v>0</v>
      </c>
      <c r="CE53" s="88">
        <f t="shared" si="21"/>
        <v>0</v>
      </c>
      <c r="CF53" s="88">
        <f t="shared" si="21"/>
        <v>0</v>
      </c>
      <c r="CG53" s="88">
        <f t="shared" si="21"/>
        <v>3173.7853798471187</v>
      </c>
      <c r="CH53" s="88">
        <f t="shared" si="21"/>
        <v>2967.6914724114031</v>
      </c>
      <c r="CI53" s="88">
        <f t="shared" si="21"/>
        <v>9528.3475257817918</v>
      </c>
      <c r="CJ53" s="82"/>
      <c r="CK53" t="s">
        <v>53</v>
      </c>
      <c r="CL53" s="87">
        <f>IF(CL51&gt;CL50,(CL51-CL50),0)</f>
        <v>841.80343312484911</v>
      </c>
      <c r="CM53" s="87">
        <f t="shared" ref="CM53:CW53" si="22">IF(CM51&gt;CM50,(CM51-CM50),0)</f>
        <v>0</v>
      </c>
      <c r="CN53" s="88">
        <f t="shared" si="22"/>
        <v>5495.8375316191668</v>
      </c>
      <c r="CO53" s="88">
        <f t="shared" si="22"/>
        <v>0</v>
      </c>
      <c r="CP53" s="88">
        <f t="shared" si="22"/>
        <v>0</v>
      </c>
      <c r="CQ53" s="88">
        <f t="shared" si="22"/>
        <v>70.825782348852954</v>
      </c>
      <c r="CR53" s="88">
        <f t="shared" si="22"/>
        <v>0</v>
      </c>
      <c r="CS53" s="88">
        <f t="shared" si="22"/>
        <v>0</v>
      </c>
      <c r="CT53" s="88">
        <f t="shared" si="22"/>
        <v>0</v>
      </c>
      <c r="CU53" s="88">
        <f t="shared" si="22"/>
        <v>8700.0202429464989</v>
      </c>
      <c r="CV53" s="88">
        <f t="shared" si="22"/>
        <v>0</v>
      </c>
      <c r="CW53" s="88">
        <f t="shared" si="22"/>
        <v>0</v>
      </c>
      <c r="CX53" s="82"/>
      <c r="CY53" t="s">
        <v>53</v>
      </c>
      <c r="CZ53" s="87">
        <f>IF(CZ51&gt;CZ50,(CZ51-CZ50),0)</f>
        <v>0</v>
      </c>
      <c r="DA53" s="87">
        <f t="shared" ref="DA53:DK53" si="23">IF(DA51&gt;DA50,(DA51-DA50),0)</f>
        <v>0</v>
      </c>
      <c r="DB53" s="88">
        <f t="shared" si="23"/>
        <v>0</v>
      </c>
      <c r="DC53" s="88">
        <f t="shared" si="23"/>
        <v>0</v>
      </c>
      <c r="DD53" s="88">
        <f t="shared" si="23"/>
        <v>1653.8174813991172</v>
      </c>
      <c r="DE53" s="88">
        <f t="shared" si="23"/>
        <v>0</v>
      </c>
      <c r="DF53" s="88">
        <f t="shared" si="23"/>
        <v>1448.8381427843415</v>
      </c>
      <c r="DG53" s="88">
        <f t="shared" si="23"/>
        <v>3268.2197563122572</v>
      </c>
      <c r="DH53" s="88">
        <f t="shared" si="23"/>
        <v>4243.9740968265032</v>
      </c>
      <c r="DI53" s="88">
        <f t="shared" si="23"/>
        <v>567.72082761177444</v>
      </c>
      <c r="DJ53" s="88">
        <f t="shared" si="23"/>
        <v>0</v>
      </c>
      <c r="DK53" s="88">
        <f t="shared" si="23"/>
        <v>12300.584156775541</v>
      </c>
      <c r="DL53" s="82"/>
      <c r="DM53" t="s">
        <v>53</v>
      </c>
      <c r="DN53" s="87">
        <f>IF(DN51&gt;DN50,(DN51-DN50),0)</f>
        <v>7940.5935781329608</v>
      </c>
      <c r="DO53" s="87">
        <f t="shared" ref="DO53:DY53" si="24">IF(DO51&gt;DO50,(DO51-DO50),0)</f>
        <v>2456.9149791058735</v>
      </c>
      <c r="DP53" s="88">
        <f t="shared" si="24"/>
        <v>0</v>
      </c>
      <c r="DQ53" s="88">
        <f t="shared" si="24"/>
        <v>0</v>
      </c>
      <c r="DR53" s="88">
        <f t="shared" si="24"/>
        <v>0</v>
      </c>
      <c r="DS53" s="88">
        <f t="shared" si="24"/>
        <v>966.53381663191976</v>
      </c>
      <c r="DT53" s="88">
        <f t="shared" si="24"/>
        <v>2277.6720478109783</v>
      </c>
      <c r="DU53" s="88">
        <f t="shared" si="24"/>
        <v>1604.4724799629366</v>
      </c>
      <c r="DV53" s="88">
        <f t="shared" si="24"/>
        <v>851.6319036367895</v>
      </c>
      <c r="DW53" s="88">
        <f t="shared" si="24"/>
        <v>0</v>
      </c>
      <c r="DX53" s="88">
        <f t="shared" si="24"/>
        <v>0</v>
      </c>
      <c r="DY53" s="88">
        <f t="shared" si="24"/>
        <v>0</v>
      </c>
      <c r="DZ53" s="82"/>
      <c r="EA53" t="s">
        <v>53</v>
      </c>
      <c r="EB53" s="87">
        <f>IF(EB51&gt;EB50,(EB51-EB50),0)</f>
        <v>7318.4615271716466</v>
      </c>
      <c r="EC53" s="87">
        <f t="shared" ref="EC53:EM53" si="25">IF(EC51&gt;EC50,(EC51-EC50),0)</f>
        <v>19556.427181097984</v>
      </c>
      <c r="ED53" s="88">
        <f t="shared" si="25"/>
        <v>0</v>
      </c>
      <c r="EE53" s="88">
        <f t="shared" si="25"/>
        <v>0</v>
      </c>
      <c r="EF53" s="88">
        <f t="shared" si="25"/>
        <v>0</v>
      </c>
      <c r="EG53" s="88">
        <f t="shared" si="25"/>
        <v>338.32229937456577</v>
      </c>
      <c r="EH53" s="88">
        <f t="shared" si="25"/>
        <v>0</v>
      </c>
      <c r="EI53" s="88">
        <f t="shared" si="25"/>
        <v>0</v>
      </c>
      <c r="EJ53" s="88">
        <f t="shared" si="25"/>
        <v>0</v>
      </c>
      <c r="EK53" s="88">
        <f t="shared" si="25"/>
        <v>150.26414195042889</v>
      </c>
      <c r="EL53" s="88">
        <f t="shared" si="25"/>
        <v>142.76613351865672</v>
      </c>
      <c r="EM53" s="88">
        <f t="shared" si="25"/>
        <v>0</v>
      </c>
      <c r="EN53" s="82"/>
      <c r="EO53" t="s">
        <v>53</v>
      </c>
      <c r="EP53" s="87">
        <f>IF(EP51&gt;EP50,(EP51-EP50),0)</f>
        <v>920.83649497335136</v>
      </c>
      <c r="EQ53" s="87">
        <f t="shared" ref="EQ53:FA53" si="26">IF(EQ51&gt;EQ50,(EQ51-EQ50),0)</f>
        <v>572.28042733379698</v>
      </c>
      <c r="ER53" s="88">
        <f t="shared" si="26"/>
        <v>2766.1571646976954</v>
      </c>
      <c r="ES53" s="88">
        <f t="shared" si="26"/>
        <v>3605.9341090572198</v>
      </c>
      <c r="ET53" s="88">
        <f t="shared" si="26"/>
        <v>944.54641352790713</v>
      </c>
      <c r="EU53" s="88">
        <f t="shared" si="26"/>
        <v>0</v>
      </c>
      <c r="EV53" s="88">
        <f t="shared" si="26"/>
        <v>0</v>
      </c>
      <c r="EW53" s="88">
        <f t="shared" si="26"/>
        <v>2348.1938568450314</v>
      </c>
      <c r="EX53" s="88">
        <f t="shared" si="26"/>
        <v>0</v>
      </c>
      <c r="EY53" s="88">
        <f t="shared" si="26"/>
        <v>1491.7997046096862</v>
      </c>
      <c r="EZ53" s="88">
        <f t="shared" si="26"/>
        <v>5101.5841423210513</v>
      </c>
      <c r="FA53" s="88">
        <f t="shared" si="26"/>
        <v>10847.591712022229</v>
      </c>
      <c r="FB53" s="82"/>
      <c r="FC53" t="s">
        <v>53</v>
      </c>
      <c r="FD53" s="87">
        <f>IF(FD51&gt;FD50,(FD51-FD50),0)</f>
        <v>20569.671563771131</v>
      </c>
      <c r="FE53" s="87">
        <f t="shared" ref="FE53:FO53" si="27">IF(FE51&gt;FE50,(FE51-FE50),0)</f>
        <v>3269.5369740097376</v>
      </c>
      <c r="FF53" s="88">
        <f t="shared" si="27"/>
        <v>10689.728237201765</v>
      </c>
      <c r="FG53" s="88">
        <f t="shared" si="27"/>
        <v>37.28739328237134</v>
      </c>
      <c r="FH53" s="88">
        <f t="shared" si="27"/>
        <v>7149.6550130182986</v>
      </c>
      <c r="FI53" s="88">
        <f t="shared" si="27"/>
        <v>731.46111985174866</v>
      </c>
      <c r="FJ53" s="88">
        <f t="shared" si="27"/>
        <v>0</v>
      </c>
      <c r="FK53" s="88">
        <f t="shared" si="27"/>
        <v>0</v>
      </c>
      <c r="FL53" s="88">
        <f t="shared" si="27"/>
        <v>3279.3654445216598</v>
      </c>
      <c r="FM53" s="88">
        <f t="shared" si="27"/>
        <v>2472.620267037295</v>
      </c>
      <c r="FN53" s="88">
        <f t="shared" si="27"/>
        <v>15446.809289413941</v>
      </c>
      <c r="FO53" s="88">
        <f t="shared" si="27"/>
        <v>17816.686576048174</v>
      </c>
      <c r="FP53" s="82"/>
      <c r="FQ53" t="s">
        <v>53</v>
      </c>
      <c r="FR53" s="87">
        <f>IF(FR51&gt;FR50,(FR51-FR50),0)</f>
        <v>11349.147681445436</v>
      </c>
      <c r="FS53" s="87">
        <f t="shared" ref="FS53:GC53" si="28">IF(FS51&gt;FS50,(FS51-FS50),0)</f>
        <v>0</v>
      </c>
      <c r="FT53" s="88">
        <f t="shared" si="28"/>
        <v>8193.0940782951075</v>
      </c>
      <c r="FU53" s="88">
        <f t="shared" si="28"/>
        <v>6759.1506279360692</v>
      </c>
      <c r="FV53" s="88">
        <f t="shared" si="28"/>
        <v>1595.0493072040736</v>
      </c>
      <c r="FW53" s="88">
        <f t="shared" si="28"/>
        <v>0</v>
      </c>
      <c r="FX53" s="88">
        <f t="shared" si="28"/>
        <v>0</v>
      </c>
      <c r="FY53" s="88">
        <f t="shared" si="28"/>
        <v>0</v>
      </c>
      <c r="FZ53" s="88">
        <f t="shared" si="28"/>
        <v>0</v>
      </c>
      <c r="GA53" s="88">
        <f t="shared" si="28"/>
        <v>1589.0711653463077</v>
      </c>
      <c r="GB53" s="88">
        <f t="shared" si="28"/>
        <v>0</v>
      </c>
      <c r="GC53" s="88">
        <f t="shared" si="28"/>
        <v>0</v>
      </c>
      <c r="GD53" s="82"/>
      <c r="GE53" t="s">
        <v>53</v>
      </c>
      <c r="GF53" s="87">
        <f>IF(GF51&gt;GF50,(GF51-GF50),0)</f>
        <v>15085.992964744015</v>
      </c>
      <c r="GG53" s="87">
        <f t="shared" ref="GG53:GQ53" si="29">IF(GG51&gt;GG50,(GG51-GG50),0)</f>
        <v>0</v>
      </c>
      <c r="GH53" s="88">
        <f t="shared" si="29"/>
        <v>4324.5270252490154</v>
      </c>
      <c r="GI53" s="88">
        <f t="shared" si="29"/>
        <v>0</v>
      </c>
      <c r="GJ53" s="88">
        <f t="shared" si="29"/>
        <v>0</v>
      </c>
      <c r="GK53" s="88">
        <f t="shared" si="29"/>
        <v>1574.4804462358115</v>
      </c>
      <c r="GL53" s="88">
        <f t="shared" si="29"/>
        <v>0</v>
      </c>
      <c r="GM53" s="88">
        <f t="shared" si="29"/>
        <v>0</v>
      </c>
      <c r="GN53" s="88">
        <f t="shared" si="29"/>
        <v>0</v>
      </c>
      <c r="GO53" s="88">
        <f t="shared" si="29"/>
        <v>0</v>
      </c>
      <c r="GP53" s="88">
        <f t="shared" si="29"/>
        <v>0</v>
      </c>
      <c r="GQ53" s="88">
        <f t="shared" si="29"/>
        <v>4158.1522976140695</v>
      </c>
      <c r="GS53" t="s">
        <v>53</v>
      </c>
      <c r="GT53" s="87">
        <f>IF(GT51&gt;GT50,(GT51-GT50),0)</f>
        <v>3042.5702322909347</v>
      </c>
      <c r="GU53" s="87">
        <f t="shared" ref="GU53:HE53" si="30">IF(GU51&gt;GU50,(GU51-GU50),0)</f>
        <v>0</v>
      </c>
      <c r="GV53" s="88">
        <f t="shared" si="30"/>
        <v>2141.9986249710491</v>
      </c>
      <c r="GW53" s="88">
        <f t="shared" si="30"/>
        <v>0</v>
      </c>
      <c r="GX53" s="88">
        <f t="shared" si="30"/>
        <v>3655.9883815612666</v>
      </c>
      <c r="GY53" s="88">
        <f t="shared" si="30"/>
        <v>2526.9301659485754</v>
      </c>
      <c r="GZ53" s="88">
        <f t="shared" si="30"/>
        <v>3408.4527788742198</v>
      </c>
      <c r="HA53" s="88">
        <f t="shared" si="30"/>
        <v>0</v>
      </c>
      <c r="HB53" s="88">
        <f t="shared" si="30"/>
        <v>653.03600463284602</v>
      </c>
      <c r="HC53" s="88">
        <f t="shared" si="30"/>
        <v>0</v>
      </c>
      <c r="HD53" s="88">
        <f t="shared" si="30"/>
        <v>0</v>
      </c>
      <c r="HE53" s="88">
        <f t="shared" si="30"/>
        <v>0</v>
      </c>
      <c r="HG53" t="s">
        <v>53</v>
      </c>
      <c r="HH53" s="87">
        <f>IF(HH51&gt;HH50,(HH51-HH50),0)</f>
        <v>5079.1914414639759</v>
      </c>
      <c r="HI53" s="87">
        <f t="shared" ref="HI53:HS53" si="31">IF(HI51&gt;HI50,(HI51-HI50),0)</f>
        <v>4809.6684356729238</v>
      </c>
      <c r="HJ53" s="88">
        <f t="shared" si="31"/>
        <v>0</v>
      </c>
      <c r="HK53" s="88">
        <f t="shared" si="31"/>
        <v>1755.7498662960352</v>
      </c>
      <c r="HL53" s="88">
        <f t="shared" si="31"/>
        <v>2725.8300382673151</v>
      </c>
      <c r="HM53" s="88">
        <f t="shared" si="31"/>
        <v>2042.5993510308072</v>
      </c>
      <c r="HN53" s="88">
        <f t="shared" si="31"/>
        <v>0</v>
      </c>
      <c r="HO53" s="88">
        <f t="shared" si="31"/>
        <v>664.18169284225223</v>
      </c>
      <c r="HP53" s="88">
        <f t="shared" si="31"/>
        <v>675.32738105165845</v>
      </c>
      <c r="HQ53" s="88">
        <f t="shared" si="31"/>
        <v>211.05880491081916</v>
      </c>
      <c r="HR53" s="88">
        <f t="shared" si="31"/>
        <v>0</v>
      </c>
      <c r="HS53" s="88">
        <f t="shared" si="31"/>
        <v>7892.9710921473306</v>
      </c>
    </row>
    <row r="54" spans="1:227" x14ac:dyDescent="0.2">
      <c r="A54" s="44" t="s">
        <v>54</v>
      </c>
      <c r="B54" s="87">
        <f>IF(B51&lt;B50,(B50-B51),0)</f>
        <v>0</v>
      </c>
      <c r="C54" s="87">
        <f t="shared" ref="C54:M54" si="32">IF(C51&lt;C50,(C50-C51),0)</f>
        <v>0</v>
      </c>
      <c r="D54" s="87">
        <f t="shared" si="32"/>
        <v>1272.6349446374807</v>
      </c>
      <c r="E54" s="87">
        <f t="shared" si="32"/>
        <v>0</v>
      </c>
      <c r="F54" s="87">
        <f t="shared" si="32"/>
        <v>0</v>
      </c>
      <c r="G54" s="87">
        <f t="shared" si="32"/>
        <v>0</v>
      </c>
      <c r="H54" s="87">
        <f t="shared" si="32"/>
        <v>300.02166170952114</v>
      </c>
      <c r="I54" s="87">
        <f t="shared" si="32"/>
        <v>0</v>
      </c>
      <c r="J54" s="87">
        <f t="shared" si="32"/>
        <v>0</v>
      </c>
      <c r="K54" s="87">
        <f t="shared" si="32"/>
        <v>0</v>
      </c>
      <c r="L54" s="87">
        <f t="shared" si="32"/>
        <v>219.97535547835287</v>
      </c>
      <c r="M54" s="87">
        <f t="shared" si="32"/>
        <v>0</v>
      </c>
      <c r="N54" s="48"/>
      <c r="O54" t="s">
        <v>54</v>
      </c>
      <c r="P54" s="87">
        <f>IF(P51&lt;P50,(P50-P51),0)</f>
        <v>0</v>
      </c>
      <c r="Q54" s="87">
        <f t="shared" ref="Q54:AA54" si="33">IF(Q51&lt;Q50,(Q50-Q51),0)</f>
        <v>4720.908227750755</v>
      </c>
      <c r="R54" s="87">
        <f t="shared" si="33"/>
        <v>0</v>
      </c>
      <c r="S54" s="87">
        <f t="shared" si="33"/>
        <v>473.38777558490256</v>
      </c>
      <c r="T54" s="87">
        <f t="shared" si="33"/>
        <v>0</v>
      </c>
      <c r="U54" s="87">
        <f t="shared" si="33"/>
        <v>0</v>
      </c>
      <c r="V54" s="87">
        <f t="shared" si="33"/>
        <v>0</v>
      </c>
      <c r="W54" s="87">
        <f t="shared" si="33"/>
        <v>934.71794301598129</v>
      </c>
      <c r="X54" s="87">
        <f t="shared" si="33"/>
        <v>0</v>
      </c>
      <c r="Y54" s="87">
        <f t="shared" si="33"/>
        <v>889.32459467221634</v>
      </c>
      <c r="Z54" s="87">
        <f t="shared" si="33"/>
        <v>8502.234939448681</v>
      </c>
      <c r="AA54" s="87">
        <f t="shared" si="33"/>
        <v>15829.106394996532</v>
      </c>
      <c r="AB54" s="48"/>
      <c r="AC54" s="48"/>
      <c r="AD54" t="s">
        <v>54</v>
      </c>
      <c r="AE54" s="87">
        <f>IF(AE51&lt;AE50,(AE50-AE51),0)</f>
        <v>0</v>
      </c>
      <c r="AF54" s="87">
        <f t="shared" ref="AF54:AP54" si="34">IF(AF51&lt;AF50,(AF50-AF51),0)</f>
        <v>6871.012807783176</v>
      </c>
      <c r="AG54" s="87">
        <f t="shared" si="34"/>
        <v>0</v>
      </c>
      <c r="AH54" s="87">
        <f t="shared" si="34"/>
        <v>4587.159969237895</v>
      </c>
      <c r="AI54" s="87">
        <f t="shared" si="34"/>
        <v>6553.46201825342</v>
      </c>
      <c r="AJ54" s="87">
        <f t="shared" si="34"/>
        <v>0</v>
      </c>
      <c r="AK54" s="87">
        <f t="shared" si="34"/>
        <v>1149.1204543896238</v>
      </c>
      <c r="AL54" s="87">
        <f t="shared" si="34"/>
        <v>2482.9553597405611</v>
      </c>
      <c r="AM54" s="87">
        <f t="shared" si="34"/>
        <v>3438.4448126013413</v>
      </c>
      <c r="AN54" s="87">
        <f t="shared" si="34"/>
        <v>4058.7530236738385</v>
      </c>
      <c r="AO54" s="87">
        <f t="shared" si="34"/>
        <v>299.00841732685512</v>
      </c>
      <c r="AP54" s="87">
        <f t="shared" si="34"/>
        <v>0</v>
      </c>
      <c r="AQ54" s="48"/>
      <c r="AR54" s="44"/>
      <c r="AS54" t="s">
        <v>54</v>
      </c>
      <c r="AT54" s="87">
        <f>IF(AT51&lt;AT50,(AT50-AT51),0)</f>
        <v>0</v>
      </c>
      <c r="AU54" s="87">
        <f t="shared" ref="AU54:BE54" si="35">IF(AU51&lt;AU50,(AU50-AU51),0)</f>
        <v>7148.641768635629</v>
      </c>
      <c r="AV54" s="87">
        <f t="shared" si="35"/>
        <v>0</v>
      </c>
      <c r="AW54" s="87">
        <f t="shared" si="35"/>
        <v>0</v>
      </c>
      <c r="AX54" s="87">
        <f t="shared" si="35"/>
        <v>0</v>
      </c>
      <c r="AY54" s="87">
        <f t="shared" si="35"/>
        <v>1143.040988093584</v>
      </c>
      <c r="AZ54" s="87">
        <f t="shared" si="35"/>
        <v>500.64404947880394</v>
      </c>
      <c r="BA54" s="87">
        <f t="shared" si="35"/>
        <v>827.31403845262685</v>
      </c>
      <c r="BB54" s="87">
        <f t="shared" si="35"/>
        <v>5706.0857410238568</v>
      </c>
      <c r="BC54" s="87">
        <f t="shared" si="35"/>
        <v>0</v>
      </c>
      <c r="BD54" s="87">
        <f t="shared" si="35"/>
        <v>6787.8254439657176</v>
      </c>
      <c r="BE54" s="87">
        <f t="shared" si="35"/>
        <v>13910.021534213578</v>
      </c>
      <c r="BF54" s="48"/>
      <c r="BG54" s="44"/>
      <c r="BH54" t="s">
        <v>54</v>
      </c>
      <c r="BI54" s="87">
        <f>IF(BI51&lt;BI50,(BI50-BI51),0)</f>
        <v>0</v>
      </c>
      <c r="BJ54" s="87">
        <f t="shared" ref="BJ54:BT54" si="36">IF(BJ51&lt;BJ50,(BJ50-BJ51),0)</f>
        <v>0</v>
      </c>
      <c r="BK54" s="87">
        <f t="shared" si="36"/>
        <v>0</v>
      </c>
      <c r="BL54" s="87">
        <f t="shared" si="36"/>
        <v>0</v>
      </c>
      <c r="BM54" s="87">
        <f t="shared" si="36"/>
        <v>0</v>
      </c>
      <c r="BN54" s="87">
        <f t="shared" si="36"/>
        <v>0</v>
      </c>
      <c r="BO54" s="87">
        <f t="shared" si="36"/>
        <v>703.29292601343695</v>
      </c>
      <c r="BP54" s="87">
        <f t="shared" si="36"/>
        <v>1317.7243196664349</v>
      </c>
      <c r="BQ54" s="87">
        <f t="shared" si="36"/>
        <v>0</v>
      </c>
      <c r="BR54" s="87">
        <f t="shared" si="36"/>
        <v>0</v>
      </c>
      <c r="BS54" s="87">
        <f t="shared" si="36"/>
        <v>0</v>
      </c>
      <c r="BT54" s="87">
        <f t="shared" si="36"/>
        <v>0</v>
      </c>
      <c r="BU54" s="48"/>
      <c r="BV54" s="82"/>
      <c r="BW54" t="s">
        <v>54</v>
      </c>
      <c r="BX54" s="87">
        <f>IF(BX51&lt;BX50,(BX50-BX51),0)</f>
        <v>9015.0379215195862</v>
      </c>
      <c r="BY54" s="87">
        <f t="shared" ref="BY54:CI54" si="37">IF(BY51&lt;BY50,(BY50-BY51),0)</f>
        <v>0</v>
      </c>
      <c r="BZ54" s="87">
        <f t="shared" si="37"/>
        <v>6738.0751447764633</v>
      </c>
      <c r="CA54" s="87">
        <f t="shared" si="37"/>
        <v>0</v>
      </c>
      <c r="CB54" s="87">
        <f t="shared" si="37"/>
        <v>0</v>
      </c>
      <c r="CC54" s="87">
        <f t="shared" si="37"/>
        <v>143.98202677785594</v>
      </c>
      <c r="CD54" s="87">
        <f t="shared" si="37"/>
        <v>12.260257030346111</v>
      </c>
      <c r="CE54" s="87">
        <f t="shared" si="37"/>
        <v>446.33415056752347</v>
      </c>
      <c r="CF54" s="87">
        <f t="shared" si="37"/>
        <v>6384.9594774148682</v>
      </c>
      <c r="CG54" s="87">
        <f t="shared" si="37"/>
        <v>0</v>
      </c>
      <c r="CH54" s="87">
        <f t="shared" si="37"/>
        <v>0</v>
      </c>
      <c r="CI54" s="87">
        <f t="shared" si="37"/>
        <v>0</v>
      </c>
      <c r="CJ54" s="82"/>
      <c r="CK54" t="s">
        <v>54</v>
      </c>
      <c r="CL54" s="87">
        <f>IF(CL51&lt;CL50,(CL50-CL51),0)</f>
        <v>0</v>
      </c>
      <c r="CM54" s="87">
        <f t="shared" ref="CM54:CW54" si="38">IF(CM51&lt;CM50,(CM50-CM51),0)</f>
        <v>16316.476943062313</v>
      </c>
      <c r="CN54" s="87">
        <f t="shared" si="38"/>
        <v>0</v>
      </c>
      <c r="CO54" s="87">
        <f t="shared" si="38"/>
        <v>2566.7506701876337</v>
      </c>
      <c r="CP54" s="87">
        <f t="shared" si="38"/>
        <v>159.88996358582881</v>
      </c>
      <c r="CQ54" s="87">
        <f t="shared" si="38"/>
        <v>0</v>
      </c>
      <c r="CR54" s="87">
        <f t="shared" si="38"/>
        <v>1088.3257914292335</v>
      </c>
      <c r="CS54" s="87">
        <f t="shared" si="38"/>
        <v>2353.2600787583979</v>
      </c>
      <c r="CT54" s="87">
        <f t="shared" si="38"/>
        <v>1904.3928172341875</v>
      </c>
      <c r="CU54" s="87">
        <f t="shared" si="38"/>
        <v>0</v>
      </c>
      <c r="CV54" s="87">
        <f t="shared" si="38"/>
        <v>465.18049608524598</v>
      </c>
      <c r="CW54" s="87">
        <f t="shared" si="38"/>
        <v>9078.8723176279891</v>
      </c>
      <c r="CX54" s="82"/>
      <c r="CY54" t="s">
        <v>54</v>
      </c>
      <c r="CZ54" s="87">
        <f>IF(CZ51&lt;CZ50,(CZ50-CZ51),0)</f>
        <v>14814.848767940712</v>
      </c>
      <c r="DA54" s="87">
        <f t="shared" ref="DA54:DK54" si="39">IF(DA51&lt;DA50,(DA50-DA51),0)</f>
        <v>3261.8363167014177</v>
      </c>
      <c r="DB54" s="87">
        <f t="shared" si="39"/>
        <v>12391.978800092656</v>
      </c>
      <c r="DC54" s="87">
        <f t="shared" si="39"/>
        <v>2702.525417465833</v>
      </c>
      <c r="DD54" s="87">
        <f t="shared" si="39"/>
        <v>0</v>
      </c>
      <c r="DE54" s="87">
        <f t="shared" si="39"/>
        <v>914.04775760945267</v>
      </c>
      <c r="DF54" s="87">
        <f t="shared" si="39"/>
        <v>0</v>
      </c>
      <c r="DG54" s="87">
        <f t="shared" si="39"/>
        <v>0</v>
      </c>
      <c r="DH54" s="87">
        <f t="shared" si="39"/>
        <v>0</v>
      </c>
      <c r="DI54" s="87">
        <f t="shared" si="39"/>
        <v>0</v>
      </c>
      <c r="DJ54" s="87">
        <f t="shared" si="39"/>
        <v>6094.7662862172729</v>
      </c>
      <c r="DK54" s="87">
        <f t="shared" si="39"/>
        <v>0</v>
      </c>
      <c r="DL54" s="82"/>
      <c r="DM54" t="s">
        <v>54</v>
      </c>
      <c r="DN54" s="87">
        <f>IF(DN51&lt;DN50,(DN50-DN51),0)</f>
        <v>0</v>
      </c>
      <c r="DO54" s="87">
        <f t="shared" ref="DO54:DY54" si="40">IF(DO51&lt;DO50,(DO50-DO51),0)</f>
        <v>0</v>
      </c>
      <c r="DP54" s="87">
        <f t="shared" si="40"/>
        <v>2077.1509844799584</v>
      </c>
      <c r="DQ54" s="87">
        <f t="shared" si="40"/>
        <v>440.9639553393572</v>
      </c>
      <c r="DR54" s="87">
        <f t="shared" si="40"/>
        <v>3758.9340108408614</v>
      </c>
      <c r="DS54" s="87">
        <f t="shared" si="40"/>
        <v>0</v>
      </c>
      <c r="DT54" s="87">
        <f t="shared" si="40"/>
        <v>0</v>
      </c>
      <c r="DU54" s="87">
        <f t="shared" si="40"/>
        <v>0</v>
      </c>
      <c r="DV54" s="87">
        <f t="shared" si="40"/>
        <v>0</v>
      </c>
      <c r="DW54" s="87">
        <f t="shared" si="40"/>
        <v>2168.0390056057367</v>
      </c>
      <c r="DX54" s="87">
        <f t="shared" si="40"/>
        <v>1419.6567045633419</v>
      </c>
      <c r="DY54" s="87">
        <f t="shared" si="40"/>
        <v>11776.128864303915</v>
      </c>
      <c r="DZ54" s="82"/>
      <c r="EA54" t="s">
        <v>54</v>
      </c>
      <c r="EB54" s="87">
        <f>IF(EB51&lt;EB50,(EB50-EB51),0)</f>
        <v>0</v>
      </c>
      <c r="EC54" s="87">
        <f t="shared" ref="EC54:EM54" si="41">IF(EC51&lt;EC50,(EC50-EC51),0)</f>
        <v>0</v>
      </c>
      <c r="ED54" s="87">
        <f t="shared" si="41"/>
        <v>7990.4452017604926</v>
      </c>
      <c r="EE54" s="87">
        <f t="shared" si="41"/>
        <v>2145.2410069956022</v>
      </c>
      <c r="EF54" s="87">
        <f t="shared" si="41"/>
        <v>1623.0148521658593</v>
      </c>
      <c r="EG54" s="87">
        <f t="shared" si="41"/>
        <v>0</v>
      </c>
      <c r="EH54" s="87">
        <f t="shared" si="41"/>
        <v>652.63070687977961</v>
      </c>
      <c r="EI54" s="87">
        <f t="shared" si="41"/>
        <v>95.751594162611582</v>
      </c>
      <c r="EJ54" s="87">
        <f t="shared" si="41"/>
        <v>5272.4171452397495</v>
      </c>
      <c r="EK54" s="87">
        <f t="shared" si="41"/>
        <v>0</v>
      </c>
      <c r="EL54" s="87">
        <f t="shared" si="41"/>
        <v>0</v>
      </c>
      <c r="EM54" s="87">
        <f t="shared" si="41"/>
        <v>40.732424183457624</v>
      </c>
      <c r="EN54" s="82"/>
      <c r="EO54" t="s">
        <v>54</v>
      </c>
      <c r="EP54" s="87">
        <f>IF(EP51&lt;EP50,(EP50-EP51),0)</f>
        <v>0</v>
      </c>
      <c r="EQ54" s="87">
        <f t="shared" ref="EQ54:FA54" si="42">IF(EQ51&lt;EQ50,(EQ50-EQ51),0)</f>
        <v>0</v>
      </c>
      <c r="ER54" s="87">
        <f t="shared" si="42"/>
        <v>0</v>
      </c>
      <c r="ES54" s="87">
        <f t="shared" si="42"/>
        <v>0</v>
      </c>
      <c r="ET54" s="87">
        <f t="shared" si="42"/>
        <v>0</v>
      </c>
      <c r="EU54" s="87">
        <f t="shared" si="42"/>
        <v>1082.2463251331937</v>
      </c>
      <c r="EV54" s="87">
        <f t="shared" si="42"/>
        <v>579.67711132730983</v>
      </c>
      <c r="EW54" s="87">
        <f t="shared" si="42"/>
        <v>0</v>
      </c>
      <c r="EX54" s="87">
        <f t="shared" si="42"/>
        <v>2696.7499244845931</v>
      </c>
      <c r="EY54" s="87">
        <f t="shared" si="42"/>
        <v>0</v>
      </c>
      <c r="EZ54" s="87">
        <f t="shared" si="42"/>
        <v>0</v>
      </c>
      <c r="FA54" s="87">
        <f t="shared" si="42"/>
        <v>0</v>
      </c>
      <c r="FB54" s="82"/>
      <c r="FC54" t="s">
        <v>54</v>
      </c>
      <c r="FD54" s="87">
        <f>IF(FD51&lt;FD50,(FD50-FD51),0)</f>
        <v>0</v>
      </c>
      <c r="FE54" s="87">
        <f t="shared" ref="FE54:FO54" si="43">IF(FE51&lt;FE50,(FE50-FE51),0)</f>
        <v>0</v>
      </c>
      <c r="FF54" s="87">
        <f t="shared" si="43"/>
        <v>0</v>
      </c>
      <c r="FG54" s="87">
        <f t="shared" si="43"/>
        <v>0</v>
      </c>
      <c r="FH54" s="87">
        <f t="shared" si="43"/>
        <v>0</v>
      </c>
      <c r="FI54" s="87">
        <f t="shared" si="43"/>
        <v>0</v>
      </c>
      <c r="FJ54" s="87">
        <f t="shared" si="43"/>
        <v>703.29292601343695</v>
      </c>
      <c r="FK54" s="87">
        <f t="shared" si="43"/>
        <v>1317.7243196664349</v>
      </c>
      <c r="FL54" s="87">
        <f t="shared" si="43"/>
        <v>0</v>
      </c>
      <c r="FM54" s="87">
        <f t="shared" si="43"/>
        <v>0</v>
      </c>
      <c r="FN54" s="87">
        <f t="shared" si="43"/>
        <v>0</v>
      </c>
      <c r="FO54" s="87">
        <f t="shared" si="43"/>
        <v>0</v>
      </c>
      <c r="FP54" s="82"/>
      <c r="FQ54" t="s">
        <v>54</v>
      </c>
      <c r="FR54" s="87">
        <f>IF(FR51&lt;FR50,(FR50-FR51),0)</f>
        <v>0</v>
      </c>
      <c r="FS54" s="87">
        <f t="shared" ref="FS54:GC54" si="44">IF(FS51&lt;FS50,(FS50-FS51),0)</f>
        <v>7148.641768635629</v>
      </c>
      <c r="FT54" s="87">
        <f t="shared" si="44"/>
        <v>0</v>
      </c>
      <c r="FU54" s="87">
        <f t="shared" si="44"/>
        <v>0</v>
      </c>
      <c r="FV54" s="87">
        <f t="shared" si="44"/>
        <v>0</v>
      </c>
      <c r="FW54" s="87">
        <f t="shared" si="44"/>
        <v>1143.040988093584</v>
      </c>
      <c r="FX54" s="87">
        <f t="shared" si="44"/>
        <v>500.64404947880394</v>
      </c>
      <c r="FY54" s="87">
        <f t="shared" si="44"/>
        <v>827.31403845262685</v>
      </c>
      <c r="FZ54" s="87">
        <f t="shared" si="44"/>
        <v>5706.0857410238568</v>
      </c>
      <c r="GA54" s="87">
        <f t="shared" si="44"/>
        <v>0</v>
      </c>
      <c r="GB54" s="87">
        <f t="shared" si="44"/>
        <v>6787.8254439657176</v>
      </c>
      <c r="GC54" s="87">
        <f t="shared" si="44"/>
        <v>13910.021534213578</v>
      </c>
      <c r="GD54" s="82"/>
      <c r="GE54" t="s">
        <v>54</v>
      </c>
      <c r="GF54" s="87">
        <f>IF(GF51&lt;GF50,(GF50-GF51),0)</f>
        <v>0</v>
      </c>
      <c r="GG54" s="87">
        <f t="shared" ref="GG54:GQ54" si="45">IF(GG51&lt;GG50,(GG50-GG51),0)</f>
        <v>6871.012807783176</v>
      </c>
      <c r="GH54" s="87">
        <f t="shared" si="45"/>
        <v>0</v>
      </c>
      <c r="GI54" s="87">
        <f t="shared" si="45"/>
        <v>4587.159969237895</v>
      </c>
      <c r="GJ54" s="87">
        <f t="shared" si="45"/>
        <v>6553.46201825342</v>
      </c>
      <c r="GK54" s="87">
        <f t="shared" si="45"/>
        <v>0</v>
      </c>
      <c r="GL54" s="87">
        <f t="shared" si="45"/>
        <v>1149.1204543896238</v>
      </c>
      <c r="GM54" s="87">
        <f t="shared" si="45"/>
        <v>2482.9553597405611</v>
      </c>
      <c r="GN54" s="87">
        <f t="shared" si="45"/>
        <v>3438.4448126013413</v>
      </c>
      <c r="GO54" s="87">
        <f t="shared" si="45"/>
        <v>4058.7530236738385</v>
      </c>
      <c r="GP54" s="87">
        <f t="shared" si="45"/>
        <v>299.00841732685512</v>
      </c>
      <c r="GQ54" s="87">
        <f t="shared" si="45"/>
        <v>0</v>
      </c>
      <c r="GS54" t="s">
        <v>54</v>
      </c>
      <c r="GT54" s="87">
        <f>IF(GT51&lt;GT50,(GT50-GT51),0)</f>
        <v>0</v>
      </c>
      <c r="GU54" s="87">
        <f t="shared" ref="GU54:HE54" si="46">IF(GU51&lt;GU50,(GU50-GU51),0)</f>
        <v>4720.908227750755</v>
      </c>
      <c r="GV54" s="87">
        <f t="shared" si="46"/>
        <v>0</v>
      </c>
      <c r="GW54" s="87">
        <f t="shared" si="46"/>
        <v>473.38777558490256</v>
      </c>
      <c r="GX54" s="87">
        <f t="shared" si="46"/>
        <v>0</v>
      </c>
      <c r="GY54" s="87">
        <f t="shared" si="46"/>
        <v>0</v>
      </c>
      <c r="GZ54" s="87">
        <f t="shared" si="46"/>
        <v>0</v>
      </c>
      <c r="HA54" s="87">
        <f t="shared" si="46"/>
        <v>934.71794301598129</v>
      </c>
      <c r="HB54" s="87">
        <f t="shared" si="46"/>
        <v>0</v>
      </c>
      <c r="HC54" s="87">
        <f t="shared" si="46"/>
        <v>889.32459467221634</v>
      </c>
      <c r="HD54" s="87">
        <f t="shared" si="46"/>
        <v>8502.234939448681</v>
      </c>
      <c r="HE54" s="87">
        <f t="shared" si="46"/>
        <v>15829.106394996532</v>
      </c>
      <c r="HG54" t="s">
        <v>54</v>
      </c>
      <c r="HH54" s="87">
        <f>IF(HH51&lt;HH50,(HH50-HH51),0)</f>
        <v>0</v>
      </c>
      <c r="HI54" s="87">
        <f t="shared" ref="HI54:HS54" si="47">IF(HI51&lt;HI50,(HI50-HI51),0)</f>
        <v>0</v>
      </c>
      <c r="HJ54" s="87">
        <f t="shared" si="47"/>
        <v>1272.6349446374807</v>
      </c>
      <c r="HK54" s="87">
        <f t="shared" si="47"/>
        <v>0</v>
      </c>
      <c r="HL54" s="87">
        <f t="shared" si="47"/>
        <v>0</v>
      </c>
      <c r="HM54" s="87">
        <f t="shared" si="47"/>
        <v>0</v>
      </c>
      <c r="HN54" s="87">
        <f t="shared" si="47"/>
        <v>300.02166170952114</v>
      </c>
      <c r="HO54" s="87">
        <f t="shared" si="47"/>
        <v>0</v>
      </c>
      <c r="HP54" s="87">
        <f t="shared" si="47"/>
        <v>0</v>
      </c>
      <c r="HQ54" s="87">
        <f t="shared" si="47"/>
        <v>0</v>
      </c>
      <c r="HR54" s="87">
        <f t="shared" si="47"/>
        <v>219.97535547835287</v>
      </c>
      <c r="HS54" s="87">
        <f t="shared" si="47"/>
        <v>0</v>
      </c>
    </row>
    <row r="55" spans="1:227" x14ac:dyDescent="0.2">
      <c r="N55" s="48"/>
      <c r="AB55" s="48"/>
      <c r="AC55" s="48"/>
      <c r="AQ55" s="48"/>
      <c r="AR55" s="44"/>
      <c r="BF55" s="48"/>
      <c r="BG55" s="44"/>
      <c r="BU55" s="48"/>
      <c r="BV55" s="82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s="82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 s="82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 s="82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 s="82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 s="82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 s="82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 s="82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 s="82"/>
      <c r="GE55"/>
      <c r="GF55"/>
      <c r="GG55"/>
      <c r="GH55"/>
      <c r="GI55"/>
      <c r="GJ55"/>
      <c r="GK55"/>
      <c r="GL55"/>
      <c r="GM55"/>
      <c r="GN55"/>
      <c r="GO55"/>
      <c r="GP55"/>
      <c r="GQ55"/>
      <c r="GS55"/>
      <c r="GT55"/>
      <c r="GU55"/>
      <c r="GV55"/>
      <c r="GW55"/>
      <c r="GX55"/>
      <c r="GY55"/>
      <c r="GZ55"/>
      <c r="HA55"/>
      <c r="HB55"/>
      <c r="HC55"/>
      <c r="HD55"/>
      <c r="HE55"/>
      <c r="HG55"/>
      <c r="HH55"/>
      <c r="HI55"/>
      <c r="HJ55"/>
      <c r="HK55"/>
      <c r="HL55"/>
      <c r="HM55"/>
      <c r="HN55"/>
      <c r="HO55"/>
      <c r="HP55"/>
      <c r="HQ55"/>
      <c r="HR55"/>
      <c r="HS55"/>
    </row>
    <row r="56" spans="1:227" x14ac:dyDescent="0.2">
      <c r="B56" s="66"/>
      <c r="C56" s="66"/>
      <c r="D56" s="66"/>
      <c r="E56" s="66"/>
      <c r="F56" s="66"/>
      <c r="G56" s="66"/>
      <c r="H56" s="66"/>
      <c r="I56" s="66"/>
      <c r="J56" s="89"/>
      <c r="K56" s="66"/>
      <c r="L56" s="66"/>
      <c r="M56" s="66"/>
      <c r="N56" s="48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48"/>
      <c r="AC56" s="48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48"/>
      <c r="AR56" s="44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48"/>
      <c r="BG56" s="44"/>
      <c r="BI56" s="66"/>
      <c r="BJ56" s="66"/>
      <c r="BK56" s="66"/>
      <c r="BL56" s="66"/>
      <c r="BM56" s="66"/>
      <c r="BN56" s="66"/>
      <c r="BO56" s="66"/>
      <c r="BP56" s="66"/>
      <c r="BQ56" s="66"/>
      <c r="BR56" s="66"/>
      <c r="BS56" s="66"/>
      <c r="BT56" s="66"/>
      <c r="BU56" s="48"/>
      <c r="BV56" s="82"/>
      <c r="BW56"/>
      <c r="BX56" s="66"/>
      <c r="BY56" s="66"/>
      <c r="BZ56" s="66"/>
      <c r="CA56" s="66"/>
      <c r="CB56" s="66"/>
      <c r="CC56" s="66"/>
      <c r="CD56" s="66"/>
      <c r="CE56" s="66"/>
      <c r="CF56" s="66"/>
      <c r="CG56" s="66"/>
      <c r="CH56" s="66"/>
      <c r="CI56" s="66"/>
      <c r="CJ56" s="82"/>
      <c r="CK56"/>
      <c r="CL56" s="66"/>
      <c r="CM56" s="66"/>
      <c r="CN56" s="66"/>
      <c r="CO56" s="66"/>
      <c r="CP56" s="66"/>
      <c r="CQ56" s="66"/>
      <c r="CR56" s="66"/>
      <c r="CS56" s="66"/>
      <c r="CT56" s="66"/>
      <c r="CU56" s="66"/>
      <c r="CV56" s="66"/>
      <c r="CW56" s="66"/>
      <c r="CX56" s="82"/>
      <c r="CY56"/>
      <c r="CZ56" s="66"/>
      <c r="DA56" s="66"/>
      <c r="DB56" s="66"/>
      <c r="DC56" s="66"/>
      <c r="DD56" s="66"/>
      <c r="DE56" s="66"/>
      <c r="DF56" s="66"/>
      <c r="DG56" s="66"/>
      <c r="DH56" s="66"/>
      <c r="DI56" s="66"/>
      <c r="DJ56" s="66"/>
      <c r="DK56" s="66"/>
      <c r="DL56" s="82"/>
      <c r="DM56"/>
      <c r="DN56" s="66"/>
      <c r="DO56" s="66"/>
      <c r="DP56" s="66"/>
      <c r="DQ56" s="66"/>
      <c r="DR56" s="66"/>
      <c r="DS56" s="66"/>
      <c r="DT56" s="66"/>
      <c r="DU56" s="66"/>
      <c r="DV56" s="66"/>
      <c r="DW56" s="66"/>
      <c r="DX56" s="66"/>
      <c r="DY56" s="66"/>
      <c r="DZ56" s="82"/>
      <c r="EA56"/>
      <c r="EB56" s="66"/>
      <c r="EC56" s="66"/>
      <c r="ED56" s="66"/>
      <c r="EE56" s="66"/>
      <c r="EF56" s="66"/>
      <c r="EG56" s="66"/>
      <c r="EH56" s="66"/>
      <c r="EI56" s="66"/>
      <c r="EJ56" s="66"/>
      <c r="EK56" s="66"/>
      <c r="EL56" s="66"/>
      <c r="EM56" s="66"/>
      <c r="EN56" s="82"/>
      <c r="EO56"/>
      <c r="EP56" s="66"/>
      <c r="EQ56" s="66"/>
      <c r="ER56" s="66"/>
      <c r="ES56" s="66"/>
      <c r="ET56" s="66"/>
      <c r="EU56" s="66"/>
      <c r="EV56" s="66"/>
      <c r="EW56" s="66"/>
      <c r="EX56" s="66"/>
      <c r="EY56" s="66"/>
      <c r="EZ56" s="66"/>
      <c r="FA56" s="66"/>
      <c r="FB56" s="82"/>
      <c r="FC56"/>
      <c r="FD56" s="66"/>
      <c r="FE56" s="66"/>
      <c r="FF56" s="66"/>
      <c r="FG56" s="66"/>
      <c r="FH56" s="66"/>
      <c r="FI56" s="66"/>
      <c r="FJ56" s="66"/>
      <c r="FK56" s="66"/>
      <c r="FL56" s="66"/>
      <c r="FM56" s="66"/>
      <c r="FN56" s="66"/>
      <c r="FO56" s="66"/>
      <c r="FP56" s="82"/>
      <c r="FQ56"/>
      <c r="FR56" s="66"/>
      <c r="FS56" s="66"/>
      <c r="FT56" s="66"/>
      <c r="FU56" s="66"/>
      <c r="FV56" s="66"/>
      <c r="FW56" s="66"/>
      <c r="FX56" s="66"/>
      <c r="FY56" s="66"/>
      <c r="FZ56" s="66"/>
      <c r="GA56" s="66"/>
      <c r="GB56" s="66"/>
      <c r="GC56" s="66"/>
      <c r="GD56" s="82"/>
      <c r="GE56"/>
      <c r="GF56" s="66"/>
      <c r="GG56" s="66"/>
      <c r="GH56" s="66"/>
      <c r="GI56" s="66"/>
      <c r="GJ56" s="66"/>
      <c r="GK56" s="66"/>
      <c r="GL56" s="66"/>
      <c r="GM56" s="66"/>
      <c r="GN56" s="66"/>
      <c r="GO56" s="66"/>
      <c r="GP56" s="66"/>
      <c r="GQ56" s="66"/>
      <c r="GS56"/>
      <c r="GT56" s="66"/>
      <c r="GU56" s="66"/>
      <c r="GV56" s="66"/>
      <c r="GW56" s="66"/>
      <c r="GX56" s="66"/>
      <c r="GY56" s="66"/>
      <c r="GZ56" s="66"/>
      <c r="HA56" s="66"/>
      <c r="HB56" s="66"/>
      <c r="HC56" s="66"/>
      <c r="HD56" s="66"/>
      <c r="HE56" s="66"/>
      <c r="HG56"/>
      <c r="HH56" s="66"/>
      <c r="HI56" s="66"/>
      <c r="HJ56" s="66"/>
      <c r="HK56" s="66"/>
      <c r="HL56" s="66"/>
      <c r="HM56" s="66"/>
      <c r="HN56" s="66"/>
      <c r="HO56" s="66"/>
      <c r="HP56" s="66"/>
      <c r="HQ56" s="66"/>
      <c r="HR56" s="66"/>
      <c r="HS56" s="66"/>
    </row>
    <row r="57" spans="1:227" x14ac:dyDescent="0.2">
      <c r="D57" s="72"/>
      <c r="E57" s="72"/>
      <c r="F57" s="72"/>
      <c r="G57" s="72"/>
      <c r="H57" s="90">
        <f>SUM(F60:G425)/B34</f>
        <v>0.11514996661755841</v>
      </c>
      <c r="N57" s="48"/>
      <c r="R57" s="72"/>
      <c r="S57" s="72"/>
      <c r="T57" s="72"/>
      <c r="U57" s="90">
        <f>SUM(T60:U425)/P34</f>
        <v>1.2590469406841179E-2</v>
      </c>
      <c r="V57" s="72"/>
      <c r="AB57" s="48"/>
      <c r="AC57" s="48"/>
      <c r="AG57" s="72"/>
      <c r="AH57" s="72"/>
      <c r="AI57" s="72"/>
      <c r="AJ57" s="90">
        <f>SUM(AI60:AJ425)/AE34</f>
        <v>1.8687608437958606E-3</v>
      </c>
      <c r="AK57" s="72"/>
      <c r="AQ57" s="48"/>
      <c r="AR57" s="44"/>
      <c r="AV57" s="72"/>
      <c r="AW57" s="72"/>
      <c r="AX57" s="72"/>
      <c r="AY57" s="90">
        <f>SUM(AX60:AY425)/AT34</f>
        <v>2.3143894047409467E-2</v>
      </c>
      <c r="AZ57" s="72"/>
      <c r="BB57" s="91"/>
      <c r="BC57" s="90"/>
      <c r="BF57" s="48"/>
      <c r="BG57" s="44"/>
      <c r="BK57" s="72"/>
      <c r="BL57" s="72"/>
      <c r="BM57" s="72"/>
      <c r="BN57" s="90">
        <f>SUM(BM60:BN424)/BI34</f>
        <v>-1.6503283836614913E-2</v>
      </c>
      <c r="BO57" s="72"/>
      <c r="BQ57" s="91"/>
      <c r="BR57" s="90"/>
      <c r="BU57" s="48"/>
      <c r="BV57" s="82"/>
      <c r="BW57"/>
      <c r="BX57"/>
      <c r="BY57"/>
      <c r="BZ57" s="72"/>
      <c r="CA57" s="72"/>
      <c r="CB57" s="72"/>
      <c r="CC57" s="90">
        <f>SUM(CB60:CC425)/BX34</f>
        <v>0.1596943276831134</v>
      </c>
      <c r="CD57" s="72"/>
      <c r="CE57"/>
      <c r="CF57" s="92"/>
      <c r="CG57" s="90"/>
      <c r="CH57"/>
      <c r="CI57"/>
      <c r="CJ57" s="82"/>
      <c r="CK57"/>
      <c r="CL57"/>
      <c r="CM57"/>
      <c r="CN57" s="72"/>
      <c r="CO57" s="72"/>
      <c r="CP57" s="72"/>
      <c r="CQ57" s="90">
        <f>SUM(CP60:CQ425)/CL34</f>
        <v>-8.5947932590224735E-2</v>
      </c>
      <c r="CR57" s="72"/>
      <c r="CS57"/>
      <c r="CT57" s="91"/>
      <c r="CU57" s="90"/>
      <c r="CV57"/>
      <c r="CW57"/>
      <c r="CX57" s="82"/>
      <c r="CY57"/>
      <c r="CZ57"/>
      <c r="DA57"/>
      <c r="DB57" s="72"/>
      <c r="DC57" s="72"/>
      <c r="DD57" s="72"/>
      <c r="DE57" s="90">
        <f>SUM(DD60:DE425)/CZ34</f>
        <v>0.11456858684456823</v>
      </c>
      <c r="DF57" s="72"/>
      <c r="DG57"/>
      <c r="DH57" s="91"/>
      <c r="DI57" s="90"/>
      <c r="DJ57"/>
      <c r="DK57"/>
      <c r="DL57" s="82"/>
      <c r="DM57"/>
      <c r="DN57"/>
      <c r="DO57"/>
      <c r="DP57" s="72"/>
      <c r="DQ57" s="72"/>
      <c r="DR57" s="72"/>
      <c r="DS57" s="90">
        <f>SUM(DR60:DS425)/DN34</f>
        <v>-0.18333136604864464</v>
      </c>
      <c r="DT57" s="72"/>
      <c r="DU57"/>
      <c r="DV57" s="91"/>
      <c r="DW57" s="90"/>
      <c r="DX57"/>
      <c r="DY57"/>
      <c r="DZ57" s="82"/>
      <c r="EA57"/>
      <c r="EB57"/>
      <c r="EC57"/>
      <c r="ED57" s="72"/>
      <c r="EE57" s="72"/>
      <c r="EF57" s="72"/>
      <c r="EG57" s="90">
        <f>SUM(EF60:EG425)/EB34</f>
        <v>-4.1713595609296418E-2</v>
      </c>
      <c r="EH57" s="72"/>
      <c r="EI57"/>
      <c r="EJ57" s="91"/>
      <c r="EK57" s="90"/>
      <c r="EL57"/>
      <c r="EM57"/>
      <c r="EN57" s="82"/>
      <c r="EO57"/>
      <c r="EP57"/>
      <c r="EQ57"/>
      <c r="ER57" s="72"/>
      <c r="ES57" s="72"/>
      <c r="ET57" s="72"/>
      <c r="EU57" s="90">
        <f>SUM(ET60:EU425)/EP34</f>
        <v>0.23006788457910571</v>
      </c>
      <c r="EV57" s="72"/>
      <c r="EW57"/>
      <c r="EX57" s="91"/>
      <c r="EY57" s="90"/>
      <c r="EZ57"/>
      <c r="FA57"/>
      <c r="FB57" s="82"/>
      <c r="FC57"/>
      <c r="FD57"/>
      <c r="FE57"/>
      <c r="FF57" s="72"/>
      <c r="FG57" s="72"/>
      <c r="FH57" s="72"/>
      <c r="FI57" s="90">
        <f>SUM(FH60:FI425)/FD34</f>
        <v>0.50318522048212477</v>
      </c>
      <c r="FJ57" s="72"/>
      <c r="FK57"/>
      <c r="FL57" s="91"/>
      <c r="FM57" s="90"/>
      <c r="FN57"/>
      <c r="FO57"/>
      <c r="FP57" s="82"/>
      <c r="FQ57"/>
      <c r="FR57"/>
      <c r="FS57"/>
      <c r="FT57" s="72"/>
      <c r="FU57" s="72"/>
      <c r="FV57" s="72"/>
      <c r="FW57" s="90">
        <f>SUM(FV60:FW425)/FR34</f>
        <v>-0.29327291078804729</v>
      </c>
      <c r="FX57" s="72"/>
      <c r="FY57"/>
      <c r="FZ57" s="91"/>
      <c r="GA57" s="90"/>
      <c r="GB57"/>
      <c r="GC57"/>
      <c r="GD57" s="82"/>
      <c r="GE57"/>
      <c r="GF57"/>
      <c r="GG57"/>
      <c r="GH57" s="72"/>
      <c r="GI57" s="72"/>
      <c r="GJ57" s="72"/>
      <c r="GK57" s="90">
        <f>SUM(GJ60:GK425)/GF34</f>
        <v>-4.2590892015751863E-2</v>
      </c>
      <c r="GL57" s="72"/>
      <c r="GM57"/>
      <c r="GN57" s="91"/>
      <c r="GO57" s="90"/>
      <c r="GP57"/>
      <c r="GQ57"/>
      <c r="GS57"/>
      <c r="GT57"/>
      <c r="GU57"/>
      <c r="GV57" s="72"/>
      <c r="GW57" s="72"/>
      <c r="GX57" s="72"/>
      <c r="GY57" s="90">
        <f>SUM(GX60:GY425)/GT34</f>
        <v>-0.31669611780526585</v>
      </c>
      <c r="GZ57" s="72"/>
      <c r="HA57"/>
      <c r="HB57" s="91"/>
      <c r="HC57" s="90"/>
      <c r="HD57"/>
      <c r="HE57"/>
      <c r="HG57"/>
      <c r="HH57"/>
      <c r="HI57"/>
      <c r="HJ57" s="72"/>
      <c r="HK57" s="72"/>
      <c r="HL57" s="72"/>
      <c r="HM57" s="90">
        <f>SUM(HL60:HM425)/HH34</f>
        <v>0.11514996661755841</v>
      </c>
      <c r="HN57" s="72"/>
      <c r="HO57"/>
      <c r="HP57" s="91"/>
      <c r="HQ57" s="90"/>
      <c r="HR57"/>
      <c r="HS57"/>
    </row>
    <row r="58" spans="1:227" x14ac:dyDescent="0.2">
      <c r="BB58" s="92"/>
      <c r="BC58" s="90"/>
      <c r="BQ58" s="92"/>
      <c r="BR58" s="90"/>
      <c r="BV58" s="82"/>
      <c r="BW58"/>
      <c r="BX58"/>
      <c r="BY58"/>
      <c r="BZ58"/>
      <c r="CA58"/>
      <c r="CB58"/>
      <c r="CC58"/>
      <c r="CD58"/>
      <c r="CE58"/>
      <c r="CF58" s="92"/>
      <c r="CG58" s="90"/>
      <c r="CH58"/>
      <c r="CI58"/>
      <c r="CJ58" s="82"/>
      <c r="CK58"/>
      <c r="CL58"/>
      <c r="CM58"/>
      <c r="CN58"/>
      <c r="CO58"/>
      <c r="CP58"/>
      <c r="CQ58"/>
      <c r="CR58"/>
      <c r="CS58"/>
      <c r="CT58" s="92"/>
      <c r="CU58" s="90"/>
      <c r="CV58"/>
      <c r="CW58"/>
      <c r="CX58" s="82"/>
      <c r="CY58"/>
      <c r="CZ58"/>
      <c r="DA58"/>
      <c r="DB58"/>
      <c r="DC58"/>
      <c r="DD58"/>
      <c r="DE58"/>
      <c r="DF58"/>
      <c r="DG58"/>
      <c r="DH58" s="92"/>
      <c r="DI58" s="90"/>
      <c r="DJ58"/>
      <c r="DK58"/>
      <c r="DL58" s="82"/>
      <c r="DM58"/>
      <c r="DN58"/>
      <c r="DO58"/>
      <c r="DP58"/>
      <c r="DQ58"/>
      <c r="DR58"/>
      <c r="DS58"/>
      <c r="DT58"/>
      <c r="DU58"/>
      <c r="DV58" s="92"/>
      <c r="DW58" s="90"/>
      <c r="DX58"/>
      <c r="DY58"/>
      <c r="DZ58" s="82"/>
      <c r="EA58"/>
      <c r="EB58"/>
      <c r="EC58"/>
      <c r="ED58"/>
      <c r="EE58"/>
      <c r="EF58"/>
      <c r="EG58"/>
      <c r="EH58"/>
      <c r="EI58"/>
      <c r="EJ58" s="92"/>
      <c r="EK58" s="90"/>
      <c r="EL58"/>
      <c r="EM58"/>
      <c r="EN58" s="82"/>
      <c r="EO58"/>
      <c r="EP58"/>
      <c r="EQ58"/>
      <c r="ER58"/>
      <c r="ES58"/>
      <c r="ET58"/>
      <c r="EU58"/>
      <c r="EV58"/>
      <c r="EW58"/>
      <c r="EX58" s="92"/>
      <c r="EY58" s="90"/>
      <c r="EZ58"/>
      <c r="FA58"/>
      <c r="FB58" s="82"/>
      <c r="FC58"/>
      <c r="FD58"/>
      <c r="FE58"/>
      <c r="FF58"/>
      <c r="FG58"/>
      <c r="FH58"/>
      <c r="FI58"/>
      <c r="FJ58"/>
      <c r="FK58"/>
      <c r="FL58" s="92"/>
      <c r="FM58" s="90"/>
      <c r="FN58"/>
      <c r="FO58"/>
      <c r="FP58" s="82"/>
      <c r="FQ58"/>
      <c r="FR58"/>
      <c r="FS58"/>
      <c r="FT58"/>
      <c r="FU58"/>
      <c r="FV58"/>
      <c r="FW58"/>
      <c r="FX58"/>
      <c r="FY58"/>
      <c r="FZ58" s="92"/>
      <c r="GA58" s="90"/>
      <c r="GB58"/>
      <c r="GC58"/>
      <c r="GD58" s="82"/>
      <c r="GE58"/>
      <c r="GF58"/>
      <c r="GG58"/>
      <c r="GH58"/>
      <c r="GI58"/>
      <c r="GJ58"/>
      <c r="GK58"/>
      <c r="GL58"/>
      <c r="GM58"/>
      <c r="GN58" s="92"/>
      <c r="GO58" s="90"/>
      <c r="GP58"/>
      <c r="GQ58"/>
      <c r="GS58"/>
      <c r="GT58"/>
      <c r="GU58"/>
      <c r="GV58"/>
      <c r="GW58"/>
      <c r="GX58"/>
      <c r="GY58"/>
      <c r="GZ58"/>
      <c r="HA58"/>
      <c r="HB58" s="92"/>
      <c r="HC58" s="90"/>
      <c r="HD58"/>
      <c r="HE58"/>
      <c r="HG58"/>
      <c r="HH58"/>
      <c r="HI58"/>
      <c r="HJ58"/>
      <c r="HK58"/>
      <c r="HL58"/>
      <c r="HM58"/>
      <c r="HN58"/>
      <c r="HO58"/>
      <c r="HP58" s="92"/>
      <c r="HQ58" s="90"/>
      <c r="HR58"/>
      <c r="HS58"/>
    </row>
    <row r="59" spans="1:227" x14ac:dyDescent="0.2">
      <c r="B59" s="44" t="s">
        <v>55</v>
      </c>
      <c r="C59" s="44" t="s">
        <v>56</v>
      </c>
      <c r="D59" t="s">
        <v>53</v>
      </c>
      <c r="E59" t="s">
        <v>57</v>
      </c>
      <c r="F59" t="s">
        <v>53</v>
      </c>
      <c r="G59" t="s">
        <v>58</v>
      </c>
      <c r="J59" s="1"/>
      <c r="P59" s="44" t="s">
        <v>55</v>
      </c>
      <c r="Q59" s="44" t="s">
        <v>56</v>
      </c>
      <c r="R59" t="s">
        <v>53</v>
      </c>
      <c r="S59" t="s">
        <v>57</v>
      </c>
      <c r="T59" t="s">
        <v>53</v>
      </c>
      <c r="U59" t="s">
        <v>58</v>
      </c>
      <c r="AE59" s="44" t="s">
        <v>55</v>
      </c>
      <c r="AF59" s="44" t="s">
        <v>56</v>
      </c>
      <c r="AG59" t="s">
        <v>53</v>
      </c>
      <c r="AH59" t="s">
        <v>57</v>
      </c>
      <c r="AI59" t="s">
        <v>53</v>
      </c>
      <c r="AJ59" t="s">
        <v>58</v>
      </c>
      <c r="AT59" s="44" t="s">
        <v>55</v>
      </c>
      <c r="AU59" s="44" t="s">
        <v>56</v>
      </c>
      <c r="AV59" t="s">
        <v>53</v>
      </c>
      <c r="AW59" t="s">
        <v>57</v>
      </c>
      <c r="AX59" t="s">
        <v>53</v>
      </c>
      <c r="AY59" t="s">
        <v>58</v>
      </c>
      <c r="BB59" s="92"/>
      <c r="BC59" s="90"/>
      <c r="BI59" s="44" t="s">
        <v>55</v>
      </c>
      <c r="BJ59" s="44" t="s">
        <v>56</v>
      </c>
      <c r="BK59" t="s">
        <v>53</v>
      </c>
      <c r="BL59" t="s">
        <v>57</v>
      </c>
      <c r="BM59" t="s">
        <v>53</v>
      </c>
      <c r="BN59" t="s">
        <v>58</v>
      </c>
      <c r="BQ59" s="92"/>
      <c r="BR59" s="90"/>
      <c r="BV59" s="82"/>
      <c r="BW59"/>
      <c r="BX59" s="44" t="s">
        <v>55</v>
      </c>
      <c r="BY59" s="44" t="s">
        <v>56</v>
      </c>
      <c r="BZ59" t="s">
        <v>53</v>
      </c>
      <c r="CA59" t="s">
        <v>57</v>
      </c>
      <c r="CB59" t="s">
        <v>53</v>
      </c>
      <c r="CC59" t="s">
        <v>58</v>
      </c>
      <c r="CD59"/>
      <c r="CE59"/>
      <c r="CF59" s="92"/>
      <c r="CG59" s="90"/>
      <c r="CH59"/>
      <c r="CI59"/>
      <c r="CJ59" s="82"/>
      <c r="CK59"/>
      <c r="CL59" s="44" t="s">
        <v>55</v>
      </c>
      <c r="CM59" s="44" t="s">
        <v>56</v>
      </c>
      <c r="CN59" t="s">
        <v>53</v>
      </c>
      <c r="CO59" t="s">
        <v>57</v>
      </c>
      <c r="CP59" t="s">
        <v>53</v>
      </c>
      <c r="CQ59" t="s">
        <v>58</v>
      </c>
      <c r="CR59"/>
      <c r="CS59"/>
      <c r="CT59" s="92"/>
      <c r="CU59" s="90"/>
      <c r="CV59"/>
      <c r="CW59"/>
      <c r="CX59" s="82"/>
      <c r="CY59"/>
      <c r="CZ59" s="44" t="s">
        <v>55</v>
      </c>
      <c r="DA59" s="44" t="s">
        <v>56</v>
      </c>
      <c r="DB59" t="s">
        <v>53</v>
      </c>
      <c r="DC59" t="s">
        <v>57</v>
      </c>
      <c r="DD59" t="s">
        <v>53</v>
      </c>
      <c r="DE59" t="s">
        <v>58</v>
      </c>
      <c r="DF59"/>
      <c r="DG59"/>
      <c r="DH59" s="92"/>
      <c r="DI59" s="90"/>
      <c r="DJ59"/>
      <c r="DK59"/>
      <c r="DL59" s="82"/>
      <c r="DM59"/>
      <c r="DN59" s="44" t="s">
        <v>55</v>
      </c>
      <c r="DO59" s="44" t="s">
        <v>56</v>
      </c>
      <c r="DP59" t="s">
        <v>53</v>
      </c>
      <c r="DQ59" t="s">
        <v>57</v>
      </c>
      <c r="DR59" t="s">
        <v>53</v>
      </c>
      <c r="DS59" t="s">
        <v>58</v>
      </c>
      <c r="DT59"/>
      <c r="DU59"/>
      <c r="DV59" s="92"/>
      <c r="DW59" s="90"/>
      <c r="DX59"/>
      <c r="DY59"/>
      <c r="DZ59" s="82"/>
      <c r="EA59"/>
      <c r="EB59" s="44" t="s">
        <v>55</v>
      </c>
      <c r="EC59" s="44" t="s">
        <v>56</v>
      </c>
      <c r="ED59" t="s">
        <v>53</v>
      </c>
      <c r="EE59" t="s">
        <v>57</v>
      </c>
      <c r="EF59" t="s">
        <v>53</v>
      </c>
      <c r="EG59" t="s">
        <v>58</v>
      </c>
      <c r="EH59"/>
      <c r="EI59"/>
      <c r="EJ59" s="92"/>
      <c r="EK59" s="90"/>
      <c r="EL59"/>
      <c r="EM59"/>
      <c r="EN59" s="82"/>
      <c r="EO59"/>
      <c r="EP59" s="44" t="s">
        <v>55</v>
      </c>
      <c r="EQ59" s="44" t="s">
        <v>56</v>
      </c>
      <c r="ER59" t="s">
        <v>53</v>
      </c>
      <c r="ES59" t="s">
        <v>57</v>
      </c>
      <c r="ET59" t="s">
        <v>53</v>
      </c>
      <c r="EU59" t="s">
        <v>58</v>
      </c>
      <c r="EV59"/>
      <c r="EW59"/>
      <c r="EX59" s="92"/>
      <c r="EY59" s="90"/>
      <c r="EZ59"/>
      <c r="FA59"/>
      <c r="FB59" s="82"/>
      <c r="FC59"/>
      <c r="FD59" s="44" t="s">
        <v>55</v>
      </c>
      <c r="FE59" s="44" t="s">
        <v>56</v>
      </c>
      <c r="FF59" t="s">
        <v>53</v>
      </c>
      <c r="FG59" t="s">
        <v>57</v>
      </c>
      <c r="FH59" t="s">
        <v>53</v>
      </c>
      <c r="FI59" t="s">
        <v>58</v>
      </c>
      <c r="FJ59"/>
      <c r="FK59"/>
      <c r="FL59" s="92"/>
      <c r="FM59" s="90"/>
      <c r="FN59"/>
      <c r="FO59"/>
      <c r="FP59" s="82"/>
      <c r="FQ59"/>
      <c r="FR59" s="44" t="s">
        <v>55</v>
      </c>
      <c r="FS59" s="44" t="s">
        <v>56</v>
      </c>
      <c r="FT59" t="s">
        <v>53</v>
      </c>
      <c r="FU59" t="s">
        <v>57</v>
      </c>
      <c r="FV59" t="s">
        <v>53</v>
      </c>
      <c r="FW59" t="s">
        <v>58</v>
      </c>
      <c r="FX59"/>
      <c r="FY59"/>
      <c r="FZ59" s="92"/>
      <c r="GA59" s="90"/>
      <c r="GB59"/>
      <c r="GC59"/>
      <c r="GD59" s="82"/>
      <c r="GE59"/>
      <c r="GF59" s="44" t="s">
        <v>55</v>
      </c>
      <c r="GG59" s="44" t="s">
        <v>56</v>
      </c>
      <c r="GH59" t="s">
        <v>53</v>
      </c>
      <c r="GI59" t="s">
        <v>57</v>
      </c>
      <c r="GJ59" t="s">
        <v>53</v>
      </c>
      <c r="GK59" t="s">
        <v>58</v>
      </c>
      <c r="GL59"/>
      <c r="GM59"/>
      <c r="GN59" s="92"/>
      <c r="GO59" s="90"/>
      <c r="GP59"/>
      <c r="GQ59"/>
      <c r="GS59"/>
      <c r="GT59" s="44" t="s">
        <v>55</v>
      </c>
      <c r="GU59" s="44" t="s">
        <v>56</v>
      </c>
      <c r="GV59" t="s">
        <v>53</v>
      </c>
      <c r="GW59" t="s">
        <v>57</v>
      </c>
      <c r="GX59" t="s">
        <v>53</v>
      </c>
      <c r="GY59" t="s">
        <v>58</v>
      </c>
      <c r="GZ59"/>
      <c r="HA59"/>
      <c r="HB59" s="92"/>
      <c r="HC59" s="90"/>
      <c r="HD59"/>
      <c r="HE59"/>
      <c r="HG59"/>
      <c r="HH59" s="44" t="s">
        <v>55</v>
      </c>
      <c r="HI59" s="44" t="s">
        <v>56</v>
      </c>
      <c r="HJ59" t="s">
        <v>53</v>
      </c>
      <c r="HK59" t="s">
        <v>57</v>
      </c>
      <c r="HL59" t="s">
        <v>53</v>
      </c>
      <c r="HM59" t="s">
        <v>58</v>
      </c>
      <c r="HN59"/>
      <c r="HO59"/>
      <c r="HP59" s="92"/>
      <c r="HQ59" s="90"/>
      <c r="HR59"/>
      <c r="HS59"/>
    </row>
    <row r="60" spans="1:227" x14ac:dyDescent="0.2">
      <c r="B60" s="93">
        <v>36557</v>
      </c>
      <c r="C60" s="90">
        <v>3.0573999999999999</v>
      </c>
      <c r="D60" s="72">
        <f>$B$53/30</f>
        <v>169.30638138213254</v>
      </c>
      <c r="E60" s="72">
        <f>$B$54/30</f>
        <v>0</v>
      </c>
      <c r="F60" s="91">
        <f>(C60-$B$39)*D60</f>
        <v>-74.935004399731881</v>
      </c>
      <c r="G60" s="91">
        <f>E60*($B$39-(C60-0.045))</f>
        <v>0</v>
      </c>
      <c r="H60" s="94"/>
      <c r="P60" s="93">
        <v>36192</v>
      </c>
      <c r="Q60" s="90">
        <v>2.2383999999999999</v>
      </c>
      <c r="R60" s="72">
        <f t="shared" ref="R60:R87" si="48">$P$53/30</f>
        <v>101.41900774303116</v>
      </c>
      <c r="S60" s="72">
        <f>$P$54/30</f>
        <v>0</v>
      </c>
      <c r="T60" s="91">
        <f>(Q60-$P$39)*R60</f>
        <v>-77.240716297092533</v>
      </c>
      <c r="U60" s="91">
        <f>S60*($P$39-(Q60-0.045))</f>
        <v>0</v>
      </c>
      <c r="AE60" s="93">
        <v>35827</v>
      </c>
      <c r="AF60" s="90">
        <v>1.6161000000000001</v>
      </c>
      <c r="AG60" s="72">
        <f>AE$53/30</f>
        <v>502.86643215813382</v>
      </c>
      <c r="AH60" s="72">
        <f>AE$54/30</f>
        <v>0</v>
      </c>
      <c r="AI60" s="91">
        <f>(AF60-$AE$39)*AG60</f>
        <v>-444.48363938457442</v>
      </c>
      <c r="AJ60" s="91">
        <f>AH60*(AE$39-(AF60-0.045))</f>
        <v>0</v>
      </c>
      <c r="AT60" s="93">
        <v>35462</v>
      </c>
      <c r="AU60" s="90">
        <v>2.6873</v>
      </c>
      <c r="AV60" s="72">
        <f>AT$53/30</f>
        <v>378.30492271484786</v>
      </c>
      <c r="AW60" s="72">
        <f>AT$54/30</f>
        <v>0</v>
      </c>
      <c r="AX60" s="91">
        <f>(AU60-$AT$39)*AV60</f>
        <v>260.00897338191493</v>
      </c>
      <c r="AY60" s="91">
        <f>AW60*(AT$39-(AU60-0.045))</f>
        <v>0</v>
      </c>
      <c r="BB60" s="92"/>
      <c r="BC60" s="90"/>
      <c r="BI60" s="93">
        <v>35096</v>
      </c>
      <c r="BJ60" s="90">
        <v>2.0125999999999999</v>
      </c>
      <c r="BK60" s="72">
        <f>BI$53/30</f>
        <v>685.65571879237109</v>
      </c>
      <c r="BL60" s="72">
        <f>BI$54/30</f>
        <v>0</v>
      </c>
      <c r="BM60" s="91">
        <f>(BJ60-$BI$39)*BK60</f>
        <v>8.6392620567838385</v>
      </c>
      <c r="BN60" s="91">
        <f>BL60*(BI$39-(BJ60-0.045))</f>
        <v>0</v>
      </c>
      <c r="BQ60" s="92"/>
      <c r="BR60" s="90"/>
      <c r="BV60" s="82"/>
      <c r="BW60"/>
      <c r="BX60" s="93">
        <v>36557</v>
      </c>
      <c r="BY60" s="90">
        <v>3.0573999999999999</v>
      </c>
      <c r="BZ60" s="72">
        <f>BX$53/30</f>
        <v>0</v>
      </c>
      <c r="CA60" s="72">
        <f>BX$54/30</f>
        <v>300.50126405065288</v>
      </c>
      <c r="CB60" s="91">
        <f>(BY60-$BX$39)*BZ60</f>
        <v>0</v>
      </c>
      <c r="CC60" s="91">
        <f>CA60*(BX$39-(BY60-0.045))</f>
        <v>146.52441635109835</v>
      </c>
      <c r="CD60"/>
      <c r="CE60"/>
      <c r="CF60" s="92"/>
      <c r="CG60" s="90"/>
      <c r="CH60"/>
      <c r="CI60"/>
      <c r="CJ60" s="82"/>
      <c r="CK60"/>
      <c r="CL60" s="93">
        <v>36557</v>
      </c>
      <c r="CM60" s="90">
        <v>3.0573999999999999</v>
      </c>
      <c r="CN60" s="72">
        <f>CL$53/30</f>
        <v>28.06011443749497</v>
      </c>
      <c r="CO60" s="72">
        <f>CL$54/30</f>
        <v>0</v>
      </c>
      <c r="CP60" s="91">
        <f>(CM60-$CL$39)*CN60</f>
        <v>-12.419406650035278</v>
      </c>
      <c r="CQ60" s="91">
        <f>CO60*(CL$39-(CM60-0.045))</f>
        <v>0</v>
      </c>
      <c r="CR60"/>
      <c r="CS60"/>
      <c r="CT60" s="92"/>
      <c r="CU60" s="90"/>
      <c r="CV60"/>
      <c r="CW60"/>
      <c r="CX60" s="82"/>
      <c r="CY60"/>
      <c r="CZ60" s="93">
        <v>36557</v>
      </c>
      <c r="DA60" s="90">
        <v>3.0573999999999999</v>
      </c>
      <c r="DB60" s="72">
        <f>CZ$53/30</f>
        <v>0</v>
      </c>
      <c r="DC60" s="72">
        <f>CZ$54/30</f>
        <v>493.82829226469039</v>
      </c>
      <c r="DD60" s="91">
        <f>(DA60-$CZ$39)*DB60</f>
        <v>0</v>
      </c>
      <c r="DE60" s="91">
        <f>DC60*(CZ$39-(DA60-0.045))</f>
        <v>240.79067530826305</v>
      </c>
      <c r="DF60"/>
      <c r="DG60"/>
      <c r="DH60" s="92"/>
      <c r="DI60" s="90"/>
      <c r="DJ60"/>
      <c r="DK60"/>
      <c r="DL60" s="82"/>
      <c r="DM60"/>
      <c r="DN60" s="93">
        <v>36557</v>
      </c>
      <c r="DO60" s="90">
        <v>3.0573999999999999</v>
      </c>
      <c r="DP60" s="72">
        <f>DN$53/30</f>
        <v>264.68645260443202</v>
      </c>
      <c r="DQ60" s="72">
        <f>DN$54/30</f>
        <v>0</v>
      </c>
      <c r="DR60" s="91">
        <f>(DO60-$DN$39)*DP60</f>
        <v>-117.15022392272164</v>
      </c>
      <c r="DS60" s="91">
        <f>DQ60*(DN$39-(DO60-0.045))</f>
        <v>0</v>
      </c>
      <c r="DT60"/>
      <c r="DU60"/>
      <c r="DV60" s="92"/>
      <c r="DW60" s="90"/>
      <c r="DX60"/>
      <c r="DY60"/>
      <c r="DZ60" s="82"/>
      <c r="EA60"/>
      <c r="EB60" s="93">
        <v>36557</v>
      </c>
      <c r="EC60" s="90">
        <v>3.0573999999999999</v>
      </c>
      <c r="ED60" s="72">
        <f>EB$53/30</f>
        <v>243.94871757238823</v>
      </c>
      <c r="EE60" s="72">
        <f>EB$54/30</f>
        <v>0</v>
      </c>
      <c r="EF60" s="91">
        <f>(EC60-$EB$39)*ED60</f>
        <v>-107.97170239753906</v>
      </c>
      <c r="EG60" s="91">
        <f>EE60*(EB$39-(EC60-0.045))</f>
        <v>0</v>
      </c>
      <c r="EH60"/>
      <c r="EI60"/>
      <c r="EJ60" s="92"/>
      <c r="EK60" s="90"/>
      <c r="EL60"/>
      <c r="EM60"/>
      <c r="EN60" s="82"/>
      <c r="EO60"/>
      <c r="EP60" s="93">
        <v>36557</v>
      </c>
      <c r="EQ60" s="90">
        <v>3.0573999999999999</v>
      </c>
      <c r="ER60" s="72">
        <f>EP$53/30</f>
        <v>30.694549832445045</v>
      </c>
      <c r="ES60" s="72">
        <f>EP$54/30</f>
        <v>0</v>
      </c>
      <c r="ET60" s="91">
        <f>(EQ60-$EP$39)*ER60</f>
        <v>-13.58540775584018</v>
      </c>
      <c r="EU60" s="91">
        <f>ES60*(EP$39-(EQ60-0.045))</f>
        <v>0</v>
      </c>
      <c r="EV60"/>
      <c r="EW60"/>
      <c r="EX60" s="92"/>
      <c r="EY60" s="90"/>
      <c r="EZ60"/>
      <c r="FA60"/>
      <c r="FB60" s="82"/>
      <c r="FC60"/>
      <c r="FD60" s="93">
        <v>36557</v>
      </c>
      <c r="FE60" s="90">
        <v>3.0573999999999999</v>
      </c>
      <c r="FF60" s="72">
        <f>FD$53/30</f>
        <v>685.65571879237109</v>
      </c>
      <c r="FG60" s="72">
        <f>FD$54/30</f>
        <v>0</v>
      </c>
      <c r="FH60" s="91">
        <f>(FE60-$FD$39)*FF60</f>
        <v>-303.47122113750351</v>
      </c>
      <c r="FI60" s="91">
        <f>FG60*(FD$39-(FE60-0.045))</f>
        <v>0</v>
      </c>
      <c r="FJ60"/>
      <c r="FK60"/>
      <c r="FL60" s="92"/>
      <c r="FM60" s="90"/>
      <c r="FN60"/>
      <c r="FO60"/>
      <c r="FP60" s="82"/>
      <c r="FQ60"/>
      <c r="FR60" s="93">
        <v>36557</v>
      </c>
      <c r="FS60" s="90">
        <v>3.0573999999999999</v>
      </c>
      <c r="FT60" s="72">
        <f>FR$53/30</f>
        <v>378.30492271484786</v>
      </c>
      <c r="FU60" s="72">
        <f>FR$54/30</f>
        <v>0</v>
      </c>
      <c r="FV60" s="91">
        <f>(FS60-$FR$39)*FT60</f>
        <v>-167.43775879359171</v>
      </c>
      <c r="FW60" s="91">
        <f>FU60*(FR$39-(FS60-0.045))</f>
        <v>0</v>
      </c>
      <c r="FX60"/>
      <c r="FY60"/>
      <c r="FZ60" s="92"/>
      <c r="GA60" s="90"/>
      <c r="GB60"/>
      <c r="GC60"/>
      <c r="GD60" s="82"/>
      <c r="GE60"/>
      <c r="GF60" s="93">
        <v>36557</v>
      </c>
      <c r="GG60" s="90">
        <v>3.0573999999999999</v>
      </c>
      <c r="GH60" s="72">
        <f>GF$53/30</f>
        <v>502.86643215813382</v>
      </c>
      <c r="GI60" s="72">
        <f>GF$54/30</f>
        <v>0</v>
      </c>
      <c r="GJ60" s="91">
        <f>(GG60-$GF$39)*GH60</f>
        <v>-222.56868287319008</v>
      </c>
      <c r="GK60" s="91">
        <f>GI60*(GF$39-(GG60-0.045))</f>
        <v>0</v>
      </c>
      <c r="GL60"/>
      <c r="GM60"/>
      <c r="GN60" s="92"/>
      <c r="GO60" s="90"/>
      <c r="GP60"/>
      <c r="GQ60"/>
      <c r="GS60"/>
      <c r="GT60" s="93">
        <v>36557</v>
      </c>
      <c r="GU60" s="90">
        <v>3.0573999999999999</v>
      </c>
      <c r="GV60" s="72">
        <f>GT$53/30</f>
        <v>101.41900774303116</v>
      </c>
      <c r="GW60" s="72">
        <f>GT$54/30</f>
        <v>0</v>
      </c>
      <c r="GX60" s="91">
        <f>(GU60-$GT$39)*GV60</f>
        <v>-44.8880528270656</v>
      </c>
      <c r="GY60" s="91">
        <f>GW60*(GT$39-(GU60-0.045))</f>
        <v>0</v>
      </c>
      <c r="GZ60"/>
      <c r="HA60"/>
      <c r="HB60" s="92"/>
      <c r="HC60" s="90"/>
      <c r="HD60"/>
      <c r="HE60"/>
      <c r="HG60"/>
      <c r="HH60" s="93">
        <v>36557</v>
      </c>
      <c r="HI60" s="90">
        <v>3.0573999999999999</v>
      </c>
      <c r="HJ60" s="72">
        <f>HH$53/30</f>
        <v>169.30638138213254</v>
      </c>
      <c r="HK60" s="72">
        <f>HH$54/30</f>
        <v>0</v>
      </c>
      <c r="HL60" s="91">
        <f>(HI60-$HH$39)*HJ60</f>
        <v>-74.935004399731881</v>
      </c>
      <c r="HM60" s="91">
        <f>HK60*(HH$39-(HI60-0.045))</f>
        <v>0</v>
      </c>
      <c r="HN60"/>
      <c r="HO60"/>
      <c r="HP60" s="92"/>
      <c r="HQ60" s="90"/>
      <c r="HR60"/>
      <c r="HS60"/>
    </row>
    <row r="61" spans="1:227" x14ac:dyDescent="0.2">
      <c r="B61" s="93">
        <v>36558</v>
      </c>
      <c r="C61" s="90">
        <v>3.1461999999999999</v>
      </c>
      <c r="D61" s="72">
        <f t="shared" ref="D61:D88" si="49">$B$53/30</f>
        <v>169.30638138213254</v>
      </c>
      <c r="E61" s="72">
        <f t="shared" ref="E61:E88" si="50">$B$54/30</f>
        <v>0</v>
      </c>
      <c r="F61" s="91">
        <f t="shared" ref="F61:F124" si="51">(C61-$B$39)*D61</f>
        <v>-59.900597732998513</v>
      </c>
      <c r="G61" s="91">
        <f t="shared" ref="G61:G124" si="52">E61*($B$39-(C61-0.045))</f>
        <v>0</v>
      </c>
      <c r="P61" s="93">
        <v>36193</v>
      </c>
      <c r="Q61" s="90">
        <v>2.2610000000000001</v>
      </c>
      <c r="R61" s="72">
        <f t="shared" si="48"/>
        <v>101.41900774303116</v>
      </c>
      <c r="S61" s="72">
        <f t="shared" ref="S61:S87" si="53">$P$54/30</f>
        <v>0</v>
      </c>
      <c r="T61" s="91">
        <f t="shared" ref="T61:T124" si="54">(Q61-$P$39)*R61</f>
        <v>-74.948646722100008</v>
      </c>
      <c r="U61" s="91">
        <f t="shared" ref="U61:U124" si="55">S61*($P$39-(Q61-0.045))</f>
        <v>0</v>
      </c>
      <c r="AE61" s="93">
        <v>35828</v>
      </c>
      <c r="AF61" s="90">
        <v>1.6361000000000001</v>
      </c>
      <c r="AG61" s="72">
        <f t="shared" ref="AG61:AG87" si="56">AE$53/30</f>
        <v>502.86643215813382</v>
      </c>
      <c r="AH61" s="72">
        <f t="shared" ref="AH61:AH87" si="57">AE$54/30</f>
        <v>0</v>
      </c>
      <c r="AI61" s="91">
        <f t="shared" ref="AI61:AI124" si="58">(AF61-$AE$39)*AG61</f>
        <v>-434.42631074141173</v>
      </c>
      <c r="AJ61" s="91">
        <f t="shared" ref="AJ61:AJ124" si="59">AH61*(AE$39-(AF61-0.045))</f>
        <v>0</v>
      </c>
      <c r="AT61" s="93">
        <v>35463</v>
      </c>
      <c r="AU61" s="90">
        <v>2.6431</v>
      </c>
      <c r="AV61" s="72">
        <f t="shared" ref="AV61:AV87" si="60">AT$53/30</f>
        <v>378.30492271484786</v>
      </c>
      <c r="AW61" s="72">
        <f t="shared" ref="AW61:AW87" si="61">AT$54/30</f>
        <v>0</v>
      </c>
      <c r="AX61" s="91">
        <f t="shared" ref="AX61:AX124" si="62">(AU61-$AT$39)*AV61</f>
        <v>243.28789579791865</v>
      </c>
      <c r="AY61" s="91">
        <f t="shared" ref="AY61:AY124" si="63">AW61*(AT$39-(AU61-0.045))</f>
        <v>0</v>
      </c>
      <c r="BB61" s="92"/>
      <c r="BC61" s="90"/>
      <c r="BI61" s="93">
        <v>35097</v>
      </c>
      <c r="BJ61" s="90">
        <v>2.0844999999999998</v>
      </c>
      <c r="BK61" s="72">
        <f t="shared" ref="BK61:BK87" si="64">BI$53/30</f>
        <v>685.65571879237109</v>
      </c>
      <c r="BL61" s="72">
        <f t="shared" ref="BL61:BL87" si="65">BI$54/30</f>
        <v>0</v>
      </c>
      <c r="BM61" s="91">
        <f t="shared" ref="BM61:BM124" si="66">(BJ61-$BI$39)*BK61</f>
        <v>57.93790823795522</v>
      </c>
      <c r="BN61" s="91">
        <f t="shared" ref="BN61:BN124" si="67">BL61*(BI$39-(BJ61-0.045))</f>
        <v>0</v>
      </c>
      <c r="BQ61" s="92"/>
      <c r="BR61" s="90"/>
      <c r="BV61" s="82"/>
      <c r="BW61"/>
      <c r="BX61" s="93">
        <v>36558</v>
      </c>
      <c r="BY61" s="90">
        <v>3.1461999999999999</v>
      </c>
      <c r="BZ61" s="72">
        <f t="shared" ref="BZ61:BZ87" si="68">BX$53/30</f>
        <v>0</v>
      </c>
      <c r="CA61" s="72">
        <f t="shared" ref="CA61:CA87" si="69">BX$54/30</f>
        <v>300.50126405065288</v>
      </c>
      <c r="CB61" s="91">
        <f t="shared" ref="CB61:CB124" si="70">(BY61-$BX$39)*BZ61</f>
        <v>0</v>
      </c>
      <c r="CC61" s="91">
        <f t="shared" ref="CC61:CC124" si="71">CA61*(BX$39-(BY61-0.045))</f>
        <v>119.83990410340039</v>
      </c>
      <c r="CD61"/>
      <c r="CE61"/>
      <c r="CF61" s="92"/>
      <c r="CG61" s="90"/>
      <c r="CH61"/>
      <c r="CI61"/>
      <c r="CJ61" s="82"/>
      <c r="CK61"/>
      <c r="CL61" s="93">
        <v>36558</v>
      </c>
      <c r="CM61" s="90">
        <v>3.1461999999999999</v>
      </c>
      <c r="CN61" s="72">
        <f t="shared" ref="CN61:CN87" si="72">CL$53/30</f>
        <v>28.06011443749497</v>
      </c>
      <c r="CO61" s="72">
        <f t="shared" ref="CO61:CO87" si="73">CL$54/30</f>
        <v>0</v>
      </c>
      <c r="CP61" s="91">
        <f t="shared" ref="CP61:CP124" si="74">(CM61-$CL$39)*CN61</f>
        <v>-9.9276684879857235</v>
      </c>
      <c r="CQ61" s="91">
        <f t="shared" ref="CQ61:CQ124" si="75">CO61*(CL$39-(CM61-0.045))</f>
        <v>0</v>
      </c>
      <c r="CR61"/>
      <c r="CS61"/>
      <c r="CT61" s="92"/>
      <c r="CU61" s="90"/>
      <c r="CV61"/>
      <c r="CW61"/>
      <c r="CX61" s="82"/>
      <c r="CY61"/>
      <c r="CZ61" s="93">
        <v>36558</v>
      </c>
      <c r="DA61" s="90">
        <v>3.1461999999999999</v>
      </c>
      <c r="DB61" s="72">
        <f t="shared" ref="DB61:DB87" si="76">CZ$53/30</f>
        <v>0</v>
      </c>
      <c r="DC61" s="72">
        <f t="shared" ref="DC61:DC87" si="77">CZ$54/30</f>
        <v>493.82829226469039</v>
      </c>
      <c r="DD61" s="91">
        <f t="shared" ref="DD61:DD124" si="78">(DA61-$CZ$39)*DB61</f>
        <v>0</v>
      </c>
      <c r="DE61" s="91">
        <f t="shared" ref="DE61:DE124" si="79">DC61*(CZ$39-(DA61-0.045))</f>
        <v>196.93872295515854</v>
      </c>
      <c r="DF61"/>
      <c r="DG61"/>
      <c r="DH61" s="92"/>
      <c r="DI61" s="90"/>
      <c r="DJ61"/>
      <c r="DK61"/>
      <c r="DL61" s="82"/>
      <c r="DM61"/>
      <c r="DN61" s="93">
        <v>36558</v>
      </c>
      <c r="DO61" s="90">
        <v>3.1461999999999999</v>
      </c>
      <c r="DP61" s="72">
        <f t="shared" ref="DP61:DP87" si="80">DN$53/30</f>
        <v>264.68645260443202</v>
      </c>
      <c r="DQ61" s="72">
        <f t="shared" ref="DQ61:DQ87" si="81">DN$54/30</f>
        <v>0</v>
      </c>
      <c r="DR61" s="91">
        <f t="shared" ref="DR61:DR124" si="82">(DO61-$DN$39)*DP61</f>
        <v>-93.646066931448075</v>
      </c>
      <c r="DS61" s="91">
        <f t="shared" ref="DS61:DS124" si="83">DQ61*(DN$39-(DO61-0.045))</f>
        <v>0</v>
      </c>
      <c r="DT61"/>
      <c r="DU61"/>
      <c r="DV61" s="92"/>
      <c r="DW61" s="90"/>
      <c r="DX61"/>
      <c r="DY61"/>
      <c r="DZ61" s="82"/>
      <c r="EA61"/>
      <c r="EB61" s="93">
        <v>36558</v>
      </c>
      <c r="EC61" s="90">
        <v>3.1461999999999999</v>
      </c>
      <c r="ED61" s="72">
        <f t="shared" ref="ED61:ED87" si="84">EB$53/30</f>
        <v>243.94871757238823</v>
      </c>
      <c r="EE61" s="72">
        <f t="shared" ref="EE61:EE87" si="85">EB$54/30</f>
        <v>0</v>
      </c>
      <c r="EF61" s="91">
        <f t="shared" ref="EF61:EF124" si="86">(EC61-$EB$39)*ED61</f>
        <v>-86.309056277110983</v>
      </c>
      <c r="EG61" s="91">
        <f t="shared" ref="EG61:EG124" si="87">EE61*(EB$39-(EC61-0.045))</f>
        <v>0</v>
      </c>
      <c r="EH61"/>
      <c r="EI61"/>
      <c r="EJ61" s="92"/>
      <c r="EK61" s="90"/>
      <c r="EL61"/>
      <c r="EM61"/>
      <c r="EN61" s="82"/>
      <c r="EO61"/>
      <c r="EP61" s="93">
        <v>36558</v>
      </c>
      <c r="EQ61" s="90">
        <v>3.1461999999999999</v>
      </c>
      <c r="ER61" s="72">
        <f t="shared" ref="ER61:ER87" si="88">EP$53/30</f>
        <v>30.694549832445045</v>
      </c>
      <c r="ES61" s="72">
        <f t="shared" ref="ES61:ES87" si="89">EP$54/30</f>
        <v>0</v>
      </c>
      <c r="ET61" s="91">
        <f t="shared" ref="ET61:ET124" si="90">(EQ61-$EP$39)*ER61</f>
        <v>-10.85973173071906</v>
      </c>
      <c r="EU61" s="91">
        <f t="shared" ref="EU61:EU124" si="91">ES61*(EP$39-(EQ61-0.045))</f>
        <v>0</v>
      </c>
      <c r="EV61"/>
      <c r="EW61"/>
      <c r="EX61" s="92"/>
      <c r="EY61" s="90"/>
      <c r="EZ61"/>
      <c r="FA61"/>
      <c r="FB61" s="82"/>
      <c r="FC61"/>
      <c r="FD61" s="93">
        <v>36558</v>
      </c>
      <c r="FE61" s="90">
        <v>3.1461999999999999</v>
      </c>
      <c r="FF61" s="72">
        <f t="shared" ref="FF61:FF87" si="92">FD$53/30</f>
        <v>685.65571879237109</v>
      </c>
      <c r="FG61" s="72">
        <f t="shared" ref="FG61:FG87" si="93">FD$54/30</f>
        <v>0</v>
      </c>
      <c r="FH61" s="91">
        <f t="shared" ref="FH61:FH124" si="94">(FE61-$FD$39)*FF61</f>
        <v>-242.58499330874096</v>
      </c>
      <c r="FI61" s="91">
        <f t="shared" ref="FI61:FI124" si="95">FG61*(FD$39-(FE61-0.045))</f>
        <v>0</v>
      </c>
      <c r="FJ61"/>
      <c r="FK61"/>
      <c r="FL61" s="92"/>
      <c r="FM61" s="90"/>
      <c r="FN61"/>
      <c r="FO61"/>
      <c r="FP61" s="82"/>
      <c r="FQ61"/>
      <c r="FR61" s="93">
        <v>36558</v>
      </c>
      <c r="FS61" s="90">
        <v>3.1461999999999999</v>
      </c>
      <c r="FT61" s="72">
        <f t="shared" ref="FT61:FT87" si="96">FR$53/30</f>
        <v>378.30492271484786</v>
      </c>
      <c r="FU61" s="72">
        <f t="shared" ref="FU61:FU87" si="97">FR$54/30</f>
        <v>0</v>
      </c>
      <c r="FV61" s="91">
        <f t="shared" ref="FV61:FV124" si="98">(FS61-$FR$39)*FT61</f>
        <v>-133.8442816565132</v>
      </c>
      <c r="FW61" s="91">
        <f t="shared" ref="FW61:FW124" si="99">FU61*(FR$39-(FS61-0.045))</f>
        <v>0</v>
      </c>
      <c r="FX61"/>
      <c r="FY61"/>
      <c r="FZ61" s="92"/>
      <c r="GA61" s="90"/>
      <c r="GB61"/>
      <c r="GC61"/>
      <c r="GD61" s="82"/>
      <c r="GE61"/>
      <c r="GF61" s="93">
        <v>36558</v>
      </c>
      <c r="GG61" s="90">
        <v>3.1461999999999999</v>
      </c>
      <c r="GH61" s="72">
        <f t="shared" ref="GH61:GH87" si="100">GF$53/30</f>
        <v>502.86643215813382</v>
      </c>
      <c r="GI61" s="72">
        <f t="shared" ref="GI61:GI87" si="101">GF$54/30</f>
        <v>0</v>
      </c>
      <c r="GJ61" s="91">
        <f t="shared" ref="GJ61:GJ124" si="102">(GG61-$GF$39)*GH61</f>
        <v>-177.91414369754781</v>
      </c>
      <c r="GK61" s="91">
        <f t="shared" ref="GK61:GK124" si="103">GI61*(GF$39-(GG61-0.045))</f>
        <v>0</v>
      </c>
      <c r="GL61"/>
      <c r="GM61"/>
      <c r="GN61" s="92"/>
      <c r="GO61" s="90"/>
      <c r="GP61"/>
      <c r="GQ61"/>
      <c r="GS61"/>
      <c r="GT61" s="93">
        <v>36558</v>
      </c>
      <c r="GU61" s="90">
        <v>3.1461999999999999</v>
      </c>
      <c r="GV61" s="72">
        <f t="shared" ref="GV61:GV87" si="104">GT$53/30</f>
        <v>101.41900774303116</v>
      </c>
      <c r="GW61" s="72">
        <f t="shared" ref="GW61:GW87" si="105">GT$54/30</f>
        <v>0</v>
      </c>
      <c r="GX61" s="91">
        <f t="shared" ref="GX61:GX124" si="106">(GU61-$GT$39)*GV61</f>
        <v>-35.882044939484437</v>
      </c>
      <c r="GY61" s="91">
        <f t="shared" ref="GY61:GY124" si="107">GW61*(GT$39-(GU61-0.045))</f>
        <v>0</v>
      </c>
      <c r="GZ61"/>
      <c r="HA61"/>
      <c r="HB61" s="92"/>
      <c r="HC61" s="90"/>
      <c r="HD61"/>
      <c r="HE61"/>
      <c r="HG61"/>
      <c r="HH61" s="93">
        <v>36558</v>
      </c>
      <c r="HI61" s="90">
        <v>3.1461999999999999</v>
      </c>
      <c r="HJ61" s="72">
        <f t="shared" ref="HJ61:HJ87" si="108">HH$53/30</f>
        <v>169.30638138213254</v>
      </c>
      <c r="HK61" s="72">
        <f t="shared" ref="HK61:HK87" si="109">HH$54/30</f>
        <v>0</v>
      </c>
      <c r="HL61" s="91">
        <f t="shared" ref="HL61:HL124" si="110">(HI61-$HH$39)*HJ61</f>
        <v>-59.900597732998513</v>
      </c>
      <c r="HM61" s="91">
        <f t="shared" ref="HM61:HM124" si="111">HK61*(HH$39-(HI61-0.045))</f>
        <v>0</v>
      </c>
      <c r="HN61"/>
      <c r="HO61"/>
      <c r="HP61" s="92"/>
      <c r="HQ61" s="90"/>
      <c r="HR61"/>
      <c r="HS61"/>
    </row>
    <row r="62" spans="1:227" x14ac:dyDescent="0.2">
      <c r="B62" s="93">
        <v>36559</v>
      </c>
      <c r="C62" s="90">
        <v>3.0596000000000001</v>
      </c>
      <c r="D62" s="72">
        <f t="shared" si="49"/>
        <v>169.30638138213254</v>
      </c>
      <c r="E62" s="72">
        <f t="shared" si="50"/>
        <v>0</v>
      </c>
      <c r="F62" s="91">
        <f t="shared" si="51"/>
        <v>-74.562530360691156</v>
      </c>
      <c r="G62" s="91">
        <f t="shared" si="52"/>
        <v>0</v>
      </c>
      <c r="P62" s="93">
        <v>36194</v>
      </c>
      <c r="Q62" s="90">
        <v>2.2488999999999999</v>
      </c>
      <c r="R62" s="72">
        <f t="shared" si="48"/>
        <v>101.41900774303116</v>
      </c>
      <c r="S62" s="72">
        <f t="shared" si="53"/>
        <v>0</v>
      </c>
      <c r="T62" s="91">
        <f t="shared" si="54"/>
        <v>-76.175816715790717</v>
      </c>
      <c r="U62" s="91">
        <f t="shared" si="55"/>
        <v>0</v>
      </c>
      <c r="AE62" s="93">
        <v>35829</v>
      </c>
      <c r="AF62" s="90">
        <v>1.6065</v>
      </c>
      <c r="AG62" s="72">
        <f t="shared" si="56"/>
        <v>502.86643215813382</v>
      </c>
      <c r="AH62" s="72">
        <f t="shared" si="57"/>
        <v>0</v>
      </c>
      <c r="AI62" s="91">
        <f t="shared" si="58"/>
        <v>-449.31115713329257</v>
      </c>
      <c r="AJ62" s="91">
        <f t="shared" si="59"/>
        <v>0</v>
      </c>
      <c r="AT62" s="93">
        <v>35464</v>
      </c>
      <c r="AU62" s="90">
        <v>2.3639999999999999</v>
      </c>
      <c r="AV62" s="72">
        <f t="shared" si="60"/>
        <v>378.30492271484786</v>
      </c>
      <c r="AW62" s="72">
        <f t="shared" si="61"/>
        <v>0</v>
      </c>
      <c r="AX62" s="91">
        <f t="shared" si="62"/>
        <v>137.70299186820458</v>
      </c>
      <c r="AY62" s="91">
        <f t="shared" si="63"/>
        <v>0</v>
      </c>
      <c r="BB62" s="92"/>
      <c r="BC62" s="90"/>
      <c r="BI62" s="93">
        <v>35098</v>
      </c>
      <c r="BJ62" s="90">
        <v>1.7869999999999999</v>
      </c>
      <c r="BK62" s="72">
        <f t="shared" si="64"/>
        <v>685.65571879237109</v>
      </c>
      <c r="BL62" s="72">
        <f t="shared" si="65"/>
        <v>0</v>
      </c>
      <c r="BM62" s="91">
        <f t="shared" si="66"/>
        <v>-146.04466810277509</v>
      </c>
      <c r="BN62" s="91">
        <f t="shared" si="67"/>
        <v>0</v>
      </c>
      <c r="BQ62" s="92"/>
      <c r="BR62" s="90"/>
      <c r="BV62" s="82"/>
      <c r="BW62"/>
      <c r="BX62" s="93">
        <v>36559</v>
      </c>
      <c r="BY62" s="90">
        <v>3.0596000000000001</v>
      </c>
      <c r="BZ62" s="72">
        <f t="shared" si="68"/>
        <v>0</v>
      </c>
      <c r="CA62" s="72">
        <f t="shared" si="69"/>
        <v>300.50126405065288</v>
      </c>
      <c r="CB62" s="91">
        <f t="shared" si="70"/>
        <v>0</v>
      </c>
      <c r="CC62" s="91">
        <f t="shared" si="71"/>
        <v>145.86331357018685</v>
      </c>
      <c r="CD62"/>
      <c r="CE62"/>
      <c r="CF62" s="92"/>
      <c r="CG62" s="90"/>
      <c r="CH62"/>
      <c r="CI62"/>
      <c r="CJ62" s="82"/>
      <c r="CK62"/>
      <c r="CL62" s="93">
        <v>36559</v>
      </c>
      <c r="CM62" s="90">
        <v>3.0596000000000001</v>
      </c>
      <c r="CN62" s="72">
        <f t="shared" si="72"/>
        <v>28.06011443749497</v>
      </c>
      <c r="CO62" s="72">
        <f t="shared" si="73"/>
        <v>0</v>
      </c>
      <c r="CP62" s="91">
        <f t="shared" si="74"/>
        <v>-12.357674398272783</v>
      </c>
      <c r="CQ62" s="91">
        <f t="shared" si="75"/>
        <v>0</v>
      </c>
      <c r="CR62"/>
      <c r="CS62"/>
      <c r="CT62" s="92"/>
      <c r="CU62" s="90"/>
      <c r="CV62"/>
      <c r="CW62"/>
      <c r="CX62" s="82"/>
      <c r="CY62"/>
      <c r="CZ62" s="93">
        <v>36559</v>
      </c>
      <c r="DA62" s="90">
        <v>3.0596000000000001</v>
      </c>
      <c r="DB62" s="72">
        <f t="shared" si="76"/>
        <v>0</v>
      </c>
      <c r="DC62" s="72">
        <f t="shared" si="77"/>
        <v>493.82829226469039</v>
      </c>
      <c r="DD62" s="91">
        <f t="shared" si="78"/>
        <v>0</v>
      </c>
      <c r="DE62" s="91">
        <f t="shared" si="79"/>
        <v>239.70425306528062</v>
      </c>
      <c r="DF62"/>
      <c r="DG62"/>
      <c r="DH62" s="92"/>
      <c r="DI62" s="90"/>
      <c r="DJ62"/>
      <c r="DK62"/>
      <c r="DL62" s="82"/>
      <c r="DM62"/>
      <c r="DN62" s="93">
        <v>36559</v>
      </c>
      <c r="DO62" s="90">
        <v>3.0596000000000001</v>
      </c>
      <c r="DP62" s="72">
        <f t="shared" si="80"/>
        <v>264.68645260443202</v>
      </c>
      <c r="DQ62" s="72">
        <f t="shared" si="81"/>
        <v>0</v>
      </c>
      <c r="DR62" s="91">
        <f t="shared" si="82"/>
        <v>-116.56791372699183</v>
      </c>
      <c r="DS62" s="91">
        <f t="shared" si="83"/>
        <v>0</v>
      </c>
      <c r="DT62"/>
      <c r="DU62"/>
      <c r="DV62" s="92"/>
      <c r="DW62" s="90"/>
      <c r="DX62"/>
      <c r="DY62"/>
      <c r="DZ62" s="82"/>
      <c r="EA62"/>
      <c r="EB62" s="93">
        <v>36559</v>
      </c>
      <c r="EC62" s="90">
        <v>3.0596000000000001</v>
      </c>
      <c r="ED62" s="72">
        <f t="shared" si="84"/>
        <v>243.94871757238823</v>
      </c>
      <c r="EE62" s="72">
        <f t="shared" si="85"/>
        <v>0</v>
      </c>
      <c r="EF62" s="91">
        <f t="shared" si="86"/>
        <v>-107.43501521887976</v>
      </c>
      <c r="EG62" s="91">
        <f t="shared" si="87"/>
        <v>0</v>
      </c>
      <c r="EH62"/>
      <c r="EI62"/>
      <c r="EJ62" s="92"/>
      <c r="EK62" s="90"/>
      <c r="EL62"/>
      <c r="EM62"/>
      <c r="EN62" s="82"/>
      <c r="EO62"/>
      <c r="EP62" s="93">
        <v>36559</v>
      </c>
      <c r="EQ62" s="90">
        <v>3.0596000000000001</v>
      </c>
      <c r="ER62" s="72">
        <f t="shared" si="88"/>
        <v>30.694549832445045</v>
      </c>
      <c r="ES62" s="72">
        <f t="shared" si="89"/>
        <v>0</v>
      </c>
      <c r="ET62" s="91">
        <f t="shared" si="90"/>
        <v>-13.517879746208795</v>
      </c>
      <c r="EU62" s="91">
        <f t="shared" si="91"/>
        <v>0</v>
      </c>
      <c r="EV62"/>
      <c r="EW62"/>
      <c r="EX62" s="92"/>
      <c r="EY62" s="90"/>
      <c r="EZ62"/>
      <c r="FA62"/>
      <c r="FB62" s="82"/>
      <c r="FC62"/>
      <c r="FD62" s="93">
        <v>36559</v>
      </c>
      <c r="FE62" s="90">
        <v>3.0596000000000001</v>
      </c>
      <c r="FF62" s="72">
        <f t="shared" si="92"/>
        <v>685.65571879237109</v>
      </c>
      <c r="FG62" s="72">
        <f t="shared" si="93"/>
        <v>0</v>
      </c>
      <c r="FH62" s="91">
        <f t="shared" si="94"/>
        <v>-301.96277855616017</v>
      </c>
      <c r="FI62" s="91">
        <f t="shared" si="95"/>
        <v>0</v>
      </c>
      <c r="FJ62"/>
      <c r="FK62"/>
      <c r="FL62" s="92"/>
      <c r="FM62" s="90"/>
      <c r="FN62"/>
      <c r="FO62"/>
      <c r="FP62" s="82"/>
      <c r="FQ62"/>
      <c r="FR62" s="93">
        <v>36559</v>
      </c>
      <c r="FS62" s="90">
        <v>3.0596000000000001</v>
      </c>
      <c r="FT62" s="72">
        <f t="shared" si="96"/>
        <v>378.30492271484786</v>
      </c>
      <c r="FU62" s="72">
        <f t="shared" si="97"/>
        <v>0</v>
      </c>
      <c r="FV62" s="91">
        <f t="shared" si="98"/>
        <v>-166.60548796361897</v>
      </c>
      <c r="FW62" s="91">
        <f t="shared" si="99"/>
        <v>0</v>
      </c>
      <c r="FX62"/>
      <c r="FY62"/>
      <c r="FZ62" s="92"/>
      <c r="GA62" s="90"/>
      <c r="GB62"/>
      <c r="GC62"/>
      <c r="GD62" s="82"/>
      <c r="GE62"/>
      <c r="GF62" s="93">
        <v>36559</v>
      </c>
      <c r="GG62" s="90">
        <v>3.0596000000000001</v>
      </c>
      <c r="GH62" s="72">
        <f t="shared" si="100"/>
        <v>502.86643215813382</v>
      </c>
      <c r="GI62" s="72">
        <f t="shared" si="101"/>
        <v>0</v>
      </c>
      <c r="GJ62" s="91">
        <f t="shared" si="102"/>
        <v>-221.46237672244209</v>
      </c>
      <c r="GK62" s="91">
        <f t="shared" si="103"/>
        <v>0</v>
      </c>
      <c r="GL62"/>
      <c r="GM62"/>
      <c r="GN62" s="92"/>
      <c r="GO62" s="90"/>
      <c r="GP62"/>
      <c r="GQ62"/>
      <c r="GS62"/>
      <c r="GT62" s="93">
        <v>36559</v>
      </c>
      <c r="GU62" s="90">
        <v>3.0596000000000001</v>
      </c>
      <c r="GV62" s="72">
        <f t="shared" si="104"/>
        <v>101.41900774303116</v>
      </c>
      <c r="GW62" s="72">
        <f t="shared" si="105"/>
        <v>0</v>
      </c>
      <c r="GX62" s="91">
        <f t="shared" si="106"/>
        <v>-44.664931010030912</v>
      </c>
      <c r="GY62" s="91">
        <f t="shared" si="107"/>
        <v>0</v>
      </c>
      <c r="GZ62"/>
      <c r="HA62"/>
      <c r="HB62" s="92"/>
      <c r="HC62" s="90"/>
      <c r="HD62"/>
      <c r="HE62"/>
      <c r="HG62"/>
      <c r="HH62" s="93">
        <v>36559</v>
      </c>
      <c r="HI62" s="90">
        <v>3.0596000000000001</v>
      </c>
      <c r="HJ62" s="72">
        <f t="shared" si="108"/>
        <v>169.30638138213254</v>
      </c>
      <c r="HK62" s="72">
        <f t="shared" si="109"/>
        <v>0</v>
      </c>
      <c r="HL62" s="91">
        <f t="shared" si="110"/>
        <v>-74.562530360691156</v>
      </c>
      <c r="HM62" s="91">
        <f t="shared" si="111"/>
        <v>0</v>
      </c>
      <c r="HN62"/>
      <c r="HO62"/>
      <c r="HP62" s="92"/>
      <c r="HQ62" s="90"/>
      <c r="HR62"/>
      <c r="HS62"/>
    </row>
    <row r="63" spans="1:227" x14ac:dyDescent="0.2">
      <c r="B63" s="93">
        <v>36560</v>
      </c>
      <c r="C63" s="90">
        <v>3.0592999999999999</v>
      </c>
      <c r="D63" s="72">
        <f t="shared" si="49"/>
        <v>169.30638138213254</v>
      </c>
      <c r="E63" s="72">
        <f t="shared" si="50"/>
        <v>0</v>
      </c>
      <c r="F63" s="91">
        <f t="shared" si="51"/>
        <v>-74.61332227510583</v>
      </c>
      <c r="G63" s="91">
        <f t="shared" si="52"/>
        <v>0</v>
      </c>
      <c r="P63" s="93">
        <v>36195</v>
      </c>
      <c r="Q63" s="90">
        <v>2.2547999999999999</v>
      </c>
      <c r="R63" s="72">
        <f t="shared" si="48"/>
        <v>101.41900774303116</v>
      </c>
      <c r="S63" s="72">
        <f t="shared" si="53"/>
        <v>0</v>
      </c>
      <c r="T63" s="91">
        <f t="shared" si="54"/>
        <v>-75.577444570106834</v>
      </c>
      <c r="U63" s="91">
        <f t="shared" si="55"/>
        <v>0</v>
      </c>
      <c r="AE63" s="93">
        <v>35830</v>
      </c>
      <c r="AF63" s="90">
        <v>1.585</v>
      </c>
      <c r="AG63" s="72">
        <f t="shared" si="56"/>
        <v>502.86643215813382</v>
      </c>
      <c r="AH63" s="72">
        <f t="shared" si="57"/>
        <v>0</v>
      </c>
      <c r="AI63" s="91">
        <f t="shared" si="58"/>
        <v>-460.12278542469244</v>
      </c>
      <c r="AJ63" s="91">
        <f t="shared" si="59"/>
        <v>0</v>
      </c>
      <c r="AT63" s="93">
        <v>35465</v>
      </c>
      <c r="AU63" s="90">
        <v>2.3658000000000001</v>
      </c>
      <c r="AV63" s="72">
        <f t="shared" si="60"/>
        <v>378.30492271484786</v>
      </c>
      <c r="AW63" s="72">
        <f t="shared" si="61"/>
        <v>0</v>
      </c>
      <c r="AX63" s="91">
        <f t="shared" si="62"/>
        <v>138.38394072909139</v>
      </c>
      <c r="AY63" s="91">
        <f t="shared" si="63"/>
        <v>0</v>
      </c>
      <c r="BB63" s="92"/>
      <c r="BC63" s="90"/>
      <c r="BI63" s="93">
        <v>35099</v>
      </c>
      <c r="BJ63" s="90">
        <v>1.5834999999999999</v>
      </c>
      <c r="BK63" s="72">
        <f t="shared" si="64"/>
        <v>685.65571879237109</v>
      </c>
      <c r="BL63" s="72">
        <f t="shared" si="65"/>
        <v>0</v>
      </c>
      <c r="BM63" s="91">
        <f t="shared" si="66"/>
        <v>-285.57560687702261</v>
      </c>
      <c r="BN63" s="91">
        <f t="shared" si="67"/>
        <v>0</v>
      </c>
      <c r="BQ63" s="92"/>
      <c r="BR63" s="90"/>
      <c r="BV63" s="82"/>
      <c r="BW63"/>
      <c r="BX63" s="93">
        <v>36560</v>
      </c>
      <c r="BY63" s="90">
        <v>3.0592999999999999</v>
      </c>
      <c r="BZ63" s="72">
        <f t="shared" si="68"/>
        <v>0</v>
      </c>
      <c r="CA63" s="72">
        <f t="shared" si="69"/>
        <v>300.50126405065288</v>
      </c>
      <c r="CB63" s="91">
        <f t="shared" si="70"/>
        <v>0</v>
      </c>
      <c r="CC63" s="91">
        <f t="shared" si="71"/>
        <v>145.95346394940211</v>
      </c>
      <c r="CD63"/>
      <c r="CE63"/>
      <c r="CF63" s="92"/>
      <c r="CG63" s="90"/>
      <c r="CH63"/>
      <c r="CI63"/>
      <c r="CJ63" s="82"/>
      <c r="CK63"/>
      <c r="CL63" s="93">
        <v>36560</v>
      </c>
      <c r="CM63" s="90">
        <v>3.0592999999999999</v>
      </c>
      <c r="CN63" s="72">
        <f t="shared" si="72"/>
        <v>28.06011443749497</v>
      </c>
      <c r="CO63" s="72">
        <f t="shared" si="73"/>
        <v>0</v>
      </c>
      <c r="CP63" s="91">
        <f t="shared" si="74"/>
        <v>-12.366092432604036</v>
      </c>
      <c r="CQ63" s="91">
        <f t="shared" si="75"/>
        <v>0</v>
      </c>
      <c r="CR63"/>
      <c r="CS63"/>
      <c r="CT63" s="92"/>
      <c r="CU63" s="90"/>
      <c r="CV63"/>
      <c r="CW63"/>
      <c r="CX63" s="82"/>
      <c r="CY63"/>
      <c r="CZ63" s="93">
        <v>36560</v>
      </c>
      <c r="DA63" s="90">
        <v>3.0592999999999999</v>
      </c>
      <c r="DB63" s="72">
        <f t="shared" si="76"/>
        <v>0</v>
      </c>
      <c r="DC63" s="72">
        <f t="shared" si="77"/>
        <v>493.82829226469039</v>
      </c>
      <c r="DD63" s="91">
        <f t="shared" si="78"/>
        <v>0</v>
      </c>
      <c r="DE63" s="91">
        <f t="shared" si="79"/>
        <v>239.85240155296015</v>
      </c>
      <c r="DF63"/>
      <c r="DG63"/>
      <c r="DH63" s="92"/>
      <c r="DI63" s="90"/>
      <c r="DJ63"/>
      <c r="DK63"/>
      <c r="DL63" s="82"/>
      <c r="DM63"/>
      <c r="DN63" s="93">
        <v>36560</v>
      </c>
      <c r="DO63" s="90">
        <v>3.0592999999999999</v>
      </c>
      <c r="DP63" s="72">
        <f t="shared" si="80"/>
        <v>264.68645260443202</v>
      </c>
      <c r="DQ63" s="72">
        <f t="shared" si="81"/>
        <v>0</v>
      </c>
      <c r="DR63" s="91">
        <f t="shared" si="82"/>
        <v>-116.64731966277321</v>
      </c>
      <c r="DS63" s="91">
        <f t="shared" si="83"/>
        <v>0</v>
      </c>
      <c r="DT63"/>
      <c r="DU63"/>
      <c r="DV63" s="92"/>
      <c r="DW63" s="90"/>
      <c r="DX63"/>
      <c r="DY63"/>
      <c r="DZ63" s="82"/>
      <c r="EA63"/>
      <c r="EB63" s="93">
        <v>36560</v>
      </c>
      <c r="EC63" s="90">
        <v>3.0592999999999999</v>
      </c>
      <c r="ED63" s="72">
        <f t="shared" si="84"/>
        <v>243.94871757238823</v>
      </c>
      <c r="EE63" s="72">
        <f t="shared" si="85"/>
        <v>0</v>
      </c>
      <c r="EF63" s="91">
        <f t="shared" si="86"/>
        <v>-107.50819983415151</v>
      </c>
      <c r="EG63" s="91">
        <f t="shared" si="87"/>
        <v>0</v>
      </c>
      <c r="EH63"/>
      <c r="EI63"/>
      <c r="EJ63" s="92"/>
      <c r="EK63" s="90"/>
      <c r="EL63"/>
      <c r="EM63"/>
      <c r="EN63" s="82"/>
      <c r="EO63"/>
      <c r="EP63" s="93">
        <v>36560</v>
      </c>
      <c r="EQ63" s="90">
        <v>3.0592999999999999</v>
      </c>
      <c r="ER63" s="72">
        <f t="shared" si="88"/>
        <v>30.694549832445045</v>
      </c>
      <c r="ES63" s="72">
        <f t="shared" si="89"/>
        <v>0</v>
      </c>
      <c r="ET63" s="91">
        <f t="shared" si="90"/>
        <v>-13.527088111158534</v>
      </c>
      <c r="EU63" s="91">
        <f t="shared" si="91"/>
        <v>0</v>
      </c>
      <c r="EV63"/>
      <c r="EW63"/>
      <c r="EX63" s="92"/>
      <c r="EY63" s="90"/>
      <c r="EZ63"/>
      <c r="FA63"/>
      <c r="FB63" s="82"/>
      <c r="FC63"/>
      <c r="FD63" s="93">
        <v>36560</v>
      </c>
      <c r="FE63" s="90">
        <v>3.0592999999999999</v>
      </c>
      <c r="FF63" s="72">
        <f t="shared" si="92"/>
        <v>685.65571879237109</v>
      </c>
      <c r="FG63" s="72">
        <f t="shared" si="93"/>
        <v>0</v>
      </c>
      <c r="FH63" s="91">
        <f t="shared" si="94"/>
        <v>-302.168475271798</v>
      </c>
      <c r="FI63" s="91">
        <f t="shared" si="95"/>
        <v>0</v>
      </c>
      <c r="FJ63"/>
      <c r="FK63"/>
      <c r="FL63" s="92"/>
      <c r="FM63" s="90"/>
      <c r="FN63"/>
      <c r="FO63"/>
      <c r="FP63" s="82"/>
      <c r="FQ63"/>
      <c r="FR63" s="93">
        <v>36560</v>
      </c>
      <c r="FS63" s="90">
        <v>3.0592999999999999</v>
      </c>
      <c r="FT63" s="72">
        <f t="shared" si="96"/>
        <v>378.30492271484786</v>
      </c>
      <c r="FU63" s="72">
        <f t="shared" si="97"/>
        <v>0</v>
      </c>
      <c r="FV63" s="91">
        <f t="shared" si="98"/>
        <v>-166.71897944043349</v>
      </c>
      <c r="FW63" s="91">
        <f t="shared" si="99"/>
        <v>0</v>
      </c>
      <c r="FX63"/>
      <c r="FY63"/>
      <c r="FZ63" s="92"/>
      <c r="GA63" s="90"/>
      <c r="GB63"/>
      <c r="GC63"/>
      <c r="GD63" s="82"/>
      <c r="GE63"/>
      <c r="GF63" s="93">
        <v>36560</v>
      </c>
      <c r="GG63" s="90">
        <v>3.0592999999999999</v>
      </c>
      <c r="GH63" s="72">
        <f t="shared" si="100"/>
        <v>502.86643215813382</v>
      </c>
      <c r="GI63" s="72">
        <f t="shared" si="101"/>
        <v>0</v>
      </c>
      <c r="GJ63" s="91">
        <f t="shared" si="102"/>
        <v>-221.61323665208963</v>
      </c>
      <c r="GK63" s="91">
        <f t="shared" si="103"/>
        <v>0</v>
      </c>
      <c r="GL63"/>
      <c r="GM63"/>
      <c r="GN63" s="92"/>
      <c r="GO63" s="90"/>
      <c r="GP63"/>
      <c r="GQ63"/>
      <c r="GS63"/>
      <c r="GT63" s="93">
        <v>36560</v>
      </c>
      <c r="GU63" s="90">
        <v>3.0592999999999999</v>
      </c>
      <c r="GV63" s="72">
        <f t="shared" si="104"/>
        <v>101.41900774303116</v>
      </c>
      <c r="GW63" s="72">
        <f t="shared" si="105"/>
        <v>0</v>
      </c>
      <c r="GX63" s="91">
        <f t="shared" si="106"/>
        <v>-44.695356712353842</v>
      </c>
      <c r="GY63" s="91">
        <f t="shared" si="107"/>
        <v>0</v>
      </c>
      <c r="GZ63"/>
      <c r="HA63"/>
      <c r="HB63" s="92"/>
      <c r="HC63" s="90"/>
      <c r="HD63"/>
      <c r="HE63"/>
      <c r="HG63"/>
      <c r="HH63" s="93">
        <v>36560</v>
      </c>
      <c r="HI63" s="90">
        <v>3.0592999999999999</v>
      </c>
      <c r="HJ63" s="72">
        <f t="shared" si="108"/>
        <v>169.30638138213254</v>
      </c>
      <c r="HK63" s="72">
        <f t="shared" si="109"/>
        <v>0</v>
      </c>
      <c r="HL63" s="91">
        <f t="shared" si="110"/>
        <v>-74.61332227510583</v>
      </c>
      <c r="HM63" s="91">
        <f t="shared" si="111"/>
        <v>0</v>
      </c>
      <c r="HN63"/>
      <c r="HO63"/>
      <c r="HP63" s="92"/>
      <c r="HQ63" s="90"/>
      <c r="HR63"/>
      <c r="HS63"/>
    </row>
    <row r="64" spans="1:227" x14ac:dyDescent="0.2">
      <c r="B64" s="93">
        <v>36561</v>
      </c>
      <c r="C64" s="90">
        <v>3.173</v>
      </c>
      <c r="D64" s="72">
        <f t="shared" si="49"/>
        <v>169.30638138213254</v>
      </c>
      <c r="E64" s="72">
        <f t="shared" si="50"/>
        <v>0</v>
      </c>
      <c r="F64" s="91">
        <f t="shared" si="51"/>
        <v>-55.363186711957333</v>
      </c>
      <c r="G64" s="91">
        <f t="shared" si="52"/>
        <v>0</v>
      </c>
      <c r="P64" s="93">
        <v>36196</v>
      </c>
      <c r="Q64" s="90">
        <v>2.2599</v>
      </c>
      <c r="R64" s="72">
        <f t="shared" si="48"/>
        <v>101.41900774303116</v>
      </c>
      <c r="S64" s="72">
        <f t="shared" si="53"/>
        <v>0</v>
      </c>
      <c r="T64" s="91">
        <f t="shared" si="54"/>
        <v>-75.060207630617356</v>
      </c>
      <c r="U64" s="91">
        <f t="shared" si="55"/>
        <v>0</v>
      </c>
      <c r="AE64" s="93">
        <v>35831</v>
      </c>
      <c r="AF64" s="90">
        <v>1.6358999999999999</v>
      </c>
      <c r="AG64" s="72">
        <f t="shared" si="56"/>
        <v>502.86643215813382</v>
      </c>
      <c r="AH64" s="72">
        <f t="shared" si="57"/>
        <v>0</v>
      </c>
      <c r="AI64" s="91">
        <f t="shared" si="58"/>
        <v>-434.52688402784349</v>
      </c>
      <c r="AJ64" s="91">
        <f t="shared" si="59"/>
        <v>0</v>
      </c>
      <c r="AT64" s="93">
        <v>35466</v>
      </c>
      <c r="AU64" s="90">
        <v>2.5623999999999998</v>
      </c>
      <c r="AV64" s="72">
        <f t="shared" si="60"/>
        <v>378.30492271484786</v>
      </c>
      <c r="AW64" s="72">
        <f t="shared" si="61"/>
        <v>0</v>
      </c>
      <c r="AX64" s="91">
        <f t="shared" si="62"/>
        <v>212.75868853483036</v>
      </c>
      <c r="AY64" s="91">
        <f t="shared" si="63"/>
        <v>0</v>
      </c>
      <c r="BB64" s="92"/>
      <c r="BC64" s="90"/>
      <c r="BI64" s="93">
        <v>35100</v>
      </c>
      <c r="BJ64" s="90">
        <v>1.5723</v>
      </c>
      <c r="BK64" s="72">
        <f t="shared" si="64"/>
        <v>685.65571879237109</v>
      </c>
      <c r="BL64" s="72">
        <f t="shared" si="65"/>
        <v>0</v>
      </c>
      <c r="BM64" s="91">
        <f t="shared" si="66"/>
        <v>-293.25495092749708</v>
      </c>
      <c r="BN64" s="91">
        <f t="shared" si="67"/>
        <v>0</v>
      </c>
      <c r="BQ64" s="92"/>
      <c r="BR64" s="90"/>
      <c r="BV64" s="82"/>
      <c r="BW64"/>
      <c r="BX64" s="93">
        <v>36561</v>
      </c>
      <c r="BY64" s="90">
        <v>3.173</v>
      </c>
      <c r="BZ64" s="72">
        <f t="shared" si="68"/>
        <v>0</v>
      </c>
      <c r="CA64" s="72">
        <f t="shared" si="69"/>
        <v>300.50126405065288</v>
      </c>
      <c r="CB64" s="91">
        <f t="shared" si="70"/>
        <v>0</v>
      </c>
      <c r="CC64" s="91">
        <f t="shared" si="71"/>
        <v>111.78647022684284</v>
      </c>
      <c r="CD64"/>
      <c r="CE64"/>
      <c r="CF64" s="92"/>
      <c r="CG64" s="90"/>
      <c r="CH64"/>
      <c r="CI64"/>
      <c r="CJ64" s="82"/>
      <c r="CK64"/>
      <c r="CL64" s="93">
        <v>36561</v>
      </c>
      <c r="CM64" s="90">
        <v>3.173</v>
      </c>
      <c r="CN64" s="72">
        <f t="shared" si="72"/>
        <v>28.06011443749497</v>
      </c>
      <c r="CO64" s="72">
        <f t="shared" si="73"/>
        <v>0</v>
      </c>
      <c r="CP64" s="91">
        <f t="shared" si="74"/>
        <v>-9.1756574210608548</v>
      </c>
      <c r="CQ64" s="91">
        <f t="shared" si="75"/>
        <v>0</v>
      </c>
      <c r="CR64"/>
      <c r="CS64"/>
      <c r="CT64" s="92"/>
      <c r="CU64" s="90"/>
      <c r="CV64"/>
      <c r="CW64"/>
      <c r="CX64" s="82"/>
      <c r="CY64"/>
      <c r="CZ64" s="93">
        <v>36561</v>
      </c>
      <c r="DA64" s="90">
        <v>3.173</v>
      </c>
      <c r="DB64" s="72">
        <f t="shared" si="76"/>
        <v>0</v>
      </c>
      <c r="DC64" s="72">
        <f t="shared" si="77"/>
        <v>493.82829226469039</v>
      </c>
      <c r="DD64" s="91">
        <f t="shared" si="78"/>
        <v>0</v>
      </c>
      <c r="DE64" s="91">
        <f t="shared" si="79"/>
        <v>183.70412472246477</v>
      </c>
      <c r="DF64"/>
      <c r="DG64"/>
      <c r="DH64" s="92"/>
      <c r="DI64" s="90"/>
      <c r="DJ64"/>
      <c r="DK64"/>
      <c r="DL64" s="82"/>
      <c r="DM64"/>
      <c r="DN64" s="93">
        <v>36561</v>
      </c>
      <c r="DO64" s="90">
        <v>3.173</v>
      </c>
      <c r="DP64" s="72">
        <f t="shared" si="80"/>
        <v>264.68645260443202</v>
      </c>
      <c r="DQ64" s="72">
        <f t="shared" si="81"/>
        <v>0</v>
      </c>
      <c r="DR64" s="91">
        <f t="shared" si="82"/>
        <v>-86.552470001649255</v>
      </c>
      <c r="DS64" s="91">
        <f t="shared" si="83"/>
        <v>0</v>
      </c>
      <c r="DT64"/>
      <c r="DU64"/>
      <c r="DV64" s="92"/>
      <c r="DW64" s="90"/>
      <c r="DX64"/>
      <c r="DY64"/>
      <c r="DZ64" s="82"/>
      <c r="EA64"/>
      <c r="EB64" s="93">
        <v>36561</v>
      </c>
      <c r="EC64" s="90">
        <v>3.173</v>
      </c>
      <c r="ED64" s="72">
        <f t="shared" si="84"/>
        <v>243.94871757238823</v>
      </c>
      <c r="EE64" s="72">
        <f t="shared" si="85"/>
        <v>0</v>
      </c>
      <c r="EF64" s="91">
        <f t="shared" si="86"/>
        <v>-79.771230646170949</v>
      </c>
      <c r="EG64" s="91">
        <f t="shared" si="87"/>
        <v>0</v>
      </c>
      <c r="EH64"/>
      <c r="EI64"/>
      <c r="EJ64" s="92"/>
      <c r="EK64" s="90"/>
      <c r="EL64"/>
      <c r="EM64"/>
      <c r="EN64" s="82"/>
      <c r="EO64"/>
      <c r="EP64" s="93">
        <v>36561</v>
      </c>
      <c r="EQ64" s="90">
        <v>3.173</v>
      </c>
      <c r="ER64" s="72">
        <f t="shared" si="88"/>
        <v>30.694549832445045</v>
      </c>
      <c r="ES64" s="72">
        <f t="shared" si="89"/>
        <v>0</v>
      </c>
      <c r="ET64" s="91">
        <f t="shared" si="90"/>
        <v>-10.037117795209529</v>
      </c>
      <c r="EU64" s="91">
        <f t="shared" si="91"/>
        <v>0</v>
      </c>
      <c r="EV64"/>
      <c r="EW64"/>
      <c r="EX64" s="92"/>
      <c r="EY64" s="90"/>
      <c r="EZ64"/>
      <c r="FA64"/>
      <c r="FB64" s="82"/>
      <c r="FC64"/>
      <c r="FD64" s="93">
        <v>36561</v>
      </c>
      <c r="FE64" s="90">
        <v>3.173</v>
      </c>
      <c r="FF64" s="72">
        <f t="shared" si="92"/>
        <v>685.65571879237109</v>
      </c>
      <c r="FG64" s="72">
        <f t="shared" si="93"/>
        <v>0</v>
      </c>
      <c r="FH64" s="91">
        <f t="shared" si="94"/>
        <v>-224.2094200451053</v>
      </c>
      <c r="FI64" s="91">
        <f t="shared" si="95"/>
        <v>0</v>
      </c>
      <c r="FJ64"/>
      <c r="FK64"/>
      <c r="FL64" s="92"/>
      <c r="FM64" s="90"/>
      <c r="FN64"/>
      <c r="FO64"/>
      <c r="FP64" s="82"/>
      <c r="FQ64"/>
      <c r="FR64" s="93">
        <v>36561</v>
      </c>
      <c r="FS64" s="90">
        <v>3.173</v>
      </c>
      <c r="FT64" s="72">
        <f t="shared" si="96"/>
        <v>378.30492271484786</v>
      </c>
      <c r="FU64" s="72">
        <f t="shared" si="97"/>
        <v>0</v>
      </c>
      <c r="FV64" s="91">
        <f t="shared" si="98"/>
        <v>-123.70570972775523</v>
      </c>
      <c r="FW64" s="91">
        <f t="shared" si="99"/>
        <v>0</v>
      </c>
      <c r="FX64"/>
      <c r="FY64"/>
      <c r="FZ64" s="92"/>
      <c r="GA64" s="90"/>
      <c r="GB64"/>
      <c r="GC64"/>
      <c r="GD64" s="82"/>
      <c r="GE64"/>
      <c r="GF64" s="93">
        <v>36561</v>
      </c>
      <c r="GG64" s="90">
        <v>3.173</v>
      </c>
      <c r="GH64" s="72">
        <f t="shared" si="100"/>
        <v>502.86643215813382</v>
      </c>
      <c r="GI64" s="72">
        <f t="shared" si="101"/>
        <v>0</v>
      </c>
      <c r="GJ64" s="91">
        <f t="shared" si="102"/>
        <v>-164.43732331570973</v>
      </c>
      <c r="GK64" s="91">
        <f t="shared" si="103"/>
        <v>0</v>
      </c>
      <c r="GL64"/>
      <c r="GM64"/>
      <c r="GN64" s="92"/>
      <c r="GO64" s="90"/>
      <c r="GP64"/>
      <c r="GQ64"/>
      <c r="GS64"/>
      <c r="GT64" s="93">
        <v>36561</v>
      </c>
      <c r="GU64" s="90">
        <v>3.173</v>
      </c>
      <c r="GV64" s="72">
        <f t="shared" si="104"/>
        <v>101.41900774303116</v>
      </c>
      <c r="GW64" s="72">
        <f t="shared" si="105"/>
        <v>0</v>
      </c>
      <c r="GX64" s="91">
        <f t="shared" si="106"/>
        <v>-33.164015531971188</v>
      </c>
      <c r="GY64" s="91">
        <f t="shared" si="107"/>
        <v>0</v>
      </c>
      <c r="GZ64"/>
      <c r="HA64"/>
      <c r="HB64" s="92"/>
      <c r="HC64" s="90"/>
      <c r="HD64"/>
      <c r="HE64"/>
      <c r="HG64"/>
      <c r="HH64" s="93">
        <v>36561</v>
      </c>
      <c r="HI64" s="90">
        <v>3.173</v>
      </c>
      <c r="HJ64" s="72">
        <f t="shared" si="108"/>
        <v>169.30638138213254</v>
      </c>
      <c r="HK64" s="72">
        <f t="shared" si="109"/>
        <v>0</v>
      </c>
      <c r="HL64" s="91">
        <f t="shared" si="110"/>
        <v>-55.363186711957333</v>
      </c>
      <c r="HM64" s="91">
        <f t="shared" si="111"/>
        <v>0</v>
      </c>
      <c r="HN64"/>
      <c r="HO64"/>
      <c r="HP64" s="92"/>
      <c r="HQ64" s="90"/>
      <c r="HR64"/>
      <c r="HS64"/>
    </row>
    <row r="65" spans="2:227" x14ac:dyDescent="0.2">
      <c r="B65" s="93">
        <v>36562</v>
      </c>
      <c r="C65" s="90">
        <v>3.1579000000000002</v>
      </c>
      <c r="D65" s="72">
        <f t="shared" si="49"/>
        <v>169.30638138213254</v>
      </c>
      <c r="E65" s="72">
        <f t="shared" si="50"/>
        <v>0</v>
      </c>
      <c r="F65" s="91">
        <f t="shared" si="51"/>
        <v>-57.91971307082752</v>
      </c>
      <c r="G65" s="91">
        <f t="shared" si="52"/>
        <v>0</v>
      </c>
      <c r="P65" s="93">
        <v>36197</v>
      </c>
      <c r="Q65" s="90">
        <v>2.2627000000000002</v>
      </c>
      <c r="R65" s="72">
        <f t="shared" si="48"/>
        <v>101.41900774303116</v>
      </c>
      <c r="S65" s="72">
        <f t="shared" si="53"/>
        <v>0</v>
      </c>
      <c r="T65" s="91">
        <f t="shared" si="54"/>
        <v>-74.776234408936858</v>
      </c>
      <c r="U65" s="91">
        <f t="shared" si="55"/>
        <v>0</v>
      </c>
      <c r="AE65" s="93">
        <v>35832</v>
      </c>
      <c r="AF65" s="90">
        <v>1.6717</v>
      </c>
      <c r="AG65" s="72">
        <f t="shared" si="56"/>
        <v>502.86643215813382</v>
      </c>
      <c r="AH65" s="72">
        <f t="shared" si="57"/>
        <v>0</v>
      </c>
      <c r="AI65" s="91">
        <f t="shared" si="58"/>
        <v>-416.52426575658228</v>
      </c>
      <c r="AJ65" s="91">
        <f t="shared" si="59"/>
        <v>0</v>
      </c>
      <c r="AT65" s="93">
        <v>35467</v>
      </c>
      <c r="AU65" s="90">
        <v>2.5581999999999998</v>
      </c>
      <c r="AV65" s="72">
        <f t="shared" si="60"/>
        <v>378.30492271484786</v>
      </c>
      <c r="AW65" s="72">
        <f t="shared" si="61"/>
        <v>0</v>
      </c>
      <c r="AX65" s="91">
        <f t="shared" si="62"/>
        <v>211.169807859428</v>
      </c>
      <c r="AY65" s="91">
        <f t="shared" si="63"/>
        <v>0</v>
      </c>
      <c r="BB65" s="92"/>
      <c r="BC65" s="90"/>
      <c r="BI65" s="93">
        <v>35101</v>
      </c>
      <c r="BJ65" s="90">
        <v>1.4471000000000001</v>
      </c>
      <c r="BK65" s="72">
        <f t="shared" si="64"/>
        <v>685.65571879237109</v>
      </c>
      <c r="BL65" s="72">
        <f t="shared" si="65"/>
        <v>0</v>
      </c>
      <c r="BM65" s="91">
        <f t="shared" si="66"/>
        <v>-379.09904692030193</v>
      </c>
      <c r="BN65" s="91">
        <f t="shared" si="67"/>
        <v>0</v>
      </c>
      <c r="BQ65" s="92"/>
      <c r="BR65" s="90"/>
      <c r="BV65" s="82"/>
      <c r="BW65"/>
      <c r="BX65" s="93">
        <v>36562</v>
      </c>
      <c r="BY65" s="90">
        <v>3.1579000000000002</v>
      </c>
      <c r="BZ65" s="72">
        <f t="shared" si="68"/>
        <v>0</v>
      </c>
      <c r="CA65" s="72">
        <f t="shared" si="69"/>
        <v>300.50126405065288</v>
      </c>
      <c r="CB65" s="91">
        <f t="shared" si="70"/>
        <v>0</v>
      </c>
      <c r="CC65" s="91">
        <f t="shared" si="71"/>
        <v>116.32403931400766</v>
      </c>
      <c r="CD65"/>
      <c r="CE65"/>
      <c r="CF65" s="92"/>
      <c r="CG65" s="90"/>
      <c r="CH65"/>
      <c r="CI65" s="95"/>
      <c r="CJ65" s="82"/>
      <c r="CK65"/>
      <c r="CL65" s="93">
        <v>36562</v>
      </c>
      <c r="CM65" s="90">
        <v>3.1579000000000002</v>
      </c>
      <c r="CN65" s="72">
        <f t="shared" si="72"/>
        <v>28.06011443749497</v>
      </c>
      <c r="CO65" s="72">
        <f t="shared" si="73"/>
        <v>0</v>
      </c>
      <c r="CP65" s="91">
        <f t="shared" si="74"/>
        <v>-9.599365149067026</v>
      </c>
      <c r="CQ65" s="91">
        <f t="shared" si="75"/>
        <v>0</v>
      </c>
      <c r="CR65"/>
      <c r="CS65"/>
      <c r="CT65" s="92"/>
      <c r="CU65" s="90"/>
      <c r="CV65"/>
      <c r="CW65" s="95"/>
      <c r="CX65" s="82"/>
      <c r="CY65"/>
      <c r="CZ65" s="93">
        <v>36562</v>
      </c>
      <c r="DA65" s="90">
        <v>3.1579000000000002</v>
      </c>
      <c r="DB65" s="72">
        <f t="shared" si="76"/>
        <v>0</v>
      </c>
      <c r="DC65" s="72">
        <f t="shared" si="77"/>
        <v>493.82829226469039</v>
      </c>
      <c r="DD65" s="91">
        <f t="shared" si="78"/>
        <v>0</v>
      </c>
      <c r="DE65" s="91">
        <f t="shared" si="79"/>
        <v>191.16093193566155</v>
      </c>
      <c r="DF65"/>
      <c r="DG65"/>
      <c r="DH65" s="92"/>
      <c r="DI65" s="90"/>
      <c r="DJ65"/>
      <c r="DK65" s="95"/>
      <c r="DL65" s="82"/>
      <c r="DM65"/>
      <c r="DN65" s="93">
        <v>36562</v>
      </c>
      <c r="DO65" s="90">
        <v>3.1579000000000002</v>
      </c>
      <c r="DP65" s="72">
        <f t="shared" si="80"/>
        <v>264.68645260443202</v>
      </c>
      <c r="DQ65" s="72">
        <f t="shared" si="81"/>
        <v>0</v>
      </c>
      <c r="DR65" s="91">
        <f t="shared" si="82"/>
        <v>-90.549235435976158</v>
      </c>
      <c r="DS65" s="91">
        <f t="shared" si="83"/>
        <v>0</v>
      </c>
      <c r="DT65"/>
      <c r="DU65"/>
      <c r="DV65" s="92"/>
      <c r="DW65" s="90"/>
      <c r="DX65"/>
      <c r="DY65" s="95"/>
      <c r="DZ65" s="82"/>
      <c r="EA65"/>
      <c r="EB65" s="93">
        <v>36562</v>
      </c>
      <c r="EC65" s="90">
        <v>3.1579000000000002</v>
      </c>
      <c r="ED65" s="72">
        <f t="shared" si="84"/>
        <v>243.94871757238823</v>
      </c>
      <c r="EE65" s="72">
        <f t="shared" si="85"/>
        <v>0</v>
      </c>
      <c r="EF65" s="91">
        <f t="shared" si="86"/>
        <v>-83.454856281513983</v>
      </c>
      <c r="EG65" s="91">
        <f t="shared" si="87"/>
        <v>0</v>
      </c>
      <c r="EH65"/>
      <c r="EI65"/>
      <c r="EJ65" s="92"/>
      <c r="EK65" s="90"/>
      <c r="EL65"/>
      <c r="EM65" s="95"/>
      <c r="EN65" s="82"/>
      <c r="EO65"/>
      <c r="EP65" s="93">
        <v>36562</v>
      </c>
      <c r="EQ65" s="90">
        <v>3.1579000000000002</v>
      </c>
      <c r="ER65" s="72">
        <f t="shared" si="88"/>
        <v>30.694549832445045</v>
      </c>
      <c r="ES65" s="72">
        <f t="shared" si="89"/>
        <v>0</v>
      </c>
      <c r="ET65" s="91">
        <f t="shared" si="90"/>
        <v>-10.500605497679445</v>
      </c>
      <c r="EU65" s="91">
        <f t="shared" si="91"/>
        <v>0</v>
      </c>
      <c r="EV65"/>
      <c r="EW65"/>
      <c r="EX65" s="92"/>
      <c r="EY65" s="90"/>
      <c r="EZ65"/>
      <c r="FA65" s="95"/>
      <c r="FB65" s="82"/>
      <c r="FC65"/>
      <c r="FD65" s="93">
        <v>36562</v>
      </c>
      <c r="FE65" s="90">
        <v>3.1579000000000002</v>
      </c>
      <c r="FF65" s="72">
        <f t="shared" si="92"/>
        <v>685.65571879237109</v>
      </c>
      <c r="FG65" s="72">
        <f t="shared" si="93"/>
        <v>0</v>
      </c>
      <c r="FH65" s="91">
        <f t="shared" si="94"/>
        <v>-234.56282139887006</v>
      </c>
      <c r="FI65" s="91">
        <f t="shared" si="95"/>
        <v>0</v>
      </c>
      <c r="FJ65"/>
      <c r="FK65"/>
      <c r="FL65" s="92"/>
      <c r="FM65" s="90"/>
      <c r="FN65"/>
      <c r="FO65" s="95"/>
      <c r="FP65" s="82"/>
      <c r="FQ65"/>
      <c r="FR65" s="93">
        <v>36562</v>
      </c>
      <c r="FS65" s="90">
        <v>3.1579000000000002</v>
      </c>
      <c r="FT65" s="72">
        <f t="shared" si="96"/>
        <v>378.30492271484786</v>
      </c>
      <c r="FU65" s="72">
        <f t="shared" si="97"/>
        <v>0</v>
      </c>
      <c r="FV65" s="91">
        <f t="shared" si="98"/>
        <v>-129.41811406074939</v>
      </c>
      <c r="FW65" s="91">
        <f t="shared" si="99"/>
        <v>0</v>
      </c>
      <c r="FX65"/>
      <c r="FY65"/>
      <c r="FZ65" s="92"/>
      <c r="GA65" s="90"/>
      <c r="GB65"/>
      <c r="GC65" s="95"/>
      <c r="GD65" s="82"/>
      <c r="GE65"/>
      <c r="GF65" s="93">
        <v>36562</v>
      </c>
      <c r="GG65" s="90">
        <v>3.1579000000000002</v>
      </c>
      <c r="GH65" s="72">
        <f t="shared" si="100"/>
        <v>502.86643215813382</v>
      </c>
      <c r="GI65" s="72">
        <f t="shared" si="101"/>
        <v>0</v>
      </c>
      <c r="GJ65" s="91">
        <f t="shared" si="102"/>
        <v>-172.03060644129749</v>
      </c>
      <c r="GK65" s="91">
        <f t="shared" si="103"/>
        <v>0</v>
      </c>
      <c r="GL65"/>
      <c r="GM65"/>
      <c r="GN65" s="92"/>
      <c r="GO65" s="90"/>
      <c r="GP65"/>
      <c r="GQ65" s="95"/>
      <c r="GS65"/>
      <c r="GT65" s="93">
        <v>36562</v>
      </c>
      <c r="GU65" s="90">
        <v>3.1579000000000002</v>
      </c>
      <c r="GV65" s="72">
        <f t="shared" si="104"/>
        <v>101.41900774303116</v>
      </c>
      <c r="GW65" s="72">
        <f t="shared" si="105"/>
        <v>0</v>
      </c>
      <c r="GX65" s="91">
        <f t="shared" si="106"/>
        <v>-34.695442548890945</v>
      </c>
      <c r="GY65" s="91">
        <f t="shared" si="107"/>
        <v>0</v>
      </c>
      <c r="GZ65"/>
      <c r="HA65"/>
      <c r="HB65" s="92"/>
      <c r="HC65" s="90"/>
      <c r="HD65"/>
      <c r="HE65" s="95"/>
      <c r="HG65"/>
      <c r="HH65" s="93">
        <v>36562</v>
      </c>
      <c r="HI65" s="90">
        <v>3.1579000000000002</v>
      </c>
      <c r="HJ65" s="72">
        <f t="shared" si="108"/>
        <v>169.30638138213254</v>
      </c>
      <c r="HK65" s="72">
        <f t="shared" si="109"/>
        <v>0</v>
      </c>
      <c r="HL65" s="91">
        <f t="shared" si="110"/>
        <v>-57.91971307082752</v>
      </c>
      <c r="HM65" s="91">
        <f t="shared" si="111"/>
        <v>0</v>
      </c>
      <c r="HN65"/>
      <c r="HO65"/>
      <c r="HP65" s="92"/>
      <c r="HQ65" s="90"/>
      <c r="HR65"/>
      <c r="HS65" s="95"/>
    </row>
    <row r="66" spans="2:227" x14ac:dyDescent="0.2">
      <c r="B66" s="93">
        <v>36563</v>
      </c>
      <c r="C66" s="90">
        <v>3.0488</v>
      </c>
      <c r="D66" s="72">
        <f t="shared" si="49"/>
        <v>169.30638138213254</v>
      </c>
      <c r="E66" s="72">
        <f t="shared" si="50"/>
        <v>0</v>
      </c>
      <c r="F66" s="91">
        <f t="shared" si="51"/>
        <v>-76.391039279618212</v>
      </c>
      <c r="G66" s="91">
        <f t="shared" si="52"/>
        <v>0</v>
      </c>
      <c r="P66" s="93">
        <v>36198</v>
      </c>
      <c r="Q66" s="90">
        <v>2.2362000000000002</v>
      </c>
      <c r="R66" s="72">
        <f t="shared" si="48"/>
        <v>101.41900774303116</v>
      </c>
      <c r="S66" s="72">
        <f t="shared" si="53"/>
        <v>0</v>
      </c>
      <c r="T66" s="91">
        <f t="shared" si="54"/>
        <v>-77.463838114127185</v>
      </c>
      <c r="U66" s="91">
        <f t="shared" si="55"/>
        <v>0</v>
      </c>
      <c r="AE66" s="93">
        <v>35833</v>
      </c>
      <c r="AF66" s="90">
        <v>1.6681999999999999</v>
      </c>
      <c r="AG66" s="72">
        <f t="shared" si="56"/>
        <v>502.86643215813382</v>
      </c>
      <c r="AH66" s="72">
        <f t="shared" si="57"/>
        <v>0</v>
      </c>
      <c r="AI66" s="91">
        <f t="shared" si="58"/>
        <v>-418.28429826913577</v>
      </c>
      <c r="AJ66" s="91">
        <f t="shared" si="59"/>
        <v>0</v>
      </c>
      <c r="AT66" s="93">
        <v>35468</v>
      </c>
      <c r="AU66" s="90">
        <v>2.3368000000000002</v>
      </c>
      <c r="AV66" s="72">
        <f t="shared" si="60"/>
        <v>378.30492271484786</v>
      </c>
      <c r="AW66" s="72">
        <f t="shared" si="61"/>
        <v>0</v>
      </c>
      <c r="AX66" s="91">
        <f t="shared" si="62"/>
        <v>127.41309797036084</v>
      </c>
      <c r="AY66" s="91">
        <f t="shared" si="63"/>
        <v>0</v>
      </c>
      <c r="BB66" s="92"/>
      <c r="BC66" s="90"/>
      <c r="BI66" s="93">
        <v>35102</v>
      </c>
      <c r="BJ66" s="90">
        <v>1.5242</v>
      </c>
      <c r="BK66" s="72">
        <f t="shared" si="64"/>
        <v>685.65571879237109</v>
      </c>
      <c r="BL66" s="72">
        <f t="shared" si="65"/>
        <v>0</v>
      </c>
      <c r="BM66" s="91">
        <f t="shared" si="66"/>
        <v>-326.23499100141015</v>
      </c>
      <c r="BN66" s="91">
        <f t="shared" si="67"/>
        <v>0</v>
      </c>
      <c r="BQ66" s="92"/>
      <c r="BR66" s="90"/>
      <c r="BV66" s="82"/>
      <c r="BW66"/>
      <c r="BX66" s="93">
        <v>36563</v>
      </c>
      <c r="BY66" s="90">
        <v>3.0488</v>
      </c>
      <c r="BZ66" s="72">
        <f t="shared" si="68"/>
        <v>0</v>
      </c>
      <c r="CA66" s="72">
        <f t="shared" si="69"/>
        <v>300.50126405065288</v>
      </c>
      <c r="CB66" s="91">
        <f t="shared" si="70"/>
        <v>0</v>
      </c>
      <c r="CC66" s="91">
        <f t="shared" si="71"/>
        <v>149.10872722193395</v>
      </c>
      <c r="CD66"/>
      <c r="CE66"/>
      <c r="CF66" s="92"/>
      <c r="CG66" s="90"/>
      <c r="CH66"/>
      <c r="CI66"/>
      <c r="CJ66" s="82"/>
      <c r="CK66"/>
      <c r="CL66" s="93">
        <v>36563</v>
      </c>
      <c r="CM66" s="90">
        <v>3.0488</v>
      </c>
      <c r="CN66" s="72">
        <f t="shared" si="72"/>
        <v>28.06011443749497</v>
      </c>
      <c r="CO66" s="72">
        <f t="shared" si="73"/>
        <v>0</v>
      </c>
      <c r="CP66" s="91">
        <f t="shared" si="74"/>
        <v>-12.660723634197732</v>
      </c>
      <c r="CQ66" s="91">
        <f t="shared" si="75"/>
        <v>0</v>
      </c>
      <c r="CR66"/>
      <c r="CS66"/>
      <c r="CT66" s="92"/>
      <c r="CU66" s="90"/>
      <c r="CV66"/>
      <c r="CW66"/>
      <c r="CX66" s="82"/>
      <c r="CY66"/>
      <c r="CZ66" s="93">
        <v>36563</v>
      </c>
      <c r="DA66" s="90">
        <v>3.0488</v>
      </c>
      <c r="DB66" s="72">
        <f t="shared" si="76"/>
        <v>0</v>
      </c>
      <c r="DC66" s="72">
        <f t="shared" si="77"/>
        <v>493.82829226469039</v>
      </c>
      <c r="DD66" s="91">
        <f t="shared" si="78"/>
        <v>0</v>
      </c>
      <c r="DE66" s="91">
        <f t="shared" si="79"/>
        <v>245.03759862173936</v>
      </c>
      <c r="DF66"/>
      <c r="DG66"/>
      <c r="DH66" s="92"/>
      <c r="DI66" s="90"/>
      <c r="DJ66"/>
      <c r="DK66"/>
      <c r="DL66" s="82"/>
      <c r="DM66"/>
      <c r="DN66" s="93">
        <v>36563</v>
      </c>
      <c r="DO66" s="90">
        <v>3.0488</v>
      </c>
      <c r="DP66" s="72">
        <f t="shared" si="80"/>
        <v>264.68645260443202</v>
      </c>
      <c r="DQ66" s="72">
        <f t="shared" si="81"/>
        <v>0</v>
      </c>
      <c r="DR66" s="91">
        <f t="shared" si="82"/>
        <v>-119.42652741511974</v>
      </c>
      <c r="DS66" s="91">
        <f t="shared" si="83"/>
        <v>0</v>
      </c>
      <c r="DT66"/>
      <c r="DU66"/>
      <c r="DV66" s="92"/>
      <c r="DW66" s="90"/>
      <c r="DX66"/>
      <c r="DY66"/>
      <c r="DZ66" s="82"/>
      <c r="EA66"/>
      <c r="EB66" s="93">
        <v>36563</v>
      </c>
      <c r="EC66" s="90">
        <v>3.0488</v>
      </c>
      <c r="ED66" s="72">
        <f t="shared" si="84"/>
        <v>243.94871757238823</v>
      </c>
      <c r="EE66" s="72">
        <f t="shared" si="85"/>
        <v>0</v>
      </c>
      <c r="EF66" s="91">
        <f t="shared" si="86"/>
        <v>-110.06966136866158</v>
      </c>
      <c r="EG66" s="91">
        <f t="shared" si="87"/>
        <v>0</v>
      </c>
      <c r="EH66"/>
      <c r="EI66"/>
      <c r="EJ66" s="92"/>
      <c r="EK66" s="90"/>
      <c r="EL66"/>
      <c r="EM66"/>
      <c r="EN66" s="82"/>
      <c r="EO66"/>
      <c r="EP66" s="93">
        <v>36563</v>
      </c>
      <c r="EQ66" s="90">
        <v>3.0488</v>
      </c>
      <c r="ER66" s="72">
        <f t="shared" si="88"/>
        <v>30.694549832445045</v>
      </c>
      <c r="ES66" s="72">
        <f t="shared" si="89"/>
        <v>0</v>
      </c>
      <c r="ET66" s="91">
        <f t="shared" si="90"/>
        <v>-13.849380884399206</v>
      </c>
      <c r="EU66" s="91">
        <f t="shared" si="91"/>
        <v>0</v>
      </c>
      <c r="EV66"/>
      <c r="EW66"/>
      <c r="EX66" s="92"/>
      <c r="EY66" s="90"/>
      <c r="EZ66"/>
      <c r="FA66"/>
      <c r="FB66" s="82"/>
      <c r="FC66"/>
      <c r="FD66" s="93">
        <v>36563</v>
      </c>
      <c r="FE66" s="90">
        <v>3.0488</v>
      </c>
      <c r="FF66" s="72">
        <f t="shared" si="92"/>
        <v>685.65571879237109</v>
      </c>
      <c r="FG66" s="72">
        <f t="shared" si="93"/>
        <v>0</v>
      </c>
      <c r="FH66" s="91">
        <f t="shared" si="94"/>
        <v>-309.36786031911788</v>
      </c>
      <c r="FI66" s="91">
        <f t="shared" si="95"/>
        <v>0</v>
      </c>
      <c r="FJ66"/>
      <c r="FK66"/>
      <c r="FL66" s="92"/>
      <c r="FM66" s="90"/>
      <c r="FN66"/>
      <c r="FO66"/>
      <c r="FP66" s="82"/>
      <c r="FQ66"/>
      <c r="FR66" s="93">
        <v>36563</v>
      </c>
      <c r="FS66" s="90">
        <v>3.0488</v>
      </c>
      <c r="FT66" s="72">
        <f t="shared" si="96"/>
        <v>378.30492271484786</v>
      </c>
      <c r="FU66" s="72">
        <f t="shared" si="97"/>
        <v>0</v>
      </c>
      <c r="FV66" s="91">
        <f t="shared" si="98"/>
        <v>-170.69118112893938</v>
      </c>
      <c r="FW66" s="91">
        <f t="shared" si="99"/>
        <v>0</v>
      </c>
      <c r="FX66"/>
      <c r="FY66"/>
      <c r="FZ66" s="92"/>
      <c r="GA66" s="90"/>
      <c r="GB66"/>
      <c r="GC66"/>
      <c r="GD66" s="82"/>
      <c r="GE66"/>
      <c r="GF66" s="93">
        <v>36563</v>
      </c>
      <c r="GG66" s="90">
        <v>3.0488</v>
      </c>
      <c r="GH66" s="72">
        <f t="shared" si="100"/>
        <v>502.86643215813382</v>
      </c>
      <c r="GI66" s="72">
        <f t="shared" si="101"/>
        <v>0</v>
      </c>
      <c r="GJ66" s="91">
        <f t="shared" si="102"/>
        <v>-226.89333418974999</v>
      </c>
      <c r="GK66" s="91">
        <f t="shared" si="103"/>
        <v>0</v>
      </c>
      <c r="GL66"/>
      <c r="GM66"/>
      <c r="GN66" s="92"/>
      <c r="GO66" s="90"/>
      <c r="GP66"/>
      <c r="GQ66"/>
      <c r="GS66"/>
      <c r="GT66" s="93">
        <v>36563</v>
      </c>
      <c r="GU66" s="90">
        <v>3.0488</v>
      </c>
      <c r="GV66" s="72">
        <f t="shared" si="104"/>
        <v>101.41900774303116</v>
      </c>
      <c r="GW66" s="72">
        <f t="shared" si="105"/>
        <v>0</v>
      </c>
      <c r="GX66" s="91">
        <f t="shared" si="106"/>
        <v>-45.760256293655665</v>
      </c>
      <c r="GY66" s="91">
        <f t="shared" si="107"/>
        <v>0</v>
      </c>
      <c r="GZ66"/>
      <c r="HA66"/>
      <c r="HB66" s="92"/>
      <c r="HC66" s="90"/>
      <c r="HD66"/>
      <c r="HE66"/>
      <c r="HG66"/>
      <c r="HH66" s="93">
        <v>36563</v>
      </c>
      <c r="HI66" s="90">
        <v>3.0488</v>
      </c>
      <c r="HJ66" s="72">
        <f t="shared" si="108"/>
        <v>169.30638138213254</v>
      </c>
      <c r="HK66" s="72">
        <f t="shared" si="109"/>
        <v>0</v>
      </c>
      <c r="HL66" s="91">
        <f t="shared" si="110"/>
        <v>-76.391039279618212</v>
      </c>
      <c r="HM66" s="91">
        <f t="shared" si="111"/>
        <v>0</v>
      </c>
      <c r="HN66"/>
      <c r="HO66"/>
      <c r="HP66" s="92"/>
      <c r="HQ66" s="90"/>
      <c r="HR66"/>
      <c r="HS66"/>
    </row>
    <row r="67" spans="2:227" x14ac:dyDescent="0.2">
      <c r="B67" s="93">
        <v>36564</v>
      </c>
      <c r="C67" s="90">
        <v>2.9571000000000001</v>
      </c>
      <c r="D67" s="72">
        <f t="shared" si="49"/>
        <v>169.30638138213254</v>
      </c>
      <c r="E67" s="72">
        <f t="shared" si="50"/>
        <v>0</v>
      </c>
      <c r="F67" s="91">
        <f t="shared" si="51"/>
        <v>-91.916434452359752</v>
      </c>
      <c r="G67" s="91">
        <f t="shared" si="52"/>
        <v>0</v>
      </c>
      <c r="P67" s="93">
        <v>36199</v>
      </c>
      <c r="Q67" s="90">
        <v>2.3616000000000001</v>
      </c>
      <c r="R67" s="72">
        <f t="shared" si="48"/>
        <v>101.41900774303116</v>
      </c>
      <c r="S67" s="72">
        <f t="shared" si="53"/>
        <v>0</v>
      </c>
      <c r="T67" s="91">
        <f t="shared" si="54"/>
        <v>-64.745894543151081</v>
      </c>
      <c r="U67" s="91">
        <f t="shared" si="55"/>
        <v>0</v>
      </c>
      <c r="AE67" s="93">
        <v>35834</v>
      </c>
      <c r="AF67" s="90">
        <v>1.6795</v>
      </c>
      <c r="AG67" s="72">
        <f t="shared" si="56"/>
        <v>502.86643215813382</v>
      </c>
      <c r="AH67" s="72">
        <f t="shared" si="57"/>
        <v>0</v>
      </c>
      <c r="AI67" s="91">
        <f t="shared" si="58"/>
        <v>-412.60190758574879</v>
      </c>
      <c r="AJ67" s="91">
        <f t="shared" si="59"/>
        <v>0</v>
      </c>
      <c r="AT67" s="93">
        <v>35469</v>
      </c>
      <c r="AU67" s="90">
        <v>2.3071000000000002</v>
      </c>
      <c r="AV67" s="72">
        <f t="shared" si="60"/>
        <v>378.30492271484786</v>
      </c>
      <c r="AW67" s="72">
        <f t="shared" si="61"/>
        <v>0</v>
      </c>
      <c r="AX67" s="91">
        <f t="shared" si="62"/>
        <v>116.17744176572984</v>
      </c>
      <c r="AY67" s="91">
        <f t="shared" si="63"/>
        <v>0</v>
      </c>
      <c r="BB67" s="92"/>
      <c r="BC67" s="90"/>
      <c r="BI67" s="93">
        <v>35103</v>
      </c>
      <c r="BJ67" s="90">
        <v>1.4966999999999999</v>
      </c>
      <c r="BK67" s="72">
        <f t="shared" si="64"/>
        <v>685.65571879237109</v>
      </c>
      <c r="BL67" s="72">
        <f t="shared" si="65"/>
        <v>0</v>
      </c>
      <c r="BM67" s="91">
        <f t="shared" si="66"/>
        <v>-345.0905232682004</v>
      </c>
      <c r="BN67" s="91">
        <f t="shared" si="67"/>
        <v>0</v>
      </c>
      <c r="BQ67" s="92"/>
      <c r="BR67" s="90"/>
      <c r="BV67" s="82"/>
      <c r="BW67"/>
      <c r="BX67" s="93">
        <v>36564</v>
      </c>
      <c r="BY67" s="90">
        <v>2.9571000000000001</v>
      </c>
      <c r="BZ67" s="72">
        <f t="shared" si="68"/>
        <v>0</v>
      </c>
      <c r="CA67" s="72">
        <f t="shared" si="69"/>
        <v>300.50126405065288</v>
      </c>
      <c r="CB67" s="91">
        <f t="shared" si="70"/>
        <v>0</v>
      </c>
      <c r="CC67" s="91">
        <f t="shared" si="71"/>
        <v>176.6646931353788</v>
      </c>
      <c r="CD67"/>
      <c r="CE67"/>
      <c r="CF67" s="92"/>
      <c r="CG67" s="90"/>
      <c r="CH67"/>
      <c r="CI67"/>
      <c r="CJ67" s="82"/>
      <c r="CK67"/>
      <c r="CL67" s="93">
        <v>36564</v>
      </c>
      <c r="CM67" s="90">
        <v>2.9571000000000001</v>
      </c>
      <c r="CN67" s="72">
        <f t="shared" si="72"/>
        <v>28.06011443749497</v>
      </c>
      <c r="CO67" s="72">
        <f t="shared" si="73"/>
        <v>0</v>
      </c>
      <c r="CP67" s="91">
        <f t="shared" si="74"/>
        <v>-15.233836128116018</v>
      </c>
      <c r="CQ67" s="91">
        <f t="shared" si="75"/>
        <v>0</v>
      </c>
      <c r="CR67"/>
      <c r="CS67"/>
      <c r="CT67" s="92"/>
      <c r="CU67" s="90"/>
      <c r="CV67"/>
      <c r="CW67"/>
      <c r="CX67" s="82"/>
      <c r="CY67"/>
      <c r="CZ67" s="93">
        <v>36564</v>
      </c>
      <c r="DA67" s="90">
        <v>2.9571000000000001</v>
      </c>
      <c r="DB67" s="72">
        <f t="shared" si="76"/>
        <v>0</v>
      </c>
      <c r="DC67" s="72">
        <f t="shared" si="77"/>
        <v>493.82829226469039</v>
      </c>
      <c r="DD67" s="91">
        <f t="shared" si="78"/>
        <v>0</v>
      </c>
      <c r="DE67" s="91">
        <f t="shared" si="79"/>
        <v>290.3216530224114</v>
      </c>
      <c r="DF67"/>
      <c r="DG67"/>
      <c r="DH67" s="92"/>
      <c r="DI67" s="90"/>
      <c r="DJ67"/>
      <c r="DK67"/>
      <c r="DL67" s="82"/>
      <c r="DM67"/>
      <c r="DN67" s="93">
        <v>36564</v>
      </c>
      <c r="DO67" s="90">
        <v>2.9571000000000001</v>
      </c>
      <c r="DP67" s="72">
        <f t="shared" si="80"/>
        <v>264.68645260443202</v>
      </c>
      <c r="DQ67" s="72">
        <f t="shared" si="81"/>
        <v>0</v>
      </c>
      <c r="DR67" s="91">
        <f t="shared" si="82"/>
        <v>-143.69827511894613</v>
      </c>
      <c r="DS67" s="91">
        <f t="shared" si="83"/>
        <v>0</v>
      </c>
      <c r="DT67"/>
      <c r="DU67"/>
      <c r="DV67" s="92"/>
      <c r="DW67" s="90"/>
      <c r="DX67"/>
      <c r="DY67"/>
      <c r="DZ67" s="82"/>
      <c r="EA67"/>
      <c r="EB67" s="93">
        <v>36564</v>
      </c>
      <c r="EC67" s="90">
        <v>2.9571000000000001</v>
      </c>
      <c r="ED67" s="72">
        <f t="shared" si="84"/>
        <v>243.94871757238823</v>
      </c>
      <c r="EE67" s="72">
        <f t="shared" si="85"/>
        <v>0</v>
      </c>
      <c r="EF67" s="91">
        <f t="shared" si="86"/>
        <v>-132.43975877004956</v>
      </c>
      <c r="EG67" s="91">
        <f t="shared" si="87"/>
        <v>0</v>
      </c>
      <c r="EH67"/>
      <c r="EI67"/>
      <c r="EJ67" s="92"/>
      <c r="EK67" s="90"/>
      <c r="EL67"/>
      <c r="EM67"/>
      <c r="EN67" s="82"/>
      <c r="EO67"/>
      <c r="EP67" s="93">
        <v>36564</v>
      </c>
      <c r="EQ67" s="90">
        <v>2.9571000000000001</v>
      </c>
      <c r="ER67" s="72">
        <f t="shared" si="88"/>
        <v>30.694549832445045</v>
      </c>
      <c r="ES67" s="72">
        <f t="shared" si="89"/>
        <v>0</v>
      </c>
      <c r="ET67" s="91">
        <f t="shared" si="90"/>
        <v>-16.664071104034413</v>
      </c>
      <c r="EU67" s="91">
        <f t="shared" si="91"/>
        <v>0</v>
      </c>
      <c r="EV67"/>
      <c r="EW67"/>
      <c r="EX67" s="92"/>
      <c r="EY67" s="90"/>
      <c r="EZ67"/>
      <c r="FA67"/>
      <c r="FB67" s="82"/>
      <c r="FC67"/>
      <c r="FD67" s="93">
        <v>36564</v>
      </c>
      <c r="FE67" s="90">
        <v>2.9571000000000001</v>
      </c>
      <c r="FF67" s="72">
        <f t="shared" si="92"/>
        <v>685.65571879237109</v>
      </c>
      <c r="FG67" s="72">
        <f t="shared" si="93"/>
        <v>0</v>
      </c>
      <c r="FH67" s="91">
        <f t="shared" si="94"/>
        <v>-372.2424897323782</v>
      </c>
      <c r="FI67" s="91">
        <f t="shared" si="95"/>
        <v>0</v>
      </c>
      <c r="FJ67"/>
      <c r="FK67"/>
      <c r="FL67" s="92"/>
      <c r="FM67" s="90"/>
      <c r="FN67"/>
      <c r="FO67"/>
      <c r="FP67" s="82"/>
      <c r="FQ67"/>
      <c r="FR67" s="93">
        <v>36564</v>
      </c>
      <c r="FS67" s="90">
        <v>2.9571000000000001</v>
      </c>
      <c r="FT67" s="72">
        <f t="shared" si="96"/>
        <v>378.30492271484786</v>
      </c>
      <c r="FU67" s="72">
        <f t="shared" si="97"/>
        <v>0</v>
      </c>
      <c r="FV67" s="91">
        <f t="shared" si="98"/>
        <v>-205.38174254189087</v>
      </c>
      <c r="FW67" s="91">
        <f t="shared" si="99"/>
        <v>0</v>
      </c>
      <c r="FX67"/>
      <c r="FY67"/>
      <c r="FZ67" s="92"/>
      <c r="GA67" s="90"/>
      <c r="GB67"/>
      <c r="GC67"/>
      <c r="GD67" s="82"/>
      <c r="GE67"/>
      <c r="GF67" s="93">
        <v>36564</v>
      </c>
      <c r="GG67" s="90">
        <v>2.9571000000000001</v>
      </c>
      <c r="GH67" s="72">
        <f t="shared" si="100"/>
        <v>502.86643215813382</v>
      </c>
      <c r="GI67" s="72">
        <f t="shared" si="101"/>
        <v>0</v>
      </c>
      <c r="GJ67" s="91">
        <f t="shared" si="102"/>
        <v>-273.00618601865079</v>
      </c>
      <c r="GK67" s="91">
        <f t="shared" si="103"/>
        <v>0</v>
      </c>
      <c r="GL67"/>
      <c r="GM67"/>
      <c r="GN67" s="92"/>
      <c r="GO67" s="90"/>
      <c r="GP67"/>
      <c r="GQ67"/>
      <c r="GS67"/>
      <c r="GT67" s="93">
        <v>36564</v>
      </c>
      <c r="GU67" s="90">
        <v>2.9571000000000001</v>
      </c>
      <c r="GV67" s="72">
        <f t="shared" si="104"/>
        <v>101.41900774303116</v>
      </c>
      <c r="GW67" s="72">
        <f t="shared" si="105"/>
        <v>0</v>
      </c>
      <c r="GX67" s="91">
        <f t="shared" si="106"/>
        <v>-55.060379303691612</v>
      </c>
      <c r="GY67" s="91">
        <f t="shared" si="107"/>
        <v>0</v>
      </c>
      <c r="GZ67"/>
      <c r="HA67"/>
      <c r="HB67" s="92"/>
      <c r="HC67" s="90"/>
      <c r="HD67"/>
      <c r="HE67"/>
      <c r="HG67"/>
      <c r="HH67" s="93">
        <v>36564</v>
      </c>
      <c r="HI67" s="90">
        <v>2.9571000000000001</v>
      </c>
      <c r="HJ67" s="72">
        <f t="shared" si="108"/>
        <v>169.30638138213254</v>
      </c>
      <c r="HK67" s="72">
        <f t="shared" si="109"/>
        <v>0</v>
      </c>
      <c r="HL67" s="91">
        <f t="shared" si="110"/>
        <v>-91.916434452359752</v>
      </c>
      <c r="HM67" s="91">
        <f t="shared" si="111"/>
        <v>0</v>
      </c>
      <c r="HN67"/>
      <c r="HO67"/>
      <c r="HP67" s="92"/>
      <c r="HQ67" s="90"/>
      <c r="HR67"/>
      <c r="HS67"/>
    </row>
    <row r="68" spans="2:227" x14ac:dyDescent="0.2">
      <c r="B68" s="93">
        <v>36565</v>
      </c>
      <c r="C68" s="90">
        <v>3.0400999999999998</v>
      </c>
      <c r="D68" s="72">
        <f t="shared" si="49"/>
        <v>169.30638138213254</v>
      </c>
      <c r="E68" s="72">
        <f t="shared" si="50"/>
        <v>0</v>
      </c>
      <c r="F68" s="91">
        <f t="shared" si="51"/>
        <v>-77.864004797642792</v>
      </c>
      <c r="G68" s="91">
        <f t="shared" si="52"/>
        <v>0</v>
      </c>
      <c r="P68" s="93">
        <v>36200</v>
      </c>
      <c r="Q68" s="90">
        <v>2.2839</v>
      </c>
      <c r="R68" s="72">
        <f t="shared" si="48"/>
        <v>101.41900774303116</v>
      </c>
      <c r="S68" s="72">
        <f t="shared" si="53"/>
        <v>0</v>
      </c>
      <c r="T68" s="91">
        <f t="shared" si="54"/>
        <v>-72.626151444784611</v>
      </c>
      <c r="U68" s="91">
        <f t="shared" si="55"/>
        <v>0</v>
      </c>
      <c r="AE68" s="93">
        <v>35835</v>
      </c>
      <c r="AF68" s="90">
        <v>1.6476999999999999</v>
      </c>
      <c r="AG68" s="72">
        <f t="shared" si="56"/>
        <v>502.86643215813382</v>
      </c>
      <c r="AH68" s="72">
        <f t="shared" si="57"/>
        <v>0</v>
      </c>
      <c r="AI68" s="91">
        <f t="shared" si="58"/>
        <v>-428.59306012837749</v>
      </c>
      <c r="AJ68" s="91">
        <f t="shared" si="59"/>
        <v>0</v>
      </c>
      <c r="AT68" s="93">
        <v>35470</v>
      </c>
      <c r="AU68" s="90">
        <v>2.3018000000000001</v>
      </c>
      <c r="AV68" s="72">
        <f t="shared" si="60"/>
        <v>378.30492271484786</v>
      </c>
      <c r="AW68" s="72">
        <f t="shared" si="61"/>
        <v>0</v>
      </c>
      <c r="AX68" s="91">
        <f t="shared" si="62"/>
        <v>114.17242567534112</v>
      </c>
      <c r="AY68" s="91">
        <f t="shared" si="63"/>
        <v>0</v>
      </c>
      <c r="BB68" s="92"/>
      <c r="BC68" s="90"/>
      <c r="BI68" s="93">
        <v>35104</v>
      </c>
      <c r="BJ68" s="90">
        <v>1.4319999999999999</v>
      </c>
      <c r="BK68" s="72">
        <f t="shared" si="64"/>
        <v>685.65571879237109</v>
      </c>
      <c r="BL68" s="72">
        <f t="shared" si="65"/>
        <v>0</v>
      </c>
      <c r="BM68" s="91">
        <f t="shared" si="66"/>
        <v>-389.4524482740668</v>
      </c>
      <c r="BN68" s="91">
        <f t="shared" si="67"/>
        <v>0</v>
      </c>
      <c r="BQ68" s="92"/>
      <c r="BR68" s="90"/>
      <c r="BV68" s="82"/>
      <c r="BW68"/>
      <c r="BX68" s="93">
        <v>36565</v>
      </c>
      <c r="BY68" s="90">
        <v>3.0400999999999998</v>
      </c>
      <c r="BZ68" s="72">
        <f t="shared" si="68"/>
        <v>0</v>
      </c>
      <c r="CA68" s="72">
        <f t="shared" si="69"/>
        <v>300.50126405065288</v>
      </c>
      <c r="CB68" s="91">
        <f t="shared" si="70"/>
        <v>0</v>
      </c>
      <c r="CC68" s="91">
        <f t="shared" si="71"/>
        <v>151.72308821917468</v>
      </c>
      <c r="CD68"/>
      <c r="CE68"/>
      <c r="CF68" s="92"/>
      <c r="CG68" s="90"/>
      <c r="CH68"/>
      <c r="CI68"/>
      <c r="CJ68" s="82"/>
      <c r="CK68"/>
      <c r="CL68" s="93">
        <v>36565</v>
      </c>
      <c r="CM68" s="90">
        <v>3.0400999999999998</v>
      </c>
      <c r="CN68" s="72">
        <f t="shared" si="72"/>
        <v>28.06011443749497</v>
      </c>
      <c r="CO68" s="72">
        <f t="shared" si="73"/>
        <v>0</v>
      </c>
      <c r="CP68" s="91">
        <f t="shared" si="74"/>
        <v>-12.904846629803943</v>
      </c>
      <c r="CQ68" s="91">
        <f t="shared" si="75"/>
        <v>0</v>
      </c>
      <c r="CR68"/>
      <c r="CS68"/>
      <c r="CT68" s="92"/>
      <c r="CU68" s="90"/>
      <c r="CV68"/>
      <c r="CW68"/>
      <c r="CX68" s="82"/>
      <c r="CY68"/>
      <c r="CZ68" s="93">
        <v>36565</v>
      </c>
      <c r="DA68" s="90">
        <v>3.0400999999999998</v>
      </c>
      <c r="DB68" s="72">
        <f t="shared" si="76"/>
        <v>0</v>
      </c>
      <c r="DC68" s="72">
        <f t="shared" si="77"/>
        <v>493.82829226469039</v>
      </c>
      <c r="DD68" s="91">
        <f t="shared" si="78"/>
        <v>0</v>
      </c>
      <c r="DE68" s="91">
        <f t="shared" si="79"/>
        <v>249.33390476444225</v>
      </c>
      <c r="DF68"/>
      <c r="DG68"/>
      <c r="DH68" s="92"/>
      <c r="DI68" s="90"/>
      <c r="DJ68"/>
      <c r="DK68"/>
      <c r="DL68" s="82"/>
      <c r="DM68"/>
      <c r="DN68" s="93">
        <v>36565</v>
      </c>
      <c r="DO68" s="90">
        <v>3.0400999999999998</v>
      </c>
      <c r="DP68" s="72">
        <f t="shared" si="80"/>
        <v>264.68645260443202</v>
      </c>
      <c r="DQ68" s="72">
        <f t="shared" si="81"/>
        <v>0</v>
      </c>
      <c r="DR68" s="91">
        <f t="shared" si="82"/>
        <v>-121.72929955277834</v>
      </c>
      <c r="DS68" s="91">
        <f t="shared" si="83"/>
        <v>0</v>
      </c>
      <c r="DT68"/>
      <c r="DU68"/>
      <c r="DV68" s="92"/>
      <c r="DW68" s="90"/>
      <c r="DX68"/>
      <c r="DY68"/>
      <c r="DZ68" s="82"/>
      <c r="EA68"/>
      <c r="EB68" s="93">
        <v>36565</v>
      </c>
      <c r="EC68" s="90">
        <v>3.0400999999999998</v>
      </c>
      <c r="ED68" s="72">
        <f t="shared" si="84"/>
        <v>243.94871757238823</v>
      </c>
      <c r="EE68" s="72">
        <f t="shared" si="85"/>
        <v>0</v>
      </c>
      <c r="EF68" s="91">
        <f t="shared" si="86"/>
        <v>-112.1920152115414</v>
      </c>
      <c r="EG68" s="91">
        <f t="shared" si="87"/>
        <v>0</v>
      </c>
      <c r="EH68"/>
      <c r="EI68"/>
      <c r="EJ68" s="92"/>
      <c r="EK68" s="90"/>
      <c r="EL68"/>
      <c r="EM68"/>
      <c r="EN68" s="82"/>
      <c r="EO68"/>
      <c r="EP68" s="93">
        <v>36565</v>
      </c>
      <c r="EQ68" s="90">
        <v>3.0400999999999998</v>
      </c>
      <c r="ER68" s="72">
        <f t="shared" si="88"/>
        <v>30.694549832445045</v>
      </c>
      <c r="ES68" s="72">
        <f t="shared" si="89"/>
        <v>0</v>
      </c>
      <c r="ET68" s="91">
        <f t="shared" si="90"/>
        <v>-14.116423467941482</v>
      </c>
      <c r="EU68" s="91">
        <f t="shared" si="91"/>
        <v>0</v>
      </c>
      <c r="EV68"/>
      <c r="EW68"/>
      <c r="EX68" s="92"/>
      <c r="EY68" s="90"/>
      <c r="EZ68"/>
      <c r="FA68"/>
      <c r="FB68" s="82"/>
      <c r="FC68"/>
      <c r="FD68" s="93">
        <v>36565</v>
      </c>
      <c r="FE68" s="90">
        <v>3.0400999999999998</v>
      </c>
      <c r="FF68" s="72">
        <f t="shared" si="92"/>
        <v>685.65571879237109</v>
      </c>
      <c r="FG68" s="72">
        <f t="shared" si="93"/>
        <v>0</v>
      </c>
      <c r="FH68" s="91">
        <f t="shared" si="94"/>
        <v>-315.33306507261159</v>
      </c>
      <c r="FI68" s="91">
        <f t="shared" si="95"/>
        <v>0</v>
      </c>
      <c r="FJ68"/>
      <c r="FK68"/>
      <c r="FL68" s="92"/>
      <c r="FM68" s="90"/>
      <c r="FN68"/>
      <c r="FO68"/>
      <c r="FP68" s="82"/>
      <c r="FQ68"/>
      <c r="FR68" s="93">
        <v>36565</v>
      </c>
      <c r="FS68" s="90">
        <v>3.0400999999999998</v>
      </c>
      <c r="FT68" s="72">
        <f t="shared" si="96"/>
        <v>378.30492271484786</v>
      </c>
      <c r="FU68" s="72">
        <f t="shared" si="97"/>
        <v>0</v>
      </c>
      <c r="FV68" s="91">
        <f t="shared" si="98"/>
        <v>-173.98243395655859</v>
      </c>
      <c r="FW68" s="91">
        <f t="shared" si="99"/>
        <v>0</v>
      </c>
      <c r="FX68"/>
      <c r="FY68"/>
      <c r="FZ68" s="92"/>
      <c r="GA68" s="90"/>
      <c r="GB68"/>
      <c r="GC68"/>
      <c r="GD68" s="82"/>
      <c r="GE68"/>
      <c r="GF68" s="93">
        <v>36565</v>
      </c>
      <c r="GG68" s="90">
        <v>3.0400999999999998</v>
      </c>
      <c r="GH68" s="72">
        <f t="shared" si="100"/>
        <v>502.86643215813382</v>
      </c>
      <c r="GI68" s="72">
        <f t="shared" si="101"/>
        <v>0</v>
      </c>
      <c r="GJ68" s="91">
        <f t="shared" si="102"/>
        <v>-231.26827214952584</v>
      </c>
      <c r="GK68" s="91">
        <f t="shared" si="103"/>
        <v>0</v>
      </c>
      <c r="GL68"/>
      <c r="GM68"/>
      <c r="GN68" s="92"/>
      <c r="GO68" s="90"/>
      <c r="GP68"/>
      <c r="GQ68"/>
      <c r="GS68"/>
      <c r="GT68" s="93">
        <v>36565</v>
      </c>
      <c r="GU68" s="90">
        <v>3.0400999999999998</v>
      </c>
      <c r="GV68" s="72">
        <f t="shared" si="104"/>
        <v>101.41900774303116</v>
      </c>
      <c r="GW68" s="72">
        <f t="shared" si="105"/>
        <v>0</v>
      </c>
      <c r="GX68" s="91">
        <f t="shared" si="106"/>
        <v>-46.642601661020052</v>
      </c>
      <c r="GY68" s="91">
        <f t="shared" si="107"/>
        <v>0</v>
      </c>
      <c r="GZ68"/>
      <c r="HA68"/>
      <c r="HB68" s="92"/>
      <c r="HC68" s="90"/>
      <c r="HD68"/>
      <c r="HE68"/>
      <c r="HG68"/>
      <c r="HH68" s="93">
        <v>36565</v>
      </c>
      <c r="HI68" s="90">
        <v>3.0400999999999998</v>
      </c>
      <c r="HJ68" s="72">
        <f t="shared" si="108"/>
        <v>169.30638138213254</v>
      </c>
      <c r="HK68" s="72">
        <f t="shared" si="109"/>
        <v>0</v>
      </c>
      <c r="HL68" s="91">
        <f t="shared" si="110"/>
        <v>-77.864004797642792</v>
      </c>
      <c r="HM68" s="91">
        <f t="shared" si="111"/>
        <v>0</v>
      </c>
      <c r="HN68"/>
      <c r="HO68"/>
      <c r="HP68" s="92"/>
      <c r="HQ68" s="90"/>
      <c r="HR68"/>
      <c r="HS68"/>
    </row>
    <row r="69" spans="2:227" x14ac:dyDescent="0.2">
      <c r="B69" s="93">
        <v>36566</v>
      </c>
      <c r="C69" s="90">
        <v>3.1238000000000001</v>
      </c>
      <c r="D69" s="72">
        <f t="shared" si="49"/>
        <v>169.30638138213254</v>
      </c>
      <c r="E69" s="72">
        <f t="shared" si="50"/>
        <v>0</v>
      </c>
      <c r="F69" s="91">
        <f t="shared" si="51"/>
        <v>-63.693060675958243</v>
      </c>
      <c r="G69" s="91">
        <f t="shared" si="52"/>
        <v>0</v>
      </c>
      <c r="P69" s="93">
        <v>36201</v>
      </c>
      <c r="Q69" s="90">
        <v>2.2650999999999999</v>
      </c>
      <c r="R69" s="72">
        <f t="shared" si="48"/>
        <v>101.41900774303116</v>
      </c>
      <c r="S69" s="72">
        <f t="shared" si="53"/>
        <v>0</v>
      </c>
      <c r="T69" s="91">
        <f t="shared" si="54"/>
        <v>-74.532828790353605</v>
      </c>
      <c r="U69" s="91">
        <f t="shared" si="55"/>
        <v>0</v>
      </c>
      <c r="AE69" s="93">
        <v>35836</v>
      </c>
      <c r="AF69" s="90">
        <v>1.6480999999999999</v>
      </c>
      <c r="AG69" s="72">
        <f t="shared" si="56"/>
        <v>502.86643215813382</v>
      </c>
      <c r="AH69" s="72">
        <f t="shared" si="57"/>
        <v>0</v>
      </c>
      <c r="AI69" s="91">
        <f t="shared" si="58"/>
        <v>-428.39191355551424</v>
      </c>
      <c r="AJ69" s="91">
        <f t="shared" si="59"/>
        <v>0</v>
      </c>
      <c r="AT69" s="93">
        <v>35471</v>
      </c>
      <c r="AU69" s="90">
        <v>2.3471000000000002</v>
      </c>
      <c r="AV69" s="72">
        <f t="shared" si="60"/>
        <v>378.30492271484786</v>
      </c>
      <c r="AW69" s="72">
        <f t="shared" si="61"/>
        <v>0</v>
      </c>
      <c r="AX69" s="91">
        <f t="shared" si="62"/>
        <v>131.30963867432376</v>
      </c>
      <c r="AY69" s="91">
        <f t="shared" si="63"/>
        <v>0</v>
      </c>
      <c r="BI69" s="93">
        <v>35105</v>
      </c>
      <c r="BJ69" s="90">
        <v>1.5468</v>
      </c>
      <c r="BK69" s="72">
        <f t="shared" si="64"/>
        <v>685.65571879237109</v>
      </c>
      <c r="BL69" s="72">
        <f t="shared" si="65"/>
        <v>0</v>
      </c>
      <c r="BM69" s="91">
        <f t="shared" si="66"/>
        <v>-310.7391717567026</v>
      </c>
      <c r="BN69" s="91">
        <f t="shared" si="67"/>
        <v>0</v>
      </c>
      <c r="BV69" s="82"/>
      <c r="BW69"/>
      <c r="BX69" s="93">
        <v>36566</v>
      </c>
      <c r="BY69" s="90">
        <v>3.1238000000000001</v>
      </c>
      <c r="BZ69" s="72">
        <f t="shared" si="68"/>
        <v>0</v>
      </c>
      <c r="CA69" s="72">
        <f t="shared" si="69"/>
        <v>300.50126405065288</v>
      </c>
      <c r="CB69" s="91">
        <f t="shared" si="70"/>
        <v>0</v>
      </c>
      <c r="CC69" s="91">
        <f t="shared" si="71"/>
        <v>126.57113241813494</v>
      </c>
      <c r="CD69"/>
      <c r="CE69"/>
      <c r="CF69"/>
      <c r="CG69"/>
      <c r="CH69"/>
      <c r="CI69"/>
      <c r="CJ69" s="82"/>
      <c r="CK69"/>
      <c r="CL69" s="93">
        <v>36566</v>
      </c>
      <c r="CM69" s="90">
        <v>3.1238000000000001</v>
      </c>
      <c r="CN69" s="72">
        <f t="shared" si="72"/>
        <v>28.06011443749497</v>
      </c>
      <c r="CO69" s="72">
        <f t="shared" si="73"/>
        <v>0</v>
      </c>
      <c r="CP69" s="91">
        <f t="shared" si="74"/>
        <v>-10.556215051385605</v>
      </c>
      <c r="CQ69" s="91">
        <f t="shared" si="75"/>
        <v>0</v>
      </c>
      <c r="CR69"/>
      <c r="CS69"/>
      <c r="CT69"/>
      <c r="CU69"/>
      <c r="CV69"/>
      <c r="CW69"/>
      <c r="CX69" s="82"/>
      <c r="CY69"/>
      <c r="CZ69" s="93">
        <v>36566</v>
      </c>
      <c r="DA69" s="90">
        <v>3.1238000000000001</v>
      </c>
      <c r="DB69" s="72">
        <f t="shared" si="76"/>
        <v>0</v>
      </c>
      <c r="DC69" s="72">
        <f t="shared" si="77"/>
        <v>493.82829226469039</v>
      </c>
      <c r="DD69" s="91">
        <f t="shared" si="78"/>
        <v>0</v>
      </c>
      <c r="DE69" s="91">
        <f t="shared" si="79"/>
        <v>208.00047670188749</v>
      </c>
      <c r="DF69"/>
      <c r="DG69"/>
      <c r="DH69"/>
      <c r="DI69"/>
      <c r="DJ69"/>
      <c r="DK69"/>
      <c r="DL69" s="82"/>
      <c r="DM69"/>
      <c r="DN69" s="93">
        <v>36566</v>
      </c>
      <c r="DO69" s="90">
        <v>3.1238000000000001</v>
      </c>
      <c r="DP69" s="72">
        <f t="shared" si="80"/>
        <v>264.68645260443202</v>
      </c>
      <c r="DQ69" s="72">
        <f t="shared" si="81"/>
        <v>0</v>
      </c>
      <c r="DR69" s="91">
        <f t="shared" si="82"/>
        <v>-99.575043469787289</v>
      </c>
      <c r="DS69" s="91">
        <f t="shared" si="83"/>
        <v>0</v>
      </c>
      <c r="DT69"/>
      <c r="DU69"/>
      <c r="DV69"/>
      <c r="DW69"/>
      <c r="DX69"/>
      <c r="DY69"/>
      <c r="DZ69" s="82"/>
      <c r="EA69"/>
      <c r="EB69" s="93">
        <v>36566</v>
      </c>
      <c r="EC69" s="90">
        <v>3.1238000000000001</v>
      </c>
      <c r="ED69" s="72">
        <f t="shared" si="84"/>
        <v>243.94871757238823</v>
      </c>
      <c r="EE69" s="72">
        <f t="shared" si="85"/>
        <v>0</v>
      </c>
      <c r="EF69" s="91">
        <f t="shared" si="86"/>
        <v>-91.773507550732418</v>
      </c>
      <c r="EG69" s="91">
        <f t="shared" si="87"/>
        <v>0</v>
      </c>
      <c r="EH69"/>
      <c r="EI69"/>
      <c r="EJ69"/>
      <c r="EK69"/>
      <c r="EL69"/>
      <c r="EM69"/>
      <c r="EN69" s="82"/>
      <c r="EO69"/>
      <c r="EP69" s="93">
        <v>36566</v>
      </c>
      <c r="EQ69" s="90">
        <v>3.1238000000000001</v>
      </c>
      <c r="ER69" s="72">
        <f t="shared" si="88"/>
        <v>30.694549832445045</v>
      </c>
      <c r="ES69" s="72">
        <f t="shared" si="89"/>
        <v>0</v>
      </c>
      <c r="ET69" s="91">
        <f t="shared" si="90"/>
        <v>-11.547289646965822</v>
      </c>
      <c r="EU69" s="91">
        <f t="shared" si="91"/>
        <v>0</v>
      </c>
      <c r="EV69"/>
      <c r="EW69"/>
      <c r="EX69"/>
      <c r="EY69"/>
      <c r="EZ69"/>
      <c r="FA69"/>
      <c r="FB69" s="82"/>
      <c r="FC69"/>
      <c r="FD69" s="93">
        <v>36566</v>
      </c>
      <c r="FE69" s="90">
        <v>3.1238000000000001</v>
      </c>
      <c r="FF69" s="72">
        <f t="shared" si="92"/>
        <v>685.65571879237109</v>
      </c>
      <c r="FG69" s="72">
        <f t="shared" si="93"/>
        <v>0</v>
      </c>
      <c r="FH69" s="91">
        <f t="shared" si="94"/>
        <v>-257.94368140968993</v>
      </c>
      <c r="FI69" s="91">
        <f t="shared" si="95"/>
        <v>0</v>
      </c>
      <c r="FJ69"/>
      <c r="FK69"/>
      <c r="FL69"/>
      <c r="FM69"/>
      <c r="FN69"/>
      <c r="FO69"/>
      <c r="FP69" s="82"/>
      <c r="FQ69"/>
      <c r="FR69" s="93">
        <v>36566</v>
      </c>
      <c r="FS69" s="90">
        <v>3.1238000000000001</v>
      </c>
      <c r="FT69" s="72">
        <f t="shared" si="96"/>
        <v>378.30492271484786</v>
      </c>
      <c r="FU69" s="72">
        <f t="shared" si="97"/>
        <v>0</v>
      </c>
      <c r="FV69" s="91">
        <f t="shared" si="98"/>
        <v>-142.3183119253257</v>
      </c>
      <c r="FW69" s="91">
        <f t="shared" si="99"/>
        <v>0</v>
      </c>
      <c r="FX69"/>
      <c r="FY69"/>
      <c r="FZ69"/>
      <c r="GA69"/>
      <c r="GB69"/>
      <c r="GC69"/>
      <c r="GD69" s="82"/>
      <c r="GE69"/>
      <c r="GF69" s="93">
        <v>36566</v>
      </c>
      <c r="GG69" s="90">
        <v>3.1238000000000001</v>
      </c>
      <c r="GH69" s="72">
        <f t="shared" si="100"/>
        <v>502.86643215813382</v>
      </c>
      <c r="GI69" s="72">
        <f t="shared" si="101"/>
        <v>0</v>
      </c>
      <c r="GJ69" s="91">
        <f t="shared" si="102"/>
        <v>-189.17835177788987</v>
      </c>
      <c r="GK69" s="91">
        <f t="shared" si="103"/>
        <v>0</v>
      </c>
      <c r="GL69"/>
      <c r="GM69"/>
      <c r="GN69"/>
      <c r="GO69"/>
      <c r="GP69"/>
      <c r="GQ69"/>
      <c r="GS69"/>
      <c r="GT69" s="93">
        <v>36566</v>
      </c>
      <c r="GU69" s="90">
        <v>3.1238000000000001</v>
      </c>
      <c r="GV69" s="72">
        <f t="shared" si="104"/>
        <v>101.41900774303116</v>
      </c>
      <c r="GW69" s="72">
        <f t="shared" si="105"/>
        <v>0</v>
      </c>
      <c r="GX69" s="91">
        <f t="shared" si="106"/>
        <v>-38.153830712928311</v>
      </c>
      <c r="GY69" s="91">
        <f t="shared" si="107"/>
        <v>0</v>
      </c>
      <c r="GZ69"/>
      <c r="HA69"/>
      <c r="HB69"/>
      <c r="HC69"/>
      <c r="HD69"/>
      <c r="HE69"/>
      <c r="HG69"/>
      <c r="HH69" s="93">
        <v>36566</v>
      </c>
      <c r="HI69" s="90">
        <v>3.1238000000000001</v>
      </c>
      <c r="HJ69" s="72">
        <f t="shared" si="108"/>
        <v>169.30638138213254</v>
      </c>
      <c r="HK69" s="72">
        <f t="shared" si="109"/>
        <v>0</v>
      </c>
      <c r="HL69" s="91">
        <f t="shared" si="110"/>
        <v>-63.693060675958243</v>
      </c>
      <c r="HM69" s="91">
        <f t="shared" si="111"/>
        <v>0</v>
      </c>
      <c r="HN69"/>
      <c r="HO69"/>
      <c r="HP69"/>
      <c r="HQ69"/>
      <c r="HR69"/>
      <c r="HS69"/>
    </row>
    <row r="70" spans="2:227" x14ac:dyDescent="0.2">
      <c r="B70" s="93">
        <v>36567</v>
      </c>
      <c r="C70" s="90">
        <v>3.1711999999999998</v>
      </c>
      <c r="D70" s="72">
        <f t="shared" si="49"/>
        <v>169.30638138213254</v>
      </c>
      <c r="E70" s="72">
        <f t="shared" si="50"/>
        <v>0</v>
      </c>
      <c r="F70" s="91">
        <f t="shared" si="51"/>
        <v>-55.667938198445214</v>
      </c>
      <c r="G70" s="91">
        <f t="shared" si="52"/>
        <v>0</v>
      </c>
      <c r="P70" s="93">
        <v>36202</v>
      </c>
      <c r="Q70" s="90">
        <v>2.2919</v>
      </c>
      <c r="R70" s="72">
        <f t="shared" si="48"/>
        <v>101.41900774303116</v>
      </c>
      <c r="S70" s="72">
        <f t="shared" si="53"/>
        <v>0</v>
      </c>
      <c r="T70" s="91">
        <f t="shared" si="54"/>
        <v>-71.814799382840363</v>
      </c>
      <c r="U70" s="91">
        <f t="shared" si="55"/>
        <v>0</v>
      </c>
      <c r="AE70" s="93">
        <v>35837</v>
      </c>
      <c r="AF70" s="90">
        <v>1.7133</v>
      </c>
      <c r="AG70" s="72">
        <f t="shared" si="56"/>
        <v>502.86643215813382</v>
      </c>
      <c r="AH70" s="72">
        <f t="shared" si="57"/>
        <v>0</v>
      </c>
      <c r="AI70" s="91">
        <f t="shared" si="58"/>
        <v>-395.60502217880384</v>
      </c>
      <c r="AJ70" s="91">
        <f t="shared" si="59"/>
        <v>0</v>
      </c>
      <c r="AT70" s="93">
        <v>35472</v>
      </c>
      <c r="AU70" s="90">
        <v>2.2370000000000001</v>
      </c>
      <c r="AV70" s="72">
        <f t="shared" si="60"/>
        <v>378.30492271484786</v>
      </c>
      <c r="AW70" s="72">
        <f t="shared" si="61"/>
        <v>0</v>
      </c>
      <c r="AX70" s="91">
        <f t="shared" si="62"/>
        <v>89.658266683418987</v>
      </c>
      <c r="AY70" s="91">
        <f t="shared" si="63"/>
        <v>0</v>
      </c>
      <c r="BI70" s="93">
        <v>35106</v>
      </c>
      <c r="BJ70" s="90">
        <v>1.5476000000000001</v>
      </c>
      <c r="BK70" s="72">
        <f t="shared" si="64"/>
        <v>685.65571879237109</v>
      </c>
      <c r="BL70" s="72">
        <f t="shared" si="65"/>
        <v>0</v>
      </c>
      <c r="BM70" s="91">
        <f t="shared" si="66"/>
        <v>-310.19064718166862</v>
      </c>
      <c r="BN70" s="91">
        <f t="shared" si="67"/>
        <v>0</v>
      </c>
      <c r="BV70" s="82"/>
      <c r="BW70"/>
      <c r="BX70" s="93">
        <v>36567</v>
      </c>
      <c r="BY70" s="90">
        <v>3.1711999999999998</v>
      </c>
      <c r="BZ70" s="72">
        <f t="shared" si="68"/>
        <v>0</v>
      </c>
      <c r="CA70" s="72">
        <f t="shared" si="69"/>
        <v>300.50126405065288</v>
      </c>
      <c r="CB70" s="91">
        <f t="shared" si="70"/>
        <v>0</v>
      </c>
      <c r="CC70" s="91">
        <f t="shared" si="71"/>
        <v>112.32737250213408</v>
      </c>
      <c r="CD70"/>
      <c r="CE70"/>
      <c r="CF70" s="91"/>
      <c r="CG70" s="96"/>
      <c r="CH70"/>
      <c r="CI70"/>
      <c r="CJ70" s="82"/>
      <c r="CK70"/>
      <c r="CL70" s="93">
        <v>36567</v>
      </c>
      <c r="CM70" s="90">
        <v>3.1711999999999998</v>
      </c>
      <c r="CN70" s="72">
        <f t="shared" si="72"/>
        <v>28.06011443749497</v>
      </c>
      <c r="CO70" s="72">
        <f t="shared" si="73"/>
        <v>0</v>
      </c>
      <c r="CP70" s="91">
        <f t="shared" si="74"/>
        <v>-9.2261656270483527</v>
      </c>
      <c r="CQ70" s="91">
        <f t="shared" si="75"/>
        <v>0</v>
      </c>
      <c r="CR70"/>
      <c r="CS70"/>
      <c r="CT70" s="91"/>
      <c r="CU70" s="96"/>
      <c r="CV70"/>
      <c r="CW70"/>
      <c r="CX70" s="82"/>
      <c r="CY70"/>
      <c r="CZ70" s="93">
        <v>36567</v>
      </c>
      <c r="DA70" s="90">
        <v>3.1711999999999998</v>
      </c>
      <c r="DB70" s="72">
        <f t="shared" si="76"/>
        <v>0</v>
      </c>
      <c r="DC70" s="72">
        <f t="shared" si="77"/>
        <v>493.82829226469039</v>
      </c>
      <c r="DD70" s="91">
        <f t="shared" si="78"/>
        <v>0</v>
      </c>
      <c r="DE70" s="91">
        <f t="shared" si="79"/>
        <v>184.59301564854132</v>
      </c>
      <c r="DF70"/>
      <c r="DG70"/>
      <c r="DH70" s="91"/>
      <c r="DI70" s="96"/>
      <c r="DJ70"/>
      <c r="DK70"/>
      <c r="DL70" s="82"/>
      <c r="DM70"/>
      <c r="DN70" s="93">
        <v>36567</v>
      </c>
      <c r="DO70" s="90">
        <v>3.1711999999999998</v>
      </c>
      <c r="DP70" s="72">
        <f t="shared" si="80"/>
        <v>264.68645260443202</v>
      </c>
      <c r="DQ70" s="72">
        <f t="shared" si="81"/>
        <v>0</v>
      </c>
      <c r="DR70" s="91">
        <f t="shared" si="82"/>
        <v>-87.028905616337298</v>
      </c>
      <c r="DS70" s="91">
        <f t="shared" si="83"/>
        <v>0</v>
      </c>
      <c r="DT70"/>
      <c r="DU70"/>
      <c r="DV70" s="91"/>
      <c r="DW70" s="96"/>
      <c r="DX70"/>
      <c r="DY70"/>
      <c r="DZ70" s="82"/>
      <c r="EA70"/>
      <c r="EB70" s="93">
        <v>36567</v>
      </c>
      <c r="EC70" s="90">
        <v>3.1711999999999998</v>
      </c>
      <c r="ED70" s="72">
        <f t="shared" si="84"/>
        <v>243.94871757238823</v>
      </c>
      <c r="EE70" s="72">
        <f t="shared" si="85"/>
        <v>0</v>
      </c>
      <c r="EF70" s="91">
        <f t="shared" si="86"/>
        <v>-80.210338337801304</v>
      </c>
      <c r="EG70" s="91">
        <f t="shared" si="87"/>
        <v>0</v>
      </c>
      <c r="EH70"/>
      <c r="EI70"/>
      <c r="EJ70" s="91"/>
      <c r="EK70" s="96"/>
      <c r="EL70"/>
      <c r="EM70"/>
      <c r="EN70" s="82"/>
      <c r="EO70"/>
      <c r="EP70" s="93">
        <v>36567</v>
      </c>
      <c r="EQ70" s="90">
        <v>3.1711999999999998</v>
      </c>
      <c r="ER70" s="72">
        <f t="shared" si="88"/>
        <v>30.694549832445045</v>
      </c>
      <c r="ES70" s="72">
        <f t="shared" si="89"/>
        <v>0</v>
      </c>
      <c r="ET70" s="91">
        <f t="shared" si="90"/>
        <v>-10.092367984907938</v>
      </c>
      <c r="EU70" s="91">
        <f t="shared" si="91"/>
        <v>0</v>
      </c>
      <c r="EV70"/>
      <c r="EW70"/>
      <c r="EX70" s="91"/>
      <c r="EY70" s="96"/>
      <c r="EZ70"/>
      <c r="FA70"/>
      <c r="FB70" s="82"/>
      <c r="FC70"/>
      <c r="FD70" s="93">
        <v>36567</v>
      </c>
      <c r="FE70" s="90">
        <v>3.1711999999999998</v>
      </c>
      <c r="FF70" s="72">
        <f t="shared" si="92"/>
        <v>685.65571879237109</v>
      </c>
      <c r="FG70" s="72">
        <f t="shared" si="93"/>
        <v>0</v>
      </c>
      <c r="FH70" s="91">
        <f t="shared" si="94"/>
        <v>-225.44360033893176</v>
      </c>
      <c r="FI70" s="91">
        <f t="shared" si="95"/>
        <v>0</v>
      </c>
      <c r="FJ70"/>
      <c r="FK70"/>
      <c r="FL70" s="91"/>
      <c r="FM70" s="96"/>
      <c r="FN70"/>
      <c r="FO70"/>
      <c r="FP70" s="82"/>
      <c r="FQ70"/>
      <c r="FR70" s="93">
        <v>36567</v>
      </c>
      <c r="FS70" s="90">
        <v>3.1711999999999998</v>
      </c>
      <c r="FT70" s="72">
        <f t="shared" si="96"/>
        <v>378.30492271484786</v>
      </c>
      <c r="FU70" s="72">
        <f t="shared" si="97"/>
        <v>0</v>
      </c>
      <c r="FV70" s="91">
        <f t="shared" si="98"/>
        <v>-124.38665858864205</v>
      </c>
      <c r="FW70" s="91">
        <f t="shared" si="99"/>
        <v>0</v>
      </c>
      <c r="FX70"/>
      <c r="FY70"/>
      <c r="FZ70" s="91"/>
      <c r="GA70" s="96"/>
      <c r="GB70"/>
      <c r="GC70"/>
      <c r="GD70" s="82"/>
      <c r="GE70"/>
      <c r="GF70" s="93">
        <v>36567</v>
      </c>
      <c r="GG70" s="90">
        <v>3.1711999999999998</v>
      </c>
      <c r="GH70" s="72">
        <f t="shared" si="100"/>
        <v>502.86643215813382</v>
      </c>
      <c r="GI70" s="72">
        <f t="shared" si="101"/>
        <v>0</v>
      </c>
      <c r="GJ70" s="91">
        <f t="shared" si="102"/>
        <v>-165.34248289359451</v>
      </c>
      <c r="GK70" s="91">
        <f t="shared" si="103"/>
        <v>0</v>
      </c>
      <c r="GL70"/>
      <c r="GM70"/>
      <c r="GN70" s="91"/>
      <c r="GO70" s="96"/>
      <c r="GP70"/>
      <c r="GQ70"/>
      <c r="GS70"/>
      <c r="GT70" s="93">
        <v>36567</v>
      </c>
      <c r="GU70" s="90">
        <v>3.1711999999999998</v>
      </c>
      <c r="GV70" s="72">
        <f t="shared" si="104"/>
        <v>101.41900774303116</v>
      </c>
      <c r="GW70" s="72">
        <f t="shared" si="105"/>
        <v>0</v>
      </c>
      <c r="GX70" s="91">
        <f t="shared" si="106"/>
        <v>-33.346569745908667</v>
      </c>
      <c r="GY70" s="91">
        <f t="shared" si="107"/>
        <v>0</v>
      </c>
      <c r="GZ70"/>
      <c r="HA70"/>
      <c r="HB70" s="91"/>
      <c r="HC70" s="96"/>
      <c r="HD70"/>
      <c r="HE70"/>
      <c r="HG70"/>
      <c r="HH70" s="93">
        <v>36567</v>
      </c>
      <c r="HI70" s="90">
        <v>3.1711999999999998</v>
      </c>
      <c r="HJ70" s="72">
        <f t="shared" si="108"/>
        <v>169.30638138213254</v>
      </c>
      <c r="HK70" s="72">
        <f t="shared" si="109"/>
        <v>0</v>
      </c>
      <c r="HL70" s="91">
        <f t="shared" si="110"/>
        <v>-55.667938198445214</v>
      </c>
      <c r="HM70" s="91">
        <f t="shared" si="111"/>
        <v>0</v>
      </c>
      <c r="HN70"/>
      <c r="HO70"/>
      <c r="HP70" s="91"/>
      <c r="HQ70" s="96"/>
      <c r="HR70"/>
      <c r="HS70"/>
    </row>
    <row r="71" spans="2:227" x14ac:dyDescent="0.2">
      <c r="B71" s="93">
        <v>36568</v>
      </c>
      <c r="C71" s="90">
        <v>3.1539999999999999</v>
      </c>
      <c r="D71" s="72">
        <f t="shared" si="49"/>
        <v>169.30638138213254</v>
      </c>
      <c r="E71" s="72">
        <f t="shared" si="50"/>
        <v>0</v>
      </c>
      <c r="F71" s="91">
        <f t="shared" si="51"/>
        <v>-58.580007958217877</v>
      </c>
      <c r="G71" s="91">
        <f t="shared" si="52"/>
        <v>0</v>
      </c>
      <c r="P71" s="93">
        <v>36203</v>
      </c>
      <c r="Q71" s="90">
        <v>2.2757999999999998</v>
      </c>
      <c r="R71" s="72">
        <f t="shared" si="48"/>
        <v>101.41900774303116</v>
      </c>
      <c r="S71" s="72">
        <f t="shared" si="53"/>
        <v>0</v>
      </c>
      <c r="T71" s="91">
        <f t="shared" si="54"/>
        <v>-73.447645407503188</v>
      </c>
      <c r="U71" s="91">
        <f t="shared" si="55"/>
        <v>0</v>
      </c>
      <c r="AE71" s="93">
        <v>35838</v>
      </c>
      <c r="AF71" s="90">
        <v>1.6746000000000001</v>
      </c>
      <c r="AG71" s="72">
        <f t="shared" si="56"/>
        <v>502.86643215813382</v>
      </c>
      <c r="AH71" s="72">
        <f t="shared" si="57"/>
        <v>0</v>
      </c>
      <c r="AI71" s="91">
        <f t="shared" si="58"/>
        <v>-415.06595310332364</v>
      </c>
      <c r="AJ71" s="91">
        <f t="shared" si="59"/>
        <v>0</v>
      </c>
      <c r="AT71" s="93">
        <v>35473</v>
      </c>
      <c r="AU71" s="90">
        <v>1.8446</v>
      </c>
      <c r="AV71" s="72">
        <f t="shared" si="60"/>
        <v>378.30492271484786</v>
      </c>
      <c r="AW71" s="72">
        <f t="shared" si="61"/>
        <v>0</v>
      </c>
      <c r="AX71" s="91">
        <f t="shared" si="62"/>
        <v>-58.788584989887354</v>
      </c>
      <c r="AY71" s="91">
        <f t="shared" si="63"/>
        <v>0</v>
      </c>
      <c r="BI71" s="93">
        <v>35107</v>
      </c>
      <c r="BJ71" s="90">
        <v>1.5197000000000001</v>
      </c>
      <c r="BK71" s="72">
        <f t="shared" si="64"/>
        <v>685.65571879237109</v>
      </c>
      <c r="BL71" s="72">
        <f t="shared" si="65"/>
        <v>0</v>
      </c>
      <c r="BM71" s="91">
        <f t="shared" si="66"/>
        <v>-329.32044173597581</v>
      </c>
      <c r="BN71" s="91">
        <f t="shared" si="67"/>
        <v>0</v>
      </c>
      <c r="BV71" s="82"/>
      <c r="BW71"/>
      <c r="BX71" s="93">
        <v>36568</v>
      </c>
      <c r="BY71" s="90">
        <v>3.1539999999999999</v>
      </c>
      <c r="BZ71" s="72">
        <f t="shared" si="68"/>
        <v>0</v>
      </c>
      <c r="CA71" s="72">
        <f t="shared" si="69"/>
        <v>300.50126405065288</v>
      </c>
      <c r="CB71" s="91">
        <f t="shared" si="70"/>
        <v>0</v>
      </c>
      <c r="CC71" s="91">
        <f t="shared" si="71"/>
        <v>117.49599424380528</v>
      </c>
      <c r="CD71"/>
      <c r="CE71"/>
      <c r="CF71"/>
      <c r="CG71"/>
      <c r="CH71"/>
      <c r="CI71"/>
      <c r="CJ71" s="82"/>
      <c r="CK71"/>
      <c r="CL71" s="93">
        <v>36568</v>
      </c>
      <c r="CM71" s="90">
        <v>3.1539999999999999</v>
      </c>
      <c r="CN71" s="72">
        <f t="shared" si="72"/>
        <v>28.06011443749497</v>
      </c>
      <c r="CO71" s="72">
        <f t="shared" si="73"/>
        <v>0</v>
      </c>
      <c r="CP71" s="91">
        <f t="shared" si="74"/>
        <v>-9.7087995953732626</v>
      </c>
      <c r="CQ71" s="91">
        <f t="shared" si="75"/>
        <v>0</v>
      </c>
      <c r="CR71"/>
      <c r="CS71"/>
      <c r="CT71"/>
      <c r="CU71"/>
      <c r="CV71"/>
      <c r="CW71"/>
      <c r="CX71" s="82"/>
      <c r="CY71"/>
      <c r="CZ71" s="93">
        <v>36568</v>
      </c>
      <c r="DA71" s="90">
        <v>3.1539999999999999</v>
      </c>
      <c r="DB71" s="72">
        <f t="shared" si="76"/>
        <v>0</v>
      </c>
      <c r="DC71" s="72">
        <f t="shared" si="77"/>
        <v>493.82829226469039</v>
      </c>
      <c r="DD71" s="91">
        <f t="shared" si="78"/>
        <v>0</v>
      </c>
      <c r="DE71" s="91">
        <f t="shared" si="79"/>
        <v>193.08686227549396</v>
      </c>
      <c r="DF71"/>
      <c r="DG71"/>
      <c r="DH71"/>
      <c r="DI71"/>
      <c r="DJ71"/>
      <c r="DK71"/>
      <c r="DL71" s="82"/>
      <c r="DM71"/>
      <c r="DN71" s="93">
        <v>36568</v>
      </c>
      <c r="DO71" s="90">
        <v>3.1539999999999999</v>
      </c>
      <c r="DP71" s="72">
        <f t="shared" si="80"/>
        <v>264.68645260443202</v>
      </c>
      <c r="DQ71" s="72">
        <f t="shared" si="81"/>
        <v>0</v>
      </c>
      <c r="DR71" s="91">
        <f t="shared" si="82"/>
        <v>-91.581512601133497</v>
      </c>
      <c r="DS71" s="91">
        <f t="shared" si="83"/>
        <v>0</v>
      </c>
      <c r="DT71"/>
      <c r="DU71"/>
      <c r="DV71"/>
      <c r="DW71"/>
      <c r="DX71"/>
      <c r="DY71"/>
      <c r="DZ71" s="82"/>
      <c r="EA71"/>
      <c r="EB71" s="93">
        <v>36568</v>
      </c>
      <c r="EC71" s="90">
        <v>3.1539999999999999</v>
      </c>
      <c r="ED71" s="72">
        <f t="shared" si="84"/>
        <v>243.94871757238823</v>
      </c>
      <c r="EE71" s="72">
        <f t="shared" si="85"/>
        <v>0</v>
      </c>
      <c r="EF71" s="91">
        <f t="shared" si="86"/>
        <v>-84.40625628004635</v>
      </c>
      <c r="EG71" s="91">
        <f t="shared" si="87"/>
        <v>0</v>
      </c>
      <c r="EH71"/>
      <c r="EI71"/>
      <c r="EJ71"/>
      <c r="EK71"/>
      <c r="EL71"/>
      <c r="EM71"/>
      <c r="EN71" s="82"/>
      <c r="EO71"/>
      <c r="EP71" s="93">
        <v>36568</v>
      </c>
      <c r="EQ71" s="90">
        <v>3.1539999999999999</v>
      </c>
      <c r="ER71" s="72">
        <f t="shared" si="88"/>
        <v>30.694549832445045</v>
      </c>
      <c r="ES71" s="72">
        <f t="shared" si="89"/>
        <v>0</v>
      </c>
      <c r="ET71" s="91">
        <f t="shared" si="90"/>
        <v>-10.620314242025987</v>
      </c>
      <c r="EU71" s="91">
        <f t="shared" si="91"/>
        <v>0</v>
      </c>
      <c r="EV71"/>
      <c r="EW71"/>
      <c r="EX71"/>
      <c r="EY71"/>
      <c r="EZ71"/>
      <c r="FA71"/>
      <c r="FB71" s="82"/>
      <c r="FC71"/>
      <c r="FD71" s="93">
        <v>36568</v>
      </c>
      <c r="FE71" s="90">
        <v>3.1539999999999999</v>
      </c>
      <c r="FF71" s="72">
        <f t="shared" si="92"/>
        <v>685.65571879237109</v>
      </c>
      <c r="FG71" s="72">
        <f t="shared" si="93"/>
        <v>0</v>
      </c>
      <c r="FH71" s="91">
        <f t="shared" si="94"/>
        <v>-237.23687870216045</v>
      </c>
      <c r="FI71" s="91">
        <f t="shared" si="95"/>
        <v>0</v>
      </c>
      <c r="FJ71"/>
      <c r="FK71"/>
      <c r="FL71"/>
      <c r="FM71"/>
      <c r="FN71"/>
      <c r="FO71"/>
      <c r="FP71" s="82"/>
      <c r="FQ71"/>
      <c r="FR71" s="93">
        <v>36568</v>
      </c>
      <c r="FS71" s="90">
        <v>3.1539999999999999</v>
      </c>
      <c r="FT71" s="72">
        <f t="shared" si="96"/>
        <v>378.30492271484786</v>
      </c>
      <c r="FU71" s="72">
        <f t="shared" si="97"/>
        <v>0</v>
      </c>
      <c r="FV71" s="91">
        <f t="shared" si="98"/>
        <v>-130.89350325933739</v>
      </c>
      <c r="FW71" s="91">
        <f t="shared" si="99"/>
        <v>0</v>
      </c>
      <c r="FX71"/>
      <c r="FY71"/>
      <c r="FZ71"/>
      <c r="GA71"/>
      <c r="GB71"/>
      <c r="GC71"/>
      <c r="GD71" s="82"/>
      <c r="GE71"/>
      <c r="GF71" s="93">
        <v>36568</v>
      </c>
      <c r="GG71" s="90">
        <v>3.1539999999999999</v>
      </c>
      <c r="GH71" s="72">
        <f t="shared" si="100"/>
        <v>502.86643215813382</v>
      </c>
      <c r="GI71" s="72">
        <f t="shared" si="101"/>
        <v>0</v>
      </c>
      <c r="GJ71" s="91">
        <f t="shared" si="102"/>
        <v>-173.99178552671435</v>
      </c>
      <c r="GK71" s="91">
        <f t="shared" si="103"/>
        <v>0</v>
      </c>
      <c r="GL71"/>
      <c r="GM71"/>
      <c r="GN71"/>
      <c r="GO71"/>
      <c r="GP71"/>
      <c r="GQ71"/>
      <c r="GS71"/>
      <c r="GT71" s="93">
        <v>36568</v>
      </c>
      <c r="GU71" s="90">
        <v>3.1539999999999999</v>
      </c>
      <c r="GV71" s="72">
        <f t="shared" si="104"/>
        <v>101.41900774303116</v>
      </c>
      <c r="GW71" s="72">
        <f t="shared" si="105"/>
        <v>0</v>
      </c>
      <c r="GX71" s="91">
        <f t="shared" si="106"/>
        <v>-35.09097667908879</v>
      </c>
      <c r="GY71" s="91">
        <f t="shared" si="107"/>
        <v>0</v>
      </c>
      <c r="GZ71"/>
      <c r="HA71"/>
      <c r="HB71"/>
      <c r="HC71"/>
      <c r="HD71"/>
      <c r="HE71"/>
      <c r="HG71"/>
      <c r="HH71" s="93">
        <v>36568</v>
      </c>
      <c r="HI71" s="90">
        <v>3.1539999999999999</v>
      </c>
      <c r="HJ71" s="72">
        <f t="shared" si="108"/>
        <v>169.30638138213254</v>
      </c>
      <c r="HK71" s="72">
        <f t="shared" si="109"/>
        <v>0</v>
      </c>
      <c r="HL71" s="91">
        <f t="shared" si="110"/>
        <v>-58.580007958217877</v>
      </c>
      <c r="HM71" s="91">
        <f t="shared" si="111"/>
        <v>0</v>
      </c>
      <c r="HN71"/>
      <c r="HO71"/>
      <c r="HP71"/>
      <c r="HQ71"/>
      <c r="HR71"/>
      <c r="HS71"/>
    </row>
    <row r="72" spans="2:227" x14ac:dyDescent="0.2">
      <c r="B72" s="93">
        <v>36569</v>
      </c>
      <c r="C72" s="90">
        <v>3.1036000000000001</v>
      </c>
      <c r="D72" s="72">
        <f t="shared" si="49"/>
        <v>169.30638138213254</v>
      </c>
      <c r="E72" s="72">
        <f t="shared" si="50"/>
        <v>0</v>
      </c>
      <c r="F72" s="91">
        <f t="shared" si="51"/>
        <v>-67.113049579877313</v>
      </c>
      <c r="G72" s="91">
        <f t="shared" si="52"/>
        <v>0</v>
      </c>
      <c r="P72" s="93">
        <v>36204</v>
      </c>
      <c r="Q72" s="90">
        <v>2.2715999999999998</v>
      </c>
      <c r="R72" s="72">
        <f t="shared" si="48"/>
        <v>101.41900774303116</v>
      </c>
      <c r="S72" s="72">
        <f t="shared" si="53"/>
        <v>0</v>
      </c>
      <c r="T72" s="91">
        <f t="shared" si="54"/>
        <v>-73.873605240023906</v>
      </c>
      <c r="U72" s="91">
        <f t="shared" si="55"/>
        <v>0</v>
      </c>
      <c r="AE72" s="93">
        <v>35839</v>
      </c>
      <c r="AF72" s="90">
        <v>1.6131</v>
      </c>
      <c r="AG72" s="72">
        <f t="shared" si="56"/>
        <v>502.86643215813382</v>
      </c>
      <c r="AH72" s="72">
        <f t="shared" si="57"/>
        <v>0</v>
      </c>
      <c r="AI72" s="91">
        <f t="shared" si="58"/>
        <v>-445.99223868104889</v>
      </c>
      <c r="AJ72" s="91">
        <f t="shared" si="59"/>
        <v>0</v>
      </c>
      <c r="AT72" s="93">
        <v>35474</v>
      </c>
      <c r="AU72" s="90">
        <v>1.6136999999999999</v>
      </c>
      <c r="AV72" s="72">
        <f t="shared" si="60"/>
        <v>378.30492271484786</v>
      </c>
      <c r="AW72" s="72">
        <f t="shared" si="61"/>
        <v>0</v>
      </c>
      <c r="AX72" s="91">
        <f t="shared" si="62"/>
        <v>-146.13919164474575</v>
      </c>
      <c r="AY72" s="91">
        <f t="shared" si="63"/>
        <v>0</v>
      </c>
      <c r="BI72" s="93">
        <v>35108</v>
      </c>
      <c r="BJ72" s="90">
        <v>1.4476</v>
      </c>
      <c r="BK72" s="72">
        <f t="shared" si="64"/>
        <v>685.65571879237109</v>
      </c>
      <c r="BL72" s="72">
        <f t="shared" si="65"/>
        <v>0</v>
      </c>
      <c r="BM72" s="91">
        <f t="shared" si="66"/>
        <v>-378.75621906090578</v>
      </c>
      <c r="BN72" s="91">
        <f t="shared" si="67"/>
        <v>0</v>
      </c>
      <c r="BV72" s="82"/>
      <c r="BW72"/>
      <c r="BX72" s="93">
        <v>36569</v>
      </c>
      <c r="BY72" s="90">
        <v>3.1036000000000001</v>
      </c>
      <c r="BZ72" s="72">
        <f t="shared" si="68"/>
        <v>0</v>
      </c>
      <c r="CA72" s="72">
        <f t="shared" si="69"/>
        <v>300.50126405065288</v>
      </c>
      <c r="CB72" s="91">
        <f t="shared" si="70"/>
        <v>0</v>
      </c>
      <c r="CC72" s="91">
        <f t="shared" si="71"/>
        <v>132.64125795195812</v>
      </c>
      <c r="CD72"/>
      <c r="CE72"/>
      <c r="CF72"/>
      <c r="CG72"/>
      <c r="CH72"/>
      <c r="CI72"/>
      <c r="CJ72" s="82"/>
      <c r="CK72"/>
      <c r="CL72" s="93">
        <v>36569</v>
      </c>
      <c r="CM72" s="90">
        <v>3.1036000000000001</v>
      </c>
      <c r="CN72" s="72">
        <f t="shared" si="72"/>
        <v>28.06011443749497</v>
      </c>
      <c r="CO72" s="72">
        <f t="shared" si="73"/>
        <v>0</v>
      </c>
      <c r="CP72" s="91">
        <f t="shared" si="74"/>
        <v>-11.123029363023003</v>
      </c>
      <c r="CQ72" s="91">
        <f t="shared" si="75"/>
        <v>0</v>
      </c>
      <c r="CR72"/>
      <c r="CS72"/>
      <c r="CT72"/>
      <c r="CU72"/>
      <c r="CV72"/>
      <c r="CW72"/>
      <c r="CX72" s="82"/>
      <c r="CY72"/>
      <c r="CZ72" s="93">
        <v>36569</v>
      </c>
      <c r="DA72" s="90">
        <v>3.1036000000000001</v>
      </c>
      <c r="DB72" s="72">
        <f t="shared" si="76"/>
        <v>0</v>
      </c>
      <c r="DC72" s="72">
        <f t="shared" si="77"/>
        <v>493.82829226469039</v>
      </c>
      <c r="DD72" s="91">
        <f t="shared" si="78"/>
        <v>0</v>
      </c>
      <c r="DE72" s="91">
        <f t="shared" si="79"/>
        <v>217.97580820563422</v>
      </c>
      <c r="DF72"/>
      <c r="DG72"/>
      <c r="DH72"/>
      <c r="DI72"/>
      <c r="DJ72"/>
      <c r="DK72"/>
      <c r="DL72" s="82"/>
      <c r="DM72"/>
      <c r="DN72" s="93">
        <v>36569</v>
      </c>
      <c r="DO72" s="90">
        <v>3.1036000000000001</v>
      </c>
      <c r="DP72" s="72">
        <f t="shared" si="80"/>
        <v>264.68645260443202</v>
      </c>
      <c r="DQ72" s="72">
        <f t="shared" si="81"/>
        <v>0</v>
      </c>
      <c r="DR72" s="91">
        <f t="shared" si="82"/>
        <v>-104.92170981239681</v>
      </c>
      <c r="DS72" s="91">
        <f t="shared" si="83"/>
        <v>0</v>
      </c>
      <c r="DT72"/>
      <c r="DU72"/>
      <c r="DV72"/>
      <c r="DW72"/>
      <c r="DX72"/>
      <c r="DY72"/>
      <c r="DZ72" s="82"/>
      <c r="EA72"/>
      <c r="EB72" s="93">
        <v>36569</v>
      </c>
      <c r="EC72" s="90">
        <v>3.1036000000000001</v>
      </c>
      <c r="ED72" s="72">
        <f t="shared" si="84"/>
        <v>243.94871757238823</v>
      </c>
      <c r="EE72" s="72">
        <f t="shared" si="85"/>
        <v>0</v>
      </c>
      <c r="EF72" s="91">
        <f t="shared" si="86"/>
        <v>-96.701271645694661</v>
      </c>
      <c r="EG72" s="91">
        <f t="shared" si="87"/>
        <v>0</v>
      </c>
      <c r="EH72"/>
      <c r="EI72"/>
      <c r="EJ72"/>
      <c r="EK72"/>
      <c r="EL72"/>
      <c r="EM72"/>
      <c r="EN72" s="82"/>
      <c r="EO72"/>
      <c r="EP72" s="93">
        <v>36569</v>
      </c>
      <c r="EQ72" s="90">
        <v>3.1036000000000001</v>
      </c>
      <c r="ER72" s="72">
        <f t="shared" si="88"/>
        <v>30.694549832445045</v>
      </c>
      <c r="ES72" s="72">
        <f t="shared" si="89"/>
        <v>0</v>
      </c>
      <c r="ET72" s="91">
        <f t="shared" si="90"/>
        <v>-12.167319553581212</v>
      </c>
      <c r="EU72" s="91">
        <f t="shared" si="91"/>
        <v>0</v>
      </c>
      <c r="EV72"/>
      <c r="EW72"/>
      <c r="EX72"/>
      <c r="EY72"/>
      <c r="EZ72"/>
      <c r="FA72"/>
      <c r="FB72" s="82"/>
      <c r="FC72"/>
      <c r="FD72" s="93">
        <v>36569</v>
      </c>
      <c r="FE72" s="90">
        <v>3.1036000000000001</v>
      </c>
      <c r="FF72" s="72">
        <f t="shared" si="92"/>
        <v>685.65571879237109</v>
      </c>
      <c r="FG72" s="72">
        <f t="shared" si="93"/>
        <v>0</v>
      </c>
      <c r="FH72" s="91">
        <f t="shared" si="94"/>
        <v>-271.79392692929582</v>
      </c>
      <c r="FI72" s="91">
        <f t="shared" si="95"/>
        <v>0</v>
      </c>
      <c r="FJ72"/>
      <c r="FK72"/>
      <c r="FL72"/>
      <c r="FM72"/>
      <c r="FN72"/>
      <c r="FO72"/>
      <c r="FP72" s="82"/>
      <c r="FQ72"/>
      <c r="FR72" s="93">
        <v>36569</v>
      </c>
      <c r="FS72" s="90">
        <v>3.1036000000000001</v>
      </c>
      <c r="FT72" s="72">
        <f t="shared" si="96"/>
        <v>378.30492271484786</v>
      </c>
      <c r="FU72" s="72">
        <f t="shared" si="97"/>
        <v>0</v>
      </c>
      <c r="FV72" s="91">
        <f t="shared" si="98"/>
        <v>-149.96007136416563</v>
      </c>
      <c r="FW72" s="91">
        <f t="shared" si="99"/>
        <v>0</v>
      </c>
      <c r="FX72"/>
      <c r="FY72"/>
      <c r="FZ72"/>
      <c r="GA72"/>
      <c r="GB72"/>
      <c r="GC72"/>
      <c r="GD72" s="82"/>
      <c r="GE72"/>
      <c r="GF72" s="93">
        <v>36569</v>
      </c>
      <c r="GG72" s="90">
        <v>3.1036000000000001</v>
      </c>
      <c r="GH72" s="72">
        <f t="shared" si="100"/>
        <v>502.86643215813382</v>
      </c>
      <c r="GI72" s="72">
        <f t="shared" si="101"/>
        <v>0</v>
      </c>
      <c r="GJ72" s="91">
        <f t="shared" si="102"/>
        <v>-199.33625370748419</v>
      </c>
      <c r="GK72" s="91">
        <f t="shared" si="103"/>
        <v>0</v>
      </c>
      <c r="GL72"/>
      <c r="GM72"/>
      <c r="GN72"/>
      <c r="GO72"/>
      <c r="GP72"/>
      <c r="GQ72"/>
      <c r="GS72"/>
      <c r="GT72" s="93">
        <v>36569</v>
      </c>
      <c r="GU72" s="90">
        <v>3.1036000000000001</v>
      </c>
      <c r="GV72" s="72">
        <f t="shared" si="104"/>
        <v>101.41900774303116</v>
      </c>
      <c r="GW72" s="72">
        <f t="shared" si="105"/>
        <v>0</v>
      </c>
      <c r="GX72" s="91">
        <f t="shared" si="106"/>
        <v>-40.20249466933754</v>
      </c>
      <c r="GY72" s="91">
        <f t="shared" si="107"/>
        <v>0</v>
      </c>
      <c r="GZ72"/>
      <c r="HA72"/>
      <c r="HB72"/>
      <c r="HC72"/>
      <c r="HD72"/>
      <c r="HE72"/>
      <c r="HG72"/>
      <c r="HH72" s="93">
        <v>36569</v>
      </c>
      <c r="HI72" s="90">
        <v>3.1036000000000001</v>
      </c>
      <c r="HJ72" s="72">
        <f t="shared" si="108"/>
        <v>169.30638138213254</v>
      </c>
      <c r="HK72" s="72">
        <f t="shared" si="109"/>
        <v>0</v>
      </c>
      <c r="HL72" s="91">
        <f t="shared" si="110"/>
        <v>-67.113049579877313</v>
      </c>
      <c r="HM72" s="91">
        <f t="shared" si="111"/>
        <v>0</v>
      </c>
      <c r="HN72"/>
      <c r="HO72"/>
      <c r="HP72"/>
      <c r="HQ72"/>
      <c r="HR72"/>
      <c r="HS72"/>
    </row>
    <row r="73" spans="2:227" x14ac:dyDescent="0.2">
      <c r="B73" s="93">
        <v>36570</v>
      </c>
      <c r="C73" s="90">
        <v>3.0674000000000001</v>
      </c>
      <c r="D73" s="72">
        <f t="shared" si="49"/>
        <v>169.30638138213254</v>
      </c>
      <c r="E73" s="72">
        <f t="shared" si="50"/>
        <v>0</v>
      </c>
      <c r="F73" s="91">
        <f t="shared" si="51"/>
        <v>-73.241940585910513</v>
      </c>
      <c r="G73" s="91">
        <f t="shared" si="52"/>
        <v>0</v>
      </c>
      <c r="P73" s="93">
        <v>36205</v>
      </c>
      <c r="Q73" s="90">
        <v>2.2216</v>
      </c>
      <c r="R73" s="72">
        <f t="shared" si="48"/>
        <v>101.41900774303116</v>
      </c>
      <c r="S73" s="72">
        <f t="shared" si="53"/>
        <v>0</v>
      </c>
      <c r="T73" s="91">
        <f t="shared" si="54"/>
        <v>-78.944555627175447</v>
      </c>
      <c r="U73" s="91">
        <f t="shared" si="55"/>
        <v>0</v>
      </c>
      <c r="AE73" s="93">
        <v>35840</v>
      </c>
      <c r="AF73" s="90">
        <v>1.5852999999999999</v>
      </c>
      <c r="AG73" s="72">
        <f t="shared" si="56"/>
        <v>502.86643215813382</v>
      </c>
      <c r="AH73" s="72">
        <f t="shared" si="57"/>
        <v>0</v>
      </c>
      <c r="AI73" s="91">
        <f t="shared" si="58"/>
        <v>-459.97192549504501</v>
      </c>
      <c r="AJ73" s="91">
        <f t="shared" si="59"/>
        <v>0</v>
      </c>
      <c r="AT73" s="93">
        <v>35475</v>
      </c>
      <c r="AU73" s="90">
        <v>1.4354</v>
      </c>
      <c r="AV73" s="72">
        <f t="shared" si="60"/>
        <v>378.30492271484786</v>
      </c>
      <c r="AW73" s="72">
        <f t="shared" si="61"/>
        <v>0</v>
      </c>
      <c r="AX73" s="91">
        <f t="shared" si="62"/>
        <v>-213.5909593648031</v>
      </c>
      <c r="AY73" s="91">
        <f t="shared" si="63"/>
        <v>0</v>
      </c>
      <c r="BI73" s="93">
        <v>35109</v>
      </c>
      <c r="BJ73" s="90">
        <v>1.3989</v>
      </c>
      <c r="BK73" s="72">
        <f t="shared" si="64"/>
        <v>685.65571879237109</v>
      </c>
      <c r="BL73" s="72">
        <f t="shared" si="65"/>
        <v>0</v>
      </c>
      <c r="BM73" s="91">
        <f t="shared" si="66"/>
        <v>-412.14765256609422</v>
      </c>
      <c r="BN73" s="91">
        <f t="shared" si="67"/>
        <v>0</v>
      </c>
      <c r="BV73" s="82"/>
      <c r="BW73"/>
      <c r="BX73" s="93">
        <v>36570</v>
      </c>
      <c r="BY73" s="90">
        <v>3.0674000000000001</v>
      </c>
      <c r="BZ73" s="72">
        <f t="shared" si="68"/>
        <v>0</v>
      </c>
      <c r="CA73" s="72">
        <f t="shared" si="69"/>
        <v>300.50126405065288</v>
      </c>
      <c r="CB73" s="91">
        <f t="shared" si="70"/>
        <v>0</v>
      </c>
      <c r="CC73" s="91">
        <f t="shared" si="71"/>
        <v>143.51940371059175</v>
      </c>
      <c r="CD73"/>
      <c r="CE73"/>
      <c r="CF73"/>
      <c r="CG73"/>
      <c r="CH73"/>
      <c r="CI73"/>
      <c r="CJ73" s="82"/>
      <c r="CK73"/>
      <c r="CL73" s="93">
        <v>36570</v>
      </c>
      <c r="CM73" s="90">
        <v>3.0674000000000001</v>
      </c>
      <c r="CN73" s="72">
        <f t="shared" si="72"/>
        <v>28.06011443749497</v>
      </c>
      <c r="CO73" s="72">
        <f t="shared" si="73"/>
        <v>0</v>
      </c>
      <c r="CP73" s="91">
        <f t="shared" si="74"/>
        <v>-12.13880550566032</v>
      </c>
      <c r="CQ73" s="91">
        <f t="shared" si="75"/>
        <v>0</v>
      </c>
      <c r="CR73"/>
      <c r="CS73"/>
      <c r="CT73"/>
      <c r="CU73"/>
      <c r="CV73"/>
      <c r="CW73"/>
      <c r="CX73" s="82"/>
      <c r="CY73"/>
      <c r="CZ73" s="93">
        <v>36570</v>
      </c>
      <c r="DA73" s="90">
        <v>3.0674000000000001</v>
      </c>
      <c r="DB73" s="72">
        <f t="shared" si="76"/>
        <v>0</v>
      </c>
      <c r="DC73" s="72">
        <f t="shared" si="77"/>
        <v>493.82829226469039</v>
      </c>
      <c r="DD73" s="91">
        <f t="shared" si="78"/>
        <v>0</v>
      </c>
      <c r="DE73" s="91">
        <f t="shared" si="79"/>
        <v>235.85239238561604</v>
      </c>
      <c r="DF73"/>
      <c r="DG73"/>
      <c r="DH73"/>
      <c r="DI73"/>
      <c r="DJ73"/>
      <c r="DK73"/>
      <c r="DL73" s="82"/>
      <c r="DM73"/>
      <c r="DN73" s="93">
        <v>36570</v>
      </c>
      <c r="DO73" s="90">
        <v>3.0674000000000001</v>
      </c>
      <c r="DP73" s="72">
        <f t="shared" si="80"/>
        <v>264.68645260443202</v>
      </c>
      <c r="DQ73" s="72">
        <f t="shared" si="81"/>
        <v>0</v>
      </c>
      <c r="DR73" s="91">
        <f t="shared" si="82"/>
        <v>-114.50335939667725</v>
      </c>
      <c r="DS73" s="91">
        <f t="shared" si="83"/>
        <v>0</v>
      </c>
      <c r="DT73"/>
      <c r="DU73"/>
      <c r="DV73"/>
      <c r="DW73"/>
      <c r="DX73"/>
      <c r="DY73"/>
      <c r="DZ73" s="82"/>
      <c r="EA73"/>
      <c r="EB73" s="93">
        <v>36570</v>
      </c>
      <c r="EC73" s="90">
        <v>3.0674000000000001</v>
      </c>
      <c r="ED73" s="72">
        <f t="shared" si="84"/>
        <v>243.94871757238823</v>
      </c>
      <c r="EE73" s="72">
        <f t="shared" si="85"/>
        <v>0</v>
      </c>
      <c r="EF73" s="91">
        <f t="shared" si="86"/>
        <v>-105.53221522181512</v>
      </c>
      <c r="EG73" s="91">
        <f t="shared" si="87"/>
        <v>0</v>
      </c>
      <c r="EH73"/>
      <c r="EI73"/>
      <c r="EJ73"/>
      <c r="EK73"/>
      <c r="EL73"/>
      <c r="EM73"/>
      <c r="EN73" s="82"/>
      <c r="EO73"/>
      <c r="EP73" s="93">
        <v>36570</v>
      </c>
      <c r="EQ73" s="90">
        <v>3.0674000000000001</v>
      </c>
      <c r="ER73" s="72">
        <f t="shared" si="88"/>
        <v>30.694549832445045</v>
      </c>
      <c r="ES73" s="72">
        <f t="shared" si="89"/>
        <v>0</v>
      </c>
      <c r="ET73" s="91">
        <f t="shared" si="90"/>
        <v>-13.278462257515722</v>
      </c>
      <c r="EU73" s="91">
        <f t="shared" si="91"/>
        <v>0</v>
      </c>
      <c r="EV73"/>
      <c r="EW73"/>
      <c r="EX73"/>
      <c r="EY73"/>
      <c r="EZ73"/>
      <c r="FA73"/>
      <c r="FB73" s="82"/>
      <c r="FC73"/>
      <c r="FD73" s="93">
        <v>36570</v>
      </c>
      <c r="FE73" s="90">
        <v>3.0674000000000001</v>
      </c>
      <c r="FF73" s="72">
        <f t="shared" si="92"/>
        <v>685.65571879237109</v>
      </c>
      <c r="FG73" s="72">
        <f t="shared" si="93"/>
        <v>0</v>
      </c>
      <c r="FH73" s="91">
        <f t="shared" si="94"/>
        <v>-296.61466394957966</v>
      </c>
      <c r="FI73" s="91">
        <f t="shared" si="95"/>
        <v>0</v>
      </c>
      <c r="FJ73"/>
      <c r="FK73"/>
      <c r="FL73"/>
      <c r="FM73"/>
      <c r="FN73"/>
      <c r="FO73"/>
      <c r="FP73" s="82"/>
      <c r="FQ73"/>
      <c r="FR73" s="93">
        <v>36570</v>
      </c>
      <c r="FS73" s="90">
        <v>3.0674000000000001</v>
      </c>
      <c r="FT73" s="72">
        <f t="shared" si="96"/>
        <v>378.30492271484786</v>
      </c>
      <c r="FU73" s="72">
        <f t="shared" si="97"/>
        <v>0</v>
      </c>
      <c r="FV73" s="91">
        <f t="shared" si="98"/>
        <v>-163.65470956644313</v>
      </c>
      <c r="FW73" s="91">
        <f t="shared" si="99"/>
        <v>0</v>
      </c>
      <c r="FX73"/>
      <c r="FY73"/>
      <c r="FZ73"/>
      <c r="GA73"/>
      <c r="GB73"/>
      <c r="GC73"/>
      <c r="GD73" s="82"/>
      <c r="GE73"/>
      <c r="GF73" s="93">
        <v>36570</v>
      </c>
      <c r="GG73" s="90">
        <v>3.0674000000000001</v>
      </c>
      <c r="GH73" s="72">
        <f t="shared" si="100"/>
        <v>502.86643215813382</v>
      </c>
      <c r="GI73" s="72">
        <f t="shared" si="101"/>
        <v>0</v>
      </c>
      <c r="GJ73" s="91">
        <f t="shared" si="102"/>
        <v>-217.54001855160863</v>
      </c>
      <c r="GK73" s="91">
        <f t="shared" si="103"/>
        <v>0</v>
      </c>
      <c r="GL73"/>
      <c r="GM73"/>
      <c r="GN73"/>
      <c r="GO73"/>
      <c r="GP73"/>
      <c r="GQ73"/>
      <c r="GS73"/>
      <c r="GT73" s="93">
        <v>36570</v>
      </c>
      <c r="GU73" s="90">
        <v>3.0674000000000001</v>
      </c>
      <c r="GV73" s="72">
        <f t="shared" si="104"/>
        <v>101.41900774303116</v>
      </c>
      <c r="GW73" s="72">
        <f t="shared" si="105"/>
        <v>0</v>
      </c>
      <c r="GX73" s="91">
        <f t="shared" si="106"/>
        <v>-43.873862749635265</v>
      </c>
      <c r="GY73" s="91">
        <f t="shared" si="107"/>
        <v>0</v>
      </c>
      <c r="GZ73"/>
      <c r="HA73"/>
      <c r="HB73"/>
      <c r="HC73"/>
      <c r="HD73"/>
      <c r="HE73"/>
      <c r="HG73"/>
      <c r="HH73" s="93">
        <v>36570</v>
      </c>
      <c r="HI73" s="90">
        <v>3.0674000000000001</v>
      </c>
      <c r="HJ73" s="72">
        <f t="shared" si="108"/>
        <v>169.30638138213254</v>
      </c>
      <c r="HK73" s="72">
        <f t="shared" si="109"/>
        <v>0</v>
      </c>
      <c r="HL73" s="91">
        <f t="shared" si="110"/>
        <v>-73.241940585910513</v>
      </c>
      <c r="HM73" s="91">
        <f t="shared" si="111"/>
        <v>0</v>
      </c>
      <c r="HN73"/>
      <c r="HO73"/>
      <c r="HP73"/>
      <c r="HQ73"/>
      <c r="HR73"/>
      <c r="HS73"/>
    </row>
    <row r="74" spans="2:227" x14ac:dyDescent="0.2">
      <c r="B74" s="93">
        <v>36571</v>
      </c>
      <c r="C74" s="90">
        <v>3.1541000000000001</v>
      </c>
      <c r="D74" s="72">
        <f t="shared" si="49"/>
        <v>169.30638138213254</v>
      </c>
      <c r="E74" s="72">
        <f t="shared" si="50"/>
        <v>0</v>
      </c>
      <c r="F74" s="91">
        <f t="shared" si="51"/>
        <v>-58.563077320079628</v>
      </c>
      <c r="G74" s="91">
        <f t="shared" si="52"/>
        <v>0</v>
      </c>
      <c r="P74" s="93">
        <v>36206</v>
      </c>
      <c r="Q74" s="90">
        <v>2.2271999999999998</v>
      </c>
      <c r="R74" s="72">
        <f t="shared" si="48"/>
        <v>101.41900774303116</v>
      </c>
      <c r="S74" s="72">
        <f t="shared" si="53"/>
        <v>0</v>
      </c>
      <c r="T74" s="91">
        <f t="shared" si="54"/>
        <v>-78.376609183814494</v>
      </c>
      <c r="U74" s="91">
        <f t="shared" si="55"/>
        <v>0</v>
      </c>
      <c r="AE74" s="93">
        <v>35841</v>
      </c>
      <c r="AF74" s="90">
        <v>1.6129</v>
      </c>
      <c r="AG74" s="72">
        <f t="shared" si="56"/>
        <v>502.86643215813382</v>
      </c>
      <c r="AH74" s="72">
        <f t="shared" si="57"/>
        <v>0</v>
      </c>
      <c r="AI74" s="91">
        <f t="shared" si="58"/>
        <v>-446.09281196748049</v>
      </c>
      <c r="AJ74" s="91">
        <f t="shared" si="59"/>
        <v>0</v>
      </c>
      <c r="AT74" s="93">
        <v>35476</v>
      </c>
      <c r="AU74" s="90">
        <v>1.4145000000000001</v>
      </c>
      <c r="AV74" s="72">
        <f t="shared" si="60"/>
        <v>378.30492271484786</v>
      </c>
      <c r="AW74" s="72">
        <f t="shared" si="61"/>
        <v>0</v>
      </c>
      <c r="AX74" s="91">
        <f t="shared" si="62"/>
        <v>-221.49753224954338</v>
      </c>
      <c r="AY74" s="91">
        <f t="shared" si="63"/>
        <v>0</v>
      </c>
      <c r="BI74" s="93">
        <v>35110</v>
      </c>
      <c r="BJ74" s="90">
        <v>1.4139999999999999</v>
      </c>
      <c r="BK74" s="72">
        <f t="shared" si="64"/>
        <v>685.65571879237109</v>
      </c>
      <c r="BL74" s="72">
        <f t="shared" si="65"/>
        <v>0</v>
      </c>
      <c r="BM74" s="91">
        <f t="shared" si="66"/>
        <v>-401.79425121232953</v>
      </c>
      <c r="BN74" s="91">
        <f t="shared" si="67"/>
        <v>0</v>
      </c>
      <c r="BV74" s="82"/>
      <c r="BW74"/>
      <c r="BX74" s="93">
        <v>36571</v>
      </c>
      <c r="BY74" s="90">
        <v>3.1541000000000001</v>
      </c>
      <c r="BZ74" s="72">
        <f t="shared" si="68"/>
        <v>0</v>
      </c>
      <c r="CA74" s="72">
        <f t="shared" si="69"/>
        <v>300.50126405065288</v>
      </c>
      <c r="CB74" s="91">
        <f t="shared" si="70"/>
        <v>0</v>
      </c>
      <c r="CC74" s="91">
        <f t="shared" si="71"/>
        <v>117.46594411740016</v>
      </c>
      <c r="CD74"/>
      <c r="CE74"/>
      <c r="CF74"/>
      <c r="CG74"/>
      <c r="CH74"/>
      <c r="CI74"/>
      <c r="CJ74" s="82"/>
      <c r="CK74"/>
      <c r="CL74" s="93">
        <v>36571</v>
      </c>
      <c r="CM74" s="90">
        <v>3.1541000000000001</v>
      </c>
      <c r="CN74" s="72">
        <f t="shared" si="72"/>
        <v>28.06011443749497</v>
      </c>
      <c r="CO74" s="72">
        <f t="shared" si="73"/>
        <v>0</v>
      </c>
      <c r="CP74" s="91">
        <f t="shared" si="74"/>
        <v>-9.7059935839295068</v>
      </c>
      <c r="CQ74" s="91">
        <f t="shared" si="75"/>
        <v>0</v>
      </c>
      <c r="CR74"/>
      <c r="CS74"/>
      <c r="CT74"/>
      <c r="CU74"/>
      <c r="CV74"/>
      <c r="CW74"/>
      <c r="CX74" s="82"/>
      <c r="CY74"/>
      <c r="CZ74" s="93">
        <v>36571</v>
      </c>
      <c r="DA74" s="90">
        <v>3.1541000000000001</v>
      </c>
      <c r="DB74" s="72">
        <f t="shared" si="76"/>
        <v>0</v>
      </c>
      <c r="DC74" s="72">
        <f t="shared" si="77"/>
        <v>493.82829226469039</v>
      </c>
      <c r="DD74" s="91">
        <f t="shared" si="78"/>
        <v>0</v>
      </c>
      <c r="DE74" s="91">
        <f t="shared" si="79"/>
        <v>193.03747944626738</v>
      </c>
      <c r="DF74"/>
      <c r="DG74"/>
      <c r="DH74"/>
      <c r="DI74"/>
      <c r="DJ74"/>
      <c r="DK74"/>
      <c r="DL74" s="82"/>
      <c r="DM74"/>
      <c r="DN74" s="93">
        <v>36571</v>
      </c>
      <c r="DO74" s="90">
        <v>3.1541000000000001</v>
      </c>
      <c r="DP74" s="72">
        <f t="shared" si="80"/>
        <v>264.68645260443202</v>
      </c>
      <c r="DQ74" s="72">
        <f t="shared" si="81"/>
        <v>0</v>
      </c>
      <c r="DR74" s="91">
        <f t="shared" si="82"/>
        <v>-91.555043955873003</v>
      </c>
      <c r="DS74" s="91">
        <f t="shared" si="83"/>
        <v>0</v>
      </c>
      <c r="DT74"/>
      <c r="DU74"/>
      <c r="DV74"/>
      <c r="DW74"/>
      <c r="DX74"/>
      <c r="DY74"/>
      <c r="DZ74" s="82"/>
      <c r="EA74"/>
      <c r="EB74" s="93">
        <v>36571</v>
      </c>
      <c r="EC74" s="90">
        <v>3.1541000000000001</v>
      </c>
      <c r="ED74" s="72">
        <f t="shared" si="84"/>
        <v>243.94871757238823</v>
      </c>
      <c r="EE74" s="72">
        <f t="shared" si="85"/>
        <v>0</v>
      </c>
      <c r="EF74" s="91">
        <f t="shared" si="86"/>
        <v>-84.381861408289055</v>
      </c>
      <c r="EG74" s="91">
        <f t="shared" si="87"/>
        <v>0</v>
      </c>
      <c r="EH74"/>
      <c r="EI74"/>
      <c r="EJ74"/>
      <c r="EK74"/>
      <c r="EL74"/>
      <c r="EM74"/>
      <c r="EN74" s="82"/>
      <c r="EO74"/>
      <c r="EP74" s="93">
        <v>36571</v>
      </c>
      <c r="EQ74" s="90">
        <v>3.1541000000000001</v>
      </c>
      <c r="ER74" s="72">
        <f t="shared" si="88"/>
        <v>30.694549832445045</v>
      </c>
      <c r="ES74" s="72">
        <f t="shared" si="89"/>
        <v>0</v>
      </c>
      <c r="ET74" s="91">
        <f t="shared" si="90"/>
        <v>-10.617244787042738</v>
      </c>
      <c r="EU74" s="91">
        <f t="shared" si="91"/>
        <v>0</v>
      </c>
      <c r="EV74"/>
      <c r="EW74"/>
      <c r="EX74"/>
      <c r="EY74"/>
      <c r="EZ74"/>
      <c r="FA74"/>
      <c r="FB74" s="82"/>
      <c r="FC74"/>
      <c r="FD74" s="93">
        <v>36571</v>
      </c>
      <c r="FE74" s="90">
        <v>3.1541000000000001</v>
      </c>
      <c r="FF74" s="72">
        <f t="shared" si="92"/>
        <v>685.65571879237109</v>
      </c>
      <c r="FG74" s="72">
        <f t="shared" si="93"/>
        <v>0</v>
      </c>
      <c r="FH74" s="91">
        <f t="shared" si="94"/>
        <v>-237.16831313028106</v>
      </c>
      <c r="FI74" s="91">
        <f t="shared" si="95"/>
        <v>0</v>
      </c>
      <c r="FJ74"/>
      <c r="FK74"/>
      <c r="FL74"/>
      <c r="FM74"/>
      <c r="FN74"/>
      <c r="FO74"/>
      <c r="FP74" s="82"/>
      <c r="FQ74"/>
      <c r="FR74" s="93">
        <v>36571</v>
      </c>
      <c r="FS74" s="90">
        <v>3.1541000000000001</v>
      </c>
      <c r="FT74" s="72">
        <f t="shared" si="96"/>
        <v>378.30492271484786</v>
      </c>
      <c r="FU74" s="72">
        <f t="shared" si="97"/>
        <v>0</v>
      </c>
      <c r="FV74" s="91">
        <f t="shared" si="98"/>
        <v>-130.85567276706584</v>
      </c>
      <c r="FW74" s="91">
        <f t="shared" si="99"/>
        <v>0</v>
      </c>
      <c r="FX74"/>
      <c r="FY74"/>
      <c r="FZ74"/>
      <c r="GA74"/>
      <c r="GB74"/>
      <c r="GC74"/>
      <c r="GD74" s="82"/>
      <c r="GE74"/>
      <c r="GF74" s="93">
        <v>36571</v>
      </c>
      <c r="GG74" s="90">
        <v>3.1541000000000001</v>
      </c>
      <c r="GH74" s="72">
        <f t="shared" si="100"/>
        <v>502.86643215813382</v>
      </c>
      <c r="GI74" s="72">
        <f t="shared" si="101"/>
        <v>0</v>
      </c>
      <c r="GJ74" s="91">
        <f t="shared" si="102"/>
        <v>-173.94149888349841</v>
      </c>
      <c r="GK74" s="91">
        <f t="shared" si="103"/>
        <v>0</v>
      </c>
      <c r="GL74"/>
      <c r="GM74"/>
      <c r="GN74"/>
      <c r="GO74"/>
      <c r="GP74"/>
      <c r="GQ74"/>
      <c r="GS74"/>
      <c r="GT74" s="93">
        <v>36571</v>
      </c>
      <c r="GU74" s="90">
        <v>3.1541000000000001</v>
      </c>
      <c r="GV74" s="72">
        <f t="shared" si="104"/>
        <v>101.41900774303116</v>
      </c>
      <c r="GW74" s="72">
        <f t="shared" si="105"/>
        <v>0</v>
      </c>
      <c r="GX74" s="91">
        <f t="shared" si="106"/>
        <v>-35.080834778314468</v>
      </c>
      <c r="GY74" s="91">
        <f t="shared" si="107"/>
        <v>0</v>
      </c>
      <c r="GZ74"/>
      <c r="HA74"/>
      <c r="HB74"/>
      <c r="HC74"/>
      <c r="HD74"/>
      <c r="HE74"/>
      <c r="HG74"/>
      <c r="HH74" s="93">
        <v>36571</v>
      </c>
      <c r="HI74" s="90">
        <v>3.1541000000000001</v>
      </c>
      <c r="HJ74" s="72">
        <f t="shared" si="108"/>
        <v>169.30638138213254</v>
      </c>
      <c r="HK74" s="72">
        <f t="shared" si="109"/>
        <v>0</v>
      </c>
      <c r="HL74" s="91">
        <f t="shared" si="110"/>
        <v>-58.563077320079628</v>
      </c>
      <c r="HM74" s="91">
        <f t="shared" si="111"/>
        <v>0</v>
      </c>
      <c r="HN74"/>
      <c r="HO74"/>
      <c r="HP74"/>
      <c r="HQ74"/>
      <c r="HR74"/>
      <c r="HS74"/>
    </row>
    <row r="75" spans="2:227" x14ac:dyDescent="0.2">
      <c r="B75" s="93">
        <v>36572</v>
      </c>
      <c r="C75" s="90">
        <v>3.1503000000000001</v>
      </c>
      <c r="D75" s="72">
        <f t="shared" si="49"/>
        <v>169.30638138213254</v>
      </c>
      <c r="E75" s="72">
        <f t="shared" si="50"/>
        <v>0</v>
      </c>
      <c r="F75" s="91">
        <f t="shared" si="51"/>
        <v>-59.20644156933173</v>
      </c>
      <c r="G75" s="91">
        <f t="shared" si="52"/>
        <v>0</v>
      </c>
      <c r="P75" s="93">
        <v>36207</v>
      </c>
      <c r="Q75" s="90">
        <v>2.2408999999999999</v>
      </c>
      <c r="R75" s="72">
        <f t="shared" si="48"/>
        <v>101.41900774303116</v>
      </c>
      <c r="S75" s="72">
        <f t="shared" si="53"/>
        <v>0</v>
      </c>
      <c r="T75" s="91">
        <f t="shared" si="54"/>
        <v>-76.987168777734965</v>
      </c>
      <c r="U75" s="91">
        <f t="shared" si="55"/>
        <v>0</v>
      </c>
      <c r="AE75" s="93">
        <v>35842</v>
      </c>
      <c r="AF75" s="90">
        <v>1.619</v>
      </c>
      <c r="AG75" s="72">
        <f t="shared" si="56"/>
        <v>502.86643215813382</v>
      </c>
      <c r="AH75" s="72">
        <f t="shared" si="57"/>
        <v>0</v>
      </c>
      <c r="AI75" s="91">
        <f t="shared" si="58"/>
        <v>-443.02532673131589</v>
      </c>
      <c r="AJ75" s="91">
        <f t="shared" si="59"/>
        <v>0</v>
      </c>
      <c r="AT75" s="93">
        <v>35477</v>
      </c>
      <c r="AU75" s="90">
        <v>1.4339999999999999</v>
      </c>
      <c r="AV75" s="72">
        <f t="shared" si="60"/>
        <v>378.30492271484786</v>
      </c>
      <c r="AW75" s="72">
        <f t="shared" si="61"/>
        <v>0</v>
      </c>
      <c r="AX75" s="91">
        <f t="shared" si="62"/>
        <v>-214.1205862566039</v>
      </c>
      <c r="AY75" s="91">
        <f t="shared" si="63"/>
        <v>0</v>
      </c>
      <c r="BI75" s="93">
        <v>35111</v>
      </c>
      <c r="BJ75" s="90">
        <v>1.3198000000000001</v>
      </c>
      <c r="BK75" s="72">
        <f t="shared" si="64"/>
        <v>685.65571879237109</v>
      </c>
      <c r="BL75" s="72">
        <f t="shared" si="65"/>
        <v>0</v>
      </c>
      <c r="BM75" s="91">
        <f t="shared" si="66"/>
        <v>-466.38301992257078</v>
      </c>
      <c r="BN75" s="91">
        <f t="shared" si="67"/>
        <v>0</v>
      </c>
      <c r="BV75" s="82"/>
      <c r="BW75"/>
      <c r="BX75" s="93">
        <v>36572</v>
      </c>
      <c r="BY75" s="90">
        <v>3.1503000000000001</v>
      </c>
      <c r="BZ75" s="72">
        <f t="shared" si="68"/>
        <v>0</v>
      </c>
      <c r="CA75" s="72">
        <f t="shared" si="69"/>
        <v>300.50126405065288</v>
      </c>
      <c r="CB75" s="91">
        <f t="shared" si="70"/>
        <v>0</v>
      </c>
      <c r="CC75" s="91">
        <f t="shared" si="71"/>
        <v>118.60784892079263</v>
      </c>
      <c r="CD75"/>
      <c r="CE75"/>
      <c r="CF75"/>
      <c r="CG75"/>
      <c r="CH75"/>
      <c r="CI75"/>
      <c r="CJ75" s="82"/>
      <c r="CK75"/>
      <c r="CL75" s="93">
        <v>36572</v>
      </c>
      <c r="CM75" s="90">
        <v>3.1503000000000001</v>
      </c>
      <c r="CN75" s="72">
        <f t="shared" si="72"/>
        <v>28.06011443749497</v>
      </c>
      <c r="CO75" s="72">
        <f t="shared" si="73"/>
        <v>0</v>
      </c>
      <c r="CP75" s="91">
        <f t="shared" si="74"/>
        <v>-9.8126220187919877</v>
      </c>
      <c r="CQ75" s="91">
        <f t="shared" si="75"/>
        <v>0</v>
      </c>
      <c r="CR75"/>
      <c r="CS75"/>
      <c r="CT75"/>
      <c r="CU75"/>
      <c r="CV75"/>
      <c r="CW75"/>
      <c r="CX75" s="82"/>
      <c r="CY75"/>
      <c r="CZ75" s="93">
        <v>36572</v>
      </c>
      <c r="DA75" s="90">
        <v>3.1503000000000001</v>
      </c>
      <c r="DB75" s="72">
        <f t="shared" si="76"/>
        <v>0</v>
      </c>
      <c r="DC75" s="72">
        <f t="shared" si="77"/>
        <v>493.82829226469039</v>
      </c>
      <c r="DD75" s="91">
        <f t="shared" si="78"/>
        <v>0</v>
      </c>
      <c r="DE75" s="91">
        <f t="shared" si="79"/>
        <v>194.91402695687322</v>
      </c>
      <c r="DF75"/>
      <c r="DG75"/>
      <c r="DH75"/>
      <c r="DI75"/>
      <c r="DJ75"/>
      <c r="DK75"/>
      <c r="DL75" s="82"/>
      <c r="DM75"/>
      <c r="DN75" s="93">
        <v>36572</v>
      </c>
      <c r="DO75" s="90">
        <v>3.1503000000000001</v>
      </c>
      <c r="DP75" s="72">
        <f t="shared" si="80"/>
        <v>264.68645260443202</v>
      </c>
      <c r="DQ75" s="72">
        <f t="shared" si="81"/>
        <v>0</v>
      </c>
      <c r="DR75" s="91">
        <f t="shared" si="82"/>
        <v>-92.560852475769849</v>
      </c>
      <c r="DS75" s="91">
        <f t="shared" si="83"/>
        <v>0</v>
      </c>
      <c r="DT75"/>
      <c r="DU75"/>
      <c r="DV75"/>
      <c r="DW75"/>
      <c r="DX75"/>
      <c r="DY75"/>
      <c r="DZ75" s="82"/>
      <c r="EA75"/>
      <c r="EB75" s="93">
        <v>36572</v>
      </c>
      <c r="EC75" s="90">
        <v>3.1503000000000001</v>
      </c>
      <c r="ED75" s="72">
        <f t="shared" si="84"/>
        <v>243.94871757238823</v>
      </c>
      <c r="EE75" s="72">
        <f t="shared" si="85"/>
        <v>0</v>
      </c>
      <c r="EF75" s="91">
        <f t="shared" si="86"/>
        <v>-85.308866535064141</v>
      </c>
      <c r="EG75" s="91">
        <f t="shared" si="87"/>
        <v>0</v>
      </c>
      <c r="EH75"/>
      <c r="EI75"/>
      <c r="EJ75"/>
      <c r="EK75"/>
      <c r="EL75"/>
      <c r="EM75"/>
      <c r="EN75" s="82"/>
      <c r="EO75"/>
      <c r="EP75" s="93">
        <v>36572</v>
      </c>
      <c r="EQ75" s="90">
        <v>3.1503000000000001</v>
      </c>
      <c r="ER75" s="72">
        <f t="shared" si="88"/>
        <v>30.694549832445045</v>
      </c>
      <c r="ES75" s="72">
        <f t="shared" si="89"/>
        <v>0</v>
      </c>
      <c r="ET75" s="91">
        <f t="shared" si="90"/>
        <v>-10.73388407640603</v>
      </c>
      <c r="EU75" s="91">
        <f t="shared" si="91"/>
        <v>0</v>
      </c>
      <c r="EV75"/>
      <c r="EW75"/>
      <c r="EX75"/>
      <c r="EY75"/>
      <c r="EZ75"/>
      <c r="FA75"/>
      <c r="FB75" s="82"/>
      <c r="FC75"/>
      <c r="FD75" s="93">
        <v>36572</v>
      </c>
      <c r="FE75" s="90">
        <v>3.1503000000000001</v>
      </c>
      <c r="FF75" s="72">
        <f t="shared" si="92"/>
        <v>685.65571879237109</v>
      </c>
      <c r="FG75" s="72">
        <f t="shared" si="93"/>
        <v>0</v>
      </c>
      <c r="FH75" s="91">
        <f t="shared" si="94"/>
        <v>-239.7738048616921</v>
      </c>
      <c r="FI75" s="91">
        <f t="shared" si="95"/>
        <v>0</v>
      </c>
      <c r="FJ75"/>
      <c r="FK75"/>
      <c r="FL75"/>
      <c r="FM75"/>
      <c r="FN75"/>
      <c r="FO75"/>
      <c r="FP75" s="82"/>
      <c r="FQ75"/>
      <c r="FR75" s="93">
        <v>36572</v>
      </c>
      <c r="FS75" s="90">
        <v>3.1503000000000001</v>
      </c>
      <c r="FT75" s="72">
        <f t="shared" si="96"/>
        <v>378.30492271484786</v>
      </c>
      <c r="FU75" s="72">
        <f t="shared" si="97"/>
        <v>0</v>
      </c>
      <c r="FV75" s="91">
        <f t="shared" si="98"/>
        <v>-132.29323147338226</v>
      </c>
      <c r="FW75" s="91">
        <f t="shared" si="99"/>
        <v>0</v>
      </c>
      <c r="FX75"/>
      <c r="FY75"/>
      <c r="FZ75"/>
      <c r="GA75"/>
      <c r="GB75"/>
      <c r="GC75"/>
      <c r="GD75" s="82"/>
      <c r="GE75"/>
      <c r="GF75" s="93">
        <v>36572</v>
      </c>
      <c r="GG75" s="90">
        <v>3.1503000000000001</v>
      </c>
      <c r="GH75" s="72">
        <f t="shared" si="100"/>
        <v>502.86643215813382</v>
      </c>
      <c r="GI75" s="72">
        <f t="shared" si="101"/>
        <v>0</v>
      </c>
      <c r="GJ75" s="91">
        <f t="shared" si="102"/>
        <v>-175.85239132569936</v>
      </c>
      <c r="GK75" s="91">
        <f t="shared" si="103"/>
        <v>0</v>
      </c>
      <c r="GL75"/>
      <c r="GM75"/>
      <c r="GN75"/>
      <c r="GO75"/>
      <c r="GP75"/>
      <c r="GQ75"/>
      <c r="GS75"/>
      <c r="GT75" s="93">
        <v>36572</v>
      </c>
      <c r="GU75" s="90">
        <v>3.1503000000000001</v>
      </c>
      <c r="GV75" s="72">
        <f t="shared" si="104"/>
        <v>101.41900774303116</v>
      </c>
      <c r="GW75" s="72">
        <f t="shared" si="105"/>
        <v>0</v>
      </c>
      <c r="GX75" s="91">
        <f t="shared" si="106"/>
        <v>-35.466227007737984</v>
      </c>
      <c r="GY75" s="91">
        <f t="shared" si="107"/>
        <v>0</v>
      </c>
      <c r="GZ75"/>
      <c r="HA75"/>
      <c r="HB75"/>
      <c r="HC75"/>
      <c r="HD75"/>
      <c r="HE75"/>
      <c r="HG75"/>
      <c r="HH75" s="93">
        <v>36572</v>
      </c>
      <c r="HI75" s="90">
        <v>3.1503000000000001</v>
      </c>
      <c r="HJ75" s="72">
        <f t="shared" si="108"/>
        <v>169.30638138213254</v>
      </c>
      <c r="HK75" s="72">
        <f t="shared" si="109"/>
        <v>0</v>
      </c>
      <c r="HL75" s="91">
        <f t="shared" si="110"/>
        <v>-59.20644156933173</v>
      </c>
      <c r="HM75" s="91">
        <f t="shared" si="111"/>
        <v>0</v>
      </c>
      <c r="HN75"/>
      <c r="HO75"/>
      <c r="HP75"/>
      <c r="HQ75"/>
      <c r="HR75"/>
      <c r="HS75"/>
    </row>
    <row r="76" spans="2:227" x14ac:dyDescent="0.2">
      <c r="B76" s="93">
        <v>36573</v>
      </c>
      <c r="C76" s="90">
        <v>3.1545000000000001</v>
      </c>
      <c r="D76" s="72">
        <f t="shared" si="49"/>
        <v>169.30638138213254</v>
      </c>
      <c r="E76" s="72">
        <f t="shared" si="50"/>
        <v>0</v>
      </c>
      <c r="F76" s="91">
        <f t="shared" si="51"/>
        <v>-58.495354767526777</v>
      </c>
      <c r="G76" s="91">
        <f t="shared" si="52"/>
        <v>0</v>
      </c>
      <c r="P76" s="93">
        <v>36208</v>
      </c>
      <c r="Q76" s="90">
        <v>2.2583000000000002</v>
      </c>
      <c r="R76" s="72">
        <f t="shared" si="48"/>
        <v>101.41900774303116</v>
      </c>
      <c r="S76" s="72">
        <f t="shared" si="53"/>
        <v>0</v>
      </c>
      <c r="T76" s="91">
        <f t="shared" si="54"/>
        <v>-75.222478043006191</v>
      </c>
      <c r="U76" s="91">
        <f t="shared" si="55"/>
        <v>0</v>
      </c>
      <c r="AE76" s="93">
        <v>35843</v>
      </c>
      <c r="AF76" s="90">
        <v>1.6080000000000001</v>
      </c>
      <c r="AG76" s="72">
        <f t="shared" si="56"/>
        <v>502.86643215813382</v>
      </c>
      <c r="AH76" s="72">
        <f t="shared" si="57"/>
        <v>0</v>
      </c>
      <c r="AI76" s="91">
        <f t="shared" si="58"/>
        <v>-448.55685748505533</v>
      </c>
      <c r="AJ76" s="91">
        <f t="shared" si="59"/>
        <v>0</v>
      </c>
      <c r="AT76" s="93">
        <v>35478</v>
      </c>
      <c r="AU76" s="90">
        <v>1.4679</v>
      </c>
      <c r="AV76" s="72">
        <f t="shared" si="60"/>
        <v>378.30492271484786</v>
      </c>
      <c r="AW76" s="72">
        <f t="shared" si="61"/>
        <v>0</v>
      </c>
      <c r="AX76" s="91">
        <f t="shared" si="62"/>
        <v>-201.29604937657055</v>
      </c>
      <c r="AY76" s="91">
        <f t="shared" si="63"/>
        <v>0</v>
      </c>
      <c r="BI76" s="93">
        <v>35112</v>
      </c>
      <c r="BJ76" s="90">
        <v>1.3231999999999999</v>
      </c>
      <c r="BK76" s="72">
        <f t="shared" si="64"/>
        <v>685.65571879237109</v>
      </c>
      <c r="BL76" s="72">
        <f t="shared" si="65"/>
        <v>0</v>
      </c>
      <c r="BM76" s="91">
        <f t="shared" si="66"/>
        <v>-464.05179047867682</v>
      </c>
      <c r="BN76" s="91">
        <f t="shared" si="67"/>
        <v>0</v>
      </c>
      <c r="BV76" s="82"/>
      <c r="BW76"/>
      <c r="BX76" s="93">
        <v>36573</v>
      </c>
      <c r="BY76" s="90">
        <v>3.1545000000000001</v>
      </c>
      <c r="BZ76" s="72">
        <f t="shared" si="68"/>
        <v>0</v>
      </c>
      <c r="CA76" s="72">
        <f t="shared" si="69"/>
        <v>300.50126405065288</v>
      </c>
      <c r="CB76" s="91">
        <f t="shared" si="70"/>
        <v>0</v>
      </c>
      <c r="CC76" s="91">
        <f t="shared" si="71"/>
        <v>117.34574361177991</v>
      </c>
      <c r="CD76"/>
      <c r="CE76"/>
      <c r="CF76"/>
      <c r="CG76"/>
      <c r="CH76"/>
      <c r="CI76"/>
      <c r="CJ76" s="82"/>
      <c r="CK76"/>
      <c r="CL76" s="93">
        <v>36573</v>
      </c>
      <c r="CM76" s="90">
        <v>3.1545000000000001</v>
      </c>
      <c r="CN76" s="72">
        <f t="shared" si="72"/>
        <v>28.06011443749497</v>
      </c>
      <c r="CO76" s="72">
        <f t="shared" si="73"/>
        <v>0</v>
      </c>
      <c r="CP76" s="91">
        <f t="shared" si="74"/>
        <v>-9.6947695381545103</v>
      </c>
      <c r="CQ76" s="91">
        <f t="shared" si="75"/>
        <v>0</v>
      </c>
      <c r="CR76"/>
      <c r="CS76"/>
      <c r="CT76"/>
      <c r="CU76"/>
      <c r="CV76"/>
      <c r="CW76"/>
      <c r="CX76" s="82"/>
      <c r="CY76"/>
      <c r="CZ76" s="93">
        <v>36573</v>
      </c>
      <c r="DA76" s="90">
        <v>3.1545000000000001</v>
      </c>
      <c r="DB76" s="72">
        <f t="shared" si="76"/>
        <v>0</v>
      </c>
      <c r="DC76" s="72">
        <f t="shared" si="77"/>
        <v>493.82829226469039</v>
      </c>
      <c r="DD76" s="91">
        <f t="shared" si="78"/>
        <v>0</v>
      </c>
      <c r="DE76" s="91">
        <f t="shared" si="79"/>
        <v>192.83994812936152</v>
      </c>
      <c r="DF76"/>
      <c r="DG76"/>
      <c r="DH76"/>
      <c r="DI76"/>
      <c r="DJ76"/>
      <c r="DK76"/>
      <c r="DL76" s="82"/>
      <c r="DM76"/>
      <c r="DN76" s="93">
        <v>36573</v>
      </c>
      <c r="DO76" s="90">
        <v>3.1545000000000001</v>
      </c>
      <c r="DP76" s="72">
        <f t="shared" si="80"/>
        <v>264.68645260443202</v>
      </c>
      <c r="DQ76" s="72">
        <f t="shared" si="81"/>
        <v>0</v>
      </c>
      <c r="DR76" s="91">
        <f t="shared" si="82"/>
        <v>-91.449169374831243</v>
      </c>
      <c r="DS76" s="91">
        <f t="shared" si="83"/>
        <v>0</v>
      </c>
      <c r="DT76"/>
      <c r="DU76"/>
      <c r="DV76"/>
      <c r="DW76"/>
      <c r="DX76"/>
      <c r="DY76"/>
      <c r="DZ76" s="82"/>
      <c r="EA76"/>
      <c r="EB76" s="93">
        <v>36573</v>
      </c>
      <c r="EC76" s="90">
        <v>3.1545000000000001</v>
      </c>
      <c r="ED76" s="72">
        <f t="shared" si="84"/>
        <v>243.94871757238823</v>
      </c>
      <c r="EE76" s="72">
        <f t="shared" si="85"/>
        <v>0</v>
      </c>
      <c r="EF76" s="91">
        <f t="shared" si="86"/>
        <v>-84.284281921260117</v>
      </c>
      <c r="EG76" s="91">
        <f t="shared" si="87"/>
        <v>0</v>
      </c>
      <c r="EH76"/>
      <c r="EI76"/>
      <c r="EJ76"/>
      <c r="EK76"/>
      <c r="EL76"/>
      <c r="EM76"/>
      <c r="EN76" s="82"/>
      <c r="EO76"/>
      <c r="EP76" s="93">
        <v>36573</v>
      </c>
      <c r="EQ76" s="90">
        <v>3.1545000000000001</v>
      </c>
      <c r="ER76" s="72">
        <f t="shared" si="88"/>
        <v>30.694549832445045</v>
      </c>
      <c r="ES76" s="72">
        <f t="shared" si="89"/>
        <v>0</v>
      </c>
      <c r="ET76" s="91">
        <f t="shared" si="90"/>
        <v>-10.60496696710976</v>
      </c>
      <c r="EU76" s="91">
        <f t="shared" si="91"/>
        <v>0</v>
      </c>
      <c r="EV76"/>
      <c r="EW76"/>
      <c r="EX76"/>
      <c r="EY76"/>
      <c r="EZ76"/>
      <c r="FA76"/>
      <c r="FB76" s="82"/>
      <c r="FC76"/>
      <c r="FD76" s="93">
        <v>36573</v>
      </c>
      <c r="FE76" s="90">
        <v>3.1545000000000001</v>
      </c>
      <c r="FF76" s="72">
        <f t="shared" si="92"/>
        <v>685.65571879237109</v>
      </c>
      <c r="FG76" s="72">
        <f t="shared" si="93"/>
        <v>0</v>
      </c>
      <c r="FH76" s="91">
        <f t="shared" si="94"/>
        <v>-236.89405084276416</v>
      </c>
      <c r="FI76" s="91">
        <f t="shared" si="95"/>
        <v>0</v>
      </c>
      <c r="FJ76"/>
      <c r="FK76"/>
      <c r="FL76"/>
      <c r="FM76"/>
      <c r="FN76"/>
      <c r="FO76"/>
      <c r="FP76" s="82"/>
      <c r="FQ76"/>
      <c r="FR76" s="93">
        <v>36573</v>
      </c>
      <c r="FS76" s="90">
        <v>3.1545000000000001</v>
      </c>
      <c r="FT76" s="72">
        <f t="shared" si="96"/>
        <v>378.30492271484786</v>
      </c>
      <c r="FU76" s="72">
        <f t="shared" si="97"/>
        <v>0</v>
      </c>
      <c r="FV76" s="91">
        <f t="shared" si="98"/>
        <v>-130.70435079797991</v>
      </c>
      <c r="FW76" s="91">
        <f t="shared" si="99"/>
        <v>0</v>
      </c>
      <c r="FX76"/>
      <c r="FY76"/>
      <c r="FZ76"/>
      <c r="GA76"/>
      <c r="GB76"/>
      <c r="GC76"/>
      <c r="GD76" s="82"/>
      <c r="GE76"/>
      <c r="GF76" s="93">
        <v>36573</v>
      </c>
      <c r="GG76" s="90">
        <v>3.1545000000000001</v>
      </c>
      <c r="GH76" s="72">
        <f t="shared" si="100"/>
        <v>502.86643215813382</v>
      </c>
      <c r="GI76" s="72">
        <f t="shared" si="101"/>
        <v>0</v>
      </c>
      <c r="GJ76" s="91">
        <f t="shared" si="102"/>
        <v>-173.74035231063519</v>
      </c>
      <c r="GK76" s="91">
        <f t="shared" si="103"/>
        <v>0</v>
      </c>
      <c r="GL76"/>
      <c r="GM76"/>
      <c r="GN76"/>
      <c r="GO76"/>
      <c r="GP76"/>
      <c r="GQ76"/>
      <c r="GS76"/>
      <c r="GT76" s="93">
        <v>36573</v>
      </c>
      <c r="GU76" s="90">
        <v>3.1545000000000001</v>
      </c>
      <c r="GV76" s="72">
        <f t="shared" si="104"/>
        <v>101.41900774303116</v>
      </c>
      <c r="GW76" s="72">
        <f t="shared" si="105"/>
        <v>0</v>
      </c>
      <c r="GX76" s="91">
        <f t="shared" si="106"/>
        <v>-35.040267175217259</v>
      </c>
      <c r="GY76" s="91">
        <f t="shared" si="107"/>
        <v>0</v>
      </c>
      <c r="GZ76"/>
      <c r="HA76"/>
      <c r="HB76"/>
      <c r="HC76"/>
      <c r="HD76"/>
      <c r="HE76"/>
      <c r="HG76"/>
      <c r="HH76" s="93">
        <v>36573</v>
      </c>
      <c r="HI76" s="90">
        <v>3.1545000000000001</v>
      </c>
      <c r="HJ76" s="72">
        <f t="shared" si="108"/>
        <v>169.30638138213254</v>
      </c>
      <c r="HK76" s="72">
        <f t="shared" si="109"/>
        <v>0</v>
      </c>
      <c r="HL76" s="91">
        <f t="shared" si="110"/>
        <v>-58.495354767526777</v>
      </c>
      <c r="HM76" s="91">
        <f t="shared" si="111"/>
        <v>0</v>
      </c>
      <c r="HN76"/>
      <c r="HO76"/>
      <c r="HP76"/>
      <c r="HQ76"/>
      <c r="HR76"/>
      <c r="HS76"/>
    </row>
    <row r="77" spans="2:227" x14ac:dyDescent="0.2">
      <c r="B77" s="93">
        <v>36574</v>
      </c>
      <c r="C77" s="90">
        <v>3.1671999999999998</v>
      </c>
      <c r="D77" s="72">
        <f t="shared" si="49"/>
        <v>169.30638138213254</v>
      </c>
      <c r="E77" s="72">
        <f t="shared" si="50"/>
        <v>0</v>
      </c>
      <c r="F77" s="91">
        <f t="shared" si="51"/>
        <v>-56.345163723973748</v>
      </c>
      <c r="G77" s="91">
        <f t="shared" si="52"/>
        <v>0</v>
      </c>
      <c r="P77" s="93">
        <v>36209</v>
      </c>
      <c r="Q77" s="90">
        <v>2.2578999999999998</v>
      </c>
      <c r="R77" s="72">
        <f t="shared" si="48"/>
        <v>101.41900774303116</v>
      </c>
      <c r="S77" s="72">
        <f t="shared" si="53"/>
        <v>0</v>
      </c>
      <c r="T77" s="91">
        <f t="shared" si="54"/>
        <v>-75.26304564610345</v>
      </c>
      <c r="U77" s="91">
        <f t="shared" si="55"/>
        <v>0</v>
      </c>
      <c r="AE77" s="93">
        <v>35844</v>
      </c>
      <c r="AF77" s="90">
        <v>1.633</v>
      </c>
      <c r="AG77" s="72">
        <f t="shared" si="56"/>
        <v>502.86643215813382</v>
      </c>
      <c r="AH77" s="72">
        <f t="shared" si="57"/>
        <v>0</v>
      </c>
      <c r="AI77" s="91">
        <f t="shared" si="58"/>
        <v>-435.98519668110202</v>
      </c>
      <c r="AJ77" s="91">
        <f t="shared" si="59"/>
        <v>0</v>
      </c>
      <c r="AT77" s="93">
        <v>35479</v>
      </c>
      <c r="AU77" s="90">
        <v>1.4577</v>
      </c>
      <c r="AV77" s="72">
        <f t="shared" si="60"/>
        <v>378.30492271484786</v>
      </c>
      <c r="AW77" s="72">
        <f t="shared" si="61"/>
        <v>0</v>
      </c>
      <c r="AX77" s="91">
        <f t="shared" si="62"/>
        <v>-205.15475958826201</v>
      </c>
      <c r="AY77" s="91">
        <f t="shared" si="63"/>
        <v>0</v>
      </c>
      <c r="BI77" s="93">
        <v>35113</v>
      </c>
      <c r="BJ77" s="90">
        <v>1.3599000000000001</v>
      </c>
      <c r="BK77" s="72">
        <f t="shared" si="64"/>
        <v>685.65571879237109</v>
      </c>
      <c r="BL77" s="72">
        <f t="shared" si="65"/>
        <v>0</v>
      </c>
      <c r="BM77" s="91">
        <f t="shared" si="66"/>
        <v>-438.88822559899666</v>
      </c>
      <c r="BN77" s="91">
        <f t="shared" si="67"/>
        <v>0</v>
      </c>
      <c r="BV77" s="82"/>
      <c r="BW77"/>
      <c r="BX77" s="93">
        <v>36574</v>
      </c>
      <c r="BY77" s="90">
        <v>3.1671999999999998</v>
      </c>
      <c r="BZ77" s="72">
        <f t="shared" si="68"/>
        <v>0</v>
      </c>
      <c r="CA77" s="72">
        <f t="shared" si="69"/>
        <v>300.50126405065288</v>
      </c>
      <c r="CB77" s="91">
        <f t="shared" si="70"/>
        <v>0</v>
      </c>
      <c r="CC77" s="91">
        <f t="shared" si="71"/>
        <v>113.52937755833671</v>
      </c>
      <c r="CD77"/>
      <c r="CE77"/>
      <c r="CF77"/>
      <c r="CG77"/>
      <c r="CH77"/>
      <c r="CI77"/>
      <c r="CJ77" s="82"/>
      <c r="CK77"/>
      <c r="CL77" s="93">
        <v>36574</v>
      </c>
      <c r="CM77" s="90">
        <v>3.1671999999999998</v>
      </c>
      <c r="CN77" s="72">
        <f t="shared" si="72"/>
        <v>28.06011443749497</v>
      </c>
      <c r="CO77" s="72">
        <f t="shared" si="73"/>
        <v>0</v>
      </c>
      <c r="CP77" s="91">
        <f t="shared" si="74"/>
        <v>-9.3384060847983328</v>
      </c>
      <c r="CQ77" s="91">
        <f t="shared" si="75"/>
        <v>0</v>
      </c>
      <c r="CR77"/>
      <c r="CS77"/>
      <c r="CT77"/>
      <c r="CU77"/>
      <c r="CV77"/>
      <c r="CW77"/>
      <c r="CX77" s="82"/>
      <c r="CY77"/>
      <c r="CZ77" s="93">
        <v>36574</v>
      </c>
      <c r="DA77" s="90">
        <v>3.1671999999999998</v>
      </c>
      <c r="DB77" s="72">
        <f t="shared" si="76"/>
        <v>0</v>
      </c>
      <c r="DC77" s="72">
        <f t="shared" si="77"/>
        <v>493.82829226469039</v>
      </c>
      <c r="DD77" s="91">
        <f t="shared" si="78"/>
        <v>0</v>
      </c>
      <c r="DE77" s="91">
        <f t="shared" si="79"/>
        <v>186.5683288176001</v>
      </c>
      <c r="DF77"/>
      <c r="DG77"/>
      <c r="DH77"/>
      <c r="DI77"/>
      <c r="DJ77"/>
      <c r="DK77"/>
      <c r="DL77" s="82"/>
      <c r="DM77"/>
      <c r="DN77" s="93">
        <v>36574</v>
      </c>
      <c r="DO77" s="90">
        <v>3.1671999999999998</v>
      </c>
      <c r="DP77" s="72">
        <f t="shared" si="80"/>
        <v>264.68645260443202</v>
      </c>
      <c r="DQ77" s="72">
        <f t="shared" si="81"/>
        <v>0</v>
      </c>
      <c r="DR77" s="91">
        <f t="shared" si="82"/>
        <v>-88.087651426755031</v>
      </c>
      <c r="DS77" s="91">
        <f t="shared" si="83"/>
        <v>0</v>
      </c>
      <c r="DT77"/>
      <c r="DU77"/>
      <c r="DV77"/>
      <c r="DW77"/>
      <c r="DX77"/>
      <c r="DY77"/>
      <c r="DZ77" s="82"/>
      <c r="EA77"/>
      <c r="EB77" s="93">
        <v>36574</v>
      </c>
      <c r="EC77" s="90">
        <v>3.1671999999999998</v>
      </c>
      <c r="ED77" s="72">
        <f t="shared" si="84"/>
        <v>243.94871757238823</v>
      </c>
      <c r="EE77" s="72">
        <f t="shared" si="85"/>
        <v>0</v>
      </c>
      <c r="EF77" s="91">
        <f t="shared" si="86"/>
        <v>-81.186133208090851</v>
      </c>
      <c r="EG77" s="91">
        <f t="shared" si="87"/>
        <v>0</v>
      </c>
      <c r="EH77"/>
      <c r="EI77"/>
      <c r="EJ77"/>
      <c r="EK77"/>
      <c r="EL77"/>
      <c r="EM77"/>
      <c r="EN77" s="82"/>
      <c r="EO77"/>
      <c r="EP77" s="93">
        <v>36574</v>
      </c>
      <c r="EQ77" s="90">
        <v>3.1671999999999998</v>
      </c>
      <c r="ER77" s="72">
        <f t="shared" si="88"/>
        <v>30.694549832445045</v>
      </c>
      <c r="ES77" s="72">
        <f t="shared" si="89"/>
        <v>0</v>
      </c>
      <c r="ET77" s="91">
        <f t="shared" si="90"/>
        <v>-10.215146184237717</v>
      </c>
      <c r="EU77" s="91">
        <f t="shared" si="91"/>
        <v>0</v>
      </c>
      <c r="EV77"/>
      <c r="EW77"/>
      <c r="EX77"/>
      <c r="EY77"/>
      <c r="EZ77"/>
      <c r="FA77"/>
      <c r="FB77" s="82"/>
      <c r="FC77"/>
      <c r="FD77" s="93">
        <v>36574</v>
      </c>
      <c r="FE77" s="90">
        <v>3.1671999999999998</v>
      </c>
      <c r="FF77" s="72">
        <f t="shared" si="92"/>
        <v>685.65571879237109</v>
      </c>
      <c r="FG77" s="72">
        <f t="shared" si="93"/>
        <v>0</v>
      </c>
      <c r="FH77" s="91">
        <f t="shared" si="94"/>
        <v>-228.18622321410123</v>
      </c>
      <c r="FI77" s="91">
        <f t="shared" si="95"/>
        <v>0</v>
      </c>
      <c r="FJ77"/>
      <c r="FK77"/>
      <c r="FL77"/>
      <c r="FM77"/>
      <c r="FN77"/>
      <c r="FO77"/>
      <c r="FP77" s="82"/>
      <c r="FQ77"/>
      <c r="FR77" s="93">
        <v>36574</v>
      </c>
      <c r="FS77" s="90">
        <v>3.1671999999999998</v>
      </c>
      <c r="FT77" s="72">
        <f t="shared" si="96"/>
        <v>378.30492271484786</v>
      </c>
      <c r="FU77" s="72">
        <f t="shared" si="97"/>
        <v>0</v>
      </c>
      <c r="FV77" s="91">
        <f t="shared" si="98"/>
        <v>-125.89987827950145</v>
      </c>
      <c r="FW77" s="91">
        <f t="shared" si="99"/>
        <v>0</v>
      </c>
      <c r="FX77"/>
      <c r="FY77"/>
      <c r="FZ77"/>
      <c r="GA77"/>
      <c r="GB77"/>
      <c r="GC77"/>
      <c r="GD77" s="82"/>
      <c r="GE77"/>
      <c r="GF77" s="93">
        <v>36574</v>
      </c>
      <c r="GG77" s="90">
        <v>3.1671999999999998</v>
      </c>
      <c r="GH77" s="72">
        <f t="shared" si="100"/>
        <v>502.86643215813382</v>
      </c>
      <c r="GI77" s="72">
        <f t="shared" si="101"/>
        <v>0</v>
      </c>
      <c r="GJ77" s="91">
        <f t="shared" si="102"/>
        <v>-167.35394862222705</v>
      </c>
      <c r="GK77" s="91">
        <f t="shared" si="103"/>
        <v>0</v>
      </c>
      <c r="GL77"/>
      <c r="GM77"/>
      <c r="GN77"/>
      <c r="GO77"/>
      <c r="GP77"/>
      <c r="GQ77"/>
      <c r="GS77"/>
      <c r="GT77" s="93">
        <v>36574</v>
      </c>
      <c r="GU77" s="90">
        <v>3.1671999999999998</v>
      </c>
      <c r="GV77" s="72">
        <f t="shared" si="104"/>
        <v>101.41900774303116</v>
      </c>
      <c r="GW77" s="72">
        <f t="shared" si="105"/>
        <v>0</v>
      </c>
      <c r="GX77" s="91">
        <f t="shared" si="106"/>
        <v>-33.752245776880791</v>
      </c>
      <c r="GY77" s="91">
        <f t="shared" si="107"/>
        <v>0</v>
      </c>
      <c r="GZ77"/>
      <c r="HA77"/>
      <c r="HB77"/>
      <c r="HC77"/>
      <c r="HD77"/>
      <c r="HE77"/>
      <c r="HG77"/>
      <c r="HH77" s="93">
        <v>36574</v>
      </c>
      <c r="HI77" s="90">
        <v>3.1671999999999998</v>
      </c>
      <c r="HJ77" s="72">
        <f t="shared" si="108"/>
        <v>169.30638138213254</v>
      </c>
      <c r="HK77" s="72">
        <f t="shared" si="109"/>
        <v>0</v>
      </c>
      <c r="HL77" s="91">
        <f t="shared" si="110"/>
        <v>-56.345163723973748</v>
      </c>
      <c r="HM77" s="91">
        <f t="shared" si="111"/>
        <v>0</v>
      </c>
      <c r="HN77"/>
      <c r="HO77"/>
      <c r="HP77"/>
      <c r="HQ77"/>
      <c r="HR77"/>
      <c r="HS77"/>
    </row>
    <row r="78" spans="2:227" x14ac:dyDescent="0.2">
      <c r="B78" s="93">
        <v>36575</v>
      </c>
      <c r="C78" s="90">
        <v>3.1435</v>
      </c>
      <c r="D78" s="72">
        <f t="shared" si="49"/>
        <v>169.30638138213254</v>
      </c>
      <c r="E78" s="72">
        <f t="shared" si="50"/>
        <v>0</v>
      </c>
      <c r="F78" s="91">
        <f t="shared" si="51"/>
        <v>-60.357724962730259</v>
      </c>
      <c r="G78" s="91">
        <f t="shared" si="52"/>
        <v>0</v>
      </c>
      <c r="P78" s="93">
        <v>36210</v>
      </c>
      <c r="Q78" s="90">
        <v>2.2397</v>
      </c>
      <c r="R78" s="72">
        <f t="shared" si="48"/>
        <v>101.41900774303116</v>
      </c>
      <c r="S78" s="72">
        <f t="shared" si="53"/>
        <v>0</v>
      </c>
      <c r="T78" s="91">
        <f t="shared" si="54"/>
        <v>-77.108871587026584</v>
      </c>
      <c r="U78" s="91">
        <f t="shared" si="55"/>
        <v>0</v>
      </c>
      <c r="AE78" s="93">
        <v>35845</v>
      </c>
      <c r="AF78" s="90">
        <v>1.643</v>
      </c>
      <c r="AG78" s="72">
        <f t="shared" si="56"/>
        <v>502.86643215813382</v>
      </c>
      <c r="AH78" s="72">
        <f t="shared" si="57"/>
        <v>0</v>
      </c>
      <c r="AI78" s="91">
        <f t="shared" si="58"/>
        <v>-430.95653235952068</v>
      </c>
      <c r="AJ78" s="91">
        <f t="shared" si="59"/>
        <v>0</v>
      </c>
      <c r="AT78" s="93">
        <v>35480</v>
      </c>
      <c r="AU78" s="90">
        <v>1.4870000000000001</v>
      </c>
      <c r="AV78" s="72">
        <f t="shared" si="60"/>
        <v>378.30492271484786</v>
      </c>
      <c r="AW78" s="72">
        <f t="shared" si="61"/>
        <v>0</v>
      </c>
      <c r="AX78" s="91">
        <f t="shared" si="62"/>
        <v>-194.07042535271691</v>
      </c>
      <c r="AY78" s="91">
        <f t="shared" si="63"/>
        <v>0</v>
      </c>
      <c r="BI78" s="93">
        <v>35114</v>
      </c>
      <c r="BJ78" s="90">
        <v>1.3280000000000001</v>
      </c>
      <c r="BK78" s="72">
        <f t="shared" si="64"/>
        <v>685.65571879237109</v>
      </c>
      <c r="BL78" s="72">
        <f t="shared" si="65"/>
        <v>0</v>
      </c>
      <c r="BM78" s="91">
        <f t="shared" si="66"/>
        <v>-460.76064302847334</v>
      </c>
      <c r="BN78" s="91">
        <f t="shared" si="67"/>
        <v>0</v>
      </c>
      <c r="BV78" s="82"/>
      <c r="BW78"/>
      <c r="BX78" s="93">
        <v>36575</v>
      </c>
      <c r="BY78" s="90">
        <v>3.1435</v>
      </c>
      <c r="BZ78" s="72">
        <f t="shared" si="68"/>
        <v>0</v>
      </c>
      <c r="CA78" s="72">
        <f t="shared" si="69"/>
        <v>300.50126405065288</v>
      </c>
      <c r="CB78" s="91">
        <f t="shared" si="70"/>
        <v>0</v>
      </c>
      <c r="CC78" s="91">
        <f t="shared" si="71"/>
        <v>120.65125751633713</v>
      </c>
      <c r="CD78"/>
      <c r="CE78"/>
      <c r="CF78"/>
      <c r="CG78"/>
      <c r="CH78"/>
      <c r="CI78"/>
      <c r="CJ78" s="82"/>
      <c r="CK78"/>
      <c r="CL78" s="93">
        <v>36575</v>
      </c>
      <c r="CM78" s="90">
        <v>3.1435</v>
      </c>
      <c r="CN78" s="72">
        <f t="shared" si="72"/>
        <v>28.06011443749497</v>
      </c>
      <c r="CO78" s="72">
        <f t="shared" si="73"/>
        <v>0</v>
      </c>
      <c r="CP78" s="91">
        <f t="shared" si="74"/>
        <v>-10.003430796966958</v>
      </c>
      <c r="CQ78" s="91">
        <f t="shared" si="75"/>
        <v>0</v>
      </c>
      <c r="CR78"/>
      <c r="CS78"/>
      <c r="CT78"/>
      <c r="CU78"/>
      <c r="CV78"/>
      <c r="CW78"/>
      <c r="CX78" s="82"/>
      <c r="CY78"/>
      <c r="CZ78" s="93">
        <v>36575</v>
      </c>
      <c r="DA78" s="90">
        <v>3.1435</v>
      </c>
      <c r="DB78" s="72">
        <f t="shared" si="76"/>
        <v>0</v>
      </c>
      <c r="DC78" s="72">
        <f t="shared" si="77"/>
        <v>493.82829226469039</v>
      </c>
      <c r="DD78" s="91">
        <f t="shared" si="78"/>
        <v>0</v>
      </c>
      <c r="DE78" s="91">
        <f t="shared" si="79"/>
        <v>198.27205934427317</v>
      </c>
      <c r="DF78"/>
      <c r="DG78"/>
      <c r="DH78"/>
      <c r="DI78"/>
      <c r="DJ78"/>
      <c r="DK78"/>
      <c r="DL78" s="82"/>
      <c r="DM78"/>
      <c r="DN78" s="93">
        <v>36575</v>
      </c>
      <c r="DO78" s="90">
        <v>3.1435</v>
      </c>
      <c r="DP78" s="72">
        <f t="shared" si="80"/>
        <v>264.68645260443202</v>
      </c>
      <c r="DQ78" s="72">
        <f t="shared" si="81"/>
        <v>0</v>
      </c>
      <c r="DR78" s="91">
        <f t="shared" si="82"/>
        <v>-94.360720353480019</v>
      </c>
      <c r="DS78" s="91">
        <f t="shared" si="83"/>
        <v>0</v>
      </c>
      <c r="DT78"/>
      <c r="DU78"/>
      <c r="DV78"/>
      <c r="DW78"/>
      <c r="DX78"/>
      <c r="DY78"/>
      <c r="DZ78" s="82"/>
      <c r="EA78"/>
      <c r="EB78" s="93">
        <v>36575</v>
      </c>
      <c r="EC78" s="90">
        <v>3.1435</v>
      </c>
      <c r="ED78" s="72">
        <f t="shared" si="84"/>
        <v>243.94871757238823</v>
      </c>
      <c r="EE78" s="72">
        <f t="shared" si="85"/>
        <v>0</v>
      </c>
      <c r="EF78" s="91">
        <f t="shared" si="86"/>
        <v>-86.967717814556408</v>
      </c>
      <c r="EG78" s="91">
        <f t="shared" si="87"/>
        <v>0</v>
      </c>
      <c r="EH78"/>
      <c r="EI78"/>
      <c r="EJ78"/>
      <c r="EK78"/>
      <c r="EL78"/>
      <c r="EM78"/>
      <c r="EN78" s="82"/>
      <c r="EO78"/>
      <c r="EP78" s="93">
        <v>36575</v>
      </c>
      <c r="EQ78" s="90">
        <v>3.1435</v>
      </c>
      <c r="ER78" s="72">
        <f t="shared" si="88"/>
        <v>30.694549832445045</v>
      </c>
      <c r="ES78" s="72">
        <f t="shared" si="89"/>
        <v>0</v>
      </c>
      <c r="ET78" s="91">
        <f t="shared" si="90"/>
        <v>-10.94260701526666</v>
      </c>
      <c r="EU78" s="91">
        <f t="shared" si="91"/>
        <v>0</v>
      </c>
      <c r="EV78"/>
      <c r="EW78"/>
      <c r="EX78"/>
      <c r="EY78"/>
      <c r="EZ78"/>
      <c r="FA78"/>
      <c r="FB78" s="82"/>
      <c r="FC78"/>
      <c r="FD78" s="93">
        <v>36575</v>
      </c>
      <c r="FE78" s="90">
        <v>3.1435</v>
      </c>
      <c r="FF78" s="72">
        <f t="shared" si="92"/>
        <v>685.65571879237109</v>
      </c>
      <c r="FG78" s="72">
        <f t="shared" si="93"/>
        <v>0</v>
      </c>
      <c r="FH78" s="91">
        <f t="shared" si="94"/>
        <v>-244.43626374948033</v>
      </c>
      <c r="FI78" s="91">
        <f t="shared" si="95"/>
        <v>0</v>
      </c>
      <c r="FJ78"/>
      <c r="FK78"/>
      <c r="FL78"/>
      <c r="FM78"/>
      <c r="FN78"/>
      <c r="FO78"/>
      <c r="FP78" s="82"/>
      <c r="FQ78"/>
      <c r="FR78" s="93">
        <v>36575</v>
      </c>
      <c r="FS78" s="90">
        <v>3.1435</v>
      </c>
      <c r="FT78" s="72">
        <f t="shared" si="96"/>
        <v>378.30492271484786</v>
      </c>
      <c r="FU78" s="72">
        <f t="shared" si="97"/>
        <v>0</v>
      </c>
      <c r="FV78" s="91">
        <f t="shared" si="98"/>
        <v>-134.86570494784328</v>
      </c>
      <c r="FW78" s="91">
        <f t="shared" si="99"/>
        <v>0</v>
      </c>
      <c r="FX78"/>
      <c r="FY78"/>
      <c r="FZ78"/>
      <c r="GA78"/>
      <c r="GB78"/>
      <c r="GC78"/>
      <c r="GD78" s="82"/>
      <c r="GE78"/>
      <c r="GF78" s="93">
        <v>36575</v>
      </c>
      <c r="GG78" s="90">
        <v>3.1435</v>
      </c>
      <c r="GH78" s="72">
        <f t="shared" si="100"/>
        <v>502.86643215813382</v>
      </c>
      <c r="GI78" s="72">
        <f t="shared" si="101"/>
        <v>0</v>
      </c>
      <c r="GJ78" s="91">
        <f t="shared" si="102"/>
        <v>-179.27188306437472</v>
      </c>
      <c r="GK78" s="91">
        <f t="shared" si="103"/>
        <v>0</v>
      </c>
      <c r="GL78"/>
      <c r="GM78"/>
      <c r="GN78"/>
      <c r="GO78"/>
      <c r="GP78"/>
      <c r="GQ78"/>
      <c r="GS78"/>
      <c r="GT78" s="93">
        <v>36575</v>
      </c>
      <c r="GU78" s="90">
        <v>3.1435</v>
      </c>
      <c r="GV78" s="72">
        <f t="shared" si="104"/>
        <v>101.41900774303116</v>
      </c>
      <c r="GW78" s="72">
        <f t="shared" si="105"/>
        <v>0</v>
      </c>
      <c r="GX78" s="91">
        <f t="shared" si="106"/>
        <v>-36.155876260390613</v>
      </c>
      <c r="GY78" s="91">
        <f t="shared" si="107"/>
        <v>0</v>
      </c>
      <c r="GZ78"/>
      <c r="HA78"/>
      <c r="HB78"/>
      <c r="HC78"/>
      <c r="HD78"/>
      <c r="HE78"/>
      <c r="HG78"/>
      <c r="HH78" s="93">
        <v>36575</v>
      </c>
      <c r="HI78" s="90">
        <v>3.1435</v>
      </c>
      <c r="HJ78" s="72">
        <f t="shared" si="108"/>
        <v>169.30638138213254</v>
      </c>
      <c r="HK78" s="72">
        <f t="shared" si="109"/>
        <v>0</v>
      </c>
      <c r="HL78" s="91">
        <f t="shared" si="110"/>
        <v>-60.357724962730259</v>
      </c>
      <c r="HM78" s="91">
        <f t="shared" si="111"/>
        <v>0</v>
      </c>
      <c r="HN78"/>
      <c r="HO78"/>
      <c r="HP78"/>
      <c r="HQ78"/>
      <c r="HR78"/>
      <c r="HS78"/>
    </row>
    <row r="79" spans="2:227" x14ac:dyDescent="0.2">
      <c r="B79" s="93">
        <v>36576</v>
      </c>
      <c r="C79" s="90">
        <v>3.1505999999999998</v>
      </c>
      <c r="D79" s="72">
        <f t="shared" si="49"/>
        <v>169.30638138213254</v>
      </c>
      <c r="E79" s="72">
        <f t="shared" si="50"/>
        <v>0</v>
      </c>
      <c r="F79" s="91">
        <f t="shared" si="51"/>
        <v>-59.155649654917134</v>
      </c>
      <c r="G79" s="91">
        <f t="shared" si="52"/>
        <v>0</v>
      </c>
      <c r="P79" s="93">
        <v>36211</v>
      </c>
      <c r="Q79" s="90">
        <v>2.2290000000000001</v>
      </c>
      <c r="R79" s="72">
        <f t="shared" si="48"/>
        <v>101.41900774303116</v>
      </c>
      <c r="S79" s="72">
        <f t="shared" si="53"/>
        <v>0</v>
      </c>
      <c r="T79" s="91">
        <f t="shared" si="54"/>
        <v>-78.194054969877016</v>
      </c>
      <c r="U79" s="91">
        <f t="shared" si="55"/>
        <v>0</v>
      </c>
      <c r="AE79" s="93">
        <v>35846</v>
      </c>
      <c r="AF79" s="90">
        <v>1.6109</v>
      </c>
      <c r="AG79" s="72">
        <f t="shared" si="56"/>
        <v>502.86643215813382</v>
      </c>
      <c r="AH79" s="72">
        <f t="shared" si="57"/>
        <v>0</v>
      </c>
      <c r="AI79" s="91">
        <f t="shared" si="58"/>
        <v>-447.0985448317968</v>
      </c>
      <c r="AJ79" s="91">
        <f t="shared" si="59"/>
        <v>0</v>
      </c>
      <c r="AT79" s="93">
        <v>35481</v>
      </c>
      <c r="AU79" s="90">
        <v>1.3962000000000001</v>
      </c>
      <c r="AV79" s="72">
        <f t="shared" si="60"/>
        <v>378.30492271484786</v>
      </c>
      <c r="AW79" s="72">
        <f t="shared" si="61"/>
        <v>0</v>
      </c>
      <c r="AX79" s="91">
        <f t="shared" si="62"/>
        <v>-228.42051233522511</v>
      </c>
      <c r="AY79" s="91">
        <f t="shared" si="63"/>
        <v>0</v>
      </c>
      <c r="BI79" s="93">
        <v>35115</v>
      </c>
      <c r="BJ79" s="90">
        <v>1.3206</v>
      </c>
      <c r="BK79" s="72">
        <f t="shared" si="64"/>
        <v>685.65571879237109</v>
      </c>
      <c r="BL79" s="72">
        <f t="shared" si="65"/>
        <v>0</v>
      </c>
      <c r="BM79" s="91">
        <f t="shared" si="66"/>
        <v>-465.83449534753692</v>
      </c>
      <c r="BN79" s="91">
        <f t="shared" si="67"/>
        <v>0</v>
      </c>
      <c r="BV79" s="82"/>
      <c r="BW79"/>
      <c r="BX79" s="93">
        <v>36576</v>
      </c>
      <c r="BY79" s="90">
        <v>3.1505999999999998</v>
      </c>
      <c r="BZ79" s="72">
        <f t="shared" si="68"/>
        <v>0</v>
      </c>
      <c r="CA79" s="72">
        <f t="shared" si="69"/>
        <v>300.50126405065288</v>
      </c>
      <c r="CB79" s="91">
        <f t="shared" si="70"/>
        <v>0</v>
      </c>
      <c r="CC79" s="91">
        <f t="shared" si="71"/>
        <v>118.51769854157752</v>
      </c>
      <c r="CD79"/>
      <c r="CE79"/>
      <c r="CF79"/>
      <c r="CG79"/>
      <c r="CH79"/>
      <c r="CI79"/>
      <c r="CJ79" s="82"/>
      <c r="CK79"/>
      <c r="CL79" s="93">
        <v>36576</v>
      </c>
      <c r="CM79" s="90">
        <v>3.1505999999999998</v>
      </c>
      <c r="CN79" s="72">
        <f t="shared" si="72"/>
        <v>28.06011443749497</v>
      </c>
      <c r="CO79" s="72">
        <f t="shared" si="73"/>
        <v>0</v>
      </c>
      <c r="CP79" s="91">
        <f t="shared" si="74"/>
        <v>-9.8042039844607469</v>
      </c>
      <c r="CQ79" s="91">
        <f t="shared" si="75"/>
        <v>0</v>
      </c>
      <c r="CR79"/>
      <c r="CS79"/>
      <c r="CT79"/>
      <c r="CU79"/>
      <c r="CV79"/>
      <c r="CW79"/>
      <c r="CX79" s="82"/>
      <c r="CY79"/>
      <c r="CZ79" s="93">
        <v>36576</v>
      </c>
      <c r="DA79" s="90">
        <v>3.1505999999999998</v>
      </c>
      <c r="DB79" s="72">
        <f t="shared" si="76"/>
        <v>0</v>
      </c>
      <c r="DC79" s="72">
        <f t="shared" si="77"/>
        <v>493.82829226469039</v>
      </c>
      <c r="DD79" s="91">
        <f t="shared" si="78"/>
        <v>0</v>
      </c>
      <c r="DE79" s="91">
        <f t="shared" si="79"/>
        <v>194.76587846919392</v>
      </c>
      <c r="DF79"/>
      <c r="DG79"/>
      <c r="DH79"/>
      <c r="DI79"/>
      <c r="DJ79"/>
      <c r="DK79"/>
      <c r="DL79" s="82"/>
      <c r="DM79"/>
      <c r="DN79" s="93">
        <v>36576</v>
      </c>
      <c r="DO79" s="90">
        <v>3.1505999999999998</v>
      </c>
      <c r="DP79" s="72">
        <f t="shared" si="80"/>
        <v>264.68645260443202</v>
      </c>
      <c r="DQ79" s="72">
        <f t="shared" si="81"/>
        <v>0</v>
      </c>
      <c r="DR79" s="91">
        <f t="shared" si="82"/>
        <v>-92.481446539988582</v>
      </c>
      <c r="DS79" s="91">
        <f t="shared" si="83"/>
        <v>0</v>
      </c>
      <c r="DT79"/>
      <c r="DU79"/>
      <c r="DV79"/>
      <c r="DW79"/>
      <c r="DX79"/>
      <c r="DY79"/>
      <c r="DZ79" s="82"/>
      <c r="EA79"/>
      <c r="EB79" s="93">
        <v>36576</v>
      </c>
      <c r="EC79" s="90">
        <v>3.1505999999999998</v>
      </c>
      <c r="ED79" s="72">
        <f t="shared" si="84"/>
        <v>243.94871757238823</v>
      </c>
      <c r="EE79" s="72">
        <f t="shared" si="85"/>
        <v>0</v>
      </c>
      <c r="EF79" s="91">
        <f t="shared" si="86"/>
        <v>-85.235681919792484</v>
      </c>
      <c r="EG79" s="91">
        <f t="shared" si="87"/>
        <v>0</v>
      </c>
      <c r="EH79"/>
      <c r="EI79"/>
      <c r="EJ79"/>
      <c r="EK79"/>
      <c r="EL79"/>
      <c r="EM79"/>
      <c r="EN79" s="82"/>
      <c r="EO79"/>
      <c r="EP79" s="93">
        <v>36576</v>
      </c>
      <c r="EQ79" s="90">
        <v>3.1505999999999998</v>
      </c>
      <c r="ER79" s="72">
        <f t="shared" si="88"/>
        <v>30.694549832445045</v>
      </c>
      <c r="ES79" s="72">
        <f t="shared" si="89"/>
        <v>0</v>
      </c>
      <c r="ET79" s="91">
        <f t="shared" si="90"/>
        <v>-10.724675711456303</v>
      </c>
      <c r="EU79" s="91">
        <f t="shared" si="91"/>
        <v>0</v>
      </c>
      <c r="EV79"/>
      <c r="EW79"/>
      <c r="EX79"/>
      <c r="EY79"/>
      <c r="EZ79"/>
      <c r="FA79"/>
      <c r="FB79" s="82"/>
      <c r="FC79"/>
      <c r="FD79" s="93">
        <v>36576</v>
      </c>
      <c r="FE79" s="90">
        <v>3.1505999999999998</v>
      </c>
      <c r="FF79" s="72">
        <f t="shared" si="92"/>
        <v>685.65571879237109</v>
      </c>
      <c r="FG79" s="72">
        <f t="shared" si="93"/>
        <v>0</v>
      </c>
      <c r="FH79" s="91">
        <f t="shared" si="94"/>
        <v>-239.56810814605456</v>
      </c>
      <c r="FI79" s="91">
        <f t="shared" si="95"/>
        <v>0</v>
      </c>
      <c r="FJ79"/>
      <c r="FK79"/>
      <c r="FL79"/>
      <c r="FM79"/>
      <c r="FN79"/>
      <c r="FO79"/>
      <c r="FP79" s="82"/>
      <c r="FQ79"/>
      <c r="FR79" s="93">
        <v>36576</v>
      </c>
      <c r="FS79" s="90">
        <v>3.1505999999999998</v>
      </c>
      <c r="FT79" s="72">
        <f t="shared" si="96"/>
        <v>378.30492271484786</v>
      </c>
      <c r="FU79" s="72">
        <f t="shared" si="97"/>
        <v>0</v>
      </c>
      <c r="FV79" s="91">
        <f t="shared" si="98"/>
        <v>-132.17973999656789</v>
      </c>
      <c r="FW79" s="91">
        <f t="shared" si="99"/>
        <v>0</v>
      </c>
      <c r="FX79"/>
      <c r="FY79"/>
      <c r="FZ79"/>
      <c r="GA79"/>
      <c r="GB79"/>
      <c r="GC79"/>
      <c r="GD79" s="82"/>
      <c r="GE79"/>
      <c r="GF79" s="93">
        <v>36576</v>
      </c>
      <c r="GG79" s="90">
        <v>3.1505999999999998</v>
      </c>
      <c r="GH79" s="72">
        <f t="shared" si="100"/>
        <v>502.86643215813382</v>
      </c>
      <c r="GI79" s="72">
        <f t="shared" si="101"/>
        <v>0</v>
      </c>
      <c r="GJ79" s="91">
        <f t="shared" si="102"/>
        <v>-175.70153139605205</v>
      </c>
      <c r="GK79" s="91">
        <f t="shared" si="103"/>
        <v>0</v>
      </c>
      <c r="GL79"/>
      <c r="GM79"/>
      <c r="GN79"/>
      <c r="GO79"/>
      <c r="GP79"/>
      <c r="GQ79"/>
      <c r="GS79"/>
      <c r="GT79" s="93">
        <v>36576</v>
      </c>
      <c r="GU79" s="90">
        <v>3.1505999999999998</v>
      </c>
      <c r="GV79" s="72">
        <f t="shared" si="104"/>
        <v>101.41900774303116</v>
      </c>
      <c r="GW79" s="72">
        <f t="shared" si="105"/>
        <v>0</v>
      </c>
      <c r="GX79" s="91">
        <f t="shared" si="106"/>
        <v>-35.435801305415104</v>
      </c>
      <c r="GY79" s="91">
        <f t="shared" si="107"/>
        <v>0</v>
      </c>
      <c r="GZ79"/>
      <c r="HA79"/>
      <c r="HB79"/>
      <c r="HC79"/>
      <c r="HD79"/>
      <c r="HE79"/>
      <c r="HG79"/>
      <c r="HH79" s="93">
        <v>36576</v>
      </c>
      <c r="HI79" s="90">
        <v>3.1505999999999998</v>
      </c>
      <c r="HJ79" s="72">
        <f t="shared" si="108"/>
        <v>169.30638138213254</v>
      </c>
      <c r="HK79" s="72">
        <f t="shared" si="109"/>
        <v>0</v>
      </c>
      <c r="HL79" s="91">
        <f t="shared" si="110"/>
        <v>-59.155649654917134</v>
      </c>
      <c r="HM79" s="91">
        <f t="shared" si="111"/>
        <v>0</v>
      </c>
      <c r="HN79"/>
      <c r="HO79"/>
      <c r="HP79"/>
      <c r="HQ79"/>
      <c r="HR79"/>
      <c r="HS79"/>
    </row>
    <row r="80" spans="2:227" x14ac:dyDescent="0.2">
      <c r="B80" s="93">
        <v>36577</v>
      </c>
      <c r="C80" s="90">
        <v>3.1572</v>
      </c>
      <c r="D80" s="72">
        <f t="shared" si="49"/>
        <v>169.30638138213254</v>
      </c>
      <c r="E80" s="72">
        <f t="shared" si="50"/>
        <v>0</v>
      </c>
      <c r="F80" s="91">
        <f t="shared" si="51"/>
        <v>-58.038227537795038</v>
      </c>
      <c r="G80" s="91">
        <f t="shared" si="52"/>
        <v>0</v>
      </c>
      <c r="P80" s="93">
        <v>36212</v>
      </c>
      <c r="Q80" s="90">
        <v>2.2387000000000001</v>
      </c>
      <c r="R80" s="72">
        <f t="shared" si="48"/>
        <v>101.41900774303116</v>
      </c>
      <c r="S80" s="72">
        <f t="shared" si="53"/>
        <v>0</v>
      </c>
      <c r="T80" s="91">
        <f t="shared" si="54"/>
        <v>-77.210290594769603</v>
      </c>
      <c r="U80" s="91">
        <f t="shared" si="55"/>
        <v>0</v>
      </c>
      <c r="AE80" s="93">
        <v>35847</v>
      </c>
      <c r="AF80" s="90">
        <v>1.6545000000000001</v>
      </c>
      <c r="AG80" s="72">
        <f t="shared" si="56"/>
        <v>502.86643215813382</v>
      </c>
      <c r="AH80" s="72">
        <f t="shared" si="57"/>
        <v>0</v>
      </c>
      <c r="AI80" s="91">
        <f t="shared" si="58"/>
        <v>-425.1735683897021</v>
      </c>
      <c r="AJ80" s="91">
        <f t="shared" si="59"/>
        <v>0</v>
      </c>
      <c r="AT80" s="93">
        <v>35482</v>
      </c>
      <c r="AU80" s="90">
        <v>1.3070999999999999</v>
      </c>
      <c r="AV80" s="72">
        <f t="shared" si="60"/>
        <v>378.30492271484786</v>
      </c>
      <c r="AW80" s="72">
        <f t="shared" si="61"/>
        <v>0</v>
      </c>
      <c r="AX80" s="91">
        <f t="shared" si="62"/>
        <v>-262.12748094911814</v>
      </c>
      <c r="AY80" s="91">
        <f t="shared" si="63"/>
        <v>0</v>
      </c>
      <c r="BI80" s="93">
        <v>35116</v>
      </c>
      <c r="BJ80" s="90">
        <v>1.3485</v>
      </c>
      <c r="BK80" s="72">
        <f t="shared" si="64"/>
        <v>685.65571879237109</v>
      </c>
      <c r="BL80" s="72">
        <f t="shared" si="65"/>
        <v>0</v>
      </c>
      <c r="BM80" s="91">
        <f t="shared" si="66"/>
        <v>-446.70470079322973</v>
      </c>
      <c r="BN80" s="91">
        <f t="shared" si="67"/>
        <v>0</v>
      </c>
      <c r="BV80" s="82"/>
      <c r="BW80"/>
      <c r="BX80" s="93">
        <v>36577</v>
      </c>
      <c r="BY80" s="90">
        <v>3.1572</v>
      </c>
      <c r="BZ80" s="72">
        <f t="shared" si="68"/>
        <v>0</v>
      </c>
      <c r="CA80" s="72">
        <f t="shared" si="69"/>
        <v>300.50126405065288</v>
      </c>
      <c r="CB80" s="91">
        <f t="shared" si="70"/>
        <v>0</v>
      </c>
      <c r="CC80" s="91">
        <f t="shared" si="71"/>
        <v>116.53439019884317</v>
      </c>
      <c r="CD80"/>
      <c r="CE80"/>
      <c r="CF80"/>
      <c r="CG80"/>
      <c r="CH80"/>
      <c r="CI80"/>
      <c r="CJ80" s="82"/>
      <c r="CK80"/>
      <c r="CL80" s="93">
        <v>36577</v>
      </c>
      <c r="CM80" s="90">
        <v>3.1572</v>
      </c>
      <c r="CN80" s="72">
        <f t="shared" si="72"/>
        <v>28.06011443749497</v>
      </c>
      <c r="CO80" s="72">
        <f t="shared" si="73"/>
        <v>0</v>
      </c>
      <c r="CP80" s="91">
        <f t="shared" si="74"/>
        <v>-9.6190072291732758</v>
      </c>
      <c r="CQ80" s="91">
        <f t="shared" si="75"/>
        <v>0</v>
      </c>
      <c r="CR80"/>
      <c r="CS80"/>
      <c r="CT80"/>
      <c r="CU80"/>
      <c r="CV80"/>
      <c r="CW80"/>
      <c r="CX80" s="82"/>
      <c r="CY80"/>
      <c r="CZ80" s="93">
        <v>36577</v>
      </c>
      <c r="DA80" s="90">
        <v>3.1572</v>
      </c>
      <c r="DB80" s="72">
        <f t="shared" si="76"/>
        <v>0</v>
      </c>
      <c r="DC80" s="72">
        <f t="shared" si="77"/>
        <v>493.82829226469039</v>
      </c>
      <c r="DD80" s="91">
        <f t="shared" si="78"/>
        <v>0</v>
      </c>
      <c r="DE80" s="91">
        <f t="shared" si="79"/>
        <v>191.50661174024688</v>
      </c>
      <c r="DF80"/>
      <c r="DG80"/>
      <c r="DH80"/>
      <c r="DI80"/>
      <c r="DJ80"/>
      <c r="DK80"/>
      <c r="DL80" s="82"/>
      <c r="DM80"/>
      <c r="DN80" s="93">
        <v>36577</v>
      </c>
      <c r="DO80" s="90">
        <v>3.1572</v>
      </c>
      <c r="DP80" s="72">
        <f t="shared" si="80"/>
        <v>264.68645260443202</v>
      </c>
      <c r="DQ80" s="72">
        <f t="shared" si="81"/>
        <v>0</v>
      </c>
      <c r="DR80" s="91">
        <f t="shared" si="82"/>
        <v>-90.734515952799299</v>
      </c>
      <c r="DS80" s="91">
        <f t="shared" si="83"/>
        <v>0</v>
      </c>
      <c r="DT80"/>
      <c r="DU80"/>
      <c r="DV80"/>
      <c r="DW80"/>
      <c r="DX80"/>
      <c r="DY80"/>
      <c r="DZ80" s="82"/>
      <c r="EA80"/>
      <c r="EB80" s="93">
        <v>36577</v>
      </c>
      <c r="EC80" s="90">
        <v>3.1572</v>
      </c>
      <c r="ED80" s="72">
        <f t="shared" si="84"/>
        <v>243.94871757238823</v>
      </c>
      <c r="EE80" s="72">
        <f t="shared" si="85"/>
        <v>0</v>
      </c>
      <c r="EF80" s="91">
        <f t="shared" si="86"/>
        <v>-83.625620383814692</v>
      </c>
      <c r="EG80" s="91">
        <f t="shared" si="87"/>
        <v>0</v>
      </c>
      <c r="EH80"/>
      <c r="EI80"/>
      <c r="EJ80"/>
      <c r="EK80"/>
      <c r="EL80"/>
      <c r="EM80"/>
      <c r="EN80" s="82"/>
      <c r="EO80"/>
      <c r="EP80" s="93">
        <v>36577</v>
      </c>
      <c r="EQ80" s="90">
        <v>3.1572</v>
      </c>
      <c r="ER80" s="72">
        <f t="shared" si="88"/>
        <v>30.694549832445045</v>
      </c>
      <c r="ES80" s="72">
        <f t="shared" si="89"/>
        <v>0</v>
      </c>
      <c r="ET80" s="91">
        <f t="shared" si="90"/>
        <v>-10.522091682562161</v>
      </c>
      <c r="EU80" s="91">
        <f t="shared" si="91"/>
        <v>0</v>
      </c>
      <c r="EV80"/>
      <c r="EW80"/>
      <c r="EX80"/>
      <c r="EY80"/>
      <c r="EZ80"/>
      <c r="FA80"/>
      <c r="FB80" s="82"/>
      <c r="FC80"/>
      <c r="FD80" s="93">
        <v>36577</v>
      </c>
      <c r="FE80" s="90">
        <v>3.1572</v>
      </c>
      <c r="FF80" s="72">
        <f t="shared" si="92"/>
        <v>685.65571879237109</v>
      </c>
      <c r="FG80" s="72">
        <f t="shared" si="93"/>
        <v>0</v>
      </c>
      <c r="FH80" s="91">
        <f t="shared" si="94"/>
        <v>-235.04278040202482</v>
      </c>
      <c r="FI80" s="91">
        <f t="shared" si="95"/>
        <v>0</v>
      </c>
      <c r="FJ80"/>
      <c r="FK80"/>
      <c r="FL80"/>
      <c r="FM80"/>
      <c r="FN80"/>
      <c r="FO80"/>
      <c r="FP80" s="82"/>
      <c r="FQ80"/>
      <c r="FR80" s="93">
        <v>36577</v>
      </c>
      <c r="FS80" s="90">
        <v>3.1572</v>
      </c>
      <c r="FT80" s="72">
        <f t="shared" si="96"/>
        <v>378.30492271484786</v>
      </c>
      <c r="FU80" s="72">
        <f t="shared" si="97"/>
        <v>0</v>
      </c>
      <c r="FV80" s="91">
        <f t="shared" si="98"/>
        <v>-129.68292750664983</v>
      </c>
      <c r="FW80" s="91">
        <f t="shared" si="99"/>
        <v>0</v>
      </c>
      <c r="FX80"/>
      <c r="FY80"/>
      <c r="FZ80"/>
      <c r="GA80"/>
      <c r="GB80"/>
      <c r="GC80"/>
      <c r="GD80" s="82"/>
      <c r="GE80"/>
      <c r="GF80" s="93">
        <v>36577</v>
      </c>
      <c r="GG80" s="90">
        <v>3.1572</v>
      </c>
      <c r="GH80" s="72">
        <f t="shared" si="100"/>
        <v>502.86643215813382</v>
      </c>
      <c r="GI80" s="72">
        <f t="shared" si="101"/>
        <v>0</v>
      </c>
      <c r="GJ80" s="91">
        <f t="shared" si="102"/>
        <v>-172.38261294380828</v>
      </c>
      <c r="GK80" s="91">
        <f t="shared" si="103"/>
        <v>0</v>
      </c>
      <c r="GL80"/>
      <c r="GM80"/>
      <c r="GN80"/>
      <c r="GO80"/>
      <c r="GP80"/>
      <c r="GQ80"/>
      <c r="GS80"/>
      <c r="GT80" s="93">
        <v>36577</v>
      </c>
      <c r="GU80" s="90">
        <v>3.1572</v>
      </c>
      <c r="GV80" s="72">
        <f t="shared" si="104"/>
        <v>101.41900774303116</v>
      </c>
      <c r="GW80" s="72">
        <f t="shared" si="105"/>
        <v>0</v>
      </c>
      <c r="GX80" s="91">
        <f t="shared" si="106"/>
        <v>-34.766435854311084</v>
      </c>
      <c r="GY80" s="91">
        <f t="shared" si="107"/>
        <v>0</v>
      </c>
      <c r="GZ80"/>
      <c r="HA80"/>
      <c r="HB80"/>
      <c r="HC80"/>
      <c r="HD80"/>
      <c r="HE80"/>
      <c r="HG80"/>
      <c r="HH80" s="93">
        <v>36577</v>
      </c>
      <c r="HI80" s="90">
        <v>3.1572</v>
      </c>
      <c r="HJ80" s="72">
        <f t="shared" si="108"/>
        <v>169.30638138213254</v>
      </c>
      <c r="HK80" s="72">
        <f t="shared" si="109"/>
        <v>0</v>
      </c>
      <c r="HL80" s="91">
        <f t="shared" si="110"/>
        <v>-58.038227537795038</v>
      </c>
      <c r="HM80" s="91">
        <f t="shared" si="111"/>
        <v>0</v>
      </c>
      <c r="HN80"/>
      <c r="HO80"/>
      <c r="HP80"/>
      <c r="HQ80"/>
      <c r="HR80"/>
      <c r="HS80"/>
    </row>
    <row r="81" spans="2:227" x14ac:dyDescent="0.2">
      <c r="B81" s="93">
        <v>36578</v>
      </c>
      <c r="C81" s="90">
        <v>3.0794000000000001</v>
      </c>
      <c r="D81" s="72">
        <f t="shared" si="49"/>
        <v>169.30638138213254</v>
      </c>
      <c r="E81" s="72">
        <f t="shared" si="50"/>
        <v>0</v>
      </c>
      <c r="F81" s="91">
        <f t="shared" si="51"/>
        <v>-71.210264009324931</v>
      </c>
      <c r="G81" s="91">
        <f t="shared" si="52"/>
        <v>0</v>
      </c>
      <c r="P81" s="93">
        <v>36213</v>
      </c>
      <c r="Q81" s="90">
        <v>2.2509999999999999</v>
      </c>
      <c r="R81" s="72">
        <f t="shared" si="48"/>
        <v>101.41900774303116</v>
      </c>
      <c r="S81" s="72">
        <f t="shared" si="53"/>
        <v>0</v>
      </c>
      <c r="T81" s="91">
        <f t="shared" si="54"/>
        <v>-75.962836799530351</v>
      </c>
      <c r="U81" s="91">
        <f t="shared" si="55"/>
        <v>0</v>
      </c>
      <c r="AE81" s="93">
        <v>35848</v>
      </c>
      <c r="AF81" s="90">
        <v>1.6597999999999999</v>
      </c>
      <c r="AG81" s="72">
        <f t="shared" si="56"/>
        <v>502.86643215813382</v>
      </c>
      <c r="AH81" s="72">
        <f t="shared" si="57"/>
        <v>0</v>
      </c>
      <c r="AI81" s="91">
        <f t="shared" si="58"/>
        <v>-422.50837629926406</v>
      </c>
      <c r="AJ81" s="91">
        <f t="shared" si="59"/>
        <v>0</v>
      </c>
      <c r="AT81" s="93">
        <v>35483</v>
      </c>
      <c r="AU81" s="90">
        <v>1.3673999999999999</v>
      </c>
      <c r="AV81" s="72">
        <f t="shared" si="60"/>
        <v>378.30492271484786</v>
      </c>
      <c r="AW81" s="72">
        <f t="shared" si="61"/>
        <v>0</v>
      </c>
      <c r="AX81" s="91">
        <f t="shared" si="62"/>
        <v>-239.31569410941279</v>
      </c>
      <c r="AY81" s="91">
        <f t="shared" si="63"/>
        <v>0</v>
      </c>
      <c r="BI81" s="93">
        <v>35117</v>
      </c>
      <c r="BJ81" s="90">
        <v>1.3892</v>
      </c>
      <c r="BK81" s="72">
        <f t="shared" si="64"/>
        <v>685.65571879237109</v>
      </c>
      <c r="BL81" s="72">
        <f t="shared" si="65"/>
        <v>0</v>
      </c>
      <c r="BM81" s="91">
        <f t="shared" si="66"/>
        <v>-418.79851303838029</v>
      </c>
      <c r="BN81" s="91">
        <f t="shared" si="67"/>
        <v>0</v>
      </c>
      <c r="BV81" s="82"/>
      <c r="BW81"/>
      <c r="BX81" s="93">
        <v>36578</v>
      </c>
      <c r="BY81" s="90">
        <v>3.0794000000000001</v>
      </c>
      <c r="BZ81" s="72">
        <f t="shared" si="68"/>
        <v>0</v>
      </c>
      <c r="CA81" s="72">
        <f t="shared" si="69"/>
        <v>300.50126405065288</v>
      </c>
      <c r="CB81" s="91">
        <f t="shared" si="70"/>
        <v>0</v>
      </c>
      <c r="CC81" s="91">
        <f t="shared" si="71"/>
        <v>139.91338854198392</v>
      </c>
      <c r="CD81"/>
      <c r="CE81"/>
      <c r="CF81"/>
      <c r="CG81"/>
      <c r="CH81"/>
      <c r="CI81"/>
      <c r="CJ81" s="82"/>
      <c r="CK81"/>
      <c r="CL81" s="93">
        <v>36578</v>
      </c>
      <c r="CM81" s="90">
        <v>3.0794000000000001</v>
      </c>
      <c r="CN81" s="72">
        <f t="shared" si="72"/>
        <v>28.06011443749497</v>
      </c>
      <c r="CO81" s="72">
        <f t="shared" si="73"/>
        <v>0</v>
      </c>
      <c r="CP81" s="91">
        <f t="shared" si="74"/>
        <v>-11.80208413241038</v>
      </c>
      <c r="CQ81" s="91">
        <f t="shared" si="75"/>
        <v>0</v>
      </c>
      <c r="CR81"/>
      <c r="CS81"/>
      <c r="CT81"/>
      <c r="CU81"/>
      <c r="CV81"/>
      <c r="CW81"/>
      <c r="CX81" s="82"/>
      <c r="CY81"/>
      <c r="CZ81" s="93">
        <v>36578</v>
      </c>
      <c r="DA81" s="90">
        <v>3.0794000000000001</v>
      </c>
      <c r="DB81" s="72">
        <f t="shared" si="76"/>
        <v>0</v>
      </c>
      <c r="DC81" s="72">
        <f t="shared" si="77"/>
        <v>493.82829226469039</v>
      </c>
      <c r="DD81" s="91">
        <f t="shared" si="78"/>
        <v>0</v>
      </c>
      <c r="DE81" s="91">
        <f t="shared" si="79"/>
        <v>229.92645287843973</v>
      </c>
      <c r="DF81"/>
      <c r="DG81"/>
      <c r="DH81"/>
      <c r="DI81"/>
      <c r="DJ81"/>
      <c r="DK81"/>
      <c r="DL81" s="82"/>
      <c r="DM81"/>
      <c r="DN81" s="93">
        <v>36578</v>
      </c>
      <c r="DO81" s="90">
        <v>3.0794000000000001</v>
      </c>
      <c r="DP81" s="72">
        <f t="shared" si="80"/>
        <v>264.68645260443202</v>
      </c>
      <c r="DQ81" s="72">
        <f t="shared" si="81"/>
        <v>0</v>
      </c>
      <c r="DR81" s="91">
        <f t="shared" si="82"/>
        <v>-111.32712196542407</v>
      </c>
      <c r="DS81" s="91">
        <f t="shared" si="83"/>
        <v>0</v>
      </c>
      <c r="DT81"/>
      <c r="DU81"/>
      <c r="DV81"/>
      <c r="DW81"/>
      <c r="DX81"/>
      <c r="DY81"/>
      <c r="DZ81" s="82"/>
      <c r="EA81"/>
      <c r="EB81" s="93">
        <v>36578</v>
      </c>
      <c r="EC81" s="90">
        <v>3.0794000000000001</v>
      </c>
      <c r="ED81" s="72">
        <f t="shared" si="84"/>
        <v>243.94871757238823</v>
      </c>
      <c r="EE81" s="72">
        <f t="shared" si="85"/>
        <v>0</v>
      </c>
      <c r="EF81" s="91">
        <f t="shared" si="86"/>
        <v>-102.60483061094645</v>
      </c>
      <c r="EG81" s="91">
        <f t="shared" si="87"/>
        <v>0</v>
      </c>
      <c r="EH81"/>
      <c r="EI81"/>
      <c r="EJ81"/>
      <c r="EK81"/>
      <c r="EL81"/>
      <c r="EM81"/>
      <c r="EN81" s="82"/>
      <c r="EO81"/>
      <c r="EP81" s="93">
        <v>36578</v>
      </c>
      <c r="EQ81" s="90">
        <v>3.0794000000000001</v>
      </c>
      <c r="ER81" s="72">
        <f t="shared" si="88"/>
        <v>30.694549832445045</v>
      </c>
      <c r="ES81" s="72">
        <f t="shared" si="89"/>
        <v>0</v>
      </c>
      <c r="ET81" s="91">
        <f t="shared" si="90"/>
        <v>-12.910127659526381</v>
      </c>
      <c r="EU81" s="91">
        <f t="shared" si="91"/>
        <v>0</v>
      </c>
      <c r="EV81"/>
      <c r="EW81"/>
      <c r="EX81"/>
      <c r="EY81"/>
      <c r="EZ81"/>
      <c r="FA81"/>
      <c r="FB81" s="82"/>
      <c r="FC81"/>
      <c r="FD81" s="93">
        <v>36578</v>
      </c>
      <c r="FE81" s="90">
        <v>3.0794000000000001</v>
      </c>
      <c r="FF81" s="72">
        <f t="shared" si="92"/>
        <v>685.65571879237109</v>
      </c>
      <c r="FG81" s="72">
        <f t="shared" si="93"/>
        <v>0</v>
      </c>
      <c r="FH81" s="91">
        <f t="shared" si="94"/>
        <v>-288.38679532407116</v>
      </c>
      <c r="FI81" s="91">
        <f t="shared" si="95"/>
        <v>0</v>
      </c>
      <c r="FJ81"/>
      <c r="FK81"/>
      <c r="FL81"/>
      <c r="FM81"/>
      <c r="FN81"/>
      <c r="FO81"/>
      <c r="FP81" s="82"/>
      <c r="FQ81"/>
      <c r="FR81" s="93">
        <v>36578</v>
      </c>
      <c r="FS81" s="90">
        <v>3.0794000000000001</v>
      </c>
      <c r="FT81" s="72">
        <f t="shared" si="96"/>
        <v>378.30492271484786</v>
      </c>
      <c r="FU81" s="72">
        <f t="shared" si="97"/>
        <v>0</v>
      </c>
      <c r="FV81" s="91">
        <f t="shared" si="98"/>
        <v>-159.11505049386497</v>
      </c>
      <c r="FW81" s="91">
        <f t="shared" si="99"/>
        <v>0</v>
      </c>
      <c r="FX81"/>
      <c r="FY81"/>
      <c r="FZ81"/>
      <c r="GA81"/>
      <c r="GB81"/>
      <c r="GC81"/>
      <c r="GD81" s="82"/>
      <c r="GE81"/>
      <c r="GF81" s="93">
        <v>36578</v>
      </c>
      <c r="GG81" s="90">
        <v>3.0794000000000001</v>
      </c>
      <c r="GH81" s="72">
        <f t="shared" si="100"/>
        <v>502.86643215813382</v>
      </c>
      <c r="GI81" s="72">
        <f t="shared" si="101"/>
        <v>0</v>
      </c>
      <c r="GJ81" s="91">
        <f t="shared" si="102"/>
        <v>-211.50562136571102</v>
      </c>
      <c r="GK81" s="91">
        <f t="shared" si="103"/>
        <v>0</v>
      </c>
      <c r="GL81"/>
      <c r="GM81"/>
      <c r="GN81"/>
      <c r="GO81"/>
      <c r="GP81"/>
      <c r="GQ81"/>
      <c r="GS81"/>
      <c r="GT81" s="93">
        <v>36578</v>
      </c>
      <c r="GU81" s="90">
        <v>3.0794000000000001</v>
      </c>
      <c r="GV81" s="72">
        <f t="shared" si="104"/>
        <v>101.41900774303116</v>
      </c>
      <c r="GW81" s="72">
        <f t="shared" si="105"/>
        <v>0</v>
      </c>
      <c r="GX81" s="91">
        <f t="shared" si="106"/>
        <v>-42.656834656718893</v>
      </c>
      <c r="GY81" s="91">
        <f t="shared" si="107"/>
        <v>0</v>
      </c>
      <c r="GZ81"/>
      <c r="HA81"/>
      <c r="HB81"/>
      <c r="HC81"/>
      <c r="HD81"/>
      <c r="HE81"/>
      <c r="HG81"/>
      <c r="HH81" s="93">
        <v>36578</v>
      </c>
      <c r="HI81" s="90">
        <v>3.0794000000000001</v>
      </c>
      <c r="HJ81" s="72">
        <f t="shared" si="108"/>
        <v>169.30638138213254</v>
      </c>
      <c r="HK81" s="72">
        <f t="shared" si="109"/>
        <v>0</v>
      </c>
      <c r="HL81" s="91">
        <f t="shared" si="110"/>
        <v>-71.210264009324931</v>
      </c>
      <c r="HM81" s="91">
        <f t="shared" si="111"/>
        <v>0</v>
      </c>
      <c r="HN81"/>
      <c r="HO81"/>
      <c r="HP81"/>
      <c r="HQ81"/>
      <c r="HR81"/>
      <c r="HS81"/>
    </row>
    <row r="82" spans="2:227" x14ac:dyDescent="0.2">
      <c r="B82" s="93">
        <v>36579</v>
      </c>
      <c r="C82" s="90">
        <v>3.0636999999999999</v>
      </c>
      <c r="D82" s="72">
        <f t="shared" si="49"/>
        <v>169.30638138213254</v>
      </c>
      <c r="E82" s="72">
        <f t="shared" si="50"/>
        <v>0</v>
      </c>
      <c r="F82" s="91">
        <f t="shared" si="51"/>
        <v>-73.868374197024451</v>
      </c>
      <c r="G82" s="91">
        <f t="shared" si="52"/>
        <v>0</v>
      </c>
      <c r="P82" s="93">
        <v>36214</v>
      </c>
      <c r="Q82" s="90">
        <v>2.23</v>
      </c>
      <c r="R82" s="72">
        <f t="shared" si="48"/>
        <v>101.41900774303116</v>
      </c>
      <c r="S82" s="72">
        <f t="shared" si="53"/>
        <v>0</v>
      </c>
      <c r="T82" s="91">
        <f t="shared" si="54"/>
        <v>-78.092635962133997</v>
      </c>
      <c r="U82" s="91">
        <f t="shared" si="55"/>
        <v>0</v>
      </c>
      <c r="AE82" s="93">
        <v>35849</v>
      </c>
      <c r="AF82" s="90">
        <v>1.6282000000000001</v>
      </c>
      <c r="AG82" s="72">
        <f t="shared" si="56"/>
        <v>502.86643215813382</v>
      </c>
      <c r="AH82" s="72">
        <f t="shared" si="57"/>
        <v>0</v>
      </c>
      <c r="AI82" s="91">
        <f t="shared" si="58"/>
        <v>-438.39895555546104</v>
      </c>
      <c r="AJ82" s="91">
        <f t="shared" si="59"/>
        <v>0</v>
      </c>
      <c r="AT82" s="93">
        <v>35484</v>
      </c>
      <c r="AU82" s="90">
        <v>1.4294</v>
      </c>
      <c r="AV82" s="72">
        <f t="shared" si="60"/>
        <v>378.30492271484786</v>
      </c>
      <c r="AW82" s="72">
        <f t="shared" si="61"/>
        <v>0</v>
      </c>
      <c r="AX82" s="91">
        <f t="shared" si="62"/>
        <v>-215.86078890109218</v>
      </c>
      <c r="AY82" s="91">
        <f t="shared" si="63"/>
        <v>0</v>
      </c>
      <c r="BI82" s="93">
        <v>35118</v>
      </c>
      <c r="BJ82" s="90">
        <v>1.4020999999999999</v>
      </c>
      <c r="BK82" s="72">
        <f t="shared" si="64"/>
        <v>685.65571879237109</v>
      </c>
      <c r="BL82" s="72">
        <f t="shared" si="65"/>
        <v>0</v>
      </c>
      <c r="BM82" s="91">
        <f t="shared" si="66"/>
        <v>-409.95355426595876</v>
      </c>
      <c r="BN82" s="91">
        <f t="shared" si="67"/>
        <v>0</v>
      </c>
      <c r="BV82" s="82"/>
      <c r="BW82"/>
      <c r="BX82" s="93">
        <v>36579</v>
      </c>
      <c r="BY82" s="90">
        <v>3.0636999999999999</v>
      </c>
      <c r="BZ82" s="72">
        <f t="shared" si="68"/>
        <v>0</v>
      </c>
      <c r="CA82" s="72">
        <f t="shared" si="69"/>
        <v>300.50126405065288</v>
      </c>
      <c r="CB82" s="91">
        <f t="shared" si="70"/>
        <v>0</v>
      </c>
      <c r="CC82" s="91">
        <f t="shared" si="71"/>
        <v>144.63125838757924</v>
      </c>
      <c r="CD82"/>
      <c r="CE82"/>
      <c r="CF82"/>
      <c r="CG82"/>
      <c r="CH82"/>
      <c r="CI82"/>
      <c r="CJ82" s="82"/>
      <c r="CK82"/>
      <c r="CL82" s="93">
        <v>36579</v>
      </c>
      <c r="CM82" s="90">
        <v>3.0636999999999999</v>
      </c>
      <c r="CN82" s="72">
        <f t="shared" si="72"/>
        <v>28.06011443749497</v>
      </c>
      <c r="CO82" s="72">
        <f t="shared" si="73"/>
        <v>0</v>
      </c>
      <c r="CP82" s="91">
        <f t="shared" si="74"/>
        <v>-12.24262792907906</v>
      </c>
      <c r="CQ82" s="91">
        <f t="shared" si="75"/>
        <v>0</v>
      </c>
      <c r="CR82"/>
      <c r="CS82"/>
      <c r="CT82"/>
      <c r="CU82"/>
      <c r="CV82"/>
      <c r="CW82"/>
      <c r="CX82" s="82"/>
      <c r="CY82"/>
      <c r="CZ82" s="93">
        <v>36579</v>
      </c>
      <c r="DA82" s="90">
        <v>3.0636999999999999</v>
      </c>
      <c r="DB82" s="72">
        <f t="shared" si="76"/>
        <v>0</v>
      </c>
      <c r="DC82" s="72">
        <f t="shared" si="77"/>
        <v>493.82829226469039</v>
      </c>
      <c r="DD82" s="91">
        <f t="shared" si="78"/>
        <v>0</v>
      </c>
      <c r="DE82" s="91">
        <f t="shared" si="79"/>
        <v>237.67955706699553</v>
      </c>
      <c r="DF82"/>
      <c r="DG82"/>
      <c r="DH82"/>
      <c r="DI82"/>
      <c r="DJ82"/>
      <c r="DK82"/>
      <c r="DL82" s="82"/>
      <c r="DM82"/>
      <c r="DN82" s="93">
        <v>36579</v>
      </c>
      <c r="DO82" s="90">
        <v>3.0636999999999999</v>
      </c>
      <c r="DP82" s="72">
        <f t="shared" si="80"/>
        <v>264.68645260443202</v>
      </c>
      <c r="DQ82" s="72">
        <f t="shared" si="81"/>
        <v>0</v>
      </c>
      <c r="DR82" s="91">
        <f t="shared" si="82"/>
        <v>-115.48269927131372</v>
      </c>
      <c r="DS82" s="91">
        <f t="shared" si="83"/>
        <v>0</v>
      </c>
      <c r="DT82"/>
      <c r="DU82"/>
      <c r="DV82"/>
      <c r="DW82"/>
      <c r="DX82"/>
      <c r="DY82"/>
      <c r="DZ82" s="82"/>
      <c r="EA82"/>
      <c r="EB82" s="93">
        <v>36579</v>
      </c>
      <c r="EC82" s="90">
        <v>3.0636999999999999</v>
      </c>
      <c r="ED82" s="72">
        <f t="shared" si="84"/>
        <v>243.94871757238823</v>
      </c>
      <c r="EE82" s="72">
        <f t="shared" si="85"/>
        <v>0</v>
      </c>
      <c r="EF82" s="91">
        <f t="shared" si="86"/>
        <v>-106.43482547683301</v>
      </c>
      <c r="EG82" s="91">
        <f t="shared" si="87"/>
        <v>0</v>
      </c>
      <c r="EH82"/>
      <c r="EI82"/>
      <c r="EJ82"/>
      <c r="EK82"/>
      <c r="EL82"/>
      <c r="EM82"/>
      <c r="EN82" s="82"/>
      <c r="EO82"/>
      <c r="EP82" s="93">
        <v>36579</v>
      </c>
      <c r="EQ82" s="90">
        <v>3.0636999999999999</v>
      </c>
      <c r="ER82" s="72">
        <f t="shared" si="88"/>
        <v>30.694549832445045</v>
      </c>
      <c r="ES82" s="72">
        <f t="shared" si="89"/>
        <v>0</v>
      </c>
      <c r="ET82" s="91">
        <f t="shared" si="90"/>
        <v>-13.392032091895777</v>
      </c>
      <c r="EU82" s="91">
        <f t="shared" si="91"/>
        <v>0</v>
      </c>
      <c r="EV82"/>
      <c r="EW82"/>
      <c r="EX82"/>
      <c r="EY82"/>
      <c r="EZ82"/>
      <c r="FA82"/>
      <c r="FB82" s="82"/>
      <c r="FC82"/>
      <c r="FD82" s="93">
        <v>36579</v>
      </c>
      <c r="FE82" s="90">
        <v>3.0636999999999999</v>
      </c>
      <c r="FF82" s="72">
        <f t="shared" si="92"/>
        <v>685.65571879237109</v>
      </c>
      <c r="FG82" s="72">
        <f t="shared" si="93"/>
        <v>0</v>
      </c>
      <c r="FH82" s="91">
        <f t="shared" si="94"/>
        <v>-299.15159010911162</v>
      </c>
      <c r="FI82" s="91">
        <f t="shared" si="95"/>
        <v>0</v>
      </c>
      <c r="FJ82"/>
      <c r="FK82"/>
      <c r="FL82"/>
      <c r="FM82"/>
      <c r="FN82"/>
      <c r="FO82"/>
      <c r="FP82" s="82"/>
      <c r="FQ82"/>
      <c r="FR82" s="93">
        <v>36579</v>
      </c>
      <c r="FS82" s="90">
        <v>3.0636999999999999</v>
      </c>
      <c r="FT82" s="72">
        <f t="shared" si="96"/>
        <v>378.30492271484786</v>
      </c>
      <c r="FU82" s="72">
        <f t="shared" si="97"/>
        <v>0</v>
      </c>
      <c r="FV82" s="91">
        <f t="shared" si="98"/>
        <v>-165.05443778048817</v>
      </c>
      <c r="FW82" s="91">
        <f t="shared" si="99"/>
        <v>0</v>
      </c>
      <c r="FX82"/>
      <c r="FY82"/>
      <c r="FZ82"/>
      <c r="GA82"/>
      <c r="GB82"/>
      <c r="GC82"/>
      <c r="GD82" s="82"/>
      <c r="GE82"/>
      <c r="GF82" s="93">
        <v>36579</v>
      </c>
      <c r="GG82" s="90">
        <v>3.0636999999999999</v>
      </c>
      <c r="GH82" s="72">
        <f t="shared" si="100"/>
        <v>502.86643215813382</v>
      </c>
      <c r="GI82" s="72">
        <f t="shared" si="101"/>
        <v>0</v>
      </c>
      <c r="GJ82" s="91">
        <f t="shared" si="102"/>
        <v>-219.40062435059386</v>
      </c>
      <c r="GK82" s="91">
        <f t="shared" si="103"/>
        <v>0</v>
      </c>
      <c r="GL82"/>
      <c r="GM82"/>
      <c r="GN82"/>
      <c r="GO82"/>
      <c r="GP82"/>
      <c r="GQ82"/>
      <c r="GS82"/>
      <c r="GT82" s="93">
        <v>36579</v>
      </c>
      <c r="GU82" s="90">
        <v>3.0636999999999999</v>
      </c>
      <c r="GV82" s="72">
        <f t="shared" si="104"/>
        <v>101.41900774303116</v>
      </c>
      <c r="GW82" s="72">
        <f t="shared" si="105"/>
        <v>0</v>
      </c>
      <c r="GX82" s="91">
        <f t="shared" si="106"/>
        <v>-44.249113078284509</v>
      </c>
      <c r="GY82" s="91">
        <f t="shared" si="107"/>
        <v>0</v>
      </c>
      <c r="GZ82"/>
      <c r="HA82"/>
      <c r="HB82"/>
      <c r="HC82"/>
      <c r="HD82"/>
      <c r="HE82"/>
      <c r="HG82"/>
      <c r="HH82" s="93">
        <v>36579</v>
      </c>
      <c r="HI82" s="90">
        <v>3.0636999999999999</v>
      </c>
      <c r="HJ82" s="72">
        <f t="shared" si="108"/>
        <v>169.30638138213254</v>
      </c>
      <c r="HK82" s="72">
        <f t="shared" si="109"/>
        <v>0</v>
      </c>
      <c r="HL82" s="91">
        <f t="shared" si="110"/>
        <v>-73.868374197024451</v>
      </c>
      <c r="HM82" s="91">
        <f t="shared" si="111"/>
        <v>0</v>
      </c>
      <c r="HN82"/>
      <c r="HO82"/>
      <c r="HP82"/>
      <c r="HQ82"/>
      <c r="HR82"/>
      <c r="HS82"/>
    </row>
    <row r="83" spans="2:227" x14ac:dyDescent="0.2">
      <c r="B83" s="93">
        <v>36580</v>
      </c>
      <c r="C83" s="90">
        <v>3.1057000000000001</v>
      </c>
      <c r="D83" s="72">
        <f t="shared" si="49"/>
        <v>169.30638138213254</v>
      </c>
      <c r="E83" s="72">
        <f t="shared" si="50"/>
        <v>0</v>
      </c>
      <c r="F83" s="91">
        <f t="shared" si="51"/>
        <v>-66.757506178974836</v>
      </c>
      <c r="G83" s="91">
        <f t="shared" si="52"/>
        <v>0</v>
      </c>
      <c r="P83" s="93">
        <v>36215</v>
      </c>
      <c r="Q83" s="90">
        <v>2.2309999999999999</v>
      </c>
      <c r="R83" s="72">
        <f t="shared" si="48"/>
        <v>101.41900774303116</v>
      </c>
      <c r="S83" s="72">
        <f t="shared" si="53"/>
        <v>0</v>
      </c>
      <c r="T83" s="91">
        <f t="shared" si="54"/>
        <v>-77.991216954390978</v>
      </c>
      <c r="U83" s="91">
        <f t="shared" si="55"/>
        <v>0</v>
      </c>
      <c r="AE83" s="93">
        <v>35850</v>
      </c>
      <c r="AF83" s="90">
        <v>1.6221000000000001</v>
      </c>
      <c r="AG83" s="72">
        <f t="shared" si="56"/>
        <v>502.86643215813382</v>
      </c>
      <c r="AH83" s="72">
        <f t="shared" si="57"/>
        <v>0</v>
      </c>
      <c r="AI83" s="91">
        <f t="shared" si="58"/>
        <v>-441.46644079162564</v>
      </c>
      <c r="AJ83" s="91">
        <f t="shared" si="59"/>
        <v>0</v>
      </c>
      <c r="AT83" s="93">
        <v>35485</v>
      </c>
      <c r="AU83" s="90">
        <v>1.3980999999999999</v>
      </c>
      <c r="AV83" s="72">
        <f t="shared" si="60"/>
        <v>378.30492271484786</v>
      </c>
      <c r="AW83" s="72">
        <f t="shared" si="61"/>
        <v>0</v>
      </c>
      <c r="AX83" s="91">
        <f t="shared" si="62"/>
        <v>-227.70173298206697</v>
      </c>
      <c r="AY83" s="91">
        <f t="shared" si="63"/>
        <v>0</v>
      </c>
      <c r="BI83" s="93">
        <v>35119</v>
      </c>
      <c r="BJ83" s="90">
        <v>1.4028</v>
      </c>
      <c r="BK83" s="72">
        <f t="shared" si="64"/>
        <v>685.65571879237109</v>
      </c>
      <c r="BL83" s="72">
        <f t="shared" si="65"/>
        <v>0</v>
      </c>
      <c r="BM83" s="91">
        <f t="shared" si="66"/>
        <v>-409.473595262804</v>
      </c>
      <c r="BN83" s="91">
        <f t="shared" si="67"/>
        <v>0</v>
      </c>
      <c r="BV83" s="82"/>
      <c r="BW83"/>
      <c r="BX83" s="93">
        <v>36580</v>
      </c>
      <c r="BY83" s="90">
        <v>3.1057000000000001</v>
      </c>
      <c r="BZ83" s="72">
        <f t="shared" si="68"/>
        <v>0</v>
      </c>
      <c r="CA83" s="72">
        <f t="shared" si="69"/>
        <v>300.50126405065288</v>
      </c>
      <c r="CB83" s="91">
        <f t="shared" si="70"/>
        <v>0</v>
      </c>
      <c r="CC83" s="91">
        <f t="shared" si="71"/>
        <v>132.01020529745176</v>
      </c>
      <c r="CD83"/>
      <c r="CE83"/>
      <c r="CF83"/>
      <c r="CG83"/>
      <c r="CH83"/>
      <c r="CI83"/>
      <c r="CJ83" s="82"/>
      <c r="CK83"/>
      <c r="CL83" s="93">
        <v>36580</v>
      </c>
      <c r="CM83" s="90">
        <v>3.1057000000000001</v>
      </c>
      <c r="CN83" s="72">
        <f t="shared" si="72"/>
        <v>28.06011443749497</v>
      </c>
      <c r="CO83" s="72">
        <f t="shared" si="73"/>
        <v>0</v>
      </c>
      <c r="CP83" s="91">
        <f t="shared" si="74"/>
        <v>-11.064103122704264</v>
      </c>
      <c r="CQ83" s="91">
        <f t="shared" si="75"/>
        <v>0</v>
      </c>
      <c r="CR83"/>
      <c r="CS83"/>
      <c r="CT83"/>
      <c r="CU83"/>
      <c r="CV83"/>
      <c r="CW83"/>
      <c r="CX83" s="82"/>
      <c r="CY83"/>
      <c r="CZ83" s="93">
        <v>36580</v>
      </c>
      <c r="DA83" s="90">
        <v>3.1057000000000001</v>
      </c>
      <c r="DB83" s="72">
        <f t="shared" si="76"/>
        <v>0</v>
      </c>
      <c r="DC83" s="72">
        <f t="shared" si="77"/>
        <v>493.82829226469039</v>
      </c>
      <c r="DD83" s="91">
        <f t="shared" si="78"/>
        <v>0</v>
      </c>
      <c r="DE83" s="91">
        <f t="shared" si="79"/>
        <v>216.9387687918784</v>
      </c>
      <c r="DF83"/>
      <c r="DG83"/>
      <c r="DH83"/>
      <c r="DI83"/>
      <c r="DJ83"/>
      <c r="DK83"/>
      <c r="DL83" s="82"/>
      <c r="DM83"/>
      <c r="DN83" s="93">
        <v>36580</v>
      </c>
      <c r="DO83" s="90">
        <v>3.1057000000000001</v>
      </c>
      <c r="DP83" s="72">
        <f t="shared" si="80"/>
        <v>264.68645260443202</v>
      </c>
      <c r="DQ83" s="72">
        <f t="shared" si="81"/>
        <v>0</v>
      </c>
      <c r="DR83" s="91">
        <f t="shared" si="82"/>
        <v>-104.36586826192752</v>
      </c>
      <c r="DS83" s="91">
        <f t="shared" si="83"/>
        <v>0</v>
      </c>
      <c r="DT83"/>
      <c r="DU83"/>
      <c r="DV83"/>
      <c r="DW83"/>
      <c r="DX83"/>
      <c r="DY83"/>
      <c r="DZ83" s="82"/>
      <c r="EA83"/>
      <c r="EB83" s="93">
        <v>36580</v>
      </c>
      <c r="EC83" s="90">
        <v>3.1057000000000001</v>
      </c>
      <c r="ED83" s="72">
        <f t="shared" si="84"/>
        <v>243.94871757238823</v>
      </c>
      <c r="EE83" s="72">
        <f t="shared" si="85"/>
        <v>0</v>
      </c>
      <c r="EF83" s="91">
        <f t="shared" si="86"/>
        <v>-96.188979338792649</v>
      </c>
      <c r="EG83" s="91">
        <f t="shared" si="87"/>
        <v>0</v>
      </c>
      <c r="EH83"/>
      <c r="EI83"/>
      <c r="EJ83"/>
      <c r="EK83"/>
      <c r="EL83"/>
      <c r="EM83"/>
      <c r="EN83" s="82"/>
      <c r="EO83"/>
      <c r="EP83" s="93">
        <v>36580</v>
      </c>
      <c r="EQ83" s="90">
        <v>3.1057000000000001</v>
      </c>
      <c r="ER83" s="72">
        <f t="shared" si="88"/>
        <v>30.694549832445045</v>
      </c>
      <c r="ES83" s="72">
        <f t="shared" si="89"/>
        <v>0</v>
      </c>
      <c r="ET83" s="91">
        <f t="shared" si="90"/>
        <v>-12.102860998933076</v>
      </c>
      <c r="EU83" s="91">
        <f t="shared" si="91"/>
        <v>0</v>
      </c>
      <c r="EV83"/>
      <c r="EW83"/>
      <c r="EX83"/>
      <c r="EY83"/>
      <c r="EZ83"/>
      <c r="FA83"/>
      <c r="FB83" s="82"/>
      <c r="FC83"/>
      <c r="FD83" s="93">
        <v>36580</v>
      </c>
      <c r="FE83" s="90">
        <v>3.1057000000000001</v>
      </c>
      <c r="FF83" s="72">
        <f t="shared" si="92"/>
        <v>685.65571879237109</v>
      </c>
      <c r="FG83" s="72">
        <f t="shared" si="93"/>
        <v>0</v>
      </c>
      <c r="FH83" s="91">
        <f t="shared" si="94"/>
        <v>-270.35404991983182</v>
      </c>
      <c r="FI83" s="91">
        <f t="shared" si="95"/>
        <v>0</v>
      </c>
      <c r="FJ83"/>
      <c r="FK83"/>
      <c r="FL83"/>
      <c r="FM83"/>
      <c r="FN83"/>
      <c r="FO83"/>
      <c r="FP83" s="82"/>
      <c r="FQ83"/>
      <c r="FR83" s="93">
        <v>36580</v>
      </c>
      <c r="FS83" s="90">
        <v>3.1057000000000001</v>
      </c>
      <c r="FT83" s="72">
        <f t="shared" si="96"/>
        <v>378.30492271484786</v>
      </c>
      <c r="FU83" s="72">
        <f t="shared" si="97"/>
        <v>0</v>
      </c>
      <c r="FV83" s="91">
        <f t="shared" si="98"/>
        <v>-149.16563102646447</v>
      </c>
      <c r="FW83" s="91">
        <f t="shared" si="99"/>
        <v>0</v>
      </c>
      <c r="FX83"/>
      <c r="FY83"/>
      <c r="FZ83"/>
      <c r="GA83"/>
      <c r="GB83"/>
      <c r="GC83"/>
      <c r="GD83" s="82"/>
      <c r="GE83"/>
      <c r="GF83" s="93">
        <v>36580</v>
      </c>
      <c r="GG83" s="90">
        <v>3.1057000000000001</v>
      </c>
      <c r="GH83" s="72">
        <f t="shared" si="100"/>
        <v>502.86643215813382</v>
      </c>
      <c r="GI83" s="72">
        <f t="shared" si="101"/>
        <v>0</v>
      </c>
      <c r="GJ83" s="91">
        <f t="shared" si="102"/>
        <v>-198.2802341999521</v>
      </c>
      <c r="GK83" s="91">
        <f t="shared" si="103"/>
        <v>0</v>
      </c>
      <c r="GL83"/>
      <c r="GM83"/>
      <c r="GN83"/>
      <c r="GO83"/>
      <c r="GP83"/>
      <c r="GQ83"/>
      <c r="GS83"/>
      <c r="GT83" s="93">
        <v>36580</v>
      </c>
      <c r="GU83" s="90">
        <v>3.1057000000000001</v>
      </c>
      <c r="GV83" s="72">
        <f t="shared" si="104"/>
        <v>101.41900774303116</v>
      </c>
      <c r="GW83" s="72">
        <f t="shared" si="105"/>
        <v>0</v>
      </c>
      <c r="GX83" s="91">
        <f t="shared" si="106"/>
        <v>-39.989514753077174</v>
      </c>
      <c r="GY83" s="91">
        <f t="shared" si="107"/>
        <v>0</v>
      </c>
      <c r="GZ83"/>
      <c r="HA83"/>
      <c r="HB83"/>
      <c r="HC83"/>
      <c r="HD83"/>
      <c r="HE83"/>
      <c r="HG83"/>
      <c r="HH83" s="93">
        <v>36580</v>
      </c>
      <c r="HI83" s="90">
        <v>3.1057000000000001</v>
      </c>
      <c r="HJ83" s="72">
        <f t="shared" si="108"/>
        <v>169.30638138213254</v>
      </c>
      <c r="HK83" s="72">
        <f t="shared" si="109"/>
        <v>0</v>
      </c>
      <c r="HL83" s="91">
        <f t="shared" si="110"/>
        <v>-66.757506178974836</v>
      </c>
      <c r="HM83" s="91">
        <f t="shared" si="111"/>
        <v>0</v>
      </c>
      <c r="HN83"/>
      <c r="HO83"/>
      <c r="HP83"/>
      <c r="HQ83"/>
      <c r="HR83"/>
      <c r="HS83"/>
    </row>
    <row r="84" spans="2:227" x14ac:dyDescent="0.2">
      <c r="B84" s="93">
        <v>36581</v>
      </c>
      <c r="C84" s="90">
        <v>3.1316000000000002</v>
      </c>
      <c r="D84" s="72">
        <f t="shared" si="49"/>
        <v>169.30638138213254</v>
      </c>
      <c r="E84" s="72">
        <f t="shared" si="50"/>
        <v>0</v>
      </c>
      <c r="F84" s="91">
        <f t="shared" si="51"/>
        <v>-62.3724709011776</v>
      </c>
      <c r="G84" s="91">
        <f t="shared" si="52"/>
        <v>0</v>
      </c>
      <c r="P84" s="93">
        <v>36216</v>
      </c>
      <c r="Q84" s="90">
        <v>2.2160000000000002</v>
      </c>
      <c r="R84" s="72">
        <f t="shared" si="48"/>
        <v>101.41900774303116</v>
      </c>
      <c r="S84" s="72">
        <f t="shared" si="53"/>
        <v>0</v>
      </c>
      <c r="T84" s="91">
        <f t="shared" si="54"/>
        <v>-79.512502070536414</v>
      </c>
      <c r="U84" s="91">
        <f t="shared" si="55"/>
        <v>0</v>
      </c>
      <c r="AE84" s="93">
        <v>35851</v>
      </c>
      <c r="AF84" s="90">
        <v>1.6308</v>
      </c>
      <c r="AG84" s="72">
        <f t="shared" si="56"/>
        <v>502.86643215813382</v>
      </c>
      <c r="AH84" s="72">
        <f t="shared" si="57"/>
        <v>0</v>
      </c>
      <c r="AI84" s="91">
        <f t="shared" si="58"/>
        <v>-437.09150283184988</v>
      </c>
      <c r="AJ84" s="91">
        <f t="shared" si="59"/>
        <v>0</v>
      </c>
      <c r="AT84" s="93">
        <v>35486</v>
      </c>
      <c r="AU84" s="90">
        <v>1.3959999999999999</v>
      </c>
      <c r="AV84" s="72">
        <f t="shared" si="60"/>
        <v>378.30492271484786</v>
      </c>
      <c r="AW84" s="72">
        <f t="shared" si="61"/>
        <v>0</v>
      </c>
      <c r="AX84" s="91">
        <f t="shared" si="62"/>
        <v>-228.49617331976813</v>
      </c>
      <c r="AY84" s="91">
        <f t="shared" si="63"/>
        <v>0</v>
      </c>
      <c r="BI84" s="93">
        <v>35120</v>
      </c>
      <c r="BJ84" s="90">
        <v>1.4157999999999999</v>
      </c>
      <c r="BK84" s="72">
        <f t="shared" si="64"/>
        <v>685.65571879237109</v>
      </c>
      <c r="BL84" s="72">
        <f t="shared" si="65"/>
        <v>0</v>
      </c>
      <c r="BM84" s="91">
        <f t="shared" si="66"/>
        <v>-400.56007091850324</v>
      </c>
      <c r="BN84" s="91">
        <f t="shared" si="67"/>
        <v>0</v>
      </c>
      <c r="BV84" s="82"/>
      <c r="BW84"/>
      <c r="BX84" s="93">
        <v>36581</v>
      </c>
      <c r="BY84" s="90">
        <v>3.1316000000000002</v>
      </c>
      <c r="BZ84" s="72">
        <f t="shared" si="68"/>
        <v>0</v>
      </c>
      <c r="CA84" s="72">
        <f t="shared" si="69"/>
        <v>300.50126405065288</v>
      </c>
      <c r="CB84" s="91">
        <f t="shared" si="70"/>
        <v>0</v>
      </c>
      <c r="CC84" s="91">
        <f t="shared" si="71"/>
        <v>124.22722255853984</v>
      </c>
      <c r="CD84"/>
      <c r="CE84"/>
      <c r="CF84"/>
      <c r="CG84"/>
      <c r="CH84"/>
      <c r="CI84"/>
      <c r="CJ84" s="82"/>
      <c r="CK84"/>
      <c r="CL84" s="93">
        <v>36581</v>
      </c>
      <c r="CM84" s="90">
        <v>3.1316000000000002</v>
      </c>
      <c r="CN84" s="72">
        <f t="shared" si="72"/>
        <v>28.06011443749497</v>
      </c>
      <c r="CO84" s="72">
        <f t="shared" si="73"/>
        <v>0</v>
      </c>
      <c r="CP84" s="91">
        <f t="shared" si="74"/>
        <v>-10.337346158773142</v>
      </c>
      <c r="CQ84" s="91">
        <f t="shared" si="75"/>
        <v>0</v>
      </c>
      <c r="CR84"/>
      <c r="CS84"/>
      <c r="CT84"/>
      <c r="CU84"/>
      <c r="CV84"/>
      <c r="CW84"/>
      <c r="CX84" s="82"/>
      <c r="CY84"/>
      <c r="CZ84" s="93">
        <v>36581</v>
      </c>
      <c r="DA84" s="90">
        <v>3.1316000000000002</v>
      </c>
      <c r="DB84" s="72">
        <f t="shared" si="76"/>
        <v>0</v>
      </c>
      <c r="DC84" s="72">
        <f t="shared" si="77"/>
        <v>493.82829226469039</v>
      </c>
      <c r="DD84" s="91">
        <f t="shared" si="78"/>
        <v>0</v>
      </c>
      <c r="DE84" s="91">
        <f t="shared" si="79"/>
        <v>204.14861602222288</v>
      </c>
      <c r="DF84"/>
      <c r="DG84"/>
      <c r="DH84"/>
      <c r="DI84"/>
      <c r="DJ84"/>
      <c r="DK84"/>
      <c r="DL84" s="82"/>
      <c r="DM84"/>
      <c r="DN84" s="93">
        <v>36581</v>
      </c>
      <c r="DO84" s="90">
        <v>3.1316000000000002</v>
      </c>
      <c r="DP84" s="72">
        <f t="shared" si="80"/>
        <v>264.68645260443202</v>
      </c>
      <c r="DQ84" s="72">
        <f t="shared" si="81"/>
        <v>0</v>
      </c>
      <c r="DR84" s="91">
        <f t="shared" si="82"/>
        <v>-97.51048913947271</v>
      </c>
      <c r="DS84" s="91">
        <f t="shared" si="83"/>
        <v>0</v>
      </c>
      <c r="DT84"/>
      <c r="DU84"/>
      <c r="DV84"/>
      <c r="DW84"/>
      <c r="DX84"/>
      <c r="DY84"/>
      <c r="DZ84" s="82"/>
      <c r="EA84"/>
      <c r="EB84" s="93">
        <v>36581</v>
      </c>
      <c r="EC84" s="90">
        <v>3.1316000000000002</v>
      </c>
      <c r="ED84" s="72">
        <f t="shared" si="84"/>
        <v>243.94871757238823</v>
      </c>
      <c r="EE84" s="72">
        <f t="shared" si="85"/>
        <v>0</v>
      </c>
      <c r="EF84" s="91">
        <f t="shared" si="86"/>
        <v>-89.870707553667785</v>
      </c>
      <c r="EG84" s="91">
        <f t="shared" si="87"/>
        <v>0</v>
      </c>
      <c r="EH84"/>
      <c r="EI84"/>
      <c r="EJ84"/>
      <c r="EK84"/>
      <c r="EL84"/>
      <c r="EM84"/>
      <c r="EN84" s="82"/>
      <c r="EO84"/>
      <c r="EP84" s="93">
        <v>36581</v>
      </c>
      <c r="EQ84" s="90">
        <v>3.1316000000000002</v>
      </c>
      <c r="ER84" s="72">
        <f t="shared" si="88"/>
        <v>30.694549832445045</v>
      </c>
      <c r="ES84" s="72">
        <f t="shared" si="89"/>
        <v>0</v>
      </c>
      <c r="ET84" s="91">
        <f t="shared" si="90"/>
        <v>-11.307872158272749</v>
      </c>
      <c r="EU84" s="91">
        <f t="shared" si="91"/>
        <v>0</v>
      </c>
      <c r="EV84"/>
      <c r="EW84"/>
      <c r="EX84"/>
      <c r="EY84"/>
      <c r="EZ84"/>
      <c r="FA84"/>
      <c r="FB84" s="82"/>
      <c r="FC84"/>
      <c r="FD84" s="93">
        <v>36581</v>
      </c>
      <c r="FE84" s="90">
        <v>3.1316000000000002</v>
      </c>
      <c r="FF84" s="72">
        <f t="shared" si="92"/>
        <v>685.65571879237109</v>
      </c>
      <c r="FG84" s="72">
        <f t="shared" si="93"/>
        <v>0</v>
      </c>
      <c r="FH84" s="91">
        <f t="shared" si="94"/>
        <v>-252.59556680310939</v>
      </c>
      <c r="FI84" s="91">
        <f t="shared" si="95"/>
        <v>0</v>
      </c>
      <c r="FJ84"/>
      <c r="FK84"/>
      <c r="FL84"/>
      <c r="FM84"/>
      <c r="FN84"/>
      <c r="FO84"/>
      <c r="FP84" s="82"/>
      <c r="FQ84"/>
      <c r="FR84" s="93">
        <v>36581</v>
      </c>
      <c r="FS84" s="90">
        <v>3.1316000000000002</v>
      </c>
      <c r="FT84" s="72">
        <f t="shared" si="96"/>
        <v>378.30492271484786</v>
      </c>
      <c r="FU84" s="72">
        <f t="shared" si="97"/>
        <v>0</v>
      </c>
      <c r="FV84" s="91">
        <f t="shared" si="98"/>
        <v>-139.36753352814989</v>
      </c>
      <c r="FW84" s="91">
        <f t="shared" si="99"/>
        <v>0</v>
      </c>
      <c r="FX84"/>
      <c r="FY84"/>
      <c r="FZ84"/>
      <c r="GA84"/>
      <c r="GB84"/>
      <c r="GC84"/>
      <c r="GD84" s="82"/>
      <c r="GE84"/>
      <c r="GF84" s="93">
        <v>36581</v>
      </c>
      <c r="GG84" s="90">
        <v>3.1316000000000002</v>
      </c>
      <c r="GH84" s="72">
        <f t="shared" si="100"/>
        <v>502.86643215813382</v>
      </c>
      <c r="GI84" s="72">
        <f t="shared" si="101"/>
        <v>0</v>
      </c>
      <c r="GJ84" s="91">
        <f t="shared" si="102"/>
        <v>-185.25599360705641</v>
      </c>
      <c r="GK84" s="91">
        <f t="shared" si="103"/>
        <v>0</v>
      </c>
      <c r="GL84"/>
      <c r="GM84"/>
      <c r="GN84"/>
      <c r="GO84"/>
      <c r="GP84"/>
      <c r="GQ84"/>
      <c r="GS84"/>
      <c r="GT84" s="93">
        <v>36581</v>
      </c>
      <c r="GU84" s="90">
        <v>3.1316000000000002</v>
      </c>
      <c r="GV84" s="72">
        <f t="shared" si="104"/>
        <v>101.41900774303116</v>
      </c>
      <c r="GW84" s="72">
        <f t="shared" si="105"/>
        <v>0</v>
      </c>
      <c r="GX84" s="91">
        <f t="shared" si="106"/>
        <v>-37.362762452532664</v>
      </c>
      <c r="GY84" s="91">
        <f t="shared" si="107"/>
        <v>0</v>
      </c>
      <c r="GZ84"/>
      <c r="HA84"/>
      <c r="HB84"/>
      <c r="HC84"/>
      <c r="HD84"/>
      <c r="HE84"/>
      <c r="HG84"/>
      <c r="HH84" s="93">
        <v>36581</v>
      </c>
      <c r="HI84" s="90">
        <v>3.1316000000000002</v>
      </c>
      <c r="HJ84" s="72">
        <f t="shared" si="108"/>
        <v>169.30638138213254</v>
      </c>
      <c r="HK84" s="72">
        <f t="shared" si="109"/>
        <v>0</v>
      </c>
      <c r="HL84" s="91">
        <f t="shared" si="110"/>
        <v>-62.3724709011776</v>
      </c>
      <c r="HM84" s="91">
        <f t="shared" si="111"/>
        <v>0</v>
      </c>
      <c r="HN84"/>
      <c r="HO84"/>
      <c r="HP84"/>
      <c r="HQ84"/>
      <c r="HR84"/>
      <c r="HS84"/>
    </row>
    <row r="85" spans="2:227" x14ac:dyDescent="0.2">
      <c r="B85" s="93">
        <v>36582</v>
      </c>
      <c r="C85" s="90">
        <v>3.1293000000000002</v>
      </c>
      <c r="D85" s="72">
        <f t="shared" si="49"/>
        <v>169.30638138213254</v>
      </c>
      <c r="E85" s="72">
        <f t="shared" si="50"/>
        <v>0</v>
      </c>
      <c r="F85" s="91">
        <f t="shared" si="51"/>
        <v>-62.761875578356502</v>
      </c>
      <c r="G85" s="91">
        <f t="shared" si="52"/>
        <v>0</v>
      </c>
      <c r="P85" s="93">
        <v>36217</v>
      </c>
      <c r="Q85" s="90">
        <v>2.1</v>
      </c>
      <c r="R85" s="72">
        <f t="shared" si="48"/>
        <v>101.41900774303116</v>
      </c>
      <c r="S85" s="72">
        <f t="shared" si="53"/>
        <v>0</v>
      </c>
      <c r="T85" s="91">
        <f t="shared" si="54"/>
        <v>-91.277106968728035</v>
      </c>
      <c r="U85" s="91">
        <f t="shared" si="55"/>
        <v>0</v>
      </c>
      <c r="AE85" s="93">
        <v>35852</v>
      </c>
      <c r="AF85" s="90">
        <v>1.6533</v>
      </c>
      <c r="AG85" s="72">
        <f t="shared" si="56"/>
        <v>502.86643215813382</v>
      </c>
      <c r="AH85" s="72">
        <f t="shared" si="57"/>
        <v>0</v>
      </c>
      <c r="AI85" s="91">
        <f t="shared" si="58"/>
        <v>-425.77700810829191</v>
      </c>
      <c r="AJ85" s="91">
        <f t="shared" si="59"/>
        <v>0</v>
      </c>
      <c r="AT85" s="93">
        <v>35487</v>
      </c>
      <c r="AU85" s="90">
        <v>1.5333000000000001</v>
      </c>
      <c r="AV85" s="72">
        <f t="shared" si="60"/>
        <v>378.30492271484786</v>
      </c>
      <c r="AW85" s="72">
        <f t="shared" si="61"/>
        <v>0</v>
      </c>
      <c r="AX85" s="91">
        <f t="shared" si="62"/>
        <v>-176.55490743101944</v>
      </c>
      <c r="AY85" s="91">
        <f t="shared" si="63"/>
        <v>0</v>
      </c>
      <c r="BI85" s="93">
        <v>35121</v>
      </c>
      <c r="BJ85" s="90">
        <v>1.4767999999999999</v>
      </c>
      <c r="BK85" s="72">
        <f t="shared" si="64"/>
        <v>685.65571879237109</v>
      </c>
      <c r="BL85" s="72">
        <f t="shared" si="65"/>
        <v>0</v>
      </c>
      <c r="BM85" s="91">
        <f t="shared" si="66"/>
        <v>-358.73507207216863</v>
      </c>
      <c r="BN85" s="91">
        <f t="shared" si="67"/>
        <v>0</v>
      </c>
      <c r="BV85" s="82"/>
      <c r="BW85"/>
      <c r="BX85" s="93">
        <v>36582</v>
      </c>
      <c r="BY85" s="90">
        <v>3.1293000000000002</v>
      </c>
      <c r="BZ85" s="72">
        <f t="shared" si="68"/>
        <v>0</v>
      </c>
      <c r="CA85" s="72">
        <f t="shared" si="69"/>
        <v>300.50126405065288</v>
      </c>
      <c r="CB85" s="91">
        <f t="shared" si="70"/>
        <v>0</v>
      </c>
      <c r="CC85" s="91">
        <f t="shared" si="71"/>
        <v>124.91837546585633</v>
      </c>
      <c r="CD85"/>
      <c r="CE85"/>
      <c r="CF85"/>
      <c r="CG85"/>
      <c r="CH85"/>
      <c r="CI85"/>
      <c r="CJ85" s="82"/>
      <c r="CK85"/>
      <c r="CL85" s="93">
        <v>36582</v>
      </c>
      <c r="CM85" s="90">
        <v>3.1293000000000002</v>
      </c>
      <c r="CN85" s="72">
        <f t="shared" si="72"/>
        <v>28.06011443749497</v>
      </c>
      <c r="CO85" s="72">
        <f t="shared" si="73"/>
        <v>0</v>
      </c>
      <c r="CP85" s="91">
        <f t="shared" si="74"/>
        <v>-10.40188442197938</v>
      </c>
      <c r="CQ85" s="91">
        <f t="shared" si="75"/>
        <v>0</v>
      </c>
      <c r="CR85"/>
      <c r="CS85"/>
      <c r="CT85"/>
      <c r="CU85"/>
      <c r="CV85"/>
      <c r="CW85"/>
      <c r="CX85" s="82"/>
      <c r="CY85"/>
      <c r="CZ85" s="93">
        <v>36582</v>
      </c>
      <c r="DA85" s="90">
        <v>3.1293000000000002</v>
      </c>
      <c r="DB85" s="72">
        <f t="shared" si="76"/>
        <v>0</v>
      </c>
      <c r="DC85" s="72">
        <f t="shared" si="77"/>
        <v>493.82829226469039</v>
      </c>
      <c r="DD85" s="91">
        <f t="shared" si="78"/>
        <v>0</v>
      </c>
      <c r="DE85" s="91">
        <f t="shared" si="79"/>
        <v>205.28442109443168</v>
      </c>
      <c r="DF85"/>
      <c r="DG85"/>
      <c r="DH85"/>
      <c r="DI85"/>
      <c r="DJ85"/>
      <c r="DK85"/>
      <c r="DL85" s="82"/>
      <c r="DM85"/>
      <c r="DN85" s="93">
        <v>36582</v>
      </c>
      <c r="DO85" s="90">
        <v>3.1293000000000002</v>
      </c>
      <c r="DP85" s="72">
        <f t="shared" si="80"/>
        <v>264.68645260443202</v>
      </c>
      <c r="DQ85" s="72">
        <f t="shared" si="81"/>
        <v>0</v>
      </c>
      <c r="DR85" s="91">
        <f t="shared" si="82"/>
        <v>-98.119267980462894</v>
      </c>
      <c r="DS85" s="91">
        <f t="shared" si="83"/>
        <v>0</v>
      </c>
      <c r="DT85"/>
      <c r="DU85"/>
      <c r="DV85"/>
      <c r="DW85"/>
      <c r="DX85"/>
      <c r="DY85"/>
      <c r="DZ85" s="82"/>
      <c r="EA85"/>
      <c r="EB85" s="93">
        <v>36582</v>
      </c>
      <c r="EC85" s="90">
        <v>3.1293000000000002</v>
      </c>
      <c r="ED85" s="72">
        <f t="shared" si="84"/>
        <v>243.94871757238823</v>
      </c>
      <c r="EE85" s="72">
        <f t="shared" si="85"/>
        <v>0</v>
      </c>
      <c r="EF85" s="91">
        <f t="shared" si="86"/>
        <v>-90.431789604084273</v>
      </c>
      <c r="EG85" s="91">
        <f t="shared" si="87"/>
        <v>0</v>
      </c>
      <c r="EH85"/>
      <c r="EI85"/>
      <c r="EJ85"/>
      <c r="EK85"/>
      <c r="EL85"/>
      <c r="EM85"/>
      <c r="EN85" s="82"/>
      <c r="EO85"/>
      <c r="EP85" s="93">
        <v>36582</v>
      </c>
      <c r="EQ85" s="90">
        <v>3.1293000000000002</v>
      </c>
      <c r="ER85" s="72">
        <f t="shared" si="88"/>
        <v>30.694549832445045</v>
      </c>
      <c r="ES85" s="72">
        <f t="shared" si="89"/>
        <v>0</v>
      </c>
      <c r="ET85" s="91">
        <f t="shared" si="90"/>
        <v>-11.378469622887373</v>
      </c>
      <c r="EU85" s="91">
        <f t="shared" si="91"/>
        <v>0</v>
      </c>
      <c r="EV85"/>
      <c r="EW85"/>
      <c r="EX85"/>
      <c r="EY85"/>
      <c r="EZ85"/>
      <c r="FA85"/>
      <c r="FB85" s="82"/>
      <c r="FC85"/>
      <c r="FD85" s="93">
        <v>36582</v>
      </c>
      <c r="FE85" s="90">
        <v>3.1293000000000002</v>
      </c>
      <c r="FF85" s="72">
        <f t="shared" si="92"/>
        <v>685.65571879237109</v>
      </c>
      <c r="FG85" s="72">
        <f t="shared" si="93"/>
        <v>0</v>
      </c>
      <c r="FH85" s="91">
        <f t="shared" si="94"/>
        <v>-254.17257495633183</v>
      </c>
      <c r="FI85" s="91">
        <f t="shared" si="95"/>
        <v>0</v>
      </c>
      <c r="FJ85"/>
      <c r="FK85"/>
      <c r="FL85"/>
      <c r="FM85"/>
      <c r="FN85"/>
      <c r="FO85"/>
      <c r="FP85" s="82"/>
      <c r="FQ85"/>
      <c r="FR85" s="93">
        <v>36582</v>
      </c>
      <c r="FS85" s="90">
        <v>3.1293000000000002</v>
      </c>
      <c r="FT85" s="72">
        <f t="shared" si="96"/>
        <v>378.30492271484786</v>
      </c>
      <c r="FU85" s="72">
        <f t="shared" si="97"/>
        <v>0</v>
      </c>
      <c r="FV85" s="91">
        <f t="shared" si="98"/>
        <v>-140.23763485039402</v>
      </c>
      <c r="FW85" s="91">
        <f t="shared" si="99"/>
        <v>0</v>
      </c>
      <c r="FX85"/>
      <c r="FY85"/>
      <c r="FZ85"/>
      <c r="GA85"/>
      <c r="GB85"/>
      <c r="GC85"/>
      <c r="GD85" s="82"/>
      <c r="GE85"/>
      <c r="GF85" s="93">
        <v>36582</v>
      </c>
      <c r="GG85" s="90">
        <v>3.1293000000000002</v>
      </c>
      <c r="GH85" s="72">
        <f t="shared" si="100"/>
        <v>502.86643215813382</v>
      </c>
      <c r="GI85" s="72">
        <f t="shared" si="101"/>
        <v>0</v>
      </c>
      <c r="GJ85" s="91">
        <f t="shared" si="102"/>
        <v>-186.41258640102012</v>
      </c>
      <c r="GK85" s="91">
        <f t="shared" si="103"/>
        <v>0</v>
      </c>
      <c r="GL85"/>
      <c r="GM85"/>
      <c r="GN85"/>
      <c r="GO85"/>
      <c r="GP85"/>
      <c r="GQ85"/>
      <c r="GS85"/>
      <c r="GT85" s="93">
        <v>36582</v>
      </c>
      <c r="GU85" s="90">
        <v>3.1293000000000002</v>
      </c>
      <c r="GV85" s="72">
        <f t="shared" si="104"/>
        <v>101.41900774303116</v>
      </c>
      <c r="GW85" s="72">
        <f t="shared" si="105"/>
        <v>0</v>
      </c>
      <c r="GX85" s="91">
        <f t="shared" si="106"/>
        <v>-37.596026170341631</v>
      </c>
      <c r="GY85" s="91">
        <f t="shared" si="107"/>
        <v>0</v>
      </c>
      <c r="GZ85"/>
      <c r="HA85"/>
      <c r="HB85"/>
      <c r="HC85"/>
      <c r="HD85"/>
      <c r="HE85"/>
      <c r="HG85"/>
      <c r="HH85" s="93">
        <v>36582</v>
      </c>
      <c r="HI85" s="90">
        <v>3.1293000000000002</v>
      </c>
      <c r="HJ85" s="72">
        <f t="shared" si="108"/>
        <v>169.30638138213254</v>
      </c>
      <c r="HK85" s="72">
        <f t="shared" si="109"/>
        <v>0</v>
      </c>
      <c r="HL85" s="91">
        <f t="shared" si="110"/>
        <v>-62.761875578356502</v>
      </c>
      <c r="HM85" s="91">
        <f t="shared" si="111"/>
        <v>0</v>
      </c>
      <c r="HN85"/>
      <c r="HO85"/>
      <c r="HP85"/>
      <c r="HQ85"/>
      <c r="HR85"/>
      <c r="HS85"/>
    </row>
    <row r="86" spans="2:227" x14ac:dyDescent="0.2">
      <c r="B86" s="93">
        <v>36583</v>
      </c>
      <c r="C86" s="90">
        <v>3.1177999999999999</v>
      </c>
      <c r="D86" s="72">
        <f t="shared" si="49"/>
        <v>169.30638138213254</v>
      </c>
      <c r="E86" s="72">
        <f t="shared" si="50"/>
        <v>0</v>
      </c>
      <c r="F86" s="91">
        <f t="shared" si="51"/>
        <v>-64.708898964251077</v>
      </c>
      <c r="G86" s="91">
        <f t="shared" si="52"/>
        <v>0</v>
      </c>
      <c r="P86" s="93">
        <v>36218</v>
      </c>
      <c r="Q86" s="90">
        <v>2.15</v>
      </c>
      <c r="R86" s="72">
        <f t="shared" si="48"/>
        <v>101.41900774303116</v>
      </c>
      <c r="S86" s="72">
        <f t="shared" si="53"/>
        <v>0</v>
      </c>
      <c r="T86" s="91">
        <f t="shared" si="54"/>
        <v>-86.206156581576494</v>
      </c>
      <c r="U86" s="91">
        <f t="shared" si="55"/>
        <v>0</v>
      </c>
      <c r="AE86" s="93">
        <v>35853</v>
      </c>
      <c r="AF86" s="90">
        <v>1.661</v>
      </c>
      <c r="AG86" s="72">
        <f t="shared" si="56"/>
        <v>502.86643215813382</v>
      </c>
      <c r="AH86" s="72">
        <f t="shared" si="57"/>
        <v>0</v>
      </c>
      <c r="AI86" s="91">
        <f t="shared" si="58"/>
        <v>-421.90493658067425</v>
      </c>
      <c r="AJ86" s="91">
        <f t="shared" si="59"/>
        <v>0</v>
      </c>
      <c r="AT86" s="93">
        <v>35488</v>
      </c>
      <c r="AU86" s="90">
        <v>1.6363000000000001</v>
      </c>
      <c r="AV86" s="72">
        <f t="shared" si="60"/>
        <v>378.30492271484786</v>
      </c>
      <c r="AW86" s="72">
        <f t="shared" si="61"/>
        <v>0</v>
      </c>
      <c r="AX86" s="91">
        <f t="shared" si="62"/>
        <v>-137.58950039139015</v>
      </c>
      <c r="AY86" s="91">
        <f t="shared" si="63"/>
        <v>0</v>
      </c>
      <c r="BI86" s="93">
        <v>35122</v>
      </c>
      <c r="BJ86" s="90">
        <v>1.4191</v>
      </c>
      <c r="BK86" s="72">
        <f t="shared" si="64"/>
        <v>685.65571879237109</v>
      </c>
      <c r="BL86" s="72">
        <f t="shared" si="65"/>
        <v>0</v>
      </c>
      <c r="BM86" s="91">
        <f t="shared" si="66"/>
        <v>-398.29740704648833</v>
      </c>
      <c r="BN86" s="91">
        <f t="shared" si="67"/>
        <v>0</v>
      </c>
      <c r="BV86" s="82"/>
      <c r="BW86"/>
      <c r="BX86" s="93">
        <v>36583</v>
      </c>
      <c r="BY86" s="90">
        <v>3.1177999999999999</v>
      </c>
      <c r="BZ86" s="72">
        <f t="shared" si="68"/>
        <v>0</v>
      </c>
      <c r="CA86" s="72">
        <f t="shared" si="69"/>
        <v>300.50126405065288</v>
      </c>
      <c r="CB86" s="91">
        <f t="shared" si="70"/>
        <v>0</v>
      </c>
      <c r="CC86" s="91">
        <f t="shared" si="71"/>
        <v>128.37414000243891</v>
      </c>
      <c r="CD86"/>
      <c r="CE86"/>
      <c r="CF86"/>
      <c r="CG86"/>
      <c r="CH86"/>
      <c r="CI86"/>
      <c r="CJ86" s="82"/>
      <c r="CK86"/>
      <c r="CL86" s="93">
        <v>36583</v>
      </c>
      <c r="CM86" s="90">
        <v>3.1177999999999999</v>
      </c>
      <c r="CN86" s="72">
        <f t="shared" si="72"/>
        <v>28.06011443749497</v>
      </c>
      <c r="CO86" s="72">
        <f t="shared" si="73"/>
        <v>0</v>
      </c>
      <c r="CP86" s="91">
        <f t="shared" si="74"/>
        <v>-10.72457573801058</v>
      </c>
      <c r="CQ86" s="91">
        <f t="shared" si="75"/>
        <v>0</v>
      </c>
      <c r="CR86"/>
      <c r="CS86"/>
      <c r="CT86"/>
      <c r="CU86"/>
      <c r="CV86"/>
      <c r="CW86"/>
      <c r="CX86" s="82"/>
      <c r="CY86"/>
      <c r="CZ86" s="93">
        <v>36583</v>
      </c>
      <c r="DA86" s="90">
        <v>3.1177999999999999</v>
      </c>
      <c r="DB86" s="72">
        <f t="shared" si="76"/>
        <v>0</v>
      </c>
      <c r="DC86" s="72">
        <f t="shared" si="77"/>
        <v>493.82829226469039</v>
      </c>
      <c r="DD86" s="91">
        <f t="shared" si="78"/>
        <v>0</v>
      </c>
      <c r="DE86" s="91">
        <f t="shared" si="79"/>
        <v>210.96344645547575</v>
      </c>
      <c r="DF86"/>
      <c r="DG86"/>
      <c r="DH86"/>
      <c r="DI86"/>
      <c r="DJ86"/>
      <c r="DK86"/>
      <c r="DL86" s="82"/>
      <c r="DM86"/>
      <c r="DN86" s="93">
        <v>36583</v>
      </c>
      <c r="DO86" s="90">
        <v>3.1177999999999999</v>
      </c>
      <c r="DP86" s="72">
        <f t="shared" si="80"/>
        <v>264.68645260443202</v>
      </c>
      <c r="DQ86" s="72">
        <f t="shared" si="81"/>
        <v>0</v>
      </c>
      <c r="DR86" s="91">
        <f t="shared" si="82"/>
        <v>-101.16316218541394</v>
      </c>
      <c r="DS86" s="91">
        <f t="shared" si="83"/>
        <v>0</v>
      </c>
      <c r="DT86"/>
      <c r="DU86"/>
      <c r="DV86"/>
      <c r="DW86"/>
      <c r="DX86"/>
      <c r="DY86"/>
      <c r="DZ86" s="82"/>
      <c r="EA86"/>
      <c r="EB86" s="93">
        <v>36583</v>
      </c>
      <c r="EC86" s="90">
        <v>3.1177999999999999</v>
      </c>
      <c r="ED86" s="72">
        <f t="shared" si="84"/>
        <v>243.94871757238823</v>
      </c>
      <c r="EE86" s="72">
        <f t="shared" si="85"/>
        <v>0</v>
      </c>
      <c r="EF86" s="91">
        <f t="shared" si="86"/>
        <v>-93.237199856166811</v>
      </c>
      <c r="EG86" s="91">
        <f t="shared" si="87"/>
        <v>0</v>
      </c>
      <c r="EH86"/>
      <c r="EI86"/>
      <c r="EJ86"/>
      <c r="EK86"/>
      <c r="EL86"/>
      <c r="EM86"/>
      <c r="EN86" s="82"/>
      <c r="EO86"/>
      <c r="EP86" s="93">
        <v>36583</v>
      </c>
      <c r="EQ86" s="90">
        <v>3.1177999999999999</v>
      </c>
      <c r="ER86" s="72">
        <f t="shared" si="88"/>
        <v>30.694549832445045</v>
      </c>
      <c r="ES86" s="72">
        <f t="shared" si="89"/>
        <v>0</v>
      </c>
      <c r="ET86" s="91">
        <f t="shared" si="90"/>
        <v>-11.731456945960499</v>
      </c>
      <c r="EU86" s="91">
        <f t="shared" si="91"/>
        <v>0</v>
      </c>
      <c r="EV86"/>
      <c r="EW86"/>
      <c r="EX86"/>
      <c r="EY86"/>
      <c r="EZ86"/>
      <c r="FA86"/>
      <c r="FB86" s="82"/>
      <c r="FC86"/>
      <c r="FD86" s="93">
        <v>36583</v>
      </c>
      <c r="FE86" s="90">
        <v>3.1177999999999999</v>
      </c>
      <c r="FF86" s="72">
        <f t="shared" si="92"/>
        <v>685.65571879237109</v>
      </c>
      <c r="FG86" s="72">
        <f t="shared" si="93"/>
        <v>0</v>
      </c>
      <c r="FH86" s="91">
        <f t="shared" si="94"/>
        <v>-262.05761572244427</v>
      </c>
      <c r="FI86" s="91">
        <f t="shared" si="95"/>
        <v>0</v>
      </c>
      <c r="FJ86"/>
      <c r="FK86"/>
      <c r="FL86"/>
      <c r="FM86"/>
      <c r="FN86"/>
      <c r="FO86"/>
      <c r="FP86" s="82"/>
      <c r="FQ86"/>
      <c r="FR86" s="93">
        <v>36583</v>
      </c>
      <c r="FS86" s="90">
        <v>3.1177999999999999</v>
      </c>
      <c r="FT86" s="72">
        <f t="shared" si="96"/>
        <v>378.30492271484786</v>
      </c>
      <c r="FU86" s="72">
        <f t="shared" si="97"/>
        <v>0</v>
      </c>
      <c r="FV86" s="91">
        <f t="shared" si="98"/>
        <v>-144.5881414616149</v>
      </c>
      <c r="FW86" s="91">
        <f t="shared" si="99"/>
        <v>0</v>
      </c>
      <c r="FX86"/>
      <c r="FY86"/>
      <c r="FZ86"/>
      <c r="GA86"/>
      <c r="GB86"/>
      <c r="GC86"/>
      <c r="GD86" s="82"/>
      <c r="GE86"/>
      <c r="GF86" s="93">
        <v>36583</v>
      </c>
      <c r="GG86" s="90">
        <v>3.1177999999999999</v>
      </c>
      <c r="GH86" s="72">
        <f t="shared" si="100"/>
        <v>502.86643215813382</v>
      </c>
      <c r="GI86" s="72">
        <f t="shared" si="101"/>
        <v>0</v>
      </c>
      <c r="GJ86" s="91">
        <f t="shared" si="102"/>
        <v>-192.19555037083879</v>
      </c>
      <c r="GK86" s="91">
        <f t="shared" si="103"/>
        <v>0</v>
      </c>
      <c r="GL86"/>
      <c r="GM86"/>
      <c r="GN86"/>
      <c r="GO86"/>
      <c r="GP86"/>
      <c r="GQ86"/>
      <c r="GS86"/>
      <c r="GT86" s="93">
        <v>36583</v>
      </c>
      <c r="GU86" s="90">
        <v>3.1177999999999999</v>
      </c>
      <c r="GV86" s="72">
        <f t="shared" si="104"/>
        <v>101.41900774303116</v>
      </c>
      <c r="GW86" s="72">
        <f t="shared" si="105"/>
        <v>0</v>
      </c>
      <c r="GX86" s="91">
        <f t="shared" si="106"/>
        <v>-38.762344759386515</v>
      </c>
      <c r="GY86" s="91">
        <f t="shared" si="107"/>
        <v>0</v>
      </c>
      <c r="GZ86"/>
      <c r="HA86"/>
      <c r="HB86"/>
      <c r="HC86"/>
      <c r="HD86"/>
      <c r="HE86"/>
      <c r="HG86"/>
      <c r="HH86" s="93">
        <v>36583</v>
      </c>
      <c r="HI86" s="90">
        <v>3.1177999999999999</v>
      </c>
      <c r="HJ86" s="72">
        <f t="shared" si="108"/>
        <v>169.30638138213254</v>
      </c>
      <c r="HK86" s="72">
        <f t="shared" si="109"/>
        <v>0</v>
      </c>
      <c r="HL86" s="91">
        <f t="shared" si="110"/>
        <v>-64.708898964251077</v>
      </c>
      <c r="HM86" s="91">
        <f t="shared" si="111"/>
        <v>0</v>
      </c>
      <c r="HN86"/>
      <c r="HO86"/>
      <c r="HP86"/>
      <c r="HQ86"/>
      <c r="HR86"/>
      <c r="HS86"/>
    </row>
    <row r="87" spans="2:227" x14ac:dyDescent="0.2">
      <c r="B87" s="93">
        <v>36584</v>
      </c>
      <c r="C87" s="90">
        <v>3.1787999999999998</v>
      </c>
      <c r="D87" s="72">
        <f t="shared" si="49"/>
        <v>169.30638138213254</v>
      </c>
      <c r="E87" s="72">
        <f t="shared" si="50"/>
        <v>0</v>
      </c>
      <c r="F87" s="91">
        <f t="shared" si="51"/>
        <v>-54.381209699940996</v>
      </c>
      <c r="G87" s="91">
        <f t="shared" si="52"/>
        <v>0</v>
      </c>
      <c r="P87" s="93">
        <v>36219</v>
      </c>
      <c r="Q87" s="90">
        <v>2.16</v>
      </c>
      <c r="R87" s="72">
        <f t="shared" si="48"/>
        <v>101.41900774303116</v>
      </c>
      <c r="S87" s="72">
        <f t="shared" si="53"/>
        <v>0</v>
      </c>
      <c r="T87" s="91">
        <f t="shared" si="54"/>
        <v>-85.191966504146166</v>
      </c>
      <c r="U87" s="91">
        <f t="shared" si="55"/>
        <v>0</v>
      </c>
      <c r="AE87" s="93">
        <v>35854</v>
      </c>
      <c r="AF87" s="90">
        <v>1.651</v>
      </c>
      <c r="AG87" s="72">
        <f t="shared" si="56"/>
        <v>502.86643215813382</v>
      </c>
      <c r="AH87" s="72">
        <f t="shared" si="57"/>
        <v>0</v>
      </c>
      <c r="AI87" s="91">
        <f t="shared" si="58"/>
        <v>-426.93360090225559</v>
      </c>
      <c r="AJ87" s="91">
        <f t="shared" si="59"/>
        <v>0</v>
      </c>
      <c r="AT87" s="93">
        <v>35489</v>
      </c>
      <c r="AU87" s="90">
        <v>1.6425000000000001</v>
      </c>
      <c r="AV87" s="72">
        <f t="shared" si="60"/>
        <v>378.30492271484786</v>
      </c>
      <c r="AW87" s="72">
        <f t="shared" si="61"/>
        <v>0</v>
      </c>
      <c r="AX87" s="91">
        <f t="shared" si="62"/>
        <v>-135.24400987055807</v>
      </c>
      <c r="AY87" s="91">
        <f t="shared" si="63"/>
        <v>0</v>
      </c>
      <c r="BI87" s="93">
        <v>35123</v>
      </c>
      <c r="BJ87" s="90">
        <v>1.4171</v>
      </c>
      <c r="BK87" s="72">
        <f t="shared" si="64"/>
        <v>685.65571879237109</v>
      </c>
      <c r="BL87" s="72">
        <f t="shared" si="65"/>
        <v>0</v>
      </c>
      <c r="BM87" s="91">
        <f t="shared" si="66"/>
        <v>-399.66871848407311</v>
      </c>
      <c r="BN87" s="91">
        <f t="shared" si="67"/>
        <v>0</v>
      </c>
      <c r="BV87" s="82"/>
      <c r="BW87"/>
      <c r="BX87" s="93">
        <v>36584</v>
      </c>
      <c r="BY87" s="90">
        <v>3.1787999999999998</v>
      </c>
      <c r="BZ87" s="72">
        <f t="shared" si="68"/>
        <v>0</v>
      </c>
      <c r="CA87" s="72">
        <f t="shared" si="69"/>
        <v>300.50126405065288</v>
      </c>
      <c r="CB87" s="91">
        <f t="shared" si="70"/>
        <v>0</v>
      </c>
      <c r="CC87" s="91">
        <f t="shared" si="71"/>
        <v>110.04356289534911</v>
      </c>
      <c r="CD87"/>
      <c r="CE87"/>
      <c r="CF87"/>
      <c r="CG87"/>
      <c r="CH87"/>
      <c r="CI87"/>
      <c r="CJ87" s="82"/>
      <c r="CK87"/>
      <c r="CL87" s="93">
        <v>36584</v>
      </c>
      <c r="CM87" s="90">
        <v>3.1787999999999998</v>
      </c>
      <c r="CN87" s="72">
        <f t="shared" si="72"/>
        <v>28.06011443749497</v>
      </c>
      <c r="CO87" s="72">
        <f t="shared" si="73"/>
        <v>0</v>
      </c>
      <c r="CP87" s="91">
        <f t="shared" si="74"/>
        <v>-9.0129087573233893</v>
      </c>
      <c r="CQ87" s="91">
        <f t="shared" si="75"/>
        <v>0</v>
      </c>
      <c r="CR87"/>
      <c r="CS87"/>
      <c r="CT87"/>
      <c r="CU87"/>
      <c r="CV87"/>
      <c r="CW87"/>
      <c r="CX87" s="82"/>
      <c r="CY87"/>
      <c r="CZ87" s="93">
        <v>36584</v>
      </c>
      <c r="DA87" s="90">
        <v>3.1787999999999998</v>
      </c>
      <c r="DB87" s="72">
        <f t="shared" si="76"/>
        <v>0</v>
      </c>
      <c r="DC87" s="72">
        <f t="shared" si="77"/>
        <v>493.82829226469039</v>
      </c>
      <c r="DD87" s="91">
        <f t="shared" si="78"/>
        <v>0</v>
      </c>
      <c r="DE87" s="91">
        <f t="shared" si="79"/>
        <v>180.83992062732966</v>
      </c>
      <c r="DF87"/>
      <c r="DG87"/>
      <c r="DH87"/>
      <c r="DI87"/>
      <c r="DJ87"/>
      <c r="DK87"/>
      <c r="DL87" s="82"/>
      <c r="DM87"/>
      <c r="DN87" s="93">
        <v>36584</v>
      </c>
      <c r="DO87" s="90">
        <v>3.1787999999999998</v>
      </c>
      <c r="DP87" s="72">
        <f t="shared" si="80"/>
        <v>264.68645260443202</v>
      </c>
      <c r="DQ87" s="72">
        <f t="shared" si="81"/>
        <v>0</v>
      </c>
      <c r="DR87" s="91">
        <f t="shared" si="82"/>
        <v>-85.017288576543606</v>
      </c>
      <c r="DS87" s="91">
        <f t="shared" si="83"/>
        <v>0</v>
      </c>
      <c r="DT87"/>
      <c r="DU87"/>
      <c r="DV87"/>
      <c r="DW87"/>
      <c r="DX87"/>
      <c r="DY87"/>
      <c r="DZ87" s="82"/>
      <c r="EA87"/>
      <c r="EB87" s="93">
        <v>36584</v>
      </c>
      <c r="EC87" s="90">
        <v>3.1787999999999998</v>
      </c>
      <c r="ED87" s="72">
        <f t="shared" si="84"/>
        <v>243.94871757238823</v>
      </c>
      <c r="EE87" s="72">
        <f t="shared" si="85"/>
        <v>0</v>
      </c>
      <c r="EF87" s="91">
        <f t="shared" si="86"/>
        <v>-78.356328084251132</v>
      </c>
      <c r="EG87" s="91">
        <f t="shared" si="87"/>
        <v>0</v>
      </c>
      <c r="EH87"/>
      <c r="EI87"/>
      <c r="EJ87"/>
      <c r="EK87"/>
      <c r="EL87"/>
      <c r="EM87"/>
      <c r="EN87" s="82"/>
      <c r="EO87"/>
      <c r="EP87" s="93">
        <v>36584</v>
      </c>
      <c r="EQ87" s="90">
        <v>3.1787999999999998</v>
      </c>
      <c r="ER87" s="72">
        <f t="shared" si="88"/>
        <v>30.694549832445045</v>
      </c>
      <c r="ES87" s="72">
        <f t="shared" si="89"/>
        <v>0</v>
      </c>
      <c r="ET87" s="91">
        <f t="shared" si="90"/>
        <v>-9.8590894061813525</v>
      </c>
      <c r="EU87" s="91">
        <f t="shared" si="91"/>
        <v>0</v>
      </c>
      <c r="EV87"/>
      <c r="EW87"/>
      <c r="EX87"/>
      <c r="EY87"/>
      <c r="EZ87"/>
      <c r="FA87"/>
      <c r="FB87" s="82"/>
      <c r="FC87"/>
      <c r="FD87" s="93">
        <v>36584</v>
      </c>
      <c r="FE87" s="90">
        <v>3.1787999999999998</v>
      </c>
      <c r="FF87" s="72">
        <f t="shared" si="92"/>
        <v>685.65571879237109</v>
      </c>
      <c r="FG87" s="72">
        <f t="shared" si="93"/>
        <v>0</v>
      </c>
      <c r="FH87" s="91">
        <f t="shared" si="94"/>
        <v>-220.23261687610969</v>
      </c>
      <c r="FI87" s="91">
        <f t="shared" si="95"/>
        <v>0</v>
      </c>
      <c r="FJ87"/>
      <c r="FK87"/>
      <c r="FL87"/>
      <c r="FM87"/>
      <c r="FN87"/>
      <c r="FO87"/>
      <c r="FP87" s="82"/>
      <c r="FQ87"/>
      <c r="FR87" s="93">
        <v>36584</v>
      </c>
      <c r="FS87" s="90">
        <v>3.1787999999999998</v>
      </c>
      <c r="FT87" s="72">
        <f t="shared" si="96"/>
        <v>378.30492271484786</v>
      </c>
      <c r="FU87" s="72">
        <f t="shared" si="97"/>
        <v>0</v>
      </c>
      <c r="FV87" s="91">
        <f t="shared" si="98"/>
        <v>-121.51154117600919</v>
      </c>
      <c r="FW87" s="91">
        <f t="shared" si="99"/>
        <v>0</v>
      </c>
      <c r="FX87"/>
      <c r="FY87"/>
      <c r="FZ87"/>
      <c r="GA87"/>
      <c r="GB87"/>
      <c r="GC87"/>
      <c r="GD87" s="82"/>
      <c r="GE87"/>
      <c r="GF87" s="93">
        <v>36584</v>
      </c>
      <c r="GG87" s="90">
        <v>3.1787999999999998</v>
      </c>
      <c r="GH87" s="72">
        <f t="shared" si="100"/>
        <v>502.86643215813382</v>
      </c>
      <c r="GI87" s="72">
        <f t="shared" si="101"/>
        <v>0</v>
      </c>
      <c r="GJ87" s="91">
        <f t="shared" si="102"/>
        <v>-161.52069800919267</v>
      </c>
      <c r="GK87" s="91">
        <f t="shared" si="103"/>
        <v>0</v>
      </c>
      <c r="GL87"/>
      <c r="GM87"/>
      <c r="GN87"/>
      <c r="GO87"/>
      <c r="GP87"/>
      <c r="GQ87"/>
      <c r="GS87"/>
      <c r="GT87" s="93">
        <v>36584</v>
      </c>
      <c r="GU87" s="90">
        <v>3.1787999999999998</v>
      </c>
      <c r="GV87" s="72">
        <f t="shared" si="104"/>
        <v>101.41900774303116</v>
      </c>
      <c r="GW87" s="72">
        <f t="shared" si="105"/>
        <v>0</v>
      </c>
      <c r="GX87" s="91">
        <f t="shared" si="106"/>
        <v>-32.57578528706162</v>
      </c>
      <c r="GY87" s="91">
        <f t="shared" si="107"/>
        <v>0</v>
      </c>
      <c r="GZ87"/>
      <c r="HA87"/>
      <c r="HB87"/>
      <c r="HC87"/>
      <c r="HD87"/>
      <c r="HE87"/>
      <c r="HG87"/>
      <c r="HH87" s="93">
        <v>36584</v>
      </c>
      <c r="HI87" s="90">
        <v>3.1787999999999998</v>
      </c>
      <c r="HJ87" s="72">
        <f t="shared" si="108"/>
        <v>169.30638138213254</v>
      </c>
      <c r="HK87" s="72">
        <f t="shared" si="109"/>
        <v>0</v>
      </c>
      <c r="HL87" s="91">
        <f t="shared" si="110"/>
        <v>-54.381209699940996</v>
      </c>
      <c r="HM87" s="91">
        <f t="shared" si="111"/>
        <v>0</v>
      </c>
      <c r="HN87"/>
      <c r="HO87"/>
      <c r="HP87"/>
      <c r="HQ87"/>
      <c r="HR87"/>
      <c r="HS87"/>
    </row>
    <row r="88" spans="2:227" x14ac:dyDescent="0.2">
      <c r="B88" s="93">
        <v>36585</v>
      </c>
      <c r="C88" s="90">
        <v>3.2711000000000001</v>
      </c>
      <c r="D88" s="72">
        <f t="shared" si="49"/>
        <v>169.30638138213254</v>
      </c>
      <c r="E88" s="72">
        <f t="shared" si="50"/>
        <v>0</v>
      </c>
      <c r="F88" s="91">
        <f t="shared" si="51"/>
        <v>-38.754230698370122</v>
      </c>
      <c r="G88" s="91">
        <f t="shared" si="52"/>
        <v>0</v>
      </c>
      <c r="P88" s="93">
        <v>36220</v>
      </c>
      <c r="Q88" s="90">
        <v>2.1688999999999998</v>
      </c>
      <c r="R88" s="72">
        <f>$P$53/30+$Q$53/30</f>
        <v>101.41900774303116</v>
      </c>
      <c r="S88" s="72">
        <f>$P$54/30+$Q$54/30</f>
        <v>157.36360759169185</v>
      </c>
      <c r="T88" s="91">
        <f t="shared" si="54"/>
        <v>-84.289337335233213</v>
      </c>
      <c r="U88" s="91">
        <f t="shared" si="55"/>
        <v>137.86625661108124</v>
      </c>
      <c r="AE88" s="93">
        <v>35855</v>
      </c>
      <c r="AF88" s="90">
        <v>1.6693</v>
      </c>
      <c r="AG88" s="72">
        <f>AE$53/30+AF$53/30</f>
        <v>502.86643215813382</v>
      </c>
      <c r="AH88" s="72">
        <f>AE$54/30+AF$54/30</f>
        <v>229.03376025943919</v>
      </c>
      <c r="AI88" s="91">
        <f t="shared" si="58"/>
        <v>-417.73114519376173</v>
      </c>
      <c r="AJ88" s="91">
        <f t="shared" si="59"/>
        <v>200.56486385919089</v>
      </c>
      <c r="AT88" s="93">
        <v>35490</v>
      </c>
      <c r="AU88" s="90">
        <v>1.35</v>
      </c>
      <c r="AV88" s="72">
        <f>AT$53/30+AU$53/30</f>
        <v>378.30492271484786</v>
      </c>
      <c r="AW88" s="72">
        <f>AT$54/30+AU$54/30</f>
        <v>238.28805895452098</v>
      </c>
      <c r="AX88" s="91">
        <f t="shared" si="62"/>
        <v>-245.89819976465108</v>
      </c>
      <c r="AY88" s="91">
        <f t="shared" si="63"/>
        <v>165.61020097339204</v>
      </c>
      <c r="BI88" s="93">
        <v>35124</v>
      </c>
      <c r="BJ88" s="90">
        <v>1.4016999999999999</v>
      </c>
      <c r="BK88" s="72">
        <f>BI$53/30</f>
        <v>685.65571879237109</v>
      </c>
      <c r="BL88" s="72">
        <f>BI$54/30</f>
        <v>0</v>
      </c>
      <c r="BM88" s="91">
        <f t="shared" si="66"/>
        <v>-410.22781655347563</v>
      </c>
      <c r="BN88" s="91">
        <f t="shared" si="67"/>
        <v>0</v>
      </c>
      <c r="BV88" s="82"/>
      <c r="BW88"/>
      <c r="BX88" s="93">
        <v>36585</v>
      </c>
      <c r="BY88" s="90">
        <v>3.2711000000000001</v>
      </c>
      <c r="BZ88" s="72">
        <f>BX$53/30</f>
        <v>0</v>
      </c>
      <c r="CA88" s="72">
        <f>BX$54/30</f>
        <v>300.50126405065288</v>
      </c>
      <c r="CB88" s="91">
        <f t="shared" si="70"/>
        <v>0</v>
      </c>
      <c r="CC88" s="91">
        <f t="shared" si="71"/>
        <v>82.30729622347377</v>
      </c>
      <c r="CD88"/>
      <c r="CE88"/>
      <c r="CF88"/>
      <c r="CG88"/>
      <c r="CH88"/>
      <c r="CI88"/>
      <c r="CJ88" s="82"/>
      <c r="CK88"/>
      <c r="CL88" s="93">
        <v>36585</v>
      </c>
      <c r="CM88" s="90">
        <v>3.2711000000000001</v>
      </c>
      <c r="CN88" s="72">
        <f>CL$53/30</f>
        <v>28.06011443749497</v>
      </c>
      <c r="CO88" s="72">
        <f>CL$54/30</f>
        <v>0</v>
      </c>
      <c r="CP88" s="91">
        <f t="shared" si="74"/>
        <v>-6.4229601947425952</v>
      </c>
      <c r="CQ88" s="91">
        <f t="shared" si="75"/>
        <v>0</v>
      </c>
      <c r="CR88"/>
      <c r="CS88"/>
      <c r="CT88"/>
      <c r="CU88"/>
      <c r="CV88"/>
      <c r="CW88"/>
      <c r="CX88" s="82"/>
      <c r="CY88"/>
      <c r="CZ88" s="93">
        <v>36585</v>
      </c>
      <c r="DA88" s="90">
        <v>3.2711000000000001</v>
      </c>
      <c r="DB88" s="72">
        <f>CZ$53/30</f>
        <v>0</v>
      </c>
      <c r="DC88" s="72">
        <f>CZ$54/30</f>
        <v>493.82829226469039</v>
      </c>
      <c r="DD88" s="91">
        <f t="shared" si="78"/>
        <v>0</v>
      </c>
      <c r="DE88" s="91">
        <f t="shared" si="79"/>
        <v>135.25956925129861</v>
      </c>
      <c r="DF88"/>
      <c r="DG88"/>
      <c r="DH88"/>
      <c r="DI88"/>
      <c r="DJ88"/>
      <c r="DK88"/>
      <c r="DL88" s="82"/>
      <c r="DM88"/>
      <c r="DN88" s="93">
        <v>36585</v>
      </c>
      <c r="DO88" s="90">
        <v>3.2711000000000001</v>
      </c>
      <c r="DP88" s="72">
        <f>DN$53/30</f>
        <v>264.68645260443202</v>
      </c>
      <c r="DQ88" s="72">
        <f>DN$54/30</f>
        <v>0</v>
      </c>
      <c r="DR88" s="91">
        <f t="shared" si="82"/>
        <v>-60.58672900115446</v>
      </c>
      <c r="DS88" s="91">
        <f t="shared" si="83"/>
        <v>0</v>
      </c>
      <c r="DT88"/>
      <c r="DU88"/>
      <c r="DV88"/>
      <c r="DW88"/>
      <c r="DX88"/>
      <c r="DY88"/>
      <c r="DZ88" s="82"/>
      <c r="EA88"/>
      <c r="EB88" s="93">
        <v>36585</v>
      </c>
      <c r="EC88" s="90">
        <v>3.2711000000000001</v>
      </c>
      <c r="ED88" s="72">
        <f>EB$53/30</f>
        <v>243.94871757238823</v>
      </c>
      <c r="EE88" s="72">
        <f>EB$54/30</f>
        <v>0</v>
      </c>
      <c r="EF88" s="91">
        <f t="shared" si="86"/>
        <v>-55.839861452319639</v>
      </c>
      <c r="EG88" s="91">
        <f t="shared" si="87"/>
        <v>0</v>
      </c>
      <c r="EH88"/>
      <c r="EI88"/>
      <c r="EJ88"/>
      <c r="EK88"/>
      <c r="EL88"/>
      <c r="EM88"/>
      <c r="EN88" s="82"/>
      <c r="EO88"/>
      <c r="EP88" s="93">
        <v>36585</v>
      </c>
      <c r="EQ88" s="90">
        <v>3.2711000000000001</v>
      </c>
      <c r="ER88" s="72">
        <f>EP$53/30</f>
        <v>30.694549832445045</v>
      </c>
      <c r="ES88" s="72">
        <f>EP$54/30</f>
        <v>0</v>
      </c>
      <c r="ET88" s="91">
        <f t="shared" si="90"/>
        <v>-7.0259824566466671</v>
      </c>
      <c r="EU88" s="91">
        <f t="shared" si="91"/>
        <v>0</v>
      </c>
      <c r="EV88"/>
      <c r="EW88"/>
      <c r="EX88"/>
      <c r="EY88"/>
      <c r="EZ88"/>
      <c r="FA88"/>
      <c r="FB88" s="82"/>
      <c r="FC88"/>
      <c r="FD88" s="93">
        <v>36585</v>
      </c>
      <c r="FE88" s="90">
        <v>3.2711000000000001</v>
      </c>
      <c r="FF88" s="72">
        <f>FD$53/30</f>
        <v>685.65571879237109</v>
      </c>
      <c r="FG88" s="72">
        <f>FD$54/30</f>
        <v>0</v>
      </c>
      <c r="FH88" s="91">
        <f t="shared" si="94"/>
        <v>-156.94659403157365</v>
      </c>
      <c r="FI88" s="91">
        <f t="shared" si="95"/>
        <v>0</v>
      </c>
      <c r="FJ88"/>
      <c r="FK88"/>
      <c r="FL88"/>
      <c r="FM88"/>
      <c r="FN88"/>
      <c r="FO88"/>
      <c r="FP88" s="82"/>
      <c r="FQ88"/>
      <c r="FR88" s="93">
        <v>36585</v>
      </c>
      <c r="FS88" s="90">
        <v>3.2711000000000001</v>
      </c>
      <c r="FT88" s="72">
        <f>FR$53/30</f>
        <v>378.30492271484786</v>
      </c>
      <c r="FU88" s="72">
        <f>FR$54/30</f>
        <v>0</v>
      </c>
      <c r="FV88" s="91">
        <f t="shared" si="98"/>
        <v>-86.593996809428631</v>
      </c>
      <c r="FW88" s="91">
        <f t="shared" si="99"/>
        <v>0</v>
      </c>
      <c r="FX88"/>
      <c r="FY88"/>
      <c r="FZ88"/>
      <c r="GA88"/>
      <c r="GB88"/>
      <c r="GC88"/>
      <c r="GD88" s="82"/>
      <c r="GE88"/>
      <c r="GF88" s="93">
        <v>36585</v>
      </c>
      <c r="GG88" s="90">
        <v>3.2711000000000001</v>
      </c>
      <c r="GH88" s="72">
        <f>GF$53/30</f>
        <v>502.86643215813382</v>
      </c>
      <c r="GI88" s="72">
        <f>GF$54/30</f>
        <v>0</v>
      </c>
      <c r="GJ88" s="91">
        <f t="shared" si="102"/>
        <v>-115.10612632099676</v>
      </c>
      <c r="GK88" s="91">
        <f t="shared" si="103"/>
        <v>0</v>
      </c>
      <c r="GL88"/>
      <c r="GM88"/>
      <c r="GN88"/>
      <c r="GO88"/>
      <c r="GP88"/>
      <c r="GQ88"/>
      <c r="GS88"/>
      <c r="GT88" s="93">
        <v>36585</v>
      </c>
      <c r="GU88" s="90">
        <v>3.2711000000000001</v>
      </c>
      <c r="GV88" s="72">
        <f>GT$53/30</f>
        <v>101.41900774303116</v>
      </c>
      <c r="GW88" s="72">
        <f>GT$54/30</f>
        <v>0</v>
      </c>
      <c r="GX88" s="91">
        <f t="shared" si="106"/>
        <v>-23.214810872379822</v>
      </c>
      <c r="GY88" s="91">
        <f t="shared" si="107"/>
        <v>0</v>
      </c>
      <c r="GZ88"/>
      <c r="HA88"/>
      <c r="HB88"/>
      <c r="HC88"/>
      <c r="HD88"/>
      <c r="HE88"/>
      <c r="HG88"/>
      <c r="HH88" s="93">
        <v>36585</v>
      </c>
      <c r="HI88" s="90">
        <v>3.2711000000000001</v>
      </c>
      <c r="HJ88" s="72">
        <f>HH$53/30</f>
        <v>169.30638138213254</v>
      </c>
      <c r="HK88" s="72">
        <f>HH$54/30</f>
        <v>0</v>
      </c>
      <c r="HL88" s="91">
        <f t="shared" si="110"/>
        <v>-38.754230698370122</v>
      </c>
      <c r="HM88" s="91">
        <f t="shared" si="111"/>
        <v>0</v>
      </c>
      <c r="HN88"/>
      <c r="HO88"/>
      <c r="HP88"/>
      <c r="HQ88"/>
      <c r="HR88"/>
      <c r="HS88"/>
    </row>
    <row r="89" spans="2:227" x14ac:dyDescent="0.2">
      <c r="B89" s="93">
        <v>36586</v>
      </c>
      <c r="C89" s="90">
        <v>3.3420999999999998</v>
      </c>
      <c r="D89" s="72">
        <f>$B$53/30+$C$53/30</f>
        <v>329.62866257123</v>
      </c>
      <c r="E89" s="72">
        <f>$B$54/30+$C$54/30</f>
        <v>0</v>
      </c>
      <c r="F89" s="91">
        <f t="shared" si="51"/>
        <v>-52.048365819997265</v>
      </c>
      <c r="G89" s="91">
        <f t="shared" si="52"/>
        <v>0</v>
      </c>
      <c r="P89" s="93">
        <v>36221</v>
      </c>
      <c r="Q89" s="90">
        <v>2.1960000000000002</v>
      </c>
      <c r="R89" s="72">
        <f>$P$53/30+$Q$53/30</f>
        <v>101.41900774303116</v>
      </c>
      <c r="S89" s="72">
        <f>$P$54/30+$Q$54/30</f>
        <v>157.36360759169185</v>
      </c>
      <c r="T89" s="91">
        <f t="shared" si="54"/>
        <v>-81.540882225397027</v>
      </c>
      <c r="U89" s="91">
        <f t="shared" si="55"/>
        <v>133.60170284534635</v>
      </c>
      <c r="AE89" s="93">
        <v>35856</v>
      </c>
      <c r="AF89" s="90">
        <v>1.6854</v>
      </c>
      <c r="AG89" s="72">
        <f>AE$53/30+AF$53/30</f>
        <v>502.86643215813382</v>
      </c>
      <c r="AH89" s="72">
        <f>AE$54/30+AF$54/30</f>
        <v>229.03376025943919</v>
      </c>
      <c r="AI89" s="91">
        <f t="shared" si="58"/>
        <v>-409.63499563601579</v>
      </c>
      <c r="AJ89" s="91">
        <f t="shared" si="59"/>
        <v>196.87742031901391</v>
      </c>
      <c r="AT89" s="93">
        <v>35491</v>
      </c>
      <c r="AU89" s="90">
        <v>1.4</v>
      </c>
      <c r="AV89" s="72">
        <f>AT$53/30+AU$53/30</f>
        <v>378.30492271484786</v>
      </c>
      <c r="AW89" s="72">
        <f>AT$54/30+AU$54/30</f>
        <v>238.28805895452098</v>
      </c>
      <c r="AX89" s="91">
        <f t="shared" si="62"/>
        <v>-226.98295362890875</v>
      </c>
      <c r="AY89" s="91">
        <f t="shared" si="63"/>
        <v>153.69579802566602</v>
      </c>
      <c r="BI89" s="93">
        <v>35125</v>
      </c>
      <c r="BJ89" s="90">
        <v>1.4036999999999999</v>
      </c>
      <c r="BK89" s="72">
        <f>BI$53/30+BJ$53/30</f>
        <v>794.64028459269571</v>
      </c>
      <c r="BL89" s="72">
        <f>BI$54/30+BJ$54/30</f>
        <v>0</v>
      </c>
      <c r="BM89" s="91">
        <f t="shared" si="66"/>
        <v>-473.8440017026245</v>
      </c>
      <c r="BN89" s="91">
        <f t="shared" si="67"/>
        <v>0</v>
      </c>
      <c r="BV89" s="82"/>
      <c r="BW89"/>
      <c r="BX89" s="93">
        <v>36586</v>
      </c>
      <c r="BY89" s="90">
        <v>3.3420999999999998</v>
      </c>
      <c r="BZ89" s="72">
        <f>BX$53/30+BY$53/30</f>
        <v>87.976632266234574</v>
      </c>
      <c r="CA89" s="72">
        <f>BX$54/30+BY$54/30</f>
        <v>300.50126405065288</v>
      </c>
      <c r="CB89" s="91">
        <f t="shared" si="70"/>
        <v>-13.891510234838453</v>
      </c>
      <c r="CC89" s="91">
        <f t="shared" si="71"/>
        <v>60.97170647587749</v>
      </c>
      <c r="CD89"/>
      <c r="CE89"/>
      <c r="CF89"/>
      <c r="CG89"/>
      <c r="CH89"/>
      <c r="CI89"/>
      <c r="CJ89" s="82"/>
      <c r="CK89"/>
      <c r="CL89" s="93">
        <v>36586</v>
      </c>
      <c r="CM89" s="90">
        <v>3.3420999999999998</v>
      </c>
      <c r="CN89" s="72">
        <f>CL$53/30+CM$53/30</f>
        <v>28.06011443749497</v>
      </c>
      <c r="CO89" s="72">
        <f>CL$54/30+CM$54/30</f>
        <v>543.8825647687438</v>
      </c>
      <c r="CP89" s="91">
        <f t="shared" si="74"/>
        <v>-4.4306920696804601</v>
      </c>
      <c r="CQ89" s="91">
        <f t="shared" si="75"/>
        <v>110.35377239157816</v>
      </c>
      <c r="CR89"/>
      <c r="CS89"/>
      <c r="CT89"/>
      <c r="CU89"/>
      <c r="CV89"/>
      <c r="CW89"/>
      <c r="CX89" s="82"/>
      <c r="CY89"/>
      <c r="CZ89" s="93">
        <v>36586</v>
      </c>
      <c r="DA89" s="90">
        <v>3.3420999999999998</v>
      </c>
      <c r="DB89" s="72">
        <f>CZ$53/30+DA$53/30</f>
        <v>0</v>
      </c>
      <c r="DC89" s="72">
        <f>CZ$54/30+DA$54/30</f>
        <v>602.55616948807096</v>
      </c>
      <c r="DD89" s="91">
        <f t="shared" si="78"/>
        <v>0</v>
      </c>
      <c r="DE89" s="91">
        <f t="shared" si="79"/>
        <v>122.25864678912964</v>
      </c>
      <c r="DF89"/>
      <c r="DG89"/>
      <c r="DH89"/>
      <c r="DI89"/>
      <c r="DJ89"/>
      <c r="DK89"/>
      <c r="DL89" s="82"/>
      <c r="DM89"/>
      <c r="DN89" s="93">
        <v>36586</v>
      </c>
      <c r="DO89" s="90">
        <v>3.3420999999999998</v>
      </c>
      <c r="DP89" s="72">
        <f>DN$53/30+DO$53/30</f>
        <v>346.58361857462779</v>
      </c>
      <c r="DQ89" s="72">
        <f>DN$54/30+DO$54/30</f>
        <v>0</v>
      </c>
      <c r="DR89" s="91">
        <f t="shared" si="82"/>
        <v>-54.725553372933781</v>
      </c>
      <c r="DS89" s="91">
        <f t="shared" si="83"/>
        <v>0</v>
      </c>
      <c r="DT89"/>
      <c r="DU89"/>
      <c r="DV89"/>
      <c r="DW89"/>
      <c r="DX89"/>
      <c r="DY89"/>
      <c r="DZ89" s="82"/>
      <c r="EA89"/>
      <c r="EB89" s="93">
        <v>36586</v>
      </c>
      <c r="EC89" s="90">
        <v>3.3420999999999998</v>
      </c>
      <c r="ED89" s="72">
        <f>EB$53/30+EC$53/30</f>
        <v>895.82962360898773</v>
      </c>
      <c r="EE89" s="72">
        <f>EB$54/30+EC$54/30</f>
        <v>0</v>
      </c>
      <c r="EF89" s="91">
        <f t="shared" si="86"/>
        <v>-141.45149756785929</v>
      </c>
      <c r="EG89" s="91">
        <f t="shared" si="87"/>
        <v>0</v>
      </c>
      <c r="EH89"/>
      <c r="EI89"/>
      <c r="EJ89"/>
      <c r="EK89"/>
      <c r="EL89"/>
      <c r="EM89"/>
      <c r="EN89" s="82"/>
      <c r="EO89"/>
      <c r="EP89" s="93">
        <v>36586</v>
      </c>
      <c r="EQ89" s="90">
        <v>3.3420999999999998</v>
      </c>
      <c r="ER89" s="72">
        <f>EP$53/30+EQ$53/30</f>
        <v>49.770564076904947</v>
      </c>
      <c r="ES89" s="72">
        <f>EP$54/30+EQ$54/30</f>
        <v>0</v>
      </c>
      <c r="ET89" s="91">
        <f t="shared" si="90"/>
        <v>-7.8587720677432982</v>
      </c>
      <c r="EU89" s="91">
        <f t="shared" si="91"/>
        <v>0</v>
      </c>
      <c r="EV89"/>
      <c r="EW89"/>
      <c r="EX89"/>
      <c r="EY89"/>
      <c r="EZ89"/>
      <c r="FA89"/>
      <c r="FB89" s="82"/>
      <c r="FC89"/>
      <c r="FD89" s="93">
        <v>36586</v>
      </c>
      <c r="FE89" s="90">
        <v>3.3420999999999998</v>
      </c>
      <c r="FF89" s="72">
        <f>FD$53/30+FE$53/30</f>
        <v>794.64028459269571</v>
      </c>
      <c r="FG89" s="72">
        <f>FD$54/30+FE$54/30</f>
        <v>0</v>
      </c>
      <c r="FH89" s="91">
        <f t="shared" si="94"/>
        <v>-125.47370093718678</v>
      </c>
      <c r="FI89" s="91">
        <f t="shared" si="95"/>
        <v>0</v>
      </c>
      <c r="FJ89"/>
      <c r="FK89"/>
      <c r="FL89"/>
      <c r="FM89"/>
      <c r="FN89"/>
      <c r="FO89"/>
      <c r="FP89" s="82"/>
      <c r="FQ89"/>
      <c r="FR89" s="93">
        <v>36586</v>
      </c>
      <c r="FS89" s="90">
        <v>3.3420999999999998</v>
      </c>
      <c r="FT89" s="72">
        <f>FR$53/30+FS$53/30</f>
        <v>378.30492271484786</v>
      </c>
      <c r="FU89" s="72">
        <f>FR$54/30+FS$54/30</f>
        <v>238.28805895452098</v>
      </c>
      <c r="FV89" s="91">
        <f t="shared" si="98"/>
        <v>-59.734347296674535</v>
      </c>
      <c r="FW89" s="91">
        <f t="shared" si="99"/>
        <v>48.348647161872329</v>
      </c>
      <c r="FX89"/>
      <c r="FY89"/>
      <c r="FZ89"/>
      <c r="GA89"/>
      <c r="GB89"/>
      <c r="GC89"/>
      <c r="GD89" s="82"/>
      <c r="GE89"/>
      <c r="GF89" s="93">
        <v>36586</v>
      </c>
      <c r="GG89" s="90">
        <v>3.3420999999999998</v>
      </c>
      <c r="GH89" s="72">
        <f>GF$53/30+GG$53/30</f>
        <v>502.86643215813382</v>
      </c>
      <c r="GI89" s="72">
        <f>GF$54/30+GG$54/30</f>
        <v>229.03376025943919</v>
      </c>
      <c r="GJ89" s="91">
        <f t="shared" si="102"/>
        <v>-79.402609637769402</v>
      </c>
      <c r="GK89" s="91">
        <f t="shared" si="103"/>
        <v>46.470949956640233</v>
      </c>
      <c r="GL89"/>
      <c r="GM89"/>
      <c r="GN89"/>
      <c r="GO89"/>
      <c r="GP89"/>
      <c r="GQ89"/>
      <c r="GS89"/>
      <c r="GT89" s="93">
        <v>36586</v>
      </c>
      <c r="GU89" s="90">
        <v>3.3420999999999998</v>
      </c>
      <c r="GV89" s="72">
        <f>GT$53/30+GU$53/30</f>
        <v>101.41900774303116</v>
      </c>
      <c r="GW89" s="72">
        <f>GT$54/30+GU$54/30</f>
        <v>157.36360759169185</v>
      </c>
      <c r="GX89" s="91">
        <f t="shared" si="106"/>
        <v>-16.014061322624634</v>
      </c>
      <c r="GY89" s="91">
        <f t="shared" si="107"/>
        <v>31.929075980354288</v>
      </c>
      <c r="GZ89"/>
      <c r="HA89"/>
      <c r="HB89"/>
      <c r="HC89"/>
      <c r="HD89"/>
      <c r="HE89"/>
      <c r="HG89"/>
      <c r="HH89" s="93">
        <v>36586</v>
      </c>
      <c r="HI89" s="90">
        <v>3.3420999999999998</v>
      </c>
      <c r="HJ89" s="72">
        <f>HH$53/30+HI$53/30</f>
        <v>329.62866257123</v>
      </c>
      <c r="HK89" s="72">
        <f>HH$54/30+HI$54/30</f>
        <v>0</v>
      </c>
      <c r="HL89" s="91">
        <f t="shared" si="110"/>
        <v>-52.048365819997265</v>
      </c>
      <c r="HM89" s="91">
        <f t="shared" si="111"/>
        <v>0</v>
      </c>
      <c r="HN89"/>
      <c r="HO89"/>
      <c r="HP89"/>
      <c r="HQ89"/>
      <c r="HR89"/>
      <c r="HS89"/>
    </row>
    <row r="90" spans="2:227" x14ac:dyDescent="0.2">
      <c r="B90" s="93">
        <v>36587</v>
      </c>
      <c r="C90" s="90">
        <v>3.4893999999999998</v>
      </c>
      <c r="D90" s="72">
        <f>$C$53/30</f>
        <v>160.32228118909745</v>
      </c>
      <c r="E90" s="72">
        <f>$C$54/30</f>
        <v>0</v>
      </c>
      <c r="F90" s="91">
        <f t="shared" si="51"/>
        <v>-1.6994161806044594</v>
      </c>
      <c r="G90" s="91">
        <f t="shared" si="52"/>
        <v>0</v>
      </c>
      <c r="P90" s="93">
        <v>36222</v>
      </c>
      <c r="Q90" s="90">
        <v>2.2088000000000001</v>
      </c>
      <c r="R90" s="72">
        <f t="shared" ref="R90:R117" si="112">$Q$53/30</f>
        <v>0</v>
      </c>
      <c r="S90" s="72">
        <f>$Q$54/30</f>
        <v>157.36360759169185</v>
      </c>
      <c r="T90" s="91">
        <f t="shared" si="54"/>
        <v>0</v>
      </c>
      <c r="U90" s="91">
        <f t="shared" si="55"/>
        <v>131.5874486681727</v>
      </c>
      <c r="AE90" s="93">
        <v>35857</v>
      </c>
      <c r="AF90" s="90">
        <v>1.6819</v>
      </c>
      <c r="AG90" s="72">
        <f>AF$53/30</f>
        <v>0</v>
      </c>
      <c r="AH90" s="72">
        <f>AF$54/30</f>
        <v>229.03376025943919</v>
      </c>
      <c r="AI90" s="91">
        <f t="shared" si="58"/>
        <v>0</v>
      </c>
      <c r="AJ90" s="91">
        <f t="shared" si="59"/>
        <v>197.67903847992196</v>
      </c>
      <c r="AT90" s="93">
        <v>35492</v>
      </c>
      <c r="AU90" s="90">
        <v>1.3815999999999999</v>
      </c>
      <c r="AV90" s="72">
        <f>AU$53/30</f>
        <v>0</v>
      </c>
      <c r="AW90" s="72">
        <f>AU$54/30</f>
        <v>238.28805895452098</v>
      </c>
      <c r="AX90" s="91">
        <f t="shared" si="62"/>
        <v>0</v>
      </c>
      <c r="AY90" s="91">
        <f t="shared" si="63"/>
        <v>158.08029831042921</v>
      </c>
      <c r="BI90" s="93">
        <v>35126</v>
      </c>
      <c r="BJ90" s="90">
        <v>1.3912</v>
      </c>
      <c r="BK90" s="72">
        <f>BJ$53/30</f>
        <v>108.98456580032459</v>
      </c>
      <c r="BL90" s="72">
        <f>BJ$54/30</f>
        <v>0</v>
      </c>
      <c r="BM90" s="91">
        <f t="shared" si="66"/>
        <v>-66.349803659237608</v>
      </c>
      <c r="BN90" s="91">
        <f t="shared" si="67"/>
        <v>0</v>
      </c>
      <c r="BV90" s="82"/>
      <c r="BW90"/>
      <c r="BX90" s="93">
        <v>36587</v>
      </c>
      <c r="BY90" s="90">
        <v>3.4893999999999998</v>
      </c>
      <c r="BZ90" s="72">
        <f>BY$53/30</f>
        <v>87.976632266234574</v>
      </c>
      <c r="CA90" s="72">
        <f>BY$54/30</f>
        <v>0</v>
      </c>
      <c r="CB90" s="91">
        <f t="shared" si="70"/>
        <v>-0.93255230202210104</v>
      </c>
      <c r="CC90" s="91">
        <f t="shared" si="71"/>
        <v>0</v>
      </c>
      <c r="CD90"/>
      <c r="CE90"/>
      <c r="CF90"/>
      <c r="CG90"/>
      <c r="CH90"/>
      <c r="CI90"/>
      <c r="CJ90" s="82"/>
      <c r="CK90"/>
      <c r="CL90" s="93">
        <v>36587</v>
      </c>
      <c r="CM90" s="90">
        <v>3.4893999999999998</v>
      </c>
      <c r="CN90" s="72">
        <f>CM$53/30</f>
        <v>0</v>
      </c>
      <c r="CO90" s="72">
        <f>CM$54/30</f>
        <v>543.8825647687438</v>
      </c>
      <c r="CP90" s="91">
        <f t="shared" si="74"/>
        <v>0</v>
      </c>
      <c r="CQ90" s="91">
        <f t="shared" si="75"/>
        <v>30.239870601142208</v>
      </c>
      <c r="CR90"/>
      <c r="CS90"/>
      <c r="CT90"/>
      <c r="CU90"/>
      <c r="CV90"/>
      <c r="CW90"/>
      <c r="CX90" s="82"/>
      <c r="CY90"/>
      <c r="CZ90" s="93">
        <v>36587</v>
      </c>
      <c r="DA90" s="90">
        <v>3.4893999999999998</v>
      </c>
      <c r="DB90" s="72">
        <f>DA$53/30</f>
        <v>0</v>
      </c>
      <c r="DC90" s="72">
        <f>DA$54/30</f>
        <v>108.72787722338059</v>
      </c>
      <c r="DD90" s="91">
        <f t="shared" si="78"/>
        <v>0</v>
      </c>
      <c r="DE90" s="91">
        <f t="shared" si="79"/>
        <v>6.0452699736199706</v>
      </c>
      <c r="DF90"/>
      <c r="DG90"/>
      <c r="DH90"/>
      <c r="DI90"/>
      <c r="DJ90"/>
      <c r="DK90"/>
      <c r="DL90" s="82"/>
      <c r="DM90"/>
      <c r="DN90" s="93">
        <v>36587</v>
      </c>
      <c r="DO90" s="90">
        <v>3.4893999999999998</v>
      </c>
      <c r="DP90" s="72">
        <f>DO$53/30</f>
        <v>81.897165970195786</v>
      </c>
      <c r="DQ90" s="72">
        <f>DO$54/30</f>
        <v>0</v>
      </c>
      <c r="DR90" s="91">
        <f t="shared" si="82"/>
        <v>-0.86810995928408885</v>
      </c>
      <c r="DS90" s="91">
        <f t="shared" si="83"/>
        <v>0</v>
      </c>
      <c r="DT90"/>
      <c r="DU90"/>
      <c r="DV90"/>
      <c r="DW90"/>
      <c r="DX90"/>
      <c r="DY90"/>
      <c r="DZ90" s="82"/>
      <c r="EA90"/>
      <c r="EB90" s="93">
        <v>36587</v>
      </c>
      <c r="EC90" s="90">
        <v>3.4893999999999998</v>
      </c>
      <c r="ED90" s="72">
        <f>EC$53/30</f>
        <v>651.88090603659953</v>
      </c>
      <c r="EE90" s="72">
        <f>EC$54/30</f>
        <v>0</v>
      </c>
      <c r="EF90" s="91">
        <f t="shared" si="86"/>
        <v>-6.9099376039880624</v>
      </c>
      <c r="EG90" s="91">
        <f t="shared" si="87"/>
        <v>0</v>
      </c>
      <c r="EH90"/>
      <c r="EI90"/>
      <c r="EJ90"/>
      <c r="EK90"/>
      <c r="EL90"/>
      <c r="EM90"/>
      <c r="EN90" s="82"/>
      <c r="EO90"/>
      <c r="EP90" s="93">
        <v>36587</v>
      </c>
      <c r="EQ90" s="90">
        <v>3.4893999999999998</v>
      </c>
      <c r="ER90" s="72">
        <f>EQ$53/30</f>
        <v>19.076014244459898</v>
      </c>
      <c r="ES90" s="72">
        <f>EQ$54/30</f>
        <v>0</v>
      </c>
      <c r="ET90" s="91">
        <f t="shared" si="90"/>
        <v>-0.20220575099127808</v>
      </c>
      <c r="EU90" s="91">
        <f t="shared" si="91"/>
        <v>0</v>
      </c>
      <c r="EV90"/>
      <c r="EW90"/>
      <c r="EX90"/>
      <c r="EY90"/>
      <c r="EZ90"/>
      <c r="FA90"/>
      <c r="FB90" s="82"/>
      <c r="FC90"/>
      <c r="FD90" s="93">
        <v>36587</v>
      </c>
      <c r="FE90" s="90">
        <v>3.4893999999999998</v>
      </c>
      <c r="FF90" s="72">
        <f>FE$53/30</f>
        <v>108.98456580032459</v>
      </c>
      <c r="FG90" s="72">
        <f>FE$54/30</f>
        <v>0</v>
      </c>
      <c r="FH90" s="91">
        <f t="shared" si="94"/>
        <v>-1.1552363974834585</v>
      </c>
      <c r="FI90" s="91">
        <f t="shared" si="95"/>
        <v>0</v>
      </c>
      <c r="FJ90"/>
      <c r="FK90"/>
      <c r="FL90"/>
      <c r="FM90"/>
      <c r="FN90"/>
      <c r="FO90"/>
      <c r="FP90" s="82"/>
      <c r="FQ90"/>
      <c r="FR90" s="93">
        <v>36587</v>
      </c>
      <c r="FS90" s="90">
        <v>3.4893999999999998</v>
      </c>
      <c r="FT90" s="72">
        <f>FS$53/30</f>
        <v>0</v>
      </c>
      <c r="FU90" s="72">
        <f>FS$54/30</f>
        <v>238.28805895452098</v>
      </c>
      <c r="FV90" s="91">
        <f t="shared" si="98"/>
        <v>0</v>
      </c>
      <c r="FW90" s="91">
        <f t="shared" si="99"/>
        <v>13.248816077871389</v>
      </c>
      <c r="FX90"/>
      <c r="FY90"/>
      <c r="FZ90"/>
      <c r="GA90"/>
      <c r="GB90"/>
      <c r="GC90"/>
      <c r="GD90" s="82"/>
      <c r="GE90"/>
      <c r="GF90" s="93">
        <v>36587</v>
      </c>
      <c r="GG90" s="90">
        <v>3.4893999999999998</v>
      </c>
      <c r="GH90" s="72">
        <f>GG$53/30</f>
        <v>0</v>
      </c>
      <c r="GI90" s="72">
        <f>GG$54/30</f>
        <v>229.03376025943919</v>
      </c>
      <c r="GJ90" s="91">
        <f t="shared" si="102"/>
        <v>0</v>
      </c>
      <c r="GK90" s="91">
        <f t="shared" si="103"/>
        <v>12.73427707042484</v>
      </c>
      <c r="GL90"/>
      <c r="GM90"/>
      <c r="GN90"/>
      <c r="GO90"/>
      <c r="GP90"/>
      <c r="GQ90"/>
      <c r="GS90"/>
      <c r="GT90" s="93">
        <v>36587</v>
      </c>
      <c r="GU90" s="90">
        <v>3.4893999999999998</v>
      </c>
      <c r="GV90" s="72">
        <f>GU$53/30</f>
        <v>0</v>
      </c>
      <c r="GW90" s="72">
        <f>GU$54/30</f>
        <v>157.36360759169185</v>
      </c>
      <c r="GX90" s="91">
        <f t="shared" si="106"/>
        <v>0</v>
      </c>
      <c r="GY90" s="91">
        <f t="shared" si="107"/>
        <v>8.7494165820980818</v>
      </c>
      <c r="GZ90"/>
      <c r="HA90"/>
      <c r="HB90"/>
      <c r="HC90"/>
      <c r="HD90"/>
      <c r="HE90"/>
      <c r="HG90"/>
      <c r="HH90" s="93">
        <v>36587</v>
      </c>
      <c r="HI90" s="90">
        <v>3.4893999999999998</v>
      </c>
      <c r="HJ90" s="72">
        <f>HI$53/30</f>
        <v>160.32228118909745</v>
      </c>
      <c r="HK90" s="72">
        <f>HI$54/30</f>
        <v>0</v>
      </c>
      <c r="HL90" s="91">
        <f t="shared" si="110"/>
        <v>-1.6994161806044594</v>
      </c>
      <c r="HM90" s="91">
        <f t="shared" si="111"/>
        <v>0</v>
      </c>
      <c r="HN90"/>
      <c r="HO90"/>
      <c r="HP90"/>
      <c r="HQ90"/>
      <c r="HR90"/>
      <c r="HS90"/>
    </row>
    <row r="91" spans="2:227" x14ac:dyDescent="0.2">
      <c r="B91" s="93">
        <v>36588</v>
      </c>
      <c r="C91" s="90">
        <v>3.4163999999999999</v>
      </c>
      <c r="D91" s="72">
        <f t="shared" ref="D91:D118" si="113">$C$53/30</f>
        <v>160.32228118909745</v>
      </c>
      <c r="E91" s="72">
        <f t="shared" ref="E91:E118" si="114">$C$54/30</f>
        <v>0</v>
      </c>
      <c r="F91" s="91">
        <f t="shared" si="51"/>
        <v>-13.402942707408567</v>
      </c>
      <c r="G91" s="91">
        <f t="shared" si="52"/>
        <v>0</v>
      </c>
      <c r="P91" s="93">
        <v>36223</v>
      </c>
      <c r="Q91" s="90">
        <v>2.2492999999999999</v>
      </c>
      <c r="R91" s="72">
        <f t="shared" si="112"/>
        <v>0</v>
      </c>
      <c r="S91" s="72">
        <f t="shared" ref="S91:S117" si="115">$Q$54/30</f>
        <v>157.36360759169185</v>
      </c>
      <c r="T91" s="91">
        <f t="shared" si="54"/>
        <v>0</v>
      </c>
      <c r="U91" s="91">
        <f t="shared" si="55"/>
        <v>125.21422256070922</v>
      </c>
      <c r="AE91" s="93">
        <v>35858</v>
      </c>
      <c r="AF91" s="90">
        <v>1.6919</v>
      </c>
      <c r="AG91" s="72">
        <f t="shared" ref="AG91:AG117" si="116">AF$53/30</f>
        <v>0</v>
      </c>
      <c r="AH91" s="72">
        <f t="shared" ref="AH91:AH117" si="117">AF$54/30</f>
        <v>229.03376025943919</v>
      </c>
      <c r="AI91" s="91">
        <f t="shared" si="58"/>
        <v>0</v>
      </c>
      <c r="AJ91" s="91">
        <f t="shared" si="59"/>
        <v>195.38870087732758</v>
      </c>
      <c r="AT91" s="93">
        <v>35493</v>
      </c>
      <c r="AU91" s="90">
        <v>1.3888</v>
      </c>
      <c r="AV91" s="72">
        <f t="shared" ref="AV91:AV117" si="118">AU$53/30</f>
        <v>0</v>
      </c>
      <c r="AW91" s="72">
        <f t="shared" ref="AW91:AW117" si="119">AU$54/30</f>
        <v>238.28805895452098</v>
      </c>
      <c r="AX91" s="91">
        <f t="shared" si="62"/>
        <v>0</v>
      </c>
      <c r="AY91" s="91">
        <f t="shared" si="63"/>
        <v>156.36462428595664</v>
      </c>
      <c r="BI91" s="93">
        <v>35127</v>
      </c>
      <c r="BJ91" s="90">
        <v>1.3806</v>
      </c>
      <c r="BK91" s="72">
        <f t="shared" ref="BK91:BK118" si="120">BJ$53/30</f>
        <v>108.98456580032459</v>
      </c>
      <c r="BL91" s="72">
        <f t="shared" ref="BL91:BL118" si="121">BJ$54/30</f>
        <v>0</v>
      </c>
      <c r="BM91" s="91">
        <f t="shared" si="66"/>
        <v>-67.505040056721043</v>
      </c>
      <c r="BN91" s="91">
        <f t="shared" si="67"/>
        <v>0</v>
      </c>
      <c r="BV91" s="82"/>
      <c r="BW91"/>
      <c r="BX91" s="93">
        <v>36588</v>
      </c>
      <c r="BY91" s="90">
        <v>3.4163999999999999</v>
      </c>
      <c r="BZ91" s="72">
        <f t="shared" ref="BZ91:BZ118" si="122">BY$53/30</f>
        <v>87.976632266234574</v>
      </c>
      <c r="CA91" s="72">
        <f t="shared" ref="CA91:CA116" si="123">BY$54/30</f>
        <v>0</v>
      </c>
      <c r="CB91" s="91">
        <f t="shared" si="70"/>
        <v>-7.3548464574572208</v>
      </c>
      <c r="CC91" s="91">
        <f t="shared" si="71"/>
        <v>0</v>
      </c>
      <c r="CD91"/>
      <c r="CE91"/>
      <c r="CF91"/>
      <c r="CG91"/>
      <c r="CH91"/>
      <c r="CI91"/>
      <c r="CJ91" s="82"/>
      <c r="CK91"/>
      <c r="CL91" s="93">
        <v>36588</v>
      </c>
      <c r="CM91" s="90">
        <v>3.4163999999999999</v>
      </c>
      <c r="CN91" s="72">
        <f t="shared" ref="CN91:CN118" si="124">CM$53/30</f>
        <v>0</v>
      </c>
      <c r="CO91" s="72">
        <f t="shared" ref="CO91:CO116" si="125">CM$54/30</f>
        <v>543.8825647687438</v>
      </c>
      <c r="CP91" s="91">
        <f t="shared" si="74"/>
        <v>0</v>
      </c>
      <c r="CQ91" s="91">
        <f t="shared" si="75"/>
        <v>69.943297829260473</v>
      </c>
      <c r="CR91"/>
      <c r="CS91"/>
      <c r="CT91"/>
      <c r="CU91"/>
      <c r="CV91"/>
      <c r="CW91"/>
      <c r="CX91" s="82"/>
      <c r="CY91"/>
      <c r="CZ91" s="93">
        <v>36588</v>
      </c>
      <c r="DA91" s="90">
        <v>3.4163999999999999</v>
      </c>
      <c r="DB91" s="72">
        <f t="shared" ref="DB91:DB118" si="126">DA$53/30</f>
        <v>0</v>
      </c>
      <c r="DC91" s="72">
        <f t="shared" ref="DC91:DC116" si="127">DA$54/30</f>
        <v>108.72787722338059</v>
      </c>
      <c r="DD91" s="91">
        <f t="shared" si="78"/>
        <v>0</v>
      </c>
      <c r="DE91" s="91">
        <f t="shared" si="79"/>
        <v>13.982405010926749</v>
      </c>
      <c r="DF91"/>
      <c r="DG91"/>
      <c r="DH91"/>
      <c r="DI91"/>
      <c r="DJ91"/>
      <c r="DK91"/>
      <c r="DL91" s="82"/>
      <c r="DM91"/>
      <c r="DN91" s="93">
        <v>36588</v>
      </c>
      <c r="DO91" s="90">
        <v>3.4163999999999999</v>
      </c>
      <c r="DP91" s="72">
        <f t="shared" ref="DP91:DP118" si="128">DO$53/30</f>
        <v>81.897165970195786</v>
      </c>
      <c r="DQ91" s="72">
        <f t="shared" ref="DQ91:DQ116" si="129">DO$54/30</f>
        <v>0</v>
      </c>
      <c r="DR91" s="91">
        <f t="shared" si="82"/>
        <v>-6.8466030751083773</v>
      </c>
      <c r="DS91" s="91">
        <f t="shared" si="83"/>
        <v>0</v>
      </c>
      <c r="DT91"/>
      <c r="DU91"/>
      <c r="DV91"/>
      <c r="DW91"/>
      <c r="DX91"/>
      <c r="DY91"/>
      <c r="DZ91" s="82"/>
      <c r="EA91"/>
      <c r="EB91" s="93">
        <v>36588</v>
      </c>
      <c r="EC91" s="90">
        <v>3.4163999999999999</v>
      </c>
      <c r="ED91" s="72">
        <f t="shared" ref="ED91:ED118" si="130">EC$53/30</f>
        <v>651.88090603659953</v>
      </c>
      <c r="EE91" s="72">
        <f t="shared" ref="EE91:EE116" si="131">EC$54/30</f>
        <v>0</v>
      </c>
      <c r="EF91" s="91">
        <f t="shared" si="86"/>
        <v>-54.497243744659798</v>
      </c>
      <c r="EG91" s="91">
        <f t="shared" si="87"/>
        <v>0</v>
      </c>
      <c r="EH91"/>
      <c r="EI91"/>
      <c r="EJ91"/>
      <c r="EK91"/>
      <c r="EL91"/>
      <c r="EM91"/>
      <c r="EN91" s="82"/>
      <c r="EO91"/>
      <c r="EP91" s="93">
        <v>36588</v>
      </c>
      <c r="EQ91" s="90">
        <v>3.4163999999999999</v>
      </c>
      <c r="ER91" s="72">
        <f t="shared" ref="ER91:ER118" si="132">EQ$53/30</f>
        <v>19.076014244459898</v>
      </c>
      <c r="ES91" s="72">
        <f t="shared" ref="ES91:ES116" si="133">EQ$54/30</f>
        <v>0</v>
      </c>
      <c r="ET91" s="91">
        <f t="shared" si="90"/>
        <v>-1.5947547908368498</v>
      </c>
      <c r="EU91" s="91">
        <f t="shared" si="91"/>
        <v>0</v>
      </c>
      <c r="EV91"/>
      <c r="EW91"/>
      <c r="EX91"/>
      <c r="EY91"/>
      <c r="EZ91"/>
      <c r="FA91"/>
      <c r="FB91" s="82"/>
      <c r="FC91"/>
      <c r="FD91" s="93">
        <v>36588</v>
      </c>
      <c r="FE91" s="90">
        <v>3.4163999999999999</v>
      </c>
      <c r="FF91" s="72">
        <f t="shared" ref="FF91:FF118" si="134">FE$53/30</f>
        <v>108.98456580032459</v>
      </c>
      <c r="FG91" s="72">
        <f t="shared" ref="FG91:FG116" si="135">FE$54/30</f>
        <v>0</v>
      </c>
      <c r="FH91" s="91">
        <f t="shared" si="94"/>
        <v>-9.1111097009071482</v>
      </c>
      <c r="FI91" s="91">
        <f t="shared" si="95"/>
        <v>0</v>
      </c>
      <c r="FJ91"/>
      <c r="FK91"/>
      <c r="FL91"/>
      <c r="FM91"/>
      <c r="FN91"/>
      <c r="FO91"/>
      <c r="FP91" s="82"/>
      <c r="FQ91"/>
      <c r="FR91" s="93">
        <v>36588</v>
      </c>
      <c r="FS91" s="90">
        <v>3.4163999999999999</v>
      </c>
      <c r="FT91" s="72">
        <f t="shared" ref="FT91:FT118" si="136">FS$53/30</f>
        <v>0</v>
      </c>
      <c r="FU91" s="72">
        <f t="shared" ref="FU91:FU116" si="137">FS$54/30</f>
        <v>238.28805895452098</v>
      </c>
      <c r="FV91" s="91">
        <f t="shared" si="98"/>
        <v>0</v>
      </c>
      <c r="FW91" s="91">
        <f t="shared" si="99"/>
        <v>30.643844381551411</v>
      </c>
      <c r="FX91"/>
      <c r="FY91"/>
      <c r="FZ91"/>
      <c r="GA91"/>
      <c r="GB91"/>
      <c r="GC91"/>
      <c r="GD91" s="82"/>
      <c r="GE91"/>
      <c r="GF91" s="93">
        <v>36588</v>
      </c>
      <c r="GG91" s="90">
        <v>3.4163999999999999</v>
      </c>
      <c r="GH91" s="72">
        <f t="shared" ref="GH91:GH118" si="138">GG$53/30</f>
        <v>0</v>
      </c>
      <c r="GI91" s="72">
        <f t="shared" ref="GI91:GI116" si="139">GG$54/30</f>
        <v>229.03376025943919</v>
      </c>
      <c r="GJ91" s="91">
        <f t="shared" si="102"/>
        <v>0</v>
      </c>
      <c r="GK91" s="91">
        <f t="shared" si="103"/>
        <v>29.453741569363892</v>
      </c>
      <c r="GL91"/>
      <c r="GM91"/>
      <c r="GN91"/>
      <c r="GO91"/>
      <c r="GP91"/>
      <c r="GQ91"/>
      <c r="GS91"/>
      <c r="GT91" s="93">
        <v>36588</v>
      </c>
      <c r="GU91" s="90">
        <v>3.4163999999999999</v>
      </c>
      <c r="GV91" s="72">
        <f t="shared" ref="GV91:GV118" si="140">GU$53/30</f>
        <v>0</v>
      </c>
      <c r="GW91" s="72">
        <f t="shared" ref="GW91:GW116" si="141">GU$54/30</f>
        <v>157.36360759169185</v>
      </c>
      <c r="GX91" s="91">
        <f t="shared" si="106"/>
        <v>0</v>
      </c>
      <c r="GY91" s="91">
        <f t="shared" si="107"/>
        <v>20.23695993629158</v>
      </c>
      <c r="GZ91"/>
      <c r="HA91"/>
      <c r="HB91"/>
      <c r="HC91"/>
      <c r="HD91"/>
      <c r="HE91"/>
      <c r="HG91"/>
      <c r="HH91" s="93">
        <v>36588</v>
      </c>
      <c r="HI91" s="90">
        <v>3.4163999999999999</v>
      </c>
      <c r="HJ91" s="72">
        <f t="shared" ref="HJ91:HJ118" si="142">HI$53/30</f>
        <v>160.32228118909745</v>
      </c>
      <c r="HK91" s="72">
        <f t="shared" ref="HK91:HK116" si="143">HI$54/30</f>
        <v>0</v>
      </c>
      <c r="HL91" s="91">
        <f t="shared" si="110"/>
        <v>-13.402942707408567</v>
      </c>
      <c r="HM91" s="91">
        <f t="shared" si="111"/>
        <v>0</v>
      </c>
      <c r="HN91"/>
      <c r="HO91"/>
      <c r="HP91"/>
      <c r="HQ91"/>
      <c r="HR91"/>
      <c r="HS91"/>
    </row>
    <row r="92" spans="2:227" x14ac:dyDescent="0.2">
      <c r="B92" s="93">
        <v>36589</v>
      </c>
      <c r="C92" s="90">
        <v>3.4323000000000001</v>
      </c>
      <c r="D92" s="72">
        <f t="shared" si="113"/>
        <v>160.32228118909745</v>
      </c>
      <c r="E92" s="72">
        <f t="shared" si="114"/>
        <v>0</v>
      </c>
      <c r="F92" s="91">
        <f t="shared" si="51"/>
        <v>-10.853818436501877</v>
      </c>
      <c r="G92" s="91">
        <f t="shared" si="52"/>
        <v>0</v>
      </c>
      <c r="P92" s="93">
        <v>36224</v>
      </c>
      <c r="Q92" s="90">
        <v>2.2675000000000001</v>
      </c>
      <c r="R92" s="72">
        <f t="shared" si="112"/>
        <v>0</v>
      </c>
      <c r="S92" s="72">
        <f t="shared" si="115"/>
        <v>157.36360759169185</v>
      </c>
      <c r="T92" s="91">
        <f t="shared" si="54"/>
        <v>0</v>
      </c>
      <c r="U92" s="91">
        <f t="shared" si="55"/>
        <v>122.35020490254038</v>
      </c>
      <c r="AE92" s="93">
        <v>35859</v>
      </c>
      <c r="AF92" s="90">
        <v>1.7145999999999999</v>
      </c>
      <c r="AG92" s="72">
        <f t="shared" si="116"/>
        <v>0</v>
      </c>
      <c r="AH92" s="72">
        <f t="shared" si="117"/>
        <v>229.03376025943919</v>
      </c>
      <c r="AI92" s="91">
        <f t="shared" si="58"/>
        <v>0</v>
      </c>
      <c r="AJ92" s="91">
        <f t="shared" si="59"/>
        <v>190.1896345194383</v>
      </c>
      <c r="AT92" s="93">
        <v>35494</v>
      </c>
      <c r="AU92" s="90">
        <v>1.3716999999999999</v>
      </c>
      <c r="AV92" s="72">
        <f t="shared" si="118"/>
        <v>0</v>
      </c>
      <c r="AW92" s="72">
        <f t="shared" si="119"/>
        <v>238.28805895452098</v>
      </c>
      <c r="AX92" s="91">
        <f t="shared" si="62"/>
        <v>0</v>
      </c>
      <c r="AY92" s="91">
        <f t="shared" si="63"/>
        <v>160.43935009407897</v>
      </c>
      <c r="BI92" s="93">
        <v>35128</v>
      </c>
      <c r="BJ92" s="90">
        <v>1.3774999999999999</v>
      </c>
      <c r="BK92" s="72">
        <f t="shared" si="120"/>
        <v>108.98456580032459</v>
      </c>
      <c r="BL92" s="72">
        <f t="shared" si="121"/>
        <v>0</v>
      </c>
      <c r="BM92" s="91">
        <f t="shared" si="66"/>
        <v>-67.842892210702061</v>
      </c>
      <c r="BN92" s="91">
        <f t="shared" si="67"/>
        <v>0</v>
      </c>
      <c r="BV92" s="82"/>
      <c r="BW92"/>
      <c r="BX92" s="93">
        <v>36589</v>
      </c>
      <c r="BY92" s="90">
        <v>3.4323000000000001</v>
      </c>
      <c r="BZ92" s="72">
        <f t="shared" si="122"/>
        <v>87.976632266234574</v>
      </c>
      <c r="CA92" s="72">
        <f t="shared" si="123"/>
        <v>0</v>
      </c>
      <c r="CB92" s="91">
        <f t="shared" si="70"/>
        <v>-5.9560180044240694</v>
      </c>
      <c r="CC92" s="91">
        <f t="shared" si="71"/>
        <v>0</v>
      </c>
      <c r="CD92"/>
      <c r="CE92"/>
      <c r="CF92"/>
      <c r="CG92"/>
      <c r="CH92"/>
      <c r="CI92"/>
      <c r="CJ92" s="82"/>
      <c r="CK92"/>
      <c r="CL92" s="93">
        <v>36589</v>
      </c>
      <c r="CM92" s="90">
        <v>3.4323000000000001</v>
      </c>
      <c r="CN92" s="72">
        <f t="shared" si="124"/>
        <v>0</v>
      </c>
      <c r="CO92" s="72">
        <f t="shared" si="125"/>
        <v>543.8825647687438</v>
      </c>
      <c r="CP92" s="91">
        <f t="shared" si="74"/>
        <v>0</v>
      </c>
      <c r="CQ92" s="91">
        <f t="shared" si="75"/>
        <v>61.295565049437322</v>
      </c>
      <c r="CR92"/>
      <c r="CS92"/>
      <c r="CT92"/>
      <c r="CU92"/>
      <c r="CV92"/>
      <c r="CW92"/>
      <c r="CX92" s="82"/>
      <c r="CY92"/>
      <c r="CZ92" s="93">
        <v>36589</v>
      </c>
      <c r="DA92" s="90">
        <v>3.4323000000000001</v>
      </c>
      <c r="DB92" s="72">
        <f t="shared" si="126"/>
        <v>0</v>
      </c>
      <c r="DC92" s="72">
        <f t="shared" si="127"/>
        <v>108.72787722338059</v>
      </c>
      <c r="DD92" s="91">
        <f t="shared" si="78"/>
        <v>0</v>
      </c>
      <c r="DE92" s="91">
        <f t="shared" si="79"/>
        <v>12.253631763074971</v>
      </c>
      <c r="DF92"/>
      <c r="DG92"/>
      <c r="DH92"/>
      <c r="DI92"/>
      <c r="DJ92"/>
      <c r="DK92"/>
      <c r="DL92" s="82"/>
      <c r="DM92"/>
      <c r="DN92" s="93">
        <v>36589</v>
      </c>
      <c r="DO92" s="90">
        <v>3.4323000000000001</v>
      </c>
      <c r="DP92" s="72">
        <f t="shared" si="128"/>
        <v>81.897165970195786</v>
      </c>
      <c r="DQ92" s="72">
        <f t="shared" si="129"/>
        <v>0</v>
      </c>
      <c r="DR92" s="91">
        <f t="shared" si="82"/>
        <v>-5.5444381361822446</v>
      </c>
      <c r="DS92" s="91">
        <f t="shared" si="83"/>
        <v>0</v>
      </c>
      <c r="DT92"/>
      <c r="DU92"/>
      <c r="DV92"/>
      <c r="DW92"/>
      <c r="DX92"/>
      <c r="DY92"/>
      <c r="DZ92" s="82"/>
      <c r="EA92"/>
      <c r="EB92" s="93">
        <v>36589</v>
      </c>
      <c r="EC92" s="90">
        <v>3.4323000000000001</v>
      </c>
      <c r="ED92" s="72">
        <f t="shared" si="130"/>
        <v>651.88090603659953</v>
      </c>
      <c r="EE92" s="72">
        <f t="shared" si="131"/>
        <v>0</v>
      </c>
      <c r="EF92" s="91">
        <f t="shared" si="86"/>
        <v>-44.132337338677701</v>
      </c>
      <c r="EG92" s="91">
        <f t="shared" si="87"/>
        <v>0</v>
      </c>
      <c r="EH92"/>
      <c r="EI92"/>
      <c r="EJ92"/>
      <c r="EK92"/>
      <c r="EL92"/>
      <c r="EM92"/>
      <c r="EN92" s="82"/>
      <c r="EO92"/>
      <c r="EP92" s="93">
        <v>36589</v>
      </c>
      <c r="EQ92" s="90">
        <v>3.4323000000000001</v>
      </c>
      <c r="ER92" s="72">
        <f t="shared" si="132"/>
        <v>19.076014244459898</v>
      </c>
      <c r="ES92" s="72">
        <f t="shared" si="133"/>
        <v>0</v>
      </c>
      <c r="ET92" s="91">
        <f t="shared" si="90"/>
        <v>-1.2914461643499326</v>
      </c>
      <c r="EU92" s="91">
        <f t="shared" si="91"/>
        <v>0</v>
      </c>
      <c r="EV92"/>
      <c r="EW92"/>
      <c r="EX92"/>
      <c r="EY92"/>
      <c r="EZ92"/>
      <c r="FA92"/>
      <c r="FB92" s="82"/>
      <c r="FC92"/>
      <c r="FD92" s="93">
        <v>36589</v>
      </c>
      <c r="FE92" s="90">
        <v>3.4323000000000001</v>
      </c>
      <c r="FF92" s="72">
        <f t="shared" si="134"/>
        <v>108.98456580032459</v>
      </c>
      <c r="FG92" s="72">
        <f t="shared" si="135"/>
        <v>0</v>
      </c>
      <c r="FH92" s="91">
        <f t="shared" si="94"/>
        <v>-7.3782551046819602</v>
      </c>
      <c r="FI92" s="91">
        <f t="shared" si="95"/>
        <v>0</v>
      </c>
      <c r="FJ92"/>
      <c r="FK92"/>
      <c r="FL92"/>
      <c r="FM92"/>
      <c r="FN92"/>
      <c r="FO92"/>
      <c r="FP92" s="82"/>
      <c r="FQ92"/>
      <c r="FR92" s="93">
        <v>36589</v>
      </c>
      <c r="FS92" s="90">
        <v>3.4323000000000001</v>
      </c>
      <c r="FT92" s="72">
        <f t="shared" si="136"/>
        <v>0</v>
      </c>
      <c r="FU92" s="72">
        <f t="shared" si="137"/>
        <v>238.28805895452098</v>
      </c>
      <c r="FV92" s="91">
        <f t="shared" si="98"/>
        <v>0</v>
      </c>
      <c r="FW92" s="91">
        <f t="shared" si="99"/>
        <v>26.855064244174468</v>
      </c>
      <c r="FX92"/>
      <c r="FY92"/>
      <c r="FZ92"/>
      <c r="GA92"/>
      <c r="GB92"/>
      <c r="GC92"/>
      <c r="GD92" s="82"/>
      <c r="GE92"/>
      <c r="GF92" s="93">
        <v>36589</v>
      </c>
      <c r="GG92" s="90">
        <v>3.4323000000000001</v>
      </c>
      <c r="GH92" s="72">
        <f t="shared" si="138"/>
        <v>0</v>
      </c>
      <c r="GI92" s="72">
        <f t="shared" si="139"/>
        <v>229.03376025943919</v>
      </c>
      <c r="GJ92" s="91">
        <f t="shared" si="102"/>
        <v>0</v>
      </c>
      <c r="GK92" s="91">
        <f t="shared" si="103"/>
        <v>25.812104781238752</v>
      </c>
      <c r="GL92"/>
      <c r="GM92"/>
      <c r="GN92"/>
      <c r="GO92"/>
      <c r="GP92"/>
      <c r="GQ92"/>
      <c r="GS92"/>
      <c r="GT92" s="93">
        <v>36589</v>
      </c>
      <c r="GU92" s="90">
        <v>3.4323000000000001</v>
      </c>
      <c r="GV92" s="72">
        <f t="shared" si="140"/>
        <v>0</v>
      </c>
      <c r="GW92" s="72">
        <f t="shared" si="141"/>
        <v>157.36360759169185</v>
      </c>
      <c r="GX92" s="91">
        <f t="shared" si="106"/>
        <v>0</v>
      </c>
      <c r="GY92" s="91">
        <f t="shared" si="107"/>
        <v>17.73487857558364</v>
      </c>
      <c r="GZ92"/>
      <c r="HA92"/>
      <c r="HB92"/>
      <c r="HC92"/>
      <c r="HD92"/>
      <c r="HE92"/>
      <c r="HG92"/>
      <c r="HH92" s="93">
        <v>36589</v>
      </c>
      <c r="HI92" s="90">
        <v>3.4323000000000001</v>
      </c>
      <c r="HJ92" s="72">
        <f t="shared" si="142"/>
        <v>160.32228118909745</v>
      </c>
      <c r="HK92" s="72">
        <f t="shared" si="143"/>
        <v>0</v>
      </c>
      <c r="HL92" s="91">
        <f t="shared" si="110"/>
        <v>-10.853818436501877</v>
      </c>
      <c r="HM92" s="91">
        <f t="shared" si="111"/>
        <v>0</v>
      </c>
      <c r="HN92"/>
      <c r="HO92"/>
      <c r="HP92"/>
      <c r="HQ92"/>
      <c r="HR92"/>
      <c r="HS92"/>
    </row>
    <row r="93" spans="2:227" x14ac:dyDescent="0.2">
      <c r="B93" s="93">
        <v>36590</v>
      </c>
      <c r="C93" s="90">
        <v>3.4380000000000002</v>
      </c>
      <c r="D93" s="72">
        <f t="shared" si="113"/>
        <v>160.32228118909745</v>
      </c>
      <c r="E93" s="72">
        <f t="shared" si="114"/>
        <v>0</v>
      </c>
      <c r="F93" s="91">
        <f t="shared" si="51"/>
        <v>-9.9399814337240144</v>
      </c>
      <c r="G93" s="91">
        <f t="shared" si="52"/>
        <v>0</v>
      </c>
      <c r="P93" s="93">
        <v>36225</v>
      </c>
      <c r="Q93" s="90">
        <v>2.3142999999999998</v>
      </c>
      <c r="R93" s="72">
        <f t="shared" si="112"/>
        <v>0</v>
      </c>
      <c r="S93" s="72">
        <f t="shared" si="115"/>
        <v>157.36360759169185</v>
      </c>
      <c r="T93" s="91">
        <f t="shared" si="54"/>
        <v>0</v>
      </c>
      <c r="U93" s="91">
        <f t="shared" si="55"/>
        <v>114.98558806724925</v>
      </c>
      <c r="AE93" s="93">
        <v>35860</v>
      </c>
      <c r="AF93" s="90">
        <v>1.7043999999999999</v>
      </c>
      <c r="AG93" s="72">
        <f t="shared" si="116"/>
        <v>0</v>
      </c>
      <c r="AH93" s="72">
        <f t="shared" si="117"/>
        <v>229.03376025943919</v>
      </c>
      <c r="AI93" s="91">
        <f t="shared" si="58"/>
        <v>0</v>
      </c>
      <c r="AJ93" s="91">
        <f t="shared" si="59"/>
        <v>192.52577887408458</v>
      </c>
      <c r="AT93" s="93">
        <v>35495</v>
      </c>
      <c r="AU93" s="90">
        <v>1.3485</v>
      </c>
      <c r="AV93" s="72">
        <f t="shared" si="118"/>
        <v>0</v>
      </c>
      <c r="AW93" s="72">
        <f t="shared" si="119"/>
        <v>238.28805895452098</v>
      </c>
      <c r="AX93" s="91">
        <f t="shared" si="62"/>
        <v>0</v>
      </c>
      <c r="AY93" s="91">
        <f t="shared" si="63"/>
        <v>165.96763306182385</v>
      </c>
      <c r="BI93" s="93">
        <v>35129</v>
      </c>
      <c r="BJ93" s="90">
        <v>1.3765000000000001</v>
      </c>
      <c r="BK93" s="72">
        <f t="shared" si="120"/>
        <v>108.98456580032459</v>
      </c>
      <c r="BL93" s="72">
        <f t="shared" si="121"/>
        <v>0</v>
      </c>
      <c r="BM93" s="91">
        <f t="shared" si="66"/>
        <v>-67.951876776502374</v>
      </c>
      <c r="BN93" s="91">
        <f t="shared" si="67"/>
        <v>0</v>
      </c>
      <c r="BV93" s="82"/>
      <c r="BW93"/>
      <c r="BX93" s="93">
        <v>36590</v>
      </c>
      <c r="BY93" s="90">
        <v>3.4380000000000002</v>
      </c>
      <c r="BZ93" s="72">
        <f t="shared" si="122"/>
        <v>87.976632266234574</v>
      </c>
      <c r="CA93" s="72">
        <f t="shared" si="123"/>
        <v>0</v>
      </c>
      <c r="CB93" s="91">
        <f t="shared" si="70"/>
        <v>-5.4545512005065291</v>
      </c>
      <c r="CC93" s="91">
        <f t="shared" si="71"/>
        <v>0</v>
      </c>
      <c r="CD93"/>
      <c r="CE93"/>
      <c r="CF93"/>
      <c r="CG93"/>
      <c r="CH93"/>
      <c r="CI93"/>
      <c r="CJ93" s="82"/>
      <c r="CK93"/>
      <c r="CL93" s="93">
        <v>36590</v>
      </c>
      <c r="CM93" s="90">
        <v>3.4380000000000002</v>
      </c>
      <c r="CN93" s="72">
        <f t="shared" si="124"/>
        <v>0</v>
      </c>
      <c r="CO93" s="72">
        <f t="shared" si="125"/>
        <v>543.8825647687438</v>
      </c>
      <c r="CP93" s="91">
        <f t="shared" si="74"/>
        <v>0</v>
      </c>
      <c r="CQ93" s="91">
        <f t="shared" si="75"/>
        <v>58.19543443025546</v>
      </c>
      <c r="CR93"/>
      <c r="CS93"/>
      <c r="CT93"/>
      <c r="CU93"/>
      <c r="CV93"/>
      <c r="CW93"/>
      <c r="CX93" s="82"/>
      <c r="CY93"/>
      <c r="CZ93" s="93">
        <v>36590</v>
      </c>
      <c r="DA93" s="90">
        <v>3.4380000000000002</v>
      </c>
      <c r="DB93" s="72">
        <f t="shared" si="126"/>
        <v>0</v>
      </c>
      <c r="DC93" s="72">
        <f t="shared" si="127"/>
        <v>108.72787722338059</v>
      </c>
      <c r="DD93" s="91">
        <f t="shared" si="78"/>
        <v>0</v>
      </c>
      <c r="DE93" s="91">
        <f t="shared" si="79"/>
        <v>11.633882862901697</v>
      </c>
      <c r="DF93"/>
      <c r="DG93"/>
      <c r="DH93"/>
      <c r="DI93"/>
      <c r="DJ93"/>
      <c r="DK93"/>
      <c r="DL93" s="82"/>
      <c r="DM93"/>
      <c r="DN93" s="93">
        <v>36590</v>
      </c>
      <c r="DO93" s="90">
        <v>3.4380000000000002</v>
      </c>
      <c r="DP93" s="72">
        <f t="shared" si="128"/>
        <v>81.897165970195786</v>
      </c>
      <c r="DQ93" s="72">
        <f t="shared" si="129"/>
        <v>0</v>
      </c>
      <c r="DR93" s="91">
        <f t="shared" si="82"/>
        <v>-5.0776242901521247</v>
      </c>
      <c r="DS93" s="91">
        <f t="shared" si="83"/>
        <v>0</v>
      </c>
      <c r="DT93"/>
      <c r="DU93"/>
      <c r="DV93"/>
      <c r="DW93"/>
      <c r="DX93"/>
      <c r="DY93"/>
      <c r="DZ93" s="82"/>
      <c r="EA93"/>
      <c r="EB93" s="93">
        <v>36590</v>
      </c>
      <c r="EC93" s="90">
        <v>3.4380000000000002</v>
      </c>
      <c r="ED93" s="72">
        <f t="shared" si="130"/>
        <v>651.88090603659953</v>
      </c>
      <c r="EE93" s="72">
        <f t="shared" si="131"/>
        <v>0</v>
      </c>
      <c r="EF93" s="91">
        <f t="shared" si="86"/>
        <v>-40.416616174269059</v>
      </c>
      <c r="EG93" s="91">
        <f t="shared" si="87"/>
        <v>0</v>
      </c>
      <c r="EH93"/>
      <c r="EI93"/>
      <c r="EJ93"/>
      <c r="EK93"/>
      <c r="EL93"/>
      <c r="EM93"/>
      <c r="EN93" s="82"/>
      <c r="EO93"/>
      <c r="EP93" s="93">
        <v>36590</v>
      </c>
      <c r="EQ93" s="90">
        <v>3.4380000000000002</v>
      </c>
      <c r="ER93" s="72">
        <f t="shared" si="132"/>
        <v>19.076014244459898</v>
      </c>
      <c r="ES93" s="72">
        <f t="shared" si="133"/>
        <v>0</v>
      </c>
      <c r="ET93" s="91">
        <f t="shared" si="90"/>
        <v>-1.1827128831565106</v>
      </c>
      <c r="EU93" s="91">
        <f t="shared" si="91"/>
        <v>0</v>
      </c>
      <c r="EV93"/>
      <c r="EW93"/>
      <c r="EX93"/>
      <c r="EY93"/>
      <c r="EZ93"/>
      <c r="FA93"/>
      <c r="FB93" s="82"/>
      <c r="FC93"/>
      <c r="FD93" s="93">
        <v>36590</v>
      </c>
      <c r="FE93" s="90">
        <v>3.4380000000000002</v>
      </c>
      <c r="FF93" s="72">
        <f t="shared" si="134"/>
        <v>108.98456580032459</v>
      </c>
      <c r="FG93" s="72">
        <f t="shared" si="135"/>
        <v>0</v>
      </c>
      <c r="FH93" s="91">
        <f t="shared" si="94"/>
        <v>-6.7570430796201064</v>
      </c>
      <c r="FI93" s="91">
        <f t="shared" si="95"/>
        <v>0</v>
      </c>
      <c r="FJ93"/>
      <c r="FK93"/>
      <c r="FL93"/>
      <c r="FM93"/>
      <c r="FN93"/>
      <c r="FO93"/>
      <c r="FP93" s="82"/>
      <c r="FQ93"/>
      <c r="FR93" s="93">
        <v>36590</v>
      </c>
      <c r="FS93" s="90">
        <v>3.4380000000000002</v>
      </c>
      <c r="FT93" s="72">
        <f t="shared" si="136"/>
        <v>0</v>
      </c>
      <c r="FU93" s="72">
        <f t="shared" si="137"/>
        <v>238.28805895452098</v>
      </c>
      <c r="FV93" s="91">
        <f t="shared" si="98"/>
        <v>0</v>
      </c>
      <c r="FW93" s="91">
        <f t="shared" si="99"/>
        <v>25.496822308133687</v>
      </c>
      <c r="FX93"/>
      <c r="FY93"/>
      <c r="FZ93"/>
      <c r="GA93"/>
      <c r="GB93"/>
      <c r="GC93"/>
      <c r="GD93" s="82"/>
      <c r="GE93"/>
      <c r="GF93" s="93">
        <v>36590</v>
      </c>
      <c r="GG93" s="90">
        <v>3.4380000000000002</v>
      </c>
      <c r="GH93" s="72">
        <f t="shared" si="138"/>
        <v>0</v>
      </c>
      <c r="GI93" s="72">
        <f t="shared" si="139"/>
        <v>229.03376025943919</v>
      </c>
      <c r="GJ93" s="91">
        <f t="shared" si="102"/>
        <v>0</v>
      </c>
      <c r="GK93" s="91">
        <f t="shared" si="103"/>
        <v>24.50661234775994</v>
      </c>
      <c r="GL93"/>
      <c r="GM93"/>
      <c r="GN93"/>
      <c r="GO93"/>
      <c r="GP93"/>
      <c r="GQ93"/>
      <c r="GS93"/>
      <c r="GT93" s="93">
        <v>36590</v>
      </c>
      <c r="GU93" s="90">
        <v>3.4380000000000002</v>
      </c>
      <c r="GV93" s="72">
        <f t="shared" si="140"/>
        <v>0</v>
      </c>
      <c r="GW93" s="72">
        <f t="shared" si="141"/>
        <v>157.36360759169185</v>
      </c>
      <c r="GX93" s="91">
        <f t="shared" si="106"/>
        <v>0</v>
      </c>
      <c r="GY93" s="91">
        <f t="shared" si="107"/>
        <v>16.837906012310992</v>
      </c>
      <c r="GZ93"/>
      <c r="HA93"/>
      <c r="HB93"/>
      <c r="HC93"/>
      <c r="HD93"/>
      <c r="HE93"/>
      <c r="HG93"/>
      <c r="HH93" s="93">
        <v>36590</v>
      </c>
      <c r="HI93" s="90">
        <v>3.4380000000000002</v>
      </c>
      <c r="HJ93" s="72">
        <f t="shared" si="142"/>
        <v>160.32228118909745</v>
      </c>
      <c r="HK93" s="72">
        <f t="shared" si="143"/>
        <v>0</v>
      </c>
      <c r="HL93" s="91">
        <f t="shared" si="110"/>
        <v>-9.9399814337240144</v>
      </c>
      <c r="HM93" s="91">
        <f t="shared" si="111"/>
        <v>0</v>
      </c>
      <c r="HN93"/>
      <c r="HO93"/>
      <c r="HP93"/>
      <c r="HQ93"/>
      <c r="HR93"/>
      <c r="HS93"/>
    </row>
    <row r="94" spans="2:227" x14ac:dyDescent="0.2">
      <c r="B94" s="93">
        <v>36591</v>
      </c>
      <c r="C94" s="90">
        <v>3.4918999999999998</v>
      </c>
      <c r="D94" s="72">
        <f t="shared" si="113"/>
        <v>160.32228118909745</v>
      </c>
      <c r="E94" s="72">
        <f t="shared" si="114"/>
        <v>0</v>
      </c>
      <c r="F94" s="91">
        <f t="shared" si="51"/>
        <v>-1.2986104776317244</v>
      </c>
      <c r="G94" s="91">
        <f t="shared" si="52"/>
        <v>0</v>
      </c>
      <c r="P94" s="93">
        <v>36226</v>
      </c>
      <c r="Q94" s="90">
        <v>2.3121</v>
      </c>
      <c r="R94" s="72">
        <f t="shared" si="112"/>
        <v>0</v>
      </c>
      <c r="S94" s="72">
        <f t="shared" si="115"/>
        <v>157.36360759169185</v>
      </c>
      <c r="T94" s="91">
        <f t="shared" si="54"/>
        <v>0</v>
      </c>
      <c r="U94" s="91">
        <f t="shared" si="55"/>
        <v>115.33178800395093</v>
      </c>
      <c r="AE94" s="93">
        <v>35861</v>
      </c>
      <c r="AF94" s="90">
        <v>1.7478</v>
      </c>
      <c r="AG94" s="72">
        <f t="shared" si="116"/>
        <v>0</v>
      </c>
      <c r="AH94" s="72">
        <f t="shared" si="117"/>
        <v>229.03376025943919</v>
      </c>
      <c r="AI94" s="91">
        <f t="shared" si="58"/>
        <v>0</v>
      </c>
      <c r="AJ94" s="91">
        <f t="shared" si="59"/>
        <v>182.5857136788249</v>
      </c>
      <c r="AT94" s="93">
        <v>35496</v>
      </c>
      <c r="AU94" s="90">
        <v>1.3829</v>
      </c>
      <c r="AV94" s="72">
        <f t="shared" si="118"/>
        <v>0</v>
      </c>
      <c r="AW94" s="72">
        <f t="shared" si="119"/>
        <v>238.28805895452098</v>
      </c>
      <c r="AX94" s="91">
        <f t="shared" si="62"/>
        <v>0</v>
      </c>
      <c r="AY94" s="91">
        <f t="shared" si="63"/>
        <v>157.77052383378833</v>
      </c>
      <c r="BI94" s="93">
        <v>35130</v>
      </c>
      <c r="BJ94" s="90">
        <v>1.3552999999999999</v>
      </c>
      <c r="BK94" s="72">
        <f t="shared" si="120"/>
        <v>108.98456580032459</v>
      </c>
      <c r="BL94" s="72">
        <f t="shared" si="121"/>
        <v>0</v>
      </c>
      <c r="BM94" s="91">
        <f t="shared" si="66"/>
        <v>-70.262349571469272</v>
      </c>
      <c r="BN94" s="91">
        <f t="shared" si="67"/>
        <v>0</v>
      </c>
      <c r="BV94" s="82"/>
      <c r="BW94"/>
      <c r="BX94" s="93">
        <v>36591</v>
      </c>
      <c r="BY94" s="90">
        <v>3.4918999999999998</v>
      </c>
      <c r="BZ94" s="72">
        <f t="shared" si="122"/>
        <v>87.976632266234574</v>
      </c>
      <c r="CA94" s="72">
        <f t="shared" si="123"/>
        <v>0</v>
      </c>
      <c r="CB94" s="91">
        <f t="shared" si="70"/>
        <v>-0.71261072135651926</v>
      </c>
      <c r="CC94" s="91">
        <f t="shared" si="71"/>
        <v>0</v>
      </c>
      <c r="CD94"/>
      <c r="CE94"/>
      <c r="CF94"/>
      <c r="CG94"/>
      <c r="CH94"/>
      <c r="CI94"/>
      <c r="CJ94" s="82"/>
      <c r="CK94"/>
      <c r="CL94" s="93">
        <v>36591</v>
      </c>
      <c r="CM94" s="90">
        <v>3.4918999999999998</v>
      </c>
      <c r="CN94" s="72">
        <f t="shared" si="124"/>
        <v>0</v>
      </c>
      <c r="CO94" s="72">
        <f t="shared" si="125"/>
        <v>543.8825647687438</v>
      </c>
      <c r="CP94" s="91">
        <f t="shared" si="74"/>
        <v>0</v>
      </c>
      <c r="CQ94" s="91">
        <f t="shared" si="75"/>
        <v>28.880164189220377</v>
      </c>
      <c r="CR94"/>
      <c r="CS94"/>
      <c r="CT94"/>
      <c r="CU94"/>
      <c r="CV94"/>
      <c r="CW94"/>
      <c r="CX94" s="82"/>
      <c r="CY94"/>
      <c r="CZ94" s="93">
        <v>36591</v>
      </c>
      <c r="DA94" s="90">
        <v>3.4918999999999998</v>
      </c>
      <c r="DB94" s="72">
        <f t="shared" si="126"/>
        <v>0</v>
      </c>
      <c r="DC94" s="72">
        <f t="shared" si="127"/>
        <v>108.72787722338059</v>
      </c>
      <c r="DD94" s="91">
        <f t="shared" si="78"/>
        <v>0</v>
      </c>
      <c r="DE94" s="91">
        <f t="shared" si="79"/>
        <v>5.7734502805615255</v>
      </c>
      <c r="DF94"/>
      <c r="DG94"/>
      <c r="DH94"/>
      <c r="DI94"/>
      <c r="DJ94"/>
      <c r="DK94"/>
      <c r="DL94" s="82"/>
      <c r="DM94"/>
      <c r="DN94" s="93">
        <v>36591</v>
      </c>
      <c r="DO94" s="90">
        <v>3.4918999999999998</v>
      </c>
      <c r="DP94" s="72">
        <f t="shared" si="128"/>
        <v>81.897165970195786</v>
      </c>
      <c r="DQ94" s="72">
        <f t="shared" si="129"/>
        <v>0</v>
      </c>
      <c r="DR94" s="91">
        <f t="shared" si="82"/>
        <v>-0.66336704435860372</v>
      </c>
      <c r="DS94" s="91">
        <f t="shared" si="83"/>
        <v>0</v>
      </c>
      <c r="DT94"/>
      <c r="DU94"/>
      <c r="DV94"/>
      <c r="DW94"/>
      <c r="DX94"/>
      <c r="DY94"/>
      <c r="DZ94" s="82"/>
      <c r="EA94"/>
      <c r="EB94" s="93">
        <v>36591</v>
      </c>
      <c r="EC94" s="90">
        <v>3.4918999999999998</v>
      </c>
      <c r="ED94" s="72">
        <f t="shared" si="130"/>
        <v>651.88090603659953</v>
      </c>
      <c r="EE94" s="72">
        <f t="shared" si="131"/>
        <v>0</v>
      </c>
      <c r="EF94" s="91">
        <f t="shared" si="86"/>
        <v>-5.2802353388965981</v>
      </c>
      <c r="EG94" s="91">
        <f t="shared" si="87"/>
        <v>0</v>
      </c>
      <c r="EH94"/>
      <c r="EI94"/>
      <c r="EJ94"/>
      <c r="EK94"/>
      <c r="EL94"/>
      <c r="EM94"/>
      <c r="EN94" s="82"/>
      <c r="EO94"/>
      <c r="EP94" s="93">
        <v>36591</v>
      </c>
      <c r="EQ94" s="90">
        <v>3.4918999999999998</v>
      </c>
      <c r="ER94" s="72">
        <f t="shared" si="132"/>
        <v>19.076014244459898</v>
      </c>
      <c r="ES94" s="72">
        <f t="shared" si="133"/>
        <v>0</v>
      </c>
      <c r="ET94" s="91">
        <f t="shared" si="90"/>
        <v>-0.15451571538012934</v>
      </c>
      <c r="EU94" s="91">
        <f t="shared" si="91"/>
        <v>0</v>
      </c>
      <c r="EV94"/>
      <c r="EW94"/>
      <c r="EX94"/>
      <c r="EY94"/>
      <c r="EZ94"/>
      <c r="FA94"/>
      <c r="FB94" s="82"/>
      <c r="FC94"/>
      <c r="FD94" s="93">
        <v>36591</v>
      </c>
      <c r="FE94" s="90">
        <v>3.4918999999999998</v>
      </c>
      <c r="FF94" s="72">
        <f t="shared" si="134"/>
        <v>108.98456580032459</v>
      </c>
      <c r="FG94" s="72">
        <f t="shared" si="135"/>
        <v>0</v>
      </c>
      <c r="FH94" s="91">
        <f t="shared" si="94"/>
        <v>-0.88277498298265289</v>
      </c>
      <c r="FI94" s="91">
        <f t="shared" si="95"/>
        <v>0</v>
      </c>
      <c r="FJ94"/>
      <c r="FK94"/>
      <c r="FL94"/>
      <c r="FM94"/>
      <c r="FN94"/>
      <c r="FO94"/>
      <c r="FP94" s="82"/>
      <c r="FQ94"/>
      <c r="FR94" s="93">
        <v>36591</v>
      </c>
      <c r="FS94" s="90">
        <v>3.4918999999999998</v>
      </c>
      <c r="FT94" s="72">
        <f t="shared" si="136"/>
        <v>0</v>
      </c>
      <c r="FU94" s="72">
        <f t="shared" si="137"/>
        <v>238.28805895452098</v>
      </c>
      <c r="FV94" s="91">
        <f t="shared" si="98"/>
        <v>0</v>
      </c>
      <c r="FW94" s="91">
        <f t="shared" si="99"/>
        <v>12.653095930485099</v>
      </c>
      <c r="FX94"/>
      <c r="FY94"/>
      <c r="FZ94"/>
      <c r="GA94"/>
      <c r="GB94"/>
      <c r="GC94"/>
      <c r="GD94" s="82"/>
      <c r="GE94"/>
      <c r="GF94" s="93">
        <v>36591</v>
      </c>
      <c r="GG94" s="90">
        <v>3.4918999999999998</v>
      </c>
      <c r="GH94" s="72">
        <f t="shared" si="138"/>
        <v>0</v>
      </c>
      <c r="GI94" s="72">
        <f t="shared" si="139"/>
        <v>229.03376025943919</v>
      </c>
      <c r="GJ94" s="91">
        <f t="shared" si="102"/>
        <v>0</v>
      </c>
      <c r="GK94" s="91">
        <f t="shared" si="103"/>
        <v>12.161692669776254</v>
      </c>
      <c r="GL94"/>
      <c r="GM94"/>
      <c r="GN94"/>
      <c r="GO94"/>
      <c r="GP94"/>
      <c r="GQ94"/>
      <c r="GS94"/>
      <c r="GT94" s="93">
        <v>36591</v>
      </c>
      <c r="GU94" s="90">
        <v>3.4918999999999998</v>
      </c>
      <c r="GV94" s="72">
        <f t="shared" si="140"/>
        <v>0</v>
      </c>
      <c r="GW94" s="72">
        <f t="shared" si="141"/>
        <v>157.36360759169185</v>
      </c>
      <c r="GX94" s="91">
        <f t="shared" si="106"/>
        <v>0</v>
      </c>
      <c r="GY94" s="91">
        <f t="shared" si="107"/>
        <v>8.3560075631188599</v>
      </c>
      <c r="GZ94"/>
      <c r="HA94"/>
      <c r="HB94"/>
      <c r="HC94"/>
      <c r="HD94"/>
      <c r="HE94"/>
      <c r="HG94"/>
      <c r="HH94" s="93">
        <v>36591</v>
      </c>
      <c r="HI94" s="90">
        <v>3.4918999999999998</v>
      </c>
      <c r="HJ94" s="72">
        <f t="shared" si="142"/>
        <v>160.32228118909745</v>
      </c>
      <c r="HK94" s="72">
        <f t="shared" si="143"/>
        <v>0</v>
      </c>
      <c r="HL94" s="91">
        <f t="shared" si="110"/>
        <v>-1.2986104776317244</v>
      </c>
      <c r="HM94" s="91">
        <f t="shared" si="111"/>
        <v>0</v>
      </c>
      <c r="HN94"/>
      <c r="HO94"/>
      <c r="HP94"/>
      <c r="HQ94"/>
      <c r="HR94"/>
      <c r="HS94"/>
    </row>
    <row r="95" spans="2:227" x14ac:dyDescent="0.2">
      <c r="B95" s="93">
        <v>36592</v>
      </c>
      <c r="C95" s="90">
        <v>3.5175000000000001</v>
      </c>
      <c r="D95" s="72">
        <f t="shared" si="113"/>
        <v>160.32228118909745</v>
      </c>
      <c r="E95" s="72">
        <f t="shared" si="114"/>
        <v>0</v>
      </c>
      <c r="F95" s="91">
        <f t="shared" si="51"/>
        <v>2.8056399208092166</v>
      </c>
      <c r="G95" s="91">
        <f t="shared" si="52"/>
        <v>0</v>
      </c>
      <c r="P95" s="93">
        <v>36227</v>
      </c>
      <c r="Q95" s="90">
        <v>2.3321000000000001</v>
      </c>
      <c r="R95" s="72">
        <f t="shared" si="112"/>
        <v>0</v>
      </c>
      <c r="S95" s="72">
        <f t="shared" si="115"/>
        <v>157.36360759169185</v>
      </c>
      <c r="T95" s="91">
        <f t="shared" si="54"/>
        <v>0</v>
      </c>
      <c r="U95" s="91">
        <f t="shared" si="55"/>
        <v>112.1845158521171</v>
      </c>
      <c r="AE95" s="93">
        <v>35862</v>
      </c>
      <c r="AF95" s="90">
        <v>1.8006</v>
      </c>
      <c r="AG95" s="72">
        <f t="shared" si="116"/>
        <v>0</v>
      </c>
      <c r="AH95" s="72">
        <f t="shared" si="117"/>
        <v>229.03376025943919</v>
      </c>
      <c r="AI95" s="91">
        <f t="shared" si="58"/>
        <v>0</v>
      </c>
      <c r="AJ95" s="91">
        <f t="shared" si="59"/>
        <v>170.49273113712653</v>
      </c>
      <c r="AT95" s="93">
        <v>35497</v>
      </c>
      <c r="AU95" s="90">
        <v>1.4027000000000001</v>
      </c>
      <c r="AV95" s="72">
        <f t="shared" si="118"/>
        <v>0</v>
      </c>
      <c r="AW95" s="72">
        <f t="shared" si="119"/>
        <v>238.28805895452098</v>
      </c>
      <c r="AX95" s="91">
        <f t="shared" si="62"/>
        <v>0</v>
      </c>
      <c r="AY95" s="91">
        <f t="shared" si="63"/>
        <v>153.05242026648878</v>
      </c>
      <c r="BI95" s="93">
        <v>35131</v>
      </c>
      <c r="BJ95" s="90">
        <v>1.3112999999999999</v>
      </c>
      <c r="BK95" s="72">
        <f t="shared" si="120"/>
        <v>108.98456580032459</v>
      </c>
      <c r="BL95" s="72">
        <f t="shared" si="121"/>
        <v>0</v>
      </c>
      <c r="BM95" s="91">
        <f t="shared" si="66"/>
        <v>-75.057670466683561</v>
      </c>
      <c r="BN95" s="91">
        <f t="shared" si="67"/>
        <v>0</v>
      </c>
      <c r="BV95" s="82"/>
      <c r="BW95"/>
      <c r="BX95" s="93">
        <v>36592</v>
      </c>
      <c r="BY95" s="90">
        <v>3.5175000000000001</v>
      </c>
      <c r="BZ95" s="72">
        <f t="shared" si="122"/>
        <v>87.976632266234574</v>
      </c>
      <c r="CA95" s="72">
        <f t="shared" si="123"/>
        <v>0</v>
      </c>
      <c r="CB95" s="91">
        <f t="shared" si="70"/>
        <v>1.5395910646591113</v>
      </c>
      <c r="CC95" s="91">
        <f t="shared" si="71"/>
        <v>0</v>
      </c>
      <c r="CD95"/>
      <c r="CE95"/>
      <c r="CF95"/>
      <c r="CG95"/>
      <c r="CH95"/>
      <c r="CI95"/>
      <c r="CJ95" s="82"/>
      <c r="CK95"/>
      <c r="CL95" s="93">
        <v>36592</v>
      </c>
      <c r="CM95" s="90">
        <v>3.5175000000000001</v>
      </c>
      <c r="CN95" s="72">
        <f t="shared" si="124"/>
        <v>0</v>
      </c>
      <c r="CO95" s="72">
        <f t="shared" si="125"/>
        <v>543.8825647687438</v>
      </c>
      <c r="CP95" s="91">
        <f t="shared" si="74"/>
        <v>0</v>
      </c>
      <c r="CQ95" s="91">
        <f t="shared" si="75"/>
        <v>14.956770531140377</v>
      </c>
      <c r="CR95"/>
      <c r="CS95"/>
      <c r="CT95"/>
      <c r="CU95"/>
      <c r="CV95"/>
      <c r="CW95"/>
      <c r="CX95" s="82"/>
      <c r="CY95"/>
      <c r="CZ95" s="93">
        <v>36592</v>
      </c>
      <c r="DA95" s="90">
        <v>3.5175000000000001</v>
      </c>
      <c r="DB95" s="72">
        <f t="shared" si="126"/>
        <v>0</v>
      </c>
      <c r="DC95" s="72">
        <f t="shared" si="127"/>
        <v>108.72787722338059</v>
      </c>
      <c r="DD95" s="91">
        <f t="shared" si="78"/>
        <v>0</v>
      </c>
      <c r="DE95" s="91">
        <f t="shared" si="79"/>
        <v>2.9900166236429508</v>
      </c>
      <c r="DF95"/>
      <c r="DG95"/>
      <c r="DH95"/>
      <c r="DI95"/>
      <c r="DJ95"/>
      <c r="DK95"/>
      <c r="DL95" s="82"/>
      <c r="DM95"/>
      <c r="DN95" s="93">
        <v>36592</v>
      </c>
      <c r="DO95" s="90">
        <v>3.5175000000000001</v>
      </c>
      <c r="DP95" s="72">
        <f t="shared" si="128"/>
        <v>81.897165970195786</v>
      </c>
      <c r="DQ95" s="72">
        <f t="shared" si="129"/>
        <v>0</v>
      </c>
      <c r="DR95" s="91">
        <f t="shared" si="82"/>
        <v>1.4332004044784321</v>
      </c>
      <c r="DS95" s="91">
        <f t="shared" si="83"/>
        <v>0</v>
      </c>
      <c r="DT95"/>
      <c r="DU95"/>
      <c r="DV95"/>
      <c r="DW95"/>
      <c r="DX95"/>
      <c r="DY95"/>
      <c r="DZ95" s="82"/>
      <c r="EA95"/>
      <c r="EB95" s="93">
        <v>36592</v>
      </c>
      <c r="EC95" s="90">
        <v>3.5175000000000001</v>
      </c>
      <c r="ED95" s="72">
        <f t="shared" si="130"/>
        <v>651.88090603659953</v>
      </c>
      <c r="EE95" s="72">
        <f t="shared" si="131"/>
        <v>0</v>
      </c>
      <c r="EF95" s="91">
        <f t="shared" si="86"/>
        <v>11.407915855640539</v>
      </c>
      <c r="EG95" s="91">
        <f t="shared" si="87"/>
        <v>0</v>
      </c>
      <c r="EH95"/>
      <c r="EI95"/>
      <c r="EJ95"/>
      <c r="EK95"/>
      <c r="EL95"/>
      <c r="EM95"/>
      <c r="EN95" s="82"/>
      <c r="EO95"/>
      <c r="EP95" s="93">
        <v>36592</v>
      </c>
      <c r="EQ95" s="90">
        <v>3.5175000000000001</v>
      </c>
      <c r="ER95" s="72">
        <f t="shared" si="132"/>
        <v>19.076014244459898</v>
      </c>
      <c r="ES95" s="72">
        <f t="shared" si="133"/>
        <v>0</v>
      </c>
      <c r="ET95" s="91">
        <f t="shared" si="90"/>
        <v>0.33383024927804955</v>
      </c>
      <c r="EU95" s="91">
        <f t="shared" si="91"/>
        <v>0</v>
      </c>
      <c r="EV95"/>
      <c r="EW95"/>
      <c r="EX95"/>
      <c r="EY95"/>
      <c r="EZ95"/>
      <c r="FA95"/>
      <c r="FB95" s="82"/>
      <c r="FC95"/>
      <c r="FD95" s="93">
        <v>36592</v>
      </c>
      <c r="FE95" s="90">
        <v>3.5175000000000001</v>
      </c>
      <c r="FF95" s="72">
        <f t="shared" si="134"/>
        <v>108.98456580032459</v>
      </c>
      <c r="FG95" s="72">
        <f t="shared" si="135"/>
        <v>0</v>
      </c>
      <c r="FH95" s="91">
        <f t="shared" si="94"/>
        <v>1.9072299015056879</v>
      </c>
      <c r="FI95" s="91">
        <f t="shared" si="95"/>
        <v>0</v>
      </c>
      <c r="FJ95"/>
      <c r="FK95"/>
      <c r="FL95"/>
      <c r="FM95"/>
      <c r="FN95"/>
      <c r="FO95"/>
      <c r="FP95" s="82"/>
      <c r="FQ95"/>
      <c r="FR95" s="93">
        <v>36592</v>
      </c>
      <c r="FS95" s="90">
        <v>3.5175000000000001</v>
      </c>
      <c r="FT95" s="72">
        <f t="shared" si="136"/>
        <v>0</v>
      </c>
      <c r="FU95" s="72">
        <f t="shared" si="137"/>
        <v>238.28805895452098</v>
      </c>
      <c r="FV95" s="91">
        <f t="shared" si="98"/>
        <v>0</v>
      </c>
      <c r="FW95" s="91">
        <f t="shared" si="99"/>
        <v>6.5529216212492933</v>
      </c>
      <c r="FX95"/>
      <c r="FY95"/>
      <c r="FZ95"/>
      <c r="GA95"/>
      <c r="GB95"/>
      <c r="GC95"/>
      <c r="GD95" s="82"/>
      <c r="GE95"/>
      <c r="GF95" s="93">
        <v>36592</v>
      </c>
      <c r="GG95" s="90">
        <v>3.5175000000000001</v>
      </c>
      <c r="GH95" s="72">
        <f t="shared" si="138"/>
        <v>0</v>
      </c>
      <c r="GI95" s="72">
        <f t="shared" si="139"/>
        <v>229.03376025943919</v>
      </c>
      <c r="GJ95" s="91">
        <f t="shared" si="102"/>
        <v>0</v>
      </c>
      <c r="GK95" s="91">
        <f t="shared" si="103"/>
        <v>6.2984284071345451</v>
      </c>
      <c r="GL95"/>
      <c r="GM95"/>
      <c r="GN95"/>
      <c r="GO95"/>
      <c r="GP95"/>
      <c r="GQ95"/>
      <c r="GS95"/>
      <c r="GT95" s="93">
        <v>36592</v>
      </c>
      <c r="GU95" s="90">
        <v>3.5175000000000001</v>
      </c>
      <c r="GV95" s="72">
        <f t="shared" si="140"/>
        <v>0</v>
      </c>
      <c r="GW95" s="72">
        <f t="shared" si="141"/>
        <v>157.36360759169185</v>
      </c>
      <c r="GX95" s="91">
        <f t="shared" si="106"/>
        <v>0</v>
      </c>
      <c r="GY95" s="91">
        <f t="shared" si="107"/>
        <v>4.3274992087715036</v>
      </c>
      <c r="GZ95"/>
      <c r="HA95"/>
      <c r="HB95"/>
      <c r="HC95"/>
      <c r="HD95"/>
      <c r="HE95"/>
      <c r="HG95"/>
      <c r="HH95" s="93">
        <v>36592</v>
      </c>
      <c r="HI95" s="90">
        <v>3.5175000000000001</v>
      </c>
      <c r="HJ95" s="72">
        <f t="shared" si="142"/>
        <v>160.32228118909745</v>
      </c>
      <c r="HK95" s="72">
        <f t="shared" si="143"/>
        <v>0</v>
      </c>
      <c r="HL95" s="91">
        <f t="shared" si="110"/>
        <v>2.8056399208092166</v>
      </c>
      <c r="HM95" s="91">
        <f t="shared" si="111"/>
        <v>0</v>
      </c>
      <c r="HN95"/>
      <c r="HO95"/>
      <c r="HP95"/>
      <c r="HQ95"/>
      <c r="HR95"/>
      <c r="HS95"/>
    </row>
    <row r="96" spans="2:227" x14ac:dyDescent="0.2">
      <c r="B96" s="93">
        <v>36593</v>
      </c>
      <c r="C96" s="90">
        <v>3.4655</v>
      </c>
      <c r="D96" s="72">
        <f t="shared" si="113"/>
        <v>160.32228118909745</v>
      </c>
      <c r="E96" s="72">
        <f t="shared" si="114"/>
        <v>0</v>
      </c>
      <c r="F96" s="91">
        <f t="shared" si="51"/>
        <v>-5.5311187010238578</v>
      </c>
      <c r="G96" s="91">
        <f t="shared" si="52"/>
        <v>0</v>
      </c>
      <c r="P96" s="93">
        <v>36228</v>
      </c>
      <c r="Q96" s="90">
        <v>2.3214999999999999</v>
      </c>
      <c r="R96" s="72">
        <f t="shared" si="112"/>
        <v>0</v>
      </c>
      <c r="S96" s="72">
        <f t="shared" si="115"/>
        <v>157.36360759169185</v>
      </c>
      <c r="T96" s="91">
        <f t="shared" si="54"/>
        <v>0</v>
      </c>
      <c r="U96" s="91">
        <f t="shared" si="55"/>
        <v>113.85257009258906</v>
      </c>
      <c r="AE96" s="93">
        <v>35863</v>
      </c>
      <c r="AF96" s="90">
        <v>1.7969999999999999</v>
      </c>
      <c r="AG96" s="72">
        <f t="shared" si="116"/>
        <v>0</v>
      </c>
      <c r="AH96" s="72">
        <f t="shared" si="117"/>
        <v>229.03376025943919</v>
      </c>
      <c r="AI96" s="91">
        <f t="shared" si="58"/>
        <v>0</v>
      </c>
      <c r="AJ96" s="91">
        <f t="shared" si="59"/>
        <v>171.31725267406051</v>
      </c>
      <c r="AT96" s="93">
        <v>35498</v>
      </c>
      <c r="AU96" s="90">
        <v>1.4258</v>
      </c>
      <c r="AV96" s="72">
        <f t="shared" si="118"/>
        <v>0</v>
      </c>
      <c r="AW96" s="72">
        <f t="shared" si="119"/>
        <v>238.28805895452098</v>
      </c>
      <c r="AX96" s="91">
        <f t="shared" si="62"/>
        <v>0</v>
      </c>
      <c r="AY96" s="91">
        <f t="shared" si="63"/>
        <v>147.54796610463939</v>
      </c>
      <c r="BI96" s="93">
        <v>35132</v>
      </c>
      <c r="BJ96" s="90">
        <v>1.2793000000000001</v>
      </c>
      <c r="BK96" s="72">
        <f t="shared" si="120"/>
        <v>108.98456580032459</v>
      </c>
      <c r="BL96" s="72">
        <f t="shared" si="121"/>
        <v>0</v>
      </c>
      <c r="BM96" s="91">
        <f t="shared" si="66"/>
        <v>-78.545176572293926</v>
      </c>
      <c r="BN96" s="91">
        <f t="shared" si="67"/>
        <v>0</v>
      </c>
      <c r="BV96" s="82"/>
      <c r="BW96"/>
      <c r="BX96" s="93">
        <v>36593</v>
      </c>
      <c r="BY96" s="90">
        <v>3.4655</v>
      </c>
      <c r="BZ96" s="72">
        <f t="shared" si="122"/>
        <v>87.976632266234574</v>
      </c>
      <c r="CA96" s="72">
        <f t="shared" si="123"/>
        <v>0</v>
      </c>
      <c r="CB96" s="91">
        <f t="shared" si="70"/>
        <v>-3.0351938131850904</v>
      </c>
      <c r="CC96" s="91">
        <f t="shared" si="71"/>
        <v>0</v>
      </c>
      <c r="CD96"/>
      <c r="CE96"/>
      <c r="CF96"/>
      <c r="CG96"/>
      <c r="CH96"/>
      <c r="CI96"/>
      <c r="CJ96" s="82"/>
      <c r="CK96"/>
      <c r="CL96" s="93">
        <v>36593</v>
      </c>
      <c r="CM96" s="90">
        <v>3.4655</v>
      </c>
      <c r="CN96" s="72">
        <f t="shared" si="124"/>
        <v>0</v>
      </c>
      <c r="CO96" s="72">
        <f t="shared" si="125"/>
        <v>543.8825647687438</v>
      </c>
      <c r="CP96" s="91">
        <f t="shared" si="74"/>
        <v>0</v>
      </c>
      <c r="CQ96" s="91">
        <f t="shared" si="75"/>
        <v>43.238663899115082</v>
      </c>
      <c r="CR96"/>
      <c r="CS96"/>
      <c r="CT96"/>
      <c r="CU96"/>
      <c r="CV96"/>
      <c r="CW96"/>
      <c r="CX96" s="82"/>
      <c r="CY96"/>
      <c r="CZ96" s="93">
        <v>36593</v>
      </c>
      <c r="DA96" s="90">
        <v>3.4655</v>
      </c>
      <c r="DB96" s="72">
        <f t="shared" si="126"/>
        <v>0</v>
      </c>
      <c r="DC96" s="72">
        <f t="shared" si="127"/>
        <v>108.72787722338059</v>
      </c>
      <c r="DD96" s="91">
        <f t="shared" si="78"/>
        <v>0</v>
      </c>
      <c r="DE96" s="91">
        <f t="shared" si="79"/>
        <v>8.6438662392587471</v>
      </c>
      <c r="DF96"/>
      <c r="DG96"/>
      <c r="DH96"/>
      <c r="DI96"/>
      <c r="DJ96"/>
      <c r="DK96"/>
      <c r="DL96" s="82"/>
      <c r="DM96"/>
      <c r="DN96" s="93">
        <v>36593</v>
      </c>
      <c r="DO96" s="90">
        <v>3.4655</v>
      </c>
      <c r="DP96" s="72">
        <f t="shared" si="128"/>
        <v>81.897165970195786</v>
      </c>
      <c r="DQ96" s="72">
        <f t="shared" si="129"/>
        <v>0</v>
      </c>
      <c r="DR96" s="91">
        <f t="shared" si="82"/>
        <v>-2.8254522259717527</v>
      </c>
      <c r="DS96" s="91">
        <f t="shared" si="83"/>
        <v>0</v>
      </c>
      <c r="DT96"/>
      <c r="DU96"/>
      <c r="DV96"/>
      <c r="DW96"/>
      <c r="DX96"/>
      <c r="DY96"/>
      <c r="DZ96" s="82"/>
      <c r="EA96"/>
      <c r="EB96" s="93">
        <v>36593</v>
      </c>
      <c r="EC96" s="90">
        <v>3.4655</v>
      </c>
      <c r="ED96" s="72">
        <f t="shared" si="130"/>
        <v>651.88090603659953</v>
      </c>
      <c r="EE96" s="72">
        <f t="shared" si="131"/>
        <v>0</v>
      </c>
      <c r="EF96" s="91">
        <f t="shared" si="86"/>
        <v>-22.489891258262666</v>
      </c>
      <c r="EG96" s="91">
        <f t="shared" si="87"/>
        <v>0</v>
      </c>
      <c r="EH96"/>
      <c r="EI96"/>
      <c r="EJ96"/>
      <c r="EK96"/>
      <c r="EL96"/>
      <c r="EM96"/>
      <c r="EN96" s="82"/>
      <c r="EO96"/>
      <c r="EP96" s="93">
        <v>36593</v>
      </c>
      <c r="EQ96" s="90">
        <v>3.4655</v>
      </c>
      <c r="ER96" s="72">
        <f t="shared" si="132"/>
        <v>19.076014244459898</v>
      </c>
      <c r="ES96" s="72">
        <f t="shared" si="133"/>
        <v>0</v>
      </c>
      <c r="ET96" s="91">
        <f t="shared" si="90"/>
        <v>-0.65812249143386603</v>
      </c>
      <c r="EU96" s="91">
        <f t="shared" si="91"/>
        <v>0</v>
      </c>
      <c r="EV96"/>
      <c r="EW96"/>
      <c r="EX96"/>
      <c r="EY96"/>
      <c r="EZ96"/>
      <c r="FA96"/>
      <c r="FB96" s="82"/>
      <c r="FC96"/>
      <c r="FD96" s="93">
        <v>36593</v>
      </c>
      <c r="FE96" s="90">
        <v>3.4655</v>
      </c>
      <c r="FF96" s="72">
        <f t="shared" si="134"/>
        <v>108.98456580032459</v>
      </c>
      <c r="FG96" s="72">
        <f t="shared" si="135"/>
        <v>0</v>
      </c>
      <c r="FH96" s="91">
        <f t="shared" si="94"/>
        <v>-3.7599675201111955</v>
      </c>
      <c r="FI96" s="91">
        <f t="shared" si="95"/>
        <v>0</v>
      </c>
      <c r="FJ96"/>
      <c r="FK96"/>
      <c r="FL96"/>
      <c r="FM96"/>
      <c r="FN96"/>
      <c r="FO96"/>
      <c r="FP96" s="82"/>
      <c r="FQ96"/>
      <c r="FR96" s="93">
        <v>36593</v>
      </c>
      <c r="FS96" s="90">
        <v>3.4655</v>
      </c>
      <c r="FT96" s="72">
        <f t="shared" si="136"/>
        <v>0</v>
      </c>
      <c r="FU96" s="72">
        <f t="shared" si="137"/>
        <v>238.28805895452098</v>
      </c>
      <c r="FV96" s="91">
        <f t="shared" si="98"/>
        <v>0</v>
      </c>
      <c r="FW96" s="91">
        <f t="shared" si="99"/>
        <v>18.943900686884394</v>
      </c>
      <c r="FX96"/>
      <c r="FY96"/>
      <c r="FZ96"/>
      <c r="GA96"/>
      <c r="GB96"/>
      <c r="GC96"/>
      <c r="GD96" s="82"/>
      <c r="GE96"/>
      <c r="GF96" s="93">
        <v>36593</v>
      </c>
      <c r="GG96" s="90">
        <v>3.4655</v>
      </c>
      <c r="GH96" s="72">
        <f t="shared" si="138"/>
        <v>0</v>
      </c>
      <c r="GI96" s="72">
        <f t="shared" si="139"/>
        <v>229.03376025943919</v>
      </c>
      <c r="GJ96" s="91">
        <f t="shared" si="102"/>
        <v>0</v>
      </c>
      <c r="GK96" s="91">
        <f t="shared" si="103"/>
        <v>18.208183940625393</v>
      </c>
      <c r="GL96"/>
      <c r="GM96"/>
      <c r="GN96"/>
      <c r="GO96"/>
      <c r="GP96"/>
      <c r="GQ96"/>
      <c r="GS96"/>
      <c r="GT96" s="93">
        <v>36593</v>
      </c>
      <c r="GU96" s="90">
        <v>3.4655</v>
      </c>
      <c r="GV96" s="72">
        <f t="shared" si="140"/>
        <v>0</v>
      </c>
      <c r="GW96" s="72">
        <f t="shared" si="141"/>
        <v>157.36360759169185</v>
      </c>
      <c r="GX96" s="91">
        <f t="shared" si="106"/>
        <v>0</v>
      </c>
      <c r="GY96" s="91">
        <f t="shared" si="107"/>
        <v>12.510406803539487</v>
      </c>
      <c r="GZ96"/>
      <c r="HA96"/>
      <c r="HB96"/>
      <c r="HC96"/>
      <c r="HD96"/>
      <c r="HE96"/>
      <c r="HG96"/>
      <c r="HH96" s="93">
        <v>36593</v>
      </c>
      <c r="HI96" s="90">
        <v>3.4655</v>
      </c>
      <c r="HJ96" s="72">
        <f t="shared" si="142"/>
        <v>160.32228118909745</v>
      </c>
      <c r="HK96" s="72">
        <f t="shared" si="143"/>
        <v>0</v>
      </c>
      <c r="HL96" s="91">
        <f t="shared" si="110"/>
        <v>-5.5311187010238578</v>
      </c>
      <c r="HM96" s="91">
        <f t="shared" si="111"/>
        <v>0</v>
      </c>
      <c r="HN96"/>
      <c r="HO96"/>
      <c r="HP96"/>
      <c r="HQ96"/>
      <c r="HR96"/>
      <c r="HS96"/>
    </row>
    <row r="97" spans="2:227" x14ac:dyDescent="0.2">
      <c r="B97" s="93">
        <v>36594</v>
      </c>
      <c r="C97" s="90">
        <v>3.4382000000000001</v>
      </c>
      <c r="D97" s="72">
        <f t="shared" si="113"/>
        <v>160.32228118909745</v>
      </c>
      <c r="E97" s="72">
        <f t="shared" si="114"/>
        <v>0</v>
      </c>
      <c r="F97" s="91">
        <f t="shared" si="51"/>
        <v>-9.9079169774861988</v>
      </c>
      <c r="G97" s="91">
        <f t="shared" si="52"/>
        <v>0</v>
      </c>
      <c r="P97" s="93">
        <v>36229</v>
      </c>
      <c r="Q97" s="90">
        <v>2.3681000000000001</v>
      </c>
      <c r="R97" s="72">
        <f t="shared" si="112"/>
        <v>0</v>
      </c>
      <c r="S97" s="72">
        <f t="shared" si="115"/>
        <v>157.36360759169185</v>
      </c>
      <c r="T97" s="91">
        <f t="shared" si="54"/>
        <v>0</v>
      </c>
      <c r="U97" s="91">
        <f t="shared" si="55"/>
        <v>106.51942597881619</v>
      </c>
      <c r="AE97" s="93">
        <v>35864</v>
      </c>
      <c r="AF97" s="90">
        <v>1.7587999999999999</v>
      </c>
      <c r="AG97" s="72">
        <f t="shared" si="116"/>
        <v>0</v>
      </c>
      <c r="AH97" s="72">
        <f t="shared" si="117"/>
        <v>229.03376025943919</v>
      </c>
      <c r="AI97" s="91">
        <f t="shared" si="58"/>
        <v>0</v>
      </c>
      <c r="AJ97" s="91">
        <f t="shared" si="59"/>
        <v>180.0663423159711</v>
      </c>
      <c r="AT97" s="93">
        <v>35499</v>
      </c>
      <c r="AU97" s="90">
        <v>1.4434</v>
      </c>
      <c r="AV97" s="72">
        <f t="shared" si="118"/>
        <v>0</v>
      </c>
      <c r="AW97" s="72">
        <f t="shared" si="119"/>
        <v>238.28805895452098</v>
      </c>
      <c r="AX97" s="91">
        <f t="shared" si="62"/>
        <v>0</v>
      </c>
      <c r="AY97" s="91">
        <f t="shared" si="63"/>
        <v>143.35409626703981</v>
      </c>
      <c r="BI97" s="93">
        <v>35133</v>
      </c>
      <c r="BJ97" s="90">
        <v>1.2854000000000001</v>
      </c>
      <c r="BK97" s="72">
        <f t="shared" si="120"/>
        <v>108.98456580032459</v>
      </c>
      <c r="BL97" s="72">
        <f t="shared" si="121"/>
        <v>0</v>
      </c>
      <c r="BM97" s="91">
        <f t="shared" si="66"/>
        <v>-77.880370720911941</v>
      </c>
      <c r="BN97" s="91">
        <f t="shared" si="67"/>
        <v>0</v>
      </c>
      <c r="BV97" s="82"/>
      <c r="BW97"/>
      <c r="BX97" s="93">
        <v>36594</v>
      </c>
      <c r="BY97" s="90">
        <v>3.4382000000000001</v>
      </c>
      <c r="BZ97" s="72">
        <f t="shared" si="122"/>
        <v>87.976632266234574</v>
      </c>
      <c r="CA97" s="72">
        <f t="shared" si="123"/>
        <v>0</v>
      </c>
      <c r="CB97" s="91">
        <f t="shared" si="70"/>
        <v>-5.4369558740532842</v>
      </c>
      <c r="CC97" s="91">
        <f t="shared" si="71"/>
        <v>0</v>
      </c>
      <c r="CD97"/>
      <c r="CE97"/>
      <c r="CF97"/>
      <c r="CG97"/>
      <c r="CH97"/>
      <c r="CI97"/>
      <c r="CJ97" s="82"/>
      <c r="CK97"/>
      <c r="CL97" s="93">
        <v>36594</v>
      </c>
      <c r="CM97" s="90">
        <v>3.4382000000000001</v>
      </c>
      <c r="CN97" s="72">
        <f t="shared" si="124"/>
        <v>0</v>
      </c>
      <c r="CO97" s="72">
        <f t="shared" si="125"/>
        <v>543.8825647687438</v>
      </c>
      <c r="CP97" s="91">
        <f t="shared" si="74"/>
        <v>0</v>
      </c>
      <c r="CQ97" s="91">
        <f t="shared" si="75"/>
        <v>58.086657917301721</v>
      </c>
      <c r="CR97"/>
      <c r="CS97"/>
      <c r="CT97"/>
      <c r="CU97"/>
      <c r="CV97"/>
      <c r="CW97"/>
      <c r="CX97" s="82"/>
      <c r="CY97"/>
      <c r="CZ97" s="93">
        <v>36594</v>
      </c>
      <c r="DA97" s="90">
        <v>3.4382000000000001</v>
      </c>
      <c r="DB97" s="72">
        <f t="shared" si="126"/>
        <v>0</v>
      </c>
      <c r="DC97" s="72">
        <f t="shared" si="127"/>
        <v>108.72787722338059</v>
      </c>
      <c r="DD97" s="91">
        <f t="shared" si="78"/>
        <v>0</v>
      </c>
      <c r="DE97" s="91">
        <f t="shared" si="79"/>
        <v>11.612137287457024</v>
      </c>
      <c r="DF97"/>
      <c r="DG97"/>
      <c r="DH97"/>
      <c r="DI97"/>
      <c r="DJ97"/>
      <c r="DK97"/>
      <c r="DL97" s="82"/>
      <c r="DM97"/>
      <c r="DN97" s="93">
        <v>36594</v>
      </c>
      <c r="DO97" s="90">
        <v>3.4382000000000001</v>
      </c>
      <c r="DP97" s="72">
        <f t="shared" si="128"/>
        <v>81.897165970195786</v>
      </c>
      <c r="DQ97" s="72">
        <f t="shared" si="129"/>
        <v>0</v>
      </c>
      <c r="DR97" s="91">
        <f t="shared" si="82"/>
        <v>-5.0612448569580879</v>
      </c>
      <c r="DS97" s="91">
        <f t="shared" si="83"/>
        <v>0</v>
      </c>
      <c r="DT97"/>
      <c r="DU97"/>
      <c r="DV97"/>
      <c r="DW97"/>
      <c r="DX97"/>
      <c r="DY97"/>
      <c r="DZ97" s="82"/>
      <c r="EA97"/>
      <c r="EB97" s="93">
        <v>36594</v>
      </c>
      <c r="EC97" s="90">
        <v>3.4382000000000001</v>
      </c>
      <c r="ED97" s="72">
        <f t="shared" si="130"/>
        <v>651.88090603659953</v>
      </c>
      <c r="EE97" s="72">
        <f t="shared" si="131"/>
        <v>0</v>
      </c>
      <c r="EF97" s="91">
        <f t="shared" si="86"/>
        <v>-40.286239993061756</v>
      </c>
      <c r="EG97" s="91">
        <f t="shared" si="87"/>
        <v>0</v>
      </c>
      <c r="EH97"/>
      <c r="EI97"/>
      <c r="EJ97"/>
      <c r="EK97"/>
      <c r="EL97"/>
      <c r="EM97"/>
      <c r="EN97" s="82"/>
      <c r="EO97"/>
      <c r="EP97" s="93">
        <v>36594</v>
      </c>
      <c r="EQ97" s="90">
        <v>3.4382000000000001</v>
      </c>
      <c r="ER97" s="72">
        <f t="shared" si="132"/>
        <v>19.076014244459898</v>
      </c>
      <c r="ES97" s="72">
        <f t="shared" si="133"/>
        <v>0</v>
      </c>
      <c r="ET97" s="91">
        <f t="shared" si="90"/>
        <v>-1.178897680307619</v>
      </c>
      <c r="EU97" s="91">
        <f t="shared" si="91"/>
        <v>0</v>
      </c>
      <c r="EV97"/>
      <c r="EW97"/>
      <c r="EX97"/>
      <c r="EY97"/>
      <c r="EZ97"/>
      <c r="FA97"/>
      <c r="FB97" s="82"/>
      <c r="FC97"/>
      <c r="FD97" s="93">
        <v>36594</v>
      </c>
      <c r="FE97" s="90">
        <v>3.4382000000000001</v>
      </c>
      <c r="FF97" s="72">
        <f t="shared" si="134"/>
        <v>108.98456580032459</v>
      </c>
      <c r="FG97" s="72">
        <f t="shared" si="135"/>
        <v>0</v>
      </c>
      <c r="FH97" s="91">
        <f t="shared" si="94"/>
        <v>-6.735246166460044</v>
      </c>
      <c r="FI97" s="91">
        <f t="shared" si="95"/>
        <v>0</v>
      </c>
      <c r="FJ97"/>
      <c r="FK97"/>
      <c r="FL97"/>
      <c r="FM97"/>
      <c r="FN97"/>
      <c r="FO97"/>
      <c r="FP97" s="82"/>
      <c r="FQ97"/>
      <c r="FR97" s="93">
        <v>36594</v>
      </c>
      <c r="FS97" s="90">
        <v>3.4382000000000001</v>
      </c>
      <c r="FT97" s="72">
        <f t="shared" si="136"/>
        <v>0</v>
      </c>
      <c r="FU97" s="72">
        <f t="shared" si="137"/>
        <v>238.28805895452098</v>
      </c>
      <c r="FV97" s="91">
        <f t="shared" si="98"/>
        <v>0</v>
      </c>
      <c r="FW97" s="91">
        <f t="shared" si="99"/>
        <v>25.449164696342788</v>
      </c>
      <c r="FX97"/>
      <c r="FY97"/>
      <c r="FZ97"/>
      <c r="GA97"/>
      <c r="GB97"/>
      <c r="GC97"/>
      <c r="GD97" s="82"/>
      <c r="GE97"/>
      <c r="GF97" s="93">
        <v>36594</v>
      </c>
      <c r="GG97" s="90">
        <v>3.4382000000000001</v>
      </c>
      <c r="GH97" s="72">
        <f t="shared" si="138"/>
        <v>0</v>
      </c>
      <c r="GI97" s="72">
        <f t="shared" si="139"/>
        <v>229.03376025943919</v>
      </c>
      <c r="GJ97" s="91">
        <f t="shared" si="102"/>
        <v>0</v>
      </c>
      <c r="GK97" s="91">
        <f t="shared" si="103"/>
        <v>24.460805595708056</v>
      </c>
      <c r="GL97"/>
      <c r="GM97"/>
      <c r="GN97"/>
      <c r="GO97"/>
      <c r="GP97"/>
      <c r="GQ97"/>
      <c r="GS97"/>
      <c r="GT97" s="93">
        <v>36594</v>
      </c>
      <c r="GU97" s="90">
        <v>3.4382000000000001</v>
      </c>
      <c r="GV97" s="72">
        <f t="shared" si="140"/>
        <v>0</v>
      </c>
      <c r="GW97" s="72">
        <f t="shared" si="141"/>
        <v>157.36360759169185</v>
      </c>
      <c r="GX97" s="91">
        <f t="shared" si="106"/>
        <v>0</v>
      </c>
      <c r="GY97" s="91">
        <f t="shared" si="107"/>
        <v>16.806433290792654</v>
      </c>
      <c r="GZ97"/>
      <c r="HA97"/>
      <c r="HB97"/>
      <c r="HC97"/>
      <c r="HD97"/>
      <c r="HE97"/>
      <c r="HG97"/>
      <c r="HH97" s="93">
        <v>36594</v>
      </c>
      <c r="HI97" s="90">
        <v>3.4382000000000001</v>
      </c>
      <c r="HJ97" s="72">
        <f t="shared" si="142"/>
        <v>160.32228118909745</v>
      </c>
      <c r="HK97" s="72">
        <f t="shared" si="143"/>
        <v>0</v>
      </c>
      <c r="HL97" s="91">
        <f t="shared" si="110"/>
        <v>-9.9079169774861988</v>
      </c>
      <c r="HM97" s="91">
        <f t="shared" si="111"/>
        <v>0</v>
      </c>
      <c r="HN97"/>
      <c r="HO97"/>
      <c r="HP97"/>
      <c r="HQ97"/>
      <c r="HR97"/>
      <c r="HS97"/>
    </row>
    <row r="98" spans="2:227" x14ac:dyDescent="0.2">
      <c r="B98" s="93">
        <v>36595</v>
      </c>
      <c r="C98" s="90">
        <v>3.5792000000000002</v>
      </c>
      <c r="D98" s="72">
        <f t="shared" si="113"/>
        <v>160.32228118909745</v>
      </c>
      <c r="E98" s="72">
        <f t="shared" si="114"/>
        <v>0</v>
      </c>
      <c r="F98" s="91">
        <f t="shared" si="51"/>
        <v>12.697524670176543</v>
      </c>
      <c r="G98" s="91">
        <f t="shared" si="52"/>
        <v>0</v>
      </c>
      <c r="P98" s="93">
        <v>36230</v>
      </c>
      <c r="Q98" s="90">
        <v>2.3014999999999999</v>
      </c>
      <c r="R98" s="72">
        <f t="shared" si="112"/>
        <v>0</v>
      </c>
      <c r="S98" s="72">
        <f t="shared" si="115"/>
        <v>157.36360759169185</v>
      </c>
      <c r="T98" s="91">
        <f t="shared" si="54"/>
        <v>0</v>
      </c>
      <c r="U98" s="91">
        <f t="shared" si="55"/>
        <v>116.99984224442289</v>
      </c>
      <c r="AE98" s="93">
        <v>35865</v>
      </c>
      <c r="AF98" s="90">
        <v>1.7093</v>
      </c>
      <c r="AG98" s="72">
        <f t="shared" si="116"/>
        <v>0</v>
      </c>
      <c r="AH98" s="72">
        <f t="shared" si="117"/>
        <v>229.03376025943919</v>
      </c>
      <c r="AI98" s="91">
        <f t="shared" si="58"/>
        <v>0</v>
      </c>
      <c r="AJ98" s="91">
        <f t="shared" si="59"/>
        <v>191.4035134488133</v>
      </c>
      <c r="AT98" s="93">
        <v>35500</v>
      </c>
      <c r="AU98" s="90">
        <v>1.4453</v>
      </c>
      <c r="AV98" s="72">
        <f t="shared" si="118"/>
        <v>0</v>
      </c>
      <c r="AW98" s="72">
        <f t="shared" si="119"/>
        <v>238.28805895452098</v>
      </c>
      <c r="AX98" s="91">
        <f t="shared" si="62"/>
        <v>0</v>
      </c>
      <c r="AY98" s="91">
        <f t="shared" si="63"/>
        <v>142.90134895502621</v>
      </c>
      <c r="BI98" s="93">
        <v>35134</v>
      </c>
      <c r="BJ98" s="90">
        <v>1.2786</v>
      </c>
      <c r="BK98" s="72">
        <f t="shared" si="120"/>
        <v>108.98456580032459</v>
      </c>
      <c r="BL98" s="72">
        <f t="shared" si="121"/>
        <v>0</v>
      </c>
      <c r="BM98" s="91">
        <f t="shared" si="66"/>
        <v>-78.621465768354156</v>
      </c>
      <c r="BN98" s="91">
        <f t="shared" si="67"/>
        <v>0</v>
      </c>
      <c r="BV98" s="82"/>
      <c r="BW98"/>
      <c r="BX98" s="93">
        <v>36595</v>
      </c>
      <c r="BY98" s="90">
        <v>3.5792000000000002</v>
      </c>
      <c r="BZ98" s="72">
        <f t="shared" si="122"/>
        <v>87.976632266234574</v>
      </c>
      <c r="CA98" s="72">
        <f t="shared" si="123"/>
        <v>0</v>
      </c>
      <c r="CB98" s="91">
        <f t="shared" si="70"/>
        <v>6.9677492754857919</v>
      </c>
      <c r="CC98" s="91">
        <f t="shared" si="71"/>
        <v>0</v>
      </c>
      <c r="CD98"/>
      <c r="CE98"/>
      <c r="CF98"/>
      <c r="CG98"/>
      <c r="CH98"/>
      <c r="CI98"/>
      <c r="CJ98" s="82"/>
      <c r="CK98"/>
      <c r="CL98" s="93">
        <v>36595</v>
      </c>
      <c r="CM98" s="90">
        <v>3.5792000000000002</v>
      </c>
      <c r="CN98" s="72">
        <f t="shared" si="124"/>
        <v>0</v>
      </c>
      <c r="CO98" s="72">
        <f t="shared" si="125"/>
        <v>543.8825647687438</v>
      </c>
      <c r="CP98" s="91">
        <f t="shared" si="74"/>
        <v>0</v>
      </c>
      <c r="CQ98" s="91">
        <f t="shared" si="75"/>
        <v>-18.600783715091165</v>
      </c>
      <c r="CR98"/>
      <c r="CS98"/>
      <c r="CT98"/>
      <c r="CU98"/>
      <c r="CV98"/>
      <c r="CW98"/>
      <c r="CX98" s="82"/>
      <c r="CY98"/>
      <c r="CZ98" s="93">
        <v>36595</v>
      </c>
      <c r="DA98" s="90">
        <v>3.5792000000000002</v>
      </c>
      <c r="DB98" s="72">
        <f t="shared" si="126"/>
        <v>0</v>
      </c>
      <c r="DC98" s="72">
        <f t="shared" si="127"/>
        <v>108.72787722338059</v>
      </c>
      <c r="DD98" s="91">
        <f t="shared" si="78"/>
        <v>0</v>
      </c>
      <c r="DE98" s="91">
        <f t="shared" si="79"/>
        <v>-3.7184934010396411</v>
      </c>
      <c r="DF98"/>
      <c r="DG98"/>
      <c r="DH98"/>
      <c r="DI98"/>
      <c r="DJ98"/>
      <c r="DK98"/>
      <c r="DL98" s="82"/>
      <c r="DM98"/>
      <c r="DN98" s="93">
        <v>36595</v>
      </c>
      <c r="DO98" s="90">
        <v>3.5792000000000002</v>
      </c>
      <c r="DP98" s="72">
        <f t="shared" si="128"/>
        <v>81.897165970195786</v>
      </c>
      <c r="DQ98" s="72">
        <f t="shared" si="129"/>
        <v>0</v>
      </c>
      <c r="DR98" s="91">
        <f t="shared" si="82"/>
        <v>6.4862555448395192</v>
      </c>
      <c r="DS98" s="91">
        <f t="shared" si="83"/>
        <v>0</v>
      </c>
      <c r="DT98"/>
      <c r="DU98"/>
      <c r="DV98"/>
      <c r="DW98"/>
      <c r="DX98"/>
      <c r="DY98"/>
      <c r="DZ98" s="82"/>
      <c r="EA98"/>
      <c r="EB98" s="93">
        <v>36595</v>
      </c>
      <c r="EC98" s="90">
        <v>3.5792000000000002</v>
      </c>
      <c r="ED98" s="72">
        <f t="shared" si="130"/>
        <v>651.88090603659953</v>
      </c>
      <c r="EE98" s="72">
        <f t="shared" si="131"/>
        <v>0</v>
      </c>
      <c r="EF98" s="91">
        <f t="shared" si="86"/>
        <v>51.628967758098788</v>
      </c>
      <c r="EG98" s="91">
        <f t="shared" si="87"/>
        <v>0</v>
      </c>
      <c r="EH98"/>
      <c r="EI98"/>
      <c r="EJ98"/>
      <c r="EK98"/>
      <c r="EL98"/>
      <c r="EM98"/>
      <c r="EN98" s="82"/>
      <c r="EO98"/>
      <c r="EP98" s="93">
        <v>36595</v>
      </c>
      <c r="EQ98" s="90">
        <v>3.5792000000000002</v>
      </c>
      <c r="ER98" s="72">
        <f t="shared" si="132"/>
        <v>19.076014244459898</v>
      </c>
      <c r="ES98" s="72">
        <f t="shared" si="133"/>
        <v>0</v>
      </c>
      <c r="ET98" s="91">
        <f t="shared" si="90"/>
        <v>1.5108203281612269</v>
      </c>
      <c r="EU98" s="91">
        <f t="shared" si="91"/>
        <v>0</v>
      </c>
      <c r="EV98"/>
      <c r="EW98"/>
      <c r="EX98"/>
      <c r="EY98"/>
      <c r="EZ98"/>
      <c r="FA98"/>
      <c r="FB98" s="82"/>
      <c r="FC98"/>
      <c r="FD98" s="93">
        <v>36595</v>
      </c>
      <c r="FE98" s="90">
        <v>3.5792000000000002</v>
      </c>
      <c r="FF98" s="72">
        <f t="shared" si="134"/>
        <v>108.98456580032459</v>
      </c>
      <c r="FG98" s="72">
        <f t="shared" si="135"/>
        <v>0</v>
      </c>
      <c r="FH98" s="91">
        <f t="shared" si="94"/>
        <v>8.6315776113857243</v>
      </c>
      <c r="FI98" s="91">
        <f t="shared" si="95"/>
        <v>0</v>
      </c>
      <c r="FJ98"/>
      <c r="FK98"/>
      <c r="FL98"/>
      <c r="FM98"/>
      <c r="FN98"/>
      <c r="FO98"/>
      <c r="FP98" s="82"/>
      <c r="FQ98"/>
      <c r="FR98" s="93">
        <v>36595</v>
      </c>
      <c r="FS98" s="90">
        <v>3.5792000000000002</v>
      </c>
      <c r="FT98" s="72">
        <f t="shared" si="136"/>
        <v>0</v>
      </c>
      <c r="FU98" s="72">
        <f t="shared" si="137"/>
        <v>238.28805895452098</v>
      </c>
      <c r="FV98" s="91">
        <f t="shared" si="98"/>
        <v>0</v>
      </c>
      <c r="FW98" s="91">
        <f t="shared" si="99"/>
        <v>-8.1494516162446722</v>
      </c>
      <c r="FX98"/>
      <c r="FY98"/>
      <c r="FZ98"/>
      <c r="GA98"/>
      <c r="GB98"/>
      <c r="GC98"/>
      <c r="GD98" s="82"/>
      <c r="GE98"/>
      <c r="GF98" s="93">
        <v>36595</v>
      </c>
      <c r="GG98" s="90">
        <v>3.5792000000000002</v>
      </c>
      <c r="GH98" s="72">
        <f t="shared" si="138"/>
        <v>0</v>
      </c>
      <c r="GI98" s="72">
        <f t="shared" si="139"/>
        <v>229.03376025943919</v>
      </c>
      <c r="GJ98" s="91">
        <f t="shared" si="102"/>
        <v>0</v>
      </c>
      <c r="GK98" s="91">
        <f t="shared" si="103"/>
        <v>-7.8329546008728732</v>
      </c>
      <c r="GL98"/>
      <c r="GM98"/>
      <c r="GN98"/>
      <c r="GO98"/>
      <c r="GP98"/>
      <c r="GQ98"/>
      <c r="GS98"/>
      <c r="GT98" s="93">
        <v>36595</v>
      </c>
      <c r="GU98" s="90">
        <v>3.5792000000000002</v>
      </c>
      <c r="GV98" s="72">
        <f t="shared" si="140"/>
        <v>0</v>
      </c>
      <c r="GW98" s="72">
        <f t="shared" si="141"/>
        <v>157.36360759169185</v>
      </c>
      <c r="GX98" s="91">
        <f t="shared" si="106"/>
        <v>0</v>
      </c>
      <c r="GY98" s="91">
        <f t="shared" si="107"/>
        <v>-5.3818353796358975</v>
      </c>
      <c r="GZ98"/>
      <c r="HA98"/>
      <c r="HB98"/>
      <c r="HC98"/>
      <c r="HD98"/>
      <c r="HE98"/>
      <c r="HG98"/>
      <c r="HH98" s="93">
        <v>36595</v>
      </c>
      <c r="HI98" s="90">
        <v>3.5792000000000002</v>
      </c>
      <c r="HJ98" s="72">
        <f t="shared" si="142"/>
        <v>160.32228118909745</v>
      </c>
      <c r="HK98" s="72">
        <f t="shared" si="143"/>
        <v>0</v>
      </c>
      <c r="HL98" s="91">
        <f t="shared" si="110"/>
        <v>12.697524670176543</v>
      </c>
      <c r="HM98" s="91">
        <f t="shared" si="111"/>
        <v>0</v>
      </c>
      <c r="HN98"/>
      <c r="HO98"/>
      <c r="HP98"/>
      <c r="HQ98"/>
      <c r="HR98"/>
      <c r="HS98"/>
    </row>
    <row r="99" spans="2:227" x14ac:dyDescent="0.2">
      <c r="B99" s="93">
        <v>36596</v>
      </c>
      <c r="C99" s="90">
        <v>3.5756000000000001</v>
      </c>
      <c r="D99" s="72">
        <f t="shared" si="113"/>
        <v>160.32228118909745</v>
      </c>
      <c r="E99" s="72">
        <f t="shared" si="114"/>
        <v>0</v>
      </c>
      <c r="F99" s="91">
        <f t="shared" si="51"/>
        <v>12.120364457895786</v>
      </c>
      <c r="G99" s="91">
        <f t="shared" si="52"/>
        <v>0</v>
      </c>
      <c r="P99" s="93">
        <v>36231</v>
      </c>
      <c r="Q99" s="90">
        <v>2.2254</v>
      </c>
      <c r="R99" s="72">
        <f t="shared" si="112"/>
        <v>0</v>
      </c>
      <c r="S99" s="72">
        <f t="shared" si="115"/>
        <v>157.36360759169185</v>
      </c>
      <c r="T99" s="91">
        <f t="shared" si="54"/>
        <v>0</v>
      </c>
      <c r="U99" s="91">
        <f t="shared" si="55"/>
        <v>128.97521278215061</v>
      </c>
      <c r="AE99" s="93">
        <v>35866</v>
      </c>
      <c r="AF99" s="90">
        <v>1.7064999999999999</v>
      </c>
      <c r="AG99" s="72">
        <f t="shared" si="116"/>
        <v>0</v>
      </c>
      <c r="AH99" s="72">
        <f t="shared" si="117"/>
        <v>229.03376025943919</v>
      </c>
      <c r="AI99" s="91">
        <f t="shared" si="58"/>
        <v>0</v>
      </c>
      <c r="AJ99" s="91">
        <f t="shared" si="59"/>
        <v>192.04480797753976</v>
      </c>
      <c r="AT99" s="93">
        <v>35501</v>
      </c>
      <c r="AU99" s="90">
        <v>1.4438</v>
      </c>
      <c r="AV99" s="72">
        <f t="shared" si="118"/>
        <v>0</v>
      </c>
      <c r="AW99" s="72">
        <f t="shared" si="119"/>
        <v>238.28805895452098</v>
      </c>
      <c r="AX99" s="91">
        <f t="shared" si="62"/>
        <v>0</v>
      </c>
      <c r="AY99" s="91">
        <f t="shared" si="63"/>
        <v>143.25878104345801</v>
      </c>
      <c r="BI99" s="93">
        <v>35135</v>
      </c>
      <c r="BJ99" s="90">
        <v>1.2454000000000001</v>
      </c>
      <c r="BK99" s="72">
        <f t="shared" si="120"/>
        <v>108.98456580032459</v>
      </c>
      <c r="BL99" s="72">
        <f t="shared" si="121"/>
        <v>0</v>
      </c>
      <c r="BM99" s="91">
        <f t="shared" si="66"/>
        <v>-82.239753352924922</v>
      </c>
      <c r="BN99" s="91">
        <f t="shared" si="67"/>
        <v>0</v>
      </c>
      <c r="BV99" s="82"/>
      <c r="BW99"/>
      <c r="BX99" s="93">
        <v>36596</v>
      </c>
      <c r="BY99" s="90">
        <v>3.5756000000000001</v>
      </c>
      <c r="BZ99" s="72">
        <f t="shared" si="122"/>
        <v>87.976632266234574</v>
      </c>
      <c r="CA99" s="72">
        <f t="shared" si="123"/>
        <v>0</v>
      </c>
      <c r="CB99" s="91">
        <f t="shared" si="70"/>
        <v>6.6510333993273436</v>
      </c>
      <c r="CC99" s="91">
        <f t="shared" si="71"/>
        <v>0</v>
      </c>
      <c r="CD99"/>
      <c r="CE99"/>
      <c r="CF99"/>
      <c r="CG99"/>
      <c r="CH99"/>
      <c r="CI99"/>
      <c r="CJ99" s="82"/>
      <c r="CK99"/>
      <c r="CL99" s="93">
        <v>36596</v>
      </c>
      <c r="CM99" s="90">
        <v>3.5756000000000001</v>
      </c>
      <c r="CN99" s="72">
        <f t="shared" si="124"/>
        <v>0</v>
      </c>
      <c r="CO99" s="72">
        <f t="shared" si="125"/>
        <v>543.8825647687438</v>
      </c>
      <c r="CP99" s="91">
        <f t="shared" si="74"/>
        <v>0</v>
      </c>
      <c r="CQ99" s="91">
        <f t="shared" si="75"/>
        <v>-16.64280648192366</v>
      </c>
      <c r="CR99"/>
      <c r="CS99"/>
      <c r="CT99"/>
      <c r="CU99"/>
      <c r="CV99"/>
      <c r="CW99"/>
      <c r="CX99" s="82"/>
      <c r="CY99"/>
      <c r="CZ99" s="93">
        <v>36596</v>
      </c>
      <c r="DA99" s="90">
        <v>3.5756000000000001</v>
      </c>
      <c r="DB99" s="72">
        <f t="shared" si="126"/>
        <v>0</v>
      </c>
      <c r="DC99" s="72">
        <f t="shared" si="127"/>
        <v>108.72787722338059</v>
      </c>
      <c r="DD99" s="91">
        <f t="shared" si="78"/>
        <v>0</v>
      </c>
      <c r="DE99" s="91">
        <f t="shared" si="79"/>
        <v>-3.3270730430354658</v>
      </c>
      <c r="DF99"/>
      <c r="DG99"/>
      <c r="DH99"/>
      <c r="DI99"/>
      <c r="DJ99"/>
      <c r="DK99"/>
      <c r="DL99" s="82"/>
      <c r="DM99"/>
      <c r="DN99" s="93">
        <v>36596</v>
      </c>
      <c r="DO99" s="90">
        <v>3.5756000000000001</v>
      </c>
      <c r="DP99" s="72">
        <f t="shared" si="128"/>
        <v>81.897165970195786</v>
      </c>
      <c r="DQ99" s="72">
        <f t="shared" si="129"/>
        <v>0</v>
      </c>
      <c r="DR99" s="91">
        <f t="shared" si="82"/>
        <v>6.1914257473468108</v>
      </c>
      <c r="DS99" s="91">
        <f t="shared" si="83"/>
        <v>0</v>
      </c>
      <c r="DT99"/>
      <c r="DU99"/>
      <c r="DV99"/>
      <c r="DW99"/>
      <c r="DX99"/>
      <c r="DY99"/>
      <c r="DZ99" s="82"/>
      <c r="EA99"/>
      <c r="EB99" s="93">
        <v>36596</v>
      </c>
      <c r="EC99" s="90">
        <v>3.5756000000000001</v>
      </c>
      <c r="ED99" s="72">
        <f t="shared" si="130"/>
        <v>651.88090603659953</v>
      </c>
      <c r="EE99" s="72">
        <f t="shared" si="131"/>
        <v>0</v>
      </c>
      <c r="EF99" s="91">
        <f t="shared" si="86"/>
        <v>49.282196496367</v>
      </c>
      <c r="EG99" s="91">
        <f t="shared" si="87"/>
        <v>0</v>
      </c>
      <c r="EH99"/>
      <c r="EI99"/>
      <c r="EJ99"/>
      <c r="EK99"/>
      <c r="EL99"/>
      <c r="EM99"/>
      <c r="EN99" s="82"/>
      <c r="EO99"/>
      <c r="EP99" s="93">
        <v>36596</v>
      </c>
      <c r="EQ99" s="90">
        <v>3.5756000000000001</v>
      </c>
      <c r="ER99" s="72">
        <f t="shared" si="132"/>
        <v>19.076014244459898</v>
      </c>
      <c r="ES99" s="72">
        <f t="shared" si="133"/>
        <v>0</v>
      </c>
      <c r="ET99" s="91">
        <f t="shared" si="90"/>
        <v>1.4421466768811704</v>
      </c>
      <c r="EU99" s="91">
        <f t="shared" si="91"/>
        <v>0</v>
      </c>
      <c r="EV99"/>
      <c r="EW99"/>
      <c r="EX99"/>
      <c r="EY99"/>
      <c r="EZ99"/>
      <c r="FA99"/>
      <c r="FB99" s="82"/>
      <c r="FC99"/>
      <c r="FD99" s="93">
        <v>36596</v>
      </c>
      <c r="FE99" s="90">
        <v>3.5756000000000001</v>
      </c>
      <c r="FF99" s="72">
        <f t="shared" si="134"/>
        <v>108.98456580032459</v>
      </c>
      <c r="FG99" s="72">
        <f t="shared" si="135"/>
        <v>0</v>
      </c>
      <c r="FH99" s="91">
        <f t="shared" si="94"/>
        <v>8.2392331745045517</v>
      </c>
      <c r="FI99" s="91">
        <f t="shared" si="95"/>
        <v>0</v>
      </c>
      <c r="FJ99"/>
      <c r="FK99"/>
      <c r="FL99"/>
      <c r="FM99"/>
      <c r="FN99"/>
      <c r="FO99"/>
      <c r="FP99" s="82"/>
      <c r="FQ99"/>
      <c r="FR99" s="93">
        <v>36596</v>
      </c>
      <c r="FS99" s="90">
        <v>3.5756000000000001</v>
      </c>
      <c r="FT99" s="72">
        <f t="shared" si="136"/>
        <v>0</v>
      </c>
      <c r="FU99" s="72">
        <f t="shared" si="137"/>
        <v>238.28805895452098</v>
      </c>
      <c r="FV99" s="91">
        <f t="shared" si="98"/>
        <v>0</v>
      </c>
      <c r="FW99" s="91">
        <f t="shared" si="99"/>
        <v>-7.2916146040083856</v>
      </c>
      <c r="FX99"/>
      <c r="FY99"/>
      <c r="FZ99"/>
      <c r="GA99"/>
      <c r="GB99"/>
      <c r="GC99"/>
      <c r="GD99" s="82"/>
      <c r="GE99"/>
      <c r="GF99" s="93">
        <v>36596</v>
      </c>
      <c r="GG99" s="90">
        <v>3.5756000000000001</v>
      </c>
      <c r="GH99" s="72">
        <f t="shared" si="138"/>
        <v>0</v>
      </c>
      <c r="GI99" s="72">
        <f t="shared" si="139"/>
        <v>229.03376025943919</v>
      </c>
      <c r="GJ99" s="91">
        <f t="shared" si="102"/>
        <v>0</v>
      </c>
      <c r="GK99" s="91">
        <f t="shared" si="103"/>
        <v>-7.008433063938881</v>
      </c>
      <c r="GL99"/>
      <c r="GM99"/>
      <c r="GN99"/>
      <c r="GO99"/>
      <c r="GP99"/>
      <c r="GQ99"/>
      <c r="GS99"/>
      <c r="GT99" s="93">
        <v>36596</v>
      </c>
      <c r="GU99" s="90">
        <v>3.5756000000000001</v>
      </c>
      <c r="GV99" s="72">
        <f t="shared" si="140"/>
        <v>0</v>
      </c>
      <c r="GW99" s="72">
        <f t="shared" si="141"/>
        <v>157.36360759169185</v>
      </c>
      <c r="GX99" s="91">
        <f t="shared" si="106"/>
        <v>0</v>
      </c>
      <c r="GY99" s="91">
        <f t="shared" si="107"/>
        <v>-4.8153263923057992</v>
      </c>
      <c r="GZ99"/>
      <c r="HA99"/>
      <c r="HB99"/>
      <c r="HC99"/>
      <c r="HD99"/>
      <c r="HE99"/>
      <c r="HG99"/>
      <c r="HH99" s="93">
        <v>36596</v>
      </c>
      <c r="HI99" s="90">
        <v>3.5756000000000001</v>
      </c>
      <c r="HJ99" s="72">
        <f t="shared" si="142"/>
        <v>160.32228118909745</v>
      </c>
      <c r="HK99" s="72">
        <f t="shared" si="143"/>
        <v>0</v>
      </c>
      <c r="HL99" s="91">
        <f t="shared" si="110"/>
        <v>12.120364457895786</v>
      </c>
      <c r="HM99" s="91">
        <f t="shared" si="111"/>
        <v>0</v>
      </c>
      <c r="HN99"/>
      <c r="HO99"/>
      <c r="HP99"/>
      <c r="HQ99"/>
      <c r="HR99"/>
      <c r="HS99"/>
    </row>
    <row r="100" spans="2:227" x14ac:dyDescent="0.2">
      <c r="B100" s="93">
        <v>36597</v>
      </c>
      <c r="C100" s="90">
        <v>3.5674000000000001</v>
      </c>
      <c r="D100" s="72">
        <f t="shared" si="113"/>
        <v>160.32228118909745</v>
      </c>
      <c r="E100" s="72">
        <f t="shared" si="114"/>
        <v>0</v>
      </c>
      <c r="F100" s="91">
        <f t="shared" si="51"/>
        <v>10.805721752145189</v>
      </c>
      <c r="G100" s="91">
        <f t="shared" si="52"/>
        <v>0</v>
      </c>
      <c r="P100" s="93">
        <v>36232</v>
      </c>
      <c r="Q100" s="90">
        <v>2.2204999999999999</v>
      </c>
      <c r="R100" s="72">
        <f t="shared" si="112"/>
        <v>0</v>
      </c>
      <c r="S100" s="72">
        <f t="shared" si="115"/>
        <v>157.36360759169185</v>
      </c>
      <c r="T100" s="91">
        <f t="shared" si="54"/>
        <v>0</v>
      </c>
      <c r="U100" s="91">
        <f t="shared" si="55"/>
        <v>129.74629445934994</v>
      </c>
      <c r="AE100" s="93">
        <v>35867</v>
      </c>
      <c r="AF100" s="90">
        <v>1.7020999999999999</v>
      </c>
      <c r="AG100" s="72">
        <f t="shared" si="116"/>
        <v>0</v>
      </c>
      <c r="AH100" s="72">
        <f t="shared" si="117"/>
        <v>229.03376025943919</v>
      </c>
      <c r="AI100" s="91">
        <f t="shared" si="58"/>
        <v>0</v>
      </c>
      <c r="AJ100" s="91">
        <f t="shared" si="59"/>
        <v>193.0525565226813</v>
      </c>
      <c r="AT100" s="93">
        <v>35502</v>
      </c>
      <c r="AU100" s="90">
        <v>1.4777</v>
      </c>
      <c r="AV100" s="72">
        <f t="shared" si="118"/>
        <v>0</v>
      </c>
      <c r="AW100" s="72">
        <f t="shared" si="119"/>
        <v>238.28805895452098</v>
      </c>
      <c r="AX100" s="91">
        <f t="shared" si="62"/>
        <v>0</v>
      </c>
      <c r="AY100" s="91">
        <f t="shared" si="63"/>
        <v>135.18081584489974</v>
      </c>
      <c r="BI100" s="93">
        <v>35136</v>
      </c>
      <c r="BJ100" s="90">
        <v>1.2281</v>
      </c>
      <c r="BK100" s="72">
        <f t="shared" si="120"/>
        <v>108.98456580032459</v>
      </c>
      <c r="BL100" s="72">
        <f t="shared" si="121"/>
        <v>0</v>
      </c>
      <c r="BM100" s="91">
        <f t="shared" si="66"/>
        <v>-84.125186341270549</v>
      </c>
      <c r="BN100" s="91">
        <f t="shared" si="67"/>
        <v>0</v>
      </c>
      <c r="BV100" s="82"/>
      <c r="BW100"/>
      <c r="BX100" s="93">
        <v>36597</v>
      </c>
      <c r="BY100" s="90">
        <v>3.5674000000000001</v>
      </c>
      <c r="BZ100" s="72">
        <f t="shared" si="122"/>
        <v>87.976632266234574</v>
      </c>
      <c r="CA100" s="72">
        <f t="shared" si="123"/>
        <v>0</v>
      </c>
      <c r="CB100" s="91">
        <f t="shared" si="70"/>
        <v>5.9296250147442215</v>
      </c>
      <c r="CC100" s="91">
        <f t="shared" si="71"/>
        <v>0</v>
      </c>
      <c r="CD100"/>
      <c r="CE100"/>
      <c r="CF100"/>
      <c r="CG100"/>
      <c r="CH100"/>
      <c r="CI100"/>
      <c r="CJ100" s="82"/>
      <c r="CK100"/>
      <c r="CL100" s="93">
        <v>36597</v>
      </c>
      <c r="CM100" s="90">
        <v>3.5674000000000001</v>
      </c>
      <c r="CN100" s="72">
        <f t="shared" si="124"/>
        <v>0</v>
      </c>
      <c r="CO100" s="72">
        <f t="shared" si="125"/>
        <v>543.8825647687438</v>
      </c>
      <c r="CP100" s="91">
        <f t="shared" si="74"/>
        <v>0</v>
      </c>
      <c r="CQ100" s="91">
        <f t="shared" si="75"/>
        <v>-12.182969450819968</v>
      </c>
      <c r="CR100"/>
      <c r="CS100"/>
      <c r="CT100"/>
      <c r="CU100"/>
      <c r="CV100"/>
      <c r="CW100"/>
      <c r="CX100" s="82"/>
      <c r="CY100"/>
      <c r="CZ100" s="93">
        <v>36597</v>
      </c>
      <c r="DA100" s="90">
        <v>3.5674000000000001</v>
      </c>
      <c r="DB100" s="72">
        <f t="shared" si="126"/>
        <v>0</v>
      </c>
      <c r="DC100" s="72">
        <f t="shared" si="127"/>
        <v>108.72787722338059</v>
      </c>
      <c r="DD100" s="91">
        <f t="shared" si="78"/>
        <v>0</v>
      </c>
      <c r="DE100" s="91">
        <f t="shared" si="79"/>
        <v>-2.4355044498037466</v>
      </c>
      <c r="DF100"/>
      <c r="DG100"/>
      <c r="DH100"/>
      <c r="DI100"/>
      <c r="DJ100"/>
      <c r="DK100"/>
      <c r="DL100" s="82"/>
      <c r="DM100"/>
      <c r="DN100" s="93">
        <v>36597</v>
      </c>
      <c r="DO100" s="90">
        <v>3.5674000000000001</v>
      </c>
      <c r="DP100" s="72">
        <f t="shared" si="128"/>
        <v>81.897165970195786</v>
      </c>
      <c r="DQ100" s="72">
        <f t="shared" si="129"/>
        <v>0</v>
      </c>
      <c r="DR100" s="91">
        <f t="shared" si="82"/>
        <v>5.5198689863912067</v>
      </c>
      <c r="DS100" s="91">
        <f t="shared" si="83"/>
        <v>0</v>
      </c>
      <c r="DT100"/>
      <c r="DU100"/>
      <c r="DV100"/>
      <c r="DW100"/>
      <c r="DX100"/>
      <c r="DY100"/>
      <c r="DZ100" s="82"/>
      <c r="EA100"/>
      <c r="EB100" s="93">
        <v>36597</v>
      </c>
      <c r="EC100" s="90">
        <v>3.5674000000000001</v>
      </c>
      <c r="ED100" s="72">
        <f t="shared" si="130"/>
        <v>651.88090603659953</v>
      </c>
      <c r="EE100" s="72">
        <f t="shared" si="131"/>
        <v>0</v>
      </c>
      <c r="EF100" s="91">
        <f t="shared" si="86"/>
        <v>43.936773066866891</v>
      </c>
      <c r="EG100" s="91">
        <f t="shared" si="87"/>
        <v>0</v>
      </c>
      <c r="EH100"/>
      <c r="EI100"/>
      <c r="EJ100"/>
      <c r="EK100"/>
      <c r="EL100"/>
      <c r="EM100"/>
      <c r="EN100" s="82"/>
      <c r="EO100"/>
      <c r="EP100" s="93">
        <v>36597</v>
      </c>
      <c r="EQ100" s="90">
        <v>3.5674000000000001</v>
      </c>
      <c r="ER100" s="72">
        <f t="shared" si="132"/>
        <v>19.076014244459898</v>
      </c>
      <c r="ES100" s="72">
        <f t="shared" si="133"/>
        <v>0</v>
      </c>
      <c r="ET100" s="91">
        <f t="shared" si="90"/>
        <v>1.2857233600765996</v>
      </c>
      <c r="EU100" s="91">
        <f t="shared" si="91"/>
        <v>0</v>
      </c>
      <c r="EV100"/>
      <c r="EW100"/>
      <c r="EX100"/>
      <c r="EY100"/>
      <c r="EZ100"/>
      <c r="FA100"/>
      <c r="FB100" s="82"/>
      <c r="FC100"/>
      <c r="FD100" s="93">
        <v>36597</v>
      </c>
      <c r="FE100" s="90">
        <v>3.5674000000000001</v>
      </c>
      <c r="FF100" s="72">
        <f t="shared" si="134"/>
        <v>108.98456580032459</v>
      </c>
      <c r="FG100" s="72">
        <f t="shared" si="135"/>
        <v>0</v>
      </c>
      <c r="FH100" s="91">
        <f t="shared" si="94"/>
        <v>7.3455597349418911</v>
      </c>
      <c r="FI100" s="91">
        <f t="shared" si="95"/>
        <v>0</v>
      </c>
      <c r="FJ100"/>
      <c r="FK100"/>
      <c r="FL100"/>
      <c r="FM100"/>
      <c r="FN100"/>
      <c r="FO100"/>
      <c r="FP100" s="82"/>
      <c r="FQ100"/>
      <c r="FR100" s="93">
        <v>36597</v>
      </c>
      <c r="FS100" s="90">
        <v>3.5674000000000001</v>
      </c>
      <c r="FT100" s="72">
        <f t="shared" si="136"/>
        <v>0</v>
      </c>
      <c r="FU100" s="72">
        <f t="shared" si="137"/>
        <v>238.28805895452098</v>
      </c>
      <c r="FV100" s="91">
        <f t="shared" si="98"/>
        <v>0</v>
      </c>
      <c r="FW100" s="91">
        <f t="shared" si="99"/>
        <v>-5.337652520581317</v>
      </c>
      <c r="FX100"/>
      <c r="FY100"/>
      <c r="FZ100"/>
      <c r="GA100"/>
      <c r="GB100"/>
      <c r="GC100"/>
      <c r="GD100" s="82"/>
      <c r="GE100"/>
      <c r="GF100" s="93">
        <v>36597</v>
      </c>
      <c r="GG100" s="90">
        <v>3.5674000000000001</v>
      </c>
      <c r="GH100" s="72">
        <f t="shared" si="138"/>
        <v>0</v>
      </c>
      <c r="GI100" s="72">
        <f t="shared" si="139"/>
        <v>229.03376025943919</v>
      </c>
      <c r="GJ100" s="91">
        <f t="shared" si="102"/>
        <v>0</v>
      </c>
      <c r="GK100" s="91">
        <f t="shared" si="103"/>
        <v>-5.1303562298114835</v>
      </c>
      <c r="GL100"/>
      <c r="GM100"/>
      <c r="GN100"/>
      <c r="GO100"/>
      <c r="GP100"/>
      <c r="GQ100"/>
      <c r="GS100"/>
      <c r="GT100" s="93">
        <v>36597</v>
      </c>
      <c r="GU100" s="90">
        <v>3.5674000000000001</v>
      </c>
      <c r="GV100" s="72">
        <f t="shared" si="140"/>
        <v>0</v>
      </c>
      <c r="GW100" s="72">
        <f t="shared" si="141"/>
        <v>157.36360759169185</v>
      </c>
      <c r="GX100" s="91">
        <f t="shared" si="106"/>
        <v>0</v>
      </c>
      <c r="GY100" s="91">
        <f t="shared" si="107"/>
        <v>-3.5249448100539285</v>
      </c>
      <c r="GZ100"/>
      <c r="HA100"/>
      <c r="HB100"/>
      <c r="HC100"/>
      <c r="HD100"/>
      <c r="HE100"/>
      <c r="HG100"/>
      <c r="HH100" s="93">
        <v>36597</v>
      </c>
      <c r="HI100" s="90">
        <v>3.5674000000000001</v>
      </c>
      <c r="HJ100" s="72">
        <f t="shared" si="142"/>
        <v>160.32228118909745</v>
      </c>
      <c r="HK100" s="72">
        <f t="shared" si="143"/>
        <v>0</v>
      </c>
      <c r="HL100" s="91">
        <f t="shared" si="110"/>
        <v>10.805721752145189</v>
      </c>
      <c r="HM100" s="91">
        <f t="shared" si="111"/>
        <v>0</v>
      </c>
      <c r="HN100"/>
      <c r="HO100"/>
      <c r="HP100"/>
      <c r="HQ100"/>
      <c r="HR100"/>
      <c r="HS100"/>
    </row>
    <row r="101" spans="2:227" x14ac:dyDescent="0.2">
      <c r="B101" s="93">
        <v>36598</v>
      </c>
      <c r="C101" s="90">
        <v>3.5655999999999999</v>
      </c>
      <c r="D101" s="72">
        <f t="shared" si="113"/>
        <v>160.32228118909745</v>
      </c>
      <c r="E101" s="72">
        <f t="shared" si="114"/>
        <v>0</v>
      </c>
      <c r="F101" s="91">
        <f t="shared" si="51"/>
        <v>10.517141646004774</v>
      </c>
      <c r="G101" s="91">
        <f t="shared" si="52"/>
        <v>0</v>
      </c>
      <c r="P101" s="93">
        <v>36233</v>
      </c>
      <c r="Q101" s="90">
        <v>2.1816</v>
      </c>
      <c r="R101" s="72">
        <f t="shared" si="112"/>
        <v>0</v>
      </c>
      <c r="S101" s="72">
        <f t="shared" si="115"/>
        <v>157.36360759169185</v>
      </c>
      <c r="T101" s="91">
        <f t="shared" si="54"/>
        <v>0</v>
      </c>
      <c r="U101" s="91">
        <f t="shared" si="55"/>
        <v>135.86773879466674</v>
      </c>
      <c r="AE101" s="93">
        <v>35868</v>
      </c>
      <c r="AF101" s="90">
        <v>1.7387999999999999</v>
      </c>
      <c r="AG101" s="72">
        <f t="shared" si="116"/>
        <v>0</v>
      </c>
      <c r="AH101" s="72">
        <f t="shared" si="117"/>
        <v>229.03376025943919</v>
      </c>
      <c r="AI101" s="91">
        <f t="shared" si="58"/>
        <v>0</v>
      </c>
      <c r="AJ101" s="91">
        <f t="shared" si="59"/>
        <v>184.64701752115988</v>
      </c>
      <c r="AT101" s="93">
        <v>35503</v>
      </c>
      <c r="AU101" s="90">
        <v>1.5269999999999999</v>
      </c>
      <c r="AV101" s="72">
        <f t="shared" si="118"/>
        <v>0</v>
      </c>
      <c r="AW101" s="72">
        <f t="shared" si="119"/>
        <v>238.28805895452098</v>
      </c>
      <c r="AX101" s="91">
        <f t="shared" si="62"/>
        <v>0</v>
      </c>
      <c r="AY101" s="91">
        <f t="shared" si="63"/>
        <v>123.43321453844187</v>
      </c>
      <c r="BI101" s="93">
        <v>35137</v>
      </c>
      <c r="BJ101" s="90">
        <v>1.2391000000000001</v>
      </c>
      <c r="BK101" s="72">
        <f t="shared" si="120"/>
        <v>108.98456580032459</v>
      </c>
      <c r="BL101" s="72">
        <f t="shared" si="121"/>
        <v>0</v>
      </c>
      <c r="BM101" s="91">
        <f t="shared" si="66"/>
        <v>-82.926356117466966</v>
      </c>
      <c r="BN101" s="91">
        <f t="shared" si="67"/>
        <v>0</v>
      </c>
      <c r="BV101" s="82"/>
      <c r="BW101"/>
      <c r="BX101" s="93">
        <v>36598</v>
      </c>
      <c r="BY101" s="90">
        <v>3.5655999999999999</v>
      </c>
      <c r="BZ101" s="72">
        <f t="shared" si="122"/>
        <v>87.976632266234574</v>
      </c>
      <c r="CA101" s="72">
        <f t="shared" si="123"/>
        <v>0</v>
      </c>
      <c r="CB101" s="91">
        <f t="shared" si="70"/>
        <v>5.7712670766649774</v>
      </c>
      <c r="CC101" s="91">
        <f t="shared" si="71"/>
        <v>0</v>
      </c>
      <c r="CD101"/>
      <c r="CE101"/>
      <c r="CF101"/>
      <c r="CG101"/>
      <c r="CH101"/>
      <c r="CI101"/>
      <c r="CJ101" s="82"/>
      <c r="CK101"/>
      <c r="CL101" s="93">
        <v>36598</v>
      </c>
      <c r="CM101" s="90">
        <v>3.5655999999999999</v>
      </c>
      <c r="CN101" s="72">
        <f t="shared" si="124"/>
        <v>0</v>
      </c>
      <c r="CO101" s="72">
        <f t="shared" si="125"/>
        <v>543.8825647687438</v>
      </c>
      <c r="CP101" s="91">
        <f t="shared" si="74"/>
        <v>0</v>
      </c>
      <c r="CQ101" s="91">
        <f t="shared" si="75"/>
        <v>-11.203980834236097</v>
      </c>
      <c r="CR101"/>
      <c r="CS101"/>
      <c r="CT101"/>
      <c r="CU101"/>
      <c r="CV101"/>
      <c r="CW101"/>
      <c r="CX101" s="82"/>
      <c r="CY101"/>
      <c r="CZ101" s="93">
        <v>36598</v>
      </c>
      <c r="DA101" s="90">
        <v>3.5655999999999999</v>
      </c>
      <c r="DB101" s="72">
        <f t="shared" si="126"/>
        <v>0</v>
      </c>
      <c r="DC101" s="72">
        <f t="shared" si="127"/>
        <v>108.72787722338059</v>
      </c>
      <c r="DD101" s="91">
        <f t="shared" si="78"/>
        <v>0</v>
      </c>
      <c r="DE101" s="91">
        <f t="shared" si="79"/>
        <v>-2.2397942708016347</v>
      </c>
      <c r="DF101"/>
      <c r="DG101"/>
      <c r="DH101"/>
      <c r="DI101"/>
      <c r="DJ101"/>
      <c r="DK101"/>
      <c r="DL101" s="82"/>
      <c r="DM101"/>
      <c r="DN101" s="93">
        <v>36598</v>
      </c>
      <c r="DO101" s="90">
        <v>3.5655999999999999</v>
      </c>
      <c r="DP101" s="72">
        <f t="shared" si="128"/>
        <v>81.897165970195786</v>
      </c>
      <c r="DQ101" s="72">
        <f t="shared" si="129"/>
        <v>0</v>
      </c>
      <c r="DR101" s="91">
        <f t="shared" si="82"/>
        <v>5.3724540876448339</v>
      </c>
      <c r="DS101" s="91">
        <f t="shared" si="83"/>
        <v>0</v>
      </c>
      <c r="DT101"/>
      <c r="DU101"/>
      <c r="DV101"/>
      <c r="DW101"/>
      <c r="DX101"/>
      <c r="DY101"/>
      <c r="DZ101" s="82"/>
      <c r="EA101"/>
      <c r="EB101" s="93">
        <v>36598</v>
      </c>
      <c r="EC101" s="90">
        <v>3.5655999999999999</v>
      </c>
      <c r="ED101" s="72">
        <f t="shared" si="130"/>
        <v>651.88090603659953</v>
      </c>
      <c r="EE101" s="72">
        <f t="shared" si="131"/>
        <v>0</v>
      </c>
      <c r="EF101" s="91">
        <f t="shared" si="86"/>
        <v>42.763387436000848</v>
      </c>
      <c r="EG101" s="91">
        <f t="shared" si="87"/>
        <v>0</v>
      </c>
      <c r="EH101"/>
      <c r="EI101"/>
      <c r="EJ101"/>
      <c r="EK101"/>
      <c r="EL101"/>
      <c r="EM101"/>
      <c r="EN101" s="82"/>
      <c r="EO101"/>
      <c r="EP101" s="93">
        <v>36598</v>
      </c>
      <c r="EQ101" s="90">
        <v>3.5655999999999999</v>
      </c>
      <c r="ER101" s="72">
        <f t="shared" si="132"/>
        <v>19.076014244459898</v>
      </c>
      <c r="ES101" s="72">
        <f t="shared" si="133"/>
        <v>0</v>
      </c>
      <c r="ET101" s="91">
        <f t="shared" si="90"/>
        <v>1.2513865344365671</v>
      </c>
      <c r="EU101" s="91">
        <f t="shared" si="91"/>
        <v>0</v>
      </c>
      <c r="EV101"/>
      <c r="EW101"/>
      <c r="EX101"/>
      <c r="EY101"/>
      <c r="EZ101"/>
      <c r="FA101"/>
      <c r="FB101" s="82"/>
      <c r="FC101"/>
      <c r="FD101" s="93">
        <v>36598</v>
      </c>
      <c r="FE101" s="90">
        <v>3.5655999999999999</v>
      </c>
      <c r="FF101" s="72">
        <f t="shared" si="134"/>
        <v>108.98456580032459</v>
      </c>
      <c r="FG101" s="72">
        <f t="shared" si="135"/>
        <v>0</v>
      </c>
      <c r="FH101" s="91">
        <f t="shared" si="94"/>
        <v>7.1493875165012799</v>
      </c>
      <c r="FI101" s="91">
        <f t="shared" si="95"/>
        <v>0</v>
      </c>
      <c r="FJ101"/>
      <c r="FK101"/>
      <c r="FL101"/>
      <c r="FM101"/>
      <c r="FN101"/>
      <c r="FO101"/>
      <c r="FP101" s="82"/>
      <c r="FQ101"/>
      <c r="FR101" s="93">
        <v>36598</v>
      </c>
      <c r="FS101" s="90">
        <v>3.5655999999999999</v>
      </c>
      <c r="FT101" s="72">
        <f t="shared" si="136"/>
        <v>0</v>
      </c>
      <c r="FU101" s="72">
        <f t="shared" si="137"/>
        <v>238.28805895452098</v>
      </c>
      <c r="FV101" s="91">
        <f t="shared" si="98"/>
        <v>0</v>
      </c>
      <c r="FW101" s="91">
        <f t="shared" si="99"/>
        <v>-4.9087340144631204</v>
      </c>
      <c r="FX101"/>
      <c r="FY101"/>
      <c r="FZ101"/>
      <c r="GA101"/>
      <c r="GB101"/>
      <c r="GC101"/>
      <c r="GD101" s="82"/>
      <c r="GE101"/>
      <c r="GF101" s="93">
        <v>36598</v>
      </c>
      <c r="GG101" s="90">
        <v>3.5655999999999999</v>
      </c>
      <c r="GH101" s="72">
        <f t="shared" si="138"/>
        <v>0</v>
      </c>
      <c r="GI101" s="72">
        <f t="shared" si="139"/>
        <v>229.03376025943919</v>
      </c>
      <c r="GJ101" s="91">
        <f t="shared" si="102"/>
        <v>0</v>
      </c>
      <c r="GK101" s="91">
        <f t="shared" si="103"/>
        <v>-4.7180954613444364</v>
      </c>
      <c r="GL101"/>
      <c r="GM101"/>
      <c r="GN101"/>
      <c r="GO101"/>
      <c r="GP101"/>
      <c r="GQ101"/>
      <c r="GS101"/>
      <c r="GT101" s="93">
        <v>36598</v>
      </c>
      <c r="GU101" s="90">
        <v>3.5655999999999999</v>
      </c>
      <c r="GV101" s="72">
        <f t="shared" si="140"/>
        <v>0</v>
      </c>
      <c r="GW101" s="72">
        <f t="shared" si="141"/>
        <v>157.36360759169185</v>
      </c>
      <c r="GX101" s="91">
        <f t="shared" si="106"/>
        <v>0</v>
      </c>
      <c r="GY101" s="91">
        <f t="shared" si="107"/>
        <v>-3.2416903163888446</v>
      </c>
      <c r="GZ101"/>
      <c r="HA101"/>
      <c r="HB101"/>
      <c r="HC101"/>
      <c r="HD101"/>
      <c r="HE101"/>
      <c r="HG101"/>
      <c r="HH101" s="93">
        <v>36598</v>
      </c>
      <c r="HI101" s="90">
        <v>3.5655999999999999</v>
      </c>
      <c r="HJ101" s="72">
        <f t="shared" si="142"/>
        <v>160.32228118909745</v>
      </c>
      <c r="HK101" s="72">
        <f t="shared" si="143"/>
        <v>0</v>
      </c>
      <c r="HL101" s="91">
        <f t="shared" si="110"/>
        <v>10.517141646004774</v>
      </c>
      <c r="HM101" s="91">
        <f t="shared" si="111"/>
        <v>0</v>
      </c>
      <c r="HN101"/>
      <c r="HO101"/>
      <c r="HP101"/>
      <c r="HQ101"/>
      <c r="HR101"/>
      <c r="HS101"/>
    </row>
    <row r="102" spans="2:227" x14ac:dyDescent="0.2">
      <c r="B102" s="93">
        <v>36599</v>
      </c>
      <c r="C102" s="90">
        <v>3.5510000000000002</v>
      </c>
      <c r="D102" s="72">
        <f t="shared" si="113"/>
        <v>160.32228118909745</v>
      </c>
      <c r="E102" s="72">
        <f t="shared" si="114"/>
        <v>0</v>
      </c>
      <c r="F102" s="91">
        <f t="shared" si="51"/>
        <v>8.1764363406439955</v>
      </c>
      <c r="G102" s="91">
        <f t="shared" si="52"/>
        <v>0</v>
      </c>
      <c r="P102" s="93">
        <v>36234</v>
      </c>
      <c r="Q102" s="90">
        <v>2.1791</v>
      </c>
      <c r="R102" s="72">
        <f t="shared" si="112"/>
        <v>0</v>
      </c>
      <c r="S102" s="72">
        <f t="shared" si="115"/>
        <v>157.36360759169185</v>
      </c>
      <c r="T102" s="91">
        <f t="shared" si="54"/>
        <v>0</v>
      </c>
      <c r="U102" s="91">
        <f t="shared" si="55"/>
        <v>136.26114781364595</v>
      </c>
      <c r="AE102" s="93">
        <v>35869</v>
      </c>
      <c r="AF102" s="90">
        <v>1.7363999999999999</v>
      </c>
      <c r="AG102" s="72">
        <f t="shared" si="116"/>
        <v>0</v>
      </c>
      <c r="AH102" s="72">
        <f t="shared" si="117"/>
        <v>229.03376025943919</v>
      </c>
      <c r="AI102" s="91">
        <f t="shared" si="58"/>
        <v>0</v>
      </c>
      <c r="AJ102" s="91">
        <f t="shared" si="59"/>
        <v>185.19669854578254</v>
      </c>
      <c r="AT102" s="93">
        <v>35504</v>
      </c>
      <c r="AU102" s="90">
        <v>1.7706999999999999</v>
      </c>
      <c r="AV102" s="72">
        <f t="shared" si="118"/>
        <v>0</v>
      </c>
      <c r="AW102" s="72">
        <f t="shared" si="119"/>
        <v>238.28805895452098</v>
      </c>
      <c r="AX102" s="91">
        <f t="shared" si="62"/>
        <v>0</v>
      </c>
      <c r="AY102" s="91">
        <f t="shared" si="63"/>
        <v>65.362414571225102</v>
      </c>
      <c r="BI102" s="93">
        <v>35138</v>
      </c>
      <c r="BJ102" s="90">
        <v>1.2565999999999999</v>
      </c>
      <c r="BK102" s="72">
        <f t="shared" si="120"/>
        <v>108.98456580032459</v>
      </c>
      <c r="BL102" s="72">
        <f t="shared" si="121"/>
        <v>0</v>
      </c>
      <c r="BM102" s="91">
        <f t="shared" si="66"/>
        <v>-81.019126215961307</v>
      </c>
      <c r="BN102" s="91">
        <f t="shared" si="67"/>
        <v>0</v>
      </c>
      <c r="BV102" s="82"/>
      <c r="BW102"/>
      <c r="BX102" s="93">
        <v>36599</v>
      </c>
      <c r="BY102" s="90">
        <v>3.5510000000000002</v>
      </c>
      <c r="BZ102" s="72">
        <f t="shared" si="122"/>
        <v>87.976632266234574</v>
      </c>
      <c r="CA102" s="72">
        <f t="shared" si="123"/>
        <v>0</v>
      </c>
      <c r="CB102" s="91">
        <f t="shared" si="70"/>
        <v>4.4868082455779774</v>
      </c>
      <c r="CC102" s="91">
        <f t="shared" si="71"/>
        <v>0</v>
      </c>
      <c r="CD102"/>
      <c r="CE102"/>
      <c r="CF102"/>
      <c r="CG102"/>
      <c r="CH102"/>
      <c r="CI102"/>
      <c r="CJ102" s="82"/>
      <c r="CK102"/>
      <c r="CL102" s="93">
        <v>36599</v>
      </c>
      <c r="CM102" s="90">
        <v>3.5510000000000002</v>
      </c>
      <c r="CN102" s="72">
        <f t="shared" si="124"/>
        <v>0</v>
      </c>
      <c r="CO102" s="72">
        <f t="shared" si="125"/>
        <v>543.8825647687438</v>
      </c>
      <c r="CP102" s="91">
        <f t="shared" si="74"/>
        <v>0</v>
      </c>
      <c r="CQ102" s="91">
        <f t="shared" si="75"/>
        <v>-3.2632953886125864</v>
      </c>
      <c r="CR102"/>
      <c r="CS102"/>
      <c r="CT102"/>
      <c r="CU102"/>
      <c r="CV102"/>
      <c r="CW102"/>
      <c r="CX102" s="82"/>
      <c r="CY102"/>
      <c r="CZ102" s="93">
        <v>36599</v>
      </c>
      <c r="DA102" s="90">
        <v>3.5510000000000002</v>
      </c>
      <c r="DB102" s="72">
        <f t="shared" si="126"/>
        <v>0</v>
      </c>
      <c r="DC102" s="72">
        <f t="shared" si="127"/>
        <v>108.72787722338059</v>
      </c>
      <c r="DD102" s="91">
        <f t="shared" si="78"/>
        <v>0</v>
      </c>
      <c r="DE102" s="91">
        <f t="shared" si="79"/>
        <v>-0.65236726334030826</v>
      </c>
      <c r="DF102"/>
      <c r="DG102"/>
      <c r="DH102"/>
      <c r="DI102"/>
      <c r="DJ102"/>
      <c r="DK102"/>
      <c r="DL102" s="82"/>
      <c r="DM102"/>
      <c r="DN102" s="93">
        <v>36599</v>
      </c>
      <c r="DO102" s="90">
        <v>3.5510000000000002</v>
      </c>
      <c r="DP102" s="72">
        <f t="shared" si="128"/>
        <v>81.897165970195786</v>
      </c>
      <c r="DQ102" s="72">
        <f t="shared" si="129"/>
        <v>0</v>
      </c>
      <c r="DR102" s="91">
        <f t="shared" si="82"/>
        <v>4.1767554644799976</v>
      </c>
      <c r="DS102" s="91">
        <f t="shared" si="83"/>
        <v>0</v>
      </c>
      <c r="DT102"/>
      <c r="DU102"/>
      <c r="DV102"/>
      <c r="DW102"/>
      <c r="DX102"/>
      <c r="DY102"/>
      <c r="DZ102" s="82"/>
      <c r="EA102"/>
      <c r="EB102" s="93">
        <v>36599</v>
      </c>
      <c r="EC102" s="90">
        <v>3.5510000000000002</v>
      </c>
      <c r="ED102" s="72">
        <f t="shared" si="130"/>
        <v>651.88090603659953</v>
      </c>
      <c r="EE102" s="72">
        <f t="shared" si="131"/>
        <v>0</v>
      </c>
      <c r="EF102" s="91">
        <f t="shared" si="86"/>
        <v>33.245926207866681</v>
      </c>
      <c r="EG102" s="91">
        <f t="shared" si="87"/>
        <v>0</v>
      </c>
      <c r="EH102"/>
      <c r="EI102"/>
      <c r="EJ102"/>
      <c r="EK102"/>
      <c r="EL102"/>
      <c r="EM102"/>
      <c r="EN102" s="82"/>
      <c r="EO102"/>
      <c r="EP102" s="93">
        <v>36599</v>
      </c>
      <c r="EQ102" s="90">
        <v>3.5510000000000002</v>
      </c>
      <c r="ER102" s="72">
        <f t="shared" si="132"/>
        <v>19.076014244459898</v>
      </c>
      <c r="ES102" s="72">
        <f t="shared" si="133"/>
        <v>0</v>
      </c>
      <c r="ET102" s="91">
        <f t="shared" si="90"/>
        <v>0.97287672646745782</v>
      </c>
      <c r="EU102" s="91">
        <f t="shared" si="91"/>
        <v>0</v>
      </c>
      <c r="EV102"/>
      <c r="EW102"/>
      <c r="EX102"/>
      <c r="EY102"/>
      <c r="EZ102"/>
      <c r="FA102"/>
      <c r="FB102" s="82"/>
      <c r="FC102"/>
      <c r="FD102" s="93">
        <v>36599</v>
      </c>
      <c r="FE102" s="90">
        <v>3.5510000000000002</v>
      </c>
      <c r="FF102" s="72">
        <f t="shared" si="134"/>
        <v>108.98456580032459</v>
      </c>
      <c r="FG102" s="72">
        <f t="shared" si="135"/>
        <v>0</v>
      </c>
      <c r="FH102" s="91">
        <f t="shared" si="94"/>
        <v>5.5582128558165707</v>
      </c>
      <c r="FI102" s="91">
        <f t="shared" si="95"/>
        <v>0</v>
      </c>
      <c r="FJ102"/>
      <c r="FK102"/>
      <c r="FL102"/>
      <c r="FM102"/>
      <c r="FN102"/>
      <c r="FO102"/>
      <c r="FP102" s="82"/>
      <c r="FQ102"/>
      <c r="FR102" s="93">
        <v>36599</v>
      </c>
      <c r="FS102" s="90">
        <v>3.5510000000000002</v>
      </c>
      <c r="FT102" s="72">
        <f t="shared" si="136"/>
        <v>0</v>
      </c>
      <c r="FU102" s="72">
        <f t="shared" si="137"/>
        <v>238.28805895452098</v>
      </c>
      <c r="FV102" s="91">
        <f t="shared" si="98"/>
        <v>0</v>
      </c>
      <c r="FW102" s="91">
        <f t="shared" si="99"/>
        <v>-1.4297283537271801</v>
      </c>
      <c r="FX102"/>
      <c r="FY102"/>
      <c r="FZ102"/>
      <c r="GA102"/>
      <c r="GB102"/>
      <c r="GC102"/>
      <c r="GD102" s="82"/>
      <c r="GE102"/>
      <c r="GF102" s="93">
        <v>36599</v>
      </c>
      <c r="GG102" s="90">
        <v>3.5510000000000002</v>
      </c>
      <c r="GH102" s="72">
        <f t="shared" si="138"/>
        <v>0</v>
      </c>
      <c r="GI102" s="72">
        <f t="shared" si="139"/>
        <v>229.03376025943919</v>
      </c>
      <c r="GJ102" s="91">
        <f t="shared" si="102"/>
        <v>0</v>
      </c>
      <c r="GK102" s="91">
        <f t="shared" si="103"/>
        <v>-1.3742025615566873</v>
      </c>
      <c r="GL102"/>
      <c r="GM102"/>
      <c r="GN102"/>
      <c r="GO102"/>
      <c r="GP102"/>
      <c r="GQ102"/>
      <c r="GS102"/>
      <c r="GT102" s="93">
        <v>36599</v>
      </c>
      <c r="GU102" s="90">
        <v>3.5510000000000002</v>
      </c>
      <c r="GV102" s="72">
        <f t="shared" si="140"/>
        <v>0</v>
      </c>
      <c r="GW102" s="72">
        <f t="shared" si="141"/>
        <v>157.36360759169185</v>
      </c>
      <c r="GX102" s="91">
        <f t="shared" si="106"/>
        <v>0</v>
      </c>
      <c r="GY102" s="91">
        <f t="shared" si="107"/>
        <v>-0.94418164555018691</v>
      </c>
      <c r="GZ102"/>
      <c r="HA102"/>
      <c r="HB102"/>
      <c r="HC102"/>
      <c r="HD102"/>
      <c r="HE102"/>
      <c r="HG102"/>
      <c r="HH102" s="93">
        <v>36599</v>
      </c>
      <c r="HI102" s="90">
        <v>3.5510000000000002</v>
      </c>
      <c r="HJ102" s="72">
        <f t="shared" si="142"/>
        <v>160.32228118909745</v>
      </c>
      <c r="HK102" s="72">
        <f t="shared" si="143"/>
        <v>0</v>
      </c>
      <c r="HL102" s="91">
        <f t="shared" si="110"/>
        <v>8.1764363406439955</v>
      </c>
      <c r="HM102" s="91">
        <f t="shared" si="111"/>
        <v>0</v>
      </c>
      <c r="HN102"/>
      <c r="HO102"/>
      <c r="HP102"/>
      <c r="HQ102"/>
      <c r="HR102"/>
      <c r="HS102"/>
    </row>
    <row r="103" spans="2:227" x14ac:dyDescent="0.2">
      <c r="B103" s="93">
        <v>36600</v>
      </c>
      <c r="C103" s="90">
        <v>3.5609999999999999</v>
      </c>
      <c r="D103" s="72">
        <f t="shared" si="113"/>
        <v>160.32228118909745</v>
      </c>
      <c r="E103" s="72">
        <f t="shared" si="114"/>
        <v>0</v>
      </c>
      <c r="F103" s="91">
        <f t="shared" si="51"/>
        <v>9.7796591525349363</v>
      </c>
      <c r="G103" s="91">
        <f t="shared" si="52"/>
        <v>0</v>
      </c>
      <c r="P103" s="93">
        <v>36235</v>
      </c>
      <c r="Q103" s="90">
        <v>2.1494</v>
      </c>
      <c r="R103" s="72">
        <f t="shared" si="112"/>
        <v>0</v>
      </c>
      <c r="S103" s="72">
        <f t="shared" si="115"/>
        <v>157.36360759169185</v>
      </c>
      <c r="T103" s="91">
        <f t="shared" si="54"/>
        <v>0</v>
      </c>
      <c r="U103" s="91">
        <f t="shared" si="55"/>
        <v>140.9348469591192</v>
      </c>
      <c r="AE103" s="93">
        <v>35870</v>
      </c>
      <c r="AF103" s="90">
        <v>1.7394000000000001</v>
      </c>
      <c r="AG103" s="72">
        <f t="shared" si="116"/>
        <v>0</v>
      </c>
      <c r="AH103" s="72">
        <f t="shared" si="117"/>
        <v>229.03376025943919</v>
      </c>
      <c r="AI103" s="91">
        <f t="shared" si="58"/>
        <v>0</v>
      </c>
      <c r="AJ103" s="91">
        <f t="shared" si="59"/>
        <v>184.50959726500417</v>
      </c>
      <c r="AT103" s="93">
        <v>35505</v>
      </c>
      <c r="AU103" s="90">
        <v>1.9554</v>
      </c>
      <c r="AV103" s="72">
        <f t="shared" si="118"/>
        <v>0</v>
      </c>
      <c r="AW103" s="72">
        <f t="shared" si="119"/>
        <v>238.28805895452098</v>
      </c>
      <c r="AX103" s="91">
        <f t="shared" si="62"/>
        <v>0</v>
      </c>
      <c r="AY103" s="91">
        <f t="shared" si="63"/>
        <v>21.350610082325055</v>
      </c>
      <c r="BI103" s="93">
        <v>35139</v>
      </c>
      <c r="BJ103" s="90">
        <v>1.2490000000000001</v>
      </c>
      <c r="BK103" s="72">
        <f t="shared" si="120"/>
        <v>108.98456580032459</v>
      </c>
      <c r="BL103" s="72">
        <f t="shared" si="121"/>
        <v>0</v>
      </c>
      <c r="BM103" s="91">
        <f t="shared" si="66"/>
        <v>-81.847408916043747</v>
      </c>
      <c r="BN103" s="91">
        <f t="shared" si="67"/>
        <v>0</v>
      </c>
      <c r="BV103" s="82"/>
      <c r="BW103"/>
      <c r="BX103" s="93">
        <v>36600</v>
      </c>
      <c r="BY103" s="90">
        <v>3.5609999999999999</v>
      </c>
      <c r="BZ103" s="72">
        <f t="shared" si="122"/>
        <v>87.976632266234574</v>
      </c>
      <c r="CA103" s="72">
        <f t="shared" si="123"/>
        <v>0</v>
      </c>
      <c r="CB103" s="91">
        <f t="shared" si="70"/>
        <v>5.3665745682403037</v>
      </c>
      <c r="CC103" s="91">
        <f t="shared" si="71"/>
        <v>0</v>
      </c>
      <c r="CD103"/>
      <c r="CE103"/>
      <c r="CF103"/>
      <c r="CG103"/>
      <c r="CH103"/>
      <c r="CI103"/>
      <c r="CJ103" s="82"/>
      <c r="CK103"/>
      <c r="CL103" s="93">
        <v>36600</v>
      </c>
      <c r="CM103" s="90">
        <v>3.5609999999999999</v>
      </c>
      <c r="CN103" s="72">
        <f t="shared" si="124"/>
        <v>0</v>
      </c>
      <c r="CO103" s="72">
        <f t="shared" si="125"/>
        <v>543.8825647687438</v>
      </c>
      <c r="CP103" s="91">
        <f t="shared" si="74"/>
        <v>0</v>
      </c>
      <c r="CQ103" s="91">
        <f t="shared" si="75"/>
        <v>-8.7021210362999089</v>
      </c>
      <c r="CR103"/>
      <c r="CS103"/>
      <c r="CT103"/>
      <c r="CU103"/>
      <c r="CV103"/>
      <c r="CW103"/>
      <c r="CX103" s="82"/>
      <c r="CY103"/>
      <c r="CZ103" s="93">
        <v>36600</v>
      </c>
      <c r="DA103" s="90">
        <v>3.5609999999999999</v>
      </c>
      <c r="DB103" s="72">
        <f t="shared" si="126"/>
        <v>0</v>
      </c>
      <c r="DC103" s="72">
        <f t="shared" si="127"/>
        <v>108.72787722338059</v>
      </c>
      <c r="DD103" s="91">
        <f t="shared" si="78"/>
        <v>0</v>
      </c>
      <c r="DE103" s="91">
        <f t="shared" si="79"/>
        <v>-1.739646035574091</v>
      </c>
      <c r="DF103"/>
      <c r="DG103"/>
      <c r="DH103"/>
      <c r="DI103"/>
      <c r="DJ103"/>
      <c r="DK103"/>
      <c r="DL103" s="82"/>
      <c r="DM103"/>
      <c r="DN103" s="93">
        <v>36600</v>
      </c>
      <c r="DO103" s="90">
        <v>3.5609999999999999</v>
      </c>
      <c r="DP103" s="72">
        <f t="shared" si="128"/>
        <v>81.897165970195786</v>
      </c>
      <c r="DQ103" s="72">
        <f t="shared" si="129"/>
        <v>0</v>
      </c>
      <c r="DR103" s="91">
        <f t="shared" si="82"/>
        <v>4.9957271241819381</v>
      </c>
      <c r="DS103" s="91">
        <f t="shared" si="83"/>
        <v>0</v>
      </c>
      <c r="DT103"/>
      <c r="DU103"/>
      <c r="DV103"/>
      <c r="DW103"/>
      <c r="DX103"/>
      <c r="DY103"/>
      <c r="DZ103" s="82"/>
      <c r="EA103"/>
      <c r="EB103" s="93">
        <v>36600</v>
      </c>
      <c r="EC103" s="90">
        <v>3.5609999999999999</v>
      </c>
      <c r="ED103" s="72">
        <f t="shared" si="130"/>
        <v>651.88090603659953</v>
      </c>
      <c r="EE103" s="72">
        <f t="shared" si="131"/>
        <v>0</v>
      </c>
      <c r="EF103" s="91">
        <f t="shared" si="86"/>
        <v>39.764735268232535</v>
      </c>
      <c r="EG103" s="91">
        <f t="shared" si="87"/>
        <v>0</v>
      </c>
      <c r="EH103"/>
      <c r="EI103"/>
      <c r="EJ103"/>
      <c r="EK103"/>
      <c r="EL103"/>
      <c r="EM103"/>
      <c r="EN103" s="82"/>
      <c r="EO103"/>
      <c r="EP103" s="93">
        <v>36600</v>
      </c>
      <c r="EQ103" s="90">
        <v>3.5609999999999999</v>
      </c>
      <c r="ER103" s="72">
        <f t="shared" si="132"/>
        <v>19.076014244459898</v>
      </c>
      <c r="ES103" s="72">
        <f t="shared" si="133"/>
        <v>0</v>
      </c>
      <c r="ET103" s="91">
        <f t="shared" si="90"/>
        <v>1.1636368689120526</v>
      </c>
      <c r="EU103" s="91">
        <f t="shared" si="91"/>
        <v>0</v>
      </c>
      <c r="EV103"/>
      <c r="EW103"/>
      <c r="EX103"/>
      <c r="EY103"/>
      <c r="EZ103"/>
      <c r="FA103"/>
      <c r="FB103" s="82"/>
      <c r="FC103"/>
      <c r="FD103" s="93">
        <v>36600</v>
      </c>
      <c r="FE103" s="90">
        <v>3.5609999999999999</v>
      </c>
      <c r="FF103" s="72">
        <f t="shared" si="134"/>
        <v>108.98456580032459</v>
      </c>
      <c r="FG103" s="72">
        <f t="shared" si="135"/>
        <v>0</v>
      </c>
      <c r="FH103" s="91">
        <f t="shared" si="94"/>
        <v>6.6480585138197936</v>
      </c>
      <c r="FI103" s="91">
        <f t="shared" si="95"/>
        <v>0</v>
      </c>
      <c r="FJ103"/>
      <c r="FK103"/>
      <c r="FL103"/>
      <c r="FM103"/>
      <c r="FN103"/>
      <c r="FO103"/>
      <c r="FP103" s="82"/>
      <c r="FQ103"/>
      <c r="FR103" s="93">
        <v>36600</v>
      </c>
      <c r="FS103" s="90">
        <v>3.5609999999999999</v>
      </c>
      <c r="FT103" s="72">
        <f t="shared" si="136"/>
        <v>0</v>
      </c>
      <c r="FU103" s="72">
        <f t="shared" si="137"/>
        <v>238.28805895452098</v>
      </c>
      <c r="FV103" s="91">
        <f t="shared" si="98"/>
        <v>0</v>
      </c>
      <c r="FW103" s="91">
        <f t="shared" si="99"/>
        <v>-3.8126089432723389</v>
      </c>
      <c r="FX103"/>
      <c r="FY103"/>
      <c r="FZ103"/>
      <c r="GA103"/>
      <c r="GB103"/>
      <c r="GC103"/>
      <c r="GD103" s="82"/>
      <c r="GE103"/>
      <c r="GF103" s="93">
        <v>36600</v>
      </c>
      <c r="GG103" s="90">
        <v>3.5609999999999999</v>
      </c>
      <c r="GH103" s="72">
        <f t="shared" si="138"/>
        <v>0</v>
      </c>
      <c r="GI103" s="72">
        <f t="shared" si="139"/>
        <v>229.03376025943919</v>
      </c>
      <c r="GJ103" s="91">
        <f t="shared" si="102"/>
        <v>0</v>
      </c>
      <c r="GK103" s="91">
        <f t="shared" si="103"/>
        <v>-3.6645401641510302</v>
      </c>
      <c r="GL103"/>
      <c r="GM103"/>
      <c r="GN103"/>
      <c r="GO103"/>
      <c r="GP103"/>
      <c r="GQ103"/>
      <c r="GS103"/>
      <c r="GT103" s="93">
        <v>36600</v>
      </c>
      <c r="GU103" s="90">
        <v>3.5609999999999999</v>
      </c>
      <c r="GV103" s="72">
        <f t="shared" si="140"/>
        <v>0</v>
      </c>
      <c r="GW103" s="72">
        <f t="shared" si="141"/>
        <v>157.36360759169185</v>
      </c>
      <c r="GX103" s="91">
        <f t="shared" si="106"/>
        <v>0</v>
      </c>
      <c r="GY103" s="91">
        <f t="shared" si="107"/>
        <v>-2.5178177214670718</v>
      </c>
      <c r="GZ103"/>
      <c r="HA103"/>
      <c r="HB103"/>
      <c r="HC103"/>
      <c r="HD103"/>
      <c r="HE103"/>
      <c r="HG103"/>
      <c r="HH103" s="93">
        <v>36600</v>
      </c>
      <c r="HI103" s="90">
        <v>3.5609999999999999</v>
      </c>
      <c r="HJ103" s="72">
        <f t="shared" si="142"/>
        <v>160.32228118909745</v>
      </c>
      <c r="HK103" s="72">
        <f t="shared" si="143"/>
        <v>0</v>
      </c>
      <c r="HL103" s="91">
        <f t="shared" si="110"/>
        <v>9.7796591525349363</v>
      </c>
      <c r="HM103" s="91">
        <f t="shared" si="111"/>
        <v>0</v>
      </c>
      <c r="HN103"/>
      <c r="HO103"/>
      <c r="HP103"/>
      <c r="HQ103"/>
      <c r="HR103"/>
      <c r="HS103"/>
    </row>
    <row r="104" spans="2:227" x14ac:dyDescent="0.2">
      <c r="B104" s="93">
        <v>36601</v>
      </c>
      <c r="C104" s="90">
        <v>3.6084000000000001</v>
      </c>
      <c r="D104" s="72">
        <f t="shared" si="113"/>
        <v>160.32228118909745</v>
      </c>
      <c r="E104" s="72">
        <f t="shared" si="114"/>
        <v>0</v>
      </c>
      <c r="F104" s="91">
        <f t="shared" si="51"/>
        <v>17.378935280898173</v>
      </c>
      <c r="G104" s="91">
        <f t="shared" si="52"/>
        <v>0</v>
      </c>
      <c r="P104" s="93">
        <v>36236</v>
      </c>
      <c r="Q104" s="90">
        <v>2.1577999999999999</v>
      </c>
      <c r="R104" s="72">
        <f t="shared" si="112"/>
        <v>0</v>
      </c>
      <c r="S104" s="72">
        <f t="shared" si="115"/>
        <v>157.36360759169185</v>
      </c>
      <c r="T104" s="91">
        <f t="shared" si="54"/>
        <v>0</v>
      </c>
      <c r="U104" s="91">
        <f t="shared" si="55"/>
        <v>139.61299265534902</v>
      </c>
      <c r="AE104" s="93">
        <v>35871</v>
      </c>
      <c r="AF104" s="90">
        <v>1.7650999999999999</v>
      </c>
      <c r="AG104" s="72">
        <f t="shared" si="116"/>
        <v>0</v>
      </c>
      <c r="AH104" s="72">
        <f t="shared" si="117"/>
        <v>229.03376025943919</v>
      </c>
      <c r="AI104" s="91">
        <f t="shared" si="58"/>
        <v>0</v>
      </c>
      <c r="AJ104" s="91">
        <f t="shared" si="59"/>
        <v>178.62342962633664</v>
      </c>
      <c r="AT104" s="93">
        <v>35506</v>
      </c>
      <c r="AU104" s="90">
        <v>1.5839000000000001</v>
      </c>
      <c r="AV104" s="72">
        <f t="shared" si="118"/>
        <v>0</v>
      </c>
      <c r="AW104" s="72">
        <f t="shared" si="119"/>
        <v>238.28805895452098</v>
      </c>
      <c r="AX104" s="91">
        <f t="shared" si="62"/>
        <v>0</v>
      </c>
      <c r="AY104" s="91">
        <f t="shared" si="63"/>
        <v>109.87462398392958</v>
      </c>
      <c r="BI104" s="93">
        <v>35140</v>
      </c>
      <c r="BJ104" s="90">
        <v>1.2524999999999999</v>
      </c>
      <c r="BK104" s="72">
        <f t="shared" si="120"/>
        <v>108.98456580032459</v>
      </c>
      <c r="BL104" s="72">
        <f t="shared" si="121"/>
        <v>0</v>
      </c>
      <c r="BM104" s="91">
        <f t="shared" si="66"/>
        <v>-81.465962935742638</v>
      </c>
      <c r="BN104" s="91">
        <f t="shared" si="67"/>
        <v>0</v>
      </c>
      <c r="BV104" s="82"/>
      <c r="BW104"/>
      <c r="BX104" s="93">
        <v>36601</v>
      </c>
      <c r="BY104" s="90">
        <v>3.6084000000000001</v>
      </c>
      <c r="BZ104" s="72">
        <f t="shared" si="122"/>
        <v>87.976632266234574</v>
      </c>
      <c r="CA104" s="72">
        <f t="shared" si="123"/>
        <v>0</v>
      </c>
      <c r="CB104" s="91">
        <f t="shared" si="70"/>
        <v>9.5366669376598328</v>
      </c>
      <c r="CC104" s="91">
        <f t="shared" si="71"/>
        <v>0</v>
      </c>
      <c r="CD104"/>
      <c r="CE104"/>
      <c r="CF104"/>
      <c r="CG104"/>
      <c r="CH104"/>
      <c r="CI104"/>
      <c r="CJ104" s="82"/>
      <c r="CK104"/>
      <c r="CL104" s="93">
        <v>36601</v>
      </c>
      <c r="CM104" s="90">
        <v>3.6084000000000001</v>
      </c>
      <c r="CN104" s="72">
        <f t="shared" si="124"/>
        <v>0</v>
      </c>
      <c r="CO104" s="72">
        <f t="shared" si="125"/>
        <v>543.8825647687438</v>
      </c>
      <c r="CP104" s="91">
        <f t="shared" si="74"/>
        <v>0</v>
      </c>
      <c r="CQ104" s="91">
        <f t="shared" si="75"/>
        <v>-34.482154606338426</v>
      </c>
      <c r="CR104"/>
      <c r="CS104"/>
      <c r="CT104"/>
      <c r="CU104"/>
      <c r="CV104"/>
      <c r="CW104"/>
      <c r="CX104" s="82"/>
      <c r="CY104"/>
      <c r="CZ104" s="93">
        <v>36601</v>
      </c>
      <c r="DA104" s="90">
        <v>3.6084000000000001</v>
      </c>
      <c r="DB104" s="72">
        <f t="shared" si="126"/>
        <v>0</v>
      </c>
      <c r="DC104" s="72">
        <f t="shared" si="127"/>
        <v>108.72787722338059</v>
      </c>
      <c r="DD104" s="91">
        <f t="shared" si="78"/>
        <v>0</v>
      </c>
      <c r="DE104" s="91">
        <f t="shared" si="79"/>
        <v>-6.8933474159623422</v>
      </c>
      <c r="DF104"/>
      <c r="DG104"/>
      <c r="DH104"/>
      <c r="DI104"/>
      <c r="DJ104"/>
      <c r="DK104"/>
      <c r="DL104" s="82"/>
      <c r="DM104"/>
      <c r="DN104" s="93">
        <v>36601</v>
      </c>
      <c r="DO104" s="90">
        <v>3.6084000000000001</v>
      </c>
      <c r="DP104" s="72">
        <f t="shared" si="128"/>
        <v>81.897165970195786</v>
      </c>
      <c r="DQ104" s="72">
        <f t="shared" si="129"/>
        <v>0</v>
      </c>
      <c r="DR104" s="91">
        <f t="shared" si="82"/>
        <v>8.8776527911692273</v>
      </c>
      <c r="DS104" s="91">
        <f t="shared" si="83"/>
        <v>0</v>
      </c>
      <c r="DT104"/>
      <c r="DU104"/>
      <c r="DV104"/>
      <c r="DW104"/>
      <c r="DX104"/>
      <c r="DY104"/>
      <c r="DZ104" s="82"/>
      <c r="EA104"/>
      <c r="EB104" s="93">
        <v>36601</v>
      </c>
      <c r="EC104" s="90">
        <v>3.6084000000000001</v>
      </c>
      <c r="ED104" s="72">
        <f t="shared" si="130"/>
        <v>651.88090603659953</v>
      </c>
      <c r="EE104" s="72">
        <f t="shared" si="131"/>
        <v>0</v>
      </c>
      <c r="EF104" s="91">
        <f t="shared" si="86"/>
        <v>70.663890214367427</v>
      </c>
      <c r="EG104" s="91">
        <f t="shared" si="87"/>
        <v>0</v>
      </c>
      <c r="EH104"/>
      <c r="EI104"/>
      <c r="EJ104"/>
      <c r="EK104"/>
      <c r="EL104"/>
      <c r="EM104"/>
      <c r="EN104" s="82"/>
      <c r="EO104"/>
      <c r="EP104" s="93">
        <v>36601</v>
      </c>
      <c r="EQ104" s="90">
        <v>3.6084000000000001</v>
      </c>
      <c r="ER104" s="72">
        <f t="shared" si="132"/>
        <v>19.076014244459898</v>
      </c>
      <c r="ES104" s="72">
        <f t="shared" si="133"/>
        <v>0</v>
      </c>
      <c r="ET104" s="91">
        <f t="shared" si="90"/>
        <v>2.0678399440994539</v>
      </c>
      <c r="EU104" s="91">
        <f t="shared" si="91"/>
        <v>0</v>
      </c>
      <c r="EV104"/>
      <c r="EW104"/>
      <c r="EX104"/>
      <c r="EY104"/>
      <c r="EZ104"/>
      <c r="FA104"/>
      <c r="FB104" s="82"/>
      <c r="FC104"/>
      <c r="FD104" s="93">
        <v>36601</v>
      </c>
      <c r="FE104" s="90">
        <v>3.6084000000000001</v>
      </c>
      <c r="FF104" s="72">
        <f t="shared" si="134"/>
        <v>108.98456580032459</v>
      </c>
      <c r="FG104" s="72">
        <f t="shared" si="135"/>
        <v>0</v>
      </c>
      <c r="FH104" s="91">
        <f t="shared" si="94"/>
        <v>11.813926932755191</v>
      </c>
      <c r="FI104" s="91">
        <f t="shared" si="95"/>
        <v>0</v>
      </c>
      <c r="FJ104"/>
      <c r="FK104"/>
      <c r="FL104"/>
      <c r="FM104"/>
      <c r="FN104"/>
      <c r="FO104"/>
      <c r="FP104" s="82"/>
      <c r="FQ104"/>
      <c r="FR104" s="93">
        <v>36601</v>
      </c>
      <c r="FS104" s="90">
        <v>3.6084000000000001</v>
      </c>
      <c r="FT104" s="72">
        <f t="shared" si="136"/>
        <v>0</v>
      </c>
      <c r="FU104" s="72">
        <f t="shared" si="137"/>
        <v>238.28805895452098</v>
      </c>
      <c r="FV104" s="91">
        <f t="shared" si="98"/>
        <v>0</v>
      </c>
      <c r="FW104" s="91">
        <f t="shared" si="99"/>
        <v>-15.10746293771666</v>
      </c>
      <c r="FX104"/>
      <c r="FY104"/>
      <c r="FZ104"/>
      <c r="GA104"/>
      <c r="GB104"/>
      <c r="GC104"/>
      <c r="GD104" s="82"/>
      <c r="GE104"/>
      <c r="GF104" s="93">
        <v>36601</v>
      </c>
      <c r="GG104" s="90">
        <v>3.6084000000000001</v>
      </c>
      <c r="GH104" s="72">
        <f t="shared" si="138"/>
        <v>0</v>
      </c>
      <c r="GI104" s="72">
        <f t="shared" si="139"/>
        <v>229.03376025943919</v>
      </c>
      <c r="GJ104" s="91">
        <f t="shared" si="102"/>
        <v>0</v>
      </c>
      <c r="GK104" s="91">
        <f t="shared" si="103"/>
        <v>-14.520740400448473</v>
      </c>
      <c r="GL104"/>
      <c r="GM104"/>
      <c r="GN104"/>
      <c r="GO104"/>
      <c r="GP104"/>
      <c r="GQ104"/>
      <c r="GS104"/>
      <c r="GT104" s="93">
        <v>36601</v>
      </c>
      <c r="GU104" s="90">
        <v>3.6084000000000001</v>
      </c>
      <c r="GV104" s="72">
        <f t="shared" si="140"/>
        <v>0</v>
      </c>
      <c r="GW104" s="72">
        <f t="shared" si="141"/>
        <v>157.36360759169185</v>
      </c>
      <c r="GX104" s="91">
        <f t="shared" si="106"/>
        <v>0</v>
      </c>
      <c r="GY104" s="91">
        <f t="shared" si="107"/>
        <v>-9.976852721313282</v>
      </c>
      <c r="GZ104"/>
      <c r="HA104"/>
      <c r="HB104"/>
      <c r="HC104"/>
      <c r="HD104"/>
      <c r="HE104"/>
      <c r="HG104"/>
      <c r="HH104" s="93">
        <v>36601</v>
      </c>
      <c r="HI104" s="90">
        <v>3.6084000000000001</v>
      </c>
      <c r="HJ104" s="72">
        <f t="shared" si="142"/>
        <v>160.32228118909745</v>
      </c>
      <c r="HK104" s="72">
        <f t="shared" si="143"/>
        <v>0</v>
      </c>
      <c r="HL104" s="91">
        <f t="shared" si="110"/>
        <v>17.378935280898173</v>
      </c>
      <c r="HM104" s="91">
        <f t="shared" si="111"/>
        <v>0</v>
      </c>
      <c r="HN104"/>
      <c r="HO104"/>
      <c r="HP104"/>
      <c r="HQ104"/>
      <c r="HR104"/>
      <c r="HS104"/>
    </row>
    <row r="105" spans="2:227" x14ac:dyDescent="0.2">
      <c r="B105" s="93">
        <v>36602</v>
      </c>
      <c r="C105" s="90">
        <v>3.5419999999999998</v>
      </c>
      <c r="D105" s="72">
        <f t="shared" si="113"/>
        <v>160.32228118909745</v>
      </c>
      <c r="E105" s="72">
        <f t="shared" si="114"/>
        <v>0</v>
      </c>
      <c r="F105" s="91">
        <f t="shared" si="51"/>
        <v>6.7335358099420635</v>
      </c>
      <c r="G105" s="91">
        <f t="shared" si="52"/>
        <v>0</v>
      </c>
      <c r="P105" s="93">
        <v>36237</v>
      </c>
      <c r="Q105" s="90">
        <v>2.1749999999999998</v>
      </c>
      <c r="R105" s="72">
        <f t="shared" si="112"/>
        <v>0</v>
      </c>
      <c r="S105" s="72">
        <f t="shared" si="115"/>
        <v>157.36360759169185</v>
      </c>
      <c r="T105" s="91">
        <f t="shared" si="54"/>
        <v>0</v>
      </c>
      <c r="U105" s="91">
        <f t="shared" si="55"/>
        <v>136.90633860477192</v>
      </c>
      <c r="AE105" s="93">
        <v>35872</v>
      </c>
      <c r="AF105" s="90">
        <v>1.7670999999999999</v>
      </c>
      <c r="AG105" s="72">
        <f t="shared" si="116"/>
        <v>0</v>
      </c>
      <c r="AH105" s="72">
        <f t="shared" si="117"/>
        <v>229.03376025943919</v>
      </c>
      <c r="AI105" s="91">
        <f t="shared" si="58"/>
        <v>0</v>
      </c>
      <c r="AJ105" s="91">
        <f t="shared" si="59"/>
        <v>178.16536210581776</v>
      </c>
      <c r="AT105" s="93">
        <v>35507</v>
      </c>
      <c r="AU105" s="90">
        <v>1.4803999999999999</v>
      </c>
      <c r="AV105" s="72">
        <f t="shared" si="118"/>
        <v>0</v>
      </c>
      <c r="AW105" s="72">
        <f t="shared" si="119"/>
        <v>238.28805895452098</v>
      </c>
      <c r="AX105" s="91">
        <f t="shared" si="62"/>
        <v>0</v>
      </c>
      <c r="AY105" s="91">
        <f t="shared" si="63"/>
        <v>134.53743808572253</v>
      </c>
      <c r="BI105" s="93">
        <v>35141</v>
      </c>
      <c r="BJ105" s="90">
        <v>1.2533000000000001</v>
      </c>
      <c r="BK105" s="72">
        <f t="shared" si="120"/>
        <v>108.98456580032459</v>
      </c>
      <c r="BL105" s="72">
        <f t="shared" si="121"/>
        <v>0</v>
      </c>
      <c r="BM105" s="91">
        <f t="shared" si="66"/>
        <v>-81.378775283102357</v>
      </c>
      <c r="BN105" s="91">
        <f t="shared" si="67"/>
        <v>0</v>
      </c>
      <c r="BV105" s="82"/>
      <c r="BW105"/>
      <c r="BX105" s="93">
        <v>36602</v>
      </c>
      <c r="BY105" s="90">
        <v>3.5419999999999998</v>
      </c>
      <c r="BZ105" s="72">
        <f t="shared" si="122"/>
        <v>87.976632266234574</v>
      </c>
      <c r="CA105" s="72">
        <f t="shared" si="123"/>
        <v>0</v>
      </c>
      <c r="CB105" s="91">
        <f t="shared" si="70"/>
        <v>3.6950185551818358</v>
      </c>
      <c r="CC105" s="91">
        <f t="shared" si="71"/>
        <v>0</v>
      </c>
      <c r="CD105"/>
      <c r="CE105"/>
      <c r="CF105"/>
      <c r="CG105"/>
      <c r="CH105"/>
      <c r="CI105"/>
      <c r="CJ105" s="82"/>
      <c r="CK105"/>
      <c r="CL105" s="93">
        <v>36602</v>
      </c>
      <c r="CM105" s="90">
        <v>3.5419999999999998</v>
      </c>
      <c r="CN105" s="72">
        <f t="shared" si="124"/>
        <v>0</v>
      </c>
      <c r="CO105" s="72">
        <f t="shared" si="125"/>
        <v>543.8825647687438</v>
      </c>
      <c r="CP105" s="91">
        <f t="shared" si="74"/>
        <v>0</v>
      </c>
      <c r="CQ105" s="91">
        <f t="shared" si="75"/>
        <v>1.6316476943062932</v>
      </c>
      <c r="CR105"/>
      <c r="CS105"/>
      <c r="CT105"/>
      <c r="CU105"/>
      <c r="CV105"/>
      <c r="CW105"/>
      <c r="CX105" s="82"/>
      <c r="CY105"/>
      <c r="CZ105" s="93">
        <v>36602</v>
      </c>
      <c r="DA105" s="90">
        <v>3.5419999999999998</v>
      </c>
      <c r="DB105" s="72">
        <f t="shared" si="126"/>
        <v>0</v>
      </c>
      <c r="DC105" s="72">
        <f t="shared" si="127"/>
        <v>108.72787722338059</v>
      </c>
      <c r="DD105" s="91">
        <f t="shared" si="78"/>
        <v>0</v>
      </c>
      <c r="DE105" s="91">
        <f t="shared" si="79"/>
        <v>0.32618363167015413</v>
      </c>
      <c r="DF105"/>
      <c r="DG105"/>
      <c r="DH105"/>
      <c r="DI105"/>
      <c r="DJ105"/>
      <c r="DK105"/>
      <c r="DL105" s="82"/>
      <c r="DM105"/>
      <c r="DN105" s="93">
        <v>36602</v>
      </c>
      <c r="DO105" s="90">
        <v>3.5419999999999998</v>
      </c>
      <c r="DP105" s="72">
        <f t="shared" si="128"/>
        <v>81.897165970195786</v>
      </c>
      <c r="DQ105" s="72">
        <f t="shared" si="129"/>
        <v>0</v>
      </c>
      <c r="DR105" s="91">
        <f t="shared" si="82"/>
        <v>3.4396809707482077</v>
      </c>
      <c r="DS105" s="91">
        <f t="shared" si="83"/>
        <v>0</v>
      </c>
      <c r="DT105"/>
      <c r="DU105"/>
      <c r="DV105"/>
      <c r="DW105"/>
      <c r="DX105"/>
      <c r="DY105"/>
      <c r="DZ105" s="82"/>
      <c r="EA105"/>
      <c r="EB105" s="93">
        <v>36602</v>
      </c>
      <c r="EC105" s="90">
        <v>3.5419999999999998</v>
      </c>
      <c r="ED105" s="72">
        <f t="shared" si="130"/>
        <v>651.88090603659953</v>
      </c>
      <c r="EE105" s="72">
        <f t="shared" si="131"/>
        <v>0</v>
      </c>
      <c r="EF105" s="91">
        <f t="shared" si="86"/>
        <v>27.37899805353706</v>
      </c>
      <c r="EG105" s="91">
        <f t="shared" si="87"/>
        <v>0</v>
      </c>
      <c r="EH105"/>
      <c r="EI105"/>
      <c r="EJ105"/>
      <c r="EK105"/>
      <c r="EL105"/>
      <c r="EM105"/>
      <c r="EN105" s="82"/>
      <c r="EO105"/>
      <c r="EP105" s="93">
        <v>36602</v>
      </c>
      <c r="EQ105" s="90">
        <v>3.5419999999999998</v>
      </c>
      <c r="ER105" s="72">
        <f t="shared" si="132"/>
        <v>19.076014244459898</v>
      </c>
      <c r="ES105" s="72">
        <f t="shared" si="133"/>
        <v>0</v>
      </c>
      <c r="ET105" s="91">
        <f t="shared" si="90"/>
        <v>0.80119259826731226</v>
      </c>
      <c r="EU105" s="91">
        <f t="shared" si="91"/>
        <v>0</v>
      </c>
      <c r="EV105"/>
      <c r="EW105"/>
      <c r="EX105"/>
      <c r="EY105"/>
      <c r="EZ105"/>
      <c r="FA105"/>
      <c r="FB105" s="82"/>
      <c r="FC105"/>
      <c r="FD105" s="93">
        <v>36602</v>
      </c>
      <c r="FE105" s="90">
        <v>3.5419999999999998</v>
      </c>
      <c r="FF105" s="72">
        <f t="shared" si="134"/>
        <v>108.98456580032459</v>
      </c>
      <c r="FG105" s="72">
        <f t="shared" si="135"/>
        <v>0</v>
      </c>
      <c r="FH105" s="91">
        <f t="shared" si="94"/>
        <v>4.5773517636136125</v>
      </c>
      <c r="FI105" s="91">
        <f t="shared" si="95"/>
        <v>0</v>
      </c>
      <c r="FJ105"/>
      <c r="FK105"/>
      <c r="FL105"/>
      <c r="FM105"/>
      <c r="FN105"/>
      <c r="FO105"/>
      <c r="FP105" s="82"/>
      <c r="FQ105"/>
      <c r="FR105" s="93">
        <v>36602</v>
      </c>
      <c r="FS105" s="90">
        <v>3.5419999999999998</v>
      </c>
      <c r="FT105" s="72">
        <f t="shared" si="136"/>
        <v>0</v>
      </c>
      <c r="FU105" s="72">
        <f t="shared" si="137"/>
        <v>238.28805895452098</v>
      </c>
      <c r="FV105" s="91">
        <f t="shared" si="98"/>
        <v>0</v>
      </c>
      <c r="FW105" s="91">
        <f t="shared" si="99"/>
        <v>0.71486417686359005</v>
      </c>
      <c r="FX105"/>
      <c r="FY105"/>
      <c r="FZ105"/>
      <c r="GA105"/>
      <c r="GB105"/>
      <c r="GC105"/>
      <c r="GD105" s="82"/>
      <c r="GE105"/>
      <c r="GF105" s="93">
        <v>36602</v>
      </c>
      <c r="GG105" s="90">
        <v>3.5419999999999998</v>
      </c>
      <c r="GH105" s="72">
        <f t="shared" si="138"/>
        <v>0</v>
      </c>
      <c r="GI105" s="72">
        <f t="shared" si="139"/>
        <v>229.03376025943919</v>
      </c>
      <c r="GJ105" s="91">
        <f t="shared" si="102"/>
        <v>0</v>
      </c>
      <c r="GK105" s="91">
        <f t="shared" si="103"/>
        <v>0.68710128077834365</v>
      </c>
      <c r="GL105"/>
      <c r="GM105"/>
      <c r="GN105"/>
      <c r="GO105"/>
      <c r="GP105"/>
      <c r="GQ105"/>
      <c r="GS105"/>
      <c r="GT105" s="93">
        <v>36602</v>
      </c>
      <c r="GU105" s="90">
        <v>3.5419999999999998</v>
      </c>
      <c r="GV105" s="72">
        <f t="shared" si="140"/>
        <v>0</v>
      </c>
      <c r="GW105" s="72">
        <f t="shared" si="141"/>
        <v>157.36360759169185</v>
      </c>
      <c r="GX105" s="91">
        <f t="shared" si="106"/>
        <v>0</v>
      </c>
      <c r="GY105" s="91">
        <f t="shared" si="107"/>
        <v>0.47209082277509345</v>
      </c>
      <c r="GZ105"/>
      <c r="HA105"/>
      <c r="HB105"/>
      <c r="HC105"/>
      <c r="HD105"/>
      <c r="HE105"/>
      <c r="HG105"/>
      <c r="HH105" s="93">
        <v>36602</v>
      </c>
      <c r="HI105" s="90">
        <v>3.5419999999999998</v>
      </c>
      <c r="HJ105" s="72">
        <f t="shared" si="142"/>
        <v>160.32228118909745</v>
      </c>
      <c r="HK105" s="72">
        <f t="shared" si="143"/>
        <v>0</v>
      </c>
      <c r="HL105" s="91">
        <f t="shared" si="110"/>
        <v>6.7335358099420635</v>
      </c>
      <c r="HM105" s="91">
        <f t="shared" si="111"/>
        <v>0</v>
      </c>
      <c r="HN105"/>
      <c r="HO105"/>
      <c r="HP105"/>
      <c r="HQ105"/>
      <c r="HR105"/>
      <c r="HS105"/>
    </row>
    <row r="106" spans="2:227" x14ac:dyDescent="0.2">
      <c r="B106" s="93">
        <v>36603</v>
      </c>
      <c r="C106" s="90">
        <v>3.5150999999999999</v>
      </c>
      <c r="D106" s="72">
        <f t="shared" si="113"/>
        <v>160.32228118909745</v>
      </c>
      <c r="E106" s="72">
        <f t="shared" si="114"/>
        <v>0</v>
      </c>
      <c r="F106" s="91">
        <f t="shared" si="51"/>
        <v>2.4208664459553542</v>
      </c>
      <c r="G106" s="91">
        <f t="shared" si="52"/>
        <v>0</v>
      </c>
      <c r="P106" s="93">
        <v>36238</v>
      </c>
      <c r="Q106" s="90">
        <v>2.1233</v>
      </c>
      <c r="R106" s="72">
        <f t="shared" si="112"/>
        <v>0</v>
      </c>
      <c r="S106" s="72">
        <f t="shared" si="115"/>
        <v>157.36360759169185</v>
      </c>
      <c r="T106" s="91">
        <f t="shared" si="54"/>
        <v>0</v>
      </c>
      <c r="U106" s="91">
        <f t="shared" si="55"/>
        <v>145.04203711726237</v>
      </c>
      <c r="AE106" s="93">
        <v>35873</v>
      </c>
      <c r="AF106" s="90">
        <v>1.7939000000000001</v>
      </c>
      <c r="AG106" s="72">
        <f t="shared" si="116"/>
        <v>0</v>
      </c>
      <c r="AH106" s="72">
        <f t="shared" si="117"/>
        <v>229.03376025943919</v>
      </c>
      <c r="AI106" s="91">
        <f t="shared" si="58"/>
        <v>0</v>
      </c>
      <c r="AJ106" s="91">
        <f t="shared" si="59"/>
        <v>172.02725733086476</v>
      </c>
      <c r="AT106" s="93">
        <v>35508</v>
      </c>
      <c r="AU106" s="90">
        <v>1.3784000000000001</v>
      </c>
      <c r="AV106" s="72">
        <f t="shared" si="118"/>
        <v>0</v>
      </c>
      <c r="AW106" s="72">
        <f t="shared" si="119"/>
        <v>238.28805895452098</v>
      </c>
      <c r="AX106" s="91">
        <f t="shared" si="62"/>
        <v>0</v>
      </c>
      <c r="AY106" s="91">
        <f t="shared" si="63"/>
        <v>158.84282009908364</v>
      </c>
      <c r="BI106" s="93">
        <v>35142</v>
      </c>
      <c r="BJ106" s="90">
        <v>1.2623</v>
      </c>
      <c r="BK106" s="72">
        <f t="shared" si="120"/>
        <v>108.98456580032459</v>
      </c>
      <c r="BL106" s="72">
        <f t="shared" si="121"/>
        <v>0</v>
      </c>
      <c r="BM106" s="91">
        <f t="shared" si="66"/>
        <v>-80.397914190899456</v>
      </c>
      <c r="BN106" s="91">
        <f t="shared" si="67"/>
        <v>0</v>
      </c>
      <c r="BV106" s="82"/>
      <c r="BW106"/>
      <c r="BX106" s="93">
        <v>36603</v>
      </c>
      <c r="BY106" s="90">
        <v>3.5150999999999999</v>
      </c>
      <c r="BZ106" s="72">
        <f t="shared" si="122"/>
        <v>87.976632266234574</v>
      </c>
      <c r="CA106" s="72">
        <f t="shared" si="123"/>
        <v>0</v>
      </c>
      <c r="CB106" s="91">
        <f t="shared" si="70"/>
        <v>1.3284471472201325</v>
      </c>
      <c r="CC106" s="91">
        <f t="shared" si="71"/>
        <v>0</v>
      </c>
      <c r="CD106"/>
      <c r="CE106"/>
      <c r="CF106"/>
      <c r="CG106"/>
      <c r="CH106"/>
      <c r="CI106"/>
      <c r="CJ106" s="82"/>
      <c r="CK106"/>
      <c r="CL106" s="93">
        <v>36603</v>
      </c>
      <c r="CM106" s="90">
        <v>3.5150999999999999</v>
      </c>
      <c r="CN106" s="72">
        <f t="shared" si="124"/>
        <v>0</v>
      </c>
      <c r="CO106" s="72">
        <f t="shared" si="125"/>
        <v>543.8825647687438</v>
      </c>
      <c r="CP106" s="91">
        <f t="shared" si="74"/>
        <v>0</v>
      </c>
      <c r="CQ106" s="91">
        <f t="shared" si="75"/>
        <v>16.262088686585461</v>
      </c>
      <c r="CR106"/>
      <c r="CS106"/>
      <c r="CT106"/>
      <c r="CU106"/>
      <c r="CV106"/>
      <c r="CW106"/>
      <c r="CX106" s="82"/>
      <c r="CY106"/>
      <c r="CZ106" s="93">
        <v>36603</v>
      </c>
      <c r="DA106" s="90">
        <v>3.5150999999999999</v>
      </c>
      <c r="DB106" s="72">
        <f t="shared" si="126"/>
        <v>0</v>
      </c>
      <c r="DC106" s="72">
        <f t="shared" si="127"/>
        <v>108.72787722338059</v>
      </c>
      <c r="DD106" s="91">
        <f t="shared" si="78"/>
        <v>0</v>
      </c>
      <c r="DE106" s="91">
        <f t="shared" si="79"/>
        <v>3.2509635289790837</v>
      </c>
      <c r="DF106"/>
      <c r="DG106"/>
      <c r="DH106"/>
      <c r="DI106"/>
      <c r="DJ106"/>
      <c r="DK106"/>
      <c r="DL106" s="82"/>
      <c r="DM106"/>
      <c r="DN106" s="93">
        <v>36603</v>
      </c>
      <c r="DO106" s="90">
        <v>3.5150999999999999</v>
      </c>
      <c r="DP106" s="72">
        <f t="shared" si="128"/>
        <v>81.897165970195786</v>
      </c>
      <c r="DQ106" s="72">
        <f t="shared" si="129"/>
        <v>0</v>
      </c>
      <c r="DR106" s="91">
        <f t="shared" si="82"/>
        <v>1.2366472061499474</v>
      </c>
      <c r="DS106" s="91">
        <f t="shared" si="83"/>
        <v>0</v>
      </c>
      <c r="DT106"/>
      <c r="DU106"/>
      <c r="DV106"/>
      <c r="DW106"/>
      <c r="DX106"/>
      <c r="DY106"/>
      <c r="DZ106" s="82"/>
      <c r="EA106"/>
      <c r="EB106" s="93">
        <v>36603</v>
      </c>
      <c r="EC106" s="90">
        <v>3.5150999999999999</v>
      </c>
      <c r="ED106" s="72">
        <f t="shared" si="130"/>
        <v>651.88090603659953</v>
      </c>
      <c r="EE106" s="72">
        <f t="shared" si="131"/>
        <v>0</v>
      </c>
      <c r="EF106" s="91">
        <f t="shared" si="86"/>
        <v>9.8434016811525815</v>
      </c>
      <c r="EG106" s="91">
        <f t="shared" si="87"/>
        <v>0</v>
      </c>
      <c r="EH106"/>
      <c r="EI106"/>
      <c r="EJ106"/>
      <c r="EK106"/>
      <c r="EL106"/>
      <c r="EM106"/>
      <c r="EN106" s="82"/>
      <c r="EO106"/>
      <c r="EP106" s="93">
        <v>36603</v>
      </c>
      <c r="EQ106" s="90">
        <v>3.5150999999999999</v>
      </c>
      <c r="ER106" s="72">
        <f t="shared" si="132"/>
        <v>19.076014244459898</v>
      </c>
      <c r="ES106" s="72">
        <f t="shared" si="133"/>
        <v>0</v>
      </c>
      <c r="ET106" s="91">
        <f t="shared" si="90"/>
        <v>0.28804781509134242</v>
      </c>
      <c r="EU106" s="91">
        <f t="shared" si="91"/>
        <v>0</v>
      </c>
      <c r="EV106"/>
      <c r="EW106"/>
      <c r="EX106"/>
      <c r="EY106"/>
      <c r="EZ106"/>
      <c r="FA106"/>
      <c r="FB106" s="82"/>
      <c r="FC106"/>
      <c r="FD106" s="93">
        <v>36603</v>
      </c>
      <c r="FE106" s="90">
        <v>3.5150999999999999</v>
      </c>
      <c r="FF106" s="72">
        <f t="shared" si="134"/>
        <v>108.98456580032459</v>
      </c>
      <c r="FG106" s="72">
        <f t="shared" si="135"/>
        <v>0</v>
      </c>
      <c r="FH106" s="91">
        <f t="shared" si="94"/>
        <v>1.6456669435848894</v>
      </c>
      <c r="FI106" s="91">
        <f t="shared" si="95"/>
        <v>0</v>
      </c>
      <c r="FJ106"/>
      <c r="FK106"/>
      <c r="FL106"/>
      <c r="FM106"/>
      <c r="FN106"/>
      <c r="FO106"/>
      <c r="FP106" s="82"/>
      <c r="FQ106"/>
      <c r="FR106" s="93">
        <v>36603</v>
      </c>
      <c r="FS106" s="90">
        <v>3.5150999999999999</v>
      </c>
      <c r="FT106" s="72">
        <f t="shared" si="136"/>
        <v>0</v>
      </c>
      <c r="FU106" s="72">
        <f t="shared" si="137"/>
        <v>238.28805895452098</v>
      </c>
      <c r="FV106" s="91">
        <f t="shared" si="98"/>
        <v>0</v>
      </c>
      <c r="FW106" s="91">
        <f t="shared" si="99"/>
        <v>7.1248129627401866</v>
      </c>
      <c r="FX106"/>
      <c r="FY106"/>
      <c r="FZ106"/>
      <c r="GA106"/>
      <c r="GB106"/>
      <c r="GC106"/>
      <c r="GD106" s="82"/>
      <c r="GE106"/>
      <c r="GF106" s="93">
        <v>36603</v>
      </c>
      <c r="GG106" s="90">
        <v>3.5150999999999999</v>
      </c>
      <c r="GH106" s="72">
        <f t="shared" si="138"/>
        <v>0</v>
      </c>
      <c r="GI106" s="72">
        <f t="shared" si="139"/>
        <v>229.03376025943919</v>
      </c>
      <c r="GJ106" s="91">
        <f t="shared" si="102"/>
        <v>0</v>
      </c>
      <c r="GK106" s="91">
        <f t="shared" si="103"/>
        <v>6.8481094317572406</v>
      </c>
      <c r="GL106"/>
      <c r="GM106"/>
      <c r="GN106"/>
      <c r="GO106"/>
      <c r="GP106"/>
      <c r="GQ106"/>
      <c r="GS106"/>
      <c r="GT106" s="93">
        <v>36603</v>
      </c>
      <c r="GU106" s="90">
        <v>3.5150999999999999</v>
      </c>
      <c r="GV106" s="72">
        <f t="shared" si="140"/>
        <v>0</v>
      </c>
      <c r="GW106" s="72">
        <f t="shared" si="141"/>
        <v>157.36360759169185</v>
      </c>
      <c r="GX106" s="91">
        <f t="shared" si="106"/>
        <v>0</v>
      </c>
      <c r="GY106" s="91">
        <f t="shared" si="107"/>
        <v>4.7051718669915923</v>
      </c>
      <c r="GZ106"/>
      <c r="HA106"/>
      <c r="HB106"/>
      <c r="HC106"/>
      <c r="HD106"/>
      <c r="HE106"/>
      <c r="HG106"/>
      <c r="HH106" s="93">
        <v>36603</v>
      </c>
      <c r="HI106" s="90">
        <v>3.5150999999999999</v>
      </c>
      <c r="HJ106" s="72">
        <f t="shared" si="142"/>
        <v>160.32228118909745</v>
      </c>
      <c r="HK106" s="72">
        <f t="shared" si="143"/>
        <v>0</v>
      </c>
      <c r="HL106" s="91">
        <f t="shared" si="110"/>
        <v>2.4208664459553542</v>
      </c>
      <c r="HM106" s="91">
        <f t="shared" si="111"/>
        <v>0</v>
      </c>
      <c r="HN106"/>
      <c r="HO106"/>
      <c r="HP106"/>
      <c r="HQ106"/>
      <c r="HR106"/>
      <c r="HS106"/>
    </row>
    <row r="107" spans="2:227" x14ac:dyDescent="0.2">
      <c r="B107" s="93">
        <v>36604</v>
      </c>
      <c r="C107" s="90">
        <v>3.5059999999999998</v>
      </c>
      <c r="D107" s="72">
        <f t="shared" si="113"/>
        <v>160.32228118909745</v>
      </c>
      <c r="E107" s="72">
        <f t="shared" si="114"/>
        <v>0</v>
      </c>
      <c r="F107" s="91">
        <f t="shared" si="51"/>
        <v>0.96193368713454996</v>
      </c>
      <c r="G107" s="91">
        <f t="shared" si="52"/>
        <v>0</v>
      </c>
      <c r="P107" s="93">
        <v>36239</v>
      </c>
      <c r="Q107" s="90">
        <v>2.0682999999999998</v>
      </c>
      <c r="R107" s="72">
        <f t="shared" si="112"/>
        <v>0</v>
      </c>
      <c r="S107" s="72">
        <f t="shared" si="115"/>
        <v>157.36360759169185</v>
      </c>
      <c r="T107" s="91">
        <f t="shared" si="54"/>
        <v>0</v>
      </c>
      <c r="U107" s="91">
        <f t="shared" si="55"/>
        <v>153.69703553480545</v>
      </c>
      <c r="AE107" s="93">
        <v>35874</v>
      </c>
      <c r="AF107" s="90">
        <v>1.7917000000000001</v>
      </c>
      <c r="AG107" s="72">
        <f t="shared" si="116"/>
        <v>0</v>
      </c>
      <c r="AH107" s="72">
        <f t="shared" si="117"/>
        <v>229.03376025943919</v>
      </c>
      <c r="AI107" s="91">
        <f t="shared" si="58"/>
        <v>0</v>
      </c>
      <c r="AJ107" s="91">
        <f t="shared" si="59"/>
        <v>172.53113160343551</v>
      </c>
      <c r="AT107" s="93">
        <v>35509</v>
      </c>
      <c r="AU107" s="90">
        <v>1.4372</v>
      </c>
      <c r="AV107" s="72">
        <f t="shared" si="118"/>
        <v>0</v>
      </c>
      <c r="AW107" s="72">
        <f t="shared" si="119"/>
        <v>238.28805895452098</v>
      </c>
      <c r="AX107" s="91">
        <f t="shared" si="62"/>
        <v>0</v>
      </c>
      <c r="AY107" s="91">
        <f t="shared" si="63"/>
        <v>144.83148223255782</v>
      </c>
      <c r="BI107" s="93">
        <v>35143</v>
      </c>
      <c r="BJ107" s="90">
        <v>1.29</v>
      </c>
      <c r="BK107" s="72">
        <f t="shared" si="120"/>
        <v>108.98456580032459</v>
      </c>
      <c r="BL107" s="72">
        <f t="shared" si="121"/>
        <v>0</v>
      </c>
      <c r="BM107" s="91">
        <f t="shared" si="66"/>
        <v>-77.379041718230454</v>
      </c>
      <c r="BN107" s="91">
        <f t="shared" si="67"/>
        <v>0</v>
      </c>
      <c r="BV107" s="82"/>
      <c r="BW107"/>
      <c r="BX107" s="93">
        <v>36604</v>
      </c>
      <c r="BY107" s="90">
        <v>3.5059999999999998</v>
      </c>
      <c r="BZ107" s="72">
        <f t="shared" si="122"/>
        <v>87.976632266234574</v>
      </c>
      <c r="CA107" s="72">
        <f t="shared" si="123"/>
        <v>0</v>
      </c>
      <c r="CB107" s="91">
        <f t="shared" si="70"/>
        <v>0.52785979359738833</v>
      </c>
      <c r="CC107" s="91">
        <f t="shared" si="71"/>
        <v>0</v>
      </c>
      <c r="CD107"/>
      <c r="CE107"/>
      <c r="CF107"/>
      <c r="CG107"/>
      <c r="CH107"/>
      <c r="CI107"/>
      <c r="CJ107" s="82"/>
      <c r="CK107"/>
      <c r="CL107" s="93">
        <v>36604</v>
      </c>
      <c r="CM107" s="90">
        <v>3.5059999999999998</v>
      </c>
      <c r="CN107" s="72">
        <f t="shared" si="124"/>
        <v>0</v>
      </c>
      <c r="CO107" s="72">
        <f t="shared" si="125"/>
        <v>543.8825647687438</v>
      </c>
      <c r="CP107" s="91">
        <f t="shared" si="74"/>
        <v>0</v>
      </c>
      <c r="CQ107" s="91">
        <f t="shared" si="75"/>
        <v>21.211420025981088</v>
      </c>
      <c r="CR107"/>
      <c r="CS107"/>
      <c r="CT107"/>
      <c r="CU107"/>
      <c r="CV107"/>
      <c r="CW107"/>
      <c r="CX107" s="82"/>
      <c r="CY107"/>
      <c r="CZ107" s="93">
        <v>36604</v>
      </c>
      <c r="DA107" s="90">
        <v>3.5059999999999998</v>
      </c>
      <c r="DB107" s="72">
        <f t="shared" si="126"/>
        <v>0</v>
      </c>
      <c r="DC107" s="72">
        <f t="shared" si="127"/>
        <v>108.72787722338059</v>
      </c>
      <c r="DD107" s="91">
        <f t="shared" si="78"/>
        <v>0</v>
      </c>
      <c r="DE107" s="91">
        <f t="shared" si="79"/>
        <v>4.2403872117118588</v>
      </c>
      <c r="DF107"/>
      <c r="DG107"/>
      <c r="DH107"/>
      <c r="DI107"/>
      <c r="DJ107"/>
      <c r="DK107"/>
      <c r="DL107" s="82"/>
      <c r="DM107"/>
      <c r="DN107" s="93">
        <v>36604</v>
      </c>
      <c r="DO107" s="90">
        <v>3.5059999999999998</v>
      </c>
      <c r="DP107" s="72">
        <f t="shared" si="128"/>
        <v>81.897165970195786</v>
      </c>
      <c r="DQ107" s="72">
        <f t="shared" si="129"/>
        <v>0</v>
      </c>
      <c r="DR107" s="91">
        <f t="shared" si="82"/>
        <v>0.49138299582115696</v>
      </c>
      <c r="DS107" s="91">
        <f t="shared" si="83"/>
        <v>0</v>
      </c>
      <c r="DT107"/>
      <c r="DU107"/>
      <c r="DV107"/>
      <c r="DW107"/>
      <c r="DX107"/>
      <c r="DY107"/>
      <c r="DZ107" s="82"/>
      <c r="EA107"/>
      <c r="EB107" s="93">
        <v>36604</v>
      </c>
      <c r="EC107" s="90">
        <v>3.5059999999999998</v>
      </c>
      <c r="ED107" s="72">
        <f t="shared" si="130"/>
        <v>651.88090603659953</v>
      </c>
      <c r="EE107" s="72">
        <f t="shared" si="131"/>
        <v>0</v>
      </c>
      <c r="EF107" s="91">
        <f t="shared" si="86"/>
        <v>3.911285436219456</v>
      </c>
      <c r="EG107" s="91">
        <f t="shared" si="87"/>
        <v>0</v>
      </c>
      <c r="EH107"/>
      <c r="EI107"/>
      <c r="EJ107"/>
      <c r="EK107"/>
      <c r="EL107"/>
      <c r="EM107"/>
      <c r="EN107" s="82"/>
      <c r="EO107"/>
      <c r="EP107" s="93">
        <v>36604</v>
      </c>
      <c r="EQ107" s="90">
        <v>3.5059999999999998</v>
      </c>
      <c r="ER107" s="72">
        <f t="shared" si="132"/>
        <v>19.076014244459898</v>
      </c>
      <c r="ES107" s="72">
        <f t="shared" si="133"/>
        <v>0</v>
      </c>
      <c r="ET107" s="91">
        <f t="shared" si="90"/>
        <v>0.11445608546675526</v>
      </c>
      <c r="EU107" s="91">
        <f t="shared" si="91"/>
        <v>0</v>
      </c>
      <c r="EV107"/>
      <c r="EW107"/>
      <c r="EX107"/>
      <c r="EY107"/>
      <c r="EZ107"/>
      <c r="FA107"/>
      <c r="FB107" s="82"/>
      <c r="FC107"/>
      <c r="FD107" s="93">
        <v>36604</v>
      </c>
      <c r="FE107" s="90">
        <v>3.5059999999999998</v>
      </c>
      <c r="FF107" s="72">
        <f t="shared" si="134"/>
        <v>108.98456580032459</v>
      </c>
      <c r="FG107" s="72">
        <f t="shared" si="135"/>
        <v>0</v>
      </c>
      <c r="FH107" s="91">
        <f t="shared" si="94"/>
        <v>0.65390739480192395</v>
      </c>
      <c r="FI107" s="91">
        <f t="shared" si="95"/>
        <v>0</v>
      </c>
      <c r="FJ107"/>
      <c r="FK107"/>
      <c r="FL107"/>
      <c r="FM107"/>
      <c r="FN107"/>
      <c r="FO107"/>
      <c r="FP107" s="82"/>
      <c r="FQ107"/>
      <c r="FR107" s="93">
        <v>36604</v>
      </c>
      <c r="FS107" s="90">
        <v>3.5059999999999998</v>
      </c>
      <c r="FT107" s="72">
        <f t="shared" si="136"/>
        <v>0</v>
      </c>
      <c r="FU107" s="72">
        <f t="shared" si="137"/>
        <v>238.28805895452098</v>
      </c>
      <c r="FV107" s="91">
        <f t="shared" si="98"/>
        <v>0</v>
      </c>
      <c r="FW107" s="91">
        <f t="shared" si="99"/>
        <v>9.2932342992263521</v>
      </c>
      <c r="FX107"/>
      <c r="FY107"/>
      <c r="FZ107"/>
      <c r="GA107"/>
      <c r="GB107"/>
      <c r="GC107"/>
      <c r="GD107" s="82"/>
      <c r="GE107"/>
      <c r="GF107" s="93">
        <v>36604</v>
      </c>
      <c r="GG107" s="90">
        <v>3.5059999999999998</v>
      </c>
      <c r="GH107" s="72">
        <f t="shared" si="138"/>
        <v>0</v>
      </c>
      <c r="GI107" s="72">
        <f t="shared" si="139"/>
        <v>229.03376025943919</v>
      </c>
      <c r="GJ107" s="91">
        <f t="shared" si="102"/>
        <v>0</v>
      </c>
      <c r="GK107" s="91">
        <f t="shared" si="103"/>
        <v>8.9323166501181621</v>
      </c>
      <c r="GL107"/>
      <c r="GM107"/>
      <c r="GN107"/>
      <c r="GO107"/>
      <c r="GP107"/>
      <c r="GQ107"/>
      <c r="GS107"/>
      <c r="GT107" s="93">
        <v>36604</v>
      </c>
      <c r="GU107" s="90">
        <v>3.5059999999999998</v>
      </c>
      <c r="GV107" s="72">
        <f t="shared" si="140"/>
        <v>0</v>
      </c>
      <c r="GW107" s="72">
        <f t="shared" si="141"/>
        <v>157.36360759169185</v>
      </c>
      <c r="GX107" s="91">
        <f t="shared" si="106"/>
        <v>0</v>
      </c>
      <c r="GY107" s="91">
        <f t="shared" si="107"/>
        <v>6.1371806960760047</v>
      </c>
      <c r="GZ107"/>
      <c r="HA107"/>
      <c r="HB107"/>
      <c r="HC107"/>
      <c r="HD107"/>
      <c r="HE107"/>
      <c r="HG107"/>
      <c r="HH107" s="93">
        <v>36604</v>
      </c>
      <c r="HI107" s="90">
        <v>3.5059999999999998</v>
      </c>
      <c r="HJ107" s="72">
        <f t="shared" si="142"/>
        <v>160.32228118909745</v>
      </c>
      <c r="HK107" s="72">
        <f t="shared" si="143"/>
        <v>0</v>
      </c>
      <c r="HL107" s="91">
        <f t="shared" si="110"/>
        <v>0.96193368713454996</v>
      </c>
      <c r="HM107" s="91">
        <f t="shared" si="111"/>
        <v>0</v>
      </c>
      <c r="HN107"/>
      <c r="HO107"/>
      <c r="HP107"/>
      <c r="HQ107"/>
      <c r="HR107"/>
      <c r="HS107"/>
    </row>
    <row r="108" spans="2:227" x14ac:dyDescent="0.2">
      <c r="B108" s="93">
        <v>36605</v>
      </c>
      <c r="C108" s="90">
        <v>3.4550999999999998</v>
      </c>
      <c r="D108" s="72">
        <f t="shared" si="113"/>
        <v>160.32228118909745</v>
      </c>
      <c r="E108" s="72">
        <f t="shared" si="114"/>
        <v>0</v>
      </c>
      <c r="F108" s="91">
        <f t="shared" si="51"/>
        <v>-7.1984704253905019</v>
      </c>
      <c r="G108" s="91">
        <f t="shared" si="52"/>
        <v>0</v>
      </c>
      <c r="P108" s="93">
        <v>36240</v>
      </c>
      <c r="Q108" s="90">
        <v>2.0596999999999999</v>
      </c>
      <c r="R108" s="72">
        <f t="shared" si="112"/>
        <v>0</v>
      </c>
      <c r="S108" s="72">
        <f t="shared" si="115"/>
        <v>157.36360759169185</v>
      </c>
      <c r="T108" s="91">
        <f t="shared" si="54"/>
        <v>0</v>
      </c>
      <c r="U108" s="91">
        <f t="shared" si="55"/>
        <v>155.05036256009399</v>
      </c>
      <c r="AE108" s="93">
        <v>35875</v>
      </c>
      <c r="AF108" s="90">
        <v>1.7645999999999999</v>
      </c>
      <c r="AG108" s="72">
        <f t="shared" si="116"/>
        <v>0</v>
      </c>
      <c r="AH108" s="72">
        <f t="shared" si="117"/>
        <v>229.03376025943919</v>
      </c>
      <c r="AI108" s="91">
        <f t="shared" si="58"/>
        <v>0</v>
      </c>
      <c r="AJ108" s="91">
        <f t="shared" si="59"/>
        <v>178.73794650646633</v>
      </c>
      <c r="AT108" s="93">
        <v>35510</v>
      </c>
      <c r="AU108" s="90">
        <v>1.4730000000000001</v>
      </c>
      <c r="AV108" s="72">
        <f t="shared" si="118"/>
        <v>0</v>
      </c>
      <c r="AW108" s="72">
        <f t="shared" si="119"/>
        <v>238.28805895452098</v>
      </c>
      <c r="AX108" s="91">
        <f t="shared" si="62"/>
        <v>0</v>
      </c>
      <c r="AY108" s="91">
        <f t="shared" si="63"/>
        <v>136.30076972198597</v>
      </c>
      <c r="BI108" s="93">
        <v>35144</v>
      </c>
      <c r="BJ108" s="90">
        <v>1.3219000000000001</v>
      </c>
      <c r="BK108" s="72">
        <f t="shared" si="120"/>
        <v>108.98456580032459</v>
      </c>
      <c r="BL108" s="72">
        <f t="shared" si="121"/>
        <v>0</v>
      </c>
      <c r="BM108" s="91">
        <f t="shared" si="66"/>
        <v>-73.902434069200098</v>
      </c>
      <c r="BN108" s="91">
        <f t="shared" si="67"/>
        <v>0</v>
      </c>
      <c r="BV108" s="82"/>
      <c r="BW108"/>
      <c r="BX108" s="93">
        <v>36605</v>
      </c>
      <c r="BY108" s="90">
        <v>3.4550999999999998</v>
      </c>
      <c r="BZ108" s="72">
        <f t="shared" si="122"/>
        <v>87.976632266234574</v>
      </c>
      <c r="CA108" s="72">
        <f t="shared" si="123"/>
        <v>0</v>
      </c>
      <c r="CB108" s="91">
        <f t="shared" si="70"/>
        <v>-3.9501507887539464</v>
      </c>
      <c r="CC108" s="91">
        <f t="shared" si="71"/>
        <v>0</v>
      </c>
      <c r="CD108"/>
      <c r="CE108"/>
      <c r="CF108"/>
      <c r="CG108"/>
      <c r="CH108"/>
      <c r="CI108"/>
      <c r="CJ108" s="82"/>
      <c r="CK108"/>
      <c r="CL108" s="93">
        <v>36605</v>
      </c>
      <c r="CM108" s="90">
        <v>3.4550999999999998</v>
      </c>
      <c r="CN108" s="72">
        <f t="shared" si="124"/>
        <v>0</v>
      </c>
      <c r="CO108" s="72">
        <f t="shared" si="125"/>
        <v>543.8825647687438</v>
      </c>
      <c r="CP108" s="91">
        <f t="shared" si="74"/>
        <v>0</v>
      </c>
      <c r="CQ108" s="91">
        <f t="shared" si="75"/>
        <v>48.895042572710118</v>
      </c>
      <c r="CR108"/>
      <c r="CS108"/>
      <c r="CT108"/>
      <c r="CU108"/>
      <c r="CV108"/>
      <c r="CW108"/>
      <c r="CX108" s="82"/>
      <c r="CY108"/>
      <c r="CZ108" s="93">
        <v>36605</v>
      </c>
      <c r="DA108" s="90">
        <v>3.4550999999999998</v>
      </c>
      <c r="DB108" s="72">
        <f t="shared" si="126"/>
        <v>0</v>
      </c>
      <c r="DC108" s="72">
        <f t="shared" si="127"/>
        <v>108.72787722338059</v>
      </c>
      <c r="DD108" s="91">
        <f t="shared" si="78"/>
        <v>0</v>
      </c>
      <c r="DE108" s="91">
        <f t="shared" si="79"/>
        <v>9.774636162381924</v>
      </c>
      <c r="DF108"/>
      <c r="DG108"/>
      <c r="DH108"/>
      <c r="DI108"/>
      <c r="DJ108"/>
      <c r="DK108"/>
      <c r="DL108" s="82"/>
      <c r="DM108"/>
      <c r="DN108" s="93">
        <v>36605</v>
      </c>
      <c r="DO108" s="90">
        <v>3.4550999999999998</v>
      </c>
      <c r="DP108" s="72">
        <f t="shared" si="128"/>
        <v>81.897165970195786</v>
      </c>
      <c r="DQ108" s="72">
        <f t="shared" si="129"/>
        <v>0</v>
      </c>
      <c r="DR108" s="91">
        <f t="shared" si="82"/>
        <v>-3.6771827520618041</v>
      </c>
      <c r="DS108" s="91">
        <f t="shared" si="83"/>
        <v>0</v>
      </c>
      <c r="DT108"/>
      <c r="DU108"/>
      <c r="DV108"/>
      <c r="DW108"/>
      <c r="DX108"/>
      <c r="DY108"/>
      <c r="DZ108" s="82"/>
      <c r="EA108"/>
      <c r="EB108" s="93">
        <v>36605</v>
      </c>
      <c r="EC108" s="90">
        <v>3.4550999999999998</v>
      </c>
      <c r="ED108" s="72">
        <f t="shared" si="130"/>
        <v>651.88090603659953</v>
      </c>
      <c r="EE108" s="72">
        <f t="shared" si="131"/>
        <v>0</v>
      </c>
      <c r="EF108" s="91">
        <f t="shared" si="86"/>
        <v>-29.269452681043425</v>
      </c>
      <c r="EG108" s="91">
        <f t="shared" si="87"/>
        <v>0</v>
      </c>
      <c r="EH108"/>
      <c r="EI108"/>
      <c r="EJ108"/>
      <c r="EK108"/>
      <c r="EL108"/>
      <c r="EM108"/>
      <c r="EN108" s="82"/>
      <c r="EO108"/>
      <c r="EP108" s="93">
        <v>36605</v>
      </c>
      <c r="EQ108" s="90">
        <v>3.4550999999999998</v>
      </c>
      <c r="ER108" s="72">
        <f t="shared" si="132"/>
        <v>19.076014244459898</v>
      </c>
      <c r="ES108" s="72">
        <f t="shared" si="133"/>
        <v>0</v>
      </c>
      <c r="ET108" s="91">
        <f t="shared" si="90"/>
        <v>-0.85651303957625258</v>
      </c>
      <c r="EU108" s="91">
        <f t="shared" si="91"/>
        <v>0</v>
      </c>
      <c r="EV108"/>
      <c r="EW108"/>
      <c r="EX108"/>
      <c r="EY108"/>
      <c r="EZ108"/>
      <c r="FA108"/>
      <c r="FB108" s="82"/>
      <c r="FC108"/>
      <c r="FD108" s="93">
        <v>36605</v>
      </c>
      <c r="FE108" s="90">
        <v>3.4550999999999998</v>
      </c>
      <c r="FF108" s="72">
        <f t="shared" si="134"/>
        <v>108.98456580032459</v>
      </c>
      <c r="FG108" s="72">
        <f t="shared" si="135"/>
        <v>0</v>
      </c>
      <c r="FH108" s="91">
        <f t="shared" si="94"/>
        <v>-4.8934070044345921</v>
      </c>
      <c r="FI108" s="91">
        <f t="shared" si="95"/>
        <v>0</v>
      </c>
      <c r="FJ108"/>
      <c r="FK108"/>
      <c r="FL108"/>
      <c r="FM108"/>
      <c r="FN108"/>
      <c r="FO108"/>
      <c r="FP108" s="82"/>
      <c r="FQ108"/>
      <c r="FR108" s="93">
        <v>36605</v>
      </c>
      <c r="FS108" s="90">
        <v>3.4550999999999998</v>
      </c>
      <c r="FT108" s="72">
        <f t="shared" si="136"/>
        <v>0</v>
      </c>
      <c r="FU108" s="72">
        <f t="shared" si="137"/>
        <v>238.28805895452098</v>
      </c>
      <c r="FV108" s="91">
        <f t="shared" si="98"/>
        <v>0</v>
      </c>
      <c r="FW108" s="91">
        <f t="shared" si="99"/>
        <v>21.422096500011456</v>
      </c>
      <c r="FX108"/>
      <c r="FY108"/>
      <c r="FZ108"/>
      <c r="GA108"/>
      <c r="GB108"/>
      <c r="GC108"/>
      <c r="GD108" s="82"/>
      <c r="GE108"/>
      <c r="GF108" s="93">
        <v>36605</v>
      </c>
      <c r="GG108" s="90">
        <v>3.4550999999999998</v>
      </c>
      <c r="GH108" s="72">
        <f t="shared" si="138"/>
        <v>0</v>
      </c>
      <c r="GI108" s="72">
        <f t="shared" si="139"/>
        <v>229.03376025943919</v>
      </c>
      <c r="GJ108" s="91">
        <f t="shared" si="102"/>
        <v>0</v>
      </c>
      <c r="GK108" s="91">
        <f t="shared" si="103"/>
        <v>20.590135047323603</v>
      </c>
      <c r="GL108"/>
      <c r="GM108"/>
      <c r="GN108"/>
      <c r="GO108"/>
      <c r="GP108"/>
      <c r="GQ108"/>
      <c r="GS108"/>
      <c r="GT108" s="93">
        <v>36605</v>
      </c>
      <c r="GU108" s="90">
        <v>3.4550999999999998</v>
      </c>
      <c r="GV108" s="72">
        <f t="shared" si="140"/>
        <v>0</v>
      </c>
      <c r="GW108" s="72">
        <f t="shared" si="141"/>
        <v>157.36360759169185</v>
      </c>
      <c r="GX108" s="91">
        <f t="shared" si="106"/>
        <v>0</v>
      </c>
      <c r="GY108" s="91">
        <f t="shared" si="107"/>
        <v>14.146988322493112</v>
      </c>
      <c r="GZ108"/>
      <c r="HA108"/>
      <c r="HB108"/>
      <c r="HC108"/>
      <c r="HD108"/>
      <c r="HE108"/>
      <c r="HG108"/>
      <c r="HH108" s="93">
        <v>36605</v>
      </c>
      <c r="HI108" s="90">
        <v>3.4550999999999998</v>
      </c>
      <c r="HJ108" s="72">
        <f t="shared" si="142"/>
        <v>160.32228118909745</v>
      </c>
      <c r="HK108" s="72">
        <f t="shared" si="143"/>
        <v>0</v>
      </c>
      <c r="HL108" s="91">
        <f t="shared" si="110"/>
        <v>-7.1984704253905019</v>
      </c>
      <c r="HM108" s="91">
        <f t="shared" si="111"/>
        <v>0</v>
      </c>
      <c r="HN108"/>
      <c r="HO108"/>
      <c r="HP108"/>
      <c r="HQ108"/>
      <c r="HR108"/>
      <c r="HS108"/>
    </row>
    <row r="109" spans="2:227" x14ac:dyDescent="0.2">
      <c r="B109" s="93">
        <v>36606</v>
      </c>
      <c r="C109" s="90">
        <v>3.4826999999999999</v>
      </c>
      <c r="D109" s="72">
        <f t="shared" si="113"/>
        <v>160.32228118909745</v>
      </c>
      <c r="E109" s="72">
        <f t="shared" si="114"/>
        <v>0</v>
      </c>
      <c r="F109" s="91">
        <f t="shared" si="51"/>
        <v>-2.773575464571401</v>
      </c>
      <c r="G109" s="91">
        <f t="shared" si="52"/>
        <v>0</v>
      </c>
      <c r="P109" s="93">
        <v>36241</v>
      </c>
      <c r="Q109" s="90">
        <v>2.0455000000000001</v>
      </c>
      <c r="R109" s="72">
        <f t="shared" si="112"/>
        <v>0</v>
      </c>
      <c r="S109" s="72">
        <f t="shared" si="115"/>
        <v>157.36360759169185</v>
      </c>
      <c r="T109" s="91">
        <f t="shared" si="54"/>
        <v>0</v>
      </c>
      <c r="U109" s="91">
        <f t="shared" si="55"/>
        <v>157.28492578789599</v>
      </c>
      <c r="AE109" s="93">
        <v>35876</v>
      </c>
      <c r="AF109" s="90">
        <v>1.7796000000000001</v>
      </c>
      <c r="AG109" s="72">
        <f t="shared" si="116"/>
        <v>0</v>
      </c>
      <c r="AH109" s="72">
        <f t="shared" si="117"/>
        <v>229.03376025943919</v>
      </c>
      <c r="AI109" s="91">
        <f t="shared" si="58"/>
        <v>0</v>
      </c>
      <c r="AJ109" s="91">
        <f t="shared" si="59"/>
        <v>175.30244010257474</v>
      </c>
      <c r="AT109" s="93">
        <v>35511</v>
      </c>
      <c r="AU109" s="90">
        <v>1.4893000000000001</v>
      </c>
      <c r="AV109" s="72">
        <f t="shared" si="118"/>
        <v>0</v>
      </c>
      <c r="AW109" s="72">
        <f t="shared" si="119"/>
        <v>238.28805895452098</v>
      </c>
      <c r="AX109" s="91">
        <f t="shared" si="62"/>
        <v>0</v>
      </c>
      <c r="AY109" s="91">
        <f t="shared" si="63"/>
        <v>132.41667436102728</v>
      </c>
      <c r="BI109" s="93">
        <v>35145</v>
      </c>
      <c r="BJ109" s="90">
        <v>1.3584000000000001</v>
      </c>
      <c r="BK109" s="72">
        <f t="shared" si="120"/>
        <v>108.98456580032459</v>
      </c>
      <c r="BL109" s="72">
        <f t="shared" si="121"/>
        <v>0</v>
      </c>
      <c r="BM109" s="91">
        <f t="shared" si="66"/>
        <v>-69.924497417488254</v>
      </c>
      <c r="BN109" s="91">
        <f t="shared" si="67"/>
        <v>0</v>
      </c>
      <c r="BV109" s="82"/>
      <c r="BW109"/>
      <c r="BX109" s="93">
        <v>36606</v>
      </c>
      <c r="BY109" s="90">
        <v>3.4826999999999999</v>
      </c>
      <c r="BZ109" s="72">
        <f t="shared" si="122"/>
        <v>87.976632266234574</v>
      </c>
      <c r="CA109" s="72">
        <f t="shared" si="123"/>
        <v>0</v>
      </c>
      <c r="CB109" s="91">
        <f t="shared" si="70"/>
        <v>-1.5219957382058664</v>
      </c>
      <c r="CC109" s="91">
        <f t="shared" si="71"/>
        <v>0</v>
      </c>
      <c r="CD109"/>
      <c r="CE109"/>
      <c r="CF109"/>
      <c r="CG109"/>
      <c r="CH109"/>
      <c r="CI109"/>
      <c r="CJ109" s="82"/>
      <c r="CK109"/>
      <c r="CL109" s="93">
        <v>36606</v>
      </c>
      <c r="CM109" s="90">
        <v>3.4826999999999999</v>
      </c>
      <c r="CN109" s="72">
        <f t="shared" si="124"/>
        <v>0</v>
      </c>
      <c r="CO109" s="72">
        <f t="shared" si="125"/>
        <v>543.8825647687438</v>
      </c>
      <c r="CP109" s="91">
        <f t="shared" si="74"/>
        <v>0</v>
      </c>
      <c r="CQ109" s="91">
        <f t="shared" si="75"/>
        <v>33.883883785092749</v>
      </c>
      <c r="CR109"/>
      <c r="CS109"/>
      <c r="CT109"/>
      <c r="CU109"/>
      <c r="CV109"/>
      <c r="CW109"/>
      <c r="CX109" s="82"/>
      <c r="CY109"/>
      <c r="CZ109" s="93">
        <v>36606</v>
      </c>
      <c r="DA109" s="90">
        <v>3.4826999999999999</v>
      </c>
      <c r="DB109" s="72">
        <f t="shared" si="126"/>
        <v>0</v>
      </c>
      <c r="DC109" s="72">
        <f t="shared" si="127"/>
        <v>108.72787722338059</v>
      </c>
      <c r="DD109" s="91">
        <f t="shared" si="78"/>
        <v>0</v>
      </c>
      <c r="DE109" s="91">
        <f t="shared" si="79"/>
        <v>6.7737467510166134</v>
      </c>
      <c r="DF109"/>
      <c r="DG109"/>
      <c r="DH109"/>
      <c r="DI109"/>
      <c r="DJ109"/>
      <c r="DK109"/>
      <c r="DL109" s="82"/>
      <c r="DM109"/>
      <c r="DN109" s="93">
        <v>36606</v>
      </c>
      <c r="DO109" s="90">
        <v>3.4826999999999999</v>
      </c>
      <c r="DP109" s="72">
        <f t="shared" si="128"/>
        <v>81.897165970195786</v>
      </c>
      <c r="DQ109" s="72">
        <f t="shared" si="129"/>
        <v>0</v>
      </c>
      <c r="DR109" s="91">
        <f t="shared" si="82"/>
        <v>-1.4168209712843947</v>
      </c>
      <c r="DS109" s="91">
        <f t="shared" si="83"/>
        <v>0</v>
      </c>
      <c r="DT109"/>
      <c r="DU109"/>
      <c r="DV109"/>
      <c r="DW109"/>
      <c r="DX109"/>
      <c r="DY109"/>
      <c r="DZ109" s="82"/>
      <c r="EA109"/>
      <c r="EB109" s="93">
        <v>36606</v>
      </c>
      <c r="EC109" s="90">
        <v>3.4826999999999999</v>
      </c>
      <c r="ED109" s="72">
        <f t="shared" si="130"/>
        <v>651.88090603659953</v>
      </c>
      <c r="EE109" s="72">
        <f t="shared" si="131"/>
        <v>0</v>
      </c>
      <c r="EF109" s="91">
        <f t="shared" si="86"/>
        <v>-11.277539674433232</v>
      </c>
      <c r="EG109" s="91">
        <f t="shared" si="87"/>
        <v>0</v>
      </c>
      <c r="EH109"/>
      <c r="EI109"/>
      <c r="EJ109"/>
      <c r="EK109"/>
      <c r="EL109"/>
      <c r="EM109"/>
      <c r="EN109" s="82"/>
      <c r="EO109"/>
      <c r="EP109" s="93">
        <v>36606</v>
      </c>
      <c r="EQ109" s="90">
        <v>3.4826999999999999</v>
      </c>
      <c r="ER109" s="72">
        <f t="shared" si="132"/>
        <v>19.076014244459898</v>
      </c>
      <c r="ES109" s="72">
        <f t="shared" si="133"/>
        <v>0</v>
      </c>
      <c r="ET109" s="91">
        <f t="shared" si="90"/>
        <v>-0.33001504642915802</v>
      </c>
      <c r="EU109" s="91">
        <f t="shared" si="91"/>
        <v>0</v>
      </c>
      <c r="EV109"/>
      <c r="EW109"/>
      <c r="EX109"/>
      <c r="EY109"/>
      <c r="EZ109"/>
      <c r="FA109"/>
      <c r="FB109" s="82"/>
      <c r="FC109"/>
      <c r="FD109" s="93">
        <v>36606</v>
      </c>
      <c r="FE109" s="90">
        <v>3.4826999999999999</v>
      </c>
      <c r="FF109" s="72">
        <f t="shared" si="134"/>
        <v>108.98456580032459</v>
      </c>
      <c r="FG109" s="72">
        <f t="shared" si="135"/>
        <v>0</v>
      </c>
      <c r="FH109" s="91">
        <f t="shared" si="94"/>
        <v>-1.8854329883456256</v>
      </c>
      <c r="FI109" s="91">
        <f t="shared" si="95"/>
        <v>0</v>
      </c>
      <c r="FJ109"/>
      <c r="FK109"/>
      <c r="FL109"/>
      <c r="FM109"/>
      <c r="FN109"/>
      <c r="FO109"/>
      <c r="FP109" s="82"/>
      <c r="FQ109"/>
      <c r="FR109" s="93">
        <v>36606</v>
      </c>
      <c r="FS109" s="90">
        <v>3.4826999999999999</v>
      </c>
      <c r="FT109" s="72">
        <f t="shared" si="136"/>
        <v>0</v>
      </c>
      <c r="FU109" s="72">
        <f t="shared" si="137"/>
        <v>238.28805895452098</v>
      </c>
      <c r="FV109" s="91">
        <f t="shared" si="98"/>
        <v>0</v>
      </c>
      <c r="FW109" s="91">
        <f t="shared" si="99"/>
        <v>14.845346072866661</v>
      </c>
      <c r="FX109"/>
      <c r="FY109"/>
      <c r="FZ109"/>
      <c r="GA109"/>
      <c r="GB109"/>
      <c r="GC109"/>
      <c r="GD109" s="82"/>
      <c r="GE109"/>
      <c r="GF109" s="93">
        <v>36606</v>
      </c>
      <c r="GG109" s="90">
        <v>3.4826999999999999</v>
      </c>
      <c r="GH109" s="72">
        <f t="shared" si="138"/>
        <v>0</v>
      </c>
      <c r="GI109" s="72">
        <f t="shared" si="139"/>
        <v>229.03376025943919</v>
      </c>
      <c r="GJ109" s="91">
        <f t="shared" si="102"/>
        <v>0</v>
      </c>
      <c r="GK109" s="91">
        <f t="shared" si="103"/>
        <v>14.268803264163067</v>
      </c>
      <c r="GL109"/>
      <c r="GM109"/>
      <c r="GN109"/>
      <c r="GO109"/>
      <c r="GP109"/>
      <c r="GQ109"/>
      <c r="GS109"/>
      <c r="GT109" s="93">
        <v>36606</v>
      </c>
      <c r="GU109" s="90">
        <v>3.4826999999999999</v>
      </c>
      <c r="GV109" s="72">
        <f t="shared" si="140"/>
        <v>0</v>
      </c>
      <c r="GW109" s="72">
        <f t="shared" si="141"/>
        <v>157.36360759169185</v>
      </c>
      <c r="GX109" s="91">
        <f t="shared" si="106"/>
        <v>0</v>
      </c>
      <c r="GY109" s="91">
        <f t="shared" si="107"/>
        <v>9.8037527529624047</v>
      </c>
      <c r="GZ109"/>
      <c r="HA109"/>
      <c r="HB109"/>
      <c r="HC109"/>
      <c r="HD109"/>
      <c r="HE109"/>
      <c r="HG109"/>
      <c r="HH109" s="93">
        <v>36606</v>
      </c>
      <c r="HI109" s="90">
        <v>3.4826999999999999</v>
      </c>
      <c r="HJ109" s="72">
        <f t="shared" si="142"/>
        <v>160.32228118909745</v>
      </c>
      <c r="HK109" s="72">
        <f t="shared" si="143"/>
        <v>0</v>
      </c>
      <c r="HL109" s="91">
        <f t="shared" si="110"/>
        <v>-2.773575464571401</v>
      </c>
      <c r="HM109" s="91">
        <f t="shared" si="111"/>
        <v>0</v>
      </c>
      <c r="HN109"/>
      <c r="HO109"/>
      <c r="HP109"/>
      <c r="HQ109"/>
      <c r="HR109"/>
      <c r="HS109"/>
    </row>
    <row r="110" spans="2:227" x14ac:dyDescent="0.2">
      <c r="B110" s="93">
        <v>36607</v>
      </c>
      <c r="C110" s="90">
        <v>3.5323000000000002</v>
      </c>
      <c r="D110" s="72">
        <f t="shared" si="113"/>
        <v>160.32228118909745</v>
      </c>
      <c r="E110" s="72">
        <f t="shared" si="114"/>
        <v>0</v>
      </c>
      <c r="F110" s="91">
        <f t="shared" si="51"/>
        <v>5.1784096824078825</v>
      </c>
      <c r="G110" s="91">
        <f t="shared" si="52"/>
        <v>0</v>
      </c>
      <c r="P110" s="93">
        <v>36242</v>
      </c>
      <c r="Q110" s="90">
        <v>2.1583000000000001</v>
      </c>
      <c r="R110" s="72">
        <f t="shared" si="112"/>
        <v>0</v>
      </c>
      <c r="S110" s="72">
        <f t="shared" si="115"/>
        <v>157.36360759169185</v>
      </c>
      <c r="T110" s="91">
        <f t="shared" si="54"/>
        <v>0</v>
      </c>
      <c r="U110" s="91">
        <f t="shared" si="55"/>
        <v>139.53431085155313</v>
      </c>
      <c r="AE110" s="93">
        <v>35877</v>
      </c>
      <c r="AF110" s="90">
        <v>1.7858000000000001</v>
      </c>
      <c r="AG110" s="72">
        <f t="shared" si="116"/>
        <v>0</v>
      </c>
      <c r="AH110" s="72">
        <f t="shared" si="117"/>
        <v>229.03376025943919</v>
      </c>
      <c r="AI110" s="91">
        <f t="shared" si="58"/>
        <v>0</v>
      </c>
      <c r="AJ110" s="91">
        <f t="shared" si="59"/>
        <v>173.88243078896622</v>
      </c>
      <c r="AT110" s="93">
        <v>35512</v>
      </c>
      <c r="AU110" s="90">
        <v>1.4986999999999999</v>
      </c>
      <c r="AV110" s="72">
        <f t="shared" si="118"/>
        <v>0</v>
      </c>
      <c r="AW110" s="72">
        <f t="shared" si="119"/>
        <v>238.28805895452098</v>
      </c>
      <c r="AX110" s="91">
        <f t="shared" si="62"/>
        <v>0</v>
      </c>
      <c r="AY110" s="91">
        <f t="shared" si="63"/>
        <v>130.17676660685481</v>
      </c>
      <c r="BI110" s="93">
        <v>35146</v>
      </c>
      <c r="BJ110" s="90">
        <v>1.3367</v>
      </c>
      <c r="BK110" s="72">
        <f t="shared" si="120"/>
        <v>108.98456580032459</v>
      </c>
      <c r="BL110" s="72">
        <f t="shared" si="121"/>
        <v>0</v>
      </c>
      <c r="BM110" s="91">
        <f t="shared" si="66"/>
        <v>-72.289462495355295</v>
      </c>
      <c r="BN110" s="91">
        <f t="shared" si="67"/>
        <v>0</v>
      </c>
      <c r="BV110" s="82"/>
      <c r="BW110"/>
      <c r="BX110" s="93">
        <v>36607</v>
      </c>
      <c r="BY110" s="90">
        <v>3.5323000000000002</v>
      </c>
      <c r="BZ110" s="72">
        <f t="shared" si="122"/>
        <v>87.976632266234574</v>
      </c>
      <c r="CA110" s="72">
        <f t="shared" si="123"/>
        <v>0</v>
      </c>
      <c r="CB110" s="91">
        <f t="shared" si="70"/>
        <v>2.841645222199396</v>
      </c>
      <c r="CC110" s="91">
        <f t="shared" si="71"/>
        <v>0</v>
      </c>
      <c r="CD110"/>
      <c r="CE110"/>
      <c r="CF110"/>
      <c r="CG110"/>
      <c r="CH110"/>
      <c r="CI110"/>
      <c r="CJ110" s="82"/>
      <c r="CK110"/>
      <c r="CL110" s="93">
        <v>36607</v>
      </c>
      <c r="CM110" s="90">
        <v>3.5323000000000002</v>
      </c>
      <c r="CN110" s="72">
        <f t="shared" si="124"/>
        <v>0</v>
      </c>
      <c r="CO110" s="72">
        <f t="shared" si="125"/>
        <v>543.8825647687438</v>
      </c>
      <c r="CP110" s="91">
        <f t="shared" si="74"/>
        <v>0</v>
      </c>
      <c r="CQ110" s="91">
        <f t="shared" si="75"/>
        <v>6.9073085725628891</v>
      </c>
      <c r="CR110"/>
      <c r="CS110"/>
      <c r="CT110"/>
      <c r="CU110"/>
      <c r="CV110"/>
      <c r="CW110"/>
      <c r="CX110" s="82"/>
      <c r="CY110"/>
      <c r="CZ110" s="93">
        <v>36607</v>
      </c>
      <c r="DA110" s="90">
        <v>3.5323000000000002</v>
      </c>
      <c r="DB110" s="72">
        <f t="shared" si="126"/>
        <v>0</v>
      </c>
      <c r="DC110" s="72">
        <f t="shared" si="127"/>
        <v>108.72787722338059</v>
      </c>
      <c r="DD110" s="91">
        <f t="shared" si="78"/>
        <v>0</v>
      </c>
      <c r="DE110" s="91">
        <f t="shared" si="79"/>
        <v>1.380844040736902</v>
      </c>
      <c r="DF110"/>
      <c r="DG110"/>
      <c r="DH110"/>
      <c r="DI110"/>
      <c r="DJ110"/>
      <c r="DK110"/>
      <c r="DL110" s="82"/>
      <c r="DM110"/>
      <c r="DN110" s="93">
        <v>36607</v>
      </c>
      <c r="DO110" s="90">
        <v>3.5323000000000002</v>
      </c>
      <c r="DP110" s="72">
        <f t="shared" si="128"/>
        <v>81.897165970195786</v>
      </c>
      <c r="DQ110" s="72">
        <f t="shared" si="129"/>
        <v>0</v>
      </c>
      <c r="DR110" s="91">
        <f t="shared" si="82"/>
        <v>2.6452784608373419</v>
      </c>
      <c r="DS110" s="91">
        <f t="shared" si="83"/>
        <v>0</v>
      </c>
      <c r="DT110"/>
      <c r="DU110"/>
      <c r="DV110"/>
      <c r="DW110"/>
      <c r="DX110"/>
      <c r="DY110"/>
      <c r="DZ110" s="82"/>
      <c r="EA110"/>
      <c r="EB110" s="93">
        <v>36607</v>
      </c>
      <c r="EC110" s="90">
        <v>3.5323000000000002</v>
      </c>
      <c r="ED110" s="72">
        <f t="shared" si="130"/>
        <v>651.88090603659953</v>
      </c>
      <c r="EE110" s="72">
        <f t="shared" si="131"/>
        <v>0</v>
      </c>
      <c r="EF110" s="91">
        <f t="shared" si="86"/>
        <v>21.055753264982307</v>
      </c>
      <c r="EG110" s="91">
        <f t="shared" si="87"/>
        <v>0</v>
      </c>
      <c r="EH110"/>
      <c r="EI110"/>
      <c r="EJ110"/>
      <c r="EK110"/>
      <c r="EL110"/>
      <c r="EM110"/>
      <c r="EN110" s="82"/>
      <c r="EO110"/>
      <c r="EP110" s="93">
        <v>36607</v>
      </c>
      <c r="EQ110" s="90">
        <v>3.5323000000000002</v>
      </c>
      <c r="ER110" s="72">
        <f t="shared" si="132"/>
        <v>19.076014244459898</v>
      </c>
      <c r="ES110" s="72">
        <f t="shared" si="133"/>
        <v>0</v>
      </c>
      <c r="ET110" s="91">
        <f t="shared" si="90"/>
        <v>0.61615526009605881</v>
      </c>
      <c r="EU110" s="91">
        <f t="shared" si="91"/>
        <v>0</v>
      </c>
      <c r="EV110"/>
      <c r="EW110"/>
      <c r="EX110"/>
      <c r="EY110"/>
      <c r="EZ110"/>
      <c r="FA110"/>
      <c r="FB110" s="82"/>
      <c r="FC110"/>
      <c r="FD110" s="93">
        <v>36607</v>
      </c>
      <c r="FE110" s="90">
        <v>3.5323000000000002</v>
      </c>
      <c r="FF110" s="72">
        <f t="shared" si="134"/>
        <v>108.98456580032459</v>
      </c>
      <c r="FG110" s="72">
        <f t="shared" si="135"/>
        <v>0</v>
      </c>
      <c r="FH110" s="91">
        <f t="shared" si="94"/>
        <v>3.520201475350508</v>
      </c>
      <c r="FI110" s="91">
        <f t="shared" si="95"/>
        <v>0</v>
      </c>
      <c r="FJ110"/>
      <c r="FK110"/>
      <c r="FL110"/>
      <c r="FM110"/>
      <c r="FN110"/>
      <c r="FO110"/>
      <c r="FP110" s="82"/>
      <c r="FQ110"/>
      <c r="FR110" s="93">
        <v>36607</v>
      </c>
      <c r="FS110" s="90">
        <v>3.5323000000000002</v>
      </c>
      <c r="FT110" s="72">
        <f t="shared" si="136"/>
        <v>0</v>
      </c>
      <c r="FU110" s="72">
        <f t="shared" si="137"/>
        <v>238.28805895452098</v>
      </c>
      <c r="FV110" s="91">
        <f t="shared" si="98"/>
        <v>0</v>
      </c>
      <c r="FW110" s="91">
        <f t="shared" si="99"/>
        <v>3.0262583487223478</v>
      </c>
      <c r="FX110"/>
      <c r="FY110"/>
      <c r="FZ110"/>
      <c r="GA110"/>
      <c r="GB110"/>
      <c r="GC110"/>
      <c r="GD110" s="82"/>
      <c r="GE110"/>
      <c r="GF110" s="93">
        <v>36607</v>
      </c>
      <c r="GG110" s="90">
        <v>3.5323000000000002</v>
      </c>
      <c r="GH110" s="72">
        <f t="shared" si="138"/>
        <v>0</v>
      </c>
      <c r="GI110" s="72">
        <f t="shared" si="139"/>
        <v>229.03376025943919</v>
      </c>
      <c r="GJ110" s="91">
        <f t="shared" si="102"/>
        <v>0</v>
      </c>
      <c r="GK110" s="91">
        <f t="shared" si="103"/>
        <v>2.9087287552948116</v>
      </c>
      <c r="GL110"/>
      <c r="GM110"/>
      <c r="GN110"/>
      <c r="GO110"/>
      <c r="GP110"/>
      <c r="GQ110"/>
      <c r="GS110"/>
      <c r="GT110" s="93">
        <v>36607</v>
      </c>
      <c r="GU110" s="90">
        <v>3.5323000000000002</v>
      </c>
      <c r="GV110" s="72">
        <f t="shared" si="140"/>
        <v>0</v>
      </c>
      <c r="GW110" s="72">
        <f t="shared" si="141"/>
        <v>157.36360759169185</v>
      </c>
      <c r="GX110" s="91">
        <f t="shared" si="106"/>
        <v>0</v>
      </c>
      <c r="GY110" s="91">
        <f t="shared" si="107"/>
        <v>1.998517816414441</v>
      </c>
      <c r="GZ110"/>
      <c r="HA110"/>
      <c r="HB110"/>
      <c r="HC110"/>
      <c r="HD110"/>
      <c r="HE110"/>
      <c r="HG110"/>
      <c r="HH110" s="93">
        <v>36607</v>
      </c>
      <c r="HI110" s="90">
        <v>3.5323000000000002</v>
      </c>
      <c r="HJ110" s="72">
        <f t="shared" si="142"/>
        <v>160.32228118909745</v>
      </c>
      <c r="HK110" s="72">
        <f t="shared" si="143"/>
        <v>0</v>
      </c>
      <c r="HL110" s="91">
        <f t="shared" si="110"/>
        <v>5.1784096824078825</v>
      </c>
      <c r="HM110" s="91">
        <f t="shared" si="111"/>
        <v>0</v>
      </c>
      <c r="HN110"/>
      <c r="HO110"/>
      <c r="HP110"/>
      <c r="HQ110"/>
      <c r="HR110"/>
      <c r="HS110"/>
    </row>
    <row r="111" spans="2:227" x14ac:dyDescent="0.2">
      <c r="B111" s="93">
        <v>36608</v>
      </c>
      <c r="C111" s="90">
        <v>3.5558000000000001</v>
      </c>
      <c r="D111" s="72">
        <f t="shared" si="113"/>
        <v>160.32228118909745</v>
      </c>
      <c r="E111" s="72">
        <f t="shared" si="114"/>
        <v>0</v>
      </c>
      <c r="F111" s="91">
        <f t="shared" si="51"/>
        <v>8.9459832903516485</v>
      </c>
      <c r="G111" s="91">
        <f t="shared" si="52"/>
        <v>0</v>
      </c>
      <c r="P111" s="93">
        <v>36243</v>
      </c>
      <c r="Q111" s="90">
        <v>2.1692</v>
      </c>
      <c r="R111" s="72">
        <f t="shared" si="112"/>
        <v>0</v>
      </c>
      <c r="S111" s="72">
        <f t="shared" si="115"/>
        <v>157.36360759169185</v>
      </c>
      <c r="T111" s="91">
        <f t="shared" si="54"/>
        <v>0</v>
      </c>
      <c r="U111" s="91">
        <f t="shared" si="55"/>
        <v>137.81904752880371</v>
      </c>
      <c r="AE111" s="93">
        <v>35878</v>
      </c>
      <c r="AF111" s="90">
        <v>1.7786</v>
      </c>
      <c r="AG111" s="72">
        <f t="shared" si="116"/>
        <v>0</v>
      </c>
      <c r="AH111" s="72">
        <f t="shared" si="117"/>
        <v>229.03376025943919</v>
      </c>
      <c r="AI111" s="91">
        <f t="shared" si="58"/>
        <v>0</v>
      </c>
      <c r="AJ111" s="91">
        <f t="shared" si="59"/>
        <v>175.53147386283419</v>
      </c>
      <c r="AT111" s="93">
        <v>35513</v>
      </c>
      <c r="AU111" s="90">
        <v>1.5130999999999999</v>
      </c>
      <c r="AV111" s="72">
        <f t="shared" si="118"/>
        <v>0</v>
      </c>
      <c r="AW111" s="72">
        <f t="shared" si="119"/>
        <v>238.28805895452098</v>
      </c>
      <c r="AX111" s="91">
        <f t="shared" si="62"/>
        <v>0</v>
      </c>
      <c r="AY111" s="91">
        <f t="shared" si="63"/>
        <v>126.74541855790972</v>
      </c>
      <c r="BI111" s="93">
        <v>35147</v>
      </c>
      <c r="BJ111" s="90">
        <v>1.3391999999999999</v>
      </c>
      <c r="BK111" s="72">
        <f t="shared" si="120"/>
        <v>108.98456580032459</v>
      </c>
      <c r="BL111" s="72">
        <f t="shared" si="121"/>
        <v>0</v>
      </c>
      <c r="BM111" s="91">
        <f t="shared" si="66"/>
        <v>-72.017001080854499</v>
      </c>
      <c r="BN111" s="91">
        <f t="shared" si="67"/>
        <v>0</v>
      </c>
      <c r="BV111" s="82"/>
      <c r="BW111"/>
      <c r="BX111" s="93">
        <v>36608</v>
      </c>
      <c r="BY111" s="90">
        <v>3.5558000000000001</v>
      </c>
      <c r="BZ111" s="72">
        <f t="shared" si="122"/>
        <v>87.976632266234574</v>
      </c>
      <c r="CA111" s="72">
        <f t="shared" si="123"/>
        <v>0</v>
      </c>
      <c r="CB111" s="91">
        <f t="shared" si="70"/>
        <v>4.9090960804558952</v>
      </c>
      <c r="CC111" s="91">
        <f t="shared" si="71"/>
        <v>0</v>
      </c>
      <c r="CD111"/>
      <c r="CE111"/>
      <c r="CF111"/>
      <c r="CG111"/>
      <c r="CH111"/>
      <c r="CI111"/>
      <c r="CJ111" s="82"/>
      <c r="CK111"/>
      <c r="CL111" s="93">
        <v>36608</v>
      </c>
      <c r="CM111" s="90">
        <v>3.5558000000000001</v>
      </c>
      <c r="CN111" s="72">
        <f t="shared" si="124"/>
        <v>0</v>
      </c>
      <c r="CO111" s="72">
        <f t="shared" si="125"/>
        <v>543.8825647687438</v>
      </c>
      <c r="CP111" s="91">
        <f t="shared" si="74"/>
        <v>0</v>
      </c>
      <c r="CQ111" s="91">
        <f t="shared" si="75"/>
        <v>-5.8739316995025108</v>
      </c>
      <c r="CR111"/>
      <c r="CS111"/>
      <c r="CT111"/>
      <c r="CU111"/>
      <c r="CV111"/>
      <c r="CW111"/>
      <c r="CX111" s="82"/>
      <c r="CY111"/>
      <c r="CZ111" s="93">
        <v>36608</v>
      </c>
      <c r="DA111" s="90">
        <v>3.5558000000000001</v>
      </c>
      <c r="DB111" s="72">
        <f t="shared" si="126"/>
        <v>0</v>
      </c>
      <c r="DC111" s="72">
        <f t="shared" si="127"/>
        <v>108.72787722338059</v>
      </c>
      <c r="DD111" s="91">
        <f t="shared" si="78"/>
        <v>0</v>
      </c>
      <c r="DE111" s="91">
        <f t="shared" si="79"/>
        <v>-1.1742610740125259</v>
      </c>
      <c r="DF111"/>
      <c r="DG111"/>
      <c r="DH111"/>
      <c r="DI111"/>
      <c r="DJ111"/>
      <c r="DK111"/>
      <c r="DL111" s="82"/>
      <c r="DM111"/>
      <c r="DN111" s="93">
        <v>36608</v>
      </c>
      <c r="DO111" s="90">
        <v>3.5558000000000001</v>
      </c>
      <c r="DP111" s="72">
        <f t="shared" si="128"/>
        <v>81.897165970195786</v>
      </c>
      <c r="DQ111" s="72">
        <f t="shared" si="129"/>
        <v>0</v>
      </c>
      <c r="DR111" s="91">
        <f t="shared" si="82"/>
        <v>4.569861861136931</v>
      </c>
      <c r="DS111" s="91">
        <f t="shared" si="83"/>
        <v>0</v>
      </c>
      <c r="DT111"/>
      <c r="DU111"/>
      <c r="DV111"/>
      <c r="DW111"/>
      <c r="DX111"/>
      <c r="DY111"/>
      <c r="DZ111" s="82"/>
      <c r="EA111"/>
      <c r="EB111" s="93">
        <v>36608</v>
      </c>
      <c r="EC111" s="90">
        <v>3.5558000000000001</v>
      </c>
      <c r="ED111" s="72">
        <f t="shared" si="130"/>
        <v>651.88090603659953</v>
      </c>
      <c r="EE111" s="72">
        <f t="shared" si="131"/>
        <v>0</v>
      </c>
      <c r="EF111" s="91">
        <f t="shared" si="86"/>
        <v>36.374954556842297</v>
      </c>
      <c r="EG111" s="91">
        <f t="shared" si="87"/>
        <v>0</v>
      </c>
      <c r="EH111"/>
      <c r="EI111"/>
      <c r="EJ111"/>
      <c r="EK111"/>
      <c r="EL111"/>
      <c r="EM111"/>
      <c r="EN111" s="82"/>
      <c r="EO111"/>
      <c r="EP111" s="93">
        <v>36608</v>
      </c>
      <c r="EQ111" s="90">
        <v>3.5558000000000001</v>
      </c>
      <c r="ER111" s="72">
        <f t="shared" si="132"/>
        <v>19.076014244459898</v>
      </c>
      <c r="ES111" s="72">
        <f t="shared" si="133"/>
        <v>0</v>
      </c>
      <c r="ET111" s="91">
        <f t="shared" si="90"/>
        <v>1.0644415948408636</v>
      </c>
      <c r="EU111" s="91">
        <f t="shared" si="91"/>
        <v>0</v>
      </c>
      <c r="EV111"/>
      <c r="EW111"/>
      <c r="EX111"/>
      <c r="EY111"/>
      <c r="EZ111"/>
      <c r="FA111"/>
      <c r="FB111" s="82"/>
      <c r="FC111"/>
      <c r="FD111" s="93">
        <v>36608</v>
      </c>
      <c r="FE111" s="90">
        <v>3.5558000000000001</v>
      </c>
      <c r="FF111" s="72">
        <f t="shared" si="134"/>
        <v>108.98456580032459</v>
      </c>
      <c r="FG111" s="72">
        <f t="shared" si="135"/>
        <v>0</v>
      </c>
      <c r="FH111" s="91">
        <f t="shared" si="94"/>
        <v>6.0813387716581202</v>
      </c>
      <c r="FI111" s="91">
        <f t="shared" si="95"/>
        <v>0</v>
      </c>
      <c r="FJ111"/>
      <c r="FK111"/>
      <c r="FL111"/>
      <c r="FM111"/>
      <c r="FN111"/>
      <c r="FO111"/>
      <c r="FP111" s="82"/>
      <c r="FQ111"/>
      <c r="FR111" s="93">
        <v>36608</v>
      </c>
      <c r="FS111" s="90">
        <v>3.5558000000000001</v>
      </c>
      <c r="FT111" s="72">
        <f t="shared" si="136"/>
        <v>0</v>
      </c>
      <c r="FU111" s="72">
        <f t="shared" si="137"/>
        <v>238.28805895452098</v>
      </c>
      <c r="FV111" s="91">
        <f t="shared" si="98"/>
        <v>0</v>
      </c>
      <c r="FW111" s="91">
        <f t="shared" si="99"/>
        <v>-2.5735110367088607</v>
      </c>
      <c r="FX111"/>
      <c r="FY111"/>
      <c r="FZ111"/>
      <c r="GA111"/>
      <c r="GB111"/>
      <c r="GC111"/>
      <c r="GD111" s="82"/>
      <c r="GE111"/>
      <c r="GF111" s="93">
        <v>36608</v>
      </c>
      <c r="GG111" s="90">
        <v>3.5558000000000001</v>
      </c>
      <c r="GH111" s="72">
        <f t="shared" si="138"/>
        <v>0</v>
      </c>
      <c r="GI111" s="72">
        <f t="shared" si="139"/>
        <v>229.03376025943919</v>
      </c>
      <c r="GJ111" s="91">
        <f t="shared" si="102"/>
        <v>0</v>
      </c>
      <c r="GK111" s="91">
        <f t="shared" si="103"/>
        <v>-2.4735646108019758</v>
      </c>
      <c r="GL111"/>
      <c r="GM111"/>
      <c r="GN111"/>
      <c r="GO111"/>
      <c r="GP111"/>
      <c r="GQ111"/>
      <c r="GS111"/>
      <c r="GT111" s="93">
        <v>36608</v>
      </c>
      <c r="GU111" s="90">
        <v>3.5558000000000001</v>
      </c>
      <c r="GV111" s="72">
        <f t="shared" si="140"/>
        <v>0</v>
      </c>
      <c r="GW111" s="72">
        <f t="shared" si="141"/>
        <v>157.36360759169185</v>
      </c>
      <c r="GX111" s="91">
        <f t="shared" si="106"/>
        <v>0</v>
      </c>
      <c r="GY111" s="91">
        <f t="shared" si="107"/>
        <v>-1.6995269619902944</v>
      </c>
      <c r="GZ111"/>
      <c r="HA111"/>
      <c r="HB111"/>
      <c r="HC111"/>
      <c r="HD111"/>
      <c r="HE111"/>
      <c r="HG111"/>
      <c r="HH111" s="93">
        <v>36608</v>
      </c>
      <c r="HI111" s="90">
        <v>3.5558000000000001</v>
      </c>
      <c r="HJ111" s="72">
        <f t="shared" si="142"/>
        <v>160.32228118909745</v>
      </c>
      <c r="HK111" s="72">
        <f t="shared" si="143"/>
        <v>0</v>
      </c>
      <c r="HL111" s="91">
        <f t="shared" si="110"/>
        <v>8.9459832903516485</v>
      </c>
      <c r="HM111" s="91">
        <f t="shared" si="111"/>
        <v>0</v>
      </c>
      <c r="HN111"/>
      <c r="HO111"/>
      <c r="HP111"/>
      <c r="HQ111"/>
      <c r="HR111"/>
      <c r="HS111"/>
    </row>
    <row r="112" spans="2:227" x14ac:dyDescent="0.2">
      <c r="B112" s="93">
        <v>36609</v>
      </c>
      <c r="C112" s="90">
        <v>3.5577999999999999</v>
      </c>
      <c r="D112" s="72">
        <f t="shared" si="113"/>
        <v>160.32228118909745</v>
      </c>
      <c r="E112" s="72">
        <f t="shared" si="114"/>
        <v>0</v>
      </c>
      <c r="F112" s="91">
        <f t="shared" si="51"/>
        <v>9.2666278527298083</v>
      </c>
      <c r="G112" s="91">
        <f t="shared" si="52"/>
        <v>0</v>
      </c>
      <c r="P112" s="93">
        <v>36244</v>
      </c>
      <c r="Q112" s="90">
        <v>2.1863999999999999</v>
      </c>
      <c r="R112" s="72">
        <f t="shared" si="112"/>
        <v>0</v>
      </c>
      <c r="S112" s="72">
        <f t="shared" si="115"/>
        <v>157.36360759169185</v>
      </c>
      <c r="T112" s="91">
        <f t="shared" si="54"/>
        <v>0</v>
      </c>
      <c r="U112" s="91">
        <f t="shared" si="55"/>
        <v>135.11239347822664</v>
      </c>
      <c r="AE112" s="93">
        <v>35879</v>
      </c>
      <c r="AF112" s="90">
        <v>1.7957000000000001</v>
      </c>
      <c r="AG112" s="72">
        <f t="shared" si="116"/>
        <v>0</v>
      </c>
      <c r="AH112" s="72">
        <f t="shared" si="117"/>
        <v>229.03376025943919</v>
      </c>
      <c r="AI112" s="91">
        <f t="shared" si="58"/>
        <v>0</v>
      </c>
      <c r="AJ112" s="91">
        <f t="shared" si="59"/>
        <v>171.61499656239775</v>
      </c>
      <c r="AT112" s="93">
        <v>35514</v>
      </c>
      <c r="AU112" s="90">
        <v>1.5024999999999999</v>
      </c>
      <c r="AV112" s="72">
        <f t="shared" si="118"/>
        <v>0</v>
      </c>
      <c r="AW112" s="72">
        <f t="shared" si="119"/>
        <v>238.28805895452098</v>
      </c>
      <c r="AX112" s="91">
        <f t="shared" si="62"/>
        <v>0</v>
      </c>
      <c r="AY112" s="91">
        <f t="shared" si="63"/>
        <v>129.27127198282761</v>
      </c>
      <c r="BI112" s="93">
        <v>35148</v>
      </c>
      <c r="BJ112" s="90">
        <v>1.3351999999999999</v>
      </c>
      <c r="BK112" s="72">
        <f t="shared" si="120"/>
        <v>108.98456580032459</v>
      </c>
      <c r="BL112" s="72">
        <f t="shared" si="121"/>
        <v>0</v>
      </c>
      <c r="BM112" s="91">
        <f t="shared" si="66"/>
        <v>-72.452939344055793</v>
      </c>
      <c r="BN112" s="91">
        <f t="shared" si="67"/>
        <v>0</v>
      </c>
      <c r="BV112" s="82"/>
      <c r="BW112"/>
      <c r="BX112" s="93">
        <v>36609</v>
      </c>
      <c r="BY112" s="90">
        <v>3.5577999999999999</v>
      </c>
      <c r="BZ112" s="72">
        <f t="shared" si="122"/>
        <v>87.976632266234574</v>
      </c>
      <c r="CA112" s="72">
        <f t="shared" si="123"/>
        <v>0</v>
      </c>
      <c r="CB112" s="91">
        <f t="shared" si="70"/>
        <v>5.0850493449883452</v>
      </c>
      <c r="CC112" s="91">
        <f t="shared" si="71"/>
        <v>0</v>
      </c>
      <c r="CD112"/>
      <c r="CE112"/>
      <c r="CF112"/>
      <c r="CG112"/>
      <c r="CH112"/>
      <c r="CI112"/>
      <c r="CJ112" s="82"/>
      <c r="CK112"/>
      <c r="CL112" s="93">
        <v>36609</v>
      </c>
      <c r="CM112" s="90">
        <v>3.5577999999999999</v>
      </c>
      <c r="CN112" s="72">
        <f t="shared" si="124"/>
        <v>0</v>
      </c>
      <c r="CO112" s="72">
        <f t="shared" si="125"/>
        <v>543.8825647687438</v>
      </c>
      <c r="CP112" s="91">
        <f t="shared" si="74"/>
        <v>0</v>
      </c>
      <c r="CQ112" s="91">
        <f t="shared" si="75"/>
        <v>-6.9616968290398784</v>
      </c>
      <c r="CR112"/>
      <c r="CS112"/>
      <c r="CT112"/>
      <c r="CU112"/>
      <c r="CV112"/>
      <c r="CW112"/>
      <c r="CX112" s="82"/>
      <c r="CY112"/>
      <c r="CZ112" s="93">
        <v>36609</v>
      </c>
      <c r="DA112" s="90">
        <v>3.5577999999999999</v>
      </c>
      <c r="DB112" s="72">
        <f t="shared" si="126"/>
        <v>0</v>
      </c>
      <c r="DC112" s="72">
        <f t="shared" si="127"/>
        <v>108.72787722338059</v>
      </c>
      <c r="DD112" s="91">
        <f t="shared" si="78"/>
        <v>0</v>
      </c>
      <c r="DE112" s="91">
        <f t="shared" si="79"/>
        <v>-1.3917168284592631</v>
      </c>
      <c r="DF112"/>
      <c r="DG112"/>
      <c r="DH112"/>
      <c r="DI112"/>
      <c r="DJ112"/>
      <c r="DK112"/>
      <c r="DL112" s="82"/>
      <c r="DM112"/>
      <c r="DN112" s="93">
        <v>36609</v>
      </c>
      <c r="DO112" s="90">
        <v>3.5577999999999999</v>
      </c>
      <c r="DP112" s="72">
        <f t="shared" si="128"/>
        <v>81.897165970195786</v>
      </c>
      <c r="DQ112" s="72">
        <f t="shared" si="129"/>
        <v>0</v>
      </c>
      <c r="DR112" s="91">
        <f t="shared" si="82"/>
        <v>4.7336561930773042</v>
      </c>
      <c r="DS112" s="91">
        <f t="shared" si="83"/>
        <v>0</v>
      </c>
      <c r="DT112"/>
      <c r="DU112"/>
      <c r="DV112"/>
      <c r="DW112"/>
      <c r="DX112"/>
      <c r="DY112"/>
      <c r="DZ112" s="82"/>
      <c r="EA112"/>
      <c r="EB112" s="93">
        <v>36609</v>
      </c>
      <c r="EC112" s="90">
        <v>3.5577999999999999</v>
      </c>
      <c r="ED112" s="72">
        <f t="shared" si="130"/>
        <v>651.88090603659953</v>
      </c>
      <c r="EE112" s="72">
        <f t="shared" si="131"/>
        <v>0</v>
      </c>
      <c r="EF112" s="91">
        <f t="shared" si="86"/>
        <v>37.678716368915353</v>
      </c>
      <c r="EG112" s="91">
        <f t="shared" si="87"/>
        <v>0</v>
      </c>
      <c r="EH112"/>
      <c r="EI112"/>
      <c r="EJ112"/>
      <c r="EK112"/>
      <c r="EL112"/>
      <c r="EM112"/>
      <c r="EN112" s="82"/>
      <c r="EO112"/>
      <c r="EP112" s="93">
        <v>36609</v>
      </c>
      <c r="EQ112" s="90">
        <v>3.5577999999999999</v>
      </c>
      <c r="ER112" s="72">
        <f t="shared" si="132"/>
        <v>19.076014244459898</v>
      </c>
      <c r="ES112" s="72">
        <f t="shared" si="133"/>
        <v>0</v>
      </c>
      <c r="ET112" s="91">
        <f t="shared" si="90"/>
        <v>1.1025936233297793</v>
      </c>
      <c r="EU112" s="91">
        <f t="shared" si="91"/>
        <v>0</v>
      </c>
      <c r="EV112"/>
      <c r="EW112"/>
      <c r="EX112"/>
      <c r="EY112"/>
      <c r="EZ112"/>
      <c r="FA112"/>
      <c r="FB112" s="82"/>
      <c r="FC112"/>
      <c r="FD112" s="93">
        <v>36609</v>
      </c>
      <c r="FE112" s="90">
        <v>3.5577999999999999</v>
      </c>
      <c r="FF112" s="72">
        <f t="shared" si="134"/>
        <v>108.98456580032459</v>
      </c>
      <c r="FG112" s="72">
        <f t="shared" si="135"/>
        <v>0</v>
      </c>
      <c r="FH112" s="91">
        <f t="shared" si="94"/>
        <v>6.2993079032587449</v>
      </c>
      <c r="FI112" s="91">
        <f t="shared" si="95"/>
        <v>0</v>
      </c>
      <c r="FJ112"/>
      <c r="FK112"/>
      <c r="FL112"/>
      <c r="FM112"/>
      <c r="FN112"/>
      <c r="FO112"/>
      <c r="FP112" s="82"/>
      <c r="FQ112"/>
      <c r="FR112" s="93">
        <v>36609</v>
      </c>
      <c r="FS112" s="90">
        <v>3.5577999999999999</v>
      </c>
      <c r="FT112" s="72">
        <f t="shared" si="136"/>
        <v>0</v>
      </c>
      <c r="FU112" s="72">
        <f t="shared" si="137"/>
        <v>238.28805895452098</v>
      </c>
      <c r="FV112" s="91">
        <f t="shared" si="98"/>
        <v>0</v>
      </c>
      <c r="FW112" s="91">
        <f t="shared" si="99"/>
        <v>-3.0500871546178501</v>
      </c>
      <c r="FX112"/>
      <c r="FY112"/>
      <c r="FZ112"/>
      <c r="GA112"/>
      <c r="GB112"/>
      <c r="GC112"/>
      <c r="GD112" s="82"/>
      <c r="GE112"/>
      <c r="GF112" s="93">
        <v>36609</v>
      </c>
      <c r="GG112" s="90">
        <v>3.5577999999999999</v>
      </c>
      <c r="GH112" s="72">
        <f t="shared" si="138"/>
        <v>0</v>
      </c>
      <c r="GI112" s="72">
        <f t="shared" si="139"/>
        <v>229.03376025943919</v>
      </c>
      <c r="GJ112" s="91">
        <f t="shared" si="102"/>
        <v>0</v>
      </c>
      <c r="GK112" s="91">
        <f t="shared" si="103"/>
        <v>-2.931632131320804</v>
      </c>
      <c r="GL112"/>
      <c r="GM112"/>
      <c r="GN112"/>
      <c r="GO112"/>
      <c r="GP112"/>
      <c r="GQ112"/>
      <c r="GS112"/>
      <c r="GT112" s="93">
        <v>36609</v>
      </c>
      <c r="GU112" s="90">
        <v>3.5577999999999999</v>
      </c>
      <c r="GV112" s="72">
        <f t="shared" si="140"/>
        <v>0</v>
      </c>
      <c r="GW112" s="72">
        <f t="shared" si="141"/>
        <v>157.36360759169185</v>
      </c>
      <c r="GX112" s="91">
        <f t="shared" si="106"/>
        <v>0</v>
      </c>
      <c r="GY112" s="91">
        <f t="shared" si="107"/>
        <v>-2.0142541771736435</v>
      </c>
      <c r="GZ112"/>
      <c r="HA112"/>
      <c r="HB112"/>
      <c r="HC112"/>
      <c r="HD112"/>
      <c r="HE112"/>
      <c r="HG112"/>
      <c r="HH112" s="93">
        <v>36609</v>
      </c>
      <c r="HI112" s="90">
        <v>3.5577999999999999</v>
      </c>
      <c r="HJ112" s="72">
        <f t="shared" si="142"/>
        <v>160.32228118909745</v>
      </c>
      <c r="HK112" s="72">
        <f t="shared" si="143"/>
        <v>0</v>
      </c>
      <c r="HL112" s="91">
        <f t="shared" si="110"/>
        <v>9.2666278527298083</v>
      </c>
      <c r="HM112" s="91">
        <f t="shared" si="111"/>
        <v>0</v>
      </c>
      <c r="HN112"/>
      <c r="HO112"/>
      <c r="HP112"/>
      <c r="HQ112"/>
      <c r="HR112"/>
      <c r="HS112"/>
    </row>
    <row r="113" spans="2:227" x14ac:dyDescent="0.2">
      <c r="B113" s="93">
        <v>36610</v>
      </c>
      <c r="C113" s="90">
        <v>3.5920999999999998</v>
      </c>
      <c r="D113" s="72">
        <f t="shared" si="113"/>
        <v>160.32228118909745</v>
      </c>
      <c r="E113" s="72">
        <f t="shared" si="114"/>
        <v>0</v>
      </c>
      <c r="F113" s="91">
        <f t="shared" si="51"/>
        <v>14.765682097515851</v>
      </c>
      <c r="G113" s="91">
        <f t="shared" si="52"/>
        <v>0</v>
      </c>
      <c r="P113" s="93">
        <v>36245</v>
      </c>
      <c r="Q113" s="90">
        <v>2.169</v>
      </c>
      <c r="R113" s="72">
        <f t="shared" si="112"/>
        <v>0</v>
      </c>
      <c r="S113" s="72">
        <f t="shared" si="115"/>
        <v>157.36360759169185</v>
      </c>
      <c r="T113" s="91">
        <f t="shared" si="54"/>
        <v>0</v>
      </c>
      <c r="U113" s="91">
        <f t="shared" si="55"/>
        <v>137.85052025032203</v>
      </c>
      <c r="AE113" s="93">
        <v>35880</v>
      </c>
      <c r="AF113" s="90">
        <v>1.8022</v>
      </c>
      <c r="AG113" s="72">
        <f t="shared" si="116"/>
        <v>0</v>
      </c>
      <c r="AH113" s="72">
        <f t="shared" si="117"/>
        <v>229.03376025943919</v>
      </c>
      <c r="AI113" s="91">
        <f t="shared" si="58"/>
        <v>0</v>
      </c>
      <c r="AJ113" s="91">
        <f t="shared" si="59"/>
        <v>170.12627712071142</v>
      </c>
      <c r="AT113" s="93">
        <v>35515</v>
      </c>
      <c r="AU113" s="90">
        <v>1.4791000000000001</v>
      </c>
      <c r="AV113" s="72">
        <f t="shared" si="118"/>
        <v>0</v>
      </c>
      <c r="AW113" s="72">
        <f t="shared" si="119"/>
        <v>238.28805895452098</v>
      </c>
      <c r="AX113" s="91">
        <f t="shared" si="62"/>
        <v>0</v>
      </c>
      <c r="AY113" s="91">
        <f t="shared" si="63"/>
        <v>134.84721256236338</v>
      </c>
      <c r="BI113" s="93">
        <v>35149</v>
      </c>
      <c r="BJ113" s="90">
        <v>1.3216000000000001</v>
      </c>
      <c r="BK113" s="72">
        <f t="shared" si="120"/>
        <v>108.98456580032459</v>
      </c>
      <c r="BL113" s="72">
        <f t="shared" si="121"/>
        <v>0</v>
      </c>
      <c r="BM113" s="91">
        <f t="shared" si="66"/>
        <v>-73.935129438940194</v>
      </c>
      <c r="BN113" s="91">
        <f t="shared" si="67"/>
        <v>0</v>
      </c>
      <c r="BV113" s="82"/>
      <c r="BW113"/>
      <c r="BX113" s="93">
        <v>36610</v>
      </c>
      <c r="BY113" s="90">
        <v>3.5920999999999998</v>
      </c>
      <c r="BZ113" s="72">
        <f t="shared" si="122"/>
        <v>87.976632266234574</v>
      </c>
      <c r="CA113" s="72">
        <f t="shared" si="123"/>
        <v>0</v>
      </c>
      <c r="CB113" s="91">
        <f t="shared" si="70"/>
        <v>8.1026478317201907</v>
      </c>
      <c r="CC113" s="91">
        <f t="shared" si="71"/>
        <v>0</v>
      </c>
      <c r="CD113"/>
      <c r="CE113"/>
      <c r="CF113"/>
      <c r="CG113"/>
      <c r="CH113"/>
      <c r="CI113"/>
      <c r="CJ113" s="82"/>
      <c r="CK113"/>
      <c r="CL113" s="93">
        <v>36610</v>
      </c>
      <c r="CM113" s="90">
        <v>3.5920999999999998</v>
      </c>
      <c r="CN113" s="72">
        <f t="shared" si="124"/>
        <v>0</v>
      </c>
      <c r="CO113" s="72">
        <f t="shared" si="125"/>
        <v>543.8825647687438</v>
      </c>
      <c r="CP113" s="91">
        <f t="shared" si="74"/>
        <v>0</v>
      </c>
      <c r="CQ113" s="91">
        <f t="shared" si="75"/>
        <v>-25.61686880060779</v>
      </c>
      <c r="CR113"/>
      <c r="CS113"/>
      <c r="CT113"/>
      <c r="CU113"/>
      <c r="CV113"/>
      <c r="CW113"/>
      <c r="CX113" s="82"/>
      <c r="CY113"/>
      <c r="CZ113" s="93">
        <v>36610</v>
      </c>
      <c r="DA113" s="90">
        <v>3.5920999999999998</v>
      </c>
      <c r="DB113" s="72">
        <f t="shared" si="126"/>
        <v>0</v>
      </c>
      <c r="DC113" s="72">
        <f t="shared" si="127"/>
        <v>108.72787722338059</v>
      </c>
      <c r="DD113" s="91">
        <f t="shared" si="78"/>
        <v>0</v>
      </c>
      <c r="DE113" s="91">
        <f t="shared" si="79"/>
        <v>-5.1210830172212169</v>
      </c>
      <c r="DF113"/>
      <c r="DG113"/>
      <c r="DH113"/>
      <c r="DI113"/>
      <c r="DJ113"/>
      <c r="DK113"/>
      <c r="DL113" s="82"/>
      <c r="DM113"/>
      <c r="DN113" s="93">
        <v>36610</v>
      </c>
      <c r="DO113" s="90">
        <v>3.5920999999999998</v>
      </c>
      <c r="DP113" s="72">
        <f t="shared" si="128"/>
        <v>81.897165970195786</v>
      </c>
      <c r="DQ113" s="72">
        <f t="shared" si="129"/>
        <v>0</v>
      </c>
      <c r="DR113" s="91">
        <f t="shared" si="82"/>
        <v>7.5427289858550193</v>
      </c>
      <c r="DS113" s="91">
        <f t="shared" si="83"/>
        <v>0</v>
      </c>
      <c r="DT113"/>
      <c r="DU113"/>
      <c r="DV113"/>
      <c r="DW113"/>
      <c r="DX113"/>
      <c r="DY113"/>
      <c r="DZ113" s="82"/>
      <c r="EA113"/>
      <c r="EB113" s="93">
        <v>36610</v>
      </c>
      <c r="EC113" s="90">
        <v>3.5920999999999998</v>
      </c>
      <c r="ED113" s="72">
        <f t="shared" si="130"/>
        <v>651.88090603659953</v>
      </c>
      <c r="EE113" s="72">
        <f t="shared" si="131"/>
        <v>0</v>
      </c>
      <c r="EF113" s="91">
        <f t="shared" si="86"/>
        <v>60.038231445970716</v>
      </c>
      <c r="EG113" s="91">
        <f t="shared" si="87"/>
        <v>0</v>
      </c>
      <c r="EH113"/>
      <c r="EI113"/>
      <c r="EJ113"/>
      <c r="EK113"/>
      <c r="EL113"/>
      <c r="EM113"/>
      <c r="EN113" s="82"/>
      <c r="EO113"/>
      <c r="EP113" s="93">
        <v>36610</v>
      </c>
      <c r="EQ113" s="90">
        <v>3.5920999999999998</v>
      </c>
      <c r="ER113" s="72">
        <f t="shared" si="132"/>
        <v>19.076014244459898</v>
      </c>
      <c r="ES113" s="72">
        <f t="shared" si="133"/>
        <v>0</v>
      </c>
      <c r="ET113" s="91">
        <f t="shared" si="90"/>
        <v>1.7569009119147538</v>
      </c>
      <c r="EU113" s="91">
        <f t="shared" si="91"/>
        <v>0</v>
      </c>
      <c r="EV113"/>
      <c r="EW113"/>
      <c r="EX113"/>
      <c r="EY113"/>
      <c r="EZ113"/>
      <c r="FA113"/>
      <c r="FB113" s="82"/>
      <c r="FC113"/>
      <c r="FD113" s="93">
        <v>36610</v>
      </c>
      <c r="FE113" s="90">
        <v>3.5920999999999998</v>
      </c>
      <c r="FF113" s="72">
        <f t="shared" si="134"/>
        <v>108.98456580032459</v>
      </c>
      <c r="FG113" s="72">
        <f t="shared" si="135"/>
        <v>0</v>
      </c>
      <c r="FH113" s="91">
        <f t="shared" si="94"/>
        <v>10.037478510209878</v>
      </c>
      <c r="FI113" s="91">
        <f t="shared" si="95"/>
        <v>0</v>
      </c>
      <c r="FJ113"/>
      <c r="FK113"/>
      <c r="FL113"/>
      <c r="FM113"/>
      <c r="FN113"/>
      <c r="FO113"/>
      <c r="FP113" s="82"/>
      <c r="FQ113"/>
      <c r="FR113" s="93">
        <v>36610</v>
      </c>
      <c r="FS113" s="90">
        <v>3.5920999999999998</v>
      </c>
      <c r="FT113" s="72">
        <f t="shared" si="136"/>
        <v>0</v>
      </c>
      <c r="FU113" s="72">
        <f t="shared" si="137"/>
        <v>238.28805895452098</v>
      </c>
      <c r="FV113" s="91">
        <f t="shared" si="98"/>
        <v>0</v>
      </c>
      <c r="FW113" s="91">
        <f t="shared" si="99"/>
        <v>-11.223367576757919</v>
      </c>
      <c r="FX113"/>
      <c r="FY113"/>
      <c r="FZ113"/>
      <c r="GA113"/>
      <c r="GB113"/>
      <c r="GC113"/>
      <c r="GD113" s="82"/>
      <c r="GE113"/>
      <c r="GF113" s="93">
        <v>36610</v>
      </c>
      <c r="GG113" s="90">
        <v>3.5920999999999998</v>
      </c>
      <c r="GH113" s="72">
        <f t="shared" si="138"/>
        <v>0</v>
      </c>
      <c r="GI113" s="72">
        <f t="shared" si="139"/>
        <v>229.03376025943919</v>
      </c>
      <c r="GJ113" s="91">
        <f t="shared" si="102"/>
        <v>0</v>
      </c>
      <c r="GK113" s="91">
        <f t="shared" si="103"/>
        <v>-10.787490108219567</v>
      </c>
      <c r="GL113"/>
      <c r="GM113"/>
      <c r="GN113"/>
      <c r="GO113"/>
      <c r="GP113"/>
      <c r="GQ113"/>
      <c r="GS113"/>
      <c r="GT113" s="93">
        <v>36610</v>
      </c>
      <c r="GU113" s="90">
        <v>3.5920999999999998</v>
      </c>
      <c r="GV113" s="72">
        <f t="shared" si="140"/>
        <v>0</v>
      </c>
      <c r="GW113" s="72">
        <f t="shared" si="141"/>
        <v>157.36360759169185</v>
      </c>
      <c r="GX113" s="91">
        <f t="shared" si="106"/>
        <v>0</v>
      </c>
      <c r="GY113" s="91">
        <f t="shared" si="107"/>
        <v>-7.4118259175686729</v>
      </c>
      <c r="GZ113"/>
      <c r="HA113"/>
      <c r="HB113"/>
      <c r="HC113"/>
      <c r="HD113"/>
      <c r="HE113"/>
      <c r="HG113"/>
      <c r="HH113" s="93">
        <v>36610</v>
      </c>
      <c r="HI113" s="90">
        <v>3.5920999999999998</v>
      </c>
      <c r="HJ113" s="72">
        <f t="shared" si="142"/>
        <v>160.32228118909745</v>
      </c>
      <c r="HK113" s="72">
        <f t="shared" si="143"/>
        <v>0</v>
      </c>
      <c r="HL113" s="91">
        <f t="shared" si="110"/>
        <v>14.765682097515851</v>
      </c>
      <c r="HM113" s="91">
        <f t="shared" si="111"/>
        <v>0</v>
      </c>
      <c r="HN113"/>
      <c r="HO113"/>
      <c r="HP113"/>
      <c r="HQ113"/>
      <c r="HR113"/>
      <c r="HS113"/>
    </row>
    <row r="114" spans="2:227" x14ac:dyDescent="0.2">
      <c r="B114" s="93">
        <v>36611</v>
      </c>
      <c r="C114" s="90">
        <v>3.5758000000000001</v>
      </c>
      <c r="D114" s="72">
        <f t="shared" si="113"/>
        <v>160.32228118909745</v>
      </c>
      <c r="E114" s="72">
        <f t="shared" si="114"/>
        <v>0</v>
      </c>
      <c r="F114" s="91">
        <f t="shared" si="51"/>
        <v>12.152428914133601</v>
      </c>
      <c r="G114" s="91">
        <f t="shared" si="52"/>
        <v>0</v>
      </c>
      <c r="P114" s="93">
        <v>36246</v>
      </c>
      <c r="Q114" s="90">
        <v>2.2195999999999998</v>
      </c>
      <c r="R114" s="72">
        <f t="shared" si="112"/>
        <v>0</v>
      </c>
      <c r="S114" s="72">
        <f t="shared" si="115"/>
        <v>157.36360759169185</v>
      </c>
      <c r="T114" s="91">
        <f t="shared" si="54"/>
        <v>0</v>
      </c>
      <c r="U114" s="91">
        <f t="shared" si="55"/>
        <v>129.88792170618248</v>
      </c>
      <c r="AE114" s="93">
        <v>35881</v>
      </c>
      <c r="AF114" s="90">
        <v>1.8424</v>
      </c>
      <c r="AG114" s="72">
        <f t="shared" si="116"/>
        <v>0</v>
      </c>
      <c r="AH114" s="72">
        <f t="shared" si="117"/>
        <v>229.03376025943919</v>
      </c>
      <c r="AI114" s="91">
        <f t="shared" si="58"/>
        <v>0</v>
      </c>
      <c r="AJ114" s="91">
        <f t="shared" si="59"/>
        <v>160.91911995828195</v>
      </c>
      <c r="AT114" s="93">
        <v>35516</v>
      </c>
      <c r="AU114" s="90">
        <v>1.5198</v>
      </c>
      <c r="AV114" s="72">
        <f t="shared" si="118"/>
        <v>0</v>
      </c>
      <c r="AW114" s="72">
        <f t="shared" si="119"/>
        <v>238.28805895452098</v>
      </c>
      <c r="AX114" s="91">
        <f t="shared" si="62"/>
        <v>0</v>
      </c>
      <c r="AY114" s="91">
        <f t="shared" si="63"/>
        <v>125.14888856291439</v>
      </c>
      <c r="BI114" s="93">
        <v>35150</v>
      </c>
      <c r="BJ114" s="90">
        <v>1.3118000000000001</v>
      </c>
      <c r="BK114" s="72">
        <f t="shared" si="120"/>
        <v>108.98456580032459</v>
      </c>
      <c r="BL114" s="72">
        <f t="shared" si="121"/>
        <v>0</v>
      </c>
      <c r="BM114" s="91">
        <f t="shared" si="66"/>
        <v>-75.003178183783376</v>
      </c>
      <c r="BN114" s="91">
        <f t="shared" si="67"/>
        <v>0</v>
      </c>
      <c r="BV114" s="82"/>
      <c r="BW114"/>
      <c r="BX114" s="93">
        <v>36611</v>
      </c>
      <c r="BY114" s="90">
        <v>3.5758000000000001</v>
      </c>
      <c r="BZ114" s="72">
        <f t="shared" si="122"/>
        <v>87.976632266234574</v>
      </c>
      <c r="CA114" s="72">
        <f t="shared" si="123"/>
        <v>0</v>
      </c>
      <c r="CB114" s="91">
        <f t="shared" si="70"/>
        <v>6.6686287257805885</v>
      </c>
      <c r="CC114" s="91">
        <f t="shared" si="71"/>
        <v>0</v>
      </c>
      <c r="CD114"/>
      <c r="CE114"/>
      <c r="CF114"/>
      <c r="CG114"/>
      <c r="CH114"/>
      <c r="CI114"/>
      <c r="CJ114" s="82"/>
      <c r="CK114"/>
      <c r="CL114" s="93">
        <v>36611</v>
      </c>
      <c r="CM114" s="90">
        <v>3.5758000000000001</v>
      </c>
      <c r="CN114" s="72">
        <f t="shared" si="124"/>
        <v>0</v>
      </c>
      <c r="CO114" s="72">
        <f t="shared" si="125"/>
        <v>543.8825647687438</v>
      </c>
      <c r="CP114" s="91">
        <f t="shared" si="74"/>
        <v>0</v>
      </c>
      <c r="CQ114" s="91">
        <f t="shared" si="75"/>
        <v>-16.751582994877396</v>
      </c>
      <c r="CR114"/>
      <c r="CS114"/>
      <c r="CT114"/>
      <c r="CU114"/>
      <c r="CV114"/>
      <c r="CW114"/>
      <c r="CX114" s="82"/>
      <c r="CY114"/>
      <c r="CZ114" s="93">
        <v>36611</v>
      </c>
      <c r="DA114" s="90">
        <v>3.5758000000000001</v>
      </c>
      <c r="DB114" s="72">
        <f t="shared" si="126"/>
        <v>0</v>
      </c>
      <c r="DC114" s="72">
        <f t="shared" si="127"/>
        <v>108.72787722338059</v>
      </c>
      <c r="DD114" s="91">
        <f t="shared" si="78"/>
        <v>0</v>
      </c>
      <c r="DE114" s="91">
        <f t="shared" si="79"/>
        <v>-3.3488186184801396</v>
      </c>
      <c r="DF114"/>
      <c r="DG114"/>
      <c r="DH114"/>
      <c r="DI114"/>
      <c r="DJ114"/>
      <c r="DK114"/>
      <c r="DL114" s="82"/>
      <c r="DM114"/>
      <c r="DN114" s="93">
        <v>36611</v>
      </c>
      <c r="DO114" s="90">
        <v>3.5758000000000001</v>
      </c>
      <c r="DP114" s="72">
        <f t="shared" si="128"/>
        <v>81.897165970195786</v>
      </c>
      <c r="DQ114" s="72">
        <f t="shared" si="129"/>
        <v>0</v>
      </c>
      <c r="DR114" s="91">
        <f t="shared" si="82"/>
        <v>6.2078051805408476</v>
      </c>
      <c r="DS114" s="91">
        <f t="shared" si="83"/>
        <v>0</v>
      </c>
      <c r="DT114"/>
      <c r="DU114"/>
      <c r="DV114"/>
      <c r="DW114"/>
      <c r="DX114"/>
      <c r="DY114"/>
      <c r="DZ114" s="82"/>
      <c r="EA114"/>
      <c r="EB114" s="93">
        <v>36611</v>
      </c>
      <c r="EC114" s="90">
        <v>3.5758000000000001</v>
      </c>
      <c r="ED114" s="72">
        <f t="shared" si="130"/>
        <v>651.88090603659953</v>
      </c>
      <c r="EE114" s="72">
        <f t="shared" si="131"/>
        <v>0</v>
      </c>
      <c r="EF114" s="91">
        <f t="shared" si="86"/>
        <v>49.412572677574303</v>
      </c>
      <c r="EG114" s="91">
        <f t="shared" si="87"/>
        <v>0</v>
      </c>
      <c r="EH114"/>
      <c r="EI114"/>
      <c r="EJ114"/>
      <c r="EK114"/>
      <c r="EL114"/>
      <c r="EM114"/>
      <c r="EN114" s="82"/>
      <c r="EO114"/>
      <c r="EP114" s="93">
        <v>36611</v>
      </c>
      <c r="EQ114" s="90">
        <v>3.5758000000000001</v>
      </c>
      <c r="ER114" s="72">
        <f t="shared" si="132"/>
        <v>19.076014244459898</v>
      </c>
      <c r="ES114" s="72">
        <f t="shared" si="133"/>
        <v>0</v>
      </c>
      <c r="ET114" s="91">
        <f t="shared" si="90"/>
        <v>1.445961879730062</v>
      </c>
      <c r="EU114" s="91">
        <f t="shared" si="91"/>
        <v>0</v>
      </c>
      <c r="EV114"/>
      <c r="EW114"/>
      <c r="EX114"/>
      <c r="EY114"/>
      <c r="EZ114"/>
      <c r="FA114"/>
      <c r="FB114" s="82"/>
      <c r="FC114"/>
      <c r="FD114" s="93">
        <v>36611</v>
      </c>
      <c r="FE114" s="90">
        <v>3.5758000000000001</v>
      </c>
      <c r="FF114" s="72">
        <f t="shared" si="134"/>
        <v>108.98456580032459</v>
      </c>
      <c r="FG114" s="72">
        <f t="shared" si="135"/>
        <v>0</v>
      </c>
      <c r="FH114" s="91">
        <f t="shared" si="94"/>
        <v>8.2610300876646132</v>
      </c>
      <c r="FI114" s="91">
        <f t="shared" si="95"/>
        <v>0</v>
      </c>
      <c r="FJ114"/>
      <c r="FK114"/>
      <c r="FL114"/>
      <c r="FM114"/>
      <c r="FN114"/>
      <c r="FO114"/>
      <c r="FP114" s="82"/>
      <c r="FQ114"/>
      <c r="FR114" s="93">
        <v>36611</v>
      </c>
      <c r="FS114" s="90">
        <v>3.5758000000000001</v>
      </c>
      <c r="FT114" s="72">
        <f t="shared" si="136"/>
        <v>0</v>
      </c>
      <c r="FU114" s="72">
        <f t="shared" si="137"/>
        <v>238.28805895452098</v>
      </c>
      <c r="FV114" s="91">
        <f t="shared" si="98"/>
        <v>0</v>
      </c>
      <c r="FW114" s="91">
        <f t="shared" si="99"/>
        <v>-7.3392722157992845</v>
      </c>
      <c r="FX114"/>
      <c r="FY114"/>
      <c r="FZ114"/>
      <c r="GA114"/>
      <c r="GB114"/>
      <c r="GC114"/>
      <c r="GD114" s="82"/>
      <c r="GE114"/>
      <c r="GF114" s="93">
        <v>36611</v>
      </c>
      <c r="GG114" s="90">
        <v>3.5758000000000001</v>
      </c>
      <c r="GH114" s="72">
        <f t="shared" si="138"/>
        <v>0</v>
      </c>
      <c r="GI114" s="72">
        <f t="shared" si="139"/>
        <v>229.03376025943919</v>
      </c>
      <c r="GJ114" s="91">
        <f t="shared" si="102"/>
        <v>0</v>
      </c>
      <c r="GK114" s="91">
        <f t="shared" si="103"/>
        <v>-7.0542398159907638</v>
      </c>
      <c r="GL114"/>
      <c r="GM114"/>
      <c r="GN114"/>
      <c r="GO114"/>
      <c r="GP114"/>
      <c r="GQ114"/>
      <c r="GS114"/>
      <c r="GT114" s="93">
        <v>36611</v>
      </c>
      <c r="GU114" s="90">
        <v>3.5758000000000001</v>
      </c>
      <c r="GV114" s="72">
        <f t="shared" si="140"/>
        <v>0</v>
      </c>
      <c r="GW114" s="72">
        <f t="shared" si="141"/>
        <v>157.36360759169185</v>
      </c>
      <c r="GX114" s="91">
        <f t="shared" si="106"/>
        <v>0</v>
      </c>
      <c r="GY114" s="91">
        <f t="shared" si="107"/>
        <v>-4.846799113824134</v>
      </c>
      <c r="GZ114"/>
      <c r="HA114"/>
      <c r="HB114"/>
      <c r="HC114"/>
      <c r="HD114"/>
      <c r="HE114"/>
      <c r="HG114"/>
      <c r="HH114" s="93">
        <v>36611</v>
      </c>
      <c r="HI114" s="90">
        <v>3.5758000000000001</v>
      </c>
      <c r="HJ114" s="72">
        <f t="shared" si="142"/>
        <v>160.32228118909745</v>
      </c>
      <c r="HK114" s="72">
        <f t="shared" si="143"/>
        <v>0</v>
      </c>
      <c r="HL114" s="91">
        <f t="shared" si="110"/>
        <v>12.152428914133601</v>
      </c>
      <c r="HM114" s="91">
        <f t="shared" si="111"/>
        <v>0</v>
      </c>
      <c r="HN114"/>
      <c r="HO114"/>
      <c r="HP114"/>
      <c r="HQ114"/>
      <c r="HR114"/>
      <c r="HS114"/>
    </row>
    <row r="115" spans="2:227" x14ac:dyDescent="0.2">
      <c r="B115" s="93">
        <v>36612</v>
      </c>
      <c r="C115" s="90">
        <v>3.6185999999999998</v>
      </c>
      <c r="D115" s="72">
        <f t="shared" si="113"/>
        <v>160.32228118909745</v>
      </c>
      <c r="E115" s="72">
        <f t="shared" si="114"/>
        <v>0</v>
      </c>
      <c r="F115" s="91">
        <f t="shared" si="51"/>
        <v>19.014222549026929</v>
      </c>
      <c r="G115" s="91">
        <f t="shared" si="52"/>
        <v>0</v>
      </c>
      <c r="P115" s="93">
        <v>36247</v>
      </c>
      <c r="Q115" s="90">
        <v>2.2176</v>
      </c>
      <c r="R115" s="72">
        <f t="shared" si="112"/>
        <v>0</v>
      </c>
      <c r="S115" s="72">
        <f t="shared" si="115"/>
        <v>157.36360759169185</v>
      </c>
      <c r="T115" s="91">
        <f t="shared" si="54"/>
        <v>0</v>
      </c>
      <c r="U115" s="91">
        <f t="shared" si="55"/>
        <v>130.20264892136581</v>
      </c>
      <c r="AE115" s="93">
        <v>35882</v>
      </c>
      <c r="AF115" s="90">
        <v>1.8784000000000001</v>
      </c>
      <c r="AG115" s="72">
        <f t="shared" si="116"/>
        <v>0</v>
      </c>
      <c r="AH115" s="72">
        <f t="shared" si="117"/>
        <v>229.03376025943919</v>
      </c>
      <c r="AI115" s="91">
        <f t="shared" si="58"/>
        <v>0</v>
      </c>
      <c r="AJ115" s="91">
        <f t="shared" si="59"/>
        <v>152.67390458894212</v>
      </c>
      <c r="AT115" s="93">
        <v>35517</v>
      </c>
      <c r="AU115" s="90">
        <v>1.5150999999999999</v>
      </c>
      <c r="AV115" s="72">
        <f t="shared" si="118"/>
        <v>0</v>
      </c>
      <c r="AW115" s="72">
        <f t="shared" si="119"/>
        <v>238.28805895452098</v>
      </c>
      <c r="AX115" s="91">
        <f t="shared" si="62"/>
        <v>0</v>
      </c>
      <c r="AY115" s="91">
        <f t="shared" si="63"/>
        <v>126.26884244000067</v>
      </c>
      <c r="BI115" s="93">
        <v>35151</v>
      </c>
      <c r="BJ115" s="90">
        <v>1.3359000000000001</v>
      </c>
      <c r="BK115" s="72">
        <f t="shared" si="120"/>
        <v>108.98456580032459</v>
      </c>
      <c r="BL115" s="72">
        <f t="shared" si="121"/>
        <v>0</v>
      </c>
      <c r="BM115" s="91">
        <f t="shared" si="66"/>
        <v>-72.376650147995548</v>
      </c>
      <c r="BN115" s="91">
        <f t="shared" si="67"/>
        <v>0</v>
      </c>
      <c r="BV115" s="82"/>
      <c r="BW115"/>
      <c r="BX115" s="93">
        <v>36612</v>
      </c>
      <c r="BY115" s="90">
        <v>3.6185999999999998</v>
      </c>
      <c r="BZ115" s="72">
        <f t="shared" si="122"/>
        <v>87.976632266234574</v>
      </c>
      <c r="CA115" s="72">
        <f t="shared" si="123"/>
        <v>0</v>
      </c>
      <c r="CB115" s="91">
        <f t="shared" si="70"/>
        <v>10.434028586775405</v>
      </c>
      <c r="CC115" s="91">
        <f t="shared" si="71"/>
        <v>0</v>
      </c>
      <c r="CD115"/>
      <c r="CE115"/>
      <c r="CF115"/>
      <c r="CG115"/>
      <c r="CH115"/>
      <c r="CI115"/>
      <c r="CJ115" s="82"/>
      <c r="CK115"/>
      <c r="CL115" s="93">
        <v>36612</v>
      </c>
      <c r="CM115" s="90">
        <v>3.6185999999999998</v>
      </c>
      <c r="CN115" s="72">
        <f t="shared" si="124"/>
        <v>0</v>
      </c>
      <c r="CO115" s="72">
        <f t="shared" si="125"/>
        <v>543.8825647687438</v>
      </c>
      <c r="CP115" s="91">
        <f t="shared" si="74"/>
        <v>0</v>
      </c>
      <c r="CQ115" s="91">
        <f t="shared" si="75"/>
        <v>-40.029756766979482</v>
      </c>
      <c r="CR115"/>
      <c r="CS115"/>
      <c r="CT115"/>
      <c r="CU115"/>
      <c r="CV115"/>
      <c r="CW115"/>
      <c r="CX115" s="82"/>
      <c r="CY115"/>
      <c r="CZ115" s="93">
        <v>36612</v>
      </c>
      <c r="DA115" s="90">
        <v>3.6185999999999998</v>
      </c>
      <c r="DB115" s="72">
        <f t="shared" si="126"/>
        <v>0</v>
      </c>
      <c r="DC115" s="72">
        <f t="shared" si="127"/>
        <v>108.72787722338059</v>
      </c>
      <c r="DD115" s="91">
        <f t="shared" si="78"/>
        <v>0</v>
      </c>
      <c r="DE115" s="91">
        <f t="shared" si="79"/>
        <v>-8.0023717636407987</v>
      </c>
      <c r="DF115"/>
      <c r="DG115"/>
      <c r="DH115"/>
      <c r="DI115"/>
      <c r="DJ115"/>
      <c r="DK115"/>
      <c r="DL115" s="82"/>
      <c r="DM115"/>
      <c r="DN115" s="93">
        <v>36612</v>
      </c>
      <c r="DO115" s="90">
        <v>3.6185999999999998</v>
      </c>
      <c r="DP115" s="72">
        <f t="shared" si="128"/>
        <v>81.897165970195786</v>
      </c>
      <c r="DQ115" s="72">
        <f t="shared" si="129"/>
        <v>0</v>
      </c>
      <c r="DR115" s="91">
        <f t="shared" si="82"/>
        <v>9.7130038840652055</v>
      </c>
      <c r="DS115" s="91">
        <f t="shared" si="83"/>
        <v>0</v>
      </c>
      <c r="DT115"/>
      <c r="DU115"/>
      <c r="DV115"/>
      <c r="DW115"/>
      <c r="DX115"/>
      <c r="DY115"/>
      <c r="DZ115" s="82"/>
      <c r="EA115"/>
      <c r="EB115" s="93">
        <v>36612</v>
      </c>
      <c r="EC115" s="90">
        <v>3.6185999999999998</v>
      </c>
      <c r="ED115" s="72">
        <f t="shared" si="130"/>
        <v>651.88090603659953</v>
      </c>
      <c r="EE115" s="72">
        <f t="shared" si="131"/>
        <v>0</v>
      </c>
      <c r="EF115" s="91">
        <f t="shared" si="86"/>
        <v>77.313075455940577</v>
      </c>
      <c r="EG115" s="91">
        <f t="shared" si="87"/>
        <v>0</v>
      </c>
      <c r="EH115"/>
      <c r="EI115"/>
      <c r="EJ115"/>
      <c r="EK115"/>
      <c r="EL115"/>
      <c r="EM115"/>
      <c r="EN115" s="82"/>
      <c r="EO115"/>
      <c r="EP115" s="93">
        <v>36612</v>
      </c>
      <c r="EQ115" s="90">
        <v>3.6185999999999998</v>
      </c>
      <c r="ER115" s="72">
        <f t="shared" si="132"/>
        <v>19.076014244459898</v>
      </c>
      <c r="ES115" s="72">
        <f t="shared" si="133"/>
        <v>0</v>
      </c>
      <c r="ET115" s="91">
        <f t="shared" si="90"/>
        <v>2.2624152893929406</v>
      </c>
      <c r="EU115" s="91">
        <f t="shared" si="91"/>
        <v>0</v>
      </c>
      <c r="EV115"/>
      <c r="EW115"/>
      <c r="EX115"/>
      <c r="EY115"/>
      <c r="EZ115"/>
      <c r="FA115"/>
      <c r="FB115" s="82"/>
      <c r="FC115"/>
      <c r="FD115" s="93">
        <v>36612</v>
      </c>
      <c r="FE115" s="90">
        <v>3.6185999999999998</v>
      </c>
      <c r="FF115" s="72">
        <f t="shared" si="134"/>
        <v>108.98456580032459</v>
      </c>
      <c r="FG115" s="72">
        <f t="shared" si="135"/>
        <v>0</v>
      </c>
      <c r="FH115" s="91">
        <f t="shared" si="94"/>
        <v>12.925569503918476</v>
      </c>
      <c r="FI115" s="91">
        <f t="shared" si="95"/>
        <v>0</v>
      </c>
      <c r="FJ115"/>
      <c r="FK115"/>
      <c r="FL115"/>
      <c r="FM115"/>
      <c r="FN115"/>
      <c r="FO115"/>
      <c r="FP115" s="82"/>
      <c r="FQ115"/>
      <c r="FR115" s="93">
        <v>36612</v>
      </c>
      <c r="FS115" s="90">
        <v>3.6185999999999998</v>
      </c>
      <c r="FT115" s="72">
        <f t="shared" si="136"/>
        <v>0</v>
      </c>
      <c r="FU115" s="72">
        <f t="shared" si="137"/>
        <v>238.28805895452098</v>
      </c>
      <c r="FV115" s="91">
        <f t="shared" si="98"/>
        <v>0</v>
      </c>
      <c r="FW115" s="91">
        <f t="shared" si="99"/>
        <v>-17.538001139052717</v>
      </c>
      <c r="FX115"/>
      <c r="FY115"/>
      <c r="FZ115"/>
      <c r="GA115"/>
      <c r="GB115"/>
      <c r="GC115"/>
      <c r="GD115" s="82"/>
      <c r="GE115"/>
      <c r="GF115" s="93">
        <v>36612</v>
      </c>
      <c r="GG115" s="90">
        <v>3.6185999999999998</v>
      </c>
      <c r="GH115" s="72">
        <f t="shared" si="138"/>
        <v>0</v>
      </c>
      <c r="GI115" s="72">
        <f t="shared" si="139"/>
        <v>229.03376025943919</v>
      </c>
      <c r="GJ115" s="91">
        <f t="shared" si="102"/>
        <v>0</v>
      </c>
      <c r="GK115" s="91">
        <f t="shared" si="103"/>
        <v>-16.856884755094697</v>
      </c>
      <c r="GL115"/>
      <c r="GM115"/>
      <c r="GN115"/>
      <c r="GO115"/>
      <c r="GP115"/>
      <c r="GQ115"/>
      <c r="GS115"/>
      <c r="GT115" s="93">
        <v>36612</v>
      </c>
      <c r="GU115" s="90">
        <v>3.6185999999999998</v>
      </c>
      <c r="GV115" s="72">
        <f t="shared" si="140"/>
        <v>0</v>
      </c>
      <c r="GW115" s="72">
        <f t="shared" si="141"/>
        <v>157.36360759169185</v>
      </c>
      <c r="GX115" s="91">
        <f t="shared" si="106"/>
        <v>0</v>
      </c>
      <c r="GY115" s="91">
        <f t="shared" si="107"/>
        <v>-11.581961518748502</v>
      </c>
      <c r="GZ115"/>
      <c r="HA115"/>
      <c r="HB115"/>
      <c r="HC115"/>
      <c r="HD115"/>
      <c r="HE115"/>
      <c r="HG115"/>
      <c r="HH115" s="93">
        <v>36612</v>
      </c>
      <c r="HI115" s="90">
        <v>3.6185999999999998</v>
      </c>
      <c r="HJ115" s="72">
        <f t="shared" si="142"/>
        <v>160.32228118909745</v>
      </c>
      <c r="HK115" s="72">
        <f t="shared" si="143"/>
        <v>0</v>
      </c>
      <c r="HL115" s="91">
        <f t="shared" si="110"/>
        <v>19.014222549026929</v>
      </c>
      <c r="HM115" s="91">
        <f t="shared" si="111"/>
        <v>0</v>
      </c>
      <c r="HN115"/>
      <c r="HO115"/>
      <c r="HP115"/>
      <c r="HQ115"/>
      <c r="HR115"/>
      <c r="HS115"/>
    </row>
    <row r="116" spans="2:227" x14ac:dyDescent="0.2">
      <c r="B116" s="93">
        <v>36613</v>
      </c>
      <c r="C116" s="90">
        <v>3.7052999999999998</v>
      </c>
      <c r="D116" s="72">
        <f t="shared" si="113"/>
        <v>160.32228118909745</v>
      </c>
      <c r="E116" s="72">
        <f t="shared" si="114"/>
        <v>0</v>
      </c>
      <c r="F116" s="91">
        <f t="shared" si="51"/>
        <v>32.914164328121679</v>
      </c>
      <c r="G116" s="91">
        <f t="shared" si="52"/>
        <v>0</v>
      </c>
      <c r="P116" s="93">
        <v>36248</v>
      </c>
      <c r="Q116" s="90">
        <v>2.1968000000000001</v>
      </c>
      <c r="R116" s="72">
        <f t="shared" si="112"/>
        <v>0</v>
      </c>
      <c r="S116" s="72">
        <f t="shared" si="115"/>
        <v>157.36360759169185</v>
      </c>
      <c r="T116" s="91">
        <f t="shared" si="54"/>
        <v>0</v>
      </c>
      <c r="U116" s="91">
        <f t="shared" si="55"/>
        <v>133.47581195927299</v>
      </c>
      <c r="AE116" s="93">
        <v>35883</v>
      </c>
      <c r="AF116" s="90">
        <v>1.8575999999999999</v>
      </c>
      <c r="AG116" s="72">
        <f t="shared" si="116"/>
        <v>0</v>
      </c>
      <c r="AH116" s="72">
        <f t="shared" si="117"/>
        <v>229.03376025943919</v>
      </c>
      <c r="AI116" s="91">
        <f t="shared" si="58"/>
        <v>0</v>
      </c>
      <c r="AJ116" s="91">
        <f t="shared" si="59"/>
        <v>157.43780680233851</v>
      </c>
      <c r="AT116" s="93">
        <v>35518</v>
      </c>
      <c r="AU116" s="90">
        <v>1.5143</v>
      </c>
      <c r="AV116" s="72">
        <f t="shared" si="118"/>
        <v>0</v>
      </c>
      <c r="AW116" s="72">
        <f t="shared" si="119"/>
        <v>238.28805895452098</v>
      </c>
      <c r="AX116" s="91">
        <f t="shared" si="62"/>
        <v>0</v>
      </c>
      <c r="AY116" s="91">
        <f t="shared" si="63"/>
        <v>126.45947288716427</v>
      </c>
      <c r="BI116" s="93">
        <v>35152</v>
      </c>
      <c r="BJ116" s="90">
        <v>1.3353999999999999</v>
      </c>
      <c r="BK116" s="72">
        <f t="shared" si="120"/>
        <v>108.98456580032459</v>
      </c>
      <c r="BL116" s="72">
        <f t="shared" si="121"/>
        <v>0</v>
      </c>
      <c r="BM116" s="91">
        <f t="shared" si="66"/>
        <v>-72.431142430895733</v>
      </c>
      <c r="BN116" s="91">
        <f t="shared" si="67"/>
        <v>0</v>
      </c>
      <c r="BV116" s="82"/>
      <c r="BW116"/>
      <c r="BX116" s="93">
        <v>36613</v>
      </c>
      <c r="BY116" s="90">
        <v>3.7052999999999998</v>
      </c>
      <c r="BZ116" s="72">
        <f t="shared" si="122"/>
        <v>87.976632266234574</v>
      </c>
      <c r="CA116" s="72">
        <f t="shared" si="123"/>
        <v>0</v>
      </c>
      <c r="CB116" s="91">
        <f t="shared" si="70"/>
        <v>18.061602604257942</v>
      </c>
      <c r="CC116" s="91">
        <f t="shared" si="71"/>
        <v>0</v>
      </c>
      <c r="CD116"/>
      <c r="CE116"/>
      <c r="CF116"/>
      <c r="CG116"/>
      <c r="CH116"/>
      <c r="CI116"/>
      <c r="CJ116" s="82"/>
      <c r="CK116"/>
      <c r="CL116" s="93">
        <v>36613</v>
      </c>
      <c r="CM116" s="90">
        <v>3.7052999999999998</v>
      </c>
      <c r="CN116" s="72">
        <f t="shared" si="124"/>
        <v>0</v>
      </c>
      <c r="CO116" s="72">
        <f t="shared" si="125"/>
        <v>543.8825647687438</v>
      </c>
      <c r="CP116" s="91">
        <f t="shared" si="74"/>
        <v>0</v>
      </c>
      <c r="CQ116" s="91">
        <f t="shared" si="75"/>
        <v>-87.184375132429565</v>
      </c>
      <c r="CR116"/>
      <c r="CS116"/>
      <c r="CT116"/>
      <c r="CU116"/>
      <c r="CV116"/>
      <c r="CW116"/>
      <c r="CX116" s="82"/>
      <c r="CY116"/>
      <c r="CZ116" s="93">
        <v>36613</v>
      </c>
      <c r="DA116" s="90">
        <v>3.7052999999999998</v>
      </c>
      <c r="DB116" s="72">
        <f t="shared" si="126"/>
        <v>0</v>
      </c>
      <c r="DC116" s="72">
        <f t="shared" si="127"/>
        <v>108.72787722338059</v>
      </c>
      <c r="DD116" s="91">
        <f t="shared" si="78"/>
        <v>0</v>
      </c>
      <c r="DE116" s="91">
        <f t="shared" si="79"/>
        <v>-17.429078718907896</v>
      </c>
      <c r="DF116"/>
      <c r="DG116"/>
      <c r="DH116"/>
      <c r="DI116"/>
      <c r="DJ116"/>
      <c r="DK116"/>
      <c r="DL116" s="82"/>
      <c r="DM116"/>
      <c r="DN116" s="93">
        <v>36613</v>
      </c>
      <c r="DO116" s="90">
        <v>3.7052999999999998</v>
      </c>
      <c r="DP116" s="72">
        <f t="shared" si="128"/>
        <v>81.897165970195786</v>
      </c>
      <c r="DQ116" s="72">
        <f t="shared" si="129"/>
        <v>0</v>
      </c>
      <c r="DR116" s="91">
        <f t="shared" si="82"/>
        <v>16.813488173681179</v>
      </c>
      <c r="DS116" s="91">
        <f t="shared" si="83"/>
        <v>0</v>
      </c>
      <c r="DT116"/>
      <c r="DU116"/>
      <c r="DV116"/>
      <c r="DW116"/>
      <c r="DX116"/>
      <c r="DY116"/>
      <c r="DZ116" s="82"/>
      <c r="EA116"/>
      <c r="EB116" s="93">
        <v>36613</v>
      </c>
      <c r="EC116" s="90">
        <v>3.7052999999999998</v>
      </c>
      <c r="ED116" s="72">
        <f t="shared" si="130"/>
        <v>651.88090603659953</v>
      </c>
      <c r="EE116" s="72">
        <f t="shared" si="131"/>
        <v>0</v>
      </c>
      <c r="EF116" s="91">
        <f t="shared" si="86"/>
        <v>133.83115000931377</v>
      </c>
      <c r="EG116" s="91">
        <f t="shared" si="87"/>
        <v>0</v>
      </c>
      <c r="EH116"/>
      <c r="EI116"/>
      <c r="EJ116"/>
      <c r="EK116"/>
      <c r="EL116"/>
      <c r="EM116"/>
      <c r="EN116" s="82"/>
      <c r="EO116"/>
      <c r="EP116" s="93">
        <v>36613</v>
      </c>
      <c r="EQ116" s="90">
        <v>3.7052999999999998</v>
      </c>
      <c r="ER116" s="72">
        <f t="shared" si="132"/>
        <v>19.076014244459898</v>
      </c>
      <c r="ES116" s="72">
        <f t="shared" si="133"/>
        <v>0</v>
      </c>
      <c r="ET116" s="91">
        <f t="shared" si="90"/>
        <v>3.9163057243876138</v>
      </c>
      <c r="EU116" s="91">
        <f t="shared" si="91"/>
        <v>0</v>
      </c>
      <c r="EV116"/>
      <c r="EW116"/>
      <c r="EX116"/>
      <c r="EY116"/>
      <c r="EZ116"/>
      <c r="FA116"/>
      <c r="FB116" s="82"/>
      <c r="FC116"/>
      <c r="FD116" s="93">
        <v>36613</v>
      </c>
      <c r="FE116" s="90">
        <v>3.7052999999999998</v>
      </c>
      <c r="FF116" s="72">
        <f t="shared" si="134"/>
        <v>108.98456580032459</v>
      </c>
      <c r="FG116" s="72">
        <f t="shared" si="135"/>
        <v>0</v>
      </c>
      <c r="FH116" s="91">
        <f t="shared" si="94"/>
        <v>22.374531358806617</v>
      </c>
      <c r="FI116" s="91">
        <f t="shared" si="95"/>
        <v>0</v>
      </c>
      <c r="FJ116"/>
      <c r="FK116"/>
      <c r="FL116"/>
      <c r="FM116"/>
      <c r="FN116"/>
      <c r="FO116"/>
      <c r="FP116" s="82"/>
      <c r="FQ116"/>
      <c r="FR116" s="93">
        <v>36613</v>
      </c>
      <c r="FS116" s="90">
        <v>3.7052999999999998</v>
      </c>
      <c r="FT116" s="72">
        <f t="shared" si="136"/>
        <v>0</v>
      </c>
      <c r="FU116" s="72">
        <f t="shared" si="137"/>
        <v>238.28805895452098</v>
      </c>
      <c r="FV116" s="91">
        <f t="shared" si="98"/>
        <v>0</v>
      </c>
      <c r="FW116" s="91">
        <f t="shared" si="99"/>
        <v>-38.197575850409685</v>
      </c>
      <c r="FX116"/>
      <c r="FY116"/>
      <c r="FZ116"/>
      <c r="GA116"/>
      <c r="GB116"/>
      <c r="GC116"/>
      <c r="GD116" s="82"/>
      <c r="GE116"/>
      <c r="GF116" s="93">
        <v>36613</v>
      </c>
      <c r="GG116" s="90">
        <v>3.7052999999999998</v>
      </c>
      <c r="GH116" s="72">
        <f t="shared" si="138"/>
        <v>0</v>
      </c>
      <c r="GI116" s="72">
        <f t="shared" si="139"/>
        <v>229.03376025943919</v>
      </c>
      <c r="GJ116" s="91">
        <f t="shared" si="102"/>
        <v>0</v>
      </c>
      <c r="GK116" s="91">
        <f t="shared" si="103"/>
        <v>-36.714111769588079</v>
      </c>
      <c r="GL116"/>
      <c r="GM116"/>
      <c r="GN116"/>
      <c r="GO116"/>
      <c r="GP116"/>
      <c r="GQ116"/>
      <c r="GS116"/>
      <c r="GT116" s="93">
        <v>36613</v>
      </c>
      <c r="GU116" s="90">
        <v>3.7052999999999998</v>
      </c>
      <c r="GV116" s="72">
        <f t="shared" si="140"/>
        <v>0</v>
      </c>
      <c r="GW116" s="72">
        <f t="shared" si="141"/>
        <v>157.36360759169185</v>
      </c>
      <c r="GX116" s="91">
        <f t="shared" si="106"/>
        <v>0</v>
      </c>
      <c r="GY116" s="91">
        <f t="shared" si="107"/>
        <v>-25.225386296948184</v>
      </c>
      <c r="GZ116"/>
      <c r="HA116"/>
      <c r="HB116"/>
      <c r="HC116"/>
      <c r="HD116"/>
      <c r="HE116"/>
      <c r="HG116"/>
      <c r="HH116" s="93">
        <v>36613</v>
      </c>
      <c r="HI116" s="90">
        <v>3.7052999999999998</v>
      </c>
      <c r="HJ116" s="72">
        <f t="shared" si="142"/>
        <v>160.32228118909745</v>
      </c>
      <c r="HK116" s="72">
        <f t="shared" si="143"/>
        <v>0</v>
      </c>
      <c r="HL116" s="91">
        <f t="shared" si="110"/>
        <v>32.914164328121679</v>
      </c>
      <c r="HM116" s="91">
        <f t="shared" si="111"/>
        <v>0</v>
      </c>
      <c r="HN116"/>
      <c r="HO116"/>
      <c r="HP116"/>
      <c r="HQ116"/>
      <c r="HR116"/>
      <c r="HS116"/>
    </row>
    <row r="117" spans="2:227" x14ac:dyDescent="0.2">
      <c r="B117" s="93">
        <v>36614</v>
      </c>
      <c r="C117" s="90">
        <v>3.6225999999999998</v>
      </c>
      <c r="D117" s="72">
        <f t="shared" si="113"/>
        <v>160.32228118909745</v>
      </c>
      <c r="E117" s="72">
        <f t="shared" si="114"/>
        <v>0</v>
      </c>
      <c r="F117" s="91">
        <f t="shared" si="51"/>
        <v>19.65551167378332</v>
      </c>
      <c r="G117" s="91">
        <f t="shared" si="52"/>
        <v>0</v>
      </c>
      <c r="P117" s="93">
        <v>36249</v>
      </c>
      <c r="Q117" s="90">
        <v>2.2463000000000002</v>
      </c>
      <c r="R117" s="72">
        <f t="shared" si="112"/>
        <v>0</v>
      </c>
      <c r="S117" s="72">
        <f t="shared" si="115"/>
        <v>157.36360759169185</v>
      </c>
      <c r="T117" s="91">
        <f t="shared" si="54"/>
        <v>0</v>
      </c>
      <c r="U117" s="91">
        <f t="shared" si="55"/>
        <v>125.68631338348423</v>
      </c>
      <c r="AE117" s="93">
        <v>35884</v>
      </c>
      <c r="AF117" s="90">
        <v>1.9273</v>
      </c>
      <c r="AG117" s="72">
        <f t="shared" si="116"/>
        <v>0</v>
      </c>
      <c r="AH117" s="72">
        <f t="shared" si="117"/>
        <v>229.03376025943919</v>
      </c>
      <c r="AI117" s="91">
        <f t="shared" si="58"/>
        <v>0</v>
      </c>
      <c r="AJ117" s="91">
        <f t="shared" si="59"/>
        <v>141.47415371225557</v>
      </c>
      <c r="AT117" s="93">
        <v>35519</v>
      </c>
      <c r="AU117" s="90">
        <v>1.5115000000000001</v>
      </c>
      <c r="AV117" s="72">
        <f t="shared" si="118"/>
        <v>0</v>
      </c>
      <c r="AW117" s="72">
        <f t="shared" si="119"/>
        <v>238.28805895452098</v>
      </c>
      <c r="AX117" s="91">
        <f t="shared" si="62"/>
        <v>0</v>
      </c>
      <c r="AY117" s="91">
        <f t="shared" si="63"/>
        <v>127.12667945223691</v>
      </c>
      <c r="BI117" s="93">
        <v>35153</v>
      </c>
      <c r="BJ117" s="90">
        <v>1.32</v>
      </c>
      <c r="BK117" s="72">
        <f t="shared" si="120"/>
        <v>108.98456580032459</v>
      </c>
      <c r="BL117" s="72">
        <f>BJ$54/30</f>
        <v>0</v>
      </c>
      <c r="BM117" s="91">
        <f t="shared" si="66"/>
        <v>-74.109504744220715</v>
      </c>
      <c r="BN117" s="91">
        <f t="shared" si="67"/>
        <v>0</v>
      </c>
      <c r="BV117" s="82"/>
      <c r="BW117"/>
      <c r="BX117" s="93">
        <v>36614</v>
      </c>
      <c r="BY117" s="90">
        <v>3.6225999999999998</v>
      </c>
      <c r="BZ117" s="72">
        <f t="shared" si="122"/>
        <v>87.976632266234574</v>
      </c>
      <c r="CA117" s="72">
        <f>BY$54/30</f>
        <v>0</v>
      </c>
      <c r="CB117" s="91">
        <f t="shared" si="70"/>
        <v>10.785935115840344</v>
      </c>
      <c r="CC117" s="91">
        <f t="shared" si="71"/>
        <v>0</v>
      </c>
      <c r="CD117"/>
      <c r="CE117"/>
      <c r="CF117"/>
      <c r="CG117"/>
      <c r="CH117"/>
      <c r="CI117"/>
      <c r="CJ117" s="82"/>
      <c r="CK117"/>
      <c r="CL117" s="93">
        <v>36614</v>
      </c>
      <c r="CM117" s="90">
        <v>3.6225999999999998</v>
      </c>
      <c r="CN117" s="72">
        <f t="shared" si="124"/>
        <v>0</v>
      </c>
      <c r="CO117" s="72">
        <f>CM$54/30</f>
        <v>543.8825647687438</v>
      </c>
      <c r="CP117" s="91">
        <f t="shared" si="74"/>
        <v>0</v>
      </c>
      <c r="CQ117" s="91">
        <f t="shared" si="75"/>
        <v>-42.205287026054457</v>
      </c>
      <c r="CR117"/>
      <c r="CS117"/>
      <c r="CT117"/>
      <c r="CU117"/>
      <c r="CV117"/>
      <c r="CW117"/>
      <c r="CX117" s="82"/>
      <c r="CY117"/>
      <c r="CZ117" s="93">
        <v>36614</v>
      </c>
      <c r="DA117" s="90">
        <v>3.6225999999999998</v>
      </c>
      <c r="DB117" s="72">
        <f t="shared" si="126"/>
        <v>0</v>
      </c>
      <c r="DC117" s="72">
        <f>DA$54/30</f>
        <v>108.72787722338059</v>
      </c>
      <c r="DD117" s="91">
        <f t="shared" si="78"/>
        <v>0</v>
      </c>
      <c r="DE117" s="91">
        <f t="shared" si="79"/>
        <v>-8.4372832725343212</v>
      </c>
      <c r="DF117"/>
      <c r="DG117"/>
      <c r="DH117"/>
      <c r="DI117"/>
      <c r="DJ117"/>
      <c r="DK117"/>
      <c r="DL117" s="82"/>
      <c r="DM117"/>
      <c r="DN117" s="93">
        <v>36614</v>
      </c>
      <c r="DO117" s="90">
        <v>3.6225999999999998</v>
      </c>
      <c r="DP117" s="72">
        <f t="shared" si="128"/>
        <v>81.897165970195786</v>
      </c>
      <c r="DQ117" s="72">
        <f>DO$54/30</f>
        <v>0</v>
      </c>
      <c r="DR117" s="91">
        <f t="shared" si="82"/>
        <v>10.040592547945989</v>
      </c>
      <c r="DS117" s="91">
        <f t="shared" si="83"/>
        <v>0</v>
      </c>
      <c r="DT117"/>
      <c r="DU117"/>
      <c r="DV117"/>
      <c r="DW117"/>
      <c r="DX117"/>
      <c r="DY117"/>
      <c r="DZ117" s="82"/>
      <c r="EA117"/>
      <c r="EB117" s="93">
        <v>36614</v>
      </c>
      <c r="EC117" s="90">
        <v>3.6225999999999998</v>
      </c>
      <c r="ED117" s="72">
        <f t="shared" si="130"/>
        <v>651.88090603659953</v>
      </c>
      <c r="EE117" s="72">
        <f>EC$54/30</f>
        <v>0</v>
      </c>
      <c r="EF117" s="91">
        <f t="shared" si="86"/>
        <v>79.920599080086987</v>
      </c>
      <c r="EG117" s="91">
        <f t="shared" si="87"/>
        <v>0</v>
      </c>
      <c r="EH117"/>
      <c r="EI117"/>
      <c r="EJ117"/>
      <c r="EK117"/>
      <c r="EL117"/>
      <c r="EM117"/>
      <c r="EN117" s="82"/>
      <c r="EO117"/>
      <c r="EP117" s="93">
        <v>36614</v>
      </c>
      <c r="EQ117" s="90">
        <v>3.6225999999999998</v>
      </c>
      <c r="ER117" s="72">
        <f t="shared" si="132"/>
        <v>19.076014244459898</v>
      </c>
      <c r="ES117" s="72">
        <f>EQ$54/30</f>
        <v>0</v>
      </c>
      <c r="ET117" s="91">
        <f t="shared" si="90"/>
        <v>2.3387193463707803</v>
      </c>
      <c r="EU117" s="91">
        <f t="shared" si="91"/>
        <v>0</v>
      </c>
      <c r="EV117"/>
      <c r="EW117"/>
      <c r="EX117"/>
      <c r="EY117"/>
      <c r="EZ117"/>
      <c r="FA117"/>
      <c r="FB117" s="82"/>
      <c r="FC117"/>
      <c r="FD117" s="93">
        <v>36614</v>
      </c>
      <c r="FE117" s="90">
        <v>3.6225999999999998</v>
      </c>
      <c r="FF117" s="72">
        <f t="shared" si="134"/>
        <v>108.98456580032459</v>
      </c>
      <c r="FG117" s="72">
        <f>FE$54/30</f>
        <v>0</v>
      </c>
      <c r="FH117" s="91">
        <f t="shared" si="94"/>
        <v>13.361507767119775</v>
      </c>
      <c r="FI117" s="91">
        <f t="shared" si="95"/>
        <v>0</v>
      </c>
      <c r="FJ117"/>
      <c r="FK117"/>
      <c r="FL117"/>
      <c r="FM117"/>
      <c r="FN117"/>
      <c r="FO117"/>
      <c r="FP117" s="82"/>
      <c r="FQ117"/>
      <c r="FR117" s="93">
        <v>36614</v>
      </c>
      <c r="FS117" s="90">
        <v>3.6225999999999998</v>
      </c>
      <c r="FT117" s="72">
        <f t="shared" si="136"/>
        <v>0</v>
      </c>
      <c r="FU117" s="72">
        <f>FS$54/30</f>
        <v>238.28805895452098</v>
      </c>
      <c r="FV117" s="91">
        <f t="shared" si="98"/>
        <v>0</v>
      </c>
      <c r="FW117" s="91">
        <f t="shared" si="99"/>
        <v>-18.491153374870802</v>
      </c>
      <c r="FX117"/>
      <c r="FY117"/>
      <c r="FZ117"/>
      <c r="GA117"/>
      <c r="GB117"/>
      <c r="GC117"/>
      <c r="GD117" s="82"/>
      <c r="GE117"/>
      <c r="GF117" s="93">
        <v>36614</v>
      </c>
      <c r="GG117" s="90">
        <v>3.6225999999999998</v>
      </c>
      <c r="GH117" s="72">
        <f t="shared" si="138"/>
        <v>0</v>
      </c>
      <c r="GI117" s="72">
        <f>GG$54/30</f>
        <v>229.03376025943919</v>
      </c>
      <c r="GJ117" s="91">
        <f t="shared" si="102"/>
        <v>0</v>
      </c>
      <c r="GK117" s="91">
        <f t="shared" si="103"/>
        <v>-17.773019796132456</v>
      </c>
      <c r="GL117"/>
      <c r="GM117"/>
      <c r="GN117"/>
      <c r="GO117"/>
      <c r="GP117"/>
      <c r="GQ117"/>
      <c r="GS117"/>
      <c r="GT117" s="93">
        <v>36614</v>
      </c>
      <c r="GU117" s="90">
        <v>3.6225999999999998</v>
      </c>
      <c r="GV117" s="72">
        <f t="shared" si="140"/>
        <v>0</v>
      </c>
      <c r="GW117" s="72">
        <f>GU$54/30</f>
        <v>157.36360759169185</v>
      </c>
      <c r="GX117" s="91">
        <f t="shared" si="106"/>
        <v>0</v>
      </c>
      <c r="GY117" s="91">
        <f t="shared" si="107"/>
        <v>-12.211415949115271</v>
      </c>
      <c r="GZ117"/>
      <c r="HA117"/>
      <c r="HB117"/>
      <c r="HC117"/>
      <c r="HD117"/>
      <c r="HE117"/>
      <c r="HG117"/>
      <c r="HH117" s="93">
        <v>36614</v>
      </c>
      <c r="HI117" s="90">
        <v>3.6225999999999998</v>
      </c>
      <c r="HJ117" s="72">
        <f t="shared" si="142"/>
        <v>160.32228118909745</v>
      </c>
      <c r="HK117" s="72">
        <f>HI$54/30</f>
        <v>0</v>
      </c>
      <c r="HL117" s="91">
        <f t="shared" si="110"/>
        <v>19.65551167378332</v>
      </c>
      <c r="HM117" s="91">
        <f t="shared" si="111"/>
        <v>0</v>
      </c>
      <c r="HN117"/>
      <c r="HO117"/>
      <c r="HP117"/>
      <c r="HQ117"/>
      <c r="HR117"/>
      <c r="HS117"/>
    </row>
    <row r="118" spans="2:227" x14ac:dyDescent="0.2">
      <c r="B118" s="93">
        <v>36615</v>
      </c>
      <c r="C118" s="90">
        <v>3.601</v>
      </c>
      <c r="D118" s="72">
        <f t="shared" si="113"/>
        <v>160.32228118909745</v>
      </c>
      <c r="E118" s="72">
        <f t="shared" si="114"/>
        <v>0</v>
      </c>
      <c r="F118" s="91">
        <f t="shared" si="51"/>
        <v>16.192550400098838</v>
      </c>
      <c r="G118" s="91">
        <f t="shared" si="52"/>
        <v>0</v>
      </c>
      <c r="P118" s="93">
        <v>36250</v>
      </c>
      <c r="Q118" s="90">
        <v>2.2881999999999998</v>
      </c>
      <c r="R118" s="72">
        <v>0</v>
      </c>
      <c r="S118" s="72">
        <v>0</v>
      </c>
      <c r="T118" s="91">
        <f t="shared" si="54"/>
        <v>0</v>
      </c>
      <c r="U118" s="91">
        <f t="shared" si="55"/>
        <v>0</v>
      </c>
      <c r="AE118" s="93">
        <v>35885</v>
      </c>
      <c r="AF118" s="90">
        <v>1.9472</v>
      </c>
      <c r="AG118" s="72">
        <v>0</v>
      </c>
      <c r="AH118" s="72">
        <v>0</v>
      </c>
      <c r="AI118" s="91">
        <f t="shared" si="58"/>
        <v>0</v>
      </c>
      <c r="AJ118" s="91">
        <f t="shared" si="59"/>
        <v>0</v>
      </c>
      <c r="AT118" s="93">
        <v>35520</v>
      </c>
      <c r="AU118" s="90">
        <v>1.5531999999999999</v>
      </c>
      <c r="AV118" s="72">
        <v>0</v>
      </c>
      <c r="AW118" s="72">
        <v>0</v>
      </c>
      <c r="AX118" s="91">
        <f t="shared" si="62"/>
        <v>0</v>
      </c>
      <c r="AY118" s="91">
        <f t="shared" si="63"/>
        <v>0</v>
      </c>
      <c r="BI118" s="93">
        <v>35154</v>
      </c>
      <c r="BJ118" s="90">
        <v>1.32</v>
      </c>
      <c r="BK118" s="72">
        <f t="shared" si="120"/>
        <v>108.98456580032459</v>
      </c>
      <c r="BL118" s="72">
        <f t="shared" si="121"/>
        <v>0</v>
      </c>
      <c r="BM118" s="91">
        <f t="shared" si="66"/>
        <v>-74.109504744220715</v>
      </c>
      <c r="BN118" s="91">
        <f t="shared" si="67"/>
        <v>0</v>
      </c>
      <c r="BV118" s="82"/>
      <c r="BW118"/>
      <c r="BX118" s="93">
        <v>36615</v>
      </c>
      <c r="BY118" s="90">
        <v>3.601</v>
      </c>
      <c r="BZ118" s="72">
        <f t="shared" si="122"/>
        <v>87.976632266234574</v>
      </c>
      <c r="CA118" s="72">
        <f>BY$54/30</f>
        <v>0</v>
      </c>
      <c r="CB118" s="91">
        <f t="shared" si="70"/>
        <v>8.8856398588896894</v>
      </c>
      <c r="CC118" s="91">
        <f t="shared" si="71"/>
        <v>0</v>
      </c>
      <c r="CD118"/>
      <c r="CE118"/>
      <c r="CF118"/>
      <c r="CG118"/>
      <c r="CH118"/>
      <c r="CI118"/>
      <c r="CJ118" s="82"/>
      <c r="CK118"/>
      <c r="CL118" s="93">
        <v>36615</v>
      </c>
      <c r="CM118" s="90">
        <v>3.601</v>
      </c>
      <c r="CN118" s="72">
        <f t="shared" si="124"/>
        <v>0</v>
      </c>
      <c r="CO118" s="72">
        <f>CM$54/30</f>
        <v>543.8825647687438</v>
      </c>
      <c r="CP118" s="91">
        <f t="shared" si="74"/>
        <v>0</v>
      </c>
      <c r="CQ118" s="91">
        <f t="shared" si="75"/>
        <v>-30.457423627049682</v>
      </c>
      <c r="CR118"/>
      <c r="CS118"/>
      <c r="CT118"/>
      <c r="CU118"/>
      <c r="CV118"/>
      <c r="CW118"/>
      <c r="CX118" s="82"/>
      <c r="CY118"/>
      <c r="CZ118" s="93">
        <v>36615</v>
      </c>
      <c r="DA118" s="90">
        <v>3.601</v>
      </c>
      <c r="DB118" s="72">
        <f t="shared" si="126"/>
        <v>0</v>
      </c>
      <c r="DC118" s="72">
        <f>DA$54/30</f>
        <v>108.72787722338059</v>
      </c>
      <c r="DD118" s="91">
        <f t="shared" si="78"/>
        <v>0</v>
      </c>
      <c r="DE118" s="91">
        <f t="shared" si="79"/>
        <v>-6.0887611245093183</v>
      </c>
      <c r="DF118"/>
      <c r="DG118"/>
      <c r="DH118"/>
      <c r="DI118"/>
      <c r="DJ118"/>
      <c r="DK118"/>
      <c r="DL118" s="82"/>
      <c r="DM118"/>
      <c r="DN118" s="93">
        <v>36615</v>
      </c>
      <c r="DO118" s="90">
        <v>3.601</v>
      </c>
      <c r="DP118" s="72">
        <f t="shared" si="128"/>
        <v>81.897165970195786</v>
      </c>
      <c r="DQ118" s="72">
        <f>DO$54/30</f>
        <v>0</v>
      </c>
      <c r="DR118" s="91">
        <f t="shared" si="82"/>
        <v>8.271613762989773</v>
      </c>
      <c r="DS118" s="91">
        <f t="shared" si="83"/>
        <v>0</v>
      </c>
      <c r="DT118"/>
      <c r="DU118"/>
      <c r="DV118"/>
      <c r="DW118"/>
      <c r="DX118"/>
      <c r="DY118"/>
      <c r="DZ118" s="82"/>
      <c r="EA118"/>
      <c r="EB118" s="93">
        <v>36615</v>
      </c>
      <c r="EC118" s="90">
        <v>3.601</v>
      </c>
      <c r="ED118" s="72">
        <f t="shared" si="130"/>
        <v>651.88090603659953</v>
      </c>
      <c r="EE118" s="72">
        <f>EC$54/30</f>
        <v>0</v>
      </c>
      <c r="EF118" s="91">
        <f t="shared" si="86"/>
        <v>65.839971509696539</v>
      </c>
      <c r="EG118" s="91">
        <f t="shared" si="87"/>
        <v>0</v>
      </c>
      <c r="EH118"/>
      <c r="EI118"/>
      <c r="EJ118"/>
      <c r="EK118"/>
      <c r="EL118"/>
      <c r="EM118"/>
      <c r="EN118" s="82"/>
      <c r="EO118"/>
      <c r="EP118" s="93">
        <v>36615</v>
      </c>
      <c r="EQ118" s="90">
        <v>3.601</v>
      </c>
      <c r="ER118" s="72">
        <f t="shared" si="132"/>
        <v>19.076014244459898</v>
      </c>
      <c r="ES118" s="72">
        <f>EQ$54/30</f>
        <v>0</v>
      </c>
      <c r="ET118" s="91">
        <f t="shared" si="90"/>
        <v>1.9266774386904493</v>
      </c>
      <c r="EU118" s="91">
        <f t="shared" si="91"/>
        <v>0</v>
      </c>
      <c r="EV118"/>
      <c r="EW118"/>
      <c r="EX118"/>
      <c r="EY118"/>
      <c r="EZ118"/>
      <c r="FA118"/>
      <c r="FB118" s="82"/>
      <c r="FC118"/>
      <c r="FD118" s="93">
        <v>36615</v>
      </c>
      <c r="FE118" s="90">
        <v>3.601</v>
      </c>
      <c r="FF118" s="72">
        <f t="shared" si="134"/>
        <v>108.98456580032459</v>
      </c>
      <c r="FG118" s="72">
        <f>FE$54/30</f>
        <v>0</v>
      </c>
      <c r="FH118" s="91">
        <f t="shared" si="94"/>
        <v>11.007441145832781</v>
      </c>
      <c r="FI118" s="91">
        <f t="shared" si="95"/>
        <v>0</v>
      </c>
      <c r="FJ118"/>
      <c r="FK118"/>
      <c r="FL118"/>
      <c r="FM118"/>
      <c r="FN118"/>
      <c r="FO118"/>
      <c r="FP118" s="82"/>
      <c r="FQ118"/>
      <c r="FR118" s="93">
        <v>36615</v>
      </c>
      <c r="FS118" s="90">
        <v>3.601</v>
      </c>
      <c r="FT118" s="72">
        <f t="shared" si="136"/>
        <v>0</v>
      </c>
      <c r="FU118" s="72">
        <f>FS$54/30</f>
        <v>238.28805895452098</v>
      </c>
      <c r="FV118" s="91">
        <f t="shared" si="98"/>
        <v>0</v>
      </c>
      <c r="FW118" s="91">
        <f t="shared" si="99"/>
        <v>-13.344131301453187</v>
      </c>
      <c r="FX118"/>
      <c r="FY118"/>
      <c r="FZ118"/>
      <c r="GA118"/>
      <c r="GB118"/>
      <c r="GC118"/>
      <c r="GD118" s="82"/>
      <c r="GE118"/>
      <c r="GF118" s="93">
        <v>36615</v>
      </c>
      <c r="GG118" s="90">
        <v>3.601</v>
      </c>
      <c r="GH118" s="72">
        <f t="shared" si="138"/>
        <v>0</v>
      </c>
      <c r="GI118" s="72">
        <f>GG$54/30</f>
        <v>229.03376025943919</v>
      </c>
      <c r="GJ118" s="91">
        <f t="shared" si="102"/>
        <v>0</v>
      </c>
      <c r="GK118" s="91">
        <f t="shared" si="103"/>
        <v>-12.825890574528605</v>
      </c>
      <c r="GL118"/>
      <c r="GM118"/>
      <c r="GN118"/>
      <c r="GO118"/>
      <c r="GP118"/>
      <c r="GQ118"/>
      <c r="GS118"/>
      <c r="GT118" s="93">
        <v>36615</v>
      </c>
      <c r="GU118" s="90">
        <v>3.601</v>
      </c>
      <c r="GV118" s="72">
        <f t="shared" si="140"/>
        <v>0</v>
      </c>
      <c r="GW118" s="72">
        <f>GU$54/30</f>
        <v>157.36360759169185</v>
      </c>
      <c r="GX118" s="91">
        <f t="shared" si="106"/>
        <v>0</v>
      </c>
      <c r="GY118" s="91">
        <f t="shared" si="107"/>
        <v>-8.8123620251347514</v>
      </c>
      <c r="GZ118"/>
      <c r="HA118"/>
      <c r="HB118"/>
      <c r="HC118"/>
      <c r="HD118"/>
      <c r="HE118"/>
      <c r="HG118"/>
      <c r="HH118" s="93">
        <v>36615</v>
      </c>
      <c r="HI118" s="90">
        <v>3.601</v>
      </c>
      <c r="HJ118" s="72">
        <f t="shared" si="142"/>
        <v>160.32228118909745</v>
      </c>
      <c r="HK118" s="72">
        <f>HI$54/30</f>
        <v>0</v>
      </c>
      <c r="HL118" s="91">
        <f t="shared" si="110"/>
        <v>16.192550400098838</v>
      </c>
      <c r="HM118" s="91">
        <f t="shared" si="111"/>
        <v>0</v>
      </c>
      <c r="HN118"/>
      <c r="HO118"/>
      <c r="HP118"/>
      <c r="HQ118"/>
      <c r="HR118"/>
      <c r="HS118"/>
    </row>
    <row r="119" spans="2:227" x14ac:dyDescent="0.2">
      <c r="B119" s="93">
        <v>36616</v>
      </c>
      <c r="C119" s="90">
        <v>3.5964</v>
      </c>
      <c r="D119" s="72">
        <v>0</v>
      </c>
      <c r="E119" s="72">
        <v>0</v>
      </c>
      <c r="F119" s="91">
        <f t="shared" si="51"/>
        <v>0</v>
      </c>
      <c r="G119" s="91">
        <f t="shared" si="52"/>
        <v>0</v>
      </c>
      <c r="P119" s="93">
        <v>36251</v>
      </c>
      <c r="Q119" s="90">
        <v>2.3170000000000002</v>
      </c>
      <c r="R119" s="72">
        <f>$R$53/30</f>
        <v>71.399954165701644</v>
      </c>
      <c r="S119" s="72">
        <f>$R$54/30</f>
        <v>0</v>
      </c>
      <c r="T119" s="91">
        <f t="shared" si="54"/>
        <v>-48.766168695174208</v>
      </c>
      <c r="U119" s="91">
        <f t="shared" si="55"/>
        <v>0</v>
      </c>
      <c r="AE119" s="93">
        <v>35886</v>
      </c>
      <c r="AF119" s="90">
        <v>2.0377000000000001</v>
      </c>
      <c r="AG119" s="72">
        <f>AG$53/30</f>
        <v>144.15090084163384</v>
      </c>
      <c r="AH119" s="72">
        <f>AG$54/30</f>
        <v>0</v>
      </c>
      <c r="AI119" s="91">
        <f t="shared" si="58"/>
        <v>-66.640961459087322</v>
      </c>
      <c r="AJ119" s="91">
        <f t="shared" si="59"/>
        <v>0</v>
      </c>
      <c r="AT119" s="93">
        <v>35521</v>
      </c>
      <c r="AU119" s="90">
        <v>1.661</v>
      </c>
      <c r="AV119" s="72">
        <f>AV$53/30</f>
        <v>273.10313594317023</v>
      </c>
      <c r="AW119" s="72">
        <f>AV$54/30</f>
        <v>0</v>
      </c>
      <c r="AX119" s="91">
        <f t="shared" si="62"/>
        <v>-92.581963084734696</v>
      </c>
      <c r="AY119" s="91">
        <f t="shared" si="63"/>
        <v>0</v>
      </c>
      <c r="BI119" s="93">
        <v>35155</v>
      </c>
      <c r="BJ119" s="90">
        <v>1.2967</v>
      </c>
      <c r="BK119" s="72">
        <v>0</v>
      </c>
      <c r="BL119" s="72">
        <v>0</v>
      </c>
      <c r="BM119" s="91">
        <f t="shared" si="66"/>
        <v>0</v>
      </c>
      <c r="BN119" s="91">
        <f t="shared" si="67"/>
        <v>0</v>
      </c>
      <c r="BV119" s="82"/>
      <c r="BW119"/>
      <c r="BX119" s="93">
        <v>36616</v>
      </c>
      <c r="BY119" s="90">
        <v>3.5964</v>
      </c>
      <c r="BZ119" s="72">
        <v>0</v>
      </c>
      <c r="CA119" s="72">
        <v>0</v>
      </c>
      <c r="CB119" s="91">
        <f t="shared" si="70"/>
        <v>0</v>
      </c>
      <c r="CC119" s="91">
        <f t="shared" si="71"/>
        <v>0</v>
      </c>
      <c r="CD119"/>
      <c r="CE119"/>
      <c r="CF119"/>
      <c r="CG119"/>
      <c r="CH119"/>
      <c r="CI119"/>
      <c r="CJ119" s="82"/>
      <c r="CK119"/>
      <c r="CL119" s="93">
        <v>36616</v>
      </c>
      <c r="CM119" s="90">
        <v>3.5964</v>
      </c>
      <c r="CN119" s="72">
        <v>0</v>
      </c>
      <c r="CO119" s="72">
        <v>0</v>
      </c>
      <c r="CP119" s="91">
        <f t="shared" si="74"/>
        <v>0</v>
      </c>
      <c r="CQ119" s="91">
        <f t="shared" si="75"/>
        <v>0</v>
      </c>
      <c r="CR119"/>
      <c r="CS119"/>
      <c r="CT119"/>
      <c r="CU119"/>
      <c r="CV119"/>
      <c r="CW119"/>
      <c r="CX119" s="82"/>
      <c r="CY119"/>
      <c r="CZ119" s="93">
        <v>36616</v>
      </c>
      <c r="DA119" s="90">
        <v>3.5964</v>
      </c>
      <c r="DB119" s="72">
        <v>0</v>
      </c>
      <c r="DC119" s="72">
        <v>0</v>
      </c>
      <c r="DD119" s="91">
        <f t="shared" si="78"/>
        <v>0</v>
      </c>
      <c r="DE119" s="91">
        <f t="shared" si="79"/>
        <v>0</v>
      </c>
      <c r="DF119"/>
      <c r="DG119"/>
      <c r="DH119"/>
      <c r="DI119"/>
      <c r="DJ119"/>
      <c r="DK119"/>
      <c r="DL119" s="82"/>
      <c r="DM119"/>
      <c r="DN119" s="93">
        <v>36616</v>
      </c>
      <c r="DO119" s="90">
        <v>3.5964</v>
      </c>
      <c r="DP119" s="72">
        <v>0</v>
      </c>
      <c r="DQ119" s="72">
        <v>0</v>
      </c>
      <c r="DR119" s="91">
        <f t="shared" si="82"/>
        <v>0</v>
      </c>
      <c r="DS119" s="91">
        <f t="shared" si="83"/>
        <v>0</v>
      </c>
      <c r="DT119"/>
      <c r="DU119"/>
      <c r="DV119"/>
      <c r="DW119"/>
      <c r="DX119"/>
      <c r="DY119"/>
      <c r="DZ119" s="82"/>
      <c r="EA119"/>
      <c r="EB119" s="93">
        <v>36616</v>
      </c>
      <c r="EC119" s="90">
        <v>3.5964</v>
      </c>
      <c r="ED119" s="72">
        <v>0</v>
      </c>
      <c r="EE119" s="72">
        <v>0</v>
      </c>
      <c r="EF119" s="91">
        <f t="shared" si="86"/>
        <v>0</v>
      </c>
      <c r="EG119" s="91">
        <f t="shared" si="87"/>
        <v>0</v>
      </c>
      <c r="EH119"/>
      <c r="EI119"/>
      <c r="EJ119"/>
      <c r="EK119"/>
      <c r="EL119"/>
      <c r="EM119"/>
      <c r="EN119" s="82"/>
      <c r="EO119"/>
      <c r="EP119" s="93">
        <v>36616</v>
      </c>
      <c r="EQ119" s="90">
        <v>3.5964</v>
      </c>
      <c r="ER119" s="72">
        <v>0</v>
      </c>
      <c r="ES119" s="72">
        <v>0</v>
      </c>
      <c r="ET119" s="91">
        <f t="shared" si="90"/>
        <v>0</v>
      </c>
      <c r="EU119" s="91">
        <f t="shared" si="91"/>
        <v>0</v>
      </c>
      <c r="EV119"/>
      <c r="EW119"/>
      <c r="EX119"/>
      <c r="EY119"/>
      <c r="EZ119"/>
      <c r="FA119"/>
      <c r="FB119" s="82"/>
      <c r="FC119"/>
      <c r="FD119" s="93">
        <v>36616</v>
      </c>
      <c r="FE119" s="90">
        <v>3.5964</v>
      </c>
      <c r="FF119" s="72">
        <v>0</v>
      </c>
      <c r="FG119" s="72">
        <v>0</v>
      </c>
      <c r="FH119" s="91">
        <f t="shared" si="94"/>
        <v>0</v>
      </c>
      <c r="FI119" s="91">
        <f t="shared" si="95"/>
        <v>0</v>
      </c>
      <c r="FJ119"/>
      <c r="FK119"/>
      <c r="FL119"/>
      <c r="FM119"/>
      <c r="FN119"/>
      <c r="FO119"/>
      <c r="FP119" s="82"/>
      <c r="FQ119"/>
      <c r="FR119" s="93">
        <v>36616</v>
      </c>
      <c r="FS119" s="90">
        <v>3.5964</v>
      </c>
      <c r="FT119" s="72">
        <v>0</v>
      </c>
      <c r="FU119" s="72">
        <v>0</v>
      </c>
      <c r="FV119" s="91">
        <f t="shared" si="98"/>
        <v>0</v>
      </c>
      <c r="FW119" s="91">
        <f t="shared" si="99"/>
        <v>0</v>
      </c>
      <c r="FX119"/>
      <c r="FY119"/>
      <c r="FZ119"/>
      <c r="GA119"/>
      <c r="GB119"/>
      <c r="GC119"/>
      <c r="GD119" s="82"/>
      <c r="GE119"/>
      <c r="GF119" s="93">
        <v>36616</v>
      </c>
      <c r="GG119" s="90">
        <v>3.5964</v>
      </c>
      <c r="GH119" s="72">
        <v>0</v>
      </c>
      <c r="GI119" s="72">
        <v>0</v>
      </c>
      <c r="GJ119" s="91">
        <f t="shared" si="102"/>
        <v>0</v>
      </c>
      <c r="GK119" s="91">
        <f t="shared" si="103"/>
        <v>0</v>
      </c>
      <c r="GL119"/>
      <c r="GM119"/>
      <c r="GN119"/>
      <c r="GO119"/>
      <c r="GP119"/>
      <c r="GQ119"/>
      <c r="GS119"/>
      <c r="GT119" s="93">
        <v>36616</v>
      </c>
      <c r="GU119" s="90">
        <v>3.5964</v>
      </c>
      <c r="GV119" s="72">
        <v>0</v>
      </c>
      <c r="GW119" s="72">
        <v>0</v>
      </c>
      <c r="GX119" s="91">
        <f t="shared" si="106"/>
        <v>0</v>
      </c>
      <c r="GY119" s="91">
        <f t="shared" si="107"/>
        <v>0</v>
      </c>
      <c r="GZ119"/>
      <c r="HA119"/>
      <c r="HB119"/>
      <c r="HC119"/>
      <c r="HD119"/>
      <c r="HE119"/>
      <c r="HG119"/>
      <c r="HH119" s="93">
        <v>36616</v>
      </c>
      <c r="HI119" s="90">
        <v>3.5964</v>
      </c>
      <c r="HJ119" s="72">
        <v>0</v>
      </c>
      <c r="HK119" s="72">
        <v>0</v>
      </c>
      <c r="HL119" s="91">
        <f t="shared" si="110"/>
        <v>0</v>
      </c>
      <c r="HM119" s="91">
        <f t="shared" si="111"/>
        <v>0</v>
      </c>
      <c r="HN119"/>
      <c r="HO119"/>
      <c r="HP119"/>
      <c r="HQ119"/>
      <c r="HR119"/>
      <c r="HS119"/>
    </row>
    <row r="120" spans="2:227" x14ac:dyDescent="0.2">
      <c r="B120" s="93">
        <v>36617</v>
      </c>
      <c r="C120" s="90">
        <v>3.5592000000000001</v>
      </c>
      <c r="D120" s="72">
        <f>$D$53/30</f>
        <v>0</v>
      </c>
      <c r="E120" s="72">
        <f>$D$54/30</f>
        <v>42.421164821249356</v>
      </c>
      <c r="F120" s="91">
        <f t="shared" si="51"/>
        <v>0</v>
      </c>
      <c r="G120" s="91">
        <f t="shared" si="52"/>
        <v>-0.60238054046174982</v>
      </c>
      <c r="P120" s="93">
        <v>36252</v>
      </c>
      <c r="Q120" s="90">
        <v>2.3896000000000002</v>
      </c>
      <c r="R120" s="72">
        <f t="shared" ref="R120:R148" si="144">$R$53/30</f>
        <v>71.399954165701644</v>
      </c>
      <c r="S120" s="72">
        <f t="shared" ref="S120:S148" si="145">$R$54/30</f>
        <v>0</v>
      </c>
      <c r="T120" s="91">
        <f t="shared" si="54"/>
        <v>-43.582532022744275</v>
      </c>
      <c r="U120" s="91">
        <f t="shared" si="55"/>
        <v>0</v>
      </c>
      <c r="AE120" s="93">
        <v>35887</v>
      </c>
      <c r="AF120" s="90">
        <v>2.2090999999999998</v>
      </c>
      <c r="AG120" s="72">
        <f t="shared" ref="AG120:AG148" si="146">AG$53/30</f>
        <v>144.15090084163384</v>
      </c>
      <c r="AH120" s="72">
        <f t="shared" ref="AH120:AH148" si="147">AG$54/30</f>
        <v>0</v>
      </c>
      <c r="AI120" s="91">
        <f t="shared" si="58"/>
        <v>-41.933497054831307</v>
      </c>
      <c r="AJ120" s="91">
        <f t="shared" si="59"/>
        <v>0</v>
      </c>
      <c r="AT120" s="93">
        <v>35522</v>
      </c>
      <c r="AU120" s="90">
        <v>1.7501</v>
      </c>
      <c r="AV120" s="72">
        <f t="shared" ref="AV120:AV148" si="148">AV$53/30</f>
        <v>273.10313594317023</v>
      </c>
      <c r="AW120" s="72">
        <f t="shared" ref="AW120:AW148" si="149">AV$54/30</f>
        <v>0</v>
      </c>
      <c r="AX120" s="91">
        <f t="shared" si="62"/>
        <v>-68.248473672198244</v>
      </c>
      <c r="AY120" s="91">
        <f t="shared" si="63"/>
        <v>0</v>
      </c>
      <c r="BI120" s="93">
        <v>35156</v>
      </c>
      <c r="BJ120" s="90">
        <v>1.2798</v>
      </c>
      <c r="BK120" s="72">
        <f>BK$53/30</f>
        <v>356.32427457339219</v>
      </c>
      <c r="BL120" s="72">
        <f>BK$54/30</f>
        <v>0</v>
      </c>
      <c r="BM120" s="91">
        <f t="shared" si="66"/>
        <v>-256.62474254775702</v>
      </c>
      <c r="BN120" s="91">
        <f t="shared" si="67"/>
        <v>0</v>
      </c>
      <c r="BV120" s="82"/>
      <c r="BW120"/>
      <c r="BX120" s="93">
        <v>36617</v>
      </c>
      <c r="BY120" s="90">
        <v>3.5592000000000001</v>
      </c>
      <c r="BZ120" s="72">
        <f>BZ$53/30</f>
        <v>0</v>
      </c>
      <c r="CA120" s="72">
        <f>BZ$54/30</f>
        <v>224.60250482588211</v>
      </c>
      <c r="CB120" s="91">
        <f t="shared" si="70"/>
        <v>0</v>
      </c>
      <c r="CC120" s="91">
        <f t="shared" si="71"/>
        <v>-3.1893555685275738</v>
      </c>
      <c r="CD120"/>
      <c r="CE120"/>
      <c r="CF120"/>
      <c r="CG120"/>
      <c r="CH120"/>
      <c r="CI120"/>
      <c r="CJ120" s="82"/>
      <c r="CK120"/>
      <c r="CL120" s="93">
        <v>36617</v>
      </c>
      <c r="CM120" s="90">
        <v>3.5592000000000001</v>
      </c>
      <c r="CN120" s="72">
        <f>CN$53/30</f>
        <v>183.19458438730555</v>
      </c>
      <c r="CO120" s="72">
        <f>CN$54/30</f>
        <v>0</v>
      </c>
      <c r="CP120" s="91">
        <f t="shared" si="74"/>
        <v>10.845119395728515</v>
      </c>
      <c r="CQ120" s="91">
        <f t="shared" si="75"/>
        <v>0</v>
      </c>
      <c r="CR120"/>
      <c r="CS120"/>
      <c r="CT120"/>
      <c r="CU120"/>
      <c r="CV120"/>
      <c r="CW120"/>
      <c r="CX120" s="82"/>
      <c r="CY120"/>
      <c r="CZ120" s="93">
        <v>36617</v>
      </c>
      <c r="DA120" s="90">
        <v>3.5592000000000001</v>
      </c>
      <c r="DB120" s="72">
        <f>DB$53/30</f>
        <v>0</v>
      </c>
      <c r="DC120" s="72">
        <f>DB$54/30</f>
        <v>413.06596000308855</v>
      </c>
      <c r="DD120" s="91">
        <f t="shared" si="78"/>
        <v>0</v>
      </c>
      <c r="DE120" s="91">
        <f t="shared" si="79"/>
        <v>-5.8655366320439448</v>
      </c>
      <c r="DF120"/>
      <c r="DG120"/>
      <c r="DH120"/>
      <c r="DI120"/>
      <c r="DJ120"/>
      <c r="DK120"/>
      <c r="DL120" s="82"/>
      <c r="DM120"/>
      <c r="DN120" s="93">
        <v>36617</v>
      </c>
      <c r="DO120" s="90">
        <v>3.5592000000000001</v>
      </c>
      <c r="DP120" s="72">
        <f>DP$53/30</f>
        <v>0</v>
      </c>
      <c r="DQ120" s="72">
        <f>DP$54/30</f>
        <v>69.238366149331952</v>
      </c>
      <c r="DR120" s="91">
        <f t="shared" si="82"/>
        <v>0</v>
      </c>
      <c r="DS120" s="91">
        <f t="shared" si="83"/>
        <v>-0.98318479932052838</v>
      </c>
      <c r="DT120"/>
      <c r="DU120"/>
      <c r="DV120"/>
      <c r="DW120"/>
      <c r="DX120"/>
      <c r="DY120"/>
      <c r="DZ120" s="82"/>
      <c r="EA120"/>
      <c r="EB120" s="93">
        <v>36617</v>
      </c>
      <c r="EC120" s="90">
        <v>3.5592000000000001</v>
      </c>
      <c r="ED120" s="72">
        <f>ED$53/30</f>
        <v>0</v>
      </c>
      <c r="EE120" s="72">
        <f>ED$54/30</f>
        <v>266.34817339201641</v>
      </c>
      <c r="EF120" s="91">
        <f t="shared" si="86"/>
        <v>0</v>
      </c>
      <c r="EG120" s="91">
        <f t="shared" si="87"/>
        <v>-3.7821440621666897</v>
      </c>
      <c r="EH120"/>
      <c r="EI120"/>
      <c r="EJ120"/>
      <c r="EK120"/>
      <c r="EL120"/>
      <c r="EM120"/>
      <c r="EN120" s="82"/>
      <c r="EO120"/>
      <c r="EP120" s="93">
        <v>36617</v>
      </c>
      <c r="EQ120" s="90">
        <v>3.5592000000000001</v>
      </c>
      <c r="ER120" s="72">
        <f>ER$53/30</f>
        <v>92.205238823256508</v>
      </c>
      <c r="ES120" s="72">
        <f>ER$54/30</f>
        <v>0</v>
      </c>
      <c r="ET120" s="91">
        <f t="shared" si="90"/>
        <v>5.4585501383367987</v>
      </c>
      <c r="EU120" s="91">
        <f t="shared" si="91"/>
        <v>0</v>
      </c>
      <c r="EV120"/>
      <c r="EW120"/>
      <c r="EX120"/>
      <c r="EY120"/>
      <c r="EZ120"/>
      <c r="FA120"/>
      <c r="FB120" s="82"/>
      <c r="FC120"/>
      <c r="FD120" s="93">
        <v>36617</v>
      </c>
      <c r="FE120" s="90">
        <v>3.5592000000000001</v>
      </c>
      <c r="FF120" s="72">
        <f>FF$53/30</f>
        <v>356.32427457339219</v>
      </c>
      <c r="FG120" s="72">
        <f>FF$54/30</f>
        <v>0</v>
      </c>
      <c r="FH120" s="91">
        <f t="shared" si="94"/>
        <v>21.094397054744867</v>
      </c>
      <c r="FI120" s="91">
        <f t="shared" si="95"/>
        <v>0</v>
      </c>
      <c r="FJ120"/>
      <c r="FK120"/>
      <c r="FL120"/>
      <c r="FM120"/>
      <c r="FN120"/>
      <c r="FO120"/>
      <c r="FP120" s="82"/>
      <c r="FQ120"/>
      <c r="FR120" s="93">
        <v>36617</v>
      </c>
      <c r="FS120" s="90">
        <v>3.5592000000000001</v>
      </c>
      <c r="FT120" s="72">
        <f>FT$53/30</f>
        <v>273.10313594317023</v>
      </c>
      <c r="FU120" s="72">
        <f>FT$54/30</f>
        <v>0</v>
      </c>
      <c r="FV120" s="91">
        <f t="shared" si="98"/>
        <v>16.167705647835717</v>
      </c>
      <c r="FW120" s="91">
        <f t="shared" si="99"/>
        <v>0</v>
      </c>
      <c r="FX120"/>
      <c r="FY120"/>
      <c r="FZ120"/>
      <c r="GA120"/>
      <c r="GB120"/>
      <c r="GC120"/>
      <c r="GD120" s="82"/>
      <c r="GE120"/>
      <c r="GF120" s="93">
        <v>36617</v>
      </c>
      <c r="GG120" s="90">
        <v>3.5592000000000001</v>
      </c>
      <c r="GH120" s="72">
        <f>GH$53/30</f>
        <v>144.15090084163384</v>
      </c>
      <c r="GI120" s="72">
        <f>GH$54/30</f>
        <v>0</v>
      </c>
      <c r="GJ120" s="91">
        <f t="shared" si="102"/>
        <v>8.5337333298247433</v>
      </c>
      <c r="GK120" s="91">
        <f t="shared" si="103"/>
        <v>0</v>
      </c>
      <c r="GL120"/>
      <c r="GM120"/>
      <c r="GN120"/>
      <c r="GO120"/>
      <c r="GP120"/>
      <c r="GQ120"/>
      <c r="GS120"/>
      <c r="GT120" s="93">
        <v>36617</v>
      </c>
      <c r="GU120" s="90">
        <v>3.5592000000000001</v>
      </c>
      <c r="GV120" s="72">
        <f>GV$53/30</f>
        <v>71.399954165701644</v>
      </c>
      <c r="GW120" s="72">
        <f>GV$54/30</f>
        <v>0</v>
      </c>
      <c r="GX120" s="91">
        <f t="shared" si="106"/>
        <v>4.2268772866095476</v>
      </c>
      <c r="GY120" s="91">
        <f t="shared" si="107"/>
        <v>0</v>
      </c>
      <c r="GZ120"/>
      <c r="HA120"/>
      <c r="HB120"/>
      <c r="HC120"/>
      <c r="HD120"/>
      <c r="HE120"/>
      <c r="HG120"/>
      <c r="HH120" s="93">
        <v>36617</v>
      </c>
      <c r="HI120" s="90">
        <v>3.5592000000000001</v>
      </c>
      <c r="HJ120" s="72">
        <f>HJ$53/30</f>
        <v>0</v>
      </c>
      <c r="HK120" s="72">
        <f>HJ$54/30</f>
        <v>42.421164821249356</v>
      </c>
      <c r="HL120" s="91">
        <f t="shared" si="110"/>
        <v>0</v>
      </c>
      <c r="HM120" s="91">
        <f t="shared" si="111"/>
        <v>-0.60238054046174982</v>
      </c>
      <c r="HN120"/>
      <c r="HO120"/>
      <c r="HP120"/>
      <c r="HQ120"/>
      <c r="HR120"/>
      <c r="HS120"/>
    </row>
    <row r="121" spans="2:227" x14ac:dyDescent="0.2">
      <c r="B121" s="93">
        <v>36618</v>
      </c>
      <c r="C121" s="90">
        <v>3.5857000000000001</v>
      </c>
      <c r="D121" s="72">
        <f t="shared" ref="D121:D149" si="150">$D$53/30</f>
        <v>0</v>
      </c>
      <c r="E121" s="72">
        <f t="shared" ref="E121:E149" si="151">$D$54/30</f>
        <v>42.421164821249356</v>
      </c>
      <c r="F121" s="91">
        <f t="shared" si="51"/>
        <v>0</v>
      </c>
      <c r="G121" s="91">
        <f t="shared" si="52"/>
        <v>-1.7265414082248565</v>
      </c>
      <c r="P121" s="93">
        <v>36253</v>
      </c>
      <c r="Q121" s="90">
        <v>2.4218000000000002</v>
      </c>
      <c r="R121" s="72">
        <f t="shared" si="144"/>
        <v>71.399954165701644</v>
      </c>
      <c r="S121" s="72">
        <f t="shared" si="145"/>
        <v>0</v>
      </c>
      <c r="T121" s="91">
        <f t="shared" si="54"/>
        <v>-41.283453498608679</v>
      </c>
      <c r="U121" s="91">
        <f t="shared" si="55"/>
        <v>0</v>
      </c>
      <c r="AE121" s="93">
        <v>35888</v>
      </c>
      <c r="AF121" s="90">
        <v>2.2652999999999999</v>
      </c>
      <c r="AG121" s="72">
        <f t="shared" si="146"/>
        <v>144.15090084163384</v>
      </c>
      <c r="AH121" s="72">
        <f t="shared" si="147"/>
        <v>0</v>
      </c>
      <c r="AI121" s="91">
        <f t="shared" si="58"/>
        <v>-33.832216427531485</v>
      </c>
      <c r="AJ121" s="91">
        <f t="shared" si="59"/>
        <v>0</v>
      </c>
      <c r="AT121" s="93">
        <v>35523</v>
      </c>
      <c r="AU121" s="90">
        <v>1.7958000000000001</v>
      </c>
      <c r="AV121" s="72">
        <f t="shared" si="148"/>
        <v>273.10313594317023</v>
      </c>
      <c r="AW121" s="72">
        <f t="shared" si="149"/>
        <v>0</v>
      </c>
      <c r="AX121" s="91">
        <f t="shared" si="62"/>
        <v>-55.767660359595347</v>
      </c>
      <c r="AY121" s="91">
        <f t="shared" si="63"/>
        <v>0</v>
      </c>
      <c r="BI121" s="93">
        <v>35157</v>
      </c>
      <c r="BJ121" s="90">
        <v>1.2582</v>
      </c>
      <c r="BK121" s="72">
        <f t="shared" ref="BK121:BK149" si="152">BK$53/30</f>
        <v>356.32427457339219</v>
      </c>
      <c r="BL121" s="72">
        <f t="shared" ref="BL121:BL149" si="153">BK$54/30</f>
        <v>0</v>
      </c>
      <c r="BM121" s="91">
        <f t="shared" si="66"/>
        <v>-264.32134687854233</v>
      </c>
      <c r="BN121" s="91">
        <f t="shared" si="67"/>
        <v>0</v>
      </c>
      <c r="BV121" s="82"/>
      <c r="BW121"/>
      <c r="BX121" s="93">
        <v>36618</v>
      </c>
      <c r="BY121" s="90">
        <v>3.5857000000000001</v>
      </c>
      <c r="BZ121" s="72">
        <f t="shared" ref="BZ121:BZ149" si="154">BZ$53/30</f>
        <v>0</v>
      </c>
      <c r="CA121" s="72">
        <f t="shared" ref="CA121:CA149" si="155">BZ$54/30</f>
        <v>224.60250482588211</v>
      </c>
      <c r="CB121" s="91">
        <f t="shared" si="70"/>
        <v>0</v>
      </c>
      <c r="CC121" s="91">
        <f t="shared" si="71"/>
        <v>-9.1413219464134414</v>
      </c>
      <c r="CD121"/>
      <c r="CE121"/>
      <c r="CF121"/>
      <c r="CG121"/>
      <c r="CH121"/>
      <c r="CI121"/>
      <c r="CJ121" s="82"/>
      <c r="CK121"/>
      <c r="CL121" s="93">
        <v>36618</v>
      </c>
      <c r="CM121" s="90">
        <v>3.5857000000000001</v>
      </c>
      <c r="CN121" s="72">
        <f t="shared" ref="CN121:CN149" si="156">CN$53/30</f>
        <v>183.19458438730555</v>
      </c>
      <c r="CO121" s="72">
        <f t="shared" ref="CO121:CO149" si="157">CN$54/30</f>
        <v>0</v>
      </c>
      <c r="CP121" s="91">
        <f t="shared" si="74"/>
        <v>15.699775881992107</v>
      </c>
      <c r="CQ121" s="91">
        <f t="shared" si="75"/>
        <v>0</v>
      </c>
      <c r="CR121"/>
      <c r="CS121"/>
      <c r="CT121"/>
      <c r="CU121"/>
      <c r="CV121"/>
      <c r="CW121"/>
      <c r="CX121" s="82"/>
      <c r="CY121"/>
      <c r="CZ121" s="93">
        <v>36618</v>
      </c>
      <c r="DA121" s="90">
        <v>3.5857000000000001</v>
      </c>
      <c r="DB121" s="72">
        <f t="shared" ref="DB121:DB149" si="158">DB$53/30</f>
        <v>0</v>
      </c>
      <c r="DC121" s="72">
        <f t="shared" ref="DC121:DC149" si="159">DB$54/30</f>
        <v>413.06596000308855</v>
      </c>
      <c r="DD121" s="91">
        <f t="shared" si="78"/>
        <v>0</v>
      </c>
      <c r="DE121" s="91">
        <f t="shared" si="79"/>
        <v>-16.811784572125777</v>
      </c>
      <c r="DF121"/>
      <c r="DG121"/>
      <c r="DH121"/>
      <c r="DI121"/>
      <c r="DJ121"/>
      <c r="DK121"/>
      <c r="DL121" s="82"/>
      <c r="DM121"/>
      <c r="DN121" s="93">
        <v>36618</v>
      </c>
      <c r="DO121" s="90">
        <v>3.5857000000000001</v>
      </c>
      <c r="DP121" s="72">
        <f t="shared" ref="DP121:DP149" si="160">DP$53/30</f>
        <v>0</v>
      </c>
      <c r="DQ121" s="72">
        <f t="shared" ref="DQ121:DQ149" si="161">DP$54/30</f>
        <v>69.238366149331952</v>
      </c>
      <c r="DR121" s="91">
        <f t="shared" si="82"/>
        <v>0</v>
      </c>
      <c r="DS121" s="91">
        <f t="shared" si="83"/>
        <v>-2.8180015022778231</v>
      </c>
      <c r="DT121"/>
      <c r="DU121"/>
      <c r="DV121"/>
      <c r="DW121"/>
      <c r="DX121"/>
      <c r="DY121"/>
      <c r="DZ121" s="82"/>
      <c r="EA121"/>
      <c r="EB121" s="93">
        <v>36618</v>
      </c>
      <c r="EC121" s="90">
        <v>3.5857000000000001</v>
      </c>
      <c r="ED121" s="72">
        <f t="shared" ref="ED121:ED149" si="162">ED$53/30</f>
        <v>0</v>
      </c>
      <c r="EE121" s="72">
        <f t="shared" ref="EE121:EE149" si="163">ED$54/30</f>
        <v>266.34817339201641</v>
      </c>
      <c r="EF121" s="91">
        <f t="shared" si="86"/>
        <v>0</v>
      </c>
      <c r="EG121" s="91">
        <f t="shared" si="87"/>
        <v>-10.840370657055116</v>
      </c>
      <c r="EH121"/>
      <c r="EI121"/>
      <c r="EJ121"/>
      <c r="EK121"/>
      <c r="EL121"/>
      <c r="EM121"/>
      <c r="EN121" s="82"/>
      <c r="EO121"/>
      <c r="EP121" s="93">
        <v>36618</v>
      </c>
      <c r="EQ121" s="90">
        <v>3.5857000000000001</v>
      </c>
      <c r="ER121" s="72">
        <f t="shared" ref="ER121:ER149" si="164">ER$53/30</f>
        <v>92.205238823256508</v>
      </c>
      <c r="ES121" s="72">
        <f t="shared" ref="ES121:ES149" si="165">ER$54/30</f>
        <v>0</v>
      </c>
      <c r="ET121" s="91">
        <f t="shared" si="90"/>
        <v>7.901988967153093</v>
      </c>
      <c r="EU121" s="91">
        <f t="shared" si="91"/>
        <v>0</v>
      </c>
      <c r="EV121"/>
      <c r="EW121"/>
      <c r="EX121"/>
      <c r="EY121"/>
      <c r="EZ121"/>
      <c r="FA121"/>
      <c r="FB121" s="82"/>
      <c r="FC121"/>
      <c r="FD121" s="93">
        <v>36618</v>
      </c>
      <c r="FE121" s="90">
        <v>3.5857000000000001</v>
      </c>
      <c r="FF121" s="72">
        <f t="shared" ref="FF121:FF149" si="166">FF$53/30</f>
        <v>356.32427457339219</v>
      </c>
      <c r="FG121" s="72">
        <f t="shared" ref="FG121:FG149" si="167">FF$54/30</f>
        <v>0</v>
      </c>
      <c r="FH121" s="91">
        <f t="shared" si="94"/>
        <v>30.536990330939748</v>
      </c>
      <c r="FI121" s="91">
        <f t="shared" si="95"/>
        <v>0</v>
      </c>
      <c r="FJ121"/>
      <c r="FK121"/>
      <c r="FL121"/>
      <c r="FM121"/>
      <c r="FN121"/>
      <c r="FO121"/>
      <c r="FP121" s="82"/>
      <c r="FQ121"/>
      <c r="FR121" s="93">
        <v>36618</v>
      </c>
      <c r="FS121" s="90">
        <v>3.5857000000000001</v>
      </c>
      <c r="FT121" s="72">
        <f t="shared" ref="FT121:FT149" si="168">FT$53/30</f>
        <v>273.10313594317023</v>
      </c>
      <c r="FU121" s="72">
        <f t="shared" ref="FU121:FU149" si="169">FT$54/30</f>
        <v>0</v>
      </c>
      <c r="FV121" s="91">
        <f t="shared" si="98"/>
        <v>23.40493875032972</v>
      </c>
      <c r="FW121" s="91">
        <f t="shared" si="99"/>
        <v>0</v>
      </c>
      <c r="FX121"/>
      <c r="FY121"/>
      <c r="FZ121"/>
      <c r="GA121"/>
      <c r="GB121"/>
      <c r="GC121"/>
      <c r="GD121" s="82"/>
      <c r="GE121"/>
      <c r="GF121" s="93">
        <v>36618</v>
      </c>
      <c r="GG121" s="90">
        <v>3.5857000000000001</v>
      </c>
      <c r="GH121" s="72">
        <f t="shared" ref="GH121:GH149" si="170">GH$53/30</f>
        <v>144.15090084163384</v>
      </c>
      <c r="GI121" s="72">
        <f t="shared" ref="GI121:GI149" si="171">GH$54/30</f>
        <v>0</v>
      </c>
      <c r="GJ121" s="91">
        <f t="shared" si="102"/>
        <v>12.353732202128036</v>
      </c>
      <c r="GK121" s="91">
        <f t="shared" si="103"/>
        <v>0</v>
      </c>
      <c r="GL121"/>
      <c r="GM121"/>
      <c r="GN121"/>
      <c r="GO121"/>
      <c r="GP121"/>
      <c r="GQ121"/>
      <c r="GS121"/>
      <c r="GT121" s="93">
        <v>36618</v>
      </c>
      <c r="GU121" s="90">
        <v>3.5857000000000001</v>
      </c>
      <c r="GV121" s="72">
        <f t="shared" ref="GV121:GV149" si="172">GV$53/30</f>
        <v>71.399954165701644</v>
      </c>
      <c r="GW121" s="72">
        <f t="shared" ref="GW121:GW149" si="173">GV$54/30</f>
        <v>0</v>
      </c>
      <c r="GX121" s="91">
        <f t="shared" si="106"/>
        <v>6.1189760720006383</v>
      </c>
      <c r="GY121" s="91">
        <f t="shared" si="107"/>
        <v>0</v>
      </c>
      <c r="GZ121"/>
      <c r="HA121"/>
      <c r="HB121"/>
      <c r="HC121"/>
      <c r="HD121"/>
      <c r="HE121"/>
      <c r="HG121"/>
      <c r="HH121" s="93">
        <v>36618</v>
      </c>
      <c r="HI121" s="90">
        <v>3.5857000000000001</v>
      </c>
      <c r="HJ121" s="72">
        <f t="shared" ref="HJ121:HJ149" si="174">HJ$53/30</f>
        <v>0</v>
      </c>
      <c r="HK121" s="72">
        <f t="shared" ref="HK121:HK149" si="175">HJ$54/30</f>
        <v>42.421164821249356</v>
      </c>
      <c r="HL121" s="91">
        <f t="shared" si="110"/>
        <v>0</v>
      </c>
      <c r="HM121" s="91">
        <f t="shared" si="111"/>
        <v>-1.7265414082248565</v>
      </c>
      <c r="HN121"/>
      <c r="HO121"/>
      <c r="HP121"/>
      <c r="HQ121"/>
      <c r="HR121"/>
      <c r="HS121"/>
    </row>
    <row r="122" spans="2:227" x14ac:dyDescent="0.2">
      <c r="B122" s="93">
        <v>36619</v>
      </c>
      <c r="C122" s="90">
        <v>3.5983000000000001</v>
      </c>
      <c r="D122" s="72">
        <f t="shared" si="150"/>
        <v>0</v>
      </c>
      <c r="E122" s="72">
        <f t="shared" si="151"/>
        <v>42.421164821249356</v>
      </c>
      <c r="F122" s="91">
        <f t="shared" si="51"/>
        <v>0</v>
      </c>
      <c r="G122" s="91">
        <f t="shared" si="52"/>
        <v>-2.2610480849725958</v>
      </c>
      <c r="P122" s="93">
        <v>36254</v>
      </c>
      <c r="Q122" s="90">
        <v>2.4275000000000002</v>
      </c>
      <c r="R122" s="72">
        <f t="shared" si="144"/>
        <v>71.399954165701644</v>
      </c>
      <c r="S122" s="72">
        <f t="shared" si="145"/>
        <v>0</v>
      </c>
      <c r="T122" s="91">
        <f t="shared" si="54"/>
        <v>-40.876473759864176</v>
      </c>
      <c r="U122" s="91">
        <f t="shared" si="55"/>
        <v>0</v>
      </c>
      <c r="AE122" s="93">
        <v>35889</v>
      </c>
      <c r="AF122" s="90">
        <v>2.1360999999999999</v>
      </c>
      <c r="AG122" s="72">
        <f t="shared" si="146"/>
        <v>144.15090084163384</v>
      </c>
      <c r="AH122" s="72">
        <f t="shared" si="147"/>
        <v>0</v>
      </c>
      <c r="AI122" s="91">
        <f t="shared" si="58"/>
        <v>-52.456512816270575</v>
      </c>
      <c r="AJ122" s="91">
        <f t="shared" si="59"/>
        <v>0</v>
      </c>
      <c r="AT122" s="93">
        <v>35524</v>
      </c>
      <c r="AU122" s="90">
        <v>1.7616000000000001</v>
      </c>
      <c r="AV122" s="72">
        <f t="shared" si="148"/>
        <v>273.10313594317023</v>
      </c>
      <c r="AW122" s="72">
        <f t="shared" si="149"/>
        <v>0</v>
      </c>
      <c r="AX122" s="91">
        <f t="shared" si="62"/>
        <v>-65.107787608851766</v>
      </c>
      <c r="AY122" s="91">
        <f t="shared" si="63"/>
        <v>0</v>
      </c>
      <c r="BI122" s="93">
        <v>35158</v>
      </c>
      <c r="BJ122" s="90">
        <v>1.2528999999999999</v>
      </c>
      <c r="BK122" s="72">
        <f t="shared" si="152"/>
        <v>356.32427457339219</v>
      </c>
      <c r="BL122" s="72">
        <f t="shared" si="153"/>
        <v>0</v>
      </c>
      <c r="BM122" s="91">
        <f t="shared" si="66"/>
        <v>-266.20986553378134</v>
      </c>
      <c r="BN122" s="91">
        <f t="shared" si="67"/>
        <v>0</v>
      </c>
      <c r="BV122" s="82"/>
      <c r="BW122"/>
      <c r="BX122" s="93">
        <v>36619</v>
      </c>
      <c r="BY122" s="90">
        <v>3.5983000000000001</v>
      </c>
      <c r="BZ122" s="72">
        <f t="shared" si="154"/>
        <v>0</v>
      </c>
      <c r="CA122" s="72">
        <f t="shared" si="155"/>
        <v>224.60250482588211</v>
      </c>
      <c r="CB122" s="91">
        <f t="shared" si="70"/>
        <v>0</v>
      </c>
      <c r="CC122" s="91">
        <f t="shared" si="71"/>
        <v>-11.971313507219545</v>
      </c>
      <c r="CD122"/>
      <c r="CE122"/>
      <c r="CF122"/>
      <c r="CG122"/>
      <c r="CH122"/>
      <c r="CI122"/>
      <c r="CJ122" s="82"/>
      <c r="CK122"/>
      <c r="CL122" s="93">
        <v>36619</v>
      </c>
      <c r="CM122" s="90">
        <v>3.5983000000000001</v>
      </c>
      <c r="CN122" s="72">
        <f t="shared" si="156"/>
        <v>183.19458438730555</v>
      </c>
      <c r="CO122" s="72">
        <f t="shared" si="157"/>
        <v>0</v>
      </c>
      <c r="CP122" s="91">
        <f t="shared" si="74"/>
        <v>18.008027645272147</v>
      </c>
      <c r="CQ122" s="91">
        <f t="shared" si="75"/>
        <v>0</v>
      </c>
      <c r="CR122"/>
      <c r="CS122"/>
      <c r="CT122"/>
      <c r="CU122"/>
      <c r="CV122"/>
      <c r="CW122"/>
      <c r="CX122" s="82"/>
      <c r="CY122"/>
      <c r="CZ122" s="93">
        <v>36619</v>
      </c>
      <c r="DA122" s="90">
        <v>3.5983000000000001</v>
      </c>
      <c r="DB122" s="72">
        <f t="shared" si="158"/>
        <v>0</v>
      </c>
      <c r="DC122" s="72">
        <f t="shared" si="159"/>
        <v>413.06596000308855</v>
      </c>
      <c r="DD122" s="91">
        <f t="shared" si="78"/>
        <v>0</v>
      </c>
      <c r="DE122" s="91">
        <f t="shared" si="79"/>
        <v>-22.016415668164672</v>
      </c>
      <c r="DF122"/>
      <c r="DG122"/>
      <c r="DH122"/>
      <c r="DI122"/>
      <c r="DJ122"/>
      <c r="DK122"/>
      <c r="DL122" s="82"/>
      <c r="DM122"/>
      <c r="DN122" s="93">
        <v>36619</v>
      </c>
      <c r="DO122" s="90">
        <v>3.5983000000000001</v>
      </c>
      <c r="DP122" s="72">
        <f t="shared" si="160"/>
        <v>0</v>
      </c>
      <c r="DQ122" s="72">
        <f t="shared" si="161"/>
        <v>69.238366149331952</v>
      </c>
      <c r="DR122" s="91">
        <f t="shared" si="82"/>
        <v>0</v>
      </c>
      <c r="DS122" s="91">
        <f t="shared" si="83"/>
        <v>-3.6904049157594017</v>
      </c>
      <c r="DT122"/>
      <c r="DU122"/>
      <c r="DV122"/>
      <c r="DW122"/>
      <c r="DX122"/>
      <c r="DY122"/>
      <c r="DZ122" s="82"/>
      <c r="EA122"/>
      <c r="EB122" s="93">
        <v>36619</v>
      </c>
      <c r="EC122" s="90">
        <v>3.5983000000000001</v>
      </c>
      <c r="ED122" s="72">
        <f t="shared" si="162"/>
        <v>0</v>
      </c>
      <c r="EE122" s="72">
        <f t="shared" si="163"/>
        <v>266.34817339201641</v>
      </c>
      <c r="EF122" s="91">
        <f t="shared" si="86"/>
        <v>0</v>
      </c>
      <c r="EG122" s="91">
        <f t="shared" si="87"/>
        <v>-14.196357641794508</v>
      </c>
      <c r="EH122"/>
      <c r="EI122"/>
      <c r="EJ122"/>
      <c r="EK122"/>
      <c r="EL122"/>
      <c r="EM122"/>
      <c r="EN122" s="82"/>
      <c r="EO122"/>
      <c r="EP122" s="93">
        <v>36619</v>
      </c>
      <c r="EQ122" s="90">
        <v>3.5983000000000001</v>
      </c>
      <c r="ER122" s="72">
        <f t="shared" si="164"/>
        <v>92.205238823256508</v>
      </c>
      <c r="ES122" s="72">
        <f t="shared" si="165"/>
        <v>0</v>
      </c>
      <c r="ET122" s="91">
        <f t="shared" si="90"/>
        <v>9.0637749763261191</v>
      </c>
      <c r="EU122" s="91">
        <f t="shared" si="91"/>
        <v>0</v>
      </c>
      <c r="EV122"/>
      <c r="EW122"/>
      <c r="EX122"/>
      <c r="EY122"/>
      <c r="EZ122"/>
      <c r="FA122"/>
      <c r="FB122" s="82"/>
      <c r="FC122"/>
      <c r="FD122" s="93">
        <v>36619</v>
      </c>
      <c r="FE122" s="90">
        <v>3.5983000000000001</v>
      </c>
      <c r="FF122" s="72">
        <f t="shared" si="166"/>
        <v>356.32427457339219</v>
      </c>
      <c r="FG122" s="72">
        <f t="shared" si="167"/>
        <v>0</v>
      </c>
      <c r="FH122" s="91">
        <f t="shared" si="94"/>
        <v>35.026676190564473</v>
      </c>
      <c r="FI122" s="91">
        <f t="shared" si="95"/>
        <v>0</v>
      </c>
      <c r="FJ122"/>
      <c r="FK122"/>
      <c r="FL122"/>
      <c r="FM122"/>
      <c r="FN122"/>
      <c r="FO122"/>
      <c r="FP122" s="82"/>
      <c r="FQ122"/>
      <c r="FR122" s="93">
        <v>36619</v>
      </c>
      <c r="FS122" s="90">
        <v>3.5983000000000001</v>
      </c>
      <c r="FT122" s="72">
        <f t="shared" si="168"/>
        <v>273.10313594317023</v>
      </c>
      <c r="FU122" s="72">
        <f t="shared" si="169"/>
        <v>0</v>
      </c>
      <c r="FV122" s="91">
        <f t="shared" si="98"/>
        <v>26.84603826321365</v>
      </c>
      <c r="FW122" s="91">
        <f t="shared" si="99"/>
        <v>0</v>
      </c>
      <c r="FX122"/>
      <c r="FY122"/>
      <c r="FZ122"/>
      <c r="GA122"/>
      <c r="GB122"/>
      <c r="GC122"/>
      <c r="GD122" s="82"/>
      <c r="GE122"/>
      <c r="GF122" s="93">
        <v>36619</v>
      </c>
      <c r="GG122" s="90">
        <v>3.5983000000000001</v>
      </c>
      <c r="GH122" s="72">
        <f t="shared" si="170"/>
        <v>144.15090084163384</v>
      </c>
      <c r="GI122" s="72">
        <f t="shared" si="171"/>
        <v>0</v>
      </c>
      <c r="GJ122" s="91">
        <f t="shared" si="102"/>
        <v>14.170033552732614</v>
      </c>
      <c r="GK122" s="91">
        <f t="shared" si="103"/>
        <v>0</v>
      </c>
      <c r="GL122"/>
      <c r="GM122"/>
      <c r="GN122"/>
      <c r="GO122"/>
      <c r="GP122"/>
      <c r="GQ122"/>
      <c r="GS122"/>
      <c r="GT122" s="93">
        <v>36619</v>
      </c>
      <c r="GU122" s="90">
        <v>3.5983000000000001</v>
      </c>
      <c r="GV122" s="72">
        <f t="shared" si="172"/>
        <v>71.399954165701644</v>
      </c>
      <c r="GW122" s="72">
        <f t="shared" si="173"/>
        <v>0</v>
      </c>
      <c r="GX122" s="91">
        <f t="shared" si="106"/>
        <v>7.0186154944884755</v>
      </c>
      <c r="GY122" s="91">
        <f t="shared" si="107"/>
        <v>0</v>
      </c>
      <c r="GZ122"/>
      <c r="HA122"/>
      <c r="HB122"/>
      <c r="HC122"/>
      <c r="HD122"/>
      <c r="HE122"/>
      <c r="HG122"/>
      <c r="HH122" s="93">
        <v>36619</v>
      </c>
      <c r="HI122" s="90">
        <v>3.5983000000000001</v>
      </c>
      <c r="HJ122" s="72">
        <f t="shared" si="174"/>
        <v>0</v>
      </c>
      <c r="HK122" s="72">
        <f t="shared" si="175"/>
        <v>42.421164821249356</v>
      </c>
      <c r="HL122" s="91">
        <f t="shared" si="110"/>
        <v>0</v>
      </c>
      <c r="HM122" s="91">
        <f t="shared" si="111"/>
        <v>-2.2610480849725958</v>
      </c>
      <c r="HN122"/>
      <c r="HO122"/>
      <c r="HP122"/>
      <c r="HQ122"/>
      <c r="HR122"/>
      <c r="HS122"/>
    </row>
    <row r="123" spans="2:227" x14ac:dyDescent="0.2">
      <c r="B123" s="93">
        <v>36620</v>
      </c>
      <c r="C123" s="90">
        <v>3.5602999999999998</v>
      </c>
      <c r="D123" s="72">
        <f t="shared" si="150"/>
        <v>0</v>
      </c>
      <c r="E123" s="72">
        <f t="shared" si="151"/>
        <v>42.421164821249356</v>
      </c>
      <c r="F123" s="91">
        <f t="shared" si="51"/>
        <v>0</v>
      </c>
      <c r="G123" s="91">
        <f t="shared" si="52"/>
        <v>-0.64904382176510955</v>
      </c>
      <c r="P123" s="93">
        <v>36255</v>
      </c>
      <c r="Q123" s="90">
        <v>2.4245999999999999</v>
      </c>
      <c r="R123" s="72">
        <f t="shared" si="144"/>
        <v>71.399954165701644</v>
      </c>
      <c r="S123" s="72">
        <f t="shared" si="145"/>
        <v>0</v>
      </c>
      <c r="T123" s="91">
        <f t="shared" si="54"/>
        <v>-41.083533626944735</v>
      </c>
      <c r="U123" s="91">
        <f t="shared" si="55"/>
        <v>0</v>
      </c>
      <c r="AE123" s="93">
        <v>35890</v>
      </c>
      <c r="AF123" s="90">
        <v>2.2008999999999999</v>
      </c>
      <c r="AG123" s="72">
        <f t="shared" si="146"/>
        <v>144.15090084163384</v>
      </c>
      <c r="AH123" s="72">
        <f t="shared" si="147"/>
        <v>0</v>
      </c>
      <c r="AI123" s="91">
        <f t="shared" si="58"/>
        <v>-43.115534441732706</v>
      </c>
      <c r="AJ123" s="91">
        <f t="shared" si="59"/>
        <v>0</v>
      </c>
      <c r="AT123" s="93">
        <v>35525</v>
      </c>
      <c r="AU123" s="90">
        <v>1.7787999999999999</v>
      </c>
      <c r="AV123" s="72">
        <f t="shared" si="148"/>
        <v>273.10313594317023</v>
      </c>
      <c r="AW123" s="72">
        <f t="shared" si="149"/>
        <v>0</v>
      </c>
      <c r="AX123" s="91">
        <f t="shared" si="62"/>
        <v>-60.410413670629275</v>
      </c>
      <c r="AY123" s="91">
        <f t="shared" si="63"/>
        <v>0</v>
      </c>
      <c r="BI123" s="93">
        <v>35159</v>
      </c>
      <c r="BJ123" s="90">
        <v>1.2430000000000001</v>
      </c>
      <c r="BK123" s="72">
        <f t="shared" si="152"/>
        <v>356.32427457339219</v>
      </c>
      <c r="BL123" s="72">
        <f t="shared" si="153"/>
        <v>0</v>
      </c>
      <c r="BM123" s="91">
        <f t="shared" si="66"/>
        <v>-269.73747585205786</v>
      </c>
      <c r="BN123" s="91">
        <f t="shared" si="67"/>
        <v>0</v>
      </c>
      <c r="BV123" s="82"/>
      <c r="BW123"/>
      <c r="BX123" s="93">
        <v>36620</v>
      </c>
      <c r="BY123" s="90">
        <v>3.5602999999999998</v>
      </c>
      <c r="BZ123" s="72">
        <f t="shared" si="154"/>
        <v>0</v>
      </c>
      <c r="CA123" s="72">
        <f t="shared" si="155"/>
        <v>224.60250482588211</v>
      </c>
      <c r="CB123" s="91">
        <f t="shared" si="70"/>
        <v>0</v>
      </c>
      <c r="CC123" s="91">
        <f t="shared" si="71"/>
        <v>-3.4364183238359667</v>
      </c>
      <c r="CD123"/>
      <c r="CE123"/>
      <c r="CF123"/>
      <c r="CG123"/>
      <c r="CH123"/>
      <c r="CI123"/>
      <c r="CJ123" s="82"/>
      <c r="CK123"/>
      <c r="CL123" s="93">
        <v>36620</v>
      </c>
      <c r="CM123" s="90">
        <v>3.5602999999999998</v>
      </c>
      <c r="CN123" s="72">
        <f t="shared" si="156"/>
        <v>183.19458438730555</v>
      </c>
      <c r="CO123" s="72">
        <f t="shared" si="157"/>
        <v>0</v>
      </c>
      <c r="CP123" s="91">
        <f t="shared" si="74"/>
        <v>11.046633438554489</v>
      </c>
      <c r="CQ123" s="91">
        <f t="shared" si="75"/>
        <v>0</v>
      </c>
      <c r="CR123"/>
      <c r="CS123"/>
      <c r="CT123"/>
      <c r="CU123"/>
      <c r="CV123"/>
      <c r="CW123"/>
      <c r="CX123" s="82"/>
      <c r="CY123"/>
      <c r="CZ123" s="93">
        <v>36620</v>
      </c>
      <c r="DA123" s="90">
        <v>3.5602999999999998</v>
      </c>
      <c r="DB123" s="72">
        <f t="shared" si="158"/>
        <v>0</v>
      </c>
      <c r="DC123" s="72">
        <f t="shared" si="159"/>
        <v>413.06596000308855</v>
      </c>
      <c r="DD123" s="91">
        <f t="shared" si="78"/>
        <v>0</v>
      </c>
      <c r="DE123" s="91">
        <f t="shared" si="79"/>
        <v>-6.3199091880472009</v>
      </c>
      <c r="DF123"/>
      <c r="DG123"/>
      <c r="DH123"/>
      <c r="DI123"/>
      <c r="DJ123"/>
      <c r="DK123"/>
      <c r="DL123" s="82"/>
      <c r="DM123"/>
      <c r="DN123" s="93">
        <v>36620</v>
      </c>
      <c r="DO123" s="90">
        <v>3.5602999999999998</v>
      </c>
      <c r="DP123" s="72">
        <f t="shared" si="160"/>
        <v>0</v>
      </c>
      <c r="DQ123" s="72">
        <f t="shared" si="161"/>
        <v>69.238366149331952</v>
      </c>
      <c r="DR123" s="91">
        <f t="shared" si="82"/>
        <v>0</v>
      </c>
      <c r="DS123" s="91">
        <f t="shared" si="83"/>
        <v>-1.0593470020847697</v>
      </c>
      <c r="DT123"/>
      <c r="DU123"/>
      <c r="DV123"/>
      <c r="DW123"/>
      <c r="DX123"/>
      <c r="DY123"/>
      <c r="DZ123" s="82"/>
      <c r="EA123"/>
      <c r="EB123" s="93">
        <v>36620</v>
      </c>
      <c r="EC123" s="90">
        <v>3.5602999999999998</v>
      </c>
      <c r="ED123" s="72">
        <f t="shared" si="162"/>
        <v>0</v>
      </c>
      <c r="EE123" s="72">
        <f t="shared" si="163"/>
        <v>266.34817339201641</v>
      </c>
      <c r="EF123" s="91">
        <f t="shared" si="86"/>
        <v>0</v>
      </c>
      <c r="EG123" s="91">
        <f t="shared" si="87"/>
        <v>-4.0751270528978161</v>
      </c>
      <c r="EH123"/>
      <c r="EI123"/>
      <c r="EJ123"/>
      <c r="EK123"/>
      <c r="EL123"/>
      <c r="EM123"/>
      <c r="EN123" s="82"/>
      <c r="EO123"/>
      <c r="EP123" s="93">
        <v>36620</v>
      </c>
      <c r="EQ123" s="90">
        <v>3.5602999999999998</v>
      </c>
      <c r="ER123" s="72">
        <f t="shared" si="164"/>
        <v>92.205238823256508</v>
      </c>
      <c r="ES123" s="72">
        <f t="shared" si="165"/>
        <v>0</v>
      </c>
      <c r="ET123" s="91">
        <f t="shared" si="90"/>
        <v>5.5599759010423488</v>
      </c>
      <c r="EU123" s="91">
        <f t="shared" si="91"/>
        <v>0</v>
      </c>
      <c r="EV123"/>
      <c r="EW123"/>
      <c r="EX123"/>
      <c r="EY123"/>
      <c r="EZ123"/>
      <c r="FA123"/>
      <c r="FB123" s="82"/>
      <c r="FC123"/>
      <c r="FD123" s="93">
        <v>36620</v>
      </c>
      <c r="FE123" s="90">
        <v>3.5602999999999998</v>
      </c>
      <c r="FF123" s="72">
        <f t="shared" si="166"/>
        <v>356.32427457339219</v>
      </c>
      <c r="FG123" s="72">
        <f t="shared" si="167"/>
        <v>0</v>
      </c>
      <c r="FH123" s="91">
        <f t="shared" si="94"/>
        <v>21.486353756775475</v>
      </c>
      <c r="FI123" s="91">
        <f t="shared" si="95"/>
        <v>0</v>
      </c>
      <c r="FJ123"/>
      <c r="FK123"/>
      <c r="FL123"/>
      <c r="FM123"/>
      <c r="FN123"/>
      <c r="FO123"/>
      <c r="FP123" s="82"/>
      <c r="FQ123"/>
      <c r="FR123" s="93">
        <v>36620</v>
      </c>
      <c r="FS123" s="90">
        <v>3.5602999999999998</v>
      </c>
      <c r="FT123" s="72">
        <f t="shared" si="168"/>
        <v>273.10313594317023</v>
      </c>
      <c r="FU123" s="72">
        <f t="shared" si="169"/>
        <v>0</v>
      </c>
      <c r="FV123" s="91">
        <f t="shared" si="98"/>
        <v>16.468119097373108</v>
      </c>
      <c r="FW123" s="91">
        <f t="shared" si="99"/>
        <v>0</v>
      </c>
      <c r="FX123"/>
      <c r="FY123"/>
      <c r="FZ123"/>
      <c r="GA123"/>
      <c r="GB123"/>
      <c r="GC123"/>
      <c r="GD123" s="82"/>
      <c r="GE123"/>
      <c r="GF123" s="93">
        <v>36620</v>
      </c>
      <c r="GG123" s="90">
        <v>3.5602999999999998</v>
      </c>
      <c r="GH123" s="72">
        <f t="shared" si="170"/>
        <v>144.15090084163384</v>
      </c>
      <c r="GI123" s="72">
        <f t="shared" si="171"/>
        <v>0</v>
      </c>
      <c r="GJ123" s="91">
        <f t="shared" si="102"/>
        <v>8.6922993207504913</v>
      </c>
      <c r="GK123" s="91">
        <f t="shared" si="103"/>
        <v>0</v>
      </c>
      <c r="GL123"/>
      <c r="GM123"/>
      <c r="GN123"/>
      <c r="GO123"/>
      <c r="GP123"/>
      <c r="GQ123"/>
      <c r="GS123"/>
      <c r="GT123" s="93">
        <v>36620</v>
      </c>
      <c r="GU123" s="90">
        <v>3.5602999999999998</v>
      </c>
      <c r="GV123" s="72">
        <f t="shared" si="172"/>
        <v>71.399954165701644</v>
      </c>
      <c r="GW123" s="72">
        <f t="shared" si="173"/>
        <v>0</v>
      </c>
      <c r="GX123" s="91">
        <f t="shared" si="106"/>
        <v>4.3054172361917944</v>
      </c>
      <c r="GY123" s="91">
        <f t="shared" si="107"/>
        <v>0</v>
      </c>
      <c r="GZ123"/>
      <c r="HA123"/>
      <c r="HB123"/>
      <c r="HC123"/>
      <c r="HD123"/>
      <c r="HE123"/>
      <c r="HG123"/>
      <c r="HH123" s="93">
        <v>36620</v>
      </c>
      <c r="HI123" s="90">
        <v>3.5602999999999998</v>
      </c>
      <c r="HJ123" s="72">
        <f t="shared" si="174"/>
        <v>0</v>
      </c>
      <c r="HK123" s="72">
        <f t="shared" si="175"/>
        <v>42.421164821249356</v>
      </c>
      <c r="HL123" s="91">
        <f t="shared" si="110"/>
        <v>0</v>
      </c>
      <c r="HM123" s="91">
        <f t="shared" si="111"/>
        <v>-0.64904382176510955</v>
      </c>
      <c r="HN123"/>
      <c r="HO123"/>
      <c r="HP123"/>
      <c r="HQ123"/>
      <c r="HR123"/>
      <c r="HS123"/>
    </row>
    <row r="124" spans="2:227" x14ac:dyDescent="0.2">
      <c r="B124" s="93">
        <v>36621</v>
      </c>
      <c r="C124" s="90">
        <v>3.6116999999999999</v>
      </c>
      <c r="D124" s="72">
        <f t="shared" si="150"/>
        <v>0</v>
      </c>
      <c r="E124" s="72">
        <f t="shared" si="151"/>
        <v>42.421164821249356</v>
      </c>
      <c r="F124" s="91">
        <f t="shared" si="51"/>
        <v>0</v>
      </c>
      <c r="G124" s="91">
        <f t="shared" si="52"/>
        <v>-2.8294916935773311</v>
      </c>
      <c r="P124" s="93">
        <v>36256</v>
      </c>
      <c r="Q124" s="90">
        <v>2.4073000000000002</v>
      </c>
      <c r="R124" s="72">
        <f t="shared" si="144"/>
        <v>71.399954165701644</v>
      </c>
      <c r="S124" s="72">
        <f t="shared" si="145"/>
        <v>0</v>
      </c>
      <c r="T124" s="91">
        <f t="shared" si="54"/>
        <v>-42.318752834011349</v>
      </c>
      <c r="U124" s="91">
        <f t="shared" si="55"/>
        <v>0</v>
      </c>
      <c r="AE124" s="93">
        <v>35891</v>
      </c>
      <c r="AF124" s="90">
        <v>2.1917</v>
      </c>
      <c r="AG124" s="72">
        <f t="shared" si="146"/>
        <v>144.15090084163384</v>
      </c>
      <c r="AH124" s="72">
        <f t="shared" si="147"/>
        <v>0</v>
      </c>
      <c r="AI124" s="91">
        <f t="shared" si="58"/>
        <v>-44.441722729475714</v>
      </c>
      <c r="AJ124" s="91">
        <f t="shared" si="59"/>
        <v>0</v>
      </c>
      <c r="AT124" s="93">
        <v>35526</v>
      </c>
      <c r="AU124" s="90">
        <v>1.7801</v>
      </c>
      <c r="AV124" s="72">
        <f t="shared" si="148"/>
        <v>273.10313594317023</v>
      </c>
      <c r="AW124" s="72">
        <f t="shared" si="149"/>
        <v>0</v>
      </c>
      <c r="AX124" s="91">
        <f t="shared" si="62"/>
        <v>-60.055379593903126</v>
      </c>
      <c r="AY124" s="91">
        <f t="shared" si="63"/>
        <v>0</v>
      </c>
      <c r="BI124" s="93">
        <v>35160</v>
      </c>
      <c r="BJ124" s="90">
        <v>1.2318</v>
      </c>
      <c r="BK124" s="72">
        <f t="shared" si="152"/>
        <v>356.32427457339219</v>
      </c>
      <c r="BL124" s="72">
        <f t="shared" si="153"/>
        <v>0</v>
      </c>
      <c r="BM124" s="91">
        <f t="shared" si="66"/>
        <v>-273.72830772727986</v>
      </c>
      <c r="BN124" s="91">
        <f t="shared" si="67"/>
        <v>0</v>
      </c>
      <c r="BV124" s="82"/>
      <c r="BW124"/>
      <c r="BX124" s="93">
        <v>36621</v>
      </c>
      <c r="BY124" s="90">
        <v>3.6116999999999999</v>
      </c>
      <c r="BZ124" s="72">
        <f t="shared" si="154"/>
        <v>0</v>
      </c>
      <c r="CA124" s="72">
        <f t="shared" si="155"/>
        <v>224.60250482588211</v>
      </c>
      <c r="CB124" s="91">
        <f t="shared" si="70"/>
        <v>0</v>
      </c>
      <c r="CC124" s="91">
        <f t="shared" si="71"/>
        <v>-14.980987071886332</v>
      </c>
      <c r="CD124"/>
      <c r="CE124"/>
      <c r="CF124"/>
      <c r="CG124"/>
      <c r="CH124"/>
      <c r="CI124"/>
      <c r="CJ124" s="82"/>
      <c r="CK124"/>
      <c r="CL124" s="93">
        <v>36621</v>
      </c>
      <c r="CM124" s="90">
        <v>3.6116999999999999</v>
      </c>
      <c r="CN124" s="72">
        <f t="shared" si="156"/>
        <v>183.19458438730555</v>
      </c>
      <c r="CO124" s="72">
        <f t="shared" si="157"/>
        <v>0</v>
      </c>
      <c r="CP124" s="91">
        <f t="shared" si="74"/>
        <v>20.462835076062014</v>
      </c>
      <c r="CQ124" s="91">
        <f t="shared" si="75"/>
        <v>0</v>
      </c>
      <c r="CR124"/>
      <c r="CS124"/>
      <c r="CT124"/>
      <c r="CU124"/>
      <c r="CV124"/>
      <c r="CW124"/>
      <c r="CX124" s="82"/>
      <c r="CY124"/>
      <c r="CZ124" s="93">
        <v>36621</v>
      </c>
      <c r="DA124" s="90">
        <v>3.6116999999999999</v>
      </c>
      <c r="DB124" s="72">
        <f t="shared" si="158"/>
        <v>0</v>
      </c>
      <c r="DC124" s="72">
        <f t="shared" si="159"/>
        <v>413.06596000308855</v>
      </c>
      <c r="DD124" s="91">
        <f t="shared" si="78"/>
        <v>0</v>
      </c>
      <c r="DE124" s="91">
        <f t="shared" si="79"/>
        <v>-27.551499532205998</v>
      </c>
      <c r="DF124"/>
      <c r="DG124"/>
      <c r="DH124"/>
      <c r="DI124"/>
      <c r="DJ124"/>
      <c r="DK124"/>
      <c r="DL124" s="82"/>
      <c r="DM124"/>
      <c r="DN124" s="93">
        <v>36621</v>
      </c>
      <c r="DO124" s="90">
        <v>3.6116999999999999</v>
      </c>
      <c r="DP124" s="72">
        <f t="shared" si="160"/>
        <v>0</v>
      </c>
      <c r="DQ124" s="72">
        <f t="shared" si="161"/>
        <v>69.238366149331952</v>
      </c>
      <c r="DR124" s="91">
        <f t="shared" si="82"/>
        <v>0</v>
      </c>
      <c r="DS124" s="91">
        <f t="shared" si="83"/>
        <v>-4.6181990221604403</v>
      </c>
      <c r="DT124"/>
      <c r="DU124"/>
      <c r="DV124"/>
      <c r="DW124"/>
      <c r="DX124"/>
      <c r="DY124"/>
      <c r="DZ124" s="82"/>
      <c r="EA124"/>
      <c r="EB124" s="93">
        <v>36621</v>
      </c>
      <c r="EC124" s="90">
        <v>3.6116999999999999</v>
      </c>
      <c r="ED124" s="72">
        <f t="shared" si="162"/>
        <v>0</v>
      </c>
      <c r="EE124" s="72">
        <f t="shared" si="163"/>
        <v>266.34817339201641</v>
      </c>
      <c r="EF124" s="91">
        <f t="shared" si="86"/>
        <v>0</v>
      </c>
      <c r="EG124" s="91">
        <f t="shared" si="87"/>
        <v>-17.765423165247491</v>
      </c>
      <c r="EH124"/>
      <c r="EI124"/>
      <c r="EJ124"/>
      <c r="EK124"/>
      <c r="EL124"/>
      <c r="EM124"/>
      <c r="EN124" s="82"/>
      <c r="EO124"/>
      <c r="EP124" s="93">
        <v>36621</v>
      </c>
      <c r="EQ124" s="90">
        <v>3.6116999999999999</v>
      </c>
      <c r="ER124" s="72">
        <f t="shared" si="164"/>
        <v>92.205238823256508</v>
      </c>
      <c r="ES124" s="72">
        <f t="shared" si="165"/>
        <v>0</v>
      </c>
      <c r="ET124" s="91">
        <f t="shared" si="90"/>
        <v>10.299325176557744</v>
      </c>
      <c r="EU124" s="91">
        <f t="shared" si="91"/>
        <v>0</v>
      </c>
      <c r="EV124"/>
      <c r="EW124"/>
      <c r="EX124"/>
      <c r="EY124"/>
      <c r="EZ124"/>
      <c r="FA124"/>
      <c r="FB124" s="82"/>
      <c r="FC124"/>
      <c r="FD124" s="93">
        <v>36621</v>
      </c>
      <c r="FE124" s="90">
        <v>3.6116999999999999</v>
      </c>
      <c r="FF124" s="72">
        <f t="shared" si="166"/>
        <v>356.32427457339219</v>
      </c>
      <c r="FG124" s="72">
        <f t="shared" si="167"/>
        <v>0</v>
      </c>
      <c r="FH124" s="91">
        <f t="shared" si="94"/>
        <v>39.801421469847874</v>
      </c>
      <c r="FI124" s="91">
        <f t="shared" si="95"/>
        <v>0</v>
      </c>
      <c r="FJ124"/>
      <c r="FK124"/>
      <c r="FL124"/>
      <c r="FM124"/>
      <c r="FN124"/>
      <c r="FO124"/>
      <c r="FP124" s="82"/>
      <c r="FQ124"/>
      <c r="FR124" s="93">
        <v>36621</v>
      </c>
      <c r="FS124" s="90">
        <v>3.6116999999999999</v>
      </c>
      <c r="FT124" s="72">
        <f t="shared" si="168"/>
        <v>273.10313594317023</v>
      </c>
      <c r="FU124" s="72">
        <f t="shared" si="169"/>
        <v>0</v>
      </c>
      <c r="FV124" s="91">
        <f t="shared" si="98"/>
        <v>30.505620284852089</v>
      </c>
      <c r="FW124" s="91">
        <f t="shared" si="99"/>
        <v>0</v>
      </c>
      <c r="FX124"/>
      <c r="FY124"/>
      <c r="FZ124"/>
      <c r="GA124"/>
      <c r="GB124"/>
      <c r="GC124"/>
      <c r="GD124" s="82"/>
      <c r="GE124"/>
      <c r="GF124" s="93">
        <v>36621</v>
      </c>
      <c r="GG124" s="90">
        <v>3.6116999999999999</v>
      </c>
      <c r="GH124" s="72">
        <f t="shared" si="170"/>
        <v>144.15090084163384</v>
      </c>
      <c r="GI124" s="72">
        <f t="shared" si="171"/>
        <v>0</v>
      </c>
      <c r="GJ124" s="91">
        <f t="shared" si="102"/>
        <v>16.101655624010487</v>
      </c>
      <c r="GK124" s="91">
        <f t="shared" si="103"/>
        <v>0</v>
      </c>
      <c r="GL124"/>
      <c r="GM124"/>
      <c r="GN124"/>
      <c r="GO124"/>
      <c r="GP124"/>
      <c r="GQ124"/>
      <c r="GS124"/>
      <c r="GT124" s="93">
        <v>36621</v>
      </c>
      <c r="GU124" s="90">
        <v>3.6116999999999999</v>
      </c>
      <c r="GV124" s="72">
        <f t="shared" si="172"/>
        <v>71.399954165701644</v>
      </c>
      <c r="GW124" s="72">
        <f t="shared" si="173"/>
        <v>0</v>
      </c>
      <c r="GX124" s="91">
        <f t="shared" si="106"/>
        <v>7.9753748803088671</v>
      </c>
      <c r="GY124" s="91">
        <f t="shared" si="107"/>
        <v>0</v>
      </c>
      <c r="GZ124"/>
      <c r="HA124"/>
      <c r="HB124"/>
      <c r="HC124"/>
      <c r="HD124"/>
      <c r="HE124"/>
      <c r="HG124"/>
      <c r="HH124" s="93">
        <v>36621</v>
      </c>
      <c r="HI124" s="90">
        <v>3.6116999999999999</v>
      </c>
      <c r="HJ124" s="72">
        <f t="shared" si="174"/>
        <v>0</v>
      </c>
      <c r="HK124" s="72">
        <f t="shared" si="175"/>
        <v>42.421164821249356</v>
      </c>
      <c r="HL124" s="91">
        <f t="shared" si="110"/>
        <v>0</v>
      </c>
      <c r="HM124" s="91">
        <f t="shared" si="111"/>
        <v>-2.8294916935773311</v>
      </c>
      <c r="HN124"/>
      <c r="HO124"/>
      <c r="HP124"/>
      <c r="HQ124"/>
      <c r="HR124"/>
      <c r="HS124"/>
    </row>
    <row r="125" spans="2:227" x14ac:dyDescent="0.2">
      <c r="B125" s="93">
        <v>36622</v>
      </c>
      <c r="C125" s="90">
        <v>3.6633</v>
      </c>
      <c r="D125" s="72">
        <f t="shared" si="150"/>
        <v>0</v>
      </c>
      <c r="E125" s="72">
        <f t="shared" si="151"/>
        <v>42.421164821249356</v>
      </c>
      <c r="F125" s="91">
        <f t="shared" ref="F125:F188" si="176">(C125-$B$39)*D125</f>
        <v>0</v>
      </c>
      <c r="G125" s="91">
        <f t="shared" ref="G125:G188" si="177">E125*($B$39-(C125-0.045))</f>
        <v>-5.018423798353802</v>
      </c>
      <c r="P125" s="93">
        <v>36257</v>
      </c>
      <c r="Q125" s="90">
        <v>2.4376000000000002</v>
      </c>
      <c r="R125" s="72">
        <f t="shared" si="144"/>
        <v>71.399954165701644</v>
      </c>
      <c r="S125" s="72">
        <f t="shared" si="145"/>
        <v>0</v>
      </c>
      <c r="T125" s="91">
        <f t="shared" ref="T125:T188" si="178">(Q125-$P$39)*R125</f>
        <v>-40.155334222790586</v>
      </c>
      <c r="U125" s="91">
        <f t="shared" ref="U125:U188" si="179">S125*($P$39-(Q125-0.045))</f>
        <v>0</v>
      </c>
      <c r="AE125" s="93">
        <v>35892</v>
      </c>
      <c r="AF125" s="90">
        <v>2.2223000000000002</v>
      </c>
      <c r="AG125" s="72">
        <f t="shared" si="146"/>
        <v>144.15090084163384</v>
      </c>
      <c r="AH125" s="72">
        <f t="shared" si="147"/>
        <v>0</v>
      </c>
      <c r="AI125" s="91">
        <f t="shared" ref="AI125:AI188" si="180">(AF125-$AE$39)*AG125</f>
        <v>-40.030705163721692</v>
      </c>
      <c r="AJ125" s="91">
        <f t="shared" ref="AJ125:AJ188" si="181">AH125*(AE$39-(AF125-0.045))</f>
        <v>0</v>
      </c>
      <c r="AT125" s="93">
        <v>35527</v>
      </c>
      <c r="AU125" s="90">
        <v>1.8492</v>
      </c>
      <c r="AV125" s="72">
        <f t="shared" si="148"/>
        <v>273.10313594317023</v>
      </c>
      <c r="AW125" s="72">
        <f t="shared" si="149"/>
        <v>0</v>
      </c>
      <c r="AX125" s="91">
        <f t="shared" ref="AX125:AX188" si="182">(AU125-$AT$39)*AV125</f>
        <v>-41.183952900230082</v>
      </c>
      <c r="AY125" s="91">
        <f t="shared" ref="AY125:AY188" si="183">AW125*(AT$39-(AU125-0.045))</f>
        <v>0</v>
      </c>
      <c r="BI125" s="93">
        <v>35161</v>
      </c>
      <c r="BJ125" s="90">
        <v>1.2110000000000001</v>
      </c>
      <c r="BK125" s="72">
        <f t="shared" si="152"/>
        <v>356.32427457339219</v>
      </c>
      <c r="BL125" s="72">
        <f t="shared" si="153"/>
        <v>0</v>
      </c>
      <c r="BM125" s="91">
        <f t="shared" ref="BM125:BM188" si="184">(BJ125-$BI$39)*BK125</f>
        <v>-281.13985263840641</v>
      </c>
      <c r="BN125" s="91">
        <f t="shared" ref="BN125:BN188" si="185">BL125*(BI$39-(BJ125-0.045))</f>
        <v>0</v>
      </c>
      <c r="BV125" s="82"/>
      <c r="BW125"/>
      <c r="BX125" s="93">
        <v>36622</v>
      </c>
      <c r="BY125" s="90">
        <v>3.6633</v>
      </c>
      <c r="BZ125" s="72">
        <f t="shared" si="154"/>
        <v>0</v>
      </c>
      <c r="CA125" s="72">
        <f t="shared" si="155"/>
        <v>224.60250482588211</v>
      </c>
      <c r="CB125" s="91">
        <f t="shared" ref="CB125:CB188" si="186">(BY125-$BX$39)*BZ125</f>
        <v>0</v>
      </c>
      <c r="CC125" s="91">
        <f t="shared" ref="CC125:CC188" si="187">CA125*(BX$39-(BY125-0.045))</f>
        <v>-26.570476320901868</v>
      </c>
      <c r="CD125"/>
      <c r="CE125"/>
      <c r="CF125"/>
      <c r="CG125"/>
      <c r="CH125"/>
      <c r="CI125"/>
      <c r="CJ125" s="82"/>
      <c r="CK125"/>
      <c r="CL125" s="93">
        <v>36622</v>
      </c>
      <c r="CM125" s="90">
        <v>3.6633</v>
      </c>
      <c r="CN125" s="72">
        <f t="shared" si="156"/>
        <v>183.19458438730555</v>
      </c>
      <c r="CO125" s="72">
        <f t="shared" si="157"/>
        <v>0</v>
      </c>
      <c r="CP125" s="91">
        <f t="shared" ref="CP125:CP188" si="188">(CM125-$CL$39)*CN125</f>
        <v>29.915675630446998</v>
      </c>
      <c r="CQ125" s="91">
        <f t="shared" ref="CQ125:CQ188" si="189">CO125*(CL$39-(CM125-0.045))</f>
        <v>0</v>
      </c>
      <c r="CR125"/>
      <c r="CS125"/>
      <c r="CT125"/>
      <c r="CU125"/>
      <c r="CV125"/>
      <c r="CW125"/>
      <c r="CX125" s="82"/>
      <c r="CY125"/>
      <c r="CZ125" s="93">
        <v>36622</v>
      </c>
      <c r="DA125" s="90">
        <v>3.6633</v>
      </c>
      <c r="DB125" s="72">
        <f t="shared" si="158"/>
        <v>0</v>
      </c>
      <c r="DC125" s="72">
        <f t="shared" si="159"/>
        <v>413.06596000308855</v>
      </c>
      <c r="DD125" s="91">
        <f t="shared" ref="DD125:DD188" si="190">(DA125-$CZ$39)*DB125</f>
        <v>0</v>
      </c>
      <c r="DE125" s="91">
        <f t="shared" ref="DE125:DE188" si="191">DC125*(CZ$39-(DA125-0.045))</f>
        <v>-48.865703068365406</v>
      </c>
      <c r="DF125"/>
      <c r="DG125"/>
      <c r="DH125"/>
      <c r="DI125"/>
      <c r="DJ125"/>
      <c r="DK125"/>
      <c r="DL125" s="82"/>
      <c r="DM125"/>
      <c r="DN125" s="93">
        <v>36622</v>
      </c>
      <c r="DO125" s="90">
        <v>3.6633</v>
      </c>
      <c r="DP125" s="72">
        <f t="shared" si="160"/>
        <v>0</v>
      </c>
      <c r="DQ125" s="72">
        <f t="shared" si="161"/>
        <v>69.238366149331952</v>
      </c>
      <c r="DR125" s="91">
        <f t="shared" ref="DR125:DR188" si="192">(DO125-$DN$39)*DP125</f>
        <v>0</v>
      </c>
      <c r="DS125" s="91">
        <f t="shared" ref="DS125:DS188" si="193">DQ125*(DN$39-(DO125-0.045))</f>
        <v>-8.1908987154659751</v>
      </c>
      <c r="DT125"/>
      <c r="DU125"/>
      <c r="DV125"/>
      <c r="DW125"/>
      <c r="DX125"/>
      <c r="DY125"/>
      <c r="DZ125" s="82"/>
      <c r="EA125"/>
      <c r="EB125" s="93">
        <v>36622</v>
      </c>
      <c r="EC125" s="90">
        <v>3.6633</v>
      </c>
      <c r="ED125" s="72">
        <f t="shared" si="162"/>
        <v>0</v>
      </c>
      <c r="EE125" s="72">
        <f t="shared" si="163"/>
        <v>266.34817339201641</v>
      </c>
      <c r="EF125" s="91">
        <f t="shared" ref="EF125:EF188" si="194">(EC125-$EB$39)*ED125</f>
        <v>0</v>
      </c>
      <c r="EG125" s="91">
        <f t="shared" ref="EG125:EG188" si="195">EE125*(EB$39-(EC125-0.045))</f>
        <v>-31.508988912275559</v>
      </c>
      <c r="EH125"/>
      <c r="EI125"/>
      <c r="EJ125"/>
      <c r="EK125"/>
      <c r="EL125"/>
      <c r="EM125"/>
      <c r="EN125" s="82"/>
      <c r="EO125"/>
      <c r="EP125" s="93">
        <v>36622</v>
      </c>
      <c r="EQ125" s="90">
        <v>3.6633</v>
      </c>
      <c r="ER125" s="72">
        <f t="shared" si="164"/>
        <v>92.205238823256508</v>
      </c>
      <c r="ES125" s="72">
        <f t="shared" si="165"/>
        <v>0</v>
      </c>
      <c r="ET125" s="91">
        <f t="shared" ref="ET125:ET188" si="196">(EQ125-$EP$39)*ER125</f>
        <v>15.057115499837789</v>
      </c>
      <c r="EU125" s="91">
        <f t="shared" ref="EU125:EU188" si="197">ES125*(EP$39-(EQ125-0.045))</f>
        <v>0</v>
      </c>
      <c r="EV125"/>
      <c r="EW125"/>
      <c r="EX125"/>
      <c r="EY125"/>
      <c r="EZ125"/>
      <c r="FA125"/>
      <c r="FB125" s="82"/>
      <c r="FC125"/>
      <c r="FD125" s="93">
        <v>36622</v>
      </c>
      <c r="FE125" s="90">
        <v>3.6633</v>
      </c>
      <c r="FF125" s="72">
        <f t="shared" si="166"/>
        <v>356.32427457339219</v>
      </c>
      <c r="FG125" s="72">
        <f t="shared" si="167"/>
        <v>0</v>
      </c>
      <c r="FH125" s="91">
        <f t="shared" ref="FH125:FH188" si="198">(FE125-$FD$39)*FF125</f>
        <v>58.187754037834942</v>
      </c>
      <c r="FI125" s="91">
        <f t="shared" ref="FI125:FI188" si="199">FG125*(FD$39-(FE125-0.045))</f>
        <v>0</v>
      </c>
      <c r="FJ125"/>
      <c r="FK125"/>
      <c r="FL125"/>
      <c r="FM125"/>
      <c r="FN125"/>
      <c r="FO125"/>
      <c r="FP125" s="82"/>
      <c r="FQ125"/>
      <c r="FR125" s="93">
        <v>36622</v>
      </c>
      <c r="FS125" s="90">
        <v>3.6633</v>
      </c>
      <c r="FT125" s="72">
        <f t="shared" si="168"/>
        <v>273.10313594317023</v>
      </c>
      <c r="FU125" s="72">
        <f t="shared" si="169"/>
        <v>0</v>
      </c>
      <c r="FV125" s="91">
        <f t="shared" ref="FV125:FV188" si="200">(FS125-$FR$39)*FT125</f>
        <v>44.597742099519699</v>
      </c>
      <c r="FW125" s="91">
        <f t="shared" ref="FW125:FW188" si="201">FU125*(FR$39-(FS125-0.045))</f>
        <v>0</v>
      </c>
      <c r="FX125"/>
      <c r="FY125"/>
      <c r="FZ125"/>
      <c r="GA125"/>
      <c r="GB125"/>
      <c r="GC125"/>
      <c r="GD125" s="82"/>
      <c r="GE125"/>
      <c r="GF125" s="93">
        <v>36622</v>
      </c>
      <c r="GG125" s="90">
        <v>3.6633</v>
      </c>
      <c r="GH125" s="72">
        <f t="shared" si="170"/>
        <v>144.15090084163384</v>
      </c>
      <c r="GI125" s="72">
        <f t="shared" si="171"/>
        <v>0</v>
      </c>
      <c r="GJ125" s="91">
        <f t="shared" ref="GJ125:GJ188" si="202">(GG125-$GF$39)*GH125</f>
        <v>23.539842107438808</v>
      </c>
      <c r="GK125" s="91">
        <f t="shared" ref="GK125:GK188" si="203">GI125*(GF$39-(GG125-0.045))</f>
        <v>0</v>
      </c>
      <c r="GL125"/>
      <c r="GM125"/>
      <c r="GN125"/>
      <c r="GO125"/>
      <c r="GP125"/>
      <c r="GQ125"/>
      <c r="GS125"/>
      <c r="GT125" s="93">
        <v>36622</v>
      </c>
      <c r="GU125" s="90">
        <v>3.6633</v>
      </c>
      <c r="GV125" s="72">
        <f t="shared" si="172"/>
        <v>71.399954165701644</v>
      </c>
      <c r="GW125" s="72">
        <f t="shared" si="173"/>
        <v>0</v>
      </c>
      <c r="GX125" s="91">
        <f t="shared" ref="GX125:GX188" si="204">(GU125-$GT$39)*GV125</f>
        <v>11.659612515259079</v>
      </c>
      <c r="GY125" s="91">
        <f t="shared" ref="GY125:GY188" si="205">GW125*(GT$39-(GU125-0.045))</f>
        <v>0</v>
      </c>
      <c r="GZ125"/>
      <c r="HA125"/>
      <c r="HB125"/>
      <c r="HC125"/>
      <c r="HD125"/>
      <c r="HE125"/>
      <c r="HG125"/>
      <c r="HH125" s="93">
        <v>36622</v>
      </c>
      <c r="HI125" s="90">
        <v>3.6633</v>
      </c>
      <c r="HJ125" s="72">
        <f t="shared" si="174"/>
        <v>0</v>
      </c>
      <c r="HK125" s="72">
        <f t="shared" si="175"/>
        <v>42.421164821249356</v>
      </c>
      <c r="HL125" s="91">
        <f t="shared" ref="HL125:HL188" si="206">(HI125-$HH$39)*HJ125</f>
        <v>0</v>
      </c>
      <c r="HM125" s="91">
        <f t="shared" ref="HM125:HM188" si="207">HK125*(HH$39-(HI125-0.045))</f>
        <v>-5.018423798353802</v>
      </c>
      <c r="HN125"/>
      <c r="HO125"/>
      <c r="HP125"/>
      <c r="HQ125"/>
      <c r="HR125"/>
      <c r="HS125"/>
    </row>
    <row r="126" spans="2:227" x14ac:dyDescent="0.2">
      <c r="B126" s="93">
        <v>36623</v>
      </c>
      <c r="C126" s="90">
        <v>3.7027000000000001</v>
      </c>
      <c r="D126" s="72">
        <f t="shared" si="150"/>
        <v>0</v>
      </c>
      <c r="E126" s="72">
        <f t="shared" si="151"/>
        <v>42.421164821249356</v>
      </c>
      <c r="F126" s="91">
        <f t="shared" si="176"/>
        <v>0</v>
      </c>
      <c r="G126" s="91">
        <f t="shared" si="177"/>
        <v>-6.6898176923110304</v>
      </c>
      <c r="P126" s="93">
        <v>36258</v>
      </c>
      <c r="Q126" s="90">
        <v>2.4605000000000001</v>
      </c>
      <c r="R126" s="72">
        <f t="shared" si="144"/>
        <v>71.399954165701644</v>
      </c>
      <c r="S126" s="72">
        <f t="shared" si="145"/>
        <v>0</v>
      </c>
      <c r="T126" s="91">
        <f t="shared" si="178"/>
        <v>-38.520275272396027</v>
      </c>
      <c r="U126" s="91">
        <f t="shared" si="179"/>
        <v>0</v>
      </c>
      <c r="AE126" s="93">
        <v>35893</v>
      </c>
      <c r="AF126" s="90">
        <v>2.3054999999999999</v>
      </c>
      <c r="AG126" s="72">
        <f t="shared" si="146"/>
        <v>144.15090084163384</v>
      </c>
      <c r="AH126" s="72">
        <f t="shared" si="147"/>
        <v>0</v>
      </c>
      <c r="AI126" s="91">
        <f t="shared" si="180"/>
        <v>-28.037350213697799</v>
      </c>
      <c r="AJ126" s="91">
        <f t="shared" si="181"/>
        <v>0</v>
      </c>
      <c r="AT126" s="93">
        <v>35528</v>
      </c>
      <c r="AU126" s="90">
        <v>1.8595999999999999</v>
      </c>
      <c r="AV126" s="72">
        <f t="shared" si="148"/>
        <v>273.10313594317023</v>
      </c>
      <c r="AW126" s="72">
        <f t="shared" si="149"/>
        <v>0</v>
      </c>
      <c r="AX126" s="91">
        <f t="shared" si="182"/>
        <v>-38.343680286421119</v>
      </c>
      <c r="AY126" s="91">
        <f t="shared" si="183"/>
        <v>0</v>
      </c>
      <c r="BI126" s="93">
        <v>35162</v>
      </c>
      <c r="BJ126" s="90">
        <v>1.204</v>
      </c>
      <c r="BK126" s="72">
        <f t="shared" si="152"/>
        <v>356.32427457339219</v>
      </c>
      <c r="BL126" s="72">
        <f t="shared" si="153"/>
        <v>0</v>
      </c>
      <c r="BM126" s="91">
        <f t="shared" si="184"/>
        <v>-283.63412256042022</v>
      </c>
      <c r="BN126" s="91">
        <f t="shared" si="185"/>
        <v>0</v>
      </c>
      <c r="BV126" s="82"/>
      <c r="BW126"/>
      <c r="BX126" s="93">
        <v>36623</v>
      </c>
      <c r="BY126" s="90">
        <v>3.7027000000000001</v>
      </c>
      <c r="BZ126" s="72">
        <f t="shared" si="154"/>
        <v>0</v>
      </c>
      <c r="CA126" s="72">
        <f t="shared" si="155"/>
        <v>224.60250482588211</v>
      </c>
      <c r="CB126" s="91">
        <f t="shared" si="186"/>
        <v>0</v>
      </c>
      <c r="CC126" s="91">
        <f t="shared" si="187"/>
        <v>-35.419815011041649</v>
      </c>
      <c r="CD126"/>
      <c r="CE126"/>
      <c r="CF126"/>
      <c r="CG126"/>
      <c r="CH126"/>
      <c r="CI126"/>
      <c r="CJ126" s="82"/>
      <c r="CK126"/>
      <c r="CL126" s="93">
        <v>36623</v>
      </c>
      <c r="CM126" s="90">
        <v>3.7027000000000001</v>
      </c>
      <c r="CN126" s="72">
        <f t="shared" si="156"/>
        <v>183.19458438730555</v>
      </c>
      <c r="CO126" s="72">
        <f t="shared" si="157"/>
        <v>0</v>
      </c>
      <c r="CP126" s="91">
        <f t="shared" si="188"/>
        <v>37.133542255306857</v>
      </c>
      <c r="CQ126" s="91">
        <f t="shared" si="189"/>
        <v>0</v>
      </c>
      <c r="CR126"/>
      <c r="CS126"/>
      <c r="CT126"/>
      <c r="CU126"/>
      <c r="CV126"/>
      <c r="CW126"/>
      <c r="CX126" s="82"/>
      <c r="CY126"/>
      <c r="CZ126" s="93">
        <v>36623</v>
      </c>
      <c r="DA126" s="90">
        <v>3.7027000000000001</v>
      </c>
      <c r="DB126" s="72">
        <f t="shared" si="158"/>
        <v>0</v>
      </c>
      <c r="DC126" s="72">
        <f t="shared" si="159"/>
        <v>413.06596000308855</v>
      </c>
      <c r="DD126" s="91">
        <f t="shared" si="190"/>
        <v>0</v>
      </c>
      <c r="DE126" s="91">
        <f t="shared" si="191"/>
        <v>-65.140501892487137</v>
      </c>
      <c r="DF126"/>
      <c r="DG126"/>
      <c r="DH126"/>
      <c r="DI126"/>
      <c r="DJ126"/>
      <c r="DK126"/>
      <c r="DL126" s="82"/>
      <c r="DM126"/>
      <c r="DN126" s="93">
        <v>36623</v>
      </c>
      <c r="DO126" s="90">
        <v>3.7027000000000001</v>
      </c>
      <c r="DP126" s="72">
        <f t="shared" si="160"/>
        <v>0</v>
      </c>
      <c r="DQ126" s="72">
        <f t="shared" si="161"/>
        <v>69.238366149331952</v>
      </c>
      <c r="DR126" s="91">
        <f t="shared" si="192"/>
        <v>0</v>
      </c>
      <c r="DS126" s="91">
        <f t="shared" si="193"/>
        <v>-10.918890341749661</v>
      </c>
      <c r="DT126"/>
      <c r="DU126"/>
      <c r="DV126"/>
      <c r="DW126"/>
      <c r="DX126"/>
      <c r="DY126"/>
      <c r="DZ126" s="82"/>
      <c r="EA126"/>
      <c r="EB126" s="93">
        <v>36623</v>
      </c>
      <c r="EC126" s="90">
        <v>3.7027000000000001</v>
      </c>
      <c r="ED126" s="72">
        <f t="shared" si="162"/>
        <v>0</v>
      </c>
      <c r="EE126" s="72">
        <f t="shared" si="163"/>
        <v>266.34817339201641</v>
      </c>
      <c r="EF126" s="91">
        <f t="shared" si="194"/>
        <v>0</v>
      </c>
      <c r="EG126" s="91">
        <f t="shared" si="195"/>
        <v>-42.003106943921033</v>
      </c>
      <c r="EH126"/>
      <c r="EI126"/>
      <c r="EJ126"/>
      <c r="EK126"/>
      <c r="EL126"/>
      <c r="EM126"/>
      <c r="EN126" s="82"/>
      <c r="EO126"/>
      <c r="EP126" s="93">
        <v>36623</v>
      </c>
      <c r="EQ126" s="90">
        <v>3.7027000000000001</v>
      </c>
      <c r="ER126" s="72">
        <f t="shared" si="164"/>
        <v>92.205238823256508</v>
      </c>
      <c r="ES126" s="72">
        <f t="shared" si="165"/>
        <v>0</v>
      </c>
      <c r="ET126" s="91">
        <f t="shared" si="196"/>
        <v>18.690001909474102</v>
      </c>
      <c r="EU126" s="91">
        <f t="shared" si="197"/>
        <v>0</v>
      </c>
      <c r="EV126"/>
      <c r="EW126"/>
      <c r="EX126"/>
      <c r="EY126"/>
      <c r="EZ126"/>
      <c r="FA126"/>
      <c r="FB126" s="82"/>
      <c r="FC126"/>
      <c r="FD126" s="93">
        <v>36623</v>
      </c>
      <c r="FE126" s="90">
        <v>3.7027000000000001</v>
      </c>
      <c r="FF126" s="72">
        <f t="shared" si="166"/>
        <v>356.32427457339219</v>
      </c>
      <c r="FG126" s="72">
        <f t="shared" si="167"/>
        <v>0</v>
      </c>
      <c r="FH126" s="91">
        <f t="shared" si="198"/>
        <v>72.226930456026636</v>
      </c>
      <c r="FI126" s="91">
        <f t="shared" si="199"/>
        <v>0</v>
      </c>
      <c r="FJ126"/>
      <c r="FK126"/>
      <c r="FL126"/>
      <c r="FM126"/>
      <c r="FN126"/>
      <c r="FO126"/>
      <c r="FP126" s="82"/>
      <c r="FQ126"/>
      <c r="FR126" s="93">
        <v>36623</v>
      </c>
      <c r="FS126" s="90">
        <v>3.7027000000000001</v>
      </c>
      <c r="FT126" s="72">
        <f t="shared" si="168"/>
        <v>273.10313594317023</v>
      </c>
      <c r="FU126" s="72">
        <f t="shared" si="169"/>
        <v>0</v>
      </c>
      <c r="FV126" s="91">
        <f t="shared" si="200"/>
        <v>55.358005655680635</v>
      </c>
      <c r="FW126" s="91">
        <f t="shared" si="201"/>
        <v>0</v>
      </c>
      <c r="FX126"/>
      <c r="FY126"/>
      <c r="FZ126"/>
      <c r="GA126"/>
      <c r="GB126"/>
      <c r="GC126"/>
      <c r="GD126" s="82"/>
      <c r="GE126"/>
      <c r="GF126" s="93">
        <v>36623</v>
      </c>
      <c r="GG126" s="90">
        <v>3.7027000000000001</v>
      </c>
      <c r="GH126" s="72">
        <f t="shared" si="170"/>
        <v>144.15090084163384</v>
      </c>
      <c r="GI126" s="72">
        <f t="shared" si="171"/>
        <v>0</v>
      </c>
      <c r="GJ126" s="91">
        <f t="shared" si="202"/>
        <v>29.219387600599195</v>
      </c>
      <c r="GK126" s="91">
        <f t="shared" si="203"/>
        <v>0</v>
      </c>
      <c r="GL126"/>
      <c r="GM126"/>
      <c r="GN126"/>
      <c r="GO126"/>
      <c r="GP126"/>
      <c r="GQ126"/>
      <c r="GS126"/>
      <c r="GT126" s="93">
        <v>36623</v>
      </c>
      <c r="GU126" s="90">
        <v>3.7027000000000001</v>
      </c>
      <c r="GV126" s="72">
        <f t="shared" si="172"/>
        <v>71.399954165701644</v>
      </c>
      <c r="GW126" s="72">
        <f t="shared" si="173"/>
        <v>0</v>
      </c>
      <c r="GX126" s="91">
        <f t="shared" si="204"/>
        <v>14.472770709387731</v>
      </c>
      <c r="GY126" s="91">
        <f t="shared" si="205"/>
        <v>0</v>
      </c>
      <c r="GZ126"/>
      <c r="HA126"/>
      <c r="HB126"/>
      <c r="HC126"/>
      <c r="HD126"/>
      <c r="HE126"/>
      <c r="HG126"/>
      <c r="HH126" s="93">
        <v>36623</v>
      </c>
      <c r="HI126" s="90">
        <v>3.7027000000000001</v>
      </c>
      <c r="HJ126" s="72">
        <f t="shared" si="174"/>
        <v>0</v>
      </c>
      <c r="HK126" s="72">
        <f t="shared" si="175"/>
        <v>42.421164821249356</v>
      </c>
      <c r="HL126" s="91">
        <f t="shared" si="206"/>
        <v>0</v>
      </c>
      <c r="HM126" s="91">
        <f t="shared" si="207"/>
        <v>-6.6898176923110304</v>
      </c>
      <c r="HN126"/>
      <c r="HO126"/>
      <c r="HP126"/>
      <c r="HQ126"/>
      <c r="HR126"/>
      <c r="HS126"/>
    </row>
    <row r="127" spans="2:227" x14ac:dyDescent="0.2">
      <c r="B127" s="93">
        <v>36624</v>
      </c>
      <c r="C127" s="90">
        <v>3.7088000000000001</v>
      </c>
      <c r="D127" s="72">
        <f t="shared" si="150"/>
        <v>0</v>
      </c>
      <c r="E127" s="72">
        <f t="shared" si="151"/>
        <v>42.421164821249356</v>
      </c>
      <c r="F127" s="91">
        <f t="shared" si="176"/>
        <v>0</v>
      </c>
      <c r="G127" s="91">
        <f t="shared" si="177"/>
        <v>-6.9485867977206519</v>
      </c>
      <c r="P127" s="93">
        <v>36259</v>
      </c>
      <c r="Q127" s="90">
        <v>2.4990000000000001</v>
      </c>
      <c r="R127" s="72">
        <f t="shared" si="144"/>
        <v>71.399954165701644</v>
      </c>
      <c r="S127" s="72">
        <f t="shared" si="145"/>
        <v>0</v>
      </c>
      <c r="T127" s="91">
        <f t="shared" si="178"/>
        <v>-35.771377037016514</v>
      </c>
      <c r="U127" s="91">
        <f t="shared" si="179"/>
        <v>0</v>
      </c>
      <c r="AE127" s="93">
        <v>35894</v>
      </c>
      <c r="AF127" s="90">
        <v>2.3529</v>
      </c>
      <c r="AG127" s="72">
        <f t="shared" si="146"/>
        <v>144.15090084163384</v>
      </c>
      <c r="AH127" s="72">
        <f t="shared" si="147"/>
        <v>0</v>
      </c>
      <c r="AI127" s="91">
        <f t="shared" si="180"/>
        <v>-21.204597513804341</v>
      </c>
      <c r="AJ127" s="91">
        <f t="shared" si="181"/>
        <v>0</v>
      </c>
      <c r="AT127" s="93">
        <v>35529</v>
      </c>
      <c r="AU127" s="90">
        <v>1.8834</v>
      </c>
      <c r="AV127" s="72">
        <f t="shared" si="148"/>
        <v>273.10313594317023</v>
      </c>
      <c r="AW127" s="72">
        <f t="shared" si="149"/>
        <v>0</v>
      </c>
      <c r="AX127" s="91">
        <f t="shared" si="182"/>
        <v>-31.84382565097366</v>
      </c>
      <c r="AY127" s="91">
        <f t="shared" si="183"/>
        <v>0</v>
      </c>
      <c r="BI127" s="93">
        <v>35163</v>
      </c>
      <c r="BJ127" s="90">
        <v>1.1854</v>
      </c>
      <c r="BK127" s="72">
        <f t="shared" si="152"/>
        <v>356.32427457339219</v>
      </c>
      <c r="BL127" s="72">
        <f t="shared" si="153"/>
        <v>0</v>
      </c>
      <c r="BM127" s="91">
        <f t="shared" si="184"/>
        <v>-290.2617540674853</v>
      </c>
      <c r="BN127" s="91">
        <f t="shared" si="185"/>
        <v>0</v>
      </c>
      <c r="BV127" s="82"/>
      <c r="BW127"/>
      <c r="BX127" s="93">
        <v>36624</v>
      </c>
      <c r="BY127" s="90">
        <v>3.7088000000000001</v>
      </c>
      <c r="BZ127" s="72">
        <f t="shared" si="154"/>
        <v>0</v>
      </c>
      <c r="CA127" s="72">
        <f t="shared" si="155"/>
        <v>224.60250482588211</v>
      </c>
      <c r="CB127" s="91">
        <f t="shared" si="186"/>
        <v>0</v>
      </c>
      <c r="CC127" s="91">
        <f t="shared" si="187"/>
        <v>-36.789890290479526</v>
      </c>
      <c r="CD127"/>
      <c r="CE127"/>
      <c r="CF127"/>
      <c r="CG127"/>
      <c r="CH127"/>
      <c r="CI127"/>
      <c r="CJ127" s="82"/>
      <c r="CK127"/>
      <c r="CL127" s="93">
        <v>36624</v>
      </c>
      <c r="CM127" s="90">
        <v>3.7088000000000001</v>
      </c>
      <c r="CN127" s="72">
        <f t="shared" si="156"/>
        <v>183.19458438730555</v>
      </c>
      <c r="CO127" s="72">
        <f t="shared" si="157"/>
        <v>0</v>
      </c>
      <c r="CP127" s="91">
        <f t="shared" si="188"/>
        <v>38.25102922006942</v>
      </c>
      <c r="CQ127" s="91">
        <f t="shared" si="189"/>
        <v>0</v>
      </c>
      <c r="CR127"/>
      <c r="CS127"/>
      <c r="CT127"/>
      <c r="CU127"/>
      <c r="CV127"/>
      <c r="CW127"/>
      <c r="CX127" s="82"/>
      <c r="CY127"/>
      <c r="CZ127" s="93">
        <v>36624</v>
      </c>
      <c r="DA127" s="90">
        <v>3.7088000000000001</v>
      </c>
      <c r="DB127" s="72">
        <f t="shared" si="158"/>
        <v>0</v>
      </c>
      <c r="DC127" s="72">
        <f t="shared" si="159"/>
        <v>413.06596000308855</v>
      </c>
      <c r="DD127" s="91">
        <f t="shared" si="190"/>
        <v>0</v>
      </c>
      <c r="DE127" s="91">
        <f t="shared" si="191"/>
        <v>-67.660204248505977</v>
      </c>
      <c r="DF127"/>
      <c r="DG127"/>
      <c r="DH127"/>
      <c r="DI127"/>
      <c r="DJ127"/>
      <c r="DK127"/>
      <c r="DL127" s="82"/>
      <c r="DM127"/>
      <c r="DN127" s="93">
        <v>36624</v>
      </c>
      <c r="DO127" s="90">
        <v>3.7088000000000001</v>
      </c>
      <c r="DP127" s="72">
        <f t="shared" si="160"/>
        <v>0</v>
      </c>
      <c r="DQ127" s="72">
        <f t="shared" si="161"/>
        <v>69.238366149331952</v>
      </c>
      <c r="DR127" s="91">
        <f t="shared" si="192"/>
        <v>0</v>
      </c>
      <c r="DS127" s="91">
        <f t="shared" si="193"/>
        <v>-11.341244375260585</v>
      </c>
      <c r="DT127"/>
      <c r="DU127"/>
      <c r="DV127"/>
      <c r="DW127"/>
      <c r="DX127"/>
      <c r="DY127"/>
      <c r="DZ127" s="82"/>
      <c r="EA127"/>
      <c r="EB127" s="93">
        <v>36624</v>
      </c>
      <c r="EC127" s="90">
        <v>3.7088000000000001</v>
      </c>
      <c r="ED127" s="72">
        <f t="shared" si="162"/>
        <v>0</v>
      </c>
      <c r="EE127" s="72">
        <f t="shared" si="163"/>
        <v>266.34817339201641</v>
      </c>
      <c r="EF127" s="91">
        <f t="shared" si="194"/>
        <v>0</v>
      </c>
      <c r="EG127" s="91">
        <f t="shared" si="195"/>
        <v>-43.627830801612333</v>
      </c>
      <c r="EH127"/>
      <c r="EI127"/>
      <c r="EJ127"/>
      <c r="EK127"/>
      <c r="EL127"/>
      <c r="EM127"/>
      <c r="EN127" s="82"/>
      <c r="EO127"/>
      <c r="EP127" s="93">
        <v>36624</v>
      </c>
      <c r="EQ127" s="90">
        <v>3.7088000000000001</v>
      </c>
      <c r="ER127" s="72">
        <f t="shared" si="164"/>
        <v>92.205238823256508</v>
      </c>
      <c r="ES127" s="72">
        <f t="shared" si="165"/>
        <v>0</v>
      </c>
      <c r="ET127" s="91">
        <f t="shared" si="196"/>
        <v>19.252453866295969</v>
      </c>
      <c r="EU127" s="91">
        <f t="shared" si="197"/>
        <v>0</v>
      </c>
      <c r="EV127"/>
      <c r="EW127"/>
      <c r="EX127"/>
      <c r="EY127"/>
      <c r="EZ127"/>
      <c r="FA127"/>
      <c r="FB127" s="82"/>
      <c r="FC127"/>
      <c r="FD127" s="93">
        <v>36624</v>
      </c>
      <c r="FE127" s="90">
        <v>3.7088000000000001</v>
      </c>
      <c r="FF127" s="72">
        <f t="shared" si="166"/>
        <v>356.32427457339219</v>
      </c>
      <c r="FG127" s="72">
        <f t="shared" si="167"/>
        <v>0</v>
      </c>
      <c r="FH127" s="91">
        <f t="shared" si="198"/>
        <v>74.400508530924327</v>
      </c>
      <c r="FI127" s="91">
        <f t="shared" si="199"/>
        <v>0</v>
      </c>
      <c r="FJ127"/>
      <c r="FK127"/>
      <c r="FL127"/>
      <c r="FM127"/>
      <c r="FN127"/>
      <c r="FO127"/>
      <c r="FP127" s="82"/>
      <c r="FQ127"/>
      <c r="FR127" s="93">
        <v>36624</v>
      </c>
      <c r="FS127" s="90">
        <v>3.7088000000000001</v>
      </c>
      <c r="FT127" s="72">
        <f t="shared" si="168"/>
        <v>273.10313594317023</v>
      </c>
      <c r="FU127" s="72">
        <f t="shared" si="169"/>
        <v>0</v>
      </c>
      <c r="FV127" s="91">
        <f t="shared" si="200"/>
        <v>57.023934784933971</v>
      </c>
      <c r="FW127" s="91">
        <f t="shared" si="201"/>
        <v>0</v>
      </c>
      <c r="FX127"/>
      <c r="FY127"/>
      <c r="FZ127"/>
      <c r="GA127"/>
      <c r="GB127"/>
      <c r="GC127"/>
      <c r="GD127" s="82"/>
      <c r="GE127"/>
      <c r="GF127" s="93">
        <v>36624</v>
      </c>
      <c r="GG127" s="90">
        <v>3.7088000000000001</v>
      </c>
      <c r="GH127" s="72">
        <f t="shared" si="170"/>
        <v>144.15090084163384</v>
      </c>
      <c r="GI127" s="72">
        <f t="shared" si="171"/>
        <v>0</v>
      </c>
      <c r="GJ127" s="91">
        <f t="shared" si="202"/>
        <v>30.098708095733159</v>
      </c>
      <c r="GK127" s="91">
        <f t="shared" si="203"/>
        <v>0</v>
      </c>
      <c r="GL127"/>
      <c r="GM127"/>
      <c r="GN127"/>
      <c r="GO127"/>
      <c r="GP127"/>
      <c r="GQ127"/>
      <c r="GS127"/>
      <c r="GT127" s="93">
        <v>36624</v>
      </c>
      <c r="GU127" s="90">
        <v>3.7088000000000001</v>
      </c>
      <c r="GV127" s="72">
        <f t="shared" si="172"/>
        <v>71.399954165701644</v>
      </c>
      <c r="GW127" s="72">
        <f t="shared" si="173"/>
        <v>0</v>
      </c>
      <c r="GX127" s="91">
        <f t="shared" si="204"/>
        <v>14.90831042979851</v>
      </c>
      <c r="GY127" s="91">
        <f t="shared" si="205"/>
        <v>0</v>
      </c>
      <c r="GZ127"/>
      <c r="HA127"/>
      <c r="HB127"/>
      <c r="HC127"/>
      <c r="HD127"/>
      <c r="HE127"/>
      <c r="HG127"/>
      <c r="HH127" s="93">
        <v>36624</v>
      </c>
      <c r="HI127" s="90">
        <v>3.7088000000000001</v>
      </c>
      <c r="HJ127" s="72">
        <f t="shared" si="174"/>
        <v>0</v>
      </c>
      <c r="HK127" s="72">
        <f t="shared" si="175"/>
        <v>42.421164821249356</v>
      </c>
      <c r="HL127" s="91">
        <f t="shared" si="206"/>
        <v>0</v>
      </c>
      <c r="HM127" s="91">
        <f t="shared" si="207"/>
        <v>-6.9485867977206519</v>
      </c>
      <c r="HN127"/>
      <c r="HO127"/>
      <c r="HP127"/>
      <c r="HQ127"/>
      <c r="HR127"/>
      <c r="HS127"/>
    </row>
    <row r="128" spans="2:227" x14ac:dyDescent="0.2">
      <c r="B128" s="93">
        <v>36625</v>
      </c>
      <c r="C128" s="90">
        <v>3.7067000000000001</v>
      </c>
      <c r="D128" s="72">
        <f t="shared" si="150"/>
        <v>0</v>
      </c>
      <c r="E128" s="72">
        <f t="shared" si="151"/>
        <v>42.421164821249356</v>
      </c>
      <c r="F128" s="91">
        <f t="shared" si="176"/>
        <v>0</v>
      </c>
      <c r="G128" s="91">
        <f t="shared" si="177"/>
        <v>-6.8595023515960287</v>
      </c>
      <c r="P128" s="93">
        <v>36260</v>
      </c>
      <c r="Q128" s="90">
        <v>2.5023</v>
      </c>
      <c r="R128" s="72">
        <f t="shared" si="144"/>
        <v>71.399954165701644</v>
      </c>
      <c r="S128" s="72">
        <f t="shared" si="145"/>
        <v>0</v>
      </c>
      <c r="T128" s="91">
        <f t="shared" si="178"/>
        <v>-35.535757188269713</v>
      </c>
      <c r="U128" s="91">
        <f t="shared" si="179"/>
        <v>0</v>
      </c>
      <c r="AE128" s="93">
        <v>35895</v>
      </c>
      <c r="AF128" s="90">
        <v>2.3622000000000001</v>
      </c>
      <c r="AG128" s="72">
        <f t="shared" si="146"/>
        <v>144.15090084163384</v>
      </c>
      <c r="AH128" s="72">
        <f t="shared" si="147"/>
        <v>0</v>
      </c>
      <c r="AI128" s="91">
        <f t="shared" si="180"/>
        <v>-19.863994135977133</v>
      </c>
      <c r="AJ128" s="91">
        <f t="shared" si="181"/>
        <v>0</v>
      </c>
      <c r="AT128" s="93">
        <v>35530</v>
      </c>
      <c r="AU128" s="90">
        <v>1.8076000000000001</v>
      </c>
      <c r="AV128" s="72">
        <f t="shared" si="148"/>
        <v>273.10313594317023</v>
      </c>
      <c r="AW128" s="72">
        <f t="shared" si="149"/>
        <v>0</v>
      </c>
      <c r="AX128" s="91">
        <f t="shared" si="182"/>
        <v>-52.545043355465928</v>
      </c>
      <c r="AY128" s="91">
        <f t="shared" si="183"/>
        <v>0</v>
      </c>
      <c r="BI128" s="93">
        <v>35164</v>
      </c>
      <c r="BJ128" s="90">
        <v>1.1019000000000001</v>
      </c>
      <c r="BK128" s="72">
        <f t="shared" si="152"/>
        <v>356.32427457339219</v>
      </c>
      <c r="BL128" s="72">
        <f t="shared" si="153"/>
        <v>0</v>
      </c>
      <c r="BM128" s="91">
        <f t="shared" si="184"/>
        <v>-320.01483099436348</v>
      </c>
      <c r="BN128" s="91">
        <f t="shared" si="185"/>
        <v>0</v>
      </c>
      <c r="BV128" s="82"/>
      <c r="BW128"/>
      <c r="BX128" s="93">
        <v>36625</v>
      </c>
      <c r="BY128" s="90">
        <v>3.7067000000000001</v>
      </c>
      <c r="BZ128" s="72">
        <f t="shared" si="154"/>
        <v>0</v>
      </c>
      <c r="CA128" s="72">
        <f t="shared" si="155"/>
        <v>224.60250482588211</v>
      </c>
      <c r="CB128" s="91">
        <f t="shared" si="186"/>
        <v>0</v>
      </c>
      <c r="CC128" s="91">
        <f t="shared" si="187"/>
        <v>-36.318225030345175</v>
      </c>
      <c r="CD128"/>
      <c r="CE128"/>
      <c r="CF128"/>
      <c r="CG128"/>
      <c r="CH128"/>
      <c r="CI128"/>
      <c r="CJ128" s="82"/>
      <c r="CK128"/>
      <c r="CL128" s="93">
        <v>36625</v>
      </c>
      <c r="CM128" s="90">
        <v>3.7067000000000001</v>
      </c>
      <c r="CN128" s="72">
        <f t="shared" si="156"/>
        <v>183.19458438730555</v>
      </c>
      <c r="CO128" s="72">
        <f t="shared" si="157"/>
        <v>0</v>
      </c>
      <c r="CP128" s="91">
        <f t="shared" si="188"/>
        <v>37.866320592856077</v>
      </c>
      <c r="CQ128" s="91">
        <f t="shared" si="189"/>
        <v>0</v>
      </c>
      <c r="CR128"/>
      <c r="CS128"/>
      <c r="CT128"/>
      <c r="CU128"/>
      <c r="CV128"/>
      <c r="CW128"/>
      <c r="CX128" s="82"/>
      <c r="CY128"/>
      <c r="CZ128" s="93">
        <v>36625</v>
      </c>
      <c r="DA128" s="90">
        <v>3.7067000000000001</v>
      </c>
      <c r="DB128" s="72">
        <f t="shared" si="158"/>
        <v>0</v>
      </c>
      <c r="DC128" s="72">
        <f t="shared" si="159"/>
        <v>413.06596000308855</v>
      </c>
      <c r="DD128" s="91">
        <f t="shared" si="190"/>
        <v>0</v>
      </c>
      <c r="DE128" s="91">
        <f t="shared" si="191"/>
        <v>-66.79276573249949</v>
      </c>
      <c r="DF128"/>
      <c r="DG128"/>
      <c r="DH128"/>
      <c r="DI128"/>
      <c r="DJ128"/>
      <c r="DK128"/>
      <c r="DL128" s="82"/>
      <c r="DM128"/>
      <c r="DN128" s="93">
        <v>36625</v>
      </c>
      <c r="DO128" s="90">
        <v>3.7067000000000001</v>
      </c>
      <c r="DP128" s="72">
        <f t="shared" si="160"/>
        <v>0</v>
      </c>
      <c r="DQ128" s="72">
        <f t="shared" si="161"/>
        <v>69.238366149331952</v>
      </c>
      <c r="DR128" s="91">
        <f t="shared" si="192"/>
        <v>0</v>
      </c>
      <c r="DS128" s="91">
        <f t="shared" si="193"/>
        <v>-11.195843806346989</v>
      </c>
      <c r="DT128"/>
      <c r="DU128"/>
      <c r="DV128"/>
      <c r="DW128"/>
      <c r="DX128"/>
      <c r="DY128"/>
      <c r="DZ128" s="82"/>
      <c r="EA128"/>
      <c r="EB128" s="93">
        <v>36625</v>
      </c>
      <c r="EC128" s="90">
        <v>3.7067000000000001</v>
      </c>
      <c r="ED128" s="72">
        <f t="shared" si="162"/>
        <v>0</v>
      </c>
      <c r="EE128" s="72">
        <f t="shared" si="163"/>
        <v>266.34817339201641</v>
      </c>
      <c r="EF128" s="91">
        <f t="shared" si="194"/>
        <v>0</v>
      </c>
      <c r="EG128" s="91">
        <f t="shared" si="195"/>
        <v>-43.068499637489097</v>
      </c>
      <c r="EH128"/>
      <c r="EI128"/>
      <c r="EJ128"/>
      <c r="EK128"/>
      <c r="EL128"/>
      <c r="EM128"/>
      <c r="EN128" s="82"/>
      <c r="EO128"/>
      <c r="EP128" s="93">
        <v>36625</v>
      </c>
      <c r="EQ128" s="90">
        <v>3.7067000000000001</v>
      </c>
      <c r="ER128" s="72">
        <f t="shared" si="164"/>
        <v>92.205238823256508</v>
      </c>
      <c r="ES128" s="72">
        <f t="shared" si="165"/>
        <v>0</v>
      </c>
      <c r="ET128" s="91">
        <f t="shared" si="196"/>
        <v>19.05882286476713</v>
      </c>
      <c r="EU128" s="91">
        <f t="shared" si="197"/>
        <v>0</v>
      </c>
      <c r="EV128"/>
      <c r="EW128"/>
      <c r="EX128"/>
      <c r="EY128"/>
      <c r="EZ128"/>
      <c r="FA128"/>
      <c r="FB128" s="82"/>
      <c r="FC128"/>
      <c r="FD128" s="93">
        <v>36625</v>
      </c>
      <c r="FE128" s="90">
        <v>3.7067000000000001</v>
      </c>
      <c r="FF128" s="72">
        <f t="shared" si="166"/>
        <v>356.32427457339219</v>
      </c>
      <c r="FG128" s="72">
        <f t="shared" si="167"/>
        <v>0</v>
      </c>
      <c r="FH128" s="91">
        <f t="shared" si="198"/>
        <v>73.652227554320206</v>
      </c>
      <c r="FI128" s="91">
        <f t="shared" si="199"/>
        <v>0</v>
      </c>
      <c r="FJ128"/>
      <c r="FK128"/>
      <c r="FL128"/>
      <c r="FM128"/>
      <c r="FN128"/>
      <c r="FO128"/>
      <c r="FP128" s="82"/>
      <c r="FQ128"/>
      <c r="FR128" s="93">
        <v>36625</v>
      </c>
      <c r="FS128" s="90">
        <v>3.7067000000000001</v>
      </c>
      <c r="FT128" s="72">
        <f t="shared" si="168"/>
        <v>273.10313594317023</v>
      </c>
      <c r="FU128" s="72">
        <f t="shared" si="169"/>
        <v>0</v>
      </c>
      <c r="FV128" s="91">
        <f t="shared" si="200"/>
        <v>56.450418199453317</v>
      </c>
      <c r="FW128" s="91">
        <f t="shared" si="201"/>
        <v>0</v>
      </c>
      <c r="FX128"/>
      <c r="FY128"/>
      <c r="FZ128"/>
      <c r="GA128"/>
      <c r="GB128"/>
      <c r="GC128"/>
      <c r="GD128" s="82"/>
      <c r="GE128"/>
      <c r="GF128" s="93">
        <v>36625</v>
      </c>
      <c r="GG128" s="90">
        <v>3.7067000000000001</v>
      </c>
      <c r="GH128" s="72">
        <f t="shared" si="170"/>
        <v>144.15090084163384</v>
      </c>
      <c r="GI128" s="72">
        <f t="shared" si="171"/>
        <v>0</v>
      </c>
      <c r="GJ128" s="91">
        <f t="shared" si="202"/>
        <v>29.79599120396573</v>
      </c>
      <c r="GK128" s="91">
        <f t="shared" si="203"/>
        <v>0</v>
      </c>
      <c r="GL128"/>
      <c r="GM128"/>
      <c r="GN128"/>
      <c r="GO128"/>
      <c r="GP128"/>
      <c r="GQ128"/>
      <c r="GS128"/>
      <c r="GT128" s="93">
        <v>36625</v>
      </c>
      <c r="GU128" s="90">
        <v>3.7067000000000001</v>
      </c>
      <c r="GV128" s="72">
        <f t="shared" si="172"/>
        <v>71.399954165701644</v>
      </c>
      <c r="GW128" s="72">
        <f t="shared" si="173"/>
        <v>0</v>
      </c>
      <c r="GX128" s="91">
        <f t="shared" si="204"/>
        <v>14.758370526050538</v>
      </c>
      <c r="GY128" s="91">
        <f t="shared" si="205"/>
        <v>0</v>
      </c>
      <c r="GZ128"/>
      <c r="HA128"/>
      <c r="HB128"/>
      <c r="HC128"/>
      <c r="HD128"/>
      <c r="HE128"/>
      <c r="HG128"/>
      <c r="HH128" s="93">
        <v>36625</v>
      </c>
      <c r="HI128" s="90">
        <v>3.7067000000000001</v>
      </c>
      <c r="HJ128" s="72">
        <f t="shared" si="174"/>
        <v>0</v>
      </c>
      <c r="HK128" s="72">
        <f t="shared" si="175"/>
        <v>42.421164821249356</v>
      </c>
      <c r="HL128" s="91">
        <f t="shared" si="206"/>
        <v>0</v>
      </c>
      <c r="HM128" s="91">
        <f t="shared" si="207"/>
        <v>-6.8595023515960287</v>
      </c>
      <c r="HN128"/>
      <c r="HO128"/>
      <c r="HP128"/>
      <c r="HQ128"/>
      <c r="HR128"/>
      <c r="HS128"/>
    </row>
    <row r="129" spans="2:227" x14ac:dyDescent="0.2">
      <c r="B129" s="93">
        <v>36626</v>
      </c>
      <c r="C129" s="90">
        <v>3.7324999999999999</v>
      </c>
      <c r="D129" s="72">
        <f t="shared" si="150"/>
        <v>0</v>
      </c>
      <c r="E129" s="72">
        <f t="shared" si="151"/>
        <v>42.421164821249356</v>
      </c>
      <c r="F129" s="91">
        <f t="shared" si="176"/>
        <v>0</v>
      </c>
      <c r="G129" s="91">
        <f t="shared" si="177"/>
        <v>-7.9539684039842538</v>
      </c>
      <c r="P129" s="93">
        <v>36261</v>
      </c>
      <c r="Q129" s="90">
        <v>2.5089000000000001</v>
      </c>
      <c r="R129" s="72">
        <f t="shared" si="144"/>
        <v>71.399954165701644</v>
      </c>
      <c r="S129" s="72">
        <f t="shared" si="145"/>
        <v>0</v>
      </c>
      <c r="T129" s="91">
        <f t="shared" si="178"/>
        <v>-35.064517490776069</v>
      </c>
      <c r="U129" s="91">
        <f t="shared" si="179"/>
        <v>0</v>
      </c>
      <c r="AE129" s="93">
        <v>35896</v>
      </c>
      <c r="AF129" s="90">
        <v>2.2879999999999998</v>
      </c>
      <c r="AG129" s="72">
        <f t="shared" si="146"/>
        <v>144.15090084163384</v>
      </c>
      <c r="AH129" s="72">
        <f t="shared" si="147"/>
        <v>0</v>
      </c>
      <c r="AI129" s="91">
        <f t="shared" si="180"/>
        <v>-30.559990978426402</v>
      </c>
      <c r="AJ129" s="91">
        <f t="shared" si="181"/>
        <v>0</v>
      </c>
      <c r="AT129" s="93">
        <v>35531</v>
      </c>
      <c r="AU129" s="90">
        <v>1.7726</v>
      </c>
      <c r="AV129" s="72">
        <f t="shared" si="148"/>
        <v>273.10313594317023</v>
      </c>
      <c r="AW129" s="72">
        <f t="shared" si="149"/>
        <v>0</v>
      </c>
      <c r="AX129" s="91">
        <f t="shared" si="182"/>
        <v>-62.103653113476923</v>
      </c>
      <c r="AY129" s="91">
        <f t="shared" si="183"/>
        <v>0</v>
      </c>
      <c r="BI129" s="93">
        <v>35165</v>
      </c>
      <c r="BJ129" s="90">
        <v>1.1676</v>
      </c>
      <c r="BK129" s="72">
        <f t="shared" si="152"/>
        <v>356.32427457339219</v>
      </c>
      <c r="BL129" s="72">
        <f t="shared" si="153"/>
        <v>0</v>
      </c>
      <c r="BM129" s="91">
        <f t="shared" si="184"/>
        <v>-296.60432615489168</v>
      </c>
      <c r="BN129" s="91">
        <f t="shared" si="185"/>
        <v>0</v>
      </c>
      <c r="BV129" s="82"/>
      <c r="BW129"/>
      <c r="BX129" s="93">
        <v>36626</v>
      </c>
      <c r="BY129" s="90">
        <v>3.7324999999999999</v>
      </c>
      <c r="BZ129" s="72">
        <f t="shared" si="154"/>
        <v>0</v>
      </c>
      <c r="CA129" s="72">
        <f t="shared" si="155"/>
        <v>224.60250482588211</v>
      </c>
      <c r="CB129" s="91">
        <f t="shared" si="186"/>
        <v>0</v>
      </c>
      <c r="CC129" s="91">
        <f t="shared" si="187"/>
        <v>-42.112969654852897</v>
      </c>
      <c r="CD129"/>
      <c r="CE129"/>
      <c r="CF129"/>
      <c r="CG129"/>
      <c r="CH129"/>
      <c r="CI129"/>
      <c r="CJ129" s="82"/>
      <c r="CK129"/>
      <c r="CL129" s="93">
        <v>36626</v>
      </c>
      <c r="CM129" s="90">
        <v>3.7324999999999999</v>
      </c>
      <c r="CN129" s="72">
        <f t="shared" si="156"/>
        <v>183.19458438730555</v>
      </c>
      <c r="CO129" s="72">
        <f t="shared" si="157"/>
        <v>0</v>
      </c>
      <c r="CP129" s="91">
        <f t="shared" si="188"/>
        <v>42.59274087004853</v>
      </c>
      <c r="CQ129" s="91">
        <f t="shared" si="189"/>
        <v>0</v>
      </c>
      <c r="CR129"/>
      <c r="CS129"/>
      <c r="CT129"/>
      <c r="CU129"/>
      <c r="CV129"/>
      <c r="CW129"/>
      <c r="CX129" s="82"/>
      <c r="CY129"/>
      <c r="CZ129" s="93">
        <v>36626</v>
      </c>
      <c r="DA129" s="90">
        <v>3.7324999999999999</v>
      </c>
      <c r="DB129" s="72">
        <f t="shared" si="158"/>
        <v>0</v>
      </c>
      <c r="DC129" s="72">
        <f t="shared" si="159"/>
        <v>413.06596000308855</v>
      </c>
      <c r="DD129" s="91">
        <f t="shared" si="190"/>
        <v>0</v>
      </c>
      <c r="DE129" s="91">
        <f t="shared" si="191"/>
        <v>-77.449867500579103</v>
      </c>
      <c r="DF129"/>
      <c r="DG129"/>
      <c r="DH129"/>
      <c r="DI129"/>
      <c r="DJ129"/>
      <c r="DK129"/>
      <c r="DL129" s="82"/>
      <c r="DM129"/>
      <c r="DN129" s="93">
        <v>36626</v>
      </c>
      <c r="DO129" s="90">
        <v>3.7324999999999999</v>
      </c>
      <c r="DP129" s="72">
        <f t="shared" si="160"/>
        <v>0</v>
      </c>
      <c r="DQ129" s="72">
        <f t="shared" si="161"/>
        <v>69.238366149331952</v>
      </c>
      <c r="DR129" s="91">
        <f t="shared" si="192"/>
        <v>0</v>
      </c>
      <c r="DS129" s="91">
        <f t="shared" si="193"/>
        <v>-12.98219365299974</v>
      </c>
      <c r="DT129"/>
      <c r="DU129"/>
      <c r="DV129"/>
      <c r="DW129"/>
      <c r="DX129"/>
      <c r="DY129"/>
      <c r="DZ129" s="82"/>
      <c r="EA129"/>
      <c r="EB129" s="93">
        <v>36626</v>
      </c>
      <c r="EC129" s="90">
        <v>3.7324999999999999</v>
      </c>
      <c r="ED129" s="72">
        <f t="shared" si="162"/>
        <v>0</v>
      </c>
      <c r="EE129" s="72">
        <f t="shared" si="163"/>
        <v>266.34817339201641</v>
      </c>
      <c r="EF129" s="91">
        <f t="shared" si="194"/>
        <v>0</v>
      </c>
      <c r="EG129" s="91">
        <f t="shared" si="195"/>
        <v>-49.940282511003076</v>
      </c>
      <c r="EH129"/>
      <c r="EI129"/>
      <c r="EJ129"/>
      <c r="EK129"/>
      <c r="EL129"/>
      <c r="EM129"/>
      <c r="EN129" s="82"/>
      <c r="EO129"/>
      <c r="EP129" s="93">
        <v>36626</v>
      </c>
      <c r="EQ129" s="90">
        <v>3.7324999999999999</v>
      </c>
      <c r="ER129" s="72">
        <f t="shared" si="164"/>
        <v>92.205238823256508</v>
      </c>
      <c r="ES129" s="72">
        <f t="shared" si="165"/>
        <v>0</v>
      </c>
      <c r="ET129" s="91">
        <f t="shared" si="196"/>
        <v>21.437718026407133</v>
      </c>
      <c r="EU129" s="91">
        <f t="shared" si="197"/>
        <v>0</v>
      </c>
      <c r="EV129"/>
      <c r="EW129"/>
      <c r="EX129"/>
      <c r="EY129"/>
      <c r="EZ129"/>
      <c r="FA129"/>
      <c r="FB129" s="82"/>
      <c r="FC129"/>
      <c r="FD129" s="93">
        <v>36626</v>
      </c>
      <c r="FE129" s="90">
        <v>3.7324999999999999</v>
      </c>
      <c r="FF129" s="72">
        <f t="shared" si="166"/>
        <v>356.32427457339219</v>
      </c>
      <c r="FG129" s="72">
        <f t="shared" si="167"/>
        <v>0</v>
      </c>
      <c r="FH129" s="91">
        <f t="shared" si="198"/>
        <v>82.845393838313655</v>
      </c>
      <c r="FI129" s="91">
        <f t="shared" si="199"/>
        <v>0</v>
      </c>
      <c r="FJ129"/>
      <c r="FK129"/>
      <c r="FL129"/>
      <c r="FM129"/>
      <c r="FN129"/>
      <c r="FO129"/>
      <c r="FP129" s="82"/>
      <c r="FQ129"/>
      <c r="FR129" s="93">
        <v>36626</v>
      </c>
      <c r="FS129" s="90">
        <v>3.7324999999999999</v>
      </c>
      <c r="FT129" s="72">
        <f t="shared" si="168"/>
        <v>273.10313594317023</v>
      </c>
      <c r="FU129" s="72">
        <f t="shared" si="169"/>
        <v>0</v>
      </c>
      <c r="FV129" s="91">
        <f t="shared" si="200"/>
        <v>63.496479106787056</v>
      </c>
      <c r="FW129" s="91">
        <f t="shared" si="201"/>
        <v>0</v>
      </c>
      <c r="FX129"/>
      <c r="FY129"/>
      <c r="FZ129"/>
      <c r="GA129"/>
      <c r="GB129"/>
      <c r="GC129"/>
      <c r="GD129" s="82"/>
      <c r="GE129"/>
      <c r="GF129" s="93">
        <v>36626</v>
      </c>
      <c r="GG129" s="90">
        <v>3.7324999999999999</v>
      </c>
      <c r="GH129" s="72">
        <f t="shared" si="170"/>
        <v>144.15090084163384</v>
      </c>
      <c r="GI129" s="72">
        <f t="shared" si="171"/>
        <v>0</v>
      </c>
      <c r="GJ129" s="91">
        <f t="shared" si="202"/>
        <v>33.515084445679861</v>
      </c>
      <c r="GK129" s="91">
        <f t="shared" si="203"/>
        <v>0</v>
      </c>
      <c r="GL129"/>
      <c r="GM129"/>
      <c r="GN129"/>
      <c r="GO129"/>
      <c r="GP129"/>
      <c r="GQ129"/>
      <c r="GS129"/>
      <c r="GT129" s="93">
        <v>36626</v>
      </c>
      <c r="GU129" s="90">
        <v>3.7324999999999999</v>
      </c>
      <c r="GV129" s="72">
        <f t="shared" si="172"/>
        <v>71.399954165701644</v>
      </c>
      <c r="GW129" s="72">
        <f t="shared" si="173"/>
        <v>0</v>
      </c>
      <c r="GX129" s="91">
        <f t="shared" si="204"/>
        <v>16.600489343525627</v>
      </c>
      <c r="GY129" s="91">
        <f t="shared" si="205"/>
        <v>0</v>
      </c>
      <c r="GZ129"/>
      <c r="HA129"/>
      <c r="HB129"/>
      <c r="HC129"/>
      <c r="HD129"/>
      <c r="HE129"/>
      <c r="HG129"/>
      <c r="HH129" s="93">
        <v>36626</v>
      </c>
      <c r="HI129" s="90">
        <v>3.7324999999999999</v>
      </c>
      <c r="HJ129" s="72">
        <f t="shared" si="174"/>
        <v>0</v>
      </c>
      <c r="HK129" s="72">
        <f t="shared" si="175"/>
        <v>42.421164821249356</v>
      </c>
      <c r="HL129" s="91">
        <f t="shared" si="206"/>
        <v>0</v>
      </c>
      <c r="HM129" s="91">
        <f t="shared" si="207"/>
        <v>-7.9539684039842538</v>
      </c>
      <c r="HN129"/>
      <c r="HO129"/>
      <c r="HP129"/>
      <c r="HQ129"/>
      <c r="HR129"/>
      <c r="HS129"/>
    </row>
    <row r="130" spans="2:227" x14ac:dyDescent="0.2">
      <c r="B130" s="93">
        <v>36627</v>
      </c>
      <c r="C130" s="90">
        <v>3.7126000000000001</v>
      </c>
      <c r="D130" s="72">
        <f t="shared" si="150"/>
        <v>0</v>
      </c>
      <c r="E130" s="72">
        <f t="shared" si="151"/>
        <v>42.421164821249356</v>
      </c>
      <c r="F130" s="91">
        <f t="shared" si="176"/>
        <v>0</v>
      </c>
      <c r="G130" s="91">
        <f t="shared" si="177"/>
        <v>-7.1097872240414004</v>
      </c>
      <c r="P130" s="93">
        <v>36262</v>
      </c>
      <c r="Q130" s="90">
        <v>2.5030999999999999</v>
      </c>
      <c r="R130" s="72">
        <f t="shared" si="144"/>
        <v>71.399954165701644</v>
      </c>
      <c r="S130" s="72">
        <f t="shared" si="145"/>
        <v>0</v>
      </c>
      <c r="T130" s="91">
        <f t="shared" si="178"/>
        <v>-35.478637224937152</v>
      </c>
      <c r="U130" s="91">
        <f t="shared" si="179"/>
        <v>0</v>
      </c>
      <c r="AE130" s="93">
        <v>35897</v>
      </c>
      <c r="AF130" s="90">
        <v>2.2858999999999998</v>
      </c>
      <c r="AG130" s="72">
        <f t="shared" si="146"/>
        <v>144.15090084163384</v>
      </c>
      <c r="AH130" s="72">
        <f t="shared" si="147"/>
        <v>0</v>
      </c>
      <c r="AI130" s="91">
        <f t="shared" si="180"/>
        <v>-30.86270787019383</v>
      </c>
      <c r="AJ130" s="91">
        <f t="shared" si="181"/>
        <v>0</v>
      </c>
      <c r="AT130" s="93">
        <v>35532</v>
      </c>
      <c r="AU130" s="90">
        <v>1.7665</v>
      </c>
      <c r="AV130" s="72">
        <f t="shared" si="148"/>
        <v>273.10313594317023</v>
      </c>
      <c r="AW130" s="72">
        <f t="shared" si="149"/>
        <v>0</v>
      </c>
      <c r="AX130" s="91">
        <f t="shared" si="182"/>
        <v>-63.769582242730259</v>
      </c>
      <c r="AY130" s="91">
        <f t="shared" si="183"/>
        <v>0</v>
      </c>
      <c r="BI130" s="93">
        <v>35166</v>
      </c>
      <c r="BJ130" s="90">
        <v>1.1767000000000001</v>
      </c>
      <c r="BK130" s="72">
        <f t="shared" si="152"/>
        <v>356.32427457339219</v>
      </c>
      <c r="BL130" s="72">
        <f t="shared" si="153"/>
        <v>0</v>
      </c>
      <c r="BM130" s="91">
        <f t="shared" si="184"/>
        <v>-293.36177525627375</v>
      </c>
      <c r="BN130" s="91">
        <f t="shared" si="185"/>
        <v>0</v>
      </c>
      <c r="BV130" s="82"/>
      <c r="BW130"/>
      <c r="BX130" s="93">
        <v>36627</v>
      </c>
      <c r="BY130" s="90">
        <v>3.7126000000000001</v>
      </c>
      <c r="BZ130" s="72">
        <f t="shared" si="154"/>
        <v>0</v>
      </c>
      <c r="CA130" s="72">
        <f t="shared" si="155"/>
        <v>224.60250482588211</v>
      </c>
      <c r="CB130" s="91">
        <f t="shared" si="186"/>
        <v>0</v>
      </c>
      <c r="CC130" s="91">
        <f t="shared" si="187"/>
        <v>-37.643379808817883</v>
      </c>
      <c r="CD130"/>
      <c r="CE130"/>
      <c r="CF130"/>
      <c r="CG130"/>
      <c r="CH130"/>
      <c r="CI130"/>
      <c r="CJ130" s="82"/>
      <c r="CK130"/>
      <c r="CL130" s="93">
        <v>36627</v>
      </c>
      <c r="CM130" s="90">
        <v>3.7126000000000001</v>
      </c>
      <c r="CN130" s="72">
        <f t="shared" si="156"/>
        <v>183.19458438730555</v>
      </c>
      <c r="CO130" s="72">
        <f t="shared" si="157"/>
        <v>0</v>
      </c>
      <c r="CP130" s="91">
        <f t="shared" si="188"/>
        <v>38.947168640741182</v>
      </c>
      <c r="CQ130" s="91">
        <f t="shared" si="189"/>
        <v>0</v>
      </c>
      <c r="CR130"/>
      <c r="CS130"/>
      <c r="CT130"/>
      <c r="CU130"/>
      <c r="CV130"/>
      <c r="CW130"/>
      <c r="CX130" s="82"/>
      <c r="CY130"/>
      <c r="CZ130" s="93">
        <v>36627</v>
      </c>
      <c r="DA130" s="90">
        <v>3.7126000000000001</v>
      </c>
      <c r="DB130" s="72">
        <f t="shared" si="158"/>
        <v>0</v>
      </c>
      <c r="DC130" s="72">
        <f t="shared" si="159"/>
        <v>413.06596000308855</v>
      </c>
      <c r="DD130" s="91">
        <f t="shared" si="190"/>
        <v>0</v>
      </c>
      <c r="DE130" s="91">
        <f t="shared" si="191"/>
        <v>-69.229854896517722</v>
      </c>
      <c r="DF130"/>
      <c r="DG130"/>
      <c r="DH130"/>
      <c r="DI130"/>
      <c r="DJ130"/>
      <c r="DK130"/>
      <c r="DL130" s="82"/>
      <c r="DM130"/>
      <c r="DN130" s="93">
        <v>36627</v>
      </c>
      <c r="DO130" s="90">
        <v>3.7126000000000001</v>
      </c>
      <c r="DP130" s="72">
        <f t="shared" si="160"/>
        <v>0</v>
      </c>
      <c r="DQ130" s="72">
        <f t="shared" si="161"/>
        <v>69.238366149331952</v>
      </c>
      <c r="DR130" s="91">
        <f t="shared" si="192"/>
        <v>0</v>
      </c>
      <c r="DS130" s="91">
        <f t="shared" si="193"/>
        <v>-11.604350166628048</v>
      </c>
      <c r="DT130"/>
      <c r="DU130"/>
      <c r="DV130"/>
      <c r="DW130"/>
      <c r="DX130"/>
      <c r="DY130"/>
      <c r="DZ130" s="82"/>
      <c r="EA130"/>
      <c r="EB130" s="93">
        <v>36627</v>
      </c>
      <c r="EC130" s="90">
        <v>3.7126000000000001</v>
      </c>
      <c r="ED130" s="72">
        <f t="shared" si="162"/>
        <v>0</v>
      </c>
      <c r="EE130" s="72">
        <f t="shared" si="163"/>
        <v>266.34817339201641</v>
      </c>
      <c r="EF130" s="91">
        <f t="shared" si="194"/>
        <v>0</v>
      </c>
      <c r="EG130" s="91">
        <f t="shared" si="195"/>
        <v>-44.639953860502004</v>
      </c>
      <c r="EH130"/>
      <c r="EI130"/>
      <c r="EJ130"/>
      <c r="EK130"/>
      <c r="EL130"/>
      <c r="EM130"/>
      <c r="EN130" s="82"/>
      <c r="EO130"/>
      <c r="EP130" s="93">
        <v>36627</v>
      </c>
      <c r="EQ130" s="90">
        <v>3.7126000000000001</v>
      </c>
      <c r="ER130" s="72">
        <f t="shared" si="164"/>
        <v>92.205238823256508</v>
      </c>
      <c r="ES130" s="72">
        <f t="shared" si="165"/>
        <v>0</v>
      </c>
      <c r="ET130" s="91">
        <f t="shared" si="196"/>
        <v>19.602833773824344</v>
      </c>
      <c r="EU130" s="91">
        <f t="shared" si="197"/>
        <v>0</v>
      </c>
      <c r="EV130"/>
      <c r="EW130"/>
      <c r="EX130"/>
      <c r="EY130"/>
      <c r="EZ130"/>
      <c r="FA130"/>
      <c r="FB130" s="82"/>
      <c r="FC130"/>
      <c r="FD130" s="93">
        <v>36627</v>
      </c>
      <c r="FE130" s="90">
        <v>3.7126000000000001</v>
      </c>
      <c r="FF130" s="72">
        <f t="shared" si="166"/>
        <v>356.32427457339219</v>
      </c>
      <c r="FG130" s="72">
        <f t="shared" si="167"/>
        <v>0</v>
      </c>
      <c r="FH130" s="91">
        <f t="shared" si="198"/>
        <v>75.754540774303223</v>
      </c>
      <c r="FI130" s="91">
        <f t="shared" si="199"/>
        <v>0</v>
      </c>
      <c r="FJ130"/>
      <c r="FK130"/>
      <c r="FL130"/>
      <c r="FM130"/>
      <c r="FN130"/>
      <c r="FO130"/>
      <c r="FP130" s="82"/>
      <c r="FQ130"/>
      <c r="FR130" s="93">
        <v>36627</v>
      </c>
      <c r="FS130" s="90">
        <v>3.7126000000000001</v>
      </c>
      <c r="FT130" s="72">
        <f t="shared" si="168"/>
        <v>273.10313594317023</v>
      </c>
      <c r="FU130" s="72">
        <f t="shared" si="169"/>
        <v>0</v>
      </c>
      <c r="FV130" s="91">
        <f t="shared" si="200"/>
        <v>58.061726701518026</v>
      </c>
      <c r="FW130" s="91">
        <f t="shared" si="201"/>
        <v>0</v>
      </c>
      <c r="FX130"/>
      <c r="FY130"/>
      <c r="FZ130"/>
      <c r="GA130"/>
      <c r="GB130"/>
      <c r="GC130"/>
      <c r="GD130" s="82"/>
      <c r="GE130"/>
      <c r="GF130" s="93">
        <v>36627</v>
      </c>
      <c r="GG130" s="90">
        <v>3.7126000000000001</v>
      </c>
      <c r="GH130" s="72">
        <f t="shared" si="170"/>
        <v>144.15090084163384</v>
      </c>
      <c r="GI130" s="72">
        <f t="shared" si="171"/>
        <v>0</v>
      </c>
      <c r="GJ130" s="91">
        <f t="shared" si="202"/>
        <v>30.646481518931374</v>
      </c>
      <c r="GK130" s="91">
        <f t="shared" si="203"/>
        <v>0</v>
      </c>
      <c r="GL130"/>
      <c r="GM130"/>
      <c r="GN130"/>
      <c r="GO130"/>
      <c r="GP130"/>
      <c r="GQ130"/>
      <c r="GS130"/>
      <c r="GT130" s="93">
        <v>36627</v>
      </c>
      <c r="GU130" s="90">
        <v>3.7126000000000001</v>
      </c>
      <c r="GV130" s="72">
        <f t="shared" si="172"/>
        <v>71.399954165701644</v>
      </c>
      <c r="GW130" s="72">
        <f t="shared" si="173"/>
        <v>0</v>
      </c>
      <c r="GX130" s="91">
        <f t="shared" si="204"/>
        <v>15.179630255628178</v>
      </c>
      <c r="GY130" s="91">
        <f t="shared" si="205"/>
        <v>0</v>
      </c>
      <c r="GZ130"/>
      <c r="HA130"/>
      <c r="HB130"/>
      <c r="HC130"/>
      <c r="HD130"/>
      <c r="HE130"/>
      <c r="HG130"/>
      <c r="HH130" s="93">
        <v>36627</v>
      </c>
      <c r="HI130" s="90">
        <v>3.7126000000000001</v>
      </c>
      <c r="HJ130" s="72">
        <f t="shared" si="174"/>
        <v>0</v>
      </c>
      <c r="HK130" s="72">
        <f t="shared" si="175"/>
        <v>42.421164821249356</v>
      </c>
      <c r="HL130" s="91">
        <f t="shared" si="206"/>
        <v>0</v>
      </c>
      <c r="HM130" s="91">
        <f t="shared" si="207"/>
        <v>-7.1097872240414004</v>
      </c>
      <c r="HN130"/>
      <c r="HO130"/>
      <c r="HP130"/>
      <c r="HQ130"/>
      <c r="HR130"/>
      <c r="HS130"/>
    </row>
    <row r="131" spans="2:227" x14ac:dyDescent="0.2">
      <c r="B131" s="93">
        <v>36628</v>
      </c>
      <c r="C131" s="90">
        <v>3.7618999999999998</v>
      </c>
      <c r="D131" s="72">
        <f t="shared" si="150"/>
        <v>0</v>
      </c>
      <c r="E131" s="72">
        <f t="shared" si="151"/>
        <v>42.421164821249356</v>
      </c>
      <c r="F131" s="91">
        <f t="shared" si="176"/>
        <v>0</v>
      </c>
      <c r="G131" s="91">
        <f t="shared" si="177"/>
        <v>-9.2011506497289801</v>
      </c>
      <c r="P131" s="93">
        <v>36263</v>
      </c>
      <c r="Q131" s="90">
        <v>2.5493999999999999</v>
      </c>
      <c r="R131" s="72">
        <f t="shared" si="144"/>
        <v>71.399954165701644</v>
      </c>
      <c r="S131" s="72">
        <f t="shared" si="145"/>
        <v>0</v>
      </c>
      <c r="T131" s="91">
        <f t="shared" si="178"/>
        <v>-32.172819347065172</v>
      </c>
      <c r="U131" s="91">
        <f t="shared" si="179"/>
        <v>0</v>
      </c>
      <c r="AE131" s="93">
        <v>35898</v>
      </c>
      <c r="AF131" s="90">
        <v>2.2968000000000002</v>
      </c>
      <c r="AG131" s="72">
        <f t="shared" si="146"/>
        <v>144.15090084163384</v>
      </c>
      <c r="AH131" s="72">
        <f t="shared" si="147"/>
        <v>0</v>
      </c>
      <c r="AI131" s="91">
        <f t="shared" si="180"/>
        <v>-29.291463051019971</v>
      </c>
      <c r="AJ131" s="91">
        <f t="shared" si="181"/>
        <v>0</v>
      </c>
      <c r="AT131" s="93">
        <v>35533</v>
      </c>
      <c r="AU131" s="90">
        <v>1.7217</v>
      </c>
      <c r="AV131" s="72">
        <f t="shared" si="148"/>
        <v>273.10313594317023</v>
      </c>
      <c r="AW131" s="72">
        <f t="shared" si="149"/>
        <v>0</v>
      </c>
      <c r="AX131" s="91">
        <f t="shared" si="182"/>
        <v>-76.004602732984267</v>
      </c>
      <c r="AY131" s="91">
        <f t="shared" si="183"/>
        <v>0</v>
      </c>
      <c r="BI131" s="93">
        <v>35167</v>
      </c>
      <c r="BJ131" s="90">
        <v>1.1184000000000001</v>
      </c>
      <c r="BK131" s="72">
        <f t="shared" si="152"/>
        <v>356.32427457339219</v>
      </c>
      <c r="BL131" s="72">
        <f t="shared" si="153"/>
        <v>0</v>
      </c>
      <c r="BM131" s="91">
        <f t="shared" si="184"/>
        <v>-314.13548046390252</v>
      </c>
      <c r="BN131" s="91">
        <f t="shared" si="185"/>
        <v>0</v>
      </c>
      <c r="BV131" s="82"/>
      <c r="BW131"/>
      <c r="BX131" s="93">
        <v>36628</v>
      </c>
      <c r="BY131" s="90">
        <v>3.7618999999999998</v>
      </c>
      <c r="BZ131" s="72">
        <f t="shared" si="154"/>
        <v>0</v>
      </c>
      <c r="CA131" s="72">
        <f t="shared" si="155"/>
        <v>224.60250482588211</v>
      </c>
      <c r="CB131" s="91">
        <f t="shared" si="186"/>
        <v>0</v>
      </c>
      <c r="CC131" s="91">
        <f t="shared" si="187"/>
        <v>-48.716283296733799</v>
      </c>
      <c r="CD131"/>
      <c r="CE131"/>
      <c r="CF131"/>
      <c r="CG131"/>
      <c r="CH131"/>
      <c r="CI131"/>
      <c r="CJ131" s="82"/>
      <c r="CK131"/>
      <c r="CL131" s="93">
        <v>36628</v>
      </c>
      <c r="CM131" s="90">
        <v>3.7618999999999998</v>
      </c>
      <c r="CN131" s="72">
        <f t="shared" si="156"/>
        <v>183.19458438730555</v>
      </c>
      <c r="CO131" s="72">
        <f t="shared" si="157"/>
        <v>0</v>
      </c>
      <c r="CP131" s="91">
        <f t="shared" si="188"/>
        <v>47.978661651035289</v>
      </c>
      <c r="CQ131" s="91">
        <f t="shared" si="189"/>
        <v>0</v>
      </c>
      <c r="CR131"/>
      <c r="CS131"/>
      <c r="CT131"/>
      <c r="CU131"/>
      <c r="CV131"/>
      <c r="CW131"/>
      <c r="CX131" s="82"/>
      <c r="CY131"/>
      <c r="CZ131" s="93">
        <v>36628</v>
      </c>
      <c r="DA131" s="90">
        <v>3.7618999999999998</v>
      </c>
      <c r="DB131" s="72">
        <f t="shared" si="158"/>
        <v>0</v>
      </c>
      <c r="DC131" s="72">
        <f t="shared" si="159"/>
        <v>413.06596000308855</v>
      </c>
      <c r="DD131" s="91">
        <f t="shared" si="190"/>
        <v>0</v>
      </c>
      <c r="DE131" s="91">
        <f t="shared" si="191"/>
        <v>-89.594006724669853</v>
      </c>
      <c r="DF131"/>
      <c r="DG131"/>
      <c r="DH131"/>
      <c r="DI131"/>
      <c r="DJ131"/>
      <c r="DK131"/>
      <c r="DL131" s="82"/>
      <c r="DM131"/>
      <c r="DN131" s="93">
        <v>36628</v>
      </c>
      <c r="DO131" s="90">
        <v>3.7618999999999998</v>
      </c>
      <c r="DP131" s="72">
        <f t="shared" si="160"/>
        <v>0</v>
      </c>
      <c r="DQ131" s="72">
        <f t="shared" si="161"/>
        <v>69.238366149331952</v>
      </c>
      <c r="DR131" s="91">
        <f t="shared" si="192"/>
        <v>0</v>
      </c>
      <c r="DS131" s="91">
        <f t="shared" si="193"/>
        <v>-15.017801617790091</v>
      </c>
      <c r="DT131"/>
      <c r="DU131"/>
      <c r="DV131"/>
      <c r="DW131"/>
      <c r="DX131"/>
      <c r="DY131"/>
      <c r="DZ131" s="82"/>
      <c r="EA131"/>
      <c r="EB131" s="93">
        <v>36628</v>
      </c>
      <c r="EC131" s="90">
        <v>3.7618999999999998</v>
      </c>
      <c r="ED131" s="72">
        <f t="shared" si="162"/>
        <v>0</v>
      </c>
      <c r="EE131" s="72">
        <f t="shared" si="163"/>
        <v>266.34817339201641</v>
      </c>
      <c r="EF131" s="91">
        <f t="shared" si="194"/>
        <v>0</v>
      </c>
      <c r="EG131" s="91">
        <f t="shared" si="195"/>
        <v>-57.770918808728325</v>
      </c>
      <c r="EH131"/>
      <c r="EI131"/>
      <c r="EJ131"/>
      <c r="EK131"/>
      <c r="EL131"/>
      <c r="EM131"/>
      <c r="EN131" s="82"/>
      <c r="EO131"/>
      <c r="EP131" s="93">
        <v>36628</v>
      </c>
      <c r="EQ131" s="90">
        <v>3.7618999999999998</v>
      </c>
      <c r="ER131" s="72">
        <f t="shared" si="164"/>
        <v>92.205238823256508</v>
      </c>
      <c r="ES131" s="72">
        <f t="shared" si="165"/>
        <v>0</v>
      </c>
      <c r="ET131" s="91">
        <f t="shared" si="196"/>
        <v>24.14855204781086</v>
      </c>
      <c r="EU131" s="91">
        <f t="shared" si="197"/>
        <v>0</v>
      </c>
      <c r="EV131"/>
      <c r="EW131"/>
      <c r="EX131"/>
      <c r="EY131"/>
      <c r="EZ131"/>
      <c r="FA131"/>
      <c r="FB131" s="82"/>
      <c r="FC131"/>
      <c r="FD131" s="93">
        <v>36628</v>
      </c>
      <c r="FE131" s="90">
        <v>3.7618999999999998</v>
      </c>
      <c r="FF131" s="72">
        <f t="shared" si="166"/>
        <v>356.32427457339219</v>
      </c>
      <c r="FG131" s="72">
        <f t="shared" si="167"/>
        <v>0</v>
      </c>
      <c r="FH131" s="91">
        <f t="shared" si="198"/>
        <v>93.32132751077134</v>
      </c>
      <c r="FI131" s="91">
        <f t="shared" si="199"/>
        <v>0</v>
      </c>
      <c r="FJ131"/>
      <c r="FK131"/>
      <c r="FL131"/>
      <c r="FM131"/>
      <c r="FN131"/>
      <c r="FO131"/>
      <c r="FP131" s="82"/>
      <c r="FQ131"/>
      <c r="FR131" s="93">
        <v>36628</v>
      </c>
      <c r="FS131" s="90">
        <v>3.7618999999999998</v>
      </c>
      <c r="FT131" s="72">
        <f t="shared" si="168"/>
        <v>273.10313594317023</v>
      </c>
      <c r="FU131" s="72">
        <f t="shared" si="169"/>
        <v>0</v>
      </c>
      <c r="FV131" s="91">
        <f t="shared" si="200"/>
        <v>71.525711303516232</v>
      </c>
      <c r="FW131" s="91">
        <f t="shared" si="201"/>
        <v>0</v>
      </c>
      <c r="FX131"/>
      <c r="FY131"/>
      <c r="FZ131"/>
      <c r="GA131"/>
      <c r="GB131"/>
      <c r="GC131"/>
      <c r="GD131" s="82"/>
      <c r="GE131"/>
      <c r="GF131" s="93">
        <v>36628</v>
      </c>
      <c r="GG131" s="90">
        <v>3.7618999999999998</v>
      </c>
      <c r="GH131" s="72">
        <f t="shared" si="170"/>
        <v>144.15090084163384</v>
      </c>
      <c r="GI131" s="72">
        <f t="shared" si="171"/>
        <v>0</v>
      </c>
      <c r="GJ131" s="91">
        <f t="shared" si="202"/>
        <v>37.753120930423876</v>
      </c>
      <c r="GK131" s="91">
        <f t="shared" si="203"/>
        <v>0</v>
      </c>
      <c r="GL131"/>
      <c r="GM131"/>
      <c r="GN131"/>
      <c r="GO131"/>
      <c r="GP131"/>
      <c r="GQ131"/>
      <c r="GS131"/>
      <c r="GT131" s="93">
        <v>36628</v>
      </c>
      <c r="GU131" s="90">
        <v>3.7618999999999998</v>
      </c>
      <c r="GV131" s="72">
        <f t="shared" si="172"/>
        <v>71.399954165701644</v>
      </c>
      <c r="GW131" s="72">
        <f t="shared" si="173"/>
        <v>0</v>
      </c>
      <c r="GX131" s="91">
        <f t="shared" si="204"/>
        <v>18.699647995997246</v>
      </c>
      <c r="GY131" s="91">
        <f t="shared" si="205"/>
        <v>0</v>
      </c>
      <c r="GZ131"/>
      <c r="HA131"/>
      <c r="HB131"/>
      <c r="HC131"/>
      <c r="HD131"/>
      <c r="HE131"/>
      <c r="HG131"/>
      <c r="HH131" s="93">
        <v>36628</v>
      </c>
      <c r="HI131" s="90">
        <v>3.7618999999999998</v>
      </c>
      <c r="HJ131" s="72">
        <f t="shared" si="174"/>
        <v>0</v>
      </c>
      <c r="HK131" s="72">
        <f t="shared" si="175"/>
        <v>42.421164821249356</v>
      </c>
      <c r="HL131" s="91">
        <f t="shared" si="206"/>
        <v>0</v>
      </c>
      <c r="HM131" s="91">
        <f t="shared" si="207"/>
        <v>-9.2011506497289801</v>
      </c>
      <c r="HN131"/>
      <c r="HO131"/>
      <c r="HP131"/>
      <c r="HQ131"/>
      <c r="HR131"/>
      <c r="HS131"/>
    </row>
    <row r="132" spans="2:227" x14ac:dyDescent="0.2">
      <c r="B132" s="93">
        <v>36629</v>
      </c>
      <c r="C132" s="90">
        <v>3.8748999999999998</v>
      </c>
      <c r="D132" s="72">
        <f t="shared" si="150"/>
        <v>0</v>
      </c>
      <c r="E132" s="72">
        <f t="shared" si="151"/>
        <v>42.421164821249356</v>
      </c>
      <c r="F132" s="91">
        <f t="shared" si="176"/>
        <v>0</v>
      </c>
      <c r="G132" s="91">
        <f t="shared" si="177"/>
        <v>-13.994742274530157</v>
      </c>
      <c r="P132" s="93">
        <v>36264</v>
      </c>
      <c r="Q132" s="90">
        <v>2.5379999999999998</v>
      </c>
      <c r="R132" s="72">
        <f t="shared" si="144"/>
        <v>71.399954165701644</v>
      </c>
      <c r="S132" s="72">
        <f t="shared" si="145"/>
        <v>0</v>
      </c>
      <c r="T132" s="91">
        <f t="shared" si="178"/>
        <v>-32.986778824554172</v>
      </c>
      <c r="U132" s="91">
        <f t="shared" si="179"/>
        <v>0</v>
      </c>
      <c r="AE132" s="93">
        <v>35899</v>
      </c>
      <c r="AF132" s="90">
        <v>2.2995000000000001</v>
      </c>
      <c r="AG132" s="72">
        <f t="shared" si="146"/>
        <v>144.15090084163384</v>
      </c>
      <c r="AH132" s="72">
        <f t="shared" si="147"/>
        <v>0</v>
      </c>
      <c r="AI132" s="91">
        <f t="shared" si="180"/>
        <v>-28.902255618747571</v>
      </c>
      <c r="AJ132" s="91">
        <f t="shared" si="181"/>
        <v>0</v>
      </c>
      <c r="AT132" s="93">
        <v>35534</v>
      </c>
      <c r="AU132" s="90">
        <v>1.7015</v>
      </c>
      <c r="AV132" s="72">
        <f t="shared" si="148"/>
        <v>273.10313594317023</v>
      </c>
      <c r="AW132" s="72">
        <f t="shared" si="149"/>
        <v>0</v>
      </c>
      <c r="AX132" s="91">
        <f t="shared" si="182"/>
        <v>-81.521286079036315</v>
      </c>
      <c r="AY132" s="91">
        <f t="shared" si="183"/>
        <v>0</v>
      </c>
      <c r="BI132" s="93">
        <v>35168</v>
      </c>
      <c r="BJ132" s="90">
        <v>1.1823999999999999</v>
      </c>
      <c r="BK132" s="72">
        <f t="shared" si="152"/>
        <v>356.32427457339219</v>
      </c>
      <c r="BL132" s="72">
        <f t="shared" si="153"/>
        <v>0</v>
      </c>
      <c r="BM132" s="91">
        <f t="shared" si="184"/>
        <v>-291.33072689120547</v>
      </c>
      <c r="BN132" s="91">
        <f t="shared" si="185"/>
        <v>0</v>
      </c>
      <c r="BV132" s="82"/>
      <c r="BW132"/>
      <c r="BX132" s="93">
        <v>36629</v>
      </c>
      <c r="BY132" s="90">
        <v>3.8748999999999998</v>
      </c>
      <c r="BZ132" s="72">
        <f t="shared" si="154"/>
        <v>0</v>
      </c>
      <c r="CA132" s="72">
        <f t="shared" si="155"/>
        <v>224.60250482588211</v>
      </c>
      <c r="CB132" s="91">
        <f t="shared" si="186"/>
        <v>0</v>
      </c>
      <c r="CC132" s="91">
        <f t="shared" si="187"/>
        <v>-74.096366342058474</v>
      </c>
      <c r="CD132"/>
      <c r="CE132"/>
      <c r="CF132"/>
      <c r="CG132"/>
      <c r="CH132"/>
      <c r="CI132"/>
      <c r="CJ132" s="82"/>
      <c r="CK132"/>
      <c r="CL132" s="93">
        <v>36629</v>
      </c>
      <c r="CM132" s="90">
        <v>3.8748999999999998</v>
      </c>
      <c r="CN132" s="72">
        <f t="shared" si="156"/>
        <v>183.19458438730555</v>
      </c>
      <c r="CO132" s="72">
        <f t="shared" si="157"/>
        <v>0</v>
      </c>
      <c r="CP132" s="91">
        <f t="shared" si="188"/>
        <v>68.679649686800815</v>
      </c>
      <c r="CQ132" s="91">
        <f t="shared" si="189"/>
        <v>0</v>
      </c>
      <c r="CR132"/>
      <c r="CS132"/>
      <c r="CT132"/>
      <c r="CU132"/>
      <c r="CV132"/>
      <c r="CW132"/>
      <c r="CX132" s="82"/>
      <c r="CY132"/>
      <c r="CZ132" s="93">
        <v>36629</v>
      </c>
      <c r="DA132" s="90">
        <v>3.8748999999999998</v>
      </c>
      <c r="DB132" s="72">
        <f t="shared" si="158"/>
        <v>0</v>
      </c>
      <c r="DC132" s="72">
        <f t="shared" si="159"/>
        <v>413.06596000308855</v>
      </c>
      <c r="DD132" s="91">
        <f t="shared" si="190"/>
        <v>0</v>
      </c>
      <c r="DE132" s="91">
        <f t="shared" si="191"/>
        <v>-136.27046020501885</v>
      </c>
      <c r="DF132"/>
      <c r="DG132"/>
      <c r="DH132"/>
      <c r="DI132"/>
      <c r="DJ132"/>
      <c r="DK132"/>
      <c r="DL132" s="82"/>
      <c r="DM132"/>
      <c r="DN132" s="93">
        <v>36629</v>
      </c>
      <c r="DO132" s="90">
        <v>3.8748999999999998</v>
      </c>
      <c r="DP132" s="72">
        <f t="shared" si="160"/>
        <v>0</v>
      </c>
      <c r="DQ132" s="72">
        <f t="shared" si="161"/>
        <v>69.238366149331952</v>
      </c>
      <c r="DR132" s="91">
        <f t="shared" si="192"/>
        <v>0</v>
      </c>
      <c r="DS132" s="91">
        <f t="shared" si="193"/>
        <v>-22.8417369926646</v>
      </c>
      <c r="DT132"/>
      <c r="DU132"/>
      <c r="DV132"/>
      <c r="DW132"/>
      <c r="DX132"/>
      <c r="DY132"/>
      <c r="DZ132" s="82"/>
      <c r="EA132"/>
      <c r="EB132" s="93">
        <v>36629</v>
      </c>
      <c r="EC132" s="90">
        <v>3.8748999999999998</v>
      </c>
      <c r="ED132" s="72">
        <f t="shared" si="162"/>
        <v>0</v>
      </c>
      <c r="EE132" s="72">
        <f t="shared" si="163"/>
        <v>266.34817339201641</v>
      </c>
      <c r="EF132" s="91">
        <f t="shared" si="194"/>
        <v>0</v>
      </c>
      <c r="EG132" s="91">
        <f t="shared" si="195"/>
        <v>-87.868262402026176</v>
      </c>
      <c r="EH132"/>
      <c r="EI132"/>
      <c r="EJ132"/>
      <c r="EK132"/>
      <c r="EL132"/>
      <c r="EM132"/>
      <c r="EN132" s="82"/>
      <c r="EO132"/>
      <c r="EP132" s="93">
        <v>36629</v>
      </c>
      <c r="EQ132" s="90">
        <v>3.8748999999999998</v>
      </c>
      <c r="ER132" s="72">
        <f t="shared" si="164"/>
        <v>92.205238823256508</v>
      </c>
      <c r="ES132" s="72">
        <f t="shared" si="165"/>
        <v>0</v>
      </c>
      <c r="ET132" s="91">
        <f t="shared" si="196"/>
        <v>34.567744034838846</v>
      </c>
      <c r="EU132" s="91">
        <f t="shared" si="197"/>
        <v>0</v>
      </c>
      <c r="EV132"/>
      <c r="EW132"/>
      <c r="EX132"/>
      <c r="EY132"/>
      <c r="EZ132"/>
      <c r="FA132"/>
      <c r="FB132" s="82"/>
      <c r="FC132"/>
      <c r="FD132" s="93">
        <v>36629</v>
      </c>
      <c r="FE132" s="90">
        <v>3.8748999999999998</v>
      </c>
      <c r="FF132" s="72">
        <f t="shared" si="166"/>
        <v>356.32427457339219</v>
      </c>
      <c r="FG132" s="72">
        <f t="shared" si="167"/>
        <v>0</v>
      </c>
      <c r="FH132" s="91">
        <f t="shared" si="198"/>
        <v>133.58597053756466</v>
      </c>
      <c r="FI132" s="91">
        <f t="shared" si="199"/>
        <v>0</v>
      </c>
      <c r="FJ132"/>
      <c r="FK132"/>
      <c r="FL132"/>
      <c r="FM132"/>
      <c r="FN132"/>
      <c r="FO132"/>
      <c r="FP132" s="82"/>
      <c r="FQ132"/>
      <c r="FR132" s="93">
        <v>36629</v>
      </c>
      <c r="FS132" s="90">
        <v>3.8748999999999998</v>
      </c>
      <c r="FT132" s="72">
        <f t="shared" si="168"/>
        <v>273.10313594317023</v>
      </c>
      <c r="FU132" s="72">
        <f t="shared" si="169"/>
        <v>0</v>
      </c>
      <c r="FV132" s="91">
        <f t="shared" si="200"/>
        <v>102.38636566509446</v>
      </c>
      <c r="FW132" s="91">
        <f t="shared" si="201"/>
        <v>0</v>
      </c>
      <c r="FX132"/>
      <c r="FY132"/>
      <c r="FZ132"/>
      <c r="GA132"/>
      <c r="GB132"/>
      <c r="GC132"/>
      <c r="GD132" s="82"/>
      <c r="GE132"/>
      <c r="GF132" s="93">
        <v>36629</v>
      </c>
      <c r="GG132" s="90">
        <v>3.8748999999999998</v>
      </c>
      <c r="GH132" s="72">
        <f t="shared" si="170"/>
        <v>144.15090084163384</v>
      </c>
      <c r="GI132" s="72">
        <f t="shared" si="171"/>
        <v>0</v>
      </c>
      <c r="GJ132" s="91">
        <f t="shared" si="202"/>
        <v>54.042172725528495</v>
      </c>
      <c r="GK132" s="91">
        <f t="shared" si="203"/>
        <v>0</v>
      </c>
      <c r="GL132"/>
      <c r="GM132"/>
      <c r="GN132"/>
      <c r="GO132"/>
      <c r="GP132"/>
      <c r="GQ132"/>
      <c r="GS132"/>
      <c r="GT132" s="93">
        <v>36629</v>
      </c>
      <c r="GU132" s="90">
        <v>3.8748999999999998</v>
      </c>
      <c r="GV132" s="72">
        <f t="shared" si="172"/>
        <v>71.399954165701644</v>
      </c>
      <c r="GW132" s="72">
        <f t="shared" si="173"/>
        <v>0</v>
      </c>
      <c r="GX132" s="91">
        <f t="shared" si="204"/>
        <v>26.767842816721529</v>
      </c>
      <c r="GY132" s="91">
        <f t="shared" si="205"/>
        <v>0</v>
      </c>
      <c r="GZ132"/>
      <c r="HA132"/>
      <c r="HB132"/>
      <c r="HC132"/>
      <c r="HD132"/>
      <c r="HE132"/>
      <c r="HG132"/>
      <c r="HH132" s="93">
        <v>36629</v>
      </c>
      <c r="HI132" s="90">
        <v>3.8748999999999998</v>
      </c>
      <c r="HJ132" s="72">
        <f t="shared" si="174"/>
        <v>0</v>
      </c>
      <c r="HK132" s="72">
        <f t="shared" si="175"/>
        <v>42.421164821249356</v>
      </c>
      <c r="HL132" s="91">
        <f t="shared" si="206"/>
        <v>0</v>
      </c>
      <c r="HM132" s="91">
        <f t="shared" si="207"/>
        <v>-13.994742274530157</v>
      </c>
      <c r="HN132"/>
      <c r="HO132"/>
      <c r="HP132"/>
      <c r="HQ132"/>
      <c r="HR132"/>
      <c r="HS132"/>
    </row>
    <row r="133" spans="2:227" x14ac:dyDescent="0.2">
      <c r="B133" s="93">
        <v>36630</v>
      </c>
      <c r="C133" s="90">
        <v>3.8831000000000002</v>
      </c>
      <c r="D133" s="72">
        <f t="shared" si="150"/>
        <v>0</v>
      </c>
      <c r="E133" s="72">
        <f t="shared" si="151"/>
        <v>42.421164821249356</v>
      </c>
      <c r="F133" s="91">
        <f t="shared" si="176"/>
        <v>0</v>
      </c>
      <c r="G133" s="91">
        <f t="shared" si="177"/>
        <v>-14.34259582606442</v>
      </c>
      <c r="P133" s="93">
        <v>36265</v>
      </c>
      <c r="Q133" s="90">
        <v>2.5506000000000002</v>
      </c>
      <c r="R133" s="72">
        <f t="shared" si="144"/>
        <v>71.399954165701644</v>
      </c>
      <c r="S133" s="72">
        <f t="shared" si="145"/>
        <v>0</v>
      </c>
      <c r="T133" s="91">
        <f t="shared" si="178"/>
        <v>-32.087139402066306</v>
      </c>
      <c r="U133" s="91">
        <f t="shared" si="179"/>
        <v>0</v>
      </c>
      <c r="AE133" s="93">
        <v>35900</v>
      </c>
      <c r="AF133" s="90">
        <v>2.3336999999999999</v>
      </c>
      <c r="AG133" s="72">
        <f t="shared" si="146"/>
        <v>144.15090084163384</v>
      </c>
      <c r="AH133" s="72">
        <f t="shared" si="147"/>
        <v>0</v>
      </c>
      <c r="AI133" s="91">
        <f t="shared" si="180"/>
        <v>-23.972294809963724</v>
      </c>
      <c r="AJ133" s="91">
        <f t="shared" si="181"/>
        <v>0</v>
      </c>
      <c r="AT133" s="93">
        <v>35535</v>
      </c>
      <c r="AU133" s="90">
        <v>1.7643</v>
      </c>
      <c r="AV133" s="72">
        <f t="shared" si="148"/>
        <v>273.10313594317023</v>
      </c>
      <c r="AW133" s="72">
        <f t="shared" si="149"/>
        <v>0</v>
      </c>
      <c r="AX133" s="91">
        <f t="shared" si="182"/>
        <v>-64.370409141805226</v>
      </c>
      <c r="AY133" s="91">
        <f t="shared" si="183"/>
        <v>0</v>
      </c>
      <c r="BI133" s="93">
        <v>35169</v>
      </c>
      <c r="BJ133" s="90">
        <v>1.1962999999999999</v>
      </c>
      <c r="BK133" s="72">
        <f t="shared" si="152"/>
        <v>356.32427457339219</v>
      </c>
      <c r="BL133" s="72">
        <f t="shared" si="153"/>
        <v>0</v>
      </c>
      <c r="BM133" s="91">
        <f t="shared" si="184"/>
        <v>-286.37781947463532</v>
      </c>
      <c r="BN133" s="91">
        <f t="shared" si="185"/>
        <v>0</v>
      </c>
      <c r="BV133" s="82"/>
      <c r="BW133"/>
      <c r="BX133" s="93">
        <v>36630</v>
      </c>
      <c r="BY133" s="90">
        <v>3.8831000000000002</v>
      </c>
      <c r="BZ133" s="72">
        <f t="shared" si="154"/>
        <v>0</v>
      </c>
      <c r="CA133" s="72">
        <f t="shared" si="155"/>
        <v>224.60250482588211</v>
      </c>
      <c r="CB133" s="91">
        <f t="shared" si="186"/>
        <v>0</v>
      </c>
      <c r="CC133" s="91">
        <f t="shared" si="187"/>
        <v>-75.938106881630802</v>
      </c>
      <c r="CD133"/>
      <c r="CE133"/>
      <c r="CF133"/>
      <c r="CG133"/>
      <c r="CH133"/>
      <c r="CI133"/>
      <c r="CJ133" s="82"/>
      <c r="CK133"/>
      <c r="CL133" s="93">
        <v>36630</v>
      </c>
      <c r="CM133" s="90">
        <v>3.8831000000000002</v>
      </c>
      <c r="CN133" s="72">
        <f t="shared" si="156"/>
        <v>183.19458438730555</v>
      </c>
      <c r="CO133" s="72">
        <f t="shared" si="157"/>
        <v>0</v>
      </c>
      <c r="CP133" s="91">
        <f t="shared" si="188"/>
        <v>70.181845278776791</v>
      </c>
      <c r="CQ133" s="91">
        <f t="shared" si="189"/>
        <v>0</v>
      </c>
      <c r="CR133"/>
      <c r="CS133"/>
      <c r="CT133"/>
      <c r="CU133"/>
      <c r="CV133"/>
      <c r="CW133"/>
      <c r="CX133" s="82"/>
      <c r="CY133"/>
      <c r="CZ133" s="93">
        <v>36630</v>
      </c>
      <c r="DA133" s="90">
        <v>3.8831000000000002</v>
      </c>
      <c r="DB133" s="72">
        <f t="shared" si="158"/>
        <v>0</v>
      </c>
      <c r="DC133" s="72">
        <f t="shared" si="159"/>
        <v>413.06596000308855</v>
      </c>
      <c r="DD133" s="91">
        <f t="shared" si="190"/>
        <v>0</v>
      </c>
      <c r="DE133" s="91">
        <f t="shared" si="191"/>
        <v>-139.65760107704435</v>
      </c>
      <c r="DF133"/>
      <c r="DG133"/>
      <c r="DH133"/>
      <c r="DI133"/>
      <c r="DJ133"/>
      <c r="DK133"/>
      <c r="DL133" s="82"/>
      <c r="DM133"/>
      <c r="DN133" s="93">
        <v>36630</v>
      </c>
      <c r="DO133" s="90">
        <v>3.8831000000000002</v>
      </c>
      <c r="DP133" s="72">
        <f t="shared" si="160"/>
        <v>0</v>
      </c>
      <c r="DQ133" s="72">
        <f t="shared" si="161"/>
        <v>69.238366149331952</v>
      </c>
      <c r="DR133" s="91">
        <f t="shared" si="192"/>
        <v>0</v>
      </c>
      <c r="DS133" s="91">
        <f t="shared" si="193"/>
        <v>-23.409491595089154</v>
      </c>
      <c r="DT133"/>
      <c r="DU133"/>
      <c r="DV133"/>
      <c r="DW133"/>
      <c r="DX133"/>
      <c r="DY133"/>
      <c r="DZ133" s="82"/>
      <c r="EA133"/>
      <c r="EB133" s="93">
        <v>36630</v>
      </c>
      <c r="EC133" s="90">
        <v>3.8831000000000002</v>
      </c>
      <c r="ED133" s="72">
        <f t="shared" si="162"/>
        <v>0</v>
      </c>
      <c r="EE133" s="72">
        <f t="shared" si="163"/>
        <v>266.34817339201641</v>
      </c>
      <c r="EF133" s="91">
        <f t="shared" si="194"/>
        <v>0</v>
      </c>
      <c r="EG133" s="91">
        <f t="shared" si="195"/>
        <v>-90.052317423840819</v>
      </c>
      <c r="EH133"/>
      <c r="EI133"/>
      <c r="EJ133"/>
      <c r="EK133"/>
      <c r="EL133"/>
      <c r="EM133"/>
      <c r="EN133" s="82"/>
      <c r="EO133"/>
      <c r="EP133" s="93">
        <v>36630</v>
      </c>
      <c r="EQ133" s="90">
        <v>3.8831000000000002</v>
      </c>
      <c r="ER133" s="72">
        <f t="shared" si="164"/>
        <v>92.205238823256508</v>
      </c>
      <c r="ES133" s="72">
        <f t="shared" si="165"/>
        <v>0</v>
      </c>
      <c r="ET133" s="91">
        <f t="shared" si="196"/>
        <v>35.323826993189591</v>
      </c>
      <c r="EU133" s="91">
        <f t="shared" si="197"/>
        <v>0</v>
      </c>
      <c r="EV133"/>
      <c r="EW133"/>
      <c r="EX133"/>
      <c r="EY133"/>
      <c r="EZ133"/>
      <c r="FA133"/>
      <c r="FB133" s="82"/>
      <c r="FC133"/>
      <c r="FD133" s="93">
        <v>36630</v>
      </c>
      <c r="FE133" s="90">
        <v>3.8831000000000002</v>
      </c>
      <c r="FF133" s="72">
        <f t="shared" si="166"/>
        <v>356.32427457339219</v>
      </c>
      <c r="FG133" s="72">
        <f t="shared" si="167"/>
        <v>0</v>
      </c>
      <c r="FH133" s="91">
        <f t="shared" si="198"/>
        <v>136.50782958906663</v>
      </c>
      <c r="FI133" s="91">
        <f t="shared" si="199"/>
        <v>0</v>
      </c>
      <c r="FJ133"/>
      <c r="FK133"/>
      <c r="FL133"/>
      <c r="FM133"/>
      <c r="FN133"/>
      <c r="FO133"/>
      <c r="FP133" s="82"/>
      <c r="FQ133"/>
      <c r="FR133" s="93">
        <v>36630</v>
      </c>
      <c r="FS133" s="90">
        <v>3.8831000000000002</v>
      </c>
      <c r="FT133" s="72">
        <f t="shared" si="168"/>
        <v>273.10313594317023</v>
      </c>
      <c r="FU133" s="72">
        <f t="shared" si="169"/>
        <v>0</v>
      </c>
      <c r="FV133" s="91">
        <f t="shared" si="200"/>
        <v>104.62581137982858</v>
      </c>
      <c r="FW133" s="91">
        <f t="shared" si="201"/>
        <v>0</v>
      </c>
      <c r="FX133"/>
      <c r="FY133"/>
      <c r="FZ133"/>
      <c r="GA133"/>
      <c r="GB133"/>
      <c r="GC133"/>
      <c r="GD133" s="82"/>
      <c r="GE133"/>
      <c r="GF133" s="93">
        <v>36630</v>
      </c>
      <c r="GG133" s="90">
        <v>3.8831000000000002</v>
      </c>
      <c r="GH133" s="72">
        <f t="shared" si="170"/>
        <v>144.15090084163384</v>
      </c>
      <c r="GI133" s="72">
        <f t="shared" si="171"/>
        <v>0</v>
      </c>
      <c r="GJ133" s="91">
        <f t="shared" si="202"/>
        <v>55.224210112429958</v>
      </c>
      <c r="GK133" s="91">
        <f t="shared" si="203"/>
        <v>0</v>
      </c>
      <c r="GL133"/>
      <c r="GM133"/>
      <c r="GN133"/>
      <c r="GO133"/>
      <c r="GP133"/>
      <c r="GQ133"/>
      <c r="GS133"/>
      <c r="GT133" s="93">
        <v>36630</v>
      </c>
      <c r="GU133" s="90">
        <v>3.8831000000000002</v>
      </c>
      <c r="GV133" s="72">
        <f t="shared" si="172"/>
        <v>71.399954165701644</v>
      </c>
      <c r="GW133" s="72">
        <f t="shared" si="173"/>
        <v>0</v>
      </c>
      <c r="GX133" s="91">
        <f t="shared" si="204"/>
        <v>27.353322440880316</v>
      </c>
      <c r="GY133" s="91">
        <f t="shared" si="205"/>
        <v>0</v>
      </c>
      <c r="GZ133"/>
      <c r="HA133"/>
      <c r="HB133"/>
      <c r="HC133"/>
      <c r="HD133"/>
      <c r="HE133"/>
      <c r="HG133"/>
      <c r="HH133" s="93">
        <v>36630</v>
      </c>
      <c r="HI133" s="90">
        <v>3.8831000000000002</v>
      </c>
      <c r="HJ133" s="72">
        <f t="shared" si="174"/>
        <v>0</v>
      </c>
      <c r="HK133" s="72">
        <f t="shared" si="175"/>
        <v>42.421164821249356</v>
      </c>
      <c r="HL133" s="91">
        <f t="shared" si="206"/>
        <v>0</v>
      </c>
      <c r="HM133" s="91">
        <f t="shared" si="207"/>
        <v>-14.34259582606442</v>
      </c>
      <c r="HN133"/>
      <c r="HO133"/>
      <c r="HP133"/>
      <c r="HQ133"/>
      <c r="HR133"/>
      <c r="HS133"/>
    </row>
    <row r="134" spans="2:227" x14ac:dyDescent="0.2">
      <c r="B134" s="93">
        <v>36631</v>
      </c>
      <c r="C134" s="90">
        <v>3.9350000000000001</v>
      </c>
      <c r="D134" s="72">
        <f t="shared" si="150"/>
        <v>0</v>
      </c>
      <c r="E134" s="72">
        <f t="shared" si="151"/>
        <v>42.421164821249356</v>
      </c>
      <c r="F134" s="91">
        <f t="shared" si="176"/>
        <v>0</v>
      </c>
      <c r="G134" s="91">
        <f t="shared" si="177"/>
        <v>-16.544254280287255</v>
      </c>
      <c r="P134" s="93">
        <v>36266</v>
      </c>
      <c r="Q134" s="90">
        <v>2.5508000000000002</v>
      </c>
      <c r="R134" s="72">
        <f t="shared" si="144"/>
        <v>71.399954165701644</v>
      </c>
      <c r="S134" s="72">
        <f t="shared" si="145"/>
        <v>0</v>
      </c>
      <c r="T134" s="91">
        <f t="shared" si="178"/>
        <v>-32.072859411233168</v>
      </c>
      <c r="U134" s="91">
        <f t="shared" si="179"/>
        <v>0</v>
      </c>
      <c r="AE134" s="93">
        <v>35901</v>
      </c>
      <c r="AF134" s="90">
        <v>2.3586</v>
      </c>
      <c r="AG134" s="72">
        <f t="shared" si="146"/>
        <v>144.15090084163384</v>
      </c>
      <c r="AH134" s="72">
        <f t="shared" si="147"/>
        <v>0</v>
      </c>
      <c r="AI134" s="91">
        <f t="shared" si="180"/>
        <v>-20.382937379007021</v>
      </c>
      <c r="AJ134" s="91">
        <f t="shared" si="181"/>
        <v>0</v>
      </c>
      <c r="AT134" s="93">
        <v>35536</v>
      </c>
      <c r="AU134" s="90">
        <v>1.7866</v>
      </c>
      <c r="AV134" s="72">
        <f t="shared" si="148"/>
        <v>273.10313594317023</v>
      </c>
      <c r="AW134" s="72">
        <f t="shared" si="149"/>
        <v>0</v>
      </c>
      <c r="AX134" s="91">
        <f t="shared" si="182"/>
        <v>-58.280209210272538</v>
      </c>
      <c r="AY134" s="91">
        <f t="shared" si="183"/>
        <v>0</v>
      </c>
      <c r="BI134" s="93">
        <v>35170</v>
      </c>
      <c r="BJ134" s="90">
        <v>1.1475</v>
      </c>
      <c r="BK134" s="72">
        <f t="shared" si="152"/>
        <v>356.32427457339219</v>
      </c>
      <c r="BL134" s="72">
        <f t="shared" si="153"/>
        <v>0</v>
      </c>
      <c r="BM134" s="91">
        <f t="shared" si="184"/>
        <v>-303.76644407381684</v>
      </c>
      <c r="BN134" s="91">
        <f t="shared" si="185"/>
        <v>0</v>
      </c>
      <c r="BV134" s="82"/>
      <c r="BW134"/>
      <c r="BX134" s="93">
        <v>36631</v>
      </c>
      <c r="BY134" s="90">
        <v>3.9350000000000001</v>
      </c>
      <c r="BZ134" s="72">
        <f t="shared" si="154"/>
        <v>0</v>
      </c>
      <c r="CA134" s="72">
        <f t="shared" si="155"/>
        <v>224.60250482588211</v>
      </c>
      <c r="CB134" s="91">
        <f t="shared" si="186"/>
        <v>0</v>
      </c>
      <c r="CC134" s="91">
        <f t="shared" si="187"/>
        <v>-87.594976882094045</v>
      </c>
      <c r="CD134"/>
      <c r="CE134"/>
      <c r="CF134"/>
      <c r="CG134"/>
      <c r="CH134"/>
      <c r="CI134"/>
      <c r="CJ134" s="82"/>
      <c r="CK134"/>
      <c r="CL134" s="93">
        <v>36631</v>
      </c>
      <c r="CM134" s="90">
        <v>3.9350000000000001</v>
      </c>
      <c r="CN134" s="72">
        <f t="shared" si="156"/>
        <v>183.19458438730555</v>
      </c>
      <c r="CO134" s="72">
        <f t="shared" si="157"/>
        <v>0</v>
      </c>
      <c r="CP134" s="91">
        <f t="shared" si="188"/>
        <v>79.68964420847793</v>
      </c>
      <c r="CQ134" s="91">
        <f t="shared" si="189"/>
        <v>0</v>
      </c>
      <c r="CR134"/>
      <c r="CS134"/>
      <c r="CT134"/>
      <c r="CU134"/>
      <c r="CV134"/>
      <c r="CW134"/>
      <c r="CX134" s="82"/>
      <c r="CY134"/>
      <c r="CZ134" s="93">
        <v>36631</v>
      </c>
      <c r="DA134" s="90">
        <v>3.9350000000000001</v>
      </c>
      <c r="DB134" s="72">
        <f t="shared" si="158"/>
        <v>0</v>
      </c>
      <c r="DC134" s="72">
        <f t="shared" si="159"/>
        <v>413.06596000308855</v>
      </c>
      <c r="DD134" s="91">
        <f t="shared" si="190"/>
        <v>0</v>
      </c>
      <c r="DE134" s="91">
        <f t="shared" si="191"/>
        <v>-161.09572440120459</v>
      </c>
      <c r="DF134"/>
      <c r="DG134"/>
      <c r="DH134"/>
      <c r="DI134"/>
      <c r="DJ134"/>
      <c r="DK134"/>
      <c r="DL134" s="82"/>
      <c r="DM134"/>
      <c r="DN134" s="93">
        <v>36631</v>
      </c>
      <c r="DO134" s="90">
        <v>3.9350000000000001</v>
      </c>
      <c r="DP134" s="72">
        <f t="shared" si="160"/>
        <v>0</v>
      </c>
      <c r="DQ134" s="72">
        <f t="shared" si="161"/>
        <v>69.238366149331952</v>
      </c>
      <c r="DR134" s="91">
        <f t="shared" si="192"/>
        <v>0</v>
      </c>
      <c r="DS134" s="91">
        <f t="shared" si="193"/>
        <v>-27.002962798239469</v>
      </c>
      <c r="DT134"/>
      <c r="DU134"/>
      <c r="DV134"/>
      <c r="DW134"/>
      <c r="DX134"/>
      <c r="DY134"/>
      <c r="DZ134" s="82"/>
      <c r="EA134"/>
      <c r="EB134" s="93">
        <v>36631</v>
      </c>
      <c r="EC134" s="90">
        <v>3.9350000000000001</v>
      </c>
      <c r="ED134" s="72">
        <f t="shared" si="162"/>
        <v>0</v>
      </c>
      <c r="EE134" s="72">
        <f t="shared" si="163"/>
        <v>266.34817339201641</v>
      </c>
      <c r="EF134" s="91">
        <f t="shared" si="194"/>
        <v>0</v>
      </c>
      <c r="EG134" s="91">
        <f t="shared" si="195"/>
        <v>-103.87578762288643</v>
      </c>
      <c r="EH134"/>
      <c r="EI134"/>
      <c r="EJ134"/>
      <c r="EK134"/>
      <c r="EL134"/>
      <c r="EM134"/>
      <c r="EN134" s="82"/>
      <c r="EO134"/>
      <c r="EP134" s="93">
        <v>36631</v>
      </c>
      <c r="EQ134" s="90">
        <v>3.9350000000000001</v>
      </c>
      <c r="ER134" s="72">
        <f t="shared" si="164"/>
        <v>92.205238823256508</v>
      </c>
      <c r="ES134" s="72">
        <f t="shared" si="165"/>
        <v>0</v>
      </c>
      <c r="ET134" s="91">
        <f t="shared" si="196"/>
        <v>40.109278888116584</v>
      </c>
      <c r="EU134" s="91">
        <f t="shared" si="197"/>
        <v>0</v>
      </c>
      <c r="EV134"/>
      <c r="EW134"/>
      <c r="EX134"/>
      <c r="EY134"/>
      <c r="EZ134"/>
      <c r="FA134"/>
      <c r="FB134" s="82"/>
      <c r="FC134"/>
      <c r="FD134" s="93">
        <v>36631</v>
      </c>
      <c r="FE134" s="90">
        <v>3.9350000000000001</v>
      </c>
      <c r="FF134" s="72">
        <f t="shared" si="166"/>
        <v>356.32427457339219</v>
      </c>
      <c r="FG134" s="72">
        <f t="shared" si="167"/>
        <v>0</v>
      </c>
      <c r="FH134" s="91">
        <f t="shared" si="198"/>
        <v>155.00105943942563</v>
      </c>
      <c r="FI134" s="91">
        <f t="shared" si="199"/>
        <v>0</v>
      </c>
      <c r="FJ134"/>
      <c r="FK134"/>
      <c r="FL134"/>
      <c r="FM134"/>
      <c r="FN134"/>
      <c r="FO134"/>
      <c r="FP134" s="82"/>
      <c r="FQ134"/>
      <c r="FR134" s="93">
        <v>36631</v>
      </c>
      <c r="FS134" s="90">
        <v>3.9350000000000001</v>
      </c>
      <c r="FT134" s="72">
        <f t="shared" si="168"/>
        <v>273.10313594317023</v>
      </c>
      <c r="FU134" s="72">
        <f t="shared" si="169"/>
        <v>0</v>
      </c>
      <c r="FV134" s="91">
        <f t="shared" si="200"/>
        <v>118.79986413527907</v>
      </c>
      <c r="FW134" s="91">
        <f t="shared" si="201"/>
        <v>0</v>
      </c>
      <c r="FX134"/>
      <c r="FY134"/>
      <c r="FZ134"/>
      <c r="GA134"/>
      <c r="GB134"/>
      <c r="GC134"/>
      <c r="GD134" s="82"/>
      <c r="GE134"/>
      <c r="GF134" s="93">
        <v>36631</v>
      </c>
      <c r="GG134" s="90">
        <v>3.9350000000000001</v>
      </c>
      <c r="GH134" s="72">
        <f t="shared" si="170"/>
        <v>144.15090084163384</v>
      </c>
      <c r="GI134" s="72">
        <f t="shared" si="171"/>
        <v>0</v>
      </c>
      <c r="GJ134" s="91">
        <f t="shared" si="202"/>
        <v>62.705641866110732</v>
      </c>
      <c r="GK134" s="91">
        <f t="shared" si="203"/>
        <v>0</v>
      </c>
      <c r="GL134"/>
      <c r="GM134"/>
      <c r="GN134"/>
      <c r="GO134"/>
      <c r="GP134"/>
      <c r="GQ134"/>
      <c r="GS134"/>
      <c r="GT134" s="93">
        <v>36631</v>
      </c>
      <c r="GU134" s="90">
        <v>3.9350000000000001</v>
      </c>
      <c r="GV134" s="72">
        <f t="shared" si="172"/>
        <v>71.399954165701644</v>
      </c>
      <c r="GW134" s="72">
        <f t="shared" si="173"/>
        <v>0</v>
      </c>
      <c r="GX134" s="91">
        <f t="shared" si="204"/>
        <v>31.05898006208022</v>
      </c>
      <c r="GY134" s="91">
        <f t="shared" si="205"/>
        <v>0</v>
      </c>
      <c r="GZ134"/>
      <c r="HA134"/>
      <c r="HB134"/>
      <c r="HC134"/>
      <c r="HD134"/>
      <c r="HE134"/>
      <c r="HG134"/>
      <c r="HH134" s="93">
        <v>36631</v>
      </c>
      <c r="HI134" s="90">
        <v>3.9350000000000001</v>
      </c>
      <c r="HJ134" s="72">
        <f t="shared" si="174"/>
        <v>0</v>
      </c>
      <c r="HK134" s="72">
        <f t="shared" si="175"/>
        <v>42.421164821249356</v>
      </c>
      <c r="HL134" s="91">
        <f t="shared" si="206"/>
        <v>0</v>
      </c>
      <c r="HM134" s="91">
        <f t="shared" si="207"/>
        <v>-16.544254280287255</v>
      </c>
      <c r="HN134"/>
      <c r="HO134"/>
      <c r="HP134"/>
      <c r="HQ134"/>
      <c r="HR134"/>
      <c r="HS134"/>
    </row>
    <row r="135" spans="2:227" x14ac:dyDescent="0.2">
      <c r="B135" s="93">
        <v>36632</v>
      </c>
      <c r="C135" s="90">
        <v>3.9323999999999999</v>
      </c>
      <c r="D135" s="72">
        <f t="shared" si="150"/>
        <v>0</v>
      </c>
      <c r="E135" s="72">
        <f t="shared" si="151"/>
        <v>42.421164821249356</v>
      </c>
      <c r="F135" s="91">
        <f t="shared" si="176"/>
        <v>0</v>
      </c>
      <c r="G135" s="91">
        <f t="shared" si="177"/>
        <v>-16.433959251752</v>
      </c>
      <c r="P135" s="93">
        <v>36267</v>
      </c>
      <c r="Q135" s="90">
        <v>2.5430000000000001</v>
      </c>
      <c r="R135" s="72">
        <f t="shared" si="144"/>
        <v>71.399954165701644</v>
      </c>
      <c r="S135" s="72">
        <f t="shared" si="145"/>
        <v>0</v>
      </c>
      <c r="T135" s="91">
        <f t="shared" si="178"/>
        <v>-32.629779053725642</v>
      </c>
      <c r="U135" s="91">
        <f t="shared" si="179"/>
        <v>0</v>
      </c>
      <c r="AE135" s="93">
        <v>35902</v>
      </c>
      <c r="AF135" s="90">
        <v>2.3222</v>
      </c>
      <c r="AG135" s="72">
        <f t="shared" si="146"/>
        <v>144.15090084163384</v>
      </c>
      <c r="AH135" s="72">
        <f t="shared" si="147"/>
        <v>0</v>
      </c>
      <c r="AI135" s="91">
        <f t="shared" si="180"/>
        <v>-25.630030169642492</v>
      </c>
      <c r="AJ135" s="91">
        <f t="shared" si="181"/>
        <v>0</v>
      </c>
      <c r="AT135" s="93">
        <v>35537</v>
      </c>
      <c r="AU135" s="90">
        <v>1.8271999999999999</v>
      </c>
      <c r="AV135" s="72">
        <f t="shared" si="148"/>
        <v>273.10313594317023</v>
      </c>
      <c r="AW135" s="72">
        <f t="shared" si="149"/>
        <v>0</v>
      </c>
      <c r="AX135" s="91">
        <f t="shared" si="182"/>
        <v>-47.19222189097983</v>
      </c>
      <c r="AY135" s="91">
        <f t="shared" si="183"/>
        <v>0</v>
      </c>
      <c r="BI135" s="93">
        <v>35171</v>
      </c>
      <c r="BJ135" s="90">
        <v>1.1403000000000001</v>
      </c>
      <c r="BK135" s="72">
        <f t="shared" si="152"/>
        <v>356.32427457339219</v>
      </c>
      <c r="BL135" s="72">
        <f t="shared" si="153"/>
        <v>0</v>
      </c>
      <c r="BM135" s="91">
        <f t="shared" si="184"/>
        <v>-306.33197885074526</v>
      </c>
      <c r="BN135" s="91">
        <f t="shared" si="185"/>
        <v>0</v>
      </c>
      <c r="BV135" s="82"/>
      <c r="BW135"/>
      <c r="BX135" s="93">
        <v>36632</v>
      </c>
      <c r="BY135" s="90">
        <v>3.9323999999999999</v>
      </c>
      <c r="BZ135" s="72">
        <f t="shared" si="154"/>
        <v>0</v>
      </c>
      <c r="CA135" s="72">
        <f t="shared" si="155"/>
        <v>224.60250482588211</v>
      </c>
      <c r="CB135" s="91">
        <f t="shared" si="186"/>
        <v>0</v>
      </c>
      <c r="CC135" s="91">
        <f t="shared" si="187"/>
        <v>-87.011010369546725</v>
      </c>
      <c r="CD135"/>
      <c r="CE135"/>
      <c r="CF135"/>
      <c r="CG135"/>
      <c r="CH135"/>
      <c r="CI135"/>
      <c r="CJ135" s="82"/>
      <c r="CK135"/>
      <c r="CL135" s="93">
        <v>36632</v>
      </c>
      <c r="CM135" s="90">
        <v>3.9323999999999999</v>
      </c>
      <c r="CN135" s="72">
        <f t="shared" si="156"/>
        <v>183.19458438730555</v>
      </c>
      <c r="CO135" s="72">
        <f t="shared" si="157"/>
        <v>0</v>
      </c>
      <c r="CP135" s="91">
        <f t="shared" si="188"/>
        <v>79.213338289070904</v>
      </c>
      <c r="CQ135" s="91">
        <f t="shared" si="189"/>
        <v>0</v>
      </c>
      <c r="CR135"/>
      <c r="CS135"/>
      <c r="CT135"/>
      <c r="CU135"/>
      <c r="CV135"/>
      <c r="CW135"/>
      <c r="CX135" s="82"/>
      <c r="CY135"/>
      <c r="CZ135" s="93">
        <v>36632</v>
      </c>
      <c r="DA135" s="90">
        <v>3.9323999999999999</v>
      </c>
      <c r="DB135" s="72">
        <f t="shared" si="158"/>
        <v>0</v>
      </c>
      <c r="DC135" s="72">
        <f t="shared" si="159"/>
        <v>413.06596000308855</v>
      </c>
      <c r="DD135" s="91">
        <f t="shared" si="190"/>
        <v>0</v>
      </c>
      <c r="DE135" s="91">
        <f t="shared" si="191"/>
        <v>-160.02175290519648</v>
      </c>
      <c r="DF135"/>
      <c r="DG135"/>
      <c r="DH135"/>
      <c r="DI135"/>
      <c r="DJ135"/>
      <c r="DK135"/>
      <c r="DL135" s="82"/>
      <c r="DM135"/>
      <c r="DN135" s="93">
        <v>36632</v>
      </c>
      <c r="DO135" s="90">
        <v>3.9323999999999999</v>
      </c>
      <c r="DP135" s="72">
        <f t="shared" si="160"/>
        <v>0</v>
      </c>
      <c r="DQ135" s="72">
        <f t="shared" si="161"/>
        <v>69.238366149331952</v>
      </c>
      <c r="DR135" s="91">
        <f t="shared" si="192"/>
        <v>0</v>
      </c>
      <c r="DS135" s="91">
        <f t="shared" si="193"/>
        <v>-26.822943046251197</v>
      </c>
      <c r="DT135"/>
      <c r="DU135"/>
      <c r="DV135"/>
      <c r="DW135"/>
      <c r="DX135"/>
      <c r="DY135"/>
      <c r="DZ135" s="82"/>
      <c r="EA135"/>
      <c r="EB135" s="93">
        <v>36632</v>
      </c>
      <c r="EC135" s="90">
        <v>3.9323999999999999</v>
      </c>
      <c r="ED135" s="72">
        <f t="shared" si="162"/>
        <v>0</v>
      </c>
      <c r="EE135" s="72">
        <f t="shared" si="163"/>
        <v>266.34817339201641</v>
      </c>
      <c r="EF135" s="91">
        <f t="shared" si="194"/>
        <v>0</v>
      </c>
      <c r="EG135" s="91">
        <f t="shared" si="195"/>
        <v>-103.18328237206714</v>
      </c>
      <c r="EH135"/>
      <c r="EI135"/>
      <c r="EJ135"/>
      <c r="EK135"/>
      <c r="EL135"/>
      <c r="EM135"/>
      <c r="EN135" s="82"/>
      <c r="EO135"/>
      <c r="EP135" s="93">
        <v>36632</v>
      </c>
      <c r="EQ135" s="90">
        <v>3.9323999999999999</v>
      </c>
      <c r="ER135" s="72">
        <f t="shared" si="164"/>
        <v>92.205238823256508</v>
      </c>
      <c r="ES135" s="72">
        <f t="shared" si="165"/>
        <v>0</v>
      </c>
      <c r="ET135" s="91">
        <f t="shared" si="196"/>
        <v>39.869545267176107</v>
      </c>
      <c r="EU135" s="91">
        <f t="shared" si="197"/>
        <v>0</v>
      </c>
      <c r="EV135"/>
      <c r="EW135"/>
      <c r="EX135"/>
      <c r="EY135"/>
      <c r="EZ135"/>
      <c r="FA135"/>
      <c r="FB135" s="82"/>
      <c r="FC135"/>
      <c r="FD135" s="93">
        <v>36632</v>
      </c>
      <c r="FE135" s="90">
        <v>3.9323999999999999</v>
      </c>
      <c r="FF135" s="72">
        <f t="shared" si="166"/>
        <v>356.32427457339219</v>
      </c>
      <c r="FG135" s="72">
        <f t="shared" si="167"/>
        <v>0</v>
      </c>
      <c r="FH135" s="91">
        <f t="shared" si="198"/>
        <v>154.07461632553475</v>
      </c>
      <c r="FI135" s="91">
        <f t="shared" si="199"/>
        <v>0</v>
      </c>
      <c r="FJ135"/>
      <c r="FK135"/>
      <c r="FL135"/>
      <c r="FM135"/>
      <c r="FN135"/>
      <c r="FO135"/>
      <c r="FP135" s="82"/>
      <c r="FQ135"/>
      <c r="FR135" s="93">
        <v>36632</v>
      </c>
      <c r="FS135" s="90">
        <v>3.9323999999999999</v>
      </c>
      <c r="FT135" s="72">
        <f t="shared" si="168"/>
        <v>273.10313594317023</v>
      </c>
      <c r="FU135" s="72">
        <f t="shared" si="169"/>
        <v>0</v>
      </c>
      <c r="FV135" s="91">
        <f t="shared" si="200"/>
        <v>118.08979598182678</v>
      </c>
      <c r="FW135" s="91">
        <f t="shared" si="201"/>
        <v>0</v>
      </c>
      <c r="FX135"/>
      <c r="FY135"/>
      <c r="FZ135"/>
      <c r="GA135"/>
      <c r="GB135"/>
      <c r="GC135"/>
      <c r="GD135" s="82"/>
      <c r="GE135"/>
      <c r="GF135" s="93">
        <v>36632</v>
      </c>
      <c r="GG135" s="90">
        <v>3.9323999999999999</v>
      </c>
      <c r="GH135" s="72">
        <f t="shared" si="170"/>
        <v>144.15090084163384</v>
      </c>
      <c r="GI135" s="72">
        <f t="shared" si="171"/>
        <v>0</v>
      </c>
      <c r="GJ135" s="91">
        <f t="shared" si="202"/>
        <v>62.33084952392246</v>
      </c>
      <c r="GK135" s="91">
        <f t="shared" si="203"/>
        <v>0</v>
      </c>
      <c r="GL135"/>
      <c r="GM135"/>
      <c r="GN135"/>
      <c r="GO135"/>
      <c r="GP135"/>
      <c r="GQ135"/>
      <c r="GS135"/>
      <c r="GT135" s="93">
        <v>36632</v>
      </c>
      <c r="GU135" s="90">
        <v>3.9323999999999999</v>
      </c>
      <c r="GV135" s="72">
        <f t="shared" si="172"/>
        <v>71.399954165701644</v>
      </c>
      <c r="GW135" s="72">
        <f t="shared" si="173"/>
        <v>0</v>
      </c>
      <c r="GX135" s="91">
        <f t="shared" si="204"/>
        <v>30.873340181249382</v>
      </c>
      <c r="GY135" s="91">
        <f t="shared" si="205"/>
        <v>0</v>
      </c>
      <c r="GZ135"/>
      <c r="HA135"/>
      <c r="HB135"/>
      <c r="HC135"/>
      <c r="HD135"/>
      <c r="HE135"/>
      <c r="HG135"/>
      <c r="HH135" s="93">
        <v>36632</v>
      </c>
      <c r="HI135" s="90">
        <v>3.9323999999999999</v>
      </c>
      <c r="HJ135" s="72">
        <f t="shared" si="174"/>
        <v>0</v>
      </c>
      <c r="HK135" s="72">
        <f t="shared" si="175"/>
        <v>42.421164821249356</v>
      </c>
      <c r="HL135" s="91">
        <f t="shared" si="206"/>
        <v>0</v>
      </c>
      <c r="HM135" s="91">
        <f t="shared" si="207"/>
        <v>-16.433959251752</v>
      </c>
      <c r="HN135"/>
      <c r="HO135"/>
      <c r="HP135"/>
      <c r="HQ135"/>
      <c r="HR135"/>
      <c r="HS135"/>
    </row>
    <row r="136" spans="2:227" x14ac:dyDescent="0.2">
      <c r="B136" s="93">
        <v>36633</v>
      </c>
      <c r="C136" s="90">
        <v>3.9577</v>
      </c>
      <c r="D136" s="72">
        <f t="shared" si="150"/>
        <v>0</v>
      </c>
      <c r="E136" s="72">
        <f t="shared" si="151"/>
        <v>42.421164821249356</v>
      </c>
      <c r="F136" s="91">
        <f t="shared" si="176"/>
        <v>0</v>
      </c>
      <c r="G136" s="91">
        <f t="shared" si="177"/>
        <v>-17.507214721729611</v>
      </c>
      <c r="P136" s="93">
        <v>36268</v>
      </c>
      <c r="Q136" s="90">
        <v>2.5175000000000001</v>
      </c>
      <c r="R136" s="72">
        <f t="shared" si="144"/>
        <v>71.399954165701644</v>
      </c>
      <c r="S136" s="72">
        <f t="shared" si="145"/>
        <v>0</v>
      </c>
      <c r="T136" s="91">
        <f t="shared" si="178"/>
        <v>-34.450477884951034</v>
      </c>
      <c r="U136" s="91">
        <f t="shared" si="179"/>
        <v>0</v>
      </c>
      <c r="AE136" s="93">
        <v>35903</v>
      </c>
      <c r="AF136" s="90">
        <v>2.298</v>
      </c>
      <c r="AG136" s="72">
        <f t="shared" si="146"/>
        <v>144.15090084163384</v>
      </c>
      <c r="AH136" s="72">
        <f t="shared" si="147"/>
        <v>0</v>
      </c>
      <c r="AI136" s="91">
        <f t="shared" si="180"/>
        <v>-29.118481970010031</v>
      </c>
      <c r="AJ136" s="91">
        <f t="shared" si="181"/>
        <v>0</v>
      </c>
      <c r="AT136" s="93">
        <v>35538</v>
      </c>
      <c r="AU136" s="90">
        <v>1.8411</v>
      </c>
      <c r="AV136" s="72">
        <f t="shared" si="148"/>
        <v>273.10313594317023</v>
      </c>
      <c r="AW136" s="72">
        <f t="shared" si="149"/>
        <v>0</v>
      </c>
      <c r="AX136" s="91">
        <f t="shared" si="182"/>
        <v>-43.396088301369758</v>
      </c>
      <c r="AY136" s="91">
        <f t="shared" si="183"/>
        <v>0</v>
      </c>
      <c r="BI136" s="93">
        <v>35172</v>
      </c>
      <c r="BJ136" s="90">
        <v>1.1655</v>
      </c>
      <c r="BK136" s="72">
        <f t="shared" si="152"/>
        <v>356.32427457339219</v>
      </c>
      <c r="BL136" s="72">
        <f t="shared" si="153"/>
        <v>0</v>
      </c>
      <c r="BM136" s="91">
        <f t="shared" si="184"/>
        <v>-297.3526071314958</v>
      </c>
      <c r="BN136" s="91">
        <f t="shared" si="185"/>
        <v>0</v>
      </c>
      <c r="BV136" s="82"/>
      <c r="BW136"/>
      <c r="BX136" s="93">
        <v>36633</v>
      </c>
      <c r="BY136" s="90">
        <v>3.9577</v>
      </c>
      <c r="BZ136" s="72">
        <f t="shared" si="154"/>
        <v>0</v>
      </c>
      <c r="CA136" s="72">
        <f t="shared" si="155"/>
        <v>224.60250482588211</v>
      </c>
      <c r="CB136" s="91">
        <f t="shared" si="186"/>
        <v>0</v>
      </c>
      <c r="CC136" s="91">
        <f t="shared" si="187"/>
        <v>-92.693453741641562</v>
      </c>
      <c r="CD136"/>
      <c r="CE136"/>
      <c r="CF136"/>
      <c r="CG136"/>
      <c r="CH136"/>
      <c r="CI136"/>
      <c r="CJ136" s="82"/>
      <c r="CK136"/>
      <c r="CL136" s="93">
        <v>36633</v>
      </c>
      <c r="CM136" s="90">
        <v>3.9577</v>
      </c>
      <c r="CN136" s="72">
        <f t="shared" si="156"/>
        <v>183.19458438730555</v>
      </c>
      <c r="CO136" s="72">
        <f t="shared" si="157"/>
        <v>0</v>
      </c>
      <c r="CP136" s="91">
        <f t="shared" si="188"/>
        <v>83.848161274069753</v>
      </c>
      <c r="CQ136" s="91">
        <f t="shared" si="189"/>
        <v>0</v>
      </c>
      <c r="CR136"/>
      <c r="CS136"/>
      <c r="CT136"/>
      <c r="CU136"/>
      <c r="CV136"/>
      <c r="CW136"/>
      <c r="CX136" s="82"/>
      <c r="CY136"/>
      <c r="CZ136" s="93">
        <v>36633</v>
      </c>
      <c r="DA136" s="90">
        <v>3.9577</v>
      </c>
      <c r="DB136" s="72">
        <f t="shared" si="158"/>
        <v>0</v>
      </c>
      <c r="DC136" s="72">
        <f t="shared" si="159"/>
        <v>413.06596000308855</v>
      </c>
      <c r="DD136" s="91">
        <f t="shared" si="190"/>
        <v>0</v>
      </c>
      <c r="DE136" s="91">
        <f t="shared" si="191"/>
        <v>-170.47232169327467</v>
      </c>
      <c r="DF136"/>
      <c r="DG136"/>
      <c r="DH136"/>
      <c r="DI136"/>
      <c r="DJ136"/>
      <c r="DK136"/>
      <c r="DL136" s="82"/>
      <c r="DM136"/>
      <c r="DN136" s="93">
        <v>36633</v>
      </c>
      <c r="DO136" s="90">
        <v>3.9577</v>
      </c>
      <c r="DP136" s="72">
        <f t="shared" si="160"/>
        <v>0</v>
      </c>
      <c r="DQ136" s="72">
        <f t="shared" si="161"/>
        <v>69.238366149331952</v>
      </c>
      <c r="DR136" s="91">
        <f t="shared" si="192"/>
        <v>0</v>
      </c>
      <c r="DS136" s="91">
        <f t="shared" si="193"/>
        <v>-28.574673709829302</v>
      </c>
      <c r="DT136"/>
      <c r="DU136"/>
      <c r="DV136"/>
      <c r="DW136"/>
      <c r="DX136"/>
      <c r="DY136"/>
      <c r="DZ136" s="82"/>
      <c r="EA136"/>
      <c r="EB136" s="93">
        <v>36633</v>
      </c>
      <c r="EC136" s="90">
        <v>3.9577</v>
      </c>
      <c r="ED136" s="72">
        <f t="shared" si="162"/>
        <v>0</v>
      </c>
      <c r="EE136" s="72">
        <f t="shared" si="163"/>
        <v>266.34817339201641</v>
      </c>
      <c r="EF136" s="91">
        <f t="shared" si="194"/>
        <v>0</v>
      </c>
      <c r="EG136" s="91">
        <f t="shared" si="195"/>
        <v>-109.92189115888519</v>
      </c>
      <c r="EH136"/>
      <c r="EI136"/>
      <c r="EJ136"/>
      <c r="EK136"/>
      <c r="EL136"/>
      <c r="EM136"/>
      <c r="EN136" s="82"/>
      <c r="EO136"/>
      <c r="EP136" s="93">
        <v>36633</v>
      </c>
      <c r="EQ136" s="90">
        <v>3.9577</v>
      </c>
      <c r="ER136" s="72">
        <f t="shared" si="164"/>
        <v>92.205238823256508</v>
      </c>
      <c r="ES136" s="72">
        <f t="shared" si="165"/>
        <v>0</v>
      </c>
      <c r="ET136" s="91">
        <f t="shared" si="196"/>
        <v>42.202337809404504</v>
      </c>
      <c r="EU136" s="91">
        <f t="shared" si="197"/>
        <v>0</v>
      </c>
      <c r="EV136"/>
      <c r="EW136"/>
      <c r="EX136"/>
      <c r="EY136"/>
      <c r="EZ136"/>
      <c r="FA136"/>
      <c r="FB136" s="82"/>
      <c r="FC136"/>
      <c r="FD136" s="93">
        <v>36633</v>
      </c>
      <c r="FE136" s="90">
        <v>3.9577</v>
      </c>
      <c r="FF136" s="72">
        <f t="shared" si="166"/>
        <v>356.32427457339219</v>
      </c>
      <c r="FG136" s="72">
        <f t="shared" si="167"/>
        <v>0</v>
      </c>
      <c r="FH136" s="91">
        <f t="shared" si="198"/>
        <v>163.08962047224159</v>
      </c>
      <c r="FI136" s="91">
        <f t="shared" si="199"/>
        <v>0</v>
      </c>
      <c r="FJ136"/>
      <c r="FK136"/>
      <c r="FL136"/>
      <c r="FM136"/>
      <c r="FN136"/>
      <c r="FO136"/>
      <c r="FP136" s="82"/>
      <c r="FQ136"/>
      <c r="FR136" s="93">
        <v>36633</v>
      </c>
      <c r="FS136" s="90">
        <v>3.9577</v>
      </c>
      <c r="FT136" s="72">
        <f t="shared" si="168"/>
        <v>273.10313594317023</v>
      </c>
      <c r="FU136" s="72">
        <f t="shared" si="169"/>
        <v>0</v>
      </c>
      <c r="FV136" s="91">
        <f t="shared" si="200"/>
        <v>124.99930532118901</v>
      </c>
      <c r="FW136" s="91">
        <f t="shared" si="201"/>
        <v>0</v>
      </c>
      <c r="FX136"/>
      <c r="FY136"/>
      <c r="FZ136"/>
      <c r="GA136"/>
      <c r="GB136"/>
      <c r="GC136"/>
      <c r="GD136" s="82"/>
      <c r="GE136"/>
      <c r="GF136" s="93">
        <v>36633</v>
      </c>
      <c r="GG136" s="90">
        <v>3.9577</v>
      </c>
      <c r="GH136" s="72">
        <f t="shared" si="170"/>
        <v>144.15090084163384</v>
      </c>
      <c r="GI136" s="72">
        <f t="shared" si="171"/>
        <v>0</v>
      </c>
      <c r="GJ136" s="91">
        <f t="shared" si="202"/>
        <v>65.977867315215804</v>
      </c>
      <c r="GK136" s="91">
        <f t="shared" si="203"/>
        <v>0</v>
      </c>
      <c r="GL136"/>
      <c r="GM136"/>
      <c r="GN136"/>
      <c r="GO136"/>
      <c r="GP136"/>
      <c r="GQ136"/>
      <c r="GS136"/>
      <c r="GT136" s="93">
        <v>36633</v>
      </c>
      <c r="GU136" s="90">
        <v>3.9577</v>
      </c>
      <c r="GV136" s="72">
        <f t="shared" si="172"/>
        <v>71.399954165701644</v>
      </c>
      <c r="GW136" s="72">
        <f t="shared" si="173"/>
        <v>0</v>
      </c>
      <c r="GX136" s="91">
        <f t="shared" si="204"/>
        <v>32.679759021641644</v>
      </c>
      <c r="GY136" s="91">
        <f t="shared" si="205"/>
        <v>0</v>
      </c>
      <c r="GZ136"/>
      <c r="HA136"/>
      <c r="HB136"/>
      <c r="HC136"/>
      <c r="HD136"/>
      <c r="HE136"/>
      <c r="HG136"/>
      <c r="HH136" s="93">
        <v>36633</v>
      </c>
      <c r="HI136" s="90">
        <v>3.9577</v>
      </c>
      <c r="HJ136" s="72">
        <f t="shared" si="174"/>
        <v>0</v>
      </c>
      <c r="HK136" s="72">
        <f t="shared" si="175"/>
        <v>42.421164821249356</v>
      </c>
      <c r="HL136" s="91">
        <f t="shared" si="206"/>
        <v>0</v>
      </c>
      <c r="HM136" s="91">
        <f t="shared" si="207"/>
        <v>-17.507214721729611</v>
      </c>
      <c r="HN136"/>
      <c r="HO136"/>
      <c r="HP136"/>
      <c r="HQ136"/>
      <c r="HR136"/>
      <c r="HS136"/>
    </row>
    <row r="137" spans="2:227" x14ac:dyDescent="0.2">
      <c r="B137" s="93">
        <v>36634</v>
      </c>
      <c r="C137" s="90">
        <v>3.9464000000000001</v>
      </c>
      <c r="D137" s="72">
        <f t="shared" si="150"/>
        <v>0</v>
      </c>
      <c r="E137" s="72">
        <f t="shared" si="151"/>
        <v>42.421164821249356</v>
      </c>
      <c r="F137" s="91">
        <f t="shared" si="176"/>
        <v>0</v>
      </c>
      <c r="G137" s="91">
        <f t="shared" si="177"/>
        <v>-17.027855559249499</v>
      </c>
      <c r="P137" s="93">
        <v>36269</v>
      </c>
      <c r="Q137" s="90">
        <v>2.5329000000000002</v>
      </c>
      <c r="R137" s="72">
        <f t="shared" si="144"/>
        <v>71.399954165701644</v>
      </c>
      <c r="S137" s="72">
        <f t="shared" si="145"/>
        <v>0</v>
      </c>
      <c r="T137" s="91">
        <f t="shared" si="178"/>
        <v>-33.350918590799225</v>
      </c>
      <c r="U137" s="91">
        <f t="shared" si="179"/>
        <v>0</v>
      </c>
      <c r="AE137" s="93">
        <v>35904</v>
      </c>
      <c r="AF137" s="90">
        <v>2.3197000000000001</v>
      </c>
      <c r="AG137" s="72">
        <f t="shared" si="146"/>
        <v>144.15090084163384</v>
      </c>
      <c r="AH137" s="72">
        <f t="shared" si="147"/>
        <v>0</v>
      </c>
      <c r="AI137" s="91">
        <f t="shared" si="180"/>
        <v>-25.990407421746568</v>
      </c>
      <c r="AJ137" s="91">
        <f t="shared" si="181"/>
        <v>0</v>
      </c>
      <c r="AT137" s="93">
        <v>35539</v>
      </c>
      <c r="AU137" s="90">
        <v>1.8053999999999999</v>
      </c>
      <c r="AV137" s="72">
        <f t="shared" si="148"/>
        <v>273.10313594317023</v>
      </c>
      <c r="AW137" s="72">
        <f t="shared" si="149"/>
        <v>0</v>
      </c>
      <c r="AX137" s="91">
        <f t="shared" si="182"/>
        <v>-53.145870254540952</v>
      </c>
      <c r="AY137" s="91">
        <f t="shared" si="183"/>
        <v>0</v>
      </c>
      <c r="BI137" s="93">
        <v>35173</v>
      </c>
      <c r="BJ137" s="90">
        <v>1.1720999999999999</v>
      </c>
      <c r="BK137" s="72">
        <f t="shared" si="152"/>
        <v>356.32427457339219</v>
      </c>
      <c r="BL137" s="72">
        <f t="shared" si="153"/>
        <v>0</v>
      </c>
      <c r="BM137" s="91">
        <f t="shared" si="184"/>
        <v>-295.00086691931142</v>
      </c>
      <c r="BN137" s="91">
        <f t="shared" si="185"/>
        <v>0</v>
      </c>
      <c r="BV137" s="82"/>
      <c r="BW137"/>
      <c r="BX137" s="93">
        <v>36634</v>
      </c>
      <c r="BY137" s="90">
        <v>3.9464000000000001</v>
      </c>
      <c r="BZ137" s="72">
        <f t="shared" si="154"/>
        <v>0</v>
      </c>
      <c r="CA137" s="72">
        <f t="shared" si="155"/>
        <v>224.60250482588211</v>
      </c>
      <c r="CB137" s="91">
        <f t="shared" si="186"/>
        <v>0</v>
      </c>
      <c r="CC137" s="91">
        <f t="shared" si="187"/>
        <v>-90.155445437109123</v>
      </c>
      <c r="CD137"/>
      <c r="CE137"/>
      <c r="CF137"/>
      <c r="CG137"/>
      <c r="CH137"/>
      <c r="CI137"/>
      <c r="CJ137" s="82"/>
      <c r="CK137"/>
      <c r="CL137" s="93">
        <v>36634</v>
      </c>
      <c r="CM137" s="90">
        <v>3.9464000000000001</v>
      </c>
      <c r="CN137" s="72">
        <f t="shared" si="156"/>
        <v>183.19458438730555</v>
      </c>
      <c r="CO137" s="72">
        <f t="shared" si="157"/>
        <v>0</v>
      </c>
      <c r="CP137" s="91">
        <f t="shared" si="188"/>
        <v>81.778062470493225</v>
      </c>
      <c r="CQ137" s="91">
        <f t="shared" si="189"/>
        <v>0</v>
      </c>
      <c r="CR137"/>
      <c r="CS137"/>
      <c r="CT137"/>
      <c r="CU137"/>
      <c r="CV137"/>
      <c r="CW137"/>
      <c r="CX137" s="82"/>
      <c r="CY137"/>
      <c r="CZ137" s="93">
        <v>36634</v>
      </c>
      <c r="DA137" s="90">
        <v>3.9464000000000001</v>
      </c>
      <c r="DB137" s="72">
        <f t="shared" si="158"/>
        <v>0</v>
      </c>
      <c r="DC137" s="72">
        <f t="shared" si="159"/>
        <v>413.06596000308855</v>
      </c>
      <c r="DD137" s="91">
        <f t="shared" si="190"/>
        <v>0</v>
      </c>
      <c r="DE137" s="91">
        <f t="shared" si="191"/>
        <v>-165.80467634523981</v>
      </c>
      <c r="DF137"/>
      <c r="DG137"/>
      <c r="DH137"/>
      <c r="DI137"/>
      <c r="DJ137"/>
      <c r="DK137"/>
      <c r="DL137" s="82"/>
      <c r="DM137"/>
      <c r="DN137" s="93">
        <v>36634</v>
      </c>
      <c r="DO137" s="90">
        <v>3.9464000000000001</v>
      </c>
      <c r="DP137" s="72">
        <f t="shared" si="160"/>
        <v>0</v>
      </c>
      <c r="DQ137" s="72">
        <f t="shared" si="161"/>
        <v>69.238366149331952</v>
      </c>
      <c r="DR137" s="91">
        <f t="shared" si="192"/>
        <v>0</v>
      </c>
      <c r="DS137" s="91">
        <f t="shared" si="193"/>
        <v>-27.792280172341858</v>
      </c>
      <c r="DT137"/>
      <c r="DU137"/>
      <c r="DV137"/>
      <c r="DW137"/>
      <c r="DX137"/>
      <c r="DY137"/>
      <c r="DZ137" s="82"/>
      <c r="EA137"/>
      <c r="EB137" s="93">
        <v>36634</v>
      </c>
      <c r="EC137" s="90">
        <v>3.9464000000000001</v>
      </c>
      <c r="ED137" s="72">
        <f t="shared" si="162"/>
        <v>0</v>
      </c>
      <c r="EE137" s="72">
        <f t="shared" si="163"/>
        <v>266.34817339201641</v>
      </c>
      <c r="EF137" s="91">
        <f t="shared" si="194"/>
        <v>0</v>
      </c>
      <c r="EG137" s="91">
        <f t="shared" si="195"/>
        <v>-106.91215679955543</v>
      </c>
      <c r="EH137"/>
      <c r="EI137"/>
      <c r="EJ137"/>
      <c r="EK137"/>
      <c r="EL137"/>
      <c r="EM137"/>
      <c r="EN137" s="82"/>
      <c r="EO137"/>
      <c r="EP137" s="93">
        <v>36634</v>
      </c>
      <c r="EQ137" s="90">
        <v>3.9464000000000001</v>
      </c>
      <c r="ER137" s="72">
        <f t="shared" si="164"/>
        <v>92.205238823256508</v>
      </c>
      <c r="ES137" s="72">
        <f t="shared" si="165"/>
        <v>0</v>
      </c>
      <c r="ET137" s="91">
        <f t="shared" si="196"/>
        <v>41.160418610701718</v>
      </c>
      <c r="EU137" s="91">
        <f t="shared" si="197"/>
        <v>0</v>
      </c>
      <c r="EV137"/>
      <c r="EW137"/>
      <c r="EX137"/>
      <c r="EY137"/>
      <c r="EZ137"/>
      <c r="FA137"/>
      <c r="FB137" s="82"/>
      <c r="FC137"/>
      <c r="FD137" s="93">
        <v>36634</v>
      </c>
      <c r="FE137" s="90">
        <v>3.9464000000000001</v>
      </c>
      <c r="FF137" s="72">
        <f t="shared" si="166"/>
        <v>356.32427457339219</v>
      </c>
      <c r="FG137" s="72">
        <f t="shared" si="167"/>
        <v>0</v>
      </c>
      <c r="FH137" s="91">
        <f t="shared" si="198"/>
        <v>159.06315616956232</v>
      </c>
      <c r="FI137" s="91">
        <f t="shared" si="199"/>
        <v>0</v>
      </c>
      <c r="FJ137"/>
      <c r="FK137"/>
      <c r="FL137"/>
      <c r="FM137"/>
      <c r="FN137"/>
      <c r="FO137"/>
      <c r="FP137" s="82"/>
      <c r="FQ137"/>
      <c r="FR137" s="93">
        <v>36634</v>
      </c>
      <c r="FS137" s="90">
        <v>3.9464000000000001</v>
      </c>
      <c r="FT137" s="72">
        <f t="shared" si="168"/>
        <v>273.10313594317023</v>
      </c>
      <c r="FU137" s="72">
        <f t="shared" si="169"/>
        <v>0</v>
      </c>
      <c r="FV137" s="91">
        <f t="shared" si="200"/>
        <v>121.91323988503123</v>
      </c>
      <c r="FW137" s="91">
        <f t="shared" si="201"/>
        <v>0</v>
      </c>
      <c r="FX137"/>
      <c r="FY137"/>
      <c r="FZ137"/>
      <c r="GA137"/>
      <c r="GB137"/>
      <c r="GC137"/>
      <c r="GD137" s="82"/>
      <c r="GE137"/>
      <c r="GF137" s="93">
        <v>36634</v>
      </c>
      <c r="GG137" s="90">
        <v>3.9464000000000001</v>
      </c>
      <c r="GH137" s="72">
        <f t="shared" si="170"/>
        <v>144.15090084163384</v>
      </c>
      <c r="GI137" s="72">
        <f t="shared" si="171"/>
        <v>0</v>
      </c>
      <c r="GJ137" s="91">
        <f t="shared" si="202"/>
        <v>64.348962135705364</v>
      </c>
      <c r="GK137" s="91">
        <f t="shared" si="203"/>
        <v>0</v>
      </c>
      <c r="GL137"/>
      <c r="GM137"/>
      <c r="GN137"/>
      <c r="GO137"/>
      <c r="GP137"/>
      <c r="GQ137"/>
      <c r="GS137"/>
      <c r="GT137" s="93">
        <v>36634</v>
      </c>
      <c r="GU137" s="90">
        <v>3.9464000000000001</v>
      </c>
      <c r="GV137" s="72">
        <f t="shared" si="172"/>
        <v>71.399954165701644</v>
      </c>
      <c r="GW137" s="72">
        <f t="shared" si="173"/>
        <v>0</v>
      </c>
      <c r="GX137" s="91">
        <f t="shared" si="204"/>
        <v>31.872939539569224</v>
      </c>
      <c r="GY137" s="91">
        <f t="shared" si="205"/>
        <v>0</v>
      </c>
      <c r="GZ137"/>
      <c r="HA137"/>
      <c r="HB137"/>
      <c r="HC137"/>
      <c r="HD137"/>
      <c r="HE137"/>
      <c r="HG137"/>
      <c r="HH137" s="93">
        <v>36634</v>
      </c>
      <c r="HI137" s="90">
        <v>3.9464000000000001</v>
      </c>
      <c r="HJ137" s="72">
        <f t="shared" si="174"/>
        <v>0</v>
      </c>
      <c r="HK137" s="72">
        <f t="shared" si="175"/>
        <v>42.421164821249356</v>
      </c>
      <c r="HL137" s="91">
        <f t="shared" si="206"/>
        <v>0</v>
      </c>
      <c r="HM137" s="91">
        <f t="shared" si="207"/>
        <v>-17.027855559249499</v>
      </c>
      <c r="HN137"/>
      <c r="HO137"/>
      <c r="HP137"/>
      <c r="HQ137"/>
      <c r="HR137"/>
      <c r="HS137"/>
    </row>
    <row r="138" spans="2:227" x14ac:dyDescent="0.2">
      <c r="B138" s="93">
        <v>36635</v>
      </c>
      <c r="C138" s="90">
        <v>3.9293999999999998</v>
      </c>
      <c r="D138" s="72">
        <f t="shared" si="150"/>
        <v>0</v>
      </c>
      <c r="E138" s="72">
        <f t="shared" si="151"/>
        <v>42.421164821249356</v>
      </c>
      <c r="F138" s="91">
        <f t="shared" si="176"/>
        <v>0</v>
      </c>
      <c r="G138" s="91">
        <f t="shared" si="177"/>
        <v>-16.306695757288246</v>
      </c>
      <c r="P138" s="93">
        <v>36270</v>
      </c>
      <c r="Q138" s="90">
        <v>2.5579000000000001</v>
      </c>
      <c r="R138" s="72">
        <f t="shared" si="144"/>
        <v>71.399954165701644</v>
      </c>
      <c r="S138" s="72">
        <f t="shared" si="145"/>
        <v>0</v>
      </c>
      <c r="T138" s="91">
        <f t="shared" si="178"/>
        <v>-31.565919736656692</v>
      </c>
      <c r="U138" s="91">
        <f t="shared" si="179"/>
        <v>0</v>
      </c>
      <c r="AE138" s="93">
        <v>35905</v>
      </c>
      <c r="AF138" s="90">
        <v>2.2793999999999999</v>
      </c>
      <c r="AG138" s="72">
        <f t="shared" si="146"/>
        <v>144.15090084163384</v>
      </c>
      <c r="AH138" s="72">
        <f t="shared" si="147"/>
        <v>0</v>
      </c>
      <c r="AI138" s="91">
        <f t="shared" si="180"/>
        <v>-31.799688725664446</v>
      </c>
      <c r="AJ138" s="91">
        <f t="shared" si="181"/>
        <v>0</v>
      </c>
      <c r="AT138" s="93">
        <v>35540</v>
      </c>
      <c r="AU138" s="90">
        <v>1.7844</v>
      </c>
      <c r="AV138" s="72">
        <f t="shared" si="148"/>
        <v>273.10313594317023</v>
      </c>
      <c r="AW138" s="72">
        <f t="shared" si="149"/>
        <v>0</v>
      </c>
      <c r="AX138" s="91">
        <f t="shared" si="182"/>
        <v>-58.881036109347505</v>
      </c>
      <c r="AY138" s="91">
        <f t="shared" si="183"/>
        <v>0</v>
      </c>
      <c r="BI138" s="93">
        <v>35174</v>
      </c>
      <c r="BJ138" s="90">
        <v>1.1661999999999999</v>
      </c>
      <c r="BK138" s="72">
        <f t="shared" si="152"/>
        <v>356.32427457339219</v>
      </c>
      <c r="BL138" s="72">
        <f t="shared" si="153"/>
        <v>0</v>
      </c>
      <c r="BM138" s="91">
        <f t="shared" si="184"/>
        <v>-297.10318013929447</v>
      </c>
      <c r="BN138" s="91">
        <f t="shared" si="185"/>
        <v>0</v>
      </c>
      <c r="BV138" s="82"/>
      <c r="BW138"/>
      <c r="BX138" s="93">
        <v>36635</v>
      </c>
      <c r="BY138" s="90">
        <v>3.9293999999999998</v>
      </c>
      <c r="BZ138" s="72">
        <f t="shared" si="154"/>
        <v>0</v>
      </c>
      <c r="CA138" s="72">
        <f t="shared" si="155"/>
        <v>224.60250482588211</v>
      </c>
      <c r="CB138" s="91">
        <f t="shared" si="186"/>
        <v>0</v>
      </c>
      <c r="CC138" s="91">
        <f t="shared" si="187"/>
        <v>-86.337202855069052</v>
      </c>
      <c r="CD138"/>
      <c r="CE138"/>
      <c r="CF138"/>
      <c r="CG138"/>
      <c r="CH138"/>
      <c r="CI138"/>
      <c r="CJ138" s="82"/>
      <c r="CK138"/>
      <c r="CL138" s="93">
        <v>36635</v>
      </c>
      <c r="CM138" s="90">
        <v>3.9293999999999998</v>
      </c>
      <c r="CN138" s="72">
        <f t="shared" si="156"/>
        <v>183.19458438730555</v>
      </c>
      <c r="CO138" s="72">
        <f t="shared" si="157"/>
        <v>0</v>
      </c>
      <c r="CP138" s="91">
        <f t="shared" si="188"/>
        <v>78.663754535908964</v>
      </c>
      <c r="CQ138" s="91">
        <f t="shared" si="189"/>
        <v>0</v>
      </c>
      <c r="CR138"/>
      <c r="CS138"/>
      <c r="CT138"/>
      <c r="CU138"/>
      <c r="CV138"/>
      <c r="CW138"/>
      <c r="CX138" s="82"/>
      <c r="CY138"/>
      <c r="CZ138" s="93">
        <v>36635</v>
      </c>
      <c r="DA138" s="90">
        <v>3.9293999999999998</v>
      </c>
      <c r="DB138" s="72">
        <f t="shared" si="158"/>
        <v>0</v>
      </c>
      <c r="DC138" s="72">
        <f t="shared" si="159"/>
        <v>413.06596000308855</v>
      </c>
      <c r="DD138" s="91">
        <f t="shared" si="190"/>
        <v>0</v>
      </c>
      <c r="DE138" s="91">
        <f t="shared" si="191"/>
        <v>-158.78255502518718</v>
      </c>
      <c r="DF138"/>
      <c r="DG138"/>
      <c r="DH138"/>
      <c r="DI138"/>
      <c r="DJ138"/>
      <c r="DK138"/>
      <c r="DL138" s="82"/>
      <c r="DM138"/>
      <c r="DN138" s="93">
        <v>36635</v>
      </c>
      <c r="DO138" s="90">
        <v>3.9293999999999998</v>
      </c>
      <c r="DP138" s="72">
        <f t="shared" si="160"/>
        <v>0</v>
      </c>
      <c r="DQ138" s="72">
        <f t="shared" si="161"/>
        <v>69.238366149331952</v>
      </c>
      <c r="DR138" s="91">
        <f t="shared" si="192"/>
        <v>0</v>
      </c>
      <c r="DS138" s="91">
        <f t="shared" si="193"/>
        <v>-26.615227947803191</v>
      </c>
      <c r="DT138"/>
      <c r="DU138"/>
      <c r="DV138"/>
      <c r="DW138"/>
      <c r="DX138"/>
      <c r="DY138"/>
      <c r="DZ138" s="82"/>
      <c r="EA138"/>
      <c r="EB138" s="93">
        <v>36635</v>
      </c>
      <c r="EC138" s="90">
        <v>3.9293999999999998</v>
      </c>
      <c r="ED138" s="72">
        <f t="shared" si="162"/>
        <v>0</v>
      </c>
      <c r="EE138" s="72">
        <f t="shared" si="163"/>
        <v>266.34817339201641</v>
      </c>
      <c r="EF138" s="91">
        <f t="shared" si="194"/>
        <v>0</v>
      </c>
      <c r="EG138" s="91">
        <f t="shared" si="195"/>
        <v>-102.38423785189107</v>
      </c>
      <c r="EH138"/>
      <c r="EI138"/>
      <c r="EJ138"/>
      <c r="EK138"/>
      <c r="EL138"/>
      <c r="EM138"/>
      <c r="EN138" s="82"/>
      <c r="EO138"/>
      <c r="EP138" s="93">
        <v>36635</v>
      </c>
      <c r="EQ138" s="90">
        <v>3.9293999999999998</v>
      </c>
      <c r="ER138" s="72">
        <f t="shared" si="164"/>
        <v>92.205238823256508</v>
      </c>
      <c r="ES138" s="72">
        <f t="shared" si="165"/>
        <v>0</v>
      </c>
      <c r="ET138" s="91">
        <f t="shared" si="196"/>
        <v>39.592929550706323</v>
      </c>
      <c r="EU138" s="91">
        <f t="shared" si="197"/>
        <v>0</v>
      </c>
      <c r="EV138"/>
      <c r="EW138"/>
      <c r="EX138"/>
      <c r="EY138"/>
      <c r="EZ138"/>
      <c r="FA138"/>
      <c r="FB138" s="82"/>
      <c r="FC138"/>
      <c r="FD138" s="93">
        <v>36635</v>
      </c>
      <c r="FE138" s="90">
        <v>3.9293999999999998</v>
      </c>
      <c r="FF138" s="72">
        <f t="shared" si="166"/>
        <v>356.32427457339219</v>
      </c>
      <c r="FG138" s="72">
        <f t="shared" si="167"/>
        <v>0</v>
      </c>
      <c r="FH138" s="91">
        <f t="shared" si="198"/>
        <v>153.00564350181452</v>
      </c>
      <c r="FI138" s="91">
        <f t="shared" si="199"/>
        <v>0</v>
      </c>
      <c r="FJ138"/>
      <c r="FK138"/>
      <c r="FL138"/>
      <c r="FM138"/>
      <c r="FN138"/>
      <c r="FO138"/>
      <c r="FP138" s="82"/>
      <c r="FQ138"/>
      <c r="FR138" s="93">
        <v>36635</v>
      </c>
      <c r="FS138" s="90">
        <v>3.9293999999999998</v>
      </c>
      <c r="FT138" s="72">
        <f t="shared" si="168"/>
        <v>273.10313594317023</v>
      </c>
      <c r="FU138" s="72">
        <f t="shared" si="169"/>
        <v>0</v>
      </c>
      <c r="FV138" s="91">
        <f t="shared" si="200"/>
        <v>117.27048657399723</v>
      </c>
      <c r="FW138" s="91">
        <f t="shared" si="201"/>
        <v>0</v>
      </c>
      <c r="FX138"/>
      <c r="FY138"/>
      <c r="FZ138"/>
      <c r="GA138"/>
      <c r="GB138"/>
      <c r="GC138"/>
      <c r="GD138" s="82"/>
      <c r="GE138"/>
      <c r="GF138" s="93">
        <v>36635</v>
      </c>
      <c r="GG138" s="90">
        <v>3.9293999999999998</v>
      </c>
      <c r="GH138" s="72">
        <f t="shared" si="170"/>
        <v>144.15090084163384</v>
      </c>
      <c r="GI138" s="72">
        <f t="shared" si="171"/>
        <v>0</v>
      </c>
      <c r="GJ138" s="91">
        <f t="shared" si="202"/>
        <v>61.89839682139754</v>
      </c>
      <c r="GK138" s="91">
        <f t="shared" si="203"/>
        <v>0</v>
      </c>
      <c r="GL138"/>
      <c r="GM138"/>
      <c r="GN138"/>
      <c r="GO138"/>
      <c r="GP138"/>
      <c r="GQ138"/>
      <c r="GS138"/>
      <c r="GT138" s="93">
        <v>36635</v>
      </c>
      <c r="GU138" s="90">
        <v>3.9293999999999998</v>
      </c>
      <c r="GV138" s="72">
        <f t="shared" si="172"/>
        <v>71.399954165701644</v>
      </c>
      <c r="GW138" s="72">
        <f t="shared" si="173"/>
        <v>0</v>
      </c>
      <c r="GX138" s="91">
        <f t="shared" si="204"/>
        <v>30.659140318752272</v>
      </c>
      <c r="GY138" s="91">
        <f t="shared" si="205"/>
        <v>0</v>
      </c>
      <c r="GZ138"/>
      <c r="HA138"/>
      <c r="HB138"/>
      <c r="HC138"/>
      <c r="HD138"/>
      <c r="HE138"/>
      <c r="HG138"/>
      <c r="HH138" s="93">
        <v>36635</v>
      </c>
      <c r="HI138" s="90">
        <v>3.9293999999999998</v>
      </c>
      <c r="HJ138" s="72">
        <f t="shared" si="174"/>
        <v>0</v>
      </c>
      <c r="HK138" s="72">
        <f t="shared" si="175"/>
        <v>42.421164821249356</v>
      </c>
      <c r="HL138" s="91">
        <f t="shared" si="206"/>
        <v>0</v>
      </c>
      <c r="HM138" s="91">
        <f t="shared" si="207"/>
        <v>-16.306695757288246</v>
      </c>
      <c r="HN138"/>
      <c r="HO138"/>
      <c r="HP138"/>
      <c r="HQ138"/>
      <c r="HR138"/>
      <c r="HS138"/>
    </row>
    <row r="139" spans="2:227" x14ac:dyDescent="0.2">
      <c r="B139" s="93">
        <v>36636</v>
      </c>
      <c r="C139" s="90">
        <v>3.9137</v>
      </c>
      <c r="D139" s="72">
        <f t="shared" si="150"/>
        <v>0</v>
      </c>
      <c r="E139" s="72">
        <f t="shared" si="151"/>
        <v>42.421164821249356</v>
      </c>
      <c r="F139" s="91">
        <f t="shared" si="176"/>
        <v>0</v>
      </c>
      <c r="G139" s="91">
        <f t="shared" si="177"/>
        <v>-15.640683469594638</v>
      </c>
      <c r="P139" s="93">
        <v>36271</v>
      </c>
      <c r="Q139" s="90">
        <v>2.5752999999999999</v>
      </c>
      <c r="R139" s="72">
        <f t="shared" si="144"/>
        <v>71.399954165701644</v>
      </c>
      <c r="S139" s="72">
        <f t="shared" si="145"/>
        <v>0</v>
      </c>
      <c r="T139" s="91">
        <f t="shared" si="178"/>
        <v>-30.323560534173495</v>
      </c>
      <c r="U139" s="91">
        <f t="shared" si="179"/>
        <v>0</v>
      </c>
      <c r="AE139" s="93">
        <v>35906</v>
      </c>
      <c r="AF139" s="90">
        <v>2.2778999999999998</v>
      </c>
      <c r="AG139" s="72">
        <f t="shared" si="146"/>
        <v>144.15090084163384</v>
      </c>
      <c r="AH139" s="72">
        <f t="shared" si="147"/>
        <v>0</v>
      </c>
      <c r="AI139" s="91">
        <f t="shared" si="180"/>
        <v>-32.015915076926902</v>
      </c>
      <c r="AJ139" s="91">
        <f t="shared" si="181"/>
        <v>0</v>
      </c>
      <c r="AT139" s="93">
        <v>35541</v>
      </c>
      <c r="AU139" s="90">
        <v>1.7901</v>
      </c>
      <c r="AV139" s="72">
        <f t="shared" si="148"/>
        <v>273.10313594317023</v>
      </c>
      <c r="AW139" s="72">
        <f t="shared" si="149"/>
        <v>0</v>
      </c>
      <c r="AX139" s="91">
        <f t="shared" si="182"/>
        <v>-57.324348234471422</v>
      </c>
      <c r="AY139" s="91">
        <f t="shared" si="183"/>
        <v>0</v>
      </c>
      <c r="BI139" s="93">
        <v>35175</v>
      </c>
      <c r="BJ139" s="90">
        <v>1.1722999999999999</v>
      </c>
      <c r="BK139" s="72">
        <f t="shared" si="152"/>
        <v>356.32427457339219</v>
      </c>
      <c r="BL139" s="72">
        <f t="shared" si="153"/>
        <v>0</v>
      </c>
      <c r="BM139" s="91">
        <f t="shared" si="184"/>
        <v>-294.92960206439676</v>
      </c>
      <c r="BN139" s="91">
        <f t="shared" si="185"/>
        <v>0</v>
      </c>
      <c r="BV139" s="82"/>
      <c r="BW139"/>
      <c r="BX139" s="93">
        <v>36636</v>
      </c>
      <c r="BY139" s="90">
        <v>3.9137</v>
      </c>
      <c r="BZ139" s="72">
        <f t="shared" si="154"/>
        <v>0</v>
      </c>
      <c r="CA139" s="72">
        <f t="shared" si="155"/>
        <v>224.60250482588211</v>
      </c>
      <c r="CB139" s="91">
        <f t="shared" si="186"/>
        <v>0</v>
      </c>
      <c r="CC139" s="91">
        <f t="shared" si="187"/>
        <v>-82.810943529302733</v>
      </c>
      <c r="CD139"/>
      <c r="CE139"/>
      <c r="CF139"/>
      <c r="CG139"/>
      <c r="CH139"/>
      <c r="CI139"/>
      <c r="CJ139" s="82"/>
      <c r="CK139"/>
      <c r="CL139" s="93">
        <v>36636</v>
      </c>
      <c r="CM139" s="90">
        <v>3.9137</v>
      </c>
      <c r="CN139" s="72">
        <f t="shared" si="156"/>
        <v>183.19458438730555</v>
      </c>
      <c r="CO139" s="72">
        <f t="shared" si="157"/>
        <v>0</v>
      </c>
      <c r="CP139" s="91">
        <f t="shared" si="188"/>
        <v>75.787599561028301</v>
      </c>
      <c r="CQ139" s="91">
        <f t="shared" si="189"/>
        <v>0</v>
      </c>
      <c r="CR139"/>
      <c r="CS139"/>
      <c r="CT139"/>
      <c r="CU139"/>
      <c r="CV139"/>
      <c r="CW139"/>
      <c r="CX139" s="82"/>
      <c r="CY139"/>
      <c r="CZ139" s="93">
        <v>36636</v>
      </c>
      <c r="DA139" s="90">
        <v>3.9137</v>
      </c>
      <c r="DB139" s="72">
        <f t="shared" si="158"/>
        <v>0</v>
      </c>
      <c r="DC139" s="72">
        <f t="shared" si="159"/>
        <v>413.06596000308855</v>
      </c>
      <c r="DD139" s="91">
        <f t="shared" si="190"/>
        <v>0</v>
      </c>
      <c r="DE139" s="91">
        <f t="shared" si="191"/>
        <v>-152.29741945313876</v>
      </c>
      <c r="DF139"/>
      <c r="DG139"/>
      <c r="DH139"/>
      <c r="DI139"/>
      <c r="DJ139"/>
      <c r="DK139"/>
      <c r="DL139" s="82"/>
      <c r="DM139"/>
      <c r="DN139" s="93">
        <v>36636</v>
      </c>
      <c r="DO139" s="90">
        <v>3.9137</v>
      </c>
      <c r="DP139" s="72">
        <f t="shared" si="160"/>
        <v>0</v>
      </c>
      <c r="DQ139" s="72">
        <f t="shared" si="161"/>
        <v>69.238366149331952</v>
      </c>
      <c r="DR139" s="91">
        <f t="shared" si="192"/>
        <v>0</v>
      </c>
      <c r="DS139" s="91">
        <f t="shared" si="193"/>
        <v>-25.528185599258691</v>
      </c>
      <c r="DT139"/>
      <c r="DU139"/>
      <c r="DV139"/>
      <c r="DW139"/>
      <c r="DX139"/>
      <c r="DY139"/>
      <c r="DZ139" s="82"/>
      <c r="EA139"/>
      <c r="EB139" s="93">
        <v>36636</v>
      </c>
      <c r="EC139" s="90">
        <v>3.9137</v>
      </c>
      <c r="ED139" s="72">
        <f t="shared" si="162"/>
        <v>0</v>
      </c>
      <c r="EE139" s="72">
        <f t="shared" si="163"/>
        <v>266.34817339201641</v>
      </c>
      <c r="EF139" s="91">
        <f t="shared" si="194"/>
        <v>0</v>
      </c>
      <c r="EG139" s="91">
        <f t="shared" si="195"/>
        <v>-98.202571529636458</v>
      </c>
      <c r="EH139"/>
      <c r="EI139"/>
      <c r="EJ139"/>
      <c r="EK139"/>
      <c r="EL139"/>
      <c r="EM139"/>
      <c r="EN139" s="82"/>
      <c r="EO139"/>
      <c r="EP139" s="93">
        <v>36636</v>
      </c>
      <c r="EQ139" s="90">
        <v>3.9137</v>
      </c>
      <c r="ER139" s="72">
        <f t="shared" si="164"/>
        <v>92.205238823256508</v>
      </c>
      <c r="ES139" s="72">
        <f t="shared" si="165"/>
        <v>0</v>
      </c>
      <c r="ET139" s="91">
        <f t="shared" si="196"/>
        <v>38.145307301181212</v>
      </c>
      <c r="EU139" s="91">
        <f t="shared" si="197"/>
        <v>0</v>
      </c>
      <c r="EV139"/>
      <c r="EW139"/>
      <c r="EX139"/>
      <c r="EY139"/>
      <c r="EZ139"/>
      <c r="FA139"/>
      <c r="FB139" s="82"/>
      <c r="FC139"/>
      <c r="FD139" s="93">
        <v>36636</v>
      </c>
      <c r="FE139" s="90">
        <v>3.9137</v>
      </c>
      <c r="FF139" s="72">
        <f t="shared" si="166"/>
        <v>356.32427457339219</v>
      </c>
      <c r="FG139" s="72">
        <f t="shared" si="167"/>
        <v>0</v>
      </c>
      <c r="FH139" s="91">
        <f t="shared" si="198"/>
        <v>147.41135239101234</v>
      </c>
      <c r="FI139" s="91">
        <f t="shared" si="199"/>
        <v>0</v>
      </c>
      <c r="FJ139"/>
      <c r="FK139"/>
      <c r="FL139"/>
      <c r="FM139"/>
      <c r="FN139"/>
      <c r="FO139"/>
      <c r="FP139" s="82"/>
      <c r="FQ139"/>
      <c r="FR139" s="93">
        <v>36636</v>
      </c>
      <c r="FS139" s="90">
        <v>3.9137</v>
      </c>
      <c r="FT139" s="72">
        <f t="shared" si="168"/>
        <v>273.10313594317023</v>
      </c>
      <c r="FU139" s="72">
        <f t="shared" si="169"/>
        <v>0</v>
      </c>
      <c r="FV139" s="91">
        <f t="shared" si="200"/>
        <v>112.98276733968952</v>
      </c>
      <c r="FW139" s="91">
        <f t="shared" si="201"/>
        <v>0</v>
      </c>
      <c r="FX139"/>
      <c r="FY139"/>
      <c r="FZ139"/>
      <c r="GA139"/>
      <c r="GB139"/>
      <c r="GC139"/>
      <c r="GD139" s="82"/>
      <c r="GE139"/>
      <c r="GF139" s="93">
        <v>36636</v>
      </c>
      <c r="GG139" s="90">
        <v>3.9137</v>
      </c>
      <c r="GH139" s="72">
        <f t="shared" si="170"/>
        <v>144.15090084163384</v>
      </c>
      <c r="GI139" s="72">
        <f t="shared" si="171"/>
        <v>0</v>
      </c>
      <c r="GJ139" s="91">
        <f t="shared" si="202"/>
        <v>59.635227678183917</v>
      </c>
      <c r="GK139" s="91">
        <f t="shared" si="203"/>
        <v>0</v>
      </c>
      <c r="GL139"/>
      <c r="GM139"/>
      <c r="GN139"/>
      <c r="GO139"/>
      <c r="GP139"/>
      <c r="GQ139"/>
      <c r="GS139"/>
      <c r="GT139" s="93">
        <v>36636</v>
      </c>
      <c r="GU139" s="90">
        <v>3.9137</v>
      </c>
      <c r="GV139" s="72">
        <f t="shared" si="172"/>
        <v>71.399954165701644</v>
      </c>
      <c r="GW139" s="72">
        <f t="shared" si="173"/>
        <v>0</v>
      </c>
      <c r="GX139" s="91">
        <f t="shared" si="204"/>
        <v>29.538161038350768</v>
      </c>
      <c r="GY139" s="91">
        <f t="shared" si="205"/>
        <v>0</v>
      </c>
      <c r="GZ139"/>
      <c r="HA139"/>
      <c r="HB139"/>
      <c r="HC139"/>
      <c r="HD139"/>
      <c r="HE139"/>
      <c r="HG139"/>
      <c r="HH139" s="93">
        <v>36636</v>
      </c>
      <c r="HI139" s="90">
        <v>3.9137</v>
      </c>
      <c r="HJ139" s="72">
        <f t="shared" si="174"/>
        <v>0</v>
      </c>
      <c r="HK139" s="72">
        <f t="shared" si="175"/>
        <v>42.421164821249356</v>
      </c>
      <c r="HL139" s="91">
        <f t="shared" si="206"/>
        <v>0</v>
      </c>
      <c r="HM139" s="91">
        <f t="shared" si="207"/>
        <v>-15.640683469594638</v>
      </c>
      <c r="HN139"/>
      <c r="HO139"/>
      <c r="HP139"/>
      <c r="HQ139"/>
      <c r="HR139"/>
      <c r="HS139"/>
    </row>
    <row r="140" spans="2:227" x14ac:dyDescent="0.2">
      <c r="B140" s="93">
        <v>36637</v>
      </c>
      <c r="C140" s="90">
        <v>3.8140000000000001</v>
      </c>
      <c r="D140" s="72">
        <f t="shared" si="150"/>
        <v>0</v>
      </c>
      <c r="E140" s="72">
        <f t="shared" si="151"/>
        <v>42.421164821249356</v>
      </c>
      <c r="F140" s="91">
        <f t="shared" si="176"/>
        <v>0</v>
      </c>
      <c r="G140" s="91">
        <f t="shared" si="177"/>
        <v>-11.411293336916081</v>
      </c>
      <c r="P140" s="93">
        <v>36272</v>
      </c>
      <c r="Q140" s="90">
        <v>2.6515</v>
      </c>
      <c r="R140" s="72">
        <f t="shared" si="144"/>
        <v>71.399954165701644</v>
      </c>
      <c r="S140" s="72">
        <f t="shared" si="145"/>
        <v>0</v>
      </c>
      <c r="T140" s="91">
        <f t="shared" si="178"/>
        <v>-24.882884026747025</v>
      </c>
      <c r="U140" s="91">
        <f t="shared" si="179"/>
        <v>0</v>
      </c>
      <c r="AE140" s="93">
        <v>35907</v>
      </c>
      <c r="AF140" s="90">
        <v>2.1635</v>
      </c>
      <c r="AG140" s="72">
        <f t="shared" si="146"/>
        <v>144.15090084163384</v>
      </c>
      <c r="AH140" s="72">
        <f t="shared" si="147"/>
        <v>0</v>
      </c>
      <c r="AI140" s="91">
        <f t="shared" si="180"/>
        <v>-48.506778133209792</v>
      </c>
      <c r="AJ140" s="91">
        <f t="shared" si="181"/>
        <v>0</v>
      </c>
      <c r="AT140" s="93">
        <v>35542</v>
      </c>
      <c r="AU140" s="90">
        <v>1.7585999999999999</v>
      </c>
      <c r="AV140" s="72">
        <f t="shared" si="148"/>
        <v>273.10313594317023</v>
      </c>
      <c r="AW140" s="72">
        <f t="shared" si="149"/>
        <v>0</v>
      </c>
      <c r="AX140" s="91">
        <f t="shared" si="182"/>
        <v>-65.927097016681316</v>
      </c>
      <c r="AY140" s="91">
        <f t="shared" si="183"/>
        <v>0</v>
      </c>
      <c r="BI140" s="93">
        <v>35176</v>
      </c>
      <c r="BJ140" s="90">
        <v>1.1862999999999999</v>
      </c>
      <c r="BK140" s="72">
        <f t="shared" si="152"/>
        <v>356.32427457339219</v>
      </c>
      <c r="BL140" s="72">
        <f t="shared" si="153"/>
        <v>0</v>
      </c>
      <c r="BM140" s="91">
        <f t="shared" si="184"/>
        <v>-289.94106222036925</v>
      </c>
      <c r="BN140" s="91">
        <f t="shared" si="185"/>
        <v>0</v>
      </c>
      <c r="BV140" s="82"/>
      <c r="BW140"/>
      <c r="BX140" s="93">
        <v>36637</v>
      </c>
      <c r="BY140" s="90">
        <v>3.8140000000000001</v>
      </c>
      <c r="BZ140" s="72">
        <f t="shared" si="154"/>
        <v>0</v>
      </c>
      <c r="CA140" s="72">
        <f t="shared" si="155"/>
        <v>224.60250482588211</v>
      </c>
      <c r="CB140" s="91">
        <f t="shared" si="186"/>
        <v>0</v>
      </c>
      <c r="CC140" s="91">
        <f t="shared" si="187"/>
        <v>-60.418073798162318</v>
      </c>
      <c r="CD140"/>
      <c r="CE140"/>
      <c r="CF140"/>
      <c r="CG140"/>
      <c r="CH140"/>
      <c r="CI140"/>
      <c r="CJ140" s="82"/>
      <c r="CK140"/>
      <c r="CL140" s="93">
        <v>36637</v>
      </c>
      <c r="CM140" s="90">
        <v>3.8140000000000001</v>
      </c>
      <c r="CN140" s="72">
        <f t="shared" si="156"/>
        <v>183.19458438730555</v>
      </c>
      <c r="CO140" s="72">
        <f t="shared" si="157"/>
        <v>0</v>
      </c>
      <c r="CP140" s="91">
        <f t="shared" si="188"/>
        <v>57.523099497613956</v>
      </c>
      <c r="CQ140" s="91">
        <f t="shared" si="189"/>
        <v>0</v>
      </c>
      <c r="CR140"/>
      <c r="CS140"/>
      <c r="CT140"/>
      <c r="CU140"/>
      <c r="CV140"/>
      <c r="CW140"/>
      <c r="CX140" s="82"/>
      <c r="CY140"/>
      <c r="CZ140" s="93">
        <v>36637</v>
      </c>
      <c r="DA140" s="90">
        <v>3.8140000000000001</v>
      </c>
      <c r="DB140" s="72">
        <f t="shared" si="158"/>
        <v>0</v>
      </c>
      <c r="DC140" s="72">
        <f t="shared" si="159"/>
        <v>413.06596000308855</v>
      </c>
      <c r="DD140" s="91">
        <f t="shared" si="190"/>
        <v>0</v>
      </c>
      <c r="DE140" s="91">
        <f t="shared" si="191"/>
        <v>-111.11474324083088</v>
      </c>
      <c r="DF140"/>
      <c r="DG140"/>
      <c r="DH140"/>
      <c r="DI140"/>
      <c r="DJ140"/>
      <c r="DK140"/>
      <c r="DL140" s="82"/>
      <c r="DM140"/>
      <c r="DN140" s="93">
        <v>36637</v>
      </c>
      <c r="DO140" s="90">
        <v>3.8140000000000001</v>
      </c>
      <c r="DP140" s="72">
        <f t="shared" si="160"/>
        <v>0</v>
      </c>
      <c r="DQ140" s="72">
        <f t="shared" si="161"/>
        <v>69.238366149331952</v>
      </c>
      <c r="DR140" s="91">
        <f t="shared" si="192"/>
        <v>0</v>
      </c>
      <c r="DS140" s="91">
        <f t="shared" si="193"/>
        <v>-18.625120494170304</v>
      </c>
      <c r="DT140"/>
      <c r="DU140"/>
      <c r="DV140"/>
      <c r="DW140"/>
      <c r="DX140"/>
      <c r="DY140"/>
      <c r="DZ140" s="82"/>
      <c r="EA140"/>
      <c r="EB140" s="93">
        <v>36637</v>
      </c>
      <c r="EC140" s="90">
        <v>3.8140000000000001</v>
      </c>
      <c r="ED140" s="72">
        <f t="shared" si="162"/>
        <v>0</v>
      </c>
      <c r="EE140" s="72">
        <f t="shared" si="163"/>
        <v>266.34817339201641</v>
      </c>
      <c r="EF140" s="91">
        <f t="shared" si="194"/>
        <v>0</v>
      </c>
      <c r="EG140" s="91">
        <f t="shared" si="195"/>
        <v>-71.647658642452441</v>
      </c>
      <c r="EH140"/>
      <c r="EI140"/>
      <c r="EJ140"/>
      <c r="EK140"/>
      <c r="EL140"/>
      <c r="EM140"/>
      <c r="EN140" s="82"/>
      <c r="EO140"/>
      <c r="EP140" s="93">
        <v>36637</v>
      </c>
      <c r="EQ140" s="90">
        <v>3.8140000000000001</v>
      </c>
      <c r="ER140" s="72">
        <f t="shared" si="164"/>
        <v>92.205238823256508</v>
      </c>
      <c r="ES140" s="72">
        <f t="shared" si="165"/>
        <v>0</v>
      </c>
      <c r="ET140" s="91">
        <f t="shared" si="196"/>
        <v>28.952444990502549</v>
      </c>
      <c r="EU140" s="91">
        <f t="shared" si="197"/>
        <v>0</v>
      </c>
      <c r="EV140"/>
      <c r="EW140"/>
      <c r="EX140"/>
      <c r="EY140"/>
      <c r="EZ140"/>
      <c r="FA140"/>
      <c r="FB140" s="82"/>
      <c r="FC140"/>
      <c r="FD140" s="93">
        <v>36637</v>
      </c>
      <c r="FE140" s="90">
        <v>3.8140000000000001</v>
      </c>
      <c r="FF140" s="72">
        <f t="shared" si="166"/>
        <v>356.32427457339219</v>
      </c>
      <c r="FG140" s="72">
        <f t="shared" si="167"/>
        <v>0</v>
      </c>
      <c r="FH140" s="91">
        <f t="shared" si="198"/>
        <v>111.88582221604517</v>
      </c>
      <c r="FI140" s="91">
        <f t="shared" si="199"/>
        <v>0</v>
      </c>
      <c r="FJ140"/>
      <c r="FK140"/>
      <c r="FL140"/>
      <c r="FM140"/>
      <c r="FN140"/>
      <c r="FO140"/>
      <c r="FP140" s="82"/>
      <c r="FQ140"/>
      <c r="FR140" s="93">
        <v>36637</v>
      </c>
      <c r="FS140" s="90">
        <v>3.8140000000000001</v>
      </c>
      <c r="FT140" s="72">
        <f t="shared" si="168"/>
        <v>273.10313594317023</v>
      </c>
      <c r="FU140" s="72">
        <f t="shared" si="169"/>
        <v>0</v>
      </c>
      <c r="FV140" s="91">
        <f t="shared" si="200"/>
        <v>85.754384686155461</v>
      </c>
      <c r="FW140" s="91">
        <f t="shared" si="201"/>
        <v>0</v>
      </c>
      <c r="FX140"/>
      <c r="FY140"/>
      <c r="FZ140"/>
      <c r="GA140"/>
      <c r="GB140"/>
      <c r="GC140"/>
      <c r="GD140" s="82"/>
      <c r="GE140"/>
      <c r="GF140" s="93">
        <v>36637</v>
      </c>
      <c r="GG140" s="90">
        <v>3.8140000000000001</v>
      </c>
      <c r="GH140" s="72">
        <f t="shared" si="170"/>
        <v>144.15090084163384</v>
      </c>
      <c r="GI140" s="72">
        <f t="shared" si="171"/>
        <v>0</v>
      </c>
      <c r="GJ140" s="91">
        <f t="shared" si="202"/>
        <v>45.263382864273034</v>
      </c>
      <c r="GK140" s="91">
        <f t="shared" si="203"/>
        <v>0</v>
      </c>
      <c r="GL140"/>
      <c r="GM140"/>
      <c r="GN140"/>
      <c r="GO140"/>
      <c r="GP140"/>
      <c r="GQ140"/>
      <c r="GS140"/>
      <c r="GT140" s="93">
        <v>36637</v>
      </c>
      <c r="GU140" s="90">
        <v>3.8140000000000001</v>
      </c>
      <c r="GV140" s="72">
        <f t="shared" si="172"/>
        <v>71.399954165701644</v>
      </c>
      <c r="GW140" s="72">
        <f t="shared" si="173"/>
        <v>0</v>
      </c>
      <c r="GX140" s="91">
        <f t="shared" si="204"/>
        <v>22.419585608030321</v>
      </c>
      <c r="GY140" s="91">
        <f t="shared" si="205"/>
        <v>0</v>
      </c>
      <c r="GZ140"/>
      <c r="HA140"/>
      <c r="HB140"/>
      <c r="HC140"/>
      <c r="HD140"/>
      <c r="HE140"/>
      <c r="HG140"/>
      <c r="HH140" s="93">
        <v>36637</v>
      </c>
      <c r="HI140" s="90">
        <v>3.8140000000000001</v>
      </c>
      <c r="HJ140" s="72">
        <f t="shared" si="174"/>
        <v>0</v>
      </c>
      <c r="HK140" s="72">
        <f t="shared" si="175"/>
        <v>42.421164821249356</v>
      </c>
      <c r="HL140" s="91">
        <f t="shared" si="206"/>
        <v>0</v>
      </c>
      <c r="HM140" s="91">
        <f t="shared" si="207"/>
        <v>-11.411293336916081</v>
      </c>
      <c r="HN140"/>
      <c r="HO140"/>
      <c r="HP140"/>
      <c r="HQ140"/>
      <c r="HR140"/>
      <c r="HS140"/>
    </row>
    <row r="141" spans="2:227" x14ac:dyDescent="0.2">
      <c r="B141" s="93">
        <v>36638</v>
      </c>
      <c r="C141" s="90">
        <v>3.8414999999999999</v>
      </c>
      <c r="D141" s="72">
        <f t="shared" si="150"/>
        <v>0</v>
      </c>
      <c r="E141" s="72">
        <f t="shared" si="151"/>
        <v>42.421164821249356</v>
      </c>
      <c r="F141" s="91">
        <f t="shared" si="176"/>
        <v>0</v>
      </c>
      <c r="G141" s="91">
        <f t="shared" si="177"/>
        <v>-12.577875369500433</v>
      </c>
      <c r="P141" s="93">
        <v>36273</v>
      </c>
      <c r="Q141" s="90">
        <v>2.6434000000000002</v>
      </c>
      <c r="R141" s="72">
        <f t="shared" si="144"/>
        <v>71.399954165701644</v>
      </c>
      <c r="S141" s="72">
        <f t="shared" si="145"/>
        <v>0</v>
      </c>
      <c r="T141" s="91">
        <f t="shared" si="178"/>
        <v>-25.461223655489192</v>
      </c>
      <c r="U141" s="91">
        <f t="shared" si="179"/>
        <v>0</v>
      </c>
      <c r="AE141" s="93">
        <v>35908</v>
      </c>
      <c r="AF141" s="90">
        <v>2.0270000000000001</v>
      </c>
      <c r="AG141" s="72">
        <f t="shared" si="146"/>
        <v>144.15090084163384</v>
      </c>
      <c r="AH141" s="72">
        <f t="shared" si="147"/>
        <v>0</v>
      </c>
      <c r="AI141" s="91">
        <f t="shared" si="180"/>
        <v>-68.183376098092793</v>
      </c>
      <c r="AJ141" s="91">
        <f t="shared" si="181"/>
        <v>0</v>
      </c>
      <c r="AT141" s="93">
        <v>35543</v>
      </c>
      <c r="AU141" s="90">
        <v>1.7499</v>
      </c>
      <c r="AV141" s="72">
        <f t="shared" si="148"/>
        <v>273.10313594317023</v>
      </c>
      <c r="AW141" s="72">
        <f t="shared" si="149"/>
        <v>0</v>
      </c>
      <c r="AX141" s="91">
        <f t="shared" si="182"/>
        <v>-68.303094299386871</v>
      </c>
      <c r="AY141" s="91">
        <f t="shared" si="183"/>
        <v>0</v>
      </c>
      <c r="BI141" s="93">
        <v>35177</v>
      </c>
      <c r="BJ141" s="90">
        <v>1.1992</v>
      </c>
      <c r="BK141" s="72">
        <f t="shared" si="152"/>
        <v>356.32427457339219</v>
      </c>
      <c r="BL141" s="72">
        <f t="shared" si="153"/>
        <v>0</v>
      </c>
      <c r="BM141" s="91">
        <f t="shared" si="184"/>
        <v>-285.34447907837244</v>
      </c>
      <c r="BN141" s="91">
        <f t="shared" si="185"/>
        <v>0</v>
      </c>
      <c r="BV141" s="82"/>
      <c r="BW141"/>
      <c r="BX141" s="93">
        <v>36638</v>
      </c>
      <c r="BY141" s="90">
        <v>3.8414999999999999</v>
      </c>
      <c r="BZ141" s="72">
        <f t="shared" si="154"/>
        <v>0</v>
      </c>
      <c r="CA141" s="72">
        <f t="shared" si="155"/>
        <v>224.60250482588211</v>
      </c>
      <c r="CB141" s="91">
        <f t="shared" si="186"/>
        <v>0</v>
      </c>
      <c r="CC141" s="91">
        <f t="shared" si="187"/>
        <v>-66.594642680874045</v>
      </c>
      <c r="CD141"/>
      <c r="CE141"/>
      <c r="CF141"/>
      <c r="CG141"/>
      <c r="CH141"/>
      <c r="CI141"/>
      <c r="CJ141" s="82"/>
      <c r="CK141"/>
      <c r="CL141" s="93">
        <v>36638</v>
      </c>
      <c r="CM141" s="90">
        <v>3.8414999999999999</v>
      </c>
      <c r="CN141" s="72">
        <f t="shared" si="156"/>
        <v>183.19458438730555</v>
      </c>
      <c r="CO141" s="72">
        <f t="shared" si="157"/>
        <v>0</v>
      </c>
      <c r="CP141" s="91">
        <f t="shared" si="188"/>
        <v>62.560950568264829</v>
      </c>
      <c r="CQ141" s="91">
        <f t="shared" si="189"/>
        <v>0</v>
      </c>
      <c r="CR141"/>
      <c r="CS141"/>
      <c r="CT141"/>
      <c r="CU141"/>
      <c r="CV141"/>
      <c r="CW141"/>
      <c r="CX141" s="82"/>
      <c r="CY141"/>
      <c r="CZ141" s="93">
        <v>36638</v>
      </c>
      <c r="DA141" s="90">
        <v>3.8414999999999999</v>
      </c>
      <c r="DB141" s="72">
        <f t="shared" si="158"/>
        <v>0</v>
      </c>
      <c r="DC141" s="72">
        <f t="shared" si="159"/>
        <v>413.06596000308855</v>
      </c>
      <c r="DD141" s="91">
        <f t="shared" si="190"/>
        <v>0</v>
      </c>
      <c r="DE141" s="91">
        <f t="shared" si="191"/>
        <v>-122.47405714091575</v>
      </c>
      <c r="DF141"/>
      <c r="DG141"/>
      <c r="DH141"/>
      <c r="DI141"/>
      <c r="DJ141"/>
      <c r="DK141"/>
      <c r="DL141" s="82"/>
      <c r="DM141"/>
      <c r="DN141" s="93">
        <v>36638</v>
      </c>
      <c r="DO141" s="90">
        <v>3.8414999999999999</v>
      </c>
      <c r="DP141" s="72">
        <f t="shared" si="160"/>
        <v>0</v>
      </c>
      <c r="DQ141" s="72">
        <f t="shared" si="161"/>
        <v>69.238366149331952</v>
      </c>
      <c r="DR141" s="91">
        <f t="shared" si="192"/>
        <v>0</v>
      </c>
      <c r="DS141" s="91">
        <f t="shared" si="193"/>
        <v>-20.529175563276922</v>
      </c>
      <c r="DT141"/>
      <c r="DU141"/>
      <c r="DV141"/>
      <c r="DW141"/>
      <c r="DX141"/>
      <c r="DY141"/>
      <c r="DZ141" s="82"/>
      <c r="EA141"/>
      <c r="EB141" s="93">
        <v>36638</v>
      </c>
      <c r="EC141" s="90">
        <v>3.8414999999999999</v>
      </c>
      <c r="ED141" s="72">
        <f t="shared" si="162"/>
        <v>0</v>
      </c>
      <c r="EE141" s="72">
        <f t="shared" si="163"/>
        <v>266.34817339201641</v>
      </c>
      <c r="EF141" s="91">
        <f t="shared" si="194"/>
        <v>0</v>
      </c>
      <c r="EG141" s="91">
        <f t="shared" si="195"/>
        <v>-78.972233410732855</v>
      </c>
      <c r="EH141"/>
      <c r="EI141"/>
      <c r="EJ141"/>
      <c r="EK141"/>
      <c r="EL141"/>
      <c r="EM141"/>
      <c r="EN141" s="82"/>
      <c r="EO141"/>
      <c r="EP141" s="93">
        <v>36638</v>
      </c>
      <c r="EQ141" s="90">
        <v>3.8414999999999999</v>
      </c>
      <c r="ER141" s="72">
        <f t="shared" si="164"/>
        <v>92.205238823256508</v>
      </c>
      <c r="ES141" s="72">
        <f t="shared" si="165"/>
        <v>0</v>
      </c>
      <c r="ET141" s="91">
        <f t="shared" si="196"/>
        <v>31.488089058142091</v>
      </c>
      <c r="EU141" s="91">
        <f t="shared" si="197"/>
        <v>0</v>
      </c>
      <c r="EV141"/>
      <c r="EW141"/>
      <c r="EX141"/>
      <c r="EY141"/>
      <c r="EZ141"/>
      <c r="FA141"/>
      <c r="FB141" s="82"/>
      <c r="FC141"/>
      <c r="FD141" s="93">
        <v>36638</v>
      </c>
      <c r="FE141" s="90">
        <v>3.8414999999999999</v>
      </c>
      <c r="FF141" s="72">
        <f t="shared" si="166"/>
        <v>356.32427457339219</v>
      </c>
      <c r="FG141" s="72">
        <f t="shared" si="167"/>
        <v>0</v>
      </c>
      <c r="FH141" s="91">
        <f t="shared" si="198"/>
        <v>121.68473976681341</v>
      </c>
      <c r="FI141" s="91">
        <f t="shared" si="199"/>
        <v>0</v>
      </c>
      <c r="FJ141"/>
      <c r="FK141"/>
      <c r="FL141"/>
      <c r="FM141"/>
      <c r="FN141"/>
      <c r="FO141"/>
      <c r="FP141" s="82"/>
      <c r="FQ141"/>
      <c r="FR141" s="93">
        <v>36638</v>
      </c>
      <c r="FS141" s="90">
        <v>3.8414999999999999</v>
      </c>
      <c r="FT141" s="72">
        <f t="shared" si="168"/>
        <v>273.10313594317023</v>
      </c>
      <c r="FU141" s="72">
        <f t="shared" si="169"/>
        <v>0</v>
      </c>
      <c r="FV141" s="91">
        <f t="shared" si="200"/>
        <v>93.264720924592609</v>
      </c>
      <c r="FW141" s="91">
        <f t="shared" si="201"/>
        <v>0</v>
      </c>
      <c r="FX141"/>
      <c r="FY141"/>
      <c r="FZ141"/>
      <c r="GA141"/>
      <c r="GB141"/>
      <c r="GC141"/>
      <c r="GD141" s="82"/>
      <c r="GE141"/>
      <c r="GF141" s="93">
        <v>36638</v>
      </c>
      <c r="GG141" s="90">
        <v>3.8414999999999999</v>
      </c>
      <c r="GH141" s="72">
        <f t="shared" si="170"/>
        <v>144.15090084163384</v>
      </c>
      <c r="GI141" s="72">
        <f t="shared" si="171"/>
        <v>0</v>
      </c>
      <c r="GJ141" s="91">
        <f t="shared" si="202"/>
        <v>49.227532637417944</v>
      </c>
      <c r="GK141" s="91">
        <f t="shared" si="203"/>
        <v>0</v>
      </c>
      <c r="GL141"/>
      <c r="GM141"/>
      <c r="GN141"/>
      <c r="GO141"/>
      <c r="GP141"/>
      <c r="GQ141"/>
      <c r="GS141"/>
      <c r="GT141" s="93">
        <v>36638</v>
      </c>
      <c r="GU141" s="90">
        <v>3.8414999999999999</v>
      </c>
      <c r="GV141" s="72">
        <f t="shared" si="172"/>
        <v>71.399954165701644</v>
      </c>
      <c r="GW141" s="72">
        <f t="shared" si="173"/>
        <v>0</v>
      </c>
      <c r="GX141" s="91">
        <f t="shared" si="204"/>
        <v>24.383084347587104</v>
      </c>
      <c r="GY141" s="91">
        <f t="shared" si="205"/>
        <v>0</v>
      </c>
      <c r="GZ141"/>
      <c r="HA141"/>
      <c r="HB141"/>
      <c r="HC141"/>
      <c r="HD141"/>
      <c r="HE141"/>
      <c r="HG141"/>
      <c r="HH141" s="93">
        <v>36638</v>
      </c>
      <c r="HI141" s="90">
        <v>3.8414999999999999</v>
      </c>
      <c r="HJ141" s="72">
        <f t="shared" si="174"/>
        <v>0</v>
      </c>
      <c r="HK141" s="72">
        <f t="shared" si="175"/>
        <v>42.421164821249356</v>
      </c>
      <c r="HL141" s="91">
        <f t="shared" si="206"/>
        <v>0</v>
      </c>
      <c r="HM141" s="91">
        <f t="shared" si="207"/>
        <v>-12.577875369500433</v>
      </c>
      <c r="HN141"/>
      <c r="HO141"/>
      <c r="HP141"/>
      <c r="HQ141"/>
      <c r="HR141"/>
      <c r="HS141"/>
    </row>
    <row r="142" spans="2:227" x14ac:dyDescent="0.2">
      <c r="B142" s="93">
        <v>36639</v>
      </c>
      <c r="C142" s="90">
        <v>3.851</v>
      </c>
      <c r="D142" s="72">
        <f t="shared" si="150"/>
        <v>0</v>
      </c>
      <c r="E142" s="72">
        <f t="shared" si="151"/>
        <v>42.421164821249356</v>
      </c>
      <c r="F142" s="91">
        <f t="shared" si="176"/>
        <v>0</v>
      </c>
      <c r="G142" s="91">
        <f t="shared" si="177"/>
        <v>-12.980876435302305</v>
      </c>
      <c r="P142" s="93">
        <v>36274</v>
      </c>
      <c r="Q142" s="90">
        <v>2.6394000000000002</v>
      </c>
      <c r="R142" s="72">
        <f t="shared" si="144"/>
        <v>71.399954165701644</v>
      </c>
      <c r="S142" s="72">
        <f t="shared" si="145"/>
        <v>0</v>
      </c>
      <c r="T142" s="91">
        <f t="shared" si="178"/>
        <v>-25.746823472151998</v>
      </c>
      <c r="U142" s="91">
        <f t="shared" si="179"/>
        <v>0</v>
      </c>
      <c r="AE142" s="93">
        <v>35909</v>
      </c>
      <c r="AF142" s="90">
        <v>2.0044</v>
      </c>
      <c r="AG142" s="72">
        <f t="shared" si="146"/>
        <v>144.15090084163384</v>
      </c>
      <c r="AH142" s="72">
        <f t="shared" si="147"/>
        <v>0</v>
      </c>
      <c r="AI142" s="91">
        <f t="shared" si="180"/>
        <v>-71.441186457113744</v>
      </c>
      <c r="AJ142" s="91">
        <f t="shared" si="181"/>
        <v>0</v>
      </c>
      <c r="AT142" s="93">
        <v>35544</v>
      </c>
      <c r="AU142" s="90">
        <v>1.766</v>
      </c>
      <c r="AV142" s="72">
        <f t="shared" si="148"/>
        <v>273.10313594317023</v>
      </c>
      <c r="AW142" s="72">
        <f t="shared" si="149"/>
        <v>0</v>
      </c>
      <c r="AX142" s="91">
        <f t="shared" si="182"/>
        <v>-63.906133810701832</v>
      </c>
      <c r="AY142" s="91">
        <f t="shared" si="183"/>
        <v>0</v>
      </c>
      <c r="BI142" s="93">
        <v>35178</v>
      </c>
      <c r="BJ142" s="90">
        <v>1.2001999999999999</v>
      </c>
      <c r="BK142" s="72">
        <f t="shared" si="152"/>
        <v>356.32427457339219</v>
      </c>
      <c r="BL142" s="72">
        <f t="shared" si="153"/>
        <v>0</v>
      </c>
      <c r="BM142" s="91">
        <f t="shared" si="184"/>
        <v>-284.98815480379909</v>
      </c>
      <c r="BN142" s="91">
        <f t="shared" si="185"/>
        <v>0</v>
      </c>
      <c r="BV142" s="82"/>
      <c r="BW142"/>
      <c r="BX142" s="93">
        <v>36639</v>
      </c>
      <c r="BY142" s="90">
        <v>3.851</v>
      </c>
      <c r="BZ142" s="72">
        <f t="shared" si="154"/>
        <v>0</v>
      </c>
      <c r="CA142" s="72">
        <f t="shared" si="155"/>
        <v>224.60250482588211</v>
      </c>
      <c r="CB142" s="91">
        <f t="shared" si="186"/>
        <v>0</v>
      </c>
      <c r="CC142" s="91">
        <f t="shared" si="187"/>
        <v>-68.728366476719941</v>
      </c>
      <c r="CD142"/>
      <c r="CE142"/>
      <c r="CF142"/>
      <c r="CG142"/>
      <c r="CH142"/>
      <c r="CI142"/>
      <c r="CJ142" s="82"/>
      <c r="CK142"/>
      <c r="CL142" s="93">
        <v>36639</v>
      </c>
      <c r="CM142" s="90">
        <v>3.851</v>
      </c>
      <c r="CN142" s="72">
        <f t="shared" si="156"/>
        <v>183.19458438730555</v>
      </c>
      <c r="CO142" s="72">
        <f t="shared" si="157"/>
        <v>0</v>
      </c>
      <c r="CP142" s="91">
        <f t="shared" si="188"/>
        <v>64.301299119944247</v>
      </c>
      <c r="CQ142" s="91">
        <f t="shared" si="189"/>
        <v>0</v>
      </c>
      <c r="CR142"/>
      <c r="CS142"/>
      <c r="CT142"/>
      <c r="CU142"/>
      <c r="CV142"/>
      <c r="CW142"/>
      <c r="CX142" s="82"/>
      <c r="CY142"/>
      <c r="CZ142" s="93">
        <v>36639</v>
      </c>
      <c r="DA142" s="90">
        <v>3.851</v>
      </c>
      <c r="DB142" s="72">
        <f t="shared" si="158"/>
        <v>0</v>
      </c>
      <c r="DC142" s="72">
        <f t="shared" si="159"/>
        <v>413.06596000308855</v>
      </c>
      <c r="DD142" s="91">
        <f t="shared" si="190"/>
        <v>0</v>
      </c>
      <c r="DE142" s="91">
        <f t="shared" si="191"/>
        <v>-126.39818376094512</v>
      </c>
      <c r="DF142"/>
      <c r="DG142"/>
      <c r="DH142"/>
      <c r="DI142"/>
      <c r="DJ142"/>
      <c r="DK142"/>
      <c r="DL142" s="82"/>
      <c r="DM142"/>
      <c r="DN142" s="93">
        <v>36639</v>
      </c>
      <c r="DO142" s="90">
        <v>3.851</v>
      </c>
      <c r="DP142" s="72">
        <f t="shared" si="160"/>
        <v>0</v>
      </c>
      <c r="DQ142" s="72">
        <f t="shared" si="161"/>
        <v>69.238366149331952</v>
      </c>
      <c r="DR142" s="91">
        <f t="shared" si="192"/>
        <v>0</v>
      </c>
      <c r="DS142" s="91">
        <f t="shared" si="193"/>
        <v>-21.186940041695582</v>
      </c>
      <c r="DT142"/>
      <c r="DU142"/>
      <c r="DV142"/>
      <c r="DW142"/>
      <c r="DX142"/>
      <c r="DY142"/>
      <c r="DZ142" s="82"/>
      <c r="EA142"/>
      <c r="EB142" s="93">
        <v>36639</v>
      </c>
      <c r="EC142" s="90">
        <v>3.851</v>
      </c>
      <c r="ED142" s="72">
        <f t="shared" si="162"/>
        <v>0</v>
      </c>
      <c r="EE142" s="72">
        <f t="shared" si="163"/>
        <v>266.34817339201641</v>
      </c>
      <c r="EF142" s="91">
        <f t="shared" si="194"/>
        <v>0</v>
      </c>
      <c r="EG142" s="91">
        <f t="shared" si="195"/>
        <v>-81.502541057957032</v>
      </c>
      <c r="EH142"/>
      <c r="EI142"/>
      <c r="EJ142"/>
      <c r="EK142"/>
      <c r="EL142"/>
      <c r="EM142"/>
      <c r="EN142" s="82"/>
      <c r="EO142"/>
      <c r="EP142" s="93">
        <v>36639</v>
      </c>
      <c r="EQ142" s="90">
        <v>3.851</v>
      </c>
      <c r="ER142" s="72">
        <f t="shared" si="164"/>
        <v>92.205238823256508</v>
      </c>
      <c r="ES142" s="72">
        <f t="shared" si="165"/>
        <v>0</v>
      </c>
      <c r="ET142" s="91">
        <f t="shared" si="196"/>
        <v>32.364038826963032</v>
      </c>
      <c r="EU142" s="91">
        <f t="shared" si="197"/>
        <v>0</v>
      </c>
      <c r="EV142"/>
      <c r="EW142"/>
      <c r="EX142"/>
      <c r="EY142"/>
      <c r="EZ142"/>
      <c r="FA142"/>
      <c r="FB142" s="82"/>
      <c r="FC142"/>
      <c r="FD142" s="93">
        <v>36639</v>
      </c>
      <c r="FE142" s="90">
        <v>3.851</v>
      </c>
      <c r="FF142" s="72">
        <f t="shared" si="166"/>
        <v>356.32427457339219</v>
      </c>
      <c r="FG142" s="72">
        <f t="shared" si="167"/>
        <v>0</v>
      </c>
      <c r="FH142" s="91">
        <f t="shared" si="198"/>
        <v>125.06982037526065</v>
      </c>
      <c r="FI142" s="91">
        <f t="shared" si="199"/>
        <v>0</v>
      </c>
      <c r="FJ142"/>
      <c r="FK142"/>
      <c r="FL142"/>
      <c r="FM142"/>
      <c r="FN142"/>
      <c r="FO142"/>
      <c r="FP142" s="82"/>
      <c r="FQ142"/>
      <c r="FR142" s="93">
        <v>36639</v>
      </c>
      <c r="FS142" s="90">
        <v>3.851</v>
      </c>
      <c r="FT142" s="72">
        <f t="shared" si="168"/>
        <v>273.10313594317023</v>
      </c>
      <c r="FU142" s="72">
        <f t="shared" si="169"/>
        <v>0</v>
      </c>
      <c r="FV142" s="91">
        <f t="shared" si="200"/>
        <v>95.85920071605274</v>
      </c>
      <c r="FW142" s="91">
        <f t="shared" si="201"/>
        <v>0</v>
      </c>
      <c r="FX142"/>
      <c r="FY142"/>
      <c r="FZ142"/>
      <c r="GA142"/>
      <c r="GB142"/>
      <c r="GC142"/>
      <c r="GD142" s="82"/>
      <c r="GE142"/>
      <c r="GF142" s="93">
        <v>36639</v>
      </c>
      <c r="GG142" s="90">
        <v>3.851</v>
      </c>
      <c r="GH142" s="72">
        <f t="shared" si="170"/>
        <v>144.15090084163384</v>
      </c>
      <c r="GI142" s="72">
        <f t="shared" si="171"/>
        <v>0</v>
      </c>
      <c r="GJ142" s="91">
        <f t="shared" si="202"/>
        <v>50.596966195413472</v>
      </c>
      <c r="GK142" s="91">
        <f t="shared" si="203"/>
        <v>0</v>
      </c>
      <c r="GL142"/>
      <c r="GM142"/>
      <c r="GN142"/>
      <c r="GO142"/>
      <c r="GP142"/>
      <c r="GQ142"/>
      <c r="GS142"/>
      <c r="GT142" s="93">
        <v>36639</v>
      </c>
      <c r="GU142" s="90">
        <v>3.851</v>
      </c>
      <c r="GV142" s="72">
        <f t="shared" si="172"/>
        <v>71.399954165701644</v>
      </c>
      <c r="GW142" s="72">
        <f t="shared" si="173"/>
        <v>0</v>
      </c>
      <c r="GX142" s="91">
        <f t="shared" si="204"/>
        <v>25.061383912161276</v>
      </c>
      <c r="GY142" s="91">
        <f t="shared" si="205"/>
        <v>0</v>
      </c>
      <c r="GZ142"/>
      <c r="HA142"/>
      <c r="HB142"/>
      <c r="HC142"/>
      <c r="HD142"/>
      <c r="HE142"/>
      <c r="HG142"/>
      <c r="HH142" s="93">
        <v>36639</v>
      </c>
      <c r="HI142" s="90">
        <v>3.851</v>
      </c>
      <c r="HJ142" s="72">
        <f t="shared" si="174"/>
        <v>0</v>
      </c>
      <c r="HK142" s="72">
        <f t="shared" si="175"/>
        <v>42.421164821249356</v>
      </c>
      <c r="HL142" s="91">
        <f t="shared" si="206"/>
        <v>0</v>
      </c>
      <c r="HM142" s="91">
        <f t="shared" si="207"/>
        <v>-12.980876435302305</v>
      </c>
      <c r="HN142"/>
      <c r="HO142"/>
      <c r="HP142"/>
      <c r="HQ142"/>
      <c r="HR142"/>
      <c r="HS142"/>
    </row>
    <row r="143" spans="2:227" x14ac:dyDescent="0.2">
      <c r="B143" s="93">
        <v>36640</v>
      </c>
      <c r="C143" s="90">
        <v>3.8824000000000001</v>
      </c>
      <c r="D143" s="72">
        <f t="shared" si="150"/>
        <v>0</v>
      </c>
      <c r="E143" s="72">
        <f t="shared" si="151"/>
        <v>42.421164821249356</v>
      </c>
      <c r="F143" s="91">
        <f t="shared" si="176"/>
        <v>0</v>
      </c>
      <c r="G143" s="91">
        <f t="shared" si="177"/>
        <v>-14.312901010689538</v>
      </c>
      <c r="P143" s="93">
        <v>36275</v>
      </c>
      <c r="Q143" s="90">
        <v>2.6333000000000002</v>
      </c>
      <c r="R143" s="72">
        <f t="shared" si="144"/>
        <v>71.399954165701644</v>
      </c>
      <c r="S143" s="72">
        <f t="shared" si="145"/>
        <v>0</v>
      </c>
      <c r="T143" s="91">
        <f t="shared" si="178"/>
        <v>-26.182363192562779</v>
      </c>
      <c r="U143" s="91">
        <f t="shared" si="179"/>
        <v>0</v>
      </c>
      <c r="AE143" s="93">
        <v>35910</v>
      </c>
      <c r="AF143" s="90">
        <v>2.0733000000000001</v>
      </c>
      <c r="AG143" s="72">
        <f t="shared" si="146"/>
        <v>144.15090084163384</v>
      </c>
      <c r="AH143" s="72">
        <f t="shared" si="147"/>
        <v>0</v>
      </c>
      <c r="AI143" s="91">
        <f t="shared" si="180"/>
        <v>-61.50918938912514</v>
      </c>
      <c r="AJ143" s="91">
        <f t="shared" si="181"/>
        <v>0</v>
      </c>
      <c r="AT143" s="93">
        <v>35545</v>
      </c>
      <c r="AU143" s="90">
        <v>1.7541</v>
      </c>
      <c r="AV143" s="72">
        <f t="shared" si="148"/>
        <v>273.10313594317023</v>
      </c>
      <c r="AW143" s="72">
        <f t="shared" si="149"/>
        <v>0</v>
      </c>
      <c r="AX143" s="91">
        <f t="shared" si="182"/>
        <v>-67.156061128425563</v>
      </c>
      <c r="AY143" s="91">
        <f t="shared" si="183"/>
        <v>0</v>
      </c>
      <c r="BI143" s="93">
        <v>35179</v>
      </c>
      <c r="BJ143" s="90">
        <v>1.1914</v>
      </c>
      <c r="BK143" s="72">
        <f t="shared" si="152"/>
        <v>356.32427457339219</v>
      </c>
      <c r="BL143" s="72">
        <f t="shared" si="153"/>
        <v>0</v>
      </c>
      <c r="BM143" s="91">
        <f t="shared" si="184"/>
        <v>-288.1238084200449</v>
      </c>
      <c r="BN143" s="91">
        <f t="shared" si="185"/>
        <v>0</v>
      </c>
      <c r="BV143" s="82"/>
      <c r="BW143"/>
      <c r="BX143" s="93">
        <v>36640</v>
      </c>
      <c r="BY143" s="90">
        <v>3.8824000000000001</v>
      </c>
      <c r="BZ143" s="72">
        <f t="shared" si="154"/>
        <v>0</v>
      </c>
      <c r="CA143" s="72">
        <f t="shared" si="155"/>
        <v>224.60250482588211</v>
      </c>
      <c r="CB143" s="91">
        <f t="shared" si="186"/>
        <v>0</v>
      </c>
      <c r="CC143" s="91">
        <f t="shared" si="187"/>
        <v>-75.780885128252649</v>
      </c>
      <c r="CD143"/>
      <c r="CE143"/>
      <c r="CF143"/>
      <c r="CG143"/>
      <c r="CH143"/>
      <c r="CI143"/>
      <c r="CJ143" s="82"/>
      <c r="CK143"/>
      <c r="CL143" s="93">
        <v>36640</v>
      </c>
      <c r="CM143" s="90">
        <v>3.8824000000000001</v>
      </c>
      <c r="CN143" s="72">
        <f t="shared" si="156"/>
        <v>183.19458438730555</v>
      </c>
      <c r="CO143" s="72">
        <f t="shared" si="157"/>
        <v>0</v>
      </c>
      <c r="CP143" s="91">
        <f t="shared" si="188"/>
        <v>70.053609069705658</v>
      </c>
      <c r="CQ143" s="91">
        <f t="shared" si="189"/>
        <v>0</v>
      </c>
      <c r="CR143"/>
      <c r="CS143"/>
      <c r="CT143"/>
      <c r="CU143"/>
      <c r="CV143"/>
      <c r="CW143"/>
      <c r="CX143" s="82"/>
      <c r="CY143"/>
      <c r="CZ143" s="93">
        <v>36640</v>
      </c>
      <c r="DA143" s="90">
        <v>3.8824000000000001</v>
      </c>
      <c r="DB143" s="72">
        <f t="shared" si="158"/>
        <v>0</v>
      </c>
      <c r="DC143" s="72">
        <f t="shared" si="159"/>
        <v>413.06596000308855</v>
      </c>
      <c r="DD143" s="91">
        <f t="shared" si="190"/>
        <v>0</v>
      </c>
      <c r="DE143" s="91">
        <f t="shared" si="191"/>
        <v>-139.36845490504214</v>
      </c>
      <c r="DF143"/>
      <c r="DG143"/>
      <c r="DH143"/>
      <c r="DI143"/>
      <c r="DJ143"/>
      <c r="DK143"/>
      <c r="DL143" s="82"/>
      <c r="DM143"/>
      <c r="DN143" s="93">
        <v>36640</v>
      </c>
      <c r="DO143" s="90">
        <v>3.8824000000000001</v>
      </c>
      <c r="DP143" s="72">
        <f t="shared" si="160"/>
        <v>0</v>
      </c>
      <c r="DQ143" s="72">
        <f t="shared" si="161"/>
        <v>69.238366149331952</v>
      </c>
      <c r="DR143" s="91">
        <f t="shared" si="192"/>
        <v>0</v>
      </c>
      <c r="DS143" s="91">
        <f t="shared" si="193"/>
        <v>-23.361024738784611</v>
      </c>
      <c r="DT143"/>
      <c r="DU143"/>
      <c r="DV143"/>
      <c r="DW143"/>
      <c r="DX143"/>
      <c r="DY143"/>
      <c r="DZ143" s="82"/>
      <c r="EA143"/>
      <c r="EB143" s="93">
        <v>36640</v>
      </c>
      <c r="EC143" s="90">
        <v>3.8824000000000001</v>
      </c>
      <c r="ED143" s="72">
        <f t="shared" si="162"/>
        <v>0</v>
      </c>
      <c r="EE143" s="72">
        <f t="shared" si="163"/>
        <v>266.34817339201641</v>
      </c>
      <c r="EF143" s="91">
        <f t="shared" si="194"/>
        <v>0</v>
      </c>
      <c r="EG143" s="91">
        <f t="shared" si="195"/>
        <v>-89.865873702466374</v>
      </c>
      <c r="EH143"/>
      <c r="EI143"/>
      <c r="EJ143"/>
      <c r="EK143"/>
      <c r="EL143"/>
      <c r="EM143"/>
      <c r="EN143" s="82"/>
      <c r="EO143"/>
      <c r="EP143" s="93">
        <v>36640</v>
      </c>
      <c r="EQ143" s="90">
        <v>3.8824000000000001</v>
      </c>
      <c r="ER143" s="72">
        <f t="shared" si="164"/>
        <v>92.205238823256508</v>
      </c>
      <c r="ES143" s="72">
        <f t="shared" si="165"/>
        <v>0</v>
      </c>
      <c r="ET143" s="91">
        <f t="shared" si="196"/>
        <v>35.259283326013296</v>
      </c>
      <c r="EU143" s="91">
        <f t="shared" si="197"/>
        <v>0</v>
      </c>
      <c r="EV143"/>
      <c r="EW143"/>
      <c r="EX143"/>
      <c r="EY143"/>
      <c r="EZ143"/>
      <c r="FA143"/>
      <c r="FB143" s="82"/>
      <c r="FC143"/>
      <c r="FD143" s="93">
        <v>36640</v>
      </c>
      <c r="FE143" s="90">
        <v>3.8824000000000001</v>
      </c>
      <c r="FF143" s="72">
        <f t="shared" si="166"/>
        <v>356.32427457339219</v>
      </c>
      <c r="FG143" s="72">
        <f t="shared" si="167"/>
        <v>0</v>
      </c>
      <c r="FH143" s="91">
        <f t="shared" si="198"/>
        <v>136.25840259686521</v>
      </c>
      <c r="FI143" s="91">
        <f t="shared" si="199"/>
        <v>0</v>
      </c>
      <c r="FJ143"/>
      <c r="FK143"/>
      <c r="FL143"/>
      <c r="FM143"/>
      <c r="FN143"/>
      <c r="FO143"/>
      <c r="FP143" s="82"/>
      <c r="FQ143"/>
      <c r="FR143" s="93">
        <v>36640</v>
      </c>
      <c r="FS143" s="90">
        <v>3.8824000000000001</v>
      </c>
      <c r="FT143" s="72">
        <f t="shared" si="168"/>
        <v>273.10313594317023</v>
      </c>
      <c r="FU143" s="72">
        <f t="shared" si="169"/>
        <v>0</v>
      </c>
      <c r="FV143" s="91">
        <f t="shared" si="200"/>
        <v>104.43463918466831</v>
      </c>
      <c r="FW143" s="91">
        <f t="shared" si="201"/>
        <v>0</v>
      </c>
      <c r="FX143"/>
      <c r="FY143"/>
      <c r="FZ143"/>
      <c r="GA143"/>
      <c r="GB143"/>
      <c r="GC143"/>
      <c r="GD143" s="82"/>
      <c r="GE143"/>
      <c r="GF143" s="93">
        <v>36640</v>
      </c>
      <c r="GG143" s="90">
        <v>3.8824000000000001</v>
      </c>
      <c r="GH143" s="72">
        <f t="shared" si="170"/>
        <v>144.15090084163384</v>
      </c>
      <c r="GI143" s="72">
        <f t="shared" si="171"/>
        <v>0</v>
      </c>
      <c r="GJ143" s="91">
        <f t="shared" si="202"/>
        <v>55.12330448184079</v>
      </c>
      <c r="GK143" s="91">
        <f t="shared" si="203"/>
        <v>0</v>
      </c>
      <c r="GL143"/>
      <c r="GM143"/>
      <c r="GN143"/>
      <c r="GO143"/>
      <c r="GP143"/>
      <c r="GQ143"/>
      <c r="GS143"/>
      <c r="GT143" s="93">
        <v>36640</v>
      </c>
      <c r="GU143" s="90">
        <v>3.8824000000000001</v>
      </c>
      <c r="GV143" s="72">
        <f t="shared" si="172"/>
        <v>71.399954165701644</v>
      </c>
      <c r="GW143" s="72">
        <f t="shared" si="173"/>
        <v>0</v>
      </c>
      <c r="GX143" s="91">
        <f t="shared" si="204"/>
        <v>27.303342472964314</v>
      </c>
      <c r="GY143" s="91">
        <f t="shared" si="205"/>
        <v>0</v>
      </c>
      <c r="GZ143"/>
      <c r="HA143"/>
      <c r="HB143"/>
      <c r="HC143"/>
      <c r="HD143"/>
      <c r="HE143"/>
      <c r="HG143"/>
      <c r="HH143" s="93">
        <v>36640</v>
      </c>
      <c r="HI143" s="90">
        <v>3.8824000000000001</v>
      </c>
      <c r="HJ143" s="72">
        <f t="shared" si="174"/>
        <v>0</v>
      </c>
      <c r="HK143" s="72">
        <f t="shared" si="175"/>
        <v>42.421164821249356</v>
      </c>
      <c r="HL143" s="91">
        <f t="shared" si="206"/>
        <v>0</v>
      </c>
      <c r="HM143" s="91">
        <f t="shared" si="207"/>
        <v>-14.312901010689538</v>
      </c>
      <c r="HN143"/>
      <c r="HO143"/>
      <c r="HP143"/>
      <c r="HQ143"/>
      <c r="HR143"/>
      <c r="HS143"/>
    </row>
    <row r="144" spans="2:227" x14ac:dyDescent="0.2">
      <c r="B144" s="93">
        <v>36641</v>
      </c>
      <c r="C144" s="90">
        <v>3.8811</v>
      </c>
      <c r="D144" s="72">
        <f t="shared" si="150"/>
        <v>0</v>
      </c>
      <c r="E144" s="72">
        <f t="shared" si="151"/>
        <v>42.421164821249356</v>
      </c>
      <c r="F144" s="91">
        <f t="shared" si="176"/>
        <v>0</v>
      </c>
      <c r="G144" s="91">
        <f t="shared" si="177"/>
        <v>-14.257753496421911</v>
      </c>
      <c r="P144" s="93">
        <v>36276</v>
      </c>
      <c r="Q144" s="90">
        <v>2.6753</v>
      </c>
      <c r="R144" s="72">
        <f t="shared" si="144"/>
        <v>71.399954165701644</v>
      </c>
      <c r="S144" s="72">
        <f t="shared" si="145"/>
        <v>0</v>
      </c>
      <c r="T144" s="91">
        <f t="shared" si="178"/>
        <v>-23.183565117603322</v>
      </c>
      <c r="U144" s="91">
        <f t="shared" si="179"/>
        <v>0</v>
      </c>
      <c r="AE144" s="93">
        <v>35911</v>
      </c>
      <c r="AF144" s="90">
        <v>2.0933999999999999</v>
      </c>
      <c r="AG144" s="72">
        <f t="shared" si="146"/>
        <v>144.15090084163384</v>
      </c>
      <c r="AH144" s="72">
        <f t="shared" si="147"/>
        <v>0</v>
      </c>
      <c r="AI144" s="91">
        <f t="shared" si="180"/>
        <v>-58.611756282208333</v>
      </c>
      <c r="AJ144" s="91">
        <f t="shared" si="181"/>
        <v>0</v>
      </c>
      <c r="AT144" s="93">
        <v>35546</v>
      </c>
      <c r="AU144" s="90">
        <v>1.7483</v>
      </c>
      <c r="AV144" s="72">
        <f t="shared" si="148"/>
        <v>273.10313594317023</v>
      </c>
      <c r="AW144" s="72">
        <f t="shared" si="149"/>
        <v>0</v>
      </c>
      <c r="AX144" s="91">
        <f t="shared" si="182"/>
        <v>-68.740059316895952</v>
      </c>
      <c r="AY144" s="91">
        <f t="shared" si="183"/>
        <v>0</v>
      </c>
      <c r="BI144" s="93">
        <v>35180</v>
      </c>
      <c r="BJ144" s="90">
        <v>1.1866000000000001</v>
      </c>
      <c r="BK144" s="72">
        <f t="shared" si="152"/>
        <v>356.32427457339219</v>
      </c>
      <c r="BL144" s="72">
        <f t="shared" si="153"/>
        <v>0</v>
      </c>
      <c r="BM144" s="91">
        <f t="shared" si="184"/>
        <v>-289.83416493799717</v>
      </c>
      <c r="BN144" s="91">
        <f t="shared" si="185"/>
        <v>0</v>
      </c>
      <c r="BV144" s="82"/>
      <c r="BW144"/>
      <c r="BX144" s="93">
        <v>36641</v>
      </c>
      <c r="BY144" s="90">
        <v>3.8811</v>
      </c>
      <c r="BZ144" s="72">
        <f t="shared" si="154"/>
        <v>0</v>
      </c>
      <c r="CA144" s="72">
        <f t="shared" si="155"/>
        <v>224.60250482588211</v>
      </c>
      <c r="CB144" s="91">
        <f t="shared" si="186"/>
        <v>0</v>
      </c>
      <c r="CC144" s="91">
        <f t="shared" si="187"/>
        <v>-75.488901871978996</v>
      </c>
      <c r="CD144"/>
      <c r="CE144"/>
      <c r="CF144"/>
      <c r="CG144"/>
      <c r="CH144"/>
      <c r="CI144"/>
      <c r="CJ144" s="82"/>
      <c r="CK144"/>
      <c r="CL144" s="93">
        <v>36641</v>
      </c>
      <c r="CM144" s="90">
        <v>3.8811</v>
      </c>
      <c r="CN144" s="72">
        <f t="shared" si="156"/>
        <v>183.19458438730555</v>
      </c>
      <c r="CO144" s="72">
        <f t="shared" si="157"/>
        <v>0</v>
      </c>
      <c r="CP144" s="91">
        <f t="shared" si="188"/>
        <v>69.815456110002145</v>
      </c>
      <c r="CQ144" s="91">
        <f t="shared" si="189"/>
        <v>0</v>
      </c>
      <c r="CR144"/>
      <c r="CS144"/>
      <c r="CT144"/>
      <c r="CU144"/>
      <c r="CV144"/>
      <c r="CW144"/>
      <c r="CX144" s="82"/>
      <c r="CY144"/>
      <c r="CZ144" s="93">
        <v>36641</v>
      </c>
      <c r="DA144" s="90">
        <v>3.8811</v>
      </c>
      <c r="DB144" s="72">
        <f t="shared" si="158"/>
        <v>0</v>
      </c>
      <c r="DC144" s="72">
        <f t="shared" si="159"/>
        <v>413.06596000308855</v>
      </c>
      <c r="DD144" s="91">
        <f t="shared" si="190"/>
        <v>0</v>
      </c>
      <c r="DE144" s="91">
        <f t="shared" si="191"/>
        <v>-138.8314691570381</v>
      </c>
      <c r="DF144"/>
      <c r="DG144"/>
      <c r="DH144"/>
      <c r="DI144"/>
      <c r="DJ144"/>
      <c r="DK144"/>
      <c r="DL144" s="82"/>
      <c r="DM144"/>
      <c r="DN144" s="93">
        <v>36641</v>
      </c>
      <c r="DO144" s="90">
        <v>3.8811</v>
      </c>
      <c r="DP144" s="72">
        <f t="shared" si="160"/>
        <v>0</v>
      </c>
      <c r="DQ144" s="72">
        <f t="shared" si="161"/>
        <v>69.238366149331952</v>
      </c>
      <c r="DR144" s="91">
        <f t="shared" si="192"/>
        <v>0</v>
      </c>
      <c r="DS144" s="91">
        <f t="shared" si="193"/>
        <v>-23.271014862790473</v>
      </c>
      <c r="DT144"/>
      <c r="DU144"/>
      <c r="DV144"/>
      <c r="DW144"/>
      <c r="DX144"/>
      <c r="DY144"/>
      <c r="DZ144" s="82"/>
      <c r="EA144"/>
      <c r="EB144" s="93">
        <v>36641</v>
      </c>
      <c r="EC144" s="90">
        <v>3.8811</v>
      </c>
      <c r="ED144" s="72">
        <f t="shared" si="162"/>
        <v>0</v>
      </c>
      <c r="EE144" s="72">
        <f t="shared" si="163"/>
        <v>266.34817339201641</v>
      </c>
      <c r="EF144" s="91">
        <f t="shared" si="194"/>
        <v>0</v>
      </c>
      <c r="EG144" s="91">
        <f t="shared" si="195"/>
        <v>-89.519621077056726</v>
      </c>
      <c r="EH144"/>
      <c r="EI144"/>
      <c r="EJ144"/>
      <c r="EK144"/>
      <c r="EL144"/>
      <c r="EM144"/>
      <c r="EN144" s="82"/>
      <c r="EO144"/>
      <c r="EP144" s="93">
        <v>36641</v>
      </c>
      <c r="EQ144" s="90">
        <v>3.8811</v>
      </c>
      <c r="ER144" s="72">
        <f t="shared" si="164"/>
        <v>92.205238823256508</v>
      </c>
      <c r="ES144" s="72">
        <f t="shared" si="165"/>
        <v>0</v>
      </c>
      <c r="ET144" s="91">
        <f t="shared" si="196"/>
        <v>35.139416515543054</v>
      </c>
      <c r="EU144" s="91">
        <f t="shared" si="197"/>
        <v>0</v>
      </c>
      <c r="EV144"/>
      <c r="EW144"/>
      <c r="EX144"/>
      <c r="EY144"/>
      <c r="EZ144"/>
      <c r="FA144"/>
      <c r="FB144" s="82"/>
      <c r="FC144"/>
      <c r="FD144" s="93">
        <v>36641</v>
      </c>
      <c r="FE144" s="90">
        <v>3.8811</v>
      </c>
      <c r="FF144" s="72">
        <f t="shared" si="166"/>
        <v>356.32427457339219</v>
      </c>
      <c r="FG144" s="72">
        <f t="shared" si="167"/>
        <v>0</v>
      </c>
      <c r="FH144" s="91">
        <f t="shared" si="198"/>
        <v>135.79518103991975</v>
      </c>
      <c r="FI144" s="91">
        <f t="shared" si="199"/>
        <v>0</v>
      </c>
      <c r="FJ144"/>
      <c r="FK144"/>
      <c r="FL144"/>
      <c r="FM144"/>
      <c r="FN144"/>
      <c r="FO144"/>
      <c r="FP144" s="82"/>
      <c r="FQ144"/>
      <c r="FR144" s="93">
        <v>36641</v>
      </c>
      <c r="FS144" s="90">
        <v>3.8811</v>
      </c>
      <c r="FT144" s="72">
        <f t="shared" si="168"/>
        <v>273.10313594317023</v>
      </c>
      <c r="FU144" s="72">
        <f t="shared" si="169"/>
        <v>0</v>
      </c>
      <c r="FV144" s="91">
        <f t="shared" si="200"/>
        <v>104.07960510794217</v>
      </c>
      <c r="FW144" s="91">
        <f t="shared" si="201"/>
        <v>0</v>
      </c>
      <c r="FX144"/>
      <c r="FY144"/>
      <c r="FZ144"/>
      <c r="GA144"/>
      <c r="GB144"/>
      <c r="GC144"/>
      <c r="GD144" s="82"/>
      <c r="GE144"/>
      <c r="GF144" s="93">
        <v>36641</v>
      </c>
      <c r="GG144" s="90">
        <v>3.8811</v>
      </c>
      <c r="GH144" s="72">
        <f t="shared" si="170"/>
        <v>144.15090084163384</v>
      </c>
      <c r="GI144" s="72">
        <f t="shared" si="171"/>
        <v>0</v>
      </c>
      <c r="GJ144" s="91">
        <f t="shared" si="202"/>
        <v>54.935908310746655</v>
      </c>
      <c r="GK144" s="91">
        <f t="shared" si="203"/>
        <v>0</v>
      </c>
      <c r="GL144"/>
      <c r="GM144"/>
      <c r="GN144"/>
      <c r="GO144"/>
      <c r="GP144"/>
      <c r="GQ144"/>
      <c r="GS144"/>
      <c r="GT144" s="93">
        <v>36641</v>
      </c>
      <c r="GU144" s="90">
        <v>3.8811</v>
      </c>
      <c r="GV144" s="72">
        <f t="shared" si="172"/>
        <v>71.399954165701644</v>
      </c>
      <c r="GW144" s="72">
        <f t="shared" si="173"/>
        <v>0</v>
      </c>
      <c r="GX144" s="91">
        <f t="shared" si="204"/>
        <v>27.210522532548897</v>
      </c>
      <c r="GY144" s="91">
        <f t="shared" si="205"/>
        <v>0</v>
      </c>
      <c r="GZ144"/>
      <c r="HA144"/>
      <c r="HB144"/>
      <c r="HC144"/>
      <c r="HD144"/>
      <c r="HE144"/>
      <c r="HG144"/>
      <c r="HH144" s="93">
        <v>36641</v>
      </c>
      <c r="HI144" s="90">
        <v>3.8811</v>
      </c>
      <c r="HJ144" s="72">
        <f t="shared" si="174"/>
        <v>0</v>
      </c>
      <c r="HK144" s="72">
        <f t="shared" si="175"/>
        <v>42.421164821249356</v>
      </c>
      <c r="HL144" s="91">
        <f t="shared" si="206"/>
        <v>0</v>
      </c>
      <c r="HM144" s="91">
        <f t="shared" si="207"/>
        <v>-14.257753496421911</v>
      </c>
      <c r="HN144"/>
      <c r="HO144"/>
      <c r="HP144"/>
      <c r="HQ144"/>
      <c r="HR144"/>
      <c r="HS144"/>
    </row>
    <row r="145" spans="2:227" x14ac:dyDescent="0.2">
      <c r="B145" s="93">
        <v>36642</v>
      </c>
      <c r="C145" s="90">
        <v>3.8416000000000001</v>
      </c>
      <c r="D145" s="72">
        <f t="shared" si="150"/>
        <v>0</v>
      </c>
      <c r="E145" s="72">
        <f t="shared" si="151"/>
        <v>42.421164821249356</v>
      </c>
      <c r="F145" s="91">
        <f t="shared" si="176"/>
        <v>0</v>
      </c>
      <c r="G145" s="91">
        <f t="shared" si="177"/>
        <v>-12.582117485982566</v>
      </c>
      <c r="P145" s="93">
        <v>36277</v>
      </c>
      <c r="Q145" s="90">
        <v>2.7412999999999998</v>
      </c>
      <c r="R145" s="72">
        <f t="shared" si="144"/>
        <v>71.399954165701644</v>
      </c>
      <c r="S145" s="72">
        <f t="shared" si="145"/>
        <v>0</v>
      </c>
      <c r="T145" s="91">
        <f t="shared" si="178"/>
        <v>-18.471168142667025</v>
      </c>
      <c r="U145" s="91">
        <f t="shared" si="179"/>
        <v>0</v>
      </c>
      <c r="AE145" s="93">
        <v>35912</v>
      </c>
      <c r="AF145" s="90">
        <v>2.0499999999999998</v>
      </c>
      <c r="AG145" s="72">
        <f t="shared" si="146"/>
        <v>144.15090084163384</v>
      </c>
      <c r="AH145" s="72">
        <f t="shared" si="147"/>
        <v>0</v>
      </c>
      <c r="AI145" s="91">
        <f t="shared" si="180"/>
        <v>-64.867905378735259</v>
      </c>
      <c r="AJ145" s="91">
        <f t="shared" si="181"/>
        <v>0</v>
      </c>
      <c r="AT145" s="93">
        <v>35547</v>
      </c>
      <c r="AU145" s="90">
        <v>1.7557</v>
      </c>
      <c r="AV145" s="72">
        <f t="shared" si="148"/>
        <v>273.10313594317023</v>
      </c>
      <c r="AW145" s="72">
        <f t="shared" si="149"/>
        <v>0</v>
      </c>
      <c r="AX145" s="91">
        <f t="shared" si="182"/>
        <v>-66.719096110916482</v>
      </c>
      <c r="AY145" s="91">
        <f t="shared" si="183"/>
        <v>0</v>
      </c>
      <c r="BI145" s="93">
        <v>35181</v>
      </c>
      <c r="BJ145" s="90">
        <v>1.171</v>
      </c>
      <c r="BK145" s="72">
        <f t="shared" si="152"/>
        <v>356.32427457339219</v>
      </c>
      <c r="BL145" s="72">
        <f t="shared" si="153"/>
        <v>0</v>
      </c>
      <c r="BM145" s="91">
        <f t="shared" si="184"/>
        <v>-295.39282362134213</v>
      </c>
      <c r="BN145" s="91">
        <f t="shared" si="185"/>
        <v>0</v>
      </c>
      <c r="BV145" s="82"/>
      <c r="BW145"/>
      <c r="BX145" s="93">
        <v>36642</v>
      </c>
      <c r="BY145" s="90">
        <v>3.8416000000000001</v>
      </c>
      <c r="BZ145" s="72">
        <f t="shared" si="154"/>
        <v>0</v>
      </c>
      <c r="CA145" s="72">
        <f t="shared" si="155"/>
        <v>224.60250482588211</v>
      </c>
      <c r="CB145" s="91">
        <f t="shared" si="186"/>
        <v>0</v>
      </c>
      <c r="CC145" s="91">
        <f t="shared" si="187"/>
        <v>-66.617102931356683</v>
      </c>
      <c r="CD145"/>
      <c r="CE145"/>
      <c r="CF145"/>
      <c r="CG145"/>
      <c r="CH145"/>
      <c r="CI145"/>
      <c r="CJ145" s="82"/>
      <c r="CK145"/>
      <c r="CL145" s="93">
        <v>36642</v>
      </c>
      <c r="CM145" s="90">
        <v>3.8416000000000001</v>
      </c>
      <c r="CN145" s="72">
        <f t="shared" si="156"/>
        <v>183.19458438730555</v>
      </c>
      <c r="CO145" s="72">
        <f t="shared" si="157"/>
        <v>0</v>
      </c>
      <c r="CP145" s="91">
        <f t="shared" si="188"/>
        <v>62.579270026703597</v>
      </c>
      <c r="CQ145" s="91">
        <f t="shared" si="189"/>
        <v>0</v>
      </c>
      <c r="CR145"/>
      <c r="CS145"/>
      <c r="CT145"/>
      <c r="CU145"/>
      <c r="CV145"/>
      <c r="CW145"/>
      <c r="CX145" s="82"/>
      <c r="CY145"/>
      <c r="CZ145" s="93">
        <v>36642</v>
      </c>
      <c r="DA145" s="90">
        <v>3.8416000000000001</v>
      </c>
      <c r="DB145" s="72">
        <f t="shared" si="158"/>
        <v>0</v>
      </c>
      <c r="DC145" s="72">
        <f t="shared" si="159"/>
        <v>413.06596000308855</v>
      </c>
      <c r="DD145" s="91">
        <f t="shared" si="190"/>
        <v>0</v>
      </c>
      <c r="DE145" s="91">
        <f t="shared" si="191"/>
        <v>-122.51536373691614</v>
      </c>
      <c r="DF145"/>
      <c r="DG145"/>
      <c r="DH145"/>
      <c r="DI145"/>
      <c r="DJ145"/>
      <c r="DK145"/>
      <c r="DL145" s="82"/>
      <c r="DM145"/>
      <c r="DN145" s="93">
        <v>36642</v>
      </c>
      <c r="DO145" s="90">
        <v>3.8416000000000001</v>
      </c>
      <c r="DP145" s="72">
        <f t="shared" si="160"/>
        <v>0</v>
      </c>
      <c r="DQ145" s="72">
        <f t="shared" si="161"/>
        <v>69.238366149331952</v>
      </c>
      <c r="DR145" s="91">
        <f t="shared" si="192"/>
        <v>0</v>
      </c>
      <c r="DS145" s="91">
        <f t="shared" si="193"/>
        <v>-20.536099399891871</v>
      </c>
      <c r="DT145"/>
      <c r="DU145"/>
      <c r="DV145"/>
      <c r="DW145"/>
      <c r="DX145"/>
      <c r="DY145"/>
      <c r="DZ145" s="82"/>
      <c r="EA145"/>
      <c r="EB145" s="93">
        <v>36642</v>
      </c>
      <c r="EC145" s="90">
        <v>3.8416000000000001</v>
      </c>
      <c r="ED145" s="72">
        <f t="shared" si="162"/>
        <v>0</v>
      </c>
      <c r="EE145" s="72">
        <f t="shared" si="163"/>
        <v>266.34817339201641</v>
      </c>
      <c r="EF145" s="91">
        <f t="shared" si="194"/>
        <v>0</v>
      </c>
      <c r="EG145" s="91">
        <f t="shared" si="195"/>
        <v>-78.998868228072112</v>
      </c>
      <c r="EH145"/>
      <c r="EI145"/>
      <c r="EJ145"/>
      <c r="EK145"/>
      <c r="EL145"/>
      <c r="EM145"/>
      <c r="EN145" s="82"/>
      <c r="EO145"/>
      <c r="EP145" s="93">
        <v>36642</v>
      </c>
      <c r="EQ145" s="90">
        <v>3.8416000000000001</v>
      </c>
      <c r="ER145" s="72">
        <f t="shared" si="164"/>
        <v>92.205238823256508</v>
      </c>
      <c r="ES145" s="72">
        <f t="shared" si="165"/>
        <v>0</v>
      </c>
      <c r="ET145" s="91">
        <f t="shared" si="196"/>
        <v>31.497309582024435</v>
      </c>
      <c r="EU145" s="91">
        <f t="shared" si="197"/>
        <v>0</v>
      </c>
      <c r="EV145"/>
      <c r="EW145"/>
      <c r="EX145"/>
      <c r="EY145"/>
      <c r="EZ145"/>
      <c r="FA145"/>
      <c r="FB145" s="82"/>
      <c r="FC145"/>
      <c r="FD145" s="93">
        <v>36642</v>
      </c>
      <c r="FE145" s="90">
        <v>3.8416000000000001</v>
      </c>
      <c r="FF145" s="72">
        <f t="shared" si="166"/>
        <v>356.32427457339219</v>
      </c>
      <c r="FG145" s="72">
        <f t="shared" si="167"/>
        <v>0</v>
      </c>
      <c r="FH145" s="91">
        <f t="shared" si="198"/>
        <v>121.72037219427082</v>
      </c>
      <c r="FI145" s="91">
        <f t="shared" si="199"/>
        <v>0</v>
      </c>
      <c r="FJ145"/>
      <c r="FK145"/>
      <c r="FL145"/>
      <c r="FM145"/>
      <c r="FN145"/>
      <c r="FO145"/>
      <c r="FP145" s="82"/>
      <c r="FQ145"/>
      <c r="FR145" s="93">
        <v>36642</v>
      </c>
      <c r="FS145" s="90">
        <v>3.8416000000000001</v>
      </c>
      <c r="FT145" s="72">
        <f t="shared" si="168"/>
        <v>273.10313594317023</v>
      </c>
      <c r="FU145" s="72">
        <f t="shared" si="169"/>
        <v>0</v>
      </c>
      <c r="FV145" s="91">
        <f t="shared" si="200"/>
        <v>93.292031238186979</v>
      </c>
      <c r="FW145" s="91">
        <f t="shared" si="201"/>
        <v>0</v>
      </c>
      <c r="FX145"/>
      <c r="FY145"/>
      <c r="FZ145"/>
      <c r="GA145"/>
      <c r="GB145"/>
      <c r="GC145"/>
      <c r="GD145" s="82"/>
      <c r="GE145"/>
      <c r="GF145" s="93">
        <v>36642</v>
      </c>
      <c r="GG145" s="90">
        <v>3.8416000000000001</v>
      </c>
      <c r="GH145" s="72">
        <f t="shared" si="170"/>
        <v>144.15090084163384</v>
      </c>
      <c r="GI145" s="72">
        <f t="shared" si="171"/>
        <v>0</v>
      </c>
      <c r="GJ145" s="91">
        <f t="shared" si="202"/>
        <v>49.241947727502136</v>
      </c>
      <c r="GK145" s="91">
        <f t="shared" si="203"/>
        <v>0</v>
      </c>
      <c r="GL145"/>
      <c r="GM145"/>
      <c r="GN145"/>
      <c r="GO145"/>
      <c r="GP145"/>
      <c r="GQ145"/>
      <c r="GS145"/>
      <c r="GT145" s="93">
        <v>36642</v>
      </c>
      <c r="GU145" s="90">
        <v>3.8416000000000001</v>
      </c>
      <c r="GV145" s="72">
        <f t="shared" si="172"/>
        <v>71.399954165701644</v>
      </c>
      <c r="GW145" s="72">
        <f t="shared" si="173"/>
        <v>0</v>
      </c>
      <c r="GX145" s="91">
        <f t="shared" si="204"/>
        <v>24.390224343003691</v>
      </c>
      <c r="GY145" s="91">
        <f t="shared" si="205"/>
        <v>0</v>
      </c>
      <c r="GZ145"/>
      <c r="HA145"/>
      <c r="HB145"/>
      <c r="HC145"/>
      <c r="HD145"/>
      <c r="HE145"/>
      <c r="HG145"/>
      <c r="HH145" s="93">
        <v>36642</v>
      </c>
      <c r="HI145" s="90">
        <v>3.8416000000000001</v>
      </c>
      <c r="HJ145" s="72">
        <f t="shared" si="174"/>
        <v>0</v>
      </c>
      <c r="HK145" s="72">
        <f t="shared" si="175"/>
        <v>42.421164821249356</v>
      </c>
      <c r="HL145" s="91">
        <f t="shared" si="206"/>
        <v>0</v>
      </c>
      <c r="HM145" s="91">
        <f t="shared" si="207"/>
        <v>-12.582117485982566</v>
      </c>
      <c r="HN145"/>
      <c r="HO145"/>
      <c r="HP145"/>
      <c r="HQ145"/>
      <c r="HR145"/>
      <c r="HS145"/>
    </row>
    <row r="146" spans="2:227" x14ac:dyDescent="0.2">
      <c r="B146" s="93">
        <v>36643</v>
      </c>
      <c r="C146" s="90">
        <v>3.7867999999999999</v>
      </c>
      <c r="D146" s="72">
        <f t="shared" si="150"/>
        <v>0</v>
      </c>
      <c r="E146" s="72">
        <f t="shared" si="151"/>
        <v>42.421164821249356</v>
      </c>
      <c r="F146" s="91">
        <f t="shared" si="176"/>
        <v>0</v>
      </c>
      <c r="G146" s="91">
        <f t="shared" si="177"/>
        <v>-10.257437653778094</v>
      </c>
      <c r="P146" s="93">
        <v>36278</v>
      </c>
      <c r="Q146" s="90">
        <v>2.7561</v>
      </c>
      <c r="R146" s="72">
        <f t="shared" si="144"/>
        <v>71.399954165701644</v>
      </c>
      <c r="S146" s="72">
        <f t="shared" si="145"/>
        <v>0</v>
      </c>
      <c r="T146" s="91">
        <f t="shared" si="178"/>
        <v>-17.414448821014631</v>
      </c>
      <c r="U146" s="91">
        <f t="shared" si="179"/>
        <v>0</v>
      </c>
      <c r="AE146" s="93">
        <v>35913</v>
      </c>
      <c r="AF146" s="90">
        <v>2.0354000000000001</v>
      </c>
      <c r="AG146" s="72">
        <f t="shared" si="146"/>
        <v>144.15090084163384</v>
      </c>
      <c r="AH146" s="72">
        <f t="shared" si="147"/>
        <v>0</v>
      </c>
      <c r="AI146" s="91">
        <f t="shared" si="180"/>
        <v>-66.972508531023067</v>
      </c>
      <c r="AJ146" s="91">
        <f t="shared" si="181"/>
        <v>0</v>
      </c>
      <c r="AT146" s="93">
        <v>35548</v>
      </c>
      <c r="AU146" s="90">
        <v>1.7518</v>
      </c>
      <c r="AV146" s="72">
        <f t="shared" si="148"/>
        <v>273.10313594317023</v>
      </c>
      <c r="AW146" s="72">
        <f t="shared" si="149"/>
        <v>0</v>
      </c>
      <c r="AX146" s="91">
        <f t="shared" si="182"/>
        <v>-67.78419834109485</v>
      </c>
      <c r="AY146" s="91">
        <f t="shared" si="183"/>
        <v>0</v>
      </c>
      <c r="BI146" s="93">
        <v>35182</v>
      </c>
      <c r="BJ146" s="90">
        <v>1.1749000000000001</v>
      </c>
      <c r="BK146" s="72">
        <f t="shared" si="152"/>
        <v>356.32427457339219</v>
      </c>
      <c r="BL146" s="72">
        <f t="shared" si="153"/>
        <v>0</v>
      </c>
      <c r="BM146" s="91">
        <f t="shared" si="184"/>
        <v>-294.00315895050585</v>
      </c>
      <c r="BN146" s="91">
        <f t="shared" si="185"/>
        <v>0</v>
      </c>
      <c r="BV146" s="82"/>
      <c r="BW146"/>
      <c r="BX146" s="93">
        <v>36643</v>
      </c>
      <c r="BY146" s="90">
        <v>3.7867999999999999</v>
      </c>
      <c r="BZ146" s="72">
        <f t="shared" si="154"/>
        <v>0</v>
      </c>
      <c r="CA146" s="72">
        <f t="shared" si="155"/>
        <v>224.60250482588211</v>
      </c>
      <c r="CB146" s="91">
        <f t="shared" si="186"/>
        <v>0</v>
      </c>
      <c r="CC146" s="91">
        <f t="shared" si="187"/>
        <v>-54.308885666898298</v>
      </c>
      <c r="CD146"/>
      <c r="CE146"/>
      <c r="CF146"/>
      <c r="CG146"/>
      <c r="CH146"/>
      <c r="CI146"/>
      <c r="CJ146" s="82"/>
      <c r="CK146"/>
      <c r="CL146" s="93">
        <v>36643</v>
      </c>
      <c r="CM146" s="90">
        <v>3.7867999999999999</v>
      </c>
      <c r="CN146" s="72">
        <f t="shared" si="156"/>
        <v>183.19458438730555</v>
      </c>
      <c r="CO146" s="72">
        <f t="shared" si="157"/>
        <v>0</v>
      </c>
      <c r="CP146" s="91">
        <f t="shared" si="188"/>
        <v>52.540206802279222</v>
      </c>
      <c r="CQ146" s="91">
        <f t="shared" si="189"/>
        <v>0</v>
      </c>
      <c r="CR146"/>
      <c r="CS146"/>
      <c r="CT146"/>
      <c r="CU146"/>
      <c r="CV146"/>
      <c r="CW146"/>
      <c r="CX146" s="82"/>
      <c r="CY146"/>
      <c r="CZ146" s="93">
        <v>36643</v>
      </c>
      <c r="DA146" s="90">
        <v>3.7867999999999999</v>
      </c>
      <c r="DB146" s="72">
        <f t="shared" si="158"/>
        <v>0</v>
      </c>
      <c r="DC146" s="72">
        <f t="shared" si="159"/>
        <v>413.06596000308855</v>
      </c>
      <c r="DD146" s="91">
        <f t="shared" si="190"/>
        <v>0</v>
      </c>
      <c r="DE146" s="91">
        <f t="shared" si="191"/>
        <v>-99.879349128746824</v>
      </c>
      <c r="DF146"/>
      <c r="DG146"/>
      <c r="DH146"/>
      <c r="DI146"/>
      <c r="DJ146"/>
      <c r="DK146"/>
      <c r="DL146" s="82"/>
      <c r="DM146"/>
      <c r="DN146" s="93">
        <v>36643</v>
      </c>
      <c r="DO146" s="90">
        <v>3.7867999999999999</v>
      </c>
      <c r="DP146" s="72">
        <f t="shared" si="160"/>
        <v>0</v>
      </c>
      <c r="DQ146" s="72">
        <f t="shared" si="161"/>
        <v>69.238366149331952</v>
      </c>
      <c r="DR146" s="91">
        <f t="shared" si="192"/>
        <v>0</v>
      </c>
      <c r="DS146" s="91">
        <f t="shared" si="193"/>
        <v>-16.741836934908466</v>
      </c>
      <c r="DT146"/>
      <c r="DU146"/>
      <c r="DV146"/>
      <c r="DW146"/>
      <c r="DX146"/>
      <c r="DY146"/>
      <c r="DZ146" s="82"/>
      <c r="EA146"/>
      <c r="EB146" s="93">
        <v>36643</v>
      </c>
      <c r="EC146" s="90">
        <v>3.7867999999999999</v>
      </c>
      <c r="ED146" s="72">
        <f t="shared" si="162"/>
        <v>0</v>
      </c>
      <c r="EE146" s="72">
        <f t="shared" si="163"/>
        <v>266.34817339201641</v>
      </c>
      <c r="EF146" s="91">
        <f t="shared" si="194"/>
        <v>0</v>
      </c>
      <c r="EG146" s="91">
        <f t="shared" si="195"/>
        <v>-64.402988326189572</v>
      </c>
      <c r="EH146"/>
      <c r="EI146"/>
      <c r="EJ146"/>
      <c r="EK146"/>
      <c r="EL146"/>
      <c r="EM146"/>
      <c r="EN146" s="82"/>
      <c r="EO146"/>
      <c r="EP146" s="93">
        <v>36643</v>
      </c>
      <c r="EQ146" s="90">
        <v>3.7867999999999999</v>
      </c>
      <c r="ER146" s="72">
        <f t="shared" si="164"/>
        <v>92.205238823256508</v>
      </c>
      <c r="ES146" s="72">
        <f t="shared" si="165"/>
        <v>0</v>
      </c>
      <c r="ET146" s="91">
        <f t="shared" si="196"/>
        <v>26.44446249450996</v>
      </c>
      <c r="EU146" s="91">
        <f t="shared" si="197"/>
        <v>0</v>
      </c>
      <c r="EV146"/>
      <c r="EW146"/>
      <c r="EX146"/>
      <c r="EY146"/>
      <c r="EZ146"/>
      <c r="FA146"/>
      <c r="FB146" s="82"/>
      <c r="FC146"/>
      <c r="FD146" s="93">
        <v>36643</v>
      </c>
      <c r="FE146" s="90">
        <v>3.7867999999999999</v>
      </c>
      <c r="FF146" s="72">
        <f t="shared" si="166"/>
        <v>356.32427457339219</v>
      </c>
      <c r="FG146" s="72">
        <f t="shared" si="167"/>
        <v>0</v>
      </c>
      <c r="FH146" s="91">
        <f t="shared" si="198"/>
        <v>102.19380194764886</v>
      </c>
      <c r="FI146" s="91">
        <f t="shared" si="199"/>
        <v>0</v>
      </c>
      <c r="FJ146"/>
      <c r="FK146"/>
      <c r="FL146"/>
      <c r="FM146"/>
      <c r="FN146"/>
      <c r="FO146"/>
      <c r="FP146" s="82"/>
      <c r="FQ146"/>
      <c r="FR146" s="93">
        <v>36643</v>
      </c>
      <c r="FS146" s="90">
        <v>3.7867999999999999</v>
      </c>
      <c r="FT146" s="72">
        <f t="shared" si="168"/>
        <v>273.10313594317023</v>
      </c>
      <c r="FU146" s="72">
        <f t="shared" si="169"/>
        <v>0</v>
      </c>
      <c r="FV146" s="91">
        <f t="shared" si="200"/>
        <v>78.32597938850121</v>
      </c>
      <c r="FW146" s="91">
        <f t="shared" si="201"/>
        <v>0</v>
      </c>
      <c r="FX146"/>
      <c r="FY146"/>
      <c r="FZ146"/>
      <c r="GA146"/>
      <c r="GB146"/>
      <c r="GC146"/>
      <c r="GD146" s="82"/>
      <c r="GE146"/>
      <c r="GF146" s="93">
        <v>36643</v>
      </c>
      <c r="GG146" s="90">
        <v>3.7867999999999999</v>
      </c>
      <c r="GH146" s="72">
        <f t="shared" si="170"/>
        <v>144.15090084163384</v>
      </c>
      <c r="GI146" s="72">
        <f t="shared" si="171"/>
        <v>0</v>
      </c>
      <c r="GJ146" s="91">
        <f t="shared" si="202"/>
        <v>41.342478361380579</v>
      </c>
      <c r="GK146" s="91">
        <f t="shared" si="203"/>
        <v>0</v>
      </c>
      <c r="GL146"/>
      <c r="GM146"/>
      <c r="GN146"/>
      <c r="GO146"/>
      <c r="GP146"/>
      <c r="GQ146"/>
      <c r="GS146"/>
      <c r="GT146" s="93">
        <v>36643</v>
      </c>
      <c r="GU146" s="90">
        <v>3.7867999999999999</v>
      </c>
      <c r="GV146" s="72">
        <f t="shared" si="172"/>
        <v>71.399954165701644</v>
      </c>
      <c r="GW146" s="72">
        <f t="shared" si="173"/>
        <v>0</v>
      </c>
      <c r="GX146" s="91">
        <f t="shared" si="204"/>
        <v>20.477506854723227</v>
      </c>
      <c r="GY146" s="91">
        <f t="shared" si="205"/>
        <v>0</v>
      </c>
      <c r="GZ146"/>
      <c r="HA146"/>
      <c r="HB146"/>
      <c r="HC146"/>
      <c r="HD146"/>
      <c r="HE146"/>
      <c r="HG146"/>
      <c r="HH146" s="93">
        <v>36643</v>
      </c>
      <c r="HI146" s="90">
        <v>3.7867999999999999</v>
      </c>
      <c r="HJ146" s="72">
        <f t="shared" si="174"/>
        <v>0</v>
      </c>
      <c r="HK146" s="72">
        <f t="shared" si="175"/>
        <v>42.421164821249356</v>
      </c>
      <c r="HL146" s="91">
        <f t="shared" si="206"/>
        <v>0</v>
      </c>
      <c r="HM146" s="91">
        <f t="shared" si="207"/>
        <v>-10.257437653778094</v>
      </c>
      <c r="HN146"/>
      <c r="HO146"/>
      <c r="HP146"/>
      <c r="HQ146"/>
      <c r="HR146"/>
      <c r="HS146"/>
    </row>
    <row r="147" spans="2:227" x14ac:dyDescent="0.2">
      <c r="B147" s="93">
        <v>36644</v>
      </c>
      <c r="C147" s="90">
        <v>3.8523000000000001</v>
      </c>
      <c r="D147" s="72">
        <f t="shared" si="150"/>
        <v>0</v>
      </c>
      <c r="E147" s="72">
        <f t="shared" si="151"/>
        <v>42.421164821249356</v>
      </c>
      <c r="F147" s="91">
        <f t="shared" si="176"/>
        <v>0</v>
      </c>
      <c r="G147" s="91">
        <f t="shared" si="177"/>
        <v>-13.036023949569932</v>
      </c>
      <c r="P147" s="93">
        <v>36279</v>
      </c>
      <c r="Q147" s="90">
        <v>2.7959000000000001</v>
      </c>
      <c r="R147" s="72">
        <f t="shared" si="144"/>
        <v>71.399954165701644</v>
      </c>
      <c r="S147" s="72">
        <f t="shared" si="145"/>
        <v>0</v>
      </c>
      <c r="T147" s="91">
        <f t="shared" si="178"/>
        <v>-14.572730645219702</v>
      </c>
      <c r="U147" s="91">
        <f t="shared" si="179"/>
        <v>0</v>
      </c>
      <c r="AE147" s="93">
        <v>35914</v>
      </c>
      <c r="AF147" s="90">
        <v>2.0754000000000001</v>
      </c>
      <c r="AG147" s="72">
        <f t="shared" si="146"/>
        <v>144.15090084163384</v>
      </c>
      <c r="AH147" s="72">
        <f t="shared" si="147"/>
        <v>0</v>
      </c>
      <c r="AI147" s="91">
        <f t="shared" si="180"/>
        <v>-61.206472497357709</v>
      </c>
      <c r="AJ147" s="91">
        <f t="shared" si="181"/>
        <v>0</v>
      </c>
      <c r="AT147" s="93">
        <v>35549</v>
      </c>
      <c r="AU147" s="90">
        <v>1.8366</v>
      </c>
      <c r="AV147" s="72">
        <f t="shared" si="148"/>
        <v>273.10313594317023</v>
      </c>
      <c r="AW147" s="72">
        <f t="shared" si="149"/>
        <v>0</v>
      </c>
      <c r="AX147" s="91">
        <f t="shared" si="182"/>
        <v>-44.625052413114012</v>
      </c>
      <c r="AY147" s="91">
        <f t="shared" si="183"/>
        <v>0</v>
      </c>
      <c r="BI147" s="93">
        <v>35183</v>
      </c>
      <c r="BJ147" s="90">
        <v>1.1695</v>
      </c>
      <c r="BK147" s="72">
        <f t="shared" si="152"/>
        <v>356.32427457339219</v>
      </c>
      <c r="BL147" s="72">
        <f t="shared" si="153"/>
        <v>0</v>
      </c>
      <c r="BM147" s="91">
        <f t="shared" si="184"/>
        <v>-295.92731003320222</v>
      </c>
      <c r="BN147" s="91">
        <f t="shared" si="185"/>
        <v>0</v>
      </c>
      <c r="BV147" s="82"/>
      <c r="BW147"/>
      <c r="BX147" s="93">
        <v>36644</v>
      </c>
      <c r="BY147" s="90">
        <v>3.8523000000000001</v>
      </c>
      <c r="BZ147" s="72">
        <f t="shared" si="154"/>
        <v>0</v>
      </c>
      <c r="CA147" s="72">
        <f t="shared" si="155"/>
        <v>224.60250482588211</v>
      </c>
      <c r="CB147" s="91">
        <f t="shared" si="186"/>
        <v>0</v>
      </c>
      <c r="CC147" s="91">
        <f t="shared" si="187"/>
        <v>-69.020349732993594</v>
      </c>
      <c r="CD147"/>
      <c r="CE147"/>
      <c r="CF147"/>
      <c r="CG147"/>
      <c r="CH147"/>
      <c r="CI147"/>
      <c r="CJ147" s="82"/>
      <c r="CK147"/>
      <c r="CL147" s="93">
        <v>36644</v>
      </c>
      <c r="CM147" s="90">
        <v>3.8523000000000001</v>
      </c>
      <c r="CN147" s="72">
        <f t="shared" si="156"/>
        <v>183.19458438730555</v>
      </c>
      <c r="CO147" s="72">
        <f t="shared" si="157"/>
        <v>0</v>
      </c>
      <c r="CP147" s="91">
        <f t="shared" si="188"/>
        <v>64.539452079647759</v>
      </c>
      <c r="CQ147" s="91">
        <f t="shared" si="189"/>
        <v>0</v>
      </c>
      <c r="CR147"/>
      <c r="CS147"/>
      <c r="CT147"/>
      <c r="CU147"/>
      <c r="CV147"/>
      <c r="CW147"/>
      <c r="CX147" s="82"/>
      <c r="CY147"/>
      <c r="CZ147" s="93">
        <v>36644</v>
      </c>
      <c r="DA147" s="90">
        <v>3.8523000000000001</v>
      </c>
      <c r="DB147" s="72">
        <f t="shared" si="158"/>
        <v>0</v>
      </c>
      <c r="DC147" s="72">
        <f t="shared" si="159"/>
        <v>413.06596000308855</v>
      </c>
      <c r="DD147" s="91">
        <f t="shared" si="190"/>
        <v>0</v>
      </c>
      <c r="DE147" s="91">
        <f t="shared" si="191"/>
        <v>-126.93516950894916</v>
      </c>
      <c r="DF147"/>
      <c r="DG147"/>
      <c r="DH147"/>
      <c r="DI147"/>
      <c r="DJ147"/>
      <c r="DK147"/>
      <c r="DL147" s="82"/>
      <c r="DM147"/>
      <c r="DN147" s="93">
        <v>36644</v>
      </c>
      <c r="DO147" s="90">
        <v>3.8523000000000001</v>
      </c>
      <c r="DP147" s="72">
        <f t="shared" si="160"/>
        <v>0</v>
      </c>
      <c r="DQ147" s="72">
        <f t="shared" si="161"/>
        <v>69.238366149331952</v>
      </c>
      <c r="DR147" s="91">
        <f t="shared" si="192"/>
        <v>0</v>
      </c>
      <c r="DS147" s="91">
        <f t="shared" si="193"/>
        <v>-21.276949917689716</v>
      </c>
      <c r="DT147"/>
      <c r="DU147"/>
      <c r="DV147"/>
      <c r="DW147"/>
      <c r="DX147"/>
      <c r="DY147"/>
      <c r="DZ147" s="82"/>
      <c r="EA147"/>
      <c r="EB147" s="93">
        <v>36644</v>
      </c>
      <c r="EC147" s="90">
        <v>3.8523000000000001</v>
      </c>
      <c r="ED147" s="72">
        <f t="shared" si="162"/>
        <v>0</v>
      </c>
      <c r="EE147" s="72">
        <f t="shared" si="163"/>
        <v>266.34817339201641</v>
      </c>
      <c r="EF147" s="91">
        <f t="shared" si="194"/>
        <v>0</v>
      </c>
      <c r="EG147" s="91">
        <f t="shared" si="195"/>
        <v>-81.848793683366679</v>
      </c>
      <c r="EH147"/>
      <c r="EI147"/>
      <c r="EJ147"/>
      <c r="EK147"/>
      <c r="EL147"/>
      <c r="EM147"/>
      <c r="EN147" s="82"/>
      <c r="EO147"/>
      <c r="EP147" s="93">
        <v>36644</v>
      </c>
      <c r="EQ147" s="90">
        <v>3.8523000000000001</v>
      </c>
      <c r="ER147" s="72">
        <f t="shared" si="164"/>
        <v>92.205238823256508</v>
      </c>
      <c r="ES147" s="72">
        <f t="shared" si="165"/>
        <v>0</v>
      </c>
      <c r="ET147" s="91">
        <f t="shared" si="196"/>
        <v>32.483905637433274</v>
      </c>
      <c r="EU147" s="91">
        <f t="shared" si="197"/>
        <v>0</v>
      </c>
      <c r="EV147"/>
      <c r="EW147"/>
      <c r="EX147"/>
      <c r="EY147"/>
      <c r="EZ147"/>
      <c r="FA147"/>
      <c r="FB147" s="82"/>
      <c r="FC147"/>
      <c r="FD147" s="93">
        <v>36644</v>
      </c>
      <c r="FE147" s="90">
        <v>3.8523000000000001</v>
      </c>
      <c r="FF147" s="72">
        <f t="shared" si="166"/>
        <v>356.32427457339219</v>
      </c>
      <c r="FG147" s="72">
        <f t="shared" si="167"/>
        <v>0</v>
      </c>
      <c r="FH147" s="91">
        <f t="shared" si="198"/>
        <v>125.53304193220609</v>
      </c>
      <c r="FI147" s="91">
        <f t="shared" si="199"/>
        <v>0</v>
      </c>
      <c r="FJ147"/>
      <c r="FK147"/>
      <c r="FL147"/>
      <c r="FM147"/>
      <c r="FN147"/>
      <c r="FO147"/>
      <c r="FP147" s="82"/>
      <c r="FQ147"/>
      <c r="FR147" s="93">
        <v>36644</v>
      </c>
      <c r="FS147" s="90">
        <v>3.8523000000000001</v>
      </c>
      <c r="FT147" s="72">
        <f t="shared" si="168"/>
        <v>273.10313594317023</v>
      </c>
      <c r="FU147" s="72">
        <f t="shared" si="169"/>
        <v>0</v>
      </c>
      <c r="FV147" s="91">
        <f t="shared" si="200"/>
        <v>96.214234792778882</v>
      </c>
      <c r="FW147" s="91">
        <f t="shared" si="201"/>
        <v>0</v>
      </c>
      <c r="FX147"/>
      <c r="FY147"/>
      <c r="FZ147"/>
      <c r="GA147"/>
      <c r="GB147"/>
      <c r="GC147"/>
      <c r="GD147" s="82"/>
      <c r="GE147"/>
      <c r="GF147" s="93">
        <v>36644</v>
      </c>
      <c r="GG147" s="90">
        <v>3.8523000000000001</v>
      </c>
      <c r="GH147" s="72">
        <f t="shared" si="170"/>
        <v>144.15090084163384</v>
      </c>
      <c r="GI147" s="72">
        <f t="shared" si="171"/>
        <v>0</v>
      </c>
      <c r="GJ147" s="91">
        <f t="shared" si="202"/>
        <v>50.784362366507608</v>
      </c>
      <c r="GK147" s="91">
        <f t="shared" si="203"/>
        <v>0</v>
      </c>
      <c r="GL147"/>
      <c r="GM147"/>
      <c r="GN147"/>
      <c r="GO147"/>
      <c r="GP147"/>
      <c r="GQ147"/>
      <c r="GS147"/>
      <c r="GT147" s="93">
        <v>36644</v>
      </c>
      <c r="GU147" s="90">
        <v>3.8523000000000001</v>
      </c>
      <c r="GV147" s="72">
        <f t="shared" si="172"/>
        <v>71.399954165701644</v>
      </c>
      <c r="GW147" s="72">
        <f t="shared" si="173"/>
        <v>0</v>
      </c>
      <c r="GX147" s="91">
        <f t="shared" si="204"/>
        <v>25.154203852576693</v>
      </c>
      <c r="GY147" s="91">
        <f t="shared" si="205"/>
        <v>0</v>
      </c>
      <c r="GZ147"/>
      <c r="HA147"/>
      <c r="HB147"/>
      <c r="HC147"/>
      <c r="HD147"/>
      <c r="HE147"/>
      <c r="HG147"/>
      <c r="HH147" s="93">
        <v>36644</v>
      </c>
      <c r="HI147" s="90">
        <v>3.8523000000000001</v>
      </c>
      <c r="HJ147" s="72">
        <f t="shared" si="174"/>
        <v>0</v>
      </c>
      <c r="HK147" s="72">
        <f t="shared" si="175"/>
        <v>42.421164821249356</v>
      </c>
      <c r="HL147" s="91">
        <f t="shared" si="206"/>
        <v>0</v>
      </c>
      <c r="HM147" s="91">
        <f t="shared" si="207"/>
        <v>-13.036023949569932</v>
      </c>
      <c r="HN147"/>
      <c r="HO147"/>
      <c r="HP147"/>
      <c r="HQ147"/>
      <c r="HR147"/>
      <c r="HS147"/>
    </row>
    <row r="148" spans="2:227" x14ac:dyDescent="0.2">
      <c r="B148" s="93">
        <v>36645</v>
      </c>
      <c r="C148" s="90">
        <v>3.7814000000000001</v>
      </c>
      <c r="D148" s="72">
        <f t="shared" si="150"/>
        <v>0</v>
      </c>
      <c r="E148" s="72">
        <f t="shared" si="151"/>
        <v>42.421164821249356</v>
      </c>
      <c r="F148" s="91">
        <f t="shared" si="176"/>
        <v>0</v>
      </c>
      <c r="G148" s="91">
        <f t="shared" si="177"/>
        <v>-10.028363363743354</v>
      </c>
      <c r="P148" s="93">
        <v>36280</v>
      </c>
      <c r="Q148" s="90">
        <v>2.6696</v>
      </c>
      <c r="R148" s="72">
        <f t="shared" si="144"/>
        <v>71.399954165701644</v>
      </c>
      <c r="S148" s="72">
        <f t="shared" si="145"/>
        <v>0</v>
      </c>
      <c r="T148" s="91">
        <f t="shared" si="178"/>
        <v>-23.590544856347826</v>
      </c>
      <c r="U148" s="91">
        <f t="shared" si="179"/>
        <v>0</v>
      </c>
      <c r="AE148" s="93">
        <v>35915</v>
      </c>
      <c r="AF148" s="90">
        <v>2.0266000000000002</v>
      </c>
      <c r="AG148" s="72">
        <f t="shared" si="146"/>
        <v>144.15090084163384</v>
      </c>
      <c r="AH148" s="72">
        <f t="shared" si="147"/>
        <v>0</v>
      </c>
      <c r="AI148" s="91">
        <f t="shared" si="180"/>
        <v>-68.241036458429434</v>
      </c>
      <c r="AJ148" s="91">
        <f t="shared" si="181"/>
        <v>0</v>
      </c>
      <c r="AT148" s="93">
        <v>35550</v>
      </c>
      <c r="AU148" s="90">
        <v>1.927</v>
      </c>
      <c r="AV148" s="72">
        <f t="shared" si="148"/>
        <v>273.10313594317023</v>
      </c>
      <c r="AW148" s="72">
        <f t="shared" si="149"/>
        <v>0</v>
      </c>
      <c r="AX148" s="91">
        <f t="shared" si="182"/>
        <v>-19.936528923851416</v>
      </c>
      <c r="AY148" s="91">
        <f t="shared" si="183"/>
        <v>0</v>
      </c>
      <c r="BI148" s="93">
        <v>35184</v>
      </c>
      <c r="BJ148" s="90">
        <v>1.1497999999999999</v>
      </c>
      <c r="BK148" s="72">
        <f t="shared" si="152"/>
        <v>356.32427457339219</v>
      </c>
      <c r="BL148" s="72">
        <f t="shared" si="153"/>
        <v>0</v>
      </c>
      <c r="BM148" s="91">
        <f t="shared" si="184"/>
        <v>-302.94689824229806</v>
      </c>
      <c r="BN148" s="91">
        <f t="shared" si="185"/>
        <v>0</v>
      </c>
      <c r="BV148" s="82"/>
      <c r="BW148"/>
      <c r="BX148" s="93">
        <v>36645</v>
      </c>
      <c r="BY148" s="90">
        <v>3.7814000000000001</v>
      </c>
      <c r="BZ148" s="72">
        <f t="shared" si="154"/>
        <v>0</v>
      </c>
      <c r="CA148" s="72">
        <f t="shared" si="155"/>
        <v>224.60250482588211</v>
      </c>
      <c r="CB148" s="91">
        <f t="shared" si="186"/>
        <v>0</v>
      </c>
      <c r="CC148" s="91">
        <f t="shared" si="187"/>
        <v>-53.096032140838567</v>
      </c>
      <c r="CD148"/>
      <c r="CE148"/>
      <c r="CF148"/>
      <c r="CG148"/>
      <c r="CH148"/>
      <c r="CI148"/>
      <c r="CJ148" s="82"/>
      <c r="CK148"/>
      <c r="CL148" s="93">
        <v>36645</v>
      </c>
      <c r="CM148" s="90">
        <v>3.7814000000000001</v>
      </c>
      <c r="CN148" s="72">
        <f t="shared" si="156"/>
        <v>183.19458438730555</v>
      </c>
      <c r="CO148" s="72">
        <f t="shared" si="157"/>
        <v>0</v>
      </c>
      <c r="CP148" s="91">
        <f t="shared" si="188"/>
        <v>51.5509560465878</v>
      </c>
      <c r="CQ148" s="91">
        <f t="shared" si="189"/>
        <v>0</v>
      </c>
      <c r="CR148"/>
      <c r="CS148"/>
      <c r="CT148"/>
      <c r="CU148"/>
      <c r="CV148"/>
      <c r="CW148"/>
      <c r="CX148" s="82"/>
      <c r="CY148"/>
      <c r="CZ148" s="93">
        <v>36645</v>
      </c>
      <c r="DA148" s="90">
        <v>3.7814000000000001</v>
      </c>
      <c r="DB148" s="72">
        <f t="shared" si="158"/>
        <v>0</v>
      </c>
      <c r="DC148" s="72">
        <f t="shared" si="159"/>
        <v>413.06596000308855</v>
      </c>
      <c r="DD148" s="91">
        <f t="shared" si="190"/>
        <v>0</v>
      </c>
      <c r="DE148" s="91">
        <f t="shared" si="191"/>
        <v>-97.648792944730204</v>
      </c>
      <c r="DF148"/>
      <c r="DG148"/>
      <c r="DH148"/>
      <c r="DI148"/>
      <c r="DJ148"/>
      <c r="DK148"/>
      <c r="DL148" s="82"/>
      <c r="DM148"/>
      <c r="DN148" s="93">
        <v>36645</v>
      </c>
      <c r="DO148" s="90">
        <v>3.7814000000000001</v>
      </c>
      <c r="DP148" s="72">
        <f t="shared" si="160"/>
        <v>0</v>
      </c>
      <c r="DQ148" s="72">
        <f t="shared" si="161"/>
        <v>69.238366149331952</v>
      </c>
      <c r="DR148" s="91">
        <f t="shared" si="192"/>
        <v>0</v>
      </c>
      <c r="DS148" s="91">
        <f t="shared" si="193"/>
        <v>-16.367949757702085</v>
      </c>
      <c r="DT148"/>
      <c r="DU148"/>
      <c r="DV148"/>
      <c r="DW148"/>
      <c r="DX148"/>
      <c r="DY148"/>
      <c r="DZ148" s="82"/>
      <c r="EA148"/>
      <c r="EB148" s="93">
        <v>36645</v>
      </c>
      <c r="EC148" s="90">
        <v>3.7814000000000001</v>
      </c>
      <c r="ED148" s="72">
        <f t="shared" si="162"/>
        <v>0</v>
      </c>
      <c r="EE148" s="72">
        <f t="shared" si="163"/>
        <v>266.34817339201641</v>
      </c>
      <c r="EF148" s="91">
        <f t="shared" si="194"/>
        <v>0</v>
      </c>
      <c r="EG148" s="91">
        <f t="shared" si="195"/>
        <v>-62.964708189872724</v>
      </c>
      <c r="EH148"/>
      <c r="EI148"/>
      <c r="EJ148"/>
      <c r="EK148"/>
      <c r="EL148"/>
      <c r="EM148"/>
      <c r="EN148" s="82"/>
      <c r="EO148"/>
      <c r="EP148" s="93">
        <v>36645</v>
      </c>
      <c r="EQ148" s="90">
        <v>3.7814000000000001</v>
      </c>
      <c r="ER148" s="72">
        <f t="shared" si="164"/>
        <v>92.205238823256508</v>
      </c>
      <c r="ES148" s="72">
        <f t="shared" si="165"/>
        <v>0</v>
      </c>
      <c r="ET148" s="91">
        <f t="shared" si="196"/>
        <v>25.946554204864391</v>
      </c>
      <c r="EU148" s="91">
        <f t="shared" si="197"/>
        <v>0</v>
      </c>
      <c r="EV148"/>
      <c r="EW148"/>
      <c r="EX148"/>
      <c r="EY148"/>
      <c r="EZ148"/>
      <c r="FA148"/>
      <c r="FB148" s="82"/>
      <c r="FC148"/>
      <c r="FD148" s="93">
        <v>36645</v>
      </c>
      <c r="FE148" s="90">
        <v>3.7814000000000001</v>
      </c>
      <c r="FF148" s="72">
        <f t="shared" si="166"/>
        <v>356.32427457339219</v>
      </c>
      <c r="FG148" s="72">
        <f t="shared" si="167"/>
        <v>0</v>
      </c>
      <c r="FH148" s="91">
        <f t="shared" si="198"/>
        <v>100.2696508649526</v>
      </c>
      <c r="FI148" s="91">
        <f t="shared" si="199"/>
        <v>0</v>
      </c>
      <c r="FJ148"/>
      <c r="FK148"/>
      <c r="FL148"/>
      <c r="FM148"/>
      <c r="FN148"/>
      <c r="FO148"/>
      <c r="FP148" s="82"/>
      <c r="FQ148"/>
      <c r="FR148" s="93">
        <v>36645</v>
      </c>
      <c r="FS148" s="90">
        <v>3.7814000000000001</v>
      </c>
      <c r="FT148" s="72">
        <f t="shared" si="168"/>
        <v>273.10313594317023</v>
      </c>
      <c r="FU148" s="72">
        <f t="shared" si="169"/>
        <v>0</v>
      </c>
      <c r="FV148" s="91">
        <f t="shared" si="200"/>
        <v>76.851222454408131</v>
      </c>
      <c r="FW148" s="91">
        <f t="shared" si="201"/>
        <v>0</v>
      </c>
      <c r="FX148"/>
      <c r="FY148"/>
      <c r="FZ148"/>
      <c r="GA148"/>
      <c r="GB148"/>
      <c r="GC148"/>
      <c r="GD148" s="82"/>
      <c r="GE148"/>
      <c r="GF148" s="93">
        <v>36645</v>
      </c>
      <c r="GG148" s="90">
        <v>3.7814000000000001</v>
      </c>
      <c r="GH148" s="72">
        <f t="shared" si="170"/>
        <v>144.15090084163384</v>
      </c>
      <c r="GI148" s="72">
        <f t="shared" si="171"/>
        <v>0</v>
      </c>
      <c r="GJ148" s="91">
        <f t="shared" si="202"/>
        <v>40.564063496835779</v>
      </c>
      <c r="GK148" s="91">
        <f t="shared" si="203"/>
        <v>0</v>
      </c>
      <c r="GL148"/>
      <c r="GM148"/>
      <c r="GN148"/>
      <c r="GO148"/>
      <c r="GP148"/>
      <c r="GQ148"/>
      <c r="GS148"/>
      <c r="GT148" s="93">
        <v>36645</v>
      </c>
      <c r="GU148" s="90">
        <v>3.7814000000000001</v>
      </c>
      <c r="GV148" s="72">
        <f t="shared" si="172"/>
        <v>71.399954165701644</v>
      </c>
      <c r="GW148" s="72">
        <f t="shared" si="173"/>
        <v>0</v>
      </c>
      <c r="GX148" s="91">
        <f t="shared" si="204"/>
        <v>20.091947102228449</v>
      </c>
      <c r="GY148" s="91">
        <f t="shared" si="205"/>
        <v>0</v>
      </c>
      <c r="GZ148"/>
      <c r="HA148"/>
      <c r="HB148"/>
      <c r="HC148"/>
      <c r="HD148"/>
      <c r="HE148"/>
      <c r="HG148"/>
      <c r="HH148" s="93">
        <v>36645</v>
      </c>
      <c r="HI148" s="90">
        <v>3.7814000000000001</v>
      </c>
      <c r="HJ148" s="72">
        <f t="shared" si="174"/>
        <v>0</v>
      </c>
      <c r="HK148" s="72">
        <f t="shared" si="175"/>
        <v>42.421164821249356</v>
      </c>
      <c r="HL148" s="91">
        <f t="shared" si="206"/>
        <v>0</v>
      </c>
      <c r="HM148" s="91">
        <f t="shared" si="207"/>
        <v>-10.028363363743354</v>
      </c>
      <c r="HN148"/>
      <c r="HO148"/>
      <c r="HP148"/>
      <c r="HQ148"/>
      <c r="HR148"/>
      <c r="HS148"/>
    </row>
    <row r="149" spans="2:227" x14ac:dyDescent="0.2">
      <c r="B149" s="93">
        <v>36646</v>
      </c>
      <c r="C149" s="90">
        <v>3.7755000000000001</v>
      </c>
      <c r="D149" s="72">
        <f t="shared" si="150"/>
        <v>0</v>
      </c>
      <c r="E149" s="72">
        <f t="shared" si="151"/>
        <v>42.421164821249356</v>
      </c>
      <c r="F149" s="91">
        <f t="shared" si="176"/>
        <v>0</v>
      </c>
      <c r="G149" s="91">
        <f t="shared" si="177"/>
        <v>-9.7780784912979826</v>
      </c>
      <c r="P149" s="93">
        <v>36281</v>
      </c>
      <c r="Q149" s="90">
        <v>2.6150000000000002</v>
      </c>
      <c r="R149" s="72">
        <f>$S$53/30</f>
        <v>0</v>
      </c>
      <c r="S149" s="72">
        <f>$S$54/30</f>
        <v>15.779592519496752</v>
      </c>
      <c r="T149" s="91">
        <f t="shared" si="178"/>
        <v>0</v>
      </c>
      <c r="U149" s="91">
        <f t="shared" si="179"/>
        <v>6.7852247833835992</v>
      </c>
      <c r="AE149" s="93">
        <v>35916</v>
      </c>
      <c r="AF149" s="90">
        <v>1.9723999999999999</v>
      </c>
      <c r="AG149" s="72">
        <f>AH$53/30</f>
        <v>0</v>
      </c>
      <c r="AH149" s="72">
        <f>AH$54/30</f>
        <v>152.90533230792983</v>
      </c>
      <c r="AI149" s="91">
        <f t="shared" si="180"/>
        <v>0</v>
      </c>
      <c r="AJ149" s="91">
        <f t="shared" si="181"/>
        <v>87.553593279520612</v>
      </c>
      <c r="AT149" s="93">
        <v>35551</v>
      </c>
      <c r="AU149" s="90">
        <v>1.9283999999999999</v>
      </c>
      <c r="AV149" s="72">
        <f>AW$53/30</f>
        <v>225.30502093120231</v>
      </c>
      <c r="AW149" s="72">
        <f>AW$54/30</f>
        <v>0</v>
      </c>
      <c r="AX149" s="91">
        <f t="shared" si="182"/>
        <v>-16.131839498674111</v>
      </c>
      <c r="AY149" s="91">
        <f t="shared" si="183"/>
        <v>0</v>
      </c>
      <c r="BI149" s="93">
        <v>35185</v>
      </c>
      <c r="BJ149" s="90">
        <v>1.1435999999999999</v>
      </c>
      <c r="BK149" s="72">
        <f t="shared" si="152"/>
        <v>356.32427457339219</v>
      </c>
      <c r="BL149" s="72">
        <f t="shared" si="153"/>
        <v>0</v>
      </c>
      <c r="BM149" s="91">
        <f t="shared" si="184"/>
        <v>-305.15610874465307</v>
      </c>
      <c r="BN149" s="91">
        <f t="shared" si="185"/>
        <v>0</v>
      </c>
      <c r="BV149" s="82"/>
      <c r="BW149"/>
      <c r="BX149" s="93">
        <v>36646</v>
      </c>
      <c r="BY149" s="90">
        <v>3.7755000000000001</v>
      </c>
      <c r="BZ149" s="72">
        <f t="shared" si="154"/>
        <v>0</v>
      </c>
      <c r="CA149" s="72">
        <f t="shared" si="155"/>
        <v>224.60250482588211</v>
      </c>
      <c r="CB149" s="91">
        <f t="shared" si="186"/>
        <v>0</v>
      </c>
      <c r="CC149" s="91">
        <f t="shared" si="187"/>
        <v>-51.770877362365859</v>
      </c>
      <c r="CD149"/>
      <c r="CE149"/>
      <c r="CF149"/>
      <c r="CG149"/>
      <c r="CH149"/>
      <c r="CI149"/>
      <c r="CJ149" s="82"/>
      <c r="CK149"/>
      <c r="CL149" s="93">
        <v>36646</v>
      </c>
      <c r="CM149" s="90">
        <v>3.7755000000000001</v>
      </c>
      <c r="CN149" s="72">
        <f t="shared" si="156"/>
        <v>183.19458438730555</v>
      </c>
      <c r="CO149" s="72">
        <f t="shared" si="157"/>
        <v>0</v>
      </c>
      <c r="CP149" s="91">
        <f t="shared" si="188"/>
        <v>50.470107998702694</v>
      </c>
      <c r="CQ149" s="91">
        <f t="shared" si="189"/>
        <v>0</v>
      </c>
      <c r="CR149"/>
      <c r="CS149"/>
      <c r="CT149"/>
      <c r="CU149"/>
      <c r="CV149"/>
      <c r="CW149"/>
      <c r="CX149" s="82"/>
      <c r="CY149"/>
      <c r="CZ149" s="93">
        <v>36646</v>
      </c>
      <c r="DA149" s="90">
        <v>3.7755000000000001</v>
      </c>
      <c r="DB149" s="72">
        <f t="shared" si="158"/>
        <v>0</v>
      </c>
      <c r="DC149" s="72">
        <f t="shared" si="159"/>
        <v>413.06596000308855</v>
      </c>
      <c r="DD149" s="91">
        <f t="shared" si="190"/>
        <v>0</v>
      </c>
      <c r="DE149" s="91">
        <f t="shared" si="191"/>
        <v>-95.211703780711971</v>
      </c>
      <c r="DF149"/>
      <c r="DG149"/>
      <c r="DH149"/>
      <c r="DI149"/>
      <c r="DJ149"/>
      <c r="DK149"/>
      <c r="DL149" s="82"/>
      <c r="DM149"/>
      <c r="DN149" s="93">
        <v>36646</v>
      </c>
      <c r="DO149" s="90">
        <v>3.7755000000000001</v>
      </c>
      <c r="DP149" s="72">
        <f t="shared" si="160"/>
        <v>0</v>
      </c>
      <c r="DQ149" s="72">
        <f t="shared" si="161"/>
        <v>69.238366149331952</v>
      </c>
      <c r="DR149" s="91">
        <f t="shared" si="192"/>
        <v>0</v>
      </c>
      <c r="DS149" s="91">
        <f t="shared" si="193"/>
        <v>-15.959443397421026</v>
      </c>
      <c r="DT149"/>
      <c r="DU149"/>
      <c r="DV149"/>
      <c r="DW149"/>
      <c r="DX149"/>
      <c r="DY149"/>
      <c r="DZ149" s="82"/>
      <c r="EA149"/>
      <c r="EB149" s="93">
        <v>36646</v>
      </c>
      <c r="EC149" s="90">
        <v>3.7755000000000001</v>
      </c>
      <c r="ED149" s="72">
        <f t="shared" si="162"/>
        <v>0</v>
      </c>
      <c r="EE149" s="72">
        <f t="shared" si="163"/>
        <v>266.34817339201641</v>
      </c>
      <c r="EF149" s="91">
        <f t="shared" si="194"/>
        <v>0</v>
      </c>
      <c r="EG149" s="91">
        <f t="shared" si="195"/>
        <v>-61.393253966859824</v>
      </c>
      <c r="EH149"/>
      <c r="EI149"/>
      <c r="EJ149"/>
      <c r="EK149"/>
      <c r="EL149"/>
      <c r="EM149"/>
      <c r="EN149" s="82"/>
      <c r="EO149"/>
      <c r="EP149" s="93">
        <v>36646</v>
      </c>
      <c r="EQ149" s="90">
        <v>3.7755000000000001</v>
      </c>
      <c r="ER149" s="72">
        <f t="shared" si="164"/>
        <v>92.205238823256508</v>
      </c>
      <c r="ES149" s="72">
        <f t="shared" si="165"/>
        <v>0</v>
      </c>
      <c r="ET149" s="91">
        <f t="shared" si="196"/>
        <v>25.402543295807174</v>
      </c>
      <c r="EU149" s="91">
        <f t="shared" si="197"/>
        <v>0</v>
      </c>
      <c r="EV149"/>
      <c r="EW149"/>
      <c r="EX149"/>
      <c r="EY149"/>
      <c r="EZ149"/>
      <c r="FA149"/>
      <c r="FB149" s="82"/>
      <c r="FC149"/>
      <c r="FD149" s="93">
        <v>36646</v>
      </c>
      <c r="FE149" s="90">
        <v>3.7755000000000001</v>
      </c>
      <c r="FF149" s="72">
        <f t="shared" si="166"/>
        <v>356.32427457339219</v>
      </c>
      <c r="FG149" s="72">
        <f t="shared" si="167"/>
        <v>0</v>
      </c>
      <c r="FH149" s="91">
        <f t="shared" si="198"/>
        <v>98.167337644969578</v>
      </c>
      <c r="FI149" s="91">
        <f t="shared" si="199"/>
        <v>0</v>
      </c>
      <c r="FJ149"/>
      <c r="FK149"/>
      <c r="FL149"/>
      <c r="FM149"/>
      <c r="FN149"/>
      <c r="FO149"/>
      <c r="FP149" s="82"/>
      <c r="FQ149"/>
      <c r="FR149" s="93">
        <v>36646</v>
      </c>
      <c r="FS149" s="90">
        <v>3.7755000000000001</v>
      </c>
      <c r="FT149" s="72">
        <f t="shared" si="168"/>
        <v>273.10313594317023</v>
      </c>
      <c r="FU149" s="72">
        <f t="shared" si="169"/>
        <v>0</v>
      </c>
      <c r="FV149" s="91">
        <f t="shared" si="200"/>
        <v>75.239913952343414</v>
      </c>
      <c r="FW149" s="91">
        <f t="shared" si="201"/>
        <v>0</v>
      </c>
      <c r="FX149"/>
      <c r="FY149"/>
      <c r="FZ149"/>
      <c r="GA149"/>
      <c r="GB149"/>
      <c r="GC149"/>
      <c r="GD149" s="82"/>
      <c r="GE149"/>
      <c r="GF149" s="93">
        <v>36646</v>
      </c>
      <c r="GG149" s="90">
        <v>3.7755000000000001</v>
      </c>
      <c r="GH149" s="72">
        <f t="shared" si="170"/>
        <v>144.15090084163384</v>
      </c>
      <c r="GI149" s="72">
        <f t="shared" si="171"/>
        <v>0</v>
      </c>
      <c r="GJ149" s="91">
        <f t="shared" si="202"/>
        <v>39.713573181870132</v>
      </c>
      <c r="GK149" s="91">
        <f t="shared" si="203"/>
        <v>0</v>
      </c>
      <c r="GL149"/>
      <c r="GM149"/>
      <c r="GN149"/>
      <c r="GO149"/>
      <c r="GP149"/>
      <c r="GQ149"/>
      <c r="GS149"/>
      <c r="GT149" s="93">
        <v>36646</v>
      </c>
      <c r="GU149" s="90">
        <v>3.7755000000000001</v>
      </c>
      <c r="GV149" s="72">
        <f t="shared" si="172"/>
        <v>71.399954165701644</v>
      </c>
      <c r="GW149" s="72">
        <f t="shared" si="173"/>
        <v>0</v>
      </c>
      <c r="GX149" s="91">
        <f t="shared" si="204"/>
        <v>19.670687372650807</v>
      </c>
      <c r="GY149" s="91">
        <f t="shared" si="205"/>
        <v>0</v>
      </c>
      <c r="GZ149"/>
      <c r="HA149"/>
      <c r="HB149"/>
      <c r="HC149"/>
      <c r="HD149"/>
      <c r="HE149"/>
      <c r="HG149"/>
      <c r="HH149" s="93">
        <v>36646</v>
      </c>
      <c r="HI149" s="90">
        <v>3.7755000000000001</v>
      </c>
      <c r="HJ149" s="72">
        <f t="shared" si="174"/>
        <v>0</v>
      </c>
      <c r="HK149" s="72">
        <f t="shared" si="175"/>
        <v>42.421164821249356</v>
      </c>
      <c r="HL149" s="91">
        <f t="shared" si="206"/>
        <v>0</v>
      </c>
      <c r="HM149" s="91">
        <f t="shared" si="207"/>
        <v>-9.7780784912979826</v>
      </c>
      <c r="HN149"/>
      <c r="HO149"/>
      <c r="HP149"/>
      <c r="HQ149"/>
      <c r="HR149"/>
      <c r="HS149"/>
    </row>
    <row r="150" spans="2:227" x14ac:dyDescent="0.2">
      <c r="B150" s="93">
        <v>36647</v>
      </c>
      <c r="C150" s="90">
        <v>3.8948999999999998</v>
      </c>
      <c r="D150" s="72">
        <f>$E$53/30</f>
        <v>58.524995543201172</v>
      </c>
      <c r="E150" s="72">
        <f>$E$54/30</f>
        <v>0</v>
      </c>
      <c r="F150" s="91">
        <f t="shared" si="176"/>
        <v>23.111520740010132</v>
      </c>
      <c r="G150" s="91">
        <f t="shared" si="177"/>
        <v>0</v>
      </c>
      <c r="P150" s="93">
        <v>36282</v>
      </c>
      <c r="Q150" s="90">
        <v>2.5905999999999998</v>
      </c>
      <c r="R150" s="72">
        <f t="shared" ref="R150:R178" si="208">$S$53/30</f>
        <v>0</v>
      </c>
      <c r="S150" s="72">
        <f t="shared" ref="S150:S178" si="209">$S$54/30</f>
        <v>15.779592519496752</v>
      </c>
      <c r="T150" s="91">
        <f t="shared" si="178"/>
        <v>0</v>
      </c>
      <c r="U150" s="91">
        <f t="shared" si="179"/>
        <v>7.1702468408593267</v>
      </c>
      <c r="AE150" s="93">
        <v>35917</v>
      </c>
      <c r="AF150" s="90">
        <v>1.9403999999999999</v>
      </c>
      <c r="AG150" s="72">
        <f t="shared" ref="AG150:AG178" si="210">AH$53/30</f>
        <v>0</v>
      </c>
      <c r="AH150" s="72">
        <f t="shared" ref="AH150:AH178" si="211">AH$54/30</f>
        <v>152.90533230792983</v>
      </c>
      <c r="AI150" s="91">
        <f t="shared" si="180"/>
        <v>0</v>
      </c>
      <c r="AJ150" s="91">
        <f t="shared" si="181"/>
        <v>92.446563913374376</v>
      </c>
      <c r="AT150" s="93">
        <v>35552</v>
      </c>
      <c r="AU150" s="90">
        <v>1.8722000000000001</v>
      </c>
      <c r="AV150" s="72">
        <f t="shared" ref="AV150:AV178" si="212">AW$53/30</f>
        <v>225.30502093120231</v>
      </c>
      <c r="AW150" s="72">
        <f t="shared" ref="AW150:AW178" si="213">AW$54/30</f>
        <v>0</v>
      </c>
      <c r="AX150" s="91">
        <f t="shared" si="182"/>
        <v>-28.793981675007636</v>
      </c>
      <c r="AY150" s="91">
        <f t="shared" si="183"/>
        <v>0</v>
      </c>
      <c r="BI150" s="93">
        <v>35186</v>
      </c>
      <c r="BJ150" s="90">
        <v>1.1446000000000001</v>
      </c>
      <c r="BK150" s="72">
        <f>BL$53/30</f>
        <v>1.242913109412378</v>
      </c>
      <c r="BL150" s="72">
        <f>BL$54/30</f>
        <v>0</v>
      </c>
      <c r="BM150" s="91">
        <f t="shared" si="184"/>
        <v>-1.063187873791348</v>
      </c>
      <c r="BN150" s="91">
        <f t="shared" si="185"/>
        <v>0</v>
      </c>
      <c r="BV150" s="82"/>
      <c r="BW150"/>
      <c r="BX150" s="93">
        <v>36647</v>
      </c>
      <c r="BY150" s="90">
        <v>3.8948999999999998</v>
      </c>
      <c r="BZ150" s="72">
        <f>CA$53/30</f>
        <v>24.074686532314082</v>
      </c>
      <c r="CA150" s="72">
        <f>CA$54/30</f>
        <v>0</v>
      </c>
      <c r="CB150" s="91">
        <f t="shared" si="186"/>
        <v>9.5070937116108265</v>
      </c>
      <c r="CC150" s="91">
        <f t="shared" si="187"/>
        <v>0</v>
      </c>
      <c r="CD150"/>
      <c r="CE150"/>
      <c r="CF150"/>
      <c r="CG150"/>
      <c r="CH150"/>
      <c r="CI150"/>
      <c r="CJ150" s="82"/>
      <c r="CK150"/>
      <c r="CL150" s="93">
        <v>36647</v>
      </c>
      <c r="CM150" s="90">
        <v>3.8948999999999998</v>
      </c>
      <c r="CN150" s="72">
        <f>CO$53/30</f>
        <v>0</v>
      </c>
      <c r="CO150" s="72">
        <f>CO$54/30</f>
        <v>85.558355672921124</v>
      </c>
      <c r="CP150" s="91">
        <f t="shared" si="188"/>
        <v>0</v>
      </c>
      <c r="CQ150" s="91">
        <f t="shared" si="189"/>
        <v>-29.936868649955091</v>
      </c>
      <c r="CR150"/>
      <c r="CS150"/>
      <c r="CT150"/>
      <c r="CU150"/>
      <c r="CV150"/>
      <c r="CW150"/>
      <c r="CX150" s="82"/>
      <c r="CY150"/>
      <c r="CZ150" s="93">
        <v>36647</v>
      </c>
      <c r="DA150" s="90">
        <v>3.8948999999999998</v>
      </c>
      <c r="DB150" s="72">
        <f>DC$53/30</f>
        <v>0</v>
      </c>
      <c r="DC150" s="72">
        <f>DC$54/30</f>
        <v>90.084180582194435</v>
      </c>
      <c r="DD150" s="91">
        <f t="shared" si="190"/>
        <v>0</v>
      </c>
      <c r="DE150" s="91">
        <f t="shared" si="191"/>
        <v>-31.520454785709823</v>
      </c>
      <c r="DF150"/>
      <c r="DG150"/>
      <c r="DH150"/>
      <c r="DI150"/>
      <c r="DJ150"/>
      <c r="DK150"/>
      <c r="DL150" s="82"/>
      <c r="DM150"/>
      <c r="DN150" s="93">
        <v>36647</v>
      </c>
      <c r="DO150" s="90">
        <v>3.8948999999999998</v>
      </c>
      <c r="DP150" s="72">
        <f>DQ$53/30</f>
        <v>0</v>
      </c>
      <c r="DQ150" s="72">
        <f>DQ$54/30</f>
        <v>14.698798511311907</v>
      </c>
      <c r="DR150" s="91">
        <f t="shared" si="192"/>
        <v>0</v>
      </c>
      <c r="DS150" s="91">
        <f t="shared" si="193"/>
        <v>-5.1431095991080342</v>
      </c>
      <c r="DT150"/>
      <c r="DU150"/>
      <c r="DV150"/>
      <c r="DW150"/>
      <c r="DX150"/>
      <c r="DY150"/>
      <c r="DZ150" s="82"/>
      <c r="EA150"/>
      <c r="EB150" s="93">
        <v>36647</v>
      </c>
      <c r="EC150" s="90">
        <v>3.8948999999999998</v>
      </c>
      <c r="ED150" s="72">
        <f>EE$53/30</f>
        <v>0</v>
      </c>
      <c r="EE150" s="72">
        <f>EE$54/30</f>
        <v>71.508033566520069</v>
      </c>
      <c r="EF150" s="91">
        <f t="shared" si="194"/>
        <v>0</v>
      </c>
      <c r="EG150" s="91">
        <f t="shared" si="195"/>
        <v>-25.020660944925364</v>
      </c>
      <c r="EH150"/>
      <c r="EI150"/>
      <c r="EJ150"/>
      <c r="EK150"/>
      <c r="EL150"/>
      <c r="EM150"/>
      <c r="EN150" s="82"/>
      <c r="EO150"/>
      <c r="EP150" s="93">
        <v>36647</v>
      </c>
      <c r="EQ150" s="90">
        <v>3.8948999999999998</v>
      </c>
      <c r="ER150" s="72">
        <f>ES$53/30</f>
        <v>120.19780363524066</v>
      </c>
      <c r="ES150" s="72">
        <f>ES$54/30</f>
        <v>0</v>
      </c>
      <c r="ET150" s="91">
        <f t="shared" si="196"/>
        <v>47.466112655556515</v>
      </c>
      <c r="EU150" s="91">
        <f t="shared" si="197"/>
        <v>0</v>
      </c>
      <c r="EV150"/>
      <c r="EW150"/>
      <c r="EX150"/>
      <c r="EY150"/>
      <c r="EZ150"/>
      <c r="FA150"/>
      <c r="FB150" s="82"/>
      <c r="FC150"/>
      <c r="FD150" s="93">
        <v>36647</v>
      </c>
      <c r="FE150" s="90">
        <v>3.8948999999999998</v>
      </c>
      <c r="FF150" s="72">
        <f>FG$53/30</f>
        <v>1.242913109412378</v>
      </c>
      <c r="FG150" s="72">
        <f>FG$54/30</f>
        <v>0</v>
      </c>
      <c r="FH150" s="91">
        <f t="shared" si="198"/>
        <v>0.4908263869069478</v>
      </c>
      <c r="FI150" s="91">
        <f t="shared" si="199"/>
        <v>0</v>
      </c>
      <c r="FJ150"/>
      <c r="FK150"/>
      <c r="FL150"/>
      <c r="FM150"/>
      <c r="FN150"/>
      <c r="FO150"/>
      <c r="FP150" s="82"/>
      <c r="FQ150"/>
      <c r="FR150" s="93">
        <v>36647</v>
      </c>
      <c r="FS150" s="90">
        <v>3.8948999999999998</v>
      </c>
      <c r="FT150" s="72">
        <f>FU$53/30</f>
        <v>225.30502093120231</v>
      </c>
      <c r="FU150" s="72">
        <f>FU$54/30</f>
        <v>0</v>
      </c>
      <c r="FV150" s="91">
        <f t="shared" si="200"/>
        <v>88.972952765731748</v>
      </c>
      <c r="FW150" s="91">
        <f t="shared" si="201"/>
        <v>0</v>
      </c>
      <c r="FX150"/>
      <c r="FY150"/>
      <c r="FZ150"/>
      <c r="GA150"/>
      <c r="GB150"/>
      <c r="GC150"/>
      <c r="GD150" s="82"/>
      <c r="GE150"/>
      <c r="GF150" s="93">
        <v>36647</v>
      </c>
      <c r="GG150" s="90">
        <v>3.8948999999999998</v>
      </c>
      <c r="GH150" s="72">
        <f>GI$53/30</f>
        <v>0</v>
      </c>
      <c r="GI150" s="72">
        <f>GI$54/30</f>
        <v>152.90533230792983</v>
      </c>
      <c r="GJ150" s="91">
        <f t="shared" si="202"/>
        <v>0</v>
      </c>
      <c r="GK150" s="91">
        <f t="shared" si="203"/>
        <v>-53.501575774544627</v>
      </c>
      <c r="GL150"/>
      <c r="GM150"/>
      <c r="GN150"/>
      <c r="GO150"/>
      <c r="GP150"/>
      <c r="GQ150"/>
      <c r="GS150"/>
      <c r="GT150" s="93">
        <v>36647</v>
      </c>
      <c r="GU150" s="90">
        <v>3.8948999999999998</v>
      </c>
      <c r="GV150" s="72">
        <f>GW$53/30</f>
        <v>0</v>
      </c>
      <c r="GW150" s="72">
        <f>GW$54/30</f>
        <v>15.779592519496752</v>
      </c>
      <c r="GX150" s="91">
        <f t="shared" si="204"/>
        <v>0</v>
      </c>
      <c r="GY150" s="91">
        <f t="shared" si="205"/>
        <v>-5.5212794225719115</v>
      </c>
      <c r="GZ150"/>
      <c r="HA150"/>
      <c r="HB150"/>
      <c r="HC150"/>
      <c r="HD150"/>
      <c r="HE150"/>
      <c r="HG150"/>
      <c r="HH150" s="93">
        <v>36647</v>
      </c>
      <c r="HI150" s="90">
        <v>3.8948999999999998</v>
      </c>
      <c r="HJ150" s="72">
        <f>HK$53/30</f>
        <v>58.524995543201172</v>
      </c>
      <c r="HK150" s="72">
        <f>HK$54/30</f>
        <v>0</v>
      </c>
      <c r="HL150" s="91">
        <f t="shared" si="206"/>
        <v>23.111520740010132</v>
      </c>
      <c r="HM150" s="91">
        <f t="shared" si="207"/>
        <v>0</v>
      </c>
      <c r="HN150"/>
      <c r="HO150"/>
      <c r="HP150"/>
      <c r="HQ150"/>
      <c r="HR150"/>
      <c r="HS150"/>
    </row>
    <row r="151" spans="2:227" x14ac:dyDescent="0.2">
      <c r="B151" s="93">
        <v>36648</v>
      </c>
      <c r="C151" s="90">
        <v>3.9889000000000001</v>
      </c>
      <c r="D151" s="72">
        <f t="shared" ref="D151:D179" si="214">$E$53/30</f>
        <v>58.524995543201172</v>
      </c>
      <c r="E151" s="72">
        <f t="shared" ref="E151:E179" si="215">$E$54/30</f>
        <v>0</v>
      </c>
      <c r="F151" s="91">
        <f t="shared" si="176"/>
        <v>28.61287032107106</v>
      </c>
      <c r="G151" s="91">
        <f t="shared" si="177"/>
        <v>0</v>
      </c>
      <c r="P151" s="93">
        <v>36283</v>
      </c>
      <c r="Q151" s="90">
        <v>2.6560000000000001</v>
      </c>
      <c r="R151" s="72">
        <f t="shared" si="208"/>
        <v>0</v>
      </c>
      <c r="S151" s="72">
        <f t="shared" si="209"/>
        <v>15.779592519496752</v>
      </c>
      <c r="T151" s="91">
        <f t="shared" si="178"/>
        <v>0</v>
      </c>
      <c r="U151" s="91">
        <f t="shared" si="179"/>
        <v>6.1382614900842336</v>
      </c>
      <c r="AE151" s="93">
        <v>35918</v>
      </c>
      <c r="AF151" s="90">
        <v>1.9378</v>
      </c>
      <c r="AG151" s="72">
        <f t="shared" si="210"/>
        <v>0</v>
      </c>
      <c r="AH151" s="72">
        <f t="shared" si="211"/>
        <v>152.90533230792983</v>
      </c>
      <c r="AI151" s="91">
        <f t="shared" si="180"/>
        <v>0</v>
      </c>
      <c r="AJ151" s="91">
        <f t="shared" si="181"/>
        <v>92.84411777737499</v>
      </c>
      <c r="AT151" s="93">
        <v>35553</v>
      </c>
      <c r="AU151" s="90">
        <v>1.8465</v>
      </c>
      <c r="AV151" s="72">
        <f t="shared" si="212"/>
        <v>225.30502093120231</v>
      </c>
      <c r="AW151" s="72">
        <f t="shared" si="213"/>
        <v>0</v>
      </c>
      <c r="AX151" s="91">
        <f t="shared" si="182"/>
        <v>-34.584320712939544</v>
      </c>
      <c r="AY151" s="91">
        <f t="shared" si="183"/>
        <v>0</v>
      </c>
      <c r="BI151" s="93">
        <v>35187</v>
      </c>
      <c r="BJ151" s="90">
        <v>1.1285000000000001</v>
      </c>
      <c r="BK151" s="72">
        <f t="shared" ref="BK151:BK179" si="216">BL$53/30</f>
        <v>1.242913109412378</v>
      </c>
      <c r="BL151" s="72">
        <f t="shared" ref="BL151:BL179" si="217">BL$54/30</f>
        <v>0</v>
      </c>
      <c r="BM151" s="91">
        <f t="shared" si="184"/>
        <v>-1.0831987748528873</v>
      </c>
      <c r="BN151" s="91">
        <f t="shared" si="185"/>
        <v>0</v>
      </c>
      <c r="BV151" s="82"/>
      <c r="BW151"/>
      <c r="BX151" s="93">
        <v>36648</v>
      </c>
      <c r="BY151" s="90">
        <v>3.9889000000000001</v>
      </c>
      <c r="BZ151" s="72">
        <f t="shared" ref="BZ151:BZ179" si="218">CA$53/30</f>
        <v>24.074686532314082</v>
      </c>
      <c r="CA151" s="72">
        <f t="shared" ref="CA151:CA179" si="219">CA$54/30</f>
        <v>0</v>
      </c>
      <c r="CB151" s="91">
        <f t="shared" si="186"/>
        <v>11.770114245648358</v>
      </c>
      <c r="CC151" s="91">
        <f t="shared" si="187"/>
        <v>0</v>
      </c>
      <c r="CD151"/>
      <c r="CE151"/>
      <c r="CF151"/>
      <c r="CG151"/>
      <c r="CH151"/>
      <c r="CI151"/>
      <c r="CJ151" s="82"/>
      <c r="CK151"/>
      <c r="CL151" s="93">
        <v>36648</v>
      </c>
      <c r="CM151" s="90">
        <v>3.9889000000000001</v>
      </c>
      <c r="CN151" s="72">
        <f t="shared" ref="CN151:CN179" si="220">CO$53/30</f>
        <v>0</v>
      </c>
      <c r="CO151" s="72">
        <f t="shared" ref="CO151:CO179" si="221">CO$54/30</f>
        <v>85.558355672921124</v>
      </c>
      <c r="CP151" s="91">
        <f t="shared" si="188"/>
        <v>0</v>
      </c>
      <c r="CQ151" s="91">
        <f t="shared" si="189"/>
        <v>-37.979354083209699</v>
      </c>
      <c r="CR151"/>
      <c r="CS151"/>
      <c r="CT151"/>
      <c r="CU151"/>
      <c r="CV151"/>
      <c r="CW151"/>
      <c r="CX151" s="82"/>
      <c r="CY151"/>
      <c r="CZ151" s="93">
        <v>36648</v>
      </c>
      <c r="DA151" s="90">
        <v>3.9889000000000001</v>
      </c>
      <c r="DB151" s="72">
        <f t="shared" ref="DB151:DB179" si="222">DC$53/30</f>
        <v>0</v>
      </c>
      <c r="DC151" s="72">
        <f t="shared" ref="DC151:DC179" si="223">DC$54/30</f>
        <v>90.084180582194435</v>
      </c>
      <c r="DD151" s="91">
        <f t="shared" si="190"/>
        <v>0</v>
      </c>
      <c r="DE151" s="91">
        <f t="shared" si="191"/>
        <v>-39.988367760436127</v>
      </c>
      <c r="DF151"/>
      <c r="DG151"/>
      <c r="DH151"/>
      <c r="DI151"/>
      <c r="DJ151"/>
      <c r="DK151"/>
      <c r="DL151" s="82"/>
      <c r="DM151"/>
      <c r="DN151" s="93">
        <v>36648</v>
      </c>
      <c r="DO151" s="90">
        <v>3.9889000000000001</v>
      </c>
      <c r="DP151" s="72">
        <f t="shared" ref="DP151:DP179" si="224">DQ$53/30</f>
        <v>0</v>
      </c>
      <c r="DQ151" s="72">
        <f t="shared" ref="DQ151:DQ179" si="225">DQ$54/30</f>
        <v>14.698798511311907</v>
      </c>
      <c r="DR151" s="91">
        <f t="shared" si="192"/>
        <v>0</v>
      </c>
      <c r="DS151" s="91">
        <f t="shared" si="193"/>
        <v>-6.5247966591713578</v>
      </c>
      <c r="DT151"/>
      <c r="DU151"/>
      <c r="DV151"/>
      <c r="DW151"/>
      <c r="DX151"/>
      <c r="DY151"/>
      <c r="DZ151" s="82"/>
      <c r="EA151"/>
      <c r="EB151" s="93">
        <v>36648</v>
      </c>
      <c r="EC151" s="90">
        <v>3.9889000000000001</v>
      </c>
      <c r="ED151" s="72">
        <f t="shared" ref="ED151:ED179" si="226">EE$53/30</f>
        <v>0</v>
      </c>
      <c r="EE151" s="72">
        <f t="shared" ref="EE151:EE179" si="227">EE$54/30</f>
        <v>71.508033566520069</v>
      </c>
      <c r="EF151" s="91">
        <f t="shared" si="194"/>
        <v>0</v>
      </c>
      <c r="EG151" s="91">
        <f t="shared" si="195"/>
        <v>-31.742416100178271</v>
      </c>
      <c r="EH151"/>
      <c r="EI151"/>
      <c r="EJ151"/>
      <c r="EK151"/>
      <c r="EL151"/>
      <c r="EM151"/>
      <c r="EN151" s="82"/>
      <c r="EO151"/>
      <c r="EP151" s="93">
        <v>36648</v>
      </c>
      <c r="EQ151" s="90">
        <v>3.9889000000000001</v>
      </c>
      <c r="ER151" s="72">
        <f t="shared" ref="ER151:ER179" si="228">ES$53/30</f>
        <v>120.19780363524066</v>
      </c>
      <c r="ES151" s="72">
        <f t="shared" ref="ES151:ES179" si="229">ES$54/30</f>
        <v>0</v>
      </c>
      <c r="ET151" s="91">
        <f t="shared" si="196"/>
        <v>58.76470619726917</v>
      </c>
      <c r="EU151" s="91">
        <f t="shared" si="197"/>
        <v>0</v>
      </c>
      <c r="EV151"/>
      <c r="EW151"/>
      <c r="EX151"/>
      <c r="EY151"/>
      <c r="EZ151"/>
      <c r="FA151"/>
      <c r="FB151" s="82"/>
      <c r="FC151"/>
      <c r="FD151" s="93">
        <v>36648</v>
      </c>
      <c r="FE151" s="90">
        <v>3.9889000000000001</v>
      </c>
      <c r="FF151" s="72">
        <f t="shared" ref="FF151:FF179" si="230">FG$53/30</f>
        <v>1.242913109412378</v>
      </c>
      <c r="FG151" s="72">
        <f t="shared" ref="FG151:FG179" si="231">FG$54/30</f>
        <v>0</v>
      </c>
      <c r="FH151" s="91">
        <f t="shared" si="198"/>
        <v>0.60766021919171176</v>
      </c>
      <c r="FI151" s="91">
        <f t="shared" si="199"/>
        <v>0</v>
      </c>
      <c r="FJ151"/>
      <c r="FK151"/>
      <c r="FL151"/>
      <c r="FM151"/>
      <c r="FN151"/>
      <c r="FO151"/>
      <c r="FP151" s="82"/>
      <c r="FQ151"/>
      <c r="FR151" s="93">
        <v>36648</v>
      </c>
      <c r="FS151" s="90">
        <v>3.9889000000000001</v>
      </c>
      <c r="FT151" s="72">
        <f t="shared" ref="FT151:FT179" si="232">FU$53/30</f>
        <v>225.30502093120231</v>
      </c>
      <c r="FU151" s="72">
        <f t="shared" ref="FU151:FU179" si="233">FU$54/30</f>
        <v>0</v>
      </c>
      <c r="FV151" s="91">
        <f t="shared" si="200"/>
        <v>110.15162473326484</v>
      </c>
      <c r="FW151" s="91">
        <f t="shared" si="201"/>
        <v>0</v>
      </c>
      <c r="FX151"/>
      <c r="FY151"/>
      <c r="FZ151"/>
      <c r="GA151"/>
      <c r="GB151"/>
      <c r="GC151"/>
      <c r="GD151" s="82"/>
      <c r="GE151"/>
      <c r="GF151" s="93">
        <v>36648</v>
      </c>
      <c r="GG151" s="90">
        <v>3.9889000000000001</v>
      </c>
      <c r="GH151" s="72">
        <f t="shared" ref="GH151:GH179" si="234">GI$53/30</f>
        <v>0</v>
      </c>
      <c r="GI151" s="72">
        <f t="shared" ref="GI151:GI179" si="235">GI$54/30</f>
        <v>152.90533230792983</v>
      </c>
      <c r="GJ151" s="91">
        <f t="shared" si="202"/>
        <v>0</v>
      </c>
      <c r="GK151" s="91">
        <f t="shared" si="203"/>
        <v>-67.874677011490078</v>
      </c>
      <c r="GL151"/>
      <c r="GM151"/>
      <c r="GN151"/>
      <c r="GO151"/>
      <c r="GP151"/>
      <c r="GQ151"/>
      <c r="GS151"/>
      <c r="GT151" s="93">
        <v>36648</v>
      </c>
      <c r="GU151" s="90">
        <v>3.9889000000000001</v>
      </c>
      <c r="GV151" s="72">
        <f t="shared" ref="GV151:GV179" si="236">GW$53/30</f>
        <v>0</v>
      </c>
      <c r="GW151" s="72">
        <f t="shared" ref="GW151:GW179" si="237">GW$54/30</f>
        <v>15.779592519496752</v>
      </c>
      <c r="GX151" s="91">
        <f t="shared" si="204"/>
        <v>0</v>
      </c>
      <c r="GY151" s="91">
        <f t="shared" si="205"/>
        <v>-7.0045611194046113</v>
      </c>
      <c r="GZ151"/>
      <c r="HA151"/>
      <c r="HB151"/>
      <c r="HC151"/>
      <c r="HD151"/>
      <c r="HE151"/>
      <c r="HG151"/>
      <c r="HH151" s="93">
        <v>36648</v>
      </c>
      <c r="HI151" s="90">
        <v>3.9889000000000001</v>
      </c>
      <c r="HJ151" s="72">
        <f t="shared" ref="HJ151:HJ179" si="238">HK$53/30</f>
        <v>58.524995543201172</v>
      </c>
      <c r="HK151" s="72">
        <f t="shared" ref="HK151:HK179" si="239">HK$54/30</f>
        <v>0</v>
      </c>
      <c r="HL151" s="91">
        <f t="shared" si="206"/>
        <v>28.61287032107106</v>
      </c>
      <c r="HM151" s="91">
        <f t="shared" si="207"/>
        <v>0</v>
      </c>
      <c r="HN151"/>
      <c r="HO151"/>
      <c r="HP151"/>
      <c r="HQ151"/>
      <c r="HR151"/>
      <c r="HS151"/>
    </row>
    <row r="152" spans="2:227" x14ac:dyDescent="0.2">
      <c r="B152" s="93">
        <v>36649</v>
      </c>
      <c r="C152" s="90">
        <v>3.9316</v>
      </c>
      <c r="D152" s="72">
        <f t="shared" si="214"/>
        <v>58.524995543201172</v>
      </c>
      <c r="E152" s="72">
        <f t="shared" si="215"/>
        <v>0</v>
      </c>
      <c r="F152" s="91">
        <f t="shared" si="176"/>
        <v>25.259388076445624</v>
      </c>
      <c r="G152" s="91">
        <f t="shared" si="177"/>
        <v>0</v>
      </c>
      <c r="P152" s="93">
        <v>36284</v>
      </c>
      <c r="Q152" s="90">
        <v>2.7374000000000001</v>
      </c>
      <c r="R152" s="72">
        <f t="shared" si="208"/>
        <v>0</v>
      </c>
      <c r="S152" s="72">
        <f t="shared" si="209"/>
        <v>15.779592519496752</v>
      </c>
      <c r="T152" s="91">
        <f t="shared" si="178"/>
        <v>0</v>
      </c>
      <c r="U152" s="91">
        <f t="shared" si="179"/>
        <v>4.853802658997199</v>
      </c>
      <c r="AE152" s="93">
        <v>35919</v>
      </c>
      <c r="AF152" s="90">
        <v>1.9161999999999999</v>
      </c>
      <c r="AG152" s="72">
        <f t="shared" si="210"/>
        <v>0</v>
      </c>
      <c r="AH152" s="72">
        <f t="shared" si="211"/>
        <v>152.90533230792983</v>
      </c>
      <c r="AI152" s="91">
        <f t="shared" si="180"/>
        <v>0</v>
      </c>
      <c r="AJ152" s="91">
        <f t="shared" si="181"/>
        <v>96.146872955226272</v>
      </c>
      <c r="AT152" s="93">
        <v>35554</v>
      </c>
      <c r="AU152" s="90">
        <v>1.8266</v>
      </c>
      <c r="AV152" s="72">
        <f t="shared" si="212"/>
        <v>225.30502093120231</v>
      </c>
      <c r="AW152" s="72">
        <f t="shared" si="213"/>
        <v>0</v>
      </c>
      <c r="AX152" s="91">
        <f t="shared" si="182"/>
        <v>-39.067890629470483</v>
      </c>
      <c r="AY152" s="91">
        <f t="shared" si="183"/>
        <v>0</v>
      </c>
      <c r="BI152" s="93">
        <v>35188</v>
      </c>
      <c r="BJ152" s="90">
        <v>1.1351</v>
      </c>
      <c r="BK152" s="72">
        <f t="shared" si="216"/>
        <v>1.242913109412378</v>
      </c>
      <c r="BL152" s="72">
        <f t="shared" si="217"/>
        <v>0</v>
      </c>
      <c r="BM152" s="91">
        <f t="shared" si="184"/>
        <v>-1.0749955483307658</v>
      </c>
      <c r="BN152" s="91">
        <f t="shared" si="185"/>
        <v>0</v>
      </c>
      <c r="BV152" s="82"/>
      <c r="BW152"/>
      <c r="BX152" s="93">
        <v>36649</v>
      </c>
      <c r="BY152" s="90">
        <v>3.9316</v>
      </c>
      <c r="BZ152" s="72">
        <f t="shared" si="218"/>
        <v>24.074686532314082</v>
      </c>
      <c r="CA152" s="72">
        <f t="shared" si="219"/>
        <v>0</v>
      </c>
      <c r="CB152" s="91">
        <f t="shared" si="186"/>
        <v>10.390634707346758</v>
      </c>
      <c r="CC152" s="91">
        <f t="shared" si="187"/>
        <v>0</v>
      </c>
      <c r="CD152"/>
      <c r="CE152"/>
      <c r="CF152"/>
      <c r="CG152"/>
      <c r="CH152"/>
      <c r="CI152"/>
      <c r="CJ152" s="82"/>
      <c r="CK152"/>
      <c r="CL152" s="93">
        <v>36649</v>
      </c>
      <c r="CM152" s="90">
        <v>3.9316</v>
      </c>
      <c r="CN152" s="72">
        <f t="shared" si="220"/>
        <v>0</v>
      </c>
      <c r="CO152" s="72">
        <f t="shared" si="221"/>
        <v>85.558355672921124</v>
      </c>
      <c r="CP152" s="91">
        <f t="shared" si="188"/>
        <v>0</v>
      </c>
      <c r="CQ152" s="91">
        <f t="shared" si="189"/>
        <v>-33.076860303151314</v>
      </c>
      <c r="CR152"/>
      <c r="CS152"/>
      <c r="CT152"/>
      <c r="CU152"/>
      <c r="CV152"/>
      <c r="CW152"/>
      <c r="CX152" s="82"/>
      <c r="CY152"/>
      <c r="CZ152" s="93">
        <v>36649</v>
      </c>
      <c r="DA152" s="90">
        <v>3.9316</v>
      </c>
      <c r="DB152" s="72">
        <f t="shared" si="222"/>
        <v>0</v>
      </c>
      <c r="DC152" s="72">
        <f t="shared" si="223"/>
        <v>90.084180582194435</v>
      </c>
      <c r="DD152" s="91">
        <f t="shared" si="190"/>
        <v>0</v>
      </c>
      <c r="DE152" s="91">
        <f t="shared" si="191"/>
        <v>-34.826544213076374</v>
      </c>
      <c r="DF152"/>
      <c r="DG152"/>
      <c r="DH152"/>
      <c r="DI152"/>
      <c r="DJ152"/>
      <c r="DK152"/>
      <c r="DL152" s="82"/>
      <c r="DM152"/>
      <c r="DN152" s="93">
        <v>36649</v>
      </c>
      <c r="DO152" s="90">
        <v>3.9316</v>
      </c>
      <c r="DP152" s="72">
        <f t="shared" si="224"/>
        <v>0</v>
      </c>
      <c r="DQ152" s="72">
        <f t="shared" si="225"/>
        <v>14.698798511311907</v>
      </c>
      <c r="DR152" s="91">
        <f t="shared" si="192"/>
        <v>0</v>
      </c>
      <c r="DS152" s="91">
        <f t="shared" si="193"/>
        <v>-5.6825555044731839</v>
      </c>
      <c r="DT152"/>
      <c r="DU152"/>
      <c r="DV152"/>
      <c r="DW152"/>
      <c r="DX152"/>
      <c r="DY152"/>
      <c r="DZ152" s="82"/>
      <c r="EA152"/>
      <c r="EB152" s="93">
        <v>36649</v>
      </c>
      <c r="EC152" s="90">
        <v>3.9316</v>
      </c>
      <c r="ED152" s="72">
        <f t="shared" si="226"/>
        <v>0</v>
      </c>
      <c r="EE152" s="72">
        <f t="shared" si="227"/>
        <v>71.508033566520069</v>
      </c>
      <c r="EF152" s="91">
        <f t="shared" si="194"/>
        <v>0</v>
      </c>
      <c r="EG152" s="91">
        <f t="shared" si="195"/>
        <v>-27.645005776816664</v>
      </c>
      <c r="EH152"/>
      <c r="EI152"/>
      <c r="EJ152"/>
      <c r="EK152"/>
      <c r="EL152"/>
      <c r="EM152"/>
      <c r="EN152" s="82"/>
      <c r="EO152"/>
      <c r="EP152" s="93">
        <v>36649</v>
      </c>
      <c r="EQ152" s="90">
        <v>3.9316</v>
      </c>
      <c r="ER152" s="72">
        <f t="shared" si="228"/>
        <v>120.19780363524066</v>
      </c>
      <c r="ES152" s="72">
        <f t="shared" si="229"/>
        <v>0</v>
      </c>
      <c r="ET152" s="91">
        <f t="shared" si="196"/>
        <v>51.877372048969868</v>
      </c>
      <c r="EU152" s="91">
        <f t="shared" si="197"/>
        <v>0</v>
      </c>
      <c r="EV152"/>
      <c r="EW152"/>
      <c r="EX152"/>
      <c r="EY152"/>
      <c r="EZ152"/>
      <c r="FA152"/>
      <c r="FB152" s="82"/>
      <c r="FC152"/>
      <c r="FD152" s="93">
        <v>36649</v>
      </c>
      <c r="FE152" s="90">
        <v>3.9316</v>
      </c>
      <c r="FF152" s="72">
        <f t="shared" si="230"/>
        <v>1.242913109412378</v>
      </c>
      <c r="FG152" s="72">
        <f t="shared" si="231"/>
        <v>0</v>
      </c>
      <c r="FH152" s="91">
        <f t="shared" si="198"/>
        <v>0.53644129802238227</v>
      </c>
      <c r="FI152" s="91">
        <f t="shared" si="199"/>
        <v>0</v>
      </c>
      <c r="FJ152"/>
      <c r="FK152"/>
      <c r="FL152"/>
      <c r="FM152"/>
      <c r="FN152"/>
      <c r="FO152"/>
      <c r="FP152" s="82"/>
      <c r="FQ152"/>
      <c r="FR152" s="93">
        <v>36649</v>
      </c>
      <c r="FS152" s="90">
        <v>3.9316</v>
      </c>
      <c r="FT152" s="72">
        <f t="shared" si="232"/>
        <v>225.30502093120231</v>
      </c>
      <c r="FU152" s="72">
        <f t="shared" si="233"/>
        <v>0</v>
      </c>
      <c r="FV152" s="91">
        <f t="shared" si="200"/>
        <v>97.241647033906915</v>
      </c>
      <c r="FW152" s="91">
        <f t="shared" si="201"/>
        <v>0</v>
      </c>
      <c r="FX152"/>
      <c r="FY152"/>
      <c r="FZ152"/>
      <c r="GA152"/>
      <c r="GB152"/>
      <c r="GC152"/>
      <c r="GD152" s="82"/>
      <c r="GE152"/>
      <c r="GF152" s="93">
        <v>36649</v>
      </c>
      <c r="GG152" s="90">
        <v>3.9316</v>
      </c>
      <c r="GH152" s="72">
        <f t="shared" si="234"/>
        <v>0</v>
      </c>
      <c r="GI152" s="72">
        <f t="shared" si="235"/>
        <v>152.90533230792983</v>
      </c>
      <c r="GJ152" s="91">
        <f t="shared" si="202"/>
        <v>0</v>
      </c>
      <c r="GK152" s="91">
        <f t="shared" si="203"/>
        <v>-59.113201470245677</v>
      </c>
      <c r="GL152"/>
      <c r="GM152"/>
      <c r="GN152"/>
      <c r="GO152"/>
      <c r="GP152"/>
      <c r="GQ152"/>
      <c r="GS152"/>
      <c r="GT152" s="93">
        <v>36649</v>
      </c>
      <c r="GU152" s="90">
        <v>3.9316</v>
      </c>
      <c r="GV152" s="72">
        <f t="shared" si="236"/>
        <v>0</v>
      </c>
      <c r="GW152" s="72">
        <f t="shared" si="237"/>
        <v>15.779592519496752</v>
      </c>
      <c r="GX152" s="91">
        <f t="shared" si="204"/>
        <v>0</v>
      </c>
      <c r="GY152" s="91">
        <f t="shared" si="205"/>
        <v>-6.1003904680374452</v>
      </c>
      <c r="GZ152"/>
      <c r="HA152"/>
      <c r="HB152"/>
      <c r="HC152"/>
      <c r="HD152"/>
      <c r="HE152"/>
      <c r="HG152"/>
      <c r="HH152" s="93">
        <v>36649</v>
      </c>
      <c r="HI152" s="90">
        <v>3.9316</v>
      </c>
      <c r="HJ152" s="72">
        <f t="shared" si="238"/>
        <v>58.524995543201172</v>
      </c>
      <c r="HK152" s="72">
        <f t="shared" si="239"/>
        <v>0</v>
      </c>
      <c r="HL152" s="91">
        <f t="shared" si="206"/>
        <v>25.259388076445624</v>
      </c>
      <c r="HM152" s="91">
        <f t="shared" si="207"/>
        <v>0</v>
      </c>
      <c r="HN152"/>
      <c r="HO152"/>
      <c r="HP152"/>
      <c r="HQ152"/>
      <c r="HR152"/>
      <c r="HS152"/>
    </row>
    <row r="153" spans="2:227" x14ac:dyDescent="0.2">
      <c r="B153" s="93">
        <v>36650</v>
      </c>
      <c r="C153" s="90">
        <v>3.8197999999999999</v>
      </c>
      <c r="D153" s="72">
        <f t="shared" si="214"/>
        <v>58.524995543201172</v>
      </c>
      <c r="E153" s="72">
        <f t="shared" si="215"/>
        <v>0</v>
      </c>
      <c r="F153" s="91">
        <f t="shared" si="176"/>
        <v>18.716293574715728</v>
      </c>
      <c r="G153" s="91">
        <f t="shared" si="177"/>
        <v>0</v>
      </c>
      <c r="P153" s="93">
        <v>36285</v>
      </c>
      <c r="Q153" s="90">
        <v>2.7694999999999999</v>
      </c>
      <c r="R153" s="72">
        <f t="shared" si="208"/>
        <v>0</v>
      </c>
      <c r="S153" s="72">
        <f t="shared" si="209"/>
        <v>15.779592519496752</v>
      </c>
      <c r="T153" s="91">
        <f t="shared" si="178"/>
        <v>0</v>
      </c>
      <c r="U153" s="91">
        <f t="shared" si="179"/>
        <v>4.3472777391213562</v>
      </c>
      <c r="AE153" s="93">
        <v>35920</v>
      </c>
      <c r="AF153" s="90">
        <v>2.1053000000000002</v>
      </c>
      <c r="AG153" s="72">
        <f t="shared" si="210"/>
        <v>0</v>
      </c>
      <c r="AH153" s="72">
        <f t="shared" si="211"/>
        <v>152.90533230792983</v>
      </c>
      <c r="AI153" s="91">
        <f t="shared" si="180"/>
        <v>0</v>
      </c>
      <c r="AJ153" s="91">
        <f t="shared" si="181"/>
        <v>67.232474615796704</v>
      </c>
      <c r="AT153" s="93">
        <v>35555</v>
      </c>
      <c r="AU153" s="90">
        <v>1.8751</v>
      </c>
      <c r="AV153" s="72">
        <f t="shared" si="212"/>
        <v>225.30502093120231</v>
      </c>
      <c r="AW153" s="72">
        <f t="shared" si="213"/>
        <v>0</v>
      </c>
      <c r="AX153" s="91">
        <f t="shared" si="182"/>
        <v>-28.14059711430717</v>
      </c>
      <c r="AY153" s="91">
        <f t="shared" si="183"/>
        <v>0</v>
      </c>
      <c r="BI153" s="93">
        <v>35189</v>
      </c>
      <c r="BJ153" s="90">
        <v>1.133</v>
      </c>
      <c r="BK153" s="72">
        <f t="shared" si="216"/>
        <v>1.242913109412378</v>
      </c>
      <c r="BL153" s="72">
        <f t="shared" si="217"/>
        <v>0</v>
      </c>
      <c r="BM153" s="91">
        <f t="shared" si="184"/>
        <v>-1.0776056658605317</v>
      </c>
      <c r="BN153" s="91">
        <f t="shared" si="185"/>
        <v>0</v>
      </c>
      <c r="BV153" s="82"/>
      <c r="BW153"/>
      <c r="BX153" s="93">
        <v>36650</v>
      </c>
      <c r="BY153" s="90">
        <v>3.8197999999999999</v>
      </c>
      <c r="BZ153" s="72">
        <f t="shared" si="218"/>
        <v>24.074686532314082</v>
      </c>
      <c r="CA153" s="72">
        <f t="shared" si="219"/>
        <v>0</v>
      </c>
      <c r="CB153" s="91">
        <f t="shared" si="186"/>
        <v>7.6990847530340405</v>
      </c>
      <c r="CC153" s="91">
        <f t="shared" si="187"/>
        <v>0</v>
      </c>
      <c r="CD153"/>
      <c r="CE153"/>
      <c r="CF153"/>
      <c r="CG153"/>
      <c r="CH153"/>
      <c r="CI153"/>
      <c r="CJ153" s="82"/>
      <c r="CK153"/>
      <c r="CL153" s="93">
        <v>36650</v>
      </c>
      <c r="CM153" s="90">
        <v>3.8197999999999999</v>
      </c>
      <c r="CN153" s="72">
        <f t="shared" si="220"/>
        <v>0</v>
      </c>
      <c r="CO153" s="72">
        <f t="shared" si="221"/>
        <v>85.558355672921124</v>
      </c>
      <c r="CP153" s="91">
        <f t="shared" si="188"/>
        <v>0</v>
      </c>
      <c r="CQ153" s="91">
        <f t="shared" si="189"/>
        <v>-23.511436138918718</v>
      </c>
      <c r="CR153"/>
      <c r="CS153"/>
      <c r="CT153"/>
      <c r="CU153"/>
      <c r="CV153"/>
      <c r="CW153"/>
      <c r="CX153" s="82"/>
      <c r="CY153"/>
      <c r="CZ153" s="93">
        <v>36650</v>
      </c>
      <c r="DA153" s="90">
        <v>3.8197999999999999</v>
      </c>
      <c r="DB153" s="72">
        <f t="shared" si="222"/>
        <v>0</v>
      </c>
      <c r="DC153" s="72">
        <f t="shared" si="223"/>
        <v>90.084180582194435</v>
      </c>
      <c r="DD153" s="91">
        <f t="shared" si="190"/>
        <v>0</v>
      </c>
      <c r="DE153" s="91">
        <f t="shared" si="191"/>
        <v>-24.755132823987026</v>
      </c>
      <c r="DF153"/>
      <c r="DG153"/>
      <c r="DH153"/>
      <c r="DI153"/>
      <c r="DJ153"/>
      <c r="DK153"/>
      <c r="DL153" s="82"/>
      <c r="DM153"/>
      <c r="DN153" s="93">
        <v>36650</v>
      </c>
      <c r="DO153" s="90">
        <v>3.8197999999999999</v>
      </c>
      <c r="DP153" s="72">
        <f t="shared" si="224"/>
        <v>0</v>
      </c>
      <c r="DQ153" s="72">
        <f t="shared" si="225"/>
        <v>14.698798511311907</v>
      </c>
      <c r="DR153" s="91">
        <f t="shared" si="192"/>
        <v>0</v>
      </c>
      <c r="DS153" s="91">
        <f t="shared" si="193"/>
        <v>-4.0392298309085106</v>
      </c>
      <c r="DT153"/>
      <c r="DU153"/>
      <c r="DV153"/>
      <c r="DW153"/>
      <c r="DX153"/>
      <c r="DY153"/>
      <c r="DZ153" s="82"/>
      <c r="EA153"/>
      <c r="EB153" s="93">
        <v>36650</v>
      </c>
      <c r="EC153" s="90">
        <v>3.8197999999999999</v>
      </c>
      <c r="ED153" s="72">
        <f t="shared" si="226"/>
        <v>0</v>
      </c>
      <c r="EE153" s="72">
        <f t="shared" si="227"/>
        <v>71.508033566520069</v>
      </c>
      <c r="EF153" s="91">
        <f t="shared" si="194"/>
        <v>0</v>
      </c>
      <c r="EG153" s="91">
        <f t="shared" si="195"/>
        <v>-19.650407624079712</v>
      </c>
      <c r="EH153"/>
      <c r="EI153"/>
      <c r="EJ153"/>
      <c r="EK153"/>
      <c r="EL153"/>
      <c r="EM153"/>
      <c r="EN153" s="82"/>
      <c r="EO153"/>
      <c r="EP153" s="93">
        <v>36650</v>
      </c>
      <c r="EQ153" s="90">
        <v>3.8197999999999999</v>
      </c>
      <c r="ER153" s="72">
        <f t="shared" si="228"/>
        <v>120.19780363524066</v>
      </c>
      <c r="ES153" s="72">
        <f t="shared" si="229"/>
        <v>0</v>
      </c>
      <c r="ET153" s="91">
        <f t="shared" si="196"/>
        <v>38.439257602549944</v>
      </c>
      <c r="EU153" s="91">
        <f t="shared" si="197"/>
        <v>0</v>
      </c>
      <c r="EV153"/>
      <c r="EW153"/>
      <c r="EX153"/>
      <c r="EY153"/>
      <c r="EZ153"/>
      <c r="FA153"/>
      <c r="FB153" s="82"/>
      <c r="FC153"/>
      <c r="FD153" s="93">
        <v>36650</v>
      </c>
      <c r="FE153" s="90">
        <v>3.8197999999999999</v>
      </c>
      <c r="FF153" s="72">
        <f t="shared" si="230"/>
        <v>1.242913109412378</v>
      </c>
      <c r="FG153" s="72">
        <f t="shared" si="231"/>
        <v>0</v>
      </c>
      <c r="FH153" s="91">
        <f t="shared" si="198"/>
        <v>0.39748361239007829</v>
      </c>
      <c r="FI153" s="91">
        <f t="shared" si="199"/>
        <v>0</v>
      </c>
      <c r="FJ153"/>
      <c r="FK153"/>
      <c r="FL153"/>
      <c r="FM153"/>
      <c r="FN153"/>
      <c r="FO153"/>
      <c r="FP153" s="82"/>
      <c r="FQ153"/>
      <c r="FR153" s="93">
        <v>36650</v>
      </c>
      <c r="FS153" s="90">
        <v>3.8197999999999999</v>
      </c>
      <c r="FT153" s="72">
        <f t="shared" si="232"/>
        <v>225.30502093120231</v>
      </c>
      <c r="FU153" s="72">
        <f t="shared" si="233"/>
        <v>0</v>
      </c>
      <c r="FV153" s="91">
        <f t="shared" si="200"/>
        <v>72.052545693798464</v>
      </c>
      <c r="FW153" s="91">
        <f t="shared" si="201"/>
        <v>0</v>
      </c>
      <c r="FX153"/>
      <c r="FY153"/>
      <c r="FZ153"/>
      <c r="GA153"/>
      <c r="GB153"/>
      <c r="GC153"/>
      <c r="GD153" s="82"/>
      <c r="GE153"/>
      <c r="GF153" s="93">
        <v>36650</v>
      </c>
      <c r="GG153" s="90">
        <v>3.8197999999999999</v>
      </c>
      <c r="GH153" s="72">
        <f t="shared" si="234"/>
        <v>0</v>
      </c>
      <c r="GI153" s="72">
        <f t="shared" si="235"/>
        <v>152.90533230792983</v>
      </c>
      <c r="GJ153" s="91">
        <f t="shared" si="202"/>
        <v>0</v>
      </c>
      <c r="GK153" s="91">
        <f t="shared" si="203"/>
        <v>-42.018385318219103</v>
      </c>
      <c r="GL153"/>
      <c r="GM153"/>
      <c r="GN153"/>
      <c r="GO153"/>
      <c r="GP153"/>
      <c r="GQ153"/>
      <c r="GS153"/>
      <c r="GT153" s="93">
        <v>36650</v>
      </c>
      <c r="GU153" s="90">
        <v>3.8197999999999999</v>
      </c>
      <c r="GV153" s="72">
        <f t="shared" si="236"/>
        <v>0</v>
      </c>
      <c r="GW153" s="72">
        <f t="shared" si="237"/>
        <v>15.779592519496752</v>
      </c>
      <c r="GX153" s="91">
        <f t="shared" si="204"/>
        <v>0</v>
      </c>
      <c r="GY153" s="91">
        <f t="shared" si="205"/>
        <v>-4.3362320243577068</v>
      </c>
      <c r="GZ153"/>
      <c r="HA153"/>
      <c r="HB153"/>
      <c r="HC153"/>
      <c r="HD153"/>
      <c r="HE153"/>
      <c r="HG153"/>
      <c r="HH153" s="93">
        <v>36650</v>
      </c>
      <c r="HI153" s="90">
        <v>3.8197999999999999</v>
      </c>
      <c r="HJ153" s="72">
        <f t="shared" si="238"/>
        <v>58.524995543201172</v>
      </c>
      <c r="HK153" s="72">
        <f t="shared" si="239"/>
        <v>0</v>
      </c>
      <c r="HL153" s="91">
        <f t="shared" si="206"/>
        <v>18.716293574715728</v>
      </c>
      <c r="HM153" s="91">
        <f t="shared" si="207"/>
        <v>0</v>
      </c>
      <c r="HN153"/>
      <c r="HO153"/>
      <c r="HP153"/>
      <c r="HQ153"/>
      <c r="HR153"/>
      <c r="HS153"/>
    </row>
    <row r="154" spans="2:227" x14ac:dyDescent="0.2">
      <c r="B154" s="93">
        <v>36651</v>
      </c>
      <c r="C154" s="90">
        <v>3.7719999999999998</v>
      </c>
      <c r="D154" s="72">
        <f t="shared" si="214"/>
        <v>58.524995543201172</v>
      </c>
      <c r="E154" s="72">
        <f t="shared" si="215"/>
        <v>0</v>
      </c>
      <c r="F154" s="91">
        <f t="shared" si="176"/>
        <v>15.918798787750706</v>
      </c>
      <c r="G154" s="91">
        <f t="shared" si="177"/>
        <v>0</v>
      </c>
      <c r="P154" s="93">
        <v>36286</v>
      </c>
      <c r="Q154" s="90">
        <v>2.6993999999999998</v>
      </c>
      <c r="R154" s="72">
        <f t="shared" si="208"/>
        <v>0</v>
      </c>
      <c r="S154" s="72">
        <f t="shared" si="209"/>
        <v>15.779592519496752</v>
      </c>
      <c r="T154" s="91">
        <f t="shared" si="178"/>
        <v>0</v>
      </c>
      <c r="U154" s="91">
        <f t="shared" si="179"/>
        <v>5.4534271747380796</v>
      </c>
      <c r="AE154" s="93">
        <v>35921</v>
      </c>
      <c r="AF154" s="90">
        <v>1.9383999999999999</v>
      </c>
      <c r="AG154" s="72">
        <f t="shared" si="210"/>
        <v>0</v>
      </c>
      <c r="AH154" s="72">
        <f t="shared" si="211"/>
        <v>152.90533230792983</v>
      </c>
      <c r="AI154" s="91">
        <f t="shared" si="180"/>
        <v>0</v>
      </c>
      <c r="AJ154" s="91">
        <f t="shared" si="181"/>
        <v>92.752374577990238</v>
      </c>
      <c r="AT154" s="93">
        <v>35556</v>
      </c>
      <c r="AU154" s="90">
        <v>1.8686</v>
      </c>
      <c r="AV154" s="72">
        <f t="shared" si="212"/>
        <v>225.30502093120231</v>
      </c>
      <c r="AW154" s="72">
        <f t="shared" si="213"/>
        <v>0</v>
      </c>
      <c r="AX154" s="91">
        <f t="shared" si="182"/>
        <v>-29.605079750359973</v>
      </c>
      <c r="AY154" s="91">
        <f t="shared" si="183"/>
        <v>0</v>
      </c>
      <c r="BI154" s="93">
        <v>35190</v>
      </c>
      <c r="BJ154" s="90">
        <v>1.1227</v>
      </c>
      <c r="BK154" s="72">
        <f t="shared" si="216"/>
        <v>1.242913109412378</v>
      </c>
      <c r="BL154" s="72">
        <f t="shared" si="217"/>
        <v>0</v>
      </c>
      <c r="BM154" s="91">
        <f t="shared" si="184"/>
        <v>-1.0904076708874793</v>
      </c>
      <c r="BN154" s="91">
        <f t="shared" si="185"/>
        <v>0</v>
      </c>
      <c r="BV154" s="82"/>
      <c r="BW154"/>
      <c r="BX154" s="93">
        <v>36651</v>
      </c>
      <c r="BY154" s="90">
        <v>3.7719999999999998</v>
      </c>
      <c r="BZ154" s="72">
        <f t="shared" si="218"/>
        <v>24.074686532314082</v>
      </c>
      <c r="CA154" s="72">
        <f t="shared" si="219"/>
        <v>0</v>
      </c>
      <c r="CB154" s="91">
        <f t="shared" si="186"/>
        <v>6.5483147367894254</v>
      </c>
      <c r="CC154" s="91">
        <f t="shared" si="187"/>
        <v>0</v>
      </c>
      <c r="CD154"/>
      <c r="CE154"/>
      <c r="CF154"/>
      <c r="CG154"/>
      <c r="CH154"/>
      <c r="CI154"/>
      <c r="CJ154" s="82"/>
      <c r="CK154"/>
      <c r="CL154" s="93">
        <v>36651</v>
      </c>
      <c r="CM154" s="90">
        <v>3.7719999999999998</v>
      </c>
      <c r="CN154" s="72">
        <f t="shared" si="220"/>
        <v>0</v>
      </c>
      <c r="CO154" s="72">
        <f t="shared" si="221"/>
        <v>85.558355672921124</v>
      </c>
      <c r="CP154" s="91">
        <f t="shared" si="188"/>
        <v>0</v>
      </c>
      <c r="CQ154" s="91">
        <f t="shared" si="189"/>
        <v>-19.421746737753082</v>
      </c>
      <c r="CR154"/>
      <c r="CS154"/>
      <c r="CT154"/>
      <c r="CU154"/>
      <c r="CV154"/>
      <c r="CW154"/>
      <c r="CX154" s="82"/>
      <c r="CY154"/>
      <c r="CZ154" s="93">
        <v>36651</v>
      </c>
      <c r="DA154" s="90">
        <v>3.7719999999999998</v>
      </c>
      <c r="DB154" s="72">
        <f t="shared" si="222"/>
        <v>0</v>
      </c>
      <c r="DC154" s="72">
        <f t="shared" si="223"/>
        <v>90.084180582194435</v>
      </c>
      <c r="DD154" s="91">
        <f t="shared" si="190"/>
        <v>0</v>
      </c>
      <c r="DE154" s="91">
        <f t="shared" si="191"/>
        <v>-20.449108992158123</v>
      </c>
      <c r="DF154"/>
      <c r="DG154"/>
      <c r="DH154"/>
      <c r="DI154"/>
      <c r="DJ154"/>
      <c r="DK154"/>
      <c r="DL154" s="82"/>
      <c r="DM154"/>
      <c r="DN154" s="93">
        <v>36651</v>
      </c>
      <c r="DO154" s="90">
        <v>3.7719999999999998</v>
      </c>
      <c r="DP154" s="72">
        <f t="shared" si="224"/>
        <v>0</v>
      </c>
      <c r="DQ154" s="72">
        <f t="shared" si="225"/>
        <v>14.698798511311907</v>
      </c>
      <c r="DR154" s="91">
        <f t="shared" si="192"/>
        <v>0</v>
      </c>
      <c r="DS154" s="91">
        <f t="shared" si="193"/>
        <v>-3.3366272620678008</v>
      </c>
      <c r="DT154"/>
      <c r="DU154"/>
      <c r="DV154"/>
      <c r="DW154"/>
      <c r="DX154"/>
      <c r="DY154"/>
      <c r="DZ154" s="82"/>
      <c r="EA154"/>
      <c r="EB154" s="93">
        <v>36651</v>
      </c>
      <c r="EC154" s="90">
        <v>3.7719999999999998</v>
      </c>
      <c r="ED154" s="72">
        <f t="shared" si="226"/>
        <v>0</v>
      </c>
      <c r="EE154" s="72">
        <f t="shared" si="227"/>
        <v>71.508033566520069</v>
      </c>
      <c r="EF154" s="91">
        <f t="shared" si="194"/>
        <v>0</v>
      </c>
      <c r="EG154" s="91">
        <f t="shared" si="195"/>
        <v>-16.232323619600045</v>
      </c>
      <c r="EH154"/>
      <c r="EI154"/>
      <c r="EJ154"/>
      <c r="EK154"/>
      <c r="EL154"/>
      <c r="EM154"/>
      <c r="EN154" s="82"/>
      <c r="EO154"/>
      <c r="EP154" s="93">
        <v>36651</v>
      </c>
      <c r="EQ154" s="90">
        <v>3.7719999999999998</v>
      </c>
      <c r="ER154" s="72">
        <f t="shared" si="228"/>
        <v>120.19780363524066</v>
      </c>
      <c r="ES154" s="72">
        <f t="shared" si="229"/>
        <v>0</v>
      </c>
      <c r="ET154" s="91">
        <f t="shared" si="196"/>
        <v>32.693802588785438</v>
      </c>
      <c r="EU154" s="91">
        <f t="shared" si="197"/>
        <v>0</v>
      </c>
      <c r="EV154"/>
      <c r="EW154"/>
      <c r="EX154"/>
      <c r="EY154"/>
      <c r="EZ154"/>
      <c r="FA154"/>
      <c r="FB154" s="82"/>
      <c r="FC154"/>
      <c r="FD154" s="93">
        <v>36651</v>
      </c>
      <c r="FE154" s="90">
        <v>3.7719999999999998</v>
      </c>
      <c r="FF154" s="72">
        <f t="shared" si="230"/>
        <v>1.242913109412378</v>
      </c>
      <c r="FG154" s="72">
        <f t="shared" si="231"/>
        <v>0</v>
      </c>
      <c r="FH154" s="91">
        <f t="shared" si="198"/>
        <v>0.33807236576016658</v>
      </c>
      <c r="FI154" s="91">
        <f t="shared" si="199"/>
        <v>0</v>
      </c>
      <c r="FJ154"/>
      <c r="FK154"/>
      <c r="FL154"/>
      <c r="FM154"/>
      <c r="FN154"/>
      <c r="FO154"/>
      <c r="FP154" s="82"/>
      <c r="FQ154"/>
      <c r="FR154" s="93">
        <v>36651</v>
      </c>
      <c r="FS154" s="90">
        <v>3.7719999999999998</v>
      </c>
      <c r="FT154" s="72">
        <f t="shared" si="232"/>
        <v>225.30502093120231</v>
      </c>
      <c r="FU154" s="72">
        <f t="shared" si="233"/>
        <v>0</v>
      </c>
      <c r="FV154" s="91">
        <f t="shared" si="200"/>
        <v>61.282965693286982</v>
      </c>
      <c r="FW154" s="91">
        <f t="shared" si="201"/>
        <v>0</v>
      </c>
      <c r="FX154"/>
      <c r="FY154"/>
      <c r="FZ154"/>
      <c r="GA154"/>
      <c r="GB154"/>
      <c r="GC154"/>
      <c r="GD154" s="82"/>
      <c r="GE154"/>
      <c r="GF154" s="93">
        <v>36651</v>
      </c>
      <c r="GG154" s="90">
        <v>3.7719999999999998</v>
      </c>
      <c r="GH154" s="72">
        <f t="shared" si="234"/>
        <v>0</v>
      </c>
      <c r="GI154" s="72">
        <f t="shared" si="235"/>
        <v>152.90533230792983</v>
      </c>
      <c r="GJ154" s="91">
        <f t="shared" si="202"/>
        <v>0</v>
      </c>
      <c r="GK154" s="91">
        <f t="shared" si="203"/>
        <v>-34.70951043390005</v>
      </c>
      <c r="GL154"/>
      <c r="GM154"/>
      <c r="GN154"/>
      <c r="GO154"/>
      <c r="GP154"/>
      <c r="GQ154"/>
      <c r="GS154"/>
      <c r="GT154" s="93">
        <v>36651</v>
      </c>
      <c r="GU154" s="90">
        <v>3.7719999999999998</v>
      </c>
      <c r="GV154" s="72">
        <f t="shared" si="236"/>
        <v>0</v>
      </c>
      <c r="GW154" s="72">
        <f t="shared" si="237"/>
        <v>15.779592519496752</v>
      </c>
      <c r="GX154" s="91">
        <f t="shared" si="204"/>
        <v>0</v>
      </c>
      <c r="GY154" s="91">
        <f t="shared" si="205"/>
        <v>-3.5819675019257606</v>
      </c>
      <c r="GZ154"/>
      <c r="HA154"/>
      <c r="HB154"/>
      <c r="HC154"/>
      <c r="HD154"/>
      <c r="HE154"/>
      <c r="HG154"/>
      <c r="HH154" s="93">
        <v>36651</v>
      </c>
      <c r="HI154" s="90">
        <v>3.7719999999999998</v>
      </c>
      <c r="HJ154" s="72">
        <f t="shared" si="238"/>
        <v>58.524995543201172</v>
      </c>
      <c r="HK154" s="72">
        <f t="shared" si="239"/>
        <v>0</v>
      </c>
      <c r="HL154" s="91">
        <f t="shared" si="206"/>
        <v>15.918798787750706</v>
      </c>
      <c r="HM154" s="91">
        <f t="shared" si="207"/>
        <v>0</v>
      </c>
      <c r="HN154"/>
      <c r="HO154"/>
      <c r="HP154"/>
      <c r="HQ154"/>
      <c r="HR154"/>
      <c r="HS154"/>
    </row>
    <row r="155" spans="2:227" x14ac:dyDescent="0.2">
      <c r="B155" s="93">
        <v>36652</v>
      </c>
      <c r="C155" s="90">
        <v>3.7033999999999998</v>
      </c>
      <c r="D155" s="72">
        <f t="shared" si="214"/>
        <v>58.524995543201172</v>
      </c>
      <c r="E155" s="72">
        <f t="shared" si="215"/>
        <v>0</v>
      </c>
      <c r="F155" s="91">
        <f t="shared" si="176"/>
        <v>11.903984093487107</v>
      </c>
      <c r="G155" s="91">
        <f t="shared" si="177"/>
        <v>0</v>
      </c>
      <c r="P155" s="93">
        <v>36287</v>
      </c>
      <c r="Q155" s="90">
        <v>2.5644999999999998</v>
      </c>
      <c r="R155" s="72">
        <f t="shared" si="208"/>
        <v>0</v>
      </c>
      <c r="S155" s="72">
        <f t="shared" si="209"/>
        <v>15.779592519496752</v>
      </c>
      <c r="T155" s="91">
        <f t="shared" si="178"/>
        <v>0</v>
      </c>
      <c r="U155" s="91">
        <f t="shared" si="179"/>
        <v>7.5820942056181915</v>
      </c>
      <c r="AE155" s="93">
        <v>35922</v>
      </c>
      <c r="AF155" s="90">
        <v>1.871</v>
      </c>
      <c r="AG155" s="72">
        <f t="shared" si="210"/>
        <v>0</v>
      </c>
      <c r="AH155" s="72">
        <f t="shared" si="211"/>
        <v>152.90533230792983</v>
      </c>
      <c r="AI155" s="91">
        <f t="shared" si="180"/>
        <v>0</v>
      </c>
      <c r="AJ155" s="91">
        <f t="shared" si="181"/>
        <v>103.0581939755447</v>
      </c>
      <c r="AT155" s="93">
        <v>35557</v>
      </c>
      <c r="AU155" s="90">
        <v>1.8492</v>
      </c>
      <c r="AV155" s="72">
        <f t="shared" si="212"/>
        <v>225.30502093120231</v>
      </c>
      <c r="AW155" s="72">
        <f t="shared" si="213"/>
        <v>0</v>
      </c>
      <c r="AX155" s="91">
        <f t="shared" si="182"/>
        <v>-33.975997156425315</v>
      </c>
      <c r="AY155" s="91">
        <f t="shared" si="183"/>
        <v>0</v>
      </c>
      <c r="BI155" s="93">
        <v>35191</v>
      </c>
      <c r="BJ155" s="90">
        <v>1.1343000000000001</v>
      </c>
      <c r="BK155" s="72">
        <f t="shared" si="216"/>
        <v>1.242913109412378</v>
      </c>
      <c r="BL155" s="72">
        <f t="shared" si="217"/>
        <v>0</v>
      </c>
      <c r="BM155" s="91">
        <f t="shared" si="184"/>
        <v>-1.0759898788182956</v>
      </c>
      <c r="BN155" s="91">
        <f t="shared" si="185"/>
        <v>0</v>
      </c>
      <c r="BV155" s="82"/>
      <c r="BW155"/>
      <c r="BX155" s="93">
        <v>36652</v>
      </c>
      <c r="BY155" s="90">
        <v>3.7033999999999998</v>
      </c>
      <c r="BZ155" s="72">
        <f t="shared" si="218"/>
        <v>24.074686532314082</v>
      </c>
      <c r="CA155" s="72">
        <f t="shared" si="219"/>
        <v>0</v>
      </c>
      <c r="CB155" s="91">
        <f t="shared" si="186"/>
        <v>4.8967912406726795</v>
      </c>
      <c r="CC155" s="91">
        <f t="shared" si="187"/>
        <v>0</v>
      </c>
      <c r="CD155"/>
      <c r="CE155"/>
      <c r="CF155"/>
      <c r="CG155"/>
      <c r="CH155"/>
      <c r="CI155"/>
      <c r="CJ155" s="82"/>
      <c r="CK155"/>
      <c r="CL155" s="93">
        <v>36652</v>
      </c>
      <c r="CM155" s="90">
        <v>3.7033999999999998</v>
      </c>
      <c r="CN155" s="72">
        <f t="shared" si="220"/>
        <v>0</v>
      </c>
      <c r="CO155" s="72">
        <f t="shared" si="221"/>
        <v>85.558355672921124</v>
      </c>
      <c r="CP155" s="91">
        <f t="shared" si="188"/>
        <v>0</v>
      </c>
      <c r="CQ155" s="91">
        <f t="shared" si="189"/>
        <v>-13.552443538590696</v>
      </c>
      <c r="CR155"/>
      <c r="CS155"/>
      <c r="CT155"/>
      <c r="CU155"/>
      <c r="CV155"/>
      <c r="CW155"/>
      <c r="CX155" s="82"/>
      <c r="CY155"/>
      <c r="CZ155" s="93">
        <v>36652</v>
      </c>
      <c r="DA155" s="90">
        <v>3.7033999999999998</v>
      </c>
      <c r="DB155" s="72">
        <f t="shared" si="222"/>
        <v>0</v>
      </c>
      <c r="DC155" s="72">
        <f t="shared" si="223"/>
        <v>90.084180582194435</v>
      </c>
      <c r="DD155" s="91">
        <f t="shared" si="190"/>
        <v>0</v>
      </c>
      <c r="DE155" s="91">
        <f t="shared" si="191"/>
        <v>-14.269334204219588</v>
      </c>
      <c r="DF155"/>
      <c r="DG155"/>
      <c r="DH155"/>
      <c r="DI155"/>
      <c r="DJ155"/>
      <c r="DK155"/>
      <c r="DL155" s="82"/>
      <c r="DM155"/>
      <c r="DN155" s="93">
        <v>36652</v>
      </c>
      <c r="DO155" s="90">
        <v>3.7033999999999998</v>
      </c>
      <c r="DP155" s="72">
        <f t="shared" si="224"/>
        <v>0</v>
      </c>
      <c r="DQ155" s="72">
        <f t="shared" si="225"/>
        <v>14.698798511311907</v>
      </c>
      <c r="DR155" s="91">
        <f t="shared" si="192"/>
        <v>0</v>
      </c>
      <c r="DS155" s="91">
        <f t="shared" si="193"/>
        <v>-2.3282896841918044</v>
      </c>
      <c r="DT155"/>
      <c r="DU155"/>
      <c r="DV155"/>
      <c r="DW155"/>
      <c r="DX155"/>
      <c r="DY155"/>
      <c r="DZ155" s="82"/>
      <c r="EA155"/>
      <c r="EB155" s="93">
        <v>36652</v>
      </c>
      <c r="EC155" s="90">
        <v>3.7033999999999998</v>
      </c>
      <c r="ED155" s="72">
        <f t="shared" si="226"/>
        <v>0</v>
      </c>
      <c r="EE155" s="72">
        <f t="shared" si="227"/>
        <v>71.508033566520069</v>
      </c>
      <c r="EF155" s="91">
        <f t="shared" si="194"/>
        <v>0</v>
      </c>
      <c r="EG155" s="91">
        <f t="shared" si="195"/>
        <v>-11.326872516936771</v>
      </c>
      <c r="EH155"/>
      <c r="EI155"/>
      <c r="EJ155"/>
      <c r="EK155"/>
      <c r="EL155"/>
      <c r="EM155"/>
      <c r="EN155" s="82"/>
      <c r="EO155"/>
      <c r="EP155" s="93">
        <v>36652</v>
      </c>
      <c r="EQ155" s="90">
        <v>3.7033999999999998</v>
      </c>
      <c r="ER155" s="72">
        <f t="shared" si="228"/>
        <v>120.19780363524066</v>
      </c>
      <c r="ES155" s="72">
        <f t="shared" si="229"/>
        <v>0</v>
      </c>
      <c r="ET155" s="91">
        <f t="shared" si="196"/>
        <v>24.448233259407928</v>
      </c>
      <c r="EU155" s="91">
        <f t="shared" si="197"/>
        <v>0</v>
      </c>
      <c r="EV155"/>
      <c r="EW155"/>
      <c r="EX155"/>
      <c r="EY155"/>
      <c r="EZ155"/>
      <c r="FA155"/>
      <c r="FB155" s="82"/>
      <c r="FC155"/>
      <c r="FD155" s="93">
        <v>36652</v>
      </c>
      <c r="FE155" s="90">
        <v>3.7033999999999998</v>
      </c>
      <c r="FF155" s="72">
        <f t="shared" si="230"/>
        <v>1.242913109412378</v>
      </c>
      <c r="FG155" s="72">
        <f t="shared" si="231"/>
        <v>0</v>
      </c>
      <c r="FH155" s="91">
        <f t="shared" si="198"/>
        <v>0.25280852645447743</v>
      </c>
      <c r="FI155" s="91">
        <f t="shared" si="199"/>
        <v>0</v>
      </c>
      <c r="FJ155"/>
      <c r="FK155"/>
      <c r="FL155"/>
      <c r="FM155"/>
      <c r="FN155"/>
      <c r="FO155"/>
      <c r="FP155" s="82"/>
      <c r="FQ155"/>
      <c r="FR155" s="93">
        <v>36652</v>
      </c>
      <c r="FS155" s="90">
        <v>3.7033999999999998</v>
      </c>
      <c r="FT155" s="72">
        <f t="shared" si="232"/>
        <v>225.30502093120231</v>
      </c>
      <c r="FU155" s="72">
        <f t="shared" si="233"/>
        <v>0</v>
      </c>
      <c r="FV155" s="91">
        <f t="shared" si="200"/>
        <v>45.827041257406506</v>
      </c>
      <c r="FW155" s="91">
        <f t="shared" si="201"/>
        <v>0</v>
      </c>
      <c r="FX155"/>
      <c r="FY155"/>
      <c r="FZ155"/>
      <c r="GA155"/>
      <c r="GB155"/>
      <c r="GC155"/>
      <c r="GD155" s="82"/>
      <c r="GE155"/>
      <c r="GF155" s="93">
        <v>36652</v>
      </c>
      <c r="GG155" s="90">
        <v>3.7033999999999998</v>
      </c>
      <c r="GH155" s="72">
        <f t="shared" si="234"/>
        <v>0</v>
      </c>
      <c r="GI155" s="72">
        <f t="shared" si="235"/>
        <v>152.90533230792983</v>
      </c>
      <c r="GJ155" s="91">
        <f t="shared" si="202"/>
        <v>0</v>
      </c>
      <c r="GK155" s="91">
        <f t="shared" si="203"/>
        <v>-24.220204637576064</v>
      </c>
      <c r="GL155"/>
      <c r="GM155"/>
      <c r="GN155"/>
      <c r="GO155"/>
      <c r="GP155"/>
      <c r="GQ155"/>
      <c r="GS155"/>
      <c r="GT155" s="93">
        <v>36652</v>
      </c>
      <c r="GU155" s="90">
        <v>3.7033999999999998</v>
      </c>
      <c r="GV155" s="72">
        <f t="shared" si="236"/>
        <v>0</v>
      </c>
      <c r="GW155" s="72">
        <f t="shared" si="237"/>
        <v>15.779592519496752</v>
      </c>
      <c r="GX155" s="91">
        <f t="shared" si="204"/>
        <v>0</v>
      </c>
      <c r="GY155" s="91">
        <f t="shared" si="205"/>
        <v>-2.4994874550882837</v>
      </c>
      <c r="GZ155"/>
      <c r="HA155"/>
      <c r="HB155"/>
      <c r="HC155"/>
      <c r="HD155"/>
      <c r="HE155"/>
      <c r="HG155"/>
      <c r="HH155" s="93">
        <v>36652</v>
      </c>
      <c r="HI155" s="90">
        <v>3.7033999999999998</v>
      </c>
      <c r="HJ155" s="72">
        <f t="shared" si="238"/>
        <v>58.524995543201172</v>
      </c>
      <c r="HK155" s="72">
        <f t="shared" si="239"/>
        <v>0</v>
      </c>
      <c r="HL155" s="91">
        <f t="shared" si="206"/>
        <v>11.903984093487107</v>
      </c>
      <c r="HM155" s="91">
        <f t="shared" si="207"/>
        <v>0</v>
      </c>
      <c r="HN155"/>
      <c r="HO155"/>
      <c r="HP155"/>
      <c r="HQ155"/>
      <c r="HR155"/>
      <c r="HS155"/>
    </row>
    <row r="156" spans="2:227" x14ac:dyDescent="0.2">
      <c r="B156" s="93">
        <v>36653</v>
      </c>
      <c r="C156" s="90">
        <v>3.7242000000000002</v>
      </c>
      <c r="D156" s="72">
        <f t="shared" si="214"/>
        <v>58.524995543201172</v>
      </c>
      <c r="E156" s="72">
        <f t="shared" si="215"/>
        <v>0</v>
      </c>
      <c r="F156" s="91">
        <f t="shared" si="176"/>
        <v>13.121304000785713</v>
      </c>
      <c r="G156" s="91">
        <f t="shared" si="177"/>
        <v>0</v>
      </c>
      <c r="P156" s="93">
        <v>36288</v>
      </c>
      <c r="Q156" s="90">
        <v>2.6354000000000002</v>
      </c>
      <c r="R156" s="72">
        <f t="shared" si="208"/>
        <v>0</v>
      </c>
      <c r="S156" s="72">
        <f t="shared" si="209"/>
        <v>15.779592519496752</v>
      </c>
      <c r="T156" s="91">
        <f t="shared" si="178"/>
        <v>0</v>
      </c>
      <c r="U156" s="91">
        <f t="shared" si="179"/>
        <v>6.463321095985866</v>
      </c>
      <c r="AE156" s="93">
        <v>35923</v>
      </c>
      <c r="AF156" s="90">
        <v>1.8535999999999999</v>
      </c>
      <c r="AG156" s="72">
        <f t="shared" si="210"/>
        <v>0</v>
      </c>
      <c r="AH156" s="72">
        <f t="shared" si="211"/>
        <v>152.90533230792983</v>
      </c>
      <c r="AI156" s="91">
        <f t="shared" si="180"/>
        <v>0</v>
      </c>
      <c r="AJ156" s="91">
        <f t="shared" si="181"/>
        <v>105.71874675770269</v>
      </c>
      <c r="AT156" s="93">
        <v>35558</v>
      </c>
      <c r="AU156" s="90">
        <v>1.8207</v>
      </c>
      <c r="AV156" s="72">
        <f t="shared" si="212"/>
        <v>225.30502093120231</v>
      </c>
      <c r="AW156" s="72">
        <f t="shared" si="213"/>
        <v>0</v>
      </c>
      <c r="AX156" s="91">
        <f t="shared" si="182"/>
        <v>-40.397190252964577</v>
      </c>
      <c r="AY156" s="91">
        <f t="shared" si="183"/>
        <v>0</v>
      </c>
      <c r="BI156" s="93">
        <v>35192</v>
      </c>
      <c r="BJ156" s="90">
        <v>1.1538999999999999</v>
      </c>
      <c r="BK156" s="72">
        <f t="shared" si="216"/>
        <v>1.242913109412378</v>
      </c>
      <c r="BL156" s="72">
        <f t="shared" si="217"/>
        <v>0</v>
      </c>
      <c r="BM156" s="91">
        <f t="shared" si="184"/>
        <v>-1.051628781873813</v>
      </c>
      <c r="BN156" s="91">
        <f t="shared" si="185"/>
        <v>0</v>
      </c>
      <c r="BV156" s="82"/>
      <c r="BW156"/>
      <c r="BX156" s="93">
        <v>36653</v>
      </c>
      <c r="BY156" s="90">
        <v>3.7242000000000002</v>
      </c>
      <c r="BZ156" s="72">
        <f t="shared" si="218"/>
        <v>24.074686532314082</v>
      </c>
      <c r="CA156" s="72">
        <f t="shared" si="219"/>
        <v>0</v>
      </c>
      <c r="CB156" s="91">
        <f t="shared" si="186"/>
        <v>5.3975447205448219</v>
      </c>
      <c r="CC156" s="91">
        <f t="shared" si="187"/>
        <v>0</v>
      </c>
      <c r="CD156"/>
      <c r="CE156"/>
      <c r="CF156"/>
      <c r="CG156"/>
      <c r="CH156"/>
      <c r="CI156"/>
      <c r="CJ156" s="82"/>
      <c r="CK156"/>
      <c r="CL156" s="93">
        <v>36653</v>
      </c>
      <c r="CM156" s="90">
        <v>3.7242000000000002</v>
      </c>
      <c r="CN156" s="72">
        <f t="shared" si="220"/>
        <v>0</v>
      </c>
      <c r="CO156" s="72">
        <f t="shared" si="221"/>
        <v>85.558355672921124</v>
      </c>
      <c r="CP156" s="91">
        <f t="shared" si="188"/>
        <v>0</v>
      </c>
      <c r="CQ156" s="91">
        <f t="shared" si="189"/>
        <v>-15.332057336587487</v>
      </c>
      <c r="CR156"/>
      <c r="CS156"/>
      <c r="CT156"/>
      <c r="CU156"/>
      <c r="CV156"/>
      <c r="CW156"/>
      <c r="CX156" s="82"/>
      <c r="CY156"/>
      <c r="CZ156" s="93">
        <v>36653</v>
      </c>
      <c r="DA156" s="90">
        <v>3.7242000000000002</v>
      </c>
      <c r="DB156" s="72">
        <f t="shared" si="222"/>
        <v>0</v>
      </c>
      <c r="DC156" s="72">
        <f t="shared" si="223"/>
        <v>90.084180582194435</v>
      </c>
      <c r="DD156" s="91">
        <f t="shared" si="190"/>
        <v>0</v>
      </c>
      <c r="DE156" s="91">
        <f t="shared" si="191"/>
        <v>-16.143085160329264</v>
      </c>
      <c r="DF156"/>
      <c r="DG156"/>
      <c r="DH156"/>
      <c r="DI156"/>
      <c r="DJ156"/>
      <c r="DK156"/>
      <c r="DL156" s="82"/>
      <c r="DM156"/>
      <c r="DN156" s="93">
        <v>36653</v>
      </c>
      <c r="DO156" s="90">
        <v>3.7242000000000002</v>
      </c>
      <c r="DP156" s="72">
        <f t="shared" si="224"/>
        <v>0</v>
      </c>
      <c r="DQ156" s="72">
        <f t="shared" si="225"/>
        <v>14.698798511311907</v>
      </c>
      <c r="DR156" s="91">
        <f t="shared" si="192"/>
        <v>0</v>
      </c>
      <c r="DS156" s="91">
        <f t="shared" si="193"/>
        <v>-2.6340246932270972</v>
      </c>
      <c r="DT156"/>
      <c r="DU156"/>
      <c r="DV156"/>
      <c r="DW156"/>
      <c r="DX156"/>
      <c r="DY156"/>
      <c r="DZ156" s="82"/>
      <c r="EA156"/>
      <c r="EB156" s="93">
        <v>36653</v>
      </c>
      <c r="EC156" s="90">
        <v>3.7242000000000002</v>
      </c>
      <c r="ED156" s="72">
        <f t="shared" si="226"/>
        <v>0</v>
      </c>
      <c r="EE156" s="72">
        <f t="shared" si="227"/>
        <v>71.508033566520069</v>
      </c>
      <c r="EF156" s="91">
        <f t="shared" si="194"/>
        <v>0</v>
      </c>
      <c r="EG156" s="91">
        <f t="shared" si="195"/>
        <v>-12.814239615120414</v>
      </c>
      <c r="EH156"/>
      <c r="EI156"/>
      <c r="EJ156"/>
      <c r="EK156"/>
      <c r="EL156"/>
      <c r="EM156"/>
      <c r="EN156" s="82"/>
      <c r="EO156"/>
      <c r="EP156" s="93">
        <v>36653</v>
      </c>
      <c r="EQ156" s="90">
        <v>3.7242000000000002</v>
      </c>
      <c r="ER156" s="72">
        <f t="shared" si="228"/>
        <v>120.19780363524066</v>
      </c>
      <c r="ES156" s="72">
        <f t="shared" si="229"/>
        <v>0</v>
      </c>
      <c r="ET156" s="91">
        <f t="shared" si="196"/>
        <v>26.948347575020978</v>
      </c>
      <c r="EU156" s="91">
        <f t="shared" si="197"/>
        <v>0</v>
      </c>
      <c r="EV156"/>
      <c r="EW156"/>
      <c r="EX156"/>
      <c r="EY156"/>
      <c r="EZ156"/>
      <c r="FA156"/>
      <c r="FB156" s="82"/>
      <c r="FC156"/>
      <c r="FD156" s="93">
        <v>36653</v>
      </c>
      <c r="FE156" s="90">
        <v>3.7242000000000002</v>
      </c>
      <c r="FF156" s="72">
        <f t="shared" si="230"/>
        <v>1.242913109412378</v>
      </c>
      <c r="FG156" s="72">
        <f t="shared" si="231"/>
        <v>0</v>
      </c>
      <c r="FH156" s="91">
        <f t="shared" si="198"/>
        <v>0.27866111913025537</v>
      </c>
      <c r="FI156" s="91">
        <f t="shared" si="199"/>
        <v>0</v>
      </c>
      <c r="FJ156"/>
      <c r="FK156"/>
      <c r="FL156"/>
      <c r="FM156"/>
      <c r="FN156"/>
      <c r="FO156"/>
      <c r="FP156" s="82"/>
      <c r="FQ156"/>
      <c r="FR156" s="93">
        <v>36653</v>
      </c>
      <c r="FS156" s="90">
        <v>3.7242000000000002</v>
      </c>
      <c r="FT156" s="72">
        <f t="shared" si="232"/>
        <v>225.30502093120231</v>
      </c>
      <c r="FU156" s="72">
        <f t="shared" si="233"/>
        <v>0</v>
      </c>
      <c r="FV156" s="91">
        <f t="shared" si="200"/>
        <v>50.5133856927756</v>
      </c>
      <c r="FW156" s="91">
        <f t="shared" si="201"/>
        <v>0</v>
      </c>
      <c r="FX156"/>
      <c r="FY156"/>
      <c r="FZ156"/>
      <c r="GA156"/>
      <c r="GB156"/>
      <c r="GC156"/>
      <c r="GD156" s="82"/>
      <c r="GE156"/>
      <c r="GF156" s="93">
        <v>36653</v>
      </c>
      <c r="GG156" s="90">
        <v>3.7242000000000002</v>
      </c>
      <c r="GH156" s="72">
        <f t="shared" si="234"/>
        <v>0</v>
      </c>
      <c r="GI156" s="72">
        <f t="shared" si="235"/>
        <v>152.90533230792983</v>
      </c>
      <c r="GJ156" s="91">
        <f t="shared" si="202"/>
        <v>0</v>
      </c>
      <c r="GK156" s="91">
        <f t="shared" si="203"/>
        <v>-27.400635549581061</v>
      </c>
      <c r="GL156"/>
      <c r="GM156"/>
      <c r="GN156"/>
      <c r="GO156"/>
      <c r="GP156"/>
      <c r="GQ156"/>
      <c r="GS156"/>
      <c r="GT156" s="93">
        <v>36653</v>
      </c>
      <c r="GU156" s="90">
        <v>3.7242000000000002</v>
      </c>
      <c r="GV156" s="72">
        <f t="shared" si="236"/>
        <v>0</v>
      </c>
      <c r="GW156" s="72">
        <f t="shared" si="237"/>
        <v>15.779592519496752</v>
      </c>
      <c r="GX156" s="91">
        <f t="shared" si="204"/>
        <v>0</v>
      </c>
      <c r="GY156" s="91">
        <f t="shared" si="205"/>
        <v>-2.827702979493822</v>
      </c>
      <c r="GZ156"/>
      <c r="HA156"/>
      <c r="HB156"/>
      <c r="HC156"/>
      <c r="HD156"/>
      <c r="HE156"/>
      <c r="HG156"/>
      <c r="HH156" s="93">
        <v>36653</v>
      </c>
      <c r="HI156" s="90">
        <v>3.7242000000000002</v>
      </c>
      <c r="HJ156" s="72">
        <f t="shared" si="238"/>
        <v>58.524995543201172</v>
      </c>
      <c r="HK156" s="72">
        <f t="shared" si="239"/>
        <v>0</v>
      </c>
      <c r="HL156" s="91">
        <f t="shared" si="206"/>
        <v>13.121304000785713</v>
      </c>
      <c r="HM156" s="91">
        <f t="shared" si="207"/>
        <v>0</v>
      </c>
      <c r="HN156"/>
      <c r="HO156"/>
      <c r="HP156"/>
      <c r="HQ156"/>
      <c r="HR156"/>
      <c r="HS156"/>
    </row>
    <row r="157" spans="2:227" x14ac:dyDescent="0.2">
      <c r="B157" s="93">
        <v>36654</v>
      </c>
      <c r="C157" s="90">
        <v>3.7985000000000002</v>
      </c>
      <c r="D157" s="72">
        <f t="shared" si="214"/>
        <v>58.524995543201172</v>
      </c>
      <c r="E157" s="72">
        <f t="shared" si="215"/>
        <v>0</v>
      </c>
      <c r="F157" s="91">
        <f t="shared" si="176"/>
        <v>17.469711169645564</v>
      </c>
      <c r="G157" s="91">
        <f t="shared" si="177"/>
        <v>0</v>
      </c>
      <c r="P157" s="93">
        <v>36289</v>
      </c>
      <c r="Q157" s="90">
        <v>2.6762000000000001</v>
      </c>
      <c r="R157" s="72">
        <f t="shared" si="208"/>
        <v>0</v>
      </c>
      <c r="S157" s="72">
        <f t="shared" si="209"/>
        <v>15.779592519496752</v>
      </c>
      <c r="T157" s="91">
        <f t="shared" si="178"/>
        <v>0</v>
      </c>
      <c r="U157" s="91">
        <f t="shared" si="179"/>
        <v>5.8195137211903987</v>
      </c>
      <c r="AE157" s="93">
        <v>35924</v>
      </c>
      <c r="AF157" s="90">
        <v>1.8807</v>
      </c>
      <c r="AG157" s="72">
        <f t="shared" si="210"/>
        <v>0</v>
      </c>
      <c r="AH157" s="72">
        <f t="shared" si="211"/>
        <v>152.90533230792983</v>
      </c>
      <c r="AI157" s="91">
        <f t="shared" si="180"/>
        <v>0</v>
      </c>
      <c r="AJ157" s="91">
        <f t="shared" si="181"/>
        <v>101.57501225215776</v>
      </c>
      <c r="AT157" s="93">
        <v>35559</v>
      </c>
      <c r="AU157" s="90">
        <v>1.7225999999999999</v>
      </c>
      <c r="AV157" s="72">
        <f t="shared" si="212"/>
        <v>225.30502093120231</v>
      </c>
      <c r="AW157" s="72">
        <f t="shared" si="213"/>
        <v>0</v>
      </c>
      <c r="AX157" s="91">
        <f t="shared" si="182"/>
        <v>-62.49961280631554</v>
      </c>
      <c r="AY157" s="91">
        <f t="shared" si="183"/>
        <v>0</v>
      </c>
      <c r="BI157" s="93">
        <v>35193</v>
      </c>
      <c r="BJ157" s="90">
        <v>1.1620999999999999</v>
      </c>
      <c r="BK157" s="72">
        <f t="shared" si="216"/>
        <v>1.242913109412378</v>
      </c>
      <c r="BL157" s="72">
        <f t="shared" si="217"/>
        <v>0</v>
      </c>
      <c r="BM157" s="91">
        <f t="shared" si="184"/>
        <v>-1.0414368943766317</v>
      </c>
      <c r="BN157" s="91">
        <f t="shared" si="185"/>
        <v>0</v>
      </c>
      <c r="BV157" s="82"/>
      <c r="BW157"/>
      <c r="BX157" s="93">
        <v>36654</v>
      </c>
      <c r="BY157" s="90">
        <v>3.7985000000000002</v>
      </c>
      <c r="BZ157" s="72">
        <f t="shared" si="218"/>
        <v>24.074686532314082</v>
      </c>
      <c r="CA157" s="72">
        <f t="shared" si="219"/>
        <v>0</v>
      </c>
      <c r="CB157" s="91">
        <f t="shared" si="186"/>
        <v>7.1862939298957587</v>
      </c>
      <c r="CC157" s="91">
        <f t="shared" si="187"/>
        <v>0</v>
      </c>
      <c r="CD157"/>
      <c r="CE157"/>
      <c r="CF157"/>
      <c r="CG157"/>
      <c r="CH157"/>
      <c r="CI157"/>
      <c r="CJ157" s="82"/>
      <c r="CK157"/>
      <c r="CL157" s="93">
        <v>36654</v>
      </c>
      <c r="CM157" s="90">
        <v>3.7985000000000002</v>
      </c>
      <c r="CN157" s="72">
        <f t="shared" si="220"/>
        <v>0</v>
      </c>
      <c r="CO157" s="72">
        <f t="shared" si="221"/>
        <v>85.558355672921124</v>
      </c>
      <c r="CP157" s="91">
        <f t="shared" si="188"/>
        <v>0</v>
      </c>
      <c r="CQ157" s="91">
        <f t="shared" si="189"/>
        <v>-21.689043163085529</v>
      </c>
      <c r="CR157"/>
      <c r="CS157"/>
      <c r="CT157"/>
      <c r="CU157"/>
      <c r="CV157"/>
      <c r="CW157"/>
      <c r="CX157" s="82"/>
      <c r="CY157"/>
      <c r="CZ157" s="93">
        <v>36654</v>
      </c>
      <c r="DA157" s="90">
        <v>3.7985000000000002</v>
      </c>
      <c r="DB157" s="72">
        <f t="shared" si="222"/>
        <v>0</v>
      </c>
      <c r="DC157" s="72">
        <f t="shared" si="223"/>
        <v>90.084180582194435</v>
      </c>
      <c r="DD157" s="91">
        <f t="shared" si="190"/>
        <v>0</v>
      </c>
      <c r="DE157" s="91">
        <f t="shared" si="191"/>
        <v>-22.836339777586314</v>
      </c>
      <c r="DF157"/>
      <c r="DG157"/>
      <c r="DH157"/>
      <c r="DI157"/>
      <c r="DJ157"/>
      <c r="DK157"/>
      <c r="DL157" s="82"/>
      <c r="DM157"/>
      <c r="DN157" s="93">
        <v>36654</v>
      </c>
      <c r="DO157" s="90">
        <v>3.7985000000000002</v>
      </c>
      <c r="DP157" s="72">
        <f t="shared" si="224"/>
        <v>0</v>
      </c>
      <c r="DQ157" s="72">
        <f t="shared" si="225"/>
        <v>14.698798511311907</v>
      </c>
      <c r="DR157" s="91">
        <f t="shared" si="192"/>
        <v>0</v>
      </c>
      <c r="DS157" s="91">
        <f t="shared" si="193"/>
        <v>-3.7261454226175723</v>
      </c>
      <c r="DT157"/>
      <c r="DU157"/>
      <c r="DV157"/>
      <c r="DW157"/>
      <c r="DX157"/>
      <c r="DY157"/>
      <c r="DZ157" s="82"/>
      <c r="EA157"/>
      <c r="EB157" s="93">
        <v>36654</v>
      </c>
      <c r="EC157" s="90">
        <v>3.7985000000000002</v>
      </c>
      <c r="ED157" s="72">
        <f t="shared" si="226"/>
        <v>0</v>
      </c>
      <c r="EE157" s="72">
        <f t="shared" si="227"/>
        <v>71.508033566520069</v>
      </c>
      <c r="EF157" s="91">
        <f t="shared" si="194"/>
        <v>0</v>
      </c>
      <c r="EG157" s="91">
        <f t="shared" si="195"/>
        <v>-18.127286509112857</v>
      </c>
      <c r="EH157"/>
      <c r="EI157"/>
      <c r="EJ157"/>
      <c r="EK157"/>
      <c r="EL157"/>
      <c r="EM157"/>
      <c r="EN157" s="82"/>
      <c r="EO157"/>
      <c r="EP157" s="93">
        <v>36654</v>
      </c>
      <c r="EQ157" s="90">
        <v>3.7985000000000002</v>
      </c>
      <c r="ER157" s="72">
        <f t="shared" si="228"/>
        <v>120.19780363524066</v>
      </c>
      <c r="ES157" s="72">
        <f t="shared" si="229"/>
        <v>0</v>
      </c>
      <c r="ET157" s="91">
        <f t="shared" si="196"/>
        <v>35.879044385119364</v>
      </c>
      <c r="EU157" s="91">
        <f t="shared" si="197"/>
        <v>0</v>
      </c>
      <c r="EV157"/>
      <c r="EW157"/>
      <c r="EX157"/>
      <c r="EY157"/>
      <c r="EZ157"/>
      <c r="FA157"/>
      <c r="FB157" s="82"/>
      <c r="FC157"/>
      <c r="FD157" s="93">
        <v>36654</v>
      </c>
      <c r="FE157" s="90">
        <v>3.7985000000000002</v>
      </c>
      <c r="FF157" s="72">
        <f t="shared" si="230"/>
        <v>1.242913109412378</v>
      </c>
      <c r="FG157" s="72">
        <f t="shared" si="231"/>
        <v>0</v>
      </c>
      <c r="FH157" s="91">
        <f t="shared" si="198"/>
        <v>0.3710095631595951</v>
      </c>
      <c r="FI157" s="91">
        <f t="shared" si="199"/>
        <v>0</v>
      </c>
      <c r="FJ157"/>
      <c r="FK157"/>
      <c r="FL157"/>
      <c r="FM157"/>
      <c r="FN157"/>
      <c r="FO157"/>
      <c r="FP157" s="82"/>
      <c r="FQ157"/>
      <c r="FR157" s="93">
        <v>36654</v>
      </c>
      <c r="FS157" s="90">
        <v>3.7985000000000002</v>
      </c>
      <c r="FT157" s="72">
        <f t="shared" si="232"/>
        <v>225.30502093120231</v>
      </c>
      <c r="FU157" s="72">
        <f t="shared" si="233"/>
        <v>0</v>
      </c>
      <c r="FV157" s="91">
        <f t="shared" si="200"/>
        <v>67.253548747963933</v>
      </c>
      <c r="FW157" s="91">
        <f t="shared" si="201"/>
        <v>0</v>
      </c>
      <c r="FX157"/>
      <c r="FY157"/>
      <c r="FZ157"/>
      <c r="GA157"/>
      <c r="GB157"/>
      <c r="GC157"/>
      <c r="GD157" s="82"/>
      <c r="GE157"/>
      <c r="GF157" s="93">
        <v>36654</v>
      </c>
      <c r="GG157" s="90">
        <v>3.7985000000000002</v>
      </c>
      <c r="GH157" s="72">
        <f t="shared" si="234"/>
        <v>0</v>
      </c>
      <c r="GI157" s="72">
        <f t="shared" si="235"/>
        <v>152.90533230792983</v>
      </c>
      <c r="GJ157" s="91">
        <f t="shared" si="202"/>
        <v>0</v>
      </c>
      <c r="GK157" s="91">
        <f t="shared" si="203"/>
        <v>-38.761501740060254</v>
      </c>
      <c r="GL157"/>
      <c r="GM157"/>
      <c r="GN157"/>
      <c r="GO157"/>
      <c r="GP157"/>
      <c r="GQ157"/>
      <c r="GS157"/>
      <c r="GT157" s="93">
        <v>36654</v>
      </c>
      <c r="GU157" s="90">
        <v>3.7985000000000002</v>
      </c>
      <c r="GV157" s="72">
        <f t="shared" si="236"/>
        <v>0</v>
      </c>
      <c r="GW157" s="72">
        <f t="shared" si="237"/>
        <v>15.779592519496752</v>
      </c>
      <c r="GX157" s="91">
        <f t="shared" si="204"/>
        <v>0</v>
      </c>
      <c r="GY157" s="91">
        <f t="shared" si="205"/>
        <v>-4.0001267036924313</v>
      </c>
      <c r="GZ157"/>
      <c r="HA157"/>
      <c r="HB157"/>
      <c r="HC157"/>
      <c r="HD157"/>
      <c r="HE157"/>
      <c r="HG157"/>
      <c r="HH157" s="93">
        <v>36654</v>
      </c>
      <c r="HI157" s="90">
        <v>3.7985000000000002</v>
      </c>
      <c r="HJ157" s="72">
        <f t="shared" si="238"/>
        <v>58.524995543201172</v>
      </c>
      <c r="HK157" s="72">
        <f t="shared" si="239"/>
        <v>0</v>
      </c>
      <c r="HL157" s="91">
        <f t="shared" si="206"/>
        <v>17.469711169645564</v>
      </c>
      <c r="HM157" s="91">
        <f t="shared" si="207"/>
        <v>0</v>
      </c>
      <c r="HN157"/>
      <c r="HO157"/>
      <c r="HP157"/>
      <c r="HQ157"/>
      <c r="HR157"/>
      <c r="HS157"/>
    </row>
    <row r="158" spans="2:227" x14ac:dyDescent="0.2">
      <c r="B158" s="93">
        <v>36655</v>
      </c>
      <c r="C158" s="90">
        <v>3.8292999999999999</v>
      </c>
      <c r="D158" s="72">
        <f t="shared" si="214"/>
        <v>58.524995543201172</v>
      </c>
      <c r="E158" s="72">
        <f t="shared" si="215"/>
        <v>0</v>
      </c>
      <c r="F158" s="91">
        <f t="shared" si="176"/>
        <v>19.272281032376142</v>
      </c>
      <c r="G158" s="91">
        <f t="shared" si="177"/>
        <v>0</v>
      </c>
      <c r="P158" s="93">
        <v>36290</v>
      </c>
      <c r="Q158" s="90">
        <v>2.6873999999999998</v>
      </c>
      <c r="R158" s="72">
        <f t="shared" si="208"/>
        <v>0</v>
      </c>
      <c r="S158" s="72">
        <f t="shared" si="209"/>
        <v>15.779592519496752</v>
      </c>
      <c r="T158" s="91">
        <f t="shared" si="178"/>
        <v>0</v>
      </c>
      <c r="U158" s="91">
        <f t="shared" si="179"/>
        <v>5.642782284972041</v>
      </c>
      <c r="AE158" s="93">
        <v>35925</v>
      </c>
      <c r="AF158" s="90">
        <v>1.7848999999999999</v>
      </c>
      <c r="AG158" s="72">
        <f t="shared" si="210"/>
        <v>0</v>
      </c>
      <c r="AH158" s="72">
        <f t="shared" si="211"/>
        <v>152.90533230792983</v>
      </c>
      <c r="AI158" s="91">
        <f t="shared" si="180"/>
        <v>0</v>
      </c>
      <c r="AJ158" s="91">
        <f t="shared" si="181"/>
        <v>116.22334308725746</v>
      </c>
      <c r="AT158" s="93">
        <v>35560</v>
      </c>
      <c r="AU158" s="90">
        <v>1.7498</v>
      </c>
      <c r="AV158" s="72">
        <f t="shared" si="212"/>
        <v>225.30502093120231</v>
      </c>
      <c r="AW158" s="72">
        <f t="shared" si="213"/>
        <v>0</v>
      </c>
      <c r="AX158" s="91">
        <f t="shared" si="182"/>
        <v>-56.371316236986814</v>
      </c>
      <c r="AY158" s="91">
        <f t="shared" si="183"/>
        <v>0</v>
      </c>
      <c r="BI158" s="93">
        <v>35194</v>
      </c>
      <c r="BJ158" s="90">
        <v>1.1371</v>
      </c>
      <c r="BK158" s="72">
        <f t="shared" si="216"/>
        <v>1.242913109412378</v>
      </c>
      <c r="BL158" s="72">
        <f t="shared" si="217"/>
        <v>0</v>
      </c>
      <c r="BM158" s="91">
        <f t="shared" si="184"/>
        <v>-1.0725097221119411</v>
      </c>
      <c r="BN158" s="91">
        <f t="shared" si="185"/>
        <v>0</v>
      </c>
      <c r="BV158" s="82"/>
      <c r="BW158"/>
      <c r="BX158" s="93">
        <v>36655</v>
      </c>
      <c r="BY158" s="90">
        <v>3.8292999999999999</v>
      </c>
      <c r="BZ158" s="72">
        <f t="shared" si="218"/>
        <v>24.074686532314082</v>
      </c>
      <c r="CA158" s="72">
        <f t="shared" si="219"/>
        <v>0</v>
      </c>
      <c r="CB158" s="91">
        <f t="shared" si="186"/>
        <v>7.927794275091026</v>
      </c>
      <c r="CC158" s="91">
        <f t="shared" si="187"/>
        <v>0</v>
      </c>
      <c r="CD158"/>
      <c r="CE158"/>
      <c r="CF158"/>
      <c r="CG158"/>
      <c r="CH158"/>
      <c r="CI158"/>
      <c r="CJ158" s="82"/>
      <c r="CK158"/>
      <c r="CL158" s="93">
        <v>36655</v>
      </c>
      <c r="CM158" s="90">
        <v>3.8292999999999999</v>
      </c>
      <c r="CN158" s="72">
        <f t="shared" si="220"/>
        <v>0</v>
      </c>
      <c r="CO158" s="72">
        <f t="shared" si="221"/>
        <v>85.558355672921124</v>
      </c>
      <c r="CP158" s="91">
        <f t="shared" si="188"/>
        <v>0</v>
      </c>
      <c r="CQ158" s="91">
        <f t="shared" si="189"/>
        <v>-24.324240517811475</v>
      </c>
      <c r="CR158"/>
      <c r="CS158"/>
      <c r="CT158"/>
      <c r="CU158"/>
      <c r="CV158"/>
      <c r="CW158"/>
      <c r="CX158" s="82"/>
      <c r="CY158"/>
      <c r="CZ158" s="93">
        <v>36655</v>
      </c>
      <c r="DA158" s="90">
        <v>3.8292999999999999</v>
      </c>
      <c r="DB158" s="72">
        <f t="shared" si="222"/>
        <v>0</v>
      </c>
      <c r="DC158" s="72">
        <f t="shared" si="223"/>
        <v>90.084180582194435</v>
      </c>
      <c r="DD158" s="91">
        <f t="shared" si="190"/>
        <v>0</v>
      </c>
      <c r="DE158" s="91">
        <f t="shared" si="191"/>
        <v>-25.610932539517879</v>
      </c>
      <c r="DF158"/>
      <c r="DG158"/>
      <c r="DH158"/>
      <c r="DI158"/>
      <c r="DJ158"/>
      <c r="DK158"/>
      <c r="DL158" s="82"/>
      <c r="DM158"/>
      <c r="DN158" s="93">
        <v>36655</v>
      </c>
      <c r="DO158" s="90">
        <v>3.8292999999999999</v>
      </c>
      <c r="DP158" s="72">
        <f t="shared" si="224"/>
        <v>0</v>
      </c>
      <c r="DQ158" s="72">
        <f t="shared" si="225"/>
        <v>14.698798511311907</v>
      </c>
      <c r="DR158" s="91">
        <f t="shared" si="192"/>
        <v>0</v>
      </c>
      <c r="DS158" s="91">
        <f t="shared" si="193"/>
        <v>-4.1788684167659751</v>
      </c>
      <c r="DT158"/>
      <c r="DU158"/>
      <c r="DV158"/>
      <c r="DW158"/>
      <c r="DX158"/>
      <c r="DY158"/>
      <c r="DZ158" s="82"/>
      <c r="EA158"/>
      <c r="EB158" s="93">
        <v>36655</v>
      </c>
      <c r="EC158" s="90">
        <v>3.8292999999999999</v>
      </c>
      <c r="ED158" s="72">
        <f t="shared" si="226"/>
        <v>0</v>
      </c>
      <c r="EE158" s="72">
        <f t="shared" si="227"/>
        <v>71.508033566520069</v>
      </c>
      <c r="EF158" s="91">
        <f t="shared" si="194"/>
        <v>0</v>
      </c>
      <c r="EG158" s="91">
        <f t="shared" si="195"/>
        <v>-20.329733942961656</v>
      </c>
      <c r="EH158"/>
      <c r="EI158"/>
      <c r="EJ158"/>
      <c r="EK158"/>
      <c r="EL158"/>
      <c r="EM158"/>
      <c r="EN158" s="82"/>
      <c r="EO158"/>
      <c r="EP158" s="93">
        <v>36655</v>
      </c>
      <c r="EQ158" s="90">
        <v>3.8292999999999999</v>
      </c>
      <c r="ER158" s="72">
        <f t="shared" si="228"/>
        <v>120.19780363524066</v>
      </c>
      <c r="ES158" s="72">
        <f t="shared" si="229"/>
        <v>0</v>
      </c>
      <c r="ET158" s="91">
        <f t="shared" si="196"/>
        <v>39.581136737084741</v>
      </c>
      <c r="EU158" s="91">
        <f t="shared" si="197"/>
        <v>0</v>
      </c>
      <c r="EV158"/>
      <c r="EW158"/>
      <c r="EX158"/>
      <c r="EY158"/>
      <c r="EZ158"/>
      <c r="FA158"/>
      <c r="FB158" s="82"/>
      <c r="FC158"/>
      <c r="FD158" s="93">
        <v>36655</v>
      </c>
      <c r="FE158" s="90">
        <v>3.8292999999999999</v>
      </c>
      <c r="FF158" s="72">
        <f t="shared" si="230"/>
        <v>1.242913109412378</v>
      </c>
      <c r="FG158" s="72">
        <f t="shared" si="231"/>
        <v>0</v>
      </c>
      <c r="FH158" s="91">
        <f t="shared" si="198"/>
        <v>0.40929128692949596</v>
      </c>
      <c r="FI158" s="91">
        <f t="shared" si="199"/>
        <v>0</v>
      </c>
      <c r="FJ158"/>
      <c r="FK158"/>
      <c r="FL158"/>
      <c r="FM158"/>
      <c r="FN158"/>
      <c r="FO158"/>
      <c r="FP158" s="82"/>
      <c r="FQ158"/>
      <c r="FR158" s="93">
        <v>36655</v>
      </c>
      <c r="FS158" s="90">
        <v>3.8292999999999999</v>
      </c>
      <c r="FT158" s="72">
        <f t="shared" si="232"/>
        <v>225.30502093120231</v>
      </c>
      <c r="FU158" s="72">
        <f t="shared" si="233"/>
        <v>0</v>
      </c>
      <c r="FV158" s="91">
        <f t="shared" si="200"/>
        <v>74.192943392644906</v>
      </c>
      <c r="FW158" s="91">
        <f t="shared" si="201"/>
        <v>0</v>
      </c>
      <c r="FX158"/>
      <c r="FY158"/>
      <c r="FZ158"/>
      <c r="GA158"/>
      <c r="GB158"/>
      <c r="GC158"/>
      <c r="GD158" s="82"/>
      <c r="GE158"/>
      <c r="GF158" s="93">
        <v>36655</v>
      </c>
      <c r="GG158" s="90">
        <v>3.8292999999999999</v>
      </c>
      <c r="GH158" s="72">
        <f t="shared" si="234"/>
        <v>0</v>
      </c>
      <c r="GI158" s="72">
        <f t="shared" si="235"/>
        <v>152.90533230792983</v>
      </c>
      <c r="GJ158" s="91">
        <f t="shared" si="202"/>
        <v>0</v>
      </c>
      <c r="GK158" s="91">
        <f t="shared" si="203"/>
        <v>-43.470985975144451</v>
      </c>
      <c r="GL158"/>
      <c r="GM158"/>
      <c r="GN158"/>
      <c r="GO158"/>
      <c r="GP158"/>
      <c r="GQ158"/>
      <c r="GS158"/>
      <c r="GT158" s="93">
        <v>36655</v>
      </c>
      <c r="GU158" s="90">
        <v>3.8292999999999999</v>
      </c>
      <c r="GV158" s="72">
        <f t="shared" si="236"/>
        <v>0</v>
      </c>
      <c r="GW158" s="72">
        <f t="shared" si="237"/>
        <v>15.779592519496752</v>
      </c>
      <c r="GX158" s="91">
        <f t="shared" si="204"/>
        <v>0</v>
      </c>
      <c r="GY158" s="91">
        <f t="shared" si="205"/>
        <v>-4.4861381532929263</v>
      </c>
      <c r="GZ158"/>
      <c r="HA158"/>
      <c r="HB158"/>
      <c r="HC158"/>
      <c r="HD158"/>
      <c r="HE158"/>
      <c r="HG158"/>
      <c r="HH158" s="93">
        <v>36655</v>
      </c>
      <c r="HI158" s="90">
        <v>3.8292999999999999</v>
      </c>
      <c r="HJ158" s="72">
        <f t="shared" si="238"/>
        <v>58.524995543201172</v>
      </c>
      <c r="HK158" s="72">
        <f t="shared" si="239"/>
        <v>0</v>
      </c>
      <c r="HL158" s="91">
        <f t="shared" si="206"/>
        <v>19.272281032376142</v>
      </c>
      <c r="HM158" s="91">
        <f t="shared" si="207"/>
        <v>0</v>
      </c>
      <c r="HN158"/>
      <c r="HO158"/>
      <c r="HP158"/>
      <c r="HQ158"/>
      <c r="HR158"/>
      <c r="HS158"/>
    </row>
    <row r="159" spans="2:227" x14ac:dyDescent="0.2">
      <c r="B159" s="93">
        <v>36656</v>
      </c>
      <c r="C159" s="90">
        <v>3.8443999999999998</v>
      </c>
      <c r="D159" s="72">
        <f t="shared" si="214"/>
        <v>58.524995543201172</v>
      </c>
      <c r="E159" s="72">
        <f t="shared" si="215"/>
        <v>0</v>
      </c>
      <c r="F159" s="91">
        <f t="shared" si="176"/>
        <v>20.156008465078472</v>
      </c>
      <c r="G159" s="91">
        <f t="shared" si="177"/>
        <v>0</v>
      </c>
      <c r="P159" s="93">
        <v>36291</v>
      </c>
      <c r="Q159" s="90">
        <v>2.7071000000000001</v>
      </c>
      <c r="R159" s="72">
        <f t="shared" si="208"/>
        <v>0</v>
      </c>
      <c r="S159" s="72">
        <f t="shared" si="209"/>
        <v>15.779592519496752</v>
      </c>
      <c r="T159" s="91">
        <f t="shared" si="178"/>
        <v>0</v>
      </c>
      <c r="U159" s="91">
        <f t="shared" si="179"/>
        <v>5.3319243123379509</v>
      </c>
      <c r="AE159" s="93">
        <v>35926</v>
      </c>
      <c r="AF159" s="90">
        <v>1.6273</v>
      </c>
      <c r="AG159" s="72">
        <f t="shared" si="210"/>
        <v>0</v>
      </c>
      <c r="AH159" s="72">
        <f t="shared" si="211"/>
        <v>152.90533230792983</v>
      </c>
      <c r="AI159" s="91">
        <f t="shared" si="180"/>
        <v>0</v>
      </c>
      <c r="AJ159" s="91">
        <f t="shared" si="181"/>
        <v>140.32122345898719</v>
      </c>
      <c r="AT159" s="93">
        <v>35561</v>
      </c>
      <c r="AU159" s="90">
        <v>1.7521</v>
      </c>
      <c r="AV159" s="72">
        <f t="shared" si="212"/>
        <v>225.30502093120231</v>
      </c>
      <c r="AW159" s="72">
        <f t="shared" si="213"/>
        <v>0</v>
      </c>
      <c r="AX159" s="91">
        <f t="shared" si="182"/>
        <v>-55.853114688845054</v>
      </c>
      <c r="AY159" s="91">
        <f t="shared" si="183"/>
        <v>0</v>
      </c>
      <c r="BI159" s="93">
        <v>35195</v>
      </c>
      <c r="BJ159" s="90">
        <v>1.1108</v>
      </c>
      <c r="BK159" s="72">
        <f t="shared" si="216"/>
        <v>1.242913109412378</v>
      </c>
      <c r="BL159" s="72">
        <f t="shared" si="217"/>
        <v>0</v>
      </c>
      <c r="BM159" s="91">
        <f t="shared" si="184"/>
        <v>-1.1051983368894864</v>
      </c>
      <c r="BN159" s="91">
        <f t="shared" si="185"/>
        <v>0</v>
      </c>
      <c r="BV159" s="82"/>
      <c r="BW159"/>
      <c r="BX159" s="93">
        <v>36656</v>
      </c>
      <c r="BY159" s="90">
        <v>3.8443999999999998</v>
      </c>
      <c r="BZ159" s="72">
        <f t="shared" si="218"/>
        <v>24.074686532314082</v>
      </c>
      <c r="CA159" s="72">
        <f t="shared" si="219"/>
        <v>0</v>
      </c>
      <c r="CB159" s="91">
        <f t="shared" si="186"/>
        <v>8.2913220417289661</v>
      </c>
      <c r="CC159" s="91">
        <f t="shared" si="187"/>
        <v>0</v>
      </c>
      <c r="CD159"/>
      <c r="CE159"/>
      <c r="CF159"/>
      <c r="CG159"/>
      <c r="CH159"/>
      <c r="CI159"/>
      <c r="CJ159" s="82"/>
      <c r="CK159"/>
      <c r="CL159" s="93">
        <v>36656</v>
      </c>
      <c r="CM159" s="90">
        <v>3.8443999999999998</v>
      </c>
      <c r="CN159" s="72">
        <f t="shared" si="220"/>
        <v>0</v>
      </c>
      <c r="CO159" s="72">
        <f t="shared" si="221"/>
        <v>85.558355672921124</v>
      </c>
      <c r="CP159" s="91">
        <f t="shared" si="188"/>
        <v>0</v>
      </c>
      <c r="CQ159" s="91">
        <f t="shared" si="189"/>
        <v>-25.616171688472576</v>
      </c>
      <c r="CR159"/>
      <c r="CS159"/>
      <c r="CT159"/>
      <c r="CU159"/>
      <c r="CV159"/>
      <c r="CW159"/>
      <c r="CX159" s="82"/>
      <c r="CY159"/>
      <c r="CZ159" s="93">
        <v>36656</v>
      </c>
      <c r="DA159" s="90">
        <v>3.8443999999999998</v>
      </c>
      <c r="DB159" s="72">
        <f t="shared" si="222"/>
        <v>0</v>
      </c>
      <c r="DC159" s="72">
        <f t="shared" si="223"/>
        <v>90.084180582194435</v>
      </c>
      <c r="DD159" s="91">
        <f t="shared" si="190"/>
        <v>0</v>
      </c>
      <c r="DE159" s="91">
        <f t="shared" si="191"/>
        <v>-26.971203666309005</v>
      </c>
      <c r="DF159"/>
      <c r="DG159"/>
      <c r="DH159"/>
      <c r="DI159"/>
      <c r="DJ159"/>
      <c r="DK159"/>
      <c r="DL159" s="82"/>
      <c r="DM159"/>
      <c r="DN159" s="93">
        <v>36656</v>
      </c>
      <c r="DO159" s="90">
        <v>3.8443999999999998</v>
      </c>
      <c r="DP159" s="72">
        <f t="shared" si="224"/>
        <v>0</v>
      </c>
      <c r="DQ159" s="72">
        <f t="shared" si="225"/>
        <v>14.698798511311907</v>
      </c>
      <c r="DR159" s="91">
        <f t="shared" si="192"/>
        <v>0</v>
      </c>
      <c r="DS159" s="91">
        <f t="shared" si="193"/>
        <v>-4.400820274286783</v>
      </c>
      <c r="DT159"/>
      <c r="DU159"/>
      <c r="DV159"/>
      <c r="DW159"/>
      <c r="DX159"/>
      <c r="DY159"/>
      <c r="DZ159" s="82"/>
      <c r="EA159"/>
      <c r="EB159" s="93">
        <v>36656</v>
      </c>
      <c r="EC159" s="90">
        <v>3.8443999999999998</v>
      </c>
      <c r="ED159" s="72">
        <f t="shared" si="226"/>
        <v>0</v>
      </c>
      <c r="EE159" s="72">
        <f t="shared" si="227"/>
        <v>71.508033566520069</v>
      </c>
      <c r="EF159" s="91">
        <f t="shared" si="194"/>
        <v>0</v>
      </c>
      <c r="EG159" s="91">
        <f t="shared" si="195"/>
        <v>-21.4095052498161</v>
      </c>
      <c r="EH159"/>
      <c r="EI159"/>
      <c r="EJ159"/>
      <c r="EK159"/>
      <c r="EL159"/>
      <c r="EM159"/>
      <c r="EN159" s="82"/>
      <c r="EO159"/>
      <c r="EP159" s="93">
        <v>36656</v>
      </c>
      <c r="EQ159" s="90">
        <v>3.8443999999999998</v>
      </c>
      <c r="ER159" s="72">
        <f t="shared" si="228"/>
        <v>120.19780363524066</v>
      </c>
      <c r="ES159" s="72">
        <f t="shared" si="229"/>
        <v>0</v>
      </c>
      <c r="ET159" s="91">
        <f t="shared" si="196"/>
        <v>41.396123571976858</v>
      </c>
      <c r="EU159" s="91">
        <f t="shared" si="197"/>
        <v>0</v>
      </c>
      <c r="EV159"/>
      <c r="EW159"/>
      <c r="EX159"/>
      <c r="EY159"/>
      <c r="EZ159"/>
      <c r="FA159"/>
      <c r="FB159" s="82"/>
      <c r="FC159"/>
      <c r="FD159" s="93">
        <v>36656</v>
      </c>
      <c r="FE159" s="90">
        <v>3.8443999999999998</v>
      </c>
      <c r="FF159" s="72">
        <f t="shared" si="230"/>
        <v>1.242913109412378</v>
      </c>
      <c r="FG159" s="72">
        <f t="shared" si="231"/>
        <v>0</v>
      </c>
      <c r="FH159" s="91">
        <f t="shared" si="198"/>
        <v>0.42805927488162276</v>
      </c>
      <c r="FI159" s="91">
        <f t="shared" si="199"/>
        <v>0</v>
      </c>
      <c r="FJ159"/>
      <c r="FK159"/>
      <c r="FL159"/>
      <c r="FM159"/>
      <c r="FN159"/>
      <c r="FO159"/>
      <c r="FP159" s="82"/>
      <c r="FQ159"/>
      <c r="FR159" s="93">
        <v>36656</v>
      </c>
      <c r="FS159" s="90">
        <v>3.8443999999999998</v>
      </c>
      <c r="FT159" s="72">
        <f t="shared" si="232"/>
        <v>225.30502093120231</v>
      </c>
      <c r="FU159" s="72">
        <f t="shared" si="233"/>
        <v>0</v>
      </c>
      <c r="FV159" s="91">
        <f t="shared" si="200"/>
        <v>77.59504920870603</v>
      </c>
      <c r="FW159" s="91">
        <f t="shared" si="201"/>
        <v>0</v>
      </c>
      <c r="FX159"/>
      <c r="FY159"/>
      <c r="FZ159"/>
      <c r="GA159"/>
      <c r="GB159"/>
      <c r="GC159"/>
      <c r="GD159" s="82"/>
      <c r="GE159"/>
      <c r="GF159" s="93">
        <v>36656</v>
      </c>
      <c r="GG159" s="90">
        <v>3.8443999999999998</v>
      </c>
      <c r="GH159" s="72">
        <f t="shared" si="234"/>
        <v>0</v>
      </c>
      <c r="GI159" s="72">
        <f t="shared" si="235"/>
        <v>152.90533230792983</v>
      </c>
      <c r="GJ159" s="91">
        <f t="shared" si="202"/>
        <v>0</v>
      </c>
      <c r="GK159" s="91">
        <f t="shared" si="203"/>
        <v>-45.77985649299417</v>
      </c>
      <c r="GL159"/>
      <c r="GM159"/>
      <c r="GN159"/>
      <c r="GO159"/>
      <c r="GP159"/>
      <c r="GQ159"/>
      <c r="GS159"/>
      <c r="GT159" s="93">
        <v>36656</v>
      </c>
      <c r="GU159" s="90">
        <v>3.8443999999999998</v>
      </c>
      <c r="GV159" s="72">
        <f t="shared" si="236"/>
        <v>0</v>
      </c>
      <c r="GW159" s="72">
        <f t="shared" si="237"/>
        <v>15.779592519496752</v>
      </c>
      <c r="GX159" s="91">
        <f t="shared" si="204"/>
        <v>0</v>
      </c>
      <c r="GY159" s="91">
        <f t="shared" si="205"/>
        <v>-4.7244100003373255</v>
      </c>
      <c r="GZ159"/>
      <c r="HA159"/>
      <c r="HB159"/>
      <c r="HC159"/>
      <c r="HD159"/>
      <c r="HE159"/>
      <c r="HG159"/>
      <c r="HH159" s="93">
        <v>36656</v>
      </c>
      <c r="HI159" s="90">
        <v>3.8443999999999998</v>
      </c>
      <c r="HJ159" s="72">
        <f t="shared" si="238"/>
        <v>58.524995543201172</v>
      </c>
      <c r="HK159" s="72">
        <f t="shared" si="239"/>
        <v>0</v>
      </c>
      <c r="HL159" s="91">
        <f t="shared" si="206"/>
        <v>20.156008465078472</v>
      </c>
      <c r="HM159" s="91">
        <f t="shared" si="207"/>
        <v>0</v>
      </c>
      <c r="HN159"/>
      <c r="HO159"/>
      <c r="HP159"/>
      <c r="HQ159"/>
      <c r="HR159"/>
      <c r="HS159"/>
    </row>
    <row r="160" spans="2:227" x14ac:dyDescent="0.2">
      <c r="B160" s="93">
        <v>36657</v>
      </c>
      <c r="C160" s="90">
        <v>4.0468000000000002</v>
      </c>
      <c r="D160" s="72">
        <f t="shared" si="214"/>
        <v>58.524995543201172</v>
      </c>
      <c r="E160" s="72">
        <f t="shared" si="215"/>
        <v>0</v>
      </c>
      <c r="F160" s="91">
        <f t="shared" si="176"/>
        <v>32.001467563022409</v>
      </c>
      <c r="G160" s="91">
        <f t="shared" si="177"/>
        <v>0</v>
      </c>
      <c r="P160" s="93">
        <v>36292</v>
      </c>
      <c r="Q160" s="90">
        <v>2.6372</v>
      </c>
      <c r="R160" s="72">
        <f t="shared" si="208"/>
        <v>0</v>
      </c>
      <c r="S160" s="72">
        <f t="shared" si="209"/>
        <v>15.779592519496752</v>
      </c>
      <c r="T160" s="91">
        <f t="shared" si="178"/>
        <v>0</v>
      </c>
      <c r="U160" s="91">
        <f t="shared" si="179"/>
        <v>6.4349178294507743</v>
      </c>
      <c r="AE160" s="93">
        <v>35927</v>
      </c>
      <c r="AF160" s="90">
        <v>1.3741000000000001</v>
      </c>
      <c r="AG160" s="72">
        <f t="shared" si="210"/>
        <v>0</v>
      </c>
      <c r="AH160" s="72">
        <f t="shared" si="211"/>
        <v>152.90533230792983</v>
      </c>
      <c r="AI160" s="91">
        <f t="shared" si="180"/>
        <v>0</v>
      </c>
      <c r="AJ160" s="91">
        <f t="shared" si="181"/>
        <v>179.036853599355</v>
      </c>
      <c r="AT160" s="93">
        <v>35562</v>
      </c>
      <c r="AU160" s="90">
        <v>1.6632</v>
      </c>
      <c r="AV160" s="72">
        <f t="shared" si="212"/>
        <v>225.30502093120231</v>
      </c>
      <c r="AW160" s="72">
        <f t="shared" si="213"/>
        <v>0</v>
      </c>
      <c r="AX160" s="91">
        <f t="shared" si="182"/>
        <v>-75.88273104962893</v>
      </c>
      <c r="AY160" s="91">
        <f t="shared" si="183"/>
        <v>0</v>
      </c>
      <c r="BI160" s="93">
        <v>35196</v>
      </c>
      <c r="BJ160" s="90">
        <v>1.1055999999999999</v>
      </c>
      <c r="BK160" s="72">
        <f t="shared" si="216"/>
        <v>1.242913109412378</v>
      </c>
      <c r="BL160" s="72">
        <f t="shared" si="217"/>
        <v>0</v>
      </c>
      <c r="BM160" s="91">
        <f t="shared" si="184"/>
        <v>-1.111661485058431</v>
      </c>
      <c r="BN160" s="91">
        <f t="shared" si="185"/>
        <v>0</v>
      </c>
      <c r="BV160" s="82"/>
      <c r="BW160"/>
      <c r="BX160" s="93">
        <v>36657</v>
      </c>
      <c r="BY160" s="90">
        <v>4.0468000000000002</v>
      </c>
      <c r="BZ160" s="72">
        <f t="shared" si="218"/>
        <v>24.074686532314082</v>
      </c>
      <c r="CA160" s="72">
        <f t="shared" si="219"/>
        <v>0</v>
      </c>
      <c r="CB160" s="91">
        <f t="shared" si="186"/>
        <v>13.164038595869345</v>
      </c>
      <c r="CC160" s="91">
        <f t="shared" si="187"/>
        <v>0</v>
      </c>
      <c r="CD160"/>
      <c r="CE160"/>
      <c r="CF160"/>
      <c r="CG160"/>
      <c r="CH160"/>
      <c r="CI160"/>
      <c r="CJ160" s="82"/>
      <c r="CK160"/>
      <c r="CL160" s="93">
        <v>36657</v>
      </c>
      <c r="CM160" s="90">
        <v>4.0468000000000002</v>
      </c>
      <c r="CN160" s="72">
        <f t="shared" si="220"/>
        <v>0</v>
      </c>
      <c r="CO160" s="72">
        <f t="shared" si="221"/>
        <v>85.558355672921124</v>
      </c>
      <c r="CP160" s="91">
        <f t="shared" si="188"/>
        <v>0</v>
      </c>
      <c r="CQ160" s="91">
        <f t="shared" si="189"/>
        <v>-42.933182876671843</v>
      </c>
      <c r="CR160"/>
      <c r="CS160"/>
      <c r="CT160"/>
      <c r="CU160"/>
      <c r="CV160"/>
      <c r="CW160"/>
      <c r="CX160" s="82"/>
      <c r="CY160"/>
      <c r="CZ160" s="93">
        <v>36657</v>
      </c>
      <c r="DA160" s="90">
        <v>4.0468000000000002</v>
      </c>
      <c r="DB160" s="72">
        <f t="shared" si="222"/>
        <v>0</v>
      </c>
      <c r="DC160" s="72">
        <f t="shared" si="223"/>
        <v>90.084180582194435</v>
      </c>
      <c r="DD160" s="91">
        <f t="shared" si="190"/>
        <v>0</v>
      </c>
      <c r="DE160" s="91">
        <f t="shared" si="191"/>
        <v>-45.204241816145192</v>
      </c>
      <c r="DF160"/>
      <c r="DG160"/>
      <c r="DH160"/>
      <c r="DI160"/>
      <c r="DJ160"/>
      <c r="DK160"/>
      <c r="DL160" s="82"/>
      <c r="DM160"/>
      <c r="DN160" s="93">
        <v>36657</v>
      </c>
      <c r="DO160" s="90">
        <v>4.0468000000000002</v>
      </c>
      <c r="DP160" s="72">
        <f t="shared" si="224"/>
        <v>0</v>
      </c>
      <c r="DQ160" s="72">
        <f t="shared" si="225"/>
        <v>14.698798511311907</v>
      </c>
      <c r="DR160" s="91">
        <f t="shared" si="192"/>
        <v>0</v>
      </c>
      <c r="DS160" s="91">
        <f t="shared" si="193"/>
        <v>-7.3758570929763181</v>
      </c>
      <c r="DT160"/>
      <c r="DU160"/>
      <c r="DV160"/>
      <c r="DW160"/>
      <c r="DX160"/>
      <c r="DY160"/>
      <c r="DZ160" s="82"/>
      <c r="EA160"/>
      <c r="EB160" s="93">
        <v>36657</v>
      </c>
      <c r="EC160" s="90">
        <v>4.0468000000000002</v>
      </c>
      <c r="ED160" s="72">
        <f t="shared" si="226"/>
        <v>0</v>
      </c>
      <c r="EE160" s="72">
        <f t="shared" si="227"/>
        <v>71.508033566520069</v>
      </c>
      <c r="EF160" s="91">
        <f t="shared" si="194"/>
        <v>0</v>
      </c>
      <c r="EG160" s="91">
        <f t="shared" si="195"/>
        <v>-35.882731243679785</v>
      </c>
      <c r="EH160"/>
      <c r="EI160"/>
      <c r="EJ160"/>
      <c r="EK160"/>
      <c r="EL160"/>
      <c r="EM160"/>
      <c r="EN160" s="82"/>
      <c r="EO160"/>
      <c r="EP160" s="93">
        <v>36657</v>
      </c>
      <c r="EQ160" s="90">
        <v>4.0468000000000002</v>
      </c>
      <c r="ER160" s="72">
        <f t="shared" si="228"/>
        <v>120.19780363524066</v>
      </c>
      <c r="ES160" s="72">
        <f t="shared" si="229"/>
        <v>0</v>
      </c>
      <c r="ET160" s="91">
        <f t="shared" si="196"/>
        <v>65.724159027749607</v>
      </c>
      <c r="EU160" s="91">
        <f t="shared" si="197"/>
        <v>0</v>
      </c>
      <c r="EV160"/>
      <c r="EW160"/>
      <c r="EX160"/>
      <c r="EY160"/>
      <c r="EZ160"/>
      <c r="FA160"/>
      <c r="FB160" s="82"/>
      <c r="FC160"/>
      <c r="FD160" s="93">
        <v>36657</v>
      </c>
      <c r="FE160" s="90">
        <v>4.0468000000000002</v>
      </c>
      <c r="FF160" s="72">
        <f t="shared" si="230"/>
        <v>1.242913109412378</v>
      </c>
      <c r="FG160" s="72">
        <f t="shared" si="231"/>
        <v>0</v>
      </c>
      <c r="FH160" s="91">
        <f t="shared" si="198"/>
        <v>0.67962488822668854</v>
      </c>
      <c r="FI160" s="91">
        <f t="shared" si="199"/>
        <v>0</v>
      </c>
      <c r="FJ160"/>
      <c r="FK160"/>
      <c r="FL160"/>
      <c r="FM160"/>
      <c r="FN160"/>
      <c r="FO160"/>
      <c r="FP160" s="82"/>
      <c r="FQ160"/>
      <c r="FR160" s="93">
        <v>36657</v>
      </c>
      <c r="FS160" s="90">
        <v>4.0468000000000002</v>
      </c>
      <c r="FT160" s="72">
        <f t="shared" si="232"/>
        <v>225.30502093120231</v>
      </c>
      <c r="FU160" s="72">
        <f t="shared" si="233"/>
        <v>0</v>
      </c>
      <c r="FV160" s="91">
        <f t="shared" si="200"/>
        <v>123.19678544518146</v>
      </c>
      <c r="FW160" s="91">
        <f t="shared" si="201"/>
        <v>0</v>
      </c>
      <c r="FX160"/>
      <c r="FY160"/>
      <c r="FZ160"/>
      <c r="GA160"/>
      <c r="GB160"/>
      <c r="GC160"/>
      <c r="GD160" s="82"/>
      <c r="GE160"/>
      <c r="GF160" s="93">
        <v>36657</v>
      </c>
      <c r="GG160" s="90">
        <v>4.0468000000000002</v>
      </c>
      <c r="GH160" s="72">
        <f t="shared" si="234"/>
        <v>0</v>
      </c>
      <c r="GI160" s="72">
        <f t="shared" si="235"/>
        <v>152.90533230792983</v>
      </c>
      <c r="GJ160" s="91">
        <f t="shared" si="202"/>
        <v>0</v>
      </c>
      <c r="GK160" s="91">
        <f t="shared" si="203"/>
        <v>-76.727895752119224</v>
      </c>
      <c r="GL160"/>
      <c r="GM160"/>
      <c r="GN160"/>
      <c r="GO160"/>
      <c r="GP160"/>
      <c r="GQ160"/>
      <c r="GS160"/>
      <c r="GT160" s="93">
        <v>36657</v>
      </c>
      <c r="GU160" s="90">
        <v>4.0468000000000002</v>
      </c>
      <c r="GV160" s="72">
        <f t="shared" si="236"/>
        <v>0</v>
      </c>
      <c r="GW160" s="72">
        <f t="shared" si="237"/>
        <v>15.779592519496752</v>
      </c>
      <c r="GX160" s="91">
        <f t="shared" si="204"/>
        <v>0</v>
      </c>
      <c r="GY160" s="91">
        <f t="shared" si="205"/>
        <v>-7.9181995262834741</v>
      </c>
      <c r="GZ160"/>
      <c r="HA160"/>
      <c r="HB160"/>
      <c r="HC160"/>
      <c r="HD160"/>
      <c r="HE160"/>
      <c r="HG160"/>
      <c r="HH160" s="93">
        <v>36657</v>
      </c>
      <c r="HI160" s="90">
        <v>4.0468000000000002</v>
      </c>
      <c r="HJ160" s="72">
        <f t="shared" si="238"/>
        <v>58.524995543201172</v>
      </c>
      <c r="HK160" s="72">
        <f t="shared" si="239"/>
        <v>0</v>
      </c>
      <c r="HL160" s="91">
        <f t="shared" si="206"/>
        <v>32.001467563022409</v>
      </c>
      <c r="HM160" s="91">
        <f t="shared" si="207"/>
        <v>0</v>
      </c>
      <c r="HN160"/>
      <c r="HO160"/>
      <c r="HP160"/>
      <c r="HQ160"/>
      <c r="HR160"/>
      <c r="HS160"/>
    </row>
    <row r="161" spans="2:227" x14ac:dyDescent="0.2">
      <c r="B161" s="93">
        <v>36658</v>
      </c>
      <c r="C161" s="90">
        <v>4.0301</v>
      </c>
      <c r="D161" s="72">
        <f t="shared" si="214"/>
        <v>58.524995543201172</v>
      </c>
      <c r="E161" s="72">
        <f t="shared" si="215"/>
        <v>0</v>
      </c>
      <c r="F161" s="91">
        <f t="shared" si="176"/>
        <v>31.024100137450944</v>
      </c>
      <c r="G161" s="91">
        <f t="shared" si="177"/>
        <v>0</v>
      </c>
      <c r="P161" s="93">
        <v>36293</v>
      </c>
      <c r="Q161" s="90">
        <v>2.6814</v>
      </c>
      <c r="R161" s="72">
        <f t="shared" si="208"/>
        <v>0</v>
      </c>
      <c r="S161" s="72">
        <f t="shared" si="209"/>
        <v>15.779592519496752</v>
      </c>
      <c r="T161" s="91">
        <f t="shared" si="178"/>
        <v>0</v>
      </c>
      <c r="U161" s="91">
        <f t="shared" si="179"/>
        <v>5.7374598400890182</v>
      </c>
      <c r="AE161" s="93">
        <v>35928</v>
      </c>
      <c r="AF161" s="90">
        <v>1.7776000000000001</v>
      </c>
      <c r="AG161" s="72">
        <f t="shared" si="210"/>
        <v>0</v>
      </c>
      <c r="AH161" s="72">
        <f t="shared" si="211"/>
        <v>152.90533230792983</v>
      </c>
      <c r="AI161" s="91">
        <f t="shared" si="180"/>
        <v>0</v>
      </c>
      <c r="AJ161" s="91">
        <f t="shared" si="181"/>
        <v>117.33955201310533</v>
      </c>
      <c r="AT161" s="93">
        <v>35563</v>
      </c>
      <c r="AU161" s="90">
        <v>1.6721999999999999</v>
      </c>
      <c r="AV161" s="72">
        <f t="shared" si="212"/>
        <v>225.30502093120231</v>
      </c>
      <c r="AW161" s="72">
        <f t="shared" si="213"/>
        <v>0</v>
      </c>
      <c r="AX161" s="91">
        <f t="shared" si="182"/>
        <v>-73.854985861248139</v>
      </c>
      <c r="AY161" s="91">
        <f t="shared" si="183"/>
        <v>0</v>
      </c>
      <c r="BI161" s="93">
        <v>35197</v>
      </c>
      <c r="BJ161" s="90">
        <v>1.0964</v>
      </c>
      <c r="BK161" s="72">
        <f t="shared" si="216"/>
        <v>1.242913109412378</v>
      </c>
      <c r="BL161" s="72">
        <f t="shared" si="217"/>
        <v>0</v>
      </c>
      <c r="BM161" s="91">
        <f t="shared" si="184"/>
        <v>-1.1230962856650246</v>
      </c>
      <c r="BN161" s="91">
        <f t="shared" si="185"/>
        <v>0</v>
      </c>
      <c r="BV161" s="82"/>
      <c r="BW161"/>
      <c r="BX161" s="93">
        <v>36658</v>
      </c>
      <c r="BY161" s="90">
        <v>4.0301</v>
      </c>
      <c r="BZ161" s="72">
        <f t="shared" si="218"/>
        <v>24.074686532314082</v>
      </c>
      <c r="CA161" s="72">
        <f t="shared" si="219"/>
        <v>0</v>
      </c>
      <c r="CB161" s="91">
        <f t="shared" si="186"/>
        <v>12.761991330779695</v>
      </c>
      <c r="CC161" s="91">
        <f t="shared" si="187"/>
        <v>0</v>
      </c>
      <c r="CD161"/>
      <c r="CE161"/>
      <c r="CF161"/>
      <c r="CG161"/>
      <c r="CH161"/>
      <c r="CI161"/>
      <c r="CJ161" s="82"/>
      <c r="CK161"/>
      <c r="CL161" s="93">
        <v>36658</v>
      </c>
      <c r="CM161" s="90">
        <v>4.0301</v>
      </c>
      <c r="CN161" s="72">
        <f t="shared" si="220"/>
        <v>0</v>
      </c>
      <c r="CO161" s="72">
        <f t="shared" si="221"/>
        <v>85.558355672921124</v>
      </c>
      <c r="CP161" s="91">
        <f t="shared" si="188"/>
        <v>0</v>
      </c>
      <c r="CQ161" s="91">
        <f t="shared" si="189"/>
        <v>-41.504358336934047</v>
      </c>
      <c r="CR161"/>
      <c r="CS161"/>
      <c r="CT161"/>
      <c r="CU161"/>
      <c r="CV161"/>
      <c r="CW161"/>
      <c r="CX161" s="82"/>
      <c r="CY161"/>
      <c r="CZ161" s="93">
        <v>36658</v>
      </c>
      <c r="DA161" s="90">
        <v>4.0301</v>
      </c>
      <c r="DB161" s="72">
        <f t="shared" si="222"/>
        <v>0</v>
      </c>
      <c r="DC161" s="72">
        <f t="shared" si="223"/>
        <v>90.084180582194435</v>
      </c>
      <c r="DD161" s="91">
        <f t="shared" si="190"/>
        <v>0</v>
      </c>
      <c r="DE161" s="91">
        <f t="shared" si="191"/>
        <v>-43.699836000422529</v>
      </c>
      <c r="DF161"/>
      <c r="DG161"/>
      <c r="DH161"/>
      <c r="DI161"/>
      <c r="DJ161"/>
      <c r="DK161"/>
      <c r="DL161" s="82"/>
      <c r="DM161"/>
      <c r="DN161" s="93">
        <v>36658</v>
      </c>
      <c r="DO161" s="90">
        <v>4.0301</v>
      </c>
      <c r="DP161" s="72">
        <f t="shared" si="224"/>
        <v>0</v>
      </c>
      <c r="DQ161" s="72">
        <f t="shared" si="225"/>
        <v>14.698798511311907</v>
      </c>
      <c r="DR161" s="91">
        <f t="shared" si="192"/>
        <v>0</v>
      </c>
      <c r="DS161" s="91">
        <f t="shared" si="193"/>
        <v>-7.130387157837407</v>
      </c>
      <c r="DT161"/>
      <c r="DU161"/>
      <c r="DV161"/>
      <c r="DW161"/>
      <c r="DX161"/>
      <c r="DY161"/>
      <c r="DZ161" s="82"/>
      <c r="EA161"/>
      <c r="EB161" s="93">
        <v>36658</v>
      </c>
      <c r="EC161" s="90">
        <v>4.0301</v>
      </c>
      <c r="ED161" s="72">
        <f t="shared" si="226"/>
        <v>0</v>
      </c>
      <c r="EE161" s="72">
        <f t="shared" si="227"/>
        <v>71.508033566520069</v>
      </c>
      <c r="EF161" s="91">
        <f t="shared" si="194"/>
        <v>0</v>
      </c>
      <c r="EG161" s="91">
        <f t="shared" si="195"/>
        <v>-34.688547083118891</v>
      </c>
      <c r="EH161"/>
      <c r="EI161"/>
      <c r="EJ161"/>
      <c r="EK161"/>
      <c r="EL161"/>
      <c r="EM161"/>
      <c r="EN161" s="82"/>
      <c r="EO161"/>
      <c r="EP161" s="93">
        <v>36658</v>
      </c>
      <c r="EQ161" s="90">
        <v>4.0301</v>
      </c>
      <c r="ER161" s="72">
        <f t="shared" si="228"/>
        <v>120.19780363524066</v>
      </c>
      <c r="ES161" s="72">
        <f t="shared" si="229"/>
        <v>0</v>
      </c>
      <c r="ET161" s="91">
        <f t="shared" si="196"/>
        <v>63.716855707041077</v>
      </c>
      <c r="EU161" s="91">
        <f t="shared" si="197"/>
        <v>0</v>
      </c>
      <c r="EV161"/>
      <c r="EW161"/>
      <c r="EX161"/>
      <c r="EY161"/>
      <c r="EZ161"/>
      <c r="FA161"/>
      <c r="FB161" s="82"/>
      <c r="FC161"/>
      <c r="FD161" s="93">
        <v>36658</v>
      </c>
      <c r="FE161" s="90">
        <v>4.0301</v>
      </c>
      <c r="FF161" s="72">
        <f t="shared" si="230"/>
        <v>1.242913109412378</v>
      </c>
      <c r="FG161" s="72">
        <f t="shared" si="231"/>
        <v>0</v>
      </c>
      <c r="FH161" s="91">
        <f t="shared" si="198"/>
        <v>0.65886823929950156</v>
      </c>
      <c r="FI161" s="91">
        <f t="shared" si="199"/>
        <v>0</v>
      </c>
      <c r="FJ161"/>
      <c r="FK161"/>
      <c r="FL161"/>
      <c r="FM161"/>
      <c r="FN161"/>
      <c r="FO161"/>
      <c r="FP161" s="82"/>
      <c r="FQ161"/>
      <c r="FR161" s="93">
        <v>36658</v>
      </c>
      <c r="FS161" s="90">
        <v>4.0301</v>
      </c>
      <c r="FT161" s="72">
        <f t="shared" si="232"/>
        <v>225.30502093120231</v>
      </c>
      <c r="FU161" s="72">
        <f t="shared" si="233"/>
        <v>0</v>
      </c>
      <c r="FV161" s="91">
        <f t="shared" si="200"/>
        <v>119.43419159563035</v>
      </c>
      <c r="FW161" s="91">
        <f t="shared" si="201"/>
        <v>0</v>
      </c>
      <c r="FX161"/>
      <c r="FY161"/>
      <c r="FZ161"/>
      <c r="GA161"/>
      <c r="GB161"/>
      <c r="GC161"/>
      <c r="GD161" s="82"/>
      <c r="GE161"/>
      <c r="GF161" s="93">
        <v>36658</v>
      </c>
      <c r="GG161" s="90">
        <v>4.0301</v>
      </c>
      <c r="GH161" s="72">
        <f t="shared" si="234"/>
        <v>0</v>
      </c>
      <c r="GI161" s="72">
        <f t="shared" si="235"/>
        <v>152.90533230792983</v>
      </c>
      <c r="GJ161" s="91">
        <f t="shared" si="202"/>
        <v>0</v>
      </c>
      <c r="GK161" s="91">
        <f t="shared" si="203"/>
        <v>-74.174376702576765</v>
      </c>
      <c r="GL161"/>
      <c r="GM161"/>
      <c r="GN161"/>
      <c r="GO161"/>
      <c r="GP161"/>
      <c r="GQ161"/>
      <c r="GS161"/>
      <c r="GT161" s="93">
        <v>36658</v>
      </c>
      <c r="GU161" s="90">
        <v>4.0301</v>
      </c>
      <c r="GV161" s="72">
        <f t="shared" si="236"/>
        <v>0</v>
      </c>
      <c r="GW161" s="72">
        <f t="shared" si="237"/>
        <v>15.779592519496752</v>
      </c>
      <c r="GX161" s="91">
        <f t="shared" si="204"/>
        <v>0</v>
      </c>
      <c r="GY161" s="91">
        <f t="shared" si="205"/>
        <v>-7.6546803312078762</v>
      </c>
      <c r="GZ161"/>
      <c r="HA161"/>
      <c r="HB161"/>
      <c r="HC161"/>
      <c r="HD161"/>
      <c r="HE161"/>
      <c r="HG161"/>
      <c r="HH161" s="93">
        <v>36658</v>
      </c>
      <c r="HI161" s="90">
        <v>4.0301</v>
      </c>
      <c r="HJ161" s="72">
        <f t="shared" si="238"/>
        <v>58.524995543201172</v>
      </c>
      <c r="HK161" s="72">
        <f t="shared" si="239"/>
        <v>0</v>
      </c>
      <c r="HL161" s="91">
        <f t="shared" si="206"/>
        <v>31.024100137450944</v>
      </c>
      <c r="HM161" s="91">
        <f t="shared" si="207"/>
        <v>0</v>
      </c>
      <c r="HN161"/>
      <c r="HO161"/>
      <c r="HP161"/>
      <c r="HQ161"/>
      <c r="HR161"/>
      <c r="HS161"/>
    </row>
    <row r="162" spans="2:227" x14ac:dyDescent="0.2">
      <c r="B162" s="93">
        <v>36659</v>
      </c>
      <c r="C162" s="90">
        <v>4.0499000000000001</v>
      </c>
      <c r="D162" s="72">
        <f t="shared" si="214"/>
        <v>58.524995543201172</v>
      </c>
      <c r="E162" s="72">
        <f t="shared" si="215"/>
        <v>0</v>
      </c>
      <c r="F162" s="91">
        <f t="shared" si="176"/>
        <v>32.18289504920633</v>
      </c>
      <c r="G162" s="91">
        <f t="shared" si="177"/>
        <v>0</v>
      </c>
      <c r="P162" s="93">
        <v>36294</v>
      </c>
      <c r="Q162" s="90">
        <v>2.7058</v>
      </c>
      <c r="R162" s="72">
        <f t="shared" si="208"/>
        <v>0</v>
      </c>
      <c r="S162" s="72">
        <f t="shared" si="209"/>
        <v>15.779592519496752</v>
      </c>
      <c r="T162" s="91">
        <f t="shared" si="178"/>
        <v>0</v>
      </c>
      <c r="U162" s="91">
        <f t="shared" si="179"/>
        <v>5.3524377826132978</v>
      </c>
      <c r="AE162" s="93">
        <v>35929</v>
      </c>
      <c r="AF162" s="90">
        <v>1.768</v>
      </c>
      <c r="AG162" s="72">
        <f t="shared" si="210"/>
        <v>0</v>
      </c>
      <c r="AH162" s="72">
        <f t="shared" si="211"/>
        <v>152.90533230792983</v>
      </c>
      <c r="AI162" s="91">
        <f t="shared" si="180"/>
        <v>0</v>
      </c>
      <c r="AJ162" s="91">
        <f t="shared" si="181"/>
        <v>118.80744320326146</v>
      </c>
      <c r="AT162" s="93">
        <v>35564</v>
      </c>
      <c r="AU162" s="90">
        <v>1.6535</v>
      </c>
      <c r="AV162" s="72">
        <f t="shared" si="212"/>
        <v>225.30502093120231</v>
      </c>
      <c r="AW162" s="72">
        <f t="shared" si="213"/>
        <v>0</v>
      </c>
      <c r="AX162" s="91">
        <f t="shared" si="182"/>
        <v>-78.06818975266161</v>
      </c>
      <c r="AY162" s="91">
        <f t="shared" si="183"/>
        <v>0</v>
      </c>
      <c r="BI162" s="93">
        <v>35198</v>
      </c>
      <c r="BJ162" s="90">
        <v>1.0243</v>
      </c>
      <c r="BK162" s="72">
        <f t="shared" si="216"/>
        <v>1.242913109412378</v>
      </c>
      <c r="BL162" s="72">
        <f t="shared" si="217"/>
        <v>0</v>
      </c>
      <c r="BM162" s="91">
        <f t="shared" si="184"/>
        <v>-1.2127103208536572</v>
      </c>
      <c r="BN162" s="91">
        <f t="shared" si="185"/>
        <v>0</v>
      </c>
      <c r="BV162" s="82"/>
      <c r="BW162"/>
      <c r="BX162" s="93">
        <v>36659</v>
      </c>
      <c r="BY162" s="90">
        <v>4.0499000000000001</v>
      </c>
      <c r="BZ162" s="72">
        <f t="shared" si="218"/>
        <v>24.074686532314082</v>
      </c>
      <c r="CA162" s="72">
        <f t="shared" si="219"/>
        <v>0</v>
      </c>
      <c r="CB162" s="91">
        <f t="shared" si="186"/>
        <v>13.238670124119515</v>
      </c>
      <c r="CC162" s="91">
        <f t="shared" si="187"/>
        <v>0</v>
      </c>
      <c r="CD162"/>
      <c r="CE162"/>
      <c r="CF162"/>
      <c r="CG162"/>
      <c r="CH162"/>
      <c r="CI162"/>
      <c r="CJ162" s="82"/>
      <c r="CK162"/>
      <c r="CL162" s="93">
        <v>36659</v>
      </c>
      <c r="CM162" s="90">
        <v>4.0499000000000001</v>
      </c>
      <c r="CN162" s="72">
        <f t="shared" si="220"/>
        <v>0</v>
      </c>
      <c r="CO162" s="72">
        <f t="shared" si="221"/>
        <v>85.558355672921124</v>
      </c>
      <c r="CP162" s="91">
        <f t="shared" si="188"/>
        <v>0</v>
      </c>
      <c r="CQ162" s="91">
        <f t="shared" si="189"/>
        <v>-43.198413779257884</v>
      </c>
      <c r="CR162"/>
      <c r="CS162"/>
      <c r="CT162"/>
      <c r="CU162"/>
      <c r="CV162"/>
      <c r="CW162"/>
      <c r="CX162" s="82"/>
      <c r="CY162"/>
      <c r="CZ162" s="93">
        <v>36659</v>
      </c>
      <c r="DA162" s="90">
        <v>4.0499000000000001</v>
      </c>
      <c r="DB162" s="72">
        <f t="shared" si="222"/>
        <v>0</v>
      </c>
      <c r="DC162" s="72">
        <f t="shared" si="223"/>
        <v>90.084180582194435</v>
      </c>
      <c r="DD162" s="91">
        <f t="shared" si="190"/>
        <v>0</v>
      </c>
      <c r="DE162" s="91">
        <f t="shared" si="191"/>
        <v>-45.483502775949979</v>
      </c>
      <c r="DF162"/>
      <c r="DG162"/>
      <c r="DH162"/>
      <c r="DI162"/>
      <c r="DJ162"/>
      <c r="DK162"/>
      <c r="DL162" s="82"/>
      <c r="DM162"/>
      <c r="DN162" s="93">
        <v>36659</v>
      </c>
      <c r="DO162" s="90">
        <v>4.0499000000000001</v>
      </c>
      <c r="DP162" s="72">
        <f t="shared" si="224"/>
        <v>0</v>
      </c>
      <c r="DQ162" s="72">
        <f t="shared" si="225"/>
        <v>14.698798511311907</v>
      </c>
      <c r="DR162" s="91">
        <f t="shared" si="192"/>
        <v>0</v>
      </c>
      <c r="DS162" s="91">
        <f t="shared" si="193"/>
        <v>-7.4214233683613839</v>
      </c>
      <c r="DT162"/>
      <c r="DU162"/>
      <c r="DV162"/>
      <c r="DW162"/>
      <c r="DX162"/>
      <c r="DY162"/>
      <c r="DZ162" s="82"/>
      <c r="EA162"/>
      <c r="EB162" s="93">
        <v>36659</v>
      </c>
      <c r="EC162" s="90">
        <v>4.0499000000000001</v>
      </c>
      <c r="ED162" s="72">
        <f t="shared" si="226"/>
        <v>0</v>
      </c>
      <c r="EE162" s="72">
        <f t="shared" si="227"/>
        <v>71.508033566520069</v>
      </c>
      <c r="EF162" s="91">
        <f t="shared" si="194"/>
        <v>0</v>
      </c>
      <c r="EG162" s="91">
        <f t="shared" si="195"/>
        <v>-36.104406147735993</v>
      </c>
      <c r="EH162"/>
      <c r="EI162"/>
      <c r="EJ162"/>
      <c r="EK162"/>
      <c r="EL162"/>
      <c r="EM162"/>
      <c r="EN162" s="82"/>
      <c r="EO162"/>
      <c r="EP162" s="93">
        <v>36659</v>
      </c>
      <c r="EQ162" s="90">
        <v>4.0499000000000001</v>
      </c>
      <c r="ER162" s="72">
        <f t="shared" si="228"/>
        <v>120.19780363524066</v>
      </c>
      <c r="ES162" s="72">
        <f t="shared" si="229"/>
        <v>0</v>
      </c>
      <c r="ET162" s="91">
        <f t="shared" si="196"/>
        <v>66.096772219018845</v>
      </c>
      <c r="EU162" s="91">
        <f t="shared" si="197"/>
        <v>0</v>
      </c>
      <c r="EV162"/>
      <c r="EW162"/>
      <c r="EX162"/>
      <c r="EY162"/>
      <c r="EZ162"/>
      <c r="FA162"/>
      <c r="FB162" s="82"/>
      <c r="FC162"/>
      <c r="FD162" s="93">
        <v>36659</v>
      </c>
      <c r="FE162" s="90">
        <v>4.0499000000000001</v>
      </c>
      <c r="FF162" s="72">
        <f t="shared" si="230"/>
        <v>1.242913109412378</v>
      </c>
      <c r="FG162" s="72">
        <f t="shared" si="231"/>
        <v>0</v>
      </c>
      <c r="FH162" s="91">
        <f t="shared" si="198"/>
        <v>0.68347791886586673</v>
      </c>
      <c r="FI162" s="91">
        <f t="shared" si="199"/>
        <v>0</v>
      </c>
      <c r="FJ162"/>
      <c r="FK162"/>
      <c r="FL162"/>
      <c r="FM162"/>
      <c r="FN162"/>
      <c r="FO162"/>
      <c r="FP162" s="82"/>
      <c r="FQ162"/>
      <c r="FR162" s="93">
        <v>36659</v>
      </c>
      <c r="FS162" s="90">
        <v>4.0499000000000001</v>
      </c>
      <c r="FT162" s="72">
        <f t="shared" si="232"/>
        <v>225.30502093120231</v>
      </c>
      <c r="FU162" s="72">
        <f t="shared" si="233"/>
        <v>0</v>
      </c>
      <c r="FV162" s="91">
        <f t="shared" si="200"/>
        <v>123.89523101006816</v>
      </c>
      <c r="FW162" s="91">
        <f t="shared" si="201"/>
        <v>0</v>
      </c>
      <c r="FX162"/>
      <c r="FY162"/>
      <c r="FZ162"/>
      <c r="GA162"/>
      <c r="GB162"/>
      <c r="GC162"/>
      <c r="GD162" s="82"/>
      <c r="GE162"/>
      <c r="GF162" s="93">
        <v>36659</v>
      </c>
      <c r="GG162" s="90">
        <v>4.0499000000000001</v>
      </c>
      <c r="GH162" s="72">
        <f t="shared" si="234"/>
        <v>0</v>
      </c>
      <c r="GI162" s="72">
        <f t="shared" si="235"/>
        <v>152.90533230792983</v>
      </c>
      <c r="GJ162" s="91">
        <f t="shared" si="202"/>
        <v>0</v>
      </c>
      <c r="GK162" s="91">
        <f t="shared" si="203"/>
        <v>-77.201902282273792</v>
      </c>
      <c r="GL162"/>
      <c r="GM162"/>
      <c r="GN162"/>
      <c r="GO162"/>
      <c r="GP162"/>
      <c r="GQ162"/>
      <c r="GS162"/>
      <c r="GT162" s="93">
        <v>36659</v>
      </c>
      <c r="GU162" s="90">
        <v>4.0499000000000001</v>
      </c>
      <c r="GV162" s="72">
        <f t="shared" si="236"/>
        <v>0</v>
      </c>
      <c r="GW162" s="72">
        <f t="shared" si="237"/>
        <v>15.779592519496752</v>
      </c>
      <c r="GX162" s="91">
        <f t="shared" si="204"/>
        <v>0</v>
      </c>
      <c r="GY162" s="91">
        <f t="shared" si="205"/>
        <v>-7.9671162630939119</v>
      </c>
      <c r="GZ162"/>
      <c r="HA162"/>
      <c r="HB162"/>
      <c r="HC162"/>
      <c r="HD162"/>
      <c r="HE162"/>
      <c r="HG162"/>
      <c r="HH162" s="93">
        <v>36659</v>
      </c>
      <c r="HI162" s="90">
        <v>4.0499000000000001</v>
      </c>
      <c r="HJ162" s="72">
        <f t="shared" si="238"/>
        <v>58.524995543201172</v>
      </c>
      <c r="HK162" s="72">
        <f t="shared" si="239"/>
        <v>0</v>
      </c>
      <c r="HL162" s="91">
        <f t="shared" si="206"/>
        <v>32.18289504920633</v>
      </c>
      <c r="HM162" s="91">
        <f t="shared" si="207"/>
        <v>0</v>
      </c>
      <c r="HN162"/>
      <c r="HO162"/>
      <c r="HP162"/>
      <c r="HQ162"/>
      <c r="HR162"/>
      <c r="HS162"/>
    </row>
    <row r="163" spans="2:227" x14ac:dyDescent="0.2">
      <c r="B163" s="93">
        <v>36660</v>
      </c>
      <c r="C163" s="90">
        <v>4.0263999999999998</v>
      </c>
      <c r="D163" s="72">
        <f t="shared" si="214"/>
        <v>58.524995543201172</v>
      </c>
      <c r="E163" s="72">
        <f t="shared" si="215"/>
        <v>0</v>
      </c>
      <c r="F163" s="91">
        <f t="shared" si="176"/>
        <v>30.807557653941082</v>
      </c>
      <c r="G163" s="91">
        <f t="shared" si="177"/>
        <v>0</v>
      </c>
      <c r="P163" s="93">
        <v>36295</v>
      </c>
      <c r="Q163" s="90">
        <v>2.7703000000000002</v>
      </c>
      <c r="R163" s="72">
        <f t="shared" si="208"/>
        <v>0</v>
      </c>
      <c r="S163" s="72">
        <f t="shared" si="209"/>
        <v>15.779592519496752</v>
      </c>
      <c r="T163" s="91">
        <f t="shared" si="178"/>
        <v>0</v>
      </c>
      <c r="U163" s="91">
        <f t="shared" si="179"/>
        <v>4.3346540651057532</v>
      </c>
      <c r="AE163" s="93">
        <v>35930</v>
      </c>
      <c r="AF163" s="90">
        <v>1.6339999999999999</v>
      </c>
      <c r="AG163" s="72">
        <f t="shared" si="210"/>
        <v>0</v>
      </c>
      <c r="AH163" s="72">
        <f t="shared" si="211"/>
        <v>152.90533230792983</v>
      </c>
      <c r="AI163" s="91">
        <f t="shared" si="180"/>
        <v>0</v>
      </c>
      <c r="AJ163" s="91">
        <f t="shared" si="181"/>
        <v>139.29675773252407</v>
      </c>
      <c r="AT163" s="93">
        <v>35565</v>
      </c>
      <c r="AU163" s="90">
        <v>1.6486000000000001</v>
      </c>
      <c r="AV163" s="72">
        <f t="shared" si="212"/>
        <v>225.30502093120231</v>
      </c>
      <c r="AW163" s="72">
        <f t="shared" si="213"/>
        <v>0</v>
      </c>
      <c r="AX163" s="91">
        <f t="shared" si="182"/>
        <v>-79.172184355224474</v>
      </c>
      <c r="AY163" s="91">
        <f t="shared" si="183"/>
        <v>0</v>
      </c>
      <c r="BI163" s="93">
        <v>35199</v>
      </c>
      <c r="BJ163" s="90">
        <v>1.034</v>
      </c>
      <c r="BK163" s="72">
        <f t="shared" si="216"/>
        <v>1.242913109412378</v>
      </c>
      <c r="BL163" s="72">
        <f t="shared" si="217"/>
        <v>0</v>
      </c>
      <c r="BM163" s="91">
        <f t="shared" si="184"/>
        <v>-1.2006540636923571</v>
      </c>
      <c r="BN163" s="91">
        <f t="shared" si="185"/>
        <v>0</v>
      </c>
      <c r="BV163" s="82"/>
      <c r="BW163"/>
      <c r="BX163" s="93">
        <v>36660</v>
      </c>
      <c r="BY163" s="90">
        <v>4.0263999999999998</v>
      </c>
      <c r="BZ163" s="72">
        <f t="shared" si="218"/>
        <v>24.074686532314082</v>
      </c>
      <c r="CA163" s="72">
        <f t="shared" si="219"/>
        <v>0</v>
      </c>
      <c r="CB163" s="91">
        <f t="shared" si="186"/>
        <v>12.672914990610128</v>
      </c>
      <c r="CC163" s="91">
        <f t="shared" si="187"/>
        <v>0</v>
      </c>
      <c r="CD163"/>
      <c r="CE163"/>
      <c r="CF163"/>
      <c r="CG163"/>
      <c r="CH163"/>
      <c r="CI163"/>
      <c r="CJ163" s="82"/>
      <c r="CK163"/>
      <c r="CL163" s="93">
        <v>36660</v>
      </c>
      <c r="CM163" s="90">
        <v>4.0263999999999998</v>
      </c>
      <c r="CN163" s="72">
        <f t="shared" si="220"/>
        <v>0</v>
      </c>
      <c r="CO163" s="72">
        <f t="shared" si="221"/>
        <v>85.558355672921124</v>
      </c>
      <c r="CP163" s="91">
        <f t="shared" si="188"/>
        <v>0</v>
      </c>
      <c r="CQ163" s="91">
        <f t="shared" si="189"/>
        <v>-41.187792420944213</v>
      </c>
      <c r="CR163"/>
      <c r="CS163"/>
      <c r="CT163"/>
      <c r="CU163"/>
      <c r="CV163"/>
      <c r="CW163"/>
      <c r="CX163" s="82"/>
      <c r="CY163"/>
      <c r="CZ163" s="93">
        <v>36660</v>
      </c>
      <c r="DA163" s="90">
        <v>4.0263999999999998</v>
      </c>
      <c r="DB163" s="72">
        <f t="shared" si="222"/>
        <v>0</v>
      </c>
      <c r="DC163" s="72">
        <f t="shared" si="223"/>
        <v>90.084180582194435</v>
      </c>
      <c r="DD163" s="91">
        <f t="shared" si="190"/>
        <v>0</v>
      </c>
      <c r="DE163" s="91">
        <f t="shared" si="191"/>
        <v>-43.366524532268386</v>
      </c>
      <c r="DF163"/>
      <c r="DG163"/>
      <c r="DH163"/>
      <c r="DI163"/>
      <c r="DJ163"/>
      <c r="DK163"/>
      <c r="DL163" s="82"/>
      <c r="DM163"/>
      <c r="DN163" s="93">
        <v>36660</v>
      </c>
      <c r="DO163" s="90">
        <v>4.0263999999999998</v>
      </c>
      <c r="DP163" s="72">
        <f t="shared" si="224"/>
        <v>0</v>
      </c>
      <c r="DQ163" s="72">
        <f t="shared" si="225"/>
        <v>14.698798511311907</v>
      </c>
      <c r="DR163" s="91">
        <f t="shared" si="192"/>
        <v>0</v>
      </c>
      <c r="DS163" s="91">
        <f t="shared" si="193"/>
        <v>-7.0760016033455493</v>
      </c>
      <c r="DT163"/>
      <c r="DU163"/>
      <c r="DV163"/>
      <c r="DW163"/>
      <c r="DX163"/>
      <c r="DY163"/>
      <c r="DZ163" s="82"/>
      <c r="EA163"/>
      <c r="EB163" s="93">
        <v>36660</v>
      </c>
      <c r="EC163" s="90">
        <v>4.0263999999999998</v>
      </c>
      <c r="ED163" s="72">
        <f t="shared" si="226"/>
        <v>0</v>
      </c>
      <c r="EE163" s="72">
        <f t="shared" si="227"/>
        <v>71.508033566520069</v>
      </c>
      <c r="EF163" s="91">
        <f t="shared" si="194"/>
        <v>0</v>
      </c>
      <c r="EG163" s="91">
        <f t="shared" si="195"/>
        <v>-34.423967358922752</v>
      </c>
      <c r="EH163"/>
      <c r="EI163"/>
      <c r="EJ163"/>
      <c r="EK163"/>
      <c r="EL163"/>
      <c r="EM163"/>
      <c r="EN163" s="82"/>
      <c r="EO163"/>
      <c r="EP163" s="93">
        <v>36660</v>
      </c>
      <c r="EQ163" s="90">
        <v>4.0263999999999998</v>
      </c>
      <c r="ER163" s="72">
        <f t="shared" si="228"/>
        <v>120.19780363524066</v>
      </c>
      <c r="ES163" s="72">
        <f t="shared" si="229"/>
        <v>0</v>
      </c>
      <c r="ET163" s="91">
        <f t="shared" si="196"/>
        <v>63.272123833590655</v>
      </c>
      <c r="EU163" s="91">
        <f t="shared" si="197"/>
        <v>0</v>
      </c>
      <c r="EV163"/>
      <c r="EW163"/>
      <c r="EX163"/>
      <c r="EY163"/>
      <c r="EZ163"/>
      <c r="FA163"/>
      <c r="FB163" s="82"/>
      <c r="FC163"/>
      <c r="FD163" s="93">
        <v>36660</v>
      </c>
      <c r="FE163" s="90">
        <v>4.0263999999999998</v>
      </c>
      <c r="FF163" s="72">
        <f t="shared" si="230"/>
        <v>1.242913109412378</v>
      </c>
      <c r="FG163" s="72">
        <f t="shared" si="231"/>
        <v>0</v>
      </c>
      <c r="FH163" s="91">
        <f t="shared" si="198"/>
        <v>0.65426946079467552</v>
      </c>
      <c r="FI163" s="91">
        <f t="shared" si="199"/>
        <v>0</v>
      </c>
      <c r="FJ163"/>
      <c r="FK163"/>
      <c r="FL163"/>
      <c r="FM163"/>
      <c r="FN163"/>
      <c r="FO163"/>
      <c r="FP163" s="82"/>
      <c r="FQ163"/>
      <c r="FR163" s="93">
        <v>36660</v>
      </c>
      <c r="FS163" s="90">
        <v>4.0263999999999998</v>
      </c>
      <c r="FT163" s="72">
        <f t="shared" si="232"/>
        <v>225.30502093120231</v>
      </c>
      <c r="FU163" s="72">
        <f t="shared" si="233"/>
        <v>0</v>
      </c>
      <c r="FV163" s="91">
        <f t="shared" si="200"/>
        <v>118.60056301818484</v>
      </c>
      <c r="FW163" s="91">
        <f t="shared" si="201"/>
        <v>0</v>
      </c>
      <c r="FX163"/>
      <c r="FY163"/>
      <c r="FZ163"/>
      <c r="GA163"/>
      <c r="GB163"/>
      <c r="GC163"/>
      <c r="GD163" s="82"/>
      <c r="GE163"/>
      <c r="GF163" s="93">
        <v>36660</v>
      </c>
      <c r="GG163" s="90">
        <v>4.0263999999999998</v>
      </c>
      <c r="GH163" s="72">
        <f t="shared" si="234"/>
        <v>0</v>
      </c>
      <c r="GI163" s="72">
        <f t="shared" si="235"/>
        <v>152.90533230792983</v>
      </c>
      <c r="GJ163" s="91">
        <f t="shared" si="202"/>
        <v>0</v>
      </c>
      <c r="GK163" s="91">
        <f t="shared" si="203"/>
        <v>-73.608626973037389</v>
      </c>
      <c r="GL163"/>
      <c r="GM163"/>
      <c r="GN163"/>
      <c r="GO163"/>
      <c r="GP163"/>
      <c r="GQ163"/>
      <c r="GS163"/>
      <c r="GT163" s="93">
        <v>36660</v>
      </c>
      <c r="GU163" s="90">
        <v>4.0263999999999998</v>
      </c>
      <c r="GV163" s="72">
        <f t="shared" si="236"/>
        <v>0</v>
      </c>
      <c r="GW163" s="72">
        <f t="shared" si="237"/>
        <v>15.779592519496752</v>
      </c>
      <c r="GX163" s="91">
        <f t="shared" si="204"/>
        <v>0</v>
      </c>
      <c r="GY163" s="91">
        <f t="shared" si="205"/>
        <v>-7.5962958388857338</v>
      </c>
      <c r="GZ163"/>
      <c r="HA163"/>
      <c r="HB163"/>
      <c r="HC163"/>
      <c r="HD163"/>
      <c r="HE163"/>
      <c r="HG163"/>
      <c r="HH163" s="93">
        <v>36660</v>
      </c>
      <c r="HI163" s="90">
        <v>4.0263999999999998</v>
      </c>
      <c r="HJ163" s="72">
        <f t="shared" si="238"/>
        <v>58.524995543201172</v>
      </c>
      <c r="HK163" s="72">
        <f t="shared" si="239"/>
        <v>0</v>
      </c>
      <c r="HL163" s="91">
        <f t="shared" si="206"/>
        <v>30.807557653941082</v>
      </c>
      <c r="HM163" s="91">
        <f t="shared" si="207"/>
        <v>0</v>
      </c>
      <c r="HN163"/>
      <c r="HO163"/>
      <c r="HP163"/>
      <c r="HQ163"/>
      <c r="HR163"/>
      <c r="HS163"/>
    </row>
    <row r="164" spans="2:227" x14ac:dyDescent="0.2">
      <c r="B164" s="93">
        <v>36661</v>
      </c>
      <c r="C164" s="90">
        <v>4.0830000000000002</v>
      </c>
      <c r="D164" s="72">
        <f t="shared" si="214"/>
        <v>58.524995543201172</v>
      </c>
      <c r="E164" s="72">
        <f t="shared" si="215"/>
        <v>0</v>
      </c>
      <c r="F164" s="91">
        <f t="shared" si="176"/>
        <v>34.120072401686294</v>
      </c>
      <c r="G164" s="91">
        <f t="shared" si="177"/>
        <v>0</v>
      </c>
      <c r="P164" s="93">
        <v>36296</v>
      </c>
      <c r="Q164" s="90">
        <v>2.7399</v>
      </c>
      <c r="R164" s="72">
        <f t="shared" si="208"/>
        <v>0</v>
      </c>
      <c r="S164" s="72">
        <f t="shared" si="209"/>
        <v>15.779592519496752</v>
      </c>
      <c r="T164" s="91">
        <f t="shared" si="178"/>
        <v>0</v>
      </c>
      <c r="U164" s="91">
        <f t="shared" si="179"/>
        <v>4.8143536776984579</v>
      </c>
      <c r="AE164" s="93">
        <v>35931</v>
      </c>
      <c r="AF164" s="90">
        <v>1.4073</v>
      </c>
      <c r="AG164" s="72">
        <f t="shared" si="210"/>
        <v>0</v>
      </c>
      <c r="AH164" s="72">
        <f t="shared" si="211"/>
        <v>152.90533230792983</v>
      </c>
      <c r="AI164" s="91">
        <f t="shared" si="180"/>
        <v>0</v>
      </c>
      <c r="AJ164" s="91">
        <f t="shared" si="181"/>
        <v>173.96039656673176</v>
      </c>
      <c r="AT164" s="93">
        <v>35566</v>
      </c>
      <c r="AU164" s="90">
        <v>1.5969</v>
      </c>
      <c r="AV164" s="72">
        <f t="shared" si="212"/>
        <v>225.30502093120231</v>
      </c>
      <c r="AW164" s="72">
        <f t="shared" si="213"/>
        <v>0</v>
      </c>
      <c r="AX164" s="91">
        <f t="shared" si="182"/>
        <v>-90.82045393736766</v>
      </c>
      <c r="AY164" s="91">
        <f t="shared" si="183"/>
        <v>0</v>
      </c>
      <c r="BI164" s="93">
        <v>35200</v>
      </c>
      <c r="BJ164" s="90">
        <v>1.0392999999999999</v>
      </c>
      <c r="BK164" s="72">
        <f t="shared" si="216"/>
        <v>1.242913109412378</v>
      </c>
      <c r="BL164" s="72">
        <f t="shared" si="217"/>
        <v>0</v>
      </c>
      <c r="BM164" s="91">
        <f t="shared" si="184"/>
        <v>-1.1940666242124716</v>
      </c>
      <c r="BN164" s="91">
        <f t="shared" si="185"/>
        <v>0</v>
      </c>
      <c r="BV164" s="82"/>
      <c r="BW164"/>
      <c r="BX164" s="93">
        <v>36661</v>
      </c>
      <c r="BY164" s="90">
        <v>4.0830000000000002</v>
      </c>
      <c r="BZ164" s="72">
        <f t="shared" si="218"/>
        <v>24.074686532314082</v>
      </c>
      <c r="CA164" s="72">
        <f t="shared" si="219"/>
        <v>0</v>
      </c>
      <c r="CB164" s="91">
        <f t="shared" si="186"/>
        <v>14.035542248339114</v>
      </c>
      <c r="CC164" s="91">
        <f t="shared" si="187"/>
        <v>0</v>
      </c>
      <c r="CD164"/>
      <c r="CE164"/>
      <c r="CF164"/>
      <c r="CG164"/>
      <c r="CH164"/>
      <c r="CI164"/>
      <c r="CJ164" s="82"/>
      <c r="CK164"/>
      <c r="CL164" s="93">
        <v>36661</v>
      </c>
      <c r="CM164" s="90">
        <v>4.0830000000000002</v>
      </c>
      <c r="CN164" s="72">
        <f t="shared" si="220"/>
        <v>0</v>
      </c>
      <c r="CO164" s="72">
        <f t="shared" si="221"/>
        <v>85.558355672921124</v>
      </c>
      <c r="CP164" s="91">
        <f t="shared" si="188"/>
        <v>0</v>
      </c>
      <c r="CQ164" s="91">
        <f t="shared" si="189"/>
        <v>-46.03039535203159</v>
      </c>
      <c r="CR164"/>
      <c r="CS164"/>
      <c r="CT164"/>
      <c r="CU164"/>
      <c r="CV164"/>
      <c r="CW164"/>
      <c r="CX164" s="82"/>
      <c r="CY164"/>
      <c r="CZ164" s="93">
        <v>36661</v>
      </c>
      <c r="DA164" s="90">
        <v>4.0830000000000002</v>
      </c>
      <c r="DB164" s="72">
        <f t="shared" si="222"/>
        <v>0</v>
      </c>
      <c r="DC164" s="72">
        <f t="shared" si="223"/>
        <v>90.084180582194435</v>
      </c>
      <c r="DD164" s="91">
        <f t="shared" si="190"/>
        <v>0</v>
      </c>
      <c r="DE164" s="91">
        <f t="shared" si="191"/>
        <v>-48.465289153220631</v>
      </c>
      <c r="DF164"/>
      <c r="DG164"/>
      <c r="DH164"/>
      <c r="DI164"/>
      <c r="DJ164"/>
      <c r="DK164"/>
      <c r="DL164" s="82"/>
      <c r="DM164"/>
      <c r="DN164" s="93">
        <v>36661</v>
      </c>
      <c r="DO164" s="90">
        <v>4.0830000000000002</v>
      </c>
      <c r="DP164" s="72">
        <f t="shared" si="224"/>
        <v>0</v>
      </c>
      <c r="DQ164" s="72">
        <f t="shared" si="225"/>
        <v>14.698798511311907</v>
      </c>
      <c r="DR164" s="91">
        <f t="shared" si="192"/>
        <v>0</v>
      </c>
      <c r="DS164" s="91">
        <f t="shared" si="193"/>
        <v>-7.9079535990858094</v>
      </c>
      <c r="DT164"/>
      <c r="DU164"/>
      <c r="DV164"/>
      <c r="DW164"/>
      <c r="DX164"/>
      <c r="DY164"/>
      <c r="DZ164" s="82"/>
      <c r="EA164"/>
      <c r="EB164" s="93">
        <v>36661</v>
      </c>
      <c r="EC164" s="90">
        <v>4.0830000000000002</v>
      </c>
      <c r="ED164" s="72">
        <f t="shared" si="226"/>
        <v>0</v>
      </c>
      <c r="EE164" s="72">
        <f t="shared" si="227"/>
        <v>71.508033566520069</v>
      </c>
      <c r="EF164" s="91">
        <f t="shared" si="194"/>
        <v>0</v>
      </c>
      <c r="EG164" s="91">
        <f t="shared" si="195"/>
        <v>-38.471322058787813</v>
      </c>
      <c r="EH164"/>
      <c r="EI164"/>
      <c r="EJ164"/>
      <c r="EK164"/>
      <c r="EL164"/>
      <c r="EM164"/>
      <c r="EN164" s="82"/>
      <c r="EO164"/>
      <c r="EP164" s="93">
        <v>36661</v>
      </c>
      <c r="EQ164" s="90">
        <v>4.0830000000000002</v>
      </c>
      <c r="ER164" s="72">
        <f t="shared" si="228"/>
        <v>120.19780363524066</v>
      </c>
      <c r="ES164" s="72">
        <f t="shared" si="229"/>
        <v>0</v>
      </c>
      <c r="ET164" s="91">
        <f t="shared" si="196"/>
        <v>70.075319519345328</v>
      </c>
      <c r="EU164" s="91">
        <f t="shared" si="197"/>
        <v>0</v>
      </c>
      <c r="EV164"/>
      <c r="EW164"/>
      <c r="EX164"/>
      <c r="EY164"/>
      <c r="EZ164"/>
      <c r="FA164"/>
      <c r="FB164" s="82"/>
      <c r="FC164"/>
      <c r="FD164" s="93">
        <v>36661</v>
      </c>
      <c r="FE164" s="90">
        <v>4.0830000000000002</v>
      </c>
      <c r="FF164" s="72">
        <f t="shared" si="230"/>
        <v>1.242913109412378</v>
      </c>
      <c r="FG164" s="72">
        <f t="shared" si="231"/>
        <v>0</v>
      </c>
      <c r="FH164" s="91">
        <f t="shared" si="198"/>
        <v>0.72461834278741655</v>
      </c>
      <c r="FI164" s="91">
        <f t="shared" si="199"/>
        <v>0</v>
      </c>
      <c r="FJ164"/>
      <c r="FK164"/>
      <c r="FL164"/>
      <c r="FM164"/>
      <c r="FN164"/>
      <c r="FO164"/>
      <c r="FP164" s="82"/>
      <c r="FQ164"/>
      <c r="FR164" s="93">
        <v>36661</v>
      </c>
      <c r="FS164" s="90">
        <v>4.0830000000000002</v>
      </c>
      <c r="FT164" s="72">
        <f t="shared" si="232"/>
        <v>225.30502093120231</v>
      </c>
      <c r="FU164" s="72">
        <f t="shared" si="233"/>
        <v>0</v>
      </c>
      <c r="FV164" s="91">
        <f t="shared" si="200"/>
        <v>131.35282720289098</v>
      </c>
      <c r="FW164" s="91">
        <f t="shared" si="201"/>
        <v>0</v>
      </c>
      <c r="FX164"/>
      <c r="FY164"/>
      <c r="FZ164"/>
      <c r="GA164"/>
      <c r="GB164"/>
      <c r="GC164"/>
      <c r="GD164" s="82"/>
      <c r="GE164"/>
      <c r="GF164" s="93">
        <v>36661</v>
      </c>
      <c r="GG164" s="90">
        <v>4.0830000000000002</v>
      </c>
      <c r="GH164" s="72">
        <f t="shared" si="234"/>
        <v>0</v>
      </c>
      <c r="GI164" s="72">
        <f t="shared" si="235"/>
        <v>152.90533230792983</v>
      </c>
      <c r="GJ164" s="91">
        <f t="shared" si="202"/>
        <v>0</v>
      </c>
      <c r="GK164" s="91">
        <f t="shared" si="203"/>
        <v>-82.263068781666291</v>
      </c>
      <c r="GL164"/>
      <c r="GM164"/>
      <c r="GN164"/>
      <c r="GO164"/>
      <c r="GP164"/>
      <c r="GQ164"/>
      <c r="GS164"/>
      <c r="GT164" s="93">
        <v>36661</v>
      </c>
      <c r="GU164" s="90">
        <v>4.0830000000000002</v>
      </c>
      <c r="GV164" s="72">
        <f t="shared" si="236"/>
        <v>0</v>
      </c>
      <c r="GW164" s="72">
        <f t="shared" si="237"/>
        <v>15.779592519496752</v>
      </c>
      <c r="GX164" s="91">
        <f t="shared" si="204"/>
        <v>0</v>
      </c>
      <c r="GY164" s="91">
        <f t="shared" si="205"/>
        <v>-8.4894207754892577</v>
      </c>
      <c r="GZ164"/>
      <c r="HA164"/>
      <c r="HB164"/>
      <c r="HC164"/>
      <c r="HD164"/>
      <c r="HE164"/>
      <c r="HG164"/>
      <c r="HH164" s="93">
        <v>36661</v>
      </c>
      <c r="HI164" s="90">
        <v>4.0830000000000002</v>
      </c>
      <c r="HJ164" s="72">
        <f t="shared" si="238"/>
        <v>58.524995543201172</v>
      </c>
      <c r="HK164" s="72">
        <f t="shared" si="239"/>
        <v>0</v>
      </c>
      <c r="HL164" s="91">
        <f t="shared" si="206"/>
        <v>34.120072401686294</v>
      </c>
      <c r="HM164" s="91">
        <f t="shared" si="207"/>
        <v>0</v>
      </c>
      <c r="HN164"/>
      <c r="HO164"/>
      <c r="HP164"/>
      <c r="HQ164"/>
      <c r="HR164"/>
      <c r="HS164"/>
    </row>
    <row r="165" spans="2:227" x14ac:dyDescent="0.2">
      <c r="B165" s="93">
        <v>36662</v>
      </c>
      <c r="C165" s="90">
        <v>4.133</v>
      </c>
      <c r="D165" s="72">
        <f t="shared" si="214"/>
        <v>58.524995543201172</v>
      </c>
      <c r="E165" s="72">
        <f t="shared" si="215"/>
        <v>0</v>
      </c>
      <c r="F165" s="91">
        <f t="shared" si="176"/>
        <v>37.046322178846339</v>
      </c>
      <c r="G165" s="91">
        <f t="shared" si="177"/>
        <v>0</v>
      </c>
      <c r="P165" s="93">
        <v>36297</v>
      </c>
      <c r="Q165" s="90">
        <v>2.75</v>
      </c>
      <c r="R165" s="72">
        <f t="shared" si="208"/>
        <v>0</v>
      </c>
      <c r="S165" s="72">
        <f t="shared" si="209"/>
        <v>15.779592519496752</v>
      </c>
      <c r="T165" s="91">
        <f t="shared" si="178"/>
        <v>0</v>
      </c>
      <c r="U165" s="91">
        <f t="shared" si="179"/>
        <v>4.6549797932515409</v>
      </c>
      <c r="AE165" s="93">
        <v>35932</v>
      </c>
      <c r="AF165" s="90">
        <v>1.4679</v>
      </c>
      <c r="AG165" s="72">
        <f t="shared" si="210"/>
        <v>0</v>
      </c>
      <c r="AH165" s="72">
        <f t="shared" si="211"/>
        <v>152.90533230792983</v>
      </c>
      <c r="AI165" s="91">
        <f t="shared" si="180"/>
        <v>0</v>
      </c>
      <c r="AJ165" s="91">
        <f t="shared" si="181"/>
        <v>164.6943334288712</v>
      </c>
      <c r="AT165" s="93">
        <v>35567</v>
      </c>
      <c r="AU165" s="90">
        <v>1.6059000000000001</v>
      </c>
      <c r="AV165" s="72">
        <f t="shared" si="212"/>
        <v>225.30502093120231</v>
      </c>
      <c r="AW165" s="72">
        <f t="shared" si="213"/>
        <v>0</v>
      </c>
      <c r="AX165" s="91">
        <f t="shared" si="182"/>
        <v>-88.792708748986811</v>
      </c>
      <c r="AY165" s="91">
        <f t="shared" si="183"/>
        <v>0</v>
      </c>
      <c r="BI165" s="93">
        <v>35201</v>
      </c>
      <c r="BJ165" s="90">
        <v>1.0571999999999999</v>
      </c>
      <c r="BK165" s="72">
        <f t="shared" si="216"/>
        <v>1.242913109412378</v>
      </c>
      <c r="BL165" s="72">
        <f t="shared" si="217"/>
        <v>0</v>
      </c>
      <c r="BM165" s="91">
        <f t="shared" si="184"/>
        <v>-1.1718184795539901</v>
      </c>
      <c r="BN165" s="91">
        <f t="shared" si="185"/>
        <v>0</v>
      </c>
      <c r="BV165" s="82"/>
      <c r="BW165"/>
      <c r="BX165" s="93">
        <v>36662</v>
      </c>
      <c r="BY165" s="90">
        <v>4.133</v>
      </c>
      <c r="BZ165" s="72">
        <f t="shared" si="218"/>
        <v>24.074686532314082</v>
      </c>
      <c r="CA165" s="72">
        <f t="shared" si="219"/>
        <v>0</v>
      </c>
      <c r="CB165" s="91">
        <f t="shared" si="186"/>
        <v>15.239276574954815</v>
      </c>
      <c r="CC165" s="91">
        <f t="shared" si="187"/>
        <v>0</v>
      </c>
      <c r="CD165"/>
      <c r="CE165"/>
      <c r="CF165"/>
      <c r="CG165"/>
      <c r="CH165"/>
      <c r="CI165"/>
      <c r="CJ165" s="82"/>
      <c r="CK165"/>
      <c r="CL165" s="93">
        <v>36662</v>
      </c>
      <c r="CM165" s="90">
        <v>4.133</v>
      </c>
      <c r="CN165" s="72">
        <f t="shared" si="220"/>
        <v>0</v>
      </c>
      <c r="CO165" s="72">
        <f t="shared" si="221"/>
        <v>85.558355672921124</v>
      </c>
      <c r="CP165" s="91">
        <f t="shared" si="188"/>
        <v>0</v>
      </c>
      <c r="CQ165" s="91">
        <f t="shared" si="189"/>
        <v>-50.308313135677629</v>
      </c>
      <c r="CR165"/>
      <c r="CS165"/>
      <c r="CT165"/>
      <c r="CU165"/>
      <c r="CV165"/>
      <c r="CW165"/>
      <c r="CX165" s="82"/>
      <c r="CY165"/>
      <c r="CZ165" s="93">
        <v>36662</v>
      </c>
      <c r="DA165" s="90">
        <v>4.133</v>
      </c>
      <c r="DB165" s="72">
        <f t="shared" si="222"/>
        <v>0</v>
      </c>
      <c r="DC165" s="72">
        <f t="shared" si="223"/>
        <v>90.084180582194435</v>
      </c>
      <c r="DD165" s="91">
        <f t="shared" si="190"/>
        <v>0</v>
      </c>
      <c r="DE165" s="91">
        <f t="shared" si="191"/>
        <v>-52.969498182330334</v>
      </c>
      <c r="DF165"/>
      <c r="DG165"/>
      <c r="DH165"/>
      <c r="DI165"/>
      <c r="DJ165"/>
      <c r="DK165"/>
      <c r="DL165" s="82"/>
      <c r="DM165"/>
      <c r="DN165" s="93">
        <v>36662</v>
      </c>
      <c r="DO165" s="90">
        <v>4.133</v>
      </c>
      <c r="DP165" s="72">
        <f t="shared" si="224"/>
        <v>0</v>
      </c>
      <c r="DQ165" s="72">
        <f t="shared" si="225"/>
        <v>14.698798511311907</v>
      </c>
      <c r="DR165" s="91">
        <f t="shared" si="192"/>
        <v>0</v>
      </c>
      <c r="DS165" s="91">
        <f t="shared" si="193"/>
        <v>-8.6428935246514023</v>
      </c>
      <c r="DT165"/>
      <c r="DU165"/>
      <c r="DV165"/>
      <c r="DW165"/>
      <c r="DX165"/>
      <c r="DY165"/>
      <c r="DZ165" s="82"/>
      <c r="EA165"/>
      <c r="EB165" s="93">
        <v>36662</v>
      </c>
      <c r="EC165" s="90">
        <v>4.133</v>
      </c>
      <c r="ED165" s="72">
        <f t="shared" si="226"/>
        <v>0</v>
      </c>
      <c r="EE165" s="72">
        <f t="shared" si="227"/>
        <v>71.508033566520069</v>
      </c>
      <c r="EF165" s="91">
        <f t="shared" si="194"/>
        <v>0</v>
      </c>
      <c r="EG165" s="91">
        <f t="shared" si="195"/>
        <v>-42.046723737113808</v>
      </c>
      <c r="EH165"/>
      <c r="EI165"/>
      <c r="EJ165"/>
      <c r="EK165"/>
      <c r="EL165"/>
      <c r="EM165"/>
      <c r="EN165" s="82"/>
      <c r="EO165"/>
      <c r="EP165" s="93">
        <v>36662</v>
      </c>
      <c r="EQ165" s="90">
        <v>4.133</v>
      </c>
      <c r="ER165" s="72">
        <f t="shared" si="228"/>
        <v>120.19780363524066</v>
      </c>
      <c r="ES165" s="72">
        <f t="shared" si="229"/>
        <v>0</v>
      </c>
      <c r="ET165" s="91">
        <f t="shared" si="196"/>
        <v>76.085209701107345</v>
      </c>
      <c r="EU165" s="91">
        <f t="shared" si="197"/>
        <v>0</v>
      </c>
      <c r="EV165"/>
      <c r="EW165"/>
      <c r="EX165"/>
      <c r="EY165"/>
      <c r="EZ165"/>
      <c r="FA165"/>
      <c r="FB165" s="82"/>
      <c r="FC165"/>
      <c r="FD165" s="93">
        <v>36662</v>
      </c>
      <c r="FE165" s="90">
        <v>4.133</v>
      </c>
      <c r="FF165" s="72">
        <f t="shared" si="230"/>
        <v>1.242913109412378</v>
      </c>
      <c r="FG165" s="72">
        <f t="shared" si="231"/>
        <v>0</v>
      </c>
      <c r="FH165" s="91">
        <f t="shared" si="198"/>
        <v>0.78676399825803522</v>
      </c>
      <c r="FI165" s="91">
        <f t="shared" si="199"/>
        <v>0</v>
      </c>
      <c r="FJ165"/>
      <c r="FK165"/>
      <c r="FL165"/>
      <c r="FM165"/>
      <c r="FN165"/>
      <c r="FO165"/>
      <c r="FP165" s="82"/>
      <c r="FQ165"/>
      <c r="FR165" s="93">
        <v>36662</v>
      </c>
      <c r="FS165" s="90">
        <v>4.133</v>
      </c>
      <c r="FT165" s="72">
        <f t="shared" si="232"/>
        <v>225.30502093120231</v>
      </c>
      <c r="FU165" s="72">
        <f t="shared" si="233"/>
        <v>0</v>
      </c>
      <c r="FV165" s="91">
        <f t="shared" si="200"/>
        <v>142.61807824945106</v>
      </c>
      <c r="FW165" s="91">
        <f t="shared" si="201"/>
        <v>0</v>
      </c>
      <c r="FX165"/>
      <c r="FY165"/>
      <c r="FZ165"/>
      <c r="GA165"/>
      <c r="GB165"/>
      <c r="GC165"/>
      <c r="GD165" s="82"/>
      <c r="GE165"/>
      <c r="GF165" s="93">
        <v>36662</v>
      </c>
      <c r="GG165" s="90">
        <v>4.133</v>
      </c>
      <c r="GH165" s="72">
        <f t="shared" si="234"/>
        <v>0</v>
      </c>
      <c r="GI165" s="72">
        <f t="shared" si="235"/>
        <v>152.90533230792983</v>
      </c>
      <c r="GJ165" s="91">
        <f t="shared" si="202"/>
        <v>0</v>
      </c>
      <c r="GK165" s="91">
        <f t="shared" si="203"/>
        <v>-89.908335397062743</v>
      </c>
      <c r="GL165"/>
      <c r="GM165"/>
      <c r="GN165"/>
      <c r="GO165"/>
      <c r="GP165"/>
      <c r="GQ165"/>
      <c r="GS165"/>
      <c r="GT165" s="93">
        <v>36662</v>
      </c>
      <c r="GU165" s="90">
        <v>4.133</v>
      </c>
      <c r="GV165" s="72">
        <f t="shared" si="236"/>
        <v>0</v>
      </c>
      <c r="GW165" s="72">
        <f t="shared" si="237"/>
        <v>15.779592519496752</v>
      </c>
      <c r="GX165" s="91">
        <f t="shared" si="204"/>
        <v>0</v>
      </c>
      <c r="GY165" s="91">
        <f t="shared" si="205"/>
        <v>-9.2784004014640917</v>
      </c>
      <c r="GZ165"/>
      <c r="HA165"/>
      <c r="HB165"/>
      <c r="HC165"/>
      <c r="HD165"/>
      <c r="HE165"/>
      <c r="HG165"/>
      <c r="HH165" s="93">
        <v>36662</v>
      </c>
      <c r="HI165" s="90">
        <v>4.133</v>
      </c>
      <c r="HJ165" s="72">
        <f t="shared" si="238"/>
        <v>58.524995543201172</v>
      </c>
      <c r="HK165" s="72">
        <f t="shared" si="239"/>
        <v>0</v>
      </c>
      <c r="HL165" s="91">
        <f t="shared" si="206"/>
        <v>37.046322178846339</v>
      </c>
      <c r="HM165" s="91">
        <f t="shared" si="207"/>
        <v>0</v>
      </c>
      <c r="HN165"/>
      <c r="HO165"/>
      <c r="HP165"/>
      <c r="HQ165"/>
      <c r="HR165"/>
      <c r="HS165"/>
    </row>
    <row r="166" spans="2:227" x14ac:dyDescent="0.2">
      <c r="B166" s="93">
        <v>36663</v>
      </c>
      <c r="C166" s="90">
        <v>4.2630999999999997</v>
      </c>
      <c r="D166" s="72">
        <f t="shared" si="214"/>
        <v>58.524995543201172</v>
      </c>
      <c r="E166" s="72">
        <f t="shared" si="215"/>
        <v>0</v>
      </c>
      <c r="F166" s="91">
        <f t="shared" si="176"/>
        <v>44.660424099016794</v>
      </c>
      <c r="G166" s="91">
        <f t="shared" si="177"/>
        <v>0</v>
      </c>
      <c r="P166" s="93">
        <v>36298</v>
      </c>
      <c r="Q166" s="90">
        <v>2.73</v>
      </c>
      <c r="R166" s="72">
        <f t="shared" si="208"/>
        <v>0</v>
      </c>
      <c r="S166" s="72">
        <f t="shared" si="209"/>
        <v>15.779592519496752</v>
      </c>
      <c r="T166" s="91">
        <f t="shared" si="178"/>
        <v>0</v>
      </c>
      <c r="U166" s="91">
        <f t="shared" si="179"/>
        <v>4.9705716436414757</v>
      </c>
      <c r="AE166" s="93">
        <v>35933</v>
      </c>
      <c r="AF166" s="90">
        <v>1.5775999999999999</v>
      </c>
      <c r="AG166" s="72">
        <f t="shared" si="210"/>
        <v>0</v>
      </c>
      <c r="AH166" s="72">
        <f t="shared" si="211"/>
        <v>152.90533230792983</v>
      </c>
      <c r="AI166" s="91">
        <f t="shared" si="180"/>
        <v>0</v>
      </c>
      <c r="AJ166" s="91">
        <f t="shared" si="181"/>
        <v>147.92061847469131</v>
      </c>
      <c r="AT166" s="93">
        <v>35568</v>
      </c>
      <c r="AU166" s="90">
        <v>1.6172</v>
      </c>
      <c r="AV166" s="72">
        <f t="shared" si="212"/>
        <v>225.30502093120231</v>
      </c>
      <c r="AW166" s="72">
        <f t="shared" si="213"/>
        <v>0</v>
      </c>
      <c r="AX166" s="91">
        <f t="shared" si="182"/>
        <v>-86.246762012464245</v>
      </c>
      <c r="AY166" s="91">
        <f t="shared" si="183"/>
        <v>0</v>
      </c>
      <c r="BI166" s="93">
        <v>35202</v>
      </c>
      <c r="BJ166" s="90">
        <v>1.0642</v>
      </c>
      <c r="BK166" s="72">
        <f t="shared" si="216"/>
        <v>1.242913109412378</v>
      </c>
      <c r="BL166" s="72">
        <f t="shared" si="217"/>
        <v>0</v>
      </c>
      <c r="BM166" s="91">
        <f t="shared" si="184"/>
        <v>-1.1631180877881033</v>
      </c>
      <c r="BN166" s="91">
        <f t="shared" si="185"/>
        <v>0</v>
      </c>
      <c r="BV166" s="82"/>
      <c r="BW166"/>
      <c r="BX166" s="93">
        <v>36663</v>
      </c>
      <c r="BY166" s="90">
        <v>4.2630999999999997</v>
      </c>
      <c r="BZ166" s="72">
        <f t="shared" si="218"/>
        <v>24.074686532314082</v>
      </c>
      <c r="CA166" s="72">
        <f t="shared" si="219"/>
        <v>0</v>
      </c>
      <c r="CB166" s="91">
        <f t="shared" si="186"/>
        <v>18.371393292808868</v>
      </c>
      <c r="CC166" s="91">
        <f t="shared" si="187"/>
        <v>0</v>
      </c>
      <c r="CD166"/>
      <c r="CE166"/>
      <c r="CF166"/>
      <c r="CG166"/>
      <c r="CH166"/>
      <c r="CI166"/>
      <c r="CJ166" s="82"/>
      <c r="CK166"/>
      <c r="CL166" s="93">
        <v>36663</v>
      </c>
      <c r="CM166" s="90">
        <v>4.2630999999999997</v>
      </c>
      <c r="CN166" s="72">
        <f t="shared" si="220"/>
        <v>0</v>
      </c>
      <c r="CO166" s="72">
        <f t="shared" si="221"/>
        <v>85.558355672921124</v>
      </c>
      <c r="CP166" s="91">
        <f t="shared" si="188"/>
        <v>0</v>
      </c>
      <c r="CQ166" s="91">
        <f t="shared" si="189"/>
        <v>-61.439455208724638</v>
      </c>
      <c r="CR166"/>
      <c r="CS166"/>
      <c r="CT166"/>
      <c r="CU166"/>
      <c r="CV166"/>
      <c r="CW166"/>
      <c r="CX166" s="82"/>
      <c r="CY166"/>
      <c r="CZ166" s="93">
        <v>36663</v>
      </c>
      <c r="DA166" s="90">
        <v>4.2630999999999997</v>
      </c>
      <c r="DB166" s="72">
        <f t="shared" si="222"/>
        <v>0</v>
      </c>
      <c r="DC166" s="72">
        <f t="shared" si="223"/>
        <v>90.084180582194435</v>
      </c>
      <c r="DD166" s="91">
        <f t="shared" si="190"/>
        <v>0</v>
      </c>
      <c r="DE166" s="91">
        <f t="shared" si="191"/>
        <v>-64.689450076073797</v>
      </c>
      <c r="DF166"/>
      <c r="DG166"/>
      <c r="DH166"/>
      <c r="DI166"/>
      <c r="DJ166"/>
      <c r="DK166"/>
      <c r="DL166" s="82"/>
      <c r="DM166"/>
      <c r="DN166" s="93">
        <v>36663</v>
      </c>
      <c r="DO166" s="90">
        <v>4.2630999999999997</v>
      </c>
      <c r="DP166" s="72">
        <f t="shared" si="224"/>
        <v>0</v>
      </c>
      <c r="DQ166" s="72">
        <f t="shared" si="225"/>
        <v>14.698798511311907</v>
      </c>
      <c r="DR166" s="91">
        <f t="shared" si="192"/>
        <v>0</v>
      </c>
      <c r="DS166" s="91">
        <f t="shared" si="193"/>
        <v>-10.555207210973077</v>
      </c>
      <c r="DT166"/>
      <c r="DU166"/>
      <c r="DV166"/>
      <c r="DW166"/>
      <c r="DX166"/>
      <c r="DY166"/>
      <c r="DZ166" s="82"/>
      <c r="EA166"/>
      <c r="EB166" s="93">
        <v>36663</v>
      </c>
      <c r="EC166" s="90">
        <v>4.2630999999999997</v>
      </c>
      <c r="ED166" s="72">
        <f t="shared" si="226"/>
        <v>0</v>
      </c>
      <c r="EE166" s="72">
        <f t="shared" si="227"/>
        <v>71.508033566520069</v>
      </c>
      <c r="EF166" s="91">
        <f t="shared" si="194"/>
        <v>0</v>
      </c>
      <c r="EG166" s="91">
        <f t="shared" si="195"/>
        <v>-51.349918904118041</v>
      </c>
      <c r="EH166"/>
      <c r="EI166"/>
      <c r="EJ166"/>
      <c r="EK166"/>
      <c r="EL166"/>
      <c r="EM166"/>
      <c r="EN166" s="82"/>
      <c r="EO166"/>
      <c r="EP166" s="93">
        <v>36663</v>
      </c>
      <c r="EQ166" s="90">
        <v>4.2630999999999997</v>
      </c>
      <c r="ER166" s="72">
        <f t="shared" si="228"/>
        <v>120.19780363524066</v>
      </c>
      <c r="ES166" s="72">
        <f t="shared" si="229"/>
        <v>0</v>
      </c>
      <c r="ET166" s="91">
        <f t="shared" si="196"/>
        <v>91.722943954052113</v>
      </c>
      <c r="EU166" s="91">
        <f t="shared" si="197"/>
        <v>0</v>
      </c>
      <c r="EV166"/>
      <c r="EW166"/>
      <c r="EX166"/>
      <c r="EY166"/>
      <c r="EZ166"/>
      <c r="FA166"/>
      <c r="FB166" s="82"/>
      <c r="FC166"/>
      <c r="FD166" s="93">
        <v>36663</v>
      </c>
      <c r="FE166" s="90">
        <v>4.2630999999999997</v>
      </c>
      <c r="FF166" s="72">
        <f t="shared" si="230"/>
        <v>1.242913109412378</v>
      </c>
      <c r="FG166" s="72">
        <f t="shared" si="231"/>
        <v>0</v>
      </c>
      <c r="FH166" s="91">
        <f t="shared" si="198"/>
        <v>0.94846699379258526</v>
      </c>
      <c r="FI166" s="91">
        <f t="shared" si="199"/>
        <v>0</v>
      </c>
      <c r="FJ166"/>
      <c r="FK166"/>
      <c r="FL166"/>
      <c r="FM166"/>
      <c r="FN166"/>
      <c r="FO166"/>
      <c r="FP166" s="82"/>
      <c r="FQ166"/>
      <c r="FR166" s="93">
        <v>36663</v>
      </c>
      <c r="FS166" s="90">
        <v>4.2630999999999997</v>
      </c>
      <c r="FT166" s="72">
        <f t="shared" si="232"/>
        <v>225.30502093120231</v>
      </c>
      <c r="FU166" s="72">
        <f t="shared" si="233"/>
        <v>0</v>
      </c>
      <c r="FV166" s="91">
        <f t="shared" si="200"/>
        <v>171.93026147260039</v>
      </c>
      <c r="FW166" s="91">
        <f t="shared" si="201"/>
        <v>0</v>
      </c>
      <c r="FX166"/>
      <c r="FY166"/>
      <c r="FZ166"/>
      <c r="GA166"/>
      <c r="GB166"/>
      <c r="GC166"/>
      <c r="GD166" s="82"/>
      <c r="GE166"/>
      <c r="GF166" s="93">
        <v>36663</v>
      </c>
      <c r="GG166" s="90">
        <v>4.2630999999999997</v>
      </c>
      <c r="GH166" s="72">
        <f t="shared" si="234"/>
        <v>0</v>
      </c>
      <c r="GI166" s="72">
        <f t="shared" si="235"/>
        <v>152.90533230792983</v>
      </c>
      <c r="GJ166" s="91">
        <f t="shared" si="202"/>
        <v>0</v>
      </c>
      <c r="GK166" s="91">
        <f t="shared" si="203"/>
        <v>-109.80131913032437</v>
      </c>
      <c r="GL166"/>
      <c r="GM166"/>
      <c r="GN166"/>
      <c r="GO166"/>
      <c r="GP166"/>
      <c r="GQ166"/>
      <c r="GS166"/>
      <c r="GT166" s="93">
        <v>36663</v>
      </c>
      <c r="GU166" s="90">
        <v>4.2630999999999997</v>
      </c>
      <c r="GV166" s="72">
        <f t="shared" si="236"/>
        <v>0</v>
      </c>
      <c r="GW166" s="72">
        <f t="shared" si="237"/>
        <v>15.779592519496752</v>
      </c>
      <c r="GX166" s="91">
        <f t="shared" si="204"/>
        <v>0</v>
      </c>
      <c r="GY166" s="91">
        <f t="shared" si="205"/>
        <v>-11.331325388250614</v>
      </c>
      <c r="GZ166"/>
      <c r="HA166"/>
      <c r="HB166"/>
      <c r="HC166"/>
      <c r="HD166"/>
      <c r="HE166"/>
      <c r="HG166"/>
      <c r="HH166" s="93">
        <v>36663</v>
      </c>
      <c r="HI166" s="90">
        <v>4.2630999999999997</v>
      </c>
      <c r="HJ166" s="72">
        <f t="shared" si="238"/>
        <v>58.524995543201172</v>
      </c>
      <c r="HK166" s="72">
        <f t="shared" si="239"/>
        <v>0</v>
      </c>
      <c r="HL166" s="91">
        <f t="shared" si="206"/>
        <v>44.660424099016794</v>
      </c>
      <c r="HM166" s="91">
        <f t="shared" si="207"/>
        <v>0</v>
      </c>
      <c r="HN166"/>
      <c r="HO166"/>
      <c r="HP166"/>
      <c r="HQ166"/>
      <c r="HR166"/>
      <c r="HS166"/>
    </row>
    <row r="167" spans="2:227" x14ac:dyDescent="0.2">
      <c r="B167" s="93">
        <v>36664</v>
      </c>
      <c r="C167" s="90">
        <v>4.4775</v>
      </c>
      <c r="D167" s="72">
        <f t="shared" si="214"/>
        <v>58.524995543201172</v>
      </c>
      <c r="E167" s="72">
        <f t="shared" si="215"/>
        <v>0</v>
      </c>
      <c r="F167" s="91">
        <f t="shared" si="176"/>
        <v>57.208183143479147</v>
      </c>
      <c r="G167" s="91">
        <f t="shared" si="177"/>
        <v>0</v>
      </c>
      <c r="P167" s="93">
        <v>36299</v>
      </c>
      <c r="Q167" s="90">
        <v>2.76</v>
      </c>
      <c r="R167" s="72">
        <f t="shared" si="208"/>
        <v>0</v>
      </c>
      <c r="S167" s="72">
        <f t="shared" si="209"/>
        <v>15.779592519496752</v>
      </c>
      <c r="T167" s="91">
        <f t="shared" si="178"/>
        <v>0</v>
      </c>
      <c r="U167" s="91">
        <f t="shared" si="179"/>
        <v>4.4971838680565766</v>
      </c>
      <c r="AE167" s="93">
        <v>35934</v>
      </c>
      <c r="AF167" s="90">
        <v>1.6311</v>
      </c>
      <c r="AG167" s="72">
        <f t="shared" si="210"/>
        <v>0</v>
      </c>
      <c r="AH167" s="72">
        <f t="shared" si="211"/>
        <v>152.90533230792983</v>
      </c>
      <c r="AI167" s="91">
        <f t="shared" si="180"/>
        <v>0</v>
      </c>
      <c r="AJ167" s="91">
        <f t="shared" si="181"/>
        <v>139.74018319621706</v>
      </c>
      <c r="AT167" s="93">
        <v>35569</v>
      </c>
      <c r="AU167" s="90">
        <v>1.6092</v>
      </c>
      <c r="AV167" s="72">
        <f t="shared" si="212"/>
        <v>225.30502093120231</v>
      </c>
      <c r="AW167" s="72">
        <f t="shared" si="213"/>
        <v>0</v>
      </c>
      <c r="AX167" s="91">
        <f t="shared" si="182"/>
        <v>-88.049202179913877</v>
      </c>
      <c r="AY167" s="91">
        <f t="shared" si="183"/>
        <v>0</v>
      </c>
      <c r="BI167" s="93">
        <v>35203</v>
      </c>
      <c r="BJ167" s="90">
        <v>1.0426</v>
      </c>
      <c r="BK167" s="72">
        <f t="shared" si="216"/>
        <v>1.242913109412378</v>
      </c>
      <c r="BL167" s="72">
        <f t="shared" si="217"/>
        <v>0</v>
      </c>
      <c r="BM167" s="91">
        <f t="shared" si="184"/>
        <v>-1.1899650109514106</v>
      </c>
      <c r="BN167" s="91">
        <f t="shared" si="185"/>
        <v>0</v>
      </c>
      <c r="BV167" s="82"/>
      <c r="BW167"/>
      <c r="BX167" s="93">
        <v>36664</v>
      </c>
      <c r="BY167" s="90">
        <v>4.4775</v>
      </c>
      <c r="BZ167" s="72">
        <f t="shared" si="218"/>
        <v>24.074686532314082</v>
      </c>
      <c r="CA167" s="72">
        <f t="shared" si="219"/>
        <v>0</v>
      </c>
      <c r="CB167" s="91">
        <f t="shared" si="186"/>
        <v>23.533006085337018</v>
      </c>
      <c r="CC167" s="91">
        <f t="shared" si="187"/>
        <v>0</v>
      </c>
      <c r="CD167"/>
      <c r="CE167"/>
      <c r="CF167"/>
      <c r="CG167"/>
      <c r="CH167"/>
      <c r="CI167"/>
      <c r="CJ167" s="82"/>
      <c r="CK167"/>
      <c r="CL167" s="93">
        <v>36664</v>
      </c>
      <c r="CM167" s="90">
        <v>4.4775</v>
      </c>
      <c r="CN167" s="72">
        <f t="shared" si="220"/>
        <v>0</v>
      </c>
      <c r="CO167" s="72">
        <f t="shared" si="221"/>
        <v>85.558355672921124</v>
      </c>
      <c r="CP167" s="91">
        <f t="shared" si="188"/>
        <v>0</v>
      </c>
      <c r="CQ167" s="91">
        <f t="shared" si="189"/>
        <v>-79.783166664998959</v>
      </c>
      <c r="CR167"/>
      <c r="CS167"/>
      <c r="CT167"/>
      <c r="CU167"/>
      <c r="CV167"/>
      <c r="CW167"/>
      <c r="CX167" s="82"/>
      <c r="CY167"/>
      <c r="CZ167" s="93">
        <v>36664</v>
      </c>
      <c r="DA167" s="90">
        <v>4.4775</v>
      </c>
      <c r="DB167" s="72">
        <f t="shared" si="222"/>
        <v>0</v>
      </c>
      <c r="DC167" s="72">
        <f t="shared" si="223"/>
        <v>90.084180582194435</v>
      </c>
      <c r="DD167" s="91">
        <f t="shared" si="190"/>
        <v>0</v>
      </c>
      <c r="DE167" s="91">
        <f t="shared" si="191"/>
        <v>-84.003498392896319</v>
      </c>
      <c r="DF167"/>
      <c r="DG167"/>
      <c r="DH167"/>
      <c r="DI167"/>
      <c r="DJ167"/>
      <c r="DK167"/>
      <c r="DL167" s="82"/>
      <c r="DM167"/>
      <c r="DN167" s="93">
        <v>36664</v>
      </c>
      <c r="DO167" s="90">
        <v>4.4775</v>
      </c>
      <c r="DP167" s="72">
        <f t="shared" si="224"/>
        <v>0</v>
      </c>
      <c r="DQ167" s="72">
        <f t="shared" si="225"/>
        <v>14.698798511311907</v>
      </c>
      <c r="DR167" s="91">
        <f t="shared" si="192"/>
        <v>0</v>
      </c>
      <c r="DS167" s="91">
        <f t="shared" si="193"/>
        <v>-13.706629611798354</v>
      </c>
      <c r="DT167"/>
      <c r="DU167"/>
      <c r="DV167"/>
      <c r="DW167"/>
      <c r="DX167"/>
      <c r="DY167"/>
      <c r="DZ167" s="82"/>
      <c r="EA167"/>
      <c r="EB167" s="93">
        <v>36664</v>
      </c>
      <c r="EC167" s="90">
        <v>4.4775</v>
      </c>
      <c r="ED167" s="72">
        <f t="shared" si="226"/>
        <v>0</v>
      </c>
      <c r="EE167" s="72">
        <f t="shared" si="227"/>
        <v>71.508033566520069</v>
      </c>
      <c r="EF167" s="91">
        <f t="shared" si="194"/>
        <v>0</v>
      </c>
      <c r="EG167" s="91">
        <f t="shared" si="195"/>
        <v>-66.681241300779973</v>
      </c>
      <c r="EH167"/>
      <c r="EI167"/>
      <c r="EJ167"/>
      <c r="EK167"/>
      <c r="EL167"/>
      <c r="EM167"/>
      <c r="EN167" s="82"/>
      <c r="EO167"/>
      <c r="EP167" s="93">
        <v>36664</v>
      </c>
      <c r="EQ167" s="90">
        <v>4.4775</v>
      </c>
      <c r="ER167" s="72">
        <f t="shared" si="228"/>
        <v>120.19780363524066</v>
      </c>
      <c r="ES167" s="72">
        <f t="shared" si="229"/>
        <v>0</v>
      </c>
      <c r="ET167" s="91">
        <f t="shared" si="196"/>
        <v>117.49335305344775</v>
      </c>
      <c r="EU167" s="91">
        <f t="shared" si="197"/>
        <v>0</v>
      </c>
      <c r="EV167"/>
      <c r="EW167"/>
      <c r="EX167"/>
      <c r="EY167"/>
      <c r="EZ167"/>
      <c r="FA167"/>
      <c r="FB167" s="82"/>
      <c r="FC167"/>
      <c r="FD167" s="93">
        <v>36664</v>
      </c>
      <c r="FE167" s="90">
        <v>4.4775</v>
      </c>
      <c r="FF167" s="72">
        <f t="shared" si="230"/>
        <v>1.242913109412378</v>
      </c>
      <c r="FG167" s="72">
        <f t="shared" si="231"/>
        <v>0</v>
      </c>
      <c r="FH167" s="91">
        <f t="shared" si="198"/>
        <v>1.2149475644505996</v>
      </c>
      <c r="FI167" s="91">
        <f t="shared" si="199"/>
        <v>0</v>
      </c>
      <c r="FJ167"/>
      <c r="FK167"/>
      <c r="FL167"/>
      <c r="FM167"/>
      <c r="FN167"/>
      <c r="FO167"/>
      <c r="FP167" s="82"/>
      <c r="FQ167"/>
      <c r="FR167" s="93">
        <v>36664</v>
      </c>
      <c r="FS167" s="90">
        <v>4.4775</v>
      </c>
      <c r="FT167" s="72">
        <f t="shared" si="232"/>
        <v>225.30502093120231</v>
      </c>
      <c r="FU167" s="72">
        <f t="shared" si="233"/>
        <v>0</v>
      </c>
      <c r="FV167" s="91">
        <f t="shared" si="200"/>
        <v>220.23565796025025</v>
      </c>
      <c r="FW167" s="91">
        <f t="shared" si="201"/>
        <v>0</v>
      </c>
      <c r="FX167"/>
      <c r="FY167"/>
      <c r="FZ167"/>
      <c r="GA167"/>
      <c r="GB167"/>
      <c r="GC167"/>
      <c r="GD167" s="82"/>
      <c r="GE167"/>
      <c r="GF167" s="93">
        <v>36664</v>
      </c>
      <c r="GG167" s="90">
        <v>4.4775</v>
      </c>
      <c r="GH167" s="72">
        <f t="shared" si="234"/>
        <v>0</v>
      </c>
      <c r="GI167" s="72">
        <f t="shared" si="235"/>
        <v>152.90533230792983</v>
      </c>
      <c r="GJ167" s="91">
        <f t="shared" si="202"/>
        <v>0</v>
      </c>
      <c r="GK167" s="91">
        <f t="shared" si="203"/>
        <v>-142.58422237714458</v>
      </c>
      <c r="GL167"/>
      <c r="GM167"/>
      <c r="GN167"/>
      <c r="GO167"/>
      <c r="GP167"/>
      <c r="GQ167"/>
      <c r="GS167"/>
      <c r="GT167" s="93">
        <v>36664</v>
      </c>
      <c r="GU167" s="90">
        <v>4.4775</v>
      </c>
      <c r="GV167" s="72">
        <f t="shared" si="236"/>
        <v>0</v>
      </c>
      <c r="GW167" s="72">
        <f t="shared" si="237"/>
        <v>15.779592519496752</v>
      </c>
      <c r="GX167" s="91">
        <f t="shared" si="204"/>
        <v>0</v>
      </c>
      <c r="GY167" s="91">
        <f t="shared" si="205"/>
        <v>-14.714470024430723</v>
      </c>
      <c r="GZ167"/>
      <c r="HA167"/>
      <c r="HB167"/>
      <c r="HC167"/>
      <c r="HD167"/>
      <c r="HE167"/>
      <c r="HG167"/>
      <c r="HH167" s="93">
        <v>36664</v>
      </c>
      <c r="HI167" s="90">
        <v>4.4775</v>
      </c>
      <c r="HJ167" s="72">
        <f t="shared" si="238"/>
        <v>58.524995543201172</v>
      </c>
      <c r="HK167" s="72">
        <f t="shared" si="239"/>
        <v>0</v>
      </c>
      <c r="HL167" s="91">
        <f t="shared" si="206"/>
        <v>57.208183143479147</v>
      </c>
      <c r="HM167" s="91">
        <f t="shared" si="207"/>
        <v>0</v>
      </c>
      <c r="HN167"/>
      <c r="HO167"/>
      <c r="HP167"/>
      <c r="HQ167"/>
      <c r="HR167"/>
      <c r="HS167"/>
    </row>
    <row r="168" spans="2:227" x14ac:dyDescent="0.2">
      <c r="B168" s="93">
        <v>36665</v>
      </c>
      <c r="C168" s="90">
        <v>4.5343</v>
      </c>
      <c r="D168" s="72">
        <f t="shared" si="214"/>
        <v>58.524995543201172</v>
      </c>
      <c r="E168" s="72">
        <f t="shared" si="215"/>
        <v>0</v>
      </c>
      <c r="F168" s="91">
        <f t="shared" si="176"/>
        <v>60.532402890332975</v>
      </c>
      <c r="G168" s="91">
        <f t="shared" si="177"/>
        <v>0</v>
      </c>
      <c r="P168" s="93">
        <v>36300</v>
      </c>
      <c r="Q168" s="90">
        <v>2.76</v>
      </c>
      <c r="R168" s="72">
        <f t="shared" si="208"/>
        <v>0</v>
      </c>
      <c r="S168" s="72">
        <f t="shared" si="209"/>
        <v>15.779592519496752</v>
      </c>
      <c r="T168" s="91">
        <f t="shared" si="178"/>
        <v>0</v>
      </c>
      <c r="U168" s="91">
        <f t="shared" si="179"/>
        <v>4.4971838680565766</v>
      </c>
      <c r="AE168" s="93">
        <v>35935</v>
      </c>
      <c r="AF168" s="90">
        <v>1.5528</v>
      </c>
      <c r="AG168" s="72">
        <f t="shared" si="210"/>
        <v>0</v>
      </c>
      <c r="AH168" s="72">
        <f t="shared" si="211"/>
        <v>152.90533230792983</v>
      </c>
      <c r="AI168" s="91">
        <f t="shared" si="180"/>
        <v>0</v>
      </c>
      <c r="AJ168" s="91">
        <f t="shared" si="181"/>
        <v>151.71267071592797</v>
      </c>
      <c r="AT168" s="93">
        <v>35570</v>
      </c>
      <c r="AU168" s="90">
        <v>1.5891999999999999</v>
      </c>
      <c r="AV168" s="72">
        <f t="shared" si="212"/>
        <v>225.30502093120231</v>
      </c>
      <c r="AW168" s="72">
        <f t="shared" si="213"/>
        <v>0</v>
      </c>
      <c r="AX168" s="91">
        <f t="shared" si="182"/>
        <v>-92.555302598537921</v>
      </c>
      <c r="AY168" s="91">
        <f t="shared" si="183"/>
        <v>0</v>
      </c>
      <c r="BI168" s="93">
        <v>35204</v>
      </c>
      <c r="BJ168" s="90">
        <v>1.04</v>
      </c>
      <c r="BK168" s="72">
        <f t="shared" si="216"/>
        <v>1.242913109412378</v>
      </c>
      <c r="BL168" s="72">
        <f t="shared" si="217"/>
        <v>0</v>
      </c>
      <c r="BM168" s="91">
        <f t="shared" si="184"/>
        <v>-1.1931965850358828</v>
      </c>
      <c r="BN168" s="91">
        <f t="shared" si="185"/>
        <v>0</v>
      </c>
      <c r="BV168" s="82"/>
      <c r="BW168"/>
      <c r="BX168" s="93">
        <v>36665</v>
      </c>
      <c r="BY168" s="90">
        <v>4.5343</v>
      </c>
      <c r="BZ168" s="72">
        <f t="shared" si="218"/>
        <v>24.074686532314082</v>
      </c>
      <c r="CA168" s="72">
        <f t="shared" si="219"/>
        <v>0</v>
      </c>
      <c r="CB168" s="91">
        <f t="shared" si="186"/>
        <v>24.900448280372455</v>
      </c>
      <c r="CC168" s="91">
        <f t="shared" si="187"/>
        <v>0</v>
      </c>
      <c r="CD168"/>
      <c r="CE168"/>
      <c r="CF168"/>
      <c r="CG168"/>
      <c r="CH168"/>
      <c r="CI168"/>
      <c r="CJ168" s="82"/>
      <c r="CK168"/>
      <c r="CL168" s="93">
        <v>36665</v>
      </c>
      <c r="CM168" s="90">
        <v>4.5343</v>
      </c>
      <c r="CN168" s="72">
        <f t="shared" si="220"/>
        <v>0</v>
      </c>
      <c r="CO168" s="72">
        <f t="shared" si="221"/>
        <v>85.558355672921124</v>
      </c>
      <c r="CP168" s="91">
        <f t="shared" si="188"/>
        <v>0</v>
      </c>
      <c r="CQ168" s="91">
        <f t="shared" si="189"/>
        <v>-84.642881267220872</v>
      </c>
      <c r="CR168"/>
      <c r="CS168"/>
      <c r="CT168"/>
      <c r="CU168"/>
      <c r="CV168"/>
      <c r="CW168"/>
      <c r="CX168" s="82"/>
      <c r="CY168"/>
      <c r="CZ168" s="93">
        <v>36665</v>
      </c>
      <c r="DA168" s="90">
        <v>4.5343</v>
      </c>
      <c r="DB168" s="72">
        <f t="shared" si="222"/>
        <v>0</v>
      </c>
      <c r="DC168" s="72">
        <f t="shared" si="223"/>
        <v>90.084180582194435</v>
      </c>
      <c r="DD168" s="91">
        <f t="shared" si="190"/>
        <v>0</v>
      </c>
      <c r="DE168" s="91">
        <f t="shared" si="191"/>
        <v>-89.120279849964959</v>
      </c>
      <c r="DF168"/>
      <c r="DG168"/>
      <c r="DH168"/>
      <c r="DI168"/>
      <c r="DJ168"/>
      <c r="DK168"/>
      <c r="DL168" s="82"/>
      <c r="DM168"/>
      <c r="DN168" s="93">
        <v>36665</v>
      </c>
      <c r="DO168" s="90">
        <v>4.5343</v>
      </c>
      <c r="DP168" s="72">
        <f t="shared" si="224"/>
        <v>0</v>
      </c>
      <c r="DQ168" s="72">
        <f t="shared" si="225"/>
        <v>14.698798511311907</v>
      </c>
      <c r="DR168" s="91">
        <f t="shared" si="192"/>
        <v>0</v>
      </c>
      <c r="DS168" s="91">
        <f t="shared" si="193"/>
        <v>-14.54152136724087</v>
      </c>
      <c r="DT168"/>
      <c r="DU168"/>
      <c r="DV168"/>
      <c r="DW168"/>
      <c r="DX168"/>
      <c r="DY168"/>
      <c r="DZ168" s="82"/>
      <c r="EA168"/>
      <c r="EB168" s="93">
        <v>36665</v>
      </c>
      <c r="EC168" s="90">
        <v>4.5343</v>
      </c>
      <c r="ED168" s="72">
        <f t="shared" si="226"/>
        <v>0</v>
      </c>
      <c r="EE168" s="72">
        <f t="shared" si="227"/>
        <v>71.508033566520069</v>
      </c>
      <c r="EF168" s="91">
        <f t="shared" si="194"/>
        <v>0</v>
      </c>
      <c r="EG168" s="91">
        <f t="shared" si="195"/>
        <v>-70.742897607358316</v>
      </c>
      <c r="EH168"/>
      <c r="EI168"/>
      <c r="EJ168"/>
      <c r="EK168"/>
      <c r="EL168"/>
      <c r="EM168"/>
      <c r="EN168" s="82"/>
      <c r="EO168"/>
      <c r="EP168" s="93">
        <v>36665</v>
      </c>
      <c r="EQ168" s="90">
        <v>4.5343</v>
      </c>
      <c r="ER168" s="72">
        <f t="shared" si="228"/>
        <v>120.19780363524066</v>
      </c>
      <c r="ES168" s="72">
        <f t="shared" si="229"/>
        <v>0</v>
      </c>
      <c r="ET168" s="91">
        <f t="shared" si="196"/>
        <v>124.32058829992941</v>
      </c>
      <c r="EU168" s="91">
        <f t="shared" si="197"/>
        <v>0</v>
      </c>
      <c r="EV168"/>
      <c r="EW168"/>
      <c r="EX168"/>
      <c r="EY168"/>
      <c r="EZ168"/>
      <c r="FA168"/>
      <c r="FB168" s="82"/>
      <c r="FC168"/>
      <c r="FD168" s="93">
        <v>36665</v>
      </c>
      <c r="FE168" s="90">
        <v>4.5343</v>
      </c>
      <c r="FF168" s="72">
        <f t="shared" si="230"/>
        <v>1.242913109412378</v>
      </c>
      <c r="FG168" s="72">
        <f t="shared" si="231"/>
        <v>0</v>
      </c>
      <c r="FH168" s="91">
        <f t="shared" si="198"/>
        <v>1.2855450290652226</v>
      </c>
      <c r="FI168" s="91">
        <f t="shared" si="199"/>
        <v>0</v>
      </c>
      <c r="FJ168"/>
      <c r="FK168"/>
      <c r="FL168"/>
      <c r="FM168"/>
      <c r="FN168"/>
      <c r="FO168"/>
      <c r="FP168" s="82"/>
      <c r="FQ168"/>
      <c r="FR168" s="93">
        <v>36665</v>
      </c>
      <c r="FS168" s="90">
        <v>4.5343</v>
      </c>
      <c r="FT168" s="72">
        <f t="shared" si="232"/>
        <v>225.30502093120231</v>
      </c>
      <c r="FU168" s="72">
        <f t="shared" si="233"/>
        <v>0</v>
      </c>
      <c r="FV168" s="91">
        <f t="shared" si="200"/>
        <v>233.03298314914255</v>
      </c>
      <c r="FW168" s="91">
        <f t="shared" si="201"/>
        <v>0</v>
      </c>
      <c r="FX168"/>
      <c r="FY168"/>
      <c r="FZ168"/>
      <c r="GA168"/>
      <c r="GB168"/>
      <c r="GC168"/>
      <c r="GD168" s="82"/>
      <c r="GE168"/>
      <c r="GF168" s="93">
        <v>36665</v>
      </c>
      <c r="GG168" s="90">
        <v>4.5343</v>
      </c>
      <c r="GH168" s="72">
        <f t="shared" si="234"/>
        <v>0</v>
      </c>
      <c r="GI168" s="72">
        <f t="shared" si="235"/>
        <v>152.90533230792983</v>
      </c>
      <c r="GJ168" s="91">
        <f t="shared" si="202"/>
        <v>0</v>
      </c>
      <c r="GK168" s="91">
        <f t="shared" si="203"/>
        <v>-151.26924525223498</v>
      </c>
      <c r="GL168"/>
      <c r="GM168"/>
      <c r="GN168"/>
      <c r="GO168"/>
      <c r="GP168"/>
      <c r="GQ168"/>
      <c r="GS168"/>
      <c r="GT168" s="93">
        <v>36665</v>
      </c>
      <c r="GU168" s="90">
        <v>4.5343</v>
      </c>
      <c r="GV168" s="72">
        <f t="shared" si="236"/>
        <v>0</v>
      </c>
      <c r="GW168" s="72">
        <f t="shared" si="237"/>
        <v>15.779592519496752</v>
      </c>
      <c r="GX168" s="91">
        <f t="shared" si="204"/>
        <v>0</v>
      </c>
      <c r="GY168" s="91">
        <f t="shared" si="205"/>
        <v>-15.610750879538138</v>
      </c>
      <c r="GZ168"/>
      <c r="HA168"/>
      <c r="HB168"/>
      <c r="HC168"/>
      <c r="HD168"/>
      <c r="HE168"/>
      <c r="HG168"/>
      <c r="HH168" s="93">
        <v>36665</v>
      </c>
      <c r="HI168" s="90">
        <v>4.5343</v>
      </c>
      <c r="HJ168" s="72">
        <f t="shared" si="238"/>
        <v>58.524995543201172</v>
      </c>
      <c r="HK168" s="72">
        <f t="shared" si="239"/>
        <v>0</v>
      </c>
      <c r="HL168" s="91">
        <f t="shared" si="206"/>
        <v>60.532402890332975</v>
      </c>
      <c r="HM168" s="91">
        <f t="shared" si="207"/>
        <v>0</v>
      </c>
      <c r="HN168"/>
      <c r="HO168"/>
      <c r="HP168"/>
      <c r="HQ168"/>
      <c r="HR168"/>
      <c r="HS168"/>
    </row>
    <row r="169" spans="2:227" x14ac:dyDescent="0.2">
      <c r="B169" s="93">
        <v>36666</v>
      </c>
      <c r="C169" s="90">
        <v>4.6756000000000002</v>
      </c>
      <c r="D169" s="72">
        <f t="shared" si="214"/>
        <v>58.524995543201172</v>
      </c>
      <c r="E169" s="72">
        <f t="shared" si="215"/>
        <v>0</v>
      </c>
      <c r="F169" s="91">
        <f t="shared" si="176"/>
        <v>68.801984760587303</v>
      </c>
      <c r="G169" s="91">
        <f t="shared" si="177"/>
        <v>0</v>
      </c>
      <c r="P169" s="93">
        <v>36301</v>
      </c>
      <c r="Q169" s="90">
        <v>2.6930000000000001</v>
      </c>
      <c r="R169" s="72">
        <f t="shared" si="208"/>
        <v>0</v>
      </c>
      <c r="S169" s="72">
        <f t="shared" si="209"/>
        <v>15.779592519496752</v>
      </c>
      <c r="T169" s="91">
        <f t="shared" si="178"/>
        <v>0</v>
      </c>
      <c r="U169" s="91">
        <f t="shared" si="179"/>
        <v>5.5544165668628551</v>
      </c>
      <c r="AE169" s="93">
        <v>35936</v>
      </c>
      <c r="AF169" s="90">
        <v>1.5891</v>
      </c>
      <c r="AG169" s="72">
        <f t="shared" si="210"/>
        <v>0</v>
      </c>
      <c r="AH169" s="72">
        <f t="shared" si="211"/>
        <v>152.90533230792983</v>
      </c>
      <c r="AI169" s="91">
        <f t="shared" si="180"/>
        <v>0</v>
      </c>
      <c r="AJ169" s="91">
        <f t="shared" si="181"/>
        <v>146.16220715315012</v>
      </c>
      <c r="AT169" s="93">
        <v>35571</v>
      </c>
      <c r="AU169" s="90">
        <v>1.6042000000000001</v>
      </c>
      <c r="AV169" s="72">
        <f t="shared" si="212"/>
        <v>225.30502093120231</v>
      </c>
      <c r="AW169" s="72">
        <f t="shared" si="213"/>
        <v>0</v>
      </c>
      <c r="AX169" s="91">
        <f t="shared" si="182"/>
        <v>-89.175727284569859</v>
      </c>
      <c r="AY169" s="91">
        <f t="shared" si="183"/>
        <v>0</v>
      </c>
      <c r="BI169" s="93">
        <v>35205</v>
      </c>
      <c r="BJ169" s="90">
        <v>1.0458000000000001</v>
      </c>
      <c r="BK169" s="72">
        <f t="shared" si="216"/>
        <v>1.242913109412378</v>
      </c>
      <c r="BL169" s="72">
        <f t="shared" si="217"/>
        <v>0</v>
      </c>
      <c r="BM169" s="91">
        <f t="shared" si="184"/>
        <v>-1.185987689001291</v>
      </c>
      <c r="BN169" s="91">
        <f t="shared" si="185"/>
        <v>0</v>
      </c>
      <c r="BV169" s="82"/>
      <c r="BW169"/>
      <c r="BX169" s="93">
        <v>36666</v>
      </c>
      <c r="BY169" s="90">
        <v>4.6756000000000002</v>
      </c>
      <c r="BZ169" s="72">
        <f t="shared" si="218"/>
        <v>24.074686532314082</v>
      </c>
      <c r="CA169" s="72">
        <f t="shared" si="219"/>
        <v>0</v>
      </c>
      <c r="CB169" s="91">
        <f t="shared" si="186"/>
        <v>28.302201487388441</v>
      </c>
      <c r="CC169" s="91">
        <f t="shared" si="187"/>
        <v>0</v>
      </c>
      <c r="CD169"/>
      <c r="CE169"/>
      <c r="CF169"/>
      <c r="CG169"/>
      <c r="CH169"/>
      <c r="CI169"/>
      <c r="CJ169" s="82"/>
      <c r="CK169"/>
      <c r="CL169" s="93">
        <v>36666</v>
      </c>
      <c r="CM169" s="90">
        <v>4.6756000000000002</v>
      </c>
      <c r="CN169" s="72">
        <f t="shared" si="220"/>
        <v>0</v>
      </c>
      <c r="CO169" s="72">
        <f t="shared" si="221"/>
        <v>85.558355672921124</v>
      </c>
      <c r="CP169" s="91">
        <f t="shared" si="188"/>
        <v>0</v>
      </c>
      <c r="CQ169" s="91">
        <f t="shared" si="189"/>
        <v>-96.732276923804648</v>
      </c>
      <c r="CR169"/>
      <c r="CS169"/>
      <c r="CT169"/>
      <c r="CU169"/>
      <c r="CV169"/>
      <c r="CW169"/>
      <c r="CX169" s="82"/>
      <c r="CY169"/>
      <c r="CZ169" s="93">
        <v>36666</v>
      </c>
      <c r="DA169" s="90">
        <v>4.6756000000000002</v>
      </c>
      <c r="DB169" s="72">
        <f t="shared" si="222"/>
        <v>0</v>
      </c>
      <c r="DC169" s="72">
        <f t="shared" si="223"/>
        <v>90.084180582194435</v>
      </c>
      <c r="DD169" s="91">
        <f t="shared" si="190"/>
        <v>0</v>
      </c>
      <c r="DE169" s="91">
        <f t="shared" si="191"/>
        <v>-101.84917456622905</v>
      </c>
      <c r="DF169"/>
      <c r="DG169"/>
      <c r="DH169"/>
      <c r="DI169"/>
      <c r="DJ169"/>
      <c r="DK169"/>
      <c r="DL169" s="82"/>
      <c r="DM169"/>
      <c r="DN169" s="93">
        <v>36666</v>
      </c>
      <c r="DO169" s="90">
        <v>4.6756000000000002</v>
      </c>
      <c r="DP169" s="72">
        <f t="shared" si="224"/>
        <v>0</v>
      </c>
      <c r="DQ169" s="72">
        <f t="shared" si="225"/>
        <v>14.698798511311907</v>
      </c>
      <c r="DR169" s="91">
        <f t="shared" si="192"/>
        <v>0</v>
      </c>
      <c r="DS169" s="91">
        <f t="shared" si="193"/>
        <v>-16.618461596889247</v>
      </c>
      <c r="DT169"/>
      <c r="DU169"/>
      <c r="DV169"/>
      <c r="DW169"/>
      <c r="DX169"/>
      <c r="DY169"/>
      <c r="DZ169" s="82"/>
      <c r="EA169"/>
      <c r="EB169" s="93">
        <v>36666</v>
      </c>
      <c r="EC169" s="90">
        <v>4.6756000000000002</v>
      </c>
      <c r="ED169" s="72">
        <f t="shared" si="226"/>
        <v>0</v>
      </c>
      <c r="EE169" s="72">
        <f t="shared" si="227"/>
        <v>71.508033566520069</v>
      </c>
      <c r="EF169" s="91">
        <f t="shared" si="194"/>
        <v>0</v>
      </c>
      <c r="EG169" s="91">
        <f t="shared" si="195"/>
        <v>-80.846982750307603</v>
      </c>
      <c r="EH169"/>
      <c r="EI169"/>
      <c r="EJ169"/>
      <c r="EK169"/>
      <c r="EL169"/>
      <c r="EM169"/>
      <c r="EN169" s="82"/>
      <c r="EO169"/>
      <c r="EP169" s="93">
        <v>36666</v>
      </c>
      <c r="EQ169" s="90">
        <v>4.6756000000000002</v>
      </c>
      <c r="ER169" s="72">
        <f t="shared" si="228"/>
        <v>120.19780363524066</v>
      </c>
      <c r="ES169" s="72">
        <f t="shared" si="229"/>
        <v>0</v>
      </c>
      <c r="ET169" s="91">
        <f t="shared" si="196"/>
        <v>141.30453795358895</v>
      </c>
      <c r="EU169" s="91">
        <f t="shared" si="197"/>
        <v>0</v>
      </c>
      <c r="EV169"/>
      <c r="EW169"/>
      <c r="EX169"/>
      <c r="EY169"/>
      <c r="EZ169"/>
      <c r="FA169"/>
      <c r="FB169" s="82"/>
      <c r="FC169"/>
      <c r="FD169" s="93">
        <v>36666</v>
      </c>
      <c r="FE169" s="90">
        <v>4.6756000000000002</v>
      </c>
      <c r="FF169" s="72">
        <f t="shared" si="230"/>
        <v>1.242913109412378</v>
      </c>
      <c r="FG169" s="72">
        <f t="shared" si="231"/>
        <v>0</v>
      </c>
      <c r="FH169" s="91">
        <f t="shared" si="198"/>
        <v>1.4611686514251918</v>
      </c>
      <c r="FI169" s="91">
        <f t="shared" si="199"/>
        <v>0</v>
      </c>
      <c r="FJ169"/>
      <c r="FK169"/>
      <c r="FL169"/>
      <c r="FM169"/>
      <c r="FN169"/>
      <c r="FO169"/>
      <c r="FP169" s="82"/>
      <c r="FQ169"/>
      <c r="FR169" s="93">
        <v>36666</v>
      </c>
      <c r="FS169" s="90">
        <v>4.6756000000000002</v>
      </c>
      <c r="FT169" s="72">
        <f t="shared" si="232"/>
        <v>225.30502093120231</v>
      </c>
      <c r="FU169" s="72">
        <f t="shared" si="233"/>
        <v>0</v>
      </c>
      <c r="FV169" s="91">
        <f t="shared" si="200"/>
        <v>264.86858260672147</v>
      </c>
      <c r="FW169" s="91">
        <f t="shared" si="201"/>
        <v>0</v>
      </c>
      <c r="FX169"/>
      <c r="FY169"/>
      <c r="FZ169"/>
      <c r="GA169"/>
      <c r="GB169"/>
      <c r="GC169"/>
      <c r="GD169" s="82"/>
      <c r="GE169"/>
      <c r="GF169" s="93">
        <v>36666</v>
      </c>
      <c r="GG169" s="90">
        <v>4.6756000000000002</v>
      </c>
      <c r="GH169" s="72">
        <f t="shared" si="234"/>
        <v>0</v>
      </c>
      <c r="GI169" s="72">
        <f t="shared" si="235"/>
        <v>152.90533230792983</v>
      </c>
      <c r="GJ169" s="91">
        <f t="shared" si="202"/>
        <v>0</v>
      </c>
      <c r="GK169" s="91">
        <f t="shared" si="203"/>
        <v>-172.87476870734551</v>
      </c>
      <c r="GL169"/>
      <c r="GM169"/>
      <c r="GN169"/>
      <c r="GO169"/>
      <c r="GP169"/>
      <c r="GQ169"/>
      <c r="GS169"/>
      <c r="GT169" s="93">
        <v>36666</v>
      </c>
      <c r="GU169" s="90">
        <v>4.6756000000000002</v>
      </c>
      <c r="GV169" s="72">
        <f t="shared" si="236"/>
        <v>0</v>
      </c>
      <c r="GW169" s="72">
        <f t="shared" si="237"/>
        <v>15.779592519496752</v>
      </c>
      <c r="GX169" s="91">
        <f t="shared" si="204"/>
        <v>0</v>
      </c>
      <c r="GY169" s="91">
        <f t="shared" si="205"/>
        <v>-17.840407302543031</v>
      </c>
      <c r="GZ169"/>
      <c r="HA169"/>
      <c r="HB169"/>
      <c r="HC169"/>
      <c r="HD169"/>
      <c r="HE169"/>
      <c r="HG169"/>
      <c r="HH169" s="93">
        <v>36666</v>
      </c>
      <c r="HI169" s="90">
        <v>4.6756000000000002</v>
      </c>
      <c r="HJ169" s="72">
        <f t="shared" si="238"/>
        <v>58.524995543201172</v>
      </c>
      <c r="HK169" s="72">
        <f t="shared" si="239"/>
        <v>0</v>
      </c>
      <c r="HL169" s="91">
        <f t="shared" si="206"/>
        <v>68.801984760587303</v>
      </c>
      <c r="HM169" s="91">
        <f t="shared" si="207"/>
        <v>0</v>
      </c>
      <c r="HN169"/>
      <c r="HO169"/>
      <c r="HP169"/>
      <c r="HQ169"/>
      <c r="HR169"/>
      <c r="HS169"/>
    </row>
    <row r="170" spans="2:227" x14ac:dyDescent="0.2">
      <c r="B170" s="93">
        <v>36667</v>
      </c>
      <c r="C170" s="90">
        <v>4.7363999999999997</v>
      </c>
      <c r="D170" s="72">
        <f t="shared" si="214"/>
        <v>58.524995543201172</v>
      </c>
      <c r="E170" s="72">
        <f t="shared" si="215"/>
        <v>0</v>
      </c>
      <c r="F170" s="91">
        <f t="shared" si="176"/>
        <v>72.36030448961391</v>
      </c>
      <c r="G170" s="91">
        <f t="shared" si="177"/>
        <v>0</v>
      </c>
      <c r="P170" s="93">
        <v>36302</v>
      </c>
      <c r="Q170" s="90">
        <v>2.6629999999999998</v>
      </c>
      <c r="R170" s="72">
        <f t="shared" si="208"/>
        <v>0</v>
      </c>
      <c r="S170" s="72">
        <f t="shared" si="209"/>
        <v>15.779592519496752</v>
      </c>
      <c r="T170" s="91">
        <f t="shared" si="178"/>
        <v>0</v>
      </c>
      <c r="U170" s="91">
        <f t="shared" si="179"/>
        <v>6.0278043424477614</v>
      </c>
      <c r="AE170" s="93">
        <v>35937</v>
      </c>
      <c r="AF170" s="90">
        <v>1.6840999999999999</v>
      </c>
      <c r="AG170" s="72">
        <f t="shared" si="210"/>
        <v>0</v>
      </c>
      <c r="AH170" s="72">
        <f t="shared" si="211"/>
        <v>152.90533230792983</v>
      </c>
      <c r="AI170" s="91">
        <f t="shared" si="180"/>
        <v>0</v>
      </c>
      <c r="AJ170" s="91">
        <f t="shared" si="181"/>
        <v>131.63620058389679</v>
      </c>
      <c r="AT170" s="93">
        <v>35572</v>
      </c>
      <c r="AU170" s="90">
        <v>1.7228000000000001</v>
      </c>
      <c r="AV170" s="72">
        <f t="shared" si="212"/>
        <v>225.30502093120231</v>
      </c>
      <c r="AW170" s="72">
        <f t="shared" si="213"/>
        <v>0</v>
      </c>
      <c r="AX170" s="91">
        <f t="shared" si="182"/>
        <v>-62.454551802129252</v>
      </c>
      <c r="AY170" s="91">
        <f t="shared" si="183"/>
        <v>0</v>
      </c>
      <c r="BI170" s="93">
        <v>35206</v>
      </c>
      <c r="BJ170" s="90">
        <v>1.06</v>
      </c>
      <c r="BK170" s="72">
        <f t="shared" si="216"/>
        <v>1.242913109412378</v>
      </c>
      <c r="BL170" s="72">
        <f t="shared" si="217"/>
        <v>0</v>
      </c>
      <c r="BM170" s="91">
        <f t="shared" si="184"/>
        <v>-1.1683383228476352</v>
      </c>
      <c r="BN170" s="91">
        <f t="shared" si="185"/>
        <v>0</v>
      </c>
      <c r="BV170" s="82"/>
      <c r="BW170"/>
      <c r="BX170" s="93">
        <v>36667</v>
      </c>
      <c r="BY170" s="90">
        <v>4.7363999999999997</v>
      </c>
      <c r="BZ170" s="72">
        <f t="shared" si="218"/>
        <v>24.074686532314082</v>
      </c>
      <c r="CA170" s="72">
        <f t="shared" si="219"/>
        <v>0</v>
      </c>
      <c r="CB170" s="91">
        <f t="shared" si="186"/>
        <v>29.765942428553124</v>
      </c>
      <c r="CC170" s="91">
        <f t="shared" si="187"/>
        <v>0</v>
      </c>
      <c r="CD170"/>
      <c r="CE170"/>
      <c r="CF170"/>
      <c r="CG170"/>
      <c r="CH170"/>
      <c r="CI170"/>
      <c r="CJ170" s="82"/>
      <c r="CK170"/>
      <c r="CL170" s="93">
        <v>36667</v>
      </c>
      <c r="CM170" s="90">
        <v>4.7363999999999997</v>
      </c>
      <c r="CN170" s="72">
        <f t="shared" si="220"/>
        <v>0</v>
      </c>
      <c r="CO170" s="72">
        <f t="shared" si="221"/>
        <v>85.558355672921124</v>
      </c>
      <c r="CP170" s="91">
        <f t="shared" si="188"/>
        <v>0</v>
      </c>
      <c r="CQ170" s="91">
        <f t="shared" si="189"/>
        <v>-101.93422494871821</v>
      </c>
      <c r="CR170"/>
      <c r="CS170"/>
      <c r="CT170"/>
      <c r="CU170"/>
      <c r="CV170"/>
      <c r="CW170"/>
      <c r="CX170" s="82"/>
      <c r="CY170"/>
      <c r="CZ170" s="93">
        <v>36667</v>
      </c>
      <c r="DA170" s="90">
        <v>4.7363999999999997</v>
      </c>
      <c r="DB170" s="72">
        <f t="shared" si="222"/>
        <v>0</v>
      </c>
      <c r="DC170" s="72">
        <f t="shared" si="223"/>
        <v>90.084180582194435</v>
      </c>
      <c r="DD170" s="91">
        <f t="shared" si="190"/>
        <v>0</v>
      </c>
      <c r="DE170" s="91">
        <f t="shared" si="191"/>
        <v>-107.32629274562643</v>
      </c>
      <c r="DF170"/>
      <c r="DG170"/>
      <c r="DH170"/>
      <c r="DI170"/>
      <c r="DJ170"/>
      <c r="DK170"/>
      <c r="DL170" s="82"/>
      <c r="DM170"/>
      <c r="DN170" s="93">
        <v>36667</v>
      </c>
      <c r="DO170" s="90">
        <v>4.7363999999999997</v>
      </c>
      <c r="DP170" s="72">
        <f t="shared" si="224"/>
        <v>0</v>
      </c>
      <c r="DQ170" s="72">
        <f t="shared" si="225"/>
        <v>14.698798511311907</v>
      </c>
      <c r="DR170" s="91">
        <f t="shared" si="192"/>
        <v>0</v>
      </c>
      <c r="DS170" s="91">
        <f t="shared" si="193"/>
        <v>-17.512148546377002</v>
      </c>
      <c r="DT170"/>
      <c r="DU170"/>
      <c r="DV170"/>
      <c r="DW170"/>
      <c r="DX170"/>
      <c r="DY170"/>
      <c r="DZ170" s="82"/>
      <c r="EA170"/>
      <c r="EB170" s="93">
        <v>36667</v>
      </c>
      <c r="EC170" s="90">
        <v>4.7363999999999997</v>
      </c>
      <c r="ED170" s="72">
        <f t="shared" si="226"/>
        <v>0</v>
      </c>
      <c r="EE170" s="72">
        <f t="shared" si="227"/>
        <v>71.508033566520069</v>
      </c>
      <c r="EF170" s="91">
        <f t="shared" si="194"/>
        <v>0</v>
      </c>
      <c r="EG170" s="91">
        <f t="shared" si="195"/>
        <v>-85.194671191151997</v>
      </c>
      <c r="EH170"/>
      <c r="EI170"/>
      <c r="EJ170"/>
      <c r="EK170"/>
      <c r="EL170"/>
      <c r="EM170"/>
      <c r="EN170" s="82"/>
      <c r="EO170"/>
      <c r="EP170" s="93">
        <v>36667</v>
      </c>
      <c r="EQ170" s="90">
        <v>4.7363999999999997</v>
      </c>
      <c r="ER170" s="72">
        <f t="shared" si="228"/>
        <v>120.19780363524066</v>
      </c>
      <c r="ES170" s="72">
        <f t="shared" si="229"/>
        <v>0</v>
      </c>
      <c r="ET170" s="91">
        <f t="shared" si="196"/>
        <v>148.61256441461151</v>
      </c>
      <c r="EU170" s="91">
        <f t="shared" si="197"/>
        <v>0</v>
      </c>
      <c r="EV170"/>
      <c r="EW170"/>
      <c r="EX170"/>
      <c r="EY170"/>
      <c r="EZ170"/>
      <c r="FA170"/>
      <c r="FB170" s="82"/>
      <c r="FC170"/>
      <c r="FD170" s="93">
        <v>36667</v>
      </c>
      <c r="FE170" s="90">
        <v>4.7363999999999997</v>
      </c>
      <c r="FF170" s="72">
        <f t="shared" si="230"/>
        <v>1.242913109412378</v>
      </c>
      <c r="FG170" s="72">
        <f t="shared" si="231"/>
        <v>0</v>
      </c>
      <c r="FH170" s="91">
        <f t="shared" si="198"/>
        <v>1.5367377684774637</v>
      </c>
      <c r="FI170" s="91">
        <f t="shared" si="199"/>
        <v>0</v>
      </c>
      <c r="FJ170"/>
      <c r="FK170"/>
      <c r="FL170"/>
      <c r="FM170"/>
      <c r="FN170"/>
      <c r="FO170"/>
      <c r="FP170" s="82"/>
      <c r="FQ170"/>
      <c r="FR170" s="93">
        <v>36667</v>
      </c>
      <c r="FS170" s="90">
        <v>4.7363999999999997</v>
      </c>
      <c r="FT170" s="72">
        <f t="shared" si="232"/>
        <v>225.30502093120231</v>
      </c>
      <c r="FU170" s="72">
        <f t="shared" si="233"/>
        <v>0</v>
      </c>
      <c r="FV170" s="91">
        <f t="shared" si="200"/>
        <v>278.56712787933844</v>
      </c>
      <c r="FW170" s="91">
        <f t="shared" si="201"/>
        <v>0</v>
      </c>
      <c r="FX170"/>
      <c r="FY170"/>
      <c r="FZ170"/>
      <c r="GA170"/>
      <c r="GB170"/>
      <c r="GC170"/>
      <c r="GD170" s="82"/>
      <c r="GE170"/>
      <c r="GF170" s="93">
        <v>36667</v>
      </c>
      <c r="GG170" s="90">
        <v>4.7363999999999997</v>
      </c>
      <c r="GH170" s="72">
        <f t="shared" si="234"/>
        <v>0</v>
      </c>
      <c r="GI170" s="72">
        <f t="shared" si="235"/>
        <v>152.90533230792983</v>
      </c>
      <c r="GJ170" s="91">
        <f t="shared" si="202"/>
        <v>0</v>
      </c>
      <c r="GK170" s="91">
        <f t="shared" si="203"/>
        <v>-182.17141291166757</v>
      </c>
      <c r="GL170"/>
      <c r="GM170"/>
      <c r="GN170"/>
      <c r="GO170"/>
      <c r="GP170"/>
      <c r="GQ170"/>
      <c r="GS170"/>
      <c r="GT170" s="93">
        <v>36667</v>
      </c>
      <c r="GU170" s="90">
        <v>4.7363999999999997</v>
      </c>
      <c r="GV170" s="72">
        <f t="shared" si="236"/>
        <v>0</v>
      </c>
      <c r="GW170" s="72">
        <f t="shared" si="237"/>
        <v>15.779592519496752</v>
      </c>
      <c r="GX170" s="91">
        <f t="shared" si="204"/>
        <v>0</v>
      </c>
      <c r="GY170" s="91">
        <f t="shared" si="205"/>
        <v>-18.799806527728428</v>
      </c>
      <c r="GZ170"/>
      <c r="HA170"/>
      <c r="HB170"/>
      <c r="HC170"/>
      <c r="HD170"/>
      <c r="HE170"/>
      <c r="HG170"/>
      <c r="HH170" s="93">
        <v>36667</v>
      </c>
      <c r="HI170" s="90">
        <v>4.7363999999999997</v>
      </c>
      <c r="HJ170" s="72">
        <f t="shared" si="238"/>
        <v>58.524995543201172</v>
      </c>
      <c r="HK170" s="72">
        <f t="shared" si="239"/>
        <v>0</v>
      </c>
      <c r="HL170" s="91">
        <f t="shared" si="206"/>
        <v>72.36030448961391</v>
      </c>
      <c r="HM170" s="91">
        <f t="shared" si="207"/>
        <v>0</v>
      </c>
      <c r="HN170"/>
      <c r="HO170"/>
      <c r="HP170"/>
      <c r="HQ170"/>
      <c r="HR170"/>
      <c r="HS170"/>
    </row>
    <row r="171" spans="2:227" x14ac:dyDescent="0.2">
      <c r="B171" s="93">
        <v>36668</v>
      </c>
      <c r="C171" s="90">
        <v>4.9467999999999996</v>
      </c>
      <c r="D171" s="72">
        <f t="shared" si="214"/>
        <v>58.524995543201172</v>
      </c>
      <c r="E171" s="72">
        <f t="shared" si="215"/>
        <v>0</v>
      </c>
      <c r="F171" s="91">
        <f t="shared" si="176"/>
        <v>84.673963551903441</v>
      </c>
      <c r="G171" s="91">
        <f t="shared" si="177"/>
        <v>0</v>
      </c>
      <c r="P171" s="93">
        <v>36303</v>
      </c>
      <c r="Q171" s="90">
        <v>2.6339999999999999</v>
      </c>
      <c r="R171" s="72">
        <f t="shared" si="208"/>
        <v>0</v>
      </c>
      <c r="S171" s="72">
        <f t="shared" si="209"/>
        <v>15.779592519496752</v>
      </c>
      <c r="T171" s="91">
        <f t="shared" si="178"/>
        <v>0</v>
      </c>
      <c r="U171" s="91">
        <f t="shared" si="179"/>
        <v>6.4854125255131656</v>
      </c>
      <c r="AE171" s="93">
        <v>35938</v>
      </c>
      <c r="AF171" s="90">
        <v>1.6675</v>
      </c>
      <c r="AG171" s="72">
        <f t="shared" si="210"/>
        <v>0</v>
      </c>
      <c r="AH171" s="72">
        <f t="shared" si="211"/>
        <v>152.90533230792983</v>
      </c>
      <c r="AI171" s="91">
        <f t="shared" si="180"/>
        <v>0</v>
      </c>
      <c r="AJ171" s="91">
        <f t="shared" si="181"/>
        <v>134.17442910020841</v>
      </c>
      <c r="AT171" s="93">
        <v>35573</v>
      </c>
      <c r="AU171" s="90">
        <v>1.6939</v>
      </c>
      <c r="AV171" s="72">
        <f t="shared" si="212"/>
        <v>225.30502093120231</v>
      </c>
      <c r="AW171" s="72">
        <f t="shared" si="213"/>
        <v>0</v>
      </c>
      <c r="AX171" s="91">
        <f t="shared" si="182"/>
        <v>-68.965866907041033</v>
      </c>
      <c r="AY171" s="91">
        <f t="shared" si="183"/>
        <v>0</v>
      </c>
      <c r="BI171" s="93">
        <v>35207</v>
      </c>
      <c r="BJ171" s="90">
        <v>1.0734999999999999</v>
      </c>
      <c r="BK171" s="72">
        <f t="shared" si="216"/>
        <v>1.242913109412378</v>
      </c>
      <c r="BL171" s="72">
        <f t="shared" si="217"/>
        <v>0</v>
      </c>
      <c r="BM171" s="91">
        <f t="shared" si="184"/>
        <v>-1.1515589958705683</v>
      </c>
      <c r="BN171" s="91">
        <f t="shared" si="185"/>
        <v>0</v>
      </c>
      <c r="BV171" s="82"/>
      <c r="BW171"/>
      <c r="BX171" s="93">
        <v>36668</v>
      </c>
      <c r="BY171" s="90">
        <v>4.9467999999999996</v>
      </c>
      <c r="BZ171" s="72">
        <f t="shared" si="218"/>
        <v>24.074686532314082</v>
      </c>
      <c r="CA171" s="72">
        <f t="shared" si="219"/>
        <v>0</v>
      </c>
      <c r="CB171" s="91">
        <f t="shared" si="186"/>
        <v>34.831256474952006</v>
      </c>
      <c r="CC171" s="91">
        <f t="shared" si="187"/>
        <v>0</v>
      </c>
      <c r="CD171"/>
      <c r="CE171"/>
      <c r="CF171"/>
      <c r="CG171"/>
      <c r="CH171"/>
      <c r="CI171"/>
      <c r="CJ171" s="82"/>
      <c r="CK171"/>
      <c r="CL171" s="93">
        <v>36668</v>
      </c>
      <c r="CM171" s="90">
        <v>4.9467999999999996</v>
      </c>
      <c r="CN171" s="72">
        <f t="shared" si="220"/>
        <v>0</v>
      </c>
      <c r="CO171" s="72">
        <f t="shared" si="221"/>
        <v>85.558355672921124</v>
      </c>
      <c r="CP171" s="91">
        <f t="shared" si="188"/>
        <v>0</v>
      </c>
      <c r="CQ171" s="91">
        <f t="shared" si="189"/>
        <v>-119.93570298230081</v>
      </c>
      <c r="CR171"/>
      <c r="CS171"/>
      <c r="CT171"/>
      <c r="CU171"/>
      <c r="CV171"/>
      <c r="CW171"/>
      <c r="CX171" s="82"/>
      <c r="CY171"/>
      <c r="CZ171" s="93">
        <v>36668</v>
      </c>
      <c r="DA171" s="90">
        <v>4.9467999999999996</v>
      </c>
      <c r="DB171" s="72">
        <f t="shared" si="222"/>
        <v>0</v>
      </c>
      <c r="DC171" s="72">
        <f t="shared" si="223"/>
        <v>90.084180582194435</v>
      </c>
      <c r="DD171" s="91">
        <f t="shared" si="190"/>
        <v>0</v>
      </c>
      <c r="DE171" s="91">
        <f t="shared" si="191"/>
        <v>-126.28000434012013</v>
      </c>
      <c r="DF171"/>
      <c r="DG171"/>
      <c r="DH171"/>
      <c r="DI171"/>
      <c r="DJ171"/>
      <c r="DK171"/>
      <c r="DL171" s="82"/>
      <c r="DM171"/>
      <c r="DN171" s="93">
        <v>36668</v>
      </c>
      <c r="DO171" s="90">
        <v>4.9467999999999996</v>
      </c>
      <c r="DP171" s="72">
        <f t="shared" si="224"/>
        <v>0</v>
      </c>
      <c r="DQ171" s="72">
        <f t="shared" si="225"/>
        <v>14.698798511311907</v>
      </c>
      <c r="DR171" s="91">
        <f t="shared" si="192"/>
        <v>0</v>
      </c>
      <c r="DS171" s="91">
        <f t="shared" si="193"/>
        <v>-20.604775753157025</v>
      </c>
      <c r="DT171"/>
      <c r="DU171"/>
      <c r="DV171"/>
      <c r="DW171"/>
      <c r="DX171"/>
      <c r="DY171"/>
      <c r="DZ171" s="82"/>
      <c r="EA171"/>
      <c r="EB171" s="93">
        <v>36668</v>
      </c>
      <c r="EC171" s="90">
        <v>4.9467999999999996</v>
      </c>
      <c r="ED171" s="72">
        <f t="shared" si="226"/>
        <v>0</v>
      </c>
      <c r="EE171" s="72">
        <f t="shared" si="227"/>
        <v>71.508033566520069</v>
      </c>
      <c r="EF171" s="91">
        <f t="shared" si="194"/>
        <v>0</v>
      </c>
      <c r="EG171" s="91">
        <f t="shared" si="195"/>
        <v>-100.23996145354781</v>
      </c>
      <c r="EH171"/>
      <c r="EI171"/>
      <c r="EJ171"/>
      <c r="EK171"/>
      <c r="EL171"/>
      <c r="EM171"/>
      <c r="EN171" s="82"/>
      <c r="EO171"/>
      <c r="EP171" s="93">
        <v>36668</v>
      </c>
      <c r="EQ171" s="90">
        <v>4.9467999999999996</v>
      </c>
      <c r="ER171" s="72">
        <f t="shared" si="228"/>
        <v>120.19780363524066</v>
      </c>
      <c r="ES171" s="72">
        <f t="shared" si="229"/>
        <v>0</v>
      </c>
      <c r="ET171" s="91">
        <f t="shared" si="196"/>
        <v>173.90218229946615</v>
      </c>
      <c r="EU171" s="91">
        <f t="shared" si="197"/>
        <v>0</v>
      </c>
      <c r="EV171"/>
      <c r="EW171"/>
      <c r="EX171"/>
      <c r="EY171"/>
      <c r="EZ171"/>
      <c r="FA171"/>
      <c r="FB171" s="82"/>
      <c r="FC171"/>
      <c r="FD171" s="93">
        <v>36668</v>
      </c>
      <c r="FE171" s="90">
        <v>4.9467999999999996</v>
      </c>
      <c r="FF171" s="72">
        <f t="shared" si="230"/>
        <v>1.242913109412378</v>
      </c>
      <c r="FG171" s="72">
        <f t="shared" si="231"/>
        <v>0</v>
      </c>
      <c r="FH171" s="91">
        <f t="shared" si="198"/>
        <v>1.7982466866978279</v>
      </c>
      <c r="FI171" s="91">
        <f t="shared" si="199"/>
        <v>0</v>
      </c>
      <c r="FJ171"/>
      <c r="FK171"/>
      <c r="FL171"/>
      <c r="FM171"/>
      <c r="FN171"/>
      <c r="FO171"/>
      <c r="FP171" s="82"/>
      <c r="FQ171"/>
      <c r="FR171" s="93">
        <v>36668</v>
      </c>
      <c r="FS171" s="90">
        <v>4.9467999999999996</v>
      </c>
      <c r="FT171" s="72">
        <f t="shared" si="232"/>
        <v>225.30502093120231</v>
      </c>
      <c r="FU171" s="72">
        <f t="shared" si="233"/>
        <v>0</v>
      </c>
      <c r="FV171" s="91">
        <f t="shared" si="200"/>
        <v>325.97130428326341</v>
      </c>
      <c r="FW171" s="91">
        <f t="shared" si="201"/>
        <v>0</v>
      </c>
      <c r="FX171"/>
      <c r="FY171"/>
      <c r="FZ171"/>
      <c r="GA171"/>
      <c r="GB171"/>
      <c r="GC171"/>
      <c r="GD171" s="82"/>
      <c r="GE171"/>
      <c r="GF171" s="93">
        <v>36668</v>
      </c>
      <c r="GG171" s="90">
        <v>4.9467999999999996</v>
      </c>
      <c r="GH171" s="72">
        <f t="shared" si="234"/>
        <v>0</v>
      </c>
      <c r="GI171" s="72">
        <f t="shared" si="235"/>
        <v>152.90533230792983</v>
      </c>
      <c r="GJ171" s="91">
        <f t="shared" si="202"/>
        <v>0</v>
      </c>
      <c r="GK171" s="91">
        <f t="shared" si="203"/>
        <v>-214.34269482925598</v>
      </c>
      <c r="GL171"/>
      <c r="GM171"/>
      <c r="GN171"/>
      <c r="GO171"/>
      <c r="GP171"/>
      <c r="GQ171"/>
      <c r="GS171"/>
      <c r="GT171" s="93">
        <v>36668</v>
      </c>
      <c r="GU171" s="90">
        <v>4.9467999999999996</v>
      </c>
      <c r="GV171" s="72">
        <f t="shared" si="236"/>
        <v>0</v>
      </c>
      <c r="GW171" s="72">
        <f t="shared" si="237"/>
        <v>15.779592519496752</v>
      </c>
      <c r="GX171" s="91">
        <f t="shared" si="204"/>
        <v>0</v>
      </c>
      <c r="GY171" s="91">
        <f t="shared" si="205"/>
        <v>-22.119832793830543</v>
      </c>
      <c r="GZ171"/>
      <c r="HA171"/>
      <c r="HB171"/>
      <c r="HC171"/>
      <c r="HD171"/>
      <c r="HE171"/>
      <c r="HG171"/>
      <c r="HH171" s="93">
        <v>36668</v>
      </c>
      <c r="HI171" s="90">
        <v>4.9467999999999996</v>
      </c>
      <c r="HJ171" s="72">
        <f t="shared" si="238"/>
        <v>58.524995543201172</v>
      </c>
      <c r="HK171" s="72">
        <f t="shared" si="239"/>
        <v>0</v>
      </c>
      <c r="HL171" s="91">
        <f t="shared" si="206"/>
        <v>84.673963551903441</v>
      </c>
      <c r="HM171" s="91">
        <f t="shared" si="207"/>
        <v>0</v>
      </c>
      <c r="HN171"/>
      <c r="HO171"/>
      <c r="HP171"/>
      <c r="HQ171"/>
      <c r="HR171"/>
      <c r="HS171"/>
    </row>
    <row r="172" spans="2:227" x14ac:dyDescent="0.2">
      <c r="B172" s="93">
        <v>36669</v>
      </c>
      <c r="C172" s="90">
        <v>4.8011999999999997</v>
      </c>
      <c r="D172" s="72">
        <f t="shared" si="214"/>
        <v>58.524995543201172</v>
      </c>
      <c r="E172" s="72">
        <f t="shared" si="215"/>
        <v>0</v>
      </c>
      <c r="F172" s="91">
        <f t="shared" si="176"/>
        <v>76.152724200813353</v>
      </c>
      <c r="G172" s="91">
        <f t="shared" si="177"/>
        <v>0</v>
      </c>
      <c r="P172" s="93">
        <v>36304</v>
      </c>
      <c r="Q172" s="90">
        <v>2.6509999999999998</v>
      </c>
      <c r="R172" s="72">
        <f t="shared" si="208"/>
        <v>0</v>
      </c>
      <c r="S172" s="72">
        <f t="shared" si="209"/>
        <v>15.779592519496752</v>
      </c>
      <c r="T172" s="91">
        <f t="shared" si="178"/>
        <v>0</v>
      </c>
      <c r="U172" s="91">
        <f t="shared" si="179"/>
        <v>6.2171594526817229</v>
      </c>
      <c r="AE172" s="93">
        <v>35939</v>
      </c>
      <c r="AF172" s="90">
        <v>1.7173</v>
      </c>
      <c r="AG172" s="72">
        <f t="shared" si="210"/>
        <v>0</v>
      </c>
      <c r="AH172" s="72">
        <f t="shared" si="211"/>
        <v>152.90533230792983</v>
      </c>
      <c r="AI172" s="91">
        <f t="shared" si="180"/>
        <v>0</v>
      </c>
      <c r="AJ172" s="91">
        <f t="shared" si="181"/>
        <v>126.5597435512735</v>
      </c>
      <c r="AT172" s="93">
        <v>35574</v>
      </c>
      <c r="AU172" s="90">
        <v>1.7054</v>
      </c>
      <c r="AV172" s="72">
        <f t="shared" si="212"/>
        <v>225.30502093120231</v>
      </c>
      <c r="AW172" s="72">
        <f t="shared" si="213"/>
        <v>0</v>
      </c>
      <c r="AX172" s="91">
        <f t="shared" si="182"/>
        <v>-66.3748591663322</v>
      </c>
      <c r="AY172" s="91">
        <f t="shared" si="183"/>
        <v>0</v>
      </c>
      <c r="BI172" s="93">
        <v>35208</v>
      </c>
      <c r="BJ172" s="90">
        <v>1.0891999999999999</v>
      </c>
      <c r="BK172" s="72">
        <f t="shared" si="216"/>
        <v>1.242913109412378</v>
      </c>
      <c r="BL172" s="72">
        <f t="shared" si="217"/>
        <v>0</v>
      </c>
      <c r="BM172" s="91">
        <f t="shared" si="184"/>
        <v>-1.1320452600527939</v>
      </c>
      <c r="BN172" s="91">
        <f t="shared" si="185"/>
        <v>0</v>
      </c>
      <c r="BV172" s="82"/>
      <c r="BW172"/>
      <c r="BX172" s="93">
        <v>36669</v>
      </c>
      <c r="BY172" s="90">
        <v>4.8011999999999997</v>
      </c>
      <c r="BZ172" s="72">
        <f t="shared" si="218"/>
        <v>24.074686532314082</v>
      </c>
      <c r="CA172" s="72">
        <f t="shared" si="219"/>
        <v>0</v>
      </c>
      <c r="CB172" s="91">
        <f t="shared" si="186"/>
        <v>31.325982115847076</v>
      </c>
      <c r="CC172" s="91">
        <f t="shared" si="187"/>
        <v>0</v>
      </c>
      <c r="CD172"/>
      <c r="CE172"/>
      <c r="CF172"/>
      <c r="CG172"/>
      <c r="CH172"/>
      <c r="CI172"/>
      <c r="CJ172" s="82"/>
      <c r="CK172"/>
      <c r="CL172" s="93">
        <v>36669</v>
      </c>
      <c r="CM172" s="90">
        <v>4.8011999999999997</v>
      </c>
      <c r="CN172" s="72">
        <f t="shared" si="220"/>
        <v>0</v>
      </c>
      <c r="CO172" s="72">
        <f t="shared" si="221"/>
        <v>85.558355672921124</v>
      </c>
      <c r="CP172" s="91">
        <f t="shared" si="188"/>
        <v>0</v>
      </c>
      <c r="CQ172" s="91">
        <f t="shared" si="189"/>
        <v>-107.47840639632349</v>
      </c>
      <c r="CR172"/>
      <c r="CS172"/>
      <c r="CT172"/>
      <c r="CU172"/>
      <c r="CV172"/>
      <c r="CW172"/>
      <c r="CX172" s="82"/>
      <c r="CY172"/>
      <c r="CZ172" s="93">
        <v>36669</v>
      </c>
      <c r="DA172" s="90">
        <v>4.8011999999999997</v>
      </c>
      <c r="DB172" s="72">
        <f t="shared" si="222"/>
        <v>0</v>
      </c>
      <c r="DC172" s="72">
        <f t="shared" si="223"/>
        <v>90.084180582194435</v>
      </c>
      <c r="DD172" s="91">
        <f t="shared" si="190"/>
        <v>0</v>
      </c>
      <c r="DE172" s="91">
        <f t="shared" si="191"/>
        <v>-113.16374764735262</v>
      </c>
      <c r="DF172"/>
      <c r="DG172"/>
      <c r="DH172"/>
      <c r="DI172"/>
      <c r="DJ172"/>
      <c r="DK172"/>
      <c r="DL172" s="82"/>
      <c r="DM172"/>
      <c r="DN172" s="93">
        <v>36669</v>
      </c>
      <c r="DO172" s="90">
        <v>4.8011999999999997</v>
      </c>
      <c r="DP172" s="72">
        <f t="shared" si="224"/>
        <v>0</v>
      </c>
      <c r="DQ172" s="72">
        <f t="shared" si="225"/>
        <v>14.698798511311907</v>
      </c>
      <c r="DR172" s="91">
        <f t="shared" si="192"/>
        <v>0</v>
      </c>
      <c r="DS172" s="91">
        <f t="shared" si="193"/>
        <v>-18.464630689910013</v>
      </c>
      <c r="DT172"/>
      <c r="DU172"/>
      <c r="DV172"/>
      <c r="DW172"/>
      <c r="DX172"/>
      <c r="DY172"/>
      <c r="DZ172" s="82"/>
      <c r="EA172"/>
      <c r="EB172" s="93">
        <v>36669</v>
      </c>
      <c r="EC172" s="90">
        <v>4.8011999999999997</v>
      </c>
      <c r="ED172" s="72">
        <f t="shared" si="226"/>
        <v>0</v>
      </c>
      <c r="EE172" s="72">
        <f t="shared" si="227"/>
        <v>71.508033566520069</v>
      </c>
      <c r="EF172" s="91">
        <f t="shared" si="194"/>
        <v>0</v>
      </c>
      <c r="EG172" s="91">
        <f t="shared" si="195"/>
        <v>-89.828391766262499</v>
      </c>
      <c r="EH172"/>
      <c r="EI172"/>
      <c r="EJ172"/>
      <c r="EK172"/>
      <c r="EL172"/>
      <c r="EM172"/>
      <c r="EN172" s="82"/>
      <c r="EO172"/>
      <c r="EP172" s="93">
        <v>36669</v>
      </c>
      <c r="EQ172" s="90">
        <v>4.8011999999999997</v>
      </c>
      <c r="ER172" s="72">
        <f t="shared" si="228"/>
        <v>120.19780363524066</v>
      </c>
      <c r="ES172" s="72">
        <f t="shared" si="229"/>
        <v>0</v>
      </c>
      <c r="ET172" s="91">
        <f t="shared" si="196"/>
        <v>156.4013820901751</v>
      </c>
      <c r="EU172" s="91">
        <f t="shared" si="197"/>
        <v>0</v>
      </c>
      <c r="EV172"/>
      <c r="EW172"/>
      <c r="EX172"/>
      <c r="EY172"/>
      <c r="EZ172"/>
      <c r="FA172"/>
      <c r="FB172" s="82"/>
      <c r="FC172"/>
      <c r="FD172" s="93">
        <v>36669</v>
      </c>
      <c r="FE172" s="90">
        <v>4.8011999999999997</v>
      </c>
      <c r="FF172" s="72">
        <f t="shared" si="230"/>
        <v>1.242913109412378</v>
      </c>
      <c r="FG172" s="72">
        <f t="shared" si="231"/>
        <v>0</v>
      </c>
      <c r="FH172" s="91">
        <f t="shared" si="198"/>
        <v>1.6172785379673857</v>
      </c>
      <c r="FI172" s="91">
        <f t="shared" si="199"/>
        <v>0</v>
      </c>
      <c r="FJ172"/>
      <c r="FK172"/>
      <c r="FL172"/>
      <c r="FM172"/>
      <c r="FN172"/>
      <c r="FO172"/>
      <c r="FP172" s="82"/>
      <c r="FQ172"/>
      <c r="FR172" s="93">
        <v>36669</v>
      </c>
      <c r="FS172" s="90">
        <v>4.8011999999999997</v>
      </c>
      <c r="FT172" s="72">
        <f t="shared" si="232"/>
        <v>225.30502093120231</v>
      </c>
      <c r="FU172" s="72">
        <f t="shared" si="233"/>
        <v>0</v>
      </c>
      <c r="FV172" s="91">
        <f t="shared" si="200"/>
        <v>293.16689323568039</v>
      </c>
      <c r="FW172" s="91">
        <f t="shared" si="201"/>
        <v>0</v>
      </c>
      <c r="FX172"/>
      <c r="FY172"/>
      <c r="FZ172"/>
      <c r="GA172"/>
      <c r="GB172"/>
      <c r="GC172"/>
      <c r="GD172" s="82"/>
      <c r="GE172"/>
      <c r="GF172" s="93">
        <v>36669</v>
      </c>
      <c r="GG172" s="90">
        <v>4.8011999999999997</v>
      </c>
      <c r="GH172" s="72">
        <f t="shared" si="234"/>
        <v>0</v>
      </c>
      <c r="GI172" s="72">
        <f t="shared" si="235"/>
        <v>152.90533230792983</v>
      </c>
      <c r="GJ172" s="91">
        <f t="shared" si="202"/>
        <v>0</v>
      </c>
      <c r="GK172" s="91">
        <f t="shared" si="203"/>
        <v>-192.07967844522142</v>
      </c>
      <c r="GL172"/>
      <c r="GM172"/>
      <c r="GN172"/>
      <c r="GO172"/>
      <c r="GP172"/>
      <c r="GQ172"/>
      <c r="GS172"/>
      <c r="GT172" s="93">
        <v>36669</v>
      </c>
      <c r="GU172" s="90">
        <v>4.8011999999999997</v>
      </c>
      <c r="GV172" s="72">
        <f t="shared" si="236"/>
        <v>0</v>
      </c>
      <c r="GW172" s="72">
        <f t="shared" si="237"/>
        <v>15.779592519496752</v>
      </c>
      <c r="GX172" s="91">
        <f t="shared" si="204"/>
        <v>0</v>
      </c>
      <c r="GY172" s="91">
        <f t="shared" si="205"/>
        <v>-19.822324122991816</v>
      </c>
      <c r="GZ172"/>
      <c r="HA172"/>
      <c r="HB172"/>
      <c r="HC172"/>
      <c r="HD172"/>
      <c r="HE172"/>
      <c r="HG172"/>
      <c r="HH172" s="93">
        <v>36669</v>
      </c>
      <c r="HI172" s="90">
        <v>4.8011999999999997</v>
      </c>
      <c r="HJ172" s="72">
        <f t="shared" si="238"/>
        <v>58.524995543201172</v>
      </c>
      <c r="HK172" s="72">
        <f t="shared" si="239"/>
        <v>0</v>
      </c>
      <c r="HL172" s="91">
        <f t="shared" si="206"/>
        <v>76.152724200813353</v>
      </c>
      <c r="HM172" s="91">
        <f t="shared" si="207"/>
        <v>0</v>
      </c>
      <c r="HN172"/>
      <c r="HO172"/>
      <c r="HP172"/>
      <c r="HQ172"/>
      <c r="HR172"/>
      <c r="HS172"/>
    </row>
    <row r="173" spans="2:227" x14ac:dyDescent="0.2">
      <c r="B173" s="93">
        <v>36670</v>
      </c>
      <c r="C173" s="90">
        <v>4.9344000000000001</v>
      </c>
      <c r="D173" s="72">
        <f t="shared" si="214"/>
        <v>58.524995543201172</v>
      </c>
      <c r="E173" s="72">
        <f t="shared" si="215"/>
        <v>0</v>
      </c>
      <c r="F173" s="91">
        <f t="shared" si="176"/>
        <v>83.948253607167771</v>
      </c>
      <c r="G173" s="91">
        <f t="shared" si="177"/>
        <v>0</v>
      </c>
      <c r="P173" s="93">
        <v>36305</v>
      </c>
      <c r="Q173" s="90">
        <v>2.7109999999999999</v>
      </c>
      <c r="R173" s="72">
        <f t="shared" si="208"/>
        <v>0</v>
      </c>
      <c r="S173" s="72">
        <f t="shared" si="209"/>
        <v>15.779592519496752</v>
      </c>
      <c r="T173" s="91">
        <f t="shared" si="178"/>
        <v>0</v>
      </c>
      <c r="U173" s="91">
        <f t="shared" si="179"/>
        <v>5.2703839015119165</v>
      </c>
      <c r="AE173" s="93">
        <v>35940</v>
      </c>
      <c r="AF173" s="90">
        <v>1.6617</v>
      </c>
      <c r="AG173" s="72">
        <f t="shared" si="210"/>
        <v>0</v>
      </c>
      <c r="AH173" s="72">
        <f t="shared" si="211"/>
        <v>152.90533230792983</v>
      </c>
      <c r="AI173" s="91">
        <f t="shared" si="180"/>
        <v>0</v>
      </c>
      <c r="AJ173" s="91">
        <f t="shared" si="181"/>
        <v>135.06128002759442</v>
      </c>
      <c r="AT173" s="93">
        <v>35575</v>
      </c>
      <c r="AU173" s="90">
        <v>1.7210000000000001</v>
      </c>
      <c r="AV173" s="72">
        <f t="shared" si="212"/>
        <v>225.30502093120231</v>
      </c>
      <c r="AW173" s="72">
        <f t="shared" si="213"/>
        <v>0</v>
      </c>
      <c r="AX173" s="91">
        <f t="shared" si="182"/>
        <v>-62.860100839805426</v>
      </c>
      <c r="AY173" s="91">
        <f t="shared" si="183"/>
        <v>0</v>
      </c>
      <c r="BI173" s="93">
        <v>35209</v>
      </c>
      <c r="BJ173" s="90">
        <v>1.0673999999999999</v>
      </c>
      <c r="BK173" s="72">
        <f t="shared" si="216"/>
        <v>1.242913109412378</v>
      </c>
      <c r="BL173" s="72">
        <f t="shared" si="217"/>
        <v>0</v>
      </c>
      <c r="BM173" s="91">
        <f t="shared" si="184"/>
        <v>-1.1591407658379838</v>
      </c>
      <c r="BN173" s="91">
        <f t="shared" si="185"/>
        <v>0</v>
      </c>
      <c r="BV173" s="82"/>
      <c r="BW173"/>
      <c r="BX173" s="93">
        <v>36670</v>
      </c>
      <c r="BY173" s="90">
        <v>4.9344000000000001</v>
      </c>
      <c r="BZ173" s="72">
        <f t="shared" si="218"/>
        <v>24.074686532314082</v>
      </c>
      <c r="CA173" s="72">
        <f t="shared" si="219"/>
        <v>0</v>
      </c>
      <c r="CB173" s="91">
        <f t="shared" si="186"/>
        <v>34.532730361951323</v>
      </c>
      <c r="CC173" s="91">
        <f t="shared" si="187"/>
        <v>0</v>
      </c>
      <c r="CD173"/>
      <c r="CE173"/>
      <c r="CF173"/>
      <c r="CG173"/>
      <c r="CH173"/>
      <c r="CI173"/>
      <c r="CJ173" s="82"/>
      <c r="CK173"/>
      <c r="CL173" s="93">
        <v>36670</v>
      </c>
      <c r="CM173" s="90">
        <v>4.9344000000000001</v>
      </c>
      <c r="CN173" s="72">
        <f t="shared" si="220"/>
        <v>0</v>
      </c>
      <c r="CO173" s="72">
        <f t="shared" si="221"/>
        <v>85.558355672921124</v>
      </c>
      <c r="CP173" s="91">
        <f t="shared" si="188"/>
        <v>0</v>
      </c>
      <c r="CQ173" s="91">
        <f t="shared" si="189"/>
        <v>-118.87477937195662</v>
      </c>
      <c r="CR173"/>
      <c r="CS173"/>
      <c r="CT173"/>
      <c r="CU173"/>
      <c r="CV173"/>
      <c r="CW173"/>
      <c r="CX173" s="82"/>
      <c r="CY173"/>
      <c r="CZ173" s="93">
        <v>36670</v>
      </c>
      <c r="DA173" s="90">
        <v>4.9344000000000001</v>
      </c>
      <c r="DB173" s="72">
        <f t="shared" si="222"/>
        <v>0</v>
      </c>
      <c r="DC173" s="72">
        <f t="shared" si="223"/>
        <v>90.084180582194435</v>
      </c>
      <c r="DD173" s="91">
        <f t="shared" si="190"/>
        <v>0</v>
      </c>
      <c r="DE173" s="91">
        <f t="shared" si="191"/>
        <v>-125.16296050090097</v>
      </c>
      <c r="DF173"/>
      <c r="DG173"/>
      <c r="DH173"/>
      <c r="DI173"/>
      <c r="DJ173"/>
      <c r="DK173"/>
      <c r="DL173" s="82"/>
      <c r="DM173"/>
      <c r="DN173" s="93">
        <v>36670</v>
      </c>
      <c r="DO173" s="90">
        <v>4.9344000000000001</v>
      </c>
      <c r="DP173" s="72">
        <f t="shared" si="224"/>
        <v>0</v>
      </c>
      <c r="DQ173" s="72">
        <f t="shared" si="225"/>
        <v>14.698798511311907</v>
      </c>
      <c r="DR173" s="91">
        <f t="shared" si="192"/>
        <v>0</v>
      </c>
      <c r="DS173" s="91">
        <f t="shared" si="193"/>
        <v>-20.422510651616765</v>
      </c>
      <c r="DT173"/>
      <c r="DU173"/>
      <c r="DV173"/>
      <c r="DW173"/>
      <c r="DX173"/>
      <c r="DY173"/>
      <c r="DZ173" s="82"/>
      <c r="EA173"/>
      <c r="EB173" s="93">
        <v>36670</v>
      </c>
      <c r="EC173" s="90">
        <v>4.9344000000000001</v>
      </c>
      <c r="ED173" s="72">
        <f t="shared" si="226"/>
        <v>0</v>
      </c>
      <c r="EE173" s="72">
        <f t="shared" si="227"/>
        <v>71.508033566520069</v>
      </c>
      <c r="EF173" s="91">
        <f t="shared" si="194"/>
        <v>0</v>
      </c>
      <c r="EG173" s="91">
        <f t="shared" si="195"/>
        <v>-99.353261837323004</v>
      </c>
      <c r="EH173"/>
      <c r="EI173"/>
      <c r="EJ173"/>
      <c r="EK173"/>
      <c r="EL173"/>
      <c r="EM173"/>
      <c r="EN173" s="82"/>
      <c r="EO173"/>
      <c r="EP173" s="93">
        <v>36670</v>
      </c>
      <c r="EQ173" s="90">
        <v>4.9344000000000001</v>
      </c>
      <c r="ER173" s="72">
        <f t="shared" si="228"/>
        <v>120.19780363524066</v>
      </c>
      <c r="ES173" s="72">
        <f t="shared" si="229"/>
        <v>0</v>
      </c>
      <c r="ET173" s="91">
        <f t="shared" si="196"/>
        <v>172.41172953438922</v>
      </c>
      <c r="EU173" s="91">
        <f t="shared" si="197"/>
        <v>0</v>
      </c>
      <c r="EV173"/>
      <c r="EW173"/>
      <c r="EX173"/>
      <c r="EY173"/>
      <c r="EZ173"/>
      <c r="FA173"/>
      <c r="FB173" s="82"/>
      <c r="FC173"/>
      <c r="FD173" s="93">
        <v>36670</v>
      </c>
      <c r="FE173" s="90">
        <v>4.9344000000000001</v>
      </c>
      <c r="FF173" s="72">
        <f t="shared" si="230"/>
        <v>1.242913109412378</v>
      </c>
      <c r="FG173" s="72">
        <f t="shared" si="231"/>
        <v>0</v>
      </c>
      <c r="FH173" s="91">
        <f t="shared" si="198"/>
        <v>1.7828345641411152</v>
      </c>
      <c r="FI173" s="91">
        <f t="shared" si="199"/>
        <v>0</v>
      </c>
      <c r="FJ173"/>
      <c r="FK173"/>
      <c r="FL173"/>
      <c r="FM173"/>
      <c r="FN173"/>
      <c r="FO173"/>
      <c r="FP173" s="82"/>
      <c r="FQ173"/>
      <c r="FR173" s="93">
        <v>36670</v>
      </c>
      <c r="FS173" s="90">
        <v>4.9344000000000001</v>
      </c>
      <c r="FT173" s="72">
        <f t="shared" si="232"/>
        <v>225.30502093120231</v>
      </c>
      <c r="FU173" s="72">
        <f t="shared" si="233"/>
        <v>0</v>
      </c>
      <c r="FV173" s="91">
        <f t="shared" si="200"/>
        <v>323.17752202371662</v>
      </c>
      <c r="FW173" s="91">
        <f t="shared" si="201"/>
        <v>0</v>
      </c>
      <c r="FX173"/>
      <c r="FY173"/>
      <c r="FZ173"/>
      <c r="GA173"/>
      <c r="GB173"/>
      <c r="GC173"/>
      <c r="GD173" s="82"/>
      <c r="GE173"/>
      <c r="GF173" s="93">
        <v>36670</v>
      </c>
      <c r="GG173" s="90">
        <v>4.9344000000000001</v>
      </c>
      <c r="GH173" s="72">
        <f t="shared" si="234"/>
        <v>0</v>
      </c>
      <c r="GI173" s="72">
        <f t="shared" si="235"/>
        <v>152.90533230792983</v>
      </c>
      <c r="GJ173" s="91">
        <f t="shared" si="202"/>
        <v>0</v>
      </c>
      <c r="GK173" s="91">
        <f t="shared" si="203"/>
        <v>-212.44666870863773</v>
      </c>
      <c r="GL173"/>
      <c r="GM173"/>
      <c r="GN173"/>
      <c r="GO173"/>
      <c r="GP173"/>
      <c r="GQ173"/>
      <c r="GS173"/>
      <c r="GT173" s="93">
        <v>36670</v>
      </c>
      <c r="GU173" s="90">
        <v>4.9344000000000001</v>
      </c>
      <c r="GV173" s="72">
        <f t="shared" si="236"/>
        <v>0</v>
      </c>
      <c r="GW173" s="72">
        <f t="shared" si="237"/>
        <v>15.779592519496752</v>
      </c>
      <c r="GX173" s="91">
        <f t="shared" si="204"/>
        <v>0</v>
      </c>
      <c r="GY173" s="91">
        <f t="shared" si="205"/>
        <v>-21.924165846588792</v>
      </c>
      <c r="GZ173"/>
      <c r="HA173"/>
      <c r="HB173"/>
      <c r="HC173"/>
      <c r="HD173"/>
      <c r="HE173"/>
      <c r="HG173"/>
      <c r="HH173" s="93">
        <v>36670</v>
      </c>
      <c r="HI173" s="90">
        <v>4.9344000000000001</v>
      </c>
      <c r="HJ173" s="72">
        <f t="shared" si="238"/>
        <v>58.524995543201172</v>
      </c>
      <c r="HK173" s="72">
        <f t="shared" si="239"/>
        <v>0</v>
      </c>
      <c r="HL173" s="91">
        <f t="shared" si="206"/>
        <v>83.948253607167771</v>
      </c>
      <c r="HM173" s="91">
        <f t="shared" si="207"/>
        <v>0</v>
      </c>
      <c r="HN173"/>
      <c r="HO173"/>
      <c r="HP173"/>
      <c r="HQ173"/>
      <c r="HR173"/>
      <c r="HS173"/>
    </row>
    <row r="174" spans="2:227" x14ac:dyDescent="0.2">
      <c r="B174" s="93">
        <v>36671</v>
      </c>
      <c r="C174" s="90">
        <v>5.0542999999999996</v>
      </c>
      <c r="D174" s="72">
        <f t="shared" si="214"/>
        <v>58.524995543201172</v>
      </c>
      <c r="E174" s="72">
        <f t="shared" si="215"/>
        <v>0</v>
      </c>
      <c r="F174" s="91">
        <f t="shared" si="176"/>
        <v>90.965400572797563</v>
      </c>
      <c r="G174" s="91">
        <f t="shared" si="177"/>
        <v>0</v>
      </c>
      <c r="P174" s="93">
        <v>36306</v>
      </c>
      <c r="Q174" s="90">
        <v>2.7553000000000001</v>
      </c>
      <c r="R174" s="72">
        <f t="shared" si="208"/>
        <v>0</v>
      </c>
      <c r="S174" s="72">
        <f t="shared" si="209"/>
        <v>15.779592519496752</v>
      </c>
      <c r="T174" s="91">
        <f t="shared" si="178"/>
        <v>0</v>
      </c>
      <c r="U174" s="91">
        <f t="shared" si="179"/>
        <v>4.5713479528982068</v>
      </c>
      <c r="AE174" s="93">
        <v>35941</v>
      </c>
      <c r="AF174" s="90">
        <v>1.7014</v>
      </c>
      <c r="AG174" s="72">
        <f t="shared" si="210"/>
        <v>0</v>
      </c>
      <c r="AH174" s="72">
        <f t="shared" si="211"/>
        <v>152.90533230792983</v>
      </c>
      <c r="AI174" s="91">
        <f t="shared" si="180"/>
        <v>0</v>
      </c>
      <c r="AJ174" s="91">
        <f t="shared" si="181"/>
        <v>128.9909383349696</v>
      </c>
      <c r="AT174" s="93">
        <v>35576</v>
      </c>
      <c r="AU174" s="90">
        <v>1.6789000000000001</v>
      </c>
      <c r="AV174" s="72">
        <f t="shared" si="212"/>
        <v>225.30502093120231</v>
      </c>
      <c r="AW174" s="72">
        <f t="shared" si="213"/>
        <v>0</v>
      </c>
      <c r="AX174" s="91">
        <f t="shared" si="182"/>
        <v>-72.345442221009051</v>
      </c>
      <c r="AY174" s="91">
        <f t="shared" si="183"/>
        <v>0</v>
      </c>
      <c r="BI174" s="93">
        <v>35210</v>
      </c>
      <c r="BJ174" s="90">
        <v>1.0691999999999999</v>
      </c>
      <c r="BK174" s="72">
        <f t="shared" si="216"/>
        <v>1.242913109412378</v>
      </c>
      <c r="BL174" s="72">
        <f t="shared" si="217"/>
        <v>0</v>
      </c>
      <c r="BM174" s="91">
        <f t="shared" si="184"/>
        <v>-1.1569035222410415</v>
      </c>
      <c r="BN174" s="91">
        <f t="shared" si="185"/>
        <v>0</v>
      </c>
      <c r="BV174" s="82"/>
      <c r="BW174"/>
      <c r="BX174" s="93">
        <v>36671</v>
      </c>
      <c r="BY174" s="90">
        <v>5.0542999999999996</v>
      </c>
      <c r="BZ174" s="72">
        <f t="shared" si="218"/>
        <v>24.074686532314082</v>
      </c>
      <c r="CA174" s="72">
        <f t="shared" si="219"/>
        <v>0</v>
      </c>
      <c r="CB174" s="91">
        <f t="shared" si="186"/>
        <v>37.419285277175767</v>
      </c>
      <c r="CC174" s="91">
        <f t="shared" si="187"/>
        <v>0</v>
      </c>
      <c r="CD174"/>
      <c r="CE174"/>
      <c r="CF174"/>
      <c r="CG174"/>
      <c r="CH174"/>
      <c r="CI174"/>
      <c r="CJ174" s="82"/>
      <c r="CK174"/>
      <c r="CL174" s="93">
        <v>36671</v>
      </c>
      <c r="CM174" s="90">
        <v>5.0542999999999996</v>
      </c>
      <c r="CN174" s="72">
        <f t="shared" si="220"/>
        <v>0</v>
      </c>
      <c r="CO174" s="72">
        <f t="shared" si="221"/>
        <v>85.558355672921124</v>
      </c>
      <c r="CP174" s="91">
        <f t="shared" si="188"/>
        <v>0</v>
      </c>
      <c r="CQ174" s="91">
        <f t="shared" si="189"/>
        <v>-129.13322621713982</v>
      </c>
      <c r="CR174"/>
      <c r="CS174"/>
      <c r="CT174"/>
      <c r="CU174"/>
      <c r="CV174"/>
      <c r="CW174"/>
      <c r="CX174" s="82"/>
      <c r="CY174"/>
      <c r="CZ174" s="93">
        <v>36671</v>
      </c>
      <c r="DA174" s="90">
        <v>5.0542999999999996</v>
      </c>
      <c r="DB174" s="72">
        <f t="shared" si="222"/>
        <v>0</v>
      </c>
      <c r="DC174" s="72">
        <f t="shared" si="223"/>
        <v>90.084180582194435</v>
      </c>
      <c r="DD174" s="91">
        <f t="shared" si="190"/>
        <v>0</v>
      </c>
      <c r="DE174" s="91">
        <f t="shared" si="191"/>
        <v>-135.96405375270604</v>
      </c>
      <c r="DF174"/>
      <c r="DG174"/>
      <c r="DH174"/>
      <c r="DI174"/>
      <c r="DJ174"/>
      <c r="DK174"/>
      <c r="DL174" s="82"/>
      <c r="DM174"/>
      <c r="DN174" s="93">
        <v>36671</v>
      </c>
      <c r="DO174" s="90">
        <v>5.0542999999999996</v>
      </c>
      <c r="DP174" s="72">
        <f t="shared" si="224"/>
        <v>0</v>
      </c>
      <c r="DQ174" s="72">
        <f t="shared" si="225"/>
        <v>14.698798511311907</v>
      </c>
      <c r="DR174" s="91">
        <f t="shared" si="192"/>
        <v>0</v>
      </c>
      <c r="DS174" s="91">
        <f t="shared" si="193"/>
        <v>-22.184896593123057</v>
      </c>
      <c r="DT174"/>
      <c r="DU174"/>
      <c r="DV174"/>
      <c r="DW174"/>
      <c r="DX174"/>
      <c r="DY174"/>
      <c r="DZ174" s="82"/>
      <c r="EA174"/>
      <c r="EB174" s="93">
        <v>36671</v>
      </c>
      <c r="EC174" s="90">
        <v>5.0542999999999996</v>
      </c>
      <c r="ED174" s="72">
        <f t="shared" si="226"/>
        <v>0</v>
      </c>
      <c r="EE174" s="72">
        <f t="shared" si="227"/>
        <v>71.508033566520069</v>
      </c>
      <c r="EF174" s="91">
        <f t="shared" si="194"/>
        <v>0</v>
      </c>
      <c r="EG174" s="91">
        <f t="shared" si="195"/>
        <v>-107.92707506194871</v>
      </c>
      <c r="EH174"/>
      <c r="EI174"/>
      <c r="EJ174"/>
      <c r="EK174"/>
      <c r="EL174"/>
      <c r="EM174"/>
      <c r="EN174" s="82"/>
      <c r="EO174"/>
      <c r="EP174" s="93">
        <v>36671</v>
      </c>
      <c r="EQ174" s="90">
        <v>5.0542999999999996</v>
      </c>
      <c r="ER174" s="72">
        <f t="shared" si="228"/>
        <v>120.19780363524066</v>
      </c>
      <c r="ES174" s="72">
        <f t="shared" si="229"/>
        <v>0</v>
      </c>
      <c r="ET174" s="91">
        <f t="shared" si="196"/>
        <v>186.82344619025451</v>
      </c>
      <c r="EU174" s="91">
        <f t="shared" si="197"/>
        <v>0</v>
      </c>
      <c r="EV174"/>
      <c r="EW174"/>
      <c r="EX174"/>
      <c r="EY174"/>
      <c r="EZ174"/>
      <c r="FA174"/>
      <c r="FB174" s="82"/>
      <c r="FC174"/>
      <c r="FD174" s="93">
        <v>36671</v>
      </c>
      <c r="FE174" s="90">
        <v>5.0542999999999996</v>
      </c>
      <c r="FF174" s="72">
        <f t="shared" si="230"/>
        <v>1.242913109412378</v>
      </c>
      <c r="FG174" s="72">
        <f t="shared" si="231"/>
        <v>0</v>
      </c>
      <c r="FH174" s="91">
        <f t="shared" si="198"/>
        <v>1.9318598459596585</v>
      </c>
      <c r="FI174" s="91">
        <f t="shared" si="199"/>
        <v>0</v>
      </c>
      <c r="FJ174"/>
      <c r="FK174"/>
      <c r="FL174"/>
      <c r="FM174"/>
      <c r="FN174"/>
      <c r="FO174"/>
      <c r="FP174" s="82"/>
      <c r="FQ174"/>
      <c r="FR174" s="93">
        <v>36671</v>
      </c>
      <c r="FS174" s="90">
        <v>5.0542999999999996</v>
      </c>
      <c r="FT174" s="72">
        <f t="shared" si="232"/>
        <v>225.30502093120231</v>
      </c>
      <c r="FU174" s="72">
        <f t="shared" si="233"/>
        <v>0</v>
      </c>
      <c r="FV174" s="91">
        <f t="shared" si="200"/>
        <v>350.19159403336766</v>
      </c>
      <c r="FW174" s="91">
        <f t="shared" si="201"/>
        <v>0</v>
      </c>
      <c r="FX174"/>
      <c r="FY174"/>
      <c r="FZ174"/>
      <c r="GA174"/>
      <c r="GB174"/>
      <c r="GC174"/>
      <c r="GD174" s="82"/>
      <c r="GE174"/>
      <c r="GF174" s="93">
        <v>36671</v>
      </c>
      <c r="GG174" s="90">
        <v>5.0542999999999996</v>
      </c>
      <c r="GH174" s="72">
        <f t="shared" si="234"/>
        <v>0</v>
      </c>
      <c r="GI174" s="72">
        <f t="shared" si="235"/>
        <v>152.90533230792983</v>
      </c>
      <c r="GJ174" s="91">
        <f t="shared" si="202"/>
        <v>0</v>
      </c>
      <c r="GK174" s="91">
        <f t="shared" si="203"/>
        <v>-230.78001805235843</v>
      </c>
      <c r="GL174"/>
      <c r="GM174"/>
      <c r="GN174"/>
      <c r="GO174"/>
      <c r="GP174"/>
      <c r="GQ174"/>
      <c r="GS174"/>
      <c r="GT174" s="93">
        <v>36671</v>
      </c>
      <c r="GU174" s="90">
        <v>5.0542999999999996</v>
      </c>
      <c r="GV174" s="72">
        <f t="shared" si="236"/>
        <v>0</v>
      </c>
      <c r="GW174" s="72">
        <f t="shared" si="237"/>
        <v>15.779592519496752</v>
      </c>
      <c r="GX174" s="91">
        <f t="shared" si="204"/>
        <v>0</v>
      </c>
      <c r="GY174" s="91">
        <f t="shared" si="205"/>
        <v>-23.816138989676443</v>
      </c>
      <c r="GZ174"/>
      <c r="HA174"/>
      <c r="HB174"/>
      <c r="HC174"/>
      <c r="HD174"/>
      <c r="HE174"/>
      <c r="HG174"/>
      <c r="HH174" s="93">
        <v>36671</v>
      </c>
      <c r="HI174" s="90">
        <v>5.0542999999999996</v>
      </c>
      <c r="HJ174" s="72">
        <f t="shared" si="238"/>
        <v>58.524995543201172</v>
      </c>
      <c r="HK174" s="72">
        <f t="shared" si="239"/>
        <v>0</v>
      </c>
      <c r="HL174" s="91">
        <f t="shared" si="206"/>
        <v>90.965400572797563</v>
      </c>
      <c r="HM174" s="91">
        <f t="shared" si="207"/>
        <v>0</v>
      </c>
      <c r="HN174"/>
      <c r="HO174"/>
      <c r="HP174"/>
      <c r="HQ174"/>
      <c r="HR174"/>
      <c r="HS174"/>
    </row>
    <row r="175" spans="2:227" x14ac:dyDescent="0.2">
      <c r="B175" s="93">
        <v>36672</v>
      </c>
      <c r="C175" s="90">
        <v>5.1406000000000001</v>
      </c>
      <c r="D175" s="72">
        <f t="shared" si="214"/>
        <v>58.524995543201172</v>
      </c>
      <c r="E175" s="72">
        <f t="shared" si="215"/>
        <v>0</v>
      </c>
      <c r="F175" s="91">
        <f t="shared" si="176"/>
        <v>96.01610768817585</v>
      </c>
      <c r="G175" s="91">
        <f t="shared" si="177"/>
        <v>0</v>
      </c>
      <c r="P175" s="93">
        <v>36307</v>
      </c>
      <c r="Q175" s="90">
        <v>2.778</v>
      </c>
      <c r="R175" s="72">
        <f t="shared" si="208"/>
        <v>0</v>
      </c>
      <c r="S175" s="72">
        <f t="shared" si="209"/>
        <v>15.779592519496752</v>
      </c>
      <c r="T175" s="91">
        <f t="shared" si="178"/>
        <v>0</v>
      </c>
      <c r="U175" s="91">
        <f t="shared" si="179"/>
        <v>4.2131512027056317</v>
      </c>
      <c r="AE175" s="93">
        <v>35942</v>
      </c>
      <c r="AF175" s="90">
        <v>1.7020999999999999</v>
      </c>
      <c r="AG175" s="72">
        <f t="shared" si="210"/>
        <v>0</v>
      </c>
      <c r="AH175" s="72">
        <f t="shared" si="211"/>
        <v>152.90533230792983</v>
      </c>
      <c r="AI175" s="91">
        <f t="shared" si="180"/>
        <v>0</v>
      </c>
      <c r="AJ175" s="91">
        <f t="shared" si="181"/>
        <v>128.88390460235405</v>
      </c>
      <c r="AT175" s="93">
        <v>35577</v>
      </c>
      <c r="AU175" s="90">
        <v>1.6798999999999999</v>
      </c>
      <c r="AV175" s="72">
        <f t="shared" si="212"/>
        <v>225.30502093120231</v>
      </c>
      <c r="AW175" s="72">
        <f t="shared" si="213"/>
        <v>0</v>
      </c>
      <c r="AX175" s="91">
        <f t="shared" si="182"/>
        <v>-72.120137200077863</v>
      </c>
      <c r="AY175" s="91">
        <f t="shared" si="183"/>
        <v>0</v>
      </c>
      <c r="BI175" s="93">
        <v>35211</v>
      </c>
      <c r="BJ175" s="90">
        <v>1.0699000000000001</v>
      </c>
      <c r="BK175" s="72">
        <f t="shared" si="216"/>
        <v>1.242913109412378</v>
      </c>
      <c r="BL175" s="72">
        <f t="shared" si="217"/>
        <v>0</v>
      </c>
      <c r="BM175" s="91">
        <f t="shared" si="184"/>
        <v>-1.1560334830644527</v>
      </c>
      <c r="BN175" s="91">
        <f t="shared" si="185"/>
        <v>0</v>
      </c>
      <c r="BV175" s="82"/>
      <c r="BW175"/>
      <c r="BX175" s="93">
        <v>36672</v>
      </c>
      <c r="BY175" s="90">
        <v>5.1406000000000001</v>
      </c>
      <c r="BZ175" s="72">
        <f t="shared" si="218"/>
        <v>24.074686532314082</v>
      </c>
      <c r="CA175" s="72">
        <f t="shared" si="219"/>
        <v>0</v>
      </c>
      <c r="CB175" s="91">
        <f t="shared" si="186"/>
        <v>39.496930724914485</v>
      </c>
      <c r="CC175" s="91">
        <f t="shared" si="187"/>
        <v>0</v>
      </c>
      <c r="CD175"/>
      <c r="CE175"/>
      <c r="CF175"/>
      <c r="CG175"/>
      <c r="CH175"/>
      <c r="CI175"/>
      <c r="CJ175" s="82"/>
      <c r="CK175"/>
      <c r="CL175" s="93">
        <v>36672</v>
      </c>
      <c r="CM175" s="90">
        <v>5.1406000000000001</v>
      </c>
      <c r="CN175" s="72">
        <f t="shared" si="220"/>
        <v>0</v>
      </c>
      <c r="CO175" s="72">
        <f t="shared" si="221"/>
        <v>85.558355672921124</v>
      </c>
      <c r="CP175" s="91">
        <f t="shared" si="188"/>
        <v>0</v>
      </c>
      <c r="CQ175" s="91">
        <f t="shared" si="189"/>
        <v>-136.51691231171296</v>
      </c>
      <c r="CR175"/>
      <c r="CS175"/>
      <c r="CT175"/>
      <c r="CU175"/>
      <c r="CV175"/>
      <c r="CW175"/>
      <c r="CX175" s="82"/>
      <c r="CY175"/>
      <c r="CZ175" s="93">
        <v>36672</v>
      </c>
      <c r="DA175" s="90">
        <v>5.1406000000000001</v>
      </c>
      <c r="DB175" s="72">
        <f t="shared" si="222"/>
        <v>0</v>
      </c>
      <c r="DC175" s="72">
        <f t="shared" si="223"/>
        <v>90.084180582194435</v>
      </c>
      <c r="DD175" s="91">
        <f t="shared" si="190"/>
        <v>0</v>
      </c>
      <c r="DE175" s="91">
        <f t="shared" si="191"/>
        <v>-143.73831853694946</v>
      </c>
      <c r="DF175"/>
      <c r="DG175"/>
      <c r="DH175"/>
      <c r="DI175"/>
      <c r="DJ175"/>
      <c r="DK175"/>
      <c r="DL175" s="82"/>
      <c r="DM175"/>
      <c r="DN175" s="93">
        <v>36672</v>
      </c>
      <c r="DO175" s="90">
        <v>5.1406000000000001</v>
      </c>
      <c r="DP175" s="72">
        <f t="shared" si="224"/>
        <v>0</v>
      </c>
      <c r="DQ175" s="72">
        <f t="shared" si="225"/>
        <v>14.698798511311907</v>
      </c>
      <c r="DR175" s="91">
        <f t="shared" si="192"/>
        <v>0</v>
      </c>
      <c r="DS175" s="91">
        <f t="shared" si="193"/>
        <v>-23.45340290464928</v>
      </c>
      <c r="DT175"/>
      <c r="DU175"/>
      <c r="DV175"/>
      <c r="DW175"/>
      <c r="DX175"/>
      <c r="DY175"/>
      <c r="DZ175" s="82"/>
      <c r="EA175"/>
      <c r="EB175" s="93">
        <v>36672</v>
      </c>
      <c r="EC175" s="90">
        <v>5.1406000000000001</v>
      </c>
      <c r="ED175" s="72">
        <f t="shared" si="226"/>
        <v>0</v>
      </c>
      <c r="EE175" s="72">
        <f t="shared" si="227"/>
        <v>71.508033566520069</v>
      </c>
      <c r="EF175" s="91">
        <f t="shared" si="194"/>
        <v>0</v>
      </c>
      <c r="EG175" s="91">
        <f t="shared" si="195"/>
        <v>-114.09821835873943</v>
      </c>
      <c r="EH175"/>
      <c r="EI175"/>
      <c r="EJ175"/>
      <c r="EK175"/>
      <c r="EL175"/>
      <c r="EM175"/>
      <c r="EN175" s="82"/>
      <c r="EO175"/>
      <c r="EP175" s="93">
        <v>36672</v>
      </c>
      <c r="EQ175" s="90">
        <v>5.1406000000000001</v>
      </c>
      <c r="ER175" s="72">
        <f t="shared" si="228"/>
        <v>120.19780363524066</v>
      </c>
      <c r="ES175" s="72">
        <f t="shared" si="229"/>
        <v>0</v>
      </c>
      <c r="ET175" s="91">
        <f t="shared" si="196"/>
        <v>197.19651664397583</v>
      </c>
      <c r="EU175" s="91">
        <f t="shared" si="197"/>
        <v>0</v>
      </c>
      <c r="EV175"/>
      <c r="EW175"/>
      <c r="EX175"/>
      <c r="EY175"/>
      <c r="EZ175"/>
      <c r="FA175"/>
      <c r="FB175" s="82"/>
      <c r="FC175"/>
      <c r="FD175" s="93">
        <v>36672</v>
      </c>
      <c r="FE175" s="90">
        <v>5.1406000000000001</v>
      </c>
      <c r="FF175" s="72">
        <f t="shared" si="230"/>
        <v>1.242913109412378</v>
      </c>
      <c r="FG175" s="72">
        <f t="shared" si="231"/>
        <v>0</v>
      </c>
      <c r="FH175" s="91">
        <f t="shared" si="198"/>
        <v>2.0391232473019474</v>
      </c>
      <c r="FI175" s="91">
        <f t="shared" si="199"/>
        <v>0</v>
      </c>
      <c r="FJ175"/>
      <c r="FK175"/>
      <c r="FL175"/>
      <c r="FM175"/>
      <c r="FN175"/>
      <c r="FO175"/>
      <c r="FP175" s="82"/>
      <c r="FQ175"/>
      <c r="FR175" s="93">
        <v>36672</v>
      </c>
      <c r="FS175" s="90">
        <v>5.1406000000000001</v>
      </c>
      <c r="FT175" s="72">
        <f t="shared" si="232"/>
        <v>225.30502093120231</v>
      </c>
      <c r="FU175" s="72">
        <f t="shared" si="233"/>
        <v>0</v>
      </c>
      <c r="FV175" s="91">
        <f t="shared" si="200"/>
        <v>369.63541733973051</v>
      </c>
      <c r="FW175" s="91">
        <f t="shared" si="201"/>
        <v>0</v>
      </c>
      <c r="FX175"/>
      <c r="FY175"/>
      <c r="FZ175"/>
      <c r="GA175"/>
      <c r="GB175"/>
      <c r="GC175"/>
      <c r="GD175" s="82"/>
      <c r="GE175"/>
      <c r="GF175" s="93">
        <v>36672</v>
      </c>
      <c r="GG175" s="90">
        <v>5.1406000000000001</v>
      </c>
      <c r="GH175" s="72">
        <f t="shared" si="234"/>
        <v>0</v>
      </c>
      <c r="GI175" s="72">
        <f t="shared" si="235"/>
        <v>152.90533230792983</v>
      </c>
      <c r="GJ175" s="91">
        <f t="shared" si="202"/>
        <v>0</v>
      </c>
      <c r="GK175" s="91">
        <f t="shared" si="203"/>
        <v>-243.97574823053284</v>
      </c>
      <c r="GL175"/>
      <c r="GM175"/>
      <c r="GN175"/>
      <c r="GO175"/>
      <c r="GP175"/>
      <c r="GQ175"/>
      <c r="GS175"/>
      <c r="GT175" s="93">
        <v>36672</v>
      </c>
      <c r="GU175" s="90">
        <v>5.1406000000000001</v>
      </c>
      <c r="GV175" s="72">
        <f t="shared" si="236"/>
        <v>0</v>
      </c>
      <c r="GW175" s="72">
        <f t="shared" si="237"/>
        <v>15.779592519496752</v>
      </c>
      <c r="GX175" s="91">
        <f t="shared" si="204"/>
        <v>0</v>
      </c>
      <c r="GY175" s="91">
        <f t="shared" si="205"/>
        <v>-25.17791782410902</v>
      </c>
      <c r="GZ175"/>
      <c r="HA175"/>
      <c r="HB175"/>
      <c r="HC175"/>
      <c r="HD175"/>
      <c r="HE175"/>
      <c r="HG175"/>
      <c r="HH175" s="93">
        <v>36672</v>
      </c>
      <c r="HI175" s="90">
        <v>5.1406000000000001</v>
      </c>
      <c r="HJ175" s="72">
        <f t="shared" si="238"/>
        <v>58.524995543201172</v>
      </c>
      <c r="HK175" s="72">
        <f t="shared" si="239"/>
        <v>0</v>
      </c>
      <c r="HL175" s="91">
        <f t="shared" si="206"/>
        <v>96.01610768817585</v>
      </c>
      <c r="HM175" s="91">
        <f t="shared" si="207"/>
        <v>0</v>
      </c>
      <c r="HN175"/>
      <c r="HO175"/>
      <c r="HP175"/>
      <c r="HQ175"/>
      <c r="HR175"/>
      <c r="HS175"/>
    </row>
    <row r="176" spans="2:227" x14ac:dyDescent="0.2">
      <c r="B176" s="93">
        <v>36673</v>
      </c>
      <c r="C176" s="90">
        <v>5.1205999999999996</v>
      </c>
      <c r="D176" s="72">
        <f t="shared" si="214"/>
        <v>58.524995543201172</v>
      </c>
      <c r="E176" s="72">
        <f t="shared" si="215"/>
        <v>0</v>
      </c>
      <c r="F176" s="91">
        <f t="shared" si="176"/>
        <v>94.845607777311798</v>
      </c>
      <c r="G176" s="91">
        <f t="shared" si="177"/>
        <v>0</v>
      </c>
      <c r="P176" s="93">
        <v>36308</v>
      </c>
      <c r="Q176" s="90">
        <v>2.7519999999999998</v>
      </c>
      <c r="R176" s="72">
        <f t="shared" si="208"/>
        <v>0</v>
      </c>
      <c r="S176" s="72">
        <f t="shared" si="209"/>
        <v>15.779592519496752</v>
      </c>
      <c r="T176" s="91">
        <f t="shared" si="178"/>
        <v>0</v>
      </c>
      <c r="U176" s="91">
        <f t="shared" si="179"/>
        <v>4.6234206082125509</v>
      </c>
      <c r="AE176" s="93">
        <v>35943</v>
      </c>
      <c r="AF176" s="90">
        <v>1.7283999999999999</v>
      </c>
      <c r="AG176" s="72">
        <f t="shared" si="210"/>
        <v>0</v>
      </c>
      <c r="AH176" s="72">
        <f t="shared" si="211"/>
        <v>152.90533230792983</v>
      </c>
      <c r="AI176" s="91">
        <f t="shared" si="180"/>
        <v>0</v>
      </c>
      <c r="AJ176" s="91">
        <f t="shared" si="181"/>
        <v>124.8624943626555</v>
      </c>
      <c r="AT176" s="93">
        <v>35578</v>
      </c>
      <c r="AU176" s="90">
        <v>1.667</v>
      </c>
      <c r="AV176" s="72">
        <f t="shared" si="212"/>
        <v>225.30502093120231</v>
      </c>
      <c r="AW176" s="72">
        <f t="shared" si="213"/>
        <v>0</v>
      </c>
      <c r="AX176" s="91">
        <f t="shared" si="182"/>
        <v>-75.026571970090359</v>
      </c>
      <c r="AY176" s="91">
        <f t="shared" si="183"/>
        <v>0</v>
      </c>
      <c r="BI176" s="93">
        <v>35212</v>
      </c>
      <c r="BJ176" s="90">
        <v>1.0764</v>
      </c>
      <c r="BK176" s="72">
        <f t="shared" si="216"/>
        <v>1.242913109412378</v>
      </c>
      <c r="BL176" s="72">
        <f t="shared" si="217"/>
        <v>0</v>
      </c>
      <c r="BM176" s="91">
        <f t="shared" si="184"/>
        <v>-1.1479545478532722</v>
      </c>
      <c r="BN176" s="91">
        <f t="shared" si="185"/>
        <v>0</v>
      </c>
      <c r="BV176" s="82"/>
      <c r="BW176"/>
      <c r="BX176" s="93">
        <v>36673</v>
      </c>
      <c r="BY176" s="90">
        <v>5.1205999999999996</v>
      </c>
      <c r="BZ176" s="72">
        <f t="shared" si="218"/>
        <v>24.074686532314082</v>
      </c>
      <c r="CA176" s="72">
        <f t="shared" si="219"/>
        <v>0</v>
      </c>
      <c r="CB176" s="91">
        <f t="shared" si="186"/>
        <v>39.015436994268192</v>
      </c>
      <c r="CC176" s="91">
        <f t="shared" si="187"/>
        <v>0</v>
      </c>
      <c r="CD176"/>
      <c r="CE176"/>
      <c r="CF176"/>
      <c r="CG176"/>
      <c r="CH176"/>
      <c r="CI176"/>
      <c r="CJ176" s="82"/>
      <c r="CK176"/>
      <c r="CL176" s="93">
        <v>36673</v>
      </c>
      <c r="CM176" s="90">
        <v>5.1205999999999996</v>
      </c>
      <c r="CN176" s="72">
        <f t="shared" si="220"/>
        <v>0</v>
      </c>
      <c r="CO176" s="72">
        <f t="shared" si="221"/>
        <v>85.558355672921124</v>
      </c>
      <c r="CP176" s="91">
        <f t="shared" si="188"/>
        <v>0</v>
      </c>
      <c r="CQ176" s="91">
        <f t="shared" si="189"/>
        <v>-134.8057451982545</v>
      </c>
      <c r="CR176"/>
      <c r="CS176"/>
      <c r="CT176"/>
      <c r="CU176"/>
      <c r="CV176"/>
      <c r="CW176"/>
      <c r="CX176" s="82"/>
      <c r="CY176"/>
      <c r="CZ176" s="93">
        <v>36673</v>
      </c>
      <c r="DA176" s="90">
        <v>5.1205999999999996</v>
      </c>
      <c r="DB176" s="72">
        <f t="shared" si="222"/>
        <v>0</v>
      </c>
      <c r="DC176" s="72">
        <f t="shared" si="223"/>
        <v>90.084180582194435</v>
      </c>
      <c r="DD176" s="91">
        <f t="shared" si="190"/>
        <v>0</v>
      </c>
      <c r="DE176" s="91">
        <f t="shared" si="191"/>
        <v>-141.93663492530553</v>
      </c>
      <c r="DF176"/>
      <c r="DG176"/>
      <c r="DH176"/>
      <c r="DI176"/>
      <c r="DJ176"/>
      <c r="DK176"/>
      <c r="DL176" s="82"/>
      <c r="DM176"/>
      <c r="DN176" s="93">
        <v>36673</v>
      </c>
      <c r="DO176" s="90">
        <v>5.1205999999999996</v>
      </c>
      <c r="DP176" s="72">
        <f t="shared" si="224"/>
        <v>0</v>
      </c>
      <c r="DQ176" s="72">
        <f t="shared" si="225"/>
        <v>14.698798511311907</v>
      </c>
      <c r="DR176" s="91">
        <f t="shared" si="192"/>
        <v>0</v>
      </c>
      <c r="DS176" s="91">
        <f t="shared" si="193"/>
        <v>-23.159426934423035</v>
      </c>
      <c r="DT176"/>
      <c r="DU176"/>
      <c r="DV176"/>
      <c r="DW176"/>
      <c r="DX176"/>
      <c r="DY176"/>
      <c r="DZ176" s="82"/>
      <c r="EA176"/>
      <c r="EB176" s="93">
        <v>36673</v>
      </c>
      <c r="EC176" s="90">
        <v>5.1205999999999996</v>
      </c>
      <c r="ED176" s="72">
        <f t="shared" si="226"/>
        <v>0</v>
      </c>
      <c r="EE176" s="72">
        <f t="shared" si="227"/>
        <v>71.508033566520069</v>
      </c>
      <c r="EF176" s="91">
        <f t="shared" si="194"/>
        <v>0</v>
      </c>
      <c r="EG176" s="91">
        <f t="shared" si="195"/>
        <v>-112.668057687409</v>
      </c>
      <c r="EH176"/>
      <c r="EI176"/>
      <c r="EJ176"/>
      <c r="EK176"/>
      <c r="EL176"/>
      <c r="EM176"/>
      <c r="EN176" s="82"/>
      <c r="EO176"/>
      <c r="EP176" s="93">
        <v>36673</v>
      </c>
      <c r="EQ176" s="90">
        <v>5.1205999999999996</v>
      </c>
      <c r="ER176" s="72">
        <f t="shared" si="228"/>
        <v>120.19780363524066</v>
      </c>
      <c r="ES176" s="72">
        <f t="shared" si="229"/>
        <v>0</v>
      </c>
      <c r="ET176" s="91">
        <f t="shared" si="196"/>
        <v>194.79256057127097</v>
      </c>
      <c r="EU176" s="91">
        <f t="shared" si="197"/>
        <v>0</v>
      </c>
      <c r="EV176"/>
      <c r="EW176"/>
      <c r="EX176"/>
      <c r="EY176"/>
      <c r="EZ176"/>
      <c r="FA176"/>
      <c r="FB176" s="82"/>
      <c r="FC176"/>
      <c r="FD176" s="93">
        <v>36673</v>
      </c>
      <c r="FE176" s="90">
        <v>5.1205999999999996</v>
      </c>
      <c r="FF176" s="72">
        <f t="shared" si="230"/>
        <v>1.242913109412378</v>
      </c>
      <c r="FG176" s="72">
        <f t="shared" si="231"/>
        <v>0</v>
      </c>
      <c r="FH176" s="91">
        <f t="shared" si="198"/>
        <v>2.0142649851136993</v>
      </c>
      <c r="FI176" s="91">
        <f t="shared" si="199"/>
        <v>0</v>
      </c>
      <c r="FJ176"/>
      <c r="FK176"/>
      <c r="FL176"/>
      <c r="FM176"/>
      <c r="FN176"/>
      <c r="FO176"/>
      <c r="FP176" s="82"/>
      <c r="FQ176"/>
      <c r="FR176" s="93">
        <v>36673</v>
      </c>
      <c r="FS176" s="90">
        <v>5.1205999999999996</v>
      </c>
      <c r="FT176" s="72">
        <f t="shared" si="232"/>
        <v>225.30502093120231</v>
      </c>
      <c r="FU176" s="72">
        <f t="shared" si="233"/>
        <v>0</v>
      </c>
      <c r="FV176" s="91">
        <f t="shared" si="200"/>
        <v>365.12931692110635</v>
      </c>
      <c r="FW176" s="91">
        <f t="shared" si="201"/>
        <v>0</v>
      </c>
      <c r="FX176"/>
      <c r="FY176"/>
      <c r="FZ176"/>
      <c r="GA176"/>
      <c r="GB176"/>
      <c r="GC176"/>
      <c r="GD176" s="82"/>
      <c r="GE176"/>
      <c r="GF176" s="93">
        <v>36673</v>
      </c>
      <c r="GG176" s="90">
        <v>5.1205999999999996</v>
      </c>
      <c r="GH176" s="72">
        <f t="shared" si="234"/>
        <v>0</v>
      </c>
      <c r="GI176" s="72">
        <f t="shared" si="235"/>
        <v>152.90533230792983</v>
      </c>
      <c r="GJ176" s="91">
        <f t="shared" si="202"/>
        <v>0</v>
      </c>
      <c r="GK176" s="91">
        <f t="shared" si="203"/>
        <v>-240.91764158437419</v>
      </c>
      <c r="GL176"/>
      <c r="GM176"/>
      <c r="GN176"/>
      <c r="GO176"/>
      <c r="GP176"/>
      <c r="GQ176"/>
      <c r="GS176"/>
      <c r="GT176" s="93">
        <v>36673</v>
      </c>
      <c r="GU176" s="90">
        <v>5.1205999999999996</v>
      </c>
      <c r="GV176" s="72">
        <f t="shared" si="236"/>
        <v>0</v>
      </c>
      <c r="GW176" s="72">
        <f t="shared" si="237"/>
        <v>15.779592519496752</v>
      </c>
      <c r="GX176" s="91">
        <f t="shared" si="204"/>
        <v>0</v>
      </c>
      <c r="GY176" s="91">
        <f t="shared" si="205"/>
        <v>-24.862325973719077</v>
      </c>
      <c r="GZ176"/>
      <c r="HA176"/>
      <c r="HB176"/>
      <c r="HC176"/>
      <c r="HD176"/>
      <c r="HE176"/>
      <c r="HG176"/>
      <c r="HH176" s="93">
        <v>36673</v>
      </c>
      <c r="HI176" s="90">
        <v>5.1205999999999996</v>
      </c>
      <c r="HJ176" s="72">
        <f t="shared" si="238"/>
        <v>58.524995543201172</v>
      </c>
      <c r="HK176" s="72">
        <f t="shared" si="239"/>
        <v>0</v>
      </c>
      <c r="HL176" s="91">
        <f t="shared" si="206"/>
        <v>94.845607777311798</v>
      </c>
      <c r="HM176" s="91">
        <f t="shared" si="207"/>
        <v>0</v>
      </c>
      <c r="HN176"/>
      <c r="HO176"/>
      <c r="HP176"/>
      <c r="HQ176"/>
      <c r="HR176"/>
      <c r="HS176"/>
    </row>
    <row r="177" spans="2:227" x14ac:dyDescent="0.2">
      <c r="B177" s="93">
        <v>36674</v>
      </c>
      <c r="C177" s="90">
        <v>5.1138000000000003</v>
      </c>
      <c r="D177" s="72">
        <f t="shared" si="214"/>
        <v>58.524995543201172</v>
      </c>
      <c r="E177" s="72">
        <f t="shared" si="215"/>
        <v>0</v>
      </c>
      <c r="F177" s="91">
        <f t="shared" si="176"/>
        <v>94.447637807618065</v>
      </c>
      <c r="G177" s="91">
        <f t="shared" si="177"/>
        <v>0</v>
      </c>
      <c r="P177" s="93">
        <v>36309</v>
      </c>
      <c r="Q177" s="90">
        <v>2.6720000000000002</v>
      </c>
      <c r="R177" s="72">
        <f t="shared" si="208"/>
        <v>0</v>
      </c>
      <c r="S177" s="72">
        <f t="shared" si="209"/>
        <v>15.779592519496752</v>
      </c>
      <c r="T177" s="91">
        <f t="shared" si="178"/>
        <v>0</v>
      </c>
      <c r="U177" s="91">
        <f t="shared" si="179"/>
        <v>5.885788009772285</v>
      </c>
      <c r="AE177" s="93">
        <v>35944</v>
      </c>
      <c r="AF177" s="90">
        <v>1.7758</v>
      </c>
      <c r="AG177" s="72">
        <f t="shared" si="210"/>
        <v>0</v>
      </c>
      <c r="AH177" s="72">
        <f t="shared" si="211"/>
        <v>152.90533230792983</v>
      </c>
      <c r="AI177" s="91">
        <f t="shared" si="180"/>
        <v>0</v>
      </c>
      <c r="AJ177" s="91">
        <f t="shared" si="181"/>
        <v>117.6147816112596</v>
      </c>
      <c r="AT177" s="93">
        <v>35579</v>
      </c>
      <c r="AU177" s="90">
        <v>1.5748</v>
      </c>
      <c r="AV177" s="72">
        <f t="shared" si="212"/>
        <v>225.30502093120231</v>
      </c>
      <c r="AW177" s="72">
        <f t="shared" si="213"/>
        <v>0</v>
      </c>
      <c r="AX177" s="91">
        <f t="shared" si="182"/>
        <v>-95.799694899947227</v>
      </c>
      <c r="AY177" s="91">
        <f t="shared" si="183"/>
        <v>0</v>
      </c>
      <c r="BI177" s="93">
        <v>35213</v>
      </c>
      <c r="BJ177" s="90">
        <v>1.079</v>
      </c>
      <c r="BK177" s="72">
        <f t="shared" si="216"/>
        <v>1.242913109412378</v>
      </c>
      <c r="BL177" s="72">
        <f t="shared" si="217"/>
        <v>0</v>
      </c>
      <c r="BM177" s="91">
        <f t="shared" si="184"/>
        <v>-1.1447229737688003</v>
      </c>
      <c r="BN177" s="91">
        <f t="shared" si="185"/>
        <v>0</v>
      </c>
      <c r="BV177" s="82"/>
      <c r="BW177"/>
      <c r="BX177" s="93">
        <v>36674</v>
      </c>
      <c r="BY177" s="90">
        <v>5.1138000000000003</v>
      </c>
      <c r="BZ177" s="72">
        <f t="shared" si="218"/>
        <v>24.074686532314082</v>
      </c>
      <c r="CA177" s="72">
        <f t="shared" si="219"/>
        <v>0</v>
      </c>
      <c r="CB177" s="91">
        <f t="shared" si="186"/>
        <v>38.851729125848472</v>
      </c>
      <c r="CC177" s="91">
        <f t="shared" si="187"/>
        <v>0</v>
      </c>
      <c r="CD177"/>
      <c r="CE177"/>
      <c r="CF177"/>
      <c r="CG177"/>
      <c r="CH177"/>
      <c r="CI177"/>
      <c r="CJ177" s="82"/>
      <c r="CK177"/>
      <c r="CL177" s="93">
        <v>36674</v>
      </c>
      <c r="CM177" s="90">
        <v>5.1138000000000003</v>
      </c>
      <c r="CN177" s="72">
        <f t="shared" si="220"/>
        <v>0</v>
      </c>
      <c r="CO177" s="72">
        <f t="shared" si="221"/>
        <v>85.558355672921124</v>
      </c>
      <c r="CP177" s="91">
        <f t="shared" si="188"/>
        <v>0</v>
      </c>
      <c r="CQ177" s="91">
        <f t="shared" si="189"/>
        <v>-134.22394837967869</v>
      </c>
      <c r="CR177"/>
      <c r="CS177"/>
      <c r="CT177"/>
      <c r="CU177"/>
      <c r="CV177"/>
      <c r="CW177"/>
      <c r="CX177" s="82"/>
      <c r="CY177"/>
      <c r="CZ177" s="93">
        <v>36674</v>
      </c>
      <c r="DA177" s="90">
        <v>5.1138000000000003</v>
      </c>
      <c r="DB177" s="72">
        <f t="shared" si="222"/>
        <v>0</v>
      </c>
      <c r="DC177" s="72">
        <f t="shared" si="223"/>
        <v>90.084180582194435</v>
      </c>
      <c r="DD177" s="91">
        <f t="shared" si="190"/>
        <v>0</v>
      </c>
      <c r="DE177" s="91">
        <f t="shared" si="191"/>
        <v>-141.32406249734666</v>
      </c>
      <c r="DF177"/>
      <c r="DG177"/>
      <c r="DH177"/>
      <c r="DI177"/>
      <c r="DJ177"/>
      <c r="DK177"/>
      <c r="DL177" s="82"/>
      <c r="DM177"/>
      <c r="DN177" s="93">
        <v>36674</v>
      </c>
      <c r="DO177" s="90">
        <v>5.1138000000000003</v>
      </c>
      <c r="DP177" s="72">
        <f t="shared" si="224"/>
        <v>0</v>
      </c>
      <c r="DQ177" s="72">
        <f t="shared" si="225"/>
        <v>14.698798511311907</v>
      </c>
      <c r="DR177" s="91">
        <f t="shared" si="192"/>
        <v>0</v>
      </c>
      <c r="DS177" s="91">
        <f t="shared" si="193"/>
        <v>-23.059475104546124</v>
      </c>
      <c r="DT177"/>
      <c r="DU177"/>
      <c r="DV177"/>
      <c r="DW177"/>
      <c r="DX177"/>
      <c r="DY177"/>
      <c r="DZ177" s="82"/>
      <c r="EA177"/>
      <c r="EB177" s="93">
        <v>36674</v>
      </c>
      <c r="EC177" s="90">
        <v>5.1138000000000003</v>
      </c>
      <c r="ED177" s="72">
        <f t="shared" si="226"/>
        <v>0</v>
      </c>
      <c r="EE177" s="72">
        <f t="shared" si="227"/>
        <v>71.508033566520069</v>
      </c>
      <c r="EF177" s="91">
        <f t="shared" si="194"/>
        <v>0</v>
      </c>
      <c r="EG177" s="91">
        <f t="shared" si="195"/>
        <v>-112.18180305915672</v>
      </c>
      <c r="EH177"/>
      <c r="EI177"/>
      <c r="EJ177"/>
      <c r="EK177"/>
      <c r="EL177"/>
      <c r="EM177"/>
      <c r="EN177" s="82"/>
      <c r="EO177"/>
      <c r="EP177" s="93">
        <v>36674</v>
      </c>
      <c r="EQ177" s="90">
        <v>5.1138000000000003</v>
      </c>
      <c r="ER177" s="72">
        <f t="shared" si="228"/>
        <v>120.19780363524066</v>
      </c>
      <c r="ES177" s="72">
        <f t="shared" si="229"/>
        <v>0</v>
      </c>
      <c r="ET177" s="91">
        <f t="shared" si="196"/>
        <v>193.97521550655142</v>
      </c>
      <c r="EU177" s="91">
        <f t="shared" si="197"/>
        <v>0</v>
      </c>
      <c r="EV177"/>
      <c r="EW177"/>
      <c r="EX177"/>
      <c r="EY177"/>
      <c r="EZ177"/>
      <c r="FA177"/>
      <c r="FB177" s="82"/>
      <c r="FC177"/>
      <c r="FD177" s="93">
        <v>36674</v>
      </c>
      <c r="FE177" s="90">
        <v>5.1138000000000003</v>
      </c>
      <c r="FF177" s="72">
        <f t="shared" si="230"/>
        <v>1.242913109412378</v>
      </c>
      <c r="FG177" s="72">
        <f t="shared" si="231"/>
        <v>0</v>
      </c>
      <c r="FH177" s="91">
        <f t="shared" si="198"/>
        <v>2.005813175969696</v>
      </c>
      <c r="FI177" s="91">
        <f t="shared" si="199"/>
        <v>0</v>
      </c>
      <c r="FJ177"/>
      <c r="FK177"/>
      <c r="FL177"/>
      <c r="FM177"/>
      <c r="FN177"/>
      <c r="FO177"/>
      <c r="FP177" s="82"/>
      <c r="FQ177"/>
      <c r="FR177" s="93">
        <v>36674</v>
      </c>
      <c r="FS177" s="90">
        <v>5.1138000000000003</v>
      </c>
      <c r="FT177" s="72">
        <f t="shared" si="232"/>
        <v>225.30502093120231</v>
      </c>
      <c r="FU177" s="72">
        <f t="shared" si="233"/>
        <v>0</v>
      </c>
      <c r="FV177" s="91">
        <f t="shared" si="200"/>
        <v>363.59724277877439</v>
      </c>
      <c r="FW177" s="91">
        <f t="shared" si="201"/>
        <v>0</v>
      </c>
      <c r="FX177"/>
      <c r="FY177"/>
      <c r="FZ177"/>
      <c r="GA177"/>
      <c r="GB177"/>
      <c r="GC177"/>
      <c r="GD177" s="82"/>
      <c r="GE177"/>
      <c r="GF177" s="93">
        <v>36674</v>
      </c>
      <c r="GG177" s="90">
        <v>5.1138000000000003</v>
      </c>
      <c r="GH177" s="72">
        <f t="shared" si="234"/>
        <v>0</v>
      </c>
      <c r="GI177" s="72">
        <f t="shared" si="235"/>
        <v>152.90533230792983</v>
      </c>
      <c r="GJ177" s="91">
        <f t="shared" si="202"/>
        <v>0</v>
      </c>
      <c r="GK177" s="91">
        <f t="shared" si="203"/>
        <v>-239.87788532468036</v>
      </c>
      <c r="GL177"/>
      <c r="GM177"/>
      <c r="GN177"/>
      <c r="GO177"/>
      <c r="GP177"/>
      <c r="GQ177"/>
      <c r="GS177"/>
      <c r="GT177" s="93">
        <v>36674</v>
      </c>
      <c r="GU177" s="90">
        <v>5.1138000000000003</v>
      </c>
      <c r="GV177" s="72">
        <f t="shared" si="236"/>
        <v>0</v>
      </c>
      <c r="GW177" s="72">
        <f t="shared" si="237"/>
        <v>15.779592519496752</v>
      </c>
      <c r="GX177" s="91">
        <f t="shared" si="204"/>
        <v>0</v>
      </c>
      <c r="GY177" s="91">
        <f t="shared" si="205"/>
        <v>-24.75502474458651</v>
      </c>
      <c r="GZ177"/>
      <c r="HA177"/>
      <c r="HB177"/>
      <c r="HC177"/>
      <c r="HD177"/>
      <c r="HE177"/>
      <c r="HG177"/>
      <c r="HH177" s="93">
        <v>36674</v>
      </c>
      <c r="HI177" s="90">
        <v>5.1138000000000003</v>
      </c>
      <c r="HJ177" s="72">
        <f t="shared" si="238"/>
        <v>58.524995543201172</v>
      </c>
      <c r="HK177" s="72">
        <f t="shared" si="239"/>
        <v>0</v>
      </c>
      <c r="HL177" s="91">
        <f t="shared" si="206"/>
        <v>94.447637807618065</v>
      </c>
      <c r="HM177" s="91">
        <f t="shared" si="207"/>
        <v>0</v>
      </c>
      <c r="HN177"/>
      <c r="HO177"/>
      <c r="HP177"/>
      <c r="HQ177"/>
      <c r="HR177"/>
      <c r="HS177"/>
    </row>
    <row r="178" spans="2:227" x14ac:dyDescent="0.2">
      <c r="B178" s="93">
        <v>36675</v>
      </c>
      <c r="C178" s="90">
        <v>5.2275999999999998</v>
      </c>
      <c r="D178" s="72">
        <f t="shared" si="214"/>
        <v>58.524995543201172</v>
      </c>
      <c r="E178" s="72">
        <f t="shared" si="215"/>
        <v>0</v>
      </c>
      <c r="F178" s="91">
        <f t="shared" si="176"/>
        <v>101.10778230043434</v>
      </c>
      <c r="G178" s="91">
        <f t="shared" si="177"/>
        <v>0</v>
      </c>
      <c r="P178" s="93">
        <v>36310</v>
      </c>
      <c r="Q178" s="90">
        <v>2.766</v>
      </c>
      <c r="R178" s="72">
        <f t="shared" si="208"/>
        <v>0</v>
      </c>
      <c r="S178" s="72">
        <f t="shared" si="209"/>
        <v>15.779592519496752</v>
      </c>
      <c r="T178" s="91">
        <f t="shared" si="178"/>
        <v>0</v>
      </c>
      <c r="U178" s="91">
        <f t="shared" si="179"/>
        <v>4.4025063129395923</v>
      </c>
      <c r="AE178" s="93">
        <v>35945</v>
      </c>
      <c r="AF178" s="90">
        <v>1.7067000000000001</v>
      </c>
      <c r="AG178" s="72">
        <f t="shared" si="210"/>
        <v>0</v>
      </c>
      <c r="AH178" s="72">
        <f t="shared" si="211"/>
        <v>152.90533230792983</v>
      </c>
      <c r="AI178" s="91">
        <f t="shared" si="180"/>
        <v>0</v>
      </c>
      <c r="AJ178" s="91">
        <f t="shared" si="181"/>
        <v>128.18054007373755</v>
      </c>
      <c r="AT178" s="93">
        <v>35580</v>
      </c>
      <c r="AU178" s="90">
        <v>1.5111000000000001</v>
      </c>
      <c r="AV178" s="72">
        <f t="shared" si="212"/>
        <v>225.30502093120231</v>
      </c>
      <c r="AW178" s="72">
        <f t="shared" si="213"/>
        <v>0</v>
      </c>
      <c r="AX178" s="91">
        <f t="shared" si="182"/>
        <v>-110.15162473326478</v>
      </c>
      <c r="AY178" s="91">
        <f t="shared" si="183"/>
        <v>0</v>
      </c>
      <c r="BI178" s="93">
        <v>35214</v>
      </c>
      <c r="BJ178" s="90">
        <v>1.0689</v>
      </c>
      <c r="BK178" s="72">
        <f t="shared" si="216"/>
        <v>1.242913109412378</v>
      </c>
      <c r="BL178" s="72">
        <f t="shared" si="217"/>
        <v>0</v>
      </c>
      <c r="BM178" s="91">
        <f t="shared" si="184"/>
        <v>-1.1572763961738652</v>
      </c>
      <c r="BN178" s="91">
        <f t="shared" si="185"/>
        <v>0</v>
      </c>
      <c r="BV178" s="82"/>
      <c r="BW178"/>
      <c r="BX178" s="93">
        <v>36675</v>
      </c>
      <c r="BY178" s="90">
        <v>5.2275999999999998</v>
      </c>
      <c r="BZ178" s="72">
        <f t="shared" si="218"/>
        <v>24.074686532314082</v>
      </c>
      <c r="CA178" s="72">
        <f t="shared" si="219"/>
        <v>0</v>
      </c>
      <c r="CB178" s="91">
        <f t="shared" si="186"/>
        <v>41.591428453225802</v>
      </c>
      <c r="CC178" s="91">
        <f t="shared" si="187"/>
        <v>0</v>
      </c>
      <c r="CD178"/>
      <c r="CE178"/>
      <c r="CF178"/>
      <c r="CG178"/>
      <c r="CH178"/>
      <c r="CI178"/>
      <c r="CJ178" s="82"/>
      <c r="CK178"/>
      <c r="CL178" s="93">
        <v>36675</v>
      </c>
      <c r="CM178" s="90">
        <v>5.2275999999999998</v>
      </c>
      <c r="CN178" s="72">
        <f t="shared" si="220"/>
        <v>0</v>
      </c>
      <c r="CO178" s="72">
        <f t="shared" si="221"/>
        <v>85.558355672921124</v>
      </c>
      <c r="CP178" s="91">
        <f t="shared" si="188"/>
        <v>0</v>
      </c>
      <c r="CQ178" s="91">
        <f t="shared" si="189"/>
        <v>-143.96048925525707</v>
      </c>
      <c r="CR178"/>
      <c r="CS178"/>
      <c r="CT178"/>
      <c r="CU178"/>
      <c r="CV178"/>
      <c r="CW178"/>
      <c r="CX178" s="82"/>
      <c r="CY178"/>
      <c r="CZ178" s="93">
        <v>36675</v>
      </c>
      <c r="DA178" s="90">
        <v>5.2275999999999998</v>
      </c>
      <c r="DB178" s="72">
        <f t="shared" si="222"/>
        <v>0</v>
      </c>
      <c r="DC178" s="72">
        <f t="shared" si="223"/>
        <v>90.084180582194435</v>
      </c>
      <c r="DD178" s="91">
        <f t="shared" si="190"/>
        <v>0</v>
      </c>
      <c r="DE178" s="91">
        <f t="shared" si="191"/>
        <v>-151.57564224760034</v>
      </c>
      <c r="DF178"/>
      <c r="DG178"/>
      <c r="DH178"/>
      <c r="DI178"/>
      <c r="DJ178"/>
      <c r="DK178"/>
      <c r="DL178" s="82"/>
      <c r="DM178"/>
      <c r="DN178" s="93">
        <v>36675</v>
      </c>
      <c r="DO178" s="90">
        <v>5.2275999999999998</v>
      </c>
      <c r="DP178" s="72">
        <f t="shared" si="224"/>
        <v>0</v>
      </c>
      <c r="DQ178" s="72">
        <f t="shared" si="225"/>
        <v>14.698798511311907</v>
      </c>
      <c r="DR178" s="91">
        <f t="shared" si="192"/>
        <v>0</v>
      </c>
      <c r="DS178" s="91">
        <f t="shared" si="193"/>
        <v>-24.732198375133411</v>
      </c>
      <c r="DT178"/>
      <c r="DU178"/>
      <c r="DV178"/>
      <c r="DW178"/>
      <c r="DX178"/>
      <c r="DY178"/>
      <c r="DZ178" s="82"/>
      <c r="EA178"/>
      <c r="EB178" s="93">
        <v>36675</v>
      </c>
      <c r="EC178" s="90">
        <v>5.2275999999999998</v>
      </c>
      <c r="ED178" s="72">
        <f t="shared" si="226"/>
        <v>0</v>
      </c>
      <c r="EE178" s="72">
        <f t="shared" si="227"/>
        <v>71.508033566520069</v>
      </c>
      <c r="EF178" s="91">
        <f t="shared" si="194"/>
        <v>0</v>
      </c>
      <c r="EG178" s="91">
        <f t="shared" si="195"/>
        <v>-120.31941727902667</v>
      </c>
      <c r="EH178"/>
      <c r="EI178"/>
      <c r="EJ178"/>
      <c r="EK178"/>
      <c r="EL178"/>
      <c r="EM178"/>
      <c r="EN178" s="82"/>
      <c r="EO178"/>
      <c r="EP178" s="93">
        <v>36675</v>
      </c>
      <c r="EQ178" s="90">
        <v>5.2275999999999998</v>
      </c>
      <c r="ER178" s="72">
        <f t="shared" si="228"/>
        <v>120.19780363524066</v>
      </c>
      <c r="ES178" s="72">
        <f t="shared" si="229"/>
        <v>0</v>
      </c>
      <c r="ET178" s="91">
        <f t="shared" si="196"/>
        <v>207.65372556024175</v>
      </c>
      <c r="EU178" s="91">
        <f t="shared" si="197"/>
        <v>0</v>
      </c>
      <c r="EV178"/>
      <c r="EW178"/>
      <c r="EX178"/>
      <c r="EY178"/>
      <c r="EZ178"/>
      <c r="FA178"/>
      <c r="FB178" s="82"/>
      <c r="FC178"/>
      <c r="FD178" s="93">
        <v>36675</v>
      </c>
      <c r="FE178" s="90">
        <v>5.2275999999999998</v>
      </c>
      <c r="FF178" s="72">
        <f t="shared" si="230"/>
        <v>1.242913109412378</v>
      </c>
      <c r="FG178" s="72">
        <f t="shared" si="231"/>
        <v>0</v>
      </c>
      <c r="FH178" s="91">
        <f t="shared" si="198"/>
        <v>2.1472566878208239</v>
      </c>
      <c r="FI178" s="91">
        <f t="shared" si="199"/>
        <v>0</v>
      </c>
      <c r="FJ178"/>
      <c r="FK178"/>
      <c r="FL178"/>
      <c r="FM178"/>
      <c r="FN178"/>
      <c r="FO178"/>
      <c r="FP178" s="82"/>
      <c r="FQ178"/>
      <c r="FR178" s="93">
        <v>36675</v>
      </c>
      <c r="FS178" s="90">
        <v>5.2275999999999998</v>
      </c>
      <c r="FT178" s="72">
        <f t="shared" si="232"/>
        <v>225.30502093120231</v>
      </c>
      <c r="FU178" s="72">
        <f t="shared" si="233"/>
        <v>0</v>
      </c>
      <c r="FV178" s="91">
        <f t="shared" si="200"/>
        <v>389.23695416074509</v>
      </c>
      <c r="FW178" s="91">
        <f t="shared" si="201"/>
        <v>0</v>
      </c>
      <c r="FX178"/>
      <c r="FY178"/>
      <c r="FZ178"/>
      <c r="GA178"/>
      <c r="GB178"/>
      <c r="GC178"/>
      <c r="GD178" s="82"/>
      <c r="GE178"/>
      <c r="GF178" s="93">
        <v>36675</v>
      </c>
      <c r="GG178" s="90">
        <v>5.2275999999999998</v>
      </c>
      <c r="GH178" s="72">
        <f t="shared" si="234"/>
        <v>0</v>
      </c>
      <c r="GI178" s="72">
        <f t="shared" si="235"/>
        <v>152.90533230792983</v>
      </c>
      <c r="GJ178" s="91">
        <f t="shared" si="202"/>
        <v>0</v>
      </c>
      <c r="GK178" s="91">
        <f t="shared" si="203"/>
        <v>-257.27851214132272</v>
      </c>
      <c r="GL178"/>
      <c r="GM178"/>
      <c r="GN178"/>
      <c r="GO178"/>
      <c r="GP178"/>
      <c r="GQ178"/>
      <c r="GS178"/>
      <c r="GT178" s="93">
        <v>36675</v>
      </c>
      <c r="GU178" s="90">
        <v>5.2275999999999998</v>
      </c>
      <c r="GV178" s="72">
        <f t="shared" si="236"/>
        <v>0</v>
      </c>
      <c r="GW178" s="72">
        <f t="shared" si="237"/>
        <v>15.779592519496752</v>
      </c>
      <c r="GX178" s="91">
        <f t="shared" si="204"/>
        <v>0</v>
      </c>
      <c r="GY178" s="91">
        <f t="shared" si="205"/>
        <v>-26.550742373305233</v>
      </c>
      <c r="GZ178"/>
      <c r="HA178"/>
      <c r="HB178"/>
      <c r="HC178"/>
      <c r="HD178"/>
      <c r="HE178"/>
      <c r="HG178"/>
      <c r="HH178" s="93">
        <v>36675</v>
      </c>
      <c r="HI178" s="90">
        <v>5.2275999999999998</v>
      </c>
      <c r="HJ178" s="72">
        <f t="shared" si="238"/>
        <v>58.524995543201172</v>
      </c>
      <c r="HK178" s="72">
        <f t="shared" si="239"/>
        <v>0</v>
      </c>
      <c r="HL178" s="91">
        <f t="shared" si="206"/>
        <v>101.10778230043434</v>
      </c>
      <c r="HM178" s="91">
        <f t="shared" si="207"/>
        <v>0</v>
      </c>
      <c r="HN178"/>
      <c r="HO178"/>
      <c r="HP178"/>
      <c r="HQ178"/>
      <c r="HR178"/>
      <c r="HS178"/>
    </row>
    <row r="179" spans="2:227" x14ac:dyDescent="0.2">
      <c r="B179" s="93">
        <v>36676</v>
      </c>
      <c r="C179" s="90">
        <v>5.5324999999999998</v>
      </c>
      <c r="D179" s="72">
        <f t="shared" si="214"/>
        <v>58.524995543201172</v>
      </c>
      <c r="E179" s="72">
        <f t="shared" si="215"/>
        <v>0</v>
      </c>
      <c r="F179" s="91">
        <f t="shared" si="176"/>
        <v>118.95205344155637</v>
      </c>
      <c r="G179" s="91">
        <f t="shared" si="177"/>
        <v>0</v>
      </c>
      <c r="P179" s="93">
        <v>36311</v>
      </c>
      <c r="Q179" s="90">
        <v>2.8109999999999999</v>
      </c>
      <c r="R179" s="72">
        <v>0</v>
      </c>
      <c r="S179" s="72">
        <v>0</v>
      </c>
      <c r="T179" s="91">
        <f t="shared" si="178"/>
        <v>0</v>
      </c>
      <c r="U179" s="91">
        <f t="shared" si="179"/>
        <v>0</v>
      </c>
      <c r="AE179" s="93">
        <v>35946</v>
      </c>
      <c r="AF179" s="90">
        <v>1.6698</v>
      </c>
      <c r="AG179" s="72">
        <v>0</v>
      </c>
      <c r="AH179" s="72">
        <v>0</v>
      </c>
      <c r="AI179" s="91">
        <f t="shared" si="180"/>
        <v>0</v>
      </c>
      <c r="AJ179" s="91">
        <f t="shared" si="181"/>
        <v>0</v>
      </c>
      <c r="AT179" s="93">
        <v>35581</v>
      </c>
      <c r="AU179" s="90">
        <v>1.5489999999999999</v>
      </c>
      <c r="AV179" s="72">
        <v>0</v>
      </c>
      <c r="AW179" s="72">
        <v>0</v>
      </c>
      <c r="AX179" s="91">
        <f t="shared" si="182"/>
        <v>0</v>
      </c>
      <c r="AY179" s="91">
        <f t="shared" si="183"/>
        <v>0</v>
      </c>
      <c r="BI179" s="93">
        <v>35215</v>
      </c>
      <c r="BJ179" s="90">
        <v>1.0576000000000001</v>
      </c>
      <c r="BK179" s="72">
        <f t="shared" si="216"/>
        <v>1.242913109412378</v>
      </c>
      <c r="BL179" s="72">
        <f t="shared" si="217"/>
        <v>0</v>
      </c>
      <c r="BM179" s="91">
        <f t="shared" si="184"/>
        <v>-1.1713213143102248</v>
      </c>
      <c r="BN179" s="91">
        <f t="shared" si="185"/>
        <v>0</v>
      </c>
      <c r="BV179" s="82"/>
      <c r="BW179"/>
      <c r="BX179" s="93">
        <v>36676</v>
      </c>
      <c r="BY179" s="90">
        <v>5.5324999999999998</v>
      </c>
      <c r="BZ179" s="72">
        <f t="shared" si="218"/>
        <v>24.074686532314082</v>
      </c>
      <c r="CA179" s="72">
        <f t="shared" si="219"/>
        <v>0</v>
      </c>
      <c r="CB179" s="91">
        <f t="shared" si="186"/>
        <v>48.931800376928365</v>
      </c>
      <c r="CC179" s="91">
        <f t="shared" si="187"/>
        <v>0</v>
      </c>
      <c r="CD179"/>
      <c r="CE179"/>
      <c r="CF179"/>
      <c r="CG179"/>
      <c r="CH179"/>
      <c r="CI179"/>
      <c r="CJ179" s="82"/>
      <c r="CK179"/>
      <c r="CL179" s="93">
        <v>36676</v>
      </c>
      <c r="CM179" s="90">
        <v>5.5324999999999998</v>
      </c>
      <c r="CN179" s="72">
        <f t="shared" si="220"/>
        <v>0</v>
      </c>
      <c r="CO179" s="72">
        <f t="shared" si="221"/>
        <v>85.558355672921124</v>
      </c>
      <c r="CP179" s="91">
        <f t="shared" si="188"/>
        <v>0</v>
      </c>
      <c r="CQ179" s="91">
        <f t="shared" si="189"/>
        <v>-170.04723189993072</v>
      </c>
      <c r="CR179"/>
      <c r="CS179"/>
      <c r="CT179"/>
      <c r="CU179"/>
      <c r="CV179"/>
      <c r="CW179"/>
      <c r="CX179" s="82"/>
      <c r="CY179"/>
      <c r="CZ179" s="93">
        <v>36676</v>
      </c>
      <c r="DA179" s="90">
        <v>5.5324999999999998</v>
      </c>
      <c r="DB179" s="72">
        <f t="shared" si="222"/>
        <v>0</v>
      </c>
      <c r="DC179" s="72">
        <f t="shared" si="223"/>
        <v>90.084180582194435</v>
      </c>
      <c r="DD179" s="91">
        <f t="shared" si="190"/>
        <v>0</v>
      </c>
      <c r="DE179" s="91">
        <f t="shared" si="191"/>
        <v>-179.04230890711142</v>
      </c>
      <c r="DF179"/>
      <c r="DG179"/>
      <c r="DH179"/>
      <c r="DI179"/>
      <c r="DJ179"/>
      <c r="DK179"/>
      <c r="DL179" s="82"/>
      <c r="DM179"/>
      <c r="DN179" s="93">
        <v>36676</v>
      </c>
      <c r="DO179" s="90">
        <v>5.5324999999999998</v>
      </c>
      <c r="DP179" s="72">
        <f t="shared" si="224"/>
        <v>0</v>
      </c>
      <c r="DQ179" s="72">
        <f t="shared" si="225"/>
        <v>14.698798511311907</v>
      </c>
      <c r="DR179" s="91">
        <f t="shared" si="192"/>
        <v>0</v>
      </c>
      <c r="DS179" s="91">
        <f t="shared" si="193"/>
        <v>-29.21386204123241</v>
      </c>
      <c r="DT179"/>
      <c r="DU179"/>
      <c r="DV179"/>
      <c r="DW179"/>
      <c r="DX179"/>
      <c r="DY179"/>
      <c r="DZ179" s="82"/>
      <c r="EA179"/>
      <c r="EB179" s="93">
        <v>36676</v>
      </c>
      <c r="EC179" s="90">
        <v>5.5324999999999998</v>
      </c>
      <c r="ED179" s="72">
        <f t="shared" si="226"/>
        <v>0</v>
      </c>
      <c r="EE179" s="72">
        <f t="shared" si="227"/>
        <v>71.508033566520069</v>
      </c>
      <c r="EF179" s="91">
        <f t="shared" si="194"/>
        <v>0</v>
      </c>
      <c r="EG179" s="91">
        <f t="shared" si="195"/>
        <v>-142.12221671345861</v>
      </c>
      <c r="EH179"/>
      <c r="EI179"/>
      <c r="EJ179"/>
      <c r="EK179"/>
      <c r="EL179"/>
      <c r="EM179"/>
      <c r="EN179" s="82"/>
      <c r="EO179"/>
      <c r="EP179" s="93">
        <v>36676</v>
      </c>
      <c r="EQ179" s="90">
        <v>5.5324999999999998</v>
      </c>
      <c r="ER179" s="72">
        <f t="shared" si="228"/>
        <v>120.19780363524066</v>
      </c>
      <c r="ES179" s="72">
        <f t="shared" si="229"/>
        <v>0</v>
      </c>
      <c r="ET179" s="91">
        <f t="shared" si="196"/>
        <v>244.30203588862662</v>
      </c>
      <c r="EU179" s="91">
        <f t="shared" si="197"/>
        <v>0</v>
      </c>
      <c r="EV179"/>
      <c r="EW179"/>
      <c r="EX179"/>
      <c r="EY179"/>
      <c r="EZ179"/>
      <c r="FA179"/>
      <c r="FB179" s="82"/>
      <c r="FC179"/>
      <c r="FD179" s="93">
        <v>36676</v>
      </c>
      <c r="FE179" s="90">
        <v>5.5324999999999998</v>
      </c>
      <c r="FF179" s="72">
        <f t="shared" si="230"/>
        <v>1.242913109412378</v>
      </c>
      <c r="FG179" s="72">
        <f t="shared" si="231"/>
        <v>0</v>
      </c>
      <c r="FH179" s="91">
        <f t="shared" si="198"/>
        <v>2.5262208948806579</v>
      </c>
      <c r="FI179" s="91">
        <f t="shared" si="199"/>
        <v>0</v>
      </c>
      <c r="FJ179"/>
      <c r="FK179"/>
      <c r="FL179"/>
      <c r="FM179"/>
      <c r="FN179"/>
      <c r="FO179"/>
      <c r="FP179" s="82"/>
      <c r="FQ179"/>
      <c r="FR179" s="93">
        <v>36676</v>
      </c>
      <c r="FS179" s="90">
        <v>5.5324999999999998</v>
      </c>
      <c r="FT179" s="72">
        <f t="shared" si="232"/>
        <v>225.30502093120231</v>
      </c>
      <c r="FU179" s="72">
        <f t="shared" si="233"/>
        <v>0</v>
      </c>
      <c r="FV179" s="91">
        <f t="shared" si="200"/>
        <v>457.93245504266861</v>
      </c>
      <c r="FW179" s="91">
        <f t="shared" si="201"/>
        <v>0</v>
      </c>
      <c r="FX179"/>
      <c r="FY179"/>
      <c r="FZ179"/>
      <c r="GA179"/>
      <c r="GB179"/>
      <c r="GC179"/>
      <c r="GD179" s="82"/>
      <c r="GE179"/>
      <c r="GF179" s="93">
        <v>36676</v>
      </c>
      <c r="GG179" s="90">
        <v>5.5324999999999998</v>
      </c>
      <c r="GH179" s="72">
        <f t="shared" si="234"/>
        <v>0</v>
      </c>
      <c r="GI179" s="72">
        <f t="shared" si="235"/>
        <v>152.90533230792983</v>
      </c>
      <c r="GJ179" s="91">
        <f t="shared" si="202"/>
        <v>0</v>
      </c>
      <c r="GK179" s="91">
        <f t="shared" si="203"/>
        <v>-303.89934796201049</v>
      </c>
      <c r="GL179"/>
      <c r="GM179"/>
      <c r="GN179"/>
      <c r="GO179"/>
      <c r="GP179"/>
      <c r="GQ179"/>
      <c r="GS179"/>
      <c r="GT179" s="93">
        <v>36676</v>
      </c>
      <c r="GU179" s="90">
        <v>5.5324999999999998</v>
      </c>
      <c r="GV179" s="72">
        <f t="shared" si="236"/>
        <v>0</v>
      </c>
      <c r="GW179" s="72">
        <f t="shared" si="237"/>
        <v>15.779592519496752</v>
      </c>
      <c r="GX179" s="91">
        <f t="shared" si="204"/>
        <v>0</v>
      </c>
      <c r="GY179" s="91">
        <f t="shared" si="205"/>
        <v>-31.361940132499793</v>
      </c>
      <c r="GZ179"/>
      <c r="HA179"/>
      <c r="HB179"/>
      <c r="HC179"/>
      <c r="HD179"/>
      <c r="HE179"/>
      <c r="HG179"/>
      <c r="HH179" s="93">
        <v>36676</v>
      </c>
      <c r="HI179" s="90">
        <v>5.5324999999999998</v>
      </c>
      <c r="HJ179" s="72">
        <f t="shared" si="238"/>
        <v>58.524995543201172</v>
      </c>
      <c r="HK179" s="72">
        <f t="shared" si="239"/>
        <v>0</v>
      </c>
      <c r="HL179" s="91">
        <f t="shared" si="206"/>
        <v>118.95205344155637</v>
      </c>
      <c r="HM179" s="91">
        <f t="shared" si="207"/>
        <v>0</v>
      </c>
      <c r="HN179"/>
      <c r="HO179"/>
      <c r="HP179"/>
      <c r="HQ179"/>
      <c r="HR179"/>
      <c r="HS179"/>
    </row>
    <row r="180" spans="2:227" x14ac:dyDescent="0.2">
      <c r="B180" s="93">
        <v>36677</v>
      </c>
      <c r="C180" s="90">
        <v>5.8509000000000002</v>
      </c>
      <c r="D180" s="72">
        <v>0</v>
      </c>
      <c r="E180" s="72">
        <v>0</v>
      </c>
      <c r="F180" s="91">
        <f t="shared" si="176"/>
        <v>0</v>
      </c>
      <c r="G180" s="91">
        <f t="shared" si="177"/>
        <v>0</v>
      </c>
      <c r="P180" s="93">
        <v>36312</v>
      </c>
      <c r="Q180" s="90">
        <v>2.8319999999999999</v>
      </c>
      <c r="R180" s="72">
        <f>$T$53/30</f>
        <v>121.86627938537555</v>
      </c>
      <c r="S180" s="72">
        <f>$T$54/30</f>
        <v>0</v>
      </c>
      <c r="T180" s="91">
        <f t="shared" si="178"/>
        <v>-20.473534936743111</v>
      </c>
      <c r="U180" s="91">
        <f t="shared" si="179"/>
        <v>0</v>
      </c>
      <c r="AE180" s="93">
        <v>35947</v>
      </c>
      <c r="AF180" s="90">
        <v>1.7021999999999999</v>
      </c>
      <c r="AG180" s="72">
        <f>AI$53/30</f>
        <v>0</v>
      </c>
      <c r="AH180" s="72">
        <f>AI$54/30</f>
        <v>218.44873394178066</v>
      </c>
      <c r="AI180" s="91">
        <f t="shared" si="180"/>
        <v>0</v>
      </c>
      <c r="AJ180" s="91">
        <f t="shared" si="181"/>
        <v>184.10859296613273</v>
      </c>
      <c r="AT180" s="93">
        <v>35582</v>
      </c>
      <c r="AU180" s="90">
        <v>1.5328999999999999</v>
      </c>
      <c r="AV180" s="72">
        <f>AX$53/30</f>
        <v>53.168310240135789</v>
      </c>
      <c r="AW180" s="72">
        <f>AX$54/30</f>
        <v>0</v>
      </c>
      <c r="AX180" s="91">
        <f t="shared" si="182"/>
        <v>-24.834917713167432</v>
      </c>
      <c r="AY180" s="91">
        <f t="shared" si="183"/>
        <v>0</v>
      </c>
      <c r="BI180" s="93">
        <v>35216</v>
      </c>
      <c r="BJ180" s="90">
        <v>1.0649999999999999</v>
      </c>
      <c r="BK180" s="72">
        <v>0</v>
      </c>
      <c r="BL180" s="72">
        <v>0</v>
      </c>
      <c r="BM180" s="91">
        <f t="shared" si="184"/>
        <v>0</v>
      </c>
      <c r="BN180" s="91">
        <f t="shared" si="185"/>
        <v>0</v>
      </c>
      <c r="BV180" s="82"/>
      <c r="BW180"/>
      <c r="BX180" s="93">
        <v>36677</v>
      </c>
      <c r="BY180" s="90">
        <v>5.8509000000000002</v>
      </c>
      <c r="BZ180" s="72">
        <v>0</v>
      </c>
      <c r="CA180" s="72">
        <v>0</v>
      </c>
      <c r="CB180" s="91">
        <f t="shared" si="186"/>
        <v>0</v>
      </c>
      <c r="CC180" s="91">
        <f t="shared" si="187"/>
        <v>0</v>
      </c>
      <c r="CD180"/>
      <c r="CE180"/>
      <c r="CF180"/>
      <c r="CG180"/>
      <c r="CH180"/>
      <c r="CI180"/>
      <c r="CJ180" s="82"/>
      <c r="CK180"/>
      <c r="CL180" s="93">
        <v>36677</v>
      </c>
      <c r="CM180" s="90">
        <v>5.8509000000000002</v>
      </c>
      <c r="CN180" s="72">
        <v>0</v>
      </c>
      <c r="CO180" s="72">
        <v>0</v>
      </c>
      <c r="CP180" s="91">
        <f t="shared" si="188"/>
        <v>0</v>
      </c>
      <c r="CQ180" s="91">
        <f t="shared" si="189"/>
        <v>0</v>
      </c>
      <c r="CR180"/>
      <c r="CS180"/>
      <c r="CT180"/>
      <c r="CU180"/>
      <c r="CV180"/>
      <c r="CW180"/>
      <c r="CX180" s="82"/>
      <c r="CY180"/>
      <c r="CZ180" s="93">
        <v>36677</v>
      </c>
      <c r="DA180" s="90">
        <v>5.8509000000000002</v>
      </c>
      <c r="DB180" s="72">
        <v>0</v>
      </c>
      <c r="DC180" s="72">
        <v>0</v>
      </c>
      <c r="DD180" s="91">
        <f t="shared" si="190"/>
        <v>0</v>
      </c>
      <c r="DE180" s="91">
        <f t="shared" si="191"/>
        <v>0</v>
      </c>
      <c r="DF180"/>
      <c r="DG180"/>
      <c r="DH180"/>
      <c r="DI180"/>
      <c r="DJ180"/>
      <c r="DK180"/>
      <c r="DL180" s="82"/>
      <c r="DM180"/>
      <c r="DN180" s="93">
        <v>36677</v>
      </c>
      <c r="DO180" s="90">
        <v>5.8509000000000002</v>
      </c>
      <c r="DP180" s="72">
        <v>0</v>
      </c>
      <c r="DQ180" s="72">
        <v>0</v>
      </c>
      <c r="DR180" s="91">
        <f t="shared" si="192"/>
        <v>0</v>
      </c>
      <c r="DS180" s="91">
        <f t="shared" si="193"/>
        <v>0</v>
      </c>
      <c r="DT180"/>
      <c r="DU180"/>
      <c r="DV180"/>
      <c r="DW180"/>
      <c r="DX180"/>
      <c r="DY180"/>
      <c r="DZ180" s="82"/>
      <c r="EA180"/>
      <c r="EB180" s="93">
        <v>36677</v>
      </c>
      <c r="EC180" s="90">
        <v>5.8509000000000002</v>
      </c>
      <c r="ED180" s="72">
        <v>0</v>
      </c>
      <c r="EE180" s="72">
        <v>0</v>
      </c>
      <c r="EF180" s="91">
        <f t="shared" si="194"/>
        <v>0</v>
      </c>
      <c r="EG180" s="91">
        <f t="shared" si="195"/>
        <v>0</v>
      </c>
      <c r="EH180"/>
      <c r="EI180"/>
      <c r="EJ180"/>
      <c r="EK180"/>
      <c r="EL180"/>
      <c r="EM180"/>
      <c r="EN180" s="82"/>
      <c r="EO180"/>
      <c r="EP180" s="93">
        <v>36677</v>
      </c>
      <c r="EQ180" s="90">
        <v>5.8509000000000002</v>
      </c>
      <c r="ER180" s="72">
        <v>0</v>
      </c>
      <c r="ES180" s="72">
        <v>0</v>
      </c>
      <c r="ET180" s="91">
        <f t="shared" si="196"/>
        <v>0</v>
      </c>
      <c r="EU180" s="91">
        <f t="shared" si="197"/>
        <v>0</v>
      </c>
      <c r="EV180"/>
      <c r="EW180"/>
      <c r="EX180"/>
      <c r="EY180"/>
      <c r="EZ180"/>
      <c r="FA180"/>
      <c r="FB180" s="82"/>
      <c r="FC180"/>
      <c r="FD180" s="93">
        <v>36677</v>
      </c>
      <c r="FE180" s="90">
        <v>5.8509000000000002</v>
      </c>
      <c r="FF180" s="72">
        <v>0</v>
      </c>
      <c r="FG180" s="72">
        <v>0</v>
      </c>
      <c r="FH180" s="91">
        <f t="shared" si="198"/>
        <v>0</v>
      </c>
      <c r="FI180" s="91">
        <f t="shared" si="199"/>
        <v>0</v>
      </c>
      <c r="FJ180"/>
      <c r="FK180"/>
      <c r="FL180"/>
      <c r="FM180"/>
      <c r="FN180"/>
      <c r="FO180"/>
      <c r="FP180" s="82"/>
      <c r="FQ180"/>
      <c r="FR180" s="93">
        <v>36677</v>
      </c>
      <c r="FS180" s="90">
        <v>5.8509000000000002</v>
      </c>
      <c r="FT180" s="72">
        <v>0</v>
      </c>
      <c r="FU180" s="72">
        <v>0</v>
      </c>
      <c r="FV180" s="91">
        <f t="shared" si="200"/>
        <v>0</v>
      </c>
      <c r="FW180" s="91">
        <f t="shared" si="201"/>
        <v>0</v>
      </c>
      <c r="FX180"/>
      <c r="FY180"/>
      <c r="FZ180"/>
      <c r="GA180"/>
      <c r="GB180"/>
      <c r="GC180"/>
      <c r="GD180" s="82"/>
      <c r="GE180"/>
      <c r="GF180" s="93">
        <v>36677</v>
      </c>
      <c r="GG180" s="90">
        <v>5.8509000000000002</v>
      </c>
      <c r="GH180" s="72">
        <v>0</v>
      </c>
      <c r="GI180" s="72">
        <v>0</v>
      </c>
      <c r="GJ180" s="91">
        <f t="shared" si="202"/>
        <v>0</v>
      </c>
      <c r="GK180" s="91">
        <f t="shared" si="203"/>
        <v>0</v>
      </c>
      <c r="GL180"/>
      <c r="GM180"/>
      <c r="GN180"/>
      <c r="GO180"/>
      <c r="GP180"/>
      <c r="GQ180"/>
      <c r="GS180"/>
      <c r="GT180" s="93">
        <v>36677</v>
      </c>
      <c r="GU180" s="90">
        <v>5.8509000000000002</v>
      </c>
      <c r="GV180" s="72">
        <v>0</v>
      </c>
      <c r="GW180" s="72">
        <v>0</v>
      </c>
      <c r="GX180" s="91">
        <f t="shared" si="204"/>
        <v>0</v>
      </c>
      <c r="GY180" s="91">
        <f t="shared" si="205"/>
        <v>0</v>
      </c>
      <c r="GZ180"/>
      <c r="HA180"/>
      <c r="HB180"/>
      <c r="HC180"/>
      <c r="HD180"/>
      <c r="HE180"/>
      <c r="HG180"/>
      <c r="HH180" s="93">
        <v>36677</v>
      </c>
      <c r="HI180" s="90">
        <v>5.8509000000000002</v>
      </c>
      <c r="HJ180" s="72">
        <v>0</v>
      </c>
      <c r="HK180" s="72">
        <v>0</v>
      </c>
      <c r="HL180" s="91">
        <f t="shared" si="206"/>
        <v>0</v>
      </c>
      <c r="HM180" s="91">
        <f t="shared" si="207"/>
        <v>0</v>
      </c>
      <c r="HN180"/>
      <c r="HO180"/>
      <c r="HP180"/>
      <c r="HQ180"/>
      <c r="HR180"/>
      <c r="HS180"/>
    </row>
    <row r="181" spans="2:227" x14ac:dyDescent="0.2">
      <c r="B181" s="93">
        <v>36678</v>
      </c>
      <c r="C181" s="90">
        <v>5.2889999999999997</v>
      </c>
      <c r="D181" s="72">
        <f>$F$53/30</f>
        <v>90.861001275577166</v>
      </c>
      <c r="E181" s="72">
        <f>$F$54/30</f>
        <v>0</v>
      </c>
      <c r="F181" s="91">
        <f t="shared" si="176"/>
        <v>162.55033128200753</v>
      </c>
      <c r="G181" s="91">
        <f t="shared" si="177"/>
        <v>0</v>
      </c>
      <c r="P181" s="93">
        <v>36313</v>
      </c>
      <c r="Q181" s="90">
        <v>2.84</v>
      </c>
      <c r="R181" s="72">
        <f t="shared" ref="R181:R209" si="240">$T$53/30</f>
        <v>121.86627938537555</v>
      </c>
      <c r="S181" s="72">
        <f t="shared" ref="S181:S209" si="241">$T$54/30</f>
        <v>0</v>
      </c>
      <c r="T181" s="91">
        <f t="shared" si="178"/>
        <v>-19.498604701660106</v>
      </c>
      <c r="U181" s="91">
        <f t="shared" si="179"/>
        <v>0</v>
      </c>
      <c r="AE181" s="93">
        <v>35948</v>
      </c>
      <c r="AF181" s="90">
        <v>1.7515000000000001</v>
      </c>
      <c r="AG181" s="72">
        <f t="shared" ref="AG181:AG209" si="242">AI$53/30</f>
        <v>0</v>
      </c>
      <c r="AH181" s="72">
        <f t="shared" ref="AH181:AH209" si="243">AI$54/30</f>
        <v>218.44873394178066</v>
      </c>
      <c r="AI181" s="91">
        <f t="shared" si="180"/>
        <v>0</v>
      </c>
      <c r="AJ181" s="91">
        <f t="shared" si="181"/>
        <v>173.33907038280293</v>
      </c>
      <c r="AT181" s="93">
        <v>35583</v>
      </c>
      <c r="AU181" s="90">
        <v>1.4938</v>
      </c>
      <c r="AV181" s="72">
        <f t="shared" ref="AV181:AV209" si="244">AX$53/30</f>
        <v>53.168310240135789</v>
      </c>
      <c r="AW181" s="72">
        <f t="shared" ref="AW181:AW209" si="245">AX$54/30</f>
        <v>0</v>
      </c>
      <c r="AX181" s="91">
        <f t="shared" si="182"/>
        <v>-26.913798643556735</v>
      </c>
      <c r="AY181" s="91">
        <f t="shared" si="183"/>
        <v>0</v>
      </c>
      <c r="BI181" s="93">
        <v>35217</v>
      </c>
      <c r="BJ181" s="90">
        <v>1.071</v>
      </c>
      <c r="BK181" s="72">
        <f>BM$53/30</f>
        <v>238.32183376727662</v>
      </c>
      <c r="BL181" s="72">
        <f>BM$54/30</f>
        <v>0</v>
      </c>
      <c r="BM181" s="91">
        <f t="shared" si="184"/>
        <v>-221.40098356979999</v>
      </c>
      <c r="BN181" s="91">
        <f t="shared" si="185"/>
        <v>0</v>
      </c>
      <c r="BV181" s="82"/>
      <c r="BW181"/>
      <c r="BX181" s="93">
        <v>36678</v>
      </c>
      <c r="BY181" s="90">
        <v>5.2889999999999997</v>
      </c>
      <c r="BZ181" s="72">
        <f>CB$53/30</f>
        <v>31.147132323372475</v>
      </c>
      <c r="CA181" s="72">
        <f>CB$54/30</f>
        <v>0</v>
      </c>
      <c r="CB181" s="91">
        <f t="shared" si="186"/>
        <v>55.722219726513345</v>
      </c>
      <c r="CC181" s="91">
        <f t="shared" si="187"/>
        <v>0</v>
      </c>
      <c r="CD181"/>
      <c r="CE181"/>
      <c r="CF181"/>
      <c r="CG181"/>
      <c r="CH181"/>
      <c r="CI181"/>
      <c r="CJ181" s="82"/>
      <c r="CK181"/>
      <c r="CL181" s="93">
        <v>36678</v>
      </c>
      <c r="CM181" s="90">
        <v>5.2889999999999997</v>
      </c>
      <c r="CN181" s="72">
        <f>CP$53/30</f>
        <v>0</v>
      </c>
      <c r="CO181" s="72">
        <f>CP$54/30</f>
        <v>5.3296654528609606</v>
      </c>
      <c r="CP181" s="91">
        <f t="shared" si="188"/>
        <v>0</v>
      </c>
      <c r="CQ181" s="91">
        <f t="shared" si="189"/>
        <v>-9.2949365497895133</v>
      </c>
      <c r="CR181"/>
      <c r="CS181"/>
      <c r="CT181"/>
      <c r="CU181"/>
      <c r="CV181"/>
      <c r="CW181"/>
      <c r="CX181" s="82"/>
      <c r="CY181"/>
      <c r="CZ181" s="93">
        <v>36678</v>
      </c>
      <c r="DA181" s="90">
        <v>5.2889999999999997</v>
      </c>
      <c r="DB181" s="72">
        <f>DD$53/30</f>
        <v>55.127249379970571</v>
      </c>
      <c r="DC181" s="72">
        <f>DD$54/30</f>
        <v>0</v>
      </c>
      <c r="DD181" s="91">
        <f t="shared" si="190"/>
        <v>98.622649140767336</v>
      </c>
      <c r="DE181" s="91">
        <f t="shared" si="191"/>
        <v>0</v>
      </c>
      <c r="DF181"/>
      <c r="DG181"/>
      <c r="DH181"/>
      <c r="DI181"/>
      <c r="DJ181"/>
      <c r="DK181"/>
      <c r="DL181" s="82"/>
      <c r="DM181"/>
      <c r="DN181" s="93">
        <v>36678</v>
      </c>
      <c r="DO181" s="90">
        <v>5.2889999999999997</v>
      </c>
      <c r="DP181" s="72">
        <f>DR$53/30</f>
        <v>0</v>
      </c>
      <c r="DQ181" s="72">
        <f>DR$54/30</f>
        <v>125.29780036136205</v>
      </c>
      <c r="DR181" s="91">
        <f t="shared" si="192"/>
        <v>0</v>
      </c>
      <c r="DS181" s="91">
        <f t="shared" si="193"/>
        <v>-218.51936383021538</v>
      </c>
      <c r="DT181"/>
      <c r="DU181"/>
      <c r="DV181"/>
      <c r="DW181"/>
      <c r="DX181"/>
      <c r="DY181"/>
      <c r="DZ181" s="82"/>
      <c r="EA181"/>
      <c r="EB181" s="93">
        <v>36678</v>
      </c>
      <c r="EC181" s="90">
        <v>5.2889999999999997</v>
      </c>
      <c r="ED181" s="72">
        <f>EF$53/30</f>
        <v>0</v>
      </c>
      <c r="EE181" s="72">
        <f>EF$54/30</f>
        <v>54.100495072195308</v>
      </c>
      <c r="EF181" s="91">
        <f t="shared" si="194"/>
        <v>0</v>
      </c>
      <c r="EG181" s="91">
        <f t="shared" si="195"/>
        <v>-94.351263405908611</v>
      </c>
      <c r="EH181"/>
      <c r="EI181"/>
      <c r="EJ181"/>
      <c r="EK181"/>
      <c r="EL181"/>
      <c r="EM181"/>
      <c r="EN181" s="82"/>
      <c r="EO181"/>
      <c r="EP181" s="93">
        <v>36678</v>
      </c>
      <c r="EQ181" s="90">
        <v>5.2889999999999997</v>
      </c>
      <c r="ER181" s="72">
        <f>ET$53/30</f>
        <v>31.484880450930238</v>
      </c>
      <c r="ES181" s="72">
        <f>ET$54/30</f>
        <v>0</v>
      </c>
      <c r="ET181" s="91">
        <f t="shared" si="196"/>
        <v>56.326451126714183</v>
      </c>
      <c r="EU181" s="91">
        <f t="shared" si="197"/>
        <v>0</v>
      </c>
      <c r="EV181"/>
      <c r="EW181"/>
      <c r="EX181"/>
      <c r="EY181"/>
      <c r="EZ181"/>
      <c r="FA181"/>
      <c r="FB181" s="82"/>
      <c r="FC181"/>
      <c r="FD181" s="93">
        <v>36678</v>
      </c>
      <c r="FE181" s="90">
        <v>5.2889999999999997</v>
      </c>
      <c r="FF181" s="72">
        <f>FH$53/30</f>
        <v>238.32183376727662</v>
      </c>
      <c r="FG181" s="72">
        <f>FH$54/30</f>
        <v>0</v>
      </c>
      <c r="FH181" s="91">
        <f t="shared" si="198"/>
        <v>426.35776060965782</v>
      </c>
      <c r="FI181" s="91">
        <f t="shared" si="199"/>
        <v>0</v>
      </c>
      <c r="FJ181"/>
      <c r="FK181"/>
      <c r="FL181"/>
      <c r="FM181"/>
      <c r="FN181"/>
      <c r="FO181"/>
      <c r="FP181" s="82"/>
      <c r="FQ181"/>
      <c r="FR181" s="93">
        <v>36678</v>
      </c>
      <c r="FS181" s="90">
        <v>5.2889999999999997</v>
      </c>
      <c r="FT181" s="72">
        <f>FV$53/30</f>
        <v>53.168310240135789</v>
      </c>
      <c r="FU181" s="72">
        <f>FV$54/30</f>
        <v>0</v>
      </c>
      <c r="FV181" s="91">
        <f t="shared" si="200"/>
        <v>95.118107019602917</v>
      </c>
      <c r="FW181" s="91">
        <f t="shared" si="201"/>
        <v>0</v>
      </c>
      <c r="FX181"/>
      <c r="FY181"/>
      <c r="FZ181"/>
      <c r="GA181"/>
      <c r="GB181"/>
      <c r="GC181"/>
      <c r="GD181" s="82"/>
      <c r="GE181"/>
      <c r="GF181" s="93">
        <v>36678</v>
      </c>
      <c r="GG181" s="90">
        <v>5.2889999999999997</v>
      </c>
      <c r="GH181" s="72">
        <f>GJ$53/30</f>
        <v>0</v>
      </c>
      <c r="GI181" s="72">
        <f>GJ$54/30</f>
        <v>218.44873394178066</v>
      </c>
      <c r="GJ181" s="91">
        <f t="shared" si="202"/>
        <v>0</v>
      </c>
      <c r="GK181" s="91">
        <f t="shared" si="203"/>
        <v>-380.97459199446541</v>
      </c>
      <c r="GL181"/>
      <c r="GM181"/>
      <c r="GN181"/>
      <c r="GO181"/>
      <c r="GP181"/>
      <c r="GQ181"/>
      <c r="GS181"/>
      <c r="GT181" s="93">
        <v>36678</v>
      </c>
      <c r="GU181" s="90">
        <v>5.2889999999999997</v>
      </c>
      <c r="GV181" s="72">
        <f>GX$53/30</f>
        <v>121.86627938537555</v>
      </c>
      <c r="GW181" s="72">
        <f>GX$54/30</f>
        <v>0</v>
      </c>
      <c r="GX181" s="91">
        <f t="shared" si="204"/>
        <v>218.01877382043682</v>
      </c>
      <c r="GY181" s="91">
        <f t="shared" si="205"/>
        <v>0</v>
      </c>
      <c r="GZ181"/>
      <c r="HA181"/>
      <c r="HB181"/>
      <c r="HC181"/>
      <c r="HD181"/>
      <c r="HE181"/>
      <c r="HG181"/>
      <c r="HH181" s="93">
        <v>36678</v>
      </c>
      <c r="HI181" s="90">
        <v>5.2889999999999997</v>
      </c>
      <c r="HJ181" s="72">
        <f>HL$53/30</f>
        <v>90.861001275577166</v>
      </c>
      <c r="HK181" s="72">
        <f>HL$54/30</f>
        <v>0</v>
      </c>
      <c r="HL181" s="91">
        <f t="shared" si="206"/>
        <v>162.55033128200753</v>
      </c>
      <c r="HM181" s="91">
        <f t="shared" si="207"/>
        <v>0</v>
      </c>
      <c r="HN181"/>
      <c r="HO181"/>
      <c r="HP181"/>
      <c r="HQ181"/>
      <c r="HR181"/>
      <c r="HS181"/>
    </row>
    <row r="182" spans="2:227" x14ac:dyDescent="0.2">
      <c r="B182" s="93">
        <v>36679</v>
      </c>
      <c r="C182" s="90">
        <v>4.9676999999999998</v>
      </c>
      <c r="D182" s="72">
        <f t="shared" ref="D182:D210" si="246">$F$53/30</f>
        <v>90.861001275577166</v>
      </c>
      <c r="E182" s="72">
        <f t="shared" ref="E182:E210" si="247">$F$54/30</f>
        <v>0</v>
      </c>
      <c r="F182" s="91">
        <f t="shared" si="176"/>
        <v>133.35669157216458</v>
      </c>
      <c r="G182" s="91">
        <f t="shared" si="177"/>
        <v>0</v>
      </c>
      <c r="P182" s="93">
        <v>36314</v>
      </c>
      <c r="Q182" s="90">
        <v>2.806</v>
      </c>
      <c r="R182" s="72">
        <f t="shared" si="240"/>
        <v>121.86627938537555</v>
      </c>
      <c r="S182" s="72">
        <f t="shared" si="241"/>
        <v>0</v>
      </c>
      <c r="T182" s="91">
        <f t="shared" si="178"/>
        <v>-23.64205820076285</v>
      </c>
      <c r="U182" s="91">
        <f t="shared" si="179"/>
        <v>0</v>
      </c>
      <c r="AE182" s="93">
        <v>35949</v>
      </c>
      <c r="AF182" s="90">
        <v>1.7614000000000001</v>
      </c>
      <c r="AG182" s="72">
        <f t="shared" si="242"/>
        <v>0</v>
      </c>
      <c r="AH182" s="72">
        <f t="shared" si="243"/>
        <v>218.44873394178066</v>
      </c>
      <c r="AI182" s="91">
        <f t="shared" si="180"/>
        <v>0</v>
      </c>
      <c r="AJ182" s="91">
        <f t="shared" si="181"/>
        <v>171.17642791677929</v>
      </c>
      <c r="AT182" s="93">
        <v>35584</v>
      </c>
      <c r="AU182" s="90">
        <v>1.5248999999999999</v>
      </c>
      <c r="AV182" s="72">
        <f t="shared" si="244"/>
        <v>53.168310240135789</v>
      </c>
      <c r="AW182" s="72">
        <f t="shared" si="245"/>
        <v>0</v>
      </c>
      <c r="AX182" s="91">
        <f t="shared" si="182"/>
        <v>-25.260264195088517</v>
      </c>
      <c r="AY182" s="91">
        <f t="shared" si="183"/>
        <v>0</v>
      </c>
      <c r="BI182" s="93">
        <v>35218</v>
      </c>
      <c r="BJ182" s="90">
        <v>1.0731999999999999</v>
      </c>
      <c r="BK182" s="72">
        <f t="shared" ref="BK182:BK210" si="248">BM$53/30</f>
        <v>238.32183376727662</v>
      </c>
      <c r="BL182" s="72">
        <f t="shared" ref="BL182:BL210" si="249">BM$54/30</f>
        <v>0</v>
      </c>
      <c r="BM182" s="91">
        <f t="shared" si="184"/>
        <v>-220.87667553551199</v>
      </c>
      <c r="BN182" s="91">
        <f t="shared" si="185"/>
        <v>0</v>
      </c>
      <c r="BV182" s="82"/>
      <c r="BW182"/>
      <c r="BX182" s="93">
        <v>36679</v>
      </c>
      <c r="BY182" s="90">
        <v>4.9676999999999998</v>
      </c>
      <c r="BZ182" s="72">
        <f t="shared" ref="BZ182:BZ210" si="250">CB$53/30</f>
        <v>31.147132323372475</v>
      </c>
      <c r="CA182" s="72">
        <f t="shared" ref="CA182:CA210" si="251">CB$54/30</f>
        <v>0</v>
      </c>
      <c r="CB182" s="91">
        <f t="shared" si="186"/>
        <v>45.714646111013771</v>
      </c>
      <c r="CC182" s="91">
        <f t="shared" si="187"/>
        <v>0</v>
      </c>
      <c r="CD182"/>
      <c r="CE182"/>
      <c r="CF182"/>
      <c r="CG182"/>
      <c r="CH182"/>
      <c r="CI182"/>
      <c r="CJ182" s="82"/>
      <c r="CK182"/>
      <c r="CL182" s="93">
        <v>36679</v>
      </c>
      <c r="CM182" s="90">
        <v>4.9676999999999998</v>
      </c>
      <c r="CN182" s="72">
        <f t="shared" ref="CN182:CN210" si="252">CP$53/30</f>
        <v>0</v>
      </c>
      <c r="CO182" s="72">
        <f t="shared" ref="CO182:CO210" si="253">CP$54/30</f>
        <v>5.3296654528609606</v>
      </c>
      <c r="CP182" s="91">
        <f t="shared" si="188"/>
        <v>0</v>
      </c>
      <c r="CQ182" s="91">
        <f t="shared" si="189"/>
        <v>-7.5825150397852878</v>
      </c>
      <c r="CR182"/>
      <c r="CS182"/>
      <c r="CT182"/>
      <c r="CU182"/>
      <c r="CV182"/>
      <c r="CW182"/>
      <c r="CX182" s="82"/>
      <c r="CY182"/>
      <c r="CZ182" s="93">
        <v>36679</v>
      </c>
      <c r="DA182" s="90">
        <v>4.9676999999999998</v>
      </c>
      <c r="DB182" s="72">
        <f t="shared" ref="DB182:DB210" si="254">DD$53/30</f>
        <v>55.127249379970571</v>
      </c>
      <c r="DC182" s="72">
        <f t="shared" ref="DC182:DC210" si="255">DD$54/30</f>
        <v>0</v>
      </c>
      <c r="DD182" s="91">
        <f t="shared" si="190"/>
        <v>80.910263914982792</v>
      </c>
      <c r="DE182" s="91">
        <f t="shared" si="191"/>
        <v>0</v>
      </c>
      <c r="DF182"/>
      <c r="DG182"/>
      <c r="DH182"/>
      <c r="DI182"/>
      <c r="DJ182"/>
      <c r="DK182"/>
      <c r="DL182" s="82"/>
      <c r="DM182"/>
      <c r="DN182" s="93">
        <v>36679</v>
      </c>
      <c r="DO182" s="90">
        <v>4.9676999999999998</v>
      </c>
      <c r="DP182" s="72">
        <f t="shared" ref="DP182:DP210" si="256">DR$53/30</f>
        <v>0</v>
      </c>
      <c r="DQ182" s="72">
        <f t="shared" ref="DQ182:DQ210" si="257">DR$54/30</f>
        <v>125.29780036136205</v>
      </c>
      <c r="DR182" s="91">
        <f t="shared" si="192"/>
        <v>0</v>
      </c>
      <c r="DS182" s="91">
        <f t="shared" si="193"/>
        <v>-178.26118057410977</v>
      </c>
      <c r="DT182"/>
      <c r="DU182"/>
      <c r="DV182"/>
      <c r="DW182"/>
      <c r="DX182"/>
      <c r="DY182"/>
      <c r="DZ182" s="82"/>
      <c r="EA182"/>
      <c r="EB182" s="93">
        <v>36679</v>
      </c>
      <c r="EC182" s="90">
        <v>4.9676999999999998</v>
      </c>
      <c r="ED182" s="72">
        <f t="shared" ref="ED182:ED210" si="258">EF$53/30</f>
        <v>0</v>
      </c>
      <c r="EE182" s="72">
        <f t="shared" ref="EE182:EE210" si="259">EF$54/30</f>
        <v>54.100495072195308</v>
      </c>
      <c r="EF182" s="91">
        <f t="shared" si="194"/>
        <v>0</v>
      </c>
      <c r="EG182" s="91">
        <f t="shared" si="195"/>
        <v>-76.96877433921226</v>
      </c>
      <c r="EH182"/>
      <c r="EI182"/>
      <c r="EJ182"/>
      <c r="EK182"/>
      <c r="EL182"/>
      <c r="EM182"/>
      <c r="EN182" s="82"/>
      <c r="EO182"/>
      <c r="EP182" s="93">
        <v>36679</v>
      </c>
      <c r="EQ182" s="90">
        <v>4.9676999999999998</v>
      </c>
      <c r="ER182" s="72">
        <f t="shared" ref="ER182:ER210" si="260">ET$53/30</f>
        <v>31.484880450930238</v>
      </c>
      <c r="ES182" s="72">
        <f t="shared" ref="ES182:ES210" si="261">ET$54/30</f>
        <v>0</v>
      </c>
      <c r="ET182" s="91">
        <f t="shared" si="196"/>
        <v>46.210359037830301</v>
      </c>
      <c r="EU182" s="91">
        <f t="shared" si="197"/>
        <v>0</v>
      </c>
      <c r="EV182"/>
      <c r="EW182"/>
      <c r="EX182"/>
      <c r="EY182"/>
      <c r="EZ182"/>
      <c r="FA182"/>
      <c r="FB182" s="82"/>
      <c r="FC182"/>
      <c r="FD182" s="93">
        <v>36679</v>
      </c>
      <c r="FE182" s="90">
        <v>4.9676999999999998</v>
      </c>
      <c r="FF182" s="72">
        <f t="shared" ref="FF182:FF210" si="262">FH$53/30</f>
        <v>238.32183376727662</v>
      </c>
      <c r="FG182" s="72">
        <f t="shared" ref="FG182:FG210" si="263">FH$54/30</f>
        <v>0</v>
      </c>
      <c r="FH182" s="91">
        <f t="shared" si="198"/>
        <v>349.78495542023182</v>
      </c>
      <c r="FI182" s="91">
        <f t="shared" si="199"/>
        <v>0</v>
      </c>
      <c r="FJ182"/>
      <c r="FK182"/>
      <c r="FL182"/>
      <c r="FM182"/>
      <c r="FN182"/>
      <c r="FO182"/>
      <c r="FP182" s="82"/>
      <c r="FQ182"/>
      <c r="FR182" s="93">
        <v>36679</v>
      </c>
      <c r="FS182" s="90">
        <v>4.9676999999999998</v>
      </c>
      <c r="FT182" s="72">
        <f t="shared" ref="FT182:FT210" si="264">FV$53/30</f>
        <v>53.168310240135789</v>
      </c>
      <c r="FU182" s="72">
        <f t="shared" ref="FU182:FU210" si="265">FV$54/30</f>
        <v>0</v>
      </c>
      <c r="FV182" s="91">
        <f t="shared" si="200"/>
        <v>78.03512893944729</v>
      </c>
      <c r="FW182" s="91">
        <f t="shared" si="201"/>
        <v>0</v>
      </c>
      <c r="FX182"/>
      <c r="FY182"/>
      <c r="FZ182"/>
      <c r="GA182"/>
      <c r="GB182"/>
      <c r="GC182"/>
      <c r="GD182" s="82"/>
      <c r="GE182"/>
      <c r="GF182" s="93">
        <v>36679</v>
      </c>
      <c r="GG182" s="90">
        <v>4.9676999999999998</v>
      </c>
      <c r="GH182" s="72">
        <f t="shared" ref="GH182:GH210" si="266">GJ$53/30</f>
        <v>0</v>
      </c>
      <c r="GI182" s="72">
        <f t="shared" ref="GI182:GI210" si="267">GJ$54/30</f>
        <v>218.44873394178066</v>
      </c>
      <c r="GJ182" s="91">
        <f t="shared" si="202"/>
        <v>0</v>
      </c>
      <c r="GK182" s="91">
        <f t="shared" si="203"/>
        <v>-310.7870137789713</v>
      </c>
      <c r="GL182"/>
      <c r="GM182"/>
      <c r="GN182"/>
      <c r="GO182"/>
      <c r="GP182"/>
      <c r="GQ182"/>
      <c r="GS182"/>
      <c r="GT182" s="93">
        <v>36679</v>
      </c>
      <c r="GU182" s="90">
        <v>4.9676999999999998</v>
      </c>
      <c r="GV182" s="72">
        <f t="shared" ref="GV182:GV210" si="268">GX$53/30</f>
        <v>121.86627938537555</v>
      </c>
      <c r="GW182" s="72">
        <f t="shared" ref="GW182:GW210" si="269">GX$54/30</f>
        <v>0</v>
      </c>
      <c r="GX182" s="91">
        <f t="shared" si="204"/>
        <v>178.86313825391568</v>
      </c>
      <c r="GY182" s="91">
        <f t="shared" si="205"/>
        <v>0</v>
      </c>
      <c r="GZ182"/>
      <c r="HA182"/>
      <c r="HB182"/>
      <c r="HC182"/>
      <c r="HD182"/>
      <c r="HE182"/>
      <c r="HG182"/>
      <c r="HH182" s="93">
        <v>36679</v>
      </c>
      <c r="HI182" s="90">
        <v>4.9676999999999998</v>
      </c>
      <c r="HJ182" s="72">
        <f t="shared" ref="HJ182:HJ210" si="270">HL$53/30</f>
        <v>90.861001275577166</v>
      </c>
      <c r="HK182" s="72">
        <f t="shared" ref="HK182:HK210" si="271">HL$54/30</f>
        <v>0</v>
      </c>
      <c r="HL182" s="91">
        <f t="shared" si="206"/>
        <v>133.35669157216458</v>
      </c>
      <c r="HM182" s="91">
        <f t="shared" si="207"/>
        <v>0</v>
      </c>
      <c r="HN182"/>
      <c r="HO182"/>
      <c r="HP182"/>
      <c r="HQ182"/>
      <c r="HR182"/>
      <c r="HS182"/>
    </row>
    <row r="183" spans="2:227" x14ac:dyDescent="0.2">
      <c r="B183" s="93">
        <v>36680</v>
      </c>
      <c r="C183" s="90">
        <v>4.8902999999999999</v>
      </c>
      <c r="D183" s="72">
        <f t="shared" si="246"/>
        <v>90.861001275577166</v>
      </c>
      <c r="E183" s="72">
        <f t="shared" si="247"/>
        <v>0</v>
      </c>
      <c r="F183" s="91">
        <f t="shared" si="176"/>
        <v>126.32405007343492</v>
      </c>
      <c r="G183" s="91">
        <f t="shared" si="177"/>
        <v>0</v>
      </c>
      <c r="P183" s="93">
        <v>36315</v>
      </c>
      <c r="Q183" s="90">
        <v>2.8180000000000001</v>
      </c>
      <c r="R183" s="72">
        <f t="shared" si="240"/>
        <v>121.86627938537555</v>
      </c>
      <c r="S183" s="72">
        <f t="shared" si="241"/>
        <v>0</v>
      </c>
      <c r="T183" s="91">
        <f t="shared" si="178"/>
        <v>-22.179662848138342</v>
      </c>
      <c r="U183" s="91">
        <f t="shared" si="179"/>
        <v>0</v>
      </c>
      <c r="AE183" s="93">
        <v>35950</v>
      </c>
      <c r="AF183" s="90">
        <v>1.6870000000000001</v>
      </c>
      <c r="AG183" s="72">
        <f t="shared" si="242"/>
        <v>0</v>
      </c>
      <c r="AH183" s="72">
        <f t="shared" si="243"/>
        <v>218.44873394178066</v>
      </c>
      <c r="AI183" s="91">
        <f t="shared" si="180"/>
        <v>0</v>
      </c>
      <c r="AJ183" s="91">
        <f t="shared" si="181"/>
        <v>187.42901372204778</v>
      </c>
      <c r="AT183" s="93">
        <v>35585</v>
      </c>
      <c r="AU183" s="90">
        <v>1.556</v>
      </c>
      <c r="AV183" s="72">
        <f t="shared" si="244"/>
        <v>53.168310240135789</v>
      </c>
      <c r="AW183" s="72">
        <f t="shared" si="245"/>
        <v>0</v>
      </c>
      <c r="AX183" s="91">
        <f t="shared" si="182"/>
        <v>-23.606729746620289</v>
      </c>
      <c r="AY183" s="91">
        <f t="shared" si="183"/>
        <v>0</v>
      </c>
      <c r="BI183" s="93">
        <v>35219</v>
      </c>
      <c r="BJ183" s="90">
        <v>1.0676000000000001</v>
      </c>
      <c r="BK183" s="72">
        <f t="shared" si="248"/>
        <v>238.32183376727662</v>
      </c>
      <c r="BL183" s="72">
        <f t="shared" si="249"/>
        <v>0</v>
      </c>
      <c r="BM183" s="91">
        <f t="shared" si="184"/>
        <v>-222.2112778046087</v>
      </c>
      <c r="BN183" s="91">
        <f t="shared" si="185"/>
        <v>0</v>
      </c>
      <c r="BV183" s="82"/>
      <c r="BW183"/>
      <c r="BX183" s="93">
        <v>36680</v>
      </c>
      <c r="BY183" s="90">
        <v>4.8902999999999999</v>
      </c>
      <c r="BZ183" s="72">
        <f t="shared" si="250"/>
        <v>31.147132323372475</v>
      </c>
      <c r="CA183" s="72">
        <f t="shared" si="251"/>
        <v>0</v>
      </c>
      <c r="CB183" s="91">
        <f t="shared" si="186"/>
        <v>43.303858069184749</v>
      </c>
      <c r="CC183" s="91">
        <f t="shared" si="187"/>
        <v>0</v>
      </c>
      <c r="CD183"/>
      <c r="CE183"/>
      <c r="CF183"/>
      <c r="CG183"/>
      <c r="CH183"/>
      <c r="CI183"/>
      <c r="CJ183" s="82"/>
      <c r="CK183"/>
      <c r="CL183" s="93">
        <v>36680</v>
      </c>
      <c r="CM183" s="90">
        <v>4.8902999999999999</v>
      </c>
      <c r="CN183" s="72">
        <f t="shared" si="252"/>
        <v>0</v>
      </c>
      <c r="CO183" s="72">
        <f t="shared" si="253"/>
        <v>5.3296654528609606</v>
      </c>
      <c r="CP183" s="91">
        <f t="shared" si="188"/>
        <v>0</v>
      </c>
      <c r="CQ183" s="91">
        <f t="shared" si="189"/>
        <v>-7.1699989337338499</v>
      </c>
      <c r="CR183"/>
      <c r="CS183"/>
      <c r="CT183"/>
      <c r="CU183"/>
      <c r="CV183"/>
      <c r="CW183"/>
      <c r="CX183" s="82"/>
      <c r="CY183"/>
      <c r="CZ183" s="93">
        <v>36680</v>
      </c>
      <c r="DA183" s="90">
        <v>4.8902999999999999</v>
      </c>
      <c r="DB183" s="72">
        <f t="shared" si="254"/>
        <v>55.127249379970571</v>
      </c>
      <c r="DC183" s="72">
        <f t="shared" si="255"/>
        <v>0</v>
      </c>
      <c r="DD183" s="91">
        <f t="shared" si="190"/>
        <v>76.643414812973077</v>
      </c>
      <c r="DE183" s="91">
        <f t="shared" si="191"/>
        <v>0</v>
      </c>
      <c r="DF183"/>
      <c r="DG183"/>
      <c r="DH183"/>
      <c r="DI183"/>
      <c r="DJ183"/>
      <c r="DK183"/>
      <c r="DL183" s="82"/>
      <c r="DM183"/>
      <c r="DN183" s="93">
        <v>36680</v>
      </c>
      <c r="DO183" s="90">
        <v>4.8902999999999999</v>
      </c>
      <c r="DP183" s="72">
        <f t="shared" si="256"/>
        <v>0</v>
      </c>
      <c r="DQ183" s="72">
        <f t="shared" si="257"/>
        <v>125.29780036136205</v>
      </c>
      <c r="DR183" s="91">
        <f t="shared" si="192"/>
        <v>0</v>
      </c>
      <c r="DS183" s="91">
        <f t="shared" si="193"/>
        <v>-168.56313082614037</v>
      </c>
      <c r="DT183"/>
      <c r="DU183"/>
      <c r="DV183"/>
      <c r="DW183"/>
      <c r="DX183"/>
      <c r="DY183"/>
      <c r="DZ183" s="82"/>
      <c r="EA183"/>
      <c r="EB183" s="93">
        <v>36680</v>
      </c>
      <c r="EC183" s="90">
        <v>4.8902999999999999</v>
      </c>
      <c r="ED183" s="72">
        <f t="shared" si="258"/>
        <v>0</v>
      </c>
      <c r="EE183" s="72">
        <f t="shared" si="259"/>
        <v>54.100495072195308</v>
      </c>
      <c r="EF183" s="91">
        <f t="shared" si="194"/>
        <v>0</v>
      </c>
      <c r="EG183" s="91">
        <f t="shared" si="195"/>
        <v>-72.781396020624342</v>
      </c>
      <c r="EH183"/>
      <c r="EI183"/>
      <c r="EJ183"/>
      <c r="EK183"/>
      <c r="EL183"/>
      <c r="EM183"/>
      <c r="EN183" s="82"/>
      <c r="EO183"/>
      <c r="EP183" s="93">
        <v>36680</v>
      </c>
      <c r="EQ183" s="90">
        <v>4.8902999999999999</v>
      </c>
      <c r="ER183" s="72">
        <f t="shared" si="260"/>
        <v>31.484880450930238</v>
      </c>
      <c r="ES183" s="72">
        <f t="shared" si="261"/>
        <v>0</v>
      </c>
      <c r="ET183" s="91">
        <f t="shared" si="196"/>
        <v>43.773429290928306</v>
      </c>
      <c r="EU183" s="91">
        <f t="shared" si="197"/>
        <v>0</v>
      </c>
      <c r="EV183"/>
      <c r="EW183"/>
      <c r="EX183"/>
      <c r="EY183"/>
      <c r="EZ183"/>
      <c r="FA183"/>
      <c r="FB183" s="82"/>
      <c r="FC183"/>
      <c r="FD183" s="93">
        <v>36680</v>
      </c>
      <c r="FE183" s="90">
        <v>4.8902999999999999</v>
      </c>
      <c r="FF183" s="72">
        <f t="shared" si="262"/>
        <v>238.32183376727662</v>
      </c>
      <c r="FG183" s="72">
        <f t="shared" si="263"/>
        <v>0</v>
      </c>
      <c r="FH183" s="91">
        <f t="shared" si="198"/>
        <v>331.33884548664463</v>
      </c>
      <c r="FI183" s="91">
        <f t="shared" si="199"/>
        <v>0</v>
      </c>
      <c r="FJ183"/>
      <c r="FK183"/>
      <c r="FL183"/>
      <c r="FM183"/>
      <c r="FN183"/>
      <c r="FO183"/>
      <c r="FP183" s="82"/>
      <c r="FQ183"/>
      <c r="FR183" s="93">
        <v>36680</v>
      </c>
      <c r="FS183" s="90">
        <v>4.8902999999999999</v>
      </c>
      <c r="FT183" s="72">
        <f t="shared" si="264"/>
        <v>53.168310240135789</v>
      </c>
      <c r="FU183" s="72">
        <f t="shared" si="265"/>
        <v>0</v>
      </c>
      <c r="FV183" s="91">
        <f t="shared" si="200"/>
        <v>73.919901726860786</v>
      </c>
      <c r="FW183" s="91">
        <f t="shared" si="201"/>
        <v>0</v>
      </c>
      <c r="FX183"/>
      <c r="FY183"/>
      <c r="FZ183"/>
      <c r="GA183"/>
      <c r="GB183"/>
      <c r="GC183"/>
      <c r="GD183" s="82"/>
      <c r="GE183"/>
      <c r="GF183" s="93">
        <v>36680</v>
      </c>
      <c r="GG183" s="90">
        <v>4.8902999999999999</v>
      </c>
      <c r="GH183" s="72">
        <f t="shared" si="266"/>
        <v>0</v>
      </c>
      <c r="GI183" s="72">
        <f t="shared" si="267"/>
        <v>218.44873394178066</v>
      </c>
      <c r="GJ183" s="91">
        <f t="shared" si="202"/>
        <v>0</v>
      </c>
      <c r="GK183" s="91">
        <f t="shared" si="203"/>
        <v>-293.87908177187751</v>
      </c>
      <c r="GL183"/>
      <c r="GM183"/>
      <c r="GN183"/>
      <c r="GO183"/>
      <c r="GP183"/>
      <c r="GQ183"/>
      <c r="GS183"/>
      <c r="GT183" s="93">
        <v>36680</v>
      </c>
      <c r="GU183" s="90">
        <v>4.8902999999999999</v>
      </c>
      <c r="GV183" s="72">
        <f t="shared" si="268"/>
        <v>121.86627938537555</v>
      </c>
      <c r="GW183" s="72">
        <f t="shared" si="269"/>
        <v>0</v>
      </c>
      <c r="GX183" s="91">
        <f t="shared" si="204"/>
        <v>169.4306882294876</v>
      </c>
      <c r="GY183" s="91">
        <f t="shared" si="205"/>
        <v>0</v>
      </c>
      <c r="GZ183"/>
      <c r="HA183"/>
      <c r="HB183"/>
      <c r="HC183"/>
      <c r="HD183"/>
      <c r="HE183"/>
      <c r="HG183"/>
      <c r="HH183" s="93">
        <v>36680</v>
      </c>
      <c r="HI183" s="90">
        <v>4.8902999999999999</v>
      </c>
      <c r="HJ183" s="72">
        <f t="shared" si="270"/>
        <v>90.861001275577166</v>
      </c>
      <c r="HK183" s="72">
        <f t="shared" si="271"/>
        <v>0</v>
      </c>
      <c r="HL183" s="91">
        <f t="shared" si="206"/>
        <v>126.32405007343492</v>
      </c>
      <c r="HM183" s="91">
        <f t="shared" si="207"/>
        <v>0</v>
      </c>
      <c r="HN183"/>
      <c r="HO183"/>
      <c r="HP183"/>
      <c r="HQ183"/>
      <c r="HR183"/>
      <c r="HS183"/>
    </row>
    <row r="184" spans="2:227" x14ac:dyDescent="0.2">
      <c r="B184" s="93">
        <v>36681</v>
      </c>
      <c r="C184" s="90">
        <v>4.6326999999999998</v>
      </c>
      <c r="D184" s="72">
        <f t="shared" si="246"/>
        <v>90.861001275577166</v>
      </c>
      <c r="E184" s="72">
        <f t="shared" si="247"/>
        <v>0</v>
      </c>
      <c r="F184" s="91">
        <f t="shared" si="176"/>
        <v>102.91825614484624</v>
      </c>
      <c r="G184" s="91">
        <f t="shared" si="177"/>
        <v>0</v>
      </c>
      <c r="P184" s="93">
        <v>36316</v>
      </c>
      <c r="Q184" s="90">
        <v>2.8650000000000002</v>
      </c>
      <c r="R184" s="72">
        <f t="shared" si="240"/>
        <v>121.86627938537555</v>
      </c>
      <c r="S184" s="72">
        <f t="shared" si="241"/>
        <v>0</v>
      </c>
      <c r="T184" s="91">
        <f t="shared" si="178"/>
        <v>-16.451947717025671</v>
      </c>
      <c r="U184" s="91">
        <f t="shared" si="179"/>
        <v>0</v>
      </c>
      <c r="AE184" s="93">
        <v>35951</v>
      </c>
      <c r="AF184" s="90">
        <v>1.6201000000000001</v>
      </c>
      <c r="AG184" s="72">
        <f t="shared" si="242"/>
        <v>0</v>
      </c>
      <c r="AH184" s="72">
        <f t="shared" si="243"/>
        <v>218.44873394178066</v>
      </c>
      <c r="AI184" s="91">
        <f t="shared" si="180"/>
        <v>0</v>
      </c>
      <c r="AJ184" s="91">
        <f t="shared" si="181"/>
        <v>202.0432340227529</v>
      </c>
      <c r="AT184" s="93">
        <v>35586</v>
      </c>
      <c r="AU184" s="90">
        <v>1.5321</v>
      </c>
      <c r="AV184" s="72">
        <f t="shared" si="244"/>
        <v>53.168310240135789</v>
      </c>
      <c r="AW184" s="72">
        <f t="shared" si="245"/>
        <v>0</v>
      </c>
      <c r="AX184" s="91">
        <f t="shared" si="182"/>
        <v>-24.877452361359534</v>
      </c>
      <c r="AY184" s="91">
        <f t="shared" si="183"/>
        <v>0</v>
      </c>
      <c r="BI184" s="93">
        <v>35220</v>
      </c>
      <c r="BJ184" s="90">
        <v>1.0827</v>
      </c>
      <c r="BK184" s="72">
        <f t="shared" si="248"/>
        <v>238.32183376727662</v>
      </c>
      <c r="BL184" s="72">
        <f t="shared" si="249"/>
        <v>0</v>
      </c>
      <c r="BM184" s="91">
        <f t="shared" si="184"/>
        <v>-218.61261811472284</v>
      </c>
      <c r="BN184" s="91">
        <f t="shared" si="185"/>
        <v>0</v>
      </c>
      <c r="BV184" s="82"/>
      <c r="BW184"/>
      <c r="BX184" s="93">
        <v>36681</v>
      </c>
      <c r="BY184" s="90">
        <v>4.6326999999999998</v>
      </c>
      <c r="BZ184" s="72">
        <f t="shared" si="250"/>
        <v>31.147132323372475</v>
      </c>
      <c r="CA184" s="72">
        <f t="shared" si="251"/>
        <v>0</v>
      </c>
      <c r="CB184" s="91">
        <f t="shared" si="186"/>
        <v>35.280356782683995</v>
      </c>
      <c r="CC184" s="91">
        <f t="shared" si="187"/>
        <v>0</v>
      </c>
      <c r="CD184"/>
      <c r="CE184"/>
      <c r="CF184"/>
      <c r="CG184"/>
      <c r="CH184"/>
      <c r="CI184"/>
      <c r="CJ184" s="82"/>
      <c r="CK184"/>
      <c r="CL184" s="93">
        <v>36681</v>
      </c>
      <c r="CM184" s="90">
        <v>4.6326999999999998</v>
      </c>
      <c r="CN184" s="72">
        <f t="shared" si="252"/>
        <v>0</v>
      </c>
      <c r="CO184" s="72">
        <f t="shared" si="253"/>
        <v>5.3296654528609606</v>
      </c>
      <c r="CP184" s="91">
        <f t="shared" si="188"/>
        <v>0</v>
      </c>
      <c r="CQ184" s="91">
        <f t="shared" si="189"/>
        <v>-5.7970771130768659</v>
      </c>
      <c r="CR184"/>
      <c r="CS184"/>
      <c r="CT184"/>
      <c r="CU184"/>
      <c r="CV184"/>
      <c r="CW184"/>
      <c r="CX184" s="82"/>
      <c r="CY184"/>
      <c r="CZ184" s="93">
        <v>36681</v>
      </c>
      <c r="DA184" s="90">
        <v>4.6326999999999998</v>
      </c>
      <c r="DB184" s="72">
        <f t="shared" si="254"/>
        <v>55.127249379970571</v>
      </c>
      <c r="DC184" s="72">
        <f t="shared" si="255"/>
        <v>0</v>
      </c>
      <c r="DD184" s="91">
        <f t="shared" si="190"/>
        <v>62.442635372692656</v>
      </c>
      <c r="DE184" s="91">
        <f t="shared" si="191"/>
        <v>0</v>
      </c>
      <c r="DF184"/>
      <c r="DG184"/>
      <c r="DH184"/>
      <c r="DI184"/>
      <c r="DJ184"/>
      <c r="DK184"/>
      <c r="DL184" s="82"/>
      <c r="DM184"/>
      <c r="DN184" s="93">
        <v>36681</v>
      </c>
      <c r="DO184" s="90">
        <v>4.6326999999999998</v>
      </c>
      <c r="DP184" s="72">
        <f t="shared" si="256"/>
        <v>0</v>
      </c>
      <c r="DQ184" s="72">
        <f t="shared" si="257"/>
        <v>125.29780036136205</v>
      </c>
      <c r="DR184" s="91">
        <f t="shared" si="192"/>
        <v>0</v>
      </c>
      <c r="DS184" s="91">
        <f t="shared" si="193"/>
        <v>-136.28641745305347</v>
      </c>
      <c r="DT184"/>
      <c r="DU184"/>
      <c r="DV184"/>
      <c r="DW184"/>
      <c r="DX184"/>
      <c r="DY184"/>
      <c r="DZ184" s="82"/>
      <c r="EA184"/>
      <c r="EB184" s="93">
        <v>36681</v>
      </c>
      <c r="EC184" s="90">
        <v>4.6326999999999998</v>
      </c>
      <c r="ED184" s="72">
        <f t="shared" si="258"/>
        <v>0</v>
      </c>
      <c r="EE184" s="72">
        <f t="shared" si="259"/>
        <v>54.100495072195308</v>
      </c>
      <c r="EF184" s="91">
        <f t="shared" si="194"/>
        <v>0</v>
      </c>
      <c r="EG184" s="91">
        <f t="shared" si="195"/>
        <v>-58.845108490026831</v>
      </c>
      <c r="EH184"/>
      <c r="EI184"/>
      <c r="EJ184"/>
      <c r="EK184"/>
      <c r="EL184"/>
      <c r="EM184"/>
      <c r="EN184" s="82"/>
      <c r="EO184"/>
      <c r="EP184" s="93">
        <v>36681</v>
      </c>
      <c r="EQ184" s="90">
        <v>4.6326999999999998</v>
      </c>
      <c r="ER184" s="72">
        <f t="shared" si="260"/>
        <v>31.484880450930238</v>
      </c>
      <c r="ES184" s="72">
        <f t="shared" si="261"/>
        <v>0</v>
      </c>
      <c r="ET184" s="91">
        <f t="shared" si="196"/>
        <v>35.662924086768676</v>
      </c>
      <c r="EU184" s="91">
        <f t="shared" si="197"/>
        <v>0</v>
      </c>
      <c r="EV184"/>
      <c r="EW184"/>
      <c r="EX184"/>
      <c r="EY184"/>
      <c r="EZ184"/>
      <c r="FA184"/>
      <c r="FB184" s="82"/>
      <c r="FC184"/>
      <c r="FD184" s="93">
        <v>36681</v>
      </c>
      <c r="FE184" s="90">
        <v>4.6326999999999998</v>
      </c>
      <c r="FF184" s="72">
        <f t="shared" si="262"/>
        <v>238.32183376727662</v>
      </c>
      <c r="FG184" s="72">
        <f t="shared" si="263"/>
        <v>0</v>
      </c>
      <c r="FH184" s="91">
        <f t="shared" si="198"/>
        <v>269.94714110819416</v>
      </c>
      <c r="FI184" s="91">
        <f t="shared" si="199"/>
        <v>0</v>
      </c>
      <c r="FJ184"/>
      <c r="FK184"/>
      <c r="FL184"/>
      <c r="FM184"/>
      <c r="FN184"/>
      <c r="FO184"/>
      <c r="FP184" s="82"/>
      <c r="FQ184"/>
      <c r="FR184" s="93">
        <v>36681</v>
      </c>
      <c r="FS184" s="90">
        <v>4.6326999999999998</v>
      </c>
      <c r="FT184" s="72">
        <f t="shared" si="264"/>
        <v>53.168310240135789</v>
      </c>
      <c r="FU184" s="72">
        <f t="shared" si="265"/>
        <v>0</v>
      </c>
      <c r="FV184" s="91">
        <f t="shared" si="200"/>
        <v>60.223745009001796</v>
      </c>
      <c r="FW184" s="91">
        <f t="shared" si="201"/>
        <v>0</v>
      </c>
      <c r="FX184"/>
      <c r="FY184"/>
      <c r="FZ184"/>
      <c r="GA184"/>
      <c r="GB184"/>
      <c r="GC184"/>
      <c r="GD184" s="82"/>
      <c r="GE184"/>
      <c r="GF184" s="93">
        <v>36681</v>
      </c>
      <c r="GG184" s="90">
        <v>4.6326999999999998</v>
      </c>
      <c r="GH184" s="72">
        <f t="shared" si="266"/>
        <v>0</v>
      </c>
      <c r="GI184" s="72">
        <f t="shared" si="267"/>
        <v>218.44873394178066</v>
      </c>
      <c r="GJ184" s="91">
        <f t="shared" si="202"/>
        <v>0</v>
      </c>
      <c r="GK184" s="91">
        <f t="shared" si="203"/>
        <v>-237.60668790847481</v>
      </c>
      <c r="GL184"/>
      <c r="GM184"/>
      <c r="GN184"/>
      <c r="GO184"/>
      <c r="GP184"/>
      <c r="GQ184"/>
      <c r="GS184"/>
      <c r="GT184" s="93">
        <v>36681</v>
      </c>
      <c r="GU184" s="90">
        <v>4.6326999999999998</v>
      </c>
      <c r="GV184" s="72">
        <f t="shared" si="268"/>
        <v>121.86627938537555</v>
      </c>
      <c r="GW184" s="72">
        <f t="shared" si="269"/>
        <v>0</v>
      </c>
      <c r="GX184" s="91">
        <f t="shared" si="204"/>
        <v>138.03793465981485</v>
      </c>
      <c r="GY184" s="91">
        <f t="shared" si="205"/>
        <v>0</v>
      </c>
      <c r="GZ184"/>
      <c r="HA184"/>
      <c r="HB184"/>
      <c r="HC184"/>
      <c r="HD184"/>
      <c r="HE184"/>
      <c r="HG184"/>
      <c r="HH184" s="93">
        <v>36681</v>
      </c>
      <c r="HI184" s="90">
        <v>4.6326999999999998</v>
      </c>
      <c r="HJ184" s="72">
        <f t="shared" si="270"/>
        <v>90.861001275577166</v>
      </c>
      <c r="HK184" s="72">
        <f t="shared" si="271"/>
        <v>0</v>
      </c>
      <c r="HL184" s="91">
        <f t="shared" si="206"/>
        <v>102.91825614484624</v>
      </c>
      <c r="HM184" s="91">
        <f t="shared" si="207"/>
        <v>0</v>
      </c>
      <c r="HN184"/>
      <c r="HO184"/>
      <c r="HP184"/>
      <c r="HQ184"/>
      <c r="HR184"/>
      <c r="HS184"/>
    </row>
    <row r="185" spans="2:227" x14ac:dyDescent="0.2">
      <c r="B185" s="93">
        <v>36682</v>
      </c>
      <c r="C185" s="90">
        <v>5.1947000000000001</v>
      </c>
      <c r="D185" s="72">
        <f t="shared" si="246"/>
        <v>90.861001275577166</v>
      </c>
      <c r="E185" s="72">
        <f t="shared" si="247"/>
        <v>0</v>
      </c>
      <c r="F185" s="91">
        <f t="shared" si="176"/>
        <v>153.98213886172064</v>
      </c>
      <c r="G185" s="91">
        <f t="shared" si="177"/>
        <v>0</v>
      </c>
      <c r="P185" s="93">
        <v>36317</v>
      </c>
      <c r="Q185" s="90">
        <v>2.875</v>
      </c>
      <c r="R185" s="72">
        <f t="shared" si="240"/>
        <v>121.86627938537555</v>
      </c>
      <c r="S185" s="72">
        <f t="shared" si="241"/>
        <v>0</v>
      </c>
      <c r="T185" s="91">
        <f t="shared" si="178"/>
        <v>-15.233284923171944</v>
      </c>
      <c r="U185" s="91">
        <f t="shared" si="179"/>
        <v>0</v>
      </c>
      <c r="AE185" s="93">
        <v>35952</v>
      </c>
      <c r="AF185" s="90">
        <v>1.5740000000000001</v>
      </c>
      <c r="AG185" s="72">
        <f t="shared" si="242"/>
        <v>0</v>
      </c>
      <c r="AH185" s="72">
        <f t="shared" si="243"/>
        <v>218.44873394178066</v>
      </c>
      <c r="AI185" s="91">
        <f t="shared" si="180"/>
        <v>0</v>
      </c>
      <c r="AJ185" s="91">
        <f t="shared" si="181"/>
        <v>212.113720657469</v>
      </c>
      <c r="AT185" s="93">
        <v>35587</v>
      </c>
      <c r="AU185" s="90">
        <v>1.5157</v>
      </c>
      <c r="AV185" s="72">
        <f t="shared" si="244"/>
        <v>53.168310240135789</v>
      </c>
      <c r="AW185" s="72">
        <f t="shared" si="245"/>
        <v>0</v>
      </c>
      <c r="AX185" s="91">
        <f t="shared" si="182"/>
        <v>-25.74941264929776</v>
      </c>
      <c r="AY185" s="91">
        <f t="shared" si="183"/>
        <v>0</v>
      </c>
      <c r="BI185" s="93">
        <v>35221</v>
      </c>
      <c r="BJ185" s="90">
        <v>1.0902000000000001</v>
      </c>
      <c r="BK185" s="72">
        <f t="shared" si="248"/>
        <v>238.32183376727662</v>
      </c>
      <c r="BL185" s="72">
        <f t="shared" si="249"/>
        <v>0</v>
      </c>
      <c r="BM185" s="91">
        <f t="shared" si="184"/>
        <v>-216.82520436146825</v>
      </c>
      <c r="BN185" s="91">
        <f t="shared" si="185"/>
        <v>0</v>
      </c>
      <c r="BV185" s="82"/>
      <c r="BW185"/>
      <c r="BX185" s="93">
        <v>36682</v>
      </c>
      <c r="BY185" s="90">
        <v>5.1947000000000001</v>
      </c>
      <c r="BZ185" s="72">
        <f t="shared" si="250"/>
        <v>31.147132323372475</v>
      </c>
      <c r="CA185" s="72">
        <f t="shared" si="251"/>
        <v>0</v>
      </c>
      <c r="CB185" s="91">
        <f t="shared" si="186"/>
        <v>52.785045148419336</v>
      </c>
      <c r="CC185" s="91">
        <f t="shared" si="187"/>
        <v>0</v>
      </c>
      <c r="CD185"/>
      <c r="CE185"/>
      <c r="CF185"/>
      <c r="CG185"/>
      <c r="CH185"/>
      <c r="CI185"/>
      <c r="CJ185" s="82"/>
      <c r="CK185"/>
      <c r="CL185" s="93">
        <v>36682</v>
      </c>
      <c r="CM185" s="90">
        <v>5.1947000000000001</v>
      </c>
      <c r="CN185" s="72">
        <f t="shared" si="252"/>
        <v>0</v>
      </c>
      <c r="CO185" s="72">
        <f t="shared" si="253"/>
        <v>5.3296654528609606</v>
      </c>
      <c r="CP185" s="91">
        <f t="shared" si="188"/>
        <v>0</v>
      </c>
      <c r="CQ185" s="91">
        <f t="shared" si="189"/>
        <v>-8.7923490975847276</v>
      </c>
      <c r="CR185"/>
      <c r="CS185"/>
      <c r="CT185"/>
      <c r="CU185"/>
      <c r="CV185"/>
      <c r="CW185"/>
      <c r="CX185" s="82"/>
      <c r="CY185"/>
      <c r="CZ185" s="93">
        <v>36682</v>
      </c>
      <c r="DA185" s="90">
        <v>5.1947000000000001</v>
      </c>
      <c r="DB185" s="72">
        <f t="shared" si="254"/>
        <v>55.127249379970571</v>
      </c>
      <c r="DC185" s="72">
        <f t="shared" si="255"/>
        <v>0</v>
      </c>
      <c r="DD185" s="91">
        <f t="shared" si="190"/>
        <v>93.424149524236128</v>
      </c>
      <c r="DE185" s="91">
        <f t="shared" si="191"/>
        <v>0</v>
      </c>
      <c r="DF185"/>
      <c r="DG185"/>
      <c r="DH185"/>
      <c r="DI185"/>
      <c r="DJ185"/>
      <c r="DK185"/>
      <c r="DL185" s="82"/>
      <c r="DM185"/>
      <c r="DN185" s="93">
        <v>36682</v>
      </c>
      <c r="DO185" s="90">
        <v>5.1947000000000001</v>
      </c>
      <c r="DP185" s="72">
        <f t="shared" si="256"/>
        <v>0</v>
      </c>
      <c r="DQ185" s="72">
        <f t="shared" si="257"/>
        <v>125.29780036136205</v>
      </c>
      <c r="DR185" s="91">
        <f t="shared" si="192"/>
        <v>0</v>
      </c>
      <c r="DS185" s="91">
        <f t="shared" si="193"/>
        <v>-206.703781256139</v>
      </c>
      <c r="DT185"/>
      <c r="DU185"/>
      <c r="DV185"/>
      <c r="DW185"/>
      <c r="DX185"/>
      <c r="DY185"/>
      <c r="DZ185" s="82"/>
      <c r="EA185"/>
      <c r="EB185" s="93">
        <v>36682</v>
      </c>
      <c r="EC185" s="90">
        <v>5.1947000000000001</v>
      </c>
      <c r="ED185" s="72">
        <f t="shared" si="258"/>
        <v>0</v>
      </c>
      <c r="EE185" s="72">
        <f t="shared" si="259"/>
        <v>54.100495072195308</v>
      </c>
      <c r="EF185" s="91">
        <f t="shared" si="194"/>
        <v>0</v>
      </c>
      <c r="EG185" s="91">
        <f t="shared" si="195"/>
        <v>-89.249586720600604</v>
      </c>
      <c r="EH185"/>
      <c r="EI185"/>
      <c r="EJ185"/>
      <c r="EK185"/>
      <c r="EL185"/>
      <c r="EM185"/>
      <c r="EN185" s="82"/>
      <c r="EO185"/>
      <c r="EP185" s="93">
        <v>36682</v>
      </c>
      <c r="EQ185" s="90">
        <v>5.1947000000000001</v>
      </c>
      <c r="ER185" s="72">
        <f t="shared" si="260"/>
        <v>31.484880450930238</v>
      </c>
      <c r="ES185" s="72">
        <f t="shared" si="261"/>
        <v>0</v>
      </c>
      <c r="ET185" s="91">
        <f t="shared" si="196"/>
        <v>53.357426900191477</v>
      </c>
      <c r="EU185" s="91">
        <f t="shared" si="197"/>
        <v>0</v>
      </c>
      <c r="EV185"/>
      <c r="EW185"/>
      <c r="EX185"/>
      <c r="EY185"/>
      <c r="EZ185"/>
      <c r="FA185"/>
      <c r="FB185" s="82"/>
      <c r="FC185"/>
      <c r="FD185" s="93">
        <v>36682</v>
      </c>
      <c r="FE185" s="90">
        <v>5.1947000000000001</v>
      </c>
      <c r="FF185" s="72">
        <f t="shared" si="262"/>
        <v>238.32183376727662</v>
      </c>
      <c r="FG185" s="72">
        <f t="shared" si="263"/>
        <v>0</v>
      </c>
      <c r="FH185" s="91">
        <f t="shared" si="198"/>
        <v>403.88401168540372</v>
      </c>
      <c r="FI185" s="91">
        <f t="shared" si="199"/>
        <v>0</v>
      </c>
      <c r="FJ185"/>
      <c r="FK185"/>
      <c r="FL185"/>
      <c r="FM185"/>
      <c r="FN185"/>
      <c r="FO185"/>
      <c r="FP185" s="82"/>
      <c r="FQ185"/>
      <c r="FR185" s="93">
        <v>36682</v>
      </c>
      <c r="FS185" s="90">
        <v>5.1947000000000001</v>
      </c>
      <c r="FT185" s="72">
        <f t="shared" si="264"/>
        <v>53.168310240135789</v>
      </c>
      <c r="FU185" s="72">
        <f t="shared" si="265"/>
        <v>0</v>
      </c>
      <c r="FV185" s="91">
        <f t="shared" si="200"/>
        <v>90.104335363958128</v>
      </c>
      <c r="FW185" s="91">
        <f t="shared" si="201"/>
        <v>0</v>
      </c>
      <c r="FX185"/>
      <c r="FY185"/>
      <c r="FZ185"/>
      <c r="GA185"/>
      <c r="GB185"/>
      <c r="GC185"/>
      <c r="GD185" s="82"/>
      <c r="GE185"/>
      <c r="GF185" s="93">
        <v>36682</v>
      </c>
      <c r="GG185" s="90">
        <v>5.1947000000000001</v>
      </c>
      <c r="GH185" s="72">
        <f t="shared" si="266"/>
        <v>0</v>
      </c>
      <c r="GI185" s="72">
        <f t="shared" si="267"/>
        <v>218.44873394178066</v>
      </c>
      <c r="GJ185" s="91">
        <f t="shared" si="202"/>
        <v>0</v>
      </c>
      <c r="GK185" s="91">
        <f t="shared" si="203"/>
        <v>-360.37487638375558</v>
      </c>
      <c r="GL185"/>
      <c r="GM185"/>
      <c r="GN185"/>
      <c r="GO185"/>
      <c r="GP185"/>
      <c r="GQ185"/>
      <c r="GS185"/>
      <c r="GT185" s="93">
        <v>36682</v>
      </c>
      <c r="GU185" s="90">
        <v>5.1947000000000001</v>
      </c>
      <c r="GV185" s="72">
        <f t="shared" si="268"/>
        <v>121.86627938537555</v>
      </c>
      <c r="GW185" s="72">
        <f t="shared" si="269"/>
        <v>0</v>
      </c>
      <c r="GX185" s="91">
        <f t="shared" si="204"/>
        <v>206.52678367439594</v>
      </c>
      <c r="GY185" s="91">
        <f t="shared" si="205"/>
        <v>0</v>
      </c>
      <c r="GZ185"/>
      <c r="HA185"/>
      <c r="HB185"/>
      <c r="HC185"/>
      <c r="HD185"/>
      <c r="HE185"/>
      <c r="HG185"/>
      <c r="HH185" s="93">
        <v>36682</v>
      </c>
      <c r="HI185" s="90">
        <v>5.1947000000000001</v>
      </c>
      <c r="HJ185" s="72">
        <f t="shared" si="270"/>
        <v>90.861001275577166</v>
      </c>
      <c r="HK185" s="72">
        <f t="shared" si="271"/>
        <v>0</v>
      </c>
      <c r="HL185" s="91">
        <f t="shared" si="206"/>
        <v>153.98213886172064</v>
      </c>
      <c r="HM185" s="91">
        <f t="shared" si="207"/>
        <v>0</v>
      </c>
      <c r="HN185"/>
      <c r="HO185"/>
      <c r="HP185"/>
      <c r="HQ185"/>
      <c r="HR185"/>
      <c r="HS185"/>
    </row>
    <row r="186" spans="2:227" x14ac:dyDescent="0.2">
      <c r="B186" s="93">
        <v>36683</v>
      </c>
      <c r="C186" s="90">
        <v>5.3681000000000001</v>
      </c>
      <c r="D186" s="72">
        <f t="shared" si="246"/>
        <v>90.861001275577166</v>
      </c>
      <c r="E186" s="72">
        <f t="shared" si="247"/>
        <v>0</v>
      </c>
      <c r="F186" s="91">
        <f t="shared" si="176"/>
        <v>169.73743648290571</v>
      </c>
      <c r="G186" s="91">
        <f t="shared" si="177"/>
        <v>0</v>
      </c>
      <c r="P186" s="93">
        <v>36318</v>
      </c>
      <c r="Q186" s="90">
        <v>2.8807999999999998</v>
      </c>
      <c r="R186" s="72">
        <f t="shared" si="240"/>
        <v>121.86627938537555</v>
      </c>
      <c r="S186" s="72">
        <f t="shared" si="241"/>
        <v>0</v>
      </c>
      <c r="T186" s="91">
        <f t="shared" si="178"/>
        <v>-14.526460502736789</v>
      </c>
      <c r="U186" s="91">
        <f t="shared" si="179"/>
        <v>0</v>
      </c>
      <c r="AE186" s="93">
        <v>35953</v>
      </c>
      <c r="AF186" s="90">
        <v>1.5288999999999999</v>
      </c>
      <c r="AG186" s="72">
        <f t="shared" si="242"/>
        <v>0</v>
      </c>
      <c r="AH186" s="72">
        <f t="shared" si="243"/>
        <v>218.44873394178066</v>
      </c>
      <c r="AI186" s="91">
        <f t="shared" si="180"/>
        <v>0</v>
      </c>
      <c r="AJ186" s="91">
        <f t="shared" si="181"/>
        <v>221.96575855824332</v>
      </c>
      <c r="AT186" s="93">
        <v>35588</v>
      </c>
      <c r="AU186" s="90">
        <v>1.5145</v>
      </c>
      <c r="AV186" s="72">
        <f t="shared" si="244"/>
        <v>53.168310240135789</v>
      </c>
      <c r="AW186" s="72">
        <f t="shared" si="245"/>
        <v>0</v>
      </c>
      <c r="AX186" s="91">
        <f t="shared" si="182"/>
        <v>-25.813214621585928</v>
      </c>
      <c r="AY186" s="91">
        <f t="shared" si="183"/>
        <v>0</v>
      </c>
      <c r="BI186" s="93">
        <v>35222</v>
      </c>
      <c r="BJ186" s="90">
        <v>1.0926</v>
      </c>
      <c r="BK186" s="72">
        <f t="shared" si="248"/>
        <v>238.32183376727662</v>
      </c>
      <c r="BL186" s="72">
        <f t="shared" si="249"/>
        <v>0</v>
      </c>
      <c r="BM186" s="91">
        <f t="shared" si="184"/>
        <v>-216.2532319604268</v>
      </c>
      <c r="BN186" s="91">
        <f t="shared" si="185"/>
        <v>0</v>
      </c>
      <c r="BV186" s="82"/>
      <c r="BW186"/>
      <c r="BX186" s="93">
        <v>36683</v>
      </c>
      <c r="BY186" s="90">
        <v>5.3681000000000001</v>
      </c>
      <c r="BZ186" s="72">
        <f t="shared" si="250"/>
        <v>31.147132323372475</v>
      </c>
      <c r="CA186" s="72">
        <f t="shared" si="251"/>
        <v>0</v>
      </c>
      <c r="CB186" s="91">
        <f t="shared" si="186"/>
        <v>58.18595789329212</v>
      </c>
      <c r="CC186" s="91">
        <f t="shared" si="187"/>
        <v>0</v>
      </c>
      <c r="CD186"/>
      <c r="CE186"/>
      <c r="CF186"/>
      <c r="CG186"/>
      <c r="CH186"/>
      <c r="CI186"/>
      <c r="CJ186" s="82"/>
      <c r="CK186"/>
      <c r="CL186" s="93">
        <v>36683</v>
      </c>
      <c r="CM186" s="90">
        <v>5.3681000000000001</v>
      </c>
      <c r="CN186" s="72">
        <f t="shared" si="252"/>
        <v>0</v>
      </c>
      <c r="CO186" s="72">
        <f t="shared" si="253"/>
        <v>5.3296654528609606</v>
      </c>
      <c r="CP186" s="91">
        <f t="shared" si="188"/>
        <v>0</v>
      </c>
      <c r="CQ186" s="91">
        <f t="shared" si="189"/>
        <v>-9.716513087110819</v>
      </c>
      <c r="CR186"/>
      <c r="CS186"/>
      <c r="CT186"/>
      <c r="CU186"/>
      <c r="CV186"/>
      <c r="CW186"/>
      <c r="CX186" s="82"/>
      <c r="CY186"/>
      <c r="CZ186" s="93">
        <v>36683</v>
      </c>
      <c r="DA186" s="90">
        <v>5.3681000000000001</v>
      </c>
      <c r="DB186" s="72">
        <f t="shared" si="254"/>
        <v>55.127249379970571</v>
      </c>
      <c r="DC186" s="72">
        <f t="shared" si="255"/>
        <v>0</v>
      </c>
      <c r="DD186" s="91">
        <f t="shared" si="190"/>
        <v>102.98321456672303</v>
      </c>
      <c r="DE186" s="91">
        <f t="shared" si="191"/>
        <v>0</v>
      </c>
      <c r="DF186"/>
      <c r="DG186"/>
      <c r="DH186"/>
      <c r="DI186"/>
      <c r="DJ186"/>
      <c r="DK186"/>
      <c r="DL186" s="82"/>
      <c r="DM186"/>
      <c r="DN186" s="93">
        <v>36683</v>
      </c>
      <c r="DO186" s="90">
        <v>5.3681000000000001</v>
      </c>
      <c r="DP186" s="72">
        <f t="shared" si="256"/>
        <v>0</v>
      </c>
      <c r="DQ186" s="72">
        <f t="shared" si="257"/>
        <v>125.29780036136205</v>
      </c>
      <c r="DR186" s="91">
        <f t="shared" si="192"/>
        <v>0</v>
      </c>
      <c r="DS186" s="91">
        <f t="shared" si="193"/>
        <v>-228.43041983879917</v>
      </c>
      <c r="DT186"/>
      <c r="DU186"/>
      <c r="DV186"/>
      <c r="DW186"/>
      <c r="DX186"/>
      <c r="DY186"/>
      <c r="DZ186" s="82"/>
      <c r="EA186"/>
      <c r="EB186" s="93">
        <v>36683</v>
      </c>
      <c r="EC186" s="90">
        <v>5.3681000000000001</v>
      </c>
      <c r="ED186" s="72">
        <f t="shared" si="258"/>
        <v>0</v>
      </c>
      <c r="EE186" s="72">
        <f t="shared" si="259"/>
        <v>54.100495072195308</v>
      </c>
      <c r="EF186" s="91">
        <f t="shared" si="194"/>
        <v>0</v>
      </c>
      <c r="EG186" s="91">
        <f t="shared" si="195"/>
        <v>-98.630612566119268</v>
      </c>
      <c r="EH186"/>
      <c r="EI186"/>
      <c r="EJ186"/>
      <c r="EK186"/>
      <c r="EL186"/>
      <c r="EM186"/>
      <c r="EN186" s="82"/>
      <c r="EO186"/>
      <c r="EP186" s="93">
        <v>36683</v>
      </c>
      <c r="EQ186" s="90">
        <v>5.3681000000000001</v>
      </c>
      <c r="ER186" s="72">
        <f t="shared" si="260"/>
        <v>31.484880450930238</v>
      </c>
      <c r="ES186" s="72">
        <f t="shared" si="261"/>
        <v>0</v>
      </c>
      <c r="ET186" s="91">
        <f t="shared" si="196"/>
        <v>58.816905170382782</v>
      </c>
      <c r="EU186" s="91">
        <f t="shared" si="197"/>
        <v>0</v>
      </c>
      <c r="EV186"/>
      <c r="EW186"/>
      <c r="EX186"/>
      <c r="EY186"/>
      <c r="EZ186"/>
      <c r="FA186"/>
      <c r="FB186" s="82"/>
      <c r="FC186"/>
      <c r="FD186" s="93">
        <v>36683</v>
      </c>
      <c r="FE186" s="90">
        <v>5.3681000000000001</v>
      </c>
      <c r="FF186" s="72">
        <f t="shared" si="262"/>
        <v>238.32183376727662</v>
      </c>
      <c r="FG186" s="72">
        <f t="shared" si="263"/>
        <v>0</v>
      </c>
      <c r="FH186" s="91">
        <f t="shared" si="198"/>
        <v>445.20901766064947</v>
      </c>
      <c r="FI186" s="91">
        <f t="shared" si="199"/>
        <v>0</v>
      </c>
      <c r="FJ186"/>
      <c r="FK186"/>
      <c r="FL186"/>
      <c r="FM186"/>
      <c r="FN186"/>
      <c r="FO186"/>
      <c r="FP186" s="82"/>
      <c r="FQ186"/>
      <c r="FR186" s="93">
        <v>36683</v>
      </c>
      <c r="FS186" s="90">
        <v>5.3681000000000001</v>
      </c>
      <c r="FT186" s="72">
        <f t="shared" si="264"/>
        <v>53.168310240135789</v>
      </c>
      <c r="FU186" s="72">
        <f t="shared" si="265"/>
        <v>0</v>
      </c>
      <c r="FV186" s="91">
        <f t="shared" si="200"/>
        <v>99.323720359597672</v>
      </c>
      <c r="FW186" s="91">
        <f t="shared" si="201"/>
        <v>0</v>
      </c>
      <c r="FX186"/>
      <c r="FY186"/>
      <c r="FZ186"/>
      <c r="GA186"/>
      <c r="GB186"/>
      <c r="GC186"/>
      <c r="GD186" s="82"/>
      <c r="GE186"/>
      <c r="GF186" s="93">
        <v>36683</v>
      </c>
      <c r="GG186" s="90">
        <v>5.3681000000000001</v>
      </c>
      <c r="GH186" s="72">
        <f t="shared" si="266"/>
        <v>0</v>
      </c>
      <c r="GI186" s="72">
        <f t="shared" si="267"/>
        <v>218.44873394178066</v>
      </c>
      <c r="GJ186" s="91">
        <f t="shared" si="202"/>
        <v>0</v>
      </c>
      <c r="GK186" s="91">
        <f t="shared" si="203"/>
        <v>-398.25388684926037</v>
      </c>
      <c r="GL186"/>
      <c r="GM186"/>
      <c r="GN186"/>
      <c r="GO186"/>
      <c r="GP186"/>
      <c r="GQ186"/>
      <c r="GS186"/>
      <c r="GT186" s="93">
        <v>36683</v>
      </c>
      <c r="GU186" s="90">
        <v>5.3681000000000001</v>
      </c>
      <c r="GV186" s="72">
        <f t="shared" si="268"/>
        <v>121.86627938537555</v>
      </c>
      <c r="GW186" s="72">
        <f t="shared" si="269"/>
        <v>0</v>
      </c>
      <c r="GX186" s="91">
        <f t="shared" si="204"/>
        <v>227.65839651982009</v>
      </c>
      <c r="GY186" s="91">
        <f t="shared" si="205"/>
        <v>0</v>
      </c>
      <c r="GZ186"/>
      <c r="HA186"/>
      <c r="HB186"/>
      <c r="HC186"/>
      <c r="HD186"/>
      <c r="HE186"/>
      <c r="HG186"/>
      <c r="HH186" s="93">
        <v>36683</v>
      </c>
      <c r="HI186" s="90">
        <v>5.3681000000000001</v>
      </c>
      <c r="HJ186" s="72">
        <f t="shared" si="270"/>
        <v>90.861001275577166</v>
      </c>
      <c r="HK186" s="72">
        <f t="shared" si="271"/>
        <v>0</v>
      </c>
      <c r="HL186" s="91">
        <f t="shared" si="206"/>
        <v>169.73743648290571</v>
      </c>
      <c r="HM186" s="91">
        <f t="shared" si="207"/>
        <v>0</v>
      </c>
      <c r="HN186"/>
      <c r="HO186"/>
      <c r="HP186"/>
      <c r="HQ186"/>
      <c r="HR186"/>
      <c r="HS186"/>
    </row>
    <row r="187" spans="2:227" x14ac:dyDescent="0.2">
      <c r="B187" s="93">
        <v>36684</v>
      </c>
      <c r="C187" s="90">
        <v>5.0505000000000004</v>
      </c>
      <c r="D187" s="72">
        <f t="shared" si="246"/>
        <v>90.861001275577166</v>
      </c>
      <c r="E187" s="72">
        <f t="shared" si="247"/>
        <v>0</v>
      </c>
      <c r="F187" s="91">
        <f t="shared" si="176"/>
        <v>140.87998247778245</v>
      </c>
      <c r="G187" s="91">
        <f t="shared" si="177"/>
        <v>0</v>
      </c>
      <c r="P187" s="93">
        <v>36319</v>
      </c>
      <c r="Q187" s="90">
        <v>2.8677999999999999</v>
      </c>
      <c r="R187" s="72">
        <f t="shared" si="240"/>
        <v>121.86627938537555</v>
      </c>
      <c r="S187" s="72">
        <f t="shared" si="241"/>
        <v>0</v>
      </c>
      <c r="T187" s="91">
        <f t="shared" si="178"/>
        <v>-16.110722134746659</v>
      </c>
      <c r="U187" s="91">
        <f t="shared" si="179"/>
        <v>0</v>
      </c>
      <c r="AE187" s="93">
        <v>35954</v>
      </c>
      <c r="AF187" s="90">
        <v>1.5827</v>
      </c>
      <c r="AG187" s="72">
        <f t="shared" si="242"/>
        <v>0</v>
      </c>
      <c r="AH187" s="72">
        <f t="shared" si="243"/>
        <v>218.44873394178066</v>
      </c>
      <c r="AI187" s="91">
        <f t="shared" si="180"/>
        <v>0</v>
      </c>
      <c r="AJ187" s="91">
        <f t="shared" si="181"/>
        <v>210.21321667217552</v>
      </c>
      <c r="AT187" s="93">
        <v>35589</v>
      </c>
      <c r="AU187" s="90">
        <v>1.5194000000000001</v>
      </c>
      <c r="AV187" s="72">
        <f t="shared" si="244"/>
        <v>53.168310240135789</v>
      </c>
      <c r="AW187" s="72">
        <f t="shared" si="245"/>
        <v>0</v>
      </c>
      <c r="AX187" s="91">
        <f t="shared" si="182"/>
        <v>-25.552689901409256</v>
      </c>
      <c r="AY187" s="91">
        <f t="shared" si="183"/>
        <v>0</v>
      </c>
      <c r="BI187" s="93">
        <v>35223</v>
      </c>
      <c r="BJ187" s="90">
        <v>1.1096999999999999</v>
      </c>
      <c r="BK187" s="72">
        <f t="shared" si="248"/>
        <v>238.32183376727662</v>
      </c>
      <c r="BL187" s="72">
        <f t="shared" si="249"/>
        <v>0</v>
      </c>
      <c r="BM187" s="91">
        <f t="shared" si="184"/>
        <v>-212.17792860300639</v>
      </c>
      <c r="BN187" s="91">
        <f t="shared" si="185"/>
        <v>0</v>
      </c>
      <c r="BV187" s="82"/>
      <c r="BW187"/>
      <c r="BX187" s="93">
        <v>36684</v>
      </c>
      <c r="BY187" s="90">
        <v>5.0505000000000004</v>
      </c>
      <c r="BZ187" s="72">
        <f t="shared" si="250"/>
        <v>31.147132323372475</v>
      </c>
      <c r="CA187" s="72">
        <f t="shared" si="251"/>
        <v>0</v>
      </c>
      <c r="CB187" s="91">
        <f t="shared" si="186"/>
        <v>48.293628667389036</v>
      </c>
      <c r="CC187" s="91">
        <f t="shared" si="187"/>
        <v>0</v>
      </c>
      <c r="CD187"/>
      <c r="CE187"/>
      <c r="CF187"/>
      <c r="CG187"/>
      <c r="CH187"/>
      <c r="CI187"/>
      <c r="CJ187" s="82"/>
      <c r="CK187"/>
      <c r="CL187" s="93">
        <v>36684</v>
      </c>
      <c r="CM187" s="90">
        <v>5.0505000000000004</v>
      </c>
      <c r="CN187" s="72">
        <f t="shared" si="252"/>
        <v>0</v>
      </c>
      <c r="CO187" s="72">
        <f t="shared" si="253"/>
        <v>5.3296654528609606</v>
      </c>
      <c r="CP187" s="91">
        <f t="shared" si="188"/>
        <v>0</v>
      </c>
      <c r="CQ187" s="91">
        <f t="shared" si="189"/>
        <v>-8.0238113392821795</v>
      </c>
      <c r="CR187"/>
      <c r="CS187"/>
      <c r="CT187"/>
      <c r="CU187"/>
      <c r="CV187"/>
      <c r="CW187"/>
      <c r="CX187" s="82"/>
      <c r="CY187"/>
      <c r="CZ187" s="93">
        <v>36684</v>
      </c>
      <c r="DA187" s="90">
        <v>5.0505000000000004</v>
      </c>
      <c r="DB187" s="72">
        <f t="shared" si="254"/>
        <v>55.127249379970571</v>
      </c>
      <c r="DC187" s="72">
        <f t="shared" si="255"/>
        <v>0</v>
      </c>
      <c r="DD187" s="91">
        <f t="shared" si="190"/>
        <v>85.474800163644389</v>
      </c>
      <c r="DE187" s="91">
        <f t="shared" si="191"/>
        <v>0</v>
      </c>
      <c r="DF187"/>
      <c r="DG187"/>
      <c r="DH187"/>
      <c r="DI187"/>
      <c r="DJ187"/>
      <c r="DK187"/>
      <c r="DL187" s="82"/>
      <c r="DM187"/>
      <c r="DN187" s="93">
        <v>36684</v>
      </c>
      <c r="DO187" s="90">
        <v>5.0505000000000004</v>
      </c>
      <c r="DP187" s="72">
        <f t="shared" si="256"/>
        <v>0</v>
      </c>
      <c r="DQ187" s="72">
        <f t="shared" si="257"/>
        <v>125.29780036136205</v>
      </c>
      <c r="DR187" s="91">
        <f t="shared" si="192"/>
        <v>0</v>
      </c>
      <c r="DS187" s="91">
        <f t="shared" si="193"/>
        <v>-188.63583844403064</v>
      </c>
      <c r="DT187"/>
      <c r="DU187"/>
      <c r="DV187"/>
      <c r="DW187"/>
      <c r="DX187"/>
      <c r="DY187"/>
      <c r="DZ187" s="82"/>
      <c r="EA187"/>
      <c r="EB187" s="93">
        <v>36684</v>
      </c>
      <c r="EC187" s="90">
        <v>5.0505000000000004</v>
      </c>
      <c r="ED187" s="72">
        <f t="shared" si="258"/>
        <v>0</v>
      </c>
      <c r="EE187" s="72">
        <f t="shared" si="259"/>
        <v>54.100495072195308</v>
      </c>
      <c r="EF187" s="91">
        <f t="shared" si="194"/>
        <v>0</v>
      </c>
      <c r="EG187" s="91">
        <f t="shared" si="195"/>
        <v>-81.448295331190067</v>
      </c>
      <c r="EH187"/>
      <c r="EI187"/>
      <c r="EJ187"/>
      <c r="EK187"/>
      <c r="EL187"/>
      <c r="EM187"/>
      <c r="EN187" s="82"/>
      <c r="EO187"/>
      <c r="EP187" s="93">
        <v>36684</v>
      </c>
      <c r="EQ187" s="90">
        <v>5.0505000000000004</v>
      </c>
      <c r="ER187" s="72">
        <f t="shared" si="260"/>
        <v>31.484880450930238</v>
      </c>
      <c r="ES187" s="72">
        <f t="shared" si="261"/>
        <v>0</v>
      </c>
      <c r="ET187" s="91">
        <f t="shared" si="196"/>
        <v>48.817307139167347</v>
      </c>
      <c r="EU187" s="91">
        <f t="shared" si="197"/>
        <v>0</v>
      </c>
      <c r="EV187"/>
      <c r="EW187"/>
      <c r="EX187"/>
      <c r="EY187"/>
      <c r="EZ187"/>
      <c r="FA187"/>
      <c r="FB187" s="82"/>
      <c r="FC187"/>
      <c r="FD187" s="93">
        <v>36684</v>
      </c>
      <c r="FE187" s="90">
        <v>5.0505000000000004</v>
      </c>
      <c r="FF187" s="72">
        <f t="shared" si="262"/>
        <v>238.32183376727662</v>
      </c>
      <c r="FG187" s="72">
        <f t="shared" si="263"/>
        <v>0</v>
      </c>
      <c r="FH187" s="91">
        <f t="shared" si="198"/>
        <v>369.5180032561625</v>
      </c>
      <c r="FI187" s="91">
        <f t="shared" si="199"/>
        <v>0</v>
      </c>
      <c r="FJ187"/>
      <c r="FK187"/>
      <c r="FL187"/>
      <c r="FM187"/>
      <c r="FN187"/>
      <c r="FO187"/>
      <c r="FP187" s="82"/>
      <c r="FQ187"/>
      <c r="FR187" s="93">
        <v>36684</v>
      </c>
      <c r="FS187" s="90">
        <v>5.0505000000000004</v>
      </c>
      <c r="FT187" s="72">
        <f t="shared" si="264"/>
        <v>53.168310240135789</v>
      </c>
      <c r="FU187" s="72">
        <f t="shared" si="265"/>
        <v>0</v>
      </c>
      <c r="FV187" s="91">
        <f t="shared" si="200"/>
        <v>82.43746502733056</v>
      </c>
      <c r="FW187" s="91">
        <f t="shared" si="201"/>
        <v>0</v>
      </c>
      <c r="FX187"/>
      <c r="FY187"/>
      <c r="FZ187"/>
      <c r="GA187"/>
      <c r="GB187"/>
      <c r="GC187"/>
      <c r="GD187" s="82"/>
      <c r="GE187"/>
      <c r="GF187" s="93">
        <v>36684</v>
      </c>
      <c r="GG187" s="90">
        <v>5.0505000000000004</v>
      </c>
      <c r="GH187" s="72">
        <f t="shared" si="266"/>
        <v>0</v>
      </c>
      <c r="GI187" s="72">
        <f t="shared" si="267"/>
        <v>218.44873394178066</v>
      </c>
      <c r="GJ187" s="91">
        <f t="shared" si="202"/>
        <v>0</v>
      </c>
      <c r="GK187" s="91">
        <f t="shared" si="203"/>
        <v>-328.87456894935087</v>
      </c>
      <c r="GL187"/>
      <c r="GM187"/>
      <c r="GN187"/>
      <c r="GO187"/>
      <c r="GP187"/>
      <c r="GQ187"/>
      <c r="GS187"/>
      <c r="GT187" s="93">
        <v>36684</v>
      </c>
      <c r="GU187" s="90">
        <v>5.0505000000000004</v>
      </c>
      <c r="GV187" s="72">
        <f t="shared" si="268"/>
        <v>121.86627938537555</v>
      </c>
      <c r="GW187" s="72">
        <f t="shared" si="269"/>
        <v>0</v>
      </c>
      <c r="GX187" s="91">
        <f t="shared" si="204"/>
        <v>188.95366618702485</v>
      </c>
      <c r="GY187" s="91">
        <f t="shared" si="205"/>
        <v>0</v>
      </c>
      <c r="GZ187"/>
      <c r="HA187"/>
      <c r="HB187"/>
      <c r="HC187"/>
      <c r="HD187"/>
      <c r="HE187"/>
      <c r="HG187"/>
      <c r="HH187" s="93">
        <v>36684</v>
      </c>
      <c r="HI187" s="90">
        <v>5.0505000000000004</v>
      </c>
      <c r="HJ187" s="72">
        <f t="shared" si="270"/>
        <v>90.861001275577166</v>
      </c>
      <c r="HK187" s="72">
        <f t="shared" si="271"/>
        <v>0</v>
      </c>
      <c r="HL187" s="91">
        <f t="shared" si="206"/>
        <v>140.87998247778245</v>
      </c>
      <c r="HM187" s="91">
        <f t="shared" si="207"/>
        <v>0</v>
      </c>
      <c r="HN187"/>
      <c r="HO187"/>
      <c r="HP187"/>
      <c r="HQ187"/>
      <c r="HR187"/>
      <c r="HS187"/>
    </row>
    <row r="188" spans="2:227" x14ac:dyDescent="0.2">
      <c r="B188" s="93">
        <v>36685</v>
      </c>
      <c r="C188" s="90">
        <v>4.9412000000000003</v>
      </c>
      <c r="D188" s="72">
        <f t="shared" si="246"/>
        <v>90.861001275577166</v>
      </c>
      <c r="E188" s="72">
        <f t="shared" si="247"/>
        <v>0</v>
      </c>
      <c r="F188" s="91">
        <f t="shared" si="176"/>
        <v>130.94887503836185</v>
      </c>
      <c r="G188" s="91">
        <f t="shared" si="177"/>
        <v>0</v>
      </c>
      <c r="P188" s="93">
        <v>36320</v>
      </c>
      <c r="Q188" s="90">
        <v>2.8654000000000002</v>
      </c>
      <c r="R188" s="72">
        <f t="shared" si="240"/>
        <v>121.86627938537555</v>
      </c>
      <c r="S188" s="72">
        <f t="shared" si="241"/>
        <v>0</v>
      </c>
      <c r="T188" s="91">
        <f t="shared" si="178"/>
        <v>-16.403201205271529</v>
      </c>
      <c r="U188" s="91">
        <f t="shared" si="179"/>
        <v>0</v>
      </c>
      <c r="AE188" s="93">
        <v>35955</v>
      </c>
      <c r="AF188" s="90">
        <v>1.6106</v>
      </c>
      <c r="AG188" s="72">
        <f t="shared" si="242"/>
        <v>0</v>
      </c>
      <c r="AH188" s="72">
        <f t="shared" si="243"/>
        <v>218.44873394178066</v>
      </c>
      <c r="AI188" s="91">
        <f t="shared" si="180"/>
        <v>0</v>
      </c>
      <c r="AJ188" s="91">
        <f t="shared" si="181"/>
        <v>204.11849699519982</v>
      </c>
      <c r="AT188" s="93">
        <v>35590</v>
      </c>
      <c r="AU188" s="90">
        <v>1.5024</v>
      </c>
      <c r="AV188" s="72">
        <f t="shared" si="244"/>
        <v>53.168310240135789</v>
      </c>
      <c r="AW188" s="72">
        <f t="shared" si="245"/>
        <v>0</v>
      </c>
      <c r="AX188" s="91">
        <f t="shared" si="182"/>
        <v>-26.456551175491569</v>
      </c>
      <c r="AY188" s="91">
        <f t="shared" si="183"/>
        <v>0</v>
      </c>
      <c r="BI188" s="93">
        <v>35224</v>
      </c>
      <c r="BJ188" s="90">
        <v>1.0919000000000001</v>
      </c>
      <c r="BK188" s="72">
        <f t="shared" si="248"/>
        <v>238.32183376727662</v>
      </c>
      <c r="BL188" s="72">
        <f t="shared" si="249"/>
        <v>0</v>
      </c>
      <c r="BM188" s="91">
        <f t="shared" si="184"/>
        <v>-216.42005724406388</v>
      </c>
      <c r="BN188" s="91">
        <f t="shared" si="185"/>
        <v>0</v>
      </c>
      <c r="BV188" s="82"/>
      <c r="BW188"/>
      <c r="BX188" s="93">
        <v>36685</v>
      </c>
      <c r="BY188" s="90">
        <v>4.9412000000000003</v>
      </c>
      <c r="BZ188" s="72">
        <f t="shared" si="250"/>
        <v>31.147132323372475</v>
      </c>
      <c r="CA188" s="72">
        <f t="shared" si="251"/>
        <v>0</v>
      </c>
      <c r="CB188" s="91">
        <f t="shared" si="186"/>
        <v>44.889247104444415</v>
      </c>
      <c r="CC188" s="91">
        <f t="shared" si="187"/>
        <v>0</v>
      </c>
      <c r="CD188"/>
      <c r="CE188"/>
      <c r="CF188"/>
      <c r="CG188"/>
      <c r="CH188"/>
      <c r="CI188"/>
      <c r="CJ188" s="82"/>
      <c r="CK188"/>
      <c r="CL188" s="93">
        <v>36685</v>
      </c>
      <c r="CM188" s="90">
        <v>4.9412000000000003</v>
      </c>
      <c r="CN188" s="72">
        <f t="shared" si="252"/>
        <v>0</v>
      </c>
      <c r="CO188" s="72">
        <f t="shared" si="253"/>
        <v>5.3296654528609606</v>
      </c>
      <c r="CP188" s="91">
        <f t="shared" si="188"/>
        <v>0</v>
      </c>
      <c r="CQ188" s="91">
        <f t="shared" si="189"/>
        <v>-7.4412789052844746</v>
      </c>
      <c r="CR188"/>
      <c r="CS188"/>
      <c r="CT188"/>
      <c r="CU188"/>
      <c r="CV188"/>
      <c r="CW188"/>
      <c r="CX188" s="82"/>
      <c r="CY188"/>
      <c r="CZ188" s="93">
        <v>36685</v>
      </c>
      <c r="DA188" s="90">
        <v>4.9412000000000003</v>
      </c>
      <c r="DB188" s="72">
        <f t="shared" si="254"/>
        <v>55.127249379970571</v>
      </c>
      <c r="DC188" s="72">
        <f t="shared" si="255"/>
        <v>0</v>
      </c>
      <c r="DD188" s="91">
        <f t="shared" si="190"/>
        <v>79.449391806413601</v>
      </c>
      <c r="DE188" s="91">
        <f t="shared" si="191"/>
        <v>0</v>
      </c>
      <c r="DF188"/>
      <c r="DG188"/>
      <c r="DH188"/>
      <c r="DI188"/>
      <c r="DJ188"/>
      <c r="DK188"/>
      <c r="DL188" s="82"/>
      <c r="DM188"/>
      <c r="DN188" s="93">
        <v>36685</v>
      </c>
      <c r="DO188" s="90">
        <v>4.9412000000000003</v>
      </c>
      <c r="DP188" s="72">
        <f t="shared" si="256"/>
        <v>0</v>
      </c>
      <c r="DQ188" s="72">
        <f t="shared" si="257"/>
        <v>125.29780036136205</v>
      </c>
      <c r="DR188" s="91">
        <f t="shared" si="192"/>
        <v>0</v>
      </c>
      <c r="DS188" s="91">
        <f t="shared" si="193"/>
        <v>-174.94078886453374</v>
      </c>
      <c r="DT188"/>
      <c r="DU188"/>
      <c r="DV188"/>
      <c r="DW188"/>
      <c r="DX188"/>
      <c r="DY188"/>
      <c r="DZ188" s="82"/>
      <c r="EA188"/>
      <c r="EB188" s="93">
        <v>36685</v>
      </c>
      <c r="EC188" s="90">
        <v>4.9412000000000003</v>
      </c>
      <c r="ED188" s="72">
        <f t="shared" si="258"/>
        <v>0</v>
      </c>
      <c r="EE188" s="72">
        <f t="shared" si="259"/>
        <v>54.100495072195308</v>
      </c>
      <c r="EF188" s="91">
        <f t="shared" si="194"/>
        <v>0</v>
      </c>
      <c r="EG188" s="91">
        <f t="shared" si="195"/>
        <v>-75.535111219799106</v>
      </c>
      <c r="EH188"/>
      <c r="EI188"/>
      <c r="EJ188"/>
      <c r="EK188"/>
      <c r="EL188"/>
      <c r="EM188"/>
      <c r="EN188" s="82"/>
      <c r="EO188"/>
      <c r="EP188" s="93">
        <v>36685</v>
      </c>
      <c r="EQ188" s="90">
        <v>4.9412000000000003</v>
      </c>
      <c r="ER188" s="72">
        <f t="shared" si="260"/>
        <v>31.484880450930238</v>
      </c>
      <c r="ES188" s="72">
        <f t="shared" si="261"/>
        <v>0</v>
      </c>
      <c r="ET188" s="91">
        <f t="shared" si="196"/>
        <v>45.376009705880669</v>
      </c>
      <c r="EU188" s="91">
        <f t="shared" si="197"/>
        <v>0</v>
      </c>
      <c r="EV188"/>
      <c r="EW188"/>
      <c r="EX188"/>
      <c r="EY188"/>
      <c r="EZ188"/>
      <c r="FA188"/>
      <c r="FB188" s="82"/>
      <c r="FC188"/>
      <c r="FD188" s="93">
        <v>36685</v>
      </c>
      <c r="FE188" s="90">
        <v>4.9412000000000003</v>
      </c>
      <c r="FF188" s="72">
        <f t="shared" si="262"/>
        <v>238.32183376727662</v>
      </c>
      <c r="FG188" s="72">
        <f t="shared" si="263"/>
        <v>0</v>
      </c>
      <c r="FH188" s="91">
        <f t="shared" si="198"/>
        <v>343.46942682539913</v>
      </c>
      <c r="FI188" s="91">
        <f t="shared" si="199"/>
        <v>0</v>
      </c>
      <c r="FJ188"/>
      <c r="FK188"/>
      <c r="FL188"/>
      <c r="FM188"/>
      <c r="FN188"/>
      <c r="FO188"/>
      <c r="FP188" s="82"/>
      <c r="FQ188"/>
      <c r="FR188" s="93">
        <v>36685</v>
      </c>
      <c r="FS188" s="90">
        <v>4.9412000000000003</v>
      </c>
      <c r="FT188" s="72">
        <f t="shared" si="264"/>
        <v>53.168310240135789</v>
      </c>
      <c r="FU188" s="72">
        <f t="shared" si="265"/>
        <v>0</v>
      </c>
      <c r="FV188" s="91">
        <f t="shared" si="200"/>
        <v>76.626168718083719</v>
      </c>
      <c r="FW188" s="91">
        <f t="shared" si="201"/>
        <v>0</v>
      </c>
      <c r="FX188"/>
      <c r="FY188"/>
      <c r="FZ188"/>
      <c r="GA188"/>
      <c r="GB188"/>
      <c r="GC188"/>
      <c r="GD188" s="82"/>
      <c r="GE188"/>
      <c r="GF188" s="93">
        <v>36685</v>
      </c>
      <c r="GG188" s="90">
        <v>4.9412000000000003</v>
      </c>
      <c r="GH188" s="72">
        <f t="shared" si="266"/>
        <v>0</v>
      </c>
      <c r="GI188" s="72">
        <f t="shared" si="267"/>
        <v>218.44873394178066</v>
      </c>
      <c r="GJ188" s="91">
        <f t="shared" si="202"/>
        <v>0</v>
      </c>
      <c r="GK188" s="91">
        <f t="shared" si="203"/>
        <v>-304.99812232951422</v>
      </c>
      <c r="GL188"/>
      <c r="GM188"/>
      <c r="GN188"/>
      <c r="GO188"/>
      <c r="GP188"/>
      <c r="GQ188"/>
      <c r="GS188"/>
      <c r="GT188" s="93">
        <v>36685</v>
      </c>
      <c r="GU188" s="90">
        <v>4.9412000000000003</v>
      </c>
      <c r="GV188" s="72">
        <f t="shared" si="268"/>
        <v>121.86627938537555</v>
      </c>
      <c r="GW188" s="72">
        <f t="shared" si="269"/>
        <v>0</v>
      </c>
      <c r="GX188" s="91">
        <f t="shared" si="204"/>
        <v>175.63368185020326</v>
      </c>
      <c r="GY188" s="91">
        <f t="shared" si="205"/>
        <v>0</v>
      </c>
      <c r="GZ188"/>
      <c r="HA188"/>
      <c r="HB188"/>
      <c r="HC188"/>
      <c r="HD188"/>
      <c r="HE188"/>
      <c r="HG188"/>
      <c r="HH188" s="93">
        <v>36685</v>
      </c>
      <c r="HI188" s="90">
        <v>4.9412000000000003</v>
      </c>
      <c r="HJ188" s="72">
        <f t="shared" si="270"/>
        <v>90.861001275577166</v>
      </c>
      <c r="HK188" s="72">
        <f t="shared" si="271"/>
        <v>0</v>
      </c>
      <c r="HL188" s="91">
        <f t="shared" si="206"/>
        <v>130.94887503836185</v>
      </c>
      <c r="HM188" s="91">
        <f t="shared" si="207"/>
        <v>0</v>
      </c>
      <c r="HN188"/>
      <c r="HO188"/>
      <c r="HP188"/>
      <c r="HQ188"/>
      <c r="HR188"/>
      <c r="HS188"/>
    </row>
    <row r="189" spans="2:227" x14ac:dyDescent="0.2">
      <c r="B189" s="93">
        <v>36686</v>
      </c>
      <c r="C189" s="90">
        <v>5.0175000000000001</v>
      </c>
      <c r="D189" s="72">
        <f t="shared" si="246"/>
        <v>90.861001275577166</v>
      </c>
      <c r="E189" s="72">
        <f t="shared" si="247"/>
        <v>0</v>
      </c>
      <c r="F189" s="91">
        <f t="shared" ref="F189:F252" si="272">(C189-$B$39)*D189</f>
        <v>137.88156943568836</v>
      </c>
      <c r="G189" s="91">
        <f t="shared" ref="G189:G252" si="273">E189*($B$39-(C189-0.045))</f>
        <v>0</v>
      </c>
      <c r="P189" s="93">
        <v>36321</v>
      </c>
      <c r="Q189" s="90">
        <v>2.8361000000000001</v>
      </c>
      <c r="R189" s="72">
        <f t="shared" si="240"/>
        <v>121.86627938537555</v>
      </c>
      <c r="S189" s="72">
        <f t="shared" si="241"/>
        <v>0</v>
      </c>
      <c r="T189" s="91">
        <f t="shared" ref="T189:T252" si="274">(Q189-$P$39)*R189</f>
        <v>-19.973883191263045</v>
      </c>
      <c r="U189" s="91">
        <f t="shared" ref="U189:U252" si="275">S189*($P$39-(Q189-0.045))</f>
        <v>0</v>
      </c>
      <c r="AE189" s="93">
        <v>35956</v>
      </c>
      <c r="AF189" s="90">
        <v>1.6484000000000001</v>
      </c>
      <c r="AG189" s="72">
        <f t="shared" si="242"/>
        <v>0</v>
      </c>
      <c r="AH189" s="72">
        <f t="shared" si="243"/>
        <v>218.44873394178066</v>
      </c>
      <c r="AI189" s="91">
        <f t="shared" ref="AI189:AI252" si="276">(AF189-$AE$39)*AG189</f>
        <v>0</v>
      </c>
      <c r="AJ189" s="91">
        <f t="shared" ref="AJ189:AJ252" si="277">AH189*(AE$39-(AF189-0.045))</f>
        <v>195.86113485220051</v>
      </c>
      <c r="AT189" s="93">
        <v>35591</v>
      </c>
      <c r="AU189" s="90">
        <v>1.5314000000000001</v>
      </c>
      <c r="AV189" s="72">
        <f t="shared" si="244"/>
        <v>53.168310240135789</v>
      </c>
      <c r="AW189" s="72">
        <f t="shared" si="245"/>
        <v>0</v>
      </c>
      <c r="AX189" s="91">
        <f t="shared" ref="AX189:AX252" si="278">(AU189-$AT$39)*AV189</f>
        <v>-24.914670178527626</v>
      </c>
      <c r="AY189" s="91">
        <f t="shared" ref="AY189:AY252" si="279">AW189*(AT$39-(AU189-0.045))</f>
        <v>0</v>
      </c>
      <c r="BI189" s="93">
        <v>35225</v>
      </c>
      <c r="BJ189" s="90">
        <v>1.0878000000000001</v>
      </c>
      <c r="BK189" s="72">
        <f t="shared" si="248"/>
        <v>238.32183376727662</v>
      </c>
      <c r="BL189" s="72">
        <f t="shared" si="249"/>
        <v>0</v>
      </c>
      <c r="BM189" s="91">
        <f t="shared" ref="BM189:BM252" si="280">(BJ189-$BI$39)*BK189</f>
        <v>-217.3971767625097</v>
      </c>
      <c r="BN189" s="91">
        <f t="shared" ref="BN189:BN252" si="281">BL189*(BI$39-(BJ189-0.045))</f>
        <v>0</v>
      </c>
      <c r="BV189" s="82"/>
      <c r="BW189"/>
      <c r="BX189" s="93">
        <v>36686</v>
      </c>
      <c r="BY189" s="90">
        <v>5.0175000000000001</v>
      </c>
      <c r="BZ189" s="72">
        <f t="shared" si="250"/>
        <v>31.147132323372475</v>
      </c>
      <c r="CA189" s="72">
        <f t="shared" si="251"/>
        <v>0</v>
      </c>
      <c r="CB189" s="91">
        <f t="shared" ref="CB189:CB252" si="282">(BY189-$BX$39)*BZ189</f>
        <v>47.265773300717733</v>
      </c>
      <c r="CC189" s="91">
        <f t="shared" ref="CC189:CC252" si="283">CA189*(BX$39-(BY189-0.045))</f>
        <v>0</v>
      </c>
      <c r="CD189"/>
      <c r="CE189"/>
      <c r="CF189"/>
      <c r="CG189"/>
      <c r="CH189"/>
      <c r="CI189"/>
      <c r="CJ189" s="82"/>
      <c r="CK189"/>
      <c r="CL189" s="93">
        <v>36686</v>
      </c>
      <c r="CM189" s="90">
        <v>5.0175000000000001</v>
      </c>
      <c r="CN189" s="72">
        <f t="shared" si="252"/>
        <v>0</v>
      </c>
      <c r="CO189" s="72">
        <f t="shared" si="253"/>
        <v>5.3296654528609606</v>
      </c>
      <c r="CP189" s="91">
        <f t="shared" ref="CP189:CP252" si="284">(CM189-$CL$39)*CN189</f>
        <v>0</v>
      </c>
      <c r="CQ189" s="91">
        <f t="shared" ref="CQ189:CQ252" si="285">CO189*(CL$39-(CM189-0.045))</f>
        <v>-7.8479323793377649</v>
      </c>
      <c r="CR189"/>
      <c r="CS189"/>
      <c r="CT189"/>
      <c r="CU189"/>
      <c r="CV189"/>
      <c r="CW189"/>
      <c r="CX189" s="82"/>
      <c r="CY189"/>
      <c r="CZ189" s="93">
        <v>36686</v>
      </c>
      <c r="DA189" s="90">
        <v>5.0175000000000001</v>
      </c>
      <c r="DB189" s="72">
        <f t="shared" si="254"/>
        <v>55.127249379970571</v>
      </c>
      <c r="DC189" s="72">
        <f t="shared" si="255"/>
        <v>0</v>
      </c>
      <c r="DD189" s="91">
        <f t="shared" ref="DD189:DD252" si="286">(DA189-$CZ$39)*DB189</f>
        <v>83.655600934105351</v>
      </c>
      <c r="DE189" s="91">
        <f t="shared" ref="DE189:DE252" si="287">DC189*(CZ$39-(DA189-0.045))</f>
        <v>0</v>
      </c>
      <c r="DF189"/>
      <c r="DG189"/>
      <c r="DH189"/>
      <c r="DI189"/>
      <c r="DJ189"/>
      <c r="DK189"/>
      <c r="DL189" s="82"/>
      <c r="DM189"/>
      <c r="DN189" s="93">
        <v>36686</v>
      </c>
      <c r="DO189" s="90">
        <v>5.0175000000000001</v>
      </c>
      <c r="DP189" s="72">
        <f t="shared" si="256"/>
        <v>0</v>
      </c>
      <c r="DQ189" s="72">
        <f t="shared" si="257"/>
        <v>125.29780036136205</v>
      </c>
      <c r="DR189" s="91">
        <f t="shared" ref="DR189:DR252" si="288">(DO189-$DN$39)*DP189</f>
        <v>0</v>
      </c>
      <c r="DS189" s="91">
        <f t="shared" ref="DS189:DS252" si="289">DQ189*(DN$39-(DO189-0.045))</f>
        <v>-184.50101103210562</v>
      </c>
      <c r="DT189"/>
      <c r="DU189"/>
      <c r="DV189"/>
      <c r="DW189"/>
      <c r="DX189"/>
      <c r="DY189"/>
      <c r="DZ189" s="82"/>
      <c r="EA189"/>
      <c r="EB189" s="93">
        <v>36686</v>
      </c>
      <c r="EC189" s="90">
        <v>5.0175000000000001</v>
      </c>
      <c r="ED189" s="72">
        <f t="shared" si="258"/>
        <v>0</v>
      </c>
      <c r="EE189" s="72">
        <f t="shared" si="259"/>
        <v>54.100495072195308</v>
      </c>
      <c r="EF189" s="91">
        <f t="shared" ref="EF189:EF252" si="290">(EC189-$EB$39)*ED189</f>
        <v>0</v>
      </c>
      <c r="EG189" s="91">
        <f t="shared" ref="EG189:EG252" si="291">EE189*(EB$39-(EC189-0.045))</f>
        <v>-79.662978993807599</v>
      </c>
      <c r="EH189"/>
      <c r="EI189"/>
      <c r="EJ189"/>
      <c r="EK189"/>
      <c r="EL189"/>
      <c r="EM189"/>
      <c r="EN189" s="82"/>
      <c r="EO189"/>
      <c r="EP189" s="93">
        <v>36686</v>
      </c>
      <c r="EQ189" s="90">
        <v>5.0175000000000001</v>
      </c>
      <c r="ER189" s="72">
        <f t="shared" si="260"/>
        <v>31.484880450930238</v>
      </c>
      <c r="ES189" s="72">
        <f t="shared" si="261"/>
        <v>0</v>
      </c>
      <c r="ET189" s="91">
        <f t="shared" ref="ET189:ET252" si="292">(EQ189-$EP$39)*ER189</f>
        <v>47.77830608428664</v>
      </c>
      <c r="EU189" s="91">
        <f t="shared" ref="EU189:EU252" si="293">ES189*(EP$39-(EQ189-0.045))</f>
        <v>0</v>
      </c>
      <c r="EV189"/>
      <c r="EW189"/>
      <c r="EX189"/>
      <c r="EY189"/>
      <c r="EZ189"/>
      <c r="FA189"/>
      <c r="FB189" s="82"/>
      <c r="FC189"/>
      <c r="FD189" s="93">
        <v>36686</v>
      </c>
      <c r="FE189" s="90">
        <v>5.0175000000000001</v>
      </c>
      <c r="FF189" s="72">
        <f t="shared" si="262"/>
        <v>238.32183376727662</v>
      </c>
      <c r="FG189" s="72">
        <f t="shared" si="263"/>
        <v>0</v>
      </c>
      <c r="FH189" s="91">
        <f t="shared" ref="FH189:FH252" si="294">(FE189-$FD$39)*FF189</f>
        <v>361.65338274184228</v>
      </c>
      <c r="FI189" s="91">
        <f t="shared" ref="FI189:FI252" si="295">FG189*(FD$39-(FE189-0.045))</f>
        <v>0</v>
      </c>
      <c r="FJ189"/>
      <c r="FK189"/>
      <c r="FL189"/>
      <c r="FM189"/>
      <c r="FN189"/>
      <c r="FO189"/>
      <c r="FP189" s="82"/>
      <c r="FQ189"/>
      <c r="FR189" s="93">
        <v>36686</v>
      </c>
      <c r="FS189" s="90">
        <v>5.0175000000000001</v>
      </c>
      <c r="FT189" s="72">
        <f t="shared" si="264"/>
        <v>53.168310240135789</v>
      </c>
      <c r="FU189" s="72">
        <f t="shared" si="265"/>
        <v>0</v>
      </c>
      <c r="FV189" s="91">
        <f t="shared" ref="FV189:FV252" si="296">(FS189-$FR$39)*FT189</f>
        <v>80.682910789406066</v>
      </c>
      <c r="FW189" s="91">
        <f t="shared" ref="FW189:FW252" si="297">FU189*(FR$39-(FS189-0.045))</f>
        <v>0</v>
      </c>
      <c r="FX189"/>
      <c r="FY189"/>
      <c r="FZ189"/>
      <c r="GA189"/>
      <c r="GB189"/>
      <c r="GC189"/>
      <c r="GD189" s="82"/>
      <c r="GE189"/>
      <c r="GF189" s="93">
        <v>36686</v>
      </c>
      <c r="GG189" s="90">
        <v>5.0175000000000001</v>
      </c>
      <c r="GH189" s="72">
        <f t="shared" si="266"/>
        <v>0</v>
      </c>
      <c r="GI189" s="72">
        <f t="shared" si="267"/>
        <v>218.44873394178066</v>
      </c>
      <c r="GJ189" s="91">
        <f t="shared" ref="GJ189:GJ252" si="298">(GG189-$GF$39)*GH189</f>
        <v>0</v>
      </c>
      <c r="GK189" s="91">
        <f t="shared" ref="GK189:GK252" si="299">GI189*(GF$39-(GG189-0.045))</f>
        <v>-321.66576072927205</v>
      </c>
      <c r="GL189"/>
      <c r="GM189"/>
      <c r="GN189"/>
      <c r="GO189"/>
      <c r="GP189"/>
      <c r="GQ189"/>
      <c r="GS189"/>
      <c r="GT189" s="93">
        <v>36686</v>
      </c>
      <c r="GU189" s="90">
        <v>5.0175000000000001</v>
      </c>
      <c r="GV189" s="72">
        <f t="shared" si="268"/>
        <v>121.86627938537555</v>
      </c>
      <c r="GW189" s="72">
        <f t="shared" si="269"/>
        <v>0</v>
      </c>
      <c r="GX189" s="91">
        <f t="shared" ref="GX189:GX252" si="300">(GU189-$GT$39)*GV189</f>
        <v>184.9320789673074</v>
      </c>
      <c r="GY189" s="91">
        <f t="shared" ref="GY189:GY252" si="301">GW189*(GT$39-(GU189-0.045))</f>
        <v>0</v>
      </c>
      <c r="GZ189"/>
      <c r="HA189"/>
      <c r="HB189"/>
      <c r="HC189"/>
      <c r="HD189"/>
      <c r="HE189"/>
      <c r="HG189"/>
      <c r="HH189" s="93">
        <v>36686</v>
      </c>
      <c r="HI189" s="90">
        <v>5.0175000000000001</v>
      </c>
      <c r="HJ189" s="72">
        <f t="shared" si="270"/>
        <v>90.861001275577166</v>
      </c>
      <c r="HK189" s="72">
        <f t="shared" si="271"/>
        <v>0</v>
      </c>
      <c r="HL189" s="91">
        <f t="shared" ref="HL189:HL252" si="302">(HI189-$HH$39)*HJ189</f>
        <v>137.88156943568836</v>
      </c>
      <c r="HM189" s="91">
        <f t="shared" ref="HM189:HM252" si="303">HK189*(HH$39-(HI189-0.045))</f>
        <v>0</v>
      </c>
      <c r="HN189"/>
      <c r="HO189"/>
      <c r="HP189"/>
      <c r="HQ189"/>
      <c r="HR189"/>
      <c r="HS189"/>
    </row>
    <row r="190" spans="2:227" x14ac:dyDescent="0.2">
      <c r="B190" s="93">
        <v>36687</v>
      </c>
      <c r="C190" s="90">
        <v>4.9611999999999998</v>
      </c>
      <c r="D190" s="72">
        <f t="shared" si="246"/>
        <v>90.861001275577166</v>
      </c>
      <c r="E190" s="72">
        <f t="shared" si="247"/>
        <v>0</v>
      </c>
      <c r="F190" s="91">
        <f t="shared" si="272"/>
        <v>132.76609506387334</v>
      </c>
      <c r="G190" s="91">
        <f t="shared" si="273"/>
        <v>0</v>
      </c>
      <c r="P190" s="93">
        <v>36322</v>
      </c>
      <c r="Q190" s="90">
        <v>2.8037999999999998</v>
      </c>
      <c r="R190" s="72">
        <f t="shared" si="240"/>
        <v>121.86627938537555</v>
      </c>
      <c r="S190" s="72">
        <f t="shared" si="241"/>
        <v>0</v>
      </c>
      <c r="T190" s="91">
        <f t="shared" si="274"/>
        <v>-23.9101640154107</v>
      </c>
      <c r="U190" s="91">
        <f t="shared" si="275"/>
        <v>0</v>
      </c>
      <c r="AE190" s="93">
        <v>35957</v>
      </c>
      <c r="AF190" s="90">
        <v>1.6692</v>
      </c>
      <c r="AG190" s="72">
        <f t="shared" si="242"/>
        <v>0</v>
      </c>
      <c r="AH190" s="72">
        <f t="shared" si="243"/>
        <v>218.44873394178066</v>
      </c>
      <c r="AI190" s="91">
        <f t="shared" si="276"/>
        <v>0</v>
      </c>
      <c r="AJ190" s="91">
        <f t="shared" si="277"/>
        <v>191.31740118621147</v>
      </c>
      <c r="AT190" s="93">
        <v>35592</v>
      </c>
      <c r="AU190" s="90">
        <v>1.5469999999999999</v>
      </c>
      <c r="AV190" s="72">
        <f t="shared" si="244"/>
        <v>53.168310240135789</v>
      </c>
      <c r="AW190" s="72">
        <f t="shared" si="245"/>
        <v>0</v>
      </c>
      <c r="AX190" s="91">
        <f t="shared" si="278"/>
        <v>-24.085244538781517</v>
      </c>
      <c r="AY190" s="91">
        <f t="shared" si="279"/>
        <v>0</v>
      </c>
      <c r="BI190" s="93">
        <v>35226</v>
      </c>
      <c r="BJ190" s="90">
        <v>1.0676000000000001</v>
      </c>
      <c r="BK190" s="72">
        <f t="shared" si="248"/>
        <v>238.32183376727662</v>
      </c>
      <c r="BL190" s="72">
        <f t="shared" si="249"/>
        <v>0</v>
      </c>
      <c r="BM190" s="91">
        <f t="shared" si="280"/>
        <v>-222.2112778046087</v>
      </c>
      <c r="BN190" s="91">
        <f t="shared" si="281"/>
        <v>0</v>
      </c>
      <c r="BV190" s="82"/>
      <c r="BW190"/>
      <c r="BX190" s="93">
        <v>36687</v>
      </c>
      <c r="BY190" s="90">
        <v>4.9611999999999998</v>
      </c>
      <c r="BZ190" s="72">
        <f t="shared" si="250"/>
        <v>31.147132323372475</v>
      </c>
      <c r="CA190" s="72">
        <f t="shared" si="251"/>
        <v>0</v>
      </c>
      <c r="CB190" s="91">
        <f t="shared" si="282"/>
        <v>45.512189750911851</v>
      </c>
      <c r="CC190" s="91">
        <f t="shared" si="283"/>
        <v>0</v>
      </c>
      <c r="CD190"/>
      <c r="CE190"/>
      <c r="CF190"/>
      <c r="CG190"/>
      <c r="CH190"/>
      <c r="CI190"/>
      <c r="CJ190" s="82"/>
      <c r="CK190"/>
      <c r="CL190" s="93">
        <v>36687</v>
      </c>
      <c r="CM190" s="90">
        <v>4.9611999999999998</v>
      </c>
      <c r="CN190" s="72">
        <f t="shared" si="252"/>
        <v>0</v>
      </c>
      <c r="CO190" s="72">
        <f t="shared" si="253"/>
        <v>5.3296654528609606</v>
      </c>
      <c r="CP190" s="91">
        <f t="shared" si="284"/>
        <v>0</v>
      </c>
      <c r="CQ190" s="91">
        <f t="shared" si="285"/>
        <v>-7.5478722143416919</v>
      </c>
      <c r="CR190"/>
      <c r="CS190"/>
      <c r="CT190"/>
      <c r="CU190"/>
      <c r="CV190"/>
      <c r="CW190"/>
      <c r="CX190" s="82"/>
      <c r="CY190"/>
      <c r="CZ190" s="93">
        <v>36687</v>
      </c>
      <c r="DA190" s="90">
        <v>4.9611999999999998</v>
      </c>
      <c r="DB190" s="72">
        <f t="shared" si="254"/>
        <v>55.127249379970571</v>
      </c>
      <c r="DC190" s="72">
        <f t="shared" si="255"/>
        <v>0</v>
      </c>
      <c r="DD190" s="91">
        <f t="shared" si="286"/>
        <v>80.551936794012988</v>
      </c>
      <c r="DE190" s="91">
        <f t="shared" si="287"/>
        <v>0</v>
      </c>
      <c r="DF190"/>
      <c r="DG190"/>
      <c r="DH190"/>
      <c r="DI190"/>
      <c r="DJ190"/>
      <c r="DK190"/>
      <c r="DL190" s="82"/>
      <c r="DM190"/>
      <c r="DN190" s="93">
        <v>36687</v>
      </c>
      <c r="DO190" s="90">
        <v>4.9611999999999998</v>
      </c>
      <c r="DP190" s="72">
        <f t="shared" si="256"/>
        <v>0</v>
      </c>
      <c r="DQ190" s="72">
        <f t="shared" si="257"/>
        <v>125.29780036136205</v>
      </c>
      <c r="DR190" s="91">
        <f t="shared" si="288"/>
        <v>0</v>
      </c>
      <c r="DS190" s="91">
        <f t="shared" si="289"/>
        <v>-177.44674487176093</v>
      </c>
      <c r="DT190"/>
      <c r="DU190"/>
      <c r="DV190"/>
      <c r="DW190"/>
      <c r="DX190"/>
      <c r="DY190"/>
      <c r="DZ190" s="82"/>
      <c r="EA190"/>
      <c r="EB190" s="93">
        <v>36687</v>
      </c>
      <c r="EC190" s="90">
        <v>4.9611999999999998</v>
      </c>
      <c r="ED190" s="72">
        <f t="shared" si="258"/>
        <v>0</v>
      </c>
      <c r="EE190" s="72">
        <f t="shared" si="259"/>
        <v>54.100495072195308</v>
      </c>
      <c r="EF190" s="91">
        <f t="shared" si="290"/>
        <v>0</v>
      </c>
      <c r="EG190" s="91">
        <f t="shared" si="291"/>
        <v>-76.617121121242988</v>
      </c>
      <c r="EH190"/>
      <c r="EI190"/>
      <c r="EJ190"/>
      <c r="EK190"/>
      <c r="EL190"/>
      <c r="EM190"/>
      <c r="EN190" s="82"/>
      <c r="EO190"/>
      <c r="EP190" s="93">
        <v>36687</v>
      </c>
      <c r="EQ190" s="90">
        <v>4.9611999999999998</v>
      </c>
      <c r="ER190" s="72">
        <f t="shared" si="260"/>
        <v>31.484880450930238</v>
      </c>
      <c r="ES190" s="72">
        <f t="shared" si="261"/>
        <v>0</v>
      </c>
      <c r="ET190" s="91">
        <f t="shared" si="292"/>
        <v>46.005707314899254</v>
      </c>
      <c r="EU190" s="91">
        <f t="shared" si="293"/>
        <v>0</v>
      </c>
      <c r="EV190"/>
      <c r="EW190"/>
      <c r="EX190"/>
      <c r="EY190"/>
      <c r="EZ190"/>
      <c r="FA190"/>
      <c r="FB190" s="82"/>
      <c r="FC190"/>
      <c r="FD190" s="93">
        <v>36687</v>
      </c>
      <c r="FE190" s="90">
        <v>4.9611999999999998</v>
      </c>
      <c r="FF190" s="72">
        <f t="shared" si="262"/>
        <v>238.32183376727662</v>
      </c>
      <c r="FG190" s="72">
        <f t="shared" si="263"/>
        <v>0</v>
      </c>
      <c r="FH190" s="91">
        <f t="shared" si="294"/>
        <v>348.23586350074453</v>
      </c>
      <c r="FI190" s="91">
        <f t="shared" si="295"/>
        <v>0</v>
      </c>
      <c r="FJ190"/>
      <c r="FK190"/>
      <c r="FL190"/>
      <c r="FM190"/>
      <c r="FN190"/>
      <c r="FO190"/>
      <c r="FP190" s="82"/>
      <c r="FQ190"/>
      <c r="FR190" s="93">
        <v>36687</v>
      </c>
      <c r="FS190" s="90">
        <v>4.9611999999999998</v>
      </c>
      <c r="FT190" s="72">
        <f t="shared" si="264"/>
        <v>53.168310240135789</v>
      </c>
      <c r="FU190" s="72">
        <f t="shared" si="265"/>
        <v>0</v>
      </c>
      <c r="FV190" s="91">
        <f t="shared" si="296"/>
        <v>77.689534922886409</v>
      </c>
      <c r="FW190" s="91">
        <f t="shared" si="297"/>
        <v>0</v>
      </c>
      <c r="FX190"/>
      <c r="FY190"/>
      <c r="FZ190"/>
      <c r="GA190"/>
      <c r="GB190"/>
      <c r="GC190"/>
      <c r="GD190" s="82"/>
      <c r="GE190"/>
      <c r="GF190" s="93">
        <v>36687</v>
      </c>
      <c r="GG190" s="90">
        <v>4.9611999999999998</v>
      </c>
      <c r="GH190" s="72">
        <f t="shared" si="266"/>
        <v>0</v>
      </c>
      <c r="GI190" s="72">
        <f t="shared" si="267"/>
        <v>218.44873394178066</v>
      </c>
      <c r="GJ190" s="91">
        <f t="shared" si="298"/>
        <v>0</v>
      </c>
      <c r="GK190" s="91">
        <f t="shared" si="299"/>
        <v>-309.36709700834973</v>
      </c>
      <c r="GL190"/>
      <c r="GM190"/>
      <c r="GN190"/>
      <c r="GO190"/>
      <c r="GP190"/>
      <c r="GQ190"/>
      <c r="GS190"/>
      <c r="GT190" s="93">
        <v>36687</v>
      </c>
      <c r="GU190" s="90">
        <v>4.9611999999999998</v>
      </c>
      <c r="GV190" s="72">
        <f t="shared" si="268"/>
        <v>121.86627938537555</v>
      </c>
      <c r="GW190" s="72">
        <f t="shared" si="269"/>
        <v>0</v>
      </c>
      <c r="GX190" s="91">
        <f t="shared" si="300"/>
        <v>178.07100743791074</v>
      </c>
      <c r="GY190" s="91">
        <f t="shared" si="301"/>
        <v>0</v>
      </c>
      <c r="GZ190"/>
      <c r="HA190"/>
      <c r="HB190"/>
      <c r="HC190"/>
      <c r="HD190"/>
      <c r="HE190"/>
      <c r="HG190"/>
      <c r="HH190" s="93">
        <v>36687</v>
      </c>
      <c r="HI190" s="90">
        <v>4.9611999999999998</v>
      </c>
      <c r="HJ190" s="72">
        <f t="shared" si="270"/>
        <v>90.861001275577166</v>
      </c>
      <c r="HK190" s="72">
        <f t="shared" si="271"/>
        <v>0</v>
      </c>
      <c r="HL190" s="91">
        <f t="shared" si="302"/>
        <v>132.76609506387334</v>
      </c>
      <c r="HM190" s="91">
        <f t="shared" si="303"/>
        <v>0</v>
      </c>
      <c r="HN190"/>
      <c r="HO190"/>
      <c r="HP190"/>
      <c r="HQ190"/>
      <c r="HR190"/>
      <c r="HS190"/>
    </row>
    <row r="191" spans="2:227" x14ac:dyDescent="0.2">
      <c r="B191" s="93">
        <v>36688</v>
      </c>
      <c r="C191" s="90">
        <v>4.9671000000000003</v>
      </c>
      <c r="D191" s="72">
        <f t="shared" si="246"/>
        <v>90.861001275577166</v>
      </c>
      <c r="E191" s="72">
        <f t="shared" si="247"/>
        <v>0</v>
      </c>
      <c r="F191" s="91">
        <f t="shared" si="272"/>
        <v>133.3021749713993</v>
      </c>
      <c r="G191" s="91">
        <f t="shared" si="273"/>
        <v>0</v>
      </c>
      <c r="P191" s="93">
        <v>36323</v>
      </c>
      <c r="Q191" s="90">
        <v>2.9738000000000002</v>
      </c>
      <c r="R191" s="72">
        <f t="shared" si="240"/>
        <v>121.86627938537555</v>
      </c>
      <c r="S191" s="72">
        <f t="shared" si="241"/>
        <v>0</v>
      </c>
      <c r="T191" s="91">
        <f t="shared" si="274"/>
        <v>-3.1928965198968124</v>
      </c>
      <c r="U191" s="91">
        <f t="shared" si="275"/>
        <v>0</v>
      </c>
      <c r="AE191" s="93">
        <v>35958</v>
      </c>
      <c r="AF191" s="90">
        <v>1.6527000000000001</v>
      </c>
      <c r="AG191" s="72">
        <f t="shared" si="242"/>
        <v>0</v>
      </c>
      <c r="AH191" s="72">
        <f t="shared" si="243"/>
        <v>218.44873394178066</v>
      </c>
      <c r="AI191" s="91">
        <f t="shared" si="276"/>
        <v>0</v>
      </c>
      <c r="AJ191" s="91">
        <f t="shared" si="277"/>
        <v>194.92180529625085</v>
      </c>
      <c r="AT191" s="93">
        <v>35593</v>
      </c>
      <c r="AU191" s="90">
        <v>1.5711999999999999</v>
      </c>
      <c r="AV191" s="72">
        <f t="shared" si="244"/>
        <v>53.168310240135789</v>
      </c>
      <c r="AW191" s="72">
        <f t="shared" si="245"/>
        <v>0</v>
      </c>
      <c r="AX191" s="91">
        <f t="shared" si="278"/>
        <v>-22.798571430970231</v>
      </c>
      <c r="AY191" s="91">
        <f t="shared" si="279"/>
        <v>0</v>
      </c>
      <c r="BI191" s="93">
        <v>35227</v>
      </c>
      <c r="BJ191" s="90">
        <v>1.0827</v>
      </c>
      <c r="BK191" s="72">
        <f t="shared" si="248"/>
        <v>238.32183376727662</v>
      </c>
      <c r="BL191" s="72">
        <f t="shared" si="249"/>
        <v>0</v>
      </c>
      <c r="BM191" s="91">
        <f t="shared" si="280"/>
        <v>-218.61261811472284</v>
      </c>
      <c r="BN191" s="91">
        <f t="shared" si="281"/>
        <v>0</v>
      </c>
      <c r="BV191" s="82"/>
      <c r="BW191"/>
      <c r="BX191" s="93">
        <v>36688</v>
      </c>
      <c r="BY191" s="90">
        <v>4.9671000000000003</v>
      </c>
      <c r="BZ191" s="72">
        <f t="shared" si="250"/>
        <v>31.147132323372475</v>
      </c>
      <c r="CA191" s="72">
        <f t="shared" si="251"/>
        <v>0</v>
      </c>
      <c r="CB191" s="91">
        <f t="shared" si="282"/>
        <v>45.695957831619765</v>
      </c>
      <c r="CC191" s="91">
        <f t="shared" si="283"/>
        <v>0</v>
      </c>
      <c r="CD191"/>
      <c r="CE191"/>
      <c r="CF191"/>
      <c r="CG191"/>
      <c r="CH191"/>
      <c r="CI191"/>
      <c r="CJ191" s="82"/>
      <c r="CK191"/>
      <c r="CL191" s="93">
        <v>36688</v>
      </c>
      <c r="CM191" s="90">
        <v>4.9671000000000003</v>
      </c>
      <c r="CN191" s="72">
        <f t="shared" si="252"/>
        <v>0</v>
      </c>
      <c r="CO191" s="72">
        <f t="shared" si="253"/>
        <v>5.3296654528609606</v>
      </c>
      <c r="CP191" s="91">
        <f t="shared" si="284"/>
        <v>0</v>
      </c>
      <c r="CQ191" s="91">
        <f t="shared" si="285"/>
        <v>-7.579317240513574</v>
      </c>
      <c r="CR191"/>
      <c r="CS191"/>
      <c r="CT191"/>
      <c r="CU191"/>
      <c r="CV191"/>
      <c r="CW191"/>
      <c r="CX191" s="82"/>
      <c r="CY191"/>
      <c r="CZ191" s="93">
        <v>36688</v>
      </c>
      <c r="DA191" s="90">
        <v>4.9671000000000003</v>
      </c>
      <c r="DB191" s="72">
        <f t="shared" si="254"/>
        <v>55.127249379970571</v>
      </c>
      <c r="DC191" s="72">
        <f t="shared" si="255"/>
        <v>0</v>
      </c>
      <c r="DD191" s="91">
        <f t="shared" si="286"/>
        <v>80.877187565354845</v>
      </c>
      <c r="DE191" s="91">
        <f t="shared" si="287"/>
        <v>0</v>
      </c>
      <c r="DF191"/>
      <c r="DG191"/>
      <c r="DH191"/>
      <c r="DI191"/>
      <c r="DJ191"/>
      <c r="DK191"/>
      <c r="DL191" s="82"/>
      <c r="DM191"/>
      <c r="DN191" s="93">
        <v>36688</v>
      </c>
      <c r="DO191" s="90">
        <v>4.9671000000000003</v>
      </c>
      <c r="DP191" s="72">
        <f t="shared" si="256"/>
        <v>0</v>
      </c>
      <c r="DQ191" s="72">
        <f t="shared" si="257"/>
        <v>125.29780036136205</v>
      </c>
      <c r="DR191" s="91">
        <f t="shared" si="288"/>
        <v>0</v>
      </c>
      <c r="DS191" s="91">
        <f t="shared" si="289"/>
        <v>-178.18600189389301</v>
      </c>
      <c r="DT191"/>
      <c r="DU191"/>
      <c r="DV191"/>
      <c r="DW191"/>
      <c r="DX191"/>
      <c r="DY191"/>
      <c r="DZ191" s="82"/>
      <c r="EA191"/>
      <c r="EB191" s="93">
        <v>36688</v>
      </c>
      <c r="EC191" s="90">
        <v>4.9671000000000003</v>
      </c>
      <c r="ED191" s="72">
        <f t="shared" si="258"/>
        <v>0</v>
      </c>
      <c r="EE191" s="72">
        <f t="shared" si="259"/>
        <v>54.100495072195308</v>
      </c>
      <c r="EF191" s="91">
        <f t="shared" si="290"/>
        <v>0</v>
      </c>
      <c r="EG191" s="91">
        <f t="shared" si="291"/>
        <v>-76.936314042168974</v>
      </c>
      <c r="EH191"/>
      <c r="EI191"/>
      <c r="EJ191"/>
      <c r="EK191"/>
      <c r="EL191"/>
      <c r="EM191"/>
      <c r="EN191" s="82"/>
      <c r="EO191"/>
      <c r="EP191" s="93">
        <v>36688</v>
      </c>
      <c r="EQ191" s="90">
        <v>4.9671000000000003</v>
      </c>
      <c r="ER191" s="72">
        <f t="shared" si="260"/>
        <v>31.484880450930238</v>
      </c>
      <c r="ES191" s="72">
        <f t="shared" si="261"/>
        <v>0</v>
      </c>
      <c r="ET191" s="91">
        <f t="shared" si="292"/>
        <v>46.191468109559757</v>
      </c>
      <c r="EU191" s="91">
        <f t="shared" si="293"/>
        <v>0</v>
      </c>
      <c r="EV191"/>
      <c r="EW191"/>
      <c r="EX191"/>
      <c r="EY191"/>
      <c r="EZ191"/>
      <c r="FA191"/>
      <c r="FB191" s="82"/>
      <c r="FC191"/>
      <c r="FD191" s="93">
        <v>36688</v>
      </c>
      <c r="FE191" s="90">
        <v>4.9671000000000003</v>
      </c>
      <c r="FF191" s="72">
        <f t="shared" si="262"/>
        <v>238.32183376727662</v>
      </c>
      <c r="FG191" s="72">
        <f t="shared" si="263"/>
        <v>0</v>
      </c>
      <c r="FH191" s="91">
        <f t="shared" si="294"/>
        <v>349.64196231997158</v>
      </c>
      <c r="FI191" s="91">
        <f t="shared" si="295"/>
        <v>0</v>
      </c>
      <c r="FJ191"/>
      <c r="FK191"/>
      <c r="FL191"/>
      <c r="FM191"/>
      <c r="FN191"/>
      <c r="FO191"/>
      <c r="FP191" s="82"/>
      <c r="FQ191"/>
      <c r="FR191" s="93">
        <v>36688</v>
      </c>
      <c r="FS191" s="90">
        <v>4.9671000000000003</v>
      </c>
      <c r="FT191" s="72">
        <f t="shared" si="264"/>
        <v>53.168310240135789</v>
      </c>
      <c r="FU191" s="72">
        <f t="shared" si="265"/>
        <v>0</v>
      </c>
      <c r="FV191" s="91">
        <f t="shared" si="296"/>
        <v>78.003227953303238</v>
      </c>
      <c r="FW191" s="91">
        <f t="shared" si="297"/>
        <v>0</v>
      </c>
      <c r="FX191"/>
      <c r="FY191"/>
      <c r="FZ191"/>
      <c r="GA191"/>
      <c r="GB191"/>
      <c r="GC191"/>
      <c r="GD191" s="82"/>
      <c r="GE191"/>
      <c r="GF191" s="93">
        <v>36688</v>
      </c>
      <c r="GG191" s="90">
        <v>4.9671000000000003</v>
      </c>
      <c r="GH191" s="72">
        <f t="shared" si="266"/>
        <v>0</v>
      </c>
      <c r="GI191" s="72">
        <f t="shared" si="267"/>
        <v>218.44873394178066</v>
      </c>
      <c r="GJ191" s="91">
        <f t="shared" si="298"/>
        <v>0</v>
      </c>
      <c r="GK191" s="91">
        <f t="shared" si="299"/>
        <v>-310.65594453860638</v>
      </c>
      <c r="GL191"/>
      <c r="GM191"/>
      <c r="GN191"/>
      <c r="GO191"/>
      <c r="GP191"/>
      <c r="GQ191"/>
      <c r="GS191"/>
      <c r="GT191" s="93">
        <v>36688</v>
      </c>
      <c r="GU191" s="90">
        <v>4.9671000000000003</v>
      </c>
      <c r="GV191" s="72">
        <f t="shared" si="268"/>
        <v>121.86627938537555</v>
      </c>
      <c r="GW191" s="72">
        <f t="shared" si="269"/>
        <v>0</v>
      </c>
      <c r="GX191" s="91">
        <f t="shared" si="300"/>
        <v>178.79001848628451</v>
      </c>
      <c r="GY191" s="91">
        <f t="shared" si="301"/>
        <v>0</v>
      </c>
      <c r="GZ191"/>
      <c r="HA191"/>
      <c r="HB191"/>
      <c r="HC191"/>
      <c r="HD191"/>
      <c r="HE191"/>
      <c r="HG191"/>
      <c r="HH191" s="93">
        <v>36688</v>
      </c>
      <c r="HI191" s="90">
        <v>4.9671000000000003</v>
      </c>
      <c r="HJ191" s="72">
        <f t="shared" si="270"/>
        <v>90.861001275577166</v>
      </c>
      <c r="HK191" s="72">
        <f t="shared" si="271"/>
        <v>0</v>
      </c>
      <c r="HL191" s="91">
        <f t="shared" si="302"/>
        <v>133.3021749713993</v>
      </c>
      <c r="HM191" s="91">
        <f t="shared" si="303"/>
        <v>0</v>
      </c>
      <c r="HN191"/>
      <c r="HO191"/>
      <c r="HP191"/>
      <c r="HQ191"/>
      <c r="HR191"/>
      <c r="HS191"/>
    </row>
    <row r="192" spans="2:227" x14ac:dyDescent="0.2">
      <c r="B192" s="93">
        <v>36689</v>
      </c>
      <c r="C192" s="90">
        <v>5.0556999999999999</v>
      </c>
      <c r="D192" s="72">
        <f t="shared" si="246"/>
        <v>90.861001275577166</v>
      </c>
      <c r="E192" s="72">
        <f t="shared" si="247"/>
        <v>0</v>
      </c>
      <c r="F192" s="91">
        <f t="shared" si="272"/>
        <v>141.35245968441538</v>
      </c>
      <c r="G192" s="91">
        <f t="shared" si="273"/>
        <v>0</v>
      </c>
      <c r="P192" s="93">
        <v>36324</v>
      </c>
      <c r="Q192" s="90">
        <v>2.7467000000000001</v>
      </c>
      <c r="R192" s="72">
        <f t="shared" si="240"/>
        <v>121.86627938537555</v>
      </c>
      <c r="S192" s="72">
        <f t="shared" si="241"/>
        <v>0</v>
      </c>
      <c r="T192" s="91">
        <f t="shared" si="274"/>
        <v>-30.868728568315611</v>
      </c>
      <c r="U192" s="91">
        <f t="shared" si="275"/>
        <v>0</v>
      </c>
      <c r="AE192" s="93">
        <v>35959</v>
      </c>
      <c r="AF192" s="90">
        <v>1.6756</v>
      </c>
      <c r="AG192" s="72">
        <f t="shared" si="242"/>
        <v>0</v>
      </c>
      <c r="AH192" s="72">
        <f t="shared" si="243"/>
        <v>218.44873394178066</v>
      </c>
      <c r="AI192" s="91">
        <f t="shared" si="276"/>
        <v>0</v>
      </c>
      <c r="AJ192" s="91">
        <f t="shared" si="277"/>
        <v>189.9193292889841</v>
      </c>
      <c r="AT192" s="93">
        <v>35594</v>
      </c>
      <c r="AU192" s="90">
        <v>1.5502</v>
      </c>
      <c r="AV192" s="72">
        <f t="shared" si="244"/>
        <v>53.168310240135789</v>
      </c>
      <c r="AW192" s="72">
        <f t="shared" si="245"/>
        <v>0</v>
      </c>
      <c r="AX192" s="91">
        <f t="shared" si="278"/>
        <v>-23.915105946013078</v>
      </c>
      <c r="AY192" s="91">
        <f t="shared" si="279"/>
        <v>0</v>
      </c>
      <c r="BI192" s="93">
        <v>35228</v>
      </c>
      <c r="BJ192" s="90">
        <v>1.0902000000000001</v>
      </c>
      <c r="BK192" s="72">
        <f t="shared" si="248"/>
        <v>238.32183376727662</v>
      </c>
      <c r="BL192" s="72">
        <f t="shared" si="249"/>
        <v>0</v>
      </c>
      <c r="BM192" s="91">
        <f t="shared" si="280"/>
        <v>-216.82520436146825</v>
      </c>
      <c r="BN192" s="91">
        <f t="shared" si="281"/>
        <v>0</v>
      </c>
      <c r="BV192" s="82"/>
      <c r="BW192"/>
      <c r="BX192" s="93">
        <v>36689</v>
      </c>
      <c r="BY192" s="90">
        <v>5.0556999999999999</v>
      </c>
      <c r="BZ192" s="72">
        <f t="shared" si="250"/>
        <v>31.147132323372475</v>
      </c>
      <c r="CA192" s="72">
        <f t="shared" si="251"/>
        <v>0</v>
      </c>
      <c r="CB192" s="91">
        <f t="shared" si="282"/>
        <v>48.455593755470552</v>
      </c>
      <c r="CC192" s="91">
        <f t="shared" si="283"/>
        <v>0</v>
      </c>
      <c r="CD192"/>
      <c r="CE192"/>
      <c r="CF192"/>
      <c r="CG192"/>
      <c r="CH192"/>
      <c r="CI192"/>
      <c r="CJ192" s="82"/>
      <c r="CK192"/>
      <c r="CL192" s="93">
        <v>36689</v>
      </c>
      <c r="CM192" s="90">
        <v>5.0556999999999999</v>
      </c>
      <c r="CN192" s="72">
        <f t="shared" si="252"/>
        <v>0</v>
      </c>
      <c r="CO192" s="72">
        <f t="shared" si="253"/>
        <v>5.3296654528609606</v>
      </c>
      <c r="CP192" s="91">
        <f t="shared" si="284"/>
        <v>0</v>
      </c>
      <c r="CQ192" s="91">
        <f t="shared" si="285"/>
        <v>-8.0515255996370527</v>
      </c>
      <c r="CR192"/>
      <c r="CS192"/>
      <c r="CT192"/>
      <c r="CU192"/>
      <c r="CV192"/>
      <c r="CW192"/>
      <c r="CX192" s="82"/>
      <c r="CY192"/>
      <c r="CZ192" s="93">
        <v>36689</v>
      </c>
      <c r="DA192" s="90">
        <v>5.0556999999999999</v>
      </c>
      <c r="DB192" s="72">
        <f t="shared" si="254"/>
        <v>55.127249379970571</v>
      </c>
      <c r="DC192" s="72">
        <f t="shared" si="255"/>
        <v>0</v>
      </c>
      <c r="DD192" s="91">
        <f t="shared" si="286"/>
        <v>85.761461860420212</v>
      </c>
      <c r="DE192" s="91">
        <f t="shared" si="287"/>
        <v>0</v>
      </c>
      <c r="DF192"/>
      <c r="DG192"/>
      <c r="DH192"/>
      <c r="DI192"/>
      <c r="DJ192"/>
      <c r="DK192"/>
      <c r="DL192" s="82"/>
      <c r="DM192"/>
      <c r="DN192" s="93">
        <v>36689</v>
      </c>
      <c r="DO192" s="90">
        <v>5.0556999999999999</v>
      </c>
      <c r="DP192" s="72">
        <f t="shared" si="256"/>
        <v>0</v>
      </c>
      <c r="DQ192" s="72">
        <f t="shared" si="257"/>
        <v>125.29780036136205</v>
      </c>
      <c r="DR192" s="91">
        <f t="shared" si="288"/>
        <v>0</v>
      </c>
      <c r="DS192" s="91">
        <f t="shared" si="289"/>
        <v>-189.28738700590964</v>
      </c>
      <c r="DT192"/>
      <c r="DU192"/>
      <c r="DV192"/>
      <c r="DW192"/>
      <c r="DX192"/>
      <c r="DY192"/>
      <c r="DZ192" s="82"/>
      <c r="EA192"/>
      <c r="EB192" s="93">
        <v>36689</v>
      </c>
      <c r="EC192" s="90">
        <v>5.0556999999999999</v>
      </c>
      <c r="ED192" s="72">
        <f t="shared" si="258"/>
        <v>0</v>
      </c>
      <c r="EE192" s="72">
        <f t="shared" si="259"/>
        <v>54.100495072195308</v>
      </c>
      <c r="EF192" s="91">
        <f t="shared" si="290"/>
        <v>0</v>
      </c>
      <c r="EG192" s="91">
        <f t="shared" si="291"/>
        <v>-81.729617905565448</v>
      </c>
      <c r="EH192"/>
      <c r="EI192"/>
      <c r="EJ192"/>
      <c r="EK192"/>
      <c r="EL192"/>
      <c r="EM192"/>
      <c r="EN192" s="82"/>
      <c r="EO192"/>
      <c r="EP192" s="93">
        <v>36689</v>
      </c>
      <c r="EQ192" s="90">
        <v>5.0556999999999999</v>
      </c>
      <c r="ER192" s="72">
        <f t="shared" si="260"/>
        <v>31.484880450930238</v>
      </c>
      <c r="ES192" s="72">
        <f t="shared" si="261"/>
        <v>0</v>
      </c>
      <c r="ET192" s="91">
        <f t="shared" si="292"/>
        <v>48.981028517512165</v>
      </c>
      <c r="EU192" s="91">
        <f t="shared" si="293"/>
        <v>0</v>
      </c>
      <c r="EV192"/>
      <c r="EW192"/>
      <c r="EX192"/>
      <c r="EY192"/>
      <c r="EZ192"/>
      <c r="FA192"/>
      <c r="FB192" s="82"/>
      <c r="FC192"/>
      <c r="FD192" s="93">
        <v>36689</v>
      </c>
      <c r="FE192" s="90">
        <v>5.0556999999999999</v>
      </c>
      <c r="FF192" s="72">
        <f t="shared" si="262"/>
        <v>238.32183376727662</v>
      </c>
      <c r="FG192" s="72">
        <f t="shared" si="263"/>
        <v>0</v>
      </c>
      <c r="FH192" s="91">
        <f t="shared" si="294"/>
        <v>370.75727679175219</v>
      </c>
      <c r="FI192" s="91">
        <f t="shared" si="295"/>
        <v>0</v>
      </c>
      <c r="FJ192"/>
      <c r="FK192"/>
      <c r="FL192"/>
      <c r="FM192"/>
      <c r="FN192"/>
      <c r="FO192"/>
      <c r="FP192" s="82"/>
      <c r="FQ192"/>
      <c r="FR192" s="93">
        <v>36689</v>
      </c>
      <c r="FS192" s="90">
        <v>5.0556999999999999</v>
      </c>
      <c r="FT192" s="72">
        <f t="shared" si="264"/>
        <v>53.168310240135789</v>
      </c>
      <c r="FU192" s="72">
        <f t="shared" si="265"/>
        <v>0</v>
      </c>
      <c r="FV192" s="91">
        <f t="shared" si="296"/>
        <v>82.713940240579234</v>
      </c>
      <c r="FW192" s="91">
        <f t="shared" si="297"/>
        <v>0</v>
      </c>
      <c r="FX192"/>
      <c r="FY192"/>
      <c r="FZ192"/>
      <c r="GA192"/>
      <c r="GB192"/>
      <c r="GC192"/>
      <c r="GD192" s="82"/>
      <c r="GE192"/>
      <c r="GF192" s="93">
        <v>36689</v>
      </c>
      <c r="GG192" s="90">
        <v>5.0556999999999999</v>
      </c>
      <c r="GH192" s="72">
        <f t="shared" si="266"/>
        <v>0</v>
      </c>
      <c r="GI192" s="72">
        <f t="shared" si="267"/>
        <v>218.44873394178066</v>
      </c>
      <c r="GJ192" s="91">
        <f t="shared" si="298"/>
        <v>0</v>
      </c>
      <c r="GK192" s="91">
        <f t="shared" si="299"/>
        <v>-330.01050236584803</v>
      </c>
      <c r="GL192"/>
      <c r="GM192"/>
      <c r="GN192"/>
      <c r="GO192"/>
      <c r="GP192"/>
      <c r="GQ192"/>
      <c r="GS192"/>
      <c r="GT192" s="93">
        <v>36689</v>
      </c>
      <c r="GU192" s="90">
        <v>5.0556999999999999</v>
      </c>
      <c r="GV192" s="72">
        <f t="shared" si="268"/>
        <v>121.86627938537555</v>
      </c>
      <c r="GW192" s="72">
        <f t="shared" si="269"/>
        <v>0</v>
      </c>
      <c r="GX192" s="91">
        <f t="shared" si="300"/>
        <v>189.58737083982874</v>
      </c>
      <c r="GY192" s="91">
        <f t="shared" si="301"/>
        <v>0</v>
      </c>
      <c r="GZ192"/>
      <c r="HA192"/>
      <c r="HB192"/>
      <c r="HC192"/>
      <c r="HD192"/>
      <c r="HE192"/>
      <c r="HG192"/>
      <c r="HH192" s="93">
        <v>36689</v>
      </c>
      <c r="HI192" s="90">
        <v>5.0556999999999999</v>
      </c>
      <c r="HJ192" s="72">
        <f t="shared" si="270"/>
        <v>90.861001275577166</v>
      </c>
      <c r="HK192" s="72">
        <f t="shared" si="271"/>
        <v>0</v>
      </c>
      <c r="HL192" s="91">
        <f t="shared" si="302"/>
        <v>141.35245968441538</v>
      </c>
      <c r="HM192" s="91">
        <f t="shared" si="303"/>
        <v>0</v>
      </c>
      <c r="HN192"/>
      <c r="HO192"/>
      <c r="HP192"/>
      <c r="HQ192"/>
      <c r="HR192"/>
      <c r="HS192"/>
    </row>
    <row r="193" spans="2:227" x14ac:dyDescent="0.2">
      <c r="B193" s="93">
        <v>36690</v>
      </c>
      <c r="C193" s="90">
        <v>4.9177999999999997</v>
      </c>
      <c r="D193" s="72">
        <f t="shared" si="246"/>
        <v>90.861001275577166</v>
      </c>
      <c r="E193" s="72">
        <f t="shared" si="247"/>
        <v>0</v>
      </c>
      <c r="F193" s="91">
        <f t="shared" si="272"/>
        <v>128.82272760851328</v>
      </c>
      <c r="G193" s="91">
        <f t="shared" si="273"/>
        <v>0</v>
      </c>
      <c r="P193" s="93">
        <v>36325</v>
      </c>
      <c r="Q193" s="90">
        <v>2.7357</v>
      </c>
      <c r="R193" s="72">
        <f t="shared" si="240"/>
        <v>121.86627938537555</v>
      </c>
      <c r="S193" s="72">
        <f t="shared" si="241"/>
        <v>0</v>
      </c>
      <c r="T193" s="91">
        <f t="shared" si="274"/>
        <v>-32.209257641554757</v>
      </c>
      <c r="U193" s="91">
        <f t="shared" si="275"/>
        <v>0</v>
      </c>
      <c r="AE193" s="93">
        <v>35960</v>
      </c>
      <c r="AF193" s="90">
        <v>1.6708000000000001</v>
      </c>
      <c r="AG193" s="72">
        <f t="shared" si="242"/>
        <v>0</v>
      </c>
      <c r="AH193" s="72">
        <f t="shared" si="243"/>
        <v>218.44873394178066</v>
      </c>
      <c r="AI193" s="91">
        <f t="shared" si="276"/>
        <v>0</v>
      </c>
      <c r="AJ193" s="91">
        <f t="shared" si="277"/>
        <v>190.96788321190462</v>
      </c>
      <c r="AT193" s="93">
        <v>35595</v>
      </c>
      <c r="AU193" s="90">
        <v>1.5321</v>
      </c>
      <c r="AV193" s="72">
        <f t="shared" si="244"/>
        <v>53.168310240135789</v>
      </c>
      <c r="AW193" s="72">
        <f t="shared" si="245"/>
        <v>0</v>
      </c>
      <c r="AX193" s="91">
        <f t="shared" si="278"/>
        <v>-24.877452361359534</v>
      </c>
      <c r="AY193" s="91">
        <f t="shared" si="279"/>
        <v>0</v>
      </c>
      <c r="BI193" s="93">
        <v>35229</v>
      </c>
      <c r="BJ193" s="90">
        <v>1.0926</v>
      </c>
      <c r="BK193" s="72">
        <f t="shared" si="248"/>
        <v>238.32183376727662</v>
      </c>
      <c r="BL193" s="72">
        <f t="shared" si="249"/>
        <v>0</v>
      </c>
      <c r="BM193" s="91">
        <f t="shared" si="280"/>
        <v>-216.2532319604268</v>
      </c>
      <c r="BN193" s="91">
        <f t="shared" si="281"/>
        <v>0</v>
      </c>
      <c r="BV193" s="82"/>
      <c r="BW193"/>
      <c r="BX193" s="93">
        <v>36690</v>
      </c>
      <c r="BY193" s="90">
        <v>4.9177999999999997</v>
      </c>
      <c r="BZ193" s="72">
        <f t="shared" si="250"/>
        <v>31.147132323372475</v>
      </c>
      <c r="CA193" s="72">
        <f t="shared" si="251"/>
        <v>0</v>
      </c>
      <c r="CB193" s="91">
        <f t="shared" si="282"/>
        <v>44.160404208077487</v>
      </c>
      <c r="CC193" s="91">
        <f t="shared" si="283"/>
        <v>0</v>
      </c>
      <c r="CD193"/>
      <c r="CE193"/>
      <c r="CF193"/>
      <c r="CG193"/>
      <c r="CH193"/>
      <c r="CI193"/>
      <c r="CJ193" s="82"/>
      <c r="CK193"/>
      <c r="CL193" s="93">
        <v>36690</v>
      </c>
      <c r="CM193" s="90">
        <v>4.9177999999999997</v>
      </c>
      <c r="CN193" s="72">
        <f t="shared" si="252"/>
        <v>0</v>
      </c>
      <c r="CO193" s="72">
        <f t="shared" si="253"/>
        <v>5.3296654528609606</v>
      </c>
      <c r="CP193" s="91">
        <f t="shared" si="284"/>
        <v>0</v>
      </c>
      <c r="CQ193" s="91">
        <f t="shared" si="285"/>
        <v>-7.3165647336875255</v>
      </c>
      <c r="CR193"/>
      <c r="CS193"/>
      <c r="CT193"/>
      <c r="CU193"/>
      <c r="CV193"/>
      <c r="CW193"/>
      <c r="CX193" s="82"/>
      <c r="CY193"/>
      <c r="CZ193" s="93">
        <v>36690</v>
      </c>
      <c r="DA193" s="90">
        <v>4.9177999999999997</v>
      </c>
      <c r="DB193" s="72">
        <f t="shared" si="254"/>
        <v>55.127249379970571</v>
      </c>
      <c r="DC193" s="72">
        <f t="shared" si="255"/>
        <v>0</v>
      </c>
      <c r="DD193" s="91">
        <f t="shared" si="286"/>
        <v>78.159414170922261</v>
      </c>
      <c r="DE193" s="91">
        <f t="shared" si="287"/>
        <v>0</v>
      </c>
      <c r="DF193"/>
      <c r="DG193"/>
      <c r="DH193"/>
      <c r="DI193"/>
      <c r="DJ193"/>
      <c r="DK193"/>
      <c r="DL193" s="82"/>
      <c r="DM193"/>
      <c r="DN193" s="93">
        <v>36690</v>
      </c>
      <c r="DO193" s="90">
        <v>4.9177999999999997</v>
      </c>
      <c r="DP193" s="72">
        <f t="shared" si="256"/>
        <v>0</v>
      </c>
      <c r="DQ193" s="72">
        <f t="shared" si="257"/>
        <v>125.29780036136205</v>
      </c>
      <c r="DR193" s="91">
        <f t="shared" si="288"/>
        <v>0</v>
      </c>
      <c r="DS193" s="91">
        <f t="shared" si="289"/>
        <v>-172.0088203360778</v>
      </c>
      <c r="DT193"/>
      <c r="DU193"/>
      <c r="DV193"/>
      <c r="DW193"/>
      <c r="DX193"/>
      <c r="DY193"/>
      <c r="DZ193" s="82"/>
      <c r="EA193"/>
      <c r="EB193" s="93">
        <v>36690</v>
      </c>
      <c r="EC193" s="90">
        <v>4.9177999999999997</v>
      </c>
      <c r="ED193" s="72">
        <f t="shared" si="258"/>
        <v>0</v>
      </c>
      <c r="EE193" s="72">
        <f t="shared" si="259"/>
        <v>54.100495072195308</v>
      </c>
      <c r="EF193" s="91">
        <f t="shared" si="290"/>
        <v>0</v>
      </c>
      <c r="EG193" s="91">
        <f t="shared" si="291"/>
        <v>-74.269159635109702</v>
      </c>
      <c r="EH193"/>
      <c r="EI193"/>
      <c r="EJ193"/>
      <c r="EK193"/>
      <c r="EL193"/>
      <c r="EM193"/>
      <c r="EN193" s="82"/>
      <c r="EO193"/>
      <c r="EP193" s="93">
        <v>36690</v>
      </c>
      <c r="EQ193" s="90">
        <v>4.9177999999999997</v>
      </c>
      <c r="ER193" s="72">
        <f t="shared" si="260"/>
        <v>31.484880450930238</v>
      </c>
      <c r="ES193" s="72">
        <f t="shared" si="261"/>
        <v>0</v>
      </c>
      <c r="ET193" s="91">
        <f t="shared" si="292"/>
        <v>44.639263503328884</v>
      </c>
      <c r="EU193" s="91">
        <f t="shared" si="293"/>
        <v>0</v>
      </c>
      <c r="EV193"/>
      <c r="EW193"/>
      <c r="EX193"/>
      <c r="EY193"/>
      <c r="EZ193"/>
      <c r="FA193"/>
      <c r="FB193" s="82"/>
      <c r="FC193"/>
      <c r="FD193" s="93">
        <v>36690</v>
      </c>
      <c r="FE193" s="90">
        <v>4.9177999999999997</v>
      </c>
      <c r="FF193" s="72">
        <f t="shared" si="262"/>
        <v>238.32183376727662</v>
      </c>
      <c r="FG193" s="72">
        <f t="shared" si="263"/>
        <v>0</v>
      </c>
      <c r="FH193" s="91">
        <f t="shared" si="294"/>
        <v>337.8926959152447</v>
      </c>
      <c r="FI193" s="91">
        <f t="shared" si="295"/>
        <v>0</v>
      </c>
      <c r="FJ193"/>
      <c r="FK193"/>
      <c r="FL193"/>
      <c r="FM193"/>
      <c r="FN193"/>
      <c r="FO193"/>
      <c r="FP193" s="82"/>
      <c r="FQ193"/>
      <c r="FR193" s="93">
        <v>36690</v>
      </c>
      <c r="FS193" s="90">
        <v>4.9177999999999997</v>
      </c>
      <c r="FT193" s="72">
        <f t="shared" si="264"/>
        <v>53.168310240135789</v>
      </c>
      <c r="FU193" s="72">
        <f t="shared" si="265"/>
        <v>0</v>
      </c>
      <c r="FV193" s="91">
        <f t="shared" si="296"/>
        <v>75.382030258464511</v>
      </c>
      <c r="FW193" s="91">
        <f t="shared" si="297"/>
        <v>0</v>
      </c>
      <c r="FX193"/>
      <c r="FY193"/>
      <c r="FZ193"/>
      <c r="GA193"/>
      <c r="GB193"/>
      <c r="GC193"/>
      <c r="GD193" s="82"/>
      <c r="GE193"/>
      <c r="GF193" s="93">
        <v>36690</v>
      </c>
      <c r="GG193" s="90">
        <v>4.9177999999999997</v>
      </c>
      <c r="GH193" s="72">
        <f t="shared" si="266"/>
        <v>0</v>
      </c>
      <c r="GI193" s="72">
        <f t="shared" si="267"/>
        <v>218.44873394178066</v>
      </c>
      <c r="GJ193" s="91">
        <f t="shared" si="298"/>
        <v>0</v>
      </c>
      <c r="GK193" s="91">
        <f t="shared" si="299"/>
        <v>-299.88642195527643</v>
      </c>
      <c r="GL193"/>
      <c r="GM193"/>
      <c r="GN193"/>
      <c r="GO193"/>
      <c r="GP193"/>
      <c r="GQ193"/>
      <c r="GS193"/>
      <c r="GT193" s="93">
        <v>36690</v>
      </c>
      <c r="GU193" s="90">
        <v>4.9177999999999997</v>
      </c>
      <c r="GV193" s="72">
        <f t="shared" si="268"/>
        <v>121.86627938537555</v>
      </c>
      <c r="GW193" s="72">
        <f t="shared" si="269"/>
        <v>0</v>
      </c>
      <c r="GX193" s="91">
        <f t="shared" si="300"/>
        <v>172.78201091258541</v>
      </c>
      <c r="GY193" s="91">
        <f t="shared" si="301"/>
        <v>0</v>
      </c>
      <c r="GZ193"/>
      <c r="HA193"/>
      <c r="HB193"/>
      <c r="HC193"/>
      <c r="HD193"/>
      <c r="HE193"/>
      <c r="HG193"/>
      <c r="HH193" s="93">
        <v>36690</v>
      </c>
      <c r="HI193" s="90">
        <v>4.9177999999999997</v>
      </c>
      <c r="HJ193" s="72">
        <f t="shared" si="270"/>
        <v>90.861001275577166</v>
      </c>
      <c r="HK193" s="72">
        <f t="shared" si="271"/>
        <v>0</v>
      </c>
      <c r="HL193" s="91">
        <f t="shared" si="302"/>
        <v>128.82272760851328</v>
      </c>
      <c r="HM193" s="91">
        <f t="shared" si="303"/>
        <v>0</v>
      </c>
      <c r="HN193"/>
      <c r="HO193"/>
      <c r="HP193"/>
      <c r="HQ193"/>
      <c r="HR193"/>
      <c r="HS193"/>
    </row>
    <row r="194" spans="2:227" x14ac:dyDescent="0.2">
      <c r="B194" s="93">
        <v>36691</v>
      </c>
      <c r="C194" s="90">
        <v>4.8483000000000001</v>
      </c>
      <c r="D194" s="72">
        <f t="shared" si="246"/>
        <v>90.861001275577166</v>
      </c>
      <c r="E194" s="72">
        <f t="shared" si="247"/>
        <v>0</v>
      </c>
      <c r="F194" s="91">
        <f t="shared" si="272"/>
        <v>122.5078880198607</v>
      </c>
      <c r="G194" s="91">
        <f t="shared" si="273"/>
        <v>0</v>
      </c>
      <c r="P194" s="93">
        <v>36326</v>
      </c>
      <c r="Q194" s="90">
        <v>2.7909000000000002</v>
      </c>
      <c r="R194" s="72">
        <f t="shared" si="240"/>
        <v>121.86627938537555</v>
      </c>
      <c r="S194" s="72">
        <f t="shared" si="241"/>
        <v>0</v>
      </c>
      <c r="T194" s="91">
        <f t="shared" si="274"/>
        <v>-25.482239019482009</v>
      </c>
      <c r="U194" s="91">
        <f t="shared" si="275"/>
        <v>0</v>
      </c>
      <c r="AE194" s="93">
        <v>35961</v>
      </c>
      <c r="AF194" s="90">
        <v>1.7164999999999999</v>
      </c>
      <c r="AG194" s="72">
        <f t="shared" si="242"/>
        <v>0</v>
      </c>
      <c r="AH194" s="72">
        <f t="shared" si="243"/>
        <v>218.44873394178066</v>
      </c>
      <c r="AI194" s="91">
        <f t="shared" si="276"/>
        <v>0</v>
      </c>
      <c r="AJ194" s="91">
        <f t="shared" si="277"/>
        <v>180.98477607076529</v>
      </c>
      <c r="AT194" s="93">
        <v>35596</v>
      </c>
      <c r="AU194" s="90">
        <v>1.5316000000000001</v>
      </c>
      <c r="AV194" s="72">
        <f t="shared" si="244"/>
        <v>53.168310240135789</v>
      </c>
      <c r="AW194" s="72">
        <f t="shared" si="245"/>
        <v>0</v>
      </c>
      <c r="AX194" s="91">
        <f t="shared" si="278"/>
        <v>-24.9040365164796</v>
      </c>
      <c r="AY194" s="91">
        <f t="shared" si="279"/>
        <v>0</v>
      </c>
      <c r="BI194" s="93">
        <v>35230</v>
      </c>
      <c r="BJ194" s="90">
        <v>1.1096999999999999</v>
      </c>
      <c r="BK194" s="72">
        <f t="shared" si="248"/>
        <v>238.32183376727662</v>
      </c>
      <c r="BL194" s="72">
        <f t="shared" si="249"/>
        <v>0</v>
      </c>
      <c r="BM194" s="91">
        <f t="shared" si="280"/>
        <v>-212.17792860300639</v>
      </c>
      <c r="BN194" s="91">
        <f t="shared" si="281"/>
        <v>0</v>
      </c>
      <c r="BV194" s="82"/>
      <c r="BW194"/>
      <c r="BX194" s="93">
        <v>36691</v>
      </c>
      <c r="BY194" s="90">
        <v>4.8483000000000001</v>
      </c>
      <c r="BZ194" s="72">
        <f t="shared" si="250"/>
        <v>31.147132323372475</v>
      </c>
      <c r="CA194" s="72">
        <f t="shared" si="251"/>
        <v>0</v>
      </c>
      <c r="CB194" s="91">
        <f t="shared" si="282"/>
        <v>41.99567851160311</v>
      </c>
      <c r="CC194" s="91">
        <f t="shared" si="283"/>
        <v>0</v>
      </c>
      <c r="CD194"/>
      <c r="CE194"/>
      <c r="CF194"/>
      <c r="CG194"/>
      <c r="CH194"/>
      <c r="CI194"/>
      <c r="CJ194" s="82"/>
      <c r="CK194"/>
      <c r="CL194" s="93">
        <v>36691</v>
      </c>
      <c r="CM194" s="90">
        <v>4.8483000000000001</v>
      </c>
      <c r="CN194" s="72">
        <f t="shared" si="252"/>
        <v>0</v>
      </c>
      <c r="CO194" s="72">
        <f t="shared" si="253"/>
        <v>5.3296654528609606</v>
      </c>
      <c r="CP194" s="91">
        <f t="shared" si="284"/>
        <v>0</v>
      </c>
      <c r="CQ194" s="91">
        <f t="shared" si="285"/>
        <v>-6.9461529847136907</v>
      </c>
      <c r="CR194"/>
      <c r="CS194"/>
      <c r="CT194"/>
      <c r="CU194"/>
      <c r="CV194"/>
      <c r="CW194"/>
      <c r="CX194" s="82"/>
      <c r="CY194"/>
      <c r="CZ194" s="93">
        <v>36691</v>
      </c>
      <c r="DA194" s="90">
        <v>4.8483000000000001</v>
      </c>
      <c r="DB194" s="72">
        <f t="shared" si="254"/>
        <v>55.127249379970571</v>
      </c>
      <c r="DC194" s="72">
        <f t="shared" si="255"/>
        <v>0</v>
      </c>
      <c r="DD194" s="91">
        <f t="shared" si="286"/>
        <v>74.328070339014317</v>
      </c>
      <c r="DE194" s="91">
        <f t="shared" si="287"/>
        <v>0</v>
      </c>
      <c r="DF194"/>
      <c r="DG194"/>
      <c r="DH194"/>
      <c r="DI194"/>
      <c r="DJ194"/>
      <c r="DK194"/>
      <c r="DL194" s="82"/>
      <c r="DM194"/>
      <c r="DN194" s="93">
        <v>36691</v>
      </c>
      <c r="DO194" s="90">
        <v>4.8483000000000001</v>
      </c>
      <c r="DP194" s="72">
        <f t="shared" si="256"/>
        <v>0</v>
      </c>
      <c r="DQ194" s="72">
        <f t="shared" si="257"/>
        <v>125.29780036136205</v>
      </c>
      <c r="DR194" s="91">
        <f t="shared" si="288"/>
        <v>0</v>
      </c>
      <c r="DS194" s="91">
        <f t="shared" si="289"/>
        <v>-163.30062321096318</v>
      </c>
      <c r="DT194"/>
      <c r="DU194"/>
      <c r="DV194"/>
      <c r="DW194"/>
      <c r="DX194"/>
      <c r="DY194"/>
      <c r="DZ194" s="82"/>
      <c r="EA194"/>
      <c r="EB194" s="93">
        <v>36691</v>
      </c>
      <c r="EC194" s="90">
        <v>4.8483000000000001</v>
      </c>
      <c r="ED194" s="72">
        <f t="shared" si="258"/>
        <v>0</v>
      </c>
      <c r="EE194" s="72">
        <f t="shared" si="259"/>
        <v>54.100495072195308</v>
      </c>
      <c r="EF194" s="91">
        <f t="shared" si="290"/>
        <v>0</v>
      </c>
      <c r="EG194" s="91">
        <f t="shared" si="291"/>
        <v>-70.509175227592152</v>
      </c>
      <c r="EH194"/>
      <c r="EI194"/>
      <c r="EJ194"/>
      <c r="EK194"/>
      <c r="EL194"/>
      <c r="EM194"/>
      <c r="EN194" s="82"/>
      <c r="EO194"/>
      <c r="EP194" s="93">
        <v>36691</v>
      </c>
      <c r="EQ194" s="90">
        <v>4.8483000000000001</v>
      </c>
      <c r="ER194" s="72">
        <f t="shared" si="260"/>
        <v>31.484880450930238</v>
      </c>
      <c r="ES194" s="72">
        <f t="shared" si="261"/>
        <v>0</v>
      </c>
      <c r="ET194" s="91">
        <f t="shared" si="292"/>
        <v>42.451064311989242</v>
      </c>
      <c r="EU194" s="91">
        <f t="shared" si="293"/>
        <v>0</v>
      </c>
      <c r="EV194"/>
      <c r="EW194"/>
      <c r="EX194"/>
      <c r="EY194"/>
      <c r="EZ194"/>
      <c r="FA194"/>
      <c r="FB194" s="82"/>
      <c r="FC194"/>
      <c r="FD194" s="93">
        <v>36691</v>
      </c>
      <c r="FE194" s="90">
        <v>4.8483000000000001</v>
      </c>
      <c r="FF194" s="72">
        <f t="shared" si="262"/>
        <v>238.32183376727662</v>
      </c>
      <c r="FG194" s="72">
        <f t="shared" si="263"/>
        <v>0</v>
      </c>
      <c r="FH194" s="91">
        <f t="shared" si="294"/>
        <v>321.32932846841908</v>
      </c>
      <c r="FI194" s="91">
        <f t="shared" si="295"/>
        <v>0</v>
      </c>
      <c r="FJ194"/>
      <c r="FK194"/>
      <c r="FL194"/>
      <c r="FM194"/>
      <c r="FN194"/>
      <c r="FO194"/>
      <c r="FP194" s="82"/>
      <c r="FQ194"/>
      <c r="FR194" s="93">
        <v>36691</v>
      </c>
      <c r="FS194" s="90">
        <v>4.8483000000000001</v>
      </c>
      <c r="FT194" s="72">
        <f t="shared" si="264"/>
        <v>53.168310240135789</v>
      </c>
      <c r="FU194" s="72">
        <f t="shared" si="265"/>
        <v>0</v>
      </c>
      <c r="FV194" s="91">
        <f t="shared" si="296"/>
        <v>71.686832696775085</v>
      </c>
      <c r="FW194" s="91">
        <f t="shared" si="297"/>
        <v>0</v>
      </c>
      <c r="FX194"/>
      <c r="FY194"/>
      <c r="FZ194"/>
      <c r="GA194"/>
      <c r="GB194"/>
      <c r="GC194"/>
      <c r="GD194" s="82"/>
      <c r="GE194"/>
      <c r="GF194" s="93">
        <v>36691</v>
      </c>
      <c r="GG194" s="90">
        <v>4.8483000000000001</v>
      </c>
      <c r="GH194" s="72">
        <f t="shared" si="266"/>
        <v>0</v>
      </c>
      <c r="GI194" s="72">
        <f t="shared" si="267"/>
        <v>218.44873394178066</v>
      </c>
      <c r="GJ194" s="91">
        <f t="shared" si="298"/>
        <v>0</v>
      </c>
      <c r="GK194" s="91">
        <f t="shared" si="299"/>
        <v>-284.70423494632274</v>
      </c>
      <c r="GL194"/>
      <c r="GM194"/>
      <c r="GN194"/>
      <c r="GO194"/>
      <c r="GP194"/>
      <c r="GQ194"/>
      <c r="GS194"/>
      <c r="GT194" s="93">
        <v>36691</v>
      </c>
      <c r="GU194" s="90">
        <v>4.8483000000000001</v>
      </c>
      <c r="GV194" s="72">
        <f t="shared" si="268"/>
        <v>121.86627938537555</v>
      </c>
      <c r="GW194" s="72">
        <f t="shared" si="269"/>
        <v>0</v>
      </c>
      <c r="GX194" s="91">
        <f t="shared" si="300"/>
        <v>164.31230449530185</v>
      </c>
      <c r="GY194" s="91">
        <f t="shared" si="301"/>
        <v>0</v>
      </c>
      <c r="GZ194"/>
      <c r="HA194"/>
      <c r="HB194"/>
      <c r="HC194"/>
      <c r="HD194"/>
      <c r="HE194"/>
      <c r="HG194"/>
      <c r="HH194" s="93">
        <v>36691</v>
      </c>
      <c r="HI194" s="90">
        <v>4.8483000000000001</v>
      </c>
      <c r="HJ194" s="72">
        <f t="shared" si="270"/>
        <v>90.861001275577166</v>
      </c>
      <c r="HK194" s="72">
        <f t="shared" si="271"/>
        <v>0</v>
      </c>
      <c r="HL194" s="91">
        <f t="shared" si="302"/>
        <v>122.5078880198607</v>
      </c>
      <c r="HM194" s="91">
        <f t="shared" si="303"/>
        <v>0</v>
      </c>
      <c r="HN194"/>
      <c r="HO194"/>
      <c r="HP194"/>
      <c r="HQ194"/>
      <c r="HR194"/>
      <c r="HS194"/>
    </row>
    <row r="195" spans="2:227" x14ac:dyDescent="0.2">
      <c r="B195" s="93">
        <v>36692</v>
      </c>
      <c r="C195" s="90">
        <v>5.1464999999999996</v>
      </c>
      <c r="D195" s="72">
        <f t="shared" si="246"/>
        <v>90.861001275577166</v>
      </c>
      <c r="E195" s="72">
        <f t="shared" si="247"/>
        <v>0</v>
      </c>
      <c r="F195" s="91">
        <f t="shared" si="272"/>
        <v>149.60263860023778</v>
      </c>
      <c r="G195" s="91">
        <f t="shared" si="273"/>
        <v>0</v>
      </c>
      <c r="P195" s="93">
        <v>36327</v>
      </c>
      <c r="Q195" s="90">
        <v>2.8105000000000002</v>
      </c>
      <c r="R195" s="72">
        <f t="shared" si="240"/>
        <v>121.86627938537555</v>
      </c>
      <c r="S195" s="72">
        <f t="shared" si="241"/>
        <v>0</v>
      </c>
      <c r="T195" s="91">
        <f t="shared" si="274"/>
        <v>-23.093659943528639</v>
      </c>
      <c r="U195" s="91">
        <f t="shared" si="275"/>
        <v>0</v>
      </c>
      <c r="AE195" s="93">
        <v>35962</v>
      </c>
      <c r="AF195" s="90">
        <v>1.8373999999999999</v>
      </c>
      <c r="AG195" s="72">
        <f t="shared" si="242"/>
        <v>0</v>
      </c>
      <c r="AH195" s="72">
        <f t="shared" si="243"/>
        <v>218.44873394178066</v>
      </c>
      <c r="AI195" s="91">
        <f t="shared" si="276"/>
        <v>0</v>
      </c>
      <c r="AJ195" s="91">
        <f t="shared" si="277"/>
        <v>154.574324137204</v>
      </c>
      <c r="AT195" s="93">
        <v>35597</v>
      </c>
      <c r="AU195" s="90">
        <v>1.5627</v>
      </c>
      <c r="AV195" s="72">
        <f t="shared" si="244"/>
        <v>53.168310240135789</v>
      </c>
      <c r="AW195" s="72">
        <f t="shared" si="245"/>
        <v>0</v>
      </c>
      <c r="AX195" s="91">
        <f t="shared" si="278"/>
        <v>-23.250502068011382</v>
      </c>
      <c r="AY195" s="91">
        <f t="shared" si="279"/>
        <v>0</v>
      </c>
      <c r="BI195" s="93">
        <v>35231</v>
      </c>
      <c r="BJ195" s="90">
        <v>1.0919000000000001</v>
      </c>
      <c r="BK195" s="72">
        <f t="shared" si="248"/>
        <v>238.32183376727662</v>
      </c>
      <c r="BL195" s="72">
        <f t="shared" si="249"/>
        <v>0</v>
      </c>
      <c r="BM195" s="91">
        <f t="shared" si="280"/>
        <v>-216.42005724406388</v>
      </c>
      <c r="BN195" s="91">
        <f t="shared" si="281"/>
        <v>0</v>
      </c>
      <c r="BV195" s="82"/>
      <c r="BW195"/>
      <c r="BX195" s="93">
        <v>36692</v>
      </c>
      <c r="BY195" s="90">
        <v>5.1464999999999996</v>
      </c>
      <c r="BZ195" s="72">
        <f t="shared" si="250"/>
        <v>31.147132323372475</v>
      </c>
      <c r="CA195" s="72">
        <f t="shared" si="251"/>
        <v>0</v>
      </c>
      <c r="CB195" s="91">
        <f t="shared" si="282"/>
        <v>51.28375337043277</v>
      </c>
      <c r="CC195" s="91">
        <f t="shared" si="283"/>
        <v>0</v>
      </c>
      <c r="CD195"/>
      <c r="CE195"/>
      <c r="CF195"/>
      <c r="CG195"/>
      <c r="CH195"/>
      <c r="CI195"/>
      <c r="CJ195" s="82"/>
      <c r="CK195"/>
      <c r="CL195" s="93">
        <v>36692</v>
      </c>
      <c r="CM195" s="90">
        <v>5.1464999999999996</v>
      </c>
      <c r="CN195" s="72">
        <f t="shared" si="252"/>
        <v>0</v>
      </c>
      <c r="CO195" s="72">
        <f t="shared" si="253"/>
        <v>5.3296654528609606</v>
      </c>
      <c r="CP195" s="91">
        <f t="shared" si="284"/>
        <v>0</v>
      </c>
      <c r="CQ195" s="91">
        <f t="shared" si="285"/>
        <v>-8.5354592227568276</v>
      </c>
      <c r="CR195"/>
      <c r="CS195"/>
      <c r="CT195"/>
      <c r="CU195"/>
      <c r="CV195"/>
      <c r="CW195"/>
      <c r="CX195" s="82"/>
      <c r="CY195"/>
      <c r="CZ195" s="93">
        <v>36692</v>
      </c>
      <c r="DA195" s="90">
        <v>5.1464999999999996</v>
      </c>
      <c r="DB195" s="72">
        <f t="shared" si="254"/>
        <v>55.127249379970571</v>
      </c>
      <c r="DC195" s="72">
        <f t="shared" si="255"/>
        <v>0</v>
      </c>
      <c r="DD195" s="91">
        <f t="shared" si="286"/>
        <v>90.767016104121524</v>
      </c>
      <c r="DE195" s="91">
        <f t="shared" si="287"/>
        <v>0</v>
      </c>
      <c r="DF195"/>
      <c r="DG195"/>
      <c r="DH195"/>
      <c r="DI195"/>
      <c r="DJ195"/>
      <c r="DK195"/>
      <c r="DL195" s="82"/>
      <c r="DM195"/>
      <c r="DN195" s="93">
        <v>36692</v>
      </c>
      <c r="DO195" s="90">
        <v>5.1464999999999996</v>
      </c>
      <c r="DP195" s="72">
        <f t="shared" si="256"/>
        <v>0</v>
      </c>
      <c r="DQ195" s="72">
        <f t="shared" si="257"/>
        <v>125.29780036136205</v>
      </c>
      <c r="DR195" s="91">
        <f t="shared" si="288"/>
        <v>0</v>
      </c>
      <c r="DS195" s="91">
        <f t="shared" si="289"/>
        <v>-200.66442727872129</v>
      </c>
      <c r="DT195"/>
      <c r="DU195"/>
      <c r="DV195"/>
      <c r="DW195"/>
      <c r="DX195"/>
      <c r="DY195"/>
      <c r="DZ195" s="82"/>
      <c r="EA195"/>
      <c r="EB195" s="93">
        <v>36692</v>
      </c>
      <c r="EC195" s="90">
        <v>5.1464999999999996</v>
      </c>
      <c r="ED195" s="72">
        <f t="shared" si="258"/>
        <v>0</v>
      </c>
      <c r="EE195" s="72">
        <f t="shared" si="259"/>
        <v>54.100495072195308</v>
      </c>
      <c r="EF195" s="91">
        <f t="shared" si="290"/>
        <v>0</v>
      </c>
      <c r="EG195" s="91">
        <f t="shared" si="291"/>
        <v>-86.641942858120771</v>
      </c>
      <c r="EH195"/>
      <c r="EI195"/>
      <c r="EJ195"/>
      <c r="EK195"/>
      <c r="EL195"/>
      <c r="EM195"/>
      <c r="EN195" s="82"/>
      <c r="EO195"/>
      <c r="EP195" s="93">
        <v>36692</v>
      </c>
      <c r="EQ195" s="90">
        <v>5.1464999999999996</v>
      </c>
      <c r="ER195" s="72">
        <f t="shared" si="260"/>
        <v>31.484880450930238</v>
      </c>
      <c r="ES195" s="72">
        <f t="shared" si="261"/>
        <v>0</v>
      </c>
      <c r="ET195" s="91">
        <f t="shared" si="292"/>
        <v>51.839855662456621</v>
      </c>
      <c r="EU195" s="91">
        <f t="shared" si="293"/>
        <v>0</v>
      </c>
      <c r="EV195"/>
      <c r="EW195"/>
      <c r="EX195"/>
      <c r="EY195"/>
      <c r="EZ195"/>
      <c r="FA195"/>
      <c r="FB195" s="82"/>
      <c r="FC195"/>
      <c r="FD195" s="93">
        <v>36692</v>
      </c>
      <c r="FE195" s="90">
        <v>5.1464999999999996</v>
      </c>
      <c r="FF195" s="72">
        <f t="shared" si="262"/>
        <v>238.32183376727662</v>
      </c>
      <c r="FG195" s="72">
        <f t="shared" si="263"/>
        <v>0</v>
      </c>
      <c r="FH195" s="91">
        <f t="shared" si="294"/>
        <v>392.39689929782088</v>
      </c>
      <c r="FI195" s="91">
        <f t="shared" si="295"/>
        <v>0</v>
      </c>
      <c r="FJ195"/>
      <c r="FK195"/>
      <c r="FL195"/>
      <c r="FM195"/>
      <c r="FN195"/>
      <c r="FO195"/>
      <c r="FP195" s="82"/>
      <c r="FQ195"/>
      <c r="FR195" s="93">
        <v>36692</v>
      </c>
      <c r="FS195" s="90">
        <v>5.1464999999999996</v>
      </c>
      <c r="FT195" s="72">
        <f t="shared" si="264"/>
        <v>53.168310240135789</v>
      </c>
      <c r="FU195" s="72">
        <f t="shared" si="265"/>
        <v>0</v>
      </c>
      <c r="FV195" s="91">
        <f t="shared" si="296"/>
        <v>87.541622810383558</v>
      </c>
      <c r="FW195" s="91">
        <f t="shared" si="297"/>
        <v>0</v>
      </c>
      <c r="FX195"/>
      <c r="FY195"/>
      <c r="FZ195"/>
      <c r="GA195"/>
      <c r="GB195"/>
      <c r="GC195"/>
      <c r="GD195" s="82"/>
      <c r="GE195"/>
      <c r="GF195" s="93">
        <v>36692</v>
      </c>
      <c r="GG195" s="90">
        <v>5.1464999999999996</v>
      </c>
      <c r="GH195" s="72">
        <f t="shared" si="266"/>
        <v>0</v>
      </c>
      <c r="GI195" s="72">
        <f t="shared" si="267"/>
        <v>218.44873394178066</v>
      </c>
      <c r="GJ195" s="91">
        <f t="shared" si="298"/>
        <v>0</v>
      </c>
      <c r="GK195" s="91">
        <f t="shared" si="299"/>
        <v>-349.84564740776165</v>
      </c>
      <c r="GL195"/>
      <c r="GM195"/>
      <c r="GN195"/>
      <c r="GO195"/>
      <c r="GP195"/>
      <c r="GQ195"/>
      <c r="GS195"/>
      <c r="GT195" s="93">
        <v>36692</v>
      </c>
      <c r="GU195" s="90">
        <v>5.1464999999999996</v>
      </c>
      <c r="GV195" s="72">
        <f t="shared" si="268"/>
        <v>121.86627938537555</v>
      </c>
      <c r="GW195" s="72">
        <f t="shared" si="269"/>
        <v>0</v>
      </c>
      <c r="GX195" s="91">
        <f t="shared" si="300"/>
        <v>200.6528290080208</v>
      </c>
      <c r="GY195" s="91">
        <f t="shared" si="301"/>
        <v>0</v>
      </c>
      <c r="GZ195"/>
      <c r="HA195"/>
      <c r="HB195"/>
      <c r="HC195"/>
      <c r="HD195"/>
      <c r="HE195"/>
      <c r="HG195"/>
      <c r="HH195" s="93">
        <v>36692</v>
      </c>
      <c r="HI195" s="90">
        <v>5.1464999999999996</v>
      </c>
      <c r="HJ195" s="72">
        <f t="shared" si="270"/>
        <v>90.861001275577166</v>
      </c>
      <c r="HK195" s="72">
        <f t="shared" si="271"/>
        <v>0</v>
      </c>
      <c r="HL195" s="91">
        <f t="shared" si="302"/>
        <v>149.60263860023778</v>
      </c>
      <c r="HM195" s="91">
        <f t="shared" si="303"/>
        <v>0</v>
      </c>
      <c r="HN195"/>
      <c r="HO195"/>
      <c r="HP195"/>
      <c r="HQ195"/>
      <c r="HR195"/>
      <c r="HS195"/>
    </row>
    <row r="196" spans="2:227" x14ac:dyDescent="0.2">
      <c r="B196" s="93">
        <v>36693</v>
      </c>
      <c r="C196" s="90">
        <v>5.1706000000000003</v>
      </c>
      <c r="D196" s="72">
        <f t="shared" si="246"/>
        <v>90.861001275577166</v>
      </c>
      <c r="E196" s="72">
        <f t="shared" si="247"/>
        <v>0</v>
      </c>
      <c r="F196" s="91">
        <f t="shared" si="272"/>
        <v>151.79238873097924</v>
      </c>
      <c r="G196" s="91">
        <f t="shared" si="273"/>
        <v>0</v>
      </c>
      <c r="P196" s="93">
        <v>36328</v>
      </c>
      <c r="Q196" s="90">
        <v>2.8048000000000002</v>
      </c>
      <c r="R196" s="72">
        <f t="shared" si="240"/>
        <v>121.86627938537555</v>
      </c>
      <c r="S196" s="72">
        <f t="shared" si="241"/>
        <v>0</v>
      </c>
      <c r="T196" s="91">
        <f t="shared" si="274"/>
        <v>-23.788297736025285</v>
      </c>
      <c r="U196" s="91">
        <f t="shared" si="275"/>
        <v>0</v>
      </c>
      <c r="AE196" s="93">
        <v>35963</v>
      </c>
      <c r="AF196" s="90">
        <v>1.8429</v>
      </c>
      <c r="AG196" s="72">
        <f t="shared" si="242"/>
        <v>0</v>
      </c>
      <c r="AH196" s="72">
        <f t="shared" si="243"/>
        <v>218.44873394178066</v>
      </c>
      <c r="AI196" s="91">
        <f t="shared" si="276"/>
        <v>0</v>
      </c>
      <c r="AJ196" s="91">
        <f t="shared" si="277"/>
        <v>153.37285610052419</v>
      </c>
      <c r="AT196" s="93">
        <v>35598</v>
      </c>
      <c r="AU196" s="90">
        <v>1.6745000000000001</v>
      </c>
      <c r="AV196" s="72">
        <f t="shared" si="244"/>
        <v>53.168310240135789</v>
      </c>
      <c r="AW196" s="72">
        <f t="shared" si="245"/>
        <v>0</v>
      </c>
      <c r="AX196" s="91">
        <f t="shared" si="278"/>
        <v>-17.306284983164193</v>
      </c>
      <c r="AY196" s="91">
        <f t="shared" si="279"/>
        <v>0</v>
      </c>
      <c r="BI196" s="93">
        <v>35232</v>
      </c>
      <c r="BJ196" s="90">
        <v>1.0878000000000001</v>
      </c>
      <c r="BK196" s="72">
        <f t="shared" si="248"/>
        <v>238.32183376727662</v>
      </c>
      <c r="BL196" s="72">
        <f t="shared" si="249"/>
        <v>0</v>
      </c>
      <c r="BM196" s="91">
        <f t="shared" si="280"/>
        <v>-217.3971767625097</v>
      </c>
      <c r="BN196" s="91">
        <f t="shared" si="281"/>
        <v>0</v>
      </c>
      <c r="BV196" s="82"/>
      <c r="BW196"/>
      <c r="BX196" s="93">
        <v>36693</v>
      </c>
      <c r="BY196" s="90">
        <v>5.1706000000000003</v>
      </c>
      <c r="BZ196" s="72">
        <f t="shared" si="250"/>
        <v>31.147132323372475</v>
      </c>
      <c r="CA196" s="72">
        <f t="shared" si="251"/>
        <v>0</v>
      </c>
      <c r="CB196" s="91">
        <f t="shared" si="282"/>
        <v>52.034399259426067</v>
      </c>
      <c r="CC196" s="91">
        <f t="shared" si="283"/>
        <v>0</v>
      </c>
      <c r="CD196"/>
      <c r="CE196"/>
      <c r="CF196"/>
      <c r="CG196"/>
      <c r="CH196"/>
      <c r="CI196"/>
      <c r="CJ196" s="82"/>
      <c r="CK196"/>
      <c r="CL196" s="93">
        <v>36693</v>
      </c>
      <c r="CM196" s="90">
        <v>5.1706000000000003</v>
      </c>
      <c r="CN196" s="72">
        <f t="shared" si="252"/>
        <v>0</v>
      </c>
      <c r="CO196" s="72">
        <f t="shared" si="253"/>
        <v>5.3296654528609606</v>
      </c>
      <c r="CP196" s="91">
        <f t="shared" si="284"/>
        <v>0</v>
      </c>
      <c r="CQ196" s="91">
        <f t="shared" si="285"/>
        <v>-8.6639041601707802</v>
      </c>
      <c r="CR196"/>
      <c r="CS196"/>
      <c r="CT196"/>
      <c r="CU196"/>
      <c r="CV196"/>
      <c r="CW196"/>
      <c r="CX196" s="82"/>
      <c r="CY196"/>
      <c r="CZ196" s="93">
        <v>36693</v>
      </c>
      <c r="DA196" s="90">
        <v>5.1706000000000003</v>
      </c>
      <c r="DB196" s="72">
        <f t="shared" si="254"/>
        <v>55.127249379970571</v>
      </c>
      <c r="DC196" s="72">
        <f t="shared" si="255"/>
        <v>0</v>
      </c>
      <c r="DD196" s="91">
        <f t="shared" si="286"/>
        <v>92.095582814178854</v>
      </c>
      <c r="DE196" s="91">
        <f t="shared" si="287"/>
        <v>0</v>
      </c>
      <c r="DF196"/>
      <c r="DG196"/>
      <c r="DH196"/>
      <c r="DI196"/>
      <c r="DJ196"/>
      <c r="DK196"/>
      <c r="DL196" s="82"/>
      <c r="DM196"/>
      <c r="DN196" s="93">
        <v>36693</v>
      </c>
      <c r="DO196" s="90">
        <v>5.1706000000000003</v>
      </c>
      <c r="DP196" s="72">
        <f t="shared" si="256"/>
        <v>0</v>
      </c>
      <c r="DQ196" s="72">
        <f t="shared" si="257"/>
        <v>125.29780036136205</v>
      </c>
      <c r="DR196" s="91">
        <f t="shared" si="288"/>
        <v>0</v>
      </c>
      <c r="DS196" s="91">
        <f t="shared" si="289"/>
        <v>-203.6841042674302</v>
      </c>
      <c r="DT196"/>
      <c r="DU196"/>
      <c r="DV196"/>
      <c r="DW196"/>
      <c r="DX196"/>
      <c r="DY196"/>
      <c r="DZ196" s="82"/>
      <c r="EA196"/>
      <c r="EB196" s="93">
        <v>36693</v>
      </c>
      <c r="EC196" s="90">
        <v>5.1706000000000003</v>
      </c>
      <c r="ED196" s="72">
        <f t="shared" si="258"/>
        <v>0</v>
      </c>
      <c r="EE196" s="72">
        <f t="shared" si="259"/>
        <v>54.100495072195308</v>
      </c>
      <c r="EF196" s="91">
        <f t="shared" si="290"/>
        <v>0</v>
      </c>
      <c r="EG196" s="91">
        <f t="shared" si="291"/>
        <v>-87.945764789360709</v>
      </c>
      <c r="EH196"/>
      <c r="EI196"/>
      <c r="EJ196"/>
      <c r="EK196"/>
      <c r="EL196"/>
      <c r="EM196"/>
      <c r="EN196" s="82"/>
      <c r="EO196"/>
      <c r="EP196" s="93">
        <v>36693</v>
      </c>
      <c r="EQ196" s="90">
        <v>5.1706000000000003</v>
      </c>
      <c r="ER196" s="72">
        <f t="shared" si="260"/>
        <v>31.484880450930238</v>
      </c>
      <c r="ES196" s="72">
        <f t="shared" si="261"/>
        <v>0</v>
      </c>
      <c r="ET196" s="91">
        <f t="shared" si="292"/>
        <v>52.598641281324063</v>
      </c>
      <c r="EU196" s="91">
        <f t="shared" si="293"/>
        <v>0</v>
      </c>
      <c r="EV196"/>
      <c r="EW196"/>
      <c r="EX196"/>
      <c r="EY196"/>
      <c r="EZ196"/>
      <c r="FA196"/>
      <c r="FB196" s="82"/>
      <c r="FC196"/>
      <c r="FD196" s="93">
        <v>36693</v>
      </c>
      <c r="FE196" s="90">
        <v>5.1706000000000003</v>
      </c>
      <c r="FF196" s="72">
        <f t="shared" si="262"/>
        <v>238.32183376727662</v>
      </c>
      <c r="FG196" s="72">
        <f t="shared" si="263"/>
        <v>0</v>
      </c>
      <c r="FH196" s="91">
        <f t="shared" si="294"/>
        <v>398.14045549161239</v>
      </c>
      <c r="FI196" s="91">
        <f t="shared" si="295"/>
        <v>0</v>
      </c>
      <c r="FJ196"/>
      <c r="FK196"/>
      <c r="FL196"/>
      <c r="FM196"/>
      <c r="FN196"/>
      <c r="FO196"/>
      <c r="FP196" s="82"/>
      <c r="FQ196"/>
      <c r="FR196" s="93">
        <v>36693</v>
      </c>
      <c r="FS196" s="90">
        <v>5.1706000000000003</v>
      </c>
      <c r="FT196" s="72">
        <f t="shared" si="264"/>
        <v>53.168310240135789</v>
      </c>
      <c r="FU196" s="72">
        <f t="shared" si="265"/>
        <v>0</v>
      </c>
      <c r="FV196" s="91">
        <f t="shared" si="296"/>
        <v>88.822979087170864</v>
      </c>
      <c r="FW196" s="91">
        <f t="shared" si="297"/>
        <v>0</v>
      </c>
      <c r="FX196"/>
      <c r="FY196"/>
      <c r="FZ196"/>
      <c r="GA196"/>
      <c r="GB196"/>
      <c r="GC196"/>
      <c r="GD196" s="82"/>
      <c r="GE196"/>
      <c r="GF196" s="93">
        <v>36693</v>
      </c>
      <c r="GG196" s="90">
        <v>5.1706000000000003</v>
      </c>
      <c r="GH196" s="72">
        <f t="shared" si="266"/>
        <v>0</v>
      </c>
      <c r="GI196" s="72">
        <f t="shared" si="267"/>
        <v>218.44873394178066</v>
      </c>
      <c r="GJ196" s="91">
        <f t="shared" si="298"/>
        <v>0</v>
      </c>
      <c r="GK196" s="91">
        <f t="shared" si="299"/>
        <v>-355.1102618957587</v>
      </c>
      <c r="GL196"/>
      <c r="GM196"/>
      <c r="GN196"/>
      <c r="GO196"/>
      <c r="GP196"/>
      <c r="GQ196"/>
      <c r="GS196"/>
      <c r="GT196" s="93">
        <v>36693</v>
      </c>
      <c r="GU196" s="90">
        <v>5.1706000000000003</v>
      </c>
      <c r="GV196" s="72">
        <f t="shared" si="268"/>
        <v>121.86627938537555</v>
      </c>
      <c r="GW196" s="72">
        <f t="shared" si="269"/>
        <v>0</v>
      </c>
      <c r="GX196" s="91">
        <f t="shared" si="300"/>
        <v>203.58980634120843</v>
      </c>
      <c r="GY196" s="91">
        <f t="shared" si="301"/>
        <v>0</v>
      </c>
      <c r="GZ196"/>
      <c r="HA196"/>
      <c r="HB196"/>
      <c r="HC196"/>
      <c r="HD196"/>
      <c r="HE196"/>
      <c r="HG196"/>
      <c r="HH196" s="93">
        <v>36693</v>
      </c>
      <c r="HI196" s="90">
        <v>5.1706000000000003</v>
      </c>
      <c r="HJ196" s="72">
        <f t="shared" si="270"/>
        <v>90.861001275577166</v>
      </c>
      <c r="HK196" s="72">
        <f t="shared" si="271"/>
        <v>0</v>
      </c>
      <c r="HL196" s="91">
        <f t="shared" si="302"/>
        <v>151.79238873097924</v>
      </c>
      <c r="HM196" s="91">
        <f t="shared" si="303"/>
        <v>0</v>
      </c>
      <c r="HN196"/>
      <c r="HO196"/>
      <c r="HP196"/>
      <c r="HQ196"/>
      <c r="HR196"/>
      <c r="HS196"/>
    </row>
    <row r="197" spans="2:227" x14ac:dyDescent="0.2">
      <c r="B197" s="93">
        <v>36694</v>
      </c>
      <c r="C197" s="90">
        <v>5.1303000000000001</v>
      </c>
      <c r="D197" s="72">
        <f t="shared" si="246"/>
        <v>90.861001275577166</v>
      </c>
      <c r="E197" s="72">
        <f t="shared" si="247"/>
        <v>0</v>
      </c>
      <c r="F197" s="91">
        <f t="shared" si="272"/>
        <v>148.13069037957345</v>
      </c>
      <c r="G197" s="91">
        <f t="shared" si="273"/>
        <v>0</v>
      </c>
      <c r="P197" s="93">
        <v>36329</v>
      </c>
      <c r="Q197" s="90">
        <v>2.8117000000000001</v>
      </c>
      <c r="R197" s="72">
        <f t="shared" si="240"/>
        <v>121.86627938537555</v>
      </c>
      <c r="S197" s="72">
        <f t="shared" si="241"/>
        <v>0</v>
      </c>
      <c r="T197" s="91">
        <f t="shared" si="274"/>
        <v>-22.947420408266204</v>
      </c>
      <c r="U197" s="91">
        <f t="shared" si="275"/>
        <v>0</v>
      </c>
      <c r="AE197" s="93">
        <v>35964</v>
      </c>
      <c r="AF197" s="90">
        <v>1.8728</v>
      </c>
      <c r="AG197" s="72">
        <f t="shared" si="242"/>
        <v>0</v>
      </c>
      <c r="AH197" s="72">
        <f t="shared" si="243"/>
        <v>218.44873394178066</v>
      </c>
      <c r="AI197" s="91">
        <f t="shared" si="276"/>
        <v>0</v>
      </c>
      <c r="AJ197" s="91">
        <f t="shared" si="277"/>
        <v>146.84123895566495</v>
      </c>
      <c r="AT197" s="93">
        <v>35599</v>
      </c>
      <c r="AU197" s="90">
        <v>1.7020999999999999</v>
      </c>
      <c r="AV197" s="72">
        <f t="shared" si="244"/>
        <v>53.168310240135789</v>
      </c>
      <c r="AW197" s="72">
        <f t="shared" si="245"/>
        <v>0</v>
      </c>
      <c r="AX197" s="91">
        <f t="shared" si="278"/>
        <v>-15.838839620536454</v>
      </c>
      <c r="AY197" s="91">
        <f t="shared" si="279"/>
        <v>0</v>
      </c>
      <c r="BI197" s="93">
        <v>35233</v>
      </c>
      <c r="BJ197" s="90">
        <v>1.1149</v>
      </c>
      <c r="BK197" s="72">
        <f t="shared" si="248"/>
        <v>238.32183376727662</v>
      </c>
      <c r="BL197" s="72">
        <f t="shared" si="249"/>
        <v>0</v>
      </c>
      <c r="BM197" s="91">
        <f t="shared" si="280"/>
        <v>-210.93865506741653</v>
      </c>
      <c r="BN197" s="91">
        <f t="shared" si="281"/>
        <v>0</v>
      </c>
      <c r="BV197" s="82"/>
      <c r="BW197"/>
      <c r="BX197" s="93">
        <v>36694</v>
      </c>
      <c r="BY197" s="90">
        <v>5.1303000000000001</v>
      </c>
      <c r="BZ197" s="72">
        <f t="shared" si="250"/>
        <v>31.147132323372475</v>
      </c>
      <c r="CA197" s="72">
        <f t="shared" si="251"/>
        <v>0</v>
      </c>
      <c r="CB197" s="91">
        <f t="shared" si="282"/>
        <v>50.779169826794146</v>
      </c>
      <c r="CC197" s="91">
        <f t="shared" si="283"/>
        <v>0</v>
      </c>
      <c r="CD197"/>
      <c r="CE197"/>
      <c r="CF197"/>
      <c r="CG197"/>
      <c r="CH197"/>
      <c r="CI197"/>
      <c r="CJ197" s="82"/>
      <c r="CK197"/>
      <c r="CL197" s="93">
        <v>36694</v>
      </c>
      <c r="CM197" s="90">
        <v>5.1303000000000001</v>
      </c>
      <c r="CN197" s="72">
        <f t="shared" si="252"/>
        <v>0</v>
      </c>
      <c r="CO197" s="72">
        <f t="shared" si="253"/>
        <v>5.3296654528609606</v>
      </c>
      <c r="CP197" s="91">
        <f t="shared" si="284"/>
        <v>0</v>
      </c>
      <c r="CQ197" s="91">
        <f t="shared" si="285"/>
        <v>-8.4491186424204816</v>
      </c>
      <c r="CR197"/>
      <c r="CS197"/>
      <c r="CT197"/>
      <c r="CU197"/>
      <c r="CV197"/>
      <c r="CW197"/>
      <c r="CX197" s="82"/>
      <c r="CY197"/>
      <c r="CZ197" s="93">
        <v>36694</v>
      </c>
      <c r="DA197" s="90">
        <v>5.1303000000000001</v>
      </c>
      <c r="DB197" s="72">
        <f t="shared" si="254"/>
        <v>55.127249379970571</v>
      </c>
      <c r="DC197" s="72">
        <f t="shared" si="255"/>
        <v>0</v>
      </c>
      <c r="DD197" s="91">
        <f t="shared" si="286"/>
        <v>89.873954664166021</v>
      </c>
      <c r="DE197" s="91">
        <f t="shared" si="287"/>
        <v>0</v>
      </c>
      <c r="DF197"/>
      <c r="DG197"/>
      <c r="DH197"/>
      <c r="DI197"/>
      <c r="DJ197"/>
      <c r="DK197"/>
      <c r="DL197" s="82"/>
      <c r="DM197"/>
      <c r="DN197" s="93">
        <v>36694</v>
      </c>
      <c r="DO197" s="90">
        <v>5.1303000000000001</v>
      </c>
      <c r="DP197" s="72">
        <f t="shared" si="256"/>
        <v>0</v>
      </c>
      <c r="DQ197" s="72">
        <f t="shared" si="257"/>
        <v>125.29780036136205</v>
      </c>
      <c r="DR197" s="91">
        <f t="shared" si="288"/>
        <v>0</v>
      </c>
      <c r="DS197" s="91">
        <f t="shared" si="289"/>
        <v>-198.63460291286728</v>
      </c>
      <c r="DT197"/>
      <c r="DU197"/>
      <c r="DV197"/>
      <c r="DW197"/>
      <c r="DX197"/>
      <c r="DY197"/>
      <c r="DZ197" s="82"/>
      <c r="EA197"/>
      <c r="EB197" s="93">
        <v>36694</v>
      </c>
      <c r="EC197" s="90">
        <v>5.1303000000000001</v>
      </c>
      <c r="ED197" s="72">
        <f t="shared" si="258"/>
        <v>0</v>
      </c>
      <c r="EE197" s="72">
        <f t="shared" si="259"/>
        <v>54.100495072195308</v>
      </c>
      <c r="EF197" s="91">
        <f t="shared" si="290"/>
        <v>0</v>
      </c>
      <c r="EG197" s="91">
        <f t="shared" si="291"/>
        <v>-85.76551483795123</v>
      </c>
      <c r="EH197"/>
      <c r="EI197"/>
      <c r="EJ197"/>
      <c r="EK197"/>
      <c r="EL197"/>
      <c r="EM197"/>
      <c r="EN197" s="82"/>
      <c r="EO197"/>
      <c r="EP197" s="93">
        <v>36694</v>
      </c>
      <c r="EQ197" s="90">
        <v>5.1303000000000001</v>
      </c>
      <c r="ER197" s="72">
        <f t="shared" si="260"/>
        <v>31.484880450930238</v>
      </c>
      <c r="ES197" s="72">
        <f t="shared" si="261"/>
        <v>0</v>
      </c>
      <c r="ET197" s="91">
        <f t="shared" si="292"/>
        <v>51.329800599151568</v>
      </c>
      <c r="EU197" s="91">
        <f t="shared" si="293"/>
        <v>0</v>
      </c>
      <c r="EV197"/>
      <c r="EW197"/>
      <c r="EX197"/>
      <c r="EY197"/>
      <c r="EZ197"/>
      <c r="FA197"/>
      <c r="FB197" s="82"/>
      <c r="FC197"/>
      <c r="FD197" s="93">
        <v>36694</v>
      </c>
      <c r="FE197" s="90">
        <v>5.1303000000000001</v>
      </c>
      <c r="FF197" s="72">
        <f t="shared" si="262"/>
        <v>238.32183376727662</v>
      </c>
      <c r="FG197" s="72">
        <f t="shared" si="263"/>
        <v>0</v>
      </c>
      <c r="FH197" s="91">
        <f t="shared" si="294"/>
        <v>388.53608559079106</v>
      </c>
      <c r="FI197" s="91">
        <f t="shared" si="295"/>
        <v>0</v>
      </c>
      <c r="FJ197"/>
      <c r="FK197"/>
      <c r="FL197"/>
      <c r="FM197"/>
      <c r="FN197"/>
      <c r="FO197"/>
      <c r="FP197" s="82"/>
      <c r="FQ197"/>
      <c r="FR197" s="93">
        <v>36694</v>
      </c>
      <c r="FS197" s="90">
        <v>5.1303000000000001</v>
      </c>
      <c r="FT197" s="72">
        <f t="shared" si="264"/>
        <v>53.168310240135789</v>
      </c>
      <c r="FU197" s="72">
        <f t="shared" si="265"/>
        <v>0</v>
      </c>
      <c r="FV197" s="91">
        <f t="shared" si="296"/>
        <v>86.680296184493386</v>
      </c>
      <c r="FW197" s="91">
        <f t="shared" si="297"/>
        <v>0</v>
      </c>
      <c r="FX197"/>
      <c r="FY197"/>
      <c r="FZ197"/>
      <c r="GA197"/>
      <c r="GB197"/>
      <c r="GC197"/>
      <c r="GD197" s="82"/>
      <c r="GE197"/>
      <c r="GF197" s="93">
        <v>36694</v>
      </c>
      <c r="GG197" s="90">
        <v>5.1303000000000001</v>
      </c>
      <c r="GH197" s="72">
        <f t="shared" si="266"/>
        <v>0</v>
      </c>
      <c r="GI197" s="72">
        <f t="shared" si="267"/>
        <v>218.44873394178066</v>
      </c>
      <c r="GJ197" s="91">
        <f t="shared" si="298"/>
        <v>0</v>
      </c>
      <c r="GK197" s="91">
        <f t="shared" si="299"/>
        <v>-346.30677791790492</v>
      </c>
      <c r="GL197"/>
      <c r="GM197"/>
      <c r="GN197"/>
      <c r="GO197"/>
      <c r="GP197"/>
      <c r="GQ197"/>
      <c r="GS197"/>
      <c r="GT197" s="93">
        <v>36694</v>
      </c>
      <c r="GU197" s="90">
        <v>5.1303000000000001</v>
      </c>
      <c r="GV197" s="72">
        <f t="shared" si="268"/>
        <v>121.86627938537555</v>
      </c>
      <c r="GW197" s="72">
        <f t="shared" si="269"/>
        <v>0</v>
      </c>
      <c r="GX197" s="91">
        <f t="shared" si="300"/>
        <v>198.67859528197778</v>
      </c>
      <c r="GY197" s="91">
        <f t="shared" si="301"/>
        <v>0</v>
      </c>
      <c r="GZ197"/>
      <c r="HA197"/>
      <c r="HB197"/>
      <c r="HC197"/>
      <c r="HD197"/>
      <c r="HE197"/>
      <c r="HG197"/>
      <c r="HH197" s="93">
        <v>36694</v>
      </c>
      <c r="HI197" s="90">
        <v>5.1303000000000001</v>
      </c>
      <c r="HJ197" s="72">
        <f t="shared" si="270"/>
        <v>90.861001275577166</v>
      </c>
      <c r="HK197" s="72">
        <f t="shared" si="271"/>
        <v>0</v>
      </c>
      <c r="HL197" s="91">
        <f t="shared" si="302"/>
        <v>148.13069037957345</v>
      </c>
      <c r="HM197" s="91">
        <f t="shared" si="303"/>
        <v>0</v>
      </c>
      <c r="HN197"/>
      <c r="HO197"/>
      <c r="HP197"/>
      <c r="HQ197"/>
      <c r="HR197"/>
      <c r="HS197"/>
    </row>
    <row r="198" spans="2:227" x14ac:dyDescent="0.2">
      <c r="B198" s="93">
        <v>36695</v>
      </c>
      <c r="C198" s="90">
        <v>5.1021000000000001</v>
      </c>
      <c r="D198" s="72">
        <f t="shared" si="246"/>
        <v>90.861001275577166</v>
      </c>
      <c r="E198" s="72">
        <f t="shared" si="247"/>
        <v>0</v>
      </c>
      <c r="F198" s="91">
        <f t="shared" si="272"/>
        <v>145.56841014360219</v>
      </c>
      <c r="G198" s="91">
        <f t="shared" si="273"/>
        <v>0</v>
      </c>
      <c r="P198" s="93">
        <v>36330</v>
      </c>
      <c r="Q198" s="90">
        <v>2.8323</v>
      </c>
      <c r="R198" s="72">
        <f t="shared" si="240"/>
        <v>121.86627938537555</v>
      </c>
      <c r="S198" s="72">
        <f t="shared" si="241"/>
        <v>0</v>
      </c>
      <c r="T198" s="91">
        <f t="shared" si="274"/>
        <v>-20.436975052927476</v>
      </c>
      <c r="U198" s="91">
        <f t="shared" si="275"/>
        <v>0</v>
      </c>
      <c r="AE198" s="93">
        <v>35965</v>
      </c>
      <c r="AF198" s="90">
        <v>1.9494</v>
      </c>
      <c r="AG198" s="72">
        <f t="shared" si="242"/>
        <v>0</v>
      </c>
      <c r="AH198" s="72">
        <f t="shared" si="243"/>
        <v>218.44873394178066</v>
      </c>
      <c r="AI198" s="91">
        <f t="shared" si="276"/>
        <v>0</v>
      </c>
      <c r="AJ198" s="91">
        <f t="shared" si="277"/>
        <v>130.10806593572454</v>
      </c>
      <c r="AT198" s="93">
        <v>35600</v>
      </c>
      <c r="AU198" s="90">
        <v>1.6012999999999999</v>
      </c>
      <c r="AV198" s="72">
        <f t="shared" si="244"/>
        <v>53.168310240135789</v>
      </c>
      <c r="AW198" s="72">
        <f t="shared" si="245"/>
        <v>0</v>
      </c>
      <c r="AX198" s="91">
        <f t="shared" si="278"/>
        <v>-21.198205292742141</v>
      </c>
      <c r="AY198" s="91">
        <f t="shared" si="279"/>
        <v>0</v>
      </c>
      <c r="BI198" s="93">
        <v>35234</v>
      </c>
      <c r="BJ198" s="90">
        <v>1.1505000000000001</v>
      </c>
      <c r="BK198" s="72">
        <f t="shared" si="248"/>
        <v>238.32183376727662</v>
      </c>
      <c r="BL198" s="72">
        <f t="shared" si="249"/>
        <v>0</v>
      </c>
      <c r="BM198" s="91">
        <f t="shared" si="280"/>
        <v>-202.45439778530147</v>
      </c>
      <c r="BN198" s="91">
        <f t="shared" si="281"/>
        <v>0</v>
      </c>
      <c r="BV198" s="82"/>
      <c r="BW198"/>
      <c r="BX198" s="93">
        <v>36695</v>
      </c>
      <c r="BY198" s="90">
        <v>5.1021000000000001</v>
      </c>
      <c r="BZ198" s="72">
        <f t="shared" si="250"/>
        <v>31.147132323372475</v>
      </c>
      <c r="CA198" s="72">
        <f t="shared" si="251"/>
        <v>0</v>
      </c>
      <c r="CB198" s="91">
        <f t="shared" si="282"/>
        <v>49.900820695275044</v>
      </c>
      <c r="CC198" s="91">
        <f t="shared" si="283"/>
        <v>0</v>
      </c>
      <c r="CD198"/>
      <c r="CE198"/>
      <c r="CF198"/>
      <c r="CG198"/>
      <c r="CH198"/>
      <c r="CI198"/>
      <c r="CJ198" s="82"/>
      <c r="CK198"/>
      <c r="CL198" s="93">
        <v>36695</v>
      </c>
      <c r="CM198" s="90">
        <v>5.1021000000000001</v>
      </c>
      <c r="CN198" s="72">
        <f t="shared" si="252"/>
        <v>0</v>
      </c>
      <c r="CO198" s="72">
        <f t="shared" si="253"/>
        <v>5.3296654528609606</v>
      </c>
      <c r="CP198" s="91">
        <f t="shared" si="284"/>
        <v>0</v>
      </c>
      <c r="CQ198" s="91">
        <f t="shared" si="285"/>
        <v>-8.2988220766498024</v>
      </c>
      <c r="CR198"/>
      <c r="CS198"/>
      <c r="CT198"/>
      <c r="CU198"/>
      <c r="CV198"/>
      <c r="CW198"/>
      <c r="CX198" s="82"/>
      <c r="CY198"/>
      <c r="CZ198" s="93">
        <v>36695</v>
      </c>
      <c r="DA198" s="90">
        <v>5.1021000000000001</v>
      </c>
      <c r="DB198" s="72">
        <f t="shared" si="254"/>
        <v>55.127249379970571</v>
      </c>
      <c r="DC198" s="72">
        <f t="shared" si="255"/>
        <v>0</v>
      </c>
      <c r="DD198" s="91">
        <f t="shared" si="286"/>
        <v>88.319366231650861</v>
      </c>
      <c r="DE198" s="91">
        <f t="shared" si="287"/>
        <v>0</v>
      </c>
      <c r="DF198"/>
      <c r="DG198"/>
      <c r="DH198"/>
      <c r="DI198"/>
      <c r="DJ198"/>
      <c r="DK198"/>
      <c r="DL198" s="82"/>
      <c r="DM198"/>
      <c r="DN198" s="93">
        <v>36695</v>
      </c>
      <c r="DO198" s="90">
        <v>5.1021000000000001</v>
      </c>
      <c r="DP198" s="72">
        <f t="shared" si="256"/>
        <v>0</v>
      </c>
      <c r="DQ198" s="72">
        <f t="shared" si="257"/>
        <v>125.29780036136205</v>
      </c>
      <c r="DR198" s="91">
        <f t="shared" si="288"/>
        <v>0</v>
      </c>
      <c r="DS198" s="91">
        <f t="shared" si="289"/>
        <v>-195.10120494267687</v>
      </c>
      <c r="DT198"/>
      <c r="DU198"/>
      <c r="DV198"/>
      <c r="DW198"/>
      <c r="DX198"/>
      <c r="DY198"/>
      <c r="DZ198" s="82"/>
      <c r="EA198"/>
      <c r="EB198" s="93">
        <v>36695</v>
      </c>
      <c r="EC198" s="90">
        <v>5.1021000000000001</v>
      </c>
      <c r="ED198" s="72">
        <f t="shared" si="258"/>
        <v>0</v>
      </c>
      <c r="EE198" s="72">
        <f t="shared" si="259"/>
        <v>54.100495072195308</v>
      </c>
      <c r="EF198" s="91">
        <f t="shared" si="290"/>
        <v>0</v>
      </c>
      <c r="EG198" s="91">
        <f t="shared" si="291"/>
        <v>-84.239880876915322</v>
      </c>
      <c r="EH198"/>
      <c r="EI198"/>
      <c r="EJ198"/>
      <c r="EK198"/>
      <c r="EL198"/>
      <c r="EM198"/>
      <c r="EN198" s="82"/>
      <c r="EO198"/>
      <c r="EP198" s="93">
        <v>36695</v>
      </c>
      <c r="EQ198" s="90">
        <v>5.1021000000000001</v>
      </c>
      <c r="ER198" s="72">
        <f t="shared" si="260"/>
        <v>31.484880450930238</v>
      </c>
      <c r="ES198" s="72">
        <f t="shared" si="261"/>
        <v>0</v>
      </c>
      <c r="ET198" s="91">
        <f t="shared" si="292"/>
        <v>50.441926970435333</v>
      </c>
      <c r="EU198" s="91">
        <f t="shared" si="293"/>
        <v>0</v>
      </c>
      <c r="EV198"/>
      <c r="EW198"/>
      <c r="EX198"/>
      <c r="EY198"/>
      <c r="EZ198"/>
      <c r="FA198"/>
      <c r="FB198" s="82"/>
      <c r="FC198"/>
      <c r="FD198" s="93">
        <v>36695</v>
      </c>
      <c r="FE198" s="90">
        <v>5.1021000000000001</v>
      </c>
      <c r="FF198" s="72">
        <f t="shared" si="262"/>
        <v>238.32183376727662</v>
      </c>
      <c r="FG198" s="72">
        <f t="shared" si="263"/>
        <v>0</v>
      </c>
      <c r="FH198" s="91">
        <f t="shared" si="294"/>
        <v>381.81540987855391</v>
      </c>
      <c r="FI198" s="91">
        <f t="shared" si="295"/>
        <v>0</v>
      </c>
      <c r="FJ198"/>
      <c r="FK198"/>
      <c r="FL198"/>
      <c r="FM198"/>
      <c r="FN198"/>
      <c r="FO198"/>
      <c r="FP198" s="82"/>
      <c r="FQ198"/>
      <c r="FR198" s="93">
        <v>36695</v>
      </c>
      <c r="FS198" s="90">
        <v>5.1021000000000001</v>
      </c>
      <c r="FT198" s="72">
        <f t="shared" si="264"/>
        <v>53.168310240135789</v>
      </c>
      <c r="FU198" s="72">
        <f t="shared" si="265"/>
        <v>0</v>
      </c>
      <c r="FV198" s="91">
        <f t="shared" si="296"/>
        <v>85.180949835721549</v>
      </c>
      <c r="FW198" s="91">
        <f t="shared" si="297"/>
        <v>0</v>
      </c>
      <c r="FX198"/>
      <c r="FY198"/>
      <c r="FZ198"/>
      <c r="GA198"/>
      <c r="GB198"/>
      <c r="GC198"/>
      <c r="GD198" s="82"/>
      <c r="GE198"/>
      <c r="GF198" s="93">
        <v>36695</v>
      </c>
      <c r="GG198" s="90">
        <v>5.1021000000000001</v>
      </c>
      <c r="GH198" s="72">
        <f t="shared" si="266"/>
        <v>0</v>
      </c>
      <c r="GI198" s="72">
        <f t="shared" si="267"/>
        <v>218.44873394178066</v>
      </c>
      <c r="GJ198" s="91">
        <f t="shared" si="298"/>
        <v>0</v>
      </c>
      <c r="GK198" s="91">
        <f t="shared" si="299"/>
        <v>-340.14652362074668</v>
      </c>
      <c r="GL198"/>
      <c r="GM198"/>
      <c r="GN198"/>
      <c r="GO198"/>
      <c r="GP198"/>
      <c r="GQ198"/>
      <c r="GS198"/>
      <c r="GT198" s="93">
        <v>36695</v>
      </c>
      <c r="GU198" s="90">
        <v>5.1021000000000001</v>
      </c>
      <c r="GV198" s="72">
        <f t="shared" si="268"/>
        <v>121.86627938537555</v>
      </c>
      <c r="GW198" s="72">
        <f t="shared" si="269"/>
        <v>0</v>
      </c>
      <c r="GX198" s="91">
        <f t="shared" si="300"/>
        <v>195.24196620331017</v>
      </c>
      <c r="GY198" s="91">
        <f t="shared" si="301"/>
        <v>0</v>
      </c>
      <c r="GZ198"/>
      <c r="HA198"/>
      <c r="HB198"/>
      <c r="HC198"/>
      <c r="HD198"/>
      <c r="HE198"/>
      <c r="HG198"/>
      <c r="HH198" s="93">
        <v>36695</v>
      </c>
      <c r="HI198" s="90">
        <v>5.1021000000000001</v>
      </c>
      <c r="HJ198" s="72">
        <f t="shared" si="270"/>
        <v>90.861001275577166</v>
      </c>
      <c r="HK198" s="72">
        <f t="shared" si="271"/>
        <v>0</v>
      </c>
      <c r="HL198" s="91">
        <f t="shared" si="302"/>
        <v>145.56841014360219</v>
      </c>
      <c r="HM198" s="91">
        <f t="shared" si="303"/>
        <v>0</v>
      </c>
      <c r="HN198"/>
      <c r="HO198"/>
      <c r="HP198"/>
      <c r="HQ198"/>
      <c r="HR198"/>
      <c r="HS198"/>
    </row>
    <row r="199" spans="2:227" x14ac:dyDescent="0.2">
      <c r="B199" s="93">
        <v>36696</v>
      </c>
      <c r="C199" s="90">
        <v>4.9912999999999998</v>
      </c>
      <c r="D199" s="72">
        <f t="shared" si="246"/>
        <v>90.861001275577166</v>
      </c>
      <c r="E199" s="72">
        <f t="shared" si="247"/>
        <v>0</v>
      </c>
      <c r="F199" s="91">
        <f t="shared" si="272"/>
        <v>135.50101120226822</v>
      </c>
      <c r="G199" s="91">
        <f t="shared" si="273"/>
        <v>0</v>
      </c>
      <c r="P199" s="93">
        <v>36331</v>
      </c>
      <c r="Q199" s="90">
        <v>2.8275999999999999</v>
      </c>
      <c r="R199" s="72">
        <f t="shared" si="240"/>
        <v>121.86627938537555</v>
      </c>
      <c r="S199" s="72">
        <f t="shared" si="241"/>
        <v>0</v>
      </c>
      <c r="T199" s="91">
        <f t="shared" si="274"/>
        <v>-21.009746566038757</v>
      </c>
      <c r="U199" s="91">
        <f t="shared" si="275"/>
        <v>0</v>
      </c>
      <c r="AE199" s="93">
        <v>35966</v>
      </c>
      <c r="AF199" s="90">
        <v>1.9957</v>
      </c>
      <c r="AG199" s="72">
        <f t="shared" si="242"/>
        <v>0</v>
      </c>
      <c r="AH199" s="72">
        <f t="shared" si="243"/>
        <v>218.44873394178066</v>
      </c>
      <c r="AI199" s="91">
        <f t="shared" si="276"/>
        <v>0</v>
      </c>
      <c r="AJ199" s="91">
        <f t="shared" si="277"/>
        <v>119.99388955422009</v>
      </c>
      <c r="AT199" s="93">
        <v>35601</v>
      </c>
      <c r="AU199" s="90">
        <v>1.6133</v>
      </c>
      <c r="AV199" s="72">
        <f t="shared" si="244"/>
        <v>53.168310240135789</v>
      </c>
      <c r="AW199" s="72">
        <f t="shared" si="245"/>
        <v>0</v>
      </c>
      <c r="AX199" s="91">
        <f t="shared" si="278"/>
        <v>-20.560185569860511</v>
      </c>
      <c r="AY199" s="91">
        <f t="shared" si="279"/>
        <v>0</v>
      </c>
      <c r="BI199" s="93">
        <v>35235</v>
      </c>
      <c r="BJ199" s="90">
        <v>1.1706000000000001</v>
      </c>
      <c r="BK199" s="72">
        <f t="shared" si="248"/>
        <v>238.32183376727662</v>
      </c>
      <c r="BL199" s="72">
        <f t="shared" si="249"/>
        <v>0</v>
      </c>
      <c r="BM199" s="91">
        <f t="shared" si="280"/>
        <v>-197.6641289265792</v>
      </c>
      <c r="BN199" s="91">
        <f t="shared" si="281"/>
        <v>0</v>
      </c>
      <c r="BV199" s="82"/>
      <c r="BW199"/>
      <c r="BX199" s="93">
        <v>36696</v>
      </c>
      <c r="BY199" s="90">
        <v>4.9912999999999998</v>
      </c>
      <c r="BZ199" s="72">
        <f t="shared" si="250"/>
        <v>31.147132323372475</v>
      </c>
      <c r="CA199" s="72">
        <f t="shared" si="251"/>
        <v>0</v>
      </c>
      <c r="CB199" s="91">
        <f t="shared" si="282"/>
        <v>46.449718433845369</v>
      </c>
      <c r="CC199" s="91">
        <f t="shared" si="283"/>
        <v>0</v>
      </c>
      <c r="CD199"/>
      <c r="CE199"/>
      <c r="CF199"/>
      <c r="CG199"/>
      <c r="CH199"/>
      <c r="CI199"/>
      <c r="CJ199" s="82"/>
      <c r="CK199"/>
      <c r="CL199" s="93">
        <v>36696</v>
      </c>
      <c r="CM199" s="90">
        <v>4.9912999999999998</v>
      </c>
      <c r="CN199" s="72">
        <f t="shared" si="252"/>
        <v>0</v>
      </c>
      <c r="CO199" s="72">
        <f t="shared" si="253"/>
        <v>5.3296654528609606</v>
      </c>
      <c r="CP199" s="91">
        <f t="shared" si="284"/>
        <v>0</v>
      </c>
      <c r="CQ199" s="91">
        <f t="shared" si="285"/>
        <v>-7.7082951444728067</v>
      </c>
      <c r="CR199"/>
      <c r="CS199"/>
      <c r="CT199"/>
      <c r="CU199"/>
      <c r="CV199"/>
      <c r="CW199"/>
      <c r="CX199" s="82"/>
      <c r="CY199"/>
      <c r="CZ199" s="93">
        <v>36696</v>
      </c>
      <c r="DA199" s="90">
        <v>4.9912999999999998</v>
      </c>
      <c r="DB199" s="72">
        <f t="shared" si="254"/>
        <v>55.127249379970571</v>
      </c>
      <c r="DC199" s="72">
        <f t="shared" si="255"/>
        <v>0</v>
      </c>
      <c r="DD199" s="91">
        <f t="shared" si="286"/>
        <v>82.211267000350105</v>
      </c>
      <c r="DE199" s="91">
        <f t="shared" si="287"/>
        <v>0</v>
      </c>
      <c r="DF199"/>
      <c r="DG199"/>
      <c r="DH199"/>
      <c r="DI199"/>
      <c r="DJ199"/>
      <c r="DK199"/>
      <c r="DL199" s="82"/>
      <c r="DM199"/>
      <c r="DN199" s="93">
        <v>36696</v>
      </c>
      <c r="DO199" s="90">
        <v>4.9912999999999998</v>
      </c>
      <c r="DP199" s="72">
        <f t="shared" si="256"/>
        <v>0</v>
      </c>
      <c r="DQ199" s="72">
        <f t="shared" si="257"/>
        <v>125.29780036136205</v>
      </c>
      <c r="DR199" s="91">
        <f t="shared" si="288"/>
        <v>0</v>
      </c>
      <c r="DS199" s="91">
        <f t="shared" si="289"/>
        <v>-181.21820866263792</v>
      </c>
      <c r="DT199"/>
      <c r="DU199"/>
      <c r="DV199"/>
      <c r="DW199"/>
      <c r="DX199"/>
      <c r="DY199"/>
      <c r="DZ199" s="82"/>
      <c r="EA199"/>
      <c r="EB199" s="93">
        <v>36696</v>
      </c>
      <c r="EC199" s="90">
        <v>4.9912999999999998</v>
      </c>
      <c r="ED199" s="72">
        <f t="shared" si="258"/>
        <v>0</v>
      </c>
      <c r="EE199" s="72">
        <f t="shared" si="259"/>
        <v>54.100495072195308</v>
      </c>
      <c r="EF199" s="91">
        <f t="shared" si="290"/>
        <v>0</v>
      </c>
      <c r="EG199" s="91">
        <f t="shared" si="291"/>
        <v>-78.245546022916074</v>
      </c>
      <c r="EH199"/>
      <c r="EI199"/>
      <c r="EJ199"/>
      <c r="EK199"/>
      <c r="EL199"/>
      <c r="EM199"/>
      <c r="EN199" s="82"/>
      <c r="EO199"/>
      <c r="EP199" s="93">
        <v>36696</v>
      </c>
      <c r="EQ199" s="90">
        <v>4.9912999999999998</v>
      </c>
      <c r="ER199" s="72">
        <f t="shared" si="260"/>
        <v>31.484880450930238</v>
      </c>
      <c r="ES199" s="72">
        <f t="shared" si="261"/>
        <v>0</v>
      </c>
      <c r="ET199" s="91">
        <f t="shared" si="292"/>
        <v>46.953402216472256</v>
      </c>
      <c r="EU199" s="91">
        <f t="shared" si="293"/>
        <v>0</v>
      </c>
      <c r="EV199"/>
      <c r="EW199"/>
      <c r="EX199"/>
      <c r="EY199"/>
      <c r="EZ199"/>
      <c r="FA199"/>
      <c r="FB199" s="82"/>
      <c r="FC199"/>
      <c r="FD199" s="93">
        <v>36696</v>
      </c>
      <c r="FE199" s="90">
        <v>4.9912999999999998</v>
      </c>
      <c r="FF199" s="72">
        <f t="shared" si="262"/>
        <v>238.32183376727662</v>
      </c>
      <c r="FG199" s="72">
        <f t="shared" si="263"/>
        <v>0</v>
      </c>
      <c r="FH199" s="91">
        <f t="shared" si="294"/>
        <v>355.40935069713959</v>
      </c>
      <c r="FI199" s="91">
        <f t="shared" si="295"/>
        <v>0</v>
      </c>
      <c r="FJ199"/>
      <c r="FK199"/>
      <c r="FL199"/>
      <c r="FM199"/>
      <c r="FN199"/>
      <c r="FO199"/>
      <c r="FP199" s="82"/>
      <c r="FQ199"/>
      <c r="FR199" s="93">
        <v>36696</v>
      </c>
      <c r="FS199" s="90">
        <v>4.9912999999999998</v>
      </c>
      <c r="FT199" s="72">
        <f t="shared" si="264"/>
        <v>53.168310240135789</v>
      </c>
      <c r="FU199" s="72">
        <f t="shared" si="265"/>
        <v>0</v>
      </c>
      <c r="FV199" s="91">
        <f t="shared" si="296"/>
        <v>79.289901061114492</v>
      </c>
      <c r="FW199" s="91">
        <f t="shared" si="297"/>
        <v>0</v>
      </c>
      <c r="FX199"/>
      <c r="FY199"/>
      <c r="FZ199"/>
      <c r="GA199"/>
      <c r="GB199"/>
      <c r="GC199"/>
      <c r="GD199" s="82"/>
      <c r="GE199"/>
      <c r="GF199" s="93">
        <v>36696</v>
      </c>
      <c r="GG199" s="90">
        <v>4.9912999999999998</v>
      </c>
      <c r="GH199" s="72">
        <f t="shared" si="266"/>
        <v>0</v>
      </c>
      <c r="GI199" s="72">
        <f t="shared" si="267"/>
        <v>218.44873394178066</v>
      </c>
      <c r="GJ199" s="91">
        <f t="shared" si="298"/>
        <v>0</v>
      </c>
      <c r="GK199" s="91">
        <f t="shared" si="299"/>
        <v>-315.94240389999737</v>
      </c>
      <c r="GL199"/>
      <c r="GM199"/>
      <c r="GN199"/>
      <c r="GO199"/>
      <c r="GP199"/>
      <c r="GQ199"/>
      <c r="GS199"/>
      <c r="GT199" s="93">
        <v>36696</v>
      </c>
      <c r="GU199" s="90">
        <v>4.9912999999999998</v>
      </c>
      <c r="GV199" s="72">
        <f t="shared" si="268"/>
        <v>121.86627938537555</v>
      </c>
      <c r="GW199" s="72">
        <f t="shared" si="269"/>
        <v>0</v>
      </c>
      <c r="GX199" s="91">
        <f t="shared" si="300"/>
        <v>181.73918244741054</v>
      </c>
      <c r="GY199" s="91">
        <f t="shared" si="301"/>
        <v>0</v>
      </c>
      <c r="GZ199"/>
      <c r="HA199"/>
      <c r="HB199"/>
      <c r="HC199"/>
      <c r="HD199"/>
      <c r="HE199"/>
      <c r="HG199"/>
      <c r="HH199" s="93">
        <v>36696</v>
      </c>
      <c r="HI199" s="90">
        <v>4.9912999999999998</v>
      </c>
      <c r="HJ199" s="72">
        <f t="shared" si="270"/>
        <v>90.861001275577166</v>
      </c>
      <c r="HK199" s="72">
        <f t="shared" si="271"/>
        <v>0</v>
      </c>
      <c r="HL199" s="91">
        <f t="shared" si="302"/>
        <v>135.50101120226822</v>
      </c>
      <c r="HM199" s="91">
        <f t="shared" si="303"/>
        <v>0</v>
      </c>
      <c r="HN199"/>
      <c r="HO199"/>
      <c r="HP199"/>
      <c r="HQ199"/>
      <c r="HR199"/>
      <c r="HS199"/>
    </row>
    <row r="200" spans="2:227" x14ac:dyDescent="0.2">
      <c r="B200" s="93">
        <v>36697</v>
      </c>
      <c r="C200" s="90">
        <v>4.6603000000000003</v>
      </c>
      <c r="D200" s="72">
        <f t="shared" si="246"/>
        <v>90.861001275577166</v>
      </c>
      <c r="E200" s="72">
        <f t="shared" si="247"/>
        <v>0</v>
      </c>
      <c r="F200" s="91">
        <f t="shared" si="272"/>
        <v>105.42601978005221</v>
      </c>
      <c r="G200" s="91">
        <f t="shared" si="273"/>
        <v>0</v>
      </c>
      <c r="P200" s="93">
        <v>36332</v>
      </c>
      <c r="Q200" s="90">
        <v>2.7557999999999998</v>
      </c>
      <c r="R200" s="72">
        <f t="shared" si="240"/>
        <v>121.86627938537555</v>
      </c>
      <c r="S200" s="72">
        <f t="shared" si="241"/>
        <v>0</v>
      </c>
      <c r="T200" s="91">
        <f t="shared" si="274"/>
        <v>-29.759745425908733</v>
      </c>
      <c r="U200" s="91">
        <f t="shared" si="275"/>
        <v>0</v>
      </c>
      <c r="AE200" s="93">
        <v>35967</v>
      </c>
      <c r="AF200" s="90">
        <v>2.0156999999999998</v>
      </c>
      <c r="AG200" s="72">
        <f t="shared" si="242"/>
        <v>0</v>
      </c>
      <c r="AH200" s="72">
        <f t="shared" si="243"/>
        <v>218.44873394178066</v>
      </c>
      <c r="AI200" s="91">
        <f t="shared" si="276"/>
        <v>0</v>
      </c>
      <c r="AJ200" s="91">
        <f t="shared" si="277"/>
        <v>115.62491487538452</v>
      </c>
      <c r="AT200" s="93">
        <v>35602</v>
      </c>
      <c r="AU200" s="90">
        <v>1.6596</v>
      </c>
      <c r="AV200" s="72">
        <f t="shared" si="244"/>
        <v>53.168310240135789</v>
      </c>
      <c r="AW200" s="72">
        <f t="shared" si="245"/>
        <v>0</v>
      </c>
      <c r="AX200" s="91">
        <f t="shared" si="278"/>
        <v>-18.098492805742225</v>
      </c>
      <c r="AY200" s="91">
        <f t="shared" si="279"/>
        <v>0</v>
      </c>
      <c r="BI200" s="93">
        <v>35236</v>
      </c>
      <c r="BJ200" s="90">
        <v>1.1525000000000001</v>
      </c>
      <c r="BK200" s="72">
        <f t="shared" si="248"/>
        <v>238.32183376727662</v>
      </c>
      <c r="BL200" s="72">
        <f t="shared" si="249"/>
        <v>0</v>
      </c>
      <c r="BM200" s="91">
        <f t="shared" si="280"/>
        <v>-201.97775411776692</v>
      </c>
      <c r="BN200" s="91">
        <f t="shared" si="281"/>
        <v>0</v>
      </c>
      <c r="BV200" s="82"/>
      <c r="BW200"/>
      <c r="BX200" s="93">
        <v>36697</v>
      </c>
      <c r="BY200" s="90">
        <v>4.6603000000000003</v>
      </c>
      <c r="BZ200" s="72">
        <f t="shared" si="250"/>
        <v>31.147132323372475</v>
      </c>
      <c r="CA200" s="72">
        <f t="shared" si="251"/>
        <v>0</v>
      </c>
      <c r="CB200" s="91">
        <f t="shared" si="282"/>
        <v>36.140017634809091</v>
      </c>
      <c r="CC200" s="91">
        <f t="shared" si="283"/>
        <v>0</v>
      </c>
      <c r="CD200"/>
      <c r="CE200"/>
      <c r="CF200"/>
      <c r="CG200"/>
      <c r="CH200"/>
      <c r="CI200"/>
      <c r="CJ200" s="82"/>
      <c r="CK200"/>
      <c r="CL200" s="93">
        <v>36697</v>
      </c>
      <c r="CM200" s="90">
        <v>4.6603000000000003</v>
      </c>
      <c r="CN200" s="72">
        <f t="shared" si="252"/>
        <v>0</v>
      </c>
      <c r="CO200" s="72">
        <f t="shared" si="253"/>
        <v>5.3296654528609606</v>
      </c>
      <c r="CP200" s="91">
        <f t="shared" si="284"/>
        <v>0</v>
      </c>
      <c r="CQ200" s="91">
        <f t="shared" si="285"/>
        <v>-5.9441758795758313</v>
      </c>
      <c r="CR200"/>
      <c r="CS200"/>
      <c r="CT200"/>
      <c r="CU200"/>
      <c r="CV200"/>
      <c r="CW200"/>
      <c r="CX200" s="82"/>
      <c r="CY200"/>
      <c r="CZ200" s="93">
        <v>36697</v>
      </c>
      <c r="DA200" s="90">
        <v>4.6603000000000003</v>
      </c>
      <c r="DB200" s="72">
        <f t="shared" si="254"/>
        <v>55.127249379970571</v>
      </c>
      <c r="DC200" s="72">
        <f t="shared" si="255"/>
        <v>0</v>
      </c>
      <c r="DD200" s="91">
        <f t="shared" si="286"/>
        <v>63.964147455579869</v>
      </c>
      <c r="DE200" s="91">
        <f t="shared" si="287"/>
        <v>0</v>
      </c>
      <c r="DF200"/>
      <c r="DG200"/>
      <c r="DH200"/>
      <c r="DI200"/>
      <c r="DJ200"/>
      <c r="DK200"/>
      <c r="DL200" s="82"/>
      <c r="DM200"/>
      <c r="DN200" s="93">
        <v>36697</v>
      </c>
      <c r="DO200" s="90">
        <v>4.6603000000000003</v>
      </c>
      <c r="DP200" s="72">
        <f t="shared" si="256"/>
        <v>0</v>
      </c>
      <c r="DQ200" s="72">
        <f t="shared" si="257"/>
        <v>125.29780036136205</v>
      </c>
      <c r="DR200" s="91">
        <f t="shared" si="288"/>
        <v>0</v>
      </c>
      <c r="DS200" s="91">
        <f t="shared" si="289"/>
        <v>-139.74463674302714</v>
      </c>
      <c r="DT200"/>
      <c r="DU200"/>
      <c r="DV200"/>
      <c r="DW200"/>
      <c r="DX200"/>
      <c r="DY200"/>
      <c r="DZ200" s="82"/>
      <c r="EA200"/>
      <c r="EB200" s="93">
        <v>36697</v>
      </c>
      <c r="EC200" s="90">
        <v>4.6603000000000003</v>
      </c>
      <c r="ED200" s="72">
        <f t="shared" si="258"/>
        <v>0</v>
      </c>
      <c r="EE200" s="72">
        <f t="shared" si="259"/>
        <v>54.100495072195308</v>
      </c>
      <c r="EF200" s="91">
        <f t="shared" si="290"/>
        <v>0</v>
      </c>
      <c r="EG200" s="91">
        <f t="shared" si="291"/>
        <v>-60.338282154019446</v>
      </c>
      <c r="EH200"/>
      <c r="EI200"/>
      <c r="EJ200"/>
      <c r="EK200"/>
      <c r="EL200"/>
      <c r="EM200"/>
      <c r="EN200" s="82"/>
      <c r="EO200"/>
      <c r="EP200" s="93">
        <v>36697</v>
      </c>
      <c r="EQ200" s="90">
        <v>4.6603000000000003</v>
      </c>
      <c r="ER200" s="72">
        <f t="shared" si="260"/>
        <v>31.484880450930238</v>
      </c>
      <c r="ES200" s="72">
        <f t="shared" si="261"/>
        <v>0</v>
      </c>
      <c r="ET200" s="91">
        <f t="shared" si="292"/>
        <v>36.531906787214368</v>
      </c>
      <c r="EU200" s="91">
        <f t="shared" si="293"/>
        <v>0</v>
      </c>
      <c r="EV200"/>
      <c r="EW200"/>
      <c r="EX200"/>
      <c r="EY200"/>
      <c r="EZ200"/>
      <c r="FA200"/>
      <c r="FB200" s="82"/>
      <c r="FC200"/>
      <c r="FD200" s="93">
        <v>36697</v>
      </c>
      <c r="FE200" s="90">
        <v>4.6603000000000003</v>
      </c>
      <c r="FF200" s="72">
        <f t="shared" si="262"/>
        <v>238.32183376727662</v>
      </c>
      <c r="FG200" s="72">
        <f t="shared" si="263"/>
        <v>0</v>
      </c>
      <c r="FH200" s="91">
        <f t="shared" si="294"/>
        <v>276.52482372017113</v>
      </c>
      <c r="FI200" s="91">
        <f t="shared" si="295"/>
        <v>0</v>
      </c>
      <c r="FJ200"/>
      <c r="FK200"/>
      <c r="FL200"/>
      <c r="FM200"/>
      <c r="FN200"/>
      <c r="FO200"/>
      <c r="FP200" s="82"/>
      <c r="FQ200"/>
      <c r="FR200" s="93">
        <v>36697</v>
      </c>
      <c r="FS200" s="90">
        <v>4.6603000000000003</v>
      </c>
      <c r="FT200" s="72">
        <f t="shared" si="264"/>
        <v>53.168310240135789</v>
      </c>
      <c r="FU200" s="72">
        <f t="shared" si="265"/>
        <v>0</v>
      </c>
      <c r="FV200" s="91">
        <f t="shared" si="296"/>
        <v>61.691190371629574</v>
      </c>
      <c r="FW200" s="91">
        <f t="shared" si="297"/>
        <v>0</v>
      </c>
      <c r="FX200"/>
      <c r="FY200"/>
      <c r="FZ200"/>
      <c r="GA200"/>
      <c r="GB200"/>
      <c r="GC200"/>
      <c r="GD200" s="82"/>
      <c r="GE200"/>
      <c r="GF200" s="93">
        <v>36697</v>
      </c>
      <c r="GG200" s="90">
        <v>4.6603000000000003</v>
      </c>
      <c r="GH200" s="72">
        <f t="shared" si="266"/>
        <v>0</v>
      </c>
      <c r="GI200" s="72">
        <f t="shared" si="267"/>
        <v>218.44873394178066</v>
      </c>
      <c r="GJ200" s="91">
        <f t="shared" si="298"/>
        <v>0</v>
      </c>
      <c r="GK200" s="91">
        <f t="shared" si="299"/>
        <v>-243.63587296526805</v>
      </c>
      <c r="GL200"/>
      <c r="GM200"/>
      <c r="GN200"/>
      <c r="GO200"/>
      <c r="GP200"/>
      <c r="GQ200"/>
      <c r="GS200"/>
      <c r="GT200" s="93">
        <v>36697</v>
      </c>
      <c r="GU200" s="90">
        <v>4.6603000000000003</v>
      </c>
      <c r="GV200" s="72">
        <f t="shared" si="268"/>
        <v>121.86627938537555</v>
      </c>
      <c r="GW200" s="72">
        <f t="shared" si="269"/>
        <v>0</v>
      </c>
      <c r="GX200" s="91">
        <f t="shared" si="300"/>
        <v>141.40144397085129</v>
      </c>
      <c r="GY200" s="91">
        <f t="shared" si="301"/>
        <v>0</v>
      </c>
      <c r="GZ200"/>
      <c r="HA200"/>
      <c r="HB200"/>
      <c r="HC200"/>
      <c r="HD200"/>
      <c r="HE200"/>
      <c r="HG200"/>
      <c r="HH200" s="93">
        <v>36697</v>
      </c>
      <c r="HI200" s="90">
        <v>4.6603000000000003</v>
      </c>
      <c r="HJ200" s="72">
        <f t="shared" si="270"/>
        <v>90.861001275577166</v>
      </c>
      <c r="HK200" s="72">
        <f t="shared" si="271"/>
        <v>0</v>
      </c>
      <c r="HL200" s="91">
        <f t="shared" si="302"/>
        <v>105.42601978005221</v>
      </c>
      <c r="HM200" s="91">
        <f t="shared" si="303"/>
        <v>0</v>
      </c>
      <c r="HN200"/>
      <c r="HO200"/>
      <c r="HP200"/>
      <c r="HQ200"/>
      <c r="HR200"/>
      <c r="HS200"/>
    </row>
    <row r="201" spans="2:227" x14ac:dyDescent="0.2">
      <c r="B201" s="93">
        <v>36698</v>
      </c>
      <c r="C201" s="90">
        <v>5.0342000000000002</v>
      </c>
      <c r="D201" s="72">
        <f t="shared" si="246"/>
        <v>90.861001275577166</v>
      </c>
      <c r="E201" s="72">
        <f t="shared" si="247"/>
        <v>0</v>
      </c>
      <c r="F201" s="91">
        <f t="shared" si="272"/>
        <v>139.39894815699051</v>
      </c>
      <c r="G201" s="91">
        <f t="shared" si="273"/>
        <v>0</v>
      </c>
      <c r="P201" s="93">
        <v>36333</v>
      </c>
      <c r="Q201" s="90">
        <v>2.7471999999999999</v>
      </c>
      <c r="R201" s="72">
        <f t="shared" si="240"/>
        <v>121.86627938537555</v>
      </c>
      <c r="S201" s="72">
        <f t="shared" si="241"/>
        <v>0</v>
      </c>
      <c r="T201" s="91">
        <f t="shared" si="274"/>
        <v>-30.807795428622956</v>
      </c>
      <c r="U201" s="91">
        <f t="shared" si="275"/>
        <v>0</v>
      </c>
      <c r="AE201" s="93">
        <v>35968</v>
      </c>
      <c r="AF201" s="90">
        <v>1.976</v>
      </c>
      <c r="AG201" s="72">
        <f t="shared" si="242"/>
        <v>0</v>
      </c>
      <c r="AH201" s="72">
        <f t="shared" si="243"/>
        <v>218.44873394178066</v>
      </c>
      <c r="AI201" s="91">
        <f t="shared" si="276"/>
        <v>0</v>
      </c>
      <c r="AJ201" s="91">
        <f t="shared" si="277"/>
        <v>124.29732961287318</v>
      </c>
      <c r="AT201" s="93">
        <v>35603</v>
      </c>
      <c r="AU201" s="90">
        <v>1.6504000000000001</v>
      </c>
      <c r="AV201" s="72">
        <f t="shared" si="244"/>
        <v>53.168310240135789</v>
      </c>
      <c r="AW201" s="72">
        <f t="shared" si="245"/>
        <v>0</v>
      </c>
      <c r="AX201" s="91">
        <f t="shared" si="278"/>
        <v>-18.587641259951468</v>
      </c>
      <c r="AY201" s="91">
        <f t="shared" si="279"/>
        <v>0</v>
      </c>
      <c r="BI201" s="93">
        <v>35237</v>
      </c>
      <c r="BJ201" s="90">
        <v>1.131</v>
      </c>
      <c r="BK201" s="72">
        <f t="shared" si="248"/>
        <v>238.32183376727662</v>
      </c>
      <c r="BL201" s="72">
        <f t="shared" si="249"/>
        <v>0</v>
      </c>
      <c r="BM201" s="91">
        <f t="shared" si="280"/>
        <v>-207.10167354376338</v>
      </c>
      <c r="BN201" s="91">
        <f t="shared" si="281"/>
        <v>0</v>
      </c>
      <c r="BV201" s="82"/>
      <c r="BW201"/>
      <c r="BX201" s="93">
        <v>36698</v>
      </c>
      <c r="BY201" s="90">
        <v>5.0342000000000002</v>
      </c>
      <c r="BZ201" s="72">
        <f t="shared" si="250"/>
        <v>31.147132323372475</v>
      </c>
      <c r="CA201" s="72">
        <f t="shared" si="251"/>
        <v>0</v>
      </c>
      <c r="CB201" s="91">
        <f t="shared" si="282"/>
        <v>47.785930410518056</v>
      </c>
      <c r="CC201" s="91">
        <f t="shared" si="283"/>
        <v>0</v>
      </c>
      <c r="CD201"/>
      <c r="CE201"/>
      <c r="CF201"/>
      <c r="CG201"/>
      <c r="CH201"/>
      <c r="CI201"/>
      <c r="CJ201" s="82"/>
      <c r="CK201"/>
      <c r="CL201" s="93">
        <v>36698</v>
      </c>
      <c r="CM201" s="90">
        <v>5.0342000000000002</v>
      </c>
      <c r="CN201" s="72">
        <f t="shared" si="252"/>
        <v>0</v>
      </c>
      <c r="CO201" s="72">
        <f t="shared" si="253"/>
        <v>5.3296654528609606</v>
      </c>
      <c r="CP201" s="91">
        <f t="shared" si="284"/>
        <v>0</v>
      </c>
      <c r="CQ201" s="91">
        <f t="shared" si="285"/>
        <v>-7.9369377924005438</v>
      </c>
      <c r="CR201"/>
      <c r="CS201"/>
      <c r="CT201"/>
      <c r="CU201"/>
      <c r="CV201"/>
      <c r="CW201"/>
      <c r="CX201" s="82"/>
      <c r="CY201"/>
      <c r="CZ201" s="93">
        <v>36698</v>
      </c>
      <c r="DA201" s="90">
        <v>5.0342000000000002</v>
      </c>
      <c r="DB201" s="72">
        <f t="shared" si="254"/>
        <v>55.127249379970571</v>
      </c>
      <c r="DC201" s="72">
        <f t="shared" si="255"/>
        <v>0</v>
      </c>
      <c r="DD201" s="91">
        <f t="shared" si="286"/>
        <v>84.576225998750857</v>
      </c>
      <c r="DE201" s="91">
        <f t="shared" si="287"/>
        <v>0</v>
      </c>
      <c r="DF201"/>
      <c r="DG201"/>
      <c r="DH201"/>
      <c r="DI201"/>
      <c r="DJ201"/>
      <c r="DK201"/>
      <c r="DL201" s="82"/>
      <c r="DM201"/>
      <c r="DN201" s="93">
        <v>36698</v>
      </c>
      <c r="DO201" s="90">
        <v>5.0342000000000002</v>
      </c>
      <c r="DP201" s="72">
        <f t="shared" si="256"/>
        <v>0</v>
      </c>
      <c r="DQ201" s="72">
        <f t="shared" si="257"/>
        <v>125.29780036136205</v>
      </c>
      <c r="DR201" s="91">
        <f t="shared" si="288"/>
        <v>0</v>
      </c>
      <c r="DS201" s="91">
        <f t="shared" si="289"/>
        <v>-186.5934842981404</v>
      </c>
      <c r="DT201"/>
      <c r="DU201"/>
      <c r="DV201"/>
      <c r="DW201"/>
      <c r="DX201"/>
      <c r="DY201"/>
      <c r="DZ201" s="82"/>
      <c r="EA201"/>
      <c r="EB201" s="93">
        <v>36698</v>
      </c>
      <c r="EC201" s="90">
        <v>5.0342000000000002</v>
      </c>
      <c r="ED201" s="72">
        <f t="shared" si="258"/>
        <v>0</v>
      </c>
      <c r="EE201" s="72">
        <f t="shared" si="259"/>
        <v>54.100495072195308</v>
      </c>
      <c r="EF201" s="91">
        <f t="shared" si="290"/>
        <v>0</v>
      </c>
      <c r="EG201" s="91">
        <f t="shared" si="291"/>
        <v>-80.566457261513264</v>
      </c>
      <c r="EH201"/>
      <c r="EI201"/>
      <c r="EJ201"/>
      <c r="EK201"/>
      <c r="EL201"/>
      <c r="EM201"/>
      <c r="EN201" s="82"/>
      <c r="EO201"/>
      <c r="EP201" s="93">
        <v>36698</v>
      </c>
      <c r="EQ201" s="90">
        <v>5.0342000000000002</v>
      </c>
      <c r="ER201" s="72">
        <f t="shared" si="260"/>
        <v>31.484880450930238</v>
      </c>
      <c r="ES201" s="72">
        <f t="shared" si="261"/>
        <v>0</v>
      </c>
      <c r="ET201" s="91">
        <f t="shared" si="292"/>
        <v>48.304103587817181</v>
      </c>
      <c r="EU201" s="91">
        <f t="shared" si="293"/>
        <v>0</v>
      </c>
      <c r="EV201"/>
      <c r="EW201"/>
      <c r="EX201"/>
      <c r="EY201"/>
      <c r="EZ201"/>
      <c r="FA201"/>
      <c r="FB201" s="82"/>
      <c r="FC201"/>
      <c r="FD201" s="93">
        <v>36698</v>
      </c>
      <c r="FE201" s="90">
        <v>5.0342000000000002</v>
      </c>
      <c r="FF201" s="72">
        <f t="shared" si="262"/>
        <v>238.32183376727662</v>
      </c>
      <c r="FG201" s="72">
        <f t="shared" si="263"/>
        <v>0</v>
      </c>
      <c r="FH201" s="91">
        <f t="shared" si="294"/>
        <v>365.63335736575584</v>
      </c>
      <c r="FI201" s="91">
        <f t="shared" si="295"/>
        <v>0</v>
      </c>
      <c r="FJ201"/>
      <c r="FK201"/>
      <c r="FL201"/>
      <c r="FM201"/>
      <c r="FN201"/>
      <c r="FO201"/>
      <c r="FP201" s="82"/>
      <c r="FQ201"/>
      <c r="FR201" s="93">
        <v>36698</v>
      </c>
      <c r="FS201" s="90">
        <v>5.0342000000000002</v>
      </c>
      <c r="FT201" s="72">
        <f t="shared" si="264"/>
        <v>53.168310240135789</v>
      </c>
      <c r="FU201" s="72">
        <f t="shared" si="265"/>
        <v>0</v>
      </c>
      <c r="FV201" s="91">
        <f t="shared" si="296"/>
        <v>81.570821570416342</v>
      </c>
      <c r="FW201" s="91">
        <f t="shared" si="297"/>
        <v>0</v>
      </c>
      <c r="FX201"/>
      <c r="FY201"/>
      <c r="FZ201"/>
      <c r="GA201"/>
      <c r="GB201"/>
      <c r="GC201"/>
      <c r="GD201" s="82"/>
      <c r="GE201"/>
      <c r="GF201" s="93">
        <v>36698</v>
      </c>
      <c r="GG201" s="90">
        <v>5.0342000000000002</v>
      </c>
      <c r="GH201" s="72">
        <f t="shared" si="266"/>
        <v>0</v>
      </c>
      <c r="GI201" s="72">
        <f t="shared" si="267"/>
        <v>218.44873394178066</v>
      </c>
      <c r="GJ201" s="91">
        <f t="shared" si="298"/>
        <v>0</v>
      </c>
      <c r="GK201" s="91">
        <f t="shared" si="299"/>
        <v>-325.31385458609981</v>
      </c>
      <c r="GL201"/>
      <c r="GM201"/>
      <c r="GN201"/>
      <c r="GO201"/>
      <c r="GP201"/>
      <c r="GQ201"/>
      <c r="GS201"/>
      <c r="GT201" s="93">
        <v>36698</v>
      </c>
      <c r="GU201" s="90">
        <v>5.0342000000000002</v>
      </c>
      <c r="GV201" s="72">
        <f t="shared" si="268"/>
        <v>121.86627938537555</v>
      </c>
      <c r="GW201" s="72">
        <f t="shared" si="269"/>
        <v>0</v>
      </c>
      <c r="GX201" s="91">
        <f t="shared" si="300"/>
        <v>186.96724583304319</v>
      </c>
      <c r="GY201" s="91">
        <f t="shared" si="301"/>
        <v>0</v>
      </c>
      <c r="GZ201"/>
      <c r="HA201"/>
      <c r="HB201"/>
      <c r="HC201"/>
      <c r="HD201"/>
      <c r="HE201"/>
      <c r="HG201"/>
      <c r="HH201" s="93">
        <v>36698</v>
      </c>
      <c r="HI201" s="90">
        <v>5.0342000000000002</v>
      </c>
      <c r="HJ201" s="72">
        <f t="shared" si="270"/>
        <v>90.861001275577166</v>
      </c>
      <c r="HK201" s="72">
        <f t="shared" si="271"/>
        <v>0</v>
      </c>
      <c r="HL201" s="91">
        <f t="shared" si="302"/>
        <v>139.39894815699051</v>
      </c>
      <c r="HM201" s="91">
        <f t="shared" si="303"/>
        <v>0</v>
      </c>
      <c r="HN201"/>
      <c r="HO201"/>
      <c r="HP201"/>
      <c r="HQ201"/>
      <c r="HR201"/>
      <c r="HS201"/>
    </row>
    <row r="202" spans="2:227" x14ac:dyDescent="0.2">
      <c r="B202" s="93">
        <v>36699</v>
      </c>
      <c r="C202" s="90">
        <v>5.3273999999999999</v>
      </c>
      <c r="D202" s="72">
        <f t="shared" si="246"/>
        <v>90.861001275577166</v>
      </c>
      <c r="E202" s="72">
        <f t="shared" si="247"/>
        <v>0</v>
      </c>
      <c r="F202" s="91">
        <f t="shared" si="272"/>
        <v>166.0393937309897</v>
      </c>
      <c r="G202" s="91">
        <f t="shared" si="273"/>
        <v>0</v>
      </c>
      <c r="P202" s="93">
        <v>36334</v>
      </c>
      <c r="Q202" s="90">
        <v>2.7360000000000002</v>
      </c>
      <c r="R202" s="72">
        <f t="shared" si="240"/>
        <v>121.86627938537555</v>
      </c>
      <c r="S202" s="72">
        <f t="shared" si="241"/>
        <v>0</v>
      </c>
      <c r="T202" s="91">
        <f t="shared" si="274"/>
        <v>-32.172697757739122</v>
      </c>
      <c r="U202" s="91">
        <f t="shared" si="275"/>
        <v>0</v>
      </c>
      <c r="AE202" s="93">
        <v>35969</v>
      </c>
      <c r="AF202" s="90">
        <v>1.9303999999999999</v>
      </c>
      <c r="AG202" s="72">
        <f t="shared" si="242"/>
        <v>0</v>
      </c>
      <c r="AH202" s="72">
        <f t="shared" si="243"/>
        <v>218.44873394178066</v>
      </c>
      <c r="AI202" s="91">
        <f t="shared" si="276"/>
        <v>0</v>
      </c>
      <c r="AJ202" s="91">
        <f t="shared" si="277"/>
        <v>134.25859188061841</v>
      </c>
      <c r="AT202" s="93">
        <v>35604</v>
      </c>
      <c r="AU202" s="90">
        <v>1.5828</v>
      </c>
      <c r="AV202" s="72">
        <f t="shared" si="244"/>
        <v>53.168310240135789</v>
      </c>
      <c r="AW202" s="72">
        <f t="shared" si="245"/>
        <v>0</v>
      </c>
      <c r="AX202" s="91">
        <f t="shared" si="278"/>
        <v>-22.181819032184652</v>
      </c>
      <c r="AY202" s="91">
        <f t="shared" si="279"/>
        <v>0</v>
      </c>
      <c r="BI202" s="93">
        <v>35238</v>
      </c>
      <c r="BJ202" s="90">
        <v>1.1372</v>
      </c>
      <c r="BK202" s="72">
        <f t="shared" si="248"/>
        <v>238.32183376727662</v>
      </c>
      <c r="BL202" s="72">
        <f t="shared" si="249"/>
        <v>0</v>
      </c>
      <c r="BM202" s="91">
        <f t="shared" si="280"/>
        <v>-205.62407817440626</v>
      </c>
      <c r="BN202" s="91">
        <f t="shared" si="281"/>
        <v>0</v>
      </c>
      <c r="BV202" s="82"/>
      <c r="BW202"/>
      <c r="BX202" s="93">
        <v>36699</v>
      </c>
      <c r="BY202" s="90">
        <v>5.3273999999999999</v>
      </c>
      <c r="BZ202" s="72">
        <f t="shared" si="250"/>
        <v>31.147132323372475</v>
      </c>
      <c r="CA202" s="72">
        <f t="shared" si="251"/>
        <v>0</v>
      </c>
      <c r="CB202" s="91">
        <f t="shared" si="282"/>
        <v>56.918269607730856</v>
      </c>
      <c r="CC202" s="91">
        <f t="shared" si="283"/>
        <v>0</v>
      </c>
      <c r="CD202"/>
      <c r="CE202"/>
      <c r="CF202"/>
      <c r="CG202"/>
      <c r="CH202"/>
      <c r="CI202"/>
      <c r="CJ202" s="82"/>
      <c r="CK202"/>
      <c r="CL202" s="93">
        <v>36699</v>
      </c>
      <c r="CM202" s="90">
        <v>5.3273999999999999</v>
      </c>
      <c r="CN202" s="72">
        <f t="shared" si="252"/>
        <v>0</v>
      </c>
      <c r="CO202" s="72">
        <f t="shared" si="253"/>
        <v>5.3296654528609606</v>
      </c>
      <c r="CP202" s="91">
        <f t="shared" si="284"/>
        <v>0</v>
      </c>
      <c r="CQ202" s="91">
        <f t="shared" si="285"/>
        <v>-9.4995957031793754</v>
      </c>
      <c r="CR202"/>
      <c r="CS202"/>
      <c r="CT202"/>
      <c r="CU202"/>
      <c r="CV202"/>
      <c r="CW202"/>
      <c r="CX202" s="82"/>
      <c r="CY202"/>
      <c r="CZ202" s="93">
        <v>36699</v>
      </c>
      <c r="DA202" s="90">
        <v>5.3273999999999999</v>
      </c>
      <c r="DB202" s="72">
        <f t="shared" si="254"/>
        <v>55.127249379970571</v>
      </c>
      <c r="DC202" s="72">
        <f t="shared" si="255"/>
        <v>0</v>
      </c>
      <c r="DD202" s="91">
        <f t="shared" si="286"/>
        <v>100.73953551695821</v>
      </c>
      <c r="DE202" s="91">
        <f t="shared" si="287"/>
        <v>0</v>
      </c>
      <c r="DF202"/>
      <c r="DG202"/>
      <c r="DH202"/>
      <c r="DI202"/>
      <c r="DJ202"/>
      <c r="DK202"/>
      <c r="DL202" s="82"/>
      <c r="DM202"/>
      <c r="DN202" s="93">
        <v>36699</v>
      </c>
      <c r="DO202" s="90">
        <v>5.3273999999999999</v>
      </c>
      <c r="DP202" s="72">
        <f t="shared" si="256"/>
        <v>0</v>
      </c>
      <c r="DQ202" s="72">
        <f t="shared" si="257"/>
        <v>125.29780036136205</v>
      </c>
      <c r="DR202" s="91">
        <f t="shared" si="288"/>
        <v>0</v>
      </c>
      <c r="DS202" s="91">
        <f t="shared" si="289"/>
        <v>-223.33079936409172</v>
      </c>
      <c r="DT202"/>
      <c r="DU202"/>
      <c r="DV202"/>
      <c r="DW202"/>
      <c r="DX202"/>
      <c r="DY202"/>
      <c r="DZ202" s="82"/>
      <c r="EA202"/>
      <c r="EB202" s="93">
        <v>36699</v>
      </c>
      <c r="EC202" s="90">
        <v>5.3273999999999999</v>
      </c>
      <c r="ED202" s="72">
        <f t="shared" si="258"/>
        <v>0</v>
      </c>
      <c r="EE202" s="72">
        <f t="shared" si="259"/>
        <v>54.100495072195308</v>
      </c>
      <c r="EF202" s="91">
        <f t="shared" si="290"/>
        <v>0</v>
      </c>
      <c r="EG202" s="91">
        <f t="shared" si="291"/>
        <v>-96.428722416680912</v>
      </c>
      <c r="EH202"/>
      <c r="EI202"/>
      <c r="EJ202"/>
      <c r="EK202"/>
      <c r="EL202"/>
      <c r="EM202"/>
      <c r="EN202" s="82"/>
      <c r="EO202"/>
      <c r="EP202" s="93">
        <v>36699</v>
      </c>
      <c r="EQ202" s="90">
        <v>5.3273999999999999</v>
      </c>
      <c r="ER202" s="72">
        <f t="shared" si="260"/>
        <v>31.484880450930238</v>
      </c>
      <c r="ES202" s="72">
        <f t="shared" si="261"/>
        <v>0</v>
      </c>
      <c r="ET202" s="91">
        <f t="shared" si="292"/>
        <v>57.535470536029912</v>
      </c>
      <c r="EU202" s="91">
        <f t="shared" si="293"/>
        <v>0</v>
      </c>
      <c r="EV202"/>
      <c r="EW202"/>
      <c r="EX202"/>
      <c r="EY202"/>
      <c r="EZ202"/>
      <c r="FA202"/>
      <c r="FB202" s="82"/>
      <c r="FC202"/>
      <c r="FD202" s="93">
        <v>36699</v>
      </c>
      <c r="FE202" s="90">
        <v>5.3273999999999999</v>
      </c>
      <c r="FF202" s="72">
        <f t="shared" si="262"/>
        <v>238.32183376727662</v>
      </c>
      <c r="FG202" s="72">
        <f t="shared" si="263"/>
        <v>0</v>
      </c>
      <c r="FH202" s="91">
        <f t="shared" si="294"/>
        <v>435.50931902632129</v>
      </c>
      <c r="FI202" s="91">
        <f t="shared" si="295"/>
        <v>0</v>
      </c>
      <c r="FJ202"/>
      <c r="FK202"/>
      <c r="FL202"/>
      <c r="FM202"/>
      <c r="FN202"/>
      <c r="FO202"/>
      <c r="FP202" s="82"/>
      <c r="FQ202"/>
      <c r="FR202" s="93">
        <v>36699</v>
      </c>
      <c r="FS202" s="90">
        <v>5.3273999999999999</v>
      </c>
      <c r="FT202" s="72">
        <f t="shared" si="264"/>
        <v>53.168310240135789</v>
      </c>
      <c r="FU202" s="72">
        <f t="shared" si="265"/>
        <v>0</v>
      </c>
      <c r="FV202" s="91">
        <f t="shared" si="296"/>
        <v>97.159770132824136</v>
      </c>
      <c r="FW202" s="91">
        <f t="shared" si="297"/>
        <v>0</v>
      </c>
      <c r="FX202"/>
      <c r="FY202"/>
      <c r="FZ202"/>
      <c r="GA202"/>
      <c r="GB202"/>
      <c r="GC202"/>
      <c r="GD202" s="82"/>
      <c r="GE202"/>
      <c r="GF202" s="93">
        <v>36699</v>
      </c>
      <c r="GG202" s="90">
        <v>5.3273999999999999</v>
      </c>
      <c r="GH202" s="72">
        <f t="shared" si="266"/>
        <v>0</v>
      </c>
      <c r="GI202" s="72">
        <f t="shared" si="267"/>
        <v>218.44873394178066</v>
      </c>
      <c r="GJ202" s="91">
        <f t="shared" si="298"/>
        <v>0</v>
      </c>
      <c r="GK202" s="91">
        <f t="shared" si="299"/>
        <v>-389.36302337782985</v>
      </c>
      <c r="GL202"/>
      <c r="GM202"/>
      <c r="GN202"/>
      <c r="GO202"/>
      <c r="GP202"/>
      <c r="GQ202"/>
      <c r="GS202"/>
      <c r="GT202" s="93">
        <v>36699</v>
      </c>
      <c r="GU202" s="90">
        <v>5.3273999999999999</v>
      </c>
      <c r="GV202" s="72">
        <f t="shared" si="268"/>
        <v>121.86627938537555</v>
      </c>
      <c r="GW202" s="72">
        <f t="shared" si="269"/>
        <v>0</v>
      </c>
      <c r="GX202" s="91">
        <f t="shared" si="300"/>
        <v>222.69843894883527</v>
      </c>
      <c r="GY202" s="91">
        <f t="shared" si="301"/>
        <v>0</v>
      </c>
      <c r="GZ202"/>
      <c r="HA202"/>
      <c r="HB202"/>
      <c r="HC202"/>
      <c r="HD202"/>
      <c r="HE202"/>
      <c r="HG202"/>
      <c r="HH202" s="93">
        <v>36699</v>
      </c>
      <c r="HI202" s="90">
        <v>5.3273999999999999</v>
      </c>
      <c r="HJ202" s="72">
        <f t="shared" si="270"/>
        <v>90.861001275577166</v>
      </c>
      <c r="HK202" s="72">
        <f t="shared" si="271"/>
        <v>0</v>
      </c>
      <c r="HL202" s="91">
        <f t="shared" si="302"/>
        <v>166.0393937309897</v>
      </c>
      <c r="HM202" s="91">
        <f t="shared" si="303"/>
        <v>0</v>
      </c>
      <c r="HN202"/>
      <c r="HO202"/>
      <c r="HP202"/>
      <c r="HQ202"/>
      <c r="HR202"/>
      <c r="HS202"/>
    </row>
    <row r="203" spans="2:227" x14ac:dyDescent="0.2">
      <c r="B203" s="93">
        <v>36700</v>
      </c>
      <c r="C203" s="90">
        <v>4.8601999999999999</v>
      </c>
      <c r="D203" s="72">
        <f t="shared" si="246"/>
        <v>90.861001275577166</v>
      </c>
      <c r="E203" s="72">
        <f t="shared" si="247"/>
        <v>0</v>
      </c>
      <c r="F203" s="91">
        <f t="shared" si="272"/>
        <v>123.58913393504005</v>
      </c>
      <c r="G203" s="91">
        <f t="shared" si="273"/>
        <v>0</v>
      </c>
      <c r="P203" s="93">
        <v>36335</v>
      </c>
      <c r="Q203" s="90">
        <v>2.7134999999999998</v>
      </c>
      <c r="R203" s="72">
        <f t="shared" si="240"/>
        <v>121.86627938537555</v>
      </c>
      <c r="S203" s="72">
        <f t="shared" si="241"/>
        <v>0</v>
      </c>
      <c r="T203" s="91">
        <f t="shared" si="274"/>
        <v>-34.914689043910116</v>
      </c>
      <c r="U203" s="91">
        <f t="shared" si="275"/>
        <v>0</v>
      </c>
      <c r="AE203" s="93">
        <v>35970</v>
      </c>
      <c r="AF203" s="90">
        <v>2.0666000000000002</v>
      </c>
      <c r="AG203" s="72">
        <f t="shared" si="242"/>
        <v>0</v>
      </c>
      <c r="AH203" s="72">
        <f t="shared" si="243"/>
        <v>218.44873394178066</v>
      </c>
      <c r="AI203" s="91">
        <f t="shared" si="276"/>
        <v>0</v>
      </c>
      <c r="AJ203" s="91">
        <f t="shared" si="277"/>
        <v>104.50587431774781</v>
      </c>
      <c r="AT203" s="93">
        <v>35605</v>
      </c>
      <c r="AU203" s="90">
        <v>1.6149</v>
      </c>
      <c r="AV203" s="72">
        <f t="shared" si="244"/>
        <v>53.168310240135789</v>
      </c>
      <c r="AW203" s="72">
        <f t="shared" si="245"/>
        <v>0</v>
      </c>
      <c r="AX203" s="91">
        <f t="shared" si="278"/>
        <v>-20.475116273476292</v>
      </c>
      <c r="AY203" s="91">
        <f t="shared" si="279"/>
        <v>0</v>
      </c>
      <c r="BI203" s="93">
        <v>35239</v>
      </c>
      <c r="BJ203" s="90">
        <v>1.1324000000000001</v>
      </c>
      <c r="BK203" s="72">
        <f t="shared" si="248"/>
        <v>238.32183376727662</v>
      </c>
      <c r="BL203" s="72">
        <f t="shared" si="249"/>
        <v>0</v>
      </c>
      <c r="BM203" s="91">
        <f t="shared" si="280"/>
        <v>-206.76802297648916</v>
      </c>
      <c r="BN203" s="91">
        <f t="shared" si="281"/>
        <v>0</v>
      </c>
      <c r="BV203" s="82"/>
      <c r="BW203"/>
      <c r="BX203" s="93">
        <v>36700</v>
      </c>
      <c r="BY203" s="90">
        <v>4.8601999999999999</v>
      </c>
      <c r="BZ203" s="72">
        <f t="shared" si="250"/>
        <v>31.147132323372475</v>
      </c>
      <c r="CA203" s="72">
        <f t="shared" si="251"/>
        <v>0</v>
      </c>
      <c r="CB203" s="91">
        <f t="shared" si="282"/>
        <v>42.366329386251238</v>
      </c>
      <c r="CC203" s="91">
        <f t="shared" si="283"/>
        <v>0</v>
      </c>
      <c r="CD203"/>
      <c r="CE203"/>
      <c r="CF203"/>
      <c r="CG203"/>
      <c r="CH203"/>
      <c r="CI203"/>
      <c r="CJ203" s="82"/>
      <c r="CK203"/>
      <c r="CL203" s="93">
        <v>36700</v>
      </c>
      <c r="CM203" s="90">
        <v>4.8601999999999999</v>
      </c>
      <c r="CN203" s="72">
        <f t="shared" si="252"/>
        <v>0</v>
      </c>
      <c r="CO203" s="72">
        <f t="shared" si="253"/>
        <v>5.3296654528609606</v>
      </c>
      <c r="CP203" s="91">
        <f t="shared" si="284"/>
        <v>0</v>
      </c>
      <c r="CQ203" s="91">
        <f t="shared" si="285"/>
        <v>-7.009576003602735</v>
      </c>
      <c r="CR203"/>
      <c r="CS203"/>
      <c r="CT203"/>
      <c r="CU203"/>
      <c r="CV203"/>
      <c r="CW203"/>
      <c r="CX203" s="82"/>
      <c r="CY203"/>
      <c r="CZ203" s="93">
        <v>36700</v>
      </c>
      <c r="DA203" s="90">
        <v>4.8601999999999999</v>
      </c>
      <c r="DB203" s="72">
        <f t="shared" si="254"/>
        <v>55.127249379970571</v>
      </c>
      <c r="DC203" s="72">
        <f t="shared" si="255"/>
        <v>0</v>
      </c>
      <c r="DD203" s="91">
        <f t="shared" si="286"/>
        <v>74.98408460663596</v>
      </c>
      <c r="DE203" s="91">
        <f t="shared" si="287"/>
        <v>0</v>
      </c>
      <c r="DF203"/>
      <c r="DG203"/>
      <c r="DH203"/>
      <c r="DI203"/>
      <c r="DJ203"/>
      <c r="DK203"/>
      <c r="DL203" s="82"/>
      <c r="DM203"/>
      <c r="DN203" s="93">
        <v>36700</v>
      </c>
      <c r="DO203" s="90">
        <v>4.8601999999999999</v>
      </c>
      <c r="DP203" s="72">
        <f t="shared" si="256"/>
        <v>0</v>
      </c>
      <c r="DQ203" s="72">
        <f t="shared" si="257"/>
        <v>125.29780036136205</v>
      </c>
      <c r="DR203" s="91">
        <f t="shared" si="288"/>
        <v>0</v>
      </c>
      <c r="DS203" s="91">
        <f t="shared" si="289"/>
        <v>-164.79166703526337</v>
      </c>
      <c r="DT203"/>
      <c r="DU203"/>
      <c r="DV203"/>
      <c r="DW203"/>
      <c r="DX203"/>
      <c r="DY203"/>
      <c r="DZ203" s="82"/>
      <c r="EA203"/>
      <c r="EB203" s="93">
        <v>36700</v>
      </c>
      <c r="EC203" s="90">
        <v>4.8601999999999999</v>
      </c>
      <c r="ED203" s="72">
        <f t="shared" si="258"/>
        <v>0</v>
      </c>
      <c r="EE203" s="72">
        <f t="shared" si="259"/>
        <v>54.100495072195308</v>
      </c>
      <c r="EF203" s="91">
        <f t="shared" si="290"/>
        <v>0</v>
      </c>
      <c r="EG203" s="91">
        <f t="shared" si="291"/>
        <v>-71.152971118951271</v>
      </c>
      <c r="EH203"/>
      <c r="EI203"/>
      <c r="EJ203"/>
      <c r="EK203"/>
      <c r="EL203"/>
      <c r="EM203"/>
      <c r="EN203" s="82"/>
      <c r="EO203"/>
      <c r="EP203" s="93">
        <v>36700</v>
      </c>
      <c r="EQ203" s="90">
        <v>4.8601999999999999</v>
      </c>
      <c r="ER203" s="72">
        <f t="shared" si="260"/>
        <v>31.484880450930238</v>
      </c>
      <c r="ES203" s="72">
        <f t="shared" si="261"/>
        <v>0</v>
      </c>
      <c r="ET203" s="91">
        <f t="shared" si="292"/>
        <v>42.825734389355304</v>
      </c>
      <c r="EU203" s="91">
        <f t="shared" si="293"/>
        <v>0</v>
      </c>
      <c r="EV203"/>
      <c r="EW203"/>
      <c r="EX203"/>
      <c r="EY203"/>
      <c r="EZ203"/>
      <c r="FA203"/>
      <c r="FB203" s="82"/>
      <c r="FC203"/>
      <c r="FD203" s="93">
        <v>36700</v>
      </c>
      <c r="FE203" s="90">
        <v>4.8601999999999999</v>
      </c>
      <c r="FF203" s="72">
        <f t="shared" si="262"/>
        <v>238.32183376727662</v>
      </c>
      <c r="FG203" s="72">
        <f t="shared" si="263"/>
        <v>0</v>
      </c>
      <c r="FH203" s="91">
        <f t="shared" si="294"/>
        <v>324.16535829024963</v>
      </c>
      <c r="FI203" s="91">
        <f t="shared" si="295"/>
        <v>0</v>
      </c>
      <c r="FJ203"/>
      <c r="FK203"/>
      <c r="FL203"/>
      <c r="FM203"/>
      <c r="FN203"/>
      <c r="FO203"/>
      <c r="FP203" s="82"/>
      <c r="FQ203"/>
      <c r="FR203" s="93">
        <v>36700</v>
      </c>
      <c r="FS203" s="90">
        <v>4.8601999999999999</v>
      </c>
      <c r="FT203" s="72">
        <f t="shared" si="264"/>
        <v>53.168310240135789</v>
      </c>
      <c r="FU203" s="72">
        <f t="shared" si="265"/>
        <v>0</v>
      </c>
      <c r="FV203" s="91">
        <f t="shared" si="296"/>
        <v>72.319535588632689</v>
      </c>
      <c r="FW203" s="91">
        <f t="shared" si="297"/>
        <v>0</v>
      </c>
      <c r="FX203"/>
      <c r="FY203"/>
      <c r="FZ203"/>
      <c r="GA203"/>
      <c r="GB203"/>
      <c r="GC203"/>
      <c r="GD203" s="82"/>
      <c r="GE203"/>
      <c r="GF203" s="93">
        <v>36700</v>
      </c>
      <c r="GG203" s="90">
        <v>4.8601999999999999</v>
      </c>
      <c r="GH203" s="72">
        <f t="shared" si="266"/>
        <v>0</v>
      </c>
      <c r="GI203" s="72">
        <f t="shared" si="267"/>
        <v>218.44873394178066</v>
      </c>
      <c r="GJ203" s="91">
        <f t="shared" si="298"/>
        <v>0</v>
      </c>
      <c r="GK203" s="91">
        <f t="shared" si="299"/>
        <v>-287.30377488022992</v>
      </c>
      <c r="GL203"/>
      <c r="GM203"/>
      <c r="GN203"/>
      <c r="GO203"/>
      <c r="GP203"/>
      <c r="GQ203"/>
      <c r="GS203"/>
      <c r="GT203" s="93">
        <v>36700</v>
      </c>
      <c r="GU203" s="90">
        <v>4.8601999999999999</v>
      </c>
      <c r="GV203" s="72">
        <f t="shared" si="268"/>
        <v>121.86627938537555</v>
      </c>
      <c r="GW203" s="72">
        <f t="shared" si="269"/>
        <v>0</v>
      </c>
      <c r="GX203" s="91">
        <f t="shared" si="300"/>
        <v>165.7625132199878</v>
      </c>
      <c r="GY203" s="91">
        <f t="shared" si="301"/>
        <v>0</v>
      </c>
      <c r="GZ203"/>
      <c r="HA203"/>
      <c r="HB203"/>
      <c r="HC203"/>
      <c r="HD203"/>
      <c r="HE203"/>
      <c r="HG203"/>
      <c r="HH203" s="93">
        <v>36700</v>
      </c>
      <c r="HI203" s="90">
        <v>4.8601999999999999</v>
      </c>
      <c r="HJ203" s="72">
        <f t="shared" si="270"/>
        <v>90.861001275577166</v>
      </c>
      <c r="HK203" s="72">
        <f t="shared" si="271"/>
        <v>0</v>
      </c>
      <c r="HL203" s="91">
        <f t="shared" si="302"/>
        <v>123.58913393504005</v>
      </c>
      <c r="HM203" s="91">
        <f t="shared" si="303"/>
        <v>0</v>
      </c>
      <c r="HN203"/>
      <c r="HO203"/>
      <c r="HP203"/>
      <c r="HQ203"/>
      <c r="HR203"/>
      <c r="HS203"/>
    </row>
    <row r="204" spans="2:227" x14ac:dyDescent="0.2">
      <c r="B204" s="93">
        <v>36701</v>
      </c>
      <c r="C204" s="90">
        <v>4.9000000000000004</v>
      </c>
      <c r="D204" s="72">
        <f t="shared" si="246"/>
        <v>90.861001275577166</v>
      </c>
      <c r="E204" s="72">
        <f t="shared" si="247"/>
        <v>0</v>
      </c>
      <c r="F204" s="91">
        <f t="shared" si="272"/>
        <v>127.20540178580806</v>
      </c>
      <c r="G204" s="91">
        <f t="shared" si="273"/>
        <v>0</v>
      </c>
      <c r="P204" s="93">
        <v>36336</v>
      </c>
      <c r="Q204" s="90">
        <v>2.6985999999999999</v>
      </c>
      <c r="R204" s="72">
        <f t="shared" si="240"/>
        <v>121.86627938537555</v>
      </c>
      <c r="S204" s="72">
        <f t="shared" si="241"/>
        <v>0</v>
      </c>
      <c r="T204" s="91">
        <f t="shared" si="274"/>
        <v>-36.730496606752205</v>
      </c>
      <c r="U204" s="91">
        <f t="shared" si="275"/>
        <v>0</v>
      </c>
      <c r="AE204" s="93">
        <v>35971</v>
      </c>
      <c r="AF204" s="90">
        <v>2.0609000000000002</v>
      </c>
      <c r="AG204" s="72">
        <f t="shared" si="242"/>
        <v>0</v>
      </c>
      <c r="AH204" s="72">
        <f t="shared" si="243"/>
        <v>218.44873394178066</v>
      </c>
      <c r="AI204" s="91">
        <f t="shared" si="276"/>
        <v>0</v>
      </c>
      <c r="AJ204" s="91">
        <f t="shared" si="277"/>
        <v>105.75103210121597</v>
      </c>
      <c r="AT204" s="93">
        <v>35606</v>
      </c>
      <c r="AU204" s="90">
        <v>1.5945</v>
      </c>
      <c r="AV204" s="72">
        <f t="shared" si="244"/>
        <v>53.168310240135789</v>
      </c>
      <c r="AW204" s="72">
        <f t="shared" si="245"/>
        <v>0</v>
      </c>
      <c r="AX204" s="91">
        <f t="shared" si="278"/>
        <v>-21.559749802375062</v>
      </c>
      <c r="AY204" s="91">
        <f t="shared" si="279"/>
        <v>0</v>
      </c>
      <c r="BI204" s="93">
        <v>35240</v>
      </c>
      <c r="BJ204" s="90">
        <v>1.1046</v>
      </c>
      <c r="BK204" s="72">
        <f t="shared" si="248"/>
        <v>238.32183376727662</v>
      </c>
      <c r="BL204" s="72">
        <f t="shared" si="249"/>
        <v>0</v>
      </c>
      <c r="BM204" s="91">
        <f t="shared" si="280"/>
        <v>-213.39336995521947</v>
      </c>
      <c r="BN204" s="91">
        <f t="shared" si="281"/>
        <v>0</v>
      </c>
      <c r="BV204" s="82"/>
      <c r="BW204"/>
      <c r="BX204" s="93">
        <v>36701</v>
      </c>
      <c r="BY204" s="90">
        <v>4.9000000000000004</v>
      </c>
      <c r="BZ204" s="72">
        <f t="shared" si="250"/>
        <v>31.147132323372475</v>
      </c>
      <c r="CA204" s="72">
        <f t="shared" si="251"/>
        <v>0</v>
      </c>
      <c r="CB204" s="91">
        <f t="shared" si="282"/>
        <v>43.605985252721474</v>
      </c>
      <c r="CC204" s="91">
        <f t="shared" si="283"/>
        <v>0</v>
      </c>
      <c r="CD204"/>
      <c r="CE204"/>
      <c r="CF204"/>
      <c r="CG204"/>
      <c r="CH204"/>
      <c r="CI204"/>
      <c r="CJ204" s="82"/>
      <c r="CK204"/>
      <c r="CL204" s="93">
        <v>36701</v>
      </c>
      <c r="CM204" s="90">
        <v>4.9000000000000004</v>
      </c>
      <c r="CN204" s="72">
        <f t="shared" si="252"/>
        <v>0</v>
      </c>
      <c r="CO204" s="72">
        <f t="shared" si="253"/>
        <v>5.3296654528609606</v>
      </c>
      <c r="CP204" s="91">
        <f t="shared" si="284"/>
        <v>0</v>
      </c>
      <c r="CQ204" s="91">
        <f t="shared" si="285"/>
        <v>-7.2216966886266043</v>
      </c>
      <c r="CR204"/>
      <c r="CS204"/>
      <c r="CT204"/>
      <c r="CU204"/>
      <c r="CV204"/>
      <c r="CW204"/>
      <c r="CX204" s="82"/>
      <c r="CY204"/>
      <c r="CZ204" s="93">
        <v>36701</v>
      </c>
      <c r="DA204" s="90">
        <v>4.9000000000000004</v>
      </c>
      <c r="DB204" s="72">
        <f t="shared" si="254"/>
        <v>55.127249379970571</v>
      </c>
      <c r="DC204" s="72">
        <f t="shared" si="255"/>
        <v>0</v>
      </c>
      <c r="DD204" s="91">
        <f t="shared" si="286"/>
        <v>77.178149131958818</v>
      </c>
      <c r="DE204" s="91">
        <f t="shared" si="287"/>
        <v>0</v>
      </c>
      <c r="DF204"/>
      <c r="DG204"/>
      <c r="DH204"/>
      <c r="DI204"/>
      <c r="DJ204"/>
      <c r="DK204"/>
      <c r="DL204" s="82"/>
      <c r="DM204"/>
      <c r="DN204" s="93">
        <v>36701</v>
      </c>
      <c r="DO204" s="90">
        <v>4.9000000000000004</v>
      </c>
      <c r="DP204" s="72">
        <f t="shared" si="256"/>
        <v>0</v>
      </c>
      <c r="DQ204" s="72">
        <f t="shared" si="257"/>
        <v>125.29780036136205</v>
      </c>
      <c r="DR204" s="91">
        <f t="shared" si="288"/>
        <v>0</v>
      </c>
      <c r="DS204" s="91">
        <f t="shared" si="289"/>
        <v>-169.77851948964562</v>
      </c>
      <c r="DT204"/>
      <c r="DU204"/>
      <c r="DV204"/>
      <c r="DW204"/>
      <c r="DX204"/>
      <c r="DY204"/>
      <c r="DZ204" s="82"/>
      <c r="EA204"/>
      <c r="EB204" s="93">
        <v>36701</v>
      </c>
      <c r="EC204" s="90">
        <v>4.9000000000000004</v>
      </c>
      <c r="ED204" s="72">
        <f t="shared" si="258"/>
        <v>0</v>
      </c>
      <c r="EE204" s="72">
        <f t="shared" si="259"/>
        <v>54.100495072195308</v>
      </c>
      <c r="EF204" s="91">
        <f t="shared" si="290"/>
        <v>0</v>
      </c>
      <c r="EG204" s="91">
        <f t="shared" si="291"/>
        <v>-73.306170822824669</v>
      </c>
      <c r="EH204"/>
      <c r="EI204"/>
      <c r="EJ204"/>
      <c r="EK204"/>
      <c r="EL204"/>
      <c r="EM204"/>
      <c r="EN204" s="82"/>
      <c r="EO204"/>
      <c r="EP204" s="93">
        <v>36701</v>
      </c>
      <c r="EQ204" s="90">
        <v>4.9000000000000004</v>
      </c>
      <c r="ER204" s="72">
        <f t="shared" si="260"/>
        <v>31.484880450930238</v>
      </c>
      <c r="ES204" s="72">
        <f t="shared" si="261"/>
        <v>0</v>
      </c>
      <c r="ET204" s="91">
        <f t="shared" si="292"/>
        <v>44.07883263130234</v>
      </c>
      <c r="EU204" s="91">
        <f t="shared" si="293"/>
        <v>0</v>
      </c>
      <c r="EV204"/>
      <c r="EW204"/>
      <c r="EX204"/>
      <c r="EY204"/>
      <c r="EZ204"/>
      <c r="FA204"/>
      <c r="FB204" s="82"/>
      <c r="FC204"/>
      <c r="FD204" s="93">
        <v>36701</v>
      </c>
      <c r="FE204" s="90">
        <v>4.9000000000000004</v>
      </c>
      <c r="FF204" s="72">
        <f t="shared" si="262"/>
        <v>238.32183376727662</v>
      </c>
      <c r="FG204" s="72">
        <f t="shared" si="263"/>
        <v>0</v>
      </c>
      <c r="FH204" s="91">
        <f t="shared" si="294"/>
        <v>333.65056727418732</v>
      </c>
      <c r="FI204" s="91">
        <f t="shared" si="295"/>
        <v>0</v>
      </c>
      <c r="FJ204"/>
      <c r="FK204"/>
      <c r="FL204"/>
      <c r="FM204"/>
      <c r="FN204"/>
      <c r="FO204"/>
      <c r="FP204" s="82"/>
      <c r="FQ204"/>
      <c r="FR204" s="93">
        <v>36701</v>
      </c>
      <c r="FS204" s="90">
        <v>4.9000000000000004</v>
      </c>
      <c r="FT204" s="72">
        <f t="shared" si="264"/>
        <v>53.168310240135789</v>
      </c>
      <c r="FU204" s="72">
        <f t="shared" si="265"/>
        <v>0</v>
      </c>
      <c r="FV204" s="91">
        <f t="shared" si="296"/>
        <v>74.43563433619012</v>
      </c>
      <c r="FW204" s="91">
        <f t="shared" si="297"/>
        <v>0</v>
      </c>
      <c r="FX204"/>
      <c r="FY204"/>
      <c r="FZ204"/>
      <c r="GA204"/>
      <c r="GB204"/>
      <c r="GC204"/>
      <c r="GD204" s="82"/>
      <c r="GE204"/>
      <c r="GF204" s="93">
        <v>36701</v>
      </c>
      <c r="GG204" s="90">
        <v>4.9000000000000004</v>
      </c>
      <c r="GH204" s="72">
        <f t="shared" si="266"/>
        <v>0</v>
      </c>
      <c r="GI204" s="72">
        <f t="shared" si="267"/>
        <v>218.44873394178066</v>
      </c>
      <c r="GJ204" s="91">
        <f t="shared" si="298"/>
        <v>0</v>
      </c>
      <c r="GK204" s="91">
        <f t="shared" si="299"/>
        <v>-295.99803449111289</v>
      </c>
      <c r="GL204"/>
      <c r="GM204"/>
      <c r="GN204"/>
      <c r="GO204"/>
      <c r="GP204"/>
      <c r="GQ204"/>
      <c r="GS204"/>
      <c r="GT204" s="93">
        <v>36701</v>
      </c>
      <c r="GU204" s="90">
        <v>4.9000000000000004</v>
      </c>
      <c r="GV204" s="72">
        <f t="shared" si="268"/>
        <v>121.86627938537555</v>
      </c>
      <c r="GW204" s="72">
        <f t="shared" si="269"/>
        <v>0</v>
      </c>
      <c r="GX204" s="91">
        <f t="shared" si="300"/>
        <v>170.61279113952583</v>
      </c>
      <c r="GY204" s="91">
        <f t="shared" si="301"/>
        <v>0</v>
      </c>
      <c r="GZ204"/>
      <c r="HA204"/>
      <c r="HB204"/>
      <c r="HC204"/>
      <c r="HD204"/>
      <c r="HE204"/>
      <c r="HG204"/>
      <c r="HH204" s="93">
        <v>36701</v>
      </c>
      <c r="HI204" s="90">
        <v>4.9000000000000004</v>
      </c>
      <c r="HJ204" s="72">
        <f t="shared" si="270"/>
        <v>90.861001275577166</v>
      </c>
      <c r="HK204" s="72">
        <f t="shared" si="271"/>
        <v>0</v>
      </c>
      <c r="HL204" s="91">
        <f t="shared" si="302"/>
        <v>127.20540178580806</v>
      </c>
      <c r="HM204" s="91">
        <f t="shared" si="303"/>
        <v>0</v>
      </c>
      <c r="HN204"/>
      <c r="HO204"/>
      <c r="HP204"/>
      <c r="HQ204"/>
      <c r="HR204"/>
      <c r="HS204"/>
    </row>
    <row r="205" spans="2:227" x14ac:dyDescent="0.2">
      <c r="B205" s="93">
        <v>36702</v>
      </c>
      <c r="C205" s="90">
        <v>4.9374000000000002</v>
      </c>
      <c r="D205" s="72">
        <f t="shared" si="246"/>
        <v>90.861001275577166</v>
      </c>
      <c r="E205" s="72">
        <f t="shared" si="247"/>
        <v>0</v>
      </c>
      <c r="F205" s="91">
        <f t="shared" si="272"/>
        <v>130.60360323351463</v>
      </c>
      <c r="G205" s="91">
        <f t="shared" si="273"/>
        <v>0</v>
      </c>
      <c r="P205" s="93">
        <v>36337</v>
      </c>
      <c r="Q205" s="90">
        <v>2.7065999999999999</v>
      </c>
      <c r="R205" s="72">
        <f t="shared" si="240"/>
        <v>121.86627938537555</v>
      </c>
      <c r="S205" s="72">
        <f t="shared" si="241"/>
        <v>0</v>
      </c>
      <c r="T205" s="91">
        <f t="shared" si="274"/>
        <v>-35.755566371669197</v>
      </c>
      <c r="U205" s="91">
        <f t="shared" si="275"/>
        <v>0</v>
      </c>
      <c r="AE205" s="93">
        <v>35972</v>
      </c>
      <c r="AF205" s="90">
        <v>2.0213999999999999</v>
      </c>
      <c r="AG205" s="72">
        <f t="shared" si="242"/>
        <v>0</v>
      </c>
      <c r="AH205" s="72">
        <f t="shared" si="243"/>
        <v>218.44873394178066</v>
      </c>
      <c r="AI205" s="91">
        <f t="shared" si="276"/>
        <v>0</v>
      </c>
      <c r="AJ205" s="91">
        <f t="shared" si="277"/>
        <v>114.37975709191637</v>
      </c>
      <c r="AT205" s="93">
        <v>35607</v>
      </c>
      <c r="AU205" s="90">
        <v>1.5478000000000001</v>
      </c>
      <c r="AV205" s="72">
        <f t="shared" si="244"/>
        <v>53.168310240135789</v>
      </c>
      <c r="AW205" s="72">
        <f t="shared" si="245"/>
        <v>0</v>
      </c>
      <c r="AX205" s="91">
        <f t="shared" si="278"/>
        <v>-24.0427098905894</v>
      </c>
      <c r="AY205" s="91">
        <f t="shared" si="279"/>
        <v>0</v>
      </c>
      <c r="BI205" s="93">
        <v>35241</v>
      </c>
      <c r="BJ205" s="90">
        <v>1.0993999999999999</v>
      </c>
      <c r="BK205" s="72">
        <f t="shared" si="248"/>
        <v>238.32183376727662</v>
      </c>
      <c r="BL205" s="72">
        <f t="shared" si="249"/>
        <v>0</v>
      </c>
      <c r="BM205" s="91">
        <f t="shared" si="280"/>
        <v>-214.63264349080933</v>
      </c>
      <c r="BN205" s="91">
        <f t="shared" si="281"/>
        <v>0</v>
      </c>
      <c r="BV205" s="82"/>
      <c r="BW205"/>
      <c r="BX205" s="93">
        <v>36702</v>
      </c>
      <c r="BY205" s="90">
        <v>4.9374000000000002</v>
      </c>
      <c r="BZ205" s="72">
        <f t="shared" si="250"/>
        <v>31.147132323372475</v>
      </c>
      <c r="CA205" s="72">
        <f t="shared" si="251"/>
        <v>0</v>
      </c>
      <c r="CB205" s="91">
        <f t="shared" si="282"/>
        <v>44.770888001615603</v>
      </c>
      <c r="CC205" s="91">
        <f t="shared" si="283"/>
        <v>0</v>
      </c>
      <c r="CD205"/>
      <c r="CE205"/>
      <c r="CF205"/>
      <c r="CG205"/>
      <c r="CH205"/>
      <c r="CI205"/>
      <c r="CJ205" s="82"/>
      <c r="CK205"/>
      <c r="CL205" s="93">
        <v>36702</v>
      </c>
      <c r="CM205" s="90">
        <v>4.9374000000000002</v>
      </c>
      <c r="CN205" s="72">
        <f t="shared" si="252"/>
        <v>0</v>
      </c>
      <c r="CO205" s="72">
        <f t="shared" si="253"/>
        <v>5.3296654528609606</v>
      </c>
      <c r="CP205" s="91">
        <f t="shared" si="284"/>
        <v>0</v>
      </c>
      <c r="CQ205" s="91">
        <f t="shared" si="285"/>
        <v>-7.4210261765636032</v>
      </c>
      <c r="CR205"/>
      <c r="CS205"/>
      <c r="CT205"/>
      <c r="CU205"/>
      <c r="CV205"/>
      <c r="CW205"/>
      <c r="CX205" s="82"/>
      <c r="CY205"/>
      <c r="CZ205" s="93">
        <v>36702</v>
      </c>
      <c r="DA205" s="90">
        <v>4.9374000000000002</v>
      </c>
      <c r="DB205" s="72">
        <f t="shared" si="254"/>
        <v>55.127249379970571</v>
      </c>
      <c r="DC205" s="72">
        <f t="shared" si="255"/>
        <v>0</v>
      </c>
      <c r="DD205" s="91">
        <f t="shared" si="286"/>
        <v>79.239908258769717</v>
      </c>
      <c r="DE205" s="91">
        <f t="shared" si="287"/>
        <v>0</v>
      </c>
      <c r="DF205"/>
      <c r="DG205"/>
      <c r="DH205"/>
      <c r="DI205"/>
      <c r="DJ205"/>
      <c r="DK205"/>
      <c r="DL205" s="82"/>
      <c r="DM205"/>
      <c r="DN205" s="93">
        <v>36702</v>
      </c>
      <c r="DO205" s="90">
        <v>4.9374000000000002</v>
      </c>
      <c r="DP205" s="72">
        <f t="shared" si="256"/>
        <v>0</v>
      </c>
      <c r="DQ205" s="72">
        <f t="shared" si="257"/>
        <v>125.29780036136205</v>
      </c>
      <c r="DR205" s="91">
        <f t="shared" si="288"/>
        <v>0</v>
      </c>
      <c r="DS205" s="91">
        <f t="shared" si="289"/>
        <v>-174.46465722316054</v>
      </c>
      <c r="DT205"/>
      <c r="DU205"/>
      <c r="DV205"/>
      <c r="DW205"/>
      <c r="DX205"/>
      <c r="DY205"/>
      <c r="DZ205" s="82"/>
      <c r="EA205"/>
      <c r="EB205" s="93">
        <v>36702</v>
      </c>
      <c r="EC205" s="90">
        <v>4.9374000000000002</v>
      </c>
      <c r="ED205" s="72">
        <f t="shared" si="258"/>
        <v>0</v>
      </c>
      <c r="EE205" s="72">
        <f t="shared" si="259"/>
        <v>54.100495072195308</v>
      </c>
      <c r="EF205" s="91">
        <f t="shared" si="290"/>
        <v>0</v>
      </c>
      <c r="EG205" s="91">
        <f t="shared" si="291"/>
        <v>-75.329529338524765</v>
      </c>
      <c r="EH205"/>
      <c r="EI205"/>
      <c r="EJ205"/>
      <c r="EK205"/>
      <c r="EL205"/>
      <c r="EM205"/>
      <c r="EN205" s="82"/>
      <c r="EO205"/>
      <c r="EP205" s="93">
        <v>36702</v>
      </c>
      <c r="EQ205" s="90">
        <v>4.9374000000000002</v>
      </c>
      <c r="ER205" s="72">
        <f t="shared" si="260"/>
        <v>31.484880450930238</v>
      </c>
      <c r="ES205" s="72">
        <f t="shared" si="261"/>
        <v>0</v>
      </c>
      <c r="ET205" s="91">
        <f t="shared" si="292"/>
        <v>45.25636716016713</v>
      </c>
      <c r="EU205" s="91">
        <f t="shared" si="293"/>
        <v>0</v>
      </c>
      <c r="EV205"/>
      <c r="EW205"/>
      <c r="EX205"/>
      <c r="EY205"/>
      <c r="EZ205"/>
      <c r="FA205"/>
      <c r="FB205" s="82"/>
      <c r="FC205"/>
      <c r="FD205" s="93">
        <v>36702</v>
      </c>
      <c r="FE205" s="90">
        <v>4.9374000000000002</v>
      </c>
      <c r="FF205" s="72">
        <f t="shared" si="262"/>
        <v>238.32183376727662</v>
      </c>
      <c r="FG205" s="72">
        <f t="shared" si="263"/>
        <v>0</v>
      </c>
      <c r="FH205" s="91">
        <f t="shared" si="294"/>
        <v>342.56380385708349</v>
      </c>
      <c r="FI205" s="91">
        <f t="shared" si="295"/>
        <v>0</v>
      </c>
      <c r="FJ205"/>
      <c r="FK205"/>
      <c r="FL205"/>
      <c r="FM205"/>
      <c r="FN205"/>
      <c r="FO205"/>
      <c r="FP205" s="82"/>
      <c r="FQ205"/>
      <c r="FR205" s="93">
        <v>36702</v>
      </c>
      <c r="FS205" s="90">
        <v>4.9374000000000002</v>
      </c>
      <c r="FT205" s="72">
        <f t="shared" si="264"/>
        <v>53.168310240135789</v>
      </c>
      <c r="FU205" s="72">
        <f t="shared" si="265"/>
        <v>0</v>
      </c>
      <c r="FV205" s="91">
        <f t="shared" si="296"/>
        <v>76.4241291391712</v>
      </c>
      <c r="FW205" s="91">
        <f t="shared" si="297"/>
        <v>0</v>
      </c>
      <c r="FX205"/>
      <c r="FY205"/>
      <c r="FZ205"/>
      <c r="GA205"/>
      <c r="GB205"/>
      <c r="GC205"/>
      <c r="GD205" s="82"/>
      <c r="GE205"/>
      <c r="GF205" s="93">
        <v>36702</v>
      </c>
      <c r="GG205" s="90">
        <v>4.9374000000000002</v>
      </c>
      <c r="GH205" s="72">
        <f t="shared" si="266"/>
        <v>0</v>
      </c>
      <c r="GI205" s="72">
        <f t="shared" si="267"/>
        <v>218.44873394178066</v>
      </c>
      <c r="GJ205" s="91">
        <f t="shared" si="298"/>
        <v>0</v>
      </c>
      <c r="GK205" s="91">
        <f t="shared" si="299"/>
        <v>-304.16801714053548</v>
      </c>
      <c r="GL205"/>
      <c r="GM205"/>
      <c r="GN205"/>
      <c r="GO205"/>
      <c r="GP205"/>
      <c r="GQ205"/>
      <c r="GS205"/>
      <c r="GT205" s="93">
        <v>36702</v>
      </c>
      <c r="GU205" s="90">
        <v>4.9374000000000002</v>
      </c>
      <c r="GV205" s="72">
        <f t="shared" si="268"/>
        <v>121.86627938537555</v>
      </c>
      <c r="GW205" s="72">
        <f t="shared" si="269"/>
        <v>0</v>
      </c>
      <c r="GX205" s="91">
        <f t="shared" si="300"/>
        <v>175.17058998853884</v>
      </c>
      <c r="GY205" s="91">
        <f t="shared" si="301"/>
        <v>0</v>
      </c>
      <c r="GZ205"/>
      <c r="HA205"/>
      <c r="HB205"/>
      <c r="HC205"/>
      <c r="HD205"/>
      <c r="HE205"/>
      <c r="HG205"/>
      <c r="HH205" s="93">
        <v>36702</v>
      </c>
      <c r="HI205" s="90">
        <v>4.9374000000000002</v>
      </c>
      <c r="HJ205" s="72">
        <f t="shared" si="270"/>
        <v>90.861001275577166</v>
      </c>
      <c r="HK205" s="72">
        <f t="shared" si="271"/>
        <v>0</v>
      </c>
      <c r="HL205" s="91">
        <f t="shared" si="302"/>
        <v>130.60360323351463</v>
      </c>
      <c r="HM205" s="91">
        <f t="shared" si="303"/>
        <v>0</v>
      </c>
      <c r="HN205"/>
      <c r="HO205"/>
      <c r="HP205"/>
      <c r="HQ205"/>
      <c r="HR205"/>
      <c r="HS205"/>
    </row>
    <row r="206" spans="2:227" x14ac:dyDescent="0.2">
      <c r="B206" s="93">
        <v>36703</v>
      </c>
      <c r="C206" s="90">
        <v>4.9960000000000004</v>
      </c>
      <c r="D206" s="72">
        <f t="shared" si="246"/>
        <v>90.861001275577166</v>
      </c>
      <c r="E206" s="72">
        <f t="shared" si="247"/>
        <v>0</v>
      </c>
      <c r="F206" s="91">
        <f t="shared" si="272"/>
        <v>135.92805790826347</v>
      </c>
      <c r="G206" s="91">
        <f t="shared" si="273"/>
        <v>0</v>
      </c>
      <c r="P206" s="93">
        <v>36338</v>
      </c>
      <c r="Q206" s="90">
        <v>2.7103999999999999</v>
      </c>
      <c r="R206" s="72">
        <f t="shared" si="240"/>
        <v>121.86627938537555</v>
      </c>
      <c r="S206" s="72">
        <f t="shared" si="241"/>
        <v>0</v>
      </c>
      <c r="T206" s="91">
        <f t="shared" si="274"/>
        <v>-35.292474510004766</v>
      </c>
      <c r="U206" s="91">
        <f t="shared" si="275"/>
        <v>0</v>
      </c>
      <c r="AE206" s="93">
        <v>35973</v>
      </c>
      <c r="AF206" s="90">
        <v>2.0179</v>
      </c>
      <c r="AG206" s="72">
        <f t="shared" si="242"/>
        <v>0</v>
      </c>
      <c r="AH206" s="72">
        <f t="shared" si="243"/>
        <v>218.44873394178066</v>
      </c>
      <c r="AI206" s="91">
        <f t="shared" si="276"/>
        <v>0</v>
      </c>
      <c r="AJ206" s="91">
        <f t="shared" si="277"/>
        <v>115.14432766071256</v>
      </c>
      <c r="AT206" s="93">
        <v>35608</v>
      </c>
      <c r="AU206" s="90">
        <v>1.4987999999999999</v>
      </c>
      <c r="AV206" s="72">
        <f t="shared" si="244"/>
        <v>53.168310240135789</v>
      </c>
      <c r="AW206" s="72">
        <f t="shared" si="245"/>
        <v>0</v>
      </c>
      <c r="AX206" s="91">
        <f t="shared" si="278"/>
        <v>-26.647957092356062</v>
      </c>
      <c r="AY206" s="91">
        <f t="shared" si="279"/>
        <v>0</v>
      </c>
      <c r="BI206" s="93">
        <v>35242</v>
      </c>
      <c r="BJ206" s="90">
        <v>1.1204000000000001</v>
      </c>
      <c r="BK206" s="72">
        <f t="shared" si="248"/>
        <v>238.32183376727662</v>
      </c>
      <c r="BL206" s="72">
        <f t="shared" si="249"/>
        <v>0</v>
      </c>
      <c r="BM206" s="91">
        <f t="shared" si="280"/>
        <v>-209.6278849816965</v>
      </c>
      <c r="BN206" s="91">
        <f t="shared" si="281"/>
        <v>0</v>
      </c>
      <c r="BV206" s="82"/>
      <c r="BW206"/>
      <c r="BX206" s="93">
        <v>36703</v>
      </c>
      <c r="BY206" s="90">
        <v>4.9960000000000004</v>
      </c>
      <c r="BZ206" s="72">
        <f t="shared" si="250"/>
        <v>31.147132323372475</v>
      </c>
      <c r="CA206" s="72">
        <f t="shared" si="251"/>
        <v>0</v>
      </c>
      <c r="CB206" s="91">
        <f t="shared" si="282"/>
        <v>46.596109955765236</v>
      </c>
      <c r="CC206" s="91">
        <f t="shared" si="283"/>
        <v>0</v>
      </c>
      <c r="CD206"/>
      <c r="CE206"/>
      <c r="CF206"/>
      <c r="CG206"/>
      <c r="CH206"/>
      <c r="CI206"/>
      <c r="CJ206" s="82"/>
      <c r="CK206"/>
      <c r="CL206" s="93">
        <v>36703</v>
      </c>
      <c r="CM206" s="90">
        <v>4.9960000000000004</v>
      </c>
      <c r="CN206" s="72">
        <f t="shared" si="252"/>
        <v>0</v>
      </c>
      <c r="CO206" s="72">
        <f t="shared" si="253"/>
        <v>5.3296654528609606</v>
      </c>
      <c r="CP206" s="91">
        <f t="shared" si="284"/>
        <v>0</v>
      </c>
      <c r="CQ206" s="91">
        <f t="shared" si="285"/>
        <v>-7.7333445721012568</v>
      </c>
      <c r="CR206"/>
      <c r="CS206"/>
      <c r="CT206"/>
      <c r="CU206"/>
      <c r="CV206"/>
      <c r="CW206"/>
      <c r="CX206" s="82"/>
      <c r="CY206"/>
      <c r="CZ206" s="93">
        <v>36703</v>
      </c>
      <c r="DA206" s="90">
        <v>4.9960000000000004</v>
      </c>
      <c r="DB206" s="72">
        <f t="shared" si="254"/>
        <v>55.127249379970571</v>
      </c>
      <c r="DC206" s="72">
        <f t="shared" si="255"/>
        <v>0</v>
      </c>
      <c r="DD206" s="91">
        <f t="shared" si="286"/>
        <v>82.470365072435996</v>
      </c>
      <c r="DE206" s="91">
        <f t="shared" si="287"/>
        <v>0</v>
      </c>
      <c r="DF206"/>
      <c r="DG206"/>
      <c r="DH206"/>
      <c r="DI206"/>
      <c r="DJ206"/>
      <c r="DK206"/>
      <c r="DL206" s="82"/>
      <c r="DM206"/>
      <c r="DN206" s="93">
        <v>36703</v>
      </c>
      <c r="DO206" s="90">
        <v>4.9960000000000004</v>
      </c>
      <c r="DP206" s="72">
        <f t="shared" si="256"/>
        <v>0</v>
      </c>
      <c r="DQ206" s="72">
        <f t="shared" si="257"/>
        <v>125.29780036136205</v>
      </c>
      <c r="DR206" s="91">
        <f t="shared" si="288"/>
        <v>0</v>
      </c>
      <c r="DS206" s="91">
        <f t="shared" si="289"/>
        <v>-181.80710832433641</v>
      </c>
      <c r="DT206"/>
      <c r="DU206"/>
      <c r="DV206"/>
      <c r="DW206"/>
      <c r="DX206"/>
      <c r="DY206"/>
      <c r="DZ206" s="82"/>
      <c r="EA206"/>
      <c r="EB206" s="93">
        <v>36703</v>
      </c>
      <c r="EC206" s="90">
        <v>4.9960000000000004</v>
      </c>
      <c r="ED206" s="72">
        <f t="shared" si="258"/>
        <v>0</v>
      </c>
      <c r="EE206" s="72">
        <f t="shared" si="259"/>
        <v>54.100495072195308</v>
      </c>
      <c r="EF206" s="91">
        <f t="shared" si="290"/>
        <v>0</v>
      </c>
      <c r="EG206" s="91">
        <f t="shared" si="291"/>
        <v>-78.499818349755415</v>
      </c>
      <c r="EH206"/>
      <c r="EI206"/>
      <c r="EJ206"/>
      <c r="EK206"/>
      <c r="EL206"/>
      <c r="EM206"/>
      <c r="EN206" s="82"/>
      <c r="EO206"/>
      <c r="EP206" s="93">
        <v>36703</v>
      </c>
      <c r="EQ206" s="90">
        <v>4.9960000000000004</v>
      </c>
      <c r="ER206" s="72">
        <f t="shared" si="260"/>
        <v>31.484880450930238</v>
      </c>
      <c r="ES206" s="72">
        <f t="shared" si="261"/>
        <v>0</v>
      </c>
      <c r="ET206" s="91">
        <f t="shared" si="292"/>
        <v>47.10138115459165</v>
      </c>
      <c r="EU206" s="91">
        <f t="shared" si="293"/>
        <v>0</v>
      </c>
      <c r="EV206"/>
      <c r="EW206"/>
      <c r="EX206"/>
      <c r="EY206"/>
      <c r="EZ206"/>
      <c r="FA206"/>
      <c r="FB206" s="82"/>
      <c r="FC206"/>
      <c r="FD206" s="93">
        <v>36703</v>
      </c>
      <c r="FE206" s="90">
        <v>4.9960000000000004</v>
      </c>
      <c r="FF206" s="72">
        <f t="shared" si="262"/>
        <v>238.32183376727662</v>
      </c>
      <c r="FG206" s="72">
        <f t="shared" si="263"/>
        <v>0</v>
      </c>
      <c r="FH206" s="91">
        <f t="shared" si="294"/>
        <v>356.52946331584593</v>
      </c>
      <c r="FI206" s="91">
        <f t="shared" si="295"/>
        <v>0</v>
      </c>
      <c r="FJ206"/>
      <c r="FK206"/>
      <c r="FL206"/>
      <c r="FM206"/>
      <c r="FN206"/>
      <c r="FO206"/>
      <c r="FP206" s="82"/>
      <c r="FQ206"/>
      <c r="FR206" s="93">
        <v>36703</v>
      </c>
      <c r="FS206" s="90">
        <v>4.9960000000000004</v>
      </c>
      <c r="FT206" s="72">
        <f t="shared" si="264"/>
        <v>53.168310240135789</v>
      </c>
      <c r="FU206" s="72">
        <f t="shared" si="265"/>
        <v>0</v>
      </c>
      <c r="FV206" s="91">
        <f t="shared" si="296"/>
        <v>79.53979211924316</v>
      </c>
      <c r="FW206" s="91">
        <f t="shared" si="297"/>
        <v>0</v>
      </c>
      <c r="FX206"/>
      <c r="FY206"/>
      <c r="FZ206"/>
      <c r="GA206"/>
      <c r="GB206"/>
      <c r="GC206"/>
      <c r="GD206" s="82"/>
      <c r="GE206"/>
      <c r="GF206" s="93">
        <v>36703</v>
      </c>
      <c r="GG206" s="90">
        <v>4.9960000000000004</v>
      </c>
      <c r="GH206" s="72">
        <f t="shared" si="266"/>
        <v>0</v>
      </c>
      <c r="GI206" s="72">
        <f t="shared" si="267"/>
        <v>218.44873394178066</v>
      </c>
      <c r="GJ206" s="91">
        <f t="shared" si="298"/>
        <v>0</v>
      </c>
      <c r="GK206" s="91">
        <f t="shared" si="299"/>
        <v>-316.96911294952383</v>
      </c>
      <c r="GL206"/>
      <c r="GM206"/>
      <c r="GN206"/>
      <c r="GO206"/>
      <c r="GP206"/>
      <c r="GQ206"/>
      <c r="GS206"/>
      <c r="GT206" s="93">
        <v>36703</v>
      </c>
      <c r="GU206" s="90">
        <v>4.9960000000000004</v>
      </c>
      <c r="GV206" s="72">
        <f t="shared" si="268"/>
        <v>121.86627938537555</v>
      </c>
      <c r="GW206" s="72">
        <f t="shared" si="269"/>
        <v>0</v>
      </c>
      <c r="GX206" s="91">
        <f t="shared" si="300"/>
        <v>182.31195396052186</v>
      </c>
      <c r="GY206" s="91">
        <f t="shared" si="301"/>
        <v>0</v>
      </c>
      <c r="GZ206"/>
      <c r="HA206"/>
      <c r="HB206"/>
      <c r="HC206"/>
      <c r="HD206"/>
      <c r="HE206"/>
      <c r="HG206"/>
      <c r="HH206" s="93">
        <v>36703</v>
      </c>
      <c r="HI206" s="90">
        <v>4.9960000000000004</v>
      </c>
      <c r="HJ206" s="72">
        <f t="shared" si="270"/>
        <v>90.861001275577166</v>
      </c>
      <c r="HK206" s="72">
        <f t="shared" si="271"/>
        <v>0</v>
      </c>
      <c r="HL206" s="91">
        <f t="shared" si="302"/>
        <v>135.92805790826347</v>
      </c>
      <c r="HM206" s="91">
        <f t="shared" si="303"/>
        <v>0</v>
      </c>
      <c r="HN206"/>
      <c r="HO206"/>
      <c r="HP206"/>
      <c r="HQ206"/>
      <c r="HR206"/>
      <c r="HS206"/>
    </row>
    <row r="207" spans="2:227" x14ac:dyDescent="0.2">
      <c r="B207" s="93">
        <v>36704</v>
      </c>
      <c r="C207" s="90">
        <v>5.2308000000000003</v>
      </c>
      <c r="D207" s="72">
        <f t="shared" si="246"/>
        <v>90.861001275577166</v>
      </c>
      <c r="E207" s="72">
        <f t="shared" si="247"/>
        <v>0</v>
      </c>
      <c r="F207" s="91">
        <f t="shared" si="272"/>
        <v>157.262221007769</v>
      </c>
      <c r="G207" s="91">
        <f t="shared" si="273"/>
        <v>0</v>
      </c>
      <c r="P207" s="93">
        <v>36339</v>
      </c>
      <c r="Q207" s="90">
        <v>2.7128000000000001</v>
      </c>
      <c r="R207" s="72">
        <f t="shared" si="240"/>
        <v>121.86627938537555</v>
      </c>
      <c r="S207" s="72">
        <f t="shared" si="241"/>
        <v>0</v>
      </c>
      <c r="T207" s="91">
        <f t="shared" si="274"/>
        <v>-34.999995439479846</v>
      </c>
      <c r="U207" s="91">
        <f t="shared" si="275"/>
        <v>0</v>
      </c>
      <c r="AE207" s="93">
        <v>35974</v>
      </c>
      <c r="AF207" s="90">
        <v>1.9520999999999999</v>
      </c>
      <c r="AG207" s="72">
        <f t="shared" si="242"/>
        <v>0</v>
      </c>
      <c r="AH207" s="72">
        <f t="shared" si="243"/>
        <v>218.44873394178066</v>
      </c>
      <c r="AI207" s="91">
        <f t="shared" si="276"/>
        <v>0</v>
      </c>
      <c r="AJ207" s="91">
        <f t="shared" si="277"/>
        <v>129.51825435408176</v>
      </c>
      <c r="AT207" s="93">
        <v>35609</v>
      </c>
      <c r="AU207" s="90">
        <v>1.4972000000000001</v>
      </c>
      <c r="AV207" s="72">
        <f t="shared" si="244"/>
        <v>53.168310240135789</v>
      </c>
      <c r="AW207" s="72">
        <f t="shared" si="245"/>
        <v>0</v>
      </c>
      <c r="AX207" s="91">
        <f t="shared" si="278"/>
        <v>-26.733026388740271</v>
      </c>
      <c r="AY207" s="91">
        <f t="shared" si="279"/>
        <v>0</v>
      </c>
      <c r="BI207" s="93">
        <v>35243</v>
      </c>
      <c r="BJ207" s="90">
        <v>1.1123000000000001</v>
      </c>
      <c r="BK207" s="72">
        <f t="shared" si="248"/>
        <v>238.32183376727662</v>
      </c>
      <c r="BL207" s="72">
        <f t="shared" si="249"/>
        <v>0</v>
      </c>
      <c r="BM207" s="91">
        <f t="shared" si="280"/>
        <v>-211.55829183521143</v>
      </c>
      <c r="BN207" s="91">
        <f t="shared" si="281"/>
        <v>0</v>
      </c>
      <c r="BV207" s="82"/>
      <c r="BW207"/>
      <c r="BX207" s="93">
        <v>36704</v>
      </c>
      <c r="BY207" s="90">
        <v>5.2308000000000003</v>
      </c>
      <c r="BZ207" s="72">
        <f t="shared" si="250"/>
        <v>31.147132323372475</v>
      </c>
      <c r="CA207" s="72">
        <f t="shared" si="251"/>
        <v>0</v>
      </c>
      <c r="CB207" s="91">
        <f t="shared" si="282"/>
        <v>53.909456625293089</v>
      </c>
      <c r="CC207" s="91">
        <f t="shared" si="283"/>
        <v>0</v>
      </c>
      <c r="CD207"/>
      <c r="CE207"/>
      <c r="CF207"/>
      <c r="CG207"/>
      <c r="CH207"/>
      <c r="CI207"/>
      <c r="CJ207" s="82"/>
      <c r="CK207"/>
      <c r="CL207" s="93">
        <v>36704</v>
      </c>
      <c r="CM207" s="90">
        <v>5.2308000000000003</v>
      </c>
      <c r="CN207" s="72">
        <f t="shared" si="252"/>
        <v>0</v>
      </c>
      <c r="CO207" s="72">
        <f t="shared" si="253"/>
        <v>5.3296654528609606</v>
      </c>
      <c r="CP207" s="91">
        <f t="shared" si="284"/>
        <v>0</v>
      </c>
      <c r="CQ207" s="91">
        <f t="shared" si="285"/>
        <v>-8.98475002043301</v>
      </c>
      <c r="CR207"/>
      <c r="CS207"/>
      <c r="CT207"/>
      <c r="CU207"/>
      <c r="CV207"/>
      <c r="CW207"/>
      <c r="CX207" s="82"/>
      <c r="CY207"/>
      <c r="CZ207" s="93">
        <v>36704</v>
      </c>
      <c r="DA207" s="90">
        <v>5.2308000000000003</v>
      </c>
      <c r="DB207" s="72">
        <f t="shared" si="254"/>
        <v>55.127249379970571</v>
      </c>
      <c r="DC207" s="72">
        <f t="shared" si="255"/>
        <v>0</v>
      </c>
      <c r="DD207" s="91">
        <f t="shared" si="286"/>
        <v>95.414243226853088</v>
      </c>
      <c r="DE207" s="91">
        <f t="shared" si="287"/>
        <v>0</v>
      </c>
      <c r="DF207"/>
      <c r="DG207"/>
      <c r="DH207"/>
      <c r="DI207"/>
      <c r="DJ207"/>
      <c r="DK207"/>
      <c r="DL207" s="82"/>
      <c r="DM207"/>
      <c r="DN207" s="93">
        <v>36704</v>
      </c>
      <c r="DO207" s="90">
        <v>5.2308000000000003</v>
      </c>
      <c r="DP207" s="72">
        <f t="shared" si="256"/>
        <v>0</v>
      </c>
      <c r="DQ207" s="72">
        <f t="shared" si="257"/>
        <v>125.29780036136205</v>
      </c>
      <c r="DR207" s="91">
        <f t="shared" si="288"/>
        <v>0</v>
      </c>
      <c r="DS207" s="91">
        <f t="shared" si="289"/>
        <v>-211.22703184918419</v>
      </c>
      <c r="DT207"/>
      <c r="DU207"/>
      <c r="DV207"/>
      <c r="DW207"/>
      <c r="DX207"/>
      <c r="DY207"/>
      <c r="DZ207" s="82"/>
      <c r="EA207"/>
      <c r="EB207" s="93">
        <v>36704</v>
      </c>
      <c r="EC207" s="90">
        <v>5.2308000000000003</v>
      </c>
      <c r="ED207" s="72">
        <f t="shared" si="258"/>
        <v>0</v>
      </c>
      <c r="EE207" s="72">
        <f t="shared" si="259"/>
        <v>54.100495072195308</v>
      </c>
      <c r="EF207" s="91">
        <f t="shared" si="290"/>
        <v>0</v>
      </c>
      <c r="EG207" s="91">
        <f t="shared" si="291"/>
        <v>-91.202614592706865</v>
      </c>
      <c r="EH207"/>
      <c r="EI207"/>
      <c r="EJ207"/>
      <c r="EK207"/>
      <c r="EL207"/>
      <c r="EM207"/>
      <c r="EN207" s="82"/>
      <c r="EO207"/>
      <c r="EP207" s="93">
        <v>36704</v>
      </c>
      <c r="EQ207" s="90">
        <v>5.2308000000000003</v>
      </c>
      <c r="ER207" s="72">
        <f t="shared" si="260"/>
        <v>31.484880450930238</v>
      </c>
      <c r="ES207" s="72">
        <f t="shared" si="261"/>
        <v>0</v>
      </c>
      <c r="ET207" s="91">
        <f t="shared" si="292"/>
        <v>54.494031084470066</v>
      </c>
      <c r="EU207" s="91">
        <f t="shared" si="293"/>
        <v>0</v>
      </c>
      <c r="EV207"/>
      <c r="EW207"/>
      <c r="EX207"/>
      <c r="EY207"/>
      <c r="EZ207"/>
      <c r="FA207"/>
      <c r="FB207" s="82"/>
      <c r="FC207"/>
      <c r="FD207" s="93">
        <v>36704</v>
      </c>
      <c r="FE207" s="90">
        <v>5.2308000000000003</v>
      </c>
      <c r="FF207" s="72">
        <f t="shared" si="262"/>
        <v>238.32183376727662</v>
      </c>
      <c r="FG207" s="72">
        <f t="shared" si="263"/>
        <v>0</v>
      </c>
      <c r="FH207" s="91">
        <f t="shared" si="294"/>
        <v>412.48742988440245</v>
      </c>
      <c r="FI207" s="91">
        <f t="shared" si="295"/>
        <v>0</v>
      </c>
      <c r="FJ207"/>
      <c r="FK207"/>
      <c r="FL207"/>
      <c r="FM207"/>
      <c r="FN207"/>
      <c r="FO207"/>
      <c r="FP207" s="82"/>
      <c r="FQ207"/>
      <c r="FR207" s="93">
        <v>36704</v>
      </c>
      <c r="FS207" s="90">
        <v>5.2308000000000003</v>
      </c>
      <c r="FT207" s="72">
        <f t="shared" si="264"/>
        <v>53.168310240135789</v>
      </c>
      <c r="FU207" s="72">
        <f t="shared" si="265"/>
        <v>0</v>
      </c>
      <c r="FV207" s="91">
        <f t="shared" si="296"/>
        <v>92.023711363627044</v>
      </c>
      <c r="FW207" s="91">
        <f t="shared" si="297"/>
        <v>0</v>
      </c>
      <c r="FX207"/>
      <c r="FY207"/>
      <c r="FZ207"/>
      <c r="GA207"/>
      <c r="GB207"/>
      <c r="GC207"/>
      <c r="GD207" s="82"/>
      <c r="GE207"/>
      <c r="GF207" s="93">
        <v>36704</v>
      </c>
      <c r="GG207" s="90">
        <v>5.2308000000000003</v>
      </c>
      <c r="GH207" s="72">
        <f t="shared" si="266"/>
        <v>0</v>
      </c>
      <c r="GI207" s="72">
        <f t="shared" si="267"/>
        <v>218.44873394178066</v>
      </c>
      <c r="GJ207" s="91">
        <f t="shared" si="298"/>
        <v>0</v>
      </c>
      <c r="GK207" s="91">
        <f t="shared" si="299"/>
        <v>-368.26087567905392</v>
      </c>
      <c r="GL207"/>
      <c r="GM207"/>
      <c r="GN207"/>
      <c r="GO207"/>
      <c r="GP207"/>
      <c r="GQ207"/>
      <c r="GS207"/>
      <c r="GT207" s="93">
        <v>36704</v>
      </c>
      <c r="GU207" s="90">
        <v>5.2308000000000003</v>
      </c>
      <c r="GV207" s="72">
        <f t="shared" si="268"/>
        <v>121.86627938537555</v>
      </c>
      <c r="GW207" s="72">
        <f t="shared" si="269"/>
        <v>0</v>
      </c>
      <c r="GX207" s="91">
        <f t="shared" si="300"/>
        <v>210.92615636020804</v>
      </c>
      <c r="GY207" s="91">
        <f t="shared" si="301"/>
        <v>0</v>
      </c>
      <c r="GZ207"/>
      <c r="HA207"/>
      <c r="HB207"/>
      <c r="HC207"/>
      <c r="HD207"/>
      <c r="HE207"/>
      <c r="HG207"/>
      <c r="HH207" s="93">
        <v>36704</v>
      </c>
      <c r="HI207" s="90">
        <v>5.2308000000000003</v>
      </c>
      <c r="HJ207" s="72">
        <f t="shared" si="270"/>
        <v>90.861001275577166</v>
      </c>
      <c r="HK207" s="72">
        <f t="shared" si="271"/>
        <v>0</v>
      </c>
      <c r="HL207" s="91">
        <f t="shared" si="302"/>
        <v>157.262221007769</v>
      </c>
      <c r="HM207" s="91">
        <f t="shared" si="303"/>
        <v>0</v>
      </c>
      <c r="HN207"/>
      <c r="HO207"/>
      <c r="HP207"/>
      <c r="HQ207"/>
      <c r="HR207"/>
      <c r="HS207"/>
    </row>
    <row r="208" spans="2:227" x14ac:dyDescent="0.2">
      <c r="B208" s="93">
        <v>36705</v>
      </c>
      <c r="C208" s="90">
        <v>5.2074999999999996</v>
      </c>
      <c r="D208" s="72">
        <f t="shared" si="246"/>
        <v>90.861001275577166</v>
      </c>
      <c r="E208" s="72">
        <f t="shared" si="247"/>
        <v>0</v>
      </c>
      <c r="F208" s="91">
        <f t="shared" si="272"/>
        <v>155.14515967804797</v>
      </c>
      <c r="G208" s="91">
        <f t="shared" si="273"/>
        <v>0</v>
      </c>
      <c r="P208" s="93">
        <v>36340</v>
      </c>
      <c r="Q208" s="90">
        <v>2.7496</v>
      </c>
      <c r="R208" s="72">
        <f t="shared" si="240"/>
        <v>121.86627938537555</v>
      </c>
      <c r="S208" s="72">
        <f t="shared" si="241"/>
        <v>0</v>
      </c>
      <c r="T208" s="91">
        <f t="shared" si="274"/>
        <v>-30.515316358098033</v>
      </c>
      <c r="U208" s="91">
        <f t="shared" si="275"/>
        <v>0</v>
      </c>
      <c r="AE208" s="93">
        <v>35975</v>
      </c>
      <c r="AF208" s="90">
        <v>1.9772000000000001</v>
      </c>
      <c r="AG208" s="72">
        <f t="shared" si="242"/>
        <v>0</v>
      </c>
      <c r="AH208" s="72">
        <f t="shared" si="243"/>
        <v>218.44873394178066</v>
      </c>
      <c r="AI208" s="91">
        <f t="shared" si="276"/>
        <v>0</v>
      </c>
      <c r="AJ208" s="91">
        <f t="shared" si="277"/>
        <v>124.03519113214303</v>
      </c>
      <c r="AT208" s="93">
        <v>35610</v>
      </c>
      <c r="AU208" s="90">
        <v>1.4821</v>
      </c>
      <c r="AV208" s="72">
        <f t="shared" si="244"/>
        <v>53.168310240135789</v>
      </c>
      <c r="AW208" s="72">
        <f t="shared" si="245"/>
        <v>0</v>
      </c>
      <c r="AX208" s="91">
        <f t="shared" si="278"/>
        <v>-27.535867873366325</v>
      </c>
      <c r="AY208" s="91">
        <f t="shared" si="279"/>
        <v>0</v>
      </c>
      <c r="BI208" s="93">
        <v>35244</v>
      </c>
      <c r="BJ208" s="90">
        <v>1.0925</v>
      </c>
      <c r="BK208" s="72">
        <f t="shared" si="248"/>
        <v>238.32183376727662</v>
      </c>
      <c r="BL208" s="72">
        <f t="shared" si="249"/>
        <v>0</v>
      </c>
      <c r="BM208" s="91">
        <f t="shared" si="280"/>
        <v>-216.27706414380353</v>
      </c>
      <c r="BN208" s="91">
        <f t="shared" si="281"/>
        <v>0</v>
      </c>
      <c r="BV208" s="82"/>
      <c r="BW208"/>
      <c r="BX208" s="93">
        <v>36705</v>
      </c>
      <c r="BY208" s="90">
        <v>5.2074999999999996</v>
      </c>
      <c r="BZ208" s="72">
        <f t="shared" si="250"/>
        <v>31.147132323372475</v>
      </c>
      <c r="CA208" s="72">
        <f t="shared" si="251"/>
        <v>0</v>
      </c>
      <c r="CB208" s="91">
        <f t="shared" si="282"/>
        <v>53.18372844215849</v>
      </c>
      <c r="CC208" s="91">
        <f t="shared" si="283"/>
        <v>0</v>
      </c>
      <c r="CD208"/>
      <c r="CE208"/>
      <c r="CF208"/>
      <c r="CG208"/>
      <c r="CH208"/>
      <c r="CI208"/>
      <c r="CJ208" s="82"/>
      <c r="CK208"/>
      <c r="CL208" s="93">
        <v>36705</v>
      </c>
      <c r="CM208" s="90">
        <v>5.2074999999999996</v>
      </c>
      <c r="CN208" s="72">
        <f t="shared" si="252"/>
        <v>0</v>
      </c>
      <c r="CO208" s="72">
        <f t="shared" si="253"/>
        <v>5.3296654528609606</v>
      </c>
      <c r="CP208" s="91">
        <f t="shared" si="284"/>
        <v>0</v>
      </c>
      <c r="CQ208" s="91">
        <f t="shared" si="285"/>
        <v>-8.8605688153813453</v>
      </c>
      <c r="CR208"/>
      <c r="CS208"/>
      <c r="CT208"/>
      <c r="CU208"/>
      <c r="CV208"/>
      <c r="CW208"/>
      <c r="CX208" s="82"/>
      <c r="CY208"/>
      <c r="CZ208" s="93">
        <v>36705</v>
      </c>
      <c r="DA208" s="90">
        <v>5.2074999999999996</v>
      </c>
      <c r="DB208" s="72">
        <f t="shared" si="254"/>
        <v>55.127249379970571</v>
      </c>
      <c r="DC208" s="72">
        <f t="shared" si="255"/>
        <v>0</v>
      </c>
      <c r="DD208" s="91">
        <f t="shared" si="286"/>
        <v>94.129778316299721</v>
      </c>
      <c r="DE208" s="91">
        <f t="shared" si="287"/>
        <v>0</v>
      </c>
      <c r="DF208"/>
      <c r="DG208"/>
      <c r="DH208"/>
      <c r="DI208"/>
      <c r="DJ208"/>
      <c r="DK208"/>
      <c r="DL208" s="82"/>
      <c r="DM208"/>
      <c r="DN208" s="93">
        <v>36705</v>
      </c>
      <c r="DO208" s="90">
        <v>5.2074999999999996</v>
      </c>
      <c r="DP208" s="72">
        <f t="shared" si="256"/>
        <v>0</v>
      </c>
      <c r="DQ208" s="72">
        <f t="shared" si="257"/>
        <v>125.29780036136205</v>
      </c>
      <c r="DR208" s="91">
        <f t="shared" si="288"/>
        <v>0</v>
      </c>
      <c r="DS208" s="91">
        <f t="shared" si="289"/>
        <v>-208.30759310076436</v>
      </c>
      <c r="DT208"/>
      <c r="DU208"/>
      <c r="DV208"/>
      <c r="DW208"/>
      <c r="DX208"/>
      <c r="DY208"/>
      <c r="DZ208" s="82"/>
      <c r="EA208"/>
      <c r="EB208" s="93">
        <v>36705</v>
      </c>
      <c r="EC208" s="90">
        <v>5.2074999999999996</v>
      </c>
      <c r="ED208" s="72">
        <f t="shared" si="258"/>
        <v>0</v>
      </c>
      <c r="EE208" s="72">
        <f t="shared" si="259"/>
        <v>54.100495072195308</v>
      </c>
      <c r="EF208" s="91">
        <f t="shared" si="290"/>
        <v>0</v>
      </c>
      <c r="EG208" s="91">
        <f t="shared" si="291"/>
        <v>-89.942073057524681</v>
      </c>
      <c r="EH208"/>
      <c r="EI208"/>
      <c r="EJ208"/>
      <c r="EK208"/>
      <c r="EL208"/>
      <c r="EM208"/>
      <c r="EN208" s="82"/>
      <c r="EO208"/>
      <c r="EP208" s="93">
        <v>36705</v>
      </c>
      <c r="EQ208" s="90">
        <v>5.2074999999999996</v>
      </c>
      <c r="ER208" s="72">
        <f t="shared" si="260"/>
        <v>31.484880450930238</v>
      </c>
      <c r="ES208" s="72">
        <f t="shared" si="261"/>
        <v>0</v>
      </c>
      <c r="ET208" s="91">
        <f t="shared" si="292"/>
        <v>53.760433369963366</v>
      </c>
      <c r="EU208" s="91">
        <f t="shared" si="293"/>
        <v>0</v>
      </c>
      <c r="EV208"/>
      <c r="EW208"/>
      <c r="EX208"/>
      <c r="EY208"/>
      <c r="EZ208"/>
      <c r="FA208"/>
      <c r="FB208" s="82"/>
      <c r="FC208"/>
      <c r="FD208" s="93">
        <v>36705</v>
      </c>
      <c r="FE208" s="90">
        <v>5.2074999999999996</v>
      </c>
      <c r="FF208" s="72">
        <f t="shared" si="262"/>
        <v>238.32183376727662</v>
      </c>
      <c r="FG208" s="72">
        <f t="shared" si="263"/>
        <v>0</v>
      </c>
      <c r="FH208" s="91">
        <f t="shared" si="294"/>
        <v>406.93453115762475</v>
      </c>
      <c r="FI208" s="91">
        <f t="shared" si="295"/>
        <v>0</v>
      </c>
      <c r="FJ208"/>
      <c r="FK208"/>
      <c r="FL208"/>
      <c r="FM208"/>
      <c r="FN208"/>
      <c r="FO208"/>
      <c r="FP208" s="82"/>
      <c r="FQ208"/>
      <c r="FR208" s="93">
        <v>36705</v>
      </c>
      <c r="FS208" s="90">
        <v>5.2074999999999996</v>
      </c>
      <c r="FT208" s="72">
        <f t="shared" si="264"/>
        <v>53.168310240135789</v>
      </c>
      <c r="FU208" s="72">
        <f t="shared" si="265"/>
        <v>0</v>
      </c>
      <c r="FV208" s="91">
        <f t="shared" si="296"/>
        <v>90.78488973503184</v>
      </c>
      <c r="FW208" s="91">
        <f t="shared" si="297"/>
        <v>0</v>
      </c>
      <c r="FX208"/>
      <c r="FY208"/>
      <c r="FZ208"/>
      <c r="GA208"/>
      <c r="GB208"/>
      <c r="GC208"/>
      <c r="GD208" s="82"/>
      <c r="GE208"/>
      <c r="GF208" s="93">
        <v>36705</v>
      </c>
      <c r="GG208" s="90">
        <v>5.2074999999999996</v>
      </c>
      <c r="GH208" s="72">
        <f t="shared" si="266"/>
        <v>0</v>
      </c>
      <c r="GI208" s="72">
        <f t="shared" si="267"/>
        <v>218.44873394178066</v>
      </c>
      <c r="GJ208" s="91">
        <f t="shared" si="298"/>
        <v>0</v>
      </c>
      <c r="GK208" s="91">
        <f t="shared" si="299"/>
        <v>-363.17102017821026</v>
      </c>
      <c r="GL208"/>
      <c r="GM208"/>
      <c r="GN208"/>
      <c r="GO208"/>
      <c r="GP208"/>
      <c r="GQ208"/>
      <c r="GS208"/>
      <c r="GT208" s="93">
        <v>36705</v>
      </c>
      <c r="GU208" s="90">
        <v>5.2074999999999996</v>
      </c>
      <c r="GV208" s="72">
        <f t="shared" si="268"/>
        <v>121.86627938537555</v>
      </c>
      <c r="GW208" s="72">
        <f t="shared" si="269"/>
        <v>0</v>
      </c>
      <c r="GX208" s="91">
        <f t="shared" si="300"/>
        <v>208.0866720505287</v>
      </c>
      <c r="GY208" s="91">
        <f t="shared" si="301"/>
        <v>0</v>
      </c>
      <c r="GZ208"/>
      <c r="HA208"/>
      <c r="HB208"/>
      <c r="HC208"/>
      <c r="HD208"/>
      <c r="HE208"/>
      <c r="HG208"/>
      <c r="HH208" s="93">
        <v>36705</v>
      </c>
      <c r="HI208" s="90">
        <v>5.2074999999999996</v>
      </c>
      <c r="HJ208" s="72">
        <f t="shared" si="270"/>
        <v>90.861001275577166</v>
      </c>
      <c r="HK208" s="72">
        <f t="shared" si="271"/>
        <v>0</v>
      </c>
      <c r="HL208" s="91">
        <f t="shared" si="302"/>
        <v>155.14515967804797</v>
      </c>
      <c r="HM208" s="91">
        <f t="shared" si="303"/>
        <v>0</v>
      </c>
      <c r="HN208"/>
      <c r="HO208"/>
      <c r="HP208"/>
      <c r="HQ208"/>
      <c r="HR208"/>
      <c r="HS208"/>
    </row>
    <row r="209" spans="2:227" x14ac:dyDescent="0.2">
      <c r="B209" s="93">
        <v>36706</v>
      </c>
      <c r="C209" s="90">
        <v>5.0294999999999996</v>
      </c>
      <c r="D209" s="72">
        <f t="shared" si="246"/>
        <v>90.861001275577166</v>
      </c>
      <c r="E209" s="72">
        <f t="shared" si="247"/>
        <v>0</v>
      </c>
      <c r="F209" s="91">
        <f t="shared" si="272"/>
        <v>138.97190145099523</v>
      </c>
      <c r="G209" s="91">
        <f t="shared" si="273"/>
        <v>0</v>
      </c>
      <c r="P209" s="93">
        <v>36341</v>
      </c>
      <c r="Q209" s="90">
        <v>2.7147000000000001</v>
      </c>
      <c r="R209" s="72">
        <f t="shared" si="240"/>
        <v>121.86627938537555</v>
      </c>
      <c r="S209" s="72">
        <f t="shared" si="241"/>
        <v>0</v>
      </c>
      <c r="T209" s="91">
        <f t="shared" si="274"/>
        <v>-34.768449508647628</v>
      </c>
      <c r="U209" s="91">
        <f t="shared" si="275"/>
        <v>0</v>
      </c>
      <c r="AE209" s="93">
        <v>35976</v>
      </c>
      <c r="AF209" s="90">
        <v>1.9979</v>
      </c>
      <c r="AG209" s="72">
        <f t="shared" si="242"/>
        <v>0</v>
      </c>
      <c r="AH209" s="72">
        <f t="shared" si="243"/>
        <v>218.44873394178066</v>
      </c>
      <c r="AI209" s="91">
        <f t="shared" si="276"/>
        <v>0</v>
      </c>
      <c r="AJ209" s="91">
        <f t="shared" si="277"/>
        <v>119.51330233954818</v>
      </c>
      <c r="AT209" s="93">
        <v>35611</v>
      </c>
      <c r="AU209" s="90">
        <v>1.45</v>
      </c>
      <c r="AV209" s="72">
        <f t="shared" si="244"/>
        <v>53.168310240135789</v>
      </c>
      <c r="AW209" s="72">
        <f t="shared" si="245"/>
        <v>0</v>
      </c>
      <c r="AX209" s="91">
        <f t="shared" si="278"/>
        <v>-29.242570632074685</v>
      </c>
      <c r="AY209" s="91">
        <f t="shared" si="279"/>
        <v>0</v>
      </c>
      <c r="BI209" s="93">
        <v>35245</v>
      </c>
      <c r="BJ209" s="90">
        <v>1.0918000000000001</v>
      </c>
      <c r="BK209" s="72">
        <f t="shared" si="248"/>
        <v>238.32183376727662</v>
      </c>
      <c r="BL209" s="72">
        <f t="shared" si="249"/>
        <v>0</v>
      </c>
      <c r="BM209" s="91">
        <f t="shared" si="280"/>
        <v>-216.44388942744061</v>
      </c>
      <c r="BN209" s="91">
        <f t="shared" si="281"/>
        <v>0</v>
      </c>
      <c r="BV209" s="82"/>
      <c r="BW209"/>
      <c r="BX209" s="93">
        <v>36706</v>
      </c>
      <c r="BY209" s="90">
        <v>5.0294999999999996</v>
      </c>
      <c r="BZ209" s="72">
        <f t="shared" si="250"/>
        <v>31.147132323372475</v>
      </c>
      <c r="CA209" s="72">
        <f t="shared" si="251"/>
        <v>0</v>
      </c>
      <c r="CB209" s="91">
        <f t="shared" si="282"/>
        <v>47.639538888598189</v>
      </c>
      <c r="CC209" s="91">
        <f t="shared" si="283"/>
        <v>0</v>
      </c>
      <c r="CD209"/>
      <c r="CE209"/>
      <c r="CF209"/>
      <c r="CG209"/>
      <c r="CH209"/>
      <c r="CI209"/>
      <c r="CJ209" s="82"/>
      <c r="CK209"/>
      <c r="CL209" s="93">
        <v>36706</v>
      </c>
      <c r="CM209" s="90">
        <v>5.0294999999999996</v>
      </c>
      <c r="CN209" s="72">
        <f t="shared" si="252"/>
        <v>0</v>
      </c>
      <c r="CO209" s="72">
        <f t="shared" si="253"/>
        <v>5.3296654528609606</v>
      </c>
      <c r="CP209" s="91">
        <f t="shared" si="284"/>
        <v>0</v>
      </c>
      <c r="CQ209" s="91">
        <f t="shared" si="285"/>
        <v>-7.9118883647720946</v>
      </c>
      <c r="CR209"/>
      <c r="CS209"/>
      <c r="CT209"/>
      <c r="CU209"/>
      <c r="CV209"/>
      <c r="CW209"/>
      <c r="CX209" s="82"/>
      <c r="CY209"/>
      <c r="CZ209" s="93">
        <v>36706</v>
      </c>
      <c r="DA209" s="90">
        <v>5.0294999999999996</v>
      </c>
      <c r="DB209" s="72">
        <f t="shared" si="254"/>
        <v>55.127249379970571</v>
      </c>
      <c r="DC209" s="72">
        <f t="shared" si="255"/>
        <v>0</v>
      </c>
      <c r="DD209" s="91">
        <f t="shared" si="286"/>
        <v>84.317127926664966</v>
      </c>
      <c r="DE209" s="91">
        <f t="shared" si="287"/>
        <v>0</v>
      </c>
      <c r="DF209"/>
      <c r="DG209"/>
      <c r="DH209"/>
      <c r="DI209"/>
      <c r="DJ209"/>
      <c r="DK209"/>
      <c r="DL209" s="82"/>
      <c r="DM209"/>
      <c r="DN209" s="93">
        <v>36706</v>
      </c>
      <c r="DO209" s="90">
        <v>5.0294999999999996</v>
      </c>
      <c r="DP209" s="72">
        <f t="shared" si="256"/>
        <v>0</v>
      </c>
      <c r="DQ209" s="72">
        <f t="shared" si="257"/>
        <v>125.29780036136205</v>
      </c>
      <c r="DR209" s="91">
        <f t="shared" si="288"/>
        <v>0</v>
      </c>
      <c r="DS209" s="91">
        <f t="shared" si="289"/>
        <v>-186.00458463644193</v>
      </c>
      <c r="DT209"/>
      <c r="DU209"/>
      <c r="DV209"/>
      <c r="DW209"/>
      <c r="DX209"/>
      <c r="DY209"/>
      <c r="DZ209" s="82"/>
      <c r="EA209"/>
      <c r="EB209" s="93">
        <v>36706</v>
      </c>
      <c r="EC209" s="90">
        <v>5.0294999999999996</v>
      </c>
      <c r="ED209" s="72">
        <f t="shared" si="258"/>
        <v>0</v>
      </c>
      <c r="EE209" s="72">
        <f t="shared" si="259"/>
        <v>54.100495072195308</v>
      </c>
      <c r="EF209" s="91">
        <f t="shared" si="290"/>
        <v>0</v>
      </c>
      <c r="EG209" s="91">
        <f t="shared" si="291"/>
        <v>-80.312184934673922</v>
      </c>
      <c r="EH209"/>
      <c r="EI209"/>
      <c r="EJ209"/>
      <c r="EK209"/>
      <c r="EL209"/>
      <c r="EM209"/>
      <c r="EN209" s="82"/>
      <c r="EO209"/>
      <c r="EP209" s="93">
        <v>36706</v>
      </c>
      <c r="EQ209" s="90">
        <v>5.0294999999999996</v>
      </c>
      <c r="ER209" s="72">
        <f t="shared" si="260"/>
        <v>31.484880450930238</v>
      </c>
      <c r="ES209" s="72">
        <f t="shared" si="261"/>
        <v>0</v>
      </c>
      <c r="ET209" s="91">
        <f t="shared" si="292"/>
        <v>48.156124649697787</v>
      </c>
      <c r="EU209" s="91">
        <f t="shared" si="293"/>
        <v>0</v>
      </c>
      <c r="EV209"/>
      <c r="EW209"/>
      <c r="EX209"/>
      <c r="EY209"/>
      <c r="EZ209"/>
      <c r="FA209"/>
      <c r="FB209" s="82"/>
      <c r="FC209"/>
      <c r="FD209" s="93">
        <v>36706</v>
      </c>
      <c r="FE209" s="90">
        <v>5.0294999999999996</v>
      </c>
      <c r="FF209" s="72">
        <f t="shared" si="262"/>
        <v>238.32183376727662</v>
      </c>
      <c r="FG209" s="72">
        <f t="shared" si="263"/>
        <v>0</v>
      </c>
      <c r="FH209" s="91">
        <f t="shared" si="294"/>
        <v>364.5132447470495</v>
      </c>
      <c r="FI209" s="91">
        <f t="shared" si="295"/>
        <v>0</v>
      </c>
      <c r="FJ209"/>
      <c r="FK209"/>
      <c r="FL209"/>
      <c r="FM209"/>
      <c r="FN209"/>
      <c r="FO209"/>
      <c r="FP209" s="82"/>
      <c r="FQ209"/>
      <c r="FR209" s="93">
        <v>36706</v>
      </c>
      <c r="FS209" s="90">
        <v>5.0294999999999996</v>
      </c>
      <c r="FT209" s="72">
        <f t="shared" si="264"/>
        <v>53.168310240135789</v>
      </c>
      <c r="FU209" s="72">
        <f t="shared" si="265"/>
        <v>0</v>
      </c>
      <c r="FV209" s="91">
        <f t="shared" si="296"/>
        <v>81.320930512287674</v>
      </c>
      <c r="FW209" s="91">
        <f t="shared" si="297"/>
        <v>0</v>
      </c>
      <c r="FX209"/>
      <c r="FY209"/>
      <c r="FZ209"/>
      <c r="GA209"/>
      <c r="GB209"/>
      <c r="GC209"/>
      <c r="GD209" s="82"/>
      <c r="GE209"/>
      <c r="GF209" s="93">
        <v>36706</v>
      </c>
      <c r="GG209" s="90">
        <v>5.0294999999999996</v>
      </c>
      <c r="GH209" s="72">
        <f t="shared" si="266"/>
        <v>0</v>
      </c>
      <c r="GI209" s="72">
        <f t="shared" si="267"/>
        <v>218.44873394178066</v>
      </c>
      <c r="GJ209" s="91">
        <f t="shared" si="298"/>
        <v>0</v>
      </c>
      <c r="GK209" s="91">
        <f t="shared" si="299"/>
        <v>-324.28714553657335</v>
      </c>
      <c r="GL209"/>
      <c r="GM209"/>
      <c r="GN209"/>
      <c r="GO209"/>
      <c r="GP209"/>
      <c r="GQ209"/>
      <c r="GS209"/>
      <c r="GT209" s="93">
        <v>36706</v>
      </c>
      <c r="GU209" s="90">
        <v>5.0294999999999996</v>
      </c>
      <c r="GV209" s="72">
        <f t="shared" si="268"/>
        <v>121.86627938537555</v>
      </c>
      <c r="GW209" s="72">
        <f t="shared" si="269"/>
        <v>0</v>
      </c>
      <c r="GX209" s="91">
        <f t="shared" si="300"/>
        <v>186.39447431993185</v>
      </c>
      <c r="GY209" s="91">
        <f t="shared" si="301"/>
        <v>0</v>
      </c>
      <c r="GZ209"/>
      <c r="HA209"/>
      <c r="HB209"/>
      <c r="HC209"/>
      <c r="HD209"/>
      <c r="HE209"/>
      <c r="HG209"/>
      <c r="HH209" s="93">
        <v>36706</v>
      </c>
      <c r="HI209" s="90">
        <v>5.0294999999999996</v>
      </c>
      <c r="HJ209" s="72">
        <f t="shared" si="270"/>
        <v>90.861001275577166</v>
      </c>
      <c r="HK209" s="72">
        <f t="shared" si="271"/>
        <v>0</v>
      </c>
      <c r="HL209" s="91">
        <f t="shared" si="302"/>
        <v>138.97190145099523</v>
      </c>
      <c r="HM209" s="91">
        <f t="shared" si="303"/>
        <v>0</v>
      </c>
      <c r="HN209"/>
      <c r="HO209"/>
      <c r="HP209"/>
      <c r="HQ209"/>
      <c r="HR209"/>
      <c r="HS209"/>
    </row>
    <row r="210" spans="2:227" x14ac:dyDescent="0.2">
      <c r="B210" s="93">
        <v>36707</v>
      </c>
      <c r="C210" s="90">
        <v>5.0194000000000001</v>
      </c>
      <c r="D210" s="72">
        <f t="shared" si="246"/>
        <v>90.861001275577166</v>
      </c>
      <c r="E210" s="72">
        <f t="shared" si="247"/>
        <v>0</v>
      </c>
      <c r="F210" s="91">
        <f t="shared" si="272"/>
        <v>138.05420533811196</v>
      </c>
      <c r="G210" s="91">
        <f t="shared" si="273"/>
        <v>0</v>
      </c>
      <c r="P210" s="93">
        <v>36342</v>
      </c>
      <c r="Q210" s="90">
        <v>2.7229000000000001</v>
      </c>
      <c r="R210" s="72">
        <f>$U$53/30</f>
        <v>84.231005531619175</v>
      </c>
      <c r="S210" s="72">
        <f>$U$54/30</f>
        <v>0</v>
      </c>
      <c r="T210" s="91">
        <f t="shared" si="274"/>
        <v>-23.340411632811666</v>
      </c>
      <c r="U210" s="91">
        <f t="shared" si="275"/>
        <v>0</v>
      </c>
      <c r="AE210" s="93">
        <v>35977</v>
      </c>
      <c r="AF210" s="90">
        <v>1.9887999999999999</v>
      </c>
      <c r="AG210" s="72">
        <f>AJ$53/30</f>
        <v>52.48268154119372</v>
      </c>
      <c r="AH210" s="72">
        <f>AJ$54/30</f>
        <v>0</v>
      </c>
      <c r="AI210" s="91">
        <f t="shared" si="276"/>
        <v>-26.829146803858237</v>
      </c>
      <c r="AJ210" s="91">
        <f t="shared" si="277"/>
        <v>0</v>
      </c>
      <c r="AT210" s="93">
        <v>35612</v>
      </c>
      <c r="AU210" s="90">
        <v>1.4578</v>
      </c>
      <c r="AV210" s="72">
        <f>AY$53/30</f>
        <v>0</v>
      </c>
      <c r="AW210" s="72">
        <f>AY$54/30</f>
        <v>38.101366269786134</v>
      </c>
      <c r="AX210" s="91">
        <f t="shared" si="278"/>
        <v>0</v>
      </c>
      <c r="AY210" s="91">
        <f t="shared" si="279"/>
        <v>22.373122273618417</v>
      </c>
      <c r="BI210" s="93">
        <v>35246</v>
      </c>
      <c r="BJ210" s="90">
        <v>1.0909</v>
      </c>
      <c r="BK210" s="72">
        <f t="shared" si="248"/>
        <v>238.32183376727662</v>
      </c>
      <c r="BL210" s="72">
        <f t="shared" si="249"/>
        <v>0</v>
      </c>
      <c r="BM210" s="91">
        <f t="shared" si="280"/>
        <v>-216.65837907783117</v>
      </c>
      <c r="BN210" s="91">
        <f t="shared" si="281"/>
        <v>0</v>
      </c>
      <c r="BV210" s="82"/>
      <c r="BW210"/>
      <c r="BX210" s="93">
        <v>36707</v>
      </c>
      <c r="BY210" s="90">
        <v>5.0194000000000001</v>
      </c>
      <c r="BZ210" s="72">
        <f t="shared" si="250"/>
        <v>31.147132323372475</v>
      </c>
      <c r="CA210" s="72">
        <f t="shared" si="251"/>
        <v>0</v>
      </c>
      <c r="CB210" s="91">
        <f t="shared" si="282"/>
        <v>47.324952852132142</v>
      </c>
      <c r="CC210" s="91">
        <f t="shared" si="283"/>
        <v>0</v>
      </c>
      <c r="CD210"/>
      <c r="CE210"/>
      <c r="CF210"/>
      <c r="CG210"/>
      <c r="CH210"/>
      <c r="CI210"/>
      <c r="CJ210" s="82"/>
      <c r="CK210"/>
      <c r="CL210" s="93">
        <v>36707</v>
      </c>
      <c r="CM210" s="90">
        <v>5.0194000000000001</v>
      </c>
      <c r="CN210" s="72">
        <f t="shared" si="252"/>
        <v>0</v>
      </c>
      <c r="CO210" s="72">
        <f t="shared" si="253"/>
        <v>5.3296654528609606</v>
      </c>
      <c r="CP210" s="91">
        <f t="shared" si="284"/>
        <v>0</v>
      </c>
      <c r="CQ210" s="91">
        <f t="shared" si="285"/>
        <v>-7.8580587436982015</v>
      </c>
      <c r="CR210"/>
      <c r="CS210"/>
      <c r="CT210"/>
      <c r="CU210"/>
      <c r="CV210"/>
      <c r="CW210"/>
      <c r="CX210" s="82"/>
      <c r="CY210"/>
      <c r="CZ210" s="93">
        <v>36707</v>
      </c>
      <c r="DA210" s="90">
        <v>5.0194000000000001</v>
      </c>
      <c r="DB210" s="72">
        <f t="shared" si="254"/>
        <v>55.127249379970571</v>
      </c>
      <c r="DC210" s="72">
        <f t="shared" si="255"/>
        <v>0</v>
      </c>
      <c r="DD210" s="91">
        <f t="shared" si="286"/>
        <v>83.760342707927293</v>
      </c>
      <c r="DE210" s="91">
        <f t="shared" si="287"/>
        <v>0</v>
      </c>
      <c r="DF210"/>
      <c r="DG210"/>
      <c r="DH210"/>
      <c r="DI210"/>
      <c r="DJ210"/>
      <c r="DK210"/>
      <c r="DL210" s="82"/>
      <c r="DM210"/>
      <c r="DN210" s="93">
        <v>36707</v>
      </c>
      <c r="DO210" s="90">
        <v>5.0194000000000001</v>
      </c>
      <c r="DP210" s="72">
        <f t="shared" si="256"/>
        <v>0</v>
      </c>
      <c r="DQ210" s="72">
        <f t="shared" si="257"/>
        <v>125.29780036136205</v>
      </c>
      <c r="DR210" s="91">
        <f t="shared" si="288"/>
        <v>0</v>
      </c>
      <c r="DS210" s="91">
        <f t="shared" si="289"/>
        <v>-184.73907685279224</v>
      </c>
      <c r="DT210"/>
      <c r="DU210"/>
      <c r="DV210"/>
      <c r="DW210"/>
      <c r="DX210"/>
      <c r="DY210"/>
      <c r="DZ210" s="82"/>
      <c r="EA210"/>
      <c r="EB210" s="93">
        <v>36707</v>
      </c>
      <c r="EC210" s="90">
        <v>5.0194000000000001</v>
      </c>
      <c r="ED210" s="72">
        <f t="shared" si="258"/>
        <v>0</v>
      </c>
      <c r="EE210" s="72">
        <f t="shared" si="259"/>
        <v>54.100495072195308</v>
      </c>
      <c r="EF210" s="91">
        <f t="shared" si="290"/>
        <v>0</v>
      </c>
      <c r="EG210" s="91">
        <f t="shared" si="291"/>
        <v>-79.765769934444776</v>
      </c>
      <c r="EH210"/>
      <c r="EI210"/>
      <c r="EJ210"/>
      <c r="EK210"/>
      <c r="EL210"/>
      <c r="EM210"/>
      <c r="EN210" s="82"/>
      <c r="EO210"/>
      <c r="EP210" s="93">
        <v>36707</v>
      </c>
      <c r="EQ210" s="90">
        <v>5.0194000000000001</v>
      </c>
      <c r="ER210" s="72">
        <f t="shared" si="260"/>
        <v>31.484880450930238</v>
      </c>
      <c r="ES210" s="72">
        <f t="shared" si="261"/>
        <v>0</v>
      </c>
      <c r="ET210" s="91">
        <f t="shared" si="292"/>
        <v>47.838127357143406</v>
      </c>
      <c r="EU210" s="91">
        <f t="shared" si="293"/>
        <v>0</v>
      </c>
      <c r="EV210"/>
      <c r="EW210"/>
      <c r="EX210"/>
      <c r="EY210"/>
      <c r="EZ210"/>
      <c r="FA210"/>
      <c r="FB210" s="82"/>
      <c r="FC210"/>
      <c r="FD210" s="93">
        <v>36707</v>
      </c>
      <c r="FE210" s="90">
        <v>5.0194000000000001</v>
      </c>
      <c r="FF210" s="72">
        <f t="shared" si="262"/>
        <v>238.32183376727662</v>
      </c>
      <c r="FG210" s="72">
        <f t="shared" si="263"/>
        <v>0</v>
      </c>
      <c r="FH210" s="91">
        <f t="shared" si="294"/>
        <v>362.10619422600013</v>
      </c>
      <c r="FI210" s="91">
        <f t="shared" si="295"/>
        <v>0</v>
      </c>
      <c r="FJ210"/>
      <c r="FK210"/>
      <c r="FL210"/>
      <c r="FM210"/>
      <c r="FN210"/>
      <c r="FO210"/>
      <c r="FP210" s="82"/>
      <c r="FQ210"/>
      <c r="FR210" s="93">
        <v>36707</v>
      </c>
      <c r="FS210" s="90">
        <v>5.0194000000000001</v>
      </c>
      <c r="FT210" s="72">
        <f t="shared" si="264"/>
        <v>53.168310240135789</v>
      </c>
      <c r="FU210" s="72">
        <f t="shared" si="265"/>
        <v>0</v>
      </c>
      <c r="FV210" s="91">
        <f t="shared" si="296"/>
        <v>80.783930578862325</v>
      </c>
      <c r="FW210" s="91">
        <f t="shared" si="297"/>
        <v>0</v>
      </c>
      <c r="FX210"/>
      <c r="FY210"/>
      <c r="FZ210"/>
      <c r="GA210"/>
      <c r="GB210"/>
      <c r="GC210"/>
      <c r="GD210" s="82"/>
      <c r="GE210"/>
      <c r="GF210" s="93">
        <v>36707</v>
      </c>
      <c r="GG210" s="90">
        <v>5.0194000000000001</v>
      </c>
      <c r="GH210" s="72">
        <f t="shared" si="266"/>
        <v>0</v>
      </c>
      <c r="GI210" s="72">
        <f t="shared" si="267"/>
        <v>218.44873394178066</v>
      </c>
      <c r="GJ210" s="91">
        <f t="shared" si="298"/>
        <v>0</v>
      </c>
      <c r="GK210" s="91">
        <f t="shared" si="299"/>
        <v>-322.08081332376145</v>
      </c>
      <c r="GL210"/>
      <c r="GM210"/>
      <c r="GN210"/>
      <c r="GO210"/>
      <c r="GP210"/>
      <c r="GQ210"/>
      <c r="GS210"/>
      <c r="GT210" s="93">
        <v>36707</v>
      </c>
      <c r="GU210" s="90">
        <v>5.0194000000000001</v>
      </c>
      <c r="GV210" s="72">
        <f t="shared" si="268"/>
        <v>121.86627938537555</v>
      </c>
      <c r="GW210" s="72">
        <f t="shared" si="269"/>
        <v>0</v>
      </c>
      <c r="GX210" s="91">
        <f t="shared" si="300"/>
        <v>185.16362489813963</v>
      </c>
      <c r="GY210" s="91">
        <f t="shared" si="301"/>
        <v>0</v>
      </c>
      <c r="GZ210"/>
      <c r="HA210"/>
      <c r="HB210"/>
      <c r="HC210"/>
      <c r="HD210"/>
      <c r="HE210"/>
      <c r="HG210"/>
      <c r="HH210" s="93">
        <v>36707</v>
      </c>
      <c r="HI210" s="90">
        <v>5.0194000000000001</v>
      </c>
      <c r="HJ210" s="72">
        <f t="shared" si="270"/>
        <v>90.861001275577166</v>
      </c>
      <c r="HK210" s="72">
        <f t="shared" si="271"/>
        <v>0</v>
      </c>
      <c r="HL210" s="91">
        <f t="shared" si="302"/>
        <v>138.05420533811196</v>
      </c>
      <c r="HM210" s="91">
        <f t="shared" si="303"/>
        <v>0</v>
      </c>
      <c r="HN210"/>
      <c r="HO210"/>
      <c r="HP210"/>
      <c r="HQ210"/>
      <c r="HR210"/>
      <c r="HS210"/>
    </row>
    <row r="211" spans="2:227" x14ac:dyDescent="0.2">
      <c r="B211" s="93">
        <v>36708</v>
      </c>
      <c r="C211" s="90">
        <v>4.9946000000000002</v>
      </c>
      <c r="D211" s="72">
        <f>$G$53/30</f>
        <v>68.086645034360245</v>
      </c>
      <c r="E211" s="72">
        <f>$G$54/30</f>
        <v>0</v>
      </c>
      <c r="F211" s="91">
        <f t="shared" si="272"/>
        <v>101.76229966835483</v>
      </c>
      <c r="G211" s="91">
        <f t="shared" si="273"/>
        <v>0</v>
      </c>
      <c r="P211" s="93">
        <v>36343</v>
      </c>
      <c r="Q211" s="90">
        <v>2.7258</v>
      </c>
      <c r="R211" s="72">
        <f t="shared" ref="R211:R239" si="304">$U$53/30</f>
        <v>84.231005531619175</v>
      </c>
      <c r="S211" s="72">
        <f t="shared" ref="S211:S239" si="305">$U$54/30</f>
        <v>0</v>
      </c>
      <c r="T211" s="91">
        <f t="shared" si="274"/>
        <v>-23.096141716769978</v>
      </c>
      <c r="U211" s="91">
        <f t="shared" si="275"/>
        <v>0</v>
      </c>
      <c r="AE211" s="93">
        <v>35978</v>
      </c>
      <c r="AF211" s="90">
        <v>1.9859</v>
      </c>
      <c r="AG211" s="72">
        <f t="shared" ref="AG211:AG239" si="306">AJ$53/30</f>
        <v>52.48268154119372</v>
      </c>
      <c r="AH211" s="72">
        <f t="shared" ref="AH211:AH239" si="307">AJ$54/30</f>
        <v>0</v>
      </c>
      <c r="AI211" s="91">
        <f t="shared" si="276"/>
        <v>-26.981346580327692</v>
      </c>
      <c r="AJ211" s="91">
        <f t="shared" si="277"/>
        <v>0</v>
      </c>
      <c r="AT211" s="93">
        <v>35613</v>
      </c>
      <c r="AU211" s="90">
        <v>1.4617</v>
      </c>
      <c r="AV211" s="72">
        <f t="shared" ref="AV211:AV239" si="308">AY$53/30</f>
        <v>0</v>
      </c>
      <c r="AW211" s="72">
        <f t="shared" ref="AW211:AW239" si="309">AY$54/30</f>
        <v>38.101366269786134</v>
      </c>
      <c r="AX211" s="91">
        <f t="shared" si="278"/>
        <v>0</v>
      </c>
      <c r="AY211" s="91">
        <f t="shared" si="279"/>
        <v>22.22452694516625</v>
      </c>
      <c r="BI211" s="93">
        <v>35247</v>
      </c>
      <c r="BJ211" s="90">
        <v>1.1017999999999999</v>
      </c>
      <c r="BK211" s="72">
        <f>BN$53/30</f>
        <v>24.382037328391622</v>
      </c>
      <c r="BL211" s="72">
        <f>BN$54/30</f>
        <v>0</v>
      </c>
      <c r="BM211" s="91">
        <f t="shared" si="280"/>
        <v>-21.899945928361358</v>
      </c>
      <c r="BN211" s="91">
        <f t="shared" si="281"/>
        <v>0</v>
      </c>
      <c r="BV211" s="82"/>
      <c r="BW211"/>
      <c r="BX211" s="93">
        <v>36708</v>
      </c>
      <c r="BY211" s="90">
        <v>4.9946000000000002</v>
      </c>
      <c r="BZ211" s="72">
        <f>CC$53/30</f>
        <v>0</v>
      </c>
      <c r="CA211" s="72">
        <f>CC$54/30</f>
        <v>4.7994008925951981</v>
      </c>
      <c r="CB211" s="91">
        <f t="shared" si="282"/>
        <v>0</v>
      </c>
      <c r="CC211" s="91">
        <f t="shared" si="283"/>
        <v>-6.9572115339060003</v>
      </c>
      <c r="CD211"/>
      <c r="CE211"/>
      <c r="CF211"/>
      <c r="CG211"/>
      <c r="CH211"/>
      <c r="CI211"/>
      <c r="CJ211" s="82"/>
      <c r="CK211"/>
      <c r="CL211" s="93">
        <v>36708</v>
      </c>
      <c r="CM211" s="90">
        <v>4.9946000000000002</v>
      </c>
      <c r="CN211" s="72">
        <f>CQ$53/30</f>
        <v>2.3608594116284318</v>
      </c>
      <c r="CO211" s="72">
        <f>CQ$54/30</f>
        <v>0</v>
      </c>
      <c r="CP211" s="91">
        <f t="shared" si="284"/>
        <v>3.5285404766198547</v>
      </c>
      <c r="CQ211" s="91">
        <f t="shared" si="285"/>
        <v>0</v>
      </c>
      <c r="CR211"/>
      <c r="CS211"/>
      <c r="CT211"/>
      <c r="CU211"/>
      <c r="CV211"/>
      <c r="CW211"/>
      <c r="CX211" s="82"/>
      <c r="CY211"/>
      <c r="CZ211" s="93">
        <v>36708</v>
      </c>
      <c r="DA211" s="90">
        <v>4.9946000000000002</v>
      </c>
      <c r="DB211" s="72">
        <f>DE$53/30</f>
        <v>0</v>
      </c>
      <c r="DC211" s="72">
        <f>DE$54/30</f>
        <v>30.468258586981754</v>
      </c>
      <c r="DD211" s="91">
        <f t="shared" si="286"/>
        <v>0</v>
      </c>
      <c r="DE211" s="91">
        <f t="shared" si="287"/>
        <v>-44.166787647688757</v>
      </c>
      <c r="DF211"/>
      <c r="DG211"/>
      <c r="DH211"/>
      <c r="DI211"/>
      <c r="DJ211"/>
      <c r="DK211"/>
      <c r="DL211" s="82"/>
      <c r="DM211"/>
      <c r="DN211" s="93">
        <v>36708</v>
      </c>
      <c r="DO211" s="90">
        <v>4.9946000000000002</v>
      </c>
      <c r="DP211" s="72">
        <f>DS$53/30</f>
        <v>32.217793887730657</v>
      </c>
      <c r="DQ211" s="72">
        <f>DS$54/30</f>
        <v>0</v>
      </c>
      <c r="DR211" s="91">
        <f t="shared" si="288"/>
        <v>48.152714744602243</v>
      </c>
      <c r="DS211" s="91">
        <f t="shared" si="289"/>
        <v>0</v>
      </c>
      <c r="DT211"/>
      <c r="DU211"/>
      <c r="DV211"/>
      <c r="DW211"/>
      <c r="DX211"/>
      <c r="DY211"/>
      <c r="DZ211" s="82"/>
      <c r="EA211"/>
      <c r="EB211" s="93">
        <v>36708</v>
      </c>
      <c r="EC211" s="90">
        <v>4.9946000000000002</v>
      </c>
      <c r="ED211" s="72">
        <f>EG$53/30</f>
        <v>11.277409979152193</v>
      </c>
      <c r="EE211" s="72">
        <f>EG$54/30</f>
        <v>0</v>
      </c>
      <c r="EF211" s="91">
        <f t="shared" si="290"/>
        <v>16.85521695484087</v>
      </c>
      <c r="EG211" s="91">
        <f t="shared" si="291"/>
        <v>0</v>
      </c>
      <c r="EH211"/>
      <c r="EI211"/>
      <c r="EJ211"/>
      <c r="EK211"/>
      <c r="EL211"/>
      <c r="EM211"/>
      <c r="EN211" s="82"/>
      <c r="EO211"/>
      <c r="EP211" s="93">
        <v>36708</v>
      </c>
      <c r="EQ211" s="90">
        <v>4.9946000000000002</v>
      </c>
      <c r="ER211" s="72">
        <f>EU$53/30</f>
        <v>0</v>
      </c>
      <c r="ES211" s="72">
        <f>EU$54/30</f>
        <v>36.07487750443979</v>
      </c>
      <c r="ET211" s="91">
        <f t="shared" si="292"/>
        <v>0</v>
      </c>
      <c r="EU211" s="91">
        <f t="shared" si="293"/>
        <v>-52.294142430435926</v>
      </c>
      <c r="EV211"/>
      <c r="EW211"/>
      <c r="EX211"/>
      <c r="EY211"/>
      <c r="EZ211"/>
      <c r="FA211"/>
      <c r="FB211" s="82"/>
      <c r="FC211"/>
      <c r="FD211" s="93">
        <v>36708</v>
      </c>
      <c r="FE211" s="90">
        <v>4.9946000000000002</v>
      </c>
      <c r="FF211" s="72">
        <f>FI$53/30</f>
        <v>24.382037328391622</v>
      </c>
      <c r="FG211" s="72">
        <f>FI$54/30</f>
        <v>0</v>
      </c>
      <c r="FH211" s="91">
        <f t="shared" si="294"/>
        <v>36.441392991014119</v>
      </c>
      <c r="FI211" s="91">
        <f t="shared" si="295"/>
        <v>0</v>
      </c>
      <c r="FJ211"/>
      <c r="FK211"/>
      <c r="FL211"/>
      <c r="FM211"/>
      <c r="FN211"/>
      <c r="FO211"/>
      <c r="FP211" s="82"/>
      <c r="FQ211"/>
      <c r="FR211" s="93">
        <v>36708</v>
      </c>
      <c r="FS211" s="90">
        <v>4.9946000000000002</v>
      </c>
      <c r="FT211" s="72">
        <f>FW$53/30</f>
        <v>0</v>
      </c>
      <c r="FU211" s="72">
        <f>FW$54/30</f>
        <v>38.101366269786134</v>
      </c>
      <c r="FV211" s="91">
        <f t="shared" si="296"/>
        <v>0</v>
      </c>
      <c r="FW211" s="91">
        <f t="shared" si="297"/>
        <v>-55.23174054468199</v>
      </c>
      <c r="FX211"/>
      <c r="FY211"/>
      <c r="FZ211"/>
      <c r="GA211"/>
      <c r="GB211"/>
      <c r="GC211"/>
      <c r="GD211" s="82"/>
      <c r="GE211"/>
      <c r="GF211" s="93">
        <v>36708</v>
      </c>
      <c r="GG211" s="90">
        <v>4.9946000000000002</v>
      </c>
      <c r="GH211" s="72">
        <f>GK$53/30</f>
        <v>52.48268154119372</v>
      </c>
      <c r="GI211" s="72">
        <f>GK$54/30</f>
        <v>0</v>
      </c>
      <c r="GJ211" s="91">
        <f t="shared" si="298"/>
        <v>78.440615831468136</v>
      </c>
      <c r="GK211" s="91">
        <f t="shared" si="299"/>
        <v>0</v>
      </c>
      <c r="GL211"/>
      <c r="GM211"/>
      <c r="GN211"/>
      <c r="GO211"/>
      <c r="GP211"/>
      <c r="GQ211"/>
      <c r="GS211"/>
      <c r="GT211" s="93">
        <v>36708</v>
      </c>
      <c r="GU211" s="90">
        <v>4.9946000000000002</v>
      </c>
      <c r="GV211" s="72">
        <f>GY$53/30</f>
        <v>84.231005531619175</v>
      </c>
      <c r="GW211" s="72">
        <f>GY$54/30</f>
        <v>0</v>
      </c>
      <c r="GX211" s="91">
        <f t="shared" si="300"/>
        <v>125.89166086755803</v>
      </c>
      <c r="GY211" s="91">
        <f t="shared" si="301"/>
        <v>0</v>
      </c>
      <c r="GZ211"/>
      <c r="HA211"/>
      <c r="HB211"/>
      <c r="HC211"/>
      <c r="HD211"/>
      <c r="HE211"/>
      <c r="HG211"/>
      <c r="HH211" s="93">
        <v>36708</v>
      </c>
      <c r="HI211" s="90">
        <v>4.9946000000000002</v>
      </c>
      <c r="HJ211" s="72">
        <f>HM$53/30</f>
        <v>68.086645034360245</v>
      </c>
      <c r="HK211" s="72">
        <f>HM$54/30</f>
        <v>0</v>
      </c>
      <c r="HL211" s="91">
        <f t="shared" si="302"/>
        <v>101.76229966835483</v>
      </c>
      <c r="HM211" s="91">
        <f t="shared" si="303"/>
        <v>0</v>
      </c>
      <c r="HN211"/>
      <c r="HO211"/>
      <c r="HP211"/>
      <c r="HQ211"/>
      <c r="HR211"/>
      <c r="HS211"/>
    </row>
    <row r="212" spans="2:227" x14ac:dyDescent="0.2">
      <c r="B212" s="93">
        <v>36709</v>
      </c>
      <c r="C212" s="90">
        <v>5.0472000000000001</v>
      </c>
      <c r="D212" s="72">
        <f t="shared" ref="D212:D240" si="310">$G$53/30</f>
        <v>68.086645034360245</v>
      </c>
      <c r="E212" s="72">
        <f t="shared" ref="E212:E240" si="311">$G$54/30</f>
        <v>0</v>
      </c>
      <c r="F212" s="91">
        <f t="shared" si="272"/>
        <v>105.34365719716217</v>
      </c>
      <c r="G212" s="91">
        <f t="shared" si="273"/>
        <v>0</v>
      </c>
      <c r="P212" s="93">
        <v>36344</v>
      </c>
      <c r="Q212" s="90">
        <v>2.7345999999999999</v>
      </c>
      <c r="R212" s="72">
        <f t="shared" si="304"/>
        <v>84.231005531619175</v>
      </c>
      <c r="S212" s="72">
        <f t="shared" si="305"/>
        <v>0</v>
      </c>
      <c r="T212" s="91">
        <f t="shared" si="274"/>
        <v>-22.354908868091737</v>
      </c>
      <c r="U212" s="91">
        <f t="shared" si="275"/>
        <v>0</v>
      </c>
      <c r="AE212" s="93">
        <v>35979</v>
      </c>
      <c r="AF212" s="90">
        <v>1.9569000000000001</v>
      </c>
      <c r="AG212" s="72">
        <f t="shared" si="306"/>
        <v>52.48268154119372</v>
      </c>
      <c r="AH212" s="72">
        <f t="shared" si="307"/>
        <v>0</v>
      </c>
      <c r="AI212" s="91">
        <f t="shared" si="276"/>
        <v>-28.503344345022306</v>
      </c>
      <c r="AJ212" s="91">
        <f t="shared" si="277"/>
        <v>0</v>
      </c>
      <c r="AT212" s="93">
        <v>35614</v>
      </c>
      <c r="AU212" s="90">
        <v>1.4897</v>
      </c>
      <c r="AV212" s="72">
        <f t="shared" si="308"/>
        <v>0</v>
      </c>
      <c r="AW212" s="72">
        <f t="shared" si="309"/>
        <v>38.101366269786134</v>
      </c>
      <c r="AX212" s="91">
        <f t="shared" si="278"/>
        <v>0</v>
      </c>
      <c r="AY212" s="91">
        <f t="shared" si="279"/>
        <v>21.157688689612236</v>
      </c>
      <c r="BI212" s="93">
        <v>35248</v>
      </c>
      <c r="BJ212" s="90">
        <v>1.1146</v>
      </c>
      <c r="BK212" s="72">
        <f t="shared" ref="BK212:BK240" si="312">BN$53/30</f>
        <v>24.382037328391622</v>
      </c>
      <c r="BL212" s="72">
        <f t="shared" ref="BL212:BL240" si="313">BN$54/30</f>
        <v>0</v>
      </c>
      <c r="BM212" s="91">
        <f t="shared" si="280"/>
        <v>-21.58785585055794</v>
      </c>
      <c r="BN212" s="91">
        <f t="shared" si="281"/>
        <v>0</v>
      </c>
      <c r="BV212" s="82"/>
      <c r="BW212"/>
      <c r="BX212" s="93">
        <v>36709</v>
      </c>
      <c r="BY212" s="90">
        <v>5.0472000000000001</v>
      </c>
      <c r="BZ212" s="72">
        <f t="shared" ref="BZ212:BZ240" si="314">CC$53/30</f>
        <v>0</v>
      </c>
      <c r="CA212" s="72">
        <f t="shared" ref="CA212:CA240" si="315">CC$54/30</f>
        <v>4.7994008925951981</v>
      </c>
      <c r="CB212" s="91">
        <f t="shared" si="282"/>
        <v>0</v>
      </c>
      <c r="CC212" s="91">
        <f t="shared" si="283"/>
        <v>-7.2096600208565071</v>
      </c>
      <c r="CD212"/>
      <c r="CE212"/>
      <c r="CF212"/>
      <c r="CG212"/>
      <c r="CH212"/>
      <c r="CI212"/>
      <c r="CJ212" s="82"/>
      <c r="CK212"/>
      <c r="CL212" s="93">
        <v>36709</v>
      </c>
      <c r="CM212" s="90">
        <v>5.0472000000000001</v>
      </c>
      <c r="CN212" s="72">
        <f t="shared" ref="CN212:CN240" si="316">CQ$53/30</f>
        <v>2.3608594116284318</v>
      </c>
      <c r="CO212" s="72">
        <f t="shared" ref="CO212:CO240" si="317">CQ$54/30</f>
        <v>0</v>
      </c>
      <c r="CP212" s="91">
        <f t="shared" si="284"/>
        <v>3.65272168167151</v>
      </c>
      <c r="CQ212" s="91">
        <f t="shared" si="285"/>
        <v>0</v>
      </c>
      <c r="CR212"/>
      <c r="CS212"/>
      <c r="CT212"/>
      <c r="CU212"/>
      <c r="CV212"/>
      <c r="CW212"/>
      <c r="CX212" s="82"/>
      <c r="CY212"/>
      <c r="CZ212" s="93">
        <v>36709</v>
      </c>
      <c r="DA212" s="90">
        <v>5.0472000000000001</v>
      </c>
      <c r="DB212" s="72">
        <f t="shared" ref="DB212:DB240" si="318">DE$53/30</f>
        <v>0</v>
      </c>
      <c r="DC212" s="72">
        <f t="shared" ref="DC212:DC240" si="319">DE$54/30</f>
        <v>30.468258586981754</v>
      </c>
      <c r="DD212" s="91">
        <f t="shared" si="286"/>
        <v>0</v>
      </c>
      <c r="DE212" s="91">
        <f t="shared" si="287"/>
        <v>-45.769418049363999</v>
      </c>
      <c r="DF212"/>
      <c r="DG212"/>
      <c r="DH212"/>
      <c r="DI212"/>
      <c r="DJ212"/>
      <c r="DK212"/>
      <c r="DL212" s="82"/>
      <c r="DM212"/>
      <c r="DN212" s="93">
        <v>36709</v>
      </c>
      <c r="DO212" s="90">
        <v>5.0472000000000001</v>
      </c>
      <c r="DP212" s="72">
        <f t="shared" ref="DP212:DP240" si="320">DS$53/30</f>
        <v>32.217793887730657</v>
      </c>
      <c r="DQ212" s="72">
        <f t="shared" ref="DQ212:DQ240" si="321">DS$54/30</f>
        <v>0</v>
      </c>
      <c r="DR212" s="91">
        <f t="shared" si="288"/>
        <v>49.847370703096878</v>
      </c>
      <c r="DS212" s="91">
        <f t="shared" si="289"/>
        <v>0</v>
      </c>
      <c r="DT212"/>
      <c r="DU212"/>
      <c r="DV212"/>
      <c r="DW212"/>
      <c r="DX212"/>
      <c r="DY212"/>
      <c r="DZ212" s="82"/>
      <c r="EA212"/>
      <c r="EB212" s="93">
        <v>36709</v>
      </c>
      <c r="EC212" s="90">
        <v>5.0472000000000001</v>
      </c>
      <c r="ED212" s="72">
        <f t="shared" ref="ED212:ED240" si="322">EG$53/30</f>
        <v>11.277409979152193</v>
      </c>
      <c r="EE212" s="72">
        <f t="shared" ref="EE212:EE240" si="323">EG$54/30</f>
        <v>0</v>
      </c>
      <c r="EF212" s="91">
        <f t="shared" si="290"/>
        <v>17.448408719744275</v>
      </c>
      <c r="EG212" s="91">
        <f t="shared" si="291"/>
        <v>0</v>
      </c>
      <c r="EH212"/>
      <c r="EI212"/>
      <c r="EJ212"/>
      <c r="EK212"/>
      <c r="EL212"/>
      <c r="EM212"/>
      <c r="EN212" s="82"/>
      <c r="EO212"/>
      <c r="EP212" s="93">
        <v>36709</v>
      </c>
      <c r="EQ212" s="90">
        <v>5.0472000000000001</v>
      </c>
      <c r="ER212" s="72">
        <f t="shared" ref="ER212:ER240" si="324">EU$53/30</f>
        <v>0</v>
      </c>
      <c r="ES212" s="72">
        <f t="shared" ref="ES212:ES240" si="325">EU$54/30</f>
        <v>36.07487750443979</v>
      </c>
      <c r="ET212" s="91">
        <f t="shared" si="292"/>
        <v>0</v>
      </c>
      <c r="EU212" s="91">
        <f t="shared" si="293"/>
        <v>-54.191680987169462</v>
      </c>
      <c r="EV212"/>
      <c r="EW212"/>
      <c r="EX212"/>
      <c r="EY212"/>
      <c r="EZ212"/>
      <c r="FA212"/>
      <c r="FB212" s="82"/>
      <c r="FC212"/>
      <c r="FD212" s="93">
        <v>36709</v>
      </c>
      <c r="FE212" s="90">
        <v>5.0472000000000001</v>
      </c>
      <c r="FF212" s="72">
        <f t="shared" ref="FF212:FF240" si="326">FI$53/30</f>
        <v>24.382037328391622</v>
      </c>
      <c r="FG212" s="72">
        <f t="shared" ref="FG212:FG240" si="327">FI$54/30</f>
        <v>0</v>
      </c>
      <c r="FH212" s="91">
        <f t="shared" si="294"/>
        <v>37.723888154487518</v>
      </c>
      <c r="FI212" s="91">
        <f t="shared" si="295"/>
        <v>0</v>
      </c>
      <c r="FJ212"/>
      <c r="FK212"/>
      <c r="FL212"/>
      <c r="FM212"/>
      <c r="FN212"/>
      <c r="FO212"/>
      <c r="FP212" s="82"/>
      <c r="FQ212"/>
      <c r="FR212" s="93">
        <v>36709</v>
      </c>
      <c r="FS212" s="90">
        <v>5.0472000000000001</v>
      </c>
      <c r="FT212" s="72">
        <f t="shared" ref="FT212:FT240" si="328">FW$53/30</f>
        <v>0</v>
      </c>
      <c r="FU212" s="72">
        <f t="shared" ref="FU212:FU240" si="329">FW$54/30</f>
        <v>38.101366269786134</v>
      </c>
      <c r="FV212" s="91">
        <f t="shared" si="296"/>
        <v>0</v>
      </c>
      <c r="FW212" s="91">
        <f t="shared" si="297"/>
        <v>-57.235872410472737</v>
      </c>
      <c r="FX212"/>
      <c r="FY212"/>
      <c r="FZ212"/>
      <c r="GA212"/>
      <c r="GB212"/>
      <c r="GC212"/>
      <c r="GD212" s="82"/>
      <c r="GE212"/>
      <c r="GF212" s="93">
        <v>36709</v>
      </c>
      <c r="GG212" s="90">
        <v>5.0472000000000001</v>
      </c>
      <c r="GH212" s="72">
        <f t="shared" ref="GH212:GH240" si="330">GK$53/30</f>
        <v>52.48268154119372</v>
      </c>
      <c r="GI212" s="72">
        <f t="shared" ref="GI212:GI240" si="331">GK$54/30</f>
        <v>0</v>
      </c>
      <c r="GJ212" s="91">
        <f t="shared" si="298"/>
        <v>81.201204880534931</v>
      </c>
      <c r="GK212" s="91">
        <f t="shared" si="299"/>
        <v>0</v>
      </c>
      <c r="GL212"/>
      <c r="GM212"/>
      <c r="GN212"/>
      <c r="GO212"/>
      <c r="GP212"/>
      <c r="GQ212"/>
      <c r="GS212"/>
      <c r="GT212" s="93">
        <v>36709</v>
      </c>
      <c r="GU212" s="90">
        <v>5.0472000000000001</v>
      </c>
      <c r="GV212" s="72">
        <f t="shared" ref="GV212:GV240" si="332">GY$53/30</f>
        <v>84.231005531619175</v>
      </c>
      <c r="GW212" s="72">
        <f t="shared" ref="GW212:GW240" si="333">GY$54/30</f>
        <v>0</v>
      </c>
      <c r="GX212" s="91">
        <f t="shared" si="300"/>
        <v>130.32221175852121</v>
      </c>
      <c r="GY212" s="91">
        <f t="shared" si="301"/>
        <v>0</v>
      </c>
      <c r="GZ212"/>
      <c r="HA212"/>
      <c r="HB212"/>
      <c r="HC212"/>
      <c r="HD212"/>
      <c r="HE212"/>
      <c r="HG212"/>
      <c r="HH212" s="93">
        <v>36709</v>
      </c>
      <c r="HI212" s="90">
        <v>5.0472000000000001</v>
      </c>
      <c r="HJ212" s="72">
        <f t="shared" ref="HJ212:HJ240" si="334">HM$53/30</f>
        <v>68.086645034360245</v>
      </c>
      <c r="HK212" s="72">
        <f t="shared" ref="HK212:HK240" si="335">HM$54/30</f>
        <v>0</v>
      </c>
      <c r="HL212" s="91">
        <f t="shared" si="302"/>
        <v>105.34365719716217</v>
      </c>
      <c r="HM212" s="91">
        <f t="shared" si="303"/>
        <v>0</v>
      </c>
      <c r="HN212"/>
      <c r="HO212"/>
      <c r="HP212"/>
      <c r="HQ212"/>
      <c r="HR212"/>
      <c r="HS212"/>
    </row>
    <row r="213" spans="2:227" x14ac:dyDescent="0.2">
      <c r="B213" s="93">
        <v>36710</v>
      </c>
      <c r="C213" s="90">
        <v>4.9932999999999996</v>
      </c>
      <c r="D213" s="72">
        <f t="shared" si="310"/>
        <v>68.086645034360245</v>
      </c>
      <c r="E213" s="72">
        <f t="shared" si="311"/>
        <v>0</v>
      </c>
      <c r="F213" s="91">
        <f t="shared" si="272"/>
        <v>101.67378702981013</v>
      </c>
      <c r="G213" s="91">
        <f t="shared" si="273"/>
        <v>0</v>
      </c>
      <c r="P213" s="93">
        <v>36345</v>
      </c>
      <c r="Q213" s="90">
        <v>2.7406999999999999</v>
      </c>
      <c r="R213" s="72">
        <f t="shared" si="304"/>
        <v>84.231005531619175</v>
      </c>
      <c r="S213" s="72">
        <f t="shared" si="305"/>
        <v>0</v>
      </c>
      <c r="T213" s="91">
        <f t="shared" si="274"/>
        <v>-21.841099734348859</v>
      </c>
      <c r="U213" s="91">
        <f t="shared" si="275"/>
        <v>0</v>
      </c>
      <c r="AE213" s="93">
        <v>35980</v>
      </c>
      <c r="AF213" s="90">
        <v>1.9398</v>
      </c>
      <c r="AG213" s="72">
        <f t="shared" si="306"/>
        <v>52.48268154119372</v>
      </c>
      <c r="AH213" s="72">
        <f t="shared" si="307"/>
        <v>0</v>
      </c>
      <c r="AI213" s="91">
        <f t="shared" si="276"/>
        <v>-29.400798199376723</v>
      </c>
      <c r="AJ213" s="91">
        <f t="shared" si="277"/>
        <v>0</v>
      </c>
      <c r="AT213" s="93">
        <v>35615</v>
      </c>
      <c r="AU213" s="90">
        <v>1.4864999999999999</v>
      </c>
      <c r="AV213" s="72">
        <f t="shared" si="308"/>
        <v>0</v>
      </c>
      <c r="AW213" s="72">
        <f t="shared" si="309"/>
        <v>38.101366269786134</v>
      </c>
      <c r="AX213" s="91">
        <f t="shared" si="278"/>
        <v>0</v>
      </c>
      <c r="AY213" s="91">
        <f t="shared" si="279"/>
        <v>21.279613061675555</v>
      </c>
      <c r="BI213" s="93">
        <v>35249</v>
      </c>
      <c r="BJ213" s="90">
        <v>1.1352</v>
      </c>
      <c r="BK213" s="72">
        <f t="shared" si="312"/>
        <v>24.382037328391622</v>
      </c>
      <c r="BL213" s="72">
        <f t="shared" si="313"/>
        <v>0</v>
      </c>
      <c r="BM213" s="91">
        <f t="shared" si="280"/>
        <v>-21.085585881593076</v>
      </c>
      <c r="BN213" s="91">
        <f t="shared" si="281"/>
        <v>0</v>
      </c>
      <c r="BV213" s="82"/>
      <c r="BW213"/>
      <c r="BX213" s="93">
        <v>36710</v>
      </c>
      <c r="BY213" s="90">
        <v>4.9932999999999996</v>
      </c>
      <c r="BZ213" s="72">
        <f t="shared" si="314"/>
        <v>0</v>
      </c>
      <c r="CA213" s="72">
        <f t="shared" si="315"/>
        <v>4.7994008925951981</v>
      </c>
      <c r="CB213" s="91">
        <f t="shared" si="282"/>
        <v>0</v>
      </c>
      <c r="CC213" s="91">
        <f t="shared" si="283"/>
        <v>-6.9509723127456242</v>
      </c>
      <c r="CD213"/>
      <c r="CE213"/>
      <c r="CF213"/>
      <c r="CG213"/>
      <c r="CH213"/>
      <c r="CI213"/>
      <c r="CJ213" s="82"/>
      <c r="CK213"/>
      <c r="CL213" s="93">
        <v>36710</v>
      </c>
      <c r="CM213" s="90">
        <v>4.9932999999999996</v>
      </c>
      <c r="CN213" s="72">
        <f t="shared" si="316"/>
        <v>2.3608594116284318</v>
      </c>
      <c r="CO213" s="72">
        <f t="shared" si="317"/>
        <v>0</v>
      </c>
      <c r="CP213" s="91">
        <f t="shared" si="284"/>
        <v>3.5254713593847362</v>
      </c>
      <c r="CQ213" s="91">
        <f t="shared" si="285"/>
        <v>0</v>
      </c>
      <c r="CR213"/>
      <c r="CS213"/>
      <c r="CT213"/>
      <c r="CU213"/>
      <c r="CV213"/>
      <c r="CW213"/>
      <c r="CX213" s="82"/>
      <c r="CY213"/>
      <c r="CZ213" s="93">
        <v>36710</v>
      </c>
      <c r="DA213" s="90">
        <v>4.9932999999999996</v>
      </c>
      <c r="DB213" s="72">
        <f t="shared" si="318"/>
        <v>0</v>
      </c>
      <c r="DC213" s="72">
        <f t="shared" si="319"/>
        <v>30.468258586981754</v>
      </c>
      <c r="DD213" s="91">
        <f t="shared" si="286"/>
        <v>0</v>
      </c>
      <c r="DE213" s="91">
        <f t="shared" si="287"/>
        <v>-44.127178911525668</v>
      </c>
      <c r="DF213"/>
      <c r="DG213"/>
      <c r="DH213"/>
      <c r="DI213"/>
      <c r="DJ213"/>
      <c r="DK213"/>
      <c r="DL213" s="82"/>
      <c r="DM213"/>
      <c r="DN213" s="93">
        <v>36710</v>
      </c>
      <c r="DO213" s="90">
        <v>4.9932999999999996</v>
      </c>
      <c r="DP213" s="72">
        <f t="shared" si="320"/>
        <v>32.217793887730657</v>
      </c>
      <c r="DQ213" s="72">
        <f t="shared" si="321"/>
        <v>0</v>
      </c>
      <c r="DR213" s="91">
        <f t="shared" si="288"/>
        <v>48.110831612548182</v>
      </c>
      <c r="DS213" s="91">
        <f t="shared" si="289"/>
        <v>0</v>
      </c>
      <c r="DT213"/>
      <c r="DU213"/>
      <c r="DV213"/>
      <c r="DW213"/>
      <c r="DX213"/>
      <c r="DY213"/>
      <c r="DZ213" s="82"/>
      <c r="EA213"/>
      <c r="EB213" s="93">
        <v>36710</v>
      </c>
      <c r="EC213" s="90">
        <v>4.9932999999999996</v>
      </c>
      <c r="ED213" s="72">
        <f t="shared" si="322"/>
        <v>11.277409979152193</v>
      </c>
      <c r="EE213" s="72">
        <f t="shared" si="323"/>
        <v>0</v>
      </c>
      <c r="EF213" s="91">
        <f t="shared" si="290"/>
        <v>16.840556321867965</v>
      </c>
      <c r="EG213" s="91">
        <f t="shared" si="291"/>
        <v>0</v>
      </c>
      <c r="EH213"/>
      <c r="EI213"/>
      <c r="EJ213"/>
      <c r="EK213"/>
      <c r="EL213"/>
      <c r="EM213"/>
      <c r="EN213" s="82"/>
      <c r="EO213"/>
      <c r="EP213" s="93">
        <v>36710</v>
      </c>
      <c r="EQ213" s="90">
        <v>4.9932999999999996</v>
      </c>
      <c r="ER213" s="72">
        <f t="shared" si="324"/>
        <v>0</v>
      </c>
      <c r="ES213" s="72">
        <f t="shared" si="325"/>
        <v>36.07487750443979</v>
      </c>
      <c r="ET213" s="91">
        <f t="shared" si="292"/>
        <v>0</v>
      </c>
      <c r="EU213" s="91">
        <f t="shared" si="293"/>
        <v>-52.247245089680135</v>
      </c>
      <c r="EV213"/>
      <c r="EW213"/>
      <c r="EX213"/>
      <c r="EY213"/>
      <c r="EZ213"/>
      <c r="FA213"/>
      <c r="FB213" s="82"/>
      <c r="FC213"/>
      <c r="FD213" s="93">
        <v>36710</v>
      </c>
      <c r="FE213" s="90">
        <v>4.9932999999999996</v>
      </c>
      <c r="FF213" s="72">
        <f t="shared" si="326"/>
        <v>24.382037328391622</v>
      </c>
      <c r="FG213" s="72">
        <f t="shared" si="327"/>
        <v>0</v>
      </c>
      <c r="FH213" s="91">
        <f t="shared" si="294"/>
        <v>36.409696342487202</v>
      </c>
      <c r="FI213" s="91">
        <f t="shared" si="295"/>
        <v>0</v>
      </c>
      <c r="FJ213"/>
      <c r="FK213"/>
      <c r="FL213"/>
      <c r="FM213"/>
      <c r="FN213"/>
      <c r="FO213"/>
      <c r="FP213" s="82"/>
      <c r="FQ213"/>
      <c r="FR213" s="93">
        <v>36710</v>
      </c>
      <c r="FS213" s="90">
        <v>4.9932999999999996</v>
      </c>
      <c r="FT213" s="72">
        <f t="shared" si="328"/>
        <v>0</v>
      </c>
      <c r="FU213" s="72">
        <f t="shared" si="329"/>
        <v>38.101366269786134</v>
      </c>
      <c r="FV213" s="91">
        <f t="shared" si="296"/>
        <v>0</v>
      </c>
      <c r="FW213" s="91">
        <f t="shared" si="297"/>
        <v>-55.182208768531247</v>
      </c>
      <c r="FX213"/>
      <c r="FY213"/>
      <c r="FZ213"/>
      <c r="GA213"/>
      <c r="GB213"/>
      <c r="GC213"/>
      <c r="GD213" s="82"/>
      <c r="GE213"/>
      <c r="GF213" s="93">
        <v>36710</v>
      </c>
      <c r="GG213" s="90">
        <v>4.9932999999999996</v>
      </c>
      <c r="GH213" s="72">
        <f t="shared" si="330"/>
        <v>52.48268154119372</v>
      </c>
      <c r="GI213" s="72">
        <f t="shared" si="331"/>
        <v>0</v>
      </c>
      <c r="GJ213" s="91">
        <f t="shared" si="298"/>
        <v>78.372388345464557</v>
      </c>
      <c r="GK213" s="91">
        <f t="shared" si="299"/>
        <v>0</v>
      </c>
      <c r="GL213"/>
      <c r="GM213"/>
      <c r="GN213"/>
      <c r="GO213"/>
      <c r="GP213"/>
      <c r="GQ213"/>
      <c r="GS213"/>
      <c r="GT213" s="93">
        <v>36710</v>
      </c>
      <c r="GU213" s="90">
        <v>4.9932999999999996</v>
      </c>
      <c r="GV213" s="72">
        <f t="shared" si="332"/>
        <v>84.231005531619175</v>
      </c>
      <c r="GW213" s="72">
        <f t="shared" si="333"/>
        <v>0</v>
      </c>
      <c r="GX213" s="91">
        <f t="shared" si="300"/>
        <v>125.78216056036688</v>
      </c>
      <c r="GY213" s="91">
        <f t="shared" si="301"/>
        <v>0</v>
      </c>
      <c r="GZ213"/>
      <c r="HA213"/>
      <c r="HB213"/>
      <c r="HC213"/>
      <c r="HD213"/>
      <c r="HE213"/>
      <c r="HG213"/>
      <c r="HH213" s="93">
        <v>36710</v>
      </c>
      <c r="HI213" s="90">
        <v>4.9932999999999996</v>
      </c>
      <c r="HJ213" s="72">
        <f t="shared" si="334"/>
        <v>68.086645034360245</v>
      </c>
      <c r="HK213" s="72">
        <f t="shared" si="335"/>
        <v>0</v>
      </c>
      <c r="HL213" s="91">
        <f t="shared" si="302"/>
        <v>101.67378702981013</v>
      </c>
      <c r="HM213" s="91">
        <f t="shared" si="303"/>
        <v>0</v>
      </c>
      <c r="HN213"/>
      <c r="HO213"/>
      <c r="HP213"/>
      <c r="HQ213"/>
      <c r="HR213"/>
      <c r="HS213"/>
    </row>
    <row r="214" spans="2:227" x14ac:dyDescent="0.2">
      <c r="B214" s="93">
        <v>36711</v>
      </c>
      <c r="C214" s="90">
        <v>4.9724000000000004</v>
      </c>
      <c r="D214" s="72">
        <f t="shared" si="310"/>
        <v>68.086645034360245</v>
      </c>
      <c r="E214" s="72">
        <f t="shared" si="311"/>
        <v>0</v>
      </c>
      <c r="F214" s="91">
        <f t="shared" si="272"/>
        <v>100.25077614859205</v>
      </c>
      <c r="G214" s="91">
        <f t="shared" si="273"/>
        <v>0</v>
      </c>
      <c r="P214" s="93">
        <v>36346</v>
      </c>
      <c r="Q214" s="90">
        <v>2.7296999999999998</v>
      </c>
      <c r="R214" s="72">
        <f t="shared" si="304"/>
        <v>84.231005531619175</v>
      </c>
      <c r="S214" s="72">
        <f t="shared" si="305"/>
        <v>0</v>
      </c>
      <c r="T214" s="91">
        <f t="shared" si="274"/>
        <v>-22.76764079519668</v>
      </c>
      <c r="U214" s="91">
        <f t="shared" si="275"/>
        <v>0</v>
      </c>
      <c r="AE214" s="93">
        <v>35981</v>
      </c>
      <c r="AF214" s="90">
        <v>1.9327000000000001</v>
      </c>
      <c r="AG214" s="72">
        <f t="shared" si="306"/>
        <v>52.48268154119372</v>
      </c>
      <c r="AH214" s="72">
        <f t="shared" si="307"/>
        <v>0</v>
      </c>
      <c r="AI214" s="91">
        <f t="shared" si="276"/>
        <v>-29.773425238319192</v>
      </c>
      <c r="AJ214" s="91">
        <f t="shared" si="277"/>
        <v>0</v>
      </c>
      <c r="AT214" s="93">
        <v>35616</v>
      </c>
      <c r="AU214" s="90">
        <v>1.4715</v>
      </c>
      <c r="AV214" s="72">
        <f t="shared" si="308"/>
        <v>0</v>
      </c>
      <c r="AW214" s="72">
        <f t="shared" si="309"/>
        <v>38.101366269786134</v>
      </c>
      <c r="AX214" s="91">
        <f t="shared" si="278"/>
        <v>0</v>
      </c>
      <c r="AY214" s="91">
        <f t="shared" si="279"/>
        <v>21.851133555722345</v>
      </c>
      <c r="BI214" s="93">
        <v>35250</v>
      </c>
      <c r="BJ214" s="90">
        <v>1.1291</v>
      </c>
      <c r="BK214" s="72">
        <f t="shared" si="312"/>
        <v>24.382037328391622</v>
      </c>
      <c r="BL214" s="72">
        <f t="shared" si="313"/>
        <v>0</v>
      </c>
      <c r="BM214" s="91">
        <f t="shared" si="280"/>
        <v>-21.234316309296265</v>
      </c>
      <c r="BN214" s="91">
        <f t="shared" si="281"/>
        <v>0</v>
      </c>
      <c r="BV214" s="82"/>
      <c r="BW214"/>
      <c r="BX214" s="93">
        <v>36711</v>
      </c>
      <c r="BY214" s="90">
        <v>4.9724000000000004</v>
      </c>
      <c r="BZ214" s="72">
        <f t="shared" si="314"/>
        <v>0</v>
      </c>
      <c r="CA214" s="72">
        <f t="shared" si="315"/>
        <v>4.7994008925951981</v>
      </c>
      <c r="CB214" s="91">
        <f t="shared" si="282"/>
        <v>0</v>
      </c>
      <c r="CC214" s="91">
        <f t="shared" si="283"/>
        <v>-6.850664834090388</v>
      </c>
      <c r="CD214"/>
      <c r="CE214"/>
      <c r="CF214"/>
      <c r="CG214"/>
      <c r="CH214"/>
      <c r="CI214"/>
      <c r="CJ214" s="82"/>
      <c r="CK214"/>
      <c r="CL214" s="93">
        <v>36711</v>
      </c>
      <c r="CM214" s="90">
        <v>4.9724000000000004</v>
      </c>
      <c r="CN214" s="72">
        <f t="shared" si="316"/>
        <v>2.3608594116284318</v>
      </c>
      <c r="CO214" s="72">
        <f t="shared" si="317"/>
        <v>0</v>
      </c>
      <c r="CP214" s="91">
        <f t="shared" si="284"/>
        <v>3.4761293976817038</v>
      </c>
      <c r="CQ214" s="91">
        <f t="shared" si="285"/>
        <v>0</v>
      </c>
      <c r="CR214"/>
      <c r="CS214"/>
      <c r="CT214"/>
      <c r="CU214"/>
      <c r="CV214"/>
      <c r="CW214"/>
      <c r="CX214" s="82"/>
      <c r="CY214"/>
      <c r="CZ214" s="93">
        <v>36711</v>
      </c>
      <c r="DA214" s="90">
        <v>4.9724000000000004</v>
      </c>
      <c r="DB214" s="72">
        <f t="shared" si="318"/>
        <v>0</v>
      </c>
      <c r="DC214" s="72">
        <f t="shared" si="319"/>
        <v>30.468258586981754</v>
      </c>
      <c r="DD214" s="91">
        <f t="shared" si="286"/>
        <v>0</v>
      </c>
      <c r="DE214" s="91">
        <f t="shared" si="287"/>
        <v>-43.490392307057768</v>
      </c>
      <c r="DF214"/>
      <c r="DG214"/>
      <c r="DH214"/>
      <c r="DI214"/>
      <c r="DJ214"/>
      <c r="DK214"/>
      <c r="DL214" s="82"/>
      <c r="DM214"/>
      <c r="DN214" s="93">
        <v>36711</v>
      </c>
      <c r="DO214" s="90">
        <v>4.9724000000000004</v>
      </c>
      <c r="DP214" s="72">
        <f t="shared" si="320"/>
        <v>32.217793887730657</v>
      </c>
      <c r="DQ214" s="72">
        <f t="shared" si="321"/>
        <v>0</v>
      </c>
      <c r="DR214" s="91">
        <f t="shared" si="288"/>
        <v>47.437479720294633</v>
      </c>
      <c r="DS214" s="91">
        <f t="shared" si="289"/>
        <v>0</v>
      </c>
      <c r="DT214"/>
      <c r="DU214"/>
      <c r="DV214"/>
      <c r="DW214"/>
      <c r="DX214"/>
      <c r="DY214"/>
      <c r="DZ214" s="82"/>
      <c r="EA214"/>
      <c r="EB214" s="93">
        <v>36711</v>
      </c>
      <c r="EC214" s="90">
        <v>4.9724000000000004</v>
      </c>
      <c r="ED214" s="72">
        <f t="shared" si="322"/>
        <v>11.277409979152193</v>
      </c>
      <c r="EE214" s="72">
        <f t="shared" si="323"/>
        <v>0</v>
      </c>
      <c r="EF214" s="91">
        <f t="shared" si="290"/>
        <v>16.604858453303692</v>
      </c>
      <c r="EG214" s="91">
        <f t="shared" si="291"/>
        <v>0</v>
      </c>
      <c r="EH214"/>
      <c r="EI214"/>
      <c r="EJ214"/>
      <c r="EK214"/>
      <c r="EL214"/>
      <c r="EM214"/>
      <c r="EN214" s="82"/>
      <c r="EO214"/>
      <c r="EP214" s="93">
        <v>36711</v>
      </c>
      <c r="EQ214" s="90">
        <v>4.9724000000000004</v>
      </c>
      <c r="ER214" s="72">
        <f t="shared" si="324"/>
        <v>0</v>
      </c>
      <c r="ES214" s="72">
        <f t="shared" si="325"/>
        <v>36.07487750443979</v>
      </c>
      <c r="ET214" s="91">
        <f t="shared" si="292"/>
        <v>0</v>
      </c>
      <c r="EU214" s="91">
        <f t="shared" si="293"/>
        <v>-51.493280149837375</v>
      </c>
      <c r="EV214"/>
      <c r="EW214"/>
      <c r="EX214"/>
      <c r="EY214"/>
      <c r="EZ214"/>
      <c r="FA214"/>
      <c r="FB214" s="82"/>
      <c r="FC214"/>
      <c r="FD214" s="93">
        <v>36711</v>
      </c>
      <c r="FE214" s="90">
        <v>4.9724000000000004</v>
      </c>
      <c r="FF214" s="72">
        <f t="shared" si="326"/>
        <v>24.382037328391622</v>
      </c>
      <c r="FG214" s="72">
        <f t="shared" si="327"/>
        <v>0</v>
      </c>
      <c r="FH214" s="91">
        <f t="shared" si="294"/>
        <v>35.900111762323831</v>
      </c>
      <c r="FI214" s="91">
        <f t="shared" si="295"/>
        <v>0</v>
      </c>
      <c r="FJ214"/>
      <c r="FK214"/>
      <c r="FL214"/>
      <c r="FM214"/>
      <c r="FN214"/>
      <c r="FO214"/>
      <c r="FP214" s="82"/>
      <c r="FQ214"/>
      <c r="FR214" s="93">
        <v>36711</v>
      </c>
      <c r="FS214" s="90">
        <v>4.9724000000000004</v>
      </c>
      <c r="FT214" s="72">
        <f t="shared" si="328"/>
        <v>0</v>
      </c>
      <c r="FU214" s="72">
        <f t="shared" si="329"/>
        <v>38.101366269786134</v>
      </c>
      <c r="FV214" s="91">
        <f t="shared" si="296"/>
        <v>0</v>
      </c>
      <c r="FW214" s="91">
        <f t="shared" si="297"/>
        <v>-54.385890213492743</v>
      </c>
      <c r="FX214"/>
      <c r="FY214"/>
      <c r="FZ214"/>
      <c r="GA214"/>
      <c r="GB214"/>
      <c r="GC214"/>
      <c r="GD214" s="82"/>
      <c r="GE214"/>
      <c r="GF214" s="93">
        <v>36711</v>
      </c>
      <c r="GG214" s="90">
        <v>4.9724000000000004</v>
      </c>
      <c r="GH214" s="72">
        <f t="shared" si="330"/>
        <v>52.48268154119372</v>
      </c>
      <c r="GI214" s="72">
        <f t="shared" si="331"/>
        <v>0</v>
      </c>
      <c r="GJ214" s="91">
        <f t="shared" si="298"/>
        <v>77.275500301253658</v>
      </c>
      <c r="GK214" s="91">
        <f t="shared" si="299"/>
        <v>0</v>
      </c>
      <c r="GL214"/>
      <c r="GM214"/>
      <c r="GN214"/>
      <c r="GO214"/>
      <c r="GP214"/>
      <c r="GQ214"/>
      <c r="GS214"/>
      <c r="GT214" s="93">
        <v>36711</v>
      </c>
      <c r="GU214" s="90">
        <v>4.9724000000000004</v>
      </c>
      <c r="GV214" s="72">
        <f t="shared" si="332"/>
        <v>84.231005531619175</v>
      </c>
      <c r="GW214" s="72">
        <f t="shared" si="333"/>
        <v>0</v>
      </c>
      <c r="GX214" s="91">
        <f t="shared" si="300"/>
        <v>124.02173254475611</v>
      </c>
      <c r="GY214" s="91">
        <f t="shared" si="301"/>
        <v>0</v>
      </c>
      <c r="GZ214"/>
      <c r="HA214"/>
      <c r="HB214"/>
      <c r="HC214"/>
      <c r="HD214"/>
      <c r="HE214"/>
      <c r="HG214"/>
      <c r="HH214" s="93">
        <v>36711</v>
      </c>
      <c r="HI214" s="90">
        <v>4.9724000000000004</v>
      </c>
      <c r="HJ214" s="72">
        <f t="shared" si="334"/>
        <v>68.086645034360245</v>
      </c>
      <c r="HK214" s="72">
        <f t="shared" si="335"/>
        <v>0</v>
      </c>
      <c r="HL214" s="91">
        <f t="shared" si="302"/>
        <v>100.25077614859205</v>
      </c>
      <c r="HM214" s="91">
        <f t="shared" si="303"/>
        <v>0</v>
      </c>
      <c r="HN214"/>
      <c r="HO214"/>
      <c r="HP214"/>
      <c r="HQ214"/>
      <c r="HR214"/>
      <c r="HS214"/>
    </row>
    <row r="215" spans="2:227" x14ac:dyDescent="0.2">
      <c r="B215" s="93">
        <v>36712</v>
      </c>
      <c r="C215" s="90">
        <v>4.7275999999999998</v>
      </c>
      <c r="D215" s="72">
        <f t="shared" si="310"/>
        <v>68.086645034360245</v>
      </c>
      <c r="E215" s="72">
        <f t="shared" si="311"/>
        <v>0</v>
      </c>
      <c r="F215" s="91">
        <f t="shared" si="272"/>
        <v>83.583165444180622</v>
      </c>
      <c r="G215" s="91">
        <f t="shared" si="273"/>
        <v>0</v>
      </c>
      <c r="P215" s="93">
        <v>36347</v>
      </c>
      <c r="Q215" s="90">
        <v>2.7170999999999998</v>
      </c>
      <c r="R215" s="72">
        <f t="shared" si="304"/>
        <v>84.231005531619175</v>
      </c>
      <c r="S215" s="72">
        <f t="shared" si="305"/>
        <v>0</v>
      </c>
      <c r="T215" s="91">
        <f t="shared" si="274"/>
        <v>-23.828951464895077</v>
      </c>
      <c r="U215" s="91">
        <f t="shared" si="275"/>
        <v>0</v>
      </c>
      <c r="AE215" s="93">
        <v>35982</v>
      </c>
      <c r="AF215" s="90">
        <v>1.9408000000000001</v>
      </c>
      <c r="AG215" s="72">
        <f t="shared" si="306"/>
        <v>52.48268154119372</v>
      </c>
      <c r="AH215" s="72">
        <f t="shared" si="307"/>
        <v>0</v>
      </c>
      <c r="AI215" s="91">
        <f t="shared" si="276"/>
        <v>-29.348315517835523</v>
      </c>
      <c r="AJ215" s="91">
        <f t="shared" si="277"/>
        <v>0</v>
      </c>
      <c r="AT215" s="93">
        <v>35617</v>
      </c>
      <c r="AU215" s="90">
        <v>1.4685999999999999</v>
      </c>
      <c r="AV215" s="72">
        <f t="shared" si="308"/>
        <v>0</v>
      </c>
      <c r="AW215" s="72">
        <f t="shared" si="309"/>
        <v>38.101366269786134</v>
      </c>
      <c r="AX215" s="91">
        <f t="shared" si="278"/>
        <v>0</v>
      </c>
      <c r="AY215" s="91">
        <f t="shared" si="279"/>
        <v>21.961627517904727</v>
      </c>
      <c r="BI215" s="93">
        <v>35251</v>
      </c>
      <c r="BJ215" s="90">
        <v>1.1342000000000001</v>
      </c>
      <c r="BK215" s="72">
        <f t="shared" si="312"/>
        <v>24.382037328391622</v>
      </c>
      <c r="BL215" s="72">
        <f t="shared" si="313"/>
        <v>0</v>
      </c>
      <c r="BM215" s="91">
        <f t="shared" si="280"/>
        <v>-21.109967918921463</v>
      </c>
      <c r="BN215" s="91">
        <f t="shared" si="281"/>
        <v>0</v>
      </c>
      <c r="BV215" s="82"/>
      <c r="BW215"/>
      <c r="BX215" s="93">
        <v>36712</v>
      </c>
      <c r="BY215" s="90">
        <v>4.7275999999999998</v>
      </c>
      <c r="BZ215" s="72">
        <f t="shared" si="314"/>
        <v>0</v>
      </c>
      <c r="CA215" s="72">
        <f t="shared" si="315"/>
        <v>4.7994008925951981</v>
      </c>
      <c r="CB215" s="91">
        <f t="shared" si="282"/>
        <v>0</v>
      </c>
      <c r="CC215" s="91">
        <f t="shared" si="283"/>
        <v>-5.6757714955830805</v>
      </c>
      <c r="CD215"/>
      <c r="CE215"/>
      <c r="CF215"/>
      <c r="CG215"/>
      <c r="CH215"/>
      <c r="CI215"/>
      <c r="CJ215" s="82"/>
      <c r="CK215"/>
      <c r="CL215" s="93">
        <v>36712</v>
      </c>
      <c r="CM215" s="90">
        <v>4.7275999999999998</v>
      </c>
      <c r="CN215" s="72">
        <f t="shared" si="316"/>
        <v>2.3608594116284318</v>
      </c>
      <c r="CO215" s="72">
        <f t="shared" si="317"/>
        <v>0</v>
      </c>
      <c r="CP215" s="91">
        <f t="shared" si="284"/>
        <v>2.8981910137150626</v>
      </c>
      <c r="CQ215" s="91">
        <f t="shared" si="285"/>
        <v>0</v>
      </c>
      <c r="CR215"/>
      <c r="CS215"/>
      <c r="CT215"/>
      <c r="CU215"/>
      <c r="CV215"/>
      <c r="CW215"/>
      <c r="CX215" s="82"/>
      <c r="CY215"/>
      <c r="CZ215" s="93">
        <v>36712</v>
      </c>
      <c r="DA215" s="90">
        <v>4.7275999999999998</v>
      </c>
      <c r="DB215" s="72">
        <f t="shared" si="318"/>
        <v>0</v>
      </c>
      <c r="DC215" s="72">
        <f t="shared" si="319"/>
        <v>30.468258586981754</v>
      </c>
      <c r="DD215" s="91">
        <f t="shared" si="286"/>
        <v>0</v>
      </c>
      <c r="DE215" s="91">
        <f t="shared" si="287"/>
        <v>-36.031762604964619</v>
      </c>
      <c r="DF215"/>
      <c r="DG215"/>
      <c r="DH215"/>
      <c r="DI215"/>
      <c r="DJ215"/>
      <c r="DK215"/>
      <c r="DL215" s="82"/>
      <c r="DM215"/>
      <c r="DN215" s="93">
        <v>36712</v>
      </c>
      <c r="DO215" s="90">
        <v>4.7275999999999998</v>
      </c>
      <c r="DP215" s="72">
        <f t="shared" si="320"/>
        <v>32.217793887730657</v>
      </c>
      <c r="DQ215" s="72">
        <f t="shared" si="321"/>
        <v>0</v>
      </c>
      <c r="DR215" s="91">
        <f t="shared" si="288"/>
        <v>39.550563776578151</v>
      </c>
      <c r="DS215" s="91">
        <f t="shared" si="289"/>
        <v>0</v>
      </c>
      <c r="DT215"/>
      <c r="DU215"/>
      <c r="DV215"/>
      <c r="DW215"/>
      <c r="DX215"/>
      <c r="DY215"/>
      <c r="DZ215" s="82"/>
      <c r="EA215"/>
      <c r="EB215" s="93">
        <v>36712</v>
      </c>
      <c r="EC215" s="90">
        <v>4.7275999999999998</v>
      </c>
      <c r="ED215" s="72">
        <f t="shared" si="322"/>
        <v>11.277409979152193</v>
      </c>
      <c r="EE215" s="72">
        <f t="shared" si="323"/>
        <v>0</v>
      </c>
      <c r="EF215" s="91">
        <f t="shared" si="290"/>
        <v>13.84414849040723</v>
      </c>
      <c r="EG215" s="91">
        <f t="shared" si="291"/>
        <v>0</v>
      </c>
      <c r="EH215"/>
      <c r="EI215"/>
      <c r="EJ215"/>
      <c r="EK215"/>
      <c r="EL215"/>
      <c r="EM215"/>
      <c r="EN215" s="82"/>
      <c r="EO215"/>
      <c r="EP215" s="93">
        <v>36712</v>
      </c>
      <c r="EQ215" s="90">
        <v>4.7275999999999998</v>
      </c>
      <c r="ER215" s="72">
        <f t="shared" si="324"/>
        <v>0</v>
      </c>
      <c r="ES215" s="72">
        <f t="shared" si="325"/>
        <v>36.07487750443979</v>
      </c>
      <c r="ET215" s="91">
        <f t="shared" si="292"/>
        <v>0</v>
      </c>
      <c r="EU215" s="91">
        <f t="shared" si="293"/>
        <v>-42.662150136750491</v>
      </c>
      <c r="EV215"/>
      <c r="EW215"/>
      <c r="EX215"/>
      <c r="EY215"/>
      <c r="EZ215"/>
      <c r="FA215"/>
      <c r="FB215" s="82"/>
      <c r="FC215"/>
      <c r="FD215" s="93">
        <v>36712</v>
      </c>
      <c r="FE215" s="90">
        <v>4.7275999999999998</v>
      </c>
      <c r="FF215" s="72">
        <f t="shared" si="326"/>
        <v>24.382037328391622</v>
      </c>
      <c r="FG215" s="72">
        <f t="shared" si="327"/>
        <v>0</v>
      </c>
      <c r="FH215" s="91">
        <f t="shared" si="294"/>
        <v>29.931389024333551</v>
      </c>
      <c r="FI215" s="91">
        <f t="shared" si="295"/>
        <v>0</v>
      </c>
      <c r="FJ215"/>
      <c r="FK215"/>
      <c r="FL215"/>
      <c r="FM215"/>
      <c r="FN215"/>
      <c r="FO215"/>
      <c r="FP215" s="82"/>
      <c r="FQ215"/>
      <c r="FR215" s="93">
        <v>36712</v>
      </c>
      <c r="FS215" s="90">
        <v>4.7275999999999998</v>
      </c>
      <c r="FT215" s="72">
        <f t="shared" si="328"/>
        <v>0</v>
      </c>
      <c r="FU215" s="72">
        <f t="shared" si="329"/>
        <v>38.101366269786134</v>
      </c>
      <c r="FV215" s="91">
        <f t="shared" si="296"/>
        <v>0</v>
      </c>
      <c r="FW215" s="91">
        <f t="shared" si="297"/>
        <v>-45.05867575064908</v>
      </c>
      <c r="FX215"/>
      <c r="FY215"/>
      <c r="FZ215"/>
      <c r="GA215"/>
      <c r="GB215"/>
      <c r="GC215"/>
      <c r="GD215" s="82"/>
      <c r="GE215"/>
      <c r="GF215" s="93">
        <v>36712</v>
      </c>
      <c r="GG215" s="90">
        <v>4.7275999999999998</v>
      </c>
      <c r="GH215" s="72">
        <f t="shared" si="330"/>
        <v>52.48268154119372</v>
      </c>
      <c r="GI215" s="72">
        <f t="shared" si="331"/>
        <v>0</v>
      </c>
      <c r="GJ215" s="91">
        <f t="shared" si="298"/>
        <v>64.427739859969407</v>
      </c>
      <c r="GK215" s="91">
        <f t="shared" si="299"/>
        <v>0</v>
      </c>
      <c r="GL215"/>
      <c r="GM215"/>
      <c r="GN215"/>
      <c r="GO215"/>
      <c r="GP215"/>
      <c r="GQ215"/>
      <c r="GS215"/>
      <c r="GT215" s="93">
        <v>36712</v>
      </c>
      <c r="GU215" s="90">
        <v>4.7275999999999998</v>
      </c>
      <c r="GV215" s="72">
        <f t="shared" si="332"/>
        <v>84.231005531619175</v>
      </c>
      <c r="GW215" s="72">
        <f t="shared" si="333"/>
        <v>0</v>
      </c>
      <c r="GX215" s="91">
        <f t="shared" si="300"/>
        <v>103.40198239061569</v>
      </c>
      <c r="GY215" s="91">
        <f t="shared" si="301"/>
        <v>0</v>
      </c>
      <c r="GZ215"/>
      <c r="HA215"/>
      <c r="HB215"/>
      <c r="HC215"/>
      <c r="HD215"/>
      <c r="HE215"/>
      <c r="HG215"/>
      <c r="HH215" s="93">
        <v>36712</v>
      </c>
      <c r="HI215" s="90">
        <v>4.7275999999999998</v>
      </c>
      <c r="HJ215" s="72">
        <f t="shared" si="334"/>
        <v>68.086645034360245</v>
      </c>
      <c r="HK215" s="72">
        <f t="shared" si="335"/>
        <v>0</v>
      </c>
      <c r="HL215" s="91">
        <f t="shared" si="302"/>
        <v>83.583165444180622</v>
      </c>
      <c r="HM215" s="91">
        <f t="shared" si="303"/>
        <v>0</v>
      </c>
      <c r="HN215"/>
      <c r="HO215"/>
      <c r="HP215"/>
      <c r="HQ215"/>
      <c r="HR215"/>
      <c r="HS215"/>
    </row>
    <row r="216" spans="2:227" x14ac:dyDescent="0.2">
      <c r="B216" s="93">
        <v>36713</v>
      </c>
      <c r="C216" s="90">
        <v>4.6475</v>
      </c>
      <c r="D216" s="72">
        <f t="shared" si="310"/>
        <v>68.086645034360245</v>
      </c>
      <c r="E216" s="72">
        <f t="shared" si="311"/>
        <v>0</v>
      </c>
      <c r="F216" s="91">
        <f t="shared" si="272"/>
        <v>78.129425176928379</v>
      </c>
      <c r="G216" s="91">
        <f t="shared" si="273"/>
        <v>0</v>
      </c>
      <c r="P216" s="93">
        <v>36348</v>
      </c>
      <c r="Q216" s="90">
        <v>2.7122000000000002</v>
      </c>
      <c r="R216" s="72">
        <f t="shared" si="304"/>
        <v>84.231005531619175</v>
      </c>
      <c r="S216" s="72">
        <f t="shared" si="305"/>
        <v>0</v>
      </c>
      <c r="T216" s="91">
        <f t="shared" si="274"/>
        <v>-24.241683391999985</v>
      </c>
      <c r="U216" s="91">
        <f t="shared" si="275"/>
        <v>0</v>
      </c>
      <c r="AE216" s="93">
        <v>35983</v>
      </c>
      <c r="AF216" s="90">
        <v>2.032</v>
      </c>
      <c r="AG216" s="72">
        <f t="shared" si="306"/>
        <v>52.48268154119372</v>
      </c>
      <c r="AH216" s="72">
        <f t="shared" si="307"/>
        <v>0</v>
      </c>
      <c r="AI216" s="91">
        <f t="shared" si="276"/>
        <v>-24.561894961278661</v>
      </c>
      <c r="AJ216" s="91">
        <f t="shared" si="277"/>
        <v>0</v>
      </c>
      <c r="AT216" s="93">
        <v>35618</v>
      </c>
      <c r="AU216" s="90">
        <v>1.5087999999999999</v>
      </c>
      <c r="AV216" s="72">
        <f t="shared" si="308"/>
        <v>0</v>
      </c>
      <c r="AW216" s="72">
        <f t="shared" si="309"/>
        <v>38.101366269786134</v>
      </c>
      <c r="AX216" s="91">
        <f t="shared" si="278"/>
        <v>0</v>
      </c>
      <c r="AY216" s="91">
        <f t="shared" si="279"/>
        <v>20.429952593859326</v>
      </c>
      <c r="BI216" s="93">
        <v>35252</v>
      </c>
      <c r="BJ216" s="90">
        <v>1.1237999999999999</v>
      </c>
      <c r="BK216" s="72">
        <f t="shared" si="312"/>
        <v>24.382037328391622</v>
      </c>
      <c r="BL216" s="72">
        <f t="shared" si="313"/>
        <v>0</v>
      </c>
      <c r="BM216" s="91">
        <f t="shared" si="280"/>
        <v>-21.36354110713674</v>
      </c>
      <c r="BN216" s="91">
        <f t="shared" si="281"/>
        <v>0</v>
      </c>
      <c r="BV216" s="82"/>
      <c r="BW216"/>
      <c r="BX216" s="93">
        <v>36713</v>
      </c>
      <c r="BY216" s="90">
        <v>4.6475</v>
      </c>
      <c r="BZ216" s="72">
        <f t="shared" si="314"/>
        <v>0</v>
      </c>
      <c r="CA216" s="72">
        <f t="shared" si="315"/>
        <v>4.7994008925951981</v>
      </c>
      <c r="CB216" s="91">
        <f t="shared" si="282"/>
        <v>0</v>
      </c>
      <c r="CC216" s="91">
        <f t="shared" si="283"/>
        <v>-5.2913394840862065</v>
      </c>
      <c r="CD216"/>
      <c r="CE216"/>
      <c r="CF216"/>
      <c r="CG216"/>
      <c r="CH216"/>
      <c r="CI216"/>
      <c r="CJ216" s="82"/>
      <c r="CK216"/>
      <c r="CL216" s="93">
        <v>36713</v>
      </c>
      <c r="CM216" s="90">
        <v>4.6475</v>
      </c>
      <c r="CN216" s="72">
        <f t="shared" si="316"/>
        <v>2.3608594116284318</v>
      </c>
      <c r="CO216" s="72">
        <f t="shared" si="317"/>
        <v>0</v>
      </c>
      <c r="CP216" s="91">
        <f t="shared" si="284"/>
        <v>2.7090861748436255</v>
      </c>
      <c r="CQ216" s="91">
        <f t="shared" si="285"/>
        <v>0</v>
      </c>
      <c r="CR216"/>
      <c r="CS216"/>
      <c r="CT216"/>
      <c r="CU216"/>
      <c r="CV216"/>
      <c r="CW216"/>
      <c r="CX216" s="82"/>
      <c r="CY216"/>
      <c r="CZ216" s="93">
        <v>36713</v>
      </c>
      <c r="DA216" s="90">
        <v>4.6475</v>
      </c>
      <c r="DB216" s="72">
        <f t="shared" si="318"/>
        <v>0</v>
      </c>
      <c r="DC216" s="72">
        <f t="shared" si="319"/>
        <v>30.468258586981754</v>
      </c>
      <c r="DD216" s="91">
        <f t="shared" si="286"/>
        <v>0</v>
      </c>
      <c r="DE216" s="91">
        <f t="shared" si="287"/>
        <v>-33.591255092147385</v>
      </c>
      <c r="DF216"/>
      <c r="DG216"/>
      <c r="DH216"/>
      <c r="DI216"/>
      <c r="DJ216"/>
      <c r="DK216"/>
      <c r="DL216" s="82"/>
      <c r="DM216"/>
      <c r="DN216" s="93">
        <v>36713</v>
      </c>
      <c r="DO216" s="90">
        <v>4.6475</v>
      </c>
      <c r="DP216" s="72">
        <f t="shared" si="320"/>
        <v>32.217793887730657</v>
      </c>
      <c r="DQ216" s="72">
        <f t="shared" si="321"/>
        <v>0</v>
      </c>
      <c r="DR216" s="91">
        <f t="shared" si="288"/>
        <v>36.969918486170926</v>
      </c>
      <c r="DS216" s="91">
        <f t="shared" si="289"/>
        <v>0</v>
      </c>
      <c r="DT216"/>
      <c r="DU216"/>
      <c r="DV216"/>
      <c r="DW216"/>
      <c r="DX216"/>
      <c r="DY216"/>
      <c r="DZ216" s="82"/>
      <c r="EA216"/>
      <c r="EB216" s="93">
        <v>36713</v>
      </c>
      <c r="EC216" s="90">
        <v>4.6475</v>
      </c>
      <c r="ED216" s="72">
        <f t="shared" si="322"/>
        <v>11.277409979152193</v>
      </c>
      <c r="EE216" s="72">
        <f t="shared" si="323"/>
        <v>0</v>
      </c>
      <c r="EF216" s="91">
        <f t="shared" si="290"/>
        <v>12.940827951077141</v>
      </c>
      <c r="EG216" s="91">
        <f t="shared" si="291"/>
        <v>0</v>
      </c>
      <c r="EH216"/>
      <c r="EI216"/>
      <c r="EJ216"/>
      <c r="EK216"/>
      <c r="EL216"/>
      <c r="EM216"/>
      <c r="EN216" s="82"/>
      <c r="EO216"/>
      <c r="EP216" s="93">
        <v>36713</v>
      </c>
      <c r="EQ216" s="90">
        <v>4.6475</v>
      </c>
      <c r="ER216" s="72">
        <f t="shared" si="324"/>
        <v>0</v>
      </c>
      <c r="ES216" s="72">
        <f t="shared" si="325"/>
        <v>36.07487750443979</v>
      </c>
      <c r="ET216" s="91">
        <f t="shared" si="292"/>
        <v>0</v>
      </c>
      <c r="EU216" s="91">
        <f t="shared" si="293"/>
        <v>-39.772552448644873</v>
      </c>
      <c r="EV216"/>
      <c r="EW216"/>
      <c r="EX216"/>
      <c r="EY216"/>
      <c r="EZ216"/>
      <c r="FA216"/>
      <c r="FB216" s="82"/>
      <c r="FC216"/>
      <c r="FD216" s="93">
        <v>36713</v>
      </c>
      <c r="FE216" s="90">
        <v>4.6475</v>
      </c>
      <c r="FF216" s="72">
        <f t="shared" si="326"/>
        <v>24.382037328391622</v>
      </c>
      <c r="FG216" s="72">
        <f t="shared" si="327"/>
        <v>0</v>
      </c>
      <c r="FH216" s="91">
        <f t="shared" si="294"/>
        <v>27.978387834329386</v>
      </c>
      <c r="FI216" s="91">
        <f t="shared" si="295"/>
        <v>0</v>
      </c>
      <c r="FJ216"/>
      <c r="FK216"/>
      <c r="FL216"/>
      <c r="FM216"/>
      <c r="FN216"/>
      <c r="FO216"/>
      <c r="FP216" s="82"/>
      <c r="FQ216"/>
      <c r="FR216" s="93">
        <v>36713</v>
      </c>
      <c r="FS216" s="90">
        <v>4.6475</v>
      </c>
      <c r="FT216" s="72">
        <f t="shared" si="328"/>
        <v>0</v>
      </c>
      <c r="FU216" s="72">
        <f t="shared" si="329"/>
        <v>38.101366269786134</v>
      </c>
      <c r="FV216" s="91">
        <f t="shared" si="296"/>
        <v>0</v>
      </c>
      <c r="FW216" s="91">
        <f t="shared" si="297"/>
        <v>-42.006756312439215</v>
      </c>
      <c r="FX216"/>
      <c r="FY216"/>
      <c r="FZ216"/>
      <c r="GA216"/>
      <c r="GB216"/>
      <c r="GC216"/>
      <c r="GD216" s="82"/>
      <c r="GE216"/>
      <c r="GF216" s="93">
        <v>36713</v>
      </c>
      <c r="GG216" s="90">
        <v>4.6475</v>
      </c>
      <c r="GH216" s="72">
        <f t="shared" si="330"/>
        <v>52.48268154119372</v>
      </c>
      <c r="GI216" s="72">
        <f t="shared" si="331"/>
        <v>0</v>
      </c>
      <c r="GJ216" s="91">
        <f t="shared" si="298"/>
        <v>60.223877068519791</v>
      </c>
      <c r="GK216" s="91">
        <f t="shared" si="299"/>
        <v>0</v>
      </c>
      <c r="GL216"/>
      <c r="GM216"/>
      <c r="GN216"/>
      <c r="GO216"/>
      <c r="GP216"/>
      <c r="GQ216"/>
      <c r="GS216"/>
      <c r="GT216" s="93">
        <v>36713</v>
      </c>
      <c r="GU216" s="90">
        <v>4.6475</v>
      </c>
      <c r="GV216" s="72">
        <f t="shared" si="332"/>
        <v>84.231005531619175</v>
      </c>
      <c r="GW216" s="72">
        <f t="shared" si="333"/>
        <v>0</v>
      </c>
      <c r="GX216" s="91">
        <f t="shared" si="300"/>
        <v>96.655078847533005</v>
      </c>
      <c r="GY216" s="91">
        <f t="shared" si="301"/>
        <v>0</v>
      </c>
      <c r="GZ216"/>
      <c r="HA216"/>
      <c r="HB216"/>
      <c r="HC216"/>
      <c r="HD216"/>
      <c r="HE216"/>
      <c r="HG216"/>
      <c r="HH216" s="93">
        <v>36713</v>
      </c>
      <c r="HI216" s="90">
        <v>4.6475</v>
      </c>
      <c r="HJ216" s="72">
        <f t="shared" si="334"/>
        <v>68.086645034360245</v>
      </c>
      <c r="HK216" s="72">
        <f t="shared" si="335"/>
        <v>0</v>
      </c>
      <c r="HL216" s="91">
        <f t="shared" si="302"/>
        <v>78.129425176928379</v>
      </c>
      <c r="HM216" s="91">
        <f t="shared" si="303"/>
        <v>0</v>
      </c>
      <c r="HN216"/>
      <c r="HO216"/>
      <c r="HP216"/>
      <c r="HQ216"/>
      <c r="HR216"/>
      <c r="HS216"/>
    </row>
    <row r="217" spans="2:227" x14ac:dyDescent="0.2">
      <c r="B217" s="93">
        <v>36714</v>
      </c>
      <c r="C217" s="90">
        <v>4.5072999999999999</v>
      </c>
      <c r="D217" s="72">
        <f t="shared" si="310"/>
        <v>68.086645034360245</v>
      </c>
      <c r="E217" s="72">
        <f t="shared" si="311"/>
        <v>0</v>
      </c>
      <c r="F217" s="91">
        <f t="shared" si="272"/>
        <v>68.583677543111065</v>
      </c>
      <c r="G217" s="91">
        <f t="shared" si="273"/>
        <v>0</v>
      </c>
      <c r="P217" s="93">
        <v>36349</v>
      </c>
      <c r="Q217" s="90">
        <v>2.7212000000000001</v>
      </c>
      <c r="R217" s="72">
        <f t="shared" si="304"/>
        <v>84.231005531619175</v>
      </c>
      <c r="S217" s="72">
        <f t="shared" si="305"/>
        <v>0</v>
      </c>
      <c r="T217" s="91">
        <f t="shared" si="274"/>
        <v>-23.483604342215422</v>
      </c>
      <c r="U217" s="91">
        <f t="shared" si="275"/>
        <v>0</v>
      </c>
      <c r="AE217" s="93">
        <v>35984</v>
      </c>
      <c r="AF217" s="90">
        <v>2.0680999999999998</v>
      </c>
      <c r="AG217" s="72">
        <f t="shared" si="306"/>
        <v>52.48268154119372</v>
      </c>
      <c r="AH217" s="72">
        <f t="shared" si="307"/>
        <v>0</v>
      </c>
      <c r="AI217" s="91">
        <f t="shared" si="276"/>
        <v>-22.667270157641578</v>
      </c>
      <c r="AJ217" s="91">
        <f t="shared" si="277"/>
        <v>0</v>
      </c>
      <c r="AT217" s="93">
        <v>35619</v>
      </c>
      <c r="AU217" s="90">
        <v>1.5485</v>
      </c>
      <c r="AV217" s="72">
        <f t="shared" si="308"/>
        <v>0</v>
      </c>
      <c r="AW217" s="72">
        <f t="shared" si="309"/>
        <v>38.101366269786134</v>
      </c>
      <c r="AX217" s="91">
        <f t="shared" si="278"/>
        <v>0</v>
      </c>
      <c r="AY217" s="91">
        <f t="shared" si="279"/>
        <v>18.917328352948815</v>
      </c>
      <c r="BI217" s="93">
        <v>35253</v>
      </c>
      <c r="BJ217" s="90">
        <v>1.127</v>
      </c>
      <c r="BK217" s="72">
        <f t="shared" si="312"/>
        <v>24.382037328391622</v>
      </c>
      <c r="BL217" s="72">
        <f t="shared" si="313"/>
        <v>0</v>
      </c>
      <c r="BM217" s="91">
        <f t="shared" si="280"/>
        <v>-21.285518587685885</v>
      </c>
      <c r="BN217" s="91">
        <f t="shared" si="281"/>
        <v>0</v>
      </c>
      <c r="BV217" s="82"/>
      <c r="BW217"/>
      <c r="BX217" s="93">
        <v>36714</v>
      </c>
      <c r="BY217" s="90">
        <v>4.5072999999999999</v>
      </c>
      <c r="BZ217" s="72">
        <f t="shared" si="314"/>
        <v>0</v>
      </c>
      <c r="CA217" s="72">
        <f t="shared" si="315"/>
        <v>4.7994008925951981</v>
      </c>
      <c r="CB217" s="91">
        <f t="shared" si="282"/>
        <v>0</v>
      </c>
      <c r="CC217" s="91">
        <f t="shared" si="283"/>
        <v>-4.618463478944359</v>
      </c>
      <c r="CD217"/>
      <c r="CE217"/>
      <c r="CF217"/>
      <c r="CG217"/>
      <c r="CH217"/>
      <c r="CI217"/>
      <c r="CJ217" s="82"/>
      <c r="CK217"/>
      <c r="CL217" s="93">
        <v>36714</v>
      </c>
      <c r="CM217" s="90">
        <v>4.5072999999999999</v>
      </c>
      <c r="CN217" s="72">
        <f t="shared" si="316"/>
        <v>2.3608594116284318</v>
      </c>
      <c r="CO217" s="72">
        <f t="shared" si="317"/>
        <v>0</v>
      </c>
      <c r="CP217" s="91">
        <f t="shared" si="284"/>
        <v>2.3780936853333192</v>
      </c>
      <c r="CQ217" s="91">
        <f t="shared" si="285"/>
        <v>0</v>
      </c>
      <c r="CR217"/>
      <c r="CS217"/>
      <c r="CT217"/>
      <c r="CU217"/>
      <c r="CV217"/>
      <c r="CW217"/>
      <c r="CX217" s="82"/>
      <c r="CY217"/>
      <c r="CZ217" s="93">
        <v>36714</v>
      </c>
      <c r="DA217" s="90">
        <v>4.5072999999999999</v>
      </c>
      <c r="DB217" s="72">
        <f t="shared" si="318"/>
        <v>0</v>
      </c>
      <c r="DC217" s="72">
        <f t="shared" si="319"/>
        <v>30.468258586981754</v>
      </c>
      <c r="DD217" s="91">
        <f t="shared" si="286"/>
        <v>0</v>
      </c>
      <c r="DE217" s="91">
        <f t="shared" si="287"/>
        <v>-29.319605238252539</v>
      </c>
      <c r="DF217"/>
      <c r="DG217"/>
      <c r="DH217"/>
      <c r="DI217"/>
      <c r="DJ217"/>
      <c r="DK217"/>
      <c r="DL217" s="82"/>
      <c r="DM217"/>
      <c r="DN217" s="93">
        <v>36714</v>
      </c>
      <c r="DO217" s="90">
        <v>4.5072999999999999</v>
      </c>
      <c r="DP217" s="72">
        <f t="shared" si="320"/>
        <v>32.217793887730657</v>
      </c>
      <c r="DQ217" s="72">
        <f t="shared" si="321"/>
        <v>0</v>
      </c>
      <c r="DR217" s="91">
        <f t="shared" si="288"/>
        <v>32.452983783111087</v>
      </c>
      <c r="DS217" s="91">
        <f t="shared" si="289"/>
        <v>0</v>
      </c>
      <c r="DT217"/>
      <c r="DU217"/>
      <c r="DV217"/>
      <c r="DW217"/>
      <c r="DX217"/>
      <c r="DY217"/>
      <c r="DZ217" s="82"/>
      <c r="EA217"/>
      <c r="EB217" s="93">
        <v>36714</v>
      </c>
      <c r="EC217" s="90">
        <v>4.5072999999999999</v>
      </c>
      <c r="ED217" s="72">
        <f t="shared" si="322"/>
        <v>11.277409979152193</v>
      </c>
      <c r="EE217" s="72">
        <f t="shared" si="323"/>
        <v>0</v>
      </c>
      <c r="EF217" s="91">
        <f t="shared" si="290"/>
        <v>11.359735072000003</v>
      </c>
      <c r="EG217" s="91">
        <f t="shared" si="291"/>
        <v>0</v>
      </c>
      <c r="EH217"/>
      <c r="EI217"/>
      <c r="EJ217"/>
      <c r="EK217"/>
      <c r="EL217"/>
      <c r="EM217"/>
      <c r="EN217" s="82"/>
      <c r="EO217"/>
      <c r="EP217" s="93">
        <v>36714</v>
      </c>
      <c r="EQ217" s="90">
        <v>4.5072999999999999</v>
      </c>
      <c r="ER217" s="72">
        <f t="shared" si="324"/>
        <v>0</v>
      </c>
      <c r="ES217" s="72">
        <f t="shared" si="325"/>
        <v>36.07487750443979</v>
      </c>
      <c r="ET217" s="91">
        <f t="shared" si="292"/>
        <v>0</v>
      </c>
      <c r="EU217" s="91">
        <f t="shared" si="293"/>
        <v>-34.714854622522409</v>
      </c>
      <c r="EV217"/>
      <c r="EW217"/>
      <c r="EX217"/>
      <c r="EY217"/>
      <c r="EZ217"/>
      <c r="FA217"/>
      <c r="FB217" s="82"/>
      <c r="FC217"/>
      <c r="FD217" s="93">
        <v>36714</v>
      </c>
      <c r="FE217" s="90">
        <v>4.5072999999999999</v>
      </c>
      <c r="FF217" s="72">
        <f t="shared" si="326"/>
        <v>24.382037328391622</v>
      </c>
      <c r="FG217" s="72">
        <f t="shared" si="327"/>
        <v>0</v>
      </c>
      <c r="FH217" s="91">
        <f t="shared" si="294"/>
        <v>24.560026200888878</v>
      </c>
      <c r="FI217" s="91">
        <f t="shared" si="295"/>
        <v>0</v>
      </c>
      <c r="FJ217"/>
      <c r="FK217"/>
      <c r="FL217"/>
      <c r="FM217"/>
      <c r="FN217"/>
      <c r="FO217"/>
      <c r="FP217" s="82"/>
      <c r="FQ217"/>
      <c r="FR217" s="93">
        <v>36714</v>
      </c>
      <c r="FS217" s="90">
        <v>4.5072999999999999</v>
      </c>
      <c r="FT217" s="72">
        <f t="shared" si="328"/>
        <v>0</v>
      </c>
      <c r="FU217" s="72">
        <f t="shared" si="329"/>
        <v>38.101366269786134</v>
      </c>
      <c r="FV217" s="91">
        <f t="shared" si="296"/>
        <v>0</v>
      </c>
      <c r="FW217" s="91">
        <f t="shared" si="297"/>
        <v>-36.664944761415192</v>
      </c>
      <c r="FX217"/>
      <c r="FY217"/>
      <c r="FZ217"/>
      <c r="GA217"/>
      <c r="GB217"/>
      <c r="GC217"/>
      <c r="GD217" s="82"/>
      <c r="GE217"/>
      <c r="GF217" s="93">
        <v>36714</v>
      </c>
      <c r="GG217" s="90">
        <v>4.5072999999999999</v>
      </c>
      <c r="GH217" s="72">
        <f t="shared" si="330"/>
        <v>52.48268154119372</v>
      </c>
      <c r="GI217" s="72">
        <f t="shared" si="331"/>
        <v>0</v>
      </c>
      <c r="GJ217" s="91">
        <f t="shared" si="298"/>
        <v>52.865805116444427</v>
      </c>
      <c r="GK217" s="91">
        <f t="shared" si="299"/>
        <v>0</v>
      </c>
      <c r="GL217"/>
      <c r="GM217"/>
      <c r="GN217"/>
      <c r="GO217"/>
      <c r="GP217"/>
      <c r="GQ217"/>
      <c r="GS217"/>
      <c r="GT217" s="93">
        <v>36714</v>
      </c>
      <c r="GU217" s="90">
        <v>4.5072999999999999</v>
      </c>
      <c r="GV217" s="72">
        <f t="shared" si="332"/>
        <v>84.231005531619175</v>
      </c>
      <c r="GW217" s="72">
        <f t="shared" si="333"/>
        <v>0</v>
      </c>
      <c r="GX217" s="91">
        <f t="shared" si="300"/>
        <v>84.845891871999982</v>
      </c>
      <c r="GY217" s="91">
        <f t="shared" si="301"/>
        <v>0</v>
      </c>
      <c r="GZ217"/>
      <c r="HA217"/>
      <c r="HB217"/>
      <c r="HC217"/>
      <c r="HD217"/>
      <c r="HE217"/>
      <c r="HG217"/>
      <c r="HH217" s="93">
        <v>36714</v>
      </c>
      <c r="HI217" s="90">
        <v>4.5072999999999999</v>
      </c>
      <c r="HJ217" s="72">
        <f t="shared" si="334"/>
        <v>68.086645034360245</v>
      </c>
      <c r="HK217" s="72">
        <f t="shared" si="335"/>
        <v>0</v>
      </c>
      <c r="HL217" s="91">
        <f t="shared" si="302"/>
        <v>68.583677543111065</v>
      </c>
      <c r="HM217" s="91">
        <f t="shared" si="303"/>
        <v>0</v>
      </c>
      <c r="HN217"/>
      <c r="HO217"/>
      <c r="HP217"/>
      <c r="HQ217"/>
      <c r="HR217"/>
      <c r="HS217"/>
    </row>
    <row r="218" spans="2:227" x14ac:dyDescent="0.2">
      <c r="B218" s="93">
        <v>36715</v>
      </c>
      <c r="C218" s="90">
        <v>4.4244000000000003</v>
      </c>
      <c r="D218" s="72">
        <f t="shared" si="310"/>
        <v>68.086645034360245</v>
      </c>
      <c r="E218" s="72">
        <f t="shared" si="311"/>
        <v>0</v>
      </c>
      <c r="F218" s="91">
        <f t="shared" si="272"/>
        <v>62.939294669762631</v>
      </c>
      <c r="G218" s="91">
        <f t="shared" si="273"/>
        <v>0</v>
      </c>
      <c r="P218" s="93">
        <v>36350</v>
      </c>
      <c r="Q218" s="90">
        <v>2.6920000000000002</v>
      </c>
      <c r="R218" s="72">
        <f t="shared" si="304"/>
        <v>84.231005531619175</v>
      </c>
      <c r="S218" s="72">
        <f t="shared" si="305"/>
        <v>0</v>
      </c>
      <c r="T218" s="91">
        <f t="shared" si="274"/>
        <v>-25.94314970373869</v>
      </c>
      <c r="U218" s="91">
        <f t="shared" si="275"/>
        <v>0</v>
      </c>
      <c r="AE218" s="93">
        <v>35985</v>
      </c>
      <c r="AF218" s="90">
        <v>2.1219999999999999</v>
      </c>
      <c r="AG218" s="72">
        <f t="shared" si="306"/>
        <v>52.48268154119372</v>
      </c>
      <c r="AH218" s="72">
        <f t="shared" si="307"/>
        <v>0</v>
      </c>
      <c r="AI218" s="91">
        <f t="shared" si="276"/>
        <v>-19.838453622571233</v>
      </c>
      <c r="AJ218" s="91">
        <f t="shared" si="277"/>
        <v>0</v>
      </c>
      <c r="AT218" s="93">
        <v>35620</v>
      </c>
      <c r="AU218" s="90">
        <v>1.569</v>
      </c>
      <c r="AV218" s="72">
        <f t="shared" si="308"/>
        <v>0</v>
      </c>
      <c r="AW218" s="72">
        <f t="shared" si="309"/>
        <v>38.101366269786134</v>
      </c>
      <c r="AX218" s="91">
        <f t="shared" si="278"/>
        <v>0</v>
      </c>
      <c r="AY218" s="91">
        <f t="shared" si="279"/>
        <v>18.136250344418197</v>
      </c>
      <c r="BI218" s="93">
        <v>35254</v>
      </c>
      <c r="BJ218" s="90">
        <v>1.1345000000000001</v>
      </c>
      <c r="BK218" s="72">
        <f t="shared" si="312"/>
        <v>24.382037328391622</v>
      </c>
      <c r="BL218" s="72">
        <f t="shared" si="313"/>
        <v>0</v>
      </c>
      <c r="BM218" s="91">
        <f t="shared" si="280"/>
        <v>-21.102653307722946</v>
      </c>
      <c r="BN218" s="91">
        <f t="shared" si="281"/>
        <v>0</v>
      </c>
      <c r="BV218" s="82"/>
      <c r="BW218"/>
      <c r="BX218" s="93">
        <v>36715</v>
      </c>
      <c r="BY218" s="90">
        <v>4.4244000000000003</v>
      </c>
      <c r="BZ218" s="72">
        <f t="shared" si="314"/>
        <v>0</v>
      </c>
      <c r="CA218" s="72">
        <f t="shared" si="315"/>
        <v>4.7994008925951981</v>
      </c>
      <c r="CB218" s="91">
        <f t="shared" si="282"/>
        <v>0</v>
      </c>
      <c r="CC218" s="91">
        <f t="shared" si="283"/>
        <v>-4.2205931449482188</v>
      </c>
      <c r="CD218"/>
      <c r="CE218"/>
      <c r="CF218"/>
      <c r="CG218"/>
      <c r="CH218"/>
      <c r="CI218"/>
      <c r="CJ218" s="82"/>
      <c r="CK218"/>
      <c r="CL218" s="93">
        <v>36715</v>
      </c>
      <c r="CM218" s="90">
        <v>4.4244000000000003</v>
      </c>
      <c r="CN218" s="72">
        <f t="shared" si="316"/>
        <v>2.3608594116284318</v>
      </c>
      <c r="CO218" s="72">
        <f t="shared" si="317"/>
        <v>0</v>
      </c>
      <c r="CP218" s="91">
        <f t="shared" si="284"/>
        <v>2.1823784401093231</v>
      </c>
      <c r="CQ218" s="91">
        <f t="shared" si="285"/>
        <v>0</v>
      </c>
      <c r="CR218"/>
      <c r="CS218"/>
      <c r="CT218"/>
      <c r="CU218"/>
      <c r="CV218"/>
      <c r="CW218"/>
      <c r="CX218" s="82"/>
      <c r="CY218"/>
      <c r="CZ218" s="93">
        <v>36715</v>
      </c>
      <c r="DA218" s="90">
        <v>4.4244000000000003</v>
      </c>
      <c r="DB218" s="72">
        <f t="shared" si="318"/>
        <v>0</v>
      </c>
      <c r="DC218" s="72">
        <f t="shared" si="319"/>
        <v>30.468258586981754</v>
      </c>
      <c r="DD218" s="91">
        <f t="shared" si="286"/>
        <v>0</v>
      </c>
      <c r="DE218" s="91">
        <f t="shared" si="287"/>
        <v>-26.793786601391766</v>
      </c>
      <c r="DF218"/>
      <c r="DG218"/>
      <c r="DH218"/>
      <c r="DI218"/>
      <c r="DJ218"/>
      <c r="DK218"/>
      <c r="DL218" s="82"/>
      <c r="DM218"/>
      <c r="DN218" s="93">
        <v>36715</v>
      </c>
      <c r="DO218" s="90">
        <v>4.4244000000000003</v>
      </c>
      <c r="DP218" s="72">
        <f t="shared" si="320"/>
        <v>32.217793887730657</v>
      </c>
      <c r="DQ218" s="72">
        <f t="shared" si="321"/>
        <v>0</v>
      </c>
      <c r="DR218" s="91">
        <f t="shared" si="288"/>
        <v>29.782128669818231</v>
      </c>
      <c r="DS218" s="91">
        <f t="shared" si="289"/>
        <v>0</v>
      </c>
      <c r="DT218"/>
      <c r="DU218"/>
      <c r="DV218"/>
      <c r="DW218"/>
      <c r="DX218"/>
      <c r="DY218"/>
      <c r="DZ218" s="82"/>
      <c r="EA218"/>
      <c r="EB218" s="93">
        <v>36715</v>
      </c>
      <c r="EC218" s="90">
        <v>4.4244000000000003</v>
      </c>
      <c r="ED218" s="72">
        <f t="shared" si="322"/>
        <v>11.277409979152193</v>
      </c>
      <c r="EE218" s="72">
        <f t="shared" si="323"/>
        <v>0</v>
      </c>
      <c r="EF218" s="91">
        <f t="shared" si="290"/>
        <v>10.424837784728291</v>
      </c>
      <c r="EG218" s="91">
        <f t="shared" si="291"/>
        <v>0</v>
      </c>
      <c r="EH218"/>
      <c r="EI218"/>
      <c r="EJ218"/>
      <c r="EK218"/>
      <c r="EL218"/>
      <c r="EM218"/>
      <c r="EN218" s="82"/>
      <c r="EO218"/>
      <c r="EP218" s="93">
        <v>36715</v>
      </c>
      <c r="EQ218" s="90">
        <v>4.4244000000000003</v>
      </c>
      <c r="ER218" s="72">
        <f t="shared" si="324"/>
        <v>0</v>
      </c>
      <c r="ES218" s="72">
        <f t="shared" si="325"/>
        <v>36.07487750443979</v>
      </c>
      <c r="ET218" s="91">
        <f t="shared" si="292"/>
        <v>0</v>
      </c>
      <c r="EU218" s="91">
        <f t="shared" si="293"/>
        <v>-31.724247277404366</v>
      </c>
      <c r="EV218"/>
      <c r="EW218"/>
      <c r="EX218"/>
      <c r="EY218"/>
      <c r="EZ218"/>
      <c r="FA218"/>
      <c r="FB218" s="82"/>
      <c r="FC218"/>
      <c r="FD218" s="93">
        <v>36715</v>
      </c>
      <c r="FE218" s="90">
        <v>4.4244000000000003</v>
      </c>
      <c r="FF218" s="72">
        <f t="shared" si="326"/>
        <v>24.382037328391622</v>
      </c>
      <c r="FG218" s="72">
        <f t="shared" si="327"/>
        <v>0</v>
      </c>
      <c r="FH218" s="91">
        <f t="shared" si="294"/>
        <v>22.538755306365225</v>
      </c>
      <c r="FI218" s="91">
        <f t="shared" si="295"/>
        <v>0</v>
      </c>
      <c r="FJ218"/>
      <c r="FK218"/>
      <c r="FL218"/>
      <c r="FM218"/>
      <c r="FN218"/>
      <c r="FO218"/>
      <c r="FP218" s="82"/>
      <c r="FQ218"/>
      <c r="FR218" s="93">
        <v>36715</v>
      </c>
      <c r="FS218" s="90">
        <v>4.4244000000000003</v>
      </c>
      <c r="FT218" s="72">
        <f t="shared" si="328"/>
        <v>0</v>
      </c>
      <c r="FU218" s="72">
        <f t="shared" si="329"/>
        <v>38.101366269786134</v>
      </c>
      <c r="FV218" s="91">
        <f t="shared" si="296"/>
        <v>0</v>
      </c>
      <c r="FW218" s="91">
        <f t="shared" si="297"/>
        <v>-33.506341497649942</v>
      </c>
      <c r="FX218"/>
      <c r="FY218"/>
      <c r="FZ218"/>
      <c r="GA218"/>
      <c r="GB218"/>
      <c r="GC218"/>
      <c r="GD218" s="82"/>
      <c r="GE218"/>
      <c r="GF218" s="93">
        <v>36715</v>
      </c>
      <c r="GG218" s="90">
        <v>4.4244000000000003</v>
      </c>
      <c r="GH218" s="72">
        <f t="shared" si="330"/>
        <v>52.48268154119372</v>
      </c>
      <c r="GI218" s="72">
        <f t="shared" si="331"/>
        <v>0</v>
      </c>
      <c r="GJ218" s="91">
        <f t="shared" si="298"/>
        <v>48.514990816679493</v>
      </c>
      <c r="GK218" s="91">
        <f t="shared" si="299"/>
        <v>0</v>
      </c>
      <c r="GL218"/>
      <c r="GM218"/>
      <c r="GN218"/>
      <c r="GO218"/>
      <c r="GP218"/>
      <c r="GQ218"/>
      <c r="GS218"/>
      <c r="GT218" s="93">
        <v>36715</v>
      </c>
      <c r="GU218" s="90">
        <v>4.4244000000000003</v>
      </c>
      <c r="GV218" s="72">
        <f t="shared" si="332"/>
        <v>84.231005531619175</v>
      </c>
      <c r="GW218" s="72">
        <f t="shared" si="333"/>
        <v>0</v>
      </c>
      <c r="GX218" s="91">
        <f t="shared" si="300"/>
        <v>77.863141513428786</v>
      </c>
      <c r="GY218" s="91">
        <f t="shared" si="301"/>
        <v>0</v>
      </c>
      <c r="GZ218"/>
      <c r="HA218"/>
      <c r="HB218"/>
      <c r="HC218"/>
      <c r="HD218"/>
      <c r="HE218"/>
      <c r="HG218"/>
      <c r="HH218" s="93">
        <v>36715</v>
      </c>
      <c r="HI218" s="90">
        <v>4.4244000000000003</v>
      </c>
      <c r="HJ218" s="72">
        <f t="shared" si="334"/>
        <v>68.086645034360245</v>
      </c>
      <c r="HK218" s="72">
        <f t="shared" si="335"/>
        <v>0</v>
      </c>
      <c r="HL218" s="91">
        <f t="shared" si="302"/>
        <v>62.939294669762631</v>
      </c>
      <c r="HM218" s="91">
        <f t="shared" si="303"/>
        <v>0</v>
      </c>
      <c r="HN218"/>
      <c r="HO218"/>
      <c r="HP218"/>
      <c r="HQ218"/>
      <c r="HR218"/>
      <c r="HS218"/>
    </row>
    <row r="219" spans="2:227" x14ac:dyDescent="0.2">
      <c r="B219" s="93">
        <v>36716</v>
      </c>
      <c r="C219" s="90">
        <v>4.7351000000000001</v>
      </c>
      <c r="D219" s="72">
        <f t="shared" si="310"/>
        <v>68.086645034360245</v>
      </c>
      <c r="E219" s="72">
        <f t="shared" si="311"/>
        <v>0</v>
      </c>
      <c r="F219" s="91">
        <f t="shared" si="272"/>
        <v>84.093815281938348</v>
      </c>
      <c r="G219" s="91">
        <f t="shared" si="273"/>
        <v>0</v>
      </c>
      <c r="P219" s="93">
        <v>36351</v>
      </c>
      <c r="Q219" s="90">
        <v>2.6903999999999999</v>
      </c>
      <c r="R219" s="72">
        <f t="shared" si="304"/>
        <v>84.231005531619175</v>
      </c>
      <c r="S219" s="72">
        <f t="shared" si="305"/>
        <v>0</v>
      </c>
      <c r="T219" s="91">
        <f t="shared" si="274"/>
        <v>-26.077919312589305</v>
      </c>
      <c r="U219" s="91">
        <f t="shared" si="275"/>
        <v>0</v>
      </c>
      <c r="AE219" s="93">
        <v>35986</v>
      </c>
      <c r="AF219" s="90">
        <v>2.0116000000000001</v>
      </c>
      <c r="AG219" s="72">
        <f t="shared" si="306"/>
        <v>52.48268154119372</v>
      </c>
      <c r="AH219" s="72">
        <f t="shared" si="307"/>
        <v>0</v>
      </c>
      <c r="AI219" s="91">
        <f t="shared" si="276"/>
        <v>-25.63254166471901</v>
      </c>
      <c r="AJ219" s="91">
        <f t="shared" si="277"/>
        <v>0</v>
      </c>
      <c r="AT219" s="93">
        <v>35621</v>
      </c>
      <c r="AU219" s="90">
        <v>1.5775999999999999</v>
      </c>
      <c r="AV219" s="72">
        <f t="shared" si="308"/>
        <v>0</v>
      </c>
      <c r="AW219" s="72">
        <f t="shared" si="309"/>
        <v>38.101366269786134</v>
      </c>
      <c r="AX219" s="91">
        <f t="shared" si="278"/>
        <v>0</v>
      </c>
      <c r="AY219" s="91">
        <f t="shared" si="279"/>
        <v>17.808578594498041</v>
      </c>
      <c r="BI219" s="93">
        <v>35255</v>
      </c>
      <c r="BJ219" s="90">
        <v>1.1624000000000001</v>
      </c>
      <c r="BK219" s="72">
        <f t="shared" si="312"/>
        <v>24.382037328391622</v>
      </c>
      <c r="BL219" s="72">
        <f t="shared" si="313"/>
        <v>0</v>
      </c>
      <c r="BM219" s="91">
        <f t="shared" si="280"/>
        <v>-20.422394466260819</v>
      </c>
      <c r="BN219" s="91">
        <f t="shared" si="281"/>
        <v>0</v>
      </c>
      <c r="BV219" s="82"/>
      <c r="BW219"/>
      <c r="BX219" s="93">
        <v>36716</v>
      </c>
      <c r="BY219" s="90">
        <v>4.7351000000000001</v>
      </c>
      <c r="BZ219" s="72">
        <f t="shared" si="314"/>
        <v>0</v>
      </c>
      <c r="CA219" s="72">
        <f t="shared" si="315"/>
        <v>4.7994008925951981</v>
      </c>
      <c r="CB219" s="91">
        <f t="shared" si="282"/>
        <v>0</v>
      </c>
      <c r="CC219" s="91">
        <f t="shared" si="283"/>
        <v>-5.7117670022775462</v>
      </c>
      <c r="CD219"/>
      <c r="CE219"/>
      <c r="CF219"/>
      <c r="CG219"/>
      <c r="CH219"/>
      <c r="CI219"/>
      <c r="CJ219" s="82"/>
      <c r="CK219"/>
      <c r="CL219" s="93">
        <v>36716</v>
      </c>
      <c r="CM219" s="90">
        <v>4.7351000000000001</v>
      </c>
      <c r="CN219" s="72">
        <f t="shared" si="316"/>
        <v>2.3608594116284318</v>
      </c>
      <c r="CO219" s="72">
        <f t="shared" si="317"/>
        <v>0</v>
      </c>
      <c r="CP219" s="91">
        <f t="shared" si="284"/>
        <v>2.9158974593022764</v>
      </c>
      <c r="CQ219" s="91">
        <f t="shared" si="285"/>
        <v>0</v>
      </c>
      <c r="CR219"/>
      <c r="CS219"/>
      <c r="CT219"/>
      <c r="CU219"/>
      <c r="CV219"/>
      <c r="CW219"/>
      <c r="CX219" s="82"/>
      <c r="CY219"/>
      <c r="CZ219" s="93">
        <v>36716</v>
      </c>
      <c r="DA219" s="90">
        <v>4.7351000000000001</v>
      </c>
      <c r="DB219" s="72">
        <f t="shared" si="318"/>
        <v>0</v>
      </c>
      <c r="DC219" s="72">
        <f t="shared" si="319"/>
        <v>30.468258586981754</v>
      </c>
      <c r="DD219" s="91">
        <f t="shared" si="286"/>
        <v>0</v>
      </c>
      <c r="DE219" s="91">
        <f t="shared" si="287"/>
        <v>-36.260274544366993</v>
      </c>
      <c r="DF219"/>
      <c r="DG219"/>
      <c r="DH219"/>
      <c r="DI219"/>
      <c r="DJ219"/>
      <c r="DK219"/>
      <c r="DL219" s="82"/>
      <c r="DM219"/>
      <c r="DN219" s="93">
        <v>36716</v>
      </c>
      <c r="DO219" s="90">
        <v>4.7351000000000001</v>
      </c>
      <c r="DP219" s="72">
        <f t="shared" si="320"/>
        <v>32.217793887730657</v>
      </c>
      <c r="DQ219" s="72">
        <f t="shared" si="321"/>
        <v>0</v>
      </c>
      <c r="DR219" s="91">
        <f t="shared" si="288"/>
        <v>39.792197230736136</v>
      </c>
      <c r="DS219" s="91">
        <f t="shared" si="289"/>
        <v>0</v>
      </c>
      <c r="DT219"/>
      <c r="DU219"/>
      <c r="DV219"/>
      <c r="DW219"/>
      <c r="DX219"/>
      <c r="DY219"/>
      <c r="DZ219" s="82"/>
      <c r="EA219"/>
      <c r="EB219" s="93">
        <v>36716</v>
      </c>
      <c r="EC219" s="90">
        <v>4.7351000000000001</v>
      </c>
      <c r="ED219" s="72">
        <f t="shared" si="322"/>
        <v>11.277409979152193</v>
      </c>
      <c r="EE219" s="72">
        <f t="shared" si="323"/>
        <v>0</v>
      </c>
      <c r="EF219" s="91">
        <f t="shared" si="290"/>
        <v>13.928729065250874</v>
      </c>
      <c r="EG219" s="91">
        <f t="shared" si="291"/>
        <v>0</v>
      </c>
      <c r="EH219"/>
      <c r="EI219"/>
      <c r="EJ219"/>
      <c r="EK219"/>
      <c r="EL219"/>
      <c r="EM219"/>
      <c r="EN219" s="82"/>
      <c r="EO219"/>
      <c r="EP219" s="93">
        <v>36716</v>
      </c>
      <c r="EQ219" s="90">
        <v>4.7351000000000001</v>
      </c>
      <c r="ER219" s="72">
        <f t="shared" si="324"/>
        <v>0</v>
      </c>
      <c r="ES219" s="72">
        <f t="shared" si="325"/>
        <v>36.07487750443979</v>
      </c>
      <c r="ET219" s="91">
        <f t="shared" si="292"/>
        <v>0</v>
      </c>
      <c r="EU219" s="91">
        <f t="shared" si="293"/>
        <v>-42.932711718033801</v>
      </c>
      <c r="EV219"/>
      <c r="EW219"/>
      <c r="EX219"/>
      <c r="EY219"/>
      <c r="EZ219"/>
      <c r="FA219"/>
      <c r="FB219" s="82"/>
      <c r="FC219"/>
      <c r="FD219" s="93">
        <v>36716</v>
      </c>
      <c r="FE219" s="90">
        <v>4.7351000000000001</v>
      </c>
      <c r="FF219" s="72">
        <f t="shared" si="326"/>
        <v>24.382037328391622</v>
      </c>
      <c r="FG219" s="72">
        <f t="shared" si="327"/>
        <v>0</v>
      </c>
      <c r="FH219" s="91">
        <f t="shared" si="294"/>
        <v>30.114254304296495</v>
      </c>
      <c r="FI219" s="91">
        <f t="shared" si="295"/>
        <v>0</v>
      </c>
      <c r="FJ219"/>
      <c r="FK219"/>
      <c r="FL219"/>
      <c r="FM219"/>
      <c r="FN219"/>
      <c r="FO219"/>
      <c r="FP219" s="82"/>
      <c r="FQ219"/>
      <c r="FR219" s="93">
        <v>36716</v>
      </c>
      <c r="FS219" s="90">
        <v>4.7351000000000001</v>
      </c>
      <c r="FT219" s="72">
        <f t="shared" si="328"/>
        <v>0</v>
      </c>
      <c r="FU219" s="72">
        <f t="shared" si="329"/>
        <v>38.101366269786134</v>
      </c>
      <c r="FV219" s="91">
        <f t="shared" si="296"/>
        <v>0</v>
      </c>
      <c r="FW219" s="91">
        <f t="shared" si="297"/>
        <v>-45.344435997672484</v>
      </c>
      <c r="FX219"/>
      <c r="FY219"/>
      <c r="FZ219"/>
      <c r="GA219"/>
      <c r="GB219"/>
      <c r="GC219"/>
      <c r="GD219" s="82"/>
      <c r="GE219"/>
      <c r="GF219" s="93">
        <v>36716</v>
      </c>
      <c r="GG219" s="90">
        <v>4.7351000000000001</v>
      </c>
      <c r="GH219" s="72">
        <f t="shared" si="330"/>
        <v>52.48268154119372</v>
      </c>
      <c r="GI219" s="72">
        <f t="shared" si="331"/>
        <v>0</v>
      </c>
      <c r="GJ219" s="91">
        <f t="shared" si="298"/>
        <v>64.821359971528366</v>
      </c>
      <c r="GK219" s="91">
        <f t="shared" si="299"/>
        <v>0</v>
      </c>
      <c r="GL219"/>
      <c r="GM219"/>
      <c r="GN219"/>
      <c r="GO219"/>
      <c r="GP219"/>
      <c r="GQ219"/>
      <c r="GS219"/>
      <c r="GT219" s="93">
        <v>36716</v>
      </c>
      <c r="GU219" s="90">
        <v>4.7351000000000001</v>
      </c>
      <c r="GV219" s="72">
        <f t="shared" si="332"/>
        <v>84.231005531619175</v>
      </c>
      <c r="GW219" s="72">
        <f t="shared" si="333"/>
        <v>0</v>
      </c>
      <c r="GX219" s="91">
        <f t="shared" si="300"/>
        <v>104.03371493210285</v>
      </c>
      <c r="GY219" s="91">
        <f t="shared" si="301"/>
        <v>0</v>
      </c>
      <c r="GZ219"/>
      <c r="HA219"/>
      <c r="HB219"/>
      <c r="HC219"/>
      <c r="HD219"/>
      <c r="HE219"/>
      <c r="HG219"/>
      <c r="HH219" s="93">
        <v>36716</v>
      </c>
      <c r="HI219" s="90">
        <v>4.7351000000000001</v>
      </c>
      <c r="HJ219" s="72">
        <f t="shared" si="334"/>
        <v>68.086645034360245</v>
      </c>
      <c r="HK219" s="72">
        <f t="shared" si="335"/>
        <v>0</v>
      </c>
      <c r="HL219" s="91">
        <f t="shared" si="302"/>
        <v>84.093815281938348</v>
      </c>
      <c r="HM219" s="91">
        <f t="shared" si="303"/>
        <v>0</v>
      </c>
      <c r="HN219"/>
      <c r="HO219"/>
      <c r="HP219"/>
      <c r="HQ219"/>
      <c r="HR219"/>
      <c r="HS219"/>
    </row>
    <row r="220" spans="2:227" x14ac:dyDescent="0.2">
      <c r="B220" s="93">
        <v>36717</v>
      </c>
      <c r="C220" s="90">
        <v>4.7865000000000002</v>
      </c>
      <c r="D220" s="72">
        <f t="shared" si="310"/>
        <v>68.086645034360245</v>
      </c>
      <c r="E220" s="72">
        <f t="shared" si="311"/>
        <v>0</v>
      </c>
      <c r="F220" s="91">
        <f t="shared" si="272"/>
        <v>87.593468836704474</v>
      </c>
      <c r="G220" s="91">
        <f t="shared" si="273"/>
        <v>0</v>
      </c>
      <c r="P220" s="93">
        <v>36352</v>
      </c>
      <c r="Q220" s="90">
        <v>2.6783999999999999</v>
      </c>
      <c r="R220" s="72">
        <f t="shared" si="304"/>
        <v>84.231005531619175</v>
      </c>
      <c r="S220" s="72">
        <f t="shared" si="305"/>
        <v>0</v>
      </c>
      <c r="T220" s="91">
        <f t="shared" si="274"/>
        <v>-27.088691378968736</v>
      </c>
      <c r="U220" s="91">
        <f t="shared" si="275"/>
        <v>0</v>
      </c>
      <c r="AE220" s="93">
        <v>35987</v>
      </c>
      <c r="AF220" s="90">
        <v>1.9451000000000001</v>
      </c>
      <c r="AG220" s="72">
        <f t="shared" si="306"/>
        <v>52.48268154119372</v>
      </c>
      <c r="AH220" s="72">
        <f t="shared" si="307"/>
        <v>0</v>
      </c>
      <c r="AI220" s="91">
        <f t="shared" si="276"/>
        <v>-29.122639987208395</v>
      </c>
      <c r="AJ220" s="91">
        <f t="shared" si="277"/>
        <v>0</v>
      </c>
      <c r="AT220" s="93">
        <v>35622</v>
      </c>
      <c r="AU220" s="90">
        <v>1.5867</v>
      </c>
      <c r="AV220" s="72">
        <f t="shared" si="308"/>
        <v>0</v>
      </c>
      <c r="AW220" s="72">
        <f t="shared" si="309"/>
        <v>38.101366269786134</v>
      </c>
      <c r="AX220" s="91">
        <f t="shared" si="278"/>
        <v>0</v>
      </c>
      <c r="AY220" s="91">
        <f t="shared" si="279"/>
        <v>17.461856161442981</v>
      </c>
      <c r="BI220" s="93">
        <v>35256</v>
      </c>
      <c r="BJ220" s="90">
        <v>1.2093</v>
      </c>
      <c r="BK220" s="72">
        <f t="shared" si="312"/>
        <v>24.382037328391622</v>
      </c>
      <c r="BL220" s="72">
        <f t="shared" si="313"/>
        <v>0</v>
      </c>
      <c r="BM220" s="91">
        <f t="shared" si="280"/>
        <v>-19.278876915559255</v>
      </c>
      <c r="BN220" s="91">
        <f t="shared" si="281"/>
        <v>0</v>
      </c>
      <c r="BV220" s="82"/>
      <c r="BW220"/>
      <c r="BX220" s="93">
        <v>36717</v>
      </c>
      <c r="BY220" s="90">
        <v>4.7865000000000002</v>
      </c>
      <c r="BZ220" s="72">
        <f t="shared" si="314"/>
        <v>0</v>
      </c>
      <c r="CA220" s="72">
        <f t="shared" si="315"/>
        <v>4.7994008925951981</v>
      </c>
      <c r="CB220" s="91">
        <f t="shared" si="282"/>
        <v>0</v>
      </c>
      <c r="CC220" s="91">
        <f t="shared" si="283"/>
        <v>-5.9584562081569397</v>
      </c>
      <c r="CD220"/>
      <c r="CE220"/>
      <c r="CF220"/>
      <c r="CG220"/>
      <c r="CH220"/>
      <c r="CI220"/>
      <c r="CJ220" s="82"/>
      <c r="CK220"/>
      <c r="CL220" s="93">
        <v>36717</v>
      </c>
      <c r="CM220" s="90">
        <v>4.7865000000000002</v>
      </c>
      <c r="CN220" s="72">
        <f t="shared" si="316"/>
        <v>2.3608594116284318</v>
      </c>
      <c r="CO220" s="72">
        <f t="shared" si="317"/>
        <v>0</v>
      </c>
      <c r="CP220" s="91">
        <f t="shared" si="284"/>
        <v>3.0372456330599782</v>
      </c>
      <c r="CQ220" s="91">
        <f t="shared" si="285"/>
        <v>0</v>
      </c>
      <c r="CR220"/>
      <c r="CS220"/>
      <c r="CT220"/>
      <c r="CU220"/>
      <c r="CV220"/>
      <c r="CW220"/>
      <c r="CX220" s="82"/>
      <c r="CY220"/>
      <c r="CZ220" s="93">
        <v>36717</v>
      </c>
      <c r="DA220" s="90">
        <v>4.7865000000000002</v>
      </c>
      <c r="DB220" s="72">
        <f t="shared" si="318"/>
        <v>0</v>
      </c>
      <c r="DC220" s="72">
        <f t="shared" si="319"/>
        <v>30.468258586981754</v>
      </c>
      <c r="DD220" s="91">
        <f t="shared" si="286"/>
        <v>0</v>
      </c>
      <c r="DE220" s="91">
        <f t="shared" si="287"/>
        <v>-37.826343035737857</v>
      </c>
      <c r="DF220"/>
      <c r="DG220"/>
      <c r="DH220"/>
      <c r="DI220"/>
      <c r="DJ220"/>
      <c r="DK220"/>
      <c r="DL220" s="82"/>
      <c r="DM220"/>
      <c r="DN220" s="93">
        <v>36717</v>
      </c>
      <c r="DO220" s="90">
        <v>4.7865000000000002</v>
      </c>
      <c r="DP220" s="72">
        <f t="shared" si="320"/>
        <v>32.217793887730657</v>
      </c>
      <c r="DQ220" s="72">
        <f t="shared" si="321"/>
        <v>0</v>
      </c>
      <c r="DR220" s="91">
        <f t="shared" si="288"/>
        <v>41.448191836565499</v>
      </c>
      <c r="DS220" s="91">
        <f t="shared" si="289"/>
        <v>0</v>
      </c>
      <c r="DT220"/>
      <c r="DU220"/>
      <c r="DV220"/>
      <c r="DW220"/>
      <c r="DX220"/>
      <c r="DY220"/>
      <c r="DZ220" s="82"/>
      <c r="EA220"/>
      <c r="EB220" s="93">
        <v>36717</v>
      </c>
      <c r="EC220" s="90">
        <v>4.7865000000000002</v>
      </c>
      <c r="ED220" s="72">
        <f t="shared" si="322"/>
        <v>11.277409979152193</v>
      </c>
      <c r="EE220" s="72">
        <f t="shared" si="323"/>
        <v>0</v>
      </c>
      <c r="EF220" s="91">
        <f t="shared" si="290"/>
        <v>14.508387938179299</v>
      </c>
      <c r="EG220" s="91">
        <f t="shared" si="291"/>
        <v>0</v>
      </c>
      <c r="EH220"/>
      <c r="EI220"/>
      <c r="EJ220"/>
      <c r="EK220"/>
      <c r="EL220"/>
      <c r="EM220"/>
      <c r="EN220" s="82"/>
      <c r="EO220"/>
      <c r="EP220" s="93">
        <v>36717</v>
      </c>
      <c r="EQ220" s="90">
        <v>4.7865000000000002</v>
      </c>
      <c r="ER220" s="72">
        <f t="shared" si="324"/>
        <v>0</v>
      </c>
      <c r="ES220" s="72">
        <f t="shared" si="325"/>
        <v>36.07487750443979</v>
      </c>
      <c r="ET220" s="91">
        <f t="shared" si="292"/>
        <v>0</v>
      </c>
      <c r="EU220" s="91">
        <f t="shared" si="293"/>
        <v>-44.786960421762011</v>
      </c>
      <c r="EV220"/>
      <c r="EW220"/>
      <c r="EX220"/>
      <c r="EY220"/>
      <c r="EZ220"/>
      <c r="FA220"/>
      <c r="FB220" s="82"/>
      <c r="FC220"/>
      <c r="FD220" s="93">
        <v>36717</v>
      </c>
      <c r="FE220" s="90">
        <v>4.7865000000000002</v>
      </c>
      <c r="FF220" s="72">
        <f t="shared" si="326"/>
        <v>24.382037328391622</v>
      </c>
      <c r="FG220" s="72">
        <f t="shared" si="327"/>
        <v>0</v>
      </c>
      <c r="FH220" s="91">
        <f t="shared" si="294"/>
        <v>31.367491022975827</v>
      </c>
      <c r="FI220" s="91">
        <f t="shared" si="295"/>
        <v>0</v>
      </c>
      <c r="FJ220"/>
      <c r="FK220"/>
      <c r="FL220"/>
      <c r="FM220"/>
      <c r="FN220"/>
      <c r="FO220"/>
      <c r="FP220" s="82"/>
      <c r="FQ220"/>
      <c r="FR220" s="93">
        <v>36717</v>
      </c>
      <c r="FS220" s="90">
        <v>4.7865000000000002</v>
      </c>
      <c r="FT220" s="72">
        <f t="shared" si="328"/>
        <v>0</v>
      </c>
      <c r="FU220" s="72">
        <f t="shared" si="329"/>
        <v>38.101366269786134</v>
      </c>
      <c r="FV220" s="91">
        <f t="shared" si="296"/>
        <v>0</v>
      </c>
      <c r="FW220" s="91">
        <f t="shared" si="297"/>
        <v>-47.302846223939497</v>
      </c>
      <c r="FX220"/>
      <c r="FY220"/>
      <c r="FZ220"/>
      <c r="GA220"/>
      <c r="GB220"/>
      <c r="GC220"/>
      <c r="GD220" s="82"/>
      <c r="GE220"/>
      <c r="GF220" s="93">
        <v>36717</v>
      </c>
      <c r="GG220" s="90">
        <v>4.7865000000000002</v>
      </c>
      <c r="GH220" s="72">
        <f t="shared" si="330"/>
        <v>52.48268154119372</v>
      </c>
      <c r="GI220" s="72">
        <f t="shared" si="331"/>
        <v>0</v>
      </c>
      <c r="GJ220" s="91">
        <f t="shared" si="298"/>
        <v>67.51896980274573</v>
      </c>
      <c r="GK220" s="91">
        <f t="shared" si="299"/>
        <v>0</v>
      </c>
      <c r="GL220"/>
      <c r="GM220"/>
      <c r="GN220"/>
      <c r="GO220"/>
      <c r="GP220"/>
      <c r="GQ220"/>
      <c r="GS220"/>
      <c r="GT220" s="93">
        <v>36717</v>
      </c>
      <c r="GU220" s="90">
        <v>4.7865000000000002</v>
      </c>
      <c r="GV220" s="72">
        <f t="shared" si="332"/>
        <v>84.231005531619175</v>
      </c>
      <c r="GW220" s="72">
        <f t="shared" si="333"/>
        <v>0</v>
      </c>
      <c r="GX220" s="91">
        <f t="shared" si="300"/>
        <v>108.36318861642809</v>
      </c>
      <c r="GY220" s="91">
        <f t="shared" si="301"/>
        <v>0</v>
      </c>
      <c r="GZ220"/>
      <c r="HA220"/>
      <c r="HB220"/>
      <c r="HC220"/>
      <c r="HD220"/>
      <c r="HE220"/>
      <c r="HG220"/>
      <c r="HH220" s="93">
        <v>36717</v>
      </c>
      <c r="HI220" s="90">
        <v>4.7865000000000002</v>
      </c>
      <c r="HJ220" s="72">
        <f t="shared" si="334"/>
        <v>68.086645034360245</v>
      </c>
      <c r="HK220" s="72">
        <f t="shared" si="335"/>
        <v>0</v>
      </c>
      <c r="HL220" s="91">
        <f t="shared" si="302"/>
        <v>87.593468836704474</v>
      </c>
      <c r="HM220" s="91">
        <f t="shared" si="303"/>
        <v>0</v>
      </c>
      <c r="HN220"/>
      <c r="HO220"/>
      <c r="HP220"/>
      <c r="HQ220"/>
      <c r="HR220"/>
      <c r="HS220"/>
    </row>
    <row r="221" spans="2:227" x14ac:dyDescent="0.2">
      <c r="B221" s="93">
        <v>36718</v>
      </c>
      <c r="C221" s="90">
        <v>4.6844999999999999</v>
      </c>
      <c r="D221" s="72">
        <f t="shared" si="310"/>
        <v>68.086645034360245</v>
      </c>
      <c r="E221" s="72">
        <f t="shared" si="311"/>
        <v>0</v>
      </c>
      <c r="F221" s="91">
        <f t="shared" si="272"/>
        <v>80.6486310431997</v>
      </c>
      <c r="G221" s="91">
        <f t="shared" si="273"/>
        <v>0</v>
      </c>
      <c r="P221" s="93">
        <v>36353</v>
      </c>
      <c r="Q221" s="90">
        <v>2.6684999999999999</v>
      </c>
      <c r="R221" s="72">
        <f t="shared" si="304"/>
        <v>84.231005531619175</v>
      </c>
      <c r="S221" s="72">
        <f t="shared" si="305"/>
        <v>0</v>
      </c>
      <c r="T221" s="91">
        <f t="shared" si="274"/>
        <v>-27.922578333731767</v>
      </c>
      <c r="U221" s="91">
        <f t="shared" si="275"/>
        <v>0</v>
      </c>
      <c r="AE221" s="93">
        <v>35988</v>
      </c>
      <c r="AF221" s="90">
        <v>1.9371</v>
      </c>
      <c r="AG221" s="72">
        <f t="shared" si="306"/>
        <v>52.48268154119372</v>
      </c>
      <c r="AH221" s="72">
        <f t="shared" si="307"/>
        <v>0</v>
      </c>
      <c r="AI221" s="91">
        <f t="shared" si="276"/>
        <v>-29.542501439537943</v>
      </c>
      <c r="AJ221" s="91">
        <f t="shared" si="277"/>
        <v>0</v>
      </c>
      <c r="AT221" s="93">
        <v>35623</v>
      </c>
      <c r="AU221" s="90">
        <v>1.5711999999999999</v>
      </c>
      <c r="AV221" s="72">
        <f t="shared" si="308"/>
        <v>0</v>
      </c>
      <c r="AW221" s="72">
        <f t="shared" si="309"/>
        <v>38.101366269786134</v>
      </c>
      <c r="AX221" s="91">
        <f t="shared" si="278"/>
        <v>0</v>
      </c>
      <c r="AY221" s="91">
        <f t="shared" si="279"/>
        <v>18.052427338624671</v>
      </c>
      <c r="BI221" s="93">
        <v>35257</v>
      </c>
      <c r="BJ221" s="90">
        <v>1.1902999999999999</v>
      </c>
      <c r="BK221" s="72">
        <f t="shared" si="312"/>
        <v>24.382037328391622</v>
      </c>
      <c r="BL221" s="72">
        <f t="shared" si="313"/>
        <v>0</v>
      </c>
      <c r="BM221" s="91">
        <f t="shared" si="280"/>
        <v>-19.742135624798699</v>
      </c>
      <c r="BN221" s="91">
        <f t="shared" si="281"/>
        <v>0</v>
      </c>
      <c r="BV221" s="82"/>
      <c r="BW221"/>
      <c r="BX221" s="93">
        <v>36718</v>
      </c>
      <c r="BY221" s="90">
        <v>4.6844999999999999</v>
      </c>
      <c r="BZ221" s="72">
        <f t="shared" si="314"/>
        <v>0</v>
      </c>
      <c r="CA221" s="72">
        <f t="shared" si="315"/>
        <v>4.7994008925951981</v>
      </c>
      <c r="CB221" s="91">
        <f t="shared" si="282"/>
        <v>0</v>
      </c>
      <c r="CC221" s="91">
        <f t="shared" si="283"/>
        <v>-5.4689173171122283</v>
      </c>
      <c r="CD221"/>
      <c r="CE221"/>
      <c r="CF221"/>
      <c r="CG221"/>
      <c r="CH221"/>
      <c r="CI221"/>
      <c r="CJ221" s="82"/>
      <c r="CK221"/>
      <c r="CL221" s="93">
        <v>36718</v>
      </c>
      <c r="CM221" s="90">
        <v>4.6844999999999999</v>
      </c>
      <c r="CN221" s="72">
        <f t="shared" si="316"/>
        <v>2.3608594116284318</v>
      </c>
      <c r="CO221" s="72">
        <f t="shared" si="317"/>
        <v>0</v>
      </c>
      <c r="CP221" s="91">
        <f t="shared" si="284"/>
        <v>2.7964379730738771</v>
      </c>
      <c r="CQ221" s="91">
        <f t="shared" si="285"/>
        <v>0</v>
      </c>
      <c r="CR221"/>
      <c r="CS221"/>
      <c r="CT221"/>
      <c r="CU221"/>
      <c r="CV221"/>
      <c r="CW221"/>
      <c r="CX221" s="82"/>
      <c r="CY221"/>
      <c r="CZ221" s="93">
        <v>36718</v>
      </c>
      <c r="DA221" s="90">
        <v>4.6844999999999999</v>
      </c>
      <c r="DB221" s="72">
        <f t="shared" si="318"/>
        <v>0</v>
      </c>
      <c r="DC221" s="72">
        <f t="shared" si="319"/>
        <v>30.468258586981754</v>
      </c>
      <c r="DD221" s="91">
        <f t="shared" si="286"/>
        <v>0</v>
      </c>
      <c r="DE221" s="91">
        <f t="shared" si="287"/>
        <v>-34.718580659865708</v>
      </c>
      <c r="DF221"/>
      <c r="DG221"/>
      <c r="DH221"/>
      <c r="DI221"/>
      <c r="DJ221"/>
      <c r="DK221"/>
      <c r="DL221" s="82"/>
      <c r="DM221"/>
      <c r="DN221" s="93">
        <v>36718</v>
      </c>
      <c r="DO221" s="90">
        <v>4.6844999999999999</v>
      </c>
      <c r="DP221" s="72">
        <f t="shared" si="320"/>
        <v>32.217793887730657</v>
      </c>
      <c r="DQ221" s="72">
        <f t="shared" si="321"/>
        <v>0</v>
      </c>
      <c r="DR221" s="91">
        <f t="shared" si="288"/>
        <v>38.161976860016956</v>
      </c>
      <c r="DS221" s="91">
        <f t="shared" si="289"/>
        <v>0</v>
      </c>
      <c r="DT221"/>
      <c r="DU221"/>
      <c r="DV221"/>
      <c r="DW221"/>
      <c r="DX221"/>
      <c r="DY221"/>
      <c r="DZ221" s="82"/>
      <c r="EA221"/>
      <c r="EB221" s="93">
        <v>36718</v>
      </c>
      <c r="EC221" s="90">
        <v>4.6844999999999999</v>
      </c>
      <c r="ED221" s="72">
        <f t="shared" si="322"/>
        <v>11.277409979152193</v>
      </c>
      <c r="EE221" s="72">
        <f t="shared" si="323"/>
        <v>0</v>
      </c>
      <c r="EF221" s="91">
        <f t="shared" si="290"/>
        <v>13.358092120305772</v>
      </c>
      <c r="EG221" s="91">
        <f t="shared" si="291"/>
        <v>0</v>
      </c>
      <c r="EH221"/>
      <c r="EI221"/>
      <c r="EJ221"/>
      <c r="EK221"/>
      <c r="EL221"/>
      <c r="EM221"/>
      <c r="EN221" s="82"/>
      <c r="EO221"/>
      <c r="EP221" s="93">
        <v>36718</v>
      </c>
      <c r="EQ221" s="90">
        <v>4.6844999999999999</v>
      </c>
      <c r="ER221" s="72">
        <f t="shared" si="324"/>
        <v>0</v>
      </c>
      <c r="ES221" s="72">
        <f t="shared" si="325"/>
        <v>36.07487750443979</v>
      </c>
      <c r="ET221" s="91">
        <f t="shared" si="292"/>
        <v>0</v>
      </c>
      <c r="EU221" s="91">
        <f t="shared" si="293"/>
        <v>-41.107322916309137</v>
      </c>
      <c r="EV221"/>
      <c r="EW221"/>
      <c r="EX221"/>
      <c r="EY221"/>
      <c r="EZ221"/>
      <c r="FA221"/>
      <c r="FB221" s="82"/>
      <c r="FC221"/>
      <c r="FD221" s="93">
        <v>36718</v>
      </c>
      <c r="FE221" s="90">
        <v>4.6844999999999999</v>
      </c>
      <c r="FF221" s="72">
        <f t="shared" si="326"/>
        <v>24.382037328391622</v>
      </c>
      <c r="FG221" s="72">
        <f t="shared" si="327"/>
        <v>0</v>
      </c>
      <c r="FH221" s="91">
        <f t="shared" si="294"/>
        <v>28.880523215479872</v>
      </c>
      <c r="FI221" s="91">
        <f t="shared" si="295"/>
        <v>0</v>
      </c>
      <c r="FJ221"/>
      <c r="FK221"/>
      <c r="FL221"/>
      <c r="FM221"/>
      <c r="FN221"/>
      <c r="FO221"/>
      <c r="FP221" s="82"/>
      <c r="FQ221"/>
      <c r="FR221" s="93">
        <v>36718</v>
      </c>
      <c r="FS221" s="90">
        <v>4.6844999999999999</v>
      </c>
      <c r="FT221" s="72">
        <f t="shared" si="328"/>
        <v>0</v>
      </c>
      <c r="FU221" s="72">
        <f t="shared" si="329"/>
        <v>38.101366269786134</v>
      </c>
      <c r="FV221" s="91">
        <f t="shared" si="296"/>
        <v>0</v>
      </c>
      <c r="FW221" s="91">
        <f t="shared" si="297"/>
        <v>-43.416506864421301</v>
      </c>
      <c r="FX221"/>
      <c r="FY221"/>
      <c r="FZ221"/>
      <c r="GA221"/>
      <c r="GB221"/>
      <c r="GC221"/>
      <c r="GD221" s="82"/>
      <c r="GE221"/>
      <c r="GF221" s="93">
        <v>36718</v>
      </c>
      <c r="GG221" s="90">
        <v>4.6844999999999999</v>
      </c>
      <c r="GH221" s="72">
        <f t="shared" si="330"/>
        <v>52.48268154119372</v>
      </c>
      <c r="GI221" s="72">
        <f t="shared" si="331"/>
        <v>0</v>
      </c>
      <c r="GJ221" s="91">
        <f t="shared" si="298"/>
        <v>62.165736285543957</v>
      </c>
      <c r="GK221" s="91">
        <f t="shared" si="299"/>
        <v>0</v>
      </c>
      <c r="GL221"/>
      <c r="GM221"/>
      <c r="GN221"/>
      <c r="GO221"/>
      <c r="GP221"/>
      <c r="GQ221"/>
      <c r="GS221"/>
      <c r="GT221" s="93">
        <v>36718</v>
      </c>
      <c r="GU221" s="90">
        <v>4.6844999999999999</v>
      </c>
      <c r="GV221" s="72">
        <f t="shared" si="332"/>
        <v>84.231005531619175</v>
      </c>
      <c r="GW221" s="72">
        <f t="shared" si="333"/>
        <v>0</v>
      </c>
      <c r="GX221" s="91">
        <f t="shared" si="300"/>
        <v>99.771626052202905</v>
      </c>
      <c r="GY221" s="91">
        <f t="shared" si="301"/>
        <v>0</v>
      </c>
      <c r="GZ221"/>
      <c r="HA221"/>
      <c r="HB221"/>
      <c r="HC221"/>
      <c r="HD221"/>
      <c r="HE221"/>
      <c r="HG221"/>
      <c r="HH221" s="93">
        <v>36718</v>
      </c>
      <c r="HI221" s="90">
        <v>4.6844999999999999</v>
      </c>
      <c r="HJ221" s="72">
        <f t="shared" si="334"/>
        <v>68.086645034360245</v>
      </c>
      <c r="HK221" s="72">
        <f t="shared" si="335"/>
        <v>0</v>
      </c>
      <c r="HL221" s="91">
        <f t="shared" si="302"/>
        <v>80.6486310431997</v>
      </c>
      <c r="HM221" s="91">
        <f t="shared" si="303"/>
        <v>0</v>
      </c>
      <c r="HN221"/>
      <c r="HO221"/>
      <c r="HP221"/>
      <c r="HQ221"/>
      <c r="HR221"/>
      <c r="HS221"/>
    </row>
    <row r="222" spans="2:227" x14ac:dyDescent="0.2">
      <c r="B222" s="93">
        <v>36719</v>
      </c>
      <c r="C222" s="90">
        <v>4.8235999999999999</v>
      </c>
      <c r="D222" s="72">
        <f t="shared" si="310"/>
        <v>68.086645034360245</v>
      </c>
      <c r="E222" s="72">
        <f t="shared" si="311"/>
        <v>0</v>
      </c>
      <c r="F222" s="91">
        <f t="shared" si="272"/>
        <v>90.119483367479219</v>
      </c>
      <c r="G222" s="91">
        <f t="shared" si="273"/>
        <v>0</v>
      </c>
      <c r="P222" s="93">
        <v>36354</v>
      </c>
      <c r="Q222" s="90">
        <v>2.7105000000000001</v>
      </c>
      <c r="R222" s="72">
        <f t="shared" si="304"/>
        <v>84.231005531619175</v>
      </c>
      <c r="S222" s="72">
        <f t="shared" si="305"/>
        <v>0</v>
      </c>
      <c r="T222" s="91">
        <f t="shared" si="274"/>
        <v>-24.384876101403741</v>
      </c>
      <c r="U222" s="91">
        <f t="shared" si="275"/>
        <v>0</v>
      </c>
      <c r="AE222" s="93">
        <v>35989</v>
      </c>
      <c r="AF222" s="90">
        <v>1.8267</v>
      </c>
      <c r="AG222" s="72">
        <f t="shared" si="306"/>
        <v>52.48268154119372</v>
      </c>
      <c r="AH222" s="72">
        <f t="shared" si="307"/>
        <v>0</v>
      </c>
      <c r="AI222" s="91">
        <f t="shared" si="276"/>
        <v>-35.336589481685735</v>
      </c>
      <c r="AJ222" s="91">
        <f t="shared" si="277"/>
        <v>0</v>
      </c>
      <c r="AT222" s="93">
        <v>35624</v>
      </c>
      <c r="AU222" s="90">
        <v>1.5925</v>
      </c>
      <c r="AV222" s="72">
        <f t="shared" si="308"/>
        <v>0</v>
      </c>
      <c r="AW222" s="72">
        <f t="shared" si="309"/>
        <v>38.101366269786134</v>
      </c>
      <c r="AX222" s="91">
        <f t="shared" si="278"/>
        <v>0</v>
      </c>
      <c r="AY222" s="91">
        <f t="shared" si="279"/>
        <v>17.240868237078221</v>
      </c>
      <c r="BI222" s="93">
        <v>35258</v>
      </c>
      <c r="BJ222" s="90">
        <v>1.1998</v>
      </c>
      <c r="BK222" s="72">
        <f t="shared" si="312"/>
        <v>24.382037328391622</v>
      </c>
      <c r="BL222" s="72">
        <f t="shared" si="313"/>
        <v>0</v>
      </c>
      <c r="BM222" s="91">
        <f t="shared" si="280"/>
        <v>-19.510506270178976</v>
      </c>
      <c r="BN222" s="91">
        <f t="shared" si="281"/>
        <v>0</v>
      </c>
      <c r="BV222" s="82"/>
      <c r="BW222"/>
      <c r="BX222" s="93">
        <v>36719</v>
      </c>
      <c r="BY222" s="90">
        <v>4.8235999999999999</v>
      </c>
      <c r="BZ222" s="72">
        <f t="shared" si="314"/>
        <v>0</v>
      </c>
      <c r="CA222" s="72">
        <f t="shared" si="315"/>
        <v>4.7994008925951981</v>
      </c>
      <c r="CB222" s="91">
        <f t="shared" si="282"/>
        <v>0</v>
      </c>
      <c r="CC222" s="91">
        <f t="shared" si="283"/>
        <v>-6.1365139812722198</v>
      </c>
      <c r="CD222"/>
      <c r="CE222"/>
      <c r="CF222"/>
      <c r="CG222"/>
      <c r="CH222"/>
      <c r="CI222"/>
      <c r="CJ222" s="82"/>
      <c r="CK222"/>
      <c r="CL222" s="93">
        <v>36719</v>
      </c>
      <c r="CM222" s="90">
        <v>4.8235999999999999</v>
      </c>
      <c r="CN222" s="72">
        <f t="shared" si="316"/>
        <v>2.3608594116284318</v>
      </c>
      <c r="CO222" s="72">
        <f t="shared" si="317"/>
        <v>0</v>
      </c>
      <c r="CP222" s="91">
        <f t="shared" si="284"/>
        <v>3.1248335172313921</v>
      </c>
      <c r="CQ222" s="91">
        <f t="shared" si="285"/>
        <v>0</v>
      </c>
      <c r="CR222"/>
      <c r="CS222"/>
      <c r="CT222"/>
      <c r="CU222"/>
      <c r="CV222"/>
      <c r="CW222"/>
      <c r="CX222" s="82"/>
      <c r="CY222"/>
      <c r="CZ222" s="93">
        <v>36719</v>
      </c>
      <c r="DA222" s="90">
        <v>4.8235999999999999</v>
      </c>
      <c r="DB222" s="72">
        <f t="shared" si="318"/>
        <v>0</v>
      </c>
      <c r="DC222" s="72">
        <f t="shared" si="319"/>
        <v>30.468258586981754</v>
      </c>
      <c r="DD222" s="91">
        <f t="shared" si="286"/>
        <v>0</v>
      </c>
      <c r="DE222" s="91">
        <f t="shared" si="287"/>
        <v>-38.956715429314869</v>
      </c>
      <c r="DF222"/>
      <c r="DG222"/>
      <c r="DH222"/>
      <c r="DI222"/>
      <c r="DJ222"/>
      <c r="DK222"/>
      <c r="DL222" s="82"/>
      <c r="DM222"/>
      <c r="DN222" s="93">
        <v>36719</v>
      </c>
      <c r="DO222" s="90">
        <v>4.8235999999999999</v>
      </c>
      <c r="DP222" s="72">
        <f t="shared" si="320"/>
        <v>32.217793887730657</v>
      </c>
      <c r="DQ222" s="72">
        <f t="shared" si="321"/>
        <v>0</v>
      </c>
      <c r="DR222" s="91">
        <f t="shared" si="288"/>
        <v>42.643471989800297</v>
      </c>
      <c r="DS222" s="91">
        <f t="shared" si="289"/>
        <v>0</v>
      </c>
      <c r="DT222"/>
      <c r="DU222"/>
      <c r="DV222"/>
      <c r="DW222"/>
      <c r="DX222"/>
      <c r="DY222"/>
      <c r="DZ222" s="82"/>
      <c r="EA222"/>
      <c r="EB222" s="93">
        <v>36719</v>
      </c>
      <c r="EC222" s="90">
        <v>4.8235999999999999</v>
      </c>
      <c r="ED222" s="72">
        <f t="shared" si="322"/>
        <v>11.277409979152193</v>
      </c>
      <c r="EE222" s="72">
        <f t="shared" si="323"/>
        <v>0</v>
      </c>
      <c r="EF222" s="91">
        <f t="shared" si="290"/>
        <v>14.926779848405841</v>
      </c>
      <c r="EG222" s="91">
        <f t="shared" si="291"/>
        <v>0</v>
      </c>
      <c r="EH222"/>
      <c r="EI222"/>
      <c r="EJ222"/>
      <c r="EK222"/>
      <c r="EL222"/>
      <c r="EM222"/>
      <c r="EN222" s="82"/>
      <c r="EO222"/>
      <c r="EP222" s="93">
        <v>36719</v>
      </c>
      <c r="EQ222" s="90">
        <v>4.8235999999999999</v>
      </c>
      <c r="ER222" s="72">
        <f t="shared" si="324"/>
        <v>0</v>
      </c>
      <c r="ES222" s="72">
        <f t="shared" si="325"/>
        <v>36.07487750443979</v>
      </c>
      <c r="ET222" s="91">
        <f t="shared" si="292"/>
        <v>0</v>
      </c>
      <c r="EU222" s="91">
        <f t="shared" si="293"/>
        <v>-46.125338377176718</v>
      </c>
      <c r="EV222"/>
      <c r="EW222"/>
      <c r="EX222"/>
      <c r="EY222"/>
      <c r="EZ222"/>
      <c r="FA222"/>
      <c r="FB222" s="82"/>
      <c r="FC222"/>
      <c r="FD222" s="93">
        <v>36719</v>
      </c>
      <c r="FE222" s="90">
        <v>4.8235999999999999</v>
      </c>
      <c r="FF222" s="72">
        <f t="shared" si="326"/>
        <v>24.382037328391622</v>
      </c>
      <c r="FG222" s="72">
        <f t="shared" si="327"/>
        <v>0</v>
      </c>
      <c r="FH222" s="91">
        <f t="shared" si="294"/>
        <v>32.27206460785915</v>
      </c>
      <c r="FI222" s="91">
        <f t="shared" si="295"/>
        <v>0</v>
      </c>
      <c r="FJ222"/>
      <c r="FK222"/>
      <c r="FL222"/>
      <c r="FM222"/>
      <c r="FN222"/>
      <c r="FO222"/>
      <c r="FP222" s="82"/>
      <c r="FQ222"/>
      <c r="FR222" s="93">
        <v>36719</v>
      </c>
      <c r="FS222" s="90">
        <v>4.8235999999999999</v>
      </c>
      <c r="FT222" s="72">
        <f t="shared" si="328"/>
        <v>0</v>
      </c>
      <c r="FU222" s="72">
        <f t="shared" si="329"/>
        <v>38.101366269786134</v>
      </c>
      <c r="FV222" s="91">
        <f t="shared" si="296"/>
        <v>0</v>
      </c>
      <c r="FW222" s="91">
        <f t="shared" si="297"/>
        <v>-48.71640691254855</v>
      </c>
      <c r="FX222"/>
      <c r="FY222"/>
      <c r="FZ222"/>
      <c r="GA222"/>
      <c r="GB222"/>
      <c r="GC222"/>
      <c r="GD222" s="82"/>
      <c r="GE222"/>
      <c r="GF222" s="93">
        <v>36719</v>
      </c>
      <c r="GG222" s="90">
        <v>4.8235999999999999</v>
      </c>
      <c r="GH222" s="72">
        <f t="shared" si="330"/>
        <v>52.48268154119372</v>
      </c>
      <c r="GI222" s="72">
        <f t="shared" si="331"/>
        <v>0</v>
      </c>
      <c r="GJ222" s="91">
        <f t="shared" si="298"/>
        <v>69.466077287924008</v>
      </c>
      <c r="GK222" s="91">
        <f t="shared" si="299"/>
        <v>0</v>
      </c>
      <c r="GL222"/>
      <c r="GM222"/>
      <c r="GN222"/>
      <c r="GO222"/>
      <c r="GP222"/>
      <c r="GQ222"/>
      <c r="GS222"/>
      <c r="GT222" s="93">
        <v>36719</v>
      </c>
      <c r="GU222" s="90">
        <v>4.8235999999999999</v>
      </c>
      <c r="GV222" s="72">
        <f t="shared" si="332"/>
        <v>84.231005531619175</v>
      </c>
      <c r="GW222" s="72">
        <f t="shared" si="333"/>
        <v>0</v>
      </c>
      <c r="GX222" s="91">
        <f t="shared" si="300"/>
        <v>111.48815892165113</v>
      </c>
      <c r="GY222" s="91">
        <f t="shared" si="301"/>
        <v>0</v>
      </c>
      <c r="GZ222"/>
      <c r="HA222"/>
      <c r="HB222"/>
      <c r="HC222"/>
      <c r="HD222"/>
      <c r="HE222"/>
      <c r="HG222"/>
      <c r="HH222" s="93">
        <v>36719</v>
      </c>
      <c r="HI222" s="90">
        <v>4.8235999999999999</v>
      </c>
      <c r="HJ222" s="72">
        <f t="shared" si="334"/>
        <v>68.086645034360245</v>
      </c>
      <c r="HK222" s="72">
        <f t="shared" si="335"/>
        <v>0</v>
      </c>
      <c r="HL222" s="91">
        <f t="shared" si="302"/>
        <v>90.119483367479219</v>
      </c>
      <c r="HM222" s="91">
        <f t="shared" si="303"/>
        <v>0</v>
      </c>
      <c r="HN222"/>
      <c r="HO222"/>
      <c r="HP222"/>
      <c r="HQ222"/>
      <c r="HR222"/>
      <c r="HS222"/>
    </row>
    <row r="223" spans="2:227" x14ac:dyDescent="0.2">
      <c r="B223" s="93">
        <v>36720</v>
      </c>
      <c r="C223" s="90">
        <v>4.6550000000000002</v>
      </c>
      <c r="D223" s="72">
        <f t="shared" si="310"/>
        <v>68.086645034360245</v>
      </c>
      <c r="E223" s="72">
        <f t="shared" si="311"/>
        <v>0</v>
      </c>
      <c r="F223" s="91">
        <f t="shared" si="272"/>
        <v>78.640075014686104</v>
      </c>
      <c r="G223" s="91">
        <f t="shared" si="273"/>
        <v>0</v>
      </c>
      <c r="P223" s="93">
        <v>36355</v>
      </c>
      <c r="Q223" s="90">
        <v>2.7281</v>
      </c>
      <c r="R223" s="72">
        <f t="shared" si="304"/>
        <v>84.231005531619175</v>
      </c>
      <c r="S223" s="72">
        <f t="shared" si="305"/>
        <v>0</v>
      </c>
      <c r="T223" s="91">
        <f t="shared" si="274"/>
        <v>-22.902410404047256</v>
      </c>
      <c r="U223" s="91">
        <f t="shared" si="275"/>
        <v>0</v>
      </c>
      <c r="AE223" s="93">
        <v>35990</v>
      </c>
      <c r="AF223" s="90">
        <v>1.8528</v>
      </c>
      <c r="AG223" s="72">
        <f t="shared" si="306"/>
        <v>52.48268154119372</v>
      </c>
      <c r="AH223" s="72">
        <f t="shared" si="307"/>
        <v>0</v>
      </c>
      <c r="AI223" s="91">
        <f t="shared" si="276"/>
        <v>-33.966791493460576</v>
      </c>
      <c r="AJ223" s="91">
        <f t="shared" si="277"/>
        <v>0</v>
      </c>
      <c r="AT223" s="93">
        <v>35625</v>
      </c>
      <c r="AU223" s="90">
        <v>1.5783</v>
      </c>
      <c r="AV223" s="72">
        <f t="shared" si="308"/>
        <v>0</v>
      </c>
      <c r="AW223" s="72">
        <f t="shared" si="309"/>
        <v>38.101366269786134</v>
      </c>
      <c r="AX223" s="91">
        <f t="shared" si="278"/>
        <v>0</v>
      </c>
      <c r="AY223" s="91">
        <f t="shared" si="279"/>
        <v>17.781907638109185</v>
      </c>
      <c r="BI223" s="93">
        <v>35259</v>
      </c>
      <c r="BJ223" s="90">
        <v>1.2053</v>
      </c>
      <c r="BK223" s="72">
        <f t="shared" si="312"/>
        <v>24.382037328391622</v>
      </c>
      <c r="BL223" s="72">
        <f t="shared" si="313"/>
        <v>0</v>
      </c>
      <c r="BM223" s="91">
        <f t="shared" si="280"/>
        <v>-19.37640506487282</v>
      </c>
      <c r="BN223" s="91">
        <f t="shared" si="281"/>
        <v>0</v>
      </c>
      <c r="BV223" s="82"/>
      <c r="BW223"/>
      <c r="BX223" s="93">
        <v>36720</v>
      </c>
      <c r="BY223" s="90">
        <v>4.6550000000000002</v>
      </c>
      <c r="BZ223" s="72">
        <f t="shared" si="314"/>
        <v>0</v>
      </c>
      <c r="CA223" s="72">
        <f t="shared" si="315"/>
        <v>4.7994008925951981</v>
      </c>
      <c r="CB223" s="91">
        <f t="shared" si="282"/>
        <v>0</v>
      </c>
      <c r="CC223" s="91">
        <f t="shared" si="283"/>
        <v>-5.3273349907806713</v>
      </c>
      <c r="CD223"/>
      <c r="CE223"/>
      <c r="CF223"/>
      <c r="CG223"/>
      <c r="CH223"/>
      <c r="CI223"/>
      <c r="CJ223" s="82"/>
      <c r="CK223"/>
      <c r="CL223" s="93">
        <v>36720</v>
      </c>
      <c r="CM223" s="90">
        <v>4.6550000000000002</v>
      </c>
      <c r="CN223" s="72">
        <f t="shared" si="316"/>
        <v>2.3608594116284318</v>
      </c>
      <c r="CO223" s="72">
        <f t="shared" si="317"/>
        <v>0</v>
      </c>
      <c r="CP223" s="91">
        <f t="shared" si="284"/>
        <v>2.7267926204308393</v>
      </c>
      <c r="CQ223" s="91">
        <f t="shared" si="285"/>
        <v>0</v>
      </c>
      <c r="CR223"/>
      <c r="CS223"/>
      <c r="CT223"/>
      <c r="CU223"/>
      <c r="CV223"/>
      <c r="CW223"/>
      <c r="CX223" s="82"/>
      <c r="CY223"/>
      <c r="CZ223" s="93">
        <v>36720</v>
      </c>
      <c r="DA223" s="90">
        <v>4.6550000000000002</v>
      </c>
      <c r="DB223" s="72">
        <f t="shared" si="318"/>
        <v>0</v>
      </c>
      <c r="DC223" s="72">
        <f t="shared" si="319"/>
        <v>30.468258586981754</v>
      </c>
      <c r="DD223" s="91">
        <f t="shared" si="286"/>
        <v>0</v>
      </c>
      <c r="DE223" s="91">
        <f t="shared" si="287"/>
        <v>-33.819767031549759</v>
      </c>
      <c r="DF223"/>
      <c r="DG223"/>
      <c r="DH223"/>
      <c r="DI223"/>
      <c r="DJ223"/>
      <c r="DK223"/>
      <c r="DL223" s="82"/>
      <c r="DM223"/>
      <c r="DN223" s="93">
        <v>36720</v>
      </c>
      <c r="DO223" s="90">
        <v>4.6550000000000002</v>
      </c>
      <c r="DP223" s="72">
        <f t="shared" si="320"/>
        <v>32.217793887730657</v>
      </c>
      <c r="DQ223" s="72">
        <f t="shared" si="321"/>
        <v>0</v>
      </c>
      <c r="DR223" s="91">
        <f t="shared" si="288"/>
        <v>37.211551940328917</v>
      </c>
      <c r="DS223" s="91">
        <f t="shared" si="289"/>
        <v>0</v>
      </c>
      <c r="DT223"/>
      <c r="DU223"/>
      <c r="DV223"/>
      <c r="DW223"/>
      <c r="DX223"/>
      <c r="DY223"/>
      <c r="DZ223" s="82"/>
      <c r="EA223"/>
      <c r="EB223" s="93">
        <v>36720</v>
      </c>
      <c r="EC223" s="90">
        <v>4.6550000000000002</v>
      </c>
      <c r="ED223" s="72">
        <f t="shared" si="322"/>
        <v>11.277409979152193</v>
      </c>
      <c r="EE223" s="72">
        <f t="shared" si="323"/>
        <v>0</v>
      </c>
      <c r="EF223" s="91">
        <f t="shared" si="290"/>
        <v>13.025408525920785</v>
      </c>
      <c r="EG223" s="91">
        <f t="shared" si="291"/>
        <v>0</v>
      </c>
      <c r="EH223"/>
      <c r="EI223"/>
      <c r="EJ223"/>
      <c r="EK223"/>
      <c r="EL223"/>
      <c r="EM223"/>
      <c r="EN223" s="82"/>
      <c r="EO223"/>
      <c r="EP223" s="93">
        <v>36720</v>
      </c>
      <c r="EQ223" s="90">
        <v>4.6550000000000002</v>
      </c>
      <c r="ER223" s="72">
        <f t="shared" si="324"/>
        <v>0</v>
      </c>
      <c r="ES223" s="72">
        <f t="shared" si="325"/>
        <v>36.07487750443979</v>
      </c>
      <c r="ET223" s="91">
        <f t="shared" si="292"/>
        <v>0</v>
      </c>
      <c r="EU223" s="91">
        <f t="shared" si="293"/>
        <v>-40.043114029928176</v>
      </c>
      <c r="EV223"/>
      <c r="EW223"/>
      <c r="EX223"/>
      <c r="EY223"/>
      <c r="EZ223"/>
      <c r="FA223"/>
      <c r="FB223" s="82"/>
      <c r="FC223"/>
      <c r="FD223" s="93">
        <v>36720</v>
      </c>
      <c r="FE223" s="90">
        <v>4.6550000000000002</v>
      </c>
      <c r="FF223" s="72">
        <f t="shared" si="326"/>
        <v>24.382037328391622</v>
      </c>
      <c r="FG223" s="72">
        <f t="shared" si="327"/>
        <v>0</v>
      </c>
      <c r="FH223" s="91">
        <f t="shared" si="294"/>
        <v>28.161253114292329</v>
      </c>
      <c r="FI223" s="91">
        <f t="shared" si="295"/>
        <v>0</v>
      </c>
      <c r="FJ223"/>
      <c r="FK223"/>
      <c r="FL223"/>
      <c r="FM223"/>
      <c r="FN223"/>
      <c r="FO223"/>
      <c r="FP223" s="82"/>
      <c r="FQ223"/>
      <c r="FR223" s="93">
        <v>36720</v>
      </c>
      <c r="FS223" s="90">
        <v>4.6550000000000002</v>
      </c>
      <c r="FT223" s="72">
        <f t="shared" si="328"/>
        <v>0</v>
      </c>
      <c r="FU223" s="72">
        <f t="shared" si="329"/>
        <v>38.101366269786134</v>
      </c>
      <c r="FV223" s="91">
        <f t="shared" si="296"/>
        <v>0</v>
      </c>
      <c r="FW223" s="91">
        <f t="shared" si="297"/>
        <v>-42.292516559462619</v>
      </c>
      <c r="FX223"/>
      <c r="FY223"/>
      <c r="FZ223"/>
      <c r="GA223"/>
      <c r="GB223"/>
      <c r="GC223"/>
      <c r="GD223" s="82"/>
      <c r="GE223"/>
      <c r="GF223" s="93">
        <v>36720</v>
      </c>
      <c r="GG223" s="90">
        <v>4.6550000000000002</v>
      </c>
      <c r="GH223" s="72">
        <f t="shared" si="330"/>
        <v>52.48268154119372</v>
      </c>
      <c r="GI223" s="72">
        <f t="shared" si="331"/>
        <v>0</v>
      </c>
      <c r="GJ223" s="91">
        <f t="shared" si="298"/>
        <v>60.617497180078757</v>
      </c>
      <c r="GK223" s="91">
        <f t="shared" si="299"/>
        <v>0</v>
      </c>
      <c r="GL223"/>
      <c r="GM223"/>
      <c r="GN223"/>
      <c r="GO223"/>
      <c r="GP223"/>
      <c r="GQ223"/>
      <c r="GS223"/>
      <c r="GT223" s="93">
        <v>36720</v>
      </c>
      <c r="GU223" s="90">
        <v>4.6550000000000002</v>
      </c>
      <c r="GV223" s="72">
        <f t="shared" si="332"/>
        <v>84.231005531619175</v>
      </c>
      <c r="GW223" s="72">
        <f t="shared" si="333"/>
        <v>0</v>
      </c>
      <c r="GX223" s="91">
        <f t="shared" si="300"/>
        <v>97.286811389020173</v>
      </c>
      <c r="GY223" s="91">
        <f t="shared" si="301"/>
        <v>0</v>
      </c>
      <c r="GZ223"/>
      <c r="HA223"/>
      <c r="HB223"/>
      <c r="HC223"/>
      <c r="HD223"/>
      <c r="HE223"/>
      <c r="HG223"/>
      <c r="HH223" s="93">
        <v>36720</v>
      </c>
      <c r="HI223" s="90">
        <v>4.6550000000000002</v>
      </c>
      <c r="HJ223" s="72">
        <f t="shared" si="334"/>
        <v>68.086645034360245</v>
      </c>
      <c r="HK223" s="72">
        <f t="shared" si="335"/>
        <v>0</v>
      </c>
      <c r="HL223" s="91">
        <f t="shared" si="302"/>
        <v>78.640075014686104</v>
      </c>
      <c r="HM223" s="91">
        <f t="shared" si="303"/>
        <v>0</v>
      </c>
      <c r="HN223"/>
      <c r="HO223"/>
      <c r="HP223"/>
      <c r="HQ223"/>
      <c r="HR223"/>
      <c r="HS223"/>
    </row>
    <row r="224" spans="2:227" x14ac:dyDescent="0.2">
      <c r="B224" s="93">
        <v>36721</v>
      </c>
      <c r="C224" s="90">
        <v>4.7446000000000002</v>
      </c>
      <c r="D224" s="72">
        <f t="shared" si="310"/>
        <v>68.086645034360245</v>
      </c>
      <c r="E224" s="72">
        <f t="shared" si="311"/>
        <v>0</v>
      </c>
      <c r="F224" s="91">
        <f t="shared" si="272"/>
        <v>84.74063840976477</v>
      </c>
      <c r="G224" s="91">
        <f t="shared" si="273"/>
        <v>0</v>
      </c>
      <c r="P224" s="93">
        <v>36356</v>
      </c>
      <c r="Q224" s="90">
        <v>2.6779000000000002</v>
      </c>
      <c r="R224" s="72">
        <f t="shared" si="304"/>
        <v>84.231005531619175</v>
      </c>
      <c r="S224" s="72">
        <f t="shared" si="305"/>
        <v>0</v>
      </c>
      <c r="T224" s="91">
        <f t="shared" si="274"/>
        <v>-27.130806881734522</v>
      </c>
      <c r="U224" s="91">
        <f t="shared" si="275"/>
        <v>0</v>
      </c>
      <c r="AE224" s="93">
        <v>35991</v>
      </c>
      <c r="AF224" s="90">
        <v>1.8957999999999999</v>
      </c>
      <c r="AG224" s="72">
        <f t="shared" si="306"/>
        <v>52.48268154119372</v>
      </c>
      <c r="AH224" s="72">
        <f t="shared" si="307"/>
        <v>0</v>
      </c>
      <c r="AI224" s="91">
        <f t="shared" si="276"/>
        <v>-31.71003618718925</v>
      </c>
      <c r="AJ224" s="91">
        <f t="shared" si="277"/>
        <v>0</v>
      </c>
      <c r="AT224" s="93">
        <v>35626</v>
      </c>
      <c r="AU224" s="90">
        <v>1.5390999999999999</v>
      </c>
      <c r="AV224" s="72">
        <f t="shared" si="308"/>
        <v>0</v>
      </c>
      <c r="AW224" s="72">
        <f t="shared" si="309"/>
        <v>38.101366269786134</v>
      </c>
      <c r="AX224" s="91">
        <f t="shared" si="278"/>
        <v>0</v>
      </c>
      <c r="AY224" s="91">
        <f t="shared" si="279"/>
        <v>19.275481195884804</v>
      </c>
      <c r="BI224" s="93">
        <v>35260</v>
      </c>
      <c r="BJ224" s="90">
        <v>1.2135</v>
      </c>
      <c r="BK224" s="72">
        <f t="shared" si="312"/>
        <v>24.382037328391622</v>
      </c>
      <c r="BL224" s="72">
        <f t="shared" si="313"/>
        <v>0</v>
      </c>
      <c r="BM224" s="91">
        <f t="shared" si="280"/>
        <v>-19.176472358780011</v>
      </c>
      <c r="BN224" s="91">
        <f t="shared" si="281"/>
        <v>0</v>
      </c>
      <c r="BV224" s="82"/>
      <c r="BW224"/>
      <c r="BX224" s="93">
        <v>36721</v>
      </c>
      <c r="BY224" s="90">
        <v>4.7446000000000002</v>
      </c>
      <c r="BZ224" s="72">
        <f t="shared" si="314"/>
        <v>0</v>
      </c>
      <c r="CA224" s="72">
        <f t="shared" si="315"/>
        <v>4.7994008925951981</v>
      </c>
      <c r="CB224" s="91">
        <f t="shared" si="282"/>
        <v>0</v>
      </c>
      <c r="CC224" s="91">
        <f t="shared" si="283"/>
        <v>-5.7573613107572008</v>
      </c>
      <c r="CD224"/>
      <c r="CE224"/>
      <c r="CF224"/>
      <c r="CG224"/>
      <c r="CH224"/>
      <c r="CI224"/>
      <c r="CJ224" s="82"/>
      <c r="CK224"/>
      <c r="CL224" s="93">
        <v>36721</v>
      </c>
      <c r="CM224" s="90">
        <v>4.7446000000000002</v>
      </c>
      <c r="CN224" s="72">
        <f t="shared" si="316"/>
        <v>2.3608594116284318</v>
      </c>
      <c r="CO224" s="72">
        <f t="shared" si="317"/>
        <v>0</v>
      </c>
      <c r="CP224" s="91">
        <f t="shared" si="284"/>
        <v>2.9383256237127466</v>
      </c>
      <c r="CQ224" s="91">
        <f t="shared" si="285"/>
        <v>0</v>
      </c>
      <c r="CR224"/>
      <c r="CS224"/>
      <c r="CT224"/>
      <c r="CU224"/>
      <c r="CV224"/>
      <c r="CW224"/>
      <c r="CX224" s="82"/>
      <c r="CY224"/>
      <c r="CZ224" s="93">
        <v>36721</v>
      </c>
      <c r="DA224" s="90">
        <v>4.7446000000000002</v>
      </c>
      <c r="DB224" s="72">
        <f t="shared" si="318"/>
        <v>0</v>
      </c>
      <c r="DC224" s="72">
        <f t="shared" si="319"/>
        <v>30.468258586981754</v>
      </c>
      <c r="DD224" s="91">
        <f t="shared" si="286"/>
        <v>0</v>
      </c>
      <c r="DE224" s="91">
        <f t="shared" si="287"/>
        <v>-36.549723000943317</v>
      </c>
      <c r="DF224"/>
      <c r="DG224"/>
      <c r="DH224"/>
      <c r="DI224"/>
      <c r="DJ224"/>
      <c r="DK224"/>
      <c r="DL224" s="82"/>
      <c r="DM224"/>
      <c r="DN224" s="93">
        <v>36721</v>
      </c>
      <c r="DO224" s="90">
        <v>4.7446000000000002</v>
      </c>
      <c r="DP224" s="72">
        <f t="shared" si="320"/>
        <v>32.217793887730657</v>
      </c>
      <c r="DQ224" s="72">
        <f t="shared" si="321"/>
        <v>0</v>
      </c>
      <c r="DR224" s="91">
        <f t="shared" si="288"/>
        <v>40.098266272669584</v>
      </c>
      <c r="DS224" s="91">
        <f t="shared" si="289"/>
        <v>0</v>
      </c>
      <c r="DT224"/>
      <c r="DU224"/>
      <c r="DV224"/>
      <c r="DW224"/>
      <c r="DX224"/>
      <c r="DY224"/>
      <c r="DZ224" s="82"/>
      <c r="EA224"/>
      <c r="EB224" s="93">
        <v>36721</v>
      </c>
      <c r="EC224" s="90">
        <v>4.7446000000000002</v>
      </c>
      <c r="ED224" s="72">
        <f t="shared" si="322"/>
        <v>11.277409979152193</v>
      </c>
      <c r="EE224" s="72">
        <f t="shared" si="323"/>
        <v>0</v>
      </c>
      <c r="EF224" s="91">
        <f t="shared" si="290"/>
        <v>14.035864460052821</v>
      </c>
      <c r="EG224" s="91">
        <f t="shared" si="291"/>
        <v>0</v>
      </c>
      <c r="EH224"/>
      <c r="EI224"/>
      <c r="EJ224"/>
      <c r="EK224"/>
      <c r="EL224"/>
      <c r="EM224"/>
      <c r="EN224" s="82"/>
      <c r="EO224"/>
      <c r="EP224" s="93">
        <v>36721</v>
      </c>
      <c r="EQ224" s="90">
        <v>4.7446000000000002</v>
      </c>
      <c r="ER224" s="72">
        <f t="shared" si="324"/>
        <v>0</v>
      </c>
      <c r="ES224" s="72">
        <f t="shared" si="325"/>
        <v>36.07487750443979</v>
      </c>
      <c r="ET224" s="91">
        <f t="shared" si="292"/>
        <v>0</v>
      </c>
      <c r="EU224" s="91">
        <f t="shared" si="293"/>
        <v>-43.275423054325984</v>
      </c>
      <c r="EV224"/>
      <c r="EW224"/>
      <c r="EX224"/>
      <c r="EY224"/>
      <c r="EZ224"/>
      <c r="FA224"/>
      <c r="FB224" s="82"/>
      <c r="FC224"/>
      <c r="FD224" s="93">
        <v>36721</v>
      </c>
      <c r="FE224" s="90">
        <v>4.7446000000000002</v>
      </c>
      <c r="FF224" s="72">
        <f t="shared" si="326"/>
        <v>24.382037328391622</v>
      </c>
      <c r="FG224" s="72">
        <f t="shared" si="327"/>
        <v>0</v>
      </c>
      <c r="FH224" s="91">
        <f t="shared" si="294"/>
        <v>30.345883658916215</v>
      </c>
      <c r="FI224" s="91">
        <f t="shared" si="295"/>
        <v>0</v>
      </c>
      <c r="FJ224"/>
      <c r="FK224"/>
      <c r="FL224"/>
      <c r="FM224"/>
      <c r="FN224"/>
      <c r="FO224"/>
      <c r="FP224" s="82"/>
      <c r="FQ224"/>
      <c r="FR224" s="93">
        <v>36721</v>
      </c>
      <c r="FS224" s="90">
        <v>4.7446000000000002</v>
      </c>
      <c r="FT224" s="72">
        <f t="shared" si="328"/>
        <v>0</v>
      </c>
      <c r="FU224" s="72">
        <f t="shared" si="329"/>
        <v>38.101366269786134</v>
      </c>
      <c r="FV224" s="91">
        <f t="shared" si="296"/>
        <v>0</v>
      </c>
      <c r="FW224" s="91">
        <f t="shared" si="297"/>
        <v>-45.706398977235452</v>
      </c>
      <c r="FX224"/>
      <c r="FY224"/>
      <c r="FZ224"/>
      <c r="GA224"/>
      <c r="GB224"/>
      <c r="GC224"/>
      <c r="GD224" s="82"/>
      <c r="GE224"/>
      <c r="GF224" s="93">
        <v>36721</v>
      </c>
      <c r="GG224" s="90">
        <v>4.7446000000000002</v>
      </c>
      <c r="GH224" s="72">
        <f t="shared" si="330"/>
        <v>52.48268154119372</v>
      </c>
      <c r="GI224" s="72">
        <f t="shared" si="331"/>
        <v>0</v>
      </c>
      <c r="GJ224" s="91">
        <f t="shared" si="298"/>
        <v>65.319945446169712</v>
      </c>
      <c r="GK224" s="91">
        <f t="shared" si="299"/>
        <v>0</v>
      </c>
      <c r="GL224"/>
      <c r="GM224"/>
      <c r="GN224"/>
      <c r="GO224"/>
      <c r="GP224"/>
      <c r="GQ224"/>
      <c r="GS224"/>
      <c r="GT224" s="93">
        <v>36721</v>
      </c>
      <c r="GU224" s="90">
        <v>4.7446000000000002</v>
      </c>
      <c r="GV224" s="72">
        <f t="shared" si="332"/>
        <v>84.231005531619175</v>
      </c>
      <c r="GW224" s="72">
        <f t="shared" si="333"/>
        <v>0</v>
      </c>
      <c r="GX224" s="91">
        <f t="shared" si="300"/>
        <v>104.83390948465323</v>
      </c>
      <c r="GY224" s="91">
        <f t="shared" si="301"/>
        <v>0</v>
      </c>
      <c r="GZ224"/>
      <c r="HA224"/>
      <c r="HB224"/>
      <c r="HC224"/>
      <c r="HD224"/>
      <c r="HE224"/>
      <c r="HG224"/>
      <c r="HH224" s="93">
        <v>36721</v>
      </c>
      <c r="HI224" s="90">
        <v>4.7446000000000002</v>
      </c>
      <c r="HJ224" s="72">
        <f t="shared" si="334"/>
        <v>68.086645034360245</v>
      </c>
      <c r="HK224" s="72">
        <f t="shared" si="335"/>
        <v>0</v>
      </c>
      <c r="HL224" s="91">
        <f t="shared" si="302"/>
        <v>84.74063840976477</v>
      </c>
      <c r="HM224" s="91">
        <f t="shared" si="303"/>
        <v>0</v>
      </c>
      <c r="HN224"/>
      <c r="HO224"/>
      <c r="HP224"/>
      <c r="HQ224"/>
      <c r="HR224"/>
      <c r="HS224"/>
    </row>
    <row r="225" spans="2:227" x14ac:dyDescent="0.2">
      <c r="B225" s="93">
        <v>36722</v>
      </c>
      <c r="C225" s="90">
        <v>4.7499000000000002</v>
      </c>
      <c r="D225" s="72">
        <f t="shared" si="310"/>
        <v>68.086645034360245</v>
      </c>
      <c r="E225" s="72">
        <f t="shared" si="311"/>
        <v>0</v>
      </c>
      <c r="F225" s="91">
        <f t="shared" si="272"/>
        <v>85.101497628446893</v>
      </c>
      <c r="G225" s="91">
        <f t="shared" si="273"/>
        <v>0</v>
      </c>
      <c r="P225" s="93">
        <v>36357</v>
      </c>
      <c r="Q225" s="90">
        <v>2.7141999999999999</v>
      </c>
      <c r="R225" s="72">
        <f t="shared" si="304"/>
        <v>84.231005531619175</v>
      </c>
      <c r="S225" s="72">
        <f t="shared" si="305"/>
        <v>0</v>
      </c>
      <c r="T225" s="91">
        <f t="shared" si="274"/>
        <v>-24.073221380936765</v>
      </c>
      <c r="U225" s="91">
        <f t="shared" si="275"/>
        <v>0</v>
      </c>
      <c r="AE225" s="93">
        <v>35992</v>
      </c>
      <c r="AF225" s="90">
        <v>1.9470000000000001</v>
      </c>
      <c r="AG225" s="72">
        <f t="shared" si="306"/>
        <v>52.48268154119372</v>
      </c>
      <c r="AH225" s="72">
        <f t="shared" si="307"/>
        <v>0</v>
      </c>
      <c r="AI225" s="91">
        <f t="shared" si="276"/>
        <v>-29.022922892280125</v>
      </c>
      <c r="AJ225" s="91">
        <f t="shared" si="277"/>
        <v>0</v>
      </c>
      <c r="AT225" s="93">
        <v>35627</v>
      </c>
      <c r="AU225" s="90">
        <v>1.5187999999999999</v>
      </c>
      <c r="AV225" s="72">
        <f t="shared" si="308"/>
        <v>0</v>
      </c>
      <c r="AW225" s="72">
        <f t="shared" si="309"/>
        <v>38.101366269786134</v>
      </c>
      <c r="AX225" s="91">
        <f t="shared" si="278"/>
        <v>0</v>
      </c>
      <c r="AY225" s="91">
        <f t="shared" si="279"/>
        <v>20.048938931161462</v>
      </c>
      <c r="BI225" s="93">
        <v>35261</v>
      </c>
      <c r="BJ225" s="90">
        <v>1.2071000000000001</v>
      </c>
      <c r="BK225" s="72">
        <f t="shared" si="312"/>
        <v>24.382037328391622</v>
      </c>
      <c r="BL225" s="72">
        <f t="shared" si="313"/>
        <v>0</v>
      </c>
      <c r="BM225" s="91">
        <f t="shared" si="280"/>
        <v>-19.332517397681716</v>
      </c>
      <c r="BN225" s="91">
        <f t="shared" si="281"/>
        <v>0</v>
      </c>
      <c r="BV225" s="82"/>
      <c r="BW225"/>
      <c r="BX225" s="93">
        <v>36722</v>
      </c>
      <c r="BY225" s="90">
        <v>4.7499000000000002</v>
      </c>
      <c r="BZ225" s="72">
        <f t="shared" si="314"/>
        <v>0</v>
      </c>
      <c r="CA225" s="72">
        <f t="shared" si="315"/>
        <v>4.7994008925951981</v>
      </c>
      <c r="CB225" s="91">
        <f t="shared" si="282"/>
        <v>0</v>
      </c>
      <c r="CC225" s="91">
        <f t="shared" si="283"/>
        <v>-5.7827981354879556</v>
      </c>
      <c r="CD225"/>
      <c r="CE225"/>
      <c r="CF225"/>
      <c r="CG225"/>
      <c r="CH225"/>
      <c r="CI225"/>
      <c r="CJ225" s="82"/>
      <c r="CK225"/>
      <c r="CL225" s="93">
        <v>36722</v>
      </c>
      <c r="CM225" s="90">
        <v>4.7499000000000002</v>
      </c>
      <c r="CN225" s="72">
        <f t="shared" si="316"/>
        <v>2.3608594116284318</v>
      </c>
      <c r="CO225" s="72">
        <f t="shared" si="317"/>
        <v>0</v>
      </c>
      <c r="CP225" s="91">
        <f t="shared" si="284"/>
        <v>2.9508381785943776</v>
      </c>
      <c r="CQ225" s="91">
        <f t="shared" si="285"/>
        <v>0</v>
      </c>
      <c r="CR225"/>
      <c r="CS225"/>
      <c r="CT225"/>
      <c r="CU225"/>
      <c r="CV225"/>
      <c r="CW225"/>
      <c r="CX225" s="82"/>
      <c r="CY225"/>
      <c r="CZ225" s="93">
        <v>36722</v>
      </c>
      <c r="DA225" s="90">
        <v>4.7499000000000002</v>
      </c>
      <c r="DB225" s="72">
        <f t="shared" si="318"/>
        <v>0</v>
      </c>
      <c r="DC225" s="72">
        <f t="shared" si="319"/>
        <v>30.468258586981754</v>
      </c>
      <c r="DD225" s="91">
        <f t="shared" si="286"/>
        <v>0</v>
      </c>
      <c r="DE225" s="91">
        <f t="shared" si="287"/>
        <v>-36.711204771454327</v>
      </c>
      <c r="DF225"/>
      <c r="DG225"/>
      <c r="DH225"/>
      <c r="DI225"/>
      <c r="DJ225"/>
      <c r="DK225"/>
      <c r="DL225" s="82"/>
      <c r="DM225"/>
      <c r="DN225" s="93">
        <v>36722</v>
      </c>
      <c r="DO225" s="90">
        <v>4.7499000000000002</v>
      </c>
      <c r="DP225" s="72">
        <f t="shared" si="320"/>
        <v>32.217793887730657</v>
      </c>
      <c r="DQ225" s="72">
        <f t="shared" si="321"/>
        <v>0</v>
      </c>
      <c r="DR225" s="91">
        <f t="shared" si="288"/>
        <v>40.269020580274557</v>
      </c>
      <c r="DS225" s="91">
        <f t="shared" si="289"/>
        <v>0</v>
      </c>
      <c r="DT225"/>
      <c r="DU225"/>
      <c r="DV225"/>
      <c r="DW225"/>
      <c r="DX225"/>
      <c r="DY225"/>
      <c r="DZ225" s="82"/>
      <c r="EA225"/>
      <c r="EB225" s="93">
        <v>36722</v>
      </c>
      <c r="EC225" s="90">
        <v>4.7499000000000002</v>
      </c>
      <c r="ED225" s="72">
        <f t="shared" si="322"/>
        <v>11.277409979152193</v>
      </c>
      <c r="EE225" s="72">
        <f t="shared" si="323"/>
        <v>0</v>
      </c>
      <c r="EF225" s="91">
        <f t="shared" si="290"/>
        <v>14.095634732942328</v>
      </c>
      <c r="EG225" s="91">
        <f t="shared" si="291"/>
        <v>0</v>
      </c>
      <c r="EH225"/>
      <c r="EI225"/>
      <c r="EJ225"/>
      <c r="EK225"/>
      <c r="EL225"/>
      <c r="EM225"/>
      <c r="EN225" s="82"/>
      <c r="EO225"/>
      <c r="EP225" s="93">
        <v>36722</v>
      </c>
      <c r="EQ225" s="90">
        <v>4.7499000000000002</v>
      </c>
      <c r="ER225" s="72">
        <f t="shared" si="324"/>
        <v>0</v>
      </c>
      <c r="ES225" s="72">
        <f t="shared" si="325"/>
        <v>36.07487750443979</v>
      </c>
      <c r="ET225" s="91">
        <f t="shared" si="292"/>
        <v>0</v>
      </c>
      <c r="EU225" s="91">
        <f t="shared" si="293"/>
        <v>-43.466619905099513</v>
      </c>
      <c r="EV225"/>
      <c r="EW225"/>
      <c r="EX225"/>
      <c r="EY225"/>
      <c r="EZ225"/>
      <c r="FA225"/>
      <c r="FB225" s="82"/>
      <c r="FC225"/>
      <c r="FD225" s="93">
        <v>36722</v>
      </c>
      <c r="FE225" s="90">
        <v>4.7499000000000002</v>
      </c>
      <c r="FF225" s="72">
        <f t="shared" si="326"/>
        <v>24.382037328391622</v>
      </c>
      <c r="FG225" s="72">
        <f t="shared" si="327"/>
        <v>0</v>
      </c>
      <c r="FH225" s="91">
        <f t="shared" si="294"/>
        <v>30.475108456756693</v>
      </c>
      <c r="FI225" s="91">
        <f t="shared" si="295"/>
        <v>0</v>
      </c>
      <c r="FJ225"/>
      <c r="FK225"/>
      <c r="FL225"/>
      <c r="FM225"/>
      <c r="FN225"/>
      <c r="FO225"/>
      <c r="FP225" s="82"/>
      <c r="FQ225"/>
      <c r="FR225" s="93">
        <v>36722</v>
      </c>
      <c r="FS225" s="90">
        <v>4.7499000000000002</v>
      </c>
      <c r="FT225" s="72">
        <f t="shared" si="328"/>
        <v>0</v>
      </c>
      <c r="FU225" s="72">
        <f t="shared" si="329"/>
        <v>38.101366269786134</v>
      </c>
      <c r="FV225" s="91">
        <f t="shared" si="296"/>
        <v>0</v>
      </c>
      <c r="FW225" s="91">
        <f t="shared" si="297"/>
        <v>-45.908336218465323</v>
      </c>
      <c r="FX225"/>
      <c r="FY225"/>
      <c r="FZ225"/>
      <c r="GA225"/>
      <c r="GB225"/>
      <c r="GC225"/>
      <c r="GD225" s="82"/>
      <c r="GE225"/>
      <c r="GF225" s="93">
        <v>36722</v>
      </c>
      <c r="GG225" s="90">
        <v>4.7499000000000002</v>
      </c>
      <c r="GH225" s="72">
        <f t="shared" si="330"/>
        <v>52.48268154119372</v>
      </c>
      <c r="GI225" s="72">
        <f t="shared" si="331"/>
        <v>0</v>
      </c>
      <c r="GJ225" s="91">
        <f t="shared" si="298"/>
        <v>65.598103658338047</v>
      </c>
      <c r="GK225" s="91">
        <f t="shared" si="299"/>
        <v>0</v>
      </c>
      <c r="GL225"/>
      <c r="GM225"/>
      <c r="GN225"/>
      <c r="GO225"/>
      <c r="GP225"/>
      <c r="GQ225"/>
      <c r="GS225"/>
      <c r="GT225" s="93">
        <v>36722</v>
      </c>
      <c r="GU225" s="90">
        <v>4.7499000000000002</v>
      </c>
      <c r="GV225" s="72">
        <f t="shared" si="332"/>
        <v>84.231005531619175</v>
      </c>
      <c r="GW225" s="72">
        <f t="shared" si="333"/>
        <v>0</v>
      </c>
      <c r="GX225" s="91">
        <f t="shared" si="300"/>
        <v>105.28033381397083</v>
      </c>
      <c r="GY225" s="91">
        <f t="shared" si="301"/>
        <v>0</v>
      </c>
      <c r="GZ225"/>
      <c r="HA225"/>
      <c r="HB225"/>
      <c r="HC225"/>
      <c r="HD225"/>
      <c r="HE225"/>
      <c r="HG225"/>
      <c r="HH225" s="93">
        <v>36722</v>
      </c>
      <c r="HI225" s="90">
        <v>4.7499000000000002</v>
      </c>
      <c r="HJ225" s="72">
        <f t="shared" si="334"/>
        <v>68.086645034360245</v>
      </c>
      <c r="HK225" s="72">
        <f t="shared" si="335"/>
        <v>0</v>
      </c>
      <c r="HL225" s="91">
        <f t="shared" si="302"/>
        <v>85.101497628446893</v>
      </c>
      <c r="HM225" s="91">
        <f t="shared" si="303"/>
        <v>0</v>
      </c>
      <c r="HN225"/>
      <c r="HO225"/>
      <c r="HP225"/>
      <c r="HQ225"/>
      <c r="HR225"/>
      <c r="HS225"/>
    </row>
    <row r="226" spans="2:227" x14ac:dyDescent="0.2">
      <c r="B226" s="93">
        <v>36723</v>
      </c>
      <c r="C226" s="90">
        <v>4.6346999999999996</v>
      </c>
      <c r="D226" s="72">
        <f t="shared" si="310"/>
        <v>68.086645034360245</v>
      </c>
      <c r="E226" s="72">
        <f t="shared" si="311"/>
        <v>0</v>
      </c>
      <c r="F226" s="91">
        <f t="shared" si="272"/>
        <v>77.257916120488545</v>
      </c>
      <c r="G226" s="91">
        <f t="shared" si="273"/>
        <v>0</v>
      </c>
      <c r="P226" s="93">
        <v>36358</v>
      </c>
      <c r="Q226" s="90">
        <v>2.7309999999999999</v>
      </c>
      <c r="R226" s="72">
        <f t="shared" si="304"/>
        <v>84.231005531619175</v>
      </c>
      <c r="S226" s="72">
        <f t="shared" si="305"/>
        <v>0</v>
      </c>
      <c r="T226" s="91">
        <f t="shared" si="274"/>
        <v>-22.658140488005568</v>
      </c>
      <c r="U226" s="91">
        <f t="shared" si="275"/>
        <v>0</v>
      </c>
      <c r="AE226" s="93">
        <v>35993</v>
      </c>
      <c r="AF226" s="90">
        <v>1.9074</v>
      </c>
      <c r="AG226" s="72">
        <f t="shared" si="306"/>
        <v>52.48268154119372</v>
      </c>
      <c r="AH226" s="72">
        <f t="shared" si="307"/>
        <v>0</v>
      </c>
      <c r="AI226" s="91">
        <f t="shared" si="276"/>
        <v>-31.1012370813114</v>
      </c>
      <c r="AJ226" s="91">
        <f t="shared" si="277"/>
        <v>0</v>
      </c>
      <c r="AT226" s="93">
        <v>35628</v>
      </c>
      <c r="AU226" s="90">
        <v>1.5434000000000001</v>
      </c>
      <c r="AV226" s="72">
        <f t="shared" si="308"/>
        <v>0</v>
      </c>
      <c r="AW226" s="72">
        <f t="shared" si="309"/>
        <v>38.101366269786134</v>
      </c>
      <c r="AX226" s="91">
        <f t="shared" si="278"/>
        <v>0</v>
      </c>
      <c r="AY226" s="91">
        <f t="shared" si="279"/>
        <v>19.111645320924719</v>
      </c>
      <c r="BI226" s="93">
        <v>35262</v>
      </c>
      <c r="BJ226" s="90">
        <v>1.2159</v>
      </c>
      <c r="BK226" s="72">
        <f t="shared" si="312"/>
        <v>24.382037328391622</v>
      </c>
      <c r="BL226" s="72">
        <f t="shared" si="313"/>
        <v>0</v>
      </c>
      <c r="BM226" s="91">
        <f t="shared" si="280"/>
        <v>-19.11795546919187</v>
      </c>
      <c r="BN226" s="91">
        <f t="shared" si="281"/>
        <v>0</v>
      </c>
      <c r="BV226" s="82"/>
      <c r="BW226"/>
      <c r="BX226" s="93">
        <v>36723</v>
      </c>
      <c r="BY226" s="90">
        <v>4.6346999999999996</v>
      </c>
      <c r="BZ226" s="72">
        <f t="shared" si="314"/>
        <v>0</v>
      </c>
      <c r="CA226" s="72">
        <f t="shared" si="315"/>
        <v>4.7994008925951981</v>
      </c>
      <c r="CB226" s="91">
        <f t="shared" si="282"/>
        <v>0</v>
      </c>
      <c r="CC226" s="91">
        <f t="shared" si="283"/>
        <v>-5.2299071526609859</v>
      </c>
      <c r="CD226"/>
      <c r="CE226"/>
      <c r="CF226"/>
      <c r="CG226"/>
      <c r="CH226"/>
      <c r="CI226"/>
      <c r="CJ226" s="82"/>
      <c r="CK226"/>
      <c r="CL226" s="93">
        <v>36723</v>
      </c>
      <c r="CM226" s="90">
        <v>4.6346999999999996</v>
      </c>
      <c r="CN226" s="72">
        <f t="shared" si="316"/>
        <v>2.3608594116284318</v>
      </c>
      <c r="CO226" s="72">
        <f t="shared" si="317"/>
        <v>0</v>
      </c>
      <c r="CP226" s="91">
        <f t="shared" si="284"/>
        <v>2.6788671743747807</v>
      </c>
      <c r="CQ226" s="91">
        <f t="shared" si="285"/>
        <v>0</v>
      </c>
      <c r="CR226"/>
      <c r="CS226"/>
      <c r="CT226"/>
      <c r="CU226"/>
      <c r="CV226"/>
      <c r="CW226"/>
      <c r="CX226" s="82"/>
      <c r="CY226"/>
      <c r="CZ226" s="93">
        <v>36723</v>
      </c>
      <c r="DA226" s="90">
        <v>4.6346999999999996</v>
      </c>
      <c r="DB226" s="72">
        <f t="shared" si="318"/>
        <v>0</v>
      </c>
      <c r="DC226" s="72">
        <f t="shared" si="319"/>
        <v>30.468258586981754</v>
      </c>
      <c r="DD226" s="91">
        <f t="shared" si="286"/>
        <v>0</v>
      </c>
      <c r="DE226" s="91">
        <f t="shared" si="287"/>
        <v>-33.201261382234009</v>
      </c>
      <c r="DF226"/>
      <c r="DG226"/>
      <c r="DH226"/>
      <c r="DI226"/>
      <c r="DJ226"/>
      <c r="DK226"/>
      <c r="DL226" s="82"/>
      <c r="DM226"/>
      <c r="DN226" s="93">
        <v>36723</v>
      </c>
      <c r="DO226" s="90">
        <v>4.6346999999999996</v>
      </c>
      <c r="DP226" s="72">
        <f t="shared" si="320"/>
        <v>32.217793887730657</v>
      </c>
      <c r="DQ226" s="72">
        <f t="shared" si="321"/>
        <v>0</v>
      </c>
      <c r="DR226" s="91">
        <f t="shared" si="288"/>
        <v>36.557530724407961</v>
      </c>
      <c r="DS226" s="91">
        <f t="shared" si="289"/>
        <v>0</v>
      </c>
      <c r="DT226"/>
      <c r="DU226"/>
      <c r="DV226"/>
      <c r="DW226"/>
      <c r="DX226"/>
      <c r="DY226"/>
      <c r="DZ226" s="82"/>
      <c r="EA226"/>
      <c r="EB226" s="93">
        <v>36723</v>
      </c>
      <c r="EC226" s="90">
        <v>4.6346999999999996</v>
      </c>
      <c r="ED226" s="72">
        <f t="shared" si="322"/>
        <v>11.277409979152193</v>
      </c>
      <c r="EE226" s="72">
        <f t="shared" si="323"/>
        <v>0</v>
      </c>
      <c r="EF226" s="91">
        <f t="shared" si="290"/>
        <v>12.796477103343989</v>
      </c>
      <c r="EG226" s="91">
        <f t="shared" si="291"/>
        <v>0</v>
      </c>
      <c r="EH226"/>
      <c r="EI226"/>
      <c r="EJ226"/>
      <c r="EK226"/>
      <c r="EL226"/>
      <c r="EM226"/>
      <c r="EN226" s="82"/>
      <c r="EO226"/>
      <c r="EP226" s="93">
        <v>36723</v>
      </c>
      <c r="EQ226" s="90">
        <v>4.6346999999999996</v>
      </c>
      <c r="ER226" s="72">
        <f t="shared" si="324"/>
        <v>0</v>
      </c>
      <c r="ES226" s="72">
        <f t="shared" si="325"/>
        <v>36.07487750443979</v>
      </c>
      <c r="ET226" s="91">
        <f t="shared" si="292"/>
        <v>0</v>
      </c>
      <c r="EU226" s="91">
        <f t="shared" si="293"/>
        <v>-39.310794016588027</v>
      </c>
      <c r="EV226"/>
      <c r="EW226"/>
      <c r="EX226"/>
      <c r="EY226"/>
      <c r="EZ226"/>
      <c r="FA226"/>
      <c r="FB226" s="82"/>
      <c r="FC226"/>
      <c r="FD226" s="93">
        <v>36723</v>
      </c>
      <c r="FE226" s="90">
        <v>4.6346999999999996</v>
      </c>
      <c r="FF226" s="72">
        <f t="shared" si="326"/>
        <v>24.382037328391622</v>
      </c>
      <c r="FG226" s="72">
        <f t="shared" si="327"/>
        <v>0</v>
      </c>
      <c r="FH226" s="91">
        <f t="shared" si="294"/>
        <v>27.666297756525964</v>
      </c>
      <c r="FI226" s="91">
        <f t="shared" si="295"/>
        <v>0</v>
      </c>
      <c r="FJ226"/>
      <c r="FK226"/>
      <c r="FL226"/>
      <c r="FM226"/>
      <c r="FN226"/>
      <c r="FO226"/>
      <c r="FP226" s="82"/>
      <c r="FQ226"/>
      <c r="FR226" s="93">
        <v>36723</v>
      </c>
      <c r="FS226" s="90">
        <v>4.6346999999999996</v>
      </c>
      <c r="FT226" s="72">
        <f t="shared" si="328"/>
        <v>0</v>
      </c>
      <c r="FU226" s="72">
        <f t="shared" si="329"/>
        <v>38.101366269786134</v>
      </c>
      <c r="FV226" s="91">
        <f t="shared" si="296"/>
        <v>0</v>
      </c>
      <c r="FW226" s="91">
        <f t="shared" si="297"/>
        <v>-41.51905882418594</v>
      </c>
      <c r="FX226"/>
      <c r="FY226"/>
      <c r="FZ226"/>
      <c r="GA226"/>
      <c r="GB226"/>
      <c r="GC226"/>
      <c r="GD226" s="82"/>
      <c r="GE226"/>
      <c r="GF226" s="93">
        <v>36723</v>
      </c>
      <c r="GG226" s="90">
        <v>4.6346999999999996</v>
      </c>
      <c r="GH226" s="72">
        <f t="shared" si="330"/>
        <v>52.48268154119372</v>
      </c>
      <c r="GI226" s="72">
        <f t="shared" si="331"/>
        <v>0</v>
      </c>
      <c r="GJ226" s="91">
        <f t="shared" si="298"/>
        <v>59.552098744792495</v>
      </c>
      <c r="GK226" s="91">
        <f t="shared" si="299"/>
        <v>0</v>
      </c>
      <c r="GL226"/>
      <c r="GM226"/>
      <c r="GN226"/>
      <c r="GO226"/>
      <c r="GP226"/>
      <c r="GQ226"/>
      <c r="GS226"/>
      <c r="GT226" s="93">
        <v>36723</v>
      </c>
      <c r="GU226" s="90">
        <v>4.6346999999999996</v>
      </c>
      <c r="GV226" s="72">
        <f t="shared" si="332"/>
        <v>84.231005531619175</v>
      </c>
      <c r="GW226" s="72">
        <f t="shared" si="333"/>
        <v>0</v>
      </c>
      <c r="GX226" s="91">
        <f t="shared" si="300"/>
        <v>95.576921976728244</v>
      </c>
      <c r="GY226" s="91">
        <f t="shared" si="301"/>
        <v>0</v>
      </c>
      <c r="GZ226"/>
      <c r="HA226"/>
      <c r="HB226"/>
      <c r="HC226"/>
      <c r="HD226"/>
      <c r="HE226"/>
      <c r="HG226"/>
      <c r="HH226" s="93">
        <v>36723</v>
      </c>
      <c r="HI226" s="90">
        <v>4.6346999999999996</v>
      </c>
      <c r="HJ226" s="72">
        <f t="shared" si="334"/>
        <v>68.086645034360245</v>
      </c>
      <c r="HK226" s="72">
        <f t="shared" si="335"/>
        <v>0</v>
      </c>
      <c r="HL226" s="91">
        <f t="shared" si="302"/>
        <v>77.257916120488545</v>
      </c>
      <c r="HM226" s="91">
        <f t="shared" si="303"/>
        <v>0</v>
      </c>
      <c r="HN226"/>
      <c r="HO226"/>
      <c r="HP226"/>
      <c r="HQ226"/>
      <c r="HR226"/>
      <c r="HS226"/>
    </row>
    <row r="227" spans="2:227" x14ac:dyDescent="0.2">
      <c r="B227" s="93">
        <v>36724</v>
      </c>
      <c r="C227" s="90">
        <v>4.3246000000000002</v>
      </c>
      <c r="D227" s="72">
        <f t="shared" si="310"/>
        <v>68.086645034360245</v>
      </c>
      <c r="E227" s="72">
        <f t="shared" si="311"/>
        <v>0</v>
      </c>
      <c r="F227" s="91">
        <f t="shared" si="272"/>
        <v>56.144247495333474</v>
      </c>
      <c r="G227" s="91">
        <f t="shared" si="273"/>
        <v>0</v>
      </c>
      <c r="P227" s="93">
        <v>36359</v>
      </c>
      <c r="Q227" s="90">
        <v>2.7105999999999999</v>
      </c>
      <c r="R227" s="72">
        <f t="shared" si="304"/>
        <v>84.231005531619175</v>
      </c>
      <c r="S227" s="72">
        <f t="shared" si="305"/>
        <v>0</v>
      </c>
      <c r="T227" s="91">
        <f t="shared" si="274"/>
        <v>-24.376453000850599</v>
      </c>
      <c r="U227" s="91">
        <f t="shared" si="275"/>
        <v>0</v>
      </c>
      <c r="AE227" s="93">
        <v>35994</v>
      </c>
      <c r="AF227" s="90">
        <v>1.8537999999999999</v>
      </c>
      <c r="AG227" s="72">
        <f t="shared" si="306"/>
        <v>52.48268154119372</v>
      </c>
      <c r="AH227" s="72">
        <f t="shared" si="307"/>
        <v>0</v>
      </c>
      <c r="AI227" s="91">
        <f t="shared" si="276"/>
        <v>-33.914308811919391</v>
      </c>
      <c r="AJ227" s="91">
        <f t="shared" si="277"/>
        <v>0</v>
      </c>
      <c r="AT227" s="93">
        <v>35629</v>
      </c>
      <c r="AU227" s="90">
        <v>1.5009999999999999</v>
      </c>
      <c r="AV227" s="72">
        <f t="shared" si="308"/>
        <v>0</v>
      </c>
      <c r="AW227" s="72">
        <f t="shared" si="309"/>
        <v>38.101366269786134</v>
      </c>
      <c r="AX227" s="91">
        <f t="shared" si="278"/>
        <v>0</v>
      </c>
      <c r="AY227" s="91">
        <f t="shared" si="279"/>
        <v>20.727143250763657</v>
      </c>
      <c r="BI227" s="93">
        <v>35263</v>
      </c>
      <c r="BJ227" s="90">
        <v>1.2496</v>
      </c>
      <c r="BK227" s="72">
        <f t="shared" si="312"/>
        <v>24.382037328391622</v>
      </c>
      <c r="BL227" s="72">
        <f t="shared" si="313"/>
        <v>0</v>
      </c>
      <c r="BM227" s="91">
        <f t="shared" si="280"/>
        <v>-18.296280811225071</v>
      </c>
      <c r="BN227" s="91">
        <f t="shared" si="281"/>
        <v>0</v>
      </c>
      <c r="BV227" s="82"/>
      <c r="BW227"/>
      <c r="BX227" s="93">
        <v>36724</v>
      </c>
      <c r="BY227" s="90">
        <v>4.3246000000000002</v>
      </c>
      <c r="BZ227" s="72">
        <f t="shared" si="314"/>
        <v>0</v>
      </c>
      <c r="CA227" s="72">
        <f t="shared" si="315"/>
        <v>4.7994008925951981</v>
      </c>
      <c r="CB227" s="91">
        <f t="shared" si="282"/>
        <v>0</v>
      </c>
      <c r="CC227" s="91">
        <f t="shared" si="283"/>
        <v>-3.7416129358672179</v>
      </c>
      <c r="CD227"/>
      <c r="CE227"/>
      <c r="CF227"/>
      <c r="CG227"/>
      <c r="CH227"/>
      <c r="CI227"/>
      <c r="CJ227" s="82"/>
      <c r="CK227"/>
      <c r="CL227" s="93">
        <v>36724</v>
      </c>
      <c r="CM227" s="90">
        <v>4.3246000000000002</v>
      </c>
      <c r="CN227" s="72">
        <f t="shared" si="316"/>
        <v>2.3608594116284318</v>
      </c>
      <c r="CO227" s="72">
        <f t="shared" si="317"/>
        <v>0</v>
      </c>
      <c r="CP227" s="91">
        <f t="shared" si="284"/>
        <v>1.9467646708288053</v>
      </c>
      <c r="CQ227" s="91">
        <f t="shared" si="285"/>
        <v>0</v>
      </c>
      <c r="CR227"/>
      <c r="CS227"/>
      <c r="CT227"/>
      <c r="CU227"/>
      <c r="CV227"/>
      <c r="CW227"/>
      <c r="CX227" s="82"/>
      <c r="CY227"/>
      <c r="CZ227" s="93">
        <v>36724</v>
      </c>
      <c r="DA227" s="90">
        <v>4.3246000000000002</v>
      </c>
      <c r="DB227" s="72">
        <f t="shared" si="318"/>
        <v>0</v>
      </c>
      <c r="DC227" s="72">
        <f t="shared" si="319"/>
        <v>30.468258586981754</v>
      </c>
      <c r="DD227" s="91">
        <f t="shared" si="286"/>
        <v>0</v>
      </c>
      <c r="DE227" s="91">
        <f t="shared" si="287"/>
        <v>-23.753054394410984</v>
      </c>
      <c r="DF227"/>
      <c r="DG227"/>
      <c r="DH227"/>
      <c r="DI227"/>
      <c r="DJ227"/>
      <c r="DK227"/>
      <c r="DL227" s="82"/>
      <c r="DM227"/>
      <c r="DN227" s="93">
        <v>36724</v>
      </c>
      <c r="DO227" s="90">
        <v>4.3246000000000002</v>
      </c>
      <c r="DP227" s="72">
        <f t="shared" si="320"/>
        <v>32.217793887730657</v>
      </c>
      <c r="DQ227" s="72">
        <f t="shared" si="321"/>
        <v>0</v>
      </c>
      <c r="DR227" s="91">
        <f t="shared" si="288"/>
        <v>26.566792839822707</v>
      </c>
      <c r="DS227" s="91">
        <f t="shared" si="289"/>
        <v>0</v>
      </c>
      <c r="DT227"/>
      <c r="DU227"/>
      <c r="DV227"/>
      <c r="DW227"/>
      <c r="DX227"/>
      <c r="DY227"/>
      <c r="DZ227" s="82"/>
      <c r="EA227"/>
      <c r="EB227" s="93">
        <v>36724</v>
      </c>
      <c r="EC227" s="90">
        <v>4.3246000000000002</v>
      </c>
      <c r="ED227" s="72">
        <f t="shared" si="322"/>
        <v>11.277409979152193</v>
      </c>
      <c r="EE227" s="72">
        <f t="shared" si="323"/>
        <v>0</v>
      </c>
      <c r="EF227" s="91">
        <f t="shared" si="290"/>
        <v>9.2993522688089012</v>
      </c>
      <c r="EG227" s="91">
        <f t="shared" si="291"/>
        <v>0</v>
      </c>
      <c r="EH227"/>
      <c r="EI227"/>
      <c r="EJ227"/>
      <c r="EK227"/>
      <c r="EL227"/>
      <c r="EM227"/>
      <c r="EN227" s="82"/>
      <c r="EO227"/>
      <c r="EP227" s="93">
        <v>36724</v>
      </c>
      <c r="EQ227" s="90">
        <v>4.3246000000000002</v>
      </c>
      <c r="ER227" s="72">
        <f t="shared" si="324"/>
        <v>0</v>
      </c>
      <c r="ES227" s="72">
        <f t="shared" si="325"/>
        <v>36.07487750443979</v>
      </c>
      <c r="ET227" s="91">
        <f t="shared" si="292"/>
        <v>0</v>
      </c>
      <c r="EU227" s="91">
        <f t="shared" si="293"/>
        <v>-28.12397450246127</v>
      </c>
      <c r="EV227"/>
      <c r="EW227"/>
      <c r="EX227"/>
      <c r="EY227"/>
      <c r="EZ227"/>
      <c r="FA227"/>
      <c r="FB227" s="82"/>
      <c r="FC227"/>
      <c r="FD227" s="93">
        <v>36724</v>
      </c>
      <c r="FE227" s="90">
        <v>4.3246000000000002</v>
      </c>
      <c r="FF227" s="72">
        <f t="shared" si="326"/>
        <v>24.382037328391622</v>
      </c>
      <c r="FG227" s="72">
        <f t="shared" si="327"/>
        <v>0</v>
      </c>
      <c r="FH227" s="91">
        <f t="shared" si="294"/>
        <v>20.105427980991738</v>
      </c>
      <c r="FI227" s="91">
        <f t="shared" si="295"/>
        <v>0</v>
      </c>
      <c r="FJ227"/>
      <c r="FK227"/>
      <c r="FL227"/>
      <c r="FM227"/>
      <c r="FN227"/>
      <c r="FO227"/>
      <c r="FP227" s="82"/>
      <c r="FQ227"/>
      <c r="FR227" s="93">
        <v>36724</v>
      </c>
      <c r="FS227" s="90">
        <v>4.3246000000000002</v>
      </c>
      <c r="FT227" s="72">
        <f t="shared" si="328"/>
        <v>0</v>
      </c>
      <c r="FU227" s="72">
        <f t="shared" si="329"/>
        <v>38.101366269786134</v>
      </c>
      <c r="FV227" s="91">
        <f t="shared" si="296"/>
        <v>0</v>
      </c>
      <c r="FW227" s="91">
        <f t="shared" si="297"/>
        <v>-29.703825143925283</v>
      </c>
      <c r="FX227"/>
      <c r="FY227"/>
      <c r="FZ227"/>
      <c r="GA227"/>
      <c r="GB227"/>
      <c r="GC227"/>
      <c r="GD227" s="82"/>
      <c r="GE227"/>
      <c r="GF227" s="93">
        <v>36724</v>
      </c>
      <c r="GG227" s="90">
        <v>4.3246000000000002</v>
      </c>
      <c r="GH227" s="72">
        <f t="shared" si="330"/>
        <v>52.48268154119372</v>
      </c>
      <c r="GI227" s="72">
        <f t="shared" si="331"/>
        <v>0</v>
      </c>
      <c r="GJ227" s="91">
        <f t="shared" si="298"/>
        <v>43.277219198868352</v>
      </c>
      <c r="GK227" s="91">
        <f t="shared" si="299"/>
        <v>0</v>
      </c>
      <c r="GL227"/>
      <c r="GM227"/>
      <c r="GN227"/>
      <c r="GO227"/>
      <c r="GP227"/>
      <c r="GQ227"/>
      <c r="GS227"/>
      <c r="GT227" s="93">
        <v>36724</v>
      </c>
      <c r="GU227" s="90">
        <v>4.3246000000000002</v>
      </c>
      <c r="GV227" s="72">
        <f t="shared" si="332"/>
        <v>84.231005531619175</v>
      </c>
      <c r="GW227" s="72">
        <f t="shared" si="333"/>
        <v>0</v>
      </c>
      <c r="GX227" s="91">
        <f t="shared" si="300"/>
        <v>69.456887161373189</v>
      </c>
      <c r="GY227" s="91">
        <f t="shared" si="301"/>
        <v>0</v>
      </c>
      <c r="GZ227"/>
      <c r="HA227"/>
      <c r="HB227"/>
      <c r="HC227"/>
      <c r="HD227"/>
      <c r="HE227"/>
      <c r="HG227"/>
      <c r="HH227" s="93">
        <v>36724</v>
      </c>
      <c r="HI227" s="90">
        <v>4.3246000000000002</v>
      </c>
      <c r="HJ227" s="72">
        <f t="shared" si="334"/>
        <v>68.086645034360245</v>
      </c>
      <c r="HK227" s="72">
        <f t="shared" si="335"/>
        <v>0</v>
      </c>
      <c r="HL227" s="91">
        <f t="shared" si="302"/>
        <v>56.144247495333474</v>
      </c>
      <c r="HM227" s="91">
        <f t="shared" si="303"/>
        <v>0</v>
      </c>
      <c r="HN227"/>
      <c r="HO227"/>
      <c r="HP227"/>
      <c r="HQ227"/>
      <c r="HR227"/>
      <c r="HS227"/>
    </row>
    <row r="228" spans="2:227" x14ac:dyDescent="0.2">
      <c r="B228" s="93">
        <v>36725</v>
      </c>
      <c r="C228" s="90">
        <v>4.2698</v>
      </c>
      <c r="D228" s="72">
        <f t="shared" si="310"/>
        <v>68.086645034360245</v>
      </c>
      <c r="E228" s="72">
        <f t="shared" si="311"/>
        <v>0</v>
      </c>
      <c r="F228" s="91">
        <f t="shared" si="272"/>
        <v>52.413099347450519</v>
      </c>
      <c r="G228" s="91">
        <f t="shared" si="273"/>
        <v>0</v>
      </c>
      <c r="P228" s="93">
        <v>36360</v>
      </c>
      <c r="Q228" s="90">
        <v>2.7195</v>
      </c>
      <c r="R228" s="72">
        <f t="shared" si="304"/>
        <v>84.231005531619175</v>
      </c>
      <c r="S228" s="72">
        <f t="shared" si="305"/>
        <v>0</v>
      </c>
      <c r="T228" s="91">
        <f t="shared" si="274"/>
        <v>-23.626797051619175</v>
      </c>
      <c r="U228" s="91">
        <f t="shared" si="275"/>
        <v>0</v>
      </c>
      <c r="AE228" s="93">
        <v>35995</v>
      </c>
      <c r="AF228" s="90">
        <v>1.8843000000000001</v>
      </c>
      <c r="AG228" s="72">
        <f t="shared" si="306"/>
        <v>52.48268154119372</v>
      </c>
      <c r="AH228" s="72">
        <f t="shared" si="307"/>
        <v>0</v>
      </c>
      <c r="AI228" s="91">
        <f t="shared" si="276"/>
        <v>-32.31358702491297</v>
      </c>
      <c r="AJ228" s="91">
        <f t="shared" si="277"/>
        <v>0</v>
      </c>
      <c r="AT228" s="93">
        <v>35630</v>
      </c>
      <c r="AU228" s="90">
        <v>1.5179</v>
      </c>
      <c r="AV228" s="72">
        <f t="shared" si="308"/>
        <v>0</v>
      </c>
      <c r="AW228" s="72">
        <f t="shared" si="309"/>
        <v>38.101366269786134</v>
      </c>
      <c r="AX228" s="91">
        <f t="shared" si="278"/>
        <v>0</v>
      </c>
      <c r="AY228" s="91">
        <f t="shared" si="279"/>
        <v>20.083230160804266</v>
      </c>
      <c r="BI228" s="93">
        <v>35264</v>
      </c>
      <c r="BJ228" s="90">
        <v>1.1995</v>
      </c>
      <c r="BK228" s="72">
        <f t="shared" si="312"/>
        <v>24.382037328391622</v>
      </c>
      <c r="BL228" s="72">
        <f t="shared" si="313"/>
        <v>0</v>
      </c>
      <c r="BM228" s="91">
        <f t="shared" si="280"/>
        <v>-19.517820881377492</v>
      </c>
      <c r="BN228" s="91">
        <f t="shared" si="281"/>
        <v>0</v>
      </c>
      <c r="BV228" s="82"/>
      <c r="BW228"/>
      <c r="BX228" s="93">
        <v>36725</v>
      </c>
      <c r="BY228" s="90">
        <v>4.2698</v>
      </c>
      <c r="BZ228" s="72">
        <f t="shared" si="314"/>
        <v>0</v>
      </c>
      <c r="CA228" s="72">
        <f t="shared" si="315"/>
        <v>4.7994008925951981</v>
      </c>
      <c r="CB228" s="91">
        <f t="shared" si="282"/>
        <v>0</v>
      </c>
      <c r="CC228" s="91">
        <f t="shared" si="283"/>
        <v>-3.4786057669530002</v>
      </c>
      <c r="CD228"/>
      <c r="CE228"/>
      <c r="CF228"/>
      <c r="CG228"/>
      <c r="CH228"/>
      <c r="CI228"/>
      <c r="CJ228" s="82"/>
      <c r="CK228"/>
      <c r="CL228" s="93">
        <v>36725</v>
      </c>
      <c r="CM228" s="90">
        <v>4.2698</v>
      </c>
      <c r="CN228" s="72">
        <f t="shared" si="316"/>
        <v>2.3608594116284318</v>
      </c>
      <c r="CO228" s="72">
        <f t="shared" si="317"/>
        <v>0</v>
      </c>
      <c r="CP228" s="91">
        <f t="shared" si="284"/>
        <v>1.817389575071567</v>
      </c>
      <c r="CQ228" s="91">
        <f t="shared" si="285"/>
        <v>0</v>
      </c>
      <c r="CR228"/>
      <c r="CS228"/>
      <c r="CT228"/>
      <c r="CU228"/>
      <c r="CV228"/>
      <c r="CW228"/>
      <c r="CX228" s="82"/>
      <c r="CY228"/>
      <c r="CZ228" s="93">
        <v>36725</v>
      </c>
      <c r="DA228" s="90">
        <v>4.2698</v>
      </c>
      <c r="DB228" s="72">
        <f t="shared" si="318"/>
        <v>0</v>
      </c>
      <c r="DC228" s="72">
        <f t="shared" si="319"/>
        <v>30.468258586981754</v>
      </c>
      <c r="DD228" s="91">
        <f t="shared" si="286"/>
        <v>0</v>
      </c>
      <c r="DE228" s="91">
        <f t="shared" si="287"/>
        <v>-22.083393823844379</v>
      </c>
      <c r="DF228"/>
      <c r="DG228"/>
      <c r="DH228"/>
      <c r="DI228"/>
      <c r="DJ228"/>
      <c r="DK228"/>
      <c r="DL228" s="82"/>
      <c r="DM228"/>
      <c r="DN228" s="93">
        <v>36725</v>
      </c>
      <c r="DO228" s="90">
        <v>4.2698</v>
      </c>
      <c r="DP228" s="72">
        <f t="shared" si="320"/>
        <v>32.217793887730657</v>
      </c>
      <c r="DQ228" s="72">
        <f t="shared" si="321"/>
        <v>0</v>
      </c>
      <c r="DR228" s="91">
        <f t="shared" si="288"/>
        <v>24.80125773477506</v>
      </c>
      <c r="DS228" s="91">
        <f t="shared" si="289"/>
        <v>0</v>
      </c>
      <c r="DT228"/>
      <c r="DU228"/>
      <c r="DV228"/>
      <c r="DW228"/>
      <c r="DX228"/>
      <c r="DY228"/>
      <c r="DZ228" s="82"/>
      <c r="EA228"/>
      <c r="EB228" s="93">
        <v>36725</v>
      </c>
      <c r="EC228" s="90">
        <v>4.2698</v>
      </c>
      <c r="ED228" s="72">
        <f t="shared" si="322"/>
        <v>11.277409979152193</v>
      </c>
      <c r="EE228" s="72">
        <f t="shared" si="323"/>
        <v>0</v>
      </c>
      <c r="EF228" s="91">
        <f t="shared" si="290"/>
        <v>8.6813502019513589</v>
      </c>
      <c r="EG228" s="91">
        <f t="shared" si="291"/>
        <v>0</v>
      </c>
      <c r="EH228"/>
      <c r="EI228"/>
      <c r="EJ228"/>
      <c r="EK228"/>
      <c r="EL228"/>
      <c r="EM228"/>
      <c r="EN228" s="82"/>
      <c r="EO228"/>
      <c r="EP228" s="93">
        <v>36725</v>
      </c>
      <c r="EQ228" s="90">
        <v>4.2698</v>
      </c>
      <c r="ER228" s="72">
        <f t="shared" si="324"/>
        <v>0</v>
      </c>
      <c r="ES228" s="72">
        <f t="shared" si="325"/>
        <v>36.07487750443979</v>
      </c>
      <c r="ET228" s="91">
        <f t="shared" si="292"/>
        <v>0</v>
      </c>
      <c r="EU228" s="91">
        <f t="shared" si="293"/>
        <v>-26.147071215217963</v>
      </c>
      <c r="EV228"/>
      <c r="EW228"/>
      <c r="EX228"/>
      <c r="EY228"/>
      <c r="EZ228"/>
      <c r="FA228"/>
      <c r="FB228" s="82"/>
      <c r="FC228"/>
      <c r="FD228" s="93">
        <v>36725</v>
      </c>
      <c r="FE228" s="90">
        <v>4.2698</v>
      </c>
      <c r="FF228" s="72">
        <f t="shared" si="326"/>
        <v>24.382037328391622</v>
      </c>
      <c r="FG228" s="72">
        <f t="shared" si="327"/>
        <v>0</v>
      </c>
      <c r="FH228" s="91">
        <f t="shared" si="294"/>
        <v>18.769292335395871</v>
      </c>
      <c r="FI228" s="91">
        <f t="shared" si="295"/>
        <v>0</v>
      </c>
      <c r="FJ228"/>
      <c r="FK228"/>
      <c r="FL228"/>
      <c r="FM228"/>
      <c r="FN228"/>
      <c r="FO228"/>
      <c r="FP228" s="82"/>
      <c r="FQ228"/>
      <c r="FR228" s="93">
        <v>36725</v>
      </c>
      <c r="FS228" s="90">
        <v>4.2698</v>
      </c>
      <c r="FT228" s="72">
        <f t="shared" si="328"/>
        <v>0</v>
      </c>
      <c r="FU228" s="72">
        <f t="shared" si="329"/>
        <v>38.101366269786134</v>
      </c>
      <c r="FV228" s="91">
        <f t="shared" si="296"/>
        <v>0</v>
      </c>
      <c r="FW228" s="91">
        <f t="shared" si="297"/>
        <v>-27.615870272340995</v>
      </c>
      <c r="FX228"/>
      <c r="FY228"/>
      <c r="FZ228"/>
      <c r="GA228"/>
      <c r="GB228"/>
      <c r="GC228"/>
      <c r="GD228" s="82"/>
      <c r="GE228"/>
      <c r="GF228" s="93">
        <v>36725</v>
      </c>
      <c r="GG228" s="90">
        <v>4.2698</v>
      </c>
      <c r="GH228" s="72">
        <f t="shared" si="330"/>
        <v>52.48268154119372</v>
      </c>
      <c r="GI228" s="72">
        <f t="shared" si="331"/>
        <v>0</v>
      </c>
      <c r="GJ228" s="91">
        <f t="shared" si="298"/>
        <v>40.401168250410926</v>
      </c>
      <c r="GK228" s="91">
        <f t="shared" si="299"/>
        <v>0</v>
      </c>
      <c r="GL228"/>
      <c r="GM228"/>
      <c r="GN228"/>
      <c r="GO228"/>
      <c r="GP228"/>
      <c r="GQ228"/>
      <c r="GS228"/>
      <c r="GT228" s="93">
        <v>36725</v>
      </c>
      <c r="GU228" s="90">
        <v>4.2698</v>
      </c>
      <c r="GV228" s="72">
        <f t="shared" si="332"/>
        <v>84.231005531619175</v>
      </c>
      <c r="GW228" s="72">
        <f t="shared" si="333"/>
        <v>0</v>
      </c>
      <c r="GX228" s="91">
        <f t="shared" si="300"/>
        <v>64.84102805824044</v>
      </c>
      <c r="GY228" s="91">
        <f t="shared" si="301"/>
        <v>0</v>
      </c>
      <c r="GZ228"/>
      <c r="HA228"/>
      <c r="HB228"/>
      <c r="HC228"/>
      <c r="HD228"/>
      <c r="HE228"/>
      <c r="HG228"/>
      <c r="HH228" s="93">
        <v>36725</v>
      </c>
      <c r="HI228" s="90">
        <v>4.2698</v>
      </c>
      <c r="HJ228" s="72">
        <f t="shared" si="334"/>
        <v>68.086645034360245</v>
      </c>
      <c r="HK228" s="72">
        <f t="shared" si="335"/>
        <v>0</v>
      </c>
      <c r="HL228" s="91">
        <f t="shared" si="302"/>
        <v>52.413099347450519</v>
      </c>
      <c r="HM228" s="91">
        <f t="shared" si="303"/>
        <v>0</v>
      </c>
      <c r="HN228"/>
      <c r="HO228"/>
      <c r="HP228"/>
      <c r="HQ228"/>
      <c r="HR228"/>
      <c r="HS228"/>
    </row>
    <row r="229" spans="2:227" x14ac:dyDescent="0.2">
      <c r="B229" s="93">
        <v>36726</v>
      </c>
      <c r="C229" s="90">
        <v>4.4062999999999999</v>
      </c>
      <c r="D229" s="72">
        <f t="shared" si="310"/>
        <v>68.086645034360245</v>
      </c>
      <c r="E229" s="72">
        <f t="shared" si="311"/>
        <v>0</v>
      </c>
      <c r="F229" s="91">
        <f t="shared" si="272"/>
        <v>61.706926394640682</v>
      </c>
      <c r="G229" s="91">
        <f t="shared" si="273"/>
        <v>0</v>
      </c>
      <c r="P229" s="93">
        <v>36361</v>
      </c>
      <c r="Q229" s="90">
        <v>2.7431999999999999</v>
      </c>
      <c r="R229" s="72">
        <f t="shared" si="304"/>
        <v>84.231005531619175</v>
      </c>
      <c r="S229" s="72">
        <f t="shared" si="305"/>
        <v>0</v>
      </c>
      <c r="T229" s="91">
        <f t="shared" si="274"/>
        <v>-21.630522220519815</v>
      </c>
      <c r="U229" s="91">
        <f t="shared" si="275"/>
        <v>0</v>
      </c>
      <c r="AE229" s="93">
        <v>35996</v>
      </c>
      <c r="AF229" s="90">
        <v>1.968</v>
      </c>
      <c r="AG229" s="72">
        <f t="shared" si="306"/>
        <v>52.48268154119372</v>
      </c>
      <c r="AH229" s="72">
        <f t="shared" si="307"/>
        <v>0</v>
      </c>
      <c r="AI229" s="91">
        <f t="shared" si="276"/>
        <v>-27.92078657991506</v>
      </c>
      <c r="AJ229" s="91">
        <f t="shared" si="277"/>
        <v>0</v>
      </c>
      <c r="AT229" s="93">
        <v>35631</v>
      </c>
      <c r="AU229" s="90">
        <v>1.4934000000000001</v>
      </c>
      <c r="AV229" s="72">
        <f t="shared" si="308"/>
        <v>0</v>
      </c>
      <c r="AW229" s="72">
        <f t="shared" si="309"/>
        <v>38.101366269786134</v>
      </c>
      <c r="AX229" s="91">
        <f t="shared" si="278"/>
        <v>0</v>
      </c>
      <c r="AY229" s="91">
        <f t="shared" si="279"/>
        <v>21.016713634414025</v>
      </c>
      <c r="BI229" s="93">
        <v>35265</v>
      </c>
      <c r="BJ229" s="90">
        <v>1.1789000000000001</v>
      </c>
      <c r="BK229" s="72">
        <f t="shared" si="312"/>
        <v>24.382037328391622</v>
      </c>
      <c r="BL229" s="72">
        <f t="shared" si="313"/>
        <v>0</v>
      </c>
      <c r="BM229" s="91">
        <f t="shared" si="280"/>
        <v>-20.02009085034236</v>
      </c>
      <c r="BN229" s="91">
        <f t="shared" si="281"/>
        <v>0</v>
      </c>
      <c r="BV229" s="82"/>
      <c r="BW229"/>
      <c r="BX229" s="93">
        <v>36726</v>
      </c>
      <c r="BY229" s="90">
        <v>4.4062999999999999</v>
      </c>
      <c r="BZ229" s="72">
        <f t="shared" si="314"/>
        <v>0</v>
      </c>
      <c r="CA229" s="72">
        <f t="shared" si="315"/>
        <v>4.7994008925951981</v>
      </c>
      <c r="CB229" s="91">
        <f t="shared" si="282"/>
        <v>0</v>
      </c>
      <c r="CC229" s="91">
        <f t="shared" si="283"/>
        <v>-4.1337239887922435</v>
      </c>
      <c r="CD229"/>
      <c r="CE229"/>
      <c r="CF229"/>
      <c r="CG229"/>
      <c r="CH229"/>
      <c r="CI229"/>
      <c r="CJ229" s="82"/>
      <c r="CK229"/>
      <c r="CL229" s="93">
        <v>36726</v>
      </c>
      <c r="CM229" s="90">
        <v>4.4062999999999999</v>
      </c>
      <c r="CN229" s="72">
        <f t="shared" si="316"/>
        <v>2.3608594116284318</v>
      </c>
      <c r="CO229" s="72">
        <f t="shared" si="317"/>
        <v>0</v>
      </c>
      <c r="CP229" s="91">
        <f t="shared" si="284"/>
        <v>2.1396468847588475</v>
      </c>
      <c r="CQ229" s="91">
        <f t="shared" si="285"/>
        <v>0</v>
      </c>
      <c r="CR229"/>
      <c r="CS229"/>
      <c r="CT229"/>
      <c r="CU229"/>
      <c r="CV229"/>
      <c r="CW229"/>
      <c r="CX229" s="82"/>
      <c r="CY229"/>
      <c r="CZ229" s="93">
        <v>36726</v>
      </c>
      <c r="DA229" s="90">
        <v>4.4062999999999999</v>
      </c>
      <c r="DB229" s="72">
        <f t="shared" si="318"/>
        <v>0</v>
      </c>
      <c r="DC229" s="72">
        <f t="shared" si="319"/>
        <v>30.468258586981754</v>
      </c>
      <c r="DD229" s="91">
        <f t="shared" si="286"/>
        <v>0</v>
      </c>
      <c r="DE229" s="91">
        <f t="shared" si="287"/>
        <v>-26.242311120967383</v>
      </c>
      <c r="DF229"/>
      <c r="DG229"/>
      <c r="DH229"/>
      <c r="DI229"/>
      <c r="DJ229"/>
      <c r="DK229"/>
      <c r="DL229" s="82"/>
      <c r="DM229"/>
      <c r="DN229" s="93">
        <v>36726</v>
      </c>
      <c r="DO229" s="90">
        <v>4.4062999999999999</v>
      </c>
      <c r="DP229" s="72">
        <f t="shared" si="320"/>
        <v>32.217793887730657</v>
      </c>
      <c r="DQ229" s="72">
        <f t="shared" si="321"/>
        <v>0</v>
      </c>
      <c r="DR229" s="91">
        <f t="shared" si="288"/>
        <v>29.19898660045029</v>
      </c>
      <c r="DS229" s="91">
        <f t="shared" si="289"/>
        <v>0</v>
      </c>
      <c r="DT229"/>
      <c r="DU229"/>
      <c r="DV229"/>
      <c r="DW229"/>
      <c r="DX229"/>
      <c r="DY229"/>
      <c r="DZ229" s="82"/>
      <c r="EA229"/>
      <c r="EB229" s="93">
        <v>36726</v>
      </c>
      <c r="EC229" s="90">
        <v>4.4062999999999999</v>
      </c>
      <c r="ED229" s="72">
        <f t="shared" si="322"/>
        <v>11.277409979152193</v>
      </c>
      <c r="EE229" s="72">
        <f t="shared" si="323"/>
        <v>0</v>
      </c>
      <c r="EF229" s="91">
        <f t="shared" si="290"/>
        <v>10.22071666410563</v>
      </c>
      <c r="EG229" s="91">
        <f t="shared" si="291"/>
        <v>0</v>
      </c>
      <c r="EH229"/>
      <c r="EI229"/>
      <c r="EJ229"/>
      <c r="EK229"/>
      <c r="EL229"/>
      <c r="EM229"/>
      <c r="EN229" s="82"/>
      <c r="EO229"/>
      <c r="EP229" s="93">
        <v>36726</v>
      </c>
      <c r="EQ229" s="90">
        <v>4.4062999999999999</v>
      </c>
      <c r="ER229" s="72">
        <f t="shared" si="324"/>
        <v>0</v>
      </c>
      <c r="ES229" s="72">
        <f t="shared" si="325"/>
        <v>36.07487750443979</v>
      </c>
      <c r="ET229" s="91">
        <f t="shared" si="292"/>
        <v>0</v>
      </c>
      <c r="EU229" s="91">
        <f t="shared" si="293"/>
        <v>-31.07129199457399</v>
      </c>
      <c r="EV229"/>
      <c r="EW229"/>
      <c r="EX229"/>
      <c r="EY229"/>
      <c r="EZ229"/>
      <c r="FA229"/>
      <c r="FB229" s="82"/>
      <c r="FC229"/>
      <c r="FD229" s="93">
        <v>36726</v>
      </c>
      <c r="FE229" s="90">
        <v>4.4062999999999999</v>
      </c>
      <c r="FF229" s="72">
        <f t="shared" si="326"/>
        <v>24.382037328391622</v>
      </c>
      <c r="FG229" s="72">
        <f t="shared" si="327"/>
        <v>0</v>
      </c>
      <c r="FH229" s="91">
        <f t="shared" si="294"/>
        <v>22.097440430721324</v>
      </c>
      <c r="FI229" s="91">
        <f t="shared" si="295"/>
        <v>0</v>
      </c>
      <c r="FJ229"/>
      <c r="FK229"/>
      <c r="FL229"/>
      <c r="FM229"/>
      <c r="FN229"/>
      <c r="FO229"/>
      <c r="FP229" s="82"/>
      <c r="FQ229"/>
      <c r="FR229" s="93">
        <v>36726</v>
      </c>
      <c r="FS229" s="90">
        <v>4.4062999999999999</v>
      </c>
      <c r="FT229" s="72">
        <f t="shared" si="328"/>
        <v>0</v>
      </c>
      <c r="FU229" s="72">
        <f t="shared" si="329"/>
        <v>38.101366269786134</v>
      </c>
      <c r="FV229" s="91">
        <f t="shared" si="296"/>
        <v>0</v>
      </c>
      <c r="FW229" s="91">
        <f t="shared" si="297"/>
        <v>-32.816706768166796</v>
      </c>
      <c r="FX229"/>
      <c r="FY229"/>
      <c r="FZ229"/>
      <c r="GA229"/>
      <c r="GB229"/>
      <c r="GC229"/>
      <c r="GD229" s="82"/>
      <c r="GE229"/>
      <c r="GF229" s="93">
        <v>36726</v>
      </c>
      <c r="GG229" s="90">
        <v>4.4062999999999999</v>
      </c>
      <c r="GH229" s="72">
        <f t="shared" si="330"/>
        <v>52.48268154119372</v>
      </c>
      <c r="GI229" s="72">
        <f t="shared" si="331"/>
        <v>0</v>
      </c>
      <c r="GJ229" s="91">
        <f t="shared" si="298"/>
        <v>47.565054280783862</v>
      </c>
      <c r="GK229" s="91">
        <f t="shared" si="299"/>
        <v>0</v>
      </c>
      <c r="GL229"/>
      <c r="GM229"/>
      <c r="GN229"/>
      <c r="GO229"/>
      <c r="GP229"/>
      <c r="GQ229"/>
      <c r="GS229"/>
      <c r="GT229" s="93">
        <v>36726</v>
      </c>
      <c r="GU229" s="90">
        <v>4.4062999999999999</v>
      </c>
      <c r="GV229" s="72">
        <f t="shared" si="332"/>
        <v>84.231005531619175</v>
      </c>
      <c r="GW229" s="72">
        <f t="shared" si="333"/>
        <v>0</v>
      </c>
      <c r="GX229" s="91">
        <f t="shared" si="300"/>
        <v>76.338560313306445</v>
      </c>
      <c r="GY229" s="91">
        <f t="shared" si="301"/>
        <v>0</v>
      </c>
      <c r="GZ229"/>
      <c r="HA229"/>
      <c r="HB229"/>
      <c r="HC229"/>
      <c r="HD229"/>
      <c r="HE229"/>
      <c r="HG229"/>
      <c r="HH229" s="93">
        <v>36726</v>
      </c>
      <c r="HI229" s="90">
        <v>4.4062999999999999</v>
      </c>
      <c r="HJ229" s="72">
        <f t="shared" si="334"/>
        <v>68.086645034360245</v>
      </c>
      <c r="HK229" s="72">
        <f t="shared" si="335"/>
        <v>0</v>
      </c>
      <c r="HL229" s="91">
        <f t="shared" si="302"/>
        <v>61.706926394640682</v>
      </c>
      <c r="HM229" s="91">
        <f t="shared" si="303"/>
        <v>0</v>
      </c>
      <c r="HN229"/>
      <c r="HO229"/>
      <c r="HP229"/>
      <c r="HQ229"/>
      <c r="HR229"/>
      <c r="HS229"/>
    </row>
    <row r="230" spans="2:227" x14ac:dyDescent="0.2">
      <c r="B230" s="93">
        <v>36727</v>
      </c>
      <c r="C230" s="90">
        <v>4.2533000000000003</v>
      </c>
      <c r="D230" s="72">
        <f t="shared" si="310"/>
        <v>68.086645034360245</v>
      </c>
      <c r="E230" s="72">
        <f t="shared" si="311"/>
        <v>0</v>
      </c>
      <c r="F230" s="91">
        <f t="shared" si="272"/>
        <v>51.289669704383591</v>
      </c>
      <c r="G230" s="91">
        <f t="shared" si="273"/>
        <v>0</v>
      </c>
      <c r="P230" s="93">
        <v>36362</v>
      </c>
      <c r="Q230" s="90">
        <v>2.7641</v>
      </c>
      <c r="R230" s="72">
        <f t="shared" si="304"/>
        <v>84.231005531619175</v>
      </c>
      <c r="S230" s="72">
        <f t="shared" si="305"/>
        <v>0</v>
      </c>
      <c r="T230" s="91">
        <f t="shared" si="274"/>
        <v>-19.870094204908963</v>
      </c>
      <c r="U230" s="91">
        <f t="shared" si="275"/>
        <v>0</v>
      </c>
      <c r="AE230" s="93">
        <v>35997</v>
      </c>
      <c r="AF230" s="90">
        <v>1.9985999999999999</v>
      </c>
      <c r="AG230" s="72">
        <f t="shared" si="306"/>
        <v>52.48268154119372</v>
      </c>
      <c r="AH230" s="72">
        <f t="shared" si="307"/>
        <v>0</v>
      </c>
      <c r="AI230" s="91">
        <f t="shared" si="276"/>
        <v>-26.314816524754534</v>
      </c>
      <c r="AJ230" s="91">
        <f t="shared" si="277"/>
        <v>0</v>
      </c>
      <c r="AT230" s="93">
        <v>35632</v>
      </c>
      <c r="AU230" s="90">
        <v>1.4732000000000001</v>
      </c>
      <c r="AV230" s="72">
        <f t="shared" si="308"/>
        <v>0</v>
      </c>
      <c r="AW230" s="72">
        <f t="shared" si="309"/>
        <v>38.101366269786134</v>
      </c>
      <c r="AX230" s="91">
        <f t="shared" si="278"/>
        <v>0</v>
      </c>
      <c r="AY230" s="91">
        <f t="shared" si="279"/>
        <v>21.786361233063705</v>
      </c>
      <c r="BI230" s="93">
        <v>35266</v>
      </c>
      <c r="BJ230" s="90">
        <v>1.1777</v>
      </c>
      <c r="BK230" s="72">
        <f t="shared" si="312"/>
        <v>24.382037328391622</v>
      </c>
      <c r="BL230" s="72">
        <f t="shared" si="313"/>
        <v>0</v>
      </c>
      <c r="BM230" s="91">
        <f t="shared" si="280"/>
        <v>-20.04934929513643</v>
      </c>
      <c r="BN230" s="91">
        <f t="shared" si="281"/>
        <v>0</v>
      </c>
      <c r="BV230" s="82"/>
      <c r="BW230"/>
      <c r="BX230" s="93">
        <v>36727</v>
      </c>
      <c r="BY230" s="90">
        <v>4.2533000000000003</v>
      </c>
      <c r="BZ230" s="72">
        <f t="shared" si="314"/>
        <v>0</v>
      </c>
      <c r="CA230" s="72">
        <f t="shared" si="315"/>
        <v>4.7994008925951981</v>
      </c>
      <c r="CB230" s="91">
        <f t="shared" si="282"/>
        <v>0</v>
      </c>
      <c r="CC230" s="91">
        <f t="shared" si="283"/>
        <v>-3.3994156522251804</v>
      </c>
      <c r="CD230"/>
      <c r="CE230"/>
      <c r="CF230"/>
      <c r="CG230"/>
      <c r="CH230"/>
      <c r="CI230"/>
      <c r="CJ230" s="82"/>
      <c r="CK230"/>
      <c r="CL230" s="93">
        <v>36727</v>
      </c>
      <c r="CM230" s="90">
        <v>4.2533000000000003</v>
      </c>
      <c r="CN230" s="72">
        <f t="shared" si="316"/>
        <v>2.3608594116284318</v>
      </c>
      <c r="CO230" s="72">
        <f t="shared" si="317"/>
        <v>0</v>
      </c>
      <c r="CP230" s="91">
        <f t="shared" si="284"/>
        <v>1.7784353947796985</v>
      </c>
      <c r="CQ230" s="91">
        <f t="shared" si="285"/>
        <v>0</v>
      </c>
      <c r="CR230"/>
      <c r="CS230"/>
      <c r="CT230"/>
      <c r="CU230"/>
      <c r="CV230"/>
      <c r="CW230"/>
      <c r="CX230" s="82"/>
      <c r="CY230"/>
      <c r="CZ230" s="93">
        <v>36727</v>
      </c>
      <c r="DA230" s="90">
        <v>4.2533000000000003</v>
      </c>
      <c r="DB230" s="72">
        <f t="shared" si="318"/>
        <v>0</v>
      </c>
      <c r="DC230" s="72">
        <f t="shared" si="319"/>
        <v>30.468258586981754</v>
      </c>
      <c r="DD230" s="91">
        <f t="shared" si="286"/>
        <v>0</v>
      </c>
      <c r="DE230" s="91">
        <f t="shared" si="287"/>
        <v>-21.580667557159188</v>
      </c>
      <c r="DF230"/>
      <c r="DG230"/>
      <c r="DH230"/>
      <c r="DI230"/>
      <c r="DJ230"/>
      <c r="DK230"/>
      <c r="DL230" s="82"/>
      <c r="DM230"/>
      <c r="DN230" s="93">
        <v>36727</v>
      </c>
      <c r="DO230" s="90">
        <v>4.2533000000000003</v>
      </c>
      <c r="DP230" s="72">
        <f t="shared" si="320"/>
        <v>32.217793887730657</v>
      </c>
      <c r="DQ230" s="72">
        <f t="shared" si="321"/>
        <v>0</v>
      </c>
      <c r="DR230" s="91">
        <f t="shared" si="288"/>
        <v>24.269664135627515</v>
      </c>
      <c r="DS230" s="91">
        <f t="shared" si="289"/>
        <v>0</v>
      </c>
      <c r="DT230"/>
      <c r="DU230"/>
      <c r="DV230"/>
      <c r="DW230"/>
      <c r="DX230"/>
      <c r="DY230"/>
      <c r="DZ230" s="82"/>
      <c r="EA230"/>
      <c r="EB230" s="93">
        <v>36727</v>
      </c>
      <c r="EC230" s="90">
        <v>4.2533000000000003</v>
      </c>
      <c r="ED230" s="72">
        <f t="shared" si="322"/>
        <v>11.277409979152193</v>
      </c>
      <c r="EE230" s="72">
        <f t="shared" si="323"/>
        <v>0</v>
      </c>
      <c r="EF230" s="91">
        <f t="shared" si="290"/>
        <v>8.4952729372953506</v>
      </c>
      <c r="EG230" s="91">
        <f t="shared" si="291"/>
        <v>0</v>
      </c>
      <c r="EH230"/>
      <c r="EI230"/>
      <c r="EJ230"/>
      <c r="EK230"/>
      <c r="EL230"/>
      <c r="EM230"/>
      <c r="EN230" s="82"/>
      <c r="EO230"/>
      <c r="EP230" s="93">
        <v>36727</v>
      </c>
      <c r="EQ230" s="90">
        <v>4.2533000000000003</v>
      </c>
      <c r="ER230" s="72">
        <f t="shared" si="324"/>
        <v>0</v>
      </c>
      <c r="ES230" s="72">
        <f t="shared" si="325"/>
        <v>36.07487750443979</v>
      </c>
      <c r="ET230" s="91">
        <f t="shared" si="292"/>
        <v>0</v>
      </c>
      <c r="EU230" s="91">
        <f t="shared" si="293"/>
        <v>-25.551835736394718</v>
      </c>
      <c r="EV230"/>
      <c r="EW230"/>
      <c r="EX230"/>
      <c r="EY230"/>
      <c r="EZ230"/>
      <c r="FA230"/>
      <c r="FB230" s="82"/>
      <c r="FC230"/>
      <c r="FD230" s="93">
        <v>36727</v>
      </c>
      <c r="FE230" s="90">
        <v>4.2533000000000003</v>
      </c>
      <c r="FF230" s="72">
        <f t="shared" si="326"/>
        <v>24.382037328391622</v>
      </c>
      <c r="FG230" s="72">
        <f t="shared" si="327"/>
        <v>0</v>
      </c>
      <c r="FH230" s="91">
        <f t="shared" si="294"/>
        <v>18.366988719477416</v>
      </c>
      <c r="FI230" s="91">
        <f t="shared" si="295"/>
        <v>0</v>
      </c>
      <c r="FJ230"/>
      <c r="FK230"/>
      <c r="FL230"/>
      <c r="FM230"/>
      <c r="FN230"/>
      <c r="FO230"/>
      <c r="FP230" s="82"/>
      <c r="FQ230"/>
      <c r="FR230" s="93">
        <v>36727</v>
      </c>
      <c r="FS230" s="90">
        <v>4.2533000000000003</v>
      </c>
      <c r="FT230" s="72">
        <f t="shared" si="328"/>
        <v>0</v>
      </c>
      <c r="FU230" s="72">
        <f t="shared" si="329"/>
        <v>38.101366269786134</v>
      </c>
      <c r="FV230" s="91">
        <f t="shared" si="296"/>
        <v>0</v>
      </c>
      <c r="FW230" s="91">
        <f t="shared" si="297"/>
        <v>-26.987197728889534</v>
      </c>
      <c r="FX230"/>
      <c r="FY230"/>
      <c r="FZ230"/>
      <c r="GA230"/>
      <c r="GB230"/>
      <c r="GC230"/>
      <c r="GD230" s="82"/>
      <c r="GE230"/>
      <c r="GF230" s="93">
        <v>36727</v>
      </c>
      <c r="GG230" s="90">
        <v>4.2533000000000003</v>
      </c>
      <c r="GH230" s="72">
        <f t="shared" si="330"/>
        <v>52.48268154119372</v>
      </c>
      <c r="GI230" s="72">
        <f t="shared" si="331"/>
        <v>0</v>
      </c>
      <c r="GJ230" s="91">
        <f t="shared" si="298"/>
        <v>39.535204004981246</v>
      </c>
      <c r="GK230" s="91">
        <f t="shared" si="299"/>
        <v>0</v>
      </c>
      <c r="GL230"/>
      <c r="GM230"/>
      <c r="GN230"/>
      <c r="GO230"/>
      <c r="GP230"/>
      <c r="GQ230"/>
      <c r="GS230"/>
      <c r="GT230" s="93">
        <v>36727</v>
      </c>
      <c r="GU230" s="90">
        <v>4.2533000000000003</v>
      </c>
      <c r="GV230" s="72">
        <f t="shared" si="332"/>
        <v>84.231005531619175</v>
      </c>
      <c r="GW230" s="72">
        <f t="shared" si="333"/>
        <v>0</v>
      </c>
      <c r="GX230" s="91">
        <f t="shared" si="300"/>
        <v>63.451216466968752</v>
      </c>
      <c r="GY230" s="91">
        <f t="shared" si="301"/>
        <v>0</v>
      </c>
      <c r="GZ230"/>
      <c r="HA230"/>
      <c r="HB230"/>
      <c r="HC230"/>
      <c r="HD230"/>
      <c r="HE230"/>
      <c r="HG230"/>
      <c r="HH230" s="93">
        <v>36727</v>
      </c>
      <c r="HI230" s="90">
        <v>4.2533000000000003</v>
      </c>
      <c r="HJ230" s="72">
        <f t="shared" si="334"/>
        <v>68.086645034360245</v>
      </c>
      <c r="HK230" s="72">
        <f t="shared" si="335"/>
        <v>0</v>
      </c>
      <c r="HL230" s="91">
        <f t="shared" si="302"/>
        <v>51.289669704383591</v>
      </c>
      <c r="HM230" s="91">
        <f t="shared" si="303"/>
        <v>0</v>
      </c>
      <c r="HN230"/>
      <c r="HO230"/>
      <c r="HP230"/>
      <c r="HQ230"/>
      <c r="HR230"/>
      <c r="HS230"/>
    </row>
    <row r="231" spans="2:227" x14ac:dyDescent="0.2">
      <c r="B231" s="93">
        <v>36728</v>
      </c>
      <c r="C231" s="90">
        <v>4.1456999999999997</v>
      </c>
      <c r="D231" s="72">
        <f t="shared" si="310"/>
        <v>68.086645034360245</v>
      </c>
      <c r="E231" s="72">
        <f t="shared" si="311"/>
        <v>0</v>
      </c>
      <c r="F231" s="91">
        <f t="shared" si="272"/>
        <v>43.963546698686393</v>
      </c>
      <c r="G231" s="91">
        <f t="shared" si="273"/>
        <v>0</v>
      </c>
      <c r="P231" s="93">
        <v>36363</v>
      </c>
      <c r="Q231" s="90">
        <v>2.8123</v>
      </c>
      <c r="R231" s="72">
        <f t="shared" si="304"/>
        <v>84.231005531619175</v>
      </c>
      <c r="S231" s="72">
        <f t="shared" si="305"/>
        <v>0</v>
      </c>
      <c r="T231" s="91">
        <f t="shared" si="274"/>
        <v>-15.810159738284918</v>
      </c>
      <c r="U231" s="91">
        <f t="shared" si="275"/>
        <v>0</v>
      </c>
      <c r="AE231" s="93">
        <v>35998</v>
      </c>
      <c r="AF231" s="90">
        <v>1.9607000000000001</v>
      </c>
      <c r="AG231" s="72">
        <f t="shared" si="306"/>
        <v>52.48268154119372</v>
      </c>
      <c r="AH231" s="72">
        <f t="shared" si="307"/>
        <v>0</v>
      </c>
      <c r="AI231" s="91">
        <f t="shared" si="276"/>
        <v>-28.303910155165767</v>
      </c>
      <c r="AJ231" s="91">
        <f t="shared" si="277"/>
        <v>0</v>
      </c>
      <c r="AT231" s="93">
        <v>35633</v>
      </c>
      <c r="AU231" s="90">
        <v>1.5218</v>
      </c>
      <c r="AV231" s="72">
        <f t="shared" si="308"/>
        <v>0</v>
      </c>
      <c r="AW231" s="72">
        <f t="shared" si="309"/>
        <v>38.101366269786134</v>
      </c>
      <c r="AX231" s="91">
        <f t="shared" si="278"/>
        <v>0</v>
      </c>
      <c r="AY231" s="91">
        <f t="shared" si="279"/>
        <v>19.934634832352099</v>
      </c>
      <c r="BI231" s="93">
        <v>35267</v>
      </c>
      <c r="BJ231" s="90">
        <v>1.181</v>
      </c>
      <c r="BK231" s="72">
        <f t="shared" si="312"/>
        <v>24.382037328391622</v>
      </c>
      <c r="BL231" s="72">
        <f t="shared" si="313"/>
        <v>0</v>
      </c>
      <c r="BM231" s="91">
        <f t="shared" si="280"/>
        <v>-19.968888571952736</v>
      </c>
      <c r="BN231" s="91">
        <f t="shared" si="281"/>
        <v>0</v>
      </c>
      <c r="BV231" s="82"/>
      <c r="BW231"/>
      <c r="BX231" s="93">
        <v>36728</v>
      </c>
      <c r="BY231" s="90">
        <v>4.1456999999999997</v>
      </c>
      <c r="BZ231" s="72">
        <f t="shared" si="314"/>
        <v>0</v>
      </c>
      <c r="CA231" s="72">
        <f t="shared" si="315"/>
        <v>4.7994008925951981</v>
      </c>
      <c r="CB231" s="91">
        <f t="shared" si="282"/>
        <v>0</v>
      </c>
      <c r="CC231" s="91">
        <f t="shared" si="283"/>
        <v>-2.8830001161819343</v>
      </c>
      <c r="CD231"/>
      <c r="CE231"/>
      <c r="CF231"/>
      <c r="CG231"/>
      <c r="CH231"/>
      <c r="CI231"/>
      <c r="CJ231" s="82"/>
      <c r="CK231"/>
      <c r="CL231" s="93">
        <v>36728</v>
      </c>
      <c r="CM231" s="90">
        <v>4.1456999999999997</v>
      </c>
      <c r="CN231" s="72">
        <f t="shared" si="316"/>
        <v>2.3608594116284318</v>
      </c>
      <c r="CO231" s="72">
        <f t="shared" si="317"/>
        <v>0</v>
      </c>
      <c r="CP231" s="91">
        <f t="shared" si="284"/>
        <v>1.5244069220884777</v>
      </c>
      <c r="CQ231" s="91">
        <f t="shared" si="285"/>
        <v>0</v>
      </c>
      <c r="CR231"/>
      <c r="CS231"/>
      <c r="CT231"/>
      <c r="CU231"/>
      <c r="CV231"/>
      <c r="CW231"/>
      <c r="CX231" s="82"/>
      <c r="CY231"/>
      <c r="CZ231" s="93">
        <v>36728</v>
      </c>
      <c r="DA231" s="90">
        <v>4.1456999999999997</v>
      </c>
      <c r="DB231" s="72">
        <f t="shared" si="318"/>
        <v>0</v>
      </c>
      <c r="DC231" s="72">
        <f t="shared" si="319"/>
        <v>30.468258586981754</v>
      </c>
      <c r="DD231" s="91">
        <f t="shared" si="286"/>
        <v>0</v>
      </c>
      <c r="DE231" s="91">
        <f t="shared" si="287"/>
        <v>-18.302282933199933</v>
      </c>
      <c r="DF231"/>
      <c r="DG231"/>
      <c r="DH231"/>
      <c r="DI231"/>
      <c r="DJ231"/>
      <c r="DK231"/>
      <c r="DL231" s="82"/>
      <c r="DM231"/>
      <c r="DN231" s="93">
        <v>36728</v>
      </c>
      <c r="DO231" s="90">
        <v>4.1456999999999997</v>
      </c>
      <c r="DP231" s="72">
        <f t="shared" si="320"/>
        <v>32.217793887730657</v>
      </c>
      <c r="DQ231" s="72">
        <f t="shared" si="321"/>
        <v>0</v>
      </c>
      <c r="DR231" s="91">
        <f t="shared" si="288"/>
        <v>20.803029513307678</v>
      </c>
      <c r="DS231" s="91">
        <f t="shared" si="289"/>
        <v>0</v>
      </c>
      <c r="DT231"/>
      <c r="DU231"/>
      <c r="DV231"/>
      <c r="DW231"/>
      <c r="DX231"/>
      <c r="DY231"/>
      <c r="DZ231" s="82"/>
      <c r="EA231"/>
      <c r="EB231" s="93">
        <v>36728</v>
      </c>
      <c r="EC231" s="90">
        <v>4.1456999999999997</v>
      </c>
      <c r="ED231" s="72">
        <f t="shared" si="322"/>
        <v>11.277409979152193</v>
      </c>
      <c r="EE231" s="72">
        <f t="shared" si="323"/>
        <v>0</v>
      </c>
      <c r="EF231" s="91">
        <f t="shared" si="290"/>
        <v>7.2818236235385676</v>
      </c>
      <c r="EG231" s="91">
        <f t="shared" si="291"/>
        <v>0</v>
      </c>
      <c r="EH231"/>
      <c r="EI231"/>
      <c r="EJ231"/>
      <c r="EK231"/>
      <c r="EL231"/>
      <c r="EM231"/>
      <c r="EN231" s="82"/>
      <c r="EO231"/>
      <c r="EP231" s="93">
        <v>36728</v>
      </c>
      <c r="EQ231" s="90">
        <v>4.1456999999999997</v>
      </c>
      <c r="ER231" s="72">
        <f t="shared" si="324"/>
        <v>0</v>
      </c>
      <c r="ES231" s="72">
        <f t="shared" si="325"/>
        <v>36.07487750443979</v>
      </c>
      <c r="ET231" s="91">
        <f t="shared" si="292"/>
        <v>0</v>
      </c>
      <c r="EU231" s="91">
        <f t="shared" si="293"/>
        <v>-21.670178916916974</v>
      </c>
      <c r="EV231"/>
      <c r="EW231"/>
      <c r="EX231"/>
      <c r="EY231"/>
      <c r="EZ231"/>
      <c r="FA231"/>
      <c r="FB231" s="82"/>
      <c r="FC231"/>
      <c r="FD231" s="93">
        <v>36728</v>
      </c>
      <c r="FE231" s="90">
        <v>4.1456999999999997</v>
      </c>
      <c r="FF231" s="72">
        <f t="shared" si="326"/>
        <v>24.382037328391622</v>
      </c>
      <c r="FG231" s="72">
        <f t="shared" si="327"/>
        <v>0</v>
      </c>
      <c r="FH231" s="91">
        <f t="shared" si="294"/>
        <v>15.743481502942464</v>
      </c>
      <c r="FI231" s="91">
        <f t="shared" si="295"/>
        <v>0</v>
      </c>
      <c r="FJ231"/>
      <c r="FK231"/>
      <c r="FL231"/>
      <c r="FM231"/>
      <c r="FN231"/>
      <c r="FO231"/>
      <c r="FP231" s="82"/>
      <c r="FQ231"/>
      <c r="FR231" s="93">
        <v>36728</v>
      </c>
      <c r="FS231" s="90">
        <v>4.1456999999999997</v>
      </c>
      <c r="FT231" s="72">
        <f t="shared" si="328"/>
        <v>0</v>
      </c>
      <c r="FU231" s="72">
        <f t="shared" si="329"/>
        <v>38.101366269786134</v>
      </c>
      <c r="FV231" s="91">
        <f t="shared" si="296"/>
        <v>0</v>
      </c>
      <c r="FW231" s="91">
        <f t="shared" si="297"/>
        <v>-22.887490718260523</v>
      </c>
      <c r="FX231"/>
      <c r="FY231"/>
      <c r="FZ231"/>
      <c r="GA231"/>
      <c r="GB231"/>
      <c r="GC231"/>
      <c r="GD231" s="82"/>
      <c r="GE231"/>
      <c r="GF231" s="93">
        <v>36728</v>
      </c>
      <c r="GG231" s="90">
        <v>4.1456999999999997</v>
      </c>
      <c r="GH231" s="72">
        <f t="shared" si="330"/>
        <v>52.48268154119372</v>
      </c>
      <c r="GI231" s="72">
        <f t="shared" si="331"/>
        <v>0</v>
      </c>
      <c r="GJ231" s="91">
        <f t="shared" si="298"/>
        <v>33.888067471148773</v>
      </c>
      <c r="GK231" s="91">
        <f t="shared" si="299"/>
        <v>0</v>
      </c>
      <c r="GL231"/>
      <c r="GM231"/>
      <c r="GN231"/>
      <c r="GO231"/>
      <c r="GP231"/>
      <c r="GQ231"/>
      <c r="GS231"/>
      <c r="GT231" s="93">
        <v>36728</v>
      </c>
      <c r="GU231" s="90">
        <v>4.1456999999999997</v>
      </c>
      <c r="GV231" s="72">
        <f t="shared" si="332"/>
        <v>84.231005531619175</v>
      </c>
      <c r="GW231" s="72">
        <f t="shared" si="333"/>
        <v>0</v>
      </c>
      <c r="GX231" s="91">
        <f t="shared" si="300"/>
        <v>54.387960271766481</v>
      </c>
      <c r="GY231" s="91">
        <f t="shared" si="301"/>
        <v>0</v>
      </c>
      <c r="GZ231"/>
      <c r="HA231"/>
      <c r="HB231"/>
      <c r="HC231"/>
      <c r="HD231"/>
      <c r="HE231"/>
      <c r="HG231"/>
      <c r="HH231" s="93">
        <v>36728</v>
      </c>
      <c r="HI231" s="90">
        <v>4.1456999999999997</v>
      </c>
      <c r="HJ231" s="72">
        <f t="shared" si="334"/>
        <v>68.086645034360245</v>
      </c>
      <c r="HK231" s="72">
        <f t="shared" si="335"/>
        <v>0</v>
      </c>
      <c r="HL231" s="91">
        <f t="shared" si="302"/>
        <v>43.963546698686393</v>
      </c>
      <c r="HM231" s="91">
        <f t="shared" si="303"/>
        <v>0</v>
      </c>
      <c r="HN231"/>
      <c r="HO231"/>
      <c r="HP231"/>
      <c r="HQ231"/>
      <c r="HR231"/>
      <c r="HS231"/>
    </row>
    <row r="232" spans="2:227" x14ac:dyDescent="0.2">
      <c r="B232" s="93">
        <v>36729</v>
      </c>
      <c r="C232" s="90">
        <v>3.9731000000000001</v>
      </c>
      <c r="D232" s="72">
        <f t="shared" si="310"/>
        <v>68.086645034360245</v>
      </c>
      <c r="E232" s="72">
        <f t="shared" si="311"/>
        <v>0</v>
      </c>
      <c r="F232" s="91">
        <f t="shared" si="272"/>
        <v>32.211791765755834</v>
      </c>
      <c r="G232" s="91">
        <f t="shared" si="273"/>
        <v>0</v>
      </c>
      <c r="P232" s="93">
        <v>36364</v>
      </c>
      <c r="Q232" s="90">
        <v>2.8521999999999998</v>
      </c>
      <c r="R232" s="72">
        <f t="shared" si="304"/>
        <v>84.231005531619175</v>
      </c>
      <c r="S232" s="72">
        <f t="shared" si="305"/>
        <v>0</v>
      </c>
      <c r="T232" s="91">
        <f t="shared" si="274"/>
        <v>-12.449342617573327</v>
      </c>
      <c r="U232" s="91">
        <f t="shared" si="275"/>
        <v>0</v>
      </c>
      <c r="AE232" s="93">
        <v>35999</v>
      </c>
      <c r="AF232" s="90">
        <v>1.9238</v>
      </c>
      <c r="AG232" s="72">
        <f t="shared" si="306"/>
        <v>52.48268154119372</v>
      </c>
      <c r="AH232" s="72">
        <f t="shared" si="307"/>
        <v>0</v>
      </c>
      <c r="AI232" s="91">
        <f t="shared" si="276"/>
        <v>-30.240521104035825</v>
      </c>
      <c r="AJ232" s="91">
        <f t="shared" si="277"/>
        <v>0</v>
      </c>
      <c r="AT232" s="93">
        <v>35634</v>
      </c>
      <c r="AU232" s="90">
        <v>1.4786999999999999</v>
      </c>
      <c r="AV232" s="72">
        <f t="shared" si="308"/>
        <v>0</v>
      </c>
      <c r="AW232" s="72">
        <f t="shared" si="309"/>
        <v>38.101366269786134</v>
      </c>
      <c r="AX232" s="91">
        <f t="shared" si="278"/>
        <v>0</v>
      </c>
      <c r="AY232" s="91">
        <f t="shared" si="279"/>
        <v>21.576803718579889</v>
      </c>
      <c r="BI232" s="93">
        <v>35268</v>
      </c>
      <c r="BJ232" s="90">
        <v>1.1753</v>
      </c>
      <c r="BK232" s="72">
        <f t="shared" si="312"/>
        <v>24.382037328391622</v>
      </c>
      <c r="BL232" s="72">
        <f t="shared" si="313"/>
        <v>0</v>
      </c>
      <c r="BM232" s="91">
        <f t="shared" si="280"/>
        <v>-20.107866184724571</v>
      </c>
      <c r="BN232" s="91">
        <f t="shared" si="281"/>
        <v>0</v>
      </c>
      <c r="BV232" s="82"/>
      <c r="BW232"/>
      <c r="BX232" s="93">
        <v>36729</v>
      </c>
      <c r="BY232" s="90">
        <v>3.9731000000000001</v>
      </c>
      <c r="BZ232" s="72">
        <f t="shared" si="314"/>
        <v>0</v>
      </c>
      <c r="CA232" s="72">
        <f t="shared" si="315"/>
        <v>4.7994008925951981</v>
      </c>
      <c r="CB232" s="91">
        <f t="shared" si="282"/>
        <v>0</v>
      </c>
      <c r="CC232" s="91">
        <f t="shared" si="283"/>
        <v>-2.0546235221200049</v>
      </c>
      <c r="CD232"/>
      <c r="CE232"/>
      <c r="CF232"/>
      <c r="CG232"/>
      <c r="CH232"/>
      <c r="CI232"/>
      <c r="CJ232" s="82"/>
      <c r="CK232"/>
      <c r="CL232" s="93">
        <v>36729</v>
      </c>
      <c r="CM232" s="90">
        <v>3.9731000000000001</v>
      </c>
      <c r="CN232" s="72">
        <f t="shared" si="316"/>
        <v>2.3608594116284318</v>
      </c>
      <c r="CO232" s="72">
        <f t="shared" si="317"/>
        <v>0</v>
      </c>
      <c r="CP232" s="91">
        <f t="shared" si="284"/>
        <v>1.1169225876414113</v>
      </c>
      <c r="CQ232" s="91">
        <f t="shared" si="285"/>
        <v>0</v>
      </c>
      <c r="CR232"/>
      <c r="CS232"/>
      <c r="CT232"/>
      <c r="CU232"/>
      <c r="CV232"/>
      <c r="CW232"/>
      <c r="CX232" s="82"/>
      <c r="CY232"/>
      <c r="CZ232" s="93">
        <v>36729</v>
      </c>
      <c r="DA232" s="90">
        <v>3.9731000000000001</v>
      </c>
      <c r="DB232" s="72">
        <f t="shared" si="318"/>
        <v>0</v>
      </c>
      <c r="DC232" s="72">
        <f t="shared" si="319"/>
        <v>30.468258586981754</v>
      </c>
      <c r="DD232" s="91">
        <f t="shared" si="286"/>
        <v>0</v>
      </c>
      <c r="DE232" s="91">
        <f t="shared" si="287"/>
        <v>-13.043461501086894</v>
      </c>
      <c r="DF232"/>
      <c r="DG232"/>
      <c r="DH232"/>
      <c r="DI232"/>
      <c r="DJ232"/>
      <c r="DK232"/>
      <c r="DL232" s="82"/>
      <c r="DM232"/>
      <c r="DN232" s="93">
        <v>36729</v>
      </c>
      <c r="DO232" s="90">
        <v>3.9731000000000001</v>
      </c>
      <c r="DP232" s="72">
        <f t="shared" si="320"/>
        <v>32.217793887730657</v>
      </c>
      <c r="DQ232" s="72">
        <f t="shared" si="321"/>
        <v>0</v>
      </c>
      <c r="DR232" s="91">
        <f t="shared" si="288"/>
        <v>15.242238288285376</v>
      </c>
      <c r="DS232" s="91">
        <f t="shared" si="289"/>
        <v>0</v>
      </c>
      <c r="DT232"/>
      <c r="DU232"/>
      <c r="DV232"/>
      <c r="DW232"/>
      <c r="DX232"/>
      <c r="DY232"/>
      <c r="DZ232" s="82"/>
      <c r="EA232"/>
      <c r="EB232" s="93">
        <v>36729</v>
      </c>
      <c r="EC232" s="90">
        <v>3.9731000000000001</v>
      </c>
      <c r="ED232" s="72">
        <f t="shared" si="322"/>
        <v>11.277409979152193</v>
      </c>
      <c r="EE232" s="72">
        <f t="shared" si="323"/>
        <v>0</v>
      </c>
      <c r="EF232" s="91">
        <f t="shared" si="290"/>
        <v>5.3353426611369033</v>
      </c>
      <c r="EG232" s="91">
        <f t="shared" si="291"/>
        <v>0</v>
      </c>
      <c r="EH232"/>
      <c r="EI232"/>
      <c r="EJ232"/>
      <c r="EK232"/>
      <c r="EL232"/>
      <c r="EM232"/>
      <c r="EN232" s="82"/>
      <c r="EO232"/>
      <c r="EP232" s="93">
        <v>36729</v>
      </c>
      <c r="EQ232" s="90">
        <v>3.9731000000000001</v>
      </c>
      <c r="ER232" s="72">
        <f t="shared" si="324"/>
        <v>0</v>
      </c>
      <c r="ES232" s="72">
        <f t="shared" si="325"/>
        <v>36.07487750443979</v>
      </c>
      <c r="ET232" s="91">
        <f t="shared" si="292"/>
        <v>0</v>
      </c>
      <c r="EU232" s="91">
        <f t="shared" si="293"/>
        <v>-15.443655059650679</v>
      </c>
      <c r="EV232"/>
      <c r="EW232"/>
      <c r="EX232"/>
      <c r="EY232"/>
      <c r="EZ232"/>
      <c r="FA232"/>
      <c r="FB232" s="82"/>
      <c r="FC232"/>
      <c r="FD232" s="93">
        <v>36729</v>
      </c>
      <c r="FE232" s="90">
        <v>3.9731000000000001</v>
      </c>
      <c r="FF232" s="72">
        <f t="shared" si="326"/>
        <v>24.382037328391622</v>
      </c>
      <c r="FG232" s="72">
        <f t="shared" si="327"/>
        <v>0</v>
      </c>
      <c r="FH232" s="91">
        <f t="shared" si="294"/>
        <v>11.535141860062078</v>
      </c>
      <c r="FI232" s="91">
        <f t="shared" si="295"/>
        <v>0</v>
      </c>
      <c r="FJ232"/>
      <c r="FK232"/>
      <c r="FL232"/>
      <c r="FM232"/>
      <c r="FN232"/>
      <c r="FO232"/>
      <c r="FP232" s="82"/>
      <c r="FQ232"/>
      <c r="FR232" s="93">
        <v>36729</v>
      </c>
      <c r="FS232" s="90">
        <v>3.9731000000000001</v>
      </c>
      <c r="FT232" s="72">
        <f t="shared" si="328"/>
        <v>0</v>
      </c>
      <c r="FU232" s="72">
        <f t="shared" si="329"/>
        <v>38.101366269786134</v>
      </c>
      <c r="FV232" s="91">
        <f t="shared" si="296"/>
        <v>0</v>
      </c>
      <c r="FW232" s="91">
        <f t="shared" si="297"/>
        <v>-16.311194900095451</v>
      </c>
      <c r="FX232"/>
      <c r="FY232"/>
      <c r="FZ232"/>
      <c r="GA232"/>
      <c r="GB232"/>
      <c r="GC232"/>
      <c r="GD232" s="82"/>
      <c r="GE232"/>
      <c r="GF232" s="93">
        <v>36729</v>
      </c>
      <c r="GG232" s="90">
        <v>3.9731000000000001</v>
      </c>
      <c r="GH232" s="72">
        <f t="shared" si="330"/>
        <v>52.48268154119372</v>
      </c>
      <c r="GI232" s="72">
        <f t="shared" si="331"/>
        <v>0</v>
      </c>
      <c r="GJ232" s="91">
        <f t="shared" si="298"/>
        <v>24.829556637138754</v>
      </c>
      <c r="GK232" s="91">
        <f t="shared" si="299"/>
        <v>0</v>
      </c>
      <c r="GL232"/>
      <c r="GM232"/>
      <c r="GN232"/>
      <c r="GO232"/>
      <c r="GP232"/>
      <c r="GQ232"/>
      <c r="GS232"/>
      <c r="GT232" s="93">
        <v>36729</v>
      </c>
      <c r="GU232" s="90">
        <v>3.9731000000000001</v>
      </c>
      <c r="GV232" s="72">
        <f t="shared" si="332"/>
        <v>84.231005531619175</v>
      </c>
      <c r="GW232" s="72">
        <f t="shared" si="333"/>
        <v>0</v>
      </c>
      <c r="GX232" s="91">
        <f t="shared" si="300"/>
        <v>39.849688717009037</v>
      </c>
      <c r="GY232" s="91">
        <f t="shared" si="301"/>
        <v>0</v>
      </c>
      <c r="GZ232"/>
      <c r="HA232"/>
      <c r="HB232"/>
      <c r="HC232"/>
      <c r="HD232"/>
      <c r="HE232"/>
      <c r="HG232"/>
      <c r="HH232" s="93">
        <v>36729</v>
      </c>
      <c r="HI232" s="90">
        <v>3.9731000000000001</v>
      </c>
      <c r="HJ232" s="72">
        <f t="shared" si="334"/>
        <v>68.086645034360245</v>
      </c>
      <c r="HK232" s="72">
        <f t="shared" si="335"/>
        <v>0</v>
      </c>
      <c r="HL232" s="91">
        <f t="shared" si="302"/>
        <v>32.211791765755834</v>
      </c>
      <c r="HM232" s="91">
        <f t="shared" si="303"/>
        <v>0</v>
      </c>
      <c r="HN232"/>
      <c r="HO232"/>
      <c r="HP232"/>
      <c r="HQ232"/>
      <c r="HR232"/>
      <c r="HS232"/>
    </row>
    <row r="233" spans="2:227" x14ac:dyDescent="0.2">
      <c r="B233" s="93">
        <v>36730</v>
      </c>
      <c r="C233" s="90">
        <v>4.141</v>
      </c>
      <c r="D233" s="72">
        <f t="shared" si="310"/>
        <v>68.086645034360245</v>
      </c>
      <c r="E233" s="72">
        <f t="shared" si="311"/>
        <v>0</v>
      </c>
      <c r="F233" s="91">
        <f t="shared" si="272"/>
        <v>43.643539467024915</v>
      </c>
      <c r="G233" s="91">
        <f t="shared" si="273"/>
        <v>0</v>
      </c>
      <c r="P233" s="93">
        <v>36365</v>
      </c>
      <c r="Q233" s="90">
        <v>2.9091999999999998</v>
      </c>
      <c r="R233" s="72">
        <f t="shared" si="304"/>
        <v>84.231005531619175</v>
      </c>
      <c r="S233" s="72">
        <f t="shared" si="305"/>
        <v>0</v>
      </c>
      <c r="T233" s="91">
        <f t="shared" si="274"/>
        <v>-7.6481753022710395</v>
      </c>
      <c r="U233" s="91">
        <f t="shared" si="275"/>
        <v>0</v>
      </c>
      <c r="AE233" s="93">
        <v>36000</v>
      </c>
      <c r="AF233" s="90">
        <v>1.9195</v>
      </c>
      <c r="AG233" s="72">
        <f t="shared" si="306"/>
        <v>52.48268154119372</v>
      </c>
      <c r="AH233" s="72">
        <f t="shared" si="307"/>
        <v>0</v>
      </c>
      <c r="AI233" s="91">
        <f t="shared" si="276"/>
        <v>-30.466196634662957</v>
      </c>
      <c r="AJ233" s="91">
        <f t="shared" si="277"/>
        <v>0</v>
      </c>
      <c r="AT233" s="93">
        <v>35635</v>
      </c>
      <c r="AU233" s="90">
        <v>1.4661999999999999</v>
      </c>
      <c r="AV233" s="72">
        <f t="shared" si="308"/>
        <v>0</v>
      </c>
      <c r="AW233" s="72">
        <f t="shared" si="309"/>
        <v>38.101366269786134</v>
      </c>
      <c r="AX233" s="91">
        <f t="shared" si="278"/>
        <v>0</v>
      </c>
      <c r="AY233" s="91">
        <f t="shared" si="279"/>
        <v>22.053070796952213</v>
      </c>
      <c r="BI233" s="93">
        <v>35269</v>
      </c>
      <c r="BJ233" s="90">
        <v>1.2001999999999999</v>
      </c>
      <c r="BK233" s="72">
        <f t="shared" si="312"/>
        <v>24.382037328391622</v>
      </c>
      <c r="BL233" s="72">
        <f t="shared" si="313"/>
        <v>0</v>
      </c>
      <c r="BM233" s="91">
        <f t="shared" si="280"/>
        <v>-19.500753455247622</v>
      </c>
      <c r="BN233" s="91">
        <f t="shared" si="281"/>
        <v>0</v>
      </c>
      <c r="BV233" s="82"/>
      <c r="BW233"/>
      <c r="BX233" s="93">
        <v>36730</v>
      </c>
      <c r="BY233" s="90">
        <v>4.141</v>
      </c>
      <c r="BZ233" s="72">
        <f t="shared" si="314"/>
        <v>0</v>
      </c>
      <c r="CA233" s="72">
        <f t="shared" si="315"/>
        <v>4.7994008925951981</v>
      </c>
      <c r="CB233" s="91">
        <f t="shared" si="282"/>
        <v>0</v>
      </c>
      <c r="CC233" s="91">
        <f t="shared" si="283"/>
        <v>-2.8604429319867384</v>
      </c>
      <c r="CD233"/>
      <c r="CE233"/>
      <c r="CF233"/>
      <c r="CG233"/>
      <c r="CH233"/>
      <c r="CI233"/>
      <c r="CJ233" s="82"/>
      <c r="CK233"/>
      <c r="CL233" s="93">
        <v>36730</v>
      </c>
      <c r="CM233" s="90">
        <v>4.141</v>
      </c>
      <c r="CN233" s="72">
        <f t="shared" si="316"/>
        <v>2.3608594116284318</v>
      </c>
      <c r="CO233" s="72">
        <f t="shared" si="317"/>
        <v>0</v>
      </c>
      <c r="CP233" s="91">
        <f t="shared" si="284"/>
        <v>1.5133108828538249</v>
      </c>
      <c r="CQ233" s="91">
        <f t="shared" si="285"/>
        <v>0</v>
      </c>
      <c r="CR233"/>
      <c r="CS233"/>
      <c r="CT233"/>
      <c r="CU233"/>
      <c r="CV233"/>
      <c r="CW233"/>
      <c r="CX233" s="82"/>
      <c r="CY233"/>
      <c r="CZ233" s="93">
        <v>36730</v>
      </c>
      <c r="DA233" s="90">
        <v>4.141</v>
      </c>
      <c r="DB233" s="72">
        <f t="shared" si="318"/>
        <v>0</v>
      </c>
      <c r="DC233" s="72">
        <f t="shared" si="319"/>
        <v>30.468258586981754</v>
      </c>
      <c r="DD233" s="91">
        <f t="shared" si="286"/>
        <v>0</v>
      </c>
      <c r="DE233" s="91">
        <f t="shared" si="287"/>
        <v>-18.159082117841127</v>
      </c>
      <c r="DF233"/>
      <c r="DG233"/>
      <c r="DH233"/>
      <c r="DI233"/>
      <c r="DJ233"/>
      <c r="DK233"/>
      <c r="DL233" s="82"/>
      <c r="DM233"/>
      <c r="DN233" s="93">
        <v>36730</v>
      </c>
      <c r="DO233" s="90">
        <v>4.141</v>
      </c>
      <c r="DP233" s="72">
        <f t="shared" si="320"/>
        <v>32.217793887730657</v>
      </c>
      <c r="DQ233" s="72">
        <f t="shared" si="321"/>
        <v>0</v>
      </c>
      <c r="DR233" s="91">
        <f t="shared" si="288"/>
        <v>20.651605882035351</v>
      </c>
      <c r="DS233" s="91">
        <f t="shared" si="289"/>
        <v>0</v>
      </c>
      <c r="DT233"/>
      <c r="DU233"/>
      <c r="DV233"/>
      <c r="DW233"/>
      <c r="DX233"/>
      <c r="DY233"/>
      <c r="DZ233" s="82"/>
      <c r="EA233"/>
      <c r="EB233" s="93">
        <v>36730</v>
      </c>
      <c r="EC233" s="90">
        <v>4.141</v>
      </c>
      <c r="ED233" s="72">
        <f t="shared" si="322"/>
        <v>11.277409979152193</v>
      </c>
      <c r="EE233" s="72">
        <f t="shared" si="323"/>
        <v>0</v>
      </c>
      <c r="EF233" s="91">
        <f t="shared" si="290"/>
        <v>7.2288197966365555</v>
      </c>
      <c r="EG233" s="91">
        <f t="shared" si="291"/>
        <v>0</v>
      </c>
      <c r="EH233"/>
      <c r="EI233"/>
      <c r="EJ233"/>
      <c r="EK233"/>
      <c r="EL233"/>
      <c r="EM233"/>
      <c r="EN233" s="82"/>
      <c r="EO233"/>
      <c r="EP233" s="93">
        <v>36730</v>
      </c>
      <c r="EQ233" s="90">
        <v>4.141</v>
      </c>
      <c r="ER233" s="72">
        <f t="shared" si="324"/>
        <v>0</v>
      </c>
      <c r="ES233" s="72">
        <f t="shared" si="325"/>
        <v>36.07487750443979</v>
      </c>
      <c r="ET233" s="91">
        <f t="shared" si="292"/>
        <v>0</v>
      </c>
      <c r="EU233" s="91">
        <f t="shared" si="293"/>
        <v>-21.500626992646119</v>
      </c>
      <c r="EV233"/>
      <c r="EW233"/>
      <c r="EX233"/>
      <c r="EY233"/>
      <c r="EZ233"/>
      <c r="FA233"/>
      <c r="FB233" s="82"/>
      <c r="FC233"/>
      <c r="FD233" s="93">
        <v>36730</v>
      </c>
      <c r="FE233" s="90">
        <v>4.141</v>
      </c>
      <c r="FF233" s="72">
        <f t="shared" si="326"/>
        <v>24.382037328391622</v>
      </c>
      <c r="FG233" s="72">
        <f t="shared" si="327"/>
        <v>0</v>
      </c>
      <c r="FH233" s="91">
        <f t="shared" si="294"/>
        <v>15.628885927499031</v>
      </c>
      <c r="FI233" s="91">
        <f t="shared" si="295"/>
        <v>0</v>
      </c>
      <c r="FJ233"/>
      <c r="FK233"/>
      <c r="FL233"/>
      <c r="FM233"/>
      <c r="FN233"/>
      <c r="FO233"/>
      <c r="FP233" s="82"/>
      <c r="FQ233"/>
      <c r="FR233" s="93">
        <v>36730</v>
      </c>
      <c r="FS233" s="90">
        <v>4.141</v>
      </c>
      <c r="FT233" s="72">
        <f t="shared" si="328"/>
        <v>0</v>
      </c>
      <c r="FU233" s="72">
        <f t="shared" si="329"/>
        <v>38.101366269786134</v>
      </c>
      <c r="FV233" s="91">
        <f t="shared" si="296"/>
        <v>0</v>
      </c>
      <c r="FW233" s="91">
        <f t="shared" si="297"/>
        <v>-22.70841429679254</v>
      </c>
      <c r="FX233"/>
      <c r="FY233"/>
      <c r="FZ233"/>
      <c r="GA233"/>
      <c r="GB233"/>
      <c r="GC233"/>
      <c r="GD233" s="82"/>
      <c r="GE233"/>
      <c r="GF233" s="93">
        <v>36730</v>
      </c>
      <c r="GG233" s="90">
        <v>4.141</v>
      </c>
      <c r="GH233" s="72">
        <f t="shared" si="330"/>
        <v>52.48268154119372</v>
      </c>
      <c r="GI233" s="72">
        <f t="shared" si="331"/>
        <v>0</v>
      </c>
      <c r="GJ233" s="91">
        <f t="shared" si="298"/>
        <v>33.641398867905174</v>
      </c>
      <c r="GK233" s="91">
        <f t="shared" si="299"/>
        <v>0</v>
      </c>
      <c r="GL233"/>
      <c r="GM233"/>
      <c r="GN233"/>
      <c r="GO233"/>
      <c r="GP233"/>
      <c r="GQ233"/>
      <c r="GS233"/>
      <c r="GT233" s="93">
        <v>36730</v>
      </c>
      <c r="GU233" s="90">
        <v>4.141</v>
      </c>
      <c r="GV233" s="72">
        <f t="shared" si="332"/>
        <v>84.231005531619175</v>
      </c>
      <c r="GW233" s="72">
        <f t="shared" si="333"/>
        <v>0</v>
      </c>
      <c r="GX233" s="91">
        <f t="shared" si="300"/>
        <v>53.992074545767892</v>
      </c>
      <c r="GY233" s="91">
        <f t="shared" si="301"/>
        <v>0</v>
      </c>
      <c r="GZ233"/>
      <c r="HA233"/>
      <c r="HB233"/>
      <c r="HC233"/>
      <c r="HD233"/>
      <c r="HE233"/>
      <c r="HG233"/>
      <c r="HH233" s="93">
        <v>36730</v>
      </c>
      <c r="HI233" s="90">
        <v>4.141</v>
      </c>
      <c r="HJ233" s="72">
        <f t="shared" si="334"/>
        <v>68.086645034360245</v>
      </c>
      <c r="HK233" s="72">
        <f t="shared" si="335"/>
        <v>0</v>
      </c>
      <c r="HL233" s="91">
        <f t="shared" si="302"/>
        <v>43.643539467024915</v>
      </c>
      <c r="HM233" s="91">
        <f t="shared" si="303"/>
        <v>0</v>
      </c>
      <c r="HN233"/>
      <c r="HO233"/>
      <c r="HP233"/>
      <c r="HQ233"/>
      <c r="HR233"/>
      <c r="HS233"/>
    </row>
    <row r="234" spans="2:227" x14ac:dyDescent="0.2">
      <c r="B234" s="93">
        <v>36731</v>
      </c>
      <c r="C234" s="90">
        <v>3.9304000000000001</v>
      </c>
      <c r="D234" s="72">
        <f t="shared" si="310"/>
        <v>68.086645034360245</v>
      </c>
      <c r="E234" s="72">
        <f t="shared" si="311"/>
        <v>0</v>
      </c>
      <c r="F234" s="91">
        <f t="shared" si="272"/>
        <v>29.304492022788658</v>
      </c>
      <c r="G234" s="91">
        <f t="shared" si="273"/>
        <v>0</v>
      </c>
      <c r="P234" s="93">
        <v>36366</v>
      </c>
      <c r="Q234" s="90">
        <v>2.9102999999999999</v>
      </c>
      <c r="R234" s="72">
        <f t="shared" si="304"/>
        <v>84.231005531619175</v>
      </c>
      <c r="S234" s="72">
        <f t="shared" si="305"/>
        <v>0</v>
      </c>
      <c r="T234" s="91">
        <f t="shared" si="274"/>
        <v>-7.5555211961862492</v>
      </c>
      <c r="U234" s="91">
        <f t="shared" si="275"/>
        <v>0</v>
      </c>
      <c r="AE234" s="93">
        <v>36001</v>
      </c>
      <c r="AF234" s="90">
        <v>1.9414</v>
      </c>
      <c r="AG234" s="72">
        <f t="shared" si="306"/>
        <v>52.48268154119372</v>
      </c>
      <c r="AH234" s="72">
        <f t="shared" si="307"/>
        <v>0</v>
      </c>
      <c r="AI234" s="91">
        <f t="shared" si="276"/>
        <v>-29.316825908910811</v>
      </c>
      <c r="AJ234" s="91">
        <f t="shared" si="277"/>
        <v>0</v>
      </c>
      <c r="AT234" s="93">
        <v>35636</v>
      </c>
      <c r="AU234" s="90">
        <v>1.4721</v>
      </c>
      <c r="AV234" s="72">
        <f t="shared" si="308"/>
        <v>0</v>
      </c>
      <c r="AW234" s="72">
        <f t="shared" si="309"/>
        <v>38.101366269786134</v>
      </c>
      <c r="AX234" s="91">
        <f t="shared" si="278"/>
        <v>0</v>
      </c>
      <c r="AY234" s="91">
        <f t="shared" si="279"/>
        <v>21.828272735960475</v>
      </c>
      <c r="BI234" s="93">
        <v>35270</v>
      </c>
      <c r="BJ234" s="90">
        <v>1.2009000000000001</v>
      </c>
      <c r="BK234" s="72">
        <f t="shared" si="312"/>
        <v>24.382037328391622</v>
      </c>
      <c r="BL234" s="72">
        <f t="shared" si="313"/>
        <v>0</v>
      </c>
      <c r="BM234" s="91">
        <f t="shared" si="280"/>
        <v>-19.483686029117742</v>
      </c>
      <c r="BN234" s="91">
        <f t="shared" si="281"/>
        <v>0</v>
      </c>
      <c r="BV234" s="82"/>
      <c r="BW234"/>
      <c r="BX234" s="93">
        <v>36731</v>
      </c>
      <c r="BY234" s="90">
        <v>3.9304000000000001</v>
      </c>
      <c r="BZ234" s="72">
        <f t="shared" si="314"/>
        <v>0</v>
      </c>
      <c r="CA234" s="72">
        <f t="shared" si="315"/>
        <v>4.7994008925951981</v>
      </c>
      <c r="CB234" s="91">
        <f t="shared" si="282"/>
        <v>0</v>
      </c>
      <c r="CC234" s="91">
        <f t="shared" si="283"/>
        <v>-1.8496891040061902</v>
      </c>
      <c r="CD234"/>
      <c r="CE234"/>
      <c r="CF234"/>
      <c r="CG234"/>
      <c r="CH234"/>
      <c r="CI234"/>
      <c r="CJ234" s="82"/>
      <c r="CK234"/>
      <c r="CL234" s="93">
        <v>36731</v>
      </c>
      <c r="CM234" s="90">
        <v>3.9304000000000001</v>
      </c>
      <c r="CN234" s="72">
        <f t="shared" si="316"/>
        <v>2.3608594116284318</v>
      </c>
      <c r="CO234" s="72">
        <f t="shared" si="317"/>
        <v>0</v>
      </c>
      <c r="CP234" s="91">
        <f t="shared" si="284"/>
        <v>1.0161138907648772</v>
      </c>
      <c r="CQ234" s="91">
        <f t="shared" si="285"/>
        <v>0</v>
      </c>
      <c r="CR234"/>
      <c r="CS234"/>
      <c r="CT234"/>
      <c r="CU234"/>
      <c r="CV234"/>
      <c r="CW234"/>
      <c r="CX234" s="82"/>
      <c r="CY234"/>
      <c r="CZ234" s="93">
        <v>36731</v>
      </c>
      <c r="DA234" s="90">
        <v>3.9304000000000001</v>
      </c>
      <c r="DB234" s="72">
        <f t="shared" si="318"/>
        <v>0</v>
      </c>
      <c r="DC234" s="72">
        <f t="shared" si="319"/>
        <v>30.468258586981754</v>
      </c>
      <c r="DD234" s="91">
        <f t="shared" si="286"/>
        <v>0</v>
      </c>
      <c r="DE234" s="91">
        <f t="shared" si="287"/>
        <v>-11.742466859422773</v>
      </c>
      <c r="DF234"/>
      <c r="DG234"/>
      <c r="DH234"/>
      <c r="DI234"/>
      <c r="DJ234"/>
      <c r="DK234"/>
      <c r="DL234" s="82"/>
      <c r="DM234"/>
      <c r="DN234" s="93">
        <v>36731</v>
      </c>
      <c r="DO234" s="90">
        <v>3.9304000000000001</v>
      </c>
      <c r="DP234" s="72">
        <f t="shared" si="320"/>
        <v>32.217793887730657</v>
      </c>
      <c r="DQ234" s="72">
        <f t="shared" si="321"/>
        <v>0</v>
      </c>
      <c r="DR234" s="91">
        <f t="shared" si="288"/>
        <v>13.866538489279279</v>
      </c>
      <c r="DS234" s="91">
        <f t="shared" si="289"/>
        <v>0</v>
      </c>
      <c r="DT234"/>
      <c r="DU234"/>
      <c r="DV234"/>
      <c r="DW234"/>
      <c r="DX234"/>
      <c r="DY234"/>
      <c r="DZ234" s="82"/>
      <c r="EA234"/>
      <c r="EB234" s="93">
        <v>36731</v>
      </c>
      <c r="EC234" s="90">
        <v>3.9304000000000001</v>
      </c>
      <c r="ED234" s="72">
        <f t="shared" si="322"/>
        <v>11.277409979152193</v>
      </c>
      <c r="EE234" s="72">
        <f t="shared" si="323"/>
        <v>0</v>
      </c>
      <c r="EF234" s="91">
        <f t="shared" si="290"/>
        <v>4.8537972550271054</v>
      </c>
      <c r="EG234" s="91">
        <f t="shared" si="291"/>
        <v>0</v>
      </c>
      <c r="EH234"/>
      <c r="EI234"/>
      <c r="EJ234"/>
      <c r="EK234"/>
      <c r="EL234"/>
      <c r="EM234"/>
      <c r="EN234" s="82"/>
      <c r="EO234"/>
      <c r="EP234" s="93">
        <v>36731</v>
      </c>
      <c r="EQ234" s="90">
        <v>3.9304000000000001</v>
      </c>
      <c r="ER234" s="72">
        <f t="shared" si="324"/>
        <v>0</v>
      </c>
      <c r="ES234" s="72">
        <f t="shared" si="325"/>
        <v>36.07487750443979</v>
      </c>
      <c r="ET234" s="91">
        <f t="shared" si="292"/>
        <v>0</v>
      </c>
      <c r="EU234" s="91">
        <f t="shared" si="293"/>
        <v>-13.903257790211102</v>
      </c>
      <c r="EV234"/>
      <c r="EW234"/>
      <c r="EX234"/>
      <c r="EY234"/>
      <c r="EZ234"/>
      <c r="FA234"/>
      <c r="FB234" s="82"/>
      <c r="FC234"/>
      <c r="FD234" s="93">
        <v>36731</v>
      </c>
      <c r="FE234" s="90">
        <v>3.9304000000000001</v>
      </c>
      <c r="FF234" s="72">
        <f t="shared" si="326"/>
        <v>24.382037328391622</v>
      </c>
      <c r="FG234" s="72">
        <f t="shared" si="327"/>
        <v>0</v>
      </c>
      <c r="FH234" s="91">
        <f t="shared" si="294"/>
        <v>10.494028866139757</v>
      </c>
      <c r="FI234" s="91">
        <f t="shared" si="295"/>
        <v>0</v>
      </c>
      <c r="FJ234"/>
      <c r="FK234"/>
      <c r="FL234"/>
      <c r="FM234"/>
      <c r="FN234"/>
      <c r="FO234"/>
      <c r="FP234" s="82"/>
      <c r="FQ234"/>
      <c r="FR234" s="93">
        <v>36731</v>
      </c>
      <c r="FS234" s="90">
        <v>3.9304000000000001</v>
      </c>
      <c r="FT234" s="72">
        <f t="shared" si="328"/>
        <v>0</v>
      </c>
      <c r="FU234" s="72">
        <f t="shared" si="329"/>
        <v>38.101366269786134</v>
      </c>
      <c r="FV234" s="91">
        <f t="shared" si="296"/>
        <v>0</v>
      </c>
      <c r="FW234" s="91">
        <f t="shared" si="297"/>
        <v>-14.684266560375583</v>
      </c>
      <c r="FX234"/>
      <c r="FY234"/>
      <c r="FZ234"/>
      <c r="GA234"/>
      <c r="GB234"/>
      <c r="GC234"/>
      <c r="GD234" s="82"/>
      <c r="GE234"/>
      <c r="GF234" s="93">
        <v>36731</v>
      </c>
      <c r="GG234" s="90">
        <v>3.9304000000000001</v>
      </c>
      <c r="GH234" s="72">
        <f t="shared" si="330"/>
        <v>52.48268154119372</v>
      </c>
      <c r="GI234" s="72">
        <f t="shared" si="331"/>
        <v>0</v>
      </c>
      <c r="GJ234" s="91">
        <f t="shared" si="298"/>
        <v>22.588546135329782</v>
      </c>
      <c r="GK234" s="91">
        <f t="shared" si="299"/>
        <v>0</v>
      </c>
      <c r="GL234"/>
      <c r="GM234"/>
      <c r="GN234"/>
      <c r="GO234"/>
      <c r="GP234"/>
      <c r="GQ234"/>
      <c r="GS234"/>
      <c r="GT234" s="93">
        <v>36731</v>
      </c>
      <c r="GU234" s="90">
        <v>3.9304000000000001</v>
      </c>
      <c r="GV234" s="72">
        <f t="shared" si="332"/>
        <v>84.231005531619175</v>
      </c>
      <c r="GW234" s="72">
        <f t="shared" si="333"/>
        <v>0</v>
      </c>
      <c r="GX234" s="91">
        <f t="shared" si="300"/>
        <v>36.2530247808089</v>
      </c>
      <c r="GY234" s="91">
        <f t="shared" si="301"/>
        <v>0</v>
      </c>
      <c r="GZ234"/>
      <c r="HA234"/>
      <c r="HB234"/>
      <c r="HC234"/>
      <c r="HD234"/>
      <c r="HE234"/>
      <c r="HG234"/>
      <c r="HH234" s="93">
        <v>36731</v>
      </c>
      <c r="HI234" s="90">
        <v>3.9304000000000001</v>
      </c>
      <c r="HJ234" s="72">
        <f t="shared" si="334"/>
        <v>68.086645034360245</v>
      </c>
      <c r="HK234" s="72">
        <f t="shared" si="335"/>
        <v>0</v>
      </c>
      <c r="HL234" s="91">
        <f t="shared" si="302"/>
        <v>29.304492022788658</v>
      </c>
      <c r="HM234" s="91">
        <f t="shared" si="303"/>
        <v>0</v>
      </c>
      <c r="HN234"/>
      <c r="HO234"/>
      <c r="HP234"/>
      <c r="HQ234"/>
      <c r="HR234"/>
      <c r="HS234"/>
    </row>
    <row r="235" spans="2:227" x14ac:dyDescent="0.2">
      <c r="B235" s="93">
        <v>36732</v>
      </c>
      <c r="C235" s="90">
        <v>4.0715000000000003</v>
      </c>
      <c r="D235" s="72">
        <f t="shared" si="310"/>
        <v>68.086645034360245</v>
      </c>
      <c r="E235" s="72">
        <f t="shared" si="311"/>
        <v>0</v>
      </c>
      <c r="F235" s="91">
        <f t="shared" si="272"/>
        <v>38.911517637136903</v>
      </c>
      <c r="G235" s="91">
        <f t="shared" si="273"/>
        <v>0</v>
      </c>
      <c r="P235" s="93">
        <v>36367</v>
      </c>
      <c r="Q235" s="90">
        <v>2.9518</v>
      </c>
      <c r="R235" s="72">
        <f t="shared" si="304"/>
        <v>84.231005531619175</v>
      </c>
      <c r="S235" s="72">
        <f t="shared" si="305"/>
        <v>0</v>
      </c>
      <c r="T235" s="91">
        <f t="shared" si="274"/>
        <v>-4.0599344666240462</v>
      </c>
      <c r="U235" s="91">
        <f t="shared" si="275"/>
        <v>0</v>
      </c>
      <c r="AE235" s="93">
        <v>36002</v>
      </c>
      <c r="AF235" s="90">
        <v>1.9984</v>
      </c>
      <c r="AG235" s="72">
        <f t="shared" si="306"/>
        <v>52.48268154119372</v>
      </c>
      <c r="AH235" s="72">
        <f t="shared" si="307"/>
        <v>0</v>
      </c>
      <c r="AI235" s="91">
        <f t="shared" si="276"/>
        <v>-26.325313061062772</v>
      </c>
      <c r="AJ235" s="91">
        <f t="shared" si="277"/>
        <v>0</v>
      </c>
      <c r="AT235" s="93">
        <v>35637</v>
      </c>
      <c r="AU235" s="90">
        <v>1.4762</v>
      </c>
      <c r="AV235" s="72">
        <f t="shared" si="308"/>
        <v>0</v>
      </c>
      <c r="AW235" s="72">
        <f t="shared" si="309"/>
        <v>38.101366269786134</v>
      </c>
      <c r="AX235" s="91">
        <f t="shared" si="278"/>
        <v>0</v>
      </c>
      <c r="AY235" s="91">
        <f t="shared" si="279"/>
        <v>21.672057134254352</v>
      </c>
      <c r="BI235" s="93">
        <v>35271</v>
      </c>
      <c r="BJ235" s="90">
        <v>1.1792</v>
      </c>
      <c r="BK235" s="72">
        <f t="shared" si="312"/>
        <v>24.382037328391622</v>
      </c>
      <c r="BL235" s="72">
        <f t="shared" si="313"/>
        <v>0</v>
      </c>
      <c r="BM235" s="91">
        <f t="shared" si="280"/>
        <v>-20.012776239143843</v>
      </c>
      <c r="BN235" s="91">
        <f t="shared" si="281"/>
        <v>0</v>
      </c>
      <c r="BV235" s="82"/>
      <c r="BW235"/>
      <c r="BX235" s="93">
        <v>36732</v>
      </c>
      <c r="BY235" s="90">
        <v>4.0715000000000003</v>
      </c>
      <c r="BZ235" s="72">
        <f t="shared" si="314"/>
        <v>0</v>
      </c>
      <c r="CA235" s="72">
        <f t="shared" si="315"/>
        <v>4.7994008925951981</v>
      </c>
      <c r="CB235" s="91">
        <f t="shared" si="282"/>
        <v>0</v>
      </c>
      <c r="CC235" s="91">
        <f t="shared" si="283"/>
        <v>-2.5268845699513736</v>
      </c>
      <c r="CD235"/>
      <c r="CE235"/>
      <c r="CF235"/>
      <c r="CG235"/>
      <c r="CH235"/>
      <c r="CI235"/>
      <c r="CJ235" s="82"/>
      <c r="CK235"/>
      <c r="CL235" s="93">
        <v>36732</v>
      </c>
      <c r="CM235" s="90">
        <v>4.0715000000000003</v>
      </c>
      <c r="CN235" s="72">
        <f t="shared" si="316"/>
        <v>2.3608594116284318</v>
      </c>
      <c r="CO235" s="72">
        <f t="shared" si="317"/>
        <v>0</v>
      </c>
      <c r="CP235" s="91">
        <f t="shared" si="284"/>
        <v>1.3492311537456496</v>
      </c>
      <c r="CQ235" s="91">
        <f t="shared" si="285"/>
        <v>0</v>
      </c>
      <c r="CR235"/>
      <c r="CS235"/>
      <c r="CT235"/>
      <c r="CU235"/>
      <c r="CV235"/>
      <c r="CW235"/>
      <c r="CX235" s="82"/>
      <c r="CY235"/>
      <c r="CZ235" s="93">
        <v>36732</v>
      </c>
      <c r="DA235" s="90">
        <v>4.0715000000000003</v>
      </c>
      <c r="DB235" s="72">
        <f t="shared" si="318"/>
        <v>0</v>
      </c>
      <c r="DC235" s="72">
        <f t="shared" si="319"/>
        <v>30.468258586981754</v>
      </c>
      <c r="DD235" s="91">
        <f t="shared" si="286"/>
        <v>0</v>
      </c>
      <c r="DE235" s="91">
        <f t="shared" si="287"/>
        <v>-16.041538146045905</v>
      </c>
      <c r="DF235"/>
      <c r="DG235"/>
      <c r="DH235"/>
      <c r="DI235"/>
      <c r="DJ235"/>
      <c r="DK235"/>
      <c r="DL235" s="82"/>
      <c r="DM235"/>
      <c r="DN235" s="93">
        <v>36732</v>
      </c>
      <c r="DO235" s="90">
        <v>4.0715000000000003</v>
      </c>
      <c r="DP235" s="72">
        <f t="shared" si="320"/>
        <v>32.217793887730657</v>
      </c>
      <c r="DQ235" s="72">
        <f t="shared" si="321"/>
        <v>0</v>
      </c>
      <c r="DR235" s="91">
        <f t="shared" si="288"/>
        <v>18.412469206838082</v>
      </c>
      <c r="DS235" s="91">
        <f t="shared" si="289"/>
        <v>0</v>
      </c>
      <c r="DT235"/>
      <c r="DU235"/>
      <c r="DV235"/>
      <c r="DW235"/>
      <c r="DX235"/>
      <c r="DY235"/>
      <c r="DZ235" s="82"/>
      <c r="EA235"/>
      <c r="EB235" s="93">
        <v>36732</v>
      </c>
      <c r="EC235" s="90">
        <v>4.0715000000000003</v>
      </c>
      <c r="ED235" s="72">
        <f t="shared" si="322"/>
        <v>11.277409979152193</v>
      </c>
      <c r="EE235" s="72">
        <f t="shared" si="323"/>
        <v>0</v>
      </c>
      <c r="EF235" s="91">
        <f t="shared" si="290"/>
        <v>6.4450398030854821</v>
      </c>
      <c r="EG235" s="91">
        <f t="shared" si="291"/>
        <v>0</v>
      </c>
      <c r="EH235"/>
      <c r="EI235"/>
      <c r="EJ235"/>
      <c r="EK235"/>
      <c r="EL235"/>
      <c r="EM235"/>
      <c r="EN235" s="82"/>
      <c r="EO235"/>
      <c r="EP235" s="93">
        <v>36732</v>
      </c>
      <c r="EQ235" s="90">
        <v>4.0715000000000003</v>
      </c>
      <c r="ER235" s="72">
        <f t="shared" si="324"/>
        <v>0</v>
      </c>
      <c r="ES235" s="72">
        <f t="shared" si="325"/>
        <v>36.07487750443979</v>
      </c>
      <c r="ET235" s="91">
        <f t="shared" si="292"/>
        <v>0</v>
      </c>
      <c r="EU235" s="91">
        <f t="shared" si="293"/>
        <v>-18.993423006087564</v>
      </c>
      <c r="EV235"/>
      <c r="EW235"/>
      <c r="EX235"/>
      <c r="EY235"/>
      <c r="EZ235"/>
      <c r="FA235"/>
      <c r="FB235" s="82"/>
      <c r="FC235"/>
      <c r="FD235" s="93">
        <v>36732</v>
      </c>
      <c r="FE235" s="90">
        <v>4.0715000000000003</v>
      </c>
      <c r="FF235" s="72">
        <f t="shared" si="326"/>
        <v>24.382037328391622</v>
      </c>
      <c r="FG235" s="72">
        <f t="shared" si="327"/>
        <v>0</v>
      </c>
      <c r="FH235" s="91">
        <f t="shared" si="294"/>
        <v>13.934334333175821</v>
      </c>
      <c r="FI235" s="91">
        <f t="shared" si="295"/>
        <v>0</v>
      </c>
      <c r="FJ235"/>
      <c r="FK235"/>
      <c r="FL235"/>
      <c r="FM235"/>
      <c r="FN235"/>
      <c r="FO235"/>
      <c r="FP235" s="82"/>
      <c r="FQ235"/>
      <c r="FR235" s="93">
        <v>36732</v>
      </c>
      <c r="FS235" s="90">
        <v>4.0715000000000003</v>
      </c>
      <c r="FT235" s="72">
        <f t="shared" si="328"/>
        <v>0</v>
      </c>
      <c r="FU235" s="72">
        <f t="shared" si="329"/>
        <v>38.101366269786134</v>
      </c>
      <c r="FV235" s="91">
        <f t="shared" si="296"/>
        <v>0</v>
      </c>
      <c r="FW235" s="91">
        <f t="shared" si="297"/>
        <v>-20.060369341042414</v>
      </c>
      <c r="FX235"/>
      <c r="FY235"/>
      <c r="FZ235"/>
      <c r="GA235"/>
      <c r="GB235"/>
      <c r="GC235"/>
      <c r="GD235" s="82"/>
      <c r="GE235"/>
      <c r="GF235" s="93">
        <v>36732</v>
      </c>
      <c r="GG235" s="90">
        <v>4.0715000000000003</v>
      </c>
      <c r="GH235" s="72">
        <f t="shared" si="330"/>
        <v>52.48268154119372</v>
      </c>
      <c r="GI235" s="72">
        <f t="shared" si="331"/>
        <v>0</v>
      </c>
      <c r="GJ235" s="91">
        <f t="shared" si="298"/>
        <v>29.993852500792229</v>
      </c>
      <c r="GK235" s="91">
        <f t="shared" si="299"/>
        <v>0</v>
      </c>
      <c r="GL235"/>
      <c r="GM235"/>
      <c r="GN235"/>
      <c r="GO235"/>
      <c r="GP235"/>
      <c r="GQ235"/>
      <c r="GS235"/>
      <c r="GT235" s="93">
        <v>36732</v>
      </c>
      <c r="GU235" s="90">
        <v>4.0715000000000003</v>
      </c>
      <c r="GV235" s="72">
        <f t="shared" si="332"/>
        <v>84.231005531619175</v>
      </c>
      <c r="GW235" s="72">
        <f t="shared" si="333"/>
        <v>0</v>
      </c>
      <c r="GX235" s="91">
        <f t="shared" si="300"/>
        <v>48.138019661320385</v>
      </c>
      <c r="GY235" s="91">
        <f t="shared" si="301"/>
        <v>0</v>
      </c>
      <c r="GZ235"/>
      <c r="HA235"/>
      <c r="HB235"/>
      <c r="HC235"/>
      <c r="HD235"/>
      <c r="HE235"/>
      <c r="HG235"/>
      <c r="HH235" s="93">
        <v>36732</v>
      </c>
      <c r="HI235" s="90">
        <v>4.0715000000000003</v>
      </c>
      <c r="HJ235" s="72">
        <f t="shared" si="334"/>
        <v>68.086645034360245</v>
      </c>
      <c r="HK235" s="72">
        <f t="shared" si="335"/>
        <v>0</v>
      </c>
      <c r="HL235" s="91">
        <f t="shared" si="302"/>
        <v>38.911517637136903</v>
      </c>
      <c r="HM235" s="91">
        <f t="shared" si="303"/>
        <v>0</v>
      </c>
      <c r="HN235"/>
      <c r="HO235"/>
      <c r="HP235"/>
      <c r="HQ235"/>
      <c r="HR235"/>
      <c r="HS235"/>
    </row>
    <row r="236" spans="2:227" x14ac:dyDescent="0.2">
      <c r="B236" s="93">
        <v>36733</v>
      </c>
      <c r="C236" s="90">
        <v>4.0937000000000001</v>
      </c>
      <c r="D236" s="72">
        <f t="shared" si="310"/>
        <v>68.086645034360245</v>
      </c>
      <c r="E236" s="72">
        <f t="shared" si="311"/>
        <v>0</v>
      </c>
      <c r="F236" s="91">
        <f t="shared" si="272"/>
        <v>40.423041156899686</v>
      </c>
      <c r="G236" s="91">
        <f t="shared" si="273"/>
        <v>0</v>
      </c>
      <c r="P236" s="93">
        <v>36368</v>
      </c>
      <c r="Q236" s="90">
        <v>2.9701</v>
      </c>
      <c r="R236" s="72">
        <f t="shared" si="304"/>
        <v>84.231005531619175</v>
      </c>
      <c r="S236" s="72">
        <f t="shared" si="305"/>
        <v>0</v>
      </c>
      <c r="T236" s="91">
        <f t="shared" si="274"/>
        <v>-2.5185070653954167</v>
      </c>
      <c r="U236" s="91">
        <f t="shared" si="275"/>
        <v>0</v>
      </c>
      <c r="AE236" s="93">
        <v>36003</v>
      </c>
      <c r="AF236" s="90">
        <v>2.0324</v>
      </c>
      <c r="AG236" s="72">
        <f t="shared" si="306"/>
        <v>52.48268154119372</v>
      </c>
      <c r="AH236" s="72">
        <f t="shared" si="307"/>
        <v>0</v>
      </c>
      <c r="AI236" s="91">
        <f t="shared" si="276"/>
        <v>-24.540901888662184</v>
      </c>
      <c r="AJ236" s="91">
        <f t="shared" si="277"/>
        <v>0</v>
      </c>
      <c r="AT236" s="93">
        <v>35638</v>
      </c>
      <c r="AU236" s="90">
        <v>1.4745999999999999</v>
      </c>
      <c r="AV236" s="72">
        <f t="shared" si="308"/>
        <v>0</v>
      </c>
      <c r="AW236" s="72">
        <f t="shared" si="309"/>
        <v>38.101366269786134</v>
      </c>
      <c r="AX236" s="91">
        <f t="shared" si="278"/>
        <v>0</v>
      </c>
      <c r="AY236" s="91">
        <f t="shared" si="279"/>
        <v>21.733019320286012</v>
      </c>
      <c r="BI236" s="93">
        <v>35272</v>
      </c>
      <c r="BJ236" s="90">
        <v>1.1477999999999999</v>
      </c>
      <c r="BK236" s="72">
        <f t="shared" si="312"/>
        <v>24.382037328391622</v>
      </c>
      <c r="BL236" s="72">
        <f t="shared" si="313"/>
        <v>0</v>
      </c>
      <c r="BM236" s="91">
        <f t="shared" si="280"/>
        <v>-20.778372211255341</v>
      </c>
      <c r="BN236" s="91">
        <f t="shared" si="281"/>
        <v>0</v>
      </c>
      <c r="BV236" s="82"/>
      <c r="BW236"/>
      <c r="BX236" s="93">
        <v>36733</v>
      </c>
      <c r="BY236" s="90">
        <v>4.0937000000000001</v>
      </c>
      <c r="BZ236" s="72">
        <f t="shared" si="314"/>
        <v>0</v>
      </c>
      <c r="CA236" s="72">
        <f t="shared" si="315"/>
        <v>4.7994008925951981</v>
      </c>
      <c r="CB236" s="91">
        <f t="shared" si="282"/>
        <v>0</v>
      </c>
      <c r="CC236" s="91">
        <f t="shared" si="283"/>
        <v>-2.6334312697669859</v>
      </c>
      <c r="CD236"/>
      <c r="CE236"/>
      <c r="CF236"/>
      <c r="CG236"/>
      <c r="CH236"/>
      <c r="CI236"/>
      <c r="CJ236" s="82"/>
      <c r="CK236"/>
      <c r="CL236" s="93">
        <v>36733</v>
      </c>
      <c r="CM236" s="90">
        <v>4.0937000000000001</v>
      </c>
      <c r="CN236" s="72">
        <f t="shared" si="316"/>
        <v>2.3608594116284318</v>
      </c>
      <c r="CO236" s="72">
        <f t="shared" si="317"/>
        <v>0</v>
      </c>
      <c r="CP236" s="91">
        <f t="shared" si="284"/>
        <v>1.4016422326838003</v>
      </c>
      <c r="CQ236" s="91">
        <f t="shared" si="285"/>
        <v>0</v>
      </c>
      <c r="CR236"/>
      <c r="CS236"/>
      <c r="CT236"/>
      <c r="CU236"/>
      <c r="CV236"/>
      <c r="CW236"/>
      <c r="CX236" s="82"/>
      <c r="CY236"/>
      <c r="CZ236" s="93">
        <v>36733</v>
      </c>
      <c r="DA236" s="90">
        <v>4.0937000000000001</v>
      </c>
      <c r="DB236" s="72">
        <f t="shared" si="318"/>
        <v>0</v>
      </c>
      <c r="DC236" s="72">
        <f t="shared" si="319"/>
        <v>30.468258586981754</v>
      </c>
      <c r="DD236" s="91">
        <f t="shared" si="286"/>
        <v>0</v>
      </c>
      <c r="DE236" s="91">
        <f t="shared" si="287"/>
        <v>-16.717933486676895</v>
      </c>
      <c r="DF236"/>
      <c r="DG236"/>
      <c r="DH236"/>
      <c r="DI236"/>
      <c r="DJ236"/>
      <c r="DK236"/>
      <c r="DL236" s="82"/>
      <c r="DM236"/>
      <c r="DN236" s="93">
        <v>36733</v>
      </c>
      <c r="DO236" s="90">
        <v>4.0937000000000001</v>
      </c>
      <c r="DP236" s="72">
        <f t="shared" si="320"/>
        <v>32.217793887730657</v>
      </c>
      <c r="DQ236" s="72">
        <f t="shared" si="321"/>
        <v>0</v>
      </c>
      <c r="DR236" s="91">
        <f t="shared" si="288"/>
        <v>19.127704231145696</v>
      </c>
      <c r="DS236" s="91">
        <f t="shared" si="289"/>
        <v>0</v>
      </c>
      <c r="DT236"/>
      <c r="DU236"/>
      <c r="DV236"/>
      <c r="DW236"/>
      <c r="DX236"/>
      <c r="DY236"/>
      <c r="DZ236" s="82"/>
      <c r="EA236"/>
      <c r="EB236" s="93">
        <v>36733</v>
      </c>
      <c r="EC236" s="90">
        <v>4.0937000000000001</v>
      </c>
      <c r="ED236" s="72">
        <f t="shared" si="322"/>
        <v>11.277409979152193</v>
      </c>
      <c r="EE236" s="72">
        <f t="shared" si="323"/>
        <v>0</v>
      </c>
      <c r="EF236" s="91">
        <f t="shared" si="290"/>
        <v>6.6953983046226577</v>
      </c>
      <c r="EG236" s="91">
        <f t="shared" si="291"/>
        <v>0</v>
      </c>
      <c r="EH236"/>
      <c r="EI236"/>
      <c r="EJ236"/>
      <c r="EK236"/>
      <c r="EL236"/>
      <c r="EM236"/>
      <c r="EN236" s="82"/>
      <c r="EO236"/>
      <c r="EP236" s="93">
        <v>36733</v>
      </c>
      <c r="EQ236" s="90">
        <v>4.0937000000000001</v>
      </c>
      <c r="ER236" s="72">
        <f t="shared" si="324"/>
        <v>0</v>
      </c>
      <c r="ES236" s="72">
        <f t="shared" si="325"/>
        <v>36.07487750443979</v>
      </c>
      <c r="ET236" s="91">
        <f t="shared" si="292"/>
        <v>0</v>
      </c>
      <c r="EU236" s="91">
        <f t="shared" si="293"/>
        <v>-19.794285286686119</v>
      </c>
      <c r="EV236"/>
      <c r="EW236"/>
      <c r="EX236"/>
      <c r="EY236"/>
      <c r="EZ236"/>
      <c r="FA236"/>
      <c r="FB236" s="82"/>
      <c r="FC236"/>
      <c r="FD236" s="93">
        <v>36733</v>
      </c>
      <c r="FE236" s="90">
        <v>4.0937000000000001</v>
      </c>
      <c r="FF236" s="72">
        <f t="shared" si="326"/>
        <v>24.382037328391622</v>
      </c>
      <c r="FG236" s="72">
        <f t="shared" si="327"/>
        <v>0</v>
      </c>
      <c r="FH236" s="91">
        <f t="shared" si="294"/>
        <v>14.475615561866109</v>
      </c>
      <c r="FI236" s="91">
        <f t="shared" si="295"/>
        <v>0</v>
      </c>
      <c r="FJ236"/>
      <c r="FK236"/>
      <c r="FL236"/>
      <c r="FM236"/>
      <c r="FN236"/>
      <c r="FO236"/>
      <c r="FP236" s="82"/>
      <c r="FQ236"/>
      <c r="FR236" s="93">
        <v>36733</v>
      </c>
      <c r="FS236" s="90">
        <v>4.0937000000000001</v>
      </c>
      <c r="FT236" s="72">
        <f t="shared" si="328"/>
        <v>0</v>
      </c>
      <c r="FU236" s="72">
        <f t="shared" si="329"/>
        <v>38.101366269786134</v>
      </c>
      <c r="FV236" s="91">
        <f t="shared" si="296"/>
        <v>0</v>
      </c>
      <c r="FW236" s="91">
        <f t="shared" si="297"/>
        <v>-20.906219672231657</v>
      </c>
      <c r="FX236"/>
      <c r="FY236"/>
      <c r="FZ236"/>
      <c r="GA236"/>
      <c r="GB236"/>
      <c r="GC236"/>
      <c r="GD236" s="82"/>
      <c r="GE236"/>
      <c r="GF236" s="93">
        <v>36733</v>
      </c>
      <c r="GG236" s="90">
        <v>4.0937000000000001</v>
      </c>
      <c r="GH236" s="72">
        <f t="shared" si="330"/>
        <v>52.48268154119372</v>
      </c>
      <c r="GI236" s="72">
        <f t="shared" si="331"/>
        <v>0</v>
      </c>
      <c r="GJ236" s="91">
        <f t="shared" si="298"/>
        <v>31.158968031006719</v>
      </c>
      <c r="GK236" s="91">
        <f t="shared" si="299"/>
        <v>0</v>
      </c>
      <c r="GL236"/>
      <c r="GM236"/>
      <c r="GN236"/>
      <c r="GO236"/>
      <c r="GP236"/>
      <c r="GQ236"/>
      <c r="GS236"/>
      <c r="GT236" s="93">
        <v>36733</v>
      </c>
      <c r="GU236" s="90">
        <v>4.0937000000000001</v>
      </c>
      <c r="GV236" s="72">
        <f t="shared" si="332"/>
        <v>84.231005531619175</v>
      </c>
      <c r="GW236" s="72">
        <f t="shared" si="333"/>
        <v>0</v>
      </c>
      <c r="GX236" s="91">
        <f t="shared" si="300"/>
        <v>50.007947984122318</v>
      </c>
      <c r="GY236" s="91">
        <f t="shared" si="301"/>
        <v>0</v>
      </c>
      <c r="GZ236"/>
      <c r="HA236"/>
      <c r="HB236"/>
      <c r="HC236"/>
      <c r="HD236"/>
      <c r="HE236"/>
      <c r="HG236"/>
      <c r="HH236" s="93">
        <v>36733</v>
      </c>
      <c r="HI236" s="90">
        <v>4.0937000000000001</v>
      </c>
      <c r="HJ236" s="72">
        <f t="shared" si="334"/>
        <v>68.086645034360245</v>
      </c>
      <c r="HK236" s="72">
        <f t="shared" si="335"/>
        <v>0</v>
      </c>
      <c r="HL236" s="91">
        <f t="shared" si="302"/>
        <v>40.423041156899686</v>
      </c>
      <c r="HM236" s="91">
        <f t="shared" si="303"/>
        <v>0</v>
      </c>
      <c r="HN236"/>
      <c r="HO236"/>
      <c r="HP236"/>
      <c r="HQ236"/>
      <c r="HR236"/>
      <c r="HS236"/>
    </row>
    <row r="237" spans="2:227" x14ac:dyDescent="0.2">
      <c r="B237" s="93">
        <v>36734</v>
      </c>
      <c r="C237" s="90">
        <v>4.2392000000000003</v>
      </c>
      <c r="D237" s="72">
        <f t="shared" si="310"/>
        <v>68.086645034360245</v>
      </c>
      <c r="E237" s="72">
        <f t="shared" si="311"/>
        <v>0</v>
      </c>
      <c r="F237" s="91">
        <f t="shared" si="272"/>
        <v>50.329648009399115</v>
      </c>
      <c r="G237" s="91">
        <f t="shared" si="273"/>
        <v>0</v>
      </c>
      <c r="P237" s="93">
        <v>36369</v>
      </c>
      <c r="Q237" s="90">
        <v>3.0044</v>
      </c>
      <c r="R237" s="72">
        <f t="shared" si="304"/>
        <v>84.231005531619175</v>
      </c>
      <c r="S237" s="72">
        <f t="shared" si="305"/>
        <v>0</v>
      </c>
      <c r="T237" s="91">
        <f t="shared" si="274"/>
        <v>0.37061642433912095</v>
      </c>
      <c r="U237" s="91">
        <f t="shared" si="275"/>
        <v>0</v>
      </c>
      <c r="AE237" s="93">
        <v>36004</v>
      </c>
      <c r="AF237" s="90">
        <v>2.1133999999999999</v>
      </c>
      <c r="AG237" s="72">
        <f t="shared" si="306"/>
        <v>52.48268154119372</v>
      </c>
      <c r="AH237" s="72">
        <f t="shared" si="307"/>
        <v>0</v>
      </c>
      <c r="AI237" s="91">
        <f t="shared" si="276"/>
        <v>-20.289804683825494</v>
      </c>
      <c r="AJ237" s="91">
        <f t="shared" si="277"/>
        <v>0</v>
      </c>
      <c r="AT237" s="93">
        <v>35639</v>
      </c>
      <c r="AU237" s="90">
        <v>1.4701</v>
      </c>
      <c r="AV237" s="72">
        <f t="shared" si="308"/>
        <v>0</v>
      </c>
      <c r="AW237" s="72">
        <f t="shared" si="309"/>
        <v>38.101366269786134</v>
      </c>
      <c r="AX237" s="91">
        <f t="shared" si="278"/>
        <v>0</v>
      </c>
      <c r="AY237" s="91">
        <f t="shared" si="279"/>
        <v>21.904475468500046</v>
      </c>
      <c r="BI237" s="93">
        <v>35273</v>
      </c>
      <c r="BJ237" s="90">
        <v>1.141</v>
      </c>
      <c r="BK237" s="72">
        <f t="shared" si="312"/>
        <v>24.382037328391622</v>
      </c>
      <c r="BL237" s="72">
        <f t="shared" si="313"/>
        <v>0</v>
      </c>
      <c r="BM237" s="91">
        <f t="shared" si="280"/>
        <v>-20.944170065088404</v>
      </c>
      <c r="BN237" s="91">
        <f t="shared" si="281"/>
        <v>0</v>
      </c>
      <c r="BV237" s="82"/>
      <c r="BW237"/>
      <c r="BX237" s="93">
        <v>36734</v>
      </c>
      <c r="BY237" s="90">
        <v>4.2392000000000003</v>
      </c>
      <c r="BZ237" s="72">
        <f t="shared" si="314"/>
        <v>0</v>
      </c>
      <c r="CA237" s="72">
        <f t="shared" si="315"/>
        <v>4.7994008925951981</v>
      </c>
      <c r="CB237" s="91">
        <f t="shared" si="282"/>
        <v>0</v>
      </c>
      <c r="CC237" s="91">
        <f t="shared" si="283"/>
        <v>-3.3317440996395882</v>
      </c>
      <c r="CD237"/>
      <c r="CE237"/>
      <c r="CF237"/>
      <c r="CG237"/>
      <c r="CH237"/>
      <c r="CI237"/>
      <c r="CJ237" s="82"/>
      <c r="CK237"/>
      <c r="CL237" s="93">
        <v>36734</v>
      </c>
      <c r="CM237" s="90">
        <v>4.2392000000000003</v>
      </c>
      <c r="CN237" s="72">
        <f t="shared" si="316"/>
        <v>2.3608594116284318</v>
      </c>
      <c r="CO237" s="72">
        <f t="shared" si="317"/>
        <v>0</v>
      </c>
      <c r="CP237" s="91">
        <f t="shared" si="284"/>
        <v>1.7451472770757375</v>
      </c>
      <c r="CQ237" s="91">
        <f t="shared" si="285"/>
        <v>0</v>
      </c>
      <c r="CR237"/>
      <c r="CS237"/>
      <c r="CT237"/>
      <c r="CU237"/>
      <c r="CV237"/>
      <c r="CW237"/>
      <c r="CX237" s="82"/>
      <c r="CY237"/>
      <c r="CZ237" s="93">
        <v>36734</v>
      </c>
      <c r="DA237" s="90">
        <v>4.2392000000000003</v>
      </c>
      <c r="DB237" s="72">
        <f t="shared" si="318"/>
        <v>0</v>
      </c>
      <c r="DC237" s="72">
        <f t="shared" si="319"/>
        <v>30.468258586981754</v>
      </c>
      <c r="DD237" s="91">
        <f t="shared" si="286"/>
        <v>0</v>
      </c>
      <c r="DE237" s="91">
        <f t="shared" si="287"/>
        <v>-21.151065111082744</v>
      </c>
      <c r="DF237"/>
      <c r="DG237"/>
      <c r="DH237"/>
      <c r="DI237"/>
      <c r="DJ237"/>
      <c r="DK237"/>
      <c r="DL237" s="82"/>
      <c r="DM237"/>
      <c r="DN237" s="93">
        <v>36734</v>
      </c>
      <c r="DO237" s="90">
        <v>4.2392000000000003</v>
      </c>
      <c r="DP237" s="72">
        <f t="shared" si="320"/>
        <v>32.217793887730657</v>
      </c>
      <c r="DQ237" s="72">
        <f t="shared" si="321"/>
        <v>0</v>
      </c>
      <c r="DR237" s="91">
        <f t="shared" si="288"/>
        <v>23.815393241810511</v>
      </c>
      <c r="DS237" s="91">
        <f t="shared" si="289"/>
        <v>0</v>
      </c>
      <c r="DT237"/>
      <c r="DU237"/>
      <c r="DV237"/>
      <c r="DW237"/>
      <c r="DX237"/>
      <c r="DY237"/>
      <c r="DZ237" s="82"/>
      <c r="EA237"/>
      <c r="EB237" s="93">
        <v>36734</v>
      </c>
      <c r="EC237" s="90">
        <v>4.2392000000000003</v>
      </c>
      <c r="ED237" s="72">
        <f t="shared" si="322"/>
        <v>11.277409979152193</v>
      </c>
      <c r="EE237" s="72">
        <f t="shared" si="323"/>
        <v>0</v>
      </c>
      <c r="EF237" s="91">
        <f t="shared" si="290"/>
        <v>8.3362614565893036</v>
      </c>
      <c r="EG237" s="91">
        <f t="shared" si="291"/>
        <v>0</v>
      </c>
      <c r="EH237"/>
      <c r="EI237"/>
      <c r="EJ237"/>
      <c r="EK237"/>
      <c r="EL237"/>
      <c r="EM237"/>
      <c r="EN237" s="82"/>
      <c r="EO237"/>
      <c r="EP237" s="93">
        <v>36734</v>
      </c>
      <c r="EQ237" s="90">
        <v>4.2392000000000003</v>
      </c>
      <c r="ER237" s="72">
        <f t="shared" si="324"/>
        <v>0</v>
      </c>
      <c r="ES237" s="72">
        <f t="shared" si="325"/>
        <v>36.07487750443979</v>
      </c>
      <c r="ET237" s="91">
        <f t="shared" si="292"/>
        <v>0</v>
      </c>
      <c r="EU237" s="91">
        <f t="shared" si="293"/>
        <v>-25.043179963582116</v>
      </c>
      <c r="EV237"/>
      <c r="EW237"/>
      <c r="EX237"/>
      <c r="EY237"/>
      <c r="EZ237"/>
      <c r="FA237"/>
      <c r="FB237" s="82"/>
      <c r="FC237"/>
      <c r="FD237" s="93">
        <v>36734</v>
      </c>
      <c r="FE237" s="90">
        <v>4.2392000000000003</v>
      </c>
      <c r="FF237" s="72">
        <f t="shared" si="326"/>
        <v>24.382037328391622</v>
      </c>
      <c r="FG237" s="72">
        <f t="shared" si="327"/>
        <v>0</v>
      </c>
      <c r="FH237" s="91">
        <f t="shared" si="294"/>
        <v>18.023201993147094</v>
      </c>
      <c r="FI237" s="91">
        <f t="shared" si="295"/>
        <v>0</v>
      </c>
      <c r="FJ237"/>
      <c r="FK237"/>
      <c r="FL237"/>
      <c r="FM237"/>
      <c r="FN237"/>
      <c r="FO237"/>
      <c r="FP237" s="82"/>
      <c r="FQ237"/>
      <c r="FR237" s="93">
        <v>36734</v>
      </c>
      <c r="FS237" s="90">
        <v>4.2392000000000003</v>
      </c>
      <c r="FT237" s="72">
        <f t="shared" si="328"/>
        <v>0</v>
      </c>
      <c r="FU237" s="72">
        <f t="shared" si="329"/>
        <v>38.101366269786134</v>
      </c>
      <c r="FV237" s="91">
        <f t="shared" si="296"/>
        <v>0</v>
      </c>
      <c r="FW237" s="91">
        <f t="shared" si="297"/>
        <v>-26.449968464485547</v>
      </c>
      <c r="FX237"/>
      <c r="FY237"/>
      <c r="FZ237"/>
      <c r="GA237"/>
      <c r="GB237"/>
      <c r="GC237"/>
      <c r="GD237" s="82"/>
      <c r="GE237"/>
      <c r="GF237" s="93">
        <v>36734</v>
      </c>
      <c r="GG237" s="90">
        <v>4.2392000000000003</v>
      </c>
      <c r="GH237" s="72">
        <f t="shared" si="330"/>
        <v>52.48268154119372</v>
      </c>
      <c r="GI237" s="72">
        <f t="shared" si="331"/>
        <v>0</v>
      </c>
      <c r="GJ237" s="91">
        <f t="shared" si="298"/>
        <v>38.795198195250414</v>
      </c>
      <c r="GK237" s="91">
        <f t="shared" si="299"/>
        <v>0</v>
      </c>
      <c r="GL237"/>
      <c r="GM237"/>
      <c r="GN237"/>
      <c r="GO237"/>
      <c r="GP237"/>
      <c r="GQ237"/>
      <c r="GS237"/>
      <c r="GT237" s="93">
        <v>36734</v>
      </c>
      <c r="GU237" s="90">
        <v>4.2392000000000003</v>
      </c>
      <c r="GV237" s="72">
        <f t="shared" si="332"/>
        <v>84.231005531619175</v>
      </c>
      <c r="GW237" s="72">
        <f t="shared" si="333"/>
        <v>0</v>
      </c>
      <c r="GX237" s="91">
        <f t="shared" si="300"/>
        <v>62.263559288972921</v>
      </c>
      <c r="GY237" s="91">
        <f t="shared" si="301"/>
        <v>0</v>
      </c>
      <c r="GZ237"/>
      <c r="HA237"/>
      <c r="HB237"/>
      <c r="HC237"/>
      <c r="HD237"/>
      <c r="HE237"/>
      <c r="HG237"/>
      <c r="HH237" s="93">
        <v>36734</v>
      </c>
      <c r="HI237" s="90">
        <v>4.2392000000000003</v>
      </c>
      <c r="HJ237" s="72">
        <f t="shared" si="334"/>
        <v>68.086645034360245</v>
      </c>
      <c r="HK237" s="72">
        <f t="shared" si="335"/>
        <v>0</v>
      </c>
      <c r="HL237" s="91">
        <f t="shared" si="302"/>
        <v>50.329648009399115</v>
      </c>
      <c r="HM237" s="91">
        <f t="shared" si="303"/>
        <v>0</v>
      </c>
      <c r="HN237"/>
      <c r="HO237"/>
      <c r="HP237"/>
      <c r="HQ237"/>
      <c r="HR237"/>
      <c r="HS237"/>
    </row>
    <row r="238" spans="2:227" x14ac:dyDescent="0.2">
      <c r="B238" s="93">
        <v>36735</v>
      </c>
      <c r="C238" s="90">
        <v>4.2666000000000004</v>
      </c>
      <c r="D238" s="72">
        <f t="shared" si="310"/>
        <v>68.086645034360245</v>
      </c>
      <c r="E238" s="72">
        <f t="shared" si="311"/>
        <v>0</v>
      </c>
      <c r="F238" s="91">
        <f t="shared" si="272"/>
        <v>52.195222083340589</v>
      </c>
      <c r="G238" s="91">
        <f t="shared" si="273"/>
        <v>0</v>
      </c>
      <c r="P238" s="93">
        <v>36370</v>
      </c>
      <c r="Q238" s="90">
        <v>3.1192000000000002</v>
      </c>
      <c r="R238" s="72">
        <f t="shared" si="304"/>
        <v>84.231005531619175</v>
      </c>
      <c r="S238" s="72">
        <f t="shared" si="305"/>
        <v>0</v>
      </c>
      <c r="T238" s="91">
        <f t="shared" si="274"/>
        <v>10.040335859369023</v>
      </c>
      <c r="U238" s="91">
        <f t="shared" si="275"/>
        <v>0</v>
      </c>
      <c r="AE238" s="93">
        <v>36005</v>
      </c>
      <c r="AF238" s="90">
        <v>2.0634000000000001</v>
      </c>
      <c r="AG238" s="72">
        <f t="shared" si="306"/>
        <v>52.48268154119372</v>
      </c>
      <c r="AH238" s="72">
        <f t="shared" si="307"/>
        <v>0</v>
      </c>
      <c r="AI238" s="91">
        <f t="shared" si="276"/>
        <v>-22.913938760885173</v>
      </c>
      <c r="AJ238" s="91">
        <f t="shared" si="277"/>
        <v>0</v>
      </c>
      <c r="AT238" s="93">
        <v>35640</v>
      </c>
      <c r="AU238" s="90">
        <v>1.4773000000000001</v>
      </c>
      <c r="AV238" s="72">
        <f t="shared" si="308"/>
        <v>0</v>
      </c>
      <c r="AW238" s="72">
        <f t="shared" si="309"/>
        <v>38.101366269786134</v>
      </c>
      <c r="AX238" s="91">
        <f t="shared" si="278"/>
        <v>0</v>
      </c>
      <c r="AY238" s="91">
        <f t="shared" si="279"/>
        <v>21.630145631357582</v>
      </c>
      <c r="BI238" s="93">
        <v>35274</v>
      </c>
      <c r="BJ238" s="90">
        <v>1.1374</v>
      </c>
      <c r="BK238" s="72">
        <f t="shared" si="312"/>
        <v>24.382037328391622</v>
      </c>
      <c r="BL238" s="72">
        <f t="shared" si="313"/>
        <v>0</v>
      </c>
      <c r="BM238" s="91">
        <f t="shared" si="280"/>
        <v>-21.031945399470615</v>
      </c>
      <c r="BN238" s="91">
        <f t="shared" si="281"/>
        <v>0</v>
      </c>
      <c r="BV238" s="82"/>
      <c r="BW238"/>
      <c r="BX238" s="93">
        <v>36735</v>
      </c>
      <c r="BY238" s="90">
        <v>4.2666000000000004</v>
      </c>
      <c r="BZ238" s="72">
        <f t="shared" si="314"/>
        <v>0</v>
      </c>
      <c r="CA238" s="72">
        <f t="shared" si="315"/>
        <v>4.7994008925951981</v>
      </c>
      <c r="CB238" s="91">
        <f t="shared" si="282"/>
        <v>0</v>
      </c>
      <c r="CC238" s="91">
        <f t="shared" si="283"/>
        <v>-3.463247684096697</v>
      </c>
      <c r="CD238"/>
      <c r="CE238"/>
      <c r="CF238"/>
      <c r="CG238"/>
      <c r="CH238"/>
      <c r="CI238"/>
      <c r="CJ238" s="82"/>
      <c r="CK238"/>
      <c r="CL238" s="93">
        <v>36735</v>
      </c>
      <c r="CM238" s="90">
        <v>4.2666000000000004</v>
      </c>
      <c r="CN238" s="72">
        <f t="shared" si="316"/>
        <v>2.3608594116284318</v>
      </c>
      <c r="CO238" s="72">
        <f t="shared" si="317"/>
        <v>0</v>
      </c>
      <c r="CP238" s="91">
        <f t="shared" si="284"/>
        <v>1.8098348249543568</v>
      </c>
      <c r="CQ238" s="91">
        <f t="shared" si="285"/>
        <v>0</v>
      </c>
      <c r="CR238"/>
      <c r="CS238"/>
      <c r="CT238"/>
      <c r="CU238"/>
      <c r="CV238"/>
      <c r="CW238"/>
      <c r="CX238" s="82"/>
      <c r="CY238"/>
      <c r="CZ238" s="93">
        <v>36735</v>
      </c>
      <c r="DA238" s="90">
        <v>4.2666000000000004</v>
      </c>
      <c r="DB238" s="72">
        <f t="shared" si="318"/>
        <v>0</v>
      </c>
      <c r="DC238" s="72">
        <f t="shared" si="319"/>
        <v>30.468258586981754</v>
      </c>
      <c r="DD238" s="91">
        <f t="shared" si="286"/>
        <v>0</v>
      </c>
      <c r="DE238" s="91">
        <f t="shared" si="287"/>
        <v>-21.985895396366047</v>
      </c>
      <c r="DF238"/>
      <c r="DG238"/>
      <c r="DH238"/>
      <c r="DI238"/>
      <c r="DJ238"/>
      <c r="DK238"/>
      <c r="DL238" s="82"/>
      <c r="DM238"/>
      <c r="DN238" s="93">
        <v>36735</v>
      </c>
      <c r="DO238" s="90">
        <v>4.2666000000000004</v>
      </c>
      <c r="DP238" s="72">
        <f t="shared" si="320"/>
        <v>32.217793887730657</v>
      </c>
      <c r="DQ238" s="72">
        <f t="shared" si="321"/>
        <v>0</v>
      </c>
      <c r="DR238" s="91">
        <f t="shared" si="288"/>
        <v>24.698160794334335</v>
      </c>
      <c r="DS238" s="91">
        <f t="shared" si="289"/>
        <v>0</v>
      </c>
      <c r="DT238"/>
      <c r="DU238"/>
      <c r="DV238"/>
      <c r="DW238"/>
      <c r="DX238"/>
      <c r="DY238"/>
      <c r="DZ238" s="82"/>
      <c r="EA238"/>
      <c r="EB238" s="93">
        <v>36735</v>
      </c>
      <c r="EC238" s="90">
        <v>4.2666000000000004</v>
      </c>
      <c r="ED238" s="72">
        <f t="shared" si="322"/>
        <v>11.277409979152193</v>
      </c>
      <c r="EE238" s="72">
        <f t="shared" si="323"/>
        <v>0</v>
      </c>
      <c r="EF238" s="91">
        <f t="shared" si="290"/>
        <v>8.6452624900180748</v>
      </c>
      <c r="EG238" s="91">
        <f t="shared" si="291"/>
        <v>0</v>
      </c>
      <c r="EH238"/>
      <c r="EI238"/>
      <c r="EJ238"/>
      <c r="EK238"/>
      <c r="EL238"/>
      <c r="EM238"/>
      <c r="EN238" s="82"/>
      <c r="EO238"/>
      <c r="EP238" s="93">
        <v>36735</v>
      </c>
      <c r="EQ238" s="90">
        <v>4.2666000000000004</v>
      </c>
      <c r="ER238" s="72">
        <f t="shared" si="324"/>
        <v>0</v>
      </c>
      <c r="ES238" s="72">
        <f t="shared" si="325"/>
        <v>36.07487750443979</v>
      </c>
      <c r="ET238" s="91">
        <f t="shared" si="292"/>
        <v>0</v>
      </c>
      <c r="EU238" s="91">
        <f t="shared" si="293"/>
        <v>-26.031631607203771</v>
      </c>
      <c r="EV238"/>
      <c r="EW238"/>
      <c r="EX238"/>
      <c r="EY238"/>
      <c r="EZ238"/>
      <c r="FA238"/>
      <c r="FB238" s="82"/>
      <c r="FC238"/>
      <c r="FD238" s="93">
        <v>36735</v>
      </c>
      <c r="FE238" s="90">
        <v>4.2666000000000004</v>
      </c>
      <c r="FF238" s="72">
        <f t="shared" si="326"/>
        <v>24.382037328391622</v>
      </c>
      <c r="FG238" s="72">
        <f t="shared" si="327"/>
        <v>0</v>
      </c>
      <c r="FH238" s="91">
        <f t="shared" si="294"/>
        <v>18.691269815945027</v>
      </c>
      <c r="FI238" s="91">
        <f t="shared" si="295"/>
        <v>0</v>
      </c>
      <c r="FJ238"/>
      <c r="FK238"/>
      <c r="FL238"/>
      <c r="FM238"/>
      <c r="FN238"/>
      <c r="FO238"/>
      <c r="FP238" s="82"/>
      <c r="FQ238"/>
      <c r="FR238" s="93">
        <v>36735</v>
      </c>
      <c r="FS238" s="90">
        <v>4.2666000000000004</v>
      </c>
      <c r="FT238" s="72">
        <f t="shared" si="328"/>
        <v>0</v>
      </c>
      <c r="FU238" s="72">
        <f t="shared" si="329"/>
        <v>38.101366269786134</v>
      </c>
      <c r="FV238" s="91">
        <f t="shared" si="296"/>
        <v>0</v>
      </c>
      <c r="FW238" s="91">
        <f t="shared" si="297"/>
        <v>-27.493945900277691</v>
      </c>
      <c r="FX238"/>
      <c r="FY238"/>
      <c r="FZ238"/>
      <c r="GA238"/>
      <c r="GB238"/>
      <c r="GC238"/>
      <c r="GD238" s="82"/>
      <c r="GE238"/>
      <c r="GF238" s="93">
        <v>36735</v>
      </c>
      <c r="GG238" s="90">
        <v>4.2666000000000004</v>
      </c>
      <c r="GH238" s="72">
        <f t="shared" si="330"/>
        <v>52.48268154119372</v>
      </c>
      <c r="GI238" s="72">
        <f t="shared" si="331"/>
        <v>0</v>
      </c>
      <c r="GJ238" s="91">
        <f t="shared" si="298"/>
        <v>40.233223669479123</v>
      </c>
      <c r="GK238" s="91">
        <f t="shared" si="299"/>
        <v>0</v>
      </c>
      <c r="GL238"/>
      <c r="GM238"/>
      <c r="GN238"/>
      <c r="GO238"/>
      <c r="GP238"/>
      <c r="GQ238"/>
      <c r="GS238"/>
      <c r="GT238" s="93">
        <v>36735</v>
      </c>
      <c r="GU238" s="90">
        <v>4.2666000000000004</v>
      </c>
      <c r="GV238" s="72">
        <f t="shared" si="332"/>
        <v>84.231005531619175</v>
      </c>
      <c r="GW238" s="72">
        <f t="shared" si="333"/>
        <v>0</v>
      </c>
      <c r="GX238" s="91">
        <f t="shared" si="300"/>
        <v>64.571488840539288</v>
      </c>
      <c r="GY238" s="91">
        <f t="shared" si="301"/>
        <v>0</v>
      </c>
      <c r="GZ238"/>
      <c r="HA238"/>
      <c r="HB238"/>
      <c r="HC238"/>
      <c r="HD238"/>
      <c r="HE238"/>
      <c r="HG238"/>
      <c r="HH238" s="93">
        <v>36735</v>
      </c>
      <c r="HI238" s="90">
        <v>4.2666000000000004</v>
      </c>
      <c r="HJ238" s="72">
        <f t="shared" si="334"/>
        <v>68.086645034360245</v>
      </c>
      <c r="HK238" s="72">
        <f t="shared" si="335"/>
        <v>0</v>
      </c>
      <c r="HL238" s="91">
        <f t="shared" si="302"/>
        <v>52.195222083340589</v>
      </c>
      <c r="HM238" s="91">
        <f t="shared" si="303"/>
        <v>0</v>
      </c>
      <c r="HN238"/>
      <c r="HO238"/>
      <c r="HP238"/>
      <c r="HQ238"/>
      <c r="HR238"/>
      <c r="HS238"/>
    </row>
    <row r="239" spans="2:227" x14ac:dyDescent="0.2">
      <c r="B239" s="93">
        <v>36736</v>
      </c>
      <c r="C239" s="90">
        <v>4.1996000000000002</v>
      </c>
      <c r="D239" s="72">
        <f t="shared" si="310"/>
        <v>68.086645034360245</v>
      </c>
      <c r="E239" s="72">
        <f t="shared" si="311"/>
        <v>0</v>
      </c>
      <c r="F239" s="91">
        <f t="shared" si="272"/>
        <v>47.633416866038445</v>
      </c>
      <c r="G239" s="91">
        <f t="shared" si="273"/>
        <v>0</v>
      </c>
      <c r="P239" s="93">
        <v>36371</v>
      </c>
      <c r="Q239" s="90">
        <v>3.0691999999999999</v>
      </c>
      <c r="R239" s="72">
        <f t="shared" si="304"/>
        <v>84.231005531619175</v>
      </c>
      <c r="S239" s="72">
        <f t="shared" si="305"/>
        <v>0</v>
      </c>
      <c r="T239" s="91">
        <f t="shared" si="274"/>
        <v>5.8287855827880408</v>
      </c>
      <c r="U239" s="91">
        <f t="shared" si="275"/>
        <v>0</v>
      </c>
      <c r="AE239" s="93">
        <v>36006</v>
      </c>
      <c r="AF239" s="90">
        <v>2.0347</v>
      </c>
      <c r="AG239" s="72">
        <f t="shared" si="306"/>
        <v>52.48268154119372</v>
      </c>
      <c r="AH239" s="72">
        <f t="shared" si="307"/>
        <v>0</v>
      </c>
      <c r="AI239" s="91">
        <f t="shared" si="276"/>
        <v>-24.42019172111744</v>
      </c>
      <c r="AJ239" s="91">
        <f t="shared" si="277"/>
        <v>0</v>
      </c>
      <c r="AT239" s="93">
        <v>35641</v>
      </c>
      <c r="AU239" s="90">
        <v>1.4967999999999999</v>
      </c>
      <c r="AV239" s="72">
        <f t="shared" si="308"/>
        <v>0</v>
      </c>
      <c r="AW239" s="72">
        <f t="shared" si="309"/>
        <v>38.101366269786134</v>
      </c>
      <c r="AX239" s="91">
        <f t="shared" si="278"/>
        <v>0</v>
      </c>
      <c r="AY239" s="91">
        <f t="shared" si="279"/>
        <v>20.887168989096761</v>
      </c>
      <c r="BI239" s="93">
        <v>35275</v>
      </c>
      <c r="BJ239" s="90">
        <v>1.1424000000000001</v>
      </c>
      <c r="BK239" s="72">
        <f t="shared" si="312"/>
        <v>24.382037328391622</v>
      </c>
      <c r="BL239" s="72">
        <f t="shared" si="313"/>
        <v>0</v>
      </c>
      <c r="BM239" s="91">
        <f t="shared" si="280"/>
        <v>-20.910035212828653</v>
      </c>
      <c r="BN239" s="91">
        <f t="shared" si="281"/>
        <v>0</v>
      </c>
      <c r="BV239" s="82"/>
      <c r="BW239"/>
      <c r="BX239" s="93">
        <v>36736</v>
      </c>
      <c r="BY239" s="90">
        <v>4.1996000000000002</v>
      </c>
      <c r="BZ239" s="72">
        <f t="shared" si="314"/>
        <v>0</v>
      </c>
      <c r="CA239" s="72">
        <f t="shared" si="315"/>
        <v>4.7994008925951981</v>
      </c>
      <c r="CB239" s="91">
        <f t="shared" si="282"/>
        <v>0</v>
      </c>
      <c r="CC239" s="91">
        <f t="shared" si="283"/>
        <v>-3.1416878242928181</v>
      </c>
      <c r="CD239"/>
      <c r="CE239"/>
      <c r="CF239"/>
      <c r="CG239"/>
      <c r="CH239"/>
      <c r="CI239"/>
      <c r="CJ239" s="82"/>
      <c r="CK239"/>
      <c r="CL239" s="93">
        <v>36736</v>
      </c>
      <c r="CM239" s="90">
        <v>4.1996000000000002</v>
      </c>
      <c r="CN239" s="72">
        <f t="shared" si="316"/>
        <v>2.3608594116284318</v>
      </c>
      <c r="CO239" s="72">
        <f t="shared" si="317"/>
        <v>0</v>
      </c>
      <c r="CP239" s="91">
        <f t="shared" si="284"/>
        <v>1.6516572443752515</v>
      </c>
      <c r="CQ239" s="91">
        <f t="shared" si="285"/>
        <v>0</v>
      </c>
      <c r="CR239"/>
      <c r="CS239"/>
      <c r="CT239"/>
      <c r="CU239"/>
      <c r="CV239"/>
      <c r="CW239"/>
      <c r="CX239" s="82"/>
      <c r="CY239"/>
      <c r="CZ239" s="93">
        <v>36736</v>
      </c>
      <c r="DA239" s="90">
        <v>4.1996000000000002</v>
      </c>
      <c r="DB239" s="72">
        <f t="shared" si="318"/>
        <v>0</v>
      </c>
      <c r="DC239" s="72">
        <f t="shared" si="319"/>
        <v>30.468258586981754</v>
      </c>
      <c r="DD239" s="91">
        <f t="shared" si="286"/>
        <v>0</v>
      </c>
      <c r="DE239" s="91">
        <f t="shared" si="287"/>
        <v>-19.944522071038264</v>
      </c>
      <c r="DF239"/>
      <c r="DG239"/>
      <c r="DH239"/>
      <c r="DI239"/>
      <c r="DJ239"/>
      <c r="DK239"/>
      <c r="DL239" s="82"/>
      <c r="DM239"/>
      <c r="DN239" s="93">
        <v>36736</v>
      </c>
      <c r="DO239" s="90">
        <v>4.1996000000000002</v>
      </c>
      <c r="DP239" s="72">
        <f t="shared" si="320"/>
        <v>32.217793887730657</v>
      </c>
      <c r="DQ239" s="72">
        <f t="shared" si="321"/>
        <v>0</v>
      </c>
      <c r="DR239" s="91">
        <f t="shared" si="288"/>
        <v>22.539568603856374</v>
      </c>
      <c r="DS239" s="91">
        <f t="shared" si="289"/>
        <v>0</v>
      </c>
      <c r="DT239"/>
      <c r="DU239"/>
      <c r="DV239"/>
      <c r="DW239"/>
      <c r="DX239"/>
      <c r="DY239"/>
      <c r="DZ239" s="82"/>
      <c r="EA239"/>
      <c r="EB239" s="93">
        <v>36736</v>
      </c>
      <c r="EC239" s="90">
        <v>4.1996000000000002</v>
      </c>
      <c r="ED239" s="72">
        <f t="shared" si="322"/>
        <v>11.277409979152193</v>
      </c>
      <c r="EE239" s="72">
        <f t="shared" si="323"/>
        <v>0</v>
      </c>
      <c r="EF239" s="91">
        <f t="shared" si="290"/>
        <v>7.8896760214148767</v>
      </c>
      <c r="EG239" s="91">
        <f t="shared" si="291"/>
        <v>0</v>
      </c>
      <c r="EH239"/>
      <c r="EI239"/>
      <c r="EJ239"/>
      <c r="EK239"/>
      <c r="EL239"/>
      <c r="EM239"/>
      <c r="EN239" s="82"/>
      <c r="EO239"/>
      <c r="EP239" s="93">
        <v>36736</v>
      </c>
      <c r="EQ239" s="90">
        <v>4.1996000000000002</v>
      </c>
      <c r="ER239" s="72">
        <f t="shared" si="324"/>
        <v>0</v>
      </c>
      <c r="ES239" s="72">
        <f t="shared" si="325"/>
        <v>36.07487750443979</v>
      </c>
      <c r="ET239" s="91">
        <f t="shared" si="292"/>
        <v>0</v>
      </c>
      <c r="EU239" s="91">
        <f t="shared" si="293"/>
        <v>-23.614614814406298</v>
      </c>
      <c r="EV239"/>
      <c r="EW239"/>
      <c r="EX239"/>
      <c r="EY239"/>
      <c r="EZ239"/>
      <c r="FA239"/>
      <c r="FB239" s="82"/>
      <c r="FC239"/>
      <c r="FD239" s="93">
        <v>36736</v>
      </c>
      <c r="FE239" s="90">
        <v>4.1996000000000002</v>
      </c>
      <c r="FF239" s="72">
        <f t="shared" si="326"/>
        <v>24.382037328391622</v>
      </c>
      <c r="FG239" s="72">
        <f t="shared" si="327"/>
        <v>0</v>
      </c>
      <c r="FH239" s="91">
        <f t="shared" si="294"/>
        <v>17.057673314942782</v>
      </c>
      <c r="FI239" s="91">
        <f t="shared" si="295"/>
        <v>0</v>
      </c>
      <c r="FJ239"/>
      <c r="FK239"/>
      <c r="FL239"/>
      <c r="FM239"/>
      <c r="FN239"/>
      <c r="FO239"/>
      <c r="FP239" s="82"/>
      <c r="FQ239"/>
      <c r="FR239" s="93">
        <v>36736</v>
      </c>
      <c r="FS239" s="90">
        <v>4.1996000000000002</v>
      </c>
      <c r="FT239" s="72">
        <f t="shared" si="328"/>
        <v>0</v>
      </c>
      <c r="FU239" s="72">
        <f t="shared" si="329"/>
        <v>38.101366269786134</v>
      </c>
      <c r="FV239" s="91">
        <f t="shared" si="296"/>
        <v>0</v>
      </c>
      <c r="FW239" s="91">
        <f t="shared" si="297"/>
        <v>-24.941154360202013</v>
      </c>
      <c r="FX239"/>
      <c r="FY239"/>
      <c r="FZ239"/>
      <c r="GA239"/>
      <c r="GB239"/>
      <c r="GC239"/>
      <c r="GD239" s="82"/>
      <c r="GE239"/>
      <c r="GF239" s="93">
        <v>36736</v>
      </c>
      <c r="GG239" s="90">
        <v>4.1996000000000002</v>
      </c>
      <c r="GH239" s="72">
        <f t="shared" si="330"/>
        <v>52.48268154119372</v>
      </c>
      <c r="GI239" s="72">
        <f t="shared" si="331"/>
        <v>0</v>
      </c>
      <c r="GJ239" s="91">
        <f t="shared" si="298"/>
        <v>36.716884006219139</v>
      </c>
      <c r="GK239" s="91">
        <f t="shared" si="299"/>
        <v>0</v>
      </c>
      <c r="GL239"/>
      <c r="GM239"/>
      <c r="GN239"/>
      <c r="GO239"/>
      <c r="GP239"/>
      <c r="GQ239"/>
      <c r="GS239"/>
      <c r="GT239" s="93">
        <v>36736</v>
      </c>
      <c r="GU239" s="90">
        <v>4.1996000000000002</v>
      </c>
      <c r="GV239" s="72">
        <f t="shared" si="332"/>
        <v>84.231005531619175</v>
      </c>
      <c r="GW239" s="72">
        <f t="shared" si="333"/>
        <v>0</v>
      </c>
      <c r="GX239" s="91">
        <f t="shared" si="300"/>
        <v>58.92801146992079</v>
      </c>
      <c r="GY239" s="91">
        <f t="shared" si="301"/>
        <v>0</v>
      </c>
      <c r="GZ239"/>
      <c r="HA239"/>
      <c r="HB239"/>
      <c r="HC239"/>
      <c r="HD239"/>
      <c r="HE239"/>
      <c r="HG239"/>
      <c r="HH239" s="93">
        <v>36736</v>
      </c>
      <c r="HI239" s="90">
        <v>4.1996000000000002</v>
      </c>
      <c r="HJ239" s="72">
        <f t="shared" si="334"/>
        <v>68.086645034360245</v>
      </c>
      <c r="HK239" s="72">
        <f t="shared" si="335"/>
        <v>0</v>
      </c>
      <c r="HL239" s="91">
        <f t="shared" si="302"/>
        <v>47.633416866038445</v>
      </c>
      <c r="HM239" s="91">
        <f t="shared" si="303"/>
        <v>0</v>
      </c>
      <c r="HN239"/>
      <c r="HO239"/>
      <c r="HP239"/>
      <c r="HQ239"/>
      <c r="HR239"/>
      <c r="HS239"/>
    </row>
    <row r="240" spans="2:227" x14ac:dyDescent="0.2">
      <c r="B240" s="93">
        <v>36737</v>
      </c>
      <c r="C240" s="90">
        <v>4.1566999999999998</v>
      </c>
      <c r="D240" s="72">
        <f t="shared" si="310"/>
        <v>68.086645034360245</v>
      </c>
      <c r="E240" s="72">
        <f t="shared" si="311"/>
        <v>0</v>
      </c>
      <c r="F240" s="91">
        <f t="shared" si="272"/>
        <v>44.712499794064364</v>
      </c>
      <c r="G240" s="91">
        <f t="shared" si="273"/>
        <v>0</v>
      </c>
      <c r="P240" s="93">
        <v>36372</v>
      </c>
      <c r="Q240" s="90">
        <v>3.0769000000000002</v>
      </c>
      <c r="R240" s="72">
        <v>0</v>
      </c>
      <c r="S240" s="72">
        <v>0</v>
      </c>
      <c r="T240" s="91">
        <f t="shared" si="274"/>
        <v>0</v>
      </c>
      <c r="U240" s="91">
        <f t="shared" si="275"/>
        <v>0</v>
      </c>
      <c r="AE240" s="93">
        <v>36007</v>
      </c>
      <c r="AF240" s="90">
        <v>2.0038999999999998</v>
      </c>
      <c r="AG240" s="72">
        <v>0</v>
      </c>
      <c r="AH240" s="72">
        <v>0</v>
      </c>
      <c r="AI240" s="91">
        <f t="shared" si="276"/>
        <v>0</v>
      </c>
      <c r="AJ240" s="91">
        <f t="shared" si="277"/>
        <v>0</v>
      </c>
      <c r="AT240" s="93">
        <v>35642</v>
      </c>
      <c r="AU240" s="90">
        <v>1.4736</v>
      </c>
      <c r="AV240" s="72">
        <v>0</v>
      </c>
      <c r="AW240" s="72">
        <v>0</v>
      </c>
      <c r="AX240" s="91">
        <f t="shared" si="278"/>
        <v>0</v>
      </c>
      <c r="AY240" s="91">
        <f t="shared" si="279"/>
        <v>0</v>
      </c>
      <c r="BI240" s="93">
        <v>35276</v>
      </c>
      <c r="BJ240" s="90">
        <v>1.1708000000000001</v>
      </c>
      <c r="BK240" s="72">
        <f t="shared" si="312"/>
        <v>24.382037328391622</v>
      </c>
      <c r="BL240" s="72">
        <f t="shared" si="313"/>
        <v>0</v>
      </c>
      <c r="BM240" s="91">
        <f t="shared" si="280"/>
        <v>-20.217585352702333</v>
      </c>
      <c r="BN240" s="91">
        <f t="shared" si="281"/>
        <v>0</v>
      </c>
      <c r="BV240" s="82"/>
      <c r="BW240"/>
      <c r="BX240" s="93">
        <v>36737</v>
      </c>
      <c r="BY240" s="90">
        <v>4.1566999999999998</v>
      </c>
      <c r="BZ240" s="72">
        <f t="shared" si="314"/>
        <v>0</v>
      </c>
      <c r="CA240" s="72">
        <f t="shared" si="315"/>
        <v>4.7994008925951981</v>
      </c>
      <c r="CB240" s="91">
        <f t="shared" si="282"/>
        <v>0</v>
      </c>
      <c r="CC240" s="91">
        <f t="shared" si="283"/>
        <v>-2.9357935260004822</v>
      </c>
      <c r="CD240"/>
      <c r="CE240"/>
      <c r="CF240"/>
      <c r="CG240"/>
      <c r="CH240"/>
      <c r="CI240"/>
      <c r="CJ240" s="82"/>
      <c r="CK240"/>
      <c r="CL240" s="93">
        <v>36737</v>
      </c>
      <c r="CM240" s="90">
        <v>4.1566999999999998</v>
      </c>
      <c r="CN240" s="72">
        <f t="shared" si="316"/>
        <v>2.3608594116284318</v>
      </c>
      <c r="CO240" s="72">
        <f t="shared" si="317"/>
        <v>0</v>
      </c>
      <c r="CP240" s="91">
        <f t="shared" si="284"/>
        <v>1.5503763756163909</v>
      </c>
      <c r="CQ240" s="91">
        <f t="shared" si="285"/>
        <v>0</v>
      </c>
      <c r="CR240"/>
      <c r="CS240"/>
      <c r="CT240"/>
      <c r="CU240"/>
      <c r="CV240"/>
      <c r="CW240"/>
      <c r="CX240" s="82"/>
      <c r="CY240"/>
      <c r="CZ240" s="93">
        <v>36737</v>
      </c>
      <c r="DA240" s="90">
        <v>4.1566999999999998</v>
      </c>
      <c r="DB240" s="72">
        <f t="shared" si="318"/>
        <v>0</v>
      </c>
      <c r="DC240" s="72">
        <f t="shared" si="319"/>
        <v>30.468258586981754</v>
      </c>
      <c r="DD240" s="91">
        <f t="shared" si="286"/>
        <v>0</v>
      </c>
      <c r="DE240" s="91">
        <f t="shared" si="287"/>
        <v>-18.637433777656735</v>
      </c>
      <c r="DF240"/>
      <c r="DG240"/>
      <c r="DH240"/>
      <c r="DI240"/>
      <c r="DJ240"/>
      <c r="DK240"/>
      <c r="DL240" s="82"/>
      <c r="DM240"/>
      <c r="DN240" s="93">
        <v>36737</v>
      </c>
      <c r="DO240" s="90">
        <v>4.1566999999999998</v>
      </c>
      <c r="DP240" s="72">
        <f t="shared" si="320"/>
        <v>32.217793887730657</v>
      </c>
      <c r="DQ240" s="72">
        <f t="shared" si="321"/>
        <v>0</v>
      </c>
      <c r="DR240" s="91">
        <f t="shared" si="288"/>
        <v>21.157425246072716</v>
      </c>
      <c r="DS240" s="91">
        <f t="shared" si="289"/>
        <v>0</v>
      </c>
      <c r="DT240"/>
      <c r="DU240"/>
      <c r="DV240"/>
      <c r="DW240"/>
      <c r="DX240"/>
      <c r="DY240"/>
      <c r="DZ240" s="82"/>
      <c r="EA240"/>
      <c r="EB240" s="93">
        <v>36737</v>
      </c>
      <c r="EC240" s="90">
        <v>4.1566999999999998</v>
      </c>
      <c r="ED240" s="72">
        <f t="shared" si="322"/>
        <v>11.277409979152193</v>
      </c>
      <c r="EE240" s="72">
        <f t="shared" si="323"/>
        <v>0</v>
      </c>
      <c r="EF240" s="91">
        <f t="shared" si="290"/>
        <v>7.4058751333092427</v>
      </c>
      <c r="EG240" s="91">
        <f t="shared" si="291"/>
        <v>0</v>
      </c>
      <c r="EH240"/>
      <c r="EI240"/>
      <c r="EJ240"/>
      <c r="EK240"/>
      <c r="EL240"/>
      <c r="EM240"/>
      <c r="EN240" s="82"/>
      <c r="EO240"/>
      <c r="EP240" s="93">
        <v>36737</v>
      </c>
      <c r="EQ240" s="90">
        <v>4.1566999999999998</v>
      </c>
      <c r="ER240" s="72">
        <f t="shared" si="324"/>
        <v>0</v>
      </c>
      <c r="ES240" s="72">
        <f t="shared" si="325"/>
        <v>36.07487750443979</v>
      </c>
      <c r="ET240" s="91">
        <f t="shared" si="292"/>
        <v>0</v>
      </c>
      <c r="EU240" s="91">
        <f t="shared" si="293"/>
        <v>-22.067002569465817</v>
      </c>
      <c r="EV240"/>
      <c r="EW240"/>
      <c r="EX240"/>
      <c r="EY240"/>
      <c r="EZ240"/>
      <c r="FA240"/>
      <c r="FB240" s="82"/>
      <c r="FC240"/>
      <c r="FD240" s="93">
        <v>36737</v>
      </c>
      <c r="FE240" s="90">
        <v>4.1566999999999998</v>
      </c>
      <c r="FF240" s="72">
        <f t="shared" si="326"/>
        <v>24.382037328391622</v>
      </c>
      <c r="FG240" s="72">
        <f t="shared" si="327"/>
        <v>0</v>
      </c>
      <c r="FH240" s="91">
        <f t="shared" si="294"/>
        <v>16.011683913554773</v>
      </c>
      <c r="FI240" s="91">
        <f t="shared" si="295"/>
        <v>0</v>
      </c>
      <c r="FJ240"/>
      <c r="FK240"/>
      <c r="FL240"/>
      <c r="FM240"/>
      <c r="FN240"/>
      <c r="FO240"/>
      <c r="FP240" s="82"/>
      <c r="FQ240"/>
      <c r="FR240" s="93">
        <v>36737</v>
      </c>
      <c r="FS240" s="90">
        <v>4.1566999999999998</v>
      </c>
      <c r="FT240" s="72">
        <f t="shared" si="328"/>
        <v>0</v>
      </c>
      <c r="FU240" s="72">
        <f t="shared" si="329"/>
        <v>38.101366269786134</v>
      </c>
      <c r="FV240" s="91">
        <f t="shared" si="296"/>
        <v>0</v>
      </c>
      <c r="FW240" s="91">
        <f t="shared" si="297"/>
        <v>-23.306605747228176</v>
      </c>
      <c r="FX240"/>
      <c r="FY240"/>
      <c r="FZ240"/>
      <c r="GA240"/>
      <c r="GB240"/>
      <c r="GC240"/>
      <c r="GD240" s="82"/>
      <c r="GE240"/>
      <c r="GF240" s="93">
        <v>36737</v>
      </c>
      <c r="GG240" s="90">
        <v>4.1566999999999998</v>
      </c>
      <c r="GH240" s="72">
        <f t="shared" si="330"/>
        <v>52.48268154119372</v>
      </c>
      <c r="GI240" s="72">
        <f t="shared" si="331"/>
        <v>0</v>
      </c>
      <c r="GJ240" s="91">
        <f t="shared" si="298"/>
        <v>34.465376968101907</v>
      </c>
      <c r="GK240" s="91">
        <f t="shared" si="299"/>
        <v>0</v>
      </c>
      <c r="GL240"/>
      <c r="GM240"/>
      <c r="GN240"/>
      <c r="GO240"/>
      <c r="GP240"/>
      <c r="GQ240"/>
      <c r="GS240"/>
      <c r="GT240" s="93">
        <v>36737</v>
      </c>
      <c r="GU240" s="90">
        <v>4.1566999999999998</v>
      </c>
      <c r="GV240" s="72">
        <f t="shared" si="332"/>
        <v>84.231005531619175</v>
      </c>
      <c r="GW240" s="72">
        <f t="shared" si="333"/>
        <v>0</v>
      </c>
      <c r="GX240" s="91">
        <f t="shared" si="300"/>
        <v>55.314501332614299</v>
      </c>
      <c r="GY240" s="91">
        <f t="shared" si="301"/>
        <v>0</v>
      </c>
      <c r="GZ240"/>
      <c r="HA240"/>
      <c r="HB240"/>
      <c r="HC240"/>
      <c r="HD240"/>
      <c r="HE240"/>
      <c r="HG240"/>
      <c r="HH240" s="93">
        <v>36737</v>
      </c>
      <c r="HI240" s="90">
        <v>4.1566999999999998</v>
      </c>
      <c r="HJ240" s="72">
        <f t="shared" si="334"/>
        <v>68.086645034360245</v>
      </c>
      <c r="HK240" s="72">
        <f t="shared" si="335"/>
        <v>0</v>
      </c>
      <c r="HL240" s="91">
        <f t="shared" si="302"/>
        <v>44.712499794064364</v>
      </c>
      <c r="HM240" s="91">
        <f t="shared" si="303"/>
        <v>0</v>
      </c>
      <c r="HN240"/>
      <c r="HO240"/>
      <c r="HP240"/>
      <c r="HQ240"/>
      <c r="HR240"/>
      <c r="HS240"/>
    </row>
    <row r="241" spans="2:227" x14ac:dyDescent="0.2">
      <c r="B241" s="93">
        <v>36738</v>
      </c>
      <c r="C241" s="90">
        <v>4.2180999999999997</v>
      </c>
      <c r="D241" s="72">
        <v>0</v>
      </c>
      <c r="E241" s="72">
        <v>0</v>
      </c>
      <c r="F241" s="91">
        <f t="shared" si="272"/>
        <v>0</v>
      </c>
      <c r="G241" s="91">
        <f t="shared" si="273"/>
        <v>0</v>
      </c>
      <c r="P241" s="93">
        <v>36373</v>
      </c>
      <c r="Q241" s="90">
        <v>3.0710999999999999</v>
      </c>
      <c r="R241" s="72">
        <f>$V$53/30</f>
        <v>113.61509262914066</v>
      </c>
      <c r="S241" s="72">
        <f>$V$54/30</f>
        <v>0</v>
      </c>
      <c r="T241" s="91">
        <f t="shared" si="274"/>
        <v>8.0780330859318941</v>
      </c>
      <c r="U241" s="91">
        <f t="shared" si="275"/>
        <v>0</v>
      </c>
      <c r="AE241" s="93">
        <v>36008</v>
      </c>
      <c r="AF241" s="90">
        <v>1.9131</v>
      </c>
      <c r="AG241" s="72">
        <f>AK$53/30</f>
        <v>0</v>
      </c>
      <c r="AH241" s="72">
        <f>AK$54/30</f>
        <v>38.304015146320793</v>
      </c>
      <c r="AI241" s="91">
        <f t="shared" si="276"/>
        <v>0</v>
      </c>
      <c r="AJ241" s="91">
        <f t="shared" si="277"/>
        <v>24.204307170960107</v>
      </c>
      <c r="AT241" s="93">
        <v>35643</v>
      </c>
      <c r="AU241" s="90">
        <v>1.4508000000000001</v>
      </c>
      <c r="AV241" s="72">
        <f>AZ$53/30</f>
        <v>0</v>
      </c>
      <c r="AW241" s="72">
        <f>AZ$54/30</f>
        <v>16.688134982626799</v>
      </c>
      <c r="AX241" s="91">
        <f t="shared" si="278"/>
        <v>0</v>
      </c>
      <c r="AY241" s="91">
        <f t="shared" si="279"/>
        <v>9.9160898066768421</v>
      </c>
      <c r="BI241" s="93">
        <v>35277</v>
      </c>
      <c r="BJ241" s="90">
        <v>1.1933</v>
      </c>
      <c r="BK241" s="72">
        <v>0</v>
      </c>
      <c r="BL241" s="72">
        <v>0</v>
      </c>
      <c r="BM241" s="91">
        <f t="shared" si="280"/>
        <v>0</v>
      </c>
      <c r="BN241" s="91">
        <f t="shared" si="281"/>
        <v>0</v>
      </c>
      <c r="BV241" s="82"/>
      <c r="BW241"/>
      <c r="BX241" s="93">
        <v>36738</v>
      </c>
      <c r="BY241" s="90">
        <v>4.2180999999999997</v>
      </c>
      <c r="BZ241" s="72">
        <v>0</v>
      </c>
      <c r="CA241" s="72">
        <v>0</v>
      </c>
      <c r="CB241" s="91">
        <f t="shared" si="282"/>
        <v>0</v>
      </c>
      <c r="CC241" s="91">
        <f t="shared" si="283"/>
        <v>0</v>
      </c>
      <c r="CD241"/>
      <c r="CE241"/>
      <c r="CF241"/>
      <c r="CG241"/>
      <c r="CH241"/>
      <c r="CI241"/>
      <c r="CJ241" s="82"/>
      <c r="CK241"/>
      <c r="CL241" s="93">
        <v>36738</v>
      </c>
      <c r="CM241" s="90">
        <v>4.2180999999999997</v>
      </c>
      <c r="CN241" s="72">
        <v>0</v>
      </c>
      <c r="CO241" s="72">
        <v>0</v>
      </c>
      <c r="CP241" s="91">
        <f t="shared" si="284"/>
        <v>0</v>
      </c>
      <c r="CQ241" s="91">
        <f t="shared" si="285"/>
        <v>0</v>
      </c>
      <c r="CR241"/>
      <c r="CS241"/>
      <c r="CT241"/>
      <c r="CU241"/>
      <c r="CV241"/>
      <c r="CW241"/>
      <c r="CX241" s="82"/>
      <c r="CY241"/>
      <c r="CZ241" s="93">
        <v>36738</v>
      </c>
      <c r="DA241" s="90">
        <v>4.2180999999999997</v>
      </c>
      <c r="DB241" s="72">
        <v>0</v>
      </c>
      <c r="DC241" s="72">
        <v>0</v>
      </c>
      <c r="DD241" s="91">
        <f t="shared" si="286"/>
        <v>0</v>
      </c>
      <c r="DE241" s="91">
        <f t="shared" si="287"/>
        <v>0</v>
      </c>
      <c r="DF241"/>
      <c r="DG241"/>
      <c r="DH241"/>
      <c r="DI241"/>
      <c r="DJ241"/>
      <c r="DK241"/>
      <c r="DL241" s="82"/>
      <c r="DM241"/>
      <c r="DN241" s="93">
        <v>36738</v>
      </c>
      <c r="DO241" s="90">
        <v>4.2180999999999997</v>
      </c>
      <c r="DP241" s="72">
        <v>0</v>
      </c>
      <c r="DQ241" s="72">
        <v>0</v>
      </c>
      <c r="DR241" s="91">
        <f t="shared" si="288"/>
        <v>0</v>
      </c>
      <c r="DS241" s="91">
        <f t="shared" si="289"/>
        <v>0</v>
      </c>
      <c r="DT241"/>
      <c r="DU241"/>
      <c r="DV241"/>
      <c r="DW241"/>
      <c r="DX241"/>
      <c r="DY241"/>
      <c r="DZ241" s="82"/>
      <c r="EA241"/>
      <c r="EB241" s="93">
        <v>36738</v>
      </c>
      <c r="EC241" s="90">
        <v>4.2180999999999997</v>
      </c>
      <c r="ED241" s="72">
        <v>0</v>
      </c>
      <c r="EE241" s="72">
        <v>0</v>
      </c>
      <c r="EF241" s="91">
        <f t="shared" si="290"/>
        <v>0</v>
      </c>
      <c r="EG241" s="91">
        <f t="shared" si="291"/>
        <v>0</v>
      </c>
      <c r="EH241"/>
      <c r="EI241"/>
      <c r="EJ241"/>
      <c r="EK241"/>
      <c r="EL241"/>
      <c r="EM241"/>
      <c r="EN241" s="82"/>
      <c r="EO241"/>
      <c r="EP241" s="93">
        <v>36738</v>
      </c>
      <c r="EQ241" s="90">
        <v>4.2180999999999997</v>
      </c>
      <c r="ER241" s="72">
        <v>0</v>
      </c>
      <c r="ES241" s="72">
        <v>0</v>
      </c>
      <c r="ET241" s="91">
        <f t="shared" si="292"/>
        <v>0</v>
      </c>
      <c r="EU241" s="91">
        <f t="shared" si="293"/>
        <v>0</v>
      </c>
      <c r="EV241"/>
      <c r="EW241"/>
      <c r="EX241"/>
      <c r="EY241"/>
      <c r="EZ241"/>
      <c r="FA241"/>
      <c r="FB241" s="82"/>
      <c r="FC241"/>
      <c r="FD241" s="93">
        <v>36738</v>
      </c>
      <c r="FE241" s="90">
        <v>4.2180999999999997</v>
      </c>
      <c r="FF241" s="72">
        <v>0</v>
      </c>
      <c r="FG241" s="72">
        <v>0</v>
      </c>
      <c r="FH241" s="91">
        <f t="shared" si="294"/>
        <v>0</v>
      </c>
      <c r="FI241" s="91">
        <f t="shared" si="295"/>
        <v>0</v>
      </c>
      <c r="FJ241"/>
      <c r="FK241"/>
      <c r="FL241"/>
      <c r="FM241"/>
      <c r="FN241"/>
      <c r="FO241"/>
      <c r="FP241" s="82"/>
      <c r="FQ241"/>
      <c r="FR241" s="93">
        <v>36738</v>
      </c>
      <c r="FS241" s="90">
        <v>4.2180999999999997</v>
      </c>
      <c r="FT241" s="72">
        <v>0</v>
      </c>
      <c r="FU241" s="72">
        <v>0</v>
      </c>
      <c r="FV241" s="91">
        <f t="shared" si="296"/>
        <v>0</v>
      </c>
      <c r="FW241" s="91">
        <f t="shared" si="297"/>
        <v>0</v>
      </c>
      <c r="FX241"/>
      <c r="FY241"/>
      <c r="FZ241"/>
      <c r="GA241"/>
      <c r="GB241"/>
      <c r="GC241"/>
      <c r="GD241" s="82"/>
      <c r="GE241"/>
      <c r="GF241" s="93">
        <v>36738</v>
      </c>
      <c r="GG241" s="90">
        <v>4.2180999999999997</v>
      </c>
      <c r="GH241" s="72">
        <v>0</v>
      </c>
      <c r="GI241" s="72">
        <v>0</v>
      </c>
      <c r="GJ241" s="91">
        <f t="shared" si="298"/>
        <v>0</v>
      </c>
      <c r="GK241" s="91">
        <f t="shared" si="299"/>
        <v>0</v>
      </c>
      <c r="GL241"/>
      <c r="GM241"/>
      <c r="GN241"/>
      <c r="GO241"/>
      <c r="GP241"/>
      <c r="GQ241"/>
      <c r="GS241"/>
      <c r="GT241" s="93">
        <v>36738</v>
      </c>
      <c r="GU241" s="90">
        <v>4.2180999999999997</v>
      </c>
      <c r="GV241" s="72">
        <v>0</v>
      </c>
      <c r="GW241" s="72">
        <v>0</v>
      </c>
      <c r="GX241" s="91">
        <f t="shared" si="300"/>
        <v>0</v>
      </c>
      <c r="GY241" s="91">
        <f t="shared" si="301"/>
        <v>0</v>
      </c>
      <c r="GZ241"/>
      <c r="HA241"/>
      <c r="HB241"/>
      <c r="HC241"/>
      <c r="HD241"/>
      <c r="HE241"/>
      <c r="HG241"/>
      <c r="HH241" s="93">
        <v>36738</v>
      </c>
      <c r="HI241" s="90">
        <v>4.2180999999999997</v>
      </c>
      <c r="HJ241" s="72">
        <v>0</v>
      </c>
      <c r="HK241" s="72">
        <v>0</v>
      </c>
      <c r="HL241" s="91">
        <f t="shared" si="302"/>
        <v>0</v>
      </c>
      <c r="HM241" s="91">
        <f t="shared" si="303"/>
        <v>0</v>
      </c>
      <c r="HN241"/>
      <c r="HO241"/>
      <c r="HP241"/>
      <c r="HQ241"/>
      <c r="HR241"/>
      <c r="HS241"/>
    </row>
    <row r="242" spans="2:227" x14ac:dyDescent="0.2">
      <c r="B242" s="93">
        <v>36739</v>
      </c>
      <c r="C242" s="90">
        <v>4.3201999999999998</v>
      </c>
      <c r="D242" s="72">
        <f>$H$53/30</f>
        <v>0</v>
      </c>
      <c r="E242" s="72">
        <f>$H$54/30</f>
        <v>10.000722056984038</v>
      </c>
      <c r="F242" s="91">
        <f t="shared" si="272"/>
        <v>0</v>
      </c>
      <c r="G242" s="91">
        <f t="shared" si="273"/>
        <v>-7.7525597385740257</v>
      </c>
      <c r="P242" s="93">
        <v>36374</v>
      </c>
      <c r="Q242" s="90">
        <v>3.0518000000000001</v>
      </c>
      <c r="R242" s="72">
        <f t="shared" ref="R242:R270" si="336">$V$53/30</f>
        <v>113.61509262914066</v>
      </c>
      <c r="S242" s="72">
        <f t="shared" ref="S242:S270" si="337">$V$54/30</f>
        <v>0</v>
      </c>
      <c r="T242" s="91">
        <f t="shared" si="274"/>
        <v>5.8852617981894939</v>
      </c>
      <c r="U242" s="91">
        <f t="shared" si="275"/>
        <v>0</v>
      </c>
      <c r="AE242" s="93">
        <v>36009</v>
      </c>
      <c r="AF242" s="90">
        <v>1.8532999999999999</v>
      </c>
      <c r="AG242" s="72">
        <f t="shared" ref="AG242:AG270" si="338">AK$53/30</f>
        <v>0</v>
      </c>
      <c r="AH242" s="72">
        <f t="shared" ref="AH242:AH270" si="339">AK$54/30</f>
        <v>38.304015146320793</v>
      </c>
      <c r="AI242" s="91">
        <f t="shared" si="276"/>
        <v>0</v>
      </c>
      <c r="AJ242" s="91">
        <f t="shared" si="277"/>
        <v>26.494887276710092</v>
      </c>
      <c r="AT242" s="93">
        <v>35644</v>
      </c>
      <c r="AU242" s="90">
        <v>1.4646999999999999</v>
      </c>
      <c r="AV242" s="72">
        <f t="shared" ref="AV242:AV270" si="340">AZ$53/30</f>
        <v>0</v>
      </c>
      <c r="AW242" s="72">
        <f t="shared" ref="AW242:AW270" si="341">AZ$54/30</f>
        <v>16.688134982626799</v>
      </c>
      <c r="AX242" s="91">
        <f t="shared" si="278"/>
        <v>0</v>
      </c>
      <c r="AY242" s="91">
        <f t="shared" si="279"/>
        <v>9.6841247304183327</v>
      </c>
      <c r="BI242" s="93">
        <v>35278</v>
      </c>
      <c r="BJ242" s="90">
        <v>1.1456999999999999</v>
      </c>
      <c r="BK242" s="72">
        <f>BO$53/30</f>
        <v>0</v>
      </c>
      <c r="BL242" s="72">
        <f>BO$54/30</f>
        <v>23.443097533781231</v>
      </c>
      <c r="BM242" s="91">
        <f t="shared" si="280"/>
        <v>0</v>
      </c>
      <c r="BN242" s="91">
        <f t="shared" si="281"/>
        <v>21.082377612129459</v>
      </c>
      <c r="BV242" s="82"/>
      <c r="BW242"/>
      <c r="BX242" s="93">
        <v>36739</v>
      </c>
      <c r="BY242" s="90">
        <v>4.3201999999999998</v>
      </c>
      <c r="BZ242" s="72">
        <f>CD$53/30</f>
        <v>0</v>
      </c>
      <c r="CA242" s="72">
        <f>CD$54/30</f>
        <v>0.40867523434487035</v>
      </c>
      <c r="CB242" s="91">
        <f t="shared" si="282"/>
        <v>0</v>
      </c>
      <c r="CC242" s="91">
        <f t="shared" si="283"/>
        <v>-0.31680504166414347</v>
      </c>
      <c r="CD242"/>
      <c r="CE242"/>
      <c r="CF242"/>
      <c r="CG242"/>
      <c r="CH242"/>
      <c r="CI242"/>
      <c r="CJ242" s="82"/>
      <c r="CK242"/>
      <c r="CL242" s="93">
        <v>36739</v>
      </c>
      <c r="CM242" s="90">
        <v>4.3201999999999998</v>
      </c>
      <c r="CN242" s="72">
        <f>CR$53/30</f>
        <v>0</v>
      </c>
      <c r="CO242" s="72">
        <f>CR$54/30</f>
        <v>36.27752638097445</v>
      </c>
      <c r="CP242" s="91">
        <f t="shared" si="284"/>
        <v>0</v>
      </c>
      <c r="CQ242" s="91">
        <f t="shared" si="285"/>
        <v>-28.122338450531391</v>
      </c>
      <c r="CR242"/>
      <c r="CS242"/>
      <c r="CT242"/>
      <c r="CU242"/>
      <c r="CV242"/>
      <c r="CW242"/>
      <c r="CX242" s="82"/>
      <c r="CY242"/>
      <c r="CZ242" s="93">
        <v>36739</v>
      </c>
      <c r="DA242" s="90">
        <v>4.3201999999999998</v>
      </c>
      <c r="DB242" s="72">
        <f>DF$53/30</f>
        <v>48.294604759478048</v>
      </c>
      <c r="DC242" s="72">
        <f>DF$54/30</f>
        <v>0</v>
      </c>
      <c r="DD242" s="91">
        <f t="shared" si="286"/>
        <v>39.611234823723883</v>
      </c>
      <c r="DE242" s="91">
        <f t="shared" si="287"/>
        <v>0</v>
      </c>
      <c r="DF242"/>
      <c r="DG242"/>
      <c r="DH242"/>
      <c r="DI242"/>
      <c r="DJ242"/>
      <c r="DK242"/>
      <c r="DL242" s="82"/>
      <c r="DM242"/>
      <c r="DN242" s="93">
        <v>36739</v>
      </c>
      <c r="DO242" s="90">
        <v>4.3201999999999998</v>
      </c>
      <c r="DP242" s="72">
        <f>DT$53/30</f>
        <v>75.922401593699277</v>
      </c>
      <c r="DQ242" s="72">
        <f>DT$54/30</f>
        <v>0</v>
      </c>
      <c r="DR242" s="91">
        <f t="shared" si="288"/>
        <v>62.271553787152136</v>
      </c>
      <c r="DS242" s="91">
        <f t="shared" si="289"/>
        <v>0</v>
      </c>
      <c r="DT242"/>
      <c r="DU242"/>
      <c r="DV242"/>
      <c r="DW242"/>
      <c r="DX242"/>
      <c r="DY242"/>
      <c r="DZ242" s="82"/>
      <c r="EA242"/>
      <c r="EB242" s="93">
        <v>36739</v>
      </c>
      <c r="EC242" s="90">
        <v>4.3201999999999998</v>
      </c>
      <c r="ED242" s="72">
        <f>EH$53/30</f>
        <v>0</v>
      </c>
      <c r="EE242" s="72">
        <f>EH$54/30</f>
        <v>21.754356895992654</v>
      </c>
      <c r="EF242" s="91">
        <f t="shared" si="290"/>
        <v>0</v>
      </c>
      <c r="EG242" s="91">
        <f t="shared" si="291"/>
        <v>-16.863977465773502</v>
      </c>
      <c r="EH242"/>
      <c r="EI242"/>
      <c r="EJ242"/>
      <c r="EK242"/>
      <c r="EL242"/>
      <c r="EM242"/>
      <c r="EN242" s="82"/>
      <c r="EO242"/>
      <c r="EP242" s="93">
        <v>36739</v>
      </c>
      <c r="EQ242" s="90">
        <v>4.3201999999999998</v>
      </c>
      <c r="ER242" s="72">
        <f>EV$53/30</f>
        <v>0</v>
      </c>
      <c r="ES242" s="72">
        <f>EV$54/30</f>
        <v>19.322570377576994</v>
      </c>
      <c r="ET242" s="91">
        <f t="shared" si="292"/>
        <v>0</v>
      </c>
      <c r="EU242" s="91">
        <f t="shared" si="293"/>
        <v>-14.978856556697684</v>
      </c>
      <c r="EV242"/>
      <c r="EW242"/>
      <c r="EX242"/>
      <c r="EY242"/>
      <c r="EZ242"/>
      <c r="FA242"/>
      <c r="FB242" s="82"/>
      <c r="FC242"/>
      <c r="FD242" s="93">
        <v>36739</v>
      </c>
      <c r="FE242" s="90">
        <v>4.3201999999999998</v>
      </c>
      <c r="FF242" s="72">
        <f>FJ$53/30</f>
        <v>0</v>
      </c>
      <c r="FG242" s="72">
        <f>FJ$54/30</f>
        <v>23.443097533781231</v>
      </c>
      <c r="FH242" s="91">
        <f t="shared" si="294"/>
        <v>0</v>
      </c>
      <c r="FI242" s="91">
        <f t="shared" si="295"/>
        <v>-18.173089208187207</v>
      </c>
      <c r="FJ242"/>
      <c r="FK242"/>
      <c r="FL242"/>
      <c r="FM242"/>
      <c r="FN242"/>
      <c r="FO242"/>
      <c r="FP242" s="82"/>
      <c r="FQ242"/>
      <c r="FR242" s="93">
        <v>36739</v>
      </c>
      <c r="FS242" s="90">
        <v>4.3201999999999998</v>
      </c>
      <c r="FT242" s="72">
        <f>FX$53/30</f>
        <v>0</v>
      </c>
      <c r="FU242" s="72">
        <f>FX$54/30</f>
        <v>16.688134982626799</v>
      </c>
      <c r="FV242" s="91">
        <f t="shared" si="296"/>
        <v>0</v>
      </c>
      <c r="FW242" s="91">
        <f t="shared" si="297"/>
        <v>-12.936642238532293</v>
      </c>
      <c r="FX242"/>
      <c r="FY242"/>
      <c r="FZ242"/>
      <c r="GA242"/>
      <c r="GB242"/>
      <c r="GC242"/>
      <c r="GD242" s="82"/>
      <c r="GE242"/>
      <c r="GF242" s="93">
        <v>36739</v>
      </c>
      <c r="GG242" s="90">
        <v>4.3201999999999998</v>
      </c>
      <c r="GH242" s="72">
        <f>GL$53/30</f>
        <v>0</v>
      </c>
      <c r="GI242" s="72">
        <f>GL$54/30</f>
        <v>38.304015146320793</v>
      </c>
      <c r="GJ242" s="91">
        <f t="shared" si="298"/>
        <v>0</v>
      </c>
      <c r="GK242" s="91">
        <f t="shared" si="299"/>
        <v>-29.693272541427874</v>
      </c>
      <c r="GL242"/>
      <c r="GM242"/>
      <c r="GN242"/>
      <c r="GO242"/>
      <c r="GP242"/>
      <c r="GQ242"/>
      <c r="GS242"/>
      <c r="GT242" s="93">
        <v>36739</v>
      </c>
      <c r="GU242" s="90">
        <v>4.3201999999999998</v>
      </c>
      <c r="GV242" s="72">
        <f>GZ$53/30</f>
        <v>113.61509262914066</v>
      </c>
      <c r="GW242" s="72">
        <f>GZ$54/30</f>
        <v>0</v>
      </c>
      <c r="GX242" s="91">
        <f t="shared" si="300"/>
        <v>93.187098974421147</v>
      </c>
      <c r="GY242" s="91">
        <f t="shared" si="301"/>
        <v>0</v>
      </c>
      <c r="GZ242"/>
      <c r="HA242"/>
      <c r="HB242"/>
      <c r="HC242"/>
      <c r="HD242"/>
      <c r="HE242"/>
      <c r="HG242"/>
      <c r="HH242" s="93">
        <v>36739</v>
      </c>
      <c r="HI242" s="90">
        <v>4.3201999999999998</v>
      </c>
      <c r="HJ242" s="72">
        <f>HN$53/30</f>
        <v>0</v>
      </c>
      <c r="HK242" s="72">
        <f>HN$54/30</f>
        <v>10.000722056984038</v>
      </c>
      <c r="HL242" s="91">
        <f t="shared" si="302"/>
        <v>0</v>
      </c>
      <c r="HM242" s="91">
        <f t="shared" si="303"/>
        <v>-7.7525597385740257</v>
      </c>
      <c r="HN242"/>
      <c r="HO242"/>
      <c r="HP242"/>
      <c r="HQ242"/>
      <c r="HR242"/>
      <c r="HS242"/>
    </row>
    <row r="243" spans="2:227" x14ac:dyDescent="0.2">
      <c r="B243" s="93">
        <v>36740</v>
      </c>
      <c r="C243" s="90">
        <v>4.4973000000000001</v>
      </c>
      <c r="D243" s="72">
        <f t="shared" ref="D243:D271" si="342">$H$53/30</f>
        <v>0</v>
      </c>
      <c r="E243" s="72">
        <f t="shared" ref="E243:E271" si="343">$H$54/30</f>
        <v>10.000722056984038</v>
      </c>
      <c r="F243" s="91">
        <f t="shared" si="272"/>
        <v>0</v>
      </c>
      <c r="G243" s="91">
        <f t="shared" si="273"/>
        <v>-9.5236876148659011</v>
      </c>
      <c r="P243" s="93">
        <v>36375</v>
      </c>
      <c r="Q243" s="90">
        <v>3.0798999999999999</v>
      </c>
      <c r="R243" s="72">
        <f t="shared" si="336"/>
        <v>113.61509262914066</v>
      </c>
      <c r="S243" s="72">
        <f t="shared" si="337"/>
        <v>0</v>
      </c>
      <c r="T243" s="91">
        <f t="shared" si="274"/>
        <v>9.0778459010683221</v>
      </c>
      <c r="U243" s="91">
        <f t="shared" si="275"/>
        <v>0</v>
      </c>
      <c r="AE243" s="93">
        <v>36010</v>
      </c>
      <c r="AF243" s="90">
        <v>1.7971999999999999</v>
      </c>
      <c r="AG243" s="72">
        <f t="shared" si="338"/>
        <v>0</v>
      </c>
      <c r="AH243" s="72">
        <f t="shared" si="339"/>
        <v>38.304015146320793</v>
      </c>
      <c r="AI243" s="91">
        <f t="shared" si="276"/>
        <v>0</v>
      </c>
      <c r="AJ243" s="91">
        <f t="shared" si="277"/>
        <v>28.643742526418691</v>
      </c>
      <c r="AT243" s="93">
        <v>35645</v>
      </c>
      <c r="AU243" s="90">
        <v>1.4476</v>
      </c>
      <c r="AV243" s="72">
        <f t="shared" si="340"/>
        <v>0</v>
      </c>
      <c r="AW243" s="72">
        <f t="shared" si="341"/>
        <v>16.688134982626799</v>
      </c>
      <c r="AX243" s="91">
        <f t="shared" si="278"/>
        <v>0</v>
      </c>
      <c r="AY243" s="91">
        <f t="shared" si="279"/>
        <v>9.9694918386212485</v>
      </c>
      <c r="BI243" s="93">
        <v>35279</v>
      </c>
      <c r="BJ243" s="90">
        <v>1.1091</v>
      </c>
      <c r="BK243" s="72">
        <f t="shared" ref="BK243:BK271" si="344">BO$53/30</f>
        <v>0</v>
      </c>
      <c r="BL243" s="72">
        <f t="shared" ref="BL243:BL271" si="345">BO$54/30</f>
        <v>23.443097533781231</v>
      </c>
      <c r="BM243" s="91">
        <f t="shared" si="280"/>
        <v>0</v>
      </c>
      <c r="BN243" s="91">
        <f t="shared" si="281"/>
        <v>21.940394981865854</v>
      </c>
      <c r="BV243" s="82"/>
      <c r="BW243"/>
      <c r="BX243" s="93">
        <v>36740</v>
      </c>
      <c r="BY243" s="90">
        <v>4.4973000000000001</v>
      </c>
      <c r="BZ243" s="72">
        <f t="shared" ref="BZ243:BZ271" si="346">CD$53/30</f>
        <v>0</v>
      </c>
      <c r="CA243" s="72">
        <f t="shared" ref="CA243:CA271" si="347">CD$54/30</f>
        <v>0.40867523434487035</v>
      </c>
      <c r="CB243" s="91">
        <f t="shared" si="282"/>
        <v>0</v>
      </c>
      <c r="CC243" s="91">
        <f t="shared" si="283"/>
        <v>-0.38918142566662012</v>
      </c>
      <c r="CD243"/>
      <c r="CE243"/>
      <c r="CF243"/>
      <c r="CG243"/>
      <c r="CH243"/>
      <c r="CI243"/>
      <c r="CJ243" s="82"/>
      <c r="CK243"/>
      <c r="CL243" s="93">
        <v>36740</v>
      </c>
      <c r="CM243" s="90">
        <v>4.4973000000000001</v>
      </c>
      <c r="CN243" s="72">
        <f t="shared" ref="CN243:CN271" si="348">CR$53/30</f>
        <v>0</v>
      </c>
      <c r="CO243" s="72">
        <f t="shared" ref="CO243:CO271" si="349">CR$54/30</f>
        <v>36.27752638097445</v>
      </c>
      <c r="CP243" s="91">
        <f t="shared" si="284"/>
        <v>0</v>
      </c>
      <c r="CQ243" s="91">
        <f t="shared" si="285"/>
        <v>-34.547088372601976</v>
      </c>
      <c r="CR243"/>
      <c r="CS243"/>
      <c r="CT243"/>
      <c r="CU243"/>
      <c r="CV243"/>
      <c r="CW243"/>
      <c r="CX243" s="82"/>
      <c r="CY243"/>
      <c r="CZ243" s="93">
        <v>36740</v>
      </c>
      <c r="DA243" s="90">
        <v>4.4973000000000001</v>
      </c>
      <c r="DB243" s="72">
        <f t="shared" ref="DB243:DB271" si="350">DF$53/30</f>
        <v>48.294604759478048</v>
      </c>
      <c r="DC243" s="72">
        <f t="shared" ref="DC243:DC271" si="351">DF$54/30</f>
        <v>0</v>
      </c>
      <c r="DD243" s="91">
        <f t="shared" si="286"/>
        <v>48.164209326627464</v>
      </c>
      <c r="DE243" s="91">
        <f t="shared" si="287"/>
        <v>0</v>
      </c>
      <c r="DF243"/>
      <c r="DG243"/>
      <c r="DH243"/>
      <c r="DI243"/>
      <c r="DJ243"/>
      <c r="DK243"/>
      <c r="DL243" s="82"/>
      <c r="DM243"/>
      <c r="DN243" s="93">
        <v>36740</v>
      </c>
      <c r="DO243" s="90">
        <v>4.4973000000000001</v>
      </c>
      <c r="DP243" s="72">
        <f t="shared" ref="DP243:DP271" si="352">DT$53/30</f>
        <v>75.922401593699277</v>
      </c>
      <c r="DQ243" s="72">
        <f t="shared" ref="DQ243:DQ271" si="353">DT$54/30</f>
        <v>0</v>
      </c>
      <c r="DR243" s="91">
        <f t="shared" si="288"/>
        <v>75.717411109396295</v>
      </c>
      <c r="DS243" s="91">
        <f t="shared" si="289"/>
        <v>0</v>
      </c>
      <c r="DT243"/>
      <c r="DU243"/>
      <c r="DV243"/>
      <c r="DW243"/>
      <c r="DX243"/>
      <c r="DY243"/>
      <c r="DZ243" s="82"/>
      <c r="EA243"/>
      <c r="EB243" s="93">
        <v>36740</v>
      </c>
      <c r="EC243" s="90">
        <v>4.4973000000000001</v>
      </c>
      <c r="ED243" s="72">
        <f t="shared" ref="ED243:ED271" si="354">EH$53/30</f>
        <v>0</v>
      </c>
      <c r="EE243" s="72">
        <f t="shared" ref="EE243:EE271" si="355">EH$54/30</f>
        <v>21.754356895992654</v>
      </c>
      <c r="EF243" s="91">
        <f t="shared" si="290"/>
        <v>0</v>
      </c>
      <c r="EG243" s="91">
        <f t="shared" si="291"/>
        <v>-20.716674072053806</v>
      </c>
      <c r="EH243"/>
      <c r="EI243"/>
      <c r="EJ243"/>
      <c r="EK243"/>
      <c r="EL243"/>
      <c r="EM243"/>
      <c r="EN243" s="82"/>
      <c r="EO243"/>
      <c r="EP243" s="93">
        <v>36740</v>
      </c>
      <c r="EQ243" s="90">
        <v>4.4973000000000001</v>
      </c>
      <c r="ER243" s="72">
        <f t="shared" ref="ER243:ER271" si="356">EV$53/30</f>
        <v>0</v>
      </c>
      <c r="ES243" s="72">
        <f t="shared" ref="ES243:ES271" si="357">EV$54/30</f>
        <v>19.322570377576994</v>
      </c>
      <c r="ET243" s="91">
        <f t="shared" si="292"/>
        <v>0</v>
      </c>
      <c r="EU243" s="91">
        <f t="shared" si="293"/>
        <v>-18.400883770566576</v>
      </c>
      <c r="EV243"/>
      <c r="EW243"/>
      <c r="EX243"/>
      <c r="EY243"/>
      <c r="EZ243"/>
      <c r="FA243"/>
      <c r="FB243" s="82"/>
      <c r="FC243"/>
      <c r="FD243" s="93">
        <v>36740</v>
      </c>
      <c r="FE243" s="90">
        <v>4.4973000000000001</v>
      </c>
      <c r="FF243" s="72">
        <f t="shared" ref="FF243:FF271" si="358">FJ$53/30</f>
        <v>0</v>
      </c>
      <c r="FG243" s="72">
        <f t="shared" ref="FG243:FG271" si="359">FJ$54/30</f>
        <v>23.443097533781231</v>
      </c>
      <c r="FH243" s="91">
        <f t="shared" si="294"/>
        <v>0</v>
      </c>
      <c r="FI243" s="91">
        <f t="shared" si="295"/>
        <v>-22.32486178141987</v>
      </c>
      <c r="FJ243"/>
      <c r="FK243"/>
      <c r="FL243"/>
      <c r="FM243"/>
      <c r="FN243"/>
      <c r="FO243"/>
      <c r="FP243" s="82"/>
      <c r="FQ243"/>
      <c r="FR243" s="93">
        <v>36740</v>
      </c>
      <c r="FS243" s="90">
        <v>4.4973000000000001</v>
      </c>
      <c r="FT243" s="72">
        <f t="shared" ref="FT243:FT271" si="360">FX$53/30</f>
        <v>0</v>
      </c>
      <c r="FU243" s="72">
        <f t="shared" ref="FU243:FU271" si="361">FX$54/30</f>
        <v>16.688134982626799</v>
      </c>
      <c r="FV243" s="91">
        <f t="shared" si="296"/>
        <v>0</v>
      </c>
      <c r="FW243" s="91">
        <f t="shared" si="297"/>
        <v>-15.892110943955503</v>
      </c>
      <c r="FX243"/>
      <c r="FY243"/>
      <c r="FZ243"/>
      <c r="GA243"/>
      <c r="GB243"/>
      <c r="GC243"/>
      <c r="GD243" s="82"/>
      <c r="GE243"/>
      <c r="GF243" s="93">
        <v>36740</v>
      </c>
      <c r="GG243" s="90">
        <v>4.4973000000000001</v>
      </c>
      <c r="GH243" s="72">
        <f t="shared" ref="GH243:GH271" si="362">GL$53/30</f>
        <v>0</v>
      </c>
      <c r="GI243" s="72">
        <f t="shared" ref="GI243:GI271" si="363">GL$54/30</f>
        <v>38.304015146320793</v>
      </c>
      <c r="GJ243" s="91">
        <f t="shared" si="298"/>
        <v>0</v>
      </c>
      <c r="GK243" s="91">
        <f t="shared" si="299"/>
        <v>-36.476913623841298</v>
      </c>
      <c r="GL243"/>
      <c r="GM243"/>
      <c r="GN243"/>
      <c r="GO243"/>
      <c r="GP243"/>
      <c r="GQ243"/>
      <c r="GS243"/>
      <c r="GT243" s="93">
        <v>36740</v>
      </c>
      <c r="GU243" s="90">
        <v>4.4973000000000001</v>
      </c>
      <c r="GV243" s="72">
        <f t="shared" ref="GV243:GV271" si="364">GZ$53/30</f>
        <v>113.61509262914066</v>
      </c>
      <c r="GW243" s="72">
        <f t="shared" ref="GW243:GW271" si="365">GZ$54/30</f>
        <v>0</v>
      </c>
      <c r="GX243" s="91">
        <f t="shared" si="300"/>
        <v>113.30833187904199</v>
      </c>
      <c r="GY243" s="91">
        <f t="shared" si="301"/>
        <v>0</v>
      </c>
      <c r="GZ243"/>
      <c r="HA243"/>
      <c r="HB243"/>
      <c r="HC243"/>
      <c r="HD243"/>
      <c r="HE243"/>
      <c r="HG243"/>
      <c r="HH243" s="93">
        <v>36740</v>
      </c>
      <c r="HI243" s="90">
        <v>4.4973000000000001</v>
      </c>
      <c r="HJ243" s="72">
        <f t="shared" ref="HJ243:HJ271" si="366">HN$53/30</f>
        <v>0</v>
      </c>
      <c r="HK243" s="72">
        <f t="shared" ref="HK243:HK271" si="367">HN$54/30</f>
        <v>10.000722056984038</v>
      </c>
      <c r="HL243" s="91">
        <f t="shared" si="302"/>
        <v>0</v>
      </c>
      <c r="HM243" s="91">
        <f t="shared" si="303"/>
        <v>-9.5236876148659011</v>
      </c>
      <c r="HN243"/>
      <c r="HO243"/>
      <c r="HP243"/>
      <c r="HQ243"/>
      <c r="HR243"/>
      <c r="HS243"/>
    </row>
    <row r="244" spans="2:227" x14ac:dyDescent="0.2">
      <c r="B244" s="93">
        <v>36741</v>
      </c>
      <c r="C244" s="90">
        <v>4.6531000000000002</v>
      </c>
      <c r="D244" s="72">
        <f t="shared" si="342"/>
        <v>0</v>
      </c>
      <c r="E244" s="72">
        <f t="shared" si="343"/>
        <v>10.000722056984038</v>
      </c>
      <c r="F244" s="91">
        <f t="shared" si="272"/>
        <v>0</v>
      </c>
      <c r="G244" s="91">
        <f t="shared" si="273"/>
        <v>-11.081800111344016</v>
      </c>
      <c r="P244" s="93">
        <v>36376</v>
      </c>
      <c r="Q244" s="90">
        <v>3.1373000000000002</v>
      </c>
      <c r="R244" s="72">
        <f t="shared" si="336"/>
        <v>113.61509262914066</v>
      </c>
      <c r="S244" s="72">
        <f t="shared" si="337"/>
        <v>0</v>
      </c>
      <c r="T244" s="91">
        <f t="shared" si="274"/>
        <v>15.599352217981036</v>
      </c>
      <c r="U244" s="91">
        <f t="shared" si="275"/>
        <v>0</v>
      </c>
      <c r="AE244" s="93">
        <v>36011</v>
      </c>
      <c r="AF244" s="90">
        <v>1.8802000000000001</v>
      </c>
      <c r="AG244" s="72">
        <f t="shared" si="338"/>
        <v>0</v>
      </c>
      <c r="AH244" s="72">
        <f t="shared" si="339"/>
        <v>38.304015146320793</v>
      </c>
      <c r="AI244" s="91">
        <f t="shared" si="276"/>
        <v>0</v>
      </c>
      <c r="AJ244" s="91">
        <f t="shared" si="277"/>
        <v>25.464509269274057</v>
      </c>
      <c r="AT244" s="93">
        <v>35646</v>
      </c>
      <c r="AU244" s="90">
        <v>1.4448000000000001</v>
      </c>
      <c r="AV244" s="72">
        <f t="shared" si="340"/>
        <v>0</v>
      </c>
      <c r="AW244" s="72">
        <f t="shared" si="341"/>
        <v>16.688134982626799</v>
      </c>
      <c r="AX244" s="91">
        <f t="shared" si="278"/>
        <v>0</v>
      </c>
      <c r="AY244" s="91">
        <f t="shared" si="279"/>
        <v>10.016218616572603</v>
      </c>
      <c r="BI244" s="93">
        <v>35280</v>
      </c>
      <c r="BJ244" s="90">
        <v>1.1735</v>
      </c>
      <c r="BK244" s="72">
        <f t="shared" si="344"/>
        <v>0</v>
      </c>
      <c r="BL244" s="72">
        <f t="shared" si="345"/>
        <v>23.443097533781231</v>
      </c>
      <c r="BM244" s="91">
        <f t="shared" si="280"/>
        <v>0</v>
      </c>
      <c r="BN244" s="91">
        <f t="shared" si="281"/>
        <v>20.430659500690343</v>
      </c>
      <c r="BV244" s="82"/>
      <c r="BW244"/>
      <c r="BX244" s="93">
        <v>36741</v>
      </c>
      <c r="BY244" s="90">
        <v>4.6531000000000002</v>
      </c>
      <c r="BZ244" s="72">
        <f t="shared" si="346"/>
        <v>0</v>
      </c>
      <c r="CA244" s="72">
        <f t="shared" si="347"/>
        <v>0.40867523434487035</v>
      </c>
      <c r="CB244" s="91">
        <f t="shared" si="282"/>
        <v>0</v>
      </c>
      <c r="CC244" s="91">
        <f t="shared" si="283"/>
        <v>-0.45285302717755094</v>
      </c>
      <c r="CD244"/>
      <c r="CE244"/>
      <c r="CF244"/>
      <c r="CG244"/>
      <c r="CH244"/>
      <c r="CI244"/>
      <c r="CJ244" s="82"/>
      <c r="CK244"/>
      <c r="CL244" s="93">
        <v>36741</v>
      </c>
      <c r="CM244" s="90">
        <v>4.6531000000000002</v>
      </c>
      <c r="CN244" s="72">
        <f t="shared" si="348"/>
        <v>0</v>
      </c>
      <c r="CO244" s="72">
        <f t="shared" si="349"/>
        <v>36.27752638097445</v>
      </c>
      <c r="CP244" s="91">
        <f t="shared" si="284"/>
        <v>0</v>
      </c>
      <c r="CQ244" s="91">
        <f t="shared" si="285"/>
        <v>-40.199126982757797</v>
      </c>
      <c r="CR244"/>
      <c r="CS244"/>
      <c r="CT244"/>
      <c r="CU244"/>
      <c r="CV244"/>
      <c r="CW244"/>
      <c r="CX244" s="82"/>
      <c r="CY244"/>
      <c r="CZ244" s="93">
        <v>36741</v>
      </c>
      <c r="DA244" s="90">
        <v>4.6531000000000002</v>
      </c>
      <c r="DB244" s="72">
        <f t="shared" si="350"/>
        <v>48.294604759478048</v>
      </c>
      <c r="DC244" s="72">
        <f t="shared" si="351"/>
        <v>0</v>
      </c>
      <c r="DD244" s="91">
        <f t="shared" si="286"/>
        <v>55.688508748154149</v>
      </c>
      <c r="DE244" s="91">
        <f t="shared" si="287"/>
        <v>0</v>
      </c>
      <c r="DF244"/>
      <c r="DG244"/>
      <c r="DH244"/>
      <c r="DI244"/>
      <c r="DJ244"/>
      <c r="DK244"/>
      <c r="DL244" s="82"/>
      <c r="DM244"/>
      <c r="DN244" s="93">
        <v>36741</v>
      </c>
      <c r="DO244" s="90">
        <v>4.6531000000000002</v>
      </c>
      <c r="DP244" s="72">
        <f t="shared" si="352"/>
        <v>75.922401593699277</v>
      </c>
      <c r="DQ244" s="72">
        <f t="shared" si="353"/>
        <v>0</v>
      </c>
      <c r="DR244" s="91">
        <f t="shared" si="288"/>
        <v>87.546121277694652</v>
      </c>
      <c r="DS244" s="91">
        <f t="shared" si="289"/>
        <v>0</v>
      </c>
      <c r="DT244"/>
      <c r="DU244"/>
      <c r="DV244"/>
      <c r="DW244"/>
      <c r="DX244"/>
      <c r="DY244"/>
      <c r="DZ244" s="82"/>
      <c r="EA244"/>
      <c r="EB244" s="93">
        <v>36741</v>
      </c>
      <c r="EC244" s="90">
        <v>4.6531000000000002</v>
      </c>
      <c r="ED244" s="72">
        <f t="shared" si="354"/>
        <v>0</v>
      </c>
      <c r="EE244" s="72">
        <f t="shared" si="355"/>
        <v>21.754356895992654</v>
      </c>
      <c r="EF244" s="91">
        <f t="shared" si="290"/>
        <v>0</v>
      </c>
      <c r="EG244" s="91">
        <f t="shared" si="291"/>
        <v>-24.106002876449466</v>
      </c>
      <c r="EH244"/>
      <c r="EI244"/>
      <c r="EJ244"/>
      <c r="EK244"/>
      <c r="EL244"/>
      <c r="EM244"/>
      <c r="EN244" s="82"/>
      <c r="EO244"/>
      <c r="EP244" s="93">
        <v>36741</v>
      </c>
      <c r="EQ244" s="90">
        <v>4.6531000000000002</v>
      </c>
      <c r="ER244" s="72">
        <f t="shared" si="356"/>
        <v>0</v>
      </c>
      <c r="ES244" s="72">
        <f t="shared" si="357"/>
        <v>19.322570377576994</v>
      </c>
      <c r="ET244" s="91">
        <f t="shared" si="292"/>
        <v>0</v>
      </c>
      <c r="EU244" s="91">
        <f t="shared" si="293"/>
        <v>-21.411340235393073</v>
      </c>
      <c r="EV244"/>
      <c r="EW244"/>
      <c r="EX244"/>
      <c r="EY244"/>
      <c r="EZ244"/>
      <c r="FA244"/>
      <c r="FB244" s="82"/>
      <c r="FC244"/>
      <c r="FD244" s="93">
        <v>36741</v>
      </c>
      <c r="FE244" s="90">
        <v>4.6531000000000002</v>
      </c>
      <c r="FF244" s="72">
        <f t="shared" si="358"/>
        <v>0</v>
      </c>
      <c r="FG244" s="72">
        <f t="shared" si="359"/>
        <v>23.443097533781231</v>
      </c>
      <c r="FH244" s="91">
        <f t="shared" si="294"/>
        <v>0</v>
      </c>
      <c r="FI244" s="91">
        <f t="shared" si="295"/>
        <v>-25.977296377182988</v>
      </c>
      <c r="FJ244"/>
      <c r="FK244"/>
      <c r="FL244"/>
      <c r="FM244"/>
      <c r="FN244"/>
      <c r="FO244"/>
      <c r="FP244" s="82"/>
      <c r="FQ244"/>
      <c r="FR244" s="93">
        <v>36741</v>
      </c>
      <c r="FS244" s="90">
        <v>4.6531000000000002</v>
      </c>
      <c r="FT244" s="72">
        <f t="shared" si="360"/>
        <v>0</v>
      </c>
      <c r="FU244" s="72">
        <f t="shared" si="361"/>
        <v>16.688134982626799</v>
      </c>
      <c r="FV244" s="91">
        <f t="shared" si="296"/>
        <v>0</v>
      </c>
      <c r="FW244" s="91">
        <f t="shared" si="297"/>
        <v>-18.492122374248762</v>
      </c>
      <c r="FX244"/>
      <c r="FY244"/>
      <c r="FZ244"/>
      <c r="GA244"/>
      <c r="GB244"/>
      <c r="GC244"/>
      <c r="GD244" s="82"/>
      <c r="GE244"/>
      <c r="GF244" s="93">
        <v>36741</v>
      </c>
      <c r="GG244" s="90">
        <v>4.6531000000000002</v>
      </c>
      <c r="GH244" s="72">
        <f t="shared" si="362"/>
        <v>0</v>
      </c>
      <c r="GI244" s="72">
        <f t="shared" si="363"/>
        <v>38.304015146320793</v>
      </c>
      <c r="GJ244" s="91">
        <f t="shared" si="298"/>
        <v>0</v>
      </c>
      <c r="GK244" s="91">
        <f t="shared" si="299"/>
        <v>-42.44467918363808</v>
      </c>
      <c r="GL244"/>
      <c r="GM244"/>
      <c r="GN244"/>
      <c r="GO244"/>
      <c r="GP244"/>
      <c r="GQ244"/>
      <c r="GS244"/>
      <c r="GT244" s="93">
        <v>36741</v>
      </c>
      <c r="GU244" s="90">
        <v>4.6531000000000002</v>
      </c>
      <c r="GV244" s="72">
        <f t="shared" si="364"/>
        <v>113.61509262914066</v>
      </c>
      <c r="GW244" s="72">
        <f t="shared" si="365"/>
        <v>0</v>
      </c>
      <c r="GX244" s="91">
        <f t="shared" si="300"/>
        <v>131.00956331066212</v>
      </c>
      <c r="GY244" s="91">
        <f t="shared" si="301"/>
        <v>0</v>
      </c>
      <c r="GZ244"/>
      <c r="HA244"/>
      <c r="HB244"/>
      <c r="HC244"/>
      <c r="HD244"/>
      <c r="HE244"/>
      <c r="HG244"/>
      <c r="HH244" s="93">
        <v>36741</v>
      </c>
      <c r="HI244" s="90">
        <v>4.6531000000000002</v>
      </c>
      <c r="HJ244" s="72">
        <f t="shared" si="366"/>
        <v>0</v>
      </c>
      <c r="HK244" s="72">
        <f t="shared" si="367"/>
        <v>10.000722056984038</v>
      </c>
      <c r="HL244" s="91">
        <f t="shared" si="302"/>
        <v>0</v>
      </c>
      <c r="HM244" s="91">
        <f t="shared" si="303"/>
        <v>-11.081800111344016</v>
      </c>
      <c r="HN244"/>
      <c r="HO244"/>
      <c r="HP244"/>
      <c r="HQ244"/>
      <c r="HR244"/>
      <c r="HS244"/>
    </row>
    <row r="245" spans="2:227" x14ac:dyDescent="0.2">
      <c r="B245" s="93">
        <v>36742</v>
      </c>
      <c r="C245" s="90">
        <v>4.5773999999999999</v>
      </c>
      <c r="D245" s="72">
        <f t="shared" si="342"/>
        <v>0</v>
      </c>
      <c r="E245" s="72">
        <f t="shared" si="343"/>
        <v>10.000722056984038</v>
      </c>
      <c r="F245" s="91">
        <f t="shared" si="272"/>
        <v>0</v>
      </c>
      <c r="G245" s="91">
        <f t="shared" si="273"/>
        <v>-10.324745451630321</v>
      </c>
      <c r="P245" s="93">
        <v>36377</v>
      </c>
      <c r="Q245" s="90">
        <v>3.1884000000000001</v>
      </c>
      <c r="R245" s="72">
        <f t="shared" si="336"/>
        <v>113.61509262914066</v>
      </c>
      <c r="S245" s="72">
        <f t="shared" si="337"/>
        <v>0</v>
      </c>
      <c r="T245" s="91">
        <f t="shared" si="274"/>
        <v>21.405083451330114</v>
      </c>
      <c r="U245" s="91">
        <f t="shared" si="275"/>
        <v>0</v>
      </c>
      <c r="AE245" s="93">
        <v>36012</v>
      </c>
      <c r="AF245" s="90">
        <v>1.8386</v>
      </c>
      <c r="AG245" s="72">
        <f t="shared" si="338"/>
        <v>0</v>
      </c>
      <c r="AH245" s="72">
        <f t="shared" si="339"/>
        <v>38.304015146320793</v>
      </c>
      <c r="AI245" s="91">
        <f t="shared" si="276"/>
        <v>0</v>
      </c>
      <c r="AJ245" s="91">
        <f t="shared" si="277"/>
        <v>27.057956299361006</v>
      </c>
      <c r="AT245" s="93">
        <v>35647</v>
      </c>
      <c r="AU245" s="90">
        <v>1.4011</v>
      </c>
      <c r="AV245" s="72">
        <f t="shared" si="340"/>
        <v>0</v>
      </c>
      <c r="AW245" s="72">
        <f t="shared" si="341"/>
        <v>16.688134982626799</v>
      </c>
      <c r="AX245" s="91">
        <f t="shared" si="278"/>
        <v>0</v>
      </c>
      <c r="AY245" s="91">
        <f t="shared" si="279"/>
        <v>10.745490115313395</v>
      </c>
      <c r="BI245" s="93">
        <v>35281</v>
      </c>
      <c r="BJ245" s="90">
        <v>1.1659999999999999</v>
      </c>
      <c r="BK245" s="72">
        <f t="shared" si="344"/>
        <v>0</v>
      </c>
      <c r="BL245" s="72">
        <f t="shared" si="345"/>
        <v>23.443097533781231</v>
      </c>
      <c r="BM245" s="91">
        <f t="shared" si="280"/>
        <v>0</v>
      </c>
      <c r="BN245" s="91">
        <f t="shared" si="281"/>
        <v>20.606482732193701</v>
      </c>
      <c r="BV245" s="82"/>
      <c r="BW245"/>
      <c r="BX245" s="93">
        <v>36742</v>
      </c>
      <c r="BY245" s="90">
        <v>4.5773999999999999</v>
      </c>
      <c r="BZ245" s="72">
        <f t="shared" si="346"/>
        <v>0</v>
      </c>
      <c r="CA245" s="72">
        <f t="shared" si="347"/>
        <v>0.40867523434487035</v>
      </c>
      <c r="CB245" s="91">
        <f t="shared" si="282"/>
        <v>0</v>
      </c>
      <c r="CC245" s="91">
        <f t="shared" si="283"/>
        <v>-0.42191631193764417</v>
      </c>
      <c r="CD245"/>
      <c r="CE245"/>
      <c r="CF245"/>
      <c r="CG245"/>
      <c r="CH245"/>
      <c r="CI245"/>
      <c r="CJ245" s="82"/>
      <c r="CK245"/>
      <c r="CL245" s="93">
        <v>36742</v>
      </c>
      <c r="CM245" s="90">
        <v>4.5773999999999999</v>
      </c>
      <c r="CN245" s="72">
        <f t="shared" si="348"/>
        <v>0</v>
      </c>
      <c r="CO245" s="72">
        <f t="shared" si="349"/>
        <v>36.27752638097445</v>
      </c>
      <c r="CP245" s="91">
        <f t="shared" si="284"/>
        <v>0</v>
      </c>
      <c r="CQ245" s="91">
        <f t="shared" si="285"/>
        <v>-37.452918235718023</v>
      </c>
      <c r="CR245"/>
      <c r="CS245"/>
      <c r="CT245"/>
      <c r="CU245"/>
      <c r="CV245"/>
      <c r="CW245"/>
      <c r="CX245" s="82"/>
      <c r="CY245"/>
      <c r="CZ245" s="93">
        <v>36742</v>
      </c>
      <c r="DA245" s="90">
        <v>4.5773999999999999</v>
      </c>
      <c r="DB245" s="72">
        <f t="shared" si="350"/>
        <v>48.294604759478048</v>
      </c>
      <c r="DC245" s="72">
        <f t="shared" si="351"/>
        <v>0</v>
      </c>
      <c r="DD245" s="91">
        <f t="shared" si="286"/>
        <v>52.032607167861642</v>
      </c>
      <c r="DE245" s="91">
        <f t="shared" si="287"/>
        <v>0</v>
      </c>
      <c r="DF245"/>
      <c r="DG245"/>
      <c r="DH245"/>
      <c r="DI245"/>
      <c r="DJ245"/>
      <c r="DK245"/>
      <c r="DL245" s="82"/>
      <c r="DM245"/>
      <c r="DN245" s="93">
        <v>36742</v>
      </c>
      <c r="DO245" s="90">
        <v>4.5773999999999999</v>
      </c>
      <c r="DP245" s="72">
        <f t="shared" si="352"/>
        <v>75.922401593699277</v>
      </c>
      <c r="DQ245" s="72">
        <f t="shared" si="353"/>
        <v>0</v>
      </c>
      <c r="DR245" s="91">
        <f t="shared" si="288"/>
        <v>81.798795477051598</v>
      </c>
      <c r="DS245" s="91">
        <f t="shared" si="289"/>
        <v>0</v>
      </c>
      <c r="DT245"/>
      <c r="DU245"/>
      <c r="DV245"/>
      <c r="DW245"/>
      <c r="DX245"/>
      <c r="DY245"/>
      <c r="DZ245" s="82"/>
      <c r="EA245"/>
      <c r="EB245" s="93">
        <v>36742</v>
      </c>
      <c r="EC245" s="90">
        <v>4.5773999999999999</v>
      </c>
      <c r="ED245" s="72">
        <f t="shared" si="354"/>
        <v>0</v>
      </c>
      <c r="EE245" s="72">
        <f t="shared" si="355"/>
        <v>21.754356895992654</v>
      </c>
      <c r="EF245" s="91">
        <f t="shared" si="290"/>
        <v>0</v>
      </c>
      <c r="EG245" s="91">
        <f t="shared" si="291"/>
        <v>-22.459198059422814</v>
      </c>
      <c r="EH245"/>
      <c r="EI245"/>
      <c r="EJ245"/>
      <c r="EK245"/>
      <c r="EL245"/>
      <c r="EM245"/>
      <c r="EN245" s="82"/>
      <c r="EO245"/>
      <c r="EP245" s="93">
        <v>36742</v>
      </c>
      <c r="EQ245" s="90">
        <v>4.5773999999999999</v>
      </c>
      <c r="ER245" s="72">
        <f t="shared" si="356"/>
        <v>0</v>
      </c>
      <c r="ES245" s="72">
        <f t="shared" si="357"/>
        <v>19.322570377576994</v>
      </c>
      <c r="ET245" s="91">
        <f t="shared" si="292"/>
        <v>0</v>
      </c>
      <c r="EU245" s="91">
        <f t="shared" si="293"/>
        <v>-19.948621657810488</v>
      </c>
      <c r="EV245"/>
      <c r="EW245"/>
      <c r="EX245"/>
      <c r="EY245"/>
      <c r="EZ245"/>
      <c r="FA245"/>
      <c r="FB245" s="82"/>
      <c r="FC245"/>
      <c r="FD245" s="93">
        <v>36742</v>
      </c>
      <c r="FE245" s="90">
        <v>4.5773999999999999</v>
      </c>
      <c r="FF245" s="72">
        <f t="shared" si="358"/>
        <v>0</v>
      </c>
      <c r="FG245" s="72">
        <f t="shared" si="359"/>
        <v>23.443097533781231</v>
      </c>
      <c r="FH245" s="91">
        <f t="shared" si="294"/>
        <v>0</v>
      </c>
      <c r="FI245" s="91">
        <f t="shared" si="295"/>
        <v>-24.202653893875741</v>
      </c>
      <c r="FJ245"/>
      <c r="FK245"/>
      <c r="FL245"/>
      <c r="FM245"/>
      <c r="FN245"/>
      <c r="FO245"/>
      <c r="FP245" s="82"/>
      <c r="FQ245"/>
      <c r="FR245" s="93">
        <v>36742</v>
      </c>
      <c r="FS245" s="90">
        <v>4.5773999999999999</v>
      </c>
      <c r="FT245" s="72">
        <f t="shared" si="360"/>
        <v>0</v>
      </c>
      <c r="FU245" s="72">
        <f t="shared" si="361"/>
        <v>16.688134982626799</v>
      </c>
      <c r="FV245" s="91">
        <f t="shared" si="296"/>
        <v>0</v>
      </c>
      <c r="FW245" s="91">
        <f t="shared" si="297"/>
        <v>-17.228830556063908</v>
      </c>
      <c r="FX245"/>
      <c r="FY245"/>
      <c r="FZ245"/>
      <c r="GA245"/>
      <c r="GB245"/>
      <c r="GC245"/>
      <c r="GD245" s="82"/>
      <c r="GE245"/>
      <c r="GF245" s="93">
        <v>36742</v>
      </c>
      <c r="GG245" s="90">
        <v>4.5773999999999999</v>
      </c>
      <c r="GH245" s="72">
        <f t="shared" si="362"/>
        <v>0</v>
      </c>
      <c r="GI245" s="72">
        <f t="shared" si="363"/>
        <v>38.304015146320793</v>
      </c>
      <c r="GJ245" s="91">
        <f t="shared" si="298"/>
        <v>0</v>
      </c>
      <c r="GK245" s="91">
        <f t="shared" si="299"/>
        <v>-39.545065237061586</v>
      </c>
      <c r="GL245"/>
      <c r="GM245"/>
      <c r="GN245"/>
      <c r="GO245"/>
      <c r="GP245"/>
      <c r="GQ245"/>
      <c r="GS245"/>
      <c r="GT245" s="93">
        <v>36742</v>
      </c>
      <c r="GU245" s="90">
        <v>4.5773999999999999</v>
      </c>
      <c r="GV245" s="72">
        <f t="shared" si="364"/>
        <v>113.61509262914066</v>
      </c>
      <c r="GW245" s="72">
        <f t="shared" si="365"/>
        <v>0</v>
      </c>
      <c r="GX245" s="91">
        <f t="shared" si="300"/>
        <v>122.40890079863614</v>
      </c>
      <c r="GY245" s="91">
        <f t="shared" si="301"/>
        <v>0</v>
      </c>
      <c r="GZ245"/>
      <c r="HA245"/>
      <c r="HB245"/>
      <c r="HC245"/>
      <c r="HD245"/>
      <c r="HE245"/>
      <c r="HG245"/>
      <c r="HH245" s="93">
        <v>36742</v>
      </c>
      <c r="HI245" s="90">
        <v>4.5773999999999999</v>
      </c>
      <c r="HJ245" s="72">
        <f t="shared" si="366"/>
        <v>0</v>
      </c>
      <c r="HK245" s="72">
        <f t="shared" si="367"/>
        <v>10.000722056984038</v>
      </c>
      <c r="HL245" s="91">
        <f t="shared" si="302"/>
        <v>0</v>
      </c>
      <c r="HM245" s="91">
        <f t="shared" si="303"/>
        <v>-10.324745451630321</v>
      </c>
      <c r="HN245"/>
      <c r="HO245"/>
      <c r="HP245"/>
      <c r="HQ245"/>
      <c r="HR245"/>
      <c r="HS245"/>
    </row>
    <row r="246" spans="2:227" x14ac:dyDescent="0.2">
      <c r="B246" s="93">
        <v>36743</v>
      </c>
      <c r="C246" s="90">
        <v>4.2272999999999996</v>
      </c>
      <c r="D246" s="72">
        <f t="shared" si="342"/>
        <v>0</v>
      </c>
      <c r="E246" s="72">
        <f t="shared" si="343"/>
        <v>10.000722056984038</v>
      </c>
      <c r="F246" s="91">
        <f t="shared" si="272"/>
        <v>0</v>
      </c>
      <c r="G246" s="91">
        <f t="shared" si="273"/>
        <v>-6.8234926594802063</v>
      </c>
      <c r="P246" s="93">
        <v>36378</v>
      </c>
      <c r="Q246" s="90">
        <v>3.2256999999999998</v>
      </c>
      <c r="R246" s="72">
        <f t="shared" si="336"/>
        <v>113.61509262914066</v>
      </c>
      <c r="S246" s="72">
        <f t="shared" si="337"/>
        <v>0</v>
      </c>
      <c r="T246" s="91">
        <f t="shared" si="274"/>
        <v>25.642926406397024</v>
      </c>
      <c r="U246" s="91">
        <f t="shared" si="275"/>
        <v>0</v>
      </c>
      <c r="AE246" s="93">
        <v>36013</v>
      </c>
      <c r="AF246" s="90">
        <v>1.9988999999999999</v>
      </c>
      <c r="AG246" s="72">
        <f t="shared" si="338"/>
        <v>0</v>
      </c>
      <c r="AH246" s="72">
        <f t="shared" si="339"/>
        <v>38.304015146320793</v>
      </c>
      <c r="AI246" s="91">
        <f t="shared" si="276"/>
        <v>0</v>
      </c>
      <c r="AJ246" s="91">
        <f t="shared" si="277"/>
        <v>20.917822671405787</v>
      </c>
      <c r="AT246" s="93">
        <v>35648</v>
      </c>
      <c r="AU246" s="90">
        <v>1.4625999999999999</v>
      </c>
      <c r="AV246" s="72">
        <f t="shared" si="340"/>
        <v>0</v>
      </c>
      <c r="AW246" s="72">
        <f t="shared" si="341"/>
        <v>16.688134982626799</v>
      </c>
      <c r="AX246" s="91">
        <f t="shared" si="278"/>
        <v>0</v>
      </c>
      <c r="AY246" s="91">
        <f t="shared" si="279"/>
        <v>9.7191698138818481</v>
      </c>
      <c r="BI246" s="93">
        <v>35282</v>
      </c>
      <c r="BJ246" s="90">
        <v>1.1097999999999999</v>
      </c>
      <c r="BK246" s="72">
        <f t="shared" si="344"/>
        <v>0</v>
      </c>
      <c r="BL246" s="72">
        <f t="shared" si="345"/>
        <v>23.443097533781231</v>
      </c>
      <c r="BM246" s="91">
        <f t="shared" si="280"/>
        <v>0</v>
      </c>
      <c r="BN246" s="91">
        <f t="shared" si="281"/>
        <v>21.923984813592206</v>
      </c>
      <c r="BV246" s="82"/>
      <c r="BW246"/>
      <c r="BX246" s="93">
        <v>36743</v>
      </c>
      <c r="BY246" s="90">
        <v>4.2272999999999996</v>
      </c>
      <c r="BZ246" s="72">
        <f t="shared" si="346"/>
        <v>0</v>
      </c>
      <c r="CA246" s="72">
        <f t="shared" si="347"/>
        <v>0.40867523434487035</v>
      </c>
      <c r="CB246" s="91">
        <f t="shared" si="282"/>
        <v>0</v>
      </c>
      <c r="CC246" s="91">
        <f t="shared" si="283"/>
        <v>-0.2788391123935049</v>
      </c>
      <c r="CD246"/>
      <c r="CE246"/>
      <c r="CF246"/>
      <c r="CG246"/>
      <c r="CH246"/>
      <c r="CI246"/>
      <c r="CJ246" s="82"/>
      <c r="CK246"/>
      <c r="CL246" s="93">
        <v>36743</v>
      </c>
      <c r="CM246" s="90">
        <v>4.2272999999999996</v>
      </c>
      <c r="CN246" s="72">
        <f t="shared" si="348"/>
        <v>0</v>
      </c>
      <c r="CO246" s="72">
        <f t="shared" si="349"/>
        <v>36.27752638097445</v>
      </c>
      <c r="CP246" s="91">
        <f t="shared" si="284"/>
        <v>0</v>
      </c>
      <c r="CQ246" s="91">
        <f t="shared" si="285"/>
        <v>-24.752156249738857</v>
      </c>
      <c r="CR246"/>
      <c r="CS246"/>
      <c r="CT246"/>
      <c r="CU246"/>
      <c r="CV246"/>
      <c r="CW246"/>
      <c r="CX246" s="82"/>
      <c r="CY246"/>
      <c r="CZ246" s="93">
        <v>36743</v>
      </c>
      <c r="DA246" s="90">
        <v>4.2272999999999996</v>
      </c>
      <c r="DB246" s="72">
        <f t="shared" si="350"/>
        <v>48.294604759478048</v>
      </c>
      <c r="DC246" s="72">
        <f t="shared" si="351"/>
        <v>0</v>
      </c>
      <c r="DD246" s="91">
        <f t="shared" si="286"/>
        <v>35.124666041568368</v>
      </c>
      <c r="DE246" s="91">
        <f t="shared" si="287"/>
        <v>0</v>
      </c>
      <c r="DF246"/>
      <c r="DG246"/>
      <c r="DH246"/>
      <c r="DI246"/>
      <c r="DJ246"/>
      <c r="DK246"/>
      <c r="DL246" s="82"/>
      <c r="DM246"/>
      <c r="DN246" s="93">
        <v>36743</v>
      </c>
      <c r="DO246" s="90">
        <v>4.2272999999999996</v>
      </c>
      <c r="DP246" s="72">
        <f t="shared" si="352"/>
        <v>75.922401593699277</v>
      </c>
      <c r="DQ246" s="72">
        <f t="shared" si="353"/>
        <v>0</v>
      </c>
      <c r="DR246" s="91">
        <f t="shared" si="288"/>
        <v>55.218362679097453</v>
      </c>
      <c r="DS246" s="91">
        <f t="shared" si="289"/>
        <v>0</v>
      </c>
      <c r="DT246"/>
      <c r="DU246"/>
      <c r="DV246"/>
      <c r="DW246"/>
      <c r="DX246"/>
      <c r="DY246"/>
      <c r="DZ246" s="82"/>
      <c r="EA246"/>
      <c r="EB246" s="93">
        <v>36743</v>
      </c>
      <c r="EC246" s="90">
        <v>4.2272999999999996</v>
      </c>
      <c r="ED246" s="72">
        <f t="shared" si="354"/>
        <v>0</v>
      </c>
      <c r="EE246" s="72">
        <f t="shared" si="355"/>
        <v>21.754356895992654</v>
      </c>
      <c r="EF246" s="91">
        <f t="shared" si="290"/>
        <v>0</v>
      </c>
      <c r="EG246" s="91">
        <f t="shared" si="291"/>
        <v>-14.842997710135782</v>
      </c>
      <c r="EH246"/>
      <c r="EI246"/>
      <c r="EJ246"/>
      <c r="EK246"/>
      <c r="EL246"/>
      <c r="EM246"/>
      <c r="EN246" s="82"/>
      <c r="EO246"/>
      <c r="EP246" s="93">
        <v>36743</v>
      </c>
      <c r="EQ246" s="90">
        <v>4.2272999999999996</v>
      </c>
      <c r="ER246" s="72">
        <f t="shared" si="356"/>
        <v>0</v>
      </c>
      <c r="ES246" s="72">
        <f t="shared" si="357"/>
        <v>19.322570377576994</v>
      </c>
      <c r="ET246" s="91">
        <f t="shared" si="292"/>
        <v>0</v>
      </c>
      <c r="EU246" s="91">
        <f t="shared" si="293"/>
        <v>-13.183789768620777</v>
      </c>
      <c r="EV246"/>
      <c r="EW246"/>
      <c r="EX246"/>
      <c r="EY246"/>
      <c r="EZ246"/>
      <c r="FA246"/>
      <c r="FB246" s="82"/>
      <c r="FC246"/>
      <c r="FD246" s="93">
        <v>36743</v>
      </c>
      <c r="FE246" s="90">
        <v>4.2272999999999996</v>
      </c>
      <c r="FF246" s="72">
        <f t="shared" si="358"/>
        <v>0</v>
      </c>
      <c r="FG246" s="72">
        <f t="shared" si="359"/>
        <v>23.443097533781231</v>
      </c>
      <c r="FH246" s="91">
        <f t="shared" si="294"/>
        <v>0</v>
      </c>
      <c r="FI246" s="91">
        <f t="shared" si="295"/>
        <v>-15.995225447298926</v>
      </c>
      <c r="FJ246"/>
      <c r="FK246"/>
      <c r="FL246"/>
      <c r="FM246"/>
      <c r="FN246"/>
      <c r="FO246"/>
      <c r="FP246" s="82"/>
      <c r="FQ246"/>
      <c r="FR246" s="93">
        <v>36743</v>
      </c>
      <c r="FS246" s="90">
        <v>4.2272999999999996</v>
      </c>
      <c r="FT246" s="72">
        <f t="shared" si="360"/>
        <v>0</v>
      </c>
      <c r="FU246" s="72">
        <f t="shared" si="361"/>
        <v>16.688134982626799</v>
      </c>
      <c r="FV246" s="91">
        <f t="shared" si="296"/>
        <v>0</v>
      </c>
      <c r="FW246" s="91">
        <f t="shared" si="297"/>
        <v>-11.386314498646261</v>
      </c>
      <c r="FX246"/>
      <c r="FY246"/>
      <c r="FZ246"/>
      <c r="GA246"/>
      <c r="GB246"/>
      <c r="GC246"/>
      <c r="GD246" s="82"/>
      <c r="GE246"/>
      <c r="GF246" s="93">
        <v>36743</v>
      </c>
      <c r="GG246" s="90">
        <v>4.2272999999999996</v>
      </c>
      <c r="GH246" s="72">
        <f t="shared" si="362"/>
        <v>0</v>
      </c>
      <c r="GI246" s="72">
        <f t="shared" si="363"/>
        <v>38.304015146320793</v>
      </c>
      <c r="GJ246" s="91">
        <f t="shared" si="298"/>
        <v>0</v>
      </c>
      <c r="GK246" s="91">
        <f t="shared" si="299"/>
        <v>-26.134829534334663</v>
      </c>
      <c r="GL246"/>
      <c r="GM246"/>
      <c r="GN246"/>
      <c r="GO246"/>
      <c r="GP246"/>
      <c r="GQ246"/>
      <c r="GS246"/>
      <c r="GT246" s="93">
        <v>36743</v>
      </c>
      <c r="GU246" s="90">
        <v>4.2272999999999996</v>
      </c>
      <c r="GV246" s="72">
        <f t="shared" si="364"/>
        <v>113.61509262914066</v>
      </c>
      <c r="GW246" s="72">
        <f t="shared" si="365"/>
        <v>0</v>
      </c>
      <c r="GX246" s="91">
        <f t="shared" si="300"/>
        <v>82.632256869173958</v>
      </c>
      <c r="GY246" s="91">
        <f t="shared" si="301"/>
        <v>0</v>
      </c>
      <c r="GZ246"/>
      <c r="HA246"/>
      <c r="HB246"/>
      <c r="HC246"/>
      <c r="HD246"/>
      <c r="HE246"/>
      <c r="HG246"/>
      <c r="HH246" s="93">
        <v>36743</v>
      </c>
      <c r="HI246" s="90">
        <v>4.2272999999999996</v>
      </c>
      <c r="HJ246" s="72">
        <f t="shared" si="366"/>
        <v>0</v>
      </c>
      <c r="HK246" s="72">
        <f t="shared" si="367"/>
        <v>10.000722056984038</v>
      </c>
      <c r="HL246" s="91">
        <f t="shared" si="302"/>
        <v>0</v>
      </c>
      <c r="HM246" s="91">
        <f t="shared" si="303"/>
        <v>-6.8234926594802063</v>
      </c>
      <c r="HN246"/>
      <c r="HO246"/>
      <c r="HP246"/>
      <c r="HQ246"/>
      <c r="HR246"/>
      <c r="HS246"/>
    </row>
    <row r="247" spans="2:227" x14ac:dyDescent="0.2">
      <c r="B247" s="93">
        <v>36744</v>
      </c>
      <c r="C247" s="90">
        <v>4.2828999999999997</v>
      </c>
      <c r="D247" s="72">
        <f t="shared" si="342"/>
        <v>0</v>
      </c>
      <c r="E247" s="72">
        <f t="shared" si="343"/>
        <v>10.000722056984038</v>
      </c>
      <c r="F247" s="91">
        <f t="shared" si="272"/>
        <v>0</v>
      </c>
      <c r="G247" s="91">
        <f t="shared" si="273"/>
        <v>-7.3795328058485197</v>
      </c>
      <c r="P247" s="93">
        <v>36379</v>
      </c>
      <c r="Q247" s="90">
        <v>3.1505999999999998</v>
      </c>
      <c r="R247" s="72">
        <f t="shared" si="336"/>
        <v>113.61509262914066</v>
      </c>
      <c r="S247" s="72">
        <f t="shared" si="337"/>
        <v>0</v>
      </c>
      <c r="T247" s="91">
        <f t="shared" si="274"/>
        <v>17.110432949948567</v>
      </c>
      <c r="U247" s="91">
        <f t="shared" si="275"/>
        <v>0</v>
      </c>
      <c r="AE247" s="93">
        <v>36014</v>
      </c>
      <c r="AF247" s="90">
        <v>1.847</v>
      </c>
      <c r="AG247" s="72">
        <f t="shared" si="338"/>
        <v>0</v>
      </c>
      <c r="AH247" s="72">
        <f t="shared" si="339"/>
        <v>38.304015146320793</v>
      </c>
      <c r="AI247" s="91">
        <f t="shared" si="276"/>
        <v>0</v>
      </c>
      <c r="AJ247" s="91">
        <f t="shared" si="277"/>
        <v>26.736202572131912</v>
      </c>
      <c r="AT247" s="93">
        <v>35649</v>
      </c>
      <c r="AU247" s="90">
        <v>1.5143</v>
      </c>
      <c r="AV247" s="72">
        <f t="shared" si="340"/>
        <v>0</v>
      </c>
      <c r="AW247" s="72">
        <f t="shared" si="341"/>
        <v>16.688134982626799</v>
      </c>
      <c r="AX247" s="91">
        <f t="shared" si="278"/>
        <v>0</v>
      </c>
      <c r="AY247" s="91">
        <f t="shared" si="279"/>
        <v>8.8563932352800414</v>
      </c>
      <c r="BI247" s="93">
        <v>35283</v>
      </c>
      <c r="BJ247" s="90">
        <v>1.1363000000000001</v>
      </c>
      <c r="BK247" s="72">
        <f t="shared" si="344"/>
        <v>0</v>
      </c>
      <c r="BL247" s="72">
        <f t="shared" si="345"/>
        <v>23.443097533781231</v>
      </c>
      <c r="BM247" s="91">
        <f t="shared" si="280"/>
        <v>0</v>
      </c>
      <c r="BN247" s="91">
        <f t="shared" si="281"/>
        <v>21.302742728946999</v>
      </c>
      <c r="BV247" s="82"/>
      <c r="BW247"/>
      <c r="BX247" s="93">
        <v>36744</v>
      </c>
      <c r="BY247" s="90">
        <v>4.2828999999999997</v>
      </c>
      <c r="BZ247" s="72">
        <f t="shared" si="346"/>
        <v>0</v>
      </c>
      <c r="CA247" s="72">
        <f t="shared" si="347"/>
        <v>0.40867523434487035</v>
      </c>
      <c r="CB247" s="91">
        <f t="shared" si="282"/>
        <v>0</v>
      </c>
      <c r="CC247" s="91">
        <f t="shared" si="283"/>
        <v>-0.30156145542307972</v>
      </c>
      <c r="CD247"/>
      <c r="CE247"/>
      <c r="CF247"/>
      <c r="CG247"/>
      <c r="CH247"/>
      <c r="CI247"/>
      <c r="CJ247" s="82"/>
      <c r="CK247"/>
      <c r="CL247" s="93">
        <v>36744</v>
      </c>
      <c r="CM247" s="90">
        <v>4.2828999999999997</v>
      </c>
      <c r="CN247" s="72">
        <f t="shared" si="348"/>
        <v>0</v>
      </c>
      <c r="CO247" s="72">
        <f t="shared" si="349"/>
        <v>36.27752638097445</v>
      </c>
      <c r="CP247" s="91">
        <f t="shared" si="284"/>
        <v>0</v>
      </c>
      <c r="CQ247" s="91">
        <f t="shared" si="285"/>
        <v>-26.769186716521038</v>
      </c>
      <c r="CR247"/>
      <c r="CS247"/>
      <c r="CT247"/>
      <c r="CU247"/>
      <c r="CV247"/>
      <c r="CW247"/>
      <c r="CX247" s="82"/>
      <c r="CY247"/>
      <c r="CZ247" s="93">
        <v>36744</v>
      </c>
      <c r="DA247" s="90">
        <v>4.2828999999999997</v>
      </c>
      <c r="DB247" s="72">
        <f t="shared" si="350"/>
        <v>48.294604759478048</v>
      </c>
      <c r="DC247" s="72">
        <f t="shared" si="351"/>
        <v>0</v>
      </c>
      <c r="DD247" s="91">
        <f t="shared" si="286"/>
        <v>37.809846066195348</v>
      </c>
      <c r="DE247" s="91">
        <f t="shared" si="287"/>
        <v>0</v>
      </c>
      <c r="DF247"/>
      <c r="DG247"/>
      <c r="DH247"/>
      <c r="DI247"/>
      <c r="DJ247"/>
      <c r="DK247"/>
      <c r="DL247" s="82"/>
      <c r="DM247"/>
      <c r="DN247" s="93">
        <v>36744</v>
      </c>
      <c r="DO247" s="90">
        <v>4.2828999999999997</v>
      </c>
      <c r="DP247" s="72">
        <f t="shared" si="352"/>
        <v>75.922401593699277</v>
      </c>
      <c r="DQ247" s="72">
        <f t="shared" si="353"/>
        <v>0</v>
      </c>
      <c r="DR247" s="91">
        <f t="shared" si="288"/>
        <v>59.439648207707144</v>
      </c>
      <c r="DS247" s="91">
        <f t="shared" si="289"/>
        <v>0</v>
      </c>
      <c r="DT247"/>
      <c r="DU247"/>
      <c r="DV247"/>
      <c r="DW247"/>
      <c r="DX247"/>
      <c r="DY247"/>
      <c r="DZ247" s="82"/>
      <c r="EA247"/>
      <c r="EB247" s="93">
        <v>36744</v>
      </c>
      <c r="EC247" s="90">
        <v>4.2828999999999997</v>
      </c>
      <c r="ED247" s="72">
        <f t="shared" si="354"/>
        <v>0</v>
      </c>
      <c r="EE247" s="72">
        <f t="shared" si="355"/>
        <v>21.754356895992654</v>
      </c>
      <c r="EF247" s="91">
        <f t="shared" si="290"/>
        <v>0</v>
      </c>
      <c r="EG247" s="91">
        <f t="shared" si="291"/>
        <v>-16.052539953552973</v>
      </c>
      <c r="EH247"/>
      <c r="EI247"/>
      <c r="EJ247"/>
      <c r="EK247"/>
      <c r="EL247"/>
      <c r="EM247"/>
      <c r="EN247" s="82"/>
      <c r="EO247"/>
      <c r="EP247" s="93">
        <v>36744</v>
      </c>
      <c r="EQ247" s="90">
        <v>4.2828999999999997</v>
      </c>
      <c r="ER247" s="72">
        <f t="shared" si="356"/>
        <v>0</v>
      </c>
      <c r="ES247" s="72">
        <f t="shared" si="357"/>
        <v>19.322570377576994</v>
      </c>
      <c r="ET247" s="91">
        <f t="shared" si="292"/>
        <v>0</v>
      </c>
      <c r="EU247" s="91">
        <f t="shared" si="293"/>
        <v>-14.25812468161406</v>
      </c>
      <c r="EV247"/>
      <c r="EW247"/>
      <c r="EX247"/>
      <c r="EY247"/>
      <c r="EZ247"/>
      <c r="FA247"/>
      <c r="FB247" s="82"/>
      <c r="FC247"/>
      <c r="FD247" s="93">
        <v>36744</v>
      </c>
      <c r="FE247" s="90">
        <v>4.2828999999999997</v>
      </c>
      <c r="FF247" s="72">
        <f t="shared" si="358"/>
        <v>0</v>
      </c>
      <c r="FG247" s="72">
        <f t="shared" si="359"/>
        <v>23.443097533781231</v>
      </c>
      <c r="FH247" s="91">
        <f t="shared" si="294"/>
        <v>0</v>
      </c>
      <c r="FI247" s="91">
        <f t="shared" si="295"/>
        <v>-17.298661670177164</v>
      </c>
      <c r="FJ247"/>
      <c r="FK247"/>
      <c r="FL247"/>
      <c r="FM247"/>
      <c r="FN247"/>
      <c r="FO247"/>
      <c r="FP247" s="82"/>
      <c r="FQ247"/>
      <c r="FR247" s="93">
        <v>36744</v>
      </c>
      <c r="FS247" s="90">
        <v>4.2828999999999997</v>
      </c>
      <c r="FT247" s="72">
        <f t="shared" si="360"/>
        <v>0</v>
      </c>
      <c r="FU247" s="72">
        <f t="shared" si="361"/>
        <v>16.688134982626799</v>
      </c>
      <c r="FV247" s="91">
        <f t="shared" si="296"/>
        <v>0</v>
      </c>
      <c r="FW247" s="91">
        <f t="shared" si="297"/>
        <v>-12.314174803680311</v>
      </c>
      <c r="FX247"/>
      <c r="FY247"/>
      <c r="FZ247"/>
      <c r="GA247"/>
      <c r="GB247"/>
      <c r="GC247"/>
      <c r="GD247" s="82"/>
      <c r="GE247"/>
      <c r="GF247" s="93">
        <v>36744</v>
      </c>
      <c r="GG247" s="90">
        <v>4.2828999999999997</v>
      </c>
      <c r="GH247" s="72">
        <f t="shared" si="362"/>
        <v>0</v>
      </c>
      <c r="GI247" s="72">
        <f t="shared" si="363"/>
        <v>38.304015146320793</v>
      </c>
      <c r="GJ247" s="91">
        <f t="shared" si="298"/>
        <v>0</v>
      </c>
      <c r="GK247" s="91">
        <f t="shared" si="299"/>
        <v>-28.264532776470105</v>
      </c>
      <c r="GL247"/>
      <c r="GM247"/>
      <c r="GN247"/>
      <c r="GO247"/>
      <c r="GP247"/>
      <c r="GQ247"/>
      <c r="GS247"/>
      <c r="GT247" s="93">
        <v>36744</v>
      </c>
      <c r="GU247" s="90">
        <v>4.2828999999999997</v>
      </c>
      <c r="GV247" s="72">
        <f t="shared" si="364"/>
        <v>113.61509262914066</v>
      </c>
      <c r="GW247" s="72">
        <f t="shared" si="365"/>
        <v>0</v>
      </c>
      <c r="GX247" s="91">
        <f t="shared" si="300"/>
        <v>88.949256019354195</v>
      </c>
      <c r="GY247" s="91">
        <f t="shared" si="301"/>
        <v>0</v>
      </c>
      <c r="GZ247"/>
      <c r="HA247"/>
      <c r="HB247"/>
      <c r="HC247"/>
      <c r="HD247"/>
      <c r="HE247"/>
      <c r="HG247"/>
      <c r="HH247" s="93">
        <v>36744</v>
      </c>
      <c r="HI247" s="90">
        <v>4.2828999999999997</v>
      </c>
      <c r="HJ247" s="72">
        <f t="shared" si="366"/>
        <v>0</v>
      </c>
      <c r="HK247" s="72">
        <f t="shared" si="367"/>
        <v>10.000722056984038</v>
      </c>
      <c r="HL247" s="91">
        <f t="shared" si="302"/>
        <v>0</v>
      </c>
      <c r="HM247" s="91">
        <f t="shared" si="303"/>
        <v>-7.3795328058485197</v>
      </c>
      <c r="HN247"/>
      <c r="HO247"/>
      <c r="HP247"/>
      <c r="HQ247"/>
      <c r="HR247"/>
      <c r="HS247"/>
    </row>
    <row r="248" spans="2:227" x14ac:dyDescent="0.2">
      <c r="B248" s="93">
        <v>36745</v>
      </c>
      <c r="C248" s="90">
        <v>4.5624000000000002</v>
      </c>
      <c r="D248" s="72">
        <f t="shared" si="342"/>
        <v>0</v>
      </c>
      <c r="E248" s="72">
        <f t="shared" si="343"/>
        <v>10.000722056984038</v>
      </c>
      <c r="F248" s="91">
        <f t="shared" si="272"/>
        <v>0</v>
      </c>
      <c r="G248" s="91">
        <f t="shared" si="273"/>
        <v>-10.174734620775563</v>
      </c>
      <c r="P248" s="93">
        <v>36380</v>
      </c>
      <c r="Q248" s="90">
        <v>3.1686999999999999</v>
      </c>
      <c r="R248" s="72">
        <f t="shared" si="336"/>
        <v>113.61509262914066</v>
      </c>
      <c r="S248" s="72">
        <f t="shared" si="337"/>
        <v>0</v>
      </c>
      <c r="T248" s="91">
        <f t="shared" si="274"/>
        <v>19.166866126536014</v>
      </c>
      <c r="U248" s="91">
        <f t="shared" si="275"/>
        <v>0</v>
      </c>
      <c r="AE248" s="93">
        <v>36015</v>
      </c>
      <c r="AF248" s="90">
        <v>1.8736999999999999</v>
      </c>
      <c r="AG248" s="72">
        <f t="shared" si="338"/>
        <v>0</v>
      </c>
      <c r="AH248" s="72">
        <f t="shared" si="339"/>
        <v>38.304015146320793</v>
      </c>
      <c r="AI248" s="91">
        <f t="shared" si="276"/>
        <v>0</v>
      </c>
      <c r="AJ248" s="91">
        <f t="shared" si="277"/>
        <v>25.713485367725148</v>
      </c>
      <c r="AT248" s="93">
        <v>35650</v>
      </c>
      <c r="AU248" s="90">
        <v>1.4865999999999999</v>
      </c>
      <c r="AV248" s="72">
        <f t="shared" si="340"/>
        <v>0</v>
      </c>
      <c r="AW248" s="72">
        <f t="shared" si="341"/>
        <v>16.688134982626799</v>
      </c>
      <c r="AX248" s="91">
        <f t="shared" si="278"/>
        <v>0</v>
      </c>
      <c r="AY248" s="91">
        <f t="shared" si="279"/>
        <v>9.3186545742988045</v>
      </c>
      <c r="BI248" s="93">
        <v>35284</v>
      </c>
      <c r="BJ248" s="90">
        <v>1.1288</v>
      </c>
      <c r="BK248" s="72">
        <f t="shared" si="344"/>
        <v>0</v>
      </c>
      <c r="BL248" s="72">
        <f t="shared" si="345"/>
        <v>23.443097533781231</v>
      </c>
      <c r="BM248" s="91">
        <f t="shared" si="280"/>
        <v>0</v>
      </c>
      <c r="BN248" s="91">
        <f t="shared" si="281"/>
        <v>21.478565960450361</v>
      </c>
      <c r="BV248" s="82"/>
      <c r="BW248"/>
      <c r="BX248" s="93">
        <v>36745</v>
      </c>
      <c r="BY248" s="90">
        <v>4.5624000000000002</v>
      </c>
      <c r="BZ248" s="72">
        <f t="shared" si="346"/>
        <v>0</v>
      </c>
      <c r="CA248" s="72">
        <f t="shared" si="347"/>
        <v>0.40867523434487035</v>
      </c>
      <c r="CB248" s="91">
        <f t="shared" si="282"/>
        <v>0</v>
      </c>
      <c r="CC248" s="91">
        <f t="shared" si="283"/>
        <v>-0.4157861834224712</v>
      </c>
      <c r="CD248"/>
      <c r="CE248"/>
      <c r="CF248"/>
      <c r="CG248"/>
      <c r="CH248"/>
      <c r="CI248"/>
      <c r="CJ248" s="82"/>
      <c r="CK248"/>
      <c r="CL248" s="93">
        <v>36745</v>
      </c>
      <c r="CM248" s="90">
        <v>4.5624000000000002</v>
      </c>
      <c r="CN248" s="72">
        <f t="shared" si="348"/>
        <v>0</v>
      </c>
      <c r="CO248" s="72">
        <f t="shared" si="349"/>
        <v>36.27752638097445</v>
      </c>
      <c r="CP248" s="91">
        <f t="shared" si="284"/>
        <v>0</v>
      </c>
      <c r="CQ248" s="91">
        <f t="shared" si="285"/>
        <v>-36.908755340003417</v>
      </c>
      <c r="CR248"/>
      <c r="CS248"/>
      <c r="CT248"/>
      <c r="CU248"/>
      <c r="CV248"/>
      <c r="CW248"/>
      <c r="CX248" s="82"/>
      <c r="CY248"/>
      <c r="CZ248" s="93">
        <v>36745</v>
      </c>
      <c r="DA248" s="90">
        <v>4.5624000000000002</v>
      </c>
      <c r="DB248" s="72">
        <f t="shared" si="350"/>
        <v>48.294604759478048</v>
      </c>
      <c r="DC248" s="72">
        <f t="shared" si="351"/>
        <v>0</v>
      </c>
      <c r="DD248" s="91">
        <f t="shared" si="286"/>
        <v>51.308188096469486</v>
      </c>
      <c r="DE248" s="91">
        <f t="shared" si="287"/>
        <v>0</v>
      </c>
      <c r="DF248"/>
      <c r="DG248"/>
      <c r="DH248"/>
      <c r="DI248"/>
      <c r="DJ248"/>
      <c r="DK248"/>
      <c r="DL248" s="82"/>
      <c r="DM248"/>
      <c r="DN248" s="93">
        <v>36745</v>
      </c>
      <c r="DO248" s="90">
        <v>4.5624000000000002</v>
      </c>
      <c r="DP248" s="72">
        <f t="shared" si="352"/>
        <v>75.922401593699277</v>
      </c>
      <c r="DQ248" s="72">
        <f t="shared" si="353"/>
        <v>0</v>
      </c>
      <c r="DR248" s="91">
        <f t="shared" si="288"/>
        <v>80.659959453146129</v>
      </c>
      <c r="DS248" s="91">
        <f t="shared" si="289"/>
        <v>0</v>
      </c>
      <c r="DT248"/>
      <c r="DU248"/>
      <c r="DV248"/>
      <c r="DW248"/>
      <c r="DX248"/>
      <c r="DY248"/>
      <c r="DZ248" s="82"/>
      <c r="EA248"/>
      <c r="EB248" s="93">
        <v>36745</v>
      </c>
      <c r="EC248" s="90">
        <v>4.5624000000000002</v>
      </c>
      <c r="ED248" s="72">
        <f t="shared" si="354"/>
        <v>0</v>
      </c>
      <c r="EE248" s="72">
        <f t="shared" si="355"/>
        <v>21.754356895992654</v>
      </c>
      <c r="EF248" s="91">
        <f t="shared" si="290"/>
        <v>0</v>
      </c>
      <c r="EG248" s="91">
        <f t="shared" si="291"/>
        <v>-22.132882705982933</v>
      </c>
      <c r="EH248"/>
      <c r="EI248"/>
      <c r="EJ248"/>
      <c r="EK248"/>
      <c r="EL248"/>
      <c r="EM248"/>
      <c r="EN248" s="82"/>
      <c r="EO248"/>
      <c r="EP248" s="93">
        <v>36745</v>
      </c>
      <c r="EQ248" s="90">
        <v>4.5624000000000002</v>
      </c>
      <c r="ER248" s="72">
        <f t="shared" si="356"/>
        <v>0</v>
      </c>
      <c r="ES248" s="72">
        <f t="shared" si="357"/>
        <v>19.322570377576994</v>
      </c>
      <c r="ET248" s="91">
        <f t="shared" si="292"/>
        <v>0</v>
      </c>
      <c r="EU248" s="91">
        <f t="shared" si="293"/>
        <v>-19.658783102146838</v>
      </c>
      <c r="EV248"/>
      <c r="EW248"/>
      <c r="EX248"/>
      <c r="EY248"/>
      <c r="EZ248"/>
      <c r="FA248"/>
      <c r="FB248" s="82"/>
      <c r="FC248"/>
      <c r="FD248" s="93">
        <v>36745</v>
      </c>
      <c r="FE248" s="90">
        <v>4.5624000000000002</v>
      </c>
      <c r="FF248" s="72">
        <f t="shared" si="358"/>
        <v>0</v>
      </c>
      <c r="FG248" s="72">
        <f t="shared" si="359"/>
        <v>23.443097533781231</v>
      </c>
      <c r="FH248" s="91">
        <f t="shared" si="294"/>
        <v>0</v>
      </c>
      <c r="FI248" s="91">
        <f t="shared" si="295"/>
        <v>-23.851007430869032</v>
      </c>
      <c r="FJ248"/>
      <c r="FK248"/>
      <c r="FL248"/>
      <c r="FM248"/>
      <c r="FN248"/>
      <c r="FO248"/>
      <c r="FP248" s="82"/>
      <c r="FQ248"/>
      <c r="FR248" s="93">
        <v>36745</v>
      </c>
      <c r="FS248" s="90">
        <v>4.5624000000000002</v>
      </c>
      <c r="FT248" s="72">
        <f t="shared" si="360"/>
        <v>0</v>
      </c>
      <c r="FU248" s="72">
        <f t="shared" si="361"/>
        <v>16.688134982626799</v>
      </c>
      <c r="FV248" s="91">
        <f t="shared" si="296"/>
        <v>0</v>
      </c>
      <c r="FW248" s="91">
        <f t="shared" si="297"/>
        <v>-16.978508531324511</v>
      </c>
      <c r="FX248"/>
      <c r="FY248"/>
      <c r="FZ248"/>
      <c r="GA248"/>
      <c r="GB248"/>
      <c r="GC248"/>
      <c r="GD248" s="82"/>
      <c r="GE248"/>
      <c r="GF248" s="93">
        <v>36745</v>
      </c>
      <c r="GG248" s="90">
        <v>4.5624000000000002</v>
      </c>
      <c r="GH248" s="72">
        <f t="shared" si="362"/>
        <v>0</v>
      </c>
      <c r="GI248" s="72">
        <f t="shared" si="363"/>
        <v>38.304015146320793</v>
      </c>
      <c r="GJ248" s="91">
        <f t="shared" si="298"/>
        <v>0</v>
      </c>
      <c r="GK248" s="91">
        <f t="shared" si="299"/>
        <v>-38.970505009866784</v>
      </c>
      <c r="GL248"/>
      <c r="GM248"/>
      <c r="GN248"/>
      <c r="GO248"/>
      <c r="GP248"/>
      <c r="GQ248"/>
      <c r="GS248"/>
      <c r="GT248" s="93">
        <v>36745</v>
      </c>
      <c r="GU248" s="90">
        <v>4.5624000000000002</v>
      </c>
      <c r="GV248" s="72">
        <f t="shared" si="364"/>
        <v>113.61509262914066</v>
      </c>
      <c r="GW248" s="72">
        <f t="shared" si="365"/>
        <v>0</v>
      </c>
      <c r="GX248" s="91">
        <f t="shared" si="300"/>
        <v>120.70467440919907</v>
      </c>
      <c r="GY248" s="91">
        <f t="shared" si="301"/>
        <v>0</v>
      </c>
      <c r="GZ248"/>
      <c r="HA248"/>
      <c r="HB248"/>
      <c r="HC248"/>
      <c r="HD248"/>
      <c r="HE248"/>
      <c r="HG248"/>
      <c r="HH248" s="93">
        <v>36745</v>
      </c>
      <c r="HI248" s="90">
        <v>4.5624000000000002</v>
      </c>
      <c r="HJ248" s="72">
        <f t="shared" si="366"/>
        <v>0</v>
      </c>
      <c r="HK248" s="72">
        <f t="shared" si="367"/>
        <v>10.000722056984038</v>
      </c>
      <c r="HL248" s="91">
        <f t="shared" si="302"/>
        <v>0</v>
      </c>
      <c r="HM248" s="91">
        <f t="shared" si="303"/>
        <v>-10.174734620775563</v>
      </c>
      <c r="HN248"/>
      <c r="HO248"/>
      <c r="HP248"/>
      <c r="HQ248"/>
      <c r="HR248"/>
      <c r="HS248"/>
    </row>
    <row r="249" spans="2:227" x14ac:dyDescent="0.2">
      <c r="B249" s="93">
        <v>36746</v>
      </c>
      <c r="C249" s="90">
        <v>4.4764999999999997</v>
      </c>
      <c r="D249" s="72">
        <f t="shared" si="342"/>
        <v>0</v>
      </c>
      <c r="E249" s="72">
        <f t="shared" si="343"/>
        <v>10.000722056984038</v>
      </c>
      <c r="F249" s="91">
        <f t="shared" si="272"/>
        <v>0</v>
      </c>
      <c r="G249" s="91">
        <f t="shared" si="273"/>
        <v>-9.3156725960806295</v>
      </c>
      <c r="P249" s="93">
        <v>36381</v>
      </c>
      <c r="Q249" s="90">
        <v>3.234</v>
      </c>
      <c r="R249" s="72">
        <f t="shared" si="336"/>
        <v>113.61509262914066</v>
      </c>
      <c r="S249" s="72">
        <f t="shared" si="337"/>
        <v>0</v>
      </c>
      <c r="T249" s="91">
        <f t="shared" si="274"/>
        <v>26.585931675218912</v>
      </c>
      <c r="U249" s="91">
        <f t="shared" si="275"/>
        <v>0</v>
      </c>
      <c r="AE249" s="93">
        <v>36016</v>
      </c>
      <c r="AF249" s="90">
        <v>2.1234999999999999</v>
      </c>
      <c r="AG249" s="72">
        <f t="shared" si="338"/>
        <v>0</v>
      </c>
      <c r="AH249" s="72">
        <f t="shared" si="339"/>
        <v>38.304015146320793</v>
      </c>
      <c r="AI249" s="91">
        <f t="shared" si="276"/>
        <v>0</v>
      </c>
      <c r="AJ249" s="91">
        <f t="shared" si="277"/>
        <v>16.145142384174214</v>
      </c>
      <c r="AT249" s="93">
        <v>35651</v>
      </c>
      <c r="AU249" s="90">
        <v>1.4888999999999999</v>
      </c>
      <c r="AV249" s="72">
        <f t="shared" si="340"/>
        <v>0</v>
      </c>
      <c r="AW249" s="72">
        <f t="shared" si="341"/>
        <v>16.688134982626799</v>
      </c>
      <c r="AX249" s="91">
        <f t="shared" si="278"/>
        <v>0</v>
      </c>
      <c r="AY249" s="91">
        <f t="shared" si="279"/>
        <v>9.2802718638387631</v>
      </c>
      <c r="BI249" s="93">
        <v>35285</v>
      </c>
      <c r="BJ249" s="90">
        <v>1.1584000000000001</v>
      </c>
      <c r="BK249" s="72">
        <f t="shared" si="344"/>
        <v>0</v>
      </c>
      <c r="BL249" s="72">
        <f t="shared" si="345"/>
        <v>23.443097533781231</v>
      </c>
      <c r="BM249" s="91">
        <f t="shared" si="280"/>
        <v>0</v>
      </c>
      <c r="BN249" s="91">
        <f t="shared" si="281"/>
        <v>20.784650273450435</v>
      </c>
      <c r="BV249" s="82"/>
      <c r="BW249"/>
      <c r="BX249" s="93">
        <v>36746</v>
      </c>
      <c r="BY249" s="90">
        <v>4.4764999999999997</v>
      </c>
      <c r="BZ249" s="72">
        <f t="shared" si="346"/>
        <v>0</v>
      </c>
      <c r="CA249" s="72">
        <f t="shared" si="347"/>
        <v>0.40867523434487035</v>
      </c>
      <c r="CB249" s="91">
        <f t="shared" si="282"/>
        <v>0</v>
      </c>
      <c r="CC249" s="91">
        <f t="shared" si="283"/>
        <v>-0.38068098079224666</v>
      </c>
      <c r="CD249"/>
      <c r="CE249"/>
      <c r="CF249"/>
      <c r="CG249"/>
      <c r="CH249"/>
      <c r="CI249"/>
      <c r="CJ249" s="82"/>
      <c r="CK249"/>
      <c r="CL249" s="93">
        <v>36746</v>
      </c>
      <c r="CM249" s="90">
        <v>4.4764999999999997</v>
      </c>
      <c r="CN249" s="72">
        <f t="shared" si="348"/>
        <v>0</v>
      </c>
      <c r="CO249" s="72">
        <f t="shared" si="349"/>
        <v>36.27752638097445</v>
      </c>
      <c r="CP249" s="91">
        <f t="shared" si="284"/>
        <v>0</v>
      </c>
      <c r="CQ249" s="91">
        <f t="shared" si="285"/>
        <v>-33.792515823877693</v>
      </c>
      <c r="CR249"/>
      <c r="CS249"/>
      <c r="CT249"/>
      <c r="CU249"/>
      <c r="CV249"/>
      <c r="CW249"/>
      <c r="CX249" s="82"/>
      <c r="CY249"/>
      <c r="CZ249" s="93">
        <v>36746</v>
      </c>
      <c r="DA249" s="90">
        <v>4.4764999999999997</v>
      </c>
      <c r="DB249" s="72">
        <f t="shared" si="350"/>
        <v>48.294604759478048</v>
      </c>
      <c r="DC249" s="72">
        <f t="shared" si="351"/>
        <v>0</v>
      </c>
      <c r="DD249" s="91">
        <f t="shared" si="286"/>
        <v>47.159681547630299</v>
      </c>
      <c r="DE249" s="91">
        <f t="shared" si="287"/>
        <v>0</v>
      </c>
      <c r="DF249"/>
      <c r="DG249"/>
      <c r="DH249"/>
      <c r="DI249"/>
      <c r="DJ249"/>
      <c r="DK249"/>
      <c r="DL249" s="82"/>
      <c r="DM249"/>
      <c r="DN249" s="93">
        <v>36746</v>
      </c>
      <c r="DO249" s="90">
        <v>4.4764999999999997</v>
      </c>
      <c r="DP249" s="72">
        <f t="shared" si="352"/>
        <v>75.922401593699277</v>
      </c>
      <c r="DQ249" s="72">
        <f t="shared" si="353"/>
        <v>0</v>
      </c>
      <c r="DR249" s="91">
        <f t="shared" si="288"/>
        <v>74.138225156247316</v>
      </c>
      <c r="DS249" s="91">
        <f t="shared" si="289"/>
        <v>0</v>
      </c>
      <c r="DT249"/>
      <c r="DU249"/>
      <c r="DV249"/>
      <c r="DW249"/>
      <c r="DX249"/>
      <c r="DY249"/>
      <c r="DZ249" s="82"/>
      <c r="EA249"/>
      <c r="EB249" s="93">
        <v>36746</v>
      </c>
      <c r="EC249" s="90">
        <v>4.4764999999999997</v>
      </c>
      <c r="ED249" s="72">
        <f t="shared" si="354"/>
        <v>0</v>
      </c>
      <c r="EE249" s="72">
        <f t="shared" si="355"/>
        <v>21.754356895992654</v>
      </c>
      <c r="EF249" s="91">
        <f t="shared" si="290"/>
        <v>0</v>
      </c>
      <c r="EG249" s="91">
        <f t="shared" si="291"/>
        <v>-20.264183448617153</v>
      </c>
      <c r="EH249"/>
      <c r="EI249"/>
      <c r="EJ249"/>
      <c r="EK249"/>
      <c r="EL249"/>
      <c r="EM249"/>
      <c r="EN249" s="82"/>
      <c r="EO249"/>
      <c r="EP249" s="93">
        <v>36746</v>
      </c>
      <c r="EQ249" s="90">
        <v>4.4764999999999997</v>
      </c>
      <c r="ER249" s="72">
        <f t="shared" si="356"/>
        <v>0</v>
      </c>
      <c r="ES249" s="72">
        <f t="shared" si="357"/>
        <v>19.322570377576994</v>
      </c>
      <c r="ET249" s="91">
        <f t="shared" si="292"/>
        <v>0</v>
      </c>
      <c r="EU249" s="91">
        <f t="shared" si="293"/>
        <v>-17.998974306712967</v>
      </c>
      <c r="EV249"/>
      <c r="EW249"/>
      <c r="EX249"/>
      <c r="EY249"/>
      <c r="EZ249"/>
      <c r="FA249"/>
      <c r="FB249" s="82"/>
      <c r="FC249"/>
      <c r="FD249" s="93">
        <v>36746</v>
      </c>
      <c r="FE249" s="90">
        <v>4.4764999999999997</v>
      </c>
      <c r="FF249" s="72">
        <f t="shared" si="358"/>
        <v>0</v>
      </c>
      <c r="FG249" s="72">
        <f t="shared" si="359"/>
        <v>23.443097533781231</v>
      </c>
      <c r="FH249" s="91">
        <f t="shared" si="294"/>
        <v>0</v>
      </c>
      <c r="FI249" s="91">
        <f t="shared" si="295"/>
        <v>-21.837245352717211</v>
      </c>
      <c r="FJ249"/>
      <c r="FK249"/>
      <c r="FL249"/>
      <c r="FM249"/>
      <c r="FN249"/>
      <c r="FO249"/>
      <c r="FP249" s="82"/>
      <c r="FQ249"/>
      <c r="FR249" s="93">
        <v>36746</v>
      </c>
      <c r="FS249" s="90">
        <v>4.4764999999999997</v>
      </c>
      <c r="FT249" s="72">
        <f t="shared" si="360"/>
        <v>0</v>
      </c>
      <c r="FU249" s="72">
        <f t="shared" si="361"/>
        <v>16.688134982626799</v>
      </c>
      <c r="FV249" s="91">
        <f t="shared" si="296"/>
        <v>0</v>
      </c>
      <c r="FW249" s="91">
        <f t="shared" si="297"/>
        <v>-15.54499773631686</v>
      </c>
      <c r="FX249"/>
      <c r="FY249"/>
      <c r="FZ249"/>
      <c r="GA249"/>
      <c r="GB249"/>
      <c r="GC249"/>
      <c r="GD249" s="82"/>
      <c r="GE249"/>
      <c r="GF249" s="93">
        <v>36746</v>
      </c>
      <c r="GG249" s="90">
        <v>4.4764999999999997</v>
      </c>
      <c r="GH249" s="72">
        <f t="shared" si="362"/>
        <v>0</v>
      </c>
      <c r="GI249" s="72">
        <f t="shared" si="363"/>
        <v>38.304015146320793</v>
      </c>
      <c r="GJ249" s="91">
        <f t="shared" si="298"/>
        <v>0</v>
      </c>
      <c r="GK249" s="91">
        <f t="shared" si="299"/>
        <v>-35.68019010879781</v>
      </c>
      <c r="GL249"/>
      <c r="GM249"/>
      <c r="GN249"/>
      <c r="GO249"/>
      <c r="GP249"/>
      <c r="GQ249"/>
      <c r="GS249"/>
      <c r="GT249" s="93">
        <v>36746</v>
      </c>
      <c r="GU249" s="90">
        <v>4.4764999999999997</v>
      </c>
      <c r="GV249" s="72">
        <f t="shared" si="364"/>
        <v>113.61509262914066</v>
      </c>
      <c r="GW249" s="72">
        <f t="shared" si="365"/>
        <v>0</v>
      </c>
      <c r="GX249" s="91">
        <f t="shared" si="300"/>
        <v>110.94513795235582</v>
      </c>
      <c r="GY249" s="91">
        <f t="shared" si="301"/>
        <v>0</v>
      </c>
      <c r="GZ249"/>
      <c r="HA249"/>
      <c r="HB249"/>
      <c r="HC249"/>
      <c r="HD249"/>
      <c r="HE249"/>
      <c r="HG249"/>
      <c r="HH249" s="93">
        <v>36746</v>
      </c>
      <c r="HI249" s="90">
        <v>4.4764999999999997</v>
      </c>
      <c r="HJ249" s="72">
        <f t="shared" si="366"/>
        <v>0</v>
      </c>
      <c r="HK249" s="72">
        <f t="shared" si="367"/>
        <v>10.000722056984038</v>
      </c>
      <c r="HL249" s="91">
        <f t="shared" si="302"/>
        <v>0</v>
      </c>
      <c r="HM249" s="91">
        <f t="shared" si="303"/>
        <v>-9.3156725960806295</v>
      </c>
      <c r="HN249"/>
      <c r="HO249"/>
      <c r="HP249"/>
      <c r="HQ249"/>
      <c r="HR249"/>
      <c r="HS249"/>
    </row>
    <row r="250" spans="2:227" x14ac:dyDescent="0.2">
      <c r="B250" s="93">
        <v>36747</v>
      </c>
      <c r="C250" s="90">
        <v>4.3059000000000003</v>
      </c>
      <c r="D250" s="72">
        <f t="shared" si="342"/>
        <v>0</v>
      </c>
      <c r="E250" s="72">
        <f t="shared" si="343"/>
        <v>10.000722056984038</v>
      </c>
      <c r="F250" s="91">
        <f t="shared" si="272"/>
        <v>0</v>
      </c>
      <c r="G250" s="91">
        <f t="shared" si="273"/>
        <v>-7.6095494131591588</v>
      </c>
      <c r="P250" s="93">
        <v>36382</v>
      </c>
      <c r="Q250" s="90">
        <v>3.2355</v>
      </c>
      <c r="R250" s="72">
        <f t="shared" si="336"/>
        <v>113.61509262914066</v>
      </c>
      <c r="S250" s="72">
        <f t="shared" si="337"/>
        <v>0</v>
      </c>
      <c r="T250" s="91">
        <f t="shared" si="274"/>
        <v>26.756354314162632</v>
      </c>
      <c r="U250" s="91">
        <f t="shared" si="275"/>
        <v>0</v>
      </c>
      <c r="AE250" s="93">
        <v>36017</v>
      </c>
      <c r="AF250" s="90">
        <v>2.0806</v>
      </c>
      <c r="AG250" s="72">
        <f t="shared" si="338"/>
        <v>0</v>
      </c>
      <c r="AH250" s="72">
        <f t="shared" si="339"/>
        <v>38.304015146320793</v>
      </c>
      <c r="AI250" s="91">
        <f t="shared" si="276"/>
        <v>0</v>
      </c>
      <c r="AJ250" s="91">
        <f t="shared" si="277"/>
        <v>17.788384633951374</v>
      </c>
      <c r="AT250" s="93">
        <v>35652</v>
      </c>
      <c r="AU250" s="90">
        <v>1.4591000000000001</v>
      </c>
      <c r="AV250" s="72">
        <f t="shared" si="340"/>
        <v>0</v>
      </c>
      <c r="AW250" s="72">
        <f t="shared" si="341"/>
        <v>16.688134982626799</v>
      </c>
      <c r="AX250" s="91">
        <f t="shared" si="278"/>
        <v>0</v>
      </c>
      <c r="AY250" s="91">
        <f t="shared" si="279"/>
        <v>9.7775782863210399</v>
      </c>
      <c r="BI250" s="93">
        <v>35286</v>
      </c>
      <c r="BJ250" s="90">
        <v>1.1546000000000001</v>
      </c>
      <c r="BK250" s="72">
        <f t="shared" si="344"/>
        <v>0</v>
      </c>
      <c r="BL250" s="72">
        <f t="shared" si="345"/>
        <v>23.443097533781231</v>
      </c>
      <c r="BM250" s="91">
        <f t="shared" si="280"/>
        <v>0</v>
      </c>
      <c r="BN250" s="91">
        <f t="shared" si="281"/>
        <v>20.873734044078805</v>
      </c>
      <c r="BV250" s="82"/>
      <c r="BW250"/>
      <c r="BX250" s="93">
        <v>36747</v>
      </c>
      <c r="BY250" s="90">
        <v>4.3059000000000003</v>
      </c>
      <c r="BZ250" s="72">
        <f t="shared" si="346"/>
        <v>0</v>
      </c>
      <c r="CA250" s="72">
        <f t="shared" si="347"/>
        <v>0.40867523434487035</v>
      </c>
      <c r="CB250" s="91">
        <f t="shared" si="282"/>
        <v>0</v>
      </c>
      <c r="CC250" s="91">
        <f t="shared" si="283"/>
        <v>-0.31096098581301201</v>
      </c>
      <c r="CD250"/>
      <c r="CE250"/>
      <c r="CF250"/>
      <c r="CG250"/>
      <c r="CH250"/>
      <c r="CI250"/>
      <c r="CJ250" s="82"/>
      <c r="CK250"/>
      <c r="CL250" s="93">
        <v>36747</v>
      </c>
      <c r="CM250" s="90">
        <v>4.3059000000000003</v>
      </c>
      <c r="CN250" s="72">
        <f t="shared" si="348"/>
        <v>0</v>
      </c>
      <c r="CO250" s="72">
        <f t="shared" si="349"/>
        <v>36.27752638097445</v>
      </c>
      <c r="CP250" s="91">
        <f t="shared" si="284"/>
        <v>0</v>
      </c>
      <c r="CQ250" s="91">
        <f t="shared" si="285"/>
        <v>-27.603569823283472</v>
      </c>
      <c r="CR250"/>
      <c r="CS250"/>
      <c r="CT250"/>
      <c r="CU250"/>
      <c r="CV250"/>
      <c r="CW250"/>
      <c r="CX250" s="82"/>
      <c r="CY250"/>
      <c r="CZ250" s="93">
        <v>36747</v>
      </c>
      <c r="DA250" s="90">
        <v>4.3059000000000003</v>
      </c>
      <c r="DB250" s="72">
        <f t="shared" si="350"/>
        <v>48.294604759478048</v>
      </c>
      <c r="DC250" s="72">
        <f t="shared" si="351"/>
        <v>0</v>
      </c>
      <c r="DD250" s="91">
        <f t="shared" si="286"/>
        <v>38.920621975663373</v>
      </c>
      <c r="DE250" s="91">
        <f t="shared" si="287"/>
        <v>0</v>
      </c>
      <c r="DF250"/>
      <c r="DG250"/>
      <c r="DH250"/>
      <c r="DI250"/>
      <c r="DJ250"/>
      <c r="DK250"/>
      <c r="DL250" s="82"/>
      <c r="DM250"/>
      <c r="DN250" s="93">
        <v>36747</v>
      </c>
      <c r="DO250" s="90">
        <v>4.3059000000000003</v>
      </c>
      <c r="DP250" s="72">
        <f t="shared" si="352"/>
        <v>75.922401593699277</v>
      </c>
      <c r="DQ250" s="72">
        <f t="shared" si="353"/>
        <v>0</v>
      </c>
      <c r="DR250" s="91">
        <f t="shared" si="288"/>
        <v>61.185863444362269</v>
      </c>
      <c r="DS250" s="91">
        <f t="shared" si="289"/>
        <v>0</v>
      </c>
      <c r="DT250"/>
      <c r="DU250"/>
      <c r="DV250"/>
      <c r="DW250"/>
      <c r="DX250"/>
      <c r="DY250"/>
      <c r="DZ250" s="82"/>
      <c r="EA250"/>
      <c r="EB250" s="93">
        <v>36747</v>
      </c>
      <c r="EC250" s="90">
        <v>4.3059000000000003</v>
      </c>
      <c r="ED250" s="72">
        <f t="shared" si="354"/>
        <v>0</v>
      </c>
      <c r="EE250" s="72">
        <f t="shared" si="355"/>
        <v>21.754356895992654</v>
      </c>
      <c r="EF250" s="91">
        <f t="shared" si="290"/>
        <v>0</v>
      </c>
      <c r="EG250" s="91">
        <f t="shared" si="291"/>
        <v>-16.552890162160818</v>
      </c>
      <c r="EH250"/>
      <c r="EI250"/>
      <c r="EJ250"/>
      <c r="EK250"/>
      <c r="EL250"/>
      <c r="EM250"/>
      <c r="EN250" s="82"/>
      <c r="EO250"/>
      <c r="EP250" s="93">
        <v>36747</v>
      </c>
      <c r="EQ250" s="90">
        <v>4.3059000000000003</v>
      </c>
      <c r="ER250" s="72">
        <f t="shared" si="356"/>
        <v>0</v>
      </c>
      <c r="ES250" s="72">
        <f t="shared" si="357"/>
        <v>19.322570377576994</v>
      </c>
      <c r="ET250" s="91">
        <f t="shared" si="292"/>
        <v>0</v>
      </c>
      <c r="EU250" s="91">
        <f t="shared" si="293"/>
        <v>-14.702543800298342</v>
      </c>
      <c r="EV250"/>
      <c r="EW250"/>
      <c r="EX250"/>
      <c r="EY250"/>
      <c r="EZ250"/>
      <c r="FA250"/>
      <c r="FB250" s="82"/>
      <c r="FC250"/>
      <c r="FD250" s="93">
        <v>36747</v>
      </c>
      <c r="FE250" s="90">
        <v>4.3059000000000003</v>
      </c>
      <c r="FF250" s="72">
        <f t="shared" si="358"/>
        <v>0</v>
      </c>
      <c r="FG250" s="72">
        <f t="shared" si="359"/>
        <v>23.443097533781231</v>
      </c>
      <c r="FH250" s="91">
        <f t="shared" si="294"/>
        <v>0</v>
      </c>
      <c r="FI250" s="91">
        <f t="shared" si="295"/>
        <v>-17.837852913454146</v>
      </c>
      <c r="FJ250"/>
      <c r="FK250"/>
      <c r="FL250"/>
      <c r="FM250"/>
      <c r="FN250"/>
      <c r="FO250"/>
      <c r="FP250" s="82"/>
      <c r="FQ250"/>
      <c r="FR250" s="93">
        <v>36747</v>
      </c>
      <c r="FS250" s="90">
        <v>4.3059000000000003</v>
      </c>
      <c r="FT250" s="72">
        <f t="shared" si="360"/>
        <v>0</v>
      </c>
      <c r="FU250" s="72">
        <f t="shared" si="361"/>
        <v>16.688134982626799</v>
      </c>
      <c r="FV250" s="91">
        <f t="shared" si="296"/>
        <v>0</v>
      </c>
      <c r="FW250" s="91">
        <f t="shared" si="297"/>
        <v>-12.698001908280737</v>
      </c>
      <c r="FX250"/>
      <c r="FY250"/>
      <c r="FZ250"/>
      <c r="GA250"/>
      <c r="GB250"/>
      <c r="GC250"/>
      <c r="GD250" s="82"/>
      <c r="GE250"/>
      <c r="GF250" s="93">
        <v>36747</v>
      </c>
      <c r="GG250" s="90">
        <v>4.3059000000000003</v>
      </c>
      <c r="GH250" s="72">
        <f t="shared" si="362"/>
        <v>0</v>
      </c>
      <c r="GI250" s="72">
        <f t="shared" si="363"/>
        <v>38.304015146320793</v>
      </c>
      <c r="GJ250" s="91">
        <f t="shared" si="298"/>
        <v>0</v>
      </c>
      <c r="GK250" s="91">
        <f t="shared" si="299"/>
        <v>-29.145525124835505</v>
      </c>
      <c r="GL250"/>
      <c r="GM250"/>
      <c r="GN250"/>
      <c r="GO250"/>
      <c r="GP250"/>
      <c r="GQ250"/>
      <c r="GS250"/>
      <c r="GT250" s="93">
        <v>36747</v>
      </c>
      <c r="GU250" s="90">
        <v>4.3059000000000003</v>
      </c>
      <c r="GV250" s="72">
        <f t="shared" si="364"/>
        <v>113.61509262914066</v>
      </c>
      <c r="GW250" s="72">
        <f t="shared" si="365"/>
        <v>0</v>
      </c>
      <c r="GX250" s="91">
        <f t="shared" si="300"/>
        <v>91.56240314982449</v>
      </c>
      <c r="GY250" s="91">
        <f t="shared" si="301"/>
        <v>0</v>
      </c>
      <c r="GZ250"/>
      <c r="HA250"/>
      <c r="HB250"/>
      <c r="HC250"/>
      <c r="HD250"/>
      <c r="HE250"/>
      <c r="HG250"/>
      <c r="HH250" s="93">
        <v>36747</v>
      </c>
      <c r="HI250" s="90">
        <v>4.3059000000000003</v>
      </c>
      <c r="HJ250" s="72">
        <f t="shared" si="366"/>
        <v>0</v>
      </c>
      <c r="HK250" s="72">
        <f t="shared" si="367"/>
        <v>10.000722056984038</v>
      </c>
      <c r="HL250" s="91">
        <f t="shared" si="302"/>
        <v>0</v>
      </c>
      <c r="HM250" s="91">
        <f t="shared" si="303"/>
        <v>-7.6095494131591588</v>
      </c>
      <c r="HN250"/>
      <c r="HO250"/>
      <c r="HP250"/>
      <c r="HQ250"/>
      <c r="HR250"/>
      <c r="HS250"/>
    </row>
    <row r="251" spans="2:227" x14ac:dyDescent="0.2">
      <c r="B251" s="93">
        <v>36748</v>
      </c>
      <c r="C251" s="90">
        <v>4.0369000000000002</v>
      </c>
      <c r="D251" s="72">
        <f t="shared" si="342"/>
        <v>0</v>
      </c>
      <c r="E251" s="72">
        <f t="shared" si="343"/>
        <v>10.000722056984038</v>
      </c>
      <c r="F251" s="91">
        <f t="shared" si="272"/>
        <v>0</v>
      </c>
      <c r="G251" s="91">
        <f t="shared" si="273"/>
        <v>-4.9193551798304505</v>
      </c>
      <c r="P251" s="93">
        <v>36383</v>
      </c>
      <c r="Q251" s="90">
        <v>3.2757000000000001</v>
      </c>
      <c r="R251" s="72">
        <f t="shared" si="336"/>
        <v>113.61509262914066</v>
      </c>
      <c r="S251" s="72">
        <f t="shared" si="337"/>
        <v>0</v>
      </c>
      <c r="T251" s="91">
        <f t="shared" si="274"/>
        <v>31.323681037854087</v>
      </c>
      <c r="U251" s="91">
        <f t="shared" si="275"/>
        <v>0</v>
      </c>
      <c r="AE251" s="93">
        <v>36018</v>
      </c>
      <c r="AF251" s="90">
        <v>1.9137</v>
      </c>
      <c r="AG251" s="72">
        <f t="shared" si="338"/>
        <v>0</v>
      </c>
      <c r="AH251" s="72">
        <f t="shared" si="339"/>
        <v>38.304015146320793</v>
      </c>
      <c r="AI251" s="91">
        <f t="shared" si="276"/>
        <v>0</v>
      </c>
      <c r="AJ251" s="91">
        <f t="shared" si="277"/>
        <v>24.181324761872315</v>
      </c>
      <c r="AT251" s="93">
        <v>35653</v>
      </c>
      <c r="AU251" s="90">
        <v>1.4557</v>
      </c>
      <c r="AV251" s="72">
        <f t="shared" si="340"/>
        <v>0</v>
      </c>
      <c r="AW251" s="72">
        <f t="shared" si="341"/>
        <v>16.688134982626799</v>
      </c>
      <c r="AX251" s="91">
        <f t="shared" si="278"/>
        <v>0</v>
      </c>
      <c r="AY251" s="91">
        <f t="shared" si="279"/>
        <v>9.8343179452619722</v>
      </c>
      <c r="BI251" s="93">
        <v>35287</v>
      </c>
      <c r="BJ251" s="90">
        <v>1.1519999999999999</v>
      </c>
      <c r="BK251" s="72">
        <f t="shared" si="344"/>
        <v>0</v>
      </c>
      <c r="BL251" s="72">
        <f t="shared" si="345"/>
        <v>23.443097533781231</v>
      </c>
      <c r="BM251" s="91">
        <f t="shared" si="280"/>
        <v>0</v>
      </c>
      <c r="BN251" s="91">
        <f t="shared" si="281"/>
        <v>20.934686097666638</v>
      </c>
      <c r="BV251" s="82"/>
      <c r="BW251"/>
      <c r="BX251" s="93">
        <v>36748</v>
      </c>
      <c r="BY251" s="90">
        <v>4.0369000000000002</v>
      </c>
      <c r="BZ251" s="72">
        <f t="shared" si="346"/>
        <v>0</v>
      </c>
      <c r="CA251" s="72">
        <f t="shared" si="347"/>
        <v>0.40867523434487035</v>
      </c>
      <c r="CB251" s="91">
        <f t="shared" si="282"/>
        <v>0</v>
      </c>
      <c r="CC251" s="91">
        <f t="shared" si="283"/>
        <v>-0.20102734777424183</v>
      </c>
      <c r="CD251"/>
      <c r="CE251"/>
      <c r="CF251"/>
      <c r="CG251"/>
      <c r="CH251"/>
      <c r="CI251"/>
      <c r="CJ251" s="82"/>
      <c r="CK251"/>
      <c r="CL251" s="93">
        <v>36748</v>
      </c>
      <c r="CM251" s="90">
        <v>4.0369000000000002</v>
      </c>
      <c r="CN251" s="72">
        <f t="shared" si="348"/>
        <v>0</v>
      </c>
      <c r="CO251" s="72">
        <f t="shared" si="349"/>
        <v>36.27752638097445</v>
      </c>
      <c r="CP251" s="91">
        <f t="shared" si="284"/>
        <v>0</v>
      </c>
      <c r="CQ251" s="91">
        <f t="shared" si="285"/>
        <v>-17.844915226801341</v>
      </c>
      <c r="CR251"/>
      <c r="CS251"/>
      <c r="CT251"/>
      <c r="CU251"/>
      <c r="CV251"/>
      <c r="CW251"/>
      <c r="CX251" s="82"/>
      <c r="CY251"/>
      <c r="CZ251" s="93">
        <v>36748</v>
      </c>
      <c r="DA251" s="90">
        <v>4.0369000000000002</v>
      </c>
      <c r="DB251" s="72">
        <f t="shared" si="350"/>
        <v>48.294604759478048</v>
      </c>
      <c r="DC251" s="72">
        <f t="shared" si="351"/>
        <v>0</v>
      </c>
      <c r="DD251" s="91">
        <f t="shared" si="286"/>
        <v>25.929373295363771</v>
      </c>
      <c r="DE251" s="91">
        <f t="shared" si="287"/>
        <v>0</v>
      </c>
      <c r="DF251"/>
      <c r="DG251"/>
      <c r="DH251"/>
      <c r="DI251"/>
      <c r="DJ251"/>
      <c r="DK251"/>
      <c r="DL251" s="82"/>
      <c r="DM251"/>
      <c r="DN251" s="93">
        <v>36748</v>
      </c>
      <c r="DO251" s="90">
        <v>4.0369000000000002</v>
      </c>
      <c r="DP251" s="72">
        <f t="shared" si="352"/>
        <v>75.922401593699277</v>
      </c>
      <c r="DQ251" s="72">
        <f t="shared" si="353"/>
        <v>0</v>
      </c>
      <c r="DR251" s="91">
        <f t="shared" si="288"/>
        <v>40.762737415657156</v>
      </c>
      <c r="DS251" s="91">
        <f t="shared" si="289"/>
        <v>0</v>
      </c>
      <c r="DT251"/>
      <c r="DU251"/>
      <c r="DV251"/>
      <c r="DW251"/>
      <c r="DX251"/>
      <c r="DY251"/>
      <c r="DZ251" s="82"/>
      <c r="EA251"/>
      <c r="EB251" s="93">
        <v>36748</v>
      </c>
      <c r="EC251" s="90">
        <v>4.0369000000000002</v>
      </c>
      <c r="ED251" s="72">
        <f t="shared" si="354"/>
        <v>0</v>
      </c>
      <c r="EE251" s="72">
        <f t="shared" si="355"/>
        <v>21.754356895992654</v>
      </c>
      <c r="EF251" s="91">
        <f t="shared" si="290"/>
        <v>0</v>
      </c>
      <c r="EG251" s="91">
        <f t="shared" si="291"/>
        <v>-10.700968157138792</v>
      </c>
      <c r="EH251"/>
      <c r="EI251"/>
      <c r="EJ251"/>
      <c r="EK251"/>
      <c r="EL251"/>
      <c r="EM251"/>
      <c r="EN251" s="82"/>
      <c r="EO251"/>
      <c r="EP251" s="93">
        <v>36748</v>
      </c>
      <c r="EQ251" s="90">
        <v>4.0369000000000002</v>
      </c>
      <c r="ER251" s="72">
        <f t="shared" si="356"/>
        <v>0</v>
      </c>
      <c r="ES251" s="72">
        <f t="shared" si="357"/>
        <v>19.322570377576994</v>
      </c>
      <c r="ET251" s="91">
        <f t="shared" si="292"/>
        <v>0</v>
      </c>
      <c r="EU251" s="91">
        <f t="shared" si="293"/>
        <v>-9.5047723687301282</v>
      </c>
      <c r="EV251"/>
      <c r="EW251"/>
      <c r="EX251"/>
      <c r="EY251"/>
      <c r="EZ251"/>
      <c r="FA251"/>
      <c r="FB251" s="82"/>
      <c r="FC251"/>
      <c r="FD251" s="93">
        <v>36748</v>
      </c>
      <c r="FE251" s="90">
        <v>4.0369000000000002</v>
      </c>
      <c r="FF251" s="72">
        <f t="shared" si="358"/>
        <v>0</v>
      </c>
      <c r="FG251" s="72">
        <f t="shared" si="359"/>
        <v>23.443097533781231</v>
      </c>
      <c r="FH251" s="91">
        <f t="shared" si="294"/>
        <v>0</v>
      </c>
      <c r="FI251" s="91">
        <f t="shared" si="295"/>
        <v>-11.531659676866992</v>
      </c>
      <c r="FJ251"/>
      <c r="FK251"/>
      <c r="FL251"/>
      <c r="FM251"/>
      <c r="FN251"/>
      <c r="FO251"/>
      <c r="FP251" s="82"/>
      <c r="FQ251"/>
      <c r="FR251" s="93">
        <v>36748</v>
      </c>
      <c r="FS251" s="90">
        <v>4.0369000000000002</v>
      </c>
      <c r="FT251" s="72">
        <f t="shared" si="360"/>
        <v>0</v>
      </c>
      <c r="FU251" s="72">
        <f t="shared" si="361"/>
        <v>16.688134982626799</v>
      </c>
      <c r="FV251" s="91">
        <f t="shared" si="296"/>
        <v>0</v>
      </c>
      <c r="FW251" s="91">
        <f t="shared" si="297"/>
        <v>-8.2088935979541269</v>
      </c>
      <c r="FX251"/>
      <c r="FY251"/>
      <c r="FZ251"/>
      <c r="GA251"/>
      <c r="GB251"/>
      <c r="GC251"/>
      <c r="GD251" s="82"/>
      <c r="GE251"/>
      <c r="GF251" s="93">
        <v>36748</v>
      </c>
      <c r="GG251" s="90">
        <v>4.0369000000000002</v>
      </c>
      <c r="GH251" s="72">
        <f t="shared" si="362"/>
        <v>0</v>
      </c>
      <c r="GI251" s="72">
        <f t="shared" si="363"/>
        <v>38.304015146320793</v>
      </c>
      <c r="GJ251" s="91">
        <f t="shared" si="298"/>
        <v>0</v>
      </c>
      <c r="GK251" s="91">
        <f t="shared" si="299"/>
        <v>-18.841745050475208</v>
      </c>
      <c r="GL251"/>
      <c r="GM251"/>
      <c r="GN251"/>
      <c r="GO251"/>
      <c r="GP251"/>
      <c r="GQ251"/>
      <c r="GS251"/>
      <c r="GT251" s="93">
        <v>36748</v>
      </c>
      <c r="GU251" s="90">
        <v>4.0369000000000002</v>
      </c>
      <c r="GV251" s="72">
        <f t="shared" si="364"/>
        <v>113.61509262914066</v>
      </c>
      <c r="GW251" s="72">
        <f t="shared" si="365"/>
        <v>0</v>
      </c>
      <c r="GX251" s="91">
        <f t="shared" si="300"/>
        <v>60.999943232585636</v>
      </c>
      <c r="GY251" s="91">
        <f t="shared" si="301"/>
        <v>0</v>
      </c>
      <c r="GZ251"/>
      <c r="HA251"/>
      <c r="HB251"/>
      <c r="HC251"/>
      <c r="HD251"/>
      <c r="HE251"/>
      <c r="HG251"/>
      <c r="HH251" s="93">
        <v>36748</v>
      </c>
      <c r="HI251" s="90">
        <v>4.0369000000000002</v>
      </c>
      <c r="HJ251" s="72">
        <f t="shared" si="366"/>
        <v>0</v>
      </c>
      <c r="HK251" s="72">
        <f t="shared" si="367"/>
        <v>10.000722056984038</v>
      </c>
      <c r="HL251" s="91">
        <f t="shared" si="302"/>
        <v>0</v>
      </c>
      <c r="HM251" s="91">
        <f t="shared" si="303"/>
        <v>-4.9193551798304505</v>
      </c>
      <c r="HN251"/>
      <c r="HO251"/>
      <c r="HP251"/>
      <c r="HQ251"/>
      <c r="HR251"/>
      <c r="HS251"/>
    </row>
    <row r="252" spans="2:227" x14ac:dyDescent="0.2">
      <c r="B252" s="93">
        <v>36749</v>
      </c>
      <c r="C252" s="90">
        <v>4.0692000000000004</v>
      </c>
      <c r="D252" s="72">
        <f t="shared" si="342"/>
        <v>0</v>
      </c>
      <c r="E252" s="72">
        <f t="shared" si="343"/>
        <v>10.000722056984038</v>
      </c>
      <c r="F252" s="91">
        <f t="shared" si="272"/>
        <v>0</v>
      </c>
      <c r="G252" s="91">
        <f t="shared" si="273"/>
        <v>-5.2423785022710376</v>
      </c>
      <c r="P252" s="93">
        <v>36384</v>
      </c>
      <c r="Q252" s="90">
        <v>3.2301000000000002</v>
      </c>
      <c r="R252" s="72">
        <f t="shared" si="336"/>
        <v>113.61509262914066</v>
      </c>
      <c r="S252" s="72">
        <f t="shared" si="337"/>
        <v>0</v>
      </c>
      <c r="T252" s="91">
        <f t="shared" si="274"/>
        <v>26.142832813965288</v>
      </c>
      <c r="U252" s="91">
        <f t="shared" si="275"/>
        <v>0</v>
      </c>
      <c r="AE252" s="93">
        <v>36019</v>
      </c>
      <c r="AF252" s="90">
        <v>1.9843999999999999</v>
      </c>
      <c r="AG252" s="72">
        <f t="shared" si="338"/>
        <v>0</v>
      </c>
      <c r="AH252" s="72">
        <f t="shared" si="339"/>
        <v>38.304015146320793</v>
      </c>
      <c r="AI252" s="91">
        <f t="shared" si="276"/>
        <v>0</v>
      </c>
      <c r="AJ252" s="91">
        <f t="shared" si="277"/>
        <v>21.473230891027438</v>
      </c>
      <c r="AT252" s="93">
        <v>35654</v>
      </c>
      <c r="AU252" s="90">
        <v>1.4545999999999999</v>
      </c>
      <c r="AV252" s="72">
        <f t="shared" si="340"/>
        <v>0</v>
      </c>
      <c r="AW252" s="72">
        <f t="shared" si="341"/>
        <v>16.688134982626799</v>
      </c>
      <c r="AX252" s="91">
        <f t="shared" si="278"/>
        <v>0</v>
      </c>
      <c r="AY252" s="91">
        <f t="shared" si="279"/>
        <v>9.8526748937428632</v>
      </c>
      <c r="BI252" s="93">
        <v>35288</v>
      </c>
      <c r="BJ252" s="90">
        <v>1.1593</v>
      </c>
      <c r="BK252" s="72">
        <f t="shared" si="344"/>
        <v>0</v>
      </c>
      <c r="BL252" s="72">
        <f t="shared" si="345"/>
        <v>23.443097533781231</v>
      </c>
      <c r="BM252" s="91">
        <f t="shared" si="280"/>
        <v>0</v>
      </c>
      <c r="BN252" s="91">
        <f t="shared" si="281"/>
        <v>20.763551485670035</v>
      </c>
      <c r="BV252" s="82"/>
      <c r="BW252"/>
      <c r="BX252" s="93">
        <v>36749</v>
      </c>
      <c r="BY252" s="90">
        <v>4.0692000000000004</v>
      </c>
      <c r="BZ252" s="72">
        <f t="shared" si="346"/>
        <v>0</v>
      </c>
      <c r="CA252" s="72">
        <f t="shared" si="347"/>
        <v>0.40867523434487035</v>
      </c>
      <c r="CB252" s="91">
        <f t="shared" si="282"/>
        <v>0</v>
      </c>
      <c r="CC252" s="91">
        <f t="shared" si="283"/>
        <v>-0.21422755784358122</v>
      </c>
      <c r="CD252"/>
      <c r="CE252"/>
      <c r="CF252"/>
      <c r="CG252"/>
      <c r="CH252"/>
      <c r="CI252"/>
      <c r="CJ252" s="82"/>
      <c r="CK252"/>
      <c r="CL252" s="93">
        <v>36749</v>
      </c>
      <c r="CM252" s="90">
        <v>4.0692000000000004</v>
      </c>
      <c r="CN252" s="72">
        <f t="shared" si="348"/>
        <v>0</v>
      </c>
      <c r="CO252" s="72">
        <f t="shared" si="349"/>
        <v>36.27752638097445</v>
      </c>
      <c r="CP252" s="91">
        <f t="shared" si="284"/>
        <v>0</v>
      </c>
      <c r="CQ252" s="91">
        <f t="shared" si="285"/>
        <v>-19.016679328906822</v>
      </c>
      <c r="CR252"/>
      <c r="CS252"/>
      <c r="CT252"/>
      <c r="CU252"/>
      <c r="CV252"/>
      <c r="CW252"/>
      <c r="CX252" s="82"/>
      <c r="CY252"/>
      <c r="CZ252" s="93">
        <v>36749</v>
      </c>
      <c r="DA252" s="90">
        <v>4.0692000000000004</v>
      </c>
      <c r="DB252" s="72">
        <f t="shared" si="350"/>
        <v>48.294604759478048</v>
      </c>
      <c r="DC252" s="72">
        <f t="shared" si="351"/>
        <v>0</v>
      </c>
      <c r="DD252" s="91">
        <f t="shared" si="286"/>
        <v>27.489289029094923</v>
      </c>
      <c r="DE252" s="91">
        <f t="shared" si="287"/>
        <v>0</v>
      </c>
      <c r="DF252"/>
      <c r="DG252"/>
      <c r="DH252"/>
      <c r="DI252"/>
      <c r="DJ252"/>
      <c r="DK252"/>
      <c r="DL252" s="82"/>
      <c r="DM252"/>
      <c r="DN252" s="93">
        <v>36749</v>
      </c>
      <c r="DO252" s="90">
        <v>4.0692000000000004</v>
      </c>
      <c r="DP252" s="72">
        <f t="shared" si="352"/>
        <v>75.922401593699277</v>
      </c>
      <c r="DQ252" s="72">
        <f t="shared" si="353"/>
        <v>0</v>
      </c>
      <c r="DR252" s="91">
        <f t="shared" si="288"/>
        <v>43.215030987133659</v>
      </c>
      <c r="DS252" s="91">
        <f t="shared" si="289"/>
        <v>0</v>
      </c>
      <c r="DT252"/>
      <c r="DU252"/>
      <c r="DV252"/>
      <c r="DW252"/>
      <c r="DX252"/>
      <c r="DY252"/>
      <c r="DZ252" s="82"/>
      <c r="EA252"/>
      <c r="EB252" s="93">
        <v>36749</v>
      </c>
      <c r="EC252" s="90">
        <v>4.0692000000000004</v>
      </c>
      <c r="ED252" s="72">
        <f t="shared" si="354"/>
        <v>0</v>
      </c>
      <c r="EE252" s="72">
        <f t="shared" si="355"/>
        <v>21.754356895992654</v>
      </c>
      <c r="EF252" s="91">
        <f t="shared" si="290"/>
        <v>0</v>
      </c>
      <c r="EG252" s="91">
        <f t="shared" si="291"/>
        <v>-11.403633884879358</v>
      </c>
      <c r="EH252"/>
      <c r="EI252"/>
      <c r="EJ252"/>
      <c r="EK252"/>
      <c r="EL252"/>
      <c r="EM252"/>
      <c r="EN252" s="82"/>
      <c r="EO252"/>
      <c r="EP252" s="93">
        <v>36749</v>
      </c>
      <c r="EQ252" s="90">
        <v>4.0692000000000004</v>
      </c>
      <c r="ER252" s="72">
        <f t="shared" si="356"/>
        <v>0</v>
      </c>
      <c r="ES252" s="72">
        <f t="shared" si="357"/>
        <v>19.322570377576994</v>
      </c>
      <c r="ET252" s="91">
        <f t="shared" si="292"/>
        <v>0</v>
      </c>
      <c r="EU252" s="91">
        <f t="shared" si="293"/>
        <v>-10.128891391925869</v>
      </c>
      <c r="EV252"/>
      <c r="EW252"/>
      <c r="EX252"/>
      <c r="EY252"/>
      <c r="EZ252"/>
      <c r="FA252"/>
      <c r="FB252" s="82"/>
      <c r="FC252"/>
      <c r="FD252" s="93">
        <v>36749</v>
      </c>
      <c r="FE252" s="90">
        <v>4.0692000000000004</v>
      </c>
      <c r="FF252" s="72">
        <f t="shared" si="358"/>
        <v>0</v>
      </c>
      <c r="FG252" s="72">
        <f t="shared" si="359"/>
        <v>23.443097533781231</v>
      </c>
      <c r="FH252" s="91">
        <f t="shared" si="294"/>
        <v>0</v>
      </c>
      <c r="FI252" s="91">
        <f t="shared" si="295"/>
        <v>-12.288871727208132</v>
      </c>
      <c r="FJ252"/>
      <c r="FK252"/>
      <c r="FL252"/>
      <c r="FM252"/>
      <c r="FN252"/>
      <c r="FO252"/>
      <c r="FP252" s="82"/>
      <c r="FQ252"/>
      <c r="FR252" s="93">
        <v>36749</v>
      </c>
      <c r="FS252" s="90">
        <v>4.0692000000000004</v>
      </c>
      <c r="FT252" s="72">
        <f t="shared" si="360"/>
        <v>0</v>
      </c>
      <c r="FU252" s="72">
        <f t="shared" si="361"/>
        <v>16.688134982626799</v>
      </c>
      <c r="FV252" s="91">
        <f t="shared" si="296"/>
        <v>0</v>
      </c>
      <c r="FW252" s="91">
        <f t="shared" si="297"/>
        <v>-8.7479203578929763</v>
      </c>
      <c r="FX252"/>
      <c r="FY252"/>
      <c r="FZ252"/>
      <c r="GA252"/>
      <c r="GB252"/>
      <c r="GC252"/>
      <c r="GD252" s="82"/>
      <c r="GE252"/>
      <c r="GF252" s="93">
        <v>36749</v>
      </c>
      <c r="GG252" s="90">
        <v>4.0692000000000004</v>
      </c>
      <c r="GH252" s="72">
        <f t="shared" si="362"/>
        <v>0</v>
      </c>
      <c r="GI252" s="72">
        <f t="shared" si="363"/>
        <v>38.304015146320793</v>
      </c>
      <c r="GJ252" s="91">
        <f t="shared" si="298"/>
        <v>0</v>
      </c>
      <c r="GK252" s="91">
        <f t="shared" si="299"/>
        <v>-20.078964739701377</v>
      </c>
      <c r="GL252"/>
      <c r="GM252"/>
      <c r="GN252"/>
      <c r="GO252"/>
      <c r="GP252"/>
      <c r="GQ252"/>
      <c r="GS252"/>
      <c r="GT252" s="93">
        <v>36749</v>
      </c>
      <c r="GU252" s="90">
        <v>4.0692000000000004</v>
      </c>
      <c r="GV252" s="72">
        <f t="shared" si="364"/>
        <v>113.61509262914066</v>
      </c>
      <c r="GW252" s="72">
        <f t="shared" si="365"/>
        <v>0</v>
      </c>
      <c r="GX252" s="91">
        <f t="shared" si="300"/>
        <v>64.669710724506913</v>
      </c>
      <c r="GY252" s="91">
        <f t="shared" si="301"/>
        <v>0</v>
      </c>
      <c r="GZ252"/>
      <c r="HA252"/>
      <c r="HB252"/>
      <c r="HC252"/>
      <c r="HD252"/>
      <c r="HE252"/>
      <c r="HG252"/>
      <c r="HH252" s="93">
        <v>36749</v>
      </c>
      <c r="HI252" s="90">
        <v>4.0692000000000004</v>
      </c>
      <c r="HJ252" s="72">
        <f t="shared" si="366"/>
        <v>0</v>
      </c>
      <c r="HK252" s="72">
        <f t="shared" si="367"/>
        <v>10.000722056984038</v>
      </c>
      <c r="HL252" s="91">
        <f t="shared" si="302"/>
        <v>0</v>
      </c>
      <c r="HM252" s="91">
        <f t="shared" si="303"/>
        <v>-5.2423785022710376</v>
      </c>
      <c r="HN252"/>
      <c r="HO252"/>
      <c r="HP252"/>
      <c r="HQ252"/>
      <c r="HR252"/>
      <c r="HS252"/>
    </row>
    <row r="253" spans="2:227" x14ac:dyDescent="0.2">
      <c r="B253" s="93">
        <v>36750</v>
      </c>
      <c r="C253" s="90">
        <v>4.1429</v>
      </c>
      <c r="D253" s="72">
        <f t="shared" si="342"/>
        <v>0</v>
      </c>
      <c r="E253" s="72">
        <f t="shared" si="343"/>
        <v>10.000722056984038</v>
      </c>
      <c r="F253" s="91">
        <f t="shared" ref="F253:F316" si="368">(C253-$B$39)*D253</f>
        <v>0</v>
      </c>
      <c r="G253" s="91">
        <f t="shared" ref="G253:G316" si="369">E253*($B$39-(C253-0.045))</f>
        <v>-5.9794317178707574</v>
      </c>
      <c r="P253" s="93">
        <v>36385</v>
      </c>
      <c r="Q253" s="90">
        <v>3.1682000000000001</v>
      </c>
      <c r="R253" s="72">
        <f t="shared" si="336"/>
        <v>113.61509262914066</v>
      </c>
      <c r="S253" s="72">
        <f t="shared" si="337"/>
        <v>0</v>
      </c>
      <c r="T253" s="91">
        <f t="shared" ref="T253:T316" si="370">(Q253-$P$39)*R253</f>
        <v>19.110058580221473</v>
      </c>
      <c r="U253" s="91">
        <f t="shared" ref="U253:U316" si="371">S253*($P$39-(Q253-0.045))</f>
        <v>0</v>
      </c>
      <c r="AE253" s="93">
        <v>36020</v>
      </c>
      <c r="AF253" s="90">
        <v>1.8774</v>
      </c>
      <c r="AG253" s="72">
        <f t="shared" si="338"/>
        <v>0</v>
      </c>
      <c r="AH253" s="72">
        <f t="shared" si="339"/>
        <v>38.304015146320793</v>
      </c>
      <c r="AI253" s="91">
        <f t="shared" ref="AI253:AI316" si="372">(AF253-$AE$39)*AG253</f>
        <v>0</v>
      </c>
      <c r="AJ253" s="91">
        <f t="shared" ref="AJ253:AJ316" si="373">AH253*(AE$39-(AF253-0.045))</f>
        <v>25.57176051168376</v>
      </c>
      <c r="AT253" s="93">
        <v>35655</v>
      </c>
      <c r="AU253" s="90">
        <v>1.4686999999999999</v>
      </c>
      <c r="AV253" s="72">
        <f t="shared" si="340"/>
        <v>0</v>
      </c>
      <c r="AW253" s="72">
        <f t="shared" si="341"/>
        <v>16.688134982626799</v>
      </c>
      <c r="AX253" s="91">
        <f t="shared" ref="AX253:AX316" si="374">(AU253-$AT$39)*AV253</f>
        <v>0</v>
      </c>
      <c r="AY253" s="91">
        <f t="shared" ref="AY253:AY316" si="375">AW253*(AT$39-(AU253-0.045))</f>
        <v>9.6173721904878242</v>
      </c>
      <c r="BI253" s="93">
        <v>35289</v>
      </c>
      <c r="BJ253" s="90">
        <v>1.1552</v>
      </c>
      <c r="BK253" s="72">
        <f t="shared" si="344"/>
        <v>0</v>
      </c>
      <c r="BL253" s="72">
        <f t="shared" si="345"/>
        <v>23.443097533781231</v>
      </c>
      <c r="BM253" s="91">
        <f t="shared" ref="BM253:BM316" si="376">(BJ253-$BI$39)*BK253</f>
        <v>0</v>
      </c>
      <c r="BN253" s="91">
        <f t="shared" ref="BN253:BN316" si="377">BL253*(BI$39-(BJ253-0.045))</f>
        <v>20.859668185558537</v>
      </c>
      <c r="BV253" s="82"/>
      <c r="BW253"/>
      <c r="BX253" s="93">
        <v>36750</v>
      </c>
      <c r="BY253" s="90">
        <v>4.1429</v>
      </c>
      <c r="BZ253" s="72">
        <f t="shared" si="346"/>
        <v>0</v>
      </c>
      <c r="CA253" s="72">
        <f t="shared" si="347"/>
        <v>0.40867523434487035</v>
      </c>
      <c r="CB253" s="91">
        <f t="shared" ref="CB253:CB316" si="378">(BY253-$BX$39)*BZ253</f>
        <v>0</v>
      </c>
      <c r="CC253" s="91">
        <f t="shared" ref="CC253:CC316" si="379">CA253*(BX$39-(BY253-0.045))</f>
        <v>-0.24434692261479801</v>
      </c>
      <c r="CD253"/>
      <c r="CE253"/>
      <c r="CF253"/>
      <c r="CG253"/>
      <c r="CH253"/>
      <c r="CI253"/>
      <c r="CJ253" s="82"/>
      <c r="CK253"/>
      <c r="CL253" s="93">
        <v>36750</v>
      </c>
      <c r="CM253" s="90">
        <v>4.1429</v>
      </c>
      <c r="CN253" s="72">
        <f t="shared" si="348"/>
        <v>0</v>
      </c>
      <c r="CO253" s="72">
        <f t="shared" si="349"/>
        <v>36.27752638097445</v>
      </c>
      <c r="CP253" s="91">
        <f t="shared" ref="CP253:CP316" si="380">(CM253-$CL$39)*CN253</f>
        <v>0</v>
      </c>
      <c r="CQ253" s="91">
        <f t="shared" ref="CQ253:CQ316" si="381">CO253*(CL$39-(CM253-0.045))</f>
        <v>-21.690333023184628</v>
      </c>
      <c r="CR253"/>
      <c r="CS253"/>
      <c r="CT253"/>
      <c r="CU253"/>
      <c r="CV253"/>
      <c r="CW253"/>
      <c r="CX253" s="82"/>
      <c r="CY253"/>
      <c r="CZ253" s="93">
        <v>36750</v>
      </c>
      <c r="DA253" s="90">
        <v>4.1429</v>
      </c>
      <c r="DB253" s="72">
        <f t="shared" si="350"/>
        <v>48.294604759478048</v>
      </c>
      <c r="DC253" s="72">
        <f t="shared" si="351"/>
        <v>0</v>
      </c>
      <c r="DD253" s="91">
        <f t="shared" ref="DD253:DD316" si="382">(DA253-$CZ$39)*DB253</f>
        <v>31.048601399868438</v>
      </c>
      <c r="DE253" s="91">
        <f t="shared" ref="DE253:DE316" si="383">DC253*(CZ$39-(DA253-0.045))</f>
        <v>0</v>
      </c>
      <c r="DF253"/>
      <c r="DG253"/>
      <c r="DH253"/>
      <c r="DI253"/>
      <c r="DJ253"/>
      <c r="DK253"/>
      <c r="DL253" s="82"/>
      <c r="DM253"/>
      <c r="DN253" s="93">
        <v>36750</v>
      </c>
      <c r="DO253" s="90">
        <v>4.1429</v>
      </c>
      <c r="DP253" s="72">
        <f t="shared" si="352"/>
        <v>75.922401593699277</v>
      </c>
      <c r="DQ253" s="72">
        <f t="shared" si="353"/>
        <v>0</v>
      </c>
      <c r="DR253" s="91">
        <f t="shared" ref="DR253:DR316" si="384">(DO253-$DN$39)*DP253</f>
        <v>48.810511984589269</v>
      </c>
      <c r="DS253" s="91">
        <f t="shared" ref="DS253:DS316" si="385">DQ253*(DN$39-(DO253-0.045))</f>
        <v>0</v>
      </c>
      <c r="DT253"/>
      <c r="DU253"/>
      <c r="DV253"/>
      <c r="DW253"/>
      <c r="DX253"/>
      <c r="DY253"/>
      <c r="DZ253" s="82"/>
      <c r="EA253"/>
      <c r="EB253" s="93">
        <v>36750</v>
      </c>
      <c r="EC253" s="90">
        <v>4.1429</v>
      </c>
      <c r="ED253" s="72">
        <f t="shared" si="354"/>
        <v>0</v>
      </c>
      <c r="EE253" s="72">
        <f t="shared" si="355"/>
        <v>21.754356895992654</v>
      </c>
      <c r="EF253" s="91">
        <f t="shared" ref="EF253:EF316" si="386">(EC253-$EB$39)*ED253</f>
        <v>0</v>
      </c>
      <c r="EG253" s="91">
        <f t="shared" ref="EG253:EG316" si="387">EE253*(EB$39-(EC253-0.045))</f>
        <v>-13.00692998811401</v>
      </c>
      <c r="EH253"/>
      <c r="EI253"/>
      <c r="EJ253"/>
      <c r="EK253"/>
      <c r="EL253"/>
      <c r="EM253"/>
      <c r="EN253" s="82"/>
      <c r="EO253"/>
      <c r="EP253" s="93">
        <v>36750</v>
      </c>
      <c r="EQ253" s="90">
        <v>4.1429</v>
      </c>
      <c r="ER253" s="72">
        <f t="shared" si="356"/>
        <v>0</v>
      </c>
      <c r="ES253" s="72">
        <f t="shared" si="357"/>
        <v>19.322570377576994</v>
      </c>
      <c r="ET253" s="91">
        <f t="shared" ref="ET253:ET316" si="388">(EQ253-$EP$39)*ER253</f>
        <v>0</v>
      </c>
      <c r="EU253" s="91">
        <f t="shared" ref="EU253:EU316" si="389">ES253*(EP$39-(EQ253-0.045))</f>
        <v>-11.552964828753288</v>
      </c>
      <c r="EV253"/>
      <c r="EW253"/>
      <c r="EX253"/>
      <c r="EY253"/>
      <c r="EZ253"/>
      <c r="FA253"/>
      <c r="FB253" s="82"/>
      <c r="FC253"/>
      <c r="FD253" s="93">
        <v>36750</v>
      </c>
      <c r="FE253" s="90">
        <v>4.1429</v>
      </c>
      <c r="FF253" s="72">
        <f t="shared" si="358"/>
        <v>0</v>
      </c>
      <c r="FG253" s="72">
        <f t="shared" si="359"/>
        <v>23.443097533781231</v>
      </c>
      <c r="FH253" s="91">
        <f t="shared" ref="FH253:FH316" si="390">(FE253-$FD$39)*FF253</f>
        <v>0</v>
      </c>
      <c r="FI253" s="91">
        <f t="shared" ref="FI253:FI316" si="391">FG253*(FD$39-(FE253-0.045))</f>
        <v>-14.0166280154478</v>
      </c>
      <c r="FJ253"/>
      <c r="FK253"/>
      <c r="FL253"/>
      <c r="FM253"/>
      <c r="FN253"/>
      <c r="FO253"/>
      <c r="FP253" s="82"/>
      <c r="FQ253"/>
      <c r="FR253" s="93">
        <v>36750</v>
      </c>
      <c r="FS253" s="90">
        <v>4.1429</v>
      </c>
      <c r="FT253" s="72">
        <f t="shared" si="360"/>
        <v>0</v>
      </c>
      <c r="FU253" s="72">
        <f t="shared" si="361"/>
        <v>16.688134982626799</v>
      </c>
      <c r="FV253" s="91">
        <f t="shared" ref="FV253:FV316" si="392">(FS253-$FR$39)*FT253</f>
        <v>0</v>
      </c>
      <c r="FW253" s="91">
        <f t="shared" ref="FW253:FW316" si="393">FU253*(FR$39-(FS253-0.045))</f>
        <v>-9.9778359061125652</v>
      </c>
      <c r="FX253"/>
      <c r="FY253"/>
      <c r="FZ253"/>
      <c r="GA253"/>
      <c r="GB253"/>
      <c r="GC253"/>
      <c r="GD253" s="82"/>
      <c r="GE253"/>
      <c r="GF253" s="93">
        <v>36750</v>
      </c>
      <c r="GG253" s="90">
        <v>4.1429</v>
      </c>
      <c r="GH253" s="72">
        <f t="shared" si="362"/>
        <v>0</v>
      </c>
      <c r="GI253" s="72">
        <f t="shared" si="363"/>
        <v>38.304015146320793</v>
      </c>
      <c r="GJ253" s="91">
        <f t="shared" ref="GJ253:GJ316" si="394">(GG253-$GF$39)*GH253</f>
        <v>0</v>
      </c>
      <c r="GK253" s="91">
        <f t="shared" ref="GK253:GK316" si="395">GI253*(GF$39-(GG253-0.045))</f>
        <v>-22.901970655985206</v>
      </c>
      <c r="GL253"/>
      <c r="GM253"/>
      <c r="GN253"/>
      <c r="GO253"/>
      <c r="GP253"/>
      <c r="GQ253"/>
      <c r="GS253"/>
      <c r="GT253" s="93">
        <v>36750</v>
      </c>
      <c r="GU253" s="90">
        <v>4.1429</v>
      </c>
      <c r="GV253" s="72">
        <f t="shared" si="364"/>
        <v>113.61509262914066</v>
      </c>
      <c r="GW253" s="72">
        <f t="shared" si="365"/>
        <v>0</v>
      </c>
      <c r="GX253" s="91">
        <f t="shared" ref="GX253:GX316" si="396">(GU253-$GT$39)*GV253</f>
        <v>73.043143051274541</v>
      </c>
      <c r="GY253" s="91">
        <f t="shared" ref="GY253:GY316" si="397">GW253*(GT$39-(GU253-0.045))</f>
        <v>0</v>
      </c>
      <c r="GZ253"/>
      <c r="HA253"/>
      <c r="HB253"/>
      <c r="HC253"/>
      <c r="HD253"/>
      <c r="HE253"/>
      <c r="HG253"/>
      <c r="HH253" s="93">
        <v>36750</v>
      </c>
      <c r="HI253" s="90">
        <v>4.1429</v>
      </c>
      <c r="HJ253" s="72">
        <f t="shared" si="366"/>
        <v>0</v>
      </c>
      <c r="HK253" s="72">
        <f t="shared" si="367"/>
        <v>10.000722056984038</v>
      </c>
      <c r="HL253" s="91">
        <f t="shared" ref="HL253:HL316" si="398">(HI253-$HH$39)*HJ253</f>
        <v>0</v>
      </c>
      <c r="HM253" s="91">
        <f t="shared" ref="HM253:HM316" si="399">HK253*(HH$39-(HI253-0.045))</f>
        <v>-5.9794317178707574</v>
      </c>
      <c r="HN253"/>
      <c r="HO253"/>
      <c r="HP253"/>
      <c r="HQ253"/>
      <c r="HR253"/>
      <c r="HS253"/>
    </row>
    <row r="254" spans="2:227" x14ac:dyDescent="0.2">
      <c r="B254" s="93">
        <v>36751</v>
      </c>
      <c r="C254" s="90">
        <v>4.2115</v>
      </c>
      <c r="D254" s="72">
        <f t="shared" si="342"/>
        <v>0</v>
      </c>
      <c r="E254" s="72">
        <f t="shared" si="343"/>
        <v>10.000722056984038</v>
      </c>
      <c r="F254" s="91">
        <f t="shared" si="368"/>
        <v>0</v>
      </c>
      <c r="G254" s="91">
        <f t="shared" si="369"/>
        <v>-6.6654812509798624</v>
      </c>
      <c r="P254" s="93">
        <v>36386</v>
      </c>
      <c r="Q254" s="90">
        <v>3.0836999999999999</v>
      </c>
      <c r="R254" s="72">
        <f t="shared" si="336"/>
        <v>113.61509262914066</v>
      </c>
      <c r="S254" s="72">
        <f t="shared" si="337"/>
        <v>0</v>
      </c>
      <c r="T254" s="91">
        <f t="shared" si="370"/>
        <v>9.5095832530590609</v>
      </c>
      <c r="U254" s="91">
        <f t="shared" si="371"/>
        <v>0</v>
      </c>
      <c r="AE254" s="93">
        <v>36021</v>
      </c>
      <c r="AF254" s="90">
        <v>1.8025</v>
      </c>
      <c r="AG254" s="72">
        <f t="shared" si="338"/>
        <v>0</v>
      </c>
      <c r="AH254" s="72">
        <f t="shared" si="339"/>
        <v>38.304015146320793</v>
      </c>
      <c r="AI254" s="91">
        <f t="shared" si="372"/>
        <v>0</v>
      </c>
      <c r="AJ254" s="91">
        <f t="shared" si="373"/>
        <v>28.440731246143187</v>
      </c>
      <c r="AT254" s="93">
        <v>35656</v>
      </c>
      <c r="AU254" s="90">
        <v>1.4776</v>
      </c>
      <c r="AV254" s="72">
        <f t="shared" si="340"/>
        <v>0</v>
      </c>
      <c r="AW254" s="72">
        <f t="shared" si="341"/>
        <v>16.688134982626799</v>
      </c>
      <c r="AX254" s="91">
        <f t="shared" si="374"/>
        <v>0</v>
      </c>
      <c r="AY254" s="91">
        <f t="shared" si="375"/>
        <v>9.4688477891424441</v>
      </c>
      <c r="BI254" s="93">
        <v>35290</v>
      </c>
      <c r="BJ254" s="90">
        <v>1.1632</v>
      </c>
      <c r="BK254" s="72">
        <f t="shared" si="344"/>
        <v>0</v>
      </c>
      <c r="BL254" s="72">
        <f t="shared" si="345"/>
        <v>23.443097533781231</v>
      </c>
      <c r="BM254" s="91">
        <f t="shared" si="376"/>
        <v>0</v>
      </c>
      <c r="BN254" s="91">
        <f t="shared" si="377"/>
        <v>20.672123405288286</v>
      </c>
      <c r="BV254" s="82"/>
      <c r="BW254"/>
      <c r="BX254" s="93">
        <v>36751</v>
      </c>
      <c r="BY254" s="90">
        <v>4.2115</v>
      </c>
      <c r="BZ254" s="72">
        <f t="shared" si="346"/>
        <v>0</v>
      </c>
      <c r="CA254" s="72">
        <f t="shared" si="347"/>
        <v>0.40867523434487035</v>
      </c>
      <c r="CB254" s="91">
        <f t="shared" si="378"/>
        <v>0</v>
      </c>
      <c r="CC254" s="91">
        <f t="shared" si="379"/>
        <v>-0.27238204369085611</v>
      </c>
      <c r="CD254"/>
      <c r="CE254"/>
      <c r="CF254"/>
      <c r="CG254"/>
      <c r="CH254"/>
      <c r="CI254"/>
      <c r="CJ254" s="82"/>
      <c r="CK254"/>
      <c r="CL254" s="93">
        <v>36751</v>
      </c>
      <c r="CM254" s="90">
        <v>4.2115</v>
      </c>
      <c r="CN254" s="72">
        <f t="shared" si="348"/>
        <v>0</v>
      </c>
      <c r="CO254" s="72">
        <f t="shared" si="349"/>
        <v>36.27752638097445</v>
      </c>
      <c r="CP254" s="91">
        <f t="shared" si="380"/>
        <v>0</v>
      </c>
      <c r="CQ254" s="91">
        <f t="shared" si="381"/>
        <v>-24.178971332919474</v>
      </c>
      <c r="CR254"/>
      <c r="CS254"/>
      <c r="CT254"/>
      <c r="CU254"/>
      <c r="CV254"/>
      <c r="CW254"/>
      <c r="CX254" s="82"/>
      <c r="CY254"/>
      <c r="CZ254" s="93">
        <v>36751</v>
      </c>
      <c r="DA254" s="90">
        <v>4.2115</v>
      </c>
      <c r="DB254" s="72">
        <f t="shared" si="350"/>
        <v>48.294604759478048</v>
      </c>
      <c r="DC254" s="72">
        <f t="shared" si="351"/>
        <v>0</v>
      </c>
      <c r="DD254" s="91">
        <f t="shared" si="382"/>
        <v>34.361611286368635</v>
      </c>
      <c r="DE254" s="91">
        <f t="shared" si="383"/>
        <v>0</v>
      </c>
      <c r="DF254"/>
      <c r="DG254"/>
      <c r="DH254"/>
      <c r="DI254"/>
      <c r="DJ254"/>
      <c r="DK254"/>
      <c r="DL254" s="82"/>
      <c r="DM254"/>
      <c r="DN254" s="93">
        <v>36751</v>
      </c>
      <c r="DO254" s="90">
        <v>4.2115</v>
      </c>
      <c r="DP254" s="72">
        <f t="shared" si="352"/>
        <v>75.922401593699277</v>
      </c>
      <c r="DQ254" s="72">
        <f t="shared" si="353"/>
        <v>0</v>
      </c>
      <c r="DR254" s="91">
        <f t="shared" si="384"/>
        <v>54.018788733917035</v>
      </c>
      <c r="DS254" s="91">
        <f t="shared" si="385"/>
        <v>0</v>
      </c>
      <c r="DT254"/>
      <c r="DU254"/>
      <c r="DV254"/>
      <c r="DW254"/>
      <c r="DX254"/>
      <c r="DY254"/>
      <c r="DZ254" s="82"/>
      <c r="EA254"/>
      <c r="EB254" s="93">
        <v>36751</v>
      </c>
      <c r="EC254" s="90">
        <v>4.2115</v>
      </c>
      <c r="ED254" s="72">
        <f t="shared" si="354"/>
        <v>0</v>
      </c>
      <c r="EE254" s="72">
        <f t="shared" si="355"/>
        <v>21.754356895992654</v>
      </c>
      <c r="EF254" s="91">
        <f t="shared" si="386"/>
        <v>0</v>
      </c>
      <c r="EG254" s="91">
        <f t="shared" si="387"/>
        <v>-14.499278871179106</v>
      </c>
      <c r="EH254"/>
      <c r="EI254"/>
      <c r="EJ254"/>
      <c r="EK254"/>
      <c r="EL254"/>
      <c r="EM254"/>
      <c r="EN254" s="82"/>
      <c r="EO254"/>
      <c r="EP254" s="93">
        <v>36751</v>
      </c>
      <c r="EQ254" s="90">
        <v>4.2115</v>
      </c>
      <c r="ER254" s="72">
        <f t="shared" si="356"/>
        <v>0</v>
      </c>
      <c r="ES254" s="72">
        <f t="shared" si="357"/>
        <v>19.322570377576994</v>
      </c>
      <c r="ET254" s="91">
        <f t="shared" si="388"/>
        <v>0</v>
      </c>
      <c r="EU254" s="91">
        <f t="shared" si="389"/>
        <v>-12.878493156655068</v>
      </c>
      <c r="EV254"/>
      <c r="EW254"/>
      <c r="EX254"/>
      <c r="EY254"/>
      <c r="EZ254"/>
      <c r="FA254"/>
      <c r="FB254" s="82"/>
      <c r="FC254"/>
      <c r="FD254" s="93">
        <v>36751</v>
      </c>
      <c r="FE254" s="90">
        <v>4.2115</v>
      </c>
      <c r="FF254" s="72">
        <f t="shared" si="358"/>
        <v>0</v>
      </c>
      <c r="FG254" s="72">
        <f t="shared" si="359"/>
        <v>23.443097533781231</v>
      </c>
      <c r="FH254" s="91">
        <f t="shared" si="390"/>
        <v>0</v>
      </c>
      <c r="FI254" s="91">
        <f t="shared" si="391"/>
        <v>-15.624824506265192</v>
      </c>
      <c r="FJ254"/>
      <c r="FK254"/>
      <c r="FL254"/>
      <c r="FM254"/>
      <c r="FN254"/>
      <c r="FO254"/>
      <c r="FP254" s="82"/>
      <c r="FQ254"/>
      <c r="FR254" s="93">
        <v>36751</v>
      </c>
      <c r="FS254" s="90">
        <v>4.2115</v>
      </c>
      <c r="FT254" s="72">
        <f t="shared" si="360"/>
        <v>0</v>
      </c>
      <c r="FU254" s="72">
        <f t="shared" si="361"/>
        <v>16.688134982626799</v>
      </c>
      <c r="FV254" s="91">
        <f t="shared" si="392"/>
        <v>0</v>
      </c>
      <c r="FW254" s="91">
        <f t="shared" si="393"/>
        <v>-11.122641965920764</v>
      </c>
      <c r="FX254"/>
      <c r="FY254"/>
      <c r="FZ254"/>
      <c r="GA254"/>
      <c r="GB254"/>
      <c r="GC254"/>
      <c r="GD254" s="82"/>
      <c r="GE254"/>
      <c r="GF254" s="93">
        <v>36751</v>
      </c>
      <c r="GG254" s="90">
        <v>4.2115</v>
      </c>
      <c r="GH254" s="72">
        <f t="shared" si="362"/>
        <v>0</v>
      </c>
      <c r="GI254" s="72">
        <f t="shared" si="363"/>
        <v>38.304015146320793</v>
      </c>
      <c r="GJ254" s="91">
        <f t="shared" si="394"/>
        <v>0</v>
      </c>
      <c r="GK254" s="91">
        <f t="shared" si="395"/>
        <v>-25.529626095022813</v>
      </c>
      <c r="GL254"/>
      <c r="GM254"/>
      <c r="GN254"/>
      <c r="GO254"/>
      <c r="GP254"/>
      <c r="GQ254"/>
      <c r="GS254"/>
      <c r="GT254" s="93">
        <v>36751</v>
      </c>
      <c r="GU254" s="90">
        <v>4.2115</v>
      </c>
      <c r="GV254" s="72">
        <f t="shared" si="364"/>
        <v>113.61509262914066</v>
      </c>
      <c r="GW254" s="72">
        <f t="shared" si="365"/>
        <v>0</v>
      </c>
      <c r="GX254" s="91">
        <f t="shared" si="396"/>
        <v>80.837138405633581</v>
      </c>
      <c r="GY254" s="91">
        <f t="shared" si="397"/>
        <v>0</v>
      </c>
      <c r="GZ254"/>
      <c r="HA254"/>
      <c r="HB254"/>
      <c r="HC254"/>
      <c r="HD254"/>
      <c r="HE254"/>
      <c r="HG254"/>
      <c r="HH254" s="93">
        <v>36751</v>
      </c>
      <c r="HI254" s="90">
        <v>4.2115</v>
      </c>
      <c r="HJ254" s="72">
        <f t="shared" si="366"/>
        <v>0</v>
      </c>
      <c r="HK254" s="72">
        <f t="shared" si="367"/>
        <v>10.000722056984038</v>
      </c>
      <c r="HL254" s="91">
        <f t="shared" si="398"/>
        <v>0</v>
      </c>
      <c r="HM254" s="91">
        <f t="shared" si="399"/>
        <v>-6.6654812509798624</v>
      </c>
      <c r="HN254"/>
      <c r="HO254"/>
      <c r="HP254"/>
      <c r="HQ254"/>
      <c r="HR254"/>
      <c r="HS254"/>
    </row>
    <row r="255" spans="2:227" x14ac:dyDescent="0.2">
      <c r="B255" s="93">
        <v>36752</v>
      </c>
      <c r="C255" s="90">
        <v>4.1547999999999998</v>
      </c>
      <c r="D255" s="72">
        <f t="shared" si="342"/>
        <v>0</v>
      </c>
      <c r="E255" s="72">
        <f t="shared" si="343"/>
        <v>10.000722056984038</v>
      </c>
      <c r="F255" s="91">
        <f t="shared" si="368"/>
        <v>0</v>
      </c>
      <c r="G255" s="91">
        <f t="shared" si="369"/>
        <v>-6.0984403103488658</v>
      </c>
      <c r="P255" s="93">
        <v>36387</v>
      </c>
      <c r="Q255" s="90">
        <v>3.1377000000000002</v>
      </c>
      <c r="R255" s="72">
        <f t="shared" si="336"/>
        <v>113.61509262914066</v>
      </c>
      <c r="S255" s="72">
        <f t="shared" si="337"/>
        <v>0</v>
      </c>
      <c r="T255" s="91">
        <f t="shared" si="370"/>
        <v>15.644798255032686</v>
      </c>
      <c r="U255" s="91">
        <f t="shared" si="371"/>
        <v>0</v>
      </c>
      <c r="AE255" s="93">
        <v>36022</v>
      </c>
      <c r="AF255" s="90">
        <v>1.6593</v>
      </c>
      <c r="AG255" s="72">
        <f t="shared" si="338"/>
        <v>0</v>
      </c>
      <c r="AH255" s="72">
        <f t="shared" si="339"/>
        <v>38.304015146320793</v>
      </c>
      <c r="AI255" s="91">
        <f t="shared" si="372"/>
        <v>0</v>
      </c>
      <c r="AJ255" s="91">
        <f t="shared" si="373"/>
        <v>33.925866215096327</v>
      </c>
      <c r="AT255" s="93">
        <v>35657</v>
      </c>
      <c r="AU255" s="90">
        <v>1.4695</v>
      </c>
      <c r="AV255" s="72">
        <f t="shared" si="340"/>
        <v>0</v>
      </c>
      <c r="AW255" s="72">
        <f t="shared" si="341"/>
        <v>16.688134982626799</v>
      </c>
      <c r="AX255" s="91">
        <f t="shared" si="374"/>
        <v>0</v>
      </c>
      <c r="AY255" s="91">
        <f t="shared" si="375"/>
        <v>9.6040216825017222</v>
      </c>
      <c r="BI255" s="93">
        <v>35291</v>
      </c>
      <c r="BJ255" s="90">
        <v>1.1507000000000001</v>
      </c>
      <c r="BK255" s="72">
        <f t="shared" si="344"/>
        <v>0</v>
      </c>
      <c r="BL255" s="72">
        <f t="shared" si="345"/>
        <v>23.443097533781231</v>
      </c>
      <c r="BM255" s="91">
        <f t="shared" si="376"/>
        <v>0</v>
      </c>
      <c r="BN255" s="91">
        <f t="shared" si="377"/>
        <v>20.965162124460551</v>
      </c>
      <c r="BV255" s="82"/>
      <c r="BW255"/>
      <c r="BX255" s="93">
        <v>36752</v>
      </c>
      <c r="BY255" s="90">
        <v>4.1547999999999998</v>
      </c>
      <c r="BZ255" s="72">
        <f t="shared" si="346"/>
        <v>0</v>
      </c>
      <c r="CA255" s="72">
        <f t="shared" si="347"/>
        <v>0.40867523434487035</v>
      </c>
      <c r="CB255" s="91">
        <f t="shared" si="378"/>
        <v>0</v>
      </c>
      <c r="CC255" s="91">
        <f t="shared" si="379"/>
        <v>-0.2492101579035019</v>
      </c>
      <c r="CD255"/>
      <c r="CE255"/>
      <c r="CF255"/>
      <c r="CG255"/>
      <c r="CH255"/>
      <c r="CI255"/>
      <c r="CJ255" s="82"/>
      <c r="CK255"/>
      <c r="CL255" s="93">
        <v>36752</v>
      </c>
      <c r="CM255" s="90">
        <v>4.1547999999999998</v>
      </c>
      <c r="CN255" s="72">
        <f t="shared" si="348"/>
        <v>0</v>
      </c>
      <c r="CO255" s="72">
        <f t="shared" si="349"/>
        <v>36.27752638097445</v>
      </c>
      <c r="CP255" s="91">
        <f t="shared" si="380"/>
        <v>0</v>
      </c>
      <c r="CQ255" s="91">
        <f t="shared" si="381"/>
        <v>-22.122035587118216</v>
      </c>
      <c r="CR255"/>
      <c r="CS255"/>
      <c r="CT255"/>
      <c r="CU255"/>
      <c r="CV255"/>
      <c r="CW255"/>
      <c r="CX255" s="82"/>
      <c r="CY255"/>
      <c r="CZ255" s="93">
        <v>36752</v>
      </c>
      <c r="DA255" s="90">
        <v>4.1547999999999998</v>
      </c>
      <c r="DB255" s="72">
        <f t="shared" si="350"/>
        <v>48.294604759478048</v>
      </c>
      <c r="DC255" s="72">
        <f t="shared" si="351"/>
        <v>0</v>
      </c>
      <c r="DD255" s="91">
        <f t="shared" si="382"/>
        <v>31.623307196506218</v>
      </c>
      <c r="DE255" s="91">
        <f t="shared" si="383"/>
        <v>0</v>
      </c>
      <c r="DF255"/>
      <c r="DG255"/>
      <c r="DH255"/>
      <c r="DI255"/>
      <c r="DJ255"/>
      <c r="DK255"/>
      <c r="DL255" s="82"/>
      <c r="DM255"/>
      <c r="DN255" s="93">
        <v>36752</v>
      </c>
      <c r="DO255" s="90">
        <v>4.1547999999999998</v>
      </c>
      <c r="DP255" s="72">
        <f t="shared" si="352"/>
        <v>75.922401593699277</v>
      </c>
      <c r="DQ255" s="72">
        <f t="shared" si="353"/>
        <v>0</v>
      </c>
      <c r="DR255" s="91">
        <f t="shared" si="384"/>
        <v>49.713988563554274</v>
      </c>
      <c r="DS255" s="91">
        <f t="shared" si="385"/>
        <v>0</v>
      </c>
      <c r="DT255"/>
      <c r="DU255"/>
      <c r="DV255"/>
      <c r="DW255"/>
      <c r="DX255"/>
      <c r="DY255"/>
      <c r="DZ255" s="82"/>
      <c r="EA255"/>
      <c r="EB255" s="93">
        <v>36752</v>
      </c>
      <c r="EC255" s="90">
        <v>4.1547999999999998</v>
      </c>
      <c r="ED255" s="72">
        <f t="shared" si="354"/>
        <v>0</v>
      </c>
      <c r="EE255" s="72">
        <f t="shared" si="355"/>
        <v>21.754356895992654</v>
      </c>
      <c r="EF255" s="91">
        <f t="shared" si="386"/>
        <v>0</v>
      </c>
      <c r="EG255" s="91">
        <f t="shared" si="387"/>
        <v>-13.265806835176319</v>
      </c>
      <c r="EH255"/>
      <c r="EI255"/>
      <c r="EJ255"/>
      <c r="EK255"/>
      <c r="EL255"/>
      <c r="EM255"/>
      <c r="EN255" s="82"/>
      <c r="EO255"/>
      <c r="EP255" s="93">
        <v>36752</v>
      </c>
      <c r="EQ255" s="90">
        <v>4.1547999999999998</v>
      </c>
      <c r="ER255" s="72">
        <f t="shared" si="356"/>
        <v>0</v>
      </c>
      <c r="ES255" s="72">
        <f t="shared" si="357"/>
        <v>19.322570377576994</v>
      </c>
      <c r="ET255" s="91">
        <f t="shared" si="388"/>
        <v>0</v>
      </c>
      <c r="EU255" s="91">
        <f t="shared" si="389"/>
        <v>-11.78290341624645</v>
      </c>
      <c r="EV255"/>
      <c r="EW255"/>
      <c r="EX255"/>
      <c r="EY255"/>
      <c r="EZ255"/>
      <c r="FA255"/>
      <c r="FB255" s="82"/>
      <c r="FC255"/>
      <c r="FD255" s="93">
        <v>36752</v>
      </c>
      <c r="FE255" s="90">
        <v>4.1547999999999998</v>
      </c>
      <c r="FF255" s="72">
        <f t="shared" si="358"/>
        <v>0</v>
      </c>
      <c r="FG255" s="72">
        <f t="shared" si="359"/>
        <v>23.443097533781231</v>
      </c>
      <c r="FH255" s="91">
        <f t="shared" si="390"/>
        <v>0</v>
      </c>
      <c r="FI255" s="91">
        <f t="shared" si="391"/>
        <v>-14.295600876099792</v>
      </c>
      <c r="FJ255"/>
      <c r="FK255"/>
      <c r="FL255"/>
      <c r="FM255"/>
      <c r="FN255"/>
      <c r="FO255"/>
      <c r="FP255" s="82"/>
      <c r="FQ255"/>
      <c r="FR255" s="93">
        <v>36752</v>
      </c>
      <c r="FS255" s="90">
        <v>4.1547999999999998</v>
      </c>
      <c r="FT255" s="72">
        <f t="shared" si="360"/>
        <v>0</v>
      </c>
      <c r="FU255" s="72">
        <f t="shared" si="361"/>
        <v>16.688134982626799</v>
      </c>
      <c r="FV255" s="91">
        <f t="shared" si="392"/>
        <v>0</v>
      </c>
      <c r="FW255" s="91">
        <f t="shared" si="393"/>
        <v>-10.17642471240582</v>
      </c>
      <c r="FX255"/>
      <c r="FY255"/>
      <c r="FZ255"/>
      <c r="GA255"/>
      <c r="GB255"/>
      <c r="GC255"/>
      <c r="GD255" s="82"/>
      <c r="GE255"/>
      <c r="GF255" s="93">
        <v>36752</v>
      </c>
      <c r="GG255" s="90">
        <v>4.1547999999999998</v>
      </c>
      <c r="GH255" s="72">
        <f t="shared" si="362"/>
        <v>0</v>
      </c>
      <c r="GI255" s="72">
        <f t="shared" si="363"/>
        <v>38.304015146320793</v>
      </c>
      <c r="GJ255" s="91">
        <f t="shared" si="394"/>
        <v>0</v>
      </c>
      <c r="GK255" s="91">
        <f t="shared" si="395"/>
        <v>-23.357788436226414</v>
      </c>
      <c r="GL255"/>
      <c r="GM255"/>
      <c r="GN255"/>
      <c r="GO255"/>
      <c r="GP255"/>
      <c r="GQ255"/>
      <c r="GS255"/>
      <c r="GT255" s="93">
        <v>36752</v>
      </c>
      <c r="GU255" s="90">
        <v>4.1547999999999998</v>
      </c>
      <c r="GV255" s="72">
        <f t="shared" si="364"/>
        <v>113.61509262914066</v>
      </c>
      <c r="GW255" s="72">
        <f t="shared" si="365"/>
        <v>0</v>
      </c>
      <c r="GX255" s="91">
        <f t="shared" si="396"/>
        <v>74.395162653561286</v>
      </c>
      <c r="GY255" s="91">
        <f t="shared" si="397"/>
        <v>0</v>
      </c>
      <c r="GZ255"/>
      <c r="HA255"/>
      <c r="HB255"/>
      <c r="HC255"/>
      <c r="HD255"/>
      <c r="HE255"/>
      <c r="HG255"/>
      <c r="HH255" s="93">
        <v>36752</v>
      </c>
      <c r="HI255" s="90">
        <v>4.1547999999999998</v>
      </c>
      <c r="HJ255" s="72">
        <f t="shared" si="366"/>
        <v>0</v>
      </c>
      <c r="HK255" s="72">
        <f t="shared" si="367"/>
        <v>10.000722056984038</v>
      </c>
      <c r="HL255" s="91">
        <f t="shared" si="398"/>
        <v>0</v>
      </c>
      <c r="HM255" s="91">
        <f t="shared" si="399"/>
        <v>-6.0984403103488658</v>
      </c>
      <c r="HN255"/>
      <c r="HO255"/>
      <c r="HP255"/>
      <c r="HQ255"/>
      <c r="HR255"/>
      <c r="HS255"/>
    </row>
    <row r="256" spans="2:227" x14ac:dyDescent="0.2">
      <c r="B256" s="93">
        <v>36753</v>
      </c>
      <c r="C256" s="90">
        <v>4.1721000000000004</v>
      </c>
      <c r="D256" s="72">
        <f t="shared" si="342"/>
        <v>0</v>
      </c>
      <c r="E256" s="72">
        <f t="shared" si="343"/>
        <v>10.000722056984038</v>
      </c>
      <c r="F256" s="91">
        <f t="shared" si="368"/>
        <v>0</v>
      </c>
      <c r="G256" s="91">
        <f t="shared" si="369"/>
        <v>-6.2714528019346947</v>
      </c>
      <c r="P256" s="93">
        <v>36388</v>
      </c>
      <c r="Q256" s="90">
        <v>3.1661000000000001</v>
      </c>
      <c r="R256" s="72">
        <f t="shared" si="336"/>
        <v>113.61509262914066</v>
      </c>
      <c r="S256" s="72">
        <f t="shared" si="337"/>
        <v>0</v>
      </c>
      <c r="T256" s="91">
        <f t="shared" si="370"/>
        <v>18.871466885700279</v>
      </c>
      <c r="U256" s="91">
        <f t="shared" si="371"/>
        <v>0</v>
      </c>
      <c r="AE256" s="93">
        <v>36023</v>
      </c>
      <c r="AF256" s="90">
        <v>1.7371000000000001</v>
      </c>
      <c r="AG256" s="72">
        <f t="shared" si="338"/>
        <v>0</v>
      </c>
      <c r="AH256" s="72">
        <f t="shared" si="339"/>
        <v>38.304015146320793</v>
      </c>
      <c r="AI256" s="91">
        <f t="shared" si="372"/>
        <v>0</v>
      </c>
      <c r="AJ256" s="91">
        <f t="shared" si="373"/>
        <v>30.945813836712563</v>
      </c>
      <c r="AT256" s="93">
        <v>35658</v>
      </c>
      <c r="AU256" s="90">
        <v>1.5085999999999999</v>
      </c>
      <c r="AV256" s="72">
        <f t="shared" si="340"/>
        <v>0</v>
      </c>
      <c r="AW256" s="72">
        <f t="shared" si="341"/>
        <v>16.688134982626799</v>
      </c>
      <c r="AX256" s="91">
        <f t="shared" si="374"/>
        <v>0</v>
      </c>
      <c r="AY256" s="91">
        <f t="shared" si="375"/>
        <v>8.9515156046810151</v>
      </c>
      <c r="BI256" s="93">
        <v>35292</v>
      </c>
      <c r="BJ256" s="90">
        <v>1.1471</v>
      </c>
      <c r="BK256" s="72">
        <f t="shared" si="344"/>
        <v>0</v>
      </c>
      <c r="BL256" s="72">
        <f t="shared" si="345"/>
        <v>23.443097533781231</v>
      </c>
      <c r="BM256" s="91">
        <f t="shared" si="376"/>
        <v>0</v>
      </c>
      <c r="BN256" s="91">
        <f t="shared" si="377"/>
        <v>21.049557275582163</v>
      </c>
      <c r="BV256" s="82"/>
      <c r="BW256"/>
      <c r="BX256" s="93">
        <v>36753</v>
      </c>
      <c r="BY256" s="90">
        <v>4.1721000000000004</v>
      </c>
      <c r="BZ256" s="72">
        <f t="shared" si="346"/>
        <v>0</v>
      </c>
      <c r="CA256" s="72">
        <f t="shared" si="347"/>
        <v>0.40867523434487035</v>
      </c>
      <c r="CB256" s="91">
        <f t="shared" si="378"/>
        <v>0</v>
      </c>
      <c r="CC256" s="91">
        <f t="shared" si="379"/>
        <v>-0.25628023945766837</v>
      </c>
      <c r="CD256"/>
      <c r="CE256"/>
      <c r="CF256"/>
      <c r="CG256"/>
      <c r="CH256"/>
      <c r="CI256"/>
      <c r="CJ256" s="82"/>
      <c r="CK256"/>
      <c r="CL256" s="93">
        <v>36753</v>
      </c>
      <c r="CM256" s="90">
        <v>4.1721000000000004</v>
      </c>
      <c r="CN256" s="72">
        <f t="shared" si="348"/>
        <v>0</v>
      </c>
      <c r="CO256" s="72">
        <f t="shared" si="349"/>
        <v>36.27752638097445</v>
      </c>
      <c r="CP256" s="91">
        <f t="shared" si="380"/>
        <v>0</v>
      </c>
      <c r="CQ256" s="91">
        <f t="shared" si="381"/>
        <v>-22.749636793509094</v>
      </c>
      <c r="CR256"/>
      <c r="CS256"/>
      <c r="CT256"/>
      <c r="CU256"/>
      <c r="CV256"/>
      <c r="CW256"/>
      <c r="CX256" s="82"/>
      <c r="CY256"/>
      <c r="CZ256" s="93">
        <v>36753</v>
      </c>
      <c r="DA256" s="90">
        <v>4.1721000000000004</v>
      </c>
      <c r="DB256" s="72">
        <f t="shared" si="350"/>
        <v>48.294604759478048</v>
      </c>
      <c r="DC256" s="72">
        <f t="shared" si="351"/>
        <v>0</v>
      </c>
      <c r="DD256" s="91">
        <f t="shared" si="382"/>
        <v>32.458803858845215</v>
      </c>
      <c r="DE256" s="91">
        <f t="shared" si="383"/>
        <v>0</v>
      </c>
      <c r="DF256"/>
      <c r="DG256"/>
      <c r="DH256"/>
      <c r="DI256"/>
      <c r="DJ256"/>
      <c r="DK256"/>
      <c r="DL256" s="82"/>
      <c r="DM256"/>
      <c r="DN256" s="93">
        <v>36753</v>
      </c>
      <c r="DO256" s="90">
        <v>4.1721000000000004</v>
      </c>
      <c r="DP256" s="72">
        <f t="shared" si="352"/>
        <v>75.922401593699277</v>
      </c>
      <c r="DQ256" s="72">
        <f t="shared" si="353"/>
        <v>0</v>
      </c>
      <c r="DR256" s="91">
        <f t="shared" si="384"/>
        <v>51.027446111125315</v>
      </c>
      <c r="DS256" s="91">
        <f t="shared" si="385"/>
        <v>0</v>
      </c>
      <c r="DT256"/>
      <c r="DU256"/>
      <c r="DV256"/>
      <c r="DW256"/>
      <c r="DX256"/>
      <c r="DY256"/>
      <c r="DZ256" s="82"/>
      <c r="EA256"/>
      <c r="EB256" s="93">
        <v>36753</v>
      </c>
      <c r="EC256" s="90">
        <v>4.1721000000000004</v>
      </c>
      <c r="ED256" s="72">
        <f t="shared" si="354"/>
        <v>0</v>
      </c>
      <c r="EE256" s="72">
        <f t="shared" si="355"/>
        <v>21.754356895992654</v>
      </c>
      <c r="EF256" s="91">
        <f t="shared" si="386"/>
        <v>0</v>
      </c>
      <c r="EG256" s="91">
        <f t="shared" si="387"/>
        <v>-13.642157209477002</v>
      </c>
      <c r="EH256"/>
      <c r="EI256"/>
      <c r="EJ256"/>
      <c r="EK256"/>
      <c r="EL256"/>
      <c r="EM256"/>
      <c r="EN256" s="82"/>
      <c r="EO256"/>
      <c r="EP256" s="93">
        <v>36753</v>
      </c>
      <c r="EQ256" s="90">
        <v>4.1721000000000004</v>
      </c>
      <c r="ER256" s="72">
        <f t="shared" si="356"/>
        <v>0</v>
      </c>
      <c r="ES256" s="72">
        <f t="shared" si="357"/>
        <v>19.322570377576994</v>
      </c>
      <c r="ET256" s="91">
        <f t="shared" si="388"/>
        <v>0</v>
      </c>
      <c r="EU256" s="91">
        <f t="shared" si="389"/>
        <v>-12.117183883778541</v>
      </c>
      <c r="EV256"/>
      <c r="EW256"/>
      <c r="EX256"/>
      <c r="EY256"/>
      <c r="EZ256"/>
      <c r="FA256"/>
      <c r="FB256" s="82"/>
      <c r="FC256"/>
      <c r="FD256" s="93">
        <v>36753</v>
      </c>
      <c r="FE256" s="90">
        <v>4.1721000000000004</v>
      </c>
      <c r="FF256" s="72">
        <f t="shared" si="358"/>
        <v>0</v>
      </c>
      <c r="FG256" s="72">
        <f t="shared" si="359"/>
        <v>23.443097533781231</v>
      </c>
      <c r="FH256" s="91">
        <f t="shared" si="390"/>
        <v>0</v>
      </c>
      <c r="FI256" s="91">
        <f t="shared" si="391"/>
        <v>-14.70116646343422</v>
      </c>
      <c r="FJ256"/>
      <c r="FK256"/>
      <c r="FL256"/>
      <c r="FM256"/>
      <c r="FN256"/>
      <c r="FO256"/>
      <c r="FP256" s="82"/>
      <c r="FQ256"/>
      <c r="FR256" s="93">
        <v>36753</v>
      </c>
      <c r="FS256" s="90">
        <v>4.1721000000000004</v>
      </c>
      <c r="FT256" s="72">
        <f t="shared" si="360"/>
        <v>0</v>
      </c>
      <c r="FU256" s="72">
        <f t="shared" si="361"/>
        <v>16.688134982626799</v>
      </c>
      <c r="FV256" s="91">
        <f t="shared" si="392"/>
        <v>0</v>
      </c>
      <c r="FW256" s="91">
        <f t="shared" si="393"/>
        <v>-10.465129447605273</v>
      </c>
      <c r="FX256"/>
      <c r="FY256"/>
      <c r="FZ256"/>
      <c r="GA256"/>
      <c r="GB256"/>
      <c r="GC256"/>
      <c r="GD256" s="82"/>
      <c r="GE256"/>
      <c r="GF256" s="93">
        <v>36753</v>
      </c>
      <c r="GG256" s="90">
        <v>4.1721000000000004</v>
      </c>
      <c r="GH256" s="72">
        <f t="shared" si="362"/>
        <v>0</v>
      </c>
      <c r="GI256" s="72">
        <f t="shared" si="363"/>
        <v>38.304015146320793</v>
      </c>
      <c r="GJ256" s="91">
        <f t="shared" si="394"/>
        <v>0</v>
      </c>
      <c r="GK256" s="91">
        <f t="shared" si="395"/>
        <v>-24.020447898257785</v>
      </c>
      <c r="GL256"/>
      <c r="GM256"/>
      <c r="GN256"/>
      <c r="GO256"/>
      <c r="GP256"/>
      <c r="GQ256"/>
      <c r="GS256"/>
      <c r="GT256" s="93">
        <v>36753</v>
      </c>
      <c r="GU256" s="90">
        <v>4.1721000000000004</v>
      </c>
      <c r="GV256" s="72">
        <f t="shared" si="364"/>
        <v>113.61509262914066</v>
      </c>
      <c r="GW256" s="72">
        <f t="shared" si="365"/>
        <v>0</v>
      </c>
      <c r="GX256" s="91">
        <f t="shared" si="396"/>
        <v>76.360703756045481</v>
      </c>
      <c r="GY256" s="91">
        <f t="shared" si="397"/>
        <v>0</v>
      </c>
      <c r="GZ256"/>
      <c r="HA256"/>
      <c r="HB256"/>
      <c r="HC256"/>
      <c r="HD256"/>
      <c r="HE256"/>
      <c r="HG256"/>
      <c r="HH256" s="93">
        <v>36753</v>
      </c>
      <c r="HI256" s="90">
        <v>4.1721000000000004</v>
      </c>
      <c r="HJ256" s="72">
        <f t="shared" si="366"/>
        <v>0</v>
      </c>
      <c r="HK256" s="72">
        <f t="shared" si="367"/>
        <v>10.000722056984038</v>
      </c>
      <c r="HL256" s="91">
        <f t="shared" si="398"/>
        <v>0</v>
      </c>
      <c r="HM256" s="91">
        <f t="shared" si="399"/>
        <v>-6.2714528019346947</v>
      </c>
      <c r="HN256"/>
      <c r="HO256"/>
      <c r="HP256"/>
      <c r="HQ256"/>
      <c r="HR256"/>
      <c r="HS256"/>
    </row>
    <row r="257" spans="2:227" x14ac:dyDescent="0.2">
      <c r="B257" s="93">
        <v>36754</v>
      </c>
      <c r="C257" s="90">
        <v>4.3151999999999999</v>
      </c>
      <c r="D257" s="72">
        <f t="shared" si="342"/>
        <v>0</v>
      </c>
      <c r="E257" s="72">
        <f t="shared" si="343"/>
        <v>10.000722056984038</v>
      </c>
      <c r="F257" s="91">
        <f t="shared" si="368"/>
        <v>0</v>
      </c>
      <c r="G257" s="91">
        <f t="shared" si="369"/>
        <v>-7.702556128289106</v>
      </c>
      <c r="P257" s="93">
        <v>36389</v>
      </c>
      <c r="Q257" s="90">
        <v>3.1362999999999999</v>
      </c>
      <c r="R257" s="72">
        <f t="shared" si="336"/>
        <v>113.61509262914066</v>
      </c>
      <c r="S257" s="72">
        <f t="shared" si="337"/>
        <v>0</v>
      </c>
      <c r="T257" s="91">
        <f t="shared" si="370"/>
        <v>15.485737125351857</v>
      </c>
      <c r="U257" s="91">
        <f t="shared" si="371"/>
        <v>0</v>
      </c>
      <c r="AE257" s="93">
        <v>36024</v>
      </c>
      <c r="AF257" s="90">
        <v>1.9297</v>
      </c>
      <c r="AG257" s="72">
        <f t="shared" si="338"/>
        <v>0</v>
      </c>
      <c r="AH257" s="72">
        <f t="shared" si="339"/>
        <v>38.304015146320793</v>
      </c>
      <c r="AI257" s="91">
        <f t="shared" si="372"/>
        <v>0</v>
      </c>
      <c r="AJ257" s="91">
        <f t="shared" si="373"/>
        <v>23.568460519531182</v>
      </c>
      <c r="AT257" s="93">
        <v>35659</v>
      </c>
      <c r="AU257" s="90">
        <v>1.4888999999999999</v>
      </c>
      <c r="AV257" s="72">
        <f t="shared" si="340"/>
        <v>0</v>
      </c>
      <c r="AW257" s="72">
        <f t="shared" si="341"/>
        <v>16.688134982626799</v>
      </c>
      <c r="AX257" s="91">
        <f t="shared" si="374"/>
        <v>0</v>
      </c>
      <c r="AY257" s="91">
        <f t="shared" si="375"/>
        <v>9.2802718638387631</v>
      </c>
      <c r="BI257" s="93">
        <v>35293</v>
      </c>
      <c r="BJ257" s="90">
        <v>1.1379999999999999</v>
      </c>
      <c r="BK257" s="72">
        <f t="shared" si="344"/>
        <v>0</v>
      </c>
      <c r="BL257" s="72">
        <f t="shared" si="345"/>
        <v>23.443097533781231</v>
      </c>
      <c r="BM257" s="91">
        <f t="shared" si="376"/>
        <v>0</v>
      </c>
      <c r="BN257" s="91">
        <f t="shared" si="377"/>
        <v>21.262889463139576</v>
      </c>
      <c r="BV257" s="82"/>
      <c r="BW257"/>
      <c r="BX257" s="93">
        <v>36754</v>
      </c>
      <c r="BY257" s="90">
        <v>4.3151999999999999</v>
      </c>
      <c r="BZ257" s="72">
        <f t="shared" si="346"/>
        <v>0</v>
      </c>
      <c r="CA257" s="72">
        <f t="shared" si="347"/>
        <v>0.40867523434487035</v>
      </c>
      <c r="CB257" s="91">
        <f t="shared" si="378"/>
        <v>0</v>
      </c>
      <c r="CC257" s="91">
        <f t="shared" si="379"/>
        <v>-0.31476166549241913</v>
      </c>
      <c r="CD257"/>
      <c r="CE257"/>
      <c r="CF257"/>
      <c r="CG257"/>
      <c r="CH257"/>
      <c r="CI257"/>
      <c r="CJ257" s="82"/>
      <c r="CK257"/>
      <c r="CL257" s="93">
        <v>36754</v>
      </c>
      <c r="CM257" s="90">
        <v>4.3151999999999999</v>
      </c>
      <c r="CN257" s="72">
        <f t="shared" si="348"/>
        <v>0</v>
      </c>
      <c r="CO257" s="72">
        <f t="shared" si="349"/>
        <v>36.27752638097445</v>
      </c>
      <c r="CP257" s="91">
        <f t="shared" si="380"/>
        <v>0</v>
      </c>
      <c r="CQ257" s="91">
        <f t="shared" si="381"/>
        <v>-27.940950818626522</v>
      </c>
      <c r="CR257"/>
      <c r="CS257"/>
      <c r="CT257"/>
      <c r="CU257"/>
      <c r="CV257"/>
      <c r="CW257"/>
      <c r="CX257" s="82"/>
      <c r="CY257"/>
      <c r="CZ257" s="93">
        <v>36754</v>
      </c>
      <c r="DA257" s="90">
        <v>4.3151999999999999</v>
      </c>
      <c r="DB257" s="72">
        <f t="shared" si="350"/>
        <v>48.294604759478048</v>
      </c>
      <c r="DC257" s="72">
        <f t="shared" si="351"/>
        <v>0</v>
      </c>
      <c r="DD257" s="91">
        <f t="shared" si="382"/>
        <v>39.369761799926501</v>
      </c>
      <c r="DE257" s="91">
        <f t="shared" si="383"/>
        <v>0</v>
      </c>
      <c r="DF257"/>
      <c r="DG257"/>
      <c r="DH257"/>
      <c r="DI257"/>
      <c r="DJ257"/>
      <c r="DK257"/>
      <c r="DL257" s="82"/>
      <c r="DM257"/>
      <c r="DN257" s="93">
        <v>36754</v>
      </c>
      <c r="DO257" s="90">
        <v>4.3151999999999999</v>
      </c>
      <c r="DP257" s="72">
        <f t="shared" si="352"/>
        <v>75.922401593699277</v>
      </c>
      <c r="DQ257" s="72">
        <f t="shared" si="353"/>
        <v>0</v>
      </c>
      <c r="DR257" s="91">
        <f t="shared" si="384"/>
        <v>61.891941779183647</v>
      </c>
      <c r="DS257" s="91">
        <f t="shared" si="385"/>
        <v>0</v>
      </c>
      <c r="DT257"/>
      <c r="DU257"/>
      <c r="DV257"/>
      <c r="DW257"/>
      <c r="DX257"/>
      <c r="DY257"/>
      <c r="DZ257" s="82"/>
      <c r="EA257"/>
      <c r="EB257" s="93">
        <v>36754</v>
      </c>
      <c r="EC257" s="90">
        <v>4.3151999999999999</v>
      </c>
      <c r="ED257" s="72">
        <f t="shared" si="354"/>
        <v>0</v>
      </c>
      <c r="EE257" s="72">
        <f t="shared" si="355"/>
        <v>21.754356895992654</v>
      </c>
      <c r="EF257" s="91">
        <f t="shared" si="386"/>
        <v>0</v>
      </c>
      <c r="EG257" s="91">
        <f t="shared" si="387"/>
        <v>-16.755205681293543</v>
      </c>
      <c r="EH257"/>
      <c r="EI257"/>
      <c r="EJ257"/>
      <c r="EK257"/>
      <c r="EL257"/>
      <c r="EM257"/>
      <c r="EN257" s="82"/>
      <c r="EO257"/>
      <c r="EP257" s="93">
        <v>36754</v>
      </c>
      <c r="EQ257" s="90">
        <v>4.3151999999999999</v>
      </c>
      <c r="ER257" s="72">
        <f t="shared" si="356"/>
        <v>0</v>
      </c>
      <c r="ES257" s="72">
        <f t="shared" si="357"/>
        <v>19.322570377576994</v>
      </c>
      <c r="ET257" s="91">
        <f t="shared" si="388"/>
        <v>0</v>
      </c>
      <c r="EU257" s="91">
        <f t="shared" si="389"/>
        <v>-14.882243704809801</v>
      </c>
      <c r="EV257"/>
      <c r="EW257"/>
      <c r="EX257"/>
      <c r="EY257"/>
      <c r="EZ257"/>
      <c r="FA257"/>
      <c r="FB257" s="82"/>
      <c r="FC257"/>
      <c r="FD257" s="93">
        <v>36754</v>
      </c>
      <c r="FE257" s="90">
        <v>4.3151999999999999</v>
      </c>
      <c r="FF257" s="72">
        <f t="shared" si="358"/>
        <v>0</v>
      </c>
      <c r="FG257" s="72">
        <f t="shared" si="359"/>
        <v>23.443097533781231</v>
      </c>
      <c r="FH257" s="91">
        <f t="shared" si="390"/>
        <v>0</v>
      </c>
      <c r="FI257" s="91">
        <f t="shared" si="391"/>
        <v>-18.055873720518303</v>
      </c>
      <c r="FJ257"/>
      <c r="FK257"/>
      <c r="FL257"/>
      <c r="FM257"/>
      <c r="FN257"/>
      <c r="FO257"/>
      <c r="FP257" s="82"/>
      <c r="FQ257"/>
      <c r="FR257" s="93">
        <v>36754</v>
      </c>
      <c r="FS257" s="90">
        <v>4.3151999999999999</v>
      </c>
      <c r="FT257" s="72">
        <f t="shared" si="360"/>
        <v>0</v>
      </c>
      <c r="FU257" s="72">
        <f t="shared" si="361"/>
        <v>16.688134982626799</v>
      </c>
      <c r="FV257" s="91">
        <f t="shared" si="392"/>
        <v>0</v>
      </c>
      <c r="FW257" s="91">
        <f t="shared" si="393"/>
        <v>-12.853201563619161</v>
      </c>
      <c r="FX257"/>
      <c r="FY257"/>
      <c r="FZ257"/>
      <c r="GA257"/>
      <c r="GB257"/>
      <c r="GC257"/>
      <c r="GD257" s="82"/>
      <c r="GE257"/>
      <c r="GF257" s="93">
        <v>36754</v>
      </c>
      <c r="GG257" s="90">
        <v>4.3151999999999999</v>
      </c>
      <c r="GH257" s="72">
        <f t="shared" si="362"/>
        <v>0</v>
      </c>
      <c r="GI257" s="72">
        <f t="shared" si="363"/>
        <v>38.304015146320793</v>
      </c>
      <c r="GJ257" s="91">
        <f t="shared" si="394"/>
        <v>0</v>
      </c>
      <c r="GK257" s="91">
        <f t="shared" si="395"/>
        <v>-29.501752465696274</v>
      </c>
      <c r="GL257"/>
      <c r="GM257"/>
      <c r="GN257"/>
      <c r="GO257"/>
      <c r="GP257"/>
      <c r="GQ257"/>
      <c r="GS257"/>
      <c r="GT257" s="93">
        <v>36754</v>
      </c>
      <c r="GU257" s="90">
        <v>4.3151999999999999</v>
      </c>
      <c r="GV257" s="72">
        <f t="shared" si="364"/>
        <v>113.61509262914066</v>
      </c>
      <c r="GW257" s="72">
        <f t="shared" si="365"/>
        <v>0</v>
      </c>
      <c r="GX257" s="91">
        <f t="shared" si="396"/>
        <v>92.619023511275458</v>
      </c>
      <c r="GY257" s="91">
        <f t="shared" si="397"/>
        <v>0</v>
      </c>
      <c r="GZ257"/>
      <c r="HA257"/>
      <c r="HB257"/>
      <c r="HC257"/>
      <c r="HD257"/>
      <c r="HE257"/>
      <c r="HG257"/>
      <c r="HH257" s="93">
        <v>36754</v>
      </c>
      <c r="HI257" s="90">
        <v>4.3151999999999999</v>
      </c>
      <c r="HJ257" s="72">
        <f t="shared" si="366"/>
        <v>0</v>
      </c>
      <c r="HK257" s="72">
        <f t="shared" si="367"/>
        <v>10.000722056984038</v>
      </c>
      <c r="HL257" s="91">
        <f t="shared" si="398"/>
        <v>0</v>
      </c>
      <c r="HM257" s="91">
        <f t="shared" si="399"/>
        <v>-7.702556128289106</v>
      </c>
      <c r="HN257"/>
      <c r="HO257"/>
      <c r="HP257"/>
      <c r="HQ257"/>
      <c r="HR257"/>
      <c r="HS257"/>
    </row>
    <row r="258" spans="2:227" x14ac:dyDescent="0.2">
      <c r="B258" s="93">
        <v>36755</v>
      </c>
      <c r="C258" s="90">
        <v>4.6909000000000001</v>
      </c>
      <c r="D258" s="72">
        <f t="shared" si="342"/>
        <v>0</v>
      </c>
      <c r="E258" s="72">
        <f t="shared" si="343"/>
        <v>10.000722056984038</v>
      </c>
      <c r="F258" s="91">
        <f t="shared" si="368"/>
        <v>0</v>
      </c>
      <c r="G258" s="91">
        <f t="shared" si="369"/>
        <v>-11.459827405098011</v>
      </c>
      <c r="P258" s="93">
        <v>36390</v>
      </c>
      <c r="Q258" s="90">
        <v>3.1614</v>
      </c>
      <c r="R258" s="72">
        <f t="shared" si="336"/>
        <v>113.61509262914066</v>
      </c>
      <c r="S258" s="72">
        <f t="shared" si="337"/>
        <v>0</v>
      </c>
      <c r="T258" s="91">
        <f t="shared" si="370"/>
        <v>18.3374759503433</v>
      </c>
      <c r="U258" s="91">
        <f t="shared" si="371"/>
        <v>0</v>
      </c>
      <c r="AE258" s="93">
        <v>36025</v>
      </c>
      <c r="AF258" s="90">
        <v>1.9745999999999999</v>
      </c>
      <c r="AG258" s="72">
        <f t="shared" si="338"/>
        <v>0</v>
      </c>
      <c r="AH258" s="72">
        <f t="shared" si="339"/>
        <v>38.304015146320793</v>
      </c>
      <c r="AI258" s="91">
        <f t="shared" si="372"/>
        <v>0</v>
      </c>
      <c r="AJ258" s="91">
        <f t="shared" si="373"/>
        <v>21.848610239461379</v>
      </c>
      <c r="AT258" s="93">
        <v>35660</v>
      </c>
      <c r="AU258" s="90">
        <v>1.4641</v>
      </c>
      <c r="AV258" s="72">
        <f t="shared" si="340"/>
        <v>0</v>
      </c>
      <c r="AW258" s="72">
        <f t="shared" si="341"/>
        <v>16.688134982626799</v>
      </c>
      <c r="AX258" s="91">
        <f t="shared" si="374"/>
        <v>0</v>
      </c>
      <c r="AY258" s="91">
        <f t="shared" si="375"/>
        <v>9.694137611407907</v>
      </c>
      <c r="BI258" s="93">
        <v>35294</v>
      </c>
      <c r="BJ258" s="90">
        <v>1.1454</v>
      </c>
      <c r="BK258" s="72">
        <f t="shared" si="344"/>
        <v>0</v>
      </c>
      <c r="BL258" s="72">
        <f t="shared" si="345"/>
        <v>23.443097533781231</v>
      </c>
      <c r="BM258" s="91">
        <f t="shared" si="376"/>
        <v>0</v>
      </c>
      <c r="BN258" s="91">
        <f t="shared" si="377"/>
        <v>21.089410541389594</v>
      </c>
      <c r="BV258" s="82"/>
      <c r="BW258"/>
      <c r="BX258" s="93">
        <v>36755</v>
      </c>
      <c r="BY258" s="90">
        <v>4.6909000000000001</v>
      </c>
      <c r="BZ258" s="72">
        <f t="shared" si="346"/>
        <v>0</v>
      </c>
      <c r="CA258" s="72">
        <f t="shared" si="347"/>
        <v>0.40867523434487035</v>
      </c>
      <c r="CB258" s="91">
        <f t="shared" si="378"/>
        <v>0</v>
      </c>
      <c r="CC258" s="91">
        <f t="shared" si="379"/>
        <v>-0.46830095103578701</v>
      </c>
      <c r="CD258"/>
      <c r="CE258"/>
      <c r="CF258"/>
      <c r="CG258"/>
      <c r="CH258"/>
      <c r="CI258"/>
      <c r="CJ258" s="82"/>
      <c r="CK258"/>
      <c r="CL258" s="93">
        <v>36755</v>
      </c>
      <c r="CM258" s="90">
        <v>4.6909000000000001</v>
      </c>
      <c r="CN258" s="72">
        <f t="shared" si="348"/>
        <v>0</v>
      </c>
      <c r="CO258" s="72">
        <f t="shared" si="349"/>
        <v>36.27752638097445</v>
      </c>
      <c r="CP258" s="91">
        <f t="shared" si="380"/>
        <v>0</v>
      </c>
      <c r="CQ258" s="91">
        <f t="shared" si="381"/>
        <v>-41.570417479958628</v>
      </c>
      <c r="CR258"/>
      <c r="CS258"/>
      <c r="CT258"/>
      <c r="CU258"/>
      <c r="CV258"/>
      <c r="CW258"/>
      <c r="CX258" s="82"/>
      <c r="CY258"/>
      <c r="CZ258" s="93">
        <v>36755</v>
      </c>
      <c r="DA258" s="90">
        <v>4.6909000000000001</v>
      </c>
      <c r="DB258" s="72">
        <f t="shared" si="350"/>
        <v>48.294604759478048</v>
      </c>
      <c r="DC258" s="72">
        <f t="shared" si="351"/>
        <v>0</v>
      </c>
      <c r="DD258" s="91">
        <f t="shared" si="382"/>
        <v>57.514044808062408</v>
      </c>
      <c r="DE258" s="91">
        <f t="shared" si="383"/>
        <v>0</v>
      </c>
      <c r="DF258"/>
      <c r="DG258"/>
      <c r="DH258"/>
      <c r="DI258"/>
      <c r="DJ258"/>
      <c r="DK258"/>
      <c r="DL258" s="82"/>
      <c r="DM258"/>
      <c r="DN258" s="93">
        <v>36755</v>
      </c>
      <c r="DO258" s="90">
        <v>4.6909000000000001</v>
      </c>
      <c r="DP258" s="72">
        <f t="shared" si="352"/>
        <v>75.922401593699277</v>
      </c>
      <c r="DQ258" s="72">
        <f t="shared" si="353"/>
        <v>0</v>
      </c>
      <c r="DR258" s="91">
        <f t="shared" si="384"/>
        <v>90.415988057936474</v>
      </c>
      <c r="DS258" s="91">
        <f t="shared" si="385"/>
        <v>0</v>
      </c>
      <c r="DT258"/>
      <c r="DU258"/>
      <c r="DV258"/>
      <c r="DW258"/>
      <c r="DX258"/>
      <c r="DY258"/>
      <c r="DZ258" s="82"/>
      <c r="EA258"/>
      <c r="EB258" s="93">
        <v>36755</v>
      </c>
      <c r="EC258" s="90">
        <v>4.6909000000000001</v>
      </c>
      <c r="ED258" s="72">
        <f t="shared" si="354"/>
        <v>0</v>
      </c>
      <c r="EE258" s="72">
        <f t="shared" si="355"/>
        <v>21.754356895992654</v>
      </c>
      <c r="EF258" s="91">
        <f t="shared" si="386"/>
        <v>0</v>
      </c>
      <c r="EG258" s="91">
        <f t="shared" si="387"/>
        <v>-24.928317567117986</v>
      </c>
      <c r="EH258"/>
      <c r="EI258"/>
      <c r="EJ258"/>
      <c r="EK258"/>
      <c r="EL258"/>
      <c r="EM258"/>
      <c r="EN258" s="82"/>
      <c r="EO258"/>
      <c r="EP258" s="93">
        <v>36755</v>
      </c>
      <c r="EQ258" s="90">
        <v>4.6909000000000001</v>
      </c>
      <c r="ER258" s="72">
        <f t="shared" si="356"/>
        <v>0</v>
      </c>
      <c r="ES258" s="72">
        <f t="shared" si="357"/>
        <v>19.322570377576994</v>
      </c>
      <c r="ET258" s="91">
        <f t="shared" si="388"/>
        <v>0</v>
      </c>
      <c r="EU258" s="91">
        <f t="shared" si="389"/>
        <v>-22.141733395665479</v>
      </c>
      <c r="EV258"/>
      <c r="EW258"/>
      <c r="EX258"/>
      <c r="EY258"/>
      <c r="EZ258"/>
      <c r="FA258"/>
      <c r="FB258" s="82"/>
      <c r="FC258"/>
      <c r="FD258" s="93">
        <v>36755</v>
      </c>
      <c r="FE258" s="90">
        <v>4.6909000000000001</v>
      </c>
      <c r="FF258" s="72">
        <f t="shared" si="358"/>
        <v>0</v>
      </c>
      <c r="FG258" s="72">
        <f t="shared" si="359"/>
        <v>23.443097533781231</v>
      </c>
      <c r="FH258" s="91">
        <f t="shared" si="390"/>
        <v>0</v>
      </c>
      <c r="FI258" s="91">
        <f t="shared" si="391"/>
        <v>-26.863445463959916</v>
      </c>
      <c r="FJ258"/>
      <c r="FK258"/>
      <c r="FL258"/>
      <c r="FM258"/>
      <c r="FN258"/>
      <c r="FO258"/>
      <c r="FP258" s="82"/>
      <c r="FQ258"/>
      <c r="FR258" s="93">
        <v>36755</v>
      </c>
      <c r="FS258" s="90">
        <v>4.6909000000000001</v>
      </c>
      <c r="FT258" s="72">
        <f t="shared" si="360"/>
        <v>0</v>
      </c>
      <c r="FU258" s="72">
        <f t="shared" si="361"/>
        <v>16.688134982626799</v>
      </c>
      <c r="FV258" s="91">
        <f t="shared" si="392"/>
        <v>0</v>
      </c>
      <c r="FW258" s="91">
        <f t="shared" si="393"/>
        <v>-19.12293387659205</v>
      </c>
      <c r="FX258"/>
      <c r="FY258"/>
      <c r="FZ258"/>
      <c r="GA258"/>
      <c r="GB258"/>
      <c r="GC258"/>
      <c r="GD258" s="82"/>
      <c r="GE258"/>
      <c r="GF258" s="93">
        <v>36755</v>
      </c>
      <c r="GG258" s="90">
        <v>4.6909000000000001</v>
      </c>
      <c r="GH258" s="72">
        <f t="shared" si="362"/>
        <v>0</v>
      </c>
      <c r="GI258" s="72">
        <f t="shared" si="363"/>
        <v>38.304015146320793</v>
      </c>
      <c r="GJ258" s="91">
        <f t="shared" si="394"/>
        <v>0</v>
      </c>
      <c r="GK258" s="91">
        <f t="shared" si="395"/>
        <v>-43.892570956169003</v>
      </c>
      <c r="GL258"/>
      <c r="GM258"/>
      <c r="GN258"/>
      <c r="GO258"/>
      <c r="GP258"/>
      <c r="GQ258"/>
      <c r="GS258"/>
      <c r="GT258" s="93">
        <v>36755</v>
      </c>
      <c r="GU258" s="90">
        <v>4.6909000000000001</v>
      </c>
      <c r="GV258" s="72">
        <f t="shared" si="364"/>
        <v>113.61509262914066</v>
      </c>
      <c r="GW258" s="72">
        <f t="shared" si="365"/>
        <v>0</v>
      </c>
      <c r="GX258" s="91">
        <f t="shared" si="396"/>
        <v>135.30421381204363</v>
      </c>
      <c r="GY258" s="91">
        <f t="shared" si="397"/>
        <v>0</v>
      </c>
      <c r="GZ258"/>
      <c r="HA258"/>
      <c r="HB258"/>
      <c r="HC258"/>
      <c r="HD258"/>
      <c r="HE258"/>
      <c r="HG258"/>
      <c r="HH258" s="93">
        <v>36755</v>
      </c>
      <c r="HI258" s="90">
        <v>4.6909000000000001</v>
      </c>
      <c r="HJ258" s="72">
        <f t="shared" si="366"/>
        <v>0</v>
      </c>
      <c r="HK258" s="72">
        <f t="shared" si="367"/>
        <v>10.000722056984038</v>
      </c>
      <c r="HL258" s="91">
        <f t="shared" si="398"/>
        <v>0</v>
      </c>
      <c r="HM258" s="91">
        <f t="shared" si="399"/>
        <v>-11.459827405098011</v>
      </c>
      <c r="HN258"/>
      <c r="HO258"/>
      <c r="HP258"/>
      <c r="HQ258"/>
      <c r="HR258"/>
      <c r="HS258"/>
    </row>
    <row r="259" spans="2:227" x14ac:dyDescent="0.2">
      <c r="B259" s="93">
        <v>36756</v>
      </c>
      <c r="C259" s="90">
        <v>4.7342000000000004</v>
      </c>
      <c r="D259" s="72">
        <f t="shared" si="342"/>
        <v>0</v>
      </c>
      <c r="E259" s="72">
        <f t="shared" si="343"/>
        <v>10.000722056984038</v>
      </c>
      <c r="F259" s="91">
        <f t="shared" si="368"/>
        <v>0</v>
      </c>
      <c r="G259" s="91">
        <f t="shared" si="369"/>
        <v>-11.892858670165424</v>
      </c>
      <c r="P259" s="93">
        <v>36391</v>
      </c>
      <c r="Q259" s="90">
        <v>3.2326999999999999</v>
      </c>
      <c r="R259" s="72">
        <f t="shared" si="336"/>
        <v>113.61509262914066</v>
      </c>
      <c r="S259" s="72">
        <f t="shared" si="337"/>
        <v>0</v>
      </c>
      <c r="T259" s="91">
        <f t="shared" si="370"/>
        <v>26.43823205480102</v>
      </c>
      <c r="U259" s="91">
        <f t="shared" si="371"/>
        <v>0</v>
      </c>
      <c r="AE259" s="93">
        <v>36026</v>
      </c>
      <c r="AF259" s="90">
        <v>1.9711000000000001</v>
      </c>
      <c r="AG259" s="72">
        <f t="shared" si="338"/>
        <v>0</v>
      </c>
      <c r="AH259" s="72">
        <f t="shared" si="339"/>
        <v>38.304015146320793</v>
      </c>
      <c r="AI259" s="91">
        <f t="shared" si="372"/>
        <v>0</v>
      </c>
      <c r="AJ259" s="91">
        <f t="shared" si="373"/>
        <v>21.982674292473497</v>
      </c>
      <c r="AT259" s="93">
        <v>35661</v>
      </c>
      <c r="AU259" s="90">
        <v>1.4833000000000001</v>
      </c>
      <c r="AV259" s="72">
        <f t="shared" si="340"/>
        <v>0</v>
      </c>
      <c r="AW259" s="72">
        <f t="shared" si="341"/>
        <v>16.688134982626799</v>
      </c>
      <c r="AX259" s="91">
        <f t="shared" si="374"/>
        <v>0</v>
      </c>
      <c r="AY259" s="91">
        <f t="shared" si="375"/>
        <v>9.3737254197414703</v>
      </c>
      <c r="BI259" s="93">
        <v>35295</v>
      </c>
      <c r="BJ259" s="90">
        <v>1.1538999999999999</v>
      </c>
      <c r="BK259" s="72">
        <f t="shared" si="344"/>
        <v>0</v>
      </c>
      <c r="BL259" s="72">
        <f t="shared" si="345"/>
        <v>23.443097533781231</v>
      </c>
      <c r="BM259" s="91">
        <f t="shared" si="376"/>
        <v>0</v>
      </c>
      <c r="BN259" s="91">
        <f t="shared" si="377"/>
        <v>20.890144212352453</v>
      </c>
      <c r="BV259" s="82"/>
      <c r="BW259"/>
      <c r="BX259" s="93">
        <v>36756</v>
      </c>
      <c r="BY259" s="90">
        <v>4.7342000000000004</v>
      </c>
      <c r="BZ259" s="72">
        <f t="shared" si="346"/>
        <v>0</v>
      </c>
      <c r="CA259" s="72">
        <f t="shared" si="347"/>
        <v>0.40867523434487035</v>
      </c>
      <c r="CB259" s="91">
        <f t="shared" si="378"/>
        <v>0</v>
      </c>
      <c r="CC259" s="91">
        <f t="shared" si="379"/>
        <v>-0.48599658868292001</v>
      </c>
      <c r="CD259"/>
      <c r="CE259"/>
      <c r="CF259"/>
      <c r="CG259"/>
      <c r="CH259"/>
      <c r="CI259"/>
      <c r="CJ259" s="82"/>
      <c r="CK259"/>
      <c r="CL259" s="93">
        <v>36756</v>
      </c>
      <c r="CM259" s="90">
        <v>4.7342000000000004</v>
      </c>
      <c r="CN259" s="72">
        <f t="shared" si="348"/>
        <v>0</v>
      </c>
      <c r="CO259" s="72">
        <f t="shared" si="349"/>
        <v>36.27752638097445</v>
      </c>
      <c r="CP259" s="91">
        <f t="shared" si="380"/>
        <v>0</v>
      </c>
      <c r="CQ259" s="91">
        <f t="shared" si="381"/>
        <v>-43.141234372254836</v>
      </c>
      <c r="CR259"/>
      <c r="CS259"/>
      <c r="CT259"/>
      <c r="CU259"/>
      <c r="CV259"/>
      <c r="CW259"/>
      <c r="CX259" s="82"/>
      <c r="CY259"/>
      <c r="CZ259" s="93">
        <v>36756</v>
      </c>
      <c r="DA259" s="90">
        <v>4.7342000000000004</v>
      </c>
      <c r="DB259" s="72">
        <f t="shared" si="350"/>
        <v>48.294604759478048</v>
      </c>
      <c r="DC259" s="72">
        <f t="shared" si="351"/>
        <v>0</v>
      </c>
      <c r="DD259" s="91">
        <f t="shared" si="382"/>
        <v>59.605201194147824</v>
      </c>
      <c r="DE259" s="91">
        <f t="shared" si="383"/>
        <v>0</v>
      </c>
      <c r="DF259"/>
      <c r="DG259"/>
      <c r="DH259"/>
      <c r="DI259"/>
      <c r="DJ259"/>
      <c r="DK259"/>
      <c r="DL259" s="82"/>
      <c r="DM259"/>
      <c r="DN259" s="93">
        <v>36756</v>
      </c>
      <c r="DO259" s="90">
        <v>4.7342000000000004</v>
      </c>
      <c r="DP259" s="72">
        <f t="shared" si="352"/>
        <v>75.922401593699277</v>
      </c>
      <c r="DQ259" s="72">
        <f t="shared" si="353"/>
        <v>0</v>
      </c>
      <c r="DR259" s="91">
        <f t="shared" si="384"/>
        <v>93.703428046943685</v>
      </c>
      <c r="DS259" s="91">
        <f t="shared" si="385"/>
        <v>0</v>
      </c>
      <c r="DT259"/>
      <c r="DU259"/>
      <c r="DV259"/>
      <c r="DW259"/>
      <c r="DX259"/>
      <c r="DY259"/>
      <c r="DZ259" s="82"/>
      <c r="EA259"/>
      <c r="EB259" s="93">
        <v>36756</v>
      </c>
      <c r="EC259" s="90">
        <v>4.7342000000000004</v>
      </c>
      <c r="ED259" s="72">
        <f t="shared" si="354"/>
        <v>0</v>
      </c>
      <c r="EE259" s="72">
        <f t="shared" si="355"/>
        <v>21.754356895992654</v>
      </c>
      <c r="EF259" s="91">
        <f t="shared" si="386"/>
        <v>0</v>
      </c>
      <c r="EG259" s="91">
        <f t="shared" si="387"/>
        <v>-25.870281220714475</v>
      </c>
      <c r="EH259"/>
      <c r="EI259"/>
      <c r="EJ259"/>
      <c r="EK259"/>
      <c r="EL259"/>
      <c r="EM259"/>
      <c r="EN259" s="82"/>
      <c r="EO259"/>
      <c r="EP259" s="93">
        <v>36756</v>
      </c>
      <c r="EQ259" s="90">
        <v>4.7342000000000004</v>
      </c>
      <c r="ER259" s="72">
        <f t="shared" si="356"/>
        <v>0</v>
      </c>
      <c r="ES259" s="72">
        <f t="shared" si="357"/>
        <v>19.322570377576994</v>
      </c>
      <c r="ET259" s="91">
        <f t="shared" si="388"/>
        <v>0</v>
      </c>
      <c r="EU259" s="91">
        <f t="shared" si="389"/>
        <v>-22.978400693014571</v>
      </c>
      <c r="EV259"/>
      <c r="EW259"/>
      <c r="EX259"/>
      <c r="EY259"/>
      <c r="EZ259"/>
      <c r="FA259"/>
      <c r="FB259" s="82"/>
      <c r="FC259"/>
      <c r="FD259" s="93">
        <v>36756</v>
      </c>
      <c r="FE259" s="90">
        <v>4.7342000000000004</v>
      </c>
      <c r="FF259" s="72">
        <f t="shared" si="358"/>
        <v>0</v>
      </c>
      <c r="FG259" s="72">
        <f t="shared" si="359"/>
        <v>23.443097533781231</v>
      </c>
      <c r="FH259" s="91">
        <f t="shared" si="390"/>
        <v>0</v>
      </c>
      <c r="FI259" s="91">
        <f t="shared" si="391"/>
        <v>-27.878531587172652</v>
      </c>
      <c r="FJ259"/>
      <c r="FK259"/>
      <c r="FL259"/>
      <c r="FM259"/>
      <c r="FN259"/>
      <c r="FO259"/>
      <c r="FP259" s="82"/>
      <c r="FQ259"/>
      <c r="FR259" s="93">
        <v>36756</v>
      </c>
      <c r="FS259" s="90">
        <v>4.7342000000000004</v>
      </c>
      <c r="FT259" s="72">
        <f t="shared" si="360"/>
        <v>0</v>
      </c>
      <c r="FU259" s="72">
        <f t="shared" si="361"/>
        <v>16.688134982626799</v>
      </c>
      <c r="FV259" s="91">
        <f t="shared" si="392"/>
        <v>0</v>
      </c>
      <c r="FW259" s="91">
        <f t="shared" si="393"/>
        <v>-19.845530121339799</v>
      </c>
      <c r="FX259"/>
      <c r="FY259"/>
      <c r="FZ259"/>
      <c r="GA259"/>
      <c r="GB259"/>
      <c r="GC259"/>
      <c r="GD259" s="82"/>
      <c r="GE259"/>
      <c r="GF259" s="93">
        <v>36756</v>
      </c>
      <c r="GG259" s="90">
        <v>4.7342000000000004</v>
      </c>
      <c r="GH259" s="72">
        <f t="shared" si="362"/>
        <v>0</v>
      </c>
      <c r="GI259" s="72">
        <f t="shared" si="363"/>
        <v>38.304015146320793</v>
      </c>
      <c r="GJ259" s="91">
        <f t="shared" si="394"/>
        <v>0</v>
      </c>
      <c r="GK259" s="91">
        <f t="shared" si="395"/>
        <v>-45.551134812004705</v>
      </c>
      <c r="GL259"/>
      <c r="GM259"/>
      <c r="GN259"/>
      <c r="GO259"/>
      <c r="GP259"/>
      <c r="GQ259"/>
      <c r="GS259"/>
      <c r="GT259" s="93">
        <v>36756</v>
      </c>
      <c r="GU259" s="90">
        <v>4.7342000000000004</v>
      </c>
      <c r="GV259" s="72">
        <f t="shared" si="364"/>
        <v>113.61509262914066</v>
      </c>
      <c r="GW259" s="72">
        <f t="shared" si="365"/>
        <v>0</v>
      </c>
      <c r="GX259" s="91">
        <f t="shared" si="396"/>
        <v>140.22374732288546</v>
      </c>
      <c r="GY259" s="91">
        <f t="shared" si="397"/>
        <v>0</v>
      </c>
      <c r="GZ259"/>
      <c r="HA259"/>
      <c r="HB259"/>
      <c r="HC259"/>
      <c r="HD259"/>
      <c r="HE259"/>
      <c r="HG259"/>
      <c r="HH259" s="93">
        <v>36756</v>
      </c>
      <c r="HI259" s="90">
        <v>4.7342000000000004</v>
      </c>
      <c r="HJ259" s="72">
        <f t="shared" si="366"/>
        <v>0</v>
      </c>
      <c r="HK259" s="72">
        <f t="shared" si="367"/>
        <v>10.000722056984038</v>
      </c>
      <c r="HL259" s="91">
        <f t="shared" si="398"/>
        <v>0</v>
      </c>
      <c r="HM259" s="91">
        <f t="shared" si="399"/>
        <v>-11.892858670165424</v>
      </c>
      <c r="HN259"/>
      <c r="HO259"/>
      <c r="HP259"/>
      <c r="HQ259"/>
      <c r="HR259"/>
      <c r="HS259"/>
    </row>
    <row r="260" spans="2:227" x14ac:dyDescent="0.2">
      <c r="B260" s="93">
        <v>36757</v>
      </c>
      <c r="C260" s="90">
        <v>4.8434999999999997</v>
      </c>
      <c r="D260" s="72">
        <f t="shared" si="342"/>
        <v>0</v>
      </c>
      <c r="E260" s="72">
        <f t="shared" si="343"/>
        <v>10.000722056984038</v>
      </c>
      <c r="F260" s="91">
        <f t="shared" si="368"/>
        <v>0</v>
      </c>
      <c r="G260" s="91">
        <f t="shared" si="369"/>
        <v>-12.985937590993771</v>
      </c>
      <c r="P260" s="93">
        <v>36392</v>
      </c>
      <c r="Q260" s="90">
        <v>3.298</v>
      </c>
      <c r="R260" s="72">
        <f t="shared" si="336"/>
        <v>113.61509262914066</v>
      </c>
      <c r="S260" s="72">
        <f t="shared" si="337"/>
        <v>0</v>
      </c>
      <c r="T260" s="91">
        <f t="shared" si="370"/>
        <v>33.857297603483921</v>
      </c>
      <c r="U260" s="91">
        <f t="shared" si="371"/>
        <v>0</v>
      </c>
      <c r="AE260" s="93">
        <v>36027</v>
      </c>
      <c r="AF260" s="90">
        <v>1.8460000000000001</v>
      </c>
      <c r="AG260" s="72">
        <f t="shared" si="338"/>
        <v>0</v>
      </c>
      <c r="AH260" s="72">
        <f t="shared" si="339"/>
        <v>38.304015146320793</v>
      </c>
      <c r="AI260" s="91">
        <f t="shared" si="372"/>
        <v>0</v>
      </c>
      <c r="AJ260" s="91">
        <f t="shared" si="373"/>
        <v>26.774506587278228</v>
      </c>
      <c r="AT260" s="93">
        <v>35662</v>
      </c>
      <c r="AU260" s="90">
        <v>1.5032000000000001</v>
      </c>
      <c r="AV260" s="72">
        <f t="shared" si="340"/>
        <v>0</v>
      </c>
      <c r="AW260" s="72">
        <f t="shared" si="341"/>
        <v>16.688134982626799</v>
      </c>
      <c r="AX260" s="91">
        <f t="shared" si="374"/>
        <v>0</v>
      </c>
      <c r="AY260" s="91">
        <f t="shared" si="375"/>
        <v>9.0416315335871964</v>
      </c>
      <c r="BI260" s="93">
        <v>35296</v>
      </c>
      <c r="BJ260" s="90">
        <v>1.1627000000000001</v>
      </c>
      <c r="BK260" s="72">
        <f t="shared" si="344"/>
        <v>0</v>
      </c>
      <c r="BL260" s="72">
        <f t="shared" si="345"/>
        <v>23.443097533781231</v>
      </c>
      <c r="BM260" s="91">
        <f t="shared" si="376"/>
        <v>0</v>
      </c>
      <c r="BN260" s="91">
        <f t="shared" si="377"/>
        <v>20.683844954055175</v>
      </c>
      <c r="BV260" s="82"/>
      <c r="BW260"/>
      <c r="BX260" s="93">
        <v>36757</v>
      </c>
      <c r="BY260" s="90">
        <v>4.8434999999999997</v>
      </c>
      <c r="BZ260" s="72">
        <f t="shared" si="346"/>
        <v>0</v>
      </c>
      <c r="CA260" s="72">
        <f t="shared" si="347"/>
        <v>0.40867523434487035</v>
      </c>
      <c r="CB260" s="91">
        <f t="shared" si="378"/>
        <v>0</v>
      </c>
      <c r="CC260" s="91">
        <f t="shared" si="379"/>
        <v>-0.53066479179681403</v>
      </c>
      <c r="CD260"/>
      <c r="CE260"/>
      <c r="CF260"/>
      <c r="CG260"/>
      <c r="CH260"/>
      <c r="CI260"/>
      <c r="CJ260" s="82"/>
      <c r="CK260"/>
      <c r="CL260" s="93">
        <v>36757</v>
      </c>
      <c r="CM260" s="90">
        <v>4.8434999999999997</v>
      </c>
      <c r="CN260" s="72">
        <f t="shared" si="348"/>
        <v>0</v>
      </c>
      <c r="CO260" s="72">
        <f t="shared" si="349"/>
        <v>36.27752638097445</v>
      </c>
      <c r="CP260" s="91">
        <f t="shared" si="380"/>
        <v>0</v>
      </c>
      <c r="CQ260" s="91">
        <f t="shared" si="381"/>
        <v>-47.106368005695316</v>
      </c>
      <c r="CR260"/>
      <c r="CS260"/>
      <c r="CT260"/>
      <c r="CU260"/>
      <c r="CV260"/>
      <c r="CW260"/>
      <c r="CX260" s="82"/>
      <c r="CY260"/>
      <c r="CZ260" s="93">
        <v>36757</v>
      </c>
      <c r="DA260" s="90">
        <v>4.8434999999999997</v>
      </c>
      <c r="DB260" s="72">
        <f t="shared" si="350"/>
        <v>48.294604759478048</v>
      </c>
      <c r="DC260" s="72">
        <f t="shared" si="351"/>
        <v>0</v>
      </c>
      <c r="DD260" s="91">
        <f t="shared" si="382"/>
        <v>64.88380149435875</v>
      </c>
      <c r="DE260" s="91">
        <f t="shared" si="383"/>
        <v>0</v>
      </c>
      <c r="DF260"/>
      <c r="DG260"/>
      <c r="DH260"/>
      <c r="DI260"/>
      <c r="DJ260"/>
      <c r="DK260"/>
      <c r="DL260" s="82"/>
      <c r="DM260"/>
      <c r="DN260" s="93">
        <v>36757</v>
      </c>
      <c r="DO260" s="90">
        <v>4.8434999999999997</v>
      </c>
      <c r="DP260" s="72">
        <f t="shared" si="352"/>
        <v>75.922401593699277</v>
      </c>
      <c r="DQ260" s="72">
        <f t="shared" si="353"/>
        <v>0</v>
      </c>
      <c r="DR260" s="91">
        <f t="shared" si="384"/>
        <v>102.00174654113495</v>
      </c>
      <c r="DS260" s="91">
        <f t="shared" si="385"/>
        <v>0</v>
      </c>
      <c r="DT260"/>
      <c r="DU260"/>
      <c r="DV260"/>
      <c r="DW260"/>
      <c r="DX260"/>
      <c r="DY260"/>
      <c r="DZ260" s="82"/>
      <c r="EA260"/>
      <c r="EB260" s="93">
        <v>36757</v>
      </c>
      <c r="EC260" s="90">
        <v>4.8434999999999997</v>
      </c>
      <c r="ED260" s="72">
        <f t="shared" si="354"/>
        <v>0</v>
      </c>
      <c r="EE260" s="72">
        <f t="shared" si="355"/>
        <v>21.754356895992654</v>
      </c>
      <c r="EF260" s="91">
        <f t="shared" si="386"/>
        <v>0</v>
      </c>
      <c r="EG260" s="91">
        <f t="shared" si="387"/>
        <v>-28.248032429446457</v>
      </c>
      <c r="EH260"/>
      <c r="EI260"/>
      <c r="EJ260"/>
      <c r="EK260"/>
      <c r="EL260"/>
      <c r="EM260"/>
      <c r="EN260" s="82"/>
      <c r="EO260"/>
      <c r="EP260" s="93">
        <v>36757</v>
      </c>
      <c r="EQ260" s="90">
        <v>4.8434999999999997</v>
      </c>
      <c r="ER260" s="72">
        <f t="shared" si="356"/>
        <v>0</v>
      </c>
      <c r="ES260" s="72">
        <f t="shared" si="357"/>
        <v>19.322570377576994</v>
      </c>
      <c r="ET260" s="91">
        <f t="shared" si="388"/>
        <v>0</v>
      </c>
      <c r="EU260" s="91">
        <f t="shared" si="389"/>
        <v>-25.090357635283723</v>
      </c>
      <c r="EV260"/>
      <c r="EW260"/>
      <c r="EX260"/>
      <c r="EY260"/>
      <c r="EZ260"/>
      <c r="FA260"/>
      <c r="FB260" s="82"/>
      <c r="FC260"/>
      <c r="FD260" s="93">
        <v>36757</v>
      </c>
      <c r="FE260" s="90">
        <v>4.8434999999999997</v>
      </c>
      <c r="FF260" s="72">
        <f t="shared" si="358"/>
        <v>0</v>
      </c>
      <c r="FG260" s="72">
        <f t="shared" si="359"/>
        <v>23.443097533781231</v>
      </c>
      <c r="FH260" s="91">
        <f t="shared" si="390"/>
        <v>0</v>
      </c>
      <c r="FI260" s="91">
        <f t="shared" si="391"/>
        <v>-30.440862147614922</v>
      </c>
      <c r="FJ260"/>
      <c r="FK260"/>
      <c r="FL260"/>
      <c r="FM260"/>
      <c r="FN260"/>
      <c r="FO260"/>
      <c r="FP260" s="82"/>
      <c r="FQ260"/>
      <c r="FR260" s="93">
        <v>36757</v>
      </c>
      <c r="FS260" s="90">
        <v>4.8434999999999997</v>
      </c>
      <c r="FT260" s="72">
        <f t="shared" si="360"/>
        <v>0</v>
      </c>
      <c r="FU260" s="72">
        <f t="shared" si="361"/>
        <v>16.688134982626799</v>
      </c>
      <c r="FV260" s="91">
        <f t="shared" si="392"/>
        <v>0</v>
      </c>
      <c r="FW260" s="91">
        <f t="shared" si="393"/>
        <v>-21.669543274940896</v>
      </c>
      <c r="FX260"/>
      <c r="FY260"/>
      <c r="FZ260"/>
      <c r="GA260"/>
      <c r="GB260"/>
      <c r="GC260"/>
      <c r="GD260" s="82"/>
      <c r="GE260"/>
      <c r="GF260" s="93">
        <v>36757</v>
      </c>
      <c r="GG260" s="90">
        <v>4.8434999999999997</v>
      </c>
      <c r="GH260" s="72">
        <f t="shared" si="362"/>
        <v>0</v>
      </c>
      <c r="GI260" s="72">
        <f t="shared" si="363"/>
        <v>38.304015146320793</v>
      </c>
      <c r="GJ260" s="91">
        <f t="shared" si="394"/>
        <v>0</v>
      </c>
      <c r="GK260" s="91">
        <f t="shared" si="395"/>
        <v>-49.737763667497539</v>
      </c>
      <c r="GL260"/>
      <c r="GM260"/>
      <c r="GN260"/>
      <c r="GO260"/>
      <c r="GP260"/>
      <c r="GQ260"/>
      <c r="GS260"/>
      <c r="GT260" s="93">
        <v>36757</v>
      </c>
      <c r="GU260" s="90">
        <v>4.8434999999999997</v>
      </c>
      <c r="GV260" s="72">
        <f t="shared" si="364"/>
        <v>113.61509262914066</v>
      </c>
      <c r="GW260" s="72">
        <f t="shared" si="365"/>
        <v>0</v>
      </c>
      <c r="GX260" s="91">
        <f t="shared" si="396"/>
        <v>152.64187694725044</v>
      </c>
      <c r="GY260" s="91">
        <f t="shared" si="397"/>
        <v>0</v>
      </c>
      <c r="GZ260"/>
      <c r="HA260"/>
      <c r="HB260"/>
      <c r="HC260"/>
      <c r="HD260"/>
      <c r="HE260"/>
      <c r="HG260"/>
      <c r="HH260" s="93">
        <v>36757</v>
      </c>
      <c r="HI260" s="90">
        <v>4.8434999999999997</v>
      </c>
      <c r="HJ260" s="72">
        <f t="shared" si="366"/>
        <v>0</v>
      </c>
      <c r="HK260" s="72">
        <f t="shared" si="367"/>
        <v>10.000722056984038</v>
      </c>
      <c r="HL260" s="91">
        <f t="shared" si="398"/>
        <v>0</v>
      </c>
      <c r="HM260" s="91">
        <f t="shared" si="399"/>
        <v>-12.985937590993771</v>
      </c>
      <c r="HN260"/>
      <c r="HO260"/>
      <c r="HP260"/>
      <c r="HQ260"/>
      <c r="HR260"/>
      <c r="HS260"/>
    </row>
    <row r="261" spans="2:227" x14ac:dyDescent="0.2">
      <c r="B261" s="93">
        <v>36758</v>
      </c>
      <c r="C261" s="90">
        <v>4.7557</v>
      </c>
      <c r="D261" s="72">
        <f t="shared" si="342"/>
        <v>0</v>
      </c>
      <c r="E261" s="72">
        <f t="shared" si="343"/>
        <v>10.000722056984038</v>
      </c>
      <c r="F261" s="91">
        <f t="shared" si="368"/>
        <v>0</v>
      </c>
      <c r="G261" s="91">
        <f t="shared" si="369"/>
        <v>-12.107874194390577</v>
      </c>
      <c r="P261" s="93">
        <v>36393</v>
      </c>
      <c r="Q261" s="90">
        <v>3.3012999999999999</v>
      </c>
      <c r="R261" s="72">
        <f t="shared" si="336"/>
        <v>113.61509262914066</v>
      </c>
      <c r="S261" s="72">
        <f t="shared" si="337"/>
        <v>0</v>
      </c>
      <c r="T261" s="91">
        <f t="shared" si="370"/>
        <v>34.232227409160068</v>
      </c>
      <c r="U261" s="91">
        <f t="shared" si="371"/>
        <v>0</v>
      </c>
      <c r="AE261" s="93">
        <v>36028</v>
      </c>
      <c r="AF261" s="90">
        <v>1.5281</v>
      </c>
      <c r="AG261" s="72">
        <f t="shared" si="338"/>
        <v>0</v>
      </c>
      <c r="AH261" s="72">
        <f t="shared" si="339"/>
        <v>38.304015146320793</v>
      </c>
      <c r="AI261" s="91">
        <f t="shared" si="372"/>
        <v>0</v>
      </c>
      <c r="AJ261" s="91">
        <f t="shared" si="373"/>
        <v>38.951353002293608</v>
      </c>
      <c r="AT261" s="93">
        <v>35663</v>
      </c>
      <c r="AU261" s="90">
        <v>1.5215000000000001</v>
      </c>
      <c r="AV261" s="72">
        <f t="shared" si="340"/>
        <v>0</v>
      </c>
      <c r="AW261" s="72">
        <f t="shared" si="341"/>
        <v>16.688134982626799</v>
      </c>
      <c r="AX261" s="91">
        <f t="shared" si="374"/>
        <v>0</v>
      </c>
      <c r="AY261" s="91">
        <f t="shared" si="375"/>
        <v>8.7362386634051266</v>
      </c>
      <c r="BI261" s="93">
        <v>35297</v>
      </c>
      <c r="BJ261" s="90">
        <v>1.1773</v>
      </c>
      <c r="BK261" s="72">
        <f t="shared" si="344"/>
        <v>0</v>
      </c>
      <c r="BL261" s="72">
        <f t="shared" si="345"/>
        <v>23.443097533781231</v>
      </c>
      <c r="BM261" s="91">
        <f t="shared" si="376"/>
        <v>0</v>
      </c>
      <c r="BN261" s="91">
        <f t="shared" si="377"/>
        <v>20.341575730061972</v>
      </c>
      <c r="BV261" s="82"/>
      <c r="BW261"/>
      <c r="BX261" s="93">
        <v>36758</v>
      </c>
      <c r="BY261" s="90">
        <v>4.7557</v>
      </c>
      <c r="BZ261" s="72">
        <f t="shared" si="346"/>
        <v>0</v>
      </c>
      <c r="CA261" s="72">
        <f t="shared" si="347"/>
        <v>0.40867523434487035</v>
      </c>
      <c r="CB261" s="91">
        <f t="shared" si="378"/>
        <v>0</v>
      </c>
      <c r="CC261" s="91">
        <f t="shared" si="379"/>
        <v>-0.49478310622133459</v>
      </c>
      <c r="CD261"/>
      <c r="CE261"/>
      <c r="CF261"/>
      <c r="CG261"/>
      <c r="CH261"/>
      <c r="CI261"/>
      <c r="CJ261" s="82"/>
      <c r="CK261"/>
      <c r="CL261" s="93">
        <v>36758</v>
      </c>
      <c r="CM261" s="90">
        <v>4.7557</v>
      </c>
      <c r="CN261" s="72">
        <f t="shared" si="348"/>
        <v>0</v>
      </c>
      <c r="CO261" s="72">
        <f t="shared" si="349"/>
        <v>36.27752638097445</v>
      </c>
      <c r="CP261" s="91">
        <f t="shared" si="380"/>
        <v>0</v>
      </c>
      <c r="CQ261" s="91">
        <f t="shared" si="381"/>
        <v>-43.921201189445767</v>
      </c>
      <c r="CR261"/>
      <c r="CS261"/>
      <c r="CT261"/>
      <c r="CU261"/>
      <c r="CV261"/>
      <c r="CW261"/>
      <c r="CX261" s="82"/>
      <c r="CY261"/>
      <c r="CZ261" s="93">
        <v>36758</v>
      </c>
      <c r="DA261" s="90">
        <v>4.7557</v>
      </c>
      <c r="DB261" s="72">
        <f t="shared" si="350"/>
        <v>48.294604759478048</v>
      </c>
      <c r="DC261" s="72">
        <f t="shared" si="351"/>
        <v>0</v>
      </c>
      <c r="DD261" s="91">
        <f t="shared" si="382"/>
        <v>60.643535196476584</v>
      </c>
      <c r="DE261" s="91">
        <f t="shared" si="383"/>
        <v>0</v>
      </c>
      <c r="DF261"/>
      <c r="DG261"/>
      <c r="DH261"/>
      <c r="DI261"/>
      <c r="DJ261"/>
      <c r="DK261"/>
      <c r="DL261" s="82"/>
      <c r="DM261"/>
      <c r="DN261" s="93">
        <v>36758</v>
      </c>
      <c r="DO261" s="90">
        <v>4.7557</v>
      </c>
      <c r="DP261" s="72">
        <f t="shared" si="352"/>
        <v>75.922401593699277</v>
      </c>
      <c r="DQ261" s="72">
        <f t="shared" si="353"/>
        <v>0</v>
      </c>
      <c r="DR261" s="91">
        <f t="shared" si="384"/>
        <v>95.335759681208188</v>
      </c>
      <c r="DS261" s="91">
        <f t="shared" si="385"/>
        <v>0</v>
      </c>
      <c r="DT261"/>
      <c r="DU261"/>
      <c r="DV261"/>
      <c r="DW261"/>
      <c r="DX261"/>
      <c r="DY261"/>
      <c r="DZ261" s="82"/>
      <c r="EA261"/>
      <c r="EB261" s="93">
        <v>36758</v>
      </c>
      <c r="EC261" s="90">
        <v>4.7557</v>
      </c>
      <c r="ED261" s="72">
        <f t="shared" si="354"/>
        <v>0</v>
      </c>
      <c r="EE261" s="72">
        <f t="shared" si="355"/>
        <v>21.754356895992654</v>
      </c>
      <c r="EF261" s="91">
        <f t="shared" si="386"/>
        <v>0</v>
      </c>
      <c r="EG261" s="91">
        <f t="shared" si="387"/>
        <v>-26.33799989397831</v>
      </c>
      <c r="EH261"/>
      <c r="EI261"/>
      <c r="EJ261"/>
      <c r="EK261"/>
      <c r="EL261"/>
      <c r="EM261"/>
      <c r="EN261" s="82"/>
      <c r="EO261"/>
      <c r="EP261" s="93">
        <v>36758</v>
      </c>
      <c r="EQ261" s="90">
        <v>4.7557</v>
      </c>
      <c r="ER261" s="72">
        <f t="shared" si="356"/>
        <v>0</v>
      </c>
      <c r="ES261" s="72">
        <f t="shared" si="357"/>
        <v>19.322570377576994</v>
      </c>
      <c r="ET261" s="91">
        <f t="shared" si="388"/>
        <v>0</v>
      </c>
      <c r="EU261" s="91">
        <f t="shared" si="389"/>
        <v>-23.39383595613247</v>
      </c>
      <c r="EV261"/>
      <c r="EW261"/>
      <c r="EX261"/>
      <c r="EY261"/>
      <c r="EZ261"/>
      <c r="FA261"/>
      <c r="FB261" s="82"/>
      <c r="FC261"/>
      <c r="FD261" s="93">
        <v>36758</v>
      </c>
      <c r="FE261" s="90">
        <v>4.7557</v>
      </c>
      <c r="FF261" s="72">
        <f t="shared" si="358"/>
        <v>0</v>
      </c>
      <c r="FG261" s="72">
        <f t="shared" si="359"/>
        <v>23.443097533781231</v>
      </c>
      <c r="FH261" s="91">
        <f t="shared" si="390"/>
        <v>0</v>
      </c>
      <c r="FI261" s="91">
        <f t="shared" si="391"/>
        <v>-28.382558184148937</v>
      </c>
      <c r="FJ261"/>
      <c r="FK261"/>
      <c r="FL261"/>
      <c r="FM261"/>
      <c r="FN261"/>
      <c r="FO261"/>
      <c r="FP261" s="82"/>
      <c r="FQ261"/>
      <c r="FR261" s="93">
        <v>36758</v>
      </c>
      <c r="FS261" s="90">
        <v>4.7557</v>
      </c>
      <c r="FT261" s="72">
        <f t="shared" si="360"/>
        <v>0</v>
      </c>
      <c r="FU261" s="72">
        <f t="shared" si="361"/>
        <v>16.688134982626799</v>
      </c>
      <c r="FV261" s="91">
        <f t="shared" si="392"/>
        <v>0</v>
      </c>
      <c r="FW261" s="91">
        <f t="shared" si="393"/>
        <v>-20.204325023466268</v>
      </c>
      <c r="FX261"/>
      <c r="FY261"/>
      <c r="FZ261"/>
      <c r="GA261"/>
      <c r="GB261"/>
      <c r="GC261"/>
      <c r="GD261" s="82"/>
      <c r="GE261"/>
      <c r="GF261" s="93">
        <v>36758</v>
      </c>
      <c r="GG261" s="90">
        <v>4.7557</v>
      </c>
      <c r="GH261" s="72">
        <f t="shared" si="362"/>
        <v>0</v>
      </c>
      <c r="GI261" s="72">
        <f t="shared" si="363"/>
        <v>38.304015146320793</v>
      </c>
      <c r="GJ261" s="91">
        <f t="shared" si="394"/>
        <v>0</v>
      </c>
      <c r="GK261" s="91">
        <f t="shared" si="395"/>
        <v>-46.374671137650587</v>
      </c>
      <c r="GL261"/>
      <c r="GM261"/>
      <c r="GN261"/>
      <c r="GO261"/>
      <c r="GP261"/>
      <c r="GQ261"/>
      <c r="GS261"/>
      <c r="GT261" s="93">
        <v>36758</v>
      </c>
      <c r="GU261" s="90">
        <v>4.7557</v>
      </c>
      <c r="GV261" s="72">
        <f t="shared" si="364"/>
        <v>113.61509262914066</v>
      </c>
      <c r="GW261" s="72">
        <f t="shared" si="365"/>
        <v>0</v>
      </c>
      <c r="GX261" s="91">
        <f t="shared" si="396"/>
        <v>142.66647181441192</v>
      </c>
      <c r="GY261" s="91">
        <f t="shared" si="397"/>
        <v>0</v>
      </c>
      <c r="GZ261"/>
      <c r="HA261"/>
      <c r="HB261"/>
      <c r="HC261"/>
      <c r="HD261"/>
      <c r="HE261"/>
      <c r="HG261"/>
      <c r="HH261" s="93">
        <v>36758</v>
      </c>
      <c r="HI261" s="90">
        <v>4.7557</v>
      </c>
      <c r="HJ261" s="72">
        <f t="shared" si="366"/>
        <v>0</v>
      </c>
      <c r="HK261" s="72">
        <f t="shared" si="367"/>
        <v>10.000722056984038</v>
      </c>
      <c r="HL261" s="91">
        <f t="shared" si="398"/>
        <v>0</v>
      </c>
      <c r="HM261" s="91">
        <f t="shared" si="399"/>
        <v>-12.107874194390577</v>
      </c>
      <c r="HN261"/>
      <c r="HO261"/>
      <c r="HP261"/>
      <c r="HQ261"/>
      <c r="HR261"/>
      <c r="HS261"/>
    </row>
    <row r="262" spans="2:227" x14ac:dyDescent="0.2">
      <c r="B262" s="93">
        <v>36759</v>
      </c>
      <c r="C262" s="90">
        <v>4.8723000000000001</v>
      </c>
      <c r="D262" s="72">
        <f t="shared" si="342"/>
        <v>0</v>
      </c>
      <c r="E262" s="72">
        <f t="shared" si="343"/>
        <v>10.000722056984038</v>
      </c>
      <c r="F262" s="91">
        <f t="shared" si="368"/>
        <v>0</v>
      </c>
      <c r="G262" s="91">
        <f t="shared" si="369"/>
        <v>-13.273958386234916</v>
      </c>
      <c r="P262" s="93">
        <v>36394</v>
      </c>
      <c r="Q262" s="90">
        <v>3.3887</v>
      </c>
      <c r="R262" s="72">
        <f t="shared" si="336"/>
        <v>113.61509262914066</v>
      </c>
      <c r="S262" s="72">
        <f t="shared" si="337"/>
        <v>0</v>
      </c>
      <c r="T262" s="91">
        <f t="shared" si="370"/>
        <v>44.16218650494698</v>
      </c>
      <c r="U262" s="91">
        <f t="shared" si="371"/>
        <v>0</v>
      </c>
      <c r="AE262" s="93">
        <v>36029</v>
      </c>
      <c r="AF262" s="90">
        <v>1.6288</v>
      </c>
      <c r="AG262" s="72">
        <f t="shared" si="338"/>
        <v>0</v>
      </c>
      <c r="AH262" s="72">
        <f t="shared" si="339"/>
        <v>38.304015146320793</v>
      </c>
      <c r="AI262" s="91">
        <f t="shared" si="372"/>
        <v>0</v>
      </c>
      <c r="AJ262" s="91">
        <f t="shared" si="373"/>
        <v>35.094138677059107</v>
      </c>
      <c r="AT262" s="93">
        <v>35664</v>
      </c>
      <c r="AU262" s="90">
        <v>1.5294000000000001</v>
      </c>
      <c r="AV262" s="72">
        <f t="shared" si="340"/>
        <v>0</v>
      </c>
      <c r="AW262" s="72">
        <f t="shared" si="341"/>
        <v>16.688134982626799</v>
      </c>
      <c r="AX262" s="91">
        <f t="shared" si="374"/>
        <v>0</v>
      </c>
      <c r="AY262" s="91">
        <f t="shared" si="375"/>
        <v>8.6044023970423744</v>
      </c>
      <c r="BI262" s="93">
        <v>35298</v>
      </c>
      <c r="BJ262" s="90">
        <v>1.1778</v>
      </c>
      <c r="BK262" s="72">
        <f t="shared" si="344"/>
        <v>0</v>
      </c>
      <c r="BL262" s="72">
        <f t="shared" si="345"/>
        <v>23.443097533781231</v>
      </c>
      <c r="BM262" s="91">
        <f t="shared" si="376"/>
        <v>0</v>
      </c>
      <c r="BN262" s="91">
        <f t="shared" si="377"/>
        <v>20.329854181295083</v>
      </c>
      <c r="BV262" s="82"/>
      <c r="BW262"/>
      <c r="BX262" s="93">
        <v>36759</v>
      </c>
      <c r="BY262" s="90">
        <v>4.8723000000000001</v>
      </c>
      <c r="BZ262" s="72">
        <f t="shared" si="346"/>
        <v>0</v>
      </c>
      <c r="CA262" s="72">
        <f t="shared" si="347"/>
        <v>0.40867523434487035</v>
      </c>
      <c r="CB262" s="91">
        <f t="shared" si="378"/>
        <v>0</v>
      </c>
      <c r="CC262" s="91">
        <f t="shared" si="379"/>
        <v>-0.54243463854594642</v>
      </c>
      <c r="CD262"/>
      <c r="CE262"/>
      <c r="CF262"/>
      <c r="CG262"/>
      <c r="CH262"/>
      <c r="CI262"/>
      <c r="CJ262" s="82"/>
      <c r="CK262"/>
      <c r="CL262" s="93">
        <v>36759</v>
      </c>
      <c r="CM262" s="90">
        <v>4.8723000000000001</v>
      </c>
      <c r="CN262" s="72">
        <f t="shared" si="348"/>
        <v>0</v>
      </c>
      <c r="CO262" s="72">
        <f t="shared" si="349"/>
        <v>36.27752638097445</v>
      </c>
      <c r="CP262" s="91">
        <f t="shared" si="380"/>
        <v>0</v>
      </c>
      <c r="CQ262" s="91">
        <f t="shared" si="381"/>
        <v>-48.151160765467395</v>
      </c>
      <c r="CR262"/>
      <c r="CS262"/>
      <c r="CT262"/>
      <c r="CU262"/>
      <c r="CV262"/>
      <c r="CW262"/>
      <c r="CX262" s="82"/>
      <c r="CY262"/>
      <c r="CZ262" s="93">
        <v>36759</v>
      </c>
      <c r="DA262" s="90">
        <v>4.8723000000000001</v>
      </c>
      <c r="DB262" s="72">
        <f t="shared" si="350"/>
        <v>48.294604759478048</v>
      </c>
      <c r="DC262" s="72">
        <f t="shared" si="351"/>
        <v>0</v>
      </c>
      <c r="DD262" s="91">
        <f t="shared" si="382"/>
        <v>66.274686111431734</v>
      </c>
      <c r="DE262" s="91">
        <f t="shared" si="383"/>
        <v>0</v>
      </c>
      <c r="DF262"/>
      <c r="DG262"/>
      <c r="DH262"/>
      <c r="DI262"/>
      <c r="DJ262"/>
      <c r="DK262"/>
      <c r="DL262" s="82"/>
      <c r="DM262"/>
      <c r="DN262" s="93">
        <v>36759</v>
      </c>
      <c r="DO262" s="90">
        <v>4.8723000000000001</v>
      </c>
      <c r="DP262" s="72">
        <f t="shared" si="352"/>
        <v>75.922401593699277</v>
      </c>
      <c r="DQ262" s="72">
        <f t="shared" si="353"/>
        <v>0</v>
      </c>
      <c r="DR262" s="91">
        <f t="shared" si="384"/>
        <v>104.18831170703352</v>
      </c>
      <c r="DS262" s="91">
        <f t="shared" si="385"/>
        <v>0</v>
      </c>
      <c r="DT262"/>
      <c r="DU262"/>
      <c r="DV262"/>
      <c r="DW262"/>
      <c r="DX262"/>
      <c r="DY262"/>
      <c r="DZ262" s="82"/>
      <c r="EA262"/>
      <c r="EB262" s="93">
        <v>36759</v>
      </c>
      <c r="EC262" s="90">
        <v>4.8723000000000001</v>
      </c>
      <c r="ED262" s="72">
        <f t="shared" si="354"/>
        <v>0</v>
      </c>
      <c r="EE262" s="72">
        <f t="shared" si="355"/>
        <v>21.754356895992654</v>
      </c>
      <c r="EF262" s="91">
        <f t="shared" si="386"/>
        <v>0</v>
      </c>
      <c r="EG262" s="91">
        <f t="shared" si="387"/>
        <v>-28.874557908051052</v>
      </c>
      <c r="EH262"/>
      <c r="EI262"/>
      <c r="EJ262"/>
      <c r="EK262"/>
      <c r="EL262"/>
      <c r="EM262"/>
      <c r="EN262" s="82"/>
      <c r="EO262"/>
      <c r="EP262" s="93">
        <v>36759</v>
      </c>
      <c r="EQ262" s="90">
        <v>4.8723000000000001</v>
      </c>
      <c r="ER262" s="72">
        <f t="shared" si="356"/>
        <v>0</v>
      </c>
      <c r="ES262" s="72">
        <f t="shared" si="357"/>
        <v>19.322570377576994</v>
      </c>
      <c r="ET262" s="91">
        <f t="shared" si="388"/>
        <v>0</v>
      </c>
      <c r="EU262" s="91">
        <f t="shared" si="389"/>
        <v>-25.646847662157949</v>
      </c>
      <c r="EV262"/>
      <c r="EW262"/>
      <c r="EX262"/>
      <c r="EY262"/>
      <c r="EZ262"/>
      <c r="FA262"/>
      <c r="FB262" s="82"/>
      <c r="FC262"/>
      <c r="FD262" s="93">
        <v>36759</v>
      </c>
      <c r="FE262" s="90">
        <v>4.8723000000000001</v>
      </c>
      <c r="FF262" s="72">
        <f t="shared" si="358"/>
        <v>0</v>
      </c>
      <c r="FG262" s="72">
        <f t="shared" si="359"/>
        <v>23.443097533781231</v>
      </c>
      <c r="FH262" s="91">
        <f t="shared" si="390"/>
        <v>0</v>
      </c>
      <c r="FI262" s="91">
        <f t="shared" si="391"/>
        <v>-31.116023356587831</v>
      </c>
      <c r="FJ262"/>
      <c r="FK262"/>
      <c r="FL262"/>
      <c r="FM262"/>
      <c r="FN262"/>
      <c r="FO262"/>
      <c r="FP262" s="82"/>
      <c r="FQ262"/>
      <c r="FR262" s="93">
        <v>36759</v>
      </c>
      <c r="FS262" s="90">
        <v>4.8723000000000001</v>
      </c>
      <c r="FT262" s="72">
        <f t="shared" si="360"/>
        <v>0</v>
      </c>
      <c r="FU262" s="72">
        <f t="shared" si="361"/>
        <v>16.688134982626799</v>
      </c>
      <c r="FV262" s="91">
        <f t="shared" si="392"/>
        <v>0</v>
      </c>
      <c r="FW262" s="91">
        <f t="shared" si="393"/>
        <v>-22.150161562440552</v>
      </c>
      <c r="FX262"/>
      <c r="FY262"/>
      <c r="FZ262"/>
      <c r="GA262"/>
      <c r="GB262"/>
      <c r="GC262"/>
      <c r="GD262" s="82"/>
      <c r="GE262"/>
      <c r="GF262" s="93">
        <v>36759</v>
      </c>
      <c r="GG262" s="90">
        <v>4.8723000000000001</v>
      </c>
      <c r="GH262" s="72">
        <f t="shared" si="362"/>
        <v>0</v>
      </c>
      <c r="GI262" s="72">
        <f t="shared" si="363"/>
        <v>38.304015146320793</v>
      </c>
      <c r="GJ262" s="91">
        <f t="shared" si="394"/>
        <v>0</v>
      </c>
      <c r="GK262" s="91">
        <f t="shared" si="395"/>
        <v>-50.840919303711594</v>
      </c>
      <c r="GL262"/>
      <c r="GM262"/>
      <c r="GN262"/>
      <c r="GO262"/>
      <c r="GP262"/>
      <c r="GQ262"/>
      <c r="GS262"/>
      <c r="GT262" s="93">
        <v>36759</v>
      </c>
      <c r="GU262" s="90">
        <v>4.8723000000000001</v>
      </c>
      <c r="GV262" s="72">
        <f t="shared" si="364"/>
        <v>113.61509262914066</v>
      </c>
      <c r="GW262" s="72">
        <f t="shared" si="365"/>
        <v>0</v>
      </c>
      <c r="GX262" s="91">
        <f t="shared" si="396"/>
        <v>155.91399161496975</v>
      </c>
      <c r="GY262" s="91">
        <f t="shared" si="397"/>
        <v>0</v>
      </c>
      <c r="GZ262"/>
      <c r="HA262"/>
      <c r="HB262"/>
      <c r="HC262"/>
      <c r="HD262"/>
      <c r="HE262"/>
      <c r="HG262"/>
      <c r="HH262" s="93">
        <v>36759</v>
      </c>
      <c r="HI262" s="90">
        <v>4.8723000000000001</v>
      </c>
      <c r="HJ262" s="72">
        <f t="shared" si="366"/>
        <v>0</v>
      </c>
      <c r="HK262" s="72">
        <f t="shared" si="367"/>
        <v>10.000722056984038</v>
      </c>
      <c r="HL262" s="91">
        <f t="shared" si="398"/>
        <v>0</v>
      </c>
      <c r="HM262" s="91">
        <f t="shared" si="399"/>
        <v>-13.273958386234916</v>
      </c>
      <c r="HN262"/>
      <c r="HO262"/>
      <c r="HP262"/>
      <c r="HQ262"/>
      <c r="HR262"/>
      <c r="HS262"/>
    </row>
    <row r="263" spans="2:227" x14ac:dyDescent="0.2">
      <c r="B263" s="93">
        <v>36760</v>
      </c>
      <c r="C263" s="90">
        <v>4.8228</v>
      </c>
      <c r="D263" s="72">
        <f t="shared" si="342"/>
        <v>0</v>
      </c>
      <c r="E263" s="72">
        <f t="shared" si="343"/>
        <v>10.000722056984038</v>
      </c>
      <c r="F263" s="91">
        <f t="shared" si="368"/>
        <v>0</v>
      </c>
      <c r="G263" s="91">
        <f t="shared" si="369"/>
        <v>-12.778922644414205</v>
      </c>
      <c r="P263" s="93">
        <v>36395</v>
      </c>
      <c r="Q263" s="90">
        <v>3.3896999999999999</v>
      </c>
      <c r="R263" s="72">
        <f t="shared" si="336"/>
        <v>113.61509262914066</v>
      </c>
      <c r="S263" s="72">
        <f t="shared" si="337"/>
        <v>0</v>
      </c>
      <c r="T263" s="91">
        <f t="shared" si="370"/>
        <v>44.275801597576105</v>
      </c>
      <c r="U263" s="91">
        <f t="shared" si="371"/>
        <v>0</v>
      </c>
      <c r="AE263" s="93">
        <v>36030</v>
      </c>
      <c r="AF263" s="90">
        <v>1.6289</v>
      </c>
      <c r="AG263" s="72">
        <f t="shared" si="338"/>
        <v>0</v>
      </c>
      <c r="AH263" s="72">
        <f t="shared" si="339"/>
        <v>38.304015146320793</v>
      </c>
      <c r="AI263" s="91">
        <f t="shared" si="372"/>
        <v>0</v>
      </c>
      <c r="AJ263" s="91">
        <f t="shared" si="373"/>
        <v>35.090308275544473</v>
      </c>
      <c r="AT263" s="93">
        <v>35665</v>
      </c>
      <c r="AU263" s="90">
        <v>1.5228999999999999</v>
      </c>
      <c r="AV263" s="72">
        <f t="shared" si="340"/>
        <v>0</v>
      </c>
      <c r="AW263" s="72">
        <f t="shared" si="341"/>
        <v>16.688134982626799</v>
      </c>
      <c r="AX263" s="91">
        <f t="shared" si="374"/>
        <v>0</v>
      </c>
      <c r="AY263" s="91">
        <f t="shared" si="375"/>
        <v>8.712875274429452</v>
      </c>
      <c r="BI263" s="93">
        <v>35299</v>
      </c>
      <c r="BJ263" s="90">
        <v>1.1756</v>
      </c>
      <c r="BK263" s="72">
        <f t="shared" si="344"/>
        <v>0</v>
      </c>
      <c r="BL263" s="72">
        <f t="shared" si="345"/>
        <v>23.443097533781231</v>
      </c>
      <c r="BM263" s="91">
        <f t="shared" si="376"/>
        <v>0</v>
      </c>
      <c r="BN263" s="91">
        <f t="shared" si="377"/>
        <v>20.381428995869399</v>
      </c>
      <c r="BV263" s="82"/>
      <c r="BW263"/>
      <c r="BX263" s="93">
        <v>36760</v>
      </c>
      <c r="BY263" s="90">
        <v>4.8228</v>
      </c>
      <c r="BZ263" s="72">
        <f t="shared" si="346"/>
        <v>0</v>
      </c>
      <c r="CA263" s="72">
        <f t="shared" si="347"/>
        <v>0.40867523434487035</v>
      </c>
      <c r="CB263" s="91">
        <f t="shared" si="378"/>
        <v>0</v>
      </c>
      <c r="CC263" s="91">
        <f t="shared" si="379"/>
        <v>-0.52220521444587531</v>
      </c>
      <c r="CD263"/>
      <c r="CE263"/>
      <c r="CF263"/>
      <c r="CG263"/>
      <c r="CH263"/>
      <c r="CI263"/>
      <c r="CJ263" s="82"/>
      <c r="CK263"/>
      <c r="CL263" s="93">
        <v>36760</v>
      </c>
      <c r="CM263" s="90">
        <v>4.8228</v>
      </c>
      <c r="CN263" s="72">
        <f t="shared" si="348"/>
        <v>0</v>
      </c>
      <c r="CO263" s="72">
        <f t="shared" si="349"/>
        <v>36.27752638097445</v>
      </c>
      <c r="CP263" s="91">
        <f t="shared" si="380"/>
        <v>0</v>
      </c>
      <c r="CQ263" s="91">
        <f t="shared" si="381"/>
        <v>-46.355423209609157</v>
      </c>
      <c r="CR263"/>
      <c r="CS263"/>
      <c r="CT263"/>
      <c r="CU263"/>
      <c r="CV263"/>
      <c r="CW263"/>
      <c r="CX263" s="82"/>
      <c r="CY263"/>
      <c r="CZ263" s="93">
        <v>36760</v>
      </c>
      <c r="DA263" s="90">
        <v>4.8228</v>
      </c>
      <c r="DB263" s="72">
        <f t="shared" si="350"/>
        <v>48.294604759478048</v>
      </c>
      <c r="DC263" s="72">
        <f t="shared" si="351"/>
        <v>0</v>
      </c>
      <c r="DD263" s="91">
        <f t="shared" si="382"/>
        <v>63.884103175837559</v>
      </c>
      <c r="DE263" s="91">
        <f t="shared" si="383"/>
        <v>0</v>
      </c>
      <c r="DF263"/>
      <c r="DG263"/>
      <c r="DH263"/>
      <c r="DI263"/>
      <c r="DJ263"/>
      <c r="DK263"/>
      <c r="DL263" s="82"/>
      <c r="DM263"/>
      <c r="DN263" s="93">
        <v>36760</v>
      </c>
      <c r="DO263" s="90">
        <v>4.8228</v>
      </c>
      <c r="DP263" s="72">
        <f t="shared" si="352"/>
        <v>75.922401593699277</v>
      </c>
      <c r="DQ263" s="72">
        <f t="shared" si="353"/>
        <v>0</v>
      </c>
      <c r="DR263" s="91">
        <f t="shared" si="384"/>
        <v>100.4301528281454</v>
      </c>
      <c r="DS263" s="91">
        <f t="shared" si="385"/>
        <v>0</v>
      </c>
      <c r="DT263"/>
      <c r="DU263"/>
      <c r="DV263"/>
      <c r="DW263"/>
      <c r="DX263"/>
      <c r="DY263"/>
      <c r="DZ263" s="82"/>
      <c r="EA263"/>
      <c r="EB263" s="93">
        <v>36760</v>
      </c>
      <c r="EC263" s="90">
        <v>4.8228</v>
      </c>
      <c r="ED263" s="72">
        <f t="shared" si="354"/>
        <v>0</v>
      </c>
      <c r="EE263" s="72">
        <f t="shared" si="355"/>
        <v>21.754356895992654</v>
      </c>
      <c r="EF263" s="91">
        <f t="shared" si="386"/>
        <v>0</v>
      </c>
      <c r="EG263" s="91">
        <f t="shared" si="387"/>
        <v>-27.797717241699413</v>
      </c>
      <c r="EH263"/>
      <c r="EI263"/>
      <c r="EJ263"/>
      <c r="EK263"/>
      <c r="EL263"/>
      <c r="EM263"/>
      <c r="EN263" s="82"/>
      <c r="EO263"/>
      <c r="EP263" s="93">
        <v>36760</v>
      </c>
      <c r="EQ263" s="90">
        <v>4.8228</v>
      </c>
      <c r="ER263" s="72">
        <f t="shared" si="356"/>
        <v>0</v>
      </c>
      <c r="ES263" s="72">
        <f t="shared" si="357"/>
        <v>19.322570377576994</v>
      </c>
      <c r="ET263" s="91">
        <f t="shared" si="388"/>
        <v>0</v>
      </c>
      <c r="EU263" s="91">
        <f t="shared" si="389"/>
        <v>-24.690380428467883</v>
      </c>
      <c r="EV263"/>
      <c r="EW263"/>
      <c r="EX263"/>
      <c r="EY263"/>
      <c r="EZ263"/>
      <c r="FA263"/>
      <c r="FB263" s="82"/>
      <c r="FC263"/>
      <c r="FD263" s="93">
        <v>36760</v>
      </c>
      <c r="FE263" s="90">
        <v>4.8228</v>
      </c>
      <c r="FF263" s="72">
        <f t="shared" si="358"/>
        <v>0</v>
      </c>
      <c r="FG263" s="72">
        <f t="shared" si="359"/>
        <v>23.443097533781231</v>
      </c>
      <c r="FH263" s="91">
        <f t="shared" si="390"/>
        <v>0</v>
      </c>
      <c r="FI263" s="91">
        <f t="shared" si="391"/>
        <v>-29.955590028665657</v>
      </c>
      <c r="FJ263"/>
      <c r="FK263"/>
      <c r="FL263"/>
      <c r="FM263"/>
      <c r="FN263"/>
      <c r="FO263"/>
      <c r="FP263" s="82"/>
      <c r="FQ263"/>
      <c r="FR263" s="93">
        <v>36760</v>
      </c>
      <c r="FS263" s="90">
        <v>4.8228</v>
      </c>
      <c r="FT263" s="72">
        <f t="shared" si="360"/>
        <v>0</v>
      </c>
      <c r="FU263" s="72">
        <f t="shared" si="361"/>
        <v>16.688134982626799</v>
      </c>
      <c r="FV263" s="91">
        <f t="shared" si="392"/>
        <v>0</v>
      </c>
      <c r="FW263" s="91">
        <f t="shared" si="393"/>
        <v>-21.324098880800523</v>
      </c>
      <c r="FX263"/>
      <c r="FY263"/>
      <c r="FZ263"/>
      <c r="GA263"/>
      <c r="GB263"/>
      <c r="GC263"/>
      <c r="GD263" s="82"/>
      <c r="GE263"/>
      <c r="GF263" s="93">
        <v>36760</v>
      </c>
      <c r="GG263" s="90">
        <v>4.8228</v>
      </c>
      <c r="GH263" s="72">
        <f t="shared" si="362"/>
        <v>0</v>
      </c>
      <c r="GI263" s="72">
        <f t="shared" si="363"/>
        <v>38.304015146320793</v>
      </c>
      <c r="GJ263" s="91">
        <f t="shared" si="394"/>
        <v>0</v>
      </c>
      <c r="GK263" s="91">
        <f t="shared" si="395"/>
        <v>-48.944870553968713</v>
      </c>
      <c r="GL263"/>
      <c r="GM263"/>
      <c r="GN263"/>
      <c r="GO263"/>
      <c r="GP263"/>
      <c r="GQ263"/>
      <c r="GS263"/>
      <c r="GT263" s="93">
        <v>36760</v>
      </c>
      <c r="GU263" s="90">
        <v>4.8228</v>
      </c>
      <c r="GV263" s="72">
        <f t="shared" si="364"/>
        <v>113.61509262914066</v>
      </c>
      <c r="GW263" s="72">
        <f t="shared" si="365"/>
        <v>0</v>
      </c>
      <c r="GX263" s="91">
        <f t="shared" si="396"/>
        <v>150.29004452982727</v>
      </c>
      <c r="GY263" s="91">
        <f t="shared" si="397"/>
        <v>0</v>
      </c>
      <c r="GZ263"/>
      <c r="HA263"/>
      <c r="HB263"/>
      <c r="HC263"/>
      <c r="HD263"/>
      <c r="HE263"/>
      <c r="HG263"/>
      <c r="HH263" s="93">
        <v>36760</v>
      </c>
      <c r="HI263" s="90">
        <v>4.8228</v>
      </c>
      <c r="HJ263" s="72">
        <f t="shared" si="366"/>
        <v>0</v>
      </c>
      <c r="HK263" s="72">
        <f t="shared" si="367"/>
        <v>10.000722056984038</v>
      </c>
      <c r="HL263" s="91">
        <f t="shared" si="398"/>
        <v>0</v>
      </c>
      <c r="HM263" s="91">
        <f t="shared" si="399"/>
        <v>-12.778922644414205</v>
      </c>
      <c r="HN263"/>
      <c r="HO263"/>
      <c r="HP263"/>
      <c r="HQ263"/>
      <c r="HR263"/>
      <c r="HS263"/>
    </row>
    <row r="264" spans="2:227" x14ac:dyDescent="0.2">
      <c r="B264" s="93">
        <v>36761</v>
      </c>
      <c r="C264" s="90">
        <v>4.6939000000000002</v>
      </c>
      <c r="D264" s="72">
        <f t="shared" si="342"/>
        <v>0</v>
      </c>
      <c r="E264" s="72">
        <f t="shared" si="343"/>
        <v>10.000722056984038</v>
      </c>
      <c r="F264" s="91">
        <f t="shared" si="368"/>
        <v>0</v>
      </c>
      <c r="G264" s="91">
        <f t="shared" si="369"/>
        <v>-11.489829571268965</v>
      </c>
      <c r="P264" s="93">
        <v>36396</v>
      </c>
      <c r="Q264" s="90">
        <v>3.4340000000000002</v>
      </c>
      <c r="R264" s="72">
        <f t="shared" si="336"/>
        <v>113.61509262914066</v>
      </c>
      <c r="S264" s="72">
        <f t="shared" si="337"/>
        <v>0</v>
      </c>
      <c r="T264" s="91">
        <f t="shared" si="370"/>
        <v>49.308950201047068</v>
      </c>
      <c r="U264" s="91">
        <f t="shared" si="371"/>
        <v>0</v>
      </c>
      <c r="AE264" s="93">
        <v>36031</v>
      </c>
      <c r="AF264" s="90">
        <v>1.5766</v>
      </c>
      <c r="AG264" s="72">
        <f t="shared" si="338"/>
        <v>0</v>
      </c>
      <c r="AH264" s="72">
        <f t="shared" si="339"/>
        <v>38.304015146320793</v>
      </c>
      <c r="AI264" s="91">
        <f t="shared" si="372"/>
        <v>0</v>
      </c>
      <c r="AJ264" s="91">
        <f t="shared" si="373"/>
        <v>37.093608267697057</v>
      </c>
      <c r="AT264" s="93">
        <v>35666</v>
      </c>
      <c r="AU264" s="90">
        <v>1.5306</v>
      </c>
      <c r="AV264" s="72">
        <f t="shared" si="340"/>
        <v>0</v>
      </c>
      <c r="AW264" s="72">
        <f t="shared" si="341"/>
        <v>16.688134982626799</v>
      </c>
      <c r="AX264" s="91">
        <f t="shared" si="374"/>
        <v>0</v>
      </c>
      <c r="AY264" s="91">
        <f t="shared" si="375"/>
        <v>8.5843766350632258</v>
      </c>
      <c r="BI264" s="93">
        <v>35300</v>
      </c>
      <c r="BJ264" s="90">
        <v>1.1580999999999999</v>
      </c>
      <c r="BK264" s="72">
        <f t="shared" si="344"/>
        <v>0</v>
      </c>
      <c r="BL264" s="72">
        <f t="shared" si="345"/>
        <v>23.443097533781231</v>
      </c>
      <c r="BM264" s="91">
        <f t="shared" si="376"/>
        <v>0</v>
      </c>
      <c r="BN264" s="91">
        <f t="shared" si="377"/>
        <v>20.791683202710573</v>
      </c>
      <c r="BV264" s="82"/>
      <c r="BW264"/>
      <c r="BX264" s="93">
        <v>36761</v>
      </c>
      <c r="BY264" s="90">
        <v>4.6939000000000002</v>
      </c>
      <c r="BZ264" s="72">
        <f t="shared" si="346"/>
        <v>0</v>
      </c>
      <c r="CA264" s="72">
        <f t="shared" si="347"/>
        <v>0.40867523434487035</v>
      </c>
      <c r="CB264" s="91">
        <f t="shared" si="378"/>
        <v>0</v>
      </c>
      <c r="CC264" s="91">
        <f t="shared" si="379"/>
        <v>-0.46952697673882166</v>
      </c>
      <c r="CD264"/>
      <c r="CE264"/>
      <c r="CF264"/>
      <c r="CG264"/>
      <c r="CH264"/>
      <c r="CI264"/>
      <c r="CJ264" s="82"/>
      <c r="CK264"/>
      <c r="CL264" s="93">
        <v>36761</v>
      </c>
      <c r="CM264" s="90">
        <v>4.6939000000000002</v>
      </c>
      <c r="CN264" s="72">
        <f t="shared" si="348"/>
        <v>0</v>
      </c>
      <c r="CO264" s="72">
        <f t="shared" si="349"/>
        <v>36.27752638097445</v>
      </c>
      <c r="CP264" s="91">
        <f t="shared" si="380"/>
        <v>0</v>
      </c>
      <c r="CQ264" s="91">
        <f t="shared" si="381"/>
        <v>-41.679250059101555</v>
      </c>
      <c r="CR264"/>
      <c r="CS264"/>
      <c r="CT264"/>
      <c r="CU264"/>
      <c r="CV264"/>
      <c r="CW264"/>
      <c r="CX264" s="82"/>
      <c r="CY264"/>
      <c r="CZ264" s="93">
        <v>36761</v>
      </c>
      <c r="DA264" s="90">
        <v>4.6939000000000002</v>
      </c>
      <c r="DB264" s="72">
        <f t="shared" si="350"/>
        <v>48.294604759478048</v>
      </c>
      <c r="DC264" s="72">
        <f t="shared" si="351"/>
        <v>0</v>
      </c>
      <c r="DD264" s="91">
        <f t="shared" si="382"/>
        <v>57.658928622340852</v>
      </c>
      <c r="DE264" s="91">
        <f t="shared" si="383"/>
        <v>0</v>
      </c>
      <c r="DF264"/>
      <c r="DG264"/>
      <c r="DH264"/>
      <c r="DI264"/>
      <c r="DJ264"/>
      <c r="DK264"/>
      <c r="DL264" s="82"/>
      <c r="DM264"/>
      <c r="DN264" s="93">
        <v>36761</v>
      </c>
      <c r="DO264" s="90">
        <v>4.6939000000000002</v>
      </c>
      <c r="DP264" s="72">
        <f t="shared" si="352"/>
        <v>75.922401593699277</v>
      </c>
      <c r="DQ264" s="72">
        <f t="shared" si="353"/>
        <v>0</v>
      </c>
      <c r="DR264" s="91">
        <f t="shared" si="384"/>
        <v>90.643755262717576</v>
      </c>
      <c r="DS264" s="91">
        <f t="shared" si="385"/>
        <v>0</v>
      </c>
      <c r="DT264"/>
      <c r="DU264"/>
      <c r="DV264"/>
      <c r="DW264"/>
      <c r="DX264"/>
      <c r="DY264"/>
      <c r="DZ264" s="82"/>
      <c r="EA264"/>
      <c r="EB264" s="93">
        <v>36761</v>
      </c>
      <c r="EC264" s="90">
        <v>4.6939000000000002</v>
      </c>
      <c r="ED264" s="72">
        <f t="shared" si="354"/>
        <v>0</v>
      </c>
      <c r="EE264" s="72">
        <f t="shared" si="355"/>
        <v>21.754356895992654</v>
      </c>
      <c r="EF264" s="91">
        <f t="shared" si="386"/>
        <v>0</v>
      </c>
      <c r="EG264" s="91">
        <f t="shared" si="387"/>
        <v>-24.993580637805966</v>
      </c>
      <c r="EH264"/>
      <c r="EI264"/>
      <c r="EJ264"/>
      <c r="EK264"/>
      <c r="EL264"/>
      <c r="EM264"/>
      <c r="EN264" s="82"/>
      <c r="EO264"/>
      <c r="EP264" s="93">
        <v>36761</v>
      </c>
      <c r="EQ264" s="90">
        <v>4.6939000000000002</v>
      </c>
      <c r="ER264" s="72">
        <f t="shared" si="356"/>
        <v>0</v>
      </c>
      <c r="ES264" s="72">
        <f t="shared" si="357"/>
        <v>19.322570377576994</v>
      </c>
      <c r="ET264" s="91">
        <f t="shared" si="388"/>
        <v>0</v>
      </c>
      <c r="EU264" s="91">
        <f t="shared" si="389"/>
        <v>-22.199701106798212</v>
      </c>
      <c r="EV264"/>
      <c r="EW264"/>
      <c r="EX264"/>
      <c r="EY264"/>
      <c r="EZ264"/>
      <c r="FA264"/>
      <c r="FB264" s="82"/>
      <c r="FC264"/>
      <c r="FD264" s="93">
        <v>36761</v>
      </c>
      <c r="FE264" s="90">
        <v>4.6939000000000002</v>
      </c>
      <c r="FF264" s="72">
        <f t="shared" si="358"/>
        <v>0</v>
      </c>
      <c r="FG264" s="72">
        <f t="shared" si="359"/>
        <v>23.443097533781231</v>
      </c>
      <c r="FH264" s="91">
        <f t="shared" si="390"/>
        <v>0</v>
      </c>
      <c r="FI264" s="91">
        <f t="shared" si="391"/>
        <v>-26.933774756561263</v>
      </c>
      <c r="FJ264"/>
      <c r="FK264"/>
      <c r="FL264"/>
      <c r="FM264"/>
      <c r="FN264"/>
      <c r="FO264"/>
      <c r="FP264" s="82"/>
      <c r="FQ264"/>
      <c r="FR264" s="93">
        <v>36761</v>
      </c>
      <c r="FS264" s="90">
        <v>4.6939000000000002</v>
      </c>
      <c r="FT264" s="72">
        <f t="shared" si="360"/>
        <v>0</v>
      </c>
      <c r="FU264" s="72">
        <f t="shared" si="361"/>
        <v>16.688134982626799</v>
      </c>
      <c r="FV264" s="91">
        <f t="shared" si="392"/>
        <v>0</v>
      </c>
      <c r="FW264" s="91">
        <f t="shared" si="393"/>
        <v>-19.172998281539932</v>
      </c>
      <c r="FX264"/>
      <c r="FY264"/>
      <c r="FZ264"/>
      <c r="GA264"/>
      <c r="GB264"/>
      <c r="GC264"/>
      <c r="GD264" s="82"/>
      <c r="GE264"/>
      <c r="GF264" s="93">
        <v>36761</v>
      </c>
      <c r="GG264" s="90">
        <v>4.6939000000000002</v>
      </c>
      <c r="GH264" s="72">
        <f t="shared" si="362"/>
        <v>0</v>
      </c>
      <c r="GI264" s="72">
        <f t="shared" si="363"/>
        <v>38.304015146320793</v>
      </c>
      <c r="GJ264" s="91">
        <f t="shared" si="394"/>
        <v>0</v>
      </c>
      <c r="GK264" s="91">
        <f t="shared" si="395"/>
        <v>-44.007483001607966</v>
      </c>
      <c r="GL264"/>
      <c r="GM264"/>
      <c r="GN264"/>
      <c r="GO264"/>
      <c r="GP264"/>
      <c r="GQ264"/>
      <c r="GS264"/>
      <c r="GT264" s="93">
        <v>36761</v>
      </c>
      <c r="GU264" s="90">
        <v>4.6939000000000002</v>
      </c>
      <c r="GV264" s="72">
        <f t="shared" si="364"/>
        <v>113.61509262914066</v>
      </c>
      <c r="GW264" s="72">
        <f t="shared" si="365"/>
        <v>0</v>
      </c>
      <c r="GX264" s="91">
        <f t="shared" si="396"/>
        <v>135.64505908993107</v>
      </c>
      <c r="GY264" s="91">
        <f t="shared" si="397"/>
        <v>0</v>
      </c>
      <c r="GZ264"/>
      <c r="HA264"/>
      <c r="HB264"/>
      <c r="HC264"/>
      <c r="HD264"/>
      <c r="HE264"/>
      <c r="HG264"/>
      <c r="HH264" s="93">
        <v>36761</v>
      </c>
      <c r="HI264" s="90">
        <v>4.6939000000000002</v>
      </c>
      <c r="HJ264" s="72">
        <f t="shared" si="366"/>
        <v>0</v>
      </c>
      <c r="HK264" s="72">
        <f t="shared" si="367"/>
        <v>10.000722056984038</v>
      </c>
      <c r="HL264" s="91">
        <f t="shared" si="398"/>
        <v>0</v>
      </c>
      <c r="HM264" s="91">
        <f t="shared" si="399"/>
        <v>-11.489829571268965</v>
      </c>
      <c r="HN264"/>
      <c r="HO264"/>
      <c r="HP264"/>
      <c r="HQ264"/>
      <c r="HR264"/>
      <c r="HS264"/>
    </row>
    <row r="265" spans="2:227" x14ac:dyDescent="0.2">
      <c r="B265" s="93">
        <v>36762</v>
      </c>
      <c r="C265" s="90">
        <v>4.3860000000000001</v>
      </c>
      <c r="D265" s="72">
        <f t="shared" si="342"/>
        <v>0</v>
      </c>
      <c r="E265" s="72">
        <f t="shared" si="343"/>
        <v>10.000722056984038</v>
      </c>
      <c r="F265" s="91">
        <f t="shared" si="368"/>
        <v>0</v>
      </c>
      <c r="G265" s="91">
        <f t="shared" si="369"/>
        <v>-8.4106072499235776</v>
      </c>
      <c r="P265" s="93">
        <v>36397</v>
      </c>
      <c r="Q265" s="90">
        <v>3.5455999999999999</v>
      </c>
      <c r="R265" s="72">
        <f t="shared" si="336"/>
        <v>113.61509262914066</v>
      </c>
      <c r="S265" s="72">
        <f t="shared" si="337"/>
        <v>0</v>
      </c>
      <c r="T265" s="91">
        <f t="shared" si="370"/>
        <v>61.988394538459133</v>
      </c>
      <c r="U265" s="91">
        <f t="shared" si="371"/>
        <v>0</v>
      </c>
      <c r="AE265" s="93">
        <v>36032</v>
      </c>
      <c r="AF265" s="90">
        <v>1.1193</v>
      </c>
      <c r="AG265" s="72">
        <f t="shared" si="338"/>
        <v>0</v>
      </c>
      <c r="AH265" s="72">
        <f t="shared" si="339"/>
        <v>38.304015146320793</v>
      </c>
      <c r="AI265" s="91">
        <f t="shared" si="372"/>
        <v>0</v>
      </c>
      <c r="AJ265" s="91">
        <f t="shared" si="373"/>
        <v>54.610034394109555</v>
      </c>
      <c r="AT265" s="93">
        <v>35667</v>
      </c>
      <c r="AU265" s="90">
        <v>1.5210999999999999</v>
      </c>
      <c r="AV265" s="72">
        <f t="shared" si="340"/>
        <v>0</v>
      </c>
      <c r="AW265" s="72">
        <f t="shared" si="341"/>
        <v>16.688134982626799</v>
      </c>
      <c r="AX265" s="91">
        <f t="shared" si="374"/>
        <v>0</v>
      </c>
      <c r="AY265" s="91">
        <f t="shared" si="375"/>
        <v>8.7429139173981802</v>
      </c>
      <c r="BI265" s="93">
        <v>35301</v>
      </c>
      <c r="BJ265" s="90">
        <v>1.1504000000000001</v>
      </c>
      <c r="BK265" s="72">
        <f t="shared" si="344"/>
        <v>0</v>
      </c>
      <c r="BL265" s="72">
        <f t="shared" si="345"/>
        <v>23.443097533781231</v>
      </c>
      <c r="BM265" s="91">
        <f t="shared" si="376"/>
        <v>0</v>
      </c>
      <c r="BN265" s="91">
        <f t="shared" si="377"/>
        <v>20.972195053720686</v>
      </c>
      <c r="BV265" s="82"/>
      <c r="BW265"/>
      <c r="BX265" s="93">
        <v>36762</v>
      </c>
      <c r="BY265" s="90">
        <v>4.3860000000000001</v>
      </c>
      <c r="BZ265" s="72">
        <f t="shared" si="346"/>
        <v>0</v>
      </c>
      <c r="CA265" s="72">
        <f t="shared" si="347"/>
        <v>0.40867523434487035</v>
      </c>
      <c r="CB265" s="91">
        <f t="shared" si="378"/>
        <v>0</v>
      </c>
      <c r="CC265" s="91">
        <f t="shared" si="379"/>
        <v>-0.34369587208403607</v>
      </c>
      <c r="CD265"/>
      <c r="CE265"/>
      <c r="CF265"/>
      <c r="CG265"/>
      <c r="CH265"/>
      <c r="CI265"/>
      <c r="CJ265" s="82"/>
      <c r="CK265"/>
      <c r="CL265" s="93">
        <v>36762</v>
      </c>
      <c r="CM265" s="90">
        <v>4.3860000000000001</v>
      </c>
      <c r="CN265" s="72">
        <f t="shared" si="348"/>
        <v>0</v>
      </c>
      <c r="CO265" s="72">
        <f t="shared" si="349"/>
        <v>36.27752638097445</v>
      </c>
      <c r="CP265" s="91">
        <f t="shared" si="380"/>
        <v>0</v>
      </c>
      <c r="CQ265" s="91">
        <f t="shared" si="381"/>
        <v>-30.509399686399519</v>
      </c>
      <c r="CR265"/>
      <c r="CS265"/>
      <c r="CT265"/>
      <c r="CU265"/>
      <c r="CV265"/>
      <c r="CW265"/>
      <c r="CX265" s="82"/>
      <c r="CY265"/>
      <c r="CZ265" s="93">
        <v>36762</v>
      </c>
      <c r="DA265" s="90">
        <v>4.3860000000000001</v>
      </c>
      <c r="DB265" s="72">
        <f t="shared" si="350"/>
        <v>48.294604759478048</v>
      </c>
      <c r="DC265" s="72">
        <f t="shared" si="351"/>
        <v>0</v>
      </c>
      <c r="DD265" s="91">
        <f t="shared" si="382"/>
        <v>42.789019816897557</v>
      </c>
      <c r="DE265" s="91">
        <f t="shared" si="383"/>
        <v>0</v>
      </c>
      <c r="DF265"/>
      <c r="DG265"/>
      <c r="DH265"/>
      <c r="DI265"/>
      <c r="DJ265"/>
      <c r="DK265"/>
      <c r="DL265" s="82"/>
      <c r="DM265"/>
      <c r="DN265" s="93">
        <v>36762</v>
      </c>
      <c r="DO265" s="90">
        <v>4.3860000000000001</v>
      </c>
      <c r="DP265" s="72">
        <f t="shared" si="352"/>
        <v>75.922401593699277</v>
      </c>
      <c r="DQ265" s="72">
        <f t="shared" si="353"/>
        <v>0</v>
      </c>
      <c r="DR265" s="91">
        <f t="shared" si="384"/>
        <v>67.267247812017573</v>
      </c>
      <c r="DS265" s="91">
        <f t="shared" si="385"/>
        <v>0</v>
      </c>
      <c r="DT265"/>
      <c r="DU265"/>
      <c r="DV265"/>
      <c r="DW265"/>
      <c r="DX265"/>
      <c r="DY265"/>
      <c r="DZ265" s="82"/>
      <c r="EA265"/>
      <c r="EB265" s="93">
        <v>36762</v>
      </c>
      <c r="EC265" s="90">
        <v>4.3860000000000001</v>
      </c>
      <c r="ED265" s="72">
        <f t="shared" si="354"/>
        <v>0</v>
      </c>
      <c r="EE265" s="72">
        <f t="shared" si="355"/>
        <v>21.754356895992654</v>
      </c>
      <c r="EF265" s="91">
        <f t="shared" si="386"/>
        <v>0</v>
      </c>
      <c r="EG265" s="91">
        <f t="shared" si="387"/>
        <v>-18.295414149529826</v>
      </c>
      <c r="EH265"/>
      <c r="EI265"/>
      <c r="EJ265"/>
      <c r="EK265"/>
      <c r="EL265"/>
      <c r="EM265"/>
      <c r="EN265" s="82"/>
      <c r="EO265"/>
      <c r="EP265" s="93">
        <v>36762</v>
      </c>
      <c r="EQ265" s="90">
        <v>4.3860000000000001</v>
      </c>
      <c r="ER265" s="72">
        <f t="shared" si="356"/>
        <v>0</v>
      </c>
      <c r="ES265" s="72">
        <f t="shared" si="357"/>
        <v>19.322570377576994</v>
      </c>
      <c r="ET265" s="91">
        <f t="shared" si="388"/>
        <v>0</v>
      </c>
      <c r="EU265" s="91">
        <f t="shared" si="389"/>
        <v>-16.250281687542255</v>
      </c>
      <c r="EV265"/>
      <c r="EW265"/>
      <c r="EX265"/>
      <c r="EY265"/>
      <c r="EZ265"/>
      <c r="FA265"/>
      <c r="FB265" s="82"/>
      <c r="FC265"/>
      <c r="FD265" s="93">
        <v>36762</v>
      </c>
      <c r="FE265" s="90">
        <v>4.3860000000000001</v>
      </c>
      <c r="FF265" s="72">
        <f t="shared" si="358"/>
        <v>0</v>
      </c>
      <c r="FG265" s="72">
        <f t="shared" si="359"/>
        <v>23.443097533781231</v>
      </c>
      <c r="FH265" s="91">
        <f t="shared" si="390"/>
        <v>0</v>
      </c>
      <c r="FI265" s="91">
        <f t="shared" si="391"/>
        <v>-19.715645025910021</v>
      </c>
      <c r="FJ265"/>
      <c r="FK265"/>
      <c r="FL265"/>
      <c r="FM265"/>
      <c r="FN265"/>
      <c r="FO265"/>
      <c r="FP265" s="82"/>
      <c r="FQ265"/>
      <c r="FR265" s="93">
        <v>36762</v>
      </c>
      <c r="FS265" s="90">
        <v>4.3860000000000001</v>
      </c>
      <c r="FT265" s="72">
        <f t="shared" si="360"/>
        <v>0</v>
      </c>
      <c r="FU265" s="72">
        <f t="shared" si="361"/>
        <v>16.688134982626799</v>
      </c>
      <c r="FV265" s="91">
        <f t="shared" si="392"/>
        <v>0</v>
      </c>
      <c r="FW265" s="91">
        <f t="shared" si="393"/>
        <v>-14.034721520389141</v>
      </c>
      <c r="FX265"/>
      <c r="FY265"/>
      <c r="FZ265"/>
      <c r="GA265"/>
      <c r="GB265"/>
      <c r="GC265"/>
      <c r="GD265" s="82"/>
      <c r="GE265"/>
      <c r="GF265" s="93">
        <v>36762</v>
      </c>
      <c r="GG265" s="90">
        <v>4.3860000000000001</v>
      </c>
      <c r="GH265" s="72">
        <f t="shared" si="362"/>
        <v>0</v>
      </c>
      <c r="GI265" s="72">
        <f t="shared" si="363"/>
        <v>38.304015146320793</v>
      </c>
      <c r="GJ265" s="91">
        <f t="shared" si="394"/>
        <v>0</v>
      </c>
      <c r="GK265" s="91">
        <f t="shared" si="395"/>
        <v>-32.213676738055796</v>
      </c>
      <c r="GL265"/>
      <c r="GM265"/>
      <c r="GN265"/>
      <c r="GO265"/>
      <c r="GP265"/>
      <c r="GQ265"/>
      <c r="GS265"/>
      <c r="GT265" s="93">
        <v>36762</v>
      </c>
      <c r="GU265" s="90">
        <v>4.3860000000000001</v>
      </c>
      <c r="GV265" s="72">
        <f t="shared" si="364"/>
        <v>113.61509262914066</v>
      </c>
      <c r="GW265" s="72">
        <f t="shared" si="365"/>
        <v>0</v>
      </c>
      <c r="GX265" s="91">
        <f t="shared" si="396"/>
        <v>100.66297206941864</v>
      </c>
      <c r="GY265" s="91">
        <f t="shared" si="397"/>
        <v>0</v>
      </c>
      <c r="GZ265"/>
      <c r="HA265"/>
      <c r="HB265"/>
      <c r="HC265"/>
      <c r="HD265"/>
      <c r="HE265"/>
      <c r="HG265"/>
      <c r="HH265" s="93">
        <v>36762</v>
      </c>
      <c r="HI265" s="90">
        <v>4.3860000000000001</v>
      </c>
      <c r="HJ265" s="72">
        <f t="shared" si="366"/>
        <v>0</v>
      </c>
      <c r="HK265" s="72">
        <f t="shared" si="367"/>
        <v>10.000722056984038</v>
      </c>
      <c r="HL265" s="91">
        <f t="shared" si="398"/>
        <v>0</v>
      </c>
      <c r="HM265" s="91">
        <f t="shared" si="399"/>
        <v>-8.4106072499235776</v>
      </c>
      <c r="HN265"/>
      <c r="HO265"/>
      <c r="HP265"/>
      <c r="HQ265"/>
      <c r="HR265"/>
      <c r="HS265"/>
    </row>
    <row r="266" spans="2:227" x14ac:dyDescent="0.2">
      <c r="B266" s="93">
        <v>36763</v>
      </c>
      <c r="C266" s="90">
        <v>4.4336000000000002</v>
      </c>
      <c r="D266" s="72">
        <f t="shared" si="342"/>
        <v>0</v>
      </c>
      <c r="E266" s="72">
        <f t="shared" si="343"/>
        <v>10.000722056984038</v>
      </c>
      <c r="F266" s="91">
        <f t="shared" si="368"/>
        <v>0</v>
      </c>
      <c r="G266" s="91">
        <f t="shared" si="369"/>
        <v>-8.8866416198360199</v>
      </c>
      <c r="P266" s="93">
        <v>36398</v>
      </c>
      <c r="Q266" s="90">
        <v>3.4882</v>
      </c>
      <c r="R266" s="72">
        <f t="shared" si="336"/>
        <v>113.61509262914066</v>
      </c>
      <c r="S266" s="72">
        <f t="shared" si="337"/>
        <v>0</v>
      </c>
      <c r="T266" s="91">
        <f t="shared" si="370"/>
        <v>55.466888221546469</v>
      </c>
      <c r="U266" s="91">
        <f t="shared" si="371"/>
        <v>0</v>
      </c>
      <c r="AE266" s="93">
        <v>36033</v>
      </c>
      <c r="AF266" s="90">
        <v>1.4948999999999999</v>
      </c>
      <c r="AG266" s="72">
        <f t="shared" si="338"/>
        <v>0</v>
      </c>
      <c r="AH266" s="72">
        <f t="shared" si="339"/>
        <v>38.304015146320793</v>
      </c>
      <c r="AI266" s="91">
        <f t="shared" si="372"/>
        <v>0</v>
      </c>
      <c r="AJ266" s="91">
        <f t="shared" si="373"/>
        <v>40.223046305151463</v>
      </c>
      <c r="AT266" s="93">
        <v>35668</v>
      </c>
      <c r="AU266" s="90">
        <v>1.5384</v>
      </c>
      <c r="AV266" s="72">
        <f t="shared" si="340"/>
        <v>0</v>
      </c>
      <c r="AW266" s="72">
        <f t="shared" si="341"/>
        <v>16.688134982626799</v>
      </c>
      <c r="AX266" s="91">
        <f t="shared" si="374"/>
        <v>0</v>
      </c>
      <c r="AY266" s="91">
        <f t="shared" si="375"/>
        <v>8.4542091821987349</v>
      </c>
      <c r="BI266" s="93">
        <v>35302</v>
      </c>
      <c r="BJ266" s="90">
        <v>1.1560999999999999</v>
      </c>
      <c r="BK266" s="72">
        <f t="shared" si="344"/>
        <v>0</v>
      </c>
      <c r="BL266" s="72">
        <f t="shared" si="345"/>
        <v>23.443097533781231</v>
      </c>
      <c r="BM266" s="91">
        <f t="shared" si="376"/>
        <v>0</v>
      </c>
      <c r="BN266" s="91">
        <f t="shared" si="377"/>
        <v>20.838569397778137</v>
      </c>
      <c r="BV266" s="82"/>
      <c r="BW266"/>
      <c r="BX266" s="93">
        <v>36763</v>
      </c>
      <c r="BY266" s="90">
        <v>4.4336000000000002</v>
      </c>
      <c r="BZ266" s="72">
        <f t="shared" si="346"/>
        <v>0</v>
      </c>
      <c r="CA266" s="72">
        <f t="shared" si="347"/>
        <v>0.40867523434487035</v>
      </c>
      <c r="CB266" s="91">
        <f t="shared" si="378"/>
        <v>0</v>
      </c>
      <c r="CC266" s="91">
        <f t="shared" si="379"/>
        <v>-0.3631488132388519</v>
      </c>
      <c r="CD266"/>
      <c r="CE266"/>
      <c r="CF266"/>
      <c r="CG266"/>
      <c r="CH266"/>
      <c r="CI266"/>
      <c r="CJ266" s="82"/>
      <c r="CK266"/>
      <c r="CL266" s="93">
        <v>36763</v>
      </c>
      <c r="CM266" s="90">
        <v>4.4336000000000002</v>
      </c>
      <c r="CN266" s="72">
        <f t="shared" si="348"/>
        <v>0</v>
      </c>
      <c r="CO266" s="72">
        <f t="shared" si="349"/>
        <v>36.27752638097445</v>
      </c>
      <c r="CP266" s="91">
        <f t="shared" si="380"/>
        <v>0</v>
      </c>
      <c r="CQ266" s="91">
        <f t="shared" si="381"/>
        <v>-32.236209942133904</v>
      </c>
      <c r="CR266"/>
      <c r="CS266"/>
      <c r="CT266"/>
      <c r="CU266"/>
      <c r="CV266"/>
      <c r="CW266"/>
      <c r="CX266" s="82"/>
      <c r="CY266"/>
      <c r="CZ266" s="93">
        <v>36763</v>
      </c>
      <c r="DA266" s="90">
        <v>4.4336000000000002</v>
      </c>
      <c r="DB266" s="72">
        <f t="shared" si="350"/>
        <v>48.294604759478048</v>
      </c>
      <c r="DC266" s="72">
        <f t="shared" si="351"/>
        <v>0</v>
      </c>
      <c r="DD266" s="91">
        <f t="shared" si="382"/>
        <v>45.087843003448718</v>
      </c>
      <c r="DE266" s="91">
        <f t="shared" si="383"/>
        <v>0</v>
      </c>
      <c r="DF266"/>
      <c r="DG266"/>
      <c r="DH266"/>
      <c r="DI266"/>
      <c r="DJ266"/>
      <c r="DK266"/>
      <c r="DL266" s="82"/>
      <c r="DM266"/>
      <c r="DN266" s="93">
        <v>36763</v>
      </c>
      <c r="DO266" s="90">
        <v>4.4336000000000002</v>
      </c>
      <c r="DP266" s="72">
        <f t="shared" si="352"/>
        <v>75.922401593699277</v>
      </c>
      <c r="DQ266" s="72">
        <f t="shared" si="353"/>
        <v>0</v>
      </c>
      <c r="DR266" s="91">
        <f t="shared" si="384"/>
        <v>70.881154127877664</v>
      </c>
      <c r="DS266" s="91">
        <f t="shared" si="385"/>
        <v>0</v>
      </c>
      <c r="DT266"/>
      <c r="DU266"/>
      <c r="DV266"/>
      <c r="DW266"/>
      <c r="DX266"/>
      <c r="DY266"/>
      <c r="DZ266" s="82"/>
      <c r="EA266"/>
      <c r="EB266" s="93">
        <v>36763</v>
      </c>
      <c r="EC266" s="90">
        <v>4.4336000000000002</v>
      </c>
      <c r="ED266" s="72">
        <f t="shared" si="354"/>
        <v>0</v>
      </c>
      <c r="EE266" s="72">
        <f t="shared" si="355"/>
        <v>21.754356895992654</v>
      </c>
      <c r="EF266" s="91">
        <f t="shared" si="386"/>
        <v>0</v>
      </c>
      <c r="EG266" s="91">
        <f t="shared" si="387"/>
        <v>-19.33092153777908</v>
      </c>
      <c r="EH266"/>
      <c r="EI266"/>
      <c r="EJ266"/>
      <c r="EK266"/>
      <c r="EL266"/>
      <c r="EM266"/>
      <c r="EN266" s="82"/>
      <c r="EO266"/>
      <c r="EP266" s="93">
        <v>36763</v>
      </c>
      <c r="EQ266" s="90">
        <v>4.4336000000000002</v>
      </c>
      <c r="ER266" s="72">
        <f t="shared" si="356"/>
        <v>0</v>
      </c>
      <c r="ES266" s="72">
        <f t="shared" si="357"/>
        <v>19.322570377576994</v>
      </c>
      <c r="ET266" s="91">
        <f t="shared" si="388"/>
        <v>0</v>
      </c>
      <c r="EU266" s="91">
        <f t="shared" si="389"/>
        <v>-17.170036037514922</v>
      </c>
      <c r="EV266"/>
      <c r="EW266"/>
      <c r="EX266"/>
      <c r="EY266"/>
      <c r="EZ266"/>
      <c r="FA266"/>
      <c r="FB266" s="82"/>
      <c r="FC266"/>
      <c r="FD266" s="93">
        <v>36763</v>
      </c>
      <c r="FE266" s="90">
        <v>4.4336000000000002</v>
      </c>
      <c r="FF266" s="72">
        <f t="shared" si="358"/>
        <v>0</v>
      </c>
      <c r="FG266" s="72">
        <f t="shared" si="359"/>
        <v>23.443097533781231</v>
      </c>
      <c r="FH266" s="91">
        <f t="shared" si="390"/>
        <v>0</v>
      </c>
      <c r="FI266" s="91">
        <f t="shared" si="391"/>
        <v>-20.831536468518006</v>
      </c>
      <c r="FJ266"/>
      <c r="FK266"/>
      <c r="FL266"/>
      <c r="FM266"/>
      <c r="FN266"/>
      <c r="FO266"/>
      <c r="FP266" s="82"/>
      <c r="FQ266"/>
      <c r="FR266" s="93">
        <v>36763</v>
      </c>
      <c r="FS266" s="90">
        <v>4.4336000000000002</v>
      </c>
      <c r="FT266" s="72">
        <f t="shared" si="360"/>
        <v>0</v>
      </c>
      <c r="FU266" s="72">
        <f t="shared" si="361"/>
        <v>16.688134982626799</v>
      </c>
      <c r="FV266" s="91">
        <f t="shared" si="392"/>
        <v>0</v>
      </c>
      <c r="FW266" s="91">
        <f t="shared" si="393"/>
        <v>-14.829076745562178</v>
      </c>
      <c r="FX266"/>
      <c r="FY266"/>
      <c r="FZ266"/>
      <c r="GA266"/>
      <c r="GB266"/>
      <c r="GC266"/>
      <c r="GD266" s="82"/>
      <c r="GE266"/>
      <c r="GF266" s="93">
        <v>36763</v>
      </c>
      <c r="GG266" s="90">
        <v>4.4336000000000002</v>
      </c>
      <c r="GH266" s="72">
        <f t="shared" si="362"/>
        <v>0</v>
      </c>
      <c r="GI266" s="72">
        <f t="shared" si="363"/>
        <v>38.304015146320793</v>
      </c>
      <c r="GJ266" s="91">
        <f t="shared" si="394"/>
        <v>0</v>
      </c>
      <c r="GK266" s="91">
        <f t="shared" si="395"/>
        <v>-34.036947859020671</v>
      </c>
      <c r="GL266"/>
      <c r="GM266"/>
      <c r="GN266"/>
      <c r="GO266"/>
      <c r="GP266"/>
      <c r="GQ266"/>
      <c r="GS266"/>
      <c r="GT266" s="93">
        <v>36763</v>
      </c>
      <c r="GU266" s="90">
        <v>4.4336000000000002</v>
      </c>
      <c r="GV266" s="72">
        <f t="shared" si="364"/>
        <v>113.61509262914066</v>
      </c>
      <c r="GW266" s="72">
        <f t="shared" si="365"/>
        <v>0</v>
      </c>
      <c r="GX266" s="91">
        <f t="shared" si="396"/>
        <v>106.07105047856575</v>
      </c>
      <c r="GY266" s="91">
        <f t="shared" si="397"/>
        <v>0</v>
      </c>
      <c r="GZ266"/>
      <c r="HA266"/>
      <c r="HB266"/>
      <c r="HC266"/>
      <c r="HD266"/>
      <c r="HE266"/>
      <c r="HG266"/>
      <c r="HH266" s="93">
        <v>36763</v>
      </c>
      <c r="HI266" s="90">
        <v>4.4336000000000002</v>
      </c>
      <c r="HJ266" s="72">
        <f t="shared" si="366"/>
        <v>0</v>
      </c>
      <c r="HK266" s="72">
        <f t="shared" si="367"/>
        <v>10.000722056984038</v>
      </c>
      <c r="HL266" s="91">
        <f t="shared" si="398"/>
        <v>0</v>
      </c>
      <c r="HM266" s="91">
        <f t="shared" si="399"/>
        <v>-8.8866416198360199</v>
      </c>
      <c r="HN266"/>
      <c r="HO266"/>
      <c r="HP266"/>
      <c r="HQ266"/>
      <c r="HR266"/>
      <c r="HS266"/>
    </row>
    <row r="267" spans="2:227" x14ac:dyDescent="0.2">
      <c r="B267" s="93">
        <v>36764</v>
      </c>
      <c r="C267" s="90">
        <v>4.8365</v>
      </c>
      <c r="D267" s="72">
        <f t="shared" si="342"/>
        <v>0</v>
      </c>
      <c r="E267" s="72">
        <f t="shared" si="343"/>
        <v>10.000722056984038</v>
      </c>
      <c r="F267" s="91">
        <f t="shared" si="368"/>
        <v>0</v>
      </c>
      <c r="G267" s="91">
        <f t="shared" si="369"/>
        <v>-12.915932536594887</v>
      </c>
      <c r="P267" s="93">
        <v>36399</v>
      </c>
      <c r="Q267" s="90">
        <v>3.4167000000000001</v>
      </c>
      <c r="R267" s="72">
        <f t="shared" si="336"/>
        <v>113.61509262914066</v>
      </c>
      <c r="S267" s="72">
        <f t="shared" si="337"/>
        <v>0</v>
      </c>
      <c r="T267" s="91">
        <f t="shared" si="370"/>
        <v>47.343409098562923</v>
      </c>
      <c r="U267" s="91">
        <f t="shared" si="371"/>
        <v>0</v>
      </c>
      <c r="AE267" s="93">
        <v>36034</v>
      </c>
      <c r="AF267" s="90">
        <v>1.4746999999999999</v>
      </c>
      <c r="AG267" s="72">
        <f t="shared" si="338"/>
        <v>0</v>
      </c>
      <c r="AH267" s="72">
        <f t="shared" si="339"/>
        <v>38.304015146320793</v>
      </c>
      <c r="AI267" s="91">
        <f t="shared" si="372"/>
        <v>0</v>
      </c>
      <c r="AJ267" s="91">
        <f t="shared" si="373"/>
        <v>40.99678741110715</v>
      </c>
      <c r="AT267" s="93">
        <v>35669</v>
      </c>
      <c r="AU267" s="90">
        <v>1.5513999999999999</v>
      </c>
      <c r="AV267" s="72">
        <f t="shared" si="340"/>
        <v>0</v>
      </c>
      <c r="AW267" s="72">
        <f t="shared" si="341"/>
        <v>16.688134982626799</v>
      </c>
      <c r="AX267" s="91">
        <f t="shared" si="374"/>
        <v>0</v>
      </c>
      <c r="AY267" s="91">
        <f t="shared" si="375"/>
        <v>8.2372634274245886</v>
      </c>
      <c r="BI267" s="93">
        <v>35303</v>
      </c>
      <c r="BJ267" s="90">
        <v>1.1599999999999999</v>
      </c>
      <c r="BK267" s="72">
        <f t="shared" si="344"/>
        <v>0</v>
      </c>
      <c r="BL267" s="72">
        <f t="shared" si="345"/>
        <v>23.443097533781231</v>
      </c>
      <c r="BM267" s="91">
        <f t="shared" si="376"/>
        <v>0</v>
      </c>
      <c r="BN267" s="91">
        <f t="shared" si="377"/>
        <v>20.747141317396391</v>
      </c>
      <c r="BV267" s="82"/>
      <c r="BW267"/>
      <c r="BX267" s="93">
        <v>36764</v>
      </c>
      <c r="BY267" s="90">
        <v>4.8365</v>
      </c>
      <c r="BZ267" s="72">
        <f t="shared" si="346"/>
        <v>0</v>
      </c>
      <c r="CA267" s="72">
        <f t="shared" si="347"/>
        <v>0.40867523434487035</v>
      </c>
      <c r="CB267" s="91">
        <f t="shared" si="378"/>
        <v>0</v>
      </c>
      <c r="CC267" s="91">
        <f t="shared" si="379"/>
        <v>-0.5278040651564001</v>
      </c>
      <c r="CD267"/>
      <c r="CE267"/>
      <c r="CF267"/>
      <c r="CG267"/>
      <c r="CH267"/>
      <c r="CI267"/>
      <c r="CJ267" s="82"/>
      <c r="CK267"/>
      <c r="CL267" s="93">
        <v>36764</v>
      </c>
      <c r="CM267" s="90">
        <v>4.8365</v>
      </c>
      <c r="CN267" s="72">
        <f t="shared" si="348"/>
        <v>0</v>
      </c>
      <c r="CO267" s="72">
        <f t="shared" si="349"/>
        <v>36.27752638097445</v>
      </c>
      <c r="CP267" s="91">
        <f t="shared" si="380"/>
        <v>0</v>
      </c>
      <c r="CQ267" s="91">
        <f t="shared" si="381"/>
        <v>-46.852425321028505</v>
      </c>
      <c r="CR267"/>
      <c r="CS267"/>
      <c r="CT267"/>
      <c r="CU267"/>
      <c r="CV267"/>
      <c r="CW267"/>
      <c r="CX267" s="82"/>
      <c r="CY267"/>
      <c r="CZ267" s="93">
        <v>36764</v>
      </c>
      <c r="DA267" s="90">
        <v>4.8365</v>
      </c>
      <c r="DB267" s="72">
        <f t="shared" si="350"/>
        <v>48.294604759478048</v>
      </c>
      <c r="DC267" s="72">
        <f t="shared" si="351"/>
        <v>0</v>
      </c>
      <c r="DD267" s="91">
        <f t="shared" si="382"/>
        <v>64.545739261042414</v>
      </c>
      <c r="DE267" s="91">
        <f t="shared" si="383"/>
        <v>0</v>
      </c>
      <c r="DF267"/>
      <c r="DG267"/>
      <c r="DH267"/>
      <c r="DI267"/>
      <c r="DJ267"/>
      <c r="DK267"/>
      <c r="DL267" s="82"/>
      <c r="DM267"/>
      <c r="DN267" s="93">
        <v>36764</v>
      </c>
      <c r="DO267" s="90">
        <v>4.8365</v>
      </c>
      <c r="DP267" s="72">
        <f t="shared" si="352"/>
        <v>75.922401593699277</v>
      </c>
      <c r="DQ267" s="72">
        <f t="shared" si="353"/>
        <v>0</v>
      </c>
      <c r="DR267" s="91">
        <f t="shared" si="384"/>
        <v>101.47028972997909</v>
      </c>
      <c r="DS267" s="91">
        <f t="shared" si="385"/>
        <v>0</v>
      </c>
      <c r="DT267"/>
      <c r="DU267"/>
      <c r="DV267"/>
      <c r="DW267"/>
      <c r="DX267"/>
      <c r="DY267"/>
      <c r="DZ267" s="82"/>
      <c r="EA267"/>
      <c r="EB267" s="93">
        <v>36764</v>
      </c>
      <c r="EC267" s="90">
        <v>4.8365</v>
      </c>
      <c r="ED267" s="72">
        <f t="shared" si="354"/>
        <v>0</v>
      </c>
      <c r="EE267" s="72">
        <f t="shared" si="355"/>
        <v>21.754356895992654</v>
      </c>
      <c r="EF267" s="91">
        <f t="shared" si="386"/>
        <v>0</v>
      </c>
      <c r="EG267" s="91">
        <f t="shared" si="387"/>
        <v>-28.095751931174515</v>
      </c>
      <c r="EH267"/>
      <c r="EI267"/>
      <c r="EJ267"/>
      <c r="EK267"/>
      <c r="EL267"/>
      <c r="EM267"/>
      <c r="EN267" s="82"/>
      <c r="EO267"/>
      <c r="EP267" s="93">
        <v>36764</v>
      </c>
      <c r="EQ267" s="90">
        <v>4.8365</v>
      </c>
      <c r="ER267" s="72">
        <f t="shared" si="356"/>
        <v>0</v>
      </c>
      <c r="ES267" s="72">
        <f t="shared" si="357"/>
        <v>19.322570377576994</v>
      </c>
      <c r="ET267" s="91">
        <f t="shared" si="388"/>
        <v>0</v>
      </c>
      <c r="EU267" s="91">
        <f t="shared" si="389"/>
        <v>-24.95509964264069</v>
      </c>
      <c r="EV267"/>
      <c r="EW267"/>
      <c r="EX267"/>
      <c r="EY267"/>
      <c r="EZ267"/>
      <c r="FA267"/>
      <c r="FB267" s="82"/>
      <c r="FC267"/>
      <c r="FD267" s="93">
        <v>36764</v>
      </c>
      <c r="FE267" s="90">
        <v>4.8365</v>
      </c>
      <c r="FF267" s="72">
        <f t="shared" si="358"/>
        <v>0</v>
      </c>
      <c r="FG267" s="72">
        <f t="shared" si="359"/>
        <v>23.443097533781231</v>
      </c>
      <c r="FH267" s="91">
        <f t="shared" si="390"/>
        <v>0</v>
      </c>
      <c r="FI267" s="91">
        <f t="shared" si="391"/>
        <v>-30.276760464878461</v>
      </c>
      <c r="FJ267"/>
      <c r="FK267"/>
      <c r="FL267"/>
      <c r="FM267"/>
      <c r="FN267"/>
      <c r="FO267"/>
      <c r="FP267" s="82"/>
      <c r="FQ267"/>
      <c r="FR267" s="93">
        <v>36764</v>
      </c>
      <c r="FS267" s="90">
        <v>4.8365</v>
      </c>
      <c r="FT267" s="72">
        <f t="shared" si="360"/>
        <v>0</v>
      </c>
      <c r="FU267" s="72">
        <f t="shared" si="361"/>
        <v>16.688134982626799</v>
      </c>
      <c r="FV267" s="91">
        <f t="shared" si="392"/>
        <v>0</v>
      </c>
      <c r="FW267" s="91">
        <f t="shared" si="393"/>
        <v>-21.552726330062512</v>
      </c>
      <c r="FX267"/>
      <c r="FY267"/>
      <c r="FZ267"/>
      <c r="GA267"/>
      <c r="GB267"/>
      <c r="GC267"/>
      <c r="GD267" s="82"/>
      <c r="GE267"/>
      <c r="GF267" s="93">
        <v>36764</v>
      </c>
      <c r="GG267" s="90">
        <v>4.8365</v>
      </c>
      <c r="GH267" s="72">
        <f t="shared" si="362"/>
        <v>0</v>
      </c>
      <c r="GI267" s="72">
        <f t="shared" si="363"/>
        <v>38.304015146320793</v>
      </c>
      <c r="GJ267" s="91">
        <f t="shared" si="394"/>
        <v>0</v>
      </c>
      <c r="GK267" s="91">
        <f t="shared" si="395"/>
        <v>-49.469635561473311</v>
      </c>
      <c r="GL267"/>
      <c r="GM267"/>
      <c r="GN267"/>
      <c r="GO267"/>
      <c r="GP267"/>
      <c r="GQ267"/>
      <c r="GS267"/>
      <c r="GT267" s="93">
        <v>36764</v>
      </c>
      <c r="GU267" s="90">
        <v>4.8365</v>
      </c>
      <c r="GV267" s="72">
        <f t="shared" si="364"/>
        <v>113.61509262914066</v>
      </c>
      <c r="GW267" s="72">
        <f t="shared" si="365"/>
        <v>0</v>
      </c>
      <c r="GX267" s="91">
        <f t="shared" si="396"/>
        <v>151.8465712988465</v>
      </c>
      <c r="GY267" s="91">
        <f t="shared" si="397"/>
        <v>0</v>
      </c>
      <c r="GZ267"/>
      <c r="HA267"/>
      <c r="HB267"/>
      <c r="HC267"/>
      <c r="HD267"/>
      <c r="HE267"/>
      <c r="HG267"/>
      <c r="HH267" s="93">
        <v>36764</v>
      </c>
      <c r="HI267" s="90">
        <v>4.8365</v>
      </c>
      <c r="HJ267" s="72">
        <f t="shared" si="366"/>
        <v>0</v>
      </c>
      <c r="HK267" s="72">
        <f t="shared" si="367"/>
        <v>10.000722056984038</v>
      </c>
      <c r="HL267" s="91">
        <f t="shared" si="398"/>
        <v>0</v>
      </c>
      <c r="HM267" s="91">
        <f t="shared" si="399"/>
        <v>-12.915932536594887</v>
      </c>
      <c r="HN267"/>
      <c r="HO267"/>
      <c r="HP267"/>
      <c r="HQ267"/>
      <c r="HR267"/>
      <c r="HS267"/>
    </row>
    <row r="268" spans="2:227" x14ac:dyDescent="0.2">
      <c r="B268" s="93">
        <v>36765</v>
      </c>
      <c r="C268" s="90">
        <v>4.8856000000000002</v>
      </c>
      <c r="D268" s="72">
        <f t="shared" si="342"/>
        <v>0</v>
      </c>
      <c r="E268" s="72">
        <f t="shared" si="343"/>
        <v>10.000722056984038</v>
      </c>
      <c r="F268" s="91">
        <f t="shared" si="368"/>
        <v>0</v>
      </c>
      <c r="G268" s="91">
        <f t="shared" si="369"/>
        <v>-13.406967989592804</v>
      </c>
      <c r="P268" s="93">
        <v>36400</v>
      </c>
      <c r="Q268" s="90">
        <v>3.3883000000000001</v>
      </c>
      <c r="R268" s="72">
        <f t="shared" si="336"/>
        <v>113.61509262914066</v>
      </c>
      <c r="S268" s="72">
        <f t="shared" si="337"/>
        <v>0</v>
      </c>
      <c r="T268" s="91">
        <f t="shared" si="370"/>
        <v>44.116740467895326</v>
      </c>
      <c r="U268" s="91">
        <f t="shared" si="371"/>
        <v>0</v>
      </c>
      <c r="AE268" s="93">
        <v>36035</v>
      </c>
      <c r="AF268" s="90">
        <v>1.3916999999999999</v>
      </c>
      <c r="AG268" s="72">
        <f t="shared" si="338"/>
        <v>0</v>
      </c>
      <c r="AH268" s="72">
        <f t="shared" si="339"/>
        <v>38.304015146320793</v>
      </c>
      <c r="AI268" s="91">
        <f t="shared" si="372"/>
        <v>0</v>
      </c>
      <c r="AJ268" s="91">
        <f t="shared" si="373"/>
        <v>44.176020668251773</v>
      </c>
      <c r="AT268" s="93">
        <v>35670</v>
      </c>
      <c r="AU268" s="90">
        <v>1.5915999999999999</v>
      </c>
      <c r="AV268" s="72">
        <f t="shared" si="340"/>
        <v>0</v>
      </c>
      <c r="AW268" s="72">
        <f t="shared" si="341"/>
        <v>16.688134982626799</v>
      </c>
      <c r="AX268" s="91">
        <f t="shared" si="374"/>
        <v>0</v>
      </c>
      <c r="AY268" s="91">
        <f t="shared" si="375"/>
        <v>7.5664004011229915</v>
      </c>
      <c r="BI268" s="93">
        <v>35304</v>
      </c>
      <c r="BJ268" s="90">
        <v>1.1432</v>
      </c>
      <c r="BK268" s="72">
        <f t="shared" si="344"/>
        <v>0</v>
      </c>
      <c r="BL268" s="72">
        <f t="shared" si="345"/>
        <v>23.443097533781231</v>
      </c>
      <c r="BM268" s="91">
        <f t="shared" si="376"/>
        <v>0</v>
      </c>
      <c r="BN268" s="91">
        <f t="shared" si="377"/>
        <v>21.140985355963913</v>
      </c>
      <c r="BV268" s="82"/>
      <c r="BW268"/>
      <c r="BX268" s="93">
        <v>36765</v>
      </c>
      <c r="BY268" s="90">
        <v>4.8856000000000002</v>
      </c>
      <c r="BZ268" s="72">
        <f t="shared" si="346"/>
        <v>0</v>
      </c>
      <c r="CA268" s="72">
        <f t="shared" si="347"/>
        <v>0.40867523434487035</v>
      </c>
      <c r="CB268" s="91">
        <f t="shared" si="378"/>
        <v>0</v>
      </c>
      <c r="CC268" s="91">
        <f t="shared" si="379"/>
        <v>-0.54787001916273326</v>
      </c>
      <c r="CD268"/>
      <c r="CE268"/>
      <c r="CF268"/>
      <c r="CG268"/>
      <c r="CH268"/>
      <c r="CI268"/>
      <c r="CJ268" s="82"/>
      <c r="CK268"/>
      <c r="CL268" s="93">
        <v>36765</v>
      </c>
      <c r="CM268" s="90">
        <v>4.8856000000000002</v>
      </c>
      <c r="CN268" s="72">
        <f t="shared" si="348"/>
        <v>0</v>
      </c>
      <c r="CO268" s="72">
        <f t="shared" si="349"/>
        <v>36.27752638097445</v>
      </c>
      <c r="CP268" s="91">
        <f t="shared" si="380"/>
        <v>0</v>
      </c>
      <c r="CQ268" s="91">
        <f t="shared" si="381"/>
        <v>-48.633651866334354</v>
      </c>
      <c r="CR268"/>
      <c r="CS268"/>
      <c r="CT268"/>
      <c r="CU268"/>
      <c r="CV268"/>
      <c r="CW268"/>
      <c r="CX268" s="82"/>
      <c r="CY268"/>
      <c r="CZ268" s="93">
        <v>36765</v>
      </c>
      <c r="DA268" s="90">
        <v>4.8856000000000002</v>
      </c>
      <c r="DB268" s="72">
        <f t="shared" si="350"/>
        <v>48.294604759478048</v>
      </c>
      <c r="DC268" s="72">
        <f t="shared" si="351"/>
        <v>0</v>
      </c>
      <c r="DD268" s="91">
        <f t="shared" si="382"/>
        <v>66.917004354732796</v>
      </c>
      <c r="DE268" s="91">
        <f t="shared" si="383"/>
        <v>0</v>
      </c>
      <c r="DF268"/>
      <c r="DG268"/>
      <c r="DH268"/>
      <c r="DI268"/>
      <c r="DJ268"/>
      <c r="DK268"/>
      <c r="DL268" s="82"/>
      <c r="DM268"/>
      <c r="DN268" s="93">
        <v>36765</v>
      </c>
      <c r="DO268" s="90">
        <v>4.8856000000000002</v>
      </c>
      <c r="DP268" s="72">
        <f t="shared" si="352"/>
        <v>75.922401593699277</v>
      </c>
      <c r="DQ268" s="72">
        <f t="shared" si="353"/>
        <v>0</v>
      </c>
      <c r="DR268" s="91">
        <f t="shared" si="384"/>
        <v>105.19807964822974</v>
      </c>
      <c r="DS268" s="91">
        <f t="shared" si="385"/>
        <v>0</v>
      </c>
      <c r="DT268"/>
      <c r="DU268"/>
      <c r="DV268"/>
      <c r="DW268"/>
      <c r="DX268"/>
      <c r="DY268"/>
      <c r="DZ268" s="82"/>
      <c r="EA268"/>
      <c r="EB268" s="93">
        <v>36765</v>
      </c>
      <c r="EC268" s="90">
        <v>4.8856000000000002</v>
      </c>
      <c r="ED268" s="72">
        <f t="shared" si="354"/>
        <v>0</v>
      </c>
      <c r="EE268" s="72">
        <f t="shared" si="355"/>
        <v>21.754356895992654</v>
      </c>
      <c r="EF268" s="91">
        <f t="shared" si="386"/>
        <v>0</v>
      </c>
      <c r="EG268" s="91">
        <f t="shared" si="387"/>
        <v>-29.163890854767757</v>
      </c>
      <c r="EH268"/>
      <c r="EI268"/>
      <c r="EJ268"/>
      <c r="EK268"/>
      <c r="EL268"/>
      <c r="EM268"/>
      <c r="EN268" s="82"/>
      <c r="EO268"/>
      <c r="EP268" s="93">
        <v>36765</v>
      </c>
      <c r="EQ268" s="90">
        <v>4.8856000000000002</v>
      </c>
      <c r="ER268" s="72">
        <f t="shared" si="356"/>
        <v>0</v>
      </c>
      <c r="ES268" s="72">
        <f t="shared" si="357"/>
        <v>19.322570377576994</v>
      </c>
      <c r="ET268" s="91">
        <f t="shared" si="388"/>
        <v>0</v>
      </c>
      <c r="EU268" s="91">
        <f t="shared" si="389"/>
        <v>-25.903837848179723</v>
      </c>
      <c r="EV268"/>
      <c r="EW268"/>
      <c r="EX268"/>
      <c r="EY268"/>
      <c r="EZ268"/>
      <c r="FA268"/>
      <c r="FB268" s="82"/>
      <c r="FC268"/>
      <c r="FD268" s="93">
        <v>36765</v>
      </c>
      <c r="FE268" s="90">
        <v>4.8856000000000002</v>
      </c>
      <c r="FF268" s="72">
        <f t="shared" si="358"/>
        <v>0</v>
      </c>
      <c r="FG268" s="72">
        <f t="shared" si="359"/>
        <v>23.443097533781231</v>
      </c>
      <c r="FH268" s="91">
        <f t="shared" si="390"/>
        <v>0</v>
      </c>
      <c r="FI268" s="91">
        <f t="shared" si="391"/>
        <v>-31.427816553787125</v>
      </c>
      <c r="FJ268"/>
      <c r="FK268"/>
      <c r="FL268"/>
      <c r="FM268"/>
      <c r="FN268"/>
      <c r="FO268"/>
      <c r="FP268" s="82"/>
      <c r="FQ268"/>
      <c r="FR268" s="93">
        <v>36765</v>
      </c>
      <c r="FS268" s="90">
        <v>4.8856000000000002</v>
      </c>
      <c r="FT268" s="72">
        <f t="shared" si="360"/>
        <v>0</v>
      </c>
      <c r="FU268" s="72">
        <f t="shared" si="361"/>
        <v>16.688134982626799</v>
      </c>
      <c r="FV268" s="91">
        <f t="shared" si="392"/>
        <v>0</v>
      </c>
      <c r="FW268" s="91">
        <f t="shared" si="393"/>
        <v>-22.372113757709492</v>
      </c>
      <c r="FX268"/>
      <c r="FY268"/>
      <c r="FZ268"/>
      <c r="GA268"/>
      <c r="GB268"/>
      <c r="GC268"/>
      <c r="GD268" s="82"/>
      <c r="GE268"/>
      <c r="GF268" s="93">
        <v>36765</v>
      </c>
      <c r="GG268" s="90">
        <v>4.8856000000000002</v>
      </c>
      <c r="GH268" s="72">
        <f t="shared" si="362"/>
        <v>0</v>
      </c>
      <c r="GI268" s="72">
        <f t="shared" si="363"/>
        <v>38.304015146320793</v>
      </c>
      <c r="GJ268" s="91">
        <f t="shared" si="394"/>
        <v>0</v>
      </c>
      <c r="GK268" s="91">
        <f t="shared" si="395"/>
        <v>-51.350362705157664</v>
      </c>
      <c r="GL268"/>
      <c r="GM268"/>
      <c r="GN268"/>
      <c r="GO268"/>
      <c r="GP268"/>
      <c r="GQ268"/>
      <c r="GS268"/>
      <c r="GT268" s="93">
        <v>36765</v>
      </c>
      <c r="GU268" s="90">
        <v>4.8856000000000002</v>
      </c>
      <c r="GV268" s="72">
        <f t="shared" si="364"/>
        <v>113.61509262914066</v>
      </c>
      <c r="GW268" s="72">
        <f t="shared" si="365"/>
        <v>0</v>
      </c>
      <c r="GX268" s="91">
        <f t="shared" si="396"/>
        <v>157.42507234693733</v>
      </c>
      <c r="GY268" s="91">
        <f t="shared" si="397"/>
        <v>0</v>
      </c>
      <c r="GZ268"/>
      <c r="HA268"/>
      <c r="HB268"/>
      <c r="HC268"/>
      <c r="HD268"/>
      <c r="HE268"/>
      <c r="HG268"/>
      <c r="HH268" s="93">
        <v>36765</v>
      </c>
      <c r="HI268" s="90">
        <v>4.8856000000000002</v>
      </c>
      <c r="HJ268" s="72">
        <f t="shared" si="366"/>
        <v>0</v>
      </c>
      <c r="HK268" s="72">
        <f t="shared" si="367"/>
        <v>10.000722056984038</v>
      </c>
      <c r="HL268" s="91">
        <f t="shared" si="398"/>
        <v>0</v>
      </c>
      <c r="HM268" s="91">
        <f t="shared" si="399"/>
        <v>-13.406967989592804</v>
      </c>
      <c r="HN268"/>
      <c r="HO268"/>
      <c r="HP268"/>
      <c r="HQ268"/>
      <c r="HR268"/>
      <c r="HS268"/>
    </row>
    <row r="269" spans="2:227" x14ac:dyDescent="0.2">
      <c r="B269" s="93">
        <v>36766</v>
      </c>
      <c r="C269" s="90">
        <v>4.7784000000000004</v>
      </c>
      <c r="D269" s="72">
        <f t="shared" si="342"/>
        <v>0</v>
      </c>
      <c r="E269" s="72">
        <f t="shared" si="343"/>
        <v>10.000722056984038</v>
      </c>
      <c r="F269" s="91">
        <f t="shared" si="368"/>
        <v>0</v>
      </c>
      <c r="G269" s="91">
        <f t="shared" si="369"/>
        <v>-12.334890585084118</v>
      </c>
      <c r="P269" s="93">
        <v>36401</v>
      </c>
      <c r="Q269" s="90">
        <v>3.3740000000000001</v>
      </c>
      <c r="R269" s="72">
        <f t="shared" si="336"/>
        <v>113.61509262914066</v>
      </c>
      <c r="S269" s="72">
        <f t="shared" si="337"/>
        <v>0</v>
      </c>
      <c r="T269" s="91">
        <f t="shared" si="370"/>
        <v>42.49204464329862</v>
      </c>
      <c r="U269" s="91">
        <f t="shared" si="371"/>
        <v>0</v>
      </c>
      <c r="AE269" s="93">
        <v>36036</v>
      </c>
      <c r="AF269" s="90">
        <v>1.6104000000000001</v>
      </c>
      <c r="AG269" s="72">
        <f t="shared" si="338"/>
        <v>0</v>
      </c>
      <c r="AH269" s="72">
        <f t="shared" si="339"/>
        <v>38.304015146320793</v>
      </c>
      <c r="AI269" s="91">
        <f t="shared" si="372"/>
        <v>0</v>
      </c>
      <c r="AJ269" s="91">
        <f t="shared" si="373"/>
        <v>35.798932555751406</v>
      </c>
      <c r="AT269" s="93">
        <v>35671</v>
      </c>
      <c r="AU269" s="90">
        <v>1.6405000000000001</v>
      </c>
      <c r="AV269" s="72">
        <f t="shared" si="340"/>
        <v>0</v>
      </c>
      <c r="AW269" s="72">
        <f t="shared" si="341"/>
        <v>16.688134982626799</v>
      </c>
      <c r="AX269" s="91">
        <f t="shared" si="374"/>
        <v>0</v>
      </c>
      <c r="AY269" s="91">
        <f t="shared" si="375"/>
        <v>6.7503506004725375</v>
      </c>
      <c r="BI269" s="93">
        <v>35305</v>
      </c>
      <c r="BJ269" s="90">
        <v>1.1476999999999999</v>
      </c>
      <c r="BK269" s="72">
        <f t="shared" si="344"/>
        <v>0</v>
      </c>
      <c r="BL269" s="72">
        <f t="shared" si="345"/>
        <v>23.443097533781231</v>
      </c>
      <c r="BM269" s="91">
        <f t="shared" si="376"/>
        <v>0</v>
      </c>
      <c r="BN269" s="91">
        <f t="shared" si="377"/>
        <v>21.035491417061898</v>
      </c>
      <c r="BV269" s="82"/>
      <c r="BW269"/>
      <c r="BX269" s="93">
        <v>36766</v>
      </c>
      <c r="BY269" s="90">
        <v>4.7784000000000004</v>
      </c>
      <c r="BZ269" s="72">
        <f t="shared" si="346"/>
        <v>0</v>
      </c>
      <c r="CA269" s="72">
        <f t="shared" si="347"/>
        <v>0.40867523434487035</v>
      </c>
      <c r="CB269" s="91">
        <f t="shared" si="378"/>
        <v>0</v>
      </c>
      <c r="CC269" s="91">
        <f t="shared" si="379"/>
        <v>-0.50406003404096333</v>
      </c>
      <c r="CD269"/>
      <c r="CE269"/>
      <c r="CF269"/>
      <c r="CG269"/>
      <c r="CH269"/>
      <c r="CI269"/>
      <c r="CJ269" s="82"/>
      <c r="CK269"/>
      <c r="CL269" s="93">
        <v>36766</v>
      </c>
      <c r="CM269" s="90">
        <v>4.7784000000000004</v>
      </c>
      <c r="CN269" s="72">
        <f t="shared" si="348"/>
        <v>0</v>
      </c>
      <c r="CO269" s="72">
        <f t="shared" si="349"/>
        <v>36.27752638097445</v>
      </c>
      <c r="CP269" s="91">
        <f t="shared" si="380"/>
        <v>0</v>
      </c>
      <c r="CQ269" s="91">
        <f t="shared" si="381"/>
        <v>-44.744701038293904</v>
      </c>
      <c r="CR269"/>
      <c r="CS269"/>
      <c r="CT269"/>
      <c r="CU269"/>
      <c r="CV269"/>
      <c r="CW269"/>
      <c r="CX269" s="82"/>
      <c r="CY269"/>
      <c r="CZ269" s="93">
        <v>36766</v>
      </c>
      <c r="DA269" s="90">
        <v>4.7784000000000004</v>
      </c>
      <c r="DB269" s="72">
        <f t="shared" si="350"/>
        <v>48.294604759478048</v>
      </c>
      <c r="DC269" s="72">
        <f t="shared" si="351"/>
        <v>0</v>
      </c>
      <c r="DD269" s="91">
        <f t="shared" si="382"/>
        <v>61.739822724516756</v>
      </c>
      <c r="DE269" s="91">
        <f t="shared" si="383"/>
        <v>0</v>
      </c>
      <c r="DF269"/>
      <c r="DG269"/>
      <c r="DH269"/>
      <c r="DI269"/>
      <c r="DJ269"/>
      <c r="DK269"/>
      <c r="DL269" s="82"/>
      <c r="DM269"/>
      <c r="DN269" s="93">
        <v>36766</v>
      </c>
      <c r="DO269" s="90">
        <v>4.7784000000000004</v>
      </c>
      <c r="DP269" s="72">
        <f t="shared" si="352"/>
        <v>75.922401593699277</v>
      </c>
      <c r="DQ269" s="72">
        <f t="shared" si="353"/>
        <v>0</v>
      </c>
      <c r="DR269" s="91">
        <f t="shared" si="384"/>
        <v>97.059198197385186</v>
      </c>
      <c r="DS269" s="91">
        <f t="shared" si="385"/>
        <v>0</v>
      </c>
      <c r="DT269"/>
      <c r="DU269"/>
      <c r="DV269"/>
      <c r="DW269"/>
      <c r="DX269"/>
      <c r="DY269"/>
      <c r="DZ269" s="82"/>
      <c r="EA269"/>
      <c r="EB269" s="93">
        <v>36766</v>
      </c>
      <c r="EC269" s="90">
        <v>4.7784000000000004</v>
      </c>
      <c r="ED269" s="72">
        <f t="shared" si="354"/>
        <v>0</v>
      </c>
      <c r="EE269" s="72">
        <f t="shared" si="355"/>
        <v>21.754356895992654</v>
      </c>
      <c r="EF269" s="91">
        <f t="shared" si="386"/>
        <v>0</v>
      </c>
      <c r="EG269" s="91">
        <f t="shared" si="387"/>
        <v>-26.831823795517352</v>
      </c>
      <c r="EH269"/>
      <c r="EI269"/>
      <c r="EJ269"/>
      <c r="EK269"/>
      <c r="EL269"/>
      <c r="EM269"/>
      <c r="EN269" s="82"/>
      <c r="EO269"/>
      <c r="EP269" s="93">
        <v>36766</v>
      </c>
      <c r="EQ269" s="90">
        <v>4.7784000000000004</v>
      </c>
      <c r="ER269" s="72">
        <f t="shared" si="356"/>
        <v>0</v>
      </c>
      <c r="ES269" s="72">
        <f t="shared" si="357"/>
        <v>19.322570377576994</v>
      </c>
      <c r="ET269" s="91">
        <f t="shared" si="388"/>
        <v>0</v>
      </c>
      <c r="EU269" s="91">
        <f t="shared" si="389"/>
        <v>-23.832458303703476</v>
      </c>
      <c r="EV269"/>
      <c r="EW269"/>
      <c r="EX269"/>
      <c r="EY269"/>
      <c r="EZ269"/>
      <c r="FA269"/>
      <c r="FB269" s="82"/>
      <c r="FC269"/>
      <c r="FD269" s="93">
        <v>36766</v>
      </c>
      <c r="FE269" s="90">
        <v>4.7784000000000004</v>
      </c>
      <c r="FF269" s="72">
        <f t="shared" si="358"/>
        <v>0</v>
      </c>
      <c r="FG269" s="72">
        <f t="shared" si="359"/>
        <v>23.443097533781231</v>
      </c>
      <c r="FH269" s="91">
        <f t="shared" si="390"/>
        <v>0</v>
      </c>
      <c r="FI269" s="91">
        <f t="shared" si="391"/>
        <v>-28.914716498165781</v>
      </c>
      <c r="FJ269"/>
      <c r="FK269"/>
      <c r="FL269"/>
      <c r="FM269"/>
      <c r="FN269"/>
      <c r="FO269"/>
      <c r="FP269" s="82"/>
      <c r="FQ269"/>
      <c r="FR269" s="93">
        <v>36766</v>
      </c>
      <c r="FS269" s="90">
        <v>4.7784000000000004</v>
      </c>
      <c r="FT269" s="72">
        <f t="shared" si="360"/>
        <v>0</v>
      </c>
      <c r="FU269" s="72">
        <f t="shared" si="361"/>
        <v>16.688134982626799</v>
      </c>
      <c r="FV269" s="91">
        <f t="shared" si="392"/>
        <v>0</v>
      </c>
      <c r="FW269" s="91">
        <f t="shared" si="393"/>
        <v>-20.583145687571903</v>
      </c>
      <c r="FX269"/>
      <c r="FY269"/>
      <c r="FZ269"/>
      <c r="GA269"/>
      <c r="GB269"/>
      <c r="GC269"/>
      <c r="GD269" s="82"/>
      <c r="GE269"/>
      <c r="GF269" s="93">
        <v>36766</v>
      </c>
      <c r="GG269" s="90">
        <v>4.7784000000000004</v>
      </c>
      <c r="GH269" s="72">
        <f t="shared" si="362"/>
        <v>0</v>
      </c>
      <c r="GI269" s="72">
        <f t="shared" si="363"/>
        <v>38.304015146320793</v>
      </c>
      <c r="GJ269" s="91">
        <f t="shared" si="394"/>
        <v>0</v>
      </c>
      <c r="GK269" s="91">
        <f t="shared" si="395"/>
        <v>-47.244172281472089</v>
      </c>
      <c r="GL269"/>
      <c r="GM269"/>
      <c r="GN269"/>
      <c r="GO269"/>
      <c r="GP269"/>
      <c r="GQ269"/>
      <c r="GS269"/>
      <c r="GT269" s="93">
        <v>36766</v>
      </c>
      <c r="GU269" s="90">
        <v>4.7784000000000004</v>
      </c>
      <c r="GV269" s="72">
        <f t="shared" si="364"/>
        <v>113.61509262914066</v>
      </c>
      <c r="GW269" s="72">
        <f t="shared" si="365"/>
        <v>0</v>
      </c>
      <c r="GX269" s="91">
        <f t="shared" si="396"/>
        <v>145.24553441709347</v>
      </c>
      <c r="GY269" s="91">
        <f t="shared" si="397"/>
        <v>0</v>
      </c>
      <c r="GZ269"/>
      <c r="HA269"/>
      <c r="HB269"/>
      <c r="HC269"/>
      <c r="HD269"/>
      <c r="HE269"/>
      <c r="HG269"/>
      <c r="HH269" s="93">
        <v>36766</v>
      </c>
      <c r="HI269" s="90">
        <v>4.7784000000000004</v>
      </c>
      <c r="HJ269" s="72">
        <f t="shared" si="366"/>
        <v>0</v>
      </c>
      <c r="HK269" s="72">
        <f t="shared" si="367"/>
        <v>10.000722056984038</v>
      </c>
      <c r="HL269" s="91">
        <f t="shared" si="398"/>
        <v>0</v>
      </c>
      <c r="HM269" s="91">
        <f t="shared" si="399"/>
        <v>-12.334890585084118</v>
      </c>
      <c r="HN269"/>
      <c r="HO269"/>
      <c r="HP269"/>
      <c r="HQ269"/>
      <c r="HR269"/>
      <c r="HS269"/>
    </row>
    <row r="270" spans="2:227" x14ac:dyDescent="0.2">
      <c r="B270" s="93">
        <v>36767</v>
      </c>
      <c r="C270" s="90">
        <v>4.9973999999999998</v>
      </c>
      <c r="D270" s="72">
        <f t="shared" si="342"/>
        <v>0</v>
      </c>
      <c r="E270" s="72">
        <f t="shared" si="343"/>
        <v>10.000722056984038</v>
      </c>
      <c r="F270" s="91">
        <f t="shared" si="368"/>
        <v>0</v>
      </c>
      <c r="G270" s="91">
        <f t="shared" si="369"/>
        <v>-14.525048715563617</v>
      </c>
      <c r="P270" s="93">
        <v>36402</v>
      </c>
      <c r="Q270" s="90">
        <v>3.3774000000000002</v>
      </c>
      <c r="R270" s="72">
        <f t="shared" si="336"/>
        <v>113.61509262914066</v>
      </c>
      <c r="S270" s="72">
        <f t="shared" si="337"/>
        <v>0</v>
      </c>
      <c r="T270" s="91">
        <f t="shared" si="370"/>
        <v>42.878335958237706</v>
      </c>
      <c r="U270" s="91">
        <f t="shared" si="371"/>
        <v>0</v>
      </c>
      <c r="AE270" s="93">
        <v>36037</v>
      </c>
      <c r="AF270" s="90">
        <v>1.7609999999999999</v>
      </c>
      <c r="AG270" s="72">
        <f t="shared" si="338"/>
        <v>0</v>
      </c>
      <c r="AH270" s="72">
        <f t="shared" si="339"/>
        <v>38.304015146320793</v>
      </c>
      <c r="AI270" s="91">
        <f t="shared" si="372"/>
        <v>0</v>
      </c>
      <c r="AJ270" s="91">
        <f t="shared" si="373"/>
        <v>30.030347874715503</v>
      </c>
      <c r="AT270" s="93">
        <v>35672</v>
      </c>
      <c r="AU270" s="90">
        <v>1.6476999999999999</v>
      </c>
      <c r="AV270" s="72">
        <f t="shared" si="340"/>
        <v>0</v>
      </c>
      <c r="AW270" s="72">
        <f t="shared" si="341"/>
        <v>16.688134982626799</v>
      </c>
      <c r="AX270" s="91">
        <f t="shared" si="374"/>
        <v>0</v>
      </c>
      <c r="AY270" s="91">
        <f t="shared" si="375"/>
        <v>6.6301960285976271</v>
      </c>
      <c r="BI270" s="93">
        <v>35306</v>
      </c>
      <c r="BJ270" s="90">
        <v>1.1640999999999999</v>
      </c>
      <c r="BK270" s="72">
        <f t="shared" si="344"/>
        <v>0</v>
      </c>
      <c r="BL270" s="72">
        <f t="shared" si="345"/>
        <v>23.443097533781231</v>
      </c>
      <c r="BM270" s="91">
        <f t="shared" si="376"/>
        <v>0</v>
      </c>
      <c r="BN270" s="91">
        <f t="shared" si="377"/>
        <v>20.651024617507886</v>
      </c>
      <c r="BV270" s="82"/>
      <c r="BW270"/>
      <c r="BX270" s="93">
        <v>36767</v>
      </c>
      <c r="BY270" s="90">
        <v>4.9973999999999998</v>
      </c>
      <c r="BZ270" s="72">
        <f t="shared" si="346"/>
        <v>0</v>
      </c>
      <c r="CA270" s="72">
        <f t="shared" si="347"/>
        <v>0.40867523434487035</v>
      </c>
      <c r="CB270" s="91">
        <f t="shared" si="378"/>
        <v>0</v>
      </c>
      <c r="CC270" s="91">
        <f t="shared" si="379"/>
        <v>-0.59355991036248967</v>
      </c>
      <c r="CD270"/>
      <c r="CE270"/>
      <c r="CF270"/>
      <c r="CG270"/>
      <c r="CH270"/>
      <c r="CI270"/>
      <c r="CJ270" s="82"/>
      <c r="CK270"/>
      <c r="CL270" s="93">
        <v>36767</v>
      </c>
      <c r="CM270" s="90">
        <v>4.9973999999999998</v>
      </c>
      <c r="CN270" s="72">
        <f t="shared" si="348"/>
        <v>0</v>
      </c>
      <c r="CO270" s="72">
        <f t="shared" si="349"/>
        <v>36.27752638097445</v>
      </c>
      <c r="CP270" s="91">
        <f t="shared" si="380"/>
        <v>0</v>
      </c>
      <c r="CQ270" s="91">
        <f t="shared" si="381"/>
        <v>-52.68947931572729</v>
      </c>
      <c r="CR270"/>
      <c r="CS270"/>
      <c r="CT270"/>
      <c r="CU270"/>
      <c r="CV270"/>
      <c r="CW270"/>
      <c r="CX270" s="82"/>
      <c r="CY270"/>
      <c r="CZ270" s="93">
        <v>36767</v>
      </c>
      <c r="DA270" s="90">
        <v>4.9973999999999998</v>
      </c>
      <c r="DB270" s="72">
        <f t="shared" si="350"/>
        <v>48.294604759478048</v>
      </c>
      <c r="DC270" s="72">
        <f t="shared" si="351"/>
        <v>0</v>
      </c>
      <c r="DD270" s="91">
        <f t="shared" si="382"/>
        <v>72.31634116684242</v>
      </c>
      <c r="DE270" s="91">
        <f t="shared" si="383"/>
        <v>0</v>
      </c>
      <c r="DF270"/>
      <c r="DG270"/>
      <c r="DH270"/>
      <c r="DI270"/>
      <c r="DJ270"/>
      <c r="DK270"/>
      <c r="DL270" s="82"/>
      <c r="DM270"/>
      <c r="DN270" s="93">
        <v>36767</v>
      </c>
      <c r="DO270" s="90">
        <v>4.9973999999999998</v>
      </c>
      <c r="DP270" s="72">
        <f t="shared" si="352"/>
        <v>75.922401593699277</v>
      </c>
      <c r="DQ270" s="72">
        <f t="shared" si="353"/>
        <v>0</v>
      </c>
      <c r="DR270" s="91">
        <f t="shared" si="384"/>
        <v>113.68620414640529</v>
      </c>
      <c r="DS270" s="91">
        <f t="shared" si="385"/>
        <v>0</v>
      </c>
      <c r="DT270"/>
      <c r="DU270"/>
      <c r="DV270"/>
      <c r="DW270"/>
      <c r="DX270"/>
      <c r="DY270"/>
      <c r="DZ270" s="82"/>
      <c r="EA270"/>
      <c r="EB270" s="93">
        <v>36767</v>
      </c>
      <c r="EC270" s="90">
        <v>4.9973999999999998</v>
      </c>
      <c r="ED270" s="72">
        <f t="shared" si="354"/>
        <v>0</v>
      </c>
      <c r="EE270" s="72">
        <f t="shared" si="355"/>
        <v>21.754356895992654</v>
      </c>
      <c r="EF270" s="91">
        <f t="shared" si="386"/>
        <v>0</v>
      </c>
      <c r="EG270" s="91">
        <f t="shared" si="387"/>
        <v>-31.596027955739729</v>
      </c>
      <c r="EH270"/>
      <c r="EI270"/>
      <c r="EJ270"/>
      <c r="EK270"/>
      <c r="EL270"/>
      <c r="EM270"/>
      <c r="EN270" s="82"/>
      <c r="EO270"/>
      <c r="EP270" s="93">
        <v>36767</v>
      </c>
      <c r="EQ270" s="90">
        <v>4.9973999999999998</v>
      </c>
      <c r="ER270" s="72">
        <f t="shared" si="356"/>
        <v>0</v>
      </c>
      <c r="ES270" s="72">
        <f t="shared" si="357"/>
        <v>19.322570377576994</v>
      </c>
      <c r="ET270" s="91">
        <f t="shared" si="388"/>
        <v>0</v>
      </c>
      <c r="EU270" s="91">
        <f t="shared" si="389"/>
        <v>-28.064101216392825</v>
      </c>
      <c r="EV270"/>
      <c r="EW270"/>
      <c r="EX270"/>
      <c r="EY270"/>
      <c r="EZ270"/>
      <c r="FA270"/>
      <c r="FB270" s="82"/>
      <c r="FC270"/>
      <c r="FD270" s="93">
        <v>36767</v>
      </c>
      <c r="FE270" s="90">
        <v>4.9973999999999998</v>
      </c>
      <c r="FF270" s="72">
        <f t="shared" si="358"/>
        <v>0</v>
      </c>
      <c r="FG270" s="72">
        <f t="shared" si="359"/>
        <v>23.443097533781231</v>
      </c>
      <c r="FH270" s="91">
        <f t="shared" si="390"/>
        <v>0</v>
      </c>
      <c r="FI270" s="91">
        <f t="shared" si="391"/>
        <v>-34.048754858063859</v>
      </c>
      <c r="FJ270"/>
      <c r="FK270"/>
      <c r="FL270"/>
      <c r="FM270"/>
      <c r="FN270"/>
      <c r="FO270"/>
      <c r="FP270" s="82"/>
      <c r="FQ270"/>
      <c r="FR270" s="93">
        <v>36767</v>
      </c>
      <c r="FS270" s="90">
        <v>4.9973999999999998</v>
      </c>
      <c r="FT270" s="72">
        <f t="shared" si="360"/>
        <v>0</v>
      </c>
      <c r="FU270" s="72">
        <f t="shared" si="361"/>
        <v>16.688134982626799</v>
      </c>
      <c r="FV270" s="91">
        <f t="shared" si="392"/>
        <v>0</v>
      </c>
      <c r="FW270" s="91">
        <f t="shared" si="393"/>
        <v>-24.23784724876716</v>
      </c>
      <c r="FX270"/>
      <c r="FY270"/>
      <c r="FZ270"/>
      <c r="GA270"/>
      <c r="GB270"/>
      <c r="GC270"/>
      <c r="GD270" s="82"/>
      <c r="GE270"/>
      <c r="GF270" s="93">
        <v>36767</v>
      </c>
      <c r="GG270" s="90">
        <v>4.9973999999999998</v>
      </c>
      <c r="GH270" s="72">
        <f t="shared" si="362"/>
        <v>0</v>
      </c>
      <c r="GI270" s="72">
        <f t="shared" si="363"/>
        <v>38.304015146320793</v>
      </c>
      <c r="GJ270" s="91">
        <f t="shared" si="394"/>
        <v>0</v>
      </c>
      <c r="GK270" s="91">
        <f t="shared" si="395"/>
        <v>-55.632751598516315</v>
      </c>
      <c r="GL270"/>
      <c r="GM270"/>
      <c r="GN270"/>
      <c r="GO270"/>
      <c r="GP270"/>
      <c r="GQ270"/>
      <c r="GS270"/>
      <c r="GT270" s="93">
        <v>36767</v>
      </c>
      <c r="GU270" s="90">
        <v>4.9973999999999998</v>
      </c>
      <c r="GV270" s="72">
        <f t="shared" si="364"/>
        <v>113.61509262914066</v>
      </c>
      <c r="GW270" s="72">
        <f t="shared" si="365"/>
        <v>0</v>
      </c>
      <c r="GX270" s="91">
        <f t="shared" si="396"/>
        <v>170.12723970287522</v>
      </c>
      <c r="GY270" s="91">
        <f t="shared" si="397"/>
        <v>0</v>
      </c>
      <c r="GZ270"/>
      <c r="HA270"/>
      <c r="HB270"/>
      <c r="HC270"/>
      <c r="HD270"/>
      <c r="HE270"/>
      <c r="HG270"/>
      <c r="HH270" s="93">
        <v>36767</v>
      </c>
      <c r="HI270" s="90">
        <v>4.9973999999999998</v>
      </c>
      <c r="HJ270" s="72">
        <f t="shared" si="366"/>
        <v>0</v>
      </c>
      <c r="HK270" s="72">
        <f t="shared" si="367"/>
        <v>10.000722056984038</v>
      </c>
      <c r="HL270" s="91">
        <f t="shared" si="398"/>
        <v>0</v>
      </c>
      <c r="HM270" s="91">
        <f t="shared" si="399"/>
        <v>-14.525048715563617</v>
      </c>
      <c r="HN270"/>
      <c r="HO270"/>
      <c r="HP270"/>
      <c r="HQ270"/>
      <c r="HR270"/>
      <c r="HS270"/>
    </row>
    <row r="271" spans="2:227" x14ac:dyDescent="0.2">
      <c r="B271" s="93">
        <v>36768</v>
      </c>
      <c r="C271" s="90">
        <v>5.3493000000000004</v>
      </c>
      <c r="D271" s="72">
        <f t="shared" si="342"/>
        <v>0</v>
      </c>
      <c r="E271" s="72">
        <f t="shared" si="343"/>
        <v>10.000722056984038</v>
      </c>
      <c r="F271" s="91">
        <f t="shared" si="368"/>
        <v>0</v>
      </c>
      <c r="G271" s="91">
        <f t="shared" si="369"/>
        <v>-18.044302807416305</v>
      </c>
      <c r="P271" s="93">
        <v>36403</v>
      </c>
      <c r="Q271" s="90">
        <v>3.3656000000000001</v>
      </c>
      <c r="R271" s="72">
        <v>0</v>
      </c>
      <c r="S271" s="72">
        <v>0</v>
      </c>
      <c r="T271" s="91">
        <f t="shared" si="370"/>
        <v>0</v>
      </c>
      <c r="U271" s="91">
        <f t="shared" si="371"/>
        <v>0</v>
      </c>
      <c r="AE271" s="93">
        <v>36038</v>
      </c>
      <c r="AF271" s="90">
        <v>1.6924999999999999</v>
      </c>
      <c r="AG271" s="72">
        <v>0</v>
      </c>
      <c r="AH271" s="72">
        <v>0</v>
      </c>
      <c r="AI271" s="91">
        <f t="shared" si="372"/>
        <v>0</v>
      </c>
      <c r="AJ271" s="91">
        <f t="shared" si="373"/>
        <v>0</v>
      </c>
      <c r="AT271" s="93">
        <v>35673</v>
      </c>
      <c r="AU271" s="90">
        <v>1.6544000000000001</v>
      </c>
      <c r="AV271" s="72">
        <v>0</v>
      </c>
      <c r="AW271" s="72">
        <v>0</v>
      </c>
      <c r="AX271" s="91">
        <f t="shared" si="374"/>
        <v>0</v>
      </c>
      <c r="AY271" s="91">
        <f t="shared" si="375"/>
        <v>0</v>
      </c>
      <c r="BI271" s="93">
        <v>35307</v>
      </c>
      <c r="BJ271" s="90">
        <v>1.1669</v>
      </c>
      <c r="BK271" s="72">
        <f t="shared" si="344"/>
        <v>0</v>
      </c>
      <c r="BL271" s="72">
        <f t="shared" si="345"/>
        <v>23.443097533781231</v>
      </c>
      <c r="BM271" s="91">
        <f t="shared" si="376"/>
        <v>0</v>
      </c>
      <c r="BN271" s="91">
        <f t="shared" si="377"/>
        <v>20.585383944413294</v>
      </c>
      <c r="BV271" s="82"/>
      <c r="BW271"/>
      <c r="BX271" s="93">
        <v>36768</v>
      </c>
      <c r="BY271" s="90">
        <v>5.3493000000000004</v>
      </c>
      <c r="BZ271" s="72">
        <f t="shared" si="346"/>
        <v>0</v>
      </c>
      <c r="CA271" s="72">
        <f t="shared" si="347"/>
        <v>0.40867523434487035</v>
      </c>
      <c r="CB271" s="91">
        <f t="shared" si="378"/>
        <v>0</v>
      </c>
      <c r="CC271" s="91">
        <f t="shared" si="379"/>
        <v>-0.73737272532844977</v>
      </c>
      <c r="CD271"/>
      <c r="CE271"/>
      <c r="CF271"/>
      <c r="CG271"/>
      <c r="CH271"/>
      <c r="CI271"/>
      <c r="CJ271" s="82"/>
      <c r="CK271"/>
      <c r="CL271" s="93">
        <v>36768</v>
      </c>
      <c r="CM271" s="90">
        <v>5.3493000000000004</v>
      </c>
      <c r="CN271" s="72">
        <f t="shared" si="348"/>
        <v>0</v>
      </c>
      <c r="CO271" s="72">
        <f t="shared" si="349"/>
        <v>36.27752638097445</v>
      </c>
      <c r="CP271" s="91">
        <f t="shared" si="380"/>
        <v>0</v>
      </c>
      <c r="CQ271" s="91">
        <f t="shared" si="381"/>
        <v>-65.455540849192218</v>
      </c>
      <c r="CR271"/>
      <c r="CS271"/>
      <c r="CT271"/>
      <c r="CU271"/>
      <c r="CV271"/>
      <c r="CW271"/>
      <c r="CX271" s="82"/>
      <c r="CY271"/>
      <c r="CZ271" s="93">
        <v>36768</v>
      </c>
      <c r="DA271" s="90">
        <v>5.3493000000000004</v>
      </c>
      <c r="DB271" s="72">
        <f t="shared" si="350"/>
        <v>48.294604759478048</v>
      </c>
      <c r="DC271" s="72">
        <f t="shared" si="351"/>
        <v>0</v>
      </c>
      <c r="DD271" s="91">
        <f t="shared" si="382"/>
        <v>89.311212581702776</v>
      </c>
      <c r="DE271" s="91">
        <f t="shared" si="383"/>
        <v>0</v>
      </c>
      <c r="DF271"/>
      <c r="DG271"/>
      <c r="DH271"/>
      <c r="DI271"/>
      <c r="DJ271"/>
      <c r="DK271"/>
      <c r="DL271" s="82"/>
      <c r="DM271"/>
      <c r="DN271" s="93">
        <v>36768</v>
      </c>
      <c r="DO271" s="90">
        <v>5.3493000000000004</v>
      </c>
      <c r="DP271" s="72">
        <f t="shared" si="352"/>
        <v>75.922401593699277</v>
      </c>
      <c r="DQ271" s="72">
        <f t="shared" si="353"/>
        <v>0</v>
      </c>
      <c r="DR271" s="91">
        <f t="shared" si="384"/>
        <v>140.40329726722811</v>
      </c>
      <c r="DS271" s="91">
        <f t="shared" si="385"/>
        <v>0</v>
      </c>
      <c r="DT271"/>
      <c r="DU271"/>
      <c r="DV271"/>
      <c r="DW271"/>
      <c r="DX271"/>
      <c r="DY271"/>
      <c r="DZ271" s="82"/>
      <c r="EA271"/>
      <c r="EB271" s="93">
        <v>36768</v>
      </c>
      <c r="EC271" s="90">
        <v>5.3493000000000004</v>
      </c>
      <c r="ED271" s="72">
        <f t="shared" si="354"/>
        <v>0</v>
      </c>
      <c r="EE271" s="72">
        <f t="shared" si="355"/>
        <v>21.754356895992654</v>
      </c>
      <c r="EF271" s="91">
        <f t="shared" si="386"/>
        <v>0</v>
      </c>
      <c r="EG271" s="91">
        <f t="shared" si="387"/>
        <v>-39.251386147439554</v>
      </c>
      <c r="EH271"/>
      <c r="EI271"/>
      <c r="EJ271"/>
      <c r="EK271"/>
      <c r="EL271"/>
      <c r="EM271"/>
      <c r="EN271" s="82"/>
      <c r="EO271"/>
      <c r="EP271" s="93">
        <v>36768</v>
      </c>
      <c r="EQ271" s="90">
        <v>5.3493000000000004</v>
      </c>
      <c r="ER271" s="72">
        <f t="shared" si="356"/>
        <v>0</v>
      </c>
      <c r="ES271" s="72">
        <f t="shared" si="357"/>
        <v>19.322570377576994</v>
      </c>
      <c r="ET271" s="91">
        <f t="shared" si="388"/>
        <v>0</v>
      </c>
      <c r="EU271" s="91">
        <f t="shared" si="389"/>
        <v>-34.863713732262177</v>
      </c>
      <c r="EV271"/>
      <c r="EW271"/>
      <c r="EX271"/>
      <c r="EY271"/>
      <c r="EZ271"/>
      <c r="FA271"/>
      <c r="FB271" s="82"/>
      <c r="FC271"/>
      <c r="FD271" s="93">
        <v>36768</v>
      </c>
      <c r="FE271" s="90">
        <v>5.3493000000000004</v>
      </c>
      <c r="FF271" s="72">
        <f t="shared" si="358"/>
        <v>0</v>
      </c>
      <c r="FG271" s="72">
        <f t="shared" si="359"/>
        <v>23.443097533781231</v>
      </c>
      <c r="FH271" s="91">
        <f t="shared" si="390"/>
        <v>0</v>
      </c>
      <c r="FI271" s="91">
        <f t="shared" si="391"/>
        <v>-42.298380880201485</v>
      </c>
      <c r="FJ271"/>
      <c r="FK271"/>
      <c r="FL271"/>
      <c r="FM271"/>
      <c r="FN271"/>
      <c r="FO271"/>
      <c r="FP271" s="82"/>
      <c r="FQ271"/>
      <c r="FR271" s="93">
        <v>36768</v>
      </c>
      <c r="FS271" s="90">
        <v>5.3493000000000004</v>
      </c>
      <c r="FT271" s="72">
        <f t="shared" si="360"/>
        <v>0</v>
      </c>
      <c r="FU271" s="72">
        <f t="shared" si="361"/>
        <v>16.688134982626799</v>
      </c>
      <c r="FV271" s="91">
        <f t="shared" si="392"/>
        <v>0</v>
      </c>
      <c r="FW271" s="91">
        <f t="shared" si="393"/>
        <v>-30.110401949153541</v>
      </c>
      <c r="FX271"/>
      <c r="FY271"/>
      <c r="FZ271"/>
      <c r="GA271"/>
      <c r="GB271"/>
      <c r="GC271"/>
      <c r="GD271" s="82"/>
      <c r="GE271"/>
      <c r="GF271" s="93">
        <v>36768</v>
      </c>
      <c r="GG271" s="90">
        <v>5.3493000000000004</v>
      </c>
      <c r="GH271" s="72">
        <f t="shared" si="362"/>
        <v>0</v>
      </c>
      <c r="GI271" s="72">
        <f t="shared" si="363"/>
        <v>38.304015146320793</v>
      </c>
      <c r="GJ271" s="91">
        <f t="shared" si="394"/>
        <v>0</v>
      </c>
      <c r="GK271" s="91">
        <f t="shared" si="395"/>
        <v>-69.111934528506623</v>
      </c>
      <c r="GL271"/>
      <c r="GM271"/>
      <c r="GN271"/>
      <c r="GO271"/>
      <c r="GP271"/>
      <c r="GQ271"/>
      <c r="GS271"/>
      <c r="GT271" s="93">
        <v>36768</v>
      </c>
      <c r="GU271" s="90">
        <v>5.3493000000000004</v>
      </c>
      <c r="GV271" s="72">
        <f t="shared" si="364"/>
        <v>113.61509262914066</v>
      </c>
      <c r="GW271" s="72">
        <f t="shared" si="365"/>
        <v>0</v>
      </c>
      <c r="GX271" s="91">
        <f t="shared" si="396"/>
        <v>210.10839079906987</v>
      </c>
      <c r="GY271" s="91">
        <f t="shared" si="397"/>
        <v>0</v>
      </c>
      <c r="GZ271"/>
      <c r="HA271"/>
      <c r="HB271"/>
      <c r="HC271"/>
      <c r="HD271"/>
      <c r="HE271"/>
      <c r="HG271"/>
      <c r="HH271" s="93">
        <v>36768</v>
      </c>
      <c r="HI271" s="90">
        <v>5.3493000000000004</v>
      </c>
      <c r="HJ271" s="72">
        <f t="shared" si="366"/>
        <v>0</v>
      </c>
      <c r="HK271" s="72">
        <f t="shared" si="367"/>
        <v>10.000722056984038</v>
      </c>
      <c r="HL271" s="91">
        <f t="shared" si="398"/>
        <v>0</v>
      </c>
      <c r="HM271" s="91">
        <f t="shared" si="399"/>
        <v>-18.044302807416305</v>
      </c>
      <c r="HN271"/>
      <c r="HO271"/>
      <c r="HP271"/>
      <c r="HQ271"/>
      <c r="HR271"/>
      <c r="HS271"/>
    </row>
    <row r="272" spans="2:227" x14ac:dyDescent="0.2">
      <c r="B272" s="93">
        <v>36769</v>
      </c>
      <c r="C272" s="90">
        <v>5.6558999999999999</v>
      </c>
      <c r="D272" s="72">
        <v>0</v>
      </c>
      <c r="E272" s="72">
        <v>0</v>
      </c>
      <c r="F272" s="91">
        <f t="shared" si="368"/>
        <v>0</v>
      </c>
      <c r="G272" s="91">
        <f t="shared" si="369"/>
        <v>0</v>
      </c>
      <c r="P272" s="93">
        <v>36404</v>
      </c>
      <c r="Q272" s="90">
        <v>3.3422999999999998</v>
      </c>
      <c r="R272" s="72">
        <f>$W$53/30</f>
        <v>0</v>
      </c>
      <c r="S272" s="72">
        <f>$W$54/30</f>
        <v>31.157264767199376</v>
      </c>
      <c r="T272" s="91">
        <f t="shared" si="370"/>
        <v>0</v>
      </c>
      <c r="U272" s="91">
        <f t="shared" si="371"/>
        <v>-9.2630548152883705</v>
      </c>
      <c r="AE272" s="93">
        <v>36039</v>
      </c>
      <c r="AF272" s="90">
        <v>1.6911</v>
      </c>
      <c r="AG272" s="72">
        <f>AL$53/30</f>
        <v>0</v>
      </c>
      <c r="AH272" s="72">
        <f>AL$54/30</f>
        <v>82.765178658018698</v>
      </c>
      <c r="AI272" s="91">
        <f t="shared" si="372"/>
        <v>0</v>
      </c>
      <c r="AJ272" s="91">
        <f t="shared" si="373"/>
        <v>70.673186056082159</v>
      </c>
      <c r="AT272" s="93">
        <v>35674</v>
      </c>
      <c r="AU272" s="90">
        <v>1.609</v>
      </c>
      <c r="AV272" s="72">
        <f>BA$53/30</f>
        <v>0</v>
      </c>
      <c r="AW272" s="72">
        <f>BA$54/30</f>
        <v>27.577134615087562</v>
      </c>
      <c r="AX272" s="91">
        <f t="shared" si="374"/>
        <v>0</v>
      </c>
      <c r="AY272" s="91">
        <f t="shared" si="375"/>
        <v>12.023630692178175</v>
      </c>
      <c r="BI272" s="93">
        <v>35308</v>
      </c>
      <c r="BJ272" s="90">
        <v>1.1614</v>
      </c>
      <c r="BK272" s="72">
        <v>0</v>
      </c>
      <c r="BL272" s="72">
        <v>0</v>
      </c>
      <c r="BM272" s="91">
        <f t="shared" si="376"/>
        <v>0</v>
      </c>
      <c r="BN272" s="91">
        <f t="shared" si="377"/>
        <v>0</v>
      </c>
      <c r="BV272" s="82"/>
      <c r="BW272"/>
      <c r="BX272" s="93">
        <v>36769</v>
      </c>
      <c r="BY272" s="90">
        <v>5.6558999999999999</v>
      </c>
      <c r="BZ272" s="72">
        <v>0</v>
      </c>
      <c r="CA272" s="72">
        <v>0</v>
      </c>
      <c r="CB272" s="91">
        <f t="shared" si="378"/>
        <v>0</v>
      </c>
      <c r="CC272" s="91">
        <f t="shared" si="379"/>
        <v>0</v>
      </c>
      <c r="CD272"/>
      <c r="CE272"/>
      <c r="CF272"/>
      <c r="CG272"/>
      <c r="CH272"/>
      <c r="CI272"/>
      <c r="CJ272" s="82"/>
      <c r="CK272"/>
      <c r="CL272" s="93">
        <v>36769</v>
      </c>
      <c r="CM272" s="90">
        <v>5.6558999999999999</v>
      </c>
      <c r="CN272" s="72">
        <v>0</v>
      </c>
      <c r="CO272" s="72">
        <v>0</v>
      </c>
      <c r="CP272" s="91">
        <f t="shared" si="380"/>
        <v>0</v>
      </c>
      <c r="CQ272" s="91">
        <f t="shared" si="381"/>
        <v>0</v>
      </c>
      <c r="CR272"/>
      <c r="CS272"/>
      <c r="CT272"/>
      <c r="CU272"/>
      <c r="CV272"/>
      <c r="CW272"/>
      <c r="CX272" s="82"/>
      <c r="CY272"/>
      <c r="CZ272" s="93">
        <v>36769</v>
      </c>
      <c r="DA272" s="90">
        <v>5.6558999999999999</v>
      </c>
      <c r="DB272" s="72">
        <v>0</v>
      </c>
      <c r="DC272" s="72">
        <v>0</v>
      </c>
      <c r="DD272" s="91">
        <f t="shared" si="382"/>
        <v>0</v>
      </c>
      <c r="DE272" s="91">
        <f t="shared" si="383"/>
        <v>0</v>
      </c>
      <c r="DF272"/>
      <c r="DG272"/>
      <c r="DH272"/>
      <c r="DI272"/>
      <c r="DJ272"/>
      <c r="DK272"/>
      <c r="DL272" s="82"/>
      <c r="DM272"/>
      <c r="DN272" s="93">
        <v>36769</v>
      </c>
      <c r="DO272" s="90">
        <v>5.6558999999999999</v>
      </c>
      <c r="DP272" s="72">
        <v>0</v>
      </c>
      <c r="DQ272" s="72">
        <v>0</v>
      </c>
      <c r="DR272" s="91">
        <f t="shared" si="384"/>
        <v>0</v>
      </c>
      <c r="DS272" s="91">
        <f t="shared" si="385"/>
        <v>0</v>
      </c>
      <c r="DT272"/>
      <c r="DU272"/>
      <c r="DV272"/>
      <c r="DW272"/>
      <c r="DX272"/>
      <c r="DY272"/>
      <c r="DZ272" s="82"/>
      <c r="EA272"/>
      <c r="EB272" s="93">
        <v>36769</v>
      </c>
      <c r="EC272" s="90">
        <v>5.6558999999999999</v>
      </c>
      <c r="ED272" s="72">
        <v>0</v>
      </c>
      <c r="EE272" s="72">
        <v>0</v>
      </c>
      <c r="EF272" s="91">
        <f t="shared" si="386"/>
        <v>0</v>
      </c>
      <c r="EG272" s="91">
        <f t="shared" si="387"/>
        <v>0</v>
      </c>
      <c r="EH272"/>
      <c r="EI272"/>
      <c r="EJ272"/>
      <c r="EK272"/>
      <c r="EL272"/>
      <c r="EM272"/>
      <c r="EN272" s="82"/>
      <c r="EO272"/>
      <c r="EP272" s="93">
        <v>36769</v>
      </c>
      <c r="EQ272" s="90">
        <v>5.6558999999999999</v>
      </c>
      <c r="ER272" s="72">
        <v>0</v>
      </c>
      <c r="ES272" s="72">
        <v>0</v>
      </c>
      <c r="ET272" s="91">
        <f t="shared" si="388"/>
        <v>0</v>
      </c>
      <c r="EU272" s="91">
        <f t="shared" si="389"/>
        <v>0</v>
      </c>
      <c r="EV272"/>
      <c r="EW272"/>
      <c r="EX272"/>
      <c r="EY272"/>
      <c r="EZ272"/>
      <c r="FA272"/>
      <c r="FB272" s="82"/>
      <c r="FC272"/>
      <c r="FD272" s="93">
        <v>36769</v>
      </c>
      <c r="FE272" s="90">
        <v>5.6558999999999999</v>
      </c>
      <c r="FF272" s="72">
        <v>0</v>
      </c>
      <c r="FG272" s="72">
        <v>0</v>
      </c>
      <c r="FH272" s="91">
        <f t="shared" si="390"/>
        <v>0</v>
      </c>
      <c r="FI272" s="91">
        <f t="shared" si="391"/>
        <v>0</v>
      </c>
      <c r="FJ272"/>
      <c r="FK272"/>
      <c r="FL272"/>
      <c r="FM272"/>
      <c r="FN272"/>
      <c r="FO272"/>
      <c r="FP272" s="82"/>
      <c r="FQ272"/>
      <c r="FR272" s="93">
        <v>36769</v>
      </c>
      <c r="FS272" s="90">
        <v>5.6558999999999999</v>
      </c>
      <c r="FT272" s="72">
        <v>0</v>
      </c>
      <c r="FU272" s="72">
        <v>0</v>
      </c>
      <c r="FV272" s="91">
        <f t="shared" si="392"/>
        <v>0</v>
      </c>
      <c r="FW272" s="91">
        <f t="shared" si="393"/>
        <v>0</v>
      </c>
      <c r="FX272"/>
      <c r="FY272"/>
      <c r="FZ272"/>
      <c r="GA272"/>
      <c r="GB272"/>
      <c r="GC272"/>
      <c r="GD272" s="82"/>
      <c r="GE272"/>
      <c r="GF272" s="93">
        <v>36769</v>
      </c>
      <c r="GG272" s="90">
        <v>5.6558999999999999</v>
      </c>
      <c r="GH272" s="72">
        <v>0</v>
      </c>
      <c r="GI272" s="72">
        <v>0</v>
      </c>
      <c r="GJ272" s="91">
        <f t="shared" si="394"/>
        <v>0</v>
      </c>
      <c r="GK272" s="91">
        <f t="shared" si="395"/>
        <v>0</v>
      </c>
      <c r="GL272"/>
      <c r="GM272"/>
      <c r="GN272"/>
      <c r="GO272"/>
      <c r="GP272"/>
      <c r="GQ272"/>
      <c r="GS272"/>
      <c r="GT272" s="93">
        <v>36769</v>
      </c>
      <c r="GU272" s="90">
        <v>5.6558999999999999</v>
      </c>
      <c r="GV272" s="72">
        <v>0</v>
      </c>
      <c r="GW272" s="72">
        <v>0</v>
      </c>
      <c r="GX272" s="91">
        <f t="shared" si="396"/>
        <v>0</v>
      </c>
      <c r="GY272" s="91">
        <f t="shared" si="397"/>
        <v>0</v>
      </c>
      <c r="GZ272"/>
      <c r="HA272"/>
      <c r="HB272"/>
      <c r="HC272"/>
      <c r="HD272"/>
      <c r="HE272"/>
      <c r="HG272"/>
      <c r="HH272" s="93">
        <v>36769</v>
      </c>
      <c r="HI272" s="90">
        <v>5.6558999999999999</v>
      </c>
      <c r="HJ272" s="72">
        <v>0</v>
      </c>
      <c r="HK272" s="72">
        <v>0</v>
      </c>
      <c r="HL272" s="91">
        <f t="shared" si="398"/>
        <v>0</v>
      </c>
      <c r="HM272" s="91">
        <f t="shared" si="399"/>
        <v>0</v>
      </c>
      <c r="HN272"/>
      <c r="HO272"/>
      <c r="HP272"/>
      <c r="HQ272"/>
      <c r="HR272"/>
      <c r="HS272"/>
    </row>
    <row r="273" spans="2:227" x14ac:dyDescent="0.2">
      <c r="B273" s="93">
        <v>36770</v>
      </c>
      <c r="C273" s="90">
        <v>5.5693999999999999</v>
      </c>
      <c r="D273" s="72">
        <f>$I$53/30</f>
        <v>22.139389761408406</v>
      </c>
      <c r="E273" s="72">
        <f>$I$54/30</f>
        <v>0</v>
      </c>
      <c r="F273" s="91">
        <f t="shared" si="368"/>
        <v>45.815253172258551</v>
      </c>
      <c r="G273" s="91">
        <f t="shared" si="369"/>
        <v>0</v>
      </c>
      <c r="P273" s="93">
        <v>36405</v>
      </c>
      <c r="Q273" s="90">
        <v>3.1027999999999998</v>
      </c>
      <c r="R273" s="72">
        <f t="shared" ref="R273:R301" si="400">$W$53/30</f>
        <v>0</v>
      </c>
      <c r="S273" s="72">
        <f t="shared" ref="S273:S301" si="401">$W$54/30</f>
        <v>31.157264767199376</v>
      </c>
      <c r="T273" s="91">
        <f t="shared" si="370"/>
        <v>0</v>
      </c>
      <c r="U273" s="91">
        <f t="shared" si="371"/>
        <v>-1.8008899035441193</v>
      </c>
      <c r="AE273" s="93">
        <v>36040</v>
      </c>
      <c r="AF273" s="90">
        <v>1.7548999999999999</v>
      </c>
      <c r="AG273" s="72">
        <f t="shared" ref="AG273:AG301" si="402">AL$53/30</f>
        <v>0</v>
      </c>
      <c r="AH273" s="72">
        <f t="shared" ref="AH273:AH301" si="403">AL$54/30</f>
        <v>82.765178658018698</v>
      </c>
      <c r="AI273" s="91">
        <f t="shared" si="372"/>
        <v>0</v>
      </c>
      <c r="AJ273" s="91">
        <f t="shared" si="373"/>
        <v>65.392767657700574</v>
      </c>
      <c r="AT273" s="93">
        <v>35675</v>
      </c>
      <c r="AU273" s="90">
        <v>1.2584</v>
      </c>
      <c r="AV273" s="72">
        <f t="shared" ref="AV273:AV301" si="404">BA$53/30</f>
        <v>0</v>
      </c>
      <c r="AW273" s="72">
        <f t="shared" ref="AW273:AW301" si="405">BA$54/30</f>
        <v>27.577134615087562</v>
      </c>
      <c r="AX273" s="91">
        <f t="shared" si="374"/>
        <v>0</v>
      </c>
      <c r="AY273" s="91">
        <f t="shared" si="375"/>
        <v>21.692174088227876</v>
      </c>
      <c r="BI273" s="93">
        <v>35309</v>
      </c>
      <c r="BJ273" s="90">
        <v>1.1714</v>
      </c>
      <c r="BK273" s="72">
        <f>BP$53/30</f>
        <v>0</v>
      </c>
      <c r="BL273" s="72">
        <f>BP$54/30</f>
        <v>43.924143988881163</v>
      </c>
      <c r="BM273" s="91">
        <f t="shared" si="376"/>
        <v>0</v>
      </c>
      <c r="BN273" s="91">
        <f t="shared" si="377"/>
        <v>38.372132188686578</v>
      </c>
      <c r="BV273" s="82"/>
      <c r="BW273"/>
      <c r="BX273" s="93">
        <v>36770</v>
      </c>
      <c r="BY273" s="90">
        <v>5.5693999999999999</v>
      </c>
      <c r="BZ273" s="72">
        <f>CE$53/30</f>
        <v>0</v>
      </c>
      <c r="CA273" s="72">
        <f>CE$54/30</f>
        <v>14.877805018917449</v>
      </c>
      <c r="CB273" s="91">
        <f t="shared" si="378"/>
        <v>0</v>
      </c>
      <c r="CC273" s="91">
        <f t="shared" si="379"/>
        <v>-30.118628480296483</v>
      </c>
      <c r="CD273"/>
      <c r="CE273"/>
      <c r="CF273"/>
      <c r="CG273"/>
      <c r="CH273"/>
      <c r="CI273"/>
      <c r="CJ273" s="82"/>
      <c r="CK273"/>
      <c r="CL273" s="93">
        <v>36770</v>
      </c>
      <c r="CM273" s="90">
        <v>5.5693999999999999</v>
      </c>
      <c r="CN273" s="72">
        <f>CS$53/30</f>
        <v>0</v>
      </c>
      <c r="CO273" s="72">
        <f>CS$54/30</f>
        <v>78.442002625279926</v>
      </c>
      <c r="CP273" s="91">
        <f t="shared" si="380"/>
        <v>0</v>
      </c>
      <c r="CQ273" s="91">
        <f t="shared" si="381"/>
        <v>-158.79799011461668</v>
      </c>
      <c r="CR273"/>
      <c r="CS273"/>
      <c r="CT273"/>
      <c r="CU273"/>
      <c r="CV273"/>
      <c r="CW273"/>
      <c r="CX273" s="82"/>
      <c r="CY273"/>
      <c r="CZ273" s="93">
        <v>36770</v>
      </c>
      <c r="DA273" s="90">
        <v>5.5693999999999999</v>
      </c>
      <c r="DB273" s="72">
        <f>DG$53/30</f>
        <v>108.9406585437419</v>
      </c>
      <c r="DC273" s="72">
        <f>DG$54/30</f>
        <v>0</v>
      </c>
      <c r="DD273" s="91">
        <f t="shared" si="382"/>
        <v>225.44179879041948</v>
      </c>
      <c r="DE273" s="91">
        <f t="shared" si="383"/>
        <v>0</v>
      </c>
      <c r="DF273"/>
      <c r="DG273"/>
      <c r="DH273"/>
      <c r="DI273"/>
      <c r="DJ273"/>
      <c r="DK273"/>
      <c r="DL273" s="82"/>
      <c r="DM273"/>
      <c r="DN273" s="93">
        <v>36770</v>
      </c>
      <c r="DO273" s="90">
        <v>5.5693999999999999</v>
      </c>
      <c r="DP273" s="72">
        <f>DU$53/30</f>
        <v>53.482415998764552</v>
      </c>
      <c r="DQ273" s="72">
        <f>DU$54/30</f>
        <v>0</v>
      </c>
      <c r="DR273" s="91">
        <f t="shared" si="384"/>
        <v>110.67651166784336</v>
      </c>
      <c r="DS273" s="91">
        <f t="shared" si="385"/>
        <v>0</v>
      </c>
      <c r="DT273"/>
      <c r="DU273"/>
      <c r="DV273"/>
      <c r="DW273"/>
      <c r="DX273"/>
      <c r="DY273"/>
      <c r="DZ273" s="82"/>
      <c r="EA273"/>
      <c r="EB273" s="93">
        <v>36770</v>
      </c>
      <c r="EC273" s="90">
        <v>5.5693999999999999</v>
      </c>
      <c r="ED273" s="72">
        <f>EI$53/30</f>
        <v>0</v>
      </c>
      <c r="EE273" s="72">
        <f>EI$54/30</f>
        <v>3.1917198054203859</v>
      </c>
      <c r="EF273" s="91">
        <f t="shared" si="386"/>
        <v>0</v>
      </c>
      <c r="EG273" s="91">
        <f t="shared" si="387"/>
        <v>-6.4613175740930293</v>
      </c>
      <c r="EH273"/>
      <c r="EI273"/>
      <c r="EJ273"/>
      <c r="EK273"/>
      <c r="EL273"/>
      <c r="EM273"/>
      <c r="EN273" s="82"/>
      <c r="EO273"/>
      <c r="EP273" s="93">
        <v>36770</v>
      </c>
      <c r="EQ273" s="90">
        <v>5.5693999999999999</v>
      </c>
      <c r="ER273" s="72">
        <f>EW$53/30</f>
        <v>78.273128561501053</v>
      </c>
      <c r="ES273" s="72">
        <f>EW$54/30</f>
        <v>0</v>
      </c>
      <c r="ET273" s="91">
        <f t="shared" si="388"/>
        <v>161.97841224517026</v>
      </c>
      <c r="EU273" s="91">
        <f t="shared" si="389"/>
        <v>0</v>
      </c>
      <c r="EV273"/>
      <c r="EW273"/>
      <c r="EX273"/>
      <c r="EY273"/>
      <c r="EZ273"/>
      <c r="FA273"/>
      <c r="FB273" s="82"/>
      <c r="FC273"/>
      <c r="FD273" s="93">
        <v>36770</v>
      </c>
      <c r="FE273" s="90">
        <v>5.5693999999999999</v>
      </c>
      <c r="FF273" s="72">
        <f>FK$53/30</f>
        <v>0</v>
      </c>
      <c r="FG273" s="72">
        <f>FK$54/30</f>
        <v>43.924143988881163</v>
      </c>
      <c r="FH273" s="91">
        <f t="shared" si="390"/>
        <v>0</v>
      </c>
      <c r="FI273" s="91">
        <f t="shared" si="391"/>
        <v>-88.920037091091018</v>
      </c>
      <c r="FJ273"/>
      <c r="FK273"/>
      <c r="FL273"/>
      <c r="FM273"/>
      <c r="FN273"/>
      <c r="FO273"/>
      <c r="FP273" s="82"/>
      <c r="FQ273"/>
      <c r="FR273" s="93">
        <v>36770</v>
      </c>
      <c r="FS273" s="90">
        <v>5.5693999999999999</v>
      </c>
      <c r="FT273" s="72">
        <f>FY$53/30</f>
        <v>0</v>
      </c>
      <c r="FU273" s="72">
        <f>FY$54/30</f>
        <v>27.577134615087562</v>
      </c>
      <c r="FV273" s="91">
        <f t="shared" si="392"/>
        <v>0</v>
      </c>
      <c r="FW273" s="91">
        <f t="shared" si="393"/>
        <v>-55.827151314783258</v>
      </c>
      <c r="FX273"/>
      <c r="FY273"/>
      <c r="FZ273"/>
      <c r="GA273"/>
      <c r="GB273"/>
      <c r="GC273"/>
      <c r="GD273" s="82"/>
      <c r="GE273"/>
      <c r="GF273" s="93">
        <v>36770</v>
      </c>
      <c r="GG273" s="90">
        <v>5.5693999999999999</v>
      </c>
      <c r="GH273" s="72">
        <f>GM$53/30</f>
        <v>0</v>
      </c>
      <c r="GI273" s="72">
        <f>GM$54/30</f>
        <v>82.765178658018698</v>
      </c>
      <c r="GJ273" s="91">
        <f t="shared" si="394"/>
        <v>0</v>
      </c>
      <c r="GK273" s="91">
        <f t="shared" si="395"/>
        <v>-167.54982767529305</v>
      </c>
      <c r="GL273"/>
      <c r="GM273"/>
      <c r="GN273"/>
      <c r="GO273"/>
      <c r="GP273"/>
      <c r="GQ273"/>
      <c r="GS273"/>
      <c r="GT273" s="93">
        <v>36770</v>
      </c>
      <c r="GU273" s="90">
        <v>5.5693999999999999</v>
      </c>
      <c r="GV273" s="72">
        <f>HA$53/30</f>
        <v>0</v>
      </c>
      <c r="GW273" s="72">
        <f>HA$54/30</f>
        <v>31.157264767199376</v>
      </c>
      <c r="GX273" s="91">
        <f t="shared" si="396"/>
        <v>0</v>
      </c>
      <c r="GY273" s="91">
        <f t="shared" si="397"/>
        <v>-63.074766794718414</v>
      </c>
      <c r="GZ273"/>
      <c r="HA273"/>
      <c r="HB273"/>
      <c r="HC273"/>
      <c r="HD273"/>
      <c r="HE273"/>
      <c r="HG273"/>
      <c r="HH273" s="93">
        <v>36770</v>
      </c>
      <c r="HI273" s="90">
        <v>5.5693999999999999</v>
      </c>
      <c r="HJ273" s="72">
        <f>HO$53/30</f>
        <v>22.139389761408406</v>
      </c>
      <c r="HK273" s="72">
        <f>HO$54/30</f>
        <v>0</v>
      </c>
      <c r="HL273" s="91">
        <f t="shared" si="398"/>
        <v>45.815253172258551</v>
      </c>
      <c r="HM273" s="91">
        <f t="shared" si="399"/>
        <v>0</v>
      </c>
      <c r="HN273"/>
      <c r="HO273"/>
      <c r="HP273"/>
      <c r="HQ273"/>
      <c r="HR273"/>
      <c r="HS273"/>
    </row>
    <row r="274" spans="2:227" x14ac:dyDescent="0.2">
      <c r="B274" s="93">
        <v>36771</v>
      </c>
      <c r="C274" s="90">
        <v>5.6054000000000004</v>
      </c>
      <c r="D274" s="72">
        <f t="shared" ref="D274:D302" si="406">$I$53/30</f>
        <v>22.139389761408406</v>
      </c>
      <c r="E274" s="72">
        <f t="shared" ref="E274:E302" si="407">$I$54/30</f>
        <v>0</v>
      </c>
      <c r="F274" s="91">
        <f t="shared" si="368"/>
        <v>46.612271203669266</v>
      </c>
      <c r="G274" s="91">
        <f t="shared" si="369"/>
        <v>0</v>
      </c>
      <c r="P274" s="93">
        <v>36406</v>
      </c>
      <c r="Q274" s="90">
        <v>3.0684999999999998</v>
      </c>
      <c r="R274" s="72">
        <f t="shared" si="400"/>
        <v>0</v>
      </c>
      <c r="S274" s="72">
        <f t="shared" si="401"/>
        <v>31.157264767199376</v>
      </c>
      <c r="T274" s="91">
        <f t="shared" si="370"/>
        <v>0</v>
      </c>
      <c r="U274" s="91">
        <f t="shared" si="371"/>
        <v>-0.73219572202918082</v>
      </c>
      <c r="AE274" s="93">
        <v>36041</v>
      </c>
      <c r="AF274" s="90">
        <v>1.921</v>
      </c>
      <c r="AG274" s="72">
        <f t="shared" si="402"/>
        <v>0</v>
      </c>
      <c r="AH274" s="72">
        <f t="shared" si="403"/>
        <v>82.765178658018698</v>
      </c>
      <c r="AI274" s="91">
        <f t="shared" si="372"/>
        <v>0</v>
      </c>
      <c r="AJ274" s="91">
        <f t="shared" si="373"/>
        <v>51.645471482603661</v>
      </c>
      <c r="AT274" s="93">
        <v>35676</v>
      </c>
      <c r="AU274" s="90">
        <v>1.2083999999999999</v>
      </c>
      <c r="AV274" s="72">
        <f t="shared" si="404"/>
        <v>0</v>
      </c>
      <c r="AW274" s="72">
        <f t="shared" si="405"/>
        <v>27.577134615087562</v>
      </c>
      <c r="AX274" s="91">
        <f t="shared" si="374"/>
        <v>0</v>
      </c>
      <c r="AY274" s="91">
        <f t="shared" si="375"/>
        <v>23.071030818982255</v>
      </c>
      <c r="BI274" s="93">
        <v>35310</v>
      </c>
      <c r="BJ274" s="90">
        <v>1.1657999999999999</v>
      </c>
      <c r="BK274" s="72">
        <f t="shared" ref="BK274:BK302" si="408">BP$53/30</f>
        <v>0</v>
      </c>
      <c r="BL274" s="72">
        <f t="shared" ref="BL274:BL302" si="409">BP$54/30</f>
        <v>43.924143988881163</v>
      </c>
      <c r="BM274" s="91">
        <f t="shared" si="376"/>
        <v>0</v>
      </c>
      <c r="BN274" s="91">
        <f t="shared" si="377"/>
        <v>38.618107395024317</v>
      </c>
      <c r="BV274" s="82"/>
      <c r="BW274"/>
      <c r="BX274" s="93">
        <v>36771</v>
      </c>
      <c r="BY274" s="90">
        <v>5.6054000000000004</v>
      </c>
      <c r="BZ274" s="72">
        <f t="shared" ref="BZ274:BZ302" si="410">CE$53/30</f>
        <v>0</v>
      </c>
      <c r="CA274" s="72">
        <f t="shared" ref="CA274:CA302" si="411">CE$54/30</f>
        <v>14.877805018917449</v>
      </c>
      <c r="CB274" s="91">
        <f t="shared" si="378"/>
        <v>0</v>
      </c>
      <c r="CC274" s="91">
        <f t="shared" si="379"/>
        <v>-30.654229460977518</v>
      </c>
      <c r="CD274"/>
      <c r="CE274"/>
      <c r="CF274"/>
      <c r="CG274"/>
      <c r="CH274"/>
      <c r="CI274"/>
      <c r="CJ274" s="82"/>
      <c r="CK274"/>
      <c r="CL274" s="93">
        <v>36771</v>
      </c>
      <c r="CM274" s="90">
        <v>5.6054000000000004</v>
      </c>
      <c r="CN274" s="72">
        <f t="shared" ref="CN274:CN302" si="412">CS$53/30</f>
        <v>0</v>
      </c>
      <c r="CO274" s="72">
        <f t="shared" ref="CO274:CO302" si="413">CS$54/30</f>
        <v>78.442002625279926</v>
      </c>
      <c r="CP274" s="91">
        <f t="shared" si="380"/>
        <v>0</v>
      </c>
      <c r="CQ274" s="91">
        <f t="shared" si="381"/>
        <v>-161.6219022091268</v>
      </c>
      <c r="CR274"/>
      <c r="CS274"/>
      <c r="CT274"/>
      <c r="CU274"/>
      <c r="CV274"/>
      <c r="CW274"/>
      <c r="CX274" s="82"/>
      <c r="CY274"/>
      <c r="CZ274" s="93">
        <v>36771</v>
      </c>
      <c r="DA274" s="90">
        <v>5.6054000000000004</v>
      </c>
      <c r="DB274" s="72">
        <f t="shared" ref="DB274:DB302" si="414">DG$53/30</f>
        <v>108.9406585437419</v>
      </c>
      <c r="DC274" s="72">
        <f t="shared" ref="DC274:DC302" si="415">DG$54/30</f>
        <v>0</v>
      </c>
      <c r="DD274" s="91">
        <f t="shared" si="382"/>
        <v>229.36366249799426</v>
      </c>
      <c r="DE274" s="91">
        <f t="shared" si="383"/>
        <v>0</v>
      </c>
      <c r="DF274"/>
      <c r="DG274"/>
      <c r="DH274"/>
      <c r="DI274"/>
      <c r="DJ274"/>
      <c r="DK274"/>
      <c r="DL274" s="82"/>
      <c r="DM274"/>
      <c r="DN274" s="93">
        <v>36771</v>
      </c>
      <c r="DO274" s="90">
        <v>5.6054000000000004</v>
      </c>
      <c r="DP274" s="72">
        <f t="shared" ref="DP274:DP302" si="416">DU$53/30</f>
        <v>53.482415998764552</v>
      </c>
      <c r="DQ274" s="72">
        <f t="shared" ref="DQ274:DQ302" si="417">DU$54/30</f>
        <v>0</v>
      </c>
      <c r="DR274" s="91">
        <f t="shared" si="384"/>
        <v>112.60187864379891</v>
      </c>
      <c r="DS274" s="91">
        <f t="shared" si="385"/>
        <v>0</v>
      </c>
      <c r="DT274"/>
      <c r="DU274"/>
      <c r="DV274"/>
      <c r="DW274"/>
      <c r="DX274"/>
      <c r="DY274"/>
      <c r="DZ274" s="82"/>
      <c r="EA274"/>
      <c r="EB274" s="93">
        <v>36771</v>
      </c>
      <c r="EC274" s="90">
        <v>5.6054000000000004</v>
      </c>
      <c r="ED274" s="72">
        <f t="shared" ref="ED274:ED302" si="418">EI$53/30</f>
        <v>0</v>
      </c>
      <c r="EE274" s="72">
        <f t="shared" ref="EE274:EE302" si="419">EI$54/30</f>
        <v>3.1917198054203859</v>
      </c>
      <c r="EF274" s="91">
        <f t="shared" si="386"/>
        <v>0</v>
      </c>
      <c r="EG274" s="91">
        <f t="shared" si="387"/>
        <v>-6.5762194870881645</v>
      </c>
      <c r="EH274"/>
      <c r="EI274"/>
      <c r="EJ274"/>
      <c r="EK274"/>
      <c r="EL274"/>
      <c r="EM274"/>
      <c r="EN274" s="82"/>
      <c r="EO274"/>
      <c r="EP274" s="93">
        <v>36771</v>
      </c>
      <c r="EQ274" s="90">
        <v>5.6054000000000004</v>
      </c>
      <c r="ER274" s="72">
        <f t="shared" ref="ER274:ER302" si="420">EW$53/30</f>
        <v>78.273128561501053</v>
      </c>
      <c r="ES274" s="72">
        <f t="shared" ref="ES274:ES302" si="421">EW$54/30</f>
        <v>0</v>
      </c>
      <c r="ET274" s="91">
        <f t="shared" si="388"/>
        <v>164.79624487338435</v>
      </c>
      <c r="EU274" s="91">
        <f t="shared" si="389"/>
        <v>0</v>
      </c>
      <c r="EV274"/>
      <c r="EW274"/>
      <c r="EX274"/>
      <c r="EY274"/>
      <c r="EZ274"/>
      <c r="FA274"/>
      <c r="FB274" s="82"/>
      <c r="FC274"/>
      <c r="FD274" s="93">
        <v>36771</v>
      </c>
      <c r="FE274" s="90">
        <v>5.6054000000000004</v>
      </c>
      <c r="FF274" s="72">
        <f t="shared" ref="FF274:FF302" si="422">FK$53/30</f>
        <v>0</v>
      </c>
      <c r="FG274" s="72">
        <f t="shared" ref="FG274:FG302" si="423">FK$54/30</f>
        <v>43.924143988881163</v>
      </c>
      <c r="FH274" s="91">
        <f t="shared" si="390"/>
        <v>0</v>
      </c>
      <c r="FI274" s="91">
        <f t="shared" si="391"/>
        <v>-90.501306274690762</v>
      </c>
      <c r="FJ274"/>
      <c r="FK274"/>
      <c r="FL274"/>
      <c r="FM274"/>
      <c r="FN274"/>
      <c r="FO274"/>
      <c r="FP274" s="82"/>
      <c r="FQ274"/>
      <c r="FR274" s="93">
        <v>36771</v>
      </c>
      <c r="FS274" s="90">
        <v>5.6054000000000004</v>
      </c>
      <c r="FT274" s="72">
        <f t="shared" ref="FT274:FT302" si="424">FY$53/30</f>
        <v>0</v>
      </c>
      <c r="FU274" s="72">
        <f t="shared" ref="FU274:FU302" si="425">FY$54/30</f>
        <v>27.577134615087562</v>
      </c>
      <c r="FV274" s="91">
        <f t="shared" si="392"/>
        <v>0</v>
      </c>
      <c r="FW274" s="91">
        <f t="shared" si="393"/>
        <v>-56.819928160926423</v>
      </c>
      <c r="FX274"/>
      <c r="FY274"/>
      <c r="FZ274"/>
      <c r="GA274"/>
      <c r="GB274"/>
      <c r="GC274"/>
      <c r="GD274" s="82"/>
      <c r="GE274"/>
      <c r="GF274" s="93">
        <v>36771</v>
      </c>
      <c r="GG274" s="90">
        <v>5.6054000000000004</v>
      </c>
      <c r="GH274" s="72">
        <f t="shared" ref="GH274:GH302" si="426">GM$53/30</f>
        <v>0</v>
      </c>
      <c r="GI274" s="72">
        <f t="shared" ref="GI274:GI302" si="427">GM$54/30</f>
        <v>82.765178658018698</v>
      </c>
      <c r="GJ274" s="91">
        <f t="shared" si="394"/>
        <v>0</v>
      </c>
      <c r="GK274" s="91">
        <f t="shared" si="395"/>
        <v>-170.52937410698175</v>
      </c>
      <c r="GL274"/>
      <c r="GM274"/>
      <c r="GN274"/>
      <c r="GO274"/>
      <c r="GP274"/>
      <c r="GQ274"/>
      <c r="GS274"/>
      <c r="GT274" s="93">
        <v>36771</v>
      </c>
      <c r="GU274" s="90">
        <v>5.6054000000000004</v>
      </c>
      <c r="GV274" s="72">
        <f t="shared" ref="GV274:GV302" si="428">HA$53/30</f>
        <v>0</v>
      </c>
      <c r="GW274" s="72">
        <f t="shared" ref="GW274:GW302" si="429">HA$54/30</f>
        <v>31.157264767199376</v>
      </c>
      <c r="GX274" s="91">
        <f t="shared" si="396"/>
        <v>0</v>
      </c>
      <c r="GY274" s="91">
        <f t="shared" si="397"/>
        <v>-64.19642832633761</v>
      </c>
      <c r="GZ274"/>
      <c r="HA274"/>
      <c r="HB274"/>
      <c r="HC274"/>
      <c r="HD274"/>
      <c r="HE274"/>
      <c r="HG274"/>
      <c r="HH274" s="93">
        <v>36771</v>
      </c>
      <c r="HI274" s="90">
        <v>5.6054000000000004</v>
      </c>
      <c r="HJ274" s="72">
        <f t="shared" ref="HJ274:HJ302" si="430">HO$53/30</f>
        <v>22.139389761408406</v>
      </c>
      <c r="HK274" s="72">
        <f t="shared" ref="HK274:HK302" si="431">HO$54/30</f>
        <v>0</v>
      </c>
      <c r="HL274" s="91">
        <f t="shared" si="398"/>
        <v>46.612271203669266</v>
      </c>
      <c r="HM274" s="91">
        <f t="shared" si="399"/>
        <v>0</v>
      </c>
      <c r="HN274"/>
      <c r="HO274"/>
      <c r="HP274"/>
      <c r="HQ274"/>
      <c r="HR274"/>
      <c r="HS274"/>
    </row>
    <row r="275" spans="2:227" x14ac:dyDescent="0.2">
      <c r="B275" s="93">
        <v>36772</v>
      </c>
      <c r="C275" s="90">
        <v>5.6390000000000002</v>
      </c>
      <c r="D275" s="72">
        <f t="shared" si="406"/>
        <v>22.139389761408406</v>
      </c>
      <c r="E275" s="72">
        <f t="shared" si="407"/>
        <v>0</v>
      </c>
      <c r="F275" s="91">
        <f t="shared" si="368"/>
        <v>47.356154699652585</v>
      </c>
      <c r="G275" s="91">
        <f t="shared" si="369"/>
        <v>0</v>
      </c>
      <c r="P275" s="93">
        <v>36407</v>
      </c>
      <c r="Q275" s="90">
        <v>3.1600999999999999</v>
      </c>
      <c r="R275" s="72">
        <f t="shared" si="400"/>
        <v>0</v>
      </c>
      <c r="S275" s="72">
        <f t="shared" si="401"/>
        <v>31.157264767199376</v>
      </c>
      <c r="T275" s="91">
        <f t="shared" si="370"/>
        <v>0</v>
      </c>
      <c r="U275" s="91">
        <f t="shared" si="371"/>
        <v>-3.5862011747046476</v>
      </c>
      <c r="AE275" s="93">
        <v>36042</v>
      </c>
      <c r="AF275" s="90">
        <v>1.7782</v>
      </c>
      <c r="AG275" s="72">
        <f t="shared" si="402"/>
        <v>0</v>
      </c>
      <c r="AH275" s="72">
        <f t="shared" si="403"/>
        <v>82.765178658018698</v>
      </c>
      <c r="AI275" s="91">
        <f t="shared" si="372"/>
        <v>0</v>
      </c>
      <c r="AJ275" s="91">
        <f t="shared" si="373"/>
        <v>63.464338994968735</v>
      </c>
      <c r="AT275" s="93">
        <v>35677</v>
      </c>
      <c r="AU275" s="90">
        <v>1.3577999999999999</v>
      </c>
      <c r="AV275" s="72">
        <f t="shared" si="404"/>
        <v>0</v>
      </c>
      <c r="AW275" s="72">
        <f t="shared" si="405"/>
        <v>27.577134615087562</v>
      </c>
      <c r="AX275" s="91">
        <f t="shared" si="374"/>
        <v>0</v>
      </c>
      <c r="AY275" s="91">
        <f t="shared" si="375"/>
        <v>18.951006907488175</v>
      </c>
      <c r="BI275" s="93">
        <v>35311</v>
      </c>
      <c r="BJ275" s="90">
        <v>1.1246</v>
      </c>
      <c r="BK275" s="72">
        <f t="shared" si="408"/>
        <v>0</v>
      </c>
      <c r="BL275" s="72">
        <f t="shared" si="409"/>
        <v>43.924143988881163</v>
      </c>
      <c r="BM275" s="91">
        <f t="shared" si="376"/>
        <v>0</v>
      </c>
      <c r="BN275" s="91">
        <f t="shared" si="377"/>
        <v>40.427782127366214</v>
      </c>
      <c r="BV275" s="82"/>
      <c r="BW275"/>
      <c r="BX275" s="93">
        <v>36772</v>
      </c>
      <c r="BY275" s="90">
        <v>5.6390000000000002</v>
      </c>
      <c r="BZ275" s="72">
        <f t="shared" si="410"/>
        <v>0</v>
      </c>
      <c r="CA275" s="72">
        <f t="shared" si="411"/>
        <v>14.877805018917449</v>
      </c>
      <c r="CB275" s="91">
        <f t="shared" si="378"/>
        <v>0</v>
      </c>
      <c r="CC275" s="91">
        <f t="shared" si="379"/>
        <v>-31.154123709613142</v>
      </c>
      <c r="CD275"/>
      <c r="CE275"/>
      <c r="CF275"/>
      <c r="CG275"/>
      <c r="CH275"/>
      <c r="CI275"/>
      <c r="CJ275" s="82"/>
      <c r="CK275"/>
      <c r="CL275" s="93">
        <v>36772</v>
      </c>
      <c r="CM275" s="90">
        <v>5.6390000000000002</v>
      </c>
      <c r="CN275" s="72">
        <f t="shared" si="412"/>
        <v>0</v>
      </c>
      <c r="CO275" s="72">
        <f t="shared" si="413"/>
        <v>78.442002625279926</v>
      </c>
      <c r="CP275" s="91">
        <f t="shared" si="380"/>
        <v>0</v>
      </c>
      <c r="CQ275" s="91">
        <f t="shared" si="381"/>
        <v>-164.25755349733618</v>
      </c>
      <c r="CR275"/>
      <c r="CS275"/>
      <c r="CT275"/>
      <c r="CU275"/>
      <c r="CV275"/>
      <c r="CW275"/>
      <c r="CX275" s="82"/>
      <c r="CY275"/>
      <c r="CZ275" s="93">
        <v>36772</v>
      </c>
      <c r="DA275" s="90">
        <v>5.6390000000000002</v>
      </c>
      <c r="DB275" s="72">
        <f t="shared" si="414"/>
        <v>108.9406585437419</v>
      </c>
      <c r="DC275" s="72">
        <f t="shared" si="415"/>
        <v>0</v>
      </c>
      <c r="DD275" s="91">
        <f t="shared" si="382"/>
        <v>233.02406862506396</v>
      </c>
      <c r="DE275" s="91">
        <f t="shared" si="383"/>
        <v>0</v>
      </c>
      <c r="DF275"/>
      <c r="DG275"/>
      <c r="DH275"/>
      <c r="DI275"/>
      <c r="DJ275"/>
      <c r="DK275"/>
      <c r="DL275" s="82"/>
      <c r="DM275"/>
      <c r="DN275" s="93">
        <v>36772</v>
      </c>
      <c r="DO275" s="90">
        <v>5.6390000000000002</v>
      </c>
      <c r="DP275" s="72">
        <f t="shared" si="416"/>
        <v>53.482415998764552</v>
      </c>
      <c r="DQ275" s="72">
        <f t="shared" si="417"/>
        <v>0</v>
      </c>
      <c r="DR275" s="91">
        <f t="shared" si="384"/>
        <v>114.39888782135739</v>
      </c>
      <c r="DS275" s="91">
        <f t="shared" si="385"/>
        <v>0</v>
      </c>
      <c r="DT275"/>
      <c r="DU275"/>
      <c r="DV275"/>
      <c r="DW275"/>
      <c r="DX275"/>
      <c r="DY275"/>
      <c r="DZ275" s="82"/>
      <c r="EA275"/>
      <c r="EB275" s="93">
        <v>36772</v>
      </c>
      <c r="EC275" s="90">
        <v>5.6390000000000002</v>
      </c>
      <c r="ED275" s="72">
        <f t="shared" si="418"/>
        <v>0</v>
      </c>
      <c r="EE275" s="72">
        <f t="shared" si="419"/>
        <v>3.1917198054203859</v>
      </c>
      <c r="EF275" s="91">
        <f t="shared" si="386"/>
        <v>0</v>
      </c>
      <c r="EG275" s="91">
        <f t="shared" si="387"/>
        <v>-6.6834612725502893</v>
      </c>
      <c r="EH275"/>
      <c r="EI275"/>
      <c r="EJ275"/>
      <c r="EK275"/>
      <c r="EL275"/>
      <c r="EM275"/>
      <c r="EN275" s="82"/>
      <c r="EO275"/>
      <c r="EP275" s="93">
        <v>36772</v>
      </c>
      <c r="EQ275" s="90">
        <v>5.6390000000000002</v>
      </c>
      <c r="ER275" s="72">
        <f t="shared" si="420"/>
        <v>78.273128561501053</v>
      </c>
      <c r="ES275" s="72">
        <f t="shared" si="421"/>
        <v>0</v>
      </c>
      <c r="ET275" s="91">
        <f t="shared" si="388"/>
        <v>167.42622199305077</v>
      </c>
      <c r="EU275" s="91">
        <f t="shared" si="389"/>
        <v>0</v>
      </c>
      <c r="EV275"/>
      <c r="EW275"/>
      <c r="EX275"/>
      <c r="EY275"/>
      <c r="EZ275"/>
      <c r="FA275"/>
      <c r="FB275" s="82"/>
      <c r="FC275"/>
      <c r="FD275" s="93">
        <v>36772</v>
      </c>
      <c r="FE275" s="90">
        <v>5.6390000000000002</v>
      </c>
      <c r="FF275" s="72">
        <f t="shared" si="422"/>
        <v>0</v>
      </c>
      <c r="FG275" s="72">
        <f t="shared" si="423"/>
        <v>43.924143988881163</v>
      </c>
      <c r="FH275" s="91">
        <f t="shared" si="390"/>
        <v>0</v>
      </c>
      <c r="FI275" s="91">
        <f t="shared" si="391"/>
        <v>-91.97715751271717</v>
      </c>
      <c r="FJ275"/>
      <c r="FK275"/>
      <c r="FL275"/>
      <c r="FM275"/>
      <c r="FN275"/>
      <c r="FO275"/>
      <c r="FP275" s="82"/>
      <c r="FQ275"/>
      <c r="FR275" s="93">
        <v>36772</v>
      </c>
      <c r="FS275" s="90">
        <v>5.6390000000000002</v>
      </c>
      <c r="FT275" s="72">
        <f t="shared" si="424"/>
        <v>0</v>
      </c>
      <c r="FU275" s="72">
        <f t="shared" si="425"/>
        <v>27.577134615087562</v>
      </c>
      <c r="FV275" s="91">
        <f t="shared" si="392"/>
        <v>0</v>
      </c>
      <c r="FW275" s="91">
        <f t="shared" si="393"/>
        <v>-57.746519883993365</v>
      </c>
      <c r="FX275"/>
      <c r="FY275"/>
      <c r="FZ275"/>
      <c r="GA275"/>
      <c r="GB275"/>
      <c r="GC275"/>
      <c r="GD275" s="82"/>
      <c r="GE275"/>
      <c r="GF275" s="93">
        <v>36772</v>
      </c>
      <c r="GG275" s="90">
        <v>5.6390000000000002</v>
      </c>
      <c r="GH275" s="72">
        <f t="shared" si="426"/>
        <v>0</v>
      </c>
      <c r="GI275" s="72">
        <f t="shared" si="427"/>
        <v>82.765178658018698</v>
      </c>
      <c r="GJ275" s="91">
        <f t="shared" si="394"/>
        <v>0</v>
      </c>
      <c r="GK275" s="91">
        <f t="shared" si="395"/>
        <v>-173.31028410989117</v>
      </c>
      <c r="GL275"/>
      <c r="GM275"/>
      <c r="GN275"/>
      <c r="GO275"/>
      <c r="GP275"/>
      <c r="GQ275"/>
      <c r="GS275"/>
      <c r="GT275" s="93">
        <v>36772</v>
      </c>
      <c r="GU275" s="90">
        <v>5.6390000000000002</v>
      </c>
      <c r="GV275" s="72">
        <f t="shared" si="428"/>
        <v>0</v>
      </c>
      <c r="GW275" s="72">
        <f t="shared" si="429"/>
        <v>31.157264767199376</v>
      </c>
      <c r="GX275" s="91">
        <f t="shared" si="396"/>
        <v>0</v>
      </c>
      <c r="GY275" s="91">
        <f t="shared" si="397"/>
        <v>-65.243312422515501</v>
      </c>
      <c r="GZ275"/>
      <c r="HA275"/>
      <c r="HB275"/>
      <c r="HC275"/>
      <c r="HD275"/>
      <c r="HE275"/>
      <c r="HG275"/>
      <c r="HH275" s="93">
        <v>36772</v>
      </c>
      <c r="HI275" s="90">
        <v>5.6390000000000002</v>
      </c>
      <c r="HJ275" s="72">
        <f t="shared" si="430"/>
        <v>22.139389761408406</v>
      </c>
      <c r="HK275" s="72">
        <f t="shared" si="431"/>
        <v>0</v>
      </c>
      <c r="HL275" s="91">
        <f t="shared" si="398"/>
        <v>47.356154699652585</v>
      </c>
      <c r="HM275" s="91">
        <f t="shared" si="399"/>
        <v>0</v>
      </c>
      <c r="HN275"/>
      <c r="HO275"/>
      <c r="HP275"/>
      <c r="HQ275"/>
      <c r="HR275"/>
      <c r="HS275"/>
    </row>
    <row r="276" spans="2:227" x14ac:dyDescent="0.2">
      <c r="B276" s="93">
        <v>36773</v>
      </c>
      <c r="C276" s="90">
        <v>5.7576999999999998</v>
      </c>
      <c r="D276" s="72">
        <f t="shared" si="406"/>
        <v>22.139389761408406</v>
      </c>
      <c r="E276" s="72">
        <f t="shared" si="407"/>
        <v>0</v>
      </c>
      <c r="F276" s="91">
        <f t="shared" si="368"/>
        <v>49.984100264331751</v>
      </c>
      <c r="G276" s="91">
        <f t="shared" si="369"/>
        <v>0</v>
      </c>
      <c r="P276" s="93">
        <v>36408</v>
      </c>
      <c r="Q276" s="90">
        <v>3.0783</v>
      </c>
      <c r="R276" s="72">
        <f t="shared" si="400"/>
        <v>0</v>
      </c>
      <c r="S276" s="72">
        <f t="shared" si="401"/>
        <v>31.157264767199376</v>
      </c>
      <c r="T276" s="91">
        <f t="shared" si="370"/>
        <v>0</v>
      </c>
      <c r="U276" s="91">
        <f t="shared" si="371"/>
        <v>-1.0375369167477426</v>
      </c>
      <c r="AE276" s="93">
        <v>36043</v>
      </c>
      <c r="AF276" s="90">
        <v>1.8035000000000001</v>
      </c>
      <c r="AG276" s="72">
        <f t="shared" si="402"/>
        <v>0</v>
      </c>
      <c r="AH276" s="72">
        <f t="shared" si="403"/>
        <v>82.765178658018698</v>
      </c>
      <c r="AI276" s="91">
        <f t="shared" si="372"/>
        <v>0</v>
      </c>
      <c r="AJ276" s="91">
        <f t="shared" si="373"/>
        <v>61.370379974920851</v>
      </c>
      <c r="AT276" s="93">
        <v>35678</v>
      </c>
      <c r="AU276" s="90">
        <v>1.3717999999999999</v>
      </c>
      <c r="AV276" s="72">
        <f t="shared" si="404"/>
        <v>0</v>
      </c>
      <c r="AW276" s="72">
        <f t="shared" si="405"/>
        <v>27.577134615087562</v>
      </c>
      <c r="AX276" s="91">
        <f t="shared" si="374"/>
        <v>0</v>
      </c>
      <c r="AY276" s="91">
        <f t="shared" si="375"/>
        <v>18.564927022876947</v>
      </c>
      <c r="BI276" s="93">
        <v>35312</v>
      </c>
      <c r="BJ276" s="90">
        <v>1.1279999999999999</v>
      </c>
      <c r="BK276" s="72">
        <f t="shared" si="408"/>
        <v>0</v>
      </c>
      <c r="BL276" s="72">
        <f t="shared" si="409"/>
        <v>43.924143988881163</v>
      </c>
      <c r="BM276" s="91">
        <f t="shared" si="376"/>
        <v>0</v>
      </c>
      <c r="BN276" s="91">
        <f t="shared" si="377"/>
        <v>40.278440037804025</v>
      </c>
      <c r="BV276" s="82"/>
      <c r="BW276"/>
      <c r="BX276" s="93">
        <v>36773</v>
      </c>
      <c r="BY276" s="90">
        <v>5.7576999999999998</v>
      </c>
      <c r="BZ276" s="72">
        <f t="shared" si="410"/>
        <v>0</v>
      </c>
      <c r="CA276" s="72">
        <f t="shared" si="411"/>
        <v>14.877805018917449</v>
      </c>
      <c r="CB276" s="91">
        <f t="shared" si="378"/>
        <v>0</v>
      </c>
      <c r="CC276" s="91">
        <f t="shared" si="379"/>
        <v>-32.920119165358642</v>
      </c>
      <c r="CD276"/>
      <c r="CE276"/>
      <c r="CF276"/>
      <c r="CG276"/>
      <c r="CH276"/>
      <c r="CI276"/>
      <c r="CJ276" s="82"/>
      <c r="CK276"/>
      <c r="CL276" s="93">
        <v>36773</v>
      </c>
      <c r="CM276" s="90">
        <v>5.7576999999999998</v>
      </c>
      <c r="CN276" s="72">
        <f t="shared" si="412"/>
        <v>0</v>
      </c>
      <c r="CO276" s="72">
        <f t="shared" si="413"/>
        <v>78.442002625279926</v>
      </c>
      <c r="CP276" s="91">
        <f t="shared" si="380"/>
        <v>0</v>
      </c>
      <c r="CQ276" s="91">
        <f t="shared" si="381"/>
        <v>-173.56861920895687</v>
      </c>
      <c r="CR276"/>
      <c r="CS276"/>
      <c r="CT276"/>
      <c r="CU276"/>
      <c r="CV276"/>
      <c r="CW276"/>
      <c r="CX276" s="82"/>
      <c r="CY276"/>
      <c r="CZ276" s="93">
        <v>36773</v>
      </c>
      <c r="DA276" s="90">
        <v>5.7576999999999998</v>
      </c>
      <c r="DB276" s="72">
        <f t="shared" si="414"/>
        <v>108.9406585437419</v>
      </c>
      <c r="DC276" s="72">
        <f t="shared" si="415"/>
        <v>0</v>
      </c>
      <c r="DD276" s="91">
        <f t="shared" si="382"/>
        <v>245.95532479420606</v>
      </c>
      <c r="DE276" s="91">
        <f t="shared" si="383"/>
        <v>0</v>
      </c>
      <c r="DF276"/>
      <c r="DG276"/>
      <c r="DH276"/>
      <c r="DI276"/>
      <c r="DJ276"/>
      <c r="DK276"/>
      <c r="DL276" s="82"/>
      <c r="DM276"/>
      <c r="DN276" s="93">
        <v>36773</v>
      </c>
      <c r="DO276" s="90">
        <v>5.7576999999999998</v>
      </c>
      <c r="DP276" s="72">
        <f t="shared" si="416"/>
        <v>53.482415998764552</v>
      </c>
      <c r="DQ276" s="72">
        <f t="shared" si="417"/>
        <v>0</v>
      </c>
      <c r="DR276" s="91">
        <f t="shared" si="384"/>
        <v>120.74725060041072</v>
      </c>
      <c r="DS276" s="91">
        <f t="shared" si="385"/>
        <v>0</v>
      </c>
      <c r="DT276"/>
      <c r="DU276"/>
      <c r="DV276"/>
      <c r="DW276"/>
      <c r="DX276"/>
      <c r="DY276"/>
      <c r="DZ276" s="82"/>
      <c r="EA276"/>
      <c r="EB276" s="93">
        <v>36773</v>
      </c>
      <c r="EC276" s="90">
        <v>5.7576999999999998</v>
      </c>
      <c r="ED276" s="72">
        <f t="shared" si="418"/>
        <v>0</v>
      </c>
      <c r="EE276" s="72">
        <f t="shared" si="419"/>
        <v>3.1917198054203859</v>
      </c>
      <c r="EF276" s="91">
        <f t="shared" si="386"/>
        <v>0</v>
      </c>
      <c r="EG276" s="91">
        <f t="shared" si="387"/>
        <v>-7.0623184134536876</v>
      </c>
      <c r="EH276"/>
      <c r="EI276"/>
      <c r="EJ276"/>
      <c r="EK276"/>
      <c r="EL276"/>
      <c r="EM276"/>
      <c r="EN276" s="82"/>
      <c r="EO276"/>
      <c r="EP276" s="93">
        <v>36773</v>
      </c>
      <c r="EQ276" s="90">
        <v>5.7576999999999998</v>
      </c>
      <c r="ER276" s="72">
        <f t="shared" si="420"/>
        <v>78.273128561501053</v>
      </c>
      <c r="ES276" s="72">
        <f t="shared" si="421"/>
        <v>0</v>
      </c>
      <c r="ET276" s="91">
        <f t="shared" si="388"/>
        <v>176.71724235330092</v>
      </c>
      <c r="EU276" s="91">
        <f t="shared" si="389"/>
        <v>0</v>
      </c>
      <c r="EV276"/>
      <c r="EW276"/>
      <c r="EX276"/>
      <c r="EY276"/>
      <c r="EZ276"/>
      <c r="FA276"/>
      <c r="FB276" s="82"/>
      <c r="FC276"/>
      <c r="FD276" s="93">
        <v>36773</v>
      </c>
      <c r="FE276" s="90">
        <v>5.7576999999999998</v>
      </c>
      <c r="FF276" s="72">
        <f t="shared" si="422"/>
        <v>0</v>
      </c>
      <c r="FG276" s="72">
        <f t="shared" si="423"/>
        <v>43.924143988881163</v>
      </c>
      <c r="FH276" s="91">
        <f t="shared" si="390"/>
        <v>0</v>
      </c>
      <c r="FI276" s="91">
        <f t="shared" si="391"/>
        <v>-97.190953404197344</v>
      </c>
      <c r="FJ276"/>
      <c r="FK276"/>
      <c r="FL276"/>
      <c r="FM276"/>
      <c r="FN276"/>
      <c r="FO276"/>
      <c r="FP276" s="82"/>
      <c r="FQ276"/>
      <c r="FR276" s="93">
        <v>36773</v>
      </c>
      <c r="FS276" s="90">
        <v>5.7576999999999998</v>
      </c>
      <c r="FT276" s="72">
        <f t="shared" si="424"/>
        <v>0</v>
      </c>
      <c r="FU276" s="72">
        <f t="shared" si="425"/>
        <v>27.577134615087562</v>
      </c>
      <c r="FV276" s="91">
        <f t="shared" si="392"/>
        <v>0</v>
      </c>
      <c r="FW276" s="91">
        <f t="shared" si="393"/>
        <v>-61.019925762804249</v>
      </c>
      <c r="FX276"/>
      <c r="FY276"/>
      <c r="FZ276"/>
      <c r="GA276"/>
      <c r="GB276"/>
      <c r="GC276"/>
      <c r="GD276" s="82"/>
      <c r="GE276"/>
      <c r="GF276" s="93">
        <v>36773</v>
      </c>
      <c r="GG276" s="90">
        <v>5.7576999999999998</v>
      </c>
      <c r="GH276" s="72">
        <f t="shared" si="426"/>
        <v>0</v>
      </c>
      <c r="GI276" s="72">
        <f t="shared" si="427"/>
        <v>82.765178658018698</v>
      </c>
      <c r="GJ276" s="91">
        <f t="shared" si="394"/>
        <v>0</v>
      </c>
      <c r="GK276" s="91">
        <f t="shared" si="395"/>
        <v>-183.13451081659795</v>
      </c>
      <c r="GL276"/>
      <c r="GM276"/>
      <c r="GN276"/>
      <c r="GO276"/>
      <c r="GP276"/>
      <c r="GQ276"/>
      <c r="GS276"/>
      <c r="GT276" s="93">
        <v>36773</v>
      </c>
      <c r="GU276" s="90">
        <v>5.7576999999999998</v>
      </c>
      <c r="GV276" s="72">
        <f t="shared" si="428"/>
        <v>0</v>
      </c>
      <c r="GW276" s="72">
        <f t="shared" si="429"/>
        <v>31.157264767199376</v>
      </c>
      <c r="GX276" s="91">
        <f t="shared" si="396"/>
        <v>0</v>
      </c>
      <c r="GY276" s="91">
        <f t="shared" si="397"/>
        <v>-68.94167975038205</v>
      </c>
      <c r="GZ276"/>
      <c r="HA276"/>
      <c r="HB276"/>
      <c r="HC276"/>
      <c r="HD276"/>
      <c r="HE276"/>
      <c r="HG276"/>
      <c r="HH276" s="93">
        <v>36773</v>
      </c>
      <c r="HI276" s="90">
        <v>5.7576999999999998</v>
      </c>
      <c r="HJ276" s="72">
        <f t="shared" si="430"/>
        <v>22.139389761408406</v>
      </c>
      <c r="HK276" s="72">
        <f t="shared" si="431"/>
        <v>0</v>
      </c>
      <c r="HL276" s="91">
        <f t="shared" si="398"/>
        <v>49.984100264331751</v>
      </c>
      <c r="HM276" s="91">
        <f t="shared" si="399"/>
        <v>0</v>
      </c>
      <c r="HN276"/>
      <c r="HO276"/>
      <c r="HP276"/>
      <c r="HQ276"/>
      <c r="HR276"/>
      <c r="HS276"/>
    </row>
    <row r="277" spans="2:227" x14ac:dyDescent="0.2">
      <c r="B277" s="93">
        <v>36774</v>
      </c>
      <c r="C277" s="90">
        <v>6.1588000000000003</v>
      </c>
      <c r="D277" s="72">
        <f t="shared" si="406"/>
        <v>22.139389761408406</v>
      </c>
      <c r="E277" s="72">
        <f t="shared" si="407"/>
        <v>0</v>
      </c>
      <c r="F277" s="91">
        <f t="shared" si="368"/>
        <v>58.864209497632679</v>
      </c>
      <c r="G277" s="91">
        <f t="shared" si="369"/>
        <v>0</v>
      </c>
      <c r="P277" s="93">
        <v>36409</v>
      </c>
      <c r="Q277" s="90">
        <v>3.0312999999999999</v>
      </c>
      <c r="R277" s="72">
        <f t="shared" si="400"/>
        <v>0</v>
      </c>
      <c r="S277" s="72">
        <f t="shared" si="401"/>
        <v>31.157264767199376</v>
      </c>
      <c r="T277" s="91">
        <f t="shared" si="370"/>
        <v>0</v>
      </c>
      <c r="U277" s="91">
        <f t="shared" si="371"/>
        <v>0.42685452731063284</v>
      </c>
      <c r="AE277" s="93">
        <v>36044</v>
      </c>
      <c r="AF277" s="90">
        <v>1.7761</v>
      </c>
      <c r="AG277" s="72">
        <f t="shared" si="402"/>
        <v>0</v>
      </c>
      <c r="AH277" s="72">
        <f t="shared" si="403"/>
        <v>82.765178658018698</v>
      </c>
      <c r="AI277" s="91">
        <f t="shared" si="372"/>
        <v>0</v>
      </c>
      <c r="AJ277" s="91">
        <f t="shared" si="373"/>
        <v>63.638145870150566</v>
      </c>
      <c r="AT277" s="93">
        <v>35679</v>
      </c>
      <c r="AU277" s="90">
        <v>1.4353</v>
      </c>
      <c r="AV277" s="72">
        <f t="shared" si="404"/>
        <v>0</v>
      </c>
      <c r="AW277" s="72">
        <f t="shared" si="405"/>
        <v>27.577134615087562</v>
      </c>
      <c r="AX277" s="91">
        <f t="shared" si="374"/>
        <v>0</v>
      </c>
      <c r="AY277" s="91">
        <f t="shared" si="375"/>
        <v>16.813778974818884</v>
      </c>
      <c r="BI277" s="93">
        <v>35313</v>
      </c>
      <c r="BJ277" s="90">
        <v>1.1424000000000001</v>
      </c>
      <c r="BK277" s="72">
        <f t="shared" si="408"/>
        <v>0</v>
      </c>
      <c r="BL277" s="72">
        <f t="shared" si="409"/>
        <v>43.924143988881163</v>
      </c>
      <c r="BM277" s="91">
        <f t="shared" si="376"/>
        <v>0</v>
      </c>
      <c r="BN277" s="91">
        <f t="shared" si="377"/>
        <v>39.645932364364128</v>
      </c>
      <c r="BV277" s="82"/>
      <c r="BW277"/>
      <c r="BX277" s="93">
        <v>36774</v>
      </c>
      <c r="BY277" s="90">
        <v>6.1588000000000003</v>
      </c>
      <c r="BZ277" s="72">
        <f t="shared" si="410"/>
        <v>0</v>
      </c>
      <c r="CA277" s="72">
        <f t="shared" si="411"/>
        <v>14.877805018917449</v>
      </c>
      <c r="CB277" s="91">
        <f t="shared" si="378"/>
        <v>0</v>
      </c>
      <c r="CC277" s="91">
        <f t="shared" si="379"/>
        <v>-38.887606758446431</v>
      </c>
      <c r="CD277"/>
      <c r="CE277"/>
      <c r="CF277"/>
      <c r="CG277"/>
      <c r="CH277"/>
      <c r="CI277"/>
      <c r="CJ277" s="82"/>
      <c r="CK277"/>
      <c r="CL277" s="93">
        <v>36774</v>
      </c>
      <c r="CM277" s="90">
        <v>6.1588000000000003</v>
      </c>
      <c r="CN277" s="72">
        <f t="shared" si="412"/>
        <v>0</v>
      </c>
      <c r="CO277" s="72">
        <f t="shared" si="413"/>
        <v>78.442002625279926</v>
      </c>
      <c r="CP277" s="91">
        <f t="shared" si="380"/>
        <v>0</v>
      </c>
      <c r="CQ277" s="91">
        <f t="shared" si="381"/>
        <v>-205.0317064619567</v>
      </c>
      <c r="CR277"/>
      <c r="CS277"/>
      <c r="CT277"/>
      <c r="CU277"/>
      <c r="CV277"/>
      <c r="CW277"/>
      <c r="CX277" s="82"/>
      <c r="CY277"/>
      <c r="CZ277" s="93">
        <v>36774</v>
      </c>
      <c r="DA277" s="90">
        <v>6.1588000000000003</v>
      </c>
      <c r="DB277" s="72">
        <f t="shared" si="414"/>
        <v>108.9406585437419</v>
      </c>
      <c r="DC277" s="72">
        <f t="shared" si="415"/>
        <v>0</v>
      </c>
      <c r="DD277" s="91">
        <f t="shared" si="382"/>
        <v>289.65142293610103</v>
      </c>
      <c r="DE277" s="91">
        <f t="shared" si="383"/>
        <v>0</v>
      </c>
      <c r="DF277"/>
      <c r="DG277"/>
      <c r="DH277"/>
      <c r="DI277"/>
      <c r="DJ277"/>
      <c r="DK277"/>
      <c r="DL277" s="82"/>
      <c r="DM277"/>
      <c r="DN277" s="93">
        <v>36774</v>
      </c>
      <c r="DO277" s="90">
        <v>6.1588000000000003</v>
      </c>
      <c r="DP277" s="72">
        <f t="shared" si="416"/>
        <v>53.482415998764552</v>
      </c>
      <c r="DQ277" s="72">
        <f t="shared" si="417"/>
        <v>0</v>
      </c>
      <c r="DR277" s="91">
        <f t="shared" si="384"/>
        <v>142.19904765751519</v>
      </c>
      <c r="DS277" s="91">
        <f t="shared" si="385"/>
        <v>0</v>
      </c>
      <c r="DT277"/>
      <c r="DU277"/>
      <c r="DV277"/>
      <c r="DW277"/>
      <c r="DX277"/>
      <c r="DY277"/>
      <c r="DZ277" s="82"/>
      <c r="EA277"/>
      <c r="EB277" s="93">
        <v>36774</v>
      </c>
      <c r="EC277" s="90">
        <v>6.1588000000000003</v>
      </c>
      <c r="ED277" s="72">
        <f t="shared" si="418"/>
        <v>0</v>
      </c>
      <c r="EE277" s="72">
        <f t="shared" si="419"/>
        <v>3.1917198054203859</v>
      </c>
      <c r="EF277" s="91">
        <f t="shared" si="386"/>
        <v>0</v>
      </c>
      <c r="EG277" s="91">
        <f t="shared" si="387"/>
        <v>-8.3425172274078054</v>
      </c>
      <c r="EH277"/>
      <c r="EI277"/>
      <c r="EJ277"/>
      <c r="EK277"/>
      <c r="EL277"/>
      <c r="EM277"/>
      <c r="EN277" s="82"/>
      <c r="EO277"/>
      <c r="EP277" s="93">
        <v>36774</v>
      </c>
      <c r="EQ277" s="90">
        <v>6.1588000000000003</v>
      </c>
      <c r="ER277" s="72">
        <f t="shared" si="420"/>
        <v>78.273128561501053</v>
      </c>
      <c r="ES277" s="72">
        <f t="shared" si="421"/>
        <v>0</v>
      </c>
      <c r="ET277" s="91">
        <f t="shared" si="388"/>
        <v>208.11259421931902</v>
      </c>
      <c r="EU277" s="91">
        <f t="shared" si="389"/>
        <v>0</v>
      </c>
      <c r="EV277"/>
      <c r="EW277"/>
      <c r="EX277"/>
      <c r="EY277"/>
      <c r="EZ277"/>
      <c r="FA277"/>
      <c r="FB277" s="82"/>
      <c r="FC277"/>
      <c r="FD277" s="93">
        <v>36774</v>
      </c>
      <c r="FE277" s="90">
        <v>6.1588000000000003</v>
      </c>
      <c r="FF277" s="72">
        <f t="shared" si="422"/>
        <v>0</v>
      </c>
      <c r="FG277" s="72">
        <f t="shared" si="423"/>
        <v>43.924143988881163</v>
      </c>
      <c r="FH277" s="91">
        <f t="shared" si="390"/>
        <v>0</v>
      </c>
      <c r="FI277" s="91">
        <f t="shared" si="391"/>
        <v>-114.8089275581376</v>
      </c>
      <c r="FJ277"/>
      <c r="FK277"/>
      <c r="FL277"/>
      <c r="FM277"/>
      <c r="FN277"/>
      <c r="FO277"/>
      <c r="FP277" s="82"/>
      <c r="FQ277"/>
      <c r="FR277" s="93">
        <v>36774</v>
      </c>
      <c r="FS277" s="90">
        <v>6.1588000000000003</v>
      </c>
      <c r="FT277" s="72">
        <f t="shared" si="424"/>
        <v>0</v>
      </c>
      <c r="FU277" s="72">
        <f t="shared" si="425"/>
        <v>27.577134615087562</v>
      </c>
      <c r="FV277" s="91">
        <f t="shared" si="392"/>
        <v>0</v>
      </c>
      <c r="FW277" s="91">
        <f t="shared" si="393"/>
        <v>-72.081114456915884</v>
      </c>
      <c r="FX277"/>
      <c r="FY277"/>
      <c r="FZ277"/>
      <c r="GA277"/>
      <c r="GB277"/>
      <c r="GC277"/>
      <c r="GD277" s="82"/>
      <c r="GE277"/>
      <c r="GF277" s="93">
        <v>36774</v>
      </c>
      <c r="GG277" s="90">
        <v>6.1588000000000003</v>
      </c>
      <c r="GH277" s="72">
        <f t="shared" si="426"/>
        <v>0</v>
      </c>
      <c r="GI277" s="72">
        <f t="shared" si="427"/>
        <v>82.765178658018698</v>
      </c>
      <c r="GJ277" s="91">
        <f t="shared" si="394"/>
        <v>0</v>
      </c>
      <c r="GK277" s="91">
        <f t="shared" si="395"/>
        <v>-216.3316239763293</v>
      </c>
      <c r="GL277"/>
      <c r="GM277"/>
      <c r="GN277"/>
      <c r="GO277"/>
      <c r="GP277"/>
      <c r="GQ277"/>
      <c r="GS277"/>
      <c r="GT277" s="93">
        <v>36774</v>
      </c>
      <c r="GU277" s="90">
        <v>6.1588000000000003</v>
      </c>
      <c r="GV277" s="72">
        <f t="shared" si="428"/>
        <v>0</v>
      </c>
      <c r="GW277" s="72">
        <f t="shared" si="429"/>
        <v>31.157264767199376</v>
      </c>
      <c r="GX277" s="91">
        <f t="shared" si="396"/>
        <v>0</v>
      </c>
      <c r="GY277" s="91">
        <f t="shared" si="397"/>
        <v>-81.438858648505743</v>
      </c>
      <c r="GZ277"/>
      <c r="HA277"/>
      <c r="HB277"/>
      <c r="HC277"/>
      <c r="HD277"/>
      <c r="HE277"/>
      <c r="HG277"/>
      <c r="HH277" s="93">
        <v>36774</v>
      </c>
      <c r="HI277" s="90">
        <v>6.1588000000000003</v>
      </c>
      <c r="HJ277" s="72">
        <f t="shared" si="430"/>
        <v>22.139389761408406</v>
      </c>
      <c r="HK277" s="72">
        <f t="shared" si="431"/>
        <v>0</v>
      </c>
      <c r="HL277" s="91">
        <f t="shared" si="398"/>
        <v>58.864209497632679</v>
      </c>
      <c r="HM277" s="91">
        <f t="shared" si="399"/>
        <v>0</v>
      </c>
      <c r="HN277"/>
      <c r="HO277"/>
      <c r="HP277"/>
      <c r="HQ277"/>
      <c r="HR277"/>
      <c r="HS277"/>
    </row>
    <row r="278" spans="2:227" x14ac:dyDescent="0.2">
      <c r="B278" s="93">
        <v>36775</v>
      </c>
      <c r="C278" s="90">
        <v>6.3429000000000002</v>
      </c>
      <c r="D278" s="72">
        <f t="shared" si="406"/>
        <v>22.139389761408406</v>
      </c>
      <c r="E278" s="72">
        <f t="shared" si="407"/>
        <v>0</v>
      </c>
      <c r="F278" s="91">
        <f t="shared" si="368"/>
        <v>62.940071152707965</v>
      </c>
      <c r="G278" s="91">
        <f t="shared" si="369"/>
        <v>0</v>
      </c>
      <c r="P278" s="93">
        <v>36410</v>
      </c>
      <c r="Q278" s="90">
        <v>3.0809000000000002</v>
      </c>
      <c r="R278" s="72">
        <f t="shared" si="400"/>
        <v>0</v>
      </c>
      <c r="S278" s="72">
        <f t="shared" si="401"/>
        <v>31.157264767199376</v>
      </c>
      <c r="T278" s="91">
        <f t="shared" si="370"/>
        <v>0</v>
      </c>
      <c r="U278" s="91">
        <f t="shared" si="371"/>
        <v>-1.1185458051424659</v>
      </c>
      <c r="AE278" s="93">
        <v>36045</v>
      </c>
      <c r="AF278" s="90">
        <v>1.7582</v>
      </c>
      <c r="AG278" s="72">
        <f t="shared" si="402"/>
        <v>0</v>
      </c>
      <c r="AH278" s="72">
        <f t="shared" si="403"/>
        <v>82.765178658018698</v>
      </c>
      <c r="AI278" s="91">
        <f t="shared" si="372"/>
        <v>0</v>
      </c>
      <c r="AJ278" s="91">
        <f t="shared" si="373"/>
        <v>65.119642568129109</v>
      </c>
      <c r="AT278" s="93">
        <v>35680</v>
      </c>
      <c r="AU278" s="90">
        <v>1.5246</v>
      </c>
      <c r="AV278" s="72">
        <f t="shared" si="404"/>
        <v>0</v>
      </c>
      <c r="AW278" s="72">
        <f t="shared" si="405"/>
        <v>27.577134615087562</v>
      </c>
      <c r="AX278" s="91">
        <f t="shared" si="374"/>
        <v>0</v>
      </c>
      <c r="AY278" s="91">
        <f t="shared" si="375"/>
        <v>14.351140853691566</v>
      </c>
      <c r="BI278" s="93">
        <v>35314</v>
      </c>
      <c r="BJ278" s="90">
        <v>1.1347</v>
      </c>
      <c r="BK278" s="72">
        <f t="shared" si="408"/>
        <v>0</v>
      </c>
      <c r="BL278" s="72">
        <f t="shared" si="409"/>
        <v>43.924143988881163</v>
      </c>
      <c r="BM278" s="91">
        <f t="shared" si="376"/>
        <v>0</v>
      </c>
      <c r="BN278" s="91">
        <f t="shared" si="377"/>
        <v>39.984148273078517</v>
      </c>
      <c r="BV278" s="82"/>
      <c r="BW278"/>
      <c r="BX278" s="93">
        <v>36775</v>
      </c>
      <c r="BY278" s="90">
        <v>6.3429000000000002</v>
      </c>
      <c r="BZ278" s="72">
        <f t="shared" si="410"/>
        <v>0</v>
      </c>
      <c r="CA278" s="72">
        <f t="shared" si="411"/>
        <v>14.877805018917449</v>
      </c>
      <c r="CB278" s="91">
        <f t="shared" si="378"/>
        <v>0</v>
      </c>
      <c r="CC278" s="91">
        <f t="shared" si="379"/>
        <v>-41.626610662429137</v>
      </c>
      <c r="CD278"/>
      <c r="CE278"/>
      <c r="CF278"/>
      <c r="CG278"/>
      <c r="CH278"/>
      <c r="CI278"/>
      <c r="CJ278" s="82"/>
      <c r="CK278"/>
      <c r="CL278" s="93">
        <v>36775</v>
      </c>
      <c r="CM278" s="90">
        <v>6.3429000000000002</v>
      </c>
      <c r="CN278" s="72">
        <f t="shared" si="412"/>
        <v>0</v>
      </c>
      <c r="CO278" s="72">
        <f t="shared" si="413"/>
        <v>78.442002625279926</v>
      </c>
      <c r="CP278" s="91">
        <f t="shared" si="380"/>
        <v>0</v>
      </c>
      <c r="CQ278" s="91">
        <f t="shared" si="381"/>
        <v>-219.47287914527072</v>
      </c>
      <c r="CR278"/>
      <c r="CS278"/>
      <c r="CT278"/>
      <c r="CU278"/>
      <c r="CV278"/>
      <c r="CW278"/>
      <c r="CX278" s="82"/>
      <c r="CY278"/>
      <c r="CZ278" s="93">
        <v>36775</v>
      </c>
      <c r="DA278" s="90">
        <v>6.3429000000000002</v>
      </c>
      <c r="DB278" s="72">
        <f t="shared" si="414"/>
        <v>108.9406585437419</v>
      </c>
      <c r="DC278" s="72">
        <f t="shared" si="415"/>
        <v>0</v>
      </c>
      <c r="DD278" s="91">
        <f t="shared" si="382"/>
        <v>309.70739817400386</v>
      </c>
      <c r="DE278" s="91">
        <f t="shared" si="383"/>
        <v>0</v>
      </c>
      <c r="DF278"/>
      <c r="DG278"/>
      <c r="DH278"/>
      <c r="DI278"/>
      <c r="DJ278"/>
      <c r="DK278"/>
      <c r="DL278" s="82"/>
      <c r="DM278"/>
      <c r="DN278" s="93">
        <v>36775</v>
      </c>
      <c r="DO278" s="90">
        <v>6.3429000000000002</v>
      </c>
      <c r="DP278" s="72">
        <f t="shared" si="416"/>
        <v>53.482415998764552</v>
      </c>
      <c r="DQ278" s="72">
        <f t="shared" si="417"/>
        <v>0</v>
      </c>
      <c r="DR278" s="91">
        <f t="shared" si="384"/>
        <v>152.04516044288775</v>
      </c>
      <c r="DS278" s="91">
        <f t="shared" si="385"/>
        <v>0</v>
      </c>
      <c r="DT278"/>
      <c r="DU278"/>
      <c r="DV278"/>
      <c r="DW278"/>
      <c r="DX278"/>
      <c r="DY278"/>
      <c r="DZ278" s="82"/>
      <c r="EA278"/>
      <c r="EB278" s="93">
        <v>36775</v>
      </c>
      <c r="EC278" s="90">
        <v>6.3429000000000002</v>
      </c>
      <c r="ED278" s="72">
        <f t="shared" si="418"/>
        <v>0</v>
      </c>
      <c r="EE278" s="72">
        <f t="shared" si="419"/>
        <v>3.1917198054203859</v>
      </c>
      <c r="EF278" s="91">
        <f t="shared" si="386"/>
        <v>0</v>
      </c>
      <c r="EG278" s="91">
        <f t="shared" si="387"/>
        <v>-8.9301128435856985</v>
      </c>
      <c r="EH278"/>
      <c r="EI278"/>
      <c r="EJ278"/>
      <c r="EK278"/>
      <c r="EL278"/>
      <c r="EM278"/>
      <c r="EN278" s="82"/>
      <c r="EO278"/>
      <c r="EP278" s="93">
        <v>36775</v>
      </c>
      <c r="EQ278" s="90">
        <v>6.3429000000000002</v>
      </c>
      <c r="ER278" s="72">
        <f t="shared" si="420"/>
        <v>78.273128561501053</v>
      </c>
      <c r="ES278" s="72">
        <f t="shared" si="421"/>
        <v>0</v>
      </c>
      <c r="ET278" s="91">
        <f t="shared" si="388"/>
        <v>222.52267718749135</v>
      </c>
      <c r="EU278" s="91">
        <f t="shared" si="389"/>
        <v>0</v>
      </c>
      <c r="EV278"/>
      <c r="EW278"/>
      <c r="EX278"/>
      <c r="EY278"/>
      <c r="EZ278"/>
      <c r="FA278"/>
      <c r="FB278" s="82"/>
      <c r="FC278"/>
      <c r="FD278" s="93">
        <v>36775</v>
      </c>
      <c r="FE278" s="90">
        <v>6.3429000000000002</v>
      </c>
      <c r="FF278" s="72">
        <f t="shared" si="422"/>
        <v>0</v>
      </c>
      <c r="FG278" s="72">
        <f t="shared" si="423"/>
        <v>43.924143988881163</v>
      </c>
      <c r="FH278" s="91">
        <f t="shared" si="390"/>
        <v>0</v>
      </c>
      <c r="FI278" s="91">
        <f t="shared" si="391"/>
        <v>-122.89536246649061</v>
      </c>
      <c r="FJ278"/>
      <c r="FK278"/>
      <c r="FL278"/>
      <c r="FM278"/>
      <c r="FN278"/>
      <c r="FO278"/>
      <c r="FP278" s="82"/>
      <c r="FQ278"/>
      <c r="FR278" s="93">
        <v>36775</v>
      </c>
      <c r="FS278" s="90">
        <v>6.3429000000000002</v>
      </c>
      <c r="FT278" s="72">
        <f t="shared" si="424"/>
        <v>0</v>
      </c>
      <c r="FU278" s="72">
        <f t="shared" si="425"/>
        <v>27.577134615087562</v>
      </c>
      <c r="FV278" s="91">
        <f t="shared" si="392"/>
        <v>0</v>
      </c>
      <c r="FW278" s="91">
        <f t="shared" si="393"/>
        <v>-77.158064939553498</v>
      </c>
      <c r="FX278"/>
      <c r="FY278"/>
      <c r="FZ278"/>
      <c r="GA278"/>
      <c r="GB278"/>
      <c r="GC278"/>
      <c r="GD278" s="82"/>
      <c r="GE278"/>
      <c r="GF278" s="93">
        <v>36775</v>
      </c>
      <c r="GG278" s="90">
        <v>6.3429000000000002</v>
      </c>
      <c r="GH278" s="72">
        <f t="shared" si="426"/>
        <v>0</v>
      </c>
      <c r="GI278" s="72">
        <f t="shared" si="427"/>
        <v>82.765178658018698</v>
      </c>
      <c r="GJ278" s="91">
        <f t="shared" si="394"/>
        <v>0</v>
      </c>
      <c r="GK278" s="91">
        <f t="shared" si="395"/>
        <v>-231.56869336727053</v>
      </c>
      <c r="GL278"/>
      <c r="GM278"/>
      <c r="GN278"/>
      <c r="GO278"/>
      <c r="GP278"/>
      <c r="GQ278"/>
      <c r="GS278"/>
      <c r="GT278" s="93">
        <v>36775</v>
      </c>
      <c r="GU278" s="90">
        <v>6.3429000000000002</v>
      </c>
      <c r="GV278" s="72">
        <f t="shared" si="428"/>
        <v>0</v>
      </c>
      <c r="GW278" s="72">
        <f t="shared" si="429"/>
        <v>31.157264767199376</v>
      </c>
      <c r="GX278" s="91">
        <f t="shared" si="396"/>
        <v>0</v>
      </c>
      <c r="GY278" s="91">
        <f t="shared" si="397"/>
        <v>-87.174911092147141</v>
      </c>
      <c r="GZ278"/>
      <c r="HA278"/>
      <c r="HB278"/>
      <c r="HC278"/>
      <c r="HD278"/>
      <c r="HE278"/>
      <c r="HG278"/>
      <c r="HH278" s="93">
        <v>36775</v>
      </c>
      <c r="HI278" s="90">
        <v>6.3429000000000002</v>
      </c>
      <c r="HJ278" s="72">
        <f t="shared" si="430"/>
        <v>22.139389761408406</v>
      </c>
      <c r="HK278" s="72">
        <f t="shared" si="431"/>
        <v>0</v>
      </c>
      <c r="HL278" s="91">
        <f t="shared" si="398"/>
        <v>62.940071152707965</v>
      </c>
      <c r="HM278" s="91">
        <f t="shared" si="399"/>
        <v>0</v>
      </c>
      <c r="HN278"/>
      <c r="HO278"/>
      <c r="HP278"/>
      <c r="HQ278"/>
      <c r="HR278"/>
      <c r="HS278"/>
    </row>
    <row r="279" spans="2:227" x14ac:dyDescent="0.2">
      <c r="B279" s="93">
        <v>36776</v>
      </c>
      <c r="C279" s="90">
        <v>6.0167999999999999</v>
      </c>
      <c r="D279" s="72">
        <f t="shared" si="406"/>
        <v>22.139389761408406</v>
      </c>
      <c r="E279" s="72">
        <f t="shared" si="407"/>
        <v>0</v>
      </c>
      <c r="F279" s="91">
        <f t="shared" si="368"/>
        <v>55.720416151512673</v>
      </c>
      <c r="G279" s="91">
        <f t="shared" si="369"/>
        <v>0</v>
      </c>
      <c r="P279" s="93">
        <v>36411</v>
      </c>
      <c r="Q279" s="90">
        <v>3.0884</v>
      </c>
      <c r="R279" s="72">
        <f t="shared" si="400"/>
        <v>0</v>
      </c>
      <c r="S279" s="72">
        <f t="shared" si="401"/>
        <v>31.157264767199376</v>
      </c>
      <c r="T279" s="91">
        <f t="shared" si="370"/>
        <v>0</v>
      </c>
      <c r="U279" s="91">
        <f t="shared" si="371"/>
        <v>-1.3522252908964563</v>
      </c>
      <c r="AE279" s="93">
        <v>36046</v>
      </c>
      <c r="AF279" s="90">
        <v>1.4775</v>
      </c>
      <c r="AG279" s="72">
        <f t="shared" si="402"/>
        <v>0</v>
      </c>
      <c r="AH279" s="72">
        <f t="shared" si="403"/>
        <v>82.765178658018698</v>
      </c>
      <c r="AI279" s="91">
        <f t="shared" si="372"/>
        <v>0</v>
      </c>
      <c r="AJ279" s="91">
        <f t="shared" si="373"/>
        <v>88.351828217434957</v>
      </c>
      <c r="AT279" s="93">
        <v>35681</v>
      </c>
      <c r="AU279" s="90">
        <v>1.5418000000000001</v>
      </c>
      <c r="AV279" s="72">
        <f t="shared" si="404"/>
        <v>0</v>
      </c>
      <c r="AW279" s="72">
        <f t="shared" si="405"/>
        <v>27.577134615087562</v>
      </c>
      <c r="AX279" s="91">
        <f t="shared" si="374"/>
        <v>0</v>
      </c>
      <c r="AY279" s="91">
        <f t="shared" si="375"/>
        <v>13.876814138312058</v>
      </c>
      <c r="BI279" s="93">
        <v>35315</v>
      </c>
      <c r="BJ279" s="90">
        <v>1.0919000000000001</v>
      </c>
      <c r="BK279" s="72">
        <f t="shared" si="408"/>
        <v>0</v>
      </c>
      <c r="BL279" s="72">
        <f t="shared" si="409"/>
        <v>43.924143988881163</v>
      </c>
      <c r="BM279" s="91">
        <f t="shared" si="376"/>
        <v>0</v>
      </c>
      <c r="BN279" s="91">
        <f t="shared" si="377"/>
        <v>41.864101635802626</v>
      </c>
      <c r="BV279" s="82"/>
      <c r="BW279"/>
      <c r="BX279" s="93">
        <v>36776</v>
      </c>
      <c r="BY279" s="90">
        <v>6.0167999999999999</v>
      </c>
      <c r="BZ279" s="72">
        <f t="shared" si="410"/>
        <v>0</v>
      </c>
      <c r="CA279" s="72">
        <f t="shared" si="411"/>
        <v>14.877805018917449</v>
      </c>
      <c r="CB279" s="91">
        <f t="shared" si="378"/>
        <v>0</v>
      </c>
      <c r="CC279" s="91">
        <f t="shared" si="379"/>
        <v>-36.774958445760149</v>
      </c>
      <c r="CD279"/>
      <c r="CE279"/>
      <c r="CF279"/>
      <c r="CG279"/>
      <c r="CH279"/>
      <c r="CI279"/>
      <c r="CJ279" s="82"/>
      <c r="CK279"/>
      <c r="CL279" s="93">
        <v>36776</v>
      </c>
      <c r="CM279" s="90">
        <v>6.0167999999999999</v>
      </c>
      <c r="CN279" s="72">
        <f t="shared" si="412"/>
        <v>0</v>
      </c>
      <c r="CO279" s="72">
        <f t="shared" si="413"/>
        <v>78.442002625279926</v>
      </c>
      <c r="CP279" s="91">
        <f t="shared" si="380"/>
        <v>0</v>
      </c>
      <c r="CQ279" s="91">
        <f t="shared" si="381"/>
        <v>-193.89294208916692</v>
      </c>
      <c r="CR279"/>
      <c r="CS279"/>
      <c r="CT279"/>
      <c r="CU279"/>
      <c r="CV279"/>
      <c r="CW279"/>
      <c r="CX279" s="82"/>
      <c r="CY279"/>
      <c r="CZ279" s="93">
        <v>36776</v>
      </c>
      <c r="DA279" s="90">
        <v>6.0167999999999999</v>
      </c>
      <c r="DB279" s="72">
        <f t="shared" si="414"/>
        <v>108.9406585437419</v>
      </c>
      <c r="DC279" s="72">
        <f t="shared" si="415"/>
        <v>0</v>
      </c>
      <c r="DD279" s="91">
        <f t="shared" si="382"/>
        <v>274.18184942288963</v>
      </c>
      <c r="DE279" s="91">
        <f t="shared" si="383"/>
        <v>0</v>
      </c>
      <c r="DF279"/>
      <c r="DG279"/>
      <c r="DH279"/>
      <c r="DI279"/>
      <c r="DJ279"/>
      <c r="DK279"/>
      <c r="DL279" s="82"/>
      <c r="DM279"/>
      <c r="DN279" s="93">
        <v>36776</v>
      </c>
      <c r="DO279" s="90">
        <v>6.0167999999999999</v>
      </c>
      <c r="DP279" s="72">
        <f t="shared" si="416"/>
        <v>53.482415998764552</v>
      </c>
      <c r="DQ279" s="72">
        <f t="shared" si="417"/>
        <v>0</v>
      </c>
      <c r="DR279" s="91">
        <f t="shared" si="384"/>
        <v>134.60454458569063</v>
      </c>
      <c r="DS279" s="91">
        <f t="shared" si="385"/>
        <v>0</v>
      </c>
      <c r="DT279"/>
      <c r="DU279"/>
      <c r="DV279"/>
      <c r="DW279"/>
      <c r="DX279"/>
      <c r="DY279"/>
      <c r="DZ279" s="82"/>
      <c r="EA279"/>
      <c r="EB279" s="93">
        <v>36776</v>
      </c>
      <c r="EC279" s="90">
        <v>6.0167999999999999</v>
      </c>
      <c r="ED279" s="72">
        <f t="shared" si="418"/>
        <v>0</v>
      </c>
      <c r="EE279" s="72">
        <f t="shared" si="419"/>
        <v>3.1917198054203859</v>
      </c>
      <c r="EF279" s="91">
        <f t="shared" si="386"/>
        <v>0</v>
      </c>
      <c r="EG279" s="91">
        <f t="shared" si="387"/>
        <v>-7.8892930150381098</v>
      </c>
      <c r="EH279"/>
      <c r="EI279"/>
      <c r="EJ279"/>
      <c r="EK279"/>
      <c r="EL279"/>
      <c r="EM279"/>
      <c r="EN279" s="82"/>
      <c r="EO279"/>
      <c r="EP279" s="93">
        <v>36776</v>
      </c>
      <c r="EQ279" s="90">
        <v>6.0167999999999999</v>
      </c>
      <c r="ER279" s="72">
        <f t="shared" si="420"/>
        <v>78.273128561501053</v>
      </c>
      <c r="ES279" s="72">
        <f t="shared" si="421"/>
        <v>0</v>
      </c>
      <c r="ET279" s="91">
        <f t="shared" si="388"/>
        <v>196.99780996358584</v>
      </c>
      <c r="EU279" s="91">
        <f t="shared" si="389"/>
        <v>0</v>
      </c>
      <c r="EV279"/>
      <c r="EW279"/>
      <c r="EX279"/>
      <c r="EY279"/>
      <c r="EZ279"/>
      <c r="FA279"/>
      <c r="FB279" s="82"/>
      <c r="FC279"/>
      <c r="FD279" s="93">
        <v>36776</v>
      </c>
      <c r="FE279" s="90">
        <v>6.0167999999999999</v>
      </c>
      <c r="FF279" s="72">
        <f t="shared" si="422"/>
        <v>0</v>
      </c>
      <c r="FG279" s="72">
        <f t="shared" si="423"/>
        <v>43.924143988881163</v>
      </c>
      <c r="FH279" s="91">
        <f t="shared" si="390"/>
        <v>0</v>
      </c>
      <c r="FI279" s="91">
        <f t="shared" si="391"/>
        <v>-108.57169911171646</v>
      </c>
      <c r="FJ279"/>
      <c r="FK279"/>
      <c r="FL279"/>
      <c r="FM279"/>
      <c r="FN279"/>
      <c r="FO279"/>
      <c r="FP279" s="82"/>
      <c r="FQ279"/>
      <c r="FR279" s="93">
        <v>36776</v>
      </c>
      <c r="FS279" s="90">
        <v>6.0167999999999999</v>
      </c>
      <c r="FT279" s="72">
        <f t="shared" si="424"/>
        <v>0</v>
      </c>
      <c r="FU279" s="72">
        <f t="shared" si="425"/>
        <v>27.577134615087562</v>
      </c>
      <c r="FV279" s="91">
        <f t="shared" si="392"/>
        <v>0</v>
      </c>
      <c r="FW279" s="91">
        <f t="shared" si="393"/>
        <v>-68.165161341573437</v>
      </c>
      <c r="FX279"/>
      <c r="FY279"/>
      <c r="FZ279"/>
      <c r="GA279"/>
      <c r="GB279"/>
      <c r="GC279"/>
      <c r="GD279" s="82"/>
      <c r="GE279"/>
      <c r="GF279" s="93">
        <v>36776</v>
      </c>
      <c r="GG279" s="90">
        <v>6.0167999999999999</v>
      </c>
      <c r="GH279" s="72">
        <f t="shared" si="426"/>
        <v>0</v>
      </c>
      <c r="GI279" s="72">
        <f t="shared" si="427"/>
        <v>82.765178658018698</v>
      </c>
      <c r="GJ279" s="91">
        <f t="shared" si="394"/>
        <v>0</v>
      </c>
      <c r="GK279" s="91">
        <f t="shared" si="395"/>
        <v>-204.57896860689061</v>
      </c>
      <c r="GL279"/>
      <c r="GM279"/>
      <c r="GN279"/>
      <c r="GO279"/>
      <c r="GP279"/>
      <c r="GQ279"/>
      <c r="GS279"/>
      <c r="GT279" s="93">
        <v>36776</v>
      </c>
      <c r="GU279" s="90">
        <v>6.0167999999999999</v>
      </c>
      <c r="GV279" s="72">
        <f t="shared" si="428"/>
        <v>0</v>
      </c>
      <c r="GW279" s="72">
        <f t="shared" si="429"/>
        <v>31.157264767199376</v>
      </c>
      <c r="GX279" s="91">
        <f t="shared" si="396"/>
        <v>0</v>
      </c>
      <c r="GY279" s="91">
        <f t="shared" si="397"/>
        <v>-77.014527051563419</v>
      </c>
      <c r="GZ279"/>
      <c r="HA279"/>
      <c r="HB279"/>
      <c r="HC279"/>
      <c r="HD279"/>
      <c r="HE279"/>
      <c r="HG279"/>
      <c r="HH279" s="93">
        <v>36776</v>
      </c>
      <c r="HI279" s="90">
        <v>6.0167999999999999</v>
      </c>
      <c r="HJ279" s="72">
        <f t="shared" si="430"/>
        <v>22.139389761408406</v>
      </c>
      <c r="HK279" s="72">
        <f t="shared" si="431"/>
        <v>0</v>
      </c>
      <c r="HL279" s="91">
        <f t="shared" si="398"/>
        <v>55.720416151512673</v>
      </c>
      <c r="HM279" s="91">
        <f t="shared" si="399"/>
        <v>0</v>
      </c>
      <c r="HN279"/>
      <c r="HO279"/>
      <c r="HP279"/>
      <c r="HQ279"/>
      <c r="HR279"/>
      <c r="HS279"/>
    </row>
    <row r="280" spans="2:227" x14ac:dyDescent="0.2">
      <c r="B280" s="93">
        <v>36777</v>
      </c>
      <c r="C280" s="90">
        <v>6.0002000000000004</v>
      </c>
      <c r="D280" s="72">
        <f t="shared" si="406"/>
        <v>22.139389761408406</v>
      </c>
      <c r="E280" s="72">
        <f t="shared" si="407"/>
        <v>0</v>
      </c>
      <c r="F280" s="91">
        <f t="shared" si="368"/>
        <v>55.352902281473305</v>
      </c>
      <c r="G280" s="91">
        <f t="shared" si="369"/>
        <v>0</v>
      </c>
      <c r="P280" s="93">
        <v>36412</v>
      </c>
      <c r="Q280" s="90">
        <v>3.2372000000000001</v>
      </c>
      <c r="R280" s="72">
        <f t="shared" si="400"/>
        <v>0</v>
      </c>
      <c r="S280" s="72">
        <f t="shared" si="401"/>
        <v>31.157264767199376</v>
      </c>
      <c r="T280" s="91">
        <f t="shared" si="370"/>
        <v>0</v>
      </c>
      <c r="U280" s="91">
        <f t="shared" si="371"/>
        <v>-5.9884262882557246</v>
      </c>
      <c r="AE280" s="93">
        <v>36047</v>
      </c>
      <c r="AF280" s="90">
        <v>1.6341000000000001</v>
      </c>
      <c r="AG280" s="72">
        <f t="shared" si="402"/>
        <v>0</v>
      </c>
      <c r="AH280" s="72">
        <f t="shared" si="403"/>
        <v>82.765178658018698</v>
      </c>
      <c r="AI280" s="91">
        <f t="shared" si="372"/>
        <v>0</v>
      </c>
      <c r="AJ280" s="91">
        <f t="shared" si="373"/>
        <v>75.390801239589223</v>
      </c>
      <c r="AT280" s="93">
        <v>35682</v>
      </c>
      <c r="AU280" s="90">
        <v>1.6476999999999999</v>
      </c>
      <c r="AV280" s="72">
        <f t="shared" si="404"/>
        <v>0</v>
      </c>
      <c r="AW280" s="72">
        <f t="shared" si="405"/>
        <v>27.577134615087562</v>
      </c>
      <c r="AX280" s="91">
        <f t="shared" si="374"/>
        <v>0</v>
      </c>
      <c r="AY280" s="91">
        <f t="shared" si="375"/>
        <v>10.956395582574288</v>
      </c>
      <c r="BI280" s="93">
        <v>35316</v>
      </c>
      <c r="BJ280" s="90">
        <v>1.0397000000000001</v>
      </c>
      <c r="BK280" s="72">
        <f t="shared" si="408"/>
        <v>0</v>
      </c>
      <c r="BL280" s="72">
        <f t="shared" si="409"/>
        <v>43.924143988881163</v>
      </c>
      <c r="BM280" s="91">
        <f t="shared" si="376"/>
        <v>0</v>
      </c>
      <c r="BN280" s="91">
        <f t="shared" si="377"/>
        <v>44.156941952022237</v>
      </c>
      <c r="BV280" s="82"/>
      <c r="BW280"/>
      <c r="BX280" s="93">
        <v>36777</v>
      </c>
      <c r="BY280" s="90">
        <v>6.0002000000000004</v>
      </c>
      <c r="BZ280" s="72">
        <f t="shared" si="410"/>
        <v>0</v>
      </c>
      <c r="CA280" s="72">
        <f t="shared" si="411"/>
        <v>14.877805018917449</v>
      </c>
      <c r="CB280" s="91">
        <f t="shared" si="378"/>
        <v>0</v>
      </c>
      <c r="CC280" s="91">
        <f t="shared" si="379"/>
        <v>-36.527986882446129</v>
      </c>
      <c r="CD280"/>
      <c r="CE280"/>
      <c r="CF280"/>
      <c r="CG280"/>
      <c r="CH280"/>
      <c r="CI280"/>
      <c r="CJ280" s="82"/>
      <c r="CK280"/>
      <c r="CL280" s="93">
        <v>36777</v>
      </c>
      <c r="CM280" s="90">
        <v>6.0002000000000004</v>
      </c>
      <c r="CN280" s="72">
        <f t="shared" si="412"/>
        <v>0</v>
      </c>
      <c r="CO280" s="72">
        <f t="shared" si="413"/>
        <v>78.442002625279926</v>
      </c>
      <c r="CP280" s="91">
        <f t="shared" si="380"/>
        <v>0</v>
      </c>
      <c r="CQ280" s="91">
        <f t="shared" si="381"/>
        <v>-192.59080484558731</v>
      </c>
      <c r="CR280"/>
      <c r="CS280"/>
      <c r="CT280"/>
      <c r="CU280"/>
      <c r="CV280"/>
      <c r="CW280"/>
      <c r="CX280" s="82"/>
      <c r="CY280"/>
      <c r="CZ280" s="93">
        <v>36777</v>
      </c>
      <c r="DA280" s="90">
        <v>6.0002000000000004</v>
      </c>
      <c r="DB280" s="72">
        <f t="shared" si="414"/>
        <v>108.9406585437419</v>
      </c>
      <c r="DC280" s="72">
        <f t="shared" si="415"/>
        <v>0</v>
      </c>
      <c r="DD280" s="91">
        <f t="shared" si="382"/>
        <v>272.37343449106356</v>
      </c>
      <c r="DE280" s="91">
        <f t="shared" si="383"/>
        <v>0</v>
      </c>
      <c r="DF280"/>
      <c r="DG280"/>
      <c r="DH280"/>
      <c r="DI280"/>
      <c r="DJ280"/>
      <c r="DK280"/>
      <c r="DL280" s="82"/>
      <c r="DM280"/>
      <c r="DN280" s="93">
        <v>36777</v>
      </c>
      <c r="DO280" s="90">
        <v>6.0002000000000004</v>
      </c>
      <c r="DP280" s="72">
        <f t="shared" si="416"/>
        <v>53.482415998764552</v>
      </c>
      <c r="DQ280" s="72">
        <f t="shared" si="417"/>
        <v>0</v>
      </c>
      <c r="DR280" s="91">
        <f t="shared" si="384"/>
        <v>133.71673648011117</v>
      </c>
      <c r="DS280" s="91">
        <f t="shared" si="385"/>
        <v>0</v>
      </c>
      <c r="DT280"/>
      <c r="DU280"/>
      <c r="DV280"/>
      <c r="DW280"/>
      <c r="DX280"/>
      <c r="DY280"/>
      <c r="DZ280" s="82"/>
      <c r="EA280"/>
      <c r="EB280" s="93">
        <v>36777</v>
      </c>
      <c r="EC280" s="90">
        <v>6.0002000000000004</v>
      </c>
      <c r="ED280" s="72">
        <f t="shared" si="418"/>
        <v>0</v>
      </c>
      <c r="EE280" s="72">
        <f t="shared" si="419"/>
        <v>3.1917198054203859</v>
      </c>
      <c r="EF280" s="91">
        <f t="shared" si="386"/>
        <v>0</v>
      </c>
      <c r="EG280" s="91">
        <f t="shared" si="387"/>
        <v>-7.8363104662681327</v>
      </c>
      <c r="EH280"/>
      <c r="EI280"/>
      <c r="EJ280"/>
      <c r="EK280"/>
      <c r="EL280"/>
      <c r="EM280"/>
      <c r="EN280" s="82"/>
      <c r="EO280"/>
      <c r="EP280" s="93">
        <v>36777</v>
      </c>
      <c r="EQ280" s="90">
        <v>6.0002000000000004</v>
      </c>
      <c r="ER280" s="72">
        <f t="shared" si="420"/>
        <v>78.273128561501053</v>
      </c>
      <c r="ES280" s="72">
        <f t="shared" si="421"/>
        <v>0</v>
      </c>
      <c r="ET280" s="91">
        <f t="shared" si="388"/>
        <v>195.69847602946496</v>
      </c>
      <c r="EU280" s="91">
        <f t="shared" si="389"/>
        <v>0</v>
      </c>
      <c r="EV280"/>
      <c r="EW280"/>
      <c r="EX280"/>
      <c r="EY280"/>
      <c r="EZ280"/>
      <c r="FA280"/>
      <c r="FB280" s="82"/>
      <c r="FC280"/>
      <c r="FD280" s="93">
        <v>36777</v>
      </c>
      <c r="FE280" s="90">
        <v>6.0002000000000004</v>
      </c>
      <c r="FF280" s="72">
        <f t="shared" si="422"/>
        <v>0</v>
      </c>
      <c r="FG280" s="72">
        <f t="shared" si="423"/>
        <v>43.924143988881163</v>
      </c>
      <c r="FH280" s="91">
        <f t="shared" si="390"/>
        <v>0</v>
      </c>
      <c r="FI280" s="91">
        <f t="shared" si="391"/>
        <v>-107.84255832150106</v>
      </c>
      <c r="FJ280"/>
      <c r="FK280"/>
      <c r="FL280"/>
      <c r="FM280"/>
      <c r="FN280"/>
      <c r="FO280"/>
      <c r="FP280" s="82"/>
      <c r="FQ280"/>
      <c r="FR280" s="93">
        <v>36777</v>
      </c>
      <c r="FS280" s="90">
        <v>6.0002000000000004</v>
      </c>
      <c r="FT280" s="72">
        <f t="shared" si="424"/>
        <v>0</v>
      </c>
      <c r="FU280" s="72">
        <f t="shared" si="425"/>
        <v>27.577134615087562</v>
      </c>
      <c r="FV280" s="91">
        <f t="shared" si="392"/>
        <v>0</v>
      </c>
      <c r="FW280" s="91">
        <f t="shared" si="393"/>
        <v>-67.707380906962996</v>
      </c>
      <c r="FX280"/>
      <c r="FY280"/>
      <c r="FZ280"/>
      <c r="GA280"/>
      <c r="GB280"/>
      <c r="GC280"/>
      <c r="GD280" s="82"/>
      <c r="GE280"/>
      <c r="GF280" s="93">
        <v>36777</v>
      </c>
      <c r="GG280" s="90">
        <v>6.0002000000000004</v>
      </c>
      <c r="GH280" s="72">
        <f t="shared" si="426"/>
        <v>0</v>
      </c>
      <c r="GI280" s="72">
        <f t="shared" si="427"/>
        <v>82.765178658018698</v>
      </c>
      <c r="GJ280" s="91">
        <f t="shared" si="394"/>
        <v>0</v>
      </c>
      <c r="GK280" s="91">
        <f t="shared" si="395"/>
        <v>-203.20506664116755</v>
      </c>
      <c r="GL280"/>
      <c r="GM280"/>
      <c r="GN280"/>
      <c r="GO280"/>
      <c r="GP280"/>
      <c r="GQ280"/>
      <c r="GS280"/>
      <c r="GT280" s="93">
        <v>36777</v>
      </c>
      <c r="GU280" s="90">
        <v>6.0002000000000004</v>
      </c>
      <c r="GV280" s="72">
        <f t="shared" si="428"/>
        <v>0</v>
      </c>
      <c r="GW280" s="72">
        <f t="shared" si="429"/>
        <v>31.157264767199376</v>
      </c>
      <c r="GX280" s="91">
        <f t="shared" si="396"/>
        <v>0</v>
      </c>
      <c r="GY280" s="91">
        <f t="shared" si="397"/>
        <v>-76.497316456427924</v>
      </c>
      <c r="GZ280"/>
      <c r="HA280"/>
      <c r="HB280"/>
      <c r="HC280"/>
      <c r="HD280"/>
      <c r="HE280"/>
      <c r="HG280"/>
      <c r="HH280" s="93">
        <v>36777</v>
      </c>
      <c r="HI280" s="90">
        <v>6.0002000000000004</v>
      </c>
      <c r="HJ280" s="72">
        <f t="shared" si="430"/>
        <v>22.139389761408406</v>
      </c>
      <c r="HK280" s="72">
        <f t="shared" si="431"/>
        <v>0</v>
      </c>
      <c r="HL280" s="91">
        <f t="shared" si="398"/>
        <v>55.352902281473305</v>
      </c>
      <c r="HM280" s="91">
        <f t="shared" si="399"/>
        <v>0</v>
      </c>
      <c r="HN280"/>
      <c r="HO280"/>
      <c r="HP280"/>
      <c r="HQ280"/>
      <c r="HR280"/>
      <c r="HS280"/>
    </row>
    <row r="281" spans="2:227" x14ac:dyDescent="0.2">
      <c r="B281" s="93">
        <v>36778</v>
      </c>
      <c r="C281" s="90">
        <v>6.37</v>
      </c>
      <c r="D281" s="72">
        <f t="shared" si="406"/>
        <v>22.139389761408406</v>
      </c>
      <c r="E281" s="72">
        <f t="shared" si="407"/>
        <v>0</v>
      </c>
      <c r="F281" s="91">
        <f t="shared" si="368"/>
        <v>63.540048615242128</v>
      </c>
      <c r="G281" s="91">
        <f t="shared" si="369"/>
        <v>0</v>
      </c>
      <c r="P281" s="93">
        <v>36413</v>
      </c>
      <c r="Q281" s="90">
        <v>3.3260000000000001</v>
      </c>
      <c r="R281" s="72">
        <f t="shared" si="400"/>
        <v>0</v>
      </c>
      <c r="S281" s="72">
        <f t="shared" si="401"/>
        <v>31.157264767199376</v>
      </c>
      <c r="T281" s="91">
        <f t="shared" si="370"/>
        <v>0</v>
      </c>
      <c r="U281" s="91">
        <f t="shared" si="371"/>
        <v>-8.7551913995830297</v>
      </c>
      <c r="AE281" s="93">
        <v>36048</v>
      </c>
      <c r="AF281" s="90">
        <v>1.9661999999999999</v>
      </c>
      <c r="AG281" s="72">
        <f t="shared" si="402"/>
        <v>0</v>
      </c>
      <c r="AH281" s="72">
        <f t="shared" si="403"/>
        <v>82.765178658018698</v>
      </c>
      <c r="AI281" s="91">
        <f t="shared" si="372"/>
        <v>0</v>
      </c>
      <c r="AJ281" s="91">
        <f t="shared" si="373"/>
        <v>47.90448540726122</v>
      </c>
      <c r="AT281" s="93">
        <v>35683</v>
      </c>
      <c r="AU281" s="90">
        <v>1.6781999999999999</v>
      </c>
      <c r="AV281" s="72">
        <f t="shared" si="404"/>
        <v>0</v>
      </c>
      <c r="AW281" s="72">
        <f t="shared" si="405"/>
        <v>27.577134615087562</v>
      </c>
      <c r="AX281" s="91">
        <f t="shared" si="374"/>
        <v>0</v>
      </c>
      <c r="AY281" s="91">
        <f t="shared" si="375"/>
        <v>10.115292976814118</v>
      </c>
      <c r="BI281" s="93">
        <v>35317</v>
      </c>
      <c r="BJ281" s="90">
        <v>0.91039999999999999</v>
      </c>
      <c r="BK281" s="72">
        <f t="shared" si="408"/>
        <v>0</v>
      </c>
      <c r="BL281" s="72">
        <f t="shared" si="409"/>
        <v>43.924143988881163</v>
      </c>
      <c r="BM281" s="91">
        <f t="shared" si="376"/>
        <v>0</v>
      </c>
      <c r="BN281" s="91">
        <f t="shared" si="377"/>
        <v>49.836333769784567</v>
      </c>
      <c r="BV281" s="82"/>
      <c r="BW281"/>
      <c r="BX281" s="93">
        <v>36778</v>
      </c>
      <c r="BY281" s="90">
        <v>6.37</v>
      </c>
      <c r="BZ281" s="72">
        <f t="shared" si="410"/>
        <v>0</v>
      </c>
      <c r="CA281" s="72">
        <f t="shared" si="411"/>
        <v>14.877805018917449</v>
      </c>
      <c r="CB281" s="91">
        <f t="shared" si="378"/>
        <v>0</v>
      </c>
      <c r="CC281" s="91">
        <f t="shared" si="379"/>
        <v>-42.029799178441799</v>
      </c>
      <c r="CD281"/>
      <c r="CE281"/>
      <c r="CF281"/>
      <c r="CG281"/>
      <c r="CH281"/>
      <c r="CI281"/>
      <c r="CJ281" s="82"/>
      <c r="CK281"/>
      <c r="CL281" s="93">
        <v>36778</v>
      </c>
      <c r="CM281" s="90">
        <v>6.37</v>
      </c>
      <c r="CN281" s="72">
        <f t="shared" si="412"/>
        <v>0</v>
      </c>
      <c r="CO281" s="72">
        <f t="shared" si="413"/>
        <v>78.442002625279926</v>
      </c>
      <c r="CP281" s="91">
        <f t="shared" si="380"/>
        <v>0</v>
      </c>
      <c r="CQ281" s="91">
        <f t="shared" si="381"/>
        <v>-221.59865741641582</v>
      </c>
      <c r="CR281"/>
      <c r="CS281"/>
      <c r="CT281"/>
      <c r="CU281"/>
      <c r="CV281"/>
      <c r="CW281"/>
      <c r="CX281" s="82"/>
      <c r="CY281"/>
      <c r="CZ281" s="93">
        <v>36778</v>
      </c>
      <c r="DA281" s="90">
        <v>6.37</v>
      </c>
      <c r="DB281" s="72">
        <f t="shared" si="414"/>
        <v>108.9406585437419</v>
      </c>
      <c r="DC281" s="72">
        <f t="shared" si="415"/>
        <v>0</v>
      </c>
      <c r="DD281" s="91">
        <f t="shared" si="382"/>
        <v>312.6596900205393</v>
      </c>
      <c r="DE281" s="91">
        <f t="shared" si="383"/>
        <v>0</v>
      </c>
      <c r="DF281"/>
      <c r="DG281"/>
      <c r="DH281"/>
      <c r="DI281"/>
      <c r="DJ281"/>
      <c r="DK281"/>
      <c r="DL281" s="82"/>
      <c r="DM281"/>
      <c r="DN281" s="93">
        <v>36778</v>
      </c>
      <c r="DO281" s="90">
        <v>6.37</v>
      </c>
      <c r="DP281" s="72">
        <f t="shared" si="416"/>
        <v>53.482415998764552</v>
      </c>
      <c r="DQ281" s="72">
        <f t="shared" si="417"/>
        <v>0</v>
      </c>
      <c r="DR281" s="91">
        <f t="shared" si="384"/>
        <v>153.49453391645426</v>
      </c>
      <c r="DS281" s="91">
        <f t="shared" si="385"/>
        <v>0</v>
      </c>
      <c r="DT281"/>
      <c r="DU281"/>
      <c r="DV281"/>
      <c r="DW281"/>
      <c r="DX281"/>
      <c r="DY281"/>
      <c r="DZ281" s="82"/>
      <c r="EA281"/>
      <c r="EB281" s="93">
        <v>36778</v>
      </c>
      <c r="EC281" s="90">
        <v>6.37</v>
      </c>
      <c r="ED281" s="72">
        <f t="shared" si="418"/>
        <v>0</v>
      </c>
      <c r="EE281" s="72">
        <f t="shared" si="419"/>
        <v>3.1917198054203859</v>
      </c>
      <c r="EF281" s="91">
        <f t="shared" si="386"/>
        <v>0</v>
      </c>
      <c r="EG281" s="91">
        <f t="shared" si="387"/>
        <v>-9.0166084503125905</v>
      </c>
      <c r="EH281"/>
      <c r="EI281"/>
      <c r="EJ281"/>
      <c r="EK281"/>
      <c r="EL281"/>
      <c r="EM281"/>
      <c r="EN281" s="82"/>
      <c r="EO281"/>
      <c r="EP281" s="93">
        <v>36778</v>
      </c>
      <c r="EQ281" s="90">
        <v>6.37</v>
      </c>
      <c r="ER281" s="72">
        <f t="shared" si="420"/>
        <v>78.273128561501053</v>
      </c>
      <c r="ES281" s="72">
        <f t="shared" si="421"/>
        <v>0</v>
      </c>
      <c r="ET281" s="91">
        <f t="shared" si="388"/>
        <v>224.64387897150803</v>
      </c>
      <c r="EU281" s="91">
        <f t="shared" si="389"/>
        <v>0</v>
      </c>
      <c r="EV281"/>
      <c r="EW281"/>
      <c r="EX281"/>
      <c r="EY281"/>
      <c r="EZ281"/>
      <c r="FA281"/>
      <c r="FB281" s="82"/>
      <c r="FC281"/>
      <c r="FD281" s="93">
        <v>36778</v>
      </c>
      <c r="FE281" s="90">
        <v>6.37</v>
      </c>
      <c r="FF281" s="72">
        <f t="shared" si="422"/>
        <v>0</v>
      </c>
      <c r="FG281" s="72">
        <f t="shared" si="423"/>
        <v>43.924143988881163</v>
      </c>
      <c r="FH281" s="91">
        <f t="shared" si="390"/>
        <v>0</v>
      </c>
      <c r="FI281" s="91">
        <f t="shared" si="391"/>
        <v>-124.08570676858929</v>
      </c>
      <c r="FJ281"/>
      <c r="FK281"/>
      <c r="FL281"/>
      <c r="FM281"/>
      <c r="FN281"/>
      <c r="FO281"/>
      <c r="FP281" s="82"/>
      <c r="FQ281"/>
      <c r="FR281" s="93">
        <v>36778</v>
      </c>
      <c r="FS281" s="90">
        <v>6.37</v>
      </c>
      <c r="FT281" s="72">
        <f t="shared" si="424"/>
        <v>0</v>
      </c>
      <c r="FU281" s="72">
        <f t="shared" si="425"/>
        <v>27.577134615087562</v>
      </c>
      <c r="FV281" s="91">
        <f t="shared" si="392"/>
        <v>0</v>
      </c>
      <c r="FW281" s="91">
        <f t="shared" si="393"/>
        <v>-77.905405287622372</v>
      </c>
      <c r="FX281"/>
      <c r="FY281"/>
      <c r="FZ281"/>
      <c r="GA281"/>
      <c r="GB281"/>
      <c r="GC281"/>
      <c r="GD281" s="82"/>
      <c r="GE281"/>
      <c r="GF281" s="93">
        <v>36778</v>
      </c>
      <c r="GG281" s="90">
        <v>6.37</v>
      </c>
      <c r="GH281" s="72">
        <f t="shared" si="426"/>
        <v>0</v>
      </c>
      <c r="GI281" s="72">
        <f t="shared" si="427"/>
        <v>82.765178658018698</v>
      </c>
      <c r="GJ281" s="91">
        <f t="shared" si="394"/>
        <v>0</v>
      </c>
      <c r="GK281" s="91">
        <f t="shared" si="395"/>
        <v>-233.81162970890284</v>
      </c>
      <c r="GL281"/>
      <c r="GM281"/>
      <c r="GN281"/>
      <c r="GO281"/>
      <c r="GP281"/>
      <c r="GQ281"/>
      <c r="GS281"/>
      <c r="GT281" s="93">
        <v>36778</v>
      </c>
      <c r="GU281" s="90">
        <v>6.37</v>
      </c>
      <c r="GV281" s="72">
        <f t="shared" si="428"/>
        <v>0</v>
      </c>
      <c r="GW281" s="72">
        <f t="shared" si="429"/>
        <v>31.157264767199376</v>
      </c>
      <c r="GX281" s="91">
        <f t="shared" si="396"/>
        <v>0</v>
      </c>
      <c r="GY281" s="91">
        <f t="shared" si="397"/>
        <v>-88.019272967338239</v>
      </c>
      <c r="GZ281"/>
      <c r="HA281"/>
      <c r="HB281"/>
      <c r="HC281"/>
      <c r="HD281"/>
      <c r="HE281"/>
      <c r="HG281"/>
      <c r="HH281" s="93">
        <v>36778</v>
      </c>
      <c r="HI281" s="90">
        <v>6.37</v>
      </c>
      <c r="HJ281" s="72">
        <f t="shared" si="430"/>
        <v>22.139389761408406</v>
      </c>
      <c r="HK281" s="72">
        <f t="shared" si="431"/>
        <v>0</v>
      </c>
      <c r="HL281" s="91">
        <f t="shared" si="398"/>
        <v>63.540048615242128</v>
      </c>
      <c r="HM281" s="91">
        <f t="shared" si="399"/>
        <v>0</v>
      </c>
      <c r="HN281"/>
      <c r="HO281"/>
      <c r="HP281"/>
      <c r="HQ281"/>
      <c r="HR281"/>
      <c r="HS281"/>
    </row>
    <row r="282" spans="2:227" x14ac:dyDescent="0.2">
      <c r="B282" s="93">
        <v>36779</v>
      </c>
      <c r="C282" s="90">
        <v>6.1578999999999997</v>
      </c>
      <c r="D282" s="72">
        <f t="shared" si="406"/>
        <v>22.139389761408406</v>
      </c>
      <c r="E282" s="72">
        <f t="shared" si="407"/>
        <v>0</v>
      </c>
      <c r="F282" s="91">
        <f t="shared" si="368"/>
        <v>58.844284046847399</v>
      </c>
      <c r="G282" s="91">
        <f t="shared" si="369"/>
        <v>0</v>
      </c>
      <c r="P282" s="93">
        <v>36414</v>
      </c>
      <c r="Q282" s="90">
        <v>3.2431000000000001</v>
      </c>
      <c r="R282" s="72">
        <f t="shared" si="400"/>
        <v>0</v>
      </c>
      <c r="S282" s="72">
        <f t="shared" si="401"/>
        <v>31.157264767199376</v>
      </c>
      <c r="T282" s="91">
        <f t="shared" si="370"/>
        <v>0</v>
      </c>
      <c r="U282" s="91">
        <f t="shared" si="371"/>
        <v>-6.1722541503822015</v>
      </c>
      <c r="AE282" s="93">
        <v>36049</v>
      </c>
      <c r="AF282" s="90">
        <v>1.9262999999999999</v>
      </c>
      <c r="AG282" s="72">
        <f t="shared" si="402"/>
        <v>0</v>
      </c>
      <c r="AH282" s="72">
        <f t="shared" si="403"/>
        <v>82.765178658018698</v>
      </c>
      <c r="AI282" s="91">
        <f t="shared" si="372"/>
        <v>0</v>
      </c>
      <c r="AJ282" s="91">
        <f t="shared" si="373"/>
        <v>51.206816035716173</v>
      </c>
      <c r="AT282" s="93">
        <v>35684</v>
      </c>
      <c r="AU282" s="90">
        <v>1.1981999999999999</v>
      </c>
      <c r="AV282" s="72">
        <f t="shared" si="404"/>
        <v>0</v>
      </c>
      <c r="AW282" s="72">
        <f t="shared" si="405"/>
        <v>27.577134615087562</v>
      </c>
      <c r="AX282" s="91">
        <f t="shared" si="374"/>
        <v>0</v>
      </c>
      <c r="AY282" s="91">
        <f t="shared" si="375"/>
        <v>23.352317592056149</v>
      </c>
      <c r="BI282" s="93">
        <v>35318</v>
      </c>
      <c r="BJ282" s="90">
        <v>0.94420000000000004</v>
      </c>
      <c r="BK282" s="72">
        <f t="shared" si="408"/>
        <v>0</v>
      </c>
      <c r="BL282" s="72">
        <f t="shared" si="409"/>
        <v>43.924143988881163</v>
      </c>
      <c r="BM282" s="91">
        <f t="shared" si="376"/>
        <v>0</v>
      </c>
      <c r="BN282" s="91">
        <f t="shared" si="377"/>
        <v>48.351697702960386</v>
      </c>
      <c r="BV282" s="82"/>
      <c r="BW282"/>
      <c r="BX282" s="93">
        <v>36779</v>
      </c>
      <c r="BY282" s="90">
        <v>6.1578999999999997</v>
      </c>
      <c r="BZ282" s="72">
        <f t="shared" si="410"/>
        <v>0</v>
      </c>
      <c r="CA282" s="72">
        <f t="shared" si="411"/>
        <v>14.877805018917449</v>
      </c>
      <c r="CB282" s="91">
        <f t="shared" si="378"/>
        <v>0</v>
      </c>
      <c r="CC282" s="91">
        <f t="shared" si="379"/>
        <v>-38.874216733929401</v>
      </c>
      <c r="CD282"/>
      <c r="CE282"/>
      <c r="CF282"/>
      <c r="CG282"/>
      <c r="CH282"/>
      <c r="CI282"/>
      <c r="CJ282" s="82"/>
      <c r="CK282"/>
      <c r="CL282" s="93">
        <v>36779</v>
      </c>
      <c r="CM282" s="90">
        <v>6.1578999999999997</v>
      </c>
      <c r="CN282" s="72">
        <f t="shared" si="412"/>
        <v>0</v>
      </c>
      <c r="CO282" s="72">
        <f t="shared" si="413"/>
        <v>78.442002625279926</v>
      </c>
      <c r="CP282" s="91">
        <f t="shared" si="380"/>
        <v>0</v>
      </c>
      <c r="CQ282" s="91">
        <f t="shared" si="381"/>
        <v>-204.96110865959389</v>
      </c>
      <c r="CR282"/>
      <c r="CS282"/>
      <c r="CT282"/>
      <c r="CU282"/>
      <c r="CV282"/>
      <c r="CW282"/>
      <c r="CX282" s="82"/>
      <c r="CY282"/>
      <c r="CZ282" s="93">
        <v>36779</v>
      </c>
      <c r="DA282" s="90">
        <v>6.1578999999999997</v>
      </c>
      <c r="DB282" s="72">
        <f t="shared" si="414"/>
        <v>108.9406585437419</v>
      </c>
      <c r="DC282" s="72">
        <f t="shared" si="415"/>
        <v>0</v>
      </c>
      <c r="DD282" s="91">
        <f t="shared" si="382"/>
        <v>289.55337634341157</v>
      </c>
      <c r="DE282" s="91">
        <f t="shared" si="383"/>
        <v>0</v>
      </c>
      <c r="DF282"/>
      <c r="DG282"/>
      <c r="DH282"/>
      <c r="DI282"/>
      <c r="DJ282"/>
      <c r="DK282"/>
      <c r="DL282" s="82"/>
      <c r="DM282"/>
      <c r="DN282" s="93">
        <v>36779</v>
      </c>
      <c r="DO282" s="90">
        <v>6.1578999999999997</v>
      </c>
      <c r="DP282" s="72">
        <f t="shared" si="416"/>
        <v>53.482415998764552</v>
      </c>
      <c r="DQ282" s="72">
        <f t="shared" si="417"/>
        <v>0</v>
      </c>
      <c r="DR282" s="91">
        <f t="shared" si="384"/>
        <v>142.15091348311628</v>
      </c>
      <c r="DS282" s="91">
        <f t="shared" si="385"/>
        <v>0</v>
      </c>
      <c r="DT282"/>
      <c r="DU282"/>
      <c r="DV282"/>
      <c r="DW282"/>
      <c r="DX282"/>
      <c r="DY282"/>
      <c r="DZ282" s="82"/>
      <c r="EA282"/>
      <c r="EB282" s="93">
        <v>36779</v>
      </c>
      <c r="EC282" s="90">
        <v>6.1578999999999997</v>
      </c>
      <c r="ED282" s="72">
        <f t="shared" si="418"/>
        <v>0</v>
      </c>
      <c r="EE282" s="72">
        <f t="shared" si="419"/>
        <v>3.1917198054203859</v>
      </c>
      <c r="EF282" s="91">
        <f t="shared" si="386"/>
        <v>0</v>
      </c>
      <c r="EG282" s="91">
        <f t="shared" si="387"/>
        <v>-8.3396446795829249</v>
      </c>
      <c r="EH282"/>
      <c r="EI282"/>
      <c r="EJ282"/>
      <c r="EK282"/>
      <c r="EL282"/>
      <c r="EM282"/>
      <c r="EN282" s="82"/>
      <c r="EO282"/>
      <c r="EP282" s="93">
        <v>36779</v>
      </c>
      <c r="EQ282" s="90">
        <v>6.1578999999999997</v>
      </c>
      <c r="ER282" s="72">
        <f t="shared" si="420"/>
        <v>78.273128561501053</v>
      </c>
      <c r="ES282" s="72">
        <f t="shared" si="421"/>
        <v>0</v>
      </c>
      <c r="ET282" s="91">
        <f t="shared" si="388"/>
        <v>208.04214840361362</v>
      </c>
      <c r="EU282" s="91">
        <f t="shared" si="389"/>
        <v>0</v>
      </c>
      <c r="EV282"/>
      <c r="EW282"/>
      <c r="EX282"/>
      <c r="EY282"/>
      <c r="EZ282"/>
      <c r="FA282"/>
      <c r="FB282" s="82"/>
      <c r="FC282"/>
      <c r="FD282" s="93">
        <v>36779</v>
      </c>
      <c r="FE282" s="90">
        <v>6.1578999999999997</v>
      </c>
      <c r="FF282" s="72">
        <f t="shared" si="422"/>
        <v>0</v>
      </c>
      <c r="FG282" s="72">
        <f t="shared" si="423"/>
        <v>43.924143988881163</v>
      </c>
      <c r="FH282" s="91">
        <f t="shared" si="390"/>
        <v>0</v>
      </c>
      <c r="FI282" s="91">
        <f t="shared" si="391"/>
        <v>-114.76939582854759</v>
      </c>
      <c r="FJ282"/>
      <c r="FK282"/>
      <c r="FL282"/>
      <c r="FM282"/>
      <c r="FN282"/>
      <c r="FO282"/>
      <c r="FP282" s="82"/>
      <c r="FQ282"/>
      <c r="FR282" s="93">
        <v>36779</v>
      </c>
      <c r="FS282" s="90">
        <v>6.1578999999999997</v>
      </c>
      <c r="FT282" s="72">
        <f t="shared" si="424"/>
        <v>0</v>
      </c>
      <c r="FU282" s="72">
        <f t="shared" si="425"/>
        <v>27.577134615087562</v>
      </c>
      <c r="FV282" s="91">
        <f t="shared" si="392"/>
        <v>0</v>
      </c>
      <c r="FW282" s="91">
        <f t="shared" si="393"/>
        <v>-72.05629503576229</v>
      </c>
      <c r="FX282"/>
      <c r="FY282"/>
      <c r="FZ282"/>
      <c r="GA282"/>
      <c r="GB282"/>
      <c r="GC282"/>
      <c r="GD282" s="82"/>
      <c r="GE282"/>
      <c r="GF282" s="93">
        <v>36779</v>
      </c>
      <c r="GG282" s="90">
        <v>6.1578999999999997</v>
      </c>
      <c r="GH282" s="72">
        <f t="shared" si="426"/>
        <v>0</v>
      </c>
      <c r="GI282" s="72">
        <f t="shared" si="427"/>
        <v>82.765178658018698</v>
      </c>
      <c r="GJ282" s="91">
        <f t="shared" si="394"/>
        <v>0</v>
      </c>
      <c r="GK282" s="91">
        <f t="shared" si="395"/>
        <v>-216.25713531553703</v>
      </c>
      <c r="GL282"/>
      <c r="GM282"/>
      <c r="GN282"/>
      <c r="GO282"/>
      <c r="GP282"/>
      <c r="GQ282"/>
      <c r="GS282"/>
      <c r="GT282" s="93">
        <v>36779</v>
      </c>
      <c r="GU282" s="90">
        <v>6.1578999999999997</v>
      </c>
      <c r="GV282" s="72">
        <f t="shared" si="428"/>
        <v>0</v>
      </c>
      <c r="GW282" s="72">
        <f t="shared" si="429"/>
        <v>31.157264767199376</v>
      </c>
      <c r="GX282" s="91">
        <f t="shared" si="396"/>
        <v>0</v>
      </c>
      <c r="GY282" s="91">
        <f t="shared" si="397"/>
        <v>-81.410817110215248</v>
      </c>
      <c r="GZ282"/>
      <c r="HA282"/>
      <c r="HB282"/>
      <c r="HC282"/>
      <c r="HD282"/>
      <c r="HE282"/>
      <c r="HG282"/>
      <c r="HH282" s="93">
        <v>36779</v>
      </c>
      <c r="HI282" s="90">
        <v>6.1578999999999997</v>
      </c>
      <c r="HJ282" s="72">
        <f t="shared" si="430"/>
        <v>22.139389761408406</v>
      </c>
      <c r="HK282" s="72">
        <f t="shared" si="431"/>
        <v>0</v>
      </c>
      <c r="HL282" s="91">
        <f t="shared" si="398"/>
        <v>58.844284046847399</v>
      </c>
      <c r="HM282" s="91">
        <f t="shared" si="399"/>
        <v>0</v>
      </c>
      <c r="HN282"/>
      <c r="HO282"/>
      <c r="HP282"/>
      <c r="HQ282"/>
      <c r="HR282"/>
      <c r="HS282"/>
    </row>
    <row r="283" spans="2:227" x14ac:dyDescent="0.2">
      <c r="B283" s="93">
        <v>36780</v>
      </c>
      <c r="C283" s="90">
        <v>6.1695000000000002</v>
      </c>
      <c r="D283" s="72">
        <f t="shared" si="406"/>
        <v>22.139389761408406</v>
      </c>
      <c r="E283" s="72">
        <f t="shared" si="407"/>
        <v>0</v>
      </c>
      <c r="F283" s="91">
        <f t="shared" si="368"/>
        <v>59.101100968079741</v>
      </c>
      <c r="G283" s="91">
        <f t="shared" si="369"/>
        <v>0</v>
      </c>
      <c r="P283" s="93">
        <v>36415</v>
      </c>
      <c r="Q283" s="90">
        <v>3.1949000000000001</v>
      </c>
      <c r="R283" s="72">
        <f t="shared" si="400"/>
        <v>0</v>
      </c>
      <c r="S283" s="72">
        <f t="shared" si="401"/>
        <v>31.157264767199376</v>
      </c>
      <c r="T283" s="91">
        <f t="shared" si="370"/>
        <v>0</v>
      </c>
      <c r="U283" s="91">
        <f t="shared" si="371"/>
        <v>-4.6704739886031907</v>
      </c>
      <c r="AE283" s="93">
        <v>36050</v>
      </c>
      <c r="AF283" s="90">
        <v>1.9615</v>
      </c>
      <c r="AG283" s="72">
        <f t="shared" si="402"/>
        <v>0</v>
      </c>
      <c r="AH283" s="72">
        <f t="shared" si="403"/>
        <v>82.765178658018698</v>
      </c>
      <c r="AI283" s="91">
        <f t="shared" si="372"/>
        <v>0</v>
      </c>
      <c r="AJ283" s="91">
        <f t="shared" si="373"/>
        <v>48.293481746953901</v>
      </c>
      <c r="AT283" s="93">
        <v>35685</v>
      </c>
      <c r="AU283" s="90">
        <v>0.9032</v>
      </c>
      <c r="AV283" s="72">
        <f t="shared" si="404"/>
        <v>0</v>
      </c>
      <c r="AW283" s="72">
        <f t="shared" si="405"/>
        <v>27.577134615087562</v>
      </c>
      <c r="AX283" s="91">
        <f t="shared" si="374"/>
        <v>0</v>
      </c>
      <c r="AY283" s="91">
        <f t="shared" si="375"/>
        <v>31.487572303506976</v>
      </c>
      <c r="BI283" s="93">
        <v>35319</v>
      </c>
      <c r="BJ283" s="90">
        <v>0.92889999999999995</v>
      </c>
      <c r="BK283" s="72">
        <f t="shared" si="408"/>
        <v>0</v>
      </c>
      <c r="BL283" s="72">
        <f t="shared" si="409"/>
        <v>43.924143988881163</v>
      </c>
      <c r="BM283" s="91">
        <f t="shared" si="376"/>
        <v>0</v>
      </c>
      <c r="BN283" s="91">
        <f t="shared" si="377"/>
        <v>49.023737105990271</v>
      </c>
      <c r="BV283" s="82"/>
      <c r="BW283"/>
      <c r="BX283" s="93">
        <v>36780</v>
      </c>
      <c r="BY283" s="90">
        <v>6.1695000000000002</v>
      </c>
      <c r="BZ283" s="72">
        <f t="shared" si="410"/>
        <v>0</v>
      </c>
      <c r="CA283" s="72">
        <f t="shared" si="411"/>
        <v>14.877805018917449</v>
      </c>
      <c r="CB283" s="91">
        <f t="shared" si="378"/>
        <v>0</v>
      </c>
      <c r="CC283" s="91">
        <f t="shared" si="379"/>
        <v>-39.046799272148853</v>
      </c>
      <c r="CD283"/>
      <c r="CE283"/>
      <c r="CF283"/>
      <c r="CG283"/>
      <c r="CH283"/>
      <c r="CI283"/>
      <c r="CJ283" s="82"/>
      <c r="CK283"/>
      <c r="CL283" s="93">
        <v>36780</v>
      </c>
      <c r="CM283" s="90">
        <v>6.1695000000000002</v>
      </c>
      <c r="CN283" s="72">
        <f t="shared" si="412"/>
        <v>0</v>
      </c>
      <c r="CO283" s="72">
        <f t="shared" si="413"/>
        <v>78.442002625279926</v>
      </c>
      <c r="CP283" s="91">
        <f t="shared" si="380"/>
        <v>0</v>
      </c>
      <c r="CQ283" s="91">
        <f t="shared" si="381"/>
        <v>-205.87103589004718</v>
      </c>
      <c r="CR283"/>
      <c r="CS283"/>
      <c r="CT283"/>
      <c r="CU283"/>
      <c r="CV283"/>
      <c r="CW283"/>
      <c r="CX283" s="82"/>
      <c r="CY283"/>
      <c r="CZ283" s="93">
        <v>36780</v>
      </c>
      <c r="DA283" s="90">
        <v>6.1695000000000002</v>
      </c>
      <c r="DB283" s="72">
        <f t="shared" si="414"/>
        <v>108.9406585437419</v>
      </c>
      <c r="DC283" s="72">
        <f t="shared" si="415"/>
        <v>0</v>
      </c>
      <c r="DD283" s="91">
        <f t="shared" si="382"/>
        <v>290.81708798251901</v>
      </c>
      <c r="DE283" s="91">
        <f t="shared" si="383"/>
        <v>0</v>
      </c>
      <c r="DF283"/>
      <c r="DG283"/>
      <c r="DH283"/>
      <c r="DI283"/>
      <c r="DJ283"/>
      <c r="DK283"/>
      <c r="DL283" s="82"/>
      <c r="DM283"/>
      <c r="DN283" s="93">
        <v>36780</v>
      </c>
      <c r="DO283" s="90">
        <v>6.1695000000000002</v>
      </c>
      <c r="DP283" s="72">
        <f t="shared" si="416"/>
        <v>53.482415998764552</v>
      </c>
      <c r="DQ283" s="72">
        <f t="shared" si="417"/>
        <v>0</v>
      </c>
      <c r="DR283" s="91">
        <f t="shared" si="384"/>
        <v>142.77130950870199</v>
      </c>
      <c r="DS283" s="91">
        <f t="shared" si="385"/>
        <v>0</v>
      </c>
      <c r="DT283"/>
      <c r="DU283"/>
      <c r="DV283"/>
      <c r="DW283"/>
      <c r="DX283"/>
      <c r="DY283"/>
      <c r="DZ283" s="82"/>
      <c r="EA283"/>
      <c r="EB283" s="93">
        <v>36780</v>
      </c>
      <c r="EC283" s="90">
        <v>6.1695000000000002</v>
      </c>
      <c r="ED283" s="72">
        <f t="shared" si="418"/>
        <v>0</v>
      </c>
      <c r="EE283" s="72">
        <f t="shared" si="419"/>
        <v>3.1917198054203859</v>
      </c>
      <c r="EF283" s="91">
        <f t="shared" si="386"/>
        <v>0</v>
      </c>
      <c r="EG283" s="91">
        <f t="shared" si="387"/>
        <v>-8.3766686293258044</v>
      </c>
      <c r="EH283"/>
      <c r="EI283"/>
      <c r="EJ283"/>
      <c r="EK283"/>
      <c r="EL283"/>
      <c r="EM283"/>
      <c r="EN283" s="82"/>
      <c r="EO283"/>
      <c r="EP283" s="93">
        <v>36780</v>
      </c>
      <c r="EQ283" s="90">
        <v>6.1695000000000002</v>
      </c>
      <c r="ER283" s="72">
        <f t="shared" si="420"/>
        <v>78.273128561501053</v>
      </c>
      <c r="ES283" s="72">
        <f t="shared" si="421"/>
        <v>0</v>
      </c>
      <c r="ET283" s="91">
        <f t="shared" si="388"/>
        <v>208.95011669492709</v>
      </c>
      <c r="EU283" s="91">
        <f t="shared" si="389"/>
        <v>0</v>
      </c>
      <c r="EV283"/>
      <c r="EW283"/>
      <c r="EX283"/>
      <c r="EY283"/>
      <c r="EZ283"/>
      <c r="FA283"/>
      <c r="FB283" s="82"/>
      <c r="FC283"/>
      <c r="FD283" s="93">
        <v>36780</v>
      </c>
      <c r="FE283" s="90">
        <v>6.1695000000000002</v>
      </c>
      <c r="FF283" s="72">
        <f t="shared" si="422"/>
        <v>0</v>
      </c>
      <c r="FG283" s="72">
        <f t="shared" si="423"/>
        <v>43.924143988881163</v>
      </c>
      <c r="FH283" s="91">
        <f t="shared" si="390"/>
        <v>0</v>
      </c>
      <c r="FI283" s="91">
        <f t="shared" si="391"/>
        <v>-115.27891589881862</v>
      </c>
      <c r="FJ283"/>
      <c r="FK283"/>
      <c r="FL283"/>
      <c r="FM283"/>
      <c r="FN283"/>
      <c r="FO283"/>
      <c r="FP283" s="82"/>
      <c r="FQ283"/>
      <c r="FR283" s="93">
        <v>36780</v>
      </c>
      <c r="FS283" s="90">
        <v>6.1695000000000002</v>
      </c>
      <c r="FT283" s="72">
        <f t="shared" si="424"/>
        <v>0</v>
      </c>
      <c r="FU283" s="72">
        <f t="shared" si="425"/>
        <v>27.577134615087562</v>
      </c>
      <c r="FV283" s="91">
        <f t="shared" si="392"/>
        <v>0</v>
      </c>
      <c r="FW283" s="91">
        <f t="shared" si="393"/>
        <v>-72.376189797297314</v>
      </c>
      <c r="FX283"/>
      <c r="FY283"/>
      <c r="FZ283"/>
      <c r="GA283"/>
      <c r="GB283"/>
      <c r="GC283"/>
      <c r="GD283" s="82"/>
      <c r="GE283"/>
      <c r="GF283" s="93">
        <v>36780</v>
      </c>
      <c r="GG283" s="90">
        <v>6.1695000000000002</v>
      </c>
      <c r="GH283" s="72">
        <f t="shared" si="426"/>
        <v>0</v>
      </c>
      <c r="GI283" s="72">
        <f t="shared" si="427"/>
        <v>82.765178658018698</v>
      </c>
      <c r="GJ283" s="91">
        <f t="shared" si="394"/>
        <v>0</v>
      </c>
      <c r="GK283" s="91">
        <f t="shared" si="395"/>
        <v>-217.21721138797008</v>
      </c>
      <c r="GL283"/>
      <c r="GM283"/>
      <c r="GN283"/>
      <c r="GO283"/>
      <c r="GP283"/>
      <c r="GQ283"/>
      <c r="GS283"/>
      <c r="GT283" s="93">
        <v>36780</v>
      </c>
      <c r="GU283" s="90">
        <v>6.1695000000000002</v>
      </c>
      <c r="GV283" s="72">
        <f t="shared" si="428"/>
        <v>0</v>
      </c>
      <c r="GW283" s="72">
        <f t="shared" si="429"/>
        <v>31.157264767199376</v>
      </c>
      <c r="GX283" s="91">
        <f t="shared" si="396"/>
        <v>0</v>
      </c>
      <c r="GY283" s="91">
        <f t="shared" si="397"/>
        <v>-81.772241381514775</v>
      </c>
      <c r="GZ283"/>
      <c r="HA283"/>
      <c r="HB283"/>
      <c r="HC283"/>
      <c r="HD283"/>
      <c r="HE283"/>
      <c r="HG283"/>
      <c r="HH283" s="93">
        <v>36780</v>
      </c>
      <c r="HI283" s="90">
        <v>6.1695000000000002</v>
      </c>
      <c r="HJ283" s="72">
        <f t="shared" si="430"/>
        <v>22.139389761408406</v>
      </c>
      <c r="HK283" s="72">
        <f t="shared" si="431"/>
        <v>0</v>
      </c>
      <c r="HL283" s="91">
        <f t="shared" si="398"/>
        <v>59.101100968079741</v>
      </c>
      <c r="HM283" s="91">
        <f t="shared" si="399"/>
        <v>0</v>
      </c>
      <c r="HN283"/>
      <c r="HO283"/>
      <c r="HP283"/>
      <c r="HQ283"/>
      <c r="HR283"/>
      <c r="HS283"/>
    </row>
    <row r="284" spans="2:227" x14ac:dyDescent="0.2">
      <c r="B284" s="93">
        <v>36781</v>
      </c>
      <c r="C284" s="90">
        <v>6.2079000000000004</v>
      </c>
      <c r="D284" s="72">
        <f t="shared" si="406"/>
        <v>22.139389761408406</v>
      </c>
      <c r="E284" s="72">
        <f t="shared" si="407"/>
        <v>0</v>
      </c>
      <c r="F284" s="91">
        <f t="shared" si="368"/>
        <v>59.951253534917832</v>
      </c>
      <c r="G284" s="91">
        <f t="shared" si="369"/>
        <v>0</v>
      </c>
      <c r="P284" s="93">
        <v>36416</v>
      </c>
      <c r="Q284" s="90">
        <v>3.2677999999999998</v>
      </c>
      <c r="R284" s="72">
        <f t="shared" si="400"/>
        <v>0</v>
      </c>
      <c r="S284" s="72">
        <f t="shared" si="401"/>
        <v>31.157264767199376</v>
      </c>
      <c r="T284" s="91">
        <f t="shared" si="370"/>
        <v>0</v>
      </c>
      <c r="U284" s="91">
        <f t="shared" si="371"/>
        <v>-6.9418385901320177</v>
      </c>
      <c r="AE284" s="93">
        <v>36051</v>
      </c>
      <c r="AF284" s="90">
        <v>1.9234</v>
      </c>
      <c r="AG284" s="72">
        <f t="shared" si="402"/>
        <v>0</v>
      </c>
      <c r="AH284" s="72">
        <f t="shared" si="403"/>
        <v>82.765178658018698</v>
      </c>
      <c r="AI284" s="91">
        <f t="shared" si="372"/>
        <v>0</v>
      </c>
      <c r="AJ284" s="91">
        <f t="shared" si="373"/>
        <v>51.446835053824415</v>
      </c>
      <c r="AT284" s="93">
        <v>35686</v>
      </c>
      <c r="AU284" s="90">
        <v>0.78569999999999995</v>
      </c>
      <c r="AV284" s="72">
        <f t="shared" si="404"/>
        <v>0</v>
      </c>
      <c r="AW284" s="72">
        <f t="shared" si="405"/>
        <v>27.577134615087562</v>
      </c>
      <c r="AX284" s="91">
        <f t="shared" si="374"/>
        <v>0</v>
      </c>
      <c r="AY284" s="91">
        <f t="shared" si="375"/>
        <v>34.727885620779773</v>
      </c>
      <c r="BI284" s="93">
        <v>35320</v>
      </c>
      <c r="BJ284" s="90">
        <v>0.90780000000000005</v>
      </c>
      <c r="BK284" s="72">
        <f t="shared" si="408"/>
        <v>0</v>
      </c>
      <c r="BL284" s="72">
        <f t="shared" si="409"/>
        <v>43.924143988881163</v>
      </c>
      <c r="BM284" s="91">
        <f t="shared" si="376"/>
        <v>0</v>
      </c>
      <c r="BN284" s="91">
        <f t="shared" si="377"/>
        <v>49.950536544155661</v>
      </c>
      <c r="BV284" s="82"/>
      <c r="BW284"/>
      <c r="BX284" s="93">
        <v>36781</v>
      </c>
      <c r="BY284" s="90">
        <v>6.2079000000000004</v>
      </c>
      <c r="BZ284" s="72">
        <f t="shared" si="410"/>
        <v>0</v>
      </c>
      <c r="CA284" s="72">
        <f t="shared" si="411"/>
        <v>14.877805018917449</v>
      </c>
      <c r="CB284" s="91">
        <f t="shared" si="378"/>
        <v>0</v>
      </c>
      <c r="CC284" s="91">
        <f t="shared" si="379"/>
        <v>-39.618106984875283</v>
      </c>
      <c r="CD284"/>
      <c r="CE284"/>
      <c r="CF284"/>
      <c r="CG284"/>
      <c r="CH284"/>
      <c r="CI284"/>
      <c r="CJ284" s="82"/>
      <c r="CK284"/>
      <c r="CL284" s="93">
        <v>36781</v>
      </c>
      <c r="CM284" s="90">
        <v>6.2079000000000004</v>
      </c>
      <c r="CN284" s="72">
        <f t="shared" si="412"/>
        <v>0</v>
      </c>
      <c r="CO284" s="72">
        <f t="shared" si="413"/>
        <v>78.442002625279926</v>
      </c>
      <c r="CP284" s="91">
        <f t="shared" si="380"/>
        <v>0</v>
      </c>
      <c r="CQ284" s="91">
        <f t="shared" si="381"/>
        <v>-208.88320879085796</v>
      </c>
      <c r="CR284"/>
      <c r="CS284"/>
      <c r="CT284"/>
      <c r="CU284"/>
      <c r="CV284"/>
      <c r="CW284"/>
      <c r="CX284" s="82"/>
      <c r="CY284"/>
      <c r="CZ284" s="93">
        <v>36781</v>
      </c>
      <c r="DA284" s="90">
        <v>6.2079000000000004</v>
      </c>
      <c r="DB284" s="72">
        <f t="shared" si="414"/>
        <v>108.9406585437419</v>
      </c>
      <c r="DC284" s="72">
        <f t="shared" si="415"/>
        <v>0</v>
      </c>
      <c r="DD284" s="91">
        <f t="shared" si="382"/>
        <v>295.00040927059877</v>
      </c>
      <c r="DE284" s="91">
        <f t="shared" si="383"/>
        <v>0</v>
      </c>
      <c r="DF284"/>
      <c r="DG284"/>
      <c r="DH284"/>
      <c r="DI284"/>
      <c r="DJ284"/>
      <c r="DK284"/>
      <c r="DL284" s="82"/>
      <c r="DM284"/>
      <c r="DN284" s="93">
        <v>36781</v>
      </c>
      <c r="DO284" s="90">
        <v>6.2079000000000004</v>
      </c>
      <c r="DP284" s="72">
        <f t="shared" si="416"/>
        <v>53.482415998764552</v>
      </c>
      <c r="DQ284" s="72">
        <f t="shared" si="417"/>
        <v>0</v>
      </c>
      <c r="DR284" s="91">
        <f t="shared" si="384"/>
        <v>144.82503428305455</v>
      </c>
      <c r="DS284" s="91">
        <f t="shared" si="385"/>
        <v>0</v>
      </c>
      <c r="DT284"/>
      <c r="DU284"/>
      <c r="DV284"/>
      <c r="DW284"/>
      <c r="DX284"/>
      <c r="DY284"/>
      <c r="DZ284" s="82"/>
      <c r="EA284"/>
      <c r="EB284" s="93">
        <v>36781</v>
      </c>
      <c r="EC284" s="90">
        <v>6.2079000000000004</v>
      </c>
      <c r="ED284" s="72">
        <f t="shared" si="418"/>
        <v>0</v>
      </c>
      <c r="EE284" s="72">
        <f t="shared" si="419"/>
        <v>3.1917198054203859</v>
      </c>
      <c r="EF284" s="91">
        <f t="shared" si="386"/>
        <v>0</v>
      </c>
      <c r="EG284" s="91">
        <f t="shared" si="387"/>
        <v>-8.4992306698539473</v>
      </c>
      <c r="EH284"/>
      <c r="EI284"/>
      <c r="EJ284"/>
      <c r="EK284"/>
      <c r="EL284"/>
      <c r="EM284"/>
      <c r="EN284" s="82"/>
      <c r="EO284"/>
      <c r="EP284" s="93">
        <v>36781</v>
      </c>
      <c r="EQ284" s="90">
        <v>6.2079000000000004</v>
      </c>
      <c r="ER284" s="72">
        <f t="shared" si="420"/>
        <v>78.273128561501053</v>
      </c>
      <c r="ES284" s="72">
        <f t="shared" si="421"/>
        <v>0</v>
      </c>
      <c r="ET284" s="91">
        <f t="shared" si="388"/>
        <v>211.95580483168874</v>
      </c>
      <c r="EU284" s="91">
        <f t="shared" si="389"/>
        <v>0</v>
      </c>
      <c r="EV284"/>
      <c r="EW284"/>
      <c r="EX284"/>
      <c r="EY284"/>
      <c r="EZ284"/>
      <c r="FA284"/>
      <c r="FB284" s="82"/>
      <c r="FC284"/>
      <c r="FD284" s="93">
        <v>36781</v>
      </c>
      <c r="FE284" s="90">
        <v>6.2079000000000004</v>
      </c>
      <c r="FF284" s="72">
        <f t="shared" si="422"/>
        <v>0</v>
      </c>
      <c r="FG284" s="72">
        <f t="shared" si="423"/>
        <v>43.924143988881163</v>
      </c>
      <c r="FH284" s="91">
        <f t="shared" si="390"/>
        <v>0</v>
      </c>
      <c r="FI284" s="91">
        <f t="shared" si="391"/>
        <v>-116.96560302799168</v>
      </c>
      <c r="FJ284"/>
      <c r="FK284"/>
      <c r="FL284"/>
      <c r="FM284"/>
      <c r="FN284"/>
      <c r="FO284"/>
      <c r="FP284" s="82"/>
      <c r="FQ284"/>
      <c r="FR284" s="93">
        <v>36781</v>
      </c>
      <c r="FS284" s="90">
        <v>6.2079000000000004</v>
      </c>
      <c r="FT284" s="72">
        <f t="shared" si="424"/>
        <v>0</v>
      </c>
      <c r="FU284" s="72">
        <f t="shared" si="425"/>
        <v>27.577134615087562</v>
      </c>
      <c r="FV284" s="91">
        <f t="shared" si="392"/>
        <v>0</v>
      </c>
      <c r="FW284" s="91">
        <f t="shared" si="393"/>
        <v>-73.435151766516682</v>
      </c>
      <c r="FX284"/>
      <c r="FY284"/>
      <c r="FZ284"/>
      <c r="GA284"/>
      <c r="GB284"/>
      <c r="GC284"/>
      <c r="GD284" s="82"/>
      <c r="GE284"/>
      <c r="GF284" s="93">
        <v>36781</v>
      </c>
      <c r="GG284" s="90">
        <v>6.2079000000000004</v>
      </c>
      <c r="GH284" s="72">
        <f t="shared" si="426"/>
        <v>0</v>
      </c>
      <c r="GI284" s="72">
        <f t="shared" si="427"/>
        <v>82.765178658018698</v>
      </c>
      <c r="GJ284" s="91">
        <f t="shared" si="394"/>
        <v>0</v>
      </c>
      <c r="GK284" s="91">
        <f t="shared" si="395"/>
        <v>-220.39539424843804</v>
      </c>
      <c r="GL284"/>
      <c r="GM284"/>
      <c r="GN284"/>
      <c r="GO284"/>
      <c r="GP284"/>
      <c r="GQ284"/>
      <c r="GS284"/>
      <c r="GT284" s="93">
        <v>36781</v>
      </c>
      <c r="GU284" s="90">
        <v>6.2079000000000004</v>
      </c>
      <c r="GV284" s="72">
        <f t="shared" si="428"/>
        <v>0</v>
      </c>
      <c r="GW284" s="72">
        <f t="shared" si="429"/>
        <v>31.157264767199376</v>
      </c>
      <c r="GX284" s="91">
        <f t="shared" si="396"/>
        <v>0</v>
      </c>
      <c r="GY284" s="91">
        <f t="shared" si="397"/>
        <v>-82.968680348575234</v>
      </c>
      <c r="GZ284"/>
      <c r="HA284"/>
      <c r="HB284"/>
      <c r="HC284"/>
      <c r="HD284"/>
      <c r="HE284"/>
      <c r="HG284"/>
      <c r="HH284" s="93">
        <v>36781</v>
      </c>
      <c r="HI284" s="90">
        <v>6.2079000000000004</v>
      </c>
      <c r="HJ284" s="72">
        <f t="shared" si="430"/>
        <v>22.139389761408406</v>
      </c>
      <c r="HK284" s="72">
        <f t="shared" si="431"/>
        <v>0</v>
      </c>
      <c r="HL284" s="91">
        <f t="shared" si="398"/>
        <v>59.951253534917832</v>
      </c>
      <c r="HM284" s="91">
        <f t="shared" si="399"/>
        <v>0</v>
      </c>
      <c r="HN284"/>
      <c r="HO284"/>
      <c r="HP284"/>
      <c r="HQ284"/>
      <c r="HR284"/>
      <c r="HS284"/>
    </row>
    <row r="285" spans="2:227" x14ac:dyDescent="0.2">
      <c r="B285" s="93">
        <v>36782</v>
      </c>
      <c r="C285" s="90">
        <v>6.3163</v>
      </c>
      <c r="D285" s="72">
        <f t="shared" si="406"/>
        <v>22.139389761408406</v>
      </c>
      <c r="E285" s="72">
        <f t="shared" si="407"/>
        <v>0</v>
      </c>
      <c r="F285" s="91">
        <f t="shared" si="368"/>
        <v>62.351163385054498</v>
      </c>
      <c r="G285" s="91">
        <f t="shared" si="369"/>
        <v>0</v>
      </c>
      <c r="P285" s="93">
        <v>36417</v>
      </c>
      <c r="Q285" s="90">
        <v>3.1861000000000002</v>
      </c>
      <c r="R285" s="72">
        <f t="shared" si="400"/>
        <v>0</v>
      </c>
      <c r="S285" s="72">
        <f t="shared" si="401"/>
        <v>31.157264767199376</v>
      </c>
      <c r="T285" s="91">
        <f t="shared" si="370"/>
        <v>0</v>
      </c>
      <c r="U285" s="91">
        <f t="shared" si="371"/>
        <v>-4.3962900586518385</v>
      </c>
      <c r="AE285" s="93">
        <v>36052</v>
      </c>
      <c r="AF285" s="90">
        <v>2.0101</v>
      </c>
      <c r="AG285" s="72">
        <f t="shared" si="402"/>
        <v>0</v>
      </c>
      <c r="AH285" s="72">
        <f t="shared" si="403"/>
        <v>82.765178658018698</v>
      </c>
      <c r="AI285" s="91">
        <f t="shared" si="372"/>
        <v>0</v>
      </c>
      <c r="AJ285" s="91">
        <f t="shared" si="373"/>
        <v>44.271094064174193</v>
      </c>
      <c r="AT285" s="93">
        <v>35687</v>
      </c>
      <c r="AU285" s="90">
        <v>0.78490000000000004</v>
      </c>
      <c r="AV285" s="72">
        <f t="shared" si="404"/>
        <v>0</v>
      </c>
      <c r="AW285" s="72">
        <f t="shared" si="405"/>
        <v>27.577134615087562</v>
      </c>
      <c r="AX285" s="91">
        <f t="shared" si="374"/>
        <v>0</v>
      </c>
      <c r="AY285" s="91">
        <f t="shared" si="375"/>
        <v>34.749947328471841</v>
      </c>
      <c r="BI285" s="93">
        <v>35321</v>
      </c>
      <c r="BJ285" s="90">
        <v>0.91139999999999999</v>
      </c>
      <c r="BK285" s="72">
        <f t="shared" si="408"/>
        <v>0</v>
      </c>
      <c r="BL285" s="72">
        <f t="shared" si="409"/>
        <v>43.924143988881163</v>
      </c>
      <c r="BM285" s="91">
        <f t="shared" si="376"/>
        <v>0</v>
      </c>
      <c r="BN285" s="91">
        <f t="shared" si="377"/>
        <v>49.792409625795685</v>
      </c>
      <c r="BV285" s="82"/>
      <c r="BW285"/>
      <c r="BX285" s="93">
        <v>36782</v>
      </c>
      <c r="BY285" s="90">
        <v>6.3163</v>
      </c>
      <c r="BZ285" s="72">
        <f t="shared" si="410"/>
        <v>0</v>
      </c>
      <c r="CA285" s="72">
        <f t="shared" si="411"/>
        <v>14.877805018917449</v>
      </c>
      <c r="CB285" s="91">
        <f t="shared" si="378"/>
        <v>0</v>
      </c>
      <c r="CC285" s="91">
        <f t="shared" si="379"/>
        <v>-41.230861048925931</v>
      </c>
      <c r="CD285"/>
      <c r="CE285"/>
      <c r="CF285"/>
      <c r="CG285"/>
      <c r="CH285"/>
      <c r="CI285"/>
      <c r="CJ285" s="82"/>
      <c r="CK285"/>
      <c r="CL285" s="93">
        <v>36782</v>
      </c>
      <c r="CM285" s="90">
        <v>6.3163</v>
      </c>
      <c r="CN285" s="72">
        <f t="shared" si="412"/>
        <v>0</v>
      </c>
      <c r="CO285" s="72">
        <f t="shared" si="413"/>
        <v>78.442002625279926</v>
      </c>
      <c r="CP285" s="91">
        <f t="shared" si="380"/>
        <v>0</v>
      </c>
      <c r="CQ285" s="91">
        <f t="shared" si="381"/>
        <v>-217.38632187543826</v>
      </c>
      <c r="CR285"/>
      <c r="CS285"/>
      <c r="CT285"/>
      <c r="CU285"/>
      <c r="CV285"/>
      <c r="CW285"/>
      <c r="CX285" s="82"/>
      <c r="CY285"/>
      <c r="CZ285" s="93">
        <v>36782</v>
      </c>
      <c r="DA285" s="90">
        <v>6.3163</v>
      </c>
      <c r="DB285" s="72">
        <f t="shared" si="414"/>
        <v>108.9406585437419</v>
      </c>
      <c r="DC285" s="72">
        <f t="shared" si="415"/>
        <v>0</v>
      </c>
      <c r="DD285" s="91">
        <f t="shared" si="382"/>
        <v>306.80957665674032</v>
      </c>
      <c r="DE285" s="91">
        <f t="shared" si="383"/>
        <v>0</v>
      </c>
      <c r="DF285"/>
      <c r="DG285"/>
      <c r="DH285"/>
      <c r="DI285"/>
      <c r="DJ285"/>
      <c r="DK285"/>
      <c r="DL285" s="82"/>
      <c r="DM285"/>
      <c r="DN285" s="93">
        <v>36782</v>
      </c>
      <c r="DO285" s="90">
        <v>6.3163</v>
      </c>
      <c r="DP285" s="72">
        <f t="shared" si="416"/>
        <v>53.482415998764552</v>
      </c>
      <c r="DQ285" s="72">
        <f t="shared" si="417"/>
        <v>0</v>
      </c>
      <c r="DR285" s="91">
        <f t="shared" si="384"/>
        <v>150.62252817732062</v>
      </c>
      <c r="DS285" s="91">
        <f t="shared" si="385"/>
        <v>0</v>
      </c>
      <c r="DT285"/>
      <c r="DU285"/>
      <c r="DV285"/>
      <c r="DW285"/>
      <c r="DX285"/>
      <c r="DY285"/>
      <c r="DZ285" s="82"/>
      <c r="EA285"/>
      <c r="EB285" s="93">
        <v>36782</v>
      </c>
      <c r="EC285" s="90">
        <v>6.3163</v>
      </c>
      <c r="ED285" s="72">
        <f t="shared" si="418"/>
        <v>0</v>
      </c>
      <c r="EE285" s="72">
        <f t="shared" si="419"/>
        <v>3.1917198054203859</v>
      </c>
      <c r="EF285" s="91">
        <f t="shared" si="386"/>
        <v>0</v>
      </c>
      <c r="EG285" s="91">
        <f t="shared" si="387"/>
        <v>-8.8452130967615155</v>
      </c>
      <c r="EH285"/>
      <c r="EI285"/>
      <c r="EJ285"/>
      <c r="EK285"/>
      <c r="EL285"/>
      <c r="EM285"/>
      <c r="EN285" s="82"/>
      <c r="EO285"/>
      <c r="EP285" s="93">
        <v>36782</v>
      </c>
      <c r="EQ285" s="90">
        <v>6.3163</v>
      </c>
      <c r="ER285" s="72">
        <f t="shared" si="420"/>
        <v>78.273128561501053</v>
      </c>
      <c r="ES285" s="72">
        <f t="shared" si="421"/>
        <v>0</v>
      </c>
      <c r="ET285" s="91">
        <f t="shared" si="388"/>
        <v>220.44061196775542</v>
      </c>
      <c r="EU285" s="91">
        <f t="shared" si="389"/>
        <v>0</v>
      </c>
      <c r="EV285"/>
      <c r="EW285"/>
      <c r="EX285"/>
      <c r="EY285"/>
      <c r="EZ285"/>
      <c r="FA285"/>
      <c r="FB285" s="82"/>
      <c r="FC285"/>
      <c r="FD285" s="93">
        <v>36782</v>
      </c>
      <c r="FE285" s="90">
        <v>6.3163</v>
      </c>
      <c r="FF285" s="72">
        <f t="shared" si="422"/>
        <v>0</v>
      </c>
      <c r="FG285" s="72">
        <f t="shared" si="423"/>
        <v>43.924143988881163</v>
      </c>
      <c r="FH285" s="91">
        <f t="shared" si="390"/>
        <v>0</v>
      </c>
      <c r="FI285" s="91">
        <f t="shared" si="391"/>
        <v>-121.72698023638637</v>
      </c>
      <c r="FJ285"/>
      <c r="FK285"/>
      <c r="FL285"/>
      <c r="FM285"/>
      <c r="FN285"/>
      <c r="FO285"/>
      <c r="FP285" s="82"/>
      <c r="FQ285"/>
      <c r="FR285" s="93">
        <v>36782</v>
      </c>
      <c r="FS285" s="90">
        <v>6.3163</v>
      </c>
      <c r="FT285" s="72">
        <f t="shared" si="424"/>
        <v>0</v>
      </c>
      <c r="FU285" s="72">
        <f t="shared" si="425"/>
        <v>27.577134615087562</v>
      </c>
      <c r="FV285" s="91">
        <f t="shared" si="392"/>
        <v>0</v>
      </c>
      <c r="FW285" s="91">
        <f t="shared" si="393"/>
        <v>-76.424513158792166</v>
      </c>
      <c r="FX285"/>
      <c r="FY285"/>
      <c r="FZ285"/>
      <c r="GA285"/>
      <c r="GB285"/>
      <c r="GC285"/>
      <c r="GD285" s="82"/>
      <c r="GE285"/>
      <c r="GF285" s="93">
        <v>36782</v>
      </c>
      <c r="GG285" s="90">
        <v>6.3163</v>
      </c>
      <c r="GH285" s="72">
        <f t="shared" si="426"/>
        <v>0</v>
      </c>
      <c r="GI285" s="72">
        <f t="shared" si="427"/>
        <v>82.765178658018698</v>
      </c>
      <c r="GJ285" s="91">
        <f t="shared" si="394"/>
        <v>0</v>
      </c>
      <c r="GK285" s="91">
        <f t="shared" si="395"/>
        <v>-229.36713961496721</v>
      </c>
      <c r="GL285"/>
      <c r="GM285"/>
      <c r="GN285"/>
      <c r="GO285"/>
      <c r="GP285"/>
      <c r="GQ285"/>
      <c r="GS285"/>
      <c r="GT285" s="93">
        <v>36782</v>
      </c>
      <c r="GU285" s="90">
        <v>6.3163</v>
      </c>
      <c r="GV285" s="72">
        <f t="shared" si="428"/>
        <v>0</v>
      </c>
      <c r="GW285" s="72">
        <f t="shared" si="429"/>
        <v>31.157264767199376</v>
      </c>
      <c r="GX285" s="91">
        <f t="shared" si="396"/>
        <v>0</v>
      </c>
      <c r="GY285" s="91">
        <f t="shared" si="397"/>
        <v>-86.346127849339638</v>
      </c>
      <c r="GZ285"/>
      <c r="HA285"/>
      <c r="HB285"/>
      <c r="HC285"/>
      <c r="HD285"/>
      <c r="HE285"/>
      <c r="HG285"/>
      <c r="HH285" s="93">
        <v>36782</v>
      </c>
      <c r="HI285" s="90">
        <v>6.3163</v>
      </c>
      <c r="HJ285" s="72">
        <f t="shared" si="430"/>
        <v>22.139389761408406</v>
      </c>
      <c r="HK285" s="72">
        <f t="shared" si="431"/>
        <v>0</v>
      </c>
      <c r="HL285" s="91">
        <f t="shared" si="398"/>
        <v>62.351163385054498</v>
      </c>
      <c r="HM285" s="91">
        <f t="shared" si="399"/>
        <v>0</v>
      </c>
      <c r="HN285"/>
      <c r="HO285"/>
      <c r="HP285"/>
      <c r="HQ285"/>
      <c r="HR285"/>
      <c r="HS285"/>
    </row>
    <row r="286" spans="2:227" x14ac:dyDescent="0.2">
      <c r="B286" s="93">
        <v>36783</v>
      </c>
      <c r="C286" s="90">
        <v>6.4581</v>
      </c>
      <c r="D286" s="72">
        <f t="shared" si="406"/>
        <v>22.139389761408406</v>
      </c>
      <c r="E286" s="72">
        <f t="shared" si="407"/>
        <v>0</v>
      </c>
      <c r="F286" s="91">
        <f t="shared" si="368"/>
        <v>65.490528853222202</v>
      </c>
      <c r="G286" s="91">
        <f t="shared" si="369"/>
        <v>0</v>
      </c>
      <c r="P286" s="93">
        <v>36418</v>
      </c>
      <c r="Q286" s="90">
        <v>3.0722999999999998</v>
      </c>
      <c r="R286" s="72">
        <f t="shared" si="400"/>
        <v>0</v>
      </c>
      <c r="S286" s="72">
        <f t="shared" si="401"/>
        <v>31.157264767199376</v>
      </c>
      <c r="T286" s="91">
        <f t="shared" si="370"/>
        <v>0</v>
      </c>
      <c r="U286" s="91">
        <f t="shared" si="371"/>
        <v>-0.85059332814453925</v>
      </c>
      <c r="AE286" s="93">
        <v>36053</v>
      </c>
      <c r="AF286" s="90">
        <v>2.1475</v>
      </c>
      <c r="AG286" s="72">
        <f t="shared" si="402"/>
        <v>0</v>
      </c>
      <c r="AH286" s="72">
        <f t="shared" si="403"/>
        <v>82.765178658018698</v>
      </c>
      <c r="AI286" s="91">
        <f t="shared" si="372"/>
        <v>0</v>
      </c>
      <c r="AJ286" s="91">
        <f t="shared" si="373"/>
        <v>32.89915851656243</v>
      </c>
      <c r="AT286" s="93">
        <v>35688</v>
      </c>
      <c r="AU286" s="90">
        <v>1.6960999999999999</v>
      </c>
      <c r="AV286" s="72">
        <f t="shared" si="404"/>
        <v>0</v>
      </c>
      <c r="AW286" s="72">
        <f t="shared" si="405"/>
        <v>27.577134615087562</v>
      </c>
      <c r="AX286" s="91">
        <f t="shared" si="374"/>
        <v>0</v>
      </c>
      <c r="AY286" s="91">
        <f t="shared" si="375"/>
        <v>9.6216622672040497</v>
      </c>
      <c r="BI286" s="93">
        <v>35322</v>
      </c>
      <c r="BJ286" s="90">
        <v>0.87460000000000004</v>
      </c>
      <c r="BK286" s="72">
        <f t="shared" si="408"/>
        <v>0</v>
      </c>
      <c r="BL286" s="72">
        <f t="shared" si="409"/>
        <v>43.924143988881163</v>
      </c>
      <c r="BM286" s="91">
        <f t="shared" si="376"/>
        <v>0</v>
      </c>
      <c r="BN286" s="91">
        <f t="shared" si="377"/>
        <v>51.40881812458651</v>
      </c>
      <c r="BV286" s="82"/>
      <c r="BW286"/>
      <c r="BX286" s="93">
        <v>36783</v>
      </c>
      <c r="BY286" s="90">
        <v>6.4581</v>
      </c>
      <c r="BZ286" s="72">
        <f t="shared" si="410"/>
        <v>0</v>
      </c>
      <c r="CA286" s="72">
        <f t="shared" si="411"/>
        <v>14.877805018917449</v>
      </c>
      <c r="CB286" s="91">
        <f t="shared" si="378"/>
        <v>0</v>
      </c>
      <c r="CC286" s="91">
        <f t="shared" si="379"/>
        <v>-43.340533800608419</v>
      </c>
      <c r="CD286"/>
      <c r="CE286"/>
      <c r="CF286"/>
      <c r="CG286"/>
      <c r="CH286"/>
      <c r="CI286"/>
      <c r="CJ286" s="82"/>
      <c r="CK286"/>
      <c r="CL286" s="93">
        <v>36783</v>
      </c>
      <c r="CM286" s="90">
        <v>6.4581</v>
      </c>
      <c r="CN286" s="72">
        <f t="shared" si="412"/>
        <v>0</v>
      </c>
      <c r="CO286" s="72">
        <f t="shared" si="413"/>
        <v>78.442002625279926</v>
      </c>
      <c r="CP286" s="91">
        <f t="shared" si="380"/>
        <v>0</v>
      </c>
      <c r="CQ286" s="91">
        <f t="shared" si="381"/>
        <v>-228.50939784770296</v>
      </c>
      <c r="CR286"/>
      <c r="CS286"/>
      <c r="CT286"/>
      <c r="CU286"/>
      <c r="CV286"/>
      <c r="CW286"/>
      <c r="CX286" s="82"/>
      <c r="CY286"/>
      <c r="CZ286" s="93">
        <v>36783</v>
      </c>
      <c r="DA286" s="90">
        <v>6.4581</v>
      </c>
      <c r="DB286" s="72">
        <f t="shared" si="414"/>
        <v>108.9406585437419</v>
      </c>
      <c r="DC286" s="72">
        <f t="shared" si="415"/>
        <v>0</v>
      </c>
      <c r="DD286" s="91">
        <f t="shared" si="382"/>
        <v>322.25736203824295</v>
      </c>
      <c r="DE286" s="91">
        <f t="shared" si="383"/>
        <v>0</v>
      </c>
      <c r="DF286"/>
      <c r="DG286"/>
      <c r="DH286"/>
      <c r="DI286"/>
      <c r="DJ286"/>
      <c r="DK286"/>
      <c r="DL286" s="82"/>
      <c r="DM286"/>
      <c r="DN286" s="93">
        <v>36783</v>
      </c>
      <c r="DO286" s="90">
        <v>6.4581</v>
      </c>
      <c r="DP286" s="72">
        <f t="shared" si="416"/>
        <v>53.482415998764552</v>
      </c>
      <c r="DQ286" s="72">
        <f t="shared" si="417"/>
        <v>0</v>
      </c>
      <c r="DR286" s="91">
        <f t="shared" si="384"/>
        <v>158.20633476594543</v>
      </c>
      <c r="DS286" s="91">
        <f t="shared" si="385"/>
        <v>0</v>
      </c>
      <c r="DT286"/>
      <c r="DU286"/>
      <c r="DV286"/>
      <c r="DW286"/>
      <c r="DX286"/>
      <c r="DY286"/>
      <c r="DZ286" s="82"/>
      <c r="EA286"/>
      <c r="EB286" s="93">
        <v>36783</v>
      </c>
      <c r="EC286" s="90">
        <v>6.4581</v>
      </c>
      <c r="ED286" s="72">
        <f t="shared" si="418"/>
        <v>0</v>
      </c>
      <c r="EE286" s="72">
        <f t="shared" si="419"/>
        <v>3.1917198054203859</v>
      </c>
      <c r="EF286" s="91">
        <f t="shared" si="386"/>
        <v>0</v>
      </c>
      <c r="EG286" s="91">
        <f t="shared" si="387"/>
        <v>-9.2977989651701272</v>
      </c>
      <c r="EH286"/>
      <c r="EI286"/>
      <c r="EJ286"/>
      <c r="EK286"/>
      <c r="EL286"/>
      <c r="EM286"/>
      <c r="EN286" s="82"/>
      <c r="EO286"/>
      <c r="EP286" s="93">
        <v>36783</v>
      </c>
      <c r="EQ286" s="90">
        <v>6.4581</v>
      </c>
      <c r="ER286" s="72">
        <f t="shared" si="420"/>
        <v>78.273128561501053</v>
      </c>
      <c r="ES286" s="72">
        <f t="shared" si="421"/>
        <v>0</v>
      </c>
      <c r="ET286" s="91">
        <f t="shared" si="388"/>
        <v>231.53974159777627</v>
      </c>
      <c r="EU286" s="91">
        <f t="shared" si="389"/>
        <v>0</v>
      </c>
      <c r="EV286"/>
      <c r="EW286"/>
      <c r="EX286"/>
      <c r="EY286"/>
      <c r="EZ286"/>
      <c r="FA286"/>
      <c r="FB286" s="82"/>
      <c r="FC286"/>
      <c r="FD286" s="93">
        <v>36783</v>
      </c>
      <c r="FE286" s="90">
        <v>6.4581</v>
      </c>
      <c r="FF286" s="72">
        <f t="shared" si="422"/>
        <v>0</v>
      </c>
      <c r="FG286" s="72">
        <f t="shared" si="423"/>
        <v>43.924143988881163</v>
      </c>
      <c r="FH286" s="91">
        <f t="shared" si="390"/>
        <v>0</v>
      </c>
      <c r="FI286" s="91">
        <f t="shared" si="391"/>
        <v>-127.95542385400972</v>
      </c>
      <c r="FJ286"/>
      <c r="FK286"/>
      <c r="FL286"/>
      <c r="FM286"/>
      <c r="FN286"/>
      <c r="FO286"/>
      <c r="FP286" s="82"/>
      <c r="FQ286"/>
      <c r="FR286" s="93">
        <v>36783</v>
      </c>
      <c r="FS286" s="90">
        <v>6.4581</v>
      </c>
      <c r="FT286" s="72">
        <f t="shared" si="424"/>
        <v>0</v>
      </c>
      <c r="FU286" s="72">
        <f t="shared" si="425"/>
        <v>27.577134615087562</v>
      </c>
      <c r="FV286" s="91">
        <f t="shared" si="392"/>
        <v>0</v>
      </c>
      <c r="FW286" s="91">
        <f t="shared" si="393"/>
        <v>-80.334950847211573</v>
      </c>
      <c r="FX286"/>
      <c r="FY286"/>
      <c r="FZ286"/>
      <c r="GA286"/>
      <c r="GB286"/>
      <c r="GC286"/>
      <c r="GD286" s="82"/>
      <c r="GE286"/>
      <c r="GF286" s="93">
        <v>36783</v>
      </c>
      <c r="GG286" s="90">
        <v>6.4581</v>
      </c>
      <c r="GH286" s="72">
        <f t="shared" si="426"/>
        <v>0</v>
      </c>
      <c r="GI286" s="72">
        <f t="shared" si="427"/>
        <v>82.765178658018698</v>
      </c>
      <c r="GJ286" s="91">
        <f t="shared" si="394"/>
        <v>0</v>
      </c>
      <c r="GK286" s="91">
        <f t="shared" si="395"/>
        <v>-241.10324194867428</v>
      </c>
      <c r="GL286"/>
      <c r="GM286"/>
      <c r="GN286"/>
      <c r="GO286"/>
      <c r="GP286"/>
      <c r="GQ286"/>
      <c r="GS286"/>
      <c r="GT286" s="93">
        <v>36783</v>
      </c>
      <c r="GU286" s="90">
        <v>6.4581</v>
      </c>
      <c r="GV286" s="72">
        <f t="shared" si="428"/>
        <v>0</v>
      </c>
      <c r="GW286" s="72">
        <f t="shared" si="429"/>
        <v>31.157264767199376</v>
      </c>
      <c r="GX286" s="91">
        <f t="shared" si="396"/>
        <v>0</v>
      </c>
      <c r="GY286" s="91">
        <f t="shared" si="397"/>
        <v>-90.764227993328504</v>
      </c>
      <c r="GZ286"/>
      <c r="HA286"/>
      <c r="HB286"/>
      <c r="HC286"/>
      <c r="HD286"/>
      <c r="HE286"/>
      <c r="HG286"/>
      <c r="HH286" s="93">
        <v>36783</v>
      </c>
      <c r="HI286" s="90">
        <v>6.4581</v>
      </c>
      <c r="HJ286" s="72">
        <f t="shared" si="430"/>
        <v>22.139389761408406</v>
      </c>
      <c r="HK286" s="72">
        <f t="shared" si="431"/>
        <v>0</v>
      </c>
      <c r="HL286" s="91">
        <f t="shared" si="398"/>
        <v>65.490528853222202</v>
      </c>
      <c r="HM286" s="91">
        <f t="shared" si="399"/>
        <v>0</v>
      </c>
      <c r="HN286"/>
      <c r="HO286"/>
      <c r="HP286"/>
      <c r="HQ286"/>
      <c r="HR286"/>
      <c r="HS286"/>
    </row>
    <row r="287" spans="2:227" x14ac:dyDescent="0.2">
      <c r="B287" s="93">
        <v>36784</v>
      </c>
      <c r="C287" s="90">
        <v>6.6569000000000003</v>
      </c>
      <c r="D287" s="72">
        <f t="shared" si="406"/>
        <v>22.139389761408406</v>
      </c>
      <c r="E287" s="72">
        <f t="shared" si="407"/>
        <v>0</v>
      </c>
      <c r="F287" s="91">
        <f t="shared" si="368"/>
        <v>69.891839537790204</v>
      </c>
      <c r="G287" s="91">
        <f t="shared" si="369"/>
        <v>0</v>
      </c>
      <c r="P287" s="93">
        <v>36419</v>
      </c>
      <c r="Q287" s="90">
        <v>3.0301</v>
      </c>
      <c r="R287" s="72">
        <f t="shared" si="400"/>
        <v>0</v>
      </c>
      <c r="S287" s="72">
        <f t="shared" si="401"/>
        <v>31.157264767199376</v>
      </c>
      <c r="T287" s="91">
        <f t="shared" si="370"/>
        <v>0</v>
      </c>
      <c r="U287" s="91">
        <f t="shared" si="371"/>
        <v>0.46424324503126801</v>
      </c>
      <c r="AE287" s="93">
        <v>36054</v>
      </c>
      <c r="AF287" s="90">
        <v>2.2768999999999999</v>
      </c>
      <c r="AG287" s="72">
        <f t="shared" si="402"/>
        <v>0</v>
      </c>
      <c r="AH287" s="72">
        <f t="shared" si="403"/>
        <v>82.765178658018698</v>
      </c>
      <c r="AI287" s="91">
        <f t="shared" si="372"/>
        <v>0</v>
      </c>
      <c r="AJ287" s="91">
        <f t="shared" si="373"/>
        <v>22.189344398214814</v>
      </c>
      <c r="AT287" s="93">
        <v>35689</v>
      </c>
      <c r="AU287" s="90">
        <v>1.7037</v>
      </c>
      <c r="AV287" s="72">
        <f t="shared" si="404"/>
        <v>0</v>
      </c>
      <c r="AW287" s="72">
        <f t="shared" si="405"/>
        <v>27.577134615087562</v>
      </c>
      <c r="AX287" s="91">
        <f t="shared" si="374"/>
        <v>0</v>
      </c>
      <c r="AY287" s="91">
        <f t="shared" si="375"/>
        <v>9.4120760441293836</v>
      </c>
      <c r="BI287" s="93">
        <v>35323</v>
      </c>
      <c r="BJ287" s="90">
        <v>0.8296</v>
      </c>
      <c r="BK287" s="72">
        <f t="shared" si="408"/>
        <v>0</v>
      </c>
      <c r="BL287" s="72">
        <f t="shared" si="409"/>
        <v>43.924143988881163</v>
      </c>
      <c r="BM287" s="91">
        <f t="shared" si="376"/>
        <v>0</v>
      </c>
      <c r="BN287" s="91">
        <f t="shared" si="377"/>
        <v>53.385404604086169</v>
      </c>
      <c r="BV287" s="82"/>
      <c r="BW287"/>
      <c r="BX287" s="93">
        <v>36784</v>
      </c>
      <c r="BY287" s="90">
        <v>6.6569000000000003</v>
      </c>
      <c r="BZ287" s="72">
        <f t="shared" si="410"/>
        <v>0</v>
      </c>
      <c r="CA287" s="72">
        <f t="shared" si="411"/>
        <v>14.877805018917449</v>
      </c>
      <c r="CB287" s="91">
        <f t="shared" si="378"/>
        <v>0</v>
      </c>
      <c r="CC287" s="91">
        <f t="shared" si="379"/>
        <v>-46.298241438369217</v>
      </c>
      <c r="CD287"/>
      <c r="CE287"/>
      <c r="CF287"/>
      <c r="CG287"/>
      <c r="CH287"/>
      <c r="CI287"/>
      <c r="CJ287" s="82"/>
      <c r="CK287"/>
      <c r="CL287" s="93">
        <v>36784</v>
      </c>
      <c r="CM287" s="90">
        <v>6.6569000000000003</v>
      </c>
      <c r="CN287" s="72">
        <f t="shared" si="412"/>
        <v>0</v>
      </c>
      <c r="CO287" s="72">
        <f t="shared" si="413"/>
        <v>78.442002625279926</v>
      </c>
      <c r="CP287" s="91">
        <f t="shared" si="380"/>
        <v>0</v>
      </c>
      <c r="CQ287" s="91">
        <f t="shared" si="381"/>
        <v>-244.10366796960864</v>
      </c>
      <c r="CR287"/>
      <c r="CS287"/>
      <c r="CT287"/>
      <c r="CU287"/>
      <c r="CV287"/>
      <c r="CW287"/>
      <c r="CX287" s="82"/>
      <c r="CY287"/>
      <c r="CZ287" s="93">
        <v>36784</v>
      </c>
      <c r="DA287" s="90">
        <v>6.6569000000000003</v>
      </c>
      <c r="DB287" s="72">
        <f t="shared" si="414"/>
        <v>108.9406585437419</v>
      </c>
      <c r="DC287" s="72">
        <f t="shared" si="415"/>
        <v>0</v>
      </c>
      <c r="DD287" s="91">
        <f t="shared" si="382"/>
        <v>343.91476495673885</v>
      </c>
      <c r="DE287" s="91">
        <f t="shared" si="383"/>
        <v>0</v>
      </c>
      <c r="DF287"/>
      <c r="DG287"/>
      <c r="DH287"/>
      <c r="DI287"/>
      <c r="DJ287"/>
      <c r="DK287"/>
      <c r="DL287" s="82"/>
      <c r="DM287"/>
      <c r="DN287" s="93">
        <v>36784</v>
      </c>
      <c r="DO287" s="90">
        <v>6.6569000000000003</v>
      </c>
      <c r="DP287" s="72">
        <f t="shared" si="416"/>
        <v>53.482415998764552</v>
      </c>
      <c r="DQ287" s="72">
        <f t="shared" si="417"/>
        <v>0</v>
      </c>
      <c r="DR287" s="91">
        <f t="shared" si="384"/>
        <v>168.83863906649984</v>
      </c>
      <c r="DS287" s="91">
        <f t="shared" si="385"/>
        <v>0</v>
      </c>
      <c r="DT287"/>
      <c r="DU287"/>
      <c r="DV287"/>
      <c r="DW287"/>
      <c r="DX287"/>
      <c r="DY287"/>
      <c r="DZ287" s="82"/>
      <c r="EA287"/>
      <c r="EB287" s="93">
        <v>36784</v>
      </c>
      <c r="EC287" s="90">
        <v>6.6569000000000003</v>
      </c>
      <c r="ED287" s="72">
        <f t="shared" si="418"/>
        <v>0</v>
      </c>
      <c r="EE287" s="72">
        <f t="shared" si="419"/>
        <v>3.1917198054203859</v>
      </c>
      <c r="EF287" s="91">
        <f t="shared" si="386"/>
        <v>0</v>
      </c>
      <c r="EG287" s="91">
        <f t="shared" si="387"/>
        <v>-9.9323128624877004</v>
      </c>
      <c r="EH287"/>
      <c r="EI287"/>
      <c r="EJ287"/>
      <c r="EK287"/>
      <c r="EL287"/>
      <c r="EM287"/>
      <c r="EN287" s="82"/>
      <c r="EO287"/>
      <c r="EP287" s="93">
        <v>36784</v>
      </c>
      <c r="EQ287" s="90">
        <v>6.6569000000000003</v>
      </c>
      <c r="ER287" s="72">
        <f t="shared" si="420"/>
        <v>78.273128561501053</v>
      </c>
      <c r="ES287" s="72">
        <f t="shared" si="421"/>
        <v>0</v>
      </c>
      <c r="ET287" s="91">
        <f t="shared" si="388"/>
        <v>247.10043955580269</v>
      </c>
      <c r="EU287" s="91">
        <f t="shared" si="389"/>
        <v>0</v>
      </c>
      <c r="EV287"/>
      <c r="EW287"/>
      <c r="EX287"/>
      <c r="EY287"/>
      <c r="EZ287"/>
      <c r="FA287"/>
      <c r="FB287" s="82"/>
      <c r="FC287"/>
      <c r="FD287" s="93">
        <v>36784</v>
      </c>
      <c r="FE287" s="90">
        <v>6.6569000000000003</v>
      </c>
      <c r="FF287" s="72">
        <f t="shared" si="422"/>
        <v>0</v>
      </c>
      <c r="FG287" s="72">
        <f t="shared" si="423"/>
        <v>43.924143988881163</v>
      </c>
      <c r="FH287" s="91">
        <f t="shared" si="390"/>
        <v>0</v>
      </c>
      <c r="FI287" s="91">
        <f t="shared" si="391"/>
        <v>-136.6875436789993</v>
      </c>
      <c r="FJ287"/>
      <c r="FK287"/>
      <c r="FL287"/>
      <c r="FM287"/>
      <c r="FN287"/>
      <c r="FO287"/>
      <c r="FP287" s="82"/>
      <c r="FQ287"/>
      <c r="FR287" s="93">
        <v>36784</v>
      </c>
      <c r="FS287" s="90">
        <v>6.6569000000000003</v>
      </c>
      <c r="FT287" s="72">
        <f t="shared" si="424"/>
        <v>0</v>
      </c>
      <c r="FU287" s="72">
        <f t="shared" si="425"/>
        <v>27.577134615087562</v>
      </c>
      <c r="FV287" s="91">
        <f t="shared" si="392"/>
        <v>0</v>
      </c>
      <c r="FW287" s="91">
        <f t="shared" si="393"/>
        <v>-85.81728520869099</v>
      </c>
      <c r="FX287"/>
      <c r="FY287"/>
      <c r="FZ287"/>
      <c r="GA287"/>
      <c r="GB287"/>
      <c r="GC287"/>
      <c r="GD287" s="82"/>
      <c r="GE287"/>
      <c r="GF287" s="93">
        <v>36784</v>
      </c>
      <c r="GG287" s="90">
        <v>6.6569000000000003</v>
      </c>
      <c r="GH287" s="72">
        <f t="shared" si="426"/>
        <v>0</v>
      </c>
      <c r="GI287" s="72">
        <f t="shared" si="427"/>
        <v>82.765178658018698</v>
      </c>
      <c r="GJ287" s="91">
        <f t="shared" si="394"/>
        <v>0</v>
      </c>
      <c r="GK287" s="91">
        <f t="shared" si="395"/>
        <v>-257.55695946588844</v>
      </c>
      <c r="GL287"/>
      <c r="GM287"/>
      <c r="GN287"/>
      <c r="GO287"/>
      <c r="GP287"/>
      <c r="GQ287"/>
      <c r="GS287"/>
      <c r="GT287" s="93">
        <v>36784</v>
      </c>
      <c r="GU287" s="90">
        <v>6.6569000000000003</v>
      </c>
      <c r="GV287" s="72">
        <f t="shared" si="428"/>
        <v>0</v>
      </c>
      <c r="GW287" s="72">
        <f t="shared" si="429"/>
        <v>31.157264767199376</v>
      </c>
      <c r="GX287" s="91">
        <f t="shared" si="396"/>
        <v>0</v>
      </c>
      <c r="GY287" s="91">
        <f t="shared" si="397"/>
        <v>-96.958292229047743</v>
      </c>
      <c r="GZ287"/>
      <c r="HA287"/>
      <c r="HB287"/>
      <c r="HC287"/>
      <c r="HD287"/>
      <c r="HE287"/>
      <c r="HG287"/>
      <c r="HH287" s="93">
        <v>36784</v>
      </c>
      <c r="HI287" s="90">
        <v>6.6569000000000003</v>
      </c>
      <c r="HJ287" s="72">
        <f t="shared" si="430"/>
        <v>22.139389761408406</v>
      </c>
      <c r="HK287" s="72">
        <f t="shared" si="431"/>
        <v>0</v>
      </c>
      <c r="HL287" s="91">
        <f t="shared" si="398"/>
        <v>69.891839537790204</v>
      </c>
      <c r="HM287" s="91">
        <f t="shared" si="399"/>
        <v>0</v>
      </c>
      <c r="HN287"/>
      <c r="HO287"/>
      <c r="HP287"/>
      <c r="HQ287"/>
      <c r="HR287"/>
      <c r="HS287"/>
    </row>
    <row r="288" spans="2:227" x14ac:dyDescent="0.2">
      <c r="B288" s="93">
        <v>36785</v>
      </c>
      <c r="C288" s="90">
        <v>6.5614999999999997</v>
      </c>
      <c r="D288" s="72">
        <f t="shared" si="406"/>
        <v>22.139389761408406</v>
      </c>
      <c r="E288" s="72">
        <f t="shared" si="407"/>
        <v>0</v>
      </c>
      <c r="F288" s="91">
        <f t="shared" si="368"/>
        <v>67.779741754551821</v>
      </c>
      <c r="G288" s="91">
        <f t="shared" si="369"/>
        <v>0</v>
      </c>
      <c r="P288" s="93">
        <v>36420</v>
      </c>
      <c r="Q288" s="90">
        <v>2.9956</v>
      </c>
      <c r="R288" s="72">
        <f t="shared" si="400"/>
        <v>0</v>
      </c>
      <c r="S288" s="72">
        <f t="shared" si="401"/>
        <v>31.157264767199376</v>
      </c>
      <c r="T288" s="91">
        <f t="shared" si="370"/>
        <v>0</v>
      </c>
      <c r="U288" s="91">
        <f t="shared" si="371"/>
        <v>1.5391688794996456</v>
      </c>
      <c r="AE288" s="93">
        <v>36055</v>
      </c>
      <c r="AF288" s="90">
        <v>2.1532</v>
      </c>
      <c r="AG288" s="72">
        <f t="shared" si="402"/>
        <v>0</v>
      </c>
      <c r="AH288" s="72">
        <f t="shared" si="403"/>
        <v>82.765178658018698</v>
      </c>
      <c r="AI288" s="91">
        <f t="shared" si="372"/>
        <v>0</v>
      </c>
      <c r="AJ288" s="91">
        <f t="shared" si="373"/>
        <v>32.427396998211719</v>
      </c>
      <c r="AT288" s="93">
        <v>35690</v>
      </c>
      <c r="AU288" s="90">
        <v>1.5549999999999999</v>
      </c>
      <c r="AV288" s="72">
        <f t="shared" si="404"/>
        <v>0</v>
      </c>
      <c r="AW288" s="72">
        <f t="shared" si="405"/>
        <v>27.577134615087562</v>
      </c>
      <c r="AX288" s="91">
        <f t="shared" si="374"/>
        <v>0</v>
      </c>
      <c r="AY288" s="91">
        <f t="shared" si="375"/>
        <v>13.512795961392905</v>
      </c>
      <c r="BI288" s="93">
        <v>35324</v>
      </c>
      <c r="BJ288" s="90">
        <v>0.99350000000000005</v>
      </c>
      <c r="BK288" s="72">
        <f t="shared" si="408"/>
        <v>0</v>
      </c>
      <c r="BL288" s="72">
        <f t="shared" si="409"/>
        <v>43.924143988881163</v>
      </c>
      <c r="BM288" s="91">
        <f t="shared" si="376"/>
        <v>0</v>
      </c>
      <c r="BN288" s="91">
        <f t="shared" si="377"/>
        <v>46.186237404308535</v>
      </c>
      <c r="BV288" s="82"/>
      <c r="BW288"/>
      <c r="BX288" s="93">
        <v>36785</v>
      </c>
      <c r="BY288" s="90">
        <v>6.5614999999999997</v>
      </c>
      <c r="BZ288" s="72">
        <f t="shared" si="410"/>
        <v>0</v>
      </c>
      <c r="CA288" s="72">
        <f t="shared" si="411"/>
        <v>14.877805018917449</v>
      </c>
      <c r="CB288" s="91">
        <f t="shared" si="378"/>
        <v>0</v>
      </c>
      <c r="CC288" s="91">
        <f t="shared" si="379"/>
        <v>-44.878898839564485</v>
      </c>
      <c r="CD288"/>
      <c r="CE288"/>
      <c r="CF288"/>
      <c r="CG288"/>
      <c r="CH288"/>
      <c r="CI288"/>
      <c r="CJ288" s="82"/>
      <c r="CK288"/>
      <c r="CL288" s="93">
        <v>36785</v>
      </c>
      <c r="CM288" s="90">
        <v>6.5614999999999997</v>
      </c>
      <c r="CN288" s="72">
        <f t="shared" si="412"/>
        <v>0</v>
      </c>
      <c r="CO288" s="72">
        <f t="shared" si="413"/>
        <v>78.442002625279926</v>
      </c>
      <c r="CP288" s="91">
        <f t="shared" si="380"/>
        <v>0</v>
      </c>
      <c r="CQ288" s="91">
        <f t="shared" si="381"/>
        <v>-236.62030091915688</v>
      </c>
      <c r="CR288"/>
      <c r="CS288"/>
      <c r="CT288"/>
      <c r="CU288"/>
      <c r="CV288"/>
      <c r="CW288"/>
      <c r="CX288" s="82"/>
      <c r="CY288"/>
      <c r="CZ288" s="93">
        <v>36785</v>
      </c>
      <c r="DA288" s="90">
        <v>6.5614999999999997</v>
      </c>
      <c r="DB288" s="72">
        <f t="shared" si="414"/>
        <v>108.9406585437419</v>
      </c>
      <c r="DC288" s="72">
        <f t="shared" si="415"/>
        <v>0</v>
      </c>
      <c r="DD288" s="91">
        <f t="shared" si="382"/>
        <v>333.52182613166582</v>
      </c>
      <c r="DE288" s="91">
        <f t="shared" si="383"/>
        <v>0</v>
      </c>
      <c r="DF288"/>
      <c r="DG288"/>
      <c r="DH288"/>
      <c r="DI288"/>
      <c r="DJ288"/>
      <c r="DK288"/>
      <c r="DL288" s="82"/>
      <c r="DM288"/>
      <c r="DN288" s="93">
        <v>36785</v>
      </c>
      <c r="DO288" s="90">
        <v>6.5614999999999997</v>
      </c>
      <c r="DP288" s="72">
        <f t="shared" si="416"/>
        <v>53.482415998764552</v>
      </c>
      <c r="DQ288" s="72">
        <f t="shared" si="417"/>
        <v>0</v>
      </c>
      <c r="DR288" s="91">
        <f t="shared" si="384"/>
        <v>163.73641658021765</v>
      </c>
      <c r="DS288" s="91">
        <f t="shared" si="385"/>
        <v>0</v>
      </c>
      <c r="DT288"/>
      <c r="DU288"/>
      <c r="DV288"/>
      <c r="DW288"/>
      <c r="DX288"/>
      <c r="DY288"/>
      <c r="DZ288" s="82"/>
      <c r="EA288"/>
      <c r="EB288" s="93">
        <v>36785</v>
      </c>
      <c r="EC288" s="90">
        <v>6.5614999999999997</v>
      </c>
      <c r="ED288" s="72">
        <f t="shared" si="418"/>
        <v>0</v>
      </c>
      <c r="EE288" s="72">
        <f t="shared" si="419"/>
        <v>3.1917198054203859</v>
      </c>
      <c r="EF288" s="91">
        <f t="shared" si="386"/>
        <v>0</v>
      </c>
      <c r="EG288" s="91">
        <f t="shared" si="387"/>
        <v>-9.6278227930505924</v>
      </c>
      <c r="EH288"/>
      <c r="EI288"/>
      <c r="EJ288"/>
      <c r="EK288"/>
      <c r="EL288"/>
      <c r="EM288"/>
      <c r="EN288" s="82"/>
      <c r="EO288"/>
      <c r="EP288" s="93">
        <v>36785</v>
      </c>
      <c r="EQ288" s="90">
        <v>6.5614999999999997</v>
      </c>
      <c r="ER288" s="72">
        <f t="shared" si="420"/>
        <v>78.273128561501053</v>
      </c>
      <c r="ES288" s="72">
        <f t="shared" si="421"/>
        <v>0</v>
      </c>
      <c r="ET288" s="91">
        <f t="shared" si="388"/>
        <v>239.63318309103545</v>
      </c>
      <c r="EU288" s="91">
        <f t="shared" si="389"/>
        <v>0</v>
      </c>
      <c r="EV288"/>
      <c r="EW288"/>
      <c r="EX288"/>
      <c r="EY288"/>
      <c r="EZ288"/>
      <c r="FA288"/>
      <c r="FB288" s="82"/>
      <c r="FC288"/>
      <c r="FD288" s="93">
        <v>36785</v>
      </c>
      <c r="FE288" s="90">
        <v>6.5614999999999997</v>
      </c>
      <c r="FF288" s="72">
        <f t="shared" si="422"/>
        <v>0</v>
      </c>
      <c r="FG288" s="72">
        <f t="shared" si="423"/>
        <v>43.924143988881163</v>
      </c>
      <c r="FH288" s="91">
        <f t="shared" si="390"/>
        <v>0</v>
      </c>
      <c r="FI288" s="91">
        <f t="shared" si="391"/>
        <v>-132.49718034246001</v>
      </c>
      <c r="FJ288"/>
      <c r="FK288"/>
      <c r="FL288"/>
      <c r="FM288"/>
      <c r="FN288"/>
      <c r="FO288"/>
      <c r="FP288" s="82"/>
      <c r="FQ288"/>
      <c r="FR288" s="93">
        <v>36785</v>
      </c>
      <c r="FS288" s="90">
        <v>6.5614999999999997</v>
      </c>
      <c r="FT288" s="72">
        <f t="shared" si="424"/>
        <v>0</v>
      </c>
      <c r="FU288" s="72">
        <f t="shared" si="425"/>
        <v>27.577134615087562</v>
      </c>
      <c r="FV288" s="91">
        <f t="shared" si="392"/>
        <v>0</v>
      </c>
      <c r="FW288" s="91">
        <f t="shared" si="393"/>
        <v>-83.186426566411626</v>
      </c>
      <c r="FX288"/>
      <c r="FY288"/>
      <c r="FZ288"/>
      <c r="GA288"/>
      <c r="GB288"/>
      <c r="GC288"/>
      <c r="GD288" s="82"/>
      <c r="GE288"/>
      <c r="GF288" s="93">
        <v>36785</v>
      </c>
      <c r="GG288" s="90">
        <v>6.5614999999999997</v>
      </c>
      <c r="GH288" s="72">
        <f t="shared" si="426"/>
        <v>0</v>
      </c>
      <c r="GI288" s="72">
        <f t="shared" si="427"/>
        <v>82.765178658018698</v>
      </c>
      <c r="GJ288" s="91">
        <f t="shared" si="394"/>
        <v>0</v>
      </c>
      <c r="GK288" s="91">
        <f t="shared" si="395"/>
        <v>-249.66116142191339</v>
      </c>
      <c r="GL288"/>
      <c r="GM288"/>
      <c r="GN288"/>
      <c r="GO288"/>
      <c r="GP288"/>
      <c r="GQ288"/>
      <c r="GS288"/>
      <c r="GT288" s="93">
        <v>36785</v>
      </c>
      <c r="GU288" s="90">
        <v>6.5614999999999997</v>
      </c>
      <c r="GV288" s="72">
        <f t="shared" si="428"/>
        <v>0</v>
      </c>
      <c r="GW288" s="72">
        <f t="shared" si="429"/>
        <v>31.157264767199376</v>
      </c>
      <c r="GX288" s="91">
        <f t="shared" si="396"/>
        <v>0</v>
      </c>
      <c r="GY288" s="91">
        <f t="shared" si="397"/>
        <v>-93.985889170256911</v>
      </c>
      <c r="GZ288"/>
      <c r="HA288"/>
      <c r="HB288"/>
      <c r="HC288"/>
      <c r="HD288"/>
      <c r="HE288"/>
      <c r="HG288"/>
      <c r="HH288" s="93">
        <v>36785</v>
      </c>
      <c r="HI288" s="90">
        <v>6.5614999999999997</v>
      </c>
      <c r="HJ288" s="72">
        <f t="shared" si="430"/>
        <v>22.139389761408406</v>
      </c>
      <c r="HK288" s="72">
        <f t="shared" si="431"/>
        <v>0</v>
      </c>
      <c r="HL288" s="91">
        <f t="shared" si="398"/>
        <v>67.779741754551821</v>
      </c>
      <c r="HM288" s="91">
        <f t="shared" si="399"/>
        <v>0</v>
      </c>
      <c r="HN288"/>
      <c r="HO288"/>
      <c r="HP288"/>
      <c r="HQ288"/>
      <c r="HR288"/>
      <c r="HS288"/>
    </row>
    <row r="289" spans="2:227" x14ac:dyDescent="0.2">
      <c r="B289" s="93">
        <v>36786</v>
      </c>
      <c r="C289" s="90">
        <v>6.4440999999999997</v>
      </c>
      <c r="D289" s="72">
        <f t="shared" si="406"/>
        <v>22.139389761408406</v>
      </c>
      <c r="E289" s="72">
        <f t="shared" si="407"/>
        <v>0</v>
      </c>
      <c r="F289" s="91">
        <f t="shared" si="368"/>
        <v>65.180577396562484</v>
      </c>
      <c r="G289" s="91">
        <f t="shared" si="369"/>
        <v>0</v>
      </c>
      <c r="P289" s="93">
        <v>36421</v>
      </c>
      <c r="Q289" s="90">
        <v>3.0548999999999999</v>
      </c>
      <c r="R289" s="72">
        <f t="shared" si="400"/>
        <v>0</v>
      </c>
      <c r="S289" s="72">
        <f t="shared" si="401"/>
        <v>31.157264767199376</v>
      </c>
      <c r="T289" s="91">
        <f t="shared" si="370"/>
        <v>0</v>
      </c>
      <c r="U289" s="91">
        <f t="shared" si="371"/>
        <v>-0.30845692119527446</v>
      </c>
      <c r="AE289" s="93">
        <v>36056</v>
      </c>
      <c r="AF289" s="90">
        <v>2.1865999999999999</v>
      </c>
      <c r="AG289" s="72">
        <f t="shared" si="402"/>
        <v>0</v>
      </c>
      <c r="AH289" s="72">
        <f t="shared" si="403"/>
        <v>82.765178658018698</v>
      </c>
      <c r="AI289" s="91">
        <f t="shared" si="372"/>
        <v>0</v>
      </c>
      <c r="AJ289" s="91">
        <f t="shared" si="373"/>
        <v>29.663040031033905</v>
      </c>
      <c r="AT289" s="93">
        <v>35691</v>
      </c>
      <c r="AU289" s="90">
        <v>1.5390999999999999</v>
      </c>
      <c r="AV289" s="72">
        <f t="shared" si="404"/>
        <v>0</v>
      </c>
      <c r="AW289" s="72">
        <f t="shared" si="405"/>
        <v>27.577134615087562</v>
      </c>
      <c r="AX289" s="91">
        <f t="shared" si="374"/>
        <v>0</v>
      </c>
      <c r="AY289" s="91">
        <f t="shared" si="375"/>
        <v>13.951272401772798</v>
      </c>
      <c r="BI289" s="93">
        <v>35325</v>
      </c>
      <c r="BJ289" s="90">
        <v>1.1422000000000001</v>
      </c>
      <c r="BK289" s="72">
        <f t="shared" si="408"/>
        <v>0</v>
      </c>
      <c r="BL289" s="72">
        <f t="shared" si="409"/>
        <v>43.924143988881163</v>
      </c>
      <c r="BM289" s="91">
        <f t="shared" si="376"/>
        <v>0</v>
      </c>
      <c r="BN289" s="91">
        <f t="shared" si="377"/>
        <v>39.654717193161908</v>
      </c>
      <c r="BV289" s="82"/>
      <c r="BW289"/>
      <c r="BX289" s="93">
        <v>36786</v>
      </c>
      <c r="BY289" s="90">
        <v>6.4440999999999997</v>
      </c>
      <c r="BZ289" s="72">
        <f t="shared" si="410"/>
        <v>0</v>
      </c>
      <c r="CA289" s="72">
        <f t="shared" si="411"/>
        <v>14.877805018917449</v>
      </c>
      <c r="CB289" s="91">
        <f t="shared" si="378"/>
        <v>0</v>
      </c>
      <c r="CC289" s="91">
        <f t="shared" si="379"/>
        <v>-43.132244530343577</v>
      </c>
      <c r="CD289"/>
      <c r="CE289"/>
      <c r="CF289"/>
      <c r="CG289"/>
      <c r="CH289"/>
      <c r="CI289"/>
      <c r="CJ289" s="82"/>
      <c r="CK289"/>
      <c r="CL289" s="93">
        <v>36786</v>
      </c>
      <c r="CM289" s="90">
        <v>6.4440999999999997</v>
      </c>
      <c r="CN289" s="72">
        <f t="shared" si="412"/>
        <v>0</v>
      </c>
      <c r="CO289" s="72">
        <f t="shared" si="413"/>
        <v>78.442002625279926</v>
      </c>
      <c r="CP289" s="91">
        <f t="shared" si="380"/>
        <v>0</v>
      </c>
      <c r="CQ289" s="91">
        <f t="shared" si="381"/>
        <v>-227.411209810949</v>
      </c>
      <c r="CR289"/>
      <c r="CS289"/>
      <c r="CT289"/>
      <c r="CU289"/>
      <c r="CV289"/>
      <c r="CW289"/>
      <c r="CX289" s="82"/>
      <c r="CY289"/>
      <c r="CZ289" s="93">
        <v>36786</v>
      </c>
      <c r="DA289" s="90">
        <v>6.4440999999999997</v>
      </c>
      <c r="DB289" s="72">
        <f t="shared" si="414"/>
        <v>108.9406585437419</v>
      </c>
      <c r="DC289" s="72">
        <f t="shared" si="415"/>
        <v>0</v>
      </c>
      <c r="DD289" s="91">
        <f t="shared" si="382"/>
        <v>320.73219281863049</v>
      </c>
      <c r="DE289" s="91">
        <f t="shared" si="383"/>
        <v>0</v>
      </c>
      <c r="DF289"/>
      <c r="DG289"/>
      <c r="DH289"/>
      <c r="DI289"/>
      <c r="DJ289"/>
      <c r="DK289"/>
      <c r="DL289" s="82"/>
      <c r="DM289"/>
      <c r="DN289" s="93">
        <v>36786</v>
      </c>
      <c r="DO289" s="90">
        <v>6.4440999999999997</v>
      </c>
      <c r="DP289" s="72">
        <f t="shared" si="416"/>
        <v>53.482415998764552</v>
      </c>
      <c r="DQ289" s="72">
        <f t="shared" si="417"/>
        <v>0</v>
      </c>
      <c r="DR289" s="91">
        <f t="shared" si="384"/>
        <v>157.4575809419627</v>
      </c>
      <c r="DS289" s="91">
        <f t="shared" si="385"/>
        <v>0</v>
      </c>
      <c r="DT289"/>
      <c r="DU289"/>
      <c r="DV289"/>
      <c r="DW289"/>
      <c r="DX289"/>
      <c r="DY289"/>
      <c r="DZ289" s="82"/>
      <c r="EA289"/>
      <c r="EB289" s="93">
        <v>36786</v>
      </c>
      <c r="EC289" s="90">
        <v>6.4440999999999997</v>
      </c>
      <c r="ED289" s="72">
        <f t="shared" si="418"/>
        <v>0</v>
      </c>
      <c r="EE289" s="72">
        <f t="shared" si="419"/>
        <v>3.1917198054203859</v>
      </c>
      <c r="EF289" s="91">
        <f t="shared" si="386"/>
        <v>0</v>
      </c>
      <c r="EG289" s="91">
        <f t="shared" si="387"/>
        <v>-9.25311488789424</v>
      </c>
      <c r="EH289"/>
      <c r="EI289"/>
      <c r="EJ289"/>
      <c r="EK289"/>
      <c r="EL289"/>
      <c r="EM289"/>
      <c r="EN289" s="82"/>
      <c r="EO289"/>
      <c r="EP289" s="93">
        <v>36786</v>
      </c>
      <c r="EQ289" s="90">
        <v>6.4440999999999997</v>
      </c>
      <c r="ER289" s="72">
        <f t="shared" si="420"/>
        <v>78.273128561501053</v>
      </c>
      <c r="ES289" s="72">
        <f t="shared" si="421"/>
        <v>0</v>
      </c>
      <c r="ET289" s="91">
        <f t="shared" si="388"/>
        <v>230.44391779791522</v>
      </c>
      <c r="EU289" s="91">
        <f t="shared" si="389"/>
        <v>0</v>
      </c>
      <c r="EV289"/>
      <c r="EW289"/>
      <c r="EX289"/>
      <c r="EY289"/>
      <c r="EZ289"/>
      <c r="FA289"/>
      <c r="FB289" s="82"/>
      <c r="FC289"/>
      <c r="FD289" s="93">
        <v>36786</v>
      </c>
      <c r="FE289" s="90">
        <v>6.4440999999999997</v>
      </c>
      <c r="FF289" s="72">
        <f t="shared" si="422"/>
        <v>0</v>
      </c>
      <c r="FG289" s="72">
        <f t="shared" si="423"/>
        <v>43.924143988881163</v>
      </c>
      <c r="FH289" s="91">
        <f t="shared" si="390"/>
        <v>0</v>
      </c>
      <c r="FI289" s="91">
        <f t="shared" si="391"/>
        <v>-127.34048583816536</v>
      </c>
      <c r="FJ289"/>
      <c r="FK289"/>
      <c r="FL289"/>
      <c r="FM289"/>
      <c r="FN289"/>
      <c r="FO289"/>
      <c r="FP289" s="82"/>
      <c r="FQ289"/>
      <c r="FR289" s="93">
        <v>36786</v>
      </c>
      <c r="FS289" s="90">
        <v>6.4440999999999997</v>
      </c>
      <c r="FT289" s="72">
        <f t="shared" si="424"/>
        <v>0</v>
      </c>
      <c r="FU289" s="72">
        <f t="shared" si="425"/>
        <v>27.577134615087562</v>
      </c>
      <c r="FV289" s="91">
        <f t="shared" si="392"/>
        <v>0</v>
      </c>
      <c r="FW289" s="91">
        <f t="shared" si="393"/>
        <v>-79.948870962600353</v>
      </c>
      <c r="FX289"/>
      <c r="FY289"/>
      <c r="FZ289"/>
      <c r="GA289"/>
      <c r="GB289"/>
      <c r="GC289"/>
      <c r="GD289" s="82"/>
      <c r="GE289"/>
      <c r="GF289" s="93">
        <v>36786</v>
      </c>
      <c r="GG289" s="90">
        <v>6.4440999999999997</v>
      </c>
      <c r="GH289" s="72">
        <f t="shared" si="426"/>
        <v>0</v>
      </c>
      <c r="GI289" s="72">
        <f t="shared" si="427"/>
        <v>82.765178658018698</v>
      </c>
      <c r="GJ289" s="91">
        <f t="shared" si="394"/>
        <v>0</v>
      </c>
      <c r="GK289" s="91">
        <f t="shared" si="395"/>
        <v>-239.944529447462</v>
      </c>
      <c r="GL289"/>
      <c r="GM289"/>
      <c r="GN289"/>
      <c r="GO289"/>
      <c r="GP289"/>
      <c r="GQ289"/>
      <c r="GS289"/>
      <c r="GT289" s="93">
        <v>36786</v>
      </c>
      <c r="GU289" s="90">
        <v>6.4440999999999997</v>
      </c>
      <c r="GV289" s="72">
        <f t="shared" si="428"/>
        <v>0</v>
      </c>
      <c r="GW289" s="72">
        <f t="shared" si="429"/>
        <v>31.157264767199376</v>
      </c>
      <c r="GX289" s="91">
        <f t="shared" si="396"/>
        <v>0</v>
      </c>
      <c r="GY289" s="91">
        <f t="shared" si="397"/>
        <v>-90.328026286587701</v>
      </c>
      <c r="GZ289"/>
      <c r="HA289"/>
      <c r="HB289"/>
      <c r="HC289"/>
      <c r="HD289"/>
      <c r="HE289"/>
      <c r="HG289"/>
      <c r="HH289" s="93">
        <v>36786</v>
      </c>
      <c r="HI289" s="90">
        <v>6.4440999999999997</v>
      </c>
      <c r="HJ289" s="72">
        <f t="shared" si="430"/>
        <v>22.139389761408406</v>
      </c>
      <c r="HK289" s="72">
        <f t="shared" si="431"/>
        <v>0</v>
      </c>
      <c r="HL289" s="91">
        <f t="shared" si="398"/>
        <v>65.180577396562484</v>
      </c>
      <c r="HM289" s="91">
        <f t="shared" si="399"/>
        <v>0</v>
      </c>
      <c r="HN289"/>
      <c r="HO289"/>
      <c r="HP289"/>
      <c r="HQ289"/>
      <c r="HR289"/>
      <c r="HS289"/>
    </row>
    <row r="290" spans="2:227" x14ac:dyDescent="0.2">
      <c r="B290" s="93">
        <v>36787</v>
      </c>
      <c r="C290" s="90">
        <v>6.4142999999999999</v>
      </c>
      <c r="D290" s="72">
        <f t="shared" si="406"/>
        <v>22.139389761408406</v>
      </c>
      <c r="E290" s="72">
        <f t="shared" si="407"/>
        <v>0</v>
      </c>
      <c r="F290" s="91">
        <f t="shared" si="368"/>
        <v>64.520823581672516</v>
      </c>
      <c r="G290" s="91">
        <f t="shared" si="369"/>
        <v>0</v>
      </c>
      <c r="P290" s="93">
        <v>36422</v>
      </c>
      <c r="Q290" s="90">
        <v>3.0042</v>
      </c>
      <c r="R290" s="72">
        <f t="shared" si="400"/>
        <v>0</v>
      </c>
      <c r="S290" s="72">
        <f t="shared" si="401"/>
        <v>31.157264767199376</v>
      </c>
      <c r="T290" s="91">
        <f t="shared" si="370"/>
        <v>0</v>
      </c>
      <c r="U290" s="91">
        <f t="shared" si="371"/>
        <v>1.271216402501733</v>
      </c>
      <c r="AE290" s="93">
        <v>36057</v>
      </c>
      <c r="AF290" s="90">
        <v>2.1667999999999998</v>
      </c>
      <c r="AG290" s="72">
        <f t="shared" si="402"/>
        <v>0</v>
      </c>
      <c r="AH290" s="72">
        <f t="shared" si="403"/>
        <v>82.765178658018698</v>
      </c>
      <c r="AI290" s="91">
        <f t="shared" si="372"/>
        <v>0</v>
      </c>
      <c r="AJ290" s="91">
        <f t="shared" si="373"/>
        <v>31.301790568462678</v>
      </c>
      <c r="AT290" s="93">
        <v>35692</v>
      </c>
      <c r="AU290" s="90">
        <v>1.3889</v>
      </c>
      <c r="AV290" s="72">
        <f t="shared" si="404"/>
        <v>0</v>
      </c>
      <c r="AW290" s="72">
        <f t="shared" si="405"/>
        <v>27.577134615087562</v>
      </c>
      <c r="AX290" s="91">
        <f t="shared" si="374"/>
        <v>0</v>
      </c>
      <c r="AY290" s="91">
        <f t="shared" si="375"/>
        <v>18.093358020958949</v>
      </c>
      <c r="BI290" s="93">
        <v>35326</v>
      </c>
      <c r="BJ290" s="90">
        <v>1.2517</v>
      </c>
      <c r="BK290" s="72">
        <f t="shared" si="408"/>
        <v>0</v>
      </c>
      <c r="BL290" s="72">
        <f t="shared" si="409"/>
        <v>43.924143988881163</v>
      </c>
      <c r="BM290" s="91">
        <f t="shared" si="376"/>
        <v>0</v>
      </c>
      <c r="BN290" s="91">
        <f t="shared" si="377"/>
        <v>34.84502342637942</v>
      </c>
      <c r="BV290" s="82"/>
      <c r="BW290"/>
      <c r="BX290" s="93">
        <v>36787</v>
      </c>
      <c r="BY290" s="90">
        <v>6.4142999999999999</v>
      </c>
      <c r="BZ290" s="72">
        <f t="shared" si="410"/>
        <v>0</v>
      </c>
      <c r="CA290" s="72">
        <f t="shared" si="411"/>
        <v>14.877805018917449</v>
      </c>
      <c r="CB290" s="91">
        <f t="shared" si="378"/>
        <v>0</v>
      </c>
      <c r="CC290" s="91">
        <f t="shared" si="379"/>
        <v>-42.688885940779834</v>
      </c>
      <c r="CD290"/>
      <c r="CE290"/>
      <c r="CF290"/>
      <c r="CG290"/>
      <c r="CH290"/>
      <c r="CI290"/>
      <c r="CJ290" s="82"/>
      <c r="CK290"/>
      <c r="CL290" s="93">
        <v>36787</v>
      </c>
      <c r="CM290" s="90">
        <v>6.4142999999999999</v>
      </c>
      <c r="CN290" s="72">
        <f t="shared" si="412"/>
        <v>0</v>
      </c>
      <c r="CO290" s="72">
        <f t="shared" si="413"/>
        <v>78.442002625279926</v>
      </c>
      <c r="CP290" s="91">
        <f t="shared" si="380"/>
        <v>0</v>
      </c>
      <c r="CQ290" s="91">
        <f t="shared" si="381"/>
        <v>-225.0736381327157</v>
      </c>
      <c r="CR290"/>
      <c r="CS290"/>
      <c r="CT290"/>
      <c r="CU290"/>
      <c r="CV290"/>
      <c r="CW290"/>
      <c r="CX290" s="82"/>
      <c r="CY290"/>
      <c r="CZ290" s="93">
        <v>36787</v>
      </c>
      <c r="DA290" s="90">
        <v>6.4142999999999999</v>
      </c>
      <c r="DB290" s="72">
        <f t="shared" si="414"/>
        <v>108.9406585437419</v>
      </c>
      <c r="DC290" s="72">
        <f t="shared" si="415"/>
        <v>0</v>
      </c>
      <c r="DD290" s="91">
        <f t="shared" si="382"/>
        <v>317.48576119402702</v>
      </c>
      <c r="DE290" s="91">
        <f t="shared" si="383"/>
        <v>0</v>
      </c>
      <c r="DF290"/>
      <c r="DG290"/>
      <c r="DH290"/>
      <c r="DI290"/>
      <c r="DJ290"/>
      <c r="DK290"/>
      <c r="DL290" s="82"/>
      <c r="DM290"/>
      <c r="DN290" s="93">
        <v>36787</v>
      </c>
      <c r="DO290" s="90">
        <v>6.4142999999999999</v>
      </c>
      <c r="DP290" s="72">
        <f t="shared" si="416"/>
        <v>53.482415998764552</v>
      </c>
      <c r="DQ290" s="72">
        <f t="shared" si="417"/>
        <v>0</v>
      </c>
      <c r="DR290" s="91">
        <f t="shared" si="384"/>
        <v>155.86380494519952</v>
      </c>
      <c r="DS290" s="91">
        <f t="shared" si="385"/>
        <v>0</v>
      </c>
      <c r="DT290"/>
      <c r="DU290"/>
      <c r="DV290"/>
      <c r="DW290"/>
      <c r="DX290"/>
      <c r="DY290"/>
      <c r="DZ290" s="82"/>
      <c r="EA290"/>
      <c r="EB290" s="93">
        <v>36787</v>
      </c>
      <c r="EC290" s="90">
        <v>6.4142999999999999</v>
      </c>
      <c r="ED290" s="72">
        <f t="shared" si="418"/>
        <v>0</v>
      </c>
      <c r="EE290" s="72">
        <f t="shared" si="419"/>
        <v>3.1917198054203859</v>
      </c>
      <c r="EF290" s="91">
        <f t="shared" si="386"/>
        <v>0</v>
      </c>
      <c r="EG290" s="91">
        <f t="shared" si="387"/>
        <v>-9.1580016376927134</v>
      </c>
      <c r="EH290"/>
      <c r="EI290"/>
      <c r="EJ290"/>
      <c r="EK290"/>
      <c r="EL290"/>
      <c r="EM290"/>
      <c r="EN290" s="82"/>
      <c r="EO290"/>
      <c r="EP290" s="93">
        <v>36787</v>
      </c>
      <c r="EQ290" s="90">
        <v>6.4142999999999999</v>
      </c>
      <c r="ER290" s="72">
        <f t="shared" si="420"/>
        <v>78.273128561501053</v>
      </c>
      <c r="ES290" s="72">
        <f t="shared" si="421"/>
        <v>0</v>
      </c>
      <c r="ET290" s="91">
        <f t="shared" si="388"/>
        <v>228.11137856678252</v>
      </c>
      <c r="EU290" s="91">
        <f t="shared" si="389"/>
        <v>0</v>
      </c>
      <c r="EV290"/>
      <c r="EW290"/>
      <c r="EX290"/>
      <c r="EY290"/>
      <c r="EZ290"/>
      <c r="FA290"/>
      <c r="FB290" s="82"/>
      <c r="FC290"/>
      <c r="FD290" s="93">
        <v>36787</v>
      </c>
      <c r="FE290" s="90">
        <v>6.4142999999999999</v>
      </c>
      <c r="FF290" s="72">
        <f t="shared" si="422"/>
        <v>0</v>
      </c>
      <c r="FG290" s="72">
        <f t="shared" si="423"/>
        <v>43.924143988881163</v>
      </c>
      <c r="FH290" s="91">
        <f t="shared" si="390"/>
        <v>0</v>
      </c>
      <c r="FI290" s="91">
        <f t="shared" si="391"/>
        <v>-126.03154634729673</v>
      </c>
      <c r="FJ290"/>
      <c r="FK290"/>
      <c r="FL290"/>
      <c r="FM290"/>
      <c r="FN290"/>
      <c r="FO290"/>
      <c r="FP290" s="82"/>
      <c r="FQ290"/>
      <c r="FR290" s="93">
        <v>36787</v>
      </c>
      <c r="FS290" s="90">
        <v>6.4142999999999999</v>
      </c>
      <c r="FT290" s="72">
        <f t="shared" si="424"/>
        <v>0</v>
      </c>
      <c r="FU290" s="72">
        <f t="shared" si="425"/>
        <v>27.577134615087562</v>
      </c>
      <c r="FV290" s="91">
        <f t="shared" si="392"/>
        <v>0</v>
      </c>
      <c r="FW290" s="91">
        <f t="shared" si="393"/>
        <v>-79.127072351070737</v>
      </c>
      <c r="FX290"/>
      <c r="FY290"/>
      <c r="FZ290"/>
      <c r="GA290"/>
      <c r="GB290"/>
      <c r="GC290"/>
      <c r="GD290" s="82"/>
      <c r="GE290"/>
      <c r="GF290" s="93">
        <v>36787</v>
      </c>
      <c r="GG290" s="90">
        <v>6.4142999999999999</v>
      </c>
      <c r="GH290" s="72">
        <f t="shared" si="426"/>
        <v>0</v>
      </c>
      <c r="GI290" s="72">
        <f t="shared" si="427"/>
        <v>82.765178658018698</v>
      </c>
      <c r="GJ290" s="91">
        <f t="shared" si="394"/>
        <v>0</v>
      </c>
      <c r="GK290" s="91">
        <f t="shared" si="395"/>
        <v>-237.47812712345305</v>
      </c>
      <c r="GL290"/>
      <c r="GM290"/>
      <c r="GN290"/>
      <c r="GO290"/>
      <c r="GP290"/>
      <c r="GQ290"/>
      <c r="GS290"/>
      <c r="GT290" s="93">
        <v>36787</v>
      </c>
      <c r="GU290" s="90">
        <v>6.4142999999999999</v>
      </c>
      <c r="GV290" s="72">
        <f t="shared" si="428"/>
        <v>0</v>
      </c>
      <c r="GW290" s="72">
        <f t="shared" si="429"/>
        <v>31.157264767199376</v>
      </c>
      <c r="GX290" s="91">
        <f t="shared" si="396"/>
        <v>0</v>
      </c>
      <c r="GY290" s="91">
        <f t="shared" si="397"/>
        <v>-89.399539796525161</v>
      </c>
      <c r="GZ290"/>
      <c r="HA290"/>
      <c r="HB290"/>
      <c r="HC290"/>
      <c r="HD290"/>
      <c r="HE290"/>
      <c r="HG290"/>
      <c r="HH290" s="93">
        <v>36787</v>
      </c>
      <c r="HI290" s="90">
        <v>6.4142999999999999</v>
      </c>
      <c r="HJ290" s="72">
        <f t="shared" si="430"/>
        <v>22.139389761408406</v>
      </c>
      <c r="HK290" s="72">
        <f t="shared" si="431"/>
        <v>0</v>
      </c>
      <c r="HL290" s="91">
        <f t="shared" si="398"/>
        <v>64.520823581672516</v>
      </c>
      <c r="HM290" s="91">
        <f t="shared" si="399"/>
        <v>0</v>
      </c>
      <c r="HN290"/>
      <c r="HO290"/>
      <c r="HP290"/>
      <c r="HQ290"/>
      <c r="HR290"/>
      <c r="HS290"/>
    </row>
    <row r="291" spans="2:227" x14ac:dyDescent="0.2">
      <c r="B291" s="93">
        <v>36788</v>
      </c>
      <c r="C291" s="90">
        <v>6.4673999999999996</v>
      </c>
      <c r="D291" s="72">
        <f t="shared" si="406"/>
        <v>22.139389761408406</v>
      </c>
      <c r="E291" s="72">
        <f t="shared" si="407"/>
        <v>0</v>
      </c>
      <c r="F291" s="91">
        <f t="shared" si="368"/>
        <v>65.696425178003295</v>
      </c>
      <c r="G291" s="91">
        <f t="shared" si="369"/>
        <v>0</v>
      </c>
      <c r="P291" s="93">
        <v>36423</v>
      </c>
      <c r="Q291" s="90">
        <v>2.9731000000000001</v>
      </c>
      <c r="R291" s="72">
        <f t="shared" si="400"/>
        <v>0</v>
      </c>
      <c r="S291" s="72">
        <f t="shared" si="401"/>
        <v>31.157264767199376</v>
      </c>
      <c r="T291" s="91">
        <f t="shared" si="370"/>
        <v>0</v>
      </c>
      <c r="U291" s="91">
        <f t="shared" si="371"/>
        <v>2.2402073367616304</v>
      </c>
      <c r="AE291" s="93">
        <v>36058</v>
      </c>
      <c r="AF291" s="90">
        <v>2.1718999999999999</v>
      </c>
      <c r="AG291" s="72">
        <f t="shared" si="402"/>
        <v>0</v>
      </c>
      <c r="AH291" s="72">
        <f t="shared" si="403"/>
        <v>82.765178658018698</v>
      </c>
      <c r="AI291" s="91">
        <f t="shared" si="372"/>
        <v>0</v>
      </c>
      <c r="AJ291" s="91">
        <f t="shared" si="373"/>
        <v>30.879688157306774</v>
      </c>
      <c r="AT291" s="93">
        <v>35693</v>
      </c>
      <c r="AU291" s="90">
        <v>1.0407999999999999</v>
      </c>
      <c r="AV291" s="72">
        <f t="shared" si="404"/>
        <v>0</v>
      </c>
      <c r="AW291" s="72">
        <f t="shared" si="405"/>
        <v>27.577134615087562</v>
      </c>
      <c r="AX291" s="91">
        <f t="shared" si="374"/>
        <v>0</v>
      </c>
      <c r="AY291" s="91">
        <f t="shared" si="375"/>
        <v>27.692958580470929</v>
      </c>
      <c r="BI291" s="93">
        <v>35327</v>
      </c>
      <c r="BJ291" s="90">
        <v>1.2323999999999999</v>
      </c>
      <c r="BK291" s="72">
        <f t="shared" si="408"/>
        <v>0</v>
      </c>
      <c r="BL291" s="72">
        <f t="shared" si="409"/>
        <v>43.924143988881163</v>
      </c>
      <c r="BM291" s="91">
        <f t="shared" si="376"/>
        <v>0</v>
      </c>
      <c r="BN291" s="91">
        <f t="shared" si="377"/>
        <v>35.692759405364832</v>
      </c>
      <c r="BV291" s="82"/>
      <c r="BW291"/>
      <c r="BX291" s="93">
        <v>36788</v>
      </c>
      <c r="BY291" s="90">
        <v>6.4673999999999996</v>
      </c>
      <c r="BZ291" s="72">
        <f t="shared" si="410"/>
        <v>0</v>
      </c>
      <c r="CA291" s="72">
        <f t="shared" si="411"/>
        <v>14.877805018917449</v>
      </c>
      <c r="CB291" s="91">
        <f t="shared" si="378"/>
        <v>0</v>
      </c>
      <c r="CC291" s="91">
        <f t="shared" si="379"/>
        <v>-43.478897387284348</v>
      </c>
      <c r="CD291"/>
      <c r="CE291"/>
      <c r="CF291"/>
      <c r="CG291"/>
      <c r="CH291"/>
      <c r="CI291"/>
      <c r="CJ291" s="82"/>
      <c r="CK291"/>
      <c r="CL291" s="93">
        <v>36788</v>
      </c>
      <c r="CM291" s="90">
        <v>6.4673999999999996</v>
      </c>
      <c r="CN291" s="72">
        <f t="shared" si="412"/>
        <v>0</v>
      </c>
      <c r="CO291" s="72">
        <f t="shared" si="413"/>
        <v>78.442002625279926</v>
      </c>
      <c r="CP291" s="91">
        <f t="shared" si="380"/>
        <v>0</v>
      </c>
      <c r="CQ291" s="91">
        <f t="shared" si="381"/>
        <v>-229.23890847211803</v>
      </c>
      <c r="CR291"/>
      <c r="CS291"/>
      <c r="CT291"/>
      <c r="CU291"/>
      <c r="CV291"/>
      <c r="CW291"/>
      <c r="CX291" s="82"/>
      <c r="CY291"/>
      <c r="CZ291" s="93">
        <v>36788</v>
      </c>
      <c r="DA291" s="90">
        <v>6.4673999999999996</v>
      </c>
      <c r="DB291" s="72">
        <f t="shared" si="414"/>
        <v>108.9406585437419</v>
      </c>
      <c r="DC291" s="72">
        <f t="shared" si="415"/>
        <v>0</v>
      </c>
      <c r="DD291" s="91">
        <f t="shared" si="382"/>
        <v>323.27051016269968</v>
      </c>
      <c r="DE291" s="91">
        <f t="shared" si="383"/>
        <v>0</v>
      </c>
      <c r="DF291"/>
      <c r="DG291"/>
      <c r="DH291"/>
      <c r="DI291"/>
      <c r="DJ291"/>
      <c r="DK291"/>
      <c r="DL291" s="82"/>
      <c r="DM291"/>
      <c r="DN291" s="93">
        <v>36788</v>
      </c>
      <c r="DO291" s="90">
        <v>6.4673999999999996</v>
      </c>
      <c r="DP291" s="72">
        <f t="shared" si="416"/>
        <v>53.482415998764552</v>
      </c>
      <c r="DQ291" s="72">
        <f t="shared" si="417"/>
        <v>0</v>
      </c>
      <c r="DR291" s="91">
        <f t="shared" si="384"/>
        <v>158.70372123473391</v>
      </c>
      <c r="DS291" s="91">
        <f t="shared" si="385"/>
        <v>0</v>
      </c>
      <c r="DT291"/>
      <c r="DU291"/>
      <c r="DV291"/>
      <c r="DW291"/>
      <c r="DX291"/>
      <c r="DY291"/>
      <c r="DZ291" s="82"/>
      <c r="EA291"/>
      <c r="EB291" s="93">
        <v>36788</v>
      </c>
      <c r="EC291" s="90">
        <v>6.4673999999999996</v>
      </c>
      <c r="ED291" s="72">
        <f t="shared" si="418"/>
        <v>0</v>
      </c>
      <c r="EE291" s="72">
        <f t="shared" si="419"/>
        <v>3.1917198054203859</v>
      </c>
      <c r="EF291" s="91">
        <f t="shared" si="386"/>
        <v>0</v>
      </c>
      <c r="EG291" s="91">
        <f t="shared" si="387"/>
        <v>-9.3274819593605347</v>
      </c>
      <c r="EH291"/>
      <c r="EI291"/>
      <c r="EJ291"/>
      <c r="EK291"/>
      <c r="EL291"/>
      <c r="EM291"/>
      <c r="EN291" s="82"/>
      <c r="EO291"/>
      <c r="EP291" s="93">
        <v>36788</v>
      </c>
      <c r="EQ291" s="90">
        <v>6.4673999999999996</v>
      </c>
      <c r="ER291" s="72">
        <f t="shared" si="420"/>
        <v>78.273128561501053</v>
      </c>
      <c r="ES291" s="72">
        <f t="shared" si="421"/>
        <v>0</v>
      </c>
      <c r="ET291" s="91">
        <f t="shared" si="388"/>
        <v>232.2676816933982</v>
      </c>
      <c r="EU291" s="91">
        <f t="shared" si="389"/>
        <v>0</v>
      </c>
      <c r="EV291"/>
      <c r="EW291"/>
      <c r="EX291"/>
      <c r="EY291"/>
      <c r="EZ291"/>
      <c r="FA291"/>
      <c r="FB291" s="82"/>
      <c r="FC291"/>
      <c r="FD291" s="93">
        <v>36788</v>
      </c>
      <c r="FE291" s="90">
        <v>6.4673999999999996</v>
      </c>
      <c r="FF291" s="72">
        <f t="shared" si="422"/>
        <v>0</v>
      </c>
      <c r="FG291" s="72">
        <f t="shared" si="423"/>
        <v>43.924143988881163</v>
      </c>
      <c r="FH291" s="91">
        <f t="shared" si="390"/>
        <v>0</v>
      </c>
      <c r="FI291" s="91">
        <f t="shared" si="391"/>
        <v>-128.3639183931063</v>
      </c>
      <c r="FJ291"/>
      <c r="FK291"/>
      <c r="FL291"/>
      <c r="FM291"/>
      <c r="FN291"/>
      <c r="FO291"/>
      <c r="FP291" s="82"/>
      <c r="FQ291"/>
      <c r="FR291" s="93">
        <v>36788</v>
      </c>
      <c r="FS291" s="90">
        <v>6.4673999999999996</v>
      </c>
      <c r="FT291" s="72">
        <f t="shared" si="424"/>
        <v>0</v>
      </c>
      <c r="FU291" s="72">
        <f t="shared" si="425"/>
        <v>27.577134615087562</v>
      </c>
      <c r="FV291" s="91">
        <f t="shared" si="392"/>
        <v>0</v>
      </c>
      <c r="FW291" s="91">
        <f t="shared" si="393"/>
        <v>-80.59141819913188</v>
      </c>
      <c r="FX291"/>
      <c r="FY291"/>
      <c r="FZ291"/>
      <c r="GA291"/>
      <c r="GB291"/>
      <c r="GC291"/>
      <c r="GD291" s="82"/>
      <c r="GE291"/>
      <c r="GF291" s="93">
        <v>36788</v>
      </c>
      <c r="GG291" s="90">
        <v>6.4673999999999996</v>
      </c>
      <c r="GH291" s="72">
        <f t="shared" si="426"/>
        <v>0</v>
      </c>
      <c r="GI291" s="72">
        <f t="shared" si="427"/>
        <v>82.765178658018698</v>
      </c>
      <c r="GJ291" s="91">
        <f t="shared" si="394"/>
        <v>0</v>
      </c>
      <c r="GK291" s="91">
        <f t="shared" si="395"/>
        <v>-241.87295811019382</v>
      </c>
      <c r="GL291"/>
      <c r="GM291"/>
      <c r="GN291"/>
      <c r="GO291"/>
      <c r="GP291"/>
      <c r="GQ291"/>
      <c r="GS291"/>
      <c r="GT291" s="93">
        <v>36788</v>
      </c>
      <c r="GU291" s="90">
        <v>6.4673999999999996</v>
      </c>
      <c r="GV291" s="72">
        <f t="shared" si="428"/>
        <v>0</v>
      </c>
      <c r="GW291" s="72">
        <f t="shared" si="429"/>
        <v>31.157264767199376</v>
      </c>
      <c r="GX291" s="91">
        <f t="shared" si="396"/>
        <v>0</v>
      </c>
      <c r="GY291" s="91">
        <f t="shared" si="397"/>
        <v>-91.053990555663447</v>
      </c>
      <c r="GZ291"/>
      <c r="HA291"/>
      <c r="HB291"/>
      <c r="HC291"/>
      <c r="HD291"/>
      <c r="HE291"/>
      <c r="HG291"/>
      <c r="HH291" s="93">
        <v>36788</v>
      </c>
      <c r="HI291" s="90">
        <v>6.4673999999999996</v>
      </c>
      <c r="HJ291" s="72">
        <f t="shared" si="430"/>
        <v>22.139389761408406</v>
      </c>
      <c r="HK291" s="72">
        <f t="shared" si="431"/>
        <v>0</v>
      </c>
      <c r="HL291" s="91">
        <f t="shared" si="398"/>
        <v>65.696425178003295</v>
      </c>
      <c r="HM291" s="91">
        <f t="shared" si="399"/>
        <v>0</v>
      </c>
      <c r="HN291"/>
      <c r="HO291"/>
      <c r="HP291"/>
      <c r="HQ291"/>
      <c r="HR291"/>
      <c r="HS291"/>
    </row>
    <row r="292" spans="2:227" x14ac:dyDescent="0.2">
      <c r="B292" s="93">
        <v>36789</v>
      </c>
      <c r="C292" s="90">
        <v>6.4659000000000004</v>
      </c>
      <c r="D292" s="72">
        <f t="shared" si="406"/>
        <v>22.139389761408406</v>
      </c>
      <c r="E292" s="72">
        <f t="shared" si="407"/>
        <v>0</v>
      </c>
      <c r="F292" s="91">
        <f t="shared" si="368"/>
        <v>65.6632160933612</v>
      </c>
      <c r="G292" s="91">
        <f t="shared" si="369"/>
        <v>0</v>
      </c>
      <c r="P292" s="93">
        <v>36424</v>
      </c>
      <c r="Q292" s="90">
        <v>2.7917999999999998</v>
      </c>
      <c r="R292" s="72">
        <f t="shared" si="400"/>
        <v>0</v>
      </c>
      <c r="S292" s="72">
        <f t="shared" si="401"/>
        <v>31.157264767199376</v>
      </c>
      <c r="T292" s="91">
        <f t="shared" si="370"/>
        <v>0</v>
      </c>
      <c r="U292" s="91">
        <f t="shared" si="371"/>
        <v>7.8890194390548851</v>
      </c>
      <c r="AE292" s="93">
        <v>36059</v>
      </c>
      <c r="AF292" s="90">
        <v>2.2040000000000002</v>
      </c>
      <c r="AG292" s="72">
        <f t="shared" si="402"/>
        <v>0</v>
      </c>
      <c r="AH292" s="72">
        <f t="shared" si="403"/>
        <v>82.765178658018698</v>
      </c>
      <c r="AI292" s="91">
        <f t="shared" si="372"/>
        <v>0</v>
      </c>
      <c r="AJ292" s="91">
        <f t="shared" si="373"/>
        <v>28.222925922384356</v>
      </c>
      <c r="AT292" s="93">
        <v>35694</v>
      </c>
      <c r="AU292" s="90">
        <v>0.81510000000000005</v>
      </c>
      <c r="AV292" s="72">
        <f t="shared" si="404"/>
        <v>0</v>
      </c>
      <c r="AW292" s="72">
        <f t="shared" si="405"/>
        <v>27.577134615087562</v>
      </c>
      <c r="AX292" s="91">
        <f t="shared" si="374"/>
        <v>0</v>
      </c>
      <c r="AY292" s="91">
        <f t="shared" si="375"/>
        <v>33.917117863096195</v>
      </c>
      <c r="BI292" s="93">
        <v>35328</v>
      </c>
      <c r="BJ292" s="90">
        <v>1.1645000000000001</v>
      </c>
      <c r="BK292" s="72">
        <f t="shared" si="408"/>
        <v>0</v>
      </c>
      <c r="BL292" s="72">
        <f t="shared" si="409"/>
        <v>43.924143988881163</v>
      </c>
      <c r="BM292" s="91">
        <f t="shared" si="376"/>
        <v>0</v>
      </c>
      <c r="BN292" s="91">
        <f t="shared" si="377"/>
        <v>38.675208782209857</v>
      </c>
      <c r="BV292" s="82"/>
      <c r="BW292"/>
      <c r="BX292" s="93">
        <v>36789</v>
      </c>
      <c r="BY292" s="90">
        <v>6.4659000000000004</v>
      </c>
      <c r="BZ292" s="72">
        <f t="shared" si="410"/>
        <v>0</v>
      </c>
      <c r="CA292" s="72">
        <f t="shared" si="411"/>
        <v>14.877805018917449</v>
      </c>
      <c r="CB292" s="91">
        <f t="shared" si="378"/>
        <v>0</v>
      </c>
      <c r="CC292" s="91">
        <f t="shared" si="379"/>
        <v>-43.456580679755987</v>
      </c>
      <c r="CD292"/>
      <c r="CE292"/>
      <c r="CF292"/>
      <c r="CG292"/>
      <c r="CH292"/>
      <c r="CI292"/>
      <c r="CJ292" s="82"/>
      <c r="CK292"/>
      <c r="CL292" s="93">
        <v>36789</v>
      </c>
      <c r="CM292" s="90">
        <v>6.4659000000000004</v>
      </c>
      <c r="CN292" s="72">
        <f t="shared" si="412"/>
        <v>0</v>
      </c>
      <c r="CO292" s="72">
        <f t="shared" si="413"/>
        <v>78.442002625279926</v>
      </c>
      <c r="CP292" s="91">
        <f t="shared" si="380"/>
        <v>0</v>
      </c>
      <c r="CQ292" s="91">
        <f t="shared" si="381"/>
        <v>-229.12124546818018</v>
      </c>
      <c r="CR292"/>
      <c r="CS292"/>
      <c r="CT292"/>
      <c r="CU292"/>
      <c r="CV292"/>
      <c r="CW292"/>
      <c r="CX292" s="82"/>
      <c r="CY292"/>
      <c r="CZ292" s="93">
        <v>36789</v>
      </c>
      <c r="DA292" s="90">
        <v>6.4659000000000004</v>
      </c>
      <c r="DB292" s="72">
        <f t="shared" si="414"/>
        <v>108.9406585437419</v>
      </c>
      <c r="DC292" s="72">
        <f t="shared" si="415"/>
        <v>0</v>
      </c>
      <c r="DD292" s="91">
        <f t="shared" si="382"/>
        <v>323.10709917488418</v>
      </c>
      <c r="DE292" s="91">
        <f t="shared" si="383"/>
        <v>0</v>
      </c>
      <c r="DF292"/>
      <c r="DG292"/>
      <c r="DH292"/>
      <c r="DI292"/>
      <c r="DJ292"/>
      <c r="DK292"/>
      <c r="DL292" s="82"/>
      <c r="DM292"/>
      <c r="DN292" s="93">
        <v>36789</v>
      </c>
      <c r="DO292" s="90">
        <v>6.4659000000000004</v>
      </c>
      <c r="DP292" s="72">
        <f t="shared" si="416"/>
        <v>53.482415998764552</v>
      </c>
      <c r="DQ292" s="72">
        <f t="shared" si="417"/>
        <v>0</v>
      </c>
      <c r="DR292" s="91">
        <f t="shared" si="384"/>
        <v>158.6234976107358</v>
      </c>
      <c r="DS292" s="91">
        <f t="shared" si="385"/>
        <v>0</v>
      </c>
      <c r="DT292"/>
      <c r="DU292"/>
      <c r="DV292"/>
      <c r="DW292"/>
      <c r="DX292"/>
      <c r="DY292"/>
      <c r="DZ292" s="82"/>
      <c r="EA292"/>
      <c r="EB292" s="93">
        <v>36789</v>
      </c>
      <c r="EC292" s="90">
        <v>6.4659000000000004</v>
      </c>
      <c r="ED292" s="72">
        <f t="shared" si="418"/>
        <v>0</v>
      </c>
      <c r="EE292" s="72">
        <f t="shared" si="419"/>
        <v>3.1917198054203859</v>
      </c>
      <c r="EF292" s="91">
        <f t="shared" si="386"/>
        <v>0</v>
      </c>
      <c r="EG292" s="91">
        <f t="shared" si="387"/>
        <v>-9.3226943796524075</v>
      </c>
      <c r="EH292"/>
      <c r="EI292"/>
      <c r="EJ292"/>
      <c r="EK292"/>
      <c r="EL292"/>
      <c r="EM292"/>
      <c r="EN292" s="82"/>
      <c r="EO292"/>
      <c r="EP292" s="93">
        <v>36789</v>
      </c>
      <c r="EQ292" s="90">
        <v>6.4659000000000004</v>
      </c>
      <c r="ER292" s="72">
        <f t="shared" si="420"/>
        <v>78.273128561501053</v>
      </c>
      <c r="ES292" s="72">
        <f t="shared" si="421"/>
        <v>0</v>
      </c>
      <c r="ET292" s="91">
        <f t="shared" si="388"/>
        <v>232.15027200055601</v>
      </c>
      <c r="EU292" s="91">
        <f t="shared" si="389"/>
        <v>0</v>
      </c>
      <c r="EV292"/>
      <c r="EW292"/>
      <c r="EX292"/>
      <c r="EY292"/>
      <c r="EZ292"/>
      <c r="FA292"/>
      <c r="FB292" s="82"/>
      <c r="FC292"/>
      <c r="FD292" s="93">
        <v>36789</v>
      </c>
      <c r="FE292" s="90">
        <v>6.4659000000000004</v>
      </c>
      <c r="FF292" s="72">
        <f t="shared" si="422"/>
        <v>0</v>
      </c>
      <c r="FG292" s="72">
        <f t="shared" si="423"/>
        <v>43.924143988881163</v>
      </c>
      <c r="FH292" s="91">
        <f t="shared" si="390"/>
        <v>0</v>
      </c>
      <c r="FI292" s="91">
        <f t="shared" si="391"/>
        <v>-128.29803217712302</v>
      </c>
      <c r="FJ292"/>
      <c r="FK292"/>
      <c r="FL292"/>
      <c r="FM292"/>
      <c r="FN292"/>
      <c r="FO292"/>
      <c r="FP292" s="82"/>
      <c r="FQ292"/>
      <c r="FR292" s="93">
        <v>36789</v>
      </c>
      <c r="FS292" s="90">
        <v>6.4659000000000004</v>
      </c>
      <c r="FT292" s="72">
        <f t="shared" si="424"/>
        <v>0</v>
      </c>
      <c r="FU292" s="72">
        <f t="shared" si="425"/>
        <v>27.577134615087562</v>
      </c>
      <c r="FV292" s="91">
        <f t="shared" si="392"/>
        <v>0</v>
      </c>
      <c r="FW292" s="91">
        <f t="shared" si="393"/>
        <v>-80.550052497209279</v>
      </c>
      <c r="FX292"/>
      <c r="FY292"/>
      <c r="FZ292"/>
      <c r="GA292"/>
      <c r="GB292"/>
      <c r="GC292"/>
      <c r="GD292" s="82"/>
      <c r="GE292"/>
      <c r="GF292" s="93">
        <v>36789</v>
      </c>
      <c r="GG292" s="90">
        <v>6.4659000000000004</v>
      </c>
      <c r="GH292" s="72">
        <f t="shared" si="426"/>
        <v>0</v>
      </c>
      <c r="GI292" s="72">
        <f t="shared" si="427"/>
        <v>82.765178658018698</v>
      </c>
      <c r="GJ292" s="91">
        <f t="shared" si="394"/>
        <v>0</v>
      </c>
      <c r="GK292" s="91">
        <f t="shared" si="395"/>
        <v>-241.74881034220687</v>
      </c>
      <c r="GL292"/>
      <c r="GM292"/>
      <c r="GN292"/>
      <c r="GO292"/>
      <c r="GP292"/>
      <c r="GQ292"/>
      <c r="GS292"/>
      <c r="GT292" s="93">
        <v>36789</v>
      </c>
      <c r="GU292" s="90">
        <v>6.4659000000000004</v>
      </c>
      <c r="GV292" s="72">
        <f t="shared" si="428"/>
        <v>0</v>
      </c>
      <c r="GW292" s="72">
        <f t="shared" si="429"/>
        <v>31.157264767199376</v>
      </c>
      <c r="GX292" s="91">
        <f t="shared" si="396"/>
        <v>0</v>
      </c>
      <c r="GY292" s="91">
        <f t="shared" si="397"/>
        <v>-91.007254658512679</v>
      </c>
      <c r="GZ292"/>
      <c r="HA292"/>
      <c r="HB292"/>
      <c r="HC292"/>
      <c r="HD292"/>
      <c r="HE292"/>
      <c r="HG292"/>
      <c r="HH292" s="93">
        <v>36789</v>
      </c>
      <c r="HI292" s="90">
        <v>6.4659000000000004</v>
      </c>
      <c r="HJ292" s="72">
        <f t="shared" si="430"/>
        <v>22.139389761408406</v>
      </c>
      <c r="HK292" s="72">
        <f t="shared" si="431"/>
        <v>0</v>
      </c>
      <c r="HL292" s="91">
        <f t="shared" si="398"/>
        <v>65.6632160933612</v>
      </c>
      <c r="HM292" s="91">
        <f t="shared" si="399"/>
        <v>0</v>
      </c>
      <c r="HN292"/>
      <c r="HO292"/>
      <c r="HP292"/>
      <c r="HQ292"/>
      <c r="HR292"/>
      <c r="HS292"/>
    </row>
    <row r="293" spans="2:227" x14ac:dyDescent="0.2">
      <c r="B293" s="93">
        <v>36790</v>
      </c>
      <c r="C293" s="90">
        <v>6.4794999999999998</v>
      </c>
      <c r="D293" s="72">
        <f t="shared" si="406"/>
        <v>22.139389761408406</v>
      </c>
      <c r="E293" s="72">
        <f t="shared" si="407"/>
        <v>0</v>
      </c>
      <c r="F293" s="91">
        <f t="shared" si="368"/>
        <v>65.964311794116341</v>
      </c>
      <c r="G293" s="91">
        <f t="shared" si="369"/>
        <v>0</v>
      </c>
      <c r="P293" s="93">
        <v>36425</v>
      </c>
      <c r="Q293" s="90">
        <v>2.7900999999999998</v>
      </c>
      <c r="R293" s="72">
        <f t="shared" si="400"/>
        <v>0</v>
      </c>
      <c r="S293" s="72">
        <f t="shared" si="401"/>
        <v>31.157264767199376</v>
      </c>
      <c r="T293" s="91">
        <f t="shared" si="370"/>
        <v>0</v>
      </c>
      <c r="U293" s="91">
        <f t="shared" si="371"/>
        <v>7.9419867891591247</v>
      </c>
      <c r="AE293" s="93">
        <v>36060</v>
      </c>
      <c r="AF293" s="90">
        <v>2.2717999999999998</v>
      </c>
      <c r="AG293" s="72">
        <f t="shared" si="402"/>
        <v>0</v>
      </c>
      <c r="AH293" s="72">
        <f t="shared" si="403"/>
        <v>82.765178658018698</v>
      </c>
      <c r="AI293" s="91">
        <f t="shared" si="372"/>
        <v>0</v>
      </c>
      <c r="AJ293" s="91">
        <f t="shared" si="373"/>
        <v>22.611446809370719</v>
      </c>
      <c r="AT293" s="93">
        <v>35695</v>
      </c>
      <c r="AU293" s="90">
        <v>1.4180999999999999</v>
      </c>
      <c r="AV293" s="72">
        <f t="shared" si="404"/>
        <v>0</v>
      </c>
      <c r="AW293" s="72">
        <f t="shared" si="405"/>
        <v>27.577134615087562</v>
      </c>
      <c r="AX293" s="91">
        <f t="shared" si="374"/>
        <v>0</v>
      </c>
      <c r="AY293" s="91">
        <f t="shared" si="375"/>
        <v>17.288105690198392</v>
      </c>
      <c r="BI293" s="93">
        <v>35329</v>
      </c>
      <c r="BJ293" s="90">
        <v>1.1476999999999999</v>
      </c>
      <c r="BK293" s="72">
        <f t="shared" si="408"/>
        <v>0</v>
      </c>
      <c r="BL293" s="72">
        <f t="shared" si="409"/>
        <v>43.924143988881163</v>
      </c>
      <c r="BM293" s="91">
        <f t="shared" si="376"/>
        <v>0</v>
      </c>
      <c r="BN293" s="91">
        <f t="shared" si="377"/>
        <v>39.413134401223068</v>
      </c>
      <c r="BV293" s="82"/>
      <c r="BW293"/>
      <c r="BX293" s="93">
        <v>36790</v>
      </c>
      <c r="BY293" s="90">
        <v>6.4794999999999998</v>
      </c>
      <c r="BZ293" s="72">
        <f t="shared" si="410"/>
        <v>0</v>
      </c>
      <c r="CA293" s="72">
        <f t="shared" si="411"/>
        <v>14.877805018917449</v>
      </c>
      <c r="CB293" s="91">
        <f t="shared" si="378"/>
        <v>0</v>
      </c>
      <c r="CC293" s="91">
        <f t="shared" si="379"/>
        <v>-43.658918828013256</v>
      </c>
      <c r="CD293"/>
      <c r="CE293"/>
      <c r="CF293"/>
      <c r="CG293"/>
      <c r="CH293"/>
      <c r="CI293"/>
      <c r="CJ293" s="82"/>
      <c r="CK293"/>
      <c r="CL293" s="93">
        <v>36790</v>
      </c>
      <c r="CM293" s="90">
        <v>6.4794999999999998</v>
      </c>
      <c r="CN293" s="72">
        <f t="shared" si="412"/>
        <v>0</v>
      </c>
      <c r="CO293" s="72">
        <f t="shared" si="413"/>
        <v>78.442002625279926</v>
      </c>
      <c r="CP293" s="91">
        <f t="shared" si="380"/>
        <v>0</v>
      </c>
      <c r="CQ293" s="91">
        <f t="shared" si="381"/>
        <v>-230.18805670388394</v>
      </c>
      <c r="CR293"/>
      <c r="CS293"/>
      <c r="CT293"/>
      <c r="CU293"/>
      <c r="CV293"/>
      <c r="CW293"/>
      <c r="CX293" s="82"/>
      <c r="CY293"/>
      <c r="CZ293" s="93">
        <v>36790</v>
      </c>
      <c r="DA293" s="90">
        <v>6.4794999999999998</v>
      </c>
      <c r="DB293" s="72">
        <f t="shared" si="414"/>
        <v>108.9406585437419</v>
      </c>
      <c r="DC293" s="72">
        <f t="shared" si="415"/>
        <v>0</v>
      </c>
      <c r="DD293" s="91">
        <f t="shared" si="382"/>
        <v>324.58869213107897</v>
      </c>
      <c r="DE293" s="91">
        <f t="shared" si="383"/>
        <v>0</v>
      </c>
      <c r="DF293"/>
      <c r="DG293"/>
      <c r="DH293"/>
      <c r="DI293"/>
      <c r="DJ293"/>
      <c r="DK293"/>
      <c r="DL293" s="82"/>
      <c r="DM293"/>
      <c r="DN293" s="93">
        <v>36790</v>
      </c>
      <c r="DO293" s="90">
        <v>6.4794999999999998</v>
      </c>
      <c r="DP293" s="72">
        <f t="shared" si="416"/>
        <v>53.482415998764552</v>
      </c>
      <c r="DQ293" s="72">
        <f t="shared" si="417"/>
        <v>0</v>
      </c>
      <c r="DR293" s="91">
        <f t="shared" si="384"/>
        <v>159.35085846831896</v>
      </c>
      <c r="DS293" s="91">
        <f t="shared" si="385"/>
        <v>0</v>
      </c>
      <c r="DT293"/>
      <c r="DU293"/>
      <c r="DV293"/>
      <c r="DW293"/>
      <c r="DX293"/>
      <c r="DY293"/>
      <c r="DZ293" s="82"/>
      <c r="EA293"/>
      <c r="EB293" s="93">
        <v>36790</v>
      </c>
      <c r="EC293" s="90">
        <v>6.4794999999999998</v>
      </c>
      <c r="ED293" s="72">
        <f t="shared" si="418"/>
        <v>0</v>
      </c>
      <c r="EE293" s="72">
        <f t="shared" si="419"/>
        <v>3.1917198054203859</v>
      </c>
      <c r="EF293" s="91">
        <f t="shared" si="386"/>
        <v>0</v>
      </c>
      <c r="EG293" s="91">
        <f t="shared" si="387"/>
        <v>-9.3661017690061215</v>
      </c>
      <c r="EH293"/>
      <c r="EI293"/>
      <c r="EJ293"/>
      <c r="EK293"/>
      <c r="EL293"/>
      <c r="EM293"/>
      <c r="EN293" s="82"/>
      <c r="EO293"/>
      <c r="EP293" s="93">
        <v>36790</v>
      </c>
      <c r="EQ293" s="90">
        <v>6.4794999999999998</v>
      </c>
      <c r="ER293" s="72">
        <f t="shared" si="420"/>
        <v>78.273128561501053</v>
      </c>
      <c r="ES293" s="72">
        <f t="shared" si="421"/>
        <v>0</v>
      </c>
      <c r="ET293" s="91">
        <f t="shared" si="388"/>
        <v>233.21478654899238</v>
      </c>
      <c r="EU293" s="91">
        <f t="shared" si="389"/>
        <v>0</v>
      </c>
      <c r="EV293"/>
      <c r="EW293"/>
      <c r="EX293"/>
      <c r="EY293"/>
      <c r="EZ293"/>
      <c r="FA293"/>
      <c r="FB293" s="82"/>
      <c r="FC293"/>
      <c r="FD293" s="93">
        <v>36790</v>
      </c>
      <c r="FE293" s="90">
        <v>6.4794999999999998</v>
      </c>
      <c r="FF293" s="72">
        <f t="shared" si="422"/>
        <v>0</v>
      </c>
      <c r="FG293" s="72">
        <f t="shared" si="423"/>
        <v>43.924143988881163</v>
      </c>
      <c r="FH293" s="91">
        <f t="shared" si="390"/>
        <v>0</v>
      </c>
      <c r="FI293" s="91">
        <f t="shared" si="391"/>
        <v>-128.89540053537178</v>
      </c>
      <c r="FJ293"/>
      <c r="FK293"/>
      <c r="FL293"/>
      <c r="FM293"/>
      <c r="FN293"/>
      <c r="FO293"/>
      <c r="FP293" s="82"/>
      <c r="FQ293"/>
      <c r="FR293" s="93">
        <v>36790</v>
      </c>
      <c r="FS293" s="90">
        <v>6.4794999999999998</v>
      </c>
      <c r="FT293" s="72">
        <f t="shared" si="424"/>
        <v>0</v>
      </c>
      <c r="FU293" s="72">
        <f t="shared" si="425"/>
        <v>27.577134615087562</v>
      </c>
      <c r="FV293" s="91">
        <f t="shared" si="392"/>
        <v>0</v>
      </c>
      <c r="FW293" s="91">
        <f t="shared" si="393"/>
        <v>-80.925101527974448</v>
      </c>
      <c r="FX293"/>
      <c r="FY293"/>
      <c r="FZ293"/>
      <c r="GA293"/>
      <c r="GB293"/>
      <c r="GC293"/>
      <c r="GD293" s="82"/>
      <c r="GE293"/>
      <c r="GF293" s="93">
        <v>36790</v>
      </c>
      <c r="GG293" s="90">
        <v>6.4794999999999998</v>
      </c>
      <c r="GH293" s="72">
        <f t="shared" si="426"/>
        <v>0</v>
      </c>
      <c r="GI293" s="72">
        <f t="shared" si="427"/>
        <v>82.765178658018698</v>
      </c>
      <c r="GJ293" s="91">
        <f t="shared" si="394"/>
        <v>0</v>
      </c>
      <c r="GK293" s="91">
        <f t="shared" si="395"/>
        <v>-242.87441677195585</v>
      </c>
      <c r="GL293"/>
      <c r="GM293"/>
      <c r="GN293"/>
      <c r="GO293"/>
      <c r="GP293"/>
      <c r="GQ293"/>
      <c r="GS293"/>
      <c r="GT293" s="93">
        <v>36790</v>
      </c>
      <c r="GU293" s="90">
        <v>6.4794999999999998</v>
      </c>
      <c r="GV293" s="72">
        <f t="shared" si="428"/>
        <v>0</v>
      </c>
      <c r="GW293" s="72">
        <f t="shared" si="429"/>
        <v>31.157264767199376</v>
      </c>
      <c r="GX293" s="91">
        <f t="shared" si="396"/>
        <v>0</v>
      </c>
      <c r="GY293" s="91">
        <f t="shared" si="397"/>
        <v>-91.430993459346567</v>
      </c>
      <c r="GZ293"/>
      <c r="HA293"/>
      <c r="HB293"/>
      <c r="HC293"/>
      <c r="HD293"/>
      <c r="HE293"/>
      <c r="HG293"/>
      <c r="HH293" s="93">
        <v>36790</v>
      </c>
      <c r="HI293" s="90">
        <v>6.4794999999999998</v>
      </c>
      <c r="HJ293" s="72">
        <f t="shared" si="430"/>
        <v>22.139389761408406</v>
      </c>
      <c r="HK293" s="72">
        <f t="shared" si="431"/>
        <v>0</v>
      </c>
      <c r="HL293" s="91">
        <f t="shared" si="398"/>
        <v>65.964311794116341</v>
      </c>
      <c r="HM293" s="91">
        <f t="shared" si="399"/>
        <v>0</v>
      </c>
      <c r="HN293"/>
      <c r="HO293"/>
      <c r="HP293"/>
      <c r="HQ293"/>
      <c r="HR293"/>
      <c r="HS293"/>
    </row>
    <row r="294" spans="2:227" x14ac:dyDescent="0.2">
      <c r="B294" s="93">
        <v>36791</v>
      </c>
      <c r="C294" s="90">
        <v>6.5061999999999998</v>
      </c>
      <c r="D294" s="72">
        <f t="shared" si="406"/>
        <v>22.139389761408406</v>
      </c>
      <c r="E294" s="72">
        <f t="shared" si="407"/>
        <v>0</v>
      </c>
      <c r="F294" s="91">
        <f t="shared" si="368"/>
        <v>66.555433500745949</v>
      </c>
      <c r="G294" s="91">
        <f t="shared" si="369"/>
        <v>0</v>
      </c>
      <c r="P294" s="93">
        <v>36426</v>
      </c>
      <c r="Q294" s="90">
        <v>2.9895999999999998</v>
      </c>
      <c r="R294" s="72">
        <f t="shared" si="400"/>
        <v>0</v>
      </c>
      <c r="S294" s="72">
        <f t="shared" si="401"/>
        <v>31.157264767199376</v>
      </c>
      <c r="T294" s="91">
        <f t="shared" si="370"/>
        <v>0</v>
      </c>
      <c r="U294" s="91">
        <f t="shared" si="371"/>
        <v>1.726112468102849</v>
      </c>
      <c r="AE294" s="93">
        <v>36061</v>
      </c>
      <c r="AF294" s="90">
        <v>2.1475</v>
      </c>
      <c r="AG294" s="72">
        <f t="shared" si="402"/>
        <v>0</v>
      </c>
      <c r="AH294" s="72">
        <f t="shared" si="403"/>
        <v>82.765178658018698</v>
      </c>
      <c r="AI294" s="91">
        <f t="shared" si="372"/>
        <v>0</v>
      </c>
      <c r="AJ294" s="91">
        <f t="shared" si="373"/>
        <v>32.89915851656243</v>
      </c>
      <c r="AT294" s="93">
        <v>35696</v>
      </c>
      <c r="AU294" s="90">
        <v>1.6835</v>
      </c>
      <c r="AV294" s="72">
        <f t="shared" si="404"/>
        <v>0</v>
      </c>
      <c r="AW294" s="72">
        <f t="shared" si="405"/>
        <v>27.577134615087562</v>
      </c>
      <c r="AX294" s="91">
        <f t="shared" si="374"/>
        <v>0</v>
      </c>
      <c r="AY294" s="91">
        <f t="shared" si="375"/>
        <v>9.9691341633541519</v>
      </c>
      <c r="BI294" s="93">
        <v>35330</v>
      </c>
      <c r="BJ294" s="90">
        <v>1.1814</v>
      </c>
      <c r="BK294" s="72">
        <f t="shared" si="408"/>
        <v>0</v>
      </c>
      <c r="BL294" s="72">
        <f t="shared" si="409"/>
        <v>43.924143988881163</v>
      </c>
      <c r="BM294" s="91">
        <f t="shared" si="376"/>
        <v>0</v>
      </c>
      <c r="BN294" s="91">
        <f t="shared" si="377"/>
        <v>37.932890748797767</v>
      </c>
      <c r="BV294" s="82"/>
      <c r="BW294"/>
      <c r="BX294" s="93">
        <v>36791</v>
      </c>
      <c r="BY294" s="90">
        <v>6.5061999999999998</v>
      </c>
      <c r="BZ294" s="72">
        <f t="shared" si="410"/>
        <v>0</v>
      </c>
      <c r="CA294" s="72">
        <f t="shared" si="411"/>
        <v>14.877805018917449</v>
      </c>
      <c r="CB294" s="91">
        <f t="shared" si="378"/>
        <v>0</v>
      </c>
      <c r="CC294" s="91">
        <f t="shared" si="379"/>
        <v>-44.056156222018352</v>
      </c>
      <c r="CD294"/>
      <c r="CE294"/>
      <c r="CF294"/>
      <c r="CG294"/>
      <c r="CH294"/>
      <c r="CI294"/>
      <c r="CJ294" s="82"/>
      <c r="CK294"/>
      <c r="CL294" s="93">
        <v>36791</v>
      </c>
      <c r="CM294" s="90">
        <v>6.5061999999999998</v>
      </c>
      <c r="CN294" s="72">
        <f t="shared" si="412"/>
        <v>0</v>
      </c>
      <c r="CO294" s="72">
        <f t="shared" si="413"/>
        <v>78.442002625279926</v>
      </c>
      <c r="CP294" s="91">
        <f t="shared" si="380"/>
        <v>0</v>
      </c>
      <c r="CQ294" s="91">
        <f t="shared" si="381"/>
        <v>-232.28245817397891</v>
      </c>
      <c r="CR294"/>
      <c r="CS294"/>
      <c r="CT294"/>
      <c r="CU294"/>
      <c r="CV294"/>
      <c r="CW294"/>
      <c r="CX294" s="82"/>
      <c r="CY294"/>
      <c r="CZ294" s="93">
        <v>36791</v>
      </c>
      <c r="DA294" s="90">
        <v>6.5061999999999998</v>
      </c>
      <c r="DB294" s="72">
        <f t="shared" si="414"/>
        <v>108.9406585437419</v>
      </c>
      <c r="DC294" s="72">
        <f t="shared" si="415"/>
        <v>0</v>
      </c>
      <c r="DD294" s="91">
        <f t="shared" si="382"/>
        <v>327.49740771419687</v>
      </c>
      <c r="DE294" s="91">
        <f t="shared" si="383"/>
        <v>0</v>
      </c>
      <c r="DF294"/>
      <c r="DG294"/>
      <c r="DH294"/>
      <c r="DI294"/>
      <c r="DJ294"/>
      <c r="DK294"/>
      <c r="DL294" s="82"/>
      <c r="DM294"/>
      <c r="DN294" s="93">
        <v>36791</v>
      </c>
      <c r="DO294" s="90">
        <v>6.5061999999999998</v>
      </c>
      <c r="DP294" s="72">
        <f t="shared" si="416"/>
        <v>53.482415998764552</v>
      </c>
      <c r="DQ294" s="72">
        <f t="shared" si="417"/>
        <v>0</v>
      </c>
      <c r="DR294" s="91">
        <f t="shared" si="384"/>
        <v>160.77883897548597</v>
      </c>
      <c r="DS294" s="91">
        <f t="shared" si="385"/>
        <v>0</v>
      </c>
      <c r="DT294"/>
      <c r="DU294"/>
      <c r="DV294"/>
      <c r="DW294"/>
      <c r="DX294"/>
      <c r="DY294"/>
      <c r="DZ294" s="82"/>
      <c r="EA294"/>
      <c r="EB294" s="93">
        <v>36791</v>
      </c>
      <c r="EC294" s="90">
        <v>6.5061999999999998</v>
      </c>
      <c r="ED294" s="72">
        <f t="shared" si="418"/>
        <v>0</v>
      </c>
      <c r="EE294" s="72">
        <f t="shared" si="419"/>
        <v>3.1917198054203859</v>
      </c>
      <c r="EF294" s="91">
        <f t="shared" si="386"/>
        <v>0</v>
      </c>
      <c r="EG294" s="91">
        <f t="shared" si="387"/>
        <v>-9.4513206878108456</v>
      </c>
      <c r="EH294"/>
      <c r="EI294"/>
      <c r="EJ294"/>
      <c r="EK294"/>
      <c r="EL294"/>
      <c r="EM294"/>
      <c r="EN294" s="82"/>
      <c r="EO294"/>
      <c r="EP294" s="93">
        <v>36791</v>
      </c>
      <c r="EQ294" s="90">
        <v>6.5061999999999998</v>
      </c>
      <c r="ER294" s="72">
        <f t="shared" si="420"/>
        <v>78.273128561501053</v>
      </c>
      <c r="ES294" s="72">
        <f t="shared" si="421"/>
        <v>0</v>
      </c>
      <c r="ET294" s="91">
        <f t="shared" si="388"/>
        <v>235.30467908158445</v>
      </c>
      <c r="EU294" s="91">
        <f t="shared" si="389"/>
        <v>0</v>
      </c>
      <c r="EV294"/>
      <c r="EW294"/>
      <c r="EX294"/>
      <c r="EY294"/>
      <c r="EZ294"/>
      <c r="FA294"/>
      <c r="FB294" s="82"/>
      <c r="FC294"/>
      <c r="FD294" s="93">
        <v>36791</v>
      </c>
      <c r="FE294" s="90">
        <v>6.5061999999999998</v>
      </c>
      <c r="FF294" s="72">
        <f t="shared" si="422"/>
        <v>0</v>
      </c>
      <c r="FG294" s="72">
        <f t="shared" si="423"/>
        <v>43.924143988881163</v>
      </c>
      <c r="FH294" s="91">
        <f t="shared" si="390"/>
        <v>0</v>
      </c>
      <c r="FI294" s="91">
        <f t="shared" si="391"/>
        <v>-130.06817517987488</v>
      </c>
      <c r="FJ294"/>
      <c r="FK294"/>
      <c r="FL294"/>
      <c r="FM294"/>
      <c r="FN294"/>
      <c r="FO294"/>
      <c r="FP294" s="82"/>
      <c r="FQ294"/>
      <c r="FR294" s="93">
        <v>36791</v>
      </c>
      <c r="FS294" s="90">
        <v>6.5061999999999998</v>
      </c>
      <c r="FT294" s="72">
        <f t="shared" si="424"/>
        <v>0</v>
      </c>
      <c r="FU294" s="72">
        <f t="shared" si="425"/>
        <v>27.577134615087562</v>
      </c>
      <c r="FV294" s="91">
        <f t="shared" si="392"/>
        <v>0</v>
      </c>
      <c r="FW294" s="91">
        <f t="shared" si="393"/>
        <v>-81.661411022197285</v>
      </c>
      <c r="FX294"/>
      <c r="FY294"/>
      <c r="FZ294"/>
      <c r="GA294"/>
      <c r="GB294"/>
      <c r="GC294"/>
      <c r="GD294" s="82"/>
      <c r="GE294"/>
      <c r="GF294" s="93">
        <v>36791</v>
      </c>
      <c r="GG294" s="90">
        <v>6.5061999999999998</v>
      </c>
      <c r="GH294" s="72">
        <f t="shared" si="426"/>
        <v>0</v>
      </c>
      <c r="GI294" s="72">
        <f t="shared" si="427"/>
        <v>82.765178658018698</v>
      </c>
      <c r="GJ294" s="91">
        <f t="shared" si="394"/>
        <v>0</v>
      </c>
      <c r="GK294" s="91">
        <f t="shared" si="395"/>
        <v>-245.08424704212496</v>
      </c>
      <c r="GL294"/>
      <c r="GM294"/>
      <c r="GN294"/>
      <c r="GO294"/>
      <c r="GP294"/>
      <c r="GQ294"/>
      <c r="GS294"/>
      <c r="GT294" s="93">
        <v>36791</v>
      </c>
      <c r="GU294" s="90">
        <v>6.5061999999999998</v>
      </c>
      <c r="GV294" s="72">
        <f t="shared" si="428"/>
        <v>0</v>
      </c>
      <c r="GW294" s="72">
        <f t="shared" si="429"/>
        <v>31.157264767199376</v>
      </c>
      <c r="GX294" s="91">
        <f t="shared" si="396"/>
        <v>0</v>
      </c>
      <c r="GY294" s="91">
        <f t="shared" si="397"/>
        <v>-92.262892428630792</v>
      </c>
      <c r="GZ294"/>
      <c r="HA294"/>
      <c r="HB294"/>
      <c r="HC294"/>
      <c r="HD294"/>
      <c r="HE294"/>
      <c r="HG294"/>
      <c r="HH294" s="93">
        <v>36791</v>
      </c>
      <c r="HI294" s="90">
        <v>6.5061999999999998</v>
      </c>
      <c r="HJ294" s="72">
        <f t="shared" si="430"/>
        <v>22.139389761408406</v>
      </c>
      <c r="HK294" s="72">
        <f t="shared" si="431"/>
        <v>0</v>
      </c>
      <c r="HL294" s="91">
        <f t="shared" si="398"/>
        <v>66.555433500745949</v>
      </c>
      <c r="HM294" s="91">
        <f t="shared" si="399"/>
        <v>0</v>
      </c>
      <c r="HN294"/>
      <c r="HO294"/>
      <c r="HP294"/>
      <c r="HQ294"/>
      <c r="HR294"/>
      <c r="HS294"/>
    </row>
    <row r="295" spans="2:227" x14ac:dyDescent="0.2">
      <c r="B295" s="93">
        <v>36792</v>
      </c>
      <c r="C295" s="90">
        <v>6.4249999999999998</v>
      </c>
      <c r="D295" s="72">
        <f t="shared" si="406"/>
        <v>22.139389761408406</v>
      </c>
      <c r="E295" s="72">
        <f t="shared" si="407"/>
        <v>0</v>
      </c>
      <c r="F295" s="91">
        <f t="shared" si="368"/>
        <v>64.757715052119579</v>
      </c>
      <c r="G295" s="91">
        <f t="shared" si="369"/>
        <v>0</v>
      </c>
      <c r="P295" s="93">
        <v>36427</v>
      </c>
      <c r="Q295" s="90">
        <v>3.0878999999999999</v>
      </c>
      <c r="R295" s="72">
        <f t="shared" si="400"/>
        <v>0</v>
      </c>
      <c r="S295" s="72">
        <f t="shared" si="401"/>
        <v>31.157264767199376</v>
      </c>
      <c r="T295" s="91">
        <f t="shared" si="370"/>
        <v>0</v>
      </c>
      <c r="U295" s="91">
        <f t="shared" si="371"/>
        <v>-1.3366466585128514</v>
      </c>
      <c r="AE295" s="93">
        <v>36062</v>
      </c>
      <c r="AF295" s="90">
        <v>2.1697000000000002</v>
      </c>
      <c r="AG295" s="72">
        <f t="shared" si="402"/>
        <v>0</v>
      </c>
      <c r="AH295" s="72">
        <f t="shared" si="403"/>
        <v>82.765178658018698</v>
      </c>
      <c r="AI295" s="91">
        <f t="shared" si="372"/>
        <v>0</v>
      </c>
      <c r="AJ295" s="91">
        <f t="shared" si="373"/>
        <v>31.061771550354397</v>
      </c>
      <c r="AT295" s="93">
        <v>35697</v>
      </c>
      <c r="AU295" s="90">
        <v>1.7030000000000001</v>
      </c>
      <c r="AV295" s="72">
        <f t="shared" si="404"/>
        <v>0</v>
      </c>
      <c r="AW295" s="72">
        <f t="shared" si="405"/>
        <v>27.577134615087562</v>
      </c>
      <c r="AX295" s="91">
        <f t="shared" si="374"/>
        <v>0</v>
      </c>
      <c r="AY295" s="91">
        <f t="shared" si="375"/>
        <v>9.4313800383599418</v>
      </c>
      <c r="BI295" s="93">
        <v>35331</v>
      </c>
      <c r="BJ295" s="90">
        <v>1.2447999999999999</v>
      </c>
      <c r="BK295" s="72">
        <f t="shared" si="408"/>
        <v>0</v>
      </c>
      <c r="BL295" s="72">
        <f t="shared" si="409"/>
        <v>43.924143988881163</v>
      </c>
      <c r="BM295" s="91">
        <f t="shared" si="376"/>
        <v>0</v>
      </c>
      <c r="BN295" s="91">
        <f t="shared" si="377"/>
        <v>35.148100019902706</v>
      </c>
      <c r="BV295" s="82"/>
      <c r="BW295"/>
      <c r="BX295" s="93">
        <v>36792</v>
      </c>
      <c r="BY295" s="90">
        <v>6.4249999999999998</v>
      </c>
      <c r="BZ295" s="72">
        <f t="shared" si="410"/>
        <v>0</v>
      </c>
      <c r="CA295" s="72">
        <f t="shared" si="411"/>
        <v>14.877805018917449</v>
      </c>
      <c r="CB295" s="91">
        <f t="shared" si="378"/>
        <v>0</v>
      </c>
      <c r="CC295" s="91">
        <f t="shared" si="379"/>
        <v>-42.848078454482255</v>
      </c>
      <c r="CD295"/>
      <c r="CE295"/>
      <c r="CF295"/>
      <c r="CG295"/>
      <c r="CH295"/>
      <c r="CI295"/>
      <c r="CJ295" s="82"/>
      <c r="CK295"/>
      <c r="CL295" s="93">
        <v>36792</v>
      </c>
      <c r="CM295" s="90">
        <v>6.4249999999999998</v>
      </c>
      <c r="CN295" s="72">
        <f t="shared" si="412"/>
        <v>0</v>
      </c>
      <c r="CO295" s="72">
        <f t="shared" si="413"/>
        <v>78.442002625279926</v>
      </c>
      <c r="CP295" s="91">
        <f t="shared" si="380"/>
        <v>0</v>
      </c>
      <c r="CQ295" s="91">
        <f t="shared" si="381"/>
        <v>-225.91296756080618</v>
      </c>
      <c r="CR295"/>
      <c r="CS295"/>
      <c r="CT295"/>
      <c r="CU295"/>
      <c r="CV295"/>
      <c r="CW295"/>
      <c r="CX295" s="82"/>
      <c r="CY295"/>
      <c r="CZ295" s="93">
        <v>36792</v>
      </c>
      <c r="DA295" s="90">
        <v>6.4249999999999998</v>
      </c>
      <c r="DB295" s="72">
        <f t="shared" si="414"/>
        <v>108.9406585437419</v>
      </c>
      <c r="DC295" s="72">
        <f t="shared" si="415"/>
        <v>0</v>
      </c>
      <c r="DD295" s="91">
        <f t="shared" si="382"/>
        <v>318.65142624044506</v>
      </c>
      <c r="DE295" s="91">
        <f t="shared" si="383"/>
        <v>0</v>
      </c>
      <c r="DF295"/>
      <c r="DG295"/>
      <c r="DH295"/>
      <c r="DI295"/>
      <c r="DJ295"/>
      <c r="DK295"/>
      <c r="DL295" s="82"/>
      <c r="DM295"/>
      <c r="DN295" s="93">
        <v>36792</v>
      </c>
      <c r="DO295" s="90">
        <v>6.4249999999999998</v>
      </c>
      <c r="DP295" s="72">
        <f t="shared" si="416"/>
        <v>53.482415998764552</v>
      </c>
      <c r="DQ295" s="72">
        <f t="shared" si="417"/>
        <v>0</v>
      </c>
      <c r="DR295" s="91">
        <f t="shared" si="384"/>
        <v>156.43606679638631</v>
      </c>
      <c r="DS295" s="91">
        <f t="shared" si="385"/>
        <v>0</v>
      </c>
      <c r="DT295"/>
      <c r="DU295"/>
      <c r="DV295"/>
      <c r="DW295"/>
      <c r="DX295"/>
      <c r="DY295"/>
      <c r="DZ295" s="82"/>
      <c r="EA295"/>
      <c r="EB295" s="93">
        <v>36792</v>
      </c>
      <c r="EC295" s="90">
        <v>6.4249999999999998</v>
      </c>
      <c r="ED295" s="72">
        <f t="shared" si="418"/>
        <v>0</v>
      </c>
      <c r="EE295" s="72">
        <f t="shared" si="419"/>
        <v>3.1917198054203859</v>
      </c>
      <c r="EF295" s="91">
        <f t="shared" si="386"/>
        <v>0</v>
      </c>
      <c r="EG295" s="91">
        <f t="shared" si="387"/>
        <v>-9.1921530396107105</v>
      </c>
      <c r="EH295"/>
      <c r="EI295"/>
      <c r="EJ295"/>
      <c r="EK295"/>
      <c r="EL295"/>
      <c r="EM295"/>
      <c r="EN295" s="82"/>
      <c r="EO295"/>
      <c r="EP295" s="93">
        <v>36792</v>
      </c>
      <c r="EQ295" s="90">
        <v>6.4249999999999998</v>
      </c>
      <c r="ER295" s="72">
        <f t="shared" si="420"/>
        <v>78.273128561501053</v>
      </c>
      <c r="ES295" s="72">
        <f t="shared" si="421"/>
        <v>0</v>
      </c>
      <c r="ET295" s="91">
        <f t="shared" si="388"/>
        <v>228.94890104239056</v>
      </c>
      <c r="EU295" s="91">
        <f t="shared" si="389"/>
        <v>0</v>
      </c>
      <c r="EV295"/>
      <c r="EW295"/>
      <c r="EX295"/>
      <c r="EY295"/>
      <c r="EZ295"/>
      <c r="FA295"/>
      <c r="FB295" s="82"/>
      <c r="FC295"/>
      <c r="FD295" s="93">
        <v>36792</v>
      </c>
      <c r="FE295" s="90">
        <v>6.4249999999999998</v>
      </c>
      <c r="FF295" s="72">
        <f t="shared" si="422"/>
        <v>0</v>
      </c>
      <c r="FG295" s="72">
        <f t="shared" si="423"/>
        <v>43.924143988881163</v>
      </c>
      <c r="FH295" s="91">
        <f t="shared" si="390"/>
        <v>0</v>
      </c>
      <c r="FI295" s="91">
        <f t="shared" si="391"/>
        <v>-126.50153468797774</v>
      </c>
      <c r="FJ295"/>
      <c r="FK295"/>
      <c r="FL295"/>
      <c r="FM295"/>
      <c r="FN295"/>
      <c r="FO295"/>
      <c r="FP295" s="82"/>
      <c r="FQ295"/>
      <c r="FR295" s="93">
        <v>36792</v>
      </c>
      <c r="FS295" s="90">
        <v>6.4249999999999998</v>
      </c>
      <c r="FT295" s="72">
        <f t="shared" si="424"/>
        <v>0</v>
      </c>
      <c r="FU295" s="72">
        <f t="shared" si="425"/>
        <v>27.577134615087562</v>
      </c>
      <c r="FV295" s="91">
        <f t="shared" si="392"/>
        <v>0</v>
      </c>
      <c r="FW295" s="91">
        <f t="shared" si="393"/>
        <v>-79.422147691452182</v>
      </c>
      <c r="FX295"/>
      <c r="FY295"/>
      <c r="FZ295"/>
      <c r="GA295"/>
      <c r="GB295"/>
      <c r="GC295"/>
      <c r="GD295" s="82"/>
      <c r="GE295"/>
      <c r="GF295" s="93">
        <v>36792</v>
      </c>
      <c r="GG295" s="90">
        <v>6.4249999999999998</v>
      </c>
      <c r="GH295" s="72">
        <f t="shared" si="426"/>
        <v>0</v>
      </c>
      <c r="GI295" s="72">
        <f t="shared" si="427"/>
        <v>82.765178658018698</v>
      </c>
      <c r="GJ295" s="91">
        <f t="shared" si="394"/>
        <v>0</v>
      </c>
      <c r="GK295" s="91">
        <f t="shared" si="395"/>
        <v>-238.36371453509383</v>
      </c>
      <c r="GL295"/>
      <c r="GM295"/>
      <c r="GN295"/>
      <c r="GO295"/>
      <c r="GP295"/>
      <c r="GQ295"/>
      <c r="GS295"/>
      <c r="GT295" s="93">
        <v>36792</v>
      </c>
      <c r="GU295" s="90">
        <v>6.4249999999999998</v>
      </c>
      <c r="GV295" s="72">
        <f t="shared" si="428"/>
        <v>0</v>
      </c>
      <c r="GW295" s="72">
        <f t="shared" si="429"/>
        <v>31.157264767199376</v>
      </c>
      <c r="GX295" s="91">
        <f t="shared" si="396"/>
        <v>0</v>
      </c>
      <c r="GY295" s="91">
        <f t="shared" si="397"/>
        <v>-89.732922529534193</v>
      </c>
      <c r="GZ295"/>
      <c r="HA295"/>
      <c r="HB295"/>
      <c r="HC295"/>
      <c r="HD295"/>
      <c r="HE295"/>
      <c r="HG295"/>
      <c r="HH295" s="93">
        <v>36792</v>
      </c>
      <c r="HI295" s="90">
        <v>6.4249999999999998</v>
      </c>
      <c r="HJ295" s="72">
        <f t="shared" si="430"/>
        <v>22.139389761408406</v>
      </c>
      <c r="HK295" s="72">
        <f t="shared" si="431"/>
        <v>0</v>
      </c>
      <c r="HL295" s="91">
        <f t="shared" si="398"/>
        <v>64.757715052119579</v>
      </c>
      <c r="HM295" s="91">
        <f t="shared" si="399"/>
        <v>0</v>
      </c>
      <c r="HN295"/>
      <c r="HO295"/>
      <c r="HP295"/>
      <c r="HQ295"/>
      <c r="HR295"/>
      <c r="HS295"/>
    </row>
    <row r="296" spans="2:227" x14ac:dyDescent="0.2">
      <c r="B296" s="93">
        <v>36793</v>
      </c>
      <c r="C296" s="90">
        <v>6.3667999999999996</v>
      </c>
      <c r="D296" s="72">
        <f t="shared" si="406"/>
        <v>22.139389761408406</v>
      </c>
      <c r="E296" s="72">
        <f t="shared" si="407"/>
        <v>0</v>
      </c>
      <c r="F296" s="91">
        <f t="shared" si="368"/>
        <v>63.469202568005606</v>
      </c>
      <c r="G296" s="91">
        <f t="shared" si="369"/>
        <v>0</v>
      </c>
      <c r="P296" s="93">
        <v>36428</v>
      </c>
      <c r="Q296" s="90">
        <v>3.1966999999999999</v>
      </c>
      <c r="R296" s="72">
        <f t="shared" si="400"/>
        <v>0</v>
      </c>
      <c r="S296" s="72">
        <f t="shared" si="401"/>
        <v>31.157264767199376</v>
      </c>
      <c r="T296" s="91">
        <f t="shared" si="370"/>
        <v>0</v>
      </c>
      <c r="U296" s="91">
        <f t="shared" si="371"/>
        <v>-4.726557065184144</v>
      </c>
      <c r="AE296" s="93">
        <v>36063</v>
      </c>
      <c r="AF296" s="90">
        <v>2.2139000000000002</v>
      </c>
      <c r="AG296" s="72">
        <f t="shared" si="402"/>
        <v>0</v>
      </c>
      <c r="AH296" s="72">
        <f t="shared" si="403"/>
        <v>82.765178658018698</v>
      </c>
      <c r="AI296" s="91">
        <f t="shared" si="372"/>
        <v>0</v>
      </c>
      <c r="AJ296" s="91">
        <f t="shared" si="373"/>
        <v>27.403550653669967</v>
      </c>
      <c r="AT296" s="93">
        <v>35698</v>
      </c>
      <c r="AU296" s="90">
        <v>1.6922999999999999</v>
      </c>
      <c r="AV296" s="72">
        <f t="shared" si="404"/>
        <v>0</v>
      </c>
      <c r="AW296" s="72">
        <f t="shared" si="405"/>
        <v>27.577134615087562</v>
      </c>
      <c r="AX296" s="91">
        <f t="shared" si="374"/>
        <v>0</v>
      </c>
      <c r="AY296" s="91">
        <f t="shared" si="375"/>
        <v>9.7264553787413828</v>
      </c>
      <c r="BI296" s="93">
        <v>35332</v>
      </c>
      <c r="BJ296" s="90">
        <v>1.2443</v>
      </c>
      <c r="BK296" s="72">
        <f t="shared" si="408"/>
        <v>0</v>
      </c>
      <c r="BL296" s="72">
        <f t="shared" si="409"/>
        <v>43.924143988881163</v>
      </c>
      <c r="BM296" s="91">
        <f t="shared" si="376"/>
        <v>0</v>
      </c>
      <c r="BN296" s="91">
        <f t="shared" si="377"/>
        <v>35.170062091897144</v>
      </c>
      <c r="BV296" s="82"/>
      <c r="BW296"/>
      <c r="BX296" s="93">
        <v>36793</v>
      </c>
      <c r="BY296" s="90">
        <v>6.3667999999999996</v>
      </c>
      <c r="BZ296" s="72">
        <f t="shared" si="410"/>
        <v>0</v>
      </c>
      <c r="CA296" s="72">
        <f t="shared" si="411"/>
        <v>14.877805018917449</v>
      </c>
      <c r="CB296" s="91">
        <f t="shared" si="378"/>
        <v>0</v>
      </c>
      <c r="CC296" s="91">
        <f t="shared" si="379"/>
        <v>-41.982190202381254</v>
      </c>
      <c r="CD296"/>
      <c r="CE296"/>
      <c r="CF296"/>
      <c r="CG296"/>
      <c r="CH296"/>
      <c r="CI296"/>
      <c r="CJ296" s="82"/>
      <c r="CK296"/>
      <c r="CL296" s="93">
        <v>36793</v>
      </c>
      <c r="CM296" s="90">
        <v>6.3667999999999996</v>
      </c>
      <c r="CN296" s="72">
        <f t="shared" si="412"/>
        <v>0</v>
      </c>
      <c r="CO296" s="72">
        <f t="shared" si="413"/>
        <v>78.442002625279926</v>
      </c>
      <c r="CP296" s="91">
        <f t="shared" si="380"/>
        <v>0</v>
      </c>
      <c r="CQ296" s="91">
        <f t="shared" si="381"/>
        <v>-221.34764300801487</v>
      </c>
      <c r="CR296"/>
      <c r="CS296"/>
      <c r="CT296"/>
      <c r="CU296"/>
      <c r="CV296"/>
      <c r="CW296"/>
      <c r="CX296" s="82"/>
      <c r="CY296"/>
      <c r="CZ296" s="93">
        <v>36793</v>
      </c>
      <c r="DA296" s="90">
        <v>6.3667999999999996</v>
      </c>
      <c r="DB296" s="72">
        <f t="shared" si="414"/>
        <v>108.9406585437419</v>
      </c>
      <c r="DC296" s="72">
        <f t="shared" si="415"/>
        <v>0</v>
      </c>
      <c r="DD296" s="91">
        <f t="shared" si="382"/>
        <v>312.31107991319925</v>
      </c>
      <c r="DE296" s="91">
        <f t="shared" si="383"/>
        <v>0</v>
      </c>
      <c r="DF296"/>
      <c r="DG296"/>
      <c r="DH296"/>
      <c r="DI296"/>
      <c r="DJ296"/>
      <c r="DK296"/>
      <c r="DL296" s="82"/>
      <c r="DM296"/>
      <c r="DN296" s="93">
        <v>36793</v>
      </c>
      <c r="DO296" s="90">
        <v>6.3667999999999996</v>
      </c>
      <c r="DP296" s="72">
        <f t="shared" si="416"/>
        <v>53.482415998764552</v>
      </c>
      <c r="DQ296" s="72">
        <f t="shared" si="417"/>
        <v>0</v>
      </c>
      <c r="DR296" s="91">
        <f t="shared" si="384"/>
        <v>153.32339018525821</v>
      </c>
      <c r="DS296" s="91">
        <f t="shared" si="385"/>
        <v>0</v>
      </c>
      <c r="DT296"/>
      <c r="DU296"/>
      <c r="DV296"/>
      <c r="DW296"/>
      <c r="DX296"/>
      <c r="DY296"/>
      <c r="DZ296" s="82"/>
      <c r="EA296"/>
      <c r="EB296" s="93">
        <v>36793</v>
      </c>
      <c r="EC296" s="90">
        <v>6.3667999999999996</v>
      </c>
      <c r="ED296" s="72">
        <f t="shared" si="418"/>
        <v>0</v>
      </c>
      <c r="EE296" s="72">
        <f t="shared" si="419"/>
        <v>3.1917198054203859</v>
      </c>
      <c r="EF296" s="91">
        <f t="shared" si="386"/>
        <v>0</v>
      </c>
      <c r="EG296" s="91">
        <f t="shared" si="387"/>
        <v>-9.0063949469352433</v>
      </c>
      <c r="EH296"/>
      <c r="EI296"/>
      <c r="EJ296"/>
      <c r="EK296"/>
      <c r="EL296"/>
      <c r="EM296"/>
      <c r="EN296" s="82"/>
      <c r="EO296"/>
      <c r="EP296" s="93">
        <v>36793</v>
      </c>
      <c r="EQ296" s="90">
        <v>6.3667999999999996</v>
      </c>
      <c r="ER296" s="72">
        <f t="shared" si="420"/>
        <v>78.273128561501053</v>
      </c>
      <c r="ES296" s="72">
        <f t="shared" si="421"/>
        <v>0</v>
      </c>
      <c r="ET296" s="91">
        <f t="shared" si="388"/>
        <v>224.39340496011118</v>
      </c>
      <c r="EU296" s="91">
        <f t="shared" si="389"/>
        <v>0</v>
      </c>
      <c r="EV296"/>
      <c r="EW296"/>
      <c r="EX296"/>
      <c r="EY296"/>
      <c r="EZ296"/>
      <c r="FA296"/>
      <c r="FB296" s="82"/>
      <c r="FC296"/>
      <c r="FD296" s="93">
        <v>36793</v>
      </c>
      <c r="FE296" s="90">
        <v>6.3667999999999996</v>
      </c>
      <c r="FF296" s="72">
        <f t="shared" si="422"/>
        <v>0</v>
      </c>
      <c r="FG296" s="72">
        <f t="shared" si="423"/>
        <v>43.924143988881163</v>
      </c>
      <c r="FH296" s="91">
        <f t="shared" si="390"/>
        <v>0</v>
      </c>
      <c r="FI296" s="91">
        <f t="shared" si="391"/>
        <v>-123.94514950782485</v>
      </c>
      <c r="FJ296"/>
      <c r="FK296"/>
      <c r="FL296"/>
      <c r="FM296"/>
      <c r="FN296"/>
      <c r="FO296"/>
      <c r="FP296" s="82"/>
      <c r="FQ296"/>
      <c r="FR296" s="93">
        <v>36793</v>
      </c>
      <c r="FS296" s="90">
        <v>6.3667999999999996</v>
      </c>
      <c r="FT296" s="72">
        <f t="shared" si="424"/>
        <v>0</v>
      </c>
      <c r="FU296" s="72">
        <f t="shared" si="425"/>
        <v>27.577134615087562</v>
      </c>
      <c r="FV296" s="91">
        <f t="shared" si="392"/>
        <v>0</v>
      </c>
      <c r="FW296" s="91">
        <f t="shared" si="393"/>
        <v>-77.817158456854074</v>
      </c>
      <c r="FX296"/>
      <c r="FY296"/>
      <c r="FZ296"/>
      <c r="GA296"/>
      <c r="GB296"/>
      <c r="GC296"/>
      <c r="GD296" s="82"/>
      <c r="GE296"/>
      <c r="GF296" s="93">
        <v>36793</v>
      </c>
      <c r="GG296" s="90">
        <v>6.3667999999999996</v>
      </c>
      <c r="GH296" s="72">
        <f t="shared" si="426"/>
        <v>0</v>
      </c>
      <c r="GI296" s="72">
        <f t="shared" si="427"/>
        <v>82.765178658018698</v>
      </c>
      <c r="GJ296" s="91">
        <f t="shared" si="394"/>
        <v>0</v>
      </c>
      <c r="GK296" s="91">
        <f t="shared" si="395"/>
        <v>-233.54678113719714</v>
      </c>
      <c r="GL296"/>
      <c r="GM296"/>
      <c r="GN296"/>
      <c r="GO296"/>
      <c r="GP296"/>
      <c r="GQ296"/>
      <c r="GS296"/>
      <c r="GT296" s="93">
        <v>36793</v>
      </c>
      <c r="GU296" s="90">
        <v>6.3667999999999996</v>
      </c>
      <c r="GV296" s="72">
        <f t="shared" si="428"/>
        <v>0</v>
      </c>
      <c r="GW296" s="72">
        <f t="shared" si="429"/>
        <v>31.157264767199376</v>
      </c>
      <c r="GX296" s="91">
        <f t="shared" si="396"/>
        <v>0</v>
      </c>
      <c r="GY296" s="91">
        <f t="shared" si="397"/>
        <v>-87.919569720083189</v>
      </c>
      <c r="GZ296"/>
      <c r="HA296"/>
      <c r="HB296"/>
      <c r="HC296"/>
      <c r="HD296"/>
      <c r="HE296"/>
      <c r="HG296"/>
      <c r="HH296" s="93">
        <v>36793</v>
      </c>
      <c r="HI296" s="90">
        <v>6.3667999999999996</v>
      </c>
      <c r="HJ296" s="72">
        <f t="shared" si="430"/>
        <v>22.139389761408406</v>
      </c>
      <c r="HK296" s="72">
        <f t="shared" si="431"/>
        <v>0</v>
      </c>
      <c r="HL296" s="91">
        <f t="shared" si="398"/>
        <v>63.469202568005606</v>
      </c>
      <c r="HM296" s="91">
        <f t="shared" si="399"/>
        <v>0</v>
      </c>
      <c r="HN296"/>
      <c r="HO296"/>
      <c r="HP296"/>
      <c r="HQ296"/>
      <c r="HR296"/>
      <c r="HS296"/>
    </row>
    <row r="297" spans="2:227" x14ac:dyDescent="0.2">
      <c r="B297" s="93">
        <v>36794</v>
      </c>
      <c r="C297" s="90">
        <v>6.3331</v>
      </c>
      <c r="D297" s="72">
        <f t="shared" si="406"/>
        <v>22.139389761408406</v>
      </c>
      <c r="E297" s="72">
        <f t="shared" si="407"/>
        <v>0</v>
      </c>
      <c r="F297" s="91">
        <f t="shared" si="368"/>
        <v>62.723105133046154</v>
      </c>
      <c r="G297" s="91">
        <f t="shared" si="369"/>
        <v>0</v>
      </c>
      <c r="P297" s="93">
        <v>36429</v>
      </c>
      <c r="Q297" s="90">
        <v>3.1135999999999999</v>
      </c>
      <c r="R297" s="72">
        <f t="shared" si="400"/>
        <v>0</v>
      </c>
      <c r="S297" s="72">
        <f t="shared" si="401"/>
        <v>31.157264767199376</v>
      </c>
      <c r="T297" s="91">
        <f t="shared" si="370"/>
        <v>0</v>
      </c>
      <c r="U297" s="91">
        <f t="shared" si="371"/>
        <v>-2.1373883630298769</v>
      </c>
      <c r="AE297" s="93">
        <v>36064</v>
      </c>
      <c r="AF297" s="90">
        <v>2.1760000000000002</v>
      </c>
      <c r="AG297" s="72">
        <f t="shared" si="402"/>
        <v>0</v>
      </c>
      <c r="AH297" s="72">
        <f t="shared" si="403"/>
        <v>82.765178658018698</v>
      </c>
      <c r="AI297" s="91">
        <f t="shared" si="372"/>
        <v>0</v>
      </c>
      <c r="AJ297" s="91">
        <f t="shared" si="373"/>
        <v>30.54035092480888</v>
      </c>
      <c r="AT297" s="93">
        <v>35699</v>
      </c>
      <c r="AU297" s="90">
        <v>1.7244999999999999</v>
      </c>
      <c r="AV297" s="72">
        <f t="shared" si="404"/>
        <v>0</v>
      </c>
      <c r="AW297" s="72">
        <f t="shared" si="405"/>
        <v>27.577134615087562</v>
      </c>
      <c r="AX297" s="91">
        <f t="shared" si="374"/>
        <v>0</v>
      </c>
      <c r="AY297" s="91">
        <f t="shared" si="375"/>
        <v>8.8384716441355646</v>
      </c>
      <c r="BI297" s="93">
        <v>35333</v>
      </c>
      <c r="BJ297" s="90">
        <v>1.2049000000000001</v>
      </c>
      <c r="BK297" s="72">
        <f t="shared" si="408"/>
        <v>0</v>
      </c>
      <c r="BL297" s="72">
        <f t="shared" si="409"/>
        <v>43.924143988881163</v>
      </c>
      <c r="BM297" s="91">
        <f t="shared" si="376"/>
        <v>0</v>
      </c>
      <c r="BN297" s="91">
        <f t="shared" si="377"/>
        <v>36.900673365059056</v>
      </c>
      <c r="BV297" s="82"/>
      <c r="BW297"/>
      <c r="BX297" s="93">
        <v>36794</v>
      </c>
      <c r="BY297" s="90">
        <v>6.3331</v>
      </c>
      <c r="BZ297" s="72">
        <f t="shared" si="410"/>
        <v>0</v>
      </c>
      <c r="CA297" s="72">
        <f t="shared" si="411"/>
        <v>14.877805018917449</v>
      </c>
      <c r="CB297" s="91">
        <f t="shared" si="378"/>
        <v>0</v>
      </c>
      <c r="CC297" s="91">
        <f t="shared" si="379"/>
        <v>-41.480808173243744</v>
      </c>
      <c r="CD297"/>
      <c r="CE297"/>
      <c r="CF297"/>
      <c r="CG297"/>
      <c r="CH297"/>
      <c r="CI297"/>
      <c r="CJ297" s="82"/>
      <c r="CK297"/>
      <c r="CL297" s="93">
        <v>36794</v>
      </c>
      <c r="CM297" s="90">
        <v>6.3331</v>
      </c>
      <c r="CN297" s="72">
        <f t="shared" si="412"/>
        <v>0</v>
      </c>
      <c r="CO297" s="72">
        <f t="shared" si="413"/>
        <v>78.442002625279926</v>
      </c>
      <c r="CP297" s="91">
        <f t="shared" si="380"/>
        <v>0</v>
      </c>
      <c r="CQ297" s="91">
        <f t="shared" si="381"/>
        <v>-218.70414751954297</v>
      </c>
      <c r="CR297"/>
      <c r="CS297"/>
      <c r="CT297"/>
      <c r="CU297"/>
      <c r="CV297"/>
      <c r="CW297"/>
      <c r="CX297" s="82"/>
      <c r="CY297"/>
      <c r="CZ297" s="93">
        <v>36794</v>
      </c>
      <c r="DA297" s="90">
        <v>6.3331</v>
      </c>
      <c r="DB297" s="72">
        <f t="shared" si="414"/>
        <v>108.9406585437419</v>
      </c>
      <c r="DC297" s="72">
        <f t="shared" si="415"/>
        <v>0</v>
      </c>
      <c r="DD297" s="91">
        <f t="shared" si="382"/>
        <v>308.63977972027516</v>
      </c>
      <c r="DE297" s="91">
        <f t="shared" si="383"/>
        <v>0</v>
      </c>
      <c r="DF297"/>
      <c r="DG297"/>
      <c r="DH297"/>
      <c r="DI297"/>
      <c r="DJ297"/>
      <c r="DK297"/>
      <c r="DL297" s="82"/>
      <c r="DM297"/>
      <c r="DN297" s="93">
        <v>36794</v>
      </c>
      <c r="DO297" s="90">
        <v>6.3331</v>
      </c>
      <c r="DP297" s="72">
        <f t="shared" si="416"/>
        <v>53.482415998764552</v>
      </c>
      <c r="DQ297" s="72">
        <f t="shared" si="417"/>
        <v>0</v>
      </c>
      <c r="DR297" s="91">
        <f t="shared" si="384"/>
        <v>151.52103276609984</v>
      </c>
      <c r="DS297" s="91">
        <f t="shared" si="385"/>
        <v>0</v>
      </c>
      <c r="DT297"/>
      <c r="DU297"/>
      <c r="DV297"/>
      <c r="DW297"/>
      <c r="DX297"/>
      <c r="DY297"/>
      <c r="DZ297" s="82"/>
      <c r="EA297"/>
      <c r="EB297" s="93">
        <v>36794</v>
      </c>
      <c r="EC297" s="90">
        <v>6.3331</v>
      </c>
      <c r="ED297" s="72">
        <f t="shared" si="418"/>
        <v>0</v>
      </c>
      <c r="EE297" s="72">
        <f t="shared" si="419"/>
        <v>3.1917198054203859</v>
      </c>
      <c r="EF297" s="91">
        <f t="shared" si="386"/>
        <v>0</v>
      </c>
      <c r="EG297" s="91">
        <f t="shared" si="387"/>
        <v>-8.8988339894925783</v>
      </c>
      <c r="EH297"/>
      <c r="EI297"/>
      <c r="EJ297"/>
      <c r="EK297"/>
      <c r="EL297"/>
      <c r="EM297"/>
      <c r="EN297" s="82"/>
      <c r="EO297"/>
      <c r="EP297" s="93">
        <v>36794</v>
      </c>
      <c r="EQ297" s="90">
        <v>6.3331</v>
      </c>
      <c r="ER297" s="72">
        <f t="shared" si="420"/>
        <v>78.273128561501053</v>
      </c>
      <c r="ES297" s="72">
        <f t="shared" si="421"/>
        <v>0</v>
      </c>
      <c r="ET297" s="91">
        <f t="shared" si="388"/>
        <v>221.75560052758863</v>
      </c>
      <c r="EU297" s="91">
        <f t="shared" si="389"/>
        <v>0</v>
      </c>
      <c r="EV297"/>
      <c r="EW297"/>
      <c r="EX297"/>
      <c r="EY297"/>
      <c r="EZ297"/>
      <c r="FA297"/>
      <c r="FB297" s="82"/>
      <c r="FC297"/>
      <c r="FD297" s="93">
        <v>36794</v>
      </c>
      <c r="FE297" s="90">
        <v>6.3331</v>
      </c>
      <c r="FF297" s="72">
        <f t="shared" si="422"/>
        <v>0</v>
      </c>
      <c r="FG297" s="72">
        <f t="shared" si="423"/>
        <v>43.924143988881163</v>
      </c>
      <c r="FH297" s="91">
        <f t="shared" si="390"/>
        <v>0</v>
      </c>
      <c r="FI297" s="91">
        <f t="shared" si="391"/>
        <v>-122.46490585539956</v>
      </c>
      <c r="FJ297"/>
      <c r="FK297"/>
      <c r="FL297"/>
      <c r="FM297"/>
      <c r="FN297"/>
      <c r="FO297"/>
      <c r="FP297" s="82"/>
      <c r="FQ297"/>
      <c r="FR297" s="93">
        <v>36794</v>
      </c>
      <c r="FS297" s="90">
        <v>6.3331</v>
      </c>
      <c r="FT297" s="72">
        <f t="shared" si="424"/>
        <v>0</v>
      </c>
      <c r="FU297" s="72">
        <f t="shared" si="425"/>
        <v>27.577134615087562</v>
      </c>
      <c r="FV297" s="91">
        <f t="shared" si="392"/>
        <v>0</v>
      </c>
      <c r="FW297" s="91">
        <f t="shared" si="393"/>
        <v>-76.887809020325633</v>
      </c>
      <c r="FX297"/>
      <c r="FY297"/>
      <c r="FZ297"/>
      <c r="GA297"/>
      <c r="GB297"/>
      <c r="GC297"/>
      <c r="GD297" s="82"/>
      <c r="GE297"/>
      <c r="GF297" s="93">
        <v>36794</v>
      </c>
      <c r="GG297" s="90">
        <v>6.3331</v>
      </c>
      <c r="GH297" s="72">
        <f t="shared" si="426"/>
        <v>0</v>
      </c>
      <c r="GI297" s="72">
        <f t="shared" si="427"/>
        <v>82.765178658018698</v>
      </c>
      <c r="GJ297" s="91">
        <f t="shared" si="394"/>
        <v>0</v>
      </c>
      <c r="GK297" s="91">
        <f t="shared" si="395"/>
        <v>-230.75759461642193</v>
      </c>
      <c r="GL297"/>
      <c r="GM297"/>
      <c r="GN297"/>
      <c r="GO297"/>
      <c r="GP297"/>
      <c r="GQ297"/>
      <c r="GS297"/>
      <c r="GT297" s="93">
        <v>36794</v>
      </c>
      <c r="GU297" s="90">
        <v>6.3331</v>
      </c>
      <c r="GV297" s="72">
        <f t="shared" si="428"/>
        <v>0</v>
      </c>
      <c r="GW297" s="72">
        <f t="shared" si="429"/>
        <v>31.157264767199376</v>
      </c>
      <c r="GX297" s="91">
        <f t="shared" si="396"/>
        <v>0</v>
      </c>
      <c r="GY297" s="91">
        <f t="shared" si="397"/>
        <v>-86.869569897428576</v>
      </c>
      <c r="GZ297"/>
      <c r="HA297"/>
      <c r="HB297"/>
      <c r="HC297"/>
      <c r="HD297"/>
      <c r="HE297"/>
      <c r="HG297"/>
      <c r="HH297" s="93">
        <v>36794</v>
      </c>
      <c r="HI297" s="90">
        <v>6.3331</v>
      </c>
      <c r="HJ297" s="72">
        <f t="shared" si="430"/>
        <v>22.139389761408406</v>
      </c>
      <c r="HK297" s="72">
        <f t="shared" si="431"/>
        <v>0</v>
      </c>
      <c r="HL297" s="91">
        <f t="shared" si="398"/>
        <v>62.723105133046154</v>
      </c>
      <c r="HM297" s="91">
        <f t="shared" si="399"/>
        <v>0</v>
      </c>
      <c r="HN297"/>
      <c r="HO297"/>
      <c r="HP297"/>
      <c r="HQ297"/>
      <c r="HR297"/>
      <c r="HS297"/>
    </row>
    <row r="298" spans="2:227" x14ac:dyDescent="0.2">
      <c r="B298" s="93">
        <v>36795</v>
      </c>
      <c r="C298" s="90">
        <v>6.4196999999999997</v>
      </c>
      <c r="D298" s="72">
        <f t="shared" si="406"/>
        <v>22.139389761408406</v>
      </c>
      <c r="E298" s="72">
        <f t="shared" si="407"/>
        <v>0</v>
      </c>
      <c r="F298" s="91">
        <f t="shared" si="368"/>
        <v>64.640376286384111</v>
      </c>
      <c r="G298" s="91">
        <f t="shared" si="369"/>
        <v>0</v>
      </c>
      <c r="P298" s="93">
        <v>36430</v>
      </c>
      <c r="Q298" s="90">
        <v>3.1406999999999998</v>
      </c>
      <c r="R298" s="72">
        <f t="shared" si="400"/>
        <v>0</v>
      </c>
      <c r="S298" s="72">
        <f t="shared" si="401"/>
        <v>31.157264767199376</v>
      </c>
      <c r="T298" s="91">
        <f t="shared" si="370"/>
        <v>0</v>
      </c>
      <c r="U298" s="91">
        <f t="shared" si="371"/>
        <v>-2.9817502382209771</v>
      </c>
      <c r="AE298" s="93">
        <v>36065</v>
      </c>
      <c r="AF298" s="90">
        <v>2.1076999999999999</v>
      </c>
      <c r="AG298" s="72">
        <f t="shared" si="402"/>
        <v>0</v>
      </c>
      <c r="AH298" s="72">
        <f t="shared" si="403"/>
        <v>82.765178658018698</v>
      </c>
      <c r="AI298" s="91">
        <f t="shared" si="372"/>
        <v>0</v>
      </c>
      <c r="AJ298" s="91">
        <f t="shared" si="373"/>
        <v>36.193212627151581</v>
      </c>
      <c r="AT298" s="93">
        <v>35700</v>
      </c>
      <c r="AU298" s="90">
        <v>1.6039000000000001</v>
      </c>
      <c r="AV298" s="72">
        <f t="shared" si="404"/>
        <v>0</v>
      </c>
      <c r="AW298" s="72">
        <f t="shared" si="405"/>
        <v>27.577134615087562</v>
      </c>
      <c r="AX298" s="91">
        <f t="shared" si="374"/>
        <v>0</v>
      </c>
      <c r="AY298" s="91">
        <f t="shared" si="375"/>
        <v>12.164274078715119</v>
      </c>
      <c r="BI298" s="93">
        <v>35334</v>
      </c>
      <c r="BJ298" s="90">
        <v>1.2346999999999999</v>
      </c>
      <c r="BK298" s="72">
        <f t="shared" si="408"/>
        <v>0</v>
      </c>
      <c r="BL298" s="72">
        <f t="shared" si="409"/>
        <v>43.924143988881163</v>
      </c>
      <c r="BM298" s="91">
        <f t="shared" si="376"/>
        <v>0</v>
      </c>
      <c r="BN298" s="91">
        <f t="shared" si="377"/>
        <v>35.59173387419041</v>
      </c>
      <c r="BV298" s="82"/>
      <c r="BW298"/>
      <c r="BX298" s="93">
        <v>36795</v>
      </c>
      <c r="BY298" s="90">
        <v>6.4196999999999997</v>
      </c>
      <c r="BZ298" s="72">
        <f t="shared" si="410"/>
        <v>0</v>
      </c>
      <c r="CA298" s="72">
        <f t="shared" si="411"/>
        <v>14.877805018917449</v>
      </c>
      <c r="CB298" s="91">
        <f t="shared" si="378"/>
        <v>0</v>
      </c>
      <c r="CC298" s="91">
        <f t="shared" si="379"/>
        <v>-42.769226087881989</v>
      </c>
      <c r="CD298"/>
      <c r="CE298"/>
      <c r="CF298"/>
      <c r="CG298"/>
      <c r="CH298"/>
      <c r="CI298"/>
      <c r="CJ298" s="82"/>
      <c r="CK298"/>
      <c r="CL298" s="93">
        <v>36795</v>
      </c>
      <c r="CM298" s="90">
        <v>6.4196999999999997</v>
      </c>
      <c r="CN298" s="72">
        <f t="shared" si="412"/>
        <v>0</v>
      </c>
      <c r="CO298" s="72">
        <f t="shared" si="413"/>
        <v>78.442002625279926</v>
      </c>
      <c r="CP298" s="91">
        <f t="shared" si="380"/>
        <v>0</v>
      </c>
      <c r="CQ298" s="91">
        <f t="shared" si="381"/>
        <v>-225.49722494689217</v>
      </c>
      <c r="CR298"/>
      <c r="CS298"/>
      <c r="CT298"/>
      <c r="CU298"/>
      <c r="CV298"/>
      <c r="CW298"/>
      <c r="CX298" s="82"/>
      <c r="CY298"/>
      <c r="CZ298" s="93">
        <v>36795</v>
      </c>
      <c r="DA298" s="90">
        <v>6.4196999999999997</v>
      </c>
      <c r="DB298" s="72">
        <f t="shared" si="414"/>
        <v>108.9406585437419</v>
      </c>
      <c r="DC298" s="72">
        <f t="shared" si="415"/>
        <v>0</v>
      </c>
      <c r="DD298" s="91">
        <f t="shared" si="382"/>
        <v>318.07404075016319</v>
      </c>
      <c r="DE298" s="91">
        <f t="shared" si="383"/>
        <v>0</v>
      </c>
      <c r="DF298"/>
      <c r="DG298"/>
      <c r="DH298"/>
      <c r="DI298"/>
      <c r="DJ298"/>
      <c r="DK298"/>
      <c r="DL298" s="82"/>
      <c r="DM298"/>
      <c r="DN298" s="93">
        <v>36795</v>
      </c>
      <c r="DO298" s="90">
        <v>6.4196999999999997</v>
      </c>
      <c r="DP298" s="72">
        <f t="shared" si="416"/>
        <v>53.482415998764552</v>
      </c>
      <c r="DQ298" s="72">
        <f t="shared" si="417"/>
        <v>0</v>
      </c>
      <c r="DR298" s="91">
        <f t="shared" si="384"/>
        <v>156.15260999159284</v>
      </c>
      <c r="DS298" s="91">
        <f t="shared" si="385"/>
        <v>0</v>
      </c>
      <c r="DT298"/>
      <c r="DU298"/>
      <c r="DV298"/>
      <c r="DW298"/>
      <c r="DX298"/>
      <c r="DY298"/>
      <c r="DZ298" s="82"/>
      <c r="EA298"/>
      <c r="EB298" s="93">
        <v>36795</v>
      </c>
      <c r="EC298" s="90">
        <v>6.4196999999999997</v>
      </c>
      <c r="ED298" s="72">
        <f t="shared" si="418"/>
        <v>0</v>
      </c>
      <c r="EE298" s="72">
        <f t="shared" si="419"/>
        <v>3.1917198054203859</v>
      </c>
      <c r="EF298" s="91">
        <f t="shared" si="386"/>
        <v>0</v>
      </c>
      <c r="EG298" s="91">
        <f t="shared" si="387"/>
        <v>-9.1752369246419825</v>
      </c>
      <c r="EH298"/>
      <c r="EI298"/>
      <c r="EJ298"/>
      <c r="EK298"/>
      <c r="EL298"/>
      <c r="EM298"/>
      <c r="EN298" s="82"/>
      <c r="EO298"/>
      <c r="EP298" s="93">
        <v>36795</v>
      </c>
      <c r="EQ298" s="90">
        <v>6.4196999999999997</v>
      </c>
      <c r="ER298" s="72">
        <f t="shared" si="420"/>
        <v>78.273128561501053</v>
      </c>
      <c r="ES298" s="72">
        <f t="shared" si="421"/>
        <v>0</v>
      </c>
      <c r="ET298" s="91">
        <f t="shared" si="388"/>
        <v>228.53405346101459</v>
      </c>
      <c r="EU298" s="91">
        <f t="shared" si="389"/>
        <v>0</v>
      </c>
      <c r="EV298"/>
      <c r="EW298"/>
      <c r="EX298"/>
      <c r="EY298"/>
      <c r="EZ298"/>
      <c r="FA298"/>
      <c r="FB298" s="82"/>
      <c r="FC298"/>
      <c r="FD298" s="93">
        <v>36795</v>
      </c>
      <c r="FE298" s="90">
        <v>6.4196999999999997</v>
      </c>
      <c r="FF298" s="72">
        <f t="shared" si="422"/>
        <v>0</v>
      </c>
      <c r="FG298" s="72">
        <f t="shared" si="423"/>
        <v>43.924143988881163</v>
      </c>
      <c r="FH298" s="91">
        <f t="shared" si="390"/>
        <v>0</v>
      </c>
      <c r="FI298" s="91">
        <f t="shared" si="391"/>
        <v>-126.26873672483667</v>
      </c>
      <c r="FJ298"/>
      <c r="FK298"/>
      <c r="FL298"/>
      <c r="FM298"/>
      <c r="FN298"/>
      <c r="FO298"/>
      <c r="FP298" s="82"/>
      <c r="FQ298"/>
      <c r="FR298" s="93">
        <v>36795</v>
      </c>
      <c r="FS298" s="90">
        <v>6.4196999999999997</v>
      </c>
      <c r="FT298" s="72">
        <f t="shared" si="424"/>
        <v>0</v>
      </c>
      <c r="FU298" s="72">
        <f t="shared" si="425"/>
        <v>27.577134615087562</v>
      </c>
      <c r="FV298" s="91">
        <f t="shared" si="392"/>
        <v>0</v>
      </c>
      <c r="FW298" s="91">
        <f t="shared" si="393"/>
        <v>-79.275988877992205</v>
      </c>
      <c r="FX298"/>
      <c r="FY298"/>
      <c r="FZ298"/>
      <c r="GA298"/>
      <c r="GB298"/>
      <c r="GC298"/>
      <c r="GD298" s="82"/>
      <c r="GE298"/>
      <c r="GF298" s="93">
        <v>36795</v>
      </c>
      <c r="GG298" s="90">
        <v>6.4196999999999997</v>
      </c>
      <c r="GH298" s="72">
        <f t="shared" si="426"/>
        <v>0</v>
      </c>
      <c r="GI298" s="72">
        <f t="shared" si="427"/>
        <v>82.765178658018698</v>
      </c>
      <c r="GJ298" s="91">
        <f t="shared" si="394"/>
        <v>0</v>
      </c>
      <c r="GK298" s="91">
        <f t="shared" si="395"/>
        <v>-237.92505908820632</v>
      </c>
      <c r="GL298"/>
      <c r="GM298"/>
      <c r="GN298"/>
      <c r="GO298"/>
      <c r="GP298"/>
      <c r="GQ298"/>
      <c r="GS298"/>
      <c r="GT298" s="93">
        <v>36795</v>
      </c>
      <c r="GU298" s="90">
        <v>6.4196999999999997</v>
      </c>
      <c r="GV298" s="72">
        <f t="shared" si="428"/>
        <v>0</v>
      </c>
      <c r="GW298" s="72">
        <f t="shared" si="429"/>
        <v>31.157264767199376</v>
      </c>
      <c r="GX298" s="91">
        <f t="shared" si="396"/>
        <v>0</v>
      </c>
      <c r="GY298" s="91">
        <f t="shared" si="397"/>
        <v>-89.567789026268045</v>
      </c>
      <c r="GZ298"/>
      <c r="HA298"/>
      <c r="HB298"/>
      <c r="HC298"/>
      <c r="HD298"/>
      <c r="HE298"/>
      <c r="HG298"/>
      <c r="HH298" s="93">
        <v>36795</v>
      </c>
      <c r="HI298" s="90">
        <v>6.4196999999999997</v>
      </c>
      <c r="HJ298" s="72">
        <f t="shared" si="430"/>
        <v>22.139389761408406</v>
      </c>
      <c r="HK298" s="72">
        <f t="shared" si="431"/>
        <v>0</v>
      </c>
      <c r="HL298" s="91">
        <f t="shared" si="398"/>
        <v>64.640376286384111</v>
      </c>
      <c r="HM298" s="91">
        <f t="shared" si="399"/>
        <v>0</v>
      </c>
      <c r="HN298"/>
      <c r="HO298"/>
      <c r="HP298"/>
      <c r="HQ298"/>
      <c r="HR298"/>
      <c r="HS298"/>
    </row>
    <row r="299" spans="2:227" x14ac:dyDescent="0.2">
      <c r="B299" s="93">
        <v>36796</v>
      </c>
      <c r="C299" s="90">
        <v>6.6501999999999999</v>
      </c>
      <c r="D299" s="72">
        <f t="shared" si="406"/>
        <v>22.139389761408406</v>
      </c>
      <c r="E299" s="72">
        <f t="shared" si="407"/>
        <v>0</v>
      </c>
      <c r="F299" s="91">
        <f t="shared" si="368"/>
        <v>69.743505626388753</v>
      </c>
      <c r="G299" s="91">
        <f t="shared" si="369"/>
        <v>0</v>
      </c>
      <c r="P299" s="93">
        <v>36431</v>
      </c>
      <c r="Q299" s="90">
        <v>3.2517</v>
      </c>
      <c r="R299" s="72">
        <f t="shared" si="400"/>
        <v>0</v>
      </c>
      <c r="S299" s="72">
        <f t="shared" si="401"/>
        <v>31.157264767199376</v>
      </c>
      <c r="T299" s="91">
        <f t="shared" si="370"/>
        <v>0</v>
      </c>
      <c r="U299" s="91">
        <f t="shared" si="371"/>
        <v>-6.440206627380114</v>
      </c>
      <c r="AE299" s="93">
        <v>36066</v>
      </c>
      <c r="AF299" s="90">
        <v>2.1650999999999998</v>
      </c>
      <c r="AG299" s="72">
        <f t="shared" si="402"/>
        <v>0</v>
      </c>
      <c r="AH299" s="72">
        <f t="shared" si="403"/>
        <v>82.765178658018698</v>
      </c>
      <c r="AI299" s="91">
        <f t="shared" si="372"/>
        <v>0</v>
      </c>
      <c r="AJ299" s="91">
        <f t="shared" si="373"/>
        <v>31.442491372181316</v>
      </c>
      <c r="AT299" s="93">
        <v>35701</v>
      </c>
      <c r="AU299" s="90">
        <v>1.7178</v>
      </c>
      <c r="AV299" s="72">
        <f t="shared" si="404"/>
        <v>0</v>
      </c>
      <c r="AW299" s="72">
        <f t="shared" si="405"/>
        <v>27.577134615087562</v>
      </c>
      <c r="AX299" s="91">
        <f t="shared" si="374"/>
        <v>0</v>
      </c>
      <c r="AY299" s="91">
        <f t="shared" si="375"/>
        <v>9.0232384460566486</v>
      </c>
      <c r="BI299" s="93">
        <v>35335</v>
      </c>
      <c r="BJ299" s="90">
        <v>1.204</v>
      </c>
      <c r="BK299" s="72">
        <f t="shared" si="408"/>
        <v>0</v>
      </c>
      <c r="BL299" s="72">
        <f t="shared" si="409"/>
        <v>43.924143988881163</v>
      </c>
      <c r="BM299" s="91">
        <f t="shared" si="376"/>
        <v>0</v>
      </c>
      <c r="BN299" s="91">
        <f t="shared" si="377"/>
        <v>36.940205094649059</v>
      </c>
      <c r="BV299" s="82"/>
      <c r="BW299"/>
      <c r="BX299" s="93">
        <v>36796</v>
      </c>
      <c r="BY299" s="90">
        <v>6.6501999999999999</v>
      </c>
      <c r="BZ299" s="72">
        <f t="shared" si="410"/>
        <v>0</v>
      </c>
      <c r="CA299" s="72">
        <f t="shared" si="411"/>
        <v>14.877805018917449</v>
      </c>
      <c r="CB299" s="91">
        <f t="shared" si="378"/>
        <v>0</v>
      </c>
      <c r="CC299" s="91">
        <f t="shared" si="379"/>
        <v>-46.198560144742466</v>
      </c>
      <c r="CD299"/>
      <c r="CE299"/>
      <c r="CF299"/>
      <c r="CG299"/>
      <c r="CH299"/>
      <c r="CI299"/>
      <c r="CJ299" s="82"/>
      <c r="CK299"/>
      <c r="CL299" s="93">
        <v>36796</v>
      </c>
      <c r="CM299" s="90">
        <v>6.6501999999999999</v>
      </c>
      <c r="CN299" s="72">
        <f t="shared" si="412"/>
        <v>0</v>
      </c>
      <c r="CO299" s="72">
        <f t="shared" si="413"/>
        <v>78.442002625279926</v>
      </c>
      <c r="CP299" s="91">
        <f t="shared" si="380"/>
        <v>0</v>
      </c>
      <c r="CQ299" s="91">
        <f t="shared" si="381"/>
        <v>-243.57810655201922</v>
      </c>
      <c r="CR299"/>
      <c r="CS299"/>
      <c r="CT299"/>
      <c r="CU299"/>
      <c r="CV299"/>
      <c r="CW299"/>
      <c r="CX299" s="82"/>
      <c r="CY299"/>
      <c r="CZ299" s="93">
        <v>36796</v>
      </c>
      <c r="DA299" s="90">
        <v>6.6501999999999999</v>
      </c>
      <c r="DB299" s="72">
        <f t="shared" si="414"/>
        <v>108.9406585437419</v>
      </c>
      <c r="DC299" s="72">
        <f t="shared" si="415"/>
        <v>0</v>
      </c>
      <c r="DD299" s="91">
        <f t="shared" si="382"/>
        <v>343.18486254449573</v>
      </c>
      <c r="DE299" s="91">
        <f t="shared" si="383"/>
        <v>0</v>
      </c>
      <c r="DF299"/>
      <c r="DG299"/>
      <c r="DH299"/>
      <c r="DI299"/>
      <c r="DJ299"/>
      <c r="DK299"/>
      <c r="DL299" s="82"/>
      <c r="DM299"/>
      <c r="DN299" s="93">
        <v>36796</v>
      </c>
      <c r="DO299" s="90">
        <v>6.6501999999999999</v>
      </c>
      <c r="DP299" s="72">
        <f t="shared" si="416"/>
        <v>53.482415998764552</v>
      </c>
      <c r="DQ299" s="72">
        <f t="shared" si="417"/>
        <v>0</v>
      </c>
      <c r="DR299" s="91">
        <f t="shared" si="384"/>
        <v>168.48030687930807</v>
      </c>
      <c r="DS299" s="91">
        <f t="shared" si="385"/>
        <v>0</v>
      </c>
      <c r="DT299"/>
      <c r="DU299"/>
      <c r="DV299"/>
      <c r="DW299"/>
      <c r="DX299"/>
      <c r="DY299"/>
      <c r="DZ299" s="82"/>
      <c r="EA299"/>
      <c r="EB299" s="93">
        <v>36796</v>
      </c>
      <c r="EC299" s="90">
        <v>6.6501999999999999</v>
      </c>
      <c r="ED299" s="72">
        <f t="shared" si="418"/>
        <v>0</v>
      </c>
      <c r="EE299" s="72">
        <f t="shared" si="419"/>
        <v>3.1917198054203859</v>
      </c>
      <c r="EF299" s="91">
        <f t="shared" si="386"/>
        <v>0</v>
      </c>
      <c r="EG299" s="91">
        <f t="shared" si="387"/>
        <v>-9.9109283397913828</v>
      </c>
      <c r="EH299"/>
      <c r="EI299"/>
      <c r="EJ299"/>
      <c r="EK299"/>
      <c r="EL299"/>
      <c r="EM299"/>
      <c r="EN299" s="82"/>
      <c r="EO299"/>
      <c r="EP299" s="93">
        <v>36796</v>
      </c>
      <c r="EQ299" s="90">
        <v>6.6501999999999999</v>
      </c>
      <c r="ER299" s="72">
        <f t="shared" si="420"/>
        <v>78.273128561501053</v>
      </c>
      <c r="ES299" s="72">
        <f t="shared" si="421"/>
        <v>0</v>
      </c>
      <c r="ET299" s="91">
        <f t="shared" si="388"/>
        <v>246.57600959444062</v>
      </c>
      <c r="EU299" s="91">
        <f t="shared" si="389"/>
        <v>0</v>
      </c>
      <c r="EV299"/>
      <c r="EW299"/>
      <c r="EX299"/>
      <c r="EY299"/>
      <c r="EZ299"/>
      <c r="FA299"/>
      <c r="FB299" s="82"/>
      <c r="FC299"/>
      <c r="FD299" s="93">
        <v>36796</v>
      </c>
      <c r="FE299" s="90">
        <v>6.6501999999999999</v>
      </c>
      <c r="FF299" s="72">
        <f t="shared" si="422"/>
        <v>0</v>
      </c>
      <c r="FG299" s="72">
        <f t="shared" si="423"/>
        <v>43.924143988881163</v>
      </c>
      <c r="FH299" s="91">
        <f t="shared" si="390"/>
        <v>0</v>
      </c>
      <c r="FI299" s="91">
        <f t="shared" si="391"/>
        <v>-136.39325191427378</v>
      </c>
      <c r="FJ299"/>
      <c r="FK299"/>
      <c r="FL299"/>
      <c r="FM299"/>
      <c r="FN299"/>
      <c r="FO299"/>
      <c r="FP299" s="82"/>
      <c r="FQ299"/>
      <c r="FR299" s="93">
        <v>36796</v>
      </c>
      <c r="FS299" s="90">
        <v>6.6501999999999999</v>
      </c>
      <c r="FT299" s="72">
        <f t="shared" si="424"/>
        <v>0</v>
      </c>
      <c r="FU299" s="72">
        <f t="shared" si="425"/>
        <v>27.577134615087562</v>
      </c>
      <c r="FV299" s="91">
        <f t="shared" si="392"/>
        <v>0</v>
      </c>
      <c r="FW299" s="91">
        <f t="shared" si="393"/>
        <v>-85.632518406769904</v>
      </c>
      <c r="FX299"/>
      <c r="FY299"/>
      <c r="FZ299"/>
      <c r="GA299"/>
      <c r="GB299"/>
      <c r="GC299"/>
      <c r="GD299" s="82"/>
      <c r="GE299"/>
      <c r="GF299" s="93">
        <v>36796</v>
      </c>
      <c r="GG299" s="90">
        <v>6.6501999999999999</v>
      </c>
      <c r="GH299" s="72">
        <f t="shared" si="426"/>
        <v>0</v>
      </c>
      <c r="GI299" s="72">
        <f t="shared" si="427"/>
        <v>82.765178658018698</v>
      </c>
      <c r="GJ299" s="91">
        <f t="shared" si="394"/>
        <v>0</v>
      </c>
      <c r="GK299" s="91">
        <f t="shared" si="395"/>
        <v>-257.00243276887966</v>
      </c>
      <c r="GL299"/>
      <c r="GM299"/>
      <c r="GN299"/>
      <c r="GO299"/>
      <c r="GP299"/>
      <c r="GQ299"/>
      <c r="GS299"/>
      <c r="GT299" s="93">
        <v>36796</v>
      </c>
      <c r="GU299" s="90">
        <v>6.6501999999999999</v>
      </c>
      <c r="GV299" s="72">
        <f t="shared" si="428"/>
        <v>0</v>
      </c>
      <c r="GW299" s="72">
        <f t="shared" si="429"/>
        <v>31.157264767199376</v>
      </c>
      <c r="GX299" s="91">
        <f t="shared" si="396"/>
        <v>0</v>
      </c>
      <c r="GY299" s="91">
        <f t="shared" si="397"/>
        <v>-96.749538555107506</v>
      </c>
      <c r="GZ299"/>
      <c r="HA299"/>
      <c r="HB299"/>
      <c r="HC299"/>
      <c r="HD299"/>
      <c r="HE299"/>
      <c r="HG299"/>
      <c r="HH299" s="93">
        <v>36796</v>
      </c>
      <c r="HI299" s="90">
        <v>6.6501999999999999</v>
      </c>
      <c r="HJ299" s="72">
        <f t="shared" si="430"/>
        <v>22.139389761408406</v>
      </c>
      <c r="HK299" s="72">
        <f t="shared" si="431"/>
        <v>0</v>
      </c>
      <c r="HL299" s="91">
        <f t="shared" si="398"/>
        <v>69.743505626388753</v>
      </c>
      <c r="HM299" s="91">
        <f t="shared" si="399"/>
        <v>0</v>
      </c>
      <c r="HN299"/>
      <c r="HO299"/>
      <c r="HP299"/>
      <c r="HQ299"/>
      <c r="HR299"/>
      <c r="HS299"/>
    </row>
    <row r="300" spans="2:227" x14ac:dyDescent="0.2">
      <c r="B300" s="93">
        <v>36797</v>
      </c>
      <c r="C300" s="90">
        <v>6.6050000000000004</v>
      </c>
      <c r="D300" s="72">
        <f t="shared" si="406"/>
        <v>22.139389761408406</v>
      </c>
      <c r="E300" s="72">
        <f t="shared" si="407"/>
        <v>0</v>
      </c>
      <c r="F300" s="91">
        <f t="shared" si="368"/>
        <v>68.742805209173113</v>
      </c>
      <c r="G300" s="91">
        <f t="shared" si="369"/>
        <v>0</v>
      </c>
      <c r="P300" s="93">
        <v>36432</v>
      </c>
      <c r="Q300" s="90">
        <v>3.2785000000000002</v>
      </c>
      <c r="R300" s="72">
        <f t="shared" si="400"/>
        <v>0</v>
      </c>
      <c r="S300" s="72">
        <f t="shared" si="401"/>
        <v>31.157264767199376</v>
      </c>
      <c r="T300" s="91">
        <f t="shared" si="370"/>
        <v>0</v>
      </c>
      <c r="U300" s="91">
        <f t="shared" si="371"/>
        <v>-7.2752213231410625</v>
      </c>
      <c r="AE300" s="93">
        <v>36067</v>
      </c>
      <c r="AF300" s="90">
        <v>2.2639</v>
      </c>
      <c r="AG300" s="72">
        <f t="shared" si="402"/>
        <v>0</v>
      </c>
      <c r="AH300" s="72">
        <f t="shared" si="403"/>
        <v>82.765178658018698</v>
      </c>
      <c r="AI300" s="91">
        <f t="shared" si="372"/>
        <v>0</v>
      </c>
      <c r="AJ300" s="91">
        <f t="shared" si="373"/>
        <v>23.265291720769049</v>
      </c>
      <c r="AT300" s="93">
        <v>35702</v>
      </c>
      <c r="AU300" s="90">
        <v>1.6026</v>
      </c>
      <c r="AV300" s="72">
        <f t="shared" si="404"/>
        <v>0</v>
      </c>
      <c r="AW300" s="72">
        <f t="shared" si="405"/>
        <v>27.577134615087562</v>
      </c>
      <c r="AX300" s="91">
        <f t="shared" si="374"/>
        <v>0</v>
      </c>
      <c r="AY300" s="91">
        <f t="shared" si="375"/>
        <v>12.200124353714735</v>
      </c>
      <c r="BI300" s="93">
        <v>35336</v>
      </c>
      <c r="BJ300" s="90">
        <v>1.2365999999999999</v>
      </c>
      <c r="BK300" s="72">
        <f t="shared" si="408"/>
        <v>0</v>
      </c>
      <c r="BL300" s="72">
        <f t="shared" si="409"/>
        <v>43.924143988881163</v>
      </c>
      <c r="BM300" s="91">
        <f t="shared" si="376"/>
        <v>0</v>
      </c>
      <c r="BN300" s="91">
        <f t="shared" si="377"/>
        <v>35.508278000611533</v>
      </c>
      <c r="BV300" s="82"/>
      <c r="BW300"/>
      <c r="BX300" s="93">
        <v>36797</v>
      </c>
      <c r="BY300" s="90">
        <v>6.6050000000000004</v>
      </c>
      <c r="BZ300" s="72">
        <f t="shared" si="410"/>
        <v>0</v>
      </c>
      <c r="CA300" s="72">
        <f t="shared" si="411"/>
        <v>14.877805018917449</v>
      </c>
      <c r="CB300" s="91">
        <f t="shared" si="378"/>
        <v>0</v>
      </c>
      <c r="CC300" s="91">
        <f t="shared" si="379"/>
        <v>-45.526083357887401</v>
      </c>
      <c r="CD300"/>
      <c r="CE300"/>
      <c r="CF300"/>
      <c r="CG300"/>
      <c r="CH300"/>
      <c r="CI300"/>
      <c r="CJ300" s="82"/>
      <c r="CK300"/>
      <c r="CL300" s="93">
        <v>36797</v>
      </c>
      <c r="CM300" s="90">
        <v>6.6050000000000004</v>
      </c>
      <c r="CN300" s="72">
        <f t="shared" si="412"/>
        <v>0</v>
      </c>
      <c r="CO300" s="72">
        <f t="shared" si="413"/>
        <v>78.442002625279926</v>
      </c>
      <c r="CP300" s="91">
        <f t="shared" si="380"/>
        <v>0</v>
      </c>
      <c r="CQ300" s="91">
        <f t="shared" si="381"/>
        <v>-240.03252803335661</v>
      </c>
      <c r="CR300"/>
      <c r="CS300"/>
      <c r="CT300"/>
      <c r="CU300"/>
      <c r="CV300"/>
      <c r="CW300"/>
      <c r="CX300" s="82"/>
      <c r="CY300"/>
      <c r="CZ300" s="93">
        <v>36797</v>
      </c>
      <c r="DA300" s="90">
        <v>6.6050000000000004</v>
      </c>
      <c r="DB300" s="72">
        <f t="shared" si="414"/>
        <v>108.9406585437419</v>
      </c>
      <c r="DC300" s="72">
        <f t="shared" si="415"/>
        <v>0</v>
      </c>
      <c r="DD300" s="91">
        <f t="shared" si="382"/>
        <v>338.26074477831867</v>
      </c>
      <c r="DE300" s="91">
        <f t="shared" si="383"/>
        <v>0</v>
      </c>
      <c r="DF300"/>
      <c r="DG300"/>
      <c r="DH300"/>
      <c r="DI300"/>
      <c r="DJ300"/>
      <c r="DK300"/>
      <c r="DL300" s="82"/>
      <c r="DM300"/>
      <c r="DN300" s="93">
        <v>36797</v>
      </c>
      <c r="DO300" s="90">
        <v>6.6050000000000004</v>
      </c>
      <c r="DP300" s="72">
        <f t="shared" si="416"/>
        <v>53.482415998764552</v>
      </c>
      <c r="DQ300" s="72">
        <f t="shared" si="417"/>
        <v>0</v>
      </c>
      <c r="DR300" s="91">
        <f t="shared" si="384"/>
        <v>166.06290167616396</v>
      </c>
      <c r="DS300" s="91">
        <f t="shared" si="385"/>
        <v>0</v>
      </c>
      <c r="DT300"/>
      <c r="DU300"/>
      <c r="DV300"/>
      <c r="DW300"/>
      <c r="DX300"/>
      <c r="DY300"/>
      <c r="DZ300" s="82"/>
      <c r="EA300"/>
      <c r="EB300" s="93">
        <v>36797</v>
      </c>
      <c r="EC300" s="90">
        <v>6.6050000000000004</v>
      </c>
      <c r="ED300" s="72">
        <f t="shared" si="418"/>
        <v>0</v>
      </c>
      <c r="EE300" s="72">
        <f t="shared" si="419"/>
        <v>3.1917198054203859</v>
      </c>
      <c r="EF300" s="91">
        <f t="shared" si="386"/>
        <v>0</v>
      </c>
      <c r="EG300" s="91">
        <f t="shared" si="387"/>
        <v>-9.7666626045863829</v>
      </c>
      <c r="EH300"/>
      <c r="EI300"/>
      <c r="EJ300"/>
      <c r="EK300"/>
      <c r="EL300"/>
      <c r="EM300"/>
      <c r="EN300" s="82"/>
      <c r="EO300"/>
      <c r="EP300" s="93">
        <v>36797</v>
      </c>
      <c r="EQ300" s="90">
        <v>6.6050000000000004</v>
      </c>
      <c r="ER300" s="72">
        <f t="shared" si="420"/>
        <v>78.273128561501053</v>
      </c>
      <c r="ES300" s="72">
        <f t="shared" si="421"/>
        <v>0</v>
      </c>
      <c r="ET300" s="91">
        <f t="shared" si="388"/>
        <v>243.03806418346082</v>
      </c>
      <c r="EU300" s="91">
        <f t="shared" si="389"/>
        <v>0</v>
      </c>
      <c r="EV300"/>
      <c r="EW300"/>
      <c r="EX300"/>
      <c r="EY300"/>
      <c r="EZ300"/>
      <c r="FA300"/>
      <c r="FB300" s="82"/>
      <c r="FC300"/>
      <c r="FD300" s="93">
        <v>36797</v>
      </c>
      <c r="FE300" s="90">
        <v>6.6050000000000004</v>
      </c>
      <c r="FF300" s="72">
        <f t="shared" si="422"/>
        <v>0</v>
      </c>
      <c r="FG300" s="72">
        <f t="shared" si="423"/>
        <v>43.924143988881163</v>
      </c>
      <c r="FH300" s="91">
        <f t="shared" si="390"/>
        <v>0</v>
      </c>
      <c r="FI300" s="91">
        <f t="shared" si="391"/>
        <v>-134.40788060597637</v>
      </c>
      <c r="FJ300"/>
      <c r="FK300"/>
      <c r="FL300"/>
      <c r="FM300"/>
      <c r="FN300"/>
      <c r="FO300"/>
      <c r="FP300" s="82"/>
      <c r="FQ300"/>
      <c r="FR300" s="93">
        <v>36797</v>
      </c>
      <c r="FS300" s="90">
        <v>6.6050000000000004</v>
      </c>
      <c r="FT300" s="72">
        <f t="shared" si="424"/>
        <v>0</v>
      </c>
      <c r="FU300" s="72">
        <f t="shared" si="425"/>
        <v>27.577134615087562</v>
      </c>
      <c r="FV300" s="91">
        <f t="shared" si="392"/>
        <v>0</v>
      </c>
      <c r="FW300" s="91">
        <f t="shared" si="393"/>
        <v>-84.386031922167959</v>
      </c>
      <c r="FX300"/>
      <c r="FY300"/>
      <c r="FZ300"/>
      <c r="GA300"/>
      <c r="GB300"/>
      <c r="GC300"/>
      <c r="GD300" s="82"/>
      <c r="GE300"/>
      <c r="GF300" s="93">
        <v>36797</v>
      </c>
      <c r="GG300" s="90">
        <v>6.6050000000000004</v>
      </c>
      <c r="GH300" s="72">
        <f t="shared" si="426"/>
        <v>0</v>
      </c>
      <c r="GI300" s="72">
        <f t="shared" si="427"/>
        <v>82.765178658018698</v>
      </c>
      <c r="GJ300" s="91">
        <f t="shared" si="394"/>
        <v>0</v>
      </c>
      <c r="GK300" s="91">
        <f t="shared" si="395"/>
        <v>-253.26144669353727</v>
      </c>
      <c r="GL300"/>
      <c r="GM300"/>
      <c r="GN300"/>
      <c r="GO300"/>
      <c r="GP300"/>
      <c r="GQ300"/>
      <c r="GS300"/>
      <c r="GT300" s="93">
        <v>36797</v>
      </c>
      <c r="GU300" s="90">
        <v>6.6050000000000004</v>
      </c>
      <c r="GV300" s="72">
        <f t="shared" si="428"/>
        <v>0</v>
      </c>
      <c r="GW300" s="72">
        <f t="shared" si="429"/>
        <v>31.157264767199376</v>
      </c>
      <c r="GX300" s="91">
        <f t="shared" si="396"/>
        <v>0</v>
      </c>
      <c r="GY300" s="91">
        <f t="shared" si="397"/>
        <v>-95.341230187630103</v>
      </c>
      <c r="GZ300"/>
      <c r="HA300"/>
      <c r="HB300"/>
      <c r="HC300"/>
      <c r="HD300"/>
      <c r="HE300"/>
      <c r="HG300"/>
      <c r="HH300" s="93">
        <v>36797</v>
      </c>
      <c r="HI300" s="90">
        <v>6.6050000000000004</v>
      </c>
      <c r="HJ300" s="72">
        <f t="shared" si="430"/>
        <v>22.139389761408406</v>
      </c>
      <c r="HK300" s="72">
        <f t="shared" si="431"/>
        <v>0</v>
      </c>
      <c r="HL300" s="91">
        <f t="shared" si="398"/>
        <v>68.742805209173113</v>
      </c>
      <c r="HM300" s="91">
        <f t="shared" si="399"/>
        <v>0</v>
      </c>
      <c r="HN300"/>
      <c r="HO300"/>
      <c r="HP300"/>
      <c r="HQ300"/>
      <c r="HR300"/>
      <c r="HS300"/>
    </row>
    <row r="301" spans="2:227" x14ac:dyDescent="0.2">
      <c r="B301" s="93">
        <v>36798</v>
      </c>
      <c r="C301" s="90">
        <v>6.4252000000000002</v>
      </c>
      <c r="D301" s="72">
        <f t="shared" si="406"/>
        <v>22.139389761408406</v>
      </c>
      <c r="E301" s="72">
        <f t="shared" si="407"/>
        <v>0</v>
      </c>
      <c r="F301" s="91">
        <f t="shared" si="368"/>
        <v>64.762142930071875</v>
      </c>
      <c r="G301" s="91">
        <f t="shared" si="369"/>
        <v>0</v>
      </c>
      <c r="P301" s="93">
        <v>36433</v>
      </c>
      <c r="Q301" s="90">
        <v>3.1377000000000002</v>
      </c>
      <c r="R301" s="72">
        <f t="shared" si="400"/>
        <v>0</v>
      </c>
      <c r="S301" s="72">
        <f t="shared" si="401"/>
        <v>31.157264767199376</v>
      </c>
      <c r="T301" s="91">
        <f t="shared" si="370"/>
        <v>0</v>
      </c>
      <c r="U301" s="91">
        <f t="shared" si="371"/>
        <v>-2.8882784439193894</v>
      </c>
      <c r="AE301" s="93">
        <v>36068</v>
      </c>
      <c r="AF301" s="90">
        <v>2.5619000000000001</v>
      </c>
      <c r="AG301" s="72">
        <f t="shared" si="402"/>
        <v>0</v>
      </c>
      <c r="AH301" s="72">
        <f t="shared" si="403"/>
        <v>82.765178658018698</v>
      </c>
      <c r="AI301" s="91">
        <f t="shared" si="372"/>
        <v>0</v>
      </c>
      <c r="AJ301" s="91">
        <f t="shared" si="373"/>
        <v>-1.3987315193205274</v>
      </c>
      <c r="AT301" s="93">
        <v>35703</v>
      </c>
      <c r="AU301" s="90">
        <v>1.3726</v>
      </c>
      <c r="AV301" s="72">
        <f t="shared" si="404"/>
        <v>0</v>
      </c>
      <c r="AW301" s="72">
        <f t="shared" si="405"/>
        <v>27.577134615087562</v>
      </c>
      <c r="AX301" s="91">
        <f t="shared" si="374"/>
        <v>0</v>
      </c>
      <c r="AY301" s="91">
        <f t="shared" si="375"/>
        <v>18.542865315184873</v>
      </c>
      <c r="BI301" s="93">
        <v>35337</v>
      </c>
      <c r="BJ301" s="90">
        <v>1.2524</v>
      </c>
      <c r="BK301" s="72">
        <f t="shared" si="408"/>
        <v>0</v>
      </c>
      <c r="BL301" s="72">
        <f t="shared" si="409"/>
        <v>43.924143988881163</v>
      </c>
      <c r="BM301" s="91">
        <f t="shared" si="376"/>
        <v>0</v>
      </c>
      <c r="BN301" s="91">
        <f t="shared" si="377"/>
        <v>34.814276525587211</v>
      </c>
      <c r="BV301" s="82"/>
      <c r="BW301"/>
      <c r="BX301" s="93">
        <v>36798</v>
      </c>
      <c r="BY301" s="90">
        <v>6.4252000000000002</v>
      </c>
      <c r="BZ301" s="72">
        <f t="shared" si="410"/>
        <v>0</v>
      </c>
      <c r="CA301" s="72">
        <f t="shared" si="411"/>
        <v>14.877805018917449</v>
      </c>
      <c r="CB301" s="91">
        <f t="shared" si="378"/>
        <v>0</v>
      </c>
      <c r="CC301" s="91">
        <f t="shared" si="379"/>
        <v>-42.851054015486042</v>
      </c>
      <c r="CD301"/>
      <c r="CE301"/>
      <c r="CF301"/>
      <c r="CG301"/>
      <c r="CH301"/>
      <c r="CI301"/>
      <c r="CJ301" s="82"/>
      <c r="CK301"/>
      <c r="CL301" s="93">
        <v>36798</v>
      </c>
      <c r="CM301" s="90">
        <v>6.4252000000000002</v>
      </c>
      <c r="CN301" s="72">
        <f t="shared" si="412"/>
        <v>0</v>
      </c>
      <c r="CO301" s="72">
        <f t="shared" si="413"/>
        <v>78.442002625279926</v>
      </c>
      <c r="CP301" s="91">
        <f t="shared" si="380"/>
        <v>0</v>
      </c>
      <c r="CQ301" s="91">
        <f t="shared" si="381"/>
        <v>-225.92865596133126</v>
      </c>
      <c r="CR301"/>
      <c r="CS301"/>
      <c r="CT301"/>
      <c r="CU301"/>
      <c r="CV301"/>
      <c r="CW301"/>
      <c r="CX301" s="82"/>
      <c r="CY301"/>
      <c r="CZ301" s="93">
        <v>36798</v>
      </c>
      <c r="DA301" s="90">
        <v>6.4252000000000002</v>
      </c>
      <c r="DB301" s="72">
        <f t="shared" si="414"/>
        <v>108.9406585437419</v>
      </c>
      <c r="DC301" s="72">
        <f t="shared" si="415"/>
        <v>0</v>
      </c>
      <c r="DD301" s="91">
        <f t="shared" si="382"/>
        <v>318.67321437215384</v>
      </c>
      <c r="DE301" s="91">
        <f t="shared" si="383"/>
        <v>0</v>
      </c>
      <c r="DF301"/>
      <c r="DG301"/>
      <c r="DH301"/>
      <c r="DI301"/>
      <c r="DJ301"/>
      <c r="DK301"/>
      <c r="DL301" s="82"/>
      <c r="DM301"/>
      <c r="DN301" s="93">
        <v>36798</v>
      </c>
      <c r="DO301" s="90">
        <v>6.4252000000000002</v>
      </c>
      <c r="DP301" s="72">
        <f t="shared" si="416"/>
        <v>53.482415998764552</v>
      </c>
      <c r="DQ301" s="72">
        <f t="shared" si="417"/>
        <v>0</v>
      </c>
      <c r="DR301" s="91">
        <f t="shared" si="384"/>
        <v>156.44676327958607</v>
      </c>
      <c r="DS301" s="91">
        <f t="shared" si="385"/>
        <v>0</v>
      </c>
      <c r="DT301"/>
      <c r="DU301"/>
      <c r="DV301"/>
      <c r="DW301"/>
      <c r="DX301"/>
      <c r="DY301"/>
      <c r="DZ301" s="82"/>
      <c r="EA301"/>
      <c r="EB301" s="93">
        <v>36798</v>
      </c>
      <c r="EC301" s="90">
        <v>6.4252000000000002</v>
      </c>
      <c r="ED301" s="72">
        <f t="shared" si="418"/>
        <v>0</v>
      </c>
      <c r="EE301" s="72">
        <f t="shared" si="419"/>
        <v>3.1917198054203859</v>
      </c>
      <c r="EF301" s="91">
        <f t="shared" si="386"/>
        <v>0</v>
      </c>
      <c r="EG301" s="91">
        <f t="shared" si="387"/>
        <v>-9.1927913835717963</v>
      </c>
      <c r="EH301"/>
      <c r="EI301"/>
      <c r="EJ301"/>
      <c r="EK301"/>
      <c r="EL301"/>
      <c r="EM301"/>
      <c r="EN301" s="82"/>
      <c r="EO301"/>
      <c r="EP301" s="93">
        <v>36798</v>
      </c>
      <c r="EQ301" s="90">
        <v>6.4252000000000002</v>
      </c>
      <c r="ER301" s="72">
        <f t="shared" si="420"/>
        <v>78.273128561501053</v>
      </c>
      <c r="ES301" s="72">
        <f t="shared" si="421"/>
        <v>0</v>
      </c>
      <c r="ET301" s="91">
        <f t="shared" si="388"/>
        <v>228.96455566810289</v>
      </c>
      <c r="EU301" s="91">
        <f t="shared" si="389"/>
        <v>0</v>
      </c>
      <c r="EV301"/>
      <c r="EW301"/>
      <c r="EX301"/>
      <c r="EY301"/>
      <c r="EZ301"/>
      <c r="FA301"/>
      <c r="FB301" s="82"/>
      <c r="FC301"/>
      <c r="FD301" s="93">
        <v>36798</v>
      </c>
      <c r="FE301" s="90">
        <v>6.4252000000000002</v>
      </c>
      <c r="FF301" s="72">
        <f t="shared" si="422"/>
        <v>0</v>
      </c>
      <c r="FG301" s="72">
        <f t="shared" si="423"/>
        <v>43.924143988881163</v>
      </c>
      <c r="FH301" s="91">
        <f t="shared" si="390"/>
        <v>0</v>
      </c>
      <c r="FI301" s="91">
        <f t="shared" si="391"/>
        <v>-126.51031951677554</v>
      </c>
      <c r="FJ301"/>
      <c r="FK301"/>
      <c r="FL301"/>
      <c r="FM301"/>
      <c r="FN301"/>
      <c r="FO301"/>
      <c r="FP301" s="82"/>
      <c r="FQ301"/>
      <c r="FR301" s="93">
        <v>36798</v>
      </c>
      <c r="FS301" s="90">
        <v>6.4252000000000002</v>
      </c>
      <c r="FT301" s="72">
        <f t="shared" si="424"/>
        <v>0</v>
      </c>
      <c r="FU301" s="72">
        <f t="shared" si="425"/>
        <v>27.577134615087562</v>
      </c>
      <c r="FV301" s="91">
        <f t="shared" si="392"/>
        <v>0</v>
      </c>
      <c r="FW301" s="91">
        <f t="shared" si="393"/>
        <v>-79.427663118375207</v>
      </c>
      <c r="FX301"/>
      <c r="FY301"/>
      <c r="FZ301"/>
      <c r="GA301"/>
      <c r="GB301"/>
      <c r="GC301"/>
      <c r="GD301" s="82"/>
      <c r="GE301"/>
      <c r="GF301" s="93">
        <v>36798</v>
      </c>
      <c r="GG301" s="90">
        <v>6.4252000000000002</v>
      </c>
      <c r="GH301" s="72">
        <f t="shared" si="426"/>
        <v>0</v>
      </c>
      <c r="GI301" s="72">
        <f t="shared" si="427"/>
        <v>82.765178658018698</v>
      </c>
      <c r="GJ301" s="91">
        <f t="shared" si="394"/>
        <v>0</v>
      </c>
      <c r="GK301" s="91">
        <f t="shared" si="395"/>
        <v>-238.38026757082548</v>
      </c>
      <c r="GL301"/>
      <c r="GM301"/>
      <c r="GN301"/>
      <c r="GO301"/>
      <c r="GP301"/>
      <c r="GQ301"/>
      <c r="GS301"/>
      <c r="GT301" s="93">
        <v>36798</v>
      </c>
      <c r="GU301" s="90">
        <v>6.4252000000000002</v>
      </c>
      <c r="GV301" s="72">
        <f t="shared" si="428"/>
        <v>0</v>
      </c>
      <c r="GW301" s="72">
        <f t="shared" si="429"/>
        <v>31.157264767199376</v>
      </c>
      <c r="GX301" s="91">
        <f t="shared" si="396"/>
        <v>0</v>
      </c>
      <c r="GY301" s="91">
        <f t="shared" si="397"/>
        <v>-89.73915398248765</v>
      </c>
      <c r="GZ301"/>
      <c r="HA301"/>
      <c r="HB301"/>
      <c r="HC301"/>
      <c r="HD301"/>
      <c r="HE301"/>
      <c r="HG301"/>
      <c r="HH301" s="93">
        <v>36798</v>
      </c>
      <c r="HI301" s="90">
        <v>6.4252000000000002</v>
      </c>
      <c r="HJ301" s="72">
        <f t="shared" si="430"/>
        <v>22.139389761408406</v>
      </c>
      <c r="HK301" s="72">
        <f t="shared" si="431"/>
        <v>0</v>
      </c>
      <c r="HL301" s="91">
        <f t="shared" si="398"/>
        <v>64.762142930071875</v>
      </c>
      <c r="HM301" s="91">
        <f t="shared" si="399"/>
        <v>0</v>
      </c>
      <c r="HN301"/>
      <c r="HO301"/>
      <c r="HP301"/>
      <c r="HQ301"/>
      <c r="HR301"/>
      <c r="HS301"/>
    </row>
    <row r="302" spans="2:227" x14ac:dyDescent="0.2">
      <c r="B302" s="93">
        <v>36799</v>
      </c>
      <c r="C302" s="90">
        <v>6.3352000000000004</v>
      </c>
      <c r="D302" s="72">
        <f t="shared" si="406"/>
        <v>22.139389761408406</v>
      </c>
      <c r="E302" s="72">
        <f t="shared" si="407"/>
        <v>0</v>
      </c>
      <c r="F302" s="91">
        <f t="shared" si="368"/>
        <v>62.769597851545122</v>
      </c>
      <c r="G302" s="91">
        <f t="shared" si="369"/>
        <v>0</v>
      </c>
      <c r="P302" s="93">
        <v>36434</v>
      </c>
      <c r="Q302" s="90">
        <v>3.2238000000000002</v>
      </c>
      <c r="R302" s="72">
        <f>$X$53/30</f>
        <v>21.767866821094866</v>
      </c>
      <c r="S302" s="72">
        <f>$X$54/30</f>
        <v>0</v>
      </c>
      <c r="T302" s="91">
        <f t="shared" si="370"/>
        <v>4.8716485945610355</v>
      </c>
      <c r="U302" s="91">
        <f t="shared" si="371"/>
        <v>0</v>
      </c>
      <c r="AE302" s="93">
        <v>36069</v>
      </c>
      <c r="AF302" s="90">
        <v>2.5005999999999999</v>
      </c>
      <c r="AG302" s="72">
        <f>AM$53/30</f>
        <v>0</v>
      </c>
      <c r="AH302" s="72">
        <f>AM$54/30</f>
        <v>114.61482708671137</v>
      </c>
      <c r="AI302" s="91">
        <f t="shared" si="372"/>
        <v>0</v>
      </c>
      <c r="AJ302" s="91">
        <f t="shared" si="373"/>
        <v>5.0888983226499844</v>
      </c>
      <c r="AT302" s="93">
        <v>35704</v>
      </c>
      <c r="AU302" s="90">
        <v>1.3913</v>
      </c>
      <c r="AV302" s="72">
        <f>BB$53/30</f>
        <v>0</v>
      </c>
      <c r="AW302" s="72">
        <f>BB$54/30</f>
        <v>190.20285803412855</v>
      </c>
      <c r="AX302" s="91">
        <f t="shared" si="374"/>
        <v>0</v>
      </c>
      <c r="AY302" s="91">
        <f t="shared" si="375"/>
        <v>124.33560829690983</v>
      </c>
      <c r="BI302" s="93">
        <v>35338</v>
      </c>
      <c r="BJ302" s="90">
        <v>1.2555000000000001</v>
      </c>
      <c r="BK302" s="72">
        <f t="shared" si="408"/>
        <v>0</v>
      </c>
      <c r="BL302" s="72">
        <f t="shared" si="409"/>
        <v>43.924143988881163</v>
      </c>
      <c r="BM302" s="91">
        <f t="shared" si="376"/>
        <v>0</v>
      </c>
      <c r="BN302" s="91">
        <f t="shared" si="377"/>
        <v>34.678111679221672</v>
      </c>
      <c r="BV302" s="82"/>
      <c r="BW302"/>
      <c r="BX302" s="93">
        <v>36799</v>
      </c>
      <c r="BY302" s="90">
        <v>6.3352000000000004</v>
      </c>
      <c r="BZ302" s="72">
        <f t="shared" si="410"/>
        <v>0</v>
      </c>
      <c r="CA302" s="72">
        <f t="shared" si="411"/>
        <v>14.877805018917449</v>
      </c>
      <c r="CB302" s="91">
        <f t="shared" si="378"/>
        <v>0</v>
      </c>
      <c r="CC302" s="91">
        <f t="shared" si="379"/>
        <v>-41.512051563783473</v>
      </c>
      <c r="CD302"/>
      <c r="CE302"/>
      <c r="CF302"/>
      <c r="CG302"/>
      <c r="CH302"/>
      <c r="CI302"/>
      <c r="CJ302" s="82"/>
      <c r="CK302"/>
      <c r="CL302" s="93">
        <v>36799</v>
      </c>
      <c r="CM302" s="90">
        <v>6.3352000000000004</v>
      </c>
      <c r="CN302" s="72">
        <f t="shared" si="412"/>
        <v>0</v>
      </c>
      <c r="CO302" s="72">
        <f t="shared" si="413"/>
        <v>78.442002625279926</v>
      </c>
      <c r="CP302" s="91">
        <f t="shared" si="380"/>
        <v>0</v>
      </c>
      <c r="CQ302" s="91">
        <f t="shared" si="381"/>
        <v>-218.86887572505609</v>
      </c>
      <c r="CR302"/>
      <c r="CS302"/>
      <c r="CT302"/>
      <c r="CU302"/>
      <c r="CV302"/>
      <c r="CW302"/>
      <c r="CX302" s="82"/>
      <c r="CY302"/>
      <c r="CZ302" s="93">
        <v>36799</v>
      </c>
      <c r="DA302" s="90">
        <v>6.3352000000000004</v>
      </c>
      <c r="DB302" s="72">
        <f t="shared" si="414"/>
        <v>108.9406585437419</v>
      </c>
      <c r="DC302" s="72">
        <f t="shared" si="415"/>
        <v>0</v>
      </c>
      <c r="DD302" s="91">
        <f t="shared" si="382"/>
        <v>308.86855510321709</v>
      </c>
      <c r="DE302" s="91">
        <f t="shared" si="383"/>
        <v>0</v>
      </c>
      <c r="DF302"/>
      <c r="DG302"/>
      <c r="DH302"/>
      <c r="DI302"/>
      <c r="DJ302"/>
      <c r="DK302"/>
      <c r="DL302" s="82"/>
      <c r="DM302"/>
      <c r="DN302" s="93">
        <v>36799</v>
      </c>
      <c r="DO302" s="90">
        <v>6.3352000000000004</v>
      </c>
      <c r="DP302" s="72">
        <f t="shared" si="416"/>
        <v>53.482415998764552</v>
      </c>
      <c r="DQ302" s="72">
        <f t="shared" si="417"/>
        <v>0</v>
      </c>
      <c r="DR302" s="91">
        <f t="shared" si="384"/>
        <v>151.63334583969728</v>
      </c>
      <c r="DS302" s="91">
        <f t="shared" si="385"/>
        <v>0</v>
      </c>
      <c r="DT302"/>
      <c r="DU302"/>
      <c r="DV302"/>
      <c r="DW302"/>
      <c r="DX302"/>
      <c r="DY302"/>
      <c r="DZ302" s="82"/>
      <c r="EA302"/>
      <c r="EB302" s="93">
        <v>36799</v>
      </c>
      <c r="EC302" s="90">
        <v>6.3352000000000004</v>
      </c>
      <c r="ED302" s="72">
        <f t="shared" si="418"/>
        <v>0</v>
      </c>
      <c r="EE302" s="72">
        <f t="shared" si="419"/>
        <v>3.1917198054203859</v>
      </c>
      <c r="EF302" s="91">
        <f t="shared" si="386"/>
        <v>0</v>
      </c>
      <c r="EG302" s="91">
        <f t="shared" si="387"/>
        <v>-8.9055366010839627</v>
      </c>
      <c r="EH302"/>
      <c r="EI302"/>
      <c r="EJ302"/>
      <c r="EK302"/>
      <c r="EL302"/>
      <c r="EM302"/>
      <c r="EN302" s="82"/>
      <c r="EO302"/>
      <c r="EP302" s="93">
        <v>36799</v>
      </c>
      <c r="EQ302" s="90">
        <v>6.3352000000000004</v>
      </c>
      <c r="ER302" s="72">
        <f t="shared" si="420"/>
        <v>78.273128561501053</v>
      </c>
      <c r="ES302" s="72">
        <f t="shared" si="421"/>
        <v>0</v>
      </c>
      <c r="ET302" s="91">
        <f t="shared" si="388"/>
        <v>221.91997409756783</v>
      </c>
      <c r="EU302" s="91">
        <f t="shared" si="389"/>
        <v>0</v>
      </c>
      <c r="EV302"/>
      <c r="EW302"/>
      <c r="EX302"/>
      <c r="EY302"/>
      <c r="EZ302"/>
      <c r="FA302"/>
      <c r="FB302" s="82"/>
      <c r="FC302"/>
      <c r="FD302" s="93">
        <v>36799</v>
      </c>
      <c r="FE302" s="90">
        <v>6.3352000000000004</v>
      </c>
      <c r="FF302" s="72">
        <f t="shared" si="422"/>
        <v>0</v>
      </c>
      <c r="FG302" s="72">
        <f t="shared" si="423"/>
        <v>43.924143988881163</v>
      </c>
      <c r="FH302" s="91">
        <f t="shared" si="390"/>
        <v>0</v>
      </c>
      <c r="FI302" s="91">
        <f t="shared" si="391"/>
        <v>-122.55714655777624</v>
      </c>
      <c r="FJ302"/>
      <c r="FK302"/>
      <c r="FL302"/>
      <c r="FM302"/>
      <c r="FN302"/>
      <c r="FO302"/>
      <c r="FP302" s="82"/>
      <c r="FQ302"/>
      <c r="FR302" s="93">
        <v>36799</v>
      </c>
      <c r="FS302" s="90">
        <v>6.3352000000000004</v>
      </c>
      <c r="FT302" s="72">
        <f t="shared" si="424"/>
        <v>0</v>
      </c>
      <c r="FU302" s="72">
        <f t="shared" si="425"/>
        <v>27.577134615087562</v>
      </c>
      <c r="FV302" s="91">
        <f t="shared" si="392"/>
        <v>0</v>
      </c>
      <c r="FW302" s="91">
        <f t="shared" si="393"/>
        <v>-76.945721003017326</v>
      </c>
      <c r="FX302"/>
      <c r="FY302"/>
      <c r="FZ302"/>
      <c r="GA302"/>
      <c r="GB302"/>
      <c r="GC302"/>
      <c r="GD302" s="82"/>
      <c r="GE302"/>
      <c r="GF302" s="93">
        <v>36799</v>
      </c>
      <c r="GG302" s="90">
        <v>6.3352000000000004</v>
      </c>
      <c r="GH302" s="72">
        <f t="shared" si="426"/>
        <v>0</v>
      </c>
      <c r="GI302" s="72">
        <f t="shared" si="427"/>
        <v>82.765178658018698</v>
      </c>
      <c r="GJ302" s="91">
        <f t="shared" si="394"/>
        <v>0</v>
      </c>
      <c r="GK302" s="91">
        <f t="shared" si="395"/>
        <v>-230.93140149160382</v>
      </c>
      <c r="GL302"/>
      <c r="GM302"/>
      <c r="GN302"/>
      <c r="GO302"/>
      <c r="GP302"/>
      <c r="GQ302"/>
      <c r="GS302"/>
      <c r="GT302" s="93">
        <v>36799</v>
      </c>
      <c r="GU302" s="90">
        <v>6.3352000000000004</v>
      </c>
      <c r="GV302" s="72">
        <f t="shared" si="428"/>
        <v>0</v>
      </c>
      <c r="GW302" s="72">
        <f t="shared" si="429"/>
        <v>31.157264767199376</v>
      </c>
      <c r="GX302" s="91">
        <f t="shared" si="396"/>
        <v>0</v>
      </c>
      <c r="GY302" s="91">
        <f t="shared" si="397"/>
        <v>-86.935000153439717</v>
      </c>
      <c r="GZ302"/>
      <c r="HA302"/>
      <c r="HB302"/>
      <c r="HC302"/>
      <c r="HD302"/>
      <c r="HE302"/>
      <c r="HG302"/>
      <c r="HH302" s="93">
        <v>36799</v>
      </c>
      <c r="HI302" s="90">
        <v>6.3352000000000004</v>
      </c>
      <c r="HJ302" s="72">
        <f t="shared" si="430"/>
        <v>22.139389761408406</v>
      </c>
      <c r="HK302" s="72">
        <f t="shared" si="431"/>
        <v>0</v>
      </c>
      <c r="HL302" s="91">
        <f t="shared" si="398"/>
        <v>62.769597851545122</v>
      </c>
      <c r="HM302" s="91">
        <f t="shared" si="399"/>
        <v>0</v>
      </c>
      <c r="HN302"/>
      <c r="HO302"/>
      <c r="HP302"/>
      <c r="HQ302"/>
      <c r="HR302"/>
      <c r="HS302"/>
    </row>
    <row r="303" spans="2:227" x14ac:dyDescent="0.2">
      <c r="B303" s="93">
        <v>36800</v>
      </c>
      <c r="C303" s="90">
        <v>6.4877000000000002</v>
      </c>
      <c r="D303" s="72">
        <f>$J$53/30</f>
        <v>22.510912701721949</v>
      </c>
      <c r="E303" s="72">
        <f>$J$54/30</f>
        <v>0</v>
      </c>
      <c r="F303" s="91">
        <f t="shared" si="368"/>
        <v>67.255853878934673</v>
      </c>
      <c r="G303" s="91">
        <f t="shared" si="369"/>
        <v>0</v>
      </c>
      <c r="P303" s="93">
        <v>36435</v>
      </c>
      <c r="Q303" s="90">
        <v>3.2644000000000002</v>
      </c>
      <c r="R303" s="72">
        <f t="shared" ref="R303:R331" si="432">$X$53/30</f>
        <v>21.767866821094866</v>
      </c>
      <c r="S303" s="72">
        <f t="shared" ref="S303:S331" si="433">$X$54/30</f>
        <v>0</v>
      </c>
      <c r="T303" s="91">
        <f t="shared" si="370"/>
        <v>5.7554239874974868</v>
      </c>
      <c r="U303" s="91">
        <f t="shared" si="371"/>
        <v>0</v>
      </c>
      <c r="AE303" s="93">
        <v>36070</v>
      </c>
      <c r="AF303" s="90">
        <v>2.2412000000000001</v>
      </c>
      <c r="AG303" s="72">
        <f t="shared" ref="AG303:AG331" si="434">AM$53/30</f>
        <v>0</v>
      </c>
      <c r="AH303" s="72">
        <f t="shared" ref="AH303:AH331" si="435">AM$54/30</f>
        <v>114.61482708671137</v>
      </c>
      <c r="AI303" s="91">
        <f t="shared" si="372"/>
        <v>0</v>
      </c>
      <c r="AJ303" s="91">
        <f t="shared" si="373"/>
        <v>34.819984468942899</v>
      </c>
      <c r="AT303" s="93">
        <v>35705</v>
      </c>
      <c r="AU303" s="90">
        <v>0.83309999999999995</v>
      </c>
      <c r="AV303" s="72">
        <f t="shared" ref="AV303:AV331" si="436">BB$53/30</f>
        <v>0</v>
      </c>
      <c r="AW303" s="72">
        <f t="shared" ref="AW303:AW331" si="437">BB$54/30</f>
        <v>190.20285803412855</v>
      </c>
      <c r="AX303" s="91">
        <f t="shared" si="374"/>
        <v>0</v>
      </c>
      <c r="AY303" s="91">
        <f t="shared" si="375"/>
        <v>230.50684365156039</v>
      </c>
      <c r="BI303" s="93">
        <v>35339</v>
      </c>
      <c r="BJ303" s="90">
        <v>1.3118000000000001</v>
      </c>
      <c r="BK303" s="72">
        <f>BQ$53/30</f>
        <v>109.31218148405533</v>
      </c>
      <c r="BL303" s="72">
        <f>BQ$54/30</f>
        <v>0</v>
      </c>
      <c r="BM303" s="91">
        <f t="shared" si="376"/>
        <v>-75.228643297326869</v>
      </c>
      <c r="BN303" s="91">
        <f t="shared" si="377"/>
        <v>0</v>
      </c>
      <c r="BV303" s="82"/>
      <c r="BW303"/>
      <c r="BX303" s="93">
        <v>36800</v>
      </c>
      <c r="BY303" s="90">
        <v>6.4877000000000002</v>
      </c>
      <c r="BZ303" s="72">
        <f>CF$53/30</f>
        <v>0</v>
      </c>
      <c r="CA303" s="72">
        <f>CF$54/30</f>
        <v>212.83198258049561</v>
      </c>
      <c r="CB303" s="91">
        <f t="shared" si="378"/>
        <v>0</v>
      </c>
      <c r="CC303" s="91">
        <f t="shared" si="379"/>
        <v>-626.30067513962445</v>
      </c>
      <c r="CD303"/>
      <c r="CE303"/>
      <c r="CF303"/>
      <c r="CG303"/>
      <c r="CH303"/>
      <c r="CI303"/>
      <c r="CJ303" s="82"/>
      <c r="CK303"/>
      <c r="CL303" s="93">
        <v>36800</v>
      </c>
      <c r="CM303" s="90">
        <v>6.4877000000000002</v>
      </c>
      <c r="CN303" s="72">
        <f>CT$53/30</f>
        <v>0</v>
      </c>
      <c r="CO303" s="72">
        <f>CT$54/30</f>
        <v>63.47976057447292</v>
      </c>
      <c r="CP303" s="91">
        <f t="shared" si="380"/>
        <v>0</v>
      </c>
      <c r="CQ303" s="91">
        <f t="shared" si="381"/>
        <v>-186.80189144250147</v>
      </c>
      <c r="CR303"/>
      <c r="CS303"/>
      <c r="CT303"/>
      <c r="CU303"/>
      <c r="CV303"/>
      <c r="CW303"/>
      <c r="CX303" s="82"/>
      <c r="CY303"/>
      <c r="CZ303" s="93">
        <v>36800</v>
      </c>
      <c r="DA303" s="90">
        <v>6.4877000000000002</v>
      </c>
      <c r="DB303" s="72">
        <f>DH$53/30</f>
        <v>141.46580322755011</v>
      </c>
      <c r="DC303" s="72">
        <f>DH$54/30</f>
        <v>0</v>
      </c>
      <c r="DD303" s="91">
        <f t="shared" si="382"/>
        <v>422.65738030295148</v>
      </c>
      <c r="DE303" s="91">
        <f t="shared" si="383"/>
        <v>0</v>
      </c>
      <c r="DF303"/>
      <c r="DG303"/>
      <c r="DH303"/>
      <c r="DI303"/>
      <c r="DJ303"/>
      <c r="DK303"/>
      <c r="DL303" s="82"/>
      <c r="DM303"/>
      <c r="DN303" s="93">
        <v>36800</v>
      </c>
      <c r="DO303" s="90">
        <v>6.4877000000000002</v>
      </c>
      <c r="DP303" s="72">
        <f>DV$53/30</f>
        <v>28.387730121226316</v>
      </c>
      <c r="DQ303" s="72">
        <f>DV$54/30</f>
        <v>0</v>
      </c>
      <c r="DR303" s="91">
        <f t="shared" si="384"/>
        <v>84.81402128318787</v>
      </c>
      <c r="DS303" s="91">
        <f t="shared" si="385"/>
        <v>0</v>
      </c>
      <c r="DT303"/>
      <c r="DU303"/>
      <c r="DV303"/>
      <c r="DW303"/>
      <c r="DX303"/>
      <c r="DY303"/>
      <c r="DZ303" s="82"/>
      <c r="EA303"/>
      <c r="EB303" s="93">
        <v>36800</v>
      </c>
      <c r="EC303" s="90">
        <v>6.4877000000000002</v>
      </c>
      <c r="ED303" s="72">
        <f>EJ$53/30</f>
        <v>0</v>
      </c>
      <c r="EE303" s="72">
        <f>EJ$54/30</f>
        <v>175.74723817465832</v>
      </c>
      <c r="EF303" s="91">
        <f t="shared" si="386"/>
        <v>0</v>
      </c>
      <c r="EG303" s="91">
        <f t="shared" si="387"/>
        <v>-517.17139777656712</v>
      </c>
      <c r="EH303"/>
      <c r="EI303"/>
      <c r="EJ303"/>
      <c r="EK303"/>
      <c r="EL303"/>
      <c r="EM303"/>
      <c r="EN303" s="82"/>
      <c r="EO303"/>
      <c r="EP303" s="93">
        <v>36800</v>
      </c>
      <c r="EQ303" s="90">
        <v>6.4877000000000002</v>
      </c>
      <c r="ER303" s="72">
        <f>EX$53/30</f>
        <v>0</v>
      </c>
      <c r="ES303" s="72">
        <f>EX$54/30</f>
        <v>89.891664149486431</v>
      </c>
      <c r="ET303" s="91">
        <f t="shared" si="388"/>
        <v>0</v>
      </c>
      <c r="EU303" s="91">
        <f t="shared" si="389"/>
        <v>-264.52420009269377</v>
      </c>
      <c r="EV303"/>
      <c r="EW303"/>
      <c r="EX303"/>
      <c r="EY303"/>
      <c r="EZ303"/>
      <c r="FA303"/>
      <c r="FB303" s="82"/>
      <c r="FC303"/>
      <c r="FD303" s="93">
        <v>36800</v>
      </c>
      <c r="FE303" s="90">
        <v>6.4877000000000002</v>
      </c>
      <c r="FF303" s="72">
        <f>FL$53/30</f>
        <v>109.31218148405533</v>
      </c>
      <c r="FG303" s="72">
        <f>FL$54/30</f>
        <v>0</v>
      </c>
      <c r="FH303" s="91">
        <f t="shared" si="390"/>
        <v>326.59200461991213</v>
      </c>
      <c r="FI303" s="91">
        <f t="shared" si="391"/>
        <v>0</v>
      </c>
      <c r="FJ303"/>
      <c r="FK303"/>
      <c r="FL303"/>
      <c r="FM303"/>
      <c r="FN303"/>
      <c r="FO303"/>
      <c r="FP303" s="82"/>
      <c r="FQ303"/>
      <c r="FR303" s="93">
        <v>36800</v>
      </c>
      <c r="FS303" s="90">
        <v>6.4877000000000002</v>
      </c>
      <c r="FT303" s="72">
        <f>FZ$53/30</f>
        <v>0</v>
      </c>
      <c r="FU303" s="72">
        <f>FZ$54/30</f>
        <v>190.20285803412855</v>
      </c>
      <c r="FV303" s="91">
        <f t="shared" si="392"/>
        <v>0</v>
      </c>
      <c r="FW303" s="91">
        <f t="shared" si="393"/>
        <v>-559.70995033703014</v>
      </c>
      <c r="FX303"/>
      <c r="FY303"/>
      <c r="FZ303"/>
      <c r="GA303"/>
      <c r="GB303"/>
      <c r="GC303"/>
      <c r="GD303" s="82"/>
      <c r="GE303"/>
      <c r="GF303" s="93">
        <v>36800</v>
      </c>
      <c r="GG303" s="90">
        <v>6.4877000000000002</v>
      </c>
      <c r="GH303" s="72">
        <f>GN$53/30</f>
        <v>0</v>
      </c>
      <c r="GI303" s="72">
        <f>GN$54/30</f>
        <v>114.61482708671137</v>
      </c>
      <c r="GJ303" s="91">
        <f t="shared" si="394"/>
        <v>0</v>
      </c>
      <c r="GK303" s="91">
        <f t="shared" si="395"/>
        <v>-337.27705166806561</v>
      </c>
      <c r="GL303"/>
      <c r="GM303"/>
      <c r="GN303"/>
      <c r="GO303"/>
      <c r="GP303"/>
      <c r="GQ303"/>
      <c r="GS303"/>
      <c r="GT303" s="93">
        <v>36800</v>
      </c>
      <c r="GU303" s="90">
        <v>6.4877000000000002</v>
      </c>
      <c r="GV303" s="72">
        <f>HB$53/30</f>
        <v>21.767866821094866</v>
      </c>
      <c r="GW303" s="72">
        <f>HB$54/30</f>
        <v>0</v>
      </c>
      <c r="GX303" s="91">
        <f t="shared" si="396"/>
        <v>65.035855701385131</v>
      </c>
      <c r="GY303" s="91">
        <f t="shared" si="397"/>
        <v>0</v>
      </c>
      <c r="GZ303"/>
      <c r="HA303"/>
      <c r="HB303"/>
      <c r="HC303"/>
      <c r="HD303"/>
      <c r="HE303"/>
      <c r="HG303"/>
      <c r="HH303" s="93">
        <v>36800</v>
      </c>
      <c r="HI303" s="90">
        <v>6.4877000000000002</v>
      </c>
      <c r="HJ303" s="72">
        <f>HP$53/30</f>
        <v>22.510912701721949</v>
      </c>
      <c r="HK303" s="72">
        <f>HP$54/30</f>
        <v>0</v>
      </c>
      <c r="HL303" s="91">
        <f t="shared" si="398"/>
        <v>67.255853878934673</v>
      </c>
      <c r="HM303" s="91">
        <f t="shared" si="399"/>
        <v>0</v>
      </c>
      <c r="HN303"/>
      <c r="HO303"/>
      <c r="HP303"/>
      <c r="HQ303"/>
      <c r="HR303"/>
      <c r="HS303"/>
    </row>
    <row r="304" spans="2:227" x14ac:dyDescent="0.2">
      <c r="B304" s="93">
        <v>36801</v>
      </c>
      <c r="C304" s="90">
        <v>6.6482999999999999</v>
      </c>
      <c r="D304" s="72">
        <f t="shared" ref="D304:D332" si="438">$J$53/30</f>
        <v>22.510912701721949</v>
      </c>
      <c r="E304" s="72">
        <f t="shared" ref="E304:E332" si="439">$J$54/30</f>
        <v>0</v>
      </c>
      <c r="F304" s="91">
        <f t="shared" si="368"/>
        <v>70.871106458831207</v>
      </c>
      <c r="G304" s="91">
        <f t="shared" si="369"/>
        <v>0</v>
      </c>
      <c r="P304" s="93">
        <v>36436</v>
      </c>
      <c r="Q304" s="90">
        <v>3.1694</v>
      </c>
      <c r="R304" s="72">
        <f t="shared" si="432"/>
        <v>21.767866821094866</v>
      </c>
      <c r="S304" s="72">
        <f t="shared" si="433"/>
        <v>0</v>
      </c>
      <c r="T304" s="91">
        <f t="shared" si="370"/>
        <v>3.6874766394934704</v>
      </c>
      <c r="U304" s="91">
        <f t="shared" si="371"/>
        <v>0</v>
      </c>
      <c r="AE304" s="93">
        <v>36071</v>
      </c>
      <c r="AF304" s="90">
        <v>2.2378999999999998</v>
      </c>
      <c r="AG304" s="72">
        <f t="shared" si="434"/>
        <v>0</v>
      </c>
      <c r="AH304" s="72">
        <f t="shared" si="435"/>
        <v>114.61482708671137</v>
      </c>
      <c r="AI304" s="91">
        <f t="shared" si="372"/>
        <v>0</v>
      </c>
      <c r="AJ304" s="91">
        <f t="shared" si="373"/>
        <v>35.198213398329081</v>
      </c>
      <c r="AT304" s="93">
        <v>35706</v>
      </c>
      <c r="AU304" s="90">
        <v>0.66369999999999996</v>
      </c>
      <c r="AV304" s="72">
        <f t="shared" si="436"/>
        <v>0</v>
      </c>
      <c r="AW304" s="72">
        <f t="shared" si="437"/>
        <v>190.20285803412855</v>
      </c>
      <c r="AX304" s="91">
        <f t="shared" si="374"/>
        <v>0</v>
      </c>
      <c r="AY304" s="91">
        <f t="shared" si="375"/>
        <v>262.72720780254178</v>
      </c>
      <c r="BI304" s="93">
        <v>35340</v>
      </c>
      <c r="BJ304" s="90">
        <v>1.298</v>
      </c>
      <c r="BK304" s="72">
        <f t="shared" ref="BK304:BK332" si="440">BQ$53/30</f>
        <v>109.31218148405533</v>
      </c>
      <c r="BL304" s="72">
        <f t="shared" ref="BL304:BL332" si="441">BQ$54/30</f>
        <v>0</v>
      </c>
      <c r="BM304" s="91">
        <f t="shared" si="376"/>
        <v>-76.737151401806841</v>
      </c>
      <c r="BN304" s="91">
        <f t="shared" si="377"/>
        <v>0</v>
      </c>
      <c r="BV304" s="82"/>
      <c r="BW304"/>
      <c r="BX304" s="93">
        <v>36801</v>
      </c>
      <c r="BY304" s="90">
        <v>6.6482999999999999</v>
      </c>
      <c r="BZ304" s="72">
        <f t="shared" ref="BZ304:BZ332" si="442">CF$53/30</f>
        <v>0</v>
      </c>
      <c r="CA304" s="72">
        <f t="shared" ref="CA304:CA332" si="443">CF$54/30</f>
        <v>212.83198258049561</v>
      </c>
      <c r="CB304" s="91">
        <f t="shared" si="378"/>
        <v>0</v>
      </c>
      <c r="CC304" s="91">
        <f t="shared" si="379"/>
        <v>-660.48149154205203</v>
      </c>
      <c r="CD304"/>
      <c r="CE304"/>
      <c r="CF304"/>
      <c r="CG304"/>
      <c r="CH304"/>
      <c r="CI304"/>
      <c r="CJ304" s="82"/>
      <c r="CK304"/>
      <c r="CL304" s="93">
        <v>36801</v>
      </c>
      <c r="CM304" s="90">
        <v>6.6482999999999999</v>
      </c>
      <c r="CN304" s="72">
        <f t="shared" ref="CN304:CN332" si="444">CT$53/30</f>
        <v>0</v>
      </c>
      <c r="CO304" s="72">
        <f t="shared" ref="CO304:CO332" si="445">CT$54/30</f>
        <v>63.47976057447292</v>
      </c>
      <c r="CP304" s="91">
        <f t="shared" si="380"/>
        <v>0</v>
      </c>
      <c r="CQ304" s="91">
        <f t="shared" si="381"/>
        <v>-196.99674099076182</v>
      </c>
      <c r="CR304"/>
      <c r="CS304"/>
      <c r="CT304"/>
      <c r="CU304"/>
      <c r="CV304"/>
      <c r="CW304"/>
      <c r="CX304" s="82"/>
      <c r="CY304"/>
      <c r="CZ304" s="93">
        <v>36801</v>
      </c>
      <c r="DA304" s="90">
        <v>6.6482999999999999</v>
      </c>
      <c r="DB304" s="72">
        <f t="shared" ref="DB304:DB332" si="446">DH$53/30</f>
        <v>141.46580322755011</v>
      </c>
      <c r="DC304" s="72">
        <f t="shared" ref="DC304:DC332" si="447">DH$54/30</f>
        <v>0</v>
      </c>
      <c r="DD304" s="91">
        <f t="shared" si="382"/>
        <v>445.37678830129602</v>
      </c>
      <c r="DE304" s="91">
        <f t="shared" si="383"/>
        <v>0</v>
      </c>
      <c r="DF304"/>
      <c r="DG304"/>
      <c r="DH304"/>
      <c r="DI304"/>
      <c r="DJ304"/>
      <c r="DK304"/>
      <c r="DL304" s="82"/>
      <c r="DM304"/>
      <c r="DN304" s="93">
        <v>36801</v>
      </c>
      <c r="DO304" s="90">
        <v>6.6482999999999999</v>
      </c>
      <c r="DP304" s="72">
        <f t="shared" ref="DP304:DP332" si="448">DV$53/30</f>
        <v>28.387730121226316</v>
      </c>
      <c r="DQ304" s="72">
        <f t="shared" ref="DQ304:DQ332" si="449">DV$54/30</f>
        <v>0</v>
      </c>
      <c r="DR304" s="91">
        <f t="shared" si="384"/>
        <v>89.373090740656806</v>
      </c>
      <c r="DS304" s="91">
        <f t="shared" si="385"/>
        <v>0</v>
      </c>
      <c r="DT304"/>
      <c r="DU304"/>
      <c r="DV304"/>
      <c r="DW304"/>
      <c r="DX304"/>
      <c r="DY304"/>
      <c r="DZ304" s="82"/>
      <c r="EA304"/>
      <c r="EB304" s="93">
        <v>36801</v>
      </c>
      <c r="EC304" s="90">
        <v>6.6482999999999999</v>
      </c>
      <c r="ED304" s="72">
        <f t="shared" ref="ED304:ED332" si="450">EJ$53/30</f>
        <v>0</v>
      </c>
      <c r="EE304" s="72">
        <f t="shared" ref="EE304:EE332" si="451">EJ$54/30</f>
        <v>175.74723817465832</v>
      </c>
      <c r="EF304" s="91">
        <f t="shared" si="386"/>
        <v>0</v>
      </c>
      <c r="EG304" s="91">
        <f t="shared" si="387"/>
        <v>-545.39640422741718</v>
      </c>
      <c r="EH304"/>
      <c r="EI304"/>
      <c r="EJ304"/>
      <c r="EK304"/>
      <c r="EL304"/>
      <c r="EM304"/>
      <c r="EN304" s="82"/>
      <c r="EO304"/>
      <c r="EP304" s="93">
        <v>36801</v>
      </c>
      <c r="EQ304" s="90">
        <v>6.6482999999999999</v>
      </c>
      <c r="ER304" s="72">
        <f t="shared" ref="ER304:ER332" si="452">EX$53/30</f>
        <v>0</v>
      </c>
      <c r="ES304" s="72">
        <f t="shared" ref="ES304:ES332" si="453">EX$54/30</f>
        <v>89.891664149486431</v>
      </c>
      <c r="ET304" s="91">
        <f t="shared" si="388"/>
        <v>0</v>
      </c>
      <c r="EU304" s="91">
        <f t="shared" si="389"/>
        <v>-278.96080135510124</v>
      </c>
      <c r="EV304"/>
      <c r="EW304"/>
      <c r="EX304"/>
      <c r="EY304"/>
      <c r="EZ304"/>
      <c r="FA304"/>
      <c r="FB304" s="82"/>
      <c r="FC304"/>
      <c r="FD304" s="93">
        <v>36801</v>
      </c>
      <c r="FE304" s="90">
        <v>6.6482999999999999</v>
      </c>
      <c r="FF304" s="72">
        <f t="shared" ref="FF304:FF332" si="454">FL$53/30</f>
        <v>109.31218148405533</v>
      </c>
      <c r="FG304" s="72">
        <f t="shared" ref="FG304:FG332" si="455">FL$54/30</f>
        <v>0</v>
      </c>
      <c r="FH304" s="91">
        <f t="shared" si="390"/>
        <v>344.14754096625137</v>
      </c>
      <c r="FI304" s="91">
        <f t="shared" si="391"/>
        <v>0</v>
      </c>
      <c r="FJ304"/>
      <c r="FK304"/>
      <c r="FL304"/>
      <c r="FM304"/>
      <c r="FN304"/>
      <c r="FO304"/>
      <c r="FP304" s="82"/>
      <c r="FQ304"/>
      <c r="FR304" s="93">
        <v>36801</v>
      </c>
      <c r="FS304" s="90">
        <v>6.6482999999999999</v>
      </c>
      <c r="FT304" s="72">
        <f t="shared" ref="FT304:FT332" si="456">FZ$53/30</f>
        <v>0</v>
      </c>
      <c r="FU304" s="72">
        <f t="shared" ref="FU304:FU332" si="457">FZ$54/30</f>
        <v>190.20285803412855</v>
      </c>
      <c r="FV304" s="91">
        <f t="shared" si="392"/>
        <v>0</v>
      </c>
      <c r="FW304" s="91">
        <f t="shared" si="393"/>
        <v>-590.25652933731112</v>
      </c>
      <c r="FX304"/>
      <c r="FY304"/>
      <c r="FZ304"/>
      <c r="GA304"/>
      <c r="GB304"/>
      <c r="GC304"/>
      <c r="GD304" s="82"/>
      <c r="GE304"/>
      <c r="GF304" s="93">
        <v>36801</v>
      </c>
      <c r="GG304" s="90">
        <v>6.6482999999999999</v>
      </c>
      <c r="GH304" s="72">
        <f t="shared" ref="GH304:GH332" si="458">GN$53/30</f>
        <v>0</v>
      </c>
      <c r="GI304" s="72">
        <f t="shared" ref="GI304:GI332" si="459">GN$54/30</f>
        <v>114.61482708671137</v>
      </c>
      <c r="GJ304" s="91">
        <f t="shared" si="394"/>
        <v>0</v>
      </c>
      <c r="GK304" s="91">
        <f t="shared" si="395"/>
        <v>-355.68419289819138</v>
      </c>
      <c r="GL304"/>
      <c r="GM304"/>
      <c r="GN304"/>
      <c r="GO304"/>
      <c r="GP304"/>
      <c r="GQ304"/>
      <c r="GS304"/>
      <c r="GT304" s="93">
        <v>36801</v>
      </c>
      <c r="GU304" s="90">
        <v>6.6482999999999999</v>
      </c>
      <c r="GV304" s="72">
        <f t="shared" ref="GV304:GV332" si="460">HB$53/30</f>
        <v>21.767866821094866</v>
      </c>
      <c r="GW304" s="72">
        <f t="shared" ref="GW304:GW332" si="461">HB$54/30</f>
        <v>0</v>
      </c>
      <c r="GX304" s="91">
        <f t="shared" si="396"/>
        <v>68.531775112852969</v>
      </c>
      <c r="GY304" s="91">
        <f t="shared" si="397"/>
        <v>0</v>
      </c>
      <c r="GZ304"/>
      <c r="HA304"/>
      <c r="HB304"/>
      <c r="HC304"/>
      <c r="HD304"/>
      <c r="HE304"/>
      <c r="HG304"/>
      <c r="HH304" s="93">
        <v>36801</v>
      </c>
      <c r="HI304" s="90">
        <v>6.6482999999999999</v>
      </c>
      <c r="HJ304" s="72">
        <f t="shared" ref="HJ304:HJ332" si="462">HP$53/30</f>
        <v>22.510912701721949</v>
      </c>
      <c r="HK304" s="72">
        <f t="shared" ref="HK304:HK332" si="463">HP$54/30</f>
        <v>0</v>
      </c>
      <c r="HL304" s="91">
        <f t="shared" si="398"/>
        <v>70.871106458831207</v>
      </c>
      <c r="HM304" s="91">
        <f t="shared" si="399"/>
        <v>0</v>
      </c>
      <c r="HN304"/>
      <c r="HO304"/>
      <c r="HP304"/>
      <c r="HQ304"/>
      <c r="HR304"/>
      <c r="HS304"/>
    </row>
    <row r="305" spans="2:227" x14ac:dyDescent="0.2">
      <c r="B305" s="93">
        <v>36802</v>
      </c>
      <c r="C305" s="90">
        <v>6.7937000000000003</v>
      </c>
      <c r="D305" s="72">
        <f t="shared" si="438"/>
        <v>22.510912701721949</v>
      </c>
      <c r="E305" s="72">
        <f t="shared" si="439"/>
        <v>0</v>
      </c>
      <c r="F305" s="91">
        <f t="shared" si="368"/>
        <v>74.144193165661591</v>
      </c>
      <c r="G305" s="91">
        <f t="shared" si="369"/>
        <v>0</v>
      </c>
      <c r="P305" s="93">
        <v>36437</v>
      </c>
      <c r="Q305" s="90">
        <v>3.1882999999999999</v>
      </c>
      <c r="R305" s="72">
        <f t="shared" si="432"/>
        <v>21.767866821094866</v>
      </c>
      <c r="S305" s="72">
        <f t="shared" si="433"/>
        <v>0</v>
      </c>
      <c r="T305" s="91">
        <f t="shared" si="370"/>
        <v>4.0988893224121616</v>
      </c>
      <c r="U305" s="91">
        <f t="shared" si="371"/>
        <v>0</v>
      </c>
      <c r="AE305" s="93">
        <v>36072</v>
      </c>
      <c r="AF305" s="90">
        <v>2.1985000000000001</v>
      </c>
      <c r="AG305" s="72">
        <f t="shared" si="434"/>
        <v>0</v>
      </c>
      <c r="AH305" s="72">
        <f t="shared" si="435"/>
        <v>114.61482708671137</v>
      </c>
      <c r="AI305" s="91">
        <f t="shared" si="372"/>
        <v>0</v>
      </c>
      <c r="AJ305" s="91">
        <f t="shared" si="373"/>
        <v>39.714037585545469</v>
      </c>
      <c r="AT305" s="93">
        <v>35707</v>
      </c>
      <c r="AU305" s="90">
        <v>0.71860000000000002</v>
      </c>
      <c r="AV305" s="72">
        <f t="shared" si="436"/>
        <v>0</v>
      </c>
      <c r="AW305" s="72">
        <f t="shared" si="437"/>
        <v>190.20285803412855</v>
      </c>
      <c r="AX305" s="91">
        <f t="shared" si="374"/>
        <v>0</v>
      </c>
      <c r="AY305" s="91">
        <f t="shared" si="375"/>
        <v>252.28507089646811</v>
      </c>
      <c r="BI305" s="93">
        <v>35341</v>
      </c>
      <c r="BJ305" s="90">
        <v>1.2853000000000001</v>
      </c>
      <c r="BK305" s="72">
        <f t="shared" si="440"/>
        <v>109.31218148405533</v>
      </c>
      <c r="BL305" s="72">
        <f t="shared" si="441"/>
        <v>0</v>
      </c>
      <c r="BM305" s="91">
        <f t="shared" si="376"/>
        <v>-78.125416106654328</v>
      </c>
      <c r="BN305" s="91">
        <f t="shared" si="377"/>
        <v>0</v>
      </c>
      <c r="BV305" s="82"/>
      <c r="BW305"/>
      <c r="BX305" s="93">
        <v>36802</v>
      </c>
      <c r="BY305" s="90">
        <v>6.7937000000000003</v>
      </c>
      <c r="BZ305" s="72">
        <f t="shared" si="442"/>
        <v>0</v>
      </c>
      <c r="CA305" s="72">
        <f t="shared" si="443"/>
        <v>212.83198258049561</v>
      </c>
      <c r="CB305" s="91">
        <f t="shared" si="378"/>
        <v>0</v>
      </c>
      <c r="CC305" s="91">
        <f t="shared" si="379"/>
        <v>-691.42726180925615</v>
      </c>
      <c r="CD305"/>
      <c r="CE305"/>
      <c r="CF305"/>
      <c r="CG305"/>
      <c r="CH305"/>
      <c r="CI305"/>
      <c r="CJ305" s="82"/>
      <c r="CK305"/>
      <c r="CL305" s="93">
        <v>36802</v>
      </c>
      <c r="CM305" s="90">
        <v>6.7937000000000003</v>
      </c>
      <c r="CN305" s="72">
        <f t="shared" si="444"/>
        <v>0</v>
      </c>
      <c r="CO305" s="72">
        <f t="shared" si="445"/>
        <v>63.47976057447292</v>
      </c>
      <c r="CP305" s="91">
        <f t="shared" si="380"/>
        <v>0</v>
      </c>
      <c r="CQ305" s="91">
        <f t="shared" si="381"/>
        <v>-206.22669817829021</v>
      </c>
      <c r="CR305"/>
      <c r="CS305"/>
      <c r="CT305"/>
      <c r="CU305"/>
      <c r="CV305"/>
      <c r="CW305"/>
      <c r="CX305" s="82"/>
      <c r="CY305"/>
      <c r="CZ305" s="93">
        <v>36802</v>
      </c>
      <c r="DA305" s="90">
        <v>6.7937000000000003</v>
      </c>
      <c r="DB305" s="72">
        <f t="shared" si="446"/>
        <v>141.46580322755011</v>
      </c>
      <c r="DC305" s="72">
        <f t="shared" si="447"/>
        <v>0</v>
      </c>
      <c r="DD305" s="91">
        <f t="shared" si="382"/>
        <v>465.94591609058182</v>
      </c>
      <c r="DE305" s="91">
        <f t="shared" si="383"/>
        <v>0</v>
      </c>
      <c r="DF305"/>
      <c r="DG305"/>
      <c r="DH305"/>
      <c r="DI305"/>
      <c r="DJ305"/>
      <c r="DK305"/>
      <c r="DL305" s="82"/>
      <c r="DM305"/>
      <c r="DN305" s="93">
        <v>36802</v>
      </c>
      <c r="DO305" s="90">
        <v>6.7937000000000003</v>
      </c>
      <c r="DP305" s="72">
        <f t="shared" si="448"/>
        <v>28.387730121226316</v>
      </c>
      <c r="DQ305" s="72">
        <f t="shared" si="449"/>
        <v>0</v>
      </c>
      <c r="DR305" s="91">
        <f t="shared" si="384"/>
        <v>93.500666700283119</v>
      </c>
      <c r="DS305" s="91">
        <f t="shared" si="385"/>
        <v>0</v>
      </c>
      <c r="DT305"/>
      <c r="DU305"/>
      <c r="DV305"/>
      <c r="DW305"/>
      <c r="DX305"/>
      <c r="DY305"/>
      <c r="DZ305" s="82"/>
      <c r="EA305"/>
      <c r="EB305" s="93">
        <v>36802</v>
      </c>
      <c r="EC305" s="90">
        <v>6.7937000000000003</v>
      </c>
      <c r="ED305" s="72">
        <f t="shared" si="450"/>
        <v>0</v>
      </c>
      <c r="EE305" s="72">
        <f t="shared" si="451"/>
        <v>175.74723817465832</v>
      </c>
      <c r="EF305" s="91">
        <f t="shared" si="386"/>
        <v>0</v>
      </c>
      <c r="EG305" s="91">
        <f t="shared" si="387"/>
        <v>-570.95005265801251</v>
      </c>
      <c r="EH305"/>
      <c r="EI305"/>
      <c r="EJ305"/>
      <c r="EK305"/>
      <c r="EL305"/>
      <c r="EM305"/>
      <c r="EN305" s="82"/>
      <c r="EO305"/>
      <c r="EP305" s="93">
        <v>36802</v>
      </c>
      <c r="EQ305" s="90">
        <v>6.7937000000000003</v>
      </c>
      <c r="ER305" s="72">
        <f t="shared" si="452"/>
        <v>0</v>
      </c>
      <c r="ES305" s="72">
        <f t="shared" si="453"/>
        <v>89.891664149486431</v>
      </c>
      <c r="ET305" s="91">
        <f t="shared" si="388"/>
        <v>0</v>
      </c>
      <c r="EU305" s="91">
        <f t="shared" si="389"/>
        <v>-292.03104932243662</v>
      </c>
      <c r="EV305"/>
      <c r="EW305"/>
      <c r="EX305"/>
      <c r="EY305"/>
      <c r="EZ305"/>
      <c r="FA305"/>
      <c r="FB305" s="82"/>
      <c r="FC305"/>
      <c r="FD305" s="93">
        <v>36802</v>
      </c>
      <c r="FE305" s="90">
        <v>6.7937000000000003</v>
      </c>
      <c r="FF305" s="72">
        <f t="shared" si="454"/>
        <v>109.31218148405533</v>
      </c>
      <c r="FG305" s="72">
        <f t="shared" si="455"/>
        <v>0</v>
      </c>
      <c r="FH305" s="91">
        <f t="shared" si="390"/>
        <v>360.04153215403306</v>
      </c>
      <c r="FI305" s="91">
        <f t="shared" si="391"/>
        <v>0</v>
      </c>
      <c r="FJ305"/>
      <c r="FK305"/>
      <c r="FL305"/>
      <c r="FM305"/>
      <c r="FN305"/>
      <c r="FO305"/>
      <c r="FP305" s="82"/>
      <c r="FQ305"/>
      <c r="FR305" s="93">
        <v>36802</v>
      </c>
      <c r="FS305" s="90">
        <v>6.7937000000000003</v>
      </c>
      <c r="FT305" s="72">
        <f t="shared" si="456"/>
        <v>0</v>
      </c>
      <c r="FU305" s="72">
        <f t="shared" si="457"/>
        <v>190.20285803412855</v>
      </c>
      <c r="FV305" s="91">
        <f t="shared" si="392"/>
        <v>0</v>
      </c>
      <c r="FW305" s="91">
        <f t="shared" si="393"/>
        <v>-617.91202489547345</v>
      </c>
      <c r="FX305"/>
      <c r="FY305"/>
      <c r="FZ305"/>
      <c r="GA305"/>
      <c r="GB305"/>
      <c r="GC305"/>
      <c r="GD305" s="82"/>
      <c r="GE305"/>
      <c r="GF305" s="93">
        <v>36802</v>
      </c>
      <c r="GG305" s="90">
        <v>6.7937000000000003</v>
      </c>
      <c r="GH305" s="72">
        <f t="shared" si="458"/>
        <v>0</v>
      </c>
      <c r="GI305" s="72">
        <f t="shared" si="459"/>
        <v>114.61482708671137</v>
      </c>
      <c r="GJ305" s="91">
        <f t="shared" si="394"/>
        <v>0</v>
      </c>
      <c r="GK305" s="91">
        <f t="shared" si="395"/>
        <v>-372.34918875659929</v>
      </c>
      <c r="GL305"/>
      <c r="GM305"/>
      <c r="GN305"/>
      <c r="GO305"/>
      <c r="GP305"/>
      <c r="GQ305"/>
      <c r="GS305"/>
      <c r="GT305" s="93">
        <v>36802</v>
      </c>
      <c r="GU305" s="90">
        <v>6.7937000000000003</v>
      </c>
      <c r="GV305" s="72">
        <f t="shared" si="460"/>
        <v>21.767866821094866</v>
      </c>
      <c r="GW305" s="72">
        <f t="shared" si="461"/>
        <v>0</v>
      </c>
      <c r="GX305" s="91">
        <f t="shared" si="396"/>
        <v>71.696822948640161</v>
      </c>
      <c r="GY305" s="91">
        <f t="shared" si="397"/>
        <v>0</v>
      </c>
      <c r="GZ305"/>
      <c r="HA305"/>
      <c r="HB305"/>
      <c r="HC305"/>
      <c r="HD305"/>
      <c r="HE305"/>
      <c r="HG305"/>
      <c r="HH305" s="93">
        <v>36802</v>
      </c>
      <c r="HI305" s="90">
        <v>6.7937000000000003</v>
      </c>
      <c r="HJ305" s="72">
        <f t="shared" si="462"/>
        <v>22.510912701721949</v>
      </c>
      <c r="HK305" s="72">
        <f t="shared" si="463"/>
        <v>0</v>
      </c>
      <c r="HL305" s="91">
        <f t="shared" si="398"/>
        <v>74.144193165661591</v>
      </c>
      <c r="HM305" s="91">
        <f t="shared" si="399"/>
        <v>0</v>
      </c>
      <c r="HN305"/>
      <c r="HO305"/>
      <c r="HP305"/>
      <c r="HQ305"/>
      <c r="HR305"/>
      <c r="HS305"/>
    </row>
    <row r="306" spans="2:227" x14ac:dyDescent="0.2">
      <c r="B306" s="93">
        <v>36803</v>
      </c>
      <c r="C306" s="90">
        <v>6.7769000000000004</v>
      </c>
      <c r="D306" s="72">
        <f t="shared" si="438"/>
        <v>22.510912701721949</v>
      </c>
      <c r="E306" s="72">
        <f t="shared" si="439"/>
        <v>0</v>
      </c>
      <c r="F306" s="91">
        <f t="shared" si="368"/>
        <v>73.766009832272658</v>
      </c>
      <c r="G306" s="91">
        <f t="shared" si="369"/>
        <v>0</v>
      </c>
      <c r="P306" s="93">
        <v>36438</v>
      </c>
      <c r="Q306" s="90">
        <v>3.2017000000000002</v>
      </c>
      <c r="R306" s="72">
        <f t="shared" si="432"/>
        <v>21.767866821094866</v>
      </c>
      <c r="S306" s="72">
        <f t="shared" si="433"/>
        <v>0</v>
      </c>
      <c r="T306" s="91">
        <f t="shared" si="370"/>
        <v>4.3905787378148391</v>
      </c>
      <c r="U306" s="91">
        <f t="shared" si="371"/>
        <v>0</v>
      </c>
      <c r="AE306" s="93">
        <v>36073</v>
      </c>
      <c r="AF306" s="90">
        <v>2.3176999999999999</v>
      </c>
      <c r="AG306" s="72">
        <f t="shared" si="434"/>
        <v>0</v>
      </c>
      <c r="AH306" s="72">
        <f t="shared" si="435"/>
        <v>114.61482708671137</v>
      </c>
      <c r="AI306" s="91">
        <f t="shared" si="372"/>
        <v>0</v>
      </c>
      <c r="AJ306" s="91">
        <f t="shared" si="373"/>
        <v>26.0519501968095</v>
      </c>
      <c r="AT306" s="93">
        <v>35708</v>
      </c>
      <c r="AU306" s="90">
        <v>0.86970000000000003</v>
      </c>
      <c r="AV306" s="72">
        <f t="shared" si="436"/>
        <v>0</v>
      </c>
      <c r="AW306" s="72">
        <f t="shared" si="437"/>
        <v>190.20285803412855</v>
      </c>
      <c r="AX306" s="91">
        <f t="shared" si="374"/>
        <v>0</v>
      </c>
      <c r="AY306" s="91">
        <f t="shared" si="375"/>
        <v>223.5454190475113</v>
      </c>
      <c r="BI306" s="93">
        <v>35342</v>
      </c>
      <c r="BJ306" s="90">
        <v>1.3041</v>
      </c>
      <c r="BK306" s="72">
        <f t="shared" si="440"/>
        <v>109.31218148405533</v>
      </c>
      <c r="BL306" s="72">
        <f t="shared" si="441"/>
        <v>0</v>
      </c>
      <c r="BM306" s="91">
        <f t="shared" si="376"/>
        <v>-76.070347094754098</v>
      </c>
      <c r="BN306" s="91">
        <f t="shared" si="377"/>
        <v>0</v>
      </c>
      <c r="BV306" s="82"/>
      <c r="BW306"/>
      <c r="BX306" s="93">
        <v>36803</v>
      </c>
      <c r="BY306" s="90">
        <v>6.7769000000000004</v>
      </c>
      <c r="BZ306" s="72">
        <f t="shared" si="442"/>
        <v>0</v>
      </c>
      <c r="CA306" s="72">
        <f t="shared" si="443"/>
        <v>212.83198258049561</v>
      </c>
      <c r="CB306" s="91">
        <f t="shared" si="378"/>
        <v>0</v>
      </c>
      <c r="CC306" s="91">
        <f t="shared" si="379"/>
        <v>-687.85168450190383</v>
      </c>
      <c r="CD306"/>
      <c r="CE306"/>
      <c r="CF306"/>
      <c r="CG306"/>
      <c r="CH306"/>
      <c r="CI306"/>
      <c r="CJ306" s="82"/>
      <c r="CK306"/>
      <c r="CL306" s="93">
        <v>36803</v>
      </c>
      <c r="CM306" s="90">
        <v>6.7769000000000004</v>
      </c>
      <c r="CN306" s="72">
        <f t="shared" si="444"/>
        <v>0</v>
      </c>
      <c r="CO306" s="72">
        <f t="shared" si="445"/>
        <v>63.47976057447292</v>
      </c>
      <c r="CP306" s="91">
        <f t="shared" si="380"/>
        <v>0</v>
      </c>
      <c r="CQ306" s="91">
        <f t="shared" si="381"/>
        <v>-205.16023820063904</v>
      </c>
      <c r="CR306"/>
      <c r="CS306"/>
      <c r="CT306"/>
      <c r="CU306"/>
      <c r="CV306"/>
      <c r="CW306"/>
      <c r="CX306" s="82"/>
      <c r="CY306"/>
      <c r="CZ306" s="93">
        <v>36803</v>
      </c>
      <c r="DA306" s="90">
        <v>6.7769000000000004</v>
      </c>
      <c r="DB306" s="72">
        <f t="shared" si="446"/>
        <v>141.46580322755011</v>
      </c>
      <c r="DC306" s="72">
        <f t="shared" si="447"/>
        <v>0</v>
      </c>
      <c r="DD306" s="91">
        <f t="shared" si="382"/>
        <v>463.569290596359</v>
      </c>
      <c r="DE306" s="91">
        <f t="shared" si="383"/>
        <v>0</v>
      </c>
      <c r="DF306"/>
      <c r="DG306"/>
      <c r="DH306"/>
      <c r="DI306"/>
      <c r="DJ306"/>
      <c r="DK306"/>
      <c r="DL306" s="82"/>
      <c r="DM306"/>
      <c r="DN306" s="93">
        <v>36803</v>
      </c>
      <c r="DO306" s="90">
        <v>6.7769000000000004</v>
      </c>
      <c r="DP306" s="72">
        <f t="shared" si="448"/>
        <v>28.387730121226316</v>
      </c>
      <c r="DQ306" s="72">
        <f t="shared" si="449"/>
        <v>0</v>
      </c>
      <c r="DR306" s="91">
        <f t="shared" si="384"/>
        <v>93.023752834246523</v>
      </c>
      <c r="DS306" s="91">
        <f t="shared" si="385"/>
        <v>0</v>
      </c>
      <c r="DT306"/>
      <c r="DU306"/>
      <c r="DV306"/>
      <c r="DW306"/>
      <c r="DX306"/>
      <c r="DY306"/>
      <c r="DZ306" s="82"/>
      <c r="EA306"/>
      <c r="EB306" s="93">
        <v>36803</v>
      </c>
      <c r="EC306" s="90">
        <v>6.7769000000000004</v>
      </c>
      <c r="ED306" s="72">
        <f t="shared" si="450"/>
        <v>0</v>
      </c>
      <c r="EE306" s="72">
        <f t="shared" si="451"/>
        <v>175.74723817465832</v>
      </c>
      <c r="EF306" s="91">
        <f t="shared" si="386"/>
        <v>0</v>
      </c>
      <c r="EG306" s="91">
        <f t="shared" si="387"/>
        <v>-567.99749905667829</v>
      </c>
      <c r="EH306"/>
      <c r="EI306"/>
      <c r="EJ306"/>
      <c r="EK306"/>
      <c r="EL306"/>
      <c r="EM306"/>
      <c r="EN306" s="82"/>
      <c r="EO306"/>
      <c r="EP306" s="93">
        <v>36803</v>
      </c>
      <c r="EQ306" s="90">
        <v>6.7769000000000004</v>
      </c>
      <c r="ER306" s="72">
        <f t="shared" si="452"/>
        <v>0</v>
      </c>
      <c r="ES306" s="72">
        <f t="shared" si="453"/>
        <v>89.891664149486431</v>
      </c>
      <c r="ET306" s="91">
        <f t="shared" si="388"/>
        <v>0</v>
      </c>
      <c r="EU306" s="91">
        <f t="shared" si="389"/>
        <v>-290.52086936472523</v>
      </c>
      <c r="EV306"/>
      <c r="EW306"/>
      <c r="EX306"/>
      <c r="EY306"/>
      <c r="EZ306"/>
      <c r="FA306"/>
      <c r="FB306" s="82"/>
      <c r="FC306"/>
      <c r="FD306" s="93">
        <v>36803</v>
      </c>
      <c r="FE306" s="90">
        <v>6.7769000000000004</v>
      </c>
      <c r="FF306" s="72">
        <f t="shared" si="454"/>
        <v>109.31218148405533</v>
      </c>
      <c r="FG306" s="72">
        <f t="shared" si="455"/>
        <v>0</v>
      </c>
      <c r="FH306" s="91">
        <f t="shared" si="390"/>
        <v>358.20508750510095</v>
      </c>
      <c r="FI306" s="91">
        <f t="shared" si="391"/>
        <v>0</v>
      </c>
      <c r="FJ306"/>
      <c r="FK306"/>
      <c r="FL306"/>
      <c r="FM306"/>
      <c r="FN306"/>
      <c r="FO306"/>
      <c r="FP306" s="82"/>
      <c r="FQ306"/>
      <c r="FR306" s="93">
        <v>36803</v>
      </c>
      <c r="FS306" s="90">
        <v>6.7769000000000004</v>
      </c>
      <c r="FT306" s="72">
        <f t="shared" si="456"/>
        <v>0</v>
      </c>
      <c r="FU306" s="72">
        <f t="shared" si="457"/>
        <v>190.20285803412855</v>
      </c>
      <c r="FV306" s="91">
        <f t="shared" si="392"/>
        <v>0</v>
      </c>
      <c r="FW306" s="91">
        <f t="shared" si="393"/>
        <v>-614.71661688050017</v>
      </c>
      <c r="FX306"/>
      <c r="FY306"/>
      <c r="FZ306"/>
      <c r="GA306"/>
      <c r="GB306"/>
      <c r="GC306"/>
      <c r="GD306" s="82"/>
      <c r="GE306"/>
      <c r="GF306" s="93">
        <v>36803</v>
      </c>
      <c r="GG306" s="90">
        <v>6.7769000000000004</v>
      </c>
      <c r="GH306" s="72">
        <f t="shared" si="458"/>
        <v>0</v>
      </c>
      <c r="GI306" s="72">
        <f t="shared" si="459"/>
        <v>114.61482708671137</v>
      </c>
      <c r="GJ306" s="91">
        <f t="shared" si="394"/>
        <v>0</v>
      </c>
      <c r="GK306" s="91">
        <f t="shared" si="395"/>
        <v>-370.42365966154256</v>
      </c>
      <c r="GL306"/>
      <c r="GM306"/>
      <c r="GN306"/>
      <c r="GO306"/>
      <c r="GP306"/>
      <c r="GQ306"/>
      <c r="GS306"/>
      <c r="GT306" s="93">
        <v>36803</v>
      </c>
      <c r="GU306" s="90">
        <v>6.7769000000000004</v>
      </c>
      <c r="GV306" s="72">
        <f t="shared" si="460"/>
        <v>21.767866821094866</v>
      </c>
      <c r="GW306" s="72">
        <f t="shared" si="461"/>
        <v>0</v>
      </c>
      <c r="GX306" s="91">
        <f t="shared" si="396"/>
        <v>71.331122786045782</v>
      </c>
      <c r="GY306" s="91">
        <f t="shared" si="397"/>
        <v>0</v>
      </c>
      <c r="GZ306"/>
      <c r="HA306"/>
      <c r="HB306"/>
      <c r="HC306"/>
      <c r="HD306"/>
      <c r="HE306"/>
      <c r="HG306"/>
      <c r="HH306" s="93">
        <v>36803</v>
      </c>
      <c r="HI306" s="90">
        <v>6.7769000000000004</v>
      </c>
      <c r="HJ306" s="72">
        <f t="shared" si="462"/>
        <v>22.510912701721949</v>
      </c>
      <c r="HK306" s="72">
        <f t="shared" si="463"/>
        <v>0</v>
      </c>
      <c r="HL306" s="91">
        <f t="shared" si="398"/>
        <v>73.766009832272658</v>
      </c>
      <c r="HM306" s="91">
        <f t="shared" si="399"/>
        <v>0</v>
      </c>
      <c r="HN306"/>
      <c r="HO306"/>
      <c r="HP306"/>
      <c r="HQ306"/>
      <c r="HR306"/>
      <c r="HS306"/>
    </row>
    <row r="307" spans="2:227" x14ac:dyDescent="0.2">
      <c r="B307" s="93">
        <v>36804</v>
      </c>
      <c r="C307" s="90">
        <v>6.5791000000000004</v>
      </c>
      <c r="D307" s="72">
        <f t="shared" si="438"/>
        <v>22.510912701721949</v>
      </c>
      <c r="E307" s="72">
        <f t="shared" si="439"/>
        <v>0</v>
      </c>
      <c r="F307" s="91">
        <f t="shared" si="368"/>
        <v>69.313351299872068</v>
      </c>
      <c r="G307" s="91">
        <f t="shared" si="369"/>
        <v>0</v>
      </c>
      <c r="P307" s="93">
        <v>36439</v>
      </c>
      <c r="Q307" s="90">
        <v>3.2458999999999998</v>
      </c>
      <c r="R307" s="72">
        <f t="shared" si="432"/>
        <v>21.767866821094866</v>
      </c>
      <c r="S307" s="72">
        <f t="shared" si="433"/>
        <v>0</v>
      </c>
      <c r="T307" s="91">
        <f t="shared" si="370"/>
        <v>5.352718451307223</v>
      </c>
      <c r="U307" s="91">
        <f t="shared" si="371"/>
        <v>0</v>
      </c>
      <c r="AE307" s="93">
        <v>36074</v>
      </c>
      <c r="AF307" s="90">
        <v>2.2429000000000001</v>
      </c>
      <c r="AG307" s="72">
        <f t="shared" si="434"/>
        <v>0</v>
      </c>
      <c r="AH307" s="72">
        <f t="shared" si="435"/>
        <v>114.61482708671137</v>
      </c>
      <c r="AI307" s="91">
        <f t="shared" si="372"/>
        <v>0</v>
      </c>
      <c r="AJ307" s="91">
        <f t="shared" si="373"/>
        <v>34.625139262895487</v>
      </c>
      <c r="AT307" s="93">
        <v>35709</v>
      </c>
      <c r="AU307" s="90">
        <v>1.6325000000000001</v>
      </c>
      <c r="AV307" s="72">
        <f t="shared" si="436"/>
        <v>0</v>
      </c>
      <c r="AW307" s="72">
        <f t="shared" si="437"/>
        <v>190.20285803412855</v>
      </c>
      <c r="AX307" s="91">
        <f t="shared" si="374"/>
        <v>0</v>
      </c>
      <c r="AY307" s="91">
        <f t="shared" si="375"/>
        <v>78.458678939077998</v>
      </c>
      <c r="BI307" s="93">
        <v>35343</v>
      </c>
      <c r="BJ307" s="90">
        <v>1.2833000000000001</v>
      </c>
      <c r="BK307" s="72">
        <f t="shared" si="440"/>
        <v>109.31218148405533</v>
      </c>
      <c r="BL307" s="72">
        <f t="shared" si="441"/>
        <v>0</v>
      </c>
      <c r="BM307" s="91">
        <f t="shared" si="376"/>
        <v>-78.344040469622442</v>
      </c>
      <c r="BN307" s="91">
        <f t="shared" si="377"/>
        <v>0</v>
      </c>
      <c r="BV307" s="82"/>
      <c r="BW307"/>
      <c r="BX307" s="93">
        <v>36804</v>
      </c>
      <c r="BY307" s="90">
        <v>6.5791000000000004</v>
      </c>
      <c r="BZ307" s="72">
        <f t="shared" si="442"/>
        <v>0</v>
      </c>
      <c r="CA307" s="72">
        <f t="shared" si="443"/>
        <v>212.83198258049561</v>
      </c>
      <c r="CB307" s="91">
        <f t="shared" si="378"/>
        <v>0</v>
      </c>
      <c r="CC307" s="91">
        <f t="shared" si="379"/>
        <v>-645.75351834748176</v>
      </c>
      <c r="CD307"/>
      <c r="CE307"/>
      <c r="CF307"/>
      <c r="CG307"/>
      <c r="CH307"/>
      <c r="CI307"/>
      <c r="CJ307" s="82"/>
      <c r="CK307"/>
      <c r="CL307" s="93">
        <v>36804</v>
      </c>
      <c r="CM307" s="90">
        <v>6.5791000000000004</v>
      </c>
      <c r="CN307" s="72">
        <f t="shared" si="444"/>
        <v>0</v>
      </c>
      <c r="CO307" s="72">
        <f t="shared" si="445"/>
        <v>63.47976057447292</v>
      </c>
      <c r="CP307" s="91">
        <f t="shared" si="380"/>
        <v>0</v>
      </c>
      <c r="CQ307" s="91">
        <f t="shared" si="381"/>
        <v>-192.60394155900832</v>
      </c>
      <c r="CR307"/>
      <c r="CS307"/>
      <c r="CT307"/>
      <c r="CU307"/>
      <c r="CV307"/>
      <c r="CW307"/>
      <c r="CX307" s="82"/>
      <c r="CY307"/>
      <c r="CZ307" s="93">
        <v>36804</v>
      </c>
      <c r="DA307" s="90">
        <v>6.5791000000000004</v>
      </c>
      <c r="DB307" s="72">
        <f t="shared" si="446"/>
        <v>141.46580322755011</v>
      </c>
      <c r="DC307" s="72">
        <f t="shared" si="447"/>
        <v>0</v>
      </c>
      <c r="DD307" s="91">
        <f t="shared" si="382"/>
        <v>435.58735471794961</v>
      </c>
      <c r="DE307" s="91">
        <f t="shared" si="383"/>
        <v>0</v>
      </c>
      <c r="DF307"/>
      <c r="DG307"/>
      <c r="DH307"/>
      <c r="DI307"/>
      <c r="DJ307"/>
      <c r="DK307"/>
      <c r="DL307" s="82"/>
      <c r="DM307"/>
      <c r="DN307" s="93">
        <v>36804</v>
      </c>
      <c r="DO307" s="90">
        <v>6.5791000000000004</v>
      </c>
      <c r="DP307" s="72">
        <f t="shared" si="448"/>
        <v>28.387730121226316</v>
      </c>
      <c r="DQ307" s="72">
        <f t="shared" si="449"/>
        <v>0</v>
      </c>
      <c r="DR307" s="91">
        <f t="shared" si="384"/>
        <v>87.408659816267956</v>
      </c>
      <c r="DS307" s="91">
        <f t="shared" si="385"/>
        <v>0</v>
      </c>
      <c r="DT307"/>
      <c r="DU307"/>
      <c r="DV307"/>
      <c r="DW307"/>
      <c r="DX307"/>
      <c r="DY307"/>
      <c r="DZ307" s="82"/>
      <c r="EA307"/>
      <c r="EB307" s="93">
        <v>36804</v>
      </c>
      <c r="EC307" s="90">
        <v>6.5791000000000004</v>
      </c>
      <c r="ED307" s="72">
        <f t="shared" si="450"/>
        <v>0</v>
      </c>
      <c r="EE307" s="72">
        <f t="shared" si="451"/>
        <v>175.74723817465832</v>
      </c>
      <c r="EF307" s="91">
        <f t="shared" si="386"/>
        <v>0</v>
      </c>
      <c r="EG307" s="91">
        <f t="shared" si="387"/>
        <v>-533.23469534573087</v>
      </c>
      <c r="EH307"/>
      <c r="EI307"/>
      <c r="EJ307"/>
      <c r="EK307"/>
      <c r="EL307"/>
      <c r="EM307"/>
      <c r="EN307" s="82"/>
      <c r="EO307"/>
      <c r="EP307" s="93">
        <v>36804</v>
      </c>
      <c r="EQ307" s="90">
        <v>6.5791000000000004</v>
      </c>
      <c r="ER307" s="72">
        <f t="shared" si="452"/>
        <v>0</v>
      </c>
      <c r="ES307" s="72">
        <f t="shared" si="453"/>
        <v>89.891664149486431</v>
      </c>
      <c r="ET307" s="91">
        <f t="shared" si="388"/>
        <v>0</v>
      </c>
      <c r="EU307" s="91">
        <f t="shared" si="389"/>
        <v>-272.74029819595683</v>
      </c>
      <c r="EV307"/>
      <c r="EW307"/>
      <c r="EX307"/>
      <c r="EY307"/>
      <c r="EZ307"/>
      <c r="FA307"/>
      <c r="FB307" s="82"/>
      <c r="FC307"/>
      <c r="FD307" s="93">
        <v>36804</v>
      </c>
      <c r="FE307" s="90">
        <v>6.5791000000000004</v>
      </c>
      <c r="FF307" s="72">
        <f t="shared" si="454"/>
        <v>109.31218148405533</v>
      </c>
      <c r="FG307" s="72">
        <f t="shared" si="455"/>
        <v>0</v>
      </c>
      <c r="FH307" s="91">
        <f t="shared" si="390"/>
        <v>336.58313800755479</v>
      </c>
      <c r="FI307" s="91">
        <f t="shared" si="391"/>
        <v>0</v>
      </c>
      <c r="FJ307"/>
      <c r="FK307"/>
      <c r="FL307"/>
      <c r="FM307"/>
      <c r="FN307"/>
      <c r="FO307"/>
      <c r="FP307" s="82"/>
      <c r="FQ307"/>
      <c r="FR307" s="93">
        <v>36804</v>
      </c>
      <c r="FS307" s="90">
        <v>6.5791000000000004</v>
      </c>
      <c r="FT307" s="72">
        <f t="shared" si="456"/>
        <v>0</v>
      </c>
      <c r="FU307" s="72">
        <f t="shared" si="457"/>
        <v>190.20285803412855</v>
      </c>
      <c r="FV307" s="91">
        <f t="shared" si="392"/>
        <v>0</v>
      </c>
      <c r="FW307" s="91">
        <f t="shared" si="393"/>
        <v>-577.09449156134951</v>
      </c>
      <c r="FX307"/>
      <c r="FY307"/>
      <c r="FZ307"/>
      <c r="GA307"/>
      <c r="GB307"/>
      <c r="GC307"/>
      <c r="GD307" s="82"/>
      <c r="GE307"/>
      <c r="GF307" s="93">
        <v>36804</v>
      </c>
      <c r="GG307" s="90">
        <v>6.5791000000000004</v>
      </c>
      <c r="GH307" s="72">
        <f t="shared" si="458"/>
        <v>0</v>
      </c>
      <c r="GI307" s="72">
        <f t="shared" si="459"/>
        <v>114.61482708671137</v>
      </c>
      <c r="GJ307" s="91">
        <f t="shared" si="394"/>
        <v>0</v>
      </c>
      <c r="GK307" s="91">
        <f t="shared" si="395"/>
        <v>-347.75284686379104</v>
      </c>
      <c r="GL307"/>
      <c r="GM307"/>
      <c r="GN307"/>
      <c r="GO307"/>
      <c r="GP307"/>
      <c r="GQ307"/>
      <c r="GS307"/>
      <c r="GT307" s="93">
        <v>36804</v>
      </c>
      <c r="GU307" s="90">
        <v>6.5791000000000004</v>
      </c>
      <c r="GV307" s="72">
        <f t="shared" si="460"/>
        <v>21.767866821094866</v>
      </c>
      <c r="GW307" s="72">
        <f t="shared" si="461"/>
        <v>0</v>
      </c>
      <c r="GX307" s="91">
        <f t="shared" si="396"/>
        <v>67.025438728833208</v>
      </c>
      <c r="GY307" s="91">
        <f t="shared" si="397"/>
        <v>0</v>
      </c>
      <c r="GZ307"/>
      <c r="HA307"/>
      <c r="HB307"/>
      <c r="HC307"/>
      <c r="HD307"/>
      <c r="HE307"/>
      <c r="HG307"/>
      <c r="HH307" s="93">
        <v>36804</v>
      </c>
      <c r="HI307" s="90">
        <v>6.5791000000000004</v>
      </c>
      <c r="HJ307" s="72">
        <f t="shared" si="462"/>
        <v>22.510912701721949</v>
      </c>
      <c r="HK307" s="72">
        <f t="shared" si="463"/>
        <v>0</v>
      </c>
      <c r="HL307" s="91">
        <f t="shared" si="398"/>
        <v>69.313351299872068</v>
      </c>
      <c r="HM307" s="91">
        <f t="shared" si="399"/>
        <v>0</v>
      </c>
      <c r="HN307"/>
      <c r="HO307"/>
      <c r="HP307"/>
      <c r="HQ307"/>
      <c r="HR307"/>
      <c r="HS307"/>
    </row>
    <row r="308" spans="2:227" x14ac:dyDescent="0.2">
      <c r="B308" s="93">
        <v>36805</v>
      </c>
      <c r="C308" s="90">
        <v>6.2262000000000004</v>
      </c>
      <c r="D308" s="72">
        <f t="shared" si="438"/>
        <v>22.510912701721949</v>
      </c>
      <c r="E308" s="72">
        <f t="shared" si="439"/>
        <v>0</v>
      </c>
      <c r="F308" s="91">
        <f t="shared" si="368"/>
        <v>61.369250207434384</v>
      </c>
      <c r="G308" s="91">
        <f t="shared" si="369"/>
        <v>0</v>
      </c>
      <c r="P308" s="93">
        <v>36440</v>
      </c>
      <c r="Q308" s="90">
        <v>3.2778999999999998</v>
      </c>
      <c r="R308" s="72">
        <f t="shared" si="432"/>
        <v>21.767866821094866</v>
      </c>
      <c r="S308" s="72">
        <f t="shared" si="433"/>
        <v>0</v>
      </c>
      <c r="T308" s="91">
        <f t="shared" si="370"/>
        <v>6.0492901895822593</v>
      </c>
      <c r="U308" s="91">
        <f t="shared" si="371"/>
        <v>0</v>
      </c>
      <c r="AE308" s="93">
        <v>36075</v>
      </c>
      <c r="AF308" s="90">
        <v>2.2761</v>
      </c>
      <c r="AG308" s="72">
        <f t="shared" si="434"/>
        <v>0</v>
      </c>
      <c r="AH308" s="72">
        <f t="shared" si="435"/>
        <v>114.61482708671137</v>
      </c>
      <c r="AI308" s="91">
        <f t="shared" si="372"/>
        <v>0</v>
      </c>
      <c r="AJ308" s="91">
        <f t="shared" si="373"/>
        <v>30.81992700361668</v>
      </c>
      <c r="AT308" s="93">
        <v>35710</v>
      </c>
      <c r="AU308" s="90">
        <v>1.5949</v>
      </c>
      <c r="AV308" s="72">
        <f t="shared" si="436"/>
        <v>0</v>
      </c>
      <c r="AW308" s="72">
        <f t="shared" si="437"/>
        <v>190.20285803412855</v>
      </c>
      <c r="AX308" s="91">
        <f t="shared" si="374"/>
        <v>0</v>
      </c>
      <c r="AY308" s="91">
        <f t="shared" si="375"/>
        <v>85.610306401161253</v>
      </c>
      <c r="BI308" s="93">
        <v>35344</v>
      </c>
      <c r="BJ308" s="90">
        <v>1.2903</v>
      </c>
      <c r="BK308" s="72">
        <f t="shared" si="440"/>
        <v>109.31218148405533</v>
      </c>
      <c r="BL308" s="72">
        <f t="shared" si="441"/>
        <v>0</v>
      </c>
      <c r="BM308" s="91">
        <f t="shared" si="376"/>
        <v>-77.57885519923407</v>
      </c>
      <c r="BN308" s="91">
        <f t="shared" si="377"/>
        <v>0</v>
      </c>
      <c r="BV308" s="82"/>
      <c r="BW308"/>
      <c r="BX308" s="93">
        <v>36805</v>
      </c>
      <c r="BY308" s="90">
        <v>6.2262000000000004</v>
      </c>
      <c r="BZ308" s="72">
        <f t="shared" si="442"/>
        <v>0</v>
      </c>
      <c r="CA308" s="72">
        <f t="shared" si="443"/>
        <v>212.83198258049561</v>
      </c>
      <c r="CB308" s="91">
        <f t="shared" si="378"/>
        <v>0</v>
      </c>
      <c r="CC308" s="91">
        <f t="shared" si="379"/>
        <v>-570.64511169482489</v>
      </c>
      <c r="CD308"/>
      <c r="CE308"/>
      <c r="CF308"/>
      <c r="CG308"/>
      <c r="CH308"/>
      <c r="CI308"/>
      <c r="CJ308" s="82"/>
      <c r="CK308"/>
      <c r="CL308" s="93">
        <v>36805</v>
      </c>
      <c r="CM308" s="90">
        <v>6.2262000000000004</v>
      </c>
      <c r="CN308" s="72">
        <f t="shared" si="444"/>
        <v>0</v>
      </c>
      <c r="CO308" s="72">
        <f t="shared" si="445"/>
        <v>63.47976057447292</v>
      </c>
      <c r="CP308" s="91">
        <f t="shared" si="380"/>
        <v>0</v>
      </c>
      <c r="CQ308" s="91">
        <f t="shared" si="381"/>
        <v>-170.20193405227681</v>
      </c>
      <c r="CR308"/>
      <c r="CS308"/>
      <c r="CT308"/>
      <c r="CU308"/>
      <c r="CV308"/>
      <c r="CW308"/>
      <c r="CX308" s="82"/>
      <c r="CY308"/>
      <c r="CZ308" s="93">
        <v>36805</v>
      </c>
      <c r="DA308" s="90">
        <v>6.2262000000000004</v>
      </c>
      <c r="DB308" s="72">
        <f t="shared" si="446"/>
        <v>141.46580322755011</v>
      </c>
      <c r="DC308" s="72">
        <f t="shared" si="447"/>
        <v>0</v>
      </c>
      <c r="DD308" s="91">
        <f t="shared" si="382"/>
        <v>385.66407275894716</v>
      </c>
      <c r="DE308" s="91">
        <f t="shared" si="383"/>
        <v>0</v>
      </c>
      <c r="DF308"/>
      <c r="DG308"/>
      <c r="DH308"/>
      <c r="DI308"/>
      <c r="DJ308"/>
      <c r="DK308"/>
      <c r="DL308" s="82"/>
      <c r="DM308"/>
      <c r="DN308" s="93">
        <v>36805</v>
      </c>
      <c r="DO308" s="90">
        <v>6.2262000000000004</v>
      </c>
      <c r="DP308" s="72">
        <f t="shared" si="448"/>
        <v>28.387730121226316</v>
      </c>
      <c r="DQ308" s="72">
        <f t="shared" si="449"/>
        <v>0</v>
      </c>
      <c r="DR308" s="91">
        <f t="shared" si="384"/>
        <v>77.390629856487195</v>
      </c>
      <c r="DS308" s="91">
        <f t="shared" si="385"/>
        <v>0</v>
      </c>
      <c r="DT308"/>
      <c r="DU308"/>
      <c r="DV308"/>
      <c r="DW308"/>
      <c r="DX308"/>
      <c r="DY308"/>
      <c r="DZ308" s="82"/>
      <c r="EA308"/>
      <c r="EB308" s="93">
        <v>36805</v>
      </c>
      <c r="EC308" s="90">
        <v>6.2262000000000004</v>
      </c>
      <c r="ED308" s="72">
        <f t="shared" si="450"/>
        <v>0</v>
      </c>
      <c r="EE308" s="72">
        <f t="shared" si="451"/>
        <v>175.74723817465832</v>
      </c>
      <c r="EF308" s="91">
        <f t="shared" si="386"/>
        <v>0</v>
      </c>
      <c r="EG308" s="91">
        <f t="shared" si="387"/>
        <v>-471.21349499389396</v>
      </c>
      <c r="EH308"/>
      <c r="EI308"/>
      <c r="EJ308"/>
      <c r="EK308"/>
      <c r="EL308"/>
      <c r="EM308"/>
      <c r="EN308" s="82"/>
      <c r="EO308"/>
      <c r="EP308" s="93">
        <v>36805</v>
      </c>
      <c r="EQ308" s="90">
        <v>6.2262000000000004</v>
      </c>
      <c r="ER308" s="72">
        <f t="shared" si="452"/>
        <v>0</v>
      </c>
      <c r="ES308" s="72">
        <f t="shared" si="453"/>
        <v>89.891664149486431</v>
      </c>
      <c r="ET308" s="91">
        <f t="shared" si="388"/>
        <v>0</v>
      </c>
      <c r="EU308" s="91">
        <f t="shared" si="389"/>
        <v>-241.01752991760307</v>
      </c>
      <c r="EV308"/>
      <c r="EW308"/>
      <c r="EX308"/>
      <c r="EY308"/>
      <c r="EZ308"/>
      <c r="FA308"/>
      <c r="FB308" s="82"/>
      <c r="FC308"/>
      <c r="FD308" s="93">
        <v>36805</v>
      </c>
      <c r="FE308" s="90">
        <v>6.2262000000000004</v>
      </c>
      <c r="FF308" s="72">
        <f t="shared" si="454"/>
        <v>109.31218148405533</v>
      </c>
      <c r="FG308" s="72">
        <f t="shared" si="455"/>
        <v>0</v>
      </c>
      <c r="FH308" s="91">
        <f t="shared" si="390"/>
        <v>298.00686916183167</v>
      </c>
      <c r="FI308" s="91">
        <f t="shared" si="391"/>
        <v>0</v>
      </c>
      <c r="FJ308"/>
      <c r="FK308"/>
      <c r="FL308"/>
      <c r="FM308"/>
      <c r="FN308"/>
      <c r="FO308"/>
      <c r="FP308" s="82"/>
      <c r="FQ308"/>
      <c r="FR308" s="93">
        <v>36805</v>
      </c>
      <c r="FS308" s="90">
        <v>6.2262000000000004</v>
      </c>
      <c r="FT308" s="72">
        <f t="shared" si="456"/>
        <v>0</v>
      </c>
      <c r="FU308" s="72">
        <f t="shared" si="457"/>
        <v>190.20285803412855</v>
      </c>
      <c r="FV308" s="91">
        <f t="shared" si="392"/>
        <v>0</v>
      </c>
      <c r="FW308" s="91">
        <f t="shared" si="393"/>
        <v>-509.97190296110557</v>
      </c>
      <c r="FX308"/>
      <c r="FY308"/>
      <c r="FZ308"/>
      <c r="GA308"/>
      <c r="GB308"/>
      <c r="GC308"/>
      <c r="GD308" s="82"/>
      <c r="GE308"/>
      <c r="GF308" s="93">
        <v>36805</v>
      </c>
      <c r="GG308" s="90">
        <v>6.2262000000000004</v>
      </c>
      <c r="GH308" s="72">
        <f t="shared" si="458"/>
        <v>0</v>
      </c>
      <c r="GI308" s="72">
        <f t="shared" si="459"/>
        <v>114.61482708671137</v>
      </c>
      <c r="GJ308" s="91">
        <f t="shared" si="394"/>
        <v>0</v>
      </c>
      <c r="GK308" s="91">
        <f t="shared" si="395"/>
        <v>-307.30527438489059</v>
      </c>
      <c r="GL308"/>
      <c r="GM308"/>
      <c r="GN308"/>
      <c r="GO308"/>
      <c r="GP308"/>
      <c r="GQ308"/>
      <c r="GS308"/>
      <c r="GT308" s="93">
        <v>36805</v>
      </c>
      <c r="GU308" s="90">
        <v>6.2262000000000004</v>
      </c>
      <c r="GV308" s="72">
        <f t="shared" si="460"/>
        <v>21.767866821094866</v>
      </c>
      <c r="GW308" s="72">
        <f t="shared" si="461"/>
        <v>0</v>
      </c>
      <c r="GX308" s="91">
        <f t="shared" si="396"/>
        <v>59.343558527668833</v>
      </c>
      <c r="GY308" s="91">
        <f t="shared" si="397"/>
        <v>0</v>
      </c>
      <c r="GZ308"/>
      <c r="HA308"/>
      <c r="HB308"/>
      <c r="HC308"/>
      <c r="HD308"/>
      <c r="HE308"/>
      <c r="HG308"/>
      <c r="HH308" s="93">
        <v>36805</v>
      </c>
      <c r="HI308" s="90">
        <v>6.2262000000000004</v>
      </c>
      <c r="HJ308" s="72">
        <f t="shared" si="462"/>
        <v>22.510912701721949</v>
      </c>
      <c r="HK308" s="72">
        <f t="shared" si="463"/>
        <v>0</v>
      </c>
      <c r="HL308" s="91">
        <f t="shared" si="398"/>
        <v>61.369250207434384</v>
      </c>
      <c r="HM308" s="91">
        <f t="shared" si="399"/>
        <v>0</v>
      </c>
      <c r="HN308"/>
      <c r="HO308"/>
      <c r="HP308"/>
      <c r="HQ308"/>
      <c r="HR308"/>
      <c r="HS308"/>
    </row>
    <row r="309" spans="2:227" x14ac:dyDescent="0.2">
      <c r="B309" s="93">
        <v>36806</v>
      </c>
      <c r="C309" s="90">
        <v>6.3712</v>
      </c>
      <c r="D309" s="72">
        <f t="shared" si="438"/>
        <v>22.510912701721949</v>
      </c>
      <c r="E309" s="72">
        <f t="shared" si="439"/>
        <v>0</v>
      </c>
      <c r="F309" s="91">
        <f t="shared" si="368"/>
        <v>64.633332549184061</v>
      </c>
      <c r="G309" s="91">
        <f t="shared" si="369"/>
        <v>0</v>
      </c>
      <c r="P309" s="93">
        <v>36441</v>
      </c>
      <c r="Q309" s="90">
        <v>3.2183000000000002</v>
      </c>
      <c r="R309" s="72">
        <f t="shared" si="432"/>
        <v>21.767866821094866</v>
      </c>
      <c r="S309" s="72">
        <f t="shared" si="433"/>
        <v>0</v>
      </c>
      <c r="T309" s="91">
        <f t="shared" si="370"/>
        <v>4.7519253270450132</v>
      </c>
      <c r="U309" s="91">
        <f t="shared" si="371"/>
        <v>0</v>
      </c>
      <c r="AE309" s="93">
        <v>36076</v>
      </c>
      <c r="AF309" s="90">
        <v>2.2073999999999998</v>
      </c>
      <c r="AG309" s="72">
        <f t="shared" si="434"/>
        <v>0</v>
      </c>
      <c r="AH309" s="72">
        <f t="shared" si="435"/>
        <v>114.61482708671137</v>
      </c>
      <c r="AI309" s="91">
        <f t="shared" si="372"/>
        <v>0</v>
      </c>
      <c r="AJ309" s="91">
        <f t="shared" si="373"/>
        <v>38.693965624473776</v>
      </c>
      <c r="AT309" s="93">
        <v>35711</v>
      </c>
      <c r="AU309" s="90">
        <v>1.7271000000000001</v>
      </c>
      <c r="AV309" s="72">
        <f t="shared" si="436"/>
        <v>0</v>
      </c>
      <c r="AW309" s="72">
        <f t="shared" si="437"/>
        <v>190.20285803412855</v>
      </c>
      <c r="AX309" s="91">
        <f t="shared" si="374"/>
        <v>0</v>
      </c>
      <c r="AY309" s="91">
        <f t="shared" si="375"/>
        <v>60.465488569049441</v>
      </c>
      <c r="BI309" s="93">
        <v>35345</v>
      </c>
      <c r="BJ309" s="90">
        <v>1.3032999999999999</v>
      </c>
      <c r="BK309" s="72">
        <f t="shared" si="440"/>
        <v>109.31218148405533</v>
      </c>
      <c r="BL309" s="72">
        <f t="shared" si="441"/>
        <v>0</v>
      </c>
      <c r="BM309" s="91">
        <f t="shared" si="376"/>
        <v>-76.157796839941355</v>
      </c>
      <c r="BN309" s="91">
        <f t="shared" si="377"/>
        <v>0</v>
      </c>
      <c r="BV309" s="82"/>
      <c r="BW309"/>
      <c r="BX309" s="93">
        <v>36806</v>
      </c>
      <c r="BY309" s="90">
        <v>6.3712</v>
      </c>
      <c r="BZ309" s="72">
        <f t="shared" si="442"/>
        <v>0</v>
      </c>
      <c r="CA309" s="72">
        <f t="shared" si="443"/>
        <v>212.83198258049561</v>
      </c>
      <c r="CB309" s="91">
        <f t="shared" si="378"/>
        <v>0</v>
      </c>
      <c r="CC309" s="91">
        <f t="shared" si="379"/>
        <v>-601.50574916899666</v>
      </c>
      <c r="CD309"/>
      <c r="CE309"/>
      <c r="CF309"/>
      <c r="CG309"/>
      <c r="CH309"/>
      <c r="CI309"/>
      <c r="CJ309" s="82"/>
      <c r="CK309"/>
      <c r="CL309" s="93">
        <v>36806</v>
      </c>
      <c r="CM309" s="90">
        <v>6.3712</v>
      </c>
      <c r="CN309" s="72">
        <f t="shared" si="444"/>
        <v>0</v>
      </c>
      <c r="CO309" s="72">
        <f t="shared" si="445"/>
        <v>63.47976057447292</v>
      </c>
      <c r="CP309" s="91">
        <f t="shared" si="380"/>
        <v>0</v>
      </c>
      <c r="CQ309" s="91">
        <f t="shared" si="381"/>
        <v>-179.40649933557538</v>
      </c>
      <c r="CR309"/>
      <c r="CS309"/>
      <c r="CT309"/>
      <c r="CU309"/>
      <c r="CV309"/>
      <c r="CW309"/>
      <c r="CX309" s="82"/>
      <c r="CY309"/>
      <c r="CZ309" s="93">
        <v>36806</v>
      </c>
      <c r="DA309" s="90">
        <v>6.3712</v>
      </c>
      <c r="DB309" s="72">
        <f t="shared" si="446"/>
        <v>141.46580322755011</v>
      </c>
      <c r="DC309" s="72">
        <f t="shared" si="447"/>
        <v>0</v>
      </c>
      <c r="DD309" s="91">
        <f t="shared" si="382"/>
        <v>406.17661422694187</v>
      </c>
      <c r="DE309" s="91">
        <f t="shared" si="383"/>
        <v>0</v>
      </c>
      <c r="DF309"/>
      <c r="DG309"/>
      <c r="DH309"/>
      <c r="DI309"/>
      <c r="DJ309"/>
      <c r="DK309"/>
      <c r="DL309" s="82"/>
      <c r="DM309"/>
      <c r="DN309" s="93">
        <v>36806</v>
      </c>
      <c r="DO309" s="90">
        <v>6.3712</v>
      </c>
      <c r="DP309" s="72">
        <f t="shared" si="448"/>
        <v>28.387730121226316</v>
      </c>
      <c r="DQ309" s="72">
        <f t="shared" si="449"/>
        <v>0</v>
      </c>
      <c r="DR309" s="91">
        <f t="shared" si="384"/>
        <v>81.506850724065004</v>
      </c>
      <c r="DS309" s="91">
        <f t="shared" si="385"/>
        <v>0</v>
      </c>
      <c r="DT309"/>
      <c r="DU309"/>
      <c r="DV309"/>
      <c r="DW309"/>
      <c r="DX309"/>
      <c r="DY309"/>
      <c r="DZ309" s="82"/>
      <c r="EA309"/>
      <c r="EB309" s="93">
        <v>36806</v>
      </c>
      <c r="EC309" s="90">
        <v>6.3712</v>
      </c>
      <c r="ED309" s="72">
        <f t="shared" si="450"/>
        <v>0</v>
      </c>
      <c r="EE309" s="72">
        <f t="shared" si="451"/>
        <v>175.74723817465832</v>
      </c>
      <c r="EF309" s="91">
        <f t="shared" si="386"/>
        <v>0</v>
      </c>
      <c r="EG309" s="91">
        <f t="shared" si="387"/>
        <v>-496.69684452921933</v>
      </c>
      <c r="EH309"/>
      <c r="EI309"/>
      <c r="EJ309"/>
      <c r="EK309"/>
      <c r="EL309"/>
      <c r="EM309"/>
      <c r="EN309" s="82"/>
      <c r="EO309"/>
      <c r="EP309" s="93">
        <v>36806</v>
      </c>
      <c r="EQ309" s="90">
        <v>6.3712</v>
      </c>
      <c r="ER309" s="72">
        <f t="shared" si="452"/>
        <v>0</v>
      </c>
      <c r="ES309" s="72">
        <f t="shared" si="453"/>
        <v>89.891664149486431</v>
      </c>
      <c r="ET309" s="91">
        <f t="shared" si="388"/>
        <v>0</v>
      </c>
      <c r="EU309" s="91">
        <f t="shared" si="389"/>
        <v>-254.05182121927857</v>
      </c>
      <c r="EV309"/>
      <c r="EW309"/>
      <c r="EX309"/>
      <c r="EY309"/>
      <c r="EZ309"/>
      <c r="FA309"/>
      <c r="FB309" s="82"/>
      <c r="FC309"/>
      <c r="FD309" s="93">
        <v>36806</v>
      </c>
      <c r="FE309" s="90">
        <v>6.3712</v>
      </c>
      <c r="FF309" s="72">
        <f t="shared" si="454"/>
        <v>109.31218148405533</v>
      </c>
      <c r="FG309" s="72">
        <f t="shared" si="455"/>
        <v>0</v>
      </c>
      <c r="FH309" s="91">
        <f t="shared" si="390"/>
        <v>313.85713547701965</v>
      </c>
      <c r="FI309" s="91">
        <f t="shared" si="391"/>
        <v>0</v>
      </c>
      <c r="FJ309"/>
      <c r="FK309"/>
      <c r="FL309"/>
      <c r="FM309"/>
      <c r="FN309"/>
      <c r="FO309"/>
      <c r="FP309" s="82"/>
      <c r="FQ309"/>
      <c r="FR309" s="93">
        <v>36806</v>
      </c>
      <c r="FS309" s="90">
        <v>6.3712</v>
      </c>
      <c r="FT309" s="72">
        <f t="shared" si="456"/>
        <v>0</v>
      </c>
      <c r="FU309" s="72">
        <f t="shared" si="457"/>
        <v>190.20285803412855</v>
      </c>
      <c r="FV309" s="91">
        <f t="shared" si="392"/>
        <v>0</v>
      </c>
      <c r="FW309" s="91">
        <f t="shared" si="393"/>
        <v>-537.55131737605416</v>
      </c>
      <c r="FX309"/>
      <c r="FY309"/>
      <c r="FZ309"/>
      <c r="GA309"/>
      <c r="GB309"/>
      <c r="GC309"/>
      <c r="GD309" s="82"/>
      <c r="GE309"/>
      <c r="GF309" s="93">
        <v>36806</v>
      </c>
      <c r="GG309" s="90">
        <v>6.3712</v>
      </c>
      <c r="GH309" s="72">
        <f t="shared" si="458"/>
        <v>0</v>
      </c>
      <c r="GI309" s="72">
        <f t="shared" si="459"/>
        <v>114.61482708671137</v>
      </c>
      <c r="GJ309" s="91">
        <f t="shared" si="394"/>
        <v>0</v>
      </c>
      <c r="GK309" s="91">
        <f t="shared" si="395"/>
        <v>-323.92442431246371</v>
      </c>
      <c r="GL309"/>
      <c r="GM309"/>
      <c r="GN309"/>
      <c r="GO309"/>
      <c r="GP309"/>
      <c r="GQ309"/>
      <c r="GS309"/>
      <c r="GT309" s="93">
        <v>36806</v>
      </c>
      <c r="GU309" s="90">
        <v>6.3712</v>
      </c>
      <c r="GV309" s="72">
        <f t="shared" si="460"/>
        <v>21.767866821094866</v>
      </c>
      <c r="GW309" s="72">
        <f t="shared" si="461"/>
        <v>0</v>
      </c>
      <c r="GX309" s="91">
        <f t="shared" si="396"/>
        <v>62.499899216727577</v>
      </c>
      <c r="GY309" s="91">
        <f t="shared" si="397"/>
        <v>0</v>
      </c>
      <c r="GZ309"/>
      <c r="HA309"/>
      <c r="HB309"/>
      <c r="HC309"/>
      <c r="HD309"/>
      <c r="HE309"/>
      <c r="HG309"/>
      <c r="HH309" s="93">
        <v>36806</v>
      </c>
      <c r="HI309" s="90">
        <v>6.3712</v>
      </c>
      <c r="HJ309" s="72">
        <f t="shared" si="462"/>
        <v>22.510912701721949</v>
      </c>
      <c r="HK309" s="72">
        <f t="shared" si="463"/>
        <v>0</v>
      </c>
      <c r="HL309" s="91">
        <f t="shared" si="398"/>
        <v>64.633332549184061</v>
      </c>
      <c r="HM309" s="91">
        <f t="shared" si="399"/>
        <v>0</v>
      </c>
      <c r="HN309"/>
      <c r="HO309"/>
      <c r="HP309"/>
      <c r="HQ309"/>
      <c r="HR309"/>
      <c r="HS309"/>
    </row>
    <row r="310" spans="2:227" x14ac:dyDescent="0.2">
      <c r="B310" s="93">
        <v>36807</v>
      </c>
      <c r="C310" s="90">
        <v>6.4191000000000003</v>
      </c>
      <c r="D310" s="72">
        <f t="shared" si="438"/>
        <v>22.510912701721949</v>
      </c>
      <c r="E310" s="72">
        <f t="shared" si="439"/>
        <v>0</v>
      </c>
      <c r="F310" s="91">
        <f t="shared" si="368"/>
        <v>65.711605267596553</v>
      </c>
      <c r="G310" s="91">
        <f t="shared" si="369"/>
        <v>0</v>
      </c>
      <c r="P310" s="93">
        <v>36442</v>
      </c>
      <c r="Q310" s="90">
        <v>3.2561</v>
      </c>
      <c r="R310" s="72">
        <f t="shared" si="432"/>
        <v>21.767866821094866</v>
      </c>
      <c r="S310" s="72">
        <f t="shared" si="433"/>
        <v>0</v>
      </c>
      <c r="T310" s="91">
        <f t="shared" si="370"/>
        <v>5.5747506928823949</v>
      </c>
      <c r="U310" s="91">
        <f t="shared" si="371"/>
        <v>0</v>
      </c>
      <c r="AE310" s="93">
        <v>36077</v>
      </c>
      <c r="AF310" s="90">
        <v>2.2837999999999998</v>
      </c>
      <c r="AG310" s="72">
        <f t="shared" si="434"/>
        <v>0</v>
      </c>
      <c r="AH310" s="72">
        <f t="shared" si="435"/>
        <v>114.61482708671137</v>
      </c>
      <c r="AI310" s="91">
        <f t="shared" si="372"/>
        <v>0</v>
      </c>
      <c r="AJ310" s="91">
        <f t="shared" si="373"/>
        <v>29.937392835049021</v>
      </c>
      <c r="AT310" s="93">
        <v>35712</v>
      </c>
      <c r="AU310" s="90">
        <v>1.8892</v>
      </c>
      <c r="AV310" s="72">
        <f t="shared" si="436"/>
        <v>0</v>
      </c>
      <c r="AW310" s="72">
        <f t="shared" si="437"/>
        <v>190.20285803412855</v>
      </c>
      <c r="AX310" s="91">
        <f t="shared" si="374"/>
        <v>0</v>
      </c>
      <c r="AY310" s="91">
        <f t="shared" si="375"/>
        <v>29.633605281717216</v>
      </c>
      <c r="BI310" s="93">
        <v>35346</v>
      </c>
      <c r="BJ310" s="90">
        <v>1.3019000000000001</v>
      </c>
      <c r="BK310" s="72">
        <f t="shared" si="440"/>
        <v>109.31218148405533</v>
      </c>
      <c r="BL310" s="72">
        <f t="shared" si="441"/>
        <v>0</v>
      </c>
      <c r="BM310" s="91">
        <f t="shared" si="376"/>
        <v>-76.310833894019027</v>
      </c>
      <c r="BN310" s="91">
        <f t="shared" si="377"/>
        <v>0</v>
      </c>
      <c r="BV310" s="82"/>
      <c r="BW310"/>
      <c r="BX310" s="93">
        <v>36807</v>
      </c>
      <c r="BY310" s="90">
        <v>6.4191000000000003</v>
      </c>
      <c r="BZ310" s="72">
        <f t="shared" si="442"/>
        <v>0</v>
      </c>
      <c r="CA310" s="72">
        <f t="shared" si="443"/>
        <v>212.83198258049561</v>
      </c>
      <c r="CB310" s="91">
        <f t="shared" si="378"/>
        <v>0</v>
      </c>
      <c r="CC310" s="91">
        <f t="shared" si="379"/>
        <v>-611.70040113460254</v>
      </c>
      <c r="CD310"/>
      <c r="CE310"/>
      <c r="CF310"/>
      <c r="CG310"/>
      <c r="CH310"/>
      <c r="CI310"/>
      <c r="CJ310" s="82"/>
      <c r="CK310"/>
      <c r="CL310" s="93">
        <v>36807</v>
      </c>
      <c r="CM310" s="90">
        <v>6.4191000000000003</v>
      </c>
      <c r="CN310" s="72">
        <f t="shared" si="444"/>
        <v>0</v>
      </c>
      <c r="CO310" s="72">
        <f t="shared" si="445"/>
        <v>63.47976057447292</v>
      </c>
      <c r="CP310" s="91">
        <f t="shared" si="380"/>
        <v>0</v>
      </c>
      <c r="CQ310" s="91">
        <f t="shared" si="381"/>
        <v>-182.44717986709264</v>
      </c>
      <c r="CR310"/>
      <c r="CS310"/>
      <c r="CT310"/>
      <c r="CU310"/>
      <c r="CV310"/>
      <c r="CW310"/>
      <c r="CX310" s="82"/>
      <c r="CY310"/>
      <c r="CZ310" s="93">
        <v>36807</v>
      </c>
      <c r="DA310" s="90">
        <v>6.4191000000000003</v>
      </c>
      <c r="DB310" s="72">
        <f t="shared" si="446"/>
        <v>141.46580322755011</v>
      </c>
      <c r="DC310" s="72">
        <f t="shared" si="447"/>
        <v>0</v>
      </c>
      <c r="DD310" s="91">
        <f t="shared" si="382"/>
        <v>412.95282620154154</v>
      </c>
      <c r="DE310" s="91">
        <f t="shared" si="383"/>
        <v>0</v>
      </c>
      <c r="DF310"/>
      <c r="DG310"/>
      <c r="DH310"/>
      <c r="DI310"/>
      <c r="DJ310"/>
      <c r="DK310"/>
      <c r="DL310" s="82"/>
      <c r="DM310"/>
      <c r="DN310" s="93">
        <v>36807</v>
      </c>
      <c r="DO310" s="90">
        <v>6.4191000000000003</v>
      </c>
      <c r="DP310" s="72">
        <f t="shared" si="448"/>
        <v>28.387730121226316</v>
      </c>
      <c r="DQ310" s="72">
        <f t="shared" si="449"/>
        <v>0</v>
      </c>
      <c r="DR310" s="91">
        <f t="shared" si="384"/>
        <v>82.86662299687174</v>
      </c>
      <c r="DS310" s="91">
        <f t="shared" si="385"/>
        <v>0</v>
      </c>
      <c r="DT310"/>
      <c r="DU310"/>
      <c r="DV310"/>
      <c r="DW310"/>
      <c r="DX310"/>
      <c r="DY310"/>
      <c r="DZ310" s="82"/>
      <c r="EA310"/>
      <c r="EB310" s="93">
        <v>36807</v>
      </c>
      <c r="EC310" s="90">
        <v>6.4191000000000003</v>
      </c>
      <c r="ED310" s="72">
        <f t="shared" si="450"/>
        <v>0</v>
      </c>
      <c r="EE310" s="72">
        <f t="shared" si="451"/>
        <v>175.74723817465832</v>
      </c>
      <c r="EF310" s="91">
        <f t="shared" si="386"/>
        <v>0</v>
      </c>
      <c r="EG310" s="91">
        <f t="shared" si="387"/>
        <v>-505.11513723778552</v>
      </c>
      <c r="EH310"/>
      <c r="EI310"/>
      <c r="EJ310"/>
      <c r="EK310"/>
      <c r="EL310"/>
      <c r="EM310"/>
      <c r="EN310" s="82"/>
      <c r="EO310"/>
      <c r="EP310" s="93">
        <v>36807</v>
      </c>
      <c r="EQ310" s="90">
        <v>6.4191000000000003</v>
      </c>
      <c r="ER310" s="72">
        <f t="shared" si="452"/>
        <v>0</v>
      </c>
      <c r="ES310" s="72">
        <f t="shared" si="453"/>
        <v>89.891664149486431</v>
      </c>
      <c r="ET310" s="91">
        <f t="shared" si="388"/>
        <v>0</v>
      </c>
      <c r="EU310" s="91">
        <f t="shared" si="389"/>
        <v>-258.357631932039</v>
      </c>
      <c r="EV310"/>
      <c r="EW310"/>
      <c r="EX310"/>
      <c r="EY310"/>
      <c r="EZ310"/>
      <c r="FA310"/>
      <c r="FB310" s="82"/>
      <c r="FC310"/>
      <c r="FD310" s="93">
        <v>36807</v>
      </c>
      <c r="FE310" s="90">
        <v>6.4191000000000003</v>
      </c>
      <c r="FF310" s="72">
        <f t="shared" si="454"/>
        <v>109.31218148405533</v>
      </c>
      <c r="FG310" s="72">
        <f t="shared" si="455"/>
        <v>0</v>
      </c>
      <c r="FH310" s="91">
        <f t="shared" si="390"/>
        <v>319.09318897010593</v>
      </c>
      <c r="FI310" s="91">
        <f t="shared" si="391"/>
        <v>0</v>
      </c>
      <c r="FJ310"/>
      <c r="FK310"/>
      <c r="FL310"/>
      <c r="FM310"/>
      <c r="FN310"/>
      <c r="FO310"/>
      <c r="FP310" s="82"/>
      <c r="FQ310"/>
      <c r="FR310" s="93">
        <v>36807</v>
      </c>
      <c r="FS310" s="90">
        <v>6.4191000000000003</v>
      </c>
      <c r="FT310" s="72">
        <f t="shared" si="456"/>
        <v>0</v>
      </c>
      <c r="FU310" s="72">
        <f t="shared" si="457"/>
        <v>190.20285803412855</v>
      </c>
      <c r="FV310" s="91">
        <f t="shared" si="392"/>
        <v>0</v>
      </c>
      <c r="FW310" s="91">
        <f t="shared" si="393"/>
        <v>-546.66203427588891</v>
      </c>
      <c r="FX310"/>
      <c r="FY310"/>
      <c r="FZ310"/>
      <c r="GA310"/>
      <c r="GB310"/>
      <c r="GC310"/>
      <c r="GD310" s="82"/>
      <c r="GE310"/>
      <c r="GF310" s="93">
        <v>36807</v>
      </c>
      <c r="GG310" s="90">
        <v>6.4191000000000003</v>
      </c>
      <c r="GH310" s="72">
        <f t="shared" si="458"/>
        <v>0</v>
      </c>
      <c r="GI310" s="72">
        <f t="shared" si="459"/>
        <v>114.61482708671137</v>
      </c>
      <c r="GJ310" s="91">
        <f t="shared" si="394"/>
        <v>0</v>
      </c>
      <c r="GK310" s="91">
        <f t="shared" si="395"/>
        <v>-329.41447452991719</v>
      </c>
      <c r="GL310"/>
      <c r="GM310"/>
      <c r="GN310"/>
      <c r="GO310"/>
      <c r="GP310"/>
      <c r="GQ310"/>
      <c r="GS310"/>
      <c r="GT310" s="93">
        <v>36807</v>
      </c>
      <c r="GU310" s="90">
        <v>6.4191000000000003</v>
      </c>
      <c r="GV310" s="72">
        <f t="shared" si="460"/>
        <v>21.767866821094866</v>
      </c>
      <c r="GW310" s="72">
        <f t="shared" si="461"/>
        <v>0</v>
      </c>
      <c r="GX310" s="91">
        <f t="shared" si="396"/>
        <v>63.542580037458031</v>
      </c>
      <c r="GY310" s="91">
        <f t="shared" si="397"/>
        <v>0</v>
      </c>
      <c r="GZ310"/>
      <c r="HA310"/>
      <c r="HB310"/>
      <c r="HC310"/>
      <c r="HD310"/>
      <c r="HE310"/>
      <c r="HG310"/>
      <c r="HH310" s="93">
        <v>36807</v>
      </c>
      <c r="HI310" s="90">
        <v>6.4191000000000003</v>
      </c>
      <c r="HJ310" s="72">
        <f t="shared" si="462"/>
        <v>22.510912701721949</v>
      </c>
      <c r="HK310" s="72">
        <f t="shared" si="463"/>
        <v>0</v>
      </c>
      <c r="HL310" s="91">
        <f t="shared" si="398"/>
        <v>65.711605267596553</v>
      </c>
      <c r="HM310" s="91">
        <f t="shared" si="399"/>
        <v>0</v>
      </c>
      <c r="HN310"/>
      <c r="HO310"/>
      <c r="HP310"/>
      <c r="HQ310"/>
      <c r="HR310"/>
      <c r="HS310"/>
    </row>
    <row r="311" spans="2:227" x14ac:dyDescent="0.2">
      <c r="B311" s="93">
        <v>36808</v>
      </c>
      <c r="C311" s="90">
        <v>6.4489999999999998</v>
      </c>
      <c r="D311" s="72">
        <f t="shared" si="438"/>
        <v>22.510912701721949</v>
      </c>
      <c r="E311" s="72">
        <f t="shared" si="439"/>
        <v>0</v>
      </c>
      <c r="F311" s="91">
        <f t="shared" si="368"/>
        <v>66.38468155737803</v>
      </c>
      <c r="G311" s="91">
        <f t="shared" si="369"/>
        <v>0</v>
      </c>
      <c r="P311" s="93">
        <v>36443</v>
      </c>
      <c r="Q311" s="90">
        <v>3.2810000000000001</v>
      </c>
      <c r="R311" s="72">
        <f t="shared" si="432"/>
        <v>21.767866821094866</v>
      </c>
      <c r="S311" s="72">
        <f t="shared" si="433"/>
        <v>0</v>
      </c>
      <c r="T311" s="91">
        <f t="shared" si="370"/>
        <v>6.1167705767276601</v>
      </c>
      <c r="U311" s="91">
        <f t="shared" si="371"/>
        <v>0</v>
      </c>
      <c r="AE311" s="93">
        <v>36078</v>
      </c>
      <c r="AF311" s="90">
        <v>2.6998000000000002</v>
      </c>
      <c r="AG311" s="72">
        <f t="shared" si="434"/>
        <v>0</v>
      </c>
      <c r="AH311" s="72">
        <f t="shared" si="435"/>
        <v>114.61482708671137</v>
      </c>
      <c r="AI311" s="91">
        <f t="shared" si="372"/>
        <v>0</v>
      </c>
      <c r="AJ311" s="91">
        <f t="shared" si="373"/>
        <v>-17.742375233022951</v>
      </c>
      <c r="AT311" s="93">
        <v>35713</v>
      </c>
      <c r="AU311" s="90">
        <v>1.7830999999999999</v>
      </c>
      <c r="AV311" s="72">
        <f t="shared" si="436"/>
        <v>0</v>
      </c>
      <c r="AW311" s="72">
        <f t="shared" si="437"/>
        <v>190.20285803412855</v>
      </c>
      <c r="AX311" s="91">
        <f t="shared" si="374"/>
        <v>0</v>
      </c>
      <c r="AY311" s="91">
        <f t="shared" si="375"/>
        <v>49.814128519138272</v>
      </c>
      <c r="BI311" s="93">
        <v>35347</v>
      </c>
      <c r="BJ311" s="90">
        <v>1.3044</v>
      </c>
      <c r="BK311" s="72">
        <f t="shared" si="440"/>
        <v>109.31218148405533</v>
      </c>
      <c r="BL311" s="72">
        <f t="shared" si="441"/>
        <v>0</v>
      </c>
      <c r="BM311" s="91">
        <f t="shared" si="376"/>
        <v>-76.037553440308884</v>
      </c>
      <c r="BN311" s="91">
        <f t="shared" si="377"/>
        <v>0</v>
      </c>
      <c r="BV311" s="82"/>
      <c r="BW311"/>
      <c r="BX311" s="93">
        <v>36808</v>
      </c>
      <c r="BY311" s="90">
        <v>6.4489999999999998</v>
      </c>
      <c r="BZ311" s="72">
        <f t="shared" si="442"/>
        <v>0</v>
      </c>
      <c r="CA311" s="72">
        <f t="shared" si="443"/>
        <v>212.83198258049561</v>
      </c>
      <c r="CB311" s="91">
        <f t="shared" si="378"/>
        <v>0</v>
      </c>
      <c r="CC311" s="91">
        <f t="shared" si="379"/>
        <v>-618.06407741375926</v>
      </c>
      <c r="CD311"/>
      <c r="CE311"/>
      <c r="CF311"/>
      <c r="CG311"/>
      <c r="CH311"/>
      <c r="CI311"/>
      <c r="CJ311" s="82"/>
      <c r="CK311"/>
      <c r="CL311" s="93">
        <v>36808</v>
      </c>
      <c r="CM311" s="90">
        <v>6.4489999999999998</v>
      </c>
      <c r="CN311" s="72">
        <f t="shared" si="444"/>
        <v>0</v>
      </c>
      <c r="CO311" s="72">
        <f t="shared" si="445"/>
        <v>63.47976057447292</v>
      </c>
      <c r="CP311" s="91">
        <f t="shared" si="380"/>
        <v>0</v>
      </c>
      <c r="CQ311" s="91">
        <f t="shared" si="381"/>
        <v>-184.34522470826934</v>
      </c>
      <c r="CR311"/>
      <c r="CS311"/>
      <c r="CT311"/>
      <c r="CU311"/>
      <c r="CV311"/>
      <c r="CW311"/>
      <c r="CX311" s="82"/>
      <c r="CY311"/>
      <c r="CZ311" s="93">
        <v>36808</v>
      </c>
      <c r="DA311" s="90">
        <v>6.4489999999999998</v>
      </c>
      <c r="DB311" s="72">
        <f t="shared" si="446"/>
        <v>141.46580322755011</v>
      </c>
      <c r="DC311" s="72">
        <f t="shared" si="447"/>
        <v>0</v>
      </c>
      <c r="DD311" s="91">
        <f t="shared" si="382"/>
        <v>417.18265371804523</v>
      </c>
      <c r="DE311" s="91">
        <f t="shared" si="383"/>
        <v>0</v>
      </c>
      <c r="DF311"/>
      <c r="DG311"/>
      <c r="DH311"/>
      <c r="DI311"/>
      <c r="DJ311"/>
      <c r="DK311"/>
      <c r="DL311" s="82"/>
      <c r="DM311"/>
      <c r="DN311" s="93">
        <v>36808</v>
      </c>
      <c r="DO311" s="90">
        <v>6.4489999999999998</v>
      </c>
      <c r="DP311" s="72">
        <f t="shared" si="448"/>
        <v>28.387730121226316</v>
      </c>
      <c r="DQ311" s="72">
        <f t="shared" si="449"/>
        <v>0</v>
      </c>
      <c r="DR311" s="91">
        <f t="shared" si="384"/>
        <v>83.715416127496397</v>
      </c>
      <c r="DS311" s="91">
        <f t="shared" si="385"/>
        <v>0</v>
      </c>
      <c r="DT311"/>
      <c r="DU311"/>
      <c r="DV311"/>
      <c r="DW311"/>
      <c r="DX311"/>
      <c r="DY311"/>
      <c r="DZ311" s="82"/>
      <c r="EA311"/>
      <c r="EB311" s="93">
        <v>36808</v>
      </c>
      <c r="EC311" s="90">
        <v>6.4489999999999998</v>
      </c>
      <c r="ED311" s="72">
        <f t="shared" si="450"/>
        <v>0</v>
      </c>
      <c r="EE311" s="72">
        <f t="shared" si="451"/>
        <v>175.74723817465832</v>
      </c>
      <c r="EF311" s="91">
        <f t="shared" si="386"/>
        <v>0</v>
      </c>
      <c r="EG311" s="91">
        <f t="shared" si="387"/>
        <v>-510.36997965920773</v>
      </c>
      <c r="EH311"/>
      <c r="EI311"/>
      <c r="EJ311"/>
      <c r="EK311"/>
      <c r="EL311"/>
      <c r="EM311"/>
      <c r="EN311" s="82"/>
      <c r="EO311"/>
      <c r="EP311" s="93">
        <v>36808</v>
      </c>
      <c r="EQ311" s="90">
        <v>6.4489999999999998</v>
      </c>
      <c r="ER311" s="72">
        <f t="shared" si="452"/>
        <v>0</v>
      </c>
      <c r="ES311" s="72">
        <f t="shared" si="453"/>
        <v>89.891664149486431</v>
      </c>
      <c r="ET311" s="91">
        <f t="shared" si="388"/>
        <v>0</v>
      </c>
      <c r="EU311" s="91">
        <f t="shared" si="389"/>
        <v>-261.0453926901086</v>
      </c>
      <c r="EV311"/>
      <c r="EW311"/>
      <c r="EX311"/>
      <c r="EY311"/>
      <c r="EZ311"/>
      <c r="FA311"/>
      <c r="FB311" s="82"/>
      <c r="FC311"/>
      <c r="FD311" s="93">
        <v>36808</v>
      </c>
      <c r="FE311" s="90">
        <v>6.4489999999999998</v>
      </c>
      <c r="FF311" s="72">
        <f t="shared" si="454"/>
        <v>109.31218148405533</v>
      </c>
      <c r="FG311" s="72">
        <f t="shared" si="455"/>
        <v>0</v>
      </c>
      <c r="FH311" s="91">
        <f t="shared" si="390"/>
        <v>322.36162319647917</v>
      </c>
      <c r="FI311" s="91">
        <f t="shared" si="391"/>
        <v>0</v>
      </c>
      <c r="FJ311"/>
      <c r="FK311"/>
      <c r="FL311"/>
      <c r="FM311"/>
      <c r="FN311"/>
      <c r="FO311"/>
      <c r="FP311" s="82"/>
      <c r="FQ311"/>
      <c r="FR311" s="93">
        <v>36808</v>
      </c>
      <c r="FS311" s="90">
        <v>6.4489999999999998</v>
      </c>
      <c r="FT311" s="72">
        <f t="shared" si="456"/>
        <v>0</v>
      </c>
      <c r="FU311" s="72">
        <f t="shared" si="457"/>
        <v>190.20285803412855</v>
      </c>
      <c r="FV311" s="91">
        <f t="shared" si="392"/>
        <v>0</v>
      </c>
      <c r="FW311" s="91">
        <f t="shared" si="393"/>
        <v>-552.34909973110928</v>
      </c>
      <c r="FX311"/>
      <c r="FY311"/>
      <c r="FZ311"/>
      <c r="GA311"/>
      <c r="GB311"/>
      <c r="GC311"/>
      <c r="GD311" s="82"/>
      <c r="GE311"/>
      <c r="GF311" s="93">
        <v>36808</v>
      </c>
      <c r="GG311" s="90">
        <v>6.4489999999999998</v>
      </c>
      <c r="GH311" s="72">
        <f t="shared" si="458"/>
        <v>0</v>
      </c>
      <c r="GI311" s="72">
        <f t="shared" si="459"/>
        <v>114.61482708671137</v>
      </c>
      <c r="GJ311" s="91">
        <f t="shared" si="394"/>
        <v>0</v>
      </c>
      <c r="GK311" s="91">
        <f t="shared" si="395"/>
        <v>-332.84145785980979</v>
      </c>
      <c r="GL311"/>
      <c r="GM311"/>
      <c r="GN311"/>
      <c r="GO311"/>
      <c r="GP311"/>
      <c r="GQ311"/>
      <c r="GS311"/>
      <c r="GT311" s="93">
        <v>36808</v>
      </c>
      <c r="GU311" s="90">
        <v>6.4489999999999998</v>
      </c>
      <c r="GV311" s="72">
        <f t="shared" si="460"/>
        <v>21.767866821094866</v>
      </c>
      <c r="GW311" s="72">
        <f t="shared" si="461"/>
        <v>0</v>
      </c>
      <c r="GX311" s="91">
        <f t="shared" si="396"/>
        <v>64.193439255408762</v>
      </c>
      <c r="GY311" s="91">
        <f t="shared" si="397"/>
        <v>0</v>
      </c>
      <c r="GZ311"/>
      <c r="HA311"/>
      <c r="HB311"/>
      <c r="HC311"/>
      <c r="HD311"/>
      <c r="HE311"/>
      <c r="HG311"/>
      <c r="HH311" s="93">
        <v>36808</v>
      </c>
      <c r="HI311" s="90">
        <v>6.4489999999999998</v>
      </c>
      <c r="HJ311" s="72">
        <f t="shared" si="462"/>
        <v>22.510912701721949</v>
      </c>
      <c r="HK311" s="72">
        <f t="shared" si="463"/>
        <v>0</v>
      </c>
      <c r="HL311" s="91">
        <f t="shared" si="398"/>
        <v>66.38468155737803</v>
      </c>
      <c r="HM311" s="91">
        <f t="shared" si="399"/>
        <v>0</v>
      </c>
      <c r="HN311"/>
      <c r="HO311"/>
      <c r="HP311"/>
      <c r="HQ311"/>
      <c r="HR311"/>
      <c r="HS311"/>
    </row>
    <row r="312" spans="2:227" x14ac:dyDescent="0.2">
      <c r="B312" s="93">
        <v>36809</v>
      </c>
      <c r="C312" s="90">
        <v>6.3834</v>
      </c>
      <c r="D312" s="72">
        <f t="shared" si="438"/>
        <v>22.510912701721949</v>
      </c>
      <c r="E312" s="72">
        <f t="shared" si="439"/>
        <v>0</v>
      </c>
      <c r="F312" s="91">
        <f t="shared" si="368"/>
        <v>64.907965684145069</v>
      </c>
      <c r="G312" s="91">
        <f t="shared" si="369"/>
        <v>0</v>
      </c>
      <c r="P312" s="93">
        <v>36444</v>
      </c>
      <c r="Q312" s="90">
        <v>3.3092999999999999</v>
      </c>
      <c r="R312" s="72">
        <f t="shared" si="432"/>
        <v>21.767866821094866</v>
      </c>
      <c r="S312" s="72">
        <f t="shared" si="433"/>
        <v>0</v>
      </c>
      <c r="T312" s="91">
        <f t="shared" si="370"/>
        <v>6.7328012077646404</v>
      </c>
      <c r="U312" s="91">
        <f t="shared" si="371"/>
        <v>0</v>
      </c>
      <c r="AE312" s="93">
        <v>36079</v>
      </c>
      <c r="AF312" s="90">
        <v>2.5158</v>
      </c>
      <c r="AG312" s="72">
        <f t="shared" si="434"/>
        <v>0</v>
      </c>
      <c r="AH312" s="72">
        <f t="shared" si="435"/>
        <v>114.61482708671137</v>
      </c>
      <c r="AI312" s="91">
        <f t="shared" si="372"/>
        <v>0</v>
      </c>
      <c r="AJ312" s="91">
        <f t="shared" si="373"/>
        <v>3.3467529509319598</v>
      </c>
      <c r="AT312" s="93">
        <v>35714</v>
      </c>
      <c r="AU312" s="90">
        <v>1.8069999999999999</v>
      </c>
      <c r="AV312" s="72">
        <f t="shared" si="436"/>
        <v>0</v>
      </c>
      <c r="AW312" s="72">
        <f t="shared" si="437"/>
        <v>190.20285803412855</v>
      </c>
      <c r="AX312" s="91">
        <f t="shared" si="374"/>
        <v>0</v>
      </c>
      <c r="AY312" s="91">
        <f t="shared" si="375"/>
        <v>45.26828021212259</v>
      </c>
      <c r="BI312" s="93">
        <v>35348</v>
      </c>
      <c r="BJ312" s="90">
        <v>1.2958000000000001</v>
      </c>
      <c r="BK312" s="72">
        <f t="shared" si="440"/>
        <v>109.31218148405533</v>
      </c>
      <c r="BL312" s="72">
        <f t="shared" si="441"/>
        <v>0</v>
      </c>
      <c r="BM312" s="91">
        <f t="shared" si="376"/>
        <v>-76.977638201071755</v>
      </c>
      <c r="BN312" s="91">
        <f t="shared" si="377"/>
        <v>0</v>
      </c>
      <c r="BV312" s="82"/>
      <c r="BW312"/>
      <c r="BX312" s="93">
        <v>36809</v>
      </c>
      <c r="BY312" s="90">
        <v>6.3834</v>
      </c>
      <c r="BZ312" s="72">
        <f t="shared" si="442"/>
        <v>0</v>
      </c>
      <c r="CA312" s="72">
        <f t="shared" si="443"/>
        <v>212.83198258049561</v>
      </c>
      <c r="CB312" s="91">
        <f t="shared" si="378"/>
        <v>0</v>
      </c>
      <c r="CC312" s="91">
        <f t="shared" si="379"/>
        <v>-604.10229935647874</v>
      </c>
      <c r="CD312"/>
      <c r="CE312"/>
      <c r="CF312"/>
      <c r="CG312"/>
      <c r="CH312"/>
      <c r="CI312"/>
      <c r="CJ312" s="82"/>
      <c r="CK312"/>
      <c r="CL312" s="93">
        <v>36809</v>
      </c>
      <c r="CM312" s="90">
        <v>6.3834</v>
      </c>
      <c r="CN312" s="72">
        <f t="shared" si="444"/>
        <v>0</v>
      </c>
      <c r="CO312" s="72">
        <f t="shared" si="445"/>
        <v>63.47976057447292</v>
      </c>
      <c r="CP312" s="91">
        <f t="shared" si="380"/>
        <v>0</v>
      </c>
      <c r="CQ312" s="91">
        <f t="shared" si="381"/>
        <v>-180.18095241458394</v>
      </c>
      <c r="CR312"/>
      <c r="CS312"/>
      <c r="CT312"/>
      <c r="CU312"/>
      <c r="CV312"/>
      <c r="CW312"/>
      <c r="CX312" s="82"/>
      <c r="CY312"/>
      <c r="CZ312" s="93">
        <v>36809</v>
      </c>
      <c r="DA312" s="90">
        <v>6.3834</v>
      </c>
      <c r="DB312" s="72">
        <f t="shared" si="446"/>
        <v>141.46580322755011</v>
      </c>
      <c r="DC312" s="72">
        <f t="shared" si="447"/>
        <v>0</v>
      </c>
      <c r="DD312" s="91">
        <f t="shared" si="382"/>
        <v>407.90249702631797</v>
      </c>
      <c r="DE312" s="91">
        <f t="shared" si="383"/>
        <v>0</v>
      </c>
      <c r="DF312"/>
      <c r="DG312"/>
      <c r="DH312"/>
      <c r="DI312"/>
      <c r="DJ312"/>
      <c r="DK312"/>
      <c r="DL312" s="82"/>
      <c r="DM312"/>
      <c r="DN312" s="93">
        <v>36809</v>
      </c>
      <c r="DO312" s="90">
        <v>6.3834</v>
      </c>
      <c r="DP312" s="72">
        <f t="shared" si="448"/>
        <v>28.387730121226316</v>
      </c>
      <c r="DQ312" s="72">
        <f t="shared" si="449"/>
        <v>0</v>
      </c>
      <c r="DR312" s="91">
        <f t="shared" si="384"/>
        <v>81.853181031543954</v>
      </c>
      <c r="DS312" s="91">
        <f t="shared" si="385"/>
        <v>0</v>
      </c>
      <c r="DT312"/>
      <c r="DU312"/>
      <c r="DV312"/>
      <c r="DW312"/>
      <c r="DX312"/>
      <c r="DY312"/>
      <c r="DZ312" s="82"/>
      <c r="EA312"/>
      <c r="EB312" s="93">
        <v>36809</v>
      </c>
      <c r="EC312" s="90">
        <v>6.3834</v>
      </c>
      <c r="ED312" s="72">
        <f t="shared" si="450"/>
        <v>0</v>
      </c>
      <c r="EE312" s="72">
        <f t="shared" si="451"/>
        <v>175.74723817465832</v>
      </c>
      <c r="EF312" s="91">
        <f t="shared" si="386"/>
        <v>0</v>
      </c>
      <c r="EG312" s="91">
        <f t="shared" si="387"/>
        <v>-498.84096083495018</v>
      </c>
      <c r="EH312"/>
      <c r="EI312"/>
      <c r="EJ312"/>
      <c r="EK312"/>
      <c r="EL312"/>
      <c r="EM312"/>
      <c r="EN312" s="82"/>
      <c r="EO312"/>
      <c r="EP312" s="93">
        <v>36809</v>
      </c>
      <c r="EQ312" s="90">
        <v>6.3834</v>
      </c>
      <c r="ER312" s="72">
        <f t="shared" si="452"/>
        <v>0</v>
      </c>
      <c r="ES312" s="72">
        <f t="shared" si="453"/>
        <v>89.891664149486431</v>
      </c>
      <c r="ET312" s="91">
        <f t="shared" si="388"/>
        <v>0</v>
      </c>
      <c r="EU312" s="91">
        <f t="shared" si="389"/>
        <v>-255.14849952190229</v>
      </c>
      <c r="EV312"/>
      <c r="EW312"/>
      <c r="EX312"/>
      <c r="EY312"/>
      <c r="EZ312"/>
      <c r="FA312"/>
      <c r="FB312" s="82"/>
      <c r="FC312"/>
      <c r="FD312" s="93">
        <v>36809</v>
      </c>
      <c r="FE312" s="90">
        <v>6.3834</v>
      </c>
      <c r="FF312" s="72">
        <f t="shared" si="454"/>
        <v>109.31218148405533</v>
      </c>
      <c r="FG312" s="72">
        <f t="shared" si="455"/>
        <v>0</v>
      </c>
      <c r="FH312" s="91">
        <f t="shared" si="390"/>
        <v>315.19074409112511</v>
      </c>
      <c r="FI312" s="91">
        <f t="shared" si="391"/>
        <v>0</v>
      </c>
      <c r="FJ312"/>
      <c r="FK312"/>
      <c r="FL312"/>
      <c r="FM312"/>
      <c r="FN312"/>
      <c r="FO312"/>
      <c r="FP312" s="82"/>
      <c r="FQ312"/>
      <c r="FR312" s="93">
        <v>36809</v>
      </c>
      <c r="FS312" s="90">
        <v>6.3834</v>
      </c>
      <c r="FT312" s="72">
        <f t="shared" si="456"/>
        <v>0</v>
      </c>
      <c r="FU312" s="72">
        <f t="shared" si="457"/>
        <v>190.20285803412855</v>
      </c>
      <c r="FV312" s="91">
        <f t="shared" si="392"/>
        <v>0</v>
      </c>
      <c r="FW312" s="91">
        <f t="shared" si="393"/>
        <v>-539.87179224407055</v>
      </c>
      <c r="FX312"/>
      <c r="FY312"/>
      <c r="FZ312"/>
      <c r="GA312"/>
      <c r="GB312"/>
      <c r="GC312"/>
      <c r="GD312" s="82"/>
      <c r="GE312"/>
      <c r="GF312" s="93">
        <v>36809</v>
      </c>
      <c r="GG312" s="90">
        <v>6.3834</v>
      </c>
      <c r="GH312" s="72">
        <f t="shared" si="458"/>
        <v>0</v>
      </c>
      <c r="GI312" s="72">
        <f t="shared" si="459"/>
        <v>114.61482708671137</v>
      </c>
      <c r="GJ312" s="91">
        <f t="shared" si="394"/>
        <v>0</v>
      </c>
      <c r="GK312" s="91">
        <f t="shared" si="395"/>
        <v>-325.32272520292156</v>
      </c>
      <c r="GL312"/>
      <c r="GM312"/>
      <c r="GN312"/>
      <c r="GO312"/>
      <c r="GP312"/>
      <c r="GQ312"/>
      <c r="GS312"/>
      <c r="GT312" s="93">
        <v>36809</v>
      </c>
      <c r="GU312" s="90">
        <v>6.3834</v>
      </c>
      <c r="GV312" s="72">
        <f t="shared" si="460"/>
        <v>21.767866821094866</v>
      </c>
      <c r="GW312" s="72">
        <f t="shared" si="461"/>
        <v>0</v>
      </c>
      <c r="GX312" s="91">
        <f t="shared" si="396"/>
        <v>62.765467191944936</v>
      </c>
      <c r="GY312" s="91">
        <f t="shared" si="397"/>
        <v>0</v>
      </c>
      <c r="GZ312"/>
      <c r="HA312"/>
      <c r="HB312"/>
      <c r="HC312"/>
      <c r="HD312"/>
      <c r="HE312"/>
      <c r="HG312"/>
      <c r="HH312" s="93">
        <v>36809</v>
      </c>
      <c r="HI312" s="90">
        <v>6.3834</v>
      </c>
      <c r="HJ312" s="72">
        <f t="shared" si="462"/>
        <v>22.510912701721949</v>
      </c>
      <c r="HK312" s="72">
        <f t="shared" si="463"/>
        <v>0</v>
      </c>
      <c r="HL312" s="91">
        <f t="shared" si="398"/>
        <v>64.907965684145069</v>
      </c>
      <c r="HM312" s="91">
        <f t="shared" si="399"/>
        <v>0</v>
      </c>
      <c r="HN312"/>
      <c r="HO312"/>
      <c r="HP312"/>
      <c r="HQ312"/>
      <c r="HR312"/>
      <c r="HS312"/>
    </row>
    <row r="313" spans="2:227" x14ac:dyDescent="0.2">
      <c r="B313" s="93">
        <v>36810</v>
      </c>
      <c r="C313" s="90">
        <v>6.5503999999999998</v>
      </c>
      <c r="D313" s="72">
        <f t="shared" si="438"/>
        <v>22.510912701721949</v>
      </c>
      <c r="E313" s="72">
        <f t="shared" si="439"/>
        <v>0</v>
      </c>
      <c r="F313" s="91">
        <f t="shared" si="368"/>
        <v>68.667288105332631</v>
      </c>
      <c r="G313" s="91">
        <f t="shared" si="369"/>
        <v>0</v>
      </c>
      <c r="P313" s="93">
        <v>36445</v>
      </c>
      <c r="Q313" s="90">
        <v>3.4910999999999999</v>
      </c>
      <c r="R313" s="72">
        <f t="shared" si="432"/>
        <v>21.767866821094866</v>
      </c>
      <c r="S313" s="72">
        <f t="shared" si="433"/>
        <v>0</v>
      </c>
      <c r="T313" s="91">
        <f t="shared" si="370"/>
        <v>10.690199395839686</v>
      </c>
      <c r="U313" s="91">
        <f t="shared" si="371"/>
        <v>0</v>
      </c>
      <c r="AE313" s="93">
        <v>36080</v>
      </c>
      <c r="AF313" s="90">
        <v>2.5644999999999998</v>
      </c>
      <c r="AG313" s="72">
        <f t="shared" si="434"/>
        <v>0</v>
      </c>
      <c r="AH313" s="72">
        <f t="shared" si="435"/>
        <v>114.61482708671137</v>
      </c>
      <c r="AI313" s="91">
        <f t="shared" si="372"/>
        <v>0</v>
      </c>
      <c r="AJ313" s="91">
        <f t="shared" si="373"/>
        <v>-2.2349891281908545</v>
      </c>
      <c r="AT313" s="93">
        <v>35715</v>
      </c>
      <c r="AU313" s="90">
        <v>1.8583000000000001</v>
      </c>
      <c r="AV313" s="72">
        <f t="shared" si="436"/>
        <v>0</v>
      </c>
      <c r="AW313" s="72">
        <f t="shared" si="437"/>
        <v>190.20285803412855</v>
      </c>
      <c r="AX313" s="91">
        <f t="shared" si="374"/>
        <v>0</v>
      </c>
      <c r="AY313" s="91">
        <f t="shared" si="375"/>
        <v>35.510873594971777</v>
      </c>
      <c r="BI313" s="93">
        <v>35349</v>
      </c>
      <c r="BJ313" s="90">
        <v>1.29</v>
      </c>
      <c r="BK313" s="72">
        <f t="shared" si="440"/>
        <v>109.31218148405533</v>
      </c>
      <c r="BL313" s="72">
        <f t="shared" si="441"/>
        <v>0</v>
      </c>
      <c r="BM313" s="91">
        <f t="shared" si="376"/>
        <v>-77.611648853679284</v>
      </c>
      <c r="BN313" s="91">
        <f t="shared" si="377"/>
        <v>0</v>
      </c>
      <c r="BV313" s="82"/>
      <c r="BW313"/>
      <c r="BX313" s="93">
        <v>36810</v>
      </c>
      <c r="BY313" s="90">
        <v>6.5503999999999998</v>
      </c>
      <c r="BZ313" s="72">
        <f t="shared" si="442"/>
        <v>0</v>
      </c>
      <c r="CA313" s="72">
        <f t="shared" si="443"/>
        <v>212.83198258049561</v>
      </c>
      <c r="CB313" s="91">
        <f t="shared" si="378"/>
        <v>0</v>
      </c>
      <c r="CC313" s="91">
        <f t="shared" si="379"/>
        <v>-639.64524044742143</v>
      </c>
      <c r="CD313"/>
      <c r="CE313"/>
      <c r="CF313"/>
      <c r="CG313"/>
      <c r="CH313"/>
      <c r="CI313"/>
      <c r="CJ313" s="82"/>
      <c r="CK313"/>
      <c r="CL313" s="93">
        <v>36810</v>
      </c>
      <c r="CM313" s="90">
        <v>6.5503999999999998</v>
      </c>
      <c r="CN313" s="72">
        <f t="shared" si="444"/>
        <v>0</v>
      </c>
      <c r="CO313" s="72">
        <f t="shared" si="445"/>
        <v>63.47976057447292</v>
      </c>
      <c r="CP313" s="91">
        <f t="shared" si="380"/>
        <v>0</v>
      </c>
      <c r="CQ313" s="91">
        <f t="shared" si="381"/>
        <v>-190.78207243052091</v>
      </c>
      <c r="CR313"/>
      <c r="CS313"/>
      <c r="CT313"/>
      <c r="CU313"/>
      <c r="CV313"/>
      <c r="CW313"/>
      <c r="CX313" s="82"/>
      <c r="CY313"/>
      <c r="CZ313" s="93">
        <v>36810</v>
      </c>
      <c r="DA313" s="90">
        <v>6.5503999999999998</v>
      </c>
      <c r="DB313" s="72">
        <f t="shared" si="446"/>
        <v>141.46580322755011</v>
      </c>
      <c r="DC313" s="72">
        <f t="shared" si="447"/>
        <v>0</v>
      </c>
      <c r="DD313" s="91">
        <f t="shared" si="382"/>
        <v>431.52728616531886</v>
      </c>
      <c r="DE313" s="91">
        <f t="shared" si="383"/>
        <v>0</v>
      </c>
      <c r="DF313"/>
      <c r="DG313"/>
      <c r="DH313"/>
      <c r="DI313"/>
      <c r="DJ313"/>
      <c r="DK313"/>
      <c r="DL313" s="82"/>
      <c r="DM313"/>
      <c r="DN313" s="93">
        <v>36810</v>
      </c>
      <c r="DO313" s="90">
        <v>6.5503999999999998</v>
      </c>
      <c r="DP313" s="72">
        <f t="shared" si="448"/>
        <v>28.387730121226316</v>
      </c>
      <c r="DQ313" s="72">
        <f t="shared" si="449"/>
        <v>0</v>
      </c>
      <c r="DR313" s="91">
        <f t="shared" si="384"/>
        <v>86.593931961788741</v>
      </c>
      <c r="DS313" s="91">
        <f t="shared" si="385"/>
        <v>0</v>
      </c>
      <c r="DT313"/>
      <c r="DU313"/>
      <c r="DV313"/>
      <c r="DW313"/>
      <c r="DX313"/>
      <c r="DY313"/>
      <c r="DZ313" s="82"/>
      <c r="EA313"/>
      <c r="EB313" s="93">
        <v>36810</v>
      </c>
      <c r="EC313" s="90">
        <v>6.5503999999999998</v>
      </c>
      <c r="ED313" s="72">
        <f t="shared" si="450"/>
        <v>0</v>
      </c>
      <c r="EE313" s="72">
        <f t="shared" si="451"/>
        <v>175.74723817465832</v>
      </c>
      <c r="EF313" s="91">
        <f t="shared" si="386"/>
        <v>0</v>
      </c>
      <c r="EG313" s="91">
        <f t="shared" si="387"/>
        <v>-528.19074961011813</v>
      </c>
      <c r="EH313"/>
      <c r="EI313"/>
      <c r="EJ313"/>
      <c r="EK313"/>
      <c r="EL313"/>
      <c r="EM313"/>
      <c r="EN313" s="82"/>
      <c r="EO313"/>
      <c r="EP313" s="93">
        <v>36810</v>
      </c>
      <c r="EQ313" s="90">
        <v>6.5503999999999998</v>
      </c>
      <c r="ER313" s="72">
        <f t="shared" si="452"/>
        <v>0</v>
      </c>
      <c r="ES313" s="72">
        <f t="shared" si="453"/>
        <v>89.891664149486431</v>
      </c>
      <c r="ET313" s="91">
        <f t="shared" si="388"/>
        <v>0</v>
      </c>
      <c r="EU313" s="91">
        <f t="shared" si="389"/>
        <v>-270.1604074348665</v>
      </c>
      <c r="EV313"/>
      <c r="EW313"/>
      <c r="EX313"/>
      <c r="EY313"/>
      <c r="EZ313"/>
      <c r="FA313"/>
      <c r="FB313" s="82"/>
      <c r="FC313"/>
      <c r="FD313" s="93">
        <v>36810</v>
      </c>
      <c r="FE313" s="90">
        <v>6.5503999999999998</v>
      </c>
      <c r="FF313" s="72">
        <f t="shared" si="454"/>
        <v>109.31218148405533</v>
      </c>
      <c r="FG313" s="72">
        <f t="shared" si="455"/>
        <v>0</v>
      </c>
      <c r="FH313" s="91">
        <f t="shared" si="390"/>
        <v>333.44587839896235</v>
      </c>
      <c r="FI313" s="91">
        <f t="shared" si="391"/>
        <v>0</v>
      </c>
      <c r="FJ313"/>
      <c r="FK313"/>
      <c r="FL313"/>
      <c r="FM313"/>
      <c r="FN313"/>
      <c r="FO313"/>
      <c r="FP313" s="82"/>
      <c r="FQ313"/>
      <c r="FR313" s="93">
        <v>36810</v>
      </c>
      <c r="FS313" s="90">
        <v>6.5503999999999998</v>
      </c>
      <c r="FT313" s="72">
        <f t="shared" si="456"/>
        <v>0</v>
      </c>
      <c r="FU313" s="72">
        <f t="shared" si="457"/>
        <v>190.20285803412855</v>
      </c>
      <c r="FV313" s="91">
        <f t="shared" si="392"/>
        <v>0</v>
      </c>
      <c r="FW313" s="91">
        <f t="shared" si="393"/>
        <v>-571.63566953576992</v>
      </c>
      <c r="FX313"/>
      <c r="FY313"/>
      <c r="FZ313"/>
      <c r="GA313"/>
      <c r="GB313"/>
      <c r="GC313"/>
      <c r="GD313" s="82"/>
      <c r="GE313"/>
      <c r="GF313" s="93">
        <v>36810</v>
      </c>
      <c r="GG313" s="90">
        <v>6.5503999999999998</v>
      </c>
      <c r="GH313" s="72">
        <f t="shared" si="458"/>
        <v>0</v>
      </c>
      <c r="GI313" s="72">
        <f t="shared" si="459"/>
        <v>114.61482708671137</v>
      </c>
      <c r="GJ313" s="91">
        <f t="shared" si="394"/>
        <v>0</v>
      </c>
      <c r="GK313" s="91">
        <f t="shared" si="395"/>
        <v>-344.46340132640233</v>
      </c>
      <c r="GL313"/>
      <c r="GM313"/>
      <c r="GN313"/>
      <c r="GO313"/>
      <c r="GP313"/>
      <c r="GQ313"/>
      <c r="GS313"/>
      <c r="GT313" s="93">
        <v>36810</v>
      </c>
      <c r="GU313" s="90">
        <v>6.5503999999999998</v>
      </c>
      <c r="GV313" s="72">
        <f t="shared" si="460"/>
        <v>21.767866821094866</v>
      </c>
      <c r="GW313" s="72">
        <f t="shared" si="461"/>
        <v>0</v>
      </c>
      <c r="GX313" s="91">
        <f t="shared" si="396"/>
        <v>66.400700951067776</v>
      </c>
      <c r="GY313" s="91">
        <f t="shared" si="397"/>
        <v>0</v>
      </c>
      <c r="GZ313"/>
      <c r="HA313"/>
      <c r="HB313"/>
      <c r="HC313"/>
      <c r="HD313"/>
      <c r="HE313"/>
      <c r="HG313"/>
      <c r="HH313" s="93">
        <v>36810</v>
      </c>
      <c r="HI313" s="90">
        <v>6.5503999999999998</v>
      </c>
      <c r="HJ313" s="72">
        <f t="shared" si="462"/>
        <v>22.510912701721949</v>
      </c>
      <c r="HK313" s="72">
        <f t="shared" si="463"/>
        <v>0</v>
      </c>
      <c r="HL313" s="91">
        <f t="shared" si="398"/>
        <v>68.667288105332631</v>
      </c>
      <c r="HM313" s="91">
        <f t="shared" si="399"/>
        <v>0</v>
      </c>
      <c r="HN313"/>
      <c r="HO313"/>
      <c r="HP313"/>
      <c r="HQ313"/>
      <c r="HR313"/>
      <c r="HS313"/>
    </row>
    <row r="314" spans="2:227" x14ac:dyDescent="0.2">
      <c r="B314" s="93">
        <v>36811</v>
      </c>
      <c r="C314" s="90">
        <v>6.9977</v>
      </c>
      <c r="D314" s="72">
        <f t="shared" si="438"/>
        <v>22.510912701721949</v>
      </c>
      <c r="E314" s="72">
        <f t="shared" si="439"/>
        <v>0</v>
      </c>
      <c r="F314" s="91">
        <f t="shared" si="368"/>
        <v>78.73641935681286</v>
      </c>
      <c r="G314" s="91">
        <f t="shared" si="369"/>
        <v>0</v>
      </c>
      <c r="P314" s="93">
        <v>36446</v>
      </c>
      <c r="Q314" s="90">
        <v>3.7597</v>
      </c>
      <c r="R314" s="72">
        <f t="shared" si="432"/>
        <v>21.767866821094866</v>
      </c>
      <c r="S314" s="72">
        <f t="shared" si="433"/>
        <v>0</v>
      </c>
      <c r="T314" s="91">
        <f t="shared" si="370"/>
        <v>16.53704842398577</v>
      </c>
      <c r="U314" s="91">
        <f t="shared" si="371"/>
        <v>0</v>
      </c>
      <c r="AE314" s="93">
        <v>36081</v>
      </c>
      <c r="AF314" s="90">
        <v>2.5783999999999998</v>
      </c>
      <c r="AG314" s="72">
        <f t="shared" si="434"/>
        <v>0</v>
      </c>
      <c r="AH314" s="72">
        <f t="shared" si="435"/>
        <v>114.61482708671137</v>
      </c>
      <c r="AI314" s="91">
        <f t="shared" si="372"/>
        <v>0</v>
      </c>
      <c r="AJ314" s="91">
        <f t="shared" si="373"/>
        <v>-3.8281352246961453</v>
      </c>
      <c r="AT314" s="93">
        <v>35716</v>
      </c>
      <c r="AU314" s="90">
        <v>1.8012999999999999</v>
      </c>
      <c r="AV314" s="72">
        <f t="shared" si="436"/>
        <v>0</v>
      </c>
      <c r="AW314" s="72">
        <f t="shared" si="437"/>
        <v>190.20285803412855</v>
      </c>
      <c r="AX314" s="91">
        <f t="shared" si="374"/>
        <v>0</v>
      </c>
      <c r="AY314" s="91">
        <f t="shared" si="375"/>
        <v>46.352436502917136</v>
      </c>
      <c r="BI314" s="93">
        <v>35350</v>
      </c>
      <c r="BJ314" s="90">
        <v>1.2926</v>
      </c>
      <c r="BK314" s="72">
        <f t="shared" si="440"/>
        <v>109.31218148405533</v>
      </c>
      <c r="BL314" s="72">
        <f t="shared" si="441"/>
        <v>0</v>
      </c>
      <c r="BM314" s="91">
        <f t="shared" si="376"/>
        <v>-77.327437181820741</v>
      </c>
      <c r="BN314" s="91">
        <f t="shared" si="377"/>
        <v>0</v>
      </c>
      <c r="BV314" s="82"/>
      <c r="BW314"/>
      <c r="BX314" s="93">
        <v>36811</v>
      </c>
      <c r="BY314" s="90">
        <v>6.9977</v>
      </c>
      <c r="BZ314" s="72">
        <f t="shared" si="442"/>
        <v>0</v>
      </c>
      <c r="CA314" s="72">
        <f t="shared" si="443"/>
        <v>212.83198258049561</v>
      </c>
      <c r="CB314" s="91">
        <f t="shared" si="378"/>
        <v>0</v>
      </c>
      <c r="CC314" s="91">
        <f t="shared" si="379"/>
        <v>-734.84498625567721</v>
      </c>
      <c r="CD314"/>
      <c r="CE314"/>
      <c r="CF314"/>
      <c r="CG314"/>
      <c r="CH314"/>
      <c r="CI314"/>
      <c r="CJ314" s="82"/>
      <c r="CK314"/>
      <c r="CL314" s="93">
        <v>36811</v>
      </c>
      <c r="CM314" s="90">
        <v>6.9977</v>
      </c>
      <c r="CN314" s="72">
        <f t="shared" si="444"/>
        <v>0</v>
      </c>
      <c r="CO314" s="72">
        <f t="shared" si="445"/>
        <v>63.47976057447292</v>
      </c>
      <c r="CP314" s="91">
        <f t="shared" si="380"/>
        <v>0</v>
      </c>
      <c r="CQ314" s="91">
        <f t="shared" si="381"/>
        <v>-219.17656933548267</v>
      </c>
      <c r="CR314"/>
      <c r="CS314"/>
      <c r="CT314"/>
      <c r="CU314"/>
      <c r="CV314"/>
      <c r="CW314"/>
      <c r="CX314" s="82"/>
      <c r="CY314"/>
      <c r="CZ314" s="93">
        <v>36811</v>
      </c>
      <c r="DA314" s="90">
        <v>6.9977</v>
      </c>
      <c r="DB314" s="72">
        <f t="shared" si="446"/>
        <v>141.46580322755011</v>
      </c>
      <c r="DC314" s="72">
        <f t="shared" si="447"/>
        <v>0</v>
      </c>
      <c r="DD314" s="91">
        <f t="shared" si="382"/>
        <v>494.80493994900201</v>
      </c>
      <c r="DE314" s="91">
        <f t="shared" si="383"/>
        <v>0</v>
      </c>
      <c r="DF314"/>
      <c r="DG314"/>
      <c r="DH314"/>
      <c r="DI314"/>
      <c r="DJ314"/>
      <c r="DK314"/>
      <c r="DL314" s="82"/>
      <c r="DM314"/>
      <c r="DN314" s="93">
        <v>36811</v>
      </c>
      <c r="DO314" s="90">
        <v>6.9977</v>
      </c>
      <c r="DP314" s="72">
        <f t="shared" si="448"/>
        <v>28.387730121226316</v>
      </c>
      <c r="DQ314" s="72">
        <f t="shared" si="449"/>
        <v>0</v>
      </c>
      <c r="DR314" s="91">
        <f t="shared" si="384"/>
        <v>99.29176364501329</v>
      </c>
      <c r="DS314" s="91">
        <f t="shared" si="385"/>
        <v>0</v>
      </c>
      <c r="DT314"/>
      <c r="DU314"/>
      <c r="DV314"/>
      <c r="DW314"/>
      <c r="DX314"/>
      <c r="DY314"/>
      <c r="DZ314" s="82"/>
      <c r="EA314"/>
      <c r="EB314" s="93">
        <v>36811</v>
      </c>
      <c r="EC314" s="90">
        <v>6.9977</v>
      </c>
      <c r="ED314" s="72">
        <f t="shared" si="450"/>
        <v>0</v>
      </c>
      <c r="EE314" s="72">
        <f t="shared" si="451"/>
        <v>175.74723817465832</v>
      </c>
      <c r="EF314" s="91">
        <f t="shared" si="386"/>
        <v>0</v>
      </c>
      <c r="EG314" s="91">
        <f t="shared" si="387"/>
        <v>-606.80248924564285</v>
      </c>
      <c r="EH314"/>
      <c r="EI314"/>
      <c r="EJ314"/>
      <c r="EK314"/>
      <c r="EL314"/>
      <c r="EM314"/>
      <c r="EN314" s="82"/>
      <c r="EO314"/>
      <c r="EP314" s="93">
        <v>36811</v>
      </c>
      <c r="EQ314" s="90">
        <v>6.9977</v>
      </c>
      <c r="ER314" s="72">
        <f t="shared" si="452"/>
        <v>0</v>
      </c>
      <c r="ES314" s="72">
        <f t="shared" si="453"/>
        <v>89.891664149486431</v>
      </c>
      <c r="ET314" s="91">
        <f t="shared" si="388"/>
        <v>0</v>
      </c>
      <c r="EU314" s="91">
        <f t="shared" si="389"/>
        <v>-310.3689488089318</v>
      </c>
      <c r="EV314"/>
      <c r="EW314"/>
      <c r="EX314"/>
      <c r="EY314"/>
      <c r="EZ314"/>
      <c r="FA314"/>
      <c r="FB314" s="82"/>
      <c r="FC314"/>
      <c r="FD314" s="93">
        <v>36811</v>
      </c>
      <c r="FE314" s="90">
        <v>6.9977</v>
      </c>
      <c r="FF314" s="72">
        <f t="shared" si="454"/>
        <v>109.31218148405533</v>
      </c>
      <c r="FG314" s="72">
        <f t="shared" si="455"/>
        <v>0</v>
      </c>
      <c r="FH314" s="91">
        <f t="shared" si="390"/>
        <v>382.34121717678033</v>
      </c>
      <c r="FI314" s="91">
        <f t="shared" si="391"/>
        <v>0</v>
      </c>
      <c r="FJ314"/>
      <c r="FK314"/>
      <c r="FL314"/>
      <c r="FM314"/>
      <c r="FN314"/>
      <c r="FO314"/>
      <c r="FP314" s="82"/>
      <c r="FQ314"/>
      <c r="FR314" s="93">
        <v>36811</v>
      </c>
      <c r="FS314" s="90">
        <v>6.9977</v>
      </c>
      <c r="FT314" s="72">
        <f t="shared" si="456"/>
        <v>0</v>
      </c>
      <c r="FU314" s="72">
        <f t="shared" si="457"/>
        <v>190.20285803412855</v>
      </c>
      <c r="FV314" s="91">
        <f t="shared" si="392"/>
        <v>0</v>
      </c>
      <c r="FW314" s="91">
        <f t="shared" si="393"/>
        <v>-656.71340793443562</v>
      </c>
      <c r="FX314"/>
      <c r="FY314"/>
      <c r="FZ314"/>
      <c r="GA314"/>
      <c r="GB314"/>
      <c r="GC314"/>
      <c r="GD314" s="82"/>
      <c r="GE314"/>
      <c r="GF314" s="93">
        <v>36811</v>
      </c>
      <c r="GG314" s="90">
        <v>6.9977</v>
      </c>
      <c r="GH314" s="72">
        <f t="shared" si="458"/>
        <v>0</v>
      </c>
      <c r="GI314" s="72">
        <f t="shared" si="459"/>
        <v>114.61482708671137</v>
      </c>
      <c r="GJ314" s="91">
        <f t="shared" si="394"/>
        <v>0</v>
      </c>
      <c r="GK314" s="91">
        <f t="shared" si="395"/>
        <v>-395.73061348228839</v>
      </c>
      <c r="GL314"/>
      <c r="GM314"/>
      <c r="GN314"/>
      <c r="GO314"/>
      <c r="GP314"/>
      <c r="GQ314"/>
      <c r="GS314"/>
      <c r="GT314" s="93">
        <v>36811</v>
      </c>
      <c r="GU314" s="90">
        <v>6.9977</v>
      </c>
      <c r="GV314" s="72">
        <f t="shared" si="460"/>
        <v>21.767866821094866</v>
      </c>
      <c r="GW314" s="72">
        <f t="shared" si="461"/>
        <v>0</v>
      </c>
      <c r="GX314" s="91">
        <f t="shared" si="396"/>
        <v>76.13746778014351</v>
      </c>
      <c r="GY314" s="91">
        <f t="shared" si="397"/>
        <v>0</v>
      </c>
      <c r="GZ314"/>
      <c r="HA314"/>
      <c r="HB314"/>
      <c r="HC314"/>
      <c r="HD314"/>
      <c r="HE314"/>
      <c r="HG314"/>
      <c r="HH314" s="93">
        <v>36811</v>
      </c>
      <c r="HI314" s="90">
        <v>6.9977</v>
      </c>
      <c r="HJ314" s="72">
        <f t="shared" si="462"/>
        <v>22.510912701721949</v>
      </c>
      <c r="HK314" s="72">
        <f t="shared" si="463"/>
        <v>0</v>
      </c>
      <c r="HL314" s="91">
        <f t="shared" si="398"/>
        <v>78.73641935681286</v>
      </c>
      <c r="HM314" s="91">
        <f t="shared" si="399"/>
        <v>0</v>
      </c>
      <c r="HN314"/>
      <c r="HO314"/>
      <c r="HP314"/>
      <c r="HQ314"/>
      <c r="HR314"/>
      <c r="HS314"/>
    </row>
    <row r="315" spans="2:227" x14ac:dyDescent="0.2">
      <c r="B315" s="93">
        <v>36812</v>
      </c>
      <c r="C315" s="90">
        <v>6.7866999999999997</v>
      </c>
      <c r="D315" s="72">
        <f t="shared" si="438"/>
        <v>22.510912701721949</v>
      </c>
      <c r="E315" s="72">
        <f t="shared" si="439"/>
        <v>0</v>
      </c>
      <c r="F315" s="91">
        <f t="shared" si="368"/>
        <v>73.986616776749528</v>
      </c>
      <c r="G315" s="91">
        <f t="shared" si="369"/>
        <v>0</v>
      </c>
      <c r="P315" s="93">
        <v>36447</v>
      </c>
      <c r="Q315" s="90">
        <v>3.6652999999999998</v>
      </c>
      <c r="R315" s="72">
        <f t="shared" si="432"/>
        <v>21.767866821094866</v>
      </c>
      <c r="S315" s="72">
        <f t="shared" si="433"/>
        <v>0</v>
      </c>
      <c r="T315" s="91">
        <f t="shared" si="370"/>
        <v>14.48216179607441</v>
      </c>
      <c r="U315" s="91">
        <f t="shared" si="371"/>
        <v>0</v>
      </c>
      <c r="AE315" s="93">
        <v>36082</v>
      </c>
      <c r="AF315" s="90">
        <v>2.6555</v>
      </c>
      <c r="AG315" s="72">
        <f t="shared" si="434"/>
        <v>0</v>
      </c>
      <c r="AH315" s="72">
        <f t="shared" si="435"/>
        <v>114.61482708671137</v>
      </c>
      <c r="AI315" s="91">
        <f t="shared" si="372"/>
        <v>0</v>
      </c>
      <c r="AJ315" s="91">
        <f t="shared" si="373"/>
        <v>-12.664938393081611</v>
      </c>
      <c r="AT315" s="93">
        <v>35717</v>
      </c>
      <c r="AU315" s="90">
        <v>1.8132999999999999</v>
      </c>
      <c r="AV315" s="72">
        <f t="shared" si="436"/>
        <v>0</v>
      </c>
      <c r="AW315" s="72">
        <f t="shared" si="437"/>
        <v>190.20285803412855</v>
      </c>
      <c r="AX315" s="91">
        <f t="shared" si="374"/>
        <v>0</v>
      </c>
      <c r="AY315" s="91">
        <f t="shared" si="375"/>
        <v>44.070002206507588</v>
      </c>
      <c r="BI315" s="93">
        <v>35351</v>
      </c>
      <c r="BJ315" s="90">
        <v>1.2926</v>
      </c>
      <c r="BK315" s="72">
        <f t="shared" si="440"/>
        <v>109.31218148405533</v>
      </c>
      <c r="BL315" s="72">
        <f t="shared" si="441"/>
        <v>0</v>
      </c>
      <c r="BM315" s="91">
        <f t="shared" si="376"/>
        <v>-77.327437181820741</v>
      </c>
      <c r="BN315" s="91">
        <f t="shared" si="377"/>
        <v>0</v>
      </c>
      <c r="BV315" s="82"/>
      <c r="BW315"/>
      <c r="BX315" s="93">
        <v>36812</v>
      </c>
      <c r="BY315" s="90">
        <v>6.7866999999999997</v>
      </c>
      <c r="BZ315" s="72">
        <f t="shared" si="442"/>
        <v>0</v>
      </c>
      <c r="CA315" s="72">
        <f t="shared" si="443"/>
        <v>212.83198258049561</v>
      </c>
      <c r="CB315" s="91">
        <f t="shared" si="378"/>
        <v>0</v>
      </c>
      <c r="CC315" s="91">
        <f t="shared" si="379"/>
        <v>-689.93743793119256</v>
      </c>
      <c r="CD315"/>
      <c r="CE315"/>
      <c r="CF315"/>
      <c r="CG315"/>
      <c r="CH315"/>
      <c r="CI315"/>
      <c r="CJ315" s="82"/>
      <c r="CK315"/>
      <c r="CL315" s="93">
        <v>36812</v>
      </c>
      <c r="CM315" s="90">
        <v>6.7866999999999997</v>
      </c>
      <c r="CN315" s="72">
        <f t="shared" si="444"/>
        <v>0</v>
      </c>
      <c r="CO315" s="72">
        <f t="shared" si="445"/>
        <v>63.47976057447292</v>
      </c>
      <c r="CP315" s="91">
        <f t="shared" si="380"/>
        <v>0</v>
      </c>
      <c r="CQ315" s="91">
        <f t="shared" si="381"/>
        <v>-205.78233985426886</v>
      </c>
      <c r="CR315"/>
      <c r="CS315"/>
      <c r="CT315"/>
      <c r="CU315"/>
      <c r="CV315"/>
      <c r="CW315"/>
      <c r="CX315" s="82"/>
      <c r="CY315"/>
      <c r="CZ315" s="93">
        <v>36812</v>
      </c>
      <c r="DA315" s="90">
        <v>6.7866999999999997</v>
      </c>
      <c r="DB315" s="72">
        <f t="shared" si="446"/>
        <v>141.46580322755011</v>
      </c>
      <c r="DC315" s="72">
        <f t="shared" si="447"/>
        <v>0</v>
      </c>
      <c r="DD315" s="91">
        <f t="shared" si="382"/>
        <v>464.95565546798889</v>
      </c>
      <c r="DE315" s="91">
        <f t="shared" si="383"/>
        <v>0</v>
      </c>
      <c r="DF315"/>
      <c r="DG315"/>
      <c r="DH315"/>
      <c r="DI315"/>
      <c r="DJ315"/>
      <c r="DK315"/>
      <c r="DL315" s="82"/>
      <c r="DM315"/>
      <c r="DN315" s="93">
        <v>36812</v>
      </c>
      <c r="DO315" s="90">
        <v>6.7866999999999997</v>
      </c>
      <c r="DP315" s="72">
        <f t="shared" si="448"/>
        <v>28.387730121226316</v>
      </c>
      <c r="DQ315" s="72">
        <f t="shared" si="449"/>
        <v>0</v>
      </c>
      <c r="DR315" s="91">
        <f t="shared" si="384"/>
        <v>93.301952589434521</v>
      </c>
      <c r="DS315" s="91">
        <f t="shared" si="385"/>
        <v>0</v>
      </c>
      <c r="DT315"/>
      <c r="DU315"/>
      <c r="DV315"/>
      <c r="DW315"/>
      <c r="DX315"/>
      <c r="DY315"/>
      <c r="DZ315" s="82"/>
      <c r="EA315"/>
      <c r="EB315" s="93">
        <v>36812</v>
      </c>
      <c r="EC315" s="90">
        <v>6.7866999999999997</v>
      </c>
      <c r="ED315" s="72">
        <f t="shared" si="450"/>
        <v>0</v>
      </c>
      <c r="EE315" s="72">
        <f t="shared" si="451"/>
        <v>175.74723817465832</v>
      </c>
      <c r="EF315" s="91">
        <f t="shared" si="386"/>
        <v>0</v>
      </c>
      <c r="EG315" s="91">
        <f t="shared" si="387"/>
        <v>-569.7198219907898</v>
      </c>
      <c r="EH315"/>
      <c r="EI315"/>
      <c r="EJ315"/>
      <c r="EK315"/>
      <c r="EL315"/>
      <c r="EM315"/>
      <c r="EN315" s="82"/>
      <c r="EO315"/>
      <c r="EP315" s="93">
        <v>36812</v>
      </c>
      <c r="EQ315" s="90">
        <v>6.7866999999999997</v>
      </c>
      <c r="ER315" s="72">
        <f t="shared" si="452"/>
        <v>0</v>
      </c>
      <c r="ES315" s="72">
        <f t="shared" si="453"/>
        <v>89.891664149486431</v>
      </c>
      <c r="ET315" s="91">
        <f t="shared" si="388"/>
        <v>0</v>
      </c>
      <c r="EU315" s="91">
        <f t="shared" si="389"/>
        <v>-291.40180767339012</v>
      </c>
      <c r="EV315"/>
      <c r="EW315"/>
      <c r="EX315"/>
      <c r="EY315"/>
      <c r="EZ315"/>
      <c r="FA315"/>
      <c r="FB315" s="82"/>
      <c r="FC315"/>
      <c r="FD315" s="93">
        <v>36812</v>
      </c>
      <c r="FE315" s="90">
        <v>6.7866999999999997</v>
      </c>
      <c r="FF315" s="72">
        <f t="shared" si="454"/>
        <v>109.31218148405533</v>
      </c>
      <c r="FG315" s="72">
        <f t="shared" si="455"/>
        <v>0</v>
      </c>
      <c r="FH315" s="91">
        <f t="shared" si="390"/>
        <v>359.27634688364463</v>
      </c>
      <c r="FI315" s="91">
        <f t="shared" si="391"/>
        <v>0</v>
      </c>
      <c r="FJ315"/>
      <c r="FK315"/>
      <c r="FL315"/>
      <c r="FM315"/>
      <c r="FN315"/>
      <c r="FO315"/>
      <c r="FP315" s="82"/>
      <c r="FQ315"/>
      <c r="FR315" s="93">
        <v>36812</v>
      </c>
      <c r="FS315" s="90">
        <v>6.7866999999999997</v>
      </c>
      <c r="FT315" s="72">
        <f t="shared" si="456"/>
        <v>0</v>
      </c>
      <c r="FU315" s="72">
        <f t="shared" si="457"/>
        <v>190.20285803412855</v>
      </c>
      <c r="FV315" s="91">
        <f t="shared" si="392"/>
        <v>0</v>
      </c>
      <c r="FW315" s="91">
        <f t="shared" si="393"/>
        <v>-616.58060488923445</v>
      </c>
      <c r="FX315"/>
      <c r="FY315"/>
      <c r="FZ315"/>
      <c r="GA315"/>
      <c r="GB315"/>
      <c r="GC315"/>
      <c r="GD315" s="82"/>
      <c r="GE315"/>
      <c r="GF315" s="93">
        <v>36812</v>
      </c>
      <c r="GG315" s="90">
        <v>6.7866999999999997</v>
      </c>
      <c r="GH315" s="72">
        <f t="shared" si="458"/>
        <v>0</v>
      </c>
      <c r="GI315" s="72">
        <f t="shared" si="459"/>
        <v>114.61482708671137</v>
      </c>
      <c r="GJ315" s="91">
        <f t="shared" si="394"/>
        <v>0</v>
      </c>
      <c r="GK315" s="91">
        <f t="shared" si="395"/>
        <v>-371.54688496699225</v>
      </c>
      <c r="GL315"/>
      <c r="GM315"/>
      <c r="GN315"/>
      <c r="GO315"/>
      <c r="GP315"/>
      <c r="GQ315"/>
      <c r="GS315"/>
      <c r="GT315" s="93">
        <v>36812</v>
      </c>
      <c r="GU315" s="90">
        <v>6.7866999999999997</v>
      </c>
      <c r="GV315" s="72">
        <f t="shared" si="460"/>
        <v>21.767866821094866</v>
      </c>
      <c r="GW315" s="72">
        <f t="shared" si="461"/>
        <v>0</v>
      </c>
      <c r="GX315" s="91">
        <f t="shared" si="396"/>
        <v>71.544447880892491</v>
      </c>
      <c r="GY315" s="91">
        <f t="shared" si="397"/>
        <v>0</v>
      </c>
      <c r="GZ315"/>
      <c r="HA315"/>
      <c r="HB315"/>
      <c r="HC315"/>
      <c r="HD315"/>
      <c r="HE315"/>
      <c r="HG315"/>
      <c r="HH315" s="93">
        <v>36812</v>
      </c>
      <c r="HI315" s="90">
        <v>6.7866999999999997</v>
      </c>
      <c r="HJ315" s="72">
        <f t="shared" si="462"/>
        <v>22.510912701721949</v>
      </c>
      <c r="HK315" s="72">
        <f t="shared" si="463"/>
        <v>0</v>
      </c>
      <c r="HL315" s="91">
        <f t="shared" si="398"/>
        <v>73.986616776749528</v>
      </c>
      <c r="HM315" s="91">
        <f t="shared" si="399"/>
        <v>0</v>
      </c>
      <c r="HN315"/>
      <c r="HO315"/>
      <c r="HP315"/>
      <c r="HQ315"/>
      <c r="HR315"/>
      <c r="HS315"/>
    </row>
    <row r="316" spans="2:227" x14ac:dyDescent="0.2">
      <c r="B316" s="93">
        <v>36813</v>
      </c>
      <c r="C316" s="90">
        <v>7.0406000000000004</v>
      </c>
      <c r="D316" s="72">
        <f t="shared" si="438"/>
        <v>22.510912701721949</v>
      </c>
      <c r="E316" s="72">
        <f t="shared" si="439"/>
        <v>0</v>
      </c>
      <c r="F316" s="91">
        <f t="shared" si="368"/>
        <v>79.702137511716742</v>
      </c>
      <c r="G316" s="91">
        <f t="shared" si="369"/>
        <v>0</v>
      </c>
      <c r="P316" s="93">
        <v>36448</v>
      </c>
      <c r="Q316" s="90">
        <v>3.7069000000000001</v>
      </c>
      <c r="R316" s="72">
        <f t="shared" si="432"/>
        <v>21.767866821094866</v>
      </c>
      <c r="S316" s="72">
        <f t="shared" si="433"/>
        <v>0</v>
      </c>
      <c r="T316" s="91">
        <f t="shared" si="370"/>
        <v>15.387705055831963</v>
      </c>
      <c r="U316" s="91">
        <f t="shared" si="371"/>
        <v>0</v>
      </c>
      <c r="AE316" s="93">
        <v>36083</v>
      </c>
      <c r="AF316" s="90">
        <v>2.6886999999999999</v>
      </c>
      <c r="AG316" s="72">
        <f t="shared" si="434"/>
        <v>0</v>
      </c>
      <c r="AH316" s="72">
        <f t="shared" si="435"/>
        <v>114.61482708671137</v>
      </c>
      <c r="AI316" s="91">
        <f t="shared" si="372"/>
        <v>0</v>
      </c>
      <c r="AJ316" s="91">
        <f t="shared" si="373"/>
        <v>-16.470150652360417</v>
      </c>
      <c r="AT316" s="93">
        <v>35718</v>
      </c>
      <c r="AU316" s="90">
        <v>1.8632</v>
      </c>
      <c r="AV316" s="72">
        <f t="shared" si="436"/>
        <v>0</v>
      </c>
      <c r="AW316" s="72">
        <f t="shared" si="437"/>
        <v>190.20285803412855</v>
      </c>
      <c r="AX316" s="91">
        <f t="shared" si="374"/>
        <v>0</v>
      </c>
      <c r="AY316" s="91">
        <f t="shared" si="375"/>
        <v>34.578879590604565</v>
      </c>
      <c r="BI316" s="93">
        <v>35352</v>
      </c>
      <c r="BJ316" s="90">
        <v>1.298</v>
      </c>
      <c r="BK316" s="72">
        <f t="shared" si="440"/>
        <v>109.31218148405533</v>
      </c>
      <c r="BL316" s="72">
        <f t="shared" si="441"/>
        <v>0</v>
      </c>
      <c r="BM316" s="91">
        <f t="shared" si="376"/>
        <v>-76.737151401806841</v>
      </c>
      <c r="BN316" s="91">
        <f t="shared" si="377"/>
        <v>0</v>
      </c>
      <c r="BV316" s="82"/>
      <c r="BW316"/>
      <c r="BX316" s="93">
        <v>36813</v>
      </c>
      <c r="BY316" s="90">
        <v>7.0406000000000004</v>
      </c>
      <c r="BZ316" s="72">
        <f t="shared" si="442"/>
        <v>0</v>
      </c>
      <c r="CA316" s="72">
        <f t="shared" si="443"/>
        <v>212.83198258049561</v>
      </c>
      <c r="CB316" s="91">
        <f t="shared" si="378"/>
        <v>0</v>
      </c>
      <c r="CC316" s="91">
        <f t="shared" si="379"/>
        <v>-743.9754783083805</v>
      </c>
      <c r="CD316"/>
      <c r="CE316"/>
      <c r="CF316"/>
      <c r="CG316"/>
      <c r="CH316"/>
      <c r="CI316"/>
      <c r="CJ316" s="82"/>
      <c r="CK316"/>
      <c r="CL316" s="93">
        <v>36813</v>
      </c>
      <c r="CM316" s="90">
        <v>7.0406000000000004</v>
      </c>
      <c r="CN316" s="72">
        <f t="shared" si="444"/>
        <v>0</v>
      </c>
      <c r="CO316" s="72">
        <f t="shared" si="445"/>
        <v>63.47976057447292</v>
      </c>
      <c r="CP316" s="91">
        <f t="shared" si="380"/>
        <v>0</v>
      </c>
      <c r="CQ316" s="91">
        <f t="shared" si="381"/>
        <v>-221.89985106412757</v>
      </c>
      <c r="CR316"/>
      <c r="CS316"/>
      <c r="CT316"/>
      <c r="CU316"/>
      <c r="CV316"/>
      <c r="CW316"/>
      <c r="CX316" s="82"/>
      <c r="CY316"/>
      <c r="CZ316" s="93">
        <v>36813</v>
      </c>
      <c r="DA316" s="90">
        <v>7.0406000000000004</v>
      </c>
      <c r="DB316" s="72">
        <f t="shared" si="446"/>
        <v>141.46580322755011</v>
      </c>
      <c r="DC316" s="72">
        <f t="shared" si="447"/>
        <v>0</v>
      </c>
      <c r="DD316" s="91">
        <f t="shared" si="382"/>
        <v>500.87382290746399</v>
      </c>
      <c r="DE316" s="91">
        <f t="shared" si="383"/>
        <v>0</v>
      </c>
      <c r="DF316"/>
      <c r="DG316"/>
      <c r="DH316"/>
      <c r="DI316"/>
      <c r="DJ316"/>
      <c r="DK316"/>
      <c r="DL316" s="82"/>
      <c r="DM316"/>
      <c r="DN316" s="93">
        <v>36813</v>
      </c>
      <c r="DO316" s="90">
        <v>7.0406000000000004</v>
      </c>
      <c r="DP316" s="72">
        <f t="shared" si="448"/>
        <v>28.387730121226316</v>
      </c>
      <c r="DQ316" s="72">
        <f t="shared" si="449"/>
        <v>0</v>
      </c>
      <c r="DR316" s="91">
        <f t="shared" si="384"/>
        <v>100.50959726721391</v>
      </c>
      <c r="DS316" s="91">
        <f t="shared" si="385"/>
        <v>0</v>
      </c>
      <c r="DT316"/>
      <c r="DU316"/>
      <c r="DV316"/>
      <c r="DW316"/>
      <c r="DX316"/>
      <c r="DY316"/>
      <c r="DZ316" s="82"/>
      <c r="EA316"/>
      <c r="EB316" s="93">
        <v>36813</v>
      </c>
      <c r="EC316" s="90">
        <v>7.0406000000000004</v>
      </c>
      <c r="ED316" s="72">
        <f t="shared" si="450"/>
        <v>0</v>
      </c>
      <c r="EE316" s="72">
        <f t="shared" si="451"/>
        <v>175.74723817465832</v>
      </c>
      <c r="EF316" s="91">
        <f t="shared" si="386"/>
        <v>0</v>
      </c>
      <c r="EG316" s="91">
        <f t="shared" si="387"/>
        <v>-614.3420457633357</v>
      </c>
      <c r="EH316"/>
      <c r="EI316"/>
      <c r="EJ316"/>
      <c r="EK316"/>
      <c r="EL316"/>
      <c r="EM316"/>
      <c r="EN316" s="82"/>
      <c r="EO316"/>
      <c r="EP316" s="93">
        <v>36813</v>
      </c>
      <c r="EQ316" s="90">
        <v>7.0406000000000004</v>
      </c>
      <c r="ER316" s="72">
        <f t="shared" si="452"/>
        <v>0</v>
      </c>
      <c r="ES316" s="72">
        <f t="shared" si="453"/>
        <v>89.891664149486431</v>
      </c>
      <c r="ET316" s="91">
        <f t="shared" si="388"/>
        <v>0</v>
      </c>
      <c r="EU316" s="91">
        <f t="shared" si="389"/>
        <v>-314.22530120094478</v>
      </c>
      <c r="EV316"/>
      <c r="EW316"/>
      <c r="EX316"/>
      <c r="EY316"/>
      <c r="EZ316"/>
      <c r="FA316"/>
      <c r="FB316" s="82"/>
      <c r="FC316"/>
      <c r="FD316" s="93">
        <v>36813</v>
      </c>
      <c r="FE316" s="90">
        <v>7.0406000000000004</v>
      </c>
      <c r="FF316" s="72">
        <f t="shared" si="454"/>
        <v>109.31218148405533</v>
      </c>
      <c r="FG316" s="72">
        <f t="shared" si="455"/>
        <v>0</v>
      </c>
      <c r="FH316" s="91">
        <f t="shared" si="390"/>
        <v>387.03070976244635</v>
      </c>
      <c r="FI316" s="91">
        <f t="shared" si="391"/>
        <v>0</v>
      </c>
      <c r="FJ316"/>
      <c r="FK316"/>
      <c r="FL316"/>
      <c r="FM316"/>
      <c r="FN316"/>
      <c r="FO316"/>
      <c r="FP316" s="82"/>
      <c r="FQ316"/>
      <c r="FR316" s="93">
        <v>36813</v>
      </c>
      <c r="FS316" s="90">
        <v>7.0406000000000004</v>
      </c>
      <c r="FT316" s="72">
        <f t="shared" si="456"/>
        <v>0</v>
      </c>
      <c r="FU316" s="72">
        <f t="shared" si="457"/>
        <v>190.20285803412855</v>
      </c>
      <c r="FV316" s="91">
        <f t="shared" si="392"/>
        <v>0</v>
      </c>
      <c r="FW316" s="91">
        <f t="shared" si="393"/>
        <v>-664.87311054409986</v>
      </c>
      <c r="FX316"/>
      <c r="FY316"/>
      <c r="FZ316"/>
      <c r="GA316"/>
      <c r="GB316"/>
      <c r="GC316"/>
      <c r="GD316" s="82"/>
      <c r="GE316"/>
      <c r="GF316" s="93">
        <v>36813</v>
      </c>
      <c r="GG316" s="90">
        <v>7.0406000000000004</v>
      </c>
      <c r="GH316" s="72">
        <f t="shared" si="458"/>
        <v>0</v>
      </c>
      <c r="GI316" s="72">
        <f t="shared" si="459"/>
        <v>114.61482708671137</v>
      </c>
      <c r="GJ316" s="91">
        <f t="shared" si="394"/>
        <v>0</v>
      </c>
      <c r="GK316" s="91">
        <f t="shared" si="395"/>
        <v>-400.6475895643083</v>
      </c>
      <c r="GL316"/>
      <c r="GM316"/>
      <c r="GN316"/>
      <c r="GO316"/>
      <c r="GP316"/>
      <c r="GQ316"/>
      <c r="GS316"/>
      <c r="GT316" s="93">
        <v>36813</v>
      </c>
      <c r="GU316" s="90">
        <v>7.0406000000000004</v>
      </c>
      <c r="GV316" s="72">
        <f t="shared" si="460"/>
        <v>21.767866821094866</v>
      </c>
      <c r="GW316" s="72">
        <f t="shared" si="461"/>
        <v>0</v>
      </c>
      <c r="GX316" s="91">
        <f t="shared" si="396"/>
        <v>77.071309266768495</v>
      </c>
      <c r="GY316" s="91">
        <f t="shared" si="397"/>
        <v>0</v>
      </c>
      <c r="GZ316"/>
      <c r="HA316"/>
      <c r="HB316"/>
      <c r="HC316"/>
      <c r="HD316"/>
      <c r="HE316"/>
      <c r="HG316"/>
      <c r="HH316" s="93">
        <v>36813</v>
      </c>
      <c r="HI316" s="90">
        <v>7.0406000000000004</v>
      </c>
      <c r="HJ316" s="72">
        <f t="shared" si="462"/>
        <v>22.510912701721949</v>
      </c>
      <c r="HK316" s="72">
        <f t="shared" si="463"/>
        <v>0</v>
      </c>
      <c r="HL316" s="91">
        <f t="shared" si="398"/>
        <v>79.702137511716742</v>
      </c>
      <c r="HM316" s="91">
        <f t="shared" si="399"/>
        <v>0</v>
      </c>
      <c r="HN316"/>
      <c r="HO316"/>
      <c r="HP316"/>
      <c r="HQ316"/>
      <c r="HR316"/>
      <c r="HS316"/>
    </row>
    <row r="317" spans="2:227" x14ac:dyDescent="0.2">
      <c r="B317" s="93">
        <v>36814</v>
      </c>
      <c r="C317" s="90">
        <v>7.1336000000000004</v>
      </c>
      <c r="D317" s="72">
        <f t="shared" si="438"/>
        <v>22.510912701721949</v>
      </c>
      <c r="E317" s="72">
        <f t="shared" si="439"/>
        <v>0</v>
      </c>
      <c r="F317" s="91">
        <f t="shared" ref="F317:F380" si="464">(C317-$B$39)*D317</f>
        <v>81.795652392976876</v>
      </c>
      <c r="G317" s="91">
        <f t="shared" ref="G317:G380" si="465">E317*($B$39-(C317-0.045))</f>
        <v>0</v>
      </c>
      <c r="P317" s="93">
        <v>36449</v>
      </c>
      <c r="Q317" s="90">
        <v>3.7477999999999998</v>
      </c>
      <c r="R317" s="72">
        <f t="shared" si="432"/>
        <v>21.767866821094866</v>
      </c>
      <c r="S317" s="72">
        <f t="shared" si="433"/>
        <v>0</v>
      </c>
      <c r="T317" s="91">
        <f t="shared" ref="T317:T380" si="466">(Q317-$P$39)*R317</f>
        <v>16.278010808814738</v>
      </c>
      <c r="U317" s="91">
        <f t="shared" ref="U317:U380" si="467">S317*($P$39-(Q317-0.045))</f>
        <v>0</v>
      </c>
      <c r="AE317" s="93">
        <v>36084</v>
      </c>
      <c r="AF317" s="90">
        <v>2.4964</v>
      </c>
      <c r="AG317" s="72">
        <f t="shared" si="434"/>
        <v>0</v>
      </c>
      <c r="AH317" s="72">
        <f t="shared" si="435"/>
        <v>114.61482708671137</v>
      </c>
      <c r="AI317" s="91">
        <f t="shared" ref="AI317:AI380" si="468">(AF317-$AE$39)*AG317</f>
        <v>0</v>
      </c>
      <c r="AJ317" s="91">
        <f t="shared" ref="AJ317:AJ380" si="469">AH317*(AE$39-(AF317-0.045))</f>
        <v>5.5702805964141699</v>
      </c>
      <c r="AT317" s="93">
        <v>35719</v>
      </c>
      <c r="AU317" s="90">
        <v>1.8751</v>
      </c>
      <c r="AV317" s="72">
        <f t="shared" si="436"/>
        <v>0</v>
      </c>
      <c r="AW317" s="72">
        <f t="shared" si="437"/>
        <v>190.20285803412855</v>
      </c>
      <c r="AX317" s="91">
        <f t="shared" ref="AX317:AX380" si="470">(AU317-$AT$39)*AV317</f>
        <v>0</v>
      </c>
      <c r="AY317" s="91">
        <f t="shared" ref="AY317:AY380" si="471">AW317*(AT$39-(AU317-0.045))</f>
        <v>32.315465579998431</v>
      </c>
      <c r="BI317" s="93">
        <v>35353</v>
      </c>
      <c r="BJ317" s="90">
        <v>1.3329</v>
      </c>
      <c r="BK317" s="72">
        <f t="shared" si="440"/>
        <v>109.31218148405533</v>
      </c>
      <c r="BL317" s="72">
        <f t="shared" si="441"/>
        <v>0</v>
      </c>
      <c r="BM317" s="91">
        <f t="shared" ref="BM317:BM380" si="472">(BJ317-$BI$39)*BK317</f>
        <v>-72.92215626801331</v>
      </c>
      <c r="BN317" s="91">
        <f t="shared" ref="BN317:BN380" si="473">BL317*(BI$39-(BJ317-0.045))</f>
        <v>0</v>
      </c>
      <c r="BV317" s="82"/>
      <c r="BW317"/>
      <c r="BX317" s="93">
        <v>36814</v>
      </c>
      <c r="BY317" s="90">
        <v>7.1336000000000004</v>
      </c>
      <c r="BZ317" s="72">
        <f t="shared" si="442"/>
        <v>0</v>
      </c>
      <c r="CA317" s="72">
        <f t="shared" si="443"/>
        <v>212.83198258049561</v>
      </c>
      <c r="CB317" s="91">
        <f t="shared" ref="CB317:CB380" si="474">(BY317-$BX$39)*BZ317</f>
        <v>0</v>
      </c>
      <c r="CC317" s="91">
        <f t="shared" ref="CC317:CC380" si="475">CA317*(BX$39-(BY317-0.045))</f>
        <v>-763.76885268836668</v>
      </c>
      <c r="CD317"/>
      <c r="CE317"/>
      <c r="CF317"/>
      <c r="CG317"/>
      <c r="CH317"/>
      <c r="CI317"/>
      <c r="CJ317" s="82"/>
      <c r="CK317"/>
      <c r="CL317" s="93">
        <v>36814</v>
      </c>
      <c r="CM317" s="90">
        <v>7.1336000000000004</v>
      </c>
      <c r="CN317" s="72">
        <f t="shared" si="444"/>
        <v>0</v>
      </c>
      <c r="CO317" s="72">
        <f t="shared" si="445"/>
        <v>63.47976057447292</v>
      </c>
      <c r="CP317" s="91">
        <f t="shared" ref="CP317:CP380" si="476">(CM317-$CL$39)*CN317</f>
        <v>0</v>
      </c>
      <c r="CQ317" s="91">
        <f t="shared" ref="CQ317:CQ380" si="477">CO317*(CL$39-(CM317-0.045))</f>
        <v>-227.80346879755353</v>
      </c>
      <c r="CR317"/>
      <c r="CS317"/>
      <c r="CT317"/>
      <c r="CU317"/>
      <c r="CV317"/>
      <c r="CW317"/>
      <c r="CX317" s="82"/>
      <c r="CY317"/>
      <c r="CZ317" s="93">
        <v>36814</v>
      </c>
      <c r="DA317" s="90">
        <v>7.1336000000000004</v>
      </c>
      <c r="DB317" s="72">
        <f t="shared" si="446"/>
        <v>141.46580322755011</v>
      </c>
      <c r="DC317" s="72">
        <f t="shared" si="447"/>
        <v>0</v>
      </c>
      <c r="DD317" s="91">
        <f t="shared" ref="DD317:DD380" si="478">(DA317-$CZ$39)*DB317</f>
        <v>514.03014260762609</v>
      </c>
      <c r="DE317" s="91">
        <f t="shared" ref="DE317:DE380" si="479">DC317*(CZ$39-(DA317-0.045))</f>
        <v>0</v>
      </c>
      <c r="DF317"/>
      <c r="DG317"/>
      <c r="DH317"/>
      <c r="DI317"/>
      <c r="DJ317"/>
      <c r="DK317"/>
      <c r="DL317" s="82"/>
      <c r="DM317"/>
      <c r="DN317" s="93">
        <v>36814</v>
      </c>
      <c r="DO317" s="90">
        <v>7.1336000000000004</v>
      </c>
      <c r="DP317" s="72">
        <f t="shared" si="448"/>
        <v>28.387730121226316</v>
      </c>
      <c r="DQ317" s="72">
        <f t="shared" si="449"/>
        <v>0</v>
      </c>
      <c r="DR317" s="91">
        <f t="shared" ref="DR317:DR380" si="480">(DO317-$DN$39)*DP317</f>
        <v>103.14965616848795</v>
      </c>
      <c r="DS317" s="91">
        <f t="shared" ref="DS317:DS380" si="481">DQ317*(DN$39-(DO317-0.045))</f>
        <v>0</v>
      </c>
      <c r="DT317"/>
      <c r="DU317"/>
      <c r="DV317"/>
      <c r="DW317"/>
      <c r="DX317"/>
      <c r="DY317"/>
      <c r="DZ317" s="82"/>
      <c r="EA317"/>
      <c r="EB317" s="93">
        <v>36814</v>
      </c>
      <c r="EC317" s="90">
        <v>7.1336000000000004</v>
      </c>
      <c r="ED317" s="72">
        <f t="shared" si="450"/>
        <v>0</v>
      </c>
      <c r="EE317" s="72">
        <f t="shared" si="451"/>
        <v>175.74723817465832</v>
      </c>
      <c r="EF317" s="91">
        <f t="shared" ref="EF317:EF380" si="482">(EC317-$EB$39)*ED317</f>
        <v>0</v>
      </c>
      <c r="EG317" s="91">
        <f t="shared" ref="EG317:EG380" si="483">EE317*(EB$39-(EC317-0.045))</f>
        <v>-630.68653891357894</v>
      </c>
      <c r="EH317"/>
      <c r="EI317"/>
      <c r="EJ317"/>
      <c r="EK317"/>
      <c r="EL317"/>
      <c r="EM317"/>
      <c r="EN317" s="82"/>
      <c r="EO317"/>
      <c r="EP317" s="93">
        <v>36814</v>
      </c>
      <c r="EQ317" s="90">
        <v>7.1336000000000004</v>
      </c>
      <c r="ER317" s="72">
        <f t="shared" si="452"/>
        <v>0</v>
      </c>
      <c r="ES317" s="72">
        <f t="shared" si="453"/>
        <v>89.891664149486431</v>
      </c>
      <c r="ET317" s="91">
        <f t="shared" ref="ET317:ET380" si="484">(EQ317-$EP$39)*ER317</f>
        <v>0</v>
      </c>
      <c r="EU317" s="91">
        <f t="shared" ref="EU317:EU380" si="485">ES317*(EP$39-(EQ317-0.045))</f>
        <v>-322.58522596684702</v>
      </c>
      <c r="EV317"/>
      <c r="EW317"/>
      <c r="EX317"/>
      <c r="EY317"/>
      <c r="EZ317"/>
      <c r="FA317"/>
      <c r="FB317" s="82"/>
      <c r="FC317"/>
      <c r="FD317" s="93">
        <v>36814</v>
      </c>
      <c r="FE317" s="90">
        <v>7.1336000000000004</v>
      </c>
      <c r="FF317" s="72">
        <f t="shared" si="454"/>
        <v>109.31218148405533</v>
      </c>
      <c r="FG317" s="72">
        <f t="shared" si="455"/>
        <v>0</v>
      </c>
      <c r="FH317" s="91">
        <f t="shared" ref="FH317:FH380" si="486">(FE317-$FD$39)*FF317</f>
        <v>397.19674264046347</v>
      </c>
      <c r="FI317" s="91">
        <f t="shared" ref="FI317:FI380" si="487">FG317*(FD$39-(FE317-0.045))</f>
        <v>0</v>
      </c>
      <c r="FJ317"/>
      <c r="FK317"/>
      <c r="FL317"/>
      <c r="FM317"/>
      <c r="FN317"/>
      <c r="FO317"/>
      <c r="FP317" s="82"/>
      <c r="FQ317"/>
      <c r="FR317" s="93">
        <v>36814</v>
      </c>
      <c r="FS317" s="90">
        <v>7.1336000000000004</v>
      </c>
      <c r="FT317" s="72">
        <f t="shared" si="456"/>
        <v>0</v>
      </c>
      <c r="FU317" s="72">
        <f t="shared" si="457"/>
        <v>190.20285803412855</v>
      </c>
      <c r="FV317" s="91">
        <f t="shared" ref="FV317:FV380" si="488">(FS317-$FR$39)*FT317</f>
        <v>0</v>
      </c>
      <c r="FW317" s="91">
        <f t="shared" ref="FW317:FW380" si="489">FU317*(FR$39-(FS317-0.045))</f>
        <v>-682.56197634127386</v>
      </c>
      <c r="FX317"/>
      <c r="FY317"/>
      <c r="FZ317"/>
      <c r="GA317"/>
      <c r="GB317"/>
      <c r="GC317"/>
      <c r="GD317" s="82"/>
      <c r="GE317"/>
      <c r="GF317" s="93">
        <v>36814</v>
      </c>
      <c r="GG317" s="90">
        <v>7.1336000000000004</v>
      </c>
      <c r="GH317" s="72">
        <f t="shared" si="458"/>
        <v>0</v>
      </c>
      <c r="GI317" s="72">
        <f t="shared" si="459"/>
        <v>114.61482708671137</v>
      </c>
      <c r="GJ317" s="91">
        <f t="shared" ref="GJ317:GJ380" si="490">(GG317-$GF$39)*GH317</f>
        <v>0</v>
      </c>
      <c r="GK317" s="91">
        <f t="shared" ref="GK317:GK380" si="491">GI317*(GF$39-(GG317-0.045))</f>
        <v>-411.30676848337248</v>
      </c>
      <c r="GL317"/>
      <c r="GM317"/>
      <c r="GN317"/>
      <c r="GO317"/>
      <c r="GP317"/>
      <c r="GQ317"/>
      <c r="GS317"/>
      <c r="GT317" s="93">
        <v>36814</v>
      </c>
      <c r="GU317" s="90">
        <v>7.1336000000000004</v>
      </c>
      <c r="GV317" s="72">
        <f t="shared" si="460"/>
        <v>21.767866821094866</v>
      </c>
      <c r="GW317" s="72">
        <f t="shared" si="461"/>
        <v>0</v>
      </c>
      <c r="GX317" s="91">
        <f t="shared" ref="GX317:GX380" si="492">(GU317-$GT$39)*GV317</f>
        <v>79.095720881130319</v>
      </c>
      <c r="GY317" s="91">
        <f t="shared" ref="GY317:GY380" si="493">GW317*(GT$39-(GU317-0.045))</f>
        <v>0</v>
      </c>
      <c r="GZ317"/>
      <c r="HA317"/>
      <c r="HB317"/>
      <c r="HC317"/>
      <c r="HD317"/>
      <c r="HE317"/>
      <c r="HG317"/>
      <c r="HH317" s="93">
        <v>36814</v>
      </c>
      <c r="HI317" s="90">
        <v>7.1336000000000004</v>
      </c>
      <c r="HJ317" s="72">
        <f t="shared" si="462"/>
        <v>22.510912701721949</v>
      </c>
      <c r="HK317" s="72">
        <f t="shared" si="463"/>
        <v>0</v>
      </c>
      <c r="HL317" s="91">
        <f t="shared" ref="HL317:HL380" si="494">(HI317-$HH$39)*HJ317</f>
        <v>81.795652392976876</v>
      </c>
      <c r="HM317" s="91">
        <f t="shared" ref="HM317:HM380" si="495">HK317*(HH$39-(HI317-0.045))</f>
        <v>0</v>
      </c>
      <c r="HN317"/>
      <c r="HO317"/>
      <c r="HP317"/>
      <c r="HQ317"/>
      <c r="HR317"/>
      <c r="HS317"/>
    </row>
    <row r="318" spans="2:227" x14ac:dyDescent="0.2">
      <c r="B318" s="93">
        <v>36815</v>
      </c>
      <c r="C318" s="90">
        <v>6.9025999999999996</v>
      </c>
      <c r="D318" s="72">
        <f t="shared" si="438"/>
        <v>22.510912701721949</v>
      </c>
      <c r="E318" s="72">
        <f t="shared" si="439"/>
        <v>0</v>
      </c>
      <c r="F318" s="91">
        <f t="shared" si="464"/>
        <v>76.595631558879091</v>
      </c>
      <c r="G318" s="91">
        <f t="shared" si="465"/>
        <v>0</v>
      </c>
      <c r="P318" s="93">
        <v>36450</v>
      </c>
      <c r="Q318" s="90">
        <v>3.7416</v>
      </c>
      <c r="R318" s="72">
        <f t="shared" si="432"/>
        <v>21.767866821094866</v>
      </c>
      <c r="S318" s="72">
        <f t="shared" si="433"/>
        <v>0</v>
      </c>
      <c r="T318" s="91">
        <f t="shared" si="466"/>
        <v>16.143050034523952</v>
      </c>
      <c r="U318" s="91">
        <f t="shared" si="467"/>
        <v>0</v>
      </c>
      <c r="AE318" s="93">
        <v>36085</v>
      </c>
      <c r="AF318" s="90">
        <v>2.5432000000000001</v>
      </c>
      <c r="AG318" s="72">
        <f t="shared" si="434"/>
        <v>0</v>
      </c>
      <c r="AH318" s="72">
        <f t="shared" si="435"/>
        <v>114.61482708671137</v>
      </c>
      <c r="AI318" s="91">
        <f t="shared" si="468"/>
        <v>0</v>
      </c>
      <c r="AJ318" s="91">
        <f t="shared" si="469"/>
        <v>0.20630668875605776</v>
      </c>
      <c r="AT318" s="93">
        <v>35720</v>
      </c>
      <c r="AU318" s="90">
        <v>1.8736999999999999</v>
      </c>
      <c r="AV318" s="72">
        <f t="shared" si="436"/>
        <v>0</v>
      </c>
      <c r="AW318" s="72">
        <f t="shared" si="437"/>
        <v>190.20285803412855</v>
      </c>
      <c r="AX318" s="91">
        <f t="shared" si="470"/>
        <v>0</v>
      </c>
      <c r="AY318" s="91">
        <f t="shared" si="471"/>
        <v>32.581749581246221</v>
      </c>
      <c r="BI318" s="93">
        <v>35354</v>
      </c>
      <c r="BJ318" s="90">
        <v>1.369</v>
      </c>
      <c r="BK318" s="72">
        <f t="shared" si="440"/>
        <v>109.31218148405533</v>
      </c>
      <c r="BL318" s="72">
        <f t="shared" si="441"/>
        <v>0</v>
      </c>
      <c r="BM318" s="91">
        <f t="shared" si="472"/>
        <v>-68.975986516438908</v>
      </c>
      <c r="BN318" s="91">
        <f t="shared" si="473"/>
        <v>0</v>
      </c>
      <c r="BV318" s="82"/>
      <c r="BW318"/>
      <c r="BX318" s="93">
        <v>36815</v>
      </c>
      <c r="BY318" s="90">
        <v>6.9025999999999996</v>
      </c>
      <c r="BZ318" s="72">
        <f t="shared" si="442"/>
        <v>0</v>
      </c>
      <c r="CA318" s="72">
        <f t="shared" si="443"/>
        <v>212.83198258049561</v>
      </c>
      <c r="CB318" s="91">
        <f t="shared" si="474"/>
        <v>0</v>
      </c>
      <c r="CC318" s="91">
        <f t="shared" si="475"/>
        <v>-714.60466471227198</v>
      </c>
      <c r="CD318"/>
      <c r="CE318"/>
      <c r="CF318"/>
      <c r="CG318"/>
      <c r="CH318"/>
      <c r="CI318"/>
      <c r="CJ318" s="82"/>
      <c r="CK318"/>
      <c r="CL318" s="93">
        <v>36815</v>
      </c>
      <c r="CM318" s="90">
        <v>6.9025999999999996</v>
      </c>
      <c r="CN318" s="72">
        <f t="shared" si="444"/>
        <v>0</v>
      </c>
      <c r="CO318" s="72">
        <f t="shared" si="445"/>
        <v>63.47976057447292</v>
      </c>
      <c r="CP318" s="91">
        <f t="shared" si="476"/>
        <v>0</v>
      </c>
      <c r="CQ318" s="91">
        <f t="shared" si="477"/>
        <v>-213.13964410485025</v>
      </c>
      <c r="CR318"/>
      <c r="CS318"/>
      <c r="CT318"/>
      <c r="CU318"/>
      <c r="CV318"/>
      <c r="CW318"/>
      <c r="CX318" s="82"/>
      <c r="CY318"/>
      <c r="CZ318" s="93">
        <v>36815</v>
      </c>
      <c r="DA318" s="90">
        <v>6.9025999999999996</v>
      </c>
      <c r="DB318" s="72">
        <f t="shared" si="446"/>
        <v>141.46580322755011</v>
      </c>
      <c r="DC318" s="72">
        <f t="shared" si="447"/>
        <v>0</v>
      </c>
      <c r="DD318" s="91">
        <f t="shared" si="478"/>
        <v>481.35154206206198</v>
      </c>
      <c r="DE318" s="91">
        <f t="shared" si="479"/>
        <v>0</v>
      </c>
      <c r="DF318"/>
      <c r="DG318"/>
      <c r="DH318"/>
      <c r="DI318"/>
      <c r="DJ318"/>
      <c r="DK318"/>
      <c r="DL318" s="82"/>
      <c r="DM318"/>
      <c r="DN318" s="93">
        <v>36815</v>
      </c>
      <c r="DO318" s="90">
        <v>6.9025999999999996</v>
      </c>
      <c r="DP318" s="72">
        <f t="shared" si="448"/>
        <v>28.387730121226316</v>
      </c>
      <c r="DQ318" s="72">
        <f t="shared" si="449"/>
        <v>0</v>
      </c>
      <c r="DR318" s="91">
        <f t="shared" si="480"/>
        <v>96.592090510484653</v>
      </c>
      <c r="DS318" s="91">
        <f t="shared" si="481"/>
        <v>0</v>
      </c>
      <c r="DT318"/>
      <c r="DU318"/>
      <c r="DV318"/>
      <c r="DW318"/>
      <c r="DX318"/>
      <c r="DY318"/>
      <c r="DZ318" s="82"/>
      <c r="EA318"/>
      <c r="EB318" s="93">
        <v>36815</v>
      </c>
      <c r="EC318" s="90">
        <v>6.9025999999999996</v>
      </c>
      <c r="ED318" s="72">
        <f t="shared" si="450"/>
        <v>0</v>
      </c>
      <c r="EE318" s="72">
        <f t="shared" si="451"/>
        <v>175.74723817465832</v>
      </c>
      <c r="EF318" s="91">
        <f t="shared" si="482"/>
        <v>0</v>
      </c>
      <c r="EG318" s="91">
        <f t="shared" si="483"/>
        <v>-590.0889268952327</v>
      </c>
      <c r="EH318"/>
      <c r="EI318"/>
      <c r="EJ318"/>
      <c r="EK318"/>
      <c r="EL318"/>
      <c r="EM318"/>
      <c r="EN318" s="82"/>
      <c r="EO318"/>
      <c r="EP318" s="93">
        <v>36815</v>
      </c>
      <c r="EQ318" s="90">
        <v>6.9025999999999996</v>
      </c>
      <c r="ER318" s="72">
        <f t="shared" si="452"/>
        <v>0</v>
      </c>
      <c r="ES318" s="72">
        <f t="shared" si="453"/>
        <v>89.891664149486431</v>
      </c>
      <c r="ET318" s="91">
        <f t="shared" si="484"/>
        <v>0</v>
      </c>
      <c r="EU318" s="91">
        <f t="shared" si="485"/>
        <v>-301.82025154831564</v>
      </c>
      <c r="EV318"/>
      <c r="EW318"/>
      <c r="EX318"/>
      <c r="EY318"/>
      <c r="EZ318"/>
      <c r="FA318"/>
      <c r="FB318" s="82"/>
      <c r="FC318"/>
      <c r="FD318" s="93">
        <v>36815</v>
      </c>
      <c r="FE318" s="90">
        <v>6.9025999999999996</v>
      </c>
      <c r="FF318" s="72">
        <f t="shared" si="454"/>
        <v>109.31218148405533</v>
      </c>
      <c r="FG318" s="72">
        <f t="shared" si="455"/>
        <v>0</v>
      </c>
      <c r="FH318" s="91">
        <f t="shared" si="486"/>
        <v>371.94562871764663</v>
      </c>
      <c r="FI318" s="91">
        <f t="shared" si="487"/>
        <v>0</v>
      </c>
      <c r="FJ318"/>
      <c r="FK318"/>
      <c r="FL318"/>
      <c r="FM318"/>
      <c r="FN318"/>
      <c r="FO318"/>
      <c r="FP318" s="82"/>
      <c r="FQ318"/>
      <c r="FR318" s="93">
        <v>36815</v>
      </c>
      <c r="FS318" s="90">
        <v>6.9025999999999996</v>
      </c>
      <c r="FT318" s="72">
        <f t="shared" si="456"/>
        <v>0</v>
      </c>
      <c r="FU318" s="72">
        <f t="shared" si="457"/>
        <v>190.20285803412855</v>
      </c>
      <c r="FV318" s="91">
        <f t="shared" si="488"/>
        <v>0</v>
      </c>
      <c r="FW318" s="91">
        <f t="shared" si="489"/>
        <v>-638.62511613538993</v>
      </c>
      <c r="FX318"/>
      <c r="FY318"/>
      <c r="FZ318"/>
      <c r="GA318"/>
      <c r="GB318"/>
      <c r="GC318"/>
      <c r="GD318" s="82"/>
      <c r="GE318"/>
      <c r="GF318" s="93">
        <v>36815</v>
      </c>
      <c r="GG318" s="90">
        <v>6.9025999999999996</v>
      </c>
      <c r="GH318" s="72">
        <f t="shared" si="458"/>
        <v>0</v>
      </c>
      <c r="GI318" s="72">
        <f t="shared" si="459"/>
        <v>114.61482708671137</v>
      </c>
      <c r="GJ318" s="91">
        <f t="shared" si="490"/>
        <v>0</v>
      </c>
      <c r="GK318" s="91">
        <f t="shared" si="491"/>
        <v>-384.83074342634205</v>
      </c>
      <c r="GL318"/>
      <c r="GM318"/>
      <c r="GN318"/>
      <c r="GO318"/>
      <c r="GP318"/>
      <c r="GQ318"/>
      <c r="GS318"/>
      <c r="GT318" s="93">
        <v>36815</v>
      </c>
      <c r="GU318" s="90">
        <v>6.9025999999999996</v>
      </c>
      <c r="GV318" s="72">
        <f t="shared" si="460"/>
        <v>21.767866821094866</v>
      </c>
      <c r="GW318" s="72">
        <f t="shared" si="461"/>
        <v>0</v>
      </c>
      <c r="GX318" s="91">
        <f t="shared" si="492"/>
        <v>74.067343645457385</v>
      </c>
      <c r="GY318" s="91">
        <f t="shared" si="493"/>
        <v>0</v>
      </c>
      <c r="GZ318"/>
      <c r="HA318"/>
      <c r="HB318"/>
      <c r="HC318"/>
      <c r="HD318"/>
      <c r="HE318"/>
      <c r="HG318"/>
      <c r="HH318" s="93">
        <v>36815</v>
      </c>
      <c r="HI318" s="90">
        <v>6.9025999999999996</v>
      </c>
      <c r="HJ318" s="72">
        <f t="shared" si="462"/>
        <v>22.510912701721949</v>
      </c>
      <c r="HK318" s="72">
        <f t="shared" si="463"/>
        <v>0</v>
      </c>
      <c r="HL318" s="91">
        <f t="shared" si="494"/>
        <v>76.595631558879091</v>
      </c>
      <c r="HM318" s="91">
        <f t="shared" si="495"/>
        <v>0</v>
      </c>
      <c r="HN318"/>
      <c r="HO318"/>
      <c r="HP318"/>
      <c r="HQ318"/>
      <c r="HR318"/>
      <c r="HS318"/>
    </row>
    <row r="319" spans="2:227" x14ac:dyDescent="0.2">
      <c r="B319" s="93">
        <v>36816</v>
      </c>
      <c r="C319" s="90">
        <v>6.9532999999999996</v>
      </c>
      <c r="D319" s="72">
        <f t="shared" si="438"/>
        <v>22.510912701721949</v>
      </c>
      <c r="E319" s="72">
        <f t="shared" si="439"/>
        <v>0</v>
      </c>
      <c r="F319" s="91">
        <f t="shared" si="464"/>
        <v>77.736934832856392</v>
      </c>
      <c r="G319" s="91">
        <f t="shared" si="465"/>
        <v>0</v>
      </c>
      <c r="P319" s="93">
        <v>36451</v>
      </c>
      <c r="Q319" s="90">
        <v>3.7865000000000002</v>
      </c>
      <c r="R319" s="72">
        <f t="shared" si="432"/>
        <v>21.767866821094866</v>
      </c>
      <c r="S319" s="72">
        <f t="shared" si="433"/>
        <v>0</v>
      </c>
      <c r="T319" s="91">
        <f t="shared" si="466"/>
        <v>17.120427254791117</v>
      </c>
      <c r="U319" s="91">
        <f t="shared" si="467"/>
        <v>0</v>
      </c>
      <c r="AE319" s="93">
        <v>36086</v>
      </c>
      <c r="AF319" s="90">
        <v>2.5520999999999998</v>
      </c>
      <c r="AG319" s="72">
        <f t="shared" si="434"/>
        <v>0</v>
      </c>
      <c r="AH319" s="72">
        <f t="shared" si="435"/>
        <v>114.61482708671137</v>
      </c>
      <c r="AI319" s="91">
        <f t="shared" si="468"/>
        <v>0</v>
      </c>
      <c r="AJ319" s="91">
        <f t="shared" si="469"/>
        <v>-0.81376527231563744</v>
      </c>
      <c r="AT319" s="93">
        <v>35721</v>
      </c>
      <c r="AU319" s="90">
        <v>1.8927</v>
      </c>
      <c r="AV319" s="72">
        <f t="shared" si="436"/>
        <v>0</v>
      </c>
      <c r="AW319" s="72">
        <f t="shared" si="437"/>
        <v>190.20285803412855</v>
      </c>
      <c r="AX319" s="91">
        <f t="shared" si="470"/>
        <v>0</v>
      </c>
      <c r="AY319" s="91">
        <f t="shared" si="471"/>
        <v>28.967895278597755</v>
      </c>
      <c r="BI319" s="93">
        <v>35355</v>
      </c>
      <c r="BJ319" s="90">
        <v>1.3763000000000001</v>
      </c>
      <c r="BK319" s="72">
        <f t="shared" si="440"/>
        <v>109.31218148405533</v>
      </c>
      <c r="BL319" s="72">
        <f t="shared" si="441"/>
        <v>0</v>
      </c>
      <c r="BM319" s="91">
        <f t="shared" si="472"/>
        <v>-68.178007591605294</v>
      </c>
      <c r="BN319" s="91">
        <f t="shared" si="473"/>
        <v>0</v>
      </c>
      <c r="BV319" s="82"/>
      <c r="BW319"/>
      <c r="BX319" s="93">
        <v>36816</v>
      </c>
      <c r="BY319" s="90">
        <v>6.9532999999999996</v>
      </c>
      <c r="BZ319" s="72">
        <f t="shared" si="442"/>
        <v>0</v>
      </c>
      <c r="CA319" s="72">
        <f t="shared" si="443"/>
        <v>212.83198258049561</v>
      </c>
      <c r="CB319" s="91">
        <f t="shared" si="474"/>
        <v>0</v>
      </c>
      <c r="CC319" s="91">
        <f t="shared" si="475"/>
        <v>-725.39524622910312</v>
      </c>
      <c r="CD319"/>
      <c r="CE319"/>
      <c r="CF319"/>
      <c r="CG319"/>
      <c r="CH319"/>
      <c r="CI319"/>
      <c r="CJ319" s="82"/>
      <c r="CK319"/>
      <c r="CL319" s="93">
        <v>36816</v>
      </c>
      <c r="CM319" s="90">
        <v>6.9532999999999996</v>
      </c>
      <c r="CN319" s="72">
        <f t="shared" si="444"/>
        <v>0</v>
      </c>
      <c r="CO319" s="72">
        <f t="shared" si="445"/>
        <v>63.47976057447292</v>
      </c>
      <c r="CP319" s="91">
        <f t="shared" si="476"/>
        <v>0</v>
      </c>
      <c r="CQ319" s="91">
        <f t="shared" si="477"/>
        <v>-216.35806796597603</v>
      </c>
      <c r="CR319"/>
      <c r="CS319"/>
      <c r="CT319"/>
      <c r="CU319"/>
      <c r="CV319"/>
      <c r="CW319"/>
      <c r="CX319" s="82"/>
      <c r="CY319"/>
      <c r="CZ319" s="93">
        <v>36816</v>
      </c>
      <c r="DA319" s="90">
        <v>6.9532999999999996</v>
      </c>
      <c r="DB319" s="72">
        <f t="shared" si="446"/>
        <v>141.46580322755011</v>
      </c>
      <c r="DC319" s="72">
        <f t="shared" si="447"/>
        <v>0</v>
      </c>
      <c r="DD319" s="91">
        <f t="shared" si="478"/>
        <v>488.52385828569874</v>
      </c>
      <c r="DE319" s="91">
        <f t="shared" si="479"/>
        <v>0</v>
      </c>
      <c r="DF319"/>
      <c r="DG319"/>
      <c r="DH319"/>
      <c r="DI319"/>
      <c r="DJ319"/>
      <c r="DK319"/>
      <c r="DL319" s="82"/>
      <c r="DM319"/>
      <c r="DN319" s="93">
        <v>36816</v>
      </c>
      <c r="DO319" s="90">
        <v>6.9532999999999996</v>
      </c>
      <c r="DP319" s="72">
        <f t="shared" si="448"/>
        <v>28.387730121226316</v>
      </c>
      <c r="DQ319" s="72">
        <f t="shared" si="449"/>
        <v>0</v>
      </c>
      <c r="DR319" s="91">
        <f t="shared" si="480"/>
        <v>98.031348427630817</v>
      </c>
      <c r="DS319" s="91">
        <f t="shared" si="481"/>
        <v>0</v>
      </c>
      <c r="DT319"/>
      <c r="DU319"/>
      <c r="DV319"/>
      <c r="DW319"/>
      <c r="DX319"/>
      <c r="DY319"/>
      <c r="DZ319" s="82"/>
      <c r="EA319"/>
      <c r="EB319" s="93">
        <v>36816</v>
      </c>
      <c r="EC319" s="90">
        <v>6.9532999999999996</v>
      </c>
      <c r="ED319" s="72">
        <f t="shared" si="450"/>
        <v>0</v>
      </c>
      <c r="EE319" s="72">
        <f t="shared" si="451"/>
        <v>175.74723817465832</v>
      </c>
      <c r="EF319" s="91">
        <f t="shared" si="482"/>
        <v>0</v>
      </c>
      <c r="EG319" s="91">
        <f t="shared" si="483"/>
        <v>-598.99931187068785</v>
      </c>
      <c r="EH319"/>
      <c r="EI319"/>
      <c r="EJ319"/>
      <c r="EK319"/>
      <c r="EL319"/>
      <c r="EM319"/>
      <c r="EN319" s="82"/>
      <c r="EO319"/>
      <c r="EP319" s="93">
        <v>36816</v>
      </c>
      <c r="EQ319" s="90">
        <v>6.9532999999999996</v>
      </c>
      <c r="ER319" s="72">
        <f t="shared" si="452"/>
        <v>0</v>
      </c>
      <c r="ES319" s="72">
        <f t="shared" si="453"/>
        <v>89.891664149486431</v>
      </c>
      <c r="ET319" s="91">
        <f t="shared" si="484"/>
        <v>0</v>
      </c>
      <c r="EU319" s="91">
        <f t="shared" si="485"/>
        <v>-306.37775892069459</v>
      </c>
      <c r="EV319"/>
      <c r="EW319"/>
      <c r="EX319"/>
      <c r="EY319"/>
      <c r="EZ319"/>
      <c r="FA319"/>
      <c r="FB319" s="82"/>
      <c r="FC319"/>
      <c r="FD319" s="93">
        <v>36816</v>
      </c>
      <c r="FE319" s="90">
        <v>6.9532999999999996</v>
      </c>
      <c r="FF319" s="72">
        <f t="shared" si="454"/>
        <v>109.31218148405533</v>
      </c>
      <c r="FG319" s="72">
        <f t="shared" si="455"/>
        <v>0</v>
      </c>
      <c r="FH319" s="91">
        <f t="shared" si="486"/>
        <v>377.48775631888822</v>
      </c>
      <c r="FI319" s="91">
        <f t="shared" si="487"/>
        <v>0</v>
      </c>
      <c r="FJ319"/>
      <c r="FK319"/>
      <c r="FL319"/>
      <c r="FM319"/>
      <c r="FN319"/>
      <c r="FO319"/>
      <c r="FP319" s="82"/>
      <c r="FQ319"/>
      <c r="FR319" s="93">
        <v>36816</v>
      </c>
      <c r="FS319" s="90">
        <v>6.9532999999999996</v>
      </c>
      <c r="FT319" s="72">
        <f t="shared" si="456"/>
        <v>0</v>
      </c>
      <c r="FU319" s="72">
        <f t="shared" si="457"/>
        <v>190.20285803412855</v>
      </c>
      <c r="FV319" s="91">
        <f t="shared" si="488"/>
        <v>0</v>
      </c>
      <c r="FW319" s="91">
        <f t="shared" si="489"/>
        <v>-648.26840103772031</v>
      </c>
      <c r="FX319"/>
      <c r="FY319"/>
      <c r="FZ319"/>
      <c r="GA319"/>
      <c r="GB319"/>
      <c r="GC319"/>
      <c r="GD319" s="82"/>
      <c r="GE319"/>
      <c r="GF319" s="93">
        <v>36816</v>
      </c>
      <c r="GG319" s="90">
        <v>6.9532999999999996</v>
      </c>
      <c r="GH319" s="72">
        <f t="shared" si="458"/>
        <v>0</v>
      </c>
      <c r="GI319" s="72">
        <f t="shared" si="459"/>
        <v>114.61482708671137</v>
      </c>
      <c r="GJ319" s="91">
        <f t="shared" si="490"/>
        <v>0</v>
      </c>
      <c r="GK319" s="91">
        <f t="shared" si="491"/>
        <v>-390.64171515963835</v>
      </c>
      <c r="GL319"/>
      <c r="GM319"/>
      <c r="GN319"/>
      <c r="GO319"/>
      <c r="GP319"/>
      <c r="GQ319"/>
      <c r="GS319"/>
      <c r="GT319" s="93">
        <v>36816</v>
      </c>
      <c r="GU319" s="90">
        <v>6.9532999999999996</v>
      </c>
      <c r="GV319" s="72">
        <f t="shared" si="460"/>
        <v>21.767866821094866</v>
      </c>
      <c r="GW319" s="72">
        <f t="shared" si="461"/>
        <v>0</v>
      </c>
      <c r="GX319" s="91">
        <f t="shared" si="492"/>
        <v>75.170974493286892</v>
      </c>
      <c r="GY319" s="91">
        <f t="shared" si="493"/>
        <v>0</v>
      </c>
      <c r="GZ319"/>
      <c r="HA319"/>
      <c r="HB319"/>
      <c r="HC319"/>
      <c r="HD319"/>
      <c r="HE319"/>
      <c r="HG319"/>
      <c r="HH319" s="93">
        <v>36816</v>
      </c>
      <c r="HI319" s="90">
        <v>6.9532999999999996</v>
      </c>
      <c r="HJ319" s="72">
        <f t="shared" si="462"/>
        <v>22.510912701721949</v>
      </c>
      <c r="HK319" s="72">
        <f t="shared" si="463"/>
        <v>0</v>
      </c>
      <c r="HL319" s="91">
        <f t="shared" si="494"/>
        <v>77.736934832856392</v>
      </c>
      <c r="HM319" s="91">
        <f t="shared" si="495"/>
        <v>0</v>
      </c>
      <c r="HN319"/>
      <c r="HO319"/>
      <c r="HP319"/>
      <c r="HQ319"/>
      <c r="HR319"/>
      <c r="HS319"/>
    </row>
    <row r="320" spans="2:227" x14ac:dyDescent="0.2">
      <c r="B320" s="93">
        <v>36817</v>
      </c>
      <c r="C320" s="90">
        <v>6.9621000000000004</v>
      </c>
      <c r="D320" s="72">
        <f t="shared" si="438"/>
        <v>22.510912701721949</v>
      </c>
      <c r="E320" s="72">
        <f t="shared" si="439"/>
        <v>0</v>
      </c>
      <c r="F320" s="91">
        <f t="shared" si="464"/>
        <v>77.935030864631571</v>
      </c>
      <c r="G320" s="91">
        <f t="shared" si="465"/>
        <v>0</v>
      </c>
      <c r="P320" s="93">
        <v>36452</v>
      </c>
      <c r="Q320" s="90">
        <v>3.8818999999999999</v>
      </c>
      <c r="R320" s="72">
        <f t="shared" si="432"/>
        <v>21.767866821094866</v>
      </c>
      <c r="S320" s="72">
        <f t="shared" si="433"/>
        <v>0</v>
      </c>
      <c r="T320" s="91">
        <f t="shared" si="466"/>
        <v>19.197081749523562</v>
      </c>
      <c r="U320" s="91">
        <f t="shared" si="467"/>
        <v>0</v>
      </c>
      <c r="AE320" s="93">
        <v>36087</v>
      </c>
      <c r="AF320" s="90">
        <v>2.5455999999999999</v>
      </c>
      <c r="AG320" s="72">
        <f t="shared" si="434"/>
        <v>0</v>
      </c>
      <c r="AH320" s="72">
        <f t="shared" si="435"/>
        <v>114.61482708671137</v>
      </c>
      <c r="AI320" s="91">
        <f t="shared" si="468"/>
        <v>0</v>
      </c>
      <c r="AJ320" s="91">
        <f t="shared" si="469"/>
        <v>-6.8768896252019249E-2</v>
      </c>
      <c r="AT320" s="93">
        <v>35722</v>
      </c>
      <c r="AU320" s="90">
        <v>1.8740000000000001</v>
      </c>
      <c r="AV320" s="72">
        <f t="shared" si="436"/>
        <v>0</v>
      </c>
      <c r="AW320" s="72">
        <f t="shared" si="437"/>
        <v>190.20285803412855</v>
      </c>
      <c r="AX320" s="91">
        <f t="shared" si="470"/>
        <v>0</v>
      </c>
      <c r="AY320" s="91">
        <f t="shared" si="471"/>
        <v>32.524688723835951</v>
      </c>
      <c r="BI320" s="93">
        <v>35356</v>
      </c>
      <c r="BJ320" s="90">
        <v>1.3522000000000001</v>
      </c>
      <c r="BK320" s="72">
        <f t="shared" si="440"/>
        <v>109.31218148405533</v>
      </c>
      <c r="BL320" s="72">
        <f t="shared" si="441"/>
        <v>0</v>
      </c>
      <c r="BM320" s="91">
        <f t="shared" si="472"/>
        <v>-70.812431165371038</v>
      </c>
      <c r="BN320" s="91">
        <f t="shared" si="473"/>
        <v>0</v>
      </c>
      <c r="BV320" s="82"/>
      <c r="BW320"/>
      <c r="BX320" s="93">
        <v>36817</v>
      </c>
      <c r="BY320" s="90">
        <v>6.9621000000000004</v>
      </c>
      <c r="BZ320" s="72">
        <f t="shared" si="442"/>
        <v>0</v>
      </c>
      <c r="CA320" s="72">
        <f t="shared" si="443"/>
        <v>212.83198258049561</v>
      </c>
      <c r="CB320" s="91">
        <f t="shared" si="474"/>
        <v>0</v>
      </c>
      <c r="CC320" s="91">
        <f t="shared" si="475"/>
        <v>-727.26816767581158</v>
      </c>
      <c r="CD320"/>
      <c r="CE320"/>
      <c r="CF320"/>
      <c r="CG320"/>
      <c r="CH320"/>
      <c r="CI320"/>
      <c r="CJ320" s="82"/>
      <c r="CK320"/>
      <c r="CL320" s="93">
        <v>36817</v>
      </c>
      <c r="CM320" s="90">
        <v>6.9621000000000004</v>
      </c>
      <c r="CN320" s="72">
        <f t="shared" si="444"/>
        <v>0</v>
      </c>
      <c r="CO320" s="72">
        <f t="shared" si="445"/>
        <v>63.47976057447292</v>
      </c>
      <c r="CP320" s="91">
        <f t="shared" si="476"/>
        <v>0</v>
      </c>
      <c r="CQ320" s="91">
        <f t="shared" si="477"/>
        <v>-216.91668985903144</v>
      </c>
      <c r="CR320"/>
      <c r="CS320"/>
      <c r="CT320"/>
      <c r="CU320"/>
      <c r="CV320"/>
      <c r="CW320"/>
      <c r="CX320" s="82"/>
      <c r="CY320"/>
      <c r="CZ320" s="93">
        <v>36817</v>
      </c>
      <c r="DA320" s="90">
        <v>6.9621000000000004</v>
      </c>
      <c r="DB320" s="72">
        <f t="shared" si="446"/>
        <v>141.46580322755011</v>
      </c>
      <c r="DC320" s="72">
        <f t="shared" si="447"/>
        <v>0</v>
      </c>
      <c r="DD320" s="91">
        <f t="shared" si="478"/>
        <v>489.7687573541013</v>
      </c>
      <c r="DE320" s="91">
        <f t="shared" si="479"/>
        <v>0</v>
      </c>
      <c r="DF320"/>
      <c r="DG320"/>
      <c r="DH320"/>
      <c r="DI320"/>
      <c r="DJ320"/>
      <c r="DK320"/>
      <c r="DL320" s="82"/>
      <c r="DM320"/>
      <c r="DN320" s="93">
        <v>36817</v>
      </c>
      <c r="DO320" s="90">
        <v>6.9621000000000004</v>
      </c>
      <c r="DP320" s="72">
        <f t="shared" si="448"/>
        <v>28.387730121226316</v>
      </c>
      <c r="DQ320" s="72">
        <f t="shared" si="449"/>
        <v>0</v>
      </c>
      <c r="DR320" s="91">
        <f t="shared" si="480"/>
        <v>98.281160452697634</v>
      </c>
      <c r="DS320" s="91">
        <f t="shared" si="481"/>
        <v>0</v>
      </c>
      <c r="DT320"/>
      <c r="DU320"/>
      <c r="DV320"/>
      <c r="DW320"/>
      <c r="DX320"/>
      <c r="DY320"/>
      <c r="DZ320" s="82"/>
      <c r="EA320"/>
      <c r="EB320" s="93">
        <v>36817</v>
      </c>
      <c r="EC320" s="90">
        <v>6.9621000000000004</v>
      </c>
      <c r="ED320" s="72">
        <f t="shared" si="450"/>
        <v>0</v>
      </c>
      <c r="EE320" s="72">
        <f t="shared" si="451"/>
        <v>175.74723817465832</v>
      </c>
      <c r="EF320" s="91">
        <f t="shared" si="482"/>
        <v>0</v>
      </c>
      <c r="EG320" s="91">
        <f t="shared" si="483"/>
        <v>-600.54588756662508</v>
      </c>
      <c r="EH320"/>
      <c r="EI320"/>
      <c r="EJ320"/>
      <c r="EK320"/>
      <c r="EL320"/>
      <c r="EM320"/>
      <c r="EN320" s="82"/>
      <c r="EO320"/>
      <c r="EP320" s="93">
        <v>36817</v>
      </c>
      <c r="EQ320" s="90">
        <v>6.9621000000000004</v>
      </c>
      <c r="ER320" s="72">
        <f t="shared" si="452"/>
        <v>0</v>
      </c>
      <c r="ES320" s="72">
        <f t="shared" si="453"/>
        <v>89.891664149486431</v>
      </c>
      <c r="ET320" s="91">
        <f t="shared" si="484"/>
        <v>0</v>
      </c>
      <c r="EU320" s="91">
        <f t="shared" si="485"/>
        <v>-307.16880556521011</v>
      </c>
      <c r="EV320"/>
      <c r="EW320"/>
      <c r="EX320"/>
      <c r="EY320"/>
      <c r="EZ320"/>
      <c r="FA320"/>
      <c r="FB320" s="82"/>
      <c r="FC320"/>
      <c r="FD320" s="93">
        <v>36817</v>
      </c>
      <c r="FE320" s="90">
        <v>6.9621000000000004</v>
      </c>
      <c r="FF320" s="72">
        <f t="shared" si="454"/>
        <v>109.31218148405533</v>
      </c>
      <c r="FG320" s="72">
        <f t="shared" si="455"/>
        <v>0</v>
      </c>
      <c r="FH320" s="91">
        <f t="shared" si="486"/>
        <v>378.44970351594799</v>
      </c>
      <c r="FI320" s="91">
        <f t="shared" si="487"/>
        <v>0</v>
      </c>
      <c r="FJ320"/>
      <c r="FK320"/>
      <c r="FL320"/>
      <c r="FM320"/>
      <c r="FN320"/>
      <c r="FO320"/>
      <c r="FP320" s="82"/>
      <c r="FQ320"/>
      <c r="FR320" s="93">
        <v>36817</v>
      </c>
      <c r="FS320" s="90">
        <v>6.9621000000000004</v>
      </c>
      <c r="FT320" s="72">
        <f t="shared" si="456"/>
        <v>0</v>
      </c>
      <c r="FU320" s="72">
        <f t="shared" si="457"/>
        <v>190.20285803412855</v>
      </c>
      <c r="FV320" s="91">
        <f t="shared" si="488"/>
        <v>0</v>
      </c>
      <c r="FW320" s="91">
        <f t="shared" si="489"/>
        <v>-649.94218618842081</v>
      </c>
      <c r="FX320"/>
      <c r="FY320"/>
      <c r="FZ320"/>
      <c r="GA320"/>
      <c r="GB320"/>
      <c r="GC320"/>
      <c r="GD320" s="82"/>
      <c r="GE320"/>
      <c r="GF320" s="93">
        <v>36817</v>
      </c>
      <c r="GG320" s="90">
        <v>6.9621000000000004</v>
      </c>
      <c r="GH320" s="72">
        <f t="shared" si="458"/>
        <v>0</v>
      </c>
      <c r="GI320" s="72">
        <f t="shared" si="459"/>
        <v>114.61482708671137</v>
      </c>
      <c r="GJ320" s="91">
        <f t="shared" si="490"/>
        <v>0</v>
      </c>
      <c r="GK320" s="91">
        <f t="shared" si="491"/>
        <v>-391.6503256380015</v>
      </c>
      <c r="GL320"/>
      <c r="GM320"/>
      <c r="GN320"/>
      <c r="GO320"/>
      <c r="GP320"/>
      <c r="GQ320"/>
      <c r="GS320"/>
      <c r="GT320" s="93">
        <v>36817</v>
      </c>
      <c r="GU320" s="90">
        <v>6.9621000000000004</v>
      </c>
      <c r="GV320" s="72">
        <f t="shared" si="460"/>
        <v>21.767866821094866</v>
      </c>
      <c r="GW320" s="72">
        <f t="shared" si="461"/>
        <v>0</v>
      </c>
      <c r="GX320" s="91">
        <f t="shared" si="492"/>
        <v>75.36253172131255</v>
      </c>
      <c r="GY320" s="91">
        <f t="shared" si="493"/>
        <v>0</v>
      </c>
      <c r="GZ320"/>
      <c r="HA320"/>
      <c r="HB320"/>
      <c r="HC320"/>
      <c r="HD320"/>
      <c r="HE320"/>
      <c r="HG320"/>
      <c r="HH320" s="93">
        <v>36817</v>
      </c>
      <c r="HI320" s="90">
        <v>6.9621000000000004</v>
      </c>
      <c r="HJ320" s="72">
        <f t="shared" si="462"/>
        <v>22.510912701721949</v>
      </c>
      <c r="HK320" s="72">
        <f t="shared" si="463"/>
        <v>0</v>
      </c>
      <c r="HL320" s="91">
        <f t="shared" si="494"/>
        <v>77.935030864631571</v>
      </c>
      <c r="HM320" s="91">
        <f t="shared" si="495"/>
        <v>0</v>
      </c>
      <c r="HN320"/>
      <c r="HO320"/>
      <c r="HP320"/>
      <c r="HQ320"/>
      <c r="HR320"/>
      <c r="HS320"/>
    </row>
    <row r="321" spans="2:227" x14ac:dyDescent="0.2">
      <c r="B321" s="93">
        <v>36818</v>
      </c>
      <c r="C321" s="90">
        <v>6.4919000000000002</v>
      </c>
      <c r="D321" s="72">
        <f t="shared" si="438"/>
        <v>22.510912701721949</v>
      </c>
      <c r="E321" s="72">
        <f t="shared" si="439"/>
        <v>0</v>
      </c>
      <c r="F321" s="91">
        <f t="shared" si="464"/>
        <v>67.350399712281899</v>
      </c>
      <c r="G321" s="91">
        <f t="shared" si="465"/>
        <v>0</v>
      </c>
      <c r="P321" s="93">
        <v>36453</v>
      </c>
      <c r="Q321" s="90">
        <v>3.8932000000000002</v>
      </c>
      <c r="R321" s="72">
        <f t="shared" si="432"/>
        <v>21.767866821094866</v>
      </c>
      <c r="S321" s="72">
        <f t="shared" si="433"/>
        <v>0</v>
      </c>
      <c r="T321" s="91">
        <f t="shared" si="466"/>
        <v>19.44305864460194</v>
      </c>
      <c r="U321" s="91">
        <f t="shared" si="467"/>
        <v>0</v>
      </c>
      <c r="AE321" s="93">
        <v>36088</v>
      </c>
      <c r="AF321" s="90">
        <v>2.6051000000000002</v>
      </c>
      <c r="AG321" s="72">
        <f t="shared" si="434"/>
        <v>0</v>
      </c>
      <c r="AH321" s="72">
        <f t="shared" si="435"/>
        <v>114.61482708671137</v>
      </c>
      <c r="AI321" s="91">
        <f t="shared" si="468"/>
        <v>0</v>
      </c>
      <c r="AJ321" s="91">
        <f t="shared" si="469"/>
        <v>-6.8883511079113839</v>
      </c>
      <c r="AT321" s="93">
        <v>35723</v>
      </c>
      <c r="AU321" s="90">
        <v>1.9457</v>
      </c>
      <c r="AV321" s="72">
        <f t="shared" si="436"/>
        <v>0</v>
      </c>
      <c r="AW321" s="72">
        <f t="shared" si="437"/>
        <v>190.20285803412855</v>
      </c>
      <c r="AX321" s="91">
        <f t="shared" si="470"/>
        <v>0</v>
      </c>
      <c r="AY321" s="91">
        <f t="shared" si="471"/>
        <v>18.887143802788955</v>
      </c>
      <c r="BI321" s="93">
        <v>35357</v>
      </c>
      <c r="BJ321" s="90">
        <v>1.3811</v>
      </c>
      <c r="BK321" s="72">
        <f t="shared" si="440"/>
        <v>109.31218148405533</v>
      </c>
      <c r="BL321" s="72">
        <f t="shared" si="441"/>
        <v>0</v>
      </c>
      <c r="BM321" s="91">
        <f t="shared" si="472"/>
        <v>-67.65330912048185</v>
      </c>
      <c r="BN321" s="91">
        <f t="shared" si="473"/>
        <v>0</v>
      </c>
      <c r="BV321" s="82"/>
      <c r="BW321"/>
      <c r="BX321" s="93">
        <v>36818</v>
      </c>
      <c r="BY321" s="90">
        <v>6.4919000000000002</v>
      </c>
      <c r="BZ321" s="72">
        <f t="shared" si="442"/>
        <v>0</v>
      </c>
      <c r="CA321" s="72">
        <f t="shared" si="443"/>
        <v>212.83198258049561</v>
      </c>
      <c r="CB321" s="91">
        <f t="shared" si="474"/>
        <v>0</v>
      </c>
      <c r="CC321" s="91">
        <f t="shared" si="475"/>
        <v>-627.19456946646255</v>
      </c>
      <c r="CD321"/>
      <c r="CE321"/>
      <c r="CF321"/>
      <c r="CG321"/>
      <c r="CH321"/>
      <c r="CI321"/>
      <c r="CJ321" s="82"/>
      <c r="CK321"/>
      <c r="CL321" s="93">
        <v>36818</v>
      </c>
      <c r="CM321" s="90">
        <v>6.4919000000000002</v>
      </c>
      <c r="CN321" s="72">
        <f t="shared" si="444"/>
        <v>0</v>
      </c>
      <c r="CO321" s="72">
        <f t="shared" si="445"/>
        <v>63.47976057447292</v>
      </c>
      <c r="CP321" s="91">
        <f t="shared" si="476"/>
        <v>0</v>
      </c>
      <c r="CQ321" s="91">
        <f t="shared" si="477"/>
        <v>-187.06850643691428</v>
      </c>
      <c r="CR321"/>
      <c r="CS321"/>
      <c r="CT321"/>
      <c r="CU321"/>
      <c r="CV321"/>
      <c r="CW321"/>
      <c r="CX321" s="82"/>
      <c r="CY321"/>
      <c r="CZ321" s="93">
        <v>36818</v>
      </c>
      <c r="DA321" s="90">
        <v>6.4919000000000002</v>
      </c>
      <c r="DB321" s="72">
        <f t="shared" si="446"/>
        <v>141.46580322755011</v>
      </c>
      <c r="DC321" s="72">
        <f t="shared" si="447"/>
        <v>0</v>
      </c>
      <c r="DD321" s="91">
        <f t="shared" si="478"/>
        <v>423.25153667650721</v>
      </c>
      <c r="DE321" s="91">
        <f t="shared" si="479"/>
        <v>0</v>
      </c>
      <c r="DF321"/>
      <c r="DG321"/>
      <c r="DH321"/>
      <c r="DI321"/>
      <c r="DJ321"/>
      <c r="DK321"/>
      <c r="DL321" s="82"/>
      <c r="DM321"/>
      <c r="DN321" s="93">
        <v>36818</v>
      </c>
      <c r="DO321" s="90">
        <v>6.4919000000000002</v>
      </c>
      <c r="DP321" s="72">
        <f t="shared" si="448"/>
        <v>28.387730121226316</v>
      </c>
      <c r="DQ321" s="72">
        <f t="shared" si="449"/>
        <v>0</v>
      </c>
      <c r="DR321" s="91">
        <f t="shared" si="480"/>
        <v>84.933249749697026</v>
      </c>
      <c r="DS321" s="91">
        <f t="shared" si="481"/>
        <v>0</v>
      </c>
      <c r="DT321"/>
      <c r="DU321"/>
      <c r="DV321"/>
      <c r="DW321"/>
      <c r="DX321"/>
      <c r="DY321"/>
      <c r="DZ321" s="82"/>
      <c r="EA321"/>
      <c r="EB321" s="93">
        <v>36818</v>
      </c>
      <c r="EC321" s="90">
        <v>6.4919000000000002</v>
      </c>
      <c r="ED321" s="72">
        <f t="shared" si="450"/>
        <v>0</v>
      </c>
      <c r="EE321" s="72">
        <f t="shared" si="451"/>
        <v>175.74723817465832</v>
      </c>
      <c r="EF321" s="91">
        <f t="shared" si="482"/>
        <v>0</v>
      </c>
      <c r="EG321" s="91">
        <f t="shared" si="483"/>
        <v>-517.9095361769007</v>
      </c>
      <c r="EH321"/>
      <c r="EI321"/>
      <c r="EJ321"/>
      <c r="EK321"/>
      <c r="EL321"/>
      <c r="EM321"/>
      <c r="EN321" s="82"/>
      <c r="EO321"/>
      <c r="EP321" s="93">
        <v>36818</v>
      </c>
      <c r="EQ321" s="90">
        <v>6.4919000000000002</v>
      </c>
      <c r="ER321" s="72">
        <f t="shared" si="452"/>
        <v>0</v>
      </c>
      <c r="ES321" s="72">
        <f t="shared" si="453"/>
        <v>89.891664149486431</v>
      </c>
      <c r="ET321" s="91">
        <f t="shared" si="484"/>
        <v>0</v>
      </c>
      <c r="EU321" s="91">
        <f t="shared" si="485"/>
        <v>-264.90174508212158</v>
      </c>
      <c r="EV321"/>
      <c r="EW321"/>
      <c r="EX321"/>
      <c r="EY321"/>
      <c r="EZ321"/>
      <c r="FA321"/>
      <c r="FB321" s="82"/>
      <c r="FC321"/>
      <c r="FD321" s="93">
        <v>36818</v>
      </c>
      <c r="FE321" s="90">
        <v>6.4919000000000002</v>
      </c>
      <c r="FF321" s="72">
        <f t="shared" si="454"/>
        <v>109.31218148405533</v>
      </c>
      <c r="FG321" s="72">
        <f t="shared" si="455"/>
        <v>0</v>
      </c>
      <c r="FH321" s="91">
        <f t="shared" si="486"/>
        <v>327.05111578214519</v>
      </c>
      <c r="FI321" s="91">
        <f t="shared" si="487"/>
        <v>0</v>
      </c>
      <c r="FJ321"/>
      <c r="FK321"/>
      <c r="FL321"/>
      <c r="FM321"/>
      <c r="FN321"/>
      <c r="FO321"/>
      <c r="FP321" s="82"/>
      <c r="FQ321"/>
      <c r="FR321" s="93">
        <v>36818</v>
      </c>
      <c r="FS321" s="90">
        <v>6.4919000000000002</v>
      </c>
      <c r="FT321" s="72">
        <f t="shared" si="456"/>
        <v>0</v>
      </c>
      <c r="FU321" s="72">
        <f t="shared" si="457"/>
        <v>190.20285803412855</v>
      </c>
      <c r="FV321" s="91">
        <f t="shared" si="488"/>
        <v>0</v>
      </c>
      <c r="FW321" s="91">
        <f t="shared" si="489"/>
        <v>-560.50880234077351</v>
      </c>
      <c r="FX321"/>
      <c r="FY321"/>
      <c r="FZ321"/>
      <c r="GA321"/>
      <c r="GB321"/>
      <c r="GC321"/>
      <c r="GD321" s="82"/>
      <c r="GE321"/>
      <c r="GF321" s="93">
        <v>36818</v>
      </c>
      <c r="GG321" s="90">
        <v>6.4919000000000002</v>
      </c>
      <c r="GH321" s="72">
        <f t="shared" si="458"/>
        <v>0</v>
      </c>
      <c r="GI321" s="72">
        <f t="shared" si="459"/>
        <v>114.61482708671137</v>
      </c>
      <c r="GJ321" s="91">
        <f t="shared" si="490"/>
        <v>0</v>
      </c>
      <c r="GK321" s="91">
        <f t="shared" si="491"/>
        <v>-337.75843394182976</v>
      </c>
      <c r="GL321"/>
      <c r="GM321"/>
      <c r="GN321"/>
      <c r="GO321"/>
      <c r="GP321"/>
      <c r="GQ321"/>
      <c r="GS321"/>
      <c r="GT321" s="93">
        <v>36818</v>
      </c>
      <c r="GU321" s="90">
        <v>6.4919000000000002</v>
      </c>
      <c r="GV321" s="72">
        <f t="shared" si="460"/>
        <v>21.767866821094866</v>
      </c>
      <c r="GW321" s="72">
        <f t="shared" si="461"/>
        <v>0</v>
      </c>
      <c r="GX321" s="91">
        <f t="shared" si="492"/>
        <v>65.127280742033733</v>
      </c>
      <c r="GY321" s="91">
        <f t="shared" si="493"/>
        <v>0</v>
      </c>
      <c r="GZ321"/>
      <c r="HA321"/>
      <c r="HB321"/>
      <c r="HC321"/>
      <c r="HD321"/>
      <c r="HE321"/>
      <c r="HG321"/>
      <c r="HH321" s="93">
        <v>36818</v>
      </c>
      <c r="HI321" s="90">
        <v>6.4919000000000002</v>
      </c>
      <c r="HJ321" s="72">
        <f t="shared" si="462"/>
        <v>22.510912701721949</v>
      </c>
      <c r="HK321" s="72">
        <f t="shared" si="463"/>
        <v>0</v>
      </c>
      <c r="HL321" s="91">
        <f t="shared" si="494"/>
        <v>67.350399712281899</v>
      </c>
      <c r="HM321" s="91">
        <f t="shared" si="495"/>
        <v>0</v>
      </c>
      <c r="HN321"/>
      <c r="HO321"/>
      <c r="HP321"/>
      <c r="HQ321"/>
      <c r="HR321"/>
      <c r="HS321"/>
    </row>
    <row r="322" spans="2:227" x14ac:dyDescent="0.2">
      <c r="B322" s="93">
        <v>36819</v>
      </c>
      <c r="C322" s="90">
        <v>6.2911000000000001</v>
      </c>
      <c r="D322" s="72">
        <f t="shared" si="438"/>
        <v>22.510912701721949</v>
      </c>
      <c r="E322" s="72">
        <f t="shared" si="439"/>
        <v>0</v>
      </c>
      <c r="F322" s="91">
        <f t="shared" si="464"/>
        <v>62.830208441776136</v>
      </c>
      <c r="G322" s="91">
        <f t="shared" si="465"/>
        <v>0</v>
      </c>
      <c r="P322" s="93">
        <v>36454</v>
      </c>
      <c r="Q322" s="90">
        <v>3.9521999999999999</v>
      </c>
      <c r="R322" s="72">
        <f t="shared" si="432"/>
        <v>21.767866821094866</v>
      </c>
      <c r="S322" s="72">
        <f t="shared" si="433"/>
        <v>0</v>
      </c>
      <c r="T322" s="91">
        <f t="shared" si="466"/>
        <v>20.72736278704653</v>
      </c>
      <c r="U322" s="91">
        <f t="shared" si="467"/>
        <v>0</v>
      </c>
      <c r="AE322" s="93">
        <v>36089</v>
      </c>
      <c r="AF322" s="90">
        <v>2.5482</v>
      </c>
      <c r="AG322" s="72">
        <f t="shared" si="434"/>
        <v>0</v>
      </c>
      <c r="AH322" s="72">
        <f t="shared" si="435"/>
        <v>114.61482708671137</v>
      </c>
      <c r="AI322" s="91">
        <f t="shared" si="468"/>
        <v>0</v>
      </c>
      <c r="AJ322" s="91">
        <f t="shared" si="469"/>
        <v>-0.3667674466774869</v>
      </c>
      <c r="AT322" s="93">
        <v>35724</v>
      </c>
      <c r="AU322" s="90">
        <v>2.0253999999999999</v>
      </c>
      <c r="AV322" s="72">
        <f t="shared" si="436"/>
        <v>0</v>
      </c>
      <c r="AW322" s="72">
        <f t="shared" si="437"/>
        <v>190.20285803412855</v>
      </c>
      <c r="AX322" s="91">
        <f t="shared" si="470"/>
        <v>0</v>
      </c>
      <c r="AY322" s="91">
        <f t="shared" si="471"/>
        <v>3.7279760174689316</v>
      </c>
      <c r="BI322" s="93">
        <v>35358</v>
      </c>
      <c r="BJ322" s="90">
        <v>1.4058999999999999</v>
      </c>
      <c r="BK322" s="72">
        <f t="shared" si="440"/>
        <v>109.31218148405533</v>
      </c>
      <c r="BL322" s="72">
        <f t="shared" si="441"/>
        <v>0</v>
      </c>
      <c r="BM322" s="91">
        <f t="shared" si="472"/>
        <v>-64.942367019677278</v>
      </c>
      <c r="BN322" s="91">
        <f t="shared" si="473"/>
        <v>0</v>
      </c>
      <c r="BV322" s="82"/>
      <c r="BW322"/>
      <c r="BX322" s="93">
        <v>36819</v>
      </c>
      <c r="BY322" s="90">
        <v>6.2911000000000001</v>
      </c>
      <c r="BZ322" s="72">
        <f t="shared" si="442"/>
        <v>0</v>
      </c>
      <c r="CA322" s="72">
        <f t="shared" si="443"/>
        <v>212.83198258049561</v>
      </c>
      <c r="CB322" s="91">
        <f t="shared" si="474"/>
        <v>0</v>
      </c>
      <c r="CC322" s="91">
        <f t="shared" si="475"/>
        <v>-584.45790736429899</v>
      </c>
      <c r="CD322"/>
      <c r="CE322"/>
      <c r="CF322"/>
      <c r="CG322"/>
      <c r="CH322"/>
      <c r="CI322"/>
      <c r="CJ322" s="82"/>
      <c r="CK322"/>
      <c r="CL322" s="93">
        <v>36819</v>
      </c>
      <c r="CM322" s="90">
        <v>6.2911000000000001</v>
      </c>
      <c r="CN322" s="72">
        <f t="shared" si="444"/>
        <v>0</v>
      </c>
      <c r="CO322" s="72">
        <f t="shared" si="445"/>
        <v>63.47976057447292</v>
      </c>
      <c r="CP322" s="91">
        <f t="shared" si="476"/>
        <v>0</v>
      </c>
      <c r="CQ322" s="91">
        <f t="shared" si="477"/>
        <v>-174.3217705135601</v>
      </c>
      <c r="CR322"/>
      <c r="CS322"/>
      <c r="CT322"/>
      <c r="CU322"/>
      <c r="CV322"/>
      <c r="CW322"/>
      <c r="CX322" s="82"/>
      <c r="CY322"/>
      <c r="CZ322" s="93">
        <v>36819</v>
      </c>
      <c r="DA322" s="90">
        <v>6.2911000000000001</v>
      </c>
      <c r="DB322" s="72">
        <f t="shared" si="446"/>
        <v>141.46580322755011</v>
      </c>
      <c r="DC322" s="72">
        <f t="shared" si="447"/>
        <v>0</v>
      </c>
      <c r="DD322" s="91">
        <f t="shared" si="478"/>
        <v>394.84520338841514</v>
      </c>
      <c r="DE322" s="91">
        <f t="shared" si="479"/>
        <v>0</v>
      </c>
      <c r="DF322"/>
      <c r="DG322"/>
      <c r="DH322"/>
      <c r="DI322"/>
      <c r="DJ322"/>
      <c r="DK322"/>
      <c r="DL322" s="82"/>
      <c r="DM322"/>
      <c r="DN322" s="93">
        <v>36819</v>
      </c>
      <c r="DO322" s="90">
        <v>6.2911000000000001</v>
      </c>
      <c r="DP322" s="72">
        <f t="shared" si="448"/>
        <v>28.387730121226316</v>
      </c>
      <c r="DQ322" s="72">
        <f t="shared" si="449"/>
        <v>0</v>
      </c>
      <c r="DR322" s="91">
        <f t="shared" si="480"/>
        <v>79.232993541354773</v>
      </c>
      <c r="DS322" s="91">
        <f t="shared" si="481"/>
        <v>0</v>
      </c>
      <c r="DT322"/>
      <c r="DU322"/>
      <c r="DV322"/>
      <c r="DW322"/>
      <c r="DX322"/>
      <c r="DY322"/>
      <c r="DZ322" s="82"/>
      <c r="EA322"/>
      <c r="EB322" s="93">
        <v>36819</v>
      </c>
      <c r="EC322" s="90">
        <v>6.2911000000000001</v>
      </c>
      <c r="ED322" s="72">
        <f t="shared" si="450"/>
        <v>0</v>
      </c>
      <c r="EE322" s="72">
        <f t="shared" si="451"/>
        <v>175.74723817465832</v>
      </c>
      <c r="EF322" s="91">
        <f t="shared" si="482"/>
        <v>0</v>
      </c>
      <c r="EG322" s="91">
        <f t="shared" si="483"/>
        <v>-482.61949075142923</v>
      </c>
      <c r="EH322"/>
      <c r="EI322"/>
      <c r="EJ322"/>
      <c r="EK322"/>
      <c r="EL322"/>
      <c r="EM322"/>
      <c r="EN322" s="82"/>
      <c r="EO322"/>
      <c r="EP322" s="93">
        <v>36819</v>
      </c>
      <c r="EQ322" s="90">
        <v>6.2911000000000001</v>
      </c>
      <c r="ER322" s="72">
        <f t="shared" si="452"/>
        <v>0</v>
      </c>
      <c r="ES322" s="72">
        <f t="shared" si="453"/>
        <v>89.891664149486431</v>
      </c>
      <c r="ET322" s="91">
        <f t="shared" si="484"/>
        <v>0</v>
      </c>
      <c r="EU322" s="91">
        <f t="shared" si="485"/>
        <v>-246.8514989209047</v>
      </c>
      <c r="EV322"/>
      <c r="EW322"/>
      <c r="EX322"/>
      <c r="EY322"/>
      <c r="EZ322"/>
      <c r="FA322"/>
      <c r="FB322" s="82"/>
      <c r="FC322"/>
      <c r="FD322" s="93">
        <v>36819</v>
      </c>
      <c r="FE322" s="90">
        <v>6.2911000000000001</v>
      </c>
      <c r="FF322" s="72">
        <f t="shared" si="454"/>
        <v>109.31218148405533</v>
      </c>
      <c r="FG322" s="72">
        <f t="shared" si="455"/>
        <v>0</v>
      </c>
      <c r="FH322" s="91">
        <f t="shared" si="486"/>
        <v>305.10122974014683</v>
      </c>
      <c r="FI322" s="91">
        <f t="shared" si="487"/>
        <v>0</v>
      </c>
      <c r="FJ322"/>
      <c r="FK322"/>
      <c r="FL322"/>
      <c r="FM322"/>
      <c r="FN322"/>
      <c r="FO322"/>
      <c r="FP322" s="82"/>
      <c r="FQ322"/>
      <c r="FR322" s="93">
        <v>36819</v>
      </c>
      <c r="FS322" s="90">
        <v>6.2911000000000001</v>
      </c>
      <c r="FT322" s="72">
        <f t="shared" si="456"/>
        <v>0</v>
      </c>
      <c r="FU322" s="72">
        <f t="shared" si="457"/>
        <v>190.20285803412855</v>
      </c>
      <c r="FV322" s="91">
        <f t="shared" si="488"/>
        <v>0</v>
      </c>
      <c r="FW322" s="91">
        <f t="shared" si="489"/>
        <v>-522.31606844752048</v>
      </c>
      <c r="FX322"/>
      <c r="FY322"/>
      <c r="FZ322"/>
      <c r="GA322"/>
      <c r="GB322"/>
      <c r="GC322"/>
      <c r="GD322" s="82"/>
      <c r="GE322"/>
      <c r="GF322" s="93">
        <v>36819</v>
      </c>
      <c r="GG322" s="90">
        <v>6.2911000000000001</v>
      </c>
      <c r="GH322" s="72">
        <f t="shared" si="458"/>
        <v>0</v>
      </c>
      <c r="GI322" s="72">
        <f t="shared" si="459"/>
        <v>114.61482708671137</v>
      </c>
      <c r="GJ322" s="91">
        <f t="shared" si="490"/>
        <v>0</v>
      </c>
      <c r="GK322" s="91">
        <f t="shared" si="491"/>
        <v>-314.74377666281811</v>
      </c>
      <c r="GL322"/>
      <c r="GM322"/>
      <c r="GN322"/>
      <c r="GO322"/>
      <c r="GP322"/>
      <c r="GQ322"/>
      <c r="GS322"/>
      <c r="GT322" s="93">
        <v>36819</v>
      </c>
      <c r="GU322" s="90">
        <v>6.2911000000000001</v>
      </c>
      <c r="GV322" s="72">
        <f t="shared" si="460"/>
        <v>21.767866821094866</v>
      </c>
      <c r="GW322" s="72">
        <f t="shared" si="461"/>
        <v>0</v>
      </c>
      <c r="GX322" s="91">
        <f t="shared" si="492"/>
        <v>60.756293084357885</v>
      </c>
      <c r="GY322" s="91">
        <f t="shared" si="493"/>
        <v>0</v>
      </c>
      <c r="GZ322"/>
      <c r="HA322"/>
      <c r="HB322"/>
      <c r="HC322"/>
      <c r="HD322"/>
      <c r="HE322"/>
      <c r="HG322"/>
      <c r="HH322" s="93">
        <v>36819</v>
      </c>
      <c r="HI322" s="90">
        <v>6.2911000000000001</v>
      </c>
      <c r="HJ322" s="72">
        <f t="shared" si="462"/>
        <v>22.510912701721949</v>
      </c>
      <c r="HK322" s="72">
        <f t="shared" si="463"/>
        <v>0</v>
      </c>
      <c r="HL322" s="91">
        <f t="shared" si="494"/>
        <v>62.830208441776136</v>
      </c>
      <c r="HM322" s="91">
        <f t="shared" si="495"/>
        <v>0</v>
      </c>
      <c r="HN322"/>
      <c r="HO322"/>
      <c r="HP322"/>
      <c r="HQ322"/>
      <c r="HR322"/>
      <c r="HS322"/>
    </row>
    <row r="323" spans="2:227" x14ac:dyDescent="0.2">
      <c r="B323" s="93">
        <v>36820</v>
      </c>
      <c r="C323" s="90">
        <v>6.5983999999999998</v>
      </c>
      <c r="D323" s="72">
        <f t="shared" si="438"/>
        <v>22.510912701721949</v>
      </c>
      <c r="E323" s="72">
        <f t="shared" si="439"/>
        <v>0</v>
      </c>
      <c r="F323" s="91">
        <f t="shared" si="464"/>
        <v>69.747811915015276</v>
      </c>
      <c r="G323" s="91">
        <f t="shared" si="465"/>
        <v>0</v>
      </c>
      <c r="P323" s="93">
        <v>36455</v>
      </c>
      <c r="Q323" s="90">
        <v>3.9157000000000002</v>
      </c>
      <c r="R323" s="72">
        <f t="shared" si="432"/>
        <v>21.767866821094866</v>
      </c>
      <c r="S323" s="72">
        <f t="shared" si="433"/>
        <v>0</v>
      </c>
      <c r="T323" s="91">
        <f t="shared" si="466"/>
        <v>19.932835648076573</v>
      </c>
      <c r="U323" s="91">
        <f t="shared" si="467"/>
        <v>0</v>
      </c>
      <c r="AE323" s="93">
        <v>36090</v>
      </c>
      <c r="AF323" s="90">
        <v>2.5634999999999999</v>
      </c>
      <c r="AG323" s="72">
        <f t="shared" si="434"/>
        <v>0</v>
      </c>
      <c r="AH323" s="72">
        <f t="shared" si="435"/>
        <v>114.61482708671137</v>
      </c>
      <c r="AI323" s="91">
        <f t="shared" si="468"/>
        <v>0</v>
      </c>
      <c r="AJ323" s="91">
        <f t="shared" si="469"/>
        <v>-2.1203743011041558</v>
      </c>
      <c r="AT323" s="93">
        <v>35725</v>
      </c>
      <c r="AU323" s="90">
        <v>2.0539000000000001</v>
      </c>
      <c r="AV323" s="72">
        <f t="shared" si="436"/>
        <v>0</v>
      </c>
      <c r="AW323" s="72">
        <f t="shared" si="437"/>
        <v>190.20285803412855</v>
      </c>
      <c r="AX323" s="91">
        <f t="shared" si="470"/>
        <v>0</v>
      </c>
      <c r="AY323" s="91">
        <f t="shared" si="471"/>
        <v>-1.6928054365037688</v>
      </c>
      <c r="BI323" s="93">
        <v>35359</v>
      </c>
      <c r="BJ323" s="90">
        <v>1.4101999999999999</v>
      </c>
      <c r="BK323" s="72">
        <f t="shared" si="440"/>
        <v>109.31218148405533</v>
      </c>
      <c r="BL323" s="72">
        <f t="shared" si="441"/>
        <v>0</v>
      </c>
      <c r="BM323" s="91">
        <f t="shared" si="472"/>
        <v>-64.472324639295849</v>
      </c>
      <c r="BN323" s="91">
        <f t="shared" si="473"/>
        <v>0</v>
      </c>
      <c r="BV323" s="82"/>
      <c r="BW323"/>
      <c r="BX323" s="93">
        <v>36820</v>
      </c>
      <c r="BY323" s="90">
        <v>6.5983999999999998</v>
      </c>
      <c r="BZ323" s="72">
        <f t="shared" si="442"/>
        <v>0</v>
      </c>
      <c r="CA323" s="72">
        <f t="shared" si="443"/>
        <v>212.83198258049561</v>
      </c>
      <c r="CB323" s="91">
        <f t="shared" si="474"/>
        <v>0</v>
      </c>
      <c r="CC323" s="91">
        <f t="shared" si="475"/>
        <v>-649.86117561128526</v>
      </c>
      <c r="CD323"/>
      <c r="CE323"/>
      <c r="CF323"/>
      <c r="CG323"/>
      <c r="CH323"/>
      <c r="CI323"/>
      <c r="CJ323" s="82"/>
      <c r="CK323"/>
      <c r="CL323" s="93">
        <v>36820</v>
      </c>
      <c r="CM323" s="90">
        <v>6.5983999999999998</v>
      </c>
      <c r="CN323" s="72">
        <f t="shared" si="444"/>
        <v>0</v>
      </c>
      <c r="CO323" s="72">
        <f t="shared" si="445"/>
        <v>63.47976057447292</v>
      </c>
      <c r="CP323" s="91">
        <f t="shared" si="476"/>
        <v>0</v>
      </c>
      <c r="CQ323" s="91">
        <f t="shared" si="477"/>
        <v>-193.82910093809559</v>
      </c>
      <c r="CR323"/>
      <c r="CS323"/>
      <c r="CT323"/>
      <c r="CU323"/>
      <c r="CV323"/>
      <c r="CW323"/>
      <c r="CX323" s="82"/>
      <c r="CY323"/>
      <c r="CZ323" s="93">
        <v>36820</v>
      </c>
      <c r="DA323" s="90">
        <v>6.5983999999999998</v>
      </c>
      <c r="DB323" s="72">
        <f t="shared" si="446"/>
        <v>141.46580322755011</v>
      </c>
      <c r="DC323" s="72">
        <f t="shared" si="447"/>
        <v>0</v>
      </c>
      <c r="DD323" s="91">
        <f t="shared" si="478"/>
        <v>438.31764472024122</v>
      </c>
      <c r="DE323" s="91">
        <f t="shared" si="479"/>
        <v>0</v>
      </c>
      <c r="DF323"/>
      <c r="DG323"/>
      <c r="DH323"/>
      <c r="DI323"/>
      <c r="DJ323"/>
      <c r="DK323"/>
      <c r="DL323" s="82"/>
      <c r="DM323"/>
      <c r="DN323" s="93">
        <v>36820</v>
      </c>
      <c r="DO323" s="90">
        <v>6.5983999999999998</v>
      </c>
      <c r="DP323" s="72">
        <f t="shared" si="448"/>
        <v>28.387730121226316</v>
      </c>
      <c r="DQ323" s="72">
        <f t="shared" si="449"/>
        <v>0</v>
      </c>
      <c r="DR323" s="91">
        <f t="shared" si="480"/>
        <v>87.956543007607607</v>
      </c>
      <c r="DS323" s="91">
        <f t="shared" si="481"/>
        <v>0</v>
      </c>
      <c r="DT323"/>
      <c r="DU323"/>
      <c r="DV323"/>
      <c r="DW323"/>
      <c r="DX323"/>
      <c r="DY323"/>
      <c r="DZ323" s="82"/>
      <c r="EA323"/>
      <c r="EB323" s="93">
        <v>36820</v>
      </c>
      <c r="EC323" s="90">
        <v>6.5983999999999998</v>
      </c>
      <c r="ED323" s="72">
        <f t="shared" si="450"/>
        <v>0</v>
      </c>
      <c r="EE323" s="72">
        <f t="shared" si="451"/>
        <v>175.74723817465832</v>
      </c>
      <c r="EF323" s="91">
        <f t="shared" si="482"/>
        <v>0</v>
      </c>
      <c r="EG323" s="91">
        <f t="shared" si="483"/>
        <v>-536.62661704250172</v>
      </c>
      <c r="EH323"/>
      <c r="EI323"/>
      <c r="EJ323"/>
      <c r="EK323"/>
      <c r="EL323"/>
      <c r="EM323"/>
      <c r="EN323" s="82"/>
      <c r="EO323"/>
      <c r="EP323" s="93">
        <v>36820</v>
      </c>
      <c r="EQ323" s="90">
        <v>6.5983999999999998</v>
      </c>
      <c r="ER323" s="72">
        <f t="shared" si="452"/>
        <v>0</v>
      </c>
      <c r="ES323" s="72">
        <f t="shared" si="453"/>
        <v>89.891664149486431</v>
      </c>
      <c r="ET323" s="91">
        <f t="shared" si="484"/>
        <v>0</v>
      </c>
      <c r="EU323" s="91">
        <f t="shared" si="485"/>
        <v>-274.47520731404188</v>
      </c>
      <c r="EV323"/>
      <c r="EW323"/>
      <c r="EX323"/>
      <c r="EY323"/>
      <c r="EZ323"/>
      <c r="FA323"/>
      <c r="FB323" s="82"/>
      <c r="FC323"/>
      <c r="FD323" s="93">
        <v>36820</v>
      </c>
      <c r="FE323" s="90">
        <v>6.5983999999999998</v>
      </c>
      <c r="FF323" s="72">
        <f t="shared" si="454"/>
        <v>109.31218148405533</v>
      </c>
      <c r="FG323" s="72">
        <f t="shared" si="455"/>
        <v>0</v>
      </c>
      <c r="FH323" s="91">
        <f t="shared" si="486"/>
        <v>338.69286311019704</v>
      </c>
      <c r="FI323" s="91">
        <f t="shared" si="487"/>
        <v>0</v>
      </c>
      <c r="FJ323"/>
      <c r="FK323"/>
      <c r="FL323"/>
      <c r="FM323"/>
      <c r="FN323"/>
      <c r="FO323"/>
      <c r="FP323" s="82"/>
      <c r="FQ323"/>
      <c r="FR323" s="93">
        <v>36820</v>
      </c>
      <c r="FS323" s="90">
        <v>6.5983999999999998</v>
      </c>
      <c r="FT323" s="72">
        <f t="shared" si="456"/>
        <v>0</v>
      </c>
      <c r="FU323" s="72">
        <f t="shared" si="457"/>
        <v>190.20285803412855</v>
      </c>
      <c r="FV323" s="91">
        <f t="shared" si="488"/>
        <v>0</v>
      </c>
      <c r="FW323" s="91">
        <f t="shared" si="489"/>
        <v>-580.76540672140811</v>
      </c>
      <c r="FX323"/>
      <c r="FY323"/>
      <c r="FZ323"/>
      <c r="GA323"/>
      <c r="GB323"/>
      <c r="GC323"/>
      <c r="GD323" s="82"/>
      <c r="GE323"/>
      <c r="GF323" s="93">
        <v>36820</v>
      </c>
      <c r="GG323" s="90">
        <v>6.5983999999999998</v>
      </c>
      <c r="GH323" s="72">
        <f t="shared" si="458"/>
        <v>0</v>
      </c>
      <c r="GI323" s="72">
        <f t="shared" si="459"/>
        <v>114.61482708671137</v>
      </c>
      <c r="GJ323" s="91">
        <f t="shared" si="490"/>
        <v>0</v>
      </c>
      <c r="GK323" s="91">
        <f t="shared" si="491"/>
        <v>-349.96491302656449</v>
      </c>
      <c r="GL323"/>
      <c r="GM323"/>
      <c r="GN323"/>
      <c r="GO323"/>
      <c r="GP323"/>
      <c r="GQ323"/>
      <c r="GS323"/>
      <c r="GT323" s="93">
        <v>36820</v>
      </c>
      <c r="GU323" s="90">
        <v>6.5983999999999998</v>
      </c>
      <c r="GV323" s="72">
        <f t="shared" si="460"/>
        <v>21.767866821094866</v>
      </c>
      <c r="GW323" s="72">
        <f t="shared" si="461"/>
        <v>0</v>
      </c>
      <c r="GX323" s="91">
        <f t="shared" si="492"/>
        <v>67.445558558480329</v>
      </c>
      <c r="GY323" s="91">
        <f t="shared" si="493"/>
        <v>0</v>
      </c>
      <c r="GZ323"/>
      <c r="HA323"/>
      <c r="HB323"/>
      <c r="HC323"/>
      <c r="HD323"/>
      <c r="HE323"/>
      <c r="HG323"/>
      <c r="HH323" s="93">
        <v>36820</v>
      </c>
      <c r="HI323" s="90">
        <v>6.5983999999999998</v>
      </c>
      <c r="HJ323" s="72">
        <f t="shared" si="462"/>
        <v>22.510912701721949</v>
      </c>
      <c r="HK323" s="72">
        <f t="shared" si="463"/>
        <v>0</v>
      </c>
      <c r="HL323" s="91">
        <f t="shared" si="494"/>
        <v>69.747811915015276</v>
      </c>
      <c r="HM323" s="91">
        <f t="shared" si="495"/>
        <v>0</v>
      </c>
      <c r="HN323"/>
      <c r="HO323"/>
      <c r="HP323"/>
      <c r="HQ323"/>
      <c r="HR323"/>
      <c r="HS323"/>
    </row>
    <row r="324" spans="2:227" x14ac:dyDescent="0.2">
      <c r="B324" s="93">
        <v>36821</v>
      </c>
      <c r="C324" s="90">
        <v>6.4819000000000004</v>
      </c>
      <c r="D324" s="72">
        <f t="shared" si="438"/>
        <v>22.510912701721949</v>
      </c>
      <c r="E324" s="72">
        <f t="shared" si="439"/>
        <v>0</v>
      </c>
      <c r="F324" s="91">
        <f t="shared" si="464"/>
        <v>67.125290585264693</v>
      </c>
      <c r="G324" s="91">
        <f t="shared" si="465"/>
        <v>0</v>
      </c>
      <c r="P324" s="93">
        <v>36456</v>
      </c>
      <c r="Q324" s="90">
        <v>3.9350000000000001</v>
      </c>
      <c r="R324" s="72">
        <f t="shared" si="432"/>
        <v>21.767866821094866</v>
      </c>
      <c r="S324" s="72">
        <f t="shared" si="433"/>
        <v>0</v>
      </c>
      <c r="T324" s="91">
        <f t="shared" si="466"/>
        <v>20.3529554777237</v>
      </c>
      <c r="U324" s="91">
        <f t="shared" si="467"/>
        <v>0</v>
      </c>
      <c r="AE324" s="93">
        <v>36091</v>
      </c>
      <c r="AF324" s="90">
        <v>2.5440999999999998</v>
      </c>
      <c r="AG324" s="72">
        <f t="shared" si="434"/>
        <v>0</v>
      </c>
      <c r="AH324" s="72">
        <f t="shared" si="435"/>
        <v>114.61482708671137</v>
      </c>
      <c r="AI324" s="91">
        <f t="shared" si="468"/>
        <v>0</v>
      </c>
      <c r="AJ324" s="91">
        <f t="shared" si="469"/>
        <v>0.10315334437805432</v>
      </c>
      <c r="AT324" s="93">
        <v>35726</v>
      </c>
      <c r="AU324" s="90">
        <v>2.1402000000000001</v>
      </c>
      <c r="AV324" s="72">
        <f t="shared" si="436"/>
        <v>0</v>
      </c>
      <c r="AW324" s="72">
        <f t="shared" si="437"/>
        <v>190.20285803412855</v>
      </c>
      <c r="AX324" s="91">
        <f t="shared" si="470"/>
        <v>0</v>
      </c>
      <c r="AY324" s="91">
        <f t="shared" si="471"/>
        <v>-18.10731208484907</v>
      </c>
      <c r="BI324" s="93">
        <v>35360</v>
      </c>
      <c r="BJ324" s="90">
        <v>1.4144000000000001</v>
      </c>
      <c r="BK324" s="72">
        <f t="shared" si="440"/>
        <v>109.31218148405533</v>
      </c>
      <c r="BL324" s="72">
        <f t="shared" si="441"/>
        <v>0</v>
      </c>
      <c r="BM324" s="91">
        <f t="shared" si="472"/>
        <v>-64.013213477062791</v>
      </c>
      <c r="BN324" s="91">
        <f t="shared" si="473"/>
        <v>0</v>
      </c>
      <c r="BV324" s="82"/>
      <c r="BW324"/>
      <c r="BX324" s="93">
        <v>36821</v>
      </c>
      <c r="BY324" s="90">
        <v>6.4819000000000004</v>
      </c>
      <c r="BZ324" s="72">
        <f t="shared" si="442"/>
        <v>0</v>
      </c>
      <c r="CA324" s="72">
        <f t="shared" si="443"/>
        <v>212.83198258049561</v>
      </c>
      <c r="CB324" s="91">
        <f t="shared" si="474"/>
        <v>0</v>
      </c>
      <c r="CC324" s="91">
        <f t="shared" si="475"/>
        <v>-625.0662496406577</v>
      </c>
      <c r="CD324"/>
      <c r="CE324"/>
      <c r="CF324"/>
      <c r="CG324"/>
      <c r="CH324"/>
      <c r="CI324"/>
      <c r="CJ324" s="82"/>
      <c r="CK324"/>
      <c r="CL324" s="93">
        <v>36821</v>
      </c>
      <c r="CM324" s="90">
        <v>6.4819000000000004</v>
      </c>
      <c r="CN324" s="72">
        <f t="shared" si="444"/>
        <v>0</v>
      </c>
      <c r="CO324" s="72">
        <f t="shared" si="445"/>
        <v>63.47976057447292</v>
      </c>
      <c r="CP324" s="91">
        <f t="shared" si="476"/>
        <v>0</v>
      </c>
      <c r="CQ324" s="91">
        <f t="shared" si="477"/>
        <v>-186.43370883116955</v>
      </c>
      <c r="CR324"/>
      <c r="CS324"/>
      <c r="CT324"/>
      <c r="CU324"/>
      <c r="CV324"/>
      <c r="CW324"/>
      <c r="CX324" s="82"/>
      <c r="CY324"/>
      <c r="CZ324" s="93">
        <v>36821</v>
      </c>
      <c r="DA324" s="90">
        <v>6.4819000000000004</v>
      </c>
      <c r="DB324" s="72">
        <f t="shared" si="446"/>
        <v>141.46580322755011</v>
      </c>
      <c r="DC324" s="72">
        <f t="shared" si="447"/>
        <v>0</v>
      </c>
      <c r="DD324" s="91">
        <f t="shared" si="478"/>
        <v>421.83687864423172</v>
      </c>
      <c r="DE324" s="91">
        <f t="shared" si="479"/>
        <v>0</v>
      </c>
      <c r="DF324"/>
      <c r="DG324"/>
      <c r="DH324"/>
      <c r="DI324"/>
      <c r="DJ324"/>
      <c r="DK324"/>
      <c r="DL324" s="82"/>
      <c r="DM324"/>
      <c r="DN324" s="93">
        <v>36821</v>
      </c>
      <c r="DO324" s="90">
        <v>6.4819000000000004</v>
      </c>
      <c r="DP324" s="72">
        <f t="shared" si="448"/>
        <v>28.387730121226316</v>
      </c>
      <c r="DQ324" s="72">
        <f t="shared" si="449"/>
        <v>0</v>
      </c>
      <c r="DR324" s="91">
        <f t="shared" si="480"/>
        <v>84.649372448484769</v>
      </c>
      <c r="DS324" s="91">
        <f t="shared" si="481"/>
        <v>0</v>
      </c>
      <c r="DT324"/>
      <c r="DU324"/>
      <c r="DV324"/>
      <c r="DW324"/>
      <c r="DX324"/>
      <c r="DY324"/>
      <c r="DZ324" s="82"/>
      <c r="EA324"/>
      <c r="EB324" s="93">
        <v>36821</v>
      </c>
      <c r="EC324" s="90">
        <v>6.4819000000000004</v>
      </c>
      <c r="ED324" s="72">
        <f t="shared" si="450"/>
        <v>0</v>
      </c>
      <c r="EE324" s="72">
        <f t="shared" si="451"/>
        <v>175.74723817465832</v>
      </c>
      <c r="EF324" s="91">
        <f t="shared" si="482"/>
        <v>0</v>
      </c>
      <c r="EG324" s="91">
        <f t="shared" si="483"/>
        <v>-516.15206379515416</v>
      </c>
      <c r="EH324"/>
      <c r="EI324"/>
      <c r="EJ324"/>
      <c r="EK324"/>
      <c r="EL324"/>
      <c r="EM324"/>
      <c r="EN324" s="82"/>
      <c r="EO324"/>
      <c r="EP324" s="93">
        <v>36821</v>
      </c>
      <c r="EQ324" s="90">
        <v>6.4819000000000004</v>
      </c>
      <c r="ER324" s="72">
        <f t="shared" si="452"/>
        <v>0</v>
      </c>
      <c r="ES324" s="72">
        <f t="shared" si="453"/>
        <v>89.891664149486431</v>
      </c>
      <c r="ET324" s="91">
        <f t="shared" si="484"/>
        <v>0</v>
      </c>
      <c r="EU324" s="91">
        <f t="shared" si="485"/>
        <v>-264.00282844062673</v>
      </c>
      <c r="EV324"/>
      <c r="EW324"/>
      <c r="EX324"/>
      <c r="EY324"/>
      <c r="EZ324"/>
      <c r="FA324"/>
      <c r="FB324" s="82"/>
      <c r="FC324"/>
      <c r="FD324" s="93">
        <v>36821</v>
      </c>
      <c r="FE324" s="90">
        <v>6.4819000000000004</v>
      </c>
      <c r="FF324" s="72">
        <f t="shared" si="454"/>
        <v>109.31218148405533</v>
      </c>
      <c r="FG324" s="72">
        <f t="shared" si="455"/>
        <v>0</v>
      </c>
      <c r="FH324" s="91">
        <f t="shared" si="486"/>
        <v>325.95799396730462</v>
      </c>
      <c r="FI324" s="91">
        <f t="shared" si="487"/>
        <v>0</v>
      </c>
      <c r="FJ324"/>
      <c r="FK324"/>
      <c r="FL324"/>
      <c r="FM324"/>
      <c r="FN324"/>
      <c r="FO324"/>
      <c r="FP324" s="82"/>
      <c r="FQ324"/>
      <c r="FR324" s="93">
        <v>36821</v>
      </c>
      <c r="FS324" s="90">
        <v>6.4819000000000004</v>
      </c>
      <c r="FT324" s="72">
        <f t="shared" si="456"/>
        <v>0</v>
      </c>
      <c r="FU324" s="72">
        <f t="shared" si="457"/>
        <v>190.20285803412855</v>
      </c>
      <c r="FV324" s="91">
        <f t="shared" si="488"/>
        <v>0</v>
      </c>
      <c r="FW324" s="91">
        <f t="shared" si="489"/>
        <v>-558.60677376043225</v>
      </c>
      <c r="FX324"/>
      <c r="FY324"/>
      <c r="FZ324"/>
      <c r="GA324"/>
      <c r="GB324"/>
      <c r="GC324"/>
      <c r="GD324" s="82"/>
      <c r="GE324"/>
      <c r="GF324" s="93">
        <v>36821</v>
      </c>
      <c r="GG324" s="90">
        <v>6.4819000000000004</v>
      </c>
      <c r="GH324" s="72">
        <f t="shared" si="458"/>
        <v>0</v>
      </c>
      <c r="GI324" s="72">
        <f t="shared" si="459"/>
        <v>114.61482708671137</v>
      </c>
      <c r="GJ324" s="91">
        <f t="shared" si="490"/>
        <v>0</v>
      </c>
      <c r="GK324" s="91">
        <f t="shared" si="491"/>
        <v>-336.61228567096271</v>
      </c>
      <c r="GL324"/>
      <c r="GM324"/>
      <c r="GN324"/>
      <c r="GO324"/>
      <c r="GP324"/>
      <c r="GQ324"/>
      <c r="GS324"/>
      <c r="GT324" s="93">
        <v>36821</v>
      </c>
      <c r="GU324" s="90">
        <v>6.4819000000000004</v>
      </c>
      <c r="GV324" s="72">
        <f t="shared" si="460"/>
        <v>21.767866821094866</v>
      </c>
      <c r="GW324" s="72">
        <f t="shared" si="461"/>
        <v>0</v>
      </c>
      <c r="GX324" s="91">
        <f t="shared" si="492"/>
        <v>64.909602073822796</v>
      </c>
      <c r="GY324" s="91">
        <f t="shared" si="493"/>
        <v>0</v>
      </c>
      <c r="GZ324"/>
      <c r="HA324"/>
      <c r="HB324"/>
      <c r="HC324"/>
      <c r="HD324"/>
      <c r="HE324"/>
      <c r="HG324"/>
      <c r="HH324" s="93">
        <v>36821</v>
      </c>
      <c r="HI324" s="90">
        <v>6.4819000000000004</v>
      </c>
      <c r="HJ324" s="72">
        <f t="shared" si="462"/>
        <v>22.510912701721949</v>
      </c>
      <c r="HK324" s="72">
        <f t="shared" si="463"/>
        <v>0</v>
      </c>
      <c r="HL324" s="91">
        <f t="shared" si="494"/>
        <v>67.125290585264693</v>
      </c>
      <c r="HM324" s="91">
        <f t="shared" si="495"/>
        <v>0</v>
      </c>
      <c r="HN324"/>
      <c r="HO324"/>
      <c r="HP324"/>
      <c r="HQ324"/>
      <c r="HR324"/>
      <c r="HS324"/>
    </row>
    <row r="325" spans="2:227" x14ac:dyDescent="0.2">
      <c r="B325" s="93">
        <v>36822</v>
      </c>
      <c r="C325" s="90">
        <v>6.3051000000000004</v>
      </c>
      <c r="D325" s="72">
        <f t="shared" si="438"/>
        <v>22.510912701721949</v>
      </c>
      <c r="E325" s="72">
        <f t="shared" si="439"/>
        <v>0</v>
      </c>
      <c r="F325" s="91">
        <f t="shared" si="464"/>
        <v>63.145361219600247</v>
      </c>
      <c r="G325" s="91">
        <f t="shared" si="465"/>
        <v>0</v>
      </c>
      <c r="P325" s="93">
        <v>36457</v>
      </c>
      <c r="Q325" s="90">
        <v>3.9308999999999998</v>
      </c>
      <c r="R325" s="72">
        <f t="shared" si="432"/>
        <v>21.767866821094866</v>
      </c>
      <c r="S325" s="72">
        <f t="shared" si="433"/>
        <v>0</v>
      </c>
      <c r="T325" s="91">
        <f t="shared" si="466"/>
        <v>20.263707223757208</v>
      </c>
      <c r="U325" s="91">
        <f t="shared" si="467"/>
        <v>0</v>
      </c>
      <c r="AE325" s="93">
        <v>36092</v>
      </c>
      <c r="AF325" s="90">
        <v>2.3513000000000002</v>
      </c>
      <c r="AG325" s="72">
        <f t="shared" si="434"/>
        <v>0</v>
      </c>
      <c r="AH325" s="72">
        <f t="shared" si="435"/>
        <v>114.61482708671137</v>
      </c>
      <c r="AI325" s="91">
        <f t="shared" si="468"/>
        <v>0</v>
      </c>
      <c r="AJ325" s="91">
        <f t="shared" si="469"/>
        <v>22.200892006695966</v>
      </c>
      <c r="AT325" s="93">
        <v>35727</v>
      </c>
      <c r="AU325" s="90">
        <v>2.1798000000000002</v>
      </c>
      <c r="AV325" s="72">
        <f t="shared" si="436"/>
        <v>0</v>
      </c>
      <c r="AW325" s="72">
        <f t="shared" si="437"/>
        <v>190.20285803412855</v>
      </c>
      <c r="AX325" s="91">
        <f t="shared" si="470"/>
        <v>0</v>
      </c>
      <c r="AY325" s="91">
        <f t="shared" si="471"/>
        <v>-25.639345263000578</v>
      </c>
      <c r="BI325" s="93">
        <v>35361</v>
      </c>
      <c r="BJ325" s="90">
        <v>1.4351</v>
      </c>
      <c r="BK325" s="72">
        <f t="shared" si="440"/>
        <v>109.31218148405533</v>
      </c>
      <c r="BL325" s="72">
        <f t="shared" si="441"/>
        <v>0</v>
      </c>
      <c r="BM325" s="91">
        <f t="shared" si="472"/>
        <v>-61.750451320342854</v>
      </c>
      <c r="BN325" s="91">
        <f t="shared" si="473"/>
        <v>0</v>
      </c>
      <c r="BV325" s="82"/>
      <c r="BW325"/>
      <c r="BX325" s="93">
        <v>36822</v>
      </c>
      <c r="BY325" s="90">
        <v>6.3051000000000004</v>
      </c>
      <c r="BZ325" s="72">
        <f t="shared" si="442"/>
        <v>0</v>
      </c>
      <c r="CA325" s="72">
        <f t="shared" si="443"/>
        <v>212.83198258049561</v>
      </c>
      <c r="CB325" s="91">
        <f t="shared" si="474"/>
        <v>0</v>
      </c>
      <c r="CC325" s="91">
        <f t="shared" si="475"/>
        <v>-587.43755512042605</v>
      </c>
      <c r="CD325"/>
      <c r="CE325"/>
      <c r="CF325"/>
      <c r="CG325"/>
      <c r="CH325"/>
      <c r="CI325"/>
      <c r="CJ325" s="82"/>
      <c r="CK325"/>
      <c r="CL325" s="93">
        <v>36822</v>
      </c>
      <c r="CM325" s="90">
        <v>6.3051000000000004</v>
      </c>
      <c r="CN325" s="72">
        <f t="shared" si="444"/>
        <v>0</v>
      </c>
      <c r="CO325" s="72">
        <f t="shared" si="445"/>
        <v>63.47976057447292</v>
      </c>
      <c r="CP325" s="91">
        <f t="shared" si="476"/>
        <v>0</v>
      </c>
      <c r="CQ325" s="91">
        <f t="shared" si="477"/>
        <v>-175.21048716160274</v>
      </c>
      <c r="CR325"/>
      <c r="CS325"/>
      <c r="CT325"/>
      <c r="CU325"/>
      <c r="CV325"/>
      <c r="CW325"/>
      <c r="CX325" s="82"/>
      <c r="CY325"/>
      <c r="CZ325" s="93">
        <v>36822</v>
      </c>
      <c r="DA325" s="90">
        <v>6.3051000000000004</v>
      </c>
      <c r="DB325" s="72">
        <f t="shared" si="446"/>
        <v>141.46580322755011</v>
      </c>
      <c r="DC325" s="72">
        <f t="shared" si="447"/>
        <v>0</v>
      </c>
      <c r="DD325" s="91">
        <f t="shared" si="478"/>
        <v>396.82572463360088</v>
      </c>
      <c r="DE325" s="91">
        <f t="shared" si="479"/>
        <v>0</v>
      </c>
      <c r="DF325"/>
      <c r="DG325"/>
      <c r="DH325"/>
      <c r="DI325"/>
      <c r="DJ325"/>
      <c r="DK325"/>
      <c r="DL325" s="82"/>
      <c r="DM325"/>
      <c r="DN325" s="93">
        <v>36822</v>
      </c>
      <c r="DO325" s="90">
        <v>6.3051000000000004</v>
      </c>
      <c r="DP325" s="72">
        <f t="shared" si="448"/>
        <v>28.387730121226316</v>
      </c>
      <c r="DQ325" s="72">
        <f t="shared" si="449"/>
        <v>0</v>
      </c>
      <c r="DR325" s="91">
        <f t="shared" si="480"/>
        <v>79.630421763051942</v>
      </c>
      <c r="DS325" s="91">
        <f t="shared" si="481"/>
        <v>0</v>
      </c>
      <c r="DT325"/>
      <c r="DU325"/>
      <c r="DV325"/>
      <c r="DW325"/>
      <c r="DX325"/>
      <c r="DY325"/>
      <c r="DZ325" s="82"/>
      <c r="EA325"/>
      <c r="EB325" s="93">
        <v>36822</v>
      </c>
      <c r="EC325" s="90">
        <v>6.3051000000000004</v>
      </c>
      <c r="ED325" s="72">
        <f t="shared" si="450"/>
        <v>0</v>
      </c>
      <c r="EE325" s="72">
        <f t="shared" si="451"/>
        <v>175.74723817465832</v>
      </c>
      <c r="EF325" s="91">
        <f t="shared" si="482"/>
        <v>0</v>
      </c>
      <c r="EG325" s="91">
        <f t="shared" si="483"/>
        <v>-485.07995208587448</v>
      </c>
      <c r="EH325"/>
      <c r="EI325"/>
      <c r="EJ325"/>
      <c r="EK325"/>
      <c r="EL325"/>
      <c r="EM325"/>
      <c r="EN325" s="82"/>
      <c r="EO325"/>
      <c r="EP325" s="93">
        <v>36822</v>
      </c>
      <c r="EQ325" s="90">
        <v>6.3051000000000004</v>
      </c>
      <c r="ER325" s="72">
        <f t="shared" si="452"/>
        <v>0</v>
      </c>
      <c r="ES325" s="72">
        <f t="shared" si="453"/>
        <v>89.891664149486431</v>
      </c>
      <c r="ET325" s="91">
        <f t="shared" si="484"/>
        <v>0</v>
      </c>
      <c r="EU325" s="91">
        <f t="shared" si="485"/>
        <v>-248.10998221899754</v>
      </c>
      <c r="EV325"/>
      <c r="EW325"/>
      <c r="EX325"/>
      <c r="EY325"/>
      <c r="EZ325"/>
      <c r="FA325"/>
      <c r="FB325" s="82"/>
      <c r="FC325"/>
      <c r="FD325" s="93">
        <v>36822</v>
      </c>
      <c r="FE325" s="90">
        <v>6.3051000000000004</v>
      </c>
      <c r="FF325" s="72">
        <f t="shared" si="454"/>
        <v>109.31218148405533</v>
      </c>
      <c r="FG325" s="72">
        <f t="shared" si="455"/>
        <v>0</v>
      </c>
      <c r="FH325" s="91">
        <f t="shared" si="486"/>
        <v>306.63160028092364</v>
      </c>
      <c r="FI325" s="91">
        <f t="shared" si="487"/>
        <v>0</v>
      </c>
      <c r="FJ325"/>
      <c r="FK325"/>
      <c r="FL325"/>
      <c r="FM325"/>
      <c r="FN325"/>
      <c r="FO325"/>
      <c r="FP325" s="82"/>
      <c r="FQ325"/>
      <c r="FR325" s="93">
        <v>36822</v>
      </c>
      <c r="FS325" s="90">
        <v>6.3051000000000004</v>
      </c>
      <c r="FT325" s="72">
        <f t="shared" si="456"/>
        <v>0</v>
      </c>
      <c r="FU325" s="72">
        <f t="shared" si="457"/>
        <v>190.20285803412855</v>
      </c>
      <c r="FV325" s="91">
        <f t="shared" si="488"/>
        <v>0</v>
      </c>
      <c r="FW325" s="91">
        <f t="shared" si="489"/>
        <v>-524.97890845999825</v>
      </c>
      <c r="FX325"/>
      <c r="FY325"/>
      <c r="FZ325"/>
      <c r="GA325"/>
      <c r="GB325"/>
      <c r="GC325"/>
      <c r="GD325" s="82"/>
      <c r="GE325"/>
      <c r="GF325" s="93">
        <v>36822</v>
      </c>
      <c r="GG325" s="90">
        <v>6.3051000000000004</v>
      </c>
      <c r="GH325" s="72">
        <f t="shared" si="458"/>
        <v>0</v>
      </c>
      <c r="GI325" s="72">
        <f t="shared" si="459"/>
        <v>114.61482708671137</v>
      </c>
      <c r="GJ325" s="91">
        <f t="shared" si="490"/>
        <v>0</v>
      </c>
      <c r="GK325" s="91">
        <f t="shared" si="491"/>
        <v>-316.34838424203213</v>
      </c>
      <c r="GL325"/>
      <c r="GM325"/>
      <c r="GN325"/>
      <c r="GO325"/>
      <c r="GP325"/>
      <c r="GQ325"/>
      <c r="GS325"/>
      <c r="GT325" s="93">
        <v>36822</v>
      </c>
      <c r="GU325" s="90">
        <v>6.3051000000000004</v>
      </c>
      <c r="GV325" s="72">
        <f t="shared" si="460"/>
        <v>21.767866821094866</v>
      </c>
      <c r="GW325" s="72">
        <f t="shared" si="461"/>
        <v>0</v>
      </c>
      <c r="GX325" s="91">
        <f t="shared" si="492"/>
        <v>61.061043219853218</v>
      </c>
      <c r="GY325" s="91">
        <f t="shared" si="493"/>
        <v>0</v>
      </c>
      <c r="GZ325"/>
      <c r="HA325"/>
      <c r="HB325"/>
      <c r="HC325"/>
      <c r="HD325"/>
      <c r="HE325"/>
      <c r="HG325"/>
      <c r="HH325" s="93">
        <v>36822</v>
      </c>
      <c r="HI325" s="90">
        <v>6.3051000000000004</v>
      </c>
      <c r="HJ325" s="72">
        <f t="shared" si="462"/>
        <v>22.510912701721949</v>
      </c>
      <c r="HK325" s="72">
        <f t="shared" si="463"/>
        <v>0</v>
      </c>
      <c r="HL325" s="91">
        <f t="shared" si="494"/>
        <v>63.145361219600247</v>
      </c>
      <c r="HM325" s="91">
        <f t="shared" si="495"/>
        <v>0</v>
      </c>
      <c r="HN325"/>
      <c r="HO325"/>
      <c r="HP325"/>
      <c r="HQ325"/>
      <c r="HR325"/>
      <c r="HS325"/>
    </row>
    <row r="326" spans="2:227" x14ac:dyDescent="0.2">
      <c r="B326" s="93">
        <v>36823</v>
      </c>
      <c r="C326" s="90">
        <v>6.2739000000000003</v>
      </c>
      <c r="D326" s="72">
        <f t="shared" si="438"/>
        <v>22.510912701721949</v>
      </c>
      <c r="E326" s="72">
        <f t="shared" si="439"/>
        <v>0</v>
      </c>
      <c r="F326" s="91">
        <f t="shared" si="464"/>
        <v>62.443020743306519</v>
      </c>
      <c r="G326" s="91">
        <f t="shared" si="465"/>
        <v>0</v>
      </c>
      <c r="P326" s="93">
        <v>36458</v>
      </c>
      <c r="Q326" s="90">
        <v>3.8586999999999998</v>
      </c>
      <c r="R326" s="72">
        <f t="shared" si="432"/>
        <v>21.767866821094866</v>
      </c>
      <c r="S326" s="72">
        <f t="shared" si="433"/>
        <v>0</v>
      </c>
      <c r="T326" s="91">
        <f t="shared" si="466"/>
        <v>18.692067239274156</v>
      </c>
      <c r="U326" s="91">
        <f t="shared" si="467"/>
        <v>0</v>
      </c>
      <c r="AE326" s="93">
        <v>36093</v>
      </c>
      <c r="AF326" s="90">
        <v>1.7347999999999999</v>
      </c>
      <c r="AG326" s="72">
        <f t="shared" si="434"/>
        <v>0</v>
      </c>
      <c r="AH326" s="72">
        <f t="shared" si="435"/>
        <v>114.61482708671137</v>
      </c>
      <c r="AI326" s="91">
        <f t="shared" si="468"/>
        <v>0</v>
      </c>
      <c r="AJ326" s="91">
        <f t="shared" si="469"/>
        <v>92.860932905653556</v>
      </c>
      <c r="AT326" s="93">
        <v>35728</v>
      </c>
      <c r="AU326" s="90">
        <v>2.1918000000000002</v>
      </c>
      <c r="AV326" s="72">
        <f t="shared" si="436"/>
        <v>0</v>
      </c>
      <c r="AW326" s="72">
        <f t="shared" si="437"/>
        <v>190.20285803412855</v>
      </c>
      <c r="AX326" s="91">
        <f t="shared" si="470"/>
        <v>0</v>
      </c>
      <c r="AY326" s="91">
        <f t="shared" si="471"/>
        <v>-27.921779559410123</v>
      </c>
      <c r="BI326" s="93">
        <v>35362</v>
      </c>
      <c r="BJ326" s="90">
        <v>1.4621999999999999</v>
      </c>
      <c r="BK326" s="72">
        <f t="shared" si="440"/>
        <v>109.31218148405533</v>
      </c>
      <c r="BL326" s="72">
        <f t="shared" si="441"/>
        <v>0</v>
      </c>
      <c r="BM326" s="91">
        <f t="shared" si="472"/>
        <v>-58.78809120212496</v>
      </c>
      <c r="BN326" s="91">
        <f t="shared" si="473"/>
        <v>0</v>
      </c>
      <c r="BV326" s="82"/>
      <c r="BW326"/>
      <c r="BX326" s="93">
        <v>36823</v>
      </c>
      <c r="BY326" s="90">
        <v>6.2739000000000003</v>
      </c>
      <c r="BZ326" s="72">
        <f t="shared" si="442"/>
        <v>0</v>
      </c>
      <c r="CA326" s="72">
        <f t="shared" si="443"/>
        <v>212.83198258049561</v>
      </c>
      <c r="CB326" s="91">
        <f t="shared" si="474"/>
        <v>0</v>
      </c>
      <c r="CC326" s="91">
        <f t="shared" si="475"/>
        <v>-580.79719726391454</v>
      </c>
      <c r="CD326"/>
      <c r="CE326"/>
      <c r="CF326"/>
      <c r="CG326"/>
      <c r="CH326"/>
      <c r="CI326"/>
      <c r="CJ326" s="82"/>
      <c r="CK326"/>
      <c r="CL326" s="93">
        <v>36823</v>
      </c>
      <c r="CM326" s="90">
        <v>6.2739000000000003</v>
      </c>
      <c r="CN326" s="72">
        <f t="shared" si="444"/>
        <v>0</v>
      </c>
      <c r="CO326" s="72">
        <f t="shared" si="445"/>
        <v>63.47976057447292</v>
      </c>
      <c r="CP326" s="91">
        <f t="shared" si="476"/>
        <v>0</v>
      </c>
      <c r="CQ326" s="91">
        <f t="shared" si="477"/>
        <v>-173.22991863167917</v>
      </c>
      <c r="CR326"/>
      <c r="CS326"/>
      <c r="CT326"/>
      <c r="CU326"/>
      <c r="CV326"/>
      <c r="CW326"/>
      <c r="CX326" s="82"/>
      <c r="CY326"/>
      <c r="CZ326" s="93">
        <v>36823</v>
      </c>
      <c r="DA326" s="90">
        <v>6.2739000000000003</v>
      </c>
      <c r="DB326" s="72">
        <f t="shared" si="446"/>
        <v>141.46580322755011</v>
      </c>
      <c r="DC326" s="72">
        <f t="shared" si="447"/>
        <v>0</v>
      </c>
      <c r="DD326" s="91">
        <f t="shared" si="478"/>
        <v>392.41199157290129</v>
      </c>
      <c r="DE326" s="91">
        <f t="shared" si="479"/>
        <v>0</v>
      </c>
      <c r="DF326"/>
      <c r="DG326"/>
      <c r="DH326"/>
      <c r="DI326"/>
      <c r="DJ326"/>
      <c r="DK326"/>
      <c r="DL326" s="82"/>
      <c r="DM326"/>
      <c r="DN326" s="93">
        <v>36823</v>
      </c>
      <c r="DO326" s="90">
        <v>6.2739000000000003</v>
      </c>
      <c r="DP326" s="72">
        <f t="shared" si="448"/>
        <v>28.387730121226316</v>
      </c>
      <c r="DQ326" s="72">
        <f t="shared" si="449"/>
        <v>0</v>
      </c>
      <c r="DR326" s="91">
        <f t="shared" si="480"/>
        <v>78.744724583269686</v>
      </c>
      <c r="DS326" s="91">
        <f t="shared" si="481"/>
        <v>0</v>
      </c>
      <c r="DT326"/>
      <c r="DU326"/>
      <c r="DV326"/>
      <c r="DW326"/>
      <c r="DX326"/>
      <c r="DY326"/>
      <c r="DZ326" s="82"/>
      <c r="EA326"/>
      <c r="EB326" s="93">
        <v>36823</v>
      </c>
      <c r="EC326" s="90">
        <v>6.2739000000000003</v>
      </c>
      <c r="ED326" s="72">
        <f t="shared" si="450"/>
        <v>0</v>
      </c>
      <c r="EE326" s="72">
        <f t="shared" si="451"/>
        <v>175.74723817465832</v>
      </c>
      <c r="EF326" s="91">
        <f t="shared" si="482"/>
        <v>0</v>
      </c>
      <c r="EG326" s="91">
        <f t="shared" si="483"/>
        <v>-479.59663825482517</v>
      </c>
      <c r="EH326"/>
      <c r="EI326"/>
      <c r="EJ326"/>
      <c r="EK326"/>
      <c r="EL326"/>
      <c r="EM326"/>
      <c r="EN326" s="82"/>
      <c r="EO326"/>
      <c r="EP326" s="93">
        <v>36823</v>
      </c>
      <c r="EQ326" s="90">
        <v>6.2739000000000003</v>
      </c>
      <c r="ER326" s="72">
        <f t="shared" si="452"/>
        <v>0</v>
      </c>
      <c r="ES326" s="72">
        <f t="shared" si="453"/>
        <v>89.891664149486431</v>
      </c>
      <c r="ET326" s="91">
        <f t="shared" si="484"/>
        <v>0</v>
      </c>
      <c r="EU326" s="91">
        <f t="shared" si="485"/>
        <v>-245.30536229753355</v>
      </c>
      <c r="EV326"/>
      <c r="EW326"/>
      <c r="EX326"/>
      <c r="EY326"/>
      <c r="EZ326"/>
      <c r="FA326"/>
      <c r="FB326" s="82"/>
      <c r="FC326"/>
      <c r="FD326" s="93">
        <v>36823</v>
      </c>
      <c r="FE326" s="90">
        <v>6.2739000000000003</v>
      </c>
      <c r="FF326" s="72">
        <f t="shared" si="454"/>
        <v>109.31218148405533</v>
      </c>
      <c r="FG326" s="72">
        <f t="shared" si="455"/>
        <v>0</v>
      </c>
      <c r="FH326" s="91">
        <f t="shared" si="486"/>
        <v>303.22106021862112</v>
      </c>
      <c r="FI326" s="91">
        <f t="shared" si="487"/>
        <v>0</v>
      </c>
      <c r="FJ326"/>
      <c r="FK326"/>
      <c r="FL326"/>
      <c r="FM326"/>
      <c r="FN326"/>
      <c r="FO326"/>
      <c r="FP326" s="82"/>
      <c r="FQ326"/>
      <c r="FR326" s="93">
        <v>36823</v>
      </c>
      <c r="FS326" s="90">
        <v>6.2739000000000003</v>
      </c>
      <c r="FT326" s="72">
        <f t="shared" si="456"/>
        <v>0</v>
      </c>
      <c r="FU326" s="72">
        <f t="shared" si="457"/>
        <v>190.20285803412855</v>
      </c>
      <c r="FV326" s="91">
        <f t="shared" si="488"/>
        <v>0</v>
      </c>
      <c r="FW326" s="91">
        <f t="shared" si="489"/>
        <v>-519.04457928933346</v>
      </c>
      <c r="FX326"/>
      <c r="FY326"/>
      <c r="FZ326"/>
      <c r="GA326"/>
      <c r="GB326"/>
      <c r="GC326"/>
      <c r="GD326" s="82"/>
      <c r="GE326"/>
      <c r="GF326" s="93">
        <v>36823</v>
      </c>
      <c r="GG326" s="90">
        <v>6.2739000000000003</v>
      </c>
      <c r="GH326" s="72">
        <f t="shared" si="458"/>
        <v>0</v>
      </c>
      <c r="GI326" s="72">
        <f t="shared" si="459"/>
        <v>114.61482708671137</v>
      </c>
      <c r="GJ326" s="91">
        <f t="shared" si="490"/>
        <v>0</v>
      </c>
      <c r="GK326" s="91">
        <f t="shared" si="491"/>
        <v>-312.7724016369267</v>
      </c>
      <c r="GL326"/>
      <c r="GM326"/>
      <c r="GN326"/>
      <c r="GO326"/>
      <c r="GP326"/>
      <c r="GQ326"/>
      <c r="GS326"/>
      <c r="GT326" s="93">
        <v>36823</v>
      </c>
      <c r="GU326" s="90">
        <v>6.2739000000000003</v>
      </c>
      <c r="GV326" s="72">
        <f t="shared" si="460"/>
        <v>21.767866821094866</v>
      </c>
      <c r="GW326" s="72">
        <f t="shared" si="461"/>
        <v>0</v>
      </c>
      <c r="GX326" s="91">
        <f t="shared" si="492"/>
        <v>60.381885775035059</v>
      </c>
      <c r="GY326" s="91">
        <f t="shared" si="493"/>
        <v>0</v>
      </c>
      <c r="GZ326"/>
      <c r="HA326"/>
      <c r="HB326"/>
      <c r="HC326"/>
      <c r="HD326"/>
      <c r="HE326"/>
      <c r="HG326"/>
      <c r="HH326" s="93">
        <v>36823</v>
      </c>
      <c r="HI326" s="90">
        <v>6.2739000000000003</v>
      </c>
      <c r="HJ326" s="72">
        <f t="shared" si="462"/>
        <v>22.510912701721949</v>
      </c>
      <c r="HK326" s="72">
        <f t="shared" si="463"/>
        <v>0</v>
      </c>
      <c r="HL326" s="91">
        <f t="shared" si="494"/>
        <v>62.443020743306519</v>
      </c>
      <c r="HM326" s="91">
        <f t="shared" si="495"/>
        <v>0</v>
      </c>
      <c r="HN326"/>
      <c r="HO326"/>
      <c r="HP326"/>
      <c r="HQ326"/>
      <c r="HR326"/>
      <c r="HS326"/>
    </row>
    <row r="327" spans="2:227" x14ac:dyDescent="0.2">
      <c r="B327" s="93">
        <v>36824</v>
      </c>
      <c r="C327" s="90">
        <v>6.0522999999999998</v>
      </c>
      <c r="D327" s="72">
        <f t="shared" si="438"/>
        <v>22.510912701721949</v>
      </c>
      <c r="E327" s="72">
        <f t="shared" si="439"/>
        <v>0</v>
      </c>
      <c r="F327" s="91">
        <f t="shared" si="464"/>
        <v>57.454602488604927</v>
      </c>
      <c r="G327" s="91">
        <f t="shared" si="465"/>
        <v>0</v>
      </c>
      <c r="P327" s="93">
        <v>36459</v>
      </c>
      <c r="Q327" s="90">
        <v>3.8188</v>
      </c>
      <c r="R327" s="72">
        <f t="shared" si="432"/>
        <v>21.767866821094866</v>
      </c>
      <c r="S327" s="72">
        <f t="shared" si="433"/>
        <v>0</v>
      </c>
      <c r="T327" s="91">
        <f t="shared" si="466"/>
        <v>17.823529353112477</v>
      </c>
      <c r="U327" s="91">
        <f t="shared" si="467"/>
        <v>0</v>
      </c>
      <c r="AE327" s="93">
        <v>36094</v>
      </c>
      <c r="AF327" s="90">
        <v>1.5254000000000001</v>
      </c>
      <c r="AG327" s="72">
        <f t="shared" si="434"/>
        <v>0</v>
      </c>
      <c r="AH327" s="72">
        <f t="shared" si="435"/>
        <v>114.61482708671137</v>
      </c>
      <c r="AI327" s="91">
        <f t="shared" si="468"/>
        <v>0</v>
      </c>
      <c r="AJ327" s="91">
        <f t="shared" si="469"/>
        <v>116.8612776976109</v>
      </c>
      <c r="AT327" s="93">
        <v>35729</v>
      </c>
      <c r="AU327" s="90">
        <v>2.1894999999999998</v>
      </c>
      <c r="AV327" s="72">
        <f t="shared" si="436"/>
        <v>0</v>
      </c>
      <c r="AW327" s="72">
        <f t="shared" si="437"/>
        <v>190.20285803412855</v>
      </c>
      <c r="AX327" s="91">
        <f t="shared" si="470"/>
        <v>0</v>
      </c>
      <c r="AY327" s="91">
        <f t="shared" si="471"/>
        <v>-27.484312985931549</v>
      </c>
      <c r="BI327" s="93">
        <v>35363</v>
      </c>
      <c r="BJ327" s="90">
        <v>1.4779</v>
      </c>
      <c r="BK327" s="72">
        <f t="shared" si="440"/>
        <v>109.31218148405533</v>
      </c>
      <c r="BL327" s="72">
        <f t="shared" si="441"/>
        <v>0</v>
      </c>
      <c r="BM327" s="91">
        <f t="shared" si="472"/>
        <v>-57.071889952825288</v>
      </c>
      <c r="BN327" s="91">
        <f t="shared" si="473"/>
        <v>0</v>
      </c>
      <c r="BV327" s="82"/>
      <c r="BW327"/>
      <c r="BX327" s="93">
        <v>36824</v>
      </c>
      <c r="BY327" s="90">
        <v>6.0522999999999998</v>
      </c>
      <c r="BZ327" s="72">
        <f t="shared" si="442"/>
        <v>0</v>
      </c>
      <c r="CA327" s="72">
        <f t="shared" si="443"/>
        <v>212.83198258049561</v>
      </c>
      <c r="CB327" s="91">
        <f t="shared" si="474"/>
        <v>0</v>
      </c>
      <c r="CC327" s="91">
        <f t="shared" si="475"/>
        <v>-533.63362992407656</v>
      </c>
      <c r="CD327"/>
      <c r="CE327"/>
      <c r="CF327"/>
      <c r="CG327"/>
      <c r="CH327"/>
      <c r="CI327"/>
      <c r="CJ327" s="82"/>
      <c r="CK327"/>
      <c r="CL327" s="93">
        <v>36824</v>
      </c>
      <c r="CM327" s="90">
        <v>6.0522999999999998</v>
      </c>
      <c r="CN327" s="72">
        <f t="shared" si="444"/>
        <v>0</v>
      </c>
      <c r="CO327" s="72">
        <f t="shared" si="445"/>
        <v>63.47976057447292</v>
      </c>
      <c r="CP327" s="91">
        <f t="shared" si="476"/>
        <v>0</v>
      </c>
      <c r="CQ327" s="91">
        <f t="shared" si="477"/>
        <v>-159.16280368837593</v>
      </c>
      <c r="CR327"/>
      <c r="CS327"/>
      <c r="CT327"/>
      <c r="CU327"/>
      <c r="CV327"/>
      <c r="CW327"/>
      <c r="CX327" s="82"/>
      <c r="CY327"/>
      <c r="CZ327" s="93">
        <v>36824</v>
      </c>
      <c r="DA327" s="90">
        <v>6.0522999999999998</v>
      </c>
      <c r="DB327" s="72">
        <f t="shared" si="446"/>
        <v>141.46580322755011</v>
      </c>
      <c r="DC327" s="72">
        <f t="shared" si="447"/>
        <v>0</v>
      </c>
      <c r="DD327" s="91">
        <f t="shared" si="478"/>
        <v>361.06316957767609</v>
      </c>
      <c r="DE327" s="91">
        <f t="shared" si="479"/>
        <v>0</v>
      </c>
      <c r="DF327"/>
      <c r="DG327"/>
      <c r="DH327"/>
      <c r="DI327"/>
      <c r="DJ327"/>
      <c r="DK327"/>
      <c r="DL327" s="82"/>
      <c r="DM327"/>
      <c r="DN327" s="93">
        <v>36824</v>
      </c>
      <c r="DO327" s="90">
        <v>6.0522999999999998</v>
      </c>
      <c r="DP327" s="72">
        <f t="shared" si="448"/>
        <v>28.387730121226316</v>
      </c>
      <c r="DQ327" s="72">
        <f t="shared" si="449"/>
        <v>0</v>
      </c>
      <c r="DR327" s="91">
        <f t="shared" si="480"/>
        <v>72.454003588405925</v>
      </c>
      <c r="DS327" s="91">
        <f t="shared" si="481"/>
        <v>0</v>
      </c>
      <c r="DT327"/>
      <c r="DU327"/>
      <c r="DV327"/>
      <c r="DW327"/>
      <c r="DX327"/>
      <c r="DY327"/>
      <c r="DZ327" s="82"/>
      <c r="EA327"/>
      <c r="EB327" s="93">
        <v>36824</v>
      </c>
      <c r="EC327" s="90">
        <v>6.0522999999999998</v>
      </c>
      <c r="ED327" s="72">
        <f t="shared" si="450"/>
        <v>0</v>
      </c>
      <c r="EE327" s="72">
        <f t="shared" si="451"/>
        <v>175.74723817465832</v>
      </c>
      <c r="EF327" s="91">
        <f t="shared" si="482"/>
        <v>0</v>
      </c>
      <c r="EG327" s="91">
        <f t="shared" si="483"/>
        <v>-440.65105027532076</v>
      </c>
      <c r="EH327"/>
      <c r="EI327"/>
      <c r="EJ327"/>
      <c r="EK327"/>
      <c r="EL327"/>
      <c r="EM327"/>
      <c r="EN327" s="82"/>
      <c r="EO327"/>
      <c r="EP327" s="93">
        <v>36824</v>
      </c>
      <c r="EQ327" s="90">
        <v>6.0522999999999998</v>
      </c>
      <c r="ER327" s="72">
        <f t="shared" si="452"/>
        <v>0</v>
      </c>
      <c r="ES327" s="72">
        <f t="shared" si="453"/>
        <v>89.891664149486431</v>
      </c>
      <c r="ET327" s="91">
        <f t="shared" si="484"/>
        <v>0</v>
      </c>
      <c r="EU327" s="91">
        <f t="shared" si="485"/>
        <v>-225.38536952200732</v>
      </c>
      <c r="EV327"/>
      <c r="EW327"/>
      <c r="EX327"/>
      <c r="EY327"/>
      <c r="EZ327"/>
      <c r="FA327"/>
      <c r="FB327" s="82"/>
      <c r="FC327"/>
      <c r="FD327" s="93">
        <v>36824</v>
      </c>
      <c r="FE327" s="90">
        <v>6.0522999999999998</v>
      </c>
      <c r="FF327" s="72">
        <f t="shared" si="454"/>
        <v>109.31218148405533</v>
      </c>
      <c r="FG327" s="72">
        <f t="shared" si="455"/>
        <v>0</v>
      </c>
      <c r="FH327" s="91">
        <f t="shared" si="486"/>
        <v>278.99748080175442</v>
      </c>
      <c r="FI327" s="91">
        <f t="shared" si="487"/>
        <v>0</v>
      </c>
      <c r="FJ327"/>
      <c r="FK327"/>
      <c r="FL327"/>
      <c r="FM327"/>
      <c r="FN327"/>
      <c r="FO327"/>
      <c r="FP327" s="82"/>
      <c r="FQ327"/>
      <c r="FR327" s="93">
        <v>36824</v>
      </c>
      <c r="FS327" s="90">
        <v>6.0522999999999998</v>
      </c>
      <c r="FT327" s="72">
        <f t="shared" si="456"/>
        <v>0</v>
      </c>
      <c r="FU327" s="72">
        <f t="shared" si="457"/>
        <v>190.20285803412855</v>
      </c>
      <c r="FV327" s="91">
        <f t="shared" si="488"/>
        <v>0</v>
      </c>
      <c r="FW327" s="91">
        <f t="shared" si="489"/>
        <v>-476.89562594897052</v>
      </c>
      <c r="FX327"/>
      <c r="FY327"/>
      <c r="FZ327"/>
      <c r="GA327"/>
      <c r="GB327"/>
      <c r="GC327"/>
      <c r="GD327" s="82"/>
      <c r="GE327"/>
      <c r="GF327" s="93">
        <v>36824</v>
      </c>
      <c r="GG327" s="90">
        <v>6.0522999999999998</v>
      </c>
      <c r="GH327" s="72">
        <f t="shared" si="458"/>
        <v>0</v>
      </c>
      <c r="GI327" s="72">
        <f t="shared" si="459"/>
        <v>114.61482708671137</v>
      </c>
      <c r="GJ327" s="91">
        <f t="shared" si="490"/>
        <v>0</v>
      </c>
      <c r="GK327" s="91">
        <f t="shared" si="491"/>
        <v>-287.37375595451141</v>
      </c>
      <c r="GL327"/>
      <c r="GM327"/>
      <c r="GN327"/>
      <c r="GO327"/>
      <c r="GP327"/>
      <c r="GQ327"/>
      <c r="GS327"/>
      <c r="GT327" s="93">
        <v>36824</v>
      </c>
      <c r="GU327" s="90">
        <v>6.0522999999999998</v>
      </c>
      <c r="GV327" s="72">
        <f t="shared" si="460"/>
        <v>21.767866821094866</v>
      </c>
      <c r="GW327" s="72">
        <f t="shared" si="461"/>
        <v>0</v>
      </c>
      <c r="GX327" s="91">
        <f t="shared" si="492"/>
        <v>55.558126487480422</v>
      </c>
      <c r="GY327" s="91">
        <f t="shared" si="493"/>
        <v>0</v>
      </c>
      <c r="GZ327"/>
      <c r="HA327"/>
      <c r="HB327"/>
      <c r="HC327"/>
      <c r="HD327"/>
      <c r="HE327"/>
      <c r="HG327"/>
      <c r="HH327" s="93">
        <v>36824</v>
      </c>
      <c r="HI327" s="90">
        <v>6.0522999999999998</v>
      </c>
      <c r="HJ327" s="72">
        <f t="shared" si="462"/>
        <v>22.510912701721949</v>
      </c>
      <c r="HK327" s="72">
        <f t="shared" si="463"/>
        <v>0</v>
      </c>
      <c r="HL327" s="91">
        <f t="shared" si="494"/>
        <v>57.454602488604927</v>
      </c>
      <c r="HM327" s="91">
        <f t="shared" si="495"/>
        <v>0</v>
      </c>
      <c r="HN327"/>
      <c r="HO327"/>
      <c r="HP327"/>
      <c r="HQ327"/>
      <c r="HR327"/>
      <c r="HS327"/>
    </row>
    <row r="328" spans="2:227" x14ac:dyDescent="0.2">
      <c r="B328" s="93">
        <v>36825</v>
      </c>
      <c r="C328" s="90">
        <v>5.9482999999999997</v>
      </c>
      <c r="D328" s="72">
        <f t="shared" si="438"/>
        <v>22.510912701721949</v>
      </c>
      <c r="E328" s="72">
        <f t="shared" si="439"/>
        <v>0</v>
      </c>
      <c r="F328" s="91">
        <f t="shared" si="464"/>
        <v>55.11346756762584</v>
      </c>
      <c r="G328" s="91">
        <f t="shared" si="465"/>
        <v>0</v>
      </c>
      <c r="P328" s="93">
        <v>36460</v>
      </c>
      <c r="Q328" s="90">
        <v>3.9159999999999999</v>
      </c>
      <c r="R328" s="72">
        <f t="shared" si="432"/>
        <v>21.767866821094866</v>
      </c>
      <c r="S328" s="72">
        <f t="shared" si="433"/>
        <v>0</v>
      </c>
      <c r="T328" s="91">
        <f t="shared" si="466"/>
        <v>19.939366008122896</v>
      </c>
      <c r="U328" s="91">
        <f t="shared" si="467"/>
        <v>0</v>
      </c>
      <c r="AE328" s="93">
        <v>36095</v>
      </c>
      <c r="AF328" s="90">
        <v>1.5428999999999999</v>
      </c>
      <c r="AG328" s="72">
        <f t="shared" si="434"/>
        <v>0</v>
      </c>
      <c r="AH328" s="72">
        <f t="shared" si="435"/>
        <v>114.61482708671137</v>
      </c>
      <c r="AI328" s="91">
        <f t="shared" si="468"/>
        <v>0</v>
      </c>
      <c r="AJ328" s="91">
        <f t="shared" si="469"/>
        <v>114.85551822359346</v>
      </c>
      <c r="AT328" s="93">
        <v>35730</v>
      </c>
      <c r="AU328" s="90">
        <v>2.1884000000000001</v>
      </c>
      <c r="AV328" s="72">
        <f t="shared" si="436"/>
        <v>0</v>
      </c>
      <c r="AW328" s="72">
        <f t="shared" si="437"/>
        <v>190.20285803412855</v>
      </c>
      <c r="AX328" s="91">
        <f t="shared" si="470"/>
        <v>0</v>
      </c>
      <c r="AY328" s="91">
        <f t="shared" si="471"/>
        <v>-27.275089842094072</v>
      </c>
      <c r="BI328" s="93">
        <v>35364</v>
      </c>
      <c r="BJ328" s="90">
        <v>1.5155000000000001</v>
      </c>
      <c r="BK328" s="72">
        <f t="shared" si="440"/>
        <v>109.31218148405533</v>
      </c>
      <c r="BL328" s="72">
        <f t="shared" si="441"/>
        <v>0</v>
      </c>
      <c r="BM328" s="91">
        <f t="shared" si="472"/>
        <v>-52.9617519290248</v>
      </c>
      <c r="BN328" s="91">
        <f t="shared" si="473"/>
        <v>0</v>
      </c>
      <c r="BV328" s="82"/>
      <c r="BW328"/>
      <c r="BX328" s="93">
        <v>36825</v>
      </c>
      <c r="BY328" s="90">
        <v>5.9482999999999997</v>
      </c>
      <c r="BZ328" s="72">
        <f t="shared" si="442"/>
        <v>0</v>
      </c>
      <c r="CA328" s="72">
        <f t="shared" si="443"/>
        <v>212.83198258049561</v>
      </c>
      <c r="CB328" s="91">
        <f t="shared" si="474"/>
        <v>0</v>
      </c>
      <c r="CC328" s="91">
        <f t="shared" si="475"/>
        <v>-511.49910373570503</v>
      </c>
      <c r="CD328"/>
      <c r="CE328"/>
      <c r="CF328"/>
      <c r="CG328"/>
      <c r="CH328"/>
      <c r="CI328"/>
      <c r="CJ328" s="82"/>
      <c r="CK328"/>
      <c r="CL328" s="93">
        <v>36825</v>
      </c>
      <c r="CM328" s="90">
        <v>5.9482999999999997</v>
      </c>
      <c r="CN328" s="72">
        <f t="shared" si="444"/>
        <v>0</v>
      </c>
      <c r="CO328" s="72">
        <f t="shared" si="445"/>
        <v>63.47976057447292</v>
      </c>
      <c r="CP328" s="91">
        <f t="shared" si="476"/>
        <v>0</v>
      </c>
      <c r="CQ328" s="91">
        <f t="shared" si="477"/>
        <v>-152.56090858863075</v>
      </c>
      <c r="CR328"/>
      <c r="CS328"/>
      <c r="CT328"/>
      <c r="CU328"/>
      <c r="CV328"/>
      <c r="CW328"/>
      <c r="CX328" s="82"/>
      <c r="CY328"/>
      <c r="CZ328" s="93">
        <v>36825</v>
      </c>
      <c r="DA328" s="90">
        <v>5.9482999999999997</v>
      </c>
      <c r="DB328" s="72">
        <f t="shared" si="446"/>
        <v>141.46580322755011</v>
      </c>
      <c r="DC328" s="72">
        <f t="shared" si="447"/>
        <v>0</v>
      </c>
      <c r="DD328" s="91">
        <f t="shared" si="478"/>
        <v>346.35072604201088</v>
      </c>
      <c r="DE328" s="91">
        <f t="shared" si="479"/>
        <v>0</v>
      </c>
      <c r="DF328"/>
      <c r="DG328"/>
      <c r="DH328"/>
      <c r="DI328"/>
      <c r="DJ328"/>
      <c r="DK328"/>
      <c r="DL328" s="82"/>
      <c r="DM328"/>
      <c r="DN328" s="93">
        <v>36825</v>
      </c>
      <c r="DO328" s="90">
        <v>5.9482999999999997</v>
      </c>
      <c r="DP328" s="72">
        <f t="shared" si="448"/>
        <v>28.387730121226316</v>
      </c>
      <c r="DQ328" s="72">
        <f t="shared" si="449"/>
        <v>0</v>
      </c>
      <c r="DR328" s="91">
        <f t="shared" si="480"/>
        <v>69.501679655798384</v>
      </c>
      <c r="DS328" s="91">
        <f t="shared" si="481"/>
        <v>0</v>
      </c>
      <c r="DT328"/>
      <c r="DU328"/>
      <c r="DV328"/>
      <c r="DW328"/>
      <c r="DX328"/>
      <c r="DY328"/>
      <c r="DZ328" s="82"/>
      <c r="EA328"/>
      <c r="EB328" s="93">
        <v>36825</v>
      </c>
      <c r="EC328" s="90">
        <v>5.9482999999999997</v>
      </c>
      <c r="ED328" s="72">
        <f t="shared" si="450"/>
        <v>0</v>
      </c>
      <c r="EE328" s="72">
        <f t="shared" si="451"/>
        <v>175.74723817465832</v>
      </c>
      <c r="EF328" s="91">
        <f t="shared" si="482"/>
        <v>0</v>
      </c>
      <c r="EG328" s="91">
        <f t="shared" si="483"/>
        <v>-422.37333750515631</v>
      </c>
      <c r="EH328"/>
      <c r="EI328"/>
      <c r="EJ328"/>
      <c r="EK328"/>
      <c r="EL328"/>
      <c r="EM328"/>
      <c r="EN328" s="82"/>
      <c r="EO328"/>
      <c r="EP328" s="93">
        <v>36825</v>
      </c>
      <c r="EQ328" s="90">
        <v>5.9482999999999997</v>
      </c>
      <c r="ER328" s="72">
        <f t="shared" si="452"/>
        <v>0</v>
      </c>
      <c r="ES328" s="72">
        <f t="shared" si="453"/>
        <v>89.891664149486431</v>
      </c>
      <c r="ET328" s="91">
        <f t="shared" si="484"/>
        <v>0</v>
      </c>
      <c r="EU328" s="91">
        <f t="shared" si="485"/>
        <v>-216.03663645046072</v>
      </c>
      <c r="EV328"/>
      <c r="EW328"/>
      <c r="EX328"/>
      <c r="EY328"/>
      <c r="EZ328"/>
      <c r="FA328"/>
      <c r="FB328" s="82"/>
      <c r="FC328"/>
      <c r="FD328" s="93">
        <v>36825</v>
      </c>
      <c r="FE328" s="90">
        <v>5.9482999999999997</v>
      </c>
      <c r="FF328" s="72">
        <f t="shared" si="454"/>
        <v>109.31218148405533</v>
      </c>
      <c r="FG328" s="72">
        <f t="shared" si="455"/>
        <v>0</v>
      </c>
      <c r="FH328" s="91">
        <f t="shared" si="486"/>
        <v>267.62901392741264</v>
      </c>
      <c r="FI328" s="91">
        <f t="shared" si="487"/>
        <v>0</v>
      </c>
      <c r="FJ328"/>
      <c r="FK328"/>
      <c r="FL328"/>
      <c r="FM328"/>
      <c r="FN328"/>
      <c r="FO328"/>
      <c r="FP328" s="82"/>
      <c r="FQ328"/>
      <c r="FR328" s="93">
        <v>36825</v>
      </c>
      <c r="FS328" s="90">
        <v>5.9482999999999997</v>
      </c>
      <c r="FT328" s="72">
        <f t="shared" si="456"/>
        <v>0</v>
      </c>
      <c r="FU328" s="72">
        <f t="shared" si="457"/>
        <v>190.20285803412855</v>
      </c>
      <c r="FV328" s="91">
        <f t="shared" si="488"/>
        <v>0</v>
      </c>
      <c r="FW328" s="91">
        <f t="shared" si="489"/>
        <v>-457.11452871342112</v>
      </c>
      <c r="FX328"/>
      <c r="FY328"/>
      <c r="FZ328"/>
      <c r="GA328"/>
      <c r="GB328"/>
      <c r="GC328"/>
      <c r="GD328" s="82"/>
      <c r="GE328"/>
      <c r="GF328" s="93">
        <v>36825</v>
      </c>
      <c r="GG328" s="90">
        <v>5.9482999999999997</v>
      </c>
      <c r="GH328" s="72">
        <f t="shared" si="458"/>
        <v>0</v>
      </c>
      <c r="GI328" s="72">
        <f t="shared" si="459"/>
        <v>114.61482708671137</v>
      </c>
      <c r="GJ328" s="91">
        <f t="shared" si="490"/>
        <v>0</v>
      </c>
      <c r="GK328" s="91">
        <f t="shared" si="491"/>
        <v>-275.45381393749341</v>
      </c>
      <c r="GL328"/>
      <c r="GM328"/>
      <c r="GN328"/>
      <c r="GO328"/>
      <c r="GP328"/>
      <c r="GQ328"/>
      <c r="GS328"/>
      <c r="GT328" s="93">
        <v>36825</v>
      </c>
      <c r="GU328" s="90">
        <v>5.9482999999999997</v>
      </c>
      <c r="GV328" s="72">
        <f t="shared" si="460"/>
        <v>21.767866821094866</v>
      </c>
      <c r="GW328" s="72">
        <f t="shared" si="461"/>
        <v>0</v>
      </c>
      <c r="GX328" s="91">
        <f t="shared" si="492"/>
        <v>53.294268338086553</v>
      </c>
      <c r="GY328" s="91">
        <f t="shared" si="493"/>
        <v>0</v>
      </c>
      <c r="GZ328"/>
      <c r="HA328"/>
      <c r="HB328"/>
      <c r="HC328"/>
      <c r="HD328"/>
      <c r="HE328"/>
      <c r="HG328"/>
      <c r="HH328" s="93">
        <v>36825</v>
      </c>
      <c r="HI328" s="90">
        <v>5.9482999999999997</v>
      </c>
      <c r="HJ328" s="72">
        <f t="shared" si="462"/>
        <v>22.510912701721949</v>
      </c>
      <c r="HK328" s="72">
        <f t="shared" si="463"/>
        <v>0</v>
      </c>
      <c r="HL328" s="91">
        <f t="shared" si="494"/>
        <v>55.11346756762584</v>
      </c>
      <c r="HM328" s="91">
        <f t="shared" si="495"/>
        <v>0</v>
      </c>
      <c r="HN328"/>
      <c r="HO328"/>
      <c r="HP328"/>
      <c r="HQ328"/>
      <c r="HR328"/>
      <c r="HS328"/>
    </row>
    <row r="329" spans="2:227" x14ac:dyDescent="0.2">
      <c r="B329" s="93">
        <v>36826</v>
      </c>
      <c r="C329" s="90">
        <v>5.7899000000000003</v>
      </c>
      <c r="D329" s="72">
        <f t="shared" si="438"/>
        <v>22.510912701721949</v>
      </c>
      <c r="E329" s="72">
        <f t="shared" si="439"/>
        <v>0</v>
      </c>
      <c r="F329" s="91">
        <f t="shared" si="464"/>
        <v>51.5477389956731</v>
      </c>
      <c r="G329" s="91">
        <f t="shared" si="465"/>
        <v>0</v>
      </c>
      <c r="P329" s="93">
        <v>36461</v>
      </c>
      <c r="Q329" s="90">
        <v>3.8713000000000002</v>
      </c>
      <c r="R329" s="72">
        <f t="shared" si="432"/>
        <v>21.767866821094866</v>
      </c>
      <c r="S329" s="72">
        <f t="shared" si="433"/>
        <v>0</v>
      </c>
      <c r="T329" s="91">
        <f t="shared" si="466"/>
        <v>18.966342361219962</v>
      </c>
      <c r="U329" s="91">
        <f t="shared" si="467"/>
        <v>0</v>
      </c>
      <c r="AE329" s="93">
        <v>36096</v>
      </c>
      <c r="AF329" s="90">
        <v>2.0728</v>
      </c>
      <c r="AG329" s="72">
        <f t="shared" si="434"/>
        <v>0</v>
      </c>
      <c r="AH329" s="72">
        <f t="shared" si="435"/>
        <v>114.61482708671137</v>
      </c>
      <c r="AI329" s="91">
        <f t="shared" si="468"/>
        <v>0</v>
      </c>
      <c r="AJ329" s="91">
        <f t="shared" si="469"/>
        <v>54.121121350345106</v>
      </c>
      <c r="AT329" s="93">
        <v>35731</v>
      </c>
      <c r="AU329" s="90">
        <v>2.1187</v>
      </c>
      <c r="AV329" s="72">
        <f t="shared" si="436"/>
        <v>0</v>
      </c>
      <c r="AW329" s="72">
        <f t="shared" si="437"/>
        <v>190.20285803412855</v>
      </c>
      <c r="AX329" s="91">
        <f t="shared" si="470"/>
        <v>0</v>
      </c>
      <c r="AY329" s="91">
        <f t="shared" si="471"/>
        <v>-14.017950637115293</v>
      </c>
      <c r="BI329" s="93">
        <v>35365</v>
      </c>
      <c r="BJ329" s="90">
        <v>1.5022</v>
      </c>
      <c r="BK329" s="72">
        <f t="shared" si="440"/>
        <v>109.31218148405533</v>
      </c>
      <c r="BL329" s="72">
        <f t="shared" si="441"/>
        <v>0</v>
      </c>
      <c r="BM329" s="91">
        <f t="shared" si="472"/>
        <v>-54.415603942762743</v>
      </c>
      <c r="BN329" s="91">
        <f t="shared" si="473"/>
        <v>0</v>
      </c>
      <c r="BV329" s="82"/>
      <c r="BW329"/>
      <c r="BX329" s="93">
        <v>36826</v>
      </c>
      <c r="BY329" s="90">
        <v>5.7899000000000003</v>
      </c>
      <c r="BZ329" s="72">
        <f t="shared" si="442"/>
        <v>0</v>
      </c>
      <c r="CA329" s="72">
        <f t="shared" si="443"/>
        <v>212.83198258049561</v>
      </c>
      <c r="CB329" s="91">
        <f t="shared" si="474"/>
        <v>0</v>
      </c>
      <c r="CC329" s="91">
        <f t="shared" si="475"/>
        <v>-477.78651769495468</v>
      </c>
      <c r="CD329"/>
      <c r="CE329"/>
      <c r="CF329"/>
      <c r="CG329"/>
      <c r="CH329"/>
      <c r="CI329"/>
      <c r="CJ329" s="82"/>
      <c r="CK329"/>
      <c r="CL329" s="93">
        <v>36826</v>
      </c>
      <c r="CM329" s="90">
        <v>5.7899000000000003</v>
      </c>
      <c r="CN329" s="72">
        <f t="shared" si="444"/>
        <v>0</v>
      </c>
      <c r="CO329" s="72">
        <f t="shared" si="445"/>
        <v>63.47976057447292</v>
      </c>
      <c r="CP329" s="91">
        <f t="shared" si="476"/>
        <v>0</v>
      </c>
      <c r="CQ329" s="91">
        <f t="shared" si="477"/>
        <v>-142.50571451363427</v>
      </c>
      <c r="CR329"/>
      <c r="CS329"/>
      <c r="CT329"/>
      <c r="CU329"/>
      <c r="CV329"/>
      <c r="CW329"/>
      <c r="CX329" s="82"/>
      <c r="CY329"/>
      <c r="CZ329" s="93">
        <v>36826</v>
      </c>
      <c r="DA329" s="90">
        <v>5.7899000000000003</v>
      </c>
      <c r="DB329" s="72">
        <f t="shared" si="446"/>
        <v>141.46580322755011</v>
      </c>
      <c r="DC329" s="72">
        <f t="shared" si="447"/>
        <v>0</v>
      </c>
      <c r="DD329" s="91">
        <f t="shared" si="478"/>
        <v>323.94254281076707</v>
      </c>
      <c r="DE329" s="91">
        <f t="shared" si="479"/>
        <v>0</v>
      </c>
      <c r="DF329"/>
      <c r="DG329"/>
      <c r="DH329"/>
      <c r="DI329"/>
      <c r="DJ329"/>
      <c r="DK329"/>
      <c r="DL329" s="82"/>
      <c r="DM329"/>
      <c r="DN329" s="93">
        <v>36826</v>
      </c>
      <c r="DO329" s="90">
        <v>5.7899000000000003</v>
      </c>
      <c r="DP329" s="72">
        <f t="shared" si="448"/>
        <v>28.387730121226316</v>
      </c>
      <c r="DQ329" s="72">
        <f t="shared" si="449"/>
        <v>0</v>
      </c>
      <c r="DR329" s="91">
        <f t="shared" si="480"/>
        <v>65.005063204596141</v>
      </c>
      <c r="DS329" s="91">
        <f t="shared" si="481"/>
        <v>0</v>
      </c>
      <c r="DT329"/>
      <c r="DU329"/>
      <c r="DV329"/>
      <c r="DW329"/>
      <c r="DX329"/>
      <c r="DY329"/>
      <c r="DZ329" s="82"/>
      <c r="EA329"/>
      <c r="EB329" s="93">
        <v>36826</v>
      </c>
      <c r="EC329" s="90">
        <v>5.7899000000000003</v>
      </c>
      <c r="ED329" s="72">
        <f t="shared" si="450"/>
        <v>0</v>
      </c>
      <c r="EE329" s="72">
        <f t="shared" si="451"/>
        <v>175.74723817465832</v>
      </c>
      <c r="EF329" s="91">
        <f t="shared" si="482"/>
        <v>0</v>
      </c>
      <c r="EG329" s="91">
        <f t="shared" si="483"/>
        <v>-394.53497497829051</v>
      </c>
      <c r="EH329"/>
      <c r="EI329"/>
      <c r="EJ329"/>
      <c r="EK329"/>
      <c r="EL329"/>
      <c r="EM329"/>
      <c r="EN329" s="82"/>
      <c r="EO329"/>
      <c r="EP329" s="93">
        <v>36826</v>
      </c>
      <c r="EQ329" s="90">
        <v>5.7899000000000003</v>
      </c>
      <c r="ER329" s="72">
        <f t="shared" si="452"/>
        <v>0</v>
      </c>
      <c r="ES329" s="72">
        <f t="shared" si="453"/>
        <v>89.891664149486431</v>
      </c>
      <c r="ET329" s="91">
        <f t="shared" si="484"/>
        <v>0</v>
      </c>
      <c r="EU329" s="91">
        <f t="shared" si="485"/>
        <v>-201.79779684918211</v>
      </c>
      <c r="EV329"/>
      <c r="EW329"/>
      <c r="EX329"/>
      <c r="EY329"/>
      <c r="EZ329"/>
      <c r="FA329"/>
      <c r="FB329" s="82"/>
      <c r="FC329"/>
      <c r="FD329" s="93">
        <v>36826</v>
      </c>
      <c r="FE329" s="90">
        <v>5.7899000000000003</v>
      </c>
      <c r="FF329" s="72">
        <f t="shared" si="454"/>
        <v>109.31218148405533</v>
      </c>
      <c r="FG329" s="72">
        <f t="shared" si="455"/>
        <v>0</v>
      </c>
      <c r="FH329" s="91">
        <f t="shared" si="486"/>
        <v>250.31396438033832</v>
      </c>
      <c r="FI329" s="91">
        <f t="shared" si="487"/>
        <v>0</v>
      </c>
      <c r="FJ329"/>
      <c r="FK329"/>
      <c r="FL329"/>
      <c r="FM329"/>
      <c r="FN329"/>
      <c r="FO329"/>
      <c r="FP329" s="82"/>
      <c r="FQ329"/>
      <c r="FR329" s="93">
        <v>36826</v>
      </c>
      <c r="FS329" s="90">
        <v>5.7899000000000003</v>
      </c>
      <c r="FT329" s="72">
        <f t="shared" si="456"/>
        <v>0</v>
      </c>
      <c r="FU329" s="72">
        <f t="shared" si="457"/>
        <v>190.20285803412855</v>
      </c>
      <c r="FV329" s="91">
        <f t="shared" si="488"/>
        <v>0</v>
      </c>
      <c r="FW329" s="91">
        <f t="shared" si="489"/>
        <v>-426.98639600081526</v>
      </c>
      <c r="FX329"/>
      <c r="FY329"/>
      <c r="FZ329"/>
      <c r="GA329"/>
      <c r="GB329"/>
      <c r="GC329"/>
      <c r="GD329" s="82"/>
      <c r="GE329"/>
      <c r="GF329" s="93">
        <v>36826</v>
      </c>
      <c r="GG329" s="90">
        <v>5.7899000000000003</v>
      </c>
      <c r="GH329" s="72">
        <f t="shared" si="458"/>
        <v>0</v>
      </c>
      <c r="GI329" s="72">
        <f t="shared" si="459"/>
        <v>114.61482708671137</v>
      </c>
      <c r="GJ329" s="91">
        <f t="shared" si="490"/>
        <v>0</v>
      </c>
      <c r="GK329" s="91">
        <f t="shared" si="491"/>
        <v>-257.29882532695842</v>
      </c>
      <c r="GL329"/>
      <c r="GM329"/>
      <c r="GN329"/>
      <c r="GO329"/>
      <c r="GP329"/>
      <c r="GQ329"/>
      <c r="GS329"/>
      <c r="GT329" s="93">
        <v>36826</v>
      </c>
      <c r="GU329" s="90">
        <v>5.7899000000000003</v>
      </c>
      <c r="GV329" s="72">
        <f t="shared" si="460"/>
        <v>21.767866821094866</v>
      </c>
      <c r="GW329" s="72">
        <f t="shared" si="461"/>
        <v>0</v>
      </c>
      <c r="GX329" s="91">
        <f t="shared" si="492"/>
        <v>49.846238233625144</v>
      </c>
      <c r="GY329" s="91">
        <f t="shared" si="493"/>
        <v>0</v>
      </c>
      <c r="GZ329"/>
      <c r="HA329"/>
      <c r="HB329"/>
      <c r="HC329"/>
      <c r="HD329"/>
      <c r="HE329"/>
      <c r="HG329"/>
      <c r="HH329" s="93">
        <v>36826</v>
      </c>
      <c r="HI329" s="90">
        <v>5.7899000000000003</v>
      </c>
      <c r="HJ329" s="72">
        <f t="shared" si="462"/>
        <v>22.510912701721949</v>
      </c>
      <c r="HK329" s="72">
        <f t="shared" si="463"/>
        <v>0</v>
      </c>
      <c r="HL329" s="91">
        <f t="shared" si="494"/>
        <v>51.5477389956731</v>
      </c>
      <c r="HM329" s="91">
        <f t="shared" si="495"/>
        <v>0</v>
      </c>
      <c r="HN329"/>
      <c r="HO329"/>
      <c r="HP329"/>
      <c r="HQ329"/>
      <c r="HR329"/>
      <c r="HS329"/>
    </row>
    <row r="330" spans="2:227" x14ac:dyDescent="0.2">
      <c r="B330" s="93">
        <v>36827</v>
      </c>
      <c r="C330" s="90">
        <v>5.9082999999999997</v>
      </c>
      <c r="D330" s="72">
        <f t="shared" si="438"/>
        <v>22.510912701721949</v>
      </c>
      <c r="E330" s="72">
        <f t="shared" si="439"/>
        <v>0</v>
      </c>
      <c r="F330" s="91">
        <f t="shared" si="464"/>
        <v>54.213031059556961</v>
      </c>
      <c r="G330" s="91">
        <f t="shared" si="465"/>
        <v>0</v>
      </c>
      <c r="P330" s="93">
        <v>36462</v>
      </c>
      <c r="Q330" s="90">
        <v>3.7351999999999999</v>
      </c>
      <c r="R330" s="72">
        <f t="shared" si="432"/>
        <v>21.767866821094866</v>
      </c>
      <c r="S330" s="72">
        <f t="shared" si="433"/>
        <v>0</v>
      </c>
      <c r="T330" s="91">
        <f t="shared" si="466"/>
        <v>16.003735686868943</v>
      </c>
      <c r="U330" s="91">
        <f t="shared" si="467"/>
        <v>0</v>
      </c>
      <c r="AE330" s="93">
        <v>36097</v>
      </c>
      <c r="AF330" s="90">
        <v>2.2559</v>
      </c>
      <c r="AG330" s="72">
        <f t="shared" si="434"/>
        <v>0</v>
      </c>
      <c r="AH330" s="72">
        <f t="shared" si="435"/>
        <v>114.61482708671137</v>
      </c>
      <c r="AI330" s="91">
        <f t="shared" si="468"/>
        <v>0</v>
      </c>
      <c r="AJ330" s="91">
        <f t="shared" si="469"/>
        <v>33.135146510768244</v>
      </c>
      <c r="AT330" s="93">
        <v>35732</v>
      </c>
      <c r="AU330" s="90">
        <v>2.0617999999999999</v>
      </c>
      <c r="AV330" s="72">
        <f t="shared" si="436"/>
        <v>0</v>
      </c>
      <c r="AW330" s="72">
        <f t="shared" si="437"/>
        <v>190.20285803412855</v>
      </c>
      <c r="AX330" s="91">
        <f t="shared" si="470"/>
        <v>0</v>
      </c>
      <c r="AY330" s="91">
        <f t="shared" si="471"/>
        <v>-3.1954080149733457</v>
      </c>
      <c r="BI330" s="93">
        <v>35366</v>
      </c>
      <c r="BJ330" s="90">
        <v>1.5738000000000001</v>
      </c>
      <c r="BK330" s="72">
        <f t="shared" si="440"/>
        <v>109.31218148405533</v>
      </c>
      <c r="BL330" s="72">
        <f t="shared" si="441"/>
        <v>0</v>
      </c>
      <c r="BM330" s="91">
        <f t="shared" si="472"/>
        <v>-46.588851748504375</v>
      </c>
      <c r="BN330" s="91">
        <f t="shared" si="473"/>
        <v>0</v>
      </c>
      <c r="BV330" s="82"/>
      <c r="BW330"/>
      <c r="BX330" s="93">
        <v>36827</v>
      </c>
      <c r="BY330" s="90">
        <v>5.9082999999999997</v>
      </c>
      <c r="BZ330" s="72">
        <f t="shared" si="442"/>
        <v>0</v>
      </c>
      <c r="CA330" s="72">
        <f t="shared" si="443"/>
        <v>212.83198258049561</v>
      </c>
      <c r="CB330" s="91">
        <f t="shared" si="474"/>
        <v>0</v>
      </c>
      <c r="CC330" s="91">
        <f t="shared" si="475"/>
        <v>-502.98582443248523</v>
      </c>
      <c r="CD330"/>
      <c r="CE330"/>
      <c r="CF330"/>
      <c r="CG330"/>
      <c r="CH330"/>
      <c r="CI330"/>
      <c r="CJ330" s="82"/>
      <c r="CK330"/>
      <c r="CL330" s="93">
        <v>36827</v>
      </c>
      <c r="CM330" s="90">
        <v>5.9082999999999997</v>
      </c>
      <c r="CN330" s="72">
        <f t="shared" si="444"/>
        <v>0</v>
      </c>
      <c r="CO330" s="72">
        <f t="shared" si="445"/>
        <v>63.47976057447292</v>
      </c>
      <c r="CP330" s="91">
        <f t="shared" si="476"/>
        <v>0</v>
      </c>
      <c r="CQ330" s="91">
        <f t="shared" si="477"/>
        <v>-150.02171816565183</v>
      </c>
      <c r="CR330"/>
      <c r="CS330"/>
      <c r="CT330"/>
      <c r="CU330"/>
      <c r="CV330"/>
      <c r="CW330"/>
      <c r="CX330" s="82"/>
      <c r="CY330"/>
      <c r="CZ330" s="93">
        <v>36827</v>
      </c>
      <c r="DA330" s="90">
        <v>5.9082999999999997</v>
      </c>
      <c r="DB330" s="72">
        <f t="shared" si="446"/>
        <v>141.46580322755011</v>
      </c>
      <c r="DC330" s="72">
        <f t="shared" si="447"/>
        <v>0</v>
      </c>
      <c r="DD330" s="91">
        <f t="shared" si="478"/>
        <v>340.69209391290889</v>
      </c>
      <c r="DE330" s="91">
        <f t="shared" si="479"/>
        <v>0</v>
      </c>
      <c r="DF330"/>
      <c r="DG330"/>
      <c r="DH330"/>
      <c r="DI330"/>
      <c r="DJ330"/>
      <c r="DK330"/>
      <c r="DL330" s="82"/>
      <c r="DM330"/>
      <c r="DN330" s="93">
        <v>36827</v>
      </c>
      <c r="DO330" s="90">
        <v>5.9082999999999997</v>
      </c>
      <c r="DP330" s="72">
        <f t="shared" si="448"/>
        <v>28.387730121226316</v>
      </c>
      <c r="DQ330" s="72">
        <f t="shared" si="449"/>
        <v>0</v>
      </c>
      <c r="DR330" s="91">
        <f t="shared" si="480"/>
        <v>68.366170450949326</v>
      </c>
      <c r="DS330" s="91">
        <f t="shared" si="481"/>
        <v>0</v>
      </c>
      <c r="DT330"/>
      <c r="DU330"/>
      <c r="DV330"/>
      <c r="DW330"/>
      <c r="DX330"/>
      <c r="DY330"/>
      <c r="DZ330" s="82"/>
      <c r="EA330"/>
      <c r="EB330" s="93">
        <v>36827</v>
      </c>
      <c r="EC330" s="90">
        <v>5.9082999999999997</v>
      </c>
      <c r="ED330" s="72">
        <f t="shared" si="450"/>
        <v>0</v>
      </c>
      <c r="EE330" s="72">
        <f t="shared" si="451"/>
        <v>175.74723817465832</v>
      </c>
      <c r="EF330" s="91">
        <f t="shared" si="482"/>
        <v>0</v>
      </c>
      <c r="EG330" s="91">
        <f t="shared" si="483"/>
        <v>-415.34344797816999</v>
      </c>
      <c r="EH330"/>
      <c r="EI330"/>
      <c r="EJ330"/>
      <c r="EK330"/>
      <c r="EL330"/>
      <c r="EM330"/>
      <c r="EN330" s="82"/>
      <c r="EO330"/>
      <c r="EP330" s="93">
        <v>36827</v>
      </c>
      <c r="EQ330" s="90">
        <v>5.9082999999999997</v>
      </c>
      <c r="ER330" s="72">
        <f t="shared" si="452"/>
        <v>0</v>
      </c>
      <c r="ES330" s="72">
        <f t="shared" si="453"/>
        <v>89.891664149486431</v>
      </c>
      <c r="ET330" s="91">
        <f t="shared" si="484"/>
        <v>0</v>
      </c>
      <c r="EU330" s="91">
        <f t="shared" si="485"/>
        <v>-212.44096988448126</v>
      </c>
      <c r="EV330"/>
      <c r="EW330"/>
      <c r="EX330"/>
      <c r="EY330"/>
      <c r="EZ330"/>
      <c r="FA330"/>
      <c r="FB330" s="82"/>
      <c r="FC330"/>
      <c r="FD330" s="93">
        <v>36827</v>
      </c>
      <c r="FE330" s="90">
        <v>5.9082999999999997</v>
      </c>
      <c r="FF330" s="72">
        <f t="shared" si="454"/>
        <v>109.31218148405533</v>
      </c>
      <c r="FG330" s="72">
        <f t="shared" si="455"/>
        <v>0</v>
      </c>
      <c r="FH330" s="91">
        <f t="shared" si="486"/>
        <v>263.25652666805041</v>
      </c>
      <c r="FI330" s="91">
        <f t="shared" si="487"/>
        <v>0</v>
      </c>
      <c r="FJ330"/>
      <c r="FK330"/>
      <c r="FL330"/>
      <c r="FM330"/>
      <c r="FN330"/>
      <c r="FO330"/>
      <c r="FP330" s="82"/>
      <c r="FQ330"/>
      <c r="FR330" s="93">
        <v>36827</v>
      </c>
      <c r="FS330" s="90">
        <v>5.9082999999999997</v>
      </c>
      <c r="FT330" s="72">
        <f t="shared" si="456"/>
        <v>0</v>
      </c>
      <c r="FU330" s="72">
        <f t="shared" si="457"/>
        <v>190.20285803412855</v>
      </c>
      <c r="FV330" s="91">
        <f t="shared" si="488"/>
        <v>0</v>
      </c>
      <c r="FW330" s="91">
        <f t="shared" si="489"/>
        <v>-449.50641439205594</v>
      </c>
      <c r="FX330"/>
      <c r="FY330"/>
      <c r="FZ330"/>
      <c r="GA330"/>
      <c r="GB330"/>
      <c r="GC330"/>
      <c r="GD330" s="82"/>
      <c r="GE330"/>
      <c r="GF330" s="93">
        <v>36827</v>
      </c>
      <c r="GG330" s="90">
        <v>5.9082999999999997</v>
      </c>
      <c r="GH330" s="72">
        <f t="shared" si="458"/>
        <v>0</v>
      </c>
      <c r="GI330" s="72">
        <f t="shared" si="459"/>
        <v>114.61482708671137</v>
      </c>
      <c r="GJ330" s="91">
        <f t="shared" si="490"/>
        <v>0</v>
      </c>
      <c r="GK330" s="91">
        <f t="shared" si="491"/>
        <v>-270.86922085402495</v>
      </c>
      <c r="GL330"/>
      <c r="GM330"/>
      <c r="GN330"/>
      <c r="GO330"/>
      <c r="GP330"/>
      <c r="GQ330"/>
      <c r="GS330"/>
      <c r="GT330" s="93">
        <v>36827</v>
      </c>
      <c r="GU330" s="90">
        <v>5.9082999999999997</v>
      </c>
      <c r="GV330" s="72">
        <f t="shared" si="460"/>
        <v>21.767866821094866</v>
      </c>
      <c r="GW330" s="72">
        <f t="shared" si="461"/>
        <v>0</v>
      </c>
      <c r="GX330" s="91">
        <f t="shared" si="492"/>
        <v>52.423553665242757</v>
      </c>
      <c r="GY330" s="91">
        <f t="shared" si="493"/>
        <v>0</v>
      </c>
      <c r="GZ330"/>
      <c r="HA330"/>
      <c r="HB330"/>
      <c r="HC330"/>
      <c r="HD330"/>
      <c r="HE330"/>
      <c r="HG330"/>
      <c r="HH330" s="93">
        <v>36827</v>
      </c>
      <c r="HI330" s="90">
        <v>5.9082999999999997</v>
      </c>
      <c r="HJ330" s="72">
        <f t="shared" si="462"/>
        <v>22.510912701721949</v>
      </c>
      <c r="HK330" s="72">
        <f t="shared" si="463"/>
        <v>0</v>
      </c>
      <c r="HL330" s="91">
        <f t="shared" si="494"/>
        <v>54.213031059556961</v>
      </c>
      <c r="HM330" s="91">
        <f t="shared" si="495"/>
        <v>0</v>
      </c>
      <c r="HN330"/>
      <c r="HO330"/>
      <c r="HP330"/>
      <c r="HQ330"/>
      <c r="HR330"/>
      <c r="HS330"/>
    </row>
    <row r="331" spans="2:227" x14ac:dyDescent="0.2">
      <c r="B331" s="93">
        <v>36828</v>
      </c>
      <c r="C331" s="90">
        <v>5.8315000000000001</v>
      </c>
      <c r="D331" s="72">
        <f t="shared" si="438"/>
        <v>22.510912701721949</v>
      </c>
      <c r="E331" s="72">
        <f t="shared" si="439"/>
        <v>0</v>
      </c>
      <c r="F331" s="91">
        <f t="shared" si="464"/>
        <v>52.484192964064725</v>
      </c>
      <c r="G331" s="91">
        <f t="shared" si="465"/>
        <v>0</v>
      </c>
      <c r="P331" s="93">
        <v>36463</v>
      </c>
      <c r="Q331" s="90">
        <v>3.5449999999999999</v>
      </c>
      <c r="R331" s="72">
        <f t="shared" si="432"/>
        <v>21.767866821094866</v>
      </c>
      <c r="S331" s="72">
        <f t="shared" si="433"/>
        <v>0</v>
      </c>
      <c r="T331" s="91">
        <f t="shared" si="466"/>
        <v>11.863487417496701</v>
      </c>
      <c r="U331" s="91">
        <f t="shared" si="467"/>
        <v>0</v>
      </c>
      <c r="AE331" s="93">
        <v>36098</v>
      </c>
      <c r="AF331" s="90">
        <v>1.7821</v>
      </c>
      <c r="AG331" s="72">
        <f t="shared" si="434"/>
        <v>0</v>
      </c>
      <c r="AH331" s="72">
        <f t="shared" si="435"/>
        <v>114.61482708671137</v>
      </c>
      <c r="AI331" s="91">
        <f t="shared" si="468"/>
        <v>0</v>
      </c>
      <c r="AJ331" s="91">
        <f t="shared" si="469"/>
        <v>87.439651584452093</v>
      </c>
      <c r="AT331" s="93">
        <v>35733</v>
      </c>
      <c r="AU331" s="90">
        <v>2.0556999999999999</v>
      </c>
      <c r="AV331" s="72">
        <f t="shared" si="436"/>
        <v>0</v>
      </c>
      <c r="AW331" s="72">
        <f t="shared" si="437"/>
        <v>190.20285803412855</v>
      </c>
      <c r="AX331" s="91">
        <f t="shared" si="470"/>
        <v>0</v>
      </c>
      <c r="AY331" s="91">
        <f t="shared" si="471"/>
        <v>-2.0351705809651626</v>
      </c>
      <c r="BI331" s="93">
        <v>35367</v>
      </c>
      <c r="BJ331" s="90">
        <v>1.5972999999999999</v>
      </c>
      <c r="BK331" s="72">
        <f t="shared" si="440"/>
        <v>109.31218148405533</v>
      </c>
      <c r="BL331" s="72">
        <f t="shared" si="441"/>
        <v>0</v>
      </c>
      <c r="BM331" s="91">
        <f t="shared" si="472"/>
        <v>-44.020015483629088</v>
      </c>
      <c r="BN331" s="91">
        <f t="shared" si="473"/>
        <v>0</v>
      </c>
      <c r="BV331" s="82"/>
      <c r="BW331"/>
      <c r="BX331" s="93">
        <v>36828</v>
      </c>
      <c r="BY331" s="90">
        <v>5.8315000000000001</v>
      </c>
      <c r="BZ331" s="72">
        <f t="shared" si="442"/>
        <v>0</v>
      </c>
      <c r="CA331" s="72">
        <f t="shared" si="443"/>
        <v>212.83198258049561</v>
      </c>
      <c r="CB331" s="91">
        <f t="shared" si="474"/>
        <v>0</v>
      </c>
      <c r="CC331" s="91">
        <f t="shared" si="475"/>
        <v>-486.64032817030323</v>
      </c>
      <c r="CD331"/>
      <c r="CE331"/>
      <c r="CF331"/>
      <c r="CG331"/>
      <c r="CH331"/>
      <c r="CI331"/>
      <c r="CJ331" s="82"/>
      <c r="CK331"/>
      <c r="CL331" s="93">
        <v>36828</v>
      </c>
      <c r="CM331" s="90">
        <v>5.8315000000000001</v>
      </c>
      <c r="CN331" s="72">
        <f t="shared" si="444"/>
        <v>0</v>
      </c>
      <c r="CO331" s="72">
        <f t="shared" si="445"/>
        <v>63.47976057447292</v>
      </c>
      <c r="CP331" s="91">
        <f t="shared" si="476"/>
        <v>0</v>
      </c>
      <c r="CQ331" s="91">
        <f t="shared" si="477"/>
        <v>-145.14647255353233</v>
      </c>
      <c r="CR331"/>
      <c r="CS331"/>
      <c r="CT331"/>
      <c r="CU331"/>
      <c r="CV331"/>
      <c r="CW331"/>
      <c r="CX331" s="82"/>
      <c r="CY331"/>
      <c r="CZ331" s="93">
        <v>36828</v>
      </c>
      <c r="DA331" s="90">
        <v>5.8315000000000001</v>
      </c>
      <c r="DB331" s="72">
        <f t="shared" si="446"/>
        <v>141.46580322755011</v>
      </c>
      <c r="DC331" s="72">
        <f t="shared" si="447"/>
        <v>0</v>
      </c>
      <c r="DD331" s="91">
        <f t="shared" si="478"/>
        <v>329.82752022503308</v>
      </c>
      <c r="DE331" s="91">
        <f t="shared" si="479"/>
        <v>0</v>
      </c>
      <c r="DF331"/>
      <c r="DG331"/>
      <c r="DH331"/>
      <c r="DI331"/>
      <c r="DJ331"/>
      <c r="DK331"/>
      <c r="DL331" s="82"/>
      <c r="DM331"/>
      <c r="DN331" s="93">
        <v>36828</v>
      </c>
      <c r="DO331" s="90">
        <v>5.8315000000000001</v>
      </c>
      <c r="DP331" s="72">
        <f t="shared" si="448"/>
        <v>28.387730121226316</v>
      </c>
      <c r="DQ331" s="72">
        <f t="shared" si="449"/>
        <v>0</v>
      </c>
      <c r="DR331" s="91">
        <f t="shared" si="480"/>
        <v>66.185992777639157</v>
      </c>
      <c r="DS331" s="91">
        <f t="shared" si="481"/>
        <v>0</v>
      </c>
      <c r="DT331"/>
      <c r="DU331"/>
      <c r="DV331"/>
      <c r="DW331"/>
      <c r="DX331"/>
      <c r="DY331"/>
      <c r="DZ331" s="82"/>
      <c r="EA331"/>
      <c r="EB331" s="93">
        <v>36828</v>
      </c>
      <c r="EC331" s="90">
        <v>5.8315000000000001</v>
      </c>
      <c r="ED331" s="72">
        <f t="shared" si="450"/>
        <v>0</v>
      </c>
      <c r="EE331" s="72">
        <f t="shared" si="451"/>
        <v>175.74723817465832</v>
      </c>
      <c r="EF331" s="91">
        <f t="shared" si="482"/>
        <v>0</v>
      </c>
      <c r="EG331" s="91">
        <f t="shared" si="483"/>
        <v>-401.84606008635626</v>
      </c>
      <c r="EH331"/>
      <c r="EI331"/>
      <c r="EJ331"/>
      <c r="EK331"/>
      <c r="EL331"/>
      <c r="EM331"/>
      <c r="EN331" s="82"/>
      <c r="EO331"/>
      <c r="EP331" s="93">
        <v>36828</v>
      </c>
      <c r="EQ331" s="90">
        <v>5.8315000000000001</v>
      </c>
      <c r="ER331" s="72">
        <f t="shared" si="452"/>
        <v>0</v>
      </c>
      <c r="ES331" s="72">
        <f t="shared" si="453"/>
        <v>89.891664149486431</v>
      </c>
      <c r="ET331" s="91">
        <f t="shared" si="484"/>
        <v>0</v>
      </c>
      <c r="EU331" s="91">
        <f t="shared" si="485"/>
        <v>-205.53729007780075</v>
      </c>
      <c r="EV331"/>
      <c r="EW331"/>
      <c r="EX331"/>
      <c r="EY331"/>
      <c r="EZ331"/>
      <c r="FA331"/>
      <c r="FB331" s="82"/>
      <c r="FC331"/>
      <c r="FD331" s="93">
        <v>36828</v>
      </c>
      <c r="FE331" s="90">
        <v>5.8315000000000001</v>
      </c>
      <c r="FF331" s="72">
        <f t="shared" si="454"/>
        <v>109.31218148405533</v>
      </c>
      <c r="FG331" s="72">
        <f t="shared" si="455"/>
        <v>0</v>
      </c>
      <c r="FH331" s="91">
        <f t="shared" si="486"/>
        <v>254.86135113007501</v>
      </c>
      <c r="FI331" s="91">
        <f t="shared" si="487"/>
        <v>0</v>
      </c>
      <c r="FJ331"/>
      <c r="FK331"/>
      <c r="FL331"/>
      <c r="FM331"/>
      <c r="FN331"/>
      <c r="FO331"/>
      <c r="FP331" s="82"/>
      <c r="FQ331"/>
      <c r="FR331" s="93">
        <v>36828</v>
      </c>
      <c r="FS331" s="90">
        <v>5.8315000000000001</v>
      </c>
      <c r="FT331" s="72">
        <f t="shared" si="456"/>
        <v>0</v>
      </c>
      <c r="FU331" s="72">
        <f t="shared" si="457"/>
        <v>190.20285803412855</v>
      </c>
      <c r="FV331" s="91">
        <f t="shared" si="488"/>
        <v>0</v>
      </c>
      <c r="FW331" s="91">
        <f t="shared" si="489"/>
        <v>-434.89883489503495</v>
      </c>
      <c r="FX331"/>
      <c r="FY331"/>
      <c r="FZ331"/>
      <c r="GA331"/>
      <c r="GB331"/>
      <c r="GC331"/>
      <c r="GD331" s="82"/>
      <c r="GE331"/>
      <c r="GF331" s="93">
        <v>36828</v>
      </c>
      <c r="GG331" s="90">
        <v>5.8315000000000001</v>
      </c>
      <c r="GH331" s="72">
        <f t="shared" si="458"/>
        <v>0</v>
      </c>
      <c r="GI331" s="72">
        <f t="shared" si="459"/>
        <v>114.61482708671137</v>
      </c>
      <c r="GJ331" s="91">
        <f t="shared" si="490"/>
        <v>0</v>
      </c>
      <c r="GK331" s="91">
        <f t="shared" si="491"/>
        <v>-262.06680213376558</v>
      </c>
      <c r="GL331"/>
      <c r="GM331"/>
      <c r="GN331"/>
      <c r="GO331"/>
      <c r="GP331"/>
      <c r="GQ331"/>
      <c r="GS331"/>
      <c r="GT331" s="93">
        <v>36828</v>
      </c>
      <c r="GU331" s="90">
        <v>5.8315000000000001</v>
      </c>
      <c r="GV331" s="72">
        <f t="shared" si="460"/>
        <v>21.767866821094866</v>
      </c>
      <c r="GW331" s="72">
        <f t="shared" si="461"/>
        <v>0</v>
      </c>
      <c r="GX331" s="91">
        <f t="shared" si="492"/>
        <v>50.751781493382687</v>
      </c>
      <c r="GY331" s="91">
        <f t="shared" si="493"/>
        <v>0</v>
      </c>
      <c r="GZ331"/>
      <c r="HA331"/>
      <c r="HB331"/>
      <c r="HC331"/>
      <c r="HD331"/>
      <c r="HE331"/>
      <c r="HG331"/>
      <c r="HH331" s="93">
        <v>36828</v>
      </c>
      <c r="HI331" s="90">
        <v>5.8315000000000001</v>
      </c>
      <c r="HJ331" s="72">
        <f t="shared" si="462"/>
        <v>22.510912701721949</v>
      </c>
      <c r="HK331" s="72">
        <f t="shared" si="463"/>
        <v>0</v>
      </c>
      <c r="HL331" s="91">
        <f t="shared" si="494"/>
        <v>52.484192964064725</v>
      </c>
      <c r="HM331" s="91">
        <f t="shared" si="495"/>
        <v>0</v>
      </c>
      <c r="HN331"/>
      <c r="HO331"/>
      <c r="HP331"/>
      <c r="HQ331"/>
      <c r="HR331"/>
      <c r="HS331"/>
    </row>
    <row r="332" spans="2:227" x14ac:dyDescent="0.2">
      <c r="B332" s="93">
        <v>36829</v>
      </c>
      <c r="C332" s="90">
        <v>5.9424000000000001</v>
      </c>
      <c r="D332" s="72">
        <f t="shared" si="438"/>
        <v>22.510912701721949</v>
      </c>
      <c r="E332" s="72">
        <f t="shared" si="439"/>
        <v>0</v>
      </c>
      <c r="F332" s="91">
        <f t="shared" si="464"/>
        <v>54.980653182685693</v>
      </c>
      <c r="G332" s="91">
        <f t="shared" si="465"/>
        <v>0</v>
      </c>
      <c r="P332" s="93">
        <v>36464</v>
      </c>
      <c r="Q332" s="90">
        <v>3.3439000000000001</v>
      </c>
      <c r="R332" s="72">
        <v>0</v>
      </c>
      <c r="S332" s="72">
        <v>0</v>
      </c>
      <c r="T332" s="91">
        <f t="shared" si="466"/>
        <v>0</v>
      </c>
      <c r="U332" s="91">
        <f t="shared" si="467"/>
        <v>0</v>
      </c>
      <c r="AE332" s="93">
        <v>36099</v>
      </c>
      <c r="AF332" s="90">
        <v>1.8395999999999999</v>
      </c>
      <c r="AG332" s="72">
        <v>0</v>
      </c>
      <c r="AH332" s="72">
        <v>0</v>
      </c>
      <c r="AI332" s="91">
        <f t="shared" si="468"/>
        <v>0</v>
      </c>
      <c r="AJ332" s="91">
        <f t="shared" si="469"/>
        <v>0</v>
      </c>
      <c r="AT332" s="93">
        <v>35734</v>
      </c>
      <c r="AU332" s="90">
        <v>1.9774</v>
      </c>
      <c r="AV332" s="72">
        <v>0</v>
      </c>
      <c r="AW332" s="72">
        <v>0</v>
      </c>
      <c r="AX332" s="91">
        <f t="shared" si="470"/>
        <v>0</v>
      </c>
      <c r="AY332" s="91">
        <f t="shared" si="471"/>
        <v>0</v>
      </c>
      <c r="BI332" s="93">
        <v>35368</v>
      </c>
      <c r="BJ332" s="90">
        <v>1.5684</v>
      </c>
      <c r="BK332" s="72">
        <f t="shared" si="440"/>
        <v>109.31218148405533</v>
      </c>
      <c r="BL332" s="72">
        <f t="shared" si="441"/>
        <v>0</v>
      </c>
      <c r="BM332" s="91">
        <f t="shared" si="472"/>
        <v>-47.179137528518275</v>
      </c>
      <c r="BN332" s="91">
        <f t="shared" si="473"/>
        <v>0</v>
      </c>
      <c r="BV332" s="82"/>
      <c r="BW332"/>
      <c r="BX332" s="93">
        <v>36829</v>
      </c>
      <c r="BY332" s="90">
        <v>5.9424000000000001</v>
      </c>
      <c r="BZ332" s="72">
        <f t="shared" si="442"/>
        <v>0</v>
      </c>
      <c r="CA332" s="72">
        <f t="shared" si="443"/>
        <v>212.83198258049561</v>
      </c>
      <c r="CB332" s="91">
        <f t="shared" si="474"/>
        <v>0</v>
      </c>
      <c r="CC332" s="91">
        <f t="shared" si="475"/>
        <v>-510.24339503848023</v>
      </c>
      <c r="CD332"/>
      <c r="CE332"/>
      <c r="CF332"/>
      <c r="CG332"/>
      <c r="CH332"/>
      <c r="CI332"/>
      <c r="CJ332" s="82"/>
      <c r="CK332"/>
      <c r="CL332" s="93">
        <v>36829</v>
      </c>
      <c r="CM332" s="90">
        <v>5.9424000000000001</v>
      </c>
      <c r="CN332" s="72">
        <f t="shared" si="444"/>
        <v>0</v>
      </c>
      <c r="CO332" s="72">
        <f t="shared" si="445"/>
        <v>63.47976057447292</v>
      </c>
      <c r="CP332" s="91">
        <f t="shared" si="476"/>
        <v>0</v>
      </c>
      <c r="CQ332" s="91">
        <f t="shared" si="477"/>
        <v>-152.18637800124139</v>
      </c>
      <c r="CR332"/>
      <c r="CS332"/>
      <c r="CT332"/>
      <c r="CU332"/>
      <c r="CV332"/>
      <c r="CW332"/>
      <c r="CX332" s="82"/>
      <c r="CY332"/>
      <c r="CZ332" s="93">
        <v>36829</v>
      </c>
      <c r="DA332" s="90">
        <v>5.9424000000000001</v>
      </c>
      <c r="DB332" s="72">
        <f t="shared" si="446"/>
        <v>141.46580322755011</v>
      </c>
      <c r="DC332" s="72">
        <f t="shared" si="447"/>
        <v>0</v>
      </c>
      <c r="DD332" s="91">
        <f t="shared" si="478"/>
        <v>345.51607780296843</v>
      </c>
      <c r="DE332" s="91">
        <f t="shared" si="479"/>
        <v>0</v>
      </c>
      <c r="DF332"/>
      <c r="DG332"/>
      <c r="DH332"/>
      <c r="DI332"/>
      <c r="DJ332"/>
      <c r="DK332"/>
      <c r="DL332" s="82"/>
      <c r="DM332"/>
      <c r="DN332" s="93">
        <v>36829</v>
      </c>
      <c r="DO332" s="90">
        <v>5.9424000000000001</v>
      </c>
      <c r="DP332" s="72">
        <f t="shared" si="448"/>
        <v>28.387730121226316</v>
      </c>
      <c r="DQ332" s="72">
        <f t="shared" si="449"/>
        <v>0</v>
      </c>
      <c r="DR332" s="91">
        <f t="shared" si="480"/>
        <v>69.334192048083153</v>
      </c>
      <c r="DS332" s="91">
        <f t="shared" si="481"/>
        <v>0</v>
      </c>
      <c r="DT332"/>
      <c r="DU332"/>
      <c r="DV332"/>
      <c r="DW332"/>
      <c r="DX332"/>
      <c r="DY332"/>
      <c r="DZ332" s="82"/>
      <c r="EA332"/>
      <c r="EB332" s="93">
        <v>36829</v>
      </c>
      <c r="EC332" s="90">
        <v>5.9424000000000001</v>
      </c>
      <c r="ED332" s="72">
        <f t="shared" si="450"/>
        <v>0</v>
      </c>
      <c r="EE332" s="72">
        <f t="shared" si="451"/>
        <v>175.74723817465832</v>
      </c>
      <c r="EF332" s="91">
        <f t="shared" si="482"/>
        <v>0</v>
      </c>
      <c r="EG332" s="91">
        <f t="shared" si="483"/>
        <v>-421.3364287999259</v>
      </c>
      <c r="EH332"/>
      <c r="EI332"/>
      <c r="EJ332"/>
      <c r="EK332"/>
      <c r="EL332"/>
      <c r="EM332"/>
      <c r="EN332" s="82"/>
      <c r="EO332"/>
      <c r="EP332" s="93">
        <v>36829</v>
      </c>
      <c r="EQ332" s="90">
        <v>5.9424000000000001</v>
      </c>
      <c r="ER332" s="72">
        <f t="shared" si="452"/>
        <v>0</v>
      </c>
      <c r="ES332" s="72">
        <f t="shared" si="453"/>
        <v>89.891664149486431</v>
      </c>
      <c r="ET332" s="91">
        <f t="shared" si="484"/>
        <v>0</v>
      </c>
      <c r="EU332" s="91">
        <f t="shared" si="485"/>
        <v>-215.50627563197878</v>
      </c>
      <c r="EV332"/>
      <c r="EW332"/>
      <c r="EX332"/>
      <c r="EY332"/>
      <c r="EZ332"/>
      <c r="FA332"/>
      <c r="FB332" s="82"/>
      <c r="FC332"/>
      <c r="FD332" s="93">
        <v>36829</v>
      </c>
      <c r="FE332" s="90">
        <v>5.9424000000000001</v>
      </c>
      <c r="FF332" s="72">
        <f t="shared" si="454"/>
        <v>109.31218148405533</v>
      </c>
      <c r="FG332" s="72">
        <f t="shared" si="455"/>
        <v>0</v>
      </c>
      <c r="FH332" s="91">
        <f t="shared" si="486"/>
        <v>266.98407205665677</v>
      </c>
      <c r="FI332" s="91">
        <f t="shared" si="487"/>
        <v>0</v>
      </c>
      <c r="FJ332"/>
      <c r="FK332"/>
      <c r="FL332"/>
      <c r="FM332"/>
      <c r="FN332"/>
      <c r="FO332"/>
      <c r="FP332" s="82"/>
      <c r="FQ332"/>
      <c r="FR332" s="93">
        <v>36829</v>
      </c>
      <c r="FS332" s="90">
        <v>5.9424000000000001</v>
      </c>
      <c r="FT332" s="72">
        <f t="shared" si="456"/>
        <v>0</v>
      </c>
      <c r="FU332" s="72">
        <f t="shared" si="457"/>
        <v>190.20285803412855</v>
      </c>
      <c r="FV332" s="91">
        <f t="shared" si="488"/>
        <v>0</v>
      </c>
      <c r="FW332" s="91">
        <f t="shared" si="489"/>
        <v>-455.99233185101986</v>
      </c>
      <c r="FX332"/>
      <c r="FY332"/>
      <c r="FZ332"/>
      <c r="GA332"/>
      <c r="GB332"/>
      <c r="GC332"/>
      <c r="GD332" s="82"/>
      <c r="GE332"/>
      <c r="GF332" s="93">
        <v>36829</v>
      </c>
      <c r="GG332" s="90">
        <v>5.9424000000000001</v>
      </c>
      <c r="GH332" s="72">
        <f t="shared" si="458"/>
        <v>0</v>
      </c>
      <c r="GI332" s="72">
        <f t="shared" si="459"/>
        <v>114.61482708671137</v>
      </c>
      <c r="GJ332" s="91">
        <f t="shared" si="490"/>
        <v>0</v>
      </c>
      <c r="GK332" s="91">
        <f t="shared" si="491"/>
        <v>-274.77758645768188</v>
      </c>
      <c r="GL332"/>
      <c r="GM332"/>
      <c r="GN332"/>
      <c r="GO332"/>
      <c r="GP332"/>
      <c r="GQ332"/>
      <c r="GS332"/>
      <c r="GT332" s="93">
        <v>36829</v>
      </c>
      <c r="GU332" s="90">
        <v>5.9424000000000001</v>
      </c>
      <c r="GV332" s="72">
        <f t="shared" si="460"/>
        <v>21.767866821094866</v>
      </c>
      <c r="GW332" s="72">
        <f t="shared" si="461"/>
        <v>0</v>
      </c>
      <c r="GX332" s="91">
        <f t="shared" si="492"/>
        <v>53.165837923842105</v>
      </c>
      <c r="GY332" s="91">
        <f t="shared" si="493"/>
        <v>0</v>
      </c>
      <c r="GZ332"/>
      <c r="HA332"/>
      <c r="HB332"/>
      <c r="HC332"/>
      <c r="HD332"/>
      <c r="HE332"/>
      <c r="HG332"/>
      <c r="HH332" s="93">
        <v>36829</v>
      </c>
      <c r="HI332" s="90">
        <v>5.9424000000000001</v>
      </c>
      <c r="HJ332" s="72">
        <f t="shared" si="462"/>
        <v>22.510912701721949</v>
      </c>
      <c r="HK332" s="72">
        <f t="shared" si="463"/>
        <v>0</v>
      </c>
      <c r="HL332" s="91">
        <f t="shared" si="494"/>
        <v>54.980653182685693</v>
      </c>
      <c r="HM332" s="91">
        <f t="shared" si="495"/>
        <v>0</v>
      </c>
      <c r="HN332"/>
      <c r="HO332"/>
      <c r="HP332"/>
      <c r="HQ332"/>
      <c r="HR332"/>
      <c r="HS332"/>
    </row>
    <row r="333" spans="2:227" x14ac:dyDescent="0.2">
      <c r="B333" s="93">
        <v>36830</v>
      </c>
      <c r="C333" s="90">
        <v>5.8089000000000004</v>
      </c>
      <c r="D333" s="72">
        <v>0</v>
      </c>
      <c r="E333" s="72">
        <v>0</v>
      </c>
      <c r="F333" s="91">
        <f t="shared" si="464"/>
        <v>0</v>
      </c>
      <c r="G333" s="91">
        <f t="shared" si="465"/>
        <v>0</v>
      </c>
      <c r="P333" s="93">
        <v>36465</v>
      </c>
      <c r="Q333" s="90">
        <v>3.4207999999999998</v>
      </c>
      <c r="R333" s="72">
        <f>$Y$53/30</f>
        <v>0</v>
      </c>
      <c r="S333" s="72">
        <f>$Y$54/30</f>
        <v>29.644153155740543</v>
      </c>
      <c r="T333" s="91">
        <f t="shared" si="466"/>
        <v>0</v>
      </c>
      <c r="U333" s="91">
        <f t="shared" si="467"/>
        <v>-11.140272755927294</v>
      </c>
      <c r="AE333" s="93">
        <v>36100</v>
      </c>
      <c r="AF333" s="90">
        <v>2.4340999999999999</v>
      </c>
      <c r="AG333" s="72">
        <f>AN$53/30</f>
        <v>0</v>
      </c>
      <c r="AH333" s="72">
        <f>AN$54/30</f>
        <v>135.29176745579463</v>
      </c>
      <c r="AI333" s="91">
        <f t="shared" si="468"/>
        <v>0</v>
      </c>
      <c r="AJ333" s="91">
        <f t="shared" si="469"/>
        <v>15.003857010847623</v>
      </c>
      <c r="AT333" s="93">
        <v>35735</v>
      </c>
      <c r="AU333" s="90">
        <v>1.9113</v>
      </c>
      <c r="AV333" s="72">
        <f>BC$53/30</f>
        <v>52.96903884487692</v>
      </c>
      <c r="AW333" s="72">
        <f>BC$54/30</f>
        <v>0</v>
      </c>
      <c r="AX333" s="91">
        <f t="shared" si="470"/>
        <v>-4.698353745540583</v>
      </c>
      <c r="AY333" s="91">
        <f t="shared" si="471"/>
        <v>0</v>
      </c>
      <c r="BI333" s="93">
        <v>35369</v>
      </c>
      <c r="BJ333" s="90">
        <v>1.5699000000000001</v>
      </c>
      <c r="BK333" s="72">
        <v>0</v>
      </c>
      <c r="BL333" s="72">
        <v>0</v>
      </c>
      <c r="BM333" s="91">
        <f t="shared" si="472"/>
        <v>0</v>
      </c>
      <c r="BN333" s="91">
        <f t="shared" si="473"/>
        <v>0</v>
      </c>
      <c r="BV333" s="82"/>
      <c r="BW333"/>
      <c r="BX333" s="93">
        <v>36830</v>
      </c>
      <c r="BY333" s="90">
        <v>5.8089000000000004</v>
      </c>
      <c r="BZ333" s="72">
        <v>0</v>
      </c>
      <c r="CA333" s="72">
        <v>0</v>
      </c>
      <c r="CB333" s="91">
        <f t="shared" si="474"/>
        <v>0</v>
      </c>
      <c r="CC333" s="91">
        <f t="shared" si="475"/>
        <v>0</v>
      </c>
      <c r="CD333"/>
      <c r="CE333"/>
      <c r="CF333"/>
      <c r="CG333"/>
      <c r="CH333"/>
      <c r="CI333"/>
      <c r="CJ333" s="82"/>
      <c r="CK333"/>
      <c r="CL333" s="93">
        <v>36830</v>
      </c>
      <c r="CM333" s="90">
        <v>5.8089000000000004</v>
      </c>
      <c r="CN333" s="72">
        <v>0</v>
      </c>
      <c r="CO333" s="72">
        <v>0</v>
      </c>
      <c r="CP333" s="91">
        <f t="shared" si="476"/>
        <v>0</v>
      </c>
      <c r="CQ333" s="91">
        <f t="shared" si="477"/>
        <v>0</v>
      </c>
      <c r="CR333"/>
      <c r="CS333"/>
      <c r="CT333"/>
      <c r="CU333"/>
      <c r="CV333"/>
      <c r="CW333"/>
      <c r="CX333" s="82"/>
      <c r="CY333"/>
      <c r="CZ333" s="93">
        <v>36830</v>
      </c>
      <c r="DA333" s="90">
        <v>5.8089000000000004</v>
      </c>
      <c r="DB333" s="72">
        <v>0</v>
      </c>
      <c r="DC333" s="72">
        <v>0</v>
      </c>
      <c r="DD333" s="91">
        <f t="shared" si="478"/>
        <v>0</v>
      </c>
      <c r="DE333" s="91">
        <f t="shared" si="479"/>
        <v>0</v>
      </c>
      <c r="DF333"/>
      <c r="DG333"/>
      <c r="DH333"/>
      <c r="DI333"/>
      <c r="DJ333"/>
      <c r="DK333"/>
      <c r="DL333" s="82"/>
      <c r="DM333"/>
      <c r="DN333" s="93">
        <v>36830</v>
      </c>
      <c r="DO333" s="90">
        <v>5.8089000000000004</v>
      </c>
      <c r="DP333" s="72">
        <v>0</v>
      </c>
      <c r="DQ333" s="72">
        <v>0</v>
      </c>
      <c r="DR333" s="91">
        <f t="shared" si="480"/>
        <v>0</v>
      </c>
      <c r="DS333" s="91">
        <f t="shared" si="481"/>
        <v>0</v>
      </c>
      <c r="DT333"/>
      <c r="DU333"/>
      <c r="DV333"/>
      <c r="DW333"/>
      <c r="DX333"/>
      <c r="DY333"/>
      <c r="DZ333" s="82"/>
      <c r="EA333"/>
      <c r="EB333" s="93">
        <v>36830</v>
      </c>
      <c r="EC333" s="90">
        <v>5.8089000000000004</v>
      </c>
      <c r="ED333" s="72">
        <v>0</v>
      </c>
      <c r="EE333" s="72">
        <v>0</v>
      </c>
      <c r="EF333" s="91">
        <f t="shared" si="482"/>
        <v>0</v>
      </c>
      <c r="EG333" s="91">
        <f t="shared" si="483"/>
        <v>0</v>
      </c>
      <c r="EH333"/>
      <c r="EI333"/>
      <c r="EJ333"/>
      <c r="EK333"/>
      <c r="EL333"/>
      <c r="EM333"/>
      <c r="EN333" s="82"/>
      <c r="EO333"/>
      <c r="EP333" s="93">
        <v>36830</v>
      </c>
      <c r="EQ333" s="90">
        <v>5.8089000000000004</v>
      </c>
      <c r="ER333" s="72">
        <v>0</v>
      </c>
      <c r="ES333" s="72">
        <v>0</v>
      </c>
      <c r="ET333" s="91">
        <f t="shared" si="484"/>
        <v>0</v>
      </c>
      <c r="EU333" s="91">
        <f t="shared" si="485"/>
        <v>0</v>
      </c>
      <c r="EV333"/>
      <c r="EW333"/>
      <c r="EX333"/>
      <c r="EY333"/>
      <c r="EZ333"/>
      <c r="FA333"/>
      <c r="FB333" s="82"/>
      <c r="FC333"/>
      <c r="FD333" s="93">
        <v>36830</v>
      </c>
      <c r="FE333" s="90">
        <v>5.8089000000000004</v>
      </c>
      <c r="FF333" s="72">
        <v>0</v>
      </c>
      <c r="FG333" s="72">
        <v>0</v>
      </c>
      <c r="FH333" s="91">
        <f t="shared" si="486"/>
        <v>0</v>
      </c>
      <c r="FI333" s="91">
        <f t="shared" si="487"/>
        <v>0</v>
      </c>
      <c r="FJ333"/>
      <c r="FK333"/>
      <c r="FL333"/>
      <c r="FM333"/>
      <c r="FN333"/>
      <c r="FO333"/>
      <c r="FP333" s="82"/>
      <c r="FQ333"/>
      <c r="FR333" s="93">
        <v>36830</v>
      </c>
      <c r="FS333" s="90">
        <v>5.8089000000000004</v>
      </c>
      <c r="FT333" s="72">
        <v>0</v>
      </c>
      <c r="FU333" s="72">
        <v>0</v>
      </c>
      <c r="FV333" s="91">
        <f t="shared" si="488"/>
        <v>0</v>
      </c>
      <c r="FW333" s="91">
        <f t="shared" si="489"/>
        <v>0</v>
      </c>
      <c r="FX333"/>
      <c r="FY333"/>
      <c r="FZ333"/>
      <c r="GA333"/>
      <c r="GB333"/>
      <c r="GC333"/>
      <c r="GD333" s="82"/>
      <c r="GE333"/>
      <c r="GF333" s="93">
        <v>36830</v>
      </c>
      <c r="GG333" s="90">
        <v>5.8089000000000004</v>
      </c>
      <c r="GH333" s="72">
        <v>0</v>
      </c>
      <c r="GI333" s="72">
        <v>0</v>
      </c>
      <c r="GJ333" s="91">
        <f t="shared" si="490"/>
        <v>0</v>
      </c>
      <c r="GK333" s="91">
        <f t="shared" si="491"/>
        <v>0</v>
      </c>
      <c r="GL333"/>
      <c r="GM333"/>
      <c r="GN333"/>
      <c r="GO333"/>
      <c r="GP333"/>
      <c r="GQ333"/>
      <c r="GS333"/>
      <c r="GT333" s="93">
        <v>36830</v>
      </c>
      <c r="GU333" s="90">
        <v>5.8089000000000004</v>
      </c>
      <c r="GV333" s="72">
        <v>0</v>
      </c>
      <c r="GW333" s="72">
        <v>0</v>
      </c>
      <c r="GX333" s="91">
        <f t="shared" si="492"/>
        <v>0</v>
      </c>
      <c r="GY333" s="91">
        <f t="shared" si="493"/>
        <v>0</v>
      </c>
      <c r="GZ333"/>
      <c r="HA333"/>
      <c r="HB333"/>
      <c r="HC333"/>
      <c r="HD333"/>
      <c r="HE333"/>
      <c r="HG333"/>
      <c r="HH333" s="93">
        <v>36830</v>
      </c>
      <c r="HI333" s="90">
        <v>5.8089000000000004</v>
      </c>
      <c r="HJ333" s="72">
        <v>0</v>
      </c>
      <c r="HK333" s="72">
        <v>0</v>
      </c>
      <c r="HL333" s="91">
        <f t="shared" si="494"/>
        <v>0</v>
      </c>
      <c r="HM333" s="91">
        <f t="shared" si="495"/>
        <v>0</v>
      </c>
      <c r="HN333"/>
      <c r="HO333"/>
      <c r="HP333"/>
      <c r="HQ333"/>
      <c r="HR333"/>
      <c r="HS333"/>
    </row>
    <row r="334" spans="2:227" x14ac:dyDescent="0.2">
      <c r="B334" s="93">
        <v>36831</v>
      </c>
      <c r="C334" s="90">
        <v>5.6497999999999999</v>
      </c>
      <c r="D334" s="72">
        <f>$K$53/30</f>
        <v>7.0352934970273058</v>
      </c>
      <c r="E334" s="72">
        <f>$K$54/30</f>
        <v>0</v>
      </c>
      <c r="F334" s="91">
        <f t="shared" si="464"/>
        <v>15.124473959909302</v>
      </c>
      <c r="G334" s="91">
        <f t="shared" si="465"/>
        <v>0</v>
      </c>
      <c r="P334" s="93">
        <v>36466</v>
      </c>
      <c r="Q334" s="90">
        <v>3.3711000000000002</v>
      </c>
      <c r="R334" s="72">
        <f t="shared" ref="R334:R362" si="496">$Y$53/30</f>
        <v>0</v>
      </c>
      <c r="S334" s="72">
        <f t="shared" ref="S334:S362" si="497">$Y$54/30</f>
        <v>29.644153155740543</v>
      </c>
      <c r="T334" s="91">
        <f t="shared" si="466"/>
        <v>0</v>
      </c>
      <c r="U334" s="91">
        <f t="shared" si="467"/>
        <v>-9.6669583440869999</v>
      </c>
      <c r="AE334" s="93">
        <v>36101</v>
      </c>
      <c r="AF334" s="90">
        <v>2.5916999999999999</v>
      </c>
      <c r="AG334" s="72">
        <f t="shared" ref="AG334:AG362" si="498">AN$53/30</f>
        <v>0</v>
      </c>
      <c r="AH334" s="72">
        <f t="shared" ref="AH334:AH362" si="499">AN$54/30</f>
        <v>135.29176745579463</v>
      </c>
      <c r="AI334" s="91">
        <f t="shared" si="468"/>
        <v>0</v>
      </c>
      <c r="AJ334" s="91">
        <f t="shared" si="469"/>
        <v>-6.318125540185604</v>
      </c>
      <c r="AT334" s="93">
        <v>35736</v>
      </c>
      <c r="AU334" s="90">
        <v>1.9121999999999999</v>
      </c>
      <c r="AV334" s="72">
        <f t="shared" ref="AV334:AV362" si="500">BC$53/30</f>
        <v>52.96903884487692</v>
      </c>
      <c r="AW334" s="72">
        <f t="shared" ref="AW334:AW362" si="501">BC$54/30</f>
        <v>0</v>
      </c>
      <c r="AX334" s="91">
        <f t="shared" si="470"/>
        <v>-4.6506816105801985</v>
      </c>
      <c r="AY334" s="91">
        <f t="shared" si="471"/>
        <v>0</v>
      </c>
      <c r="BI334" s="93">
        <v>35370</v>
      </c>
      <c r="BJ334" s="90">
        <v>1.5544</v>
      </c>
      <c r="BK334" s="72">
        <f>BR$53/30</f>
        <v>82.420675567909839</v>
      </c>
      <c r="BL334" s="72">
        <f>BR$54/30</f>
        <v>0</v>
      </c>
      <c r="BM334" s="91">
        <f t="shared" si="472"/>
        <v>-36.726653033060622</v>
      </c>
      <c r="BN334" s="91">
        <f t="shared" si="473"/>
        <v>0</v>
      </c>
      <c r="BV334" s="82"/>
      <c r="BW334"/>
      <c r="BX334" s="93">
        <v>36831</v>
      </c>
      <c r="BY334" s="90">
        <v>5.6497999999999999</v>
      </c>
      <c r="BZ334" s="72">
        <f>CG$53/30</f>
        <v>105.79284599490396</v>
      </c>
      <c r="CA334" s="72">
        <f>CG$54/30</f>
        <v>0</v>
      </c>
      <c r="CB334" s="91">
        <f t="shared" si="474"/>
        <v>227.43346031984453</v>
      </c>
      <c r="CC334" s="91">
        <f t="shared" si="475"/>
        <v>0</v>
      </c>
      <c r="CD334"/>
      <c r="CE334"/>
      <c r="CF334"/>
      <c r="CG334"/>
      <c r="CH334"/>
      <c r="CI334"/>
      <c r="CJ334" s="82"/>
      <c r="CK334"/>
      <c r="CL334" s="93">
        <v>36831</v>
      </c>
      <c r="CM334" s="90">
        <v>5.6497999999999999</v>
      </c>
      <c r="CN334" s="72">
        <f>CU$53/30</f>
        <v>290.00067476488329</v>
      </c>
      <c r="CO334" s="72">
        <f>CU$54/30</f>
        <v>0</v>
      </c>
      <c r="CP334" s="91">
        <f t="shared" si="476"/>
        <v>623.44345060954606</v>
      </c>
      <c r="CQ334" s="91">
        <f t="shared" si="477"/>
        <v>0</v>
      </c>
      <c r="CR334"/>
      <c r="CS334"/>
      <c r="CT334"/>
      <c r="CU334"/>
      <c r="CV334"/>
      <c r="CW334"/>
      <c r="CX334" s="82"/>
      <c r="CY334"/>
      <c r="CZ334" s="93">
        <v>36831</v>
      </c>
      <c r="DA334" s="90">
        <v>5.6497999999999999</v>
      </c>
      <c r="DB334" s="72">
        <f>DI$53/30</f>
        <v>18.924027587059147</v>
      </c>
      <c r="DC334" s="72">
        <f>DI$54/30</f>
        <v>0</v>
      </c>
      <c r="DD334" s="91">
        <f t="shared" si="478"/>
        <v>40.682874506659751</v>
      </c>
      <c r="DE334" s="91">
        <f t="shared" si="479"/>
        <v>0</v>
      </c>
      <c r="DF334"/>
      <c r="DG334"/>
      <c r="DH334"/>
      <c r="DI334"/>
      <c r="DJ334"/>
      <c r="DK334"/>
      <c r="DL334" s="82"/>
      <c r="DM334"/>
      <c r="DN334" s="93">
        <v>36831</v>
      </c>
      <c r="DO334" s="90">
        <v>5.6497999999999999</v>
      </c>
      <c r="DP334" s="72">
        <f>DW$53/30</f>
        <v>0</v>
      </c>
      <c r="DQ334" s="72">
        <f>DW$54/30</f>
        <v>72.267966853524555</v>
      </c>
      <c r="DR334" s="91">
        <f t="shared" si="480"/>
        <v>0</v>
      </c>
      <c r="DS334" s="91">
        <f t="shared" si="481"/>
        <v>-152.10961663329849</v>
      </c>
      <c r="DT334"/>
      <c r="DU334"/>
      <c r="DV334"/>
      <c r="DW334"/>
      <c r="DX334"/>
      <c r="DY334"/>
      <c r="DZ334" s="82"/>
      <c r="EA334"/>
      <c r="EB334" s="93">
        <v>36831</v>
      </c>
      <c r="EC334" s="90">
        <v>5.6497999999999999</v>
      </c>
      <c r="ED334" s="72">
        <f>EK$53/30</f>
        <v>5.0088047316809634</v>
      </c>
      <c r="EE334" s="72">
        <f>EK$54/30</f>
        <v>0</v>
      </c>
      <c r="EF334" s="91">
        <f t="shared" si="482"/>
        <v>10.767928412167734</v>
      </c>
      <c r="EG334" s="91">
        <f t="shared" si="483"/>
        <v>0</v>
      </c>
      <c r="EH334"/>
      <c r="EI334"/>
      <c r="EJ334"/>
      <c r="EK334"/>
      <c r="EL334"/>
      <c r="EM334"/>
      <c r="EN334" s="82"/>
      <c r="EO334"/>
      <c r="EP334" s="93">
        <v>36831</v>
      </c>
      <c r="EQ334" s="90">
        <v>5.6497999999999999</v>
      </c>
      <c r="ER334" s="72">
        <f>EY$53/30</f>
        <v>49.726656820322873</v>
      </c>
      <c r="ES334" s="72">
        <f>EY$54/30</f>
        <v>0</v>
      </c>
      <c r="ET334" s="91">
        <f t="shared" si="484"/>
        <v>106.9023668323301</v>
      </c>
      <c r="EU334" s="91">
        <f t="shared" si="485"/>
        <v>0</v>
      </c>
      <c r="EV334"/>
      <c r="EW334"/>
      <c r="EX334"/>
      <c r="EY334"/>
      <c r="EZ334"/>
      <c r="FA334"/>
      <c r="FB334" s="82"/>
      <c r="FC334"/>
      <c r="FD334" s="93">
        <v>36831</v>
      </c>
      <c r="FE334" s="90">
        <v>5.6497999999999999</v>
      </c>
      <c r="FF334" s="72">
        <f>FM$53/30</f>
        <v>82.420675567909839</v>
      </c>
      <c r="FG334" s="72">
        <f>FM$54/30</f>
        <v>0</v>
      </c>
      <c r="FH334" s="91">
        <f t="shared" si="486"/>
        <v>177.18796833589258</v>
      </c>
      <c r="FI334" s="91">
        <f t="shared" si="487"/>
        <v>0</v>
      </c>
      <c r="FJ334"/>
      <c r="FK334"/>
      <c r="FL334"/>
      <c r="FM334"/>
      <c r="FN334"/>
      <c r="FO334"/>
      <c r="FP334" s="82"/>
      <c r="FQ334"/>
      <c r="FR334" s="93">
        <v>36831</v>
      </c>
      <c r="FS334" s="90">
        <v>5.6497999999999999</v>
      </c>
      <c r="FT334" s="72">
        <f>GA$53/30</f>
        <v>52.96903884487692</v>
      </c>
      <c r="FU334" s="72">
        <f>GA$54/30</f>
        <v>0</v>
      </c>
      <c r="FV334" s="91">
        <f t="shared" si="488"/>
        <v>113.8728397087164</v>
      </c>
      <c r="FW334" s="91">
        <f t="shared" si="489"/>
        <v>0</v>
      </c>
      <c r="FX334"/>
      <c r="FY334"/>
      <c r="FZ334"/>
      <c r="GA334"/>
      <c r="GB334"/>
      <c r="GC334"/>
      <c r="GD334" s="82"/>
      <c r="GE334"/>
      <c r="GF334" s="93">
        <v>36831</v>
      </c>
      <c r="GG334" s="90">
        <v>5.6497999999999999</v>
      </c>
      <c r="GH334" s="72">
        <f>GO$53/30</f>
        <v>0</v>
      </c>
      <c r="GI334" s="72">
        <f>GO$54/30</f>
        <v>135.29176745579463</v>
      </c>
      <c r="GJ334" s="91">
        <f t="shared" si="490"/>
        <v>0</v>
      </c>
      <c r="GK334" s="91">
        <f t="shared" si="491"/>
        <v>-284.7621121409565</v>
      </c>
      <c r="GL334"/>
      <c r="GM334"/>
      <c r="GN334"/>
      <c r="GO334"/>
      <c r="GP334"/>
      <c r="GQ334"/>
      <c r="GS334"/>
      <c r="GT334" s="93">
        <v>36831</v>
      </c>
      <c r="GU334" s="90">
        <v>5.6497999999999999</v>
      </c>
      <c r="GV334" s="72">
        <f>HC$53/30</f>
        <v>0</v>
      </c>
      <c r="GW334" s="72">
        <f>HC$54/30</f>
        <v>29.644153155740543</v>
      </c>
      <c r="GX334" s="91">
        <f t="shared" si="492"/>
        <v>0</v>
      </c>
      <c r="GY334" s="91">
        <f t="shared" si="493"/>
        <v>-62.395013562202699</v>
      </c>
      <c r="GZ334"/>
      <c r="HA334"/>
      <c r="HB334"/>
      <c r="HC334"/>
      <c r="HD334"/>
      <c r="HE334"/>
      <c r="HG334"/>
      <c r="HH334" s="93">
        <v>36831</v>
      </c>
      <c r="HI334" s="90">
        <v>5.6497999999999999</v>
      </c>
      <c r="HJ334" s="72">
        <f>HQ$53/30</f>
        <v>7.0352934970273058</v>
      </c>
      <c r="HK334" s="72">
        <f>HQ$54/30</f>
        <v>0</v>
      </c>
      <c r="HL334" s="91">
        <f t="shared" si="494"/>
        <v>15.124473959909302</v>
      </c>
      <c r="HM334" s="91">
        <f t="shared" si="495"/>
        <v>0</v>
      </c>
      <c r="HN334"/>
      <c r="HO334"/>
      <c r="HP334"/>
      <c r="HQ334"/>
      <c r="HR334"/>
      <c r="HS334"/>
    </row>
    <row r="335" spans="2:227" x14ac:dyDescent="0.2">
      <c r="B335" s="93">
        <v>36832</v>
      </c>
      <c r="C335" s="90">
        <v>5.8898999999999999</v>
      </c>
      <c r="D335" s="72">
        <f t="shared" ref="D335:D363" si="502">$K$53/30</f>
        <v>7.0352934970273058</v>
      </c>
      <c r="E335" s="72">
        <f t="shared" ref="E335:E363" si="503">$K$54/30</f>
        <v>0</v>
      </c>
      <c r="F335" s="91">
        <f t="shared" si="464"/>
        <v>16.813647928545556</v>
      </c>
      <c r="G335" s="91">
        <f t="shared" si="465"/>
        <v>0</v>
      </c>
      <c r="P335" s="93">
        <v>36467</v>
      </c>
      <c r="Q335" s="90">
        <v>3.2816999999999998</v>
      </c>
      <c r="R335" s="72">
        <f t="shared" si="496"/>
        <v>0</v>
      </c>
      <c r="S335" s="72">
        <f t="shared" si="497"/>
        <v>29.644153155740543</v>
      </c>
      <c r="T335" s="91">
        <f t="shared" si="466"/>
        <v>0</v>
      </c>
      <c r="U335" s="91">
        <f t="shared" si="467"/>
        <v>-7.0167710519637838</v>
      </c>
      <c r="AE335" s="93">
        <v>36102</v>
      </c>
      <c r="AF335" s="90">
        <v>2.4039999999999999</v>
      </c>
      <c r="AG335" s="72">
        <f t="shared" si="498"/>
        <v>0</v>
      </c>
      <c r="AH335" s="72">
        <f t="shared" si="499"/>
        <v>135.29176745579463</v>
      </c>
      <c r="AI335" s="91">
        <f t="shared" si="468"/>
        <v>0</v>
      </c>
      <c r="AJ335" s="91">
        <f t="shared" si="469"/>
        <v>19.076139211267044</v>
      </c>
      <c r="AT335" s="93">
        <v>35737</v>
      </c>
      <c r="AU335" s="90">
        <v>1.8132999999999999</v>
      </c>
      <c r="AV335" s="72">
        <f t="shared" si="500"/>
        <v>52.96903884487692</v>
      </c>
      <c r="AW335" s="72">
        <f t="shared" si="501"/>
        <v>0</v>
      </c>
      <c r="AX335" s="91">
        <f t="shared" si="470"/>
        <v>-9.8893195523385256</v>
      </c>
      <c r="AY335" s="91">
        <f t="shared" si="471"/>
        <v>0</v>
      </c>
      <c r="BI335" s="93">
        <v>35371</v>
      </c>
      <c r="BJ335" s="90">
        <v>1.5567</v>
      </c>
      <c r="BK335" s="72">
        <f t="shared" ref="BK335:BK363" si="504">BR$53/30</f>
        <v>82.420675567909839</v>
      </c>
      <c r="BL335" s="72">
        <f t="shared" ref="BL335:BL363" si="505">BR$54/30</f>
        <v>0</v>
      </c>
      <c r="BM335" s="91">
        <f t="shared" si="472"/>
        <v>-36.537085479254436</v>
      </c>
      <c r="BN335" s="91">
        <f t="shared" si="473"/>
        <v>0</v>
      </c>
      <c r="BV335" s="82"/>
      <c r="BW335"/>
      <c r="BX335" s="93">
        <v>36832</v>
      </c>
      <c r="BY335" s="90">
        <v>5.8898999999999999</v>
      </c>
      <c r="BZ335" s="72">
        <f t="shared" ref="BZ335:BZ363" si="506">CG$53/30</f>
        <v>105.79284599490396</v>
      </c>
      <c r="CA335" s="72">
        <f t="shared" ref="CA335:CA363" si="507">CG$54/30</f>
        <v>0</v>
      </c>
      <c r="CB335" s="91">
        <f t="shared" si="474"/>
        <v>252.83432264322096</v>
      </c>
      <c r="CC335" s="91">
        <f t="shared" si="475"/>
        <v>0</v>
      </c>
      <c r="CD335"/>
      <c r="CE335"/>
      <c r="CF335"/>
      <c r="CG335"/>
      <c r="CH335"/>
      <c r="CI335"/>
      <c r="CJ335" s="82"/>
      <c r="CK335"/>
      <c r="CL335" s="93">
        <v>36832</v>
      </c>
      <c r="CM335" s="90">
        <v>5.8898999999999999</v>
      </c>
      <c r="CN335" s="72">
        <f t="shared" ref="CN335:CN363" si="508">CU$53/30</f>
        <v>290.00067476488329</v>
      </c>
      <c r="CO335" s="72">
        <f t="shared" ref="CO335:CO363" si="509">CU$54/30</f>
        <v>0</v>
      </c>
      <c r="CP335" s="91">
        <f t="shared" si="476"/>
        <v>693.07261262059455</v>
      </c>
      <c r="CQ335" s="91">
        <f t="shared" si="477"/>
        <v>0</v>
      </c>
      <c r="CR335"/>
      <c r="CS335"/>
      <c r="CT335"/>
      <c r="CU335"/>
      <c r="CV335"/>
      <c r="CW335"/>
      <c r="CX335" s="82"/>
      <c r="CY335"/>
      <c r="CZ335" s="93">
        <v>36832</v>
      </c>
      <c r="DA335" s="90">
        <v>5.8898999999999999</v>
      </c>
      <c r="DB335" s="72">
        <f t="shared" ref="DB335:DB363" si="510">DI$53/30</f>
        <v>18.924027587059147</v>
      </c>
      <c r="DC335" s="72">
        <f t="shared" ref="DC335:DC363" si="511">DI$54/30</f>
        <v>0</v>
      </c>
      <c r="DD335" s="91">
        <f t="shared" si="478"/>
        <v>45.226533530312651</v>
      </c>
      <c r="DE335" s="91">
        <f t="shared" si="479"/>
        <v>0</v>
      </c>
      <c r="DF335"/>
      <c r="DG335"/>
      <c r="DH335"/>
      <c r="DI335"/>
      <c r="DJ335"/>
      <c r="DK335"/>
      <c r="DL335" s="82"/>
      <c r="DM335"/>
      <c r="DN335" s="93">
        <v>36832</v>
      </c>
      <c r="DO335" s="90">
        <v>5.8898999999999999</v>
      </c>
      <c r="DP335" s="72">
        <f t="shared" ref="DP335:DP363" si="512">DW$53/30</f>
        <v>0</v>
      </c>
      <c r="DQ335" s="72">
        <f t="shared" ref="DQ335:DQ363" si="513">DW$54/30</f>
        <v>72.267966853524555</v>
      </c>
      <c r="DR335" s="91">
        <f t="shared" si="480"/>
        <v>0</v>
      </c>
      <c r="DS335" s="91">
        <f t="shared" si="481"/>
        <v>-169.46115547482972</v>
      </c>
      <c r="DT335"/>
      <c r="DU335"/>
      <c r="DV335"/>
      <c r="DW335"/>
      <c r="DX335"/>
      <c r="DY335"/>
      <c r="DZ335" s="82"/>
      <c r="EA335"/>
      <c r="EB335" s="93">
        <v>36832</v>
      </c>
      <c r="EC335" s="90">
        <v>5.8898999999999999</v>
      </c>
      <c r="ED335" s="72">
        <f t="shared" ref="ED335:ED363" si="514">EK$53/30</f>
        <v>5.0088047316809634</v>
      </c>
      <c r="EE335" s="72">
        <f t="shared" ref="EE335:EE363" si="515">EK$54/30</f>
        <v>0</v>
      </c>
      <c r="EF335" s="91">
        <f t="shared" si="482"/>
        <v>11.970542428244334</v>
      </c>
      <c r="EG335" s="91">
        <f t="shared" si="483"/>
        <v>0</v>
      </c>
      <c r="EH335"/>
      <c r="EI335"/>
      <c r="EJ335"/>
      <c r="EK335"/>
      <c r="EL335"/>
      <c r="EM335"/>
      <c r="EN335" s="82"/>
      <c r="EO335"/>
      <c r="EP335" s="93">
        <v>36832</v>
      </c>
      <c r="EQ335" s="90">
        <v>5.8898999999999999</v>
      </c>
      <c r="ER335" s="72">
        <f t="shared" ref="ER335:ER363" si="516">EY$53/30</f>
        <v>49.726656820322873</v>
      </c>
      <c r="ES335" s="72">
        <f t="shared" ref="ES335:ES363" si="517">EY$54/30</f>
        <v>0</v>
      </c>
      <c r="ET335" s="91">
        <f t="shared" si="484"/>
        <v>118.84173713488963</v>
      </c>
      <c r="EU335" s="91">
        <f t="shared" si="485"/>
        <v>0</v>
      </c>
      <c r="EV335"/>
      <c r="EW335"/>
      <c r="EX335"/>
      <c r="EY335"/>
      <c r="EZ335"/>
      <c r="FA335"/>
      <c r="FB335" s="82"/>
      <c r="FC335"/>
      <c r="FD335" s="93">
        <v>36832</v>
      </c>
      <c r="FE335" s="90">
        <v>5.8898999999999999</v>
      </c>
      <c r="FF335" s="72">
        <f t="shared" ref="FF335:FF363" si="518">FM$53/30</f>
        <v>82.420675567909839</v>
      </c>
      <c r="FG335" s="72">
        <f t="shared" ref="FG335:FG363" si="519">FM$54/30</f>
        <v>0</v>
      </c>
      <c r="FH335" s="91">
        <f t="shared" si="486"/>
        <v>196.97717253974773</v>
      </c>
      <c r="FI335" s="91">
        <f t="shared" si="487"/>
        <v>0</v>
      </c>
      <c r="FJ335"/>
      <c r="FK335"/>
      <c r="FL335"/>
      <c r="FM335"/>
      <c r="FN335"/>
      <c r="FO335"/>
      <c r="FP335" s="82"/>
      <c r="FQ335"/>
      <c r="FR335" s="93">
        <v>36832</v>
      </c>
      <c r="FS335" s="90">
        <v>5.8898999999999999</v>
      </c>
      <c r="FT335" s="72">
        <f t="shared" ref="FT335:FT363" si="520">GA$53/30</f>
        <v>52.96903884487692</v>
      </c>
      <c r="FU335" s="72">
        <f t="shared" ref="FU335:FU363" si="521">GA$54/30</f>
        <v>0</v>
      </c>
      <c r="FV335" s="91">
        <f t="shared" si="488"/>
        <v>126.59070593537135</v>
      </c>
      <c r="FW335" s="91">
        <f t="shared" si="489"/>
        <v>0</v>
      </c>
      <c r="FX335"/>
      <c r="FY335"/>
      <c r="FZ335"/>
      <c r="GA335"/>
      <c r="GB335"/>
      <c r="GC335"/>
      <c r="GD335" s="82"/>
      <c r="GE335"/>
      <c r="GF335" s="93">
        <v>36832</v>
      </c>
      <c r="GG335" s="90">
        <v>5.8898999999999999</v>
      </c>
      <c r="GH335" s="72">
        <f t="shared" ref="GH335:GH363" si="522">GO$53/30</f>
        <v>0</v>
      </c>
      <c r="GI335" s="72">
        <f t="shared" ref="GI335:GI363" si="523">GO$54/30</f>
        <v>135.29176745579463</v>
      </c>
      <c r="GJ335" s="91">
        <f t="shared" si="490"/>
        <v>0</v>
      </c>
      <c r="GK335" s="91">
        <f t="shared" si="491"/>
        <v>-317.24566550709284</v>
      </c>
      <c r="GL335"/>
      <c r="GM335"/>
      <c r="GN335"/>
      <c r="GO335"/>
      <c r="GP335"/>
      <c r="GQ335"/>
      <c r="GS335"/>
      <c r="GT335" s="93">
        <v>36832</v>
      </c>
      <c r="GU335" s="90">
        <v>5.8898999999999999</v>
      </c>
      <c r="GV335" s="72">
        <f t="shared" ref="GV335:GV363" si="524">HC$53/30</f>
        <v>0</v>
      </c>
      <c r="GW335" s="72">
        <f t="shared" ref="GW335:GW363" si="525">HC$54/30</f>
        <v>29.644153155740543</v>
      </c>
      <c r="GX335" s="91">
        <f t="shared" si="492"/>
        <v>0</v>
      </c>
      <c r="GY335" s="91">
        <f t="shared" si="493"/>
        <v>-69.512574734896006</v>
      </c>
      <c r="GZ335"/>
      <c r="HA335"/>
      <c r="HB335"/>
      <c r="HC335"/>
      <c r="HD335"/>
      <c r="HE335"/>
      <c r="HG335"/>
      <c r="HH335" s="93">
        <v>36832</v>
      </c>
      <c r="HI335" s="90">
        <v>5.8898999999999999</v>
      </c>
      <c r="HJ335" s="72">
        <f t="shared" ref="HJ335:HJ363" si="526">HQ$53/30</f>
        <v>7.0352934970273058</v>
      </c>
      <c r="HK335" s="72">
        <f t="shared" ref="HK335:HK363" si="527">HQ$54/30</f>
        <v>0</v>
      </c>
      <c r="HL335" s="91">
        <f t="shared" si="494"/>
        <v>16.813647928545556</v>
      </c>
      <c r="HM335" s="91">
        <f t="shared" si="495"/>
        <v>0</v>
      </c>
      <c r="HN335"/>
      <c r="HO335"/>
      <c r="HP335"/>
      <c r="HQ335"/>
      <c r="HR335"/>
      <c r="HS335"/>
    </row>
    <row r="336" spans="2:227" x14ac:dyDescent="0.2">
      <c r="B336" s="93">
        <v>36833</v>
      </c>
      <c r="C336" s="90">
        <v>5.95</v>
      </c>
      <c r="D336" s="72">
        <f t="shared" si="502"/>
        <v>7.0352934970273058</v>
      </c>
      <c r="E336" s="72">
        <f t="shared" si="503"/>
        <v>0</v>
      </c>
      <c r="F336" s="91">
        <f t="shared" si="464"/>
        <v>17.2364690677169</v>
      </c>
      <c r="G336" s="91">
        <f t="shared" si="465"/>
        <v>0</v>
      </c>
      <c r="P336" s="93">
        <v>36468</v>
      </c>
      <c r="Q336" s="90">
        <v>3.2871000000000001</v>
      </c>
      <c r="R336" s="72">
        <f t="shared" si="496"/>
        <v>0</v>
      </c>
      <c r="S336" s="72">
        <f t="shared" si="497"/>
        <v>29.644153155740543</v>
      </c>
      <c r="T336" s="91">
        <f t="shared" si="466"/>
        <v>0</v>
      </c>
      <c r="U336" s="91">
        <f t="shared" si="467"/>
        <v>-7.1768494790047912</v>
      </c>
      <c r="AE336" s="93">
        <v>36103</v>
      </c>
      <c r="AF336" s="90">
        <v>2.4676999999999998</v>
      </c>
      <c r="AG336" s="72">
        <f t="shared" si="498"/>
        <v>0</v>
      </c>
      <c r="AH336" s="72">
        <f t="shared" si="499"/>
        <v>135.29176745579463</v>
      </c>
      <c r="AI336" s="91">
        <f t="shared" si="468"/>
        <v>0</v>
      </c>
      <c r="AJ336" s="91">
        <f t="shared" si="469"/>
        <v>10.458053624332944</v>
      </c>
      <c r="AT336" s="93">
        <v>35738</v>
      </c>
      <c r="AU336" s="90">
        <v>1.8149</v>
      </c>
      <c r="AV336" s="72">
        <f t="shared" si="500"/>
        <v>52.96903884487692</v>
      </c>
      <c r="AW336" s="72">
        <f t="shared" si="501"/>
        <v>0</v>
      </c>
      <c r="AX336" s="91">
        <f t="shared" si="470"/>
        <v>-9.8045690901867193</v>
      </c>
      <c r="AY336" s="91">
        <f t="shared" si="471"/>
        <v>0</v>
      </c>
      <c r="BI336" s="93">
        <v>35372</v>
      </c>
      <c r="BJ336" s="90">
        <v>1.5425</v>
      </c>
      <c r="BK336" s="72">
        <f t="shared" si="504"/>
        <v>82.420675567909839</v>
      </c>
      <c r="BL336" s="72">
        <f t="shared" si="505"/>
        <v>0</v>
      </c>
      <c r="BM336" s="91">
        <f t="shared" si="472"/>
        <v>-37.707459072318755</v>
      </c>
      <c r="BN336" s="91">
        <f t="shared" si="473"/>
        <v>0</v>
      </c>
      <c r="BV336" s="82"/>
      <c r="BW336"/>
      <c r="BX336" s="93">
        <v>36833</v>
      </c>
      <c r="BY336" s="90">
        <v>5.95</v>
      </c>
      <c r="BZ336" s="72">
        <f t="shared" si="506"/>
        <v>105.79284599490396</v>
      </c>
      <c r="CA336" s="72">
        <f t="shared" si="507"/>
        <v>0</v>
      </c>
      <c r="CB336" s="91">
        <f t="shared" si="474"/>
        <v>259.19247268751474</v>
      </c>
      <c r="CC336" s="91">
        <f t="shared" si="475"/>
        <v>0</v>
      </c>
      <c r="CD336"/>
      <c r="CE336"/>
      <c r="CF336"/>
      <c r="CG336"/>
      <c r="CH336"/>
      <c r="CI336"/>
      <c r="CJ336" s="82"/>
      <c r="CK336"/>
      <c r="CL336" s="93">
        <v>36833</v>
      </c>
      <c r="CM336" s="90">
        <v>5.95</v>
      </c>
      <c r="CN336" s="72">
        <f t="shared" si="508"/>
        <v>290.00067476488329</v>
      </c>
      <c r="CO336" s="72">
        <f t="shared" si="509"/>
        <v>0</v>
      </c>
      <c r="CP336" s="91">
        <f t="shared" si="476"/>
        <v>710.50165317396409</v>
      </c>
      <c r="CQ336" s="91">
        <f t="shared" si="477"/>
        <v>0</v>
      </c>
      <c r="CR336"/>
      <c r="CS336"/>
      <c r="CT336"/>
      <c r="CU336"/>
      <c r="CV336"/>
      <c r="CW336"/>
      <c r="CX336" s="82"/>
      <c r="CY336"/>
      <c r="CZ336" s="93">
        <v>36833</v>
      </c>
      <c r="DA336" s="90">
        <v>5.95</v>
      </c>
      <c r="DB336" s="72">
        <f t="shared" si="510"/>
        <v>18.924027587059147</v>
      </c>
      <c r="DC336" s="72">
        <f t="shared" si="511"/>
        <v>0</v>
      </c>
      <c r="DD336" s="91">
        <f t="shared" si="478"/>
        <v>46.363867588294916</v>
      </c>
      <c r="DE336" s="91">
        <f t="shared" si="479"/>
        <v>0</v>
      </c>
      <c r="DF336"/>
      <c r="DG336"/>
      <c r="DH336"/>
      <c r="DI336"/>
      <c r="DJ336"/>
      <c r="DK336"/>
      <c r="DL336" s="82"/>
      <c r="DM336"/>
      <c r="DN336" s="93">
        <v>36833</v>
      </c>
      <c r="DO336" s="90">
        <v>5.95</v>
      </c>
      <c r="DP336" s="72">
        <f t="shared" si="512"/>
        <v>0</v>
      </c>
      <c r="DQ336" s="72">
        <f t="shared" si="513"/>
        <v>72.267966853524555</v>
      </c>
      <c r="DR336" s="91">
        <f t="shared" si="480"/>
        <v>0</v>
      </c>
      <c r="DS336" s="91">
        <f t="shared" si="481"/>
        <v>-173.80446028272658</v>
      </c>
      <c r="DT336"/>
      <c r="DU336"/>
      <c r="DV336"/>
      <c r="DW336"/>
      <c r="DX336"/>
      <c r="DY336"/>
      <c r="DZ336" s="82"/>
      <c r="EA336"/>
      <c r="EB336" s="93">
        <v>36833</v>
      </c>
      <c r="EC336" s="90">
        <v>5.95</v>
      </c>
      <c r="ED336" s="72">
        <f t="shared" si="514"/>
        <v>5.0088047316809634</v>
      </c>
      <c r="EE336" s="72">
        <f t="shared" si="515"/>
        <v>0</v>
      </c>
      <c r="EF336" s="91">
        <f t="shared" si="482"/>
        <v>12.271571592618361</v>
      </c>
      <c r="EG336" s="91">
        <f t="shared" si="483"/>
        <v>0</v>
      </c>
      <c r="EH336"/>
      <c r="EI336"/>
      <c r="EJ336"/>
      <c r="EK336"/>
      <c r="EL336"/>
      <c r="EM336"/>
      <c r="EN336" s="82"/>
      <c r="EO336"/>
      <c r="EP336" s="93">
        <v>36833</v>
      </c>
      <c r="EQ336" s="90">
        <v>5.95</v>
      </c>
      <c r="ER336" s="72">
        <f t="shared" si="516"/>
        <v>49.726656820322873</v>
      </c>
      <c r="ES336" s="72">
        <f t="shared" si="517"/>
        <v>0</v>
      </c>
      <c r="ET336" s="91">
        <f t="shared" si="484"/>
        <v>121.83030920979105</v>
      </c>
      <c r="EU336" s="91">
        <f t="shared" si="485"/>
        <v>0</v>
      </c>
      <c r="EV336"/>
      <c r="EW336"/>
      <c r="EX336"/>
      <c r="EY336"/>
      <c r="EZ336"/>
      <c r="FA336"/>
      <c r="FB336" s="82"/>
      <c r="FC336"/>
      <c r="FD336" s="93">
        <v>36833</v>
      </c>
      <c r="FE336" s="90">
        <v>5.95</v>
      </c>
      <c r="FF336" s="72">
        <f t="shared" si="518"/>
        <v>82.420675567909839</v>
      </c>
      <c r="FG336" s="72">
        <f t="shared" si="519"/>
        <v>0</v>
      </c>
      <c r="FH336" s="91">
        <f t="shared" si="486"/>
        <v>201.93065514137913</v>
      </c>
      <c r="FI336" s="91">
        <f t="shared" si="487"/>
        <v>0</v>
      </c>
      <c r="FJ336"/>
      <c r="FK336"/>
      <c r="FL336"/>
      <c r="FM336"/>
      <c r="FN336"/>
      <c r="FO336"/>
      <c r="FP336" s="82"/>
      <c r="FQ336"/>
      <c r="FR336" s="93">
        <v>36833</v>
      </c>
      <c r="FS336" s="90">
        <v>5.95</v>
      </c>
      <c r="FT336" s="72">
        <f t="shared" si="520"/>
        <v>52.96903884487692</v>
      </c>
      <c r="FU336" s="72">
        <f t="shared" si="521"/>
        <v>0</v>
      </c>
      <c r="FV336" s="91">
        <f t="shared" si="488"/>
        <v>129.77414516994847</v>
      </c>
      <c r="FW336" s="91">
        <f t="shared" si="489"/>
        <v>0</v>
      </c>
      <c r="FX336"/>
      <c r="FY336"/>
      <c r="FZ336"/>
      <c r="GA336"/>
      <c r="GB336"/>
      <c r="GC336"/>
      <c r="GD336" s="82"/>
      <c r="GE336"/>
      <c r="GF336" s="93">
        <v>36833</v>
      </c>
      <c r="GG336" s="90">
        <v>5.95</v>
      </c>
      <c r="GH336" s="72">
        <f t="shared" si="522"/>
        <v>0</v>
      </c>
      <c r="GI336" s="72">
        <f t="shared" si="523"/>
        <v>135.29176745579463</v>
      </c>
      <c r="GJ336" s="91">
        <f t="shared" si="490"/>
        <v>0</v>
      </c>
      <c r="GK336" s="91">
        <f t="shared" si="491"/>
        <v>-325.37670073118613</v>
      </c>
      <c r="GL336"/>
      <c r="GM336"/>
      <c r="GN336"/>
      <c r="GO336"/>
      <c r="GP336"/>
      <c r="GQ336"/>
      <c r="GS336"/>
      <c r="GT336" s="93">
        <v>36833</v>
      </c>
      <c r="GU336" s="90">
        <v>5.95</v>
      </c>
      <c r="GV336" s="72">
        <f t="shared" si="524"/>
        <v>0</v>
      </c>
      <c r="GW336" s="72">
        <f t="shared" si="525"/>
        <v>29.644153155740543</v>
      </c>
      <c r="GX336" s="91">
        <f t="shared" si="492"/>
        <v>0</v>
      </c>
      <c r="GY336" s="91">
        <f t="shared" si="493"/>
        <v>-71.294188339556015</v>
      </c>
      <c r="GZ336"/>
      <c r="HA336"/>
      <c r="HB336"/>
      <c r="HC336"/>
      <c r="HD336"/>
      <c r="HE336"/>
      <c r="HG336"/>
      <c r="HH336" s="93">
        <v>36833</v>
      </c>
      <c r="HI336" s="90">
        <v>5.95</v>
      </c>
      <c r="HJ336" s="72">
        <f t="shared" si="526"/>
        <v>7.0352934970273058</v>
      </c>
      <c r="HK336" s="72">
        <f t="shared" si="527"/>
        <v>0</v>
      </c>
      <c r="HL336" s="91">
        <f t="shared" si="494"/>
        <v>17.2364690677169</v>
      </c>
      <c r="HM336" s="91">
        <f t="shared" si="495"/>
        <v>0</v>
      </c>
      <c r="HN336"/>
      <c r="HO336"/>
      <c r="HP336"/>
      <c r="HQ336"/>
      <c r="HR336"/>
      <c r="HS336"/>
    </row>
    <row r="337" spans="2:227" x14ac:dyDescent="0.2">
      <c r="B337" s="93">
        <v>36834</v>
      </c>
      <c r="C337" s="90">
        <v>5.6496000000000004</v>
      </c>
      <c r="D337" s="72">
        <f t="shared" si="502"/>
        <v>7.0352934970273058</v>
      </c>
      <c r="E337" s="72">
        <f t="shared" si="503"/>
        <v>0</v>
      </c>
      <c r="F337" s="91">
        <f t="shared" si="464"/>
        <v>15.123066901209899</v>
      </c>
      <c r="G337" s="91">
        <f t="shared" si="465"/>
        <v>0</v>
      </c>
      <c r="P337" s="93">
        <v>36469</v>
      </c>
      <c r="Q337" s="90">
        <v>3.2176</v>
      </c>
      <c r="R337" s="72">
        <f t="shared" si="496"/>
        <v>0</v>
      </c>
      <c r="S337" s="72">
        <f t="shared" si="497"/>
        <v>29.644153155740543</v>
      </c>
      <c r="T337" s="91">
        <f t="shared" si="466"/>
        <v>0</v>
      </c>
      <c r="U337" s="91">
        <f t="shared" si="467"/>
        <v>-5.1165808346808204</v>
      </c>
      <c r="AE337" s="93">
        <v>36104</v>
      </c>
      <c r="AF337" s="90">
        <v>2.6751999999999998</v>
      </c>
      <c r="AG337" s="72">
        <f t="shared" si="498"/>
        <v>0</v>
      </c>
      <c r="AH337" s="72">
        <f t="shared" si="499"/>
        <v>135.29176745579463</v>
      </c>
      <c r="AI337" s="91">
        <f t="shared" si="468"/>
        <v>0</v>
      </c>
      <c r="AJ337" s="91">
        <f t="shared" si="469"/>
        <v>-17.614988122744442</v>
      </c>
      <c r="AT337" s="93">
        <v>35739</v>
      </c>
      <c r="AU337" s="90">
        <v>1.8365</v>
      </c>
      <c r="AV337" s="72">
        <f t="shared" si="500"/>
        <v>52.96903884487692</v>
      </c>
      <c r="AW337" s="72">
        <f t="shared" si="501"/>
        <v>0</v>
      </c>
      <c r="AX337" s="91">
        <f t="shared" si="470"/>
        <v>-8.6604378511373756</v>
      </c>
      <c r="AY337" s="91">
        <f t="shared" si="471"/>
        <v>0</v>
      </c>
      <c r="BI337" s="93">
        <v>35373</v>
      </c>
      <c r="BJ337" s="90">
        <v>1.5425</v>
      </c>
      <c r="BK337" s="72">
        <f t="shared" si="504"/>
        <v>82.420675567909839</v>
      </c>
      <c r="BL337" s="72">
        <f t="shared" si="505"/>
        <v>0</v>
      </c>
      <c r="BM337" s="91">
        <f t="shared" si="472"/>
        <v>-37.707459072318755</v>
      </c>
      <c r="BN337" s="91">
        <f t="shared" si="473"/>
        <v>0</v>
      </c>
      <c r="BV337" s="82"/>
      <c r="BW337"/>
      <c r="BX337" s="93">
        <v>36834</v>
      </c>
      <c r="BY337" s="90">
        <v>5.6496000000000004</v>
      </c>
      <c r="BZ337" s="72">
        <f t="shared" si="506"/>
        <v>105.79284599490396</v>
      </c>
      <c r="CA337" s="72">
        <f t="shared" si="507"/>
        <v>0</v>
      </c>
      <c r="CB337" s="91">
        <f t="shared" si="474"/>
        <v>227.41230175064558</v>
      </c>
      <c r="CC337" s="91">
        <f t="shared" si="475"/>
        <v>0</v>
      </c>
      <c r="CD337"/>
      <c r="CE337"/>
      <c r="CF337"/>
      <c r="CG337"/>
      <c r="CH337"/>
      <c r="CI337"/>
      <c r="CJ337" s="82"/>
      <c r="CK337"/>
      <c r="CL337" s="93">
        <v>36834</v>
      </c>
      <c r="CM337" s="90">
        <v>5.6496000000000004</v>
      </c>
      <c r="CN337" s="72">
        <f t="shared" si="508"/>
        <v>290.00067476488329</v>
      </c>
      <c r="CO337" s="72">
        <f t="shared" si="509"/>
        <v>0</v>
      </c>
      <c r="CP337" s="91">
        <f t="shared" si="476"/>
        <v>623.3854504745932</v>
      </c>
      <c r="CQ337" s="91">
        <f t="shared" si="477"/>
        <v>0</v>
      </c>
      <c r="CR337"/>
      <c r="CS337"/>
      <c r="CT337"/>
      <c r="CU337"/>
      <c r="CV337"/>
      <c r="CW337"/>
      <c r="CX337" s="82"/>
      <c r="CY337"/>
      <c r="CZ337" s="93">
        <v>36834</v>
      </c>
      <c r="DA337" s="90">
        <v>5.6496000000000004</v>
      </c>
      <c r="DB337" s="72">
        <f t="shared" si="510"/>
        <v>18.924027587059147</v>
      </c>
      <c r="DC337" s="72">
        <f t="shared" si="511"/>
        <v>0</v>
      </c>
      <c r="DD337" s="91">
        <f t="shared" si="478"/>
        <v>40.679089701142352</v>
      </c>
      <c r="DE337" s="91">
        <f t="shared" si="479"/>
        <v>0</v>
      </c>
      <c r="DF337"/>
      <c r="DG337"/>
      <c r="DH337"/>
      <c r="DI337"/>
      <c r="DJ337"/>
      <c r="DK337"/>
      <c r="DL337" s="82"/>
      <c r="DM337"/>
      <c r="DN337" s="93">
        <v>36834</v>
      </c>
      <c r="DO337" s="90">
        <v>5.6496000000000004</v>
      </c>
      <c r="DP337" s="72">
        <f t="shared" si="512"/>
        <v>0</v>
      </c>
      <c r="DQ337" s="72">
        <f t="shared" si="513"/>
        <v>72.267966853524555</v>
      </c>
      <c r="DR337" s="91">
        <f t="shared" si="480"/>
        <v>0</v>
      </c>
      <c r="DS337" s="91">
        <f t="shared" si="481"/>
        <v>-152.09516303992783</v>
      </c>
      <c r="DT337"/>
      <c r="DU337"/>
      <c r="DV337"/>
      <c r="DW337"/>
      <c r="DX337"/>
      <c r="DY337"/>
      <c r="DZ337" s="82"/>
      <c r="EA337"/>
      <c r="EB337" s="93">
        <v>36834</v>
      </c>
      <c r="EC337" s="90">
        <v>5.6496000000000004</v>
      </c>
      <c r="ED337" s="72">
        <f t="shared" si="514"/>
        <v>5.0088047316809634</v>
      </c>
      <c r="EE337" s="72">
        <f t="shared" si="515"/>
        <v>0</v>
      </c>
      <c r="EF337" s="91">
        <f t="shared" si="482"/>
        <v>10.7669266512214</v>
      </c>
      <c r="EG337" s="91">
        <f t="shared" si="483"/>
        <v>0</v>
      </c>
      <c r="EH337"/>
      <c r="EI337"/>
      <c r="EJ337"/>
      <c r="EK337"/>
      <c r="EL337"/>
      <c r="EM337"/>
      <c r="EN337" s="82"/>
      <c r="EO337"/>
      <c r="EP337" s="93">
        <v>36834</v>
      </c>
      <c r="EQ337" s="90">
        <v>5.6496000000000004</v>
      </c>
      <c r="ER337" s="72">
        <f t="shared" si="516"/>
        <v>49.726656820322873</v>
      </c>
      <c r="ES337" s="72">
        <f t="shared" si="517"/>
        <v>0</v>
      </c>
      <c r="ET337" s="91">
        <f t="shared" si="484"/>
        <v>106.89242150096607</v>
      </c>
      <c r="EU337" s="91">
        <f t="shared" si="485"/>
        <v>0</v>
      </c>
      <c r="EV337"/>
      <c r="EW337"/>
      <c r="EX337"/>
      <c r="EY337"/>
      <c r="EZ337"/>
      <c r="FA337"/>
      <c r="FB337" s="82"/>
      <c r="FC337"/>
      <c r="FD337" s="93">
        <v>36834</v>
      </c>
      <c r="FE337" s="90">
        <v>5.6496000000000004</v>
      </c>
      <c r="FF337" s="72">
        <f t="shared" si="518"/>
        <v>82.420675567909839</v>
      </c>
      <c r="FG337" s="72">
        <f t="shared" si="519"/>
        <v>0</v>
      </c>
      <c r="FH337" s="91">
        <f t="shared" si="486"/>
        <v>177.17148420077902</v>
      </c>
      <c r="FI337" s="91">
        <f t="shared" si="487"/>
        <v>0</v>
      </c>
      <c r="FJ337"/>
      <c r="FK337"/>
      <c r="FL337"/>
      <c r="FM337"/>
      <c r="FN337"/>
      <c r="FO337"/>
      <c r="FP337" s="82"/>
      <c r="FQ337"/>
      <c r="FR337" s="93">
        <v>36834</v>
      </c>
      <c r="FS337" s="90">
        <v>5.6496000000000004</v>
      </c>
      <c r="FT337" s="72">
        <f t="shared" si="520"/>
        <v>52.96903884487692</v>
      </c>
      <c r="FU337" s="72">
        <f t="shared" si="521"/>
        <v>0</v>
      </c>
      <c r="FV337" s="91">
        <f t="shared" si="488"/>
        <v>113.86224590094744</v>
      </c>
      <c r="FW337" s="91">
        <f t="shared" si="489"/>
        <v>0</v>
      </c>
      <c r="FX337"/>
      <c r="FY337"/>
      <c r="FZ337"/>
      <c r="GA337"/>
      <c r="GB337"/>
      <c r="GC337"/>
      <c r="GD337" s="82"/>
      <c r="GE337"/>
      <c r="GF337" s="93">
        <v>36834</v>
      </c>
      <c r="GG337" s="90">
        <v>5.6496000000000004</v>
      </c>
      <c r="GH337" s="72">
        <f t="shared" si="522"/>
        <v>0</v>
      </c>
      <c r="GI337" s="72">
        <f t="shared" si="523"/>
        <v>135.29176745579463</v>
      </c>
      <c r="GJ337" s="91">
        <f t="shared" si="490"/>
        <v>0</v>
      </c>
      <c r="GK337" s="91">
        <f t="shared" si="491"/>
        <v>-284.73505378746546</v>
      </c>
      <c r="GL337"/>
      <c r="GM337"/>
      <c r="GN337"/>
      <c r="GO337"/>
      <c r="GP337"/>
      <c r="GQ337"/>
      <c r="GS337"/>
      <c r="GT337" s="93">
        <v>36834</v>
      </c>
      <c r="GU337" s="90">
        <v>5.6496000000000004</v>
      </c>
      <c r="GV337" s="72">
        <f t="shared" si="524"/>
        <v>0</v>
      </c>
      <c r="GW337" s="72">
        <f t="shared" si="525"/>
        <v>29.644153155740543</v>
      </c>
      <c r="GX337" s="91">
        <f t="shared" si="492"/>
        <v>0</v>
      </c>
      <c r="GY337" s="91">
        <f t="shared" si="493"/>
        <v>-62.389084731571565</v>
      </c>
      <c r="GZ337"/>
      <c r="HA337"/>
      <c r="HB337"/>
      <c r="HC337"/>
      <c r="HD337"/>
      <c r="HE337"/>
      <c r="HG337"/>
      <c r="HH337" s="93">
        <v>36834</v>
      </c>
      <c r="HI337" s="90">
        <v>5.6496000000000004</v>
      </c>
      <c r="HJ337" s="72">
        <f t="shared" si="526"/>
        <v>7.0352934970273058</v>
      </c>
      <c r="HK337" s="72">
        <f t="shared" si="527"/>
        <v>0</v>
      </c>
      <c r="HL337" s="91">
        <f t="shared" si="494"/>
        <v>15.123066901209899</v>
      </c>
      <c r="HM337" s="91">
        <f t="shared" si="495"/>
        <v>0</v>
      </c>
      <c r="HN337"/>
      <c r="HO337"/>
      <c r="HP337"/>
      <c r="HQ337"/>
      <c r="HR337"/>
      <c r="HS337"/>
    </row>
    <row r="338" spans="2:227" x14ac:dyDescent="0.2">
      <c r="B338" s="93">
        <v>36835</v>
      </c>
      <c r="C338" s="90">
        <v>6.0011999999999999</v>
      </c>
      <c r="D338" s="72">
        <f t="shared" si="502"/>
        <v>7.0352934970273058</v>
      </c>
      <c r="E338" s="72">
        <f t="shared" si="503"/>
        <v>0</v>
      </c>
      <c r="F338" s="91">
        <f t="shared" si="464"/>
        <v>17.596676094764696</v>
      </c>
      <c r="G338" s="91">
        <f t="shared" si="465"/>
        <v>0</v>
      </c>
      <c r="P338" s="93">
        <v>36470</v>
      </c>
      <c r="Q338" s="90">
        <v>3.3188</v>
      </c>
      <c r="R338" s="72">
        <f t="shared" si="496"/>
        <v>0</v>
      </c>
      <c r="S338" s="72">
        <f t="shared" si="497"/>
        <v>29.644153155740543</v>
      </c>
      <c r="T338" s="91">
        <f t="shared" si="466"/>
        <v>0</v>
      </c>
      <c r="U338" s="91">
        <f t="shared" si="467"/>
        <v>-8.1165691340417627</v>
      </c>
      <c r="AE338" s="93">
        <v>36105</v>
      </c>
      <c r="AF338" s="90">
        <v>2.5316999999999998</v>
      </c>
      <c r="AG338" s="72">
        <f t="shared" si="498"/>
        <v>0</v>
      </c>
      <c r="AH338" s="72">
        <f t="shared" si="499"/>
        <v>135.29176745579463</v>
      </c>
      <c r="AI338" s="91">
        <f t="shared" si="468"/>
        <v>0</v>
      </c>
      <c r="AJ338" s="91">
        <f t="shared" si="469"/>
        <v>1.7993805071620808</v>
      </c>
      <c r="AT338" s="93">
        <v>35740</v>
      </c>
      <c r="AU338" s="90">
        <v>1.7850999999999999</v>
      </c>
      <c r="AV338" s="72">
        <f t="shared" si="500"/>
        <v>52.96903884487692</v>
      </c>
      <c r="AW338" s="72">
        <f t="shared" si="501"/>
        <v>0</v>
      </c>
      <c r="AX338" s="91">
        <f t="shared" si="470"/>
        <v>-11.383046447764055</v>
      </c>
      <c r="AY338" s="91">
        <f t="shared" si="471"/>
        <v>0</v>
      </c>
      <c r="BI338" s="93">
        <v>35374</v>
      </c>
      <c r="BJ338" s="90">
        <v>1.5672999999999999</v>
      </c>
      <c r="BK338" s="72">
        <f t="shared" si="504"/>
        <v>82.420675567909839</v>
      </c>
      <c r="BL338" s="72">
        <f t="shared" si="505"/>
        <v>0</v>
      </c>
      <c r="BM338" s="91">
        <f t="shared" si="472"/>
        <v>-35.663426318234592</v>
      </c>
      <c r="BN338" s="91">
        <f t="shared" si="473"/>
        <v>0</v>
      </c>
      <c r="BV338" s="82"/>
      <c r="BW338"/>
      <c r="BX338" s="93">
        <v>36835</v>
      </c>
      <c r="BY338" s="90">
        <v>6.0011999999999999</v>
      </c>
      <c r="BZ338" s="72">
        <f t="shared" si="506"/>
        <v>105.79284599490396</v>
      </c>
      <c r="CA338" s="72">
        <f t="shared" si="507"/>
        <v>0</v>
      </c>
      <c r="CB338" s="91">
        <f t="shared" si="474"/>
        <v>264.60906640245378</v>
      </c>
      <c r="CC338" s="91">
        <f t="shared" si="475"/>
        <v>0</v>
      </c>
      <c r="CD338"/>
      <c r="CE338"/>
      <c r="CF338"/>
      <c r="CG338"/>
      <c r="CH338"/>
      <c r="CI338"/>
      <c r="CJ338" s="82"/>
      <c r="CK338"/>
      <c r="CL338" s="93">
        <v>36835</v>
      </c>
      <c r="CM338" s="90">
        <v>6.0011999999999999</v>
      </c>
      <c r="CN338" s="72">
        <f t="shared" si="508"/>
        <v>290.00067476488329</v>
      </c>
      <c r="CO338" s="72">
        <f t="shared" si="509"/>
        <v>0</v>
      </c>
      <c r="CP338" s="91">
        <f t="shared" si="476"/>
        <v>725.34968772192599</v>
      </c>
      <c r="CQ338" s="91">
        <f t="shared" si="477"/>
        <v>0</v>
      </c>
      <c r="CR338"/>
      <c r="CS338"/>
      <c r="CT338"/>
      <c r="CU338"/>
      <c r="CV338"/>
      <c r="CW338"/>
      <c r="CX338" s="82"/>
      <c r="CY338"/>
      <c r="CZ338" s="93">
        <v>36835</v>
      </c>
      <c r="DA338" s="90">
        <v>6.0011999999999999</v>
      </c>
      <c r="DB338" s="72">
        <f t="shared" si="510"/>
        <v>18.924027587059147</v>
      </c>
      <c r="DC338" s="72">
        <f t="shared" si="511"/>
        <v>0</v>
      </c>
      <c r="DD338" s="91">
        <f t="shared" si="478"/>
        <v>47.332777800752332</v>
      </c>
      <c r="DE338" s="91">
        <f t="shared" si="479"/>
        <v>0</v>
      </c>
      <c r="DF338"/>
      <c r="DG338"/>
      <c r="DH338"/>
      <c r="DI338"/>
      <c r="DJ338"/>
      <c r="DK338"/>
      <c r="DL338" s="82"/>
      <c r="DM338"/>
      <c r="DN338" s="93">
        <v>36835</v>
      </c>
      <c r="DO338" s="90">
        <v>6.0011999999999999</v>
      </c>
      <c r="DP338" s="72">
        <f t="shared" si="512"/>
        <v>0</v>
      </c>
      <c r="DQ338" s="72">
        <f t="shared" si="513"/>
        <v>72.267966853524555</v>
      </c>
      <c r="DR338" s="91">
        <f t="shared" si="480"/>
        <v>0</v>
      </c>
      <c r="DS338" s="91">
        <f t="shared" si="481"/>
        <v>-177.50458018562702</v>
      </c>
      <c r="DT338"/>
      <c r="DU338"/>
      <c r="DV338"/>
      <c r="DW338"/>
      <c r="DX338"/>
      <c r="DY338"/>
      <c r="DZ338" s="82"/>
      <c r="EA338"/>
      <c r="EB338" s="93">
        <v>36835</v>
      </c>
      <c r="EC338" s="90">
        <v>6.0011999999999999</v>
      </c>
      <c r="ED338" s="72">
        <f t="shared" si="514"/>
        <v>5.0088047316809634</v>
      </c>
      <c r="EE338" s="72">
        <f t="shared" si="515"/>
        <v>0</v>
      </c>
      <c r="EF338" s="91">
        <f t="shared" si="482"/>
        <v>12.528022394880425</v>
      </c>
      <c r="EG338" s="91">
        <f t="shared" si="483"/>
        <v>0</v>
      </c>
      <c r="EH338"/>
      <c r="EI338"/>
      <c r="EJ338"/>
      <c r="EK338"/>
      <c r="EL338"/>
      <c r="EM338"/>
      <c r="EN338" s="82"/>
      <c r="EO338"/>
      <c r="EP338" s="93">
        <v>36835</v>
      </c>
      <c r="EQ338" s="90">
        <v>6.0011999999999999</v>
      </c>
      <c r="ER338" s="72">
        <f t="shared" si="516"/>
        <v>49.726656820322873</v>
      </c>
      <c r="ES338" s="72">
        <f t="shared" si="517"/>
        <v>0</v>
      </c>
      <c r="ET338" s="91">
        <f t="shared" si="484"/>
        <v>124.37631403899157</v>
      </c>
      <c r="EU338" s="91">
        <f t="shared" si="485"/>
        <v>0</v>
      </c>
      <c r="EV338"/>
      <c r="EW338"/>
      <c r="EX338"/>
      <c r="EY338"/>
      <c r="EZ338"/>
      <c r="FA338"/>
      <c r="FB338" s="82"/>
      <c r="FC338"/>
      <c r="FD338" s="93">
        <v>36835</v>
      </c>
      <c r="FE338" s="90">
        <v>6.0011999999999999</v>
      </c>
      <c r="FF338" s="72">
        <f t="shared" si="518"/>
        <v>82.420675567909839</v>
      </c>
      <c r="FG338" s="72">
        <f t="shared" si="519"/>
        <v>0</v>
      </c>
      <c r="FH338" s="91">
        <f t="shared" si="486"/>
        <v>206.15059373045608</v>
      </c>
      <c r="FI338" s="91">
        <f t="shared" si="487"/>
        <v>0</v>
      </c>
      <c r="FJ338"/>
      <c r="FK338"/>
      <c r="FL338"/>
      <c r="FM338"/>
      <c r="FN338"/>
      <c r="FO338"/>
      <c r="FP338" s="82"/>
      <c r="FQ338"/>
      <c r="FR338" s="93">
        <v>36835</v>
      </c>
      <c r="FS338" s="90">
        <v>6.0011999999999999</v>
      </c>
      <c r="FT338" s="72">
        <f t="shared" si="520"/>
        <v>52.96903884487692</v>
      </c>
      <c r="FU338" s="72">
        <f t="shared" si="521"/>
        <v>0</v>
      </c>
      <c r="FV338" s="91">
        <f t="shared" si="488"/>
        <v>132.48615995880616</v>
      </c>
      <c r="FW338" s="91">
        <f t="shared" si="489"/>
        <v>0</v>
      </c>
      <c r="FX338"/>
      <c r="FY338"/>
      <c r="FZ338"/>
      <c r="GA338"/>
      <c r="GB338"/>
      <c r="GC338"/>
      <c r="GD338" s="82"/>
      <c r="GE338"/>
      <c r="GF338" s="93">
        <v>36835</v>
      </c>
      <c r="GG338" s="90">
        <v>6.0011999999999999</v>
      </c>
      <c r="GH338" s="72">
        <f t="shared" si="522"/>
        <v>0</v>
      </c>
      <c r="GI338" s="72">
        <f t="shared" si="523"/>
        <v>135.29176745579463</v>
      </c>
      <c r="GJ338" s="91">
        <f t="shared" si="490"/>
        <v>0</v>
      </c>
      <c r="GK338" s="91">
        <f t="shared" si="491"/>
        <v>-332.30363922492273</v>
      </c>
      <c r="GL338"/>
      <c r="GM338"/>
      <c r="GN338"/>
      <c r="GO338"/>
      <c r="GP338"/>
      <c r="GQ338"/>
      <c r="GS338"/>
      <c r="GT338" s="93">
        <v>36835</v>
      </c>
      <c r="GU338" s="90">
        <v>6.0011999999999999</v>
      </c>
      <c r="GV338" s="72">
        <f t="shared" si="524"/>
        <v>0</v>
      </c>
      <c r="GW338" s="72">
        <f t="shared" si="525"/>
        <v>29.644153155740543</v>
      </c>
      <c r="GX338" s="91">
        <f t="shared" si="492"/>
        <v>0</v>
      </c>
      <c r="GY338" s="91">
        <f t="shared" si="493"/>
        <v>-72.811968981129922</v>
      </c>
      <c r="GZ338"/>
      <c r="HA338"/>
      <c r="HB338"/>
      <c r="HC338"/>
      <c r="HD338"/>
      <c r="HE338"/>
      <c r="HG338"/>
      <c r="HH338" s="93">
        <v>36835</v>
      </c>
      <c r="HI338" s="90">
        <v>6.0011999999999999</v>
      </c>
      <c r="HJ338" s="72">
        <f t="shared" si="526"/>
        <v>7.0352934970273058</v>
      </c>
      <c r="HK338" s="72">
        <f t="shared" si="527"/>
        <v>0</v>
      </c>
      <c r="HL338" s="91">
        <f t="shared" si="494"/>
        <v>17.596676094764696</v>
      </c>
      <c r="HM338" s="91">
        <f t="shared" si="495"/>
        <v>0</v>
      </c>
      <c r="HN338"/>
      <c r="HO338"/>
      <c r="HP338"/>
      <c r="HQ338"/>
      <c r="HR338"/>
      <c r="HS338"/>
    </row>
    <row r="339" spans="2:227" x14ac:dyDescent="0.2">
      <c r="B339" s="93">
        <v>36836</v>
      </c>
      <c r="C339" s="90">
        <v>6.1997</v>
      </c>
      <c r="D339" s="72">
        <f t="shared" si="502"/>
        <v>7.0352934970273058</v>
      </c>
      <c r="E339" s="72">
        <f t="shared" si="503"/>
        <v>0</v>
      </c>
      <c r="F339" s="91">
        <f t="shared" si="464"/>
        <v>18.993181853924618</v>
      </c>
      <c r="G339" s="91">
        <f t="shared" si="465"/>
        <v>0</v>
      </c>
      <c r="P339" s="93">
        <v>36471</v>
      </c>
      <c r="Q339" s="90">
        <v>3.2557</v>
      </c>
      <c r="R339" s="72">
        <f t="shared" si="496"/>
        <v>0</v>
      </c>
      <c r="S339" s="72">
        <f t="shared" si="497"/>
        <v>29.644153155740543</v>
      </c>
      <c r="T339" s="91">
        <f t="shared" si="466"/>
        <v>0</v>
      </c>
      <c r="U339" s="91">
        <f t="shared" si="467"/>
        <v>-6.2460230699145356</v>
      </c>
      <c r="AE339" s="93">
        <v>36106</v>
      </c>
      <c r="AF339" s="90">
        <v>2.4140999999999999</v>
      </c>
      <c r="AG339" s="72">
        <f t="shared" si="498"/>
        <v>0</v>
      </c>
      <c r="AH339" s="72">
        <f t="shared" si="499"/>
        <v>135.29176745579463</v>
      </c>
      <c r="AI339" s="91">
        <f t="shared" si="468"/>
        <v>0</v>
      </c>
      <c r="AJ339" s="91">
        <f t="shared" si="469"/>
        <v>17.709692359963519</v>
      </c>
      <c r="AT339" s="93">
        <v>35741</v>
      </c>
      <c r="AU339" s="90">
        <v>1.7995000000000001</v>
      </c>
      <c r="AV339" s="72">
        <f t="shared" si="500"/>
        <v>52.96903884487692</v>
      </c>
      <c r="AW339" s="72">
        <f t="shared" si="501"/>
        <v>0</v>
      </c>
      <c r="AX339" s="91">
        <f t="shared" si="470"/>
        <v>-10.620292288397817</v>
      </c>
      <c r="AY339" s="91">
        <f t="shared" si="471"/>
        <v>0</v>
      </c>
      <c r="BI339" s="93">
        <v>35375</v>
      </c>
      <c r="BJ339" s="90">
        <v>1.5699000000000001</v>
      </c>
      <c r="BK339" s="72">
        <f t="shared" si="504"/>
        <v>82.420675567909839</v>
      </c>
      <c r="BL339" s="72">
        <f t="shared" si="505"/>
        <v>0</v>
      </c>
      <c r="BM339" s="91">
        <f t="shared" si="472"/>
        <v>-35.449132561758013</v>
      </c>
      <c r="BN339" s="91">
        <f t="shared" si="473"/>
        <v>0</v>
      </c>
      <c r="BV339" s="82"/>
      <c r="BW339"/>
      <c r="BX339" s="93">
        <v>36836</v>
      </c>
      <c r="BY339" s="90">
        <v>6.1997</v>
      </c>
      <c r="BZ339" s="72">
        <f t="shared" si="506"/>
        <v>105.79284599490396</v>
      </c>
      <c r="CA339" s="72">
        <f t="shared" si="507"/>
        <v>0</v>
      </c>
      <c r="CB339" s="91">
        <f t="shared" si="474"/>
        <v>285.6089463324422</v>
      </c>
      <c r="CC339" s="91">
        <f t="shared" si="475"/>
        <v>0</v>
      </c>
      <c r="CD339"/>
      <c r="CE339"/>
      <c r="CF339"/>
      <c r="CG339"/>
      <c r="CH339"/>
      <c r="CI339"/>
      <c r="CJ339" s="82"/>
      <c r="CK339"/>
      <c r="CL339" s="93">
        <v>36836</v>
      </c>
      <c r="CM339" s="90">
        <v>6.1997</v>
      </c>
      <c r="CN339" s="72">
        <f t="shared" si="508"/>
        <v>290.00067476488329</v>
      </c>
      <c r="CO339" s="72">
        <f t="shared" si="509"/>
        <v>0</v>
      </c>
      <c r="CP339" s="91">
        <f t="shared" si="476"/>
        <v>782.91482166275546</v>
      </c>
      <c r="CQ339" s="91">
        <f t="shared" si="477"/>
        <v>0</v>
      </c>
      <c r="CR339"/>
      <c r="CS339"/>
      <c r="CT339"/>
      <c r="CU339"/>
      <c r="CV339"/>
      <c r="CW339"/>
      <c r="CX339" s="82"/>
      <c r="CY339"/>
      <c r="CZ339" s="93">
        <v>36836</v>
      </c>
      <c r="DA339" s="90">
        <v>6.1997</v>
      </c>
      <c r="DB339" s="72">
        <f t="shared" si="510"/>
        <v>18.924027587059147</v>
      </c>
      <c r="DC339" s="72">
        <f t="shared" si="511"/>
        <v>0</v>
      </c>
      <c r="DD339" s="91">
        <f t="shared" si="478"/>
        <v>51.08919727678358</v>
      </c>
      <c r="DE339" s="91">
        <f t="shared" si="479"/>
        <v>0</v>
      </c>
      <c r="DF339"/>
      <c r="DG339"/>
      <c r="DH339"/>
      <c r="DI339"/>
      <c r="DJ339"/>
      <c r="DK339"/>
      <c r="DL339" s="82"/>
      <c r="DM339"/>
      <c r="DN339" s="93">
        <v>36836</v>
      </c>
      <c r="DO339" s="90">
        <v>6.1997</v>
      </c>
      <c r="DP339" s="72">
        <f t="shared" si="512"/>
        <v>0</v>
      </c>
      <c r="DQ339" s="72">
        <f t="shared" si="513"/>
        <v>72.267966853524555</v>
      </c>
      <c r="DR339" s="91">
        <f t="shared" si="480"/>
        <v>0</v>
      </c>
      <c r="DS339" s="91">
        <f t="shared" si="481"/>
        <v>-191.84977160605163</v>
      </c>
      <c r="DT339"/>
      <c r="DU339"/>
      <c r="DV339"/>
      <c r="DW339"/>
      <c r="DX339"/>
      <c r="DY339"/>
      <c r="DZ339" s="82"/>
      <c r="EA339"/>
      <c r="EB339" s="93">
        <v>36836</v>
      </c>
      <c r="EC339" s="90">
        <v>6.1997</v>
      </c>
      <c r="ED339" s="72">
        <f t="shared" si="514"/>
        <v>5.0088047316809634</v>
      </c>
      <c r="EE339" s="72">
        <f t="shared" si="515"/>
        <v>0</v>
      </c>
      <c r="EF339" s="91">
        <f t="shared" si="482"/>
        <v>13.522270134119097</v>
      </c>
      <c r="EG339" s="91">
        <f t="shared" si="483"/>
        <v>0</v>
      </c>
      <c r="EH339"/>
      <c r="EI339"/>
      <c r="EJ339"/>
      <c r="EK339"/>
      <c r="EL339"/>
      <c r="EM339"/>
      <c r="EN339" s="82"/>
      <c r="EO339"/>
      <c r="EP339" s="93">
        <v>36836</v>
      </c>
      <c r="EQ339" s="90">
        <v>6.1997</v>
      </c>
      <c r="ER339" s="72">
        <f t="shared" si="516"/>
        <v>49.726656820322873</v>
      </c>
      <c r="ES339" s="72">
        <f t="shared" si="517"/>
        <v>0</v>
      </c>
      <c r="ET339" s="91">
        <f t="shared" si="484"/>
        <v>134.24705541782566</v>
      </c>
      <c r="EU339" s="91">
        <f t="shared" si="485"/>
        <v>0</v>
      </c>
      <c r="EV339"/>
      <c r="EW339"/>
      <c r="EX339"/>
      <c r="EY339"/>
      <c r="EZ339"/>
      <c r="FA339"/>
      <c r="FB339" s="82"/>
      <c r="FC339"/>
      <c r="FD339" s="93">
        <v>36836</v>
      </c>
      <c r="FE339" s="90">
        <v>6.1997</v>
      </c>
      <c r="FF339" s="72">
        <f t="shared" si="518"/>
        <v>82.420675567909839</v>
      </c>
      <c r="FG339" s="72">
        <f t="shared" si="519"/>
        <v>0</v>
      </c>
      <c r="FH339" s="91">
        <f t="shared" si="486"/>
        <v>222.5110978306862</v>
      </c>
      <c r="FI339" s="91">
        <f t="shared" si="487"/>
        <v>0</v>
      </c>
      <c r="FJ339"/>
      <c r="FK339"/>
      <c r="FL339"/>
      <c r="FM339"/>
      <c r="FN339"/>
      <c r="FO339"/>
      <c r="FP339" s="82"/>
      <c r="FQ339"/>
      <c r="FR339" s="93">
        <v>36836</v>
      </c>
      <c r="FS339" s="90">
        <v>6.1997</v>
      </c>
      <c r="FT339" s="72">
        <f t="shared" si="520"/>
        <v>52.96903884487692</v>
      </c>
      <c r="FU339" s="72">
        <f t="shared" si="521"/>
        <v>0</v>
      </c>
      <c r="FV339" s="91">
        <f t="shared" si="488"/>
        <v>143.00051416951422</v>
      </c>
      <c r="FW339" s="91">
        <f t="shared" si="489"/>
        <v>0</v>
      </c>
      <c r="FX339"/>
      <c r="FY339"/>
      <c r="FZ339"/>
      <c r="GA339"/>
      <c r="GB339"/>
      <c r="GC339"/>
      <c r="GD339" s="82"/>
      <c r="GE339"/>
      <c r="GF339" s="93">
        <v>36836</v>
      </c>
      <c r="GG339" s="90">
        <v>6.1997</v>
      </c>
      <c r="GH339" s="72">
        <f t="shared" si="522"/>
        <v>0</v>
      </c>
      <c r="GI339" s="72">
        <f t="shared" si="523"/>
        <v>135.29176745579463</v>
      </c>
      <c r="GJ339" s="91">
        <f t="shared" si="490"/>
        <v>0</v>
      </c>
      <c r="GK339" s="91">
        <f t="shared" si="491"/>
        <v>-359.15905506489798</v>
      </c>
      <c r="GL339"/>
      <c r="GM339"/>
      <c r="GN339"/>
      <c r="GO339"/>
      <c r="GP339"/>
      <c r="GQ339"/>
      <c r="GS339"/>
      <c r="GT339" s="93">
        <v>36836</v>
      </c>
      <c r="GU339" s="90">
        <v>6.1997</v>
      </c>
      <c r="GV339" s="72">
        <f t="shared" si="524"/>
        <v>0</v>
      </c>
      <c r="GW339" s="72">
        <f t="shared" si="525"/>
        <v>29.644153155740543</v>
      </c>
      <c r="GX339" s="91">
        <f t="shared" si="492"/>
        <v>0</v>
      </c>
      <c r="GY339" s="91">
        <f t="shared" si="493"/>
        <v>-78.696333382544424</v>
      </c>
      <c r="GZ339"/>
      <c r="HA339"/>
      <c r="HB339"/>
      <c r="HC339"/>
      <c r="HD339"/>
      <c r="HE339"/>
      <c r="HG339"/>
      <c r="HH339" s="93">
        <v>36836</v>
      </c>
      <c r="HI339" s="90">
        <v>6.1997</v>
      </c>
      <c r="HJ339" s="72">
        <f t="shared" si="526"/>
        <v>7.0352934970273058</v>
      </c>
      <c r="HK339" s="72">
        <f t="shared" si="527"/>
        <v>0</v>
      </c>
      <c r="HL339" s="91">
        <f t="shared" si="494"/>
        <v>18.993181853924618</v>
      </c>
      <c r="HM339" s="91">
        <f t="shared" si="495"/>
        <v>0</v>
      </c>
      <c r="HN339"/>
      <c r="HO339"/>
      <c r="HP339"/>
      <c r="HQ339"/>
      <c r="HR339"/>
      <c r="HS339"/>
    </row>
    <row r="340" spans="2:227" x14ac:dyDescent="0.2">
      <c r="B340" s="93">
        <v>36837</v>
      </c>
      <c r="C340" s="90">
        <v>6.5362999999999998</v>
      </c>
      <c r="D340" s="72">
        <f t="shared" si="502"/>
        <v>7.0352934970273058</v>
      </c>
      <c r="E340" s="72">
        <f t="shared" si="503"/>
        <v>0</v>
      </c>
      <c r="F340" s="91">
        <f t="shared" si="464"/>
        <v>21.361261645024008</v>
      </c>
      <c r="G340" s="91">
        <f t="shared" si="465"/>
        <v>0</v>
      </c>
      <c r="P340" s="93">
        <v>36472</v>
      </c>
      <c r="Q340" s="90">
        <v>3.1360999999999999</v>
      </c>
      <c r="R340" s="72">
        <f t="shared" si="496"/>
        <v>0</v>
      </c>
      <c r="S340" s="72">
        <f t="shared" si="497"/>
        <v>29.644153155740543</v>
      </c>
      <c r="T340" s="91">
        <f t="shared" si="466"/>
        <v>0</v>
      </c>
      <c r="U340" s="91">
        <f t="shared" si="467"/>
        <v>-2.7005823524879622</v>
      </c>
      <c r="AE340" s="93">
        <v>36107</v>
      </c>
      <c r="AF340" s="90">
        <v>2.2277999999999998</v>
      </c>
      <c r="AG340" s="72">
        <f t="shared" si="498"/>
        <v>0</v>
      </c>
      <c r="AH340" s="72">
        <f t="shared" si="499"/>
        <v>135.29176745579463</v>
      </c>
      <c r="AI340" s="91">
        <f t="shared" si="468"/>
        <v>0</v>
      </c>
      <c r="AJ340" s="91">
        <f t="shared" si="469"/>
        <v>42.914548636978076</v>
      </c>
      <c r="AT340" s="93">
        <v>35742</v>
      </c>
      <c r="AU340" s="90">
        <v>1.8059000000000001</v>
      </c>
      <c r="AV340" s="72">
        <f t="shared" si="500"/>
        <v>52.96903884487692</v>
      </c>
      <c r="AW340" s="72">
        <f t="shared" si="501"/>
        <v>0</v>
      </c>
      <c r="AX340" s="91">
        <f t="shared" si="470"/>
        <v>-10.281290439790608</v>
      </c>
      <c r="AY340" s="91">
        <f t="shared" si="471"/>
        <v>0</v>
      </c>
      <c r="BI340" s="93">
        <v>35376</v>
      </c>
      <c r="BJ340" s="90">
        <v>1.6032</v>
      </c>
      <c r="BK340" s="72">
        <f t="shared" si="504"/>
        <v>82.420675567909839</v>
      </c>
      <c r="BL340" s="72">
        <f t="shared" si="505"/>
        <v>0</v>
      </c>
      <c r="BM340" s="91">
        <f t="shared" si="472"/>
        <v>-32.704524065346625</v>
      </c>
      <c r="BN340" s="91">
        <f t="shared" si="473"/>
        <v>0</v>
      </c>
      <c r="BV340" s="82"/>
      <c r="BW340"/>
      <c r="BX340" s="93">
        <v>36837</v>
      </c>
      <c r="BY340" s="90">
        <v>6.5362999999999998</v>
      </c>
      <c r="BZ340" s="72">
        <f t="shared" si="506"/>
        <v>105.79284599490396</v>
      </c>
      <c r="CA340" s="72">
        <f t="shared" si="507"/>
        <v>0</v>
      </c>
      <c r="CB340" s="91">
        <f t="shared" si="474"/>
        <v>321.21881829432687</v>
      </c>
      <c r="CC340" s="91">
        <f t="shared" si="475"/>
        <v>0</v>
      </c>
      <c r="CD340"/>
      <c r="CE340"/>
      <c r="CF340"/>
      <c r="CG340"/>
      <c r="CH340"/>
      <c r="CI340"/>
      <c r="CJ340" s="82"/>
      <c r="CK340"/>
      <c r="CL340" s="93">
        <v>36837</v>
      </c>
      <c r="CM340" s="90">
        <v>6.5362999999999998</v>
      </c>
      <c r="CN340" s="72">
        <f t="shared" si="508"/>
        <v>290.00067476488329</v>
      </c>
      <c r="CO340" s="72">
        <f t="shared" si="509"/>
        <v>0</v>
      </c>
      <c r="CP340" s="91">
        <f t="shared" si="476"/>
        <v>880.529048788615</v>
      </c>
      <c r="CQ340" s="91">
        <f t="shared" si="477"/>
        <v>0</v>
      </c>
      <c r="CR340"/>
      <c r="CS340"/>
      <c r="CT340"/>
      <c r="CU340"/>
      <c r="CV340"/>
      <c r="CW340"/>
      <c r="CX340" s="82"/>
      <c r="CY340"/>
      <c r="CZ340" s="93">
        <v>36837</v>
      </c>
      <c r="DA340" s="90">
        <v>6.5362999999999998</v>
      </c>
      <c r="DB340" s="72">
        <f t="shared" si="510"/>
        <v>18.924027587059147</v>
      </c>
      <c r="DC340" s="72">
        <f t="shared" si="511"/>
        <v>0</v>
      </c>
      <c r="DD340" s="91">
        <f t="shared" si="478"/>
        <v>57.459024962587684</v>
      </c>
      <c r="DE340" s="91">
        <f t="shared" si="479"/>
        <v>0</v>
      </c>
      <c r="DF340"/>
      <c r="DG340"/>
      <c r="DH340"/>
      <c r="DI340"/>
      <c r="DJ340"/>
      <c r="DK340"/>
      <c r="DL340" s="82"/>
      <c r="DM340"/>
      <c r="DN340" s="93">
        <v>36837</v>
      </c>
      <c r="DO340" s="90">
        <v>6.5362999999999998</v>
      </c>
      <c r="DP340" s="72">
        <f t="shared" si="512"/>
        <v>0</v>
      </c>
      <c r="DQ340" s="72">
        <f t="shared" si="513"/>
        <v>72.267966853524555</v>
      </c>
      <c r="DR340" s="91">
        <f t="shared" si="480"/>
        <v>0</v>
      </c>
      <c r="DS340" s="91">
        <f t="shared" si="481"/>
        <v>-216.17516924894798</v>
      </c>
      <c r="DT340"/>
      <c r="DU340"/>
      <c r="DV340"/>
      <c r="DW340"/>
      <c r="DX340"/>
      <c r="DY340"/>
      <c r="DZ340" s="82"/>
      <c r="EA340"/>
      <c r="EB340" s="93">
        <v>36837</v>
      </c>
      <c r="EC340" s="90">
        <v>6.5362999999999998</v>
      </c>
      <c r="ED340" s="72">
        <f t="shared" si="514"/>
        <v>5.0088047316809634</v>
      </c>
      <c r="EE340" s="72">
        <f t="shared" si="515"/>
        <v>0</v>
      </c>
      <c r="EF340" s="91">
        <f t="shared" si="482"/>
        <v>15.208233806802909</v>
      </c>
      <c r="EG340" s="91">
        <f t="shared" si="483"/>
        <v>0</v>
      </c>
      <c r="EH340"/>
      <c r="EI340"/>
      <c r="EJ340"/>
      <c r="EK340"/>
      <c r="EL340"/>
      <c r="EM340"/>
      <c r="EN340" s="82"/>
      <c r="EO340"/>
      <c r="EP340" s="93">
        <v>36837</v>
      </c>
      <c r="EQ340" s="90">
        <v>6.5362999999999998</v>
      </c>
      <c r="ER340" s="72">
        <f t="shared" si="516"/>
        <v>49.726656820322873</v>
      </c>
      <c r="ES340" s="72">
        <f t="shared" si="517"/>
        <v>0</v>
      </c>
      <c r="ET340" s="91">
        <f t="shared" si="484"/>
        <v>150.98504810354632</v>
      </c>
      <c r="EU340" s="91">
        <f t="shared" si="485"/>
        <v>0</v>
      </c>
      <c r="EV340"/>
      <c r="EW340"/>
      <c r="EX340"/>
      <c r="EY340"/>
      <c r="EZ340"/>
      <c r="FA340"/>
      <c r="FB340" s="82"/>
      <c r="FC340"/>
      <c r="FD340" s="93">
        <v>36837</v>
      </c>
      <c r="FE340" s="90">
        <v>6.5362999999999998</v>
      </c>
      <c r="FF340" s="72">
        <f t="shared" si="518"/>
        <v>82.420675567909839</v>
      </c>
      <c r="FG340" s="72">
        <f t="shared" si="519"/>
        <v>0</v>
      </c>
      <c r="FH340" s="91">
        <f t="shared" si="486"/>
        <v>250.25389722684463</v>
      </c>
      <c r="FI340" s="91">
        <f t="shared" si="487"/>
        <v>0</v>
      </c>
      <c r="FJ340"/>
      <c r="FK340"/>
      <c r="FL340"/>
      <c r="FM340"/>
      <c r="FN340"/>
      <c r="FO340"/>
      <c r="FP340" s="82"/>
      <c r="FQ340"/>
      <c r="FR340" s="93">
        <v>36837</v>
      </c>
      <c r="FS340" s="90">
        <v>6.5362999999999998</v>
      </c>
      <c r="FT340" s="72">
        <f t="shared" si="520"/>
        <v>52.96903884487692</v>
      </c>
      <c r="FU340" s="72">
        <f t="shared" si="521"/>
        <v>0</v>
      </c>
      <c r="FV340" s="91">
        <f t="shared" si="488"/>
        <v>160.82989264469978</v>
      </c>
      <c r="FW340" s="91">
        <f t="shared" si="489"/>
        <v>0</v>
      </c>
      <c r="FX340"/>
      <c r="FY340"/>
      <c r="FZ340"/>
      <c r="GA340"/>
      <c r="GB340"/>
      <c r="GC340"/>
      <c r="GD340" s="82"/>
      <c r="GE340"/>
      <c r="GF340" s="93">
        <v>36837</v>
      </c>
      <c r="GG340" s="90">
        <v>6.5362999999999998</v>
      </c>
      <c r="GH340" s="72">
        <f t="shared" si="522"/>
        <v>0</v>
      </c>
      <c r="GI340" s="72">
        <f t="shared" si="523"/>
        <v>135.29176745579463</v>
      </c>
      <c r="GJ340" s="91">
        <f t="shared" si="490"/>
        <v>0</v>
      </c>
      <c r="GK340" s="91">
        <f t="shared" si="491"/>
        <v>-404.69826399051846</v>
      </c>
      <c r="GL340"/>
      <c r="GM340"/>
      <c r="GN340"/>
      <c r="GO340"/>
      <c r="GP340"/>
      <c r="GQ340"/>
      <c r="GS340"/>
      <c r="GT340" s="93">
        <v>36837</v>
      </c>
      <c r="GU340" s="90">
        <v>6.5362999999999998</v>
      </c>
      <c r="GV340" s="72">
        <f t="shared" si="524"/>
        <v>0</v>
      </c>
      <c r="GW340" s="72">
        <f t="shared" si="525"/>
        <v>29.644153155740543</v>
      </c>
      <c r="GX340" s="91">
        <f t="shared" si="492"/>
        <v>0</v>
      </c>
      <c r="GY340" s="91">
        <f t="shared" si="493"/>
        <v>-88.67455533476668</v>
      </c>
      <c r="GZ340"/>
      <c r="HA340"/>
      <c r="HB340"/>
      <c r="HC340"/>
      <c r="HD340"/>
      <c r="HE340"/>
      <c r="HG340"/>
      <c r="HH340" s="93">
        <v>36837</v>
      </c>
      <c r="HI340" s="90">
        <v>6.5362999999999998</v>
      </c>
      <c r="HJ340" s="72">
        <f t="shared" si="526"/>
        <v>7.0352934970273058</v>
      </c>
      <c r="HK340" s="72">
        <f t="shared" si="527"/>
        <v>0</v>
      </c>
      <c r="HL340" s="91">
        <f t="shared" si="494"/>
        <v>21.361261645024008</v>
      </c>
      <c r="HM340" s="91">
        <f t="shared" si="495"/>
        <v>0</v>
      </c>
      <c r="HN340"/>
      <c r="HO340"/>
      <c r="HP340"/>
      <c r="HQ340"/>
      <c r="HR340"/>
      <c r="HS340"/>
    </row>
    <row r="341" spans="2:227" x14ac:dyDescent="0.2">
      <c r="B341" s="93">
        <v>36838</v>
      </c>
      <c r="C341" s="90">
        <v>7.1196000000000002</v>
      </c>
      <c r="D341" s="72">
        <f t="shared" si="502"/>
        <v>7.0352934970273058</v>
      </c>
      <c r="E341" s="72">
        <f t="shared" si="503"/>
        <v>0</v>
      </c>
      <c r="F341" s="91">
        <f t="shared" si="464"/>
        <v>25.464948341840039</v>
      </c>
      <c r="G341" s="91">
        <f t="shared" si="465"/>
        <v>0</v>
      </c>
      <c r="P341" s="93">
        <v>36473</v>
      </c>
      <c r="Q341" s="90">
        <v>2.9468999999999999</v>
      </c>
      <c r="R341" s="72">
        <f t="shared" si="496"/>
        <v>0</v>
      </c>
      <c r="S341" s="72">
        <f t="shared" si="497"/>
        <v>29.644153155740543</v>
      </c>
      <c r="T341" s="91">
        <f t="shared" si="466"/>
        <v>0</v>
      </c>
      <c r="U341" s="91">
        <f t="shared" si="467"/>
        <v>2.9080914245781497</v>
      </c>
      <c r="AE341" s="93">
        <v>36108</v>
      </c>
      <c r="AF341" s="90">
        <v>2.3578000000000001</v>
      </c>
      <c r="AG341" s="72">
        <f t="shared" si="498"/>
        <v>0</v>
      </c>
      <c r="AH341" s="72">
        <f t="shared" si="499"/>
        <v>135.29176745579463</v>
      </c>
      <c r="AI341" s="91">
        <f t="shared" si="468"/>
        <v>0</v>
      </c>
      <c r="AJ341" s="91">
        <f t="shared" si="469"/>
        <v>25.326618867724729</v>
      </c>
      <c r="AT341" s="93">
        <v>35743</v>
      </c>
      <c r="AU341" s="90">
        <v>1.8297000000000001</v>
      </c>
      <c r="AV341" s="72">
        <f t="shared" si="500"/>
        <v>52.96903884487692</v>
      </c>
      <c r="AW341" s="72">
        <f t="shared" si="501"/>
        <v>0</v>
      </c>
      <c r="AX341" s="91">
        <f t="shared" si="470"/>
        <v>-9.0206273152825336</v>
      </c>
      <c r="AY341" s="91">
        <f t="shared" si="471"/>
        <v>0</v>
      </c>
      <c r="BI341" s="93">
        <v>35377</v>
      </c>
      <c r="BJ341" s="90">
        <v>1.6008</v>
      </c>
      <c r="BK341" s="72">
        <f t="shared" si="504"/>
        <v>82.420675567909839</v>
      </c>
      <c r="BL341" s="72">
        <f t="shared" si="505"/>
        <v>0</v>
      </c>
      <c r="BM341" s="91">
        <f t="shared" si="472"/>
        <v>-32.902333686709611</v>
      </c>
      <c r="BN341" s="91">
        <f t="shared" si="473"/>
        <v>0</v>
      </c>
      <c r="BV341" s="82"/>
      <c r="BW341"/>
      <c r="BX341" s="93">
        <v>36838</v>
      </c>
      <c r="BY341" s="90">
        <v>7.1196000000000002</v>
      </c>
      <c r="BZ341" s="72">
        <f t="shared" si="506"/>
        <v>105.79284599490396</v>
      </c>
      <c r="CA341" s="72">
        <f t="shared" si="507"/>
        <v>0</v>
      </c>
      <c r="CB341" s="91">
        <f t="shared" si="474"/>
        <v>382.92778536315438</v>
      </c>
      <c r="CC341" s="91">
        <f t="shared" si="475"/>
        <v>0</v>
      </c>
      <c r="CD341"/>
      <c r="CE341"/>
      <c r="CF341"/>
      <c r="CG341"/>
      <c r="CH341"/>
      <c r="CI341"/>
      <c r="CJ341" s="82"/>
      <c r="CK341"/>
      <c r="CL341" s="93">
        <v>36838</v>
      </c>
      <c r="CM341" s="90">
        <v>7.1196000000000002</v>
      </c>
      <c r="CN341" s="72">
        <f t="shared" si="508"/>
        <v>290.00067476488329</v>
      </c>
      <c r="CO341" s="72">
        <f t="shared" si="509"/>
        <v>0</v>
      </c>
      <c r="CP341" s="91">
        <f t="shared" si="476"/>
        <v>1049.6864423789716</v>
      </c>
      <c r="CQ341" s="91">
        <f t="shared" si="477"/>
        <v>0</v>
      </c>
      <c r="CR341"/>
      <c r="CS341"/>
      <c r="CT341"/>
      <c r="CU341"/>
      <c r="CV341"/>
      <c r="CW341"/>
      <c r="CX341" s="82"/>
      <c r="CY341"/>
      <c r="CZ341" s="93">
        <v>36838</v>
      </c>
      <c r="DA341" s="90">
        <v>7.1196000000000002</v>
      </c>
      <c r="DB341" s="72">
        <f t="shared" si="510"/>
        <v>18.924027587059147</v>
      </c>
      <c r="DC341" s="72">
        <f t="shared" si="511"/>
        <v>0</v>
      </c>
      <c r="DD341" s="91">
        <f t="shared" si="478"/>
        <v>68.497410254119288</v>
      </c>
      <c r="DE341" s="91">
        <f t="shared" si="479"/>
        <v>0</v>
      </c>
      <c r="DF341"/>
      <c r="DG341"/>
      <c r="DH341"/>
      <c r="DI341"/>
      <c r="DJ341"/>
      <c r="DK341"/>
      <c r="DL341" s="82"/>
      <c r="DM341"/>
      <c r="DN341" s="93">
        <v>36838</v>
      </c>
      <c r="DO341" s="90">
        <v>7.1196000000000002</v>
      </c>
      <c r="DP341" s="72">
        <f t="shared" si="512"/>
        <v>0</v>
      </c>
      <c r="DQ341" s="72">
        <f t="shared" si="513"/>
        <v>72.267966853524555</v>
      </c>
      <c r="DR341" s="91">
        <f t="shared" si="480"/>
        <v>0</v>
      </c>
      <c r="DS341" s="91">
        <f t="shared" si="481"/>
        <v>-258.32907431460887</v>
      </c>
      <c r="DT341"/>
      <c r="DU341"/>
      <c r="DV341"/>
      <c r="DW341"/>
      <c r="DX341"/>
      <c r="DY341"/>
      <c r="DZ341" s="82"/>
      <c r="EA341"/>
      <c r="EB341" s="93">
        <v>36838</v>
      </c>
      <c r="EC341" s="90">
        <v>7.1196000000000002</v>
      </c>
      <c r="ED341" s="72">
        <f t="shared" si="514"/>
        <v>5.0088047316809634</v>
      </c>
      <c r="EE341" s="72">
        <f t="shared" si="515"/>
        <v>0</v>
      </c>
      <c r="EF341" s="91">
        <f t="shared" si="482"/>
        <v>18.129869606792415</v>
      </c>
      <c r="EG341" s="91">
        <f t="shared" si="483"/>
        <v>0</v>
      </c>
      <c r="EH341"/>
      <c r="EI341"/>
      <c r="EJ341"/>
      <c r="EK341"/>
      <c r="EL341"/>
      <c r="EM341"/>
      <c r="EN341" s="82"/>
      <c r="EO341"/>
      <c r="EP341" s="93">
        <v>36838</v>
      </c>
      <c r="EQ341" s="90">
        <v>7.1196000000000002</v>
      </c>
      <c r="ER341" s="72">
        <f t="shared" si="516"/>
        <v>49.726656820322873</v>
      </c>
      <c r="ES341" s="72">
        <f t="shared" si="517"/>
        <v>0</v>
      </c>
      <c r="ET341" s="91">
        <f t="shared" si="484"/>
        <v>179.99060702684068</v>
      </c>
      <c r="EU341" s="91">
        <f t="shared" si="485"/>
        <v>0</v>
      </c>
      <c r="EV341"/>
      <c r="EW341"/>
      <c r="EX341"/>
      <c r="EY341"/>
      <c r="EZ341"/>
      <c r="FA341"/>
      <c r="FB341" s="82"/>
      <c r="FC341"/>
      <c r="FD341" s="93">
        <v>36838</v>
      </c>
      <c r="FE341" s="90">
        <v>7.1196000000000002</v>
      </c>
      <c r="FF341" s="72">
        <f t="shared" si="518"/>
        <v>82.420675567909839</v>
      </c>
      <c r="FG341" s="72">
        <f t="shared" si="519"/>
        <v>0</v>
      </c>
      <c r="FH341" s="91">
        <f t="shared" si="486"/>
        <v>298.32987728560647</v>
      </c>
      <c r="FI341" s="91">
        <f t="shared" si="487"/>
        <v>0</v>
      </c>
      <c r="FJ341"/>
      <c r="FK341"/>
      <c r="FL341"/>
      <c r="FM341"/>
      <c r="FN341"/>
      <c r="FO341"/>
      <c r="FP341" s="82"/>
      <c r="FQ341"/>
      <c r="FR341" s="93">
        <v>36838</v>
      </c>
      <c r="FS341" s="90">
        <v>7.1196000000000002</v>
      </c>
      <c r="FT341" s="72">
        <f t="shared" si="520"/>
        <v>52.96903884487692</v>
      </c>
      <c r="FU341" s="72">
        <f t="shared" si="521"/>
        <v>0</v>
      </c>
      <c r="FV341" s="91">
        <f t="shared" si="488"/>
        <v>191.72673300291652</v>
      </c>
      <c r="FW341" s="91">
        <f t="shared" si="489"/>
        <v>0</v>
      </c>
      <c r="FX341"/>
      <c r="FY341"/>
      <c r="FZ341"/>
      <c r="GA341"/>
      <c r="GB341"/>
      <c r="GC341"/>
      <c r="GD341" s="82"/>
      <c r="GE341"/>
      <c r="GF341" s="93">
        <v>36838</v>
      </c>
      <c r="GG341" s="90">
        <v>7.1196000000000002</v>
      </c>
      <c r="GH341" s="72">
        <f t="shared" si="522"/>
        <v>0</v>
      </c>
      <c r="GI341" s="72">
        <f t="shared" si="523"/>
        <v>135.29176745579463</v>
      </c>
      <c r="GJ341" s="91">
        <f t="shared" si="490"/>
        <v>0</v>
      </c>
      <c r="GK341" s="91">
        <f t="shared" si="491"/>
        <v>-483.61395194748349</v>
      </c>
      <c r="GL341"/>
      <c r="GM341"/>
      <c r="GN341"/>
      <c r="GO341"/>
      <c r="GP341"/>
      <c r="GQ341"/>
      <c r="GS341"/>
      <c r="GT341" s="93">
        <v>36838</v>
      </c>
      <c r="GU341" s="90">
        <v>7.1196000000000002</v>
      </c>
      <c r="GV341" s="72">
        <f t="shared" si="524"/>
        <v>0</v>
      </c>
      <c r="GW341" s="72">
        <f t="shared" si="525"/>
        <v>29.644153155740543</v>
      </c>
      <c r="GX341" s="91">
        <f t="shared" si="492"/>
        <v>0</v>
      </c>
      <c r="GY341" s="91">
        <f t="shared" si="493"/>
        <v>-105.96598987051016</v>
      </c>
      <c r="GZ341"/>
      <c r="HA341"/>
      <c r="HB341"/>
      <c r="HC341"/>
      <c r="HD341"/>
      <c r="HE341"/>
      <c r="HG341"/>
      <c r="HH341" s="93">
        <v>36838</v>
      </c>
      <c r="HI341" s="90">
        <v>7.1196000000000002</v>
      </c>
      <c r="HJ341" s="72">
        <f t="shared" si="526"/>
        <v>7.0352934970273058</v>
      </c>
      <c r="HK341" s="72">
        <f t="shared" si="527"/>
        <v>0</v>
      </c>
      <c r="HL341" s="91">
        <f t="shared" si="494"/>
        <v>25.464948341840039</v>
      </c>
      <c r="HM341" s="91">
        <f t="shared" si="495"/>
        <v>0</v>
      </c>
      <c r="HN341"/>
      <c r="HO341"/>
      <c r="HP341"/>
      <c r="HQ341"/>
      <c r="HR341"/>
      <c r="HS341"/>
    </row>
    <row r="342" spans="2:227" x14ac:dyDescent="0.2">
      <c r="B342" s="93">
        <v>36839</v>
      </c>
      <c r="C342" s="90">
        <v>7.4095000000000004</v>
      </c>
      <c r="D342" s="72">
        <f t="shared" si="502"/>
        <v>7.0352934970273058</v>
      </c>
      <c r="E342" s="72">
        <f t="shared" si="503"/>
        <v>0</v>
      </c>
      <c r="F342" s="91">
        <f t="shared" si="464"/>
        <v>27.504479926628253</v>
      </c>
      <c r="G342" s="91">
        <f t="shared" si="465"/>
        <v>0</v>
      </c>
      <c r="P342" s="93">
        <v>36474</v>
      </c>
      <c r="Q342" s="90">
        <v>2.8664000000000001</v>
      </c>
      <c r="R342" s="72">
        <f t="shared" si="496"/>
        <v>0</v>
      </c>
      <c r="S342" s="72">
        <f t="shared" si="497"/>
        <v>29.644153155740543</v>
      </c>
      <c r="T342" s="91">
        <f t="shared" si="466"/>
        <v>0</v>
      </c>
      <c r="U342" s="91">
        <f t="shared" si="467"/>
        <v>5.2944457536152569</v>
      </c>
      <c r="AE342" s="93">
        <v>36109</v>
      </c>
      <c r="AF342" s="90">
        <v>2.5785</v>
      </c>
      <c r="AG342" s="72">
        <f t="shared" si="498"/>
        <v>0</v>
      </c>
      <c r="AH342" s="72">
        <f t="shared" si="499"/>
        <v>135.29176745579463</v>
      </c>
      <c r="AI342" s="91">
        <f t="shared" si="468"/>
        <v>0</v>
      </c>
      <c r="AJ342" s="91">
        <f t="shared" si="469"/>
        <v>-4.532274209769132</v>
      </c>
      <c r="AT342" s="93">
        <v>35744</v>
      </c>
      <c r="AU342" s="90">
        <v>1.7398</v>
      </c>
      <c r="AV342" s="72">
        <f t="shared" si="500"/>
        <v>52.96903884487692</v>
      </c>
      <c r="AW342" s="72">
        <f t="shared" si="501"/>
        <v>0</v>
      </c>
      <c r="AX342" s="91">
        <f t="shared" si="470"/>
        <v>-13.782543907436974</v>
      </c>
      <c r="AY342" s="91">
        <f t="shared" si="471"/>
        <v>0</v>
      </c>
      <c r="BI342" s="93">
        <v>35378</v>
      </c>
      <c r="BJ342" s="90">
        <v>1.6123000000000001</v>
      </c>
      <c r="BK342" s="72">
        <f t="shared" si="504"/>
        <v>82.420675567909839</v>
      </c>
      <c r="BL342" s="72">
        <f t="shared" si="505"/>
        <v>0</v>
      </c>
      <c r="BM342" s="91">
        <f t="shared" si="472"/>
        <v>-31.954495917678639</v>
      </c>
      <c r="BN342" s="91">
        <f t="shared" si="473"/>
        <v>0</v>
      </c>
      <c r="BV342" s="82"/>
      <c r="BW342"/>
      <c r="BX342" s="93">
        <v>36839</v>
      </c>
      <c r="BY342" s="90">
        <v>7.4095000000000004</v>
      </c>
      <c r="BZ342" s="72">
        <f t="shared" si="506"/>
        <v>105.79284599490396</v>
      </c>
      <c r="CA342" s="72">
        <f t="shared" si="507"/>
        <v>0</v>
      </c>
      <c r="CB342" s="91">
        <f t="shared" si="474"/>
        <v>413.59713141707704</v>
      </c>
      <c r="CC342" s="91">
        <f t="shared" si="475"/>
        <v>0</v>
      </c>
      <c r="CD342"/>
      <c r="CE342"/>
      <c r="CF342"/>
      <c r="CG342"/>
      <c r="CH342"/>
      <c r="CI342"/>
      <c r="CJ342" s="82"/>
      <c r="CK342"/>
      <c r="CL342" s="93">
        <v>36839</v>
      </c>
      <c r="CM342" s="90">
        <v>7.4095000000000004</v>
      </c>
      <c r="CN342" s="72">
        <f t="shared" si="508"/>
        <v>290.00067476488329</v>
      </c>
      <c r="CO342" s="72">
        <f t="shared" si="509"/>
        <v>0</v>
      </c>
      <c r="CP342" s="91">
        <f t="shared" si="476"/>
        <v>1133.7576379933114</v>
      </c>
      <c r="CQ342" s="91">
        <f t="shared" si="477"/>
        <v>0</v>
      </c>
      <c r="CR342"/>
      <c r="CS342"/>
      <c r="CT342"/>
      <c r="CU342"/>
      <c r="CV342"/>
      <c r="CW342"/>
      <c r="CX342" s="82"/>
      <c r="CY342"/>
      <c r="CZ342" s="93">
        <v>36839</v>
      </c>
      <c r="DA342" s="90">
        <v>7.4095000000000004</v>
      </c>
      <c r="DB342" s="72">
        <f t="shared" si="510"/>
        <v>18.924027587059147</v>
      </c>
      <c r="DC342" s="72">
        <f t="shared" si="511"/>
        <v>0</v>
      </c>
      <c r="DD342" s="91">
        <f t="shared" si="478"/>
        <v>73.983485851607739</v>
      </c>
      <c r="DE342" s="91">
        <f t="shared" si="479"/>
        <v>0</v>
      </c>
      <c r="DF342"/>
      <c r="DG342"/>
      <c r="DH342"/>
      <c r="DI342"/>
      <c r="DJ342"/>
      <c r="DK342"/>
      <c r="DL342" s="82"/>
      <c r="DM342"/>
      <c r="DN342" s="93">
        <v>36839</v>
      </c>
      <c r="DO342" s="90">
        <v>7.4095000000000004</v>
      </c>
      <c r="DP342" s="72">
        <f t="shared" si="512"/>
        <v>0</v>
      </c>
      <c r="DQ342" s="72">
        <f t="shared" si="513"/>
        <v>72.267966853524555</v>
      </c>
      <c r="DR342" s="91">
        <f t="shared" si="480"/>
        <v>0</v>
      </c>
      <c r="DS342" s="91">
        <f t="shared" si="481"/>
        <v>-279.2795579054457</v>
      </c>
      <c r="DT342"/>
      <c r="DU342"/>
      <c r="DV342"/>
      <c r="DW342"/>
      <c r="DX342"/>
      <c r="DY342"/>
      <c r="DZ342" s="82"/>
      <c r="EA342"/>
      <c r="EB342" s="93">
        <v>36839</v>
      </c>
      <c r="EC342" s="90">
        <v>7.4095000000000004</v>
      </c>
      <c r="ED342" s="72">
        <f t="shared" si="514"/>
        <v>5.0088047316809634</v>
      </c>
      <c r="EE342" s="72">
        <f t="shared" si="515"/>
        <v>0</v>
      </c>
      <c r="EF342" s="91">
        <f t="shared" si="482"/>
        <v>19.581922098506727</v>
      </c>
      <c r="EG342" s="91">
        <f t="shared" si="483"/>
        <v>0</v>
      </c>
      <c r="EH342"/>
      <c r="EI342"/>
      <c r="EJ342"/>
      <c r="EK342"/>
      <c r="EL342"/>
      <c r="EM342"/>
      <c r="EN342" s="82"/>
      <c r="EO342"/>
      <c r="EP342" s="93">
        <v>36839</v>
      </c>
      <c r="EQ342" s="90">
        <v>7.4095000000000004</v>
      </c>
      <c r="ER342" s="72">
        <f t="shared" si="516"/>
        <v>49.726656820322873</v>
      </c>
      <c r="ES342" s="72">
        <f t="shared" si="517"/>
        <v>0</v>
      </c>
      <c r="ET342" s="91">
        <f t="shared" si="484"/>
        <v>194.40636483905229</v>
      </c>
      <c r="EU342" s="91">
        <f t="shared" si="485"/>
        <v>0</v>
      </c>
      <c r="EV342"/>
      <c r="EW342"/>
      <c r="EX342"/>
      <c r="EY342"/>
      <c r="EZ342"/>
      <c r="FA342"/>
      <c r="FB342" s="82"/>
      <c r="FC342"/>
      <c r="FD342" s="93">
        <v>36839</v>
      </c>
      <c r="FE342" s="90">
        <v>7.4095000000000004</v>
      </c>
      <c r="FF342" s="72">
        <f t="shared" si="518"/>
        <v>82.420675567909839</v>
      </c>
      <c r="FG342" s="72">
        <f t="shared" si="519"/>
        <v>0</v>
      </c>
      <c r="FH342" s="91">
        <f t="shared" si="486"/>
        <v>322.22363113274355</v>
      </c>
      <c r="FI342" s="91">
        <f t="shared" si="487"/>
        <v>0</v>
      </c>
      <c r="FJ342"/>
      <c r="FK342"/>
      <c r="FL342"/>
      <c r="FM342"/>
      <c r="FN342"/>
      <c r="FO342"/>
      <c r="FP342" s="82"/>
      <c r="FQ342"/>
      <c r="FR342" s="93">
        <v>36839</v>
      </c>
      <c r="FS342" s="90">
        <v>7.4095000000000004</v>
      </c>
      <c r="FT342" s="72">
        <f t="shared" si="520"/>
        <v>52.96903884487692</v>
      </c>
      <c r="FU342" s="72">
        <f t="shared" si="521"/>
        <v>0</v>
      </c>
      <c r="FV342" s="91">
        <f t="shared" si="488"/>
        <v>207.08245736404635</v>
      </c>
      <c r="FW342" s="91">
        <f t="shared" si="489"/>
        <v>0</v>
      </c>
      <c r="FX342"/>
      <c r="FY342"/>
      <c r="FZ342"/>
      <c r="GA342"/>
      <c r="GB342"/>
      <c r="GC342"/>
      <c r="GD342" s="82"/>
      <c r="GE342"/>
      <c r="GF342" s="93">
        <v>36839</v>
      </c>
      <c r="GG342" s="90">
        <v>7.4095000000000004</v>
      </c>
      <c r="GH342" s="72">
        <f t="shared" si="522"/>
        <v>0</v>
      </c>
      <c r="GI342" s="72">
        <f t="shared" si="523"/>
        <v>135.29176745579463</v>
      </c>
      <c r="GJ342" s="91">
        <f t="shared" si="490"/>
        <v>0</v>
      </c>
      <c r="GK342" s="91">
        <f t="shared" si="491"/>
        <v>-522.83503533291844</v>
      </c>
      <c r="GL342"/>
      <c r="GM342"/>
      <c r="GN342"/>
      <c r="GO342"/>
      <c r="GP342"/>
      <c r="GQ342"/>
      <c r="GS342"/>
      <c r="GT342" s="93">
        <v>36839</v>
      </c>
      <c r="GU342" s="90">
        <v>7.4095000000000004</v>
      </c>
      <c r="GV342" s="72">
        <f t="shared" si="524"/>
        <v>0</v>
      </c>
      <c r="GW342" s="72">
        <f t="shared" si="525"/>
        <v>29.644153155740543</v>
      </c>
      <c r="GX342" s="91">
        <f t="shared" si="492"/>
        <v>0</v>
      </c>
      <c r="GY342" s="91">
        <f t="shared" si="493"/>
        <v>-114.55982987035934</v>
      </c>
      <c r="GZ342"/>
      <c r="HA342"/>
      <c r="HB342"/>
      <c r="HC342"/>
      <c r="HD342"/>
      <c r="HE342"/>
      <c r="HG342"/>
      <c r="HH342" s="93">
        <v>36839</v>
      </c>
      <c r="HI342" s="90">
        <v>7.4095000000000004</v>
      </c>
      <c r="HJ342" s="72">
        <f t="shared" si="526"/>
        <v>7.0352934970273058</v>
      </c>
      <c r="HK342" s="72">
        <f t="shared" si="527"/>
        <v>0</v>
      </c>
      <c r="HL342" s="91">
        <f t="shared" si="494"/>
        <v>27.504479926628253</v>
      </c>
      <c r="HM342" s="91">
        <f t="shared" si="495"/>
        <v>0</v>
      </c>
      <c r="HN342"/>
      <c r="HO342"/>
      <c r="HP342"/>
      <c r="HQ342"/>
      <c r="HR342"/>
      <c r="HS342"/>
    </row>
    <row r="343" spans="2:227" x14ac:dyDescent="0.2">
      <c r="B343" s="93">
        <v>36840</v>
      </c>
      <c r="C343" s="90">
        <v>7.1136999999999997</v>
      </c>
      <c r="D343" s="72">
        <f t="shared" si="502"/>
        <v>7.0352934970273058</v>
      </c>
      <c r="E343" s="72">
        <f t="shared" si="503"/>
        <v>0</v>
      </c>
      <c r="F343" s="91">
        <f t="shared" si="464"/>
        <v>25.423440110207572</v>
      </c>
      <c r="G343" s="91">
        <f t="shared" si="465"/>
        <v>0</v>
      </c>
      <c r="P343" s="93">
        <v>36475</v>
      </c>
      <c r="Q343" s="90">
        <v>2.8854000000000002</v>
      </c>
      <c r="R343" s="72">
        <f t="shared" si="496"/>
        <v>0</v>
      </c>
      <c r="S343" s="72">
        <f t="shared" si="497"/>
        <v>29.644153155740543</v>
      </c>
      <c r="T343" s="91">
        <f t="shared" si="466"/>
        <v>0</v>
      </c>
      <c r="U343" s="91">
        <f t="shared" si="467"/>
        <v>4.7312068436561834</v>
      </c>
      <c r="AE343" s="93">
        <v>36110</v>
      </c>
      <c r="AF343" s="90">
        <v>2.6091000000000002</v>
      </c>
      <c r="AG343" s="72">
        <f t="shared" si="498"/>
        <v>0</v>
      </c>
      <c r="AH343" s="72">
        <f t="shared" si="499"/>
        <v>135.29176745579463</v>
      </c>
      <c r="AI343" s="91">
        <f t="shared" si="468"/>
        <v>0</v>
      </c>
      <c r="AJ343" s="91">
        <f t="shared" si="469"/>
        <v>-8.672202293916472</v>
      </c>
      <c r="AT343" s="93">
        <v>35745</v>
      </c>
      <c r="AU343" s="90">
        <v>1.7345999999999999</v>
      </c>
      <c r="AV343" s="72">
        <f t="shared" si="500"/>
        <v>52.96903884487692</v>
      </c>
      <c r="AW343" s="72">
        <f t="shared" si="501"/>
        <v>0</v>
      </c>
      <c r="AX343" s="91">
        <f t="shared" si="470"/>
        <v>-14.057982909430338</v>
      </c>
      <c r="AY343" s="91">
        <f t="shared" si="471"/>
        <v>0</v>
      </c>
      <c r="BI343" s="93">
        <v>35379</v>
      </c>
      <c r="BJ343" s="90">
        <v>1.611</v>
      </c>
      <c r="BK343" s="72">
        <f t="shared" si="504"/>
        <v>82.420675567909839</v>
      </c>
      <c r="BL343" s="72">
        <f t="shared" si="505"/>
        <v>0</v>
      </c>
      <c r="BM343" s="91">
        <f t="shared" si="472"/>
        <v>-32.061642795916931</v>
      </c>
      <c r="BN343" s="91">
        <f t="shared" si="473"/>
        <v>0</v>
      </c>
      <c r="BV343" s="82"/>
      <c r="BW343"/>
      <c r="BX343" s="93">
        <v>36840</v>
      </c>
      <c r="BY343" s="90">
        <v>7.1136999999999997</v>
      </c>
      <c r="BZ343" s="72">
        <f t="shared" si="506"/>
        <v>105.79284599490396</v>
      </c>
      <c r="CA343" s="72">
        <f t="shared" si="507"/>
        <v>0</v>
      </c>
      <c r="CB343" s="91">
        <f t="shared" si="474"/>
        <v>382.30360757178437</v>
      </c>
      <c r="CC343" s="91">
        <f t="shared" si="475"/>
        <v>0</v>
      </c>
      <c r="CD343"/>
      <c r="CE343"/>
      <c r="CF343"/>
      <c r="CG343"/>
      <c r="CH343"/>
      <c r="CI343"/>
      <c r="CJ343" s="82"/>
      <c r="CK343"/>
      <c r="CL343" s="93">
        <v>36840</v>
      </c>
      <c r="CM343" s="90">
        <v>7.1136999999999997</v>
      </c>
      <c r="CN343" s="72">
        <f t="shared" si="508"/>
        <v>290.00067476488329</v>
      </c>
      <c r="CO343" s="72">
        <f t="shared" si="509"/>
        <v>0</v>
      </c>
      <c r="CP343" s="91">
        <f t="shared" si="476"/>
        <v>1047.9754383978586</v>
      </c>
      <c r="CQ343" s="91">
        <f t="shared" si="477"/>
        <v>0</v>
      </c>
      <c r="CR343"/>
      <c r="CS343"/>
      <c r="CT343"/>
      <c r="CU343"/>
      <c r="CV343"/>
      <c r="CW343"/>
      <c r="CX343" s="82"/>
      <c r="CY343"/>
      <c r="CZ343" s="93">
        <v>36840</v>
      </c>
      <c r="DA343" s="90">
        <v>7.1136999999999997</v>
      </c>
      <c r="DB343" s="72">
        <f t="shared" si="510"/>
        <v>18.924027587059147</v>
      </c>
      <c r="DC343" s="72">
        <f t="shared" si="511"/>
        <v>0</v>
      </c>
      <c r="DD343" s="91">
        <f t="shared" si="478"/>
        <v>68.385758491355631</v>
      </c>
      <c r="DE343" s="91">
        <f t="shared" si="479"/>
        <v>0</v>
      </c>
      <c r="DF343"/>
      <c r="DG343"/>
      <c r="DH343"/>
      <c r="DI343"/>
      <c r="DJ343"/>
      <c r="DK343"/>
      <c r="DL343" s="82"/>
      <c r="DM343"/>
      <c r="DN343" s="93">
        <v>36840</v>
      </c>
      <c r="DO343" s="90">
        <v>7.1136999999999997</v>
      </c>
      <c r="DP343" s="72">
        <f t="shared" si="512"/>
        <v>0</v>
      </c>
      <c r="DQ343" s="72">
        <f t="shared" si="513"/>
        <v>72.267966853524555</v>
      </c>
      <c r="DR343" s="91">
        <f t="shared" si="480"/>
        <v>0</v>
      </c>
      <c r="DS343" s="91">
        <f t="shared" si="481"/>
        <v>-257.90269331017305</v>
      </c>
      <c r="DT343"/>
      <c r="DU343"/>
      <c r="DV343"/>
      <c r="DW343"/>
      <c r="DX343"/>
      <c r="DY343"/>
      <c r="DZ343" s="82"/>
      <c r="EA343"/>
      <c r="EB343" s="93">
        <v>36840</v>
      </c>
      <c r="EC343" s="90">
        <v>7.1136999999999997</v>
      </c>
      <c r="ED343" s="72">
        <f t="shared" si="514"/>
        <v>5.0088047316809634</v>
      </c>
      <c r="EE343" s="72">
        <f t="shared" si="515"/>
        <v>0</v>
      </c>
      <c r="EF343" s="91">
        <f t="shared" si="482"/>
        <v>18.100317658875497</v>
      </c>
      <c r="EG343" s="91">
        <f t="shared" si="483"/>
        <v>0</v>
      </c>
      <c r="EH343"/>
      <c r="EI343"/>
      <c r="EJ343"/>
      <c r="EK343"/>
      <c r="EL343"/>
      <c r="EM343"/>
      <c r="EN343" s="82"/>
      <c r="EO343"/>
      <c r="EP343" s="93">
        <v>36840</v>
      </c>
      <c r="EQ343" s="90">
        <v>7.1136999999999997</v>
      </c>
      <c r="ER343" s="72">
        <f t="shared" si="516"/>
        <v>49.726656820322873</v>
      </c>
      <c r="ES343" s="72">
        <f t="shared" si="517"/>
        <v>0</v>
      </c>
      <c r="ET343" s="91">
        <f t="shared" si="484"/>
        <v>179.69721975160076</v>
      </c>
      <c r="EU343" s="91">
        <f t="shared" si="485"/>
        <v>0</v>
      </c>
      <c r="EV343"/>
      <c r="EW343"/>
      <c r="EX343"/>
      <c r="EY343"/>
      <c r="EZ343"/>
      <c r="FA343"/>
      <c r="FB343" s="82"/>
      <c r="FC343"/>
      <c r="FD343" s="93">
        <v>36840</v>
      </c>
      <c r="FE343" s="90">
        <v>7.1136999999999997</v>
      </c>
      <c r="FF343" s="72">
        <f t="shared" si="518"/>
        <v>82.420675567909839</v>
      </c>
      <c r="FG343" s="72">
        <f t="shared" si="519"/>
        <v>0</v>
      </c>
      <c r="FH343" s="91">
        <f t="shared" si="486"/>
        <v>297.84359529975575</v>
      </c>
      <c r="FI343" s="91">
        <f t="shared" si="487"/>
        <v>0</v>
      </c>
      <c r="FJ343"/>
      <c r="FK343"/>
      <c r="FL343"/>
      <c r="FM343"/>
      <c r="FN343"/>
      <c r="FO343"/>
      <c r="FP343" s="82"/>
      <c r="FQ343"/>
      <c r="FR343" s="93">
        <v>36840</v>
      </c>
      <c r="FS343" s="90">
        <v>7.1136999999999997</v>
      </c>
      <c r="FT343" s="72">
        <f t="shared" si="520"/>
        <v>52.96903884487692</v>
      </c>
      <c r="FU343" s="72">
        <f t="shared" si="521"/>
        <v>0</v>
      </c>
      <c r="FV343" s="91">
        <f t="shared" si="488"/>
        <v>191.41421567373172</v>
      </c>
      <c r="FW343" s="91">
        <f t="shared" si="489"/>
        <v>0</v>
      </c>
      <c r="FX343"/>
      <c r="FY343"/>
      <c r="FZ343"/>
      <c r="GA343"/>
      <c r="GB343"/>
      <c r="GC343"/>
      <c r="GD343" s="82"/>
      <c r="GE343"/>
      <c r="GF343" s="93">
        <v>36840</v>
      </c>
      <c r="GG343" s="90">
        <v>7.1136999999999997</v>
      </c>
      <c r="GH343" s="72">
        <f t="shared" si="522"/>
        <v>0</v>
      </c>
      <c r="GI343" s="72">
        <f t="shared" si="523"/>
        <v>135.29176745579463</v>
      </c>
      <c r="GJ343" s="91">
        <f t="shared" si="490"/>
        <v>0</v>
      </c>
      <c r="GK343" s="91">
        <f t="shared" si="491"/>
        <v>-482.81573051949425</v>
      </c>
      <c r="GL343"/>
      <c r="GM343"/>
      <c r="GN343"/>
      <c r="GO343"/>
      <c r="GP343"/>
      <c r="GQ343"/>
      <c r="GS343"/>
      <c r="GT343" s="93">
        <v>36840</v>
      </c>
      <c r="GU343" s="90">
        <v>7.1136999999999997</v>
      </c>
      <c r="GV343" s="72">
        <f t="shared" si="524"/>
        <v>0</v>
      </c>
      <c r="GW343" s="72">
        <f t="shared" si="525"/>
        <v>29.644153155740543</v>
      </c>
      <c r="GX343" s="91">
        <f t="shared" si="492"/>
        <v>0</v>
      </c>
      <c r="GY343" s="91">
        <f t="shared" si="493"/>
        <v>-105.79108936689127</v>
      </c>
      <c r="GZ343"/>
      <c r="HA343"/>
      <c r="HB343"/>
      <c r="HC343"/>
      <c r="HD343"/>
      <c r="HE343"/>
      <c r="HG343"/>
      <c r="HH343" s="93">
        <v>36840</v>
      </c>
      <c r="HI343" s="90">
        <v>7.1136999999999997</v>
      </c>
      <c r="HJ343" s="72">
        <f t="shared" si="526"/>
        <v>7.0352934970273058</v>
      </c>
      <c r="HK343" s="72">
        <f t="shared" si="527"/>
        <v>0</v>
      </c>
      <c r="HL343" s="91">
        <f t="shared" si="494"/>
        <v>25.423440110207572</v>
      </c>
      <c r="HM343" s="91">
        <f t="shared" si="495"/>
        <v>0</v>
      </c>
      <c r="HN343"/>
      <c r="HO343"/>
      <c r="HP343"/>
      <c r="HQ343"/>
      <c r="HR343"/>
      <c r="HS343"/>
    </row>
    <row r="344" spans="2:227" x14ac:dyDescent="0.2">
      <c r="B344" s="93">
        <v>36841</v>
      </c>
      <c r="C344" s="90">
        <v>7.2847</v>
      </c>
      <c r="D344" s="72">
        <f t="shared" si="502"/>
        <v>7.0352934970273058</v>
      </c>
      <c r="E344" s="72">
        <f t="shared" si="503"/>
        <v>0</v>
      </c>
      <c r="F344" s="91">
        <f t="shared" si="464"/>
        <v>26.626475298199242</v>
      </c>
      <c r="G344" s="91">
        <f t="shared" si="465"/>
        <v>0</v>
      </c>
      <c r="P344" s="93">
        <v>36476</v>
      </c>
      <c r="Q344" s="90">
        <v>2.7332999999999998</v>
      </c>
      <c r="R344" s="72">
        <f t="shared" si="496"/>
        <v>0</v>
      </c>
      <c r="S344" s="72">
        <f t="shared" si="497"/>
        <v>29.644153155740543</v>
      </c>
      <c r="T344" s="91">
        <f t="shared" si="466"/>
        <v>0</v>
      </c>
      <c r="U344" s="91">
        <f t="shared" si="467"/>
        <v>9.2400825386443302</v>
      </c>
      <c r="AE344" s="93">
        <v>36111</v>
      </c>
      <c r="AF344" s="90">
        <v>2.5977000000000001</v>
      </c>
      <c r="AG344" s="72">
        <f t="shared" si="498"/>
        <v>0</v>
      </c>
      <c r="AH344" s="72">
        <f t="shared" si="499"/>
        <v>135.29176745579463</v>
      </c>
      <c r="AI344" s="91">
        <f t="shared" si="468"/>
        <v>0</v>
      </c>
      <c r="AJ344" s="91">
        <f t="shared" si="469"/>
        <v>-7.1298761449204031</v>
      </c>
      <c r="AT344" s="93">
        <v>35746</v>
      </c>
      <c r="AU344" s="90">
        <v>1.7222</v>
      </c>
      <c r="AV344" s="72">
        <f t="shared" si="500"/>
        <v>52.96903884487692</v>
      </c>
      <c r="AW344" s="72">
        <f t="shared" si="501"/>
        <v>0</v>
      </c>
      <c r="AX344" s="91">
        <f t="shared" si="470"/>
        <v>-14.714798991106811</v>
      </c>
      <c r="AY344" s="91">
        <f t="shared" si="471"/>
        <v>0</v>
      </c>
      <c r="BI344" s="93">
        <v>35380</v>
      </c>
      <c r="BJ344" s="90">
        <v>1.5975999999999999</v>
      </c>
      <c r="BK344" s="72">
        <f t="shared" si="504"/>
        <v>82.420675567909839</v>
      </c>
      <c r="BL344" s="72">
        <f t="shared" si="505"/>
        <v>0</v>
      </c>
      <c r="BM344" s="91">
        <f t="shared" si="472"/>
        <v>-33.166079848526927</v>
      </c>
      <c r="BN344" s="91">
        <f t="shared" si="473"/>
        <v>0</v>
      </c>
      <c r="BV344" s="82"/>
      <c r="BW344"/>
      <c r="BX344" s="93">
        <v>36841</v>
      </c>
      <c r="BY344" s="90">
        <v>7.2847</v>
      </c>
      <c r="BZ344" s="72">
        <f t="shared" si="506"/>
        <v>105.79284599490396</v>
      </c>
      <c r="CA344" s="72">
        <f t="shared" si="507"/>
        <v>0</v>
      </c>
      <c r="CB344" s="91">
        <f t="shared" si="474"/>
        <v>400.39418423691302</v>
      </c>
      <c r="CC344" s="91">
        <f t="shared" si="475"/>
        <v>0</v>
      </c>
      <c r="CD344"/>
      <c r="CE344"/>
      <c r="CF344"/>
      <c r="CG344"/>
      <c r="CH344"/>
      <c r="CI344"/>
      <c r="CJ344" s="82"/>
      <c r="CK344"/>
      <c r="CL344" s="93">
        <v>36841</v>
      </c>
      <c r="CM344" s="90">
        <v>7.2847</v>
      </c>
      <c r="CN344" s="72">
        <f t="shared" si="508"/>
        <v>290.00067476488329</v>
      </c>
      <c r="CO344" s="72">
        <f t="shared" si="509"/>
        <v>0</v>
      </c>
      <c r="CP344" s="91">
        <f t="shared" si="476"/>
        <v>1097.5655537826538</v>
      </c>
      <c r="CQ344" s="91">
        <f t="shared" si="477"/>
        <v>0</v>
      </c>
      <c r="CR344"/>
      <c r="CS344"/>
      <c r="CT344"/>
      <c r="CU344"/>
      <c r="CV344"/>
      <c r="CW344"/>
      <c r="CX344" s="82"/>
      <c r="CY344"/>
      <c r="CZ344" s="93">
        <v>36841</v>
      </c>
      <c r="DA344" s="90">
        <v>7.2847</v>
      </c>
      <c r="DB344" s="72">
        <f t="shared" si="510"/>
        <v>18.924027587059147</v>
      </c>
      <c r="DC344" s="72">
        <f t="shared" si="511"/>
        <v>0</v>
      </c>
      <c r="DD344" s="91">
        <f t="shared" si="478"/>
        <v>71.621767208742753</v>
      </c>
      <c r="DE344" s="91">
        <f t="shared" si="479"/>
        <v>0</v>
      </c>
      <c r="DF344"/>
      <c r="DG344"/>
      <c r="DH344"/>
      <c r="DI344"/>
      <c r="DJ344"/>
      <c r="DK344"/>
      <c r="DL344" s="82"/>
      <c r="DM344"/>
      <c r="DN344" s="93">
        <v>36841</v>
      </c>
      <c r="DO344" s="90">
        <v>7.2847</v>
      </c>
      <c r="DP344" s="72">
        <f t="shared" si="512"/>
        <v>0</v>
      </c>
      <c r="DQ344" s="72">
        <f t="shared" si="513"/>
        <v>72.267966853524555</v>
      </c>
      <c r="DR344" s="91">
        <f t="shared" si="480"/>
        <v>0</v>
      </c>
      <c r="DS344" s="91">
        <f t="shared" si="481"/>
        <v>-270.26051564212577</v>
      </c>
      <c r="DT344"/>
      <c r="DU344"/>
      <c r="DV344"/>
      <c r="DW344"/>
      <c r="DX344"/>
      <c r="DY344"/>
      <c r="DZ344" s="82"/>
      <c r="EA344"/>
      <c r="EB344" s="93">
        <v>36841</v>
      </c>
      <c r="EC344" s="90">
        <v>7.2847</v>
      </c>
      <c r="ED344" s="72">
        <f t="shared" si="514"/>
        <v>5.0088047316809634</v>
      </c>
      <c r="EE344" s="72">
        <f t="shared" si="515"/>
        <v>0</v>
      </c>
      <c r="EF344" s="91">
        <f t="shared" si="482"/>
        <v>18.956823267992942</v>
      </c>
      <c r="EG344" s="91">
        <f t="shared" si="483"/>
        <v>0</v>
      </c>
      <c r="EH344"/>
      <c r="EI344"/>
      <c r="EJ344"/>
      <c r="EK344"/>
      <c r="EL344"/>
      <c r="EM344"/>
      <c r="EN344" s="82"/>
      <c r="EO344"/>
      <c r="EP344" s="93">
        <v>36841</v>
      </c>
      <c r="EQ344" s="90">
        <v>7.2847</v>
      </c>
      <c r="ER344" s="72">
        <f t="shared" si="516"/>
        <v>49.726656820322873</v>
      </c>
      <c r="ES344" s="72">
        <f t="shared" si="517"/>
        <v>0</v>
      </c>
      <c r="ET344" s="91">
        <f t="shared" si="484"/>
        <v>188.20047806787596</v>
      </c>
      <c r="EU344" s="91">
        <f t="shared" si="485"/>
        <v>0</v>
      </c>
      <c r="EV344"/>
      <c r="EW344"/>
      <c r="EX344"/>
      <c r="EY344"/>
      <c r="EZ344"/>
      <c r="FA344"/>
      <c r="FB344" s="82"/>
      <c r="FC344"/>
      <c r="FD344" s="93">
        <v>36841</v>
      </c>
      <c r="FE344" s="90">
        <v>7.2847</v>
      </c>
      <c r="FF344" s="72">
        <f t="shared" si="518"/>
        <v>82.420675567909839</v>
      </c>
      <c r="FG344" s="72">
        <f t="shared" si="519"/>
        <v>0</v>
      </c>
      <c r="FH344" s="91">
        <f t="shared" si="486"/>
        <v>311.93753082186839</v>
      </c>
      <c r="FI344" s="91">
        <f t="shared" si="487"/>
        <v>0</v>
      </c>
      <c r="FJ344"/>
      <c r="FK344"/>
      <c r="FL344"/>
      <c r="FM344"/>
      <c r="FN344"/>
      <c r="FO344"/>
      <c r="FP344" s="82"/>
      <c r="FQ344"/>
      <c r="FR344" s="93">
        <v>36841</v>
      </c>
      <c r="FS344" s="90">
        <v>7.2847</v>
      </c>
      <c r="FT344" s="72">
        <f t="shared" si="520"/>
        <v>52.96903884487692</v>
      </c>
      <c r="FU344" s="72">
        <f t="shared" si="521"/>
        <v>0</v>
      </c>
      <c r="FV344" s="91">
        <f t="shared" si="488"/>
        <v>200.47192131620568</v>
      </c>
      <c r="FW344" s="91">
        <f t="shared" si="489"/>
        <v>0</v>
      </c>
      <c r="FX344"/>
      <c r="FY344"/>
      <c r="FZ344"/>
      <c r="GA344"/>
      <c r="GB344"/>
      <c r="GC344"/>
      <c r="GD344" s="82"/>
      <c r="GE344"/>
      <c r="GF344" s="93">
        <v>36841</v>
      </c>
      <c r="GG344" s="90">
        <v>7.2847</v>
      </c>
      <c r="GH344" s="72">
        <f t="shared" si="522"/>
        <v>0</v>
      </c>
      <c r="GI344" s="72">
        <f t="shared" si="523"/>
        <v>135.29176745579463</v>
      </c>
      <c r="GJ344" s="91">
        <f t="shared" si="490"/>
        <v>0</v>
      </c>
      <c r="GK344" s="91">
        <f t="shared" si="491"/>
        <v>-505.95062275443519</v>
      </c>
      <c r="GL344"/>
      <c r="GM344"/>
      <c r="GN344"/>
      <c r="GO344"/>
      <c r="GP344"/>
      <c r="GQ344"/>
      <c r="GS344"/>
      <c r="GT344" s="93">
        <v>36841</v>
      </c>
      <c r="GU344" s="90">
        <v>7.2847</v>
      </c>
      <c r="GV344" s="72">
        <f t="shared" si="524"/>
        <v>0</v>
      </c>
      <c r="GW344" s="72">
        <f t="shared" si="525"/>
        <v>29.644153155740543</v>
      </c>
      <c r="GX344" s="91">
        <f t="shared" si="492"/>
        <v>0</v>
      </c>
      <c r="GY344" s="91">
        <f t="shared" si="493"/>
        <v>-110.86023955652291</v>
      </c>
      <c r="GZ344"/>
      <c r="HA344"/>
      <c r="HB344"/>
      <c r="HC344"/>
      <c r="HD344"/>
      <c r="HE344"/>
      <c r="HG344"/>
      <c r="HH344" s="93">
        <v>36841</v>
      </c>
      <c r="HI344" s="90">
        <v>7.2847</v>
      </c>
      <c r="HJ344" s="72">
        <f t="shared" si="526"/>
        <v>7.0352934970273058</v>
      </c>
      <c r="HK344" s="72">
        <f t="shared" si="527"/>
        <v>0</v>
      </c>
      <c r="HL344" s="91">
        <f t="shared" si="494"/>
        <v>26.626475298199242</v>
      </c>
      <c r="HM344" s="91">
        <f t="shared" si="495"/>
        <v>0</v>
      </c>
      <c r="HN344"/>
      <c r="HO344"/>
      <c r="HP344"/>
      <c r="HQ344"/>
      <c r="HR344"/>
      <c r="HS344"/>
    </row>
    <row r="345" spans="2:227" x14ac:dyDescent="0.2">
      <c r="B345" s="93">
        <v>36842</v>
      </c>
      <c r="C345" s="90">
        <v>7.2569999999999997</v>
      </c>
      <c r="D345" s="72">
        <f t="shared" si="502"/>
        <v>7.0352934970273058</v>
      </c>
      <c r="E345" s="72">
        <f t="shared" si="503"/>
        <v>0</v>
      </c>
      <c r="F345" s="91">
        <f t="shared" si="464"/>
        <v>26.431597668331584</v>
      </c>
      <c r="G345" s="91">
        <f t="shared" si="465"/>
        <v>0</v>
      </c>
      <c r="P345" s="93">
        <v>36477</v>
      </c>
      <c r="Q345" s="90">
        <v>2.6785000000000001</v>
      </c>
      <c r="R345" s="72">
        <f t="shared" si="496"/>
        <v>0</v>
      </c>
      <c r="S345" s="72">
        <f t="shared" si="497"/>
        <v>29.644153155740543</v>
      </c>
      <c r="T345" s="91">
        <f t="shared" si="466"/>
        <v>0</v>
      </c>
      <c r="U345" s="91">
        <f t="shared" si="467"/>
        <v>10.864582131578905</v>
      </c>
      <c r="AE345" s="93">
        <v>36112</v>
      </c>
      <c r="AF345" s="90">
        <v>2.5101</v>
      </c>
      <c r="AG345" s="72">
        <f t="shared" si="498"/>
        <v>0</v>
      </c>
      <c r="AH345" s="72">
        <f t="shared" si="499"/>
        <v>135.29176745579463</v>
      </c>
      <c r="AI345" s="91">
        <f t="shared" si="468"/>
        <v>0</v>
      </c>
      <c r="AJ345" s="91">
        <f t="shared" si="469"/>
        <v>4.7216826842072228</v>
      </c>
      <c r="AT345" s="93">
        <v>35747</v>
      </c>
      <c r="AU345" s="90">
        <v>1.6062000000000001</v>
      </c>
      <c r="AV345" s="72">
        <f t="shared" si="500"/>
        <v>52.96903884487692</v>
      </c>
      <c r="AW345" s="72">
        <f t="shared" si="501"/>
        <v>0</v>
      </c>
      <c r="AX345" s="91">
        <f t="shared" si="470"/>
        <v>-20.859207497112529</v>
      </c>
      <c r="AY345" s="91">
        <f t="shared" si="471"/>
        <v>0</v>
      </c>
      <c r="BI345" s="93">
        <v>35381</v>
      </c>
      <c r="BJ345" s="90">
        <v>1.6595</v>
      </c>
      <c r="BK345" s="72">
        <f t="shared" si="504"/>
        <v>82.420675567909839</v>
      </c>
      <c r="BL345" s="72">
        <f t="shared" si="505"/>
        <v>0</v>
      </c>
      <c r="BM345" s="91">
        <f t="shared" si="472"/>
        <v>-28.064240030873304</v>
      </c>
      <c r="BN345" s="91">
        <f t="shared" si="473"/>
        <v>0</v>
      </c>
      <c r="BV345" s="82"/>
      <c r="BW345"/>
      <c r="BX345" s="93">
        <v>36842</v>
      </c>
      <c r="BY345" s="90">
        <v>7.2569999999999997</v>
      </c>
      <c r="BZ345" s="72">
        <f t="shared" si="506"/>
        <v>105.79284599490396</v>
      </c>
      <c r="CA345" s="72">
        <f t="shared" si="507"/>
        <v>0</v>
      </c>
      <c r="CB345" s="91">
        <f t="shared" si="474"/>
        <v>397.4637224028541</v>
      </c>
      <c r="CC345" s="91">
        <f t="shared" si="475"/>
        <v>0</v>
      </c>
      <c r="CD345"/>
      <c r="CE345"/>
      <c r="CF345"/>
      <c r="CG345"/>
      <c r="CH345"/>
      <c r="CI345"/>
      <c r="CJ345" s="82"/>
      <c r="CK345"/>
      <c r="CL345" s="93">
        <v>36842</v>
      </c>
      <c r="CM345" s="90">
        <v>7.2569999999999997</v>
      </c>
      <c r="CN345" s="72">
        <f t="shared" si="508"/>
        <v>290.00067476488329</v>
      </c>
      <c r="CO345" s="72">
        <f t="shared" si="509"/>
        <v>0</v>
      </c>
      <c r="CP345" s="91">
        <f t="shared" si="476"/>
        <v>1089.5325350916664</v>
      </c>
      <c r="CQ345" s="91">
        <f t="shared" si="477"/>
        <v>0</v>
      </c>
      <c r="CR345"/>
      <c r="CS345"/>
      <c r="CT345"/>
      <c r="CU345"/>
      <c r="CV345"/>
      <c r="CW345"/>
      <c r="CX345" s="82"/>
      <c r="CY345"/>
      <c r="CZ345" s="93">
        <v>36842</v>
      </c>
      <c r="DA345" s="90">
        <v>7.2569999999999997</v>
      </c>
      <c r="DB345" s="72">
        <f t="shared" si="510"/>
        <v>18.924027587059147</v>
      </c>
      <c r="DC345" s="72">
        <f t="shared" si="511"/>
        <v>0</v>
      </c>
      <c r="DD345" s="91">
        <f t="shared" si="478"/>
        <v>71.097571644581208</v>
      </c>
      <c r="DE345" s="91">
        <f t="shared" si="479"/>
        <v>0</v>
      </c>
      <c r="DF345"/>
      <c r="DG345"/>
      <c r="DH345"/>
      <c r="DI345"/>
      <c r="DJ345"/>
      <c r="DK345"/>
      <c r="DL345" s="82"/>
      <c r="DM345"/>
      <c r="DN345" s="93">
        <v>36842</v>
      </c>
      <c r="DO345" s="90">
        <v>7.2569999999999997</v>
      </c>
      <c r="DP345" s="72">
        <f t="shared" si="512"/>
        <v>0</v>
      </c>
      <c r="DQ345" s="72">
        <f t="shared" si="513"/>
        <v>72.267966853524555</v>
      </c>
      <c r="DR345" s="91">
        <f t="shared" si="480"/>
        <v>0</v>
      </c>
      <c r="DS345" s="91">
        <f t="shared" si="481"/>
        <v>-268.25869296028316</v>
      </c>
      <c r="DT345"/>
      <c r="DU345"/>
      <c r="DV345"/>
      <c r="DW345"/>
      <c r="DX345"/>
      <c r="DY345"/>
      <c r="DZ345" s="82"/>
      <c r="EA345"/>
      <c r="EB345" s="93">
        <v>36842</v>
      </c>
      <c r="EC345" s="90">
        <v>7.2569999999999997</v>
      </c>
      <c r="ED345" s="72">
        <f t="shared" si="514"/>
        <v>5.0088047316809634</v>
      </c>
      <c r="EE345" s="72">
        <f t="shared" si="515"/>
        <v>0</v>
      </c>
      <c r="EF345" s="91">
        <f t="shared" si="482"/>
        <v>18.818079376925379</v>
      </c>
      <c r="EG345" s="91">
        <f t="shared" si="483"/>
        <v>0</v>
      </c>
      <c r="EH345"/>
      <c r="EI345"/>
      <c r="EJ345"/>
      <c r="EK345"/>
      <c r="EL345"/>
      <c r="EM345"/>
      <c r="EN345" s="82"/>
      <c r="EO345"/>
      <c r="EP345" s="93">
        <v>36842</v>
      </c>
      <c r="EQ345" s="90">
        <v>7.2569999999999997</v>
      </c>
      <c r="ER345" s="72">
        <f t="shared" si="516"/>
        <v>49.726656820322873</v>
      </c>
      <c r="ES345" s="72">
        <f t="shared" si="517"/>
        <v>0</v>
      </c>
      <c r="ET345" s="91">
        <f t="shared" si="484"/>
        <v>186.82304967395302</v>
      </c>
      <c r="EU345" s="91">
        <f t="shared" si="485"/>
        <v>0</v>
      </c>
      <c r="EV345"/>
      <c r="EW345"/>
      <c r="EX345"/>
      <c r="EY345"/>
      <c r="EZ345"/>
      <c r="FA345"/>
      <c r="FB345" s="82"/>
      <c r="FC345"/>
      <c r="FD345" s="93">
        <v>36842</v>
      </c>
      <c r="FE345" s="90">
        <v>7.2569999999999997</v>
      </c>
      <c r="FF345" s="72">
        <f t="shared" si="518"/>
        <v>82.420675567909839</v>
      </c>
      <c r="FG345" s="72">
        <f t="shared" si="519"/>
        <v>0</v>
      </c>
      <c r="FH345" s="91">
        <f t="shared" si="486"/>
        <v>309.65447810863725</v>
      </c>
      <c r="FI345" s="91">
        <f t="shared" si="487"/>
        <v>0</v>
      </c>
      <c r="FJ345"/>
      <c r="FK345"/>
      <c r="FL345"/>
      <c r="FM345"/>
      <c r="FN345"/>
      <c r="FO345"/>
      <c r="FP345" s="82"/>
      <c r="FQ345"/>
      <c r="FR345" s="93">
        <v>36842</v>
      </c>
      <c r="FS345" s="90">
        <v>7.2569999999999997</v>
      </c>
      <c r="FT345" s="72">
        <f t="shared" si="520"/>
        <v>52.96903884487692</v>
      </c>
      <c r="FU345" s="72">
        <f t="shared" si="521"/>
        <v>0</v>
      </c>
      <c r="FV345" s="91">
        <f t="shared" si="488"/>
        <v>199.00467894020258</v>
      </c>
      <c r="FW345" s="91">
        <f t="shared" si="489"/>
        <v>0</v>
      </c>
      <c r="FX345"/>
      <c r="FY345"/>
      <c r="FZ345"/>
      <c r="GA345"/>
      <c r="GB345"/>
      <c r="GC345"/>
      <c r="GD345" s="82"/>
      <c r="GE345"/>
      <c r="GF345" s="93">
        <v>36842</v>
      </c>
      <c r="GG345" s="90">
        <v>7.2569999999999997</v>
      </c>
      <c r="GH345" s="72">
        <f t="shared" si="522"/>
        <v>0</v>
      </c>
      <c r="GI345" s="72">
        <f t="shared" si="523"/>
        <v>135.29176745579463</v>
      </c>
      <c r="GJ345" s="91">
        <f t="shared" si="490"/>
        <v>0</v>
      </c>
      <c r="GK345" s="91">
        <f t="shared" si="491"/>
        <v>-502.2030407959096</v>
      </c>
      <c r="GL345"/>
      <c r="GM345"/>
      <c r="GN345"/>
      <c r="GO345"/>
      <c r="GP345"/>
      <c r="GQ345"/>
      <c r="GS345"/>
      <c r="GT345" s="93">
        <v>36842</v>
      </c>
      <c r="GU345" s="90">
        <v>7.2569999999999997</v>
      </c>
      <c r="GV345" s="72">
        <f t="shared" si="524"/>
        <v>0</v>
      </c>
      <c r="GW345" s="72">
        <f t="shared" si="525"/>
        <v>29.644153155740543</v>
      </c>
      <c r="GX345" s="91">
        <f t="shared" si="492"/>
        <v>0</v>
      </c>
      <c r="GY345" s="91">
        <f t="shared" si="493"/>
        <v>-110.03909651410889</v>
      </c>
      <c r="GZ345"/>
      <c r="HA345"/>
      <c r="HB345"/>
      <c r="HC345"/>
      <c r="HD345"/>
      <c r="HE345"/>
      <c r="HG345"/>
      <c r="HH345" s="93">
        <v>36842</v>
      </c>
      <c r="HI345" s="90">
        <v>7.2569999999999997</v>
      </c>
      <c r="HJ345" s="72">
        <f t="shared" si="526"/>
        <v>7.0352934970273058</v>
      </c>
      <c r="HK345" s="72">
        <f t="shared" si="527"/>
        <v>0</v>
      </c>
      <c r="HL345" s="91">
        <f t="shared" si="494"/>
        <v>26.431597668331584</v>
      </c>
      <c r="HM345" s="91">
        <f t="shared" si="495"/>
        <v>0</v>
      </c>
      <c r="HN345"/>
      <c r="HO345"/>
      <c r="HP345"/>
      <c r="HQ345"/>
      <c r="HR345"/>
      <c r="HS345"/>
    </row>
    <row r="346" spans="2:227" x14ac:dyDescent="0.2">
      <c r="B346" s="93">
        <v>36843</v>
      </c>
      <c r="C346" s="90">
        <v>7.5206</v>
      </c>
      <c r="D346" s="72">
        <f t="shared" si="502"/>
        <v>7.0352934970273058</v>
      </c>
      <c r="E346" s="72">
        <f t="shared" si="503"/>
        <v>0</v>
      </c>
      <c r="F346" s="91">
        <f t="shared" si="464"/>
        <v>28.286101034147986</v>
      </c>
      <c r="G346" s="91">
        <f t="shared" si="465"/>
        <v>0</v>
      </c>
      <c r="P346" s="93">
        <v>36478</v>
      </c>
      <c r="Q346" s="90">
        <v>2.7170000000000001</v>
      </c>
      <c r="R346" s="72">
        <f t="shared" si="496"/>
        <v>0</v>
      </c>
      <c r="S346" s="72">
        <f t="shared" si="497"/>
        <v>29.644153155740543</v>
      </c>
      <c r="T346" s="91">
        <f t="shared" si="466"/>
        <v>0</v>
      </c>
      <c r="U346" s="91">
        <f t="shared" si="467"/>
        <v>9.7232822350828929</v>
      </c>
      <c r="AE346" s="93">
        <v>36113</v>
      </c>
      <c r="AF346" s="90">
        <v>2.6802000000000001</v>
      </c>
      <c r="AG346" s="72">
        <f t="shared" si="498"/>
        <v>0</v>
      </c>
      <c r="AH346" s="72">
        <f t="shared" si="499"/>
        <v>135.29176745579463</v>
      </c>
      <c r="AI346" s="91">
        <f t="shared" si="468"/>
        <v>0</v>
      </c>
      <c r="AJ346" s="91">
        <f t="shared" si="469"/>
        <v>-18.29144696002346</v>
      </c>
      <c r="AT346" s="93">
        <v>35748</v>
      </c>
      <c r="AU346" s="90">
        <v>1.6080000000000001</v>
      </c>
      <c r="AV346" s="72">
        <f t="shared" si="500"/>
        <v>52.96903884487692</v>
      </c>
      <c r="AW346" s="72">
        <f t="shared" si="501"/>
        <v>0</v>
      </c>
      <c r="AX346" s="91">
        <f t="shared" si="470"/>
        <v>-20.763863227191749</v>
      </c>
      <c r="AY346" s="91">
        <f t="shared" si="471"/>
        <v>0</v>
      </c>
      <c r="BI346" s="93">
        <v>35382</v>
      </c>
      <c r="BJ346" s="90">
        <v>1.8326</v>
      </c>
      <c r="BK346" s="72">
        <f t="shared" si="504"/>
        <v>82.420675567909839</v>
      </c>
      <c r="BL346" s="72">
        <f t="shared" si="505"/>
        <v>0</v>
      </c>
      <c r="BM346" s="91">
        <f t="shared" si="472"/>
        <v>-13.797221090068106</v>
      </c>
      <c r="BN346" s="91">
        <f t="shared" si="473"/>
        <v>0</v>
      </c>
      <c r="BV346" s="82"/>
      <c r="BW346"/>
      <c r="BX346" s="93">
        <v>36843</v>
      </c>
      <c r="BY346" s="90">
        <v>7.5206</v>
      </c>
      <c r="BZ346" s="72">
        <f t="shared" si="506"/>
        <v>105.79284599490396</v>
      </c>
      <c r="CA346" s="72">
        <f t="shared" si="507"/>
        <v>0</v>
      </c>
      <c r="CB346" s="91">
        <f t="shared" si="474"/>
        <v>425.35071660711083</v>
      </c>
      <c r="CC346" s="91">
        <f t="shared" si="475"/>
        <v>0</v>
      </c>
      <c r="CD346"/>
      <c r="CE346"/>
      <c r="CF346"/>
      <c r="CG346"/>
      <c r="CH346"/>
      <c r="CI346"/>
      <c r="CJ346" s="82"/>
      <c r="CK346"/>
      <c r="CL346" s="93">
        <v>36843</v>
      </c>
      <c r="CM346" s="90">
        <v>7.5206</v>
      </c>
      <c r="CN346" s="72">
        <f t="shared" si="508"/>
        <v>290.00067476488329</v>
      </c>
      <c r="CO346" s="72">
        <f t="shared" si="509"/>
        <v>0</v>
      </c>
      <c r="CP346" s="91">
        <f t="shared" si="476"/>
        <v>1165.9767129596896</v>
      </c>
      <c r="CQ346" s="91">
        <f t="shared" si="477"/>
        <v>0</v>
      </c>
      <c r="CR346"/>
      <c r="CS346"/>
      <c r="CT346"/>
      <c r="CU346"/>
      <c r="CV346"/>
      <c r="CW346"/>
      <c r="CX346" s="82"/>
      <c r="CY346"/>
      <c r="CZ346" s="93">
        <v>36843</v>
      </c>
      <c r="DA346" s="90">
        <v>7.5206</v>
      </c>
      <c r="DB346" s="72">
        <f t="shared" si="510"/>
        <v>18.924027587059147</v>
      </c>
      <c r="DC346" s="72">
        <f t="shared" si="511"/>
        <v>0</v>
      </c>
      <c r="DD346" s="91">
        <f t="shared" si="478"/>
        <v>76.085945316530001</v>
      </c>
      <c r="DE346" s="91">
        <f t="shared" si="479"/>
        <v>0</v>
      </c>
      <c r="DF346"/>
      <c r="DG346"/>
      <c r="DH346"/>
      <c r="DI346"/>
      <c r="DJ346"/>
      <c r="DK346"/>
      <c r="DL346" s="82"/>
      <c r="DM346"/>
      <c r="DN346" s="93">
        <v>36843</v>
      </c>
      <c r="DO346" s="90">
        <v>7.5206</v>
      </c>
      <c r="DP346" s="72">
        <f t="shared" si="512"/>
        <v>0</v>
      </c>
      <c r="DQ346" s="72">
        <f t="shared" si="513"/>
        <v>72.267966853524555</v>
      </c>
      <c r="DR346" s="91">
        <f t="shared" si="480"/>
        <v>0</v>
      </c>
      <c r="DS346" s="91">
        <f t="shared" si="481"/>
        <v>-287.30852902287222</v>
      </c>
      <c r="DT346"/>
      <c r="DU346"/>
      <c r="DV346"/>
      <c r="DW346"/>
      <c r="DX346"/>
      <c r="DY346"/>
      <c r="DZ346" s="82"/>
      <c r="EA346"/>
      <c r="EB346" s="93">
        <v>36843</v>
      </c>
      <c r="EC346" s="90">
        <v>7.5206</v>
      </c>
      <c r="ED346" s="72">
        <f t="shared" si="514"/>
        <v>5.0088047316809634</v>
      </c>
      <c r="EE346" s="72">
        <f t="shared" si="515"/>
        <v>0</v>
      </c>
      <c r="EF346" s="91">
        <f t="shared" si="482"/>
        <v>20.13840030419648</v>
      </c>
      <c r="EG346" s="91">
        <f t="shared" si="483"/>
        <v>0</v>
      </c>
      <c r="EH346"/>
      <c r="EI346"/>
      <c r="EJ346"/>
      <c r="EK346"/>
      <c r="EL346"/>
      <c r="EM346"/>
      <c r="EN346" s="82"/>
      <c r="EO346"/>
      <c r="EP346" s="93">
        <v>36843</v>
      </c>
      <c r="EQ346" s="90">
        <v>7.5206</v>
      </c>
      <c r="ER346" s="72">
        <f t="shared" si="516"/>
        <v>49.726656820322873</v>
      </c>
      <c r="ES346" s="72">
        <f t="shared" si="517"/>
        <v>0</v>
      </c>
      <c r="ET346" s="91">
        <f t="shared" si="484"/>
        <v>199.93099641179015</v>
      </c>
      <c r="EU346" s="91">
        <f t="shared" si="485"/>
        <v>0</v>
      </c>
      <c r="EV346"/>
      <c r="EW346"/>
      <c r="EX346"/>
      <c r="EY346"/>
      <c r="EZ346"/>
      <c r="FA346"/>
      <c r="FB346" s="82"/>
      <c r="FC346"/>
      <c r="FD346" s="93">
        <v>36843</v>
      </c>
      <c r="FE346" s="90">
        <v>7.5206</v>
      </c>
      <c r="FF346" s="72">
        <f t="shared" si="518"/>
        <v>82.420675567909839</v>
      </c>
      <c r="FG346" s="72">
        <f t="shared" si="519"/>
        <v>0</v>
      </c>
      <c r="FH346" s="91">
        <f t="shared" si="486"/>
        <v>331.38056818833832</v>
      </c>
      <c r="FI346" s="91">
        <f t="shared" si="487"/>
        <v>0</v>
      </c>
      <c r="FJ346"/>
      <c r="FK346"/>
      <c r="FL346"/>
      <c r="FM346"/>
      <c r="FN346"/>
      <c r="FO346"/>
      <c r="FP346" s="82"/>
      <c r="FQ346"/>
      <c r="FR346" s="93">
        <v>36843</v>
      </c>
      <c r="FS346" s="90">
        <v>7.5206</v>
      </c>
      <c r="FT346" s="72">
        <f t="shared" si="520"/>
        <v>52.96903884487692</v>
      </c>
      <c r="FU346" s="72">
        <f t="shared" si="521"/>
        <v>0</v>
      </c>
      <c r="FV346" s="91">
        <f t="shared" si="488"/>
        <v>212.96731757971213</v>
      </c>
      <c r="FW346" s="91">
        <f t="shared" si="489"/>
        <v>0</v>
      </c>
      <c r="FX346"/>
      <c r="FY346"/>
      <c r="FZ346"/>
      <c r="GA346"/>
      <c r="GB346"/>
      <c r="GC346"/>
      <c r="GD346" s="82"/>
      <c r="GE346"/>
      <c r="GF346" s="93">
        <v>36843</v>
      </c>
      <c r="GG346" s="90">
        <v>7.5206</v>
      </c>
      <c r="GH346" s="72">
        <f t="shared" si="522"/>
        <v>0</v>
      </c>
      <c r="GI346" s="72">
        <f t="shared" si="523"/>
        <v>135.29176745579463</v>
      </c>
      <c r="GJ346" s="91">
        <f t="shared" si="490"/>
        <v>0</v>
      </c>
      <c r="GK346" s="91">
        <f t="shared" si="491"/>
        <v>-537.86595069725718</v>
      </c>
      <c r="GL346"/>
      <c r="GM346"/>
      <c r="GN346"/>
      <c r="GO346"/>
      <c r="GP346"/>
      <c r="GQ346"/>
      <c r="GS346"/>
      <c r="GT346" s="93">
        <v>36843</v>
      </c>
      <c r="GU346" s="90">
        <v>7.5206</v>
      </c>
      <c r="GV346" s="72">
        <f t="shared" si="524"/>
        <v>0</v>
      </c>
      <c r="GW346" s="72">
        <f t="shared" si="525"/>
        <v>29.644153155740543</v>
      </c>
      <c r="GX346" s="91">
        <f t="shared" si="492"/>
        <v>0</v>
      </c>
      <c r="GY346" s="91">
        <f t="shared" si="493"/>
        <v>-117.8532952859621</v>
      </c>
      <c r="GZ346"/>
      <c r="HA346"/>
      <c r="HB346"/>
      <c r="HC346"/>
      <c r="HD346"/>
      <c r="HE346"/>
      <c r="HG346"/>
      <c r="HH346" s="93">
        <v>36843</v>
      </c>
      <c r="HI346" s="90">
        <v>7.5206</v>
      </c>
      <c r="HJ346" s="72">
        <f t="shared" si="526"/>
        <v>7.0352934970273058</v>
      </c>
      <c r="HK346" s="72">
        <f t="shared" si="527"/>
        <v>0</v>
      </c>
      <c r="HL346" s="91">
        <f t="shared" si="494"/>
        <v>28.286101034147986</v>
      </c>
      <c r="HM346" s="91">
        <f t="shared" si="495"/>
        <v>0</v>
      </c>
      <c r="HN346"/>
      <c r="HO346"/>
      <c r="HP346"/>
      <c r="HQ346"/>
      <c r="HR346"/>
      <c r="HS346"/>
    </row>
    <row r="347" spans="2:227" x14ac:dyDescent="0.2">
      <c r="B347" s="93">
        <v>36844</v>
      </c>
      <c r="C347" s="90">
        <v>7.3167999999999997</v>
      </c>
      <c r="D347" s="72">
        <f t="shared" si="502"/>
        <v>7.0352934970273058</v>
      </c>
      <c r="E347" s="72">
        <f t="shared" si="503"/>
        <v>0</v>
      </c>
      <c r="F347" s="91">
        <f t="shared" si="464"/>
        <v>26.852308219453818</v>
      </c>
      <c r="G347" s="91">
        <f t="shared" si="465"/>
        <v>0</v>
      </c>
      <c r="P347" s="93">
        <v>36479</v>
      </c>
      <c r="Q347" s="90">
        <v>2.5724999999999998</v>
      </c>
      <c r="R347" s="72">
        <f t="shared" si="496"/>
        <v>0</v>
      </c>
      <c r="S347" s="72">
        <f t="shared" si="497"/>
        <v>29.644153155740543</v>
      </c>
      <c r="T347" s="91">
        <f t="shared" si="466"/>
        <v>0</v>
      </c>
      <c r="U347" s="91">
        <f t="shared" si="467"/>
        <v>14.006862366087411</v>
      </c>
      <c r="AE347" s="93">
        <v>36114</v>
      </c>
      <c r="AF347" s="90">
        <v>2.9186000000000001</v>
      </c>
      <c r="AG347" s="72">
        <f t="shared" si="498"/>
        <v>0</v>
      </c>
      <c r="AH347" s="72">
        <f t="shared" si="499"/>
        <v>135.29176745579463</v>
      </c>
      <c r="AI347" s="91">
        <f t="shared" si="468"/>
        <v>0</v>
      </c>
      <c r="AJ347" s="91">
        <f t="shared" si="469"/>
        <v>-50.545004321484896</v>
      </c>
      <c r="AT347" s="93">
        <v>35749</v>
      </c>
      <c r="AU347" s="90">
        <v>1.6128</v>
      </c>
      <c r="AV347" s="72">
        <f t="shared" si="500"/>
        <v>52.96903884487692</v>
      </c>
      <c r="AW347" s="72">
        <f t="shared" si="501"/>
        <v>0</v>
      </c>
      <c r="AX347" s="91">
        <f t="shared" si="470"/>
        <v>-20.509611840736344</v>
      </c>
      <c r="AY347" s="91">
        <f t="shared" si="471"/>
        <v>0</v>
      </c>
      <c r="BI347" s="93">
        <v>35383</v>
      </c>
      <c r="BJ347" s="90">
        <v>2.0185</v>
      </c>
      <c r="BK347" s="72">
        <f t="shared" si="504"/>
        <v>82.420675567909839</v>
      </c>
      <c r="BL347" s="72">
        <f t="shared" si="505"/>
        <v>0</v>
      </c>
      <c r="BM347" s="91">
        <f t="shared" si="472"/>
        <v>1.5247824980063287</v>
      </c>
      <c r="BN347" s="91">
        <f t="shared" si="473"/>
        <v>0</v>
      </c>
      <c r="BV347" s="82"/>
      <c r="BW347"/>
      <c r="BX347" s="93">
        <v>36844</v>
      </c>
      <c r="BY347" s="90">
        <v>7.3167999999999997</v>
      </c>
      <c r="BZ347" s="72">
        <f t="shared" si="506"/>
        <v>105.79284599490396</v>
      </c>
      <c r="CA347" s="72">
        <f t="shared" si="507"/>
        <v>0</v>
      </c>
      <c r="CB347" s="91">
        <f t="shared" si="474"/>
        <v>403.79013459334942</v>
      </c>
      <c r="CC347" s="91">
        <f t="shared" si="475"/>
        <v>0</v>
      </c>
      <c r="CD347"/>
      <c r="CE347"/>
      <c r="CF347"/>
      <c r="CG347"/>
      <c r="CH347"/>
      <c r="CI347"/>
      <c r="CJ347" s="82"/>
      <c r="CK347"/>
      <c r="CL347" s="93">
        <v>36844</v>
      </c>
      <c r="CM347" s="90">
        <v>7.3167999999999997</v>
      </c>
      <c r="CN347" s="72">
        <f t="shared" si="508"/>
        <v>290.00067476488329</v>
      </c>
      <c r="CO347" s="72">
        <f t="shared" si="509"/>
        <v>0</v>
      </c>
      <c r="CP347" s="91">
        <f t="shared" si="476"/>
        <v>1106.8745754426066</v>
      </c>
      <c r="CQ347" s="91">
        <f t="shared" si="477"/>
        <v>0</v>
      </c>
      <c r="CR347"/>
      <c r="CS347"/>
      <c r="CT347"/>
      <c r="CU347"/>
      <c r="CV347"/>
      <c r="CW347"/>
      <c r="CX347" s="82"/>
      <c r="CY347"/>
      <c r="CZ347" s="93">
        <v>36844</v>
      </c>
      <c r="DA347" s="90">
        <v>7.3167999999999997</v>
      </c>
      <c r="DB347" s="72">
        <f t="shared" si="510"/>
        <v>18.924027587059147</v>
      </c>
      <c r="DC347" s="72">
        <f t="shared" si="511"/>
        <v>0</v>
      </c>
      <c r="DD347" s="91">
        <f t="shared" si="478"/>
        <v>72.229228494287341</v>
      </c>
      <c r="DE347" s="91">
        <f t="shared" si="479"/>
        <v>0</v>
      </c>
      <c r="DF347"/>
      <c r="DG347"/>
      <c r="DH347"/>
      <c r="DI347"/>
      <c r="DJ347"/>
      <c r="DK347"/>
      <c r="DL347" s="82"/>
      <c r="DM347"/>
      <c r="DN347" s="93">
        <v>36844</v>
      </c>
      <c r="DO347" s="90">
        <v>7.3167999999999997</v>
      </c>
      <c r="DP347" s="72">
        <f t="shared" si="512"/>
        <v>0</v>
      </c>
      <c r="DQ347" s="72">
        <f t="shared" si="513"/>
        <v>72.267966853524555</v>
      </c>
      <c r="DR347" s="91">
        <f t="shared" si="480"/>
        <v>0</v>
      </c>
      <c r="DS347" s="91">
        <f t="shared" si="481"/>
        <v>-272.58031737812388</v>
      </c>
      <c r="DT347"/>
      <c r="DU347"/>
      <c r="DV347"/>
      <c r="DW347"/>
      <c r="DX347"/>
      <c r="DY347"/>
      <c r="DZ347" s="82"/>
      <c r="EA347"/>
      <c r="EB347" s="93">
        <v>36844</v>
      </c>
      <c r="EC347" s="90">
        <v>7.3167999999999997</v>
      </c>
      <c r="ED347" s="72">
        <f t="shared" si="514"/>
        <v>5.0088047316809634</v>
      </c>
      <c r="EE347" s="72">
        <f t="shared" si="515"/>
        <v>0</v>
      </c>
      <c r="EF347" s="91">
        <f t="shared" si="482"/>
        <v>19.117605899879901</v>
      </c>
      <c r="EG347" s="91">
        <f t="shared" si="483"/>
        <v>0</v>
      </c>
      <c r="EH347"/>
      <c r="EI347"/>
      <c r="EJ347"/>
      <c r="EK347"/>
      <c r="EL347"/>
      <c r="EM347"/>
      <c r="EN347" s="82"/>
      <c r="EO347"/>
      <c r="EP347" s="93">
        <v>36844</v>
      </c>
      <c r="EQ347" s="90">
        <v>7.3167999999999997</v>
      </c>
      <c r="ER347" s="72">
        <f t="shared" si="516"/>
        <v>49.726656820322873</v>
      </c>
      <c r="ES347" s="72">
        <f t="shared" si="517"/>
        <v>0</v>
      </c>
      <c r="ET347" s="91">
        <f t="shared" si="484"/>
        <v>189.79670375180834</v>
      </c>
      <c r="EU347" s="91">
        <f t="shared" si="485"/>
        <v>0</v>
      </c>
      <c r="EV347"/>
      <c r="EW347"/>
      <c r="EX347"/>
      <c r="EY347"/>
      <c r="EZ347"/>
      <c r="FA347"/>
      <c r="FB347" s="82"/>
      <c r="FC347"/>
      <c r="FD347" s="93">
        <v>36844</v>
      </c>
      <c r="FE347" s="90">
        <v>7.3167999999999997</v>
      </c>
      <c r="FF347" s="72">
        <f t="shared" si="518"/>
        <v>82.420675567909839</v>
      </c>
      <c r="FG347" s="72">
        <f t="shared" si="519"/>
        <v>0</v>
      </c>
      <c r="FH347" s="91">
        <f t="shared" si="486"/>
        <v>314.58323450759826</v>
      </c>
      <c r="FI347" s="91">
        <f t="shared" si="487"/>
        <v>0</v>
      </c>
      <c r="FJ347"/>
      <c r="FK347"/>
      <c r="FL347"/>
      <c r="FM347"/>
      <c r="FN347"/>
      <c r="FO347"/>
      <c r="FP347" s="82"/>
      <c r="FQ347"/>
      <c r="FR347" s="93">
        <v>36844</v>
      </c>
      <c r="FS347" s="90">
        <v>7.3167999999999997</v>
      </c>
      <c r="FT347" s="72">
        <f t="shared" si="520"/>
        <v>52.96903884487692</v>
      </c>
      <c r="FU347" s="72">
        <f t="shared" si="521"/>
        <v>0</v>
      </c>
      <c r="FV347" s="91">
        <f t="shared" si="488"/>
        <v>202.17222746312621</v>
      </c>
      <c r="FW347" s="91">
        <f t="shared" si="489"/>
        <v>0</v>
      </c>
      <c r="FX347"/>
      <c r="FY347"/>
      <c r="FZ347"/>
      <c r="GA347"/>
      <c r="GB347"/>
      <c r="GC347"/>
      <c r="GD347" s="82"/>
      <c r="GE347"/>
      <c r="GF347" s="93">
        <v>36844</v>
      </c>
      <c r="GG347" s="90">
        <v>7.3167999999999997</v>
      </c>
      <c r="GH347" s="72">
        <f t="shared" si="522"/>
        <v>0</v>
      </c>
      <c r="GI347" s="72">
        <f t="shared" si="523"/>
        <v>135.29176745579463</v>
      </c>
      <c r="GJ347" s="91">
        <f t="shared" si="490"/>
        <v>0</v>
      </c>
      <c r="GK347" s="91">
        <f t="shared" si="491"/>
        <v>-510.29348848976616</v>
      </c>
      <c r="GL347"/>
      <c r="GM347"/>
      <c r="GN347"/>
      <c r="GO347"/>
      <c r="GP347"/>
      <c r="GQ347"/>
      <c r="GS347"/>
      <c r="GT347" s="93">
        <v>36844</v>
      </c>
      <c r="GU347" s="90">
        <v>7.3167999999999997</v>
      </c>
      <c r="GV347" s="72">
        <f t="shared" si="524"/>
        <v>0</v>
      </c>
      <c r="GW347" s="72">
        <f t="shared" si="525"/>
        <v>29.644153155740543</v>
      </c>
      <c r="GX347" s="91">
        <f t="shared" si="492"/>
        <v>0</v>
      </c>
      <c r="GY347" s="91">
        <f t="shared" si="493"/>
        <v>-111.81181687282218</v>
      </c>
      <c r="GZ347"/>
      <c r="HA347"/>
      <c r="HB347"/>
      <c r="HC347"/>
      <c r="HD347"/>
      <c r="HE347"/>
      <c r="HG347"/>
      <c r="HH347" s="93">
        <v>36844</v>
      </c>
      <c r="HI347" s="90">
        <v>7.3167999999999997</v>
      </c>
      <c r="HJ347" s="72">
        <f t="shared" si="526"/>
        <v>7.0352934970273058</v>
      </c>
      <c r="HK347" s="72">
        <f t="shared" si="527"/>
        <v>0</v>
      </c>
      <c r="HL347" s="91">
        <f t="shared" si="494"/>
        <v>26.852308219453818</v>
      </c>
      <c r="HM347" s="91">
        <f t="shared" si="495"/>
        <v>0</v>
      </c>
      <c r="HN347"/>
      <c r="HO347"/>
      <c r="HP347"/>
      <c r="HQ347"/>
      <c r="HR347"/>
      <c r="HS347"/>
    </row>
    <row r="348" spans="2:227" x14ac:dyDescent="0.2">
      <c r="B348" s="93">
        <v>36845</v>
      </c>
      <c r="C348" s="90">
        <v>7.6401000000000003</v>
      </c>
      <c r="D348" s="72">
        <f t="shared" si="502"/>
        <v>7.0352934970273058</v>
      </c>
      <c r="E348" s="72">
        <f t="shared" si="503"/>
        <v>0</v>
      </c>
      <c r="F348" s="91">
        <f t="shared" si="464"/>
        <v>29.12681860704275</v>
      </c>
      <c r="G348" s="91">
        <f t="shared" si="465"/>
        <v>0</v>
      </c>
      <c r="P348" s="93">
        <v>36480</v>
      </c>
      <c r="Q348" s="90">
        <v>2.6103000000000001</v>
      </c>
      <c r="R348" s="72">
        <f t="shared" si="496"/>
        <v>0</v>
      </c>
      <c r="S348" s="72">
        <f t="shared" si="497"/>
        <v>29.644153155740543</v>
      </c>
      <c r="T348" s="91">
        <f t="shared" si="466"/>
        <v>0</v>
      </c>
      <c r="U348" s="91">
        <f t="shared" si="467"/>
        <v>12.886313376800411</v>
      </c>
      <c r="AE348" s="93">
        <v>36115</v>
      </c>
      <c r="AF348" s="90">
        <v>2.7867000000000002</v>
      </c>
      <c r="AG348" s="72">
        <f t="shared" si="498"/>
        <v>0</v>
      </c>
      <c r="AH348" s="72">
        <f t="shared" si="499"/>
        <v>135.29176745579463</v>
      </c>
      <c r="AI348" s="91">
        <f t="shared" si="468"/>
        <v>0</v>
      </c>
      <c r="AJ348" s="91">
        <f t="shared" si="469"/>
        <v>-32.700020194065594</v>
      </c>
      <c r="AT348" s="93">
        <v>35750</v>
      </c>
      <c r="AU348" s="90">
        <v>1.617</v>
      </c>
      <c r="AV348" s="72">
        <f t="shared" si="500"/>
        <v>52.96903884487692</v>
      </c>
      <c r="AW348" s="72">
        <f t="shared" si="501"/>
        <v>0</v>
      </c>
      <c r="AX348" s="91">
        <f t="shared" si="470"/>
        <v>-20.28714187758786</v>
      </c>
      <c r="AY348" s="91">
        <f t="shared" si="471"/>
        <v>0</v>
      </c>
      <c r="BI348" s="93">
        <v>35384</v>
      </c>
      <c r="BJ348" s="90">
        <v>2.0099999999999998</v>
      </c>
      <c r="BK348" s="72">
        <f t="shared" si="504"/>
        <v>82.420675567909839</v>
      </c>
      <c r="BL348" s="72">
        <f t="shared" si="505"/>
        <v>0</v>
      </c>
      <c r="BM348" s="91">
        <f t="shared" si="472"/>
        <v>0.82420675567908086</v>
      </c>
      <c r="BN348" s="91">
        <f t="shared" si="473"/>
        <v>0</v>
      </c>
      <c r="BV348" s="82"/>
      <c r="BW348"/>
      <c r="BX348" s="93">
        <v>36845</v>
      </c>
      <c r="BY348" s="90">
        <v>7.6401000000000003</v>
      </c>
      <c r="BZ348" s="72">
        <f t="shared" si="506"/>
        <v>105.79284599490396</v>
      </c>
      <c r="CA348" s="72">
        <f t="shared" si="507"/>
        <v>0</v>
      </c>
      <c r="CB348" s="91">
        <f t="shared" si="474"/>
        <v>437.99296170350192</v>
      </c>
      <c r="CC348" s="91">
        <f t="shared" si="475"/>
        <v>0</v>
      </c>
      <c r="CD348"/>
      <c r="CE348"/>
      <c r="CF348"/>
      <c r="CG348"/>
      <c r="CH348"/>
      <c r="CI348"/>
      <c r="CJ348" s="82"/>
      <c r="CK348"/>
      <c r="CL348" s="93">
        <v>36845</v>
      </c>
      <c r="CM348" s="90">
        <v>7.6401000000000003</v>
      </c>
      <c r="CN348" s="72">
        <f t="shared" si="508"/>
        <v>290.00067476488329</v>
      </c>
      <c r="CO348" s="72">
        <f t="shared" si="509"/>
        <v>0</v>
      </c>
      <c r="CP348" s="91">
        <f t="shared" si="476"/>
        <v>1200.6317935940933</v>
      </c>
      <c r="CQ348" s="91">
        <f t="shared" si="477"/>
        <v>0</v>
      </c>
      <c r="CR348"/>
      <c r="CS348"/>
      <c r="CT348"/>
      <c r="CU348"/>
      <c r="CV348"/>
      <c r="CW348"/>
      <c r="CX348" s="82"/>
      <c r="CY348"/>
      <c r="CZ348" s="93">
        <v>36845</v>
      </c>
      <c r="DA348" s="90">
        <v>7.6401000000000003</v>
      </c>
      <c r="DB348" s="72">
        <f t="shared" si="510"/>
        <v>18.924027587059147</v>
      </c>
      <c r="DC348" s="72">
        <f t="shared" si="511"/>
        <v>0</v>
      </c>
      <c r="DD348" s="91">
        <f t="shared" si="478"/>
        <v>78.347366613183581</v>
      </c>
      <c r="DE348" s="91">
        <f t="shared" si="479"/>
        <v>0</v>
      </c>
      <c r="DF348"/>
      <c r="DG348"/>
      <c r="DH348"/>
      <c r="DI348"/>
      <c r="DJ348"/>
      <c r="DK348"/>
      <c r="DL348" s="82"/>
      <c r="DM348"/>
      <c r="DN348" s="93">
        <v>36845</v>
      </c>
      <c r="DO348" s="90">
        <v>7.6401000000000003</v>
      </c>
      <c r="DP348" s="72">
        <f t="shared" si="512"/>
        <v>0</v>
      </c>
      <c r="DQ348" s="72">
        <f t="shared" si="513"/>
        <v>72.267966853524555</v>
      </c>
      <c r="DR348" s="91">
        <f t="shared" si="480"/>
        <v>0</v>
      </c>
      <c r="DS348" s="91">
        <f t="shared" si="481"/>
        <v>-295.94455106186842</v>
      </c>
      <c r="DT348"/>
      <c r="DU348"/>
      <c r="DV348"/>
      <c r="DW348"/>
      <c r="DX348"/>
      <c r="DY348"/>
      <c r="DZ348" s="82"/>
      <c r="EA348"/>
      <c r="EB348" s="93">
        <v>36845</v>
      </c>
      <c r="EC348" s="90">
        <v>7.6401000000000003</v>
      </c>
      <c r="ED348" s="72">
        <f t="shared" si="514"/>
        <v>5.0088047316809634</v>
      </c>
      <c r="EE348" s="72">
        <f t="shared" si="515"/>
        <v>0</v>
      </c>
      <c r="EF348" s="91">
        <f t="shared" si="482"/>
        <v>20.736952469632357</v>
      </c>
      <c r="EG348" s="91">
        <f t="shared" si="483"/>
        <v>0</v>
      </c>
      <c r="EH348"/>
      <c r="EI348"/>
      <c r="EJ348"/>
      <c r="EK348"/>
      <c r="EL348"/>
      <c r="EM348"/>
      <c r="EN348" s="82"/>
      <c r="EO348"/>
      <c r="EP348" s="93">
        <v>36845</v>
      </c>
      <c r="EQ348" s="90">
        <v>7.6401000000000003</v>
      </c>
      <c r="ER348" s="72">
        <f t="shared" si="516"/>
        <v>49.726656820322873</v>
      </c>
      <c r="ES348" s="72">
        <f t="shared" si="517"/>
        <v>0</v>
      </c>
      <c r="ET348" s="91">
        <f t="shared" si="484"/>
        <v>205.87333190181874</v>
      </c>
      <c r="EU348" s="91">
        <f t="shared" si="485"/>
        <v>0</v>
      </c>
      <c r="EV348"/>
      <c r="EW348"/>
      <c r="EX348"/>
      <c r="EY348"/>
      <c r="EZ348"/>
      <c r="FA348"/>
      <c r="FB348" s="82"/>
      <c r="FC348"/>
      <c r="FD348" s="93">
        <v>36845</v>
      </c>
      <c r="FE348" s="90">
        <v>7.6401000000000003</v>
      </c>
      <c r="FF348" s="72">
        <f t="shared" si="518"/>
        <v>82.420675567909839</v>
      </c>
      <c r="FG348" s="72">
        <f t="shared" si="519"/>
        <v>0</v>
      </c>
      <c r="FH348" s="91">
        <f t="shared" si="486"/>
        <v>341.22983891870354</v>
      </c>
      <c r="FI348" s="91">
        <f t="shared" si="487"/>
        <v>0</v>
      </c>
      <c r="FJ348"/>
      <c r="FK348"/>
      <c r="FL348"/>
      <c r="FM348"/>
      <c r="FN348"/>
      <c r="FO348"/>
      <c r="FP348" s="82"/>
      <c r="FQ348"/>
      <c r="FR348" s="93">
        <v>36845</v>
      </c>
      <c r="FS348" s="90">
        <v>7.6401000000000003</v>
      </c>
      <c r="FT348" s="72">
        <f t="shared" si="520"/>
        <v>52.96903884487692</v>
      </c>
      <c r="FU348" s="72">
        <f t="shared" si="521"/>
        <v>0</v>
      </c>
      <c r="FV348" s="91">
        <f t="shared" si="488"/>
        <v>219.29711772167497</v>
      </c>
      <c r="FW348" s="91">
        <f t="shared" si="489"/>
        <v>0</v>
      </c>
      <c r="FX348"/>
      <c r="FY348"/>
      <c r="FZ348"/>
      <c r="GA348"/>
      <c r="GB348"/>
      <c r="GC348"/>
      <c r="GD348" s="82"/>
      <c r="GE348"/>
      <c r="GF348" s="93">
        <v>36845</v>
      </c>
      <c r="GG348" s="90">
        <v>7.6401000000000003</v>
      </c>
      <c r="GH348" s="72">
        <f t="shared" si="522"/>
        <v>0</v>
      </c>
      <c r="GI348" s="72">
        <f t="shared" si="523"/>
        <v>135.29176745579463</v>
      </c>
      <c r="GJ348" s="91">
        <f t="shared" si="490"/>
        <v>0</v>
      </c>
      <c r="GK348" s="91">
        <f t="shared" si="491"/>
        <v>-554.03331690822461</v>
      </c>
      <c r="GL348"/>
      <c r="GM348"/>
      <c r="GN348"/>
      <c r="GO348"/>
      <c r="GP348"/>
      <c r="GQ348"/>
      <c r="GS348"/>
      <c r="GT348" s="93">
        <v>36845</v>
      </c>
      <c r="GU348" s="90">
        <v>7.6401000000000003</v>
      </c>
      <c r="GV348" s="72">
        <f t="shared" si="524"/>
        <v>0</v>
      </c>
      <c r="GW348" s="72">
        <f t="shared" si="525"/>
        <v>29.644153155740543</v>
      </c>
      <c r="GX348" s="91">
        <f t="shared" si="492"/>
        <v>0</v>
      </c>
      <c r="GY348" s="91">
        <f t="shared" si="493"/>
        <v>-121.39577158807312</v>
      </c>
      <c r="GZ348"/>
      <c r="HA348"/>
      <c r="HB348"/>
      <c r="HC348"/>
      <c r="HD348"/>
      <c r="HE348"/>
      <c r="HG348"/>
      <c r="HH348" s="93">
        <v>36845</v>
      </c>
      <c r="HI348" s="90">
        <v>7.6401000000000003</v>
      </c>
      <c r="HJ348" s="72">
        <f t="shared" si="526"/>
        <v>7.0352934970273058</v>
      </c>
      <c r="HK348" s="72">
        <f t="shared" si="527"/>
        <v>0</v>
      </c>
      <c r="HL348" s="91">
        <f t="shared" si="494"/>
        <v>29.12681860704275</v>
      </c>
      <c r="HM348" s="91">
        <f t="shared" si="495"/>
        <v>0</v>
      </c>
      <c r="HN348"/>
      <c r="HO348"/>
      <c r="HP348"/>
      <c r="HQ348"/>
      <c r="HR348"/>
      <c r="HS348"/>
    </row>
    <row r="349" spans="2:227" x14ac:dyDescent="0.2">
      <c r="B349" s="93">
        <v>36846</v>
      </c>
      <c r="C349" s="90">
        <v>7.6124000000000001</v>
      </c>
      <c r="D349" s="72">
        <f t="shared" si="502"/>
        <v>7.0352934970273058</v>
      </c>
      <c r="E349" s="72">
        <f t="shared" si="503"/>
        <v>0</v>
      </c>
      <c r="F349" s="91">
        <f t="shared" si="464"/>
        <v>28.931940977175092</v>
      </c>
      <c r="G349" s="91">
        <f t="shared" si="465"/>
        <v>0</v>
      </c>
      <c r="P349" s="93">
        <v>36481</v>
      </c>
      <c r="Q349" s="90">
        <v>2.7404000000000002</v>
      </c>
      <c r="R349" s="72">
        <f t="shared" si="496"/>
        <v>0</v>
      </c>
      <c r="S349" s="72">
        <f t="shared" si="497"/>
        <v>29.644153155740543</v>
      </c>
      <c r="T349" s="91">
        <f t="shared" si="466"/>
        <v>0</v>
      </c>
      <c r="U349" s="91">
        <f t="shared" si="467"/>
        <v>9.0296090512385625</v>
      </c>
      <c r="AE349" s="93">
        <v>36116</v>
      </c>
      <c r="AF349" s="90">
        <v>2.7988</v>
      </c>
      <c r="AG349" s="72">
        <f t="shared" si="498"/>
        <v>0</v>
      </c>
      <c r="AH349" s="72">
        <f t="shared" si="499"/>
        <v>135.29176745579463</v>
      </c>
      <c r="AI349" s="91">
        <f t="shared" si="468"/>
        <v>0</v>
      </c>
      <c r="AJ349" s="91">
        <f t="shared" si="469"/>
        <v>-34.337050580280682</v>
      </c>
      <c r="AT349" s="93">
        <v>35751</v>
      </c>
      <c r="AU349" s="90">
        <v>1.6794</v>
      </c>
      <c r="AV349" s="72">
        <f t="shared" si="500"/>
        <v>52.96903884487692</v>
      </c>
      <c r="AW349" s="72">
        <f t="shared" si="501"/>
        <v>0</v>
      </c>
      <c r="AX349" s="91">
        <f t="shared" si="470"/>
        <v>-16.98187385366754</v>
      </c>
      <c r="AY349" s="91">
        <f t="shared" si="471"/>
        <v>0</v>
      </c>
      <c r="BI349" s="93">
        <v>35385</v>
      </c>
      <c r="BJ349" s="90">
        <v>2.0182000000000002</v>
      </c>
      <c r="BK349" s="72">
        <f t="shared" si="504"/>
        <v>82.420675567909839</v>
      </c>
      <c r="BL349" s="72">
        <f t="shared" si="505"/>
        <v>0</v>
      </c>
      <c r="BM349" s="91">
        <f t="shared" si="472"/>
        <v>1.5000562953359768</v>
      </c>
      <c r="BN349" s="91">
        <f t="shared" si="473"/>
        <v>0</v>
      </c>
      <c r="BV349" s="82"/>
      <c r="BW349"/>
      <c r="BX349" s="93">
        <v>36846</v>
      </c>
      <c r="BY349" s="90">
        <v>7.6124000000000001</v>
      </c>
      <c r="BZ349" s="72">
        <f t="shared" si="506"/>
        <v>105.79284599490396</v>
      </c>
      <c r="CA349" s="72">
        <f t="shared" si="507"/>
        <v>0</v>
      </c>
      <c r="CB349" s="91">
        <f t="shared" si="474"/>
        <v>435.06249986944306</v>
      </c>
      <c r="CC349" s="91">
        <f t="shared" si="475"/>
        <v>0</v>
      </c>
      <c r="CD349"/>
      <c r="CE349"/>
      <c r="CF349"/>
      <c r="CG349"/>
      <c r="CH349"/>
      <c r="CI349"/>
      <c r="CJ349" s="82"/>
      <c r="CK349"/>
      <c r="CL349" s="93">
        <v>36846</v>
      </c>
      <c r="CM349" s="90">
        <v>7.6124000000000001</v>
      </c>
      <c r="CN349" s="72">
        <f t="shared" si="508"/>
        <v>290.00067476488329</v>
      </c>
      <c r="CO349" s="72">
        <f t="shared" si="509"/>
        <v>0</v>
      </c>
      <c r="CP349" s="91">
        <f t="shared" si="476"/>
        <v>1192.598774903106</v>
      </c>
      <c r="CQ349" s="91">
        <f t="shared" si="477"/>
        <v>0</v>
      </c>
      <c r="CR349"/>
      <c r="CS349"/>
      <c r="CT349"/>
      <c r="CU349"/>
      <c r="CV349"/>
      <c r="CW349"/>
      <c r="CX349" s="82"/>
      <c r="CY349"/>
      <c r="CZ349" s="93">
        <v>36846</v>
      </c>
      <c r="DA349" s="90">
        <v>7.6124000000000001</v>
      </c>
      <c r="DB349" s="72">
        <f t="shared" si="510"/>
        <v>18.924027587059147</v>
      </c>
      <c r="DC349" s="72">
        <f t="shared" si="511"/>
        <v>0</v>
      </c>
      <c r="DD349" s="91">
        <f t="shared" si="478"/>
        <v>77.823171049022037</v>
      </c>
      <c r="DE349" s="91">
        <f t="shared" si="479"/>
        <v>0</v>
      </c>
      <c r="DF349"/>
      <c r="DG349"/>
      <c r="DH349"/>
      <c r="DI349"/>
      <c r="DJ349"/>
      <c r="DK349"/>
      <c r="DL349" s="82"/>
      <c r="DM349"/>
      <c r="DN349" s="93">
        <v>36846</v>
      </c>
      <c r="DO349" s="90">
        <v>7.6124000000000001</v>
      </c>
      <c r="DP349" s="72">
        <f t="shared" si="512"/>
        <v>0</v>
      </c>
      <c r="DQ349" s="72">
        <f t="shared" si="513"/>
        <v>72.267966853524555</v>
      </c>
      <c r="DR349" s="91">
        <f t="shared" si="480"/>
        <v>0</v>
      </c>
      <c r="DS349" s="91">
        <f t="shared" si="481"/>
        <v>-293.94272838002581</v>
      </c>
      <c r="DT349"/>
      <c r="DU349"/>
      <c r="DV349"/>
      <c r="DW349"/>
      <c r="DX349"/>
      <c r="DY349"/>
      <c r="DZ349" s="82"/>
      <c r="EA349"/>
      <c r="EB349" s="93">
        <v>36846</v>
      </c>
      <c r="EC349" s="90">
        <v>7.6124000000000001</v>
      </c>
      <c r="ED349" s="72">
        <f t="shared" si="514"/>
        <v>5.0088047316809634</v>
      </c>
      <c r="EE349" s="72">
        <f t="shared" si="515"/>
        <v>0</v>
      </c>
      <c r="EF349" s="91">
        <f t="shared" si="482"/>
        <v>20.598208578564794</v>
      </c>
      <c r="EG349" s="91">
        <f t="shared" si="483"/>
        <v>0</v>
      </c>
      <c r="EH349"/>
      <c r="EI349"/>
      <c r="EJ349"/>
      <c r="EK349"/>
      <c r="EL349"/>
      <c r="EM349"/>
      <c r="EN349" s="82"/>
      <c r="EO349"/>
      <c r="EP349" s="93">
        <v>36846</v>
      </c>
      <c r="EQ349" s="90">
        <v>7.6124000000000001</v>
      </c>
      <c r="ER349" s="72">
        <f t="shared" si="516"/>
        <v>49.726656820322873</v>
      </c>
      <c r="ES349" s="72">
        <f t="shared" si="517"/>
        <v>0</v>
      </c>
      <c r="ET349" s="91">
        <f t="shared" si="484"/>
        <v>204.49590350789578</v>
      </c>
      <c r="EU349" s="91">
        <f t="shared" si="485"/>
        <v>0</v>
      </c>
      <c r="EV349"/>
      <c r="EW349"/>
      <c r="EX349"/>
      <c r="EY349"/>
      <c r="EZ349"/>
      <c r="FA349"/>
      <c r="FB349" s="82"/>
      <c r="FC349"/>
      <c r="FD349" s="93">
        <v>36846</v>
      </c>
      <c r="FE349" s="90">
        <v>7.6124000000000001</v>
      </c>
      <c r="FF349" s="72">
        <f t="shared" si="518"/>
        <v>82.420675567909839</v>
      </c>
      <c r="FG349" s="72">
        <f t="shared" si="519"/>
        <v>0</v>
      </c>
      <c r="FH349" s="91">
        <f t="shared" si="486"/>
        <v>338.94678620547245</v>
      </c>
      <c r="FI349" s="91">
        <f t="shared" si="487"/>
        <v>0</v>
      </c>
      <c r="FJ349"/>
      <c r="FK349"/>
      <c r="FL349"/>
      <c r="FM349"/>
      <c r="FN349"/>
      <c r="FO349"/>
      <c r="FP349" s="82"/>
      <c r="FQ349"/>
      <c r="FR349" s="93">
        <v>36846</v>
      </c>
      <c r="FS349" s="90">
        <v>7.6124000000000001</v>
      </c>
      <c r="FT349" s="72">
        <f t="shared" si="520"/>
        <v>52.96903884487692</v>
      </c>
      <c r="FU349" s="72">
        <f t="shared" si="521"/>
        <v>0</v>
      </c>
      <c r="FV349" s="91">
        <f t="shared" si="488"/>
        <v>217.82987534567184</v>
      </c>
      <c r="FW349" s="91">
        <f t="shared" si="489"/>
        <v>0</v>
      </c>
      <c r="FX349"/>
      <c r="FY349"/>
      <c r="FZ349"/>
      <c r="GA349"/>
      <c r="GB349"/>
      <c r="GC349"/>
      <c r="GD349" s="82"/>
      <c r="GE349"/>
      <c r="GF349" s="93">
        <v>36846</v>
      </c>
      <c r="GG349" s="90">
        <v>7.6124000000000001</v>
      </c>
      <c r="GH349" s="72">
        <f t="shared" si="522"/>
        <v>0</v>
      </c>
      <c r="GI349" s="72">
        <f t="shared" si="523"/>
        <v>135.29176745579463</v>
      </c>
      <c r="GJ349" s="91">
        <f t="shared" si="490"/>
        <v>0</v>
      </c>
      <c r="GK349" s="91">
        <f t="shared" si="491"/>
        <v>-550.28573494969908</v>
      </c>
      <c r="GL349"/>
      <c r="GM349"/>
      <c r="GN349"/>
      <c r="GO349"/>
      <c r="GP349"/>
      <c r="GQ349"/>
      <c r="GS349"/>
      <c r="GT349" s="93">
        <v>36846</v>
      </c>
      <c r="GU349" s="90">
        <v>7.6124000000000001</v>
      </c>
      <c r="GV349" s="72">
        <f t="shared" si="524"/>
        <v>0</v>
      </c>
      <c r="GW349" s="72">
        <f t="shared" si="525"/>
        <v>29.644153155740543</v>
      </c>
      <c r="GX349" s="91">
        <f t="shared" si="492"/>
        <v>0</v>
      </c>
      <c r="GY349" s="91">
        <f t="shared" si="493"/>
        <v>-120.5746285456591</v>
      </c>
      <c r="GZ349"/>
      <c r="HA349"/>
      <c r="HB349"/>
      <c r="HC349"/>
      <c r="HD349"/>
      <c r="HE349"/>
      <c r="HG349"/>
      <c r="HH349" s="93">
        <v>36846</v>
      </c>
      <c r="HI349" s="90">
        <v>7.6124000000000001</v>
      </c>
      <c r="HJ349" s="72">
        <f t="shared" si="526"/>
        <v>7.0352934970273058</v>
      </c>
      <c r="HK349" s="72">
        <f t="shared" si="527"/>
        <v>0</v>
      </c>
      <c r="HL349" s="91">
        <f t="shared" si="494"/>
        <v>28.931940977175092</v>
      </c>
      <c r="HM349" s="91">
        <f t="shared" si="495"/>
        <v>0</v>
      </c>
      <c r="HN349"/>
      <c r="HO349"/>
      <c r="HP349"/>
      <c r="HQ349"/>
      <c r="HR349"/>
      <c r="HS349"/>
    </row>
    <row r="350" spans="2:227" x14ac:dyDescent="0.2">
      <c r="B350" s="93">
        <v>36847</v>
      </c>
      <c r="C350" s="90">
        <v>7.2214999999999998</v>
      </c>
      <c r="D350" s="72">
        <f t="shared" si="502"/>
        <v>7.0352934970273058</v>
      </c>
      <c r="E350" s="72">
        <f t="shared" si="503"/>
        <v>0</v>
      </c>
      <c r="F350" s="91">
        <f t="shared" si="464"/>
        <v>26.181844749187118</v>
      </c>
      <c r="G350" s="91">
        <f t="shared" si="465"/>
        <v>0</v>
      </c>
      <c r="P350" s="93">
        <v>36482</v>
      </c>
      <c r="Q350" s="90">
        <v>2.8184999999999998</v>
      </c>
      <c r="R350" s="72">
        <f t="shared" si="496"/>
        <v>0</v>
      </c>
      <c r="S350" s="72">
        <f t="shared" si="497"/>
        <v>29.644153155740543</v>
      </c>
      <c r="T350" s="91">
        <f t="shared" si="466"/>
        <v>0</v>
      </c>
      <c r="U350" s="91">
        <f t="shared" si="467"/>
        <v>6.7144006897752373</v>
      </c>
      <c r="AE350" s="93">
        <v>36117</v>
      </c>
      <c r="AF350" s="90">
        <v>2.8331</v>
      </c>
      <c r="AG350" s="72">
        <f t="shared" si="498"/>
        <v>0</v>
      </c>
      <c r="AH350" s="72">
        <f t="shared" si="499"/>
        <v>135.29176745579463</v>
      </c>
      <c r="AI350" s="91">
        <f t="shared" si="468"/>
        <v>0</v>
      </c>
      <c r="AJ350" s="91">
        <f t="shared" si="469"/>
        <v>-38.977558204014436</v>
      </c>
      <c r="AT350" s="93">
        <v>35752</v>
      </c>
      <c r="AU350" s="90">
        <v>1.7033</v>
      </c>
      <c r="AV350" s="72">
        <f t="shared" si="500"/>
        <v>52.96903884487692</v>
      </c>
      <c r="AW350" s="72">
        <f t="shared" si="501"/>
        <v>0</v>
      </c>
      <c r="AX350" s="91">
        <f t="shared" si="470"/>
        <v>-15.715913825274979</v>
      </c>
      <c r="AY350" s="91">
        <f t="shared" si="471"/>
        <v>0</v>
      </c>
      <c r="BI350" s="93">
        <v>35386</v>
      </c>
      <c r="BJ350" s="90">
        <v>2.0158</v>
      </c>
      <c r="BK350" s="72">
        <f t="shared" si="504"/>
        <v>82.420675567909839</v>
      </c>
      <c r="BL350" s="72">
        <f t="shared" si="505"/>
        <v>0</v>
      </c>
      <c r="BM350" s="91">
        <f t="shared" si="472"/>
        <v>1.3022466739729786</v>
      </c>
      <c r="BN350" s="91">
        <f t="shared" si="473"/>
        <v>0</v>
      </c>
      <c r="BV350" s="82"/>
      <c r="BW350"/>
      <c r="BX350" s="93">
        <v>36847</v>
      </c>
      <c r="BY350" s="90">
        <v>7.2214999999999998</v>
      </c>
      <c r="BZ350" s="72">
        <f t="shared" si="506"/>
        <v>105.79284599490396</v>
      </c>
      <c r="CA350" s="72">
        <f t="shared" si="507"/>
        <v>0</v>
      </c>
      <c r="CB350" s="91">
        <f t="shared" si="474"/>
        <v>393.70807637003503</v>
      </c>
      <c r="CC350" s="91">
        <f t="shared" si="475"/>
        <v>0</v>
      </c>
      <c r="CD350"/>
      <c r="CE350"/>
      <c r="CF350"/>
      <c r="CG350"/>
      <c r="CH350"/>
      <c r="CI350"/>
      <c r="CJ350" s="82"/>
      <c r="CK350"/>
      <c r="CL350" s="93">
        <v>36847</v>
      </c>
      <c r="CM350" s="90">
        <v>7.2214999999999998</v>
      </c>
      <c r="CN350" s="72">
        <f t="shared" si="508"/>
        <v>290.00067476488329</v>
      </c>
      <c r="CO350" s="72">
        <f t="shared" si="509"/>
        <v>0</v>
      </c>
      <c r="CP350" s="91">
        <f t="shared" si="476"/>
        <v>1079.2375111375131</v>
      </c>
      <c r="CQ350" s="91">
        <f t="shared" si="477"/>
        <v>0</v>
      </c>
      <c r="CR350"/>
      <c r="CS350"/>
      <c r="CT350"/>
      <c r="CU350"/>
      <c r="CV350"/>
      <c r="CW350"/>
      <c r="CX350" s="82"/>
      <c r="CY350"/>
      <c r="CZ350" s="93">
        <v>36847</v>
      </c>
      <c r="DA350" s="90">
        <v>7.2214999999999998</v>
      </c>
      <c r="DB350" s="72">
        <f t="shared" si="510"/>
        <v>18.924027587059147</v>
      </c>
      <c r="DC350" s="72">
        <f t="shared" si="511"/>
        <v>0</v>
      </c>
      <c r="DD350" s="91">
        <f t="shared" si="478"/>
        <v>70.425768665240611</v>
      </c>
      <c r="DE350" s="91">
        <f t="shared" si="479"/>
        <v>0</v>
      </c>
      <c r="DF350"/>
      <c r="DG350"/>
      <c r="DH350"/>
      <c r="DI350"/>
      <c r="DJ350"/>
      <c r="DK350"/>
      <c r="DL350" s="82"/>
      <c r="DM350"/>
      <c r="DN350" s="93">
        <v>36847</v>
      </c>
      <c r="DO350" s="90">
        <v>7.2214999999999998</v>
      </c>
      <c r="DP350" s="72">
        <f t="shared" si="512"/>
        <v>0</v>
      </c>
      <c r="DQ350" s="72">
        <f t="shared" si="513"/>
        <v>72.267966853524555</v>
      </c>
      <c r="DR350" s="91">
        <f t="shared" si="480"/>
        <v>0</v>
      </c>
      <c r="DS350" s="91">
        <f t="shared" si="481"/>
        <v>-265.69318013698302</v>
      </c>
      <c r="DT350"/>
      <c r="DU350"/>
      <c r="DV350"/>
      <c r="DW350"/>
      <c r="DX350"/>
      <c r="DY350"/>
      <c r="DZ350" s="82"/>
      <c r="EA350"/>
      <c r="EB350" s="93">
        <v>36847</v>
      </c>
      <c r="EC350" s="90">
        <v>7.2214999999999998</v>
      </c>
      <c r="ED350" s="72">
        <f t="shared" si="514"/>
        <v>5.0088047316809634</v>
      </c>
      <c r="EE350" s="72">
        <f t="shared" si="515"/>
        <v>0</v>
      </c>
      <c r="EF350" s="91">
        <f t="shared" si="482"/>
        <v>18.640266808950706</v>
      </c>
      <c r="EG350" s="91">
        <f t="shared" si="483"/>
        <v>0</v>
      </c>
      <c r="EH350"/>
      <c r="EI350"/>
      <c r="EJ350"/>
      <c r="EK350"/>
      <c r="EL350"/>
      <c r="EM350"/>
      <c r="EN350" s="82"/>
      <c r="EO350"/>
      <c r="EP350" s="93">
        <v>36847</v>
      </c>
      <c r="EQ350" s="90">
        <v>7.2214999999999998</v>
      </c>
      <c r="ER350" s="72">
        <f t="shared" si="516"/>
        <v>49.726656820322873</v>
      </c>
      <c r="ES350" s="72">
        <f t="shared" si="517"/>
        <v>0</v>
      </c>
      <c r="ET350" s="91">
        <f t="shared" si="484"/>
        <v>185.05775335683157</v>
      </c>
      <c r="EU350" s="91">
        <f t="shared" si="485"/>
        <v>0</v>
      </c>
      <c r="EV350"/>
      <c r="EW350"/>
      <c r="EX350"/>
      <c r="EY350"/>
      <c r="EZ350"/>
      <c r="FA350"/>
      <c r="FB350" s="82"/>
      <c r="FC350"/>
      <c r="FD350" s="93">
        <v>36847</v>
      </c>
      <c r="FE350" s="90">
        <v>7.2214999999999998</v>
      </c>
      <c r="FF350" s="72">
        <f t="shared" si="518"/>
        <v>82.420675567909839</v>
      </c>
      <c r="FG350" s="72">
        <f t="shared" si="519"/>
        <v>0</v>
      </c>
      <c r="FH350" s="91">
        <f t="shared" si="486"/>
        <v>306.72854412597644</v>
      </c>
      <c r="FI350" s="91">
        <f t="shared" si="487"/>
        <v>0</v>
      </c>
      <c r="FJ350"/>
      <c r="FK350"/>
      <c r="FL350"/>
      <c r="FM350"/>
      <c r="FN350"/>
      <c r="FO350"/>
      <c r="FP350" s="82"/>
      <c r="FQ350"/>
      <c r="FR350" s="93">
        <v>36847</v>
      </c>
      <c r="FS350" s="90">
        <v>7.2214999999999998</v>
      </c>
      <c r="FT350" s="72">
        <f t="shared" si="520"/>
        <v>52.96903884487692</v>
      </c>
      <c r="FU350" s="72">
        <f t="shared" si="521"/>
        <v>0</v>
      </c>
      <c r="FV350" s="91">
        <f t="shared" si="488"/>
        <v>197.12427806120945</v>
      </c>
      <c r="FW350" s="91">
        <f t="shared" si="489"/>
        <v>0</v>
      </c>
      <c r="FX350"/>
      <c r="FY350"/>
      <c r="FZ350"/>
      <c r="GA350"/>
      <c r="GB350"/>
      <c r="GC350"/>
      <c r="GD350" s="82"/>
      <c r="GE350"/>
      <c r="GF350" s="93">
        <v>36847</v>
      </c>
      <c r="GG350" s="90">
        <v>7.2214999999999998</v>
      </c>
      <c r="GH350" s="72">
        <f t="shared" si="522"/>
        <v>0</v>
      </c>
      <c r="GI350" s="72">
        <f t="shared" si="523"/>
        <v>135.29176745579463</v>
      </c>
      <c r="GJ350" s="91">
        <f t="shared" si="490"/>
        <v>0</v>
      </c>
      <c r="GK350" s="91">
        <f t="shared" si="491"/>
        <v>-497.40018305122891</v>
      </c>
      <c r="GL350"/>
      <c r="GM350"/>
      <c r="GN350"/>
      <c r="GO350"/>
      <c r="GP350"/>
      <c r="GQ350"/>
      <c r="GS350"/>
      <c r="GT350" s="93">
        <v>36847</v>
      </c>
      <c r="GU350" s="90">
        <v>7.2214999999999998</v>
      </c>
      <c r="GV350" s="72">
        <f t="shared" si="524"/>
        <v>0</v>
      </c>
      <c r="GW350" s="72">
        <f t="shared" si="525"/>
        <v>29.644153155740543</v>
      </c>
      <c r="GX350" s="91">
        <f t="shared" si="492"/>
        <v>0</v>
      </c>
      <c r="GY350" s="91">
        <f t="shared" si="493"/>
        <v>-108.9867290770801</v>
      </c>
      <c r="GZ350"/>
      <c r="HA350"/>
      <c r="HB350"/>
      <c r="HC350"/>
      <c r="HD350"/>
      <c r="HE350"/>
      <c r="HG350"/>
      <c r="HH350" s="93">
        <v>36847</v>
      </c>
      <c r="HI350" s="90">
        <v>7.2214999999999998</v>
      </c>
      <c r="HJ350" s="72">
        <f t="shared" si="526"/>
        <v>7.0352934970273058</v>
      </c>
      <c r="HK350" s="72">
        <f t="shared" si="527"/>
        <v>0</v>
      </c>
      <c r="HL350" s="91">
        <f t="shared" si="494"/>
        <v>26.181844749187118</v>
      </c>
      <c r="HM350" s="91">
        <f t="shared" si="495"/>
        <v>0</v>
      </c>
      <c r="HN350"/>
      <c r="HO350"/>
      <c r="HP350"/>
      <c r="HQ350"/>
      <c r="HR350"/>
      <c r="HS350"/>
    </row>
    <row r="351" spans="2:227" x14ac:dyDescent="0.2">
      <c r="B351" s="93">
        <v>36848</v>
      </c>
      <c r="C351" s="90">
        <v>7.6782000000000004</v>
      </c>
      <c r="D351" s="72">
        <f t="shared" si="502"/>
        <v>7.0352934970273058</v>
      </c>
      <c r="E351" s="72">
        <f t="shared" si="503"/>
        <v>0</v>
      </c>
      <c r="F351" s="91">
        <f t="shared" si="464"/>
        <v>29.394863289279492</v>
      </c>
      <c r="G351" s="91">
        <f t="shared" si="465"/>
        <v>0</v>
      </c>
      <c r="P351" s="93">
        <v>36483</v>
      </c>
      <c r="Q351" s="90">
        <v>2.7587000000000002</v>
      </c>
      <c r="R351" s="72">
        <f t="shared" si="496"/>
        <v>0</v>
      </c>
      <c r="S351" s="72">
        <f t="shared" si="497"/>
        <v>29.644153155740543</v>
      </c>
      <c r="T351" s="91">
        <f t="shared" si="466"/>
        <v>0</v>
      </c>
      <c r="U351" s="91">
        <f t="shared" si="467"/>
        <v>8.4871210484885111</v>
      </c>
      <c r="AE351" s="93">
        <v>36118</v>
      </c>
      <c r="AF351" s="90">
        <v>2.7099000000000002</v>
      </c>
      <c r="AG351" s="72">
        <f t="shared" si="498"/>
        <v>0</v>
      </c>
      <c r="AH351" s="72">
        <f t="shared" si="499"/>
        <v>135.29176745579463</v>
      </c>
      <c r="AI351" s="91">
        <f t="shared" si="468"/>
        <v>0</v>
      </c>
      <c r="AJ351" s="91">
        <f t="shared" si="469"/>
        <v>-22.30961245346057</v>
      </c>
      <c r="AT351" s="93">
        <v>35753</v>
      </c>
      <c r="AU351" s="90">
        <v>1.7721</v>
      </c>
      <c r="AV351" s="72">
        <f t="shared" si="500"/>
        <v>52.96903884487692</v>
      </c>
      <c r="AW351" s="72">
        <f t="shared" si="501"/>
        <v>0</v>
      </c>
      <c r="AX351" s="91">
        <f t="shared" si="470"/>
        <v>-12.071643952747449</v>
      </c>
      <c r="AY351" s="91">
        <f t="shared" si="471"/>
        <v>0</v>
      </c>
      <c r="BI351" s="93">
        <v>35387</v>
      </c>
      <c r="BJ351" s="90">
        <v>2.0533999999999999</v>
      </c>
      <c r="BK351" s="72">
        <f t="shared" si="504"/>
        <v>82.420675567909839</v>
      </c>
      <c r="BL351" s="72">
        <f t="shared" si="505"/>
        <v>0</v>
      </c>
      <c r="BM351" s="91">
        <f t="shared" si="472"/>
        <v>4.4012640753263765</v>
      </c>
      <c r="BN351" s="91">
        <f t="shared" si="473"/>
        <v>0</v>
      </c>
      <c r="BV351" s="82"/>
      <c r="BW351"/>
      <c r="BX351" s="93">
        <v>36848</v>
      </c>
      <c r="BY351" s="90">
        <v>7.6782000000000004</v>
      </c>
      <c r="BZ351" s="72">
        <f t="shared" si="506"/>
        <v>105.79284599490396</v>
      </c>
      <c r="CA351" s="72">
        <f t="shared" si="507"/>
        <v>0</v>
      </c>
      <c r="CB351" s="91">
        <f t="shared" si="474"/>
        <v>442.02366913590777</v>
      </c>
      <c r="CC351" s="91">
        <f t="shared" si="475"/>
        <v>0</v>
      </c>
      <c r="CD351"/>
      <c r="CE351"/>
      <c r="CF351"/>
      <c r="CG351"/>
      <c r="CH351"/>
      <c r="CI351"/>
      <c r="CJ351" s="82"/>
      <c r="CK351"/>
      <c r="CL351" s="93">
        <v>36848</v>
      </c>
      <c r="CM351" s="90">
        <v>7.6782000000000004</v>
      </c>
      <c r="CN351" s="72">
        <f t="shared" si="508"/>
        <v>290.00067476488329</v>
      </c>
      <c r="CO351" s="72">
        <f t="shared" si="509"/>
        <v>0</v>
      </c>
      <c r="CP351" s="91">
        <f t="shared" si="476"/>
        <v>1211.6808193026354</v>
      </c>
      <c r="CQ351" s="91">
        <f t="shared" si="477"/>
        <v>0</v>
      </c>
      <c r="CR351"/>
      <c r="CS351"/>
      <c r="CT351"/>
      <c r="CU351"/>
      <c r="CV351"/>
      <c r="CW351"/>
      <c r="CX351" s="82"/>
      <c r="CY351"/>
      <c r="CZ351" s="93">
        <v>36848</v>
      </c>
      <c r="DA351" s="90">
        <v>7.6782000000000004</v>
      </c>
      <c r="DB351" s="72">
        <f t="shared" si="510"/>
        <v>18.924027587059147</v>
      </c>
      <c r="DC351" s="72">
        <f t="shared" si="511"/>
        <v>0</v>
      </c>
      <c r="DD351" s="91">
        <f t="shared" si="478"/>
        <v>79.068372064250539</v>
      </c>
      <c r="DE351" s="91">
        <f t="shared" si="479"/>
        <v>0</v>
      </c>
      <c r="DF351"/>
      <c r="DG351"/>
      <c r="DH351"/>
      <c r="DI351"/>
      <c r="DJ351"/>
      <c r="DK351"/>
      <c r="DL351" s="82"/>
      <c r="DM351"/>
      <c r="DN351" s="93">
        <v>36848</v>
      </c>
      <c r="DO351" s="90">
        <v>7.6782000000000004</v>
      </c>
      <c r="DP351" s="72">
        <f t="shared" si="512"/>
        <v>0</v>
      </c>
      <c r="DQ351" s="72">
        <f t="shared" si="513"/>
        <v>72.267966853524555</v>
      </c>
      <c r="DR351" s="91">
        <f t="shared" si="480"/>
        <v>0</v>
      </c>
      <c r="DS351" s="91">
        <f t="shared" si="481"/>
        <v>-298.69796059898772</v>
      </c>
      <c r="DT351"/>
      <c r="DU351"/>
      <c r="DV351"/>
      <c r="DW351"/>
      <c r="DX351"/>
      <c r="DY351"/>
      <c r="DZ351" s="82"/>
      <c r="EA351"/>
      <c r="EB351" s="93">
        <v>36848</v>
      </c>
      <c r="EC351" s="90">
        <v>7.6782000000000004</v>
      </c>
      <c r="ED351" s="72">
        <f t="shared" si="514"/>
        <v>5.0088047316809634</v>
      </c>
      <c r="EE351" s="72">
        <f t="shared" si="515"/>
        <v>0</v>
      </c>
      <c r="EF351" s="91">
        <f t="shared" si="482"/>
        <v>20.927787929909403</v>
      </c>
      <c r="EG351" s="91">
        <f t="shared" si="483"/>
        <v>0</v>
      </c>
      <c r="EH351"/>
      <c r="EI351"/>
      <c r="EJ351"/>
      <c r="EK351"/>
      <c r="EL351"/>
      <c r="EM351"/>
      <c r="EN351" s="82"/>
      <c r="EO351"/>
      <c r="EP351" s="93">
        <v>36848</v>
      </c>
      <c r="EQ351" s="90">
        <v>7.6782000000000004</v>
      </c>
      <c r="ER351" s="72">
        <f t="shared" si="516"/>
        <v>49.726656820322873</v>
      </c>
      <c r="ES351" s="72">
        <f t="shared" si="517"/>
        <v>0</v>
      </c>
      <c r="ET351" s="91">
        <f t="shared" si="484"/>
        <v>207.76791752667305</v>
      </c>
      <c r="EU351" s="91">
        <f t="shared" si="485"/>
        <v>0</v>
      </c>
      <c r="EV351"/>
      <c r="EW351"/>
      <c r="EX351"/>
      <c r="EY351"/>
      <c r="EZ351"/>
      <c r="FA351"/>
      <c r="FB351" s="82"/>
      <c r="FC351"/>
      <c r="FD351" s="93">
        <v>36848</v>
      </c>
      <c r="FE351" s="90">
        <v>7.6782000000000004</v>
      </c>
      <c r="FF351" s="72">
        <f t="shared" si="518"/>
        <v>82.420675567909839</v>
      </c>
      <c r="FG351" s="72">
        <f t="shared" si="519"/>
        <v>0</v>
      </c>
      <c r="FH351" s="91">
        <f t="shared" si="486"/>
        <v>344.37006665784094</v>
      </c>
      <c r="FI351" s="91">
        <f t="shared" si="487"/>
        <v>0</v>
      </c>
      <c r="FJ351"/>
      <c r="FK351"/>
      <c r="FL351"/>
      <c r="FM351"/>
      <c r="FN351"/>
      <c r="FO351"/>
      <c r="FP351" s="82"/>
      <c r="FQ351"/>
      <c r="FR351" s="93">
        <v>36848</v>
      </c>
      <c r="FS351" s="90">
        <v>7.6782000000000004</v>
      </c>
      <c r="FT351" s="72">
        <f t="shared" si="520"/>
        <v>52.96903884487692</v>
      </c>
      <c r="FU351" s="72">
        <f t="shared" si="521"/>
        <v>0</v>
      </c>
      <c r="FV351" s="91">
        <f t="shared" si="488"/>
        <v>221.31523810166476</v>
      </c>
      <c r="FW351" s="91">
        <f t="shared" si="489"/>
        <v>0</v>
      </c>
      <c r="FX351"/>
      <c r="FY351"/>
      <c r="FZ351"/>
      <c r="GA351"/>
      <c r="GB351"/>
      <c r="GC351"/>
      <c r="GD351" s="82"/>
      <c r="GE351"/>
      <c r="GF351" s="93">
        <v>36848</v>
      </c>
      <c r="GG351" s="90">
        <v>7.6782000000000004</v>
      </c>
      <c r="GH351" s="72">
        <f t="shared" si="522"/>
        <v>0</v>
      </c>
      <c r="GI351" s="72">
        <f t="shared" si="523"/>
        <v>135.29176745579463</v>
      </c>
      <c r="GJ351" s="91">
        <f t="shared" si="490"/>
        <v>0</v>
      </c>
      <c r="GK351" s="91">
        <f t="shared" si="491"/>
        <v>-559.18793324829039</v>
      </c>
      <c r="GL351"/>
      <c r="GM351"/>
      <c r="GN351"/>
      <c r="GO351"/>
      <c r="GP351"/>
      <c r="GQ351"/>
      <c r="GS351"/>
      <c r="GT351" s="93">
        <v>36848</v>
      </c>
      <c r="GU351" s="90">
        <v>7.6782000000000004</v>
      </c>
      <c r="GV351" s="72">
        <f t="shared" si="524"/>
        <v>0</v>
      </c>
      <c r="GW351" s="72">
        <f t="shared" si="525"/>
        <v>29.644153155740543</v>
      </c>
      <c r="GX351" s="91">
        <f t="shared" si="492"/>
        <v>0</v>
      </c>
      <c r="GY351" s="91">
        <f t="shared" si="493"/>
        <v>-122.52521382330683</v>
      </c>
      <c r="GZ351"/>
      <c r="HA351"/>
      <c r="HB351"/>
      <c r="HC351"/>
      <c r="HD351"/>
      <c r="HE351"/>
      <c r="HG351"/>
      <c r="HH351" s="93">
        <v>36848</v>
      </c>
      <c r="HI351" s="90">
        <v>7.6782000000000004</v>
      </c>
      <c r="HJ351" s="72">
        <f t="shared" si="526"/>
        <v>7.0352934970273058</v>
      </c>
      <c r="HK351" s="72">
        <f t="shared" si="527"/>
        <v>0</v>
      </c>
      <c r="HL351" s="91">
        <f t="shared" si="494"/>
        <v>29.394863289279492</v>
      </c>
      <c r="HM351" s="91">
        <f t="shared" si="495"/>
        <v>0</v>
      </c>
      <c r="HN351"/>
      <c r="HO351"/>
      <c r="HP351"/>
      <c r="HQ351"/>
      <c r="HR351"/>
      <c r="HS351"/>
    </row>
    <row r="352" spans="2:227" x14ac:dyDescent="0.2">
      <c r="B352" s="93">
        <v>36849</v>
      </c>
      <c r="C352" s="90">
        <v>7.6829999999999998</v>
      </c>
      <c r="D352" s="72">
        <f t="shared" si="502"/>
        <v>7.0352934970273058</v>
      </c>
      <c r="E352" s="72">
        <f t="shared" si="503"/>
        <v>0</v>
      </c>
      <c r="F352" s="91">
        <f t="shared" si="464"/>
        <v>29.428632698065218</v>
      </c>
      <c r="G352" s="91">
        <f t="shared" si="465"/>
        <v>0</v>
      </c>
      <c r="P352" s="93">
        <v>36484</v>
      </c>
      <c r="Q352" s="90">
        <v>2.6909999999999998</v>
      </c>
      <c r="R352" s="72">
        <f t="shared" si="496"/>
        <v>0</v>
      </c>
      <c r="S352" s="72">
        <f t="shared" si="497"/>
        <v>29.644153155740543</v>
      </c>
      <c r="T352" s="91">
        <f t="shared" si="466"/>
        <v>0</v>
      </c>
      <c r="U352" s="91">
        <f t="shared" si="467"/>
        <v>10.494030217132154</v>
      </c>
      <c r="AE352" s="93">
        <v>36119</v>
      </c>
      <c r="AF352" s="90">
        <v>2.5366</v>
      </c>
      <c r="AG352" s="72">
        <f t="shared" si="498"/>
        <v>0</v>
      </c>
      <c r="AH352" s="72">
        <f t="shared" si="499"/>
        <v>135.29176745579463</v>
      </c>
      <c r="AI352" s="91">
        <f t="shared" si="468"/>
        <v>0</v>
      </c>
      <c r="AJ352" s="91">
        <f t="shared" si="469"/>
        <v>1.1364508466286698</v>
      </c>
      <c r="AT352" s="93">
        <v>35754</v>
      </c>
      <c r="AU352" s="90">
        <v>1.6894</v>
      </c>
      <c r="AV352" s="72">
        <f t="shared" si="500"/>
        <v>52.96903884487692</v>
      </c>
      <c r="AW352" s="72">
        <f t="shared" si="501"/>
        <v>0</v>
      </c>
      <c r="AX352" s="91">
        <f t="shared" si="470"/>
        <v>-16.45218346521877</v>
      </c>
      <c r="AY352" s="91">
        <f t="shared" si="471"/>
        <v>0</v>
      </c>
      <c r="BI352" s="93">
        <v>35388</v>
      </c>
      <c r="BJ352" s="90">
        <v>2.1429</v>
      </c>
      <c r="BK352" s="72">
        <f t="shared" si="504"/>
        <v>82.420675567909839</v>
      </c>
      <c r="BL352" s="72">
        <f t="shared" si="505"/>
        <v>0</v>
      </c>
      <c r="BM352" s="91">
        <f t="shared" si="472"/>
        <v>11.777914538654318</v>
      </c>
      <c r="BN352" s="91">
        <f t="shared" si="473"/>
        <v>0</v>
      </c>
      <c r="BV352" s="82"/>
      <c r="BW352"/>
      <c r="BX352" s="93">
        <v>36849</v>
      </c>
      <c r="BY352" s="90">
        <v>7.6829999999999998</v>
      </c>
      <c r="BZ352" s="72">
        <f t="shared" si="506"/>
        <v>105.79284599490396</v>
      </c>
      <c r="CA352" s="72">
        <f t="shared" si="507"/>
        <v>0</v>
      </c>
      <c r="CB352" s="91">
        <f t="shared" si="474"/>
        <v>442.53147479668326</v>
      </c>
      <c r="CC352" s="91">
        <f t="shared" si="475"/>
        <v>0</v>
      </c>
      <c r="CD352"/>
      <c r="CE352"/>
      <c r="CF352"/>
      <c r="CG352"/>
      <c r="CH352"/>
      <c r="CI352"/>
      <c r="CJ352" s="82"/>
      <c r="CK352"/>
      <c r="CL352" s="93">
        <v>36849</v>
      </c>
      <c r="CM352" s="90">
        <v>7.6829999999999998</v>
      </c>
      <c r="CN352" s="72">
        <f t="shared" si="508"/>
        <v>290.00067476488329</v>
      </c>
      <c r="CO352" s="72">
        <f t="shared" si="509"/>
        <v>0</v>
      </c>
      <c r="CP352" s="91">
        <f t="shared" si="476"/>
        <v>1213.0728225415066</v>
      </c>
      <c r="CQ352" s="91">
        <f t="shared" si="477"/>
        <v>0</v>
      </c>
      <c r="CR352"/>
      <c r="CS352"/>
      <c r="CT352"/>
      <c r="CU352"/>
      <c r="CV352"/>
      <c r="CW352"/>
      <c r="CX352" s="82"/>
      <c r="CY352"/>
      <c r="CZ352" s="93">
        <v>36849</v>
      </c>
      <c r="DA352" s="90">
        <v>7.6829999999999998</v>
      </c>
      <c r="DB352" s="72">
        <f t="shared" si="510"/>
        <v>18.924027587059147</v>
      </c>
      <c r="DC352" s="72">
        <f t="shared" si="511"/>
        <v>0</v>
      </c>
      <c r="DD352" s="91">
        <f t="shared" si="478"/>
        <v>79.159207396668407</v>
      </c>
      <c r="DE352" s="91">
        <f t="shared" si="479"/>
        <v>0</v>
      </c>
      <c r="DF352"/>
      <c r="DG352"/>
      <c r="DH352"/>
      <c r="DI352"/>
      <c r="DJ352"/>
      <c r="DK352"/>
      <c r="DL352" s="82"/>
      <c r="DM352"/>
      <c r="DN352" s="93">
        <v>36849</v>
      </c>
      <c r="DO352" s="90">
        <v>7.6829999999999998</v>
      </c>
      <c r="DP352" s="72">
        <f t="shared" si="512"/>
        <v>0</v>
      </c>
      <c r="DQ352" s="72">
        <f t="shared" si="513"/>
        <v>72.267966853524555</v>
      </c>
      <c r="DR352" s="91">
        <f t="shared" si="480"/>
        <v>0</v>
      </c>
      <c r="DS352" s="91">
        <f t="shared" si="481"/>
        <v>-299.0448468398846</v>
      </c>
      <c r="DT352"/>
      <c r="DU352"/>
      <c r="DV352"/>
      <c r="DW352"/>
      <c r="DX352"/>
      <c r="DY352"/>
      <c r="DZ352" s="82"/>
      <c r="EA352"/>
      <c r="EB352" s="93">
        <v>36849</v>
      </c>
      <c r="EC352" s="90">
        <v>7.6829999999999998</v>
      </c>
      <c r="ED352" s="72">
        <f t="shared" si="514"/>
        <v>5.0088047316809634</v>
      </c>
      <c r="EE352" s="72">
        <f t="shared" si="515"/>
        <v>0</v>
      </c>
      <c r="EF352" s="91">
        <f t="shared" si="482"/>
        <v>20.951830192621468</v>
      </c>
      <c r="EG352" s="91">
        <f t="shared" si="483"/>
        <v>0</v>
      </c>
      <c r="EH352"/>
      <c r="EI352"/>
      <c r="EJ352"/>
      <c r="EK352"/>
      <c r="EL352"/>
      <c r="EM352"/>
      <c r="EN352" s="82"/>
      <c r="EO352"/>
      <c r="EP352" s="93">
        <v>36849</v>
      </c>
      <c r="EQ352" s="90">
        <v>7.6829999999999998</v>
      </c>
      <c r="ER352" s="72">
        <f t="shared" si="516"/>
        <v>49.726656820322873</v>
      </c>
      <c r="ES352" s="72">
        <f t="shared" si="517"/>
        <v>0</v>
      </c>
      <c r="ET352" s="91">
        <f t="shared" si="484"/>
        <v>208.00660547941058</v>
      </c>
      <c r="EU352" s="91">
        <f t="shared" si="485"/>
        <v>0</v>
      </c>
      <c r="EV352"/>
      <c r="EW352"/>
      <c r="EX352"/>
      <c r="EY352"/>
      <c r="EZ352"/>
      <c r="FA352"/>
      <c r="FB352" s="82"/>
      <c r="FC352"/>
      <c r="FD352" s="93">
        <v>36849</v>
      </c>
      <c r="FE352" s="90">
        <v>7.6829999999999998</v>
      </c>
      <c r="FF352" s="72">
        <f t="shared" si="518"/>
        <v>82.420675567909839</v>
      </c>
      <c r="FG352" s="72">
        <f t="shared" si="519"/>
        <v>0</v>
      </c>
      <c r="FH352" s="91">
        <f t="shared" si="486"/>
        <v>344.76568590056684</v>
      </c>
      <c r="FI352" s="91">
        <f t="shared" si="487"/>
        <v>0</v>
      </c>
      <c r="FJ352"/>
      <c r="FK352"/>
      <c r="FL352"/>
      <c r="FM352"/>
      <c r="FN352"/>
      <c r="FO352"/>
      <c r="FP352" s="82"/>
      <c r="FQ352"/>
      <c r="FR352" s="93">
        <v>36849</v>
      </c>
      <c r="FS352" s="90">
        <v>7.6829999999999998</v>
      </c>
      <c r="FT352" s="72">
        <f t="shared" si="520"/>
        <v>52.96903884487692</v>
      </c>
      <c r="FU352" s="72">
        <f t="shared" si="521"/>
        <v>0</v>
      </c>
      <c r="FV352" s="91">
        <f t="shared" si="488"/>
        <v>221.56948948812015</v>
      </c>
      <c r="FW352" s="91">
        <f t="shared" si="489"/>
        <v>0</v>
      </c>
      <c r="FX352"/>
      <c r="FY352"/>
      <c r="FZ352"/>
      <c r="GA352"/>
      <c r="GB352"/>
      <c r="GC352"/>
      <c r="GD352" s="82"/>
      <c r="GE352"/>
      <c r="GF352" s="93">
        <v>36849</v>
      </c>
      <c r="GG352" s="90">
        <v>7.6829999999999998</v>
      </c>
      <c r="GH352" s="72">
        <f t="shared" si="522"/>
        <v>0</v>
      </c>
      <c r="GI352" s="72">
        <f t="shared" si="523"/>
        <v>135.29176745579463</v>
      </c>
      <c r="GJ352" s="91">
        <f t="shared" si="490"/>
        <v>0</v>
      </c>
      <c r="GK352" s="91">
        <f t="shared" si="491"/>
        <v>-559.83733373207815</v>
      </c>
      <c r="GL352"/>
      <c r="GM352"/>
      <c r="GN352"/>
      <c r="GO352"/>
      <c r="GP352"/>
      <c r="GQ352"/>
      <c r="GS352"/>
      <c r="GT352" s="93">
        <v>36849</v>
      </c>
      <c r="GU352" s="90">
        <v>7.6829999999999998</v>
      </c>
      <c r="GV352" s="72">
        <f t="shared" si="524"/>
        <v>0</v>
      </c>
      <c r="GW352" s="72">
        <f t="shared" si="525"/>
        <v>29.644153155740543</v>
      </c>
      <c r="GX352" s="91">
        <f t="shared" si="492"/>
        <v>0</v>
      </c>
      <c r="GY352" s="91">
        <f t="shared" si="493"/>
        <v>-122.66750575845437</v>
      </c>
      <c r="GZ352"/>
      <c r="HA352"/>
      <c r="HB352"/>
      <c r="HC352"/>
      <c r="HD352"/>
      <c r="HE352"/>
      <c r="HG352"/>
      <c r="HH352" s="93">
        <v>36849</v>
      </c>
      <c r="HI352" s="90">
        <v>7.6829999999999998</v>
      </c>
      <c r="HJ352" s="72">
        <f t="shared" si="526"/>
        <v>7.0352934970273058</v>
      </c>
      <c r="HK352" s="72">
        <f t="shared" si="527"/>
        <v>0</v>
      </c>
      <c r="HL352" s="91">
        <f t="shared" si="494"/>
        <v>29.428632698065218</v>
      </c>
      <c r="HM352" s="91">
        <f t="shared" si="495"/>
        <v>0</v>
      </c>
      <c r="HN352"/>
      <c r="HO352"/>
      <c r="HP352"/>
      <c r="HQ352"/>
      <c r="HR352"/>
      <c r="HS352"/>
    </row>
    <row r="353" spans="2:227" x14ac:dyDescent="0.2">
      <c r="B353" s="93">
        <v>36850</v>
      </c>
      <c r="C353" s="90">
        <v>7.9642999999999997</v>
      </c>
      <c r="D353" s="72">
        <f t="shared" si="502"/>
        <v>7.0352934970273058</v>
      </c>
      <c r="E353" s="72">
        <f t="shared" si="503"/>
        <v>0</v>
      </c>
      <c r="F353" s="91">
        <f t="shared" si="464"/>
        <v>31.407660758778999</v>
      </c>
      <c r="G353" s="91">
        <f t="shared" si="465"/>
        <v>0</v>
      </c>
      <c r="P353" s="93">
        <v>36485</v>
      </c>
      <c r="Q353" s="90">
        <v>2.7158000000000002</v>
      </c>
      <c r="R353" s="72">
        <f t="shared" si="496"/>
        <v>0</v>
      </c>
      <c r="S353" s="72">
        <f t="shared" si="497"/>
        <v>29.644153155740543</v>
      </c>
      <c r="T353" s="91">
        <f t="shared" si="466"/>
        <v>0</v>
      </c>
      <c r="U353" s="91">
        <f t="shared" si="467"/>
        <v>9.7588552188697779</v>
      </c>
      <c r="AE353" s="93">
        <v>36120</v>
      </c>
      <c r="AF353" s="90">
        <v>2.5592000000000001</v>
      </c>
      <c r="AG353" s="72">
        <f t="shared" si="498"/>
        <v>0</v>
      </c>
      <c r="AH353" s="72">
        <f t="shared" si="499"/>
        <v>135.29176745579463</v>
      </c>
      <c r="AI353" s="91">
        <f t="shared" si="468"/>
        <v>0</v>
      </c>
      <c r="AJ353" s="91">
        <f t="shared" si="469"/>
        <v>-1.9211430978723125</v>
      </c>
      <c r="AT353" s="93">
        <v>35755</v>
      </c>
      <c r="AU353" s="90">
        <v>1.5998000000000001</v>
      </c>
      <c r="AV353" s="72">
        <f t="shared" si="500"/>
        <v>52.96903884487692</v>
      </c>
      <c r="AW353" s="72">
        <f t="shared" si="501"/>
        <v>0</v>
      </c>
      <c r="AX353" s="91">
        <f t="shared" si="470"/>
        <v>-21.198209345719736</v>
      </c>
      <c r="AY353" s="91">
        <f t="shared" si="471"/>
        <v>0</v>
      </c>
      <c r="BI353" s="93">
        <v>35389</v>
      </c>
      <c r="BJ353" s="90">
        <v>2.5550000000000002</v>
      </c>
      <c r="BK353" s="72">
        <f t="shared" si="504"/>
        <v>82.420675567909839</v>
      </c>
      <c r="BL353" s="72">
        <f t="shared" si="505"/>
        <v>0</v>
      </c>
      <c r="BM353" s="91">
        <f t="shared" si="472"/>
        <v>45.743474940189977</v>
      </c>
      <c r="BN353" s="91">
        <f t="shared" si="473"/>
        <v>0</v>
      </c>
      <c r="BV353" s="82"/>
      <c r="BW353"/>
      <c r="BX353" s="93">
        <v>36850</v>
      </c>
      <c r="BY353" s="90">
        <v>7.9642999999999997</v>
      </c>
      <c r="BZ353" s="72">
        <f t="shared" si="506"/>
        <v>105.79284599490396</v>
      </c>
      <c r="CA353" s="72">
        <f t="shared" si="507"/>
        <v>0</v>
      </c>
      <c r="CB353" s="91">
        <f t="shared" si="474"/>
        <v>472.29100237504969</v>
      </c>
      <c r="CC353" s="91">
        <f t="shared" si="475"/>
        <v>0</v>
      </c>
      <c r="CD353"/>
      <c r="CE353"/>
      <c r="CF353"/>
      <c r="CG353"/>
      <c r="CH353"/>
      <c r="CI353"/>
      <c r="CJ353" s="82"/>
      <c r="CK353"/>
      <c r="CL353" s="93">
        <v>36850</v>
      </c>
      <c r="CM353" s="90">
        <v>7.9642999999999997</v>
      </c>
      <c r="CN353" s="72">
        <f t="shared" si="508"/>
        <v>290.00067476488329</v>
      </c>
      <c r="CO353" s="72">
        <f t="shared" si="509"/>
        <v>0</v>
      </c>
      <c r="CP353" s="91">
        <f t="shared" si="476"/>
        <v>1294.6500123528683</v>
      </c>
      <c r="CQ353" s="91">
        <f t="shared" si="477"/>
        <v>0</v>
      </c>
      <c r="CR353"/>
      <c r="CS353"/>
      <c r="CT353"/>
      <c r="CU353"/>
      <c r="CV353"/>
      <c r="CW353"/>
      <c r="CX353" s="82"/>
      <c r="CY353"/>
      <c r="CZ353" s="93">
        <v>36850</v>
      </c>
      <c r="DA353" s="90">
        <v>7.9642999999999997</v>
      </c>
      <c r="DB353" s="72">
        <f t="shared" si="510"/>
        <v>18.924027587059147</v>
      </c>
      <c r="DC353" s="72">
        <f t="shared" si="511"/>
        <v>0</v>
      </c>
      <c r="DD353" s="91">
        <f t="shared" si="478"/>
        <v>84.482536356908142</v>
      </c>
      <c r="DE353" s="91">
        <f t="shared" si="479"/>
        <v>0</v>
      </c>
      <c r="DF353"/>
      <c r="DG353"/>
      <c r="DH353"/>
      <c r="DI353"/>
      <c r="DJ353"/>
      <c r="DK353"/>
      <c r="DL353" s="82"/>
      <c r="DM353"/>
      <c r="DN353" s="93">
        <v>36850</v>
      </c>
      <c r="DO353" s="90">
        <v>7.9642999999999997</v>
      </c>
      <c r="DP353" s="72">
        <f t="shared" si="512"/>
        <v>0</v>
      </c>
      <c r="DQ353" s="72">
        <f t="shared" si="513"/>
        <v>72.267966853524555</v>
      </c>
      <c r="DR353" s="91">
        <f t="shared" si="480"/>
        <v>0</v>
      </c>
      <c r="DS353" s="91">
        <f t="shared" si="481"/>
        <v>-319.37382591578103</v>
      </c>
      <c r="DT353"/>
      <c r="DU353"/>
      <c r="DV353"/>
      <c r="DW353"/>
      <c r="DX353"/>
      <c r="DY353"/>
      <c r="DZ353" s="82"/>
      <c r="EA353"/>
      <c r="EB353" s="93">
        <v>36850</v>
      </c>
      <c r="EC353" s="90">
        <v>7.9642999999999997</v>
      </c>
      <c r="ED353" s="72">
        <f t="shared" si="514"/>
        <v>5.0088047316809634</v>
      </c>
      <c r="EE353" s="72">
        <f t="shared" si="515"/>
        <v>0</v>
      </c>
      <c r="EF353" s="91">
        <f t="shared" si="482"/>
        <v>22.360806963643324</v>
      </c>
      <c r="EG353" s="91">
        <f t="shared" si="483"/>
        <v>0</v>
      </c>
      <c r="EH353"/>
      <c r="EI353"/>
      <c r="EJ353"/>
      <c r="EK353"/>
      <c r="EL353"/>
      <c r="EM353"/>
      <c r="EN353" s="82"/>
      <c r="EO353"/>
      <c r="EP353" s="93">
        <v>36850</v>
      </c>
      <c r="EQ353" s="90">
        <v>7.9642999999999997</v>
      </c>
      <c r="ER353" s="72">
        <f t="shared" si="516"/>
        <v>49.726656820322873</v>
      </c>
      <c r="ES353" s="72">
        <f t="shared" si="517"/>
        <v>0</v>
      </c>
      <c r="ET353" s="91">
        <f t="shared" si="484"/>
        <v>221.99471404296739</v>
      </c>
      <c r="EU353" s="91">
        <f t="shared" si="485"/>
        <v>0</v>
      </c>
      <c r="EV353"/>
      <c r="EW353"/>
      <c r="EX353"/>
      <c r="EY353"/>
      <c r="EZ353"/>
      <c r="FA353"/>
      <c r="FB353" s="82"/>
      <c r="FC353"/>
      <c r="FD353" s="93">
        <v>36850</v>
      </c>
      <c r="FE353" s="90">
        <v>7.9642999999999997</v>
      </c>
      <c r="FF353" s="72">
        <f t="shared" si="518"/>
        <v>82.420675567909839</v>
      </c>
      <c r="FG353" s="72">
        <f t="shared" si="519"/>
        <v>0</v>
      </c>
      <c r="FH353" s="91">
        <f t="shared" si="486"/>
        <v>367.95062193781985</v>
      </c>
      <c r="FI353" s="91">
        <f t="shared" si="487"/>
        <v>0</v>
      </c>
      <c r="FJ353"/>
      <c r="FK353"/>
      <c r="FL353"/>
      <c r="FM353"/>
      <c r="FN353"/>
      <c r="FO353"/>
      <c r="FP353" s="82"/>
      <c r="FQ353"/>
      <c r="FR353" s="93">
        <v>36850</v>
      </c>
      <c r="FS353" s="90">
        <v>7.9642999999999997</v>
      </c>
      <c r="FT353" s="72">
        <f t="shared" si="520"/>
        <v>52.96903884487692</v>
      </c>
      <c r="FU353" s="72">
        <f t="shared" si="521"/>
        <v>0</v>
      </c>
      <c r="FV353" s="91">
        <f t="shared" si="488"/>
        <v>236.46968011518402</v>
      </c>
      <c r="FW353" s="91">
        <f t="shared" si="489"/>
        <v>0</v>
      </c>
      <c r="FX353"/>
      <c r="FY353"/>
      <c r="FZ353"/>
      <c r="GA353"/>
      <c r="GB353"/>
      <c r="GC353"/>
      <c r="GD353" s="82"/>
      <c r="GE353"/>
      <c r="GF353" s="93">
        <v>36850</v>
      </c>
      <c r="GG353" s="90">
        <v>7.9642999999999997</v>
      </c>
      <c r="GH353" s="72">
        <f t="shared" si="522"/>
        <v>0</v>
      </c>
      <c r="GI353" s="72">
        <f t="shared" si="523"/>
        <v>135.29176745579463</v>
      </c>
      <c r="GJ353" s="91">
        <f t="shared" si="490"/>
        <v>0</v>
      </c>
      <c r="GK353" s="91">
        <f t="shared" si="491"/>
        <v>-597.8949079173932</v>
      </c>
      <c r="GL353"/>
      <c r="GM353"/>
      <c r="GN353"/>
      <c r="GO353"/>
      <c r="GP353"/>
      <c r="GQ353"/>
      <c r="GS353"/>
      <c r="GT353" s="93">
        <v>36850</v>
      </c>
      <c r="GU353" s="90">
        <v>7.9642999999999997</v>
      </c>
      <c r="GV353" s="72">
        <f t="shared" si="524"/>
        <v>0</v>
      </c>
      <c r="GW353" s="72">
        <f t="shared" si="525"/>
        <v>29.644153155740543</v>
      </c>
      <c r="GX353" s="91">
        <f t="shared" si="492"/>
        <v>0</v>
      </c>
      <c r="GY353" s="91">
        <f t="shared" si="493"/>
        <v>-131.00640604116418</v>
      </c>
      <c r="GZ353"/>
      <c r="HA353"/>
      <c r="HB353"/>
      <c r="HC353"/>
      <c r="HD353"/>
      <c r="HE353"/>
      <c r="HG353"/>
      <c r="HH353" s="93">
        <v>36850</v>
      </c>
      <c r="HI353" s="90">
        <v>7.9642999999999997</v>
      </c>
      <c r="HJ353" s="72">
        <f t="shared" si="526"/>
        <v>7.0352934970273058</v>
      </c>
      <c r="HK353" s="72">
        <f t="shared" si="527"/>
        <v>0</v>
      </c>
      <c r="HL353" s="91">
        <f t="shared" si="494"/>
        <v>31.407660758778999</v>
      </c>
      <c r="HM353" s="91">
        <f t="shared" si="495"/>
        <v>0</v>
      </c>
      <c r="HN353"/>
      <c r="HO353"/>
      <c r="HP353"/>
      <c r="HQ353"/>
      <c r="HR353"/>
      <c r="HS353"/>
    </row>
    <row r="354" spans="2:227" x14ac:dyDescent="0.2">
      <c r="B354" s="93">
        <v>36851</v>
      </c>
      <c r="C354" s="90">
        <v>8.1077999999999992</v>
      </c>
      <c r="D354" s="72">
        <f t="shared" si="502"/>
        <v>7.0352934970273058</v>
      </c>
      <c r="E354" s="72">
        <f t="shared" si="503"/>
        <v>0</v>
      </c>
      <c r="F354" s="91">
        <f t="shared" si="464"/>
        <v>32.417225375602413</v>
      </c>
      <c r="G354" s="91">
        <f t="shared" si="465"/>
        <v>0</v>
      </c>
      <c r="P354" s="93">
        <v>36486</v>
      </c>
      <c r="Q354" s="90">
        <v>2.5089999999999999</v>
      </c>
      <c r="R354" s="72">
        <f t="shared" si="496"/>
        <v>0</v>
      </c>
      <c r="S354" s="72">
        <f t="shared" si="497"/>
        <v>29.644153155740543</v>
      </c>
      <c r="T354" s="91">
        <f t="shared" si="466"/>
        <v>0</v>
      </c>
      <c r="U354" s="91">
        <f t="shared" si="467"/>
        <v>15.889266091476932</v>
      </c>
      <c r="AE354" s="93">
        <v>36121</v>
      </c>
      <c r="AF354" s="90">
        <v>2.6594000000000002</v>
      </c>
      <c r="AG354" s="72">
        <f t="shared" si="498"/>
        <v>0</v>
      </c>
      <c r="AH354" s="72">
        <f t="shared" si="499"/>
        <v>135.29176745579463</v>
      </c>
      <c r="AI354" s="91">
        <f t="shared" si="468"/>
        <v>0</v>
      </c>
      <c r="AJ354" s="91">
        <f t="shared" si="469"/>
        <v>-15.477378196942944</v>
      </c>
      <c r="AT354" s="93">
        <v>35756</v>
      </c>
      <c r="AU354" s="90">
        <v>1.6206</v>
      </c>
      <c r="AV354" s="72">
        <f t="shared" si="500"/>
        <v>52.96903884487692</v>
      </c>
      <c r="AW354" s="72">
        <f t="shared" si="501"/>
        <v>0</v>
      </c>
      <c r="AX354" s="91">
        <f t="shared" si="470"/>
        <v>-20.096453337746301</v>
      </c>
      <c r="AY354" s="91">
        <f t="shared" si="471"/>
        <v>0</v>
      </c>
      <c r="BI354" s="93">
        <v>35390</v>
      </c>
      <c r="BJ354" s="90">
        <v>2.6408</v>
      </c>
      <c r="BK354" s="72">
        <f t="shared" si="504"/>
        <v>82.420675567909839</v>
      </c>
      <c r="BL354" s="72">
        <f t="shared" si="505"/>
        <v>0</v>
      </c>
      <c r="BM354" s="91">
        <f t="shared" si="472"/>
        <v>52.815168903916629</v>
      </c>
      <c r="BN354" s="91">
        <f t="shared" si="473"/>
        <v>0</v>
      </c>
      <c r="BV354" s="82"/>
      <c r="BW354"/>
      <c r="BX354" s="93">
        <v>36851</v>
      </c>
      <c r="BY354" s="90">
        <v>8.1077999999999992</v>
      </c>
      <c r="BZ354" s="72">
        <f t="shared" si="506"/>
        <v>105.79284599490396</v>
      </c>
      <c r="CA354" s="72">
        <f t="shared" si="507"/>
        <v>0</v>
      </c>
      <c r="CB354" s="91">
        <f t="shared" si="474"/>
        <v>487.47227577531839</v>
      </c>
      <c r="CC354" s="91">
        <f t="shared" si="475"/>
        <v>0</v>
      </c>
      <c r="CD354"/>
      <c r="CE354"/>
      <c r="CF354"/>
      <c r="CG354"/>
      <c r="CH354"/>
      <c r="CI354"/>
      <c r="CJ354" s="82"/>
      <c r="CK354"/>
      <c r="CL354" s="93">
        <v>36851</v>
      </c>
      <c r="CM354" s="90">
        <v>8.1077999999999992</v>
      </c>
      <c r="CN354" s="72">
        <f t="shared" si="508"/>
        <v>290.00067476488329</v>
      </c>
      <c r="CO354" s="72">
        <f t="shared" si="509"/>
        <v>0</v>
      </c>
      <c r="CP354" s="91">
        <f t="shared" si="476"/>
        <v>1336.265109181629</v>
      </c>
      <c r="CQ354" s="91">
        <f t="shared" si="477"/>
        <v>0</v>
      </c>
      <c r="CR354"/>
      <c r="CS354"/>
      <c r="CT354"/>
      <c r="CU354"/>
      <c r="CV354"/>
      <c r="CW354"/>
      <c r="CX354" s="82"/>
      <c r="CY354"/>
      <c r="CZ354" s="93">
        <v>36851</v>
      </c>
      <c r="DA354" s="90">
        <v>8.1077999999999992</v>
      </c>
      <c r="DB354" s="72">
        <f t="shared" si="510"/>
        <v>18.924027587059147</v>
      </c>
      <c r="DC354" s="72">
        <f t="shared" si="511"/>
        <v>0</v>
      </c>
      <c r="DD354" s="91">
        <f t="shared" si="478"/>
        <v>87.198134315651117</v>
      </c>
      <c r="DE354" s="91">
        <f t="shared" si="479"/>
        <v>0</v>
      </c>
      <c r="DF354"/>
      <c r="DG354"/>
      <c r="DH354"/>
      <c r="DI354"/>
      <c r="DJ354"/>
      <c r="DK354"/>
      <c r="DL354" s="82"/>
      <c r="DM354"/>
      <c r="DN354" s="93">
        <v>36851</v>
      </c>
      <c r="DO354" s="90">
        <v>8.1077999999999992</v>
      </c>
      <c r="DP354" s="72">
        <f t="shared" si="512"/>
        <v>0</v>
      </c>
      <c r="DQ354" s="72">
        <f t="shared" si="513"/>
        <v>72.267966853524555</v>
      </c>
      <c r="DR354" s="91">
        <f t="shared" si="480"/>
        <v>0</v>
      </c>
      <c r="DS354" s="91">
        <f t="shared" si="481"/>
        <v>-329.74427915926179</v>
      </c>
      <c r="DT354"/>
      <c r="DU354"/>
      <c r="DV354"/>
      <c r="DW354"/>
      <c r="DX354"/>
      <c r="DY354"/>
      <c r="DZ354" s="82"/>
      <c r="EA354"/>
      <c r="EB354" s="93">
        <v>36851</v>
      </c>
      <c r="EC354" s="90">
        <v>8.1077999999999992</v>
      </c>
      <c r="ED354" s="72">
        <f t="shared" si="514"/>
        <v>5.0088047316809634</v>
      </c>
      <c r="EE354" s="72">
        <f t="shared" si="515"/>
        <v>0</v>
      </c>
      <c r="EF354" s="91">
        <f t="shared" si="482"/>
        <v>23.07957044263954</v>
      </c>
      <c r="EG354" s="91">
        <f t="shared" si="483"/>
        <v>0</v>
      </c>
      <c r="EH354"/>
      <c r="EI354"/>
      <c r="EJ354"/>
      <c r="EK354"/>
      <c r="EL354"/>
      <c r="EM354"/>
      <c r="EN354" s="82"/>
      <c r="EO354"/>
      <c r="EP354" s="93">
        <v>36851</v>
      </c>
      <c r="EQ354" s="90">
        <v>8.1077999999999992</v>
      </c>
      <c r="ER354" s="72">
        <f t="shared" si="516"/>
        <v>49.726656820322873</v>
      </c>
      <c r="ES354" s="72">
        <f t="shared" si="517"/>
        <v>0</v>
      </c>
      <c r="ET354" s="91">
        <f t="shared" si="484"/>
        <v>229.13048929668369</v>
      </c>
      <c r="EU354" s="91">
        <f t="shared" si="485"/>
        <v>0</v>
      </c>
      <c r="EV354"/>
      <c r="EW354"/>
      <c r="EX354"/>
      <c r="EY354"/>
      <c r="EZ354"/>
      <c r="FA354"/>
      <c r="FB354" s="82"/>
      <c r="FC354"/>
      <c r="FD354" s="93">
        <v>36851</v>
      </c>
      <c r="FE354" s="90">
        <v>8.1077999999999992</v>
      </c>
      <c r="FF354" s="72">
        <f t="shared" si="518"/>
        <v>82.420675567909839</v>
      </c>
      <c r="FG354" s="72">
        <f t="shared" si="519"/>
        <v>0</v>
      </c>
      <c r="FH354" s="91">
        <f t="shared" si="486"/>
        <v>379.77798888181491</v>
      </c>
      <c r="FI354" s="91">
        <f t="shared" si="487"/>
        <v>0</v>
      </c>
      <c r="FJ354"/>
      <c r="FK354"/>
      <c r="FL354"/>
      <c r="FM354"/>
      <c r="FN354"/>
      <c r="FO354"/>
      <c r="FP354" s="82"/>
      <c r="FQ354"/>
      <c r="FR354" s="93">
        <v>36851</v>
      </c>
      <c r="FS354" s="90">
        <v>8.1077999999999992</v>
      </c>
      <c r="FT354" s="72">
        <f t="shared" si="520"/>
        <v>52.96903884487692</v>
      </c>
      <c r="FU354" s="72">
        <f t="shared" si="521"/>
        <v>0</v>
      </c>
      <c r="FV354" s="91">
        <f t="shared" si="488"/>
        <v>244.07073718942382</v>
      </c>
      <c r="FW354" s="91">
        <f t="shared" si="489"/>
        <v>0</v>
      </c>
      <c r="FX354"/>
      <c r="FY354"/>
      <c r="FZ354"/>
      <c r="GA354"/>
      <c r="GB354"/>
      <c r="GC354"/>
      <c r="GD354" s="82"/>
      <c r="GE354"/>
      <c r="GF354" s="93">
        <v>36851</v>
      </c>
      <c r="GG354" s="90">
        <v>8.1077999999999992</v>
      </c>
      <c r="GH354" s="72">
        <f t="shared" si="522"/>
        <v>0</v>
      </c>
      <c r="GI354" s="72">
        <f t="shared" si="523"/>
        <v>135.29176745579463</v>
      </c>
      <c r="GJ354" s="91">
        <f t="shared" si="490"/>
        <v>0</v>
      </c>
      <c r="GK354" s="91">
        <f t="shared" si="491"/>
        <v>-617.30927654729965</v>
      </c>
      <c r="GL354"/>
      <c r="GM354"/>
      <c r="GN354"/>
      <c r="GO354"/>
      <c r="GP354"/>
      <c r="GQ354"/>
      <c r="GS354"/>
      <c r="GT354" s="93">
        <v>36851</v>
      </c>
      <c r="GU354" s="90">
        <v>8.1077999999999992</v>
      </c>
      <c r="GV354" s="72">
        <f t="shared" si="524"/>
        <v>0</v>
      </c>
      <c r="GW354" s="72">
        <f t="shared" si="525"/>
        <v>29.644153155740543</v>
      </c>
      <c r="GX354" s="91">
        <f t="shared" si="492"/>
        <v>0</v>
      </c>
      <c r="GY354" s="91">
        <f t="shared" si="493"/>
        <v>-135.26034201901294</v>
      </c>
      <c r="GZ354"/>
      <c r="HA354"/>
      <c r="HB354"/>
      <c r="HC354"/>
      <c r="HD354"/>
      <c r="HE354"/>
      <c r="HG354"/>
      <c r="HH354" s="93">
        <v>36851</v>
      </c>
      <c r="HI354" s="90">
        <v>8.1077999999999992</v>
      </c>
      <c r="HJ354" s="72">
        <f t="shared" si="526"/>
        <v>7.0352934970273058</v>
      </c>
      <c r="HK354" s="72">
        <f t="shared" si="527"/>
        <v>0</v>
      </c>
      <c r="HL354" s="91">
        <f t="shared" si="494"/>
        <v>32.417225375602413</v>
      </c>
      <c r="HM354" s="91">
        <f t="shared" si="495"/>
        <v>0</v>
      </c>
      <c r="HN354"/>
      <c r="HO354"/>
      <c r="HP354"/>
      <c r="HQ354"/>
      <c r="HR354"/>
      <c r="HS354"/>
    </row>
    <row r="355" spans="2:227" x14ac:dyDescent="0.2">
      <c r="B355" s="93">
        <v>36852</v>
      </c>
      <c r="C355" s="90">
        <v>7.5991999999999997</v>
      </c>
      <c r="D355" s="72">
        <f t="shared" si="502"/>
        <v>7.0352934970273058</v>
      </c>
      <c r="E355" s="72">
        <f t="shared" si="503"/>
        <v>0</v>
      </c>
      <c r="F355" s="91">
        <f t="shared" si="464"/>
        <v>28.839075103014331</v>
      </c>
      <c r="G355" s="91">
        <f t="shared" si="465"/>
        <v>0</v>
      </c>
      <c r="P355" s="93">
        <v>36487</v>
      </c>
      <c r="Q355" s="90">
        <v>2.5985999999999998</v>
      </c>
      <c r="R355" s="72">
        <f t="shared" si="496"/>
        <v>0</v>
      </c>
      <c r="S355" s="72">
        <f t="shared" si="497"/>
        <v>29.644153155740543</v>
      </c>
      <c r="T355" s="91">
        <f t="shared" si="466"/>
        <v>0</v>
      </c>
      <c r="U355" s="91">
        <f t="shared" si="467"/>
        <v>13.233149968722582</v>
      </c>
      <c r="AE355" s="93">
        <v>36122</v>
      </c>
      <c r="AF355" s="90">
        <v>2.6101000000000001</v>
      </c>
      <c r="AG355" s="72">
        <f t="shared" si="498"/>
        <v>0</v>
      </c>
      <c r="AH355" s="72">
        <f t="shared" si="499"/>
        <v>135.29176745579463</v>
      </c>
      <c r="AI355" s="91">
        <f t="shared" si="468"/>
        <v>0</v>
      </c>
      <c r="AJ355" s="91">
        <f t="shared" si="469"/>
        <v>-8.8074940613722514</v>
      </c>
      <c r="AT355" s="93">
        <v>35757</v>
      </c>
      <c r="AU355" s="90">
        <v>1.6632</v>
      </c>
      <c r="AV355" s="72">
        <f t="shared" si="500"/>
        <v>52.96903884487692</v>
      </c>
      <c r="AW355" s="72">
        <f t="shared" si="501"/>
        <v>0</v>
      </c>
      <c r="AX355" s="91">
        <f t="shared" si="470"/>
        <v>-17.839972282954545</v>
      </c>
      <c r="AY355" s="91">
        <f t="shared" si="471"/>
        <v>0</v>
      </c>
      <c r="BI355" s="93">
        <v>35391</v>
      </c>
      <c r="BJ355" s="90">
        <v>2.3818000000000001</v>
      </c>
      <c r="BK355" s="72">
        <f t="shared" si="504"/>
        <v>82.420675567909839</v>
      </c>
      <c r="BL355" s="72">
        <f t="shared" si="505"/>
        <v>0</v>
      </c>
      <c r="BM355" s="91">
        <f t="shared" si="472"/>
        <v>31.468213931827989</v>
      </c>
      <c r="BN355" s="91">
        <f t="shared" si="473"/>
        <v>0</v>
      </c>
      <c r="BV355" s="82"/>
      <c r="BW355"/>
      <c r="BX355" s="93">
        <v>36852</v>
      </c>
      <c r="BY355" s="90">
        <v>7.5991999999999997</v>
      </c>
      <c r="BZ355" s="72">
        <f t="shared" si="506"/>
        <v>105.79284599490396</v>
      </c>
      <c r="CA355" s="72">
        <f t="shared" si="507"/>
        <v>0</v>
      </c>
      <c r="CB355" s="91">
        <f t="shared" si="474"/>
        <v>433.66603430231027</v>
      </c>
      <c r="CC355" s="91">
        <f t="shared" si="475"/>
        <v>0</v>
      </c>
      <c r="CD355"/>
      <c r="CE355"/>
      <c r="CF355"/>
      <c r="CG355"/>
      <c r="CH355"/>
      <c r="CI355"/>
      <c r="CJ355" s="82"/>
      <c r="CK355"/>
      <c r="CL355" s="93">
        <v>36852</v>
      </c>
      <c r="CM355" s="90">
        <v>7.5991999999999997</v>
      </c>
      <c r="CN355" s="72">
        <f t="shared" si="508"/>
        <v>290.00067476488329</v>
      </c>
      <c r="CO355" s="72">
        <f t="shared" si="509"/>
        <v>0</v>
      </c>
      <c r="CP355" s="91">
        <f t="shared" si="476"/>
        <v>1188.7707659962095</v>
      </c>
      <c r="CQ355" s="91">
        <f t="shared" si="477"/>
        <v>0</v>
      </c>
      <c r="CR355"/>
      <c r="CS355"/>
      <c r="CT355"/>
      <c r="CU355"/>
      <c r="CV355"/>
      <c r="CW355"/>
      <c r="CX355" s="82"/>
      <c r="CY355"/>
      <c r="CZ355" s="93">
        <v>36852</v>
      </c>
      <c r="DA355" s="90">
        <v>7.5991999999999997</v>
      </c>
      <c r="DB355" s="72">
        <f t="shared" si="510"/>
        <v>18.924027587059147</v>
      </c>
      <c r="DC355" s="72">
        <f t="shared" si="511"/>
        <v>0</v>
      </c>
      <c r="DD355" s="91">
        <f t="shared" si="478"/>
        <v>77.573373884872851</v>
      </c>
      <c r="DE355" s="91">
        <f t="shared" si="479"/>
        <v>0</v>
      </c>
      <c r="DF355"/>
      <c r="DG355"/>
      <c r="DH355"/>
      <c r="DI355"/>
      <c r="DJ355"/>
      <c r="DK355"/>
      <c r="DL355" s="82"/>
      <c r="DM355"/>
      <c r="DN355" s="93">
        <v>36852</v>
      </c>
      <c r="DO355" s="90">
        <v>7.5991999999999997</v>
      </c>
      <c r="DP355" s="72">
        <f t="shared" si="512"/>
        <v>0</v>
      </c>
      <c r="DQ355" s="72">
        <f t="shared" si="513"/>
        <v>72.267966853524555</v>
      </c>
      <c r="DR355" s="91">
        <f t="shared" si="480"/>
        <v>0</v>
      </c>
      <c r="DS355" s="91">
        <f t="shared" si="481"/>
        <v>-292.98879121755925</v>
      </c>
      <c r="DT355"/>
      <c r="DU355"/>
      <c r="DV355"/>
      <c r="DW355"/>
      <c r="DX355"/>
      <c r="DY355"/>
      <c r="DZ355" s="82"/>
      <c r="EA355"/>
      <c r="EB355" s="93">
        <v>36852</v>
      </c>
      <c r="EC355" s="90">
        <v>7.5991999999999997</v>
      </c>
      <c r="ED355" s="72">
        <f t="shared" si="514"/>
        <v>5.0088047316809634</v>
      </c>
      <c r="EE355" s="72">
        <f t="shared" si="515"/>
        <v>0</v>
      </c>
      <c r="EF355" s="91">
        <f t="shared" si="482"/>
        <v>20.532092356106602</v>
      </c>
      <c r="EG355" s="91">
        <f t="shared" si="483"/>
        <v>0</v>
      </c>
      <c r="EH355"/>
      <c r="EI355"/>
      <c r="EJ355"/>
      <c r="EK355"/>
      <c r="EL355"/>
      <c r="EM355"/>
      <c r="EN355" s="82"/>
      <c r="EO355"/>
      <c r="EP355" s="93">
        <v>36852</v>
      </c>
      <c r="EQ355" s="90">
        <v>7.5991999999999997</v>
      </c>
      <c r="ER355" s="72">
        <f t="shared" si="516"/>
        <v>49.726656820322873</v>
      </c>
      <c r="ES355" s="72">
        <f t="shared" si="517"/>
        <v>0</v>
      </c>
      <c r="ET355" s="91">
        <f t="shared" si="484"/>
        <v>203.8395116378675</v>
      </c>
      <c r="EU355" s="91">
        <f t="shared" si="485"/>
        <v>0</v>
      </c>
      <c r="EV355"/>
      <c r="EW355"/>
      <c r="EX355"/>
      <c r="EY355"/>
      <c r="EZ355"/>
      <c r="FA355"/>
      <c r="FB355" s="82"/>
      <c r="FC355"/>
      <c r="FD355" s="93">
        <v>36852</v>
      </c>
      <c r="FE355" s="90">
        <v>7.5991999999999997</v>
      </c>
      <c r="FF355" s="72">
        <f t="shared" si="518"/>
        <v>82.420675567909839</v>
      </c>
      <c r="FG355" s="72">
        <f t="shared" si="519"/>
        <v>0</v>
      </c>
      <c r="FH355" s="91">
        <f t="shared" si="486"/>
        <v>337.85883328797598</v>
      </c>
      <c r="FI355" s="91">
        <f t="shared" si="487"/>
        <v>0</v>
      </c>
      <c r="FJ355"/>
      <c r="FK355"/>
      <c r="FL355"/>
      <c r="FM355"/>
      <c r="FN355"/>
      <c r="FO355"/>
      <c r="FP355" s="82"/>
      <c r="FQ355"/>
      <c r="FR355" s="93">
        <v>36852</v>
      </c>
      <c r="FS355" s="90">
        <v>7.5991999999999997</v>
      </c>
      <c r="FT355" s="72">
        <f t="shared" si="520"/>
        <v>52.96903884487692</v>
      </c>
      <c r="FU355" s="72">
        <f t="shared" si="521"/>
        <v>0</v>
      </c>
      <c r="FV355" s="91">
        <f t="shared" si="488"/>
        <v>217.13068403291945</v>
      </c>
      <c r="FW355" s="91">
        <f t="shared" si="489"/>
        <v>0</v>
      </c>
      <c r="FX355"/>
      <c r="FY355"/>
      <c r="FZ355"/>
      <c r="GA355"/>
      <c r="GB355"/>
      <c r="GC355"/>
      <c r="GD355" s="82"/>
      <c r="GE355"/>
      <c r="GF355" s="93">
        <v>36852</v>
      </c>
      <c r="GG355" s="90">
        <v>7.5991999999999997</v>
      </c>
      <c r="GH355" s="72">
        <f t="shared" si="522"/>
        <v>0</v>
      </c>
      <c r="GI355" s="72">
        <f t="shared" si="523"/>
        <v>135.29176745579463</v>
      </c>
      <c r="GJ355" s="91">
        <f t="shared" si="490"/>
        <v>0</v>
      </c>
      <c r="GK355" s="91">
        <f t="shared" si="491"/>
        <v>-548.49988361928251</v>
      </c>
      <c r="GL355"/>
      <c r="GM355"/>
      <c r="GN355"/>
      <c r="GO355"/>
      <c r="GP355"/>
      <c r="GQ355"/>
      <c r="GS355"/>
      <c r="GT355" s="93">
        <v>36852</v>
      </c>
      <c r="GU355" s="90">
        <v>7.5991999999999997</v>
      </c>
      <c r="GV355" s="72">
        <f t="shared" si="524"/>
        <v>0</v>
      </c>
      <c r="GW355" s="72">
        <f t="shared" si="525"/>
        <v>29.644153155740543</v>
      </c>
      <c r="GX355" s="91">
        <f t="shared" si="492"/>
        <v>0</v>
      </c>
      <c r="GY355" s="91">
        <f t="shared" si="493"/>
        <v>-120.18332572400331</v>
      </c>
      <c r="GZ355"/>
      <c r="HA355"/>
      <c r="HB355"/>
      <c r="HC355"/>
      <c r="HD355"/>
      <c r="HE355"/>
      <c r="HG355"/>
      <c r="HH355" s="93">
        <v>36852</v>
      </c>
      <c r="HI355" s="90">
        <v>7.5991999999999997</v>
      </c>
      <c r="HJ355" s="72">
        <f t="shared" si="526"/>
        <v>7.0352934970273058</v>
      </c>
      <c r="HK355" s="72">
        <f t="shared" si="527"/>
        <v>0</v>
      </c>
      <c r="HL355" s="91">
        <f t="shared" si="494"/>
        <v>28.839075103014331</v>
      </c>
      <c r="HM355" s="91">
        <f t="shared" si="495"/>
        <v>0</v>
      </c>
      <c r="HN355"/>
      <c r="HO355"/>
      <c r="HP355"/>
      <c r="HQ355"/>
      <c r="HR355"/>
      <c r="HS355"/>
    </row>
    <row r="356" spans="2:227" x14ac:dyDescent="0.2">
      <c r="B356" s="93">
        <v>36853</v>
      </c>
      <c r="C356" s="90">
        <v>8.3422999999999998</v>
      </c>
      <c r="D356" s="72">
        <f t="shared" si="502"/>
        <v>7.0352934970273058</v>
      </c>
      <c r="E356" s="72">
        <f t="shared" si="503"/>
        <v>0</v>
      </c>
      <c r="F356" s="91">
        <f t="shared" si="464"/>
        <v>34.067001700655318</v>
      </c>
      <c r="G356" s="91">
        <f t="shared" si="465"/>
        <v>0</v>
      </c>
      <c r="P356" s="93">
        <v>36488</v>
      </c>
      <c r="Q356" s="90">
        <v>2.6402999999999999</v>
      </c>
      <c r="R356" s="72">
        <f t="shared" si="496"/>
        <v>0</v>
      </c>
      <c r="S356" s="72">
        <f t="shared" si="497"/>
        <v>29.644153155740543</v>
      </c>
      <c r="T356" s="91">
        <f t="shared" si="466"/>
        <v>0</v>
      </c>
      <c r="U356" s="91">
        <f t="shared" si="467"/>
        <v>11.9969887821282</v>
      </c>
      <c r="AE356" s="93">
        <v>36123</v>
      </c>
      <c r="AF356" s="90">
        <v>2.5865999999999998</v>
      </c>
      <c r="AG356" s="72">
        <f t="shared" si="498"/>
        <v>0</v>
      </c>
      <c r="AH356" s="72">
        <f t="shared" si="499"/>
        <v>135.29176745579463</v>
      </c>
      <c r="AI356" s="91">
        <f t="shared" si="468"/>
        <v>0</v>
      </c>
      <c r="AJ356" s="91">
        <f t="shared" si="469"/>
        <v>-5.6281375261610371</v>
      </c>
      <c r="AT356" s="93">
        <v>35758</v>
      </c>
      <c r="AU356" s="90">
        <v>1.5658000000000001</v>
      </c>
      <c r="AV356" s="72">
        <f t="shared" si="500"/>
        <v>52.96903884487692</v>
      </c>
      <c r="AW356" s="72">
        <f t="shared" si="501"/>
        <v>0</v>
      </c>
      <c r="AX356" s="91">
        <f t="shared" si="470"/>
        <v>-22.999156666445554</v>
      </c>
      <c r="AY356" s="91">
        <f t="shared" si="471"/>
        <v>0</v>
      </c>
      <c r="BI356" s="93">
        <v>35392</v>
      </c>
      <c r="BJ356" s="90">
        <v>2.3529</v>
      </c>
      <c r="BK356" s="72">
        <f t="shared" si="504"/>
        <v>82.420675567909839</v>
      </c>
      <c r="BL356" s="72">
        <f t="shared" si="505"/>
        <v>0</v>
      </c>
      <c r="BM356" s="91">
        <f t="shared" si="472"/>
        <v>29.086256407915382</v>
      </c>
      <c r="BN356" s="91">
        <f t="shared" si="473"/>
        <v>0</v>
      </c>
      <c r="BV356" s="82"/>
      <c r="BW356"/>
      <c r="BX356" s="93">
        <v>36853</v>
      </c>
      <c r="BY356" s="90">
        <v>8.3422999999999998</v>
      </c>
      <c r="BZ356" s="72">
        <f t="shared" si="506"/>
        <v>105.79284599490396</v>
      </c>
      <c r="CA356" s="72">
        <f t="shared" si="507"/>
        <v>0</v>
      </c>
      <c r="CB356" s="91">
        <f t="shared" si="474"/>
        <v>512.28069816112338</v>
      </c>
      <c r="CC356" s="91">
        <f t="shared" si="475"/>
        <v>0</v>
      </c>
      <c r="CD356"/>
      <c r="CE356"/>
      <c r="CF356"/>
      <c r="CG356"/>
      <c r="CH356"/>
      <c r="CI356"/>
      <c r="CJ356" s="82"/>
      <c r="CK356"/>
      <c r="CL356" s="93">
        <v>36853</v>
      </c>
      <c r="CM356" s="90">
        <v>8.3422999999999998</v>
      </c>
      <c r="CN356" s="72">
        <f t="shared" si="508"/>
        <v>290.00067476488329</v>
      </c>
      <c r="CO356" s="72">
        <f t="shared" si="509"/>
        <v>0</v>
      </c>
      <c r="CP356" s="91">
        <f t="shared" si="476"/>
        <v>1404.2702674139944</v>
      </c>
      <c r="CQ356" s="91">
        <f t="shared" si="477"/>
        <v>0</v>
      </c>
      <c r="CR356"/>
      <c r="CS356"/>
      <c r="CT356"/>
      <c r="CU356"/>
      <c r="CV356"/>
      <c r="CW356"/>
      <c r="CX356" s="82"/>
      <c r="CY356"/>
      <c r="CZ356" s="93">
        <v>36853</v>
      </c>
      <c r="DA356" s="90">
        <v>8.3422999999999998</v>
      </c>
      <c r="DB356" s="72">
        <f t="shared" si="510"/>
        <v>18.924027587059147</v>
      </c>
      <c r="DC356" s="72">
        <f t="shared" si="511"/>
        <v>0</v>
      </c>
      <c r="DD356" s="91">
        <f t="shared" si="478"/>
        <v>91.635818784816507</v>
      </c>
      <c r="DE356" s="91">
        <f t="shared" si="479"/>
        <v>0</v>
      </c>
      <c r="DF356"/>
      <c r="DG356"/>
      <c r="DH356"/>
      <c r="DI356"/>
      <c r="DJ356"/>
      <c r="DK356"/>
      <c r="DL356" s="82"/>
      <c r="DM356"/>
      <c r="DN356" s="93">
        <v>36853</v>
      </c>
      <c r="DO356" s="90">
        <v>8.3422999999999998</v>
      </c>
      <c r="DP356" s="72">
        <f t="shared" si="512"/>
        <v>0</v>
      </c>
      <c r="DQ356" s="72">
        <f t="shared" si="513"/>
        <v>72.267966853524555</v>
      </c>
      <c r="DR356" s="91">
        <f t="shared" si="480"/>
        <v>0</v>
      </c>
      <c r="DS356" s="91">
        <f t="shared" si="481"/>
        <v>-346.69111738641334</v>
      </c>
      <c r="DT356"/>
      <c r="DU356"/>
      <c r="DV356"/>
      <c r="DW356"/>
      <c r="DX356"/>
      <c r="DY356"/>
      <c r="DZ356" s="82"/>
      <c r="EA356"/>
      <c r="EB356" s="93">
        <v>36853</v>
      </c>
      <c r="EC356" s="90">
        <v>8.3422999999999998</v>
      </c>
      <c r="ED356" s="72">
        <f t="shared" si="514"/>
        <v>5.0088047316809634</v>
      </c>
      <c r="EE356" s="72">
        <f t="shared" si="515"/>
        <v>0</v>
      </c>
      <c r="EF356" s="91">
        <f t="shared" si="482"/>
        <v>24.25413515221873</v>
      </c>
      <c r="EG356" s="91">
        <f t="shared" si="483"/>
        <v>0</v>
      </c>
      <c r="EH356"/>
      <c r="EI356"/>
      <c r="EJ356"/>
      <c r="EK356"/>
      <c r="EL356"/>
      <c r="EM356"/>
      <c r="EN356" s="82"/>
      <c r="EO356"/>
      <c r="EP356" s="93">
        <v>36853</v>
      </c>
      <c r="EQ356" s="90">
        <v>8.3422999999999998</v>
      </c>
      <c r="ER356" s="72">
        <f t="shared" si="516"/>
        <v>49.726656820322873</v>
      </c>
      <c r="ES356" s="72">
        <f t="shared" si="517"/>
        <v>0</v>
      </c>
      <c r="ET356" s="91">
        <f t="shared" si="484"/>
        <v>240.79139032104945</v>
      </c>
      <c r="EU356" s="91">
        <f t="shared" si="485"/>
        <v>0</v>
      </c>
      <c r="EV356"/>
      <c r="EW356"/>
      <c r="EX356"/>
      <c r="EY356"/>
      <c r="EZ356"/>
      <c r="FA356"/>
      <c r="FB356" s="82"/>
      <c r="FC356"/>
      <c r="FD356" s="93">
        <v>36853</v>
      </c>
      <c r="FE356" s="90">
        <v>8.3422999999999998</v>
      </c>
      <c r="FF356" s="72">
        <f t="shared" si="518"/>
        <v>82.420675567909839</v>
      </c>
      <c r="FG356" s="72">
        <f t="shared" si="519"/>
        <v>0</v>
      </c>
      <c r="FH356" s="91">
        <f t="shared" si="486"/>
        <v>399.10563730248981</v>
      </c>
      <c r="FI356" s="91">
        <f t="shared" si="487"/>
        <v>0</v>
      </c>
      <c r="FJ356"/>
      <c r="FK356"/>
      <c r="FL356"/>
      <c r="FM356"/>
      <c r="FN356"/>
      <c r="FO356"/>
      <c r="FP356" s="82"/>
      <c r="FQ356"/>
      <c r="FR356" s="93">
        <v>36853</v>
      </c>
      <c r="FS356" s="90">
        <v>8.3422999999999998</v>
      </c>
      <c r="FT356" s="72">
        <f t="shared" si="520"/>
        <v>52.96903884487692</v>
      </c>
      <c r="FU356" s="72">
        <f t="shared" si="521"/>
        <v>0</v>
      </c>
      <c r="FV356" s="91">
        <f t="shared" si="488"/>
        <v>256.49197679854751</v>
      </c>
      <c r="FW356" s="91">
        <f t="shared" si="489"/>
        <v>0</v>
      </c>
      <c r="FX356"/>
      <c r="FY356"/>
      <c r="FZ356"/>
      <c r="GA356"/>
      <c r="GB356"/>
      <c r="GC356"/>
      <c r="GD356" s="82"/>
      <c r="GE356"/>
      <c r="GF356" s="93">
        <v>36853</v>
      </c>
      <c r="GG356" s="90">
        <v>8.3422999999999998</v>
      </c>
      <c r="GH356" s="72">
        <f t="shared" si="522"/>
        <v>0</v>
      </c>
      <c r="GI356" s="72">
        <f t="shared" si="523"/>
        <v>135.29176745579463</v>
      </c>
      <c r="GJ356" s="91">
        <f t="shared" si="490"/>
        <v>0</v>
      </c>
      <c r="GK356" s="91">
        <f t="shared" si="491"/>
        <v>-649.0351960156836</v>
      </c>
      <c r="GL356"/>
      <c r="GM356"/>
      <c r="GN356"/>
      <c r="GO356"/>
      <c r="GP356"/>
      <c r="GQ356"/>
      <c r="GS356"/>
      <c r="GT356" s="93">
        <v>36853</v>
      </c>
      <c r="GU356" s="90">
        <v>8.3422999999999998</v>
      </c>
      <c r="GV356" s="72">
        <f t="shared" si="524"/>
        <v>0</v>
      </c>
      <c r="GW356" s="72">
        <f t="shared" si="525"/>
        <v>29.644153155740543</v>
      </c>
      <c r="GX356" s="91">
        <f t="shared" si="492"/>
        <v>0</v>
      </c>
      <c r="GY356" s="91">
        <f t="shared" si="493"/>
        <v>-142.21189593403412</v>
      </c>
      <c r="GZ356"/>
      <c r="HA356"/>
      <c r="HB356"/>
      <c r="HC356"/>
      <c r="HD356"/>
      <c r="HE356"/>
      <c r="HG356"/>
      <c r="HH356" s="93">
        <v>36853</v>
      </c>
      <c r="HI356" s="90">
        <v>8.3422999999999998</v>
      </c>
      <c r="HJ356" s="72">
        <f t="shared" si="526"/>
        <v>7.0352934970273058</v>
      </c>
      <c r="HK356" s="72">
        <f t="shared" si="527"/>
        <v>0</v>
      </c>
      <c r="HL356" s="91">
        <f t="shared" si="494"/>
        <v>34.067001700655318</v>
      </c>
      <c r="HM356" s="91">
        <f t="shared" si="495"/>
        <v>0</v>
      </c>
      <c r="HN356"/>
      <c r="HO356"/>
      <c r="HP356"/>
      <c r="HQ356"/>
      <c r="HR356"/>
      <c r="HS356"/>
    </row>
    <row r="357" spans="2:227" x14ac:dyDescent="0.2">
      <c r="B357" s="93">
        <v>36854</v>
      </c>
      <c r="C357" s="90">
        <v>8.7165999999999997</v>
      </c>
      <c r="D357" s="72">
        <f t="shared" si="502"/>
        <v>7.0352934970273058</v>
      </c>
      <c r="E357" s="72">
        <f t="shared" si="503"/>
        <v>0</v>
      </c>
      <c r="F357" s="91">
        <f t="shared" si="464"/>
        <v>36.700312056592644</v>
      </c>
      <c r="G357" s="91">
        <f t="shared" si="465"/>
        <v>0</v>
      </c>
      <c r="P357" s="93">
        <v>36489</v>
      </c>
      <c r="Q357" s="90">
        <v>2.6526000000000001</v>
      </c>
      <c r="R357" s="72">
        <f t="shared" si="496"/>
        <v>0</v>
      </c>
      <c r="S357" s="72">
        <f t="shared" si="497"/>
        <v>29.644153155740543</v>
      </c>
      <c r="T357" s="91">
        <f t="shared" si="466"/>
        <v>0</v>
      </c>
      <c r="U357" s="91">
        <f t="shared" si="467"/>
        <v>11.632365698312585</v>
      </c>
      <c r="AE357" s="93">
        <v>36124</v>
      </c>
      <c r="AF357" s="90">
        <v>2.4685999999999999</v>
      </c>
      <c r="AG357" s="72">
        <f t="shared" si="498"/>
        <v>0</v>
      </c>
      <c r="AH357" s="72">
        <f t="shared" si="499"/>
        <v>135.29176745579463</v>
      </c>
      <c r="AI357" s="91">
        <f t="shared" si="468"/>
        <v>0</v>
      </c>
      <c r="AJ357" s="91">
        <f t="shared" si="469"/>
        <v>10.336291033622713</v>
      </c>
      <c r="AT357" s="93">
        <v>35759</v>
      </c>
      <c r="AU357" s="90">
        <v>1.4792000000000001</v>
      </c>
      <c r="AV357" s="72">
        <f t="shared" si="500"/>
        <v>52.96903884487692</v>
      </c>
      <c r="AW357" s="72">
        <f t="shared" si="501"/>
        <v>0</v>
      </c>
      <c r="AX357" s="91">
        <f t="shared" si="470"/>
        <v>-27.586275430411895</v>
      </c>
      <c r="AY357" s="91">
        <f t="shared" si="471"/>
        <v>0</v>
      </c>
      <c r="BI357" s="93">
        <v>35393</v>
      </c>
      <c r="BJ357" s="90">
        <v>2.3563999999999998</v>
      </c>
      <c r="BK357" s="72">
        <f t="shared" si="504"/>
        <v>82.420675567909839</v>
      </c>
      <c r="BL357" s="72">
        <f t="shared" si="505"/>
        <v>0</v>
      </c>
      <c r="BM357" s="91">
        <f t="shared" si="472"/>
        <v>29.374728772403053</v>
      </c>
      <c r="BN357" s="91">
        <f t="shared" si="473"/>
        <v>0</v>
      </c>
      <c r="BV357" s="82"/>
      <c r="BW357"/>
      <c r="BX357" s="93">
        <v>36854</v>
      </c>
      <c r="BY357" s="90">
        <v>8.7165999999999997</v>
      </c>
      <c r="BZ357" s="72">
        <f t="shared" si="506"/>
        <v>105.79284599490396</v>
      </c>
      <c r="CA357" s="72">
        <f t="shared" si="507"/>
        <v>0</v>
      </c>
      <c r="CB357" s="91">
        <f t="shared" si="474"/>
        <v>551.87896041701595</v>
      </c>
      <c r="CC357" s="91">
        <f t="shared" si="475"/>
        <v>0</v>
      </c>
      <c r="CD357"/>
      <c r="CE357"/>
      <c r="CF357"/>
      <c r="CG357"/>
      <c r="CH357"/>
      <c r="CI357"/>
      <c r="CJ357" s="82"/>
      <c r="CK357"/>
      <c r="CL357" s="93">
        <v>36854</v>
      </c>
      <c r="CM357" s="90">
        <v>8.7165999999999997</v>
      </c>
      <c r="CN357" s="72">
        <f t="shared" si="508"/>
        <v>290.00067476488329</v>
      </c>
      <c r="CO357" s="72">
        <f t="shared" si="509"/>
        <v>0</v>
      </c>
      <c r="CP357" s="91">
        <f t="shared" si="476"/>
        <v>1512.8175199784901</v>
      </c>
      <c r="CQ357" s="91">
        <f t="shared" si="477"/>
        <v>0</v>
      </c>
      <c r="CR357"/>
      <c r="CS357"/>
      <c r="CT357"/>
      <c r="CU357"/>
      <c r="CV357"/>
      <c r="CW357"/>
      <c r="CX357" s="82"/>
      <c r="CY357"/>
      <c r="CZ357" s="93">
        <v>36854</v>
      </c>
      <c r="DA357" s="90">
        <v>8.7165999999999997</v>
      </c>
      <c r="DB357" s="72">
        <f t="shared" si="510"/>
        <v>18.924027587059147</v>
      </c>
      <c r="DC357" s="72">
        <f t="shared" si="511"/>
        <v>0</v>
      </c>
      <c r="DD357" s="91">
        <f t="shared" si="478"/>
        <v>98.719082310652738</v>
      </c>
      <c r="DE357" s="91">
        <f t="shared" si="479"/>
        <v>0</v>
      </c>
      <c r="DF357"/>
      <c r="DG357"/>
      <c r="DH357"/>
      <c r="DI357"/>
      <c r="DJ357"/>
      <c r="DK357"/>
      <c r="DL357" s="82"/>
      <c r="DM357"/>
      <c r="DN357" s="93">
        <v>36854</v>
      </c>
      <c r="DO357" s="90">
        <v>8.7165999999999997</v>
      </c>
      <c r="DP357" s="72">
        <f t="shared" si="512"/>
        <v>0</v>
      </c>
      <c r="DQ357" s="72">
        <f t="shared" si="513"/>
        <v>72.267966853524555</v>
      </c>
      <c r="DR357" s="91">
        <f t="shared" si="480"/>
        <v>0</v>
      </c>
      <c r="DS357" s="91">
        <f t="shared" si="481"/>
        <v>-373.74101737968755</v>
      </c>
      <c r="DT357"/>
      <c r="DU357"/>
      <c r="DV357"/>
      <c r="DW357"/>
      <c r="DX357"/>
      <c r="DY357"/>
      <c r="DZ357" s="82"/>
      <c r="EA357"/>
      <c r="EB357" s="93">
        <v>36854</v>
      </c>
      <c r="EC357" s="90">
        <v>8.7165999999999997</v>
      </c>
      <c r="ED357" s="72">
        <f t="shared" si="514"/>
        <v>5.0088047316809634</v>
      </c>
      <c r="EE357" s="72">
        <f t="shared" si="515"/>
        <v>0</v>
      </c>
      <c r="EF357" s="91">
        <f t="shared" si="482"/>
        <v>26.128930763286913</v>
      </c>
      <c r="EG357" s="91">
        <f t="shared" si="483"/>
        <v>0</v>
      </c>
      <c r="EH357"/>
      <c r="EI357"/>
      <c r="EJ357"/>
      <c r="EK357"/>
      <c r="EL357"/>
      <c r="EM357"/>
      <c r="EN357" s="82"/>
      <c r="EO357"/>
      <c r="EP357" s="93">
        <v>36854</v>
      </c>
      <c r="EQ357" s="90">
        <v>8.7165999999999997</v>
      </c>
      <c r="ER357" s="72">
        <f t="shared" si="516"/>
        <v>49.726656820322873</v>
      </c>
      <c r="ES357" s="72">
        <f t="shared" si="517"/>
        <v>0</v>
      </c>
      <c r="ET357" s="91">
        <f t="shared" si="484"/>
        <v>259.40407796889627</v>
      </c>
      <c r="EU357" s="91">
        <f t="shared" si="485"/>
        <v>0</v>
      </c>
      <c r="EV357"/>
      <c r="EW357"/>
      <c r="EX357"/>
      <c r="EY357"/>
      <c r="EZ357"/>
      <c r="FA357"/>
      <c r="FB357" s="82"/>
      <c r="FC357"/>
      <c r="FD357" s="93">
        <v>36854</v>
      </c>
      <c r="FE357" s="90">
        <v>8.7165999999999997</v>
      </c>
      <c r="FF357" s="72">
        <f t="shared" si="518"/>
        <v>82.420675567909839</v>
      </c>
      <c r="FG357" s="72">
        <f t="shared" si="519"/>
        <v>0</v>
      </c>
      <c r="FH357" s="91">
        <f t="shared" si="486"/>
        <v>429.95569616755841</v>
      </c>
      <c r="FI357" s="91">
        <f t="shared" si="487"/>
        <v>0</v>
      </c>
      <c r="FJ357"/>
      <c r="FK357"/>
      <c r="FL357"/>
      <c r="FM357"/>
      <c r="FN357"/>
      <c r="FO357"/>
      <c r="FP357" s="82"/>
      <c r="FQ357"/>
      <c r="FR357" s="93">
        <v>36854</v>
      </c>
      <c r="FS357" s="90">
        <v>8.7165999999999997</v>
      </c>
      <c r="FT357" s="72">
        <f t="shared" si="520"/>
        <v>52.96903884487692</v>
      </c>
      <c r="FU357" s="72">
        <f t="shared" si="521"/>
        <v>0</v>
      </c>
      <c r="FV357" s="91">
        <f t="shared" si="488"/>
        <v>276.3182880381849</v>
      </c>
      <c r="FW357" s="91">
        <f t="shared" si="489"/>
        <v>0</v>
      </c>
      <c r="FX357"/>
      <c r="FY357"/>
      <c r="FZ357"/>
      <c r="GA357"/>
      <c r="GB357"/>
      <c r="GC357"/>
      <c r="GD357" s="82"/>
      <c r="GE357"/>
      <c r="GF357" s="93">
        <v>36854</v>
      </c>
      <c r="GG357" s="90">
        <v>8.7165999999999997</v>
      </c>
      <c r="GH357" s="72">
        <f t="shared" si="522"/>
        <v>0</v>
      </c>
      <c r="GI357" s="72">
        <f t="shared" si="523"/>
        <v>135.29176745579463</v>
      </c>
      <c r="GJ357" s="91">
        <f t="shared" si="490"/>
        <v>0</v>
      </c>
      <c r="GK357" s="91">
        <f t="shared" si="491"/>
        <v>-699.67490457438748</v>
      </c>
      <c r="GL357"/>
      <c r="GM357"/>
      <c r="GN357"/>
      <c r="GO357"/>
      <c r="GP357"/>
      <c r="GQ357"/>
      <c r="GS357"/>
      <c r="GT357" s="93">
        <v>36854</v>
      </c>
      <c r="GU357" s="90">
        <v>8.7165999999999997</v>
      </c>
      <c r="GV357" s="72">
        <f t="shared" si="524"/>
        <v>0</v>
      </c>
      <c r="GW357" s="72">
        <f t="shared" si="525"/>
        <v>29.644153155740543</v>
      </c>
      <c r="GX357" s="91">
        <f t="shared" si="492"/>
        <v>0</v>
      </c>
      <c r="GY357" s="91">
        <f t="shared" si="493"/>
        <v>-153.30770246022777</v>
      </c>
      <c r="GZ357"/>
      <c r="HA357"/>
      <c r="HB357"/>
      <c r="HC357"/>
      <c r="HD357"/>
      <c r="HE357"/>
      <c r="HG357"/>
      <c r="HH357" s="93">
        <v>36854</v>
      </c>
      <c r="HI357" s="90">
        <v>8.7165999999999997</v>
      </c>
      <c r="HJ357" s="72">
        <f t="shared" si="526"/>
        <v>7.0352934970273058</v>
      </c>
      <c r="HK357" s="72">
        <f t="shared" si="527"/>
        <v>0</v>
      </c>
      <c r="HL357" s="91">
        <f t="shared" si="494"/>
        <v>36.700312056592644</v>
      </c>
      <c r="HM357" s="91">
        <f t="shared" si="495"/>
        <v>0</v>
      </c>
      <c r="HN357"/>
      <c r="HO357"/>
      <c r="HP357"/>
      <c r="HQ357"/>
      <c r="HR357"/>
      <c r="HS357"/>
    </row>
    <row r="358" spans="2:227" x14ac:dyDescent="0.2">
      <c r="B358" s="93">
        <v>36855</v>
      </c>
      <c r="C358" s="90">
        <v>8.2152999999999992</v>
      </c>
      <c r="D358" s="72">
        <f t="shared" si="502"/>
        <v>7.0352934970273058</v>
      </c>
      <c r="E358" s="72">
        <f t="shared" si="503"/>
        <v>0</v>
      </c>
      <c r="F358" s="91">
        <f t="shared" si="464"/>
        <v>33.173519426532849</v>
      </c>
      <c r="G358" s="91">
        <f t="shared" si="465"/>
        <v>0</v>
      </c>
      <c r="P358" s="93">
        <v>36490</v>
      </c>
      <c r="Q358" s="90">
        <v>2.6301000000000001</v>
      </c>
      <c r="R358" s="72">
        <f t="shared" si="496"/>
        <v>0</v>
      </c>
      <c r="S358" s="72">
        <f t="shared" si="497"/>
        <v>29.644153155740543</v>
      </c>
      <c r="T358" s="91">
        <f t="shared" si="466"/>
        <v>0</v>
      </c>
      <c r="U358" s="91">
        <f t="shared" si="467"/>
        <v>12.299359144316746</v>
      </c>
      <c r="AE358" s="93">
        <v>36125</v>
      </c>
      <c r="AF358" s="90">
        <v>2.3565</v>
      </c>
      <c r="AG358" s="72">
        <f t="shared" si="498"/>
        <v>0</v>
      </c>
      <c r="AH358" s="72">
        <f t="shared" si="499"/>
        <v>135.29176745579463</v>
      </c>
      <c r="AI358" s="91">
        <f t="shared" si="468"/>
        <v>0</v>
      </c>
      <c r="AJ358" s="91">
        <f t="shared" si="469"/>
        <v>25.502498165417272</v>
      </c>
      <c r="AT358" s="93">
        <v>35760</v>
      </c>
      <c r="AU358" s="90">
        <v>1.3909</v>
      </c>
      <c r="AV358" s="72">
        <f t="shared" si="500"/>
        <v>52.96903884487692</v>
      </c>
      <c r="AW358" s="72">
        <f t="shared" si="501"/>
        <v>0</v>
      </c>
      <c r="AX358" s="91">
        <f t="shared" si="470"/>
        <v>-32.263441560414527</v>
      </c>
      <c r="AY358" s="91">
        <f t="shared" si="471"/>
        <v>0</v>
      </c>
      <c r="BI358" s="93">
        <v>35394</v>
      </c>
      <c r="BJ358" s="90">
        <v>2.2999999999999998</v>
      </c>
      <c r="BK358" s="72">
        <f t="shared" si="504"/>
        <v>82.420675567909839</v>
      </c>
      <c r="BL358" s="72">
        <f t="shared" si="505"/>
        <v>0</v>
      </c>
      <c r="BM358" s="91">
        <f t="shared" si="472"/>
        <v>24.726202670372938</v>
      </c>
      <c r="BN358" s="91">
        <f t="shared" si="473"/>
        <v>0</v>
      </c>
      <c r="BV358" s="82"/>
      <c r="BW358"/>
      <c r="BX358" s="93">
        <v>36855</v>
      </c>
      <c r="BY358" s="90">
        <v>8.2152999999999992</v>
      </c>
      <c r="BZ358" s="72">
        <f t="shared" si="506"/>
        <v>105.79284599490396</v>
      </c>
      <c r="CA358" s="72">
        <f t="shared" si="507"/>
        <v>0</v>
      </c>
      <c r="CB358" s="91">
        <f t="shared" si="474"/>
        <v>498.84500671977054</v>
      </c>
      <c r="CC358" s="91">
        <f t="shared" si="475"/>
        <v>0</v>
      </c>
      <c r="CD358"/>
      <c r="CE358"/>
      <c r="CF358"/>
      <c r="CG358"/>
      <c r="CH358"/>
      <c r="CI358"/>
      <c r="CJ358" s="82"/>
      <c r="CK358"/>
      <c r="CL358" s="93">
        <v>36855</v>
      </c>
      <c r="CM358" s="90">
        <v>8.2152999999999992</v>
      </c>
      <c r="CN358" s="72">
        <f t="shared" si="508"/>
        <v>290.00067476488329</v>
      </c>
      <c r="CO358" s="72">
        <f t="shared" si="509"/>
        <v>0</v>
      </c>
      <c r="CP358" s="91">
        <f t="shared" si="476"/>
        <v>1367.4401817188539</v>
      </c>
      <c r="CQ358" s="91">
        <f t="shared" si="477"/>
        <v>0</v>
      </c>
      <c r="CR358"/>
      <c r="CS358"/>
      <c r="CT358"/>
      <c r="CU358"/>
      <c r="CV358"/>
      <c r="CW358"/>
      <c r="CX358" s="82"/>
      <c r="CY358"/>
      <c r="CZ358" s="93">
        <v>36855</v>
      </c>
      <c r="DA358" s="90">
        <v>8.2152999999999992</v>
      </c>
      <c r="DB358" s="72">
        <f t="shared" si="510"/>
        <v>18.924027587059147</v>
      </c>
      <c r="DC358" s="72">
        <f t="shared" si="511"/>
        <v>0</v>
      </c>
      <c r="DD358" s="91">
        <f t="shared" si="478"/>
        <v>89.232467281259986</v>
      </c>
      <c r="DE358" s="91">
        <f t="shared" si="479"/>
        <v>0</v>
      </c>
      <c r="DF358"/>
      <c r="DG358"/>
      <c r="DH358"/>
      <c r="DI358"/>
      <c r="DJ358"/>
      <c r="DK358"/>
      <c r="DL358" s="82"/>
      <c r="DM358"/>
      <c r="DN358" s="93">
        <v>36855</v>
      </c>
      <c r="DO358" s="90">
        <v>8.2152999999999992</v>
      </c>
      <c r="DP358" s="72">
        <f t="shared" si="512"/>
        <v>0</v>
      </c>
      <c r="DQ358" s="72">
        <f t="shared" si="513"/>
        <v>72.267966853524555</v>
      </c>
      <c r="DR358" s="91">
        <f t="shared" si="480"/>
        <v>0</v>
      </c>
      <c r="DS358" s="91">
        <f t="shared" si="481"/>
        <v>-337.51308559601569</v>
      </c>
      <c r="DT358"/>
      <c r="DU358"/>
      <c r="DV358"/>
      <c r="DW358"/>
      <c r="DX358"/>
      <c r="DY358"/>
      <c r="DZ358" s="82"/>
      <c r="EA358"/>
      <c r="EB358" s="93">
        <v>36855</v>
      </c>
      <c r="EC358" s="90">
        <v>8.2152999999999992</v>
      </c>
      <c r="ED358" s="72">
        <f t="shared" si="514"/>
        <v>5.0088047316809634</v>
      </c>
      <c r="EE358" s="72">
        <f t="shared" si="515"/>
        <v>0</v>
      </c>
      <c r="EF358" s="91">
        <f t="shared" si="482"/>
        <v>23.618016951295242</v>
      </c>
      <c r="EG358" s="91">
        <f t="shared" si="483"/>
        <v>0</v>
      </c>
      <c r="EH358"/>
      <c r="EI358"/>
      <c r="EJ358"/>
      <c r="EK358"/>
      <c r="EL358"/>
      <c r="EM358"/>
      <c r="EN358" s="82"/>
      <c r="EO358"/>
      <c r="EP358" s="93">
        <v>36855</v>
      </c>
      <c r="EQ358" s="90">
        <v>8.2152999999999992</v>
      </c>
      <c r="ER358" s="72">
        <f t="shared" si="516"/>
        <v>49.726656820322873</v>
      </c>
      <c r="ES358" s="72">
        <f t="shared" si="517"/>
        <v>0</v>
      </c>
      <c r="ET358" s="91">
        <f t="shared" si="484"/>
        <v>234.47610490486841</v>
      </c>
      <c r="EU358" s="91">
        <f t="shared" si="485"/>
        <v>0</v>
      </c>
      <c r="EV358"/>
      <c r="EW358"/>
      <c r="EX358"/>
      <c r="EY358"/>
      <c r="EZ358"/>
      <c r="FA358"/>
      <c r="FB358" s="82"/>
      <c r="FC358"/>
      <c r="FD358" s="93">
        <v>36855</v>
      </c>
      <c r="FE358" s="90">
        <v>8.2152999999999992</v>
      </c>
      <c r="FF358" s="72">
        <f t="shared" si="518"/>
        <v>82.420675567909839</v>
      </c>
      <c r="FG358" s="72">
        <f t="shared" si="519"/>
        <v>0</v>
      </c>
      <c r="FH358" s="91">
        <f t="shared" si="486"/>
        <v>388.63821150536518</v>
      </c>
      <c r="FI358" s="91">
        <f t="shared" si="487"/>
        <v>0</v>
      </c>
      <c r="FJ358"/>
      <c r="FK358"/>
      <c r="FL358"/>
      <c r="FM358"/>
      <c r="FN358"/>
      <c r="FO358"/>
      <c r="FP358" s="82"/>
      <c r="FQ358"/>
      <c r="FR358" s="93">
        <v>36855</v>
      </c>
      <c r="FS358" s="90">
        <v>8.2152999999999992</v>
      </c>
      <c r="FT358" s="72">
        <f t="shared" si="520"/>
        <v>52.96903884487692</v>
      </c>
      <c r="FU358" s="72">
        <f t="shared" si="521"/>
        <v>0</v>
      </c>
      <c r="FV358" s="91">
        <f t="shared" si="488"/>
        <v>249.76490886524809</v>
      </c>
      <c r="FW358" s="91">
        <f t="shared" si="489"/>
        <v>0</v>
      </c>
      <c r="FX358"/>
      <c r="FY358"/>
      <c r="FZ358"/>
      <c r="GA358"/>
      <c r="GB358"/>
      <c r="GC358"/>
      <c r="GD358" s="82"/>
      <c r="GE358"/>
      <c r="GF358" s="93">
        <v>36855</v>
      </c>
      <c r="GG358" s="90">
        <v>8.2152999999999992</v>
      </c>
      <c r="GH358" s="72">
        <f t="shared" si="522"/>
        <v>0</v>
      </c>
      <c r="GI358" s="72">
        <f t="shared" si="523"/>
        <v>135.29176745579463</v>
      </c>
      <c r="GJ358" s="91">
        <f t="shared" si="490"/>
        <v>0</v>
      </c>
      <c r="GK358" s="91">
        <f t="shared" si="491"/>
        <v>-631.85314154879757</v>
      </c>
      <c r="GL358"/>
      <c r="GM358"/>
      <c r="GN358"/>
      <c r="GO358"/>
      <c r="GP358"/>
      <c r="GQ358"/>
      <c r="GS358"/>
      <c r="GT358" s="93">
        <v>36855</v>
      </c>
      <c r="GU358" s="90">
        <v>8.2152999999999992</v>
      </c>
      <c r="GV358" s="72">
        <f t="shared" si="524"/>
        <v>0</v>
      </c>
      <c r="GW358" s="72">
        <f t="shared" si="525"/>
        <v>29.644153155740543</v>
      </c>
      <c r="GX358" s="91">
        <f t="shared" si="492"/>
        <v>0</v>
      </c>
      <c r="GY358" s="91">
        <f t="shared" si="493"/>
        <v>-138.44708848325504</v>
      </c>
      <c r="GZ358"/>
      <c r="HA358"/>
      <c r="HB358"/>
      <c r="HC358"/>
      <c r="HD358"/>
      <c r="HE358"/>
      <c r="HG358"/>
      <c r="HH358" s="93">
        <v>36855</v>
      </c>
      <c r="HI358" s="90">
        <v>8.2152999999999992</v>
      </c>
      <c r="HJ358" s="72">
        <f t="shared" si="526"/>
        <v>7.0352934970273058</v>
      </c>
      <c r="HK358" s="72">
        <f t="shared" si="527"/>
        <v>0</v>
      </c>
      <c r="HL358" s="91">
        <f t="shared" si="494"/>
        <v>33.173519426532849</v>
      </c>
      <c r="HM358" s="91">
        <f t="shared" si="495"/>
        <v>0</v>
      </c>
      <c r="HN358"/>
      <c r="HO358"/>
      <c r="HP358"/>
      <c r="HQ358"/>
      <c r="HR358"/>
      <c r="HS358"/>
    </row>
    <row r="359" spans="2:227" x14ac:dyDescent="0.2">
      <c r="B359" s="93">
        <v>36856</v>
      </c>
      <c r="C359" s="90">
        <v>8.2708999999999993</v>
      </c>
      <c r="D359" s="72">
        <f t="shared" si="502"/>
        <v>7.0352934970273058</v>
      </c>
      <c r="E359" s="72">
        <f t="shared" si="503"/>
        <v>0</v>
      </c>
      <c r="F359" s="91">
        <f t="shared" si="464"/>
        <v>33.564681744967565</v>
      </c>
      <c r="G359" s="91">
        <f t="shared" si="465"/>
        <v>0</v>
      </c>
      <c r="P359" s="93">
        <v>36491</v>
      </c>
      <c r="Q359" s="90">
        <v>2.5954999999999999</v>
      </c>
      <c r="R359" s="72">
        <f t="shared" si="496"/>
        <v>0</v>
      </c>
      <c r="S359" s="72">
        <f t="shared" si="497"/>
        <v>29.644153155740543</v>
      </c>
      <c r="T359" s="91">
        <f t="shared" si="466"/>
        <v>0</v>
      </c>
      <c r="U359" s="91">
        <f t="shared" si="467"/>
        <v>13.325046843505374</v>
      </c>
      <c r="AE359" s="93">
        <v>36126</v>
      </c>
      <c r="AF359" s="90">
        <v>2.3628999999999998</v>
      </c>
      <c r="AG359" s="72">
        <f t="shared" si="498"/>
        <v>0</v>
      </c>
      <c r="AH359" s="72">
        <f t="shared" si="499"/>
        <v>135.29176745579463</v>
      </c>
      <c r="AI359" s="91">
        <f t="shared" si="468"/>
        <v>0</v>
      </c>
      <c r="AJ359" s="91">
        <f t="shared" si="469"/>
        <v>24.636630853700222</v>
      </c>
      <c r="AT359" s="93">
        <v>35761</v>
      </c>
      <c r="AU359" s="90">
        <v>1.3686</v>
      </c>
      <c r="AV359" s="72">
        <f t="shared" si="500"/>
        <v>52.96903884487692</v>
      </c>
      <c r="AW359" s="72">
        <f t="shared" si="501"/>
        <v>0</v>
      </c>
      <c r="AX359" s="91">
        <f t="shared" si="470"/>
        <v>-33.444651126655287</v>
      </c>
      <c r="AY359" s="91">
        <f t="shared" si="471"/>
        <v>0</v>
      </c>
      <c r="BI359" s="93">
        <v>35395</v>
      </c>
      <c r="BJ359" s="90">
        <v>2.15</v>
      </c>
      <c r="BK359" s="72">
        <f t="shared" si="504"/>
        <v>82.420675567909839</v>
      </c>
      <c r="BL359" s="72">
        <f t="shared" si="505"/>
        <v>0</v>
      </c>
      <c r="BM359" s="91">
        <f t="shared" si="472"/>
        <v>12.363101335186469</v>
      </c>
      <c r="BN359" s="91">
        <f t="shared" si="473"/>
        <v>0</v>
      </c>
      <c r="BV359" s="82"/>
      <c r="BW359"/>
      <c r="BX359" s="93">
        <v>36856</v>
      </c>
      <c r="BY359" s="90">
        <v>8.2708999999999993</v>
      </c>
      <c r="BZ359" s="72">
        <f t="shared" si="506"/>
        <v>105.79284599490396</v>
      </c>
      <c r="CA359" s="72">
        <f t="shared" si="507"/>
        <v>0</v>
      </c>
      <c r="CB359" s="91">
        <f t="shared" si="474"/>
        <v>504.72708895708723</v>
      </c>
      <c r="CC359" s="91">
        <f t="shared" si="475"/>
        <v>0</v>
      </c>
      <c r="CD359"/>
      <c r="CE359"/>
      <c r="CF359"/>
      <c r="CG359"/>
      <c r="CH359"/>
      <c r="CI359"/>
      <c r="CJ359" s="82"/>
      <c r="CK359"/>
      <c r="CL359" s="93">
        <v>36856</v>
      </c>
      <c r="CM359" s="90">
        <v>8.2708999999999993</v>
      </c>
      <c r="CN359" s="72">
        <f t="shared" si="508"/>
        <v>290.00067476488329</v>
      </c>
      <c r="CO359" s="72">
        <f t="shared" si="509"/>
        <v>0</v>
      </c>
      <c r="CP359" s="91">
        <f t="shared" si="476"/>
        <v>1383.5642192357814</v>
      </c>
      <c r="CQ359" s="91">
        <f t="shared" si="477"/>
        <v>0</v>
      </c>
      <c r="CR359"/>
      <c r="CS359"/>
      <c r="CT359"/>
      <c r="CU359"/>
      <c r="CV359"/>
      <c r="CW359"/>
      <c r="CX359" s="82"/>
      <c r="CY359"/>
      <c r="CZ359" s="93">
        <v>36856</v>
      </c>
      <c r="DA359" s="90">
        <v>8.2708999999999993</v>
      </c>
      <c r="DB359" s="72">
        <f t="shared" si="510"/>
        <v>18.924027587059147</v>
      </c>
      <c r="DC359" s="72">
        <f t="shared" si="511"/>
        <v>0</v>
      </c>
      <c r="DD359" s="91">
        <f t="shared" si="478"/>
        <v>90.284643215100473</v>
      </c>
      <c r="DE359" s="91">
        <f t="shared" si="479"/>
        <v>0</v>
      </c>
      <c r="DF359"/>
      <c r="DG359"/>
      <c r="DH359"/>
      <c r="DI359"/>
      <c r="DJ359"/>
      <c r="DK359"/>
      <c r="DL359" s="82"/>
      <c r="DM359"/>
      <c r="DN359" s="93">
        <v>36856</v>
      </c>
      <c r="DO359" s="90">
        <v>8.2708999999999993</v>
      </c>
      <c r="DP359" s="72">
        <f t="shared" si="512"/>
        <v>0</v>
      </c>
      <c r="DQ359" s="72">
        <f t="shared" si="513"/>
        <v>72.267966853524555</v>
      </c>
      <c r="DR359" s="91">
        <f t="shared" si="480"/>
        <v>0</v>
      </c>
      <c r="DS359" s="91">
        <f t="shared" si="481"/>
        <v>-341.53118455307163</v>
      </c>
      <c r="DT359"/>
      <c r="DU359"/>
      <c r="DV359"/>
      <c r="DW359"/>
      <c r="DX359"/>
      <c r="DY359"/>
      <c r="DZ359" s="82"/>
      <c r="EA359"/>
      <c r="EB359" s="93">
        <v>36856</v>
      </c>
      <c r="EC359" s="90">
        <v>8.2708999999999993</v>
      </c>
      <c r="ED359" s="72">
        <f t="shared" si="514"/>
        <v>5.0088047316809634</v>
      </c>
      <c r="EE359" s="72">
        <f t="shared" si="515"/>
        <v>0</v>
      </c>
      <c r="EF359" s="91">
        <f t="shared" si="482"/>
        <v>23.896506494376705</v>
      </c>
      <c r="EG359" s="91">
        <f t="shared" si="483"/>
        <v>0</v>
      </c>
      <c r="EH359"/>
      <c r="EI359"/>
      <c r="EJ359"/>
      <c r="EK359"/>
      <c r="EL359"/>
      <c r="EM359"/>
      <c r="EN359" s="82"/>
      <c r="EO359"/>
      <c r="EP359" s="93">
        <v>36856</v>
      </c>
      <c r="EQ359" s="90">
        <v>8.2708999999999993</v>
      </c>
      <c r="ER359" s="72">
        <f t="shared" si="516"/>
        <v>49.726656820322873</v>
      </c>
      <c r="ES359" s="72">
        <f t="shared" si="517"/>
        <v>0</v>
      </c>
      <c r="ET359" s="91">
        <f t="shared" si="484"/>
        <v>237.24090702407835</v>
      </c>
      <c r="EU359" s="91">
        <f t="shared" si="485"/>
        <v>0</v>
      </c>
      <c r="EV359"/>
      <c r="EW359"/>
      <c r="EX359"/>
      <c r="EY359"/>
      <c r="EZ359"/>
      <c r="FA359"/>
      <c r="FB359" s="82"/>
      <c r="FC359"/>
      <c r="FD359" s="93">
        <v>36856</v>
      </c>
      <c r="FE359" s="90">
        <v>8.2708999999999993</v>
      </c>
      <c r="FF359" s="72">
        <f t="shared" si="518"/>
        <v>82.420675567909839</v>
      </c>
      <c r="FG359" s="72">
        <f t="shared" si="519"/>
        <v>0</v>
      </c>
      <c r="FH359" s="91">
        <f t="shared" si="486"/>
        <v>393.22080106694096</v>
      </c>
      <c r="FI359" s="91">
        <f t="shared" si="487"/>
        <v>0</v>
      </c>
      <c r="FJ359"/>
      <c r="FK359"/>
      <c r="FL359"/>
      <c r="FM359"/>
      <c r="FN359"/>
      <c r="FO359"/>
      <c r="FP359" s="82"/>
      <c r="FQ359"/>
      <c r="FR359" s="93">
        <v>36856</v>
      </c>
      <c r="FS359" s="90">
        <v>8.2708999999999993</v>
      </c>
      <c r="FT359" s="72">
        <f t="shared" si="520"/>
        <v>52.96903884487692</v>
      </c>
      <c r="FU359" s="72">
        <f t="shared" si="521"/>
        <v>0</v>
      </c>
      <c r="FV359" s="91">
        <f t="shared" si="488"/>
        <v>252.70998742502326</v>
      </c>
      <c r="FW359" s="91">
        <f t="shared" si="489"/>
        <v>0</v>
      </c>
      <c r="FX359"/>
      <c r="FY359"/>
      <c r="FZ359"/>
      <c r="GA359"/>
      <c r="GB359"/>
      <c r="GC359"/>
      <c r="GD359" s="82"/>
      <c r="GE359"/>
      <c r="GF359" s="93">
        <v>36856</v>
      </c>
      <c r="GG359" s="90">
        <v>8.2708999999999993</v>
      </c>
      <c r="GH359" s="72">
        <f t="shared" si="522"/>
        <v>0</v>
      </c>
      <c r="GI359" s="72">
        <f t="shared" si="523"/>
        <v>135.29176745579463</v>
      </c>
      <c r="GJ359" s="91">
        <f t="shared" si="490"/>
        <v>0</v>
      </c>
      <c r="GK359" s="91">
        <f t="shared" si="491"/>
        <v>-639.37536381933978</v>
      </c>
      <c r="GL359"/>
      <c r="GM359"/>
      <c r="GN359"/>
      <c r="GO359"/>
      <c r="GP359"/>
      <c r="GQ359"/>
      <c r="GS359"/>
      <c r="GT359" s="93">
        <v>36856</v>
      </c>
      <c r="GU359" s="90">
        <v>8.2708999999999993</v>
      </c>
      <c r="GV359" s="72">
        <f t="shared" si="524"/>
        <v>0</v>
      </c>
      <c r="GW359" s="72">
        <f t="shared" si="525"/>
        <v>29.644153155740543</v>
      </c>
      <c r="GX359" s="91">
        <f t="shared" si="492"/>
        <v>0</v>
      </c>
      <c r="GY359" s="91">
        <f t="shared" si="493"/>
        <v>-140.09530339871421</v>
      </c>
      <c r="GZ359"/>
      <c r="HA359"/>
      <c r="HB359"/>
      <c r="HC359"/>
      <c r="HD359"/>
      <c r="HE359"/>
      <c r="HG359"/>
      <c r="HH359" s="93">
        <v>36856</v>
      </c>
      <c r="HI359" s="90">
        <v>8.2708999999999993</v>
      </c>
      <c r="HJ359" s="72">
        <f t="shared" si="526"/>
        <v>7.0352934970273058</v>
      </c>
      <c r="HK359" s="72">
        <f t="shared" si="527"/>
        <v>0</v>
      </c>
      <c r="HL359" s="91">
        <f t="shared" si="494"/>
        <v>33.564681744967565</v>
      </c>
      <c r="HM359" s="91">
        <f t="shared" si="495"/>
        <v>0</v>
      </c>
      <c r="HN359"/>
      <c r="HO359"/>
      <c r="HP359"/>
      <c r="HQ359"/>
      <c r="HR359"/>
      <c r="HS359"/>
    </row>
    <row r="360" spans="2:227" x14ac:dyDescent="0.2">
      <c r="B360" s="93">
        <v>36857</v>
      </c>
      <c r="C360" s="90">
        <v>8.1547000000000001</v>
      </c>
      <c r="D360" s="72">
        <f t="shared" si="502"/>
        <v>7.0352934970273058</v>
      </c>
      <c r="E360" s="72">
        <f t="shared" si="503"/>
        <v>0</v>
      </c>
      <c r="F360" s="91">
        <f t="shared" si="464"/>
        <v>32.747180640613003</v>
      </c>
      <c r="G360" s="91">
        <f t="shared" si="465"/>
        <v>0</v>
      </c>
      <c r="P360" s="93">
        <v>36492</v>
      </c>
      <c r="Q360" s="90">
        <v>2.5817000000000001</v>
      </c>
      <c r="R360" s="72">
        <f t="shared" si="496"/>
        <v>0</v>
      </c>
      <c r="S360" s="72">
        <f t="shared" si="497"/>
        <v>29.644153155740543</v>
      </c>
      <c r="T360" s="91">
        <f t="shared" si="466"/>
        <v>0</v>
      </c>
      <c r="U360" s="91">
        <f t="shared" si="467"/>
        <v>13.734136157054589</v>
      </c>
      <c r="AE360" s="93">
        <v>36127</v>
      </c>
      <c r="AF360" s="90">
        <v>2.3176999999999999</v>
      </c>
      <c r="AG360" s="72">
        <f t="shared" si="498"/>
        <v>0</v>
      </c>
      <c r="AH360" s="72">
        <f t="shared" si="499"/>
        <v>135.29176745579463</v>
      </c>
      <c r="AI360" s="91">
        <f t="shared" si="468"/>
        <v>0</v>
      </c>
      <c r="AJ360" s="91">
        <f t="shared" si="469"/>
        <v>30.751818742702127</v>
      </c>
      <c r="AT360" s="93">
        <v>35762</v>
      </c>
      <c r="AU360" s="90">
        <v>1.3629</v>
      </c>
      <c r="AV360" s="72">
        <f t="shared" si="500"/>
        <v>52.96903884487692</v>
      </c>
      <c r="AW360" s="72">
        <f t="shared" si="501"/>
        <v>0</v>
      </c>
      <c r="AX360" s="91">
        <f t="shared" si="470"/>
        <v>-33.746574648071089</v>
      </c>
      <c r="AY360" s="91">
        <f t="shared" si="471"/>
        <v>0</v>
      </c>
      <c r="BI360" s="93">
        <v>35396</v>
      </c>
      <c r="BJ360" s="90">
        <v>1.9319999999999999</v>
      </c>
      <c r="BK360" s="72">
        <f t="shared" si="504"/>
        <v>82.420675567909839</v>
      </c>
      <c r="BL360" s="72">
        <f t="shared" si="505"/>
        <v>0</v>
      </c>
      <c r="BM360" s="91">
        <f t="shared" si="472"/>
        <v>-5.6046059386178744</v>
      </c>
      <c r="BN360" s="91">
        <f t="shared" si="473"/>
        <v>0</v>
      </c>
      <c r="BV360" s="82"/>
      <c r="BW360"/>
      <c r="BX360" s="93">
        <v>36857</v>
      </c>
      <c r="BY360" s="90">
        <v>8.1547000000000001</v>
      </c>
      <c r="BZ360" s="72">
        <f t="shared" si="506"/>
        <v>105.79284599490396</v>
      </c>
      <c r="CA360" s="72">
        <f t="shared" si="507"/>
        <v>0</v>
      </c>
      <c r="CB360" s="91">
        <f t="shared" si="474"/>
        <v>492.43396025247944</v>
      </c>
      <c r="CC360" s="91">
        <f t="shared" si="475"/>
        <v>0</v>
      </c>
      <c r="CD360"/>
      <c r="CE360"/>
      <c r="CF360"/>
      <c r="CG360"/>
      <c r="CH360"/>
      <c r="CI360"/>
      <c r="CJ360" s="82"/>
      <c r="CK360"/>
      <c r="CL360" s="93">
        <v>36857</v>
      </c>
      <c r="CM360" s="90">
        <v>8.1547000000000001</v>
      </c>
      <c r="CN360" s="72">
        <f t="shared" si="508"/>
        <v>290.00067476488329</v>
      </c>
      <c r="CO360" s="72">
        <f t="shared" si="509"/>
        <v>0</v>
      </c>
      <c r="CP360" s="91">
        <f t="shared" si="476"/>
        <v>1349.8661408281023</v>
      </c>
      <c r="CQ360" s="91">
        <f t="shared" si="477"/>
        <v>0</v>
      </c>
      <c r="CR360"/>
      <c r="CS360"/>
      <c r="CT360"/>
      <c r="CU360"/>
      <c r="CV360"/>
      <c r="CW360"/>
      <c r="CX360" s="82"/>
      <c r="CY360"/>
      <c r="CZ360" s="93">
        <v>36857</v>
      </c>
      <c r="DA360" s="90">
        <v>8.1547000000000001</v>
      </c>
      <c r="DB360" s="72">
        <f t="shared" si="510"/>
        <v>18.924027587059147</v>
      </c>
      <c r="DC360" s="72">
        <f t="shared" si="511"/>
        <v>0</v>
      </c>
      <c r="DD360" s="91">
        <f t="shared" si="478"/>
        <v>88.085671209484218</v>
      </c>
      <c r="DE360" s="91">
        <f t="shared" si="479"/>
        <v>0</v>
      </c>
      <c r="DF360"/>
      <c r="DG360"/>
      <c r="DH360"/>
      <c r="DI360"/>
      <c r="DJ360"/>
      <c r="DK360"/>
      <c r="DL360" s="82"/>
      <c r="DM360"/>
      <c r="DN360" s="93">
        <v>36857</v>
      </c>
      <c r="DO360" s="90">
        <v>8.1547000000000001</v>
      </c>
      <c r="DP360" s="72">
        <f t="shared" si="512"/>
        <v>0</v>
      </c>
      <c r="DQ360" s="72">
        <f t="shared" si="513"/>
        <v>72.267966853524555</v>
      </c>
      <c r="DR360" s="91">
        <f t="shared" si="480"/>
        <v>0</v>
      </c>
      <c r="DS360" s="91">
        <f t="shared" si="481"/>
        <v>-333.13364680469215</v>
      </c>
      <c r="DT360"/>
      <c r="DU360"/>
      <c r="DV360"/>
      <c r="DW360"/>
      <c r="DX360"/>
      <c r="DY360"/>
      <c r="DZ360" s="82"/>
      <c r="EA360"/>
      <c r="EB360" s="93">
        <v>36857</v>
      </c>
      <c r="EC360" s="90">
        <v>8.1547000000000001</v>
      </c>
      <c r="ED360" s="72">
        <f t="shared" si="514"/>
        <v>5.0088047316809634</v>
      </c>
      <c r="EE360" s="72">
        <f t="shared" si="515"/>
        <v>0</v>
      </c>
      <c r="EF360" s="91">
        <f t="shared" si="482"/>
        <v>23.31448338455538</v>
      </c>
      <c r="EG360" s="91">
        <f t="shared" si="483"/>
        <v>0</v>
      </c>
      <c r="EH360"/>
      <c r="EI360"/>
      <c r="EJ360"/>
      <c r="EK360"/>
      <c r="EL360"/>
      <c r="EM360"/>
      <c r="EN360" s="82"/>
      <c r="EO360"/>
      <c r="EP360" s="93">
        <v>36857</v>
      </c>
      <c r="EQ360" s="90">
        <v>8.1547000000000001</v>
      </c>
      <c r="ER360" s="72">
        <f t="shared" si="516"/>
        <v>49.726656820322873</v>
      </c>
      <c r="ES360" s="72">
        <f t="shared" si="517"/>
        <v>0</v>
      </c>
      <c r="ET360" s="91">
        <f t="shared" si="484"/>
        <v>231.46266950155689</v>
      </c>
      <c r="EU360" s="91">
        <f t="shared" si="485"/>
        <v>0</v>
      </c>
      <c r="EV360"/>
      <c r="EW360"/>
      <c r="EX360"/>
      <c r="EY360"/>
      <c r="EZ360"/>
      <c r="FA360"/>
      <c r="FB360" s="82"/>
      <c r="FC360"/>
      <c r="FD360" s="93">
        <v>36857</v>
      </c>
      <c r="FE360" s="90">
        <v>8.1547000000000001</v>
      </c>
      <c r="FF360" s="72">
        <f t="shared" si="518"/>
        <v>82.420675567909839</v>
      </c>
      <c r="FG360" s="72">
        <f t="shared" si="519"/>
        <v>0</v>
      </c>
      <c r="FH360" s="91">
        <f t="shared" si="486"/>
        <v>383.64351856594993</v>
      </c>
      <c r="FI360" s="91">
        <f t="shared" si="487"/>
        <v>0</v>
      </c>
      <c r="FJ360"/>
      <c r="FK360"/>
      <c r="FL360"/>
      <c r="FM360"/>
      <c r="FN360"/>
      <c r="FO360"/>
      <c r="FP360" s="82"/>
      <c r="FQ360"/>
      <c r="FR360" s="93">
        <v>36857</v>
      </c>
      <c r="FS360" s="90">
        <v>8.1547000000000001</v>
      </c>
      <c r="FT360" s="72">
        <f t="shared" si="520"/>
        <v>52.96903884487692</v>
      </c>
      <c r="FU360" s="72">
        <f t="shared" si="521"/>
        <v>0</v>
      </c>
      <c r="FV360" s="91">
        <f t="shared" si="488"/>
        <v>246.55498511124861</v>
      </c>
      <c r="FW360" s="91">
        <f t="shared" si="489"/>
        <v>0</v>
      </c>
      <c r="FX360"/>
      <c r="FY360"/>
      <c r="FZ360"/>
      <c r="GA360"/>
      <c r="GB360"/>
      <c r="GC360"/>
      <c r="GD360" s="82"/>
      <c r="GE360"/>
      <c r="GF360" s="93">
        <v>36857</v>
      </c>
      <c r="GG360" s="90">
        <v>8.1547000000000001</v>
      </c>
      <c r="GH360" s="72">
        <f t="shared" si="522"/>
        <v>0</v>
      </c>
      <c r="GI360" s="72">
        <f t="shared" si="523"/>
        <v>135.29176745579463</v>
      </c>
      <c r="GJ360" s="91">
        <f t="shared" si="490"/>
        <v>0</v>
      </c>
      <c r="GK360" s="91">
        <f t="shared" si="491"/>
        <v>-623.65446044097655</v>
      </c>
      <c r="GL360"/>
      <c r="GM360"/>
      <c r="GN360"/>
      <c r="GO360"/>
      <c r="GP360"/>
      <c r="GQ360"/>
      <c r="GS360"/>
      <c r="GT360" s="93">
        <v>36857</v>
      </c>
      <c r="GU360" s="90">
        <v>8.1547000000000001</v>
      </c>
      <c r="GV360" s="72">
        <f t="shared" si="524"/>
        <v>0</v>
      </c>
      <c r="GW360" s="72">
        <f t="shared" si="525"/>
        <v>29.644153155740543</v>
      </c>
      <c r="GX360" s="91">
        <f t="shared" si="492"/>
        <v>0</v>
      </c>
      <c r="GY360" s="91">
        <f t="shared" si="493"/>
        <v>-136.65065280201719</v>
      </c>
      <c r="GZ360"/>
      <c r="HA360"/>
      <c r="HB360"/>
      <c r="HC360"/>
      <c r="HD360"/>
      <c r="HE360"/>
      <c r="HG360"/>
      <c r="HH360" s="93">
        <v>36857</v>
      </c>
      <c r="HI360" s="90">
        <v>8.1547000000000001</v>
      </c>
      <c r="HJ360" s="72">
        <f t="shared" si="526"/>
        <v>7.0352934970273058</v>
      </c>
      <c r="HK360" s="72">
        <f t="shared" si="527"/>
        <v>0</v>
      </c>
      <c r="HL360" s="91">
        <f t="shared" si="494"/>
        <v>32.747180640613003</v>
      </c>
      <c r="HM360" s="91">
        <f t="shared" si="495"/>
        <v>0</v>
      </c>
      <c r="HN360"/>
      <c r="HO360"/>
      <c r="HP360"/>
      <c r="HQ360"/>
      <c r="HR360"/>
      <c r="HS360"/>
    </row>
    <row r="361" spans="2:227" x14ac:dyDescent="0.2">
      <c r="B361" s="93">
        <v>36858</v>
      </c>
      <c r="C361" s="90">
        <v>7.6654999999999998</v>
      </c>
      <c r="D361" s="72">
        <f t="shared" si="502"/>
        <v>7.0352934970273058</v>
      </c>
      <c r="E361" s="72">
        <f t="shared" si="503"/>
        <v>0</v>
      </c>
      <c r="F361" s="91">
        <f t="shared" si="464"/>
        <v>29.30551506186724</v>
      </c>
      <c r="G361" s="91">
        <f t="shared" si="465"/>
        <v>0</v>
      </c>
      <c r="P361" s="93">
        <v>36493</v>
      </c>
      <c r="Q361" s="90">
        <v>2.6753</v>
      </c>
      <c r="R361" s="72">
        <f t="shared" si="496"/>
        <v>0</v>
      </c>
      <c r="S361" s="72">
        <f t="shared" si="497"/>
        <v>29.644153155740543</v>
      </c>
      <c r="T361" s="91">
        <f t="shared" si="466"/>
        <v>0</v>
      </c>
      <c r="U361" s="91">
        <f t="shared" si="467"/>
        <v>10.959443421677276</v>
      </c>
      <c r="AE361" s="93">
        <v>36128</v>
      </c>
      <c r="AF361" s="90">
        <v>2.3925999999999998</v>
      </c>
      <c r="AG361" s="72">
        <f t="shared" si="498"/>
        <v>0</v>
      </c>
      <c r="AH361" s="72">
        <f t="shared" si="499"/>
        <v>135.29176745579463</v>
      </c>
      <c r="AI361" s="91">
        <f t="shared" si="468"/>
        <v>0</v>
      </c>
      <c r="AJ361" s="91">
        <f t="shared" si="469"/>
        <v>20.618465360263112</v>
      </c>
      <c r="AT361" s="93">
        <v>35763</v>
      </c>
      <c r="AU361" s="90">
        <v>1.3559000000000001</v>
      </c>
      <c r="AV361" s="72">
        <f t="shared" si="500"/>
        <v>52.96903884487692</v>
      </c>
      <c r="AW361" s="72">
        <f t="shared" si="501"/>
        <v>0</v>
      </c>
      <c r="AX361" s="91">
        <f t="shared" si="470"/>
        <v>-34.117357919985217</v>
      </c>
      <c r="AY361" s="91">
        <f t="shared" si="471"/>
        <v>0</v>
      </c>
      <c r="BI361" s="93">
        <v>35397</v>
      </c>
      <c r="BJ361" s="90">
        <v>2.0865</v>
      </c>
      <c r="BK361" s="72">
        <f t="shared" si="504"/>
        <v>82.420675567909839</v>
      </c>
      <c r="BL361" s="72">
        <f t="shared" si="505"/>
        <v>0</v>
      </c>
      <c r="BM361" s="91">
        <f t="shared" si="472"/>
        <v>7.1293884366242031</v>
      </c>
      <c r="BN361" s="91">
        <f t="shared" si="473"/>
        <v>0</v>
      </c>
      <c r="BV361" s="82"/>
      <c r="BW361"/>
      <c r="BX361" s="93">
        <v>36858</v>
      </c>
      <c r="BY361" s="90">
        <v>7.6654999999999998</v>
      </c>
      <c r="BZ361" s="72">
        <f t="shared" si="506"/>
        <v>105.79284599490396</v>
      </c>
      <c r="CA361" s="72">
        <f t="shared" si="507"/>
        <v>0</v>
      </c>
      <c r="CB361" s="91">
        <f t="shared" si="474"/>
        <v>440.68009999177241</v>
      </c>
      <c r="CC361" s="91">
        <f t="shared" si="475"/>
        <v>0</v>
      </c>
      <c r="CD361"/>
      <c r="CE361"/>
      <c r="CF361"/>
      <c r="CG361"/>
      <c r="CH361"/>
      <c r="CI361"/>
      <c r="CJ361" s="82"/>
      <c r="CK361"/>
      <c r="CL361" s="93">
        <v>36858</v>
      </c>
      <c r="CM361" s="90">
        <v>7.6654999999999998</v>
      </c>
      <c r="CN361" s="72">
        <f t="shared" si="508"/>
        <v>290.00067476488329</v>
      </c>
      <c r="CO361" s="72">
        <f t="shared" si="509"/>
        <v>0</v>
      </c>
      <c r="CP361" s="91">
        <f t="shared" si="476"/>
        <v>1207.9978107331212</v>
      </c>
      <c r="CQ361" s="91">
        <f t="shared" si="477"/>
        <v>0</v>
      </c>
      <c r="CR361"/>
      <c r="CS361"/>
      <c r="CT361"/>
      <c r="CU361"/>
      <c r="CV361"/>
      <c r="CW361"/>
      <c r="CX361" s="82"/>
      <c r="CY361"/>
      <c r="CZ361" s="93">
        <v>36858</v>
      </c>
      <c r="DA361" s="90">
        <v>7.6654999999999998</v>
      </c>
      <c r="DB361" s="72">
        <f t="shared" si="510"/>
        <v>18.924027587059147</v>
      </c>
      <c r="DC361" s="72">
        <f t="shared" si="511"/>
        <v>0</v>
      </c>
      <c r="DD361" s="91">
        <f t="shared" si="478"/>
        <v>78.828036913894877</v>
      </c>
      <c r="DE361" s="91">
        <f t="shared" si="479"/>
        <v>0</v>
      </c>
      <c r="DF361"/>
      <c r="DG361"/>
      <c r="DH361"/>
      <c r="DI361"/>
      <c r="DJ361"/>
      <c r="DK361"/>
      <c r="DL361" s="82"/>
      <c r="DM361"/>
      <c r="DN361" s="93">
        <v>36858</v>
      </c>
      <c r="DO361" s="90">
        <v>7.6654999999999998</v>
      </c>
      <c r="DP361" s="72">
        <f t="shared" si="512"/>
        <v>0</v>
      </c>
      <c r="DQ361" s="72">
        <f t="shared" si="513"/>
        <v>72.267966853524555</v>
      </c>
      <c r="DR361" s="91">
        <f t="shared" si="480"/>
        <v>0</v>
      </c>
      <c r="DS361" s="91">
        <f t="shared" si="481"/>
        <v>-297.7801574199479</v>
      </c>
      <c r="DT361"/>
      <c r="DU361"/>
      <c r="DV361"/>
      <c r="DW361"/>
      <c r="DX361"/>
      <c r="DY361"/>
      <c r="DZ361" s="82"/>
      <c r="EA361"/>
      <c r="EB361" s="93">
        <v>36858</v>
      </c>
      <c r="EC361" s="90">
        <v>7.6654999999999998</v>
      </c>
      <c r="ED361" s="72">
        <f t="shared" si="514"/>
        <v>5.0088047316809634</v>
      </c>
      <c r="EE361" s="72">
        <f t="shared" si="515"/>
        <v>0</v>
      </c>
      <c r="EF361" s="91">
        <f t="shared" si="482"/>
        <v>20.864176109817052</v>
      </c>
      <c r="EG361" s="91">
        <f t="shared" si="483"/>
        <v>0</v>
      </c>
      <c r="EH361"/>
      <c r="EI361"/>
      <c r="EJ361"/>
      <c r="EK361"/>
      <c r="EL361"/>
      <c r="EM361"/>
      <c r="EN361" s="82"/>
      <c r="EO361"/>
      <c r="EP361" s="93">
        <v>36858</v>
      </c>
      <c r="EQ361" s="90">
        <v>7.6654999999999998</v>
      </c>
      <c r="ER361" s="72">
        <f t="shared" si="516"/>
        <v>49.726656820322873</v>
      </c>
      <c r="ES361" s="72">
        <f t="shared" si="517"/>
        <v>0</v>
      </c>
      <c r="ET361" s="91">
        <f t="shared" si="484"/>
        <v>207.13638898505491</v>
      </c>
      <c r="EU361" s="91">
        <f t="shared" si="485"/>
        <v>0</v>
      </c>
      <c r="EV361"/>
      <c r="EW361"/>
      <c r="EX361"/>
      <c r="EY361"/>
      <c r="EZ361"/>
      <c r="FA361"/>
      <c r="FB361" s="82"/>
      <c r="FC361"/>
      <c r="FD361" s="93">
        <v>36858</v>
      </c>
      <c r="FE361" s="90">
        <v>7.6654999999999998</v>
      </c>
      <c r="FF361" s="72">
        <f t="shared" si="518"/>
        <v>82.420675567909839</v>
      </c>
      <c r="FG361" s="72">
        <f t="shared" si="519"/>
        <v>0</v>
      </c>
      <c r="FH361" s="91">
        <f t="shared" si="486"/>
        <v>343.32332407812839</v>
      </c>
      <c r="FI361" s="91">
        <f t="shared" si="487"/>
        <v>0</v>
      </c>
      <c r="FJ361"/>
      <c r="FK361"/>
      <c r="FL361"/>
      <c r="FM361"/>
      <c r="FN361"/>
      <c r="FO361"/>
      <c r="FP361" s="82"/>
      <c r="FQ361"/>
      <c r="FR361" s="93">
        <v>36858</v>
      </c>
      <c r="FS361" s="90">
        <v>7.6654999999999998</v>
      </c>
      <c r="FT361" s="72">
        <f t="shared" si="520"/>
        <v>52.96903884487692</v>
      </c>
      <c r="FU361" s="72">
        <f t="shared" si="521"/>
        <v>0</v>
      </c>
      <c r="FV361" s="91">
        <f t="shared" si="488"/>
        <v>220.64253130833481</v>
      </c>
      <c r="FW361" s="91">
        <f t="shared" si="489"/>
        <v>0</v>
      </c>
      <c r="FX361"/>
      <c r="FY361"/>
      <c r="FZ361"/>
      <c r="GA361"/>
      <c r="GB361"/>
      <c r="GC361"/>
      <c r="GD361" s="82"/>
      <c r="GE361"/>
      <c r="GF361" s="93">
        <v>36858</v>
      </c>
      <c r="GG361" s="90">
        <v>7.6654999999999998</v>
      </c>
      <c r="GH361" s="72">
        <f t="shared" si="522"/>
        <v>0</v>
      </c>
      <c r="GI361" s="72">
        <f t="shared" si="523"/>
        <v>135.29176745579463</v>
      </c>
      <c r="GJ361" s="91">
        <f t="shared" si="490"/>
        <v>0</v>
      </c>
      <c r="GK361" s="91">
        <f t="shared" si="491"/>
        <v>-557.46972780160172</v>
      </c>
      <c r="GL361"/>
      <c r="GM361"/>
      <c r="GN361"/>
      <c r="GO361"/>
      <c r="GP361"/>
      <c r="GQ361"/>
      <c r="GS361"/>
      <c r="GT361" s="93">
        <v>36858</v>
      </c>
      <c r="GU361" s="90">
        <v>7.6654999999999998</v>
      </c>
      <c r="GV361" s="72">
        <f t="shared" si="524"/>
        <v>0</v>
      </c>
      <c r="GW361" s="72">
        <f t="shared" si="525"/>
        <v>29.644153155740543</v>
      </c>
      <c r="GX361" s="91">
        <f t="shared" si="492"/>
        <v>0</v>
      </c>
      <c r="GY361" s="91">
        <f t="shared" si="493"/>
        <v>-122.1487330782289</v>
      </c>
      <c r="GZ361"/>
      <c r="HA361"/>
      <c r="HB361"/>
      <c r="HC361"/>
      <c r="HD361"/>
      <c r="HE361"/>
      <c r="HG361"/>
      <c r="HH361" s="93">
        <v>36858</v>
      </c>
      <c r="HI361" s="90">
        <v>7.6654999999999998</v>
      </c>
      <c r="HJ361" s="72">
        <f t="shared" si="526"/>
        <v>7.0352934970273058</v>
      </c>
      <c r="HK361" s="72">
        <f t="shared" si="527"/>
        <v>0</v>
      </c>
      <c r="HL361" s="91">
        <f t="shared" si="494"/>
        <v>29.30551506186724</v>
      </c>
      <c r="HM361" s="91">
        <f t="shared" si="495"/>
        <v>0</v>
      </c>
      <c r="HN361"/>
      <c r="HO361"/>
      <c r="HP361"/>
      <c r="HQ361"/>
      <c r="HR361"/>
      <c r="HS361"/>
    </row>
    <row r="362" spans="2:227" x14ac:dyDescent="0.2">
      <c r="B362" s="93">
        <v>36859</v>
      </c>
      <c r="C362" s="90">
        <v>7.9089999999999998</v>
      </c>
      <c r="D362" s="72">
        <f t="shared" si="502"/>
        <v>7.0352934970273058</v>
      </c>
      <c r="E362" s="72">
        <f t="shared" si="503"/>
        <v>0</v>
      </c>
      <c r="F362" s="91">
        <f t="shared" si="464"/>
        <v>31.018609028393389</v>
      </c>
      <c r="G362" s="91">
        <f t="shared" si="465"/>
        <v>0</v>
      </c>
      <c r="P362" s="93">
        <v>36494</v>
      </c>
      <c r="Q362" s="90">
        <v>2.7818000000000001</v>
      </c>
      <c r="R362" s="72">
        <f t="shared" si="496"/>
        <v>0</v>
      </c>
      <c r="S362" s="72">
        <f t="shared" si="497"/>
        <v>29.644153155740543</v>
      </c>
      <c r="T362" s="91">
        <f t="shared" si="466"/>
        <v>0</v>
      </c>
      <c r="U362" s="91">
        <f t="shared" si="467"/>
        <v>7.8023411105909073</v>
      </c>
      <c r="AE362" s="93">
        <v>36129</v>
      </c>
      <c r="AF362" s="90">
        <v>2.2776999999999998</v>
      </c>
      <c r="AG362" s="72">
        <f t="shared" si="498"/>
        <v>0</v>
      </c>
      <c r="AH362" s="72">
        <f t="shared" si="499"/>
        <v>135.29176745579463</v>
      </c>
      <c r="AI362" s="91">
        <f t="shared" si="468"/>
        <v>0</v>
      </c>
      <c r="AJ362" s="91">
        <f t="shared" si="469"/>
        <v>36.163489440933915</v>
      </c>
      <c r="AT362" s="93">
        <v>35764</v>
      </c>
      <c r="AU362" s="90">
        <v>1.351</v>
      </c>
      <c r="AV362" s="72">
        <f t="shared" si="500"/>
        <v>52.96903884487692</v>
      </c>
      <c r="AW362" s="72">
        <f t="shared" si="501"/>
        <v>0</v>
      </c>
      <c r="AX362" s="91">
        <f t="shared" si="470"/>
        <v>-34.376906210325124</v>
      </c>
      <c r="AY362" s="91">
        <f t="shared" si="471"/>
        <v>0</v>
      </c>
      <c r="BI362" s="93">
        <v>35398</v>
      </c>
      <c r="BJ362" s="90">
        <v>2.0619999999999998</v>
      </c>
      <c r="BK362" s="72">
        <f t="shared" si="504"/>
        <v>82.420675567909839</v>
      </c>
      <c r="BL362" s="72">
        <f t="shared" si="505"/>
        <v>0</v>
      </c>
      <c r="BM362" s="91">
        <f t="shared" si="472"/>
        <v>5.1100818852103966</v>
      </c>
      <c r="BN362" s="91">
        <f t="shared" si="473"/>
        <v>0</v>
      </c>
      <c r="BV362" s="82"/>
      <c r="BW362"/>
      <c r="BX362" s="93">
        <v>36859</v>
      </c>
      <c r="BY362" s="90">
        <v>7.9089999999999998</v>
      </c>
      <c r="BZ362" s="72">
        <f t="shared" si="506"/>
        <v>105.79284599490396</v>
      </c>
      <c r="CA362" s="72">
        <f t="shared" si="507"/>
        <v>0</v>
      </c>
      <c r="CB362" s="91">
        <f t="shared" si="474"/>
        <v>466.44065799153151</v>
      </c>
      <c r="CC362" s="91">
        <f t="shared" si="475"/>
        <v>0</v>
      </c>
      <c r="CD362"/>
      <c r="CE362"/>
      <c r="CF362"/>
      <c r="CG362"/>
      <c r="CH362"/>
      <c r="CI362"/>
      <c r="CJ362" s="82"/>
      <c r="CK362"/>
      <c r="CL362" s="93">
        <v>36859</v>
      </c>
      <c r="CM362" s="90">
        <v>7.9089999999999998</v>
      </c>
      <c r="CN362" s="72">
        <f t="shared" si="508"/>
        <v>290.00067476488329</v>
      </c>
      <c r="CO362" s="72">
        <f t="shared" si="509"/>
        <v>0</v>
      </c>
      <c r="CP362" s="91">
        <f t="shared" si="476"/>
        <v>1278.6129750383705</v>
      </c>
      <c r="CQ362" s="91">
        <f t="shared" si="477"/>
        <v>0</v>
      </c>
      <c r="CR362"/>
      <c r="CS362"/>
      <c r="CT362"/>
      <c r="CU362"/>
      <c r="CV362"/>
      <c r="CW362"/>
      <c r="CX362" s="82"/>
      <c r="CY362"/>
      <c r="CZ362" s="93">
        <v>36859</v>
      </c>
      <c r="DA362" s="90">
        <v>7.9089999999999998</v>
      </c>
      <c r="DB362" s="72">
        <f t="shared" si="510"/>
        <v>18.924027587059147</v>
      </c>
      <c r="DC362" s="72">
        <f t="shared" si="511"/>
        <v>0</v>
      </c>
      <c r="DD362" s="91">
        <f t="shared" si="478"/>
        <v>83.43603763134378</v>
      </c>
      <c r="DE362" s="91">
        <f t="shared" si="479"/>
        <v>0</v>
      </c>
      <c r="DF362"/>
      <c r="DG362"/>
      <c r="DH362"/>
      <c r="DI362"/>
      <c r="DJ362"/>
      <c r="DK362"/>
      <c r="DL362" s="82"/>
      <c r="DM362"/>
      <c r="DN362" s="93">
        <v>36859</v>
      </c>
      <c r="DO362" s="90">
        <v>7.9089999999999998</v>
      </c>
      <c r="DP362" s="72">
        <f t="shared" si="512"/>
        <v>0</v>
      </c>
      <c r="DQ362" s="72">
        <f t="shared" si="513"/>
        <v>72.267966853524555</v>
      </c>
      <c r="DR362" s="91">
        <f t="shared" si="480"/>
        <v>0</v>
      </c>
      <c r="DS362" s="91">
        <f t="shared" si="481"/>
        <v>-315.37740734878116</v>
      </c>
      <c r="DT362"/>
      <c r="DU362"/>
      <c r="DV362"/>
      <c r="DW362"/>
      <c r="DX362"/>
      <c r="DY362"/>
      <c r="DZ362" s="82"/>
      <c r="EA362"/>
      <c r="EB362" s="93">
        <v>36859</v>
      </c>
      <c r="EC362" s="90">
        <v>7.9089999999999998</v>
      </c>
      <c r="ED362" s="72">
        <f t="shared" si="514"/>
        <v>5.0088047316809634</v>
      </c>
      <c r="EE362" s="72">
        <f t="shared" si="515"/>
        <v>0</v>
      </c>
      <c r="EF362" s="91">
        <f t="shared" si="482"/>
        <v>22.083820061981367</v>
      </c>
      <c r="EG362" s="91">
        <f t="shared" si="483"/>
        <v>0</v>
      </c>
      <c r="EH362"/>
      <c r="EI362"/>
      <c r="EJ362"/>
      <c r="EK362"/>
      <c r="EL362"/>
      <c r="EM362"/>
      <c r="EN362" s="82"/>
      <c r="EO362"/>
      <c r="EP362" s="93">
        <v>36859</v>
      </c>
      <c r="EQ362" s="90">
        <v>7.9089999999999998</v>
      </c>
      <c r="ER362" s="72">
        <f t="shared" si="516"/>
        <v>49.726656820322873</v>
      </c>
      <c r="ES362" s="72">
        <f t="shared" si="517"/>
        <v>0</v>
      </c>
      <c r="ET362" s="91">
        <f t="shared" si="484"/>
        <v>219.24482992080354</v>
      </c>
      <c r="EU362" s="91">
        <f t="shared" si="485"/>
        <v>0</v>
      </c>
      <c r="EV362"/>
      <c r="EW362"/>
      <c r="EX362"/>
      <c r="EY362"/>
      <c r="EZ362"/>
      <c r="FA362"/>
      <c r="FB362" s="82"/>
      <c r="FC362"/>
      <c r="FD362" s="93">
        <v>36859</v>
      </c>
      <c r="FE362" s="90">
        <v>7.9089999999999998</v>
      </c>
      <c r="FF362" s="72">
        <f t="shared" si="518"/>
        <v>82.420675567909839</v>
      </c>
      <c r="FG362" s="72">
        <f t="shared" si="519"/>
        <v>0</v>
      </c>
      <c r="FH362" s="91">
        <f t="shared" si="486"/>
        <v>363.39275857891448</v>
      </c>
      <c r="FI362" s="91">
        <f t="shared" si="487"/>
        <v>0</v>
      </c>
      <c r="FJ362"/>
      <c r="FK362"/>
      <c r="FL362"/>
      <c r="FM362"/>
      <c r="FN362"/>
      <c r="FO362"/>
      <c r="FP362" s="82"/>
      <c r="FQ362"/>
      <c r="FR362" s="93">
        <v>36859</v>
      </c>
      <c r="FS362" s="90">
        <v>7.9089999999999998</v>
      </c>
      <c r="FT362" s="72">
        <f t="shared" si="520"/>
        <v>52.96903884487692</v>
      </c>
      <c r="FU362" s="72">
        <f t="shared" si="521"/>
        <v>0</v>
      </c>
      <c r="FV362" s="91">
        <f t="shared" si="488"/>
        <v>233.54049226706232</v>
      </c>
      <c r="FW362" s="91">
        <f t="shared" si="489"/>
        <v>0</v>
      </c>
      <c r="FX362"/>
      <c r="FY362"/>
      <c r="FZ362"/>
      <c r="GA362"/>
      <c r="GB362"/>
      <c r="GC362"/>
      <c r="GD362" s="82"/>
      <c r="GE362"/>
      <c r="GF362" s="93">
        <v>36859</v>
      </c>
      <c r="GG362" s="90">
        <v>7.9089999999999998</v>
      </c>
      <c r="GH362" s="72">
        <f t="shared" si="522"/>
        <v>0</v>
      </c>
      <c r="GI362" s="72">
        <f t="shared" si="523"/>
        <v>135.29176745579463</v>
      </c>
      <c r="GJ362" s="91">
        <f t="shared" si="490"/>
        <v>0</v>
      </c>
      <c r="GK362" s="91">
        <f t="shared" si="491"/>
        <v>-590.41327317708772</v>
      </c>
      <c r="GL362"/>
      <c r="GM362"/>
      <c r="GN362"/>
      <c r="GO362"/>
      <c r="GP362"/>
      <c r="GQ362"/>
      <c r="GS362"/>
      <c r="GT362" s="93">
        <v>36859</v>
      </c>
      <c r="GU362" s="90">
        <v>7.9089999999999998</v>
      </c>
      <c r="GV362" s="72">
        <f t="shared" si="524"/>
        <v>0</v>
      </c>
      <c r="GW362" s="72">
        <f t="shared" si="525"/>
        <v>29.644153155740543</v>
      </c>
      <c r="GX362" s="91">
        <f t="shared" si="492"/>
        <v>0</v>
      </c>
      <c r="GY362" s="91">
        <f t="shared" si="493"/>
        <v>-129.36708437165171</v>
      </c>
      <c r="GZ362"/>
      <c r="HA362"/>
      <c r="HB362"/>
      <c r="HC362"/>
      <c r="HD362"/>
      <c r="HE362"/>
      <c r="HG362"/>
      <c r="HH362" s="93">
        <v>36859</v>
      </c>
      <c r="HI362" s="90">
        <v>7.9089999999999998</v>
      </c>
      <c r="HJ362" s="72">
        <f t="shared" si="526"/>
        <v>7.0352934970273058</v>
      </c>
      <c r="HK362" s="72">
        <f t="shared" si="527"/>
        <v>0</v>
      </c>
      <c r="HL362" s="91">
        <f t="shared" si="494"/>
        <v>31.018609028393389</v>
      </c>
      <c r="HM362" s="91">
        <f t="shared" si="495"/>
        <v>0</v>
      </c>
      <c r="HN362"/>
      <c r="HO362"/>
      <c r="HP362"/>
      <c r="HQ362"/>
      <c r="HR362"/>
      <c r="HS362"/>
    </row>
    <row r="363" spans="2:227" x14ac:dyDescent="0.2">
      <c r="B363" s="93">
        <v>36860</v>
      </c>
      <c r="C363" s="90">
        <v>8.3430999999999997</v>
      </c>
      <c r="D363" s="72">
        <f t="shared" si="502"/>
        <v>7.0352934970273058</v>
      </c>
      <c r="E363" s="72">
        <f t="shared" si="503"/>
        <v>0</v>
      </c>
      <c r="F363" s="91">
        <f t="shared" si="464"/>
        <v>34.072629935452944</v>
      </c>
      <c r="G363" s="91">
        <f t="shared" si="465"/>
        <v>0</v>
      </c>
      <c r="P363" s="93">
        <v>36495</v>
      </c>
      <c r="Q363" s="90">
        <v>2.7210999999999999</v>
      </c>
      <c r="R363" s="72">
        <f>$Z$53/30</f>
        <v>0</v>
      </c>
      <c r="S363" s="72">
        <f>$Z$54/30</f>
        <v>283.40783131495601</v>
      </c>
      <c r="T363" s="91">
        <f t="shared" si="466"/>
        <v>0</v>
      </c>
      <c r="U363" s="91">
        <f t="shared" si="467"/>
        <v>91.795796562914276</v>
      </c>
      <c r="AE363" s="93">
        <v>36130</v>
      </c>
      <c r="AF363" s="90">
        <v>2.1059000000000001</v>
      </c>
      <c r="AG363" s="72">
        <f>AO$53/30</f>
        <v>0</v>
      </c>
      <c r="AH363" s="72">
        <f>AO$54/30</f>
        <v>9.9669472442285034</v>
      </c>
      <c r="AI363" s="91">
        <f t="shared" si="468"/>
        <v>0</v>
      </c>
      <c r="AJ363" s="91">
        <f t="shared" si="469"/>
        <v>4.3764865349407343</v>
      </c>
      <c r="AT363" s="93">
        <v>35765</v>
      </c>
      <c r="AU363" s="90">
        <v>1.2721</v>
      </c>
      <c r="AV363" s="72">
        <f>BD$53/30</f>
        <v>0</v>
      </c>
      <c r="AW363" s="72">
        <f>BD$54/30</f>
        <v>226.26084813219057</v>
      </c>
      <c r="AX363" s="91">
        <f t="shared" si="470"/>
        <v>0</v>
      </c>
      <c r="AY363" s="91">
        <f t="shared" si="471"/>
        <v>174.87700952137007</v>
      </c>
      <c r="BI363" s="93">
        <v>35399</v>
      </c>
      <c r="BJ363" s="90">
        <v>2.0184000000000002</v>
      </c>
      <c r="BK363" s="72">
        <f t="shared" si="504"/>
        <v>82.420675567909839</v>
      </c>
      <c r="BL363" s="72">
        <f t="shared" si="505"/>
        <v>0</v>
      </c>
      <c r="BM363" s="91">
        <f t="shared" si="472"/>
        <v>1.5165404304495571</v>
      </c>
      <c r="BN363" s="91">
        <f t="shared" si="473"/>
        <v>0</v>
      </c>
      <c r="BV363" s="82"/>
      <c r="BW363"/>
      <c r="BX363" s="93">
        <v>36860</v>
      </c>
      <c r="BY363" s="90">
        <v>8.3430999999999997</v>
      </c>
      <c r="BZ363" s="72">
        <f t="shared" si="506"/>
        <v>105.79284599490396</v>
      </c>
      <c r="CA363" s="72">
        <f t="shared" si="507"/>
        <v>0</v>
      </c>
      <c r="CB363" s="91">
        <f t="shared" si="474"/>
        <v>512.36533243791928</v>
      </c>
      <c r="CC363" s="91">
        <f t="shared" si="475"/>
        <v>0</v>
      </c>
      <c r="CD363"/>
      <c r="CE363"/>
      <c r="CF363"/>
      <c r="CG363"/>
      <c r="CH363"/>
      <c r="CI363"/>
      <c r="CJ363" s="82"/>
      <c r="CK363"/>
      <c r="CL363" s="93">
        <v>36860</v>
      </c>
      <c r="CM363" s="90">
        <v>8.3430999999999997</v>
      </c>
      <c r="CN363" s="72">
        <f t="shared" si="508"/>
        <v>290.00067476488329</v>
      </c>
      <c r="CO363" s="72">
        <f t="shared" si="509"/>
        <v>0</v>
      </c>
      <c r="CP363" s="91">
        <f t="shared" si="476"/>
        <v>1404.5022679538063</v>
      </c>
      <c r="CQ363" s="91">
        <f t="shared" si="477"/>
        <v>0</v>
      </c>
      <c r="CR363"/>
      <c r="CS363"/>
      <c r="CT363"/>
      <c r="CU363"/>
      <c r="CV363"/>
      <c r="CW363"/>
      <c r="CX363" s="82"/>
      <c r="CY363"/>
      <c r="CZ363" s="93">
        <v>36860</v>
      </c>
      <c r="DA363" s="90">
        <v>8.3430999999999997</v>
      </c>
      <c r="DB363" s="72">
        <f t="shared" si="510"/>
        <v>18.924027587059147</v>
      </c>
      <c r="DC363" s="72">
        <f t="shared" si="511"/>
        <v>0</v>
      </c>
      <c r="DD363" s="91">
        <f t="shared" si="478"/>
        <v>91.650958006886142</v>
      </c>
      <c r="DE363" s="91">
        <f t="shared" si="479"/>
        <v>0</v>
      </c>
      <c r="DF363"/>
      <c r="DG363"/>
      <c r="DH363"/>
      <c r="DI363"/>
      <c r="DJ363"/>
      <c r="DK363"/>
      <c r="DL363" s="82"/>
      <c r="DM363"/>
      <c r="DN363" s="93">
        <v>36860</v>
      </c>
      <c r="DO363" s="90">
        <v>8.3430999999999997</v>
      </c>
      <c r="DP363" s="72">
        <f t="shared" si="512"/>
        <v>0</v>
      </c>
      <c r="DQ363" s="72">
        <f t="shared" si="513"/>
        <v>72.267966853524555</v>
      </c>
      <c r="DR363" s="91">
        <f t="shared" si="480"/>
        <v>0</v>
      </c>
      <c r="DS363" s="91">
        <f t="shared" si="481"/>
        <v>-346.74893175989615</v>
      </c>
      <c r="DT363"/>
      <c r="DU363"/>
      <c r="DV363"/>
      <c r="DW363"/>
      <c r="DX363"/>
      <c r="DY363"/>
      <c r="DZ363" s="82"/>
      <c r="EA363"/>
      <c r="EB363" s="93">
        <v>36860</v>
      </c>
      <c r="EC363" s="90">
        <v>8.3430999999999997</v>
      </c>
      <c r="ED363" s="72">
        <f t="shared" si="514"/>
        <v>5.0088047316809634</v>
      </c>
      <c r="EE363" s="72">
        <f t="shared" si="515"/>
        <v>0</v>
      </c>
      <c r="EF363" s="91">
        <f t="shared" si="482"/>
        <v>24.258142196004073</v>
      </c>
      <c r="EG363" s="91">
        <f t="shared" si="483"/>
        <v>0</v>
      </c>
      <c r="EH363"/>
      <c r="EI363"/>
      <c r="EJ363"/>
      <c r="EK363"/>
      <c r="EL363"/>
      <c r="EM363"/>
      <c r="EN363" s="82"/>
      <c r="EO363"/>
      <c r="EP363" s="93">
        <v>36860</v>
      </c>
      <c r="EQ363" s="90">
        <v>8.3430999999999997</v>
      </c>
      <c r="ER363" s="72">
        <f t="shared" si="516"/>
        <v>49.726656820322873</v>
      </c>
      <c r="ES363" s="72">
        <f t="shared" si="517"/>
        <v>0</v>
      </c>
      <c r="ET363" s="91">
        <f t="shared" si="484"/>
        <v>240.83117164650568</v>
      </c>
      <c r="EU363" s="91">
        <f t="shared" si="485"/>
        <v>0</v>
      </c>
      <c r="EV363"/>
      <c r="EW363"/>
      <c r="EX363"/>
      <c r="EY363"/>
      <c r="EZ363"/>
      <c r="FA363"/>
      <c r="FB363" s="82"/>
      <c r="FC363"/>
      <c r="FD363" s="93">
        <v>36860</v>
      </c>
      <c r="FE363" s="90">
        <v>8.3430999999999997</v>
      </c>
      <c r="FF363" s="72">
        <f t="shared" si="518"/>
        <v>82.420675567909839</v>
      </c>
      <c r="FG363" s="72">
        <f t="shared" si="519"/>
        <v>0</v>
      </c>
      <c r="FH363" s="91">
        <f t="shared" si="486"/>
        <v>399.1715738429441</v>
      </c>
      <c r="FI363" s="91">
        <f t="shared" si="487"/>
        <v>0</v>
      </c>
      <c r="FJ363"/>
      <c r="FK363"/>
      <c r="FL363"/>
      <c r="FM363"/>
      <c r="FN363"/>
      <c r="FO363"/>
      <c r="FP363" s="82"/>
      <c r="FQ363"/>
      <c r="FR363" s="93">
        <v>36860</v>
      </c>
      <c r="FS363" s="90">
        <v>8.3430999999999997</v>
      </c>
      <c r="FT363" s="72">
        <f t="shared" si="520"/>
        <v>52.96903884487692</v>
      </c>
      <c r="FU363" s="72">
        <f t="shared" si="521"/>
        <v>0</v>
      </c>
      <c r="FV363" s="91">
        <f t="shared" si="488"/>
        <v>256.53435202962339</v>
      </c>
      <c r="FW363" s="91">
        <f t="shared" si="489"/>
        <v>0</v>
      </c>
      <c r="FX363"/>
      <c r="FY363"/>
      <c r="FZ363"/>
      <c r="GA363"/>
      <c r="GB363"/>
      <c r="GC363"/>
      <c r="GD363" s="82"/>
      <c r="GE363"/>
      <c r="GF363" s="93">
        <v>36860</v>
      </c>
      <c r="GG363" s="90">
        <v>8.3430999999999997</v>
      </c>
      <c r="GH363" s="72">
        <f t="shared" si="522"/>
        <v>0</v>
      </c>
      <c r="GI363" s="72">
        <f t="shared" si="523"/>
        <v>135.29176745579463</v>
      </c>
      <c r="GJ363" s="91">
        <f t="shared" si="490"/>
        <v>0</v>
      </c>
      <c r="GK363" s="91">
        <f t="shared" si="491"/>
        <v>-649.14342942964822</v>
      </c>
      <c r="GL363"/>
      <c r="GM363"/>
      <c r="GN363"/>
      <c r="GO363"/>
      <c r="GP363"/>
      <c r="GQ363"/>
      <c r="GS363"/>
      <c r="GT363" s="93">
        <v>36860</v>
      </c>
      <c r="GU363" s="90">
        <v>8.3430999999999997</v>
      </c>
      <c r="GV363" s="72">
        <f t="shared" si="524"/>
        <v>0</v>
      </c>
      <c r="GW363" s="72">
        <f t="shared" si="525"/>
        <v>29.644153155740543</v>
      </c>
      <c r="GX363" s="91">
        <f t="shared" si="492"/>
        <v>0</v>
      </c>
      <c r="GY363" s="91">
        <f t="shared" si="493"/>
        <v>-142.23561125655868</v>
      </c>
      <c r="GZ363"/>
      <c r="HA363"/>
      <c r="HB363"/>
      <c r="HC363"/>
      <c r="HD363"/>
      <c r="HE363"/>
      <c r="HG363"/>
      <c r="HH363" s="93">
        <v>36860</v>
      </c>
      <c r="HI363" s="90">
        <v>8.3430999999999997</v>
      </c>
      <c r="HJ363" s="72">
        <f t="shared" si="526"/>
        <v>7.0352934970273058</v>
      </c>
      <c r="HK363" s="72">
        <f t="shared" si="527"/>
        <v>0</v>
      </c>
      <c r="HL363" s="91">
        <f t="shared" si="494"/>
        <v>34.072629935452944</v>
      </c>
      <c r="HM363" s="91">
        <f t="shared" si="495"/>
        <v>0</v>
      </c>
      <c r="HN363"/>
      <c r="HO363"/>
      <c r="HP363"/>
      <c r="HQ363"/>
      <c r="HR363"/>
      <c r="HS363"/>
    </row>
    <row r="364" spans="2:227" x14ac:dyDescent="0.2">
      <c r="B364" s="93">
        <v>36861</v>
      </c>
      <c r="C364" s="90">
        <v>8.7574000000000005</v>
      </c>
      <c r="D364" s="72">
        <f>$L$53/30</f>
        <v>0</v>
      </c>
      <c r="E364" s="72">
        <f>$L$54/30</f>
        <v>7.3325118492784291</v>
      </c>
      <c r="F364" s="91">
        <f t="shared" si="464"/>
        <v>0</v>
      </c>
      <c r="G364" s="91">
        <f t="shared" si="465"/>
        <v>-38.219984763178886</v>
      </c>
      <c r="P364" s="93">
        <v>36496</v>
      </c>
      <c r="Q364" s="90">
        <v>2.7343999999999999</v>
      </c>
      <c r="R364" s="72">
        <f t="shared" ref="R364:R392" si="528">$Z$53/30</f>
        <v>0</v>
      </c>
      <c r="S364" s="72">
        <f t="shared" ref="S364:S392" si="529">$Z$54/30</f>
        <v>283.40783131495601</v>
      </c>
      <c r="T364" s="91">
        <f t="shared" si="466"/>
        <v>0</v>
      </c>
      <c r="U364" s="91">
        <f t="shared" si="467"/>
        <v>88.026472406425327</v>
      </c>
      <c r="AE364" s="93">
        <v>36131</v>
      </c>
      <c r="AF364" s="90">
        <v>2.0809000000000002</v>
      </c>
      <c r="AG364" s="72">
        <f t="shared" ref="AG364:AG392" si="530">AO$53/30</f>
        <v>0</v>
      </c>
      <c r="AH364" s="72">
        <f t="shared" ref="AH364:AH392" si="531">AO$54/30</f>
        <v>9.9669472442285034</v>
      </c>
      <c r="AI364" s="91">
        <f t="shared" si="468"/>
        <v>0</v>
      </c>
      <c r="AJ364" s="91">
        <f t="shared" si="469"/>
        <v>4.6256602160464455</v>
      </c>
      <c r="AT364" s="93">
        <v>35766</v>
      </c>
      <c r="AU364" s="90">
        <v>1.3474999999999999</v>
      </c>
      <c r="AV364" s="72">
        <f t="shared" ref="AV364:AV392" si="532">BD$53/30</f>
        <v>0</v>
      </c>
      <c r="AW364" s="72">
        <f t="shared" ref="AW364:AW392" si="533">BD$54/30</f>
        <v>226.26084813219057</v>
      </c>
      <c r="AX364" s="91">
        <f t="shared" si="470"/>
        <v>0</v>
      </c>
      <c r="AY364" s="91">
        <f t="shared" si="471"/>
        <v>157.81694157220292</v>
      </c>
      <c r="BI364" s="93">
        <v>35400</v>
      </c>
      <c r="BJ364" s="90">
        <v>2.0569999999999999</v>
      </c>
      <c r="BK364" s="72">
        <f>BS$53/30</f>
        <v>514.89364298046473</v>
      </c>
      <c r="BL364" s="72">
        <f>BS$54/30</f>
        <v>0</v>
      </c>
      <c r="BM364" s="91">
        <f t="shared" si="472"/>
        <v>29.348937649886459</v>
      </c>
      <c r="BN364" s="91">
        <f t="shared" si="473"/>
        <v>0</v>
      </c>
      <c r="BV364" s="82"/>
      <c r="BW364"/>
      <c r="BX364" s="93">
        <v>36861</v>
      </c>
      <c r="BY364" s="90">
        <v>8.7574000000000005</v>
      </c>
      <c r="BZ364" s="72">
        <f>CH$53/30</f>
        <v>98.923049080380096</v>
      </c>
      <c r="CA364" s="72">
        <f>CH$54/30</f>
        <v>0</v>
      </c>
      <c r="CB364" s="91">
        <f t="shared" si="474"/>
        <v>520.07803823519032</v>
      </c>
      <c r="CC364" s="91">
        <f t="shared" si="475"/>
        <v>0</v>
      </c>
      <c r="CD364"/>
      <c r="CE364"/>
      <c r="CF364"/>
      <c r="CG364"/>
      <c r="CH364"/>
      <c r="CI364"/>
      <c r="CJ364" s="82"/>
      <c r="CK364"/>
      <c r="CL364" s="93">
        <v>36861</v>
      </c>
      <c r="CM364" s="90">
        <v>8.7574000000000005</v>
      </c>
      <c r="CN364" s="72">
        <f>CV$53/30</f>
        <v>0</v>
      </c>
      <c r="CO364" s="72">
        <f>CV$54/30</f>
        <v>15.506016536174865</v>
      </c>
      <c r="CP364" s="91">
        <f t="shared" si="476"/>
        <v>0</v>
      </c>
      <c r="CQ364" s="91">
        <f t="shared" si="477"/>
        <v>-80.823560593157879</v>
      </c>
      <c r="CR364"/>
      <c r="CS364"/>
      <c r="CT364"/>
      <c r="CU364"/>
      <c r="CV364"/>
      <c r="CW364"/>
      <c r="CX364" s="82"/>
      <c r="CY364"/>
      <c r="CZ364" s="93">
        <v>36861</v>
      </c>
      <c r="DA364" s="90">
        <v>8.7574000000000005</v>
      </c>
      <c r="DB364" s="72">
        <f>DJ$53/30</f>
        <v>0</v>
      </c>
      <c r="DC364" s="72">
        <f>DJ$54/30</f>
        <v>203.15887620724243</v>
      </c>
      <c r="DD364" s="91">
        <f t="shared" si="478"/>
        <v>0</v>
      </c>
      <c r="DE364" s="91">
        <f t="shared" si="479"/>
        <v>-1058.9453263426306</v>
      </c>
      <c r="DF364"/>
      <c r="DG364"/>
      <c r="DH364"/>
      <c r="DI364"/>
      <c r="DJ364"/>
      <c r="DK364"/>
      <c r="DL364" s="82"/>
      <c r="DM364"/>
      <c r="DN364" s="93">
        <v>36861</v>
      </c>
      <c r="DO364" s="90">
        <v>8.7574000000000005</v>
      </c>
      <c r="DP364" s="72">
        <f>DX$53/30</f>
        <v>0</v>
      </c>
      <c r="DQ364" s="72">
        <f>DX$54/30</f>
        <v>47.321890152111401</v>
      </c>
      <c r="DR364" s="91">
        <f t="shared" si="480"/>
        <v>0</v>
      </c>
      <c r="DS364" s="91">
        <f t="shared" si="481"/>
        <v>-246.6606202288655</v>
      </c>
      <c r="DT364"/>
      <c r="DU364"/>
      <c r="DV364"/>
      <c r="DW364"/>
      <c r="DX364"/>
      <c r="DY364"/>
      <c r="DZ364" s="82"/>
      <c r="EA364"/>
      <c r="EB364" s="93">
        <v>36861</v>
      </c>
      <c r="EC364" s="90">
        <v>8.7574000000000005</v>
      </c>
      <c r="ED364" s="72">
        <f>EL$53/30</f>
        <v>4.7588711172885576</v>
      </c>
      <c r="EE364" s="72">
        <f>EL$54/30</f>
        <v>0</v>
      </c>
      <c r="EF364" s="91">
        <f t="shared" si="482"/>
        <v>25.019289012032864</v>
      </c>
      <c r="EG364" s="91">
        <f t="shared" si="483"/>
        <v>0</v>
      </c>
      <c r="EH364"/>
      <c r="EI364"/>
      <c r="EJ364"/>
      <c r="EK364"/>
      <c r="EL364"/>
      <c r="EM364"/>
      <c r="EN364" s="82"/>
      <c r="EO364"/>
      <c r="EP364" s="93">
        <v>36861</v>
      </c>
      <c r="EQ364" s="90">
        <v>8.7574000000000005</v>
      </c>
      <c r="ER364" s="72">
        <f>EZ$53/30</f>
        <v>170.05280474403506</v>
      </c>
      <c r="ES364" s="72">
        <f>EZ$54/30</f>
        <v>0</v>
      </c>
      <c r="ET364" s="91">
        <f t="shared" si="484"/>
        <v>894.03561566128997</v>
      </c>
      <c r="EU364" s="91">
        <f t="shared" si="485"/>
        <v>0</v>
      </c>
      <c r="EV364"/>
      <c r="EW364"/>
      <c r="EX364"/>
      <c r="EY364"/>
      <c r="EZ364"/>
      <c r="FA364"/>
      <c r="FB364" s="82"/>
      <c r="FC364"/>
      <c r="FD364" s="93">
        <v>36861</v>
      </c>
      <c r="FE364" s="90">
        <v>8.7574000000000005</v>
      </c>
      <c r="FF364" s="72">
        <f>FN$53/30</f>
        <v>514.89364298046473</v>
      </c>
      <c r="FG364" s="72">
        <f>FN$54/30</f>
        <v>0</v>
      </c>
      <c r="FH364" s="91">
        <f t="shared" si="486"/>
        <v>2707.0018386054958</v>
      </c>
      <c r="FI364" s="91">
        <f t="shared" si="487"/>
        <v>0</v>
      </c>
      <c r="FJ364"/>
      <c r="FK364"/>
      <c r="FL364"/>
      <c r="FM364"/>
      <c r="FN364"/>
      <c r="FO364"/>
      <c r="FP364" s="82"/>
      <c r="FQ364"/>
      <c r="FR364" s="93">
        <v>36861</v>
      </c>
      <c r="FS364" s="90">
        <v>8.7574000000000005</v>
      </c>
      <c r="FT364" s="72">
        <f>GB$53/30</f>
        <v>0</v>
      </c>
      <c r="FU364" s="72">
        <f>GB$54/30</f>
        <v>226.26084813219057</v>
      </c>
      <c r="FV364" s="91">
        <f t="shared" si="488"/>
        <v>0</v>
      </c>
      <c r="FW364" s="91">
        <f t="shared" si="489"/>
        <v>-1179.3620448042302</v>
      </c>
      <c r="FX364"/>
      <c r="FY364"/>
      <c r="FZ364"/>
      <c r="GA364"/>
      <c r="GB364"/>
      <c r="GC364"/>
      <c r="GD364" s="82"/>
      <c r="GE364"/>
      <c r="GF364" s="93">
        <v>36861</v>
      </c>
      <c r="GG364" s="90">
        <v>8.7574000000000005</v>
      </c>
      <c r="GH364" s="72">
        <f>GP$53/30</f>
        <v>0</v>
      </c>
      <c r="GI364" s="72">
        <f>GP$54/30</f>
        <v>9.9669472442285034</v>
      </c>
      <c r="GJ364" s="91">
        <f t="shared" si="490"/>
        <v>0</v>
      </c>
      <c r="GK364" s="91">
        <f t="shared" si="491"/>
        <v>-51.951715815816655</v>
      </c>
      <c r="GL364"/>
      <c r="GM364"/>
      <c r="GN364"/>
      <c r="GO364"/>
      <c r="GP364"/>
      <c r="GQ364"/>
      <c r="GS364"/>
      <c r="GT364" s="93">
        <v>36861</v>
      </c>
      <c r="GU364" s="90">
        <v>8.7574000000000005</v>
      </c>
      <c r="GV364" s="72">
        <f>HD$53/30</f>
        <v>0</v>
      </c>
      <c r="GW364" s="72">
        <f>HD$54/30</f>
        <v>283.40783131495601</v>
      </c>
      <c r="GX364" s="91">
        <f t="shared" si="492"/>
        <v>0</v>
      </c>
      <c r="GY364" s="91">
        <f t="shared" si="493"/>
        <v>-1477.2349799460769</v>
      </c>
      <c r="GZ364"/>
      <c r="HA364"/>
      <c r="HB364"/>
      <c r="HC364"/>
      <c r="HD364"/>
      <c r="HE364"/>
      <c r="HG364"/>
      <c r="HH364" s="93">
        <v>36861</v>
      </c>
      <c r="HI364" s="90">
        <v>8.7574000000000005</v>
      </c>
      <c r="HJ364" s="72">
        <f>HR$53/30</f>
        <v>0</v>
      </c>
      <c r="HK364" s="72">
        <f>HR$54/30</f>
        <v>7.3325118492784291</v>
      </c>
      <c r="HL364" s="91">
        <f t="shared" si="494"/>
        <v>0</v>
      </c>
      <c r="HM364" s="91">
        <f t="shared" si="495"/>
        <v>-38.219984763178886</v>
      </c>
      <c r="HN364"/>
      <c r="HO364"/>
      <c r="HP364"/>
      <c r="HQ364"/>
      <c r="HR364"/>
      <c r="HS364"/>
    </row>
    <row r="365" spans="2:227" x14ac:dyDescent="0.2">
      <c r="B365" s="93">
        <v>36862</v>
      </c>
      <c r="C365" s="90">
        <v>8.2673000000000005</v>
      </c>
      <c r="D365" s="72">
        <f t="shared" ref="D365:D393" si="534">$L$53/30</f>
        <v>0</v>
      </c>
      <c r="E365" s="72">
        <f t="shared" ref="E365:E393" si="535">$L$54/30</f>
        <v>7.3325118492784291</v>
      </c>
      <c r="F365" s="91">
        <f t="shared" si="464"/>
        <v>0</v>
      </c>
      <c r="G365" s="91">
        <f t="shared" si="465"/>
        <v>-34.626320705847533</v>
      </c>
      <c r="P365" s="93">
        <v>36497</v>
      </c>
      <c r="Q365" s="90">
        <v>2.6791999999999998</v>
      </c>
      <c r="R365" s="72">
        <f t="shared" si="528"/>
        <v>0</v>
      </c>
      <c r="S365" s="72">
        <f t="shared" si="529"/>
        <v>283.40783131495601</v>
      </c>
      <c r="T365" s="91">
        <f t="shared" si="466"/>
        <v>0</v>
      </c>
      <c r="U365" s="91">
        <f t="shared" si="467"/>
        <v>103.67058469501094</v>
      </c>
      <c r="AE365" s="93">
        <v>36132</v>
      </c>
      <c r="AF365" s="90">
        <v>1.7417</v>
      </c>
      <c r="AG365" s="72">
        <f t="shared" si="530"/>
        <v>0</v>
      </c>
      <c r="AH365" s="72">
        <f t="shared" si="531"/>
        <v>9.9669472442285034</v>
      </c>
      <c r="AI365" s="91">
        <f t="shared" si="468"/>
        <v>0</v>
      </c>
      <c r="AJ365" s="91">
        <f t="shared" si="469"/>
        <v>8.0064487212887556</v>
      </c>
      <c r="AT365" s="93">
        <v>35767</v>
      </c>
      <c r="AU365" s="90">
        <v>1.4621999999999999</v>
      </c>
      <c r="AV365" s="72">
        <f t="shared" si="532"/>
        <v>0</v>
      </c>
      <c r="AW365" s="72">
        <f t="shared" si="533"/>
        <v>226.26084813219057</v>
      </c>
      <c r="AX365" s="91">
        <f t="shared" si="470"/>
        <v>0</v>
      </c>
      <c r="AY365" s="91">
        <f t="shared" si="471"/>
        <v>131.86482229144067</v>
      </c>
      <c r="BI365" s="93">
        <v>35401</v>
      </c>
      <c r="BJ365" s="90">
        <v>1.9514</v>
      </c>
      <c r="BK365" s="72">
        <f t="shared" ref="BK365:BK393" si="536">BS$53/30</f>
        <v>514.89364298046473</v>
      </c>
      <c r="BL365" s="72">
        <f t="shared" ref="BL365:BL393" si="537">BS$54/30</f>
        <v>0</v>
      </c>
      <c r="BM365" s="91">
        <f t="shared" si="472"/>
        <v>-25.023831048850575</v>
      </c>
      <c r="BN365" s="91">
        <f t="shared" si="473"/>
        <v>0</v>
      </c>
      <c r="BV365" s="82"/>
      <c r="BW365"/>
      <c r="BX365" s="93">
        <v>36862</v>
      </c>
      <c r="BY365" s="90">
        <v>8.2673000000000005</v>
      </c>
      <c r="BZ365" s="72">
        <f t="shared" ref="BZ365:BZ393" si="538">CH$53/30</f>
        <v>98.923049080380096</v>
      </c>
      <c r="CA365" s="72">
        <f t="shared" ref="CA365:CA393" si="539">CH$54/30</f>
        <v>0</v>
      </c>
      <c r="CB365" s="91">
        <f t="shared" si="474"/>
        <v>471.59585188089608</v>
      </c>
      <c r="CC365" s="91">
        <f t="shared" si="475"/>
        <v>0</v>
      </c>
      <c r="CD365"/>
      <c r="CE365"/>
      <c r="CF365"/>
      <c r="CG365"/>
      <c r="CH365"/>
      <c r="CI365"/>
      <c r="CJ365" s="82"/>
      <c r="CK365"/>
      <c r="CL365" s="93">
        <v>36862</v>
      </c>
      <c r="CM365" s="90">
        <v>8.2673000000000005</v>
      </c>
      <c r="CN365" s="72">
        <f t="shared" ref="CN365:CN393" si="540">CV$53/30</f>
        <v>0</v>
      </c>
      <c r="CO365" s="72">
        <f t="shared" ref="CO365:CO393" si="541">CV$54/30</f>
        <v>15.506016536174865</v>
      </c>
      <c r="CP365" s="91">
        <f t="shared" si="476"/>
        <v>0</v>
      </c>
      <c r="CQ365" s="91">
        <f t="shared" si="477"/>
        <v>-73.224061888778579</v>
      </c>
      <c r="CR365"/>
      <c r="CS365"/>
      <c r="CT365"/>
      <c r="CU365"/>
      <c r="CV365"/>
      <c r="CW365"/>
      <c r="CX365" s="82"/>
      <c r="CY365"/>
      <c r="CZ365" s="93">
        <v>36862</v>
      </c>
      <c r="DA365" s="90">
        <v>8.2673000000000005</v>
      </c>
      <c r="DB365" s="72">
        <f t="shared" ref="DB365:DB393" si="542">DJ$53/30</f>
        <v>0</v>
      </c>
      <c r="DC365" s="72">
        <f t="shared" ref="DC365:DC393" si="543">DJ$54/30</f>
        <v>203.15887620724243</v>
      </c>
      <c r="DD365" s="91">
        <f t="shared" si="478"/>
        <v>0</v>
      </c>
      <c r="DE365" s="91">
        <f t="shared" si="479"/>
        <v>-959.37716111346106</v>
      </c>
      <c r="DF365"/>
      <c r="DG365"/>
      <c r="DH365"/>
      <c r="DI365"/>
      <c r="DJ365"/>
      <c r="DK365"/>
      <c r="DL365" s="82"/>
      <c r="DM365"/>
      <c r="DN365" s="93">
        <v>36862</v>
      </c>
      <c r="DO365" s="90">
        <v>8.2673000000000005</v>
      </c>
      <c r="DP365" s="72">
        <f t="shared" ref="DP365:DP393" si="544">DX$53/30</f>
        <v>0</v>
      </c>
      <c r="DQ365" s="72">
        <f t="shared" ref="DQ365:DQ393" si="545">DX$54/30</f>
        <v>47.321890152111401</v>
      </c>
      <c r="DR365" s="91">
        <f t="shared" si="480"/>
        <v>0</v>
      </c>
      <c r="DS365" s="91">
        <f t="shared" si="481"/>
        <v>-223.46816186531569</v>
      </c>
      <c r="DT365"/>
      <c r="DU365"/>
      <c r="DV365"/>
      <c r="DW365"/>
      <c r="DX365"/>
      <c r="DY365"/>
      <c r="DZ365" s="82"/>
      <c r="EA365"/>
      <c r="EB365" s="93">
        <v>36862</v>
      </c>
      <c r="EC365" s="90">
        <v>8.2673000000000005</v>
      </c>
      <c r="ED365" s="72">
        <f t="shared" ref="ED365:ED393" si="546">EL$53/30</f>
        <v>4.7588711172885576</v>
      </c>
      <c r="EE365" s="72">
        <f t="shared" ref="EE365:EE393" si="547">EL$54/30</f>
        <v>0</v>
      </c>
      <c r="EF365" s="91">
        <f t="shared" si="482"/>
        <v>22.686966277449745</v>
      </c>
      <c r="EG365" s="91">
        <f t="shared" si="483"/>
        <v>0</v>
      </c>
      <c r="EH365"/>
      <c r="EI365"/>
      <c r="EJ365"/>
      <c r="EK365"/>
      <c r="EL365"/>
      <c r="EM365"/>
      <c r="EN365" s="82"/>
      <c r="EO365"/>
      <c r="EP365" s="93">
        <v>36862</v>
      </c>
      <c r="EQ365" s="90">
        <v>8.2673000000000005</v>
      </c>
      <c r="ER365" s="72">
        <f t="shared" ref="ER365:ER393" si="548">EZ$53/30</f>
        <v>170.05280474403506</v>
      </c>
      <c r="ES365" s="72">
        <f t="shared" ref="ES365:ES393" si="549">EZ$54/30</f>
        <v>0</v>
      </c>
      <c r="ET365" s="91">
        <f t="shared" si="484"/>
        <v>810.69273605623846</v>
      </c>
      <c r="EU365" s="91">
        <f t="shared" si="485"/>
        <v>0</v>
      </c>
      <c r="EV365"/>
      <c r="EW365"/>
      <c r="EX365"/>
      <c r="EY365"/>
      <c r="EZ365"/>
      <c r="FA365"/>
      <c r="FB365" s="82"/>
      <c r="FC365"/>
      <c r="FD365" s="93">
        <v>36862</v>
      </c>
      <c r="FE365" s="90">
        <v>8.2673000000000005</v>
      </c>
      <c r="FF365" s="72">
        <f t="shared" ref="FF365:FF393" si="550">FN$53/30</f>
        <v>514.89364298046473</v>
      </c>
      <c r="FG365" s="72">
        <f t="shared" ref="FG365:FG393" si="551">FN$54/30</f>
        <v>0</v>
      </c>
      <c r="FH365" s="91">
        <f t="shared" si="486"/>
        <v>2454.6524641807696</v>
      </c>
      <c r="FI365" s="91">
        <f t="shared" si="487"/>
        <v>0</v>
      </c>
      <c r="FJ365"/>
      <c r="FK365"/>
      <c r="FL365"/>
      <c r="FM365"/>
      <c r="FN365"/>
      <c r="FO365"/>
      <c r="FP365" s="82"/>
      <c r="FQ365"/>
      <c r="FR365" s="93">
        <v>36862</v>
      </c>
      <c r="FS365" s="90">
        <v>8.2673000000000005</v>
      </c>
      <c r="FT365" s="72">
        <f t="shared" ref="FT365:FT393" si="552">GB$53/30</f>
        <v>0</v>
      </c>
      <c r="FU365" s="72">
        <f t="shared" ref="FU365:FU393" si="553">GB$54/30</f>
        <v>226.26084813219057</v>
      </c>
      <c r="FV365" s="91">
        <f t="shared" si="488"/>
        <v>0</v>
      </c>
      <c r="FW365" s="91">
        <f t="shared" si="489"/>
        <v>-1068.4716031346436</v>
      </c>
      <c r="FX365"/>
      <c r="FY365"/>
      <c r="FZ365"/>
      <c r="GA365"/>
      <c r="GB365"/>
      <c r="GC365"/>
      <c r="GD365" s="82"/>
      <c r="GE365"/>
      <c r="GF365" s="93">
        <v>36862</v>
      </c>
      <c r="GG365" s="90">
        <v>8.2673000000000005</v>
      </c>
      <c r="GH365" s="72">
        <f t="shared" ref="GH365:GH393" si="554">GP$53/30</f>
        <v>0</v>
      </c>
      <c r="GI365" s="72">
        <f t="shared" ref="GI365:GI393" si="555">GP$54/30</f>
        <v>9.9669472442285034</v>
      </c>
      <c r="GJ365" s="91">
        <f t="shared" si="490"/>
        <v>0</v>
      </c>
      <c r="GK365" s="91">
        <f t="shared" si="491"/>
        <v>-47.066914971420267</v>
      </c>
      <c r="GL365"/>
      <c r="GM365"/>
      <c r="GN365"/>
      <c r="GO365"/>
      <c r="GP365"/>
      <c r="GQ365"/>
      <c r="GS365"/>
      <c r="GT365" s="93">
        <v>36862</v>
      </c>
      <c r="GU365" s="90">
        <v>8.2673000000000005</v>
      </c>
      <c r="GV365" s="72">
        <f t="shared" ref="GV365:GV393" si="556">HD$53/30</f>
        <v>0</v>
      </c>
      <c r="GW365" s="72">
        <f t="shared" ref="GW365:GW393" si="557">HD$54/30</f>
        <v>283.40783131495601</v>
      </c>
      <c r="GX365" s="91">
        <f t="shared" si="492"/>
        <v>0</v>
      </c>
      <c r="GY365" s="91">
        <f t="shared" si="493"/>
        <v>-1338.336801818617</v>
      </c>
      <c r="GZ365"/>
      <c r="HA365"/>
      <c r="HB365"/>
      <c r="HC365"/>
      <c r="HD365"/>
      <c r="HE365"/>
      <c r="HG365"/>
      <c r="HH365" s="93">
        <v>36862</v>
      </c>
      <c r="HI365" s="90">
        <v>8.2673000000000005</v>
      </c>
      <c r="HJ365" s="72">
        <f t="shared" ref="HJ365:HJ393" si="558">HR$53/30</f>
        <v>0</v>
      </c>
      <c r="HK365" s="72">
        <f t="shared" ref="HK365:HK393" si="559">HR$54/30</f>
        <v>7.3325118492784291</v>
      </c>
      <c r="HL365" s="91">
        <f t="shared" si="494"/>
        <v>0</v>
      </c>
      <c r="HM365" s="91">
        <f t="shared" si="495"/>
        <v>-34.626320705847533</v>
      </c>
      <c r="HN365"/>
      <c r="HO365"/>
      <c r="HP365"/>
      <c r="HQ365"/>
      <c r="HR365"/>
      <c r="HS365"/>
    </row>
    <row r="366" spans="2:227" x14ac:dyDescent="0.2">
      <c r="B366" s="93">
        <v>36863</v>
      </c>
      <c r="C366" s="90">
        <v>8.3178999999999998</v>
      </c>
      <c r="D366" s="72">
        <f t="shared" si="534"/>
        <v>0</v>
      </c>
      <c r="E366" s="72">
        <f t="shared" si="535"/>
        <v>7.3325118492784291</v>
      </c>
      <c r="F366" s="91">
        <f t="shared" si="464"/>
        <v>0</v>
      </c>
      <c r="G366" s="91">
        <f t="shared" si="465"/>
        <v>-34.997345805421013</v>
      </c>
      <c r="P366" s="93">
        <v>36498</v>
      </c>
      <c r="Q366" s="90">
        <v>2.5914999999999999</v>
      </c>
      <c r="R366" s="72">
        <f t="shared" si="528"/>
        <v>0</v>
      </c>
      <c r="S366" s="72">
        <f t="shared" si="529"/>
        <v>283.40783131495601</v>
      </c>
      <c r="T366" s="91">
        <f t="shared" si="466"/>
        <v>0</v>
      </c>
      <c r="U366" s="91">
        <f t="shared" si="467"/>
        <v>128.52545150133255</v>
      </c>
      <c r="AE366" s="93">
        <v>36133</v>
      </c>
      <c r="AF366" s="90">
        <v>1.1208</v>
      </c>
      <c r="AG366" s="72">
        <f t="shared" si="530"/>
        <v>0</v>
      </c>
      <c r="AH366" s="72">
        <f t="shared" si="531"/>
        <v>9.9669472442285034</v>
      </c>
      <c r="AI366" s="91">
        <f t="shared" si="468"/>
        <v>0</v>
      </c>
      <c r="AJ366" s="91">
        <f t="shared" si="469"/>
        <v>14.194926265230233</v>
      </c>
      <c r="AT366" s="93">
        <v>35768</v>
      </c>
      <c r="AU366" s="90">
        <v>1.397</v>
      </c>
      <c r="AV366" s="72">
        <f t="shared" si="532"/>
        <v>0</v>
      </c>
      <c r="AW366" s="72">
        <f t="shared" si="533"/>
        <v>226.26084813219057</v>
      </c>
      <c r="AX366" s="91">
        <f t="shared" si="470"/>
        <v>0</v>
      </c>
      <c r="AY366" s="91">
        <f t="shared" si="471"/>
        <v>146.61702958965947</v>
      </c>
      <c r="BI366" s="93">
        <v>35402</v>
      </c>
      <c r="BJ366" s="90">
        <v>1.9271</v>
      </c>
      <c r="BK366" s="72">
        <f t="shared" si="536"/>
        <v>514.89364298046473</v>
      </c>
      <c r="BL366" s="72">
        <f t="shared" si="537"/>
        <v>0</v>
      </c>
      <c r="BM366" s="91">
        <f t="shared" si="472"/>
        <v>-37.535746573275858</v>
      </c>
      <c r="BN366" s="91">
        <f t="shared" si="473"/>
        <v>0</v>
      </c>
      <c r="BV366" s="82"/>
      <c r="BW366"/>
      <c r="BX366" s="93">
        <v>36863</v>
      </c>
      <c r="BY366" s="90">
        <v>8.3178999999999998</v>
      </c>
      <c r="BZ366" s="72">
        <f t="shared" si="538"/>
        <v>98.923049080380096</v>
      </c>
      <c r="CA366" s="72">
        <f t="shared" si="539"/>
        <v>0</v>
      </c>
      <c r="CB366" s="91">
        <f t="shared" si="474"/>
        <v>476.60135816436326</v>
      </c>
      <c r="CC366" s="91">
        <f t="shared" si="475"/>
        <v>0</v>
      </c>
      <c r="CD366"/>
      <c r="CE366"/>
      <c r="CF366"/>
      <c r="CG366"/>
      <c r="CH366"/>
      <c r="CI366"/>
      <c r="CJ366" s="82"/>
      <c r="CK366"/>
      <c r="CL366" s="93">
        <v>36863</v>
      </c>
      <c r="CM366" s="90">
        <v>8.3178999999999998</v>
      </c>
      <c r="CN366" s="72">
        <f t="shared" si="540"/>
        <v>0</v>
      </c>
      <c r="CO366" s="72">
        <f t="shared" si="541"/>
        <v>15.506016536174865</v>
      </c>
      <c r="CP366" s="91">
        <f t="shared" si="476"/>
        <v>0</v>
      </c>
      <c r="CQ366" s="91">
        <f t="shared" si="477"/>
        <v>-74.008666325509012</v>
      </c>
      <c r="CR366"/>
      <c r="CS366"/>
      <c r="CT366"/>
      <c r="CU366"/>
      <c r="CV366"/>
      <c r="CW366"/>
      <c r="CX366" s="82"/>
      <c r="CY366"/>
      <c r="CZ366" s="93">
        <v>36863</v>
      </c>
      <c r="DA366" s="90">
        <v>8.3178999999999998</v>
      </c>
      <c r="DB366" s="72">
        <f t="shared" si="542"/>
        <v>0</v>
      </c>
      <c r="DC366" s="72">
        <f t="shared" si="543"/>
        <v>203.15887620724243</v>
      </c>
      <c r="DD366" s="91">
        <f t="shared" si="478"/>
        <v>0</v>
      </c>
      <c r="DE366" s="91">
        <f t="shared" si="479"/>
        <v>-969.65700024954742</v>
      </c>
      <c r="DF366"/>
      <c r="DG366"/>
      <c r="DH366"/>
      <c r="DI366"/>
      <c r="DJ366"/>
      <c r="DK366"/>
      <c r="DL366" s="82"/>
      <c r="DM366"/>
      <c r="DN366" s="93">
        <v>36863</v>
      </c>
      <c r="DO366" s="90">
        <v>8.3178999999999998</v>
      </c>
      <c r="DP366" s="72">
        <f t="shared" si="544"/>
        <v>0</v>
      </c>
      <c r="DQ366" s="72">
        <f t="shared" si="545"/>
        <v>47.321890152111401</v>
      </c>
      <c r="DR366" s="91">
        <f t="shared" si="480"/>
        <v>0</v>
      </c>
      <c r="DS366" s="91">
        <f t="shared" si="481"/>
        <v>-225.86264950701249</v>
      </c>
      <c r="DT366"/>
      <c r="DU366"/>
      <c r="DV366"/>
      <c r="DW366"/>
      <c r="DX366"/>
      <c r="DY366"/>
      <c r="DZ366" s="82"/>
      <c r="EA366"/>
      <c r="EB366" s="93">
        <v>36863</v>
      </c>
      <c r="EC366" s="90">
        <v>8.3178999999999998</v>
      </c>
      <c r="ED366" s="72">
        <f t="shared" si="546"/>
        <v>4.7588711172885576</v>
      </c>
      <c r="EE366" s="72">
        <f t="shared" si="547"/>
        <v>0</v>
      </c>
      <c r="EF366" s="91">
        <f t="shared" si="482"/>
        <v>22.927765155984542</v>
      </c>
      <c r="EG366" s="91">
        <f t="shared" si="483"/>
        <v>0</v>
      </c>
      <c r="EH366"/>
      <c r="EI366"/>
      <c r="EJ366"/>
      <c r="EK366"/>
      <c r="EL366"/>
      <c r="EM366"/>
      <c r="EN366" s="82"/>
      <c r="EO366"/>
      <c r="EP366" s="93">
        <v>36863</v>
      </c>
      <c r="EQ366" s="90">
        <v>8.3178999999999998</v>
      </c>
      <c r="ER366" s="72">
        <f t="shared" si="548"/>
        <v>170.05280474403506</v>
      </c>
      <c r="ES366" s="72">
        <f t="shared" si="549"/>
        <v>0</v>
      </c>
      <c r="ET366" s="91">
        <f t="shared" si="484"/>
        <v>819.29740797628642</v>
      </c>
      <c r="EU366" s="91">
        <f t="shared" si="485"/>
        <v>0</v>
      </c>
      <c r="EV366"/>
      <c r="EW366"/>
      <c r="EX366"/>
      <c r="EY366"/>
      <c r="EZ366"/>
      <c r="FA366"/>
      <c r="FB366" s="82"/>
      <c r="FC366"/>
      <c r="FD366" s="93">
        <v>36863</v>
      </c>
      <c r="FE366" s="90">
        <v>8.3178999999999998</v>
      </c>
      <c r="FF366" s="72">
        <f t="shared" si="550"/>
        <v>514.89364298046473</v>
      </c>
      <c r="FG366" s="72">
        <f t="shared" si="551"/>
        <v>0</v>
      </c>
      <c r="FH366" s="91">
        <f t="shared" si="486"/>
        <v>2480.7060825155809</v>
      </c>
      <c r="FI366" s="91">
        <f t="shared" si="487"/>
        <v>0</v>
      </c>
      <c r="FJ366"/>
      <c r="FK366"/>
      <c r="FL366"/>
      <c r="FM366"/>
      <c r="FN366"/>
      <c r="FO366"/>
      <c r="FP366" s="82"/>
      <c r="FQ366"/>
      <c r="FR366" s="93">
        <v>36863</v>
      </c>
      <c r="FS366" s="90">
        <v>8.3178999999999998</v>
      </c>
      <c r="FT366" s="72">
        <f t="shared" si="552"/>
        <v>0</v>
      </c>
      <c r="FU366" s="72">
        <f t="shared" si="553"/>
        <v>226.26084813219057</v>
      </c>
      <c r="FV366" s="91">
        <f t="shared" si="488"/>
        <v>0</v>
      </c>
      <c r="FW366" s="91">
        <f t="shared" si="489"/>
        <v>-1079.9204020501325</v>
      </c>
      <c r="FX366"/>
      <c r="FY366"/>
      <c r="FZ366"/>
      <c r="GA366"/>
      <c r="GB366"/>
      <c r="GC366"/>
      <c r="GD366" s="82"/>
      <c r="GE366"/>
      <c r="GF366" s="93">
        <v>36863</v>
      </c>
      <c r="GG366" s="90">
        <v>8.3178999999999998</v>
      </c>
      <c r="GH366" s="72">
        <f t="shared" si="554"/>
        <v>0</v>
      </c>
      <c r="GI366" s="72">
        <f t="shared" si="555"/>
        <v>9.9669472442285034</v>
      </c>
      <c r="GJ366" s="91">
        <f t="shared" si="490"/>
        <v>0</v>
      </c>
      <c r="GK366" s="91">
        <f t="shared" si="491"/>
        <v>-47.571242501978226</v>
      </c>
      <c r="GL366"/>
      <c r="GM366"/>
      <c r="GN366"/>
      <c r="GO366"/>
      <c r="GP366"/>
      <c r="GQ366"/>
      <c r="GS366"/>
      <c r="GT366" s="93">
        <v>36863</v>
      </c>
      <c r="GU366" s="90">
        <v>8.3178999999999998</v>
      </c>
      <c r="GV366" s="72">
        <f t="shared" si="556"/>
        <v>0</v>
      </c>
      <c r="GW366" s="72">
        <f t="shared" si="557"/>
        <v>283.40783131495601</v>
      </c>
      <c r="GX366" s="91">
        <f t="shared" si="492"/>
        <v>0</v>
      </c>
      <c r="GY366" s="91">
        <f t="shared" si="493"/>
        <v>-1352.6772380831535</v>
      </c>
      <c r="GZ366"/>
      <c r="HA366"/>
      <c r="HB366"/>
      <c r="HC366"/>
      <c r="HD366"/>
      <c r="HE366"/>
      <c r="HG366"/>
      <c r="HH366" s="93">
        <v>36863</v>
      </c>
      <c r="HI366" s="90">
        <v>8.3178999999999998</v>
      </c>
      <c r="HJ366" s="72">
        <f t="shared" si="558"/>
        <v>0</v>
      </c>
      <c r="HK366" s="72">
        <f t="shared" si="559"/>
        <v>7.3325118492784291</v>
      </c>
      <c r="HL366" s="91">
        <f t="shared" si="494"/>
        <v>0</v>
      </c>
      <c r="HM366" s="91">
        <f t="shared" si="495"/>
        <v>-34.997345805421013</v>
      </c>
      <c r="HN366"/>
      <c r="HO366"/>
      <c r="HP366"/>
      <c r="HQ366"/>
      <c r="HR366"/>
      <c r="HS366"/>
    </row>
    <row r="367" spans="2:227" x14ac:dyDescent="0.2">
      <c r="B367" s="93">
        <v>36864</v>
      </c>
      <c r="C367" s="90">
        <v>9.8600999999999992</v>
      </c>
      <c r="D367" s="72">
        <f t="shared" si="534"/>
        <v>0</v>
      </c>
      <c r="E367" s="72">
        <f t="shared" si="535"/>
        <v>7.3325118492784291</v>
      </c>
      <c r="F367" s="91">
        <f t="shared" si="464"/>
        <v>0</v>
      </c>
      <c r="G367" s="91">
        <f t="shared" si="465"/>
        <v>-46.305545579378204</v>
      </c>
      <c r="P367" s="93">
        <v>36499</v>
      </c>
      <c r="Q367" s="90">
        <v>2.5766</v>
      </c>
      <c r="R367" s="72">
        <f t="shared" si="528"/>
        <v>0</v>
      </c>
      <c r="S367" s="72">
        <f t="shared" si="529"/>
        <v>283.40783131495601</v>
      </c>
      <c r="T367" s="91">
        <f t="shared" si="466"/>
        <v>0</v>
      </c>
      <c r="U367" s="91">
        <f t="shared" si="467"/>
        <v>132.74822818792538</v>
      </c>
      <c r="AE367" s="93">
        <v>36134</v>
      </c>
      <c r="AF367" s="90">
        <v>1.3301000000000001</v>
      </c>
      <c r="AG367" s="72">
        <f t="shared" si="530"/>
        <v>0</v>
      </c>
      <c r="AH367" s="72">
        <f t="shared" si="531"/>
        <v>9.9669472442285034</v>
      </c>
      <c r="AI367" s="91">
        <f t="shared" si="468"/>
        <v>0</v>
      </c>
      <c r="AJ367" s="91">
        <f t="shared" si="469"/>
        <v>12.108844207013208</v>
      </c>
      <c r="AT367" s="93">
        <v>35769</v>
      </c>
      <c r="AU367" s="90">
        <v>1.4403999999999999</v>
      </c>
      <c r="AV367" s="72">
        <f t="shared" si="532"/>
        <v>0</v>
      </c>
      <c r="AW367" s="72">
        <f t="shared" si="533"/>
        <v>226.26084813219057</v>
      </c>
      <c r="AX367" s="91">
        <f t="shared" si="470"/>
        <v>0</v>
      </c>
      <c r="AY367" s="91">
        <f t="shared" si="471"/>
        <v>136.79730878072243</v>
      </c>
      <c r="BI367" s="93">
        <v>35403</v>
      </c>
      <c r="BJ367" s="90">
        <v>1.9646999999999999</v>
      </c>
      <c r="BK367" s="72">
        <f t="shared" si="536"/>
        <v>514.89364298046473</v>
      </c>
      <c r="BL367" s="72">
        <f t="shared" si="537"/>
        <v>0</v>
      </c>
      <c r="BM367" s="91">
        <f t="shared" si="472"/>
        <v>-18.175745597210462</v>
      </c>
      <c r="BN367" s="91">
        <f t="shared" si="473"/>
        <v>0</v>
      </c>
      <c r="BV367" s="82"/>
      <c r="BW367"/>
      <c r="BX367" s="93">
        <v>36864</v>
      </c>
      <c r="BY367" s="90">
        <v>9.8600999999999992</v>
      </c>
      <c r="BZ367" s="72">
        <f t="shared" si="538"/>
        <v>98.923049080380096</v>
      </c>
      <c r="CA367" s="72">
        <f t="shared" si="539"/>
        <v>0</v>
      </c>
      <c r="CB367" s="91">
        <f t="shared" si="474"/>
        <v>629.16048445612535</v>
      </c>
      <c r="CC367" s="91">
        <f t="shared" si="475"/>
        <v>0</v>
      </c>
      <c r="CD367"/>
      <c r="CE367"/>
      <c r="CF367"/>
      <c r="CG367"/>
      <c r="CH367"/>
      <c r="CI367"/>
      <c r="CJ367" s="82"/>
      <c r="CK367"/>
      <c r="CL367" s="93">
        <v>36864</v>
      </c>
      <c r="CM367" s="90">
        <v>9.8600999999999992</v>
      </c>
      <c r="CN367" s="72">
        <f t="shared" si="540"/>
        <v>0</v>
      </c>
      <c r="CO367" s="72">
        <f t="shared" si="541"/>
        <v>15.506016536174865</v>
      </c>
      <c r="CP367" s="91">
        <f t="shared" si="476"/>
        <v>0</v>
      </c>
      <c r="CQ367" s="91">
        <f t="shared" si="477"/>
        <v>-97.922045027597875</v>
      </c>
      <c r="CR367"/>
      <c r="CS367"/>
      <c r="CT367"/>
      <c r="CU367"/>
      <c r="CV367"/>
      <c r="CW367"/>
      <c r="CX367" s="82"/>
      <c r="CY367"/>
      <c r="CZ367" s="93">
        <v>36864</v>
      </c>
      <c r="DA367" s="90">
        <v>9.8600999999999992</v>
      </c>
      <c r="DB367" s="72">
        <f t="shared" si="542"/>
        <v>0</v>
      </c>
      <c r="DC367" s="72">
        <f t="shared" si="543"/>
        <v>203.15887620724243</v>
      </c>
      <c r="DD367" s="91">
        <f t="shared" si="478"/>
        <v>0</v>
      </c>
      <c r="DE367" s="91">
        <f t="shared" si="479"/>
        <v>-1282.9686191363564</v>
      </c>
      <c r="DF367"/>
      <c r="DG367"/>
      <c r="DH367"/>
      <c r="DI367"/>
      <c r="DJ367"/>
      <c r="DK367"/>
      <c r="DL367" s="82"/>
      <c r="DM367"/>
      <c r="DN367" s="93">
        <v>36864</v>
      </c>
      <c r="DO367" s="90">
        <v>9.8600999999999992</v>
      </c>
      <c r="DP367" s="72">
        <f t="shared" si="544"/>
        <v>0</v>
      </c>
      <c r="DQ367" s="72">
        <f t="shared" si="545"/>
        <v>47.321890152111401</v>
      </c>
      <c r="DR367" s="91">
        <f t="shared" si="480"/>
        <v>0</v>
      </c>
      <c r="DS367" s="91">
        <f t="shared" si="481"/>
        <v>-298.84246849959868</v>
      </c>
      <c r="DT367"/>
      <c r="DU367"/>
      <c r="DV367"/>
      <c r="DW367"/>
      <c r="DX367"/>
      <c r="DY367"/>
      <c r="DZ367" s="82"/>
      <c r="EA367"/>
      <c r="EB367" s="93">
        <v>36864</v>
      </c>
      <c r="EC367" s="90">
        <v>9.8600999999999992</v>
      </c>
      <c r="ED367" s="72">
        <f t="shared" si="546"/>
        <v>4.7588711172885576</v>
      </c>
      <c r="EE367" s="72">
        <f t="shared" si="547"/>
        <v>0</v>
      </c>
      <c r="EF367" s="91">
        <f t="shared" si="482"/>
        <v>30.266896193066952</v>
      </c>
      <c r="EG367" s="91">
        <f t="shared" si="483"/>
        <v>0</v>
      </c>
      <c r="EH367"/>
      <c r="EI367"/>
      <c r="EJ367"/>
      <c r="EK367"/>
      <c r="EL367"/>
      <c r="EM367"/>
      <c r="EN367" s="82"/>
      <c r="EO367"/>
      <c r="EP367" s="93">
        <v>36864</v>
      </c>
      <c r="EQ367" s="90">
        <v>9.8600999999999992</v>
      </c>
      <c r="ER367" s="72">
        <f t="shared" si="548"/>
        <v>170.05280474403506</v>
      </c>
      <c r="ES367" s="72">
        <f t="shared" si="549"/>
        <v>0</v>
      </c>
      <c r="ET367" s="91">
        <f t="shared" si="484"/>
        <v>1081.5528434525372</v>
      </c>
      <c r="EU367" s="91">
        <f t="shared" si="485"/>
        <v>0</v>
      </c>
      <c r="EV367"/>
      <c r="EW367"/>
      <c r="EX367"/>
      <c r="EY367"/>
      <c r="EZ367"/>
      <c r="FA367"/>
      <c r="FB367" s="82"/>
      <c r="FC367"/>
      <c r="FD367" s="93">
        <v>36864</v>
      </c>
      <c r="FE367" s="90">
        <v>9.8600999999999992</v>
      </c>
      <c r="FF367" s="72">
        <f t="shared" si="550"/>
        <v>514.89364298046473</v>
      </c>
      <c r="FG367" s="72">
        <f t="shared" si="551"/>
        <v>0</v>
      </c>
      <c r="FH367" s="91">
        <f t="shared" si="486"/>
        <v>3274.7750587200535</v>
      </c>
      <c r="FI367" s="91">
        <f t="shared" si="487"/>
        <v>0</v>
      </c>
      <c r="FJ367"/>
      <c r="FK367"/>
      <c r="FL367"/>
      <c r="FM367"/>
      <c r="FN367"/>
      <c r="FO367"/>
      <c r="FP367" s="82"/>
      <c r="FQ367"/>
      <c r="FR367" s="93">
        <v>36864</v>
      </c>
      <c r="FS367" s="90">
        <v>9.8600999999999992</v>
      </c>
      <c r="FT367" s="72">
        <f t="shared" si="552"/>
        <v>0</v>
      </c>
      <c r="FU367" s="72">
        <f t="shared" si="553"/>
        <v>226.26084813219057</v>
      </c>
      <c r="FV367" s="91">
        <f t="shared" si="488"/>
        <v>0</v>
      </c>
      <c r="FW367" s="91">
        <f t="shared" si="489"/>
        <v>-1428.8598820395966</v>
      </c>
      <c r="FX367"/>
      <c r="FY367"/>
      <c r="FZ367"/>
      <c r="GA367"/>
      <c r="GB367"/>
      <c r="GC367"/>
      <c r="GD367" s="82"/>
      <c r="GE367"/>
      <c r="GF367" s="93">
        <v>36864</v>
      </c>
      <c r="GG367" s="90">
        <v>9.8600999999999992</v>
      </c>
      <c r="GH367" s="72">
        <f t="shared" si="554"/>
        <v>0</v>
      </c>
      <c r="GI367" s="72">
        <f t="shared" si="555"/>
        <v>9.9669472442285034</v>
      </c>
      <c r="GJ367" s="91">
        <f t="shared" si="490"/>
        <v>0</v>
      </c>
      <c r="GK367" s="91">
        <f t="shared" si="491"/>
        <v>-62.942268542027414</v>
      </c>
      <c r="GL367"/>
      <c r="GM367"/>
      <c r="GN367"/>
      <c r="GO367"/>
      <c r="GP367"/>
      <c r="GQ367"/>
      <c r="GS367"/>
      <c r="GT367" s="93">
        <v>36864</v>
      </c>
      <c r="GU367" s="90">
        <v>9.8600999999999992</v>
      </c>
      <c r="GV367" s="72">
        <f t="shared" si="556"/>
        <v>0</v>
      </c>
      <c r="GW367" s="72">
        <f t="shared" si="557"/>
        <v>283.40783131495601</v>
      </c>
      <c r="GX367" s="91">
        <f t="shared" si="492"/>
        <v>0</v>
      </c>
      <c r="GY367" s="91">
        <f t="shared" si="493"/>
        <v>-1789.7487955370784</v>
      </c>
      <c r="GZ367"/>
      <c r="HA367"/>
      <c r="HB367"/>
      <c r="HC367"/>
      <c r="HD367"/>
      <c r="HE367"/>
      <c r="HG367"/>
      <c r="HH367" s="93">
        <v>36864</v>
      </c>
      <c r="HI367" s="90">
        <v>9.8600999999999992</v>
      </c>
      <c r="HJ367" s="72">
        <f t="shared" si="558"/>
        <v>0</v>
      </c>
      <c r="HK367" s="72">
        <f t="shared" si="559"/>
        <v>7.3325118492784291</v>
      </c>
      <c r="HL367" s="91">
        <f t="shared" si="494"/>
        <v>0</v>
      </c>
      <c r="HM367" s="91">
        <f t="shared" si="495"/>
        <v>-46.305545579378204</v>
      </c>
      <c r="HN367"/>
      <c r="HO367"/>
      <c r="HP367"/>
      <c r="HQ367"/>
      <c r="HR367"/>
      <c r="HS367"/>
    </row>
    <row r="368" spans="2:227" x14ac:dyDescent="0.2">
      <c r="B368" s="93">
        <v>36865</v>
      </c>
      <c r="C368" s="90">
        <v>10.402100000000001</v>
      </c>
      <c r="D368" s="72">
        <f t="shared" si="534"/>
        <v>0</v>
      </c>
      <c r="E368" s="72">
        <f t="shared" si="535"/>
        <v>7.3325118492784291</v>
      </c>
      <c r="F368" s="91">
        <f t="shared" si="464"/>
        <v>0</v>
      </c>
      <c r="G368" s="91">
        <f t="shared" si="465"/>
        <v>-50.279767001687119</v>
      </c>
      <c r="P368" s="93">
        <v>36500</v>
      </c>
      <c r="Q368" s="90">
        <v>2.5838999999999999</v>
      </c>
      <c r="R368" s="72">
        <f t="shared" si="528"/>
        <v>0</v>
      </c>
      <c r="S368" s="72">
        <f t="shared" si="529"/>
        <v>283.40783131495601</v>
      </c>
      <c r="T368" s="91">
        <f t="shared" si="466"/>
        <v>0</v>
      </c>
      <c r="U368" s="91">
        <f t="shared" si="467"/>
        <v>130.67935101932625</v>
      </c>
      <c r="AE368" s="93">
        <v>36135</v>
      </c>
      <c r="AF368" s="90">
        <v>1.8826000000000001</v>
      </c>
      <c r="AG368" s="72">
        <f t="shared" si="530"/>
        <v>0</v>
      </c>
      <c r="AH368" s="72">
        <f t="shared" si="531"/>
        <v>9.9669472442285034</v>
      </c>
      <c r="AI368" s="91">
        <f t="shared" si="468"/>
        <v>0</v>
      </c>
      <c r="AJ368" s="91">
        <f t="shared" si="469"/>
        <v>6.6021058545769593</v>
      </c>
      <c r="AT368" s="93">
        <v>35770</v>
      </c>
      <c r="AU368" s="90">
        <v>1.4370000000000001</v>
      </c>
      <c r="AV368" s="72">
        <f t="shared" si="532"/>
        <v>0</v>
      </c>
      <c r="AW368" s="72">
        <f t="shared" si="533"/>
        <v>226.26084813219057</v>
      </c>
      <c r="AX368" s="91">
        <f t="shared" si="470"/>
        <v>0</v>
      </c>
      <c r="AY368" s="91">
        <f t="shared" si="471"/>
        <v>137.56659566437185</v>
      </c>
      <c r="BI368" s="93">
        <v>35404</v>
      </c>
      <c r="BJ368" s="90">
        <v>2.0415999999999999</v>
      </c>
      <c r="BK368" s="72">
        <f t="shared" si="536"/>
        <v>514.89364298046473</v>
      </c>
      <c r="BL368" s="72">
        <f t="shared" si="537"/>
        <v>0</v>
      </c>
      <c r="BM368" s="91">
        <f t="shared" si="472"/>
        <v>21.419575547987261</v>
      </c>
      <c r="BN368" s="91">
        <f t="shared" si="473"/>
        <v>0</v>
      </c>
      <c r="BV368" s="82"/>
      <c r="BW368"/>
      <c r="BX368" s="93">
        <v>36865</v>
      </c>
      <c r="BY368" s="90">
        <v>10.402100000000001</v>
      </c>
      <c r="BZ368" s="72">
        <f t="shared" si="538"/>
        <v>98.923049080380096</v>
      </c>
      <c r="CA368" s="72">
        <f t="shared" si="539"/>
        <v>0</v>
      </c>
      <c r="CB368" s="91">
        <f t="shared" si="474"/>
        <v>682.77677705769156</v>
      </c>
      <c r="CC368" s="91">
        <f t="shared" si="475"/>
        <v>0</v>
      </c>
      <c r="CD368"/>
      <c r="CE368"/>
      <c r="CF368"/>
      <c r="CG368"/>
      <c r="CH368"/>
      <c r="CI368"/>
      <c r="CJ368" s="82"/>
      <c r="CK368"/>
      <c r="CL368" s="93">
        <v>36865</v>
      </c>
      <c r="CM368" s="90">
        <v>10.402100000000001</v>
      </c>
      <c r="CN368" s="72">
        <f t="shared" si="540"/>
        <v>0</v>
      </c>
      <c r="CO368" s="72">
        <f t="shared" si="541"/>
        <v>15.506016536174865</v>
      </c>
      <c r="CP368" s="91">
        <f t="shared" si="476"/>
        <v>0</v>
      </c>
      <c r="CQ368" s="91">
        <f t="shared" si="477"/>
        <v>-106.32630599020469</v>
      </c>
      <c r="CR368"/>
      <c r="CS368"/>
      <c r="CT368"/>
      <c r="CU368"/>
      <c r="CV368"/>
      <c r="CW368"/>
      <c r="CX368" s="82"/>
      <c r="CY368"/>
      <c r="CZ368" s="93">
        <v>36865</v>
      </c>
      <c r="DA368" s="90">
        <v>10.402100000000001</v>
      </c>
      <c r="DB368" s="72">
        <f t="shared" si="542"/>
        <v>0</v>
      </c>
      <c r="DC368" s="72">
        <f t="shared" si="543"/>
        <v>203.15887620724243</v>
      </c>
      <c r="DD368" s="91">
        <f t="shared" si="478"/>
        <v>0</v>
      </c>
      <c r="DE368" s="91">
        <f t="shared" si="479"/>
        <v>-1393.0807300406823</v>
      </c>
      <c r="DF368"/>
      <c r="DG368"/>
      <c r="DH368"/>
      <c r="DI368"/>
      <c r="DJ368"/>
      <c r="DK368"/>
      <c r="DL368" s="82"/>
      <c r="DM368"/>
      <c r="DN368" s="93">
        <v>36865</v>
      </c>
      <c r="DO368" s="90">
        <v>10.402100000000001</v>
      </c>
      <c r="DP368" s="72">
        <f t="shared" si="544"/>
        <v>0</v>
      </c>
      <c r="DQ368" s="72">
        <f t="shared" si="545"/>
        <v>47.321890152111401</v>
      </c>
      <c r="DR368" s="91">
        <f t="shared" si="480"/>
        <v>0</v>
      </c>
      <c r="DS368" s="91">
        <f t="shared" si="481"/>
        <v>-324.49093296204313</v>
      </c>
      <c r="DT368"/>
      <c r="DU368"/>
      <c r="DV368"/>
      <c r="DW368"/>
      <c r="DX368"/>
      <c r="DY368"/>
      <c r="DZ368" s="82"/>
      <c r="EA368"/>
      <c r="EB368" s="93">
        <v>36865</v>
      </c>
      <c r="EC368" s="90">
        <v>10.402100000000001</v>
      </c>
      <c r="ED368" s="72">
        <f t="shared" si="546"/>
        <v>4.7588711172885576</v>
      </c>
      <c r="EE368" s="72">
        <f t="shared" si="547"/>
        <v>0</v>
      </c>
      <c r="EF368" s="91">
        <f t="shared" si="482"/>
        <v>32.846204338637357</v>
      </c>
      <c r="EG368" s="91">
        <f t="shared" si="483"/>
        <v>0</v>
      </c>
      <c r="EH368"/>
      <c r="EI368"/>
      <c r="EJ368"/>
      <c r="EK368"/>
      <c r="EL368"/>
      <c r="EM368"/>
      <c r="EN368" s="82"/>
      <c r="EO368"/>
      <c r="EP368" s="93">
        <v>36865</v>
      </c>
      <c r="EQ368" s="90">
        <v>10.402100000000001</v>
      </c>
      <c r="ER368" s="72">
        <f t="shared" si="548"/>
        <v>170.05280474403506</v>
      </c>
      <c r="ES368" s="72">
        <f t="shared" si="549"/>
        <v>0</v>
      </c>
      <c r="ET368" s="91">
        <f t="shared" si="484"/>
        <v>1173.7214636238045</v>
      </c>
      <c r="EU368" s="91">
        <f t="shared" si="485"/>
        <v>0</v>
      </c>
      <c r="EV368"/>
      <c r="EW368"/>
      <c r="EX368"/>
      <c r="EY368"/>
      <c r="EZ368"/>
      <c r="FA368"/>
      <c r="FB368" s="82"/>
      <c r="FC368"/>
      <c r="FD368" s="93">
        <v>36865</v>
      </c>
      <c r="FE368" s="90">
        <v>10.402100000000001</v>
      </c>
      <c r="FF368" s="72">
        <f t="shared" si="550"/>
        <v>514.89364298046473</v>
      </c>
      <c r="FG368" s="72">
        <f t="shared" si="551"/>
        <v>0</v>
      </c>
      <c r="FH368" s="91">
        <f t="shared" si="486"/>
        <v>3553.8474132154661</v>
      </c>
      <c r="FI368" s="91">
        <f t="shared" si="487"/>
        <v>0</v>
      </c>
      <c r="FJ368"/>
      <c r="FK368"/>
      <c r="FL368"/>
      <c r="FM368"/>
      <c r="FN368"/>
      <c r="FO368"/>
      <c r="FP368" s="82"/>
      <c r="FQ368"/>
      <c r="FR368" s="93">
        <v>36865</v>
      </c>
      <c r="FS368" s="90">
        <v>10.402100000000001</v>
      </c>
      <c r="FT368" s="72">
        <f t="shared" si="552"/>
        <v>0</v>
      </c>
      <c r="FU368" s="72">
        <f t="shared" si="553"/>
        <v>226.26084813219057</v>
      </c>
      <c r="FV368" s="91">
        <f t="shared" si="488"/>
        <v>0</v>
      </c>
      <c r="FW368" s="91">
        <f t="shared" si="489"/>
        <v>-1551.4932617272441</v>
      </c>
      <c r="FX368"/>
      <c r="FY368"/>
      <c r="FZ368"/>
      <c r="GA368"/>
      <c r="GB368"/>
      <c r="GC368"/>
      <c r="GD368" s="82"/>
      <c r="GE368"/>
      <c r="GF368" s="93">
        <v>36865</v>
      </c>
      <c r="GG368" s="90">
        <v>10.402100000000001</v>
      </c>
      <c r="GH368" s="72">
        <f t="shared" si="554"/>
        <v>0</v>
      </c>
      <c r="GI368" s="72">
        <f t="shared" si="555"/>
        <v>9.9669472442285034</v>
      </c>
      <c r="GJ368" s="91">
        <f t="shared" si="490"/>
        <v>0</v>
      </c>
      <c r="GK368" s="91">
        <f t="shared" si="491"/>
        <v>-68.344353948399274</v>
      </c>
      <c r="GL368"/>
      <c r="GM368"/>
      <c r="GN368"/>
      <c r="GO368"/>
      <c r="GP368"/>
      <c r="GQ368"/>
      <c r="GS368"/>
      <c r="GT368" s="93">
        <v>36865</v>
      </c>
      <c r="GU368" s="90">
        <v>10.402100000000001</v>
      </c>
      <c r="GV368" s="72">
        <f t="shared" si="556"/>
        <v>0</v>
      </c>
      <c r="GW368" s="72">
        <f t="shared" si="557"/>
        <v>283.40783131495601</v>
      </c>
      <c r="GX368" s="91">
        <f t="shared" si="492"/>
        <v>0</v>
      </c>
      <c r="GY368" s="91">
        <f t="shared" si="493"/>
        <v>-1943.355840109785</v>
      </c>
      <c r="GZ368"/>
      <c r="HA368"/>
      <c r="HB368"/>
      <c r="HC368"/>
      <c r="HD368"/>
      <c r="HE368"/>
      <c r="HG368"/>
      <c r="HH368" s="93">
        <v>36865</v>
      </c>
      <c r="HI368" s="90">
        <v>10.402100000000001</v>
      </c>
      <c r="HJ368" s="72">
        <f t="shared" si="558"/>
        <v>0</v>
      </c>
      <c r="HK368" s="72">
        <f t="shared" si="559"/>
        <v>7.3325118492784291</v>
      </c>
      <c r="HL368" s="91">
        <f t="shared" si="494"/>
        <v>0</v>
      </c>
      <c r="HM368" s="91">
        <f t="shared" si="495"/>
        <v>-50.279767001687119</v>
      </c>
      <c r="HN368"/>
      <c r="HO368"/>
      <c r="HP368"/>
      <c r="HQ368"/>
      <c r="HR368"/>
      <c r="HS368"/>
    </row>
    <row r="369" spans="2:227" x14ac:dyDescent="0.2">
      <c r="B369" s="93">
        <v>36866</v>
      </c>
      <c r="C369" s="90">
        <v>11.1487</v>
      </c>
      <c r="D369" s="72">
        <f t="shared" si="534"/>
        <v>0</v>
      </c>
      <c r="E369" s="72">
        <f t="shared" si="535"/>
        <v>7.3325118492784291</v>
      </c>
      <c r="F369" s="91">
        <f t="shared" si="464"/>
        <v>0</v>
      </c>
      <c r="G369" s="91">
        <f t="shared" si="465"/>
        <v>-55.754220348358388</v>
      </c>
      <c r="P369" s="93">
        <v>36501</v>
      </c>
      <c r="Q369" s="90">
        <v>2.6191</v>
      </c>
      <c r="R369" s="72">
        <f t="shared" si="528"/>
        <v>0</v>
      </c>
      <c r="S369" s="72">
        <f t="shared" si="529"/>
        <v>283.40783131495601</v>
      </c>
      <c r="T369" s="91">
        <f t="shared" si="466"/>
        <v>0</v>
      </c>
      <c r="U369" s="91">
        <f t="shared" si="467"/>
        <v>120.70339535703975</v>
      </c>
      <c r="AE369" s="93">
        <v>36136</v>
      </c>
      <c r="AF369" s="90">
        <v>2.173</v>
      </c>
      <c r="AG369" s="72">
        <f t="shared" si="530"/>
        <v>0</v>
      </c>
      <c r="AH369" s="72">
        <f t="shared" si="531"/>
        <v>9.9669472442285034</v>
      </c>
      <c r="AI369" s="91">
        <f t="shared" si="468"/>
        <v>0</v>
      </c>
      <c r="AJ369" s="91">
        <f t="shared" si="469"/>
        <v>3.7077043748530021</v>
      </c>
      <c r="AT369" s="93">
        <v>35771</v>
      </c>
      <c r="AU369" s="90">
        <v>1.4108000000000001</v>
      </c>
      <c r="AV369" s="72">
        <f t="shared" si="532"/>
        <v>0</v>
      </c>
      <c r="AW369" s="72">
        <f t="shared" si="533"/>
        <v>226.26084813219057</v>
      </c>
      <c r="AX369" s="91">
        <f t="shared" si="470"/>
        <v>0</v>
      </c>
      <c r="AY369" s="91">
        <f t="shared" si="471"/>
        <v>143.49462988543524</v>
      </c>
      <c r="BI369" s="93">
        <v>35405</v>
      </c>
      <c r="BJ369" s="90">
        <v>1.9530000000000001</v>
      </c>
      <c r="BK369" s="72">
        <f t="shared" si="536"/>
        <v>514.89364298046473</v>
      </c>
      <c r="BL369" s="72">
        <f t="shared" si="537"/>
        <v>0</v>
      </c>
      <c r="BM369" s="91">
        <f t="shared" si="472"/>
        <v>-24.200001220081806</v>
      </c>
      <c r="BN369" s="91">
        <f t="shared" si="473"/>
        <v>0</v>
      </c>
      <c r="BV369" s="82"/>
      <c r="BW369"/>
      <c r="BX369" s="93">
        <v>36866</v>
      </c>
      <c r="BY369" s="90">
        <v>11.1487</v>
      </c>
      <c r="BZ369" s="72">
        <f t="shared" si="538"/>
        <v>98.923049080380096</v>
      </c>
      <c r="CA369" s="72">
        <f t="shared" si="539"/>
        <v>0</v>
      </c>
      <c r="CB369" s="91">
        <f t="shared" si="474"/>
        <v>756.63272550110321</v>
      </c>
      <c r="CC369" s="91">
        <f t="shared" si="475"/>
        <v>0</v>
      </c>
      <c r="CD369"/>
      <c r="CE369"/>
      <c r="CF369"/>
      <c r="CG369"/>
      <c r="CH369"/>
      <c r="CI369"/>
      <c r="CJ369" s="82"/>
      <c r="CK369"/>
      <c r="CL369" s="93">
        <v>36866</v>
      </c>
      <c r="CM369" s="90">
        <v>11.1487</v>
      </c>
      <c r="CN369" s="72">
        <f t="shared" si="540"/>
        <v>0</v>
      </c>
      <c r="CO369" s="72">
        <f t="shared" si="541"/>
        <v>15.506016536174865</v>
      </c>
      <c r="CP369" s="91">
        <f t="shared" si="476"/>
        <v>0</v>
      </c>
      <c r="CQ369" s="91">
        <f t="shared" si="477"/>
        <v>-117.90309793611281</v>
      </c>
      <c r="CR369"/>
      <c r="CS369"/>
      <c r="CT369"/>
      <c r="CU369"/>
      <c r="CV369"/>
      <c r="CW369"/>
      <c r="CX369" s="82"/>
      <c r="CY369"/>
      <c r="CZ369" s="93">
        <v>36866</v>
      </c>
      <c r="DA369" s="90">
        <v>11.1487</v>
      </c>
      <c r="DB369" s="72">
        <f t="shared" si="542"/>
        <v>0</v>
      </c>
      <c r="DC369" s="72">
        <f t="shared" si="543"/>
        <v>203.15887620724243</v>
      </c>
      <c r="DD369" s="91">
        <f t="shared" si="478"/>
        <v>0</v>
      </c>
      <c r="DE369" s="91">
        <f t="shared" si="479"/>
        <v>-1544.7591470170091</v>
      </c>
      <c r="DF369"/>
      <c r="DG369"/>
      <c r="DH369"/>
      <c r="DI369"/>
      <c r="DJ369"/>
      <c r="DK369"/>
      <c r="DL369" s="82"/>
      <c r="DM369"/>
      <c r="DN369" s="93">
        <v>36866</v>
      </c>
      <c r="DO369" s="90">
        <v>11.1487</v>
      </c>
      <c r="DP369" s="72">
        <f t="shared" si="544"/>
        <v>0</v>
      </c>
      <c r="DQ369" s="72">
        <f t="shared" si="545"/>
        <v>47.321890152111401</v>
      </c>
      <c r="DR369" s="91">
        <f t="shared" si="480"/>
        <v>0</v>
      </c>
      <c r="DS369" s="91">
        <f t="shared" si="481"/>
        <v>-359.82145614960945</v>
      </c>
      <c r="DT369"/>
      <c r="DU369"/>
      <c r="DV369"/>
      <c r="DW369"/>
      <c r="DX369"/>
      <c r="DY369"/>
      <c r="DZ369" s="82"/>
      <c r="EA369"/>
      <c r="EB369" s="93">
        <v>36866</v>
      </c>
      <c r="EC369" s="90">
        <v>11.1487</v>
      </c>
      <c r="ED369" s="72">
        <f t="shared" si="546"/>
        <v>4.7588711172885576</v>
      </c>
      <c r="EE369" s="72">
        <f t="shared" si="547"/>
        <v>0</v>
      </c>
      <c r="EF369" s="91">
        <f t="shared" si="482"/>
        <v>36.39917751480499</v>
      </c>
      <c r="EG369" s="91">
        <f t="shared" si="483"/>
        <v>0</v>
      </c>
      <c r="EH369"/>
      <c r="EI369"/>
      <c r="EJ369"/>
      <c r="EK369"/>
      <c r="EL369"/>
      <c r="EM369"/>
      <c r="EN369" s="82"/>
      <c r="EO369"/>
      <c r="EP369" s="93">
        <v>36866</v>
      </c>
      <c r="EQ369" s="90">
        <v>11.1487</v>
      </c>
      <c r="ER369" s="72">
        <f t="shared" si="548"/>
        <v>170.05280474403506</v>
      </c>
      <c r="ES369" s="72">
        <f t="shared" si="549"/>
        <v>0</v>
      </c>
      <c r="ET369" s="91">
        <f t="shared" si="484"/>
        <v>1300.6828876457009</v>
      </c>
      <c r="EU369" s="91">
        <f t="shared" si="485"/>
        <v>0</v>
      </c>
      <c r="EV369"/>
      <c r="EW369"/>
      <c r="EX369"/>
      <c r="EY369"/>
      <c r="EZ369"/>
      <c r="FA369"/>
      <c r="FB369" s="82"/>
      <c r="FC369"/>
      <c r="FD369" s="93">
        <v>36866</v>
      </c>
      <c r="FE369" s="90">
        <v>11.1487</v>
      </c>
      <c r="FF369" s="72">
        <f t="shared" si="550"/>
        <v>514.89364298046473</v>
      </c>
      <c r="FG369" s="72">
        <f t="shared" si="551"/>
        <v>0</v>
      </c>
      <c r="FH369" s="91">
        <f t="shared" si="486"/>
        <v>3938.2670070646805</v>
      </c>
      <c r="FI369" s="91">
        <f t="shared" si="487"/>
        <v>0</v>
      </c>
      <c r="FJ369"/>
      <c r="FK369"/>
      <c r="FL369"/>
      <c r="FM369"/>
      <c r="FN369"/>
      <c r="FO369"/>
      <c r="FP369" s="82"/>
      <c r="FQ369"/>
      <c r="FR369" s="93">
        <v>36866</v>
      </c>
      <c r="FS369" s="90">
        <v>11.1487</v>
      </c>
      <c r="FT369" s="72">
        <f t="shared" si="552"/>
        <v>0</v>
      </c>
      <c r="FU369" s="72">
        <f t="shared" si="553"/>
        <v>226.26084813219057</v>
      </c>
      <c r="FV369" s="91">
        <f t="shared" si="488"/>
        <v>0</v>
      </c>
      <c r="FW369" s="91">
        <f t="shared" si="489"/>
        <v>-1720.4196109427373</v>
      </c>
      <c r="FX369"/>
      <c r="FY369"/>
      <c r="FZ369"/>
      <c r="GA369"/>
      <c r="GB369"/>
      <c r="GC369"/>
      <c r="GD369" s="82"/>
      <c r="GE369"/>
      <c r="GF369" s="93">
        <v>36866</v>
      </c>
      <c r="GG369" s="90">
        <v>11.1487</v>
      </c>
      <c r="GH369" s="72">
        <f t="shared" si="554"/>
        <v>0</v>
      </c>
      <c r="GI369" s="72">
        <f t="shared" si="555"/>
        <v>9.9669472442285034</v>
      </c>
      <c r="GJ369" s="91">
        <f t="shared" si="490"/>
        <v>0</v>
      </c>
      <c r="GK369" s="91">
        <f t="shared" si="491"/>
        <v>-75.785676760940277</v>
      </c>
      <c r="GL369"/>
      <c r="GM369"/>
      <c r="GN369"/>
      <c r="GO369"/>
      <c r="GP369"/>
      <c r="GQ369"/>
      <c r="GS369"/>
      <c r="GT369" s="93">
        <v>36866</v>
      </c>
      <c r="GU369" s="90">
        <v>11.1487</v>
      </c>
      <c r="GV369" s="72">
        <f t="shared" si="556"/>
        <v>0</v>
      </c>
      <c r="GW369" s="72">
        <f t="shared" si="557"/>
        <v>283.40783131495601</v>
      </c>
      <c r="GX369" s="91">
        <f t="shared" si="492"/>
        <v>0</v>
      </c>
      <c r="GY369" s="91">
        <f t="shared" si="493"/>
        <v>-2154.9481269695311</v>
      </c>
      <c r="GZ369"/>
      <c r="HA369"/>
      <c r="HB369"/>
      <c r="HC369"/>
      <c r="HD369"/>
      <c r="HE369"/>
      <c r="HG369"/>
      <c r="HH369" s="93">
        <v>36866</v>
      </c>
      <c r="HI369" s="90">
        <v>11.1487</v>
      </c>
      <c r="HJ369" s="72">
        <f t="shared" si="558"/>
        <v>0</v>
      </c>
      <c r="HK369" s="72">
        <f t="shared" si="559"/>
        <v>7.3325118492784291</v>
      </c>
      <c r="HL369" s="91">
        <f t="shared" si="494"/>
        <v>0</v>
      </c>
      <c r="HM369" s="91">
        <f t="shared" si="495"/>
        <v>-55.754220348358388</v>
      </c>
      <c r="HN369"/>
      <c r="HO369"/>
      <c r="HP369"/>
      <c r="HQ369"/>
      <c r="HR369"/>
      <c r="HS369"/>
    </row>
    <row r="370" spans="2:227" x14ac:dyDescent="0.2">
      <c r="B370" s="93">
        <v>36867</v>
      </c>
      <c r="C370" s="90">
        <v>11.1494</v>
      </c>
      <c r="D370" s="72">
        <f t="shared" si="534"/>
        <v>0</v>
      </c>
      <c r="E370" s="72">
        <f t="shared" si="535"/>
        <v>7.3325118492784291</v>
      </c>
      <c r="F370" s="91">
        <f t="shared" si="464"/>
        <v>0</v>
      </c>
      <c r="G370" s="91">
        <f t="shared" si="465"/>
        <v>-55.759353106652888</v>
      </c>
      <c r="P370" s="93">
        <v>36502</v>
      </c>
      <c r="Q370" s="90">
        <v>2.6614</v>
      </c>
      <c r="R370" s="72">
        <f t="shared" si="528"/>
        <v>0</v>
      </c>
      <c r="S370" s="72">
        <f t="shared" si="529"/>
        <v>283.40783131495601</v>
      </c>
      <c r="T370" s="91">
        <f t="shared" si="466"/>
        <v>0</v>
      </c>
      <c r="U370" s="91">
        <f t="shared" si="467"/>
        <v>108.71524409241711</v>
      </c>
      <c r="AE370" s="93">
        <v>36137</v>
      </c>
      <c r="AF370" s="90">
        <v>2.1105</v>
      </c>
      <c r="AG370" s="72">
        <f t="shared" si="530"/>
        <v>0</v>
      </c>
      <c r="AH370" s="72">
        <f t="shared" si="531"/>
        <v>9.9669472442285034</v>
      </c>
      <c r="AI370" s="91">
        <f t="shared" si="468"/>
        <v>0</v>
      </c>
      <c r="AJ370" s="91">
        <f t="shared" si="469"/>
        <v>4.3306385776172833</v>
      </c>
      <c r="AT370" s="93">
        <v>35772</v>
      </c>
      <c r="AU370" s="90">
        <v>1.3976999999999999</v>
      </c>
      <c r="AV370" s="72">
        <f t="shared" si="532"/>
        <v>0</v>
      </c>
      <c r="AW370" s="72">
        <f t="shared" si="533"/>
        <v>226.26084813219057</v>
      </c>
      <c r="AX370" s="91">
        <f t="shared" si="470"/>
        <v>0</v>
      </c>
      <c r="AY370" s="91">
        <f t="shared" si="471"/>
        <v>146.45864699596694</v>
      </c>
      <c r="BI370" s="93">
        <v>35406</v>
      </c>
      <c r="BJ370" s="90">
        <v>1.9612000000000001</v>
      </c>
      <c r="BK370" s="72">
        <f t="shared" si="536"/>
        <v>514.89364298046473</v>
      </c>
      <c r="BL370" s="72">
        <f t="shared" si="537"/>
        <v>0</v>
      </c>
      <c r="BM370" s="91">
        <f t="shared" si="472"/>
        <v>-19.977873347642003</v>
      </c>
      <c r="BN370" s="91">
        <f t="shared" si="473"/>
        <v>0</v>
      </c>
      <c r="BV370" s="82"/>
      <c r="BW370"/>
      <c r="BX370" s="93">
        <v>36867</v>
      </c>
      <c r="BY370" s="90">
        <v>11.1494</v>
      </c>
      <c r="BZ370" s="72">
        <f t="shared" si="538"/>
        <v>98.923049080380096</v>
      </c>
      <c r="CA370" s="72">
        <f t="shared" si="539"/>
        <v>0</v>
      </c>
      <c r="CB370" s="91">
        <f t="shared" si="474"/>
        <v>756.70197163545947</v>
      </c>
      <c r="CC370" s="91">
        <f t="shared" si="475"/>
        <v>0</v>
      </c>
      <c r="CD370"/>
      <c r="CE370"/>
      <c r="CF370"/>
      <c r="CG370"/>
      <c r="CH370"/>
      <c r="CI370"/>
      <c r="CJ370" s="82"/>
      <c r="CK370"/>
      <c r="CL370" s="93">
        <v>36867</v>
      </c>
      <c r="CM370" s="90">
        <v>11.1494</v>
      </c>
      <c r="CN370" s="72">
        <f t="shared" si="540"/>
        <v>0</v>
      </c>
      <c r="CO370" s="72">
        <f t="shared" si="541"/>
        <v>15.506016536174865</v>
      </c>
      <c r="CP370" s="91">
        <f t="shared" si="476"/>
        <v>0</v>
      </c>
      <c r="CQ370" s="91">
        <f t="shared" si="477"/>
        <v>-117.91395214768815</v>
      </c>
      <c r="CR370"/>
      <c r="CS370"/>
      <c r="CT370"/>
      <c r="CU370"/>
      <c r="CV370"/>
      <c r="CW370"/>
      <c r="CX370" s="82"/>
      <c r="CY370"/>
      <c r="CZ370" s="93">
        <v>36867</v>
      </c>
      <c r="DA370" s="90">
        <v>11.1494</v>
      </c>
      <c r="DB370" s="72">
        <f t="shared" si="542"/>
        <v>0</v>
      </c>
      <c r="DC370" s="72">
        <f t="shared" si="543"/>
        <v>203.15887620724243</v>
      </c>
      <c r="DD370" s="91">
        <f t="shared" si="478"/>
        <v>0</v>
      </c>
      <c r="DE370" s="91">
        <f t="shared" si="479"/>
        <v>-1544.9013582303544</v>
      </c>
      <c r="DF370"/>
      <c r="DG370"/>
      <c r="DH370"/>
      <c r="DI370"/>
      <c r="DJ370"/>
      <c r="DK370"/>
      <c r="DL370" s="82"/>
      <c r="DM370"/>
      <c r="DN370" s="93">
        <v>36867</v>
      </c>
      <c r="DO370" s="90">
        <v>11.1494</v>
      </c>
      <c r="DP370" s="72">
        <f t="shared" si="544"/>
        <v>0</v>
      </c>
      <c r="DQ370" s="72">
        <f t="shared" si="545"/>
        <v>47.321890152111401</v>
      </c>
      <c r="DR370" s="91">
        <f t="shared" si="480"/>
        <v>0</v>
      </c>
      <c r="DS370" s="91">
        <f t="shared" si="481"/>
        <v>-359.85458147271595</v>
      </c>
      <c r="DT370"/>
      <c r="DU370"/>
      <c r="DV370"/>
      <c r="DW370"/>
      <c r="DX370"/>
      <c r="DY370"/>
      <c r="DZ370" s="82"/>
      <c r="EA370"/>
      <c r="EB370" s="93">
        <v>36867</v>
      </c>
      <c r="EC370" s="90">
        <v>11.1494</v>
      </c>
      <c r="ED370" s="72">
        <f t="shared" si="546"/>
        <v>4.7588711172885576</v>
      </c>
      <c r="EE370" s="72">
        <f t="shared" si="547"/>
        <v>0</v>
      </c>
      <c r="EF370" s="91">
        <f t="shared" si="482"/>
        <v>36.402508724587094</v>
      </c>
      <c r="EG370" s="91">
        <f t="shared" si="483"/>
        <v>0</v>
      </c>
      <c r="EH370"/>
      <c r="EI370"/>
      <c r="EJ370"/>
      <c r="EK370"/>
      <c r="EL370"/>
      <c r="EM370"/>
      <c r="EN370" s="82"/>
      <c r="EO370"/>
      <c r="EP370" s="93">
        <v>36867</v>
      </c>
      <c r="EQ370" s="90">
        <v>11.1494</v>
      </c>
      <c r="ER370" s="72">
        <f t="shared" si="548"/>
        <v>170.05280474403506</v>
      </c>
      <c r="ES370" s="72">
        <f t="shared" si="549"/>
        <v>0</v>
      </c>
      <c r="ET370" s="91">
        <f t="shared" si="484"/>
        <v>1300.8019246090219</v>
      </c>
      <c r="EU370" s="91">
        <f t="shared" si="485"/>
        <v>0</v>
      </c>
      <c r="EV370"/>
      <c r="EW370"/>
      <c r="EX370"/>
      <c r="EY370"/>
      <c r="EZ370"/>
      <c r="FA370"/>
      <c r="FB370" s="82"/>
      <c r="FC370"/>
      <c r="FD370" s="93">
        <v>36867</v>
      </c>
      <c r="FE370" s="90">
        <v>11.1494</v>
      </c>
      <c r="FF370" s="72">
        <f t="shared" si="550"/>
        <v>514.89364298046473</v>
      </c>
      <c r="FG370" s="72">
        <f t="shared" si="551"/>
        <v>0</v>
      </c>
      <c r="FH370" s="91">
        <f t="shared" si="486"/>
        <v>3938.6274326147668</v>
      </c>
      <c r="FI370" s="91">
        <f t="shared" si="487"/>
        <v>0</v>
      </c>
      <c r="FJ370"/>
      <c r="FK370"/>
      <c r="FL370"/>
      <c r="FM370"/>
      <c r="FN370"/>
      <c r="FO370"/>
      <c r="FP370" s="82"/>
      <c r="FQ370"/>
      <c r="FR370" s="93">
        <v>36867</v>
      </c>
      <c r="FS370" s="90">
        <v>11.1494</v>
      </c>
      <c r="FT370" s="72">
        <f t="shared" si="552"/>
        <v>0</v>
      </c>
      <c r="FU370" s="72">
        <f t="shared" si="553"/>
        <v>226.26084813219057</v>
      </c>
      <c r="FV370" s="91">
        <f t="shared" si="488"/>
        <v>0</v>
      </c>
      <c r="FW370" s="91">
        <f t="shared" si="489"/>
        <v>-1720.5779935364301</v>
      </c>
      <c r="FX370"/>
      <c r="FY370"/>
      <c r="FZ370"/>
      <c r="GA370"/>
      <c r="GB370"/>
      <c r="GC370"/>
      <c r="GD370" s="82"/>
      <c r="GE370"/>
      <c r="GF370" s="93">
        <v>36867</v>
      </c>
      <c r="GG370" s="90">
        <v>11.1494</v>
      </c>
      <c r="GH370" s="72">
        <f t="shared" si="554"/>
        <v>0</v>
      </c>
      <c r="GI370" s="72">
        <f t="shared" si="555"/>
        <v>9.9669472442285034</v>
      </c>
      <c r="GJ370" s="91">
        <f t="shared" si="490"/>
        <v>0</v>
      </c>
      <c r="GK370" s="91">
        <f t="shared" si="491"/>
        <v>-75.792653624011237</v>
      </c>
      <c r="GL370"/>
      <c r="GM370"/>
      <c r="GN370"/>
      <c r="GO370"/>
      <c r="GP370"/>
      <c r="GQ370"/>
      <c r="GS370"/>
      <c r="GT370" s="93">
        <v>36867</v>
      </c>
      <c r="GU370" s="90">
        <v>11.1494</v>
      </c>
      <c r="GV370" s="72">
        <f t="shared" si="556"/>
        <v>0</v>
      </c>
      <c r="GW370" s="72">
        <f t="shared" si="557"/>
        <v>283.40783131495601</v>
      </c>
      <c r="GX370" s="91">
        <f t="shared" si="492"/>
        <v>0</v>
      </c>
      <c r="GY370" s="91">
        <f t="shared" si="493"/>
        <v>-2155.1465124514516</v>
      </c>
      <c r="GZ370"/>
      <c r="HA370"/>
      <c r="HB370"/>
      <c r="HC370"/>
      <c r="HD370"/>
      <c r="HE370"/>
      <c r="HG370"/>
      <c r="HH370" s="93">
        <v>36867</v>
      </c>
      <c r="HI370" s="90">
        <v>11.1494</v>
      </c>
      <c r="HJ370" s="72">
        <f t="shared" si="558"/>
        <v>0</v>
      </c>
      <c r="HK370" s="72">
        <f t="shared" si="559"/>
        <v>7.3325118492784291</v>
      </c>
      <c r="HL370" s="91">
        <f t="shared" si="494"/>
        <v>0</v>
      </c>
      <c r="HM370" s="91">
        <f t="shared" si="495"/>
        <v>-55.759353106652888</v>
      </c>
      <c r="HN370"/>
      <c r="HO370"/>
      <c r="HP370"/>
      <c r="HQ370"/>
      <c r="HR370"/>
      <c r="HS370"/>
    </row>
    <row r="371" spans="2:227" x14ac:dyDescent="0.2">
      <c r="B371" s="93">
        <v>36868</v>
      </c>
      <c r="C371" s="90">
        <v>11.185600000000001</v>
      </c>
      <c r="D371" s="72">
        <f t="shared" si="534"/>
        <v>0</v>
      </c>
      <c r="E371" s="72">
        <f t="shared" si="535"/>
        <v>7.3325118492784291</v>
      </c>
      <c r="F371" s="91">
        <f t="shared" si="464"/>
        <v>0</v>
      </c>
      <c r="G371" s="91">
        <f t="shared" si="465"/>
        <v>-56.024790035596773</v>
      </c>
      <c r="P371" s="93">
        <v>36503</v>
      </c>
      <c r="Q371" s="90">
        <v>2.6720999999999999</v>
      </c>
      <c r="R371" s="72">
        <f t="shared" si="528"/>
        <v>0</v>
      </c>
      <c r="S371" s="72">
        <f t="shared" si="529"/>
        <v>283.40783131495601</v>
      </c>
      <c r="T371" s="91">
        <f t="shared" si="466"/>
        <v>0</v>
      </c>
      <c r="U371" s="91">
        <f t="shared" si="467"/>
        <v>105.68278029734709</v>
      </c>
      <c r="AE371" s="93">
        <v>36138</v>
      </c>
      <c r="AF371" s="90">
        <v>2.1783999999999999</v>
      </c>
      <c r="AG371" s="72">
        <f t="shared" si="530"/>
        <v>0</v>
      </c>
      <c r="AH371" s="72">
        <f t="shared" si="531"/>
        <v>9.9669472442285034</v>
      </c>
      <c r="AI371" s="91">
        <f t="shared" si="468"/>
        <v>0</v>
      </c>
      <c r="AJ371" s="91">
        <f t="shared" si="469"/>
        <v>3.6538828597341699</v>
      </c>
      <c r="AT371" s="93">
        <v>35773</v>
      </c>
      <c r="AU371" s="90">
        <v>1.35</v>
      </c>
      <c r="AV371" s="72">
        <f t="shared" si="532"/>
        <v>0</v>
      </c>
      <c r="AW371" s="72">
        <f t="shared" si="533"/>
        <v>226.26084813219057</v>
      </c>
      <c r="AX371" s="91">
        <f t="shared" si="470"/>
        <v>0</v>
      </c>
      <c r="AY371" s="91">
        <f t="shared" si="471"/>
        <v>157.25128945187242</v>
      </c>
      <c r="BI371" s="93">
        <v>35407</v>
      </c>
      <c r="BJ371" s="90">
        <v>2.0133999999999999</v>
      </c>
      <c r="BK371" s="72">
        <f t="shared" si="536"/>
        <v>514.89364298046473</v>
      </c>
      <c r="BL371" s="72">
        <f t="shared" si="537"/>
        <v>0</v>
      </c>
      <c r="BM371" s="91">
        <f t="shared" si="472"/>
        <v>6.8995748159381538</v>
      </c>
      <c r="BN371" s="91">
        <f t="shared" si="473"/>
        <v>0</v>
      </c>
      <c r="BV371" s="82"/>
      <c r="BW371"/>
      <c r="BX371" s="93">
        <v>36868</v>
      </c>
      <c r="BY371" s="90">
        <v>11.185600000000001</v>
      </c>
      <c r="BZ371" s="72">
        <f t="shared" si="538"/>
        <v>98.923049080380096</v>
      </c>
      <c r="CA371" s="72">
        <f t="shared" si="539"/>
        <v>0</v>
      </c>
      <c r="CB371" s="91">
        <f t="shared" si="474"/>
        <v>760.28298601216932</v>
      </c>
      <c r="CC371" s="91">
        <f t="shared" si="475"/>
        <v>0</v>
      </c>
      <c r="CD371"/>
      <c r="CE371"/>
      <c r="CF371"/>
      <c r="CG371"/>
      <c r="CH371"/>
      <c r="CI371"/>
      <c r="CJ371" s="82"/>
      <c r="CK371"/>
      <c r="CL371" s="93">
        <v>36868</v>
      </c>
      <c r="CM371" s="90">
        <v>11.185600000000001</v>
      </c>
      <c r="CN371" s="72">
        <f t="shared" si="540"/>
        <v>0</v>
      </c>
      <c r="CO371" s="72">
        <f t="shared" si="541"/>
        <v>15.506016536174865</v>
      </c>
      <c r="CP371" s="91">
        <f t="shared" si="476"/>
        <v>0</v>
      </c>
      <c r="CQ371" s="91">
        <f t="shared" si="477"/>
        <v>-118.47526994629769</v>
      </c>
      <c r="CR371"/>
      <c r="CS371"/>
      <c r="CT371"/>
      <c r="CU371"/>
      <c r="CV371"/>
      <c r="CW371"/>
      <c r="CX371" s="82"/>
      <c r="CY371"/>
      <c r="CZ371" s="93">
        <v>36868</v>
      </c>
      <c r="DA371" s="90">
        <v>11.185600000000001</v>
      </c>
      <c r="DB371" s="72">
        <f t="shared" si="542"/>
        <v>0</v>
      </c>
      <c r="DC371" s="72">
        <f t="shared" si="543"/>
        <v>203.15887620724243</v>
      </c>
      <c r="DD371" s="91">
        <f t="shared" si="478"/>
        <v>0</v>
      </c>
      <c r="DE371" s="91">
        <f t="shared" si="479"/>
        <v>-1552.2557095490567</v>
      </c>
      <c r="DF371"/>
      <c r="DG371"/>
      <c r="DH371"/>
      <c r="DI371"/>
      <c r="DJ371"/>
      <c r="DK371"/>
      <c r="DL371" s="82"/>
      <c r="DM371"/>
      <c r="DN371" s="93">
        <v>36868</v>
      </c>
      <c r="DO371" s="90">
        <v>11.185600000000001</v>
      </c>
      <c r="DP371" s="72">
        <f t="shared" si="544"/>
        <v>0</v>
      </c>
      <c r="DQ371" s="72">
        <f t="shared" si="545"/>
        <v>47.321890152111401</v>
      </c>
      <c r="DR371" s="91">
        <f t="shared" si="480"/>
        <v>0</v>
      </c>
      <c r="DS371" s="91">
        <f t="shared" si="481"/>
        <v>-361.56763389622239</v>
      </c>
      <c r="DT371"/>
      <c r="DU371"/>
      <c r="DV371"/>
      <c r="DW371"/>
      <c r="DX371"/>
      <c r="DY371"/>
      <c r="DZ371" s="82"/>
      <c r="EA371"/>
      <c r="EB371" s="93">
        <v>36868</v>
      </c>
      <c r="EC371" s="90">
        <v>11.185600000000001</v>
      </c>
      <c r="ED371" s="72">
        <f t="shared" si="546"/>
        <v>4.7588711172885576</v>
      </c>
      <c r="EE371" s="72">
        <f t="shared" si="547"/>
        <v>0</v>
      </c>
      <c r="EF371" s="91">
        <f t="shared" si="482"/>
        <v>36.574779859032944</v>
      </c>
      <c r="EG371" s="91">
        <f t="shared" si="483"/>
        <v>0</v>
      </c>
      <c r="EH371"/>
      <c r="EI371"/>
      <c r="EJ371"/>
      <c r="EK371"/>
      <c r="EL371"/>
      <c r="EM371"/>
      <c r="EN371" s="82"/>
      <c r="EO371"/>
      <c r="EP371" s="93">
        <v>36868</v>
      </c>
      <c r="EQ371" s="90">
        <v>11.185600000000001</v>
      </c>
      <c r="ER371" s="72">
        <f t="shared" si="548"/>
        <v>170.05280474403506</v>
      </c>
      <c r="ES371" s="72">
        <f t="shared" si="549"/>
        <v>0</v>
      </c>
      <c r="ET371" s="91">
        <f t="shared" si="484"/>
        <v>1306.9578361407559</v>
      </c>
      <c r="EU371" s="91">
        <f t="shared" si="485"/>
        <v>0</v>
      </c>
      <c r="EV371"/>
      <c r="EW371"/>
      <c r="EX371"/>
      <c r="EY371"/>
      <c r="EZ371"/>
      <c r="FA371"/>
      <c r="FB371" s="82"/>
      <c r="FC371"/>
      <c r="FD371" s="93">
        <v>36868</v>
      </c>
      <c r="FE371" s="90">
        <v>11.185600000000001</v>
      </c>
      <c r="FF371" s="72">
        <f t="shared" si="550"/>
        <v>514.89364298046473</v>
      </c>
      <c r="FG371" s="72">
        <f t="shared" si="551"/>
        <v>0</v>
      </c>
      <c r="FH371" s="91">
        <f t="shared" si="486"/>
        <v>3957.2665824906603</v>
      </c>
      <c r="FI371" s="91">
        <f t="shared" si="487"/>
        <v>0</v>
      </c>
      <c r="FJ371"/>
      <c r="FK371"/>
      <c r="FL371"/>
      <c r="FM371"/>
      <c r="FN371"/>
      <c r="FO371"/>
      <c r="FP371" s="82"/>
      <c r="FQ371"/>
      <c r="FR371" s="93">
        <v>36868</v>
      </c>
      <c r="FS371" s="90">
        <v>11.185600000000001</v>
      </c>
      <c r="FT371" s="72">
        <f t="shared" si="552"/>
        <v>0</v>
      </c>
      <c r="FU371" s="72">
        <f t="shared" si="553"/>
        <v>226.26084813219057</v>
      </c>
      <c r="FV371" s="91">
        <f t="shared" si="488"/>
        <v>0</v>
      </c>
      <c r="FW371" s="91">
        <f t="shared" si="489"/>
        <v>-1728.7686362388156</v>
      </c>
      <c r="FX371"/>
      <c r="FY371"/>
      <c r="FZ371"/>
      <c r="GA371"/>
      <c r="GB371"/>
      <c r="GC371"/>
      <c r="GD371" s="82"/>
      <c r="GE371"/>
      <c r="GF371" s="93">
        <v>36868</v>
      </c>
      <c r="GG371" s="90">
        <v>11.185600000000001</v>
      </c>
      <c r="GH371" s="72">
        <f t="shared" si="554"/>
        <v>0</v>
      </c>
      <c r="GI371" s="72">
        <f t="shared" si="555"/>
        <v>9.9669472442285034</v>
      </c>
      <c r="GJ371" s="91">
        <f t="shared" si="490"/>
        <v>0</v>
      </c>
      <c r="GK371" s="91">
        <f t="shared" si="491"/>
        <v>-76.153457114252319</v>
      </c>
      <c r="GL371"/>
      <c r="GM371"/>
      <c r="GN371"/>
      <c r="GO371"/>
      <c r="GP371"/>
      <c r="GQ371"/>
      <c r="GS371"/>
      <c r="GT371" s="93">
        <v>36868</v>
      </c>
      <c r="GU371" s="90">
        <v>11.185600000000001</v>
      </c>
      <c r="GV371" s="72">
        <f t="shared" si="556"/>
        <v>0</v>
      </c>
      <c r="GW371" s="72">
        <f t="shared" si="557"/>
        <v>283.40783131495601</v>
      </c>
      <c r="GX371" s="91">
        <f t="shared" si="492"/>
        <v>0</v>
      </c>
      <c r="GY371" s="91">
        <f t="shared" si="493"/>
        <v>-2165.4058759450531</v>
      </c>
      <c r="GZ371"/>
      <c r="HA371"/>
      <c r="HB371"/>
      <c r="HC371"/>
      <c r="HD371"/>
      <c r="HE371"/>
      <c r="HG371"/>
      <c r="HH371" s="93">
        <v>36868</v>
      </c>
      <c r="HI371" s="90">
        <v>11.185600000000001</v>
      </c>
      <c r="HJ371" s="72">
        <f t="shared" si="558"/>
        <v>0</v>
      </c>
      <c r="HK371" s="72">
        <f t="shared" si="559"/>
        <v>7.3325118492784291</v>
      </c>
      <c r="HL371" s="91">
        <f t="shared" si="494"/>
        <v>0</v>
      </c>
      <c r="HM371" s="91">
        <f t="shared" si="495"/>
        <v>-56.024790035596773</v>
      </c>
      <c r="HN371"/>
      <c r="HO371"/>
      <c r="HP371"/>
      <c r="HQ371"/>
      <c r="HR371"/>
      <c r="HS371"/>
    </row>
    <row r="372" spans="2:227" x14ac:dyDescent="0.2">
      <c r="B372" s="93">
        <v>36869</v>
      </c>
      <c r="C372" s="90">
        <v>12.1357</v>
      </c>
      <c r="D372" s="72">
        <f t="shared" si="534"/>
        <v>0</v>
      </c>
      <c r="E372" s="72">
        <f t="shared" si="535"/>
        <v>7.3325118492784291</v>
      </c>
      <c r="F372" s="91">
        <f t="shared" si="464"/>
        <v>0</v>
      </c>
      <c r="G372" s="91">
        <f t="shared" si="465"/>
        <v>-62.991409543596198</v>
      </c>
      <c r="P372" s="93">
        <v>36504</v>
      </c>
      <c r="Q372" s="90">
        <v>2.7822</v>
      </c>
      <c r="R372" s="72">
        <f t="shared" si="528"/>
        <v>0</v>
      </c>
      <c r="S372" s="72">
        <f t="shared" si="529"/>
        <v>283.40783131495601</v>
      </c>
      <c r="T372" s="91">
        <f t="shared" si="466"/>
        <v>0</v>
      </c>
      <c r="U372" s="91">
        <f t="shared" si="467"/>
        <v>74.479578069570422</v>
      </c>
      <c r="AE372" s="93">
        <v>36139</v>
      </c>
      <c r="AF372" s="90">
        <v>2.0245000000000002</v>
      </c>
      <c r="AG372" s="72">
        <f t="shared" si="530"/>
        <v>0</v>
      </c>
      <c r="AH372" s="72">
        <f t="shared" si="531"/>
        <v>9.9669472442285034</v>
      </c>
      <c r="AI372" s="91">
        <f t="shared" si="468"/>
        <v>0</v>
      </c>
      <c r="AJ372" s="91">
        <f t="shared" si="469"/>
        <v>5.1877960406209338</v>
      </c>
      <c r="AT372" s="93">
        <v>35774</v>
      </c>
      <c r="AU372" s="90">
        <v>1.3588</v>
      </c>
      <c r="AV372" s="72">
        <f t="shared" si="532"/>
        <v>0</v>
      </c>
      <c r="AW372" s="72">
        <f t="shared" si="533"/>
        <v>226.26084813219057</v>
      </c>
      <c r="AX372" s="91">
        <f t="shared" si="470"/>
        <v>0</v>
      </c>
      <c r="AY372" s="91">
        <f t="shared" si="471"/>
        <v>155.26019398830914</v>
      </c>
      <c r="BI372" s="93">
        <v>35408</v>
      </c>
      <c r="BJ372" s="90">
        <v>1.9671000000000001</v>
      </c>
      <c r="BK372" s="72">
        <f t="shared" si="536"/>
        <v>514.89364298046473</v>
      </c>
      <c r="BL372" s="72">
        <f t="shared" si="537"/>
        <v>0</v>
      </c>
      <c r="BM372" s="91">
        <f t="shared" si="472"/>
        <v>-16.940000854057253</v>
      </c>
      <c r="BN372" s="91">
        <f t="shared" si="473"/>
        <v>0</v>
      </c>
      <c r="BV372" s="82"/>
      <c r="BW372"/>
      <c r="BX372" s="93">
        <v>36869</v>
      </c>
      <c r="BY372" s="90">
        <v>12.1357</v>
      </c>
      <c r="BZ372" s="72">
        <f t="shared" si="538"/>
        <v>98.923049080380096</v>
      </c>
      <c r="CA372" s="72">
        <f t="shared" si="539"/>
        <v>0</v>
      </c>
      <c r="CB372" s="91">
        <f t="shared" si="474"/>
        <v>854.26977494343839</v>
      </c>
      <c r="CC372" s="91">
        <f t="shared" si="475"/>
        <v>0</v>
      </c>
      <c r="CD372"/>
      <c r="CE372"/>
      <c r="CF372"/>
      <c r="CG372"/>
      <c r="CH372"/>
      <c r="CI372"/>
      <c r="CJ372" s="82"/>
      <c r="CK372"/>
      <c r="CL372" s="93">
        <v>36869</v>
      </c>
      <c r="CM372" s="90">
        <v>12.1357</v>
      </c>
      <c r="CN372" s="72">
        <f t="shared" si="540"/>
        <v>0</v>
      </c>
      <c r="CO372" s="72">
        <f t="shared" si="541"/>
        <v>15.506016536174865</v>
      </c>
      <c r="CP372" s="91">
        <f t="shared" si="476"/>
        <v>0</v>
      </c>
      <c r="CQ372" s="91">
        <f t="shared" si="477"/>
        <v>-133.2075362573174</v>
      </c>
      <c r="CR372"/>
      <c r="CS372"/>
      <c r="CT372"/>
      <c r="CU372"/>
      <c r="CV372"/>
      <c r="CW372"/>
      <c r="CX372" s="82"/>
      <c r="CY372"/>
      <c r="CZ372" s="93">
        <v>36869</v>
      </c>
      <c r="DA372" s="90">
        <v>12.1357</v>
      </c>
      <c r="DB372" s="72">
        <f t="shared" si="542"/>
        <v>0</v>
      </c>
      <c r="DC372" s="72">
        <f t="shared" si="543"/>
        <v>203.15887620724243</v>
      </c>
      <c r="DD372" s="91">
        <f t="shared" si="478"/>
        <v>0</v>
      </c>
      <c r="DE372" s="91">
        <f t="shared" si="479"/>
        <v>-1745.2769578335576</v>
      </c>
      <c r="DF372"/>
      <c r="DG372"/>
      <c r="DH372"/>
      <c r="DI372"/>
      <c r="DJ372"/>
      <c r="DK372"/>
      <c r="DL372" s="82"/>
      <c r="DM372"/>
      <c r="DN372" s="93">
        <v>36869</v>
      </c>
      <c r="DO372" s="90">
        <v>12.1357</v>
      </c>
      <c r="DP372" s="72">
        <f t="shared" si="544"/>
        <v>0</v>
      </c>
      <c r="DQ372" s="72">
        <f t="shared" si="545"/>
        <v>47.321890152111401</v>
      </c>
      <c r="DR372" s="91">
        <f t="shared" si="480"/>
        <v>0</v>
      </c>
      <c r="DS372" s="91">
        <f t="shared" si="481"/>
        <v>-406.52816172974343</v>
      </c>
      <c r="DT372"/>
      <c r="DU372"/>
      <c r="DV372"/>
      <c r="DW372"/>
      <c r="DX372"/>
      <c r="DY372"/>
      <c r="DZ372" s="82"/>
      <c r="EA372"/>
      <c r="EB372" s="93">
        <v>36869</v>
      </c>
      <c r="EC372" s="90">
        <v>12.1357</v>
      </c>
      <c r="ED372" s="72">
        <f t="shared" si="546"/>
        <v>4.7588711172885576</v>
      </c>
      <c r="EE372" s="72">
        <f t="shared" si="547"/>
        <v>0</v>
      </c>
      <c r="EF372" s="91">
        <f t="shared" si="482"/>
        <v>41.096183307568793</v>
      </c>
      <c r="EG372" s="91">
        <f t="shared" si="483"/>
        <v>0</v>
      </c>
      <c r="EH372"/>
      <c r="EI372"/>
      <c r="EJ372"/>
      <c r="EK372"/>
      <c r="EL372"/>
      <c r="EM372"/>
      <c r="EN372" s="82"/>
      <c r="EO372"/>
      <c r="EP372" s="93">
        <v>36869</v>
      </c>
      <c r="EQ372" s="90">
        <v>12.1357</v>
      </c>
      <c r="ER372" s="72">
        <f t="shared" si="548"/>
        <v>170.05280474403506</v>
      </c>
      <c r="ES372" s="72">
        <f t="shared" si="549"/>
        <v>0</v>
      </c>
      <c r="ET372" s="91">
        <f t="shared" si="484"/>
        <v>1468.5250059280636</v>
      </c>
      <c r="EU372" s="91">
        <f t="shared" si="485"/>
        <v>0</v>
      </c>
      <c r="EV372"/>
      <c r="EW372"/>
      <c r="EX372"/>
      <c r="EY372"/>
      <c r="EZ372"/>
      <c r="FA372"/>
      <c r="FB372" s="82"/>
      <c r="FC372"/>
      <c r="FD372" s="93">
        <v>36869</v>
      </c>
      <c r="FE372" s="90">
        <v>12.1357</v>
      </c>
      <c r="FF372" s="72">
        <f t="shared" si="550"/>
        <v>514.89364298046473</v>
      </c>
      <c r="FG372" s="72">
        <f t="shared" si="551"/>
        <v>0</v>
      </c>
      <c r="FH372" s="91">
        <f t="shared" si="486"/>
        <v>4446.4670326863989</v>
      </c>
      <c r="FI372" s="91">
        <f t="shared" si="487"/>
        <v>0</v>
      </c>
      <c r="FJ372"/>
      <c r="FK372"/>
      <c r="FL372"/>
      <c r="FM372"/>
      <c r="FN372"/>
      <c r="FO372"/>
      <c r="FP372" s="82"/>
      <c r="FQ372"/>
      <c r="FR372" s="93">
        <v>36869</v>
      </c>
      <c r="FS372" s="90">
        <v>12.1357</v>
      </c>
      <c r="FT372" s="72">
        <f t="shared" si="552"/>
        <v>0</v>
      </c>
      <c r="FU372" s="72">
        <f t="shared" si="553"/>
        <v>226.26084813219057</v>
      </c>
      <c r="FV372" s="91">
        <f t="shared" si="488"/>
        <v>0</v>
      </c>
      <c r="FW372" s="91">
        <f t="shared" si="489"/>
        <v>-1943.7390680492097</v>
      </c>
      <c r="FX372"/>
      <c r="FY372"/>
      <c r="FZ372"/>
      <c r="GA372"/>
      <c r="GB372"/>
      <c r="GC372"/>
      <c r="GD372" s="82"/>
      <c r="GE372"/>
      <c r="GF372" s="93">
        <v>36869</v>
      </c>
      <c r="GG372" s="90">
        <v>12.1357</v>
      </c>
      <c r="GH372" s="72">
        <f t="shared" si="554"/>
        <v>0</v>
      </c>
      <c r="GI372" s="72">
        <f t="shared" si="555"/>
        <v>9.9669472442285034</v>
      </c>
      <c r="GJ372" s="91">
        <f t="shared" si="490"/>
        <v>0</v>
      </c>
      <c r="GK372" s="91">
        <f t="shared" si="491"/>
        <v>-85.6230536909938</v>
      </c>
      <c r="GL372"/>
      <c r="GM372"/>
      <c r="GN372"/>
      <c r="GO372"/>
      <c r="GP372"/>
      <c r="GQ372"/>
      <c r="GS372"/>
      <c r="GT372" s="93">
        <v>36869</v>
      </c>
      <c r="GU372" s="90">
        <v>12.1357</v>
      </c>
      <c r="GV372" s="72">
        <f t="shared" si="556"/>
        <v>0</v>
      </c>
      <c r="GW372" s="72">
        <f t="shared" si="557"/>
        <v>283.40783131495601</v>
      </c>
      <c r="GX372" s="91">
        <f t="shared" si="492"/>
        <v>0</v>
      </c>
      <c r="GY372" s="91">
        <f t="shared" si="493"/>
        <v>-2434.6716564773928</v>
      </c>
      <c r="GZ372"/>
      <c r="HA372"/>
      <c r="HB372"/>
      <c r="HC372"/>
      <c r="HD372"/>
      <c r="HE372"/>
      <c r="HG372"/>
      <c r="HH372" s="93">
        <v>36869</v>
      </c>
      <c r="HI372" s="90">
        <v>12.1357</v>
      </c>
      <c r="HJ372" s="72">
        <f t="shared" si="558"/>
        <v>0</v>
      </c>
      <c r="HK372" s="72">
        <f t="shared" si="559"/>
        <v>7.3325118492784291</v>
      </c>
      <c r="HL372" s="91">
        <f t="shared" si="494"/>
        <v>0</v>
      </c>
      <c r="HM372" s="91">
        <f t="shared" si="495"/>
        <v>-62.991409543596198</v>
      </c>
      <c r="HN372"/>
      <c r="HO372"/>
      <c r="HP372"/>
      <c r="HQ372"/>
      <c r="HR372"/>
      <c r="HS372"/>
    </row>
    <row r="373" spans="2:227" x14ac:dyDescent="0.2">
      <c r="B373" s="93">
        <v>36870</v>
      </c>
      <c r="C373" s="90">
        <v>14.158200000000001</v>
      </c>
      <c r="D373" s="72">
        <f t="shared" si="534"/>
        <v>0</v>
      </c>
      <c r="E373" s="72">
        <f t="shared" si="535"/>
        <v>7.3325118492784291</v>
      </c>
      <c r="F373" s="91">
        <f t="shared" si="464"/>
        <v>0</v>
      </c>
      <c r="G373" s="91">
        <f t="shared" si="465"/>
        <v>-77.821414758761833</v>
      </c>
      <c r="P373" s="93">
        <v>36505</v>
      </c>
      <c r="Q373" s="90">
        <v>2.7715999999999998</v>
      </c>
      <c r="R373" s="72">
        <f t="shared" si="528"/>
        <v>0</v>
      </c>
      <c r="S373" s="72">
        <f t="shared" si="529"/>
        <v>283.40783131495601</v>
      </c>
      <c r="T373" s="91">
        <f t="shared" si="466"/>
        <v>0</v>
      </c>
      <c r="U373" s="91">
        <f t="shared" si="467"/>
        <v>77.483701081508997</v>
      </c>
      <c r="AE373" s="93">
        <v>36140</v>
      </c>
      <c r="AF373" s="90">
        <v>1.9722</v>
      </c>
      <c r="AG373" s="72">
        <f t="shared" si="530"/>
        <v>0</v>
      </c>
      <c r="AH373" s="72">
        <f t="shared" si="531"/>
        <v>9.9669472442285034</v>
      </c>
      <c r="AI373" s="91">
        <f t="shared" si="468"/>
        <v>0</v>
      </c>
      <c r="AJ373" s="91">
        <f t="shared" si="469"/>
        <v>5.7090673814940862</v>
      </c>
      <c r="AT373" s="93">
        <v>35775</v>
      </c>
      <c r="AU373" s="90">
        <v>1.3238000000000001</v>
      </c>
      <c r="AV373" s="72">
        <f t="shared" si="532"/>
        <v>0</v>
      </c>
      <c r="AW373" s="72">
        <f t="shared" si="533"/>
        <v>226.26084813219057</v>
      </c>
      <c r="AX373" s="91">
        <f t="shared" si="470"/>
        <v>0</v>
      </c>
      <c r="AY373" s="91">
        <f t="shared" si="471"/>
        <v>163.17932367293579</v>
      </c>
      <c r="BI373" s="93">
        <v>35409</v>
      </c>
      <c r="BJ373" s="90">
        <v>1.9198</v>
      </c>
      <c r="BK373" s="72">
        <f t="shared" si="536"/>
        <v>514.89364298046473</v>
      </c>
      <c r="BL373" s="72">
        <f t="shared" si="537"/>
        <v>0</v>
      </c>
      <c r="BM373" s="91">
        <f t="shared" si="472"/>
        <v>-41.294470167033296</v>
      </c>
      <c r="BN373" s="91">
        <f t="shared" si="473"/>
        <v>0</v>
      </c>
      <c r="BV373" s="82"/>
      <c r="BW373"/>
      <c r="BX373" s="93">
        <v>36870</v>
      </c>
      <c r="BY373" s="90">
        <v>14.158200000000001</v>
      </c>
      <c r="BZ373" s="72">
        <f t="shared" si="538"/>
        <v>98.923049080380096</v>
      </c>
      <c r="CA373" s="72">
        <f t="shared" si="539"/>
        <v>0</v>
      </c>
      <c r="CB373" s="91">
        <f t="shared" si="474"/>
        <v>1054.3416417085073</v>
      </c>
      <c r="CC373" s="91">
        <f t="shared" si="475"/>
        <v>0</v>
      </c>
      <c r="CD373"/>
      <c r="CE373"/>
      <c r="CF373"/>
      <c r="CG373"/>
      <c r="CH373"/>
      <c r="CI373"/>
      <c r="CJ373" s="82"/>
      <c r="CK373"/>
      <c r="CL373" s="93">
        <v>36870</v>
      </c>
      <c r="CM373" s="90">
        <v>14.158200000000001</v>
      </c>
      <c r="CN373" s="72">
        <f t="shared" si="540"/>
        <v>0</v>
      </c>
      <c r="CO373" s="72">
        <f t="shared" si="541"/>
        <v>15.506016536174865</v>
      </c>
      <c r="CP373" s="91">
        <f t="shared" si="476"/>
        <v>0</v>
      </c>
      <c r="CQ373" s="91">
        <f t="shared" si="477"/>
        <v>-164.5684547017311</v>
      </c>
      <c r="CR373"/>
      <c r="CS373"/>
      <c r="CT373"/>
      <c r="CU373"/>
      <c r="CV373"/>
      <c r="CW373"/>
      <c r="CX373" s="82"/>
      <c r="CY373"/>
      <c r="CZ373" s="93">
        <v>36870</v>
      </c>
      <c r="DA373" s="90">
        <v>14.158200000000001</v>
      </c>
      <c r="DB373" s="72">
        <f t="shared" si="542"/>
        <v>0</v>
      </c>
      <c r="DC373" s="72">
        <f t="shared" si="543"/>
        <v>203.15887620724243</v>
      </c>
      <c r="DD373" s="91">
        <f t="shared" si="478"/>
        <v>0</v>
      </c>
      <c r="DE373" s="91">
        <f t="shared" si="479"/>
        <v>-2156.1657849627054</v>
      </c>
      <c r="DF373"/>
      <c r="DG373"/>
      <c r="DH373"/>
      <c r="DI373"/>
      <c r="DJ373"/>
      <c r="DK373"/>
      <c r="DL373" s="82"/>
      <c r="DM373"/>
      <c r="DN373" s="93">
        <v>36870</v>
      </c>
      <c r="DO373" s="90">
        <v>14.158200000000001</v>
      </c>
      <c r="DP373" s="72">
        <f t="shared" si="544"/>
        <v>0</v>
      </c>
      <c r="DQ373" s="72">
        <f t="shared" si="545"/>
        <v>47.321890152111401</v>
      </c>
      <c r="DR373" s="91">
        <f t="shared" si="480"/>
        <v>0</v>
      </c>
      <c r="DS373" s="91">
        <f t="shared" si="481"/>
        <v>-502.23668456238875</v>
      </c>
      <c r="DT373"/>
      <c r="DU373"/>
      <c r="DV373"/>
      <c r="DW373"/>
      <c r="DX373"/>
      <c r="DY373"/>
      <c r="DZ373" s="82"/>
      <c r="EA373"/>
      <c r="EB373" s="93">
        <v>36870</v>
      </c>
      <c r="EC373" s="90">
        <v>14.158200000000001</v>
      </c>
      <c r="ED373" s="72">
        <f t="shared" si="546"/>
        <v>4.7588711172885576</v>
      </c>
      <c r="EE373" s="72">
        <f t="shared" si="547"/>
        <v>0</v>
      </c>
      <c r="EF373" s="91">
        <f t="shared" si="482"/>
        <v>50.721000142284907</v>
      </c>
      <c r="EG373" s="91">
        <f t="shared" si="483"/>
        <v>0</v>
      </c>
      <c r="EH373"/>
      <c r="EI373"/>
      <c r="EJ373"/>
      <c r="EK373"/>
      <c r="EL373"/>
      <c r="EM373"/>
      <c r="EN373" s="82"/>
      <c r="EO373"/>
      <c r="EP373" s="93">
        <v>36870</v>
      </c>
      <c r="EQ373" s="90">
        <v>14.158200000000001</v>
      </c>
      <c r="ER373" s="72">
        <f t="shared" si="548"/>
        <v>170.05280474403506</v>
      </c>
      <c r="ES373" s="72">
        <f t="shared" si="549"/>
        <v>0</v>
      </c>
      <c r="ET373" s="91">
        <f t="shared" si="484"/>
        <v>1812.4568035228747</v>
      </c>
      <c r="EU373" s="91">
        <f t="shared" si="485"/>
        <v>0</v>
      </c>
      <c r="EV373"/>
      <c r="EW373"/>
      <c r="EX373"/>
      <c r="EY373"/>
      <c r="EZ373"/>
      <c r="FA373"/>
      <c r="FB373" s="82"/>
      <c r="FC373"/>
      <c r="FD373" s="93">
        <v>36870</v>
      </c>
      <c r="FE373" s="90">
        <v>14.158200000000001</v>
      </c>
      <c r="FF373" s="72">
        <f t="shared" si="550"/>
        <v>514.89364298046473</v>
      </c>
      <c r="FG373" s="72">
        <f t="shared" si="551"/>
        <v>0</v>
      </c>
      <c r="FH373" s="91">
        <f t="shared" si="486"/>
        <v>5487.8394256143893</v>
      </c>
      <c r="FI373" s="91">
        <f t="shared" si="487"/>
        <v>0</v>
      </c>
      <c r="FJ373"/>
      <c r="FK373"/>
      <c r="FL373"/>
      <c r="FM373"/>
      <c r="FN373"/>
      <c r="FO373"/>
      <c r="FP373" s="82"/>
      <c r="FQ373"/>
      <c r="FR373" s="93">
        <v>36870</v>
      </c>
      <c r="FS373" s="90">
        <v>14.158200000000001</v>
      </c>
      <c r="FT373" s="72">
        <f t="shared" si="552"/>
        <v>0</v>
      </c>
      <c r="FU373" s="72">
        <f t="shared" si="553"/>
        <v>226.26084813219057</v>
      </c>
      <c r="FV373" s="91">
        <f t="shared" si="488"/>
        <v>0</v>
      </c>
      <c r="FW373" s="91">
        <f t="shared" si="489"/>
        <v>-2401.3516333965654</v>
      </c>
      <c r="FX373"/>
      <c r="FY373"/>
      <c r="FZ373"/>
      <c r="GA373"/>
      <c r="GB373"/>
      <c r="GC373"/>
      <c r="GD373" s="82"/>
      <c r="GE373"/>
      <c r="GF373" s="93">
        <v>36870</v>
      </c>
      <c r="GG373" s="90">
        <v>14.158200000000001</v>
      </c>
      <c r="GH373" s="72">
        <f t="shared" si="554"/>
        <v>0</v>
      </c>
      <c r="GI373" s="72">
        <f t="shared" si="555"/>
        <v>9.9669472442285034</v>
      </c>
      <c r="GJ373" s="91">
        <f t="shared" si="490"/>
        <v>0</v>
      </c>
      <c r="GK373" s="91">
        <f t="shared" si="491"/>
        <v>-105.78120449244597</v>
      </c>
      <c r="GL373"/>
      <c r="GM373"/>
      <c r="GN373"/>
      <c r="GO373"/>
      <c r="GP373"/>
      <c r="GQ373"/>
      <c r="GS373"/>
      <c r="GT373" s="93">
        <v>36870</v>
      </c>
      <c r="GU373" s="90">
        <v>14.158200000000001</v>
      </c>
      <c r="GV373" s="72">
        <f t="shared" si="556"/>
        <v>0</v>
      </c>
      <c r="GW373" s="72">
        <f t="shared" si="557"/>
        <v>283.40783131495601</v>
      </c>
      <c r="GX373" s="91">
        <f t="shared" si="492"/>
        <v>0</v>
      </c>
      <c r="GY373" s="91">
        <f t="shared" si="493"/>
        <v>-3007.8639953118914</v>
      </c>
      <c r="GZ373"/>
      <c r="HA373"/>
      <c r="HB373"/>
      <c r="HC373"/>
      <c r="HD373"/>
      <c r="HE373"/>
      <c r="HG373"/>
      <c r="HH373" s="93">
        <v>36870</v>
      </c>
      <c r="HI373" s="90">
        <v>14.158200000000001</v>
      </c>
      <c r="HJ373" s="72">
        <f t="shared" si="558"/>
        <v>0</v>
      </c>
      <c r="HK373" s="72">
        <f t="shared" si="559"/>
        <v>7.3325118492784291</v>
      </c>
      <c r="HL373" s="91">
        <f t="shared" si="494"/>
        <v>0</v>
      </c>
      <c r="HM373" s="91">
        <f t="shared" si="495"/>
        <v>-77.821414758761833</v>
      </c>
      <c r="HN373"/>
      <c r="HO373"/>
      <c r="HP373"/>
      <c r="HQ373"/>
      <c r="HR373"/>
      <c r="HS373"/>
    </row>
    <row r="374" spans="2:227" x14ac:dyDescent="0.2">
      <c r="B374" s="93">
        <v>36871</v>
      </c>
      <c r="C374" s="90">
        <v>15.704700000000001</v>
      </c>
      <c r="D374" s="72">
        <f t="shared" si="534"/>
        <v>0</v>
      </c>
      <c r="E374" s="72">
        <f t="shared" si="535"/>
        <v>7.3325118492784291</v>
      </c>
      <c r="F374" s="91">
        <f t="shared" si="464"/>
        <v>0</v>
      </c>
      <c r="G374" s="91">
        <f t="shared" si="465"/>
        <v>-89.161144333670919</v>
      </c>
      <c r="P374" s="93">
        <v>36506</v>
      </c>
      <c r="Q374" s="90">
        <v>2.7645</v>
      </c>
      <c r="R374" s="72">
        <f t="shared" si="528"/>
        <v>0</v>
      </c>
      <c r="S374" s="72">
        <f t="shared" si="529"/>
        <v>283.40783131495601</v>
      </c>
      <c r="T374" s="91">
        <f t="shared" si="466"/>
        <v>0</v>
      </c>
      <c r="U374" s="91">
        <f t="shared" si="467"/>
        <v>79.49589668384516</v>
      </c>
      <c r="AE374" s="93">
        <v>36141</v>
      </c>
      <c r="AF374" s="90">
        <v>2.1890000000000001</v>
      </c>
      <c r="AG374" s="72">
        <f t="shared" si="530"/>
        <v>0</v>
      </c>
      <c r="AH374" s="72">
        <f t="shared" si="531"/>
        <v>9.9669472442285034</v>
      </c>
      <c r="AI374" s="91">
        <f t="shared" si="468"/>
        <v>0</v>
      </c>
      <c r="AJ374" s="91">
        <f t="shared" si="469"/>
        <v>3.548233218945346</v>
      </c>
      <c r="AT374" s="93">
        <v>35776</v>
      </c>
      <c r="AU374" s="90">
        <v>1.3173999999999999</v>
      </c>
      <c r="AV374" s="72">
        <f t="shared" si="532"/>
        <v>0</v>
      </c>
      <c r="AW374" s="72">
        <f t="shared" si="533"/>
        <v>226.26084813219057</v>
      </c>
      <c r="AX374" s="91">
        <f t="shared" si="470"/>
        <v>0</v>
      </c>
      <c r="AY374" s="91">
        <f t="shared" si="471"/>
        <v>164.62739310098186</v>
      </c>
      <c r="BI374" s="93">
        <v>35410</v>
      </c>
      <c r="BJ374" s="90">
        <v>1.8949</v>
      </c>
      <c r="BK374" s="72">
        <f t="shared" si="536"/>
        <v>514.89364298046473</v>
      </c>
      <c r="BL374" s="72">
        <f t="shared" si="537"/>
        <v>0</v>
      </c>
      <c r="BM374" s="91">
        <f t="shared" si="472"/>
        <v>-54.115321877246828</v>
      </c>
      <c r="BN374" s="91">
        <f t="shared" si="473"/>
        <v>0</v>
      </c>
      <c r="BV374" s="82"/>
      <c r="BW374"/>
      <c r="BX374" s="93">
        <v>36871</v>
      </c>
      <c r="BY374" s="90">
        <v>15.704700000000001</v>
      </c>
      <c r="BZ374" s="72">
        <f t="shared" si="538"/>
        <v>98.923049080380096</v>
      </c>
      <c r="CA374" s="72">
        <f t="shared" si="539"/>
        <v>0</v>
      </c>
      <c r="CB374" s="91">
        <f t="shared" si="474"/>
        <v>1207.3261371113151</v>
      </c>
      <c r="CC374" s="91">
        <f t="shared" si="475"/>
        <v>0</v>
      </c>
      <c r="CD374"/>
      <c r="CE374"/>
      <c r="CF374"/>
      <c r="CG374"/>
      <c r="CH374"/>
      <c r="CI374"/>
      <c r="CJ374" s="82"/>
      <c r="CK374"/>
      <c r="CL374" s="93">
        <v>36871</v>
      </c>
      <c r="CM374" s="90">
        <v>15.704700000000001</v>
      </c>
      <c r="CN374" s="72">
        <f t="shared" si="540"/>
        <v>0</v>
      </c>
      <c r="CO374" s="72">
        <f t="shared" si="541"/>
        <v>15.506016536174865</v>
      </c>
      <c r="CP374" s="91">
        <f t="shared" si="476"/>
        <v>0</v>
      </c>
      <c r="CQ374" s="91">
        <f t="shared" si="477"/>
        <v>-188.54850927492552</v>
      </c>
      <c r="CR374"/>
      <c r="CS374"/>
      <c r="CT374"/>
      <c r="CU374"/>
      <c r="CV374"/>
      <c r="CW374"/>
      <c r="CX374" s="82"/>
      <c r="CY374"/>
      <c r="CZ374" s="93">
        <v>36871</v>
      </c>
      <c r="DA374" s="90">
        <v>15.704700000000001</v>
      </c>
      <c r="DB374" s="72">
        <f t="shared" si="542"/>
        <v>0</v>
      </c>
      <c r="DC374" s="72">
        <f t="shared" si="543"/>
        <v>203.15887620724243</v>
      </c>
      <c r="DD374" s="91">
        <f t="shared" si="478"/>
        <v>0</v>
      </c>
      <c r="DE374" s="91">
        <f t="shared" si="479"/>
        <v>-2470.3509870172061</v>
      </c>
      <c r="DF374"/>
      <c r="DG374"/>
      <c r="DH374"/>
      <c r="DI374"/>
      <c r="DJ374"/>
      <c r="DK374"/>
      <c r="DL374" s="82"/>
      <c r="DM374"/>
      <c r="DN374" s="93">
        <v>36871</v>
      </c>
      <c r="DO374" s="90">
        <v>15.704700000000001</v>
      </c>
      <c r="DP374" s="72">
        <f t="shared" si="544"/>
        <v>0</v>
      </c>
      <c r="DQ374" s="72">
        <f t="shared" si="545"/>
        <v>47.321890152111401</v>
      </c>
      <c r="DR374" s="91">
        <f t="shared" si="480"/>
        <v>0</v>
      </c>
      <c r="DS374" s="91">
        <f t="shared" si="481"/>
        <v>-575.41998768262908</v>
      </c>
      <c r="DT374"/>
      <c r="DU374"/>
      <c r="DV374"/>
      <c r="DW374"/>
      <c r="DX374"/>
      <c r="DY374"/>
      <c r="DZ374" s="82"/>
      <c r="EA374"/>
      <c r="EB374" s="93">
        <v>36871</v>
      </c>
      <c r="EC374" s="90">
        <v>15.704700000000001</v>
      </c>
      <c r="ED374" s="72">
        <f t="shared" si="546"/>
        <v>4.7588711172885576</v>
      </c>
      <c r="EE374" s="72">
        <f t="shared" si="547"/>
        <v>0</v>
      </c>
      <c r="EF374" s="91">
        <f t="shared" si="482"/>
        <v>58.08059432517166</v>
      </c>
      <c r="EG374" s="91">
        <f t="shared" si="483"/>
        <v>0</v>
      </c>
      <c r="EH374"/>
      <c r="EI374"/>
      <c r="EJ374"/>
      <c r="EK374"/>
      <c r="EL374"/>
      <c r="EM374"/>
      <c r="EN374" s="82"/>
      <c r="EO374"/>
      <c r="EP374" s="93">
        <v>36871</v>
      </c>
      <c r="EQ374" s="90">
        <v>15.704700000000001</v>
      </c>
      <c r="ER374" s="72">
        <f t="shared" si="548"/>
        <v>170.05280474403506</v>
      </c>
      <c r="ES374" s="72">
        <f t="shared" si="549"/>
        <v>0</v>
      </c>
      <c r="ET374" s="91">
        <f t="shared" si="484"/>
        <v>2075.4434660595248</v>
      </c>
      <c r="EU374" s="91">
        <f t="shared" si="485"/>
        <v>0</v>
      </c>
      <c r="EV374"/>
      <c r="EW374"/>
      <c r="EX374"/>
      <c r="EY374"/>
      <c r="EZ374"/>
      <c r="FA374"/>
      <c r="FB374" s="82"/>
      <c r="FC374"/>
      <c r="FD374" s="93">
        <v>36871</v>
      </c>
      <c r="FE374" s="90">
        <v>15.704700000000001</v>
      </c>
      <c r="FF374" s="72">
        <f t="shared" si="550"/>
        <v>514.89364298046473</v>
      </c>
      <c r="FG374" s="72">
        <f t="shared" si="551"/>
        <v>0</v>
      </c>
      <c r="FH374" s="91">
        <f t="shared" si="486"/>
        <v>6284.122444483678</v>
      </c>
      <c r="FI374" s="91">
        <f t="shared" si="487"/>
        <v>0</v>
      </c>
      <c r="FJ374"/>
      <c r="FK374"/>
      <c r="FL374"/>
      <c r="FM374"/>
      <c r="FN374"/>
      <c r="FO374"/>
      <c r="FP374" s="82"/>
      <c r="FQ374"/>
      <c r="FR374" s="93">
        <v>36871</v>
      </c>
      <c r="FS374" s="90">
        <v>15.704700000000001</v>
      </c>
      <c r="FT374" s="72">
        <f t="shared" si="552"/>
        <v>0</v>
      </c>
      <c r="FU374" s="72">
        <f t="shared" si="553"/>
        <v>226.26084813219057</v>
      </c>
      <c r="FV374" s="91">
        <f t="shared" si="488"/>
        <v>0</v>
      </c>
      <c r="FW374" s="91">
        <f t="shared" si="489"/>
        <v>-2751.264035032998</v>
      </c>
      <c r="FX374"/>
      <c r="FY374"/>
      <c r="FZ374"/>
      <c r="GA374"/>
      <c r="GB374"/>
      <c r="GC374"/>
      <c r="GD374" s="82"/>
      <c r="GE374"/>
      <c r="GF374" s="93">
        <v>36871</v>
      </c>
      <c r="GG374" s="90">
        <v>15.704700000000001</v>
      </c>
      <c r="GH374" s="72">
        <f t="shared" si="554"/>
        <v>0</v>
      </c>
      <c r="GI374" s="72">
        <f t="shared" si="555"/>
        <v>9.9669472442285034</v>
      </c>
      <c r="GJ374" s="91">
        <f t="shared" si="490"/>
        <v>0</v>
      </c>
      <c r="GK374" s="91">
        <f t="shared" si="491"/>
        <v>-121.19508840564534</v>
      </c>
      <c r="GL374"/>
      <c r="GM374"/>
      <c r="GN374"/>
      <c r="GO374"/>
      <c r="GP374"/>
      <c r="GQ374"/>
      <c r="GS374"/>
      <c r="GT374" s="93">
        <v>36871</v>
      </c>
      <c r="GU374" s="90">
        <v>15.704700000000001</v>
      </c>
      <c r="GV374" s="72">
        <f t="shared" si="556"/>
        <v>0</v>
      </c>
      <c r="GW374" s="72">
        <f t="shared" si="557"/>
        <v>283.40783131495601</v>
      </c>
      <c r="GX374" s="91">
        <f t="shared" si="492"/>
        <v>0</v>
      </c>
      <c r="GY374" s="91">
        <f t="shared" si="493"/>
        <v>-3446.1542064404707</v>
      </c>
      <c r="GZ374"/>
      <c r="HA374"/>
      <c r="HB374"/>
      <c r="HC374"/>
      <c r="HD374"/>
      <c r="HE374"/>
      <c r="HG374"/>
      <c r="HH374" s="93">
        <v>36871</v>
      </c>
      <c r="HI374" s="90">
        <v>15.704700000000001</v>
      </c>
      <c r="HJ374" s="72">
        <f t="shared" si="558"/>
        <v>0</v>
      </c>
      <c r="HK374" s="72">
        <f t="shared" si="559"/>
        <v>7.3325118492784291</v>
      </c>
      <c r="HL374" s="91">
        <f t="shared" si="494"/>
        <v>0</v>
      </c>
      <c r="HM374" s="91">
        <f t="shared" si="495"/>
        <v>-89.161144333670919</v>
      </c>
      <c r="HN374"/>
      <c r="HO374"/>
      <c r="HP374"/>
      <c r="HQ374"/>
      <c r="HR374"/>
      <c r="HS374"/>
    </row>
    <row r="375" spans="2:227" x14ac:dyDescent="0.2">
      <c r="B375" s="93">
        <v>36872</v>
      </c>
      <c r="C375" s="90">
        <v>11.822900000000001</v>
      </c>
      <c r="D375" s="72">
        <f t="shared" si="534"/>
        <v>0</v>
      </c>
      <c r="E375" s="72">
        <f t="shared" si="535"/>
        <v>7.3325118492784291</v>
      </c>
      <c r="F375" s="91">
        <f t="shared" si="464"/>
        <v>0</v>
      </c>
      <c r="G375" s="91">
        <f t="shared" si="465"/>
        <v>-60.697799837141915</v>
      </c>
      <c r="P375" s="93">
        <v>36507</v>
      </c>
      <c r="Q375" s="90">
        <v>2.8243999999999998</v>
      </c>
      <c r="R375" s="72">
        <f t="shared" si="528"/>
        <v>0</v>
      </c>
      <c r="S375" s="72">
        <f t="shared" si="529"/>
        <v>283.40783131495601</v>
      </c>
      <c r="T375" s="91">
        <f t="shared" si="466"/>
        <v>0</v>
      </c>
      <c r="U375" s="91">
        <f t="shared" si="467"/>
        <v>62.519767588079333</v>
      </c>
      <c r="AE375" s="93">
        <v>36142</v>
      </c>
      <c r="AF375" s="90">
        <v>2.1640000000000001</v>
      </c>
      <c r="AG375" s="72">
        <f t="shared" si="530"/>
        <v>0</v>
      </c>
      <c r="AH375" s="72">
        <f t="shared" si="531"/>
        <v>9.9669472442285034</v>
      </c>
      <c r="AI375" s="91">
        <f t="shared" si="468"/>
        <v>0</v>
      </c>
      <c r="AJ375" s="91">
        <f t="shared" si="469"/>
        <v>3.7974069000510577</v>
      </c>
      <c r="AT375" s="93">
        <v>35777</v>
      </c>
      <c r="AU375" s="90">
        <v>1.3440000000000001</v>
      </c>
      <c r="AV375" s="72">
        <f t="shared" si="532"/>
        <v>0</v>
      </c>
      <c r="AW375" s="72">
        <f t="shared" si="533"/>
        <v>226.26084813219057</v>
      </c>
      <c r="AX375" s="91">
        <f t="shared" si="470"/>
        <v>0</v>
      </c>
      <c r="AY375" s="91">
        <f t="shared" si="471"/>
        <v>158.60885454066556</v>
      </c>
      <c r="BI375" s="93">
        <v>35411</v>
      </c>
      <c r="BJ375" s="90">
        <v>1.8587</v>
      </c>
      <c r="BK375" s="72">
        <f t="shared" si="536"/>
        <v>514.89364298046473</v>
      </c>
      <c r="BL375" s="72">
        <f t="shared" si="537"/>
        <v>0</v>
      </c>
      <c r="BM375" s="91">
        <f t="shared" si="472"/>
        <v>-72.754471753139654</v>
      </c>
      <c r="BN375" s="91">
        <f t="shared" si="473"/>
        <v>0</v>
      </c>
      <c r="BV375" s="82"/>
      <c r="BW375"/>
      <c r="BX375" s="93">
        <v>36872</v>
      </c>
      <c r="BY375" s="90">
        <v>11.822900000000001</v>
      </c>
      <c r="BZ375" s="72">
        <f t="shared" si="538"/>
        <v>98.923049080380096</v>
      </c>
      <c r="CA375" s="72">
        <f t="shared" si="539"/>
        <v>0</v>
      </c>
      <c r="CB375" s="91">
        <f t="shared" si="474"/>
        <v>823.32664519109551</v>
      </c>
      <c r="CC375" s="91">
        <f t="shared" si="475"/>
        <v>0</v>
      </c>
      <c r="CD375"/>
      <c r="CE375"/>
      <c r="CF375"/>
      <c r="CG375"/>
      <c r="CH375"/>
      <c r="CI375"/>
      <c r="CJ375" s="82"/>
      <c r="CK375"/>
      <c r="CL375" s="93">
        <v>36872</v>
      </c>
      <c r="CM375" s="90">
        <v>11.822900000000001</v>
      </c>
      <c r="CN375" s="72">
        <f t="shared" si="540"/>
        <v>0</v>
      </c>
      <c r="CO375" s="72">
        <f t="shared" si="541"/>
        <v>15.506016536174865</v>
      </c>
      <c r="CP375" s="91">
        <f t="shared" si="476"/>
        <v>0</v>
      </c>
      <c r="CQ375" s="91">
        <f t="shared" si="477"/>
        <v>-128.35725428480194</v>
      </c>
      <c r="CR375"/>
      <c r="CS375"/>
      <c r="CT375"/>
      <c r="CU375"/>
      <c r="CV375"/>
      <c r="CW375"/>
      <c r="CX375" s="82"/>
      <c r="CY375"/>
      <c r="CZ375" s="93">
        <v>36872</v>
      </c>
      <c r="DA375" s="90">
        <v>11.822900000000001</v>
      </c>
      <c r="DB375" s="72">
        <f t="shared" si="542"/>
        <v>0</v>
      </c>
      <c r="DC375" s="72">
        <f t="shared" si="543"/>
        <v>203.15887620724243</v>
      </c>
      <c r="DD375" s="91">
        <f t="shared" si="478"/>
        <v>0</v>
      </c>
      <c r="DE375" s="91">
        <f t="shared" si="479"/>
        <v>-1681.7288613559322</v>
      </c>
      <c r="DF375"/>
      <c r="DG375"/>
      <c r="DH375"/>
      <c r="DI375"/>
      <c r="DJ375"/>
      <c r="DK375"/>
      <c r="DL375" s="82"/>
      <c r="DM375"/>
      <c r="DN375" s="93">
        <v>36872</v>
      </c>
      <c r="DO375" s="90">
        <v>11.822900000000001</v>
      </c>
      <c r="DP375" s="72">
        <f t="shared" si="544"/>
        <v>0</v>
      </c>
      <c r="DQ375" s="72">
        <f t="shared" si="545"/>
        <v>47.321890152111401</v>
      </c>
      <c r="DR375" s="91">
        <f t="shared" si="480"/>
        <v>0</v>
      </c>
      <c r="DS375" s="91">
        <f t="shared" si="481"/>
        <v>-391.72587449016299</v>
      </c>
      <c r="DT375"/>
      <c r="DU375"/>
      <c r="DV375"/>
      <c r="DW375"/>
      <c r="DX375"/>
      <c r="DY375"/>
      <c r="DZ375" s="82"/>
      <c r="EA375"/>
      <c r="EB375" s="93">
        <v>36872</v>
      </c>
      <c r="EC375" s="90">
        <v>11.822900000000001</v>
      </c>
      <c r="ED375" s="72">
        <f t="shared" si="546"/>
        <v>4.7588711172885576</v>
      </c>
      <c r="EE375" s="72">
        <f t="shared" si="547"/>
        <v>0</v>
      </c>
      <c r="EF375" s="91">
        <f t="shared" si="482"/>
        <v>39.607608422080936</v>
      </c>
      <c r="EG375" s="91">
        <f t="shared" si="483"/>
        <v>0</v>
      </c>
      <c r="EH375"/>
      <c r="EI375"/>
      <c r="EJ375"/>
      <c r="EK375"/>
      <c r="EL375"/>
      <c r="EM375"/>
      <c r="EN375" s="82"/>
      <c r="EO375"/>
      <c r="EP375" s="93">
        <v>36872</v>
      </c>
      <c r="EQ375" s="90">
        <v>11.822900000000001</v>
      </c>
      <c r="ER375" s="72">
        <f t="shared" si="548"/>
        <v>170.05280474403506</v>
      </c>
      <c r="ES375" s="72">
        <f t="shared" si="549"/>
        <v>0</v>
      </c>
      <c r="ET375" s="91">
        <f t="shared" si="484"/>
        <v>1415.3324886041296</v>
      </c>
      <c r="EU375" s="91">
        <f t="shared" si="485"/>
        <v>0</v>
      </c>
      <c r="EV375"/>
      <c r="EW375"/>
      <c r="EX375"/>
      <c r="EY375"/>
      <c r="EZ375"/>
      <c r="FA375"/>
      <c r="FB375" s="82"/>
      <c r="FC375"/>
      <c r="FD375" s="93">
        <v>36872</v>
      </c>
      <c r="FE375" s="90">
        <v>11.822900000000001</v>
      </c>
      <c r="FF375" s="72">
        <f t="shared" si="550"/>
        <v>514.89364298046473</v>
      </c>
      <c r="FG375" s="72">
        <f t="shared" si="551"/>
        <v>0</v>
      </c>
      <c r="FH375" s="91">
        <f t="shared" si="486"/>
        <v>4285.4083011621105</v>
      </c>
      <c r="FI375" s="91">
        <f t="shared" si="487"/>
        <v>0</v>
      </c>
      <c r="FJ375"/>
      <c r="FK375"/>
      <c r="FL375"/>
      <c r="FM375"/>
      <c r="FN375"/>
      <c r="FO375"/>
      <c r="FP375" s="82"/>
      <c r="FQ375"/>
      <c r="FR375" s="93">
        <v>36872</v>
      </c>
      <c r="FS375" s="90">
        <v>11.822900000000001</v>
      </c>
      <c r="FT375" s="72">
        <f t="shared" si="552"/>
        <v>0</v>
      </c>
      <c r="FU375" s="72">
        <f t="shared" si="553"/>
        <v>226.26084813219057</v>
      </c>
      <c r="FV375" s="91">
        <f t="shared" si="488"/>
        <v>0</v>
      </c>
      <c r="FW375" s="91">
        <f t="shared" si="489"/>
        <v>-1872.9646747534605</v>
      </c>
      <c r="FX375"/>
      <c r="FY375"/>
      <c r="FZ375"/>
      <c r="GA375"/>
      <c r="GB375"/>
      <c r="GC375"/>
      <c r="GD375" s="82"/>
      <c r="GE375"/>
      <c r="GF375" s="93">
        <v>36872</v>
      </c>
      <c r="GG375" s="90">
        <v>11.822900000000001</v>
      </c>
      <c r="GH375" s="72">
        <f t="shared" si="554"/>
        <v>0</v>
      </c>
      <c r="GI375" s="72">
        <f t="shared" si="555"/>
        <v>9.9669472442285034</v>
      </c>
      <c r="GJ375" s="91">
        <f t="shared" si="490"/>
        <v>0</v>
      </c>
      <c r="GK375" s="91">
        <f t="shared" si="491"/>
        <v>-82.505392592999129</v>
      </c>
      <c r="GL375"/>
      <c r="GM375"/>
      <c r="GN375"/>
      <c r="GO375"/>
      <c r="GP375"/>
      <c r="GQ375"/>
      <c r="GS375"/>
      <c r="GT375" s="93">
        <v>36872</v>
      </c>
      <c r="GU375" s="90">
        <v>11.822900000000001</v>
      </c>
      <c r="GV375" s="72">
        <f t="shared" si="556"/>
        <v>0</v>
      </c>
      <c r="GW375" s="72">
        <f t="shared" si="557"/>
        <v>283.40783131495601</v>
      </c>
      <c r="GX375" s="91">
        <f t="shared" si="492"/>
        <v>0</v>
      </c>
      <c r="GY375" s="91">
        <f t="shared" si="493"/>
        <v>-2346.0216868420744</v>
      </c>
      <c r="GZ375"/>
      <c r="HA375"/>
      <c r="HB375"/>
      <c r="HC375"/>
      <c r="HD375"/>
      <c r="HE375"/>
      <c r="HG375"/>
      <c r="HH375" s="93">
        <v>36872</v>
      </c>
      <c r="HI375" s="90">
        <v>11.822900000000001</v>
      </c>
      <c r="HJ375" s="72">
        <f t="shared" si="558"/>
        <v>0</v>
      </c>
      <c r="HK375" s="72">
        <f t="shared" si="559"/>
        <v>7.3325118492784291</v>
      </c>
      <c r="HL375" s="91">
        <f t="shared" si="494"/>
        <v>0</v>
      </c>
      <c r="HM375" s="91">
        <f t="shared" si="495"/>
        <v>-60.697799837141915</v>
      </c>
      <c r="HN375"/>
      <c r="HO375"/>
      <c r="HP375"/>
      <c r="HQ375"/>
      <c r="HR375"/>
      <c r="HS375"/>
    </row>
    <row r="376" spans="2:227" x14ac:dyDescent="0.2">
      <c r="B376" s="93">
        <v>36873</v>
      </c>
      <c r="C376" s="90">
        <v>10.733499999999999</v>
      </c>
      <c r="D376" s="72">
        <f t="shared" si="534"/>
        <v>0</v>
      </c>
      <c r="E376" s="72">
        <f t="shared" si="535"/>
        <v>7.3325118492784291</v>
      </c>
      <c r="F376" s="91">
        <f t="shared" si="464"/>
        <v>0</v>
      </c>
      <c r="G376" s="91">
        <f t="shared" si="465"/>
        <v>-52.709761428537981</v>
      </c>
      <c r="P376" s="93">
        <v>36508</v>
      </c>
      <c r="Q376" s="90">
        <v>3.0605000000000002</v>
      </c>
      <c r="R376" s="72">
        <f t="shared" si="528"/>
        <v>0</v>
      </c>
      <c r="S376" s="72">
        <f t="shared" si="529"/>
        <v>283.40783131495601</v>
      </c>
      <c r="T376" s="91">
        <f t="shared" si="466"/>
        <v>0</v>
      </c>
      <c r="U376" s="91">
        <f t="shared" si="467"/>
        <v>-4.3928213853819011</v>
      </c>
      <c r="AE376" s="93">
        <v>36143</v>
      </c>
      <c r="AF376" s="90">
        <v>2.2787000000000002</v>
      </c>
      <c r="AG376" s="72">
        <f t="shared" si="530"/>
        <v>0</v>
      </c>
      <c r="AH376" s="72">
        <f t="shared" si="531"/>
        <v>9.9669472442285034</v>
      </c>
      <c r="AI376" s="91">
        <f t="shared" si="468"/>
        <v>0</v>
      </c>
      <c r="AJ376" s="91">
        <f t="shared" si="469"/>
        <v>2.6541980511380481</v>
      </c>
      <c r="AT376" s="93">
        <v>35778</v>
      </c>
      <c r="AU376" s="90">
        <v>1.355</v>
      </c>
      <c r="AV376" s="72">
        <f t="shared" si="532"/>
        <v>0</v>
      </c>
      <c r="AW376" s="72">
        <f t="shared" si="533"/>
        <v>226.26084813219057</v>
      </c>
      <c r="AX376" s="91">
        <f t="shared" si="470"/>
        <v>0</v>
      </c>
      <c r="AY376" s="91">
        <f t="shared" si="471"/>
        <v>156.11998521121149</v>
      </c>
      <c r="BI376" s="93">
        <v>35412</v>
      </c>
      <c r="BJ376" s="90">
        <v>1.8980999999999999</v>
      </c>
      <c r="BK376" s="72">
        <f t="shared" si="536"/>
        <v>514.89364298046473</v>
      </c>
      <c r="BL376" s="72">
        <f t="shared" si="537"/>
        <v>0</v>
      </c>
      <c r="BM376" s="91">
        <f t="shared" si="472"/>
        <v>-52.46766221970941</v>
      </c>
      <c r="BN376" s="91">
        <f t="shared" si="473"/>
        <v>0</v>
      </c>
      <c r="BV376" s="82"/>
      <c r="BW376"/>
      <c r="BX376" s="93">
        <v>36873</v>
      </c>
      <c r="BY376" s="90">
        <v>10.733499999999999</v>
      </c>
      <c r="BZ376" s="72">
        <f t="shared" si="538"/>
        <v>98.923049080380096</v>
      </c>
      <c r="CA376" s="72">
        <f t="shared" si="539"/>
        <v>0</v>
      </c>
      <c r="CB376" s="91">
        <f t="shared" si="474"/>
        <v>715.55987552292936</v>
      </c>
      <c r="CC376" s="91">
        <f t="shared" si="475"/>
        <v>0</v>
      </c>
      <c r="CD376"/>
      <c r="CE376"/>
      <c r="CF376"/>
      <c r="CG376"/>
      <c r="CH376"/>
      <c r="CI376"/>
      <c r="CJ376" s="82"/>
      <c r="CK376"/>
      <c r="CL376" s="93">
        <v>36873</v>
      </c>
      <c r="CM376" s="90">
        <v>10.733499999999999</v>
      </c>
      <c r="CN376" s="72">
        <f t="shared" si="540"/>
        <v>0</v>
      </c>
      <c r="CO376" s="72">
        <f t="shared" si="541"/>
        <v>15.506016536174865</v>
      </c>
      <c r="CP376" s="91">
        <f t="shared" si="476"/>
        <v>0</v>
      </c>
      <c r="CQ376" s="91">
        <f t="shared" si="477"/>
        <v>-111.46499987029301</v>
      </c>
      <c r="CR376"/>
      <c r="CS376"/>
      <c r="CT376"/>
      <c r="CU376"/>
      <c r="CV376"/>
      <c r="CW376"/>
      <c r="CX376" s="82"/>
      <c r="CY376"/>
      <c r="CZ376" s="93">
        <v>36873</v>
      </c>
      <c r="DA376" s="90">
        <v>10.733499999999999</v>
      </c>
      <c r="DB376" s="72">
        <f t="shared" si="542"/>
        <v>0</v>
      </c>
      <c r="DC376" s="72">
        <f t="shared" si="543"/>
        <v>203.15887620724243</v>
      </c>
      <c r="DD376" s="91">
        <f t="shared" si="478"/>
        <v>0</v>
      </c>
      <c r="DE376" s="91">
        <f t="shared" si="479"/>
        <v>-1460.4075816157622</v>
      </c>
      <c r="DF376"/>
      <c r="DG376"/>
      <c r="DH376"/>
      <c r="DI376"/>
      <c r="DJ376"/>
      <c r="DK376"/>
      <c r="DL376" s="82"/>
      <c r="DM376"/>
      <c r="DN376" s="93">
        <v>36873</v>
      </c>
      <c r="DO376" s="90">
        <v>10.733499999999999</v>
      </c>
      <c r="DP376" s="72">
        <f t="shared" si="544"/>
        <v>0</v>
      </c>
      <c r="DQ376" s="72">
        <f t="shared" si="545"/>
        <v>47.321890152111401</v>
      </c>
      <c r="DR376" s="91">
        <f t="shared" si="480"/>
        <v>0</v>
      </c>
      <c r="DS376" s="91">
        <f t="shared" si="481"/>
        <v>-340.17340735845278</v>
      </c>
      <c r="DT376"/>
      <c r="DU376"/>
      <c r="DV376"/>
      <c r="DW376"/>
      <c r="DX376"/>
      <c r="DY376"/>
      <c r="DZ376" s="82"/>
      <c r="EA376"/>
      <c r="EB376" s="93">
        <v>36873</v>
      </c>
      <c r="EC376" s="90">
        <v>10.733499999999999</v>
      </c>
      <c r="ED376" s="72">
        <f t="shared" si="546"/>
        <v>4.7588711172885576</v>
      </c>
      <c r="EE376" s="72">
        <f t="shared" si="547"/>
        <v>0</v>
      </c>
      <c r="EF376" s="91">
        <f t="shared" si="482"/>
        <v>34.423294226906776</v>
      </c>
      <c r="EG376" s="91">
        <f t="shared" si="483"/>
        <v>0</v>
      </c>
      <c r="EH376"/>
      <c r="EI376"/>
      <c r="EJ376"/>
      <c r="EK376"/>
      <c r="EL376"/>
      <c r="EM376"/>
      <c r="EN376" s="82"/>
      <c r="EO376"/>
      <c r="EP376" s="93">
        <v>36873</v>
      </c>
      <c r="EQ376" s="90">
        <v>10.733499999999999</v>
      </c>
      <c r="ER376" s="72">
        <f t="shared" si="548"/>
        <v>170.05280474403506</v>
      </c>
      <c r="ES376" s="72">
        <f t="shared" si="549"/>
        <v>0</v>
      </c>
      <c r="ET376" s="91">
        <f t="shared" si="484"/>
        <v>1230.0769631159774</v>
      </c>
      <c r="EU376" s="91">
        <f t="shared" si="485"/>
        <v>0</v>
      </c>
      <c r="EV376"/>
      <c r="EW376"/>
      <c r="EX376"/>
      <c r="EY376"/>
      <c r="EZ376"/>
      <c r="FA376"/>
      <c r="FB376" s="82"/>
      <c r="FC376"/>
      <c r="FD376" s="93">
        <v>36873</v>
      </c>
      <c r="FE376" s="90">
        <v>10.733499999999999</v>
      </c>
      <c r="FF376" s="72">
        <f t="shared" si="550"/>
        <v>514.89364298046473</v>
      </c>
      <c r="FG376" s="72">
        <f t="shared" si="551"/>
        <v>0</v>
      </c>
      <c r="FH376" s="91">
        <f t="shared" si="486"/>
        <v>3724.4831664991912</v>
      </c>
      <c r="FI376" s="91">
        <f t="shared" si="487"/>
        <v>0</v>
      </c>
      <c r="FJ376"/>
      <c r="FK376"/>
      <c r="FL376"/>
      <c r="FM376"/>
      <c r="FN376"/>
      <c r="FO376"/>
      <c r="FP376" s="82"/>
      <c r="FQ376"/>
      <c r="FR376" s="93">
        <v>36873</v>
      </c>
      <c r="FS376" s="90">
        <v>10.733499999999999</v>
      </c>
      <c r="FT376" s="72">
        <f t="shared" si="552"/>
        <v>0</v>
      </c>
      <c r="FU376" s="72">
        <f t="shared" si="553"/>
        <v>226.26084813219057</v>
      </c>
      <c r="FV376" s="91">
        <f t="shared" si="488"/>
        <v>0</v>
      </c>
      <c r="FW376" s="91">
        <f t="shared" si="489"/>
        <v>-1626.4761067982517</v>
      </c>
      <c r="FX376"/>
      <c r="FY376"/>
      <c r="FZ376"/>
      <c r="GA376"/>
      <c r="GB376"/>
      <c r="GC376"/>
      <c r="GD376" s="82"/>
      <c r="GE376"/>
      <c r="GF376" s="93">
        <v>36873</v>
      </c>
      <c r="GG376" s="90">
        <v>10.733499999999999</v>
      </c>
      <c r="GH376" s="72">
        <f t="shared" si="554"/>
        <v>0</v>
      </c>
      <c r="GI376" s="72">
        <f t="shared" si="555"/>
        <v>9.9669472442285034</v>
      </c>
      <c r="GJ376" s="91">
        <f t="shared" si="490"/>
        <v>0</v>
      </c>
      <c r="GK376" s="91">
        <f t="shared" si="491"/>
        <v>-71.647400265136596</v>
      </c>
      <c r="GL376"/>
      <c r="GM376"/>
      <c r="GN376"/>
      <c r="GO376"/>
      <c r="GP376"/>
      <c r="GQ376"/>
      <c r="GS376"/>
      <c r="GT376" s="93">
        <v>36873</v>
      </c>
      <c r="GU376" s="90">
        <v>10.733499999999999</v>
      </c>
      <c r="GV376" s="72">
        <f t="shared" si="556"/>
        <v>0</v>
      </c>
      <c r="GW376" s="72">
        <f t="shared" si="557"/>
        <v>283.40783131495601</v>
      </c>
      <c r="GX376" s="91">
        <f t="shared" si="492"/>
        <v>0</v>
      </c>
      <c r="GY376" s="91">
        <f t="shared" si="493"/>
        <v>-2037.2771954075611</v>
      </c>
      <c r="GZ376"/>
      <c r="HA376"/>
      <c r="HB376"/>
      <c r="HC376"/>
      <c r="HD376"/>
      <c r="HE376"/>
      <c r="HG376"/>
      <c r="HH376" s="93">
        <v>36873</v>
      </c>
      <c r="HI376" s="90">
        <v>10.733499999999999</v>
      </c>
      <c r="HJ376" s="72">
        <f t="shared" si="558"/>
        <v>0</v>
      </c>
      <c r="HK376" s="72">
        <f t="shared" si="559"/>
        <v>7.3325118492784291</v>
      </c>
      <c r="HL376" s="91">
        <f t="shared" si="494"/>
        <v>0</v>
      </c>
      <c r="HM376" s="91">
        <f t="shared" si="495"/>
        <v>-52.709761428537981</v>
      </c>
      <c r="HN376"/>
      <c r="HO376"/>
      <c r="HP376"/>
      <c r="HQ376"/>
      <c r="HR376"/>
      <c r="HS376"/>
    </row>
    <row r="377" spans="2:227" x14ac:dyDescent="0.2">
      <c r="B377" s="93">
        <v>36874</v>
      </c>
      <c r="C377" s="90">
        <v>10.6469</v>
      </c>
      <c r="D377" s="72">
        <f t="shared" si="534"/>
        <v>0</v>
      </c>
      <c r="E377" s="72">
        <f t="shared" si="535"/>
        <v>7.3325118492784291</v>
      </c>
      <c r="F377" s="91">
        <f t="shared" si="464"/>
        <v>0</v>
      </c>
      <c r="G377" s="91">
        <f t="shared" si="465"/>
        <v>-52.074765902390482</v>
      </c>
      <c r="P377" s="93">
        <v>36509</v>
      </c>
      <c r="Q377" s="90">
        <v>3.0688</v>
      </c>
      <c r="R377" s="72">
        <f t="shared" si="528"/>
        <v>0</v>
      </c>
      <c r="S377" s="72">
        <f t="shared" si="529"/>
        <v>283.40783131495601</v>
      </c>
      <c r="T377" s="91">
        <f t="shared" si="466"/>
        <v>0</v>
      </c>
      <c r="U377" s="91">
        <f t="shared" si="467"/>
        <v>-6.7451063852959656</v>
      </c>
      <c r="AE377" s="93">
        <v>36144</v>
      </c>
      <c r="AF377" s="90">
        <v>2.3426</v>
      </c>
      <c r="AG377" s="72">
        <f t="shared" si="530"/>
        <v>0</v>
      </c>
      <c r="AH377" s="72">
        <f t="shared" si="531"/>
        <v>9.9669472442285034</v>
      </c>
      <c r="AI377" s="91">
        <f t="shared" si="468"/>
        <v>0</v>
      </c>
      <c r="AJ377" s="91">
        <f t="shared" si="469"/>
        <v>2.0173101222318484</v>
      </c>
      <c r="AT377" s="93">
        <v>35779</v>
      </c>
      <c r="AU377" s="90">
        <v>1.3352999999999999</v>
      </c>
      <c r="AV377" s="72">
        <f t="shared" si="532"/>
        <v>0</v>
      </c>
      <c r="AW377" s="72">
        <f t="shared" si="533"/>
        <v>226.26084813219057</v>
      </c>
      <c r="AX377" s="91">
        <f t="shared" si="470"/>
        <v>0</v>
      </c>
      <c r="AY377" s="91">
        <f t="shared" si="471"/>
        <v>160.57732391941565</v>
      </c>
      <c r="BI377" s="93">
        <v>35413</v>
      </c>
      <c r="BJ377" s="90">
        <v>1.9483999999999999</v>
      </c>
      <c r="BK377" s="72">
        <f t="shared" si="536"/>
        <v>514.89364298046473</v>
      </c>
      <c r="BL377" s="72">
        <f t="shared" si="537"/>
        <v>0</v>
      </c>
      <c r="BM377" s="91">
        <f t="shared" si="472"/>
        <v>-26.568511977792028</v>
      </c>
      <c r="BN377" s="91">
        <f t="shared" si="473"/>
        <v>0</v>
      </c>
      <c r="BV377" s="82"/>
      <c r="BW377"/>
      <c r="BX377" s="93">
        <v>36874</v>
      </c>
      <c r="BY377" s="90">
        <v>10.6469</v>
      </c>
      <c r="BZ377" s="72">
        <f t="shared" si="538"/>
        <v>98.923049080380096</v>
      </c>
      <c r="CA377" s="72">
        <f t="shared" si="539"/>
        <v>0</v>
      </c>
      <c r="CB377" s="91">
        <f t="shared" si="474"/>
        <v>706.9931394725686</v>
      </c>
      <c r="CC377" s="91">
        <f t="shared" si="475"/>
        <v>0</v>
      </c>
      <c r="CD377"/>
      <c r="CE377"/>
      <c r="CF377"/>
      <c r="CG377"/>
      <c r="CH377"/>
      <c r="CI377"/>
      <c r="CJ377" s="82"/>
      <c r="CK377"/>
      <c r="CL377" s="93">
        <v>36874</v>
      </c>
      <c r="CM377" s="90">
        <v>10.6469</v>
      </c>
      <c r="CN377" s="72">
        <f t="shared" si="540"/>
        <v>0</v>
      </c>
      <c r="CO377" s="72">
        <f t="shared" si="541"/>
        <v>15.506016536174865</v>
      </c>
      <c r="CP377" s="91">
        <f t="shared" si="476"/>
        <v>0</v>
      </c>
      <c r="CQ377" s="91">
        <f t="shared" si="477"/>
        <v>-110.12217883826028</v>
      </c>
      <c r="CR377"/>
      <c r="CS377"/>
      <c r="CT377"/>
      <c r="CU377"/>
      <c r="CV377"/>
      <c r="CW377"/>
      <c r="CX377" s="82"/>
      <c r="CY377"/>
      <c r="CZ377" s="93">
        <v>36874</v>
      </c>
      <c r="DA377" s="90">
        <v>10.6469</v>
      </c>
      <c r="DB377" s="72">
        <f t="shared" si="542"/>
        <v>0</v>
      </c>
      <c r="DC377" s="72">
        <f t="shared" si="543"/>
        <v>203.15887620724243</v>
      </c>
      <c r="DD377" s="91">
        <f t="shared" si="478"/>
        <v>0</v>
      </c>
      <c r="DE377" s="91">
        <f t="shared" si="479"/>
        <v>-1442.8140229362152</v>
      </c>
      <c r="DF377"/>
      <c r="DG377"/>
      <c r="DH377"/>
      <c r="DI377"/>
      <c r="DJ377"/>
      <c r="DK377"/>
      <c r="DL377" s="82"/>
      <c r="DM377"/>
      <c r="DN377" s="93">
        <v>36874</v>
      </c>
      <c r="DO377" s="90">
        <v>10.6469</v>
      </c>
      <c r="DP377" s="72">
        <f t="shared" si="544"/>
        <v>0</v>
      </c>
      <c r="DQ377" s="72">
        <f t="shared" si="545"/>
        <v>47.321890152111401</v>
      </c>
      <c r="DR377" s="91">
        <f t="shared" si="480"/>
        <v>0</v>
      </c>
      <c r="DS377" s="91">
        <f t="shared" si="481"/>
        <v>-336.07533167127997</v>
      </c>
      <c r="DT377"/>
      <c r="DU377"/>
      <c r="DV377"/>
      <c r="DW377"/>
      <c r="DX377"/>
      <c r="DY377"/>
      <c r="DZ377" s="82"/>
      <c r="EA377"/>
      <c r="EB377" s="93">
        <v>36874</v>
      </c>
      <c r="EC377" s="90">
        <v>10.6469</v>
      </c>
      <c r="ED377" s="72">
        <f t="shared" si="546"/>
        <v>4.7588711172885576</v>
      </c>
      <c r="EE377" s="72">
        <f t="shared" si="547"/>
        <v>0</v>
      </c>
      <c r="EF377" s="91">
        <f t="shared" si="482"/>
        <v>34.011175988149596</v>
      </c>
      <c r="EG377" s="91">
        <f t="shared" si="483"/>
        <v>0</v>
      </c>
      <c r="EH377"/>
      <c r="EI377"/>
      <c r="EJ377"/>
      <c r="EK377"/>
      <c r="EL377"/>
      <c r="EM377"/>
      <c r="EN377" s="82"/>
      <c r="EO377"/>
      <c r="EP377" s="93">
        <v>36874</v>
      </c>
      <c r="EQ377" s="90">
        <v>10.6469</v>
      </c>
      <c r="ER377" s="72">
        <f t="shared" si="548"/>
        <v>170.05280474403506</v>
      </c>
      <c r="ES377" s="72">
        <f t="shared" si="549"/>
        <v>0</v>
      </c>
      <c r="ET377" s="91">
        <f t="shared" si="484"/>
        <v>1215.3503902251443</v>
      </c>
      <c r="EU377" s="91">
        <f t="shared" si="485"/>
        <v>0</v>
      </c>
      <c r="EV377"/>
      <c r="EW377"/>
      <c r="EX377"/>
      <c r="EY377"/>
      <c r="EZ377"/>
      <c r="FA377"/>
      <c r="FB377" s="82"/>
      <c r="FC377"/>
      <c r="FD377" s="93">
        <v>36874</v>
      </c>
      <c r="FE377" s="90">
        <v>10.6469</v>
      </c>
      <c r="FF377" s="72">
        <f t="shared" si="550"/>
        <v>514.89364298046473</v>
      </c>
      <c r="FG377" s="72">
        <f t="shared" si="551"/>
        <v>0</v>
      </c>
      <c r="FH377" s="91">
        <f t="shared" si="486"/>
        <v>3679.8933770170838</v>
      </c>
      <c r="FI377" s="91">
        <f t="shared" si="487"/>
        <v>0</v>
      </c>
      <c r="FJ377"/>
      <c r="FK377"/>
      <c r="FL377"/>
      <c r="FM377"/>
      <c r="FN377"/>
      <c r="FO377"/>
      <c r="FP377" s="82"/>
      <c r="FQ377"/>
      <c r="FR377" s="93">
        <v>36874</v>
      </c>
      <c r="FS377" s="90">
        <v>10.6469</v>
      </c>
      <c r="FT377" s="72">
        <f t="shared" si="552"/>
        <v>0</v>
      </c>
      <c r="FU377" s="72">
        <f t="shared" si="553"/>
        <v>226.26084813219057</v>
      </c>
      <c r="FV377" s="91">
        <f t="shared" si="488"/>
        <v>0</v>
      </c>
      <c r="FW377" s="91">
        <f t="shared" si="489"/>
        <v>-1606.8819173500044</v>
      </c>
      <c r="FX377"/>
      <c r="FY377"/>
      <c r="FZ377"/>
      <c r="GA377"/>
      <c r="GB377"/>
      <c r="GC377"/>
      <c r="GD377" s="82"/>
      <c r="GE377"/>
      <c r="GF377" s="93">
        <v>36874</v>
      </c>
      <c r="GG377" s="90">
        <v>10.6469</v>
      </c>
      <c r="GH377" s="72">
        <f t="shared" si="554"/>
        <v>0</v>
      </c>
      <c r="GI377" s="72">
        <f t="shared" si="555"/>
        <v>9.9669472442285034</v>
      </c>
      <c r="GJ377" s="91">
        <f t="shared" si="490"/>
        <v>0</v>
      </c>
      <c r="GK377" s="91">
        <f t="shared" si="491"/>
        <v>-70.784262633786412</v>
      </c>
      <c r="GL377"/>
      <c r="GM377"/>
      <c r="GN377"/>
      <c r="GO377"/>
      <c r="GP377"/>
      <c r="GQ377"/>
      <c r="GS377"/>
      <c r="GT377" s="93">
        <v>36874</v>
      </c>
      <c r="GU377" s="90">
        <v>10.6469</v>
      </c>
      <c r="GV377" s="72">
        <f t="shared" si="556"/>
        <v>0</v>
      </c>
      <c r="GW377" s="72">
        <f t="shared" si="557"/>
        <v>283.40783131495601</v>
      </c>
      <c r="GX377" s="91">
        <f t="shared" si="492"/>
        <v>0</v>
      </c>
      <c r="GY377" s="91">
        <f t="shared" si="493"/>
        <v>-2012.7340772156863</v>
      </c>
      <c r="GZ377"/>
      <c r="HA377"/>
      <c r="HB377"/>
      <c r="HC377"/>
      <c r="HD377"/>
      <c r="HE377"/>
      <c r="HG377"/>
      <c r="HH377" s="93">
        <v>36874</v>
      </c>
      <c r="HI377" s="90">
        <v>10.6469</v>
      </c>
      <c r="HJ377" s="72">
        <f t="shared" si="558"/>
        <v>0</v>
      </c>
      <c r="HK377" s="72">
        <f t="shared" si="559"/>
        <v>7.3325118492784291</v>
      </c>
      <c r="HL377" s="91">
        <f t="shared" si="494"/>
        <v>0</v>
      </c>
      <c r="HM377" s="91">
        <f t="shared" si="495"/>
        <v>-52.074765902390482</v>
      </c>
      <c r="HN377"/>
      <c r="HO377"/>
      <c r="HP377"/>
      <c r="HQ377"/>
      <c r="HR377"/>
      <c r="HS377"/>
    </row>
    <row r="378" spans="2:227" x14ac:dyDescent="0.2">
      <c r="B378" s="93">
        <v>36875</v>
      </c>
      <c r="C378" s="90">
        <v>12.124000000000001</v>
      </c>
      <c r="D378" s="72">
        <f t="shared" si="534"/>
        <v>0</v>
      </c>
      <c r="E378" s="72">
        <f t="shared" si="535"/>
        <v>7.3325118492784291</v>
      </c>
      <c r="F378" s="91">
        <f t="shared" si="464"/>
        <v>0</v>
      </c>
      <c r="G378" s="91">
        <f t="shared" si="465"/>
        <v>-62.905619154959645</v>
      </c>
      <c r="P378" s="93">
        <v>36510</v>
      </c>
      <c r="Q378" s="90">
        <v>3.0718999999999999</v>
      </c>
      <c r="R378" s="72">
        <f t="shared" si="528"/>
        <v>0</v>
      </c>
      <c r="S378" s="72">
        <f t="shared" si="529"/>
        <v>283.40783131495601</v>
      </c>
      <c r="T378" s="91">
        <f t="shared" si="466"/>
        <v>0</v>
      </c>
      <c r="U378" s="91">
        <f t="shared" si="467"/>
        <v>-7.6236706623722954</v>
      </c>
      <c r="AE378" s="93">
        <v>36145</v>
      </c>
      <c r="AF378" s="90">
        <v>2.4939</v>
      </c>
      <c r="AG378" s="72">
        <f t="shared" si="530"/>
        <v>0</v>
      </c>
      <c r="AH378" s="72">
        <f t="shared" si="531"/>
        <v>9.9669472442285034</v>
      </c>
      <c r="AI378" s="91">
        <f t="shared" si="468"/>
        <v>0</v>
      </c>
      <c r="AJ378" s="91">
        <f t="shared" si="469"/>
        <v>0.5093110041800758</v>
      </c>
      <c r="AT378" s="93">
        <v>35780</v>
      </c>
      <c r="AU378" s="90">
        <v>1.3640000000000001</v>
      </c>
      <c r="AV378" s="72">
        <f t="shared" si="532"/>
        <v>0</v>
      </c>
      <c r="AW378" s="72">
        <f t="shared" si="533"/>
        <v>226.26084813219057</v>
      </c>
      <c r="AX378" s="91">
        <f t="shared" si="470"/>
        <v>0</v>
      </c>
      <c r="AY378" s="91">
        <f t="shared" si="471"/>
        <v>154.08363757802175</v>
      </c>
      <c r="BI378" s="93">
        <v>35414</v>
      </c>
      <c r="BJ378" s="90">
        <v>1.9369000000000001</v>
      </c>
      <c r="BK378" s="72">
        <f t="shared" si="536"/>
        <v>514.89364298046473</v>
      </c>
      <c r="BL378" s="72">
        <f t="shared" si="537"/>
        <v>0</v>
      </c>
      <c r="BM378" s="91">
        <f t="shared" si="472"/>
        <v>-32.489788872067294</v>
      </c>
      <c r="BN378" s="91">
        <f t="shared" si="473"/>
        <v>0</v>
      </c>
      <c r="BV378" s="82"/>
      <c r="BW378"/>
      <c r="BX378" s="93">
        <v>36875</v>
      </c>
      <c r="BY378" s="90">
        <v>12.124000000000001</v>
      </c>
      <c r="BZ378" s="72">
        <f t="shared" si="538"/>
        <v>98.923049080380096</v>
      </c>
      <c r="CA378" s="72">
        <f t="shared" si="539"/>
        <v>0</v>
      </c>
      <c r="CB378" s="91">
        <f t="shared" si="474"/>
        <v>853.11237526919797</v>
      </c>
      <c r="CC378" s="91">
        <f t="shared" si="475"/>
        <v>0</v>
      </c>
      <c r="CD378"/>
      <c r="CE378"/>
      <c r="CF378"/>
      <c r="CG378"/>
      <c r="CH378"/>
      <c r="CI378"/>
      <c r="CJ378" s="82"/>
      <c r="CK378"/>
      <c r="CL378" s="93">
        <v>36875</v>
      </c>
      <c r="CM378" s="90">
        <v>12.124000000000001</v>
      </c>
      <c r="CN378" s="72">
        <f t="shared" si="540"/>
        <v>0</v>
      </c>
      <c r="CO378" s="72">
        <f t="shared" si="541"/>
        <v>15.506016536174865</v>
      </c>
      <c r="CP378" s="91">
        <f t="shared" si="476"/>
        <v>0</v>
      </c>
      <c r="CQ378" s="91">
        <f t="shared" si="477"/>
        <v>-133.02611586384418</v>
      </c>
      <c r="CR378"/>
      <c r="CS378"/>
      <c r="CT378"/>
      <c r="CU378"/>
      <c r="CV378"/>
      <c r="CW378"/>
      <c r="CX378" s="82"/>
      <c r="CY378"/>
      <c r="CZ378" s="93">
        <v>36875</v>
      </c>
      <c r="DA378" s="90">
        <v>12.124000000000001</v>
      </c>
      <c r="DB378" s="72">
        <f t="shared" si="542"/>
        <v>0</v>
      </c>
      <c r="DC378" s="72">
        <f t="shared" si="543"/>
        <v>203.15887620724243</v>
      </c>
      <c r="DD378" s="91">
        <f t="shared" si="478"/>
        <v>0</v>
      </c>
      <c r="DE378" s="91">
        <f t="shared" si="479"/>
        <v>-1742.8999989819329</v>
      </c>
      <c r="DF378"/>
      <c r="DG378"/>
      <c r="DH378"/>
      <c r="DI378"/>
      <c r="DJ378"/>
      <c r="DK378"/>
      <c r="DL378" s="82"/>
      <c r="DM378"/>
      <c r="DN378" s="93">
        <v>36875</v>
      </c>
      <c r="DO378" s="90">
        <v>12.124000000000001</v>
      </c>
      <c r="DP378" s="72">
        <f t="shared" si="544"/>
        <v>0</v>
      </c>
      <c r="DQ378" s="72">
        <f t="shared" si="545"/>
        <v>47.321890152111401</v>
      </c>
      <c r="DR378" s="91">
        <f t="shared" si="480"/>
        <v>0</v>
      </c>
      <c r="DS378" s="91">
        <f t="shared" si="481"/>
        <v>-405.97449561496376</v>
      </c>
      <c r="DT378"/>
      <c r="DU378"/>
      <c r="DV378"/>
      <c r="DW378"/>
      <c r="DX378"/>
      <c r="DY378"/>
      <c r="DZ378" s="82"/>
      <c r="EA378"/>
      <c r="EB378" s="93">
        <v>36875</v>
      </c>
      <c r="EC378" s="90">
        <v>12.124000000000001</v>
      </c>
      <c r="ED378" s="72">
        <f t="shared" si="546"/>
        <v>4.7588711172885576</v>
      </c>
      <c r="EE378" s="72">
        <f t="shared" si="547"/>
        <v>0</v>
      </c>
      <c r="EF378" s="91">
        <f t="shared" si="482"/>
        <v>41.040504515496522</v>
      </c>
      <c r="EG378" s="91">
        <f t="shared" si="483"/>
        <v>0</v>
      </c>
      <c r="EH378"/>
      <c r="EI378"/>
      <c r="EJ378"/>
      <c r="EK378"/>
      <c r="EL378"/>
      <c r="EM378"/>
      <c r="EN378" s="82"/>
      <c r="EO378"/>
      <c r="EP378" s="93">
        <v>36875</v>
      </c>
      <c r="EQ378" s="90">
        <v>12.124000000000001</v>
      </c>
      <c r="ER378" s="72">
        <f t="shared" si="548"/>
        <v>170.05280474403506</v>
      </c>
      <c r="ES378" s="72">
        <f t="shared" si="549"/>
        <v>0</v>
      </c>
      <c r="ET378" s="91">
        <f t="shared" si="484"/>
        <v>1466.5353881125584</v>
      </c>
      <c r="EU378" s="91">
        <f t="shared" si="485"/>
        <v>0</v>
      </c>
      <c r="EV378"/>
      <c r="EW378"/>
      <c r="EX378"/>
      <c r="EY378"/>
      <c r="EZ378"/>
      <c r="FA378"/>
      <c r="FB378" s="82"/>
      <c r="FC378"/>
      <c r="FD378" s="93">
        <v>36875</v>
      </c>
      <c r="FE378" s="90">
        <v>12.124000000000001</v>
      </c>
      <c r="FF378" s="72">
        <f t="shared" si="550"/>
        <v>514.89364298046473</v>
      </c>
      <c r="FG378" s="72">
        <f t="shared" si="551"/>
        <v>0</v>
      </c>
      <c r="FH378" s="91">
        <f t="shared" si="486"/>
        <v>4440.4427770635284</v>
      </c>
      <c r="FI378" s="91">
        <f t="shared" si="487"/>
        <v>0</v>
      </c>
      <c r="FJ378"/>
      <c r="FK378"/>
      <c r="FL378"/>
      <c r="FM378"/>
      <c r="FN378"/>
      <c r="FO378"/>
      <c r="FP378" s="82"/>
      <c r="FQ378"/>
      <c r="FR378" s="93">
        <v>36875</v>
      </c>
      <c r="FS378" s="90">
        <v>12.124000000000001</v>
      </c>
      <c r="FT378" s="72">
        <f t="shared" si="552"/>
        <v>0</v>
      </c>
      <c r="FU378" s="72">
        <f t="shared" si="553"/>
        <v>226.26084813219057</v>
      </c>
      <c r="FV378" s="91">
        <f t="shared" si="488"/>
        <v>0</v>
      </c>
      <c r="FW378" s="91">
        <f t="shared" si="489"/>
        <v>-1941.0918161260631</v>
      </c>
      <c r="FX378"/>
      <c r="FY378"/>
      <c r="FZ378"/>
      <c r="GA378"/>
      <c r="GB378"/>
      <c r="GC378"/>
      <c r="GD378" s="82"/>
      <c r="GE378"/>
      <c r="GF378" s="93">
        <v>36875</v>
      </c>
      <c r="GG378" s="90">
        <v>12.124000000000001</v>
      </c>
      <c r="GH378" s="72">
        <f t="shared" si="554"/>
        <v>0</v>
      </c>
      <c r="GI378" s="72">
        <f t="shared" si="555"/>
        <v>9.9669472442285034</v>
      </c>
      <c r="GJ378" s="91">
        <f t="shared" si="490"/>
        <v>0</v>
      </c>
      <c r="GK378" s="91">
        <f t="shared" si="491"/>
        <v>-85.506440408236344</v>
      </c>
      <c r="GL378"/>
      <c r="GM378"/>
      <c r="GN378"/>
      <c r="GO378"/>
      <c r="GP378"/>
      <c r="GQ378"/>
      <c r="GS378"/>
      <c r="GT378" s="93">
        <v>36875</v>
      </c>
      <c r="GU378" s="90">
        <v>12.124000000000001</v>
      </c>
      <c r="GV378" s="72">
        <f t="shared" si="556"/>
        <v>0</v>
      </c>
      <c r="GW378" s="72">
        <f t="shared" si="557"/>
        <v>283.40783131495601</v>
      </c>
      <c r="GX378" s="91">
        <f t="shared" si="492"/>
        <v>0</v>
      </c>
      <c r="GY378" s="91">
        <f t="shared" si="493"/>
        <v>-2431.3557848510077</v>
      </c>
      <c r="GZ378"/>
      <c r="HA378"/>
      <c r="HB378"/>
      <c r="HC378"/>
      <c r="HD378"/>
      <c r="HE378"/>
      <c r="HG378"/>
      <c r="HH378" s="93">
        <v>36875</v>
      </c>
      <c r="HI378" s="90">
        <v>12.124000000000001</v>
      </c>
      <c r="HJ378" s="72">
        <f t="shared" si="558"/>
        <v>0</v>
      </c>
      <c r="HK378" s="72">
        <f t="shared" si="559"/>
        <v>7.3325118492784291</v>
      </c>
      <c r="HL378" s="91">
        <f t="shared" si="494"/>
        <v>0</v>
      </c>
      <c r="HM378" s="91">
        <f t="shared" si="495"/>
        <v>-62.905619154959645</v>
      </c>
      <c r="HN378"/>
      <c r="HO378"/>
      <c r="HP378"/>
      <c r="HQ378"/>
      <c r="HR378"/>
      <c r="HS378"/>
    </row>
    <row r="379" spans="2:227" x14ac:dyDescent="0.2">
      <c r="B379" s="93">
        <v>36876</v>
      </c>
      <c r="C379" s="90">
        <v>12.0128</v>
      </c>
      <c r="D379" s="72">
        <f t="shared" si="534"/>
        <v>0</v>
      </c>
      <c r="E379" s="72">
        <f t="shared" si="535"/>
        <v>7.3325118492784291</v>
      </c>
      <c r="F379" s="91">
        <f t="shared" si="464"/>
        <v>0</v>
      </c>
      <c r="G379" s="91">
        <f t="shared" si="465"/>
        <v>-62.090243837319882</v>
      </c>
      <c r="P379" s="93">
        <v>36511</v>
      </c>
      <c r="Q379" s="90">
        <v>3.0293999999999999</v>
      </c>
      <c r="R379" s="72">
        <f t="shared" si="528"/>
        <v>0</v>
      </c>
      <c r="S379" s="72">
        <f t="shared" si="529"/>
        <v>283.40783131495601</v>
      </c>
      <c r="T379" s="91">
        <f t="shared" si="466"/>
        <v>0</v>
      </c>
      <c r="U379" s="91">
        <f t="shared" si="467"/>
        <v>4.4211621685133302</v>
      </c>
      <c r="AE379" s="93">
        <v>36146</v>
      </c>
      <c r="AF379" s="90">
        <v>2.4226000000000001</v>
      </c>
      <c r="AG379" s="72">
        <f t="shared" si="530"/>
        <v>0</v>
      </c>
      <c r="AH379" s="72">
        <f t="shared" si="531"/>
        <v>9.9669472442285034</v>
      </c>
      <c r="AI379" s="91">
        <f t="shared" si="468"/>
        <v>0</v>
      </c>
      <c r="AJ379" s="91">
        <f t="shared" si="469"/>
        <v>1.2199543426935673</v>
      </c>
      <c r="AT379" s="93">
        <v>35781</v>
      </c>
      <c r="AU379" s="90">
        <v>1.3694999999999999</v>
      </c>
      <c r="AV379" s="72">
        <f t="shared" si="532"/>
        <v>0</v>
      </c>
      <c r="AW379" s="72">
        <f t="shared" si="533"/>
        <v>226.26084813219057</v>
      </c>
      <c r="AX379" s="91">
        <f t="shared" si="470"/>
        <v>0</v>
      </c>
      <c r="AY379" s="91">
        <f t="shared" si="471"/>
        <v>152.83920291329474</v>
      </c>
      <c r="BI379" s="93">
        <v>35415</v>
      </c>
      <c r="BJ379" s="90">
        <v>2.0590999999999999</v>
      </c>
      <c r="BK379" s="72">
        <f t="shared" si="536"/>
        <v>514.89364298046473</v>
      </c>
      <c r="BL379" s="72">
        <f t="shared" si="537"/>
        <v>0</v>
      </c>
      <c r="BM379" s="91">
        <f t="shared" si="472"/>
        <v>30.43021430014543</v>
      </c>
      <c r="BN379" s="91">
        <f t="shared" si="473"/>
        <v>0</v>
      </c>
      <c r="BV379" s="82"/>
      <c r="BW379"/>
      <c r="BX379" s="93">
        <v>36876</v>
      </c>
      <c r="BY379" s="90">
        <v>12.0128</v>
      </c>
      <c r="BZ379" s="72">
        <f t="shared" si="538"/>
        <v>98.923049080380096</v>
      </c>
      <c r="CA379" s="72">
        <f t="shared" si="539"/>
        <v>0</v>
      </c>
      <c r="CB379" s="91">
        <f t="shared" si="474"/>
        <v>842.11213221145977</v>
      </c>
      <c r="CC379" s="91">
        <f t="shared" si="475"/>
        <v>0</v>
      </c>
      <c r="CD379"/>
      <c r="CE379"/>
      <c r="CF379"/>
      <c r="CG379"/>
      <c r="CH379"/>
      <c r="CI379"/>
      <c r="CJ379" s="82"/>
      <c r="CK379"/>
      <c r="CL379" s="93">
        <v>36876</v>
      </c>
      <c r="CM379" s="90">
        <v>12.0128</v>
      </c>
      <c r="CN379" s="72">
        <f t="shared" si="540"/>
        <v>0</v>
      </c>
      <c r="CO379" s="72">
        <f t="shared" si="541"/>
        <v>15.506016536174865</v>
      </c>
      <c r="CP379" s="91">
        <f t="shared" si="476"/>
        <v>0</v>
      </c>
      <c r="CQ379" s="91">
        <f t="shared" si="477"/>
        <v>-131.30184682502153</v>
      </c>
      <c r="CR379"/>
      <c r="CS379"/>
      <c r="CT379"/>
      <c r="CU379"/>
      <c r="CV379"/>
      <c r="CW379"/>
      <c r="CX379" s="82"/>
      <c r="CY379"/>
      <c r="CZ379" s="93">
        <v>36876</v>
      </c>
      <c r="DA379" s="90">
        <v>12.0128</v>
      </c>
      <c r="DB379" s="72">
        <f t="shared" si="542"/>
        <v>0</v>
      </c>
      <c r="DC379" s="72">
        <f t="shared" si="543"/>
        <v>203.15887620724243</v>
      </c>
      <c r="DD379" s="91">
        <f t="shared" si="478"/>
        <v>0</v>
      </c>
      <c r="DE379" s="91">
        <f t="shared" si="479"/>
        <v>-1720.3087319476874</v>
      </c>
      <c r="DF379"/>
      <c r="DG379"/>
      <c r="DH379"/>
      <c r="DI379"/>
      <c r="DJ379"/>
      <c r="DK379"/>
      <c r="DL379" s="82"/>
      <c r="DM379"/>
      <c r="DN379" s="93">
        <v>36876</v>
      </c>
      <c r="DO379" s="90">
        <v>12.0128</v>
      </c>
      <c r="DP379" s="72">
        <f t="shared" si="544"/>
        <v>0</v>
      </c>
      <c r="DQ379" s="72">
        <f t="shared" si="545"/>
        <v>47.321890152111401</v>
      </c>
      <c r="DR379" s="91">
        <f t="shared" si="480"/>
        <v>0</v>
      </c>
      <c r="DS379" s="91">
        <f t="shared" si="481"/>
        <v>-400.71230143004891</v>
      </c>
      <c r="DT379"/>
      <c r="DU379"/>
      <c r="DV379"/>
      <c r="DW379"/>
      <c r="DX379"/>
      <c r="DY379"/>
      <c r="DZ379" s="82"/>
      <c r="EA379"/>
      <c r="EB379" s="93">
        <v>36876</v>
      </c>
      <c r="EC379" s="90">
        <v>12.0128</v>
      </c>
      <c r="ED379" s="72">
        <f t="shared" si="546"/>
        <v>4.7588711172885576</v>
      </c>
      <c r="EE379" s="72">
        <f t="shared" si="547"/>
        <v>0</v>
      </c>
      <c r="EF379" s="91">
        <f t="shared" si="482"/>
        <v>40.511318047254036</v>
      </c>
      <c r="EG379" s="91">
        <f t="shared" si="483"/>
        <v>0</v>
      </c>
      <c r="EH379"/>
      <c r="EI379"/>
      <c r="EJ379"/>
      <c r="EK379"/>
      <c r="EL379"/>
      <c r="EM379"/>
      <c r="EN379" s="82"/>
      <c r="EO379"/>
      <c r="EP379" s="93">
        <v>36876</v>
      </c>
      <c r="EQ379" s="90">
        <v>12.0128</v>
      </c>
      <c r="ER379" s="72">
        <f t="shared" si="548"/>
        <v>170.05280474403506</v>
      </c>
      <c r="ES379" s="72">
        <f t="shared" si="549"/>
        <v>0</v>
      </c>
      <c r="ET379" s="91">
        <f t="shared" si="484"/>
        <v>1447.6255162250218</v>
      </c>
      <c r="EU379" s="91">
        <f t="shared" si="485"/>
        <v>0</v>
      </c>
      <c r="EV379"/>
      <c r="EW379"/>
      <c r="EX379"/>
      <c r="EY379"/>
      <c r="EZ379"/>
      <c r="FA379"/>
      <c r="FB379" s="82"/>
      <c r="FC379"/>
      <c r="FD379" s="93">
        <v>36876</v>
      </c>
      <c r="FE379" s="90">
        <v>12.0128</v>
      </c>
      <c r="FF379" s="72">
        <f t="shared" si="550"/>
        <v>514.89364298046473</v>
      </c>
      <c r="FG379" s="72">
        <f t="shared" si="551"/>
        <v>0</v>
      </c>
      <c r="FH379" s="91">
        <f t="shared" si="486"/>
        <v>4383.1866039641</v>
      </c>
      <c r="FI379" s="91">
        <f t="shared" si="487"/>
        <v>0</v>
      </c>
      <c r="FJ379"/>
      <c r="FK379"/>
      <c r="FL379"/>
      <c r="FM379"/>
      <c r="FN379"/>
      <c r="FO379"/>
      <c r="FP379" s="82"/>
      <c r="FQ379"/>
      <c r="FR379" s="93">
        <v>36876</v>
      </c>
      <c r="FS379" s="90">
        <v>12.0128</v>
      </c>
      <c r="FT379" s="72">
        <f t="shared" si="552"/>
        <v>0</v>
      </c>
      <c r="FU379" s="72">
        <f t="shared" si="553"/>
        <v>226.26084813219057</v>
      </c>
      <c r="FV379" s="91">
        <f t="shared" si="488"/>
        <v>0</v>
      </c>
      <c r="FW379" s="91">
        <f t="shared" si="489"/>
        <v>-1915.9316098137635</v>
      </c>
      <c r="FX379"/>
      <c r="FY379"/>
      <c r="FZ379"/>
      <c r="GA379"/>
      <c r="GB379"/>
      <c r="GC379"/>
      <c r="GD379" s="82"/>
      <c r="GE379"/>
      <c r="GF379" s="93">
        <v>36876</v>
      </c>
      <c r="GG379" s="90">
        <v>12.0128</v>
      </c>
      <c r="GH379" s="72">
        <f t="shared" si="554"/>
        <v>0</v>
      </c>
      <c r="GI379" s="72">
        <f t="shared" si="555"/>
        <v>9.9669472442285034</v>
      </c>
      <c r="GJ379" s="91">
        <f t="shared" si="490"/>
        <v>0</v>
      </c>
      <c r="GK379" s="91">
        <f t="shared" si="491"/>
        <v>-84.398115874678126</v>
      </c>
      <c r="GL379"/>
      <c r="GM379"/>
      <c r="GN379"/>
      <c r="GO379"/>
      <c r="GP379"/>
      <c r="GQ379"/>
      <c r="GS379"/>
      <c r="GT379" s="93">
        <v>36876</v>
      </c>
      <c r="GU379" s="90">
        <v>12.0128</v>
      </c>
      <c r="GV379" s="72">
        <f t="shared" si="556"/>
        <v>0</v>
      </c>
      <c r="GW379" s="72">
        <f t="shared" si="557"/>
        <v>283.40783131495601</v>
      </c>
      <c r="GX379" s="91">
        <f t="shared" si="492"/>
        <v>0</v>
      </c>
      <c r="GY379" s="91">
        <f t="shared" si="493"/>
        <v>-2399.8408340087844</v>
      </c>
      <c r="GZ379"/>
      <c r="HA379"/>
      <c r="HB379"/>
      <c r="HC379"/>
      <c r="HD379"/>
      <c r="HE379"/>
      <c r="HG379"/>
      <c r="HH379" s="93">
        <v>36876</v>
      </c>
      <c r="HI379" s="90">
        <v>12.0128</v>
      </c>
      <c r="HJ379" s="72">
        <f t="shared" si="558"/>
        <v>0</v>
      </c>
      <c r="HK379" s="72">
        <f t="shared" si="559"/>
        <v>7.3325118492784291</v>
      </c>
      <c r="HL379" s="91">
        <f t="shared" si="494"/>
        <v>0</v>
      </c>
      <c r="HM379" s="91">
        <f t="shared" si="495"/>
        <v>-62.090243837319882</v>
      </c>
      <c r="HN379"/>
      <c r="HO379"/>
      <c r="HP379"/>
      <c r="HQ379"/>
      <c r="HR379"/>
      <c r="HS379"/>
    </row>
    <row r="380" spans="2:227" x14ac:dyDescent="0.2">
      <c r="B380" s="93">
        <v>36877</v>
      </c>
      <c r="C380" s="90">
        <v>10.6036</v>
      </c>
      <c r="D380" s="72">
        <f t="shared" si="534"/>
        <v>0</v>
      </c>
      <c r="E380" s="72">
        <f t="shared" si="535"/>
        <v>7.3325118492784291</v>
      </c>
      <c r="F380" s="91">
        <f t="shared" si="464"/>
        <v>0</v>
      </c>
      <c r="G380" s="91">
        <f t="shared" si="465"/>
        <v>-51.757268139316722</v>
      </c>
      <c r="P380" s="93">
        <v>36512</v>
      </c>
      <c r="Q380" s="90">
        <v>3.0106999999999999</v>
      </c>
      <c r="R380" s="72">
        <f t="shared" si="528"/>
        <v>0</v>
      </c>
      <c r="S380" s="72">
        <f t="shared" si="529"/>
        <v>283.40783131495601</v>
      </c>
      <c r="T380" s="91">
        <f t="shared" si="466"/>
        <v>0</v>
      </c>
      <c r="U380" s="91">
        <f t="shared" si="467"/>
        <v>9.7208886141029911</v>
      </c>
      <c r="AE380" s="93">
        <v>36147</v>
      </c>
      <c r="AF380" s="90">
        <v>2.7097000000000002</v>
      </c>
      <c r="AG380" s="72">
        <f t="shared" si="530"/>
        <v>0</v>
      </c>
      <c r="AH380" s="72">
        <f t="shared" si="531"/>
        <v>9.9669472442285034</v>
      </c>
      <c r="AI380" s="91">
        <f t="shared" si="468"/>
        <v>0</v>
      </c>
      <c r="AJ380" s="91">
        <f t="shared" si="469"/>
        <v>-1.6415562111244375</v>
      </c>
      <c r="AT380" s="93">
        <v>35782</v>
      </c>
      <c r="AU380" s="90">
        <v>1.3689</v>
      </c>
      <c r="AV380" s="72">
        <f t="shared" si="532"/>
        <v>0</v>
      </c>
      <c r="AW380" s="72">
        <f t="shared" si="533"/>
        <v>226.26084813219057</v>
      </c>
      <c r="AX380" s="91">
        <f t="shared" si="470"/>
        <v>0</v>
      </c>
      <c r="AY380" s="91">
        <f t="shared" si="471"/>
        <v>152.97495942217404</v>
      </c>
      <c r="BI380" s="93">
        <v>35416</v>
      </c>
      <c r="BJ380" s="90">
        <v>2.0567000000000002</v>
      </c>
      <c r="BK380" s="72">
        <f t="shared" si="536"/>
        <v>514.89364298046473</v>
      </c>
      <c r="BL380" s="72">
        <f t="shared" si="537"/>
        <v>0</v>
      </c>
      <c r="BM380" s="91">
        <f t="shared" si="472"/>
        <v>29.194469556992452</v>
      </c>
      <c r="BN380" s="91">
        <f t="shared" si="473"/>
        <v>0</v>
      </c>
      <c r="BV380" s="82"/>
      <c r="BW380"/>
      <c r="BX380" s="93">
        <v>36877</v>
      </c>
      <c r="BY380" s="90">
        <v>10.6036</v>
      </c>
      <c r="BZ380" s="72">
        <f t="shared" si="538"/>
        <v>98.923049080380096</v>
      </c>
      <c r="CA380" s="72">
        <f t="shared" si="539"/>
        <v>0</v>
      </c>
      <c r="CB380" s="91">
        <f t="shared" si="474"/>
        <v>702.70977144738811</v>
      </c>
      <c r="CC380" s="91">
        <f t="shared" si="475"/>
        <v>0</v>
      </c>
      <c r="CD380"/>
      <c r="CE380"/>
      <c r="CF380"/>
      <c r="CG380"/>
      <c r="CH380"/>
      <c r="CI380"/>
      <c r="CJ380" s="82"/>
      <c r="CK380"/>
      <c r="CL380" s="93">
        <v>36877</v>
      </c>
      <c r="CM380" s="90">
        <v>10.6036</v>
      </c>
      <c r="CN380" s="72">
        <f t="shared" si="540"/>
        <v>0</v>
      </c>
      <c r="CO380" s="72">
        <f t="shared" si="541"/>
        <v>15.506016536174865</v>
      </c>
      <c r="CP380" s="91">
        <f t="shared" si="476"/>
        <v>0</v>
      </c>
      <c r="CQ380" s="91">
        <f t="shared" si="477"/>
        <v>-109.4507683222439</v>
      </c>
      <c r="CR380"/>
      <c r="CS380"/>
      <c r="CT380"/>
      <c r="CU380"/>
      <c r="CV380"/>
      <c r="CW380"/>
      <c r="CX380" s="82"/>
      <c r="CY380"/>
      <c r="CZ380" s="93">
        <v>36877</v>
      </c>
      <c r="DA380" s="90">
        <v>10.6036</v>
      </c>
      <c r="DB380" s="72">
        <f t="shared" si="542"/>
        <v>0</v>
      </c>
      <c r="DC380" s="72">
        <f t="shared" si="543"/>
        <v>203.15887620724243</v>
      </c>
      <c r="DD380" s="91">
        <f t="shared" si="478"/>
        <v>0</v>
      </c>
      <c r="DE380" s="91">
        <f t="shared" si="479"/>
        <v>-1434.0172435964414</v>
      </c>
      <c r="DF380"/>
      <c r="DG380"/>
      <c r="DH380"/>
      <c r="DI380"/>
      <c r="DJ380"/>
      <c r="DK380"/>
      <c r="DL380" s="82"/>
      <c r="DM380"/>
      <c r="DN380" s="93">
        <v>36877</v>
      </c>
      <c r="DO380" s="90">
        <v>10.6036</v>
      </c>
      <c r="DP380" s="72">
        <f t="shared" si="544"/>
        <v>0</v>
      </c>
      <c r="DQ380" s="72">
        <f t="shared" si="545"/>
        <v>47.321890152111401</v>
      </c>
      <c r="DR380" s="91">
        <f t="shared" si="480"/>
        <v>0</v>
      </c>
      <c r="DS380" s="91">
        <f t="shared" si="481"/>
        <v>-334.02629382769356</v>
      </c>
      <c r="DT380"/>
      <c r="DU380"/>
      <c r="DV380"/>
      <c r="DW380"/>
      <c r="DX380"/>
      <c r="DY380"/>
      <c r="DZ380" s="82"/>
      <c r="EA380"/>
      <c r="EB380" s="93">
        <v>36877</v>
      </c>
      <c r="EC380" s="90">
        <v>10.6036</v>
      </c>
      <c r="ED380" s="72">
        <f t="shared" si="546"/>
        <v>4.7588711172885576</v>
      </c>
      <c r="EE380" s="72">
        <f t="shared" si="547"/>
        <v>0</v>
      </c>
      <c r="EF380" s="91">
        <f t="shared" si="482"/>
        <v>33.805116868771002</v>
      </c>
      <c r="EG380" s="91">
        <f t="shared" si="483"/>
        <v>0</v>
      </c>
      <c r="EH380"/>
      <c r="EI380"/>
      <c r="EJ380"/>
      <c r="EK380"/>
      <c r="EL380"/>
      <c r="EM380"/>
      <c r="EN380" s="82"/>
      <c r="EO380"/>
      <c r="EP380" s="93">
        <v>36877</v>
      </c>
      <c r="EQ380" s="90">
        <v>10.6036</v>
      </c>
      <c r="ER380" s="72">
        <f t="shared" si="548"/>
        <v>170.05280474403506</v>
      </c>
      <c r="ES380" s="72">
        <f t="shared" si="549"/>
        <v>0</v>
      </c>
      <c r="ET380" s="91">
        <f t="shared" si="484"/>
        <v>1207.9871037797275</v>
      </c>
      <c r="EU380" s="91">
        <f t="shared" si="485"/>
        <v>0</v>
      </c>
      <c r="EV380"/>
      <c r="EW380"/>
      <c r="EX380"/>
      <c r="EY380"/>
      <c r="EZ380"/>
      <c r="FA380"/>
      <c r="FB380" s="82"/>
      <c r="FC380"/>
      <c r="FD380" s="93">
        <v>36877</v>
      </c>
      <c r="FE380" s="90">
        <v>10.6036</v>
      </c>
      <c r="FF380" s="72">
        <f t="shared" si="550"/>
        <v>514.89364298046473</v>
      </c>
      <c r="FG380" s="72">
        <f t="shared" si="551"/>
        <v>0</v>
      </c>
      <c r="FH380" s="91">
        <f t="shared" si="486"/>
        <v>3657.5984822760292</v>
      </c>
      <c r="FI380" s="91">
        <f t="shared" si="487"/>
        <v>0</v>
      </c>
      <c r="FJ380"/>
      <c r="FK380"/>
      <c r="FL380"/>
      <c r="FM380"/>
      <c r="FN380"/>
      <c r="FO380"/>
      <c r="FP380" s="82"/>
      <c r="FQ380"/>
      <c r="FR380" s="93">
        <v>36877</v>
      </c>
      <c r="FS380" s="90">
        <v>10.6036</v>
      </c>
      <c r="FT380" s="72">
        <f t="shared" si="552"/>
        <v>0</v>
      </c>
      <c r="FU380" s="72">
        <f t="shared" si="553"/>
        <v>226.26084813219057</v>
      </c>
      <c r="FV380" s="91">
        <f t="shared" si="488"/>
        <v>0</v>
      </c>
      <c r="FW380" s="91">
        <f t="shared" si="489"/>
        <v>-1597.0848226258804</v>
      </c>
      <c r="FX380"/>
      <c r="FY380"/>
      <c r="FZ380"/>
      <c r="GA380"/>
      <c r="GB380"/>
      <c r="GC380"/>
      <c r="GD380" s="82"/>
      <c r="GE380"/>
      <c r="GF380" s="93">
        <v>36877</v>
      </c>
      <c r="GG380" s="90">
        <v>10.6036</v>
      </c>
      <c r="GH380" s="72">
        <f t="shared" si="554"/>
        <v>0</v>
      </c>
      <c r="GI380" s="72">
        <f t="shared" si="555"/>
        <v>9.9669472442285034</v>
      </c>
      <c r="GJ380" s="91">
        <f t="shared" si="490"/>
        <v>0</v>
      </c>
      <c r="GK380" s="91">
        <f t="shared" si="491"/>
        <v>-70.35269381811132</v>
      </c>
      <c r="GL380"/>
      <c r="GM380"/>
      <c r="GN380"/>
      <c r="GO380"/>
      <c r="GP380"/>
      <c r="GQ380"/>
      <c r="GS380"/>
      <c r="GT380" s="93">
        <v>36877</v>
      </c>
      <c r="GU380" s="90">
        <v>10.6036</v>
      </c>
      <c r="GV380" s="72">
        <f t="shared" si="556"/>
        <v>0</v>
      </c>
      <c r="GW380" s="72">
        <f t="shared" si="557"/>
        <v>283.40783131495601</v>
      </c>
      <c r="GX380" s="91">
        <f t="shared" si="492"/>
        <v>0</v>
      </c>
      <c r="GY380" s="91">
        <f t="shared" si="493"/>
        <v>-2000.4625181197487</v>
      </c>
      <c r="GZ380"/>
      <c r="HA380"/>
      <c r="HB380"/>
      <c r="HC380"/>
      <c r="HD380"/>
      <c r="HE380"/>
      <c r="HG380"/>
      <c r="HH380" s="93">
        <v>36877</v>
      </c>
      <c r="HI380" s="90">
        <v>10.6036</v>
      </c>
      <c r="HJ380" s="72">
        <f t="shared" si="558"/>
        <v>0</v>
      </c>
      <c r="HK380" s="72">
        <f t="shared" si="559"/>
        <v>7.3325118492784291</v>
      </c>
      <c r="HL380" s="91">
        <f t="shared" si="494"/>
        <v>0</v>
      </c>
      <c r="HM380" s="91">
        <f t="shared" si="495"/>
        <v>-51.757268139316722</v>
      </c>
      <c r="HN380"/>
      <c r="HO380"/>
      <c r="HP380"/>
      <c r="HQ380"/>
      <c r="HR380"/>
      <c r="HS380"/>
    </row>
    <row r="381" spans="2:227" x14ac:dyDescent="0.2">
      <c r="B381" s="93">
        <v>36878</v>
      </c>
      <c r="C381" s="90">
        <v>11.752599999999999</v>
      </c>
      <c r="D381" s="72">
        <f t="shared" si="534"/>
        <v>0</v>
      </c>
      <c r="E381" s="72">
        <f t="shared" si="535"/>
        <v>7.3325118492784291</v>
      </c>
      <c r="F381" s="91">
        <f t="shared" ref="F381:F425" si="560">(C381-$B$39)*D381</f>
        <v>0</v>
      </c>
      <c r="G381" s="91">
        <f t="shared" ref="G381:G425" si="561">E381*($B$39-(C381-0.045))</f>
        <v>-60.182324254137633</v>
      </c>
      <c r="P381" s="93">
        <v>36513</v>
      </c>
      <c r="Q381" s="90">
        <v>3.0306000000000002</v>
      </c>
      <c r="R381" s="72">
        <f t="shared" si="528"/>
        <v>0</v>
      </c>
      <c r="S381" s="72">
        <f t="shared" si="529"/>
        <v>283.40783131495601</v>
      </c>
      <c r="T381" s="91">
        <f t="shared" ref="T381:T424" si="562">(Q381-$P$39)*R381</f>
        <v>0</v>
      </c>
      <c r="U381" s="91">
        <f t="shared" ref="U381:U424" si="563">S381*($P$39-(Q381-0.045))</f>
        <v>4.081072770935295</v>
      </c>
      <c r="AE381" s="93">
        <v>36148</v>
      </c>
      <c r="AF381" s="90">
        <v>2.6196000000000002</v>
      </c>
      <c r="AG381" s="72">
        <f t="shared" si="530"/>
        <v>0</v>
      </c>
      <c r="AH381" s="72">
        <f t="shared" si="531"/>
        <v>9.9669472442285034</v>
      </c>
      <c r="AI381" s="91">
        <f t="shared" ref="AI381:AI424" si="564">(AF381-$AE$39)*AG381</f>
        <v>0</v>
      </c>
      <c r="AJ381" s="91">
        <f t="shared" ref="AJ381:AJ424" si="565">AH381*(AE$39-(AF381-0.045))</f>
        <v>-0.74353426441944859</v>
      </c>
      <c r="AT381" s="93">
        <v>35783</v>
      </c>
      <c r="AU381" s="90">
        <v>1.3947000000000001</v>
      </c>
      <c r="AV381" s="72">
        <f t="shared" si="532"/>
        <v>0</v>
      </c>
      <c r="AW381" s="72">
        <f t="shared" si="533"/>
        <v>226.26084813219057</v>
      </c>
      <c r="AX381" s="91">
        <f t="shared" ref="AX381:AX424" si="566">(AU381-$AT$39)*AV381</f>
        <v>0</v>
      </c>
      <c r="AY381" s="91">
        <f t="shared" ref="AY381:AY424" si="567">AW381*(AT$39-(AU381-0.045))</f>
        <v>147.13742954036351</v>
      </c>
      <c r="BI381" s="93">
        <v>35417</v>
      </c>
      <c r="BJ381" s="90">
        <v>2.0634000000000001</v>
      </c>
      <c r="BK381" s="72">
        <f t="shared" si="536"/>
        <v>514.89364298046473</v>
      </c>
      <c r="BL381" s="72">
        <f t="shared" si="537"/>
        <v>0</v>
      </c>
      <c r="BM381" s="91">
        <f t="shared" ref="BM381:BM425" si="568">(BJ381-$BI$39)*BK381</f>
        <v>32.644256964961528</v>
      </c>
      <c r="BN381" s="91">
        <f t="shared" ref="BN381:BN425" si="569">BL381*(BI$39-(BJ381-0.045))</f>
        <v>0</v>
      </c>
      <c r="BV381" s="82"/>
      <c r="BW381"/>
      <c r="BX381" s="93">
        <v>36878</v>
      </c>
      <c r="BY381" s="90">
        <v>11.752599999999999</v>
      </c>
      <c r="BZ381" s="72">
        <f t="shared" si="538"/>
        <v>98.923049080380096</v>
      </c>
      <c r="CA381" s="72">
        <f t="shared" si="539"/>
        <v>0</v>
      </c>
      <c r="CB381" s="91">
        <f t="shared" ref="CB381:CB425" si="570">(BY381-$BX$39)*BZ381</f>
        <v>816.37235484074472</v>
      </c>
      <c r="CC381" s="91">
        <f t="shared" ref="CC381:CC425" si="571">CA381*(BX$39-(BY381-0.045))</f>
        <v>0</v>
      </c>
      <c r="CD381"/>
      <c r="CE381"/>
      <c r="CF381"/>
      <c r="CG381"/>
      <c r="CH381"/>
      <c r="CI381"/>
      <c r="CJ381" s="82"/>
      <c r="CK381"/>
      <c r="CL381" s="93">
        <v>36878</v>
      </c>
      <c r="CM381" s="90">
        <v>11.752599999999999</v>
      </c>
      <c r="CN381" s="72">
        <f t="shared" si="540"/>
        <v>0</v>
      </c>
      <c r="CO381" s="72">
        <f t="shared" si="541"/>
        <v>15.506016536174865</v>
      </c>
      <c r="CP381" s="91">
        <f t="shared" ref="CP381:CP425" si="572">(CM381-$CL$39)*CN381</f>
        <v>0</v>
      </c>
      <c r="CQ381" s="91">
        <f t="shared" ref="CQ381:CQ425" si="573">CO381*(CL$39-(CM381-0.045))</f>
        <v>-127.26718132230882</v>
      </c>
      <c r="CR381"/>
      <c r="CS381"/>
      <c r="CT381"/>
      <c r="CU381"/>
      <c r="CV381"/>
      <c r="CW381"/>
      <c r="CX381" s="82"/>
      <c r="CY381"/>
      <c r="CZ381" s="93">
        <v>36878</v>
      </c>
      <c r="DA381" s="90">
        <v>11.752599999999999</v>
      </c>
      <c r="DB381" s="72">
        <f t="shared" si="542"/>
        <v>0</v>
      </c>
      <c r="DC381" s="72">
        <f t="shared" si="543"/>
        <v>203.15887620724243</v>
      </c>
      <c r="DD381" s="91">
        <f t="shared" ref="DD381:DD425" si="574">(DA381-$CZ$39)*DB381</f>
        <v>0</v>
      </c>
      <c r="DE381" s="91">
        <f t="shared" ref="DE381:DE425" si="575">DC381*(CZ$39-(DA381-0.045))</f>
        <v>-1667.4467923585628</v>
      </c>
      <c r="DF381"/>
      <c r="DG381"/>
      <c r="DH381"/>
      <c r="DI381"/>
      <c r="DJ381"/>
      <c r="DK381"/>
      <c r="DL381" s="82"/>
      <c r="DM381"/>
      <c r="DN381" s="93">
        <v>36878</v>
      </c>
      <c r="DO381" s="90">
        <v>11.752599999999999</v>
      </c>
      <c r="DP381" s="72">
        <f t="shared" si="544"/>
        <v>0</v>
      </c>
      <c r="DQ381" s="72">
        <f t="shared" si="545"/>
        <v>47.321890152111401</v>
      </c>
      <c r="DR381" s="91">
        <f t="shared" ref="DR381:DR425" si="576">(DO381-$DN$39)*DP381</f>
        <v>0</v>
      </c>
      <c r="DS381" s="91">
        <f t="shared" ref="DS381:DS425" si="577">DQ381*(DN$39-(DO381-0.045))</f>
        <v>-388.39914561246951</v>
      </c>
      <c r="DT381"/>
      <c r="DU381"/>
      <c r="DV381"/>
      <c r="DW381"/>
      <c r="DX381"/>
      <c r="DY381"/>
      <c r="DZ381" s="82"/>
      <c r="EA381"/>
      <c r="EB381" s="93">
        <v>36878</v>
      </c>
      <c r="EC381" s="90">
        <v>11.752599999999999</v>
      </c>
      <c r="ED381" s="72">
        <f t="shared" si="546"/>
        <v>4.7588711172885576</v>
      </c>
      <c r="EE381" s="72">
        <f t="shared" si="547"/>
        <v>0</v>
      </c>
      <c r="EF381" s="91">
        <f t="shared" ref="EF381:EF425" si="578">(EC381-$EB$39)*ED381</f>
        <v>39.273059782535547</v>
      </c>
      <c r="EG381" s="91">
        <f t="shared" ref="EG381:EG425" si="579">EE381*(EB$39-(EC381-0.045))</f>
        <v>0</v>
      </c>
      <c r="EH381"/>
      <c r="EI381"/>
      <c r="EJ381"/>
      <c r="EK381"/>
      <c r="EL381"/>
      <c r="EM381"/>
      <c r="EN381" s="82"/>
      <c r="EO381"/>
      <c r="EP381" s="93">
        <v>36878</v>
      </c>
      <c r="EQ381" s="90">
        <v>11.752599999999999</v>
      </c>
      <c r="ER381" s="72">
        <f t="shared" si="548"/>
        <v>170.05280474403506</v>
      </c>
      <c r="ES381" s="72">
        <f t="shared" si="549"/>
        <v>0</v>
      </c>
      <c r="ET381" s="91">
        <f t="shared" ref="ET381:ET425" si="580">(EQ381-$EP$39)*ER381</f>
        <v>1403.3777764306235</v>
      </c>
      <c r="EU381" s="91">
        <f t="shared" ref="EU381:EU425" si="581">ES381*(EP$39-(EQ381-0.045))</f>
        <v>0</v>
      </c>
      <c r="EV381"/>
      <c r="EW381"/>
      <c r="EX381"/>
      <c r="EY381"/>
      <c r="EZ381"/>
      <c r="FA381"/>
      <c r="FB381" s="82"/>
      <c r="FC381"/>
      <c r="FD381" s="93">
        <v>36878</v>
      </c>
      <c r="FE381" s="90">
        <v>11.752599999999999</v>
      </c>
      <c r="FF381" s="72">
        <f t="shared" si="550"/>
        <v>514.89364298046473</v>
      </c>
      <c r="FG381" s="72">
        <f t="shared" si="551"/>
        <v>0</v>
      </c>
      <c r="FH381" s="91">
        <f t="shared" ref="FH381:FH425" si="582">(FE381-$FD$39)*FF381</f>
        <v>4249.211278060583</v>
      </c>
      <c r="FI381" s="91">
        <f t="shared" ref="FI381:FI425" si="583">FG381*(FD$39-(FE381-0.045))</f>
        <v>0</v>
      </c>
      <c r="FJ381"/>
      <c r="FK381"/>
      <c r="FL381"/>
      <c r="FM381"/>
      <c r="FN381"/>
      <c r="FO381"/>
      <c r="FP381" s="82"/>
      <c r="FQ381"/>
      <c r="FR381" s="93">
        <v>36878</v>
      </c>
      <c r="FS381" s="90">
        <v>11.752599999999999</v>
      </c>
      <c r="FT381" s="72">
        <f t="shared" si="552"/>
        <v>0</v>
      </c>
      <c r="FU381" s="72">
        <f t="shared" si="553"/>
        <v>226.26084813219057</v>
      </c>
      <c r="FV381" s="91">
        <f t="shared" ref="FV381:FV425" si="584">(FS381-$FR$39)*FT381</f>
        <v>0</v>
      </c>
      <c r="FW381" s="91">
        <f t="shared" ref="FW381:FW425" si="585">FU381*(FR$39-(FS381-0.045))</f>
        <v>-1857.0585371297673</v>
      </c>
      <c r="FX381"/>
      <c r="FY381"/>
      <c r="FZ381"/>
      <c r="GA381"/>
      <c r="GB381"/>
      <c r="GC381"/>
      <c r="GD381" s="82"/>
      <c r="GE381"/>
      <c r="GF381" s="93">
        <v>36878</v>
      </c>
      <c r="GG381" s="90">
        <v>11.752599999999999</v>
      </c>
      <c r="GH381" s="72">
        <f t="shared" si="554"/>
        <v>0</v>
      </c>
      <c r="GI381" s="72">
        <f t="shared" si="555"/>
        <v>9.9669472442285034</v>
      </c>
      <c r="GJ381" s="91">
        <f t="shared" ref="GJ381:GJ425" si="586">(GG381-$GF$39)*GH381</f>
        <v>0</v>
      </c>
      <c r="GK381" s="91">
        <f t="shared" ref="GK381:GK425" si="587">GI381*(GF$39-(GG381-0.045))</f>
        <v>-81.80471620172986</v>
      </c>
      <c r="GL381"/>
      <c r="GM381"/>
      <c r="GN381"/>
      <c r="GO381"/>
      <c r="GP381"/>
      <c r="GQ381"/>
      <c r="GS381"/>
      <c r="GT381" s="93">
        <v>36878</v>
      </c>
      <c r="GU381" s="90">
        <v>11.752599999999999</v>
      </c>
      <c r="GV381" s="72">
        <f t="shared" si="556"/>
        <v>0</v>
      </c>
      <c r="GW381" s="72">
        <f t="shared" si="557"/>
        <v>283.40783131495601</v>
      </c>
      <c r="GX381" s="91">
        <f t="shared" ref="GX381:GX425" si="588">(GU381-$GT$39)*GV381</f>
        <v>0</v>
      </c>
      <c r="GY381" s="91">
        <f t="shared" ref="GY381:GY425" si="589">GW381*(GT$39-(GU381-0.045))</f>
        <v>-2326.0981163006327</v>
      </c>
      <c r="GZ381"/>
      <c r="HA381"/>
      <c r="HB381"/>
      <c r="HC381"/>
      <c r="HD381"/>
      <c r="HE381"/>
      <c r="HG381"/>
      <c r="HH381" s="93">
        <v>36878</v>
      </c>
      <c r="HI381" s="90">
        <v>11.752599999999999</v>
      </c>
      <c r="HJ381" s="72">
        <f t="shared" si="558"/>
        <v>0</v>
      </c>
      <c r="HK381" s="72">
        <f t="shared" si="559"/>
        <v>7.3325118492784291</v>
      </c>
      <c r="HL381" s="91">
        <f t="shared" ref="HL381:HL425" si="590">(HI381-$HH$39)*HJ381</f>
        <v>0</v>
      </c>
      <c r="HM381" s="91">
        <f t="shared" ref="HM381:HM425" si="591">HK381*(HH$39-(HI381-0.045))</f>
        <v>-60.182324254137633</v>
      </c>
      <c r="HN381"/>
      <c r="HO381"/>
      <c r="HP381"/>
      <c r="HQ381"/>
      <c r="HR381"/>
      <c r="HS381"/>
    </row>
    <row r="382" spans="2:227" x14ac:dyDescent="0.2">
      <c r="B382" s="93">
        <v>36879</v>
      </c>
      <c r="C382" s="90">
        <v>12.2515</v>
      </c>
      <c r="D382" s="72">
        <f t="shared" si="534"/>
        <v>0</v>
      </c>
      <c r="E382" s="72">
        <f t="shared" si="535"/>
        <v>7.3325118492784291</v>
      </c>
      <c r="F382" s="91">
        <f t="shared" si="560"/>
        <v>0</v>
      </c>
      <c r="G382" s="91">
        <f t="shared" si="561"/>
        <v>-63.840514415742646</v>
      </c>
      <c r="P382" s="93">
        <v>36514</v>
      </c>
      <c r="Q382" s="90">
        <v>3.0505</v>
      </c>
      <c r="R382" s="72">
        <f t="shared" si="528"/>
        <v>0</v>
      </c>
      <c r="S382" s="72">
        <f t="shared" si="529"/>
        <v>283.40783131495601</v>
      </c>
      <c r="T382" s="91">
        <f t="shared" si="562"/>
        <v>0</v>
      </c>
      <c r="U382" s="91">
        <f t="shared" si="563"/>
        <v>-1.5587430722322753</v>
      </c>
      <c r="AE382" s="93">
        <v>36149</v>
      </c>
      <c r="AF382" s="90">
        <v>2.5594000000000001</v>
      </c>
      <c r="AG382" s="72">
        <f t="shared" si="530"/>
        <v>0</v>
      </c>
      <c r="AH382" s="72">
        <f t="shared" si="531"/>
        <v>9.9669472442285034</v>
      </c>
      <c r="AI382" s="91">
        <f t="shared" si="564"/>
        <v>0</v>
      </c>
      <c r="AJ382" s="91">
        <f t="shared" si="565"/>
        <v>-0.14352404031689234</v>
      </c>
      <c r="AT382" s="93">
        <v>35784</v>
      </c>
      <c r="AU382" s="90">
        <v>1.4055</v>
      </c>
      <c r="AV382" s="72">
        <f t="shared" si="532"/>
        <v>0</v>
      </c>
      <c r="AW382" s="72">
        <f t="shared" si="533"/>
        <v>226.26084813219057</v>
      </c>
      <c r="AX382" s="91">
        <f t="shared" si="566"/>
        <v>0</v>
      </c>
      <c r="AY382" s="91">
        <f t="shared" si="567"/>
        <v>144.69381238053586</v>
      </c>
      <c r="BI382" s="93">
        <v>35418</v>
      </c>
      <c r="BJ382" s="90">
        <v>2.1455000000000002</v>
      </c>
      <c r="BK382" s="72">
        <f t="shared" si="536"/>
        <v>514.89364298046473</v>
      </c>
      <c r="BL382" s="72">
        <f t="shared" si="537"/>
        <v>0</v>
      </c>
      <c r="BM382" s="91">
        <f t="shared" si="568"/>
        <v>74.91702505365771</v>
      </c>
      <c r="BN382" s="91">
        <f t="shared" si="569"/>
        <v>0</v>
      </c>
      <c r="BV382" s="82"/>
      <c r="BW382"/>
      <c r="BX382" s="93">
        <v>36879</v>
      </c>
      <c r="BY382" s="90">
        <v>12.2515</v>
      </c>
      <c r="BZ382" s="72">
        <f t="shared" si="538"/>
        <v>98.923049080380096</v>
      </c>
      <c r="CA382" s="72">
        <f t="shared" si="539"/>
        <v>0</v>
      </c>
      <c r="CB382" s="91">
        <f t="shared" si="570"/>
        <v>865.72506402694637</v>
      </c>
      <c r="CC382" s="91">
        <f t="shared" si="571"/>
        <v>0</v>
      </c>
      <c r="CD382"/>
      <c r="CE382"/>
      <c r="CF382"/>
      <c r="CG382"/>
      <c r="CH382"/>
      <c r="CI382"/>
      <c r="CJ382" s="82"/>
      <c r="CK382"/>
      <c r="CL382" s="93">
        <v>36879</v>
      </c>
      <c r="CM382" s="90">
        <v>12.2515</v>
      </c>
      <c r="CN382" s="72">
        <f t="shared" si="540"/>
        <v>0</v>
      </c>
      <c r="CO382" s="72">
        <f t="shared" si="541"/>
        <v>15.506016536174865</v>
      </c>
      <c r="CP382" s="91">
        <f t="shared" si="572"/>
        <v>0</v>
      </c>
      <c r="CQ382" s="91">
        <f t="shared" si="573"/>
        <v>-135.00313297220646</v>
      </c>
      <c r="CR382"/>
      <c r="CS382"/>
      <c r="CT382"/>
      <c r="CU382"/>
      <c r="CV382"/>
      <c r="CW382"/>
      <c r="CX382" s="82"/>
      <c r="CY382"/>
      <c r="CZ382" s="93">
        <v>36879</v>
      </c>
      <c r="DA382" s="90">
        <v>12.2515</v>
      </c>
      <c r="DB382" s="72">
        <f t="shared" si="542"/>
        <v>0</v>
      </c>
      <c r="DC382" s="72">
        <f t="shared" si="543"/>
        <v>203.15887620724243</v>
      </c>
      <c r="DD382" s="91">
        <f t="shared" si="574"/>
        <v>0</v>
      </c>
      <c r="DE382" s="91">
        <f t="shared" si="575"/>
        <v>-1768.8027556983561</v>
      </c>
      <c r="DF382"/>
      <c r="DG382"/>
      <c r="DH382"/>
      <c r="DI382"/>
      <c r="DJ382"/>
      <c r="DK382"/>
      <c r="DL382" s="82"/>
      <c r="DM382"/>
      <c r="DN382" s="93">
        <v>36879</v>
      </c>
      <c r="DO382" s="90">
        <v>12.2515</v>
      </c>
      <c r="DP382" s="72">
        <f t="shared" si="544"/>
        <v>0</v>
      </c>
      <c r="DQ382" s="72">
        <f t="shared" si="545"/>
        <v>47.321890152111401</v>
      </c>
      <c r="DR382" s="91">
        <f t="shared" si="576"/>
        <v>0</v>
      </c>
      <c r="DS382" s="91">
        <f t="shared" si="577"/>
        <v>-412.00803660935793</v>
      </c>
      <c r="DT382"/>
      <c r="DU382"/>
      <c r="DV382"/>
      <c r="DW382"/>
      <c r="DX382"/>
      <c r="DY382"/>
      <c r="DZ382" s="82"/>
      <c r="EA382"/>
      <c r="EB382" s="93">
        <v>36879</v>
      </c>
      <c r="EC382" s="90">
        <v>12.2515</v>
      </c>
      <c r="ED382" s="72">
        <f t="shared" si="546"/>
        <v>4.7588711172885576</v>
      </c>
      <c r="EE382" s="72">
        <f t="shared" si="547"/>
        <v>0</v>
      </c>
      <c r="EF382" s="91">
        <f t="shared" si="578"/>
        <v>41.647260582950814</v>
      </c>
      <c r="EG382" s="91">
        <f t="shared" si="579"/>
        <v>0</v>
      </c>
      <c r="EH382"/>
      <c r="EI382"/>
      <c r="EJ382"/>
      <c r="EK382"/>
      <c r="EL382"/>
      <c r="EM382"/>
      <c r="EN382" s="82"/>
      <c r="EO382"/>
      <c r="EP382" s="93">
        <v>36879</v>
      </c>
      <c r="EQ382" s="90">
        <v>12.2515</v>
      </c>
      <c r="ER382" s="72">
        <f t="shared" si="548"/>
        <v>170.05280474403506</v>
      </c>
      <c r="ES382" s="72">
        <f t="shared" si="549"/>
        <v>0</v>
      </c>
      <c r="ET382" s="91">
        <f t="shared" si="580"/>
        <v>1488.2171207174229</v>
      </c>
      <c r="EU382" s="91">
        <f t="shared" si="581"/>
        <v>0</v>
      </c>
      <c r="EV382"/>
      <c r="EW382"/>
      <c r="EX382"/>
      <c r="EY382"/>
      <c r="EZ382"/>
      <c r="FA382"/>
      <c r="FB382" s="82"/>
      <c r="FC382"/>
      <c r="FD382" s="93">
        <v>36879</v>
      </c>
      <c r="FE382" s="90">
        <v>12.2515</v>
      </c>
      <c r="FF382" s="72">
        <f t="shared" si="550"/>
        <v>514.89364298046473</v>
      </c>
      <c r="FG382" s="72">
        <f t="shared" si="551"/>
        <v>0</v>
      </c>
      <c r="FH382" s="91">
        <f t="shared" si="582"/>
        <v>4506.0917165435376</v>
      </c>
      <c r="FI382" s="91">
        <f t="shared" si="583"/>
        <v>0</v>
      </c>
      <c r="FJ382"/>
      <c r="FK382"/>
      <c r="FL382"/>
      <c r="FM382"/>
      <c r="FN382"/>
      <c r="FO382"/>
      <c r="FP382" s="82"/>
      <c r="FQ382"/>
      <c r="FR382" s="93">
        <v>36879</v>
      </c>
      <c r="FS382" s="90">
        <v>12.2515</v>
      </c>
      <c r="FT382" s="72">
        <f t="shared" si="552"/>
        <v>0</v>
      </c>
      <c r="FU382" s="72">
        <f t="shared" si="553"/>
        <v>226.26084813219057</v>
      </c>
      <c r="FV382" s="91">
        <f t="shared" si="584"/>
        <v>0</v>
      </c>
      <c r="FW382" s="91">
        <f t="shared" si="585"/>
        <v>-1969.9400742629173</v>
      </c>
      <c r="FX382"/>
      <c r="FY382"/>
      <c r="FZ382"/>
      <c r="GA382"/>
      <c r="GB382"/>
      <c r="GC382"/>
      <c r="GD382" s="82"/>
      <c r="GE382"/>
      <c r="GF382" s="93">
        <v>36879</v>
      </c>
      <c r="GG382" s="90">
        <v>12.2515</v>
      </c>
      <c r="GH382" s="72">
        <f t="shared" si="554"/>
        <v>0</v>
      </c>
      <c r="GI382" s="72">
        <f t="shared" si="555"/>
        <v>9.9669472442285034</v>
      </c>
      <c r="GJ382" s="91">
        <f t="shared" si="586"/>
        <v>0</v>
      </c>
      <c r="GK382" s="91">
        <f t="shared" si="587"/>
        <v>-86.777226181875463</v>
      </c>
      <c r="GL382"/>
      <c r="GM382"/>
      <c r="GN382"/>
      <c r="GO382"/>
      <c r="GP382"/>
      <c r="GQ382"/>
      <c r="GS382"/>
      <c r="GT382" s="93">
        <v>36879</v>
      </c>
      <c r="GU382" s="90">
        <v>12.2515</v>
      </c>
      <c r="GV382" s="72">
        <f t="shared" si="556"/>
        <v>0</v>
      </c>
      <c r="GW382" s="72">
        <f t="shared" si="557"/>
        <v>283.40783131495601</v>
      </c>
      <c r="GX382" s="91">
        <f t="shared" si="588"/>
        <v>0</v>
      </c>
      <c r="GY382" s="91">
        <f t="shared" si="589"/>
        <v>-2467.4902833436645</v>
      </c>
      <c r="GZ382"/>
      <c r="HA382"/>
      <c r="HB382"/>
      <c r="HC382"/>
      <c r="HD382"/>
      <c r="HE382"/>
      <c r="HG382"/>
      <c r="HH382" s="93">
        <v>36879</v>
      </c>
      <c r="HI382" s="90">
        <v>12.2515</v>
      </c>
      <c r="HJ382" s="72">
        <f t="shared" si="558"/>
        <v>0</v>
      </c>
      <c r="HK382" s="72">
        <f t="shared" si="559"/>
        <v>7.3325118492784291</v>
      </c>
      <c r="HL382" s="91">
        <f t="shared" si="590"/>
        <v>0</v>
      </c>
      <c r="HM382" s="91">
        <f t="shared" si="591"/>
        <v>-63.840514415742646</v>
      </c>
      <c r="HN382"/>
      <c r="HO382"/>
      <c r="HP382"/>
      <c r="HQ382"/>
      <c r="HR382"/>
      <c r="HS382"/>
    </row>
    <row r="383" spans="2:227" x14ac:dyDescent="0.2">
      <c r="B383" s="93">
        <v>36880</v>
      </c>
      <c r="C383" s="90">
        <v>13.5631</v>
      </c>
      <c r="D383" s="72">
        <f t="shared" si="534"/>
        <v>0</v>
      </c>
      <c r="E383" s="72">
        <f t="shared" si="535"/>
        <v>7.3325118492784291</v>
      </c>
      <c r="F383" s="91">
        <f t="shared" si="560"/>
        <v>0</v>
      </c>
      <c r="G383" s="91">
        <f t="shared" si="561"/>
        <v>-73.457836957256234</v>
      </c>
      <c r="P383" s="93">
        <v>36515</v>
      </c>
      <c r="Q383" s="90">
        <v>2.8902999999999999</v>
      </c>
      <c r="R383" s="72">
        <f t="shared" si="528"/>
        <v>0</v>
      </c>
      <c r="S383" s="72">
        <f t="shared" si="529"/>
        <v>283.40783131495601</v>
      </c>
      <c r="T383" s="91">
        <f t="shared" si="562"/>
        <v>0</v>
      </c>
      <c r="U383" s="91">
        <f t="shared" si="563"/>
        <v>43.843191504423714</v>
      </c>
      <c r="AE383" s="93">
        <v>36150</v>
      </c>
      <c r="AF383" s="90">
        <v>2.6055999999999999</v>
      </c>
      <c r="AG383" s="72">
        <f t="shared" si="530"/>
        <v>0</v>
      </c>
      <c r="AH383" s="72">
        <f t="shared" si="531"/>
        <v>9.9669472442285034</v>
      </c>
      <c r="AI383" s="91">
        <f t="shared" si="564"/>
        <v>0</v>
      </c>
      <c r="AJ383" s="91">
        <f t="shared" si="565"/>
        <v>-0.60399700300024717</v>
      </c>
      <c r="AT383" s="93">
        <v>35785</v>
      </c>
      <c r="AU383" s="90">
        <v>1.4087000000000001</v>
      </c>
      <c r="AV383" s="72">
        <f t="shared" si="532"/>
        <v>0</v>
      </c>
      <c r="AW383" s="72">
        <f t="shared" si="533"/>
        <v>226.26084813219057</v>
      </c>
      <c r="AX383" s="91">
        <f t="shared" si="566"/>
        <v>0</v>
      </c>
      <c r="AY383" s="91">
        <f t="shared" si="567"/>
        <v>143.96977766651284</v>
      </c>
      <c r="BI383" s="93">
        <v>35419</v>
      </c>
      <c r="BJ383" s="90">
        <v>2.2890999999999999</v>
      </c>
      <c r="BK383" s="72">
        <f t="shared" si="536"/>
        <v>514.89364298046473</v>
      </c>
      <c r="BL383" s="72">
        <f t="shared" si="537"/>
        <v>0</v>
      </c>
      <c r="BM383" s="91">
        <f t="shared" si="568"/>
        <v>148.85575218565231</v>
      </c>
      <c r="BN383" s="91">
        <f t="shared" si="569"/>
        <v>0</v>
      </c>
      <c r="BV383" s="82"/>
      <c r="BW383"/>
      <c r="BX383" s="93">
        <v>36880</v>
      </c>
      <c r="BY383" s="90">
        <v>13.5631</v>
      </c>
      <c r="BZ383" s="72">
        <f t="shared" si="538"/>
        <v>98.923049080380096</v>
      </c>
      <c r="CA383" s="72">
        <f t="shared" si="539"/>
        <v>0</v>
      </c>
      <c r="CB383" s="91">
        <f t="shared" si="570"/>
        <v>995.472535200773</v>
      </c>
      <c r="CC383" s="91">
        <f t="shared" si="571"/>
        <v>0</v>
      </c>
      <c r="CD383"/>
      <c r="CE383"/>
      <c r="CF383"/>
      <c r="CG383"/>
      <c r="CH383"/>
      <c r="CI383"/>
      <c r="CJ383" s="82"/>
      <c r="CK383"/>
      <c r="CL383" s="93">
        <v>36880</v>
      </c>
      <c r="CM383" s="90">
        <v>13.5631</v>
      </c>
      <c r="CN383" s="72">
        <f t="shared" si="540"/>
        <v>0</v>
      </c>
      <c r="CO383" s="72">
        <f t="shared" si="541"/>
        <v>15.506016536174865</v>
      </c>
      <c r="CP383" s="91">
        <f t="shared" si="572"/>
        <v>0</v>
      </c>
      <c r="CQ383" s="91">
        <f t="shared" si="573"/>
        <v>-155.34082426105343</v>
      </c>
      <c r="CR383"/>
      <c r="CS383"/>
      <c r="CT383"/>
      <c r="CU383"/>
      <c r="CV383"/>
      <c r="CW383"/>
      <c r="CX383" s="82"/>
      <c r="CY383"/>
      <c r="CZ383" s="93">
        <v>36880</v>
      </c>
      <c r="DA383" s="90">
        <v>13.5631</v>
      </c>
      <c r="DB383" s="72">
        <f t="shared" si="542"/>
        <v>0</v>
      </c>
      <c r="DC383" s="72">
        <f t="shared" si="543"/>
        <v>203.15887620724243</v>
      </c>
      <c r="DD383" s="91">
        <f t="shared" si="574"/>
        <v>0</v>
      </c>
      <c r="DE383" s="91">
        <f t="shared" si="575"/>
        <v>-2035.2659377317755</v>
      </c>
      <c r="DF383"/>
      <c r="DG383"/>
      <c r="DH383"/>
      <c r="DI383"/>
      <c r="DJ383"/>
      <c r="DK383"/>
      <c r="DL383" s="82"/>
      <c r="DM383"/>
      <c r="DN383" s="93">
        <v>36880</v>
      </c>
      <c r="DO383" s="90">
        <v>13.5631</v>
      </c>
      <c r="DP383" s="72">
        <f t="shared" si="544"/>
        <v>0</v>
      </c>
      <c r="DQ383" s="72">
        <f t="shared" si="545"/>
        <v>47.321890152111401</v>
      </c>
      <c r="DR383" s="91">
        <f t="shared" si="576"/>
        <v>0</v>
      </c>
      <c r="DS383" s="91">
        <f t="shared" si="577"/>
        <v>-474.07542773286724</v>
      </c>
      <c r="DT383"/>
      <c r="DU383"/>
      <c r="DV383"/>
      <c r="DW383"/>
      <c r="DX383"/>
      <c r="DY383"/>
      <c r="DZ383" s="82"/>
      <c r="EA383"/>
      <c r="EB383" s="93">
        <v>36880</v>
      </c>
      <c r="EC383" s="90">
        <v>13.5631</v>
      </c>
      <c r="ED383" s="72">
        <f t="shared" si="546"/>
        <v>4.7588711172885576</v>
      </c>
      <c r="EE383" s="72">
        <f t="shared" si="547"/>
        <v>0</v>
      </c>
      <c r="EF383" s="91">
        <f t="shared" si="578"/>
        <v>47.888995940386486</v>
      </c>
      <c r="EG383" s="91">
        <f t="shared" si="579"/>
        <v>0</v>
      </c>
      <c r="EH383"/>
      <c r="EI383"/>
      <c r="EJ383"/>
      <c r="EK383"/>
      <c r="EL383"/>
      <c r="EM383"/>
      <c r="EN383" s="82"/>
      <c r="EO383"/>
      <c r="EP383" s="93">
        <v>36880</v>
      </c>
      <c r="EQ383" s="90">
        <v>13.5631</v>
      </c>
      <c r="ER383" s="72">
        <f t="shared" si="548"/>
        <v>170.05280474403506</v>
      </c>
      <c r="ES383" s="72">
        <f t="shared" si="549"/>
        <v>0</v>
      </c>
      <c r="ET383" s="91">
        <f t="shared" si="580"/>
        <v>1711.2583794196992</v>
      </c>
      <c r="EU383" s="91">
        <f t="shared" si="581"/>
        <v>0</v>
      </c>
      <c r="EV383"/>
      <c r="EW383"/>
      <c r="EX383"/>
      <c r="EY383"/>
      <c r="EZ383"/>
      <c r="FA383"/>
      <c r="FB383" s="82"/>
      <c r="FC383"/>
      <c r="FD383" s="93">
        <v>36880</v>
      </c>
      <c r="FE383" s="90">
        <v>13.5631</v>
      </c>
      <c r="FF383" s="72">
        <f t="shared" si="550"/>
        <v>514.89364298046473</v>
      </c>
      <c r="FG383" s="72">
        <f t="shared" si="551"/>
        <v>0</v>
      </c>
      <c r="FH383" s="91">
        <f t="shared" si="582"/>
        <v>5181.4262186767146</v>
      </c>
      <c r="FI383" s="91">
        <f t="shared" si="583"/>
        <v>0</v>
      </c>
      <c r="FJ383"/>
      <c r="FK383"/>
      <c r="FL383"/>
      <c r="FM383"/>
      <c r="FN383"/>
      <c r="FO383"/>
      <c r="FP383" s="82"/>
      <c r="FQ383"/>
      <c r="FR383" s="93">
        <v>36880</v>
      </c>
      <c r="FS383" s="90">
        <v>13.5631</v>
      </c>
      <c r="FT383" s="72">
        <f t="shared" si="552"/>
        <v>0</v>
      </c>
      <c r="FU383" s="72">
        <f t="shared" si="553"/>
        <v>226.26084813219057</v>
      </c>
      <c r="FV383" s="91">
        <f t="shared" si="584"/>
        <v>0</v>
      </c>
      <c r="FW383" s="91">
        <f t="shared" si="585"/>
        <v>-2266.7038026730984</v>
      </c>
      <c r="FX383"/>
      <c r="FY383"/>
      <c r="FZ383"/>
      <c r="GA383"/>
      <c r="GB383"/>
      <c r="GC383"/>
      <c r="GD383" s="82"/>
      <c r="GE383"/>
      <c r="GF383" s="93">
        <v>36880</v>
      </c>
      <c r="GG383" s="90">
        <v>13.5631</v>
      </c>
      <c r="GH383" s="72">
        <f t="shared" si="554"/>
        <v>0</v>
      </c>
      <c r="GI383" s="72">
        <f t="shared" si="555"/>
        <v>9.9669472442285034</v>
      </c>
      <c r="GJ383" s="91">
        <f t="shared" si="586"/>
        <v>0</v>
      </c>
      <c r="GK383" s="91">
        <f t="shared" si="587"/>
        <v>-99.849874187405575</v>
      </c>
      <c r="GL383"/>
      <c r="GM383"/>
      <c r="GN383"/>
      <c r="GO383"/>
      <c r="GP383"/>
      <c r="GQ383"/>
      <c r="GS383"/>
      <c r="GT383" s="93">
        <v>36880</v>
      </c>
      <c r="GU383" s="90">
        <v>13.5631</v>
      </c>
      <c r="GV383" s="72">
        <f t="shared" si="556"/>
        <v>0</v>
      </c>
      <c r="GW383" s="72">
        <f t="shared" si="557"/>
        <v>283.40783131495601</v>
      </c>
      <c r="GX383" s="91">
        <f t="shared" si="588"/>
        <v>0</v>
      </c>
      <c r="GY383" s="91">
        <f t="shared" si="589"/>
        <v>-2839.207994896361</v>
      </c>
      <c r="GZ383"/>
      <c r="HA383"/>
      <c r="HB383"/>
      <c r="HC383"/>
      <c r="HD383"/>
      <c r="HE383"/>
      <c r="HG383"/>
      <c r="HH383" s="93">
        <v>36880</v>
      </c>
      <c r="HI383" s="90">
        <v>13.5631</v>
      </c>
      <c r="HJ383" s="72">
        <f t="shared" si="558"/>
        <v>0</v>
      </c>
      <c r="HK383" s="72">
        <f t="shared" si="559"/>
        <v>7.3325118492784291</v>
      </c>
      <c r="HL383" s="91">
        <f t="shared" si="590"/>
        <v>0</v>
      </c>
      <c r="HM383" s="91">
        <f t="shared" si="591"/>
        <v>-73.457836957256234</v>
      </c>
      <c r="HN383"/>
      <c r="HO383"/>
      <c r="HP383"/>
      <c r="HQ383"/>
      <c r="HR383"/>
      <c r="HS383"/>
    </row>
    <row r="384" spans="2:227" x14ac:dyDescent="0.2">
      <c r="B384" s="93">
        <v>36881</v>
      </c>
      <c r="C384" s="90">
        <v>13.347300000000001</v>
      </c>
      <c r="D384" s="72">
        <f t="shared" si="534"/>
        <v>0</v>
      </c>
      <c r="E384" s="72">
        <f t="shared" si="535"/>
        <v>7.3325118492784291</v>
      </c>
      <c r="F384" s="91">
        <f t="shared" si="560"/>
        <v>0</v>
      </c>
      <c r="G384" s="91">
        <f t="shared" si="561"/>
        <v>-71.875480900181955</v>
      </c>
      <c r="P384" s="93">
        <v>36516</v>
      </c>
      <c r="Q384" s="90">
        <v>2.7536999999999998</v>
      </c>
      <c r="R384" s="72">
        <f t="shared" si="528"/>
        <v>0</v>
      </c>
      <c r="S384" s="72">
        <f t="shared" si="529"/>
        <v>283.40783131495601</v>
      </c>
      <c r="T384" s="91">
        <f t="shared" si="562"/>
        <v>0</v>
      </c>
      <c r="U384" s="91">
        <f t="shared" si="563"/>
        <v>82.556701262046715</v>
      </c>
      <c r="AE384" s="93">
        <v>36151</v>
      </c>
      <c r="AF384" s="90">
        <v>2.6371000000000002</v>
      </c>
      <c r="AG384" s="72">
        <f t="shared" si="530"/>
        <v>0</v>
      </c>
      <c r="AH384" s="72">
        <f t="shared" si="531"/>
        <v>9.9669472442285034</v>
      </c>
      <c r="AI384" s="91">
        <f t="shared" si="564"/>
        <v>0</v>
      </c>
      <c r="AJ384" s="91">
        <f t="shared" si="565"/>
        <v>-0.91795584119344809</v>
      </c>
      <c r="AT384" s="93">
        <v>35786</v>
      </c>
      <c r="AU384" s="90">
        <v>1.3917999999999999</v>
      </c>
      <c r="AV384" s="72">
        <f t="shared" si="532"/>
        <v>0</v>
      </c>
      <c r="AW384" s="72">
        <f t="shared" si="533"/>
        <v>226.26084813219057</v>
      </c>
      <c r="AX384" s="91">
        <f t="shared" si="566"/>
        <v>0</v>
      </c>
      <c r="AY384" s="91">
        <f t="shared" si="567"/>
        <v>147.79358599994688</v>
      </c>
      <c r="BI384" s="93">
        <v>35420</v>
      </c>
      <c r="BJ384" s="90">
        <v>2.2549999999999999</v>
      </c>
      <c r="BK384" s="72">
        <f t="shared" si="536"/>
        <v>514.89364298046473</v>
      </c>
      <c r="BL384" s="72">
        <f t="shared" si="537"/>
        <v>0</v>
      </c>
      <c r="BM384" s="91">
        <f t="shared" si="568"/>
        <v>131.29787896001847</v>
      </c>
      <c r="BN384" s="91">
        <f t="shared" si="569"/>
        <v>0</v>
      </c>
      <c r="BV384" s="82"/>
      <c r="BW384"/>
      <c r="BX384" s="93">
        <v>36881</v>
      </c>
      <c r="BY384" s="90">
        <v>13.347300000000001</v>
      </c>
      <c r="BZ384" s="72">
        <f t="shared" si="538"/>
        <v>98.923049080380096</v>
      </c>
      <c r="CA384" s="72">
        <f t="shared" si="539"/>
        <v>0</v>
      </c>
      <c r="CB384" s="91">
        <f t="shared" si="570"/>
        <v>974.12494120922702</v>
      </c>
      <c r="CC384" s="91">
        <f t="shared" si="571"/>
        <v>0</v>
      </c>
      <c r="CD384"/>
      <c r="CE384"/>
      <c r="CF384"/>
      <c r="CG384"/>
      <c r="CH384"/>
      <c r="CI384"/>
      <c r="CJ384" s="82"/>
      <c r="CK384"/>
      <c r="CL384" s="93">
        <v>36881</v>
      </c>
      <c r="CM384" s="90">
        <v>13.347300000000001</v>
      </c>
      <c r="CN384" s="72">
        <f t="shared" si="540"/>
        <v>0</v>
      </c>
      <c r="CO384" s="72">
        <f t="shared" si="541"/>
        <v>15.506016536174865</v>
      </c>
      <c r="CP384" s="91">
        <f t="shared" si="572"/>
        <v>0</v>
      </c>
      <c r="CQ384" s="91">
        <f t="shared" si="573"/>
        <v>-151.99462589254688</v>
      </c>
      <c r="CR384"/>
      <c r="CS384"/>
      <c r="CT384"/>
      <c r="CU384"/>
      <c r="CV384"/>
      <c r="CW384"/>
      <c r="CX384" s="82"/>
      <c r="CY384"/>
      <c r="CZ384" s="93">
        <v>36881</v>
      </c>
      <c r="DA384" s="90">
        <v>13.347300000000001</v>
      </c>
      <c r="DB384" s="72">
        <f t="shared" si="542"/>
        <v>0</v>
      </c>
      <c r="DC384" s="72">
        <f t="shared" si="543"/>
        <v>203.15887620724243</v>
      </c>
      <c r="DD384" s="91">
        <f t="shared" si="574"/>
        <v>0</v>
      </c>
      <c r="DE384" s="91">
        <f t="shared" si="575"/>
        <v>-1991.4242522462525</v>
      </c>
      <c r="DF384"/>
      <c r="DG384"/>
      <c r="DH384"/>
      <c r="DI384"/>
      <c r="DJ384"/>
      <c r="DK384"/>
      <c r="DL384" s="82"/>
      <c r="DM384"/>
      <c r="DN384" s="93">
        <v>36881</v>
      </c>
      <c r="DO384" s="90">
        <v>13.347300000000001</v>
      </c>
      <c r="DP384" s="72">
        <f t="shared" si="544"/>
        <v>0</v>
      </c>
      <c r="DQ384" s="72">
        <f t="shared" si="545"/>
        <v>47.321890152111401</v>
      </c>
      <c r="DR384" s="91">
        <f t="shared" si="576"/>
        <v>0</v>
      </c>
      <c r="DS384" s="91">
        <f t="shared" si="577"/>
        <v>-463.86336383804161</v>
      </c>
      <c r="DT384"/>
      <c r="DU384"/>
      <c r="DV384"/>
      <c r="DW384"/>
      <c r="DX384"/>
      <c r="DY384"/>
      <c r="DZ384" s="82"/>
      <c r="EA384"/>
      <c r="EB384" s="93">
        <v>36881</v>
      </c>
      <c r="EC384" s="90">
        <v>13.347300000000001</v>
      </c>
      <c r="ED384" s="72">
        <f t="shared" si="546"/>
        <v>4.7588711172885576</v>
      </c>
      <c r="EE384" s="72">
        <f t="shared" si="547"/>
        <v>0</v>
      </c>
      <c r="EF384" s="91">
        <f t="shared" si="578"/>
        <v>46.862031553275614</v>
      </c>
      <c r="EG384" s="91">
        <f t="shared" si="579"/>
        <v>0</v>
      </c>
      <c r="EH384"/>
      <c r="EI384"/>
      <c r="EJ384"/>
      <c r="EK384"/>
      <c r="EL384"/>
      <c r="EM384"/>
      <c r="EN384" s="82"/>
      <c r="EO384"/>
      <c r="EP384" s="93">
        <v>36881</v>
      </c>
      <c r="EQ384" s="90">
        <v>13.347300000000001</v>
      </c>
      <c r="ER384" s="72">
        <f t="shared" si="548"/>
        <v>170.05280474403506</v>
      </c>
      <c r="ES384" s="72">
        <f t="shared" si="549"/>
        <v>0</v>
      </c>
      <c r="ET384" s="91">
        <f t="shared" si="580"/>
        <v>1674.5609841559365</v>
      </c>
      <c r="EU384" s="91">
        <f t="shared" si="581"/>
        <v>0</v>
      </c>
      <c r="EV384"/>
      <c r="EW384"/>
      <c r="EX384"/>
      <c r="EY384"/>
      <c r="EZ384"/>
      <c r="FA384"/>
      <c r="FB384" s="82"/>
      <c r="FC384"/>
      <c r="FD384" s="93">
        <v>36881</v>
      </c>
      <c r="FE384" s="90">
        <v>13.347300000000001</v>
      </c>
      <c r="FF384" s="72">
        <f t="shared" si="550"/>
        <v>514.89364298046473</v>
      </c>
      <c r="FG384" s="72">
        <f t="shared" si="551"/>
        <v>0</v>
      </c>
      <c r="FH384" s="91">
        <f t="shared" si="582"/>
        <v>5070.3121705215308</v>
      </c>
      <c r="FI384" s="91">
        <f t="shared" si="583"/>
        <v>0</v>
      </c>
      <c r="FJ384"/>
      <c r="FK384"/>
      <c r="FL384"/>
      <c r="FM384"/>
      <c r="FN384"/>
      <c r="FO384"/>
      <c r="FP384" s="82"/>
      <c r="FQ384"/>
      <c r="FR384" s="93">
        <v>36881</v>
      </c>
      <c r="FS384" s="90">
        <v>13.347300000000001</v>
      </c>
      <c r="FT384" s="72">
        <f t="shared" si="552"/>
        <v>0</v>
      </c>
      <c r="FU384" s="72">
        <f t="shared" si="553"/>
        <v>226.26084813219057</v>
      </c>
      <c r="FV384" s="91">
        <f t="shared" si="584"/>
        <v>0</v>
      </c>
      <c r="FW384" s="91">
        <f t="shared" si="585"/>
        <v>-2217.8767116461718</v>
      </c>
      <c r="FX384"/>
      <c r="FY384"/>
      <c r="FZ384"/>
      <c r="GA384"/>
      <c r="GB384"/>
      <c r="GC384"/>
      <c r="GD384" s="82"/>
      <c r="GE384"/>
      <c r="GF384" s="93">
        <v>36881</v>
      </c>
      <c r="GG384" s="90">
        <v>13.347300000000001</v>
      </c>
      <c r="GH384" s="72">
        <f t="shared" si="554"/>
        <v>0</v>
      </c>
      <c r="GI384" s="72">
        <f t="shared" si="555"/>
        <v>9.9669472442285034</v>
      </c>
      <c r="GJ384" s="91">
        <f t="shared" si="586"/>
        <v>0</v>
      </c>
      <c r="GK384" s="91">
        <f t="shared" si="587"/>
        <v>-97.69900697210106</v>
      </c>
      <c r="GL384"/>
      <c r="GM384"/>
      <c r="GN384"/>
      <c r="GO384"/>
      <c r="GP384"/>
      <c r="GQ384"/>
      <c r="GS384"/>
      <c r="GT384" s="93">
        <v>36881</v>
      </c>
      <c r="GU384" s="90">
        <v>13.347300000000001</v>
      </c>
      <c r="GV384" s="72">
        <f t="shared" si="556"/>
        <v>0</v>
      </c>
      <c r="GW384" s="72">
        <f t="shared" si="557"/>
        <v>283.40783131495601</v>
      </c>
      <c r="GX384" s="91">
        <f t="shared" si="588"/>
        <v>0</v>
      </c>
      <c r="GY384" s="91">
        <f t="shared" si="589"/>
        <v>-2778.0485848985936</v>
      </c>
      <c r="GZ384"/>
      <c r="HA384"/>
      <c r="HB384"/>
      <c r="HC384"/>
      <c r="HD384"/>
      <c r="HE384"/>
      <c r="HG384"/>
      <c r="HH384" s="93">
        <v>36881</v>
      </c>
      <c r="HI384" s="90">
        <v>13.347300000000001</v>
      </c>
      <c r="HJ384" s="72">
        <f t="shared" si="558"/>
        <v>0</v>
      </c>
      <c r="HK384" s="72">
        <f t="shared" si="559"/>
        <v>7.3325118492784291</v>
      </c>
      <c r="HL384" s="91">
        <f t="shared" si="590"/>
        <v>0</v>
      </c>
      <c r="HM384" s="91">
        <f t="shared" si="591"/>
        <v>-71.875480900181955</v>
      </c>
      <c r="HN384"/>
      <c r="HO384"/>
      <c r="HP384"/>
      <c r="HQ384"/>
      <c r="HR384"/>
      <c r="HS384"/>
    </row>
    <row r="385" spans="2:227" x14ac:dyDescent="0.2">
      <c r="B385" s="93">
        <v>36882</v>
      </c>
      <c r="C385" s="90">
        <v>12.8353</v>
      </c>
      <c r="D385" s="72">
        <f t="shared" si="534"/>
        <v>0</v>
      </c>
      <c r="E385" s="72">
        <f t="shared" si="535"/>
        <v>7.3325118492784291</v>
      </c>
      <c r="F385" s="91">
        <f t="shared" si="560"/>
        <v>0</v>
      </c>
      <c r="G385" s="91">
        <f t="shared" si="561"/>
        <v>-68.121234833351394</v>
      </c>
      <c r="P385" s="93">
        <v>36517</v>
      </c>
      <c r="Q385" s="90">
        <v>2.7263999999999999</v>
      </c>
      <c r="R385" s="72">
        <f t="shared" si="528"/>
        <v>0</v>
      </c>
      <c r="S385" s="72">
        <f t="shared" si="529"/>
        <v>283.40783131495601</v>
      </c>
      <c r="T385" s="91">
        <f t="shared" si="562"/>
        <v>0</v>
      </c>
      <c r="U385" s="91">
        <f t="shared" si="563"/>
        <v>90.293735056944982</v>
      </c>
      <c r="AE385" s="93">
        <v>36152</v>
      </c>
      <c r="AF385" s="90">
        <v>2.4990000000000001</v>
      </c>
      <c r="AG385" s="72">
        <f t="shared" si="530"/>
        <v>0</v>
      </c>
      <c r="AH385" s="72">
        <f t="shared" si="531"/>
        <v>9.9669472442285034</v>
      </c>
      <c r="AI385" s="91">
        <f t="shared" si="564"/>
        <v>0</v>
      </c>
      <c r="AJ385" s="91">
        <f t="shared" si="565"/>
        <v>0.45847957323450933</v>
      </c>
      <c r="AT385" s="93">
        <v>35787</v>
      </c>
      <c r="AU385" s="90">
        <v>1.3081</v>
      </c>
      <c r="AV385" s="72">
        <f t="shared" si="532"/>
        <v>0</v>
      </c>
      <c r="AW385" s="72">
        <f t="shared" si="533"/>
        <v>226.26084813219057</v>
      </c>
      <c r="AX385" s="91">
        <f t="shared" si="566"/>
        <v>0</v>
      </c>
      <c r="AY385" s="91">
        <f t="shared" si="567"/>
        <v>166.73161898861122</v>
      </c>
      <c r="BI385" s="93">
        <v>35421</v>
      </c>
      <c r="BJ385" s="90">
        <v>2.2907999999999999</v>
      </c>
      <c r="BK385" s="72">
        <f t="shared" si="536"/>
        <v>514.89364298046473</v>
      </c>
      <c r="BL385" s="72">
        <f t="shared" si="537"/>
        <v>0</v>
      </c>
      <c r="BM385" s="91">
        <f t="shared" si="568"/>
        <v>149.73107137871912</v>
      </c>
      <c r="BN385" s="91">
        <f t="shared" si="569"/>
        <v>0</v>
      </c>
      <c r="BV385" s="82"/>
      <c r="BW385"/>
      <c r="BX385" s="93">
        <v>36882</v>
      </c>
      <c r="BY385" s="90">
        <v>12.8353</v>
      </c>
      <c r="BZ385" s="72">
        <f t="shared" si="538"/>
        <v>98.923049080380096</v>
      </c>
      <c r="CA385" s="72">
        <f t="shared" si="539"/>
        <v>0</v>
      </c>
      <c r="CB385" s="91">
        <f t="shared" si="570"/>
        <v>923.4763400800723</v>
      </c>
      <c r="CC385" s="91">
        <f t="shared" si="571"/>
        <v>0</v>
      </c>
      <c r="CD385"/>
      <c r="CE385"/>
      <c r="CF385"/>
      <c r="CG385"/>
      <c r="CH385"/>
      <c r="CI385"/>
      <c r="CJ385" s="82"/>
      <c r="CK385"/>
      <c r="CL385" s="93">
        <v>36882</v>
      </c>
      <c r="CM385" s="90">
        <v>12.8353</v>
      </c>
      <c r="CN385" s="72">
        <f t="shared" si="540"/>
        <v>0</v>
      </c>
      <c r="CO385" s="72">
        <f t="shared" si="541"/>
        <v>15.506016536174865</v>
      </c>
      <c r="CP385" s="91">
        <f t="shared" si="572"/>
        <v>0</v>
      </c>
      <c r="CQ385" s="91">
        <f t="shared" si="573"/>
        <v>-144.05554542602536</v>
      </c>
      <c r="CR385"/>
      <c r="CS385"/>
      <c r="CT385"/>
      <c r="CU385"/>
      <c r="CV385"/>
      <c r="CW385"/>
      <c r="CX385" s="82"/>
      <c r="CY385"/>
      <c r="CZ385" s="93">
        <v>36882</v>
      </c>
      <c r="DA385" s="90">
        <v>12.8353</v>
      </c>
      <c r="DB385" s="72">
        <f t="shared" si="542"/>
        <v>0</v>
      </c>
      <c r="DC385" s="72">
        <f t="shared" si="543"/>
        <v>203.15887620724243</v>
      </c>
      <c r="DD385" s="91">
        <f t="shared" si="574"/>
        <v>0</v>
      </c>
      <c r="DE385" s="91">
        <f t="shared" si="575"/>
        <v>-1887.4069076281444</v>
      </c>
      <c r="DF385"/>
      <c r="DG385"/>
      <c r="DH385"/>
      <c r="DI385"/>
      <c r="DJ385"/>
      <c r="DK385"/>
      <c r="DL385" s="82"/>
      <c r="DM385"/>
      <c r="DN385" s="93">
        <v>36882</v>
      </c>
      <c r="DO385" s="90">
        <v>12.8353</v>
      </c>
      <c r="DP385" s="72">
        <f t="shared" si="544"/>
        <v>0</v>
      </c>
      <c r="DQ385" s="72">
        <f t="shared" si="545"/>
        <v>47.321890152111401</v>
      </c>
      <c r="DR385" s="91">
        <f t="shared" si="576"/>
        <v>0</v>
      </c>
      <c r="DS385" s="91">
        <f t="shared" si="577"/>
        <v>-439.63455608016056</v>
      </c>
      <c r="DT385"/>
      <c r="DU385"/>
      <c r="DV385"/>
      <c r="DW385"/>
      <c r="DX385"/>
      <c r="DY385"/>
      <c r="DZ385" s="82"/>
      <c r="EA385"/>
      <c r="EB385" s="93">
        <v>36882</v>
      </c>
      <c r="EC385" s="90">
        <v>12.8353</v>
      </c>
      <c r="ED385" s="72">
        <f t="shared" si="546"/>
        <v>4.7588711172885576</v>
      </c>
      <c r="EE385" s="72">
        <f t="shared" si="547"/>
        <v>0</v>
      </c>
      <c r="EF385" s="91">
        <f t="shared" si="578"/>
        <v>44.425489541223875</v>
      </c>
      <c r="EG385" s="91">
        <f t="shared" si="579"/>
        <v>0</v>
      </c>
      <c r="EH385"/>
      <c r="EI385"/>
      <c r="EJ385"/>
      <c r="EK385"/>
      <c r="EL385"/>
      <c r="EM385"/>
      <c r="EN385" s="82"/>
      <c r="EO385"/>
      <c r="EP385" s="93">
        <v>36882</v>
      </c>
      <c r="EQ385" s="90">
        <v>12.8353</v>
      </c>
      <c r="ER385" s="72">
        <f t="shared" si="548"/>
        <v>170.05280474403506</v>
      </c>
      <c r="ES385" s="72">
        <f t="shared" si="549"/>
        <v>0</v>
      </c>
      <c r="ET385" s="91">
        <f t="shared" si="580"/>
        <v>1587.4939481269905</v>
      </c>
      <c r="EU385" s="91">
        <f t="shared" si="581"/>
        <v>0</v>
      </c>
      <c r="EV385"/>
      <c r="EW385"/>
      <c r="EX385"/>
      <c r="EY385"/>
      <c r="EZ385"/>
      <c r="FA385"/>
      <c r="FB385" s="82"/>
      <c r="FC385"/>
      <c r="FD385" s="93">
        <v>36882</v>
      </c>
      <c r="FE385" s="90">
        <v>12.8353</v>
      </c>
      <c r="FF385" s="72">
        <f t="shared" si="550"/>
        <v>514.89364298046473</v>
      </c>
      <c r="FG385" s="72">
        <f t="shared" si="551"/>
        <v>0</v>
      </c>
      <c r="FH385" s="91">
        <f t="shared" si="582"/>
        <v>4806.6866253155322</v>
      </c>
      <c r="FI385" s="91">
        <f t="shared" si="583"/>
        <v>0</v>
      </c>
      <c r="FJ385"/>
      <c r="FK385"/>
      <c r="FL385"/>
      <c r="FM385"/>
      <c r="FN385"/>
      <c r="FO385"/>
      <c r="FP385" s="82"/>
      <c r="FQ385"/>
      <c r="FR385" s="93">
        <v>36882</v>
      </c>
      <c r="FS385" s="90">
        <v>12.8353</v>
      </c>
      <c r="FT385" s="72">
        <f t="shared" si="552"/>
        <v>0</v>
      </c>
      <c r="FU385" s="72">
        <f t="shared" si="553"/>
        <v>226.26084813219057</v>
      </c>
      <c r="FV385" s="91">
        <f t="shared" si="584"/>
        <v>0</v>
      </c>
      <c r="FW385" s="91">
        <f t="shared" si="585"/>
        <v>-2102.03115740249</v>
      </c>
      <c r="FX385"/>
      <c r="FY385"/>
      <c r="FZ385"/>
      <c r="GA385"/>
      <c r="GB385"/>
      <c r="GC385"/>
      <c r="GD385" s="82"/>
      <c r="GE385"/>
      <c r="GF385" s="93">
        <v>36882</v>
      </c>
      <c r="GG385" s="90">
        <v>12.8353</v>
      </c>
      <c r="GH385" s="72">
        <f t="shared" si="554"/>
        <v>0</v>
      </c>
      <c r="GI385" s="72">
        <f t="shared" si="555"/>
        <v>9.9669472442285034</v>
      </c>
      <c r="GJ385" s="91">
        <f t="shared" si="586"/>
        <v>0</v>
      </c>
      <c r="GK385" s="91">
        <f t="shared" si="587"/>
        <v>-92.595929983056067</v>
      </c>
      <c r="GL385"/>
      <c r="GM385"/>
      <c r="GN385"/>
      <c r="GO385"/>
      <c r="GP385"/>
      <c r="GQ385"/>
      <c r="GS385"/>
      <c r="GT385" s="93">
        <v>36882</v>
      </c>
      <c r="GU385" s="90">
        <v>12.8353</v>
      </c>
      <c r="GV385" s="72">
        <f t="shared" si="556"/>
        <v>0</v>
      </c>
      <c r="GW385" s="72">
        <f t="shared" si="557"/>
        <v>283.40783131495601</v>
      </c>
      <c r="GX385" s="91">
        <f t="shared" si="588"/>
        <v>0</v>
      </c>
      <c r="GY385" s="91">
        <f t="shared" si="589"/>
        <v>-2632.9437752653357</v>
      </c>
      <c r="GZ385"/>
      <c r="HA385"/>
      <c r="HB385"/>
      <c r="HC385"/>
      <c r="HD385"/>
      <c r="HE385"/>
      <c r="HG385"/>
      <c r="HH385" s="93">
        <v>36882</v>
      </c>
      <c r="HI385" s="90">
        <v>12.8353</v>
      </c>
      <c r="HJ385" s="72">
        <f t="shared" si="558"/>
        <v>0</v>
      </c>
      <c r="HK385" s="72">
        <f t="shared" si="559"/>
        <v>7.3325118492784291</v>
      </c>
      <c r="HL385" s="91">
        <f t="shared" si="590"/>
        <v>0</v>
      </c>
      <c r="HM385" s="91">
        <f t="shared" si="591"/>
        <v>-68.121234833351394</v>
      </c>
      <c r="HN385"/>
      <c r="HO385"/>
      <c r="HP385"/>
      <c r="HQ385"/>
      <c r="HR385"/>
      <c r="HS385"/>
    </row>
    <row r="386" spans="2:227" x14ac:dyDescent="0.2">
      <c r="B386" s="93">
        <v>36883</v>
      </c>
      <c r="C386" s="90">
        <v>13.074999999999999</v>
      </c>
      <c r="D386" s="72">
        <f t="shared" si="534"/>
        <v>0</v>
      </c>
      <c r="E386" s="72">
        <f t="shared" si="535"/>
        <v>7.3325118492784291</v>
      </c>
      <c r="F386" s="91">
        <f t="shared" si="560"/>
        <v>0</v>
      </c>
      <c r="G386" s="91">
        <f t="shared" si="561"/>
        <v>-69.878837923623422</v>
      </c>
      <c r="P386" s="93">
        <v>36518</v>
      </c>
      <c r="Q386" s="90">
        <v>2.5838999999999999</v>
      </c>
      <c r="R386" s="72">
        <f t="shared" si="528"/>
        <v>0</v>
      </c>
      <c r="S386" s="72">
        <f t="shared" si="529"/>
        <v>283.40783131495601</v>
      </c>
      <c r="T386" s="91">
        <f t="shared" si="562"/>
        <v>0</v>
      </c>
      <c r="U386" s="91">
        <f t="shared" si="563"/>
        <v>130.67935101932625</v>
      </c>
      <c r="AE386" s="93">
        <v>36153</v>
      </c>
      <c r="AF386" s="90">
        <v>2.4979</v>
      </c>
      <c r="AG386" s="72">
        <f t="shared" si="530"/>
        <v>0</v>
      </c>
      <c r="AH386" s="72">
        <f t="shared" si="531"/>
        <v>9.9669472442285034</v>
      </c>
      <c r="AI386" s="91">
        <f t="shared" si="564"/>
        <v>0</v>
      </c>
      <c r="AJ386" s="91">
        <f t="shared" si="565"/>
        <v>0.46944321520316173</v>
      </c>
      <c r="AT386" s="93">
        <v>35788</v>
      </c>
      <c r="AU386" s="90">
        <v>1.1693</v>
      </c>
      <c r="AV386" s="72">
        <f t="shared" si="532"/>
        <v>0</v>
      </c>
      <c r="AW386" s="72">
        <f t="shared" si="533"/>
        <v>226.26084813219057</v>
      </c>
      <c r="AX386" s="91">
        <f t="shared" si="566"/>
        <v>0</v>
      </c>
      <c r="AY386" s="91">
        <f t="shared" si="567"/>
        <v>198.13662470935927</v>
      </c>
      <c r="BI386" s="93">
        <v>35422</v>
      </c>
      <c r="BJ386" s="90">
        <v>2.8820999999999999</v>
      </c>
      <c r="BK386" s="72">
        <f t="shared" si="536"/>
        <v>514.89364298046473</v>
      </c>
      <c r="BL386" s="72">
        <f t="shared" si="537"/>
        <v>0</v>
      </c>
      <c r="BM386" s="91">
        <f t="shared" si="568"/>
        <v>454.18768247306787</v>
      </c>
      <c r="BN386" s="91">
        <f t="shared" si="569"/>
        <v>0</v>
      </c>
      <c r="BV386" s="82"/>
      <c r="BW386"/>
      <c r="BX386" s="93">
        <v>36883</v>
      </c>
      <c r="BY386" s="90">
        <v>13.074999999999999</v>
      </c>
      <c r="BZ386" s="72">
        <f t="shared" si="538"/>
        <v>98.923049080380096</v>
      </c>
      <c r="CA386" s="72">
        <f t="shared" si="539"/>
        <v>0</v>
      </c>
      <c r="CB386" s="91">
        <f t="shared" si="570"/>
        <v>947.18819494463935</v>
      </c>
      <c r="CC386" s="91">
        <f t="shared" si="571"/>
        <v>0</v>
      </c>
      <c r="CD386"/>
      <c r="CE386"/>
      <c r="CF386"/>
      <c r="CG386"/>
      <c r="CH386"/>
      <c r="CI386"/>
      <c r="CJ386" s="82"/>
      <c r="CK386"/>
      <c r="CL386" s="93">
        <v>36883</v>
      </c>
      <c r="CM386" s="90">
        <v>13.074999999999999</v>
      </c>
      <c r="CN386" s="72">
        <f t="shared" si="540"/>
        <v>0</v>
      </c>
      <c r="CO386" s="72">
        <f t="shared" si="541"/>
        <v>15.506016536174865</v>
      </c>
      <c r="CP386" s="91">
        <f t="shared" si="572"/>
        <v>0</v>
      </c>
      <c r="CQ386" s="91">
        <f t="shared" si="573"/>
        <v>-147.77233758974646</v>
      </c>
      <c r="CR386"/>
      <c r="CS386"/>
      <c r="CT386"/>
      <c r="CU386"/>
      <c r="CV386"/>
      <c r="CW386"/>
      <c r="CX386" s="82"/>
      <c r="CY386"/>
      <c r="CZ386" s="93">
        <v>36883</v>
      </c>
      <c r="DA386" s="90">
        <v>13.074999999999999</v>
      </c>
      <c r="DB386" s="72">
        <f t="shared" si="542"/>
        <v>0</v>
      </c>
      <c r="DC386" s="72">
        <f t="shared" si="543"/>
        <v>203.15887620724243</v>
      </c>
      <c r="DD386" s="91">
        <f t="shared" si="574"/>
        <v>0</v>
      </c>
      <c r="DE386" s="91">
        <f t="shared" si="575"/>
        <v>-1936.1040902550203</v>
      </c>
      <c r="DF386"/>
      <c r="DG386"/>
      <c r="DH386"/>
      <c r="DI386"/>
      <c r="DJ386"/>
      <c r="DK386"/>
      <c r="DL386" s="82"/>
      <c r="DM386"/>
      <c r="DN386" s="93">
        <v>36883</v>
      </c>
      <c r="DO386" s="90">
        <v>13.074999999999999</v>
      </c>
      <c r="DP386" s="72">
        <f t="shared" si="544"/>
        <v>0</v>
      </c>
      <c r="DQ386" s="72">
        <f t="shared" si="545"/>
        <v>47.321890152111401</v>
      </c>
      <c r="DR386" s="91">
        <f t="shared" si="576"/>
        <v>0</v>
      </c>
      <c r="DS386" s="91">
        <f t="shared" si="577"/>
        <v>-450.97761314962162</v>
      </c>
      <c r="DT386"/>
      <c r="DU386"/>
      <c r="DV386"/>
      <c r="DW386"/>
      <c r="DX386"/>
      <c r="DY386"/>
      <c r="DZ386" s="82"/>
      <c r="EA386"/>
      <c r="EB386" s="93">
        <v>36883</v>
      </c>
      <c r="EC386" s="90">
        <v>13.074999999999999</v>
      </c>
      <c r="ED386" s="72">
        <f t="shared" si="546"/>
        <v>4.7588711172885576</v>
      </c>
      <c r="EE386" s="72">
        <f t="shared" si="547"/>
        <v>0</v>
      </c>
      <c r="EF386" s="91">
        <f t="shared" si="578"/>
        <v>45.566190948037935</v>
      </c>
      <c r="EG386" s="91">
        <f t="shared" si="579"/>
        <v>0</v>
      </c>
      <c r="EH386"/>
      <c r="EI386"/>
      <c r="EJ386"/>
      <c r="EK386"/>
      <c r="EL386"/>
      <c r="EM386"/>
      <c r="EN386" s="82"/>
      <c r="EO386"/>
      <c r="EP386" s="93">
        <v>36883</v>
      </c>
      <c r="EQ386" s="90">
        <v>13.074999999999999</v>
      </c>
      <c r="ER386" s="72">
        <f t="shared" si="548"/>
        <v>170.05280474403506</v>
      </c>
      <c r="ES386" s="72">
        <f t="shared" si="549"/>
        <v>0</v>
      </c>
      <c r="ET386" s="91">
        <f t="shared" si="580"/>
        <v>1628.2556054241356</v>
      </c>
      <c r="EU386" s="91">
        <f t="shared" si="581"/>
        <v>0</v>
      </c>
      <c r="EV386"/>
      <c r="EW386"/>
      <c r="EX386"/>
      <c r="EY386"/>
      <c r="EZ386"/>
      <c r="FA386"/>
      <c r="FB386" s="82"/>
      <c r="FC386"/>
      <c r="FD386" s="93">
        <v>36883</v>
      </c>
      <c r="FE386" s="90">
        <v>13.074999999999999</v>
      </c>
      <c r="FF386" s="72">
        <f t="shared" si="550"/>
        <v>514.89364298046473</v>
      </c>
      <c r="FG386" s="72">
        <f t="shared" si="551"/>
        <v>0</v>
      </c>
      <c r="FH386" s="91">
        <f t="shared" si="582"/>
        <v>4930.1066315379494</v>
      </c>
      <c r="FI386" s="91">
        <f t="shared" si="583"/>
        <v>0</v>
      </c>
      <c r="FJ386"/>
      <c r="FK386"/>
      <c r="FL386"/>
      <c r="FM386"/>
      <c r="FN386"/>
      <c r="FO386"/>
      <c r="FP386" s="82"/>
      <c r="FQ386"/>
      <c r="FR386" s="93">
        <v>36883</v>
      </c>
      <c r="FS386" s="90">
        <v>13.074999999999999</v>
      </c>
      <c r="FT386" s="72">
        <f t="shared" si="552"/>
        <v>0</v>
      </c>
      <c r="FU386" s="72">
        <f t="shared" si="553"/>
        <v>226.26084813219057</v>
      </c>
      <c r="FV386" s="91">
        <f t="shared" si="584"/>
        <v>0</v>
      </c>
      <c r="FW386" s="91">
        <f t="shared" si="585"/>
        <v>-2156.2658826997758</v>
      </c>
      <c r="FX386"/>
      <c r="FY386"/>
      <c r="FZ386"/>
      <c r="GA386"/>
      <c r="GB386"/>
      <c r="GC386"/>
      <c r="GD386" s="82"/>
      <c r="GE386"/>
      <c r="GF386" s="93">
        <v>36883</v>
      </c>
      <c r="GG386" s="90">
        <v>13.074999999999999</v>
      </c>
      <c r="GH386" s="72">
        <f t="shared" si="554"/>
        <v>0</v>
      </c>
      <c r="GI386" s="72">
        <f t="shared" si="555"/>
        <v>9.9669472442285034</v>
      </c>
      <c r="GJ386" s="91">
        <f t="shared" si="586"/>
        <v>0</v>
      </c>
      <c r="GK386" s="91">
        <f t="shared" si="587"/>
        <v>-94.985007237497626</v>
      </c>
      <c r="GL386"/>
      <c r="GM386"/>
      <c r="GN386"/>
      <c r="GO386"/>
      <c r="GP386"/>
      <c r="GQ386"/>
      <c r="GS386"/>
      <c r="GT386" s="93">
        <v>36883</v>
      </c>
      <c r="GU386" s="90">
        <v>13.074999999999999</v>
      </c>
      <c r="GV386" s="72">
        <f t="shared" si="556"/>
        <v>0</v>
      </c>
      <c r="GW386" s="72">
        <f t="shared" si="557"/>
        <v>283.40783131495601</v>
      </c>
      <c r="GX386" s="91">
        <f t="shared" si="588"/>
        <v>0</v>
      </c>
      <c r="GY386" s="91">
        <f t="shared" si="589"/>
        <v>-2700.8766324315307</v>
      </c>
      <c r="GZ386"/>
      <c r="HA386"/>
      <c r="HB386"/>
      <c r="HC386"/>
      <c r="HD386"/>
      <c r="HE386"/>
      <c r="HG386"/>
      <c r="HH386" s="93">
        <v>36883</v>
      </c>
      <c r="HI386" s="90">
        <v>13.074999999999999</v>
      </c>
      <c r="HJ386" s="72">
        <f t="shared" si="558"/>
        <v>0</v>
      </c>
      <c r="HK386" s="72">
        <f t="shared" si="559"/>
        <v>7.3325118492784291</v>
      </c>
      <c r="HL386" s="91">
        <f t="shared" si="590"/>
        <v>0</v>
      </c>
      <c r="HM386" s="91">
        <f t="shared" si="591"/>
        <v>-69.878837923623422</v>
      </c>
      <c r="HN386"/>
      <c r="HO386"/>
      <c r="HP386"/>
      <c r="HQ386"/>
      <c r="HR386"/>
      <c r="HS386"/>
    </row>
    <row r="387" spans="2:227" x14ac:dyDescent="0.2">
      <c r="B387" s="93">
        <v>36884</v>
      </c>
      <c r="C387" s="90">
        <v>13.012700000000001</v>
      </c>
      <c r="D387" s="72">
        <f t="shared" si="534"/>
        <v>0</v>
      </c>
      <c r="E387" s="72">
        <f t="shared" si="535"/>
        <v>7.3325118492784291</v>
      </c>
      <c r="F387" s="91">
        <f t="shared" si="560"/>
        <v>0</v>
      </c>
      <c r="G387" s="91">
        <f t="shared" si="561"/>
        <v>-69.422022435413382</v>
      </c>
      <c r="P387" s="93">
        <v>36519</v>
      </c>
      <c r="Q387" s="90">
        <v>2.5838999999999999</v>
      </c>
      <c r="R387" s="72">
        <f t="shared" si="528"/>
        <v>0</v>
      </c>
      <c r="S387" s="72">
        <f t="shared" si="529"/>
        <v>283.40783131495601</v>
      </c>
      <c r="T387" s="91">
        <f t="shared" si="562"/>
        <v>0</v>
      </c>
      <c r="U387" s="91">
        <f t="shared" si="563"/>
        <v>130.67935101932625</v>
      </c>
      <c r="AE387" s="93">
        <v>36154</v>
      </c>
      <c r="AF387" s="90">
        <v>2.5529999999999999</v>
      </c>
      <c r="AG387" s="72">
        <f t="shared" si="530"/>
        <v>0</v>
      </c>
      <c r="AH387" s="72">
        <f t="shared" si="531"/>
        <v>9.9669472442285034</v>
      </c>
      <c r="AI387" s="91">
        <f t="shared" si="564"/>
        <v>0</v>
      </c>
      <c r="AJ387" s="91">
        <f t="shared" si="565"/>
        <v>-7.9735577953828102E-2</v>
      </c>
      <c r="AT387" s="93">
        <v>35789</v>
      </c>
      <c r="AU387" s="90">
        <v>1.2018</v>
      </c>
      <c r="AV387" s="72">
        <f t="shared" si="532"/>
        <v>0</v>
      </c>
      <c r="AW387" s="72">
        <f t="shared" si="533"/>
        <v>226.26084813219057</v>
      </c>
      <c r="AX387" s="91">
        <f t="shared" si="566"/>
        <v>0</v>
      </c>
      <c r="AY387" s="91">
        <f t="shared" si="567"/>
        <v>190.78314714506308</v>
      </c>
      <c r="BI387" s="93">
        <v>35423</v>
      </c>
      <c r="BJ387" s="90">
        <v>4.0774999999999997</v>
      </c>
      <c r="BK387" s="72">
        <f t="shared" si="536"/>
        <v>514.89364298046473</v>
      </c>
      <c r="BL387" s="72">
        <f t="shared" si="537"/>
        <v>0</v>
      </c>
      <c r="BM387" s="91">
        <f t="shared" si="568"/>
        <v>1069.6915432919154</v>
      </c>
      <c r="BN387" s="91">
        <f t="shared" si="569"/>
        <v>0</v>
      </c>
      <c r="BV387" s="82"/>
      <c r="BW387"/>
      <c r="BX387" s="93">
        <v>36884</v>
      </c>
      <c r="BY387" s="90">
        <v>13.012700000000001</v>
      </c>
      <c r="BZ387" s="72">
        <f t="shared" si="538"/>
        <v>98.923049080380096</v>
      </c>
      <c r="CA387" s="72">
        <f t="shared" si="539"/>
        <v>0</v>
      </c>
      <c r="CB387" s="91">
        <f t="shared" si="570"/>
        <v>941.02528898693186</v>
      </c>
      <c r="CC387" s="91">
        <f t="shared" si="571"/>
        <v>0</v>
      </c>
      <c r="CD387"/>
      <c r="CE387"/>
      <c r="CF387"/>
      <c r="CG387"/>
      <c r="CH387"/>
      <c r="CI387"/>
      <c r="CJ387" s="82"/>
      <c r="CK387"/>
      <c r="CL387" s="93">
        <v>36884</v>
      </c>
      <c r="CM387" s="90">
        <v>13.012700000000001</v>
      </c>
      <c r="CN387" s="72">
        <f t="shared" si="540"/>
        <v>0</v>
      </c>
      <c r="CO387" s="72">
        <f t="shared" si="541"/>
        <v>15.506016536174865</v>
      </c>
      <c r="CP387" s="91">
        <f t="shared" si="572"/>
        <v>0</v>
      </c>
      <c r="CQ387" s="91">
        <f t="shared" si="573"/>
        <v>-146.80631275954278</v>
      </c>
      <c r="CR387"/>
      <c r="CS387"/>
      <c r="CT387"/>
      <c r="CU387"/>
      <c r="CV387"/>
      <c r="CW387"/>
      <c r="CX387" s="82"/>
      <c r="CY387"/>
      <c r="CZ387" s="93">
        <v>36884</v>
      </c>
      <c r="DA387" s="90">
        <v>13.012700000000001</v>
      </c>
      <c r="DB387" s="72">
        <f t="shared" si="542"/>
        <v>0</v>
      </c>
      <c r="DC387" s="72">
        <f t="shared" si="543"/>
        <v>203.15887620724243</v>
      </c>
      <c r="DD387" s="91">
        <f t="shared" si="574"/>
        <v>0</v>
      </c>
      <c r="DE387" s="91">
        <f t="shared" si="575"/>
        <v>-1923.4472922673092</v>
      </c>
      <c r="DF387"/>
      <c r="DG387"/>
      <c r="DH387"/>
      <c r="DI387"/>
      <c r="DJ387"/>
      <c r="DK387"/>
      <c r="DL387" s="82"/>
      <c r="DM387"/>
      <c r="DN387" s="93">
        <v>36884</v>
      </c>
      <c r="DO387" s="90">
        <v>13.012700000000001</v>
      </c>
      <c r="DP387" s="72">
        <f t="shared" si="544"/>
        <v>0</v>
      </c>
      <c r="DQ387" s="72">
        <f t="shared" si="545"/>
        <v>47.321890152111401</v>
      </c>
      <c r="DR387" s="91">
        <f t="shared" si="576"/>
        <v>0</v>
      </c>
      <c r="DS387" s="91">
        <f t="shared" si="577"/>
        <v>-448.02945939314515</v>
      </c>
      <c r="DT387"/>
      <c r="DU387"/>
      <c r="DV387"/>
      <c r="DW387"/>
      <c r="DX387"/>
      <c r="DY387"/>
      <c r="DZ387" s="82"/>
      <c r="EA387"/>
      <c r="EB387" s="93">
        <v>36884</v>
      </c>
      <c r="EC387" s="90">
        <v>13.012700000000001</v>
      </c>
      <c r="ED387" s="72">
        <f t="shared" si="546"/>
        <v>4.7588711172885576</v>
      </c>
      <c r="EE387" s="72">
        <f t="shared" si="547"/>
        <v>0</v>
      </c>
      <c r="EF387" s="91">
        <f t="shared" si="578"/>
        <v>45.269713277430867</v>
      </c>
      <c r="EG387" s="91">
        <f t="shared" si="579"/>
        <v>0</v>
      </c>
      <c r="EH387"/>
      <c r="EI387"/>
      <c r="EJ387"/>
      <c r="EK387"/>
      <c r="EL387"/>
      <c r="EM387"/>
      <c r="EN387" s="82"/>
      <c r="EO387"/>
      <c r="EP387" s="93">
        <v>36884</v>
      </c>
      <c r="EQ387" s="90">
        <v>13.012700000000001</v>
      </c>
      <c r="ER387" s="72">
        <f t="shared" si="548"/>
        <v>170.05280474403506</v>
      </c>
      <c r="ES387" s="72">
        <f t="shared" si="549"/>
        <v>0</v>
      </c>
      <c r="ET387" s="91">
        <f t="shared" si="580"/>
        <v>1617.6613156885824</v>
      </c>
      <c r="EU387" s="91">
        <f t="shared" si="581"/>
        <v>0</v>
      </c>
      <c r="EV387"/>
      <c r="EW387"/>
      <c r="EX387"/>
      <c r="EY387"/>
      <c r="EZ387"/>
      <c r="FA387"/>
      <c r="FB387" s="82"/>
      <c r="FC387"/>
      <c r="FD387" s="93">
        <v>36884</v>
      </c>
      <c r="FE387" s="90">
        <v>13.012700000000001</v>
      </c>
      <c r="FF387" s="72">
        <f t="shared" si="550"/>
        <v>514.89364298046473</v>
      </c>
      <c r="FG387" s="72">
        <f t="shared" si="551"/>
        <v>0</v>
      </c>
      <c r="FH387" s="91">
        <f t="shared" si="582"/>
        <v>4898.0287575802668</v>
      </c>
      <c r="FI387" s="91">
        <f t="shared" si="583"/>
        <v>0</v>
      </c>
      <c r="FJ387"/>
      <c r="FK387"/>
      <c r="FL387"/>
      <c r="FM387"/>
      <c r="FN387"/>
      <c r="FO387"/>
      <c r="FP387" s="82"/>
      <c r="FQ387"/>
      <c r="FR387" s="93">
        <v>36884</v>
      </c>
      <c r="FS387" s="90">
        <v>13.012700000000001</v>
      </c>
      <c r="FT387" s="72">
        <f t="shared" si="552"/>
        <v>0</v>
      </c>
      <c r="FU387" s="72">
        <f t="shared" si="553"/>
        <v>226.26084813219057</v>
      </c>
      <c r="FV387" s="91">
        <f t="shared" si="584"/>
        <v>0</v>
      </c>
      <c r="FW387" s="91">
        <f t="shared" si="585"/>
        <v>-2142.1698318611407</v>
      </c>
      <c r="FX387"/>
      <c r="FY387"/>
      <c r="FZ387"/>
      <c r="GA387"/>
      <c r="GB387"/>
      <c r="GC387"/>
      <c r="GD387" s="82"/>
      <c r="GE387"/>
      <c r="GF387" s="93">
        <v>36884</v>
      </c>
      <c r="GG387" s="90">
        <v>13.012700000000001</v>
      </c>
      <c r="GH387" s="72">
        <f t="shared" si="554"/>
        <v>0</v>
      </c>
      <c r="GI387" s="72">
        <f t="shared" si="555"/>
        <v>9.9669472442285034</v>
      </c>
      <c r="GJ387" s="91">
        <f t="shared" si="586"/>
        <v>0</v>
      </c>
      <c r="GK387" s="91">
        <f t="shared" si="587"/>
        <v>-94.364066424182212</v>
      </c>
      <c r="GL387"/>
      <c r="GM387"/>
      <c r="GN387"/>
      <c r="GO387"/>
      <c r="GP387"/>
      <c r="GQ387"/>
      <c r="GS387"/>
      <c r="GT387" s="93">
        <v>36884</v>
      </c>
      <c r="GU387" s="90">
        <v>13.012700000000001</v>
      </c>
      <c r="GV387" s="72">
        <f t="shared" si="556"/>
        <v>0</v>
      </c>
      <c r="GW387" s="72">
        <f t="shared" si="557"/>
        <v>283.40783131495601</v>
      </c>
      <c r="GX387" s="91">
        <f t="shared" si="588"/>
        <v>0</v>
      </c>
      <c r="GY387" s="91">
        <f t="shared" si="589"/>
        <v>-2683.2203245406095</v>
      </c>
      <c r="GZ387"/>
      <c r="HA387"/>
      <c r="HB387"/>
      <c r="HC387"/>
      <c r="HD387"/>
      <c r="HE387"/>
      <c r="HG387"/>
      <c r="HH387" s="93">
        <v>36884</v>
      </c>
      <c r="HI387" s="90">
        <v>13.012700000000001</v>
      </c>
      <c r="HJ387" s="72">
        <f t="shared" si="558"/>
        <v>0</v>
      </c>
      <c r="HK387" s="72">
        <f t="shared" si="559"/>
        <v>7.3325118492784291</v>
      </c>
      <c r="HL387" s="91">
        <f t="shared" si="590"/>
        <v>0</v>
      </c>
      <c r="HM387" s="91">
        <f t="shared" si="591"/>
        <v>-69.422022435413382</v>
      </c>
      <c r="HN387"/>
      <c r="HO387"/>
      <c r="HP387"/>
      <c r="HQ387"/>
      <c r="HR387"/>
      <c r="HS387"/>
    </row>
    <row r="388" spans="2:227" x14ac:dyDescent="0.2">
      <c r="B388" s="93">
        <v>36885</v>
      </c>
      <c r="C388" s="90">
        <v>13.012700000000001</v>
      </c>
      <c r="D388" s="72">
        <f t="shared" si="534"/>
        <v>0</v>
      </c>
      <c r="E388" s="72">
        <f t="shared" si="535"/>
        <v>7.3325118492784291</v>
      </c>
      <c r="F388" s="91">
        <f t="shared" si="560"/>
        <v>0</v>
      </c>
      <c r="G388" s="91">
        <f t="shared" si="561"/>
        <v>-69.422022435413382</v>
      </c>
      <c r="P388" s="93">
        <v>36520</v>
      </c>
      <c r="Q388" s="90">
        <v>2.5644999999999998</v>
      </c>
      <c r="R388" s="72">
        <f t="shared" si="528"/>
        <v>0</v>
      </c>
      <c r="S388" s="72">
        <f t="shared" si="529"/>
        <v>283.40783131495601</v>
      </c>
      <c r="T388" s="91">
        <f t="shared" si="562"/>
        <v>0</v>
      </c>
      <c r="U388" s="91">
        <f t="shared" si="563"/>
        <v>136.17746294683641</v>
      </c>
      <c r="AE388" s="93">
        <v>36155</v>
      </c>
      <c r="AF388" s="90">
        <v>2.4605999999999999</v>
      </c>
      <c r="AG388" s="72">
        <f t="shared" si="530"/>
        <v>0</v>
      </c>
      <c r="AH388" s="72">
        <f t="shared" si="531"/>
        <v>9.9669472442285034</v>
      </c>
      <c r="AI388" s="91">
        <f t="shared" si="564"/>
        <v>0</v>
      </c>
      <c r="AJ388" s="91">
        <f t="shared" si="565"/>
        <v>0.84121034741288603</v>
      </c>
      <c r="AT388" s="93">
        <v>35790</v>
      </c>
      <c r="AU388" s="90">
        <v>1.2149000000000001</v>
      </c>
      <c r="AV388" s="72">
        <f t="shared" si="532"/>
        <v>0</v>
      </c>
      <c r="AW388" s="72">
        <f t="shared" si="533"/>
        <v>226.26084813219057</v>
      </c>
      <c r="AX388" s="91">
        <f t="shared" si="566"/>
        <v>0</v>
      </c>
      <c r="AY388" s="91">
        <f t="shared" si="567"/>
        <v>187.81913003453136</v>
      </c>
      <c r="BI388" s="93">
        <v>35424</v>
      </c>
      <c r="BJ388" s="90">
        <v>4.0727000000000002</v>
      </c>
      <c r="BK388" s="72">
        <f t="shared" si="536"/>
        <v>514.89364298046473</v>
      </c>
      <c r="BL388" s="72">
        <f t="shared" si="537"/>
        <v>0</v>
      </c>
      <c r="BM388" s="91">
        <f t="shared" si="568"/>
        <v>1067.2200538056093</v>
      </c>
      <c r="BN388" s="91">
        <f t="shared" si="569"/>
        <v>0</v>
      </c>
      <c r="BV388" s="82"/>
      <c r="BW388"/>
      <c r="BX388" s="93">
        <v>36885</v>
      </c>
      <c r="BY388" s="90">
        <v>13.012700000000001</v>
      </c>
      <c r="BZ388" s="72">
        <f t="shared" si="538"/>
        <v>98.923049080380096</v>
      </c>
      <c r="CA388" s="72">
        <f t="shared" si="539"/>
        <v>0</v>
      </c>
      <c r="CB388" s="91">
        <f t="shared" si="570"/>
        <v>941.02528898693186</v>
      </c>
      <c r="CC388" s="91">
        <f t="shared" si="571"/>
        <v>0</v>
      </c>
      <c r="CD388"/>
      <c r="CE388"/>
      <c r="CF388"/>
      <c r="CG388"/>
      <c r="CH388"/>
      <c r="CI388"/>
      <c r="CJ388" s="82"/>
      <c r="CK388"/>
      <c r="CL388" s="93">
        <v>36885</v>
      </c>
      <c r="CM388" s="90">
        <v>13.012700000000001</v>
      </c>
      <c r="CN388" s="72">
        <f t="shared" si="540"/>
        <v>0</v>
      </c>
      <c r="CO388" s="72">
        <f t="shared" si="541"/>
        <v>15.506016536174865</v>
      </c>
      <c r="CP388" s="91">
        <f t="shared" si="572"/>
        <v>0</v>
      </c>
      <c r="CQ388" s="91">
        <f t="shared" si="573"/>
        <v>-146.80631275954278</v>
      </c>
      <c r="CR388"/>
      <c r="CS388"/>
      <c r="CT388"/>
      <c r="CU388"/>
      <c r="CV388"/>
      <c r="CW388"/>
      <c r="CX388" s="82"/>
      <c r="CY388"/>
      <c r="CZ388" s="93">
        <v>36885</v>
      </c>
      <c r="DA388" s="90">
        <v>13.012700000000001</v>
      </c>
      <c r="DB388" s="72">
        <f t="shared" si="542"/>
        <v>0</v>
      </c>
      <c r="DC388" s="72">
        <f t="shared" si="543"/>
        <v>203.15887620724243</v>
      </c>
      <c r="DD388" s="91">
        <f t="shared" si="574"/>
        <v>0</v>
      </c>
      <c r="DE388" s="91">
        <f t="shared" si="575"/>
        <v>-1923.4472922673092</v>
      </c>
      <c r="DF388"/>
      <c r="DG388"/>
      <c r="DH388"/>
      <c r="DI388"/>
      <c r="DJ388"/>
      <c r="DK388"/>
      <c r="DL388" s="82"/>
      <c r="DM388"/>
      <c r="DN388" s="93">
        <v>36885</v>
      </c>
      <c r="DO388" s="90">
        <v>13.012700000000001</v>
      </c>
      <c r="DP388" s="72">
        <f t="shared" si="544"/>
        <v>0</v>
      </c>
      <c r="DQ388" s="72">
        <f t="shared" si="545"/>
        <v>47.321890152111401</v>
      </c>
      <c r="DR388" s="91">
        <f t="shared" si="576"/>
        <v>0</v>
      </c>
      <c r="DS388" s="91">
        <f t="shared" si="577"/>
        <v>-448.02945939314515</v>
      </c>
      <c r="DT388"/>
      <c r="DU388"/>
      <c r="DV388"/>
      <c r="DW388"/>
      <c r="DX388"/>
      <c r="DY388"/>
      <c r="DZ388" s="82"/>
      <c r="EA388"/>
      <c r="EB388" s="93">
        <v>36885</v>
      </c>
      <c r="EC388" s="90">
        <v>13.012700000000001</v>
      </c>
      <c r="ED388" s="72">
        <f t="shared" si="546"/>
        <v>4.7588711172885576</v>
      </c>
      <c r="EE388" s="72">
        <f t="shared" si="547"/>
        <v>0</v>
      </c>
      <c r="EF388" s="91">
        <f t="shared" si="578"/>
        <v>45.269713277430867</v>
      </c>
      <c r="EG388" s="91">
        <f t="shared" si="579"/>
        <v>0</v>
      </c>
      <c r="EH388"/>
      <c r="EI388"/>
      <c r="EJ388"/>
      <c r="EK388"/>
      <c r="EL388"/>
      <c r="EM388"/>
      <c r="EN388" s="82"/>
      <c r="EO388"/>
      <c r="EP388" s="93">
        <v>36885</v>
      </c>
      <c r="EQ388" s="90">
        <v>13.012700000000001</v>
      </c>
      <c r="ER388" s="72">
        <f t="shared" si="548"/>
        <v>170.05280474403506</v>
      </c>
      <c r="ES388" s="72">
        <f t="shared" si="549"/>
        <v>0</v>
      </c>
      <c r="ET388" s="91">
        <f t="shared" si="580"/>
        <v>1617.6613156885824</v>
      </c>
      <c r="EU388" s="91">
        <f t="shared" si="581"/>
        <v>0</v>
      </c>
      <c r="EV388"/>
      <c r="EW388"/>
      <c r="EX388"/>
      <c r="EY388"/>
      <c r="EZ388"/>
      <c r="FA388"/>
      <c r="FB388" s="82"/>
      <c r="FC388"/>
      <c r="FD388" s="93">
        <v>36885</v>
      </c>
      <c r="FE388" s="90">
        <v>13.012700000000001</v>
      </c>
      <c r="FF388" s="72">
        <f t="shared" si="550"/>
        <v>514.89364298046473</v>
      </c>
      <c r="FG388" s="72">
        <f t="shared" si="551"/>
        <v>0</v>
      </c>
      <c r="FH388" s="91">
        <f t="shared" si="582"/>
        <v>4898.0287575802668</v>
      </c>
      <c r="FI388" s="91">
        <f t="shared" si="583"/>
        <v>0</v>
      </c>
      <c r="FJ388"/>
      <c r="FK388"/>
      <c r="FL388"/>
      <c r="FM388"/>
      <c r="FN388"/>
      <c r="FO388"/>
      <c r="FP388" s="82"/>
      <c r="FQ388"/>
      <c r="FR388" s="93">
        <v>36885</v>
      </c>
      <c r="FS388" s="90">
        <v>13.012700000000001</v>
      </c>
      <c r="FT388" s="72">
        <f t="shared" si="552"/>
        <v>0</v>
      </c>
      <c r="FU388" s="72">
        <f t="shared" si="553"/>
        <v>226.26084813219057</v>
      </c>
      <c r="FV388" s="91">
        <f t="shared" si="584"/>
        <v>0</v>
      </c>
      <c r="FW388" s="91">
        <f t="shared" si="585"/>
        <v>-2142.1698318611407</v>
      </c>
      <c r="FX388"/>
      <c r="FY388"/>
      <c r="FZ388"/>
      <c r="GA388"/>
      <c r="GB388"/>
      <c r="GC388"/>
      <c r="GD388" s="82"/>
      <c r="GE388"/>
      <c r="GF388" s="93">
        <v>36885</v>
      </c>
      <c r="GG388" s="90">
        <v>13.012700000000001</v>
      </c>
      <c r="GH388" s="72">
        <f t="shared" si="554"/>
        <v>0</v>
      </c>
      <c r="GI388" s="72">
        <f t="shared" si="555"/>
        <v>9.9669472442285034</v>
      </c>
      <c r="GJ388" s="91">
        <f t="shared" si="586"/>
        <v>0</v>
      </c>
      <c r="GK388" s="91">
        <f t="shared" si="587"/>
        <v>-94.364066424182212</v>
      </c>
      <c r="GL388"/>
      <c r="GM388"/>
      <c r="GN388"/>
      <c r="GO388"/>
      <c r="GP388"/>
      <c r="GQ388"/>
      <c r="GS388"/>
      <c r="GT388" s="93">
        <v>36885</v>
      </c>
      <c r="GU388" s="90">
        <v>13.012700000000001</v>
      </c>
      <c r="GV388" s="72">
        <f t="shared" si="556"/>
        <v>0</v>
      </c>
      <c r="GW388" s="72">
        <f t="shared" si="557"/>
        <v>283.40783131495601</v>
      </c>
      <c r="GX388" s="91">
        <f t="shared" si="588"/>
        <v>0</v>
      </c>
      <c r="GY388" s="91">
        <f t="shared" si="589"/>
        <v>-2683.2203245406095</v>
      </c>
      <c r="GZ388"/>
      <c r="HA388"/>
      <c r="HB388"/>
      <c r="HC388"/>
      <c r="HD388"/>
      <c r="HE388"/>
      <c r="HG388"/>
      <c r="HH388" s="93">
        <v>36885</v>
      </c>
      <c r="HI388" s="90">
        <v>13.012700000000001</v>
      </c>
      <c r="HJ388" s="72">
        <f t="shared" si="558"/>
        <v>0</v>
      </c>
      <c r="HK388" s="72">
        <f t="shared" si="559"/>
        <v>7.3325118492784291</v>
      </c>
      <c r="HL388" s="91">
        <f t="shared" si="590"/>
        <v>0</v>
      </c>
      <c r="HM388" s="91">
        <f t="shared" si="591"/>
        <v>-69.422022435413382</v>
      </c>
      <c r="HN388"/>
      <c r="HO388"/>
      <c r="HP388"/>
      <c r="HQ388"/>
      <c r="HR388"/>
      <c r="HS388"/>
    </row>
    <row r="389" spans="2:227" x14ac:dyDescent="0.2">
      <c r="B389" s="93">
        <v>36886</v>
      </c>
      <c r="C389" s="90">
        <v>13.172000000000001</v>
      </c>
      <c r="D389" s="72">
        <f t="shared" si="534"/>
        <v>0</v>
      </c>
      <c r="E389" s="72">
        <f t="shared" si="535"/>
        <v>7.3325118492784291</v>
      </c>
      <c r="F389" s="91">
        <f t="shared" si="560"/>
        <v>0</v>
      </c>
      <c r="G389" s="91">
        <f t="shared" si="561"/>
        <v>-70.590091573003448</v>
      </c>
      <c r="P389" s="93">
        <v>36521</v>
      </c>
      <c r="Q389" s="90">
        <v>2.6244000000000001</v>
      </c>
      <c r="R389" s="72">
        <f t="shared" si="528"/>
        <v>0</v>
      </c>
      <c r="S389" s="72">
        <f t="shared" si="529"/>
        <v>283.40783131495601</v>
      </c>
      <c r="T389" s="91">
        <f t="shared" si="562"/>
        <v>0</v>
      </c>
      <c r="U389" s="91">
        <f t="shared" si="563"/>
        <v>119.20133385107046</v>
      </c>
      <c r="AE389" s="93">
        <v>36156</v>
      </c>
      <c r="AF389" s="90">
        <v>2.3948999999999998</v>
      </c>
      <c r="AG389" s="72">
        <f t="shared" si="530"/>
        <v>0</v>
      </c>
      <c r="AH389" s="72">
        <f t="shared" si="531"/>
        <v>9.9669472442285034</v>
      </c>
      <c r="AI389" s="91">
        <f t="shared" si="564"/>
        <v>0</v>
      </c>
      <c r="AJ389" s="91">
        <f t="shared" si="565"/>
        <v>1.4960387813586995</v>
      </c>
      <c r="AT389" s="93">
        <v>35791</v>
      </c>
      <c r="AU389" s="90">
        <v>1.282</v>
      </c>
      <c r="AV389" s="72">
        <f t="shared" si="532"/>
        <v>0</v>
      </c>
      <c r="AW389" s="72">
        <f t="shared" si="533"/>
        <v>226.26084813219057</v>
      </c>
      <c r="AX389" s="91">
        <f t="shared" si="566"/>
        <v>0</v>
      </c>
      <c r="AY389" s="91">
        <f t="shared" si="567"/>
        <v>172.63702712486139</v>
      </c>
      <c r="BI389" s="93">
        <v>35425</v>
      </c>
      <c r="BJ389" s="90">
        <v>2.6333000000000002</v>
      </c>
      <c r="BK389" s="72">
        <f t="shared" si="536"/>
        <v>514.89364298046473</v>
      </c>
      <c r="BL389" s="72">
        <f t="shared" si="537"/>
        <v>0</v>
      </c>
      <c r="BM389" s="91">
        <f t="shared" si="568"/>
        <v>326.08214409952842</v>
      </c>
      <c r="BN389" s="91">
        <f t="shared" si="569"/>
        <v>0</v>
      </c>
      <c r="BV389" s="82"/>
      <c r="BW389"/>
      <c r="BX389" s="93">
        <v>36886</v>
      </c>
      <c r="BY389" s="90">
        <v>13.172000000000001</v>
      </c>
      <c r="BZ389" s="72">
        <f t="shared" si="538"/>
        <v>98.923049080380096</v>
      </c>
      <c r="CA389" s="72">
        <f t="shared" si="539"/>
        <v>0</v>
      </c>
      <c r="CB389" s="91">
        <f t="shared" si="570"/>
        <v>956.78373070543637</v>
      </c>
      <c r="CC389" s="91">
        <f t="shared" si="571"/>
        <v>0</v>
      </c>
      <c r="CD389"/>
      <c r="CE389"/>
      <c r="CF389"/>
      <c r="CG389"/>
      <c r="CH389"/>
      <c r="CI389"/>
      <c r="CJ389" s="82"/>
      <c r="CK389"/>
      <c r="CL389" s="93">
        <v>36886</v>
      </c>
      <c r="CM389" s="90">
        <v>13.172000000000001</v>
      </c>
      <c r="CN389" s="72">
        <f t="shared" si="540"/>
        <v>0</v>
      </c>
      <c r="CO389" s="72">
        <f t="shared" si="541"/>
        <v>15.506016536174865</v>
      </c>
      <c r="CP389" s="91">
        <f t="shared" si="572"/>
        <v>0</v>
      </c>
      <c r="CQ389" s="91">
        <f t="shared" si="573"/>
        <v>-149.27642119375543</v>
      </c>
      <c r="CR389"/>
      <c r="CS389"/>
      <c r="CT389"/>
      <c r="CU389"/>
      <c r="CV389"/>
      <c r="CW389"/>
      <c r="CX389" s="82"/>
      <c r="CY389"/>
      <c r="CZ389" s="93">
        <v>36886</v>
      </c>
      <c r="DA389" s="90">
        <v>13.172000000000001</v>
      </c>
      <c r="DB389" s="72">
        <f t="shared" si="542"/>
        <v>0</v>
      </c>
      <c r="DC389" s="72">
        <f t="shared" si="543"/>
        <v>203.15887620724243</v>
      </c>
      <c r="DD389" s="91">
        <f t="shared" si="574"/>
        <v>0</v>
      </c>
      <c r="DE389" s="91">
        <f t="shared" si="575"/>
        <v>-1955.8105012471231</v>
      </c>
      <c r="DF389"/>
      <c r="DG389"/>
      <c r="DH389"/>
      <c r="DI389"/>
      <c r="DJ389"/>
      <c r="DK389"/>
      <c r="DL389" s="82"/>
      <c r="DM389"/>
      <c r="DN389" s="93">
        <v>36886</v>
      </c>
      <c r="DO389" s="90">
        <v>13.172000000000001</v>
      </c>
      <c r="DP389" s="72">
        <f t="shared" si="544"/>
        <v>0</v>
      </c>
      <c r="DQ389" s="72">
        <f t="shared" si="545"/>
        <v>47.321890152111401</v>
      </c>
      <c r="DR389" s="91">
        <f t="shared" si="576"/>
        <v>0</v>
      </c>
      <c r="DS389" s="91">
        <f t="shared" si="577"/>
        <v>-455.56783649437648</v>
      </c>
      <c r="DT389"/>
      <c r="DU389"/>
      <c r="DV389"/>
      <c r="DW389"/>
      <c r="DX389"/>
      <c r="DY389"/>
      <c r="DZ389" s="82"/>
      <c r="EA389"/>
      <c r="EB389" s="93">
        <v>36886</v>
      </c>
      <c r="EC389" s="90">
        <v>13.172000000000001</v>
      </c>
      <c r="ED389" s="72">
        <f t="shared" si="546"/>
        <v>4.7588711172885576</v>
      </c>
      <c r="EE389" s="72">
        <f t="shared" si="547"/>
        <v>0</v>
      </c>
      <c r="EF389" s="91">
        <f t="shared" si="578"/>
        <v>46.027801446414934</v>
      </c>
      <c r="EG389" s="91">
        <f t="shared" si="579"/>
        <v>0</v>
      </c>
      <c r="EH389"/>
      <c r="EI389"/>
      <c r="EJ389"/>
      <c r="EK389"/>
      <c r="EL389"/>
      <c r="EM389"/>
      <c r="EN389" s="82"/>
      <c r="EO389"/>
      <c r="EP389" s="93">
        <v>36886</v>
      </c>
      <c r="EQ389" s="90">
        <v>13.172000000000001</v>
      </c>
      <c r="ER389" s="72">
        <f t="shared" si="548"/>
        <v>170.05280474403506</v>
      </c>
      <c r="ES389" s="72">
        <f t="shared" si="549"/>
        <v>0</v>
      </c>
      <c r="ET389" s="91">
        <f t="shared" si="580"/>
        <v>1644.7507274843072</v>
      </c>
      <c r="EU389" s="91">
        <f t="shared" si="581"/>
        <v>0</v>
      </c>
      <c r="EV389"/>
      <c r="EW389"/>
      <c r="EX389"/>
      <c r="EY389"/>
      <c r="EZ389"/>
      <c r="FA389"/>
      <c r="FB389" s="82"/>
      <c r="FC389"/>
      <c r="FD389" s="93">
        <v>36886</v>
      </c>
      <c r="FE389" s="90">
        <v>13.172000000000001</v>
      </c>
      <c r="FF389" s="72">
        <f t="shared" si="550"/>
        <v>514.89364298046473</v>
      </c>
      <c r="FG389" s="72">
        <f t="shared" si="551"/>
        <v>0</v>
      </c>
      <c r="FH389" s="91">
        <f t="shared" si="582"/>
        <v>4980.0513149070548</v>
      </c>
      <c r="FI389" s="91">
        <f t="shared" si="583"/>
        <v>0</v>
      </c>
      <c r="FJ389"/>
      <c r="FK389"/>
      <c r="FL389"/>
      <c r="FM389"/>
      <c r="FN389"/>
      <c r="FO389"/>
      <c r="FP389" s="82"/>
      <c r="FQ389"/>
      <c r="FR389" s="93">
        <v>36886</v>
      </c>
      <c r="FS389" s="90">
        <v>13.172000000000001</v>
      </c>
      <c r="FT389" s="72">
        <f t="shared" si="552"/>
        <v>0</v>
      </c>
      <c r="FU389" s="72">
        <f t="shared" si="553"/>
        <v>226.26084813219057</v>
      </c>
      <c r="FV389" s="91">
        <f t="shared" si="584"/>
        <v>0</v>
      </c>
      <c r="FW389" s="91">
        <f t="shared" si="585"/>
        <v>-2178.2131849685989</v>
      </c>
      <c r="FX389"/>
      <c r="FY389"/>
      <c r="FZ389"/>
      <c r="GA389"/>
      <c r="GB389"/>
      <c r="GC389"/>
      <c r="GD389" s="82"/>
      <c r="GE389"/>
      <c r="GF389" s="93">
        <v>36886</v>
      </c>
      <c r="GG389" s="90">
        <v>13.172000000000001</v>
      </c>
      <c r="GH389" s="72">
        <f t="shared" si="554"/>
        <v>0</v>
      </c>
      <c r="GI389" s="72">
        <f t="shared" si="555"/>
        <v>9.9669472442285034</v>
      </c>
      <c r="GJ389" s="91">
        <f t="shared" si="586"/>
        <v>0</v>
      </c>
      <c r="GK389" s="91">
        <f t="shared" si="587"/>
        <v>-95.95180112018781</v>
      </c>
      <c r="GL389"/>
      <c r="GM389"/>
      <c r="GN389"/>
      <c r="GO389"/>
      <c r="GP389"/>
      <c r="GQ389"/>
      <c r="GS389"/>
      <c r="GT389" s="93">
        <v>36886</v>
      </c>
      <c r="GU389" s="90">
        <v>13.172000000000001</v>
      </c>
      <c r="GV389" s="72">
        <f t="shared" si="556"/>
        <v>0</v>
      </c>
      <c r="GW389" s="72">
        <f t="shared" si="557"/>
        <v>283.40783131495601</v>
      </c>
      <c r="GX389" s="91">
        <f t="shared" si="588"/>
        <v>0</v>
      </c>
      <c r="GY389" s="91">
        <f t="shared" si="589"/>
        <v>-2728.3671920690817</v>
      </c>
      <c r="GZ389"/>
      <c r="HA389"/>
      <c r="HB389"/>
      <c r="HC389"/>
      <c r="HD389"/>
      <c r="HE389"/>
      <c r="HG389"/>
      <c r="HH389" s="93">
        <v>36886</v>
      </c>
      <c r="HI389" s="90">
        <v>13.172000000000001</v>
      </c>
      <c r="HJ389" s="72">
        <f t="shared" si="558"/>
        <v>0</v>
      </c>
      <c r="HK389" s="72">
        <f t="shared" si="559"/>
        <v>7.3325118492784291</v>
      </c>
      <c r="HL389" s="91">
        <f t="shared" si="590"/>
        <v>0</v>
      </c>
      <c r="HM389" s="91">
        <f t="shared" si="591"/>
        <v>-70.590091573003448</v>
      </c>
      <c r="HN389"/>
      <c r="HO389"/>
      <c r="HP389"/>
      <c r="HQ389"/>
      <c r="HR389"/>
      <c r="HS389"/>
    </row>
    <row r="390" spans="2:227" x14ac:dyDescent="0.2">
      <c r="B390" s="93">
        <v>36887</v>
      </c>
      <c r="C390" s="90">
        <v>13.0062</v>
      </c>
      <c r="D390" s="72">
        <f t="shared" si="534"/>
        <v>0</v>
      </c>
      <c r="E390" s="72">
        <f t="shared" si="535"/>
        <v>7.3325118492784291</v>
      </c>
      <c r="F390" s="91">
        <f t="shared" si="560"/>
        <v>0</v>
      </c>
      <c r="G390" s="91">
        <f t="shared" si="561"/>
        <v>-69.374361108393074</v>
      </c>
      <c r="P390" s="93">
        <v>36522</v>
      </c>
      <c r="Q390" s="90">
        <v>2.6181000000000001</v>
      </c>
      <c r="R390" s="72">
        <f t="shared" si="528"/>
        <v>0</v>
      </c>
      <c r="S390" s="72">
        <f t="shared" si="529"/>
        <v>283.40783131495601</v>
      </c>
      <c r="T390" s="91">
        <f t="shared" si="562"/>
        <v>0</v>
      </c>
      <c r="U390" s="91">
        <f t="shared" si="563"/>
        <v>120.98680318835467</v>
      </c>
      <c r="AE390" s="93">
        <v>36157</v>
      </c>
      <c r="AF390" s="90">
        <v>2.4485000000000001</v>
      </c>
      <c r="AG390" s="72">
        <f t="shared" si="530"/>
        <v>0</v>
      </c>
      <c r="AH390" s="72">
        <f t="shared" si="531"/>
        <v>9.9669472442285034</v>
      </c>
      <c r="AI390" s="91">
        <f t="shared" si="564"/>
        <v>0</v>
      </c>
      <c r="AJ390" s="91">
        <f t="shared" si="565"/>
        <v>0.96181040906804871</v>
      </c>
      <c r="AT390" s="93">
        <v>35792</v>
      </c>
      <c r="AU390" s="90">
        <v>1.3293999999999999</v>
      </c>
      <c r="AV390" s="72">
        <f t="shared" si="532"/>
        <v>0</v>
      </c>
      <c r="AW390" s="72">
        <f t="shared" si="533"/>
        <v>226.26084813219057</v>
      </c>
      <c r="AX390" s="91">
        <f t="shared" si="566"/>
        <v>0</v>
      </c>
      <c r="AY390" s="91">
        <f t="shared" si="567"/>
        <v>161.91226292339559</v>
      </c>
      <c r="BI390" s="93">
        <v>35426</v>
      </c>
      <c r="BJ390" s="90">
        <v>2.2627999999999999</v>
      </c>
      <c r="BK390" s="72">
        <f t="shared" si="536"/>
        <v>514.89364298046473</v>
      </c>
      <c r="BL390" s="72">
        <f t="shared" si="537"/>
        <v>0</v>
      </c>
      <c r="BM390" s="91">
        <f t="shared" si="568"/>
        <v>135.31404937526608</v>
      </c>
      <c r="BN390" s="91">
        <f t="shared" si="569"/>
        <v>0</v>
      </c>
      <c r="BV390" s="82"/>
      <c r="BW390"/>
      <c r="BX390" s="93">
        <v>36887</v>
      </c>
      <c r="BY390" s="90">
        <v>13.0062</v>
      </c>
      <c r="BZ390" s="72">
        <f t="shared" si="538"/>
        <v>98.923049080380096</v>
      </c>
      <c r="CA390" s="72">
        <f t="shared" si="539"/>
        <v>0</v>
      </c>
      <c r="CB390" s="91">
        <f t="shared" si="570"/>
        <v>940.38228916790922</v>
      </c>
      <c r="CC390" s="91">
        <f t="shared" si="571"/>
        <v>0</v>
      </c>
      <c r="CD390"/>
      <c r="CE390"/>
      <c r="CF390"/>
      <c r="CG390"/>
      <c r="CH390"/>
      <c r="CI390"/>
      <c r="CJ390" s="82"/>
      <c r="CK390"/>
      <c r="CL390" s="93">
        <v>36887</v>
      </c>
      <c r="CM390" s="90">
        <v>13.0062</v>
      </c>
      <c r="CN390" s="72">
        <f t="shared" si="540"/>
        <v>0</v>
      </c>
      <c r="CO390" s="72">
        <f t="shared" si="541"/>
        <v>15.506016536174865</v>
      </c>
      <c r="CP390" s="91">
        <f t="shared" si="572"/>
        <v>0</v>
      </c>
      <c r="CQ390" s="91">
        <f t="shared" si="573"/>
        <v>-146.70552365205762</v>
      </c>
      <c r="CR390"/>
      <c r="CS390"/>
      <c r="CT390"/>
      <c r="CU390"/>
      <c r="CV390"/>
      <c r="CW390"/>
      <c r="CX390" s="82"/>
      <c r="CY390"/>
      <c r="CZ390" s="93">
        <v>36887</v>
      </c>
      <c r="DA390" s="90">
        <v>13.0062</v>
      </c>
      <c r="DB390" s="72">
        <f t="shared" si="542"/>
        <v>0</v>
      </c>
      <c r="DC390" s="72">
        <f t="shared" si="543"/>
        <v>203.15887620724243</v>
      </c>
      <c r="DD390" s="91">
        <f t="shared" si="574"/>
        <v>0</v>
      </c>
      <c r="DE390" s="91">
        <f t="shared" si="575"/>
        <v>-1922.1267595719621</v>
      </c>
      <c r="DF390"/>
      <c r="DG390"/>
      <c r="DH390"/>
      <c r="DI390"/>
      <c r="DJ390"/>
      <c r="DK390"/>
      <c r="DL390" s="82"/>
      <c r="DM390"/>
      <c r="DN390" s="93">
        <v>36887</v>
      </c>
      <c r="DO390" s="90">
        <v>13.0062</v>
      </c>
      <c r="DP390" s="72">
        <f t="shared" si="544"/>
        <v>0</v>
      </c>
      <c r="DQ390" s="72">
        <f t="shared" si="545"/>
        <v>47.321890152111401</v>
      </c>
      <c r="DR390" s="91">
        <f t="shared" si="576"/>
        <v>0</v>
      </c>
      <c r="DS390" s="91">
        <f t="shared" si="577"/>
        <v>-447.72186710715636</v>
      </c>
      <c r="DT390"/>
      <c r="DU390"/>
      <c r="DV390"/>
      <c r="DW390"/>
      <c r="DX390"/>
      <c r="DY390"/>
      <c r="DZ390" s="82"/>
      <c r="EA390"/>
      <c r="EB390" s="93">
        <v>36887</v>
      </c>
      <c r="EC390" s="90">
        <v>13.0062</v>
      </c>
      <c r="ED390" s="72">
        <f t="shared" si="546"/>
        <v>4.7588711172885576</v>
      </c>
      <c r="EE390" s="72">
        <f t="shared" si="547"/>
        <v>0</v>
      </c>
      <c r="EF390" s="91">
        <f t="shared" si="578"/>
        <v>45.238780615168487</v>
      </c>
      <c r="EG390" s="91">
        <f t="shared" si="579"/>
        <v>0</v>
      </c>
      <c r="EH390"/>
      <c r="EI390"/>
      <c r="EJ390"/>
      <c r="EK390"/>
      <c r="EL390"/>
      <c r="EM390"/>
      <c r="EN390" s="82"/>
      <c r="EO390"/>
      <c r="EP390" s="93">
        <v>36887</v>
      </c>
      <c r="EQ390" s="90">
        <v>13.0062</v>
      </c>
      <c r="ER390" s="72">
        <f t="shared" si="548"/>
        <v>170.05280474403506</v>
      </c>
      <c r="ES390" s="72">
        <f t="shared" si="549"/>
        <v>0</v>
      </c>
      <c r="ET390" s="91">
        <f t="shared" si="580"/>
        <v>1616.5559724577461</v>
      </c>
      <c r="EU390" s="91">
        <f t="shared" si="581"/>
        <v>0</v>
      </c>
      <c r="EV390"/>
      <c r="EW390"/>
      <c r="EX390"/>
      <c r="EY390"/>
      <c r="EZ390"/>
      <c r="FA390"/>
      <c r="FB390" s="82"/>
      <c r="FC390"/>
      <c r="FD390" s="93">
        <v>36887</v>
      </c>
      <c r="FE390" s="90">
        <v>13.0062</v>
      </c>
      <c r="FF390" s="72">
        <f t="shared" si="550"/>
        <v>514.89364298046473</v>
      </c>
      <c r="FG390" s="72">
        <f t="shared" si="551"/>
        <v>0</v>
      </c>
      <c r="FH390" s="91">
        <f t="shared" si="582"/>
        <v>4894.681948900894</v>
      </c>
      <c r="FI390" s="91">
        <f t="shared" si="583"/>
        <v>0</v>
      </c>
      <c r="FJ390"/>
      <c r="FK390"/>
      <c r="FL390"/>
      <c r="FM390"/>
      <c r="FN390"/>
      <c r="FO390"/>
      <c r="FP390" s="82"/>
      <c r="FQ390"/>
      <c r="FR390" s="93">
        <v>36887</v>
      </c>
      <c r="FS390" s="90">
        <v>13.0062</v>
      </c>
      <c r="FT390" s="72">
        <f t="shared" si="552"/>
        <v>0</v>
      </c>
      <c r="FU390" s="72">
        <f t="shared" si="553"/>
        <v>226.26084813219057</v>
      </c>
      <c r="FV390" s="91">
        <f t="shared" si="584"/>
        <v>0</v>
      </c>
      <c r="FW390" s="91">
        <f t="shared" si="585"/>
        <v>-2140.6991363482816</v>
      </c>
      <c r="FX390"/>
      <c r="FY390"/>
      <c r="FZ390"/>
      <c r="GA390"/>
      <c r="GB390"/>
      <c r="GC390"/>
      <c r="GD390" s="82"/>
      <c r="GE390"/>
      <c r="GF390" s="93">
        <v>36887</v>
      </c>
      <c r="GG390" s="90">
        <v>13.0062</v>
      </c>
      <c r="GH390" s="72">
        <f t="shared" si="554"/>
        <v>0</v>
      </c>
      <c r="GI390" s="72">
        <f t="shared" si="555"/>
        <v>9.9669472442285034</v>
      </c>
      <c r="GJ390" s="91">
        <f t="shared" si="586"/>
        <v>0</v>
      </c>
      <c r="GK390" s="91">
        <f t="shared" si="587"/>
        <v>-94.299281267094713</v>
      </c>
      <c r="GL390"/>
      <c r="GM390"/>
      <c r="GN390"/>
      <c r="GO390"/>
      <c r="GP390"/>
      <c r="GQ390"/>
      <c r="GS390"/>
      <c r="GT390" s="93">
        <v>36887</v>
      </c>
      <c r="GU390" s="90">
        <v>13.0062</v>
      </c>
      <c r="GV390" s="72">
        <f t="shared" si="556"/>
        <v>0</v>
      </c>
      <c r="GW390" s="72">
        <f t="shared" si="557"/>
        <v>283.40783131495601</v>
      </c>
      <c r="GX390" s="91">
        <f t="shared" si="588"/>
        <v>0</v>
      </c>
      <c r="GY390" s="91">
        <f t="shared" si="589"/>
        <v>-2681.378173637062</v>
      </c>
      <c r="GZ390"/>
      <c r="HA390"/>
      <c r="HB390"/>
      <c r="HC390"/>
      <c r="HD390"/>
      <c r="HE390"/>
      <c r="HG390"/>
      <c r="HH390" s="93">
        <v>36887</v>
      </c>
      <c r="HI390" s="90">
        <v>13.0062</v>
      </c>
      <c r="HJ390" s="72">
        <f t="shared" si="558"/>
        <v>0</v>
      </c>
      <c r="HK390" s="72">
        <f t="shared" si="559"/>
        <v>7.3325118492784291</v>
      </c>
      <c r="HL390" s="91">
        <f t="shared" si="590"/>
        <v>0</v>
      </c>
      <c r="HM390" s="91">
        <f t="shared" si="591"/>
        <v>-69.374361108393074</v>
      </c>
      <c r="HN390"/>
      <c r="HO390"/>
      <c r="HP390"/>
      <c r="HQ390"/>
      <c r="HR390"/>
      <c r="HS390"/>
    </row>
    <row r="391" spans="2:227" x14ac:dyDescent="0.2">
      <c r="B391" s="93">
        <v>36888</v>
      </c>
      <c r="C391" s="90">
        <v>12.6699</v>
      </c>
      <c r="D391" s="72">
        <f t="shared" si="534"/>
        <v>0</v>
      </c>
      <c r="E391" s="72">
        <f t="shared" si="535"/>
        <v>7.3325118492784291</v>
      </c>
      <c r="F391" s="91">
        <f t="shared" si="560"/>
        <v>0</v>
      </c>
      <c r="G391" s="91">
        <f t="shared" si="561"/>
        <v>-66.908437373480737</v>
      </c>
      <c r="P391" s="93">
        <v>36523</v>
      </c>
      <c r="Q391" s="90">
        <v>2.6743000000000001</v>
      </c>
      <c r="R391" s="72">
        <f t="shared" si="528"/>
        <v>0</v>
      </c>
      <c r="S391" s="72">
        <f t="shared" si="529"/>
        <v>283.40783131495601</v>
      </c>
      <c r="T391" s="91">
        <f t="shared" si="562"/>
        <v>0</v>
      </c>
      <c r="U391" s="91">
        <f t="shared" si="563"/>
        <v>105.05928306845414</v>
      </c>
      <c r="AE391" s="93">
        <v>36158</v>
      </c>
      <c r="AF391" s="90">
        <v>2.4702999999999999</v>
      </c>
      <c r="AG391" s="72">
        <f t="shared" si="530"/>
        <v>0</v>
      </c>
      <c r="AH391" s="72">
        <f t="shared" si="531"/>
        <v>9.9669472442285034</v>
      </c>
      <c r="AI391" s="91">
        <f t="shared" si="564"/>
        <v>0</v>
      </c>
      <c r="AJ391" s="91">
        <f t="shared" si="565"/>
        <v>0.74453095914386913</v>
      </c>
      <c r="AT391" s="93">
        <v>35793</v>
      </c>
      <c r="AU391" s="90">
        <v>1.2408999999999999</v>
      </c>
      <c r="AV391" s="72">
        <f t="shared" si="532"/>
        <v>0</v>
      </c>
      <c r="AW391" s="72">
        <f t="shared" si="533"/>
        <v>226.26084813219057</v>
      </c>
      <c r="AX391" s="91">
        <f t="shared" si="566"/>
        <v>0</v>
      </c>
      <c r="AY391" s="91">
        <f t="shared" si="567"/>
        <v>181.93634798309444</v>
      </c>
      <c r="BI391" s="93">
        <v>35427</v>
      </c>
      <c r="BJ391" s="90">
        <v>2.6964000000000001</v>
      </c>
      <c r="BK391" s="72">
        <f t="shared" si="536"/>
        <v>514.89364298046473</v>
      </c>
      <c r="BL391" s="72">
        <f t="shared" si="537"/>
        <v>0</v>
      </c>
      <c r="BM391" s="91">
        <f t="shared" si="568"/>
        <v>358.57193297159569</v>
      </c>
      <c r="BN391" s="91">
        <f t="shared" si="569"/>
        <v>0</v>
      </c>
      <c r="BV391" s="82"/>
      <c r="BW391"/>
      <c r="BX391" s="93">
        <v>36888</v>
      </c>
      <c r="BY391" s="90">
        <v>12.6699</v>
      </c>
      <c r="BZ391" s="72">
        <f t="shared" si="538"/>
        <v>98.923049080380096</v>
      </c>
      <c r="CA391" s="72">
        <f t="shared" si="539"/>
        <v>0</v>
      </c>
      <c r="CB391" s="91">
        <f t="shared" si="570"/>
        <v>907.11446776217747</v>
      </c>
      <c r="CC391" s="91">
        <f t="shared" si="571"/>
        <v>0</v>
      </c>
      <c r="CD391"/>
      <c r="CE391"/>
      <c r="CF391"/>
      <c r="CG391"/>
      <c r="CH391"/>
      <c r="CI391"/>
      <c r="CJ391" s="82"/>
      <c r="CK391"/>
      <c r="CL391" s="93">
        <v>36888</v>
      </c>
      <c r="CM391" s="90">
        <v>12.6699</v>
      </c>
      <c r="CN391" s="72">
        <f t="shared" si="540"/>
        <v>0</v>
      </c>
      <c r="CO391" s="72">
        <f t="shared" si="541"/>
        <v>15.506016536174865</v>
      </c>
      <c r="CP391" s="91">
        <f t="shared" si="572"/>
        <v>0</v>
      </c>
      <c r="CQ391" s="91">
        <f t="shared" si="573"/>
        <v>-141.49085029094203</v>
      </c>
      <c r="CR391"/>
      <c r="CS391"/>
      <c r="CT391"/>
      <c r="CU391"/>
      <c r="CV391"/>
      <c r="CW391"/>
      <c r="CX391" s="82"/>
      <c r="CY391"/>
      <c r="CZ391" s="93">
        <v>36888</v>
      </c>
      <c r="DA391" s="90">
        <v>12.6699</v>
      </c>
      <c r="DB391" s="72">
        <f t="shared" si="542"/>
        <v>0</v>
      </c>
      <c r="DC391" s="72">
        <f t="shared" si="543"/>
        <v>203.15887620724243</v>
      </c>
      <c r="DD391" s="91">
        <f t="shared" si="574"/>
        <v>0</v>
      </c>
      <c r="DE391" s="91">
        <f t="shared" si="575"/>
        <v>-1853.8044295034665</v>
      </c>
      <c r="DF391"/>
      <c r="DG391"/>
      <c r="DH391"/>
      <c r="DI391"/>
      <c r="DJ391"/>
      <c r="DK391"/>
      <c r="DL391" s="82"/>
      <c r="DM391"/>
      <c r="DN391" s="93">
        <v>36888</v>
      </c>
      <c r="DO391" s="90">
        <v>12.6699</v>
      </c>
      <c r="DP391" s="72">
        <f t="shared" si="544"/>
        <v>0</v>
      </c>
      <c r="DQ391" s="72">
        <f t="shared" si="545"/>
        <v>47.321890152111401</v>
      </c>
      <c r="DR391" s="91">
        <f t="shared" si="576"/>
        <v>0</v>
      </c>
      <c r="DS391" s="91">
        <f t="shared" si="577"/>
        <v>-431.80751544900136</v>
      </c>
      <c r="DT391"/>
      <c r="DU391"/>
      <c r="DV391"/>
      <c r="DW391"/>
      <c r="DX391"/>
      <c r="DY391"/>
      <c r="DZ391" s="82"/>
      <c r="EA391"/>
      <c r="EB391" s="93">
        <v>36888</v>
      </c>
      <c r="EC391" s="90">
        <v>12.6699</v>
      </c>
      <c r="ED391" s="72">
        <f t="shared" si="546"/>
        <v>4.7588711172885576</v>
      </c>
      <c r="EE391" s="72">
        <f t="shared" si="547"/>
        <v>0</v>
      </c>
      <c r="EF391" s="91">
        <f t="shared" si="578"/>
        <v>43.638372258424347</v>
      </c>
      <c r="EG391" s="91">
        <f t="shared" si="579"/>
        <v>0</v>
      </c>
      <c r="EH391"/>
      <c r="EI391"/>
      <c r="EJ391"/>
      <c r="EK391"/>
      <c r="EL391"/>
      <c r="EM391"/>
      <c r="EN391" s="82"/>
      <c r="EO391"/>
      <c r="EP391" s="93">
        <v>36888</v>
      </c>
      <c r="EQ391" s="90">
        <v>12.6699</v>
      </c>
      <c r="ER391" s="72">
        <f t="shared" si="548"/>
        <v>170.05280474403506</v>
      </c>
      <c r="ES391" s="72">
        <f t="shared" si="549"/>
        <v>0</v>
      </c>
      <c r="ET391" s="91">
        <f t="shared" si="580"/>
        <v>1559.367214222327</v>
      </c>
      <c r="EU391" s="91">
        <f t="shared" si="581"/>
        <v>0</v>
      </c>
      <c r="EV391"/>
      <c r="EW391"/>
      <c r="EX391"/>
      <c r="EY391"/>
      <c r="EZ391"/>
      <c r="FA391"/>
      <c r="FB391" s="82"/>
      <c r="FC391"/>
      <c r="FD391" s="93">
        <v>36888</v>
      </c>
      <c r="FE391" s="90">
        <v>12.6699</v>
      </c>
      <c r="FF391" s="72">
        <f t="shared" si="550"/>
        <v>514.89364298046473</v>
      </c>
      <c r="FG391" s="72">
        <f t="shared" si="551"/>
        <v>0</v>
      </c>
      <c r="FH391" s="91">
        <f t="shared" si="582"/>
        <v>4721.5232167665636</v>
      </c>
      <c r="FI391" s="91">
        <f t="shared" si="583"/>
        <v>0</v>
      </c>
      <c r="FJ391"/>
      <c r="FK391"/>
      <c r="FL391"/>
      <c r="FM391"/>
      <c r="FN391"/>
      <c r="FO391"/>
      <c r="FP391" s="82"/>
      <c r="FQ391"/>
      <c r="FR391" s="93">
        <v>36888</v>
      </c>
      <c r="FS391" s="90">
        <v>12.6699</v>
      </c>
      <c r="FT391" s="72">
        <f t="shared" si="552"/>
        <v>0</v>
      </c>
      <c r="FU391" s="72">
        <f t="shared" si="553"/>
        <v>226.26084813219057</v>
      </c>
      <c r="FV391" s="91">
        <f t="shared" si="584"/>
        <v>0</v>
      </c>
      <c r="FW391" s="91">
        <f t="shared" si="585"/>
        <v>-2064.6076131214259</v>
      </c>
      <c r="FX391"/>
      <c r="FY391"/>
      <c r="FZ391"/>
      <c r="GA391"/>
      <c r="GB391"/>
      <c r="GC391"/>
      <c r="GD391" s="82"/>
      <c r="GE391"/>
      <c r="GF391" s="93">
        <v>36888</v>
      </c>
      <c r="GG391" s="90">
        <v>12.6699</v>
      </c>
      <c r="GH391" s="72">
        <f t="shared" si="554"/>
        <v>0</v>
      </c>
      <c r="GI391" s="72">
        <f t="shared" si="555"/>
        <v>9.9669472442285034</v>
      </c>
      <c r="GJ391" s="91">
        <f t="shared" si="586"/>
        <v>0</v>
      </c>
      <c r="GK391" s="91">
        <f t="shared" si="587"/>
        <v>-90.947396908860668</v>
      </c>
      <c r="GL391"/>
      <c r="GM391"/>
      <c r="GN391"/>
      <c r="GO391"/>
      <c r="GP391"/>
      <c r="GQ391"/>
      <c r="GS391"/>
      <c r="GT391" s="93">
        <v>36888</v>
      </c>
      <c r="GU391" s="90">
        <v>12.6699</v>
      </c>
      <c r="GV391" s="72">
        <f t="shared" si="556"/>
        <v>0</v>
      </c>
      <c r="GW391" s="72">
        <f t="shared" si="557"/>
        <v>283.40783131495601</v>
      </c>
      <c r="GX391" s="91">
        <f t="shared" si="588"/>
        <v>0</v>
      </c>
      <c r="GY391" s="91">
        <f t="shared" si="589"/>
        <v>-2586.068119965842</v>
      </c>
      <c r="GZ391"/>
      <c r="HA391"/>
      <c r="HB391"/>
      <c r="HC391"/>
      <c r="HD391"/>
      <c r="HE391"/>
      <c r="HG391"/>
      <c r="HH391" s="93">
        <v>36888</v>
      </c>
      <c r="HI391" s="90">
        <v>12.6699</v>
      </c>
      <c r="HJ391" s="72">
        <f t="shared" si="558"/>
        <v>0</v>
      </c>
      <c r="HK391" s="72">
        <f t="shared" si="559"/>
        <v>7.3325118492784291</v>
      </c>
      <c r="HL391" s="91">
        <f t="shared" si="590"/>
        <v>0</v>
      </c>
      <c r="HM391" s="91">
        <f t="shared" si="591"/>
        <v>-66.908437373480737</v>
      </c>
      <c r="HN391"/>
      <c r="HO391"/>
      <c r="HP391"/>
      <c r="HQ391"/>
      <c r="HR391"/>
      <c r="HS391"/>
    </row>
    <row r="392" spans="2:227" x14ac:dyDescent="0.2">
      <c r="B392" s="93">
        <v>36889</v>
      </c>
      <c r="C392" s="90">
        <v>12.9101</v>
      </c>
      <c r="D392" s="72">
        <f t="shared" si="534"/>
        <v>0</v>
      </c>
      <c r="E392" s="72">
        <f t="shared" si="535"/>
        <v>7.3325118492784291</v>
      </c>
      <c r="F392" s="91">
        <f t="shared" si="560"/>
        <v>0</v>
      </c>
      <c r="G392" s="91">
        <f t="shared" si="561"/>
        <v>-68.669706719677421</v>
      </c>
      <c r="P392" s="93">
        <v>36524</v>
      </c>
      <c r="Q392" s="90">
        <v>2.6905000000000001</v>
      </c>
      <c r="R392" s="72">
        <f t="shared" si="528"/>
        <v>0</v>
      </c>
      <c r="S392" s="72">
        <f t="shared" si="529"/>
        <v>283.40783131495601</v>
      </c>
      <c r="T392" s="91">
        <f t="shared" si="562"/>
        <v>0</v>
      </c>
      <c r="U392" s="91">
        <f t="shared" si="563"/>
        <v>100.46807620115186</v>
      </c>
      <c r="AE392" s="93">
        <v>36159</v>
      </c>
      <c r="AF392" s="90">
        <v>2.5207000000000002</v>
      </c>
      <c r="AG392" s="72">
        <f t="shared" si="530"/>
        <v>0</v>
      </c>
      <c r="AH392" s="72">
        <f t="shared" si="531"/>
        <v>9.9669472442285034</v>
      </c>
      <c r="AI392" s="91">
        <f t="shared" si="564"/>
        <v>0</v>
      </c>
      <c r="AJ392" s="91">
        <f t="shared" si="565"/>
        <v>0.24219681803475029</v>
      </c>
      <c r="AT392" s="93">
        <v>35794</v>
      </c>
      <c r="AU392" s="90">
        <v>1.2813000000000001</v>
      </c>
      <c r="AV392" s="72">
        <f t="shared" si="532"/>
        <v>0</v>
      </c>
      <c r="AW392" s="72">
        <f t="shared" si="533"/>
        <v>226.26084813219057</v>
      </c>
      <c r="AX392" s="91">
        <f t="shared" si="566"/>
        <v>0</v>
      </c>
      <c r="AY392" s="91">
        <f t="shared" si="567"/>
        <v>172.79540971855391</v>
      </c>
      <c r="BI392" s="93">
        <v>35428</v>
      </c>
      <c r="BJ392" s="90">
        <v>2.8007</v>
      </c>
      <c r="BK392" s="72">
        <f t="shared" si="536"/>
        <v>514.89364298046473</v>
      </c>
      <c r="BL392" s="72">
        <f t="shared" si="537"/>
        <v>0</v>
      </c>
      <c r="BM392" s="91">
        <f t="shared" si="568"/>
        <v>412.27533993445809</v>
      </c>
      <c r="BN392" s="91">
        <f t="shared" si="569"/>
        <v>0</v>
      </c>
      <c r="BV392" s="82"/>
      <c r="BW392"/>
      <c r="BX392" s="93">
        <v>36889</v>
      </c>
      <c r="BY392" s="90">
        <v>12.9101</v>
      </c>
      <c r="BZ392" s="72">
        <f t="shared" si="538"/>
        <v>98.923049080380096</v>
      </c>
      <c r="CA392" s="72">
        <f t="shared" si="539"/>
        <v>0</v>
      </c>
      <c r="CB392" s="91">
        <f t="shared" si="570"/>
        <v>930.87578415128473</v>
      </c>
      <c r="CC392" s="91">
        <f t="shared" si="571"/>
        <v>0</v>
      </c>
      <c r="CD392"/>
      <c r="CE392"/>
      <c r="CF392"/>
      <c r="CG392"/>
      <c r="CH392"/>
      <c r="CI392"/>
      <c r="CJ392" s="82"/>
      <c r="CK392"/>
      <c r="CL392" s="93">
        <v>36889</v>
      </c>
      <c r="CM392" s="90">
        <v>12.9101</v>
      </c>
      <c r="CN392" s="72">
        <f t="shared" si="540"/>
        <v>0</v>
      </c>
      <c r="CO392" s="72">
        <f t="shared" si="541"/>
        <v>15.506016536174865</v>
      </c>
      <c r="CP392" s="91">
        <f t="shared" si="572"/>
        <v>0</v>
      </c>
      <c r="CQ392" s="91">
        <f t="shared" si="573"/>
        <v>-145.21539546293124</v>
      </c>
      <c r="CR392"/>
      <c r="CS392"/>
      <c r="CT392"/>
      <c r="CU392"/>
      <c r="CV392"/>
      <c r="CW392"/>
      <c r="CX392" s="82"/>
      <c r="CY392"/>
      <c r="CZ392" s="93">
        <v>36889</v>
      </c>
      <c r="DA392" s="90">
        <v>12.9101</v>
      </c>
      <c r="DB392" s="72">
        <f t="shared" si="542"/>
        <v>0</v>
      </c>
      <c r="DC392" s="72">
        <f t="shared" si="543"/>
        <v>203.15887620724243</v>
      </c>
      <c r="DD392" s="91">
        <f t="shared" si="574"/>
        <v>0</v>
      </c>
      <c r="DE392" s="91">
        <f t="shared" si="575"/>
        <v>-1902.6031915684462</v>
      </c>
      <c r="DF392"/>
      <c r="DG392"/>
      <c r="DH392"/>
      <c r="DI392"/>
      <c r="DJ392"/>
      <c r="DK392"/>
      <c r="DL392" s="82"/>
      <c r="DM392"/>
      <c r="DN392" s="93">
        <v>36889</v>
      </c>
      <c r="DO392" s="90">
        <v>12.9101</v>
      </c>
      <c r="DP392" s="72">
        <f t="shared" si="544"/>
        <v>0</v>
      </c>
      <c r="DQ392" s="72">
        <f t="shared" si="545"/>
        <v>47.321890152111401</v>
      </c>
      <c r="DR392" s="91">
        <f t="shared" si="576"/>
        <v>0</v>
      </c>
      <c r="DS392" s="91">
        <f t="shared" si="577"/>
        <v>-443.17423346353849</v>
      </c>
      <c r="DT392"/>
      <c r="DU392"/>
      <c r="DV392"/>
      <c r="DW392"/>
      <c r="DX392"/>
      <c r="DY392"/>
      <c r="DZ392" s="82"/>
      <c r="EA392"/>
      <c r="EB392" s="93">
        <v>36889</v>
      </c>
      <c r="EC392" s="90">
        <v>12.9101</v>
      </c>
      <c r="ED392" s="72">
        <f t="shared" si="546"/>
        <v>4.7588711172885576</v>
      </c>
      <c r="EE392" s="72">
        <f t="shared" si="547"/>
        <v>0</v>
      </c>
      <c r="EF392" s="91">
        <f t="shared" si="578"/>
        <v>44.781453100797059</v>
      </c>
      <c r="EG392" s="91">
        <f t="shared" si="579"/>
        <v>0</v>
      </c>
      <c r="EH392"/>
      <c r="EI392"/>
      <c r="EJ392"/>
      <c r="EK392"/>
      <c r="EL392"/>
      <c r="EM392"/>
      <c r="EN392" s="82"/>
      <c r="EO392"/>
      <c r="EP392" s="93">
        <v>36889</v>
      </c>
      <c r="EQ392" s="90">
        <v>12.9101</v>
      </c>
      <c r="ER392" s="72">
        <f t="shared" si="548"/>
        <v>170.05280474403506</v>
      </c>
      <c r="ES392" s="72">
        <f t="shared" si="549"/>
        <v>0</v>
      </c>
      <c r="ET392" s="91">
        <f t="shared" si="580"/>
        <v>1600.2138979218444</v>
      </c>
      <c r="EU392" s="91">
        <f t="shared" si="581"/>
        <v>0</v>
      </c>
      <c r="EV392"/>
      <c r="EW392"/>
      <c r="EX392"/>
      <c r="EY392"/>
      <c r="EZ392"/>
      <c r="FA392"/>
      <c r="FB392" s="82"/>
      <c r="FC392"/>
      <c r="FD392" s="93">
        <v>36889</v>
      </c>
      <c r="FE392" s="90">
        <v>12.9101</v>
      </c>
      <c r="FF392" s="72">
        <f t="shared" si="550"/>
        <v>514.89364298046473</v>
      </c>
      <c r="FG392" s="72">
        <f t="shared" si="551"/>
        <v>0</v>
      </c>
      <c r="FH392" s="91">
        <f t="shared" si="582"/>
        <v>4845.2006698104715</v>
      </c>
      <c r="FI392" s="91">
        <f t="shared" si="583"/>
        <v>0</v>
      </c>
      <c r="FJ392"/>
      <c r="FK392"/>
      <c r="FL392"/>
      <c r="FM392"/>
      <c r="FN392"/>
      <c r="FO392"/>
      <c r="FP392" s="82"/>
      <c r="FQ392"/>
      <c r="FR392" s="93">
        <v>36889</v>
      </c>
      <c r="FS392" s="90">
        <v>12.9101</v>
      </c>
      <c r="FT392" s="72">
        <f t="shared" si="552"/>
        <v>0</v>
      </c>
      <c r="FU392" s="72">
        <f t="shared" si="553"/>
        <v>226.26084813219057</v>
      </c>
      <c r="FV392" s="91">
        <f t="shared" si="584"/>
        <v>0</v>
      </c>
      <c r="FW392" s="91">
        <f t="shared" si="585"/>
        <v>-2118.9554688427779</v>
      </c>
      <c r="FX392"/>
      <c r="FY392"/>
      <c r="FZ392"/>
      <c r="GA392"/>
      <c r="GB392"/>
      <c r="GC392"/>
      <c r="GD392" s="82"/>
      <c r="GE392"/>
      <c r="GF392" s="93">
        <v>36889</v>
      </c>
      <c r="GG392" s="90">
        <v>12.9101</v>
      </c>
      <c r="GH392" s="72">
        <f t="shared" si="554"/>
        <v>0</v>
      </c>
      <c r="GI392" s="72">
        <f t="shared" si="555"/>
        <v>9.9669472442285034</v>
      </c>
      <c r="GJ392" s="91">
        <f t="shared" si="586"/>
        <v>0</v>
      </c>
      <c r="GK392" s="91">
        <f t="shared" si="587"/>
        <v>-93.34145763692436</v>
      </c>
      <c r="GL392"/>
      <c r="GM392"/>
      <c r="GN392"/>
      <c r="GO392"/>
      <c r="GP392"/>
      <c r="GQ392"/>
      <c r="GS392"/>
      <c r="GT392" s="93">
        <v>36889</v>
      </c>
      <c r="GU392" s="90">
        <v>12.9101</v>
      </c>
      <c r="GV392" s="72">
        <f t="shared" si="556"/>
        <v>0</v>
      </c>
      <c r="GW392" s="72">
        <f t="shared" si="557"/>
        <v>283.40783131495601</v>
      </c>
      <c r="GX392" s="91">
        <f t="shared" si="588"/>
        <v>0</v>
      </c>
      <c r="GY392" s="91">
        <f t="shared" si="589"/>
        <v>-2654.1426810476946</v>
      </c>
      <c r="GZ392"/>
      <c r="HA392"/>
      <c r="HB392"/>
      <c r="HC392"/>
      <c r="HD392"/>
      <c r="HE392"/>
      <c r="HG392"/>
      <c r="HH392" s="93">
        <v>36889</v>
      </c>
      <c r="HI392" s="90">
        <v>12.9101</v>
      </c>
      <c r="HJ392" s="72">
        <f t="shared" si="558"/>
        <v>0</v>
      </c>
      <c r="HK392" s="72">
        <f t="shared" si="559"/>
        <v>7.3325118492784291</v>
      </c>
      <c r="HL392" s="91">
        <f t="shared" si="590"/>
        <v>0</v>
      </c>
      <c r="HM392" s="91">
        <f t="shared" si="591"/>
        <v>-68.669706719677421</v>
      </c>
      <c r="HN392"/>
      <c r="HO392"/>
      <c r="HP392"/>
      <c r="HQ392"/>
      <c r="HR392"/>
      <c r="HS392"/>
    </row>
    <row r="393" spans="2:227" x14ac:dyDescent="0.2">
      <c r="B393" s="93">
        <v>36890</v>
      </c>
      <c r="C393" s="90">
        <v>12.650399999999999</v>
      </c>
      <c r="D393" s="72">
        <f t="shared" si="534"/>
        <v>0</v>
      </c>
      <c r="E393" s="72">
        <f t="shared" si="535"/>
        <v>7.3325118492784291</v>
      </c>
      <c r="F393" s="91">
        <f t="shared" si="560"/>
        <v>0</v>
      </c>
      <c r="G393" s="91">
        <f t="shared" si="561"/>
        <v>-66.765453392419801</v>
      </c>
      <c r="P393" s="93">
        <v>36525</v>
      </c>
      <c r="Q393" s="90">
        <v>2.6698</v>
      </c>
      <c r="R393" s="72">
        <v>0</v>
      </c>
      <c r="S393" s="72">
        <v>0</v>
      </c>
      <c r="T393" s="91">
        <f t="shared" si="562"/>
        <v>0</v>
      </c>
      <c r="U393" s="91">
        <f t="shared" si="563"/>
        <v>0</v>
      </c>
      <c r="AE393" s="93">
        <v>36160</v>
      </c>
      <c r="AF393" s="90">
        <v>2.4209999999999998</v>
      </c>
      <c r="AG393" s="72">
        <v>0</v>
      </c>
      <c r="AH393" s="72">
        <v>0</v>
      </c>
      <c r="AI393" s="91">
        <f t="shared" si="564"/>
        <v>0</v>
      </c>
      <c r="AJ393" s="91">
        <f t="shared" si="565"/>
        <v>0</v>
      </c>
      <c r="AT393" s="93">
        <v>35795</v>
      </c>
      <c r="AU393" s="90">
        <v>1.3238000000000001</v>
      </c>
      <c r="AV393" s="72">
        <v>0</v>
      </c>
      <c r="AW393" s="72">
        <v>0</v>
      </c>
      <c r="AX393" s="91">
        <f t="shared" si="566"/>
        <v>0</v>
      </c>
      <c r="AY393" s="91">
        <f t="shared" si="567"/>
        <v>0</v>
      </c>
      <c r="BI393" s="93">
        <v>35429</v>
      </c>
      <c r="BJ393" s="90">
        <v>2.4192</v>
      </c>
      <c r="BK393" s="72">
        <f t="shared" si="536"/>
        <v>514.89364298046473</v>
      </c>
      <c r="BL393" s="72">
        <f t="shared" si="537"/>
        <v>0</v>
      </c>
      <c r="BM393" s="91">
        <f t="shared" si="568"/>
        <v>215.84341513741083</v>
      </c>
      <c r="BN393" s="91">
        <f t="shared" si="569"/>
        <v>0</v>
      </c>
      <c r="BV393" s="82"/>
      <c r="BW393"/>
      <c r="BX393" s="93">
        <v>36890</v>
      </c>
      <c r="BY393" s="90">
        <v>12.650399999999999</v>
      </c>
      <c r="BZ393" s="72">
        <f t="shared" si="538"/>
        <v>98.923049080380096</v>
      </c>
      <c r="CA393" s="72">
        <f t="shared" si="539"/>
        <v>0</v>
      </c>
      <c r="CB393" s="91">
        <f t="shared" si="570"/>
        <v>905.18546830511002</v>
      </c>
      <c r="CC393" s="91">
        <f t="shared" si="571"/>
        <v>0</v>
      </c>
      <c r="CD393"/>
      <c r="CE393"/>
      <c r="CF393"/>
      <c r="CG393"/>
      <c r="CH393"/>
      <c r="CI393"/>
      <c r="CJ393" s="82"/>
      <c r="CK393"/>
      <c r="CL393" s="93">
        <v>36890</v>
      </c>
      <c r="CM393" s="90">
        <v>12.650399999999999</v>
      </c>
      <c r="CN393" s="72">
        <f t="shared" si="540"/>
        <v>0</v>
      </c>
      <c r="CO393" s="72">
        <f t="shared" si="541"/>
        <v>15.506016536174865</v>
      </c>
      <c r="CP393" s="91">
        <f t="shared" si="572"/>
        <v>0</v>
      </c>
      <c r="CQ393" s="91">
        <f t="shared" si="573"/>
        <v>-141.1884829684866</v>
      </c>
      <c r="CR393"/>
      <c r="CS393"/>
      <c r="CT393"/>
      <c r="CU393"/>
      <c r="CV393"/>
      <c r="CW393"/>
      <c r="CX393" s="82"/>
      <c r="CY393"/>
      <c r="CZ393" s="93">
        <v>36890</v>
      </c>
      <c r="DA393" s="90">
        <v>12.650399999999999</v>
      </c>
      <c r="DB393" s="72">
        <f t="shared" si="542"/>
        <v>0</v>
      </c>
      <c r="DC393" s="72">
        <f t="shared" si="543"/>
        <v>203.15887620724243</v>
      </c>
      <c r="DD393" s="91">
        <f t="shared" si="574"/>
        <v>0</v>
      </c>
      <c r="DE393" s="91">
        <f t="shared" si="575"/>
        <v>-1849.842831417425</v>
      </c>
      <c r="DF393"/>
      <c r="DG393"/>
      <c r="DH393"/>
      <c r="DI393"/>
      <c r="DJ393"/>
      <c r="DK393"/>
      <c r="DL393" s="82"/>
      <c r="DM393"/>
      <c r="DN393" s="93">
        <v>36890</v>
      </c>
      <c r="DO393" s="90">
        <v>12.650399999999999</v>
      </c>
      <c r="DP393" s="72">
        <f t="shared" si="544"/>
        <v>0</v>
      </c>
      <c r="DQ393" s="72">
        <f t="shared" si="545"/>
        <v>47.321890152111401</v>
      </c>
      <c r="DR393" s="91">
        <f t="shared" si="576"/>
        <v>0</v>
      </c>
      <c r="DS393" s="91">
        <f t="shared" si="577"/>
        <v>-430.8847385910351</v>
      </c>
      <c r="DT393"/>
      <c r="DU393"/>
      <c r="DV393"/>
      <c r="DW393"/>
      <c r="DX393"/>
      <c r="DY393"/>
      <c r="DZ393" s="82"/>
      <c r="EA393"/>
      <c r="EB393" s="93">
        <v>36890</v>
      </c>
      <c r="EC393" s="90">
        <v>12.650399999999999</v>
      </c>
      <c r="ED393" s="72">
        <f t="shared" si="546"/>
        <v>4.7588711172885576</v>
      </c>
      <c r="EE393" s="72">
        <f t="shared" si="547"/>
        <v>0</v>
      </c>
      <c r="EF393" s="91">
        <f t="shared" si="578"/>
        <v>43.545574271637214</v>
      </c>
      <c r="EG393" s="91">
        <f t="shared" si="579"/>
        <v>0</v>
      </c>
      <c r="EH393"/>
      <c r="EI393"/>
      <c r="EJ393"/>
      <c r="EK393"/>
      <c r="EL393"/>
      <c r="EM393"/>
      <c r="EN393" s="82"/>
      <c r="EO393"/>
      <c r="EP393" s="93">
        <v>36890</v>
      </c>
      <c r="EQ393" s="90">
        <v>12.650399999999999</v>
      </c>
      <c r="ER393" s="72">
        <f t="shared" si="548"/>
        <v>170.05280474403506</v>
      </c>
      <c r="ES393" s="72">
        <f t="shared" si="549"/>
        <v>0</v>
      </c>
      <c r="ET393" s="91">
        <f t="shared" si="580"/>
        <v>1556.0511845298183</v>
      </c>
      <c r="EU393" s="91">
        <f t="shared" si="581"/>
        <v>0</v>
      </c>
      <c r="EV393"/>
      <c r="EW393"/>
      <c r="EX393"/>
      <c r="EY393"/>
      <c r="EZ393"/>
      <c r="FA393"/>
      <c r="FB393" s="82"/>
      <c r="FC393"/>
      <c r="FD393" s="93">
        <v>36890</v>
      </c>
      <c r="FE393" s="90">
        <v>12.650399999999999</v>
      </c>
      <c r="FF393" s="72">
        <f t="shared" si="550"/>
        <v>514.89364298046473</v>
      </c>
      <c r="FG393" s="72">
        <f t="shared" si="551"/>
        <v>0</v>
      </c>
      <c r="FH393" s="91">
        <f t="shared" si="582"/>
        <v>4711.4827907284443</v>
      </c>
      <c r="FI393" s="91">
        <f t="shared" si="583"/>
        <v>0</v>
      </c>
      <c r="FJ393"/>
      <c r="FK393"/>
      <c r="FL393"/>
      <c r="FM393"/>
      <c r="FN393"/>
      <c r="FO393"/>
      <c r="FP393" s="82"/>
      <c r="FQ393"/>
      <c r="FR393" s="93">
        <v>36890</v>
      </c>
      <c r="FS393" s="90">
        <v>12.650399999999999</v>
      </c>
      <c r="FT393" s="72">
        <f t="shared" si="552"/>
        <v>0</v>
      </c>
      <c r="FU393" s="72">
        <f t="shared" si="553"/>
        <v>226.26084813219057</v>
      </c>
      <c r="FV393" s="91">
        <f t="shared" si="584"/>
        <v>0</v>
      </c>
      <c r="FW393" s="91">
        <f t="shared" si="585"/>
        <v>-2060.1955265828478</v>
      </c>
      <c r="FX393"/>
      <c r="FY393"/>
      <c r="FZ393"/>
      <c r="GA393"/>
      <c r="GB393"/>
      <c r="GC393"/>
      <c r="GD393" s="82"/>
      <c r="GE393"/>
      <c r="GF393" s="93">
        <v>36890</v>
      </c>
      <c r="GG393" s="90">
        <v>12.650399999999999</v>
      </c>
      <c r="GH393" s="72">
        <f t="shared" si="554"/>
        <v>0</v>
      </c>
      <c r="GI393" s="72">
        <f t="shared" si="555"/>
        <v>9.9669472442285034</v>
      </c>
      <c r="GJ393" s="91">
        <f t="shared" si="586"/>
        <v>0</v>
      </c>
      <c r="GK393" s="91">
        <f t="shared" si="587"/>
        <v>-90.753041437598213</v>
      </c>
      <c r="GL393"/>
      <c r="GM393"/>
      <c r="GN393"/>
      <c r="GO393"/>
      <c r="GP393"/>
      <c r="GQ393"/>
      <c r="GS393"/>
      <c r="GT393" s="93">
        <v>36890</v>
      </c>
      <c r="GU393" s="90">
        <v>12.650399999999999</v>
      </c>
      <c r="GV393" s="72">
        <f t="shared" si="556"/>
        <v>0</v>
      </c>
      <c r="GW393" s="72">
        <f t="shared" si="557"/>
        <v>283.40783131495601</v>
      </c>
      <c r="GX393" s="91">
        <f t="shared" si="588"/>
        <v>0</v>
      </c>
      <c r="GY393" s="91">
        <f t="shared" si="589"/>
        <v>-2580.5416672552005</v>
      </c>
      <c r="GZ393"/>
      <c r="HA393"/>
      <c r="HB393"/>
      <c r="HC393"/>
      <c r="HD393"/>
      <c r="HE393"/>
      <c r="HG393"/>
      <c r="HH393" s="93">
        <v>36890</v>
      </c>
      <c r="HI393" s="90">
        <v>12.650399999999999</v>
      </c>
      <c r="HJ393" s="72">
        <f t="shared" si="558"/>
        <v>0</v>
      </c>
      <c r="HK393" s="72">
        <f t="shared" si="559"/>
        <v>7.3325118492784291</v>
      </c>
      <c r="HL393" s="91">
        <f t="shared" si="590"/>
        <v>0</v>
      </c>
      <c r="HM393" s="91">
        <f t="shared" si="591"/>
        <v>-66.765453392419801</v>
      </c>
      <c r="HN393"/>
      <c r="HO393"/>
      <c r="HP393"/>
      <c r="HQ393"/>
      <c r="HR393"/>
      <c r="HS393"/>
    </row>
    <row r="394" spans="2:227" x14ac:dyDescent="0.2">
      <c r="B394" s="93">
        <v>36891</v>
      </c>
      <c r="C394" s="90">
        <v>12.732799999999999</v>
      </c>
      <c r="D394" s="72">
        <v>0</v>
      </c>
      <c r="E394" s="72">
        <v>0</v>
      </c>
      <c r="F394" s="91">
        <f t="shared" si="560"/>
        <v>0</v>
      </c>
      <c r="G394" s="91">
        <f t="shared" si="561"/>
        <v>0</v>
      </c>
      <c r="P394" s="93">
        <v>36526</v>
      </c>
      <c r="Q394" s="90">
        <v>2.6349999999999998</v>
      </c>
      <c r="R394" s="72">
        <f>$AA$53/30</f>
        <v>0</v>
      </c>
      <c r="S394" s="72">
        <f>$AA$54/30</f>
        <v>527.63687983321768</v>
      </c>
      <c r="T394" s="91">
        <f t="shared" si="562"/>
        <v>0</v>
      </c>
      <c r="U394" s="91">
        <f t="shared" si="563"/>
        <v>216.33112073161934</v>
      </c>
      <c r="AE394" s="93">
        <v>36161</v>
      </c>
      <c r="AF394" s="90">
        <v>2.3740000000000001</v>
      </c>
      <c r="AG394" s="72">
        <f>AP$53/30</f>
        <v>138.60507658713564</v>
      </c>
      <c r="AH394" s="72">
        <f>AP$54/30</f>
        <v>0</v>
      </c>
      <c r="AI394" s="91">
        <f t="shared" si="564"/>
        <v>-17.464239649979074</v>
      </c>
      <c r="AJ394" s="91">
        <f t="shared" si="565"/>
        <v>0</v>
      </c>
      <c r="AT394" s="93">
        <v>35796</v>
      </c>
      <c r="AU394" s="90">
        <v>1.321</v>
      </c>
      <c r="AV394" s="72">
        <f>BE$53/30</f>
        <v>0</v>
      </c>
      <c r="AW394" s="72">
        <f>BE$54/30</f>
        <v>463.66738447378594</v>
      </c>
      <c r="AX394" s="91">
        <f t="shared" si="566"/>
        <v>0</v>
      </c>
      <c r="AY394" s="91">
        <f t="shared" si="567"/>
        <v>335.69518635902102</v>
      </c>
      <c r="BI394" s="93">
        <v>35430</v>
      </c>
      <c r="BJ394" s="90">
        <v>2.3698999999999999</v>
      </c>
      <c r="BK394" s="72">
        <v>0</v>
      </c>
      <c r="BL394" s="72">
        <v>0</v>
      </c>
      <c r="BM394" s="91">
        <f t="shared" si="568"/>
        <v>0</v>
      </c>
      <c r="BN394" s="91">
        <f t="shared" si="569"/>
        <v>0</v>
      </c>
      <c r="BV394" s="82"/>
      <c r="BW394"/>
      <c r="BX394" s="93">
        <v>36891</v>
      </c>
      <c r="BY394" s="90">
        <v>12.732799999999999</v>
      </c>
      <c r="BZ394" s="72">
        <v>0</v>
      </c>
      <c r="CA394" s="72">
        <v>0</v>
      </c>
      <c r="CB394" s="91">
        <f t="shared" si="570"/>
        <v>0</v>
      </c>
      <c r="CC394" s="91">
        <f t="shared" si="571"/>
        <v>0</v>
      </c>
      <c r="CD394"/>
      <c r="CE394"/>
      <c r="CF394"/>
      <c r="CG394"/>
      <c r="CH394"/>
      <c r="CI394"/>
      <c r="CJ394" s="82"/>
      <c r="CK394"/>
      <c r="CL394" s="93">
        <v>36891</v>
      </c>
      <c r="CM394" s="90">
        <v>12.732799999999999</v>
      </c>
      <c r="CN394" s="72">
        <v>0</v>
      </c>
      <c r="CO394" s="72">
        <v>0</v>
      </c>
      <c r="CP394" s="91">
        <f t="shared" si="572"/>
        <v>0</v>
      </c>
      <c r="CQ394" s="91">
        <f t="shared" si="573"/>
        <v>0</v>
      </c>
      <c r="CR394"/>
      <c r="CS394"/>
      <c r="CT394"/>
      <c r="CU394"/>
      <c r="CV394"/>
      <c r="CW394"/>
      <c r="CX394" s="82"/>
      <c r="CY394"/>
      <c r="CZ394" s="93">
        <v>36891</v>
      </c>
      <c r="DA394" s="90">
        <v>12.732799999999999</v>
      </c>
      <c r="DB394" s="72">
        <v>0</v>
      </c>
      <c r="DC394" s="72">
        <v>0</v>
      </c>
      <c r="DD394" s="91">
        <f t="shared" si="574"/>
        <v>0</v>
      </c>
      <c r="DE394" s="91">
        <f t="shared" si="575"/>
        <v>0</v>
      </c>
      <c r="DF394"/>
      <c r="DG394"/>
      <c r="DH394"/>
      <c r="DI394"/>
      <c r="DJ394"/>
      <c r="DK394"/>
      <c r="DL394" s="82"/>
      <c r="DM394"/>
      <c r="DN394" s="93">
        <v>36891</v>
      </c>
      <c r="DO394" s="90">
        <v>12.732799999999999</v>
      </c>
      <c r="DP394" s="72">
        <v>0</v>
      </c>
      <c r="DQ394" s="72">
        <v>0</v>
      </c>
      <c r="DR394" s="91">
        <f t="shared" si="576"/>
        <v>0</v>
      </c>
      <c r="DS394" s="91">
        <f t="shared" si="577"/>
        <v>0</v>
      </c>
      <c r="DT394"/>
      <c r="DU394"/>
      <c r="DV394"/>
      <c r="DW394"/>
      <c r="DX394"/>
      <c r="DY394"/>
      <c r="DZ394" s="82"/>
      <c r="EA394"/>
      <c r="EB394" s="93">
        <v>36891</v>
      </c>
      <c r="EC394" s="90">
        <v>12.732799999999999</v>
      </c>
      <c r="ED394" s="72">
        <v>0</v>
      </c>
      <c r="EE394" s="72">
        <v>0</v>
      </c>
      <c r="EF394" s="91">
        <f t="shared" si="578"/>
        <v>0</v>
      </c>
      <c r="EG394" s="91">
        <f t="shared" si="579"/>
        <v>0</v>
      </c>
      <c r="EH394"/>
      <c r="EI394"/>
      <c r="EJ394"/>
      <c r="EK394"/>
      <c r="EL394"/>
      <c r="EM394"/>
      <c r="EN394" s="82"/>
      <c r="EO394"/>
      <c r="EP394" s="93">
        <v>36891</v>
      </c>
      <c r="EQ394" s="90">
        <v>12.732799999999999</v>
      </c>
      <c r="ER394" s="72">
        <v>0</v>
      </c>
      <c r="ES394" s="72">
        <v>0</v>
      </c>
      <c r="ET394" s="91">
        <f t="shared" si="580"/>
        <v>0</v>
      </c>
      <c r="EU394" s="91">
        <f t="shared" si="581"/>
        <v>0</v>
      </c>
      <c r="EV394"/>
      <c r="EW394"/>
      <c r="EX394"/>
      <c r="EY394"/>
      <c r="EZ394"/>
      <c r="FA394"/>
      <c r="FB394" s="82"/>
      <c r="FC394"/>
      <c r="FD394" s="93">
        <v>36891</v>
      </c>
      <c r="FE394" s="90">
        <v>12.732799999999999</v>
      </c>
      <c r="FF394" s="72">
        <v>0</v>
      </c>
      <c r="FG394" s="72">
        <v>0</v>
      </c>
      <c r="FH394" s="91">
        <f t="shared" si="582"/>
        <v>0</v>
      </c>
      <c r="FI394" s="91">
        <f t="shared" si="583"/>
        <v>0</v>
      </c>
      <c r="FJ394"/>
      <c r="FK394"/>
      <c r="FL394"/>
      <c r="FM394"/>
      <c r="FN394"/>
      <c r="FO394"/>
      <c r="FP394" s="82"/>
      <c r="FQ394"/>
      <c r="FR394" s="93">
        <v>36891</v>
      </c>
      <c r="FS394" s="90">
        <v>12.732799999999999</v>
      </c>
      <c r="FT394" s="72">
        <v>0</v>
      </c>
      <c r="FU394" s="72">
        <v>0</v>
      </c>
      <c r="FV394" s="91">
        <f t="shared" si="584"/>
        <v>0</v>
      </c>
      <c r="FW394" s="91">
        <f t="shared" si="585"/>
        <v>0</v>
      </c>
      <c r="FX394"/>
      <c r="FY394"/>
      <c r="FZ394"/>
      <c r="GA394"/>
      <c r="GB394"/>
      <c r="GC394"/>
      <c r="GD394" s="82"/>
      <c r="GE394"/>
      <c r="GF394" s="93">
        <v>36891</v>
      </c>
      <c r="GG394" s="90">
        <v>12.732799999999999</v>
      </c>
      <c r="GH394" s="72">
        <v>0</v>
      </c>
      <c r="GI394" s="72">
        <v>0</v>
      </c>
      <c r="GJ394" s="91">
        <f t="shared" si="586"/>
        <v>0</v>
      </c>
      <c r="GK394" s="91">
        <f t="shared" si="587"/>
        <v>0</v>
      </c>
      <c r="GL394"/>
      <c r="GM394"/>
      <c r="GN394"/>
      <c r="GO394"/>
      <c r="GP394"/>
      <c r="GQ394"/>
      <c r="GS394"/>
      <c r="GT394" s="93">
        <v>36891</v>
      </c>
      <c r="GU394" s="90">
        <v>12.732799999999999</v>
      </c>
      <c r="GV394" s="72">
        <v>0</v>
      </c>
      <c r="GW394" s="72">
        <v>0</v>
      </c>
      <c r="GX394" s="91">
        <f t="shared" si="588"/>
        <v>0</v>
      </c>
      <c r="GY394" s="91">
        <f t="shared" si="589"/>
        <v>0</v>
      </c>
      <c r="GZ394"/>
      <c r="HA394"/>
      <c r="HB394"/>
      <c r="HC394"/>
      <c r="HD394"/>
      <c r="HE394"/>
      <c r="HG394"/>
      <c r="HH394" s="93">
        <v>36891</v>
      </c>
      <c r="HI394" s="90">
        <v>12.732799999999999</v>
      </c>
      <c r="HJ394" s="72">
        <v>0</v>
      </c>
      <c r="HK394" s="72">
        <v>0</v>
      </c>
      <c r="HL394" s="91">
        <f t="shared" si="590"/>
        <v>0</v>
      </c>
      <c r="HM394" s="91">
        <f t="shared" si="591"/>
        <v>0</v>
      </c>
      <c r="HN394"/>
      <c r="HO394"/>
      <c r="HP394"/>
      <c r="HQ394"/>
      <c r="HR394"/>
      <c r="HS394"/>
    </row>
    <row r="395" spans="2:227" x14ac:dyDescent="0.2">
      <c r="B395" s="97">
        <v>36892</v>
      </c>
      <c r="C395" s="90">
        <v>12.0105</v>
      </c>
      <c r="D395" s="72">
        <f>$M$53/30</f>
        <v>263.09903640491103</v>
      </c>
      <c r="E395" s="72">
        <f>$M$54/30</f>
        <v>0</v>
      </c>
      <c r="F395" s="91">
        <f t="shared" si="560"/>
        <v>2239.1043493239954</v>
      </c>
      <c r="G395" s="91">
        <f t="shared" si="561"/>
        <v>0</v>
      </c>
      <c r="P395" s="93">
        <v>36527</v>
      </c>
      <c r="Q395" s="90">
        <v>2.7225000000000001</v>
      </c>
      <c r="R395" s="72">
        <f t="shared" ref="R395:R423" si="592">$AA$53/30</f>
        <v>0</v>
      </c>
      <c r="S395" s="72">
        <f t="shared" ref="S395:S423" si="593">$AA$54/30</f>
        <v>527.63687983321768</v>
      </c>
      <c r="T395" s="91">
        <f t="shared" si="562"/>
        <v>0</v>
      </c>
      <c r="U395" s="91">
        <f t="shared" si="563"/>
        <v>170.16289374621257</v>
      </c>
      <c r="AE395" s="93">
        <v>36162</v>
      </c>
      <c r="AF395" s="90">
        <v>2.2635000000000001</v>
      </c>
      <c r="AG395" s="72">
        <f t="shared" ref="AG395:AG423" si="594">AP$53/30</f>
        <v>138.60507658713564</v>
      </c>
      <c r="AH395" s="72">
        <f t="shared" ref="AH395:AH423" si="595">AP$54/30</f>
        <v>0</v>
      </c>
      <c r="AI395" s="91">
        <f t="shared" si="564"/>
        <v>-32.780100612857566</v>
      </c>
      <c r="AJ395" s="91">
        <f t="shared" si="565"/>
        <v>0</v>
      </c>
      <c r="AT395" s="93">
        <v>35797</v>
      </c>
      <c r="AU395" s="90">
        <v>1.4127000000000001</v>
      </c>
      <c r="AV395" s="72">
        <f t="shared" ref="AV395:AV423" si="596">BE$53/30</f>
        <v>0</v>
      </c>
      <c r="AW395" s="72">
        <f t="shared" ref="AW395:AW423" si="597">BE$54/30</f>
        <v>463.66738447378594</v>
      </c>
      <c r="AX395" s="91">
        <f t="shared" si="566"/>
        <v>0</v>
      </c>
      <c r="AY395" s="91">
        <f t="shared" si="567"/>
        <v>293.17688720277476</v>
      </c>
      <c r="BI395" s="93">
        <v>35431</v>
      </c>
      <c r="BJ395" s="90">
        <v>2.3290000000000002</v>
      </c>
      <c r="BK395" s="72">
        <f>BT$53/30</f>
        <v>593.88955253493918</v>
      </c>
      <c r="BL395" s="72">
        <f>BT$54/30</f>
        <v>0</v>
      </c>
      <c r="BM395" s="91">
        <f t="shared" si="568"/>
        <v>195.38966278399511</v>
      </c>
      <c r="BN395" s="91">
        <f t="shared" si="569"/>
        <v>0</v>
      </c>
      <c r="BV395" s="82"/>
      <c r="BW395"/>
      <c r="BX395" s="97">
        <v>36892</v>
      </c>
      <c r="BY395" s="90">
        <v>12.0105</v>
      </c>
      <c r="BZ395" s="72">
        <f>CI$53/30</f>
        <v>317.61158419272641</v>
      </c>
      <c r="CA395" s="72">
        <f>CI$54/30</f>
        <v>0</v>
      </c>
      <c r="CB395" s="91">
        <f t="shared" si="570"/>
        <v>2703.0333872721981</v>
      </c>
      <c r="CC395" s="91">
        <f t="shared" si="571"/>
        <v>0</v>
      </c>
      <c r="CD395"/>
      <c r="CE395"/>
      <c r="CF395"/>
      <c r="CG395"/>
      <c r="CH395"/>
      <c r="CI395"/>
      <c r="CJ395" s="82"/>
      <c r="CK395"/>
      <c r="CL395" s="97">
        <v>36892</v>
      </c>
      <c r="CM395" s="90">
        <v>12.0105</v>
      </c>
      <c r="CN395" s="72">
        <f>CW$53/30</f>
        <v>0</v>
      </c>
      <c r="CO395" s="72">
        <f>CW$54/30</f>
        <v>302.62907725426629</v>
      </c>
      <c r="CP395" s="91">
        <f t="shared" si="572"/>
        <v>0</v>
      </c>
      <c r="CQ395" s="91">
        <f t="shared" si="573"/>
        <v>-2561.9064534959916</v>
      </c>
      <c r="CR395"/>
      <c r="CS395"/>
      <c r="CT395"/>
      <c r="CU395"/>
      <c r="CV395"/>
      <c r="CW395"/>
      <c r="CX395" s="82"/>
      <c r="CY395"/>
      <c r="CZ395" s="97">
        <v>36892</v>
      </c>
      <c r="DA395" s="90">
        <v>12.0105</v>
      </c>
      <c r="DB395" s="72">
        <f>DK$53/30</f>
        <v>410.01947189251803</v>
      </c>
      <c r="DC395" s="72">
        <f>DK$54/30</f>
        <v>0</v>
      </c>
      <c r="DD395" s="91">
        <f t="shared" si="574"/>
        <v>3489.4707155412748</v>
      </c>
      <c r="DE395" s="91">
        <f t="shared" si="575"/>
        <v>0</v>
      </c>
      <c r="DF395"/>
      <c r="DG395"/>
      <c r="DH395"/>
      <c r="DI395"/>
      <c r="DJ395"/>
      <c r="DK395"/>
      <c r="DL395" s="82"/>
      <c r="DM395"/>
      <c r="DN395" s="97">
        <v>36892</v>
      </c>
      <c r="DO395" s="90">
        <v>12.0105</v>
      </c>
      <c r="DP395" s="72">
        <f>DY$53/30</f>
        <v>0</v>
      </c>
      <c r="DQ395" s="72">
        <f>DY$54/30</f>
        <v>392.53762881013051</v>
      </c>
      <c r="DR395" s="91">
        <f t="shared" si="576"/>
        <v>0</v>
      </c>
      <c r="DS395" s="91">
        <f t="shared" si="577"/>
        <v>-3323.0272966921602</v>
      </c>
      <c r="DT395"/>
      <c r="DU395"/>
      <c r="DV395"/>
      <c r="DW395"/>
      <c r="DX395"/>
      <c r="DY395"/>
      <c r="DZ395" s="82"/>
      <c r="EA395"/>
      <c r="EB395" s="97">
        <v>36892</v>
      </c>
      <c r="EC395" s="90">
        <v>12.0105</v>
      </c>
      <c r="ED395" s="72">
        <f>EM$53/30</f>
        <v>0</v>
      </c>
      <c r="EE395" s="72">
        <f>EM$54/30</f>
        <v>1.3577474727819208</v>
      </c>
      <c r="EF395" s="91">
        <f t="shared" si="578"/>
        <v>0</v>
      </c>
      <c r="EG395" s="91">
        <f t="shared" si="579"/>
        <v>-11.494011230835351</v>
      </c>
      <c r="EH395"/>
      <c r="EI395"/>
      <c r="EJ395"/>
      <c r="EK395"/>
      <c r="EL395"/>
      <c r="EM395"/>
      <c r="EN395" s="82"/>
      <c r="EO395"/>
      <c r="EP395" s="97">
        <v>36892</v>
      </c>
      <c r="EQ395" s="90">
        <v>12.0105</v>
      </c>
      <c r="ER395" s="72">
        <f>FA$53/30</f>
        <v>361.58639040074098</v>
      </c>
      <c r="ES395" s="72">
        <f>FA$54/30</f>
        <v>0</v>
      </c>
      <c r="ET395" s="91">
        <f t="shared" si="580"/>
        <v>3077.2809755055064</v>
      </c>
      <c r="EU395" s="91">
        <f t="shared" si="581"/>
        <v>0</v>
      </c>
      <c r="EV395"/>
      <c r="EW395"/>
      <c r="EX395"/>
      <c r="EY395"/>
      <c r="EZ395"/>
      <c r="FA395"/>
      <c r="FB395" s="82"/>
      <c r="FC395"/>
      <c r="FD395" s="97">
        <v>36892</v>
      </c>
      <c r="FE395" s="90">
        <v>12.0105</v>
      </c>
      <c r="FF395" s="72">
        <f>FO$53/30</f>
        <v>593.88955253493918</v>
      </c>
      <c r="FG395" s="72">
        <f>FO$54/30</f>
        <v>0</v>
      </c>
      <c r="FH395" s="91">
        <f t="shared" si="582"/>
        <v>5054.2970368486003</v>
      </c>
      <c r="FI395" s="91">
        <f t="shared" si="583"/>
        <v>0</v>
      </c>
      <c r="FJ395"/>
      <c r="FK395"/>
      <c r="FL395"/>
      <c r="FM395"/>
      <c r="FN395"/>
      <c r="FO395"/>
      <c r="FP395" s="82"/>
      <c r="FQ395"/>
      <c r="FR395" s="97">
        <v>36892</v>
      </c>
      <c r="FS395" s="90">
        <v>12.0105</v>
      </c>
      <c r="FT395" s="72">
        <f>GC$53/30</f>
        <v>0</v>
      </c>
      <c r="FU395" s="72">
        <f>GC$54/30</f>
        <v>463.66738447378594</v>
      </c>
      <c r="FV395" s="91">
        <f t="shared" si="584"/>
        <v>0</v>
      </c>
      <c r="FW395" s="91">
        <f t="shared" si="585"/>
        <v>-3925.1762432628352</v>
      </c>
      <c r="FX395"/>
      <c r="FY395"/>
      <c r="FZ395"/>
      <c r="GA395"/>
      <c r="GB395"/>
      <c r="GC395"/>
      <c r="GD395" s="82"/>
      <c r="GE395"/>
      <c r="GF395" s="97">
        <v>36892</v>
      </c>
      <c r="GG395" s="90">
        <v>12.0105</v>
      </c>
      <c r="GH395" s="72">
        <f>GQ$53/30</f>
        <v>138.60507658713564</v>
      </c>
      <c r="GI395" s="72">
        <f>GQ$54/30</f>
        <v>0</v>
      </c>
      <c r="GJ395" s="91">
        <f t="shared" si="586"/>
        <v>1179.598504294818</v>
      </c>
      <c r="GK395" s="91">
        <f t="shared" si="587"/>
        <v>0</v>
      </c>
      <c r="GL395"/>
      <c r="GM395"/>
      <c r="GN395"/>
      <c r="GO395"/>
      <c r="GP395"/>
      <c r="GQ395"/>
      <c r="GS395"/>
      <c r="GT395" s="97">
        <v>36892</v>
      </c>
      <c r="GU395" s="90">
        <v>12.0105</v>
      </c>
      <c r="GV395" s="72">
        <f>HE$53/30</f>
        <v>0</v>
      </c>
      <c r="GW395" s="72">
        <f>HE$54/30</f>
        <v>527.63687983321768</v>
      </c>
      <c r="GX395" s="91">
        <f t="shared" si="588"/>
        <v>0</v>
      </c>
      <c r="GY395" s="91">
        <f t="shared" si="589"/>
        <v>-4466.7100062281042</v>
      </c>
      <c r="GZ395"/>
      <c r="HA395"/>
      <c r="HB395"/>
      <c r="HC395"/>
      <c r="HD395"/>
      <c r="HE395"/>
      <c r="HG395"/>
      <c r="HH395" s="97">
        <v>36892</v>
      </c>
      <c r="HI395" s="90">
        <v>12.0105</v>
      </c>
      <c r="HJ395" s="72">
        <f>HS$53/30</f>
        <v>263.09903640491103</v>
      </c>
      <c r="HK395" s="72">
        <f>HS$54/30</f>
        <v>0</v>
      </c>
      <c r="HL395" s="91">
        <f t="shared" si="590"/>
        <v>2239.1043493239954</v>
      </c>
      <c r="HM395" s="91">
        <f t="shared" si="591"/>
        <v>0</v>
      </c>
      <c r="HN395"/>
      <c r="HO395"/>
      <c r="HP395"/>
      <c r="HQ395"/>
      <c r="HR395"/>
      <c r="HS395"/>
    </row>
    <row r="396" spans="2:227" x14ac:dyDescent="0.2">
      <c r="B396" s="97">
        <v>36893</v>
      </c>
      <c r="C396" s="90">
        <v>11.9214</v>
      </c>
      <c r="D396" s="72">
        <f t="shared" ref="D396:D424" si="598">$M$53/30</f>
        <v>263.09903640491103</v>
      </c>
      <c r="E396" s="72">
        <f t="shared" ref="E396:E424" si="599">$M$54/30</f>
        <v>0</v>
      </c>
      <c r="F396" s="91">
        <f t="shared" si="560"/>
        <v>2215.6622251803178</v>
      </c>
      <c r="G396" s="91">
        <f t="shared" si="561"/>
        <v>0</v>
      </c>
      <c r="P396" s="93">
        <v>36528</v>
      </c>
      <c r="Q396" s="90">
        <v>2.6825999999999999</v>
      </c>
      <c r="R396" s="72">
        <f t="shared" si="592"/>
        <v>0</v>
      </c>
      <c r="S396" s="72">
        <f t="shared" si="593"/>
        <v>527.63687983321768</v>
      </c>
      <c r="T396" s="91">
        <f t="shared" si="562"/>
        <v>0</v>
      </c>
      <c r="U396" s="91">
        <f t="shared" si="563"/>
        <v>191.21560525155812</v>
      </c>
      <c r="AE396" s="93">
        <v>36163</v>
      </c>
      <c r="AF396" s="90">
        <v>2.2925</v>
      </c>
      <c r="AG396" s="72">
        <f t="shared" si="594"/>
        <v>138.60507658713564</v>
      </c>
      <c r="AH396" s="72">
        <f t="shared" si="595"/>
        <v>0</v>
      </c>
      <c r="AI396" s="91">
        <f t="shared" si="564"/>
        <v>-28.760553391830648</v>
      </c>
      <c r="AJ396" s="91">
        <f t="shared" si="565"/>
        <v>0</v>
      </c>
      <c r="AT396" s="93">
        <v>35798</v>
      </c>
      <c r="AU396" s="90">
        <v>1.9308000000000001</v>
      </c>
      <c r="AV396" s="72">
        <f t="shared" si="596"/>
        <v>0</v>
      </c>
      <c r="AW396" s="72">
        <f t="shared" si="597"/>
        <v>463.66738447378594</v>
      </c>
      <c r="AX396" s="91">
        <f t="shared" si="566"/>
        <v>0</v>
      </c>
      <c r="AY396" s="91">
        <f t="shared" si="567"/>
        <v>52.950815306906286</v>
      </c>
      <c r="BI396" s="93">
        <v>35432</v>
      </c>
      <c r="BJ396" s="90">
        <v>2.0512000000000001</v>
      </c>
      <c r="BK396" s="72">
        <f t="shared" ref="BK396:BK424" si="600">BT$53/30</f>
        <v>593.88955253493918</v>
      </c>
      <c r="BL396" s="72">
        <f t="shared" ref="BL396:BL424" si="601">BT$54/30</f>
        <v>0</v>
      </c>
      <c r="BM396" s="91">
        <f t="shared" si="568"/>
        <v>30.407145089788965</v>
      </c>
      <c r="BN396" s="91">
        <f t="shared" si="569"/>
        <v>0</v>
      </c>
      <c r="BV396" s="82"/>
      <c r="BW396"/>
      <c r="BX396" s="97">
        <v>36893</v>
      </c>
      <c r="BY396" s="90">
        <v>11.9214</v>
      </c>
      <c r="BZ396" s="72">
        <f t="shared" ref="BZ396:BZ424" si="602">CI$53/30</f>
        <v>317.61158419272641</v>
      </c>
      <c r="CA396" s="72">
        <f t="shared" ref="CA396:CA424" si="603">CI$54/30</f>
        <v>0</v>
      </c>
      <c r="CB396" s="91">
        <f t="shared" si="570"/>
        <v>2674.7341951206263</v>
      </c>
      <c r="CC396" s="91">
        <f t="shared" si="571"/>
        <v>0</v>
      </c>
      <c r="CD396"/>
      <c r="CE396"/>
      <c r="CF396"/>
      <c r="CG396"/>
      <c r="CH396"/>
      <c r="CI396"/>
      <c r="CJ396" s="82"/>
      <c r="CK396"/>
      <c r="CL396" s="97">
        <v>36893</v>
      </c>
      <c r="CM396" s="90">
        <v>11.9214</v>
      </c>
      <c r="CN396" s="72">
        <f t="shared" ref="CN396:CN424" si="604">CW$53/30</f>
        <v>0</v>
      </c>
      <c r="CO396" s="72">
        <f t="shared" ref="CO396:CO424" si="605">CW$54/30</f>
        <v>302.62907725426629</v>
      </c>
      <c r="CP396" s="91">
        <f t="shared" si="572"/>
        <v>0</v>
      </c>
      <c r="CQ396" s="91">
        <f t="shared" si="573"/>
        <v>-2534.9422027126361</v>
      </c>
      <c r="CR396"/>
      <c r="CS396"/>
      <c r="CT396"/>
      <c r="CU396"/>
      <c r="CV396"/>
      <c r="CW396"/>
      <c r="CX396" s="82"/>
      <c r="CY396"/>
      <c r="CZ396" s="97">
        <v>36893</v>
      </c>
      <c r="DA396" s="90">
        <v>11.9214</v>
      </c>
      <c r="DB396" s="72">
        <f t="shared" ref="DB396:DB424" si="606">DK$53/30</f>
        <v>410.01947189251803</v>
      </c>
      <c r="DC396" s="72">
        <f t="shared" ref="DC396:DC424" si="607">DK$54/30</f>
        <v>0</v>
      </c>
      <c r="DD396" s="91">
        <f t="shared" si="574"/>
        <v>3452.9379805956514</v>
      </c>
      <c r="DE396" s="91">
        <f t="shared" si="575"/>
        <v>0</v>
      </c>
      <c r="DF396"/>
      <c r="DG396"/>
      <c r="DH396"/>
      <c r="DI396"/>
      <c r="DJ396"/>
      <c r="DK396"/>
      <c r="DL396" s="82"/>
      <c r="DM396"/>
      <c r="DN396" s="97">
        <v>36893</v>
      </c>
      <c r="DO396" s="90">
        <v>11.9214</v>
      </c>
      <c r="DP396" s="72">
        <f t="shared" ref="DP396:DP424" si="608">DY$53/30</f>
        <v>0</v>
      </c>
      <c r="DQ396" s="72">
        <f t="shared" ref="DQ396:DQ424" si="609">DY$54/30</f>
        <v>392.53762881013051</v>
      </c>
      <c r="DR396" s="91">
        <f t="shared" si="576"/>
        <v>0</v>
      </c>
      <c r="DS396" s="91">
        <f t="shared" si="577"/>
        <v>-3288.0521939651771</v>
      </c>
      <c r="DT396"/>
      <c r="DU396"/>
      <c r="DV396"/>
      <c r="DW396"/>
      <c r="DX396"/>
      <c r="DY396"/>
      <c r="DZ396" s="82"/>
      <c r="EA396"/>
      <c r="EB396" s="97">
        <v>36893</v>
      </c>
      <c r="EC396" s="90">
        <v>11.9214</v>
      </c>
      <c r="ED396" s="72">
        <f t="shared" ref="ED396:ED424" si="610">EM$53/30</f>
        <v>0</v>
      </c>
      <c r="EE396" s="72">
        <f t="shared" ref="EE396:EE424" si="611">EM$54/30</f>
        <v>1.3577474727819208</v>
      </c>
      <c r="EF396" s="91">
        <f t="shared" si="578"/>
        <v>0</v>
      </c>
      <c r="EG396" s="91">
        <f t="shared" si="579"/>
        <v>-11.373035931010481</v>
      </c>
      <c r="EH396"/>
      <c r="EI396"/>
      <c r="EJ396"/>
      <c r="EK396"/>
      <c r="EL396"/>
      <c r="EM396"/>
      <c r="EN396" s="82"/>
      <c r="EO396"/>
      <c r="EP396" s="97">
        <v>36893</v>
      </c>
      <c r="EQ396" s="90">
        <v>11.9214</v>
      </c>
      <c r="ER396" s="72">
        <f t="shared" ref="ER396:ER424" si="612">FA$53/30</f>
        <v>361.58639040074098</v>
      </c>
      <c r="ES396" s="72">
        <f t="shared" ref="ES396:ES424" si="613">FA$54/30</f>
        <v>0</v>
      </c>
      <c r="ET396" s="91">
        <f t="shared" si="580"/>
        <v>3045.0636281208003</v>
      </c>
      <c r="EU396" s="91">
        <f t="shared" si="581"/>
        <v>0</v>
      </c>
      <c r="EV396"/>
      <c r="EW396"/>
      <c r="EX396"/>
      <c r="EY396"/>
      <c r="EZ396"/>
      <c r="FA396"/>
      <c r="FB396" s="82"/>
      <c r="FC396"/>
      <c r="FD396" s="97">
        <v>36893</v>
      </c>
      <c r="FE396" s="90">
        <v>11.9214</v>
      </c>
      <c r="FF396" s="72">
        <f t="shared" ref="FF396:FF424" si="614">FO$53/30</f>
        <v>593.88955253493918</v>
      </c>
      <c r="FG396" s="72">
        <f t="shared" ref="FG396:FG424" si="615">FO$54/30</f>
        <v>0</v>
      </c>
      <c r="FH396" s="91">
        <f t="shared" si="582"/>
        <v>5001.3814777177367</v>
      </c>
      <c r="FI396" s="91">
        <f t="shared" si="583"/>
        <v>0</v>
      </c>
      <c r="FJ396"/>
      <c r="FK396"/>
      <c r="FL396"/>
      <c r="FM396"/>
      <c r="FN396"/>
      <c r="FO396"/>
      <c r="FP396" s="82"/>
      <c r="FQ396"/>
      <c r="FR396" s="97">
        <v>36893</v>
      </c>
      <c r="FS396" s="90">
        <v>11.9214</v>
      </c>
      <c r="FT396" s="72">
        <f t="shared" ref="FT396:FT424" si="616">GC$53/30</f>
        <v>0</v>
      </c>
      <c r="FU396" s="72">
        <f t="shared" ref="FU396:FU424" si="617">GC$54/30</f>
        <v>463.66738447378594</v>
      </c>
      <c r="FV396" s="91">
        <f t="shared" si="584"/>
        <v>0</v>
      </c>
      <c r="FW396" s="91">
        <f t="shared" si="585"/>
        <v>-3883.8634793062206</v>
      </c>
      <c r="FX396"/>
      <c r="FY396"/>
      <c r="FZ396"/>
      <c r="GA396"/>
      <c r="GB396"/>
      <c r="GC396"/>
      <c r="GD396" s="82"/>
      <c r="GE396"/>
      <c r="GF396" s="97">
        <v>36893</v>
      </c>
      <c r="GG396" s="90">
        <v>11.9214</v>
      </c>
      <c r="GH396" s="72">
        <f t="shared" ref="GH396:GH424" si="618">GQ$53/30</f>
        <v>138.60507658713564</v>
      </c>
      <c r="GI396" s="72">
        <f t="shared" ref="GI396:GI424" si="619">GQ$54/30</f>
        <v>0</v>
      </c>
      <c r="GJ396" s="91">
        <f t="shared" si="586"/>
        <v>1167.2487919709042</v>
      </c>
      <c r="GK396" s="91">
        <f t="shared" si="587"/>
        <v>0</v>
      </c>
      <c r="GL396"/>
      <c r="GM396"/>
      <c r="GN396"/>
      <c r="GO396"/>
      <c r="GP396"/>
      <c r="GQ396"/>
      <c r="GS396"/>
      <c r="GT396" s="97">
        <v>36893</v>
      </c>
      <c r="GU396" s="90">
        <v>11.9214</v>
      </c>
      <c r="GV396" s="72">
        <f t="shared" ref="GV396:GV424" si="620">HE$53/30</f>
        <v>0</v>
      </c>
      <c r="GW396" s="72">
        <f t="shared" ref="GW396:GW424" si="621">HE$54/30</f>
        <v>527.63687983321768</v>
      </c>
      <c r="GX396" s="91">
        <f t="shared" si="588"/>
        <v>0</v>
      </c>
      <c r="GY396" s="91">
        <f t="shared" si="589"/>
        <v>-4419.6975602349648</v>
      </c>
      <c r="GZ396"/>
      <c r="HA396"/>
      <c r="HB396"/>
      <c r="HC396"/>
      <c r="HD396"/>
      <c r="HE396"/>
      <c r="HG396"/>
      <c r="HH396" s="97">
        <v>36893</v>
      </c>
      <c r="HI396" s="90">
        <v>11.9214</v>
      </c>
      <c r="HJ396" s="72">
        <f t="shared" ref="HJ396:HJ424" si="622">HS$53/30</f>
        <v>263.09903640491103</v>
      </c>
      <c r="HK396" s="72">
        <f t="shared" ref="HK396:HK424" si="623">HS$54/30</f>
        <v>0</v>
      </c>
      <c r="HL396" s="91">
        <f t="shared" si="590"/>
        <v>2215.6622251803178</v>
      </c>
      <c r="HM396" s="91">
        <f t="shared" si="591"/>
        <v>0</v>
      </c>
      <c r="HN396"/>
      <c r="HO396"/>
      <c r="HP396"/>
      <c r="HQ396"/>
      <c r="HR396"/>
      <c r="HS396"/>
    </row>
    <row r="397" spans="2:227" x14ac:dyDescent="0.2">
      <c r="B397" s="97">
        <v>36894</v>
      </c>
      <c r="C397" s="90">
        <v>11.0006</v>
      </c>
      <c r="D397" s="72">
        <f t="shared" si="598"/>
        <v>263.09903640491103</v>
      </c>
      <c r="E397" s="72">
        <f t="shared" si="599"/>
        <v>0</v>
      </c>
      <c r="F397" s="91">
        <f t="shared" si="560"/>
        <v>1973.4006324586758</v>
      </c>
      <c r="G397" s="91">
        <f t="shared" si="561"/>
        <v>0</v>
      </c>
      <c r="P397" s="93">
        <v>36529</v>
      </c>
      <c r="Q397" s="90">
        <v>2.6044999999999998</v>
      </c>
      <c r="R397" s="72">
        <f t="shared" si="592"/>
        <v>0</v>
      </c>
      <c r="S397" s="72">
        <f t="shared" si="593"/>
        <v>527.63687983321768</v>
      </c>
      <c r="T397" s="91">
        <f t="shared" si="562"/>
        <v>0</v>
      </c>
      <c r="U397" s="91">
        <f t="shared" si="563"/>
        <v>232.42404556653244</v>
      </c>
      <c r="AE397" s="93">
        <v>36164</v>
      </c>
      <c r="AF397" s="90">
        <v>2.5082</v>
      </c>
      <c r="AG397" s="72">
        <f t="shared" si="594"/>
        <v>138.60507658713564</v>
      </c>
      <c r="AH397" s="72">
        <f t="shared" si="595"/>
        <v>0</v>
      </c>
      <c r="AI397" s="91">
        <f t="shared" si="564"/>
        <v>1.1365616280145101</v>
      </c>
      <c r="AJ397" s="91">
        <f t="shared" si="565"/>
        <v>0</v>
      </c>
      <c r="AT397" s="93">
        <v>35799</v>
      </c>
      <c r="AU397" s="90">
        <v>1.6388</v>
      </c>
      <c r="AV397" s="72">
        <f t="shared" si="596"/>
        <v>0</v>
      </c>
      <c r="AW397" s="72">
        <f t="shared" si="597"/>
        <v>463.66738447378594</v>
      </c>
      <c r="AX397" s="91">
        <f t="shared" si="566"/>
        <v>0</v>
      </c>
      <c r="AY397" s="91">
        <f t="shared" si="567"/>
        <v>188.34169157325181</v>
      </c>
      <c r="BI397" s="93">
        <v>35433</v>
      </c>
      <c r="BJ397" s="90">
        <v>2.0381</v>
      </c>
      <c r="BK397" s="72">
        <f t="shared" si="600"/>
        <v>593.88955253493918</v>
      </c>
      <c r="BL397" s="72">
        <f t="shared" si="601"/>
        <v>0</v>
      </c>
      <c r="BM397" s="91">
        <f t="shared" si="568"/>
        <v>22.627191951581196</v>
      </c>
      <c r="BN397" s="91">
        <f t="shared" si="569"/>
        <v>0</v>
      </c>
      <c r="BW397"/>
      <c r="BX397" s="97">
        <v>36894</v>
      </c>
      <c r="BY397" s="90">
        <v>11.0006</v>
      </c>
      <c r="BZ397" s="72">
        <f t="shared" si="602"/>
        <v>317.61158419272641</v>
      </c>
      <c r="CA397" s="72">
        <f t="shared" si="603"/>
        <v>0</v>
      </c>
      <c r="CB397" s="91">
        <f t="shared" si="570"/>
        <v>2382.2774483959638</v>
      </c>
      <c r="CC397" s="91">
        <f t="shared" si="571"/>
        <v>0</v>
      </c>
      <c r="CD397"/>
      <c r="CE397"/>
      <c r="CF397"/>
      <c r="CG397"/>
      <c r="CH397"/>
      <c r="CI397"/>
      <c r="CK397"/>
      <c r="CL397" s="97">
        <v>36894</v>
      </c>
      <c r="CM397" s="90">
        <v>11.0006</v>
      </c>
      <c r="CN397" s="72">
        <f t="shared" si="604"/>
        <v>0</v>
      </c>
      <c r="CO397" s="72">
        <f t="shared" si="605"/>
        <v>302.62907725426629</v>
      </c>
      <c r="CP397" s="91">
        <f t="shared" si="572"/>
        <v>0</v>
      </c>
      <c r="CQ397" s="91">
        <f t="shared" si="573"/>
        <v>-2256.2813483769078</v>
      </c>
      <c r="CR397"/>
      <c r="CS397"/>
      <c r="CT397"/>
      <c r="CU397"/>
      <c r="CV397"/>
      <c r="CW397"/>
      <c r="CY397"/>
      <c r="CZ397" s="97">
        <v>36894</v>
      </c>
      <c r="DA397" s="90">
        <v>11.0006</v>
      </c>
      <c r="DB397" s="72">
        <f t="shared" si="606"/>
        <v>410.01947189251803</v>
      </c>
      <c r="DC397" s="72">
        <f t="shared" si="607"/>
        <v>0</v>
      </c>
      <c r="DD397" s="91">
        <f t="shared" si="574"/>
        <v>3075.3920508770207</v>
      </c>
      <c r="DE397" s="91">
        <f t="shared" si="575"/>
        <v>0</v>
      </c>
      <c r="DF397"/>
      <c r="DG397"/>
      <c r="DH397"/>
      <c r="DI397"/>
      <c r="DJ397"/>
      <c r="DK397"/>
      <c r="DM397"/>
      <c r="DN397" s="97">
        <v>36894</v>
      </c>
      <c r="DO397" s="90">
        <v>11.0006</v>
      </c>
      <c r="DP397" s="72">
        <f t="shared" si="608"/>
        <v>0</v>
      </c>
      <c r="DQ397" s="72">
        <f t="shared" si="609"/>
        <v>392.53762881013051</v>
      </c>
      <c r="DR397" s="91">
        <f t="shared" si="576"/>
        <v>0</v>
      </c>
      <c r="DS397" s="91">
        <f t="shared" si="577"/>
        <v>-2926.6035453568093</v>
      </c>
      <c r="DT397"/>
      <c r="DU397"/>
      <c r="DV397"/>
      <c r="DW397"/>
      <c r="DX397"/>
      <c r="DY397"/>
      <c r="EA397"/>
      <c r="EB397" s="97">
        <v>36894</v>
      </c>
      <c r="EC397" s="90">
        <v>11.0006</v>
      </c>
      <c r="ED397" s="72">
        <f t="shared" si="610"/>
        <v>0</v>
      </c>
      <c r="EE397" s="72">
        <f t="shared" si="611"/>
        <v>1.3577474727819208</v>
      </c>
      <c r="EF397" s="91">
        <f t="shared" si="578"/>
        <v>0</v>
      </c>
      <c r="EG397" s="91">
        <f t="shared" si="579"/>
        <v>-10.12282205807289</v>
      </c>
      <c r="EH397"/>
      <c r="EI397"/>
      <c r="EJ397"/>
      <c r="EK397"/>
      <c r="EL397"/>
      <c r="EM397"/>
      <c r="EO397"/>
      <c r="EP397" s="97">
        <v>36894</v>
      </c>
      <c r="EQ397" s="90">
        <v>11.0006</v>
      </c>
      <c r="ER397" s="72">
        <f t="shared" si="612"/>
        <v>361.58639040074098</v>
      </c>
      <c r="ES397" s="72">
        <f t="shared" si="613"/>
        <v>0</v>
      </c>
      <c r="ET397" s="91">
        <f t="shared" si="580"/>
        <v>2712.114879839798</v>
      </c>
      <c r="EU397" s="91">
        <f t="shared" si="581"/>
        <v>0</v>
      </c>
      <c r="EV397"/>
      <c r="EW397"/>
      <c r="EX397"/>
      <c r="EY397"/>
      <c r="EZ397"/>
      <c r="FA397"/>
      <c r="FC397"/>
      <c r="FD397" s="97">
        <v>36894</v>
      </c>
      <c r="FE397" s="90">
        <v>11.0006</v>
      </c>
      <c r="FF397" s="72">
        <f t="shared" si="614"/>
        <v>593.88955253493918</v>
      </c>
      <c r="FG397" s="72">
        <f t="shared" si="615"/>
        <v>0</v>
      </c>
      <c r="FH397" s="91">
        <f t="shared" si="582"/>
        <v>4454.5279777435653</v>
      </c>
      <c r="FI397" s="91">
        <f t="shared" si="583"/>
        <v>0</v>
      </c>
      <c r="FJ397"/>
      <c r="FK397"/>
      <c r="FL397"/>
      <c r="FM397"/>
      <c r="FN397"/>
      <c r="FO397"/>
      <c r="FQ397"/>
      <c r="FR397" s="97">
        <v>36894</v>
      </c>
      <c r="FS397" s="90">
        <v>11.0006</v>
      </c>
      <c r="FT397" s="72">
        <f t="shared" si="616"/>
        <v>0</v>
      </c>
      <c r="FU397" s="72">
        <f t="shared" si="617"/>
        <v>463.66738447378594</v>
      </c>
      <c r="FV397" s="91">
        <f t="shared" si="584"/>
        <v>0</v>
      </c>
      <c r="FW397" s="91">
        <f t="shared" si="585"/>
        <v>-3456.9185516827588</v>
      </c>
      <c r="FX397"/>
      <c r="FY397"/>
      <c r="FZ397"/>
      <c r="GA397"/>
      <c r="GB397"/>
      <c r="GC397"/>
      <c r="GE397"/>
      <c r="GF397" s="97">
        <v>36894</v>
      </c>
      <c r="GG397" s="90">
        <v>11.0006</v>
      </c>
      <c r="GH397" s="72">
        <f t="shared" si="618"/>
        <v>138.60507658713564</v>
      </c>
      <c r="GI397" s="72">
        <f t="shared" si="619"/>
        <v>0</v>
      </c>
      <c r="GJ397" s="91">
        <f t="shared" si="586"/>
        <v>1039.6212374494696</v>
      </c>
      <c r="GK397" s="91">
        <f t="shared" si="587"/>
        <v>0</v>
      </c>
      <c r="GL397"/>
      <c r="GM397"/>
      <c r="GN397"/>
      <c r="GO397"/>
      <c r="GP397"/>
      <c r="GQ397"/>
      <c r="GS397"/>
      <c r="GT397" s="97">
        <v>36894</v>
      </c>
      <c r="GU397" s="90">
        <v>11.0006</v>
      </c>
      <c r="GV397" s="72">
        <f t="shared" si="620"/>
        <v>0</v>
      </c>
      <c r="GW397" s="72">
        <f t="shared" si="621"/>
        <v>527.63687983321768</v>
      </c>
      <c r="GX397" s="91">
        <f t="shared" si="588"/>
        <v>0</v>
      </c>
      <c r="GY397" s="91">
        <f t="shared" si="589"/>
        <v>-3933.8495212845378</v>
      </c>
      <c r="GZ397"/>
      <c r="HA397"/>
      <c r="HB397"/>
      <c r="HC397"/>
      <c r="HD397"/>
      <c r="HE397"/>
      <c r="HG397"/>
      <c r="HH397" s="97">
        <v>36894</v>
      </c>
      <c r="HI397" s="90">
        <v>11.0006</v>
      </c>
      <c r="HJ397" s="72">
        <f t="shared" si="622"/>
        <v>263.09903640491103</v>
      </c>
      <c r="HK397" s="72">
        <f t="shared" si="623"/>
        <v>0</v>
      </c>
      <c r="HL397" s="91">
        <f t="shared" si="590"/>
        <v>1973.4006324586758</v>
      </c>
      <c r="HM397" s="91">
        <f t="shared" si="591"/>
        <v>0</v>
      </c>
      <c r="HN397"/>
      <c r="HO397"/>
      <c r="HP397"/>
      <c r="HQ397"/>
      <c r="HR397"/>
      <c r="HS397"/>
    </row>
    <row r="398" spans="2:227" x14ac:dyDescent="0.2">
      <c r="B398" s="97">
        <v>36895</v>
      </c>
      <c r="C398" s="90">
        <v>11.1616</v>
      </c>
      <c r="D398" s="72">
        <f t="shared" si="598"/>
        <v>263.09903640491103</v>
      </c>
      <c r="E398" s="72">
        <f t="shared" si="599"/>
        <v>0</v>
      </c>
      <c r="F398" s="91">
        <f t="shared" si="560"/>
        <v>2015.7595773198664</v>
      </c>
      <c r="G398" s="91">
        <f t="shared" si="561"/>
        <v>0</v>
      </c>
      <c r="P398" s="93">
        <v>36530</v>
      </c>
      <c r="Q398" s="90">
        <v>2.6044</v>
      </c>
      <c r="R398" s="72">
        <f t="shared" si="592"/>
        <v>0</v>
      </c>
      <c r="S398" s="72">
        <f t="shared" si="593"/>
        <v>527.63687983321768</v>
      </c>
      <c r="T398" s="91">
        <f t="shared" si="562"/>
        <v>0</v>
      </c>
      <c r="U398" s="91">
        <f t="shared" si="563"/>
        <v>232.47680925451564</v>
      </c>
      <c r="AE398" s="93">
        <v>36165</v>
      </c>
      <c r="AF398" s="90">
        <v>2.4780000000000002</v>
      </c>
      <c r="AG398" s="72">
        <f t="shared" si="594"/>
        <v>138.60507658713564</v>
      </c>
      <c r="AH398" s="72">
        <f t="shared" si="595"/>
        <v>0</v>
      </c>
      <c r="AI398" s="91">
        <f t="shared" si="564"/>
        <v>-3.0493116849169559</v>
      </c>
      <c r="AJ398" s="91">
        <f t="shared" si="565"/>
        <v>0</v>
      </c>
      <c r="AT398" s="93">
        <v>35800</v>
      </c>
      <c r="AU398" s="90">
        <v>1.5707</v>
      </c>
      <c r="AV398" s="72">
        <f t="shared" si="596"/>
        <v>0</v>
      </c>
      <c r="AW398" s="72">
        <f t="shared" si="597"/>
        <v>463.66738447378594</v>
      </c>
      <c r="AX398" s="91">
        <f t="shared" si="566"/>
        <v>0</v>
      </c>
      <c r="AY398" s="91">
        <f t="shared" si="567"/>
        <v>219.91744045591665</v>
      </c>
      <c r="BI398" s="93">
        <v>35434</v>
      </c>
      <c r="BJ398" s="90">
        <v>2.2120000000000002</v>
      </c>
      <c r="BK398" s="72">
        <f t="shared" si="600"/>
        <v>593.88955253493918</v>
      </c>
      <c r="BL398" s="72">
        <f t="shared" si="601"/>
        <v>0</v>
      </c>
      <c r="BM398" s="91">
        <f t="shared" si="568"/>
        <v>125.90458513740722</v>
      </c>
      <c r="BN398" s="91">
        <f t="shared" si="569"/>
        <v>0</v>
      </c>
      <c r="BW398"/>
      <c r="BX398" s="97">
        <v>36895</v>
      </c>
      <c r="BY398" s="90">
        <v>11.1616</v>
      </c>
      <c r="BZ398" s="72">
        <f t="shared" si="602"/>
        <v>317.61158419272641</v>
      </c>
      <c r="CA398" s="72">
        <f t="shared" si="603"/>
        <v>0</v>
      </c>
      <c r="CB398" s="91">
        <f t="shared" si="570"/>
        <v>2433.4129134509926</v>
      </c>
      <c r="CC398" s="91">
        <f t="shared" si="571"/>
        <v>0</v>
      </c>
      <c r="CD398"/>
      <c r="CE398"/>
      <c r="CF398"/>
      <c r="CG398"/>
      <c r="CH398"/>
      <c r="CI398"/>
      <c r="CK398"/>
      <c r="CL398" s="97">
        <v>36895</v>
      </c>
      <c r="CM398" s="90">
        <v>11.1616</v>
      </c>
      <c r="CN398" s="72">
        <f t="shared" si="604"/>
        <v>0</v>
      </c>
      <c r="CO398" s="72">
        <f t="shared" si="605"/>
        <v>302.62907725426629</v>
      </c>
      <c r="CP398" s="91">
        <f t="shared" si="572"/>
        <v>0</v>
      </c>
      <c r="CQ398" s="91">
        <f t="shared" si="573"/>
        <v>-2305.0046298148445</v>
      </c>
      <c r="CR398"/>
      <c r="CS398"/>
      <c r="CT398"/>
      <c r="CU398"/>
      <c r="CV398"/>
      <c r="CW398"/>
      <c r="CY398"/>
      <c r="CZ398" s="97">
        <v>36895</v>
      </c>
      <c r="DA398" s="90">
        <v>11.1616</v>
      </c>
      <c r="DB398" s="72">
        <f t="shared" si="606"/>
        <v>410.01947189251803</v>
      </c>
      <c r="DC398" s="72">
        <f t="shared" si="607"/>
        <v>0</v>
      </c>
      <c r="DD398" s="91">
        <f t="shared" si="574"/>
        <v>3141.4051858517159</v>
      </c>
      <c r="DE398" s="91">
        <f t="shared" si="575"/>
        <v>0</v>
      </c>
      <c r="DF398"/>
      <c r="DG398"/>
      <c r="DH398"/>
      <c r="DI398"/>
      <c r="DJ398"/>
      <c r="DK398"/>
      <c r="DM398"/>
      <c r="DN398" s="97">
        <v>36895</v>
      </c>
      <c r="DO398" s="90">
        <v>11.1616</v>
      </c>
      <c r="DP398" s="72">
        <f t="shared" si="608"/>
        <v>0</v>
      </c>
      <c r="DQ398" s="72">
        <f t="shared" si="609"/>
        <v>392.53762881013051</v>
      </c>
      <c r="DR398" s="91">
        <f t="shared" si="576"/>
        <v>0</v>
      </c>
      <c r="DS398" s="91">
        <f t="shared" si="577"/>
        <v>-2989.8021035952402</v>
      </c>
      <c r="DT398"/>
      <c r="DU398"/>
      <c r="DV398"/>
      <c r="DW398"/>
      <c r="DX398"/>
      <c r="DY398"/>
      <c r="EA398"/>
      <c r="EB398" s="97">
        <v>36895</v>
      </c>
      <c r="EC398" s="90">
        <v>11.1616</v>
      </c>
      <c r="ED398" s="72">
        <f t="shared" si="610"/>
        <v>0</v>
      </c>
      <c r="EE398" s="72">
        <f t="shared" si="611"/>
        <v>1.3577474727819208</v>
      </c>
      <c r="EF398" s="91">
        <f t="shared" si="578"/>
        <v>0</v>
      </c>
      <c r="EG398" s="91">
        <f t="shared" si="579"/>
        <v>-10.341419401190779</v>
      </c>
      <c r="EH398"/>
      <c r="EI398"/>
      <c r="EJ398"/>
      <c r="EK398"/>
      <c r="EL398"/>
      <c r="EM398"/>
      <c r="EO398"/>
      <c r="EP398" s="97">
        <v>36895</v>
      </c>
      <c r="EQ398" s="90">
        <v>11.1616</v>
      </c>
      <c r="ER398" s="72">
        <f t="shared" si="612"/>
        <v>361.58639040074098</v>
      </c>
      <c r="ES398" s="72">
        <f t="shared" si="613"/>
        <v>0</v>
      </c>
      <c r="ET398" s="91">
        <f t="shared" si="580"/>
        <v>2770.330288694317</v>
      </c>
      <c r="EU398" s="91">
        <f t="shared" si="581"/>
        <v>0</v>
      </c>
      <c r="EV398"/>
      <c r="EW398"/>
      <c r="EX398"/>
      <c r="EY398"/>
      <c r="EZ398"/>
      <c r="FA398"/>
      <c r="FC398"/>
      <c r="FD398" s="97">
        <v>36895</v>
      </c>
      <c r="FE398" s="90">
        <v>11.1616</v>
      </c>
      <c r="FF398" s="72">
        <f t="shared" si="614"/>
        <v>593.88955253493918</v>
      </c>
      <c r="FG398" s="72">
        <f t="shared" si="615"/>
        <v>0</v>
      </c>
      <c r="FH398" s="91">
        <f t="shared" si="582"/>
        <v>4550.1441957016905</v>
      </c>
      <c r="FI398" s="91">
        <f t="shared" si="583"/>
        <v>0</v>
      </c>
      <c r="FJ398"/>
      <c r="FK398"/>
      <c r="FL398"/>
      <c r="FM398"/>
      <c r="FN398"/>
      <c r="FO398"/>
      <c r="FQ398"/>
      <c r="FR398" s="97">
        <v>36895</v>
      </c>
      <c r="FS398" s="90">
        <v>11.1616</v>
      </c>
      <c r="FT398" s="72">
        <f t="shared" si="616"/>
        <v>0</v>
      </c>
      <c r="FU398" s="72">
        <f t="shared" si="617"/>
        <v>463.66738447378594</v>
      </c>
      <c r="FV398" s="91">
        <f t="shared" si="584"/>
        <v>0</v>
      </c>
      <c r="FW398" s="91">
        <f t="shared" si="585"/>
        <v>-3531.5690005830379</v>
      </c>
      <c r="FX398"/>
      <c r="FY398"/>
      <c r="FZ398"/>
      <c r="GA398"/>
      <c r="GB398"/>
      <c r="GC398"/>
      <c r="GE398"/>
      <c r="GF398" s="97">
        <v>36895</v>
      </c>
      <c r="GG398" s="90">
        <v>11.1616</v>
      </c>
      <c r="GH398" s="72">
        <f t="shared" si="618"/>
        <v>138.60507658713564</v>
      </c>
      <c r="GI398" s="72">
        <f t="shared" si="619"/>
        <v>0</v>
      </c>
      <c r="GJ398" s="91">
        <f t="shared" si="586"/>
        <v>1061.9366547799984</v>
      </c>
      <c r="GK398" s="91">
        <f t="shared" si="587"/>
        <v>0</v>
      </c>
      <c r="GL398"/>
      <c r="GM398"/>
      <c r="GN398"/>
      <c r="GO398"/>
      <c r="GP398"/>
      <c r="GQ398"/>
      <c r="GS398"/>
      <c r="GT398" s="97">
        <v>36895</v>
      </c>
      <c r="GU398" s="90">
        <v>11.1616</v>
      </c>
      <c r="GV398" s="72">
        <f t="shared" si="620"/>
        <v>0</v>
      </c>
      <c r="GW398" s="72">
        <f t="shared" si="621"/>
        <v>527.63687983321768</v>
      </c>
      <c r="GX398" s="91">
        <f t="shared" si="588"/>
        <v>0</v>
      </c>
      <c r="GY398" s="91">
        <f t="shared" si="589"/>
        <v>-4018.7990589376859</v>
      </c>
      <c r="GZ398"/>
      <c r="HA398"/>
      <c r="HB398"/>
      <c r="HC398"/>
      <c r="HD398"/>
      <c r="HE398"/>
      <c r="HG398"/>
      <c r="HH398" s="97">
        <v>36895</v>
      </c>
      <c r="HI398" s="90">
        <v>11.1616</v>
      </c>
      <c r="HJ398" s="72">
        <f t="shared" si="622"/>
        <v>263.09903640491103</v>
      </c>
      <c r="HK398" s="72">
        <f t="shared" si="623"/>
        <v>0</v>
      </c>
      <c r="HL398" s="91">
        <f t="shared" si="590"/>
        <v>2015.7595773198664</v>
      </c>
      <c r="HM398" s="91">
        <f t="shared" si="591"/>
        <v>0</v>
      </c>
      <c r="HN398"/>
      <c r="HO398"/>
      <c r="HP398"/>
      <c r="HQ398"/>
      <c r="HR398"/>
      <c r="HS398"/>
    </row>
    <row r="399" spans="2:227" x14ac:dyDescent="0.2">
      <c r="B399" s="97">
        <v>36896</v>
      </c>
      <c r="C399" s="90">
        <v>12.093999999999999</v>
      </c>
      <c r="D399" s="72">
        <f t="shared" si="598"/>
        <v>263.09903640491103</v>
      </c>
      <c r="E399" s="72">
        <f t="shared" si="599"/>
        <v>0</v>
      </c>
      <c r="F399" s="91">
        <f t="shared" si="560"/>
        <v>2261.0731188638051</v>
      </c>
      <c r="G399" s="91">
        <f t="shared" si="561"/>
        <v>0</v>
      </c>
      <c r="P399" s="93">
        <v>36531</v>
      </c>
      <c r="Q399" s="90">
        <v>2.6160999999999999</v>
      </c>
      <c r="R399" s="72">
        <f t="shared" si="592"/>
        <v>0</v>
      </c>
      <c r="S399" s="72">
        <f t="shared" si="593"/>
        <v>527.63687983321768</v>
      </c>
      <c r="T399" s="91">
        <f t="shared" si="562"/>
        <v>0</v>
      </c>
      <c r="U399" s="91">
        <f t="shared" si="563"/>
        <v>226.3034577604671</v>
      </c>
      <c r="AE399" s="93">
        <v>36166</v>
      </c>
      <c r="AF399" s="90">
        <v>2.4377</v>
      </c>
      <c r="AG399" s="72">
        <f t="shared" si="594"/>
        <v>138.60507658713564</v>
      </c>
      <c r="AH399" s="72">
        <f t="shared" si="595"/>
        <v>0</v>
      </c>
      <c r="AI399" s="91">
        <f t="shared" si="564"/>
        <v>-8.6350962713785542</v>
      </c>
      <c r="AJ399" s="91">
        <f t="shared" si="565"/>
        <v>0</v>
      </c>
      <c r="AT399" s="93">
        <v>35801</v>
      </c>
      <c r="AU399" s="90">
        <v>1.5854999999999999</v>
      </c>
      <c r="AV399" s="72">
        <f t="shared" si="596"/>
        <v>0</v>
      </c>
      <c r="AW399" s="72">
        <f t="shared" si="597"/>
        <v>463.66738447378594</v>
      </c>
      <c r="AX399" s="91">
        <f t="shared" si="566"/>
        <v>0</v>
      </c>
      <c r="AY399" s="91">
        <f t="shared" si="567"/>
        <v>213.05516316570464</v>
      </c>
      <c r="BI399" s="93">
        <v>35435</v>
      </c>
      <c r="BJ399" s="90">
        <v>2.0516999999999999</v>
      </c>
      <c r="BK399" s="72">
        <f t="shared" si="600"/>
        <v>593.88955253493918</v>
      </c>
      <c r="BL399" s="72">
        <f t="shared" si="601"/>
        <v>0</v>
      </c>
      <c r="BM399" s="91">
        <f t="shared" si="568"/>
        <v>30.704089866056272</v>
      </c>
      <c r="BN399" s="91">
        <f t="shared" si="569"/>
        <v>0</v>
      </c>
      <c r="BV399" s="98"/>
      <c r="BW399"/>
      <c r="BX399" s="97">
        <v>36896</v>
      </c>
      <c r="BY399" s="90">
        <v>12.093999999999999</v>
      </c>
      <c r="BZ399" s="72">
        <f t="shared" si="602"/>
        <v>317.61158419272641</v>
      </c>
      <c r="CA399" s="72">
        <f t="shared" si="603"/>
        <v>0</v>
      </c>
      <c r="CB399" s="91">
        <f t="shared" si="570"/>
        <v>2729.5539545522906</v>
      </c>
      <c r="CC399" s="91">
        <f t="shared" si="571"/>
        <v>0</v>
      </c>
      <c r="CD399"/>
      <c r="CE399"/>
      <c r="CF399"/>
      <c r="CG399"/>
      <c r="CH399"/>
      <c r="CI399"/>
      <c r="CJ399" s="98"/>
      <c r="CK399"/>
      <c r="CL399" s="97">
        <v>36896</v>
      </c>
      <c r="CM399" s="90">
        <v>12.093999999999999</v>
      </c>
      <c r="CN399" s="72">
        <f t="shared" si="604"/>
        <v>0</v>
      </c>
      <c r="CO399" s="72">
        <f t="shared" si="605"/>
        <v>302.62907725426629</v>
      </c>
      <c r="CP399" s="91">
        <f t="shared" si="572"/>
        <v>0</v>
      </c>
      <c r="CQ399" s="91">
        <f t="shared" si="573"/>
        <v>-2587.1759814467223</v>
      </c>
      <c r="CR399"/>
      <c r="CS399"/>
      <c r="CT399"/>
      <c r="CU399"/>
      <c r="CV399"/>
      <c r="CW399"/>
      <c r="CX399" s="98"/>
      <c r="CY399"/>
      <c r="CZ399" s="97">
        <v>36896</v>
      </c>
      <c r="DA399" s="90">
        <v>12.093999999999999</v>
      </c>
      <c r="DB399" s="72">
        <f t="shared" si="606"/>
        <v>410.01947189251803</v>
      </c>
      <c r="DC399" s="72">
        <f t="shared" si="607"/>
        <v>0</v>
      </c>
      <c r="DD399" s="91">
        <f t="shared" si="574"/>
        <v>3523.7073414442998</v>
      </c>
      <c r="DE399" s="91">
        <f t="shared" si="575"/>
        <v>0</v>
      </c>
      <c r="DF399"/>
      <c r="DG399"/>
      <c r="DH399"/>
      <c r="DI399"/>
      <c r="DJ399"/>
      <c r="DK399"/>
      <c r="DL399" s="98"/>
      <c r="DM399"/>
      <c r="DN399" s="97">
        <v>36896</v>
      </c>
      <c r="DO399" s="90">
        <v>12.093999999999999</v>
      </c>
      <c r="DP399" s="72">
        <f t="shared" si="608"/>
        <v>0</v>
      </c>
      <c r="DQ399" s="72">
        <f t="shared" si="609"/>
        <v>392.53762881013051</v>
      </c>
      <c r="DR399" s="91">
        <f t="shared" si="576"/>
        <v>0</v>
      </c>
      <c r="DS399" s="91">
        <f t="shared" si="577"/>
        <v>-3355.8041886978058</v>
      </c>
      <c r="DT399"/>
      <c r="DU399"/>
      <c r="DV399"/>
      <c r="DW399"/>
      <c r="DX399"/>
      <c r="DY399"/>
      <c r="DZ399" s="98"/>
      <c r="EA399"/>
      <c r="EB399" s="97">
        <v>36896</v>
      </c>
      <c r="EC399" s="90">
        <v>12.093999999999999</v>
      </c>
      <c r="ED399" s="72">
        <f t="shared" si="610"/>
        <v>0</v>
      </c>
      <c r="EE399" s="72">
        <f t="shared" si="611"/>
        <v>1.3577474727819208</v>
      </c>
      <c r="EF399" s="91">
        <f t="shared" si="578"/>
        <v>0</v>
      </c>
      <c r="EG399" s="91">
        <f t="shared" si="579"/>
        <v>-11.607383144812641</v>
      </c>
      <c r="EH399"/>
      <c r="EI399"/>
      <c r="EJ399"/>
      <c r="EK399"/>
      <c r="EL399"/>
      <c r="EM399"/>
      <c r="EN399" s="98"/>
      <c r="EO399"/>
      <c r="EP399" s="97">
        <v>36896</v>
      </c>
      <c r="EQ399" s="90">
        <v>12.093999999999999</v>
      </c>
      <c r="ER399" s="72">
        <f t="shared" si="612"/>
        <v>361.58639040074098</v>
      </c>
      <c r="ES399" s="72">
        <f t="shared" si="613"/>
        <v>0</v>
      </c>
      <c r="ET399" s="91">
        <f t="shared" si="580"/>
        <v>3107.4734391039678</v>
      </c>
      <c r="EU399" s="91">
        <f t="shared" si="581"/>
        <v>0</v>
      </c>
      <c r="EV399"/>
      <c r="EW399"/>
      <c r="EX399"/>
      <c r="EY399"/>
      <c r="EZ399"/>
      <c r="FA399"/>
      <c r="FB399" s="98"/>
      <c r="FC399"/>
      <c r="FD399" s="97">
        <v>36896</v>
      </c>
      <c r="FE399" s="90">
        <v>12.093999999999999</v>
      </c>
      <c r="FF399" s="72">
        <f t="shared" si="614"/>
        <v>593.88955253493918</v>
      </c>
      <c r="FG399" s="72">
        <f t="shared" si="615"/>
        <v>0</v>
      </c>
      <c r="FH399" s="91">
        <f t="shared" si="582"/>
        <v>5103.8868144852668</v>
      </c>
      <c r="FI399" s="91">
        <f t="shared" si="583"/>
        <v>0</v>
      </c>
      <c r="FJ399"/>
      <c r="FK399"/>
      <c r="FL399"/>
      <c r="FM399"/>
      <c r="FN399"/>
      <c r="FO399"/>
      <c r="FP399" s="98"/>
      <c r="FQ399"/>
      <c r="FR399" s="97">
        <v>36896</v>
      </c>
      <c r="FS399" s="90">
        <v>12.093999999999999</v>
      </c>
      <c r="FT399" s="72">
        <f t="shared" si="616"/>
        <v>0</v>
      </c>
      <c r="FU399" s="72">
        <f t="shared" si="617"/>
        <v>463.66738447378594</v>
      </c>
      <c r="FV399" s="91">
        <f t="shared" si="584"/>
        <v>0</v>
      </c>
      <c r="FW399" s="91">
        <f t="shared" si="585"/>
        <v>-3963.8924698663959</v>
      </c>
      <c r="FX399"/>
      <c r="FY399"/>
      <c r="FZ399"/>
      <c r="GA399"/>
      <c r="GB399"/>
      <c r="GC399"/>
      <c r="GD399" s="98"/>
      <c r="GE399"/>
      <c r="GF399" s="97">
        <v>36896</v>
      </c>
      <c r="GG399" s="90">
        <v>12.093999999999999</v>
      </c>
      <c r="GH399" s="72">
        <f t="shared" si="618"/>
        <v>138.60507658713564</v>
      </c>
      <c r="GI399" s="72">
        <f t="shared" si="619"/>
        <v>0</v>
      </c>
      <c r="GJ399" s="91">
        <f t="shared" si="586"/>
        <v>1191.1720281898436</v>
      </c>
      <c r="GK399" s="91">
        <f t="shared" si="587"/>
        <v>0</v>
      </c>
      <c r="GL399"/>
      <c r="GM399"/>
      <c r="GN399"/>
      <c r="GO399"/>
      <c r="GP399"/>
      <c r="GQ399"/>
      <c r="GS399"/>
      <c r="GT399" s="97">
        <v>36896</v>
      </c>
      <c r="GU399" s="90">
        <v>12.093999999999999</v>
      </c>
      <c r="GV399" s="72">
        <f t="shared" si="620"/>
        <v>0</v>
      </c>
      <c r="GW399" s="72">
        <f t="shared" si="621"/>
        <v>527.63687983321768</v>
      </c>
      <c r="GX399" s="91">
        <f t="shared" si="588"/>
        <v>0</v>
      </c>
      <c r="GY399" s="91">
        <f t="shared" si="589"/>
        <v>-4510.767685694178</v>
      </c>
      <c r="GZ399"/>
      <c r="HA399"/>
      <c r="HB399"/>
      <c r="HC399"/>
      <c r="HD399"/>
      <c r="HE399"/>
      <c r="HG399"/>
      <c r="HH399" s="97">
        <v>36896</v>
      </c>
      <c r="HI399" s="90">
        <v>12.093999999999999</v>
      </c>
      <c r="HJ399" s="72">
        <f t="shared" si="622"/>
        <v>263.09903640491103</v>
      </c>
      <c r="HK399" s="72">
        <f t="shared" si="623"/>
        <v>0</v>
      </c>
      <c r="HL399" s="91">
        <f t="shared" si="590"/>
        <v>2261.0731188638051</v>
      </c>
      <c r="HM399" s="91">
        <f t="shared" si="591"/>
        <v>0</v>
      </c>
      <c r="HN399"/>
      <c r="HO399"/>
      <c r="HP399"/>
      <c r="HQ399"/>
      <c r="HR399"/>
      <c r="HS399"/>
    </row>
    <row r="400" spans="2:227" x14ac:dyDescent="0.2">
      <c r="B400" s="97">
        <v>36897</v>
      </c>
      <c r="C400" s="90">
        <v>11.4961</v>
      </c>
      <c r="D400" s="72">
        <f t="shared" si="598"/>
        <v>263.09903640491103</v>
      </c>
      <c r="E400" s="72">
        <f t="shared" si="599"/>
        <v>0</v>
      </c>
      <c r="F400" s="91">
        <f t="shared" si="560"/>
        <v>2103.7662049973092</v>
      </c>
      <c r="G400" s="91">
        <f t="shared" si="561"/>
        <v>0</v>
      </c>
      <c r="P400" s="93">
        <v>36532</v>
      </c>
      <c r="Q400" s="90">
        <v>2.6284999999999998</v>
      </c>
      <c r="R400" s="72">
        <f t="shared" si="592"/>
        <v>0</v>
      </c>
      <c r="S400" s="72">
        <f t="shared" si="593"/>
        <v>527.63687983321768</v>
      </c>
      <c r="T400" s="91">
        <f t="shared" si="562"/>
        <v>0</v>
      </c>
      <c r="U400" s="91">
        <f t="shared" si="563"/>
        <v>219.7607604505352</v>
      </c>
      <c r="AE400" s="93">
        <v>36167</v>
      </c>
      <c r="AF400" s="90">
        <v>2.2793000000000001</v>
      </c>
      <c r="AG400" s="72">
        <f t="shared" si="594"/>
        <v>138.60507658713564</v>
      </c>
      <c r="AH400" s="72">
        <f t="shared" si="595"/>
        <v>0</v>
      </c>
      <c r="AI400" s="91">
        <f t="shared" si="564"/>
        <v>-30.590140402780822</v>
      </c>
      <c r="AJ400" s="91">
        <f t="shared" si="565"/>
        <v>0</v>
      </c>
      <c r="AT400" s="93">
        <v>35802</v>
      </c>
      <c r="AU400" s="90">
        <v>1.4657</v>
      </c>
      <c r="AV400" s="72">
        <f t="shared" si="596"/>
        <v>0</v>
      </c>
      <c r="AW400" s="72">
        <f t="shared" si="597"/>
        <v>463.66738447378594</v>
      </c>
      <c r="AX400" s="91">
        <f t="shared" si="566"/>
        <v>0</v>
      </c>
      <c r="AY400" s="91">
        <f t="shared" si="567"/>
        <v>268.60251582566417</v>
      </c>
      <c r="BI400" s="93">
        <v>35436</v>
      </c>
      <c r="BJ400" s="90">
        <v>2.1505999999999998</v>
      </c>
      <c r="BK400" s="72">
        <f t="shared" si="600"/>
        <v>593.88955253493918</v>
      </c>
      <c r="BL400" s="72">
        <f t="shared" si="601"/>
        <v>0</v>
      </c>
      <c r="BM400" s="91">
        <f t="shared" si="568"/>
        <v>89.439766611761755</v>
      </c>
      <c r="BN400" s="91">
        <f t="shared" si="569"/>
        <v>0</v>
      </c>
      <c r="BW400"/>
      <c r="BX400" s="97">
        <v>36897</v>
      </c>
      <c r="BY400" s="90">
        <v>11.4961</v>
      </c>
      <c r="BZ400" s="72">
        <f t="shared" si="602"/>
        <v>317.61158419272641</v>
      </c>
      <c r="CA400" s="72">
        <f t="shared" si="603"/>
        <v>0</v>
      </c>
      <c r="CB400" s="91">
        <f t="shared" si="570"/>
        <v>2539.6539883634596</v>
      </c>
      <c r="CC400" s="91">
        <f t="shared" si="571"/>
        <v>0</v>
      </c>
      <c r="CD400"/>
      <c r="CE400"/>
      <c r="CF400"/>
      <c r="CG400"/>
      <c r="CH400"/>
      <c r="CI400"/>
      <c r="CK400"/>
      <c r="CL400" s="97">
        <v>36897</v>
      </c>
      <c r="CM400" s="90">
        <v>11.4961</v>
      </c>
      <c r="CN400" s="72">
        <f t="shared" si="604"/>
        <v>0</v>
      </c>
      <c r="CO400" s="72">
        <f t="shared" si="605"/>
        <v>302.62907725426629</v>
      </c>
      <c r="CP400" s="91">
        <f t="shared" si="572"/>
        <v>0</v>
      </c>
      <c r="CQ400" s="91">
        <f t="shared" si="573"/>
        <v>-2406.2340561563969</v>
      </c>
      <c r="CR400"/>
      <c r="CS400"/>
      <c r="CT400"/>
      <c r="CU400"/>
      <c r="CV400"/>
      <c r="CW400"/>
      <c r="CY400"/>
      <c r="CZ400" s="97">
        <v>36897</v>
      </c>
      <c r="DA400" s="90">
        <v>11.4961</v>
      </c>
      <c r="DB400" s="72">
        <f t="shared" si="606"/>
        <v>410.01947189251803</v>
      </c>
      <c r="DC400" s="72">
        <f t="shared" si="607"/>
        <v>0</v>
      </c>
      <c r="DD400" s="91">
        <f t="shared" si="574"/>
        <v>3278.5566991997634</v>
      </c>
      <c r="DE400" s="91">
        <f t="shared" si="575"/>
        <v>0</v>
      </c>
      <c r="DF400"/>
      <c r="DG400"/>
      <c r="DH400"/>
      <c r="DI400"/>
      <c r="DJ400"/>
      <c r="DK400"/>
      <c r="DM400"/>
      <c r="DN400" s="97">
        <v>36897</v>
      </c>
      <c r="DO400" s="90">
        <v>11.4961</v>
      </c>
      <c r="DP400" s="72">
        <f t="shared" si="608"/>
        <v>0</v>
      </c>
      <c r="DQ400" s="72">
        <f t="shared" si="609"/>
        <v>392.53762881013051</v>
      </c>
      <c r="DR400" s="91">
        <f t="shared" si="576"/>
        <v>0</v>
      </c>
      <c r="DS400" s="91">
        <f t="shared" si="577"/>
        <v>-3121.1059404322286</v>
      </c>
      <c r="DT400"/>
      <c r="DU400"/>
      <c r="DV400"/>
      <c r="DW400"/>
      <c r="DX400"/>
      <c r="DY400"/>
      <c r="EA400"/>
      <c r="EB400" s="97">
        <v>36897</v>
      </c>
      <c r="EC400" s="90">
        <v>11.4961</v>
      </c>
      <c r="ED400" s="72">
        <f t="shared" si="610"/>
        <v>0</v>
      </c>
      <c r="EE400" s="72">
        <f t="shared" si="611"/>
        <v>1.3577474727819208</v>
      </c>
      <c r="EF400" s="91">
        <f t="shared" si="578"/>
        <v>0</v>
      </c>
      <c r="EG400" s="91">
        <f t="shared" si="579"/>
        <v>-10.79558593083633</v>
      </c>
      <c r="EH400"/>
      <c r="EI400"/>
      <c r="EJ400"/>
      <c r="EK400"/>
      <c r="EL400"/>
      <c r="EM400"/>
      <c r="EO400"/>
      <c r="EP400" s="97">
        <v>36897</v>
      </c>
      <c r="EQ400" s="90">
        <v>11.4961</v>
      </c>
      <c r="ER400" s="72">
        <f t="shared" si="612"/>
        <v>361.58639040074098</v>
      </c>
      <c r="ES400" s="72">
        <f t="shared" si="613"/>
        <v>0</v>
      </c>
      <c r="ET400" s="91">
        <f t="shared" si="580"/>
        <v>2891.280936283365</v>
      </c>
      <c r="EU400" s="91">
        <f t="shared" si="581"/>
        <v>0</v>
      </c>
      <c r="EV400"/>
      <c r="EW400"/>
      <c r="EX400"/>
      <c r="EY400"/>
      <c r="EZ400"/>
      <c r="FA400"/>
      <c r="FC400"/>
      <c r="FD400" s="97">
        <v>36897</v>
      </c>
      <c r="FE400" s="90">
        <v>11.4961</v>
      </c>
      <c r="FF400" s="72">
        <f t="shared" si="614"/>
        <v>593.88955253493918</v>
      </c>
      <c r="FG400" s="72">
        <f t="shared" si="615"/>
        <v>0</v>
      </c>
      <c r="FH400" s="91">
        <f t="shared" si="582"/>
        <v>4748.800251024627</v>
      </c>
      <c r="FI400" s="91">
        <f t="shared" si="583"/>
        <v>0</v>
      </c>
      <c r="FJ400"/>
      <c r="FK400"/>
      <c r="FL400"/>
      <c r="FM400"/>
      <c r="FN400"/>
      <c r="FO400"/>
      <c r="FQ400"/>
      <c r="FR400" s="97">
        <v>36897</v>
      </c>
      <c r="FS400" s="90">
        <v>11.4961</v>
      </c>
      <c r="FT400" s="72">
        <f t="shared" si="616"/>
        <v>0</v>
      </c>
      <c r="FU400" s="72">
        <f t="shared" si="617"/>
        <v>463.66738447378594</v>
      </c>
      <c r="FV400" s="91">
        <f t="shared" si="584"/>
        <v>0</v>
      </c>
      <c r="FW400" s="91">
        <f t="shared" si="585"/>
        <v>-3686.6657406895197</v>
      </c>
      <c r="FX400"/>
      <c r="FY400"/>
      <c r="FZ400"/>
      <c r="GA400"/>
      <c r="GB400"/>
      <c r="GC400"/>
      <c r="GE400"/>
      <c r="GF400" s="97">
        <v>36897</v>
      </c>
      <c r="GG400" s="90">
        <v>11.4961</v>
      </c>
      <c r="GH400" s="72">
        <f t="shared" si="618"/>
        <v>138.60507658713564</v>
      </c>
      <c r="GI400" s="72">
        <f t="shared" si="619"/>
        <v>0</v>
      </c>
      <c r="GJ400" s="91">
        <f t="shared" si="586"/>
        <v>1108.3000528983953</v>
      </c>
      <c r="GK400" s="91">
        <f t="shared" si="587"/>
        <v>0</v>
      </c>
      <c r="GL400"/>
      <c r="GM400"/>
      <c r="GN400"/>
      <c r="GO400"/>
      <c r="GP400"/>
      <c r="GQ400"/>
      <c r="GS400"/>
      <c r="GT400" s="97">
        <v>36897</v>
      </c>
      <c r="GU400" s="90">
        <v>11.4961</v>
      </c>
      <c r="GV400" s="72">
        <f t="shared" si="620"/>
        <v>0</v>
      </c>
      <c r="GW400" s="72">
        <f t="shared" si="621"/>
        <v>527.63687983321768</v>
      </c>
      <c r="GX400" s="91">
        <f t="shared" si="588"/>
        <v>0</v>
      </c>
      <c r="GY400" s="91">
        <f t="shared" si="589"/>
        <v>-4195.2935952418975</v>
      </c>
      <c r="GZ400"/>
      <c r="HA400"/>
      <c r="HB400"/>
      <c r="HC400"/>
      <c r="HD400"/>
      <c r="HE400"/>
      <c r="HG400"/>
      <c r="HH400" s="97">
        <v>36897</v>
      </c>
      <c r="HI400" s="90">
        <v>11.4961</v>
      </c>
      <c r="HJ400" s="72">
        <f t="shared" si="622"/>
        <v>263.09903640491103</v>
      </c>
      <c r="HK400" s="72">
        <f t="shared" si="623"/>
        <v>0</v>
      </c>
      <c r="HL400" s="91">
        <f t="shared" si="590"/>
        <v>2103.7662049973092</v>
      </c>
      <c r="HM400" s="91">
        <f t="shared" si="591"/>
        <v>0</v>
      </c>
      <c r="HN400"/>
      <c r="HO400"/>
      <c r="HP400"/>
      <c r="HQ400"/>
      <c r="HR400"/>
      <c r="HS400"/>
    </row>
    <row r="401" spans="1:227" x14ac:dyDescent="0.2">
      <c r="B401" s="97">
        <v>36898</v>
      </c>
      <c r="C401" s="90">
        <v>11.176500000000001</v>
      </c>
      <c r="D401" s="72">
        <f t="shared" si="598"/>
        <v>263.09903640491103</v>
      </c>
      <c r="E401" s="72">
        <f t="shared" si="599"/>
        <v>0</v>
      </c>
      <c r="F401" s="91">
        <f t="shared" si="560"/>
        <v>2019.6797529622997</v>
      </c>
      <c r="G401" s="91">
        <f t="shared" si="561"/>
        <v>0</v>
      </c>
      <c r="P401" s="93">
        <v>36533</v>
      </c>
      <c r="Q401" s="90">
        <v>2.6187</v>
      </c>
      <c r="R401" s="72">
        <f t="shared" si="592"/>
        <v>0</v>
      </c>
      <c r="S401" s="72">
        <f t="shared" si="593"/>
        <v>527.63687983321768</v>
      </c>
      <c r="T401" s="91">
        <f t="shared" si="562"/>
        <v>0</v>
      </c>
      <c r="U401" s="91">
        <f t="shared" si="563"/>
        <v>224.93160187290064</v>
      </c>
      <c r="AE401" s="93">
        <v>36168</v>
      </c>
      <c r="AF401" s="90">
        <v>2.3062999999999998</v>
      </c>
      <c r="AG401" s="72">
        <f t="shared" si="594"/>
        <v>138.60507658713564</v>
      </c>
      <c r="AH401" s="72">
        <f t="shared" si="595"/>
        <v>0</v>
      </c>
      <c r="AI401" s="91">
        <f t="shared" si="564"/>
        <v>-26.847803334928201</v>
      </c>
      <c r="AJ401" s="91">
        <f t="shared" si="565"/>
        <v>0</v>
      </c>
      <c r="AT401" s="93">
        <v>35803</v>
      </c>
      <c r="AU401" s="90">
        <v>1.4742</v>
      </c>
      <c r="AV401" s="72">
        <f t="shared" si="596"/>
        <v>0</v>
      </c>
      <c r="AW401" s="72">
        <f t="shared" si="597"/>
        <v>463.66738447378594</v>
      </c>
      <c r="AX401" s="91">
        <f t="shared" si="566"/>
        <v>0</v>
      </c>
      <c r="AY401" s="91">
        <f t="shared" si="567"/>
        <v>264.661343057637</v>
      </c>
      <c r="BI401" s="93">
        <v>35437</v>
      </c>
      <c r="BJ401" s="90">
        <v>2.2696999999999998</v>
      </c>
      <c r="BK401" s="72">
        <f t="shared" si="600"/>
        <v>593.88955253493918</v>
      </c>
      <c r="BL401" s="72">
        <f t="shared" si="601"/>
        <v>0</v>
      </c>
      <c r="BM401" s="91">
        <f t="shared" si="568"/>
        <v>160.17201231867298</v>
      </c>
      <c r="BN401" s="91">
        <f t="shared" si="569"/>
        <v>0</v>
      </c>
      <c r="BW401"/>
      <c r="BX401" s="97">
        <v>36898</v>
      </c>
      <c r="BY401" s="90">
        <v>11.176500000000001</v>
      </c>
      <c r="BZ401" s="72">
        <f t="shared" si="602"/>
        <v>317.61158419272641</v>
      </c>
      <c r="CA401" s="72">
        <f t="shared" si="603"/>
        <v>0</v>
      </c>
      <c r="CB401" s="91">
        <f t="shared" si="570"/>
        <v>2438.1453260554645</v>
      </c>
      <c r="CC401" s="91">
        <f t="shared" si="571"/>
        <v>0</v>
      </c>
      <c r="CD401"/>
      <c r="CE401"/>
      <c r="CF401"/>
      <c r="CG401"/>
      <c r="CH401"/>
      <c r="CI401"/>
      <c r="CK401"/>
      <c r="CL401" s="97">
        <v>36898</v>
      </c>
      <c r="CM401" s="90">
        <v>11.176500000000001</v>
      </c>
      <c r="CN401" s="72">
        <f t="shared" si="604"/>
        <v>0</v>
      </c>
      <c r="CO401" s="72">
        <f t="shared" si="605"/>
        <v>302.62907725426629</v>
      </c>
      <c r="CP401" s="91">
        <f t="shared" si="572"/>
        <v>0</v>
      </c>
      <c r="CQ401" s="91">
        <f t="shared" si="573"/>
        <v>-2309.5138030659336</v>
      </c>
      <c r="CR401"/>
      <c r="CS401"/>
      <c r="CT401"/>
      <c r="CU401"/>
      <c r="CV401"/>
      <c r="CW401"/>
      <c r="CY401"/>
      <c r="CZ401" s="97">
        <v>36898</v>
      </c>
      <c r="DA401" s="90">
        <v>11.176500000000001</v>
      </c>
      <c r="DB401" s="72">
        <f t="shared" si="606"/>
        <v>410.01947189251803</v>
      </c>
      <c r="DC401" s="72">
        <f t="shared" si="607"/>
        <v>0</v>
      </c>
      <c r="DD401" s="91">
        <f t="shared" si="574"/>
        <v>3147.514475982915</v>
      </c>
      <c r="DE401" s="91">
        <f t="shared" si="575"/>
        <v>0</v>
      </c>
      <c r="DF401"/>
      <c r="DG401"/>
      <c r="DH401"/>
      <c r="DI401"/>
      <c r="DJ401"/>
      <c r="DK401"/>
      <c r="DM401"/>
      <c r="DN401" s="97">
        <v>36898</v>
      </c>
      <c r="DO401" s="90">
        <v>11.176500000000001</v>
      </c>
      <c r="DP401" s="72">
        <f t="shared" si="608"/>
        <v>0</v>
      </c>
      <c r="DQ401" s="72">
        <f t="shared" si="609"/>
        <v>392.53762881013051</v>
      </c>
      <c r="DR401" s="91">
        <f t="shared" si="576"/>
        <v>0</v>
      </c>
      <c r="DS401" s="91">
        <f t="shared" si="577"/>
        <v>-2995.6509142645114</v>
      </c>
      <c r="DT401"/>
      <c r="DU401"/>
      <c r="DV401"/>
      <c r="DW401"/>
      <c r="DX401"/>
      <c r="DY401"/>
      <c r="EA401"/>
      <c r="EB401" s="97">
        <v>36898</v>
      </c>
      <c r="EC401" s="90">
        <v>11.176500000000001</v>
      </c>
      <c r="ED401" s="72">
        <f t="shared" si="610"/>
        <v>0</v>
      </c>
      <c r="EE401" s="72">
        <f t="shared" si="611"/>
        <v>1.3577474727819208</v>
      </c>
      <c r="EF401" s="91">
        <f t="shared" si="578"/>
        <v>0</v>
      </c>
      <c r="EG401" s="91">
        <f t="shared" si="579"/>
        <v>-10.361649838535229</v>
      </c>
      <c r="EH401"/>
      <c r="EI401"/>
      <c r="EJ401"/>
      <c r="EK401"/>
      <c r="EL401"/>
      <c r="EM401"/>
      <c r="EO401"/>
      <c r="EP401" s="97">
        <v>36898</v>
      </c>
      <c r="EQ401" s="90">
        <v>11.176500000000001</v>
      </c>
      <c r="ER401" s="72">
        <f t="shared" si="612"/>
        <v>361.58639040074098</v>
      </c>
      <c r="ES401" s="72">
        <f t="shared" si="613"/>
        <v>0</v>
      </c>
      <c r="ET401" s="91">
        <f t="shared" si="580"/>
        <v>2775.7179259112886</v>
      </c>
      <c r="EU401" s="91">
        <f t="shared" si="581"/>
        <v>0</v>
      </c>
      <c r="EV401"/>
      <c r="EW401"/>
      <c r="EX401"/>
      <c r="EY401"/>
      <c r="EZ401"/>
      <c r="FA401"/>
      <c r="FC401"/>
      <c r="FD401" s="97">
        <v>36898</v>
      </c>
      <c r="FE401" s="90">
        <v>11.176500000000001</v>
      </c>
      <c r="FF401" s="72">
        <f t="shared" si="614"/>
        <v>593.88955253493918</v>
      </c>
      <c r="FG401" s="72">
        <f t="shared" si="615"/>
        <v>0</v>
      </c>
      <c r="FH401" s="91">
        <f t="shared" si="582"/>
        <v>4558.993150034461</v>
      </c>
      <c r="FI401" s="91">
        <f t="shared" si="583"/>
        <v>0</v>
      </c>
      <c r="FJ401"/>
      <c r="FK401"/>
      <c r="FL401"/>
      <c r="FM401"/>
      <c r="FN401"/>
      <c r="FO401"/>
      <c r="FQ401"/>
      <c r="FR401" s="97">
        <v>36898</v>
      </c>
      <c r="FS401" s="90">
        <v>11.176500000000001</v>
      </c>
      <c r="FT401" s="72">
        <f t="shared" si="616"/>
        <v>0</v>
      </c>
      <c r="FU401" s="72">
        <f t="shared" si="617"/>
        <v>463.66738447378594</v>
      </c>
      <c r="FV401" s="91">
        <f t="shared" si="584"/>
        <v>0</v>
      </c>
      <c r="FW401" s="91">
        <f t="shared" si="585"/>
        <v>-3538.477644611698</v>
      </c>
      <c r="FX401"/>
      <c r="FY401"/>
      <c r="FZ401"/>
      <c r="GA401"/>
      <c r="GB401"/>
      <c r="GC401"/>
      <c r="GE401"/>
      <c r="GF401" s="97">
        <v>36898</v>
      </c>
      <c r="GG401" s="90">
        <v>11.176500000000001</v>
      </c>
      <c r="GH401" s="72">
        <f t="shared" si="618"/>
        <v>138.60507658713564</v>
      </c>
      <c r="GI401" s="72">
        <f t="shared" si="619"/>
        <v>0</v>
      </c>
      <c r="GJ401" s="91">
        <f t="shared" si="586"/>
        <v>1064.0018704211468</v>
      </c>
      <c r="GK401" s="91">
        <f t="shared" si="587"/>
        <v>0</v>
      </c>
      <c r="GL401"/>
      <c r="GM401"/>
      <c r="GN401"/>
      <c r="GO401"/>
      <c r="GP401"/>
      <c r="GQ401"/>
      <c r="GS401"/>
      <c r="GT401" s="97">
        <v>36898</v>
      </c>
      <c r="GU401" s="90">
        <v>11.176500000000001</v>
      </c>
      <c r="GV401" s="72">
        <f t="shared" si="620"/>
        <v>0</v>
      </c>
      <c r="GW401" s="72">
        <f t="shared" si="621"/>
        <v>527.63687983321768</v>
      </c>
      <c r="GX401" s="91">
        <f t="shared" si="588"/>
        <v>0</v>
      </c>
      <c r="GY401" s="91">
        <f t="shared" si="589"/>
        <v>-4026.6608484472013</v>
      </c>
      <c r="GZ401"/>
      <c r="HA401"/>
      <c r="HB401"/>
      <c r="HC401"/>
      <c r="HD401"/>
      <c r="HE401"/>
      <c r="HG401"/>
      <c r="HH401" s="97">
        <v>36898</v>
      </c>
      <c r="HI401" s="90">
        <v>11.176500000000001</v>
      </c>
      <c r="HJ401" s="72">
        <f t="shared" si="622"/>
        <v>263.09903640491103</v>
      </c>
      <c r="HK401" s="72">
        <f t="shared" si="623"/>
        <v>0</v>
      </c>
      <c r="HL401" s="91">
        <f t="shared" si="590"/>
        <v>2019.6797529622997</v>
      </c>
      <c r="HM401" s="91">
        <f t="shared" si="591"/>
        <v>0</v>
      </c>
      <c r="HN401"/>
      <c r="HO401"/>
      <c r="HP401"/>
      <c r="HQ401"/>
      <c r="HR401"/>
      <c r="HS401"/>
    </row>
    <row r="402" spans="1:227" x14ac:dyDescent="0.2">
      <c r="B402" s="97">
        <v>36899</v>
      </c>
      <c r="C402" s="90">
        <v>12.8065</v>
      </c>
      <c r="D402" s="72">
        <f t="shared" si="598"/>
        <v>263.09903640491103</v>
      </c>
      <c r="E402" s="72">
        <f t="shared" si="599"/>
        <v>0</v>
      </c>
      <c r="F402" s="91">
        <f t="shared" si="560"/>
        <v>2448.5311823023044</v>
      </c>
      <c r="G402" s="91">
        <f t="shared" si="561"/>
        <v>0</v>
      </c>
      <c r="P402" s="93">
        <v>36534</v>
      </c>
      <c r="Q402" s="90">
        <v>2.6242999999999999</v>
      </c>
      <c r="R402" s="72">
        <f t="shared" si="592"/>
        <v>0</v>
      </c>
      <c r="S402" s="72">
        <f t="shared" si="593"/>
        <v>527.63687983321768</v>
      </c>
      <c r="T402" s="91">
        <f t="shared" si="562"/>
        <v>0</v>
      </c>
      <c r="U402" s="91">
        <f t="shared" si="563"/>
        <v>221.97683534583473</v>
      </c>
      <c r="AE402" s="93">
        <v>36169</v>
      </c>
      <c r="AF402" s="90">
        <v>2.2932000000000001</v>
      </c>
      <c r="AG402" s="72">
        <f t="shared" si="594"/>
        <v>138.60507658713564</v>
      </c>
      <c r="AH402" s="72">
        <f t="shared" si="595"/>
        <v>0</v>
      </c>
      <c r="AI402" s="91">
        <f t="shared" si="564"/>
        <v>-28.663529838219635</v>
      </c>
      <c r="AJ402" s="91">
        <f t="shared" si="565"/>
        <v>0</v>
      </c>
      <c r="AT402" s="93">
        <v>35804</v>
      </c>
      <c r="AU402" s="90">
        <v>1.4654</v>
      </c>
      <c r="AV402" s="72">
        <f t="shared" si="596"/>
        <v>0</v>
      </c>
      <c r="AW402" s="72">
        <f t="shared" si="597"/>
        <v>463.66738447378594</v>
      </c>
      <c r="AX402" s="91">
        <f t="shared" si="566"/>
        <v>0</v>
      </c>
      <c r="AY402" s="91">
        <f t="shared" si="567"/>
        <v>268.7416160410063</v>
      </c>
      <c r="BI402" s="93">
        <v>35438</v>
      </c>
      <c r="BJ402" s="90">
        <v>2.3426</v>
      </c>
      <c r="BK402" s="72">
        <f t="shared" si="600"/>
        <v>593.88955253493918</v>
      </c>
      <c r="BL402" s="72">
        <f t="shared" si="601"/>
        <v>0</v>
      </c>
      <c r="BM402" s="91">
        <f t="shared" si="568"/>
        <v>203.46656069847018</v>
      </c>
      <c r="BN402" s="91">
        <f t="shared" si="569"/>
        <v>0</v>
      </c>
      <c r="BW402"/>
      <c r="BX402" s="97">
        <v>36899</v>
      </c>
      <c r="BY402" s="90">
        <v>12.8065</v>
      </c>
      <c r="BZ402" s="72">
        <f t="shared" si="602"/>
        <v>317.61158419272641</v>
      </c>
      <c r="CA402" s="72">
        <f t="shared" si="603"/>
        <v>0</v>
      </c>
      <c r="CB402" s="91">
        <f t="shared" si="570"/>
        <v>2955.8522082896084</v>
      </c>
      <c r="CC402" s="91">
        <f t="shared" si="571"/>
        <v>0</v>
      </c>
      <c r="CD402"/>
      <c r="CE402"/>
      <c r="CF402"/>
      <c r="CG402"/>
      <c r="CH402"/>
      <c r="CI402"/>
      <c r="CK402"/>
      <c r="CL402" s="97">
        <v>36899</v>
      </c>
      <c r="CM402" s="90">
        <v>12.8065</v>
      </c>
      <c r="CN402" s="72">
        <f t="shared" si="604"/>
        <v>0</v>
      </c>
      <c r="CO402" s="72">
        <f t="shared" si="605"/>
        <v>302.62907725426629</v>
      </c>
      <c r="CP402" s="91">
        <f t="shared" si="572"/>
        <v>0</v>
      </c>
      <c r="CQ402" s="91">
        <f t="shared" si="573"/>
        <v>-2802.7991989903871</v>
      </c>
      <c r="CR402"/>
      <c r="CS402"/>
      <c r="CT402"/>
      <c r="CU402"/>
      <c r="CV402"/>
      <c r="CW402"/>
      <c r="CY402"/>
      <c r="CZ402" s="97">
        <v>36899</v>
      </c>
      <c r="DA402" s="90">
        <v>12.8065</v>
      </c>
      <c r="DB402" s="72">
        <f t="shared" si="606"/>
        <v>410.01947189251803</v>
      </c>
      <c r="DC402" s="72">
        <f t="shared" si="607"/>
        <v>0</v>
      </c>
      <c r="DD402" s="91">
        <f t="shared" si="574"/>
        <v>3815.846215167719</v>
      </c>
      <c r="DE402" s="91">
        <f t="shared" si="575"/>
        <v>0</v>
      </c>
      <c r="DF402"/>
      <c r="DG402"/>
      <c r="DH402"/>
      <c r="DI402"/>
      <c r="DJ402"/>
      <c r="DK402"/>
      <c r="DM402"/>
      <c r="DN402" s="97">
        <v>36899</v>
      </c>
      <c r="DO402" s="90">
        <v>12.8065</v>
      </c>
      <c r="DP402" s="72">
        <f t="shared" si="608"/>
        <v>0</v>
      </c>
      <c r="DQ402" s="72">
        <f t="shared" si="609"/>
        <v>392.53762881013051</v>
      </c>
      <c r="DR402" s="91">
        <f t="shared" si="576"/>
        <v>0</v>
      </c>
      <c r="DS402" s="91">
        <f t="shared" si="577"/>
        <v>-3635.4872492250238</v>
      </c>
      <c r="DT402"/>
      <c r="DU402"/>
      <c r="DV402"/>
      <c r="DW402"/>
      <c r="DX402"/>
      <c r="DY402"/>
      <c r="EA402"/>
      <c r="EB402" s="97">
        <v>36899</v>
      </c>
      <c r="EC402" s="90">
        <v>12.8065</v>
      </c>
      <c r="ED402" s="72">
        <f t="shared" si="610"/>
        <v>0</v>
      </c>
      <c r="EE402" s="72">
        <f t="shared" si="611"/>
        <v>1.3577474727819208</v>
      </c>
      <c r="EF402" s="91">
        <f t="shared" si="578"/>
        <v>0</v>
      </c>
      <c r="EG402" s="91">
        <f t="shared" si="579"/>
        <v>-12.574778219169758</v>
      </c>
      <c r="EH402"/>
      <c r="EI402"/>
      <c r="EJ402"/>
      <c r="EK402"/>
      <c r="EL402"/>
      <c r="EM402"/>
      <c r="EO402"/>
      <c r="EP402" s="97">
        <v>36899</v>
      </c>
      <c r="EQ402" s="90">
        <v>12.8065</v>
      </c>
      <c r="ER402" s="72">
        <f t="shared" si="612"/>
        <v>361.58639040074098</v>
      </c>
      <c r="ES402" s="72">
        <f t="shared" si="613"/>
        <v>0</v>
      </c>
      <c r="ET402" s="91">
        <f t="shared" si="580"/>
        <v>3365.1037422644958</v>
      </c>
      <c r="EU402" s="91">
        <f t="shared" si="581"/>
        <v>0</v>
      </c>
      <c r="EV402"/>
      <c r="EW402"/>
      <c r="EX402"/>
      <c r="EY402"/>
      <c r="EZ402"/>
      <c r="FA402"/>
      <c r="FC402"/>
      <c r="FD402" s="97">
        <v>36899</v>
      </c>
      <c r="FE402" s="90">
        <v>12.8065</v>
      </c>
      <c r="FF402" s="72">
        <f t="shared" si="614"/>
        <v>593.88955253493918</v>
      </c>
      <c r="FG402" s="72">
        <f t="shared" si="615"/>
        <v>0</v>
      </c>
      <c r="FH402" s="91">
        <f t="shared" si="582"/>
        <v>5527.0331206664114</v>
      </c>
      <c r="FI402" s="91">
        <f t="shared" si="583"/>
        <v>0</v>
      </c>
      <c r="FJ402"/>
      <c r="FK402"/>
      <c r="FL402"/>
      <c r="FM402"/>
      <c r="FN402"/>
      <c r="FO402"/>
      <c r="FQ402"/>
      <c r="FR402" s="97">
        <v>36899</v>
      </c>
      <c r="FS402" s="90">
        <v>12.8065</v>
      </c>
      <c r="FT402" s="72">
        <f t="shared" si="616"/>
        <v>0</v>
      </c>
      <c r="FU402" s="72">
        <f t="shared" si="617"/>
        <v>463.66738447378594</v>
      </c>
      <c r="FV402" s="91">
        <f t="shared" si="584"/>
        <v>0</v>
      </c>
      <c r="FW402" s="91">
        <f t="shared" si="585"/>
        <v>-4294.2554813039687</v>
      </c>
      <c r="FX402"/>
      <c r="FY402"/>
      <c r="FZ402"/>
      <c r="GA402"/>
      <c r="GB402"/>
      <c r="GC402"/>
      <c r="GE402"/>
      <c r="GF402" s="97">
        <v>36899</v>
      </c>
      <c r="GG402" s="90">
        <v>12.8065</v>
      </c>
      <c r="GH402" s="72">
        <f t="shared" si="618"/>
        <v>138.60507658713564</v>
      </c>
      <c r="GI402" s="72">
        <f t="shared" si="619"/>
        <v>0</v>
      </c>
      <c r="GJ402" s="91">
        <f t="shared" si="586"/>
        <v>1289.9281452581779</v>
      </c>
      <c r="GK402" s="91">
        <f t="shared" si="587"/>
        <v>0</v>
      </c>
      <c r="GL402"/>
      <c r="GM402"/>
      <c r="GN402"/>
      <c r="GO402"/>
      <c r="GP402"/>
      <c r="GQ402"/>
      <c r="GS402"/>
      <c r="GT402" s="97">
        <v>36899</v>
      </c>
      <c r="GU402" s="90">
        <v>12.8065</v>
      </c>
      <c r="GV402" s="72">
        <f t="shared" si="620"/>
        <v>0</v>
      </c>
      <c r="GW402" s="72">
        <f t="shared" si="621"/>
        <v>527.63687983321768</v>
      </c>
      <c r="GX402" s="91">
        <f t="shared" si="588"/>
        <v>0</v>
      </c>
      <c r="GY402" s="91">
        <f t="shared" si="589"/>
        <v>-4886.7089625753451</v>
      </c>
      <c r="GZ402"/>
      <c r="HA402"/>
      <c r="HB402"/>
      <c r="HC402"/>
      <c r="HD402"/>
      <c r="HE402"/>
      <c r="HG402"/>
      <c r="HH402" s="97">
        <v>36899</v>
      </c>
      <c r="HI402" s="90">
        <v>12.8065</v>
      </c>
      <c r="HJ402" s="72">
        <f t="shared" si="622"/>
        <v>263.09903640491103</v>
      </c>
      <c r="HK402" s="72">
        <f t="shared" si="623"/>
        <v>0</v>
      </c>
      <c r="HL402" s="91">
        <f t="shared" si="590"/>
        <v>2448.5311823023044</v>
      </c>
      <c r="HM402" s="91">
        <f t="shared" si="591"/>
        <v>0</v>
      </c>
      <c r="HN402"/>
      <c r="HO402"/>
      <c r="HP402"/>
      <c r="HQ402"/>
      <c r="HR402"/>
      <c r="HS402"/>
    </row>
    <row r="403" spans="1:227" x14ac:dyDescent="0.2">
      <c r="B403" s="97">
        <v>36900</v>
      </c>
      <c r="C403" s="90">
        <v>12.894600000000001</v>
      </c>
      <c r="D403" s="72">
        <f t="shared" si="598"/>
        <v>263.09903640491103</v>
      </c>
      <c r="E403" s="72">
        <f t="shared" si="599"/>
        <v>0</v>
      </c>
      <c r="F403" s="91">
        <f t="shared" si="560"/>
        <v>2471.7102074095774</v>
      </c>
      <c r="G403" s="91">
        <f t="shared" si="561"/>
        <v>0</v>
      </c>
      <c r="P403" s="93">
        <v>36535</v>
      </c>
      <c r="Q403" s="90">
        <v>2.6497999999999999</v>
      </c>
      <c r="R403" s="72">
        <f t="shared" si="592"/>
        <v>0</v>
      </c>
      <c r="S403" s="72">
        <f t="shared" si="593"/>
        <v>527.63687983321768</v>
      </c>
      <c r="T403" s="91">
        <f t="shared" si="562"/>
        <v>0</v>
      </c>
      <c r="U403" s="91">
        <f t="shared" si="563"/>
        <v>208.52209491008762</v>
      </c>
      <c r="AE403" s="93">
        <v>36170</v>
      </c>
      <c r="AF403" s="90">
        <v>2.3039000000000001</v>
      </c>
      <c r="AG403" s="72">
        <f t="shared" si="594"/>
        <v>138.60507658713564</v>
      </c>
      <c r="AH403" s="72">
        <f t="shared" si="595"/>
        <v>0</v>
      </c>
      <c r="AI403" s="91">
        <f t="shared" si="564"/>
        <v>-27.18045551873729</v>
      </c>
      <c r="AJ403" s="91">
        <f t="shared" si="565"/>
        <v>0</v>
      </c>
      <c r="AT403" s="93">
        <v>35805</v>
      </c>
      <c r="AU403" s="90">
        <v>1.4054</v>
      </c>
      <c r="AV403" s="72">
        <f t="shared" si="596"/>
        <v>0</v>
      </c>
      <c r="AW403" s="72">
        <f t="shared" si="597"/>
        <v>463.66738447378594</v>
      </c>
      <c r="AX403" s="91">
        <f t="shared" si="566"/>
        <v>0</v>
      </c>
      <c r="AY403" s="91">
        <f t="shared" si="567"/>
        <v>296.56165910943349</v>
      </c>
      <c r="BI403" s="93">
        <v>35439</v>
      </c>
      <c r="BJ403" s="90">
        <v>2.3355999999999999</v>
      </c>
      <c r="BK403" s="72">
        <f t="shared" si="600"/>
        <v>593.88955253493918</v>
      </c>
      <c r="BL403" s="72">
        <f t="shared" si="601"/>
        <v>0</v>
      </c>
      <c r="BM403" s="91">
        <f t="shared" si="568"/>
        <v>199.30933383072554</v>
      </c>
      <c r="BN403" s="91">
        <f t="shared" si="569"/>
        <v>0</v>
      </c>
      <c r="BW403"/>
      <c r="BX403" s="97">
        <v>36900</v>
      </c>
      <c r="BY403" s="90">
        <v>12.894600000000001</v>
      </c>
      <c r="BZ403" s="72">
        <f t="shared" si="602"/>
        <v>317.61158419272641</v>
      </c>
      <c r="CA403" s="72">
        <f t="shared" si="603"/>
        <v>0</v>
      </c>
      <c r="CB403" s="91">
        <f t="shared" si="570"/>
        <v>2983.8337888569877</v>
      </c>
      <c r="CC403" s="91">
        <f t="shared" si="571"/>
        <v>0</v>
      </c>
      <c r="CD403"/>
      <c r="CE403"/>
      <c r="CF403"/>
      <c r="CG403"/>
      <c r="CH403"/>
      <c r="CI403"/>
      <c r="CK403"/>
      <c r="CL403" s="97">
        <v>36900</v>
      </c>
      <c r="CM403" s="90">
        <v>12.894600000000001</v>
      </c>
      <c r="CN403" s="72">
        <f t="shared" si="604"/>
        <v>0</v>
      </c>
      <c r="CO403" s="72">
        <f t="shared" si="605"/>
        <v>302.62907725426629</v>
      </c>
      <c r="CP403" s="91">
        <f t="shared" si="572"/>
        <v>0</v>
      </c>
      <c r="CQ403" s="91">
        <f t="shared" si="573"/>
        <v>-2829.4608206964881</v>
      </c>
      <c r="CR403"/>
      <c r="CS403"/>
      <c r="CT403"/>
      <c r="CU403"/>
      <c r="CV403"/>
      <c r="CW403"/>
      <c r="CY403"/>
      <c r="CZ403" s="97">
        <v>36900</v>
      </c>
      <c r="DA403" s="90">
        <v>12.894600000000001</v>
      </c>
      <c r="DB403" s="72">
        <f t="shared" si="606"/>
        <v>410.01947189251803</v>
      </c>
      <c r="DC403" s="72">
        <f t="shared" si="607"/>
        <v>0</v>
      </c>
      <c r="DD403" s="91">
        <f t="shared" si="574"/>
        <v>3851.9689306414502</v>
      </c>
      <c r="DE403" s="91">
        <f t="shared" si="575"/>
        <v>0</v>
      </c>
      <c r="DF403"/>
      <c r="DG403"/>
      <c r="DH403"/>
      <c r="DI403"/>
      <c r="DJ403"/>
      <c r="DK403"/>
      <c r="DM403"/>
      <c r="DN403" s="97">
        <v>36900</v>
      </c>
      <c r="DO403" s="90">
        <v>12.894600000000001</v>
      </c>
      <c r="DP403" s="72">
        <f t="shared" si="608"/>
        <v>0</v>
      </c>
      <c r="DQ403" s="72">
        <f t="shared" si="609"/>
        <v>392.53762881013051</v>
      </c>
      <c r="DR403" s="91">
        <f t="shared" si="576"/>
        <v>0</v>
      </c>
      <c r="DS403" s="91">
        <f t="shared" si="577"/>
        <v>-3670.0698143231966</v>
      </c>
      <c r="DT403"/>
      <c r="DU403"/>
      <c r="DV403"/>
      <c r="DW403"/>
      <c r="DX403"/>
      <c r="DY403"/>
      <c r="EA403"/>
      <c r="EB403" s="97">
        <v>36900</v>
      </c>
      <c r="EC403" s="90">
        <v>12.894600000000001</v>
      </c>
      <c r="ED403" s="72">
        <f t="shared" si="610"/>
        <v>0</v>
      </c>
      <c r="EE403" s="72">
        <f t="shared" si="611"/>
        <v>1.3577474727819208</v>
      </c>
      <c r="EF403" s="91">
        <f t="shared" si="578"/>
        <v>0</v>
      </c>
      <c r="EG403" s="91">
        <f t="shared" si="579"/>
        <v>-12.694395771521847</v>
      </c>
      <c r="EH403"/>
      <c r="EI403"/>
      <c r="EJ403"/>
      <c r="EK403"/>
      <c r="EL403"/>
      <c r="EM403"/>
      <c r="EO403"/>
      <c r="EP403" s="97">
        <v>36900</v>
      </c>
      <c r="EQ403" s="90">
        <v>12.894600000000001</v>
      </c>
      <c r="ER403" s="72">
        <f t="shared" si="612"/>
        <v>361.58639040074098</v>
      </c>
      <c r="ES403" s="72">
        <f t="shared" si="613"/>
        <v>0</v>
      </c>
      <c r="ET403" s="91">
        <f t="shared" si="580"/>
        <v>3396.9595032588013</v>
      </c>
      <c r="EU403" s="91">
        <f t="shared" si="581"/>
        <v>0</v>
      </c>
      <c r="EV403"/>
      <c r="EW403"/>
      <c r="EX403"/>
      <c r="EY403"/>
      <c r="EZ403"/>
      <c r="FA403"/>
      <c r="FC403"/>
      <c r="FD403" s="97">
        <v>36900</v>
      </c>
      <c r="FE403" s="90">
        <v>12.894600000000001</v>
      </c>
      <c r="FF403" s="72">
        <f t="shared" si="614"/>
        <v>593.88955253493918</v>
      </c>
      <c r="FG403" s="72">
        <f t="shared" si="615"/>
        <v>0</v>
      </c>
      <c r="FH403" s="91">
        <f t="shared" si="582"/>
        <v>5579.3547902447399</v>
      </c>
      <c r="FI403" s="91">
        <f t="shared" si="583"/>
        <v>0</v>
      </c>
      <c r="FJ403"/>
      <c r="FK403"/>
      <c r="FL403"/>
      <c r="FM403"/>
      <c r="FN403"/>
      <c r="FO403"/>
      <c r="FQ403"/>
      <c r="FR403" s="97">
        <v>36900</v>
      </c>
      <c r="FS403" s="90">
        <v>12.894600000000001</v>
      </c>
      <c r="FT403" s="72">
        <f t="shared" si="616"/>
        <v>0</v>
      </c>
      <c r="FU403" s="72">
        <f t="shared" si="617"/>
        <v>463.66738447378594</v>
      </c>
      <c r="FV403" s="91">
        <f t="shared" si="584"/>
        <v>0</v>
      </c>
      <c r="FW403" s="91">
        <f t="shared" si="585"/>
        <v>-4335.104577876109</v>
      </c>
      <c r="FX403"/>
      <c r="FY403"/>
      <c r="FZ403"/>
      <c r="GA403"/>
      <c r="GB403"/>
      <c r="GC403"/>
      <c r="GE403"/>
      <c r="GF403" s="97">
        <v>36900</v>
      </c>
      <c r="GG403" s="90">
        <v>12.894600000000001</v>
      </c>
      <c r="GH403" s="72">
        <f t="shared" si="618"/>
        <v>138.60507658713564</v>
      </c>
      <c r="GI403" s="72">
        <f t="shared" si="619"/>
        <v>0</v>
      </c>
      <c r="GJ403" s="91">
        <f t="shared" si="586"/>
        <v>1302.1392525055046</v>
      </c>
      <c r="GK403" s="91">
        <f t="shared" si="587"/>
        <v>0</v>
      </c>
      <c r="GL403"/>
      <c r="GM403"/>
      <c r="GN403"/>
      <c r="GO403"/>
      <c r="GP403"/>
      <c r="GQ403"/>
      <c r="GS403"/>
      <c r="GT403" s="97">
        <v>36900</v>
      </c>
      <c r="GU403" s="90">
        <v>12.894600000000001</v>
      </c>
      <c r="GV403" s="72">
        <f t="shared" si="620"/>
        <v>0</v>
      </c>
      <c r="GW403" s="72">
        <f t="shared" si="621"/>
        <v>527.63687983321768</v>
      </c>
      <c r="GX403" s="91">
        <f t="shared" si="588"/>
        <v>0</v>
      </c>
      <c r="GY403" s="91">
        <f t="shared" si="589"/>
        <v>-4933.1937716886523</v>
      </c>
      <c r="GZ403"/>
      <c r="HA403"/>
      <c r="HB403"/>
      <c r="HC403"/>
      <c r="HD403"/>
      <c r="HE403"/>
      <c r="HG403"/>
      <c r="HH403" s="97">
        <v>36900</v>
      </c>
      <c r="HI403" s="90">
        <v>12.894600000000001</v>
      </c>
      <c r="HJ403" s="72">
        <f t="shared" si="622"/>
        <v>263.09903640491103</v>
      </c>
      <c r="HK403" s="72">
        <f t="shared" si="623"/>
        <v>0</v>
      </c>
      <c r="HL403" s="91">
        <f t="shared" si="590"/>
        <v>2471.7102074095774</v>
      </c>
      <c r="HM403" s="91">
        <f t="shared" si="591"/>
        <v>0</v>
      </c>
      <c r="HN403"/>
      <c r="HO403"/>
      <c r="HP403"/>
      <c r="HQ403"/>
      <c r="HR403"/>
      <c r="HS403"/>
    </row>
    <row r="404" spans="1:227" x14ac:dyDescent="0.2">
      <c r="B404" s="97">
        <v>36901</v>
      </c>
      <c r="C404" s="90">
        <v>12.6235</v>
      </c>
      <c r="D404" s="72">
        <f t="shared" si="598"/>
        <v>263.09903640491103</v>
      </c>
      <c r="E404" s="72">
        <f t="shared" si="599"/>
        <v>0</v>
      </c>
      <c r="F404" s="91">
        <f t="shared" si="560"/>
        <v>2400.3840586402057</v>
      </c>
      <c r="G404" s="91">
        <f t="shared" si="561"/>
        <v>0</v>
      </c>
      <c r="P404" s="93">
        <v>36536</v>
      </c>
      <c r="Q404" s="90">
        <v>2.7523</v>
      </c>
      <c r="R404" s="72">
        <f t="shared" si="592"/>
        <v>0</v>
      </c>
      <c r="S404" s="72">
        <f t="shared" si="593"/>
        <v>527.63687983321768</v>
      </c>
      <c r="T404" s="91">
        <f t="shared" si="562"/>
        <v>0</v>
      </c>
      <c r="U404" s="91">
        <f t="shared" si="563"/>
        <v>154.43931472718279</v>
      </c>
      <c r="AE404" s="93">
        <v>36171</v>
      </c>
      <c r="AF404" s="90">
        <v>2.2343000000000002</v>
      </c>
      <c r="AG404" s="72">
        <f t="shared" si="594"/>
        <v>138.60507658713564</v>
      </c>
      <c r="AH404" s="72">
        <f t="shared" si="595"/>
        <v>0</v>
      </c>
      <c r="AI404" s="91">
        <f t="shared" si="564"/>
        <v>-36.827368849201918</v>
      </c>
      <c r="AJ404" s="91">
        <f t="shared" si="565"/>
        <v>0</v>
      </c>
      <c r="AT404" s="93">
        <v>35806</v>
      </c>
      <c r="AU404" s="90">
        <v>1.4410000000000001</v>
      </c>
      <c r="AV404" s="72">
        <f t="shared" si="596"/>
        <v>0</v>
      </c>
      <c r="AW404" s="72">
        <f t="shared" si="597"/>
        <v>463.66738447378594</v>
      </c>
      <c r="AX404" s="91">
        <f t="shared" si="566"/>
        <v>0</v>
      </c>
      <c r="AY404" s="91">
        <f t="shared" si="567"/>
        <v>280.05510022216663</v>
      </c>
      <c r="BI404" s="93">
        <v>35440</v>
      </c>
      <c r="BJ404" s="90">
        <v>2.5560999999999998</v>
      </c>
      <c r="BK404" s="72">
        <f t="shared" si="600"/>
        <v>593.88955253493918</v>
      </c>
      <c r="BL404" s="72">
        <f t="shared" si="601"/>
        <v>0</v>
      </c>
      <c r="BM404" s="91">
        <f t="shared" si="568"/>
        <v>330.26198016467958</v>
      </c>
      <c r="BN404" s="91">
        <f t="shared" si="569"/>
        <v>0</v>
      </c>
      <c r="BW404"/>
      <c r="BX404" s="97">
        <v>36901</v>
      </c>
      <c r="BY404" s="90">
        <v>12.6235</v>
      </c>
      <c r="BZ404" s="72">
        <f t="shared" si="602"/>
        <v>317.61158419272641</v>
      </c>
      <c r="CA404" s="72">
        <f t="shared" si="603"/>
        <v>0</v>
      </c>
      <c r="CB404" s="91">
        <f t="shared" si="570"/>
        <v>2897.7292883823393</v>
      </c>
      <c r="CC404" s="91">
        <f t="shared" si="571"/>
        <v>0</v>
      </c>
      <c r="CD404"/>
      <c r="CE404"/>
      <c r="CF404"/>
      <c r="CG404"/>
      <c r="CH404"/>
      <c r="CI404"/>
      <c r="CK404"/>
      <c r="CL404" s="97">
        <v>36901</v>
      </c>
      <c r="CM404" s="90">
        <v>12.6235</v>
      </c>
      <c r="CN404" s="72">
        <f t="shared" si="604"/>
        <v>0</v>
      </c>
      <c r="CO404" s="72">
        <f t="shared" si="605"/>
        <v>302.62907725426629</v>
      </c>
      <c r="CP404" s="91">
        <f t="shared" si="572"/>
        <v>0</v>
      </c>
      <c r="CQ404" s="91">
        <f t="shared" si="573"/>
        <v>-2747.4180778528566</v>
      </c>
      <c r="CR404"/>
      <c r="CS404"/>
      <c r="CT404"/>
      <c r="CU404"/>
      <c r="CV404"/>
      <c r="CW404"/>
      <c r="CY404"/>
      <c r="CZ404" s="97">
        <v>36901</v>
      </c>
      <c r="DA404" s="90">
        <v>12.6235</v>
      </c>
      <c r="DB404" s="72">
        <f t="shared" si="606"/>
        <v>410.01947189251803</v>
      </c>
      <c r="DC404" s="72">
        <f t="shared" si="607"/>
        <v>0</v>
      </c>
      <c r="DD404" s="91">
        <f t="shared" si="574"/>
        <v>3740.8126518113882</v>
      </c>
      <c r="DE404" s="91">
        <f t="shared" si="575"/>
        <v>0</v>
      </c>
      <c r="DF404"/>
      <c r="DG404"/>
      <c r="DH404"/>
      <c r="DI404"/>
      <c r="DJ404"/>
      <c r="DK404"/>
      <c r="DM404"/>
      <c r="DN404" s="97">
        <v>36901</v>
      </c>
      <c r="DO404" s="90">
        <v>12.6235</v>
      </c>
      <c r="DP404" s="72">
        <f t="shared" si="608"/>
        <v>0</v>
      </c>
      <c r="DQ404" s="72">
        <f t="shared" si="609"/>
        <v>392.53762881013051</v>
      </c>
      <c r="DR404" s="91">
        <f t="shared" si="576"/>
        <v>0</v>
      </c>
      <c r="DS404" s="91">
        <f t="shared" si="577"/>
        <v>-3563.6528631527699</v>
      </c>
      <c r="DT404"/>
      <c r="DU404"/>
      <c r="DV404"/>
      <c r="DW404"/>
      <c r="DX404"/>
      <c r="DY404"/>
      <c r="EA404"/>
      <c r="EB404" s="97">
        <v>36901</v>
      </c>
      <c r="EC404" s="90">
        <v>12.6235</v>
      </c>
      <c r="ED404" s="72">
        <f t="shared" si="610"/>
        <v>0</v>
      </c>
      <c r="EE404" s="72">
        <f t="shared" si="611"/>
        <v>1.3577474727819208</v>
      </c>
      <c r="EF404" s="91">
        <f t="shared" si="578"/>
        <v>0</v>
      </c>
      <c r="EG404" s="91">
        <f t="shared" si="579"/>
        <v>-12.326310431650668</v>
      </c>
      <c r="EH404"/>
      <c r="EI404"/>
      <c r="EJ404"/>
      <c r="EK404"/>
      <c r="EL404"/>
      <c r="EM404"/>
      <c r="EO404"/>
      <c r="EP404" s="97">
        <v>36901</v>
      </c>
      <c r="EQ404" s="90">
        <v>12.6235</v>
      </c>
      <c r="ER404" s="72">
        <f t="shared" si="612"/>
        <v>361.58639040074098</v>
      </c>
      <c r="ES404" s="72">
        <f t="shared" si="613"/>
        <v>0</v>
      </c>
      <c r="ET404" s="91">
        <f t="shared" si="580"/>
        <v>3298.9334328211603</v>
      </c>
      <c r="EU404" s="91">
        <f t="shared" si="581"/>
        <v>0</v>
      </c>
      <c r="EV404"/>
      <c r="EW404"/>
      <c r="EX404"/>
      <c r="EY404"/>
      <c r="EZ404"/>
      <c r="FA404"/>
      <c r="FC404"/>
      <c r="FD404" s="97">
        <v>36901</v>
      </c>
      <c r="FE404" s="90">
        <v>12.6235</v>
      </c>
      <c r="FF404" s="72">
        <f t="shared" si="614"/>
        <v>593.88955253493918</v>
      </c>
      <c r="FG404" s="72">
        <f t="shared" si="615"/>
        <v>0</v>
      </c>
      <c r="FH404" s="91">
        <f t="shared" si="582"/>
        <v>5418.3513325525173</v>
      </c>
      <c r="FI404" s="91">
        <f t="shared" si="583"/>
        <v>0</v>
      </c>
      <c r="FJ404"/>
      <c r="FK404"/>
      <c r="FL404"/>
      <c r="FM404"/>
      <c r="FN404"/>
      <c r="FO404"/>
      <c r="FQ404"/>
      <c r="FR404" s="97">
        <v>36901</v>
      </c>
      <c r="FS404" s="90">
        <v>12.6235</v>
      </c>
      <c r="FT404" s="72">
        <f t="shared" si="616"/>
        <v>0</v>
      </c>
      <c r="FU404" s="72">
        <f t="shared" si="617"/>
        <v>463.66738447378594</v>
      </c>
      <c r="FV404" s="91">
        <f t="shared" si="584"/>
        <v>0</v>
      </c>
      <c r="FW404" s="91">
        <f t="shared" si="585"/>
        <v>-4209.4043499452655</v>
      </c>
      <c r="FX404"/>
      <c r="FY404"/>
      <c r="FZ404"/>
      <c r="GA404"/>
      <c r="GB404"/>
      <c r="GC404"/>
      <c r="GE404"/>
      <c r="GF404" s="97">
        <v>36901</v>
      </c>
      <c r="GG404" s="90">
        <v>12.6235</v>
      </c>
      <c r="GH404" s="72">
        <f t="shared" si="618"/>
        <v>138.60507658713564</v>
      </c>
      <c r="GI404" s="72">
        <f t="shared" si="619"/>
        <v>0</v>
      </c>
      <c r="GJ404" s="91">
        <f t="shared" si="586"/>
        <v>1264.563416242732</v>
      </c>
      <c r="GK404" s="91">
        <f t="shared" si="587"/>
        <v>0</v>
      </c>
      <c r="GL404"/>
      <c r="GM404"/>
      <c r="GN404"/>
      <c r="GO404"/>
      <c r="GP404"/>
      <c r="GQ404"/>
      <c r="GS404"/>
      <c r="GT404" s="97">
        <v>36901</v>
      </c>
      <c r="GU404" s="90">
        <v>12.6235</v>
      </c>
      <c r="GV404" s="72">
        <f t="shared" si="620"/>
        <v>0</v>
      </c>
      <c r="GW404" s="72">
        <f t="shared" si="621"/>
        <v>527.63687983321768</v>
      </c>
      <c r="GX404" s="91">
        <f t="shared" si="588"/>
        <v>0</v>
      </c>
      <c r="GY404" s="91">
        <f t="shared" si="589"/>
        <v>-4790.1514135658663</v>
      </c>
      <c r="GZ404"/>
      <c r="HA404"/>
      <c r="HB404"/>
      <c r="HC404"/>
      <c r="HD404"/>
      <c r="HE404"/>
      <c r="HG404"/>
      <c r="HH404" s="97">
        <v>36901</v>
      </c>
      <c r="HI404" s="90">
        <v>12.6235</v>
      </c>
      <c r="HJ404" s="72">
        <f t="shared" si="622"/>
        <v>263.09903640491103</v>
      </c>
      <c r="HK404" s="72">
        <f t="shared" si="623"/>
        <v>0</v>
      </c>
      <c r="HL404" s="91">
        <f t="shared" si="590"/>
        <v>2400.3840586402057</v>
      </c>
      <c r="HM404" s="91">
        <f t="shared" si="591"/>
        <v>0</v>
      </c>
      <c r="HN404"/>
      <c r="HO404"/>
      <c r="HP404"/>
      <c r="HQ404"/>
      <c r="HR404"/>
      <c r="HS404"/>
    </row>
    <row r="405" spans="1:227" x14ac:dyDescent="0.2">
      <c r="B405" s="97">
        <v>36902</v>
      </c>
      <c r="C405" s="90">
        <v>11.6492</v>
      </c>
      <c r="D405" s="72">
        <f t="shared" si="598"/>
        <v>263.09903640491103</v>
      </c>
      <c r="E405" s="72">
        <f t="shared" si="599"/>
        <v>0</v>
      </c>
      <c r="F405" s="91">
        <f t="shared" si="560"/>
        <v>2144.046667470901</v>
      </c>
      <c r="G405" s="91">
        <f t="shared" si="561"/>
        <v>0</v>
      </c>
      <c r="P405" s="93">
        <v>36537</v>
      </c>
      <c r="Q405" s="90">
        <v>2.7443</v>
      </c>
      <c r="R405" s="72">
        <f t="shared" si="592"/>
        <v>0</v>
      </c>
      <c r="S405" s="72">
        <f t="shared" si="593"/>
        <v>527.63687983321768</v>
      </c>
      <c r="T405" s="91">
        <f t="shared" si="562"/>
        <v>0</v>
      </c>
      <c r="U405" s="91">
        <f t="shared" si="563"/>
        <v>158.66040976584853</v>
      </c>
      <c r="AE405" s="93">
        <v>36172</v>
      </c>
      <c r="AF405" s="90">
        <v>2.2673999999999999</v>
      </c>
      <c r="AG405" s="72">
        <f t="shared" si="594"/>
        <v>138.60507658713564</v>
      </c>
      <c r="AH405" s="72">
        <f t="shared" si="595"/>
        <v>0</v>
      </c>
      <c r="AI405" s="91">
        <f t="shared" si="564"/>
        <v>-32.239540814167768</v>
      </c>
      <c r="AJ405" s="91">
        <f t="shared" si="565"/>
        <v>0</v>
      </c>
      <c r="AT405" s="93">
        <v>35807</v>
      </c>
      <c r="AU405" s="90">
        <v>1.4244000000000001</v>
      </c>
      <c r="AV405" s="72">
        <f t="shared" si="596"/>
        <v>0</v>
      </c>
      <c r="AW405" s="72">
        <f t="shared" si="597"/>
        <v>463.66738447378594</v>
      </c>
      <c r="AX405" s="91">
        <f t="shared" si="566"/>
        <v>0</v>
      </c>
      <c r="AY405" s="91">
        <f t="shared" si="567"/>
        <v>287.75197880443147</v>
      </c>
      <c r="BI405" s="93">
        <v>35441</v>
      </c>
      <c r="BJ405" s="90">
        <v>2.8567</v>
      </c>
      <c r="BK405" s="72">
        <f t="shared" si="600"/>
        <v>593.88955253493918</v>
      </c>
      <c r="BL405" s="72">
        <f t="shared" si="601"/>
        <v>0</v>
      </c>
      <c r="BM405" s="91">
        <f t="shared" si="568"/>
        <v>508.78517965668243</v>
      </c>
      <c r="BN405" s="91">
        <f t="shared" si="569"/>
        <v>0</v>
      </c>
      <c r="BW405"/>
      <c r="BX405" s="97">
        <v>36902</v>
      </c>
      <c r="BY405" s="90">
        <v>11.6492</v>
      </c>
      <c r="BZ405" s="72">
        <f t="shared" si="602"/>
        <v>317.61158419272641</v>
      </c>
      <c r="CA405" s="72">
        <f t="shared" si="603"/>
        <v>0</v>
      </c>
      <c r="CB405" s="91">
        <f t="shared" si="570"/>
        <v>2588.2803219033663</v>
      </c>
      <c r="CC405" s="91">
        <f t="shared" si="571"/>
        <v>0</v>
      </c>
      <c r="CD405"/>
      <c r="CE405"/>
      <c r="CF405"/>
      <c r="CG405"/>
      <c r="CH405"/>
      <c r="CI405"/>
      <c r="CK405"/>
      <c r="CL405" s="97">
        <v>36902</v>
      </c>
      <c r="CM405" s="90">
        <v>11.6492</v>
      </c>
      <c r="CN405" s="72">
        <f t="shared" si="604"/>
        <v>0</v>
      </c>
      <c r="CO405" s="72">
        <f t="shared" si="605"/>
        <v>302.62907725426629</v>
      </c>
      <c r="CP405" s="91">
        <f t="shared" si="572"/>
        <v>0</v>
      </c>
      <c r="CQ405" s="91">
        <f t="shared" si="573"/>
        <v>-2452.5665678840251</v>
      </c>
      <c r="CR405"/>
      <c r="CS405"/>
      <c r="CT405"/>
      <c r="CU405"/>
      <c r="CV405"/>
      <c r="CW405"/>
      <c r="CY405"/>
      <c r="CZ405" s="97">
        <v>36902</v>
      </c>
      <c r="DA405" s="90">
        <v>11.6492</v>
      </c>
      <c r="DB405" s="72">
        <f t="shared" si="606"/>
        <v>410.01947189251803</v>
      </c>
      <c r="DC405" s="72">
        <f t="shared" si="607"/>
        <v>0</v>
      </c>
      <c r="DD405" s="91">
        <f t="shared" si="574"/>
        <v>3341.330680346508</v>
      </c>
      <c r="DE405" s="91">
        <f t="shared" si="575"/>
        <v>0</v>
      </c>
      <c r="DF405"/>
      <c r="DG405"/>
      <c r="DH405"/>
      <c r="DI405"/>
      <c r="DJ405"/>
      <c r="DK405"/>
      <c r="DM405"/>
      <c r="DN405" s="97">
        <v>36902</v>
      </c>
      <c r="DO405" s="90">
        <v>11.6492</v>
      </c>
      <c r="DP405" s="72">
        <f t="shared" si="608"/>
        <v>0</v>
      </c>
      <c r="DQ405" s="72">
        <f t="shared" si="609"/>
        <v>392.53762881013051</v>
      </c>
      <c r="DR405" s="91">
        <f t="shared" si="576"/>
        <v>0</v>
      </c>
      <c r="DS405" s="91">
        <f t="shared" si="577"/>
        <v>-3181.2034514030597</v>
      </c>
      <c r="DT405"/>
      <c r="DU405"/>
      <c r="DV405"/>
      <c r="DW405"/>
      <c r="DX405"/>
      <c r="DY405"/>
      <c r="EA405"/>
      <c r="EB405" s="97">
        <v>36902</v>
      </c>
      <c r="EC405" s="90">
        <v>11.6492</v>
      </c>
      <c r="ED405" s="72">
        <f t="shared" si="610"/>
        <v>0</v>
      </c>
      <c r="EE405" s="72">
        <f t="shared" si="611"/>
        <v>1.3577474727819208</v>
      </c>
      <c r="EF405" s="91">
        <f t="shared" si="578"/>
        <v>0</v>
      </c>
      <c r="EG405" s="91">
        <f t="shared" si="579"/>
        <v>-11.003457068919243</v>
      </c>
      <c r="EH405"/>
      <c r="EI405"/>
      <c r="EJ405"/>
      <c r="EK405"/>
      <c r="EL405"/>
      <c r="EM405"/>
      <c r="EO405"/>
      <c r="EP405" s="97">
        <v>36902</v>
      </c>
      <c r="EQ405" s="90">
        <v>11.6492</v>
      </c>
      <c r="ER405" s="72">
        <f t="shared" si="612"/>
        <v>361.58639040074098</v>
      </c>
      <c r="ES405" s="72">
        <f t="shared" si="613"/>
        <v>0</v>
      </c>
      <c r="ET405" s="91">
        <f t="shared" si="580"/>
        <v>2946.6398126537188</v>
      </c>
      <c r="EU405" s="91">
        <f t="shared" si="581"/>
        <v>0</v>
      </c>
      <c r="EV405"/>
      <c r="EW405"/>
      <c r="EX405"/>
      <c r="EY405"/>
      <c r="EZ405"/>
      <c r="FA405"/>
      <c r="FC405"/>
      <c r="FD405" s="97">
        <v>36902</v>
      </c>
      <c r="FE405" s="90">
        <v>11.6492</v>
      </c>
      <c r="FF405" s="72">
        <f t="shared" si="614"/>
        <v>593.88955253493918</v>
      </c>
      <c r="FG405" s="72">
        <f t="shared" si="615"/>
        <v>0</v>
      </c>
      <c r="FH405" s="91">
        <f t="shared" si="582"/>
        <v>4839.7247415177262</v>
      </c>
      <c r="FI405" s="91">
        <f t="shared" si="583"/>
        <v>0</v>
      </c>
      <c r="FJ405"/>
      <c r="FK405"/>
      <c r="FL405"/>
      <c r="FM405"/>
      <c r="FN405"/>
      <c r="FO405"/>
      <c r="FQ405"/>
      <c r="FR405" s="97">
        <v>36902</v>
      </c>
      <c r="FS405" s="90">
        <v>11.6492</v>
      </c>
      <c r="FT405" s="72">
        <f t="shared" si="616"/>
        <v>0</v>
      </c>
      <c r="FU405" s="72">
        <f t="shared" si="617"/>
        <v>463.66738447378594</v>
      </c>
      <c r="FV405" s="91">
        <f t="shared" si="584"/>
        <v>0</v>
      </c>
      <c r="FW405" s="91">
        <f t="shared" si="585"/>
        <v>-3757.6532172524562</v>
      </c>
      <c r="FX405"/>
      <c r="FY405"/>
      <c r="FZ405"/>
      <c r="GA405"/>
      <c r="GB405"/>
      <c r="GC405"/>
      <c r="GE405"/>
      <c r="GF405" s="97">
        <v>36902</v>
      </c>
      <c r="GG405" s="90">
        <v>11.6492</v>
      </c>
      <c r="GH405" s="72">
        <f t="shared" si="618"/>
        <v>138.60507658713564</v>
      </c>
      <c r="GI405" s="72">
        <f t="shared" si="619"/>
        <v>0</v>
      </c>
      <c r="GJ405" s="91">
        <f t="shared" si="586"/>
        <v>1129.5204901238858</v>
      </c>
      <c r="GK405" s="91">
        <f t="shared" si="587"/>
        <v>0</v>
      </c>
      <c r="GL405"/>
      <c r="GM405"/>
      <c r="GN405"/>
      <c r="GO405"/>
      <c r="GP405"/>
      <c r="GQ405"/>
      <c r="GS405"/>
      <c r="GT405" s="97">
        <v>36902</v>
      </c>
      <c r="GU405" s="90">
        <v>11.6492</v>
      </c>
      <c r="GV405" s="72">
        <f t="shared" si="620"/>
        <v>0</v>
      </c>
      <c r="GW405" s="72">
        <f t="shared" si="621"/>
        <v>527.63687983321768</v>
      </c>
      <c r="GX405" s="91">
        <f t="shared" si="588"/>
        <v>0</v>
      </c>
      <c r="GY405" s="91">
        <f t="shared" si="589"/>
        <v>-4276.0748015443633</v>
      </c>
      <c r="GZ405"/>
      <c r="HA405"/>
      <c r="HB405"/>
      <c r="HC405"/>
      <c r="HD405"/>
      <c r="HE405"/>
      <c r="HG405"/>
      <c r="HH405" s="97">
        <v>36902</v>
      </c>
      <c r="HI405" s="90">
        <v>11.6492</v>
      </c>
      <c r="HJ405" s="72">
        <f t="shared" si="622"/>
        <v>263.09903640491103</v>
      </c>
      <c r="HK405" s="72">
        <f t="shared" si="623"/>
        <v>0</v>
      </c>
      <c r="HL405" s="91">
        <f t="shared" si="590"/>
        <v>2144.046667470901</v>
      </c>
      <c r="HM405" s="91">
        <f t="shared" si="591"/>
        <v>0</v>
      </c>
      <c r="HN405"/>
      <c r="HO405"/>
      <c r="HP405"/>
      <c r="HQ405"/>
      <c r="HR405"/>
      <c r="HS405"/>
    </row>
    <row r="406" spans="1:227" x14ac:dyDescent="0.2">
      <c r="B406" s="97">
        <v>36903</v>
      </c>
      <c r="C406" s="90">
        <v>11.0579</v>
      </c>
      <c r="D406" s="72">
        <f t="shared" si="598"/>
        <v>263.09903640491103</v>
      </c>
      <c r="E406" s="72">
        <f t="shared" si="599"/>
        <v>0</v>
      </c>
      <c r="F406" s="91">
        <f t="shared" si="560"/>
        <v>1988.4762072446772</v>
      </c>
      <c r="G406" s="91">
        <f t="shared" si="561"/>
        <v>0</v>
      </c>
      <c r="P406" s="93">
        <v>36538</v>
      </c>
      <c r="Q406" s="90">
        <v>2.7814000000000001</v>
      </c>
      <c r="R406" s="72">
        <f t="shared" si="592"/>
        <v>0</v>
      </c>
      <c r="S406" s="72">
        <f t="shared" si="593"/>
        <v>527.63687983321768</v>
      </c>
      <c r="T406" s="91">
        <f t="shared" si="562"/>
        <v>0</v>
      </c>
      <c r="U406" s="91">
        <f t="shared" si="563"/>
        <v>139.0850815240361</v>
      </c>
      <c r="AE406" s="93">
        <v>36173</v>
      </c>
      <c r="AF406" s="90">
        <v>2.2797000000000001</v>
      </c>
      <c r="AG406" s="72">
        <f t="shared" si="594"/>
        <v>138.60507658713564</v>
      </c>
      <c r="AH406" s="72">
        <f t="shared" si="595"/>
        <v>0</v>
      </c>
      <c r="AI406" s="91">
        <f t="shared" si="564"/>
        <v>-30.534698372145975</v>
      </c>
      <c r="AJ406" s="91">
        <f t="shared" si="565"/>
        <v>0</v>
      </c>
      <c r="AT406" s="93">
        <v>35808</v>
      </c>
      <c r="AU406" s="90">
        <v>1.4202999999999999</v>
      </c>
      <c r="AV406" s="72">
        <f t="shared" si="596"/>
        <v>0</v>
      </c>
      <c r="AW406" s="72">
        <f t="shared" si="597"/>
        <v>463.66738447378594</v>
      </c>
      <c r="AX406" s="91">
        <f t="shared" si="566"/>
        <v>0</v>
      </c>
      <c r="AY406" s="91">
        <f t="shared" si="567"/>
        <v>289.65301508077408</v>
      </c>
      <c r="BI406" s="93">
        <v>35442</v>
      </c>
      <c r="BJ406" s="90">
        <v>3.6406999999999998</v>
      </c>
      <c r="BK406" s="72">
        <f t="shared" si="600"/>
        <v>593.88955253493918</v>
      </c>
      <c r="BL406" s="72">
        <f t="shared" si="601"/>
        <v>0</v>
      </c>
      <c r="BM406" s="91">
        <f t="shared" si="568"/>
        <v>974.39458884407463</v>
      </c>
      <c r="BN406" s="91">
        <f t="shared" si="569"/>
        <v>0</v>
      </c>
      <c r="BW406"/>
      <c r="BX406" s="97">
        <v>36903</v>
      </c>
      <c r="BY406" s="90">
        <v>11.0579</v>
      </c>
      <c r="BZ406" s="72">
        <f t="shared" si="602"/>
        <v>317.61158419272641</v>
      </c>
      <c r="CA406" s="72">
        <f t="shared" si="603"/>
        <v>0</v>
      </c>
      <c r="CB406" s="91">
        <f t="shared" si="570"/>
        <v>2400.4765921702069</v>
      </c>
      <c r="CC406" s="91">
        <f t="shared" si="571"/>
        <v>0</v>
      </c>
      <c r="CD406"/>
      <c r="CE406"/>
      <c r="CF406"/>
      <c r="CG406"/>
      <c r="CH406"/>
      <c r="CI406"/>
      <c r="CK406"/>
      <c r="CL406" s="97">
        <v>36903</v>
      </c>
      <c r="CM406" s="90">
        <v>11.0579</v>
      </c>
      <c r="CN406" s="72">
        <f t="shared" si="604"/>
        <v>0</v>
      </c>
      <c r="CO406" s="72">
        <f t="shared" si="605"/>
        <v>302.62907725426629</v>
      </c>
      <c r="CP406" s="91">
        <f t="shared" si="572"/>
        <v>0</v>
      </c>
      <c r="CQ406" s="91">
        <f t="shared" si="573"/>
        <v>-2273.6219945035773</v>
      </c>
      <c r="CR406"/>
      <c r="CS406"/>
      <c r="CT406"/>
      <c r="CU406"/>
      <c r="CV406"/>
      <c r="CW406"/>
      <c r="CY406"/>
      <c r="CZ406" s="97">
        <v>36903</v>
      </c>
      <c r="DA406" s="90">
        <v>11.0579</v>
      </c>
      <c r="DB406" s="72">
        <f t="shared" si="606"/>
        <v>410.01947189251803</v>
      </c>
      <c r="DC406" s="72">
        <f t="shared" si="607"/>
        <v>0</v>
      </c>
      <c r="DD406" s="91">
        <f t="shared" si="574"/>
        <v>3098.8861666164621</v>
      </c>
      <c r="DE406" s="91">
        <f t="shared" si="575"/>
        <v>0</v>
      </c>
      <c r="DF406"/>
      <c r="DG406"/>
      <c r="DH406"/>
      <c r="DI406"/>
      <c r="DJ406"/>
      <c r="DK406"/>
      <c r="DM406"/>
      <c r="DN406" s="97">
        <v>36903</v>
      </c>
      <c r="DO406" s="90">
        <v>11.0579</v>
      </c>
      <c r="DP406" s="72">
        <f t="shared" si="608"/>
        <v>0</v>
      </c>
      <c r="DQ406" s="72">
        <f t="shared" si="609"/>
        <v>392.53762881013051</v>
      </c>
      <c r="DR406" s="91">
        <f t="shared" si="576"/>
        <v>0</v>
      </c>
      <c r="DS406" s="91">
        <f t="shared" si="577"/>
        <v>-2949.0959514876295</v>
      </c>
      <c r="DT406"/>
      <c r="DU406"/>
      <c r="DV406"/>
      <c r="DW406"/>
      <c r="DX406"/>
      <c r="DY406"/>
      <c r="EA406"/>
      <c r="EB406" s="97">
        <v>36903</v>
      </c>
      <c r="EC406" s="90">
        <v>11.0579</v>
      </c>
      <c r="ED406" s="72">
        <f t="shared" si="610"/>
        <v>0</v>
      </c>
      <c r="EE406" s="72">
        <f t="shared" si="611"/>
        <v>1.3577474727819208</v>
      </c>
      <c r="EF406" s="91">
        <f t="shared" si="578"/>
        <v>0</v>
      </c>
      <c r="EG406" s="91">
        <f t="shared" si="579"/>
        <v>-10.200620988263292</v>
      </c>
      <c r="EH406"/>
      <c r="EI406"/>
      <c r="EJ406"/>
      <c r="EK406"/>
      <c r="EL406"/>
      <c r="EM406"/>
      <c r="EO406"/>
      <c r="EP406" s="97">
        <v>36903</v>
      </c>
      <c r="EQ406" s="90">
        <v>11.0579</v>
      </c>
      <c r="ER406" s="72">
        <f t="shared" si="612"/>
        <v>361.58639040074098</v>
      </c>
      <c r="ES406" s="72">
        <f t="shared" si="613"/>
        <v>0</v>
      </c>
      <c r="ET406" s="91">
        <f t="shared" si="580"/>
        <v>2732.8337800097602</v>
      </c>
      <c r="EU406" s="91">
        <f t="shared" si="581"/>
        <v>0</v>
      </c>
      <c r="EV406"/>
      <c r="EW406"/>
      <c r="EX406"/>
      <c r="EY406"/>
      <c r="EZ406"/>
      <c r="FA406"/>
      <c r="FC406"/>
      <c r="FD406" s="97">
        <v>36903</v>
      </c>
      <c r="FE406" s="90">
        <v>11.0579</v>
      </c>
      <c r="FF406" s="72">
        <f t="shared" si="614"/>
        <v>593.88955253493918</v>
      </c>
      <c r="FG406" s="72">
        <f t="shared" si="615"/>
        <v>0</v>
      </c>
      <c r="FH406" s="91">
        <f t="shared" si="582"/>
        <v>4488.5578491038168</v>
      </c>
      <c r="FI406" s="91">
        <f t="shared" si="583"/>
        <v>0</v>
      </c>
      <c r="FJ406"/>
      <c r="FK406"/>
      <c r="FL406"/>
      <c r="FM406"/>
      <c r="FN406"/>
      <c r="FO406"/>
      <c r="FQ406"/>
      <c r="FR406" s="97">
        <v>36903</v>
      </c>
      <c r="FS406" s="90">
        <v>11.0579</v>
      </c>
      <c r="FT406" s="72">
        <f t="shared" si="616"/>
        <v>0</v>
      </c>
      <c r="FU406" s="72">
        <f t="shared" si="617"/>
        <v>463.66738447378594</v>
      </c>
      <c r="FV406" s="91">
        <f t="shared" si="584"/>
        <v>0</v>
      </c>
      <c r="FW406" s="91">
        <f t="shared" si="585"/>
        <v>-3483.4866928131064</v>
      </c>
      <c r="FX406"/>
      <c r="FY406"/>
      <c r="FZ406"/>
      <c r="GA406"/>
      <c r="GB406"/>
      <c r="GC406"/>
      <c r="GE406"/>
      <c r="GF406" s="97">
        <v>36903</v>
      </c>
      <c r="GG406" s="90">
        <v>11.0579</v>
      </c>
      <c r="GH406" s="72">
        <f t="shared" si="618"/>
        <v>138.60507658713564</v>
      </c>
      <c r="GI406" s="72">
        <f t="shared" si="619"/>
        <v>0</v>
      </c>
      <c r="GJ406" s="91">
        <f t="shared" si="586"/>
        <v>1047.5633083379125</v>
      </c>
      <c r="GK406" s="91">
        <f t="shared" si="587"/>
        <v>0</v>
      </c>
      <c r="GL406"/>
      <c r="GM406"/>
      <c r="GN406"/>
      <c r="GO406"/>
      <c r="GP406"/>
      <c r="GQ406"/>
      <c r="GS406"/>
      <c r="GT406" s="97">
        <v>36903</v>
      </c>
      <c r="GU406" s="90">
        <v>11.0579</v>
      </c>
      <c r="GV406" s="72">
        <f t="shared" si="620"/>
        <v>0</v>
      </c>
      <c r="GW406" s="72">
        <f t="shared" si="621"/>
        <v>527.63687983321768</v>
      </c>
      <c r="GX406" s="91">
        <f t="shared" si="588"/>
        <v>0</v>
      </c>
      <c r="GY406" s="91">
        <f t="shared" si="589"/>
        <v>-3964.0831144989811</v>
      </c>
      <c r="GZ406"/>
      <c r="HA406"/>
      <c r="HB406"/>
      <c r="HC406"/>
      <c r="HD406"/>
      <c r="HE406"/>
      <c r="HG406"/>
      <c r="HH406" s="97">
        <v>36903</v>
      </c>
      <c r="HI406" s="90">
        <v>11.0579</v>
      </c>
      <c r="HJ406" s="72">
        <f t="shared" si="622"/>
        <v>263.09903640491103</v>
      </c>
      <c r="HK406" s="72">
        <f t="shared" si="623"/>
        <v>0</v>
      </c>
      <c r="HL406" s="91">
        <f t="shared" si="590"/>
        <v>1988.4762072446772</v>
      </c>
      <c r="HM406" s="91">
        <f t="shared" si="591"/>
        <v>0</v>
      </c>
      <c r="HN406"/>
      <c r="HO406"/>
      <c r="HP406"/>
      <c r="HQ406"/>
      <c r="HR406"/>
      <c r="HS406"/>
    </row>
    <row r="407" spans="1:227" x14ac:dyDescent="0.2">
      <c r="B407" s="97">
        <v>36904</v>
      </c>
      <c r="C407" s="90">
        <v>10.5375</v>
      </c>
      <c r="D407" s="72">
        <f t="shared" si="598"/>
        <v>263.09903640491103</v>
      </c>
      <c r="E407" s="72">
        <f t="shared" si="599"/>
        <v>0</v>
      </c>
      <c r="F407" s="91">
        <f t="shared" si="560"/>
        <v>1851.5594686995612</v>
      </c>
      <c r="G407" s="91">
        <f t="shared" si="561"/>
        <v>0</v>
      </c>
      <c r="P407" s="93">
        <v>36539</v>
      </c>
      <c r="Q407" s="90">
        <v>2.8454999999999999</v>
      </c>
      <c r="R407" s="72">
        <f t="shared" si="592"/>
        <v>0</v>
      </c>
      <c r="S407" s="72">
        <f t="shared" si="593"/>
        <v>527.63687983321768</v>
      </c>
      <c r="T407" s="91">
        <f t="shared" si="562"/>
        <v>0</v>
      </c>
      <c r="U407" s="91">
        <f t="shared" si="563"/>
        <v>105.26355752672693</v>
      </c>
      <c r="AE407" s="93">
        <v>36174</v>
      </c>
      <c r="AF407" s="90">
        <v>2.2063999999999999</v>
      </c>
      <c r="AG407" s="72">
        <f t="shared" si="594"/>
        <v>138.60507658713564</v>
      </c>
      <c r="AH407" s="72">
        <f t="shared" si="595"/>
        <v>0</v>
      </c>
      <c r="AI407" s="91">
        <f t="shared" si="564"/>
        <v>-40.694450485983033</v>
      </c>
      <c r="AJ407" s="91">
        <f t="shared" si="565"/>
        <v>0</v>
      </c>
      <c r="AT407" s="93">
        <v>35809</v>
      </c>
      <c r="AU407" s="90">
        <v>1.4096</v>
      </c>
      <c r="AV407" s="72">
        <f t="shared" si="596"/>
        <v>0</v>
      </c>
      <c r="AW407" s="72">
        <f t="shared" si="597"/>
        <v>463.66738447378594</v>
      </c>
      <c r="AX407" s="91">
        <f t="shared" si="566"/>
        <v>0</v>
      </c>
      <c r="AY407" s="91">
        <f t="shared" si="567"/>
        <v>294.61425609464357</v>
      </c>
      <c r="BI407" s="93">
        <v>35443</v>
      </c>
      <c r="BJ407" s="90">
        <v>3.4929000000000001</v>
      </c>
      <c r="BK407" s="72">
        <f t="shared" si="600"/>
        <v>593.88955253493918</v>
      </c>
      <c r="BL407" s="72">
        <f t="shared" si="601"/>
        <v>0</v>
      </c>
      <c r="BM407" s="91">
        <f t="shared" si="568"/>
        <v>886.61771297941073</v>
      </c>
      <c r="BN407" s="91">
        <f t="shared" si="569"/>
        <v>0</v>
      </c>
      <c r="BW407"/>
      <c r="BX407" s="97">
        <v>36904</v>
      </c>
      <c r="BY407" s="90">
        <v>10.5375</v>
      </c>
      <c r="BZ407" s="72">
        <f t="shared" si="602"/>
        <v>317.61158419272641</v>
      </c>
      <c r="CA407" s="72">
        <f t="shared" si="603"/>
        <v>0</v>
      </c>
      <c r="CB407" s="91">
        <f t="shared" si="570"/>
        <v>2235.1915237563121</v>
      </c>
      <c r="CC407" s="91">
        <f t="shared" si="571"/>
        <v>0</v>
      </c>
      <c r="CD407"/>
      <c r="CE407"/>
      <c r="CF407"/>
      <c r="CG407"/>
      <c r="CH407"/>
      <c r="CI407"/>
      <c r="CK407"/>
      <c r="CL407" s="97">
        <v>36904</v>
      </c>
      <c r="CM407" s="90">
        <v>10.5375</v>
      </c>
      <c r="CN407" s="72">
        <f t="shared" si="604"/>
        <v>0</v>
      </c>
      <c r="CO407" s="72">
        <f t="shared" si="605"/>
        <v>302.62907725426629</v>
      </c>
      <c r="CP407" s="91">
        <f t="shared" si="572"/>
        <v>0</v>
      </c>
      <c r="CQ407" s="91">
        <f t="shared" si="573"/>
        <v>-2116.1338227004571</v>
      </c>
      <c r="CR407"/>
      <c r="CS407"/>
      <c r="CT407"/>
      <c r="CU407"/>
      <c r="CV407"/>
      <c r="CW407"/>
      <c r="CY407"/>
      <c r="CZ407" s="97">
        <v>36904</v>
      </c>
      <c r="DA407" s="90">
        <v>10.5375</v>
      </c>
      <c r="DB407" s="72">
        <f t="shared" si="606"/>
        <v>410.01947189251803</v>
      </c>
      <c r="DC407" s="72">
        <f t="shared" si="607"/>
        <v>0</v>
      </c>
      <c r="DD407" s="91">
        <f t="shared" si="574"/>
        <v>2885.5120334435956</v>
      </c>
      <c r="DE407" s="91">
        <f t="shared" si="575"/>
        <v>0</v>
      </c>
      <c r="DF407"/>
      <c r="DG407"/>
      <c r="DH407"/>
      <c r="DI407"/>
      <c r="DJ407"/>
      <c r="DK407"/>
      <c r="DM407"/>
      <c r="DN407" s="97">
        <v>36904</v>
      </c>
      <c r="DO407" s="90">
        <v>10.5375</v>
      </c>
      <c r="DP407" s="72">
        <f t="shared" si="608"/>
        <v>0</v>
      </c>
      <c r="DQ407" s="72">
        <f t="shared" si="609"/>
        <v>392.53762881013051</v>
      </c>
      <c r="DR407" s="91">
        <f t="shared" si="576"/>
        <v>0</v>
      </c>
      <c r="DS407" s="91">
        <f t="shared" si="577"/>
        <v>-2744.8193694548377</v>
      </c>
      <c r="DT407"/>
      <c r="DU407"/>
      <c r="DV407"/>
      <c r="DW407"/>
      <c r="DX407"/>
      <c r="DY407"/>
      <c r="EA407"/>
      <c r="EB407" s="97">
        <v>36904</v>
      </c>
      <c r="EC407" s="90">
        <v>10.5375</v>
      </c>
      <c r="ED407" s="72">
        <f t="shared" si="610"/>
        <v>0</v>
      </c>
      <c r="EE407" s="72">
        <f t="shared" si="611"/>
        <v>1.3577474727819208</v>
      </c>
      <c r="EF407" s="91">
        <f t="shared" si="578"/>
        <v>0</v>
      </c>
      <c r="EG407" s="91">
        <f t="shared" si="579"/>
        <v>-9.494049203427581</v>
      </c>
      <c r="EH407"/>
      <c r="EI407"/>
      <c r="EJ407"/>
      <c r="EK407"/>
      <c r="EL407"/>
      <c r="EM407"/>
      <c r="EO407"/>
      <c r="EP407" s="97">
        <v>36904</v>
      </c>
      <c r="EQ407" s="90">
        <v>10.5375</v>
      </c>
      <c r="ER407" s="72">
        <f t="shared" si="612"/>
        <v>361.58639040074098</v>
      </c>
      <c r="ES407" s="72">
        <f t="shared" si="613"/>
        <v>0</v>
      </c>
      <c r="ET407" s="91">
        <f t="shared" si="580"/>
        <v>2544.6642224452144</v>
      </c>
      <c r="EU407" s="91">
        <f t="shared" si="581"/>
        <v>0</v>
      </c>
      <c r="EV407"/>
      <c r="EW407"/>
      <c r="EX407"/>
      <c r="EY407"/>
      <c r="EZ407"/>
      <c r="FA407"/>
      <c r="FC407"/>
      <c r="FD407" s="97">
        <v>36904</v>
      </c>
      <c r="FE407" s="90">
        <v>10.5375</v>
      </c>
      <c r="FF407" s="72">
        <f t="shared" si="614"/>
        <v>593.88955253493918</v>
      </c>
      <c r="FG407" s="72">
        <f t="shared" si="615"/>
        <v>0</v>
      </c>
      <c r="FH407" s="91">
        <f t="shared" si="582"/>
        <v>4179.4977259646339</v>
      </c>
      <c r="FI407" s="91">
        <f t="shared" si="583"/>
        <v>0</v>
      </c>
      <c r="FJ407"/>
      <c r="FK407"/>
      <c r="FL407"/>
      <c r="FM407"/>
      <c r="FN407"/>
      <c r="FO407"/>
      <c r="FQ407"/>
      <c r="FR407" s="97">
        <v>36904</v>
      </c>
      <c r="FS407" s="90">
        <v>10.5375</v>
      </c>
      <c r="FT407" s="72">
        <f t="shared" si="616"/>
        <v>0</v>
      </c>
      <c r="FU407" s="72">
        <f t="shared" si="617"/>
        <v>463.66738447378594</v>
      </c>
      <c r="FV407" s="91">
        <f t="shared" si="584"/>
        <v>0</v>
      </c>
      <c r="FW407" s="91">
        <f t="shared" si="585"/>
        <v>-3242.1941859329481</v>
      </c>
      <c r="FX407"/>
      <c r="FY407"/>
      <c r="FZ407"/>
      <c r="GA407"/>
      <c r="GB407"/>
      <c r="GC407"/>
      <c r="GE407"/>
      <c r="GF407" s="97">
        <v>36904</v>
      </c>
      <c r="GG407" s="90">
        <v>10.5375</v>
      </c>
      <c r="GH407" s="72">
        <f t="shared" si="618"/>
        <v>138.60507658713564</v>
      </c>
      <c r="GI407" s="72">
        <f t="shared" si="619"/>
        <v>0</v>
      </c>
      <c r="GJ407" s="91">
        <f t="shared" si="586"/>
        <v>975.43322648196704</v>
      </c>
      <c r="GK407" s="91">
        <f t="shared" si="587"/>
        <v>0</v>
      </c>
      <c r="GL407"/>
      <c r="GM407"/>
      <c r="GN407"/>
      <c r="GO407"/>
      <c r="GP407"/>
      <c r="GQ407"/>
      <c r="GS407"/>
      <c r="GT407" s="97">
        <v>36904</v>
      </c>
      <c r="GU407" s="90">
        <v>10.5375</v>
      </c>
      <c r="GV407" s="72">
        <f t="shared" si="620"/>
        <v>0</v>
      </c>
      <c r="GW407" s="72">
        <f t="shared" si="621"/>
        <v>527.63687983321768</v>
      </c>
      <c r="GX407" s="91">
        <f t="shared" si="588"/>
        <v>0</v>
      </c>
      <c r="GY407" s="91">
        <f t="shared" si="589"/>
        <v>-3689.5008822337745</v>
      </c>
      <c r="GZ407"/>
      <c r="HA407"/>
      <c r="HB407"/>
      <c r="HC407"/>
      <c r="HD407"/>
      <c r="HE407"/>
      <c r="HG407"/>
      <c r="HH407" s="97">
        <v>36904</v>
      </c>
      <c r="HI407" s="90">
        <v>10.5375</v>
      </c>
      <c r="HJ407" s="72">
        <f t="shared" si="622"/>
        <v>263.09903640491103</v>
      </c>
      <c r="HK407" s="72">
        <f t="shared" si="623"/>
        <v>0</v>
      </c>
      <c r="HL407" s="91">
        <f t="shared" si="590"/>
        <v>1851.5594686995612</v>
      </c>
      <c r="HM407" s="91">
        <f t="shared" si="591"/>
        <v>0</v>
      </c>
      <c r="HN407"/>
      <c r="HO407"/>
      <c r="HP407"/>
      <c r="HQ407"/>
      <c r="HR407"/>
      <c r="HS407"/>
    </row>
    <row r="408" spans="1:227" x14ac:dyDescent="0.2">
      <c r="B408" s="97">
        <v>36905</v>
      </c>
      <c r="C408" s="90">
        <v>10.592700000000001</v>
      </c>
      <c r="D408" s="72">
        <f t="shared" si="598"/>
        <v>263.09903640491103</v>
      </c>
      <c r="E408" s="72">
        <f t="shared" si="599"/>
        <v>0</v>
      </c>
      <c r="F408" s="91">
        <f t="shared" si="560"/>
        <v>1866.0825355091126</v>
      </c>
      <c r="G408" s="91">
        <f t="shared" si="561"/>
        <v>0</v>
      </c>
      <c r="P408" s="93">
        <v>36540</v>
      </c>
      <c r="Q408" s="90">
        <v>2.8820000000000001</v>
      </c>
      <c r="R408" s="72">
        <f t="shared" si="592"/>
        <v>0</v>
      </c>
      <c r="S408" s="72">
        <f t="shared" si="593"/>
        <v>527.63687983321768</v>
      </c>
      <c r="T408" s="91">
        <f t="shared" si="562"/>
        <v>0</v>
      </c>
      <c r="U408" s="91">
        <f t="shared" si="563"/>
        <v>86.004811412814377</v>
      </c>
      <c r="AE408" s="93">
        <v>36175</v>
      </c>
      <c r="AF408" s="90">
        <v>2.2854999999999999</v>
      </c>
      <c r="AG408" s="72">
        <f t="shared" si="594"/>
        <v>138.60507658713564</v>
      </c>
      <c r="AH408" s="72">
        <f t="shared" si="595"/>
        <v>0</v>
      </c>
      <c r="AI408" s="91">
        <f t="shared" si="564"/>
        <v>-29.730788927940615</v>
      </c>
      <c r="AJ408" s="91">
        <f t="shared" si="565"/>
        <v>0</v>
      </c>
      <c r="AT408" s="93">
        <v>35810</v>
      </c>
      <c r="AU408" s="90">
        <v>1.4092</v>
      </c>
      <c r="AV408" s="72">
        <f t="shared" si="596"/>
        <v>0</v>
      </c>
      <c r="AW408" s="72">
        <f t="shared" si="597"/>
        <v>463.66738447378594</v>
      </c>
      <c r="AX408" s="91">
        <f t="shared" si="566"/>
        <v>0</v>
      </c>
      <c r="AY408" s="91">
        <f t="shared" si="567"/>
        <v>294.79972304843307</v>
      </c>
      <c r="BI408" s="93">
        <v>35444</v>
      </c>
      <c r="BJ408" s="90">
        <v>3.4584000000000001</v>
      </c>
      <c r="BK408" s="72">
        <f t="shared" si="600"/>
        <v>593.88955253493918</v>
      </c>
      <c r="BL408" s="72">
        <f t="shared" si="601"/>
        <v>0</v>
      </c>
      <c r="BM408" s="91">
        <f t="shared" si="568"/>
        <v>866.12852341695543</v>
      </c>
      <c r="BN408" s="91">
        <f t="shared" si="569"/>
        <v>0</v>
      </c>
      <c r="BW408"/>
      <c r="BX408" s="97">
        <v>36905</v>
      </c>
      <c r="BY408" s="90">
        <v>10.592700000000001</v>
      </c>
      <c r="BZ408" s="72">
        <f t="shared" si="602"/>
        <v>317.61158419272641</v>
      </c>
      <c r="CA408" s="72">
        <f t="shared" si="603"/>
        <v>0</v>
      </c>
      <c r="CB408" s="91">
        <f t="shared" si="570"/>
        <v>2252.7236832037506</v>
      </c>
      <c r="CC408" s="91">
        <f t="shared" si="571"/>
        <v>0</v>
      </c>
      <c r="CD408"/>
      <c r="CE408"/>
      <c r="CF408"/>
      <c r="CG408"/>
      <c r="CH408"/>
      <c r="CI408"/>
      <c r="CK408"/>
      <c r="CL408" s="97">
        <v>36905</v>
      </c>
      <c r="CM408" s="90">
        <v>10.592700000000001</v>
      </c>
      <c r="CN408" s="72">
        <f t="shared" si="604"/>
        <v>0</v>
      </c>
      <c r="CO408" s="72">
        <f t="shared" si="605"/>
        <v>302.62907725426629</v>
      </c>
      <c r="CP408" s="91">
        <f t="shared" si="572"/>
        <v>0</v>
      </c>
      <c r="CQ408" s="91">
        <f t="shared" si="573"/>
        <v>-2132.838947764893</v>
      </c>
      <c r="CR408"/>
      <c r="CS408"/>
      <c r="CT408"/>
      <c r="CU408"/>
      <c r="CV408"/>
      <c r="CW408"/>
      <c r="CY408"/>
      <c r="CZ408" s="97">
        <v>36905</v>
      </c>
      <c r="DA408" s="90">
        <v>10.592700000000001</v>
      </c>
      <c r="DB408" s="72">
        <f t="shared" si="606"/>
        <v>410.01947189251803</v>
      </c>
      <c r="DC408" s="72">
        <f t="shared" si="607"/>
        <v>0</v>
      </c>
      <c r="DD408" s="91">
        <f t="shared" si="574"/>
        <v>2908.145108292063</v>
      </c>
      <c r="DE408" s="91">
        <f t="shared" si="575"/>
        <v>0</v>
      </c>
      <c r="DF408"/>
      <c r="DG408"/>
      <c r="DH408"/>
      <c r="DI408"/>
      <c r="DJ408"/>
      <c r="DK408"/>
      <c r="DM408"/>
      <c r="DN408" s="97">
        <v>36905</v>
      </c>
      <c r="DO408" s="90">
        <v>10.592700000000001</v>
      </c>
      <c r="DP408" s="72">
        <f t="shared" si="608"/>
        <v>0</v>
      </c>
      <c r="DQ408" s="72">
        <f t="shared" si="609"/>
        <v>392.53762881013051</v>
      </c>
      <c r="DR408" s="91">
        <f t="shared" si="576"/>
        <v>0</v>
      </c>
      <c r="DS408" s="91">
        <f t="shared" si="577"/>
        <v>-2766.4874465651569</v>
      </c>
      <c r="DT408"/>
      <c r="DU408"/>
      <c r="DV408"/>
      <c r="DW408"/>
      <c r="DX408"/>
      <c r="DY408"/>
      <c r="EA408"/>
      <c r="EB408" s="97">
        <v>36905</v>
      </c>
      <c r="EC408" s="90">
        <v>10.592700000000001</v>
      </c>
      <c r="ED408" s="72">
        <f t="shared" si="610"/>
        <v>0</v>
      </c>
      <c r="EE408" s="72">
        <f t="shared" si="611"/>
        <v>1.3577474727819208</v>
      </c>
      <c r="EF408" s="91">
        <f t="shared" si="578"/>
        <v>0</v>
      </c>
      <c r="EG408" s="91">
        <f t="shared" si="579"/>
        <v>-9.5689968639251433</v>
      </c>
      <c r="EH408"/>
      <c r="EI408"/>
      <c r="EJ408"/>
      <c r="EK408"/>
      <c r="EL408"/>
      <c r="EM408"/>
      <c r="EO408"/>
      <c r="EP408" s="97">
        <v>36905</v>
      </c>
      <c r="EQ408" s="90">
        <v>10.592700000000001</v>
      </c>
      <c r="ER408" s="72">
        <f t="shared" si="612"/>
        <v>361.58639040074098</v>
      </c>
      <c r="ES408" s="72">
        <f t="shared" si="613"/>
        <v>0</v>
      </c>
      <c r="ET408" s="91">
        <f t="shared" si="580"/>
        <v>2564.6237911953358</v>
      </c>
      <c r="EU408" s="91">
        <f t="shared" si="581"/>
        <v>0</v>
      </c>
      <c r="EV408"/>
      <c r="EW408"/>
      <c r="EX408"/>
      <c r="EY408"/>
      <c r="EZ408"/>
      <c r="FA408"/>
      <c r="FC408"/>
      <c r="FD408" s="97">
        <v>36905</v>
      </c>
      <c r="FE408" s="90">
        <v>10.592700000000001</v>
      </c>
      <c r="FF408" s="72">
        <f t="shared" si="614"/>
        <v>593.88955253493918</v>
      </c>
      <c r="FG408" s="72">
        <f t="shared" si="615"/>
        <v>0</v>
      </c>
      <c r="FH408" s="91">
        <f t="shared" si="582"/>
        <v>4212.2804292645633</v>
      </c>
      <c r="FI408" s="91">
        <f t="shared" si="583"/>
        <v>0</v>
      </c>
      <c r="FJ408"/>
      <c r="FK408"/>
      <c r="FL408"/>
      <c r="FM408"/>
      <c r="FN408"/>
      <c r="FO408"/>
      <c r="FQ408"/>
      <c r="FR408" s="97">
        <v>36905</v>
      </c>
      <c r="FS408" s="90">
        <v>10.592700000000001</v>
      </c>
      <c r="FT408" s="72">
        <f t="shared" si="616"/>
        <v>0</v>
      </c>
      <c r="FU408" s="72">
        <f t="shared" si="617"/>
        <v>463.66738447378594</v>
      </c>
      <c r="FV408" s="91">
        <f t="shared" si="584"/>
        <v>0</v>
      </c>
      <c r="FW408" s="91">
        <f t="shared" si="585"/>
        <v>-3267.7886255559015</v>
      </c>
      <c r="FX408"/>
      <c r="FY408"/>
      <c r="FZ408"/>
      <c r="GA408"/>
      <c r="GB408"/>
      <c r="GC408"/>
      <c r="GE408"/>
      <c r="GF408" s="97">
        <v>36905</v>
      </c>
      <c r="GG408" s="90">
        <v>10.592700000000001</v>
      </c>
      <c r="GH408" s="72">
        <f t="shared" si="618"/>
        <v>138.60507658713564</v>
      </c>
      <c r="GI408" s="72">
        <f t="shared" si="619"/>
        <v>0</v>
      </c>
      <c r="GJ408" s="91">
        <f t="shared" si="586"/>
        <v>983.08422670957702</v>
      </c>
      <c r="GK408" s="91">
        <f t="shared" si="587"/>
        <v>0</v>
      </c>
      <c r="GL408"/>
      <c r="GM408"/>
      <c r="GN408"/>
      <c r="GO408"/>
      <c r="GP408"/>
      <c r="GQ408"/>
      <c r="GS408"/>
      <c r="GT408" s="97">
        <v>36905</v>
      </c>
      <c r="GU408" s="90">
        <v>10.592700000000001</v>
      </c>
      <c r="GV408" s="72">
        <f t="shared" si="620"/>
        <v>0</v>
      </c>
      <c r="GW408" s="72">
        <f t="shared" si="621"/>
        <v>527.63687983321768</v>
      </c>
      <c r="GX408" s="91">
        <f t="shared" si="588"/>
        <v>0</v>
      </c>
      <c r="GY408" s="91">
        <f t="shared" si="589"/>
        <v>-3718.6264380005687</v>
      </c>
      <c r="GZ408"/>
      <c r="HA408"/>
      <c r="HB408"/>
      <c r="HC408"/>
      <c r="HD408"/>
      <c r="HE408"/>
      <c r="HG408"/>
      <c r="HH408" s="97">
        <v>36905</v>
      </c>
      <c r="HI408" s="90">
        <v>10.592700000000001</v>
      </c>
      <c r="HJ408" s="72">
        <f t="shared" si="622"/>
        <v>263.09903640491103</v>
      </c>
      <c r="HK408" s="72">
        <f t="shared" si="623"/>
        <v>0</v>
      </c>
      <c r="HL408" s="91">
        <f t="shared" si="590"/>
        <v>1866.0825355091126</v>
      </c>
      <c r="HM408" s="91">
        <f t="shared" si="591"/>
        <v>0</v>
      </c>
      <c r="HN408"/>
      <c r="HO408"/>
      <c r="HP408"/>
      <c r="HQ408"/>
      <c r="HR408"/>
      <c r="HS408"/>
    </row>
    <row r="409" spans="1:227" x14ac:dyDescent="0.2">
      <c r="B409" s="97">
        <v>36906</v>
      </c>
      <c r="C409" s="90">
        <v>10.7303</v>
      </c>
      <c r="D409" s="72">
        <f t="shared" si="598"/>
        <v>263.09903640491103</v>
      </c>
      <c r="E409" s="72">
        <f t="shared" si="599"/>
        <v>0</v>
      </c>
      <c r="F409" s="91">
        <f t="shared" si="560"/>
        <v>1902.2849629184282</v>
      </c>
      <c r="G409" s="91">
        <f t="shared" si="561"/>
        <v>0</v>
      </c>
      <c r="P409" s="93">
        <v>36541</v>
      </c>
      <c r="Q409" s="90">
        <v>2.8313000000000001</v>
      </c>
      <c r="R409" s="72">
        <f t="shared" si="592"/>
        <v>0</v>
      </c>
      <c r="S409" s="72">
        <f t="shared" si="593"/>
        <v>527.63687983321768</v>
      </c>
      <c r="T409" s="91">
        <f t="shared" si="562"/>
        <v>0</v>
      </c>
      <c r="U409" s="91">
        <f t="shared" si="563"/>
        <v>112.7560012203585</v>
      </c>
      <c r="AE409" s="93">
        <v>36176</v>
      </c>
      <c r="AF409" s="90">
        <v>2.2961999999999998</v>
      </c>
      <c r="AG409" s="72">
        <f t="shared" si="594"/>
        <v>138.60507658713564</v>
      </c>
      <c r="AH409" s="72">
        <f t="shared" si="595"/>
        <v>0</v>
      </c>
      <c r="AI409" s="91">
        <f t="shared" si="564"/>
        <v>-28.247714608458271</v>
      </c>
      <c r="AJ409" s="91">
        <f t="shared" si="565"/>
        <v>0</v>
      </c>
      <c r="AT409" s="93">
        <v>35811</v>
      </c>
      <c r="AU409" s="90">
        <v>1.4052</v>
      </c>
      <c r="AV409" s="72">
        <f t="shared" si="596"/>
        <v>0</v>
      </c>
      <c r="AW409" s="72">
        <f t="shared" si="597"/>
        <v>463.66738447378594</v>
      </c>
      <c r="AX409" s="91">
        <f t="shared" si="566"/>
        <v>0</v>
      </c>
      <c r="AY409" s="91">
        <f t="shared" si="567"/>
        <v>296.65439258632819</v>
      </c>
      <c r="BI409" s="93">
        <v>35445</v>
      </c>
      <c r="BJ409" s="90">
        <v>3.472</v>
      </c>
      <c r="BK409" s="72">
        <f t="shared" si="600"/>
        <v>593.88955253493918</v>
      </c>
      <c r="BL409" s="72">
        <f t="shared" si="601"/>
        <v>0</v>
      </c>
      <c r="BM409" s="91">
        <f t="shared" si="568"/>
        <v>874.20542133143044</v>
      </c>
      <c r="BN409" s="91">
        <f t="shared" si="569"/>
        <v>0</v>
      </c>
      <c r="BW409"/>
      <c r="BX409" s="97">
        <v>36906</v>
      </c>
      <c r="BY409" s="90">
        <v>10.7303</v>
      </c>
      <c r="BZ409" s="72">
        <f t="shared" si="602"/>
        <v>317.61158419272641</v>
      </c>
      <c r="CA409" s="72">
        <f t="shared" si="603"/>
        <v>0</v>
      </c>
      <c r="CB409" s="91">
        <f t="shared" si="570"/>
        <v>2296.4270371886696</v>
      </c>
      <c r="CC409" s="91">
        <f t="shared" si="571"/>
        <v>0</v>
      </c>
      <c r="CD409"/>
      <c r="CE409"/>
      <c r="CF409"/>
      <c r="CG409"/>
      <c r="CH409"/>
      <c r="CI409"/>
      <c r="CK409"/>
      <c r="CL409" s="97">
        <v>36906</v>
      </c>
      <c r="CM409" s="90">
        <v>10.7303</v>
      </c>
      <c r="CN409" s="72">
        <f t="shared" si="604"/>
        <v>0</v>
      </c>
      <c r="CO409" s="72">
        <f t="shared" si="605"/>
        <v>302.62907725426629</v>
      </c>
      <c r="CP409" s="91">
        <f t="shared" si="572"/>
        <v>0</v>
      </c>
      <c r="CQ409" s="91">
        <f t="shared" si="573"/>
        <v>-2174.4807087950794</v>
      </c>
      <c r="CR409"/>
      <c r="CS409"/>
      <c r="CT409"/>
      <c r="CU409"/>
      <c r="CV409"/>
      <c r="CW409"/>
      <c r="CY409"/>
      <c r="CZ409" s="97">
        <v>36906</v>
      </c>
      <c r="DA409" s="90">
        <v>10.7303</v>
      </c>
      <c r="DB409" s="72">
        <f t="shared" si="606"/>
        <v>410.01947189251803</v>
      </c>
      <c r="DC409" s="72">
        <f t="shared" si="607"/>
        <v>0</v>
      </c>
      <c r="DD409" s="91">
        <f t="shared" si="574"/>
        <v>2964.5637876244728</v>
      </c>
      <c r="DE409" s="91">
        <f t="shared" si="575"/>
        <v>0</v>
      </c>
      <c r="DF409"/>
      <c r="DG409"/>
      <c r="DH409"/>
      <c r="DI409"/>
      <c r="DJ409"/>
      <c r="DK409"/>
      <c r="DM409"/>
      <c r="DN409" s="97">
        <v>36906</v>
      </c>
      <c r="DO409" s="90">
        <v>10.7303</v>
      </c>
      <c r="DP409" s="72">
        <f t="shared" si="608"/>
        <v>0</v>
      </c>
      <c r="DQ409" s="72">
        <f t="shared" si="609"/>
        <v>392.53762881013051</v>
      </c>
      <c r="DR409" s="91">
        <f t="shared" si="576"/>
        <v>0</v>
      </c>
      <c r="DS409" s="91">
        <f t="shared" si="577"/>
        <v>-2820.5006242894306</v>
      </c>
      <c r="DT409"/>
      <c r="DU409"/>
      <c r="DV409"/>
      <c r="DW409"/>
      <c r="DX409"/>
      <c r="DY409"/>
      <c r="EA409"/>
      <c r="EB409" s="97">
        <v>36906</v>
      </c>
      <c r="EC409" s="90">
        <v>10.7303</v>
      </c>
      <c r="ED409" s="72">
        <f t="shared" si="610"/>
        <v>0</v>
      </c>
      <c r="EE409" s="72">
        <f t="shared" si="611"/>
        <v>1.3577474727819208</v>
      </c>
      <c r="EF409" s="91">
        <f t="shared" si="578"/>
        <v>0</v>
      </c>
      <c r="EG409" s="91">
        <f t="shared" si="579"/>
        <v>-9.7558229161799357</v>
      </c>
      <c r="EH409"/>
      <c r="EI409"/>
      <c r="EJ409"/>
      <c r="EK409"/>
      <c r="EL409"/>
      <c r="EM409"/>
      <c r="EO409"/>
      <c r="EP409" s="97">
        <v>36906</v>
      </c>
      <c r="EQ409" s="90">
        <v>10.7303</v>
      </c>
      <c r="ER409" s="72">
        <f t="shared" si="612"/>
        <v>361.58639040074098</v>
      </c>
      <c r="ES409" s="72">
        <f t="shared" si="613"/>
        <v>0</v>
      </c>
      <c r="ET409" s="91">
        <f t="shared" si="580"/>
        <v>2614.3780785144772</v>
      </c>
      <c r="EU409" s="91">
        <f t="shared" si="581"/>
        <v>0</v>
      </c>
      <c r="EV409"/>
      <c r="EW409"/>
      <c r="EX409"/>
      <c r="EY409"/>
      <c r="EZ409"/>
      <c r="FA409"/>
      <c r="FC409"/>
      <c r="FD409" s="97">
        <v>36906</v>
      </c>
      <c r="FE409" s="90">
        <v>10.7303</v>
      </c>
      <c r="FF409" s="72">
        <f t="shared" si="614"/>
        <v>593.88955253493918</v>
      </c>
      <c r="FG409" s="72">
        <f t="shared" si="615"/>
        <v>0</v>
      </c>
      <c r="FH409" s="91">
        <f t="shared" si="582"/>
        <v>4293.9996316933702</v>
      </c>
      <c r="FI409" s="91">
        <f t="shared" si="583"/>
        <v>0</v>
      </c>
      <c r="FJ409"/>
      <c r="FK409"/>
      <c r="FL409"/>
      <c r="FM409"/>
      <c r="FN409"/>
      <c r="FO409"/>
      <c r="FQ409"/>
      <c r="FR409" s="97">
        <v>36906</v>
      </c>
      <c r="FS409" s="90">
        <v>10.7303</v>
      </c>
      <c r="FT409" s="72">
        <f t="shared" si="616"/>
        <v>0</v>
      </c>
      <c r="FU409" s="72">
        <f t="shared" si="617"/>
        <v>463.66738447378594</v>
      </c>
      <c r="FV409" s="91">
        <f t="shared" si="584"/>
        <v>0</v>
      </c>
      <c r="FW409" s="91">
        <f t="shared" si="585"/>
        <v>-3331.5892576594943</v>
      </c>
      <c r="FX409"/>
      <c r="FY409"/>
      <c r="FZ409"/>
      <c r="GA409"/>
      <c r="GB409"/>
      <c r="GC409"/>
      <c r="GE409"/>
      <c r="GF409" s="97">
        <v>36906</v>
      </c>
      <c r="GG409" s="90">
        <v>10.7303</v>
      </c>
      <c r="GH409" s="72">
        <f t="shared" si="618"/>
        <v>138.60507658713564</v>
      </c>
      <c r="GI409" s="72">
        <f t="shared" si="619"/>
        <v>0</v>
      </c>
      <c r="GJ409" s="91">
        <f t="shared" si="586"/>
        <v>1002.1562852479668</v>
      </c>
      <c r="GK409" s="91">
        <f t="shared" si="587"/>
        <v>0</v>
      </c>
      <c r="GL409"/>
      <c r="GM409"/>
      <c r="GN409"/>
      <c r="GO409"/>
      <c r="GP409"/>
      <c r="GQ409"/>
      <c r="GS409"/>
      <c r="GT409" s="97">
        <v>36906</v>
      </c>
      <c r="GU409" s="90">
        <v>10.7303</v>
      </c>
      <c r="GV409" s="72">
        <f t="shared" si="620"/>
        <v>0</v>
      </c>
      <c r="GW409" s="72">
        <f t="shared" si="621"/>
        <v>527.63687983321768</v>
      </c>
      <c r="GX409" s="91">
        <f t="shared" si="588"/>
        <v>0</v>
      </c>
      <c r="GY409" s="91">
        <f t="shared" si="589"/>
        <v>-3791.2292726656187</v>
      </c>
      <c r="GZ409"/>
      <c r="HA409"/>
      <c r="HB409"/>
      <c r="HC409"/>
      <c r="HD409"/>
      <c r="HE409"/>
      <c r="HG409"/>
      <c r="HH409" s="97">
        <v>36906</v>
      </c>
      <c r="HI409" s="90">
        <v>10.7303</v>
      </c>
      <c r="HJ409" s="72">
        <f t="shared" si="622"/>
        <v>263.09903640491103</v>
      </c>
      <c r="HK409" s="72">
        <f t="shared" si="623"/>
        <v>0</v>
      </c>
      <c r="HL409" s="91">
        <f t="shared" si="590"/>
        <v>1902.2849629184282</v>
      </c>
      <c r="HM409" s="91">
        <f t="shared" si="591"/>
        <v>0</v>
      </c>
      <c r="HN409"/>
      <c r="HO409"/>
      <c r="HP409"/>
      <c r="HQ409"/>
      <c r="HR409"/>
      <c r="HS409"/>
    </row>
    <row r="410" spans="1:227" x14ac:dyDescent="0.2">
      <c r="B410" s="97">
        <v>36907</v>
      </c>
      <c r="C410" s="90">
        <v>10.752800000000001</v>
      </c>
      <c r="D410" s="72">
        <f t="shared" si="598"/>
        <v>263.09903640491103</v>
      </c>
      <c r="E410" s="72">
        <f t="shared" si="599"/>
        <v>0</v>
      </c>
      <c r="F410" s="91">
        <f t="shared" si="560"/>
        <v>1908.2046912375388</v>
      </c>
      <c r="G410" s="91">
        <f t="shared" si="561"/>
        <v>0</v>
      </c>
      <c r="P410" s="93">
        <v>36542</v>
      </c>
      <c r="Q410" s="90">
        <v>2.8456999999999999</v>
      </c>
      <c r="R410" s="72">
        <f t="shared" si="592"/>
        <v>0</v>
      </c>
      <c r="S410" s="72">
        <f t="shared" si="593"/>
        <v>527.63687983321768</v>
      </c>
      <c r="T410" s="91">
        <f t="shared" si="562"/>
        <v>0</v>
      </c>
      <c r="U410" s="91">
        <f t="shared" si="563"/>
        <v>105.1580301507603</v>
      </c>
      <c r="AE410" s="93">
        <v>36177</v>
      </c>
      <c r="AF410" s="90">
        <v>2.2803</v>
      </c>
      <c r="AG410" s="72">
        <f t="shared" si="594"/>
        <v>138.60507658713564</v>
      </c>
      <c r="AH410" s="72">
        <f t="shared" si="595"/>
        <v>0</v>
      </c>
      <c r="AI410" s="91">
        <f t="shared" si="564"/>
        <v>-30.451535326193703</v>
      </c>
      <c r="AJ410" s="91">
        <f t="shared" si="565"/>
        <v>0</v>
      </c>
      <c r="AT410" s="93">
        <v>35812</v>
      </c>
      <c r="AU410" s="90">
        <v>1.395</v>
      </c>
      <c r="AV410" s="72">
        <f t="shared" si="596"/>
        <v>0</v>
      </c>
      <c r="AW410" s="72">
        <f t="shared" si="597"/>
        <v>463.66738447378594</v>
      </c>
      <c r="AX410" s="91">
        <f t="shared" si="566"/>
        <v>0</v>
      </c>
      <c r="AY410" s="91">
        <f t="shared" si="567"/>
        <v>301.38379990796085</v>
      </c>
      <c r="BI410" s="93">
        <v>35446</v>
      </c>
      <c r="BJ410" s="90">
        <v>3.4022000000000001</v>
      </c>
      <c r="BK410" s="72">
        <f t="shared" si="600"/>
        <v>593.88955253493918</v>
      </c>
      <c r="BL410" s="72">
        <f t="shared" si="601"/>
        <v>0</v>
      </c>
      <c r="BM410" s="91">
        <f t="shared" si="568"/>
        <v>832.75193056449177</v>
      </c>
      <c r="BN410" s="91">
        <f t="shared" si="569"/>
        <v>0</v>
      </c>
      <c r="BW410"/>
      <c r="BX410" s="97">
        <v>36907</v>
      </c>
      <c r="BY410" s="90">
        <v>10.752800000000001</v>
      </c>
      <c r="BZ410" s="72">
        <f t="shared" si="602"/>
        <v>317.61158419272641</v>
      </c>
      <c r="CA410" s="72">
        <f t="shared" si="603"/>
        <v>0</v>
      </c>
      <c r="CB410" s="91">
        <f t="shared" si="570"/>
        <v>2303.5732978330061</v>
      </c>
      <c r="CC410" s="91">
        <f t="shared" si="571"/>
        <v>0</v>
      </c>
      <c r="CD410"/>
      <c r="CE410"/>
      <c r="CF410"/>
      <c r="CG410"/>
      <c r="CH410"/>
      <c r="CI410"/>
      <c r="CK410"/>
      <c r="CL410" s="97">
        <v>36907</v>
      </c>
      <c r="CM410" s="90">
        <v>10.752800000000001</v>
      </c>
      <c r="CN410" s="72">
        <f t="shared" si="604"/>
        <v>0</v>
      </c>
      <c r="CO410" s="72">
        <f t="shared" si="605"/>
        <v>302.62907725426629</v>
      </c>
      <c r="CP410" s="91">
        <f t="shared" si="572"/>
        <v>0</v>
      </c>
      <c r="CQ410" s="91">
        <f t="shared" si="573"/>
        <v>-2181.2898630333007</v>
      </c>
      <c r="CR410"/>
      <c r="CS410"/>
      <c r="CT410"/>
      <c r="CU410"/>
      <c r="CV410"/>
      <c r="CW410"/>
      <c r="CY410"/>
      <c r="CZ410" s="97">
        <v>36907</v>
      </c>
      <c r="DA410" s="90">
        <v>10.752800000000001</v>
      </c>
      <c r="DB410" s="72">
        <f t="shared" si="606"/>
        <v>410.01947189251803</v>
      </c>
      <c r="DC410" s="72">
        <f t="shared" si="607"/>
        <v>0</v>
      </c>
      <c r="DD410" s="91">
        <f t="shared" si="574"/>
        <v>2973.7892257420549</v>
      </c>
      <c r="DE410" s="91">
        <f t="shared" si="575"/>
        <v>0</v>
      </c>
      <c r="DF410"/>
      <c r="DG410"/>
      <c r="DH410"/>
      <c r="DI410"/>
      <c r="DJ410"/>
      <c r="DK410"/>
      <c r="DM410"/>
      <c r="DN410" s="97">
        <v>36907</v>
      </c>
      <c r="DO410" s="90">
        <v>10.752800000000001</v>
      </c>
      <c r="DP410" s="72">
        <f t="shared" si="608"/>
        <v>0</v>
      </c>
      <c r="DQ410" s="72">
        <f t="shared" si="609"/>
        <v>392.53762881013051</v>
      </c>
      <c r="DR410" s="91">
        <f t="shared" si="576"/>
        <v>0</v>
      </c>
      <c r="DS410" s="91">
        <f t="shared" si="577"/>
        <v>-2829.3327209376589</v>
      </c>
      <c r="DT410"/>
      <c r="DU410"/>
      <c r="DV410"/>
      <c r="DW410"/>
      <c r="DX410"/>
      <c r="DY410"/>
      <c r="EA410"/>
      <c r="EB410" s="97">
        <v>36907</v>
      </c>
      <c r="EC410" s="90">
        <v>10.752800000000001</v>
      </c>
      <c r="ED410" s="72">
        <f t="shared" si="610"/>
        <v>0</v>
      </c>
      <c r="EE410" s="72">
        <f t="shared" si="611"/>
        <v>1.3577474727819208</v>
      </c>
      <c r="EF410" s="91">
        <f t="shared" si="578"/>
        <v>0</v>
      </c>
      <c r="EG410" s="91">
        <f t="shared" si="579"/>
        <v>-9.786372234317529</v>
      </c>
      <c r="EH410"/>
      <c r="EI410"/>
      <c r="EJ410"/>
      <c r="EK410"/>
      <c r="EL410"/>
      <c r="EM410"/>
      <c r="EO410"/>
      <c r="EP410" s="97">
        <v>36907</v>
      </c>
      <c r="EQ410" s="90">
        <v>10.752800000000001</v>
      </c>
      <c r="ER410" s="72">
        <f t="shared" si="612"/>
        <v>361.58639040074098</v>
      </c>
      <c r="ES410" s="72">
        <f t="shared" si="613"/>
        <v>0</v>
      </c>
      <c r="ET410" s="91">
        <f t="shared" si="580"/>
        <v>2622.5137722984946</v>
      </c>
      <c r="EU410" s="91">
        <f t="shared" si="581"/>
        <v>0</v>
      </c>
      <c r="EV410"/>
      <c r="EW410"/>
      <c r="EX410"/>
      <c r="EY410"/>
      <c r="EZ410"/>
      <c r="FA410"/>
      <c r="FC410"/>
      <c r="FD410" s="97">
        <v>36907</v>
      </c>
      <c r="FE410" s="90">
        <v>10.752800000000001</v>
      </c>
      <c r="FF410" s="72">
        <f t="shared" si="614"/>
        <v>593.88955253493918</v>
      </c>
      <c r="FG410" s="72">
        <f t="shared" si="615"/>
        <v>0</v>
      </c>
      <c r="FH410" s="91">
        <f t="shared" si="582"/>
        <v>4307.3621466254071</v>
      </c>
      <c r="FI410" s="91">
        <f t="shared" si="583"/>
        <v>0</v>
      </c>
      <c r="FJ410"/>
      <c r="FK410"/>
      <c r="FL410"/>
      <c r="FM410"/>
      <c r="FN410"/>
      <c r="FO410"/>
      <c r="FQ410"/>
      <c r="FR410" s="97">
        <v>36907</v>
      </c>
      <c r="FS410" s="90">
        <v>10.752800000000001</v>
      </c>
      <c r="FT410" s="72">
        <f t="shared" si="616"/>
        <v>0</v>
      </c>
      <c r="FU410" s="72">
        <f t="shared" si="617"/>
        <v>463.66738447378594</v>
      </c>
      <c r="FV410" s="91">
        <f t="shared" si="584"/>
        <v>0</v>
      </c>
      <c r="FW410" s="91">
        <f t="shared" si="585"/>
        <v>-3342.0217738101546</v>
      </c>
      <c r="FX410"/>
      <c r="FY410"/>
      <c r="FZ410"/>
      <c r="GA410"/>
      <c r="GB410"/>
      <c r="GC410"/>
      <c r="GE410"/>
      <c r="GF410" s="97">
        <v>36907</v>
      </c>
      <c r="GG410" s="90">
        <v>10.752800000000001</v>
      </c>
      <c r="GH410" s="72">
        <f t="shared" si="618"/>
        <v>138.60507658713564</v>
      </c>
      <c r="GI410" s="72">
        <f t="shared" si="619"/>
        <v>0</v>
      </c>
      <c r="GJ410" s="91">
        <f t="shared" si="586"/>
        <v>1005.2748994711775</v>
      </c>
      <c r="GK410" s="91">
        <f t="shared" si="587"/>
        <v>0</v>
      </c>
      <c r="GL410"/>
      <c r="GM410"/>
      <c r="GN410"/>
      <c r="GO410"/>
      <c r="GP410"/>
      <c r="GQ410"/>
      <c r="GS410"/>
      <c r="GT410" s="97">
        <v>36907</v>
      </c>
      <c r="GU410" s="90">
        <v>10.752800000000001</v>
      </c>
      <c r="GV410" s="72">
        <f t="shared" si="620"/>
        <v>0</v>
      </c>
      <c r="GW410" s="72">
        <f t="shared" si="621"/>
        <v>527.63687983321768</v>
      </c>
      <c r="GX410" s="91">
        <f t="shared" si="588"/>
        <v>0</v>
      </c>
      <c r="GY410" s="91">
        <f t="shared" si="589"/>
        <v>-3803.1011024618665</v>
      </c>
      <c r="GZ410"/>
      <c r="HA410"/>
      <c r="HB410"/>
      <c r="HC410"/>
      <c r="HD410"/>
      <c r="HE410"/>
      <c r="HG410"/>
      <c r="HH410" s="97">
        <v>36907</v>
      </c>
      <c r="HI410" s="90">
        <v>10.752800000000001</v>
      </c>
      <c r="HJ410" s="72">
        <f t="shared" si="622"/>
        <v>263.09903640491103</v>
      </c>
      <c r="HK410" s="72">
        <f t="shared" si="623"/>
        <v>0</v>
      </c>
      <c r="HL410" s="91">
        <f t="shared" si="590"/>
        <v>1908.2046912375388</v>
      </c>
      <c r="HM410" s="91">
        <f t="shared" si="591"/>
        <v>0</v>
      </c>
      <c r="HN410"/>
      <c r="HO410"/>
      <c r="HP410"/>
      <c r="HQ410"/>
      <c r="HR410"/>
      <c r="HS410"/>
    </row>
    <row r="411" spans="1:227" x14ac:dyDescent="0.2">
      <c r="B411" s="97">
        <v>36908</v>
      </c>
      <c r="C411" s="90">
        <v>10.0845</v>
      </c>
      <c r="D411" s="72">
        <f t="shared" si="598"/>
        <v>263.09903640491103</v>
      </c>
      <c r="E411" s="72">
        <f t="shared" si="599"/>
        <v>0</v>
      </c>
      <c r="F411" s="91">
        <f t="shared" si="560"/>
        <v>1732.3756052081367</v>
      </c>
      <c r="G411" s="91">
        <f t="shared" si="561"/>
        <v>0</v>
      </c>
      <c r="P411" s="93">
        <v>36543</v>
      </c>
      <c r="Q411" s="90">
        <v>2.8715999999999999</v>
      </c>
      <c r="R411" s="72">
        <f t="shared" si="592"/>
        <v>0</v>
      </c>
      <c r="S411" s="72">
        <f t="shared" si="593"/>
        <v>527.63687983321768</v>
      </c>
      <c r="T411" s="91">
        <f t="shared" si="562"/>
        <v>0</v>
      </c>
      <c r="U411" s="91">
        <f t="shared" si="563"/>
        <v>91.492234963079937</v>
      </c>
      <c r="AE411" s="93">
        <v>36178</v>
      </c>
      <c r="AF411" s="90">
        <v>2.2551999999999999</v>
      </c>
      <c r="AG411" s="72">
        <f t="shared" si="594"/>
        <v>138.60507658713564</v>
      </c>
      <c r="AH411" s="72">
        <f t="shared" si="595"/>
        <v>0</v>
      </c>
      <c r="AI411" s="91">
        <f t="shared" si="564"/>
        <v>-33.930522748530819</v>
      </c>
      <c r="AJ411" s="91">
        <f t="shared" si="565"/>
        <v>0</v>
      </c>
      <c r="AT411" s="93">
        <v>35813</v>
      </c>
      <c r="AU411" s="90">
        <v>1.3851</v>
      </c>
      <c r="AV411" s="72">
        <f t="shared" si="596"/>
        <v>0</v>
      </c>
      <c r="AW411" s="72">
        <f t="shared" si="597"/>
        <v>463.66738447378594</v>
      </c>
      <c r="AX411" s="91">
        <f t="shared" si="566"/>
        <v>0</v>
      </c>
      <c r="AY411" s="91">
        <f t="shared" si="567"/>
        <v>305.97410701425133</v>
      </c>
      <c r="BI411" s="93">
        <v>35447</v>
      </c>
      <c r="BJ411" s="90">
        <v>3.1621999999999999</v>
      </c>
      <c r="BK411" s="72">
        <f t="shared" si="600"/>
        <v>593.88955253493918</v>
      </c>
      <c r="BL411" s="72">
        <f t="shared" si="601"/>
        <v>0</v>
      </c>
      <c r="BM411" s="91">
        <f t="shared" si="568"/>
        <v>690.2184379561063</v>
      </c>
      <c r="BN411" s="91">
        <f t="shared" si="569"/>
        <v>0</v>
      </c>
      <c r="BW411"/>
      <c r="BX411" s="97">
        <v>36908</v>
      </c>
      <c r="BY411" s="90">
        <v>10.0845</v>
      </c>
      <c r="BZ411" s="72">
        <f t="shared" si="602"/>
        <v>317.61158419272641</v>
      </c>
      <c r="CA411" s="72">
        <f t="shared" si="603"/>
        <v>0</v>
      </c>
      <c r="CB411" s="91">
        <f t="shared" si="570"/>
        <v>2091.3134761170072</v>
      </c>
      <c r="CC411" s="91">
        <f t="shared" si="571"/>
        <v>0</v>
      </c>
      <c r="CD411"/>
      <c r="CE411"/>
      <c r="CF411"/>
      <c r="CG411"/>
      <c r="CH411"/>
      <c r="CI411"/>
      <c r="CK411"/>
      <c r="CL411" s="97">
        <v>36908</v>
      </c>
      <c r="CM411" s="90">
        <v>10.0845</v>
      </c>
      <c r="CN411" s="72">
        <f t="shared" si="604"/>
        <v>0</v>
      </c>
      <c r="CO411" s="72">
        <f t="shared" si="605"/>
        <v>302.62907725426629</v>
      </c>
      <c r="CP411" s="91">
        <f t="shared" si="572"/>
        <v>0</v>
      </c>
      <c r="CQ411" s="91">
        <f t="shared" si="573"/>
        <v>-1979.0428507042745</v>
      </c>
      <c r="CR411"/>
      <c r="CS411"/>
      <c r="CT411"/>
      <c r="CU411"/>
      <c r="CV411"/>
      <c r="CW411"/>
      <c r="CY411"/>
      <c r="CZ411" s="97">
        <v>36908</v>
      </c>
      <c r="DA411" s="90">
        <v>10.0845</v>
      </c>
      <c r="DB411" s="72">
        <f t="shared" si="606"/>
        <v>410.01947189251803</v>
      </c>
      <c r="DC411" s="72">
        <f t="shared" si="607"/>
        <v>0</v>
      </c>
      <c r="DD411" s="91">
        <f t="shared" si="574"/>
        <v>2699.7732126762849</v>
      </c>
      <c r="DE411" s="91">
        <f t="shared" si="575"/>
        <v>0</v>
      </c>
      <c r="DF411"/>
      <c r="DG411"/>
      <c r="DH411"/>
      <c r="DI411"/>
      <c r="DJ411"/>
      <c r="DK411"/>
      <c r="DM411"/>
      <c r="DN411" s="97">
        <v>36908</v>
      </c>
      <c r="DO411" s="90">
        <v>10.0845</v>
      </c>
      <c r="DP411" s="72">
        <f t="shared" si="608"/>
        <v>0</v>
      </c>
      <c r="DQ411" s="72">
        <f t="shared" si="609"/>
        <v>392.53762881013051</v>
      </c>
      <c r="DR411" s="91">
        <f t="shared" si="576"/>
        <v>0</v>
      </c>
      <c r="DS411" s="91">
        <f t="shared" si="577"/>
        <v>-2566.9998236038487</v>
      </c>
      <c r="DT411"/>
      <c r="DU411"/>
      <c r="DV411"/>
      <c r="DW411"/>
      <c r="DX411"/>
      <c r="DY411"/>
      <c r="EA411"/>
      <c r="EB411" s="97">
        <v>36908</v>
      </c>
      <c r="EC411" s="90">
        <v>10.0845</v>
      </c>
      <c r="ED411" s="72">
        <f t="shared" si="610"/>
        <v>0</v>
      </c>
      <c r="EE411" s="72">
        <f t="shared" si="611"/>
        <v>1.3577474727819208</v>
      </c>
      <c r="EF411" s="91">
        <f t="shared" si="578"/>
        <v>0</v>
      </c>
      <c r="EG411" s="91">
        <f t="shared" si="579"/>
        <v>-8.8789895982573714</v>
      </c>
      <c r="EH411"/>
      <c r="EI411"/>
      <c r="EJ411"/>
      <c r="EK411"/>
      <c r="EL411"/>
      <c r="EM411"/>
      <c r="EO411"/>
      <c r="EP411" s="97">
        <v>36908</v>
      </c>
      <c r="EQ411" s="90">
        <v>10.0845</v>
      </c>
      <c r="ER411" s="72">
        <f t="shared" si="612"/>
        <v>361.58639040074098</v>
      </c>
      <c r="ES411" s="72">
        <f t="shared" si="613"/>
        <v>0</v>
      </c>
      <c r="ET411" s="91">
        <f t="shared" si="580"/>
        <v>2380.8655875936793</v>
      </c>
      <c r="EU411" s="91">
        <f t="shared" si="581"/>
        <v>0</v>
      </c>
      <c r="EV411"/>
      <c r="EW411"/>
      <c r="EX411"/>
      <c r="EY411"/>
      <c r="EZ411"/>
      <c r="FA411"/>
      <c r="FC411"/>
      <c r="FD411" s="97">
        <v>36908</v>
      </c>
      <c r="FE411" s="90">
        <v>10.0845</v>
      </c>
      <c r="FF411" s="72">
        <f t="shared" si="614"/>
        <v>593.88955253493918</v>
      </c>
      <c r="FG411" s="72">
        <f t="shared" si="615"/>
        <v>0</v>
      </c>
      <c r="FH411" s="91">
        <f t="shared" si="582"/>
        <v>3910.465758666307</v>
      </c>
      <c r="FI411" s="91">
        <f t="shared" si="583"/>
        <v>0</v>
      </c>
      <c r="FJ411"/>
      <c r="FK411"/>
      <c r="FL411"/>
      <c r="FM411"/>
      <c r="FN411"/>
      <c r="FO411"/>
      <c r="FQ411"/>
      <c r="FR411" s="97">
        <v>36908</v>
      </c>
      <c r="FS411" s="90">
        <v>10.0845</v>
      </c>
      <c r="FT411" s="72">
        <f t="shared" si="616"/>
        <v>0</v>
      </c>
      <c r="FU411" s="72">
        <f t="shared" si="617"/>
        <v>463.66738447378594</v>
      </c>
      <c r="FV411" s="91">
        <f t="shared" si="584"/>
        <v>0</v>
      </c>
      <c r="FW411" s="91">
        <f t="shared" si="585"/>
        <v>-3032.1528607663231</v>
      </c>
      <c r="FX411"/>
      <c r="FY411"/>
      <c r="FZ411"/>
      <c r="GA411"/>
      <c r="GB411"/>
      <c r="GC411"/>
      <c r="GE411"/>
      <c r="GF411" s="97">
        <v>36908</v>
      </c>
      <c r="GG411" s="90">
        <v>10.0845</v>
      </c>
      <c r="GH411" s="72">
        <f t="shared" si="618"/>
        <v>138.60507658713564</v>
      </c>
      <c r="GI411" s="72">
        <f t="shared" si="619"/>
        <v>0</v>
      </c>
      <c r="GJ411" s="91">
        <f t="shared" si="586"/>
        <v>912.64512678799463</v>
      </c>
      <c r="GK411" s="91">
        <f t="shared" si="587"/>
        <v>0</v>
      </c>
      <c r="GL411"/>
      <c r="GM411"/>
      <c r="GN411"/>
      <c r="GO411"/>
      <c r="GP411"/>
      <c r="GQ411"/>
      <c r="GS411"/>
      <c r="GT411" s="97">
        <v>36908</v>
      </c>
      <c r="GU411" s="90">
        <v>10.0845</v>
      </c>
      <c r="GV411" s="72">
        <f t="shared" si="620"/>
        <v>0</v>
      </c>
      <c r="GW411" s="72">
        <f t="shared" si="621"/>
        <v>527.63687983321768</v>
      </c>
      <c r="GX411" s="91">
        <f t="shared" si="588"/>
        <v>0</v>
      </c>
      <c r="GY411" s="91">
        <f t="shared" si="589"/>
        <v>-3450.481375669327</v>
      </c>
      <c r="GZ411"/>
      <c r="HA411"/>
      <c r="HB411"/>
      <c r="HC411"/>
      <c r="HD411"/>
      <c r="HE411"/>
      <c r="HG411"/>
      <c r="HH411" s="97">
        <v>36908</v>
      </c>
      <c r="HI411" s="90">
        <v>10.0845</v>
      </c>
      <c r="HJ411" s="72">
        <f t="shared" si="622"/>
        <v>263.09903640491103</v>
      </c>
      <c r="HK411" s="72">
        <f t="shared" si="623"/>
        <v>0</v>
      </c>
      <c r="HL411" s="91">
        <f t="shared" si="590"/>
        <v>1732.3756052081367</v>
      </c>
      <c r="HM411" s="91">
        <f t="shared" si="591"/>
        <v>0</v>
      </c>
      <c r="HN411"/>
      <c r="HO411"/>
      <c r="HP411"/>
      <c r="HQ411"/>
      <c r="HR411"/>
      <c r="HS411"/>
    </row>
    <row r="412" spans="1:227" x14ac:dyDescent="0.2">
      <c r="B412" s="97">
        <v>36909</v>
      </c>
      <c r="C412" s="90">
        <v>9.1280000000000001</v>
      </c>
      <c r="D412" s="72">
        <f t="shared" si="598"/>
        <v>263.09903640491103</v>
      </c>
      <c r="E412" s="72">
        <f t="shared" si="599"/>
        <v>0</v>
      </c>
      <c r="F412" s="91">
        <f t="shared" si="560"/>
        <v>1480.7213768868394</v>
      </c>
      <c r="G412" s="91">
        <f t="shared" si="561"/>
        <v>0</v>
      </c>
      <c r="P412" s="93">
        <v>36544</v>
      </c>
      <c r="Q412" s="90">
        <v>2.9685000000000001</v>
      </c>
      <c r="R412" s="72">
        <f t="shared" si="592"/>
        <v>0</v>
      </c>
      <c r="S412" s="72">
        <f t="shared" si="593"/>
        <v>527.63687983321768</v>
      </c>
      <c r="T412" s="91">
        <f t="shared" si="562"/>
        <v>0</v>
      </c>
      <c r="U412" s="91">
        <f t="shared" si="563"/>
        <v>40.364221307241039</v>
      </c>
      <c r="AE412" s="93">
        <v>36179</v>
      </c>
      <c r="AF412" s="90">
        <v>2.2536999999999998</v>
      </c>
      <c r="AG412" s="72">
        <f t="shared" si="594"/>
        <v>138.60507658713564</v>
      </c>
      <c r="AH412" s="72">
        <f t="shared" si="595"/>
        <v>0</v>
      </c>
      <c r="AI412" s="91">
        <f t="shared" si="564"/>
        <v>-34.138430363411537</v>
      </c>
      <c r="AJ412" s="91">
        <f t="shared" si="565"/>
        <v>0</v>
      </c>
      <c r="AT412" s="93">
        <v>35814</v>
      </c>
      <c r="AU412" s="90">
        <v>1.3919999999999999</v>
      </c>
      <c r="AV412" s="72">
        <f t="shared" si="596"/>
        <v>0</v>
      </c>
      <c r="AW412" s="72">
        <f t="shared" si="597"/>
        <v>463.66738447378594</v>
      </c>
      <c r="AX412" s="91">
        <f t="shared" si="566"/>
        <v>0</v>
      </c>
      <c r="AY412" s="91">
        <f t="shared" si="567"/>
        <v>302.77480206138222</v>
      </c>
      <c r="BI412" s="93">
        <v>35448</v>
      </c>
      <c r="BJ412" s="90">
        <v>2.9754</v>
      </c>
      <c r="BK412" s="72">
        <f t="shared" si="600"/>
        <v>593.88955253493918</v>
      </c>
      <c r="BL412" s="72">
        <f t="shared" si="601"/>
        <v>0</v>
      </c>
      <c r="BM412" s="91">
        <f t="shared" si="568"/>
        <v>579.27986954257972</v>
      </c>
      <c r="BN412" s="91">
        <f t="shared" si="569"/>
        <v>0</v>
      </c>
      <c r="BW412"/>
      <c r="BX412" s="97">
        <v>36909</v>
      </c>
      <c r="BY412" s="90">
        <v>9.1280000000000001</v>
      </c>
      <c r="BZ412" s="72">
        <f t="shared" si="602"/>
        <v>317.61158419272641</v>
      </c>
      <c r="CA412" s="72">
        <f t="shared" si="603"/>
        <v>0</v>
      </c>
      <c r="CB412" s="91">
        <f t="shared" si="570"/>
        <v>1787.5179958366643</v>
      </c>
      <c r="CC412" s="91">
        <f t="shared" si="571"/>
        <v>0</v>
      </c>
      <c r="CD412"/>
      <c r="CE412"/>
      <c r="CF412"/>
      <c r="CG412"/>
      <c r="CH412"/>
      <c r="CI412"/>
      <c r="CK412"/>
      <c r="CL412" s="97">
        <v>36909</v>
      </c>
      <c r="CM412" s="90">
        <v>9.1280000000000001</v>
      </c>
      <c r="CN412" s="72">
        <f t="shared" si="604"/>
        <v>0</v>
      </c>
      <c r="CO412" s="72">
        <f t="shared" si="605"/>
        <v>302.62907725426629</v>
      </c>
      <c r="CP412" s="91">
        <f t="shared" si="572"/>
        <v>0</v>
      </c>
      <c r="CQ412" s="91">
        <f t="shared" si="573"/>
        <v>-1689.5781383105689</v>
      </c>
      <c r="CR412"/>
      <c r="CS412"/>
      <c r="CT412"/>
      <c r="CU412"/>
      <c r="CV412"/>
      <c r="CW412"/>
      <c r="CY412"/>
      <c r="CZ412" s="97">
        <v>36909</v>
      </c>
      <c r="DA412" s="90">
        <v>9.1280000000000001</v>
      </c>
      <c r="DB412" s="72">
        <f t="shared" si="606"/>
        <v>410.01947189251803</v>
      </c>
      <c r="DC412" s="72">
        <f t="shared" si="607"/>
        <v>0</v>
      </c>
      <c r="DD412" s="91">
        <f t="shared" si="574"/>
        <v>2307.5895878110914</v>
      </c>
      <c r="DE412" s="91">
        <f t="shared" si="575"/>
        <v>0</v>
      </c>
      <c r="DF412"/>
      <c r="DG412"/>
      <c r="DH412"/>
      <c r="DI412"/>
      <c r="DJ412"/>
      <c r="DK412"/>
      <c r="DM412"/>
      <c r="DN412" s="97">
        <v>36909</v>
      </c>
      <c r="DO412" s="90">
        <v>9.1280000000000001</v>
      </c>
      <c r="DP412" s="72">
        <f t="shared" si="608"/>
        <v>0</v>
      </c>
      <c r="DQ412" s="72">
        <f t="shared" si="609"/>
        <v>392.53762881013051</v>
      </c>
      <c r="DR412" s="91">
        <f t="shared" si="576"/>
        <v>0</v>
      </c>
      <c r="DS412" s="91">
        <f t="shared" si="577"/>
        <v>-2191.5375816469586</v>
      </c>
      <c r="DT412"/>
      <c r="DU412"/>
      <c r="DV412"/>
      <c r="DW412"/>
      <c r="DX412"/>
      <c r="DY412"/>
      <c r="EA412"/>
      <c r="EB412" s="97">
        <v>36909</v>
      </c>
      <c r="EC412" s="90">
        <v>9.1280000000000001</v>
      </c>
      <c r="ED412" s="72">
        <f t="shared" si="610"/>
        <v>0</v>
      </c>
      <c r="EE412" s="72">
        <f t="shared" si="611"/>
        <v>1.3577474727819208</v>
      </c>
      <c r="EF412" s="91">
        <f t="shared" si="578"/>
        <v>0</v>
      </c>
      <c r="EG412" s="91">
        <f t="shared" si="579"/>
        <v>-7.5803041405414637</v>
      </c>
      <c r="EH412"/>
      <c r="EI412"/>
      <c r="EJ412"/>
      <c r="EK412"/>
      <c r="EL412"/>
      <c r="EM412"/>
      <c r="EO412"/>
      <c r="EP412" s="97">
        <v>36909</v>
      </c>
      <c r="EQ412" s="90">
        <v>9.1280000000000001</v>
      </c>
      <c r="ER412" s="72">
        <f t="shared" si="612"/>
        <v>361.58639040074098</v>
      </c>
      <c r="ES412" s="72">
        <f t="shared" si="613"/>
        <v>0</v>
      </c>
      <c r="ET412" s="91">
        <f t="shared" si="580"/>
        <v>2035.0082051753702</v>
      </c>
      <c r="EU412" s="91">
        <f t="shared" si="581"/>
        <v>0</v>
      </c>
      <c r="EV412"/>
      <c r="EW412"/>
      <c r="EX412"/>
      <c r="EY412"/>
      <c r="EZ412"/>
      <c r="FA412"/>
      <c r="FC412"/>
      <c r="FD412" s="97">
        <v>36909</v>
      </c>
      <c r="FE412" s="90">
        <v>9.1280000000000001</v>
      </c>
      <c r="FF412" s="72">
        <f t="shared" si="614"/>
        <v>593.88955253493918</v>
      </c>
      <c r="FG412" s="72">
        <f t="shared" si="615"/>
        <v>0</v>
      </c>
      <c r="FH412" s="91">
        <f t="shared" si="582"/>
        <v>3342.4104016666379</v>
      </c>
      <c r="FI412" s="91">
        <f t="shared" si="583"/>
        <v>0</v>
      </c>
      <c r="FJ412"/>
      <c r="FK412"/>
      <c r="FL412"/>
      <c r="FM412"/>
      <c r="FN412"/>
      <c r="FO412"/>
      <c r="FQ412"/>
      <c r="FR412" s="97">
        <v>36909</v>
      </c>
      <c r="FS412" s="90">
        <v>9.1280000000000001</v>
      </c>
      <c r="FT412" s="72">
        <f t="shared" si="616"/>
        <v>0</v>
      </c>
      <c r="FU412" s="72">
        <f t="shared" si="617"/>
        <v>463.66738447378594</v>
      </c>
      <c r="FV412" s="91">
        <f t="shared" si="584"/>
        <v>0</v>
      </c>
      <c r="FW412" s="91">
        <f t="shared" si="585"/>
        <v>-2588.6550075171472</v>
      </c>
      <c r="FX412"/>
      <c r="FY412"/>
      <c r="FZ412"/>
      <c r="GA412"/>
      <c r="GB412"/>
      <c r="GC412"/>
      <c r="GE412"/>
      <c r="GF412" s="97">
        <v>36909</v>
      </c>
      <c r="GG412" s="90">
        <v>9.1280000000000001</v>
      </c>
      <c r="GH412" s="72">
        <f t="shared" si="618"/>
        <v>138.60507658713564</v>
      </c>
      <c r="GI412" s="72">
        <f t="shared" si="619"/>
        <v>0</v>
      </c>
      <c r="GJ412" s="91">
        <f t="shared" si="586"/>
        <v>780.06937103239943</v>
      </c>
      <c r="GK412" s="91">
        <f t="shared" si="587"/>
        <v>0</v>
      </c>
      <c r="GL412"/>
      <c r="GM412"/>
      <c r="GN412"/>
      <c r="GO412"/>
      <c r="GP412"/>
      <c r="GQ412"/>
      <c r="GS412"/>
      <c r="GT412" s="97">
        <v>36909</v>
      </c>
      <c r="GU412" s="90">
        <v>9.1280000000000001</v>
      </c>
      <c r="GV412" s="72">
        <f t="shared" si="620"/>
        <v>0</v>
      </c>
      <c r="GW412" s="72">
        <f t="shared" si="621"/>
        <v>527.63687983321768</v>
      </c>
      <c r="GX412" s="91">
        <f t="shared" si="588"/>
        <v>0</v>
      </c>
      <c r="GY412" s="91">
        <f t="shared" si="589"/>
        <v>-2945.7967001088546</v>
      </c>
      <c r="GZ412"/>
      <c r="HA412"/>
      <c r="HB412"/>
      <c r="HC412"/>
      <c r="HD412"/>
      <c r="HE412"/>
      <c r="HG412"/>
      <c r="HH412" s="97">
        <v>36909</v>
      </c>
      <c r="HI412" s="90">
        <v>9.1280000000000001</v>
      </c>
      <c r="HJ412" s="72">
        <f t="shared" si="622"/>
        <v>263.09903640491103</v>
      </c>
      <c r="HK412" s="72">
        <f t="shared" si="623"/>
        <v>0</v>
      </c>
      <c r="HL412" s="91">
        <f t="shared" si="590"/>
        <v>1480.7213768868394</v>
      </c>
      <c r="HM412" s="91">
        <f t="shared" si="591"/>
        <v>0</v>
      </c>
      <c r="HN412"/>
      <c r="HO412"/>
      <c r="HP412"/>
      <c r="HQ412"/>
      <c r="HR412"/>
      <c r="HS412"/>
    </row>
    <row r="413" spans="1:227" x14ac:dyDescent="0.2">
      <c r="B413" s="97">
        <v>36910</v>
      </c>
      <c r="C413" s="90">
        <v>9.7365999999999993</v>
      </c>
      <c r="D413" s="72">
        <f t="shared" si="598"/>
        <v>263.09903640491103</v>
      </c>
      <c r="E413" s="72">
        <f t="shared" si="599"/>
        <v>0</v>
      </c>
      <c r="F413" s="91">
        <f t="shared" si="560"/>
        <v>1640.8434504428681</v>
      </c>
      <c r="G413" s="91">
        <f t="shared" si="561"/>
        <v>0</v>
      </c>
      <c r="P413" s="93">
        <v>36545</v>
      </c>
      <c r="Q413" s="90">
        <v>3.0903999999999998</v>
      </c>
      <c r="R413" s="72">
        <f t="shared" si="592"/>
        <v>0</v>
      </c>
      <c r="S413" s="72">
        <f t="shared" si="593"/>
        <v>527.63687983321768</v>
      </c>
      <c r="T413" s="91">
        <f t="shared" si="562"/>
        <v>0</v>
      </c>
      <c r="U413" s="91">
        <f t="shared" si="563"/>
        <v>-23.954714344428023</v>
      </c>
      <c r="AE413" s="93">
        <v>36180</v>
      </c>
      <c r="AF413" s="90">
        <v>2.3081</v>
      </c>
      <c r="AG413" s="72">
        <f t="shared" si="594"/>
        <v>138.60507658713564</v>
      </c>
      <c r="AH413" s="72">
        <f t="shared" si="595"/>
        <v>0</v>
      </c>
      <c r="AI413" s="91">
        <f t="shared" si="564"/>
        <v>-26.598314197071325</v>
      </c>
      <c r="AJ413" s="91">
        <f t="shared" si="565"/>
        <v>0</v>
      </c>
      <c r="AT413" s="93">
        <v>35815</v>
      </c>
      <c r="AU413" s="90">
        <v>1.3989</v>
      </c>
      <c r="AV413" s="72">
        <f t="shared" si="596"/>
        <v>0</v>
      </c>
      <c r="AW413" s="72">
        <f t="shared" si="597"/>
        <v>463.66738447378594</v>
      </c>
      <c r="AX413" s="91">
        <f t="shared" si="566"/>
        <v>0</v>
      </c>
      <c r="AY413" s="91">
        <f t="shared" si="567"/>
        <v>299.57549710851305</v>
      </c>
      <c r="BI413" s="93">
        <v>35449</v>
      </c>
      <c r="BJ413" s="90">
        <v>2.7837999999999998</v>
      </c>
      <c r="BK413" s="72">
        <f t="shared" si="600"/>
        <v>593.88955253493918</v>
      </c>
      <c r="BL413" s="72">
        <f t="shared" si="601"/>
        <v>0</v>
      </c>
      <c r="BM413" s="91">
        <f t="shared" si="568"/>
        <v>465.49063127688521</v>
      </c>
      <c r="BN413" s="91">
        <f t="shared" si="569"/>
        <v>0</v>
      </c>
      <c r="BW413"/>
      <c r="BX413" s="97">
        <v>36910</v>
      </c>
      <c r="BY413" s="90">
        <v>9.7365999999999993</v>
      </c>
      <c r="BZ413" s="72">
        <f t="shared" si="602"/>
        <v>317.61158419272641</v>
      </c>
      <c r="CA413" s="72">
        <f t="shared" si="603"/>
        <v>0</v>
      </c>
      <c r="CB413" s="91">
        <f t="shared" si="570"/>
        <v>1980.8164059763574</v>
      </c>
      <c r="CC413" s="91">
        <f t="shared" si="571"/>
        <v>0</v>
      </c>
      <c r="CD413"/>
      <c r="CE413"/>
      <c r="CF413"/>
      <c r="CG413"/>
      <c r="CH413"/>
      <c r="CI413"/>
      <c r="CK413"/>
      <c r="CL413" s="97">
        <v>36910</v>
      </c>
      <c r="CM413" s="90">
        <v>9.7365999999999993</v>
      </c>
      <c r="CN413" s="72">
        <f t="shared" si="604"/>
        <v>0</v>
      </c>
      <c r="CO413" s="72">
        <f t="shared" si="605"/>
        <v>302.62907725426629</v>
      </c>
      <c r="CP413" s="91">
        <f t="shared" si="572"/>
        <v>0</v>
      </c>
      <c r="CQ413" s="91">
        <f t="shared" si="573"/>
        <v>-1873.758194727515</v>
      </c>
      <c r="CR413"/>
      <c r="CS413"/>
      <c r="CT413"/>
      <c r="CU413"/>
      <c r="CV413"/>
      <c r="CW413"/>
      <c r="CY413"/>
      <c r="CZ413" s="97">
        <v>36910</v>
      </c>
      <c r="DA413" s="90">
        <v>9.7365999999999993</v>
      </c>
      <c r="DB413" s="72">
        <f t="shared" si="606"/>
        <v>410.01947189251803</v>
      </c>
      <c r="DC413" s="72">
        <f t="shared" si="607"/>
        <v>0</v>
      </c>
      <c r="DD413" s="91">
        <f t="shared" si="574"/>
        <v>2557.1274384048775</v>
      </c>
      <c r="DE413" s="91">
        <f t="shared" si="575"/>
        <v>0</v>
      </c>
      <c r="DF413"/>
      <c r="DG413"/>
      <c r="DH413"/>
      <c r="DI413"/>
      <c r="DJ413"/>
      <c r="DK413"/>
      <c r="DM413"/>
      <c r="DN413" s="97">
        <v>36910</v>
      </c>
      <c r="DO413" s="90">
        <v>9.7365999999999993</v>
      </c>
      <c r="DP413" s="72">
        <f t="shared" si="608"/>
        <v>0</v>
      </c>
      <c r="DQ413" s="72">
        <f t="shared" si="609"/>
        <v>392.53762881013051</v>
      </c>
      <c r="DR413" s="91">
        <f t="shared" si="576"/>
        <v>0</v>
      </c>
      <c r="DS413" s="91">
        <f t="shared" si="577"/>
        <v>-2430.4359825408037</v>
      </c>
      <c r="DT413"/>
      <c r="DU413"/>
      <c r="DV413"/>
      <c r="DW413"/>
      <c r="DX413"/>
      <c r="DY413"/>
      <c r="EA413"/>
      <c r="EB413" s="97">
        <v>36910</v>
      </c>
      <c r="EC413" s="90">
        <v>9.7365999999999993</v>
      </c>
      <c r="ED413" s="72">
        <f t="shared" si="610"/>
        <v>0</v>
      </c>
      <c r="EE413" s="72">
        <f t="shared" si="611"/>
        <v>1.3577474727819208</v>
      </c>
      <c r="EF413" s="91">
        <f t="shared" si="578"/>
        <v>0</v>
      </c>
      <c r="EG413" s="91">
        <f t="shared" si="579"/>
        <v>-8.4066292524765398</v>
      </c>
      <c r="EH413"/>
      <c r="EI413"/>
      <c r="EJ413"/>
      <c r="EK413"/>
      <c r="EL413"/>
      <c r="EM413"/>
      <c r="EO413"/>
      <c r="EP413" s="97">
        <v>36910</v>
      </c>
      <c r="EQ413" s="90">
        <v>9.7365999999999993</v>
      </c>
      <c r="ER413" s="72">
        <f t="shared" si="612"/>
        <v>361.58639040074098</v>
      </c>
      <c r="ES413" s="72">
        <f t="shared" si="613"/>
        <v>0</v>
      </c>
      <c r="ET413" s="91">
        <f t="shared" si="580"/>
        <v>2255.069682373261</v>
      </c>
      <c r="EU413" s="91">
        <f t="shared" si="581"/>
        <v>0</v>
      </c>
      <c r="EV413"/>
      <c r="EW413"/>
      <c r="EX413"/>
      <c r="EY413"/>
      <c r="EZ413"/>
      <c r="FA413"/>
      <c r="FC413"/>
      <c r="FD413" s="97">
        <v>36910</v>
      </c>
      <c r="FE413" s="90">
        <v>9.7365999999999993</v>
      </c>
      <c r="FF413" s="72">
        <f t="shared" si="614"/>
        <v>593.88955253493918</v>
      </c>
      <c r="FG413" s="72">
        <f t="shared" si="615"/>
        <v>0</v>
      </c>
      <c r="FH413" s="91">
        <f t="shared" si="582"/>
        <v>3703.8515833394013</v>
      </c>
      <c r="FI413" s="91">
        <f t="shared" si="583"/>
        <v>0</v>
      </c>
      <c r="FJ413"/>
      <c r="FK413"/>
      <c r="FL413"/>
      <c r="FM413"/>
      <c r="FN413"/>
      <c r="FO413"/>
      <c r="FQ413"/>
      <c r="FR413" s="97">
        <v>36910</v>
      </c>
      <c r="FS413" s="90">
        <v>9.7365999999999993</v>
      </c>
      <c r="FT413" s="72">
        <f t="shared" si="616"/>
        <v>0</v>
      </c>
      <c r="FU413" s="72">
        <f t="shared" si="617"/>
        <v>463.66738447378594</v>
      </c>
      <c r="FV413" s="91">
        <f t="shared" si="584"/>
        <v>0</v>
      </c>
      <c r="FW413" s="91">
        <f t="shared" si="585"/>
        <v>-2870.8429777078927</v>
      </c>
      <c r="FX413"/>
      <c r="FY413"/>
      <c r="FZ413"/>
      <c r="GA413"/>
      <c r="GB413"/>
      <c r="GC413"/>
      <c r="GE413"/>
      <c r="GF413" s="97">
        <v>36910</v>
      </c>
      <c r="GG413" s="90">
        <v>9.7365999999999993</v>
      </c>
      <c r="GH413" s="72">
        <f t="shared" si="618"/>
        <v>138.60507658713564</v>
      </c>
      <c r="GI413" s="72">
        <f t="shared" si="619"/>
        <v>0</v>
      </c>
      <c r="GJ413" s="91">
        <f t="shared" si="586"/>
        <v>864.42442064333</v>
      </c>
      <c r="GK413" s="91">
        <f t="shared" si="587"/>
        <v>0</v>
      </c>
      <c r="GL413"/>
      <c r="GM413"/>
      <c r="GN413"/>
      <c r="GO413"/>
      <c r="GP413"/>
      <c r="GQ413"/>
      <c r="GS413"/>
      <c r="GT413" s="97">
        <v>36910</v>
      </c>
      <c r="GU413" s="90">
        <v>9.7365999999999993</v>
      </c>
      <c r="GV413" s="72">
        <f t="shared" si="620"/>
        <v>0</v>
      </c>
      <c r="GW413" s="72">
        <f t="shared" si="621"/>
        <v>527.63687983321768</v>
      </c>
      <c r="GX413" s="91">
        <f t="shared" si="588"/>
        <v>0</v>
      </c>
      <c r="GY413" s="91">
        <f t="shared" si="589"/>
        <v>-3266.9165051753503</v>
      </c>
      <c r="GZ413"/>
      <c r="HA413"/>
      <c r="HB413"/>
      <c r="HC413"/>
      <c r="HD413"/>
      <c r="HE413"/>
      <c r="HG413"/>
      <c r="HH413" s="97">
        <v>36910</v>
      </c>
      <c r="HI413" s="90">
        <v>9.7365999999999993</v>
      </c>
      <c r="HJ413" s="72">
        <f t="shared" si="622"/>
        <v>263.09903640491103</v>
      </c>
      <c r="HK413" s="72">
        <f t="shared" si="623"/>
        <v>0</v>
      </c>
      <c r="HL413" s="91">
        <f t="shared" si="590"/>
        <v>1640.8434504428681</v>
      </c>
      <c r="HM413" s="91">
        <f t="shared" si="591"/>
        <v>0</v>
      </c>
      <c r="HN413"/>
      <c r="HO413"/>
      <c r="HP413"/>
      <c r="HQ413"/>
      <c r="HR413"/>
      <c r="HS413"/>
    </row>
    <row r="414" spans="1:227" x14ac:dyDescent="0.2">
      <c r="A414" s="99"/>
      <c r="B414" s="97">
        <v>36911</v>
      </c>
      <c r="C414" s="90">
        <v>9.5129999999999999</v>
      </c>
      <c r="D414" s="72">
        <f t="shared" si="598"/>
        <v>263.09903640491103</v>
      </c>
      <c r="E414" s="72">
        <f t="shared" si="599"/>
        <v>0</v>
      </c>
      <c r="F414" s="91">
        <f t="shared" si="560"/>
        <v>1582.01450590273</v>
      </c>
      <c r="G414" s="91">
        <f t="shared" si="561"/>
        <v>0</v>
      </c>
      <c r="H414" s="1"/>
      <c r="I414" s="1"/>
      <c r="J414" s="1"/>
      <c r="K414" s="1"/>
      <c r="L414" s="1"/>
      <c r="M414" s="1"/>
      <c r="N414" s="1"/>
      <c r="O414" s="1"/>
      <c r="P414" s="93">
        <v>36546</v>
      </c>
      <c r="Q414" s="90">
        <v>3.0749</v>
      </c>
      <c r="R414" s="72">
        <f t="shared" si="592"/>
        <v>0</v>
      </c>
      <c r="S414" s="72">
        <f t="shared" si="593"/>
        <v>527.63687983321768</v>
      </c>
      <c r="T414" s="91">
        <f t="shared" si="562"/>
        <v>0</v>
      </c>
      <c r="U414" s="91">
        <f t="shared" si="563"/>
        <v>-15.776342707013228</v>
      </c>
      <c r="V414" s="1"/>
      <c r="W414" s="1"/>
      <c r="X414" s="1"/>
      <c r="Y414" s="1"/>
      <c r="Z414" s="1"/>
      <c r="AA414" s="1"/>
      <c r="AB414" s="1"/>
      <c r="AC414" s="1"/>
      <c r="AD414" s="1"/>
      <c r="AE414" s="93">
        <v>36181</v>
      </c>
      <c r="AF414" s="90">
        <v>2.3513999999999999</v>
      </c>
      <c r="AG414" s="72">
        <f t="shared" si="594"/>
        <v>138.60507658713564</v>
      </c>
      <c r="AH414" s="72">
        <f t="shared" si="595"/>
        <v>0</v>
      </c>
      <c r="AI414" s="91">
        <f t="shared" si="564"/>
        <v>-20.596714380848365</v>
      </c>
      <c r="AJ414" s="91">
        <f t="shared" si="565"/>
        <v>0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93">
        <v>35816</v>
      </c>
      <c r="AU414" s="90">
        <v>1.4131</v>
      </c>
      <c r="AV414" s="72">
        <f t="shared" si="596"/>
        <v>0</v>
      </c>
      <c r="AW414" s="72">
        <f t="shared" si="597"/>
        <v>463.66738447378594</v>
      </c>
      <c r="AX414" s="91">
        <f t="shared" si="566"/>
        <v>0</v>
      </c>
      <c r="AY414" s="91">
        <f t="shared" si="567"/>
        <v>292.99142024898532</v>
      </c>
      <c r="AZ414" s="1"/>
      <c r="BA414" s="1"/>
      <c r="BB414" s="1"/>
      <c r="BC414" s="1"/>
      <c r="BD414" s="1"/>
      <c r="BE414" s="1"/>
      <c r="BF414" s="1"/>
      <c r="BG414" s="1"/>
      <c r="BH414" s="1"/>
      <c r="BI414" s="93">
        <v>35450</v>
      </c>
      <c r="BJ414" s="90">
        <v>2.6456</v>
      </c>
      <c r="BK414" s="72">
        <f t="shared" si="600"/>
        <v>593.88955253493918</v>
      </c>
      <c r="BL414" s="72">
        <f t="shared" si="601"/>
        <v>0</v>
      </c>
      <c r="BM414" s="91">
        <f t="shared" si="568"/>
        <v>383.4150951165567</v>
      </c>
      <c r="BN414" s="91">
        <f t="shared" si="569"/>
        <v>0</v>
      </c>
      <c r="BO414" s="1"/>
      <c r="BP414" s="1"/>
      <c r="BQ414" s="1"/>
      <c r="BR414" s="1"/>
      <c r="BS414" s="1"/>
      <c r="BT414" s="1"/>
      <c r="BU414" s="1"/>
      <c r="BX414" s="97">
        <v>36911</v>
      </c>
      <c r="BY414" s="90">
        <v>9.5129999999999999</v>
      </c>
      <c r="BZ414" s="72">
        <f t="shared" si="602"/>
        <v>317.61158419272641</v>
      </c>
      <c r="CA414" s="72">
        <f t="shared" si="603"/>
        <v>0</v>
      </c>
      <c r="CB414" s="91">
        <f t="shared" si="570"/>
        <v>1909.7984557508639</v>
      </c>
      <c r="CC414" s="91">
        <f t="shared" si="571"/>
        <v>0</v>
      </c>
      <c r="CL414" s="97">
        <v>36911</v>
      </c>
      <c r="CM414" s="90">
        <v>9.5129999999999999</v>
      </c>
      <c r="CN414" s="72">
        <f t="shared" si="604"/>
        <v>0</v>
      </c>
      <c r="CO414" s="72">
        <f t="shared" si="605"/>
        <v>302.62907725426629</v>
      </c>
      <c r="CP414" s="91">
        <f t="shared" si="572"/>
        <v>0</v>
      </c>
      <c r="CQ414" s="91">
        <f t="shared" si="573"/>
        <v>-1806.0903330534613</v>
      </c>
      <c r="CZ414" s="97">
        <v>36911</v>
      </c>
      <c r="DA414" s="90">
        <v>9.5129999999999999</v>
      </c>
      <c r="DB414" s="72">
        <f t="shared" si="606"/>
        <v>410.01947189251803</v>
      </c>
      <c r="DC414" s="72">
        <f t="shared" si="607"/>
        <v>0</v>
      </c>
      <c r="DD414" s="91">
        <f t="shared" si="574"/>
        <v>2465.447084489711</v>
      </c>
      <c r="DE414" s="91">
        <f t="shared" si="575"/>
        <v>0</v>
      </c>
      <c r="DN414" s="97">
        <v>36911</v>
      </c>
      <c r="DO414" s="90">
        <v>9.5129999999999999</v>
      </c>
      <c r="DP414" s="72">
        <f t="shared" si="608"/>
        <v>0</v>
      </c>
      <c r="DQ414" s="72">
        <f t="shared" si="609"/>
        <v>392.53762881013051</v>
      </c>
      <c r="DR414" s="91">
        <f t="shared" si="576"/>
        <v>0</v>
      </c>
      <c r="DS414" s="91">
        <f t="shared" si="577"/>
        <v>-2342.6645687388591</v>
      </c>
      <c r="EB414" s="97">
        <v>36911</v>
      </c>
      <c r="EC414" s="90">
        <v>9.5129999999999999</v>
      </c>
      <c r="ED414" s="72">
        <f t="shared" si="610"/>
        <v>0</v>
      </c>
      <c r="EE414" s="72">
        <f t="shared" si="611"/>
        <v>1.3577474727819208</v>
      </c>
      <c r="EF414" s="91">
        <f t="shared" si="578"/>
        <v>0</v>
      </c>
      <c r="EG414" s="91">
        <f t="shared" si="579"/>
        <v>-8.1030369175625037</v>
      </c>
      <c r="EP414" s="97">
        <v>36911</v>
      </c>
      <c r="EQ414" s="90">
        <v>9.5129999999999999</v>
      </c>
      <c r="ER414" s="72">
        <f t="shared" si="612"/>
        <v>361.58639040074098</v>
      </c>
      <c r="ES414" s="72">
        <f t="shared" si="613"/>
        <v>0</v>
      </c>
      <c r="ET414" s="91">
        <f t="shared" si="580"/>
        <v>2174.2189654796557</v>
      </c>
      <c r="EU414" s="91">
        <f t="shared" si="581"/>
        <v>0</v>
      </c>
      <c r="FD414" s="97">
        <v>36911</v>
      </c>
      <c r="FE414" s="90">
        <v>9.5129999999999999</v>
      </c>
      <c r="FF414" s="72">
        <f t="shared" si="614"/>
        <v>593.88955253493918</v>
      </c>
      <c r="FG414" s="72">
        <f t="shared" si="615"/>
        <v>0</v>
      </c>
      <c r="FH414" s="91">
        <f t="shared" si="582"/>
        <v>3571.0578793925893</v>
      </c>
      <c r="FI414" s="91">
        <f t="shared" si="583"/>
        <v>0</v>
      </c>
      <c r="FR414" s="97">
        <v>36911</v>
      </c>
      <c r="FS414" s="90">
        <v>9.5129999999999999</v>
      </c>
      <c r="FT414" s="72">
        <f t="shared" si="616"/>
        <v>0</v>
      </c>
      <c r="FU414" s="72">
        <f t="shared" si="617"/>
        <v>463.66738447378594</v>
      </c>
      <c r="FV414" s="91">
        <f t="shared" si="584"/>
        <v>0</v>
      </c>
      <c r="FW414" s="91">
        <f t="shared" si="585"/>
        <v>-2767.1669505395544</v>
      </c>
      <c r="GF414" s="97">
        <v>36911</v>
      </c>
      <c r="GG414" s="90">
        <v>9.5129999999999999</v>
      </c>
      <c r="GH414" s="72">
        <f t="shared" si="618"/>
        <v>138.60507658713564</v>
      </c>
      <c r="GI414" s="72">
        <f t="shared" si="619"/>
        <v>0</v>
      </c>
      <c r="GJ414" s="91">
        <f t="shared" si="586"/>
        <v>833.43232551844665</v>
      </c>
      <c r="GK414" s="91">
        <f t="shared" si="587"/>
        <v>0</v>
      </c>
      <c r="GT414" s="97">
        <v>36911</v>
      </c>
      <c r="GU414" s="90">
        <v>9.5129999999999999</v>
      </c>
      <c r="GV414" s="72">
        <f t="shared" si="620"/>
        <v>0</v>
      </c>
      <c r="GW414" s="72">
        <f t="shared" si="621"/>
        <v>527.63687983321768</v>
      </c>
      <c r="GX414" s="91">
        <f t="shared" si="588"/>
        <v>0</v>
      </c>
      <c r="GY414" s="91">
        <f t="shared" si="589"/>
        <v>-3148.9368988446431</v>
      </c>
      <c r="HH414" s="97">
        <v>36911</v>
      </c>
      <c r="HI414" s="90">
        <v>9.5129999999999999</v>
      </c>
      <c r="HJ414" s="72">
        <f t="shared" si="622"/>
        <v>263.09903640491103</v>
      </c>
      <c r="HK414" s="72">
        <f t="shared" si="623"/>
        <v>0</v>
      </c>
      <c r="HL414" s="91">
        <f t="shared" si="590"/>
        <v>1582.01450590273</v>
      </c>
      <c r="HM414" s="91">
        <f t="shared" si="591"/>
        <v>0</v>
      </c>
    </row>
    <row r="415" spans="1:227" x14ac:dyDescent="0.2">
      <c r="A415" s="99"/>
      <c r="B415" s="97">
        <v>36912</v>
      </c>
      <c r="C415" s="90">
        <v>9.4459999999999997</v>
      </c>
      <c r="D415" s="72">
        <f t="shared" si="598"/>
        <v>263.09903640491103</v>
      </c>
      <c r="E415" s="72">
        <f t="shared" si="599"/>
        <v>0</v>
      </c>
      <c r="F415" s="91">
        <f t="shared" si="560"/>
        <v>1564.3868704636009</v>
      </c>
      <c r="G415" s="91">
        <f t="shared" si="561"/>
        <v>0</v>
      </c>
      <c r="H415" s="1"/>
      <c r="I415" s="1"/>
      <c r="J415" s="1"/>
      <c r="K415" s="1"/>
      <c r="L415" s="1"/>
      <c r="M415" s="1"/>
      <c r="N415" s="1"/>
      <c r="O415" s="1"/>
      <c r="P415" s="93">
        <v>36547</v>
      </c>
      <c r="Q415" s="90">
        <v>2.8479999999999999</v>
      </c>
      <c r="R415" s="72">
        <f t="shared" si="592"/>
        <v>0</v>
      </c>
      <c r="S415" s="72">
        <f t="shared" si="593"/>
        <v>527.63687983321768</v>
      </c>
      <c r="T415" s="91">
        <f t="shared" si="562"/>
        <v>0</v>
      </c>
      <c r="U415" s="91">
        <f t="shared" si="563"/>
        <v>103.94446532714392</v>
      </c>
      <c r="V415" s="1"/>
      <c r="W415" s="1"/>
      <c r="X415" s="1"/>
      <c r="Y415" s="1"/>
      <c r="Z415" s="1"/>
      <c r="AA415" s="1"/>
      <c r="AB415" s="1"/>
      <c r="AC415" s="1"/>
      <c r="AD415" s="1"/>
      <c r="AE415" s="93">
        <v>36182</v>
      </c>
      <c r="AF415" s="90">
        <v>2.3170999999999999</v>
      </c>
      <c r="AG415" s="72">
        <f t="shared" si="594"/>
        <v>138.60507658713564</v>
      </c>
      <c r="AH415" s="72">
        <f t="shared" si="595"/>
        <v>0</v>
      </c>
      <c r="AI415" s="91">
        <f t="shared" si="564"/>
        <v>-25.350868507787119</v>
      </c>
      <c r="AJ415" s="91">
        <f t="shared" si="565"/>
        <v>0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93">
        <v>35817</v>
      </c>
      <c r="AU415" s="90">
        <v>1.4389000000000001</v>
      </c>
      <c r="AV415" s="72">
        <f t="shared" si="596"/>
        <v>0</v>
      </c>
      <c r="AW415" s="72">
        <f t="shared" si="597"/>
        <v>463.66738447378594</v>
      </c>
      <c r="AX415" s="91">
        <f t="shared" si="566"/>
        <v>0</v>
      </c>
      <c r="AY415" s="91">
        <f t="shared" si="567"/>
        <v>281.02880172956162</v>
      </c>
      <c r="AZ415" s="1"/>
      <c r="BA415" s="1"/>
      <c r="BB415" s="1"/>
      <c r="BC415" s="1"/>
      <c r="BD415" s="1"/>
      <c r="BE415" s="1"/>
      <c r="BF415" s="1"/>
      <c r="BG415" s="1"/>
      <c r="BH415" s="1"/>
      <c r="BI415" s="93">
        <v>35451</v>
      </c>
      <c r="BJ415" s="90">
        <v>2.6006</v>
      </c>
      <c r="BK415" s="72">
        <f t="shared" si="600"/>
        <v>593.88955253493918</v>
      </c>
      <c r="BL415" s="72">
        <f t="shared" si="601"/>
        <v>0</v>
      </c>
      <c r="BM415" s="91">
        <f t="shared" si="568"/>
        <v>356.69006525248449</v>
      </c>
      <c r="BN415" s="91">
        <f t="shared" si="569"/>
        <v>0</v>
      </c>
      <c r="BO415" s="1"/>
      <c r="BP415" s="1"/>
      <c r="BQ415" s="1"/>
      <c r="BR415" s="1"/>
      <c r="BS415" s="1"/>
      <c r="BT415" s="1"/>
      <c r="BU415" s="1"/>
      <c r="BX415" s="97">
        <v>36912</v>
      </c>
      <c r="BY415" s="90">
        <v>9.4459999999999997</v>
      </c>
      <c r="BZ415" s="72">
        <f t="shared" si="602"/>
        <v>317.61158419272641</v>
      </c>
      <c r="CA415" s="72">
        <f t="shared" si="603"/>
        <v>0</v>
      </c>
      <c r="CB415" s="91">
        <f t="shared" si="570"/>
        <v>1888.5184796099511</v>
      </c>
      <c r="CC415" s="91">
        <f t="shared" si="571"/>
        <v>0</v>
      </c>
      <c r="CL415" s="97">
        <v>36912</v>
      </c>
      <c r="CM415" s="90">
        <v>9.4459999999999997</v>
      </c>
      <c r="CN415" s="72">
        <f t="shared" si="604"/>
        <v>0</v>
      </c>
      <c r="CO415" s="72">
        <f t="shared" si="605"/>
        <v>302.62907725426629</v>
      </c>
      <c r="CP415" s="91">
        <f t="shared" si="572"/>
        <v>0</v>
      </c>
      <c r="CQ415" s="91">
        <f t="shared" si="573"/>
        <v>-1785.8141848774253</v>
      </c>
      <c r="CZ415" s="97">
        <v>36912</v>
      </c>
      <c r="DA415" s="90">
        <v>9.4459999999999997</v>
      </c>
      <c r="DB415" s="72">
        <f t="shared" si="606"/>
        <v>410.01947189251803</v>
      </c>
      <c r="DC415" s="72">
        <f t="shared" si="607"/>
        <v>0</v>
      </c>
      <c r="DD415" s="91">
        <f t="shared" si="574"/>
        <v>2437.975779872912</v>
      </c>
      <c r="DE415" s="91">
        <f t="shared" si="575"/>
        <v>0</v>
      </c>
      <c r="DN415" s="97">
        <v>36912</v>
      </c>
      <c r="DO415" s="90">
        <v>9.4459999999999997</v>
      </c>
      <c r="DP415" s="72">
        <f t="shared" si="608"/>
        <v>0</v>
      </c>
      <c r="DQ415" s="72">
        <f t="shared" si="609"/>
        <v>392.53762881013051</v>
      </c>
      <c r="DR415" s="91">
        <f t="shared" si="576"/>
        <v>0</v>
      </c>
      <c r="DS415" s="91">
        <f t="shared" si="577"/>
        <v>-2316.3645476085799</v>
      </c>
      <c r="EB415" s="97">
        <v>36912</v>
      </c>
      <c r="EC415" s="90">
        <v>9.4459999999999997</v>
      </c>
      <c r="ED415" s="72">
        <f t="shared" si="610"/>
        <v>0</v>
      </c>
      <c r="EE415" s="72">
        <f t="shared" si="611"/>
        <v>1.3577474727819208</v>
      </c>
      <c r="EF415" s="91">
        <f t="shared" si="578"/>
        <v>0</v>
      </c>
      <c r="EG415" s="91">
        <f t="shared" si="579"/>
        <v>-8.0120678368861142</v>
      </c>
      <c r="EP415" s="97">
        <v>36912</v>
      </c>
      <c r="EQ415" s="90">
        <v>9.4459999999999997</v>
      </c>
      <c r="ER415" s="72">
        <f t="shared" si="612"/>
        <v>361.58639040074098</v>
      </c>
      <c r="ES415" s="72">
        <f t="shared" si="613"/>
        <v>0</v>
      </c>
      <c r="ET415" s="91">
        <f t="shared" si="580"/>
        <v>2149.9926773228058</v>
      </c>
      <c r="EU415" s="91">
        <f t="shared" si="581"/>
        <v>0</v>
      </c>
      <c r="FD415" s="97">
        <v>36912</v>
      </c>
      <c r="FE415" s="90">
        <v>9.4459999999999997</v>
      </c>
      <c r="FF415" s="72">
        <f t="shared" si="614"/>
        <v>593.88955253493918</v>
      </c>
      <c r="FG415" s="72">
        <f t="shared" si="615"/>
        <v>0</v>
      </c>
      <c r="FH415" s="91">
        <f t="shared" si="582"/>
        <v>3531.2672793727484</v>
      </c>
      <c r="FI415" s="91">
        <f t="shared" si="583"/>
        <v>0</v>
      </c>
      <c r="FR415" s="97">
        <v>36912</v>
      </c>
      <c r="FS415" s="90">
        <v>9.4459999999999997</v>
      </c>
      <c r="FT415" s="72">
        <f t="shared" si="616"/>
        <v>0</v>
      </c>
      <c r="FU415" s="72">
        <f t="shared" si="617"/>
        <v>463.66738447378594</v>
      </c>
      <c r="FV415" s="91">
        <f t="shared" si="584"/>
        <v>0</v>
      </c>
      <c r="FW415" s="91">
        <f t="shared" si="585"/>
        <v>-2736.1012357798108</v>
      </c>
      <c r="GF415" s="97">
        <v>36912</v>
      </c>
      <c r="GG415" s="90">
        <v>9.4459999999999997</v>
      </c>
      <c r="GH415" s="72">
        <f t="shared" si="618"/>
        <v>138.60507658713564</v>
      </c>
      <c r="GI415" s="72">
        <f t="shared" si="619"/>
        <v>0</v>
      </c>
      <c r="GJ415" s="91">
        <f t="shared" si="586"/>
        <v>824.1457853871085</v>
      </c>
      <c r="GK415" s="91">
        <f t="shared" si="587"/>
        <v>0</v>
      </c>
      <c r="GT415" s="97">
        <v>36912</v>
      </c>
      <c r="GU415" s="90">
        <v>9.4459999999999997</v>
      </c>
      <c r="GV415" s="72">
        <f t="shared" si="620"/>
        <v>0</v>
      </c>
      <c r="GW415" s="72">
        <f t="shared" si="621"/>
        <v>527.63687983321768</v>
      </c>
      <c r="GX415" s="91">
        <f t="shared" si="588"/>
        <v>0</v>
      </c>
      <c r="GY415" s="91">
        <f t="shared" si="589"/>
        <v>-3113.5852278958173</v>
      </c>
      <c r="HH415" s="97">
        <v>36912</v>
      </c>
      <c r="HI415" s="90">
        <v>9.4459999999999997</v>
      </c>
      <c r="HJ415" s="72">
        <f t="shared" si="622"/>
        <v>263.09903640491103</v>
      </c>
      <c r="HK415" s="72">
        <f t="shared" si="623"/>
        <v>0</v>
      </c>
      <c r="HL415" s="91">
        <f t="shared" si="590"/>
        <v>1564.3868704636009</v>
      </c>
      <c r="HM415" s="91">
        <f t="shared" si="591"/>
        <v>0</v>
      </c>
    </row>
    <row r="416" spans="1:227" x14ac:dyDescent="0.2">
      <c r="A416" s="99"/>
      <c r="B416" s="97">
        <v>36913</v>
      </c>
      <c r="C416" s="90">
        <v>9.7141000000000002</v>
      </c>
      <c r="D416" s="72">
        <f t="shared" si="598"/>
        <v>263.09903640491103</v>
      </c>
      <c r="E416" s="72">
        <f t="shared" si="599"/>
        <v>0</v>
      </c>
      <c r="F416" s="91">
        <f t="shared" si="560"/>
        <v>1634.9237221237577</v>
      </c>
      <c r="G416" s="91">
        <f t="shared" si="561"/>
        <v>0</v>
      </c>
      <c r="H416" s="1"/>
      <c r="I416" s="1"/>
      <c r="J416" s="1"/>
      <c r="K416" s="1"/>
      <c r="L416" s="1"/>
      <c r="M416" s="1"/>
      <c r="N416" s="1"/>
      <c r="O416" s="1"/>
      <c r="P416" s="93">
        <v>36548</v>
      </c>
      <c r="Q416" s="90">
        <v>2.8296000000000001</v>
      </c>
      <c r="R416" s="72">
        <f t="shared" si="592"/>
        <v>0</v>
      </c>
      <c r="S416" s="72">
        <f t="shared" si="593"/>
        <v>527.63687983321768</v>
      </c>
      <c r="T416" s="91">
        <f t="shared" si="562"/>
        <v>0</v>
      </c>
      <c r="U416" s="91">
        <f t="shared" si="563"/>
        <v>113.65298391607499</v>
      </c>
      <c r="V416" s="1"/>
      <c r="W416" s="1"/>
      <c r="X416" s="1"/>
      <c r="Y416" s="1"/>
      <c r="Z416" s="1"/>
      <c r="AA416" s="1"/>
      <c r="AB416" s="1"/>
      <c r="AC416" s="1"/>
      <c r="AD416" s="1"/>
      <c r="AE416" s="93">
        <v>36183</v>
      </c>
      <c r="AF416" s="90">
        <v>2.3066</v>
      </c>
      <c r="AG416" s="72">
        <f t="shared" si="594"/>
        <v>138.60507658713564</v>
      </c>
      <c r="AH416" s="72">
        <f t="shared" si="595"/>
        <v>0</v>
      </c>
      <c r="AI416" s="91">
        <f t="shared" si="564"/>
        <v>-26.806221811952035</v>
      </c>
      <c r="AJ416" s="91">
        <f t="shared" si="565"/>
        <v>0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93">
        <v>35818</v>
      </c>
      <c r="AU416" s="90">
        <v>1.4742</v>
      </c>
      <c r="AV416" s="72">
        <f t="shared" si="596"/>
        <v>0</v>
      </c>
      <c r="AW416" s="72">
        <f t="shared" si="597"/>
        <v>463.66738447378594</v>
      </c>
      <c r="AX416" s="91">
        <f t="shared" si="566"/>
        <v>0</v>
      </c>
      <c r="AY416" s="91">
        <f t="shared" si="567"/>
        <v>264.661343057637</v>
      </c>
      <c r="AZ416" s="1"/>
      <c r="BA416" s="1"/>
      <c r="BB416" s="1"/>
      <c r="BC416" s="1"/>
      <c r="BD416" s="1"/>
      <c r="BE416" s="1"/>
      <c r="BF416" s="1"/>
      <c r="BG416" s="1"/>
      <c r="BH416" s="1"/>
      <c r="BI416" s="93">
        <v>35452</v>
      </c>
      <c r="BJ416" s="90">
        <v>2.7610999999999999</v>
      </c>
      <c r="BK416" s="72">
        <f t="shared" si="600"/>
        <v>593.88955253493918</v>
      </c>
      <c r="BL416" s="72">
        <f t="shared" si="601"/>
        <v>0</v>
      </c>
      <c r="BM416" s="91">
        <f t="shared" si="568"/>
        <v>452.00933843434217</v>
      </c>
      <c r="BN416" s="91">
        <f t="shared" si="569"/>
        <v>0</v>
      </c>
      <c r="BO416" s="1"/>
      <c r="BP416" s="1"/>
      <c r="BQ416" s="1"/>
      <c r="BR416" s="1"/>
      <c r="BS416" s="1"/>
      <c r="BT416" s="1"/>
      <c r="BU416" s="1"/>
      <c r="BX416" s="97">
        <v>36913</v>
      </c>
      <c r="BY416" s="90">
        <v>9.7141000000000002</v>
      </c>
      <c r="BZ416" s="72">
        <f t="shared" si="602"/>
        <v>317.61158419272641</v>
      </c>
      <c r="CA416" s="72">
        <f t="shared" si="603"/>
        <v>0</v>
      </c>
      <c r="CB416" s="91">
        <f t="shared" si="570"/>
        <v>1973.6701453320213</v>
      </c>
      <c r="CC416" s="91">
        <f t="shared" si="571"/>
        <v>0</v>
      </c>
      <c r="CL416" s="97">
        <v>36913</v>
      </c>
      <c r="CM416" s="90">
        <v>9.7141000000000002</v>
      </c>
      <c r="CN416" s="72">
        <f t="shared" si="604"/>
        <v>0</v>
      </c>
      <c r="CO416" s="72">
        <f t="shared" si="605"/>
        <v>302.62907725426629</v>
      </c>
      <c r="CP416" s="91">
        <f t="shared" si="572"/>
        <v>0</v>
      </c>
      <c r="CQ416" s="91">
        <f t="shared" si="573"/>
        <v>-1866.9490404892942</v>
      </c>
      <c r="CZ416" s="97">
        <v>36913</v>
      </c>
      <c r="DA416" s="90">
        <v>9.7141000000000002</v>
      </c>
      <c r="DB416" s="72">
        <f t="shared" si="606"/>
        <v>410.01947189251803</v>
      </c>
      <c r="DC416" s="72">
        <f t="shared" si="607"/>
        <v>0</v>
      </c>
      <c r="DD416" s="91">
        <f t="shared" si="574"/>
        <v>2547.9020002872962</v>
      </c>
      <c r="DE416" s="91">
        <f t="shared" si="575"/>
        <v>0</v>
      </c>
      <c r="DN416" s="97">
        <v>36913</v>
      </c>
      <c r="DO416" s="90">
        <v>9.7141000000000002</v>
      </c>
      <c r="DP416" s="72">
        <f t="shared" si="608"/>
        <v>0</v>
      </c>
      <c r="DQ416" s="72">
        <f t="shared" si="609"/>
        <v>392.53762881013051</v>
      </c>
      <c r="DR416" s="91">
        <f t="shared" si="576"/>
        <v>0</v>
      </c>
      <c r="DS416" s="91">
        <f t="shared" si="577"/>
        <v>-2421.6038858925763</v>
      </c>
      <c r="EB416" s="97">
        <v>36913</v>
      </c>
      <c r="EC416" s="90">
        <v>9.7141000000000002</v>
      </c>
      <c r="ED416" s="72">
        <f t="shared" si="610"/>
        <v>0</v>
      </c>
      <c r="EE416" s="72">
        <f t="shared" si="611"/>
        <v>1.3577474727819208</v>
      </c>
      <c r="EF416" s="91">
        <f t="shared" si="578"/>
        <v>0</v>
      </c>
      <c r="EG416" s="91">
        <f t="shared" si="579"/>
        <v>-8.3760799343389483</v>
      </c>
      <c r="EP416" s="97">
        <v>36913</v>
      </c>
      <c r="EQ416" s="90">
        <v>9.7141000000000002</v>
      </c>
      <c r="ER416" s="72">
        <f t="shared" si="612"/>
        <v>361.58639040074098</v>
      </c>
      <c r="ES416" s="72">
        <f t="shared" si="613"/>
        <v>0</v>
      </c>
      <c r="ET416" s="91">
        <f t="shared" si="580"/>
        <v>2246.9339885892446</v>
      </c>
      <c r="EU416" s="91">
        <f t="shared" si="581"/>
        <v>0</v>
      </c>
      <c r="FD416" s="97">
        <v>36913</v>
      </c>
      <c r="FE416" s="90">
        <v>9.7141000000000002</v>
      </c>
      <c r="FF416" s="72">
        <f t="shared" si="614"/>
        <v>593.88955253493918</v>
      </c>
      <c r="FG416" s="72">
        <f t="shared" si="615"/>
        <v>0</v>
      </c>
      <c r="FH416" s="91">
        <f t="shared" si="582"/>
        <v>3690.4890684073657</v>
      </c>
      <c r="FI416" s="91">
        <f t="shared" si="583"/>
        <v>0</v>
      </c>
      <c r="FR416" s="97">
        <v>36913</v>
      </c>
      <c r="FS416" s="90">
        <v>9.7141000000000002</v>
      </c>
      <c r="FT416" s="72">
        <f t="shared" si="616"/>
        <v>0</v>
      </c>
      <c r="FU416" s="72">
        <f t="shared" si="617"/>
        <v>463.66738447378594</v>
      </c>
      <c r="FV416" s="91">
        <f t="shared" si="584"/>
        <v>0</v>
      </c>
      <c r="FW416" s="91">
        <f t="shared" si="585"/>
        <v>-2860.4104615572328</v>
      </c>
      <c r="GF416" s="97">
        <v>36913</v>
      </c>
      <c r="GG416" s="90">
        <v>9.7141000000000002</v>
      </c>
      <c r="GH416" s="72">
        <f t="shared" si="618"/>
        <v>138.60507658713564</v>
      </c>
      <c r="GI416" s="72">
        <f t="shared" si="619"/>
        <v>0</v>
      </c>
      <c r="GJ416" s="91">
        <f t="shared" si="586"/>
        <v>861.30580642011967</v>
      </c>
      <c r="GK416" s="91">
        <f t="shared" si="587"/>
        <v>0</v>
      </c>
      <c r="GT416" s="97">
        <v>36913</v>
      </c>
      <c r="GU416" s="90">
        <v>9.7141000000000002</v>
      </c>
      <c r="GV416" s="72">
        <f t="shared" si="620"/>
        <v>0</v>
      </c>
      <c r="GW416" s="72">
        <f t="shared" si="621"/>
        <v>527.63687983321768</v>
      </c>
      <c r="GX416" s="91">
        <f t="shared" si="588"/>
        <v>0</v>
      </c>
      <c r="GY416" s="91">
        <f t="shared" si="589"/>
        <v>-3255.0446753791034</v>
      </c>
      <c r="HH416" s="97">
        <v>36913</v>
      </c>
      <c r="HI416" s="90">
        <v>9.7141000000000002</v>
      </c>
      <c r="HJ416" s="72">
        <f t="shared" si="622"/>
        <v>263.09903640491103</v>
      </c>
      <c r="HK416" s="72">
        <f t="shared" si="623"/>
        <v>0</v>
      </c>
      <c r="HL416" s="91">
        <f t="shared" si="590"/>
        <v>1634.9237221237577</v>
      </c>
      <c r="HM416" s="91">
        <f t="shared" si="591"/>
        <v>0</v>
      </c>
    </row>
    <row r="417" spans="1:221" x14ac:dyDescent="0.2">
      <c r="A417" s="99"/>
      <c r="B417" s="97">
        <v>36914</v>
      </c>
      <c r="C417" s="90">
        <v>9.0556000000000001</v>
      </c>
      <c r="D417" s="72">
        <f t="shared" si="598"/>
        <v>263.09903640491103</v>
      </c>
      <c r="E417" s="72">
        <f t="shared" si="599"/>
        <v>0</v>
      </c>
      <c r="F417" s="91">
        <f t="shared" si="560"/>
        <v>1461.6730066511238</v>
      </c>
      <c r="G417" s="91">
        <f t="shared" si="561"/>
        <v>0</v>
      </c>
      <c r="H417" s="1"/>
      <c r="I417" s="1"/>
      <c r="J417" s="1"/>
      <c r="K417" s="1"/>
      <c r="L417" s="1"/>
      <c r="M417" s="1"/>
      <c r="N417" s="1"/>
      <c r="O417" s="1"/>
      <c r="P417" s="93">
        <v>36549</v>
      </c>
      <c r="Q417" s="90">
        <v>2.9359000000000002</v>
      </c>
      <c r="R417" s="72">
        <f t="shared" si="592"/>
        <v>0</v>
      </c>
      <c r="S417" s="72">
        <f t="shared" si="593"/>
        <v>527.63687983321768</v>
      </c>
      <c r="T417" s="91">
        <f t="shared" si="562"/>
        <v>0</v>
      </c>
      <c r="U417" s="91">
        <f t="shared" si="563"/>
        <v>57.565183589803915</v>
      </c>
      <c r="V417" s="1"/>
      <c r="W417" s="1"/>
      <c r="X417" s="1"/>
      <c r="Y417" s="1"/>
      <c r="Z417" s="1"/>
      <c r="AA417" s="1"/>
      <c r="AB417" s="1"/>
      <c r="AC417" s="1"/>
      <c r="AD417" s="1"/>
      <c r="AE417" s="93">
        <v>36184</v>
      </c>
      <c r="AF417" s="90">
        <v>2.3024</v>
      </c>
      <c r="AG417" s="72">
        <f t="shared" si="594"/>
        <v>138.60507658713564</v>
      </c>
      <c r="AH417" s="72">
        <f t="shared" si="595"/>
        <v>0</v>
      </c>
      <c r="AI417" s="91">
        <f t="shared" si="564"/>
        <v>-27.388363133618004</v>
      </c>
      <c r="AJ417" s="91">
        <f t="shared" si="565"/>
        <v>0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93">
        <v>35819</v>
      </c>
      <c r="AU417" s="90">
        <v>1.4877</v>
      </c>
      <c r="AV417" s="72">
        <f t="shared" si="596"/>
        <v>0</v>
      </c>
      <c r="AW417" s="72">
        <f t="shared" si="597"/>
        <v>463.66738447378594</v>
      </c>
      <c r="AX417" s="91">
        <f t="shared" si="566"/>
        <v>0</v>
      </c>
      <c r="AY417" s="91">
        <f t="shared" si="567"/>
        <v>258.40183336724084</v>
      </c>
      <c r="AZ417" s="1"/>
      <c r="BA417" s="1"/>
      <c r="BB417" s="1"/>
      <c r="BC417" s="1"/>
      <c r="BD417" s="1"/>
      <c r="BE417" s="1"/>
      <c r="BF417" s="1"/>
      <c r="BG417" s="1"/>
      <c r="BH417" s="1"/>
      <c r="BI417" s="93">
        <v>35453</v>
      </c>
      <c r="BJ417" s="90">
        <v>3.3631000000000002</v>
      </c>
      <c r="BK417" s="72">
        <f t="shared" si="600"/>
        <v>593.88955253493918</v>
      </c>
      <c r="BL417" s="72">
        <f t="shared" si="601"/>
        <v>0</v>
      </c>
      <c r="BM417" s="91">
        <f t="shared" si="568"/>
        <v>809.53084906037577</v>
      </c>
      <c r="BN417" s="91">
        <f t="shared" si="569"/>
        <v>0</v>
      </c>
      <c r="BO417" s="1"/>
      <c r="BP417" s="1"/>
      <c r="BQ417" s="1"/>
      <c r="BR417" s="1"/>
      <c r="BS417" s="1"/>
      <c r="BT417" s="1"/>
      <c r="BU417" s="1"/>
      <c r="BX417" s="97">
        <v>36914</v>
      </c>
      <c r="BY417" s="90">
        <v>9.0556000000000001</v>
      </c>
      <c r="BZ417" s="72">
        <f t="shared" si="602"/>
        <v>317.61158419272641</v>
      </c>
      <c r="CA417" s="72">
        <f t="shared" si="603"/>
        <v>0</v>
      </c>
      <c r="CB417" s="91">
        <f t="shared" si="570"/>
        <v>1764.5229171411108</v>
      </c>
      <c r="CC417" s="91">
        <f t="shared" si="571"/>
        <v>0</v>
      </c>
      <c r="CL417" s="97">
        <v>36914</v>
      </c>
      <c r="CM417" s="90">
        <v>9.0556000000000001</v>
      </c>
      <c r="CN417" s="72">
        <f t="shared" si="604"/>
        <v>0</v>
      </c>
      <c r="CO417" s="72">
        <f t="shared" si="605"/>
        <v>302.62907725426629</v>
      </c>
      <c r="CP417" s="91">
        <f t="shared" si="572"/>
        <v>0</v>
      </c>
      <c r="CQ417" s="91">
        <f t="shared" si="573"/>
        <v>-1667.6677931173599</v>
      </c>
      <c r="CZ417" s="97">
        <v>36914</v>
      </c>
      <c r="DA417" s="90">
        <v>9.0556000000000001</v>
      </c>
      <c r="DB417" s="72">
        <f t="shared" si="606"/>
        <v>410.01947189251803</v>
      </c>
      <c r="DC417" s="72">
        <f t="shared" si="607"/>
        <v>0</v>
      </c>
      <c r="DD417" s="91">
        <f t="shared" si="574"/>
        <v>2277.9041780460734</v>
      </c>
      <c r="DE417" s="91">
        <f t="shared" si="575"/>
        <v>0</v>
      </c>
      <c r="DN417" s="97">
        <v>36914</v>
      </c>
      <c r="DO417" s="90">
        <v>9.0556000000000001</v>
      </c>
      <c r="DP417" s="72">
        <f t="shared" si="608"/>
        <v>0</v>
      </c>
      <c r="DQ417" s="72">
        <f t="shared" si="609"/>
        <v>392.53762881013051</v>
      </c>
      <c r="DR417" s="91">
        <f t="shared" si="576"/>
        <v>0</v>
      </c>
      <c r="DS417" s="91">
        <f t="shared" si="577"/>
        <v>-2163.1178573211055</v>
      </c>
      <c r="EB417" s="97">
        <v>36914</v>
      </c>
      <c r="EC417" s="90">
        <v>9.0556000000000001</v>
      </c>
      <c r="ED417" s="72">
        <f t="shared" si="610"/>
        <v>0</v>
      </c>
      <c r="EE417" s="72">
        <f t="shared" si="611"/>
        <v>1.3577474727819208</v>
      </c>
      <c r="EF417" s="91">
        <f t="shared" si="578"/>
        <v>0</v>
      </c>
      <c r="EG417" s="91">
        <f t="shared" si="579"/>
        <v>-7.482003223512053</v>
      </c>
      <c r="EP417" s="97">
        <v>36914</v>
      </c>
      <c r="EQ417" s="90">
        <v>9.0556000000000001</v>
      </c>
      <c r="ER417" s="72">
        <f t="shared" si="612"/>
        <v>361.58639040074098</v>
      </c>
      <c r="ES417" s="72">
        <f t="shared" si="613"/>
        <v>0</v>
      </c>
      <c r="ET417" s="91">
        <f t="shared" si="580"/>
        <v>2008.8293505103566</v>
      </c>
      <c r="EU417" s="91">
        <f t="shared" si="581"/>
        <v>0</v>
      </c>
      <c r="FD417" s="97">
        <v>36914</v>
      </c>
      <c r="FE417" s="90">
        <v>9.0556000000000001</v>
      </c>
      <c r="FF417" s="72">
        <f t="shared" si="614"/>
        <v>593.88955253493918</v>
      </c>
      <c r="FG417" s="72">
        <f t="shared" si="615"/>
        <v>0</v>
      </c>
      <c r="FH417" s="91">
        <f t="shared" si="582"/>
        <v>3299.4127980631083</v>
      </c>
      <c r="FI417" s="91">
        <f t="shared" si="583"/>
        <v>0</v>
      </c>
      <c r="FR417" s="97">
        <v>36914</v>
      </c>
      <c r="FS417" s="90">
        <v>9.0556000000000001</v>
      </c>
      <c r="FT417" s="72">
        <f t="shared" si="616"/>
        <v>0</v>
      </c>
      <c r="FU417" s="72">
        <f t="shared" si="617"/>
        <v>463.66738447378594</v>
      </c>
      <c r="FV417" s="91">
        <f t="shared" si="584"/>
        <v>0</v>
      </c>
      <c r="FW417" s="91">
        <f t="shared" si="585"/>
        <v>-2555.0854888812451</v>
      </c>
      <c r="GF417" s="97">
        <v>36914</v>
      </c>
      <c r="GG417" s="90">
        <v>9.0556000000000001</v>
      </c>
      <c r="GH417" s="72">
        <f t="shared" si="618"/>
        <v>138.60507658713564</v>
      </c>
      <c r="GI417" s="72">
        <f t="shared" si="619"/>
        <v>0</v>
      </c>
      <c r="GJ417" s="91">
        <f t="shared" si="586"/>
        <v>770.03436348749074</v>
      </c>
      <c r="GK417" s="91">
        <f t="shared" si="587"/>
        <v>0</v>
      </c>
      <c r="GT417" s="97">
        <v>36914</v>
      </c>
      <c r="GU417" s="90">
        <v>9.0556000000000001</v>
      </c>
      <c r="GV417" s="72">
        <f t="shared" si="620"/>
        <v>0</v>
      </c>
      <c r="GW417" s="72">
        <f t="shared" si="621"/>
        <v>527.63687983321768</v>
      </c>
      <c r="GX417" s="91">
        <f t="shared" si="588"/>
        <v>0</v>
      </c>
      <c r="GY417" s="91">
        <f t="shared" si="589"/>
        <v>-2907.5957900089293</v>
      </c>
      <c r="HH417" s="97">
        <v>36914</v>
      </c>
      <c r="HI417" s="90">
        <v>9.0556000000000001</v>
      </c>
      <c r="HJ417" s="72">
        <f t="shared" si="622"/>
        <v>263.09903640491103</v>
      </c>
      <c r="HK417" s="72">
        <f t="shared" si="623"/>
        <v>0</v>
      </c>
      <c r="HL417" s="91">
        <f t="shared" si="590"/>
        <v>1461.6730066511238</v>
      </c>
      <c r="HM417" s="91">
        <f t="shared" si="591"/>
        <v>0</v>
      </c>
    </row>
    <row r="418" spans="1:221" x14ac:dyDescent="0.2">
      <c r="A418" s="51"/>
      <c r="B418" s="97">
        <v>36915</v>
      </c>
      <c r="C418" s="90">
        <v>9.0612999999999992</v>
      </c>
      <c r="D418" s="72">
        <f t="shared" si="598"/>
        <v>263.09903640491103</v>
      </c>
      <c r="E418" s="72">
        <f t="shared" si="599"/>
        <v>0</v>
      </c>
      <c r="F418" s="91">
        <f t="shared" si="560"/>
        <v>1463.1726711586316</v>
      </c>
      <c r="G418" s="91">
        <f t="shared" si="561"/>
        <v>0</v>
      </c>
      <c r="H418" s="1"/>
      <c r="I418" s="1"/>
      <c r="J418" s="1"/>
      <c r="K418" s="1"/>
      <c r="L418" s="1"/>
      <c r="M418" s="1"/>
      <c r="N418" s="1"/>
      <c r="O418" s="1"/>
      <c r="P418" s="93">
        <v>36550</v>
      </c>
      <c r="Q418" s="90">
        <v>3.0196000000000001</v>
      </c>
      <c r="R418" s="72">
        <f t="shared" si="592"/>
        <v>0</v>
      </c>
      <c r="S418" s="72">
        <f t="shared" si="593"/>
        <v>527.63687983321768</v>
      </c>
      <c r="T418" s="91">
        <f t="shared" si="562"/>
        <v>0</v>
      </c>
      <c r="U418" s="91">
        <f t="shared" si="563"/>
        <v>13.401976747763658</v>
      </c>
      <c r="V418" s="1"/>
      <c r="W418" s="1"/>
      <c r="X418" s="1"/>
      <c r="Y418" s="1"/>
      <c r="Z418" s="1"/>
      <c r="AA418" s="1"/>
      <c r="AB418" s="1"/>
      <c r="AC418" s="1"/>
      <c r="AD418" s="1"/>
      <c r="AE418" s="93">
        <v>36185</v>
      </c>
      <c r="AF418" s="90">
        <v>2.2608999999999999</v>
      </c>
      <c r="AG418" s="72">
        <f t="shared" si="594"/>
        <v>138.60507658713564</v>
      </c>
      <c r="AH418" s="72">
        <f t="shared" si="595"/>
        <v>0</v>
      </c>
      <c r="AI418" s="91">
        <f t="shared" si="564"/>
        <v>-33.140473811984144</v>
      </c>
      <c r="AJ418" s="91">
        <f t="shared" si="565"/>
        <v>0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93">
        <v>35820</v>
      </c>
      <c r="AU418" s="90">
        <v>1.4679</v>
      </c>
      <c r="AV418" s="72">
        <f t="shared" si="596"/>
        <v>0</v>
      </c>
      <c r="AW418" s="72">
        <f t="shared" si="597"/>
        <v>463.66738447378594</v>
      </c>
      <c r="AX418" s="91">
        <f t="shared" si="566"/>
        <v>0</v>
      </c>
      <c r="AY418" s="91">
        <f t="shared" si="567"/>
        <v>267.58244757982186</v>
      </c>
      <c r="AZ418" s="1"/>
      <c r="BA418" s="1"/>
      <c r="BB418" s="1"/>
      <c r="BC418" s="1"/>
      <c r="BD418" s="1"/>
      <c r="BE418" s="1"/>
      <c r="BF418" s="1"/>
      <c r="BG418" s="1"/>
      <c r="BH418" s="1"/>
      <c r="BI418" s="93">
        <v>35454</v>
      </c>
      <c r="BJ418" s="90">
        <v>3.7277</v>
      </c>
      <c r="BK418" s="72">
        <f t="shared" si="600"/>
        <v>593.88955253493918</v>
      </c>
      <c r="BL418" s="72">
        <f t="shared" si="601"/>
        <v>0</v>
      </c>
      <c r="BM418" s="91">
        <f t="shared" si="568"/>
        <v>1026.0629799146145</v>
      </c>
      <c r="BN418" s="91">
        <f t="shared" si="569"/>
        <v>0</v>
      </c>
      <c r="BO418" s="1"/>
      <c r="BP418" s="1"/>
      <c r="BQ418" s="1"/>
      <c r="BR418" s="1"/>
      <c r="BS418" s="1"/>
      <c r="BT418" s="1"/>
      <c r="BU418" s="1"/>
      <c r="BX418" s="97">
        <v>36915</v>
      </c>
      <c r="BY418" s="90">
        <v>9.0612999999999992</v>
      </c>
      <c r="BZ418" s="72">
        <f t="shared" si="602"/>
        <v>317.61158419272641</v>
      </c>
      <c r="CA418" s="72">
        <f t="shared" si="603"/>
        <v>0</v>
      </c>
      <c r="CB418" s="91">
        <f t="shared" si="570"/>
        <v>1766.3333031710092</v>
      </c>
      <c r="CC418" s="91">
        <f t="shared" si="571"/>
        <v>0</v>
      </c>
      <c r="CL418" s="97">
        <v>36915</v>
      </c>
      <c r="CM418" s="90">
        <v>9.0612999999999992</v>
      </c>
      <c r="CN418" s="72">
        <f t="shared" si="604"/>
        <v>0</v>
      </c>
      <c r="CO418" s="72">
        <f t="shared" si="605"/>
        <v>302.62907725426629</v>
      </c>
      <c r="CP418" s="91">
        <f t="shared" si="572"/>
        <v>0</v>
      </c>
      <c r="CQ418" s="91">
        <f t="shared" si="573"/>
        <v>-1669.3927788577089</v>
      </c>
      <c r="CZ418" s="97">
        <v>36915</v>
      </c>
      <c r="DA418" s="90">
        <v>9.0612999999999992</v>
      </c>
      <c r="DB418" s="72">
        <f t="shared" si="606"/>
        <v>410.01947189251803</v>
      </c>
      <c r="DC418" s="72">
        <f t="shared" si="607"/>
        <v>0</v>
      </c>
      <c r="DD418" s="91">
        <f t="shared" si="574"/>
        <v>2280.2412890358601</v>
      </c>
      <c r="DE418" s="91">
        <f t="shared" si="575"/>
        <v>0</v>
      </c>
      <c r="DN418" s="97">
        <v>36915</v>
      </c>
      <c r="DO418" s="90">
        <v>9.0612999999999992</v>
      </c>
      <c r="DP418" s="72">
        <f t="shared" si="608"/>
        <v>0</v>
      </c>
      <c r="DQ418" s="72">
        <f t="shared" si="609"/>
        <v>392.53762881013051</v>
      </c>
      <c r="DR418" s="91">
        <f t="shared" si="576"/>
        <v>0</v>
      </c>
      <c r="DS418" s="91">
        <f t="shared" si="577"/>
        <v>-2165.3553218053225</v>
      </c>
      <c r="EB418" s="97">
        <v>36915</v>
      </c>
      <c r="EC418" s="90">
        <v>9.0612999999999992</v>
      </c>
      <c r="ED418" s="72">
        <f t="shared" si="610"/>
        <v>0</v>
      </c>
      <c r="EE418" s="72">
        <f t="shared" si="611"/>
        <v>1.3577474727819208</v>
      </c>
      <c r="EF418" s="91">
        <f t="shared" si="578"/>
        <v>0</v>
      </c>
      <c r="EG418" s="91">
        <f t="shared" si="579"/>
        <v>-7.4897423841069086</v>
      </c>
      <c r="EP418" s="97">
        <v>36915</v>
      </c>
      <c r="EQ418" s="90">
        <v>9.0612999999999992</v>
      </c>
      <c r="ER418" s="72">
        <f t="shared" si="612"/>
        <v>361.58639040074098</v>
      </c>
      <c r="ES418" s="72">
        <f t="shared" si="613"/>
        <v>0</v>
      </c>
      <c r="ET418" s="91">
        <f t="shared" si="580"/>
        <v>2010.8903929356406</v>
      </c>
      <c r="EU418" s="91">
        <f t="shared" si="581"/>
        <v>0</v>
      </c>
      <c r="FD418" s="97">
        <v>36915</v>
      </c>
      <c r="FE418" s="90">
        <v>9.0612999999999992</v>
      </c>
      <c r="FF418" s="72">
        <f t="shared" si="614"/>
        <v>593.88955253493918</v>
      </c>
      <c r="FG418" s="72">
        <f t="shared" si="615"/>
        <v>0</v>
      </c>
      <c r="FH418" s="91">
        <f t="shared" si="582"/>
        <v>3302.797968512557</v>
      </c>
      <c r="FI418" s="91">
        <f t="shared" si="583"/>
        <v>0</v>
      </c>
      <c r="FR418" s="97">
        <v>36915</v>
      </c>
      <c r="FS418" s="90">
        <v>9.0612999999999992</v>
      </c>
      <c r="FT418" s="72">
        <f t="shared" si="616"/>
        <v>0</v>
      </c>
      <c r="FU418" s="72">
        <f t="shared" si="617"/>
        <v>463.66738447378594</v>
      </c>
      <c r="FV418" s="91">
        <f t="shared" si="584"/>
        <v>0</v>
      </c>
      <c r="FW418" s="91">
        <f t="shared" si="585"/>
        <v>-2557.728392972745</v>
      </c>
      <c r="GF418" s="97">
        <v>36915</v>
      </c>
      <c r="GG418" s="90">
        <v>9.0612999999999992</v>
      </c>
      <c r="GH418" s="72">
        <f t="shared" si="618"/>
        <v>138.60507658713564</v>
      </c>
      <c r="GI418" s="72">
        <f t="shared" si="619"/>
        <v>0</v>
      </c>
      <c r="GJ418" s="91">
        <f t="shared" si="586"/>
        <v>770.82441242403729</v>
      </c>
      <c r="GK418" s="91">
        <f t="shared" si="587"/>
        <v>0</v>
      </c>
      <c r="GT418" s="97">
        <v>36915</v>
      </c>
      <c r="GU418" s="90">
        <v>9.0612999999999992</v>
      </c>
      <c r="GV418" s="72">
        <f t="shared" si="620"/>
        <v>0</v>
      </c>
      <c r="GW418" s="72">
        <f t="shared" si="621"/>
        <v>527.63687983321768</v>
      </c>
      <c r="GX418" s="91">
        <f t="shared" si="588"/>
        <v>0</v>
      </c>
      <c r="GY418" s="91">
        <f t="shared" si="589"/>
        <v>-2910.6033202239782</v>
      </c>
      <c r="HH418" s="97">
        <v>36915</v>
      </c>
      <c r="HI418" s="90">
        <v>9.0612999999999992</v>
      </c>
      <c r="HJ418" s="72">
        <f t="shared" si="622"/>
        <v>263.09903640491103</v>
      </c>
      <c r="HK418" s="72">
        <f t="shared" si="623"/>
        <v>0</v>
      </c>
      <c r="HL418" s="91">
        <f t="shared" si="590"/>
        <v>1463.1726711586316</v>
      </c>
      <c r="HM418" s="91">
        <f t="shared" si="591"/>
        <v>0</v>
      </c>
    </row>
    <row r="419" spans="1:221" x14ac:dyDescent="0.2">
      <c r="A419" s="99"/>
      <c r="B419" s="97">
        <v>36916</v>
      </c>
      <c r="C419" s="90">
        <v>9.4960000000000004</v>
      </c>
      <c r="D419" s="72">
        <f t="shared" si="598"/>
        <v>263.09903640491103</v>
      </c>
      <c r="E419" s="72">
        <f t="shared" si="599"/>
        <v>0</v>
      </c>
      <c r="F419" s="91">
        <f t="shared" si="560"/>
        <v>1577.5418222838466</v>
      </c>
      <c r="G419" s="91">
        <f t="shared" si="561"/>
        <v>0</v>
      </c>
      <c r="H419" s="1"/>
      <c r="I419" s="1"/>
      <c r="J419" s="1"/>
      <c r="K419" s="1"/>
      <c r="L419" s="1"/>
      <c r="M419" s="1"/>
      <c r="N419" s="1"/>
      <c r="O419" s="1"/>
      <c r="P419" s="93">
        <v>36551</v>
      </c>
      <c r="Q419" s="90">
        <v>2.9674</v>
      </c>
      <c r="R419" s="72">
        <f t="shared" si="592"/>
        <v>0</v>
      </c>
      <c r="S419" s="72">
        <f t="shared" si="593"/>
        <v>527.63687983321768</v>
      </c>
      <c r="T419" s="91">
        <f t="shared" si="562"/>
        <v>0</v>
      </c>
      <c r="U419" s="91">
        <f t="shared" si="563"/>
        <v>40.944621875057635</v>
      </c>
      <c r="V419" s="1"/>
      <c r="W419" s="1"/>
      <c r="X419" s="1"/>
      <c r="Y419" s="1"/>
      <c r="Z419" s="1"/>
      <c r="AA419" s="1"/>
      <c r="AB419" s="1"/>
      <c r="AC419" s="1"/>
      <c r="AD419" s="1"/>
      <c r="AE419" s="93">
        <v>36186</v>
      </c>
      <c r="AF419" s="90">
        <v>2.2652000000000001</v>
      </c>
      <c r="AG419" s="72">
        <f t="shared" si="594"/>
        <v>138.60507658713564</v>
      </c>
      <c r="AH419" s="72">
        <f t="shared" si="595"/>
        <v>0</v>
      </c>
      <c r="AI419" s="91">
        <f t="shared" si="564"/>
        <v>-32.544471982659438</v>
      </c>
      <c r="AJ419" s="91">
        <f t="shared" si="565"/>
        <v>0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93">
        <v>35821</v>
      </c>
      <c r="AU419" s="90">
        <v>1.4755</v>
      </c>
      <c r="AV419" s="72">
        <f t="shared" si="596"/>
        <v>0</v>
      </c>
      <c r="AW419" s="72">
        <f t="shared" si="597"/>
        <v>463.66738447378594</v>
      </c>
      <c r="AX419" s="91">
        <f t="shared" si="566"/>
        <v>0</v>
      </c>
      <c r="AY419" s="91">
        <f t="shared" si="567"/>
        <v>264.05857545782106</v>
      </c>
      <c r="AZ419" s="1"/>
      <c r="BA419" s="1"/>
      <c r="BB419" s="1"/>
      <c r="BC419" s="1"/>
      <c r="BD419" s="1"/>
      <c r="BE419" s="1"/>
      <c r="BF419" s="1"/>
      <c r="BG419" s="1"/>
      <c r="BH419" s="1"/>
      <c r="BI419" s="93">
        <v>35455</v>
      </c>
      <c r="BJ419" s="90">
        <v>3.7749999999999999</v>
      </c>
      <c r="BK419" s="72">
        <f t="shared" si="600"/>
        <v>593.88955253493918</v>
      </c>
      <c r="BL419" s="72">
        <f t="shared" si="601"/>
        <v>0</v>
      </c>
      <c r="BM419" s="91">
        <f t="shared" si="568"/>
        <v>1054.1539557495171</v>
      </c>
      <c r="BN419" s="91">
        <f t="shared" si="569"/>
        <v>0</v>
      </c>
      <c r="BO419" s="1"/>
      <c r="BP419" s="1"/>
      <c r="BQ419" s="1"/>
      <c r="BR419" s="1"/>
      <c r="BS419" s="1"/>
      <c r="BT419" s="1"/>
      <c r="BU419" s="1"/>
      <c r="BX419" s="97">
        <v>36916</v>
      </c>
      <c r="BY419" s="90">
        <v>9.4960000000000004</v>
      </c>
      <c r="BZ419" s="72">
        <f t="shared" si="602"/>
        <v>317.61158419272641</v>
      </c>
      <c r="CA419" s="72">
        <f t="shared" si="603"/>
        <v>0</v>
      </c>
      <c r="CB419" s="91">
        <f t="shared" si="570"/>
        <v>1904.3990588195877</v>
      </c>
      <c r="CC419" s="91">
        <f t="shared" si="571"/>
        <v>0</v>
      </c>
      <c r="CL419" s="97">
        <v>36916</v>
      </c>
      <c r="CM419" s="90">
        <v>9.4960000000000004</v>
      </c>
      <c r="CN419" s="72">
        <f t="shared" si="604"/>
        <v>0</v>
      </c>
      <c r="CO419" s="72">
        <f t="shared" si="605"/>
        <v>302.62907725426629</v>
      </c>
      <c r="CP419" s="91">
        <f t="shared" si="572"/>
        <v>0</v>
      </c>
      <c r="CQ419" s="91">
        <f t="shared" si="573"/>
        <v>-1800.9456387401387</v>
      </c>
      <c r="CZ419" s="97">
        <v>36916</v>
      </c>
      <c r="DA419" s="90">
        <v>9.4960000000000004</v>
      </c>
      <c r="DB419" s="72">
        <f t="shared" si="606"/>
        <v>410.01947189251803</v>
      </c>
      <c r="DC419" s="72">
        <f t="shared" si="607"/>
        <v>0</v>
      </c>
      <c r="DD419" s="91">
        <f t="shared" si="574"/>
        <v>2458.4767534675384</v>
      </c>
      <c r="DE419" s="91">
        <f t="shared" si="575"/>
        <v>0</v>
      </c>
      <c r="DN419" s="97">
        <v>36916</v>
      </c>
      <c r="DO419" s="90">
        <v>9.4960000000000004</v>
      </c>
      <c r="DP419" s="72">
        <f t="shared" si="608"/>
        <v>0</v>
      </c>
      <c r="DQ419" s="72">
        <f t="shared" si="609"/>
        <v>392.53762881013051</v>
      </c>
      <c r="DR419" s="91">
        <f t="shared" si="576"/>
        <v>0</v>
      </c>
      <c r="DS419" s="91">
        <f t="shared" si="577"/>
        <v>-2335.9914290490869</v>
      </c>
      <c r="EB419" s="97">
        <v>36916</v>
      </c>
      <c r="EC419" s="90">
        <v>9.4960000000000004</v>
      </c>
      <c r="ED419" s="72">
        <f t="shared" si="610"/>
        <v>0</v>
      </c>
      <c r="EE419" s="72">
        <f t="shared" si="611"/>
        <v>1.3577474727819208</v>
      </c>
      <c r="EF419" s="91">
        <f t="shared" si="578"/>
        <v>0</v>
      </c>
      <c r="EG419" s="91">
        <f t="shared" si="579"/>
        <v>-8.0799552105252115</v>
      </c>
      <c r="EP419" s="97">
        <v>36916</v>
      </c>
      <c r="EQ419" s="90">
        <v>9.4960000000000004</v>
      </c>
      <c r="ER419" s="72">
        <f t="shared" si="612"/>
        <v>361.58639040074098</v>
      </c>
      <c r="ES419" s="72">
        <f t="shared" si="613"/>
        <v>0</v>
      </c>
      <c r="ET419" s="91">
        <f t="shared" si="580"/>
        <v>2168.071996842843</v>
      </c>
      <c r="EU419" s="91">
        <f t="shared" si="581"/>
        <v>0</v>
      </c>
      <c r="FD419" s="97">
        <v>36916</v>
      </c>
      <c r="FE419" s="90">
        <v>9.4960000000000004</v>
      </c>
      <c r="FF419" s="72">
        <f t="shared" si="614"/>
        <v>593.88955253493918</v>
      </c>
      <c r="FG419" s="72">
        <f t="shared" si="615"/>
        <v>0</v>
      </c>
      <c r="FH419" s="91">
        <f t="shared" si="582"/>
        <v>3560.9617569994957</v>
      </c>
      <c r="FI419" s="91">
        <f t="shared" si="583"/>
        <v>0</v>
      </c>
      <c r="FR419" s="97">
        <v>36916</v>
      </c>
      <c r="FS419" s="90">
        <v>9.4960000000000004</v>
      </c>
      <c r="FT419" s="72">
        <f t="shared" si="616"/>
        <v>0</v>
      </c>
      <c r="FU419" s="72">
        <f t="shared" si="617"/>
        <v>463.66738447378594</v>
      </c>
      <c r="FV419" s="91">
        <f t="shared" si="584"/>
        <v>0</v>
      </c>
      <c r="FW419" s="91">
        <f t="shared" si="585"/>
        <v>-2759.2846050035005</v>
      </c>
      <c r="GF419" s="97">
        <v>36916</v>
      </c>
      <c r="GG419" s="90">
        <v>9.4960000000000004</v>
      </c>
      <c r="GH419" s="72">
        <f t="shared" si="618"/>
        <v>138.60507658713564</v>
      </c>
      <c r="GI419" s="72">
        <f t="shared" si="619"/>
        <v>0</v>
      </c>
      <c r="GJ419" s="91">
        <f t="shared" si="586"/>
        <v>831.07603921646535</v>
      </c>
      <c r="GK419" s="91">
        <f t="shared" si="587"/>
        <v>0</v>
      </c>
      <c r="GT419" s="97">
        <v>36916</v>
      </c>
      <c r="GU419" s="90">
        <v>9.4960000000000004</v>
      </c>
      <c r="GV419" s="72">
        <f t="shared" si="620"/>
        <v>0</v>
      </c>
      <c r="GW419" s="72">
        <f t="shared" si="621"/>
        <v>527.63687983321768</v>
      </c>
      <c r="GX419" s="91">
        <f t="shared" si="588"/>
        <v>0</v>
      </c>
      <c r="GY419" s="91">
        <f t="shared" si="589"/>
        <v>-3139.9670718874786</v>
      </c>
      <c r="HH419" s="97">
        <v>36916</v>
      </c>
      <c r="HI419" s="90">
        <v>9.4960000000000004</v>
      </c>
      <c r="HJ419" s="72">
        <f t="shared" si="622"/>
        <v>263.09903640491103</v>
      </c>
      <c r="HK419" s="72">
        <f t="shared" si="623"/>
        <v>0</v>
      </c>
      <c r="HL419" s="91">
        <f t="shared" si="590"/>
        <v>1577.5418222838466</v>
      </c>
      <c r="HM419" s="91">
        <f t="shared" si="591"/>
        <v>0</v>
      </c>
    </row>
    <row r="420" spans="1:221" x14ac:dyDescent="0.2">
      <c r="A420" s="99"/>
      <c r="B420" s="97">
        <v>36917</v>
      </c>
      <c r="C420" s="90">
        <v>9.9634999999999998</v>
      </c>
      <c r="D420" s="72">
        <f t="shared" si="598"/>
        <v>263.09903640491103</v>
      </c>
      <c r="E420" s="72">
        <f t="shared" si="599"/>
        <v>0</v>
      </c>
      <c r="F420" s="91">
        <f t="shared" si="560"/>
        <v>1700.5406218031424</v>
      </c>
      <c r="G420" s="91">
        <f t="shared" si="561"/>
        <v>0</v>
      </c>
      <c r="H420" s="1"/>
      <c r="I420" s="1"/>
      <c r="J420" s="1"/>
      <c r="K420" s="1"/>
      <c r="L420" s="1"/>
      <c r="M420" s="1"/>
      <c r="N420" s="1"/>
      <c r="O420" s="1"/>
      <c r="P420" s="93">
        <v>36552</v>
      </c>
      <c r="Q420" s="90">
        <v>2.9178000000000002</v>
      </c>
      <c r="R420" s="72">
        <f t="shared" si="592"/>
        <v>0</v>
      </c>
      <c r="S420" s="72">
        <f t="shared" si="593"/>
        <v>527.63687983321768</v>
      </c>
      <c r="T420" s="91">
        <f t="shared" si="562"/>
        <v>0</v>
      </c>
      <c r="U420" s="91">
        <f t="shared" si="563"/>
        <v>67.115411114785161</v>
      </c>
      <c r="V420" s="1"/>
      <c r="W420" s="1"/>
      <c r="X420" s="1"/>
      <c r="Y420" s="1"/>
      <c r="Z420" s="1"/>
      <c r="AA420" s="1"/>
      <c r="AB420" s="1"/>
      <c r="AC420" s="1"/>
      <c r="AD420" s="1"/>
      <c r="AE420" s="93">
        <v>36187</v>
      </c>
      <c r="AF420" s="90">
        <v>2.2719</v>
      </c>
      <c r="AG420" s="72">
        <f t="shared" si="594"/>
        <v>138.60507658713564</v>
      </c>
      <c r="AH420" s="72">
        <f t="shared" si="595"/>
        <v>0</v>
      </c>
      <c r="AI420" s="91">
        <f t="shared" si="564"/>
        <v>-31.615817969525636</v>
      </c>
      <c r="AJ420" s="91">
        <f t="shared" si="565"/>
        <v>0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93">
        <v>35822</v>
      </c>
      <c r="AU420" s="90">
        <v>1.5425</v>
      </c>
      <c r="AV420" s="72">
        <f t="shared" si="596"/>
        <v>0</v>
      </c>
      <c r="AW420" s="72">
        <f t="shared" si="597"/>
        <v>463.66738447378594</v>
      </c>
      <c r="AX420" s="91">
        <f t="shared" si="566"/>
        <v>0</v>
      </c>
      <c r="AY420" s="91">
        <f t="shared" si="567"/>
        <v>232.99286069807741</v>
      </c>
      <c r="AZ420" s="1"/>
      <c r="BA420" s="1"/>
      <c r="BB420" s="1"/>
      <c r="BC420" s="1"/>
      <c r="BD420" s="1"/>
      <c r="BE420" s="1"/>
      <c r="BF420" s="1"/>
      <c r="BG420" s="1"/>
      <c r="BH420" s="1"/>
      <c r="BI420" s="93">
        <v>35456</v>
      </c>
      <c r="BJ420" s="90">
        <v>3.9628000000000001</v>
      </c>
      <c r="BK420" s="72">
        <f t="shared" si="600"/>
        <v>593.88955253493918</v>
      </c>
      <c r="BL420" s="72">
        <f t="shared" si="601"/>
        <v>0</v>
      </c>
      <c r="BM420" s="91">
        <f t="shared" si="568"/>
        <v>1165.6864137155787</v>
      </c>
      <c r="BN420" s="91">
        <f t="shared" si="569"/>
        <v>0</v>
      </c>
      <c r="BO420" s="1"/>
      <c r="BP420" s="1"/>
      <c r="BQ420" s="1"/>
      <c r="BR420" s="1"/>
      <c r="BS420" s="1"/>
      <c r="BT420" s="1"/>
      <c r="BU420" s="1"/>
      <c r="BX420" s="97">
        <v>36917</v>
      </c>
      <c r="BY420" s="90">
        <v>9.9634999999999998</v>
      </c>
      <c r="BZ420" s="72">
        <f t="shared" si="602"/>
        <v>317.61158419272641</v>
      </c>
      <c r="CA420" s="72">
        <f t="shared" si="603"/>
        <v>0</v>
      </c>
      <c r="CB420" s="91">
        <f t="shared" si="570"/>
        <v>2052.8824744296871</v>
      </c>
      <c r="CC420" s="91">
        <f t="shared" si="571"/>
        <v>0</v>
      </c>
      <c r="CL420" s="97">
        <v>36917</v>
      </c>
      <c r="CM420" s="90">
        <v>9.9634999999999998</v>
      </c>
      <c r="CN420" s="72">
        <f t="shared" si="604"/>
        <v>0</v>
      </c>
      <c r="CO420" s="72">
        <f t="shared" si="605"/>
        <v>302.62907725426629</v>
      </c>
      <c r="CP420" s="91">
        <f t="shared" si="572"/>
        <v>0</v>
      </c>
      <c r="CQ420" s="91">
        <f t="shared" si="573"/>
        <v>-1942.4247323565082</v>
      </c>
      <c r="CZ420" s="97">
        <v>36917</v>
      </c>
      <c r="DA420" s="90">
        <v>9.9634999999999998</v>
      </c>
      <c r="DB420" s="72">
        <f t="shared" si="606"/>
        <v>410.01947189251803</v>
      </c>
      <c r="DC420" s="72">
        <f t="shared" si="607"/>
        <v>0</v>
      </c>
      <c r="DD420" s="91">
        <f t="shared" si="574"/>
        <v>2650.1608565772904</v>
      </c>
      <c r="DE420" s="91">
        <f t="shared" si="575"/>
        <v>0</v>
      </c>
      <c r="DN420" s="97">
        <v>36917</v>
      </c>
      <c r="DO420" s="90">
        <v>9.9634999999999998</v>
      </c>
      <c r="DP420" s="72">
        <f t="shared" si="608"/>
        <v>0</v>
      </c>
      <c r="DQ420" s="72">
        <f t="shared" si="609"/>
        <v>392.53762881013051</v>
      </c>
      <c r="DR420" s="91">
        <f t="shared" si="576"/>
        <v>0</v>
      </c>
      <c r="DS420" s="91">
        <f t="shared" si="577"/>
        <v>-2519.5027705178227</v>
      </c>
      <c r="EB420" s="97">
        <v>36917</v>
      </c>
      <c r="EC420" s="90">
        <v>9.9634999999999998</v>
      </c>
      <c r="ED420" s="72">
        <f t="shared" si="610"/>
        <v>0</v>
      </c>
      <c r="EE420" s="72">
        <f t="shared" si="611"/>
        <v>1.3577474727819208</v>
      </c>
      <c r="EF420" s="91">
        <f t="shared" si="578"/>
        <v>0</v>
      </c>
      <c r="EG420" s="91">
        <f t="shared" si="579"/>
        <v>-8.7147021540507588</v>
      </c>
      <c r="EP420" s="97">
        <v>36917</v>
      </c>
      <c r="EQ420" s="90">
        <v>9.9634999999999998</v>
      </c>
      <c r="ER420" s="72">
        <f t="shared" si="612"/>
        <v>361.58639040074098</v>
      </c>
      <c r="ES420" s="72">
        <f t="shared" si="613"/>
        <v>0</v>
      </c>
      <c r="ET420" s="91">
        <f t="shared" si="580"/>
        <v>2337.1136343551893</v>
      </c>
      <c r="EU420" s="91">
        <f t="shared" si="581"/>
        <v>0</v>
      </c>
      <c r="FD420" s="97">
        <v>36917</v>
      </c>
      <c r="FE420" s="90">
        <v>9.9634999999999998</v>
      </c>
      <c r="FF420" s="72">
        <f t="shared" si="614"/>
        <v>593.88955253493918</v>
      </c>
      <c r="FG420" s="72">
        <f t="shared" si="615"/>
        <v>0</v>
      </c>
      <c r="FH420" s="91">
        <f t="shared" si="582"/>
        <v>3838.6051228095794</v>
      </c>
      <c r="FI420" s="91">
        <f t="shared" si="583"/>
        <v>0</v>
      </c>
      <c r="FR420" s="97">
        <v>36917</v>
      </c>
      <c r="FS420" s="90">
        <v>9.9634999999999998</v>
      </c>
      <c r="FT420" s="72">
        <f t="shared" si="616"/>
        <v>0</v>
      </c>
      <c r="FU420" s="72">
        <f t="shared" si="617"/>
        <v>463.66738447378594</v>
      </c>
      <c r="FV420" s="91">
        <f t="shared" si="584"/>
        <v>0</v>
      </c>
      <c r="FW420" s="91">
        <f t="shared" si="585"/>
        <v>-2976.049107244995</v>
      </c>
      <c r="GF420" s="97">
        <v>36917</v>
      </c>
      <c r="GG420" s="90">
        <v>9.9634999999999998</v>
      </c>
      <c r="GH420" s="72">
        <f t="shared" si="618"/>
        <v>138.60507658713564</v>
      </c>
      <c r="GI420" s="72">
        <f t="shared" si="619"/>
        <v>0</v>
      </c>
      <c r="GJ420" s="91">
        <f t="shared" si="586"/>
        <v>895.87391252095119</v>
      </c>
      <c r="GK420" s="91">
        <f t="shared" si="587"/>
        <v>0</v>
      </c>
      <c r="GT420" s="97">
        <v>36917</v>
      </c>
      <c r="GU420" s="90">
        <v>9.9634999999999998</v>
      </c>
      <c r="GV420" s="72">
        <f t="shared" si="620"/>
        <v>0</v>
      </c>
      <c r="GW420" s="72">
        <f t="shared" si="621"/>
        <v>527.63687983321768</v>
      </c>
      <c r="GX420" s="91">
        <f t="shared" si="588"/>
        <v>0</v>
      </c>
      <c r="GY420" s="91">
        <f t="shared" si="589"/>
        <v>-3386.6373132095077</v>
      </c>
      <c r="HH420" s="97">
        <v>36917</v>
      </c>
      <c r="HI420" s="90">
        <v>9.9634999999999998</v>
      </c>
      <c r="HJ420" s="72">
        <f t="shared" si="622"/>
        <v>263.09903640491103</v>
      </c>
      <c r="HK420" s="72">
        <f t="shared" si="623"/>
        <v>0</v>
      </c>
      <c r="HL420" s="91">
        <f t="shared" si="590"/>
        <v>1700.5406218031424</v>
      </c>
      <c r="HM420" s="91">
        <f t="shared" si="591"/>
        <v>0</v>
      </c>
    </row>
    <row r="421" spans="1:221" x14ac:dyDescent="0.2">
      <c r="A421" s="99"/>
      <c r="B421" s="97">
        <v>36918</v>
      </c>
      <c r="C421" s="90">
        <v>9.0060000000000002</v>
      </c>
      <c r="D421" s="72">
        <f t="shared" si="598"/>
        <v>263.09903640491103</v>
      </c>
      <c r="E421" s="72">
        <f t="shared" si="599"/>
        <v>0</v>
      </c>
      <c r="F421" s="91">
        <f t="shared" si="560"/>
        <v>1448.6232944454403</v>
      </c>
      <c r="G421" s="91">
        <f t="shared" si="561"/>
        <v>0</v>
      </c>
      <c r="H421" s="1"/>
      <c r="I421" s="1"/>
      <c r="J421" s="1"/>
      <c r="K421" s="1"/>
      <c r="L421" s="1"/>
      <c r="M421" s="1"/>
      <c r="N421" s="1"/>
      <c r="O421" s="1"/>
      <c r="P421" s="93">
        <v>36553</v>
      </c>
      <c r="Q421" s="90">
        <v>2.9531000000000001</v>
      </c>
      <c r="R421" s="72">
        <f t="shared" si="592"/>
        <v>0</v>
      </c>
      <c r="S421" s="72">
        <f t="shared" si="593"/>
        <v>527.63687983321768</v>
      </c>
      <c r="T421" s="91">
        <f t="shared" si="562"/>
        <v>0</v>
      </c>
      <c r="U421" s="91">
        <f t="shared" si="563"/>
        <v>48.489829256672635</v>
      </c>
      <c r="V421" s="1"/>
      <c r="W421" s="1"/>
      <c r="X421" s="1"/>
      <c r="Y421" s="1"/>
      <c r="Z421" s="1"/>
      <c r="AA421" s="1"/>
      <c r="AB421" s="1"/>
      <c r="AC421" s="1"/>
      <c r="AD421" s="1"/>
      <c r="AE421" s="93">
        <v>36188</v>
      </c>
      <c r="AF421" s="90">
        <v>2.2700999999999998</v>
      </c>
      <c r="AG421" s="72">
        <f t="shared" si="594"/>
        <v>138.60507658713564</v>
      </c>
      <c r="AH421" s="72">
        <f t="shared" si="595"/>
        <v>0</v>
      </c>
      <c r="AI421" s="91">
        <f t="shared" si="564"/>
        <v>-31.865307107382513</v>
      </c>
      <c r="AJ421" s="91">
        <f t="shared" si="565"/>
        <v>0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93">
        <v>35823</v>
      </c>
      <c r="AU421" s="90">
        <v>1.5761000000000001</v>
      </c>
      <c r="AV421" s="72">
        <f t="shared" si="596"/>
        <v>0</v>
      </c>
      <c r="AW421" s="72">
        <f t="shared" si="597"/>
        <v>463.66738447378594</v>
      </c>
      <c r="AX421" s="91">
        <f t="shared" si="566"/>
        <v>0</v>
      </c>
      <c r="AY421" s="91">
        <f t="shared" si="567"/>
        <v>217.41363657975816</v>
      </c>
      <c r="AZ421" s="1"/>
      <c r="BA421" s="1"/>
      <c r="BB421" s="1"/>
      <c r="BC421" s="1"/>
      <c r="BD421" s="1"/>
      <c r="BE421" s="1"/>
      <c r="BF421" s="1"/>
      <c r="BG421" s="1"/>
      <c r="BH421" s="1"/>
      <c r="BI421" s="93">
        <v>35457</v>
      </c>
      <c r="BJ421" s="90">
        <v>3.3412999999999999</v>
      </c>
      <c r="BK421" s="72">
        <f t="shared" si="600"/>
        <v>593.88955253493918</v>
      </c>
      <c r="BL421" s="72">
        <f t="shared" si="601"/>
        <v>0</v>
      </c>
      <c r="BM421" s="91">
        <f t="shared" si="568"/>
        <v>796.58405681511385</v>
      </c>
      <c r="BN421" s="91">
        <f t="shared" si="569"/>
        <v>0</v>
      </c>
      <c r="BO421" s="1"/>
      <c r="BP421" s="1"/>
      <c r="BQ421" s="1"/>
      <c r="BR421" s="1"/>
      <c r="BS421" s="1"/>
      <c r="BT421" s="1"/>
      <c r="BU421" s="1"/>
      <c r="BX421" s="97">
        <v>36918</v>
      </c>
      <c r="BY421" s="90">
        <v>9.0060000000000002</v>
      </c>
      <c r="BZ421" s="72">
        <f t="shared" si="602"/>
        <v>317.61158419272641</v>
      </c>
      <c r="CA421" s="72">
        <f t="shared" si="603"/>
        <v>0</v>
      </c>
      <c r="CB421" s="91">
        <f t="shared" si="570"/>
        <v>1748.7693825651518</v>
      </c>
      <c r="CC421" s="91">
        <f t="shared" si="571"/>
        <v>0</v>
      </c>
      <c r="CL421" s="97">
        <v>36918</v>
      </c>
      <c r="CM421" s="90">
        <v>9.0060000000000002</v>
      </c>
      <c r="CN421" s="72">
        <f t="shared" si="604"/>
        <v>0</v>
      </c>
      <c r="CO421" s="72">
        <f t="shared" si="605"/>
        <v>302.62907725426629</v>
      </c>
      <c r="CP421" s="91">
        <f t="shared" si="572"/>
        <v>0</v>
      </c>
      <c r="CQ421" s="91">
        <f t="shared" si="573"/>
        <v>-1652.6573908855482</v>
      </c>
      <c r="CZ421" s="97">
        <v>36918</v>
      </c>
      <c r="DA421" s="90">
        <v>9.0060000000000002</v>
      </c>
      <c r="DB421" s="72">
        <f t="shared" si="606"/>
        <v>410.01947189251803</v>
      </c>
      <c r="DC421" s="72">
        <f t="shared" si="607"/>
        <v>0</v>
      </c>
      <c r="DD421" s="91">
        <f t="shared" si="574"/>
        <v>2257.5672122402043</v>
      </c>
      <c r="DE421" s="91">
        <f t="shared" si="575"/>
        <v>0</v>
      </c>
      <c r="DN421" s="97">
        <v>36918</v>
      </c>
      <c r="DO421" s="90">
        <v>9.0060000000000002</v>
      </c>
      <c r="DP421" s="72">
        <f t="shared" si="608"/>
        <v>0</v>
      </c>
      <c r="DQ421" s="72">
        <f t="shared" si="609"/>
        <v>392.53762881013051</v>
      </c>
      <c r="DR421" s="91">
        <f t="shared" si="576"/>
        <v>0</v>
      </c>
      <c r="DS421" s="91">
        <f t="shared" si="577"/>
        <v>-2143.6479909321229</v>
      </c>
      <c r="EB421" s="97">
        <v>36918</v>
      </c>
      <c r="EC421" s="90">
        <v>9.0060000000000002</v>
      </c>
      <c r="ED421" s="72">
        <f t="shared" si="610"/>
        <v>0</v>
      </c>
      <c r="EE421" s="72">
        <f t="shared" si="611"/>
        <v>1.3577474727819208</v>
      </c>
      <c r="EF421" s="91">
        <f t="shared" si="578"/>
        <v>0</v>
      </c>
      <c r="EG421" s="91">
        <f t="shared" si="579"/>
        <v>-7.41465894886207</v>
      </c>
      <c r="EP421" s="97">
        <v>36918</v>
      </c>
      <c r="EQ421" s="90">
        <v>9.0060000000000002</v>
      </c>
      <c r="ER421" s="72">
        <f t="shared" si="612"/>
        <v>361.58639040074098</v>
      </c>
      <c r="ES421" s="72">
        <f t="shared" si="613"/>
        <v>0</v>
      </c>
      <c r="ET421" s="91">
        <f t="shared" si="580"/>
        <v>1990.8946655464799</v>
      </c>
      <c r="EU421" s="91">
        <f t="shared" si="581"/>
        <v>0</v>
      </c>
      <c r="FD421" s="97">
        <v>36918</v>
      </c>
      <c r="FE421" s="90">
        <v>9.0060000000000002</v>
      </c>
      <c r="FF421" s="72">
        <f t="shared" si="614"/>
        <v>593.88955253493918</v>
      </c>
      <c r="FG421" s="72">
        <f t="shared" si="615"/>
        <v>0</v>
      </c>
      <c r="FH421" s="91">
        <f t="shared" si="582"/>
        <v>3269.9558762573752</v>
      </c>
      <c r="FI421" s="91">
        <f t="shared" si="583"/>
        <v>0</v>
      </c>
      <c r="FR421" s="97">
        <v>36918</v>
      </c>
      <c r="FS421" s="90">
        <v>9.0060000000000002</v>
      </c>
      <c r="FT421" s="72">
        <f t="shared" si="616"/>
        <v>0</v>
      </c>
      <c r="FU421" s="72">
        <f t="shared" si="617"/>
        <v>463.66738447378594</v>
      </c>
      <c r="FV421" s="91">
        <f t="shared" si="584"/>
        <v>0</v>
      </c>
      <c r="FW421" s="91">
        <f t="shared" si="585"/>
        <v>-2532.0875866113452</v>
      </c>
      <c r="GF421" s="97">
        <v>36918</v>
      </c>
      <c r="GG421" s="90">
        <v>9.0060000000000002</v>
      </c>
      <c r="GH421" s="72">
        <f t="shared" si="618"/>
        <v>138.60507658713564</v>
      </c>
      <c r="GI421" s="72">
        <f t="shared" si="619"/>
        <v>0</v>
      </c>
      <c r="GJ421" s="91">
        <f t="shared" si="586"/>
        <v>763.15955168876883</v>
      </c>
      <c r="GK421" s="91">
        <f t="shared" si="587"/>
        <v>0</v>
      </c>
      <c r="GT421" s="97">
        <v>36918</v>
      </c>
      <c r="GU421" s="90">
        <v>9.0060000000000002</v>
      </c>
      <c r="GV421" s="72">
        <f t="shared" si="620"/>
        <v>0</v>
      </c>
      <c r="GW421" s="72">
        <f t="shared" si="621"/>
        <v>527.63687983321768</v>
      </c>
      <c r="GX421" s="91">
        <f t="shared" si="588"/>
        <v>0</v>
      </c>
      <c r="GY421" s="91">
        <f t="shared" si="589"/>
        <v>-2881.4250007692017</v>
      </c>
      <c r="HH421" s="97">
        <v>36918</v>
      </c>
      <c r="HI421" s="90">
        <v>9.0060000000000002</v>
      </c>
      <c r="HJ421" s="72">
        <f t="shared" si="622"/>
        <v>263.09903640491103</v>
      </c>
      <c r="HK421" s="72">
        <f t="shared" si="623"/>
        <v>0</v>
      </c>
      <c r="HL421" s="91">
        <f t="shared" si="590"/>
        <v>1448.6232944454403</v>
      </c>
      <c r="HM421" s="91">
        <f t="shared" si="591"/>
        <v>0</v>
      </c>
    </row>
    <row r="422" spans="1:221" x14ac:dyDescent="0.2">
      <c r="A422" s="99"/>
      <c r="B422" s="97">
        <v>36919</v>
      </c>
      <c r="C422" s="90">
        <v>9.0330999999999992</v>
      </c>
      <c r="D422" s="72">
        <f t="shared" si="598"/>
        <v>263.09903640491103</v>
      </c>
      <c r="E422" s="72">
        <f t="shared" si="599"/>
        <v>0</v>
      </c>
      <c r="F422" s="91">
        <f t="shared" si="560"/>
        <v>1455.753278332013</v>
      </c>
      <c r="G422" s="91">
        <f t="shared" si="561"/>
        <v>0</v>
      </c>
      <c r="H422" s="1"/>
      <c r="I422" s="1"/>
      <c r="J422" s="1"/>
      <c r="K422" s="1"/>
      <c r="L422" s="1"/>
      <c r="M422" s="1"/>
      <c r="N422" s="1"/>
      <c r="O422" s="1"/>
      <c r="P422" s="93">
        <v>36554</v>
      </c>
      <c r="Q422" s="90">
        <v>2.9988000000000001</v>
      </c>
      <c r="R422" s="72">
        <f t="shared" si="592"/>
        <v>0</v>
      </c>
      <c r="S422" s="72">
        <f t="shared" si="593"/>
        <v>527.63687983321768</v>
      </c>
      <c r="T422" s="91">
        <f t="shared" si="562"/>
        <v>0</v>
      </c>
      <c r="U422" s="91">
        <f t="shared" si="563"/>
        <v>24.376823848294549</v>
      </c>
      <c r="V422" s="1"/>
      <c r="W422" s="1"/>
      <c r="X422" s="1"/>
      <c r="Y422" s="1"/>
      <c r="Z422" s="1"/>
      <c r="AA422" s="1"/>
      <c r="AB422" s="1"/>
      <c r="AC422" s="1"/>
      <c r="AD422" s="1"/>
      <c r="AE422" s="93">
        <v>36189</v>
      </c>
      <c r="AF422" s="90">
        <v>2.2545000000000002</v>
      </c>
      <c r="AG422" s="72">
        <f t="shared" si="594"/>
        <v>138.60507658713564</v>
      </c>
      <c r="AH422" s="72">
        <f t="shared" si="595"/>
        <v>0</v>
      </c>
      <c r="AI422" s="91">
        <f t="shared" si="564"/>
        <v>-34.027546302141779</v>
      </c>
      <c r="AJ422" s="91">
        <f t="shared" si="565"/>
        <v>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93">
        <v>35824</v>
      </c>
      <c r="AU422" s="90">
        <v>1.6121000000000001</v>
      </c>
      <c r="AV422" s="72">
        <f t="shared" si="596"/>
        <v>0</v>
      </c>
      <c r="AW422" s="72">
        <f t="shared" si="597"/>
        <v>463.66738447378594</v>
      </c>
      <c r="AX422" s="91">
        <f t="shared" si="566"/>
        <v>0</v>
      </c>
      <c r="AY422" s="91">
        <f t="shared" si="567"/>
        <v>200.72161073870186</v>
      </c>
      <c r="AZ422" s="1"/>
      <c r="BA422" s="1"/>
      <c r="BB422" s="1"/>
      <c r="BC422" s="1"/>
      <c r="BD422" s="1"/>
      <c r="BE422" s="1"/>
      <c r="BF422" s="1"/>
      <c r="BG422" s="1"/>
      <c r="BH422" s="1"/>
      <c r="BI422" s="93">
        <v>35458</v>
      </c>
      <c r="BJ422" s="90">
        <v>3.1379000000000001</v>
      </c>
      <c r="BK422" s="72">
        <f t="shared" si="600"/>
        <v>593.88955253493918</v>
      </c>
      <c r="BL422" s="72">
        <f t="shared" si="601"/>
        <v>0</v>
      </c>
      <c r="BM422" s="91">
        <f t="shared" si="568"/>
        <v>675.78692182950738</v>
      </c>
      <c r="BN422" s="91">
        <f t="shared" si="569"/>
        <v>0</v>
      </c>
      <c r="BO422" s="1"/>
      <c r="BP422" s="1"/>
      <c r="BQ422" s="1"/>
      <c r="BR422" s="1"/>
      <c r="BS422" s="1"/>
      <c r="BT422" s="1"/>
      <c r="BU422" s="1"/>
      <c r="BX422" s="97">
        <v>36919</v>
      </c>
      <c r="BY422" s="90">
        <v>9.0330999999999992</v>
      </c>
      <c r="BZ422" s="72">
        <f t="shared" si="602"/>
        <v>317.61158419272641</v>
      </c>
      <c r="CA422" s="72">
        <f t="shared" si="603"/>
        <v>0</v>
      </c>
      <c r="CB422" s="91">
        <f t="shared" si="570"/>
        <v>1757.3766564967743</v>
      </c>
      <c r="CC422" s="91">
        <f t="shared" si="571"/>
        <v>0</v>
      </c>
      <c r="CL422" s="97">
        <v>36919</v>
      </c>
      <c r="CM422" s="90">
        <v>9.0330999999999992</v>
      </c>
      <c r="CN422" s="72">
        <f t="shared" si="604"/>
        <v>0</v>
      </c>
      <c r="CO422" s="72">
        <f t="shared" si="605"/>
        <v>302.62907725426629</v>
      </c>
      <c r="CP422" s="91">
        <f t="shared" si="572"/>
        <v>0</v>
      </c>
      <c r="CQ422" s="91">
        <f t="shared" si="573"/>
        <v>-1660.8586388791387</v>
      </c>
      <c r="CZ422" s="97">
        <v>36919</v>
      </c>
      <c r="DA422" s="90">
        <v>9.0330999999999992</v>
      </c>
      <c r="DB422" s="72">
        <f t="shared" si="606"/>
        <v>410.01947189251803</v>
      </c>
      <c r="DC422" s="72">
        <f t="shared" si="607"/>
        <v>0</v>
      </c>
      <c r="DD422" s="91">
        <f t="shared" si="574"/>
        <v>2268.6787399284913</v>
      </c>
      <c r="DE422" s="91">
        <f t="shared" si="575"/>
        <v>0</v>
      </c>
      <c r="DN422" s="97">
        <v>36919</v>
      </c>
      <c r="DO422" s="90">
        <v>9.0330999999999992</v>
      </c>
      <c r="DP422" s="72">
        <f t="shared" si="608"/>
        <v>0</v>
      </c>
      <c r="DQ422" s="72">
        <f t="shared" si="609"/>
        <v>392.53762881013051</v>
      </c>
      <c r="DR422" s="91">
        <f t="shared" si="576"/>
        <v>0</v>
      </c>
      <c r="DS422" s="91">
        <f t="shared" si="577"/>
        <v>-2154.2857606728771</v>
      </c>
      <c r="EB422" s="97">
        <v>36919</v>
      </c>
      <c r="EC422" s="90">
        <v>9.0330999999999992</v>
      </c>
      <c r="ED422" s="72">
        <f t="shared" si="610"/>
        <v>0</v>
      </c>
      <c r="EE422" s="72">
        <f t="shared" si="611"/>
        <v>1.3577474727819208</v>
      </c>
      <c r="EF422" s="91">
        <f t="shared" si="578"/>
        <v>0</v>
      </c>
      <c r="EG422" s="91">
        <f t="shared" si="579"/>
        <v>-7.451453905374458</v>
      </c>
      <c r="EP422" s="97">
        <v>36919</v>
      </c>
      <c r="EQ422" s="90">
        <v>9.0330999999999992</v>
      </c>
      <c r="ER422" s="72">
        <f t="shared" si="612"/>
        <v>361.58639040074098</v>
      </c>
      <c r="ES422" s="72">
        <f t="shared" si="613"/>
        <v>0</v>
      </c>
      <c r="ET422" s="91">
        <f t="shared" si="580"/>
        <v>2000.6936567263397</v>
      </c>
      <c r="EU422" s="91">
        <f t="shared" si="581"/>
        <v>0</v>
      </c>
      <c r="FD422" s="97">
        <v>36919</v>
      </c>
      <c r="FE422" s="90">
        <v>9.0330999999999992</v>
      </c>
      <c r="FF422" s="72">
        <f t="shared" si="614"/>
        <v>593.88955253493918</v>
      </c>
      <c r="FG422" s="72">
        <f t="shared" si="615"/>
        <v>0</v>
      </c>
      <c r="FH422" s="91">
        <f t="shared" si="582"/>
        <v>3286.0502831310714</v>
      </c>
      <c r="FI422" s="91">
        <f t="shared" si="583"/>
        <v>0</v>
      </c>
      <c r="FR422" s="97">
        <v>36919</v>
      </c>
      <c r="FS422" s="90">
        <v>9.0330999999999992</v>
      </c>
      <c r="FT422" s="72">
        <f t="shared" si="616"/>
        <v>0</v>
      </c>
      <c r="FU422" s="72">
        <f t="shared" si="617"/>
        <v>463.66738447378594</v>
      </c>
      <c r="FV422" s="91">
        <f t="shared" si="584"/>
        <v>0</v>
      </c>
      <c r="FW422" s="91">
        <f t="shared" si="585"/>
        <v>-2544.6529727305842</v>
      </c>
      <c r="GF422" s="97">
        <v>36919</v>
      </c>
      <c r="GG422" s="90">
        <v>9.0330999999999992</v>
      </c>
      <c r="GH422" s="72">
        <f t="shared" si="618"/>
        <v>138.60507658713564</v>
      </c>
      <c r="GI422" s="72">
        <f t="shared" si="619"/>
        <v>0</v>
      </c>
      <c r="GJ422" s="91">
        <f t="shared" si="586"/>
        <v>766.91574926428007</v>
      </c>
      <c r="GK422" s="91">
        <f t="shared" si="587"/>
        <v>0</v>
      </c>
      <c r="GT422" s="97">
        <v>36919</v>
      </c>
      <c r="GU422" s="90">
        <v>9.0330999999999992</v>
      </c>
      <c r="GV422" s="72">
        <f t="shared" si="620"/>
        <v>0</v>
      </c>
      <c r="GW422" s="72">
        <f t="shared" si="621"/>
        <v>527.63687983321768</v>
      </c>
      <c r="GX422" s="91">
        <f t="shared" si="588"/>
        <v>0</v>
      </c>
      <c r="GY422" s="91">
        <f t="shared" si="589"/>
        <v>-2895.7239602126815</v>
      </c>
      <c r="HH422" s="97">
        <v>36919</v>
      </c>
      <c r="HI422" s="90">
        <v>9.0330999999999992</v>
      </c>
      <c r="HJ422" s="72">
        <f t="shared" si="622"/>
        <v>263.09903640491103</v>
      </c>
      <c r="HK422" s="72">
        <f t="shared" si="623"/>
        <v>0</v>
      </c>
      <c r="HL422" s="91">
        <f t="shared" si="590"/>
        <v>1455.753278332013</v>
      </c>
      <c r="HM422" s="91">
        <f t="shared" si="591"/>
        <v>0</v>
      </c>
    </row>
    <row r="423" spans="1:221" x14ac:dyDescent="0.2">
      <c r="A423" s="99"/>
      <c r="B423" s="97">
        <v>36920</v>
      </c>
      <c r="C423" s="90">
        <v>8.1219999999999999</v>
      </c>
      <c r="D423" s="72">
        <f t="shared" si="598"/>
        <v>263.09903640491103</v>
      </c>
      <c r="E423" s="72">
        <f t="shared" si="599"/>
        <v>0</v>
      </c>
      <c r="F423" s="91">
        <f t="shared" si="560"/>
        <v>1216.0437462634989</v>
      </c>
      <c r="G423" s="91">
        <f t="shared" si="561"/>
        <v>0</v>
      </c>
      <c r="H423" s="1"/>
      <c r="I423" s="1"/>
      <c r="J423" s="1"/>
      <c r="K423" s="1"/>
      <c r="L423" s="1"/>
      <c r="M423" s="1"/>
      <c r="N423" s="1"/>
      <c r="O423" s="1"/>
      <c r="P423" s="93">
        <v>36555</v>
      </c>
      <c r="Q423" s="90">
        <v>2.9430000000000001</v>
      </c>
      <c r="R423" s="72">
        <f t="shared" si="592"/>
        <v>0</v>
      </c>
      <c r="S423" s="72">
        <f t="shared" si="593"/>
        <v>527.63687983321768</v>
      </c>
      <c r="T423" s="91">
        <f t="shared" si="562"/>
        <v>0</v>
      </c>
      <c r="U423" s="91">
        <f t="shared" si="563"/>
        <v>53.818961742988137</v>
      </c>
      <c r="V423" s="1"/>
      <c r="W423" s="1"/>
      <c r="X423" s="1"/>
      <c r="Y423" s="1"/>
      <c r="Z423" s="1"/>
      <c r="AA423" s="1"/>
      <c r="AB423" s="1"/>
      <c r="AC423" s="1"/>
      <c r="AD423" s="1"/>
      <c r="AE423" s="93">
        <v>36190</v>
      </c>
      <c r="AF423" s="90">
        <v>2.2181999999999999</v>
      </c>
      <c r="AG423" s="72">
        <f t="shared" si="594"/>
        <v>138.60507658713564</v>
      </c>
      <c r="AH423" s="72">
        <f t="shared" si="595"/>
        <v>0</v>
      </c>
      <c r="AI423" s="91">
        <f t="shared" si="564"/>
        <v>-39.058910582254832</v>
      </c>
      <c r="AJ423" s="91">
        <f t="shared" si="565"/>
        <v>0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93">
        <v>35825</v>
      </c>
      <c r="AU423" s="90">
        <v>1.6676</v>
      </c>
      <c r="AV423" s="72">
        <f t="shared" si="596"/>
        <v>0</v>
      </c>
      <c r="AW423" s="72">
        <f t="shared" si="597"/>
        <v>463.66738447378594</v>
      </c>
      <c r="AX423" s="91">
        <f t="shared" si="566"/>
        <v>0</v>
      </c>
      <c r="AY423" s="91">
        <f t="shared" si="567"/>
        <v>174.9880709004068</v>
      </c>
      <c r="AZ423" s="1"/>
      <c r="BA423" s="1"/>
      <c r="BB423" s="1"/>
      <c r="BC423" s="1"/>
      <c r="BD423" s="1"/>
      <c r="BE423" s="1"/>
      <c r="BF423" s="1"/>
      <c r="BG423" s="1"/>
      <c r="BH423" s="1"/>
      <c r="BI423" s="93">
        <v>35459</v>
      </c>
      <c r="BJ423" s="90">
        <v>2.7810000000000001</v>
      </c>
      <c r="BK423" s="72">
        <f t="shared" si="600"/>
        <v>593.88955253493918</v>
      </c>
      <c r="BL423" s="72">
        <f t="shared" si="601"/>
        <v>0</v>
      </c>
      <c r="BM423" s="91">
        <f t="shared" si="568"/>
        <v>463.8277405297876</v>
      </c>
      <c r="BN423" s="91">
        <f t="shared" si="569"/>
        <v>0</v>
      </c>
      <c r="BO423" s="1"/>
      <c r="BP423" s="1"/>
      <c r="BQ423" s="1"/>
      <c r="BR423" s="1"/>
      <c r="BS423" s="1"/>
      <c r="BT423" s="1"/>
      <c r="BU423" s="1"/>
      <c r="BX423" s="97">
        <v>36920</v>
      </c>
      <c r="BY423" s="90">
        <v>8.1219999999999999</v>
      </c>
      <c r="BZ423" s="72">
        <f t="shared" si="602"/>
        <v>317.61158419272641</v>
      </c>
      <c r="CA423" s="72">
        <f t="shared" si="603"/>
        <v>0</v>
      </c>
      <c r="CB423" s="91">
        <f t="shared" si="570"/>
        <v>1468.0007421387813</v>
      </c>
      <c r="CC423" s="91">
        <f t="shared" si="571"/>
        <v>0</v>
      </c>
      <c r="CL423" s="97">
        <v>36920</v>
      </c>
      <c r="CM423" s="90">
        <v>8.1219999999999999</v>
      </c>
      <c r="CN423" s="72">
        <f t="shared" si="604"/>
        <v>0</v>
      </c>
      <c r="CO423" s="72">
        <f t="shared" si="605"/>
        <v>302.62907725426629</v>
      </c>
      <c r="CP423" s="91">
        <f t="shared" si="572"/>
        <v>0</v>
      </c>
      <c r="CQ423" s="91">
        <f t="shared" si="573"/>
        <v>-1385.1332865927768</v>
      </c>
      <c r="CZ423" s="97">
        <v>36920</v>
      </c>
      <c r="DA423" s="90">
        <v>8.1219999999999999</v>
      </c>
      <c r="DB423" s="72">
        <f t="shared" si="606"/>
        <v>410.01947189251803</v>
      </c>
      <c r="DC423" s="72">
        <f t="shared" si="607"/>
        <v>0</v>
      </c>
      <c r="DD423" s="91">
        <f t="shared" si="574"/>
        <v>1895.1099990872183</v>
      </c>
      <c r="DE423" s="91">
        <f t="shared" si="575"/>
        <v>0</v>
      </c>
      <c r="DN423" s="97">
        <v>36920</v>
      </c>
      <c r="DO423" s="90">
        <v>8.1219999999999999</v>
      </c>
      <c r="DP423" s="72">
        <f t="shared" si="608"/>
        <v>0</v>
      </c>
      <c r="DQ423" s="72">
        <f t="shared" si="609"/>
        <v>392.53762881013051</v>
      </c>
      <c r="DR423" s="91">
        <f t="shared" si="576"/>
        <v>0</v>
      </c>
      <c r="DS423" s="91">
        <f t="shared" si="577"/>
        <v>-1796.6447270639674</v>
      </c>
      <c r="EB423" s="97">
        <v>36920</v>
      </c>
      <c r="EC423" s="90">
        <v>8.1219999999999999</v>
      </c>
      <c r="ED423" s="72">
        <f t="shared" si="610"/>
        <v>0</v>
      </c>
      <c r="EE423" s="72">
        <f t="shared" si="611"/>
        <v>1.3577474727819208</v>
      </c>
      <c r="EF423" s="91">
        <f t="shared" si="578"/>
        <v>0</v>
      </c>
      <c r="EG423" s="91">
        <f t="shared" si="579"/>
        <v>-6.2144101829228511</v>
      </c>
      <c r="EP423" s="97">
        <v>36920</v>
      </c>
      <c r="EQ423" s="90">
        <v>8.1219999999999999</v>
      </c>
      <c r="ER423" s="72">
        <f t="shared" si="612"/>
        <v>361.58639040074098</v>
      </c>
      <c r="ES423" s="72">
        <f t="shared" si="613"/>
        <v>0</v>
      </c>
      <c r="ET423" s="91">
        <f t="shared" si="580"/>
        <v>1671.2522964322247</v>
      </c>
      <c r="EU423" s="91">
        <f t="shared" si="581"/>
        <v>0</v>
      </c>
      <c r="FD423" s="97">
        <v>36920</v>
      </c>
      <c r="FE423" s="90">
        <v>8.1219999999999999</v>
      </c>
      <c r="FF423" s="72">
        <f t="shared" si="614"/>
        <v>593.88955253493918</v>
      </c>
      <c r="FG423" s="72">
        <f t="shared" si="615"/>
        <v>0</v>
      </c>
      <c r="FH423" s="91">
        <f t="shared" si="582"/>
        <v>2744.9575118164889</v>
      </c>
      <c r="FI423" s="91">
        <f t="shared" si="583"/>
        <v>0</v>
      </c>
      <c r="FR423" s="97">
        <v>36920</v>
      </c>
      <c r="FS423" s="90">
        <v>8.1219999999999999</v>
      </c>
      <c r="FT423" s="72">
        <f t="shared" si="616"/>
        <v>0</v>
      </c>
      <c r="FU423" s="72">
        <f t="shared" si="617"/>
        <v>463.66738447378594</v>
      </c>
      <c r="FV423" s="91">
        <f t="shared" si="584"/>
        <v>0</v>
      </c>
      <c r="FW423" s="91">
        <f t="shared" si="585"/>
        <v>-2122.2056187365183</v>
      </c>
      <c r="GF423" s="97">
        <v>36920</v>
      </c>
      <c r="GG423" s="90">
        <v>8.1219999999999999</v>
      </c>
      <c r="GH423" s="72">
        <f t="shared" si="618"/>
        <v>138.60507658713564</v>
      </c>
      <c r="GI423" s="72">
        <f t="shared" si="619"/>
        <v>0</v>
      </c>
      <c r="GJ423" s="91">
        <f t="shared" si="586"/>
        <v>640.63266398574092</v>
      </c>
      <c r="GK423" s="91">
        <f t="shared" si="587"/>
        <v>0</v>
      </c>
      <c r="GT423" s="97">
        <v>36920</v>
      </c>
      <c r="GU423" s="90">
        <v>8.1219999999999999</v>
      </c>
      <c r="GV423" s="72">
        <f t="shared" si="620"/>
        <v>0</v>
      </c>
      <c r="GW423" s="72">
        <f t="shared" si="621"/>
        <v>527.63687983321768</v>
      </c>
      <c r="GX423" s="91">
        <f t="shared" si="588"/>
        <v>0</v>
      </c>
      <c r="GY423" s="91">
        <f t="shared" si="589"/>
        <v>-2414.9939989966374</v>
      </c>
      <c r="HH423" s="97">
        <v>36920</v>
      </c>
      <c r="HI423" s="90">
        <v>8.1219999999999999</v>
      </c>
      <c r="HJ423" s="72">
        <f t="shared" si="622"/>
        <v>263.09903640491103</v>
      </c>
      <c r="HK423" s="72">
        <f t="shared" si="623"/>
        <v>0</v>
      </c>
      <c r="HL423" s="91">
        <f t="shared" si="590"/>
        <v>1216.0437462634989</v>
      </c>
      <c r="HM423" s="91">
        <f t="shared" si="591"/>
        <v>0</v>
      </c>
    </row>
    <row r="424" spans="1:221" x14ac:dyDescent="0.2">
      <c r="A424" s="99"/>
      <c r="B424" s="97">
        <v>36921</v>
      </c>
      <c r="C424" s="90">
        <v>7.2858000000000001</v>
      </c>
      <c r="D424" s="72">
        <f t="shared" si="598"/>
        <v>263.09903640491103</v>
      </c>
      <c r="E424" s="72">
        <f t="shared" si="599"/>
        <v>0</v>
      </c>
      <c r="F424" s="91">
        <f t="shared" si="560"/>
        <v>996.04033202171217</v>
      </c>
      <c r="G424" s="91">
        <f t="shared" si="561"/>
        <v>0</v>
      </c>
      <c r="H424" s="1"/>
      <c r="I424" s="1"/>
      <c r="J424" s="1"/>
      <c r="K424" s="1"/>
      <c r="L424" s="1"/>
      <c r="M424" s="1"/>
      <c r="N424" s="1"/>
      <c r="O424" s="1"/>
      <c r="P424" s="93">
        <v>36556</v>
      </c>
      <c r="Q424" s="90">
        <v>2.9986000000000002</v>
      </c>
      <c r="R424" s="1">
        <v>0</v>
      </c>
      <c r="S424" s="1">
        <v>0</v>
      </c>
      <c r="T424" s="91">
        <f t="shared" si="562"/>
        <v>0</v>
      </c>
      <c r="U424" s="91">
        <f t="shared" si="563"/>
        <v>0</v>
      </c>
      <c r="V424" s="1"/>
      <c r="W424" s="1"/>
      <c r="X424" s="1"/>
      <c r="Y424" s="1"/>
      <c r="Z424" s="1"/>
      <c r="AA424" s="1"/>
      <c r="AB424" s="1"/>
      <c r="AC424" s="1"/>
      <c r="AD424" s="1"/>
      <c r="AE424" s="93">
        <v>36191</v>
      </c>
      <c r="AF424" s="90">
        <v>2.2368000000000001</v>
      </c>
      <c r="AG424" s="1">
        <v>0</v>
      </c>
      <c r="AH424" s="1">
        <v>0</v>
      </c>
      <c r="AI424" s="91">
        <f t="shared" si="564"/>
        <v>0</v>
      </c>
      <c r="AJ424" s="91">
        <f t="shared" si="565"/>
        <v>0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93">
        <v>35826</v>
      </c>
      <c r="AU424" s="90">
        <v>1.5777000000000001</v>
      </c>
      <c r="AV424" s="1">
        <v>0</v>
      </c>
      <c r="AW424" s="1">
        <v>0</v>
      </c>
      <c r="AX424" s="91">
        <f t="shared" si="566"/>
        <v>0</v>
      </c>
      <c r="AY424" s="91">
        <f t="shared" si="567"/>
        <v>0</v>
      </c>
      <c r="AZ424" s="1"/>
      <c r="BA424" s="1"/>
      <c r="BB424" s="1"/>
      <c r="BC424" s="1"/>
      <c r="BD424" s="1"/>
      <c r="BE424" s="1"/>
      <c r="BF424" s="1"/>
      <c r="BG424" s="1"/>
      <c r="BH424" s="1"/>
      <c r="BI424" s="93">
        <v>35460</v>
      </c>
      <c r="BJ424" s="90">
        <v>2.7119</v>
      </c>
      <c r="BK424" s="72">
        <f t="shared" si="600"/>
        <v>593.88955253493918</v>
      </c>
      <c r="BL424" s="72">
        <f t="shared" si="601"/>
        <v>0</v>
      </c>
      <c r="BM424" s="91">
        <f t="shared" si="568"/>
        <v>422.78997244962318</v>
      </c>
      <c r="BN424" s="91">
        <f t="shared" si="569"/>
        <v>0</v>
      </c>
      <c r="BO424" s="1"/>
      <c r="BP424" s="1"/>
      <c r="BQ424" s="1"/>
      <c r="BR424" s="1"/>
      <c r="BS424" s="1"/>
      <c r="BT424" s="1"/>
      <c r="BU424" s="1"/>
      <c r="BX424" s="97">
        <v>36921</v>
      </c>
      <c r="BY424" s="90">
        <v>7.2858000000000001</v>
      </c>
      <c r="BZ424" s="72">
        <f t="shared" si="602"/>
        <v>317.61158419272641</v>
      </c>
      <c r="CA424" s="72">
        <f t="shared" si="603"/>
        <v>0</v>
      </c>
      <c r="CB424" s="91">
        <f t="shared" si="570"/>
        <v>1202.4139354368237</v>
      </c>
      <c r="CC424" s="91">
        <f t="shared" si="571"/>
        <v>0</v>
      </c>
      <c r="CL424" s="97">
        <v>36921</v>
      </c>
      <c r="CM424" s="90">
        <v>7.2858000000000001</v>
      </c>
      <c r="CN424" s="72">
        <f t="shared" si="604"/>
        <v>0</v>
      </c>
      <c r="CO424" s="72">
        <f t="shared" si="605"/>
        <v>302.62907725426629</v>
      </c>
      <c r="CP424" s="91">
        <f t="shared" si="572"/>
        <v>0</v>
      </c>
      <c r="CQ424" s="91">
        <f t="shared" si="573"/>
        <v>-1132.0748521927594</v>
      </c>
      <c r="CZ424" s="97">
        <v>36921</v>
      </c>
      <c r="DA424" s="90">
        <v>7.2858000000000001</v>
      </c>
      <c r="DB424" s="72">
        <f t="shared" si="606"/>
        <v>410.01947189251803</v>
      </c>
      <c r="DC424" s="72">
        <f t="shared" si="607"/>
        <v>0</v>
      </c>
      <c r="DD424" s="91">
        <f t="shared" si="574"/>
        <v>1552.2517166906948</v>
      </c>
      <c r="DE424" s="91">
        <f t="shared" si="575"/>
        <v>0</v>
      </c>
      <c r="DN424" s="97">
        <v>36921</v>
      </c>
      <c r="DO424" s="90">
        <v>7.2858000000000001</v>
      </c>
      <c r="DP424" s="72">
        <f t="shared" si="608"/>
        <v>0</v>
      </c>
      <c r="DQ424" s="72">
        <f t="shared" si="609"/>
        <v>392.53762881013051</v>
      </c>
      <c r="DR424" s="91">
        <f t="shared" si="576"/>
        <v>0</v>
      </c>
      <c r="DS424" s="91">
        <f t="shared" si="577"/>
        <v>-1468.4047618529362</v>
      </c>
      <c r="EB424" s="97">
        <v>36921</v>
      </c>
      <c r="EC424" s="90">
        <v>7.2858000000000001</v>
      </c>
      <c r="ED424" s="72">
        <f t="shared" si="610"/>
        <v>0</v>
      </c>
      <c r="EE424" s="72">
        <f t="shared" si="611"/>
        <v>1.3577474727819208</v>
      </c>
      <c r="EF424" s="91">
        <f t="shared" si="578"/>
        <v>0</v>
      </c>
      <c r="EG424" s="91">
        <f t="shared" si="579"/>
        <v>-5.0790617461826093</v>
      </c>
      <c r="EP424" s="97">
        <v>36921</v>
      </c>
      <c r="EQ424" s="90">
        <v>7.2858000000000001</v>
      </c>
      <c r="ER424" s="72">
        <f t="shared" si="612"/>
        <v>361.58639040074098</v>
      </c>
      <c r="ES424" s="72">
        <f t="shared" si="613"/>
        <v>0</v>
      </c>
      <c r="ET424" s="91">
        <f t="shared" si="580"/>
        <v>1368.8937567791252</v>
      </c>
      <c r="EU424" s="91">
        <f t="shared" si="581"/>
        <v>0</v>
      </c>
      <c r="FD424" s="97">
        <v>36921</v>
      </c>
      <c r="FE424" s="90">
        <v>7.2858000000000001</v>
      </c>
      <c r="FF424" s="72">
        <f t="shared" si="614"/>
        <v>593.88955253493918</v>
      </c>
      <c r="FG424" s="72">
        <f t="shared" si="615"/>
        <v>0</v>
      </c>
      <c r="FH424" s="91">
        <f t="shared" si="582"/>
        <v>2248.3470679867728</v>
      </c>
      <c r="FI424" s="91">
        <f t="shared" si="583"/>
        <v>0</v>
      </c>
      <c r="FR424" s="97">
        <v>36921</v>
      </c>
      <c r="FS424" s="90">
        <v>7.2858000000000001</v>
      </c>
      <c r="FT424" s="72">
        <f t="shared" si="616"/>
        <v>0</v>
      </c>
      <c r="FU424" s="72">
        <f t="shared" si="617"/>
        <v>463.66738447378594</v>
      </c>
      <c r="FV424" s="91">
        <f t="shared" si="584"/>
        <v>0</v>
      </c>
      <c r="FW424" s="91">
        <f t="shared" si="585"/>
        <v>-1734.4869518395385</v>
      </c>
      <c r="GF424" s="97">
        <v>36921</v>
      </c>
      <c r="GG424" s="90">
        <v>7.2858000000000001</v>
      </c>
      <c r="GH424" s="72">
        <f t="shared" si="618"/>
        <v>138.60507658713564</v>
      </c>
      <c r="GI424" s="72">
        <f t="shared" si="619"/>
        <v>0</v>
      </c>
      <c r="GJ424" s="91">
        <f t="shared" si="586"/>
        <v>524.7310989435781</v>
      </c>
      <c r="GK424" s="91">
        <f t="shared" si="587"/>
        <v>0</v>
      </c>
      <c r="GT424" s="97">
        <v>36921</v>
      </c>
      <c r="GU424" s="90">
        <v>7.2858000000000001</v>
      </c>
      <c r="GV424" s="72">
        <f t="shared" si="620"/>
        <v>0</v>
      </c>
      <c r="GW424" s="72">
        <f t="shared" si="621"/>
        <v>527.63687983321768</v>
      </c>
      <c r="GX424" s="91">
        <f t="shared" si="588"/>
        <v>0</v>
      </c>
      <c r="GY424" s="91">
        <f t="shared" si="589"/>
        <v>-1973.7840400801008</v>
      </c>
      <c r="HH424" s="97">
        <v>36921</v>
      </c>
      <c r="HI424" s="90">
        <v>7.2858000000000001</v>
      </c>
      <c r="HJ424" s="72">
        <f t="shared" si="622"/>
        <v>263.09903640491103</v>
      </c>
      <c r="HK424" s="72">
        <f t="shared" si="623"/>
        <v>0</v>
      </c>
      <c r="HL424" s="91">
        <f t="shared" si="590"/>
        <v>996.04033202171217</v>
      </c>
      <c r="HM424" s="91">
        <f t="shared" si="591"/>
        <v>0</v>
      </c>
    </row>
    <row r="425" spans="1:221" x14ac:dyDescent="0.2">
      <c r="A425" s="99"/>
      <c r="B425" s="97">
        <v>36922</v>
      </c>
      <c r="C425" s="90">
        <v>7.4683999999999999</v>
      </c>
      <c r="D425" s="72">
        <v>0</v>
      </c>
      <c r="E425" s="72">
        <v>0</v>
      </c>
      <c r="F425" s="91">
        <f t="shared" si="560"/>
        <v>0</v>
      </c>
      <c r="G425" s="91">
        <f t="shared" si="561"/>
        <v>0</v>
      </c>
      <c r="H425" s="1"/>
      <c r="I425" s="1"/>
      <c r="J425" s="1"/>
      <c r="K425" s="1"/>
      <c r="L425" s="1"/>
      <c r="M425" s="1"/>
      <c r="N425" s="1"/>
      <c r="O425" s="1"/>
      <c r="P425" s="97"/>
      <c r="Q425" s="90"/>
      <c r="R425" s="72"/>
      <c r="S425" s="72"/>
      <c r="T425" s="91"/>
      <c r="U425" s="9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93">
        <v>35461</v>
      </c>
      <c r="BJ425" s="90">
        <v>2.6758000000000002</v>
      </c>
      <c r="BK425" s="1">
        <v>0</v>
      </c>
      <c r="BL425" s="1">
        <v>0</v>
      </c>
      <c r="BM425" s="91">
        <f t="shared" si="568"/>
        <v>0</v>
      </c>
      <c r="BN425" s="91">
        <f t="shared" si="569"/>
        <v>0</v>
      </c>
      <c r="BO425" s="1"/>
      <c r="BP425" s="1"/>
      <c r="BQ425" s="1"/>
      <c r="BR425" s="1"/>
      <c r="BS425" s="1"/>
      <c r="BT425" s="1"/>
      <c r="BU425" s="1"/>
      <c r="BX425" s="97">
        <v>36922</v>
      </c>
      <c r="BY425" s="90">
        <v>7.4683999999999999</v>
      </c>
      <c r="BZ425" s="1">
        <v>0</v>
      </c>
      <c r="CA425" s="1">
        <v>0</v>
      </c>
      <c r="CB425" s="91">
        <f t="shared" si="570"/>
        <v>0</v>
      </c>
      <c r="CC425" s="91">
        <f t="shared" si="571"/>
        <v>0</v>
      </c>
      <c r="CL425" s="97">
        <v>36922</v>
      </c>
      <c r="CM425" s="90">
        <v>7.4683999999999999</v>
      </c>
      <c r="CN425" s="1">
        <v>0</v>
      </c>
      <c r="CO425" s="1">
        <v>0</v>
      </c>
      <c r="CP425" s="91">
        <f t="shared" si="572"/>
        <v>0</v>
      </c>
      <c r="CQ425" s="91">
        <f t="shared" si="573"/>
        <v>0</v>
      </c>
      <c r="CZ425" s="97">
        <v>36922</v>
      </c>
      <c r="DA425" s="90">
        <v>7.4683999999999999</v>
      </c>
      <c r="DB425" s="1">
        <v>0</v>
      </c>
      <c r="DC425" s="1">
        <v>0</v>
      </c>
      <c r="DD425" s="91">
        <f t="shared" si="574"/>
        <v>0</v>
      </c>
      <c r="DE425" s="91">
        <f t="shared" si="575"/>
        <v>0</v>
      </c>
      <c r="DN425" s="97">
        <v>36922</v>
      </c>
      <c r="DO425" s="90">
        <v>7.4683999999999999</v>
      </c>
      <c r="DP425" s="1">
        <v>0</v>
      </c>
      <c r="DQ425" s="1">
        <v>0</v>
      </c>
      <c r="DR425" s="91">
        <f t="shared" si="576"/>
        <v>0</v>
      </c>
      <c r="DS425" s="91">
        <f t="shared" si="577"/>
        <v>0</v>
      </c>
      <c r="EB425" s="97">
        <v>36922</v>
      </c>
      <c r="EC425" s="90">
        <v>7.4683999999999999</v>
      </c>
      <c r="ED425" s="1">
        <v>0</v>
      </c>
      <c r="EE425" s="1">
        <v>0</v>
      </c>
      <c r="EF425" s="91">
        <f t="shared" si="578"/>
        <v>0</v>
      </c>
      <c r="EG425" s="91">
        <f t="shared" si="579"/>
        <v>0</v>
      </c>
      <c r="EP425" s="97">
        <v>36922</v>
      </c>
      <c r="EQ425" s="90">
        <v>7.4683999999999999</v>
      </c>
      <c r="ER425" s="1">
        <v>0</v>
      </c>
      <c r="ES425" s="1">
        <v>0</v>
      </c>
      <c r="ET425" s="91">
        <f t="shared" si="580"/>
        <v>0</v>
      </c>
      <c r="EU425" s="91">
        <f t="shared" si="581"/>
        <v>0</v>
      </c>
      <c r="FD425" s="97">
        <v>36922</v>
      </c>
      <c r="FE425" s="90">
        <v>7.4683999999999999</v>
      </c>
      <c r="FF425" s="1">
        <v>0</v>
      </c>
      <c r="FG425" s="1">
        <v>0</v>
      </c>
      <c r="FH425" s="91">
        <f t="shared" si="582"/>
        <v>0</v>
      </c>
      <c r="FI425" s="91">
        <f t="shared" si="583"/>
        <v>0</v>
      </c>
      <c r="FR425" s="97">
        <v>36922</v>
      </c>
      <c r="FS425" s="90">
        <v>7.4683999999999999</v>
      </c>
      <c r="FT425" s="1">
        <v>0</v>
      </c>
      <c r="FU425" s="1">
        <v>0</v>
      </c>
      <c r="FV425" s="91">
        <f t="shared" si="584"/>
        <v>0</v>
      </c>
      <c r="FW425" s="91">
        <f t="shared" si="585"/>
        <v>0</v>
      </c>
      <c r="GF425" s="97">
        <v>36922</v>
      </c>
      <c r="GG425" s="90">
        <v>7.4683999999999999</v>
      </c>
      <c r="GH425" s="1">
        <v>0</v>
      </c>
      <c r="GI425" s="1">
        <v>0</v>
      </c>
      <c r="GJ425" s="91">
        <f t="shared" si="586"/>
        <v>0</v>
      </c>
      <c r="GK425" s="91">
        <f t="shared" si="587"/>
        <v>0</v>
      </c>
      <c r="GT425" s="97">
        <v>36922</v>
      </c>
      <c r="GU425" s="90">
        <v>7.4683999999999999</v>
      </c>
      <c r="GV425" s="1">
        <v>0</v>
      </c>
      <c r="GW425" s="1">
        <v>0</v>
      </c>
      <c r="GX425" s="91">
        <f t="shared" si="588"/>
        <v>0</v>
      </c>
      <c r="GY425" s="91">
        <f t="shared" si="589"/>
        <v>0</v>
      </c>
      <c r="HH425" s="97">
        <v>36922</v>
      </c>
      <c r="HI425" s="90">
        <v>7.4683999999999999</v>
      </c>
      <c r="HJ425" s="1">
        <v>0</v>
      </c>
      <c r="HK425" s="1">
        <v>0</v>
      </c>
      <c r="HL425" s="91">
        <f t="shared" si="590"/>
        <v>0</v>
      </c>
      <c r="HM425" s="91">
        <f t="shared" si="591"/>
        <v>0</v>
      </c>
    </row>
    <row r="426" spans="1:221" x14ac:dyDescent="0.2">
      <c r="A426" s="99"/>
      <c r="B426" s="99"/>
      <c r="C426" s="99"/>
      <c r="D426" s="100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spans="1:221" x14ac:dyDescent="0.2">
      <c r="A427" s="99"/>
      <c r="B427" s="99"/>
      <c r="C427" s="99"/>
      <c r="D427" s="100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spans="1:221" x14ac:dyDescent="0.2">
      <c r="A428" s="99"/>
      <c r="B428" s="99"/>
      <c r="C428" s="99"/>
      <c r="D428" s="100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spans="1:221" x14ac:dyDescent="0.2">
      <c r="A429" s="99"/>
      <c r="B429" s="99"/>
      <c r="C429" s="99"/>
      <c r="D429" s="100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spans="1:221" x14ac:dyDescent="0.2">
      <c r="A430" s="99"/>
      <c r="B430" s="99"/>
      <c r="C430" s="99"/>
      <c r="D430" s="100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spans="1:221" x14ac:dyDescent="0.2">
      <c r="A431" s="66"/>
      <c r="B431" s="66"/>
      <c r="C431" s="66"/>
      <c r="D431" s="100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spans="1:221" x14ac:dyDescent="0.2">
      <c r="A432" s="56"/>
      <c r="B432" s="56"/>
      <c r="C432" s="56"/>
      <c r="D432" s="100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spans="1:73" x14ac:dyDescent="0.2">
      <c r="A433" s="101"/>
      <c r="B433" s="101"/>
      <c r="C433" s="101"/>
      <c r="D433" s="100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spans="1:73" x14ac:dyDescent="0.2">
      <c r="A434" s="101"/>
      <c r="B434" s="101"/>
      <c r="C434" s="101"/>
      <c r="D434" s="100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spans="1:73" x14ac:dyDescent="0.2">
      <c r="A435" s="101"/>
      <c r="B435" s="101"/>
      <c r="C435" s="101"/>
      <c r="D435" s="100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spans="1:73" x14ac:dyDescent="0.2">
      <c r="A436" s="101"/>
      <c r="B436" s="101"/>
      <c r="C436" s="101"/>
      <c r="D436" s="100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spans="1:73" x14ac:dyDescent="0.2">
      <c r="A437" s="101"/>
      <c r="B437" s="101"/>
      <c r="C437" s="101"/>
      <c r="D437" s="100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spans="1:73" x14ac:dyDescent="0.2">
      <c r="A438" s="101"/>
      <c r="B438" s="101"/>
      <c r="C438" s="101"/>
      <c r="D438" s="100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spans="1:73" x14ac:dyDescent="0.2">
      <c r="A439" s="101"/>
      <c r="B439" s="101"/>
      <c r="C439" s="101"/>
      <c r="D439" s="100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spans="1:73" x14ac:dyDescent="0.2">
      <c r="A440" s="99"/>
      <c r="B440" s="101"/>
      <c r="C440" s="99"/>
      <c r="D440" s="100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spans="1:73" x14ac:dyDescent="0.2">
      <c r="A441" s="99"/>
      <c r="B441" s="99"/>
      <c r="C441" s="99"/>
      <c r="D441" s="100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spans="1:73" x14ac:dyDescent="0.2">
      <c r="A442" s="66"/>
      <c r="B442" s="66"/>
      <c r="C442" s="66"/>
      <c r="D442" s="100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spans="1:73" x14ac:dyDescent="0.2">
      <c r="A443" s="56"/>
      <c r="B443" s="56"/>
      <c r="C443" s="56"/>
      <c r="D443" s="56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spans="1:73" x14ac:dyDescent="0.2">
      <c r="A444" s="102"/>
      <c r="B444" s="102"/>
      <c r="C444" s="102"/>
      <c r="D444" s="103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</row>
    <row r="445" spans="1:73" x14ac:dyDescent="0.2">
      <c r="A445" s="99"/>
      <c r="B445" s="99"/>
      <c r="C445" s="99"/>
      <c r="D445" s="100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</row>
    <row r="446" spans="1:73" x14ac:dyDescent="0.2">
      <c r="A446" s="99"/>
      <c r="B446" s="99"/>
      <c r="C446" s="99"/>
      <c r="D446" s="100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</row>
    <row r="447" spans="1:73" x14ac:dyDescent="0.2">
      <c r="A447" s="66"/>
      <c r="B447" s="66"/>
      <c r="C447" s="66"/>
      <c r="D447" s="100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</row>
    <row r="448" spans="1:73" x14ac:dyDescent="0.2">
      <c r="A448" s="56"/>
      <c r="B448" s="56"/>
      <c r="C448" s="56"/>
      <c r="D448" s="100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</row>
    <row r="449" spans="1:73" x14ac:dyDescent="0.2">
      <c r="A449" s="99"/>
      <c r="B449" s="99"/>
      <c r="C449" s="99"/>
      <c r="D449" s="100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</row>
    <row r="450" spans="1:73" x14ac:dyDescent="0.2">
      <c r="A450" s="104"/>
      <c r="B450" s="104"/>
      <c r="C450" s="104"/>
      <c r="D450" s="100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</row>
    <row r="451" spans="1:73" x14ac:dyDescent="0.2">
      <c r="A451" s="104"/>
      <c r="B451" s="104"/>
      <c r="C451" s="104"/>
      <c r="D451" s="100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</row>
    <row r="452" spans="1:73" x14ac:dyDescent="0.2">
      <c r="A452" s="104"/>
      <c r="B452" s="104"/>
      <c r="C452" s="104"/>
      <c r="D452" s="100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</row>
    <row r="453" spans="1:73" x14ac:dyDescent="0.2">
      <c r="A453" s="104"/>
      <c r="B453" s="104"/>
      <c r="C453" s="104"/>
      <c r="D453" s="100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</row>
    <row r="454" spans="1:73" x14ac:dyDescent="0.2">
      <c r="A454" s="99"/>
      <c r="B454" s="99"/>
      <c r="C454" s="99"/>
      <c r="D454" s="100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</row>
    <row r="455" spans="1:73" x14ac:dyDescent="0.2">
      <c r="A455" s="105"/>
      <c r="B455" s="105"/>
      <c r="C455" s="105"/>
      <c r="D455" s="100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</row>
    <row r="456" spans="1:73" x14ac:dyDescent="0.2">
      <c r="A456" s="99"/>
      <c r="B456" s="99"/>
      <c r="C456" s="99"/>
      <c r="D456" s="100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</row>
    <row r="457" spans="1:73" x14ac:dyDescent="0.2">
      <c r="A457" s="99"/>
      <c r="B457" s="99"/>
      <c r="C457" s="99"/>
      <c r="D457" s="100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</row>
    <row r="458" spans="1:73" x14ac:dyDescent="0.2">
      <c r="A458" s="99"/>
      <c r="B458" s="99"/>
      <c r="C458" s="99"/>
      <c r="D458" s="100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</row>
    <row r="459" spans="1:73" x14ac:dyDescent="0.2">
      <c r="A459" s="99"/>
      <c r="B459" s="99"/>
      <c r="C459" s="99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</row>
    <row r="460" spans="1:73" x14ac:dyDescent="0.2">
      <c r="A460" s="99"/>
      <c r="B460" s="99"/>
      <c r="C460" s="99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spans="1:73" x14ac:dyDescent="0.2">
      <c r="A461" s="99"/>
      <c r="B461" s="99"/>
      <c r="C461" s="99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spans="1:73" x14ac:dyDescent="0.2">
      <c r="A462" s="99"/>
      <c r="B462" s="99"/>
      <c r="C462" s="99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spans="1:73" x14ac:dyDescent="0.2">
      <c r="A463" s="99"/>
      <c r="B463" s="99"/>
      <c r="C463" s="99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spans="1:73" x14ac:dyDescent="0.2">
      <c r="A464" s="99"/>
      <c r="B464" s="99"/>
      <c r="C464" s="99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spans="1:73" x14ac:dyDescent="0.2">
      <c r="A465" s="99"/>
      <c r="B465" s="99"/>
      <c r="C465" s="99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spans="1:73" x14ac:dyDescent="0.2">
      <c r="A466" s="99"/>
      <c r="B466" s="99"/>
      <c r="C466" s="99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spans="1:73" x14ac:dyDescent="0.2">
      <c r="A467" s="99"/>
      <c r="B467" s="99"/>
      <c r="C467" s="99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spans="1:73" x14ac:dyDescent="0.2">
      <c r="A468" s="99"/>
      <c r="B468" s="99"/>
      <c r="C468" s="99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spans="1:73" x14ac:dyDescent="0.2">
      <c r="A469" s="99"/>
      <c r="B469" s="99"/>
      <c r="C469" s="99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spans="1:73" x14ac:dyDescent="0.2">
      <c r="A470" s="99"/>
      <c r="B470" s="99"/>
      <c r="C470" s="99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spans="1:73" x14ac:dyDescent="0.2">
      <c r="A471" s="99"/>
      <c r="B471" s="99"/>
      <c r="C471" s="99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spans="1:73" x14ac:dyDescent="0.2">
      <c r="A472" s="99"/>
      <c r="B472" s="99"/>
      <c r="C472" s="99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spans="1:73" x14ac:dyDescent="0.2">
      <c r="A473" s="99"/>
      <c r="B473" s="99"/>
      <c r="C473" s="99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spans="1:73" x14ac:dyDescent="0.2">
      <c r="A474" s="99"/>
      <c r="B474" s="99"/>
      <c r="C474" s="99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spans="1:73" x14ac:dyDescent="0.2">
      <c r="A475" s="99"/>
      <c r="B475" s="99"/>
      <c r="C475" s="99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spans="1:73" x14ac:dyDescent="0.2">
      <c r="A476" s="99"/>
      <c r="B476" s="99"/>
      <c r="C476" s="99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spans="1:73" x14ac:dyDescent="0.2">
      <c r="A477" s="99"/>
      <c r="B477" s="99"/>
      <c r="C477" s="99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spans="1:73" x14ac:dyDescent="0.2">
      <c r="A478" s="99"/>
      <c r="B478" s="99"/>
      <c r="C478" s="99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</row>
    <row r="479" spans="1:73" x14ac:dyDescent="0.2">
      <c r="A479" s="99"/>
      <c r="B479" s="99"/>
      <c r="C479" s="99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</row>
    <row r="480" spans="1:73" x14ac:dyDescent="0.2">
      <c r="A480" s="99"/>
      <c r="B480" s="99"/>
      <c r="C480" s="99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</row>
    <row r="481" spans="1:73" x14ac:dyDescent="0.2">
      <c r="A481" s="99"/>
      <c r="B481" s="99"/>
      <c r="C481" s="99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</row>
    <row r="482" spans="1:73" x14ac:dyDescent="0.2">
      <c r="A482" s="99"/>
      <c r="B482" s="99"/>
      <c r="C482" s="99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</row>
    <row r="483" spans="1:73" x14ac:dyDescent="0.2">
      <c r="A483" s="99"/>
      <c r="B483" s="99"/>
      <c r="C483" s="99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</row>
    <row r="484" spans="1:73" x14ac:dyDescent="0.2">
      <c r="A484" s="99"/>
      <c r="B484" s="99"/>
      <c r="C484" s="99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</row>
    <row r="485" spans="1:73" x14ac:dyDescent="0.2">
      <c r="A485" s="99"/>
      <c r="B485" s="99"/>
      <c r="C485" s="99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</row>
    <row r="486" spans="1:73" x14ac:dyDescent="0.2">
      <c r="A486" s="99"/>
      <c r="B486" s="99"/>
      <c r="C486" s="99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</row>
    <row r="487" spans="1:73" x14ac:dyDescent="0.2">
      <c r="A487" s="99"/>
      <c r="B487" s="99"/>
      <c r="C487" s="99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</row>
    <row r="488" spans="1:73" x14ac:dyDescent="0.2">
      <c r="A488" s="99"/>
      <c r="B488" s="99"/>
      <c r="C488" s="99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</row>
    <row r="489" spans="1:73" x14ac:dyDescent="0.2">
      <c r="A489" s="99"/>
      <c r="B489" s="99"/>
      <c r="C489" s="99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</row>
    <row r="490" spans="1:73" x14ac:dyDescent="0.2">
      <c r="A490" s="99"/>
      <c r="B490" s="99"/>
      <c r="C490" s="99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</row>
    <row r="491" spans="1:73" x14ac:dyDescent="0.2">
      <c r="A491" s="99"/>
      <c r="B491" s="99"/>
      <c r="C491" s="99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</row>
    <row r="492" spans="1:73" x14ac:dyDescent="0.2">
      <c r="A492" s="99"/>
      <c r="B492" s="99"/>
      <c r="C492" s="99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spans="1:73" x14ac:dyDescent="0.2">
      <c r="A493" s="99"/>
      <c r="B493" s="99"/>
      <c r="C493" s="99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spans="1:73" x14ac:dyDescent="0.2">
      <c r="A494" s="99"/>
      <c r="B494" s="99"/>
      <c r="C494" s="99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spans="1:73" x14ac:dyDescent="0.2">
      <c r="A495" s="99"/>
      <c r="B495" s="99"/>
      <c r="C495" s="99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spans="1:73" x14ac:dyDescent="0.2">
      <c r="A496" s="99"/>
      <c r="B496" s="99"/>
      <c r="C496" s="99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spans="1:73" x14ac:dyDescent="0.2">
      <c r="A497" s="99"/>
      <c r="B497" s="99"/>
      <c r="C497" s="99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spans="1:73" x14ac:dyDescent="0.2">
      <c r="A498" s="99"/>
      <c r="B498" s="99"/>
      <c r="C498" s="99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spans="1:73" x14ac:dyDescent="0.2">
      <c r="A499" s="99"/>
      <c r="B499" s="99"/>
      <c r="C499" s="99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spans="1:73" x14ac:dyDescent="0.2">
      <c r="A500" s="99"/>
      <c r="B500" s="99"/>
      <c r="C500" s="99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spans="1:73" x14ac:dyDescent="0.2">
      <c r="A501" s="99"/>
      <c r="B501" s="99"/>
      <c r="C501" s="99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spans="1:73" x14ac:dyDescent="0.2">
      <c r="A502" s="99"/>
      <c r="B502" s="99"/>
      <c r="C502" s="99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spans="1:73" x14ac:dyDescent="0.2">
      <c r="A503" s="99"/>
      <c r="B503" s="99"/>
      <c r="C503" s="99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spans="1:73" x14ac:dyDescent="0.2">
      <c r="A504" s="99"/>
      <c r="B504" s="99"/>
      <c r="C504" s="99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spans="1:73" x14ac:dyDescent="0.2">
      <c r="A505" s="99"/>
      <c r="B505" s="99"/>
      <c r="C505" s="99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spans="1:73" x14ac:dyDescent="0.2">
      <c r="A506" s="99"/>
      <c r="B506" s="99"/>
      <c r="C506" s="99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spans="1:73" x14ac:dyDescent="0.2">
      <c r="A507" s="99"/>
      <c r="B507" s="99"/>
      <c r="C507" s="99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spans="1:73" x14ac:dyDescent="0.2">
      <c r="A508" s="99"/>
      <c r="B508" s="99"/>
      <c r="C508" s="99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</row>
    <row r="509" spans="1:73" x14ac:dyDescent="0.2">
      <c r="A509" s="99"/>
      <c r="B509" s="99"/>
      <c r="C509" s="99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</row>
    <row r="510" spans="1:73" x14ac:dyDescent="0.2">
      <c r="A510" s="99"/>
      <c r="B510" s="99"/>
      <c r="C510" s="99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</row>
    <row r="511" spans="1:73" x14ac:dyDescent="0.2">
      <c r="A511" s="99"/>
      <c r="B511" s="99"/>
      <c r="C511" s="99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</row>
    <row r="512" spans="1:73" x14ac:dyDescent="0.2">
      <c r="A512" s="99"/>
      <c r="B512" s="99"/>
      <c r="C512" s="99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</row>
    <row r="513" spans="1:73" x14ac:dyDescent="0.2">
      <c r="A513" s="99"/>
      <c r="B513" s="99"/>
      <c r="C513" s="99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</row>
    <row r="514" spans="1:73" x14ac:dyDescent="0.2">
      <c r="A514" s="99"/>
      <c r="B514" s="99"/>
      <c r="C514" s="99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</row>
    <row r="515" spans="1:73" x14ac:dyDescent="0.2">
      <c r="A515" s="99"/>
      <c r="B515" s="99"/>
      <c r="C515" s="99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</row>
    <row r="516" spans="1:73" x14ac:dyDescent="0.2">
      <c r="A516" s="99"/>
      <c r="B516" s="99"/>
      <c r="C516" s="99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spans="1:73" x14ac:dyDescent="0.2">
      <c r="A517" s="99"/>
      <c r="B517" s="99"/>
      <c r="C517" s="99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spans="1:73" x14ac:dyDescent="0.2">
      <c r="A518" s="99"/>
      <c r="B518" s="99"/>
      <c r="C518" s="99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spans="1:73" x14ac:dyDescent="0.2">
      <c r="A519" s="99"/>
      <c r="B519" s="99"/>
      <c r="C519" s="99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spans="1:73" x14ac:dyDescent="0.2">
      <c r="A520" s="99"/>
      <c r="B520" s="99"/>
      <c r="C520" s="99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spans="1:73" x14ac:dyDescent="0.2">
      <c r="A521" s="99"/>
      <c r="B521" s="99"/>
      <c r="C521" s="99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spans="1:73" x14ac:dyDescent="0.2">
      <c r="A522" s="99"/>
      <c r="B522" s="99"/>
      <c r="C522" s="99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spans="1:73" x14ac:dyDescent="0.2">
      <c r="A523" s="99"/>
      <c r="B523" s="99"/>
      <c r="C523" s="99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spans="1:73" x14ac:dyDescent="0.2">
      <c r="A524" s="99"/>
      <c r="B524" s="99"/>
      <c r="C524" s="99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spans="1:73" x14ac:dyDescent="0.2">
      <c r="A525" s="99"/>
      <c r="B525" s="99"/>
      <c r="C525" s="99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</row>
    <row r="526" spans="1:73" x14ac:dyDescent="0.2">
      <c r="A526" s="99"/>
      <c r="B526" s="99"/>
      <c r="C526" s="99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</row>
    <row r="527" spans="1:73" x14ac:dyDescent="0.2">
      <c r="A527" s="99"/>
      <c r="B527" s="99"/>
      <c r="C527" s="99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</row>
    <row r="528" spans="1:73" x14ac:dyDescent="0.2">
      <c r="A528" s="99"/>
      <c r="B528" s="99"/>
      <c r="C528" s="99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</row>
    <row r="529" spans="1:73" x14ac:dyDescent="0.2">
      <c r="A529" s="99"/>
      <c r="B529" s="99"/>
      <c r="C529" s="99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</row>
    <row r="530" spans="1:73" x14ac:dyDescent="0.2">
      <c r="A530" s="99"/>
      <c r="B530" s="99"/>
      <c r="C530" s="99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</row>
    <row r="531" spans="1:73" x14ac:dyDescent="0.2">
      <c r="A531" s="99"/>
      <c r="B531" s="99"/>
      <c r="C531" s="99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</row>
    <row r="532" spans="1:73" x14ac:dyDescent="0.2">
      <c r="A532" s="99"/>
      <c r="B532" s="99"/>
      <c r="C532" s="99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</row>
    <row r="533" spans="1:73" x14ac:dyDescent="0.2">
      <c r="A533" s="99"/>
      <c r="B533" s="99"/>
      <c r="C533" s="99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</row>
    <row r="534" spans="1:73" x14ac:dyDescent="0.2">
      <c r="A534" s="99"/>
      <c r="B534" s="99"/>
      <c r="C534" s="99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</row>
    <row r="535" spans="1:73" x14ac:dyDescent="0.2">
      <c r="A535" s="99"/>
      <c r="B535" s="99"/>
      <c r="C535" s="99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</row>
    <row r="536" spans="1:73" x14ac:dyDescent="0.2">
      <c r="A536" s="99"/>
      <c r="B536" s="99"/>
      <c r="C536" s="99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</row>
    <row r="537" spans="1:73" x14ac:dyDescent="0.2">
      <c r="A537" s="99"/>
      <c r="B537" s="99"/>
      <c r="C537" s="99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</row>
    <row r="538" spans="1:73" x14ac:dyDescent="0.2">
      <c r="A538" s="99"/>
      <c r="B538" s="99"/>
      <c r="C538" s="99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</row>
    <row r="539" spans="1:73" x14ac:dyDescent="0.2">
      <c r="A539" s="99"/>
      <c r="B539" s="99"/>
      <c r="C539" s="99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</row>
    <row r="540" spans="1:73" x14ac:dyDescent="0.2">
      <c r="A540" s="99"/>
      <c r="B540" s="99"/>
      <c r="C540" s="99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</row>
    <row r="541" spans="1:73" x14ac:dyDescent="0.2">
      <c r="A541" s="99"/>
      <c r="B541" s="99"/>
      <c r="C541" s="99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</row>
    <row r="542" spans="1:73" x14ac:dyDescent="0.2">
      <c r="A542" s="99"/>
      <c r="B542" s="99"/>
      <c r="C542" s="99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</row>
    <row r="543" spans="1:73" x14ac:dyDescent="0.2">
      <c r="A543" s="99"/>
      <c r="B543" s="99"/>
      <c r="C543" s="99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</row>
    <row r="544" spans="1:73" x14ac:dyDescent="0.2">
      <c r="A544" s="99"/>
      <c r="B544" s="99"/>
      <c r="C544" s="99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</row>
    <row r="545" spans="1:73" x14ac:dyDescent="0.2">
      <c r="A545" s="99"/>
      <c r="B545" s="99"/>
      <c r="C545" s="99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</row>
    <row r="546" spans="1:73" x14ac:dyDescent="0.2">
      <c r="A546" s="99"/>
      <c r="B546" s="99"/>
      <c r="C546" s="99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</row>
    <row r="547" spans="1:73" x14ac:dyDescent="0.2">
      <c r="A547" s="99"/>
      <c r="B547" s="99"/>
      <c r="C547" s="99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</row>
    <row r="548" spans="1:73" x14ac:dyDescent="0.2">
      <c r="A548" s="99"/>
      <c r="B548" s="99"/>
      <c r="C548" s="99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</row>
    <row r="549" spans="1:73" x14ac:dyDescent="0.2">
      <c r="A549" s="99"/>
      <c r="B549" s="99"/>
      <c r="C549" s="99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</row>
    <row r="550" spans="1:73" x14ac:dyDescent="0.2">
      <c r="A550" s="99"/>
      <c r="B550" s="99"/>
      <c r="C550" s="99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</row>
    <row r="551" spans="1:73" x14ac:dyDescent="0.2">
      <c r="A551" s="99"/>
      <c r="B551" s="99"/>
      <c r="C551" s="99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</row>
    <row r="552" spans="1:73" x14ac:dyDescent="0.2">
      <c r="A552" s="99"/>
      <c r="B552" s="99"/>
      <c r="C552" s="99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</row>
    <row r="553" spans="1:73" x14ac:dyDescent="0.2">
      <c r="A553" s="99"/>
      <c r="B553" s="99"/>
      <c r="C553" s="99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</row>
    <row r="554" spans="1:73" x14ac:dyDescent="0.2">
      <c r="A554" s="99"/>
      <c r="B554" s="99"/>
      <c r="C554" s="99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</row>
    <row r="555" spans="1:73" x14ac:dyDescent="0.2">
      <c r="A555" s="99"/>
      <c r="B555" s="99"/>
      <c r="C555" s="99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</row>
    <row r="556" spans="1:73" x14ac:dyDescent="0.2">
      <c r="A556" s="99"/>
      <c r="B556" s="99"/>
      <c r="C556" s="99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</row>
    <row r="557" spans="1:73" x14ac:dyDescent="0.2">
      <c r="A557" s="99"/>
      <c r="B557" s="99"/>
      <c r="C557" s="99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</row>
    <row r="558" spans="1:73" x14ac:dyDescent="0.2">
      <c r="A558" s="99"/>
      <c r="B558" s="99"/>
      <c r="C558" s="99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</row>
    <row r="559" spans="1:73" x14ac:dyDescent="0.2">
      <c r="A559" s="99"/>
      <c r="B559" s="99"/>
      <c r="C559" s="99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</row>
    <row r="560" spans="1:73" x14ac:dyDescent="0.2">
      <c r="A560" s="99"/>
      <c r="B560" s="99"/>
      <c r="C560" s="99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</row>
    <row r="561" spans="1:73" x14ac:dyDescent="0.2">
      <c r="A561" s="99"/>
      <c r="B561" s="99"/>
      <c r="C561" s="99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</row>
    <row r="562" spans="1:73" x14ac:dyDescent="0.2">
      <c r="A562" s="99"/>
      <c r="B562" s="99"/>
      <c r="C562" s="99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</row>
    <row r="563" spans="1:73" x14ac:dyDescent="0.2">
      <c r="A563" s="99"/>
      <c r="B563" s="99"/>
      <c r="C563" s="99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</row>
    <row r="564" spans="1:73" x14ac:dyDescent="0.2">
      <c r="A564" s="99"/>
      <c r="B564" s="99"/>
      <c r="C564" s="99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</row>
    <row r="565" spans="1:73" x14ac:dyDescent="0.2">
      <c r="A565" s="99"/>
      <c r="B565" s="99"/>
      <c r="C565" s="99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</row>
    <row r="566" spans="1:73" x14ac:dyDescent="0.2">
      <c r="A566" s="99"/>
      <c r="B566" s="99"/>
      <c r="C566" s="99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</row>
    <row r="567" spans="1:73" x14ac:dyDescent="0.2">
      <c r="A567" s="99"/>
      <c r="B567" s="99"/>
      <c r="C567" s="99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</row>
    <row r="568" spans="1:73" x14ac:dyDescent="0.2">
      <c r="A568" s="99"/>
      <c r="B568" s="99"/>
      <c r="C568" s="99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</row>
    <row r="569" spans="1:73" x14ac:dyDescent="0.2">
      <c r="A569" s="99"/>
      <c r="B569" s="99"/>
      <c r="C569" s="99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</row>
    <row r="570" spans="1:73" x14ac:dyDescent="0.2">
      <c r="A570" s="99"/>
      <c r="B570" s="99"/>
      <c r="C570" s="99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</row>
    <row r="571" spans="1:73" x14ac:dyDescent="0.2">
      <c r="A571" s="99"/>
      <c r="B571" s="99"/>
      <c r="C571" s="99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</row>
    <row r="572" spans="1:73" x14ac:dyDescent="0.2">
      <c r="A572" s="99"/>
      <c r="B572" s="99"/>
      <c r="C572" s="99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</row>
    <row r="573" spans="1:73" x14ac:dyDescent="0.2">
      <c r="A573" s="99"/>
      <c r="B573" s="99"/>
      <c r="C573" s="99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</row>
    <row r="574" spans="1:73" x14ac:dyDescent="0.2">
      <c r="A574" s="99"/>
      <c r="B574" s="99"/>
      <c r="C574" s="99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</row>
    <row r="575" spans="1:73" x14ac:dyDescent="0.2">
      <c r="A575" s="99"/>
      <c r="B575" s="99"/>
      <c r="C575" s="99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</row>
    <row r="576" spans="1:73" x14ac:dyDescent="0.2">
      <c r="A576" s="99"/>
      <c r="B576" s="99"/>
      <c r="C576" s="99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</row>
    <row r="577" spans="1:73" x14ac:dyDescent="0.2">
      <c r="A577" s="99"/>
      <c r="B577" s="99"/>
      <c r="C577" s="99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</row>
    <row r="578" spans="1:73" x14ac:dyDescent="0.2">
      <c r="A578" s="99"/>
      <c r="B578" s="99"/>
      <c r="C578" s="99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</row>
    <row r="579" spans="1:73" x14ac:dyDescent="0.2">
      <c r="A579" s="99"/>
      <c r="B579" s="99"/>
      <c r="C579" s="99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</row>
    <row r="580" spans="1:73" x14ac:dyDescent="0.2">
      <c r="A580" s="99"/>
      <c r="B580" s="99"/>
      <c r="C580" s="99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</row>
    <row r="581" spans="1:73" x14ac:dyDescent="0.2">
      <c r="A581" s="99"/>
      <c r="B581" s="99"/>
      <c r="C581" s="99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</row>
    <row r="582" spans="1:73" x14ac:dyDescent="0.2">
      <c r="A582" s="99"/>
      <c r="B582" s="99"/>
      <c r="C582" s="99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</row>
    <row r="583" spans="1:73" x14ac:dyDescent="0.2">
      <c r="A583" s="99"/>
      <c r="B583" s="99"/>
      <c r="C583" s="99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</row>
    <row r="584" spans="1:73" x14ac:dyDescent="0.2">
      <c r="A584" s="99"/>
      <c r="B584" s="99"/>
      <c r="C584" s="99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</row>
    <row r="585" spans="1:73" x14ac:dyDescent="0.2">
      <c r="A585" s="99"/>
      <c r="B585" s="99"/>
      <c r="C585" s="99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</row>
    <row r="586" spans="1:73" x14ac:dyDescent="0.2">
      <c r="A586" s="99"/>
      <c r="B586" s="99"/>
      <c r="C586" s="99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</row>
    <row r="587" spans="1:73" x14ac:dyDescent="0.2">
      <c r="A587" s="99"/>
      <c r="B587" s="99"/>
      <c r="C587" s="99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</row>
    <row r="588" spans="1:73" x14ac:dyDescent="0.2">
      <c r="A588" s="99"/>
      <c r="B588" s="99"/>
      <c r="C588" s="99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</row>
    <row r="589" spans="1:73" x14ac:dyDescent="0.2">
      <c r="A589" s="99"/>
      <c r="B589" s="99"/>
      <c r="C589" s="99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</row>
    <row r="590" spans="1:73" x14ac:dyDescent="0.2">
      <c r="A590" s="99"/>
      <c r="B590" s="99"/>
      <c r="C590" s="99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</row>
    <row r="591" spans="1:73" x14ac:dyDescent="0.2">
      <c r="A591" s="99"/>
      <c r="B591" s="99"/>
      <c r="C591" s="99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</row>
    <row r="592" spans="1:73" x14ac:dyDescent="0.2">
      <c r="A592" s="99"/>
      <c r="B592" s="99"/>
      <c r="C592" s="99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</row>
    <row r="593" spans="1:73" x14ac:dyDescent="0.2">
      <c r="A593" s="99"/>
      <c r="B593" s="99"/>
      <c r="C593" s="99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</row>
    <row r="594" spans="1:73" x14ac:dyDescent="0.2">
      <c r="A594" s="99"/>
      <c r="B594" s="99"/>
      <c r="C594" s="99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</row>
    <row r="595" spans="1:73" x14ac:dyDescent="0.2">
      <c r="A595" s="99"/>
      <c r="B595" s="99"/>
      <c r="C595" s="99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</row>
    <row r="596" spans="1:73" x14ac:dyDescent="0.2">
      <c r="A596" s="99"/>
      <c r="B596" s="99"/>
      <c r="C596" s="99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</row>
    <row r="597" spans="1:73" x14ac:dyDescent="0.2">
      <c r="A597" s="99"/>
      <c r="B597" s="99"/>
      <c r="C597" s="99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</row>
    <row r="598" spans="1:73" x14ac:dyDescent="0.2">
      <c r="A598" s="99"/>
      <c r="B598" s="99"/>
      <c r="C598" s="99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</row>
    <row r="599" spans="1:73" x14ac:dyDescent="0.2">
      <c r="A599" s="99"/>
      <c r="B599" s="99"/>
      <c r="C599" s="99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</row>
    <row r="600" spans="1:73" x14ac:dyDescent="0.2">
      <c r="A600" s="99"/>
      <c r="B600" s="99"/>
      <c r="C600" s="99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</row>
    <row r="601" spans="1:73" x14ac:dyDescent="0.2">
      <c r="A601" s="99"/>
      <c r="B601" s="99"/>
      <c r="C601" s="99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</row>
    <row r="602" spans="1:73" x14ac:dyDescent="0.2">
      <c r="A602" s="99"/>
      <c r="B602" s="99"/>
      <c r="C602" s="99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</row>
    <row r="603" spans="1:73" x14ac:dyDescent="0.2">
      <c r="A603" s="99"/>
      <c r="B603" s="99"/>
      <c r="C603" s="99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</row>
    <row r="604" spans="1:73" x14ac:dyDescent="0.2">
      <c r="A604" s="99"/>
      <c r="B604" s="99"/>
      <c r="C604" s="99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</row>
    <row r="605" spans="1:73" x14ac:dyDescent="0.2">
      <c r="A605" s="99"/>
      <c r="B605" s="99"/>
      <c r="C605" s="99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</row>
    <row r="606" spans="1:73" x14ac:dyDescent="0.2">
      <c r="A606" s="99"/>
      <c r="B606" s="99"/>
      <c r="C606" s="99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</row>
    <row r="607" spans="1:73" x14ac:dyDescent="0.2">
      <c r="A607" s="99"/>
      <c r="B607" s="99"/>
      <c r="C607" s="99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</row>
    <row r="608" spans="1:73" x14ac:dyDescent="0.2">
      <c r="A608" s="99"/>
      <c r="B608" s="99"/>
      <c r="C608" s="99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</row>
    <row r="609" spans="1:73" x14ac:dyDescent="0.2">
      <c r="A609" s="99"/>
      <c r="B609" s="99"/>
      <c r="C609" s="99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</row>
    <row r="610" spans="1:73" x14ac:dyDescent="0.2">
      <c r="A610" s="99"/>
      <c r="B610" s="99"/>
      <c r="C610" s="99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</row>
    <row r="611" spans="1:73" x14ac:dyDescent="0.2">
      <c r="A611" s="99"/>
      <c r="B611" s="99"/>
      <c r="C611" s="99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</row>
    <row r="612" spans="1:73" x14ac:dyDescent="0.2">
      <c r="A612" s="99"/>
      <c r="B612" s="99"/>
      <c r="C612" s="99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</row>
    <row r="613" spans="1:73" x14ac:dyDescent="0.2">
      <c r="A613" s="99"/>
      <c r="B613" s="99"/>
      <c r="C613" s="99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</row>
    <row r="614" spans="1:73" x14ac:dyDescent="0.2">
      <c r="A614" s="99"/>
      <c r="B614" s="99"/>
      <c r="C614" s="99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</row>
    <row r="615" spans="1:73" x14ac:dyDescent="0.2">
      <c r="A615" s="99"/>
      <c r="B615" s="99"/>
      <c r="C615" s="99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</row>
    <row r="616" spans="1:73" x14ac:dyDescent="0.2">
      <c r="A616" s="99"/>
      <c r="B616" s="99"/>
      <c r="C616" s="99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</row>
    <row r="617" spans="1:73" x14ac:dyDescent="0.2">
      <c r="A617" s="99"/>
      <c r="B617" s="99"/>
      <c r="C617" s="99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</row>
    <row r="618" spans="1:73" x14ac:dyDescent="0.2">
      <c r="A618" s="99"/>
      <c r="B618" s="99"/>
      <c r="C618" s="99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</row>
    <row r="619" spans="1:73" x14ac:dyDescent="0.2">
      <c r="A619" s="99"/>
      <c r="B619" s="99"/>
      <c r="C619" s="99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</row>
    <row r="620" spans="1:73" x14ac:dyDescent="0.2">
      <c r="A620" s="99"/>
      <c r="B620" s="99"/>
      <c r="C620" s="99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</row>
    <row r="621" spans="1:73" x14ac:dyDescent="0.2">
      <c r="A621" s="99"/>
      <c r="B621" s="99"/>
      <c r="C621" s="99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</row>
    <row r="622" spans="1:73" x14ac:dyDescent="0.2">
      <c r="A622" s="99"/>
      <c r="B622" s="99"/>
      <c r="C622" s="99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</row>
    <row r="623" spans="1:73" x14ac:dyDescent="0.2">
      <c r="A623" s="99"/>
      <c r="B623" s="99"/>
      <c r="C623" s="99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</row>
    <row r="624" spans="1:73" x14ac:dyDescent="0.2">
      <c r="A624" s="99"/>
      <c r="B624" s="99"/>
      <c r="C624" s="99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</row>
    <row r="625" spans="1:73" x14ac:dyDescent="0.2">
      <c r="A625" s="99"/>
      <c r="B625" s="99"/>
      <c r="C625" s="99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</row>
    <row r="626" spans="1:73" x14ac:dyDescent="0.2">
      <c r="A626" s="99"/>
      <c r="B626" s="99"/>
      <c r="C626" s="99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</row>
    <row r="627" spans="1:73" x14ac:dyDescent="0.2">
      <c r="A627" s="99"/>
      <c r="B627" s="99"/>
      <c r="C627" s="99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</row>
    <row r="628" spans="1:73" x14ac:dyDescent="0.2">
      <c r="A628" s="99"/>
      <c r="B628" s="99"/>
      <c r="C628" s="99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</row>
    <row r="629" spans="1:73" x14ac:dyDescent="0.2">
      <c r="A629" s="99"/>
      <c r="B629" s="99"/>
      <c r="C629" s="99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</row>
    <row r="630" spans="1:73" x14ac:dyDescent="0.2">
      <c r="A630" s="99"/>
      <c r="B630" s="99"/>
      <c r="C630" s="99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</row>
    <row r="631" spans="1:73" x14ac:dyDescent="0.2">
      <c r="A631" s="99"/>
      <c r="B631" s="99"/>
      <c r="C631" s="99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</row>
    <row r="632" spans="1:73" x14ac:dyDescent="0.2">
      <c r="A632" s="99"/>
      <c r="B632" s="99"/>
      <c r="C632" s="99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</row>
    <row r="633" spans="1:73" x14ac:dyDescent="0.2">
      <c r="A633" s="99"/>
      <c r="B633" s="99"/>
      <c r="C633" s="99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</row>
    <row r="634" spans="1:73" x14ac:dyDescent="0.2">
      <c r="A634" s="99"/>
      <c r="B634" s="99"/>
      <c r="C634" s="99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</row>
    <row r="635" spans="1:73" x14ac:dyDescent="0.2">
      <c r="A635" s="99"/>
      <c r="B635" s="99"/>
      <c r="C635" s="99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</row>
    <row r="636" spans="1:73" x14ac:dyDescent="0.2">
      <c r="A636" s="99"/>
      <c r="B636" s="99"/>
      <c r="C636" s="99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</row>
    <row r="637" spans="1:73" x14ac:dyDescent="0.2">
      <c r="A637" s="99"/>
      <c r="B637" s="99"/>
      <c r="C637" s="99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</row>
    <row r="638" spans="1:73" x14ac:dyDescent="0.2">
      <c r="A638" s="99"/>
      <c r="B638" s="99"/>
      <c r="C638" s="99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</row>
    <row r="639" spans="1:73" x14ac:dyDescent="0.2">
      <c r="A639" s="99"/>
      <c r="B639" s="99"/>
      <c r="C639" s="99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</row>
    <row r="640" spans="1:73" x14ac:dyDescent="0.2">
      <c r="A640" s="99"/>
      <c r="B640" s="99"/>
      <c r="C640" s="99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</row>
    <row r="641" spans="1:73" x14ac:dyDescent="0.2">
      <c r="A641" s="99"/>
      <c r="B641" s="99"/>
      <c r="C641" s="99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</row>
    <row r="642" spans="1:73" x14ac:dyDescent="0.2">
      <c r="A642" s="99"/>
      <c r="B642" s="99"/>
      <c r="C642" s="99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</row>
    <row r="643" spans="1:73" x14ac:dyDescent="0.2">
      <c r="A643" s="99"/>
      <c r="B643" s="99"/>
      <c r="C643" s="99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</row>
    <row r="644" spans="1:73" x14ac:dyDescent="0.2">
      <c r="A644" s="99"/>
      <c r="B644" s="99"/>
      <c r="C644" s="99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</row>
    <row r="645" spans="1:73" x14ac:dyDescent="0.2">
      <c r="A645" s="99"/>
      <c r="B645" s="99"/>
      <c r="C645" s="99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</row>
    <row r="646" spans="1:73" x14ac:dyDescent="0.2">
      <c r="A646" s="99"/>
      <c r="B646" s="99"/>
      <c r="C646" s="99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</row>
    <row r="647" spans="1:73" x14ac:dyDescent="0.2">
      <c r="A647" s="99"/>
      <c r="B647" s="99"/>
      <c r="C647" s="99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</row>
    <row r="648" spans="1:73" x14ac:dyDescent="0.2">
      <c r="A648" s="99"/>
      <c r="B648" s="99"/>
      <c r="C648" s="99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</row>
    <row r="649" spans="1:73" x14ac:dyDescent="0.2">
      <c r="A649" s="99"/>
      <c r="B649" s="99"/>
      <c r="C649" s="99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</row>
    <row r="650" spans="1:73" x14ac:dyDescent="0.2">
      <c r="A650" s="99"/>
      <c r="B650" s="99"/>
      <c r="C650" s="99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</row>
    <row r="651" spans="1:73" x14ac:dyDescent="0.2">
      <c r="A651" s="99"/>
      <c r="B651" s="99"/>
      <c r="C651" s="99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</row>
    <row r="652" spans="1:73" x14ac:dyDescent="0.2">
      <c r="A652" s="99"/>
      <c r="B652" s="99"/>
      <c r="C652" s="99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</row>
    <row r="653" spans="1:73" x14ac:dyDescent="0.2">
      <c r="A653" s="99"/>
      <c r="B653" s="99"/>
      <c r="C653" s="99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</row>
    <row r="654" spans="1:73" x14ac:dyDescent="0.2">
      <c r="A654" s="99"/>
      <c r="B654" s="99"/>
      <c r="C654" s="99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</row>
    <row r="655" spans="1:73" x14ac:dyDescent="0.2">
      <c r="A655" s="99"/>
      <c r="B655" s="99"/>
      <c r="C655" s="99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</row>
    <row r="656" spans="1:73" x14ac:dyDescent="0.2">
      <c r="A656" s="99"/>
      <c r="B656" s="99"/>
      <c r="C656" s="99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</row>
    <row r="657" spans="1:73" x14ac:dyDescent="0.2">
      <c r="A657" s="99"/>
      <c r="B657" s="99"/>
      <c r="C657" s="99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</row>
    <row r="658" spans="1:73" x14ac:dyDescent="0.2">
      <c r="A658" s="99"/>
      <c r="B658" s="99"/>
      <c r="C658" s="99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</row>
    <row r="659" spans="1:73" x14ac:dyDescent="0.2">
      <c r="A659" s="99"/>
      <c r="B659" s="99"/>
      <c r="C659" s="99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</row>
    <row r="660" spans="1:73" x14ac:dyDescent="0.2">
      <c r="A660" s="99"/>
      <c r="B660" s="99"/>
      <c r="C660" s="99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</row>
    <row r="661" spans="1:73" x14ac:dyDescent="0.2">
      <c r="A661" s="99"/>
      <c r="B661" s="99"/>
      <c r="C661" s="99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</row>
    <row r="662" spans="1:73" x14ac:dyDescent="0.2">
      <c r="A662" s="99"/>
      <c r="B662" s="99"/>
      <c r="C662" s="99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</row>
    <row r="663" spans="1:73" x14ac:dyDescent="0.2">
      <c r="A663" s="99"/>
      <c r="B663" s="99"/>
      <c r="C663" s="99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</row>
    <row r="664" spans="1:73" x14ac:dyDescent="0.2">
      <c r="A664" s="99"/>
      <c r="B664" s="99"/>
      <c r="C664" s="99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</row>
    <row r="665" spans="1:73" x14ac:dyDescent="0.2">
      <c r="A665" s="99"/>
      <c r="B665" s="99"/>
      <c r="C665" s="99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</row>
    <row r="666" spans="1:73" x14ac:dyDescent="0.2">
      <c r="A666" s="99"/>
      <c r="B666" s="99"/>
      <c r="C666" s="99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</row>
    <row r="667" spans="1:73" x14ac:dyDescent="0.2">
      <c r="A667" s="99"/>
      <c r="B667" s="99"/>
      <c r="C667" s="99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</row>
    <row r="668" spans="1:73" x14ac:dyDescent="0.2">
      <c r="A668" s="99"/>
      <c r="B668" s="99"/>
      <c r="C668" s="99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spans="1:73" x14ac:dyDescent="0.2">
      <c r="A669" s="99"/>
      <c r="B669" s="99"/>
      <c r="C669" s="99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spans="1:73" x14ac:dyDescent="0.2">
      <c r="A670" s="99"/>
      <c r="B670" s="99"/>
      <c r="C670" s="99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spans="1:73" x14ac:dyDescent="0.2">
      <c r="A671" s="99"/>
      <c r="B671" s="99"/>
      <c r="C671" s="99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spans="1:73" x14ac:dyDescent="0.2">
      <c r="A672" s="99"/>
      <c r="B672" s="99"/>
      <c r="C672" s="99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spans="1:73" x14ac:dyDescent="0.2">
      <c r="A673" s="99"/>
      <c r="B673" s="99"/>
      <c r="C673" s="99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spans="1:73" x14ac:dyDescent="0.2">
      <c r="A674" s="99"/>
      <c r="B674" s="99"/>
      <c r="C674" s="99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spans="1:73" x14ac:dyDescent="0.2">
      <c r="A675" s="99"/>
      <c r="B675" s="99"/>
      <c r="C675" s="99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spans="1:73" x14ac:dyDescent="0.2">
      <c r="A676" s="99"/>
      <c r="B676" s="99"/>
      <c r="C676" s="99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spans="1:73" x14ac:dyDescent="0.2">
      <c r="A677" s="99"/>
      <c r="B677" s="99"/>
      <c r="C677" s="99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spans="1:73" x14ac:dyDescent="0.2">
      <c r="A678" s="99"/>
      <c r="B678" s="99"/>
      <c r="C678" s="99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spans="1:73" x14ac:dyDescent="0.2">
      <c r="A679" s="99"/>
      <c r="B679" s="99"/>
      <c r="C679" s="99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spans="1:73" x14ac:dyDescent="0.2">
      <c r="A680" s="99"/>
      <c r="B680" s="99"/>
      <c r="C680" s="99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spans="1:73" x14ac:dyDescent="0.2">
      <c r="A681" s="99"/>
      <c r="B681" s="99"/>
      <c r="C681" s="99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spans="1:73" x14ac:dyDescent="0.2">
      <c r="A682" s="99"/>
      <c r="B682" s="99"/>
      <c r="C682" s="99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spans="1:73" x14ac:dyDescent="0.2">
      <c r="A683" s="99"/>
      <c r="B683" s="99"/>
      <c r="C683" s="99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spans="1:73" x14ac:dyDescent="0.2">
      <c r="A684" s="99"/>
      <c r="B684" s="99"/>
      <c r="C684" s="99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spans="1:73" x14ac:dyDescent="0.2">
      <c r="A685" s="99"/>
      <c r="B685" s="99"/>
      <c r="C685" s="99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spans="1:73" x14ac:dyDescent="0.2">
      <c r="A686" s="99"/>
      <c r="B686" s="99"/>
      <c r="C686" s="99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spans="1:73" x14ac:dyDescent="0.2">
      <c r="A687" s="99"/>
      <c r="B687" s="99"/>
      <c r="C687" s="99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</row>
    <row r="688" spans="1:73" x14ac:dyDescent="0.2">
      <c r="A688" s="99"/>
      <c r="B688" s="99"/>
      <c r="C688" s="99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</row>
    <row r="689" spans="1:73" x14ac:dyDescent="0.2">
      <c r="A689" s="99"/>
      <c r="B689" s="99"/>
      <c r="C689" s="99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</row>
    <row r="690" spans="1:73" x14ac:dyDescent="0.2">
      <c r="A690" s="99"/>
      <c r="B690" s="99"/>
      <c r="C690" s="99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</row>
    <row r="691" spans="1:73" x14ac:dyDescent="0.2">
      <c r="A691" s="99"/>
      <c r="B691" s="99"/>
      <c r="C691" s="99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</row>
    <row r="692" spans="1:73" x14ac:dyDescent="0.2">
      <c r="A692" s="99"/>
      <c r="B692" s="99"/>
      <c r="C692" s="99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</row>
    <row r="693" spans="1:73" x14ac:dyDescent="0.2">
      <c r="A693" s="99"/>
      <c r="B693" s="99"/>
      <c r="C693" s="99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</row>
    <row r="694" spans="1:73" x14ac:dyDescent="0.2">
      <c r="A694" s="99"/>
      <c r="B694" s="99"/>
      <c r="C694" s="99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</row>
    <row r="695" spans="1:73" x14ac:dyDescent="0.2">
      <c r="A695" s="99"/>
      <c r="B695" s="99"/>
      <c r="C695" s="99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</row>
    <row r="696" spans="1:73" x14ac:dyDescent="0.2">
      <c r="A696" s="99"/>
      <c r="B696" s="99"/>
      <c r="C696" s="99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spans="1:73" x14ac:dyDescent="0.2">
      <c r="A697" s="99"/>
      <c r="B697" s="99"/>
      <c r="C697" s="99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spans="1:73" x14ac:dyDescent="0.2">
      <c r="A698" s="99"/>
      <c r="B698" s="99"/>
      <c r="C698" s="99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spans="1:73" x14ac:dyDescent="0.2">
      <c r="A699" s="99"/>
      <c r="B699" s="99"/>
      <c r="C699" s="99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spans="1:73" x14ac:dyDescent="0.2">
      <c r="A700" s="99"/>
      <c r="B700" s="99"/>
      <c r="C700" s="99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spans="1:73" x14ac:dyDescent="0.2">
      <c r="A701" s="99"/>
      <c r="B701" s="99"/>
      <c r="C701" s="99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spans="1:73" x14ac:dyDescent="0.2">
      <c r="A702" s="99"/>
      <c r="B702" s="99"/>
      <c r="C702" s="99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spans="1:73" x14ac:dyDescent="0.2">
      <c r="A703" s="99"/>
      <c r="B703" s="99"/>
      <c r="C703" s="99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spans="1:73" x14ac:dyDescent="0.2">
      <c r="A704" s="99"/>
      <c r="B704" s="99"/>
      <c r="C704" s="99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spans="1:73" x14ac:dyDescent="0.2">
      <c r="A705" s="99"/>
      <c r="B705" s="99"/>
      <c r="C705" s="99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spans="1:73" x14ac:dyDescent="0.2">
      <c r="A706" s="99"/>
      <c r="B706" s="99"/>
      <c r="C706" s="99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spans="1:73" x14ac:dyDescent="0.2">
      <c r="A707" s="99"/>
      <c r="B707" s="99"/>
      <c r="C707" s="99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spans="1:73" x14ac:dyDescent="0.2">
      <c r="A708" s="99"/>
      <c r="B708" s="99"/>
      <c r="C708" s="99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spans="1:73" x14ac:dyDescent="0.2">
      <c r="A709" s="99"/>
      <c r="B709" s="99"/>
      <c r="C709" s="99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spans="1:73" x14ac:dyDescent="0.2">
      <c r="A710" s="99"/>
      <c r="B710" s="99"/>
      <c r="C710" s="99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spans="1:73" x14ac:dyDescent="0.2">
      <c r="A711" s="99"/>
      <c r="B711" s="99"/>
      <c r="C711" s="99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spans="1:73" x14ac:dyDescent="0.2">
      <c r="A712" s="99"/>
      <c r="B712" s="99"/>
      <c r="C712" s="99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spans="1:73" x14ac:dyDescent="0.2">
      <c r="A713" s="99"/>
      <c r="B713" s="99"/>
      <c r="C713" s="99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spans="1:73" x14ac:dyDescent="0.2">
      <c r="A714" s="99"/>
      <c r="B714" s="99"/>
      <c r="C714" s="99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spans="1:73" x14ac:dyDescent="0.2">
      <c r="A715" s="99"/>
      <c r="B715" s="99"/>
      <c r="C715" s="99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spans="1:73" x14ac:dyDescent="0.2">
      <c r="A716" s="99"/>
      <c r="B716" s="99"/>
      <c r="C716" s="99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spans="1:73" x14ac:dyDescent="0.2">
      <c r="A717" s="99"/>
      <c r="B717" s="99"/>
      <c r="C717" s="99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spans="1:73" x14ac:dyDescent="0.2">
      <c r="A718" s="99"/>
      <c r="B718" s="99"/>
      <c r="C718" s="99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spans="1:73" x14ac:dyDescent="0.2">
      <c r="A719" s="99"/>
      <c r="B719" s="99"/>
      <c r="C719" s="99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spans="1:73" x14ac:dyDescent="0.2">
      <c r="A720" s="99"/>
      <c r="B720" s="99"/>
      <c r="C720" s="99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spans="1:73" x14ac:dyDescent="0.2">
      <c r="A721" s="99"/>
      <c r="B721" s="99"/>
      <c r="C721" s="99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spans="1:73" x14ac:dyDescent="0.2">
      <c r="A722" s="99"/>
      <c r="B722" s="99"/>
      <c r="C722" s="99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spans="1:73" x14ac:dyDescent="0.2">
      <c r="A723" s="99"/>
      <c r="B723" s="99"/>
      <c r="C723" s="99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spans="1:73" x14ac:dyDescent="0.2">
      <c r="A724" s="99"/>
      <c r="B724" s="99"/>
      <c r="C724" s="99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spans="1:73" x14ac:dyDescent="0.2">
      <c r="A725" s="99"/>
      <c r="B725" s="99"/>
      <c r="C725" s="99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spans="1:73" x14ac:dyDescent="0.2">
      <c r="A726" s="99"/>
      <c r="B726" s="99"/>
      <c r="C726" s="99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spans="1:73" x14ac:dyDescent="0.2">
      <c r="A727" s="99"/>
      <c r="B727" s="99"/>
      <c r="C727" s="99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spans="1:73" x14ac:dyDescent="0.2">
      <c r="A728" s="99"/>
      <c r="B728" s="99"/>
      <c r="C728" s="99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spans="1:73" x14ac:dyDescent="0.2">
      <c r="A729" s="99"/>
      <c r="B729" s="99"/>
      <c r="C729" s="99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spans="1:73" x14ac:dyDescent="0.2">
      <c r="A730" s="99"/>
      <c r="B730" s="99"/>
      <c r="C730" s="99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spans="1:73" x14ac:dyDescent="0.2">
      <c r="A731" s="99"/>
      <c r="B731" s="99"/>
      <c r="C731" s="99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spans="1:73" x14ac:dyDescent="0.2">
      <c r="A732" s="99"/>
      <c r="B732" s="99"/>
      <c r="C732" s="99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spans="1:73" x14ac:dyDescent="0.2">
      <c r="A733" s="99"/>
      <c r="B733" s="99"/>
      <c r="C733" s="99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spans="1:73" x14ac:dyDescent="0.2">
      <c r="A734" s="99"/>
      <c r="B734" s="99"/>
      <c r="C734" s="99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spans="1:73" x14ac:dyDescent="0.2">
      <c r="A735" s="99"/>
      <c r="B735" s="99"/>
      <c r="C735" s="99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spans="1:73" x14ac:dyDescent="0.2">
      <c r="A736" s="99"/>
      <c r="B736" s="99"/>
      <c r="C736" s="99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spans="1:73" x14ac:dyDescent="0.2">
      <c r="A737" s="99"/>
      <c r="B737" s="99"/>
      <c r="C737" s="99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spans="1:73" x14ac:dyDescent="0.2">
      <c r="A738" s="99"/>
      <c r="B738" s="99"/>
      <c r="C738" s="99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spans="1:73" x14ac:dyDescent="0.2">
      <c r="A739" s="99"/>
      <c r="B739" s="99"/>
      <c r="C739" s="99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spans="1:73" x14ac:dyDescent="0.2">
      <c r="A740" s="99"/>
      <c r="B740" s="99"/>
      <c r="C740" s="99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spans="1:73" x14ac:dyDescent="0.2">
      <c r="A741" s="99"/>
      <c r="B741" s="99"/>
      <c r="C741" s="99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spans="1:73" x14ac:dyDescent="0.2">
      <c r="A742" s="99"/>
      <c r="B742" s="99"/>
      <c r="C742" s="99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spans="1:73" x14ac:dyDescent="0.2">
      <c r="A743" s="99"/>
      <c r="B743" s="99"/>
      <c r="C743" s="99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spans="1:73" x14ac:dyDescent="0.2">
      <c r="A744" s="99"/>
      <c r="B744" s="99"/>
      <c r="C744" s="99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spans="1:73" x14ac:dyDescent="0.2">
      <c r="A745" s="99"/>
      <c r="B745" s="99"/>
      <c r="C745" s="99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spans="1:73" x14ac:dyDescent="0.2">
      <c r="A746" s="99"/>
      <c r="B746" s="99"/>
      <c r="C746" s="99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spans="1:73" x14ac:dyDescent="0.2">
      <c r="A747" s="99"/>
      <c r="B747" s="99"/>
      <c r="C747" s="99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spans="1:73" x14ac:dyDescent="0.2">
      <c r="A748" s="99"/>
      <c r="B748" s="99"/>
      <c r="C748" s="99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spans="1:73" x14ac:dyDescent="0.2">
      <c r="A749" s="99"/>
      <c r="B749" s="99"/>
      <c r="C749" s="99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spans="1:73" x14ac:dyDescent="0.2">
      <c r="A750" s="99"/>
      <c r="B750" s="99"/>
      <c r="C750" s="99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spans="1:73" x14ac:dyDescent="0.2">
      <c r="A751" s="99"/>
      <c r="B751" s="99"/>
      <c r="C751" s="99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spans="1:73" x14ac:dyDescent="0.2">
      <c r="A752" s="99"/>
      <c r="B752" s="99"/>
      <c r="C752" s="99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spans="1:73" x14ac:dyDescent="0.2">
      <c r="A753" s="99"/>
      <c r="B753" s="99"/>
      <c r="C753" s="99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spans="1:73" x14ac:dyDescent="0.2">
      <c r="A754" s="99"/>
      <c r="B754" s="99"/>
      <c r="C754" s="99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spans="1:73" x14ac:dyDescent="0.2">
      <c r="A755" s="99"/>
      <c r="B755" s="99"/>
      <c r="C755" s="99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spans="1:73" x14ac:dyDescent="0.2">
      <c r="A756" s="99"/>
      <c r="B756" s="99"/>
      <c r="C756" s="99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spans="1:73" x14ac:dyDescent="0.2">
      <c r="A757" s="99"/>
      <c r="B757" s="99"/>
      <c r="C757" s="99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spans="1:73" x14ac:dyDescent="0.2">
      <c r="A758" s="99"/>
      <c r="B758" s="99"/>
      <c r="C758" s="99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spans="1:73" x14ac:dyDescent="0.2">
      <c r="A759" s="99"/>
      <c r="B759" s="99"/>
      <c r="C759" s="99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spans="1:73" x14ac:dyDescent="0.2">
      <c r="A760" s="99"/>
      <c r="B760" s="99"/>
      <c r="C760" s="99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spans="1:73" x14ac:dyDescent="0.2">
      <c r="A761" s="99"/>
      <c r="B761" s="99"/>
      <c r="C761" s="99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spans="1:73" x14ac:dyDescent="0.2">
      <c r="A762" s="99"/>
      <c r="B762" s="99"/>
      <c r="C762" s="99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spans="1:73" x14ac:dyDescent="0.2">
      <c r="A763" s="99"/>
      <c r="B763" s="99"/>
      <c r="C763" s="99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spans="1:73" x14ac:dyDescent="0.2">
      <c r="A764" s="99"/>
      <c r="B764" s="99"/>
      <c r="C764" s="99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spans="1:73" x14ac:dyDescent="0.2">
      <c r="A765" s="99"/>
      <c r="B765" s="99"/>
      <c r="C765" s="99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spans="1:73" x14ac:dyDescent="0.2">
      <c r="A766" s="99"/>
      <c r="B766" s="99"/>
      <c r="C766" s="99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spans="1:73" x14ac:dyDescent="0.2">
      <c r="A767" s="99"/>
      <c r="B767" s="99"/>
      <c r="C767" s="99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spans="1:73" x14ac:dyDescent="0.2">
      <c r="A768" s="99"/>
      <c r="B768" s="99"/>
      <c r="C768" s="99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spans="1:73" x14ac:dyDescent="0.2">
      <c r="A769" s="99"/>
      <c r="B769" s="99"/>
      <c r="C769" s="99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spans="1:73" x14ac:dyDescent="0.2">
      <c r="A770" s="99"/>
      <c r="B770" s="99"/>
      <c r="C770" s="99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spans="1:73" x14ac:dyDescent="0.2">
      <c r="A771" s="99"/>
      <c r="B771" s="99"/>
      <c r="C771" s="99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spans="1:73" x14ac:dyDescent="0.2">
      <c r="A772" s="99"/>
      <c r="B772" s="99"/>
      <c r="C772" s="99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spans="1:73" x14ac:dyDescent="0.2">
      <c r="A773" s="99"/>
      <c r="B773" s="99"/>
      <c r="C773" s="99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spans="1:73" x14ac:dyDescent="0.2">
      <c r="A774" s="99"/>
      <c r="B774" s="99"/>
      <c r="C774" s="99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spans="1:73" x14ac:dyDescent="0.2">
      <c r="A775" s="99"/>
      <c r="B775" s="99"/>
      <c r="C775" s="99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spans="1:73" x14ac:dyDescent="0.2">
      <c r="A776" s="99"/>
      <c r="B776" s="99"/>
      <c r="C776" s="99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spans="1:73" x14ac:dyDescent="0.2">
      <c r="A777" s="99"/>
      <c r="B777" s="99"/>
      <c r="C777" s="99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spans="1:73" x14ac:dyDescent="0.2">
      <c r="A778" s="99"/>
      <c r="B778" s="99"/>
      <c r="C778" s="99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spans="1:73" x14ac:dyDescent="0.2">
      <c r="A779" s="99"/>
      <c r="B779" s="99"/>
      <c r="C779" s="99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spans="1:73" x14ac:dyDescent="0.2">
      <c r="A780" s="99"/>
      <c r="B780" s="99"/>
      <c r="C780" s="99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spans="1:73" x14ac:dyDescent="0.2">
      <c r="A781" s="99"/>
      <c r="B781" s="99"/>
      <c r="C781" s="99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spans="1:73" x14ac:dyDescent="0.2">
      <c r="A782" s="99"/>
      <c r="B782" s="99"/>
      <c r="C782" s="99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spans="1:73" x14ac:dyDescent="0.2">
      <c r="A783" s="99"/>
      <c r="B783" s="99"/>
      <c r="C783" s="99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spans="1:73" x14ac:dyDescent="0.2">
      <c r="A784" s="99"/>
      <c r="B784" s="99"/>
      <c r="C784" s="99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spans="1:73" x14ac:dyDescent="0.2">
      <c r="A785" s="99"/>
      <c r="B785" s="99"/>
      <c r="C785" s="99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spans="1:73" x14ac:dyDescent="0.2">
      <c r="A786" s="99"/>
      <c r="B786" s="99"/>
      <c r="C786" s="99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spans="1:73" x14ac:dyDescent="0.2">
      <c r="A787" s="99"/>
      <c r="B787" s="99"/>
      <c r="C787" s="99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spans="1:73" x14ac:dyDescent="0.2">
      <c r="A788" s="99"/>
      <c r="B788" s="99"/>
      <c r="C788" s="99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spans="1:73" x14ac:dyDescent="0.2">
      <c r="A789" s="99"/>
      <c r="B789" s="99"/>
      <c r="C789" s="99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spans="1:73" x14ac:dyDescent="0.2">
      <c r="A790" s="99"/>
      <c r="B790" s="99"/>
      <c r="C790" s="99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spans="1:73" x14ac:dyDescent="0.2">
      <c r="A791" s="99"/>
      <c r="B791" s="99"/>
      <c r="C791" s="99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spans="1:73" x14ac:dyDescent="0.2">
      <c r="A792" s="99"/>
      <c r="B792" s="99"/>
      <c r="C792" s="99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spans="1:73" x14ac:dyDescent="0.2">
      <c r="A793" s="99"/>
      <c r="B793" s="99"/>
      <c r="C793" s="99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spans="1:73" x14ac:dyDescent="0.2">
      <c r="A794" s="99"/>
      <c r="B794" s="99"/>
      <c r="C794" s="99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spans="1:73" x14ac:dyDescent="0.2">
      <c r="A795" s="99"/>
      <c r="B795" s="99"/>
      <c r="C795" s="99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spans="1:73" x14ac:dyDescent="0.2">
      <c r="A796" s="99"/>
      <c r="B796" s="99"/>
      <c r="C796" s="99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spans="1:73" x14ac:dyDescent="0.2">
      <c r="A797" s="99"/>
      <c r="B797" s="99"/>
      <c r="C797" s="99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spans="1:73" x14ac:dyDescent="0.2">
      <c r="A798" s="99"/>
      <c r="B798" s="99"/>
      <c r="C798" s="99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spans="1:73" x14ac:dyDescent="0.2">
      <c r="A799" s="99"/>
      <c r="B799" s="99"/>
      <c r="C799" s="99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spans="1:73" x14ac:dyDescent="0.2">
      <c r="A800" s="99"/>
      <c r="B800" s="99"/>
      <c r="C800" s="99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spans="1:73" x14ac:dyDescent="0.2">
      <c r="A801" s="99"/>
      <c r="B801" s="99"/>
      <c r="C801" s="99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spans="1:73" x14ac:dyDescent="0.2">
      <c r="A802" s="99"/>
      <c r="B802" s="99"/>
      <c r="C802" s="99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spans="1:73" x14ac:dyDescent="0.2">
      <c r="A803" s="99"/>
      <c r="B803" s="99"/>
      <c r="C803" s="99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spans="1:73" x14ac:dyDescent="0.2">
      <c r="A804" s="99"/>
      <c r="B804" s="99"/>
      <c r="C804" s="99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spans="1:73" x14ac:dyDescent="0.2">
      <c r="A805" s="99"/>
      <c r="B805" s="99"/>
      <c r="C805" s="99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spans="1:73" x14ac:dyDescent="0.2">
      <c r="A806" s="99"/>
      <c r="B806" s="99"/>
      <c r="C806" s="99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spans="1:73" x14ac:dyDescent="0.2">
      <c r="A807" s="99"/>
      <c r="B807" s="99"/>
      <c r="C807" s="99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spans="1:73" x14ac:dyDescent="0.2">
      <c r="A808" s="99"/>
      <c r="B808" s="99"/>
      <c r="C808" s="99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spans="1:73" x14ac:dyDescent="0.2">
      <c r="A809" s="99"/>
      <c r="B809" s="99"/>
      <c r="C809" s="99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spans="1:73" x14ac:dyDescent="0.2">
      <c r="A810" s="99"/>
      <c r="B810" s="99"/>
      <c r="C810" s="99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spans="1:73" x14ac:dyDescent="0.2">
      <c r="A811" s="99"/>
      <c r="B811" s="99"/>
      <c r="C811" s="99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spans="1:73" x14ac:dyDescent="0.2">
      <c r="A812" s="99"/>
      <c r="B812" s="99"/>
      <c r="C812" s="99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spans="1:73" x14ac:dyDescent="0.2">
      <c r="A813" s="99"/>
      <c r="B813" s="99"/>
      <c r="C813" s="99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spans="1:73" x14ac:dyDescent="0.2">
      <c r="A814" s="99"/>
      <c r="B814" s="99"/>
      <c r="C814" s="99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spans="1:73" x14ac:dyDescent="0.2">
      <c r="A815" s="99"/>
      <c r="B815" s="99"/>
      <c r="C815" s="99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spans="1:73" x14ac:dyDescent="0.2">
      <c r="A816" s="99"/>
      <c r="B816" s="99"/>
      <c r="C816" s="99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spans="1:73" x14ac:dyDescent="0.2">
      <c r="A817" s="99"/>
      <c r="B817" s="99"/>
      <c r="C817" s="99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spans="1:73" x14ac:dyDescent="0.2">
      <c r="A818" s="99"/>
      <c r="B818" s="99"/>
      <c r="C818" s="99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spans="1:73" x14ac:dyDescent="0.2">
      <c r="A819" s="99"/>
      <c r="B819" s="99"/>
      <c r="C819" s="99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spans="1:73" x14ac:dyDescent="0.2">
      <c r="A820" s="99"/>
      <c r="B820" s="99"/>
      <c r="C820" s="99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spans="1:73" x14ac:dyDescent="0.2">
      <c r="A821" s="99"/>
      <c r="B821" s="99"/>
      <c r="C821" s="99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spans="1:73" x14ac:dyDescent="0.2">
      <c r="A822" s="99"/>
      <c r="B822" s="99"/>
      <c r="C822" s="99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spans="1:73" x14ac:dyDescent="0.2">
      <c r="A823" s="99"/>
      <c r="B823" s="99"/>
      <c r="C823" s="99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spans="1:73" x14ac:dyDescent="0.2">
      <c r="A824" s="99"/>
      <c r="B824" s="99"/>
      <c r="C824" s="99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spans="1:73" x14ac:dyDescent="0.2">
      <c r="A825" s="99"/>
      <c r="B825" s="99"/>
      <c r="C825" s="99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spans="1:73" x14ac:dyDescent="0.2">
      <c r="A826" s="99"/>
      <c r="B826" s="99"/>
      <c r="C826" s="99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spans="1:73" x14ac:dyDescent="0.2">
      <c r="A827" s="99"/>
      <c r="B827" s="99"/>
      <c r="C827" s="99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spans="1:73" x14ac:dyDescent="0.2">
      <c r="A828" s="99"/>
      <c r="B828" s="99"/>
      <c r="C828" s="99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spans="1:73" x14ac:dyDescent="0.2">
      <c r="A829" s="99"/>
      <c r="B829" s="99"/>
      <c r="C829" s="99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spans="1:73" x14ac:dyDescent="0.2">
      <c r="A830" s="99"/>
      <c r="B830" s="99"/>
      <c r="C830" s="99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spans="1:73" x14ac:dyDescent="0.2">
      <c r="A831" s="99"/>
      <c r="B831" s="99"/>
      <c r="C831" s="99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spans="1:73" x14ac:dyDescent="0.2">
      <c r="A832" s="99"/>
      <c r="B832" s="99"/>
      <c r="C832" s="99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spans="1:73" x14ac:dyDescent="0.2">
      <c r="A833" s="99"/>
      <c r="B833" s="99"/>
      <c r="C833" s="99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spans="1:73" x14ac:dyDescent="0.2">
      <c r="A834" s="99"/>
      <c r="B834" s="99"/>
      <c r="C834" s="99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spans="1:73" x14ac:dyDescent="0.2">
      <c r="A835" s="99"/>
      <c r="B835" s="99"/>
      <c r="C835" s="99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spans="1:73" x14ac:dyDescent="0.2">
      <c r="A836" s="99"/>
      <c r="B836" s="99"/>
      <c r="C836" s="99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spans="1:73" x14ac:dyDescent="0.2">
      <c r="A837" s="99"/>
      <c r="B837" s="99"/>
      <c r="C837" s="99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spans="1:73" x14ac:dyDescent="0.2">
      <c r="A838" s="99"/>
      <c r="B838" s="99"/>
      <c r="C838" s="99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spans="1:73" x14ac:dyDescent="0.2">
      <c r="A839" s="99"/>
      <c r="B839" s="99"/>
      <c r="C839" s="99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spans="1:73" x14ac:dyDescent="0.2">
      <c r="A840" s="99"/>
      <c r="B840" s="99"/>
      <c r="C840" s="99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spans="1:73" x14ac:dyDescent="0.2">
      <c r="A841" s="99"/>
      <c r="B841" s="99"/>
      <c r="C841" s="99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spans="1:73" x14ac:dyDescent="0.2">
      <c r="A842" s="99"/>
      <c r="B842" s="99"/>
      <c r="C842" s="99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spans="1:73" x14ac:dyDescent="0.2">
      <c r="A843" s="99"/>
      <c r="B843" s="99"/>
      <c r="C843" s="99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spans="1:73" x14ac:dyDescent="0.2">
      <c r="A844" s="99"/>
      <c r="B844" s="99"/>
      <c r="C844" s="99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spans="1:73" x14ac:dyDescent="0.2">
      <c r="A845" s="99"/>
      <c r="B845" s="99"/>
      <c r="C845" s="99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spans="1:73" x14ac:dyDescent="0.2">
      <c r="A846" s="99"/>
      <c r="B846" s="99"/>
      <c r="C846" s="99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spans="1:73" x14ac:dyDescent="0.2">
      <c r="A847" s="99"/>
      <c r="B847" s="99"/>
      <c r="C847" s="99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spans="1:73" x14ac:dyDescent="0.2">
      <c r="A848" s="99"/>
      <c r="B848" s="99"/>
      <c r="C848" s="99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spans="1:73" x14ac:dyDescent="0.2">
      <c r="A849" s="99"/>
      <c r="B849" s="99"/>
      <c r="C849" s="99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spans="1:73" x14ac:dyDescent="0.2">
      <c r="A850" s="99"/>
      <c r="B850" s="99"/>
      <c r="C850" s="99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spans="1:73" x14ac:dyDescent="0.2">
      <c r="A851" s="99"/>
      <c r="B851" s="99"/>
      <c r="C851" s="99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spans="1:73" x14ac:dyDescent="0.2">
      <c r="A852" s="99"/>
      <c r="B852" s="99"/>
      <c r="C852" s="99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spans="1:73" x14ac:dyDescent="0.2">
      <c r="A853" s="99"/>
      <c r="B853" s="99"/>
      <c r="C853" s="99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spans="1:73" x14ac:dyDescent="0.2">
      <c r="A854" s="99"/>
      <c r="B854" s="99"/>
      <c r="C854" s="99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spans="1:73" x14ac:dyDescent="0.2">
      <c r="A855" s="99"/>
      <c r="B855" s="99"/>
      <c r="C855" s="99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spans="1:73" x14ac:dyDescent="0.2">
      <c r="A856" s="99"/>
      <c r="B856" s="99"/>
      <c r="C856" s="99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spans="1:73" x14ac:dyDescent="0.2">
      <c r="A857" s="99"/>
      <c r="B857" s="99"/>
      <c r="C857" s="99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spans="1:73" x14ac:dyDescent="0.2">
      <c r="A858" s="99"/>
      <c r="B858" s="99"/>
      <c r="C858" s="99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spans="1:73" x14ac:dyDescent="0.2">
      <c r="A859" s="99"/>
      <c r="B859" s="99"/>
      <c r="C859" s="99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spans="1:73" x14ac:dyDescent="0.2">
      <c r="A860" s="99"/>
      <c r="B860" s="99"/>
      <c r="C860" s="99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spans="1:73" x14ac:dyDescent="0.2">
      <c r="A861" s="99"/>
      <c r="B861" s="99"/>
      <c r="C861" s="99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spans="1:73" x14ac:dyDescent="0.2">
      <c r="A862" s="99"/>
      <c r="B862" s="99"/>
      <c r="C862" s="99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spans="1:73" x14ac:dyDescent="0.2">
      <c r="A863" s="99"/>
      <c r="B863" s="99"/>
      <c r="C863" s="99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spans="1:73" x14ac:dyDescent="0.2">
      <c r="A864" s="99"/>
      <c r="B864" s="99"/>
      <c r="C864" s="99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spans="1:73" x14ac:dyDescent="0.2">
      <c r="A865" s="99"/>
      <c r="B865" s="99"/>
      <c r="C865" s="99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spans="1:73" x14ac:dyDescent="0.2">
      <c r="A866" s="99"/>
      <c r="B866" s="99"/>
      <c r="C866" s="99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spans="1:73" x14ac:dyDescent="0.2">
      <c r="A867" s="99"/>
      <c r="B867" s="99"/>
      <c r="C867" s="99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spans="1:73" x14ac:dyDescent="0.2">
      <c r="A868" s="99"/>
      <c r="B868" s="99"/>
      <c r="C868" s="99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spans="1:73" x14ac:dyDescent="0.2">
      <c r="A869" s="99"/>
      <c r="B869" s="99"/>
      <c r="C869" s="99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spans="1:73" x14ac:dyDescent="0.2">
      <c r="A870" s="99"/>
      <c r="B870" s="99"/>
      <c r="C870" s="99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spans="1:73" x14ac:dyDescent="0.2">
      <c r="A871" s="99"/>
      <c r="B871" s="99"/>
      <c r="C871" s="99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spans="1:73" x14ac:dyDescent="0.2">
      <c r="A872" s="99"/>
      <c r="B872" s="99"/>
      <c r="C872" s="99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spans="1:73" x14ac:dyDescent="0.2">
      <c r="A873" s="99"/>
      <c r="B873" s="99"/>
      <c r="C873" s="99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spans="1:73" x14ac:dyDescent="0.2">
      <c r="A874" s="99"/>
      <c r="B874" s="99"/>
      <c r="C874" s="99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spans="1:73" x14ac:dyDescent="0.2">
      <c r="A875" s="99"/>
      <c r="B875" s="99"/>
      <c r="C875" s="99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spans="1:73" x14ac:dyDescent="0.2">
      <c r="A876" s="99"/>
      <c r="B876" s="99"/>
      <c r="C876" s="99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spans="1:73" x14ac:dyDescent="0.2">
      <c r="A877" s="99"/>
      <c r="B877" s="99"/>
      <c r="C877" s="99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spans="1:73" x14ac:dyDescent="0.2">
      <c r="A878" s="99"/>
      <c r="B878" s="99"/>
      <c r="C878" s="99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spans="1:73" x14ac:dyDescent="0.2">
      <c r="A879" s="99"/>
      <c r="B879" s="99"/>
      <c r="C879" s="99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spans="1:73" x14ac:dyDescent="0.2">
      <c r="A880" s="99"/>
      <c r="B880" s="99"/>
      <c r="C880" s="99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spans="1:73" x14ac:dyDescent="0.2">
      <c r="A881" s="99"/>
      <c r="B881" s="99"/>
      <c r="C881" s="99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spans="1:73" x14ac:dyDescent="0.2">
      <c r="A882" s="99"/>
      <c r="B882" s="99"/>
      <c r="C882" s="99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spans="1:73" x14ac:dyDescent="0.2">
      <c r="A883" s="99"/>
      <c r="B883" s="99"/>
      <c r="C883" s="99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spans="1:73" x14ac:dyDescent="0.2">
      <c r="A884" s="99"/>
      <c r="B884" s="99"/>
      <c r="C884" s="99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spans="1:73" x14ac:dyDescent="0.2">
      <c r="A885" s="99"/>
      <c r="B885" s="99"/>
      <c r="C885" s="99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spans="1:73" x14ac:dyDescent="0.2">
      <c r="A886" s="99"/>
      <c r="B886" s="99"/>
      <c r="C886" s="99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spans="1:73" x14ac:dyDescent="0.2">
      <c r="A887" s="99"/>
      <c r="B887" s="99"/>
      <c r="C887" s="99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spans="1:73" x14ac:dyDescent="0.2">
      <c r="A888" s="99"/>
      <c r="B888" s="99"/>
      <c r="C888" s="99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spans="1:73" x14ac:dyDescent="0.2">
      <c r="A889" s="99"/>
      <c r="B889" s="99"/>
      <c r="C889" s="99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spans="1:73" x14ac:dyDescent="0.2">
      <c r="A890" s="99"/>
      <c r="B890" s="99"/>
      <c r="C890" s="99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spans="1:73" x14ac:dyDescent="0.2">
      <c r="A891" s="99"/>
      <c r="B891" s="99"/>
      <c r="C891" s="99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spans="1:73" x14ac:dyDescent="0.2">
      <c r="A892" s="99"/>
      <c r="B892" s="99"/>
      <c r="C892" s="99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spans="1:73" x14ac:dyDescent="0.2">
      <c r="A893" s="99"/>
      <c r="B893" s="99"/>
      <c r="C893" s="99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spans="1:73" x14ac:dyDescent="0.2">
      <c r="A894" s="99"/>
      <c r="B894" s="99"/>
      <c r="C894" s="99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spans="1:73" x14ac:dyDescent="0.2">
      <c r="A895" s="99"/>
      <c r="B895" s="99"/>
      <c r="C895" s="99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spans="1:73" x14ac:dyDescent="0.2">
      <c r="A896" s="99"/>
      <c r="B896" s="99"/>
      <c r="C896" s="99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spans="1:73" x14ac:dyDescent="0.2">
      <c r="A897" s="99"/>
      <c r="B897" s="99"/>
      <c r="C897" s="99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spans="1:73" x14ac:dyDescent="0.2">
      <c r="A898" s="99"/>
      <c r="B898" s="99"/>
      <c r="C898" s="99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spans="1:73" x14ac:dyDescent="0.2">
      <c r="A899" s="99"/>
      <c r="B899" s="99"/>
      <c r="C899" s="99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spans="1:73" x14ac:dyDescent="0.2">
      <c r="A900" s="99"/>
      <c r="B900" s="99"/>
      <c r="C900" s="99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spans="1:73" x14ac:dyDescent="0.2">
      <c r="A901" s="99"/>
      <c r="B901" s="99"/>
      <c r="C901" s="99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spans="1:73" x14ac:dyDescent="0.2">
      <c r="A902" s="99"/>
      <c r="B902" s="99"/>
      <c r="C902" s="99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spans="1:73" x14ac:dyDescent="0.2">
      <c r="A903" s="99"/>
      <c r="B903" s="99"/>
      <c r="C903" s="99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spans="1:73" x14ac:dyDescent="0.2">
      <c r="A904" s="99"/>
      <c r="B904" s="99"/>
      <c r="C904" s="99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spans="1:73" x14ac:dyDescent="0.2">
      <c r="A905" s="99"/>
      <c r="B905" s="99"/>
      <c r="C905" s="99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spans="1:73" x14ac:dyDescent="0.2">
      <c r="A906" s="99"/>
      <c r="B906" s="99"/>
      <c r="C906" s="99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spans="1:73" x14ac:dyDescent="0.2">
      <c r="A907" s="99"/>
      <c r="B907" s="99"/>
      <c r="C907" s="99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spans="1:73" x14ac:dyDescent="0.2">
      <c r="A908" s="99"/>
      <c r="B908" s="99"/>
      <c r="C908" s="99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spans="1:73" x14ac:dyDescent="0.2">
      <c r="A909" s="99"/>
      <c r="B909" s="99"/>
      <c r="C909" s="99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spans="1:73" x14ac:dyDescent="0.2">
      <c r="A910" s="99"/>
      <c r="B910" s="99"/>
      <c r="C910" s="99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spans="1:73" x14ac:dyDescent="0.2">
      <c r="A911" s="99"/>
      <c r="B911" s="99"/>
      <c r="C911" s="99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spans="1:73" x14ac:dyDescent="0.2">
      <c r="A912" s="99"/>
      <c r="B912" s="99"/>
      <c r="C912" s="99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spans="1:73" x14ac:dyDescent="0.2">
      <c r="A913" s="99"/>
      <c r="B913" s="99"/>
      <c r="C913" s="99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spans="1:73" x14ac:dyDescent="0.2">
      <c r="A914" s="99"/>
      <c r="B914" s="99"/>
      <c r="C914" s="99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spans="1:73" x14ac:dyDescent="0.2">
      <c r="A915" s="99"/>
      <c r="B915" s="99"/>
      <c r="C915" s="99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</row>
    <row r="916" spans="1:73" x14ac:dyDescent="0.2">
      <c r="A916" s="99"/>
      <c r="B916" s="99"/>
      <c r="C916" s="99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</row>
    <row r="917" spans="1:73" x14ac:dyDescent="0.2">
      <c r="A917" s="99"/>
      <c r="B917" s="99"/>
      <c r="C917" s="99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</row>
    <row r="918" spans="1:73" x14ac:dyDescent="0.2">
      <c r="A918" s="99"/>
      <c r="B918" s="99"/>
      <c r="C918" s="99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</row>
    <row r="919" spans="1:73" x14ac:dyDescent="0.2">
      <c r="A919" s="99"/>
      <c r="B919" s="99"/>
      <c r="C919" s="99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</row>
    <row r="920" spans="1:73" x14ac:dyDescent="0.2">
      <c r="A920" s="99"/>
      <c r="B920" s="99"/>
      <c r="C920" s="99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</row>
    <row r="921" spans="1:73" x14ac:dyDescent="0.2">
      <c r="A921" s="99"/>
      <c r="B921" s="99"/>
      <c r="C921" s="99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</row>
    <row r="922" spans="1:73" x14ac:dyDescent="0.2">
      <c r="A922" s="99"/>
      <c r="B922" s="99"/>
      <c r="C922" s="99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</row>
    <row r="923" spans="1:73" x14ac:dyDescent="0.2">
      <c r="A923" s="99"/>
      <c r="B923" s="99"/>
      <c r="C923" s="99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</row>
    <row r="924" spans="1:73" x14ac:dyDescent="0.2">
      <c r="A924" s="99"/>
      <c r="B924" s="99"/>
      <c r="C924" s="99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</row>
    <row r="925" spans="1:73" x14ac:dyDescent="0.2">
      <c r="A925" s="99"/>
      <c r="B925" s="99"/>
      <c r="C925" s="99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</row>
    <row r="926" spans="1:73" x14ac:dyDescent="0.2">
      <c r="A926" s="99"/>
      <c r="B926" s="99"/>
      <c r="C926" s="99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</row>
    <row r="927" spans="1:73" x14ac:dyDescent="0.2">
      <c r="A927" s="99"/>
      <c r="B927" s="99"/>
      <c r="C927" s="99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</row>
    <row r="928" spans="1:73" x14ac:dyDescent="0.2">
      <c r="A928" s="99"/>
      <c r="B928" s="99"/>
      <c r="C928" s="99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</row>
    <row r="929" spans="1:73" x14ac:dyDescent="0.2">
      <c r="A929" s="99"/>
      <c r="B929" s="99"/>
      <c r="C929" s="99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spans="1:73" x14ac:dyDescent="0.2">
      <c r="A930" s="99"/>
      <c r="B930" s="99"/>
      <c r="C930" s="99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spans="1:73" x14ac:dyDescent="0.2">
      <c r="A931" s="99"/>
      <c r="B931" s="99"/>
      <c r="C931" s="99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spans="1:73" x14ac:dyDescent="0.2">
      <c r="A932" s="99"/>
      <c r="B932" s="99"/>
      <c r="C932" s="99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spans="1:73" x14ac:dyDescent="0.2">
      <c r="A933" s="99"/>
      <c r="B933" s="99"/>
      <c r="C933" s="99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spans="1:73" x14ac:dyDescent="0.2">
      <c r="A934" s="99"/>
      <c r="B934" s="99"/>
      <c r="C934" s="99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spans="1:73" x14ac:dyDescent="0.2">
      <c r="A935" s="99"/>
      <c r="B935" s="99"/>
      <c r="C935" s="99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spans="1:73" x14ac:dyDescent="0.2">
      <c r="A936" s="99"/>
      <c r="B936" s="99"/>
      <c r="C936" s="99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spans="1:73" x14ac:dyDescent="0.2">
      <c r="A937" s="99"/>
      <c r="B937" s="99"/>
      <c r="C937" s="99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spans="1:73" x14ac:dyDescent="0.2">
      <c r="A938" s="99"/>
      <c r="B938" s="99"/>
      <c r="C938" s="99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spans="1:73" x14ac:dyDescent="0.2">
      <c r="A939" s="99"/>
      <c r="B939" s="99"/>
      <c r="C939" s="99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spans="1:73" x14ac:dyDescent="0.2">
      <c r="A940" s="99"/>
      <c r="B940" s="99"/>
      <c r="C940" s="99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spans="1:73" x14ac:dyDescent="0.2">
      <c r="A941" s="99"/>
      <c r="B941" s="99"/>
      <c r="C941" s="99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spans="1:73" x14ac:dyDescent="0.2">
      <c r="A942" s="99"/>
      <c r="B942" s="99"/>
      <c r="C942" s="99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spans="1:73" x14ac:dyDescent="0.2">
      <c r="A943" s="99"/>
      <c r="B943" s="99"/>
      <c r="C943" s="99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spans="1:73" x14ac:dyDescent="0.2">
      <c r="A944" s="99"/>
      <c r="B944" s="99"/>
      <c r="C944" s="99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spans="1:73" x14ac:dyDescent="0.2">
      <c r="A945" s="99"/>
      <c r="B945" s="99"/>
      <c r="C945" s="99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</row>
    <row r="946" spans="1:73" x14ac:dyDescent="0.2">
      <c r="A946" s="99"/>
      <c r="B946" s="99"/>
      <c r="C946" s="99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</row>
    <row r="947" spans="1:73" x14ac:dyDescent="0.2">
      <c r="A947" s="99"/>
      <c r="B947" s="99"/>
      <c r="C947" s="99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</row>
    <row r="948" spans="1:73" x14ac:dyDescent="0.2">
      <c r="A948" s="99"/>
      <c r="B948" s="99"/>
      <c r="C948" s="99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</row>
    <row r="949" spans="1:73" x14ac:dyDescent="0.2">
      <c r="A949" s="99"/>
      <c r="B949" s="99"/>
      <c r="C949" s="99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</row>
    <row r="950" spans="1:73" x14ac:dyDescent="0.2">
      <c r="A950" s="99"/>
      <c r="B950" s="99"/>
      <c r="C950" s="99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</row>
    <row r="951" spans="1:73" x14ac:dyDescent="0.2">
      <c r="A951" s="99"/>
      <c r="B951" s="99"/>
      <c r="C951" s="99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</row>
    <row r="952" spans="1:73" x14ac:dyDescent="0.2">
      <c r="A952" s="99"/>
      <c r="B952" s="99"/>
      <c r="C952" s="99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</row>
    <row r="953" spans="1:73" x14ac:dyDescent="0.2">
      <c r="A953" s="99"/>
      <c r="B953" s="99"/>
      <c r="C953" s="99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</row>
  </sheetData>
  <mergeCells count="22">
    <mergeCell ref="B45:M45"/>
    <mergeCell ref="P45:AA45"/>
    <mergeCell ref="AE45:AP45"/>
    <mergeCell ref="B2:F2"/>
    <mergeCell ref="B11:F11"/>
    <mergeCell ref="R38:S38"/>
    <mergeCell ref="AG38:AH38"/>
    <mergeCell ref="AT45:BE45"/>
    <mergeCell ref="BI45:BT45"/>
    <mergeCell ref="BX45:CI45"/>
    <mergeCell ref="CL45:CW45"/>
    <mergeCell ref="R39:S39"/>
    <mergeCell ref="AG39:AH39"/>
    <mergeCell ref="HH45:HS45"/>
    <mergeCell ref="FD45:FO45"/>
    <mergeCell ref="FR45:GC45"/>
    <mergeCell ref="GF45:GQ45"/>
    <mergeCell ref="GT45:HE45"/>
    <mergeCell ref="CZ45:DK45"/>
    <mergeCell ref="DN45:DY45"/>
    <mergeCell ref="EB45:EM45"/>
    <mergeCell ref="EP45:FA4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477"/>
  <sheetViews>
    <sheetView topLeftCell="BG377" workbookViewId="0">
      <selection activeCell="BO397" sqref="BO397"/>
    </sheetView>
  </sheetViews>
  <sheetFormatPr defaultRowHeight="12.75" x14ac:dyDescent="0.2"/>
  <cols>
    <col min="1" max="1" width="6.28515625" customWidth="1"/>
    <col min="2" max="2" width="10.140625" customWidth="1"/>
    <col min="3" max="3" width="12.5703125" customWidth="1"/>
    <col min="4" max="4" width="12.140625" customWidth="1"/>
    <col min="5" max="5" width="15.42578125" customWidth="1"/>
    <col min="6" max="6" width="12.140625" customWidth="1"/>
    <col min="7" max="7" width="5.5703125" customWidth="1"/>
    <col min="8" max="8" width="6.5703125" customWidth="1"/>
    <col min="11" max="11" width="11.28515625" customWidth="1"/>
    <col min="12" max="12" width="6.140625" customWidth="1"/>
    <col min="13" max="13" width="8" customWidth="1"/>
    <col min="17" max="17" width="6.42578125" customWidth="1"/>
    <col min="18" max="18" width="12.140625" customWidth="1"/>
    <col min="19" max="19" width="14.42578125" customWidth="1"/>
    <col min="20" max="20" width="13.85546875" customWidth="1"/>
    <col min="21" max="21" width="18.140625" customWidth="1"/>
    <col min="22" max="22" width="13.85546875" customWidth="1"/>
    <col min="23" max="23" width="6.42578125" customWidth="1"/>
    <col min="24" max="24" width="7.28515625" customWidth="1"/>
    <col min="27" max="27" width="11.28515625" customWidth="1"/>
    <col min="28" max="28" width="6" customWidth="1"/>
    <col min="33" max="33" width="10.140625" customWidth="1"/>
    <col min="39" max="39" width="11.28515625" bestFit="1" customWidth="1"/>
    <col min="40" max="40" width="6" bestFit="1" customWidth="1"/>
    <col min="41" max="41" width="10" bestFit="1" customWidth="1"/>
    <col min="44" max="44" width="11.28515625" bestFit="1" customWidth="1"/>
    <col min="45" max="45" width="6.140625" customWidth="1"/>
    <col min="46" max="46" width="9" bestFit="1" customWidth="1"/>
    <col min="47" max="47" width="13.42578125" bestFit="1" customWidth="1"/>
    <col min="50" max="50" width="13.42578125" bestFit="1" customWidth="1"/>
    <col min="53" max="53" width="5" customWidth="1"/>
    <col min="54" max="54" width="10" customWidth="1"/>
    <col min="56" max="56" width="5.7109375" bestFit="1" customWidth="1"/>
    <col min="57" max="57" width="13.42578125" bestFit="1" customWidth="1"/>
    <col min="61" max="61" width="10.140625" customWidth="1"/>
    <col min="62" max="62" width="11" customWidth="1"/>
    <col min="67" max="67" width="17.140625" bestFit="1" customWidth="1"/>
    <col min="68" max="68" width="20.140625" customWidth="1"/>
    <col min="69" max="69" width="12" customWidth="1"/>
  </cols>
  <sheetData>
    <row r="1" spans="1:69" x14ac:dyDescent="0.2">
      <c r="BD1" s="64"/>
    </row>
    <row r="2" spans="1:69" x14ac:dyDescent="0.2">
      <c r="R2" s="93"/>
      <c r="V2" s="106"/>
      <c r="W2" s="107"/>
      <c r="AG2" t="s">
        <v>59</v>
      </c>
      <c r="AH2" t="s">
        <v>60</v>
      </c>
      <c r="AI2" t="s">
        <v>61</v>
      </c>
      <c r="AJ2" t="s">
        <v>62</v>
      </c>
      <c r="AK2" t="s">
        <v>63</v>
      </c>
      <c r="BD2" s="64"/>
      <c r="BI2" t="s">
        <v>55</v>
      </c>
      <c r="BJ2" t="s">
        <v>64</v>
      </c>
      <c r="BK2" t="s">
        <v>62</v>
      </c>
      <c r="BL2" t="s">
        <v>63</v>
      </c>
    </row>
    <row r="3" spans="1:69" x14ac:dyDescent="0.2">
      <c r="A3" t="s">
        <v>65</v>
      </c>
      <c r="B3" t="s">
        <v>55</v>
      </c>
      <c r="C3" t="s">
        <v>66</v>
      </c>
      <c r="D3" t="s">
        <v>67</v>
      </c>
      <c r="E3" t="s">
        <v>68</v>
      </c>
      <c r="F3" t="s">
        <v>69</v>
      </c>
      <c r="G3" t="s">
        <v>60</v>
      </c>
      <c r="H3" t="s">
        <v>62</v>
      </c>
      <c r="I3" t="s">
        <v>63</v>
      </c>
      <c r="Q3" t="s">
        <v>65</v>
      </c>
      <c r="R3" t="s">
        <v>55</v>
      </c>
      <c r="S3" t="s">
        <v>66</v>
      </c>
      <c r="T3" t="s">
        <v>67</v>
      </c>
      <c r="U3" t="s">
        <v>68</v>
      </c>
      <c r="V3" t="s">
        <v>69</v>
      </c>
      <c r="W3" t="s">
        <v>60</v>
      </c>
      <c r="X3" t="s">
        <v>62</v>
      </c>
      <c r="AG3" s="93">
        <f>R4</f>
        <v>29587</v>
      </c>
      <c r="AH3" s="107">
        <f>AVERAGE(W4,G4)</f>
        <v>21.5</v>
      </c>
      <c r="AI3" s="72">
        <f>DAY(AG3)</f>
        <v>1</v>
      </c>
      <c r="AJ3">
        <f>MONTH(AG3)</f>
        <v>1</v>
      </c>
      <c r="AK3">
        <f>YEAR(AG3)</f>
        <v>1981</v>
      </c>
      <c r="BD3" s="64"/>
      <c r="BI3" s="93">
        <v>35796</v>
      </c>
      <c r="BJ3" s="90">
        <v>1.321</v>
      </c>
      <c r="BK3">
        <f>MONTH(BI3)</f>
        <v>1</v>
      </c>
      <c r="BL3">
        <f>YEAR(BI3)</f>
        <v>1998</v>
      </c>
      <c r="BM3" s="90"/>
    </row>
    <row r="4" spans="1:69" x14ac:dyDescent="0.2">
      <c r="A4" t="s">
        <v>70</v>
      </c>
      <c r="B4" s="93">
        <v>29587</v>
      </c>
      <c r="C4">
        <v>4.4000000000000004</v>
      </c>
      <c r="D4">
        <v>-9.1</v>
      </c>
      <c r="E4">
        <f t="shared" ref="E4:E67" si="0">AVERAGE(C4:D4)</f>
        <v>-2.3499999999999996</v>
      </c>
      <c r="F4" s="106">
        <v>15.5</v>
      </c>
      <c r="G4" s="107">
        <f>IF(F4-E4&gt;0,F4-E4,0)</f>
        <v>17.850000000000001</v>
      </c>
      <c r="H4">
        <f>MONTH(B4)</f>
        <v>1</v>
      </c>
      <c r="I4">
        <f>YEAR(B4)</f>
        <v>1981</v>
      </c>
      <c r="K4" s="127" t="s">
        <v>71</v>
      </c>
      <c r="L4" s="109"/>
      <c r="Q4" t="s">
        <v>72</v>
      </c>
      <c r="R4" s="93">
        <v>29587</v>
      </c>
      <c r="S4">
        <v>-3.5</v>
      </c>
      <c r="T4">
        <v>-17.8</v>
      </c>
      <c r="U4">
        <f t="shared" ref="U4:U67" si="1">AVERAGE(S4:T4)</f>
        <v>-10.65</v>
      </c>
      <c r="V4" s="106">
        <v>14.5</v>
      </c>
      <c r="W4" s="107">
        <f>IF(V4-U4&gt;0,V4-U4,0)</f>
        <v>25.15</v>
      </c>
      <c r="X4">
        <f>MONTH(R4)</f>
        <v>1</v>
      </c>
      <c r="AG4" s="93">
        <f t="shared" ref="AG4:AG67" si="2">R5</f>
        <v>29588</v>
      </c>
      <c r="AH4" s="107">
        <f t="shared" ref="AH4:AH67" si="3">AVERAGE(W5,G5)</f>
        <v>20.849999999999998</v>
      </c>
      <c r="AI4" s="72">
        <f t="shared" ref="AI4:AI67" si="4">DAY(AG4)</f>
        <v>2</v>
      </c>
      <c r="AJ4">
        <f t="shared" ref="AJ4:AJ67" si="5">MONTH(AG4)</f>
        <v>1</v>
      </c>
      <c r="AK4">
        <f t="shared" ref="AK4:AK67" si="6">YEAR(AG4)</f>
        <v>1981</v>
      </c>
      <c r="AM4" s="127" t="s">
        <v>71</v>
      </c>
      <c r="AN4" s="109"/>
      <c r="AR4" s="127" t="s">
        <v>71</v>
      </c>
      <c r="AS4" s="109"/>
      <c r="AW4" t="s">
        <v>73</v>
      </c>
      <c r="AX4" s="110">
        <f>MAX(AU6:AU25)</f>
        <v>1.2270412994539097</v>
      </c>
      <c r="AZ4" s="127" t="s">
        <v>71</v>
      </c>
      <c r="BA4" s="111"/>
      <c r="BB4" s="109"/>
      <c r="BD4" s="64"/>
      <c r="BI4" s="93">
        <v>35797</v>
      </c>
      <c r="BJ4" s="90">
        <v>1.4127000000000001</v>
      </c>
      <c r="BK4">
        <f t="shared" ref="BK4:BK67" si="7">MONTH(BI4)</f>
        <v>1</v>
      </c>
      <c r="BL4">
        <f t="shared" ref="BL4:BL67" si="8">YEAR(BI4)</f>
        <v>1998</v>
      </c>
      <c r="BM4" s="90"/>
    </row>
    <row r="5" spans="1:69" x14ac:dyDescent="0.2">
      <c r="A5" t="s">
        <v>70</v>
      </c>
      <c r="B5" s="93">
        <v>29588</v>
      </c>
      <c r="C5">
        <v>4.2</v>
      </c>
      <c r="D5">
        <v>-7.5</v>
      </c>
      <c r="E5">
        <f t="shared" si="0"/>
        <v>-1.65</v>
      </c>
      <c r="F5" s="106">
        <v>15.5</v>
      </c>
      <c r="G5" s="107">
        <f t="shared" ref="G5:G68" si="9">IF(F5-E5&gt;0,F5-E5,0)</f>
        <v>17.149999999999999</v>
      </c>
      <c r="H5">
        <f t="shared" ref="H5:H68" si="10">MONTH(B5)</f>
        <v>1</v>
      </c>
      <c r="I5">
        <f t="shared" ref="I5:I68" si="11">YEAR(B5)</f>
        <v>1981</v>
      </c>
      <c r="K5" s="126" t="s">
        <v>62</v>
      </c>
      <c r="L5" s="109" t="s">
        <v>74</v>
      </c>
      <c r="Q5" t="s">
        <v>72</v>
      </c>
      <c r="R5" s="93">
        <v>29588</v>
      </c>
      <c r="S5">
        <v>-3.4</v>
      </c>
      <c r="T5">
        <v>-16.7</v>
      </c>
      <c r="U5">
        <f t="shared" si="1"/>
        <v>-10.049999999999999</v>
      </c>
      <c r="V5" s="106">
        <v>14.5</v>
      </c>
      <c r="W5" s="107">
        <f t="shared" ref="W5:W68" si="12">IF(V5-U5&gt;0,V5-U5,0)</f>
        <v>24.549999999999997</v>
      </c>
      <c r="X5">
        <f t="shared" ref="X5:X68" si="13">MONTH(R5)</f>
        <v>1</v>
      </c>
      <c r="AA5" s="127" t="s">
        <v>71</v>
      </c>
      <c r="AB5" s="109"/>
      <c r="AG5" s="93">
        <f t="shared" si="2"/>
        <v>29589</v>
      </c>
      <c r="AH5" s="107">
        <f t="shared" si="3"/>
        <v>18.45</v>
      </c>
      <c r="AI5" s="72">
        <f t="shared" si="4"/>
        <v>3</v>
      </c>
      <c r="AJ5">
        <f t="shared" si="5"/>
        <v>1</v>
      </c>
      <c r="AK5">
        <f t="shared" si="6"/>
        <v>1981</v>
      </c>
      <c r="AM5" s="126" t="s">
        <v>62</v>
      </c>
      <c r="AN5" s="109" t="s">
        <v>74</v>
      </c>
      <c r="AP5" t="s">
        <v>6</v>
      </c>
      <c r="AR5" s="126" t="s">
        <v>63</v>
      </c>
      <c r="AS5" s="109" t="s">
        <v>74</v>
      </c>
      <c r="AW5" t="s">
        <v>75</v>
      </c>
      <c r="AX5" s="64">
        <f>PERCENTILE(AU6:AU25,0.9)</f>
        <v>1.080675511240663</v>
      </c>
      <c r="AZ5" s="126" t="s">
        <v>62</v>
      </c>
      <c r="BA5" s="126" t="s">
        <v>63</v>
      </c>
      <c r="BB5" s="109" t="s">
        <v>74</v>
      </c>
      <c r="BD5" s="64"/>
      <c r="BI5" s="93">
        <v>35798</v>
      </c>
      <c r="BJ5" s="90">
        <v>1.9308000000000001</v>
      </c>
      <c r="BK5">
        <f t="shared" si="7"/>
        <v>1</v>
      </c>
      <c r="BL5">
        <f t="shared" si="8"/>
        <v>1998</v>
      </c>
    </row>
    <row r="6" spans="1:69" x14ac:dyDescent="0.2">
      <c r="A6" t="s">
        <v>70</v>
      </c>
      <c r="B6" s="93">
        <v>29589</v>
      </c>
      <c r="C6">
        <v>10.199999999999999</v>
      </c>
      <c r="D6">
        <v>-6.7</v>
      </c>
      <c r="E6">
        <f t="shared" si="0"/>
        <v>1.7499999999999996</v>
      </c>
      <c r="F6" s="106">
        <v>15.5</v>
      </c>
      <c r="G6" s="107">
        <f t="shared" si="9"/>
        <v>13.75</v>
      </c>
      <c r="H6">
        <f t="shared" si="10"/>
        <v>1</v>
      </c>
      <c r="I6">
        <f t="shared" si="11"/>
        <v>1981</v>
      </c>
      <c r="K6" s="108">
        <v>1</v>
      </c>
      <c r="L6" s="112">
        <v>14342.3</v>
      </c>
      <c r="N6" s="72">
        <f>L6/20</f>
        <v>717.11500000000001</v>
      </c>
      <c r="Q6" t="s">
        <v>72</v>
      </c>
      <c r="R6" s="93">
        <v>29589</v>
      </c>
      <c r="S6">
        <v>0.5</v>
      </c>
      <c r="T6">
        <v>-17.8</v>
      </c>
      <c r="U6">
        <f t="shared" si="1"/>
        <v>-8.65</v>
      </c>
      <c r="V6" s="106">
        <v>14.5</v>
      </c>
      <c r="W6" s="107">
        <f t="shared" si="12"/>
        <v>23.15</v>
      </c>
      <c r="X6">
        <f t="shared" si="13"/>
        <v>1</v>
      </c>
      <c r="AA6" s="126" t="s">
        <v>62</v>
      </c>
      <c r="AB6" s="109" t="s">
        <v>74</v>
      </c>
      <c r="AG6" s="93">
        <f t="shared" si="2"/>
        <v>29590</v>
      </c>
      <c r="AH6" s="107">
        <f t="shared" si="3"/>
        <v>17.325000000000003</v>
      </c>
      <c r="AI6" s="72">
        <f t="shared" si="4"/>
        <v>4</v>
      </c>
      <c r="AJ6">
        <f t="shared" si="5"/>
        <v>1</v>
      </c>
      <c r="AK6">
        <f t="shared" si="6"/>
        <v>1981</v>
      </c>
      <c r="AM6" s="108">
        <v>1</v>
      </c>
      <c r="AN6" s="112">
        <v>15493.8</v>
      </c>
      <c r="AP6" s="72">
        <f>AN6/20</f>
        <v>774.68999999999994</v>
      </c>
      <c r="AR6" s="108">
        <v>1981</v>
      </c>
      <c r="AS6" s="112">
        <v>3753</v>
      </c>
      <c r="AU6" s="64">
        <f>AS6/$AP$18</f>
        <v>0.86943780177953289</v>
      </c>
      <c r="AW6" t="s">
        <v>76</v>
      </c>
      <c r="AX6" s="64">
        <f>PERCENTILE(AU7:AU26,0.8)</f>
        <v>1.0514822779363073</v>
      </c>
      <c r="AZ6" s="108">
        <v>1</v>
      </c>
      <c r="BA6" s="108">
        <v>1981</v>
      </c>
      <c r="BB6" s="85">
        <v>570.67499999999995</v>
      </c>
      <c r="BD6" s="64">
        <f>BB6/$AP$6</f>
        <v>0.73664949850908101</v>
      </c>
      <c r="BE6" t="s">
        <v>73</v>
      </c>
      <c r="BF6" s="110">
        <f>MAX(BD6:BD25)</f>
        <v>1.4454168764279907</v>
      </c>
      <c r="BI6" s="93">
        <v>35799</v>
      </c>
      <c r="BJ6" s="90">
        <v>1.6388</v>
      </c>
      <c r="BK6">
        <f t="shared" si="7"/>
        <v>1</v>
      </c>
      <c r="BL6">
        <f t="shared" si="8"/>
        <v>1998</v>
      </c>
      <c r="BN6" s="126" t="s">
        <v>62</v>
      </c>
      <c r="BO6" s="126" t="s">
        <v>63</v>
      </c>
      <c r="BP6" s="126" t="s">
        <v>77</v>
      </c>
      <c r="BQ6" s="109" t="s">
        <v>74</v>
      </c>
    </row>
    <row r="7" spans="1:69" x14ac:dyDescent="0.2">
      <c r="A7" t="s">
        <v>70</v>
      </c>
      <c r="B7" s="93">
        <v>29590</v>
      </c>
      <c r="C7">
        <v>10.199999999999999</v>
      </c>
      <c r="D7">
        <v>-9.3000000000000007</v>
      </c>
      <c r="E7">
        <f t="shared" si="0"/>
        <v>0.44999999999999929</v>
      </c>
      <c r="F7" s="106">
        <v>15.5</v>
      </c>
      <c r="G7" s="107">
        <f t="shared" si="9"/>
        <v>15.05</v>
      </c>
      <c r="H7">
        <f t="shared" si="10"/>
        <v>1</v>
      </c>
      <c r="I7">
        <f t="shared" si="11"/>
        <v>1981</v>
      </c>
      <c r="K7" s="113">
        <v>2</v>
      </c>
      <c r="L7" s="114">
        <v>11652.7</v>
      </c>
      <c r="N7" s="72">
        <f t="shared" ref="N7:N18" si="14">L7/20</f>
        <v>582.63499999999999</v>
      </c>
      <c r="Q7" t="s">
        <v>72</v>
      </c>
      <c r="R7" s="93">
        <v>29590</v>
      </c>
      <c r="S7">
        <v>2</v>
      </c>
      <c r="T7">
        <v>-12.2</v>
      </c>
      <c r="U7">
        <f t="shared" si="1"/>
        <v>-5.0999999999999996</v>
      </c>
      <c r="V7" s="106">
        <v>14.5</v>
      </c>
      <c r="W7" s="107">
        <f t="shared" si="12"/>
        <v>19.600000000000001</v>
      </c>
      <c r="X7">
        <f t="shared" si="13"/>
        <v>1</v>
      </c>
      <c r="AA7" s="108">
        <v>1</v>
      </c>
      <c r="AB7" s="112">
        <v>16645.3</v>
      </c>
      <c r="AD7" s="72">
        <f>AB7/20</f>
        <v>832.26499999999999</v>
      </c>
      <c r="AG7" s="93">
        <f t="shared" si="2"/>
        <v>29591</v>
      </c>
      <c r="AH7" s="107">
        <f t="shared" si="3"/>
        <v>16.75</v>
      </c>
      <c r="AI7" s="72">
        <f t="shared" si="4"/>
        <v>5</v>
      </c>
      <c r="AJ7">
        <f t="shared" si="5"/>
        <v>1</v>
      </c>
      <c r="AK7">
        <f t="shared" si="6"/>
        <v>1981</v>
      </c>
      <c r="AM7" s="113">
        <v>2</v>
      </c>
      <c r="AN7" s="114">
        <v>12635.8</v>
      </c>
      <c r="AP7" s="72">
        <f t="shared" ref="AP7:AP18" si="15">AN7/20</f>
        <v>631.79</v>
      </c>
      <c r="AR7" s="113">
        <v>1982</v>
      </c>
      <c r="AS7" s="114">
        <v>5107.6250000000009</v>
      </c>
      <c r="AU7" s="64">
        <f t="shared" ref="AU7:AU25" si="16">AS7/$AP$18</f>
        <v>1.18325666195422</v>
      </c>
      <c r="AW7" t="s">
        <v>78</v>
      </c>
      <c r="AX7" s="64">
        <f>PERCENTILE(AU8:AU27,0.7)</f>
        <v>1.0304708643933018</v>
      </c>
      <c r="AZ7" s="115"/>
      <c r="BA7" s="113">
        <v>1982</v>
      </c>
      <c r="BB7" s="86">
        <v>1119.75</v>
      </c>
      <c r="BD7" s="64">
        <f t="shared" ref="BD7:BD25" si="17">BB7/$AP$6</f>
        <v>1.4454168764279907</v>
      </c>
      <c r="BE7" t="s">
        <v>79</v>
      </c>
      <c r="BF7" s="64">
        <f>PERCENTILE(BD6:BD25,0.75)</f>
        <v>1.1190201887206497</v>
      </c>
      <c r="BI7" s="93">
        <v>35800</v>
      </c>
      <c r="BJ7" s="90">
        <v>1.5707</v>
      </c>
      <c r="BK7">
        <f t="shared" si="7"/>
        <v>1</v>
      </c>
      <c r="BL7">
        <f t="shared" si="8"/>
        <v>1998</v>
      </c>
      <c r="BN7" s="108">
        <v>1</v>
      </c>
      <c r="BO7" s="108">
        <v>1998</v>
      </c>
      <c r="BP7" s="108" t="s">
        <v>80</v>
      </c>
      <c r="BQ7" s="116">
        <v>1.9308000000000001</v>
      </c>
    </row>
    <row r="8" spans="1:69" x14ac:dyDescent="0.2">
      <c r="A8" t="s">
        <v>70</v>
      </c>
      <c r="B8" s="93">
        <v>29591</v>
      </c>
      <c r="C8">
        <v>5.6</v>
      </c>
      <c r="D8">
        <v>-4.9000000000000004</v>
      </c>
      <c r="E8">
        <f t="shared" si="0"/>
        <v>0.34999999999999964</v>
      </c>
      <c r="F8" s="106">
        <v>15.5</v>
      </c>
      <c r="G8" s="107">
        <f t="shared" si="9"/>
        <v>15.15</v>
      </c>
      <c r="H8">
        <f t="shared" si="10"/>
        <v>1</v>
      </c>
      <c r="I8">
        <f t="shared" si="11"/>
        <v>1981</v>
      </c>
      <c r="K8" s="113">
        <v>3</v>
      </c>
      <c r="L8" s="114">
        <v>10482.5</v>
      </c>
      <c r="N8" s="72">
        <f t="shared" si="14"/>
        <v>524.125</v>
      </c>
      <c r="Q8" t="s">
        <v>72</v>
      </c>
      <c r="R8" s="93">
        <v>29591</v>
      </c>
      <c r="S8">
        <v>3.5</v>
      </c>
      <c r="T8">
        <v>-11.2</v>
      </c>
      <c r="U8">
        <f t="shared" si="1"/>
        <v>-3.8499999999999996</v>
      </c>
      <c r="V8" s="106">
        <v>14.5</v>
      </c>
      <c r="W8" s="107">
        <f t="shared" si="12"/>
        <v>18.350000000000001</v>
      </c>
      <c r="X8">
        <f t="shared" si="13"/>
        <v>1</v>
      </c>
      <c r="AA8" s="113">
        <v>2</v>
      </c>
      <c r="AB8" s="114">
        <v>13618.9</v>
      </c>
      <c r="AD8" s="72">
        <f t="shared" ref="AD8:AD19" si="18">AB8/20</f>
        <v>680.94499999999994</v>
      </c>
      <c r="AG8" s="93">
        <f t="shared" si="2"/>
        <v>29592</v>
      </c>
      <c r="AH8" s="107">
        <f t="shared" si="3"/>
        <v>18.55</v>
      </c>
      <c r="AI8" s="72">
        <f t="shared" si="4"/>
        <v>6</v>
      </c>
      <c r="AJ8">
        <f t="shared" si="5"/>
        <v>1</v>
      </c>
      <c r="AK8">
        <f t="shared" si="6"/>
        <v>1981</v>
      </c>
      <c r="AM8" s="113">
        <v>3</v>
      </c>
      <c r="AN8" s="114">
        <v>10852</v>
      </c>
      <c r="AP8" s="72">
        <f t="shared" si="15"/>
        <v>542.6</v>
      </c>
      <c r="AR8" s="113">
        <v>1983</v>
      </c>
      <c r="AS8" s="114">
        <v>4448.1749999999993</v>
      </c>
      <c r="AU8" s="64">
        <f t="shared" si="16"/>
        <v>1.030485343440094</v>
      </c>
      <c r="AW8" t="s">
        <v>81</v>
      </c>
      <c r="AX8" s="64">
        <f>PERCENTILE(AU9:AU28,0.6)</f>
        <v>1.0134371345850566</v>
      </c>
      <c r="AZ8" s="115"/>
      <c r="BA8" s="113">
        <v>1983</v>
      </c>
      <c r="BB8" s="86">
        <v>694.75</v>
      </c>
      <c r="BD8" s="64">
        <f t="shared" si="17"/>
        <v>0.89681033703804114</v>
      </c>
      <c r="BE8" t="s">
        <v>82</v>
      </c>
      <c r="BF8" s="64">
        <f>PERCENTILE(BD6:BD25,0.5)</f>
        <v>1.0118563554454041</v>
      </c>
      <c r="BI8" s="93">
        <v>35801</v>
      </c>
      <c r="BJ8" s="90">
        <v>1.5854999999999999</v>
      </c>
      <c r="BK8">
        <f t="shared" si="7"/>
        <v>1</v>
      </c>
      <c r="BL8">
        <f t="shared" si="8"/>
        <v>1998</v>
      </c>
      <c r="BN8" s="115"/>
      <c r="BO8" s="115"/>
      <c r="BP8" s="113" t="s">
        <v>83</v>
      </c>
      <c r="BQ8" s="117">
        <v>1.4865870967741932</v>
      </c>
    </row>
    <row r="9" spans="1:69" x14ac:dyDescent="0.2">
      <c r="A9" t="s">
        <v>70</v>
      </c>
      <c r="B9" s="93">
        <v>29592</v>
      </c>
      <c r="C9">
        <v>6.7</v>
      </c>
      <c r="D9">
        <v>-6.2</v>
      </c>
      <c r="E9">
        <f t="shared" si="0"/>
        <v>0.25</v>
      </c>
      <c r="F9" s="106">
        <v>15.5</v>
      </c>
      <c r="G9" s="107">
        <f t="shared" si="9"/>
        <v>15.25</v>
      </c>
      <c r="H9">
        <f t="shared" si="10"/>
        <v>1</v>
      </c>
      <c r="I9">
        <f t="shared" si="11"/>
        <v>1981</v>
      </c>
      <c r="K9" s="113">
        <v>4</v>
      </c>
      <c r="L9" s="114">
        <v>6407.2000000000053</v>
      </c>
      <c r="N9" s="72">
        <f t="shared" si="14"/>
        <v>320.36000000000024</v>
      </c>
      <c r="Q9" t="s">
        <v>72</v>
      </c>
      <c r="R9" s="93">
        <v>29592</v>
      </c>
      <c r="S9">
        <v>-2.9</v>
      </c>
      <c r="T9">
        <v>-11.8</v>
      </c>
      <c r="U9">
        <f t="shared" si="1"/>
        <v>-7.3500000000000005</v>
      </c>
      <c r="V9" s="106">
        <v>14.5</v>
      </c>
      <c r="W9" s="107">
        <f t="shared" si="12"/>
        <v>21.85</v>
      </c>
      <c r="X9">
        <f t="shared" si="13"/>
        <v>1</v>
      </c>
      <c r="AA9" s="113">
        <v>3</v>
      </c>
      <c r="AB9" s="114">
        <v>11221.5</v>
      </c>
      <c r="AD9" s="72">
        <f t="shared" si="18"/>
        <v>561.07500000000005</v>
      </c>
      <c r="AG9" s="93">
        <f t="shared" si="2"/>
        <v>29593</v>
      </c>
      <c r="AH9" s="107">
        <f t="shared" si="3"/>
        <v>15.4</v>
      </c>
      <c r="AI9" s="72">
        <f t="shared" si="4"/>
        <v>7</v>
      </c>
      <c r="AJ9">
        <f t="shared" si="5"/>
        <v>1</v>
      </c>
      <c r="AK9">
        <f t="shared" si="6"/>
        <v>1981</v>
      </c>
      <c r="AM9" s="113">
        <v>4</v>
      </c>
      <c r="AN9" s="114">
        <v>6192.3000000000084</v>
      </c>
      <c r="AP9" s="72">
        <f t="shared" si="15"/>
        <v>309.61500000000041</v>
      </c>
      <c r="AR9" s="113">
        <v>1984</v>
      </c>
      <c r="AS9" s="114">
        <v>4455.2</v>
      </c>
      <c r="AU9" s="64">
        <f t="shared" si="16"/>
        <v>1.0321127882995402</v>
      </c>
      <c r="AW9" t="s">
        <v>82</v>
      </c>
      <c r="AX9" s="64">
        <f>PERCENTILE(AU10:AU29,0.5)</f>
        <v>0.98593910807913465</v>
      </c>
      <c r="AZ9" s="115"/>
      <c r="BA9" s="113">
        <v>1984</v>
      </c>
      <c r="BB9" s="86">
        <v>634.57500000000005</v>
      </c>
      <c r="BD9" s="64">
        <f t="shared" si="17"/>
        <v>0.8191341052550053</v>
      </c>
      <c r="BE9" t="s">
        <v>84</v>
      </c>
      <c r="BF9" s="64">
        <f>PERCENTILE(BD6:BD25,0.25)</f>
        <v>0.84711303876389277</v>
      </c>
      <c r="BI9" s="93">
        <v>35802</v>
      </c>
      <c r="BJ9" s="90">
        <v>1.4657</v>
      </c>
      <c r="BK9">
        <f t="shared" si="7"/>
        <v>1</v>
      </c>
      <c r="BL9">
        <f t="shared" si="8"/>
        <v>1998</v>
      </c>
      <c r="BN9" s="115"/>
      <c r="BO9" s="115"/>
      <c r="BP9" s="113" t="s">
        <v>85</v>
      </c>
      <c r="BQ9" s="117">
        <v>1.321</v>
      </c>
    </row>
    <row r="10" spans="1:69" x14ac:dyDescent="0.2">
      <c r="A10" t="s">
        <v>70</v>
      </c>
      <c r="B10" s="93">
        <v>29593</v>
      </c>
      <c r="C10">
        <v>5</v>
      </c>
      <c r="D10">
        <v>-4.5</v>
      </c>
      <c r="E10">
        <f t="shared" si="0"/>
        <v>0.25</v>
      </c>
      <c r="F10" s="106">
        <v>15.5</v>
      </c>
      <c r="G10" s="107">
        <f t="shared" si="9"/>
        <v>15.25</v>
      </c>
      <c r="H10">
        <f t="shared" si="10"/>
        <v>1</v>
      </c>
      <c r="I10">
        <f t="shared" si="11"/>
        <v>1981</v>
      </c>
      <c r="K10" s="113">
        <v>5</v>
      </c>
      <c r="L10" s="114">
        <v>3615.4</v>
      </c>
      <c r="N10" s="72">
        <f t="shared" si="14"/>
        <v>180.77</v>
      </c>
      <c r="Q10" t="s">
        <v>72</v>
      </c>
      <c r="R10" s="93">
        <v>29593</v>
      </c>
      <c r="S10">
        <v>2.2000000000000002</v>
      </c>
      <c r="T10">
        <v>-4.3</v>
      </c>
      <c r="U10">
        <f t="shared" si="1"/>
        <v>-1.0499999999999998</v>
      </c>
      <c r="V10" s="106">
        <v>14.5</v>
      </c>
      <c r="W10" s="107">
        <f t="shared" si="12"/>
        <v>15.55</v>
      </c>
      <c r="X10">
        <f t="shared" si="13"/>
        <v>1</v>
      </c>
      <c r="AA10" s="113">
        <v>4</v>
      </c>
      <c r="AB10" s="114">
        <v>5977.4</v>
      </c>
      <c r="AD10" s="72">
        <f t="shared" si="18"/>
        <v>298.87</v>
      </c>
      <c r="AG10" s="93">
        <f t="shared" si="2"/>
        <v>29594</v>
      </c>
      <c r="AH10" s="107">
        <f t="shared" si="3"/>
        <v>18.95</v>
      </c>
      <c r="AI10" s="72">
        <f t="shared" si="4"/>
        <v>8</v>
      </c>
      <c r="AJ10">
        <f t="shared" si="5"/>
        <v>1</v>
      </c>
      <c r="AK10">
        <f t="shared" si="6"/>
        <v>1981</v>
      </c>
      <c r="AM10" s="113">
        <v>5</v>
      </c>
      <c r="AN10" s="114">
        <v>3178.45</v>
      </c>
      <c r="AP10" s="72">
        <f t="shared" si="15"/>
        <v>158.92249999999999</v>
      </c>
      <c r="AR10" s="113">
        <v>1985</v>
      </c>
      <c r="AS10" s="114">
        <v>4489.05</v>
      </c>
      <c r="AU10" s="64">
        <f t="shared" si="16"/>
        <v>1.0399546400422095</v>
      </c>
      <c r="AW10" t="s">
        <v>86</v>
      </c>
      <c r="AX10" s="110">
        <f>MIN(AU6:AU25)</f>
        <v>0.80429367445195377</v>
      </c>
      <c r="AZ10" s="115"/>
      <c r="BA10" s="113">
        <v>1985</v>
      </c>
      <c r="BB10" s="86">
        <v>698.67499999999995</v>
      </c>
      <c r="BD10" s="64">
        <f t="shared" si="17"/>
        <v>0.90187687978417175</v>
      </c>
      <c r="BE10" t="s">
        <v>86</v>
      </c>
      <c r="BF10" s="110">
        <f>MIN(BD6:BD25)</f>
        <v>0.73664949850908101</v>
      </c>
      <c r="BI10" s="93">
        <v>35803</v>
      </c>
      <c r="BJ10" s="90">
        <v>1.4742</v>
      </c>
      <c r="BK10">
        <f t="shared" si="7"/>
        <v>1</v>
      </c>
      <c r="BL10">
        <f t="shared" si="8"/>
        <v>1998</v>
      </c>
      <c r="BN10" s="115"/>
      <c r="BO10" s="108">
        <v>1999</v>
      </c>
      <c r="BP10" s="108" t="s">
        <v>80</v>
      </c>
      <c r="BQ10" s="116">
        <v>2.5082</v>
      </c>
    </row>
    <row r="11" spans="1:69" x14ac:dyDescent="0.2">
      <c r="A11" t="s">
        <v>70</v>
      </c>
      <c r="B11" s="93">
        <v>29594</v>
      </c>
      <c r="C11">
        <v>2.9</v>
      </c>
      <c r="D11">
        <v>-5.8</v>
      </c>
      <c r="E11">
        <f t="shared" si="0"/>
        <v>-1.45</v>
      </c>
      <c r="F11" s="106">
        <v>15.5</v>
      </c>
      <c r="G11" s="107">
        <f t="shared" si="9"/>
        <v>16.95</v>
      </c>
      <c r="H11">
        <f t="shared" si="10"/>
        <v>1</v>
      </c>
      <c r="I11">
        <f t="shared" si="11"/>
        <v>1981</v>
      </c>
      <c r="K11" s="113">
        <v>6</v>
      </c>
      <c r="L11" s="114">
        <v>1400.7</v>
      </c>
      <c r="N11" s="72">
        <f t="shared" si="14"/>
        <v>70.034999999999997</v>
      </c>
      <c r="Q11" t="s">
        <v>72</v>
      </c>
      <c r="R11" s="93">
        <v>29594</v>
      </c>
      <c r="S11">
        <v>-1.7</v>
      </c>
      <c r="T11">
        <v>-11.2</v>
      </c>
      <c r="U11">
        <f t="shared" si="1"/>
        <v>-6.4499999999999993</v>
      </c>
      <c r="V11" s="106">
        <v>14.5</v>
      </c>
      <c r="W11" s="107">
        <f t="shared" si="12"/>
        <v>20.95</v>
      </c>
      <c r="X11">
        <f t="shared" si="13"/>
        <v>1</v>
      </c>
      <c r="AA11" s="113">
        <v>5</v>
      </c>
      <c r="AB11" s="114">
        <v>2741.5</v>
      </c>
      <c r="AD11" s="72">
        <f t="shared" si="18"/>
        <v>137.07499999999999</v>
      </c>
      <c r="AG11" s="93">
        <f t="shared" si="2"/>
        <v>29595</v>
      </c>
      <c r="AH11" s="107">
        <f t="shared" si="3"/>
        <v>17.600000000000001</v>
      </c>
      <c r="AI11" s="72">
        <f t="shared" si="4"/>
        <v>9</v>
      </c>
      <c r="AJ11">
        <f t="shared" si="5"/>
        <v>1</v>
      </c>
      <c r="AK11">
        <f t="shared" si="6"/>
        <v>1981</v>
      </c>
      <c r="AM11" s="113">
        <v>6</v>
      </c>
      <c r="AN11" s="114">
        <v>1102.0250000000001</v>
      </c>
      <c r="AP11" s="72">
        <f t="shared" si="15"/>
        <v>55.101250000000007</v>
      </c>
      <c r="AR11" s="113">
        <v>1986</v>
      </c>
      <c r="AS11" s="114">
        <v>3986.4249999999997</v>
      </c>
      <c r="AU11" s="64">
        <f t="shared" si="16"/>
        <v>0.92351414573913515</v>
      </c>
      <c r="AV11" s="64"/>
      <c r="AZ11" s="115"/>
      <c r="BA11" s="113">
        <v>1986</v>
      </c>
      <c r="BB11" s="86">
        <v>571.57500000000005</v>
      </c>
      <c r="BD11" s="64">
        <f t="shared" si="17"/>
        <v>0.73781125353367161</v>
      </c>
      <c r="BI11" s="93">
        <v>35804</v>
      </c>
      <c r="BJ11" s="90">
        <v>1.4654</v>
      </c>
      <c r="BK11">
        <f t="shared" si="7"/>
        <v>1</v>
      </c>
      <c r="BL11">
        <f t="shared" si="8"/>
        <v>1998</v>
      </c>
      <c r="BN11" s="115"/>
      <c r="BO11" s="115"/>
      <c r="BP11" s="113" t="s">
        <v>83</v>
      </c>
      <c r="BQ11" s="117">
        <v>2.2986612903225812</v>
      </c>
    </row>
    <row r="12" spans="1:69" x14ac:dyDescent="0.2">
      <c r="A12" t="s">
        <v>70</v>
      </c>
      <c r="B12" s="93">
        <v>29595</v>
      </c>
      <c r="C12">
        <v>8.6999999999999993</v>
      </c>
      <c r="D12">
        <v>-6.2</v>
      </c>
      <c r="E12">
        <f t="shared" si="0"/>
        <v>1.2499999999999996</v>
      </c>
      <c r="F12" s="106">
        <v>15.5</v>
      </c>
      <c r="G12" s="107">
        <f t="shared" si="9"/>
        <v>14.25</v>
      </c>
      <c r="H12">
        <f t="shared" si="10"/>
        <v>1</v>
      </c>
      <c r="I12">
        <f t="shared" si="11"/>
        <v>1981</v>
      </c>
      <c r="K12" s="113">
        <v>7</v>
      </c>
      <c r="L12" s="114">
        <v>590.04999999999995</v>
      </c>
      <c r="N12" s="72">
        <f t="shared" si="14"/>
        <v>29.502499999999998</v>
      </c>
      <c r="Q12" t="s">
        <v>72</v>
      </c>
      <c r="R12" s="93">
        <v>29595</v>
      </c>
      <c r="S12">
        <v>-1.9</v>
      </c>
      <c r="T12">
        <v>-11</v>
      </c>
      <c r="U12">
        <f t="shared" si="1"/>
        <v>-6.45</v>
      </c>
      <c r="V12" s="106">
        <v>14.5</v>
      </c>
      <c r="W12" s="107">
        <f t="shared" si="12"/>
        <v>20.95</v>
      </c>
      <c r="X12">
        <f t="shared" si="13"/>
        <v>1</v>
      </c>
      <c r="AA12" s="113">
        <v>6</v>
      </c>
      <c r="AB12" s="114">
        <v>803.35</v>
      </c>
      <c r="AD12" s="72">
        <f t="shared" si="18"/>
        <v>40.167500000000004</v>
      </c>
      <c r="AG12" s="93">
        <f t="shared" si="2"/>
        <v>29596</v>
      </c>
      <c r="AH12" s="107">
        <f t="shared" si="3"/>
        <v>18.975000000000001</v>
      </c>
      <c r="AI12" s="72">
        <f t="shared" si="4"/>
        <v>10</v>
      </c>
      <c r="AJ12">
        <f t="shared" si="5"/>
        <v>1</v>
      </c>
      <c r="AK12">
        <f t="shared" si="6"/>
        <v>1981</v>
      </c>
      <c r="AM12" s="113">
        <v>7</v>
      </c>
      <c r="AN12" s="114">
        <v>432.02499999999998</v>
      </c>
      <c r="AP12" s="72">
        <f t="shared" si="15"/>
        <v>21.60125</v>
      </c>
      <c r="AR12" s="113">
        <v>1987</v>
      </c>
      <c r="AS12" s="114">
        <v>3471.8</v>
      </c>
      <c r="AU12" s="64">
        <f t="shared" si="16"/>
        <v>0.80429367445195377</v>
      </c>
      <c r="AV12" s="64"/>
      <c r="AZ12" s="115"/>
      <c r="BA12" s="113">
        <v>1987</v>
      </c>
      <c r="BB12" s="86">
        <v>576.07500000000005</v>
      </c>
      <c r="BD12" s="64">
        <f t="shared" si="17"/>
        <v>0.74362002865662402</v>
      </c>
      <c r="BI12" s="93">
        <v>35805</v>
      </c>
      <c r="BJ12" s="90">
        <v>1.4054</v>
      </c>
      <c r="BK12">
        <f t="shared" si="7"/>
        <v>1</v>
      </c>
      <c r="BL12">
        <f t="shared" si="8"/>
        <v>1998</v>
      </c>
      <c r="BN12" s="115"/>
      <c r="BO12" s="115"/>
      <c r="BP12" s="113" t="s">
        <v>85</v>
      </c>
      <c r="BQ12" s="117">
        <v>2.2063999999999999</v>
      </c>
    </row>
    <row r="13" spans="1:69" x14ac:dyDescent="0.2">
      <c r="A13" t="s">
        <v>70</v>
      </c>
      <c r="B13" s="93">
        <v>29596</v>
      </c>
      <c r="C13">
        <v>4.4000000000000004</v>
      </c>
      <c r="D13">
        <v>-6.7</v>
      </c>
      <c r="E13">
        <f t="shared" si="0"/>
        <v>-1.1499999999999999</v>
      </c>
      <c r="F13" s="106">
        <v>15.5</v>
      </c>
      <c r="G13" s="107">
        <f t="shared" si="9"/>
        <v>16.649999999999999</v>
      </c>
      <c r="H13">
        <f t="shared" si="10"/>
        <v>1</v>
      </c>
      <c r="I13">
        <f t="shared" si="11"/>
        <v>1981</v>
      </c>
      <c r="K13" s="113">
        <v>8</v>
      </c>
      <c r="L13" s="114">
        <v>776.25</v>
      </c>
      <c r="N13" s="72">
        <f t="shared" si="14"/>
        <v>38.8125</v>
      </c>
      <c r="Q13" t="s">
        <v>72</v>
      </c>
      <c r="R13" s="93">
        <v>29596</v>
      </c>
      <c r="S13">
        <v>-0.2</v>
      </c>
      <c r="T13">
        <v>-13.4</v>
      </c>
      <c r="U13">
        <f t="shared" si="1"/>
        <v>-6.8</v>
      </c>
      <c r="V13" s="106">
        <v>14.5</v>
      </c>
      <c r="W13" s="107">
        <f t="shared" si="12"/>
        <v>21.3</v>
      </c>
      <c r="X13">
        <f t="shared" si="13"/>
        <v>1</v>
      </c>
      <c r="AA13" s="113">
        <v>7</v>
      </c>
      <c r="AB13" s="114">
        <v>274</v>
      </c>
      <c r="AD13" s="72">
        <f t="shared" si="18"/>
        <v>13.7</v>
      </c>
      <c r="AG13" s="93">
        <f t="shared" si="2"/>
        <v>29597</v>
      </c>
      <c r="AH13" s="107">
        <f t="shared" si="3"/>
        <v>18.05</v>
      </c>
      <c r="AI13" s="72">
        <f t="shared" si="4"/>
        <v>11</v>
      </c>
      <c r="AJ13">
        <f t="shared" si="5"/>
        <v>1</v>
      </c>
      <c r="AK13">
        <f t="shared" si="6"/>
        <v>1981</v>
      </c>
      <c r="AM13" s="113">
        <v>8</v>
      </c>
      <c r="AN13" s="114">
        <v>714.125</v>
      </c>
      <c r="AP13" s="72">
        <f t="shared" si="15"/>
        <v>35.706249999999997</v>
      </c>
      <c r="AR13" s="113">
        <v>1988</v>
      </c>
      <c r="AS13" s="114">
        <v>3865.8749999999995</v>
      </c>
      <c r="AU13" s="64">
        <f t="shared" si="16"/>
        <v>0.89558696028629126</v>
      </c>
      <c r="AV13" s="64"/>
      <c r="AZ13" s="115"/>
      <c r="BA13" s="113">
        <v>1988</v>
      </c>
      <c r="BB13" s="86">
        <v>782.67499999999995</v>
      </c>
      <c r="BD13" s="64">
        <f t="shared" si="17"/>
        <v>1.01030734874595</v>
      </c>
      <c r="BI13" s="93">
        <v>35806</v>
      </c>
      <c r="BJ13" s="90">
        <v>1.4410000000000001</v>
      </c>
      <c r="BK13">
        <f t="shared" si="7"/>
        <v>1</v>
      </c>
      <c r="BL13">
        <f t="shared" si="8"/>
        <v>1998</v>
      </c>
      <c r="BN13" s="115"/>
      <c r="BO13" s="108">
        <v>2000</v>
      </c>
      <c r="BP13" s="108" t="s">
        <v>80</v>
      </c>
      <c r="BQ13" s="116">
        <v>3.0903999999999998</v>
      </c>
    </row>
    <row r="14" spans="1:69" x14ac:dyDescent="0.2">
      <c r="A14" t="s">
        <v>70</v>
      </c>
      <c r="B14" s="93">
        <v>29597</v>
      </c>
      <c r="C14">
        <v>7.7</v>
      </c>
      <c r="D14">
        <v>-5.9</v>
      </c>
      <c r="E14">
        <f t="shared" si="0"/>
        <v>0.89999999999999991</v>
      </c>
      <c r="F14" s="106">
        <v>15.5</v>
      </c>
      <c r="G14" s="107">
        <f t="shared" si="9"/>
        <v>14.6</v>
      </c>
      <c r="H14">
        <f t="shared" si="10"/>
        <v>1</v>
      </c>
      <c r="I14">
        <f t="shared" si="11"/>
        <v>1981</v>
      </c>
      <c r="K14" s="113">
        <v>9</v>
      </c>
      <c r="L14" s="114">
        <v>3007.9</v>
      </c>
      <c r="N14" s="72">
        <f t="shared" si="14"/>
        <v>150.39500000000001</v>
      </c>
      <c r="Q14" t="s">
        <v>72</v>
      </c>
      <c r="R14" s="93">
        <v>29597</v>
      </c>
      <c r="S14">
        <v>-0.2</v>
      </c>
      <c r="T14">
        <v>-13.8</v>
      </c>
      <c r="U14">
        <f t="shared" si="1"/>
        <v>-7</v>
      </c>
      <c r="V14" s="106">
        <v>14.5</v>
      </c>
      <c r="W14" s="107">
        <f t="shared" si="12"/>
        <v>21.5</v>
      </c>
      <c r="X14">
        <f t="shared" si="13"/>
        <v>1</v>
      </c>
      <c r="AA14" s="113">
        <v>8</v>
      </c>
      <c r="AB14" s="114">
        <v>652</v>
      </c>
      <c r="AD14" s="72">
        <f t="shared" si="18"/>
        <v>32.6</v>
      </c>
      <c r="AG14" s="93">
        <f t="shared" si="2"/>
        <v>29598</v>
      </c>
      <c r="AH14" s="107">
        <f t="shared" si="3"/>
        <v>15.524999999999999</v>
      </c>
      <c r="AI14" s="72">
        <f t="shared" si="4"/>
        <v>12</v>
      </c>
      <c r="AJ14">
        <f t="shared" si="5"/>
        <v>1</v>
      </c>
      <c r="AK14">
        <f t="shared" si="6"/>
        <v>1981</v>
      </c>
      <c r="AM14" s="113">
        <v>9</v>
      </c>
      <c r="AN14" s="114">
        <v>2848.3750000000009</v>
      </c>
      <c r="AP14" s="72">
        <f t="shared" si="15"/>
        <v>142.41875000000005</v>
      </c>
      <c r="AR14" s="113">
        <v>1989</v>
      </c>
      <c r="AS14" s="114">
        <v>4447.55</v>
      </c>
      <c r="AU14" s="64">
        <f t="shared" si="16"/>
        <v>1.0303405529721721</v>
      </c>
      <c r="AV14" s="64"/>
      <c r="AZ14" s="115"/>
      <c r="BA14" s="113">
        <v>1989</v>
      </c>
      <c r="BB14" s="86">
        <v>727.375</v>
      </c>
      <c r="BD14" s="64">
        <f t="shared" si="17"/>
        <v>0.93892395667944606</v>
      </c>
      <c r="BI14" s="93">
        <v>35807</v>
      </c>
      <c r="BJ14" s="90">
        <v>1.4244000000000001</v>
      </c>
      <c r="BK14">
        <f t="shared" si="7"/>
        <v>1</v>
      </c>
      <c r="BL14">
        <f t="shared" si="8"/>
        <v>1998</v>
      </c>
      <c r="BN14" s="115"/>
      <c r="BO14" s="115"/>
      <c r="BP14" s="113" t="s">
        <v>83</v>
      </c>
      <c r="BQ14" s="117">
        <v>2.8221322580645158</v>
      </c>
    </row>
    <row r="15" spans="1:69" x14ac:dyDescent="0.2">
      <c r="A15" t="s">
        <v>70</v>
      </c>
      <c r="B15" s="93">
        <v>29598</v>
      </c>
      <c r="C15">
        <v>11.9</v>
      </c>
      <c r="D15">
        <v>-4.5999999999999996</v>
      </c>
      <c r="E15">
        <f t="shared" si="0"/>
        <v>3.6500000000000004</v>
      </c>
      <c r="F15" s="106">
        <v>15.5</v>
      </c>
      <c r="G15" s="107">
        <f t="shared" si="9"/>
        <v>11.85</v>
      </c>
      <c r="H15">
        <f t="shared" si="10"/>
        <v>1</v>
      </c>
      <c r="I15">
        <f t="shared" si="11"/>
        <v>1981</v>
      </c>
      <c r="K15" s="113">
        <v>10</v>
      </c>
      <c r="L15" s="114">
        <v>6385.9499999999944</v>
      </c>
      <c r="N15" s="72">
        <f t="shared" si="14"/>
        <v>319.29749999999973</v>
      </c>
      <c r="Q15" t="s">
        <v>72</v>
      </c>
      <c r="R15" s="93">
        <v>29598</v>
      </c>
      <c r="S15">
        <v>4.5</v>
      </c>
      <c r="T15">
        <v>-13.9</v>
      </c>
      <c r="U15">
        <f t="shared" si="1"/>
        <v>-4.7</v>
      </c>
      <c r="V15" s="106">
        <v>14.5</v>
      </c>
      <c r="W15" s="107">
        <f t="shared" si="12"/>
        <v>19.2</v>
      </c>
      <c r="X15">
        <f t="shared" si="13"/>
        <v>1</v>
      </c>
      <c r="AA15" s="113">
        <v>9</v>
      </c>
      <c r="AB15" s="114">
        <v>2688.85</v>
      </c>
      <c r="AD15" s="72">
        <f t="shared" si="18"/>
        <v>134.4425</v>
      </c>
      <c r="AG15" s="93">
        <f t="shared" si="2"/>
        <v>29599</v>
      </c>
      <c r="AH15" s="107">
        <f t="shared" si="3"/>
        <v>16.600000000000001</v>
      </c>
      <c r="AI15" s="72">
        <f t="shared" si="4"/>
        <v>13</v>
      </c>
      <c r="AJ15">
        <f t="shared" si="5"/>
        <v>1</v>
      </c>
      <c r="AK15">
        <f t="shared" si="6"/>
        <v>1981</v>
      </c>
      <c r="AM15" s="113">
        <v>10</v>
      </c>
      <c r="AN15" s="114">
        <v>6442.9250000000029</v>
      </c>
      <c r="AP15" s="72">
        <f t="shared" si="15"/>
        <v>322.14625000000012</v>
      </c>
      <c r="AR15" s="113">
        <v>1990</v>
      </c>
      <c r="AS15" s="114">
        <v>4282.3500000000004</v>
      </c>
      <c r="AU15" s="64">
        <f t="shared" si="16"/>
        <v>0.99206953649096263</v>
      </c>
      <c r="AV15" s="64"/>
      <c r="AZ15" s="115"/>
      <c r="BA15" s="113">
        <v>1990</v>
      </c>
      <c r="BB15" s="86">
        <v>663.47500000000002</v>
      </c>
      <c r="BD15" s="64">
        <f t="shared" si="17"/>
        <v>0.85643934993352189</v>
      </c>
      <c r="BI15" s="93">
        <v>35808</v>
      </c>
      <c r="BJ15" s="90">
        <v>1.4202999999999999</v>
      </c>
      <c r="BK15">
        <f t="shared" si="7"/>
        <v>1</v>
      </c>
      <c r="BL15">
        <f t="shared" si="8"/>
        <v>1998</v>
      </c>
      <c r="BN15" s="115"/>
      <c r="BO15" s="115"/>
      <c r="BP15" s="113" t="s">
        <v>85</v>
      </c>
      <c r="BQ15" s="117">
        <v>2.6044</v>
      </c>
    </row>
    <row r="16" spans="1:69" x14ac:dyDescent="0.2">
      <c r="A16" t="s">
        <v>70</v>
      </c>
      <c r="B16" s="93">
        <v>29599</v>
      </c>
      <c r="C16">
        <v>11.6</v>
      </c>
      <c r="D16">
        <v>-9</v>
      </c>
      <c r="E16">
        <f t="shared" si="0"/>
        <v>1.2999999999999998</v>
      </c>
      <c r="F16" s="106">
        <v>15.5</v>
      </c>
      <c r="G16" s="107">
        <f t="shared" si="9"/>
        <v>14.2</v>
      </c>
      <c r="H16">
        <f t="shared" si="10"/>
        <v>1</v>
      </c>
      <c r="I16">
        <f t="shared" si="11"/>
        <v>1981</v>
      </c>
      <c r="K16" s="113">
        <v>11</v>
      </c>
      <c r="L16" s="114">
        <v>11159.3</v>
      </c>
      <c r="N16" s="72">
        <f t="shared" si="14"/>
        <v>557.96499999999992</v>
      </c>
      <c r="Q16" t="s">
        <v>72</v>
      </c>
      <c r="R16" s="93">
        <v>29599</v>
      </c>
      <c r="S16">
        <v>1.8</v>
      </c>
      <c r="T16">
        <v>-10.8</v>
      </c>
      <c r="U16">
        <f t="shared" si="1"/>
        <v>-4.5</v>
      </c>
      <c r="V16" s="106">
        <v>14.5</v>
      </c>
      <c r="W16" s="107">
        <f t="shared" si="12"/>
        <v>19</v>
      </c>
      <c r="X16">
        <f t="shared" si="13"/>
        <v>1</v>
      </c>
      <c r="AA16" s="113">
        <v>10</v>
      </c>
      <c r="AB16" s="114">
        <v>6499.9</v>
      </c>
      <c r="AD16" s="72">
        <f t="shared" si="18"/>
        <v>324.995</v>
      </c>
      <c r="AG16" s="93">
        <f t="shared" si="2"/>
        <v>29600</v>
      </c>
      <c r="AH16" s="107">
        <f t="shared" si="3"/>
        <v>17.55</v>
      </c>
      <c r="AI16" s="72">
        <f t="shared" si="4"/>
        <v>14</v>
      </c>
      <c r="AJ16">
        <f t="shared" si="5"/>
        <v>1</v>
      </c>
      <c r="AK16">
        <f t="shared" si="6"/>
        <v>1981</v>
      </c>
      <c r="AM16" s="113">
        <v>11</v>
      </c>
      <c r="AN16" s="114">
        <v>11739.775000000003</v>
      </c>
      <c r="AP16" s="72">
        <f t="shared" si="15"/>
        <v>586.98875000000021</v>
      </c>
      <c r="AR16" s="113">
        <v>1991</v>
      </c>
      <c r="AS16" s="114">
        <v>4084.35</v>
      </c>
      <c r="AU16" s="64">
        <f t="shared" si="16"/>
        <v>0.94619991625319344</v>
      </c>
      <c r="AV16" s="64"/>
      <c r="AZ16" s="115"/>
      <c r="BA16" s="113">
        <v>1991</v>
      </c>
      <c r="BB16" s="86">
        <v>785.07500000000005</v>
      </c>
      <c r="BD16" s="64">
        <f t="shared" si="17"/>
        <v>1.013405362144858</v>
      </c>
      <c r="BI16" s="93">
        <v>35809</v>
      </c>
      <c r="BJ16" s="90">
        <v>1.4096</v>
      </c>
      <c r="BK16">
        <f t="shared" si="7"/>
        <v>1</v>
      </c>
      <c r="BL16">
        <f t="shared" si="8"/>
        <v>1998</v>
      </c>
      <c r="BN16" s="115"/>
      <c r="BO16" s="108">
        <v>2001</v>
      </c>
      <c r="BP16" s="108" t="s">
        <v>80</v>
      </c>
      <c r="BQ16" s="116">
        <v>12.894600000000001</v>
      </c>
    </row>
    <row r="17" spans="1:69" x14ac:dyDescent="0.2">
      <c r="A17" t="s">
        <v>70</v>
      </c>
      <c r="B17" s="93">
        <v>29600</v>
      </c>
      <c r="C17">
        <v>8.6</v>
      </c>
      <c r="D17">
        <v>-7.4</v>
      </c>
      <c r="E17">
        <f t="shared" si="0"/>
        <v>0.59999999999999964</v>
      </c>
      <c r="F17" s="106">
        <v>15.5</v>
      </c>
      <c r="G17" s="107">
        <f t="shared" si="9"/>
        <v>14.9</v>
      </c>
      <c r="H17">
        <f t="shared" si="10"/>
        <v>1</v>
      </c>
      <c r="I17">
        <f t="shared" si="11"/>
        <v>1981</v>
      </c>
      <c r="K17" s="113">
        <v>12</v>
      </c>
      <c r="L17" s="114">
        <v>13877.15</v>
      </c>
      <c r="N17" s="72">
        <f t="shared" si="14"/>
        <v>693.85749999999996</v>
      </c>
      <c r="Q17" t="s">
        <v>72</v>
      </c>
      <c r="R17" s="93">
        <v>29600</v>
      </c>
      <c r="S17">
        <v>1.3</v>
      </c>
      <c r="T17">
        <v>-12.7</v>
      </c>
      <c r="U17">
        <f t="shared" si="1"/>
        <v>-5.6999999999999993</v>
      </c>
      <c r="V17" s="106">
        <v>14.5</v>
      </c>
      <c r="W17" s="107">
        <f t="shared" si="12"/>
        <v>20.2</v>
      </c>
      <c r="X17">
        <f t="shared" si="13"/>
        <v>1</v>
      </c>
      <c r="AA17" s="113">
        <v>11</v>
      </c>
      <c r="AB17" s="114">
        <v>12320.25</v>
      </c>
      <c r="AD17" s="72">
        <f t="shared" si="18"/>
        <v>616.01250000000005</v>
      </c>
      <c r="AG17" s="93">
        <f t="shared" si="2"/>
        <v>29601</v>
      </c>
      <c r="AH17" s="107">
        <f t="shared" si="3"/>
        <v>22.375</v>
      </c>
      <c r="AI17" s="72">
        <f t="shared" si="4"/>
        <v>15</v>
      </c>
      <c r="AJ17">
        <f t="shared" si="5"/>
        <v>1</v>
      </c>
      <c r="AK17">
        <f t="shared" si="6"/>
        <v>1981</v>
      </c>
      <c r="AM17" s="113">
        <v>12</v>
      </c>
      <c r="AN17" s="114">
        <v>14700.05</v>
      </c>
      <c r="AP17" s="72">
        <f t="shared" si="15"/>
        <v>735.00249999999994</v>
      </c>
      <c r="AR17" s="113">
        <v>1992</v>
      </c>
      <c r="AS17" s="114">
        <v>4110.6000000000004</v>
      </c>
      <c r="AU17" s="64">
        <f t="shared" si="16"/>
        <v>0.95228111590592812</v>
      </c>
      <c r="AV17" s="64"/>
      <c r="AZ17" s="115"/>
      <c r="BA17" s="113">
        <v>1992</v>
      </c>
      <c r="BB17" s="86">
        <v>591.92499999999995</v>
      </c>
      <c r="BD17" s="64">
        <f t="shared" si="17"/>
        <v>0.76407982547857856</v>
      </c>
      <c r="BI17" s="93">
        <v>35810</v>
      </c>
      <c r="BJ17" s="90">
        <v>1.4092</v>
      </c>
      <c r="BK17">
        <f t="shared" si="7"/>
        <v>1</v>
      </c>
      <c r="BL17">
        <f t="shared" si="8"/>
        <v>1998</v>
      </c>
      <c r="BN17" s="115"/>
      <c r="BO17" s="115"/>
      <c r="BP17" s="113" t="s">
        <v>83</v>
      </c>
      <c r="BQ17" s="117">
        <v>10.342567741935486</v>
      </c>
    </row>
    <row r="18" spans="1:69" x14ac:dyDescent="0.2">
      <c r="A18" t="s">
        <v>70</v>
      </c>
      <c r="B18" s="93">
        <v>29601</v>
      </c>
      <c r="C18">
        <v>0.5</v>
      </c>
      <c r="D18">
        <v>-10.8</v>
      </c>
      <c r="E18">
        <f t="shared" si="0"/>
        <v>-5.15</v>
      </c>
      <c r="F18" s="106">
        <v>15.5</v>
      </c>
      <c r="G18" s="107">
        <f t="shared" si="9"/>
        <v>20.65</v>
      </c>
      <c r="H18">
        <f t="shared" si="10"/>
        <v>1</v>
      </c>
      <c r="I18">
        <f t="shared" si="11"/>
        <v>1981</v>
      </c>
      <c r="K18" s="118" t="s">
        <v>87</v>
      </c>
      <c r="L18" s="119">
        <v>83697.399999999994</v>
      </c>
      <c r="N18" s="72">
        <f t="shared" si="14"/>
        <v>4184.87</v>
      </c>
      <c r="Q18" t="s">
        <v>72</v>
      </c>
      <c r="R18" s="93">
        <v>29601</v>
      </c>
      <c r="S18">
        <v>-4.5</v>
      </c>
      <c r="T18">
        <v>-14.7</v>
      </c>
      <c r="U18">
        <f t="shared" si="1"/>
        <v>-9.6</v>
      </c>
      <c r="V18" s="106">
        <v>14.5</v>
      </c>
      <c r="W18" s="107">
        <f t="shared" si="12"/>
        <v>24.1</v>
      </c>
      <c r="X18">
        <f t="shared" si="13"/>
        <v>1</v>
      </c>
      <c r="AA18" s="113">
        <v>12</v>
      </c>
      <c r="AB18" s="114">
        <v>15522.95</v>
      </c>
      <c r="AD18" s="72">
        <f t="shared" si="18"/>
        <v>776.14750000000004</v>
      </c>
      <c r="AG18" s="93">
        <f t="shared" si="2"/>
        <v>29602</v>
      </c>
      <c r="AH18" s="107">
        <f t="shared" si="3"/>
        <v>22.274999999999999</v>
      </c>
      <c r="AI18" s="72">
        <f t="shared" si="4"/>
        <v>16</v>
      </c>
      <c r="AJ18">
        <f t="shared" si="5"/>
        <v>1</v>
      </c>
      <c r="AK18">
        <f t="shared" si="6"/>
        <v>1981</v>
      </c>
      <c r="AM18" s="118" t="s">
        <v>87</v>
      </c>
      <c r="AN18" s="119">
        <v>86331.65</v>
      </c>
      <c r="AP18" s="72">
        <f t="shared" si="15"/>
        <v>4316.5824999999995</v>
      </c>
      <c r="AR18" s="113">
        <v>1993</v>
      </c>
      <c r="AS18" s="114">
        <v>4248.2</v>
      </c>
      <c r="AU18" s="64">
        <f t="shared" si="16"/>
        <v>0.9841581853236907</v>
      </c>
      <c r="AV18" s="64"/>
      <c r="AZ18" s="115"/>
      <c r="BA18" s="113">
        <v>1993</v>
      </c>
      <c r="BB18" s="86">
        <v>872.65</v>
      </c>
      <c r="BD18" s="64">
        <f t="shared" si="17"/>
        <v>1.126450580232093</v>
      </c>
      <c r="BI18" s="93">
        <v>35811</v>
      </c>
      <c r="BJ18" s="90">
        <v>1.4052</v>
      </c>
      <c r="BK18">
        <f t="shared" si="7"/>
        <v>1</v>
      </c>
      <c r="BL18">
        <f t="shared" si="8"/>
        <v>1998</v>
      </c>
      <c r="BN18" s="115"/>
      <c r="BO18" s="115"/>
      <c r="BP18" s="113" t="s">
        <v>85</v>
      </c>
      <c r="BQ18" s="117">
        <v>7.2858000000000001</v>
      </c>
    </row>
    <row r="19" spans="1:69" x14ac:dyDescent="0.2">
      <c r="A19" t="s">
        <v>70</v>
      </c>
      <c r="B19" s="93">
        <v>29602</v>
      </c>
      <c r="C19">
        <v>-2.2999999999999998</v>
      </c>
      <c r="D19">
        <v>-12.4</v>
      </c>
      <c r="E19">
        <f t="shared" si="0"/>
        <v>-7.35</v>
      </c>
      <c r="F19" s="106">
        <v>15.5</v>
      </c>
      <c r="G19" s="107">
        <f t="shared" si="9"/>
        <v>22.85</v>
      </c>
      <c r="H19">
        <f t="shared" si="10"/>
        <v>1</v>
      </c>
      <c r="I19">
        <f t="shared" si="11"/>
        <v>1981</v>
      </c>
      <c r="Q19" t="s">
        <v>72</v>
      </c>
      <c r="R19" s="93">
        <v>29602</v>
      </c>
      <c r="S19">
        <v>-2.7</v>
      </c>
      <c r="T19">
        <v>-11.7</v>
      </c>
      <c r="U19">
        <f t="shared" si="1"/>
        <v>-7.1999999999999993</v>
      </c>
      <c r="V19" s="106">
        <v>14.5</v>
      </c>
      <c r="W19" s="107">
        <f t="shared" si="12"/>
        <v>21.7</v>
      </c>
      <c r="X19">
        <f t="shared" si="13"/>
        <v>1</v>
      </c>
      <c r="AA19" s="118" t="s">
        <v>87</v>
      </c>
      <c r="AB19" s="119">
        <v>88965.9</v>
      </c>
      <c r="AD19" s="72">
        <f t="shared" si="18"/>
        <v>4448.2950000000001</v>
      </c>
      <c r="AG19" s="93">
        <f t="shared" si="2"/>
        <v>29603</v>
      </c>
      <c r="AH19" s="107">
        <f t="shared" si="3"/>
        <v>22.425000000000001</v>
      </c>
      <c r="AI19" s="72">
        <f t="shared" si="4"/>
        <v>17</v>
      </c>
      <c r="AJ19">
        <f t="shared" si="5"/>
        <v>1</v>
      </c>
      <c r="AK19">
        <f t="shared" si="6"/>
        <v>1981</v>
      </c>
      <c r="AR19" s="113">
        <v>1994</v>
      </c>
      <c r="AS19" s="114">
        <v>4436.0749999999989</v>
      </c>
      <c r="AU19" s="64">
        <f t="shared" si="16"/>
        <v>1.0276821999811192</v>
      </c>
      <c r="AV19" s="64"/>
      <c r="AZ19" s="115"/>
      <c r="BA19" s="113">
        <v>1994</v>
      </c>
      <c r="BB19" s="86">
        <v>864.97500000000002</v>
      </c>
      <c r="BD19" s="64">
        <f t="shared" si="17"/>
        <v>1.1165433915501686</v>
      </c>
      <c r="BI19" s="93">
        <v>35812</v>
      </c>
      <c r="BJ19" s="90">
        <v>1.395</v>
      </c>
      <c r="BK19">
        <f t="shared" si="7"/>
        <v>1</v>
      </c>
      <c r="BL19">
        <f t="shared" si="8"/>
        <v>1998</v>
      </c>
      <c r="BN19" s="108" t="s">
        <v>88</v>
      </c>
      <c r="BO19" s="120"/>
      <c r="BP19" s="120"/>
      <c r="BQ19" s="116">
        <v>12.894600000000001</v>
      </c>
    </row>
    <row r="20" spans="1:69" x14ac:dyDescent="0.2">
      <c r="A20" t="s">
        <v>70</v>
      </c>
      <c r="B20" s="93">
        <v>29603</v>
      </c>
      <c r="C20">
        <v>8.3000000000000007</v>
      </c>
      <c r="D20">
        <v>-17.600000000000001</v>
      </c>
      <c r="E20">
        <f t="shared" si="0"/>
        <v>-4.6500000000000004</v>
      </c>
      <c r="F20" s="106">
        <v>15.5</v>
      </c>
      <c r="G20" s="107">
        <f t="shared" si="9"/>
        <v>20.149999999999999</v>
      </c>
      <c r="H20">
        <f t="shared" si="10"/>
        <v>1</v>
      </c>
      <c r="I20">
        <f t="shared" si="11"/>
        <v>1981</v>
      </c>
      <c r="Q20" t="s">
        <v>72</v>
      </c>
      <c r="R20" s="93">
        <v>29603</v>
      </c>
      <c r="S20">
        <v>-4.3</v>
      </c>
      <c r="T20">
        <v>-16.100000000000001</v>
      </c>
      <c r="U20">
        <f t="shared" si="1"/>
        <v>-10.200000000000001</v>
      </c>
      <c r="V20" s="106">
        <v>14.5</v>
      </c>
      <c r="W20" s="107">
        <f t="shared" si="12"/>
        <v>24.700000000000003</v>
      </c>
      <c r="X20">
        <f t="shared" si="13"/>
        <v>1</v>
      </c>
      <c r="AG20" s="93">
        <f t="shared" si="2"/>
        <v>29604</v>
      </c>
      <c r="AH20" s="107">
        <f t="shared" si="3"/>
        <v>14.4</v>
      </c>
      <c r="AI20" s="72">
        <f t="shared" si="4"/>
        <v>18</v>
      </c>
      <c r="AJ20">
        <f t="shared" si="5"/>
        <v>1</v>
      </c>
      <c r="AK20">
        <f t="shared" si="6"/>
        <v>1981</v>
      </c>
      <c r="AR20" s="113">
        <v>1995</v>
      </c>
      <c r="AS20" s="114">
        <v>4615.6249999999973</v>
      </c>
      <c r="AU20" s="64">
        <f t="shared" si="16"/>
        <v>1.0692776056058231</v>
      </c>
      <c r="AV20" s="64"/>
      <c r="AZ20" s="115"/>
      <c r="BA20" s="113">
        <v>1995</v>
      </c>
      <c r="BB20" s="86">
        <v>786.05</v>
      </c>
      <c r="BD20" s="64">
        <f t="shared" si="17"/>
        <v>1.0146639300881644</v>
      </c>
      <c r="BI20" s="93">
        <v>35813</v>
      </c>
      <c r="BJ20" s="90">
        <v>1.3851</v>
      </c>
      <c r="BK20">
        <f t="shared" si="7"/>
        <v>1</v>
      </c>
      <c r="BL20">
        <f t="shared" si="8"/>
        <v>1998</v>
      </c>
      <c r="BN20" s="108" t="s">
        <v>89</v>
      </c>
      <c r="BO20" s="120"/>
      <c r="BP20" s="120"/>
      <c r="BQ20" s="116">
        <v>4.2374870967741938</v>
      </c>
    </row>
    <row r="21" spans="1:69" x14ac:dyDescent="0.2">
      <c r="A21" t="s">
        <v>70</v>
      </c>
      <c r="B21" s="93">
        <v>29604</v>
      </c>
      <c r="C21">
        <v>10.3</v>
      </c>
      <c r="D21">
        <v>1.2</v>
      </c>
      <c r="E21">
        <f t="shared" si="0"/>
        <v>5.75</v>
      </c>
      <c r="F21" s="106">
        <v>15.5</v>
      </c>
      <c r="G21" s="107">
        <f t="shared" si="9"/>
        <v>9.75</v>
      </c>
      <c r="H21">
        <f t="shared" si="10"/>
        <v>1</v>
      </c>
      <c r="I21">
        <f t="shared" si="11"/>
        <v>1981</v>
      </c>
      <c r="K21" s="127" t="s">
        <v>71</v>
      </c>
      <c r="L21" s="111"/>
      <c r="M21" s="109"/>
      <c r="Q21" t="s">
        <v>72</v>
      </c>
      <c r="R21" s="93">
        <v>29604</v>
      </c>
      <c r="S21">
        <v>6.1</v>
      </c>
      <c r="T21">
        <v>-15.2</v>
      </c>
      <c r="U21">
        <f t="shared" si="1"/>
        <v>-4.55</v>
      </c>
      <c r="V21" s="106">
        <v>14.5</v>
      </c>
      <c r="W21" s="107">
        <f t="shared" si="12"/>
        <v>19.05</v>
      </c>
      <c r="X21">
        <f t="shared" si="13"/>
        <v>1</v>
      </c>
      <c r="AG21" s="93">
        <f t="shared" si="2"/>
        <v>29605</v>
      </c>
      <c r="AH21" s="107">
        <f t="shared" si="3"/>
        <v>12.975000000000001</v>
      </c>
      <c r="AI21" s="72">
        <f t="shared" si="4"/>
        <v>19</v>
      </c>
      <c r="AJ21">
        <f t="shared" si="5"/>
        <v>1</v>
      </c>
      <c r="AK21">
        <f t="shared" si="6"/>
        <v>1981</v>
      </c>
      <c r="AM21" s="127" t="s">
        <v>71</v>
      </c>
      <c r="AN21" s="111"/>
      <c r="AO21" s="109"/>
      <c r="AR21" s="113">
        <v>1996</v>
      </c>
      <c r="AS21" s="114">
        <v>5296.6250000000055</v>
      </c>
      <c r="AU21" s="64">
        <f t="shared" si="16"/>
        <v>1.2270412994539097</v>
      </c>
      <c r="AV21" s="64"/>
      <c r="AZ21" s="115"/>
      <c r="BA21" s="113">
        <v>1996</v>
      </c>
      <c r="BB21" s="86">
        <v>1028.45</v>
      </c>
      <c r="BD21" s="64">
        <f t="shared" si="17"/>
        <v>1.3275632833778674</v>
      </c>
      <c r="BI21" s="93">
        <v>35814</v>
      </c>
      <c r="BJ21" s="90">
        <v>1.3919999999999999</v>
      </c>
      <c r="BK21">
        <f t="shared" si="7"/>
        <v>1</v>
      </c>
      <c r="BL21">
        <f t="shared" si="8"/>
        <v>1998</v>
      </c>
      <c r="BN21" s="108" t="s">
        <v>90</v>
      </c>
      <c r="BO21" s="120"/>
      <c r="BP21" s="120"/>
      <c r="BQ21" s="116">
        <v>1.321</v>
      </c>
    </row>
    <row r="22" spans="1:69" x14ac:dyDescent="0.2">
      <c r="A22" t="s">
        <v>70</v>
      </c>
      <c r="B22" s="93">
        <v>29605</v>
      </c>
      <c r="C22">
        <v>15.4</v>
      </c>
      <c r="D22">
        <v>-2.7</v>
      </c>
      <c r="E22">
        <f t="shared" si="0"/>
        <v>6.35</v>
      </c>
      <c r="F22" s="106">
        <v>15.5</v>
      </c>
      <c r="G22" s="107">
        <f t="shared" si="9"/>
        <v>9.15</v>
      </c>
      <c r="H22">
        <f t="shared" si="10"/>
        <v>1</v>
      </c>
      <c r="I22">
        <f t="shared" si="11"/>
        <v>1981</v>
      </c>
      <c r="K22" s="126" t="s">
        <v>63</v>
      </c>
      <c r="L22" s="126" t="s">
        <v>62</v>
      </c>
      <c r="M22" s="109" t="s">
        <v>74</v>
      </c>
      <c r="Q22" t="s">
        <v>72</v>
      </c>
      <c r="R22" s="93">
        <v>29605</v>
      </c>
      <c r="S22">
        <v>6.2</v>
      </c>
      <c r="T22">
        <v>-10.8</v>
      </c>
      <c r="U22">
        <f t="shared" si="1"/>
        <v>-2.3000000000000003</v>
      </c>
      <c r="V22" s="106">
        <v>14.5</v>
      </c>
      <c r="W22" s="107">
        <f t="shared" si="12"/>
        <v>16.8</v>
      </c>
      <c r="X22">
        <f t="shared" si="13"/>
        <v>1</v>
      </c>
      <c r="AG22" s="93">
        <f t="shared" si="2"/>
        <v>29606</v>
      </c>
      <c r="AH22" s="107">
        <f t="shared" si="3"/>
        <v>11.425000000000001</v>
      </c>
      <c r="AI22" s="72">
        <f t="shared" si="4"/>
        <v>20</v>
      </c>
      <c r="AJ22">
        <f t="shared" si="5"/>
        <v>1</v>
      </c>
      <c r="AK22">
        <f t="shared" si="6"/>
        <v>1981</v>
      </c>
      <c r="AM22" s="126" t="s">
        <v>62</v>
      </c>
      <c r="AN22" s="126" t="s">
        <v>61</v>
      </c>
      <c r="AO22" s="109" t="s">
        <v>74</v>
      </c>
      <c r="AR22" s="113">
        <v>1997</v>
      </c>
      <c r="AS22" s="114">
        <v>4235.925000000002</v>
      </c>
      <c r="AU22" s="64">
        <f t="shared" si="16"/>
        <v>0.98131450053369829</v>
      </c>
      <c r="AV22" s="64"/>
      <c r="AZ22" s="115"/>
      <c r="BA22" s="113">
        <v>1997</v>
      </c>
      <c r="BB22" s="86">
        <v>914.7</v>
      </c>
      <c r="BD22" s="64">
        <f t="shared" si="17"/>
        <v>1.1807303566587928</v>
      </c>
      <c r="BI22" s="93">
        <v>35815</v>
      </c>
      <c r="BJ22" s="90">
        <v>1.3989</v>
      </c>
      <c r="BK22">
        <f t="shared" si="7"/>
        <v>1</v>
      </c>
      <c r="BL22">
        <f t="shared" si="8"/>
        <v>1998</v>
      </c>
      <c r="BN22" s="108">
        <v>2</v>
      </c>
      <c r="BO22" s="108">
        <v>1998</v>
      </c>
      <c r="BP22" s="108" t="s">
        <v>80</v>
      </c>
      <c r="BQ22" s="116">
        <v>1.7133</v>
      </c>
    </row>
    <row r="23" spans="1:69" x14ac:dyDescent="0.2">
      <c r="A23" t="s">
        <v>70</v>
      </c>
      <c r="B23" s="93">
        <v>29606</v>
      </c>
      <c r="C23">
        <v>16.3</v>
      </c>
      <c r="D23">
        <v>-2.8</v>
      </c>
      <c r="E23">
        <f t="shared" si="0"/>
        <v>6.75</v>
      </c>
      <c r="F23" s="106">
        <v>15.5</v>
      </c>
      <c r="G23" s="107">
        <f t="shared" si="9"/>
        <v>8.75</v>
      </c>
      <c r="H23">
        <f t="shared" si="10"/>
        <v>1</v>
      </c>
      <c r="I23">
        <f t="shared" si="11"/>
        <v>1981</v>
      </c>
      <c r="K23" s="108">
        <v>1981</v>
      </c>
      <c r="L23" s="108">
        <v>1</v>
      </c>
      <c r="M23" s="85">
        <v>514</v>
      </c>
      <c r="Q23" t="s">
        <v>72</v>
      </c>
      <c r="R23" s="93">
        <v>29606</v>
      </c>
      <c r="S23">
        <v>6.9</v>
      </c>
      <c r="T23">
        <v>-6.1</v>
      </c>
      <c r="U23">
        <f t="shared" si="1"/>
        <v>0.40000000000000036</v>
      </c>
      <c r="V23" s="106">
        <v>14.5</v>
      </c>
      <c r="W23" s="107">
        <f t="shared" si="12"/>
        <v>14.1</v>
      </c>
      <c r="X23">
        <f t="shared" si="13"/>
        <v>1</v>
      </c>
      <c r="AG23" s="93">
        <f t="shared" si="2"/>
        <v>29607</v>
      </c>
      <c r="AH23" s="107">
        <f t="shared" si="3"/>
        <v>12.95</v>
      </c>
      <c r="AI23" s="72">
        <f t="shared" si="4"/>
        <v>21</v>
      </c>
      <c r="AJ23">
        <f t="shared" si="5"/>
        <v>1</v>
      </c>
      <c r="AK23">
        <f t="shared" si="6"/>
        <v>1981</v>
      </c>
      <c r="AM23" s="108">
        <v>1</v>
      </c>
      <c r="AN23" s="121">
        <v>1</v>
      </c>
      <c r="AO23" s="85">
        <v>519.52499999999998</v>
      </c>
      <c r="AP23" s="106">
        <f>AO23/20</f>
        <v>25.97625</v>
      </c>
      <c r="AR23" s="113">
        <v>1998</v>
      </c>
      <c r="AS23" s="114">
        <v>4263.5750000000016</v>
      </c>
      <c r="AU23" s="64">
        <f t="shared" si="16"/>
        <v>0.98772003083457849</v>
      </c>
      <c r="AV23" s="64"/>
      <c r="AZ23" s="115"/>
      <c r="BA23" s="113">
        <v>1998</v>
      </c>
      <c r="BB23" s="86">
        <v>960.8</v>
      </c>
      <c r="BD23" s="64">
        <f t="shared" si="17"/>
        <v>1.2402380306961496</v>
      </c>
      <c r="BI23" s="93">
        <v>35816</v>
      </c>
      <c r="BJ23" s="90">
        <v>1.4131</v>
      </c>
      <c r="BK23">
        <f t="shared" si="7"/>
        <v>1</v>
      </c>
      <c r="BL23">
        <f t="shared" si="8"/>
        <v>1998</v>
      </c>
      <c r="BN23" s="115"/>
      <c r="BO23" s="115"/>
      <c r="BP23" s="113" t="s">
        <v>83</v>
      </c>
      <c r="BQ23" s="117">
        <v>1.638164285714286</v>
      </c>
    </row>
    <row r="24" spans="1:69" x14ac:dyDescent="0.2">
      <c r="A24" t="s">
        <v>70</v>
      </c>
      <c r="B24" s="93">
        <v>29607</v>
      </c>
      <c r="C24">
        <v>14.7</v>
      </c>
      <c r="D24">
        <v>-4.5999999999999996</v>
      </c>
      <c r="E24">
        <f t="shared" si="0"/>
        <v>5.05</v>
      </c>
      <c r="F24" s="106">
        <v>15.5</v>
      </c>
      <c r="G24" s="107">
        <f t="shared" si="9"/>
        <v>10.45</v>
      </c>
      <c r="H24">
        <f t="shared" si="10"/>
        <v>1</v>
      </c>
      <c r="I24">
        <f t="shared" si="11"/>
        <v>1981</v>
      </c>
      <c r="K24" s="115"/>
      <c r="L24" s="113">
        <v>2</v>
      </c>
      <c r="M24" s="86">
        <v>518.70000000000005</v>
      </c>
      <c r="Q24" t="s">
        <v>72</v>
      </c>
      <c r="R24" s="93">
        <v>29607</v>
      </c>
      <c r="S24">
        <v>2.6</v>
      </c>
      <c r="T24">
        <v>-4.5</v>
      </c>
      <c r="U24">
        <f t="shared" si="1"/>
        <v>-0.95</v>
      </c>
      <c r="V24" s="106">
        <v>14.5</v>
      </c>
      <c r="W24" s="107">
        <f t="shared" si="12"/>
        <v>15.45</v>
      </c>
      <c r="X24">
        <f t="shared" si="13"/>
        <v>1</v>
      </c>
      <c r="AG24" s="93">
        <f t="shared" si="2"/>
        <v>29608</v>
      </c>
      <c r="AH24" s="107">
        <f t="shared" si="3"/>
        <v>12.625</v>
      </c>
      <c r="AI24" s="72">
        <f t="shared" si="4"/>
        <v>22</v>
      </c>
      <c r="AJ24">
        <f t="shared" si="5"/>
        <v>1</v>
      </c>
      <c r="AK24">
        <f t="shared" si="6"/>
        <v>1981</v>
      </c>
      <c r="AM24" s="115"/>
      <c r="AN24" s="122">
        <v>2</v>
      </c>
      <c r="AO24" s="86">
        <v>510.67500000000001</v>
      </c>
      <c r="AP24" s="106">
        <f t="shared" ref="AP24:AP87" si="19">AO24/20</f>
        <v>25.533750000000001</v>
      </c>
      <c r="AR24" s="113">
        <v>1999</v>
      </c>
      <c r="AS24" s="114">
        <v>4120.1750000000002</v>
      </c>
      <c r="AU24" s="64">
        <f t="shared" si="16"/>
        <v>0.95449930587449694</v>
      </c>
      <c r="AV24" s="64"/>
      <c r="AZ24" s="115"/>
      <c r="BA24" s="113">
        <v>1999</v>
      </c>
      <c r="BB24" s="86">
        <v>812.22500000000002</v>
      </c>
      <c r="BD24" s="64">
        <f t="shared" si="17"/>
        <v>1.0484516387200042</v>
      </c>
      <c r="BI24" s="93">
        <v>35817</v>
      </c>
      <c r="BJ24" s="90">
        <v>1.4389000000000001</v>
      </c>
      <c r="BK24">
        <f t="shared" si="7"/>
        <v>1</v>
      </c>
      <c r="BL24">
        <f t="shared" si="8"/>
        <v>1998</v>
      </c>
      <c r="BN24" s="115"/>
      <c r="BO24" s="115"/>
      <c r="BP24" s="113" t="s">
        <v>85</v>
      </c>
      <c r="BQ24" s="117">
        <v>1.585</v>
      </c>
    </row>
    <row r="25" spans="1:69" x14ac:dyDescent="0.2">
      <c r="A25" t="s">
        <v>70</v>
      </c>
      <c r="B25" s="93">
        <v>29608</v>
      </c>
      <c r="C25">
        <v>14.1</v>
      </c>
      <c r="D25">
        <v>-2.6</v>
      </c>
      <c r="E25">
        <f t="shared" si="0"/>
        <v>5.75</v>
      </c>
      <c r="F25" s="106">
        <v>15.5</v>
      </c>
      <c r="G25" s="107">
        <f t="shared" si="9"/>
        <v>9.75</v>
      </c>
      <c r="H25">
        <f t="shared" si="10"/>
        <v>1</v>
      </c>
      <c r="I25">
        <f t="shared" si="11"/>
        <v>1981</v>
      </c>
      <c r="K25" s="115"/>
      <c r="L25" s="113">
        <v>3</v>
      </c>
      <c r="M25" s="86">
        <v>417.8</v>
      </c>
      <c r="Q25" t="s">
        <v>72</v>
      </c>
      <c r="R25" s="93">
        <v>29608</v>
      </c>
      <c r="S25">
        <v>4.2</v>
      </c>
      <c r="T25">
        <v>-6.2</v>
      </c>
      <c r="U25">
        <f t="shared" si="1"/>
        <v>-1</v>
      </c>
      <c r="V25" s="106">
        <v>14.5</v>
      </c>
      <c r="W25" s="107">
        <f t="shared" si="12"/>
        <v>15.5</v>
      </c>
      <c r="X25">
        <f t="shared" si="13"/>
        <v>1</v>
      </c>
      <c r="AG25" s="93">
        <f t="shared" si="2"/>
        <v>29609</v>
      </c>
      <c r="AH25" s="107">
        <f t="shared" si="3"/>
        <v>11.675000000000001</v>
      </c>
      <c r="AI25" s="72">
        <f t="shared" si="4"/>
        <v>23</v>
      </c>
      <c r="AJ25">
        <f t="shared" si="5"/>
        <v>1</v>
      </c>
      <c r="AK25">
        <f t="shared" si="6"/>
        <v>1981</v>
      </c>
      <c r="AM25" s="115"/>
      <c r="AN25" s="122">
        <v>3</v>
      </c>
      <c r="AO25" s="86">
        <v>524.125</v>
      </c>
      <c r="AP25" s="106">
        <f t="shared" si="19"/>
        <v>26.206250000000001</v>
      </c>
      <c r="AR25" s="113">
        <v>2000</v>
      </c>
      <c r="AS25" s="114">
        <v>4613.45</v>
      </c>
      <c r="AU25" s="64">
        <f t="shared" si="16"/>
        <v>1.0687737347774542</v>
      </c>
      <c r="AV25" s="64"/>
      <c r="AZ25" s="115"/>
      <c r="BA25" s="113">
        <v>2000</v>
      </c>
      <c r="BB25" s="86">
        <v>837.35</v>
      </c>
      <c r="BD25" s="64">
        <f t="shared" si="17"/>
        <v>1.0808839664898218</v>
      </c>
      <c r="BI25" s="93">
        <v>35818</v>
      </c>
      <c r="BJ25" s="90">
        <v>1.4742</v>
      </c>
      <c r="BK25">
        <f t="shared" si="7"/>
        <v>1</v>
      </c>
      <c r="BL25">
        <f t="shared" si="8"/>
        <v>1998</v>
      </c>
      <c r="BN25" s="115"/>
      <c r="BO25" s="108">
        <v>1999</v>
      </c>
      <c r="BP25" s="108" t="s">
        <v>80</v>
      </c>
      <c r="BQ25" s="116">
        <v>2.3616000000000001</v>
      </c>
    </row>
    <row r="26" spans="1:69" x14ac:dyDescent="0.2">
      <c r="A26" t="s">
        <v>70</v>
      </c>
      <c r="B26" s="93">
        <v>29609</v>
      </c>
      <c r="C26">
        <v>12.7</v>
      </c>
      <c r="D26">
        <v>-0.3</v>
      </c>
      <c r="E26">
        <f t="shared" si="0"/>
        <v>6.1999999999999993</v>
      </c>
      <c r="F26" s="106">
        <v>15.5</v>
      </c>
      <c r="G26" s="107">
        <f t="shared" si="9"/>
        <v>9.3000000000000007</v>
      </c>
      <c r="H26">
        <f t="shared" si="10"/>
        <v>1</v>
      </c>
      <c r="I26">
        <f t="shared" si="11"/>
        <v>1981</v>
      </c>
      <c r="K26" s="115"/>
      <c r="L26" s="113">
        <v>4</v>
      </c>
      <c r="M26" s="86">
        <v>298.85000000000002</v>
      </c>
      <c r="Q26" t="s">
        <v>72</v>
      </c>
      <c r="R26" s="93">
        <v>29609</v>
      </c>
      <c r="S26">
        <v>4.8</v>
      </c>
      <c r="T26">
        <v>-3.9</v>
      </c>
      <c r="U26">
        <f t="shared" si="1"/>
        <v>0.44999999999999996</v>
      </c>
      <c r="V26" s="106">
        <v>14.5</v>
      </c>
      <c r="W26" s="107">
        <f t="shared" si="12"/>
        <v>14.05</v>
      </c>
      <c r="X26">
        <f t="shared" si="13"/>
        <v>1</v>
      </c>
      <c r="AG26" s="93">
        <f t="shared" si="2"/>
        <v>29610</v>
      </c>
      <c r="AH26" s="107">
        <f t="shared" si="3"/>
        <v>15.225000000000001</v>
      </c>
      <c r="AI26" s="72">
        <f t="shared" si="4"/>
        <v>24</v>
      </c>
      <c r="AJ26">
        <f t="shared" si="5"/>
        <v>1</v>
      </c>
      <c r="AK26">
        <f t="shared" si="6"/>
        <v>1981</v>
      </c>
      <c r="AM26" s="115"/>
      <c r="AN26" s="122">
        <v>4</v>
      </c>
      <c r="AO26" s="86">
        <v>525.75</v>
      </c>
      <c r="AP26" s="106">
        <f t="shared" si="19"/>
        <v>26.287500000000001</v>
      </c>
      <c r="AR26" s="118" t="s">
        <v>87</v>
      </c>
      <c r="AS26" s="119">
        <v>86331.65</v>
      </c>
      <c r="AZ26" s="108" t="s">
        <v>91</v>
      </c>
      <c r="BA26" s="120"/>
      <c r="BB26" s="85">
        <v>15493.8</v>
      </c>
      <c r="BD26" s="64"/>
      <c r="BI26" s="93">
        <v>35819</v>
      </c>
      <c r="BJ26" s="90">
        <v>1.4877</v>
      </c>
      <c r="BK26">
        <f t="shared" si="7"/>
        <v>1</v>
      </c>
      <c r="BL26">
        <f t="shared" si="8"/>
        <v>1998</v>
      </c>
      <c r="BN26" s="115"/>
      <c r="BO26" s="115"/>
      <c r="BP26" s="113" t="s">
        <v>83</v>
      </c>
      <c r="BQ26" s="117">
        <v>2.2415392857142855</v>
      </c>
    </row>
    <row r="27" spans="1:69" x14ac:dyDescent="0.2">
      <c r="A27" t="s">
        <v>70</v>
      </c>
      <c r="B27" s="93">
        <v>29610</v>
      </c>
      <c r="C27">
        <v>3.2</v>
      </c>
      <c r="D27">
        <v>-1.5</v>
      </c>
      <c r="E27">
        <f t="shared" si="0"/>
        <v>0.85000000000000009</v>
      </c>
      <c r="F27" s="106">
        <v>15.5</v>
      </c>
      <c r="G27" s="107">
        <f t="shared" si="9"/>
        <v>14.65</v>
      </c>
      <c r="H27">
        <f t="shared" si="10"/>
        <v>1</v>
      </c>
      <c r="I27">
        <f t="shared" si="11"/>
        <v>1981</v>
      </c>
      <c r="K27" s="115"/>
      <c r="L27" s="113">
        <v>5</v>
      </c>
      <c r="M27" s="86">
        <v>172.3</v>
      </c>
      <c r="Q27" t="s">
        <v>72</v>
      </c>
      <c r="R27" s="93">
        <v>29610</v>
      </c>
      <c r="S27">
        <v>1</v>
      </c>
      <c r="T27">
        <v>-3.6</v>
      </c>
      <c r="U27">
        <f t="shared" si="1"/>
        <v>-1.3</v>
      </c>
      <c r="V27" s="106">
        <v>14.5</v>
      </c>
      <c r="W27" s="107">
        <f t="shared" si="12"/>
        <v>15.8</v>
      </c>
      <c r="X27">
        <f t="shared" si="13"/>
        <v>1</v>
      </c>
      <c r="AG27" s="93">
        <f t="shared" si="2"/>
        <v>29611</v>
      </c>
      <c r="AH27" s="107">
        <f t="shared" si="3"/>
        <v>16.324999999999999</v>
      </c>
      <c r="AI27" s="72">
        <f t="shared" si="4"/>
        <v>25</v>
      </c>
      <c r="AJ27">
        <f t="shared" si="5"/>
        <v>1</v>
      </c>
      <c r="AK27">
        <f t="shared" si="6"/>
        <v>1981</v>
      </c>
      <c r="AM27" s="115"/>
      <c r="AN27" s="122">
        <v>5</v>
      </c>
      <c r="AO27" s="86">
        <v>563.04999999999995</v>
      </c>
      <c r="AP27" s="106">
        <f t="shared" si="19"/>
        <v>28.152499999999996</v>
      </c>
      <c r="AV27" s="64"/>
      <c r="AZ27" s="108">
        <v>2</v>
      </c>
      <c r="BA27" s="108">
        <v>1981</v>
      </c>
      <c r="BB27" s="85">
        <v>563.9</v>
      </c>
      <c r="BD27" s="64">
        <f t="shared" ref="BD27:BD46" si="20">BB27/$AP$7</f>
        <v>0.89254340841102264</v>
      </c>
      <c r="BE27" t="s">
        <v>73</v>
      </c>
      <c r="BF27" s="110">
        <f>MAX(BD27:BD46)</f>
        <v>1.3818673926462908</v>
      </c>
      <c r="BI27" s="93">
        <v>35820</v>
      </c>
      <c r="BJ27" s="90">
        <v>1.4679</v>
      </c>
      <c r="BK27">
        <f t="shared" si="7"/>
        <v>1</v>
      </c>
      <c r="BL27">
        <f t="shared" si="8"/>
        <v>1998</v>
      </c>
      <c r="BN27" s="115"/>
      <c r="BO27" s="115"/>
      <c r="BP27" s="113" t="s">
        <v>85</v>
      </c>
      <c r="BQ27" s="117">
        <v>2.1</v>
      </c>
    </row>
    <row r="28" spans="1:69" x14ac:dyDescent="0.2">
      <c r="A28" t="s">
        <v>70</v>
      </c>
      <c r="B28" s="93">
        <v>29611</v>
      </c>
      <c r="C28">
        <v>-0.8</v>
      </c>
      <c r="D28">
        <v>-2.6</v>
      </c>
      <c r="E28">
        <f t="shared" si="0"/>
        <v>-1.7000000000000002</v>
      </c>
      <c r="F28" s="106">
        <v>15.5</v>
      </c>
      <c r="G28" s="107">
        <f t="shared" si="9"/>
        <v>17.2</v>
      </c>
      <c r="H28">
        <f t="shared" si="10"/>
        <v>1</v>
      </c>
      <c r="I28">
        <f t="shared" si="11"/>
        <v>1981</v>
      </c>
      <c r="K28" s="115"/>
      <c r="L28" s="113">
        <v>6</v>
      </c>
      <c r="M28" s="86">
        <v>100.35</v>
      </c>
      <c r="Q28" t="s">
        <v>72</v>
      </c>
      <c r="R28" s="93">
        <v>29611</v>
      </c>
      <c r="S28">
        <v>0.5</v>
      </c>
      <c r="T28">
        <v>-2.4</v>
      </c>
      <c r="U28">
        <f t="shared" si="1"/>
        <v>-0.95</v>
      </c>
      <c r="V28" s="106">
        <v>14.5</v>
      </c>
      <c r="W28" s="107">
        <f t="shared" si="12"/>
        <v>15.45</v>
      </c>
      <c r="X28">
        <f t="shared" si="13"/>
        <v>1</v>
      </c>
      <c r="AG28" s="93">
        <f t="shared" si="2"/>
        <v>29612</v>
      </c>
      <c r="AH28" s="107">
        <f t="shared" si="3"/>
        <v>20.6</v>
      </c>
      <c r="AI28" s="72">
        <f t="shared" si="4"/>
        <v>26</v>
      </c>
      <c r="AJ28">
        <f t="shared" si="5"/>
        <v>1</v>
      </c>
      <c r="AK28">
        <f t="shared" si="6"/>
        <v>1981</v>
      </c>
      <c r="AM28" s="115"/>
      <c r="AN28" s="122">
        <v>6</v>
      </c>
      <c r="AO28" s="86">
        <v>549.82500000000005</v>
      </c>
      <c r="AP28" s="106">
        <f t="shared" si="19"/>
        <v>27.491250000000001</v>
      </c>
      <c r="AV28" s="64"/>
      <c r="AZ28" s="115"/>
      <c r="BA28" s="113">
        <v>1982</v>
      </c>
      <c r="BB28" s="86">
        <v>797.8</v>
      </c>
      <c r="BD28" s="64">
        <f t="shared" si="20"/>
        <v>1.2627613605786734</v>
      </c>
      <c r="BE28" t="s">
        <v>79</v>
      </c>
      <c r="BF28" s="64">
        <f>PERCENTILE(BD27:BD46,0.75)</f>
        <v>1.1028486522420424</v>
      </c>
      <c r="BI28" s="93">
        <v>35821</v>
      </c>
      <c r="BJ28" s="90">
        <v>1.4755</v>
      </c>
      <c r="BK28">
        <f t="shared" si="7"/>
        <v>1</v>
      </c>
      <c r="BL28">
        <f t="shared" si="8"/>
        <v>1998</v>
      </c>
      <c r="BN28" s="115"/>
      <c r="BO28" s="108">
        <v>2000</v>
      </c>
      <c r="BP28" s="108" t="s">
        <v>80</v>
      </c>
      <c r="BQ28" s="116">
        <v>3.2711000000000001</v>
      </c>
    </row>
    <row r="29" spans="1:69" x14ac:dyDescent="0.2">
      <c r="A29" t="s">
        <v>70</v>
      </c>
      <c r="B29" s="93">
        <v>29612</v>
      </c>
      <c r="C29">
        <v>-2.4</v>
      </c>
      <c r="D29">
        <v>-11.3</v>
      </c>
      <c r="E29">
        <f t="shared" si="0"/>
        <v>-6.8500000000000005</v>
      </c>
      <c r="F29" s="106">
        <v>15.5</v>
      </c>
      <c r="G29" s="107">
        <f t="shared" si="9"/>
        <v>22.35</v>
      </c>
      <c r="H29">
        <f t="shared" si="10"/>
        <v>1</v>
      </c>
      <c r="I29">
        <f t="shared" si="11"/>
        <v>1981</v>
      </c>
      <c r="K29" s="115"/>
      <c r="L29" s="113">
        <v>7</v>
      </c>
      <c r="M29" s="86">
        <v>40.35</v>
      </c>
      <c r="Q29" t="s">
        <v>72</v>
      </c>
      <c r="R29" s="93">
        <v>29612</v>
      </c>
      <c r="S29">
        <v>-1.8</v>
      </c>
      <c r="T29">
        <v>-6.9</v>
      </c>
      <c r="U29">
        <f t="shared" si="1"/>
        <v>-4.3500000000000005</v>
      </c>
      <c r="V29" s="106">
        <v>14.5</v>
      </c>
      <c r="W29" s="107">
        <f t="shared" si="12"/>
        <v>18.850000000000001</v>
      </c>
      <c r="X29">
        <f t="shared" si="13"/>
        <v>1</v>
      </c>
      <c r="AG29" s="93">
        <f t="shared" si="2"/>
        <v>29613</v>
      </c>
      <c r="AH29" s="107">
        <f t="shared" si="3"/>
        <v>23.35</v>
      </c>
      <c r="AI29" s="72">
        <f t="shared" si="4"/>
        <v>27</v>
      </c>
      <c r="AJ29">
        <f t="shared" si="5"/>
        <v>1</v>
      </c>
      <c r="AK29">
        <f t="shared" si="6"/>
        <v>1981</v>
      </c>
      <c r="AM29" s="115"/>
      <c r="AN29" s="122">
        <v>7</v>
      </c>
      <c r="AO29" s="86">
        <v>517.52499999999998</v>
      </c>
      <c r="AP29" s="106">
        <f t="shared" si="19"/>
        <v>25.876249999999999</v>
      </c>
      <c r="AR29" s="127" t="s">
        <v>71</v>
      </c>
      <c r="AS29" s="111"/>
      <c r="AT29" s="109"/>
      <c r="AV29" s="64"/>
      <c r="AZ29" s="115"/>
      <c r="BA29" s="113">
        <v>1983</v>
      </c>
      <c r="BB29" s="86">
        <v>560.85</v>
      </c>
      <c r="BD29" s="64">
        <f t="shared" si="20"/>
        <v>0.88771585495180372</v>
      </c>
      <c r="BE29" t="s">
        <v>82</v>
      </c>
      <c r="BF29" s="64">
        <f>PERCENTILE(BD27:BD46,0.5)</f>
        <v>0.99227987147628172</v>
      </c>
      <c r="BI29" s="93">
        <v>35822</v>
      </c>
      <c r="BJ29" s="90">
        <v>1.5425</v>
      </c>
      <c r="BK29">
        <f t="shared" si="7"/>
        <v>1</v>
      </c>
      <c r="BL29">
        <f t="shared" si="8"/>
        <v>1998</v>
      </c>
      <c r="BN29" s="115"/>
      <c r="BO29" s="115"/>
      <c r="BP29" s="113" t="s">
        <v>83</v>
      </c>
      <c r="BQ29" s="117">
        <v>3.1198000000000006</v>
      </c>
    </row>
    <row r="30" spans="1:69" x14ac:dyDescent="0.2">
      <c r="A30" t="s">
        <v>70</v>
      </c>
      <c r="B30" s="93">
        <v>29613</v>
      </c>
      <c r="C30">
        <v>-3.8</v>
      </c>
      <c r="D30">
        <v>-16.2</v>
      </c>
      <c r="E30">
        <f t="shared" si="0"/>
        <v>-10</v>
      </c>
      <c r="F30" s="106">
        <v>15.5</v>
      </c>
      <c r="G30" s="107">
        <f t="shared" si="9"/>
        <v>25.5</v>
      </c>
      <c r="H30">
        <f t="shared" si="10"/>
        <v>1</v>
      </c>
      <c r="I30">
        <f t="shared" si="11"/>
        <v>1981</v>
      </c>
      <c r="K30" s="115"/>
      <c r="L30" s="113">
        <v>8</v>
      </c>
      <c r="M30" s="86">
        <v>14.65</v>
      </c>
      <c r="Q30" t="s">
        <v>72</v>
      </c>
      <c r="R30" s="93">
        <v>29613</v>
      </c>
      <c r="S30">
        <v>-4.5999999999999996</v>
      </c>
      <c r="T30">
        <v>-8.8000000000000007</v>
      </c>
      <c r="U30">
        <f t="shared" si="1"/>
        <v>-6.7</v>
      </c>
      <c r="V30" s="106">
        <v>14.5</v>
      </c>
      <c r="W30" s="107">
        <f t="shared" si="12"/>
        <v>21.2</v>
      </c>
      <c r="X30">
        <f t="shared" si="13"/>
        <v>1</v>
      </c>
      <c r="AG30" s="93">
        <f t="shared" si="2"/>
        <v>29614</v>
      </c>
      <c r="AH30" s="107">
        <f t="shared" si="3"/>
        <v>26</v>
      </c>
      <c r="AI30" s="72">
        <f t="shared" si="4"/>
        <v>28</v>
      </c>
      <c r="AJ30">
        <f t="shared" si="5"/>
        <v>1</v>
      </c>
      <c r="AK30">
        <f t="shared" si="6"/>
        <v>1981</v>
      </c>
      <c r="AM30" s="115"/>
      <c r="AN30" s="122">
        <v>8</v>
      </c>
      <c r="AO30" s="86">
        <v>545.45000000000005</v>
      </c>
      <c r="AP30" s="106">
        <f t="shared" si="19"/>
        <v>27.272500000000001</v>
      </c>
      <c r="AR30" s="126" t="s">
        <v>63</v>
      </c>
      <c r="AS30" s="126" t="s">
        <v>62</v>
      </c>
      <c r="AT30" s="109" t="s">
        <v>74</v>
      </c>
      <c r="AV30" s="64"/>
      <c r="AZ30" s="115"/>
      <c r="BA30" s="113">
        <v>1984</v>
      </c>
      <c r="BB30" s="86">
        <v>460.17500000000001</v>
      </c>
      <c r="BD30" s="64">
        <f t="shared" si="20"/>
        <v>0.72836702068725379</v>
      </c>
      <c r="BE30" t="s">
        <v>84</v>
      </c>
      <c r="BF30" s="64">
        <f>PERCENTILE(BD27:BD46,0.25)</f>
        <v>0.88224528719986084</v>
      </c>
      <c r="BI30" s="93">
        <v>35823</v>
      </c>
      <c r="BJ30" s="90">
        <v>1.5761000000000001</v>
      </c>
      <c r="BK30">
        <f t="shared" si="7"/>
        <v>1</v>
      </c>
      <c r="BL30">
        <f t="shared" si="8"/>
        <v>1998</v>
      </c>
      <c r="BN30" s="115"/>
      <c r="BO30" s="115"/>
      <c r="BP30" s="113" t="s">
        <v>85</v>
      </c>
      <c r="BQ30" s="117">
        <v>2.9571000000000001</v>
      </c>
    </row>
    <row r="31" spans="1:69" x14ac:dyDescent="0.2">
      <c r="A31" t="s">
        <v>70</v>
      </c>
      <c r="B31" s="93">
        <v>29614</v>
      </c>
      <c r="C31">
        <v>-9.3000000000000007</v>
      </c>
      <c r="D31">
        <v>-16.399999999999999</v>
      </c>
      <c r="E31">
        <f t="shared" si="0"/>
        <v>-12.85</v>
      </c>
      <c r="F31" s="106">
        <v>15.5</v>
      </c>
      <c r="G31" s="107">
        <f t="shared" si="9"/>
        <v>28.35</v>
      </c>
      <c r="H31">
        <f t="shared" si="10"/>
        <v>1</v>
      </c>
      <c r="I31">
        <f t="shared" si="11"/>
        <v>1981</v>
      </c>
      <c r="K31" s="115"/>
      <c r="L31" s="113">
        <v>9</v>
      </c>
      <c r="M31" s="86">
        <v>129.44999999999999</v>
      </c>
      <c r="Q31" t="s">
        <v>72</v>
      </c>
      <c r="R31" s="93">
        <v>29614</v>
      </c>
      <c r="S31">
        <v>-7.2</v>
      </c>
      <c r="T31">
        <v>-11.1</v>
      </c>
      <c r="U31">
        <f t="shared" si="1"/>
        <v>-9.15</v>
      </c>
      <c r="V31" s="106">
        <v>14.5</v>
      </c>
      <c r="W31" s="107">
        <f t="shared" si="12"/>
        <v>23.65</v>
      </c>
      <c r="X31">
        <f t="shared" si="13"/>
        <v>1</v>
      </c>
      <c r="AG31" s="93">
        <f t="shared" si="2"/>
        <v>29615</v>
      </c>
      <c r="AH31" s="107">
        <f t="shared" si="3"/>
        <v>25.799999999999997</v>
      </c>
      <c r="AI31" s="72">
        <f t="shared" si="4"/>
        <v>29</v>
      </c>
      <c r="AJ31">
        <f t="shared" si="5"/>
        <v>1</v>
      </c>
      <c r="AK31">
        <f t="shared" si="6"/>
        <v>1981</v>
      </c>
      <c r="AM31" s="115"/>
      <c r="AN31" s="122">
        <v>9</v>
      </c>
      <c r="AO31" s="86">
        <v>546.79999999999995</v>
      </c>
      <c r="AP31" s="106">
        <f t="shared" si="19"/>
        <v>27.339999999999996</v>
      </c>
      <c r="AR31" s="108">
        <v>1981</v>
      </c>
      <c r="AS31" s="108">
        <v>1</v>
      </c>
      <c r="AT31" s="85">
        <v>570.67499999999995</v>
      </c>
      <c r="AV31" s="64"/>
      <c r="AZ31" s="115"/>
      <c r="BA31" s="113">
        <v>1985</v>
      </c>
      <c r="BB31" s="86">
        <v>713.7</v>
      </c>
      <c r="BD31" s="64">
        <f t="shared" si="20"/>
        <v>1.1296475094572564</v>
      </c>
      <c r="BE31" t="s">
        <v>86</v>
      </c>
      <c r="BF31" s="110">
        <f>MIN(BD27:BD46)</f>
        <v>0.68139729973567176</v>
      </c>
      <c r="BI31" s="93">
        <v>35824</v>
      </c>
      <c r="BJ31" s="90">
        <v>1.6121000000000001</v>
      </c>
      <c r="BK31">
        <f t="shared" si="7"/>
        <v>1</v>
      </c>
      <c r="BL31">
        <f t="shared" si="8"/>
        <v>1998</v>
      </c>
      <c r="BN31" s="115"/>
      <c r="BO31" s="108">
        <v>2001</v>
      </c>
      <c r="BP31" s="108" t="s">
        <v>80</v>
      </c>
      <c r="BQ31" s="116">
        <v>8.8414999999999999</v>
      </c>
    </row>
    <row r="32" spans="1:69" x14ac:dyDescent="0.2">
      <c r="A32" t="s">
        <v>70</v>
      </c>
      <c r="B32" s="93">
        <v>29615</v>
      </c>
      <c r="C32">
        <v>-7.5</v>
      </c>
      <c r="D32">
        <v>-16.3</v>
      </c>
      <c r="E32">
        <f t="shared" si="0"/>
        <v>-11.9</v>
      </c>
      <c r="F32" s="106">
        <v>15.5</v>
      </c>
      <c r="G32" s="107">
        <f t="shared" si="9"/>
        <v>27.4</v>
      </c>
      <c r="H32">
        <f t="shared" si="10"/>
        <v>1</v>
      </c>
      <c r="I32">
        <f t="shared" si="11"/>
        <v>1981</v>
      </c>
      <c r="K32" s="115"/>
      <c r="L32" s="113">
        <v>10</v>
      </c>
      <c r="M32" s="86">
        <v>316.05</v>
      </c>
      <c r="Q32" t="s">
        <v>72</v>
      </c>
      <c r="R32" s="93">
        <v>29615</v>
      </c>
      <c r="S32">
        <v>-7.2</v>
      </c>
      <c r="T32">
        <v>-12.2</v>
      </c>
      <c r="U32">
        <f t="shared" si="1"/>
        <v>-9.6999999999999993</v>
      </c>
      <c r="V32" s="106">
        <v>14.5</v>
      </c>
      <c r="W32" s="107">
        <f t="shared" si="12"/>
        <v>24.2</v>
      </c>
      <c r="X32">
        <f t="shared" si="13"/>
        <v>1</v>
      </c>
      <c r="AG32" s="93">
        <f t="shared" si="2"/>
        <v>29616</v>
      </c>
      <c r="AH32" s="107">
        <f t="shared" si="3"/>
        <v>25.674999999999997</v>
      </c>
      <c r="AI32" s="72">
        <f t="shared" si="4"/>
        <v>30</v>
      </c>
      <c r="AJ32">
        <f t="shared" si="5"/>
        <v>1</v>
      </c>
      <c r="AK32">
        <f t="shared" si="6"/>
        <v>1981</v>
      </c>
      <c r="AM32" s="115"/>
      <c r="AN32" s="122">
        <v>10</v>
      </c>
      <c r="AO32" s="86">
        <v>541.07500000000005</v>
      </c>
      <c r="AP32" s="106">
        <f t="shared" si="19"/>
        <v>27.053750000000001</v>
      </c>
      <c r="AR32" s="115"/>
      <c r="AS32" s="113">
        <v>2</v>
      </c>
      <c r="AT32" s="86">
        <v>563.9</v>
      </c>
      <c r="AV32" s="64"/>
      <c r="AZ32" s="115"/>
      <c r="BA32" s="113">
        <v>1986</v>
      </c>
      <c r="BB32" s="86">
        <v>725.47500000000002</v>
      </c>
      <c r="BD32" s="64">
        <f t="shared" si="20"/>
        <v>1.1482850314186677</v>
      </c>
      <c r="BI32" s="93">
        <v>35825</v>
      </c>
      <c r="BJ32" s="90">
        <v>1.6676</v>
      </c>
      <c r="BK32">
        <f t="shared" si="7"/>
        <v>1</v>
      </c>
      <c r="BL32">
        <f t="shared" si="8"/>
        <v>1998</v>
      </c>
      <c r="BN32" s="115"/>
      <c r="BO32" s="115"/>
      <c r="BP32" s="113" t="s">
        <v>83</v>
      </c>
      <c r="BQ32" s="117">
        <v>7.9726999999999988</v>
      </c>
    </row>
    <row r="33" spans="1:69" x14ac:dyDescent="0.2">
      <c r="A33" t="s">
        <v>70</v>
      </c>
      <c r="B33" s="93">
        <v>29616</v>
      </c>
      <c r="C33">
        <v>-5.4</v>
      </c>
      <c r="D33">
        <v>-11.4</v>
      </c>
      <c r="E33">
        <f t="shared" si="0"/>
        <v>-8.4</v>
      </c>
      <c r="F33" s="106">
        <v>15.5</v>
      </c>
      <c r="G33" s="107">
        <f t="shared" si="9"/>
        <v>23.9</v>
      </c>
      <c r="H33">
        <f t="shared" si="10"/>
        <v>1</v>
      </c>
      <c r="I33">
        <f t="shared" si="11"/>
        <v>1981</v>
      </c>
      <c r="K33" s="115"/>
      <c r="L33" s="113">
        <v>11</v>
      </c>
      <c r="M33" s="86">
        <v>408.45</v>
      </c>
      <c r="Q33" t="s">
        <v>72</v>
      </c>
      <c r="R33" s="93">
        <v>29616</v>
      </c>
      <c r="S33">
        <v>-6.9</v>
      </c>
      <c r="T33">
        <v>-19</v>
      </c>
      <c r="U33">
        <f t="shared" si="1"/>
        <v>-12.95</v>
      </c>
      <c r="V33" s="106">
        <v>14.5</v>
      </c>
      <c r="W33" s="107">
        <f t="shared" si="12"/>
        <v>27.45</v>
      </c>
      <c r="X33">
        <f t="shared" si="13"/>
        <v>1</v>
      </c>
      <c r="AG33" s="93">
        <f t="shared" si="2"/>
        <v>29617</v>
      </c>
      <c r="AH33" s="107">
        <f t="shared" si="3"/>
        <v>22.5</v>
      </c>
      <c r="AI33" s="72">
        <f t="shared" si="4"/>
        <v>31</v>
      </c>
      <c r="AJ33">
        <f t="shared" si="5"/>
        <v>1</v>
      </c>
      <c r="AK33">
        <f t="shared" si="6"/>
        <v>1981</v>
      </c>
      <c r="AM33" s="115"/>
      <c r="AN33" s="122">
        <v>11</v>
      </c>
      <c r="AO33" s="86">
        <v>516.45000000000005</v>
      </c>
      <c r="AP33" s="106">
        <f t="shared" si="19"/>
        <v>25.822500000000002</v>
      </c>
      <c r="AR33" s="115"/>
      <c r="AS33" s="113">
        <v>3</v>
      </c>
      <c r="AT33" s="86">
        <v>432.625</v>
      </c>
      <c r="AV33" s="64"/>
      <c r="AZ33" s="115"/>
      <c r="BA33" s="113">
        <v>1987</v>
      </c>
      <c r="BB33" s="86">
        <v>503.47500000000002</v>
      </c>
      <c r="BD33" s="64">
        <f t="shared" si="20"/>
        <v>0.79690245176403562</v>
      </c>
      <c r="BI33" s="93">
        <v>35826</v>
      </c>
      <c r="BJ33" s="90">
        <v>1.5777000000000001</v>
      </c>
      <c r="BK33">
        <f t="shared" si="7"/>
        <v>1</v>
      </c>
      <c r="BL33">
        <f t="shared" si="8"/>
        <v>1998</v>
      </c>
      <c r="BN33" s="115"/>
      <c r="BO33" s="115"/>
      <c r="BP33" s="113" t="s">
        <v>85</v>
      </c>
      <c r="BQ33" s="117">
        <v>7.45</v>
      </c>
    </row>
    <row r="34" spans="1:69" x14ac:dyDescent="0.2">
      <c r="A34" t="s">
        <v>70</v>
      </c>
      <c r="B34" s="93">
        <v>29617</v>
      </c>
      <c r="C34">
        <v>1.3</v>
      </c>
      <c r="D34">
        <v>-12.3</v>
      </c>
      <c r="E34">
        <f t="shared" si="0"/>
        <v>-5.5</v>
      </c>
      <c r="F34" s="106">
        <v>15.5</v>
      </c>
      <c r="G34" s="107">
        <f t="shared" si="9"/>
        <v>21</v>
      </c>
      <c r="H34">
        <f t="shared" si="10"/>
        <v>1</v>
      </c>
      <c r="I34">
        <f t="shared" si="11"/>
        <v>1981</v>
      </c>
      <c r="K34" s="115"/>
      <c r="L34" s="113">
        <v>12</v>
      </c>
      <c r="M34" s="86">
        <v>721</v>
      </c>
      <c r="Q34" t="s">
        <v>72</v>
      </c>
      <c r="R34" s="93">
        <v>29617</v>
      </c>
      <c r="S34">
        <v>-3.2</v>
      </c>
      <c r="T34">
        <v>-15.8</v>
      </c>
      <c r="U34">
        <f t="shared" si="1"/>
        <v>-9.5</v>
      </c>
      <c r="V34" s="106">
        <v>14.5</v>
      </c>
      <c r="W34" s="107">
        <f t="shared" si="12"/>
        <v>24</v>
      </c>
      <c r="X34">
        <f t="shared" si="13"/>
        <v>1</v>
      </c>
      <c r="AG34" s="93">
        <f t="shared" si="2"/>
        <v>29618</v>
      </c>
      <c r="AH34" s="107">
        <f t="shared" si="3"/>
        <v>24.324999999999999</v>
      </c>
      <c r="AI34" s="72">
        <f t="shared" si="4"/>
        <v>1</v>
      </c>
      <c r="AJ34">
        <f t="shared" si="5"/>
        <v>2</v>
      </c>
      <c r="AK34">
        <f t="shared" si="6"/>
        <v>1981</v>
      </c>
      <c r="AM34" s="115"/>
      <c r="AN34" s="122">
        <v>12</v>
      </c>
      <c r="AO34" s="86">
        <v>462.05</v>
      </c>
      <c r="AP34" s="106">
        <f t="shared" si="19"/>
        <v>23.102499999999999</v>
      </c>
      <c r="AR34" s="115"/>
      <c r="AS34" s="113">
        <v>4</v>
      </c>
      <c r="AT34" s="86">
        <v>302.3</v>
      </c>
      <c r="AV34" s="64"/>
      <c r="AZ34" s="115"/>
      <c r="BA34" s="113">
        <v>1988</v>
      </c>
      <c r="BB34" s="86">
        <v>614.97500000000002</v>
      </c>
      <c r="BD34" s="64">
        <f t="shared" si="20"/>
        <v>0.97338514379778096</v>
      </c>
      <c r="BI34" s="93">
        <v>35827</v>
      </c>
      <c r="BJ34" s="90">
        <v>1.6161000000000001</v>
      </c>
      <c r="BK34">
        <f t="shared" si="7"/>
        <v>2</v>
      </c>
      <c r="BL34">
        <f t="shared" si="8"/>
        <v>1998</v>
      </c>
      <c r="BN34" s="108" t="s">
        <v>92</v>
      </c>
      <c r="BO34" s="120"/>
      <c r="BP34" s="120"/>
      <c r="BQ34" s="116">
        <v>8.8414999999999999</v>
      </c>
    </row>
    <row r="35" spans="1:69" x14ac:dyDescent="0.2">
      <c r="A35" t="s">
        <v>70</v>
      </c>
      <c r="B35" s="93">
        <v>29618</v>
      </c>
      <c r="C35">
        <v>-3</v>
      </c>
      <c r="D35">
        <v>-12</v>
      </c>
      <c r="E35">
        <f t="shared" si="0"/>
        <v>-7.5</v>
      </c>
      <c r="F35" s="106">
        <v>15.5</v>
      </c>
      <c r="G35" s="107">
        <f t="shared" si="9"/>
        <v>23</v>
      </c>
      <c r="H35">
        <f t="shared" si="10"/>
        <v>2</v>
      </c>
      <c r="I35">
        <f t="shared" si="11"/>
        <v>1981</v>
      </c>
      <c r="K35" s="108" t="s">
        <v>93</v>
      </c>
      <c r="L35" s="120"/>
      <c r="M35" s="85">
        <v>3651.95</v>
      </c>
      <c r="Q35" t="s">
        <v>72</v>
      </c>
      <c r="R35" s="93">
        <v>29618</v>
      </c>
      <c r="S35">
        <v>-8.8000000000000007</v>
      </c>
      <c r="T35">
        <v>-13.5</v>
      </c>
      <c r="U35">
        <f t="shared" si="1"/>
        <v>-11.15</v>
      </c>
      <c r="V35" s="106">
        <v>14.5</v>
      </c>
      <c r="W35" s="107">
        <f t="shared" si="12"/>
        <v>25.65</v>
      </c>
      <c r="X35">
        <f t="shared" si="13"/>
        <v>2</v>
      </c>
      <c r="AG35" s="93">
        <f t="shared" si="2"/>
        <v>29619</v>
      </c>
      <c r="AH35" s="107">
        <f t="shared" si="3"/>
        <v>21.25</v>
      </c>
      <c r="AI35" s="72">
        <f t="shared" si="4"/>
        <v>2</v>
      </c>
      <c r="AJ35">
        <f t="shared" si="5"/>
        <v>2</v>
      </c>
      <c r="AK35">
        <f t="shared" si="6"/>
        <v>1981</v>
      </c>
      <c r="AM35" s="115"/>
      <c r="AN35" s="122">
        <v>13</v>
      </c>
      <c r="AO35" s="86">
        <v>479.32499999999999</v>
      </c>
      <c r="AP35" s="106">
        <f t="shared" si="19"/>
        <v>23.966249999999999</v>
      </c>
      <c r="AR35" s="115"/>
      <c r="AS35" s="113">
        <v>5</v>
      </c>
      <c r="AT35" s="86">
        <v>140.72499999999999</v>
      </c>
      <c r="AV35" s="64"/>
      <c r="AZ35" s="115"/>
      <c r="BA35" s="113">
        <v>1989</v>
      </c>
      <c r="BB35" s="86">
        <v>807.625</v>
      </c>
      <c r="BD35" s="64">
        <f t="shared" si="20"/>
        <v>1.2783124139350102</v>
      </c>
      <c r="BI35" s="93">
        <v>35828</v>
      </c>
      <c r="BJ35" s="90">
        <v>1.6361000000000001</v>
      </c>
      <c r="BK35">
        <f t="shared" si="7"/>
        <v>2</v>
      </c>
      <c r="BL35">
        <f t="shared" si="8"/>
        <v>1998</v>
      </c>
      <c r="BN35" s="108" t="s">
        <v>94</v>
      </c>
      <c r="BO35" s="120"/>
      <c r="BP35" s="120"/>
      <c r="BQ35" s="116">
        <v>3.4578547169811316</v>
      </c>
    </row>
    <row r="36" spans="1:69" x14ac:dyDescent="0.2">
      <c r="A36" t="s">
        <v>70</v>
      </c>
      <c r="B36" s="93">
        <v>29619</v>
      </c>
      <c r="C36">
        <v>2.8</v>
      </c>
      <c r="D36">
        <v>-9.3000000000000007</v>
      </c>
      <c r="E36">
        <f t="shared" si="0"/>
        <v>-3.2500000000000004</v>
      </c>
      <c r="F36" s="106">
        <v>15.5</v>
      </c>
      <c r="G36" s="107">
        <f t="shared" si="9"/>
        <v>18.75</v>
      </c>
      <c r="H36">
        <f t="shared" si="10"/>
        <v>2</v>
      </c>
      <c r="I36">
        <f t="shared" si="11"/>
        <v>1981</v>
      </c>
      <c r="K36" s="108">
        <v>1982</v>
      </c>
      <c r="L36" s="108">
        <v>1</v>
      </c>
      <c r="M36" s="85">
        <v>1070.75</v>
      </c>
      <c r="Q36" t="s">
        <v>72</v>
      </c>
      <c r="R36" s="93">
        <v>29619</v>
      </c>
      <c r="S36">
        <v>-1</v>
      </c>
      <c r="T36">
        <v>-17.5</v>
      </c>
      <c r="U36">
        <f t="shared" si="1"/>
        <v>-9.25</v>
      </c>
      <c r="V36" s="106">
        <v>14.5</v>
      </c>
      <c r="W36" s="107">
        <f t="shared" si="12"/>
        <v>23.75</v>
      </c>
      <c r="X36">
        <f t="shared" si="13"/>
        <v>2</v>
      </c>
      <c r="AG36" s="93">
        <f t="shared" si="2"/>
        <v>29620</v>
      </c>
      <c r="AH36" s="107">
        <f t="shared" si="3"/>
        <v>18.425000000000001</v>
      </c>
      <c r="AI36" s="72">
        <f t="shared" si="4"/>
        <v>3</v>
      </c>
      <c r="AJ36">
        <f t="shared" si="5"/>
        <v>2</v>
      </c>
      <c r="AK36">
        <f t="shared" si="6"/>
        <v>1981</v>
      </c>
      <c r="AM36" s="115"/>
      <c r="AN36" s="122">
        <v>14</v>
      </c>
      <c r="AO36" s="86">
        <v>498.47500000000002</v>
      </c>
      <c r="AP36" s="106">
        <f t="shared" si="19"/>
        <v>24.923750000000002</v>
      </c>
      <c r="AR36" s="115"/>
      <c r="AS36" s="113">
        <v>6</v>
      </c>
      <c r="AT36" s="86">
        <v>84.9</v>
      </c>
      <c r="AV36" s="64"/>
      <c r="AZ36" s="115"/>
      <c r="BA36" s="113">
        <v>1990</v>
      </c>
      <c r="BB36" s="86">
        <v>664.35</v>
      </c>
      <c r="BD36" s="64">
        <f t="shared" si="20"/>
        <v>1.0515361116826796</v>
      </c>
      <c r="BI36" s="93">
        <v>35829</v>
      </c>
      <c r="BJ36" s="90">
        <v>1.6065</v>
      </c>
      <c r="BK36">
        <f t="shared" si="7"/>
        <v>2</v>
      </c>
      <c r="BL36">
        <f t="shared" si="8"/>
        <v>1998</v>
      </c>
      <c r="BN36" s="108" t="s">
        <v>95</v>
      </c>
      <c r="BO36" s="120"/>
      <c r="BP36" s="120"/>
      <c r="BQ36" s="116">
        <v>1.585</v>
      </c>
    </row>
    <row r="37" spans="1:69" x14ac:dyDescent="0.2">
      <c r="A37" t="s">
        <v>70</v>
      </c>
      <c r="B37" s="93">
        <v>29620</v>
      </c>
      <c r="C37">
        <v>3</v>
      </c>
      <c r="D37">
        <v>-7.7</v>
      </c>
      <c r="E37">
        <f t="shared" si="0"/>
        <v>-2.35</v>
      </c>
      <c r="F37" s="106">
        <v>15.5</v>
      </c>
      <c r="G37" s="107">
        <f t="shared" si="9"/>
        <v>17.850000000000001</v>
      </c>
      <c r="H37">
        <f t="shared" si="10"/>
        <v>2</v>
      </c>
      <c r="I37">
        <f t="shared" si="11"/>
        <v>1981</v>
      </c>
      <c r="K37" s="115"/>
      <c r="L37" s="113">
        <v>2</v>
      </c>
      <c r="M37" s="86">
        <v>737.2</v>
      </c>
      <c r="Q37" t="s">
        <v>72</v>
      </c>
      <c r="R37" s="93">
        <v>29620</v>
      </c>
      <c r="S37">
        <v>1.1000000000000001</v>
      </c>
      <c r="T37">
        <v>-10.1</v>
      </c>
      <c r="U37">
        <f t="shared" si="1"/>
        <v>-4.5</v>
      </c>
      <c r="V37" s="106">
        <v>14.5</v>
      </c>
      <c r="W37" s="107">
        <f t="shared" si="12"/>
        <v>19</v>
      </c>
      <c r="X37">
        <f t="shared" si="13"/>
        <v>2</v>
      </c>
      <c r="AG37" s="93">
        <f t="shared" si="2"/>
        <v>29621</v>
      </c>
      <c r="AH37" s="107">
        <f t="shared" si="3"/>
        <v>20.825000000000003</v>
      </c>
      <c r="AI37" s="72">
        <f t="shared" si="4"/>
        <v>4</v>
      </c>
      <c r="AJ37">
        <f t="shared" si="5"/>
        <v>2</v>
      </c>
      <c r="AK37">
        <f t="shared" si="6"/>
        <v>1981</v>
      </c>
      <c r="AM37" s="115"/>
      <c r="AN37" s="122">
        <v>15</v>
      </c>
      <c r="AO37" s="86">
        <v>487.55</v>
      </c>
      <c r="AP37" s="106">
        <f t="shared" si="19"/>
        <v>24.377500000000001</v>
      </c>
      <c r="AR37" s="115"/>
      <c r="AS37" s="113">
        <v>7</v>
      </c>
      <c r="AT37" s="86">
        <v>27.824999999999999</v>
      </c>
      <c r="AV37" s="64"/>
      <c r="AZ37" s="115"/>
      <c r="BA37" s="113">
        <v>1991</v>
      </c>
      <c r="BB37" s="86">
        <v>430.5</v>
      </c>
      <c r="BD37" s="64">
        <f t="shared" si="20"/>
        <v>0.68139729973567176</v>
      </c>
      <c r="BI37" s="93">
        <v>35830</v>
      </c>
      <c r="BJ37" s="90">
        <v>1.585</v>
      </c>
      <c r="BK37">
        <f t="shared" si="7"/>
        <v>2</v>
      </c>
      <c r="BL37">
        <f t="shared" si="8"/>
        <v>1998</v>
      </c>
      <c r="BN37" s="108">
        <v>3</v>
      </c>
      <c r="BO37" s="108">
        <v>1998</v>
      </c>
      <c r="BP37" s="108" t="s">
        <v>80</v>
      </c>
      <c r="BQ37" s="116">
        <v>1.9472</v>
      </c>
    </row>
    <row r="38" spans="1:69" x14ac:dyDescent="0.2">
      <c r="A38" t="s">
        <v>70</v>
      </c>
      <c r="B38" s="93">
        <v>29621</v>
      </c>
      <c r="C38">
        <v>1.7</v>
      </c>
      <c r="D38">
        <v>-11.3</v>
      </c>
      <c r="E38">
        <f t="shared" si="0"/>
        <v>-4.8000000000000007</v>
      </c>
      <c r="F38" s="106">
        <v>15.5</v>
      </c>
      <c r="G38" s="107">
        <f t="shared" si="9"/>
        <v>20.3</v>
      </c>
      <c r="H38">
        <f t="shared" si="10"/>
        <v>2</v>
      </c>
      <c r="I38">
        <f t="shared" si="11"/>
        <v>1981</v>
      </c>
      <c r="K38" s="115"/>
      <c r="L38" s="113">
        <v>3</v>
      </c>
      <c r="M38" s="86">
        <v>628.79999999999995</v>
      </c>
      <c r="Q38" t="s">
        <v>72</v>
      </c>
      <c r="R38" s="93">
        <v>29621</v>
      </c>
      <c r="S38">
        <v>-0.4</v>
      </c>
      <c r="T38">
        <v>-13.3</v>
      </c>
      <c r="U38">
        <f t="shared" si="1"/>
        <v>-6.8500000000000005</v>
      </c>
      <c r="V38" s="106">
        <v>14.5</v>
      </c>
      <c r="W38" s="107">
        <f t="shared" si="12"/>
        <v>21.35</v>
      </c>
      <c r="X38">
        <f t="shared" si="13"/>
        <v>2</v>
      </c>
      <c r="AG38" s="93">
        <f t="shared" si="2"/>
        <v>29622</v>
      </c>
      <c r="AH38" s="107">
        <f t="shared" si="3"/>
        <v>22.325000000000003</v>
      </c>
      <c r="AI38" s="72">
        <f t="shared" si="4"/>
        <v>5</v>
      </c>
      <c r="AJ38">
        <f t="shared" si="5"/>
        <v>2</v>
      </c>
      <c r="AK38">
        <f t="shared" si="6"/>
        <v>1981</v>
      </c>
      <c r="AM38" s="115"/>
      <c r="AN38" s="122">
        <v>16</v>
      </c>
      <c r="AO38" s="86">
        <v>518.92499999999995</v>
      </c>
      <c r="AP38" s="106">
        <f t="shared" si="19"/>
        <v>25.946249999999999</v>
      </c>
      <c r="AR38" s="115"/>
      <c r="AS38" s="113">
        <v>8</v>
      </c>
      <c r="AT38" s="86">
        <v>13.775</v>
      </c>
      <c r="AV38" s="64"/>
      <c r="AZ38" s="115"/>
      <c r="BA38" s="113">
        <v>1992</v>
      </c>
      <c r="BB38" s="86">
        <v>591.54999999999995</v>
      </c>
      <c r="BD38" s="64">
        <f t="shared" si="20"/>
        <v>0.93630795042656578</v>
      </c>
      <c r="BI38" s="93">
        <v>35831</v>
      </c>
      <c r="BJ38" s="90">
        <v>1.6358999999999999</v>
      </c>
      <c r="BK38">
        <f t="shared" si="7"/>
        <v>2</v>
      </c>
      <c r="BL38">
        <f t="shared" si="8"/>
        <v>1998</v>
      </c>
      <c r="BN38" s="115"/>
      <c r="BO38" s="115"/>
      <c r="BP38" s="113" t="s">
        <v>83</v>
      </c>
      <c r="BQ38" s="117">
        <v>1.7697225806451613</v>
      </c>
    </row>
    <row r="39" spans="1:69" x14ac:dyDescent="0.2">
      <c r="A39" t="s">
        <v>70</v>
      </c>
      <c r="B39" s="93">
        <v>29622</v>
      </c>
      <c r="C39">
        <v>5.0999999999999996</v>
      </c>
      <c r="D39">
        <v>-13</v>
      </c>
      <c r="E39">
        <f t="shared" si="0"/>
        <v>-3.95</v>
      </c>
      <c r="F39" s="106">
        <v>15.5</v>
      </c>
      <c r="G39" s="107">
        <f t="shared" si="9"/>
        <v>19.45</v>
      </c>
      <c r="H39">
        <f t="shared" si="10"/>
        <v>2</v>
      </c>
      <c r="I39">
        <f t="shared" si="11"/>
        <v>1981</v>
      </c>
      <c r="K39" s="115"/>
      <c r="L39" s="113">
        <v>4</v>
      </c>
      <c r="M39" s="86">
        <v>430.85</v>
      </c>
      <c r="Q39" t="s">
        <v>72</v>
      </c>
      <c r="R39" s="93">
        <v>29622</v>
      </c>
      <c r="S39">
        <v>-2.8</v>
      </c>
      <c r="T39">
        <v>-18.600000000000001</v>
      </c>
      <c r="U39">
        <f t="shared" si="1"/>
        <v>-10.700000000000001</v>
      </c>
      <c r="V39" s="106">
        <v>14.5</v>
      </c>
      <c r="W39" s="107">
        <f t="shared" si="12"/>
        <v>25.200000000000003</v>
      </c>
      <c r="X39">
        <f t="shared" si="13"/>
        <v>2</v>
      </c>
      <c r="AG39" s="93">
        <f t="shared" si="2"/>
        <v>29623</v>
      </c>
      <c r="AH39" s="107">
        <f t="shared" si="3"/>
        <v>24.2</v>
      </c>
      <c r="AI39" s="72">
        <f t="shared" si="4"/>
        <v>6</v>
      </c>
      <c r="AJ39">
        <f t="shared" si="5"/>
        <v>2</v>
      </c>
      <c r="AK39">
        <f t="shared" si="6"/>
        <v>1981</v>
      </c>
      <c r="AM39" s="115"/>
      <c r="AN39" s="122">
        <v>17</v>
      </c>
      <c r="AO39" s="86">
        <v>507.17500000000001</v>
      </c>
      <c r="AP39" s="106">
        <f t="shared" si="19"/>
        <v>25.358750000000001</v>
      </c>
      <c r="AR39" s="115"/>
      <c r="AS39" s="113">
        <v>9</v>
      </c>
      <c r="AT39" s="86">
        <v>116.02500000000001</v>
      </c>
      <c r="AV39" s="64"/>
      <c r="AZ39" s="115"/>
      <c r="BA39" s="113">
        <v>1993</v>
      </c>
      <c r="BB39" s="86">
        <v>662.1</v>
      </c>
      <c r="BD39" s="64">
        <f t="shared" si="20"/>
        <v>1.0479748017537474</v>
      </c>
      <c r="BI39" s="93">
        <v>35832</v>
      </c>
      <c r="BJ39" s="90">
        <v>1.6717</v>
      </c>
      <c r="BK39">
        <f t="shared" si="7"/>
        <v>2</v>
      </c>
      <c r="BL39">
        <f t="shared" si="8"/>
        <v>1998</v>
      </c>
      <c r="BN39" s="115"/>
      <c r="BO39" s="115"/>
      <c r="BP39" s="113" t="s">
        <v>85</v>
      </c>
      <c r="BQ39" s="117">
        <v>1.6693</v>
      </c>
    </row>
    <row r="40" spans="1:69" x14ac:dyDescent="0.2">
      <c r="A40" t="s">
        <v>70</v>
      </c>
      <c r="B40" s="93">
        <v>29623</v>
      </c>
      <c r="C40">
        <v>0.3</v>
      </c>
      <c r="D40">
        <v>-15.1</v>
      </c>
      <c r="E40">
        <f t="shared" si="0"/>
        <v>-7.3999999999999995</v>
      </c>
      <c r="F40" s="106">
        <v>15.5</v>
      </c>
      <c r="G40" s="107">
        <f t="shared" si="9"/>
        <v>22.9</v>
      </c>
      <c r="H40">
        <f t="shared" si="10"/>
        <v>2</v>
      </c>
      <c r="I40">
        <f t="shared" si="11"/>
        <v>1981</v>
      </c>
      <c r="K40" s="115"/>
      <c r="L40" s="113">
        <v>5</v>
      </c>
      <c r="M40" s="86">
        <v>219.3</v>
      </c>
      <c r="Q40" t="s">
        <v>72</v>
      </c>
      <c r="R40" s="93">
        <v>29623</v>
      </c>
      <c r="S40">
        <v>-3.8</v>
      </c>
      <c r="T40">
        <v>-18.2</v>
      </c>
      <c r="U40">
        <f t="shared" si="1"/>
        <v>-11</v>
      </c>
      <c r="V40" s="106">
        <v>14.5</v>
      </c>
      <c r="W40" s="107">
        <f t="shared" si="12"/>
        <v>25.5</v>
      </c>
      <c r="X40">
        <f t="shared" si="13"/>
        <v>2</v>
      </c>
      <c r="AG40" s="93">
        <f t="shared" si="2"/>
        <v>29624</v>
      </c>
      <c r="AH40" s="107">
        <f t="shared" si="3"/>
        <v>28.925000000000001</v>
      </c>
      <c r="AI40" s="72">
        <f t="shared" si="4"/>
        <v>7</v>
      </c>
      <c r="AJ40">
        <f t="shared" si="5"/>
        <v>2</v>
      </c>
      <c r="AK40">
        <f t="shared" si="6"/>
        <v>1981</v>
      </c>
      <c r="AM40" s="115"/>
      <c r="AN40" s="122">
        <v>18</v>
      </c>
      <c r="AO40" s="86">
        <v>487.125</v>
      </c>
      <c r="AP40" s="106">
        <f t="shared" si="19"/>
        <v>24.356249999999999</v>
      </c>
      <c r="AR40" s="115"/>
      <c r="AS40" s="113">
        <v>10</v>
      </c>
      <c r="AT40" s="86">
        <v>320.375</v>
      </c>
      <c r="AV40" s="64"/>
      <c r="AZ40" s="115"/>
      <c r="BA40" s="113">
        <v>1994</v>
      </c>
      <c r="BB40" s="86">
        <v>873.05</v>
      </c>
      <c r="BD40" s="64">
        <f t="shared" si="20"/>
        <v>1.3818673926462908</v>
      </c>
      <c r="BI40" s="93">
        <v>35833</v>
      </c>
      <c r="BJ40" s="90">
        <v>1.6681999999999999</v>
      </c>
      <c r="BK40">
        <f t="shared" si="7"/>
        <v>2</v>
      </c>
      <c r="BL40">
        <f t="shared" si="8"/>
        <v>1998</v>
      </c>
      <c r="BN40" s="115"/>
      <c r="BO40" s="108">
        <v>1999</v>
      </c>
      <c r="BP40" s="108" t="s">
        <v>80</v>
      </c>
      <c r="BQ40" s="116">
        <v>2.3681000000000001</v>
      </c>
    </row>
    <row r="41" spans="1:69" x14ac:dyDescent="0.2">
      <c r="A41" t="s">
        <v>70</v>
      </c>
      <c r="B41" s="93">
        <v>29624</v>
      </c>
      <c r="C41">
        <v>-1.2</v>
      </c>
      <c r="D41">
        <v>-17</v>
      </c>
      <c r="E41">
        <f t="shared" si="0"/>
        <v>-9.1</v>
      </c>
      <c r="F41" s="106">
        <v>15.5</v>
      </c>
      <c r="G41" s="107">
        <f t="shared" si="9"/>
        <v>24.6</v>
      </c>
      <c r="H41">
        <f t="shared" si="10"/>
        <v>2</v>
      </c>
      <c r="I41">
        <f t="shared" si="11"/>
        <v>1981</v>
      </c>
      <c r="K41" s="115"/>
      <c r="L41" s="113">
        <v>6</v>
      </c>
      <c r="M41" s="86">
        <v>67.349999999999994</v>
      </c>
      <c r="Q41" t="s">
        <v>72</v>
      </c>
      <c r="R41" s="93">
        <v>29624</v>
      </c>
      <c r="S41">
        <v>-9.6999999999999993</v>
      </c>
      <c r="T41">
        <v>-27.8</v>
      </c>
      <c r="U41">
        <f t="shared" si="1"/>
        <v>-18.75</v>
      </c>
      <c r="V41" s="106">
        <v>14.5</v>
      </c>
      <c r="W41" s="107">
        <f t="shared" si="12"/>
        <v>33.25</v>
      </c>
      <c r="X41">
        <f t="shared" si="13"/>
        <v>2</v>
      </c>
      <c r="AG41" s="93">
        <f t="shared" si="2"/>
        <v>29625</v>
      </c>
      <c r="AH41" s="107">
        <f t="shared" si="3"/>
        <v>29.625</v>
      </c>
      <c r="AI41" s="72">
        <f t="shared" si="4"/>
        <v>8</v>
      </c>
      <c r="AJ41">
        <f t="shared" si="5"/>
        <v>2</v>
      </c>
      <c r="AK41">
        <f t="shared" si="6"/>
        <v>1981</v>
      </c>
      <c r="AM41" s="115"/>
      <c r="AN41" s="122">
        <v>19</v>
      </c>
      <c r="AO41" s="86">
        <v>505.07499999999999</v>
      </c>
      <c r="AP41" s="106">
        <f t="shared" si="19"/>
        <v>25.25375</v>
      </c>
      <c r="AR41" s="115"/>
      <c r="AS41" s="113">
        <v>11</v>
      </c>
      <c r="AT41" s="86">
        <v>426.05</v>
      </c>
      <c r="AV41" s="64"/>
      <c r="AZ41" s="115"/>
      <c r="BA41" s="113">
        <v>1995</v>
      </c>
      <c r="BB41" s="86">
        <v>638.85</v>
      </c>
      <c r="BD41" s="64">
        <f t="shared" si="20"/>
        <v>1.0111745991547825</v>
      </c>
      <c r="BI41" s="93">
        <v>35834</v>
      </c>
      <c r="BJ41" s="90">
        <v>1.6795</v>
      </c>
      <c r="BK41">
        <f t="shared" si="7"/>
        <v>2</v>
      </c>
      <c r="BL41">
        <f t="shared" si="8"/>
        <v>1998</v>
      </c>
      <c r="BN41" s="115"/>
      <c r="BO41" s="115"/>
      <c r="BP41" s="113" t="s">
        <v>83</v>
      </c>
      <c r="BQ41" s="117">
        <v>2.2089387096774193</v>
      </c>
    </row>
    <row r="42" spans="1:69" x14ac:dyDescent="0.2">
      <c r="A42" t="s">
        <v>70</v>
      </c>
      <c r="B42" s="93">
        <v>29625</v>
      </c>
      <c r="C42">
        <v>-3</v>
      </c>
      <c r="D42">
        <v>-18.100000000000001</v>
      </c>
      <c r="E42">
        <f t="shared" si="0"/>
        <v>-10.55</v>
      </c>
      <c r="F42" s="106">
        <v>15.5</v>
      </c>
      <c r="G42" s="107">
        <f t="shared" si="9"/>
        <v>26.05</v>
      </c>
      <c r="H42">
        <f t="shared" si="10"/>
        <v>2</v>
      </c>
      <c r="I42">
        <f t="shared" si="11"/>
        <v>1981</v>
      </c>
      <c r="K42" s="115"/>
      <c r="L42" s="113">
        <v>7</v>
      </c>
      <c r="M42" s="86">
        <v>28.65</v>
      </c>
      <c r="Q42" t="s">
        <v>72</v>
      </c>
      <c r="R42" s="93">
        <v>29625</v>
      </c>
      <c r="S42">
        <v>-14</v>
      </c>
      <c r="T42">
        <v>-23.4</v>
      </c>
      <c r="U42">
        <f t="shared" si="1"/>
        <v>-18.7</v>
      </c>
      <c r="V42" s="106">
        <v>14.5</v>
      </c>
      <c r="W42" s="107">
        <f t="shared" si="12"/>
        <v>33.200000000000003</v>
      </c>
      <c r="X42">
        <f t="shared" si="13"/>
        <v>2</v>
      </c>
      <c r="AG42" s="93">
        <f t="shared" si="2"/>
        <v>29626</v>
      </c>
      <c r="AH42" s="107">
        <f t="shared" si="3"/>
        <v>38.299999999999997</v>
      </c>
      <c r="AI42" s="72">
        <f t="shared" si="4"/>
        <v>9</v>
      </c>
      <c r="AJ42">
        <f t="shared" si="5"/>
        <v>2</v>
      </c>
      <c r="AK42">
        <f t="shared" si="6"/>
        <v>1981</v>
      </c>
      <c r="AM42" s="115"/>
      <c r="AN42" s="122">
        <v>20</v>
      </c>
      <c r="AO42" s="86">
        <v>466.07499999999999</v>
      </c>
      <c r="AP42" s="106">
        <f t="shared" si="19"/>
        <v>23.303750000000001</v>
      </c>
      <c r="AR42" s="115"/>
      <c r="AS42" s="113">
        <v>12</v>
      </c>
      <c r="AT42" s="86">
        <v>753.82500000000005</v>
      </c>
      <c r="AV42" s="64"/>
      <c r="AZ42" s="115"/>
      <c r="BA42" s="113">
        <v>1996</v>
      </c>
      <c r="BB42" s="86">
        <v>672.125</v>
      </c>
      <c r="BD42" s="64">
        <f t="shared" si="20"/>
        <v>1.0638424159926558</v>
      </c>
      <c r="BI42" s="93">
        <v>35835</v>
      </c>
      <c r="BJ42" s="90">
        <v>1.6476999999999999</v>
      </c>
      <c r="BK42">
        <f t="shared" si="7"/>
        <v>2</v>
      </c>
      <c r="BL42">
        <f t="shared" si="8"/>
        <v>1998</v>
      </c>
      <c r="BN42" s="115"/>
      <c r="BO42" s="115"/>
      <c r="BP42" s="113" t="s">
        <v>85</v>
      </c>
      <c r="BQ42" s="117">
        <v>2.0455000000000001</v>
      </c>
    </row>
    <row r="43" spans="1:69" x14ac:dyDescent="0.2">
      <c r="A43" t="s">
        <v>70</v>
      </c>
      <c r="B43" s="93">
        <v>29626</v>
      </c>
      <c r="C43">
        <v>-17.399999999999999</v>
      </c>
      <c r="D43">
        <v>-27.3</v>
      </c>
      <c r="E43">
        <f t="shared" si="0"/>
        <v>-22.35</v>
      </c>
      <c r="F43" s="106">
        <v>15.5</v>
      </c>
      <c r="G43" s="107">
        <f t="shared" si="9"/>
        <v>37.85</v>
      </c>
      <c r="H43">
        <f t="shared" si="10"/>
        <v>2</v>
      </c>
      <c r="I43">
        <f t="shared" si="11"/>
        <v>1981</v>
      </c>
      <c r="K43" s="115"/>
      <c r="L43" s="113">
        <v>8</v>
      </c>
      <c r="M43" s="86">
        <v>42.1</v>
      </c>
      <c r="Q43" t="s">
        <v>72</v>
      </c>
      <c r="R43" s="93">
        <v>29626</v>
      </c>
      <c r="S43">
        <v>-20.7</v>
      </c>
      <c r="T43">
        <v>-27.8</v>
      </c>
      <c r="U43">
        <f t="shared" si="1"/>
        <v>-24.25</v>
      </c>
      <c r="V43" s="106">
        <v>14.5</v>
      </c>
      <c r="W43" s="107">
        <f t="shared" si="12"/>
        <v>38.75</v>
      </c>
      <c r="X43">
        <f t="shared" si="13"/>
        <v>2</v>
      </c>
      <c r="AG43" s="93">
        <f t="shared" si="2"/>
        <v>29627</v>
      </c>
      <c r="AH43" s="107">
        <f t="shared" si="3"/>
        <v>35.825000000000003</v>
      </c>
      <c r="AI43" s="72">
        <f t="shared" si="4"/>
        <v>10</v>
      </c>
      <c r="AJ43">
        <f t="shared" si="5"/>
        <v>2</v>
      </c>
      <c r="AK43">
        <f t="shared" si="6"/>
        <v>1981</v>
      </c>
      <c r="AM43" s="115"/>
      <c r="AN43" s="122">
        <v>21</v>
      </c>
      <c r="AO43" s="86">
        <v>452.72500000000002</v>
      </c>
      <c r="AP43" s="106">
        <f t="shared" si="19"/>
        <v>22.63625</v>
      </c>
      <c r="AR43" s="108" t="s">
        <v>93</v>
      </c>
      <c r="AS43" s="120"/>
      <c r="AT43" s="85">
        <v>3753</v>
      </c>
      <c r="AV43" s="64"/>
      <c r="AZ43" s="115"/>
      <c r="BA43" s="113">
        <v>1997</v>
      </c>
      <c r="BB43" s="86">
        <v>543.6</v>
      </c>
      <c r="BD43" s="64">
        <f t="shared" si="20"/>
        <v>0.86041247882999106</v>
      </c>
      <c r="BI43" s="93">
        <v>35836</v>
      </c>
      <c r="BJ43" s="90">
        <v>1.6480999999999999</v>
      </c>
      <c r="BK43">
        <f t="shared" si="7"/>
        <v>2</v>
      </c>
      <c r="BL43">
        <f t="shared" si="8"/>
        <v>1998</v>
      </c>
      <c r="BN43" s="115"/>
      <c r="BO43" s="108">
        <v>2000</v>
      </c>
      <c r="BP43" s="108" t="s">
        <v>80</v>
      </c>
      <c r="BQ43" s="116">
        <v>3.7052999999999998</v>
      </c>
    </row>
    <row r="44" spans="1:69" x14ac:dyDescent="0.2">
      <c r="A44" t="s">
        <v>70</v>
      </c>
      <c r="B44" s="93">
        <v>29627</v>
      </c>
      <c r="C44">
        <v>-11.9</v>
      </c>
      <c r="D44">
        <v>-27.2</v>
      </c>
      <c r="E44">
        <f t="shared" si="0"/>
        <v>-19.55</v>
      </c>
      <c r="F44" s="106">
        <v>15.5</v>
      </c>
      <c r="G44" s="107">
        <f t="shared" si="9"/>
        <v>35.049999999999997</v>
      </c>
      <c r="H44">
        <f t="shared" si="10"/>
        <v>2</v>
      </c>
      <c r="I44">
        <f t="shared" si="11"/>
        <v>1981</v>
      </c>
      <c r="K44" s="115"/>
      <c r="L44" s="113">
        <v>9</v>
      </c>
      <c r="M44" s="86">
        <v>151.5</v>
      </c>
      <c r="Q44" t="s">
        <v>72</v>
      </c>
      <c r="R44" s="93">
        <v>29627</v>
      </c>
      <c r="S44">
        <v>-16.399999999999999</v>
      </c>
      <c r="T44">
        <v>-27.8</v>
      </c>
      <c r="U44">
        <f t="shared" si="1"/>
        <v>-22.1</v>
      </c>
      <c r="V44" s="106">
        <v>14.5</v>
      </c>
      <c r="W44" s="107">
        <f t="shared" si="12"/>
        <v>36.6</v>
      </c>
      <c r="X44">
        <f t="shared" si="13"/>
        <v>2</v>
      </c>
      <c r="AG44" s="93">
        <f t="shared" si="2"/>
        <v>29628</v>
      </c>
      <c r="AH44" s="107">
        <f t="shared" si="3"/>
        <v>30.925000000000001</v>
      </c>
      <c r="AI44" s="72">
        <f t="shared" si="4"/>
        <v>11</v>
      </c>
      <c r="AJ44">
        <f t="shared" si="5"/>
        <v>2</v>
      </c>
      <c r="AK44">
        <f t="shared" si="6"/>
        <v>1981</v>
      </c>
      <c r="AM44" s="115"/>
      <c r="AN44" s="122">
        <v>22</v>
      </c>
      <c r="AO44" s="86">
        <v>475.82499999999999</v>
      </c>
      <c r="AP44" s="106">
        <f t="shared" si="19"/>
        <v>23.791249999999998</v>
      </c>
      <c r="AR44" s="108">
        <v>1982</v>
      </c>
      <c r="AS44" s="108">
        <v>1</v>
      </c>
      <c r="AT44" s="85">
        <v>1119.75</v>
      </c>
      <c r="AV44" s="64"/>
      <c r="AZ44" s="115"/>
      <c r="BA44" s="113">
        <v>1998</v>
      </c>
      <c r="BB44" s="86">
        <v>547.02499999999998</v>
      </c>
      <c r="BD44" s="64">
        <f t="shared" si="20"/>
        <v>0.86583358394403209</v>
      </c>
      <c r="BI44" s="93">
        <v>35837</v>
      </c>
      <c r="BJ44" s="90">
        <v>1.7133</v>
      </c>
      <c r="BK44">
        <f t="shared" si="7"/>
        <v>2</v>
      </c>
      <c r="BL44">
        <f t="shared" si="8"/>
        <v>1998</v>
      </c>
      <c r="BN44" s="115"/>
      <c r="BO44" s="115"/>
      <c r="BP44" s="113" t="s">
        <v>83</v>
      </c>
      <c r="BQ44" s="117">
        <v>3.5321967741935492</v>
      </c>
    </row>
    <row r="45" spans="1:69" x14ac:dyDescent="0.2">
      <c r="A45" t="s">
        <v>70</v>
      </c>
      <c r="B45" s="93">
        <v>29628</v>
      </c>
      <c r="C45">
        <v>-6.7</v>
      </c>
      <c r="D45">
        <v>-20.100000000000001</v>
      </c>
      <c r="E45">
        <f t="shared" si="0"/>
        <v>-13.4</v>
      </c>
      <c r="F45" s="106">
        <v>15.5</v>
      </c>
      <c r="G45" s="107">
        <f t="shared" si="9"/>
        <v>28.9</v>
      </c>
      <c r="H45">
        <f t="shared" si="10"/>
        <v>2</v>
      </c>
      <c r="I45">
        <f t="shared" si="11"/>
        <v>1981</v>
      </c>
      <c r="K45" s="115"/>
      <c r="L45" s="113">
        <v>10</v>
      </c>
      <c r="M45" s="86">
        <v>283.55</v>
      </c>
      <c r="Q45" t="s">
        <v>72</v>
      </c>
      <c r="R45" s="93">
        <v>29628</v>
      </c>
      <c r="S45">
        <v>-12</v>
      </c>
      <c r="T45">
        <v>-24.9</v>
      </c>
      <c r="U45">
        <f t="shared" si="1"/>
        <v>-18.45</v>
      </c>
      <c r="V45" s="106">
        <v>14.5</v>
      </c>
      <c r="W45" s="107">
        <f t="shared" si="12"/>
        <v>32.950000000000003</v>
      </c>
      <c r="X45">
        <f t="shared" si="13"/>
        <v>2</v>
      </c>
      <c r="AG45" s="93">
        <f t="shared" si="2"/>
        <v>29629</v>
      </c>
      <c r="AH45" s="107">
        <f t="shared" si="3"/>
        <v>27.524999999999999</v>
      </c>
      <c r="AI45" s="72">
        <f t="shared" si="4"/>
        <v>12</v>
      </c>
      <c r="AJ45">
        <f t="shared" si="5"/>
        <v>2</v>
      </c>
      <c r="AK45">
        <f t="shared" si="6"/>
        <v>1981</v>
      </c>
      <c r="AM45" s="115"/>
      <c r="AN45" s="122">
        <v>23</v>
      </c>
      <c r="AO45" s="86">
        <v>499.02499999999998</v>
      </c>
      <c r="AP45" s="106">
        <f t="shared" si="19"/>
        <v>24.951249999999998</v>
      </c>
      <c r="AR45" s="115"/>
      <c r="AS45" s="113">
        <v>2</v>
      </c>
      <c r="AT45" s="86">
        <v>797.8</v>
      </c>
      <c r="AV45" s="64"/>
      <c r="AZ45" s="115"/>
      <c r="BA45" s="113">
        <v>1999</v>
      </c>
      <c r="BB45" s="86">
        <v>573.54999999999995</v>
      </c>
      <c r="BD45" s="64">
        <f t="shared" si="20"/>
        <v>0.90781747099510912</v>
      </c>
      <c r="BI45" s="93">
        <v>35838</v>
      </c>
      <c r="BJ45" s="90">
        <v>1.6746000000000001</v>
      </c>
      <c r="BK45">
        <f t="shared" si="7"/>
        <v>2</v>
      </c>
      <c r="BL45">
        <f t="shared" si="8"/>
        <v>1998</v>
      </c>
      <c r="BN45" s="115"/>
      <c r="BO45" s="115"/>
      <c r="BP45" s="113" t="s">
        <v>85</v>
      </c>
      <c r="BQ45" s="117">
        <v>3.3420999999999998</v>
      </c>
    </row>
    <row r="46" spans="1:69" x14ac:dyDescent="0.2">
      <c r="A46" t="s">
        <v>70</v>
      </c>
      <c r="B46" s="93">
        <v>29629</v>
      </c>
      <c r="C46">
        <v>-2.8</v>
      </c>
      <c r="D46">
        <v>-14.7</v>
      </c>
      <c r="E46">
        <f t="shared" si="0"/>
        <v>-8.75</v>
      </c>
      <c r="F46" s="106">
        <v>15.5</v>
      </c>
      <c r="G46" s="107">
        <f t="shared" si="9"/>
        <v>24.25</v>
      </c>
      <c r="H46">
        <f t="shared" si="10"/>
        <v>2</v>
      </c>
      <c r="I46">
        <f t="shared" si="11"/>
        <v>1981</v>
      </c>
      <c r="K46" s="115"/>
      <c r="L46" s="113">
        <v>11</v>
      </c>
      <c r="M46" s="86">
        <v>617.35</v>
      </c>
      <c r="Q46" t="s">
        <v>72</v>
      </c>
      <c r="R46" s="93">
        <v>29629</v>
      </c>
      <c r="S46">
        <v>-11.3</v>
      </c>
      <c r="T46">
        <v>-21.3</v>
      </c>
      <c r="U46">
        <f t="shared" si="1"/>
        <v>-16.3</v>
      </c>
      <c r="V46" s="106">
        <v>14.5</v>
      </c>
      <c r="W46" s="107">
        <f t="shared" si="12"/>
        <v>30.8</v>
      </c>
      <c r="X46">
        <f t="shared" si="13"/>
        <v>2</v>
      </c>
      <c r="AG46" s="93">
        <f t="shared" si="2"/>
        <v>29630</v>
      </c>
      <c r="AH46" s="107">
        <f t="shared" si="3"/>
        <v>23.1</v>
      </c>
      <c r="AI46" s="72">
        <f t="shared" si="4"/>
        <v>13</v>
      </c>
      <c r="AJ46">
        <f t="shared" si="5"/>
        <v>2</v>
      </c>
      <c r="AK46">
        <f t="shared" si="6"/>
        <v>1981</v>
      </c>
      <c r="AM46" s="115"/>
      <c r="AN46" s="122">
        <v>24</v>
      </c>
      <c r="AO46" s="86">
        <v>510.27499999999998</v>
      </c>
      <c r="AP46" s="106">
        <f t="shared" si="19"/>
        <v>25.513749999999998</v>
      </c>
      <c r="AR46" s="115"/>
      <c r="AS46" s="113">
        <v>3</v>
      </c>
      <c r="AT46" s="86">
        <v>671.55</v>
      </c>
      <c r="AV46" s="64"/>
      <c r="AZ46" s="115"/>
      <c r="BA46" s="113">
        <v>2000</v>
      </c>
      <c r="BB46" s="86">
        <v>691.125</v>
      </c>
      <c r="BD46" s="64">
        <f t="shared" si="20"/>
        <v>1.0939156998369712</v>
      </c>
      <c r="BI46" s="93">
        <v>35839</v>
      </c>
      <c r="BJ46" s="90">
        <v>1.6131</v>
      </c>
      <c r="BK46">
        <f t="shared" si="7"/>
        <v>2</v>
      </c>
      <c r="BL46">
        <f t="shared" si="8"/>
        <v>1998</v>
      </c>
      <c r="BN46" s="108" t="s">
        <v>96</v>
      </c>
      <c r="BO46" s="120"/>
      <c r="BP46" s="120"/>
      <c r="BQ46" s="116">
        <v>3.7052999999999998</v>
      </c>
    </row>
    <row r="47" spans="1:69" x14ac:dyDescent="0.2">
      <c r="A47" t="s">
        <v>70</v>
      </c>
      <c r="B47" s="93">
        <v>29630</v>
      </c>
      <c r="C47">
        <v>6.7</v>
      </c>
      <c r="D47">
        <v>-13.5</v>
      </c>
      <c r="E47">
        <f t="shared" si="0"/>
        <v>-3.4</v>
      </c>
      <c r="F47" s="106">
        <v>15.5</v>
      </c>
      <c r="G47" s="107">
        <f t="shared" si="9"/>
        <v>18.899999999999999</v>
      </c>
      <c r="H47">
        <f t="shared" si="10"/>
        <v>2</v>
      </c>
      <c r="I47">
        <f t="shared" si="11"/>
        <v>1981</v>
      </c>
      <c r="K47" s="115"/>
      <c r="L47" s="113">
        <v>12</v>
      </c>
      <c r="M47" s="86">
        <v>622.6</v>
      </c>
      <c r="Q47" t="s">
        <v>72</v>
      </c>
      <c r="R47" s="93">
        <v>29630</v>
      </c>
      <c r="S47">
        <v>-6.3</v>
      </c>
      <c r="T47">
        <v>-19.3</v>
      </c>
      <c r="U47">
        <f t="shared" si="1"/>
        <v>-12.8</v>
      </c>
      <c r="V47" s="106">
        <v>14.5</v>
      </c>
      <c r="W47" s="107">
        <f t="shared" si="12"/>
        <v>27.3</v>
      </c>
      <c r="X47">
        <f t="shared" si="13"/>
        <v>2</v>
      </c>
      <c r="AG47" s="93">
        <f t="shared" si="2"/>
        <v>29631</v>
      </c>
      <c r="AH47" s="107">
        <f t="shared" si="3"/>
        <v>14.850000000000001</v>
      </c>
      <c r="AI47" s="72">
        <f t="shared" si="4"/>
        <v>14</v>
      </c>
      <c r="AJ47">
        <f t="shared" si="5"/>
        <v>2</v>
      </c>
      <c r="AK47">
        <f t="shared" si="6"/>
        <v>1981</v>
      </c>
      <c r="AM47" s="115"/>
      <c r="AN47" s="122">
        <v>25</v>
      </c>
      <c r="AO47" s="86">
        <v>475.35</v>
      </c>
      <c r="AP47" s="106">
        <f t="shared" si="19"/>
        <v>23.767500000000002</v>
      </c>
      <c r="AR47" s="115"/>
      <c r="AS47" s="113">
        <v>4</v>
      </c>
      <c r="AT47" s="86">
        <v>441.3</v>
      </c>
      <c r="AZ47" s="108" t="s">
        <v>97</v>
      </c>
      <c r="BA47" s="120"/>
      <c r="BB47" s="85">
        <v>12635.8</v>
      </c>
      <c r="BD47" s="64"/>
      <c r="BI47" s="93">
        <v>35840</v>
      </c>
      <c r="BJ47" s="90">
        <v>1.5852999999999999</v>
      </c>
      <c r="BK47">
        <f t="shared" si="7"/>
        <v>2</v>
      </c>
      <c r="BL47">
        <f t="shared" si="8"/>
        <v>1998</v>
      </c>
      <c r="BN47" s="108" t="s">
        <v>98</v>
      </c>
      <c r="BO47" s="120"/>
      <c r="BP47" s="120"/>
      <c r="BQ47" s="116">
        <v>2.5036193548387087</v>
      </c>
    </row>
    <row r="48" spans="1:69" x14ac:dyDescent="0.2">
      <c r="A48" t="s">
        <v>70</v>
      </c>
      <c r="B48" s="93">
        <v>29631</v>
      </c>
      <c r="C48">
        <v>11.2</v>
      </c>
      <c r="D48">
        <v>-4.5</v>
      </c>
      <c r="E48">
        <f t="shared" si="0"/>
        <v>3.3499999999999996</v>
      </c>
      <c r="F48" s="106">
        <v>15.5</v>
      </c>
      <c r="G48" s="107">
        <f t="shared" si="9"/>
        <v>12.15</v>
      </c>
      <c r="H48">
        <f t="shared" si="10"/>
        <v>2</v>
      </c>
      <c r="I48">
        <f t="shared" si="11"/>
        <v>1981</v>
      </c>
      <c r="K48" s="108" t="s">
        <v>99</v>
      </c>
      <c r="L48" s="120"/>
      <c r="M48" s="85">
        <v>4900</v>
      </c>
      <c r="Q48" t="s">
        <v>72</v>
      </c>
      <c r="R48" s="93">
        <v>29631</v>
      </c>
      <c r="S48">
        <v>6.7</v>
      </c>
      <c r="T48">
        <v>-12.8</v>
      </c>
      <c r="U48">
        <f t="shared" si="1"/>
        <v>-3.0500000000000003</v>
      </c>
      <c r="V48" s="106">
        <v>14.5</v>
      </c>
      <c r="W48" s="107">
        <f t="shared" si="12"/>
        <v>17.55</v>
      </c>
      <c r="X48">
        <f t="shared" si="13"/>
        <v>2</v>
      </c>
      <c r="AG48" s="93">
        <f t="shared" si="2"/>
        <v>29632</v>
      </c>
      <c r="AH48" s="107">
        <f t="shared" si="3"/>
        <v>11.375</v>
      </c>
      <c r="AI48" s="72">
        <f t="shared" si="4"/>
        <v>15</v>
      </c>
      <c r="AJ48">
        <f t="shared" si="5"/>
        <v>2</v>
      </c>
      <c r="AK48">
        <f t="shared" si="6"/>
        <v>1981</v>
      </c>
      <c r="AM48" s="115"/>
      <c r="AN48" s="122">
        <v>26</v>
      </c>
      <c r="AO48" s="86">
        <v>464.57499999999999</v>
      </c>
      <c r="AP48" s="106">
        <f t="shared" si="19"/>
        <v>23.228749999999998</v>
      </c>
      <c r="AR48" s="115"/>
      <c r="AS48" s="113">
        <v>5</v>
      </c>
      <c r="AT48" s="86">
        <v>181.72499999999999</v>
      </c>
      <c r="AV48" s="64"/>
      <c r="AZ48" s="108">
        <v>3</v>
      </c>
      <c r="BA48" s="108">
        <v>1981</v>
      </c>
      <c r="BB48" s="85">
        <v>432.625</v>
      </c>
      <c r="BD48" s="64">
        <f t="shared" ref="BD48:BD67" si="21">BB48/$AP$8</f>
        <v>0.7973184666420936</v>
      </c>
      <c r="BE48" t="s">
        <v>73</v>
      </c>
      <c r="BF48" s="110">
        <f>MAX(BD48:BD67)</f>
        <v>1.3433007740508662</v>
      </c>
      <c r="BI48" s="93">
        <v>35841</v>
      </c>
      <c r="BJ48" s="90">
        <v>1.6129</v>
      </c>
      <c r="BK48">
        <f t="shared" si="7"/>
        <v>2</v>
      </c>
      <c r="BL48">
        <f t="shared" si="8"/>
        <v>1998</v>
      </c>
      <c r="BN48" s="108" t="s">
        <v>100</v>
      </c>
      <c r="BO48" s="120"/>
      <c r="BP48" s="120"/>
      <c r="BQ48" s="116">
        <v>1.6693</v>
      </c>
    </row>
    <row r="49" spans="1:69" x14ac:dyDescent="0.2">
      <c r="A49" t="s">
        <v>70</v>
      </c>
      <c r="B49" s="93">
        <v>29632</v>
      </c>
      <c r="C49">
        <v>11</v>
      </c>
      <c r="D49">
        <v>0.6</v>
      </c>
      <c r="E49">
        <f t="shared" si="0"/>
        <v>5.8</v>
      </c>
      <c r="F49" s="106">
        <v>15.5</v>
      </c>
      <c r="G49" s="107">
        <f t="shared" si="9"/>
        <v>9.6999999999999993</v>
      </c>
      <c r="H49">
        <f t="shared" si="10"/>
        <v>2</v>
      </c>
      <c r="I49">
        <f t="shared" si="11"/>
        <v>1981</v>
      </c>
      <c r="K49" s="108">
        <v>1983</v>
      </c>
      <c r="L49" s="108">
        <v>1</v>
      </c>
      <c r="M49" s="85">
        <v>622.4</v>
      </c>
      <c r="Q49" t="s">
        <v>72</v>
      </c>
      <c r="R49" s="93">
        <v>29632</v>
      </c>
      <c r="S49">
        <v>5.6</v>
      </c>
      <c r="T49">
        <v>-2.7</v>
      </c>
      <c r="U49">
        <f t="shared" si="1"/>
        <v>1.4499999999999997</v>
      </c>
      <c r="V49" s="106">
        <v>14.5</v>
      </c>
      <c r="W49" s="107">
        <f t="shared" si="12"/>
        <v>13.05</v>
      </c>
      <c r="X49">
        <f t="shared" si="13"/>
        <v>2</v>
      </c>
      <c r="AG49" s="93">
        <f t="shared" si="2"/>
        <v>29633</v>
      </c>
      <c r="AH49" s="107">
        <f t="shared" si="3"/>
        <v>10.950000000000001</v>
      </c>
      <c r="AI49" s="72">
        <f t="shared" si="4"/>
        <v>16</v>
      </c>
      <c r="AJ49">
        <f t="shared" si="5"/>
        <v>2</v>
      </c>
      <c r="AK49">
        <f t="shared" si="6"/>
        <v>1981</v>
      </c>
      <c r="AM49" s="115"/>
      <c r="AN49" s="122">
        <v>27</v>
      </c>
      <c r="AO49" s="86">
        <v>462.05</v>
      </c>
      <c r="AP49" s="106">
        <f t="shared" si="19"/>
        <v>23.102499999999999</v>
      </c>
      <c r="AR49" s="115"/>
      <c r="AS49" s="113">
        <v>6</v>
      </c>
      <c r="AT49" s="86">
        <v>48.875</v>
      </c>
      <c r="AV49" s="64"/>
      <c r="AZ49" s="115"/>
      <c r="BA49" s="113">
        <v>1982</v>
      </c>
      <c r="BB49" s="86">
        <v>671.55</v>
      </c>
      <c r="BD49" s="64">
        <f t="shared" si="21"/>
        <v>1.2376520457058606</v>
      </c>
      <c r="BE49" t="s">
        <v>79</v>
      </c>
      <c r="BF49" s="64">
        <f>PERCENTILE(BD48:BD67,0.75)</f>
        <v>1.1049806487283449</v>
      </c>
      <c r="BI49" s="93">
        <v>35842</v>
      </c>
      <c r="BJ49" s="90">
        <v>1.619</v>
      </c>
      <c r="BK49">
        <f t="shared" si="7"/>
        <v>2</v>
      </c>
      <c r="BL49">
        <f t="shared" si="8"/>
        <v>1998</v>
      </c>
      <c r="BN49" s="108">
        <v>4</v>
      </c>
      <c r="BO49" s="108">
        <v>1998</v>
      </c>
      <c r="BP49" s="108" t="s">
        <v>80</v>
      </c>
      <c r="BQ49" s="116">
        <v>2.3622000000000001</v>
      </c>
    </row>
    <row r="50" spans="1:69" x14ac:dyDescent="0.2">
      <c r="A50" t="s">
        <v>70</v>
      </c>
      <c r="B50" s="93">
        <v>29633</v>
      </c>
      <c r="C50">
        <v>11.2</v>
      </c>
      <c r="D50">
        <v>0.6</v>
      </c>
      <c r="E50">
        <f t="shared" si="0"/>
        <v>5.8999999999999995</v>
      </c>
      <c r="F50" s="106">
        <v>15.5</v>
      </c>
      <c r="G50" s="107">
        <f t="shared" si="9"/>
        <v>9.6000000000000014</v>
      </c>
      <c r="H50">
        <f t="shared" si="10"/>
        <v>2</v>
      </c>
      <c r="I50">
        <f t="shared" si="11"/>
        <v>1981</v>
      </c>
      <c r="K50" s="115"/>
      <c r="L50" s="113">
        <v>2</v>
      </c>
      <c r="M50" s="86">
        <v>480.45</v>
      </c>
      <c r="Q50" t="s">
        <v>72</v>
      </c>
      <c r="R50" s="93">
        <v>29633</v>
      </c>
      <c r="S50">
        <v>7.5</v>
      </c>
      <c r="T50">
        <v>-3.1</v>
      </c>
      <c r="U50">
        <f t="shared" si="1"/>
        <v>2.2000000000000002</v>
      </c>
      <c r="V50" s="106">
        <v>14.5</v>
      </c>
      <c r="W50" s="107">
        <f t="shared" si="12"/>
        <v>12.3</v>
      </c>
      <c r="X50">
        <f t="shared" si="13"/>
        <v>2</v>
      </c>
      <c r="AG50" s="93">
        <f t="shared" si="2"/>
        <v>29634</v>
      </c>
      <c r="AH50" s="107">
        <f t="shared" si="3"/>
        <v>11.350000000000001</v>
      </c>
      <c r="AI50" s="72">
        <f t="shared" si="4"/>
        <v>17</v>
      </c>
      <c r="AJ50">
        <f t="shared" si="5"/>
        <v>2</v>
      </c>
      <c r="AK50">
        <f t="shared" si="6"/>
        <v>1981</v>
      </c>
      <c r="AM50" s="115"/>
      <c r="AN50" s="122">
        <v>28</v>
      </c>
      <c r="AO50" s="86">
        <v>474.95</v>
      </c>
      <c r="AP50" s="106">
        <f t="shared" si="19"/>
        <v>23.747499999999999</v>
      </c>
      <c r="AR50" s="115"/>
      <c r="AS50" s="113">
        <v>7</v>
      </c>
      <c r="AT50" s="86">
        <v>19.3</v>
      </c>
      <c r="AV50" s="64"/>
      <c r="AZ50" s="115"/>
      <c r="BA50" s="113">
        <v>1983</v>
      </c>
      <c r="BB50" s="86">
        <v>573.875</v>
      </c>
      <c r="BD50" s="64">
        <f t="shared" si="21"/>
        <v>1.0576391448580906</v>
      </c>
      <c r="BE50" t="s">
        <v>82</v>
      </c>
      <c r="BF50" s="64">
        <f>PERCENTILE(BD48:BD67,0.5)</f>
        <v>1.0155040545521561</v>
      </c>
      <c r="BI50" s="93">
        <v>35843</v>
      </c>
      <c r="BJ50" s="90">
        <v>1.6080000000000001</v>
      </c>
      <c r="BK50">
        <f t="shared" si="7"/>
        <v>2</v>
      </c>
      <c r="BL50">
        <f t="shared" si="8"/>
        <v>1998</v>
      </c>
      <c r="BN50" s="115"/>
      <c r="BO50" s="115"/>
      <c r="BP50" s="113" t="s">
        <v>83</v>
      </c>
      <c r="BQ50" s="117">
        <v>2.2064133333333342</v>
      </c>
    </row>
    <row r="51" spans="1:69" x14ac:dyDescent="0.2">
      <c r="A51" t="s">
        <v>70</v>
      </c>
      <c r="B51" s="93">
        <v>29634</v>
      </c>
      <c r="C51">
        <v>11.5</v>
      </c>
      <c r="D51">
        <v>-2.1</v>
      </c>
      <c r="E51">
        <f t="shared" si="0"/>
        <v>4.7</v>
      </c>
      <c r="F51" s="106">
        <v>15.5</v>
      </c>
      <c r="G51" s="107">
        <f t="shared" si="9"/>
        <v>10.8</v>
      </c>
      <c r="H51">
        <f t="shared" si="10"/>
        <v>2</v>
      </c>
      <c r="I51">
        <f t="shared" si="11"/>
        <v>1981</v>
      </c>
      <c r="K51" s="115"/>
      <c r="L51" s="113">
        <v>3</v>
      </c>
      <c r="M51" s="86">
        <v>560.9</v>
      </c>
      <c r="Q51" t="s">
        <v>72</v>
      </c>
      <c r="R51" s="93">
        <v>29634</v>
      </c>
      <c r="S51">
        <v>9</v>
      </c>
      <c r="T51">
        <v>-3.8</v>
      </c>
      <c r="U51">
        <f t="shared" si="1"/>
        <v>2.6</v>
      </c>
      <c r="V51" s="106">
        <v>14.5</v>
      </c>
      <c r="W51" s="107">
        <f t="shared" si="12"/>
        <v>11.9</v>
      </c>
      <c r="X51">
        <f t="shared" si="13"/>
        <v>2</v>
      </c>
      <c r="AG51" s="93">
        <f t="shared" si="2"/>
        <v>29635</v>
      </c>
      <c r="AH51" s="107">
        <f t="shared" si="3"/>
        <v>12.675000000000001</v>
      </c>
      <c r="AI51" s="72">
        <f t="shared" si="4"/>
        <v>18</v>
      </c>
      <c r="AJ51">
        <f t="shared" si="5"/>
        <v>2</v>
      </c>
      <c r="AK51">
        <f t="shared" si="6"/>
        <v>1981</v>
      </c>
      <c r="AM51" s="115"/>
      <c r="AN51" s="122">
        <v>29</v>
      </c>
      <c r="AO51" s="86">
        <v>471.15</v>
      </c>
      <c r="AP51" s="106">
        <f t="shared" si="19"/>
        <v>23.557499999999997</v>
      </c>
      <c r="AR51" s="115"/>
      <c r="AS51" s="113">
        <v>8</v>
      </c>
      <c r="AT51" s="86">
        <v>55.55</v>
      </c>
      <c r="AV51" s="64"/>
      <c r="AZ51" s="115"/>
      <c r="BA51" s="113">
        <v>1984</v>
      </c>
      <c r="BB51" s="86">
        <v>538.72500000000002</v>
      </c>
      <c r="BD51" s="64">
        <f t="shared" si="21"/>
        <v>0.99285845927018057</v>
      </c>
      <c r="BE51" t="s">
        <v>84</v>
      </c>
      <c r="BF51" s="64">
        <f>PERCENTILE(BD48:BD67,0.25)</f>
        <v>0.83968392922963508</v>
      </c>
      <c r="BI51" s="93">
        <v>35844</v>
      </c>
      <c r="BJ51" s="90">
        <v>1.633</v>
      </c>
      <c r="BK51">
        <f t="shared" si="7"/>
        <v>2</v>
      </c>
      <c r="BL51">
        <f t="shared" si="8"/>
        <v>1998</v>
      </c>
      <c r="BN51" s="115"/>
      <c r="BO51" s="115"/>
      <c r="BP51" s="113" t="s">
        <v>85</v>
      </c>
      <c r="BQ51" s="117">
        <v>2.0044</v>
      </c>
    </row>
    <row r="52" spans="1:69" x14ac:dyDescent="0.2">
      <c r="A52" t="s">
        <v>70</v>
      </c>
      <c r="B52" s="93">
        <v>29635</v>
      </c>
      <c r="C52">
        <v>9.6</v>
      </c>
      <c r="D52">
        <v>-1.7</v>
      </c>
      <c r="E52">
        <f t="shared" si="0"/>
        <v>3.9499999999999997</v>
      </c>
      <c r="F52" s="106">
        <v>15.5</v>
      </c>
      <c r="G52" s="107">
        <f t="shared" si="9"/>
        <v>11.55</v>
      </c>
      <c r="H52">
        <f t="shared" si="10"/>
        <v>2</v>
      </c>
      <c r="I52">
        <f t="shared" si="11"/>
        <v>1981</v>
      </c>
      <c r="K52" s="115"/>
      <c r="L52" s="113">
        <v>4</v>
      </c>
      <c r="M52" s="86">
        <v>334.95</v>
      </c>
      <c r="Q52" t="s">
        <v>72</v>
      </c>
      <c r="R52" s="93">
        <v>29635</v>
      </c>
      <c r="S52">
        <v>6.7</v>
      </c>
      <c r="T52">
        <v>-5.3</v>
      </c>
      <c r="U52">
        <f t="shared" si="1"/>
        <v>0.70000000000000018</v>
      </c>
      <c r="V52" s="106">
        <v>14.5</v>
      </c>
      <c r="W52" s="107">
        <f t="shared" si="12"/>
        <v>13.8</v>
      </c>
      <c r="X52">
        <f t="shared" si="13"/>
        <v>2</v>
      </c>
      <c r="AG52" s="93">
        <f t="shared" si="2"/>
        <v>29636</v>
      </c>
      <c r="AH52" s="107">
        <f t="shared" si="3"/>
        <v>11.9</v>
      </c>
      <c r="AI52" s="72">
        <f t="shared" si="4"/>
        <v>19</v>
      </c>
      <c r="AJ52">
        <f t="shared" si="5"/>
        <v>2</v>
      </c>
      <c r="AK52">
        <f t="shared" si="6"/>
        <v>1981</v>
      </c>
      <c r="AM52" s="115"/>
      <c r="AN52" s="122">
        <v>30</v>
      </c>
      <c r="AO52" s="86">
        <v>460.25</v>
      </c>
      <c r="AP52" s="106">
        <f t="shared" si="19"/>
        <v>23.012499999999999</v>
      </c>
      <c r="AR52" s="115"/>
      <c r="AS52" s="113">
        <v>9</v>
      </c>
      <c r="AT52" s="86">
        <v>137.32499999999999</v>
      </c>
      <c r="AV52" s="64"/>
      <c r="AZ52" s="115"/>
      <c r="BA52" s="113">
        <v>1985</v>
      </c>
      <c r="BB52" s="86">
        <v>500.35</v>
      </c>
      <c r="BD52" s="64">
        <f t="shared" si="21"/>
        <v>0.92213416881680799</v>
      </c>
      <c r="BE52" t="s">
        <v>86</v>
      </c>
      <c r="BF52" s="110">
        <f>MIN(BD48:BD67)</f>
        <v>0.7182546995945448</v>
      </c>
      <c r="BI52" s="93">
        <v>35845</v>
      </c>
      <c r="BJ52" s="90">
        <v>1.643</v>
      </c>
      <c r="BK52">
        <f t="shared" si="7"/>
        <v>2</v>
      </c>
      <c r="BL52">
        <f t="shared" si="8"/>
        <v>1998</v>
      </c>
      <c r="BN52" s="115"/>
      <c r="BO52" s="108">
        <v>1999</v>
      </c>
      <c r="BP52" s="108" t="s">
        <v>80</v>
      </c>
      <c r="BQ52" s="116">
        <v>2.7959000000000001</v>
      </c>
    </row>
    <row r="53" spans="1:69" x14ac:dyDescent="0.2">
      <c r="A53" t="s">
        <v>70</v>
      </c>
      <c r="B53" s="93">
        <v>29636</v>
      </c>
      <c r="C53">
        <v>14</v>
      </c>
      <c r="D53">
        <v>-1.8</v>
      </c>
      <c r="E53">
        <f t="shared" si="0"/>
        <v>6.1</v>
      </c>
      <c r="F53" s="106">
        <v>15.5</v>
      </c>
      <c r="G53" s="107">
        <f t="shared" si="9"/>
        <v>9.4</v>
      </c>
      <c r="H53">
        <f t="shared" si="10"/>
        <v>2</v>
      </c>
      <c r="I53">
        <f t="shared" si="11"/>
        <v>1981</v>
      </c>
      <c r="K53" s="115"/>
      <c r="L53" s="113">
        <v>5</v>
      </c>
      <c r="M53" s="86">
        <v>176.95</v>
      </c>
      <c r="Q53" t="s">
        <v>72</v>
      </c>
      <c r="R53" s="93">
        <v>29636</v>
      </c>
      <c r="S53">
        <v>4.9000000000000004</v>
      </c>
      <c r="T53">
        <v>-4.7</v>
      </c>
      <c r="U53">
        <f t="shared" si="1"/>
        <v>0.10000000000000009</v>
      </c>
      <c r="V53" s="106">
        <v>14.5</v>
      </c>
      <c r="W53" s="107">
        <f t="shared" si="12"/>
        <v>14.4</v>
      </c>
      <c r="X53">
        <f t="shared" si="13"/>
        <v>2</v>
      </c>
      <c r="AG53" s="93">
        <f t="shared" si="2"/>
        <v>29637</v>
      </c>
      <c r="AH53" s="107">
        <f t="shared" si="3"/>
        <v>11.35</v>
      </c>
      <c r="AI53" s="72">
        <f t="shared" si="4"/>
        <v>20</v>
      </c>
      <c r="AJ53">
        <f t="shared" si="5"/>
        <v>2</v>
      </c>
      <c r="AK53">
        <f t="shared" si="6"/>
        <v>1981</v>
      </c>
      <c r="AM53" s="115"/>
      <c r="AN53" s="122">
        <v>31</v>
      </c>
      <c r="AO53" s="86">
        <v>475.6</v>
      </c>
      <c r="AP53" s="106">
        <f t="shared" si="19"/>
        <v>23.78</v>
      </c>
      <c r="AR53" s="115"/>
      <c r="AS53" s="113">
        <v>10</v>
      </c>
      <c r="AT53" s="86">
        <v>295.7</v>
      </c>
      <c r="AV53" s="64"/>
      <c r="AZ53" s="115"/>
      <c r="BA53" s="113">
        <v>1986</v>
      </c>
      <c r="BB53" s="86">
        <v>405.67500000000001</v>
      </c>
      <c r="BD53" s="64">
        <f t="shared" si="21"/>
        <v>0.74765020272760785</v>
      </c>
      <c r="BI53" s="93">
        <v>35846</v>
      </c>
      <c r="BJ53" s="90">
        <v>1.6109</v>
      </c>
      <c r="BK53">
        <f t="shared" si="7"/>
        <v>2</v>
      </c>
      <c r="BL53">
        <f t="shared" si="8"/>
        <v>1998</v>
      </c>
      <c r="BN53" s="115"/>
      <c r="BO53" s="115"/>
      <c r="BP53" s="113" t="s">
        <v>83</v>
      </c>
      <c r="BQ53" s="117">
        <v>2.5473466666666664</v>
      </c>
    </row>
    <row r="54" spans="1:69" x14ac:dyDescent="0.2">
      <c r="A54" t="s">
        <v>70</v>
      </c>
      <c r="B54" s="93">
        <v>29637</v>
      </c>
      <c r="C54">
        <v>8.4</v>
      </c>
      <c r="D54">
        <v>1.8</v>
      </c>
      <c r="E54">
        <f t="shared" si="0"/>
        <v>5.1000000000000005</v>
      </c>
      <c r="F54" s="106">
        <v>15.5</v>
      </c>
      <c r="G54" s="107">
        <f t="shared" si="9"/>
        <v>10.399999999999999</v>
      </c>
      <c r="H54">
        <f t="shared" si="10"/>
        <v>2</v>
      </c>
      <c r="I54">
        <f t="shared" si="11"/>
        <v>1981</v>
      </c>
      <c r="K54" s="115"/>
      <c r="L54" s="113">
        <v>6</v>
      </c>
      <c r="M54" s="86">
        <v>61.2</v>
      </c>
      <c r="Q54" t="s">
        <v>72</v>
      </c>
      <c r="R54" s="93">
        <v>29637</v>
      </c>
      <c r="S54">
        <v>6.8</v>
      </c>
      <c r="T54">
        <v>-2.4</v>
      </c>
      <c r="U54">
        <f t="shared" si="1"/>
        <v>2.2000000000000002</v>
      </c>
      <c r="V54" s="106">
        <v>14.5</v>
      </c>
      <c r="W54" s="107">
        <f t="shared" si="12"/>
        <v>12.3</v>
      </c>
      <c r="X54">
        <f t="shared" si="13"/>
        <v>2</v>
      </c>
      <c r="AG54" s="93">
        <f t="shared" si="2"/>
        <v>29638</v>
      </c>
      <c r="AH54" s="107">
        <f t="shared" si="3"/>
        <v>10.199999999999999</v>
      </c>
      <c r="AI54" s="72">
        <f t="shared" si="4"/>
        <v>21</v>
      </c>
      <c r="AJ54">
        <f t="shared" si="5"/>
        <v>2</v>
      </c>
      <c r="AK54">
        <f t="shared" si="6"/>
        <v>1981</v>
      </c>
      <c r="AM54" s="108" t="s">
        <v>91</v>
      </c>
      <c r="AN54" s="120"/>
      <c r="AO54" s="85">
        <v>15493.8</v>
      </c>
      <c r="AP54" s="106">
        <f t="shared" si="19"/>
        <v>774.68999999999994</v>
      </c>
      <c r="AR54" s="115"/>
      <c r="AS54" s="113">
        <v>11</v>
      </c>
      <c r="AT54" s="86">
        <v>657.65</v>
      </c>
      <c r="AV54" s="64"/>
      <c r="AZ54" s="115"/>
      <c r="BA54" s="113">
        <v>1987</v>
      </c>
      <c r="BB54" s="86">
        <v>563.29999999999995</v>
      </c>
      <c r="BD54" s="64">
        <f t="shared" si="21"/>
        <v>1.0381496498341318</v>
      </c>
      <c r="BI54" s="93">
        <v>35847</v>
      </c>
      <c r="BJ54" s="90">
        <v>1.6545000000000001</v>
      </c>
      <c r="BK54">
        <f t="shared" si="7"/>
        <v>2</v>
      </c>
      <c r="BL54">
        <f t="shared" si="8"/>
        <v>1998</v>
      </c>
      <c r="BN54" s="115"/>
      <c r="BO54" s="115"/>
      <c r="BP54" s="113" t="s">
        <v>85</v>
      </c>
      <c r="BQ54" s="117">
        <v>2.3170000000000002</v>
      </c>
    </row>
    <row r="55" spans="1:69" x14ac:dyDescent="0.2">
      <c r="A55" t="s">
        <v>70</v>
      </c>
      <c r="B55" s="93">
        <v>29638</v>
      </c>
      <c r="C55">
        <v>11</v>
      </c>
      <c r="D55">
        <v>2.4</v>
      </c>
      <c r="E55">
        <f t="shared" si="0"/>
        <v>6.7</v>
      </c>
      <c r="F55" s="106">
        <v>15.5</v>
      </c>
      <c r="G55" s="107">
        <f t="shared" si="9"/>
        <v>8.8000000000000007</v>
      </c>
      <c r="H55">
        <f t="shared" si="10"/>
        <v>2</v>
      </c>
      <c r="I55">
        <f t="shared" si="11"/>
        <v>1981</v>
      </c>
      <c r="K55" s="115"/>
      <c r="L55" s="113">
        <v>7</v>
      </c>
      <c r="M55" s="86">
        <v>14.4</v>
      </c>
      <c r="Q55" t="s">
        <v>72</v>
      </c>
      <c r="R55" s="93">
        <v>29638</v>
      </c>
      <c r="S55">
        <v>7.8</v>
      </c>
      <c r="T55">
        <v>-2</v>
      </c>
      <c r="U55">
        <f t="shared" si="1"/>
        <v>2.9</v>
      </c>
      <c r="V55" s="106">
        <v>14.5</v>
      </c>
      <c r="W55" s="107">
        <f t="shared" si="12"/>
        <v>11.6</v>
      </c>
      <c r="X55">
        <f t="shared" si="13"/>
        <v>2</v>
      </c>
      <c r="AG55" s="93">
        <f t="shared" si="2"/>
        <v>29639</v>
      </c>
      <c r="AH55" s="107">
        <f t="shared" si="3"/>
        <v>9.2749999999999986</v>
      </c>
      <c r="AI55" s="72">
        <f t="shared" si="4"/>
        <v>22</v>
      </c>
      <c r="AJ55">
        <f t="shared" si="5"/>
        <v>2</v>
      </c>
      <c r="AK55">
        <f t="shared" si="6"/>
        <v>1981</v>
      </c>
      <c r="AM55" s="108">
        <v>2</v>
      </c>
      <c r="AN55" s="121">
        <v>1</v>
      </c>
      <c r="AO55" s="85">
        <v>493.375</v>
      </c>
      <c r="AP55" s="106">
        <f t="shared" si="19"/>
        <v>24.668749999999999</v>
      </c>
      <c r="AR55" s="115"/>
      <c r="AS55" s="113">
        <v>12</v>
      </c>
      <c r="AT55" s="86">
        <v>681.1</v>
      </c>
      <c r="AV55" s="64"/>
      <c r="AZ55" s="115"/>
      <c r="BA55" s="113">
        <v>1988</v>
      </c>
      <c r="BB55" s="86">
        <v>429.67500000000001</v>
      </c>
      <c r="BD55" s="64">
        <f t="shared" si="21"/>
        <v>0.79188168079616661</v>
      </c>
      <c r="BI55" s="93">
        <v>35848</v>
      </c>
      <c r="BJ55" s="90">
        <v>1.6597999999999999</v>
      </c>
      <c r="BK55">
        <f t="shared" si="7"/>
        <v>2</v>
      </c>
      <c r="BL55">
        <f t="shared" si="8"/>
        <v>1998</v>
      </c>
      <c r="BN55" s="115"/>
      <c r="BO55" s="108">
        <v>2000</v>
      </c>
      <c r="BP55" s="108" t="s">
        <v>80</v>
      </c>
      <c r="BQ55" s="116">
        <v>3.9577</v>
      </c>
    </row>
    <row r="56" spans="1:69" x14ac:dyDescent="0.2">
      <c r="A56" t="s">
        <v>70</v>
      </c>
      <c r="B56" s="93">
        <v>29639</v>
      </c>
      <c r="C56">
        <v>13.3</v>
      </c>
      <c r="D56">
        <v>1.5</v>
      </c>
      <c r="E56">
        <f t="shared" si="0"/>
        <v>7.4</v>
      </c>
      <c r="F56" s="106">
        <v>15.5</v>
      </c>
      <c r="G56" s="107">
        <f t="shared" si="9"/>
        <v>8.1</v>
      </c>
      <c r="H56">
        <f t="shared" si="10"/>
        <v>2</v>
      </c>
      <c r="I56">
        <f t="shared" si="11"/>
        <v>1981</v>
      </c>
      <c r="K56" s="115"/>
      <c r="L56" s="113">
        <v>8</v>
      </c>
      <c r="M56" s="86">
        <v>7.65</v>
      </c>
      <c r="Q56" t="s">
        <v>72</v>
      </c>
      <c r="R56" s="93">
        <v>29639</v>
      </c>
      <c r="S56">
        <v>9.4</v>
      </c>
      <c r="T56">
        <v>-1.3</v>
      </c>
      <c r="U56">
        <f t="shared" si="1"/>
        <v>4.05</v>
      </c>
      <c r="V56" s="106">
        <v>14.5</v>
      </c>
      <c r="W56" s="107">
        <f t="shared" si="12"/>
        <v>10.45</v>
      </c>
      <c r="X56">
        <f t="shared" si="13"/>
        <v>2</v>
      </c>
      <c r="AG56" s="93">
        <f t="shared" si="2"/>
        <v>29640</v>
      </c>
      <c r="AH56" s="107">
        <f t="shared" si="3"/>
        <v>15.5</v>
      </c>
      <c r="AI56" s="72">
        <f t="shared" si="4"/>
        <v>23</v>
      </c>
      <c r="AJ56">
        <f t="shared" si="5"/>
        <v>2</v>
      </c>
      <c r="AK56">
        <f t="shared" si="6"/>
        <v>1981</v>
      </c>
      <c r="AM56" s="115"/>
      <c r="AN56" s="122">
        <v>2</v>
      </c>
      <c r="AO56" s="86">
        <v>489.55</v>
      </c>
      <c r="AP56" s="106">
        <f t="shared" si="19"/>
        <v>24.477499999999999</v>
      </c>
      <c r="AR56" s="108" t="s">
        <v>99</v>
      </c>
      <c r="AS56" s="120"/>
      <c r="AT56" s="85">
        <v>5107.625</v>
      </c>
      <c r="AV56" s="64"/>
      <c r="AZ56" s="115"/>
      <c r="BA56" s="113">
        <v>1989</v>
      </c>
      <c r="BB56" s="86">
        <v>728.875</v>
      </c>
      <c r="BD56" s="64">
        <f t="shared" si="21"/>
        <v>1.3433007740508662</v>
      </c>
      <c r="BI56" s="93">
        <v>35849</v>
      </c>
      <c r="BJ56" s="90">
        <v>1.6282000000000001</v>
      </c>
      <c r="BK56">
        <f t="shared" si="7"/>
        <v>2</v>
      </c>
      <c r="BL56">
        <f t="shared" si="8"/>
        <v>1998</v>
      </c>
      <c r="BN56" s="115"/>
      <c r="BO56" s="115"/>
      <c r="BP56" s="113" t="s">
        <v>83</v>
      </c>
      <c r="BQ56" s="117">
        <v>3.7861300000000004</v>
      </c>
    </row>
    <row r="57" spans="1:69" x14ac:dyDescent="0.2">
      <c r="A57" t="s">
        <v>70</v>
      </c>
      <c r="B57" s="93">
        <v>29640</v>
      </c>
      <c r="C57">
        <v>6.4</v>
      </c>
      <c r="D57">
        <v>-2.8</v>
      </c>
      <c r="E57">
        <f t="shared" si="0"/>
        <v>1.8000000000000003</v>
      </c>
      <c r="F57" s="106">
        <v>15.5</v>
      </c>
      <c r="G57" s="107">
        <f t="shared" si="9"/>
        <v>13.7</v>
      </c>
      <c r="H57">
        <f t="shared" si="10"/>
        <v>2</v>
      </c>
      <c r="I57">
        <f t="shared" si="11"/>
        <v>1981</v>
      </c>
      <c r="K57" s="115"/>
      <c r="L57" s="113">
        <v>9</v>
      </c>
      <c r="M57" s="86">
        <v>181.8</v>
      </c>
      <c r="Q57" t="s">
        <v>72</v>
      </c>
      <c r="R57" s="93">
        <v>29640</v>
      </c>
      <c r="S57">
        <v>1.4</v>
      </c>
      <c r="T57">
        <v>-7</v>
      </c>
      <c r="U57">
        <f t="shared" si="1"/>
        <v>-2.8</v>
      </c>
      <c r="V57" s="106">
        <v>14.5</v>
      </c>
      <c r="W57" s="107">
        <f t="shared" si="12"/>
        <v>17.3</v>
      </c>
      <c r="X57">
        <f t="shared" si="13"/>
        <v>2</v>
      </c>
      <c r="AG57" s="93">
        <f t="shared" si="2"/>
        <v>29641</v>
      </c>
      <c r="AH57" s="107">
        <f t="shared" si="3"/>
        <v>18.825000000000003</v>
      </c>
      <c r="AI57" s="72">
        <f t="shared" si="4"/>
        <v>24</v>
      </c>
      <c r="AJ57">
        <f t="shared" si="5"/>
        <v>2</v>
      </c>
      <c r="AK57">
        <f t="shared" si="6"/>
        <v>1981</v>
      </c>
      <c r="AM57" s="115"/>
      <c r="AN57" s="122">
        <v>3</v>
      </c>
      <c r="AO57" s="86">
        <v>479.9</v>
      </c>
      <c r="AP57" s="106">
        <f t="shared" si="19"/>
        <v>23.994999999999997</v>
      </c>
      <c r="AR57" s="108">
        <v>1983</v>
      </c>
      <c r="AS57" s="108">
        <v>1</v>
      </c>
      <c r="AT57" s="85">
        <v>694.75</v>
      </c>
      <c r="AV57" s="64"/>
      <c r="AZ57" s="115"/>
      <c r="BA57" s="113">
        <v>1990</v>
      </c>
      <c r="BB57" s="86">
        <v>459.47500000000002</v>
      </c>
      <c r="BD57" s="64">
        <f t="shared" si="21"/>
        <v>0.84680243273129374</v>
      </c>
      <c r="BI57" s="93">
        <v>35850</v>
      </c>
      <c r="BJ57" s="90">
        <v>1.6221000000000001</v>
      </c>
      <c r="BK57">
        <f t="shared" si="7"/>
        <v>2</v>
      </c>
      <c r="BL57">
        <f t="shared" si="8"/>
        <v>1998</v>
      </c>
      <c r="BN57" s="115"/>
      <c r="BO57" s="115"/>
      <c r="BP57" s="113" t="s">
        <v>85</v>
      </c>
      <c r="BQ57" s="117">
        <v>3.5592000000000001</v>
      </c>
    </row>
    <row r="58" spans="1:69" x14ac:dyDescent="0.2">
      <c r="A58" t="s">
        <v>70</v>
      </c>
      <c r="B58" s="93">
        <v>29641</v>
      </c>
      <c r="C58">
        <v>-2.6</v>
      </c>
      <c r="D58">
        <v>-6</v>
      </c>
      <c r="E58">
        <f t="shared" si="0"/>
        <v>-4.3</v>
      </c>
      <c r="F58" s="106">
        <v>15.5</v>
      </c>
      <c r="G58" s="107">
        <f t="shared" si="9"/>
        <v>19.8</v>
      </c>
      <c r="H58">
        <f t="shared" si="10"/>
        <v>2</v>
      </c>
      <c r="I58">
        <f t="shared" si="11"/>
        <v>1981</v>
      </c>
      <c r="K58" s="115"/>
      <c r="L58" s="113">
        <v>10</v>
      </c>
      <c r="M58" s="86">
        <v>295.14999999999998</v>
      </c>
      <c r="Q58" t="s">
        <v>72</v>
      </c>
      <c r="R58" s="93">
        <v>29641</v>
      </c>
      <c r="S58">
        <v>-2.1</v>
      </c>
      <c r="T58">
        <v>-4.5999999999999996</v>
      </c>
      <c r="U58">
        <f t="shared" si="1"/>
        <v>-3.3499999999999996</v>
      </c>
      <c r="V58" s="106">
        <v>14.5</v>
      </c>
      <c r="W58" s="107">
        <f t="shared" si="12"/>
        <v>17.850000000000001</v>
      </c>
      <c r="X58">
        <f t="shared" si="13"/>
        <v>2</v>
      </c>
      <c r="AG58" s="93">
        <f t="shared" si="2"/>
        <v>29642</v>
      </c>
      <c r="AH58" s="107">
        <f t="shared" si="3"/>
        <v>20.85</v>
      </c>
      <c r="AI58" s="72">
        <f t="shared" si="4"/>
        <v>25</v>
      </c>
      <c r="AJ58">
        <f t="shared" si="5"/>
        <v>2</v>
      </c>
      <c r="AK58">
        <f t="shared" si="6"/>
        <v>1981</v>
      </c>
      <c r="AM58" s="115"/>
      <c r="AN58" s="122">
        <v>4</v>
      </c>
      <c r="AO58" s="86">
        <v>479.97500000000002</v>
      </c>
      <c r="AP58" s="106">
        <f t="shared" si="19"/>
        <v>23.998750000000001</v>
      </c>
      <c r="AR58" s="115"/>
      <c r="AS58" s="113">
        <v>2</v>
      </c>
      <c r="AT58" s="86">
        <v>560.85</v>
      </c>
      <c r="AV58" s="64"/>
      <c r="AZ58" s="115"/>
      <c r="BA58" s="113">
        <v>1991</v>
      </c>
      <c r="BB58" s="86">
        <v>610.4</v>
      </c>
      <c r="BD58" s="64">
        <f t="shared" si="21"/>
        <v>1.1249539255436785</v>
      </c>
      <c r="BI58" s="93">
        <v>35851</v>
      </c>
      <c r="BJ58" s="90">
        <v>1.6308</v>
      </c>
      <c r="BK58">
        <f t="shared" si="7"/>
        <v>2</v>
      </c>
      <c r="BL58">
        <f t="shared" si="8"/>
        <v>1998</v>
      </c>
      <c r="BN58" s="108" t="s">
        <v>101</v>
      </c>
      <c r="BO58" s="120"/>
      <c r="BP58" s="120"/>
      <c r="BQ58" s="116">
        <v>3.9577</v>
      </c>
    </row>
    <row r="59" spans="1:69" x14ac:dyDescent="0.2">
      <c r="A59" t="s">
        <v>70</v>
      </c>
      <c r="B59" s="93">
        <v>29642</v>
      </c>
      <c r="C59">
        <v>-1.8</v>
      </c>
      <c r="D59">
        <v>-10.5</v>
      </c>
      <c r="E59">
        <f t="shared" si="0"/>
        <v>-6.15</v>
      </c>
      <c r="F59" s="106">
        <v>15.5</v>
      </c>
      <c r="G59" s="107">
        <f t="shared" si="9"/>
        <v>21.65</v>
      </c>
      <c r="H59">
        <f t="shared" si="10"/>
        <v>2</v>
      </c>
      <c r="I59">
        <f t="shared" si="11"/>
        <v>1981</v>
      </c>
      <c r="K59" s="115"/>
      <c r="L59" s="113">
        <v>11</v>
      </c>
      <c r="M59" s="86">
        <v>530.5</v>
      </c>
      <c r="Q59" t="s">
        <v>72</v>
      </c>
      <c r="R59" s="93">
        <v>29642</v>
      </c>
      <c r="S59">
        <v>-4.3</v>
      </c>
      <c r="T59">
        <v>-6.8</v>
      </c>
      <c r="U59">
        <f t="shared" si="1"/>
        <v>-5.55</v>
      </c>
      <c r="V59" s="106">
        <v>14.5</v>
      </c>
      <c r="W59" s="107">
        <f t="shared" si="12"/>
        <v>20.05</v>
      </c>
      <c r="X59">
        <f t="shared" si="13"/>
        <v>2</v>
      </c>
      <c r="AG59" s="93">
        <f t="shared" si="2"/>
        <v>29643</v>
      </c>
      <c r="AH59" s="107">
        <f t="shared" si="3"/>
        <v>21.574999999999999</v>
      </c>
      <c r="AI59" s="72">
        <f t="shared" si="4"/>
        <v>26</v>
      </c>
      <c r="AJ59">
        <f t="shared" si="5"/>
        <v>2</v>
      </c>
      <c r="AK59">
        <f t="shared" si="6"/>
        <v>1981</v>
      </c>
      <c r="AM59" s="115"/>
      <c r="AN59" s="122">
        <v>5</v>
      </c>
      <c r="AO59" s="86">
        <v>448.75</v>
      </c>
      <c r="AP59" s="106">
        <f t="shared" si="19"/>
        <v>22.4375</v>
      </c>
      <c r="AR59" s="115"/>
      <c r="AS59" s="113">
        <v>3</v>
      </c>
      <c r="AT59" s="86">
        <v>573.875</v>
      </c>
      <c r="AV59" s="64"/>
      <c r="AZ59" s="115"/>
      <c r="BA59" s="113">
        <v>1992</v>
      </c>
      <c r="BB59" s="86">
        <v>389.72500000000002</v>
      </c>
      <c r="BD59" s="64">
        <f t="shared" si="21"/>
        <v>0.7182546995945448</v>
      </c>
      <c r="BI59" s="93">
        <v>35852</v>
      </c>
      <c r="BJ59" s="90">
        <v>1.6533</v>
      </c>
      <c r="BK59">
        <f t="shared" si="7"/>
        <v>2</v>
      </c>
      <c r="BL59">
        <f t="shared" si="8"/>
        <v>1998</v>
      </c>
      <c r="BN59" s="108" t="s">
        <v>102</v>
      </c>
      <c r="BO59" s="120"/>
      <c r="BP59" s="120"/>
      <c r="BQ59" s="116">
        <v>2.8466300000000002</v>
      </c>
    </row>
    <row r="60" spans="1:69" x14ac:dyDescent="0.2">
      <c r="A60" t="s">
        <v>70</v>
      </c>
      <c r="B60" s="93">
        <v>29643</v>
      </c>
      <c r="C60">
        <v>-2</v>
      </c>
      <c r="D60">
        <v>-5.3</v>
      </c>
      <c r="E60">
        <f t="shared" si="0"/>
        <v>-3.65</v>
      </c>
      <c r="F60" s="106">
        <v>15.5</v>
      </c>
      <c r="G60" s="107">
        <f t="shared" si="9"/>
        <v>19.149999999999999</v>
      </c>
      <c r="H60">
        <f t="shared" si="10"/>
        <v>2</v>
      </c>
      <c r="I60">
        <f t="shared" si="11"/>
        <v>1981</v>
      </c>
      <c r="K60" s="115"/>
      <c r="L60" s="113">
        <v>12</v>
      </c>
      <c r="M60" s="86">
        <v>1008.9</v>
      </c>
      <c r="Q60" t="s">
        <v>72</v>
      </c>
      <c r="R60" s="93">
        <v>29643</v>
      </c>
      <c r="S60">
        <v>-4.2</v>
      </c>
      <c r="T60">
        <v>-14.8</v>
      </c>
      <c r="U60">
        <f t="shared" si="1"/>
        <v>-9.5</v>
      </c>
      <c r="V60" s="106">
        <v>14.5</v>
      </c>
      <c r="W60" s="107">
        <f t="shared" si="12"/>
        <v>24</v>
      </c>
      <c r="X60">
        <f t="shared" si="13"/>
        <v>2</v>
      </c>
      <c r="AG60" s="93">
        <f t="shared" si="2"/>
        <v>29644</v>
      </c>
      <c r="AH60" s="107">
        <f t="shared" si="3"/>
        <v>19.600000000000001</v>
      </c>
      <c r="AI60" s="72">
        <f t="shared" si="4"/>
        <v>27</v>
      </c>
      <c r="AJ60">
        <f t="shared" si="5"/>
        <v>2</v>
      </c>
      <c r="AK60">
        <f t="shared" si="6"/>
        <v>1981</v>
      </c>
      <c r="AM60" s="115"/>
      <c r="AN60" s="122">
        <v>6</v>
      </c>
      <c r="AO60" s="86">
        <v>443.1</v>
      </c>
      <c r="AP60" s="106">
        <f t="shared" si="19"/>
        <v>22.155000000000001</v>
      </c>
      <c r="AR60" s="115"/>
      <c r="AS60" s="113">
        <v>4</v>
      </c>
      <c r="AT60" s="86">
        <v>313.39999999999998</v>
      </c>
      <c r="AV60" s="64"/>
      <c r="AZ60" s="115"/>
      <c r="BA60" s="113">
        <v>1993</v>
      </c>
      <c r="BB60" s="86">
        <v>516.97500000000002</v>
      </c>
      <c r="BD60" s="64">
        <f t="shared" si="21"/>
        <v>0.95277368227054926</v>
      </c>
      <c r="BI60" s="93">
        <v>35853</v>
      </c>
      <c r="BJ60" s="90">
        <v>1.661</v>
      </c>
      <c r="BK60">
        <f t="shared" si="7"/>
        <v>2</v>
      </c>
      <c r="BL60">
        <f t="shared" si="8"/>
        <v>1998</v>
      </c>
      <c r="BN60" s="108" t="s">
        <v>103</v>
      </c>
      <c r="BO60" s="120"/>
      <c r="BP60" s="120"/>
      <c r="BQ60" s="116">
        <v>2.0044</v>
      </c>
    </row>
    <row r="61" spans="1:69" x14ac:dyDescent="0.2">
      <c r="A61" t="s">
        <v>70</v>
      </c>
      <c r="B61" s="93">
        <v>29644</v>
      </c>
      <c r="C61">
        <v>2.6</v>
      </c>
      <c r="D61">
        <v>-9.1999999999999993</v>
      </c>
      <c r="E61">
        <f t="shared" si="0"/>
        <v>-3.3</v>
      </c>
      <c r="F61" s="106">
        <v>15.5</v>
      </c>
      <c r="G61" s="107">
        <f t="shared" si="9"/>
        <v>18.8</v>
      </c>
      <c r="H61">
        <f t="shared" si="10"/>
        <v>2</v>
      </c>
      <c r="I61">
        <f t="shared" si="11"/>
        <v>1981</v>
      </c>
      <c r="K61" s="108" t="s">
        <v>104</v>
      </c>
      <c r="L61" s="120"/>
      <c r="M61" s="85">
        <v>4275.25</v>
      </c>
      <c r="Q61" t="s">
        <v>72</v>
      </c>
      <c r="R61" s="93">
        <v>29644</v>
      </c>
      <c r="S61">
        <v>-0.5</v>
      </c>
      <c r="T61">
        <v>-11.3</v>
      </c>
      <c r="U61">
        <f t="shared" si="1"/>
        <v>-5.9</v>
      </c>
      <c r="V61" s="106">
        <v>14.5</v>
      </c>
      <c r="W61" s="107">
        <f t="shared" si="12"/>
        <v>20.399999999999999</v>
      </c>
      <c r="X61">
        <f t="shared" si="13"/>
        <v>2</v>
      </c>
      <c r="AG61" s="93">
        <f t="shared" si="2"/>
        <v>29645</v>
      </c>
      <c r="AH61" s="107">
        <f t="shared" si="3"/>
        <v>18.05</v>
      </c>
      <c r="AI61" s="72">
        <f t="shared" si="4"/>
        <v>28</v>
      </c>
      <c r="AJ61">
        <f t="shared" si="5"/>
        <v>2</v>
      </c>
      <c r="AK61">
        <f t="shared" si="6"/>
        <v>1981</v>
      </c>
      <c r="AM61" s="115"/>
      <c r="AN61" s="122">
        <v>7</v>
      </c>
      <c r="AO61" s="86">
        <v>471.75</v>
      </c>
      <c r="AP61" s="106">
        <f t="shared" si="19"/>
        <v>23.587499999999999</v>
      </c>
      <c r="AR61" s="115"/>
      <c r="AS61" s="113">
        <v>5</v>
      </c>
      <c r="AT61" s="86">
        <v>164.47499999999999</v>
      </c>
      <c r="AV61" s="64"/>
      <c r="AZ61" s="115"/>
      <c r="BA61" s="113">
        <v>1994</v>
      </c>
      <c r="BB61" s="86">
        <v>444.02499999999998</v>
      </c>
      <c r="BD61" s="64">
        <f t="shared" si="21"/>
        <v>0.818328418724659</v>
      </c>
      <c r="BI61" s="93">
        <v>35854</v>
      </c>
      <c r="BJ61" s="90">
        <v>1.651</v>
      </c>
      <c r="BK61">
        <f t="shared" si="7"/>
        <v>2</v>
      </c>
      <c r="BL61">
        <f t="shared" si="8"/>
        <v>1998</v>
      </c>
      <c r="BN61" s="108">
        <v>5</v>
      </c>
      <c r="BO61" s="108">
        <v>1998</v>
      </c>
      <c r="BP61" s="108" t="s">
        <v>80</v>
      </c>
      <c r="BQ61" s="116">
        <v>2.1053000000000002</v>
      </c>
    </row>
    <row r="62" spans="1:69" x14ac:dyDescent="0.2">
      <c r="A62" t="s">
        <v>70</v>
      </c>
      <c r="B62" s="93">
        <v>29645</v>
      </c>
      <c r="C62">
        <v>6.5</v>
      </c>
      <c r="D62">
        <v>-10</v>
      </c>
      <c r="E62">
        <f t="shared" si="0"/>
        <v>-1.75</v>
      </c>
      <c r="F62" s="106">
        <v>15.5</v>
      </c>
      <c r="G62" s="107">
        <f t="shared" si="9"/>
        <v>17.25</v>
      </c>
      <c r="H62">
        <f t="shared" si="10"/>
        <v>2</v>
      </c>
      <c r="I62">
        <f t="shared" si="11"/>
        <v>1981</v>
      </c>
      <c r="K62" s="108">
        <v>1984</v>
      </c>
      <c r="L62" s="108">
        <v>1</v>
      </c>
      <c r="M62" s="85">
        <v>592.20000000000005</v>
      </c>
      <c r="Q62" t="s">
        <v>72</v>
      </c>
      <c r="R62" s="93">
        <v>29645</v>
      </c>
      <c r="S62">
        <v>4.7</v>
      </c>
      <c r="T62">
        <v>-13.4</v>
      </c>
      <c r="U62">
        <f t="shared" si="1"/>
        <v>-4.3499999999999996</v>
      </c>
      <c r="V62" s="106">
        <v>14.5</v>
      </c>
      <c r="W62" s="107">
        <f t="shared" si="12"/>
        <v>18.850000000000001</v>
      </c>
      <c r="X62">
        <f t="shared" si="13"/>
        <v>2</v>
      </c>
      <c r="AG62" s="93">
        <f t="shared" si="2"/>
        <v>29646</v>
      </c>
      <c r="AH62" s="107">
        <f t="shared" si="3"/>
        <v>18.25</v>
      </c>
      <c r="AI62" s="72">
        <f t="shared" si="4"/>
        <v>1</v>
      </c>
      <c r="AJ62">
        <f t="shared" si="5"/>
        <v>3</v>
      </c>
      <c r="AK62">
        <f t="shared" si="6"/>
        <v>1981</v>
      </c>
      <c r="AM62" s="115"/>
      <c r="AN62" s="122">
        <v>8</v>
      </c>
      <c r="AO62" s="86">
        <v>477.7</v>
      </c>
      <c r="AP62" s="106">
        <f t="shared" si="19"/>
        <v>23.884999999999998</v>
      </c>
      <c r="AR62" s="115"/>
      <c r="AS62" s="113">
        <v>6</v>
      </c>
      <c r="AT62" s="86">
        <v>57.1</v>
      </c>
      <c r="AV62" s="64"/>
      <c r="AZ62" s="115"/>
      <c r="BA62" s="113">
        <v>1995</v>
      </c>
      <c r="BB62" s="86">
        <v>576.72500000000002</v>
      </c>
      <c r="BD62" s="64">
        <f t="shared" si="21"/>
        <v>1.0628916328787321</v>
      </c>
      <c r="BI62" s="93">
        <v>35855</v>
      </c>
      <c r="BJ62" s="90">
        <v>1.6693</v>
      </c>
      <c r="BK62">
        <f t="shared" si="7"/>
        <v>3</v>
      </c>
      <c r="BL62">
        <f t="shared" si="8"/>
        <v>1998</v>
      </c>
      <c r="BN62" s="115"/>
      <c r="BO62" s="115"/>
      <c r="BP62" s="113" t="s">
        <v>83</v>
      </c>
      <c r="BQ62" s="117">
        <v>1.729751612903226</v>
      </c>
    </row>
    <row r="63" spans="1:69" x14ac:dyDescent="0.2">
      <c r="A63" t="s">
        <v>70</v>
      </c>
      <c r="B63" s="93">
        <v>29646</v>
      </c>
      <c r="C63">
        <v>5</v>
      </c>
      <c r="D63">
        <v>-9.5</v>
      </c>
      <c r="E63">
        <f t="shared" si="0"/>
        <v>-2.25</v>
      </c>
      <c r="F63" s="106">
        <v>15.5</v>
      </c>
      <c r="G63" s="107">
        <f t="shared" si="9"/>
        <v>17.75</v>
      </c>
      <c r="H63">
        <f t="shared" si="10"/>
        <v>3</v>
      </c>
      <c r="I63">
        <f t="shared" si="11"/>
        <v>1981</v>
      </c>
      <c r="K63" s="115"/>
      <c r="L63" s="113">
        <v>2</v>
      </c>
      <c r="M63" s="86">
        <v>422.35</v>
      </c>
      <c r="Q63" t="s">
        <v>72</v>
      </c>
      <c r="R63" s="93">
        <v>29646</v>
      </c>
      <c r="S63">
        <v>4.2</v>
      </c>
      <c r="T63">
        <v>-12.7</v>
      </c>
      <c r="U63">
        <f t="shared" si="1"/>
        <v>-4.25</v>
      </c>
      <c r="V63" s="106">
        <v>14.5</v>
      </c>
      <c r="W63" s="107">
        <f t="shared" si="12"/>
        <v>18.75</v>
      </c>
      <c r="X63">
        <f t="shared" si="13"/>
        <v>3</v>
      </c>
      <c r="AG63" s="93">
        <f t="shared" si="2"/>
        <v>29647</v>
      </c>
      <c r="AH63" s="107">
        <f t="shared" si="3"/>
        <v>13.425000000000001</v>
      </c>
      <c r="AI63" s="72">
        <f t="shared" si="4"/>
        <v>2</v>
      </c>
      <c r="AJ63">
        <f t="shared" si="5"/>
        <v>3</v>
      </c>
      <c r="AK63">
        <f t="shared" si="6"/>
        <v>1981</v>
      </c>
      <c r="AM63" s="115"/>
      <c r="AN63" s="122">
        <v>9</v>
      </c>
      <c r="AO63" s="86">
        <v>504.77499999999998</v>
      </c>
      <c r="AP63" s="106">
        <f t="shared" si="19"/>
        <v>25.23875</v>
      </c>
      <c r="AR63" s="115"/>
      <c r="AS63" s="113">
        <v>7</v>
      </c>
      <c r="AT63" s="86">
        <v>10.925000000000001</v>
      </c>
      <c r="AV63" s="64"/>
      <c r="AZ63" s="115"/>
      <c r="BA63" s="113">
        <v>1996</v>
      </c>
      <c r="BB63" s="86">
        <v>674.47500000000002</v>
      </c>
      <c r="BD63" s="64">
        <f t="shared" si="21"/>
        <v>1.2430427570954663</v>
      </c>
      <c r="BI63" s="93">
        <v>35856</v>
      </c>
      <c r="BJ63" s="90">
        <v>1.6854</v>
      </c>
      <c r="BK63">
        <f t="shared" si="7"/>
        <v>3</v>
      </c>
      <c r="BL63">
        <f t="shared" si="8"/>
        <v>1998</v>
      </c>
      <c r="BN63" s="115"/>
      <c r="BO63" s="115"/>
      <c r="BP63" s="113" t="s">
        <v>85</v>
      </c>
      <c r="BQ63" s="117">
        <v>1.3741000000000001</v>
      </c>
    </row>
    <row r="64" spans="1:69" x14ac:dyDescent="0.2">
      <c r="A64" t="s">
        <v>70</v>
      </c>
      <c r="B64" s="93">
        <v>29647</v>
      </c>
      <c r="C64">
        <v>12.3</v>
      </c>
      <c r="D64">
        <v>-5.4</v>
      </c>
      <c r="E64">
        <f t="shared" si="0"/>
        <v>3.45</v>
      </c>
      <c r="F64" s="106">
        <v>15.5</v>
      </c>
      <c r="G64" s="107">
        <f t="shared" si="9"/>
        <v>12.05</v>
      </c>
      <c r="H64">
        <f t="shared" si="10"/>
        <v>3</v>
      </c>
      <c r="I64">
        <f t="shared" si="11"/>
        <v>1981</v>
      </c>
      <c r="K64" s="115"/>
      <c r="L64" s="113">
        <v>3</v>
      </c>
      <c r="M64" s="86">
        <v>533.70000000000005</v>
      </c>
      <c r="Q64" t="s">
        <v>72</v>
      </c>
      <c r="R64" s="93">
        <v>29647</v>
      </c>
      <c r="S64">
        <v>4.2</v>
      </c>
      <c r="T64">
        <v>-4.8</v>
      </c>
      <c r="U64">
        <f t="shared" si="1"/>
        <v>-0.29999999999999982</v>
      </c>
      <c r="V64" s="106">
        <v>14.5</v>
      </c>
      <c r="W64" s="107">
        <f t="shared" si="12"/>
        <v>14.8</v>
      </c>
      <c r="X64">
        <f t="shared" si="13"/>
        <v>3</v>
      </c>
      <c r="AG64" s="93">
        <f t="shared" si="2"/>
        <v>29648</v>
      </c>
      <c r="AH64" s="107">
        <f t="shared" si="3"/>
        <v>14.8</v>
      </c>
      <c r="AI64" s="72">
        <f t="shared" si="4"/>
        <v>3</v>
      </c>
      <c r="AJ64">
        <f t="shared" si="5"/>
        <v>3</v>
      </c>
      <c r="AK64">
        <f t="shared" si="6"/>
        <v>1981</v>
      </c>
      <c r="AM64" s="115"/>
      <c r="AN64" s="122">
        <v>10</v>
      </c>
      <c r="AO64" s="86">
        <v>512.04999999999995</v>
      </c>
      <c r="AP64" s="106">
        <f t="shared" si="19"/>
        <v>25.602499999999999</v>
      </c>
      <c r="AR64" s="115"/>
      <c r="AS64" s="113">
        <v>8</v>
      </c>
      <c r="AT64" s="86">
        <v>9.3000000000000007</v>
      </c>
      <c r="AV64" s="64"/>
      <c r="AZ64" s="115"/>
      <c r="BA64" s="113">
        <v>1997</v>
      </c>
      <c r="BB64" s="86">
        <v>643.67499999999995</v>
      </c>
      <c r="BD64" s="64">
        <f t="shared" si="21"/>
        <v>1.1862790269074823</v>
      </c>
      <c r="BI64" s="93">
        <v>35857</v>
      </c>
      <c r="BJ64" s="90">
        <v>1.6819</v>
      </c>
      <c r="BK64">
        <f t="shared" si="7"/>
        <v>3</v>
      </c>
      <c r="BL64">
        <f t="shared" si="8"/>
        <v>1998</v>
      </c>
      <c r="BN64" s="115"/>
      <c r="BO64" s="108">
        <v>1999</v>
      </c>
      <c r="BP64" s="108" t="s">
        <v>80</v>
      </c>
      <c r="BQ64" s="116">
        <v>2.8109999999999999</v>
      </c>
    </row>
    <row r="65" spans="1:69" x14ac:dyDescent="0.2">
      <c r="A65" t="s">
        <v>70</v>
      </c>
      <c r="B65" s="93">
        <v>29648</v>
      </c>
      <c r="C65">
        <v>9.4</v>
      </c>
      <c r="D65">
        <v>-6</v>
      </c>
      <c r="E65">
        <f t="shared" si="0"/>
        <v>1.7000000000000002</v>
      </c>
      <c r="F65" s="106">
        <v>15.5</v>
      </c>
      <c r="G65" s="107">
        <f t="shared" si="9"/>
        <v>13.8</v>
      </c>
      <c r="H65">
        <f t="shared" si="10"/>
        <v>3</v>
      </c>
      <c r="I65">
        <f t="shared" si="11"/>
        <v>1981</v>
      </c>
      <c r="K65" s="115"/>
      <c r="L65" s="113">
        <v>4</v>
      </c>
      <c r="M65" s="86">
        <v>306.60000000000002</v>
      </c>
      <c r="Q65" t="s">
        <v>72</v>
      </c>
      <c r="R65" s="93">
        <v>29648</v>
      </c>
      <c r="S65">
        <v>3.5</v>
      </c>
      <c r="T65">
        <v>-6.1</v>
      </c>
      <c r="U65">
        <f t="shared" si="1"/>
        <v>-1.2999999999999998</v>
      </c>
      <c r="V65" s="106">
        <v>14.5</v>
      </c>
      <c r="W65" s="107">
        <f t="shared" si="12"/>
        <v>15.8</v>
      </c>
      <c r="X65">
        <f t="shared" si="13"/>
        <v>3</v>
      </c>
      <c r="AG65" s="93">
        <f t="shared" si="2"/>
        <v>29649</v>
      </c>
      <c r="AH65" s="107">
        <f t="shared" si="3"/>
        <v>15.299999999999999</v>
      </c>
      <c r="AI65" s="72">
        <f t="shared" si="4"/>
        <v>4</v>
      </c>
      <c r="AJ65">
        <f t="shared" si="5"/>
        <v>3</v>
      </c>
      <c r="AK65">
        <f t="shared" si="6"/>
        <v>1981</v>
      </c>
      <c r="AM65" s="115"/>
      <c r="AN65" s="122">
        <v>11</v>
      </c>
      <c r="AO65" s="86">
        <v>485.82499999999999</v>
      </c>
      <c r="AP65" s="106">
        <f t="shared" si="19"/>
        <v>24.291249999999998</v>
      </c>
      <c r="AR65" s="115"/>
      <c r="AS65" s="113">
        <v>9</v>
      </c>
      <c r="AT65" s="86">
        <v>185.97499999999999</v>
      </c>
      <c r="AV65" s="64"/>
      <c r="AZ65" s="115"/>
      <c r="BA65" s="113">
        <v>1998</v>
      </c>
      <c r="BB65" s="86">
        <v>595.95000000000005</v>
      </c>
      <c r="BD65" s="64">
        <f t="shared" si="21"/>
        <v>1.0983228897899004</v>
      </c>
      <c r="BI65" s="93">
        <v>35858</v>
      </c>
      <c r="BJ65" s="90">
        <v>1.6919</v>
      </c>
      <c r="BK65">
        <f t="shared" si="7"/>
        <v>3</v>
      </c>
      <c r="BL65">
        <f t="shared" si="8"/>
        <v>1998</v>
      </c>
      <c r="BN65" s="115"/>
      <c r="BO65" s="115"/>
      <c r="BP65" s="113" t="s">
        <v>83</v>
      </c>
      <c r="BQ65" s="117">
        <v>2.701916129032258</v>
      </c>
    </row>
    <row r="66" spans="1:69" x14ac:dyDescent="0.2">
      <c r="A66" t="s">
        <v>70</v>
      </c>
      <c r="B66" s="93">
        <v>29649</v>
      </c>
      <c r="C66">
        <v>7.5</v>
      </c>
      <c r="D66">
        <v>-4.4000000000000004</v>
      </c>
      <c r="E66">
        <f t="shared" si="0"/>
        <v>1.5499999999999998</v>
      </c>
      <c r="F66" s="106">
        <v>15.5</v>
      </c>
      <c r="G66" s="107">
        <f t="shared" si="9"/>
        <v>13.95</v>
      </c>
      <c r="H66">
        <f t="shared" si="10"/>
        <v>3</v>
      </c>
      <c r="I66">
        <f t="shared" si="11"/>
        <v>1981</v>
      </c>
      <c r="K66" s="115"/>
      <c r="L66" s="113">
        <v>5</v>
      </c>
      <c r="M66" s="86">
        <v>215.55</v>
      </c>
      <c r="Q66" t="s">
        <v>72</v>
      </c>
      <c r="R66" s="93">
        <v>29649</v>
      </c>
      <c r="S66">
        <v>1.8</v>
      </c>
      <c r="T66">
        <v>-6.1</v>
      </c>
      <c r="U66">
        <f t="shared" si="1"/>
        <v>-2.15</v>
      </c>
      <c r="V66" s="106">
        <v>14.5</v>
      </c>
      <c r="W66" s="107">
        <f t="shared" si="12"/>
        <v>16.649999999999999</v>
      </c>
      <c r="X66">
        <f t="shared" si="13"/>
        <v>3</v>
      </c>
      <c r="AG66" s="93">
        <f t="shared" si="2"/>
        <v>29650</v>
      </c>
      <c r="AH66" s="107">
        <f t="shared" si="3"/>
        <v>17.75</v>
      </c>
      <c r="AI66" s="72">
        <f t="shared" si="4"/>
        <v>5</v>
      </c>
      <c r="AJ66">
        <f t="shared" si="5"/>
        <v>3</v>
      </c>
      <c r="AK66">
        <f t="shared" si="6"/>
        <v>1981</v>
      </c>
      <c r="AM66" s="115"/>
      <c r="AN66" s="122">
        <v>12</v>
      </c>
      <c r="AO66" s="86">
        <v>448.52499999999998</v>
      </c>
      <c r="AP66" s="106">
        <f t="shared" si="19"/>
        <v>22.42625</v>
      </c>
      <c r="AR66" s="115"/>
      <c r="AS66" s="113">
        <v>10</v>
      </c>
      <c r="AT66" s="86">
        <v>300.8</v>
      </c>
      <c r="AV66" s="64"/>
      <c r="AZ66" s="115"/>
      <c r="BA66" s="113">
        <v>1999</v>
      </c>
      <c r="BB66" s="86">
        <v>569.02499999999998</v>
      </c>
      <c r="BD66" s="64">
        <f t="shared" si="21"/>
        <v>1.0487007003317359</v>
      </c>
      <c r="BI66" s="93">
        <v>35859</v>
      </c>
      <c r="BJ66" s="90">
        <v>1.7145999999999999</v>
      </c>
      <c r="BK66">
        <f t="shared" si="7"/>
        <v>3</v>
      </c>
      <c r="BL66">
        <f t="shared" si="8"/>
        <v>1998</v>
      </c>
      <c r="BN66" s="115"/>
      <c r="BO66" s="115"/>
      <c r="BP66" s="113" t="s">
        <v>85</v>
      </c>
      <c r="BQ66" s="117">
        <v>2.5644999999999998</v>
      </c>
    </row>
    <row r="67" spans="1:69" x14ac:dyDescent="0.2">
      <c r="A67" t="s">
        <v>70</v>
      </c>
      <c r="B67" s="93">
        <v>29650</v>
      </c>
      <c r="C67">
        <v>-0.2</v>
      </c>
      <c r="D67">
        <v>-4.4000000000000004</v>
      </c>
      <c r="E67">
        <f t="shared" si="0"/>
        <v>-2.3000000000000003</v>
      </c>
      <c r="F67" s="106">
        <v>15.5</v>
      </c>
      <c r="G67" s="107">
        <f t="shared" si="9"/>
        <v>17.8</v>
      </c>
      <c r="H67">
        <f t="shared" si="10"/>
        <v>3</v>
      </c>
      <c r="I67">
        <f t="shared" si="11"/>
        <v>1981</v>
      </c>
      <c r="K67" s="115"/>
      <c r="L67" s="113">
        <v>6</v>
      </c>
      <c r="M67" s="86">
        <v>77.150000000000006</v>
      </c>
      <c r="Q67" t="s">
        <v>72</v>
      </c>
      <c r="R67" s="93">
        <v>29650</v>
      </c>
      <c r="S67">
        <v>-0.4</v>
      </c>
      <c r="T67">
        <v>-6</v>
      </c>
      <c r="U67">
        <f t="shared" si="1"/>
        <v>-3.2</v>
      </c>
      <c r="V67" s="106">
        <v>14.5</v>
      </c>
      <c r="W67" s="107">
        <f t="shared" si="12"/>
        <v>17.7</v>
      </c>
      <c r="X67">
        <f t="shared" si="13"/>
        <v>3</v>
      </c>
      <c r="AG67" s="93">
        <f t="shared" si="2"/>
        <v>29651</v>
      </c>
      <c r="AH67" s="107">
        <f t="shared" si="3"/>
        <v>22.424999999999997</v>
      </c>
      <c r="AI67" s="72">
        <f t="shared" si="4"/>
        <v>6</v>
      </c>
      <c r="AJ67">
        <f t="shared" si="5"/>
        <v>3</v>
      </c>
      <c r="AK67">
        <f t="shared" si="6"/>
        <v>1981</v>
      </c>
      <c r="AM67" s="115"/>
      <c r="AN67" s="122">
        <v>13</v>
      </c>
      <c r="AO67" s="86">
        <v>450.47500000000002</v>
      </c>
      <c r="AP67" s="106">
        <f t="shared" si="19"/>
        <v>22.52375</v>
      </c>
      <c r="AR67" s="115"/>
      <c r="AS67" s="113">
        <v>11</v>
      </c>
      <c r="AT67" s="86">
        <v>545.5</v>
      </c>
      <c r="AV67" s="64"/>
      <c r="AZ67" s="115"/>
      <c r="BA67" s="113">
        <v>2000</v>
      </c>
      <c r="BB67" s="86">
        <v>526.9</v>
      </c>
      <c r="BD67" s="64">
        <f t="shared" si="21"/>
        <v>0.97106524143015105</v>
      </c>
      <c r="BI67" s="93">
        <v>35860</v>
      </c>
      <c r="BJ67" s="90">
        <v>1.7043999999999999</v>
      </c>
      <c r="BK67">
        <f t="shared" si="7"/>
        <v>3</v>
      </c>
      <c r="BL67">
        <f t="shared" si="8"/>
        <v>1998</v>
      </c>
      <c r="BN67" s="115"/>
      <c r="BO67" s="108">
        <v>2000</v>
      </c>
      <c r="BP67" s="108" t="s">
        <v>80</v>
      </c>
      <c r="BQ67" s="116">
        <v>5.8509000000000002</v>
      </c>
    </row>
    <row r="68" spans="1:69" x14ac:dyDescent="0.2">
      <c r="A68" t="s">
        <v>70</v>
      </c>
      <c r="B68" s="93">
        <v>29651</v>
      </c>
      <c r="C68">
        <v>2.2999999999999998</v>
      </c>
      <c r="D68">
        <v>-9.6999999999999993</v>
      </c>
      <c r="E68">
        <f t="shared" ref="E68:E131" si="22">AVERAGE(C68:D68)</f>
        <v>-3.6999999999999997</v>
      </c>
      <c r="F68" s="106">
        <v>15.5</v>
      </c>
      <c r="G68" s="107">
        <f t="shared" si="9"/>
        <v>19.2</v>
      </c>
      <c r="H68">
        <f t="shared" si="10"/>
        <v>3</v>
      </c>
      <c r="I68">
        <f t="shared" si="11"/>
        <v>1981</v>
      </c>
      <c r="K68" s="115"/>
      <c r="L68" s="113">
        <v>7</v>
      </c>
      <c r="M68" s="86">
        <v>15.75</v>
      </c>
      <c r="Q68" t="s">
        <v>72</v>
      </c>
      <c r="R68" s="93">
        <v>29651</v>
      </c>
      <c r="S68">
        <v>-4.5999999999999996</v>
      </c>
      <c r="T68">
        <v>-17.7</v>
      </c>
      <c r="U68">
        <f t="shared" ref="U68:U131" si="23">AVERAGE(S68:T68)</f>
        <v>-11.149999999999999</v>
      </c>
      <c r="V68" s="106">
        <v>14.5</v>
      </c>
      <c r="W68" s="107">
        <f t="shared" si="12"/>
        <v>25.65</v>
      </c>
      <c r="X68">
        <f t="shared" si="13"/>
        <v>3</v>
      </c>
      <c r="AG68" s="93">
        <f t="shared" ref="AG68:AG131" si="24">R69</f>
        <v>29652</v>
      </c>
      <c r="AH68" s="107">
        <f t="shared" ref="AH68:AH131" si="25">AVERAGE(W69,G69)</f>
        <v>17.625</v>
      </c>
      <c r="AI68" s="72">
        <f t="shared" ref="AI68:AI131" si="26">DAY(AG68)</f>
        <v>7</v>
      </c>
      <c r="AJ68">
        <f t="shared" ref="AJ68:AJ131" si="27">MONTH(AG68)</f>
        <v>3</v>
      </c>
      <c r="AK68">
        <f t="shared" ref="AK68:AK131" si="28">YEAR(AG68)</f>
        <v>1981</v>
      </c>
      <c r="AM68" s="115"/>
      <c r="AN68" s="122">
        <v>14</v>
      </c>
      <c r="AO68" s="86">
        <v>449.4</v>
      </c>
      <c r="AP68" s="106">
        <f t="shared" si="19"/>
        <v>22.47</v>
      </c>
      <c r="AR68" s="115"/>
      <c r="AS68" s="113">
        <v>12</v>
      </c>
      <c r="AT68" s="86">
        <v>1031.2249999999999</v>
      </c>
      <c r="AZ68" s="108" t="s">
        <v>105</v>
      </c>
      <c r="BA68" s="120"/>
      <c r="BB68" s="85">
        <v>10852</v>
      </c>
      <c r="BD68" s="64"/>
      <c r="BI68" s="93">
        <v>35861</v>
      </c>
      <c r="BJ68" s="90">
        <v>1.7478</v>
      </c>
      <c r="BK68">
        <f t="shared" ref="BK68:BK131" si="29">MONTH(BI68)</f>
        <v>3</v>
      </c>
      <c r="BL68">
        <f t="shared" ref="BL68:BL131" si="30">YEAR(BI68)</f>
        <v>1998</v>
      </c>
      <c r="BN68" s="115"/>
      <c r="BO68" s="115"/>
      <c r="BP68" s="113" t="s">
        <v>83</v>
      </c>
      <c r="BQ68" s="117">
        <v>4.4221225806451603</v>
      </c>
    </row>
    <row r="69" spans="1:69" x14ac:dyDescent="0.2">
      <c r="A69" t="s">
        <v>70</v>
      </c>
      <c r="B69" s="93">
        <v>29652</v>
      </c>
      <c r="C69">
        <v>4</v>
      </c>
      <c r="D69">
        <v>-6.3</v>
      </c>
      <c r="E69">
        <f t="shared" si="22"/>
        <v>-1.1499999999999999</v>
      </c>
      <c r="F69" s="106">
        <v>15.5</v>
      </c>
      <c r="G69" s="107">
        <f t="shared" ref="G69:G132" si="31">IF(F69-E69&gt;0,F69-E69,0)</f>
        <v>16.649999999999999</v>
      </c>
      <c r="H69">
        <f t="shared" ref="H69:H132" si="32">MONTH(B69)</f>
        <v>3</v>
      </c>
      <c r="I69">
        <f t="shared" ref="I69:I132" si="33">YEAR(B69)</f>
        <v>1981</v>
      </c>
      <c r="K69" s="115"/>
      <c r="L69" s="113">
        <v>8</v>
      </c>
      <c r="M69" s="86">
        <v>21.05</v>
      </c>
      <c r="Q69" t="s">
        <v>72</v>
      </c>
      <c r="R69" s="93">
        <v>29652</v>
      </c>
      <c r="S69">
        <v>-2.2000000000000002</v>
      </c>
      <c r="T69">
        <v>-6</v>
      </c>
      <c r="U69">
        <f t="shared" si="23"/>
        <v>-4.0999999999999996</v>
      </c>
      <c r="V69" s="106">
        <v>14.5</v>
      </c>
      <c r="W69" s="107">
        <f t="shared" ref="W69:W132" si="34">IF(V69-U69&gt;0,V69-U69,0)</f>
        <v>18.600000000000001</v>
      </c>
      <c r="X69">
        <f t="shared" ref="X69:X132" si="35">MONTH(R69)</f>
        <v>3</v>
      </c>
      <c r="AG69" s="93">
        <f t="shared" si="24"/>
        <v>29653</v>
      </c>
      <c r="AH69" s="107">
        <f t="shared" si="25"/>
        <v>14.425000000000001</v>
      </c>
      <c r="AI69" s="72">
        <f t="shared" si="26"/>
        <v>8</v>
      </c>
      <c r="AJ69">
        <f t="shared" si="27"/>
        <v>3</v>
      </c>
      <c r="AK69">
        <f t="shared" si="28"/>
        <v>1981</v>
      </c>
      <c r="AM69" s="115"/>
      <c r="AN69" s="122">
        <v>15</v>
      </c>
      <c r="AO69" s="86">
        <v>453.8</v>
      </c>
      <c r="AP69" s="106">
        <f t="shared" si="19"/>
        <v>22.69</v>
      </c>
      <c r="AR69" s="108" t="s">
        <v>104</v>
      </c>
      <c r="AS69" s="120"/>
      <c r="AT69" s="85">
        <v>4448.1749999999993</v>
      </c>
      <c r="AV69" s="64"/>
      <c r="AZ69" s="108">
        <v>4</v>
      </c>
      <c r="BA69" s="108">
        <v>1981</v>
      </c>
      <c r="BB69" s="85">
        <v>302.3</v>
      </c>
      <c r="BD69" s="64">
        <f t="shared" ref="BD69:BD88" si="36">BB69/$AP$9</f>
        <v>0.97637388369426426</v>
      </c>
      <c r="BE69" t="s">
        <v>73</v>
      </c>
      <c r="BF69" s="110">
        <f>MAX(BD69:BD88)</f>
        <v>1.4253185407683717</v>
      </c>
      <c r="BI69" s="93">
        <v>35862</v>
      </c>
      <c r="BJ69" s="90">
        <v>1.8006</v>
      </c>
      <c r="BK69">
        <f t="shared" si="29"/>
        <v>3</v>
      </c>
      <c r="BL69">
        <f t="shared" si="30"/>
        <v>1998</v>
      </c>
      <c r="BN69" s="115"/>
      <c r="BO69" s="115"/>
      <c r="BP69" s="113" t="s">
        <v>85</v>
      </c>
      <c r="BQ69" s="117">
        <v>3.7033999999999998</v>
      </c>
    </row>
    <row r="70" spans="1:69" x14ac:dyDescent="0.2">
      <c r="A70" t="s">
        <v>70</v>
      </c>
      <c r="B70" s="93">
        <v>29653</v>
      </c>
      <c r="C70">
        <v>7.8</v>
      </c>
      <c r="D70">
        <v>-4.5999999999999996</v>
      </c>
      <c r="E70">
        <f t="shared" si="22"/>
        <v>1.6</v>
      </c>
      <c r="F70" s="106">
        <v>15.5</v>
      </c>
      <c r="G70" s="107">
        <f t="shared" si="31"/>
        <v>13.9</v>
      </c>
      <c r="H70">
        <f t="shared" si="32"/>
        <v>3</v>
      </c>
      <c r="I70">
        <f t="shared" si="33"/>
        <v>1981</v>
      </c>
      <c r="K70" s="115"/>
      <c r="L70" s="113">
        <v>9</v>
      </c>
      <c r="M70" s="86">
        <v>247.8</v>
      </c>
      <c r="Q70" t="s">
        <v>72</v>
      </c>
      <c r="R70" s="93">
        <v>29653</v>
      </c>
      <c r="S70">
        <v>3.9</v>
      </c>
      <c r="T70">
        <v>-4.8</v>
      </c>
      <c r="U70">
        <f t="shared" si="23"/>
        <v>-0.44999999999999996</v>
      </c>
      <c r="V70" s="106">
        <v>14.5</v>
      </c>
      <c r="W70" s="107">
        <f t="shared" si="34"/>
        <v>14.95</v>
      </c>
      <c r="X70">
        <f t="shared" si="35"/>
        <v>3</v>
      </c>
      <c r="AG70" s="93">
        <f t="shared" si="24"/>
        <v>29654</v>
      </c>
      <c r="AH70" s="107">
        <f t="shared" si="25"/>
        <v>13.45</v>
      </c>
      <c r="AI70" s="72">
        <f t="shared" si="26"/>
        <v>9</v>
      </c>
      <c r="AJ70">
        <f t="shared" si="27"/>
        <v>3</v>
      </c>
      <c r="AK70">
        <f t="shared" si="28"/>
        <v>1981</v>
      </c>
      <c r="AM70" s="115"/>
      <c r="AN70" s="122">
        <v>16</v>
      </c>
      <c r="AO70" s="86">
        <v>472.7</v>
      </c>
      <c r="AP70" s="106">
        <f t="shared" si="19"/>
        <v>23.634999999999998</v>
      </c>
      <c r="AR70" s="108">
        <v>1984</v>
      </c>
      <c r="AS70" s="108">
        <v>1</v>
      </c>
      <c r="AT70" s="85">
        <v>634.57500000000005</v>
      </c>
      <c r="AV70" s="64"/>
      <c r="AZ70" s="115"/>
      <c r="BA70" s="113">
        <v>1982</v>
      </c>
      <c r="BB70" s="86">
        <v>441.3</v>
      </c>
      <c r="BD70" s="64">
        <f t="shared" si="36"/>
        <v>1.4253185407683717</v>
      </c>
      <c r="BE70" t="s">
        <v>79</v>
      </c>
      <c r="BF70" s="64">
        <f>PERCENTILE(BD69:BD88,0.75)</f>
        <v>1.0361255107149188</v>
      </c>
      <c r="BI70" s="93">
        <v>35863</v>
      </c>
      <c r="BJ70" s="90">
        <v>1.7969999999999999</v>
      </c>
      <c r="BK70">
        <f t="shared" si="29"/>
        <v>3</v>
      </c>
      <c r="BL70">
        <f t="shared" si="30"/>
        <v>1998</v>
      </c>
      <c r="BN70" s="108" t="s">
        <v>106</v>
      </c>
      <c r="BO70" s="120"/>
      <c r="BP70" s="120"/>
      <c r="BQ70" s="116">
        <v>5.8509000000000002</v>
      </c>
    </row>
    <row r="71" spans="1:69" x14ac:dyDescent="0.2">
      <c r="A71" t="s">
        <v>70</v>
      </c>
      <c r="B71" s="93">
        <v>29654</v>
      </c>
      <c r="C71">
        <v>11.1</v>
      </c>
      <c r="D71">
        <v>-6.6</v>
      </c>
      <c r="E71">
        <f t="shared" si="22"/>
        <v>2.25</v>
      </c>
      <c r="F71" s="106">
        <v>15.5</v>
      </c>
      <c r="G71" s="107">
        <f t="shared" si="31"/>
        <v>13.25</v>
      </c>
      <c r="H71">
        <f t="shared" si="32"/>
        <v>3</v>
      </c>
      <c r="I71">
        <f t="shared" si="33"/>
        <v>1981</v>
      </c>
      <c r="K71" s="115"/>
      <c r="L71" s="113">
        <v>10</v>
      </c>
      <c r="M71" s="86">
        <v>427.85</v>
      </c>
      <c r="Q71" t="s">
        <v>72</v>
      </c>
      <c r="R71" s="93">
        <v>29654</v>
      </c>
      <c r="S71">
        <v>8.5</v>
      </c>
      <c r="T71">
        <v>-6.8</v>
      </c>
      <c r="U71">
        <f t="shared" si="23"/>
        <v>0.85000000000000009</v>
      </c>
      <c r="V71" s="106">
        <v>14.5</v>
      </c>
      <c r="W71" s="107">
        <f t="shared" si="34"/>
        <v>13.65</v>
      </c>
      <c r="X71">
        <f t="shared" si="35"/>
        <v>3</v>
      </c>
      <c r="AG71" s="93">
        <f t="shared" si="24"/>
        <v>29655</v>
      </c>
      <c r="AH71" s="107">
        <f t="shared" si="25"/>
        <v>10.700000000000001</v>
      </c>
      <c r="AI71" s="72">
        <f t="shared" si="26"/>
        <v>10</v>
      </c>
      <c r="AJ71">
        <f t="shared" si="27"/>
        <v>3</v>
      </c>
      <c r="AK71">
        <f t="shared" si="28"/>
        <v>1981</v>
      </c>
      <c r="AM71" s="115"/>
      <c r="AN71" s="122">
        <v>17</v>
      </c>
      <c r="AO71" s="86">
        <v>476.77499999999998</v>
      </c>
      <c r="AP71" s="106">
        <f t="shared" si="19"/>
        <v>23.838749999999997</v>
      </c>
      <c r="AR71" s="115"/>
      <c r="AS71" s="113">
        <v>2</v>
      </c>
      <c r="AT71" s="86">
        <v>460.17500000000001</v>
      </c>
      <c r="AV71" s="64"/>
      <c r="AZ71" s="115"/>
      <c r="BA71" s="113">
        <v>1983</v>
      </c>
      <c r="BB71" s="86">
        <v>313.39999999999998</v>
      </c>
      <c r="BD71" s="64">
        <f t="shared" si="36"/>
        <v>1.0122248599066568</v>
      </c>
      <c r="BE71" t="s">
        <v>82</v>
      </c>
      <c r="BF71" s="64">
        <f>PERCENTILE(BD69:BD88,0.5)</f>
        <v>0.98178382830289102</v>
      </c>
      <c r="BI71" s="93">
        <v>35864</v>
      </c>
      <c r="BJ71" s="90">
        <v>1.7587999999999999</v>
      </c>
      <c r="BK71">
        <f t="shared" si="29"/>
        <v>3</v>
      </c>
      <c r="BL71">
        <f t="shared" si="30"/>
        <v>1998</v>
      </c>
      <c r="BN71" s="108" t="s">
        <v>107</v>
      </c>
      <c r="BO71" s="120"/>
      <c r="BP71" s="120"/>
      <c r="BQ71" s="116">
        <v>2.9512634408602154</v>
      </c>
    </row>
    <row r="72" spans="1:69" x14ac:dyDescent="0.2">
      <c r="A72" t="s">
        <v>70</v>
      </c>
      <c r="B72" s="93">
        <v>29655</v>
      </c>
      <c r="C72">
        <v>15.7</v>
      </c>
      <c r="D72">
        <v>-3.4</v>
      </c>
      <c r="E72">
        <f t="shared" si="22"/>
        <v>6.1499999999999995</v>
      </c>
      <c r="F72" s="106">
        <v>15.5</v>
      </c>
      <c r="G72" s="107">
        <f t="shared" si="31"/>
        <v>9.3500000000000014</v>
      </c>
      <c r="H72">
        <f t="shared" si="32"/>
        <v>3</v>
      </c>
      <c r="I72">
        <f t="shared" si="33"/>
        <v>1981</v>
      </c>
      <c r="K72" s="115"/>
      <c r="L72" s="113">
        <v>11</v>
      </c>
      <c r="M72" s="86">
        <v>626.75</v>
      </c>
      <c r="Q72" t="s">
        <v>72</v>
      </c>
      <c r="R72" s="93">
        <v>29655</v>
      </c>
      <c r="S72">
        <v>10.3</v>
      </c>
      <c r="T72">
        <v>-5.4</v>
      </c>
      <c r="U72">
        <f t="shared" si="23"/>
        <v>2.4500000000000002</v>
      </c>
      <c r="V72" s="106">
        <v>14.5</v>
      </c>
      <c r="W72" s="107">
        <f t="shared" si="34"/>
        <v>12.05</v>
      </c>
      <c r="X72">
        <f t="shared" si="35"/>
        <v>3</v>
      </c>
      <c r="AG72" s="93">
        <f t="shared" si="24"/>
        <v>29656</v>
      </c>
      <c r="AH72" s="107">
        <f t="shared" si="25"/>
        <v>11.225000000000001</v>
      </c>
      <c r="AI72" s="72">
        <f t="shared" si="26"/>
        <v>11</v>
      </c>
      <c r="AJ72">
        <f t="shared" si="27"/>
        <v>3</v>
      </c>
      <c r="AK72">
        <f t="shared" si="28"/>
        <v>1981</v>
      </c>
      <c r="AM72" s="115"/>
      <c r="AN72" s="122">
        <v>18</v>
      </c>
      <c r="AO72" s="86">
        <v>449.07499999999999</v>
      </c>
      <c r="AP72" s="106">
        <f t="shared" si="19"/>
        <v>22.453749999999999</v>
      </c>
      <c r="AR72" s="115"/>
      <c r="AS72" s="113">
        <v>3</v>
      </c>
      <c r="AT72" s="86">
        <v>538.72500000000002</v>
      </c>
      <c r="AV72" s="64"/>
      <c r="AZ72" s="115"/>
      <c r="BA72" s="113">
        <v>1984</v>
      </c>
      <c r="BB72" s="86">
        <v>284.125</v>
      </c>
      <c r="BD72" s="64">
        <f t="shared" si="36"/>
        <v>0.91767194741856706</v>
      </c>
      <c r="BE72" t="s">
        <v>84</v>
      </c>
      <c r="BF72" s="64">
        <f>PERCENTILE(BD69:BD88,0.25)</f>
        <v>0.91032411220386478</v>
      </c>
      <c r="BI72" s="93">
        <v>35865</v>
      </c>
      <c r="BJ72" s="90">
        <v>1.7093</v>
      </c>
      <c r="BK72">
        <f t="shared" si="29"/>
        <v>3</v>
      </c>
      <c r="BL72">
        <f t="shared" si="30"/>
        <v>1998</v>
      </c>
      <c r="BN72" s="108" t="s">
        <v>108</v>
      </c>
      <c r="BO72" s="120"/>
      <c r="BP72" s="120"/>
      <c r="BQ72" s="116">
        <v>1.3741000000000001</v>
      </c>
    </row>
    <row r="73" spans="1:69" x14ac:dyDescent="0.2">
      <c r="A73" t="s">
        <v>70</v>
      </c>
      <c r="B73" s="93">
        <v>29656</v>
      </c>
      <c r="C73">
        <v>11.4</v>
      </c>
      <c r="D73">
        <v>-2.5</v>
      </c>
      <c r="E73">
        <f t="shared" si="22"/>
        <v>4.45</v>
      </c>
      <c r="F73" s="106">
        <v>15.5</v>
      </c>
      <c r="G73" s="107">
        <f t="shared" si="31"/>
        <v>11.05</v>
      </c>
      <c r="H73">
        <f t="shared" si="32"/>
        <v>3</v>
      </c>
      <c r="I73">
        <f t="shared" si="33"/>
        <v>1981</v>
      </c>
      <c r="K73" s="115"/>
      <c r="L73" s="113">
        <v>12</v>
      </c>
      <c r="M73" s="86">
        <v>868.2</v>
      </c>
      <c r="Q73" t="s">
        <v>72</v>
      </c>
      <c r="R73" s="93">
        <v>29656</v>
      </c>
      <c r="S73">
        <v>8.1999999999999993</v>
      </c>
      <c r="T73">
        <v>-2</v>
      </c>
      <c r="U73">
        <f t="shared" si="23"/>
        <v>3.0999999999999996</v>
      </c>
      <c r="V73" s="106">
        <v>14.5</v>
      </c>
      <c r="W73" s="107">
        <f t="shared" si="34"/>
        <v>11.4</v>
      </c>
      <c r="X73">
        <f t="shared" si="35"/>
        <v>3</v>
      </c>
      <c r="AG73" s="93">
        <f t="shared" si="24"/>
        <v>29657</v>
      </c>
      <c r="AH73" s="107">
        <f t="shared" si="25"/>
        <v>13.4</v>
      </c>
      <c r="AI73" s="72">
        <f t="shared" si="26"/>
        <v>12</v>
      </c>
      <c r="AJ73">
        <f t="shared" si="27"/>
        <v>3</v>
      </c>
      <c r="AK73">
        <f t="shared" si="28"/>
        <v>1981</v>
      </c>
      <c r="AM73" s="115"/>
      <c r="AN73" s="122">
        <v>19</v>
      </c>
      <c r="AO73" s="86">
        <v>404.35</v>
      </c>
      <c r="AP73" s="106">
        <f t="shared" si="19"/>
        <v>20.217500000000001</v>
      </c>
      <c r="AR73" s="115"/>
      <c r="AS73" s="113">
        <v>4</v>
      </c>
      <c r="AT73" s="86">
        <v>284.125</v>
      </c>
      <c r="AV73" s="64"/>
      <c r="AZ73" s="115"/>
      <c r="BA73" s="113">
        <v>1985</v>
      </c>
      <c r="BB73" s="86">
        <v>299.82499999999999</v>
      </c>
      <c r="BD73" s="64">
        <f t="shared" si="36"/>
        <v>0.96838008494420358</v>
      </c>
      <c r="BE73" t="s">
        <v>86</v>
      </c>
      <c r="BF73" s="110">
        <f>MIN(BD69:BD88)</f>
        <v>0.76005684479111046</v>
      </c>
      <c r="BI73" s="93">
        <v>35866</v>
      </c>
      <c r="BJ73" s="90">
        <v>1.7064999999999999</v>
      </c>
      <c r="BK73">
        <f t="shared" si="29"/>
        <v>3</v>
      </c>
      <c r="BL73">
        <f t="shared" si="30"/>
        <v>1998</v>
      </c>
      <c r="BN73" s="108">
        <v>6</v>
      </c>
      <c r="BO73" s="108">
        <v>1998</v>
      </c>
      <c r="BP73" s="108" t="s">
        <v>80</v>
      </c>
      <c r="BQ73" s="116">
        <v>2.0666000000000002</v>
      </c>
    </row>
    <row r="74" spans="1:69" x14ac:dyDescent="0.2">
      <c r="A74" t="s">
        <v>70</v>
      </c>
      <c r="B74" s="93">
        <v>29657</v>
      </c>
      <c r="C74">
        <v>9.5</v>
      </c>
      <c r="D74">
        <v>-7.1</v>
      </c>
      <c r="E74">
        <f t="shared" si="22"/>
        <v>1.2000000000000002</v>
      </c>
      <c r="F74" s="106">
        <v>15.5</v>
      </c>
      <c r="G74" s="107">
        <f t="shared" si="31"/>
        <v>14.3</v>
      </c>
      <c r="H74">
        <f t="shared" si="32"/>
        <v>3</v>
      </c>
      <c r="I74">
        <f t="shared" si="33"/>
        <v>1981</v>
      </c>
      <c r="K74" s="108" t="s">
        <v>109</v>
      </c>
      <c r="L74" s="120"/>
      <c r="M74" s="85">
        <v>4354.95</v>
      </c>
      <c r="Q74" t="s">
        <v>72</v>
      </c>
      <c r="R74" s="93">
        <v>29657</v>
      </c>
      <c r="S74">
        <v>8.1999999999999993</v>
      </c>
      <c r="T74">
        <v>-4.2</v>
      </c>
      <c r="U74">
        <f t="shared" si="23"/>
        <v>1.9999999999999996</v>
      </c>
      <c r="V74" s="106">
        <v>14.5</v>
      </c>
      <c r="W74" s="107">
        <f t="shared" si="34"/>
        <v>12.5</v>
      </c>
      <c r="X74">
        <f t="shared" si="35"/>
        <v>3</v>
      </c>
      <c r="AG74" s="93">
        <f t="shared" si="24"/>
        <v>29658</v>
      </c>
      <c r="AH74" s="107">
        <f t="shared" si="25"/>
        <v>11.65</v>
      </c>
      <c r="AI74" s="72">
        <f t="shared" si="26"/>
        <v>13</v>
      </c>
      <c r="AJ74">
        <f t="shared" si="27"/>
        <v>3</v>
      </c>
      <c r="AK74">
        <f t="shared" si="28"/>
        <v>1981</v>
      </c>
      <c r="AM74" s="115"/>
      <c r="AN74" s="122">
        <v>20</v>
      </c>
      <c r="AO74" s="86">
        <v>391.85</v>
      </c>
      <c r="AP74" s="106">
        <f t="shared" si="19"/>
        <v>19.592500000000001</v>
      </c>
      <c r="AR74" s="115"/>
      <c r="AS74" s="113">
        <v>5</v>
      </c>
      <c r="AT74" s="86">
        <v>197.15</v>
      </c>
      <c r="AV74" s="64"/>
      <c r="AZ74" s="115"/>
      <c r="BA74" s="113">
        <v>1986</v>
      </c>
      <c r="BB74" s="86">
        <v>325.75</v>
      </c>
      <c r="BD74" s="64">
        <f t="shared" si="36"/>
        <v>1.0521131082150399</v>
      </c>
      <c r="BI74" s="93">
        <v>35867</v>
      </c>
      <c r="BJ74" s="90">
        <v>1.7020999999999999</v>
      </c>
      <c r="BK74">
        <f t="shared" si="29"/>
        <v>3</v>
      </c>
      <c r="BL74">
        <f t="shared" si="30"/>
        <v>1998</v>
      </c>
      <c r="BN74" s="115"/>
      <c r="BO74" s="115"/>
      <c r="BP74" s="113" t="s">
        <v>83</v>
      </c>
      <c r="BQ74" s="117">
        <v>1.8121966666666667</v>
      </c>
    </row>
    <row r="75" spans="1:69" x14ac:dyDescent="0.2">
      <c r="A75" t="s">
        <v>70</v>
      </c>
      <c r="B75" s="93">
        <v>29658</v>
      </c>
      <c r="C75">
        <v>11.5</v>
      </c>
      <c r="D75">
        <v>-3.5</v>
      </c>
      <c r="E75">
        <f t="shared" si="22"/>
        <v>4</v>
      </c>
      <c r="F75" s="106">
        <v>15.5</v>
      </c>
      <c r="G75" s="107">
        <f t="shared" si="31"/>
        <v>11.5</v>
      </c>
      <c r="H75">
        <f t="shared" si="32"/>
        <v>3</v>
      </c>
      <c r="I75">
        <f t="shared" si="33"/>
        <v>1981</v>
      </c>
      <c r="K75" s="108">
        <v>1985</v>
      </c>
      <c r="L75" s="108">
        <v>1</v>
      </c>
      <c r="M75" s="85">
        <v>640</v>
      </c>
      <c r="Q75" t="s">
        <v>72</v>
      </c>
      <c r="R75" s="93">
        <v>29658</v>
      </c>
      <c r="S75">
        <v>8.6</v>
      </c>
      <c r="T75">
        <v>-3.2</v>
      </c>
      <c r="U75">
        <f t="shared" si="23"/>
        <v>2.6999999999999997</v>
      </c>
      <c r="V75" s="106">
        <v>14.5</v>
      </c>
      <c r="W75" s="107">
        <f t="shared" si="34"/>
        <v>11.8</v>
      </c>
      <c r="X75">
        <f t="shared" si="35"/>
        <v>3</v>
      </c>
      <c r="AG75" s="93">
        <f t="shared" si="24"/>
        <v>29659</v>
      </c>
      <c r="AH75" s="107">
        <f t="shared" si="25"/>
        <v>10.65</v>
      </c>
      <c r="AI75" s="72">
        <f t="shared" si="26"/>
        <v>14</v>
      </c>
      <c r="AJ75">
        <f t="shared" si="27"/>
        <v>3</v>
      </c>
      <c r="AK75">
        <f t="shared" si="28"/>
        <v>1981</v>
      </c>
      <c r="AM75" s="115"/>
      <c r="AN75" s="122">
        <v>21</v>
      </c>
      <c r="AO75" s="86">
        <v>401.47500000000002</v>
      </c>
      <c r="AP75" s="106">
        <f t="shared" si="19"/>
        <v>20.07375</v>
      </c>
      <c r="AR75" s="115"/>
      <c r="AS75" s="113">
        <v>6</v>
      </c>
      <c r="AT75" s="86">
        <v>61.475000000000001</v>
      </c>
      <c r="AV75" s="64"/>
      <c r="AZ75" s="115"/>
      <c r="BA75" s="113">
        <v>1987</v>
      </c>
      <c r="BB75" s="86">
        <v>235.32499999999999</v>
      </c>
      <c r="BD75" s="64">
        <f t="shared" si="36"/>
        <v>0.76005684479111046</v>
      </c>
      <c r="BI75" s="93">
        <v>35868</v>
      </c>
      <c r="BJ75" s="90">
        <v>1.7387999999999999</v>
      </c>
      <c r="BK75">
        <f t="shared" si="29"/>
        <v>3</v>
      </c>
      <c r="BL75">
        <f t="shared" si="30"/>
        <v>1998</v>
      </c>
      <c r="BN75" s="115"/>
      <c r="BO75" s="115"/>
      <c r="BP75" s="113" t="s">
        <v>85</v>
      </c>
      <c r="BQ75" s="117">
        <v>1.5288999999999999</v>
      </c>
    </row>
    <row r="76" spans="1:69" x14ac:dyDescent="0.2">
      <c r="A76" t="s">
        <v>70</v>
      </c>
      <c r="B76" s="93">
        <v>29659</v>
      </c>
      <c r="C76">
        <v>13.1</v>
      </c>
      <c r="D76">
        <v>-4</v>
      </c>
      <c r="E76">
        <f t="shared" si="22"/>
        <v>4.55</v>
      </c>
      <c r="F76" s="106">
        <v>15.5</v>
      </c>
      <c r="G76" s="107">
        <f t="shared" si="31"/>
        <v>10.95</v>
      </c>
      <c r="H76">
        <f t="shared" si="32"/>
        <v>3</v>
      </c>
      <c r="I76">
        <f t="shared" si="33"/>
        <v>1981</v>
      </c>
      <c r="K76" s="115"/>
      <c r="L76" s="113">
        <v>2</v>
      </c>
      <c r="M76" s="86">
        <v>669.3</v>
      </c>
      <c r="Q76" t="s">
        <v>72</v>
      </c>
      <c r="R76" s="93">
        <v>29659</v>
      </c>
      <c r="S76">
        <v>10.1</v>
      </c>
      <c r="T76">
        <v>-1.8</v>
      </c>
      <c r="U76">
        <f t="shared" si="23"/>
        <v>4.1499999999999995</v>
      </c>
      <c r="V76" s="106">
        <v>14.5</v>
      </c>
      <c r="W76" s="107">
        <f t="shared" si="34"/>
        <v>10.350000000000001</v>
      </c>
      <c r="X76">
        <f t="shared" si="35"/>
        <v>3</v>
      </c>
      <c r="AG76" s="93">
        <f t="shared" si="24"/>
        <v>29660</v>
      </c>
      <c r="AH76" s="107">
        <f t="shared" si="25"/>
        <v>9.0749999999999993</v>
      </c>
      <c r="AI76" s="72">
        <f t="shared" si="26"/>
        <v>15</v>
      </c>
      <c r="AJ76">
        <f t="shared" si="27"/>
        <v>3</v>
      </c>
      <c r="AK76">
        <f t="shared" si="28"/>
        <v>1981</v>
      </c>
      <c r="AM76" s="115"/>
      <c r="AN76" s="122">
        <v>22</v>
      </c>
      <c r="AO76" s="86">
        <v>406.8</v>
      </c>
      <c r="AP76" s="106">
        <f t="shared" si="19"/>
        <v>20.34</v>
      </c>
      <c r="AR76" s="115"/>
      <c r="AS76" s="113">
        <v>7</v>
      </c>
      <c r="AT76" s="86">
        <v>14.9</v>
      </c>
      <c r="AV76" s="64"/>
      <c r="AZ76" s="115"/>
      <c r="BA76" s="113">
        <v>1988</v>
      </c>
      <c r="BB76" s="86">
        <v>265.8</v>
      </c>
      <c r="BD76" s="64">
        <f t="shared" si="36"/>
        <v>0.85848553849135112</v>
      </c>
      <c r="BI76" s="93">
        <v>35869</v>
      </c>
      <c r="BJ76" s="90">
        <v>1.7363999999999999</v>
      </c>
      <c r="BK76">
        <f t="shared" si="29"/>
        <v>3</v>
      </c>
      <c r="BL76">
        <f t="shared" si="30"/>
        <v>1998</v>
      </c>
      <c r="BN76" s="115"/>
      <c r="BO76" s="108">
        <v>1999</v>
      </c>
      <c r="BP76" s="108" t="s">
        <v>80</v>
      </c>
      <c r="BQ76" s="116">
        <v>2.9738000000000002</v>
      </c>
    </row>
    <row r="77" spans="1:69" x14ac:dyDescent="0.2">
      <c r="A77" t="s">
        <v>70</v>
      </c>
      <c r="B77" s="93">
        <v>29660</v>
      </c>
      <c r="C77">
        <v>14.7</v>
      </c>
      <c r="D77">
        <v>-3</v>
      </c>
      <c r="E77">
        <f t="shared" si="22"/>
        <v>5.85</v>
      </c>
      <c r="F77" s="106">
        <v>15.5</v>
      </c>
      <c r="G77" s="107">
        <f t="shared" si="31"/>
        <v>9.65</v>
      </c>
      <c r="H77">
        <f t="shared" si="32"/>
        <v>3</v>
      </c>
      <c r="I77">
        <f t="shared" si="33"/>
        <v>1981</v>
      </c>
      <c r="K77" s="115"/>
      <c r="L77" s="113">
        <v>3</v>
      </c>
      <c r="M77" s="86">
        <v>496.95</v>
      </c>
      <c r="Q77" t="s">
        <v>72</v>
      </c>
      <c r="R77" s="93">
        <v>29660</v>
      </c>
      <c r="S77">
        <v>13.7</v>
      </c>
      <c r="T77">
        <v>-1.7</v>
      </c>
      <c r="U77">
        <f t="shared" si="23"/>
        <v>6</v>
      </c>
      <c r="V77" s="106">
        <v>14.5</v>
      </c>
      <c r="W77" s="107">
        <f t="shared" si="34"/>
        <v>8.5</v>
      </c>
      <c r="X77">
        <f t="shared" si="35"/>
        <v>3</v>
      </c>
      <c r="AG77" s="93">
        <f t="shared" si="24"/>
        <v>29661</v>
      </c>
      <c r="AH77" s="107">
        <f t="shared" si="25"/>
        <v>9.85</v>
      </c>
      <c r="AI77" s="72">
        <f t="shared" si="26"/>
        <v>16</v>
      </c>
      <c r="AJ77">
        <f t="shared" si="27"/>
        <v>3</v>
      </c>
      <c r="AK77">
        <f t="shared" si="28"/>
        <v>1981</v>
      </c>
      <c r="AM77" s="115"/>
      <c r="AN77" s="122">
        <v>23</v>
      </c>
      <c r="AO77" s="86">
        <v>412.4</v>
      </c>
      <c r="AP77" s="106">
        <f t="shared" si="19"/>
        <v>20.619999999999997</v>
      </c>
      <c r="AR77" s="115"/>
      <c r="AS77" s="113">
        <v>8</v>
      </c>
      <c r="AT77" s="86">
        <v>20.274999999999999</v>
      </c>
      <c r="AV77" s="64"/>
      <c r="AZ77" s="115"/>
      <c r="BA77" s="113">
        <v>1989</v>
      </c>
      <c r="BB77" s="86">
        <v>319.14999999999998</v>
      </c>
      <c r="BD77" s="64">
        <f t="shared" si="36"/>
        <v>1.0307963115482117</v>
      </c>
      <c r="BI77" s="93">
        <v>35870</v>
      </c>
      <c r="BJ77" s="90">
        <v>1.7394000000000001</v>
      </c>
      <c r="BK77">
        <f t="shared" si="29"/>
        <v>3</v>
      </c>
      <c r="BL77">
        <f t="shared" si="30"/>
        <v>1998</v>
      </c>
      <c r="BN77" s="115"/>
      <c r="BO77" s="115"/>
      <c r="BP77" s="113" t="s">
        <v>83</v>
      </c>
      <c r="BQ77" s="117">
        <v>2.7956366666666659</v>
      </c>
    </row>
    <row r="78" spans="1:69" x14ac:dyDescent="0.2">
      <c r="A78" t="s">
        <v>70</v>
      </c>
      <c r="B78" s="93">
        <v>29661</v>
      </c>
      <c r="C78">
        <v>13.9</v>
      </c>
      <c r="D78">
        <v>-0.6</v>
      </c>
      <c r="E78">
        <f t="shared" si="22"/>
        <v>6.65</v>
      </c>
      <c r="F78" s="106">
        <v>15.5</v>
      </c>
      <c r="G78" s="107">
        <f t="shared" si="31"/>
        <v>8.85</v>
      </c>
      <c r="H78">
        <f t="shared" si="32"/>
        <v>3</v>
      </c>
      <c r="I78">
        <f t="shared" si="33"/>
        <v>1981</v>
      </c>
      <c r="K78" s="115"/>
      <c r="L78" s="113">
        <v>4</v>
      </c>
      <c r="M78" s="86">
        <v>306.7</v>
      </c>
      <c r="Q78" t="s">
        <v>72</v>
      </c>
      <c r="R78" s="93">
        <v>29661</v>
      </c>
      <c r="S78">
        <v>8.8000000000000007</v>
      </c>
      <c r="T78">
        <v>-1.5</v>
      </c>
      <c r="U78">
        <f t="shared" si="23"/>
        <v>3.6500000000000004</v>
      </c>
      <c r="V78" s="106">
        <v>14.5</v>
      </c>
      <c r="W78" s="107">
        <f t="shared" si="34"/>
        <v>10.85</v>
      </c>
      <c r="X78">
        <f t="shared" si="35"/>
        <v>3</v>
      </c>
      <c r="AG78" s="93">
        <f t="shared" si="24"/>
        <v>29662</v>
      </c>
      <c r="AH78" s="107">
        <f t="shared" si="25"/>
        <v>12.274999999999999</v>
      </c>
      <c r="AI78" s="72">
        <f t="shared" si="26"/>
        <v>17</v>
      </c>
      <c r="AJ78">
        <f t="shared" si="27"/>
        <v>3</v>
      </c>
      <c r="AK78">
        <f t="shared" si="28"/>
        <v>1981</v>
      </c>
      <c r="AM78" s="115"/>
      <c r="AN78" s="122">
        <v>24</v>
      </c>
      <c r="AO78" s="86">
        <v>404.67500000000001</v>
      </c>
      <c r="AP78" s="106">
        <f t="shared" si="19"/>
        <v>20.233750000000001</v>
      </c>
      <c r="AR78" s="115"/>
      <c r="AS78" s="113">
        <v>9</v>
      </c>
      <c r="AT78" s="86">
        <v>227.92500000000001</v>
      </c>
      <c r="AV78" s="64"/>
      <c r="AZ78" s="115"/>
      <c r="BA78" s="113">
        <v>1990</v>
      </c>
      <c r="BB78" s="86">
        <v>318.52499999999998</v>
      </c>
      <c r="BD78" s="64">
        <f t="shared" si="36"/>
        <v>1.0287776755002165</v>
      </c>
      <c r="BI78" s="93">
        <v>35871</v>
      </c>
      <c r="BJ78" s="90">
        <v>1.7650999999999999</v>
      </c>
      <c r="BK78">
        <f t="shared" si="29"/>
        <v>3</v>
      </c>
      <c r="BL78">
        <f t="shared" si="30"/>
        <v>1998</v>
      </c>
      <c r="BN78" s="115"/>
      <c r="BO78" s="115"/>
      <c r="BP78" s="113" t="s">
        <v>85</v>
      </c>
      <c r="BQ78" s="117">
        <v>2.6985999999999999</v>
      </c>
    </row>
    <row r="79" spans="1:69" x14ac:dyDescent="0.2">
      <c r="A79" t="s">
        <v>70</v>
      </c>
      <c r="B79" s="93">
        <v>29662</v>
      </c>
      <c r="C79">
        <v>5.6</v>
      </c>
      <c r="D79">
        <v>-0.3</v>
      </c>
      <c r="E79">
        <f t="shared" si="22"/>
        <v>2.65</v>
      </c>
      <c r="F79" s="106">
        <v>15.5</v>
      </c>
      <c r="G79" s="107">
        <f t="shared" si="31"/>
        <v>12.85</v>
      </c>
      <c r="H79">
        <f t="shared" si="32"/>
        <v>3</v>
      </c>
      <c r="I79">
        <f t="shared" si="33"/>
        <v>1981</v>
      </c>
      <c r="K79" s="115"/>
      <c r="L79" s="113">
        <v>5</v>
      </c>
      <c r="M79" s="86">
        <v>120.15</v>
      </c>
      <c r="Q79" t="s">
        <v>72</v>
      </c>
      <c r="R79" s="93">
        <v>29662</v>
      </c>
      <c r="S79">
        <v>5.6</v>
      </c>
      <c r="T79">
        <v>0</v>
      </c>
      <c r="U79">
        <f t="shared" si="23"/>
        <v>2.8</v>
      </c>
      <c r="V79" s="106">
        <v>14.5</v>
      </c>
      <c r="W79" s="107">
        <f t="shared" si="34"/>
        <v>11.7</v>
      </c>
      <c r="X79">
        <f t="shared" si="35"/>
        <v>3</v>
      </c>
      <c r="AG79" s="93">
        <f t="shared" si="24"/>
        <v>29663</v>
      </c>
      <c r="AH79" s="107">
        <f t="shared" si="25"/>
        <v>15.45</v>
      </c>
      <c r="AI79" s="72">
        <f t="shared" si="26"/>
        <v>18</v>
      </c>
      <c r="AJ79">
        <f t="shared" si="27"/>
        <v>3</v>
      </c>
      <c r="AK79">
        <f t="shared" si="28"/>
        <v>1981</v>
      </c>
      <c r="AM79" s="115"/>
      <c r="AN79" s="122">
        <v>25</v>
      </c>
      <c r="AO79" s="86">
        <v>412.35</v>
      </c>
      <c r="AP79" s="106">
        <f t="shared" si="19"/>
        <v>20.6175</v>
      </c>
      <c r="AR79" s="115"/>
      <c r="AS79" s="113">
        <v>10</v>
      </c>
      <c r="AT79" s="86">
        <v>416.45</v>
      </c>
      <c r="AV79" s="64"/>
      <c r="AZ79" s="115"/>
      <c r="BA79" s="113">
        <v>1991</v>
      </c>
      <c r="BB79" s="86">
        <v>277.95</v>
      </c>
      <c r="BD79" s="64">
        <f t="shared" si="36"/>
        <v>0.8977278232643755</v>
      </c>
      <c r="BI79" s="93">
        <v>35872</v>
      </c>
      <c r="BJ79" s="90">
        <v>1.7670999999999999</v>
      </c>
      <c r="BK79">
        <f t="shared" si="29"/>
        <v>3</v>
      </c>
      <c r="BL79">
        <f t="shared" si="30"/>
        <v>1998</v>
      </c>
      <c r="BN79" s="115"/>
      <c r="BO79" s="108">
        <v>2000</v>
      </c>
      <c r="BP79" s="108" t="s">
        <v>80</v>
      </c>
      <c r="BQ79" s="116">
        <v>5.3681000000000001</v>
      </c>
    </row>
    <row r="80" spans="1:69" x14ac:dyDescent="0.2">
      <c r="A80" t="s">
        <v>70</v>
      </c>
      <c r="B80" s="93">
        <v>29663</v>
      </c>
      <c r="C80">
        <v>4</v>
      </c>
      <c r="D80">
        <v>-6.8</v>
      </c>
      <c r="E80">
        <f t="shared" si="22"/>
        <v>-1.4</v>
      </c>
      <c r="F80" s="106">
        <v>15.5</v>
      </c>
      <c r="G80" s="107">
        <f t="shared" si="31"/>
        <v>16.899999999999999</v>
      </c>
      <c r="H80">
        <f t="shared" si="32"/>
        <v>3</v>
      </c>
      <c r="I80">
        <f t="shared" si="33"/>
        <v>1981</v>
      </c>
      <c r="K80" s="115"/>
      <c r="L80" s="113">
        <v>6</v>
      </c>
      <c r="M80" s="86">
        <v>87.3</v>
      </c>
      <c r="Q80" t="s">
        <v>72</v>
      </c>
      <c r="R80" s="93">
        <v>29663</v>
      </c>
      <c r="S80">
        <v>4.9000000000000004</v>
      </c>
      <c r="T80">
        <v>-3.9</v>
      </c>
      <c r="U80">
        <f t="shared" si="23"/>
        <v>0.50000000000000022</v>
      </c>
      <c r="V80" s="106">
        <v>14.5</v>
      </c>
      <c r="W80" s="107">
        <f t="shared" si="34"/>
        <v>14</v>
      </c>
      <c r="X80">
        <f t="shared" si="35"/>
        <v>3</v>
      </c>
      <c r="AG80" s="93">
        <f t="shared" si="24"/>
        <v>29664</v>
      </c>
      <c r="AH80" s="107">
        <f t="shared" si="25"/>
        <v>16.725000000000001</v>
      </c>
      <c r="AI80" s="72">
        <f t="shared" si="26"/>
        <v>19</v>
      </c>
      <c r="AJ80">
        <f t="shared" si="27"/>
        <v>3</v>
      </c>
      <c r="AK80">
        <f t="shared" si="28"/>
        <v>1981</v>
      </c>
      <c r="AM80" s="115"/>
      <c r="AN80" s="122">
        <v>26</v>
      </c>
      <c r="AO80" s="86">
        <v>421.67500000000001</v>
      </c>
      <c r="AP80" s="106">
        <f t="shared" si="19"/>
        <v>21.083750000000002</v>
      </c>
      <c r="AR80" s="115"/>
      <c r="AS80" s="113">
        <v>11</v>
      </c>
      <c r="AT80" s="86">
        <v>679.27499999999998</v>
      </c>
      <c r="AV80" s="64"/>
      <c r="AZ80" s="115"/>
      <c r="BA80" s="113">
        <v>1992</v>
      </c>
      <c r="BB80" s="86">
        <v>276.27499999999998</v>
      </c>
      <c r="BD80" s="64">
        <f t="shared" si="36"/>
        <v>0.89231787865574863</v>
      </c>
      <c r="BI80" s="93">
        <v>35873</v>
      </c>
      <c r="BJ80" s="90">
        <v>1.7939000000000001</v>
      </c>
      <c r="BK80">
        <f t="shared" si="29"/>
        <v>3</v>
      </c>
      <c r="BL80">
        <f t="shared" si="30"/>
        <v>1998</v>
      </c>
      <c r="BN80" s="115"/>
      <c r="BO80" s="115"/>
      <c r="BP80" s="113" t="s">
        <v>83</v>
      </c>
      <c r="BQ80" s="117">
        <v>5.0281766666666678</v>
      </c>
    </row>
    <row r="81" spans="1:69" x14ac:dyDescent="0.2">
      <c r="A81" t="s">
        <v>70</v>
      </c>
      <c r="B81" s="93">
        <v>29664</v>
      </c>
      <c r="C81">
        <v>8.6</v>
      </c>
      <c r="D81">
        <v>-8.6</v>
      </c>
      <c r="E81">
        <f t="shared" si="22"/>
        <v>0</v>
      </c>
      <c r="F81" s="106">
        <v>15.5</v>
      </c>
      <c r="G81" s="107">
        <f t="shared" si="31"/>
        <v>15.5</v>
      </c>
      <c r="H81">
        <f t="shared" si="32"/>
        <v>3</v>
      </c>
      <c r="I81">
        <f t="shared" si="33"/>
        <v>1981</v>
      </c>
      <c r="K81" s="115"/>
      <c r="L81" s="113">
        <v>7</v>
      </c>
      <c r="M81" s="86">
        <v>7.5</v>
      </c>
      <c r="Q81" t="s">
        <v>72</v>
      </c>
      <c r="R81" s="93">
        <v>29664</v>
      </c>
      <c r="S81">
        <v>2</v>
      </c>
      <c r="T81">
        <v>-8.9</v>
      </c>
      <c r="U81">
        <f t="shared" si="23"/>
        <v>-3.45</v>
      </c>
      <c r="V81" s="106">
        <v>14.5</v>
      </c>
      <c r="W81" s="107">
        <f t="shared" si="34"/>
        <v>17.95</v>
      </c>
      <c r="X81">
        <f t="shared" si="35"/>
        <v>3</v>
      </c>
      <c r="AG81" s="93">
        <f t="shared" si="24"/>
        <v>29665</v>
      </c>
      <c r="AH81" s="107">
        <f t="shared" si="25"/>
        <v>25.6</v>
      </c>
      <c r="AI81" s="72">
        <f t="shared" si="26"/>
        <v>20</v>
      </c>
      <c r="AJ81">
        <f t="shared" si="27"/>
        <v>3</v>
      </c>
      <c r="AK81">
        <f t="shared" si="28"/>
        <v>1981</v>
      </c>
      <c r="AM81" s="115"/>
      <c r="AN81" s="122">
        <v>27</v>
      </c>
      <c r="AO81" s="86">
        <v>410.65</v>
      </c>
      <c r="AP81" s="106">
        <f t="shared" si="19"/>
        <v>20.532499999999999</v>
      </c>
      <c r="AR81" s="115"/>
      <c r="AS81" s="113">
        <v>12</v>
      </c>
      <c r="AT81" s="86">
        <v>920.15</v>
      </c>
      <c r="AV81" s="64"/>
      <c r="AZ81" s="115"/>
      <c r="BA81" s="113">
        <v>1993</v>
      </c>
      <c r="BB81" s="86">
        <v>304.17500000000001</v>
      </c>
      <c r="BD81" s="64">
        <f t="shared" si="36"/>
        <v>0.98242979183824952</v>
      </c>
      <c r="BI81" s="93">
        <v>35874</v>
      </c>
      <c r="BJ81" s="90">
        <v>1.7917000000000001</v>
      </c>
      <c r="BK81">
        <f t="shared" si="29"/>
        <v>3</v>
      </c>
      <c r="BL81">
        <f t="shared" si="30"/>
        <v>1998</v>
      </c>
      <c r="BN81" s="115"/>
      <c r="BO81" s="115"/>
      <c r="BP81" s="113" t="s">
        <v>85</v>
      </c>
      <c r="BQ81" s="117">
        <v>4.6326999999999998</v>
      </c>
    </row>
    <row r="82" spans="1:69" x14ac:dyDescent="0.2">
      <c r="A82" t="s">
        <v>70</v>
      </c>
      <c r="B82" s="93">
        <v>29665</v>
      </c>
      <c r="C82">
        <v>-2.6</v>
      </c>
      <c r="D82">
        <v>-12.3</v>
      </c>
      <c r="E82">
        <f t="shared" si="22"/>
        <v>-7.45</v>
      </c>
      <c r="F82" s="106">
        <v>15.5</v>
      </c>
      <c r="G82" s="107">
        <f t="shared" si="31"/>
        <v>22.95</v>
      </c>
      <c r="H82">
        <f t="shared" si="32"/>
        <v>3</v>
      </c>
      <c r="I82">
        <f t="shared" si="33"/>
        <v>1981</v>
      </c>
      <c r="K82" s="115"/>
      <c r="L82" s="113">
        <v>8</v>
      </c>
      <c r="M82" s="86">
        <v>67.8</v>
      </c>
      <c r="Q82" t="s">
        <v>72</v>
      </c>
      <c r="R82" s="93">
        <v>29665</v>
      </c>
      <c r="S82">
        <v>-8.3000000000000007</v>
      </c>
      <c r="T82">
        <v>-19.2</v>
      </c>
      <c r="U82">
        <f t="shared" si="23"/>
        <v>-13.75</v>
      </c>
      <c r="V82" s="106">
        <v>14.5</v>
      </c>
      <c r="W82" s="107">
        <f t="shared" si="34"/>
        <v>28.25</v>
      </c>
      <c r="X82">
        <f t="shared" si="35"/>
        <v>3</v>
      </c>
      <c r="AG82" s="93">
        <f t="shared" si="24"/>
        <v>29666</v>
      </c>
      <c r="AH82" s="107">
        <f t="shared" si="25"/>
        <v>25.1</v>
      </c>
      <c r="AI82" s="72">
        <f t="shared" si="26"/>
        <v>21</v>
      </c>
      <c r="AJ82">
        <f t="shared" si="27"/>
        <v>3</v>
      </c>
      <c r="AK82">
        <f t="shared" si="28"/>
        <v>1981</v>
      </c>
      <c r="AM82" s="115"/>
      <c r="AN82" s="122">
        <v>28</v>
      </c>
      <c r="AO82" s="86">
        <v>405.67500000000001</v>
      </c>
      <c r="AP82" s="106">
        <f t="shared" si="19"/>
        <v>20.283750000000001</v>
      </c>
      <c r="AR82" s="108" t="s">
        <v>109</v>
      </c>
      <c r="AS82" s="120"/>
      <c r="AT82" s="85">
        <v>4455.2</v>
      </c>
      <c r="AV82" s="64"/>
      <c r="AZ82" s="115"/>
      <c r="BA82" s="113">
        <v>1994</v>
      </c>
      <c r="BB82" s="86">
        <v>283.14999999999998</v>
      </c>
      <c r="BD82" s="64">
        <f t="shared" si="36"/>
        <v>0.91452287518369457</v>
      </c>
      <c r="BI82" s="93">
        <v>35875</v>
      </c>
      <c r="BJ82" s="90">
        <v>1.7645999999999999</v>
      </c>
      <c r="BK82">
        <f t="shared" si="29"/>
        <v>3</v>
      </c>
      <c r="BL82">
        <f t="shared" si="30"/>
        <v>1998</v>
      </c>
      <c r="BN82" s="108" t="s">
        <v>110</v>
      </c>
      <c r="BO82" s="120"/>
      <c r="BP82" s="120"/>
      <c r="BQ82" s="116">
        <v>5.3681000000000001</v>
      </c>
    </row>
    <row r="83" spans="1:69" x14ac:dyDescent="0.2">
      <c r="A83" t="s">
        <v>70</v>
      </c>
      <c r="B83" s="93">
        <v>29666</v>
      </c>
      <c r="C83">
        <v>-3.2</v>
      </c>
      <c r="D83">
        <v>-13.1</v>
      </c>
      <c r="E83">
        <f t="shared" si="22"/>
        <v>-8.15</v>
      </c>
      <c r="F83" s="106">
        <v>15.5</v>
      </c>
      <c r="G83" s="107">
        <f t="shared" si="31"/>
        <v>23.65</v>
      </c>
      <c r="H83">
        <f t="shared" si="32"/>
        <v>3</v>
      </c>
      <c r="I83">
        <f t="shared" si="33"/>
        <v>1981</v>
      </c>
      <c r="K83" s="115"/>
      <c r="L83" s="113">
        <v>9</v>
      </c>
      <c r="M83" s="86">
        <v>260.25</v>
      </c>
      <c r="Q83" t="s">
        <v>72</v>
      </c>
      <c r="R83" s="93">
        <v>29666</v>
      </c>
      <c r="S83">
        <v>-5.8</v>
      </c>
      <c r="T83">
        <v>-18.3</v>
      </c>
      <c r="U83">
        <f t="shared" si="23"/>
        <v>-12.05</v>
      </c>
      <c r="V83" s="106">
        <v>14.5</v>
      </c>
      <c r="W83" s="107">
        <f t="shared" si="34"/>
        <v>26.55</v>
      </c>
      <c r="X83">
        <f t="shared" si="35"/>
        <v>3</v>
      </c>
      <c r="AG83" s="93">
        <f t="shared" si="24"/>
        <v>29667</v>
      </c>
      <c r="AH83" s="107">
        <f t="shared" si="25"/>
        <v>18.375</v>
      </c>
      <c r="AI83" s="72">
        <f t="shared" si="26"/>
        <v>22</v>
      </c>
      <c r="AJ83">
        <f t="shared" si="27"/>
        <v>3</v>
      </c>
      <c r="AK83">
        <f t="shared" si="28"/>
        <v>1981</v>
      </c>
      <c r="AM83" s="115"/>
      <c r="AN83" s="122">
        <v>29</v>
      </c>
      <c r="AO83" s="86">
        <v>76.400000000000006</v>
      </c>
      <c r="AP83" s="106">
        <f>AO83/5</f>
        <v>15.280000000000001</v>
      </c>
      <c r="AR83" s="108">
        <v>1985</v>
      </c>
      <c r="AS83" s="108">
        <v>1</v>
      </c>
      <c r="AT83" s="85">
        <v>698.67499999999995</v>
      </c>
      <c r="AV83" s="64"/>
      <c r="AZ83" s="115"/>
      <c r="BA83" s="113">
        <v>1995</v>
      </c>
      <c r="BB83" s="86">
        <v>354.1</v>
      </c>
      <c r="BD83" s="64">
        <f t="shared" si="36"/>
        <v>1.1436784393520971</v>
      </c>
      <c r="BI83" s="93">
        <v>35876</v>
      </c>
      <c r="BJ83" s="90">
        <v>1.7796000000000001</v>
      </c>
      <c r="BK83">
        <f t="shared" si="29"/>
        <v>3</v>
      </c>
      <c r="BL83">
        <f t="shared" si="30"/>
        <v>1998</v>
      </c>
      <c r="BN83" s="108" t="s">
        <v>111</v>
      </c>
      <c r="BO83" s="120"/>
      <c r="BP83" s="120"/>
      <c r="BQ83" s="116">
        <v>3.2120033333333331</v>
      </c>
    </row>
    <row r="84" spans="1:69" x14ac:dyDescent="0.2">
      <c r="A84" t="s">
        <v>70</v>
      </c>
      <c r="B84" s="93">
        <v>29667</v>
      </c>
      <c r="C84">
        <v>10.9</v>
      </c>
      <c r="D84">
        <v>-10.5</v>
      </c>
      <c r="E84">
        <f t="shared" si="22"/>
        <v>0.20000000000000018</v>
      </c>
      <c r="F84" s="106">
        <v>15.5</v>
      </c>
      <c r="G84" s="107">
        <f t="shared" si="31"/>
        <v>15.3</v>
      </c>
      <c r="H84">
        <f t="shared" si="32"/>
        <v>3</v>
      </c>
      <c r="I84">
        <f t="shared" si="33"/>
        <v>1981</v>
      </c>
      <c r="K84" s="115"/>
      <c r="L84" s="113">
        <v>10</v>
      </c>
      <c r="M84" s="86">
        <v>336.15</v>
      </c>
      <c r="Q84" t="s">
        <v>72</v>
      </c>
      <c r="R84" s="93">
        <v>29667</v>
      </c>
      <c r="S84">
        <v>0.5</v>
      </c>
      <c r="T84">
        <v>-14.4</v>
      </c>
      <c r="U84">
        <f t="shared" si="23"/>
        <v>-6.95</v>
      </c>
      <c r="V84" s="106">
        <v>14.5</v>
      </c>
      <c r="W84" s="107">
        <f t="shared" si="34"/>
        <v>21.45</v>
      </c>
      <c r="X84">
        <f t="shared" si="35"/>
        <v>3</v>
      </c>
      <c r="AG84" s="93">
        <f t="shared" si="24"/>
        <v>29668</v>
      </c>
      <c r="AH84" s="107">
        <f t="shared" si="25"/>
        <v>12.6</v>
      </c>
      <c r="AI84" s="72">
        <f t="shared" si="26"/>
        <v>23</v>
      </c>
      <c r="AJ84">
        <f t="shared" si="27"/>
        <v>3</v>
      </c>
      <c r="AK84">
        <f t="shared" si="28"/>
        <v>1981</v>
      </c>
      <c r="AM84" s="108" t="s">
        <v>97</v>
      </c>
      <c r="AN84" s="120"/>
      <c r="AO84" s="85">
        <v>12635.8</v>
      </c>
      <c r="AP84" s="106">
        <f t="shared" si="19"/>
        <v>631.79</v>
      </c>
      <c r="AR84" s="115"/>
      <c r="AS84" s="113">
        <v>2</v>
      </c>
      <c r="AT84" s="86">
        <v>713.7</v>
      </c>
      <c r="AV84" s="64"/>
      <c r="AZ84" s="115"/>
      <c r="BA84" s="113">
        <v>1996</v>
      </c>
      <c r="BB84" s="86">
        <v>310.07499999999999</v>
      </c>
      <c r="BD84" s="64">
        <f t="shared" si="36"/>
        <v>1.0014857161313231</v>
      </c>
      <c r="BI84" s="93">
        <v>35877</v>
      </c>
      <c r="BJ84" s="90">
        <v>1.7858000000000001</v>
      </c>
      <c r="BK84">
        <f t="shared" si="29"/>
        <v>3</v>
      </c>
      <c r="BL84">
        <f t="shared" si="30"/>
        <v>1998</v>
      </c>
      <c r="BN84" s="108" t="s">
        <v>112</v>
      </c>
      <c r="BO84" s="120"/>
      <c r="BP84" s="120"/>
      <c r="BQ84" s="116">
        <v>1.5288999999999999</v>
      </c>
    </row>
    <row r="85" spans="1:69" x14ac:dyDescent="0.2">
      <c r="A85" t="s">
        <v>70</v>
      </c>
      <c r="B85" s="93">
        <v>29668</v>
      </c>
      <c r="C85">
        <v>11.8</v>
      </c>
      <c r="D85">
        <v>-4.3</v>
      </c>
      <c r="E85">
        <f t="shared" si="22"/>
        <v>3.7500000000000004</v>
      </c>
      <c r="F85" s="106">
        <v>15.5</v>
      </c>
      <c r="G85" s="107">
        <f t="shared" si="31"/>
        <v>11.75</v>
      </c>
      <c r="H85">
        <f t="shared" si="32"/>
        <v>3</v>
      </c>
      <c r="I85">
        <f t="shared" si="33"/>
        <v>1981</v>
      </c>
      <c r="K85" s="115"/>
      <c r="L85" s="113">
        <v>11</v>
      </c>
      <c r="M85" s="86">
        <v>842.25</v>
      </c>
      <c r="Q85" t="s">
        <v>72</v>
      </c>
      <c r="R85" s="93">
        <v>29668</v>
      </c>
      <c r="S85">
        <v>7.1</v>
      </c>
      <c r="T85">
        <v>-5</v>
      </c>
      <c r="U85">
        <f t="shared" si="23"/>
        <v>1.0499999999999998</v>
      </c>
      <c r="V85" s="106">
        <v>14.5</v>
      </c>
      <c r="W85" s="107">
        <f t="shared" si="34"/>
        <v>13.45</v>
      </c>
      <c r="X85">
        <f t="shared" si="35"/>
        <v>3</v>
      </c>
      <c r="AG85" s="93">
        <f t="shared" si="24"/>
        <v>29669</v>
      </c>
      <c r="AH85" s="107">
        <f t="shared" si="25"/>
        <v>10.925000000000001</v>
      </c>
      <c r="AI85" s="72">
        <f t="shared" si="26"/>
        <v>24</v>
      </c>
      <c r="AJ85">
        <f t="shared" si="27"/>
        <v>3</v>
      </c>
      <c r="AK85">
        <f t="shared" si="28"/>
        <v>1981</v>
      </c>
      <c r="AM85" s="108">
        <v>3</v>
      </c>
      <c r="AN85" s="121">
        <v>1</v>
      </c>
      <c r="AO85" s="85">
        <v>408.3</v>
      </c>
      <c r="AP85" s="106">
        <f t="shared" si="19"/>
        <v>20.414999999999999</v>
      </c>
      <c r="AR85" s="115"/>
      <c r="AS85" s="113">
        <v>3</v>
      </c>
      <c r="AT85" s="86">
        <v>500.35</v>
      </c>
      <c r="AV85" s="64"/>
      <c r="AZ85" s="115"/>
      <c r="BA85" s="113">
        <v>1997</v>
      </c>
      <c r="BB85" s="86">
        <v>393</v>
      </c>
      <c r="BD85" s="64">
        <f t="shared" si="36"/>
        <v>1.2693183469793115</v>
      </c>
      <c r="BI85" s="93">
        <v>35878</v>
      </c>
      <c r="BJ85" s="90">
        <v>1.7786</v>
      </c>
      <c r="BK85">
        <f t="shared" si="29"/>
        <v>3</v>
      </c>
      <c r="BL85">
        <f t="shared" si="30"/>
        <v>1998</v>
      </c>
      <c r="BN85" s="108">
        <v>7</v>
      </c>
      <c r="BO85" s="108">
        <v>1998</v>
      </c>
      <c r="BP85" s="108" t="s">
        <v>80</v>
      </c>
      <c r="BQ85" s="116">
        <v>2.1219999999999999</v>
      </c>
    </row>
    <row r="86" spans="1:69" x14ac:dyDescent="0.2">
      <c r="A86" t="s">
        <v>70</v>
      </c>
      <c r="B86" s="93">
        <v>29669</v>
      </c>
      <c r="C86">
        <v>9.6999999999999993</v>
      </c>
      <c r="D86">
        <v>-0.2</v>
      </c>
      <c r="E86">
        <f t="shared" si="22"/>
        <v>4.75</v>
      </c>
      <c r="F86" s="106">
        <v>15.5</v>
      </c>
      <c r="G86" s="107">
        <f t="shared" si="31"/>
        <v>10.75</v>
      </c>
      <c r="H86">
        <f t="shared" si="32"/>
        <v>3</v>
      </c>
      <c r="I86">
        <f t="shared" si="33"/>
        <v>1981</v>
      </c>
      <c r="K86" s="115"/>
      <c r="L86" s="113">
        <v>12</v>
      </c>
      <c r="M86" s="86">
        <v>569.25</v>
      </c>
      <c r="Q86" t="s">
        <v>72</v>
      </c>
      <c r="R86" s="93">
        <v>29669</v>
      </c>
      <c r="S86">
        <v>8.9</v>
      </c>
      <c r="T86">
        <v>-2.1</v>
      </c>
      <c r="U86">
        <f t="shared" si="23"/>
        <v>3.4000000000000004</v>
      </c>
      <c r="V86" s="106">
        <v>14.5</v>
      </c>
      <c r="W86" s="107">
        <f t="shared" si="34"/>
        <v>11.1</v>
      </c>
      <c r="X86">
        <f t="shared" si="35"/>
        <v>3</v>
      </c>
      <c r="AG86" s="93">
        <f t="shared" si="24"/>
        <v>29670</v>
      </c>
      <c r="AH86" s="107">
        <f t="shared" si="25"/>
        <v>10.55</v>
      </c>
      <c r="AI86" s="72">
        <f t="shared" si="26"/>
        <v>25</v>
      </c>
      <c r="AJ86">
        <f t="shared" si="27"/>
        <v>3</v>
      </c>
      <c r="AK86">
        <f t="shared" si="28"/>
        <v>1981</v>
      </c>
      <c r="AM86" s="115"/>
      <c r="AN86" s="122">
        <v>2</v>
      </c>
      <c r="AO86" s="86">
        <v>402.05</v>
      </c>
      <c r="AP86" s="106">
        <f t="shared" si="19"/>
        <v>20.102499999999999</v>
      </c>
      <c r="AR86" s="115"/>
      <c r="AS86" s="113">
        <v>4</v>
      </c>
      <c r="AT86" s="86">
        <v>299.82499999999999</v>
      </c>
      <c r="AV86" s="64"/>
      <c r="AZ86" s="115"/>
      <c r="BA86" s="113">
        <v>1998</v>
      </c>
      <c r="BB86" s="86">
        <v>253.02500000000001</v>
      </c>
      <c r="BD86" s="64">
        <f t="shared" si="36"/>
        <v>0.8172246176703315</v>
      </c>
      <c r="BI86" s="93">
        <v>35879</v>
      </c>
      <c r="BJ86" s="90">
        <v>1.7957000000000001</v>
      </c>
      <c r="BK86">
        <f t="shared" si="29"/>
        <v>3</v>
      </c>
      <c r="BL86">
        <f t="shared" si="30"/>
        <v>1998</v>
      </c>
      <c r="BN86" s="115"/>
      <c r="BO86" s="115"/>
      <c r="BP86" s="113" t="s">
        <v>83</v>
      </c>
      <c r="BQ86" s="117">
        <v>1.9673161290322583</v>
      </c>
    </row>
    <row r="87" spans="1:69" x14ac:dyDescent="0.2">
      <c r="A87" t="s">
        <v>70</v>
      </c>
      <c r="B87" s="93">
        <v>29670</v>
      </c>
      <c r="C87">
        <v>13.8</v>
      </c>
      <c r="D87">
        <v>-4.8</v>
      </c>
      <c r="E87">
        <f t="shared" si="22"/>
        <v>4.5</v>
      </c>
      <c r="F87" s="106">
        <v>15.5</v>
      </c>
      <c r="G87" s="107">
        <f t="shared" si="31"/>
        <v>11</v>
      </c>
      <c r="H87">
        <f t="shared" si="32"/>
        <v>3</v>
      </c>
      <c r="I87">
        <f t="shared" si="33"/>
        <v>1981</v>
      </c>
      <c r="K87" s="108" t="s">
        <v>113</v>
      </c>
      <c r="L87" s="120"/>
      <c r="M87" s="85">
        <v>4403.6000000000004</v>
      </c>
      <c r="Q87" t="s">
        <v>72</v>
      </c>
      <c r="R87" s="93">
        <v>29670</v>
      </c>
      <c r="S87">
        <v>10.199999999999999</v>
      </c>
      <c r="T87">
        <v>-1.4</v>
      </c>
      <c r="U87">
        <f t="shared" si="23"/>
        <v>4.3999999999999995</v>
      </c>
      <c r="V87" s="106">
        <v>14.5</v>
      </c>
      <c r="W87" s="107">
        <f t="shared" si="34"/>
        <v>10.100000000000001</v>
      </c>
      <c r="X87">
        <f t="shared" si="35"/>
        <v>3</v>
      </c>
      <c r="AG87" s="93">
        <f t="shared" si="24"/>
        <v>29671</v>
      </c>
      <c r="AH87" s="107">
        <f t="shared" si="25"/>
        <v>10.875</v>
      </c>
      <c r="AI87" s="72">
        <f t="shared" si="26"/>
        <v>26</v>
      </c>
      <c r="AJ87">
        <f t="shared" si="27"/>
        <v>3</v>
      </c>
      <c r="AK87">
        <f t="shared" si="28"/>
        <v>1981</v>
      </c>
      <c r="AM87" s="115"/>
      <c r="AN87" s="122">
        <v>3</v>
      </c>
      <c r="AO87" s="86">
        <v>424.72500000000002</v>
      </c>
      <c r="AP87" s="106">
        <f t="shared" si="19"/>
        <v>21.236250000000002</v>
      </c>
      <c r="AR87" s="115"/>
      <c r="AS87" s="113">
        <v>5</v>
      </c>
      <c r="AT87" s="86">
        <v>105.9</v>
      </c>
      <c r="AV87" s="64"/>
      <c r="AZ87" s="115"/>
      <c r="BA87" s="113">
        <v>1999</v>
      </c>
      <c r="BB87" s="86">
        <v>303.77499999999998</v>
      </c>
      <c r="BD87" s="64">
        <f t="shared" si="36"/>
        <v>0.98113786476753251</v>
      </c>
      <c r="BI87" s="93">
        <v>35880</v>
      </c>
      <c r="BJ87" s="90">
        <v>1.8022</v>
      </c>
      <c r="BK87">
        <f t="shared" si="29"/>
        <v>3</v>
      </c>
      <c r="BL87">
        <f t="shared" si="30"/>
        <v>1998</v>
      </c>
      <c r="BN87" s="115"/>
      <c r="BO87" s="115"/>
      <c r="BP87" s="113" t="s">
        <v>85</v>
      </c>
      <c r="BQ87" s="117">
        <v>1.8267</v>
      </c>
    </row>
    <row r="88" spans="1:69" x14ac:dyDescent="0.2">
      <c r="A88" t="s">
        <v>70</v>
      </c>
      <c r="B88" s="93">
        <v>29671</v>
      </c>
      <c r="C88">
        <v>9</v>
      </c>
      <c r="D88">
        <v>-1.3</v>
      </c>
      <c r="E88">
        <f t="shared" si="22"/>
        <v>3.85</v>
      </c>
      <c r="F88" s="106">
        <v>15.5</v>
      </c>
      <c r="G88" s="107">
        <f t="shared" si="31"/>
        <v>11.65</v>
      </c>
      <c r="H88">
        <f t="shared" si="32"/>
        <v>3</v>
      </c>
      <c r="I88">
        <f t="shared" si="33"/>
        <v>1981</v>
      </c>
      <c r="K88" s="108">
        <v>1986</v>
      </c>
      <c r="L88" s="108">
        <v>1</v>
      </c>
      <c r="M88" s="85">
        <v>503.05</v>
      </c>
      <c r="Q88" t="s">
        <v>72</v>
      </c>
      <c r="R88" s="93">
        <v>29671</v>
      </c>
      <c r="S88">
        <v>9.5</v>
      </c>
      <c r="T88">
        <v>-0.7</v>
      </c>
      <c r="U88">
        <f t="shared" si="23"/>
        <v>4.4000000000000004</v>
      </c>
      <c r="V88" s="106">
        <v>14.5</v>
      </c>
      <c r="W88" s="107">
        <f t="shared" si="34"/>
        <v>10.1</v>
      </c>
      <c r="X88">
        <f t="shared" si="35"/>
        <v>3</v>
      </c>
      <c r="AG88" s="93">
        <f t="shared" si="24"/>
        <v>29672</v>
      </c>
      <c r="AH88" s="107">
        <f t="shared" si="25"/>
        <v>11.25</v>
      </c>
      <c r="AI88" s="72">
        <f t="shared" si="26"/>
        <v>27</v>
      </c>
      <c r="AJ88">
        <f t="shared" si="27"/>
        <v>3</v>
      </c>
      <c r="AK88">
        <f t="shared" si="28"/>
        <v>1981</v>
      </c>
      <c r="AM88" s="115"/>
      <c r="AN88" s="122">
        <v>4</v>
      </c>
      <c r="AO88" s="86">
        <v>432</v>
      </c>
      <c r="AP88" s="106">
        <f t="shared" ref="AP88:AP151" si="37">AO88/20</f>
        <v>21.6</v>
      </c>
      <c r="AR88" s="115"/>
      <c r="AS88" s="113">
        <v>6</v>
      </c>
      <c r="AT88" s="86">
        <v>75.3</v>
      </c>
      <c r="AV88" s="64"/>
      <c r="AZ88" s="115"/>
      <c r="BA88" s="113">
        <v>2000</v>
      </c>
      <c r="BB88" s="86">
        <v>331.27499999999998</v>
      </c>
      <c r="BD88" s="64">
        <f t="shared" si="36"/>
        <v>1.0699578508793164</v>
      </c>
      <c r="BI88" s="93">
        <v>35881</v>
      </c>
      <c r="BJ88" s="90">
        <v>1.8424</v>
      </c>
      <c r="BK88">
        <f t="shared" si="29"/>
        <v>3</v>
      </c>
      <c r="BL88">
        <f t="shared" si="30"/>
        <v>1998</v>
      </c>
      <c r="BN88" s="115"/>
      <c r="BO88" s="108">
        <v>1999</v>
      </c>
      <c r="BP88" s="108" t="s">
        <v>80</v>
      </c>
      <c r="BQ88" s="116">
        <v>3.1192000000000002</v>
      </c>
    </row>
    <row r="89" spans="1:69" x14ac:dyDescent="0.2">
      <c r="A89" t="s">
        <v>70</v>
      </c>
      <c r="B89" s="93">
        <v>29672</v>
      </c>
      <c r="C89">
        <v>11.6</v>
      </c>
      <c r="D89">
        <v>-4.4000000000000004</v>
      </c>
      <c r="E89">
        <f t="shared" si="22"/>
        <v>3.5999999999999996</v>
      </c>
      <c r="F89" s="106">
        <v>15.5</v>
      </c>
      <c r="G89" s="107">
        <f t="shared" si="31"/>
        <v>11.9</v>
      </c>
      <c r="H89">
        <f t="shared" si="32"/>
        <v>3</v>
      </c>
      <c r="I89">
        <f t="shared" si="33"/>
        <v>1981</v>
      </c>
      <c r="K89" s="115"/>
      <c r="L89" s="113">
        <v>2</v>
      </c>
      <c r="M89" s="86">
        <v>675.8</v>
      </c>
      <c r="Q89" t="s">
        <v>72</v>
      </c>
      <c r="R89" s="93">
        <v>29672</v>
      </c>
      <c r="S89">
        <v>13.1</v>
      </c>
      <c r="T89">
        <v>-5.3</v>
      </c>
      <c r="U89">
        <f t="shared" si="23"/>
        <v>3.9</v>
      </c>
      <c r="V89" s="106">
        <v>14.5</v>
      </c>
      <c r="W89" s="107">
        <f t="shared" si="34"/>
        <v>10.6</v>
      </c>
      <c r="X89">
        <f t="shared" si="35"/>
        <v>3</v>
      </c>
      <c r="AG89" s="93">
        <f t="shared" si="24"/>
        <v>29673</v>
      </c>
      <c r="AH89" s="107">
        <f t="shared" si="25"/>
        <v>6.9499999999999993</v>
      </c>
      <c r="AI89" s="72">
        <f t="shared" si="26"/>
        <v>28</v>
      </c>
      <c r="AJ89">
        <f t="shared" si="27"/>
        <v>3</v>
      </c>
      <c r="AK89">
        <f t="shared" si="28"/>
        <v>1981</v>
      </c>
      <c r="AM89" s="115"/>
      <c r="AN89" s="122">
        <v>5</v>
      </c>
      <c r="AO89" s="86">
        <v>439.67500000000001</v>
      </c>
      <c r="AP89" s="106">
        <f t="shared" si="37"/>
        <v>21.983750000000001</v>
      </c>
      <c r="AR89" s="115"/>
      <c r="AS89" s="113">
        <v>7</v>
      </c>
      <c r="AT89" s="86">
        <v>5.8250000000000002</v>
      </c>
      <c r="AZ89" s="108" t="s">
        <v>114</v>
      </c>
      <c r="BA89" s="120"/>
      <c r="BB89" s="85">
        <v>6192.3</v>
      </c>
      <c r="BD89" s="64"/>
      <c r="BI89" s="93">
        <v>35882</v>
      </c>
      <c r="BJ89" s="90">
        <v>1.8784000000000001</v>
      </c>
      <c r="BK89">
        <f t="shared" si="29"/>
        <v>3</v>
      </c>
      <c r="BL89">
        <f t="shared" si="30"/>
        <v>1998</v>
      </c>
      <c r="BN89" s="115"/>
      <c r="BO89" s="115"/>
      <c r="BP89" s="113" t="s">
        <v>83</v>
      </c>
      <c r="BQ89" s="117">
        <v>2.7970387096774201</v>
      </c>
    </row>
    <row r="90" spans="1:69" x14ac:dyDescent="0.2">
      <c r="A90" t="s">
        <v>70</v>
      </c>
      <c r="B90" s="93">
        <v>29673</v>
      </c>
      <c r="C90">
        <v>16.600000000000001</v>
      </c>
      <c r="D90">
        <v>0.8</v>
      </c>
      <c r="E90">
        <f t="shared" si="22"/>
        <v>8.7000000000000011</v>
      </c>
      <c r="F90" s="106">
        <v>15.5</v>
      </c>
      <c r="G90" s="107">
        <f t="shared" si="31"/>
        <v>6.7999999999999989</v>
      </c>
      <c r="H90">
        <f t="shared" si="32"/>
        <v>3</v>
      </c>
      <c r="I90">
        <f t="shared" si="33"/>
        <v>1981</v>
      </c>
      <c r="K90" s="115"/>
      <c r="L90" s="113">
        <v>3</v>
      </c>
      <c r="M90" s="86">
        <v>391.5</v>
      </c>
      <c r="Q90" t="s">
        <v>72</v>
      </c>
      <c r="R90" s="93">
        <v>29673</v>
      </c>
      <c r="S90">
        <v>15.2</v>
      </c>
      <c r="T90">
        <v>-0.4</v>
      </c>
      <c r="U90">
        <f t="shared" si="23"/>
        <v>7.3999999999999995</v>
      </c>
      <c r="V90" s="106">
        <v>14.5</v>
      </c>
      <c r="W90" s="107">
        <f t="shared" si="34"/>
        <v>7.1000000000000005</v>
      </c>
      <c r="X90">
        <f t="shared" si="35"/>
        <v>3</v>
      </c>
      <c r="AG90" s="93">
        <f t="shared" si="24"/>
        <v>29674</v>
      </c>
      <c r="AH90" s="107">
        <f t="shared" si="25"/>
        <v>10.45</v>
      </c>
      <c r="AI90" s="72">
        <f t="shared" si="26"/>
        <v>29</v>
      </c>
      <c r="AJ90">
        <f t="shared" si="27"/>
        <v>3</v>
      </c>
      <c r="AK90">
        <f t="shared" si="28"/>
        <v>1981</v>
      </c>
      <c r="AM90" s="115"/>
      <c r="AN90" s="122">
        <v>6</v>
      </c>
      <c r="AO90" s="86">
        <v>442.32499999999999</v>
      </c>
      <c r="AP90" s="106">
        <f t="shared" si="37"/>
        <v>22.116250000000001</v>
      </c>
      <c r="AR90" s="115"/>
      <c r="AS90" s="113">
        <v>8</v>
      </c>
      <c r="AT90" s="86">
        <v>62.274999999999999</v>
      </c>
      <c r="AV90" s="64"/>
      <c r="AZ90" s="108">
        <v>5</v>
      </c>
      <c r="BA90" s="108">
        <v>1981</v>
      </c>
      <c r="BB90" s="85">
        <v>140.72499999999999</v>
      </c>
      <c r="BD90" s="64">
        <f>BB90/$AP$10</f>
        <v>0.88549450203715652</v>
      </c>
      <c r="BE90" t="s">
        <v>73</v>
      </c>
      <c r="BF90" s="110">
        <f>MAX(BD90:BD109)</f>
        <v>1.5550032248422976</v>
      </c>
      <c r="BI90" s="93">
        <v>35883</v>
      </c>
      <c r="BJ90" s="90">
        <v>1.8575999999999999</v>
      </c>
      <c r="BK90">
        <f t="shared" si="29"/>
        <v>3</v>
      </c>
      <c r="BL90">
        <f t="shared" si="30"/>
        <v>1998</v>
      </c>
      <c r="BN90" s="115"/>
      <c r="BO90" s="115"/>
      <c r="BP90" s="113" t="s">
        <v>85</v>
      </c>
      <c r="BQ90" s="117">
        <v>2.6684999999999999</v>
      </c>
    </row>
    <row r="91" spans="1:69" x14ac:dyDescent="0.2">
      <c r="A91" t="s">
        <v>70</v>
      </c>
      <c r="B91" s="93">
        <v>29674</v>
      </c>
      <c r="C91">
        <v>11.4</v>
      </c>
      <c r="D91">
        <v>-0.5</v>
      </c>
      <c r="E91">
        <f t="shared" si="22"/>
        <v>5.45</v>
      </c>
      <c r="F91" s="106">
        <v>15.5</v>
      </c>
      <c r="G91" s="107">
        <f t="shared" si="31"/>
        <v>10.050000000000001</v>
      </c>
      <c r="H91">
        <f t="shared" si="32"/>
        <v>3</v>
      </c>
      <c r="I91">
        <f t="shared" si="33"/>
        <v>1981</v>
      </c>
      <c r="K91" s="115"/>
      <c r="L91" s="113">
        <v>4</v>
      </c>
      <c r="M91" s="86">
        <v>332.5</v>
      </c>
      <c r="Q91" t="s">
        <v>72</v>
      </c>
      <c r="R91" s="93">
        <v>29674</v>
      </c>
      <c r="S91">
        <v>8.8000000000000007</v>
      </c>
      <c r="T91">
        <v>-1.5</v>
      </c>
      <c r="U91">
        <f t="shared" si="23"/>
        <v>3.6500000000000004</v>
      </c>
      <c r="V91" s="106">
        <v>14.5</v>
      </c>
      <c r="W91" s="107">
        <f t="shared" si="34"/>
        <v>10.85</v>
      </c>
      <c r="X91">
        <f t="shared" si="35"/>
        <v>3</v>
      </c>
      <c r="AG91" s="93">
        <f t="shared" si="24"/>
        <v>29675</v>
      </c>
      <c r="AH91" s="107">
        <f t="shared" si="25"/>
        <v>11.3</v>
      </c>
      <c r="AI91" s="72">
        <f t="shared" si="26"/>
        <v>30</v>
      </c>
      <c r="AJ91">
        <f t="shared" si="27"/>
        <v>3</v>
      </c>
      <c r="AK91">
        <f t="shared" si="28"/>
        <v>1981</v>
      </c>
      <c r="AM91" s="115"/>
      <c r="AN91" s="122">
        <v>7</v>
      </c>
      <c r="AO91" s="86">
        <v>439.57499999999999</v>
      </c>
      <c r="AP91" s="106">
        <f t="shared" si="37"/>
        <v>21.978749999999998</v>
      </c>
      <c r="AR91" s="115"/>
      <c r="AS91" s="113">
        <v>9</v>
      </c>
      <c r="AT91" s="86">
        <v>242.45</v>
      </c>
      <c r="AV91" s="64"/>
      <c r="AZ91" s="115"/>
      <c r="BA91" s="113">
        <v>1982</v>
      </c>
      <c r="BB91" s="86">
        <v>181.72499999999999</v>
      </c>
      <c r="BD91" s="64">
        <f t="shared" ref="BD91:BD109" si="38">BB91/$AP$10</f>
        <v>1.1434818858248519</v>
      </c>
      <c r="BE91" t="s">
        <v>79</v>
      </c>
      <c r="BF91" s="64">
        <f>PERCENTILE(BD90:BD109,0.75)</f>
        <v>1.1321556104390504</v>
      </c>
      <c r="BI91" s="93">
        <v>35884</v>
      </c>
      <c r="BJ91" s="90">
        <v>1.9273</v>
      </c>
      <c r="BK91">
        <f t="shared" si="29"/>
        <v>3</v>
      </c>
      <c r="BL91">
        <f t="shared" si="30"/>
        <v>1998</v>
      </c>
      <c r="BN91" s="115"/>
      <c r="BO91" s="108">
        <v>2000</v>
      </c>
      <c r="BP91" s="108" t="s">
        <v>80</v>
      </c>
      <c r="BQ91" s="116">
        <v>5.0472000000000001</v>
      </c>
    </row>
    <row r="92" spans="1:69" x14ac:dyDescent="0.2">
      <c r="A92" t="s">
        <v>70</v>
      </c>
      <c r="B92" s="93">
        <v>29675</v>
      </c>
      <c r="C92">
        <v>6.2</v>
      </c>
      <c r="D92">
        <v>0</v>
      </c>
      <c r="E92">
        <f t="shared" si="22"/>
        <v>3.1</v>
      </c>
      <c r="F92" s="106">
        <v>15.5</v>
      </c>
      <c r="G92" s="107">
        <f t="shared" si="31"/>
        <v>12.4</v>
      </c>
      <c r="H92">
        <f t="shared" si="32"/>
        <v>3</v>
      </c>
      <c r="I92">
        <f t="shared" si="33"/>
        <v>1981</v>
      </c>
      <c r="K92" s="115"/>
      <c r="L92" s="113">
        <v>5</v>
      </c>
      <c r="M92" s="86">
        <v>185.1</v>
      </c>
      <c r="Q92" t="s">
        <v>72</v>
      </c>
      <c r="R92" s="93">
        <v>29675</v>
      </c>
      <c r="S92">
        <v>8.6</v>
      </c>
      <c r="T92">
        <v>0</v>
      </c>
      <c r="U92">
        <f t="shared" si="23"/>
        <v>4.3</v>
      </c>
      <c r="V92" s="106">
        <v>14.5</v>
      </c>
      <c r="W92" s="107">
        <f t="shared" si="34"/>
        <v>10.199999999999999</v>
      </c>
      <c r="X92">
        <f t="shared" si="35"/>
        <v>3</v>
      </c>
      <c r="AG92" s="93">
        <f t="shared" si="24"/>
        <v>29676</v>
      </c>
      <c r="AH92" s="107">
        <f t="shared" si="25"/>
        <v>10.200000000000001</v>
      </c>
      <c r="AI92" s="72">
        <f t="shared" si="26"/>
        <v>31</v>
      </c>
      <c r="AJ92">
        <f t="shared" si="27"/>
        <v>3</v>
      </c>
      <c r="AK92">
        <f t="shared" si="28"/>
        <v>1981</v>
      </c>
      <c r="AM92" s="115"/>
      <c r="AN92" s="122">
        <v>8</v>
      </c>
      <c r="AO92" s="86">
        <v>413.42500000000001</v>
      </c>
      <c r="AP92" s="106">
        <f t="shared" si="37"/>
        <v>20.671250000000001</v>
      </c>
      <c r="AR92" s="115"/>
      <c r="AS92" s="113">
        <v>10</v>
      </c>
      <c r="AT92" s="86">
        <v>339.2</v>
      </c>
      <c r="AV92" s="64"/>
      <c r="AZ92" s="115"/>
      <c r="BA92" s="113">
        <v>1983</v>
      </c>
      <c r="BB92" s="86">
        <v>164.47499999999999</v>
      </c>
      <c r="BD92" s="64">
        <f t="shared" si="38"/>
        <v>1.0349384133775898</v>
      </c>
      <c r="BE92" t="s">
        <v>82</v>
      </c>
      <c r="BF92" s="64">
        <f>PERCENTILE(BD90:BD109,0.5)</f>
        <v>1.0537368843304127</v>
      </c>
      <c r="BI92" s="93">
        <v>35885</v>
      </c>
      <c r="BJ92" s="90">
        <v>1.9472</v>
      </c>
      <c r="BK92">
        <f t="shared" si="29"/>
        <v>3</v>
      </c>
      <c r="BL92">
        <f t="shared" si="30"/>
        <v>1998</v>
      </c>
      <c r="BN92" s="115"/>
      <c r="BO92" s="115"/>
      <c r="BP92" s="113" t="s">
        <v>83</v>
      </c>
      <c r="BQ92" s="117">
        <v>4.4779935483870972</v>
      </c>
    </row>
    <row r="93" spans="1:69" x14ac:dyDescent="0.2">
      <c r="A93" t="s">
        <v>70</v>
      </c>
      <c r="B93" s="93">
        <v>29676</v>
      </c>
      <c r="C93">
        <v>12.7</v>
      </c>
      <c r="D93">
        <v>-2.4</v>
      </c>
      <c r="E93">
        <f t="shared" si="22"/>
        <v>5.1499999999999995</v>
      </c>
      <c r="F93" s="106">
        <v>15.5</v>
      </c>
      <c r="G93" s="107">
        <f t="shared" si="31"/>
        <v>10.350000000000001</v>
      </c>
      <c r="H93">
        <f t="shared" si="32"/>
        <v>3</v>
      </c>
      <c r="I93">
        <f t="shared" si="33"/>
        <v>1981</v>
      </c>
      <c r="K93" s="115"/>
      <c r="L93" s="113">
        <v>6</v>
      </c>
      <c r="M93" s="86">
        <v>29.8</v>
      </c>
      <c r="Q93" t="s">
        <v>72</v>
      </c>
      <c r="R93" s="93">
        <v>29676</v>
      </c>
      <c r="S93">
        <v>13</v>
      </c>
      <c r="T93">
        <v>-4.0999999999999996</v>
      </c>
      <c r="U93">
        <f t="shared" si="23"/>
        <v>4.45</v>
      </c>
      <c r="V93" s="106">
        <v>14.5</v>
      </c>
      <c r="W93" s="107">
        <f t="shared" si="34"/>
        <v>10.050000000000001</v>
      </c>
      <c r="X93">
        <f t="shared" si="35"/>
        <v>3</v>
      </c>
      <c r="AG93" s="93">
        <f t="shared" si="24"/>
        <v>29677</v>
      </c>
      <c r="AH93" s="107">
        <f t="shared" si="25"/>
        <v>13.175000000000001</v>
      </c>
      <c r="AI93" s="72">
        <f t="shared" si="26"/>
        <v>1</v>
      </c>
      <c r="AJ93">
        <f t="shared" si="27"/>
        <v>4</v>
      </c>
      <c r="AK93">
        <f t="shared" si="28"/>
        <v>1981</v>
      </c>
      <c r="AM93" s="115"/>
      <c r="AN93" s="122">
        <v>9</v>
      </c>
      <c r="AO93" s="86">
        <v>372.02499999999998</v>
      </c>
      <c r="AP93" s="106">
        <f t="shared" si="37"/>
        <v>18.60125</v>
      </c>
      <c r="AR93" s="115"/>
      <c r="AS93" s="113">
        <v>11</v>
      </c>
      <c r="AT93" s="86">
        <v>848.72500000000002</v>
      </c>
      <c r="AV93" s="64"/>
      <c r="AZ93" s="115"/>
      <c r="BA93" s="113">
        <v>1984</v>
      </c>
      <c r="BB93" s="86">
        <v>197.15</v>
      </c>
      <c r="BD93" s="64">
        <f t="shared" si="38"/>
        <v>1.2405417735059543</v>
      </c>
      <c r="BE93" t="s">
        <v>84</v>
      </c>
      <c r="BF93" s="64">
        <f>PERCENTILE(BD90:BD109,0.25)</f>
        <v>0.83948150828233903</v>
      </c>
      <c r="BI93" s="93">
        <v>35886</v>
      </c>
      <c r="BJ93" s="90">
        <v>2.0377000000000001</v>
      </c>
      <c r="BK93">
        <f t="shared" si="29"/>
        <v>4</v>
      </c>
      <c r="BL93">
        <f t="shared" si="30"/>
        <v>1998</v>
      </c>
      <c r="BN93" s="115"/>
      <c r="BO93" s="115"/>
      <c r="BP93" s="113" t="s">
        <v>85</v>
      </c>
      <c r="BQ93" s="117">
        <v>3.9304000000000001</v>
      </c>
    </row>
    <row r="94" spans="1:69" x14ac:dyDescent="0.2">
      <c r="A94" t="s">
        <v>70</v>
      </c>
      <c r="B94" s="93">
        <v>29677</v>
      </c>
      <c r="C94">
        <v>5.8</v>
      </c>
      <c r="D94">
        <v>-0.1</v>
      </c>
      <c r="E94">
        <f t="shared" si="22"/>
        <v>2.85</v>
      </c>
      <c r="F94" s="106">
        <v>15.5</v>
      </c>
      <c r="G94" s="107">
        <f t="shared" si="31"/>
        <v>12.65</v>
      </c>
      <c r="H94">
        <f t="shared" si="32"/>
        <v>4</v>
      </c>
      <c r="I94">
        <f t="shared" si="33"/>
        <v>1981</v>
      </c>
      <c r="K94" s="115"/>
      <c r="L94" s="113">
        <v>7</v>
      </c>
      <c r="M94" s="86">
        <v>46.15</v>
      </c>
      <c r="Q94" t="s">
        <v>72</v>
      </c>
      <c r="R94" s="93">
        <v>29677</v>
      </c>
      <c r="S94">
        <v>3.5</v>
      </c>
      <c r="T94">
        <v>-1.9</v>
      </c>
      <c r="U94">
        <f t="shared" si="23"/>
        <v>0.8</v>
      </c>
      <c r="V94" s="106">
        <v>14.5</v>
      </c>
      <c r="W94" s="107">
        <f t="shared" si="34"/>
        <v>13.7</v>
      </c>
      <c r="X94">
        <f t="shared" si="35"/>
        <v>4</v>
      </c>
      <c r="AG94" s="93">
        <f t="shared" si="24"/>
        <v>29678</v>
      </c>
      <c r="AH94" s="107">
        <f t="shared" si="25"/>
        <v>11.9</v>
      </c>
      <c r="AI94" s="72">
        <f t="shared" si="26"/>
        <v>2</v>
      </c>
      <c r="AJ94">
        <f t="shared" si="27"/>
        <v>4</v>
      </c>
      <c r="AK94">
        <f t="shared" si="28"/>
        <v>1981</v>
      </c>
      <c r="AM94" s="115"/>
      <c r="AN94" s="122">
        <v>10</v>
      </c>
      <c r="AO94" s="86">
        <v>365.07499999999999</v>
      </c>
      <c r="AP94" s="106">
        <f t="shared" si="37"/>
        <v>18.25375</v>
      </c>
      <c r="AR94" s="115"/>
      <c r="AS94" s="113">
        <v>12</v>
      </c>
      <c r="AT94" s="86">
        <v>596.82500000000005</v>
      </c>
      <c r="AV94" s="64"/>
      <c r="AZ94" s="115"/>
      <c r="BA94" s="113">
        <v>1985</v>
      </c>
      <c r="BB94" s="86">
        <v>105.9</v>
      </c>
      <c r="BD94" s="64">
        <f t="shared" si="38"/>
        <v>0.66636253519797395</v>
      </c>
      <c r="BE94" t="s">
        <v>86</v>
      </c>
      <c r="BF94" s="110">
        <f>MIN(BD90:BD109)</f>
        <v>0.49127719485912952</v>
      </c>
      <c r="BI94" s="93">
        <v>35887</v>
      </c>
      <c r="BJ94" s="90">
        <v>2.2090999999999998</v>
      </c>
      <c r="BK94">
        <f t="shared" si="29"/>
        <v>4</v>
      </c>
      <c r="BL94">
        <f t="shared" si="30"/>
        <v>1998</v>
      </c>
      <c r="BN94" s="108" t="s">
        <v>115</v>
      </c>
      <c r="BO94" s="120"/>
      <c r="BP94" s="120"/>
      <c r="BQ94" s="116">
        <v>5.0472000000000001</v>
      </c>
    </row>
    <row r="95" spans="1:69" x14ac:dyDescent="0.2">
      <c r="A95" t="s">
        <v>70</v>
      </c>
      <c r="B95" s="93">
        <v>29678</v>
      </c>
      <c r="C95">
        <v>9.4</v>
      </c>
      <c r="D95">
        <v>-2.2999999999999998</v>
      </c>
      <c r="E95">
        <f t="shared" si="22"/>
        <v>3.5500000000000003</v>
      </c>
      <c r="F95" s="106">
        <v>15.5</v>
      </c>
      <c r="G95" s="107">
        <f t="shared" si="31"/>
        <v>11.95</v>
      </c>
      <c r="H95">
        <f t="shared" si="32"/>
        <v>4</v>
      </c>
      <c r="I95">
        <f t="shared" si="33"/>
        <v>1981</v>
      </c>
      <c r="K95" s="115"/>
      <c r="L95" s="113">
        <v>8</v>
      </c>
      <c r="M95" s="86">
        <v>17.149999999999999</v>
      </c>
      <c r="Q95" t="s">
        <v>72</v>
      </c>
      <c r="R95" s="93">
        <v>29678</v>
      </c>
      <c r="S95">
        <v>9.6999999999999993</v>
      </c>
      <c r="T95">
        <v>-4.4000000000000004</v>
      </c>
      <c r="U95">
        <f t="shared" si="23"/>
        <v>2.6499999999999995</v>
      </c>
      <c r="V95" s="106">
        <v>14.5</v>
      </c>
      <c r="W95" s="107">
        <f t="shared" si="34"/>
        <v>11.850000000000001</v>
      </c>
      <c r="X95">
        <f t="shared" si="35"/>
        <v>4</v>
      </c>
      <c r="AG95" s="93">
        <f t="shared" si="24"/>
        <v>29679</v>
      </c>
      <c r="AH95" s="107">
        <f t="shared" si="25"/>
        <v>12.425000000000001</v>
      </c>
      <c r="AI95" s="72">
        <f t="shared" si="26"/>
        <v>3</v>
      </c>
      <c r="AJ95">
        <f t="shared" si="27"/>
        <v>4</v>
      </c>
      <c r="AK95">
        <f t="shared" si="28"/>
        <v>1981</v>
      </c>
      <c r="AM95" s="115"/>
      <c r="AN95" s="122">
        <v>11</v>
      </c>
      <c r="AO95" s="86">
        <v>364.375</v>
      </c>
      <c r="AP95" s="106">
        <f t="shared" si="37"/>
        <v>18.21875</v>
      </c>
      <c r="AR95" s="108" t="s">
        <v>113</v>
      </c>
      <c r="AS95" s="120"/>
      <c r="AT95" s="85">
        <v>4489.05</v>
      </c>
      <c r="AV95" s="64"/>
      <c r="AZ95" s="115"/>
      <c r="BA95" s="113">
        <v>1986</v>
      </c>
      <c r="BB95" s="86">
        <v>164.1</v>
      </c>
      <c r="BD95" s="64">
        <f t="shared" si="38"/>
        <v>1.0325787726722144</v>
      </c>
      <c r="BI95" s="93">
        <v>35888</v>
      </c>
      <c r="BJ95" s="90">
        <v>2.2652999999999999</v>
      </c>
      <c r="BK95">
        <f t="shared" si="29"/>
        <v>4</v>
      </c>
      <c r="BL95">
        <f t="shared" si="30"/>
        <v>1998</v>
      </c>
      <c r="BN95" s="108" t="s">
        <v>116</v>
      </c>
      <c r="BO95" s="120"/>
      <c r="BP95" s="120"/>
      <c r="BQ95" s="116">
        <v>3.0807827956989233</v>
      </c>
    </row>
    <row r="96" spans="1:69" x14ac:dyDescent="0.2">
      <c r="A96" t="s">
        <v>70</v>
      </c>
      <c r="B96" s="93">
        <v>29679</v>
      </c>
      <c r="C96">
        <v>8.3000000000000007</v>
      </c>
      <c r="D96">
        <v>-2.2999999999999998</v>
      </c>
      <c r="E96">
        <f t="shared" si="22"/>
        <v>3.0000000000000004</v>
      </c>
      <c r="F96" s="106">
        <v>15.5</v>
      </c>
      <c r="G96" s="107">
        <f t="shared" si="31"/>
        <v>12.5</v>
      </c>
      <c r="H96">
        <f t="shared" si="32"/>
        <v>4</v>
      </c>
      <c r="I96">
        <f t="shared" si="33"/>
        <v>1981</v>
      </c>
      <c r="K96" s="115"/>
      <c r="L96" s="113">
        <v>9</v>
      </c>
      <c r="M96" s="86">
        <v>247.95</v>
      </c>
      <c r="Q96" t="s">
        <v>72</v>
      </c>
      <c r="R96" s="93">
        <v>29679</v>
      </c>
      <c r="S96">
        <v>7.8</v>
      </c>
      <c r="T96">
        <v>-3.5</v>
      </c>
      <c r="U96">
        <f t="shared" si="23"/>
        <v>2.15</v>
      </c>
      <c r="V96" s="106">
        <v>14.5</v>
      </c>
      <c r="W96" s="107">
        <f t="shared" si="34"/>
        <v>12.35</v>
      </c>
      <c r="X96">
        <f t="shared" si="35"/>
        <v>4</v>
      </c>
      <c r="AG96" s="93">
        <f t="shared" si="24"/>
        <v>29680</v>
      </c>
      <c r="AH96" s="107">
        <f t="shared" si="25"/>
        <v>12.675000000000001</v>
      </c>
      <c r="AI96" s="72">
        <f t="shared" si="26"/>
        <v>4</v>
      </c>
      <c r="AJ96">
        <f t="shared" si="27"/>
        <v>4</v>
      </c>
      <c r="AK96">
        <f t="shared" si="28"/>
        <v>1981</v>
      </c>
      <c r="AM96" s="115"/>
      <c r="AN96" s="122">
        <v>12</v>
      </c>
      <c r="AO96" s="86">
        <v>355.5</v>
      </c>
      <c r="AP96" s="106">
        <f t="shared" si="37"/>
        <v>17.774999999999999</v>
      </c>
      <c r="AR96" s="108">
        <v>1986</v>
      </c>
      <c r="AS96" s="108">
        <v>1</v>
      </c>
      <c r="AT96" s="85">
        <v>571.57500000000005</v>
      </c>
      <c r="AV96" s="64"/>
      <c r="AZ96" s="115"/>
      <c r="BA96" s="113">
        <v>1987</v>
      </c>
      <c r="BB96" s="86">
        <v>116.95</v>
      </c>
      <c r="BD96" s="64">
        <f t="shared" si="38"/>
        <v>0.735893281316365</v>
      </c>
      <c r="BI96" s="93">
        <v>35889</v>
      </c>
      <c r="BJ96" s="90">
        <v>2.1360999999999999</v>
      </c>
      <c r="BK96">
        <f t="shared" si="29"/>
        <v>4</v>
      </c>
      <c r="BL96">
        <f t="shared" si="30"/>
        <v>1998</v>
      </c>
      <c r="BN96" s="108" t="s">
        <v>117</v>
      </c>
      <c r="BO96" s="120"/>
      <c r="BP96" s="120"/>
      <c r="BQ96" s="116">
        <v>1.8267</v>
      </c>
    </row>
    <row r="97" spans="1:69" x14ac:dyDescent="0.2">
      <c r="A97" t="s">
        <v>70</v>
      </c>
      <c r="B97" s="93">
        <v>29680</v>
      </c>
      <c r="C97">
        <v>8</v>
      </c>
      <c r="D97">
        <v>-5.8</v>
      </c>
      <c r="E97">
        <f t="shared" si="22"/>
        <v>1.1000000000000001</v>
      </c>
      <c r="F97" s="106">
        <v>15.5</v>
      </c>
      <c r="G97" s="107">
        <f t="shared" si="31"/>
        <v>14.4</v>
      </c>
      <c r="H97">
        <f t="shared" si="32"/>
        <v>4</v>
      </c>
      <c r="I97">
        <f t="shared" si="33"/>
        <v>1981</v>
      </c>
      <c r="K97" s="115"/>
      <c r="L97" s="113">
        <v>10</v>
      </c>
      <c r="M97" s="86">
        <v>238.35</v>
      </c>
      <c r="Q97" t="s">
        <v>72</v>
      </c>
      <c r="R97" s="93">
        <v>29680</v>
      </c>
      <c r="S97">
        <v>9.1</v>
      </c>
      <c r="T97">
        <v>-2</v>
      </c>
      <c r="U97">
        <f t="shared" si="23"/>
        <v>3.55</v>
      </c>
      <c r="V97" s="106">
        <v>14.5</v>
      </c>
      <c r="W97" s="107">
        <f t="shared" si="34"/>
        <v>10.95</v>
      </c>
      <c r="X97">
        <f t="shared" si="35"/>
        <v>4</v>
      </c>
      <c r="AG97" s="93">
        <f t="shared" si="24"/>
        <v>29681</v>
      </c>
      <c r="AH97" s="107">
        <f t="shared" si="25"/>
        <v>8.2000000000000011</v>
      </c>
      <c r="AI97" s="72">
        <f t="shared" si="26"/>
        <v>5</v>
      </c>
      <c r="AJ97">
        <f t="shared" si="27"/>
        <v>4</v>
      </c>
      <c r="AK97">
        <f t="shared" si="28"/>
        <v>1981</v>
      </c>
      <c r="AM97" s="115"/>
      <c r="AN97" s="122">
        <v>13</v>
      </c>
      <c r="AO97" s="86">
        <v>359.2</v>
      </c>
      <c r="AP97" s="106">
        <f t="shared" si="37"/>
        <v>17.96</v>
      </c>
      <c r="AR97" s="115"/>
      <c r="AS97" s="113">
        <v>2</v>
      </c>
      <c r="AT97" s="86">
        <v>725.47500000000002</v>
      </c>
      <c r="AV97" s="64"/>
      <c r="AZ97" s="115"/>
      <c r="BA97" s="113">
        <v>1988</v>
      </c>
      <c r="BB97" s="86">
        <v>99.474999999999994</v>
      </c>
      <c r="BD97" s="64">
        <f t="shared" si="38"/>
        <v>0.62593402444587776</v>
      </c>
      <c r="BI97" s="93">
        <v>35890</v>
      </c>
      <c r="BJ97" s="90">
        <v>2.2008999999999999</v>
      </c>
      <c r="BK97">
        <f t="shared" si="29"/>
        <v>4</v>
      </c>
      <c r="BL97">
        <f t="shared" si="30"/>
        <v>1998</v>
      </c>
      <c r="BN97" s="108">
        <v>8</v>
      </c>
      <c r="BO97" s="108">
        <v>1998</v>
      </c>
      <c r="BP97" s="108" t="s">
        <v>80</v>
      </c>
      <c r="BQ97" s="116">
        <v>2.1234999999999999</v>
      </c>
    </row>
    <row r="98" spans="1:69" x14ac:dyDescent="0.2">
      <c r="A98" t="s">
        <v>70</v>
      </c>
      <c r="B98" s="93">
        <v>29681</v>
      </c>
      <c r="C98">
        <v>15.7</v>
      </c>
      <c r="D98">
        <v>-0.9</v>
      </c>
      <c r="E98">
        <f t="shared" si="22"/>
        <v>7.3999999999999995</v>
      </c>
      <c r="F98" s="106">
        <v>15.5</v>
      </c>
      <c r="G98" s="107">
        <f t="shared" si="31"/>
        <v>8.1000000000000014</v>
      </c>
      <c r="H98">
        <f t="shared" si="32"/>
        <v>4</v>
      </c>
      <c r="I98">
        <f t="shared" si="33"/>
        <v>1981</v>
      </c>
      <c r="K98" s="115"/>
      <c r="L98" s="113">
        <v>11</v>
      </c>
      <c r="M98" s="86">
        <v>625.95000000000005</v>
      </c>
      <c r="Q98" t="s">
        <v>72</v>
      </c>
      <c r="R98" s="93">
        <v>29681</v>
      </c>
      <c r="S98">
        <v>14</v>
      </c>
      <c r="T98">
        <v>-1.6</v>
      </c>
      <c r="U98">
        <f t="shared" si="23"/>
        <v>6.2</v>
      </c>
      <c r="V98" s="106">
        <v>14.5</v>
      </c>
      <c r="W98" s="107">
        <f t="shared" si="34"/>
        <v>8.3000000000000007</v>
      </c>
      <c r="X98">
        <f t="shared" si="35"/>
        <v>4</v>
      </c>
      <c r="AG98" s="93">
        <f t="shared" si="24"/>
        <v>29682</v>
      </c>
      <c r="AH98" s="107">
        <f t="shared" si="25"/>
        <v>12.75</v>
      </c>
      <c r="AI98" s="72">
        <f t="shared" si="26"/>
        <v>6</v>
      </c>
      <c r="AJ98">
        <f t="shared" si="27"/>
        <v>4</v>
      </c>
      <c r="AK98">
        <f t="shared" si="28"/>
        <v>1981</v>
      </c>
      <c r="AM98" s="115"/>
      <c r="AN98" s="122">
        <v>14</v>
      </c>
      <c r="AO98" s="86">
        <v>348.77499999999998</v>
      </c>
      <c r="AP98" s="106">
        <f t="shared" si="37"/>
        <v>17.438749999999999</v>
      </c>
      <c r="AR98" s="115"/>
      <c r="AS98" s="113">
        <v>3</v>
      </c>
      <c r="AT98" s="86">
        <v>405.67500000000001</v>
      </c>
      <c r="AV98" s="64"/>
      <c r="AZ98" s="115"/>
      <c r="BA98" s="113">
        <v>1989</v>
      </c>
      <c r="BB98" s="86">
        <v>178.82499999999999</v>
      </c>
      <c r="BD98" s="64">
        <f t="shared" si="38"/>
        <v>1.125233997703283</v>
      </c>
      <c r="BI98" s="93">
        <v>35891</v>
      </c>
      <c r="BJ98" s="90">
        <v>2.1917</v>
      </c>
      <c r="BK98">
        <f t="shared" si="29"/>
        <v>4</v>
      </c>
      <c r="BL98">
        <f t="shared" si="30"/>
        <v>1998</v>
      </c>
      <c r="BN98" s="115"/>
      <c r="BO98" s="115"/>
      <c r="BP98" s="113" t="s">
        <v>83</v>
      </c>
      <c r="BQ98" s="117">
        <v>1.7680258064516134</v>
      </c>
    </row>
    <row r="99" spans="1:69" x14ac:dyDescent="0.2">
      <c r="A99" t="s">
        <v>70</v>
      </c>
      <c r="B99" s="93">
        <v>29682</v>
      </c>
      <c r="C99">
        <v>7.9</v>
      </c>
      <c r="D99">
        <v>-4.2</v>
      </c>
      <c r="E99">
        <f t="shared" si="22"/>
        <v>1.85</v>
      </c>
      <c r="F99" s="106">
        <v>15.5</v>
      </c>
      <c r="G99" s="107">
        <f t="shared" si="31"/>
        <v>13.65</v>
      </c>
      <c r="H99">
        <f t="shared" si="32"/>
        <v>4</v>
      </c>
      <c r="I99">
        <f t="shared" si="33"/>
        <v>1981</v>
      </c>
      <c r="K99" s="115"/>
      <c r="L99" s="113">
        <v>12</v>
      </c>
      <c r="M99" s="86">
        <v>531.85</v>
      </c>
      <c r="Q99" t="s">
        <v>72</v>
      </c>
      <c r="R99" s="93">
        <v>29682</v>
      </c>
      <c r="S99">
        <v>6.2</v>
      </c>
      <c r="T99">
        <v>-0.9</v>
      </c>
      <c r="U99">
        <f t="shared" si="23"/>
        <v>2.65</v>
      </c>
      <c r="V99" s="106">
        <v>14.5</v>
      </c>
      <c r="W99" s="107">
        <f t="shared" si="34"/>
        <v>11.85</v>
      </c>
      <c r="X99">
        <f t="shared" si="35"/>
        <v>4</v>
      </c>
      <c r="AG99" s="93">
        <f t="shared" si="24"/>
        <v>29683</v>
      </c>
      <c r="AH99" s="107">
        <f t="shared" si="25"/>
        <v>15</v>
      </c>
      <c r="AI99" s="72">
        <f t="shared" si="26"/>
        <v>7</v>
      </c>
      <c r="AJ99">
        <f t="shared" si="27"/>
        <v>4</v>
      </c>
      <c r="AK99">
        <f t="shared" si="28"/>
        <v>1981</v>
      </c>
      <c r="AM99" s="115"/>
      <c r="AN99" s="122">
        <v>15</v>
      </c>
      <c r="AO99" s="86">
        <v>367.57499999999999</v>
      </c>
      <c r="AP99" s="106">
        <f t="shared" si="37"/>
        <v>18.37875</v>
      </c>
      <c r="AR99" s="115"/>
      <c r="AS99" s="113">
        <v>4</v>
      </c>
      <c r="AT99" s="86">
        <v>325.75</v>
      </c>
      <c r="AV99" s="64"/>
      <c r="AZ99" s="115"/>
      <c r="BA99" s="113">
        <v>1990</v>
      </c>
      <c r="BB99" s="86">
        <v>170.45</v>
      </c>
      <c r="BD99" s="64">
        <f t="shared" si="38"/>
        <v>1.0725353552832355</v>
      </c>
      <c r="BI99" s="93">
        <v>35892</v>
      </c>
      <c r="BJ99" s="90">
        <v>2.2223000000000002</v>
      </c>
      <c r="BK99">
        <f t="shared" si="29"/>
        <v>4</v>
      </c>
      <c r="BL99">
        <f t="shared" si="30"/>
        <v>1998</v>
      </c>
      <c r="BN99" s="115"/>
      <c r="BO99" s="115"/>
      <c r="BP99" s="113" t="s">
        <v>85</v>
      </c>
      <c r="BQ99" s="117">
        <v>1.1193</v>
      </c>
    </row>
    <row r="100" spans="1:69" x14ac:dyDescent="0.2">
      <c r="A100" t="s">
        <v>70</v>
      </c>
      <c r="B100" s="93">
        <v>29683</v>
      </c>
      <c r="C100">
        <v>6.6</v>
      </c>
      <c r="D100">
        <v>-7</v>
      </c>
      <c r="E100">
        <f t="shared" si="22"/>
        <v>-0.20000000000000018</v>
      </c>
      <c r="F100" s="106">
        <v>15.5</v>
      </c>
      <c r="G100" s="107">
        <f t="shared" si="31"/>
        <v>15.7</v>
      </c>
      <c r="H100">
        <f t="shared" si="32"/>
        <v>4</v>
      </c>
      <c r="I100">
        <f t="shared" si="33"/>
        <v>1981</v>
      </c>
      <c r="K100" s="108" t="s">
        <v>118</v>
      </c>
      <c r="L100" s="120"/>
      <c r="M100" s="85">
        <v>3825.15</v>
      </c>
      <c r="Q100" t="s">
        <v>72</v>
      </c>
      <c r="R100" s="93">
        <v>29683</v>
      </c>
      <c r="S100">
        <v>5.4</v>
      </c>
      <c r="T100">
        <v>-5</v>
      </c>
      <c r="U100">
        <f t="shared" si="23"/>
        <v>0.20000000000000018</v>
      </c>
      <c r="V100" s="106">
        <v>14.5</v>
      </c>
      <c r="W100" s="107">
        <f t="shared" si="34"/>
        <v>14.3</v>
      </c>
      <c r="X100">
        <f t="shared" si="35"/>
        <v>4</v>
      </c>
      <c r="AG100" s="93">
        <f t="shared" si="24"/>
        <v>29684</v>
      </c>
      <c r="AH100" s="107">
        <f t="shared" si="25"/>
        <v>13.399999999999999</v>
      </c>
      <c r="AI100" s="72">
        <f t="shared" si="26"/>
        <v>8</v>
      </c>
      <c r="AJ100">
        <f t="shared" si="27"/>
        <v>4</v>
      </c>
      <c r="AK100">
        <f t="shared" si="28"/>
        <v>1981</v>
      </c>
      <c r="AM100" s="115"/>
      <c r="AN100" s="122">
        <v>16</v>
      </c>
      <c r="AO100" s="86">
        <v>381.17500000000001</v>
      </c>
      <c r="AP100" s="106">
        <f t="shared" si="37"/>
        <v>19.05875</v>
      </c>
      <c r="AR100" s="115"/>
      <c r="AS100" s="113">
        <v>5</v>
      </c>
      <c r="AT100" s="86">
        <v>164.1</v>
      </c>
      <c r="AV100" s="64"/>
      <c r="AZ100" s="115"/>
      <c r="BA100" s="113">
        <v>1991</v>
      </c>
      <c r="BB100" s="86">
        <v>156.94999999999999</v>
      </c>
      <c r="BD100" s="64">
        <f t="shared" si="38"/>
        <v>0.98758828988972613</v>
      </c>
      <c r="BI100" s="93">
        <v>35893</v>
      </c>
      <c r="BJ100" s="90">
        <v>2.3054999999999999</v>
      </c>
      <c r="BK100">
        <f t="shared" si="29"/>
        <v>4</v>
      </c>
      <c r="BL100">
        <f t="shared" si="30"/>
        <v>1998</v>
      </c>
      <c r="BN100" s="115"/>
      <c r="BO100" s="108">
        <v>1999</v>
      </c>
      <c r="BP100" s="108" t="s">
        <v>80</v>
      </c>
      <c r="BQ100" s="116">
        <v>3.5455999999999999</v>
      </c>
    </row>
    <row r="101" spans="1:69" x14ac:dyDescent="0.2">
      <c r="A101" t="s">
        <v>70</v>
      </c>
      <c r="B101" s="93">
        <v>29684</v>
      </c>
      <c r="C101">
        <v>9.6</v>
      </c>
      <c r="D101">
        <v>-5.5</v>
      </c>
      <c r="E101">
        <f t="shared" si="22"/>
        <v>2.0499999999999998</v>
      </c>
      <c r="F101" s="106">
        <v>15.5</v>
      </c>
      <c r="G101" s="107">
        <f t="shared" si="31"/>
        <v>13.45</v>
      </c>
      <c r="H101">
        <f t="shared" si="32"/>
        <v>4</v>
      </c>
      <c r="I101">
        <f t="shared" si="33"/>
        <v>1981</v>
      </c>
      <c r="K101" s="108">
        <v>1987</v>
      </c>
      <c r="L101" s="108">
        <v>1</v>
      </c>
      <c r="M101" s="85">
        <v>512.6</v>
      </c>
      <c r="Q101" t="s">
        <v>72</v>
      </c>
      <c r="R101" s="93">
        <v>29684</v>
      </c>
      <c r="S101">
        <v>9</v>
      </c>
      <c r="T101">
        <v>-6.7</v>
      </c>
      <c r="U101">
        <f t="shared" si="23"/>
        <v>1.1499999999999999</v>
      </c>
      <c r="V101" s="106">
        <v>14.5</v>
      </c>
      <c r="W101" s="107">
        <f t="shared" si="34"/>
        <v>13.35</v>
      </c>
      <c r="X101">
        <f t="shared" si="35"/>
        <v>4</v>
      </c>
      <c r="AG101" s="93">
        <f t="shared" si="24"/>
        <v>29685</v>
      </c>
      <c r="AH101" s="107">
        <f t="shared" si="25"/>
        <v>12.85</v>
      </c>
      <c r="AI101" s="72">
        <f t="shared" si="26"/>
        <v>9</v>
      </c>
      <c r="AJ101">
        <f t="shared" si="27"/>
        <v>4</v>
      </c>
      <c r="AK101">
        <f t="shared" si="28"/>
        <v>1981</v>
      </c>
      <c r="AM101" s="115"/>
      <c r="AN101" s="122">
        <v>17</v>
      </c>
      <c r="AO101" s="86">
        <v>365.8</v>
      </c>
      <c r="AP101" s="106">
        <f t="shared" si="37"/>
        <v>18.29</v>
      </c>
      <c r="AR101" s="115"/>
      <c r="AS101" s="113">
        <v>6</v>
      </c>
      <c r="AT101" s="86">
        <v>29.2</v>
      </c>
      <c r="AV101" s="64"/>
      <c r="AZ101" s="115"/>
      <c r="BA101" s="113">
        <v>1992</v>
      </c>
      <c r="BB101" s="86">
        <v>179.32499999999999</v>
      </c>
      <c r="BD101" s="64">
        <f t="shared" si="38"/>
        <v>1.12838018531045</v>
      </c>
      <c r="BI101" s="93">
        <v>35894</v>
      </c>
      <c r="BJ101" s="90">
        <v>2.3529</v>
      </c>
      <c r="BK101">
        <f t="shared" si="29"/>
        <v>4</v>
      </c>
      <c r="BL101">
        <f t="shared" si="30"/>
        <v>1998</v>
      </c>
      <c r="BN101" s="115"/>
      <c r="BO101" s="115"/>
      <c r="BP101" s="113" t="s">
        <v>83</v>
      </c>
      <c r="BQ101" s="117">
        <v>3.2549161290322579</v>
      </c>
    </row>
    <row r="102" spans="1:69" x14ac:dyDescent="0.2">
      <c r="A102" t="s">
        <v>70</v>
      </c>
      <c r="B102" s="93">
        <v>29685</v>
      </c>
      <c r="C102">
        <v>9.3000000000000007</v>
      </c>
      <c r="D102">
        <v>-3.5</v>
      </c>
      <c r="E102">
        <f t="shared" si="22"/>
        <v>2.9000000000000004</v>
      </c>
      <c r="F102" s="106">
        <v>15.5</v>
      </c>
      <c r="G102" s="107">
        <f t="shared" si="31"/>
        <v>12.6</v>
      </c>
      <c r="H102">
        <f t="shared" si="32"/>
        <v>4</v>
      </c>
      <c r="I102">
        <f t="shared" si="33"/>
        <v>1981</v>
      </c>
      <c r="K102" s="115"/>
      <c r="L102" s="113">
        <v>2</v>
      </c>
      <c r="M102" s="86">
        <v>475.35</v>
      </c>
      <c r="Q102" t="s">
        <v>72</v>
      </c>
      <c r="R102" s="93">
        <v>29685</v>
      </c>
      <c r="S102">
        <v>4.7</v>
      </c>
      <c r="T102">
        <v>-1.9</v>
      </c>
      <c r="U102">
        <f t="shared" si="23"/>
        <v>1.4000000000000001</v>
      </c>
      <c r="V102" s="106">
        <v>14.5</v>
      </c>
      <c r="W102" s="107">
        <f t="shared" si="34"/>
        <v>13.1</v>
      </c>
      <c r="X102">
        <f t="shared" si="35"/>
        <v>4</v>
      </c>
      <c r="AG102" s="93">
        <f t="shared" si="24"/>
        <v>29686</v>
      </c>
      <c r="AH102" s="107">
        <f t="shared" si="25"/>
        <v>12.7</v>
      </c>
      <c r="AI102" s="72">
        <f t="shared" si="26"/>
        <v>10</v>
      </c>
      <c r="AJ102">
        <f t="shared" si="27"/>
        <v>4</v>
      </c>
      <c r="AK102">
        <f t="shared" si="28"/>
        <v>1981</v>
      </c>
      <c r="AM102" s="115"/>
      <c r="AN102" s="122">
        <v>18</v>
      </c>
      <c r="AO102" s="86">
        <v>329.15</v>
      </c>
      <c r="AP102" s="106">
        <f t="shared" si="37"/>
        <v>16.4575</v>
      </c>
      <c r="AR102" s="115"/>
      <c r="AS102" s="113">
        <v>7</v>
      </c>
      <c r="AT102" s="86">
        <v>29.475000000000001</v>
      </c>
      <c r="AV102" s="64"/>
      <c r="AZ102" s="115"/>
      <c r="BA102" s="113">
        <v>1993</v>
      </c>
      <c r="BB102" s="86">
        <v>112.55</v>
      </c>
      <c r="BD102" s="64">
        <f t="shared" si="38"/>
        <v>0.70820683037329524</v>
      </c>
      <c r="BI102" s="93">
        <v>35895</v>
      </c>
      <c r="BJ102" s="90">
        <v>2.3622000000000001</v>
      </c>
      <c r="BK102">
        <f t="shared" si="29"/>
        <v>4</v>
      </c>
      <c r="BL102">
        <f t="shared" si="30"/>
        <v>1998</v>
      </c>
      <c r="BN102" s="115"/>
      <c r="BO102" s="115"/>
      <c r="BP102" s="113" t="s">
        <v>85</v>
      </c>
      <c r="BQ102" s="117">
        <v>3.0518000000000001</v>
      </c>
    </row>
    <row r="103" spans="1:69" x14ac:dyDescent="0.2">
      <c r="A103" t="s">
        <v>70</v>
      </c>
      <c r="B103" s="93">
        <v>29686</v>
      </c>
      <c r="C103">
        <v>9.3000000000000007</v>
      </c>
      <c r="D103">
        <v>-4</v>
      </c>
      <c r="E103">
        <f t="shared" si="22"/>
        <v>2.6500000000000004</v>
      </c>
      <c r="F103" s="106">
        <v>15.5</v>
      </c>
      <c r="G103" s="107">
        <f t="shared" si="31"/>
        <v>12.85</v>
      </c>
      <c r="H103">
        <f t="shared" si="32"/>
        <v>4</v>
      </c>
      <c r="I103">
        <f t="shared" si="33"/>
        <v>1981</v>
      </c>
      <c r="K103" s="115"/>
      <c r="L103" s="113">
        <v>3</v>
      </c>
      <c r="M103" s="86">
        <v>518.65</v>
      </c>
      <c r="Q103" t="s">
        <v>72</v>
      </c>
      <c r="R103" s="93">
        <v>29686</v>
      </c>
      <c r="S103">
        <v>8.9</v>
      </c>
      <c r="T103">
        <v>-5</v>
      </c>
      <c r="U103">
        <f t="shared" si="23"/>
        <v>1.9500000000000002</v>
      </c>
      <c r="V103" s="106">
        <v>14.5</v>
      </c>
      <c r="W103" s="107">
        <f t="shared" si="34"/>
        <v>12.55</v>
      </c>
      <c r="X103">
        <f t="shared" si="35"/>
        <v>4</v>
      </c>
      <c r="AG103" s="93">
        <f t="shared" si="24"/>
        <v>29687</v>
      </c>
      <c r="AH103" s="107">
        <f t="shared" si="25"/>
        <v>16.675000000000001</v>
      </c>
      <c r="AI103" s="72">
        <f t="shared" si="26"/>
        <v>11</v>
      </c>
      <c r="AJ103">
        <f t="shared" si="27"/>
        <v>4</v>
      </c>
      <c r="AK103">
        <f t="shared" si="28"/>
        <v>1981</v>
      </c>
      <c r="AM103" s="115"/>
      <c r="AN103" s="122">
        <v>19</v>
      </c>
      <c r="AO103" s="86">
        <v>297.42500000000001</v>
      </c>
      <c r="AP103" s="106">
        <f t="shared" si="37"/>
        <v>14.87125</v>
      </c>
      <c r="AR103" s="115"/>
      <c r="AS103" s="113">
        <v>8</v>
      </c>
      <c r="AT103" s="86">
        <v>18.95</v>
      </c>
      <c r="AV103" s="64"/>
      <c r="AZ103" s="115"/>
      <c r="BA103" s="113">
        <v>1994</v>
      </c>
      <c r="BB103" s="86">
        <v>138.9</v>
      </c>
      <c r="BD103" s="64">
        <f t="shared" si="38"/>
        <v>0.874010917270997</v>
      </c>
      <c r="BI103" s="93">
        <v>35896</v>
      </c>
      <c r="BJ103" s="90">
        <v>2.2879999999999998</v>
      </c>
      <c r="BK103">
        <f t="shared" si="29"/>
        <v>4</v>
      </c>
      <c r="BL103">
        <f t="shared" si="30"/>
        <v>1998</v>
      </c>
      <c r="BN103" s="115"/>
      <c r="BO103" s="108">
        <v>2000</v>
      </c>
      <c r="BP103" s="108" t="s">
        <v>80</v>
      </c>
      <c r="BQ103" s="116">
        <v>5.6558999999999999</v>
      </c>
    </row>
    <row r="104" spans="1:69" x14ac:dyDescent="0.2">
      <c r="A104" t="s">
        <v>70</v>
      </c>
      <c r="B104" s="93">
        <v>29687</v>
      </c>
      <c r="C104">
        <v>5.7</v>
      </c>
      <c r="D104">
        <v>-4.4000000000000004</v>
      </c>
      <c r="E104">
        <f t="shared" si="22"/>
        <v>0.64999999999999991</v>
      </c>
      <c r="F104" s="106">
        <v>15.5</v>
      </c>
      <c r="G104" s="107">
        <f t="shared" si="31"/>
        <v>14.85</v>
      </c>
      <c r="H104">
        <f t="shared" si="32"/>
        <v>4</v>
      </c>
      <c r="I104">
        <f t="shared" si="33"/>
        <v>1981</v>
      </c>
      <c r="K104" s="115"/>
      <c r="L104" s="113">
        <v>4</v>
      </c>
      <c r="M104" s="86">
        <v>241.05</v>
      </c>
      <c r="Q104" t="s">
        <v>72</v>
      </c>
      <c r="R104" s="93">
        <v>29687</v>
      </c>
      <c r="S104">
        <v>2.1</v>
      </c>
      <c r="T104">
        <v>-10.1</v>
      </c>
      <c r="U104">
        <f t="shared" si="23"/>
        <v>-4</v>
      </c>
      <c r="V104" s="106">
        <v>14.5</v>
      </c>
      <c r="W104" s="107">
        <f t="shared" si="34"/>
        <v>18.5</v>
      </c>
      <c r="X104">
        <f t="shared" si="35"/>
        <v>4</v>
      </c>
      <c r="AG104" s="93">
        <f t="shared" si="24"/>
        <v>29688</v>
      </c>
      <c r="AH104" s="107">
        <f t="shared" si="25"/>
        <v>24</v>
      </c>
      <c r="AI104" s="72">
        <f t="shared" si="26"/>
        <v>12</v>
      </c>
      <c r="AJ104">
        <f t="shared" si="27"/>
        <v>4</v>
      </c>
      <c r="AK104">
        <f t="shared" si="28"/>
        <v>1981</v>
      </c>
      <c r="AM104" s="115"/>
      <c r="AN104" s="122">
        <v>20</v>
      </c>
      <c r="AO104" s="86">
        <v>310.42500000000001</v>
      </c>
      <c r="AP104" s="106">
        <f t="shared" si="37"/>
        <v>15.52125</v>
      </c>
      <c r="AR104" s="115"/>
      <c r="AS104" s="113">
        <v>9</v>
      </c>
      <c r="AT104" s="86">
        <v>220.45</v>
      </c>
      <c r="AV104" s="64"/>
      <c r="AZ104" s="115"/>
      <c r="BA104" s="113">
        <v>1995</v>
      </c>
      <c r="BB104" s="86">
        <v>170.57499999999999</v>
      </c>
      <c r="BD104" s="64">
        <f t="shared" si="38"/>
        <v>1.0733219021850273</v>
      </c>
      <c r="BI104" s="93">
        <v>35897</v>
      </c>
      <c r="BJ104" s="90">
        <v>2.2858999999999998</v>
      </c>
      <c r="BK104">
        <f t="shared" si="29"/>
        <v>4</v>
      </c>
      <c r="BL104">
        <f t="shared" si="30"/>
        <v>1998</v>
      </c>
      <c r="BN104" s="115"/>
      <c r="BO104" s="115"/>
      <c r="BP104" s="113" t="s">
        <v>83</v>
      </c>
      <c r="BQ104" s="117">
        <v>4.5723096774193559</v>
      </c>
    </row>
    <row r="105" spans="1:69" x14ac:dyDescent="0.2">
      <c r="A105" t="s">
        <v>70</v>
      </c>
      <c r="B105" s="93">
        <v>29688</v>
      </c>
      <c r="C105">
        <v>-4</v>
      </c>
      <c r="D105">
        <v>-10.8</v>
      </c>
      <c r="E105">
        <f t="shared" si="22"/>
        <v>-7.4</v>
      </c>
      <c r="F105" s="106">
        <v>15.5</v>
      </c>
      <c r="G105" s="107">
        <f t="shared" si="31"/>
        <v>22.9</v>
      </c>
      <c r="H105">
        <f t="shared" si="32"/>
        <v>4</v>
      </c>
      <c r="I105">
        <f t="shared" si="33"/>
        <v>1981</v>
      </c>
      <c r="K105" s="115"/>
      <c r="L105" s="113">
        <v>5</v>
      </c>
      <c r="M105" s="86">
        <v>123.5</v>
      </c>
      <c r="Q105" t="s">
        <v>72</v>
      </c>
      <c r="R105" s="93">
        <v>29688</v>
      </c>
      <c r="S105">
        <v>-6.8</v>
      </c>
      <c r="T105">
        <v>-14.4</v>
      </c>
      <c r="U105">
        <f t="shared" si="23"/>
        <v>-10.6</v>
      </c>
      <c r="V105" s="106">
        <v>14.5</v>
      </c>
      <c r="W105" s="107">
        <f t="shared" si="34"/>
        <v>25.1</v>
      </c>
      <c r="X105">
        <f t="shared" si="35"/>
        <v>4</v>
      </c>
      <c r="AG105" s="93">
        <f t="shared" si="24"/>
        <v>29689</v>
      </c>
      <c r="AH105" s="107">
        <f t="shared" si="25"/>
        <v>18.524999999999999</v>
      </c>
      <c r="AI105" s="72">
        <f t="shared" si="26"/>
        <v>13</v>
      </c>
      <c r="AJ105">
        <f t="shared" si="27"/>
        <v>4</v>
      </c>
      <c r="AK105">
        <f t="shared" si="28"/>
        <v>1981</v>
      </c>
      <c r="AM105" s="115"/>
      <c r="AN105" s="122">
        <v>21</v>
      </c>
      <c r="AO105" s="86">
        <v>321.05</v>
      </c>
      <c r="AP105" s="106">
        <f t="shared" si="37"/>
        <v>16.052500000000002</v>
      </c>
      <c r="AR105" s="115"/>
      <c r="AS105" s="113">
        <v>10</v>
      </c>
      <c r="AT105" s="86">
        <v>241.95</v>
      </c>
      <c r="AV105" s="64"/>
      <c r="AZ105" s="115"/>
      <c r="BA105" s="113">
        <v>1996</v>
      </c>
      <c r="BB105" s="86">
        <v>247.125</v>
      </c>
      <c r="BD105" s="64">
        <f t="shared" si="38"/>
        <v>1.5550032248422976</v>
      </c>
      <c r="BI105" s="93">
        <v>35898</v>
      </c>
      <c r="BJ105" s="90">
        <v>2.2968000000000002</v>
      </c>
      <c r="BK105">
        <f t="shared" si="29"/>
        <v>4</v>
      </c>
      <c r="BL105">
        <f t="shared" si="30"/>
        <v>1998</v>
      </c>
      <c r="BN105" s="115"/>
      <c r="BO105" s="115"/>
      <c r="BP105" s="113" t="s">
        <v>85</v>
      </c>
      <c r="BQ105" s="117">
        <v>4.0369000000000002</v>
      </c>
    </row>
    <row r="106" spans="1:69" x14ac:dyDescent="0.2">
      <c r="A106" t="s">
        <v>70</v>
      </c>
      <c r="B106" s="93">
        <v>29689</v>
      </c>
      <c r="C106">
        <v>6.3</v>
      </c>
      <c r="D106">
        <v>-9.1999999999999993</v>
      </c>
      <c r="E106">
        <f t="shared" si="22"/>
        <v>-1.4499999999999997</v>
      </c>
      <c r="F106" s="106">
        <v>15.5</v>
      </c>
      <c r="G106" s="107">
        <f t="shared" si="31"/>
        <v>16.95</v>
      </c>
      <c r="H106">
        <f t="shared" si="32"/>
        <v>4</v>
      </c>
      <c r="I106">
        <f t="shared" si="33"/>
        <v>1981</v>
      </c>
      <c r="K106" s="115"/>
      <c r="L106" s="113">
        <v>6</v>
      </c>
      <c r="M106" s="86">
        <v>16.149999999999999</v>
      </c>
      <c r="Q106" t="s">
        <v>72</v>
      </c>
      <c r="R106" s="93">
        <v>29689</v>
      </c>
      <c r="S106">
        <v>3</v>
      </c>
      <c r="T106">
        <v>-14.2</v>
      </c>
      <c r="U106">
        <f t="shared" si="23"/>
        <v>-5.6</v>
      </c>
      <c r="V106" s="106">
        <v>14.5</v>
      </c>
      <c r="W106" s="107">
        <f t="shared" si="34"/>
        <v>20.100000000000001</v>
      </c>
      <c r="X106">
        <f t="shared" si="35"/>
        <v>4</v>
      </c>
      <c r="AG106" s="93">
        <f t="shared" si="24"/>
        <v>29690</v>
      </c>
      <c r="AH106" s="107">
        <f t="shared" si="25"/>
        <v>10.074999999999999</v>
      </c>
      <c r="AI106" s="72">
        <f t="shared" si="26"/>
        <v>14</v>
      </c>
      <c r="AJ106">
        <f t="shared" si="27"/>
        <v>4</v>
      </c>
      <c r="AK106">
        <f t="shared" si="28"/>
        <v>1981</v>
      </c>
      <c r="AM106" s="115"/>
      <c r="AN106" s="122">
        <v>22</v>
      </c>
      <c r="AO106" s="86">
        <v>325.2</v>
      </c>
      <c r="AP106" s="106">
        <f t="shared" si="37"/>
        <v>16.259999999999998</v>
      </c>
      <c r="AR106" s="115"/>
      <c r="AS106" s="113">
        <v>11</v>
      </c>
      <c r="AT106" s="86">
        <v>663.55</v>
      </c>
      <c r="AV106" s="64"/>
      <c r="AZ106" s="115"/>
      <c r="BA106" s="113">
        <v>1997</v>
      </c>
      <c r="BB106" s="86">
        <v>178.6</v>
      </c>
      <c r="BD106" s="64">
        <f t="shared" si="38"/>
        <v>1.123818213280058</v>
      </c>
      <c r="BI106" s="93">
        <v>35899</v>
      </c>
      <c r="BJ106" s="90">
        <v>2.2995000000000001</v>
      </c>
      <c r="BK106">
        <f t="shared" si="29"/>
        <v>4</v>
      </c>
      <c r="BL106">
        <f t="shared" si="30"/>
        <v>1998</v>
      </c>
      <c r="BN106" s="108" t="s">
        <v>119</v>
      </c>
      <c r="BO106" s="120"/>
      <c r="BP106" s="120"/>
      <c r="BQ106" s="116">
        <v>5.6558999999999999</v>
      </c>
    </row>
    <row r="107" spans="1:69" x14ac:dyDescent="0.2">
      <c r="A107" t="s">
        <v>70</v>
      </c>
      <c r="B107" s="93">
        <v>29690</v>
      </c>
      <c r="C107">
        <v>15.4</v>
      </c>
      <c r="D107">
        <v>-6</v>
      </c>
      <c r="E107">
        <f t="shared" si="22"/>
        <v>4.7</v>
      </c>
      <c r="F107" s="106">
        <v>15.5</v>
      </c>
      <c r="G107" s="107">
        <f t="shared" si="31"/>
        <v>10.8</v>
      </c>
      <c r="H107">
        <f t="shared" si="32"/>
        <v>4</v>
      </c>
      <c r="I107">
        <f t="shared" si="33"/>
        <v>1981</v>
      </c>
      <c r="K107" s="115"/>
      <c r="L107" s="113">
        <v>7</v>
      </c>
      <c r="M107" s="86">
        <v>46.6</v>
      </c>
      <c r="Q107" t="s">
        <v>72</v>
      </c>
      <c r="R107" s="93">
        <v>29690</v>
      </c>
      <c r="S107">
        <v>15</v>
      </c>
      <c r="T107">
        <v>-4.7</v>
      </c>
      <c r="U107">
        <f t="shared" si="23"/>
        <v>5.15</v>
      </c>
      <c r="V107" s="106">
        <v>14.5</v>
      </c>
      <c r="W107" s="107">
        <f t="shared" si="34"/>
        <v>9.35</v>
      </c>
      <c r="X107">
        <f t="shared" si="35"/>
        <v>4</v>
      </c>
      <c r="AG107" s="93">
        <f t="shared" si="24"/>
        <v>29691</v>
      </c>
      <c r="AH107" s="107">
        <f t="shared" si="25"/>
        <v>6.1250000000000009</v>
      </c>
      <c r="AI107" s="72">
        <f t="shared" si="26"/>
        <v>15</v>
      </c>
      <c r="AJ107">
        <f t="shared" si="27"/>
        <v>4</v>
      </c>
      <c r="AK107">
        <f t="shared" si="28"/>
        <v>1981</v>
      </c>
      <c r="AM107" s="115"/>
      <c r="AN107" s="122">
        <v>23</v>
      </c>
      <c r="AO107" s="86">
        <v>326.7</v>
      </c>
      <c r="AP107" s="106">
        <f t="shared" si="37"/>
        <v>16.335000000000001</v>
      </c>
      <c r="AR107" s="115"/>
      <c r="AS107" s="113">
        <v>12</v>
      </c>
      <c r="AT107" s="86">
        <v>590.27499999999998</v>
      </c>
      <c r="AV107" s="64"/>
      <c r="AZ107" s="115"/>
      <c r="BA107" s="113">
        <v>1998</v>
      </c>
      <c r="BB107" s="86">
        <v>78.075000000000003</v>
      </c>
      <c r="BD107" s="64">
        <f t="shared" si="38"/>
        <v>0.49127719485912952</v>
      </c>
      <c r="BI107" s="93">
        <v>35900</v>
      </c>
      <c r="BJ107" s="90">
        <v>2.3336999999999999</v>
      </c>
      <c r="BK107">
        <f t="shared" si="29"/>
        <v>4</v>
      </c>
      <c r="BL107">
        <f t="shared" si="30"/>
        <v>1998</v>
      </c>
      <c r="BN107" s="108" t="s">
        <v>120</v>
      </c>
      <c r="BO107" s="120"/>
      <c r="BP107" s="120"/>
      <c r="BQ107" s="116">
        <v>3.1984172043010757</v>
      </c>
    </row>
    <row r="108" spans="1:69" x14ac:dyDescent="0.2">
      <c r="A108" t="s">
        <v>70</v>
      </c>
      <c r="B108" s="93">
        <v>29691</v>
      </c>
      <c r="C108">
        <v>19.899999999999999</v>
      </c>
      <c r="D108">
        <v>0.7</v>
      </c>
      <c r="E108">
        <f t="shared" si="22"/>
        <v>10.299999999999999</v>
      </c>
      <c r="F108" s="106">
        <v>15.5</v>
      </c>
      <c r="G108" s="107">
        <f t="shared" si="31"/>
        <v>5.2000000000000011</v>
      </c>
      <c r="H108">
        <f t="shared" si="32"/>
        <v>4</v>
      </c>
      <c r="I108">
        <f t="shared" si="33"/>
        <v>1981</v>
      </c>
      <c r="K108" s="115"/>
      <c r="L108" s="113">
        <v>8</v>
      </c>
      <c r="M108" s="86">
        <v>84.65</v>
      </c>
      <c r="Q108" t="s">
        <v>72</v>
      </c>
      <c r="R108" s="93">
        <v>29691</v>
      </c>
      <c r="S108">
        <v>19.399999999999999</v>
      </c>
      <c r="T108">
        <v>-4.5</v>
      </c>
      <c r="U108">
        <f t="shared" si="23"/>
        <v>7.4499999999999993</v>
      </c>
      <c r="V108" s="106">
        <v>14.5</v>
      </c>
      <c r="W108" s="107">
        <f t="shared" si="34"/>
        <v>7.0500000000000007</v>
      </c>
      <c r="X108">
        <f t="shared" si="35"/>
        <v>4</v>
      </c>
      <c r="AG108" s="93">
        <f t="shared" si="24"/>
        <v>29692</v>
      </c>
      <c r="AH108" s="107">
        <f t="shared" si="25"/>
        <v>8.2250000000000014</v>
      </c>
      <c r="AI108" s="72">
        <f t="shared" si="26"/>
        <v>16</v>
      </c>
      <c r="AJ108">
        <f t="shared" si="27"/>
        <v>4</v>
      </c>
      <c r="AK108">
        <f t="shared" si="28"/>
        <v>1981</v>
      </c>
      <c r="AM108" s="115"/>
      <c r="AN108" s="122">
        <v>24</v>
      </c>
      <c r="AO108" s="86">
        <v>314.95</v>
      </c>
      <c r="AP108" s="106">
        <f t="shared" si="37"/>
        <v>15.747499999999999</v>
      </c>
      <c r="AR108" s="108" t="s">
        <v>118</v>
      </c>
      <c r="AS108" s="120"/>
      <c r="AT108" s="85">
        <v>3986.4249999999988</v>
      </c>
      <c r="AV108" s="64"/>
      <c r="AZ108" s="115"/>
      <c r="BA108" s="113">
        <v>1999</v>
      </c>
      <c r="BB108" s="86">
        <v>204.02500000000001</v>
      </c>
      <c r="BD108" s="64">
        <f t="shared" si="38"/>
        <v>1.2838018531045008</v>
      </c>
      <c r="BI108" s="93">
        <v>35901</v>
      </c>
      <c r="BJ108" s="90">
        <v>2.3586</v>
      </c>
      <c r="BK108">
        <f t="shared" si="29"/>
        <v>4</v>
      </c>
      <c r="BL108">
        <f t="shared" si="30"/>
        <v>1998</v>
      </c>
      <c r="BN108" s="108" t="s">
        <v>121</v>
      </c>
      <c r="BO108" s="120"/>
      <c r="BP108" s="120"/>
      <c r="BQ108" s="116">
        <v>1.1193</v>
      </c>
    </row>
    <row r="109" spans="1:69" x14ac:dyDescent="0.2">
      <c r="A109" t="s">
        <v>70</v>
      </c>
      <c r="B109" s="93">
        <v>29692</v>
      </c>
      <c r="C109">
        <v>15.4</v>
      </c>
      <c r="D109">
        <v>1.9</v>
      </c>
      <c r="E109">
        <f t="shared" si="22"/>
        <v>8.65</v>
      </c>
      <c r="F109" s="106">
        <v>15.5</v>
      </c>
      <c r="G109" s="107">
        <f t="shared" si="31"/>
        <v>6.85</v>
      </c>
      <c r="H109">
        <f t="shared" si="32"/>
        <v>4</v>
      </c>
      <c r="I109">
        <f t="shared" si="33"/>
        <v>1981</v>
      </c>
      <c r="K109" s="115"/>
      <c r="L109" s="113">
        <v>9</v>
      </c>
      <c r="M109" s="86">
        <v>73.55</v>
      </c>
      <c r="Q109" t="s">
        <v>72</v>
      </c>
      <c r="R109" s="93">
        <v>29692</v>
      </c>
      <c r="S109">
        <v>11.2</v>
      </c>
      <c r="T109">
        <v>-1.4</v>
      </c>
      <c r="U109">
        <f t="shared" si="23"/>
        <v>4.8999999999999995</v>
      </c>
      <c r="V109" s="106">
        <v>14.5</v>
      </c>
      <c r="W109" s="107">
        <f t="shared" si="34"/>
        <v>9.6000000000000014</v>
      </c>
      <c r="X109">
        <f t="shared" si="35"/>
        <v>4</v>
      </c>
      <c r="AG109" s="93">
        <f t="shared" si="24"/>
        <v>29693</v>
      </c>
      <c r="AH109" s="107">
        <f t="shared" si="25"/>
        <v>9.1999999999999993</v>
      </c>
      <c r="AI109" s="72">
        <f t="shared" si="26"/>
        <v>17</v>
      </c>
      <c r="AJ109">
        <f t="shared" si="27"/>
        <v>4</v>
      </c>
      <c r="AK109">
        <f t="shared" si="28"/>
        <v>1981</v>
      </c>
      <c r="AM109" s="115"/>
      <c r="AN109" s="122">
        <v>25</v>
      </c>
      <c r="AO109" s="86">
        <v>296.64999999999998</v>
      </c>
      <c r="AP109" s="106">
        <f t="shared" si="37"/>
        <v>14.8325</v>
      </c>
      <c r="AR109" s="108">
        <v>1987</v>
      </c>
      <c r="AS109" s="108">
        <v>1</v>
      </c>
      <c r="AT109" s="85">
        <v>576.07500000000005</v>
      </c>
      <c r="AV109" s="64"/>
      <c r="AZ109" s="115"/>
      <c r="BA109" s="113">
        <v>2000</v>
      </c>
      <c r="BB109" s="86">
        <v>192.55</v>
      </c>
      <c r="BD109" s="64">
        <f t="shared" si="38"/>
        <v>1.2115968475200178</v>
      </c>
      <c r="BI109" s="93">
        <v>35902</v>
      </c>
      <c r="BJ109" s="90">
        <v>2.3222</v>
      </c>
      <c r="BK109">
        <f t="shared" si="29"/>
        <v>4</v>
      </c>
      <c r="BL109">
        <f t="shared" si="30"/>
        <v>1998</v>
      </c>
      <c r="BN109" s="108">
        <v>9</v>
      </c>
      <c r="BO109" s="108">
        <v>1998</v>
      </c>
      <c r="BP109" s="108" t="s">
        <v>80</v>
      </c>
      <c r="BQ109" s="116">
        <v>2.5619000000000001</v>
      </c>
    </row>
    <row r="110" spans="1:69" x14ac:dyDescent="0.2">
      <c r="A110" t="s">
        <v>70</v>
      </c>
      <c r="B110" s="93">
        <v>29693</v>
      </c>
      <c r="C110">
        <v>15.3</v>
      </c>
      <c r="D110">
        <v>-1.5</v>
      </c>
      <c r="E110">
        <f t="shared" si="22"/>
        <v>6.9</v>
      </c>
      <c r="F110" s="106">
        <v>15.5</v>
      </c>
      <c r="G110" s="107">
        <f t="shared" si="31"/>
        <v>8.6</v>
      </c>
      <c r="H110">
        <f t="shared" si="32"/>
        <v>4</v>
      </c>
      <c r="I110">
        <f t="shared" si="33"/>
        <v>1981</v>
      </c>
      <c r="K110" s="115"/>
      <c r="L110" s="113">
        <v>10</v>
      </c>
      <c r="M110" s="86">
        <v>261.10000000000002</v>
      </c>
      <c r="Q110" t="s">
        <v>72</v>
      </c>
      <c r="R110" s="93">
        <v>29693</v>
      </c>
      <c r="S110">
        <v>12</v>
      </c>
      <c r="T110">
        <v>-2.6</v>
      </c>
      <c r="U110">
        <f t="shared" si="23"/>
        <v>4.7</v>
      </c>
      <c r="V110" s="106">
        <v>14.5</v>
      </c>
      <c r="W110" s="107">
        <f t="shared" si="34"/>
        <v>9.8000000000000007</v>
      </c>
      <c r="X110">
        <f t="shared" si="35"/>
        <v>4</v>
      </c>
      <c r="AG110" s="93">
        <f t="shared" si="24"/>
        <v>29694</v>
      </c>
      <c r="AH110" s="107">
        <f t="shared" si="25"/>
        <v>9.6999999999999993</v>
      </c>
      <c r="AI110" s="72">
        <f t="shared" si="26"/>
        <v>18</v>
      </c>
      <c r="AJ110">
        <f t="shared" si="27"/>
        <v>4</v>
      </c>
      <c r="AK110">
        <f t="shared" si="28"/>
        <v>1981</v>
      </c>
      <c r="AM110" s="115"/>
      <c r="AN110" s="122">
        <v>26</v>
      </c>
      <c r="AO110" s="86">
        <v>289.625</v>
      </c>
      <c r="AP110" s="106">
        <f t="shared" si="37"/>
        <v>14.481249999999999</v>
      </c>
      <c r="AR110" s="115"/>
      <c r="AS110" s="113">
        <v>2</v>
      </c>
      <c r="AT110" s="86">
        <v>503.47500000000002</v>
      </c>
      <c r="AZ110" s="108" t="s">
        <v>122</v>
      </c>
      <c r="BA110" s="120"/>
      <c r="BB110" s="85">
        <v>3178.45</v>
      </c>
      <c r="BD110" s="64"/>
      <c r="BI110" s="93">
        <v>35903</v>
      </c>
      <c r="BJ110" s="90">
        <v>2.298</v>
      </c>
      <c r="BK110">
        <f t="shared" si="29"/>
        <v>4</v>
      </c>
      <c r="BL110">
        <f t="shared" si="30"/>
        <v>1998</v>
      </c>
      <c r="BN110" s="115"/>
      <c r="BO110" s="115"/>
      <c r="BP110" s="113" t="s">
        <v>83</v>
      </c>
      <c r="BQ110" s="117">
        <v>2.0255500000000004</v>
      </c>
    </row>
    <row r="111" spans="1:69" x14ac:dyDescent="0.2">
      <c r="A111" t="s">
        <v>70</v>
      </c>
      <c r="B111" s="93">
        <v>29694</v>
      </c>
      <c r="C111">
        <v>14.8</v>
      </c>
      <c r="D111">
        <v>-4.5</v>
      </c>
      <c r="E111">
        <f t="shared" si="22"/>
        <v>5.15</v>
      </c>
      <c r="F111" s="106">
        <v>15.5</v>
      </c>
      <c r="G111" s="107">
        <f t="shared" si="31"/>
        <v>10.35</v>
      </c>
      <c r="H111">
        <f t="shared" si="32"/>
        <v>4</v>
      </c>
      <c r="I111">
        <f t="shared" si="33"/>
        <v>1981</v>
      </c>
      <c r="K111" s="115"/>
      <c r="L111" s="113">
        <v>11</v>
      </c>
      <c r="M111" s="86">
        <v>404.85</v>
      </c>
      <c r="Q111" t="s">
        <v>72</v>
      </c>
      <c r="R111" s="93">
        <v>29694</v>
      </c>
      <c r="S111">
        <v>13.1</v>
      </c>
      <c r="T111">
        <v>-2.2000000000000002</v>
      </c>
      <c r="U111">
        <f t="shared" si="23"/>
        <v>5.4499999999999993</v>
      </c>
      <c r="V111" s="106">
        <v>14.5</v>
      </c>
      <c r="W111" s="107">
        <f t="shared" si="34"/>
        <v>9.0500000000000007</v>
      </c>
      <c r="X111">
        <f t="shared" si="35"/>
        <v>4</v>
      </c>
      <c r="AG111" s="93">
        <f t="shared" si="24"/>
        <v>29695</v>
      </c>
      <c r="AH111" s="107">
        <f t="shared" si="25"/>
        <v>6.125</v>
      </c>
      <c r="AI111" s="72">
        <f t="shared" si="26"/>
        <v>19</v>
      </c>
      <c r="AJ111">
        <f t="shared" si="27"/>
        <v>4</v>
      </c>
      <c r="AK111">
        <f t="shared" si="28"/>
        <v>1981</v>
      </c>
      <c r="AM111" s="115"/>
      <c r="AN111" s="122">
        <v>27</v>
      </c>
      <c r="AO111" s="86">
        <v>291.97500000000002</v>
      </c>
      <c r="AP111" s="106">
        <f t="shared" si="37"/>
        <v>14.598750000000001</v>
      </c>
      <c r="AR111" s="115"/>
      <c r="AS111" s="113">
        <v>3</v>
      </c>
      <c r="AT111" s="86">
        <v>563.29999999999995</v>
      </c>
      <c r="AV111" s="64"/>
      <c r="AZ111" s="108">
        <v>6</v>
      </c>
      <c r="BA111" s="108">
        <v>1981</v>
      </c>
      <c r="BB111" s="85">
        <v>84.9</v>
      </c>
      <c r="BD111" s="64">
        <f>BB111/$AP$11</f>
        <v>1.5407998911095482</v>
      </c>
      <c r="BE111" t="s">
        <v>73</v>
      </c>
      <c r="BF111" s="110">
        <f>MAX(BD111:BD130)</f>
        <v>1.5657539529502507</v>
      </c>
      <c r="BI111" s="93">
        <v>35904</v>
      </c>
      <c r="BJ111" s="90">
        <v>2.3197000000000001</v>
      </c>
      <c r="BK111">
        <f t="shared" si="29"/>
        <v>4</v>
      </c>
      <c r="BL111">
        <f t="shared" si="30"/>
        <v>1998</v>
      </c>
      <c r="BN111" s="115"/>
      <c r="BO111" s="115"/>
      <c r="BP111" s="113" t="s">
        <v>85</v>
      </c>
      <c r="BQ111" s="117">
        <v>1.4775</v>
      </c>
    </row>
    <row r="112" spans="1:69" x14ac:dyDescent="0.2">
      <c r="A112" t="s">
        <v>70</v>
      </c>
      <c r="B112" s="93">
        <v>29695</v>
      </c>
      <c r="C112">
        <v>15.6</v>
      </c>
      <c r="D112">
        <v>0.2</v>
      </c>
      <c r="E112">
        <f t="shared" si="22"/>
        <v>7.8999999999999995</v>
      </c>
      <c r="F112" s="106">
        <v>15.5</v>
      </c>
      <c r="G112" s="107">
        <f t="shared" si="31"/>
        <v>7.6000000000000005</v>
      </c>
      <c r="H112">
        <f t="shared" si="32"/>
        <v>4</v>
      </c>
      <c r="I112">
        <f t="shared" si="33"/>
        <v>1981</v>
      </c>
      <c r="K112" s="115"/>
      <c r="L112" s="113">
        <v>12</v>
      </c>
      <c r="M112" s="86">
        <v>569.9</v>
      </c>
      <c r="Q112" t="s">
        <v>72</v>
      </c>
      <c r="R112" s="93">
        <v>29695</v>
      </c>
      <c r="S112">
        <v>17.8</v>
      </c>
      <c r="T112">
        <v>1.9</v>
      </c>
      <c r="U112">
        <f t="shared" si="23"/>
        <v>9.85</v>
      </c>
      <c r="V112" s="106">
        <v>14.5</v>
      </c>
      <c r="W112" s="107">
        <f t="shared" si="34"/>
        <v>4.6500000000000004</v>
      </c>
      <c r="X112">
        <f t="shared" si="35"/>
        <v>4</v>
      </c>
      <c r="AG112" s="93">
        <f t="shared" si="24"/>
        <v>29696</v>
      </c>
      <c r="AH112" s="107">
        <f t="shared" si="25"/>
        <v>3.0250000000000012</v>
      </c>
      <c r="AI112" s="72">
        <f t="shared" si="26"/>
        <v>20</v>
      </c>
      <c r="AJ112">
        <f t="shared" si="27"/>
        <v>4</v>
      </c>
      <c r="AK112">
        <f t="shared" si="28"/>
        <v>1981</v>
      </c>
      <c r="AM112" s="115"/>
      <c r="AN112" s="122">
        <v>28</v>
      </c>
      <c r="AO112" s="86">
        <v>292.8</v>
      </c>
      <c r="AP112" s="106">
        <f t="shared" si="37"/>
        <v>14.64</v>
      </c>
      <c r="AR112" s="115"/>
      <c r="AS112" s="113">
        <v>4</v>
      </c>
      <c r="AT112" s="86">
        <v>235.32499999999999</v>
      </c>
      <c r="AV112" s="64"/>
      <c r="AZ112" s="115"/>
      <c r="BA112" s="113">
        <v>1982</v>
      </c>
      <c r="BB112" s="86">
        <v>48.875</v>
      </c>
      <c r="BD112" s="64">
        <f t="shared" ref="BD112:BD130" si="39">BB112/$AP$11</f>
        <v>0.88700347088314679</v>
      </c>
      <c r="BE112" t="s">
        <v>79</v>
      </c>
      <c r="BF112" s="64">
        <f>PERCENTILE(BD111:BD130,0.75)</f>
        <v>1.2504253533268299</v>
      </c>
      <c r="BI112" s="93">
        <v>35905</v>
      </c>
      <c r="BJ112" s="90">
        <v>2.2793999999999999</v>
      </c>
      <c r="BK112">
        <f t="shared" si="29"/>
        <v>4</v>
      </c>
      <c r="BL112">
        <f t="shared" si="30"/>
        <v>1998</v>
      </c>
      <c r="BN112" s="115"/>
      <c r="BO112" s="108">
        <v>1999</v>
      </c>
      <c r="BP112" s="108" t="s">
        <v>80</v>
      </c>
      <c r="BQ112" s="116">
        <v>3.3422999999999998</v>
      </c>
    </row>
    <row r="113" spans="1:69" x14ac:dyDescent="0.2">
      <c r="A113" t="s">
        <v>70</v>
      </c>
      <c r="B113" s="93">
        <v>29696</v>
      </c>
      <c r="C113">
        <v>21.2</v>
      </c>
      <c r="D113">
        <v>3.4</v>
      </c>
      <c r="E113">
        <f t="shared" si="22"/>
        <v>12.299999999999999</v>
      </c>
      <c r="F113" s="106">
        <v>15.5</v>
      </c>
      <c r="G113" s="107">
        <f t="shared" si="31"/>
        <v>3.2000000000000011</v>
      </c>
      <c r="H113">
        <f t="shared" si="32"/>
        <v>4</v>
      </c>
      <c r="I113">
        <f t="shared" si="33"/>
        <v>1981</v>
      </c>
      <c r="K113" s="108" t="s">
        <v>123</v>
      </c>
      <c r="L113" s="120"/>
      <c r="M113" s="85">
        <v>3327.95</v>
      </c>
      <c r="Q113" t="s">
        <v>72</v>
      </c>
      <c r="R113" s="93">
        <v>29696</v>
      </c>
      <c r="S113">
        <v>17.7</v>
      </c>
      <c r="T113">
        <v>5.6</v>
      </c>
      <c r="U113">
        <f t="shared" si="23"/>
        <v>11.649999999999999</v>
      </c>
      <c r="V113" s="106">
        <v>14.5</v>
      </c>
      <c r="W113" s="107">
        <f t="shared" si="34"/>
        <v>2.8500000000000014</v>
      </c>
      <c r="X113">
        <f t="shared" si="35"/>
        <v>4</v>
      </c>
      <c r="AG113" s="93">
        <f t="shared" si="24"/>
        <v>29697</v>
      </c>
      <c r="AH113" s="107">
        <f t="shared" si="25"/>
        <v>7.125</v>
      </c>
      <c r="AI113" s="72">
        <f t="shared" si="26"/>
        <v>21</v>
      </c>
      <c r="AJ113">
        <f t="shared" si="27"/>
        <v>4</v>
      </c>
      <c r="AK113">
        <f t="shared" si="28"/>
        <v>1981</v>
      </c>
      <c r="AM113" s="115"/>
      <c r="AN113" s="122">
        <v>29</v>
      </c>
      <c r="AO113" s="86">
        <v>275.5</v>
      </c>
      <c r="AP113" s="106">
        <f t="shared" si="37"/>
        <v>13.775</v>
      </c>
      <c r="AR113" s="115"/>
      <c r="AS113" s="113">
        <v>5</v>
      </c>
      <c r="AT113" s="86">
        <v>116.95</v>
      </c>
      <c r="AV113" s="64"/>
      <c r="AZ113" s="115"/>
      <c r="BA113" s="113">
        <v>1983</v>
      </c>
      <c r="BB113" s="86">
        <v>57.1</v>
      </c>
      <c r="BD113" s="64">
        <f t="shared" si="39"/>
        <v>1.0362741317120754</v>
      </c>
      <c r="BE113" t="s">
        <v>82</v>
      </c>
      <c r="BF113" s="64">
        <f>PERCENTILE(BD111:BD130,0.5)</f>
        <v>1.0260656518681517</v>
      </c>
      <c r="BI113" s="93">
        <v>35906</v>
      </c>
      <c r="BJ113" s="90">
        <v>2.2778999999999998</v>
      </c>
      <c r="BK113">
        <f t="shared" si="29"/>
        <v>4</v>
      </c>
      <c r="BL113">
        <f t="shared" si="30"/>
        <v>1998</v>
      </c>
      <c r="BN113" s="115"/>
      <c r="BO113" s="115"/>
      <c r="BP113" s="113" t="s">
        <v>83</v>
      </c>
      <c r="BQ113" s="117">
        <v>3.1105399999999999</v>
      </c>
    </row>
    <row r="114" spans="1:69" x14ac:dyDescent="0.2">
      <c r="A114" t="s">
        <v>70</v>
      </c>
      <c r="B114" s="93">
        <v>29697</v>
      </c>
      <c r="C114">
        <v>12.3</v>
      </c>
      <c r="D114">
        <v>1.1000000000000001</v>
      </c>
      <c r="E114">
        <f t="shared" si="22"/>
        <v>6.7</v>
      </c>
      <c r="F114" s="106">
        <v>15.5</v>
      </c>
      <c r="G114" s="107">
        <f t="shared" si="31"/>
        <v>8.8000000000000007</v>
      </c>
      <c r="H114">
        <f t="shared" si="32"/>
        <v>4</v>
      </c>
      <c r="I114">
        <f t="shared" si="33"/>
        <v>1981</v>
      </c>
      <c r="K114" s="108">
        <v>1988</v>
      </c>
      <c r="L114" s="108">
        <v>1</v>
      </c>
      <c r="M114" s="85">
        <v>742.95</v>
      </c>
      <c r="Q114" t="s">
        <v>72</v>
      </c>
      <c r="R114" s="93">
        <v>29697</v>
      </c>
      <c r="S114">
        <v>15.9</v>
      </c>
      <c r="T114">
        <v>2.2000000000000002</v>
      </c>
      <c r="U114">
        <f t="shared" si="23"/>
        <v>9.0500000000000007</v>
      </c>
      <c r="V114" s="106">
        <v>14.5</v>
      </c>
      <c r="W114" s="107">
        <f t="shared" si="34"/>
        <v>5.4499999999999993</v>
      </c>
      <c r="X114">
        <f t="shared" si="35"/>
        <v>4</v>
      </c>
      <c r="AG114" s="93">
        <f t="shared" si="24"/>
        <v>29698</v>
      </c>
      <c r="AH114" s="107">
        <f t="shared" si="25"/>
        <v>6.9250000000000007</v>
      </c>
      <c r="AI114" s="72">
        <f t="shared" si="26"/>
        <v>22</v>
      </c>
      <c r="AJ114">
        <f t="shared" si="27"/>
        <v>4</v>
      </c>
      <c r="AK114">
        <f t="shared" si="28"/>
        <v>1981</v>
      </c>
      <c r="AM114" s="115"/>
      <c r="AN114" s="122">
        <v>30</v>
      </c>
      <c r="AO114" s="86">
        <v>255.97499999999999</v>
      </c>
      <c r="AP114" s="106">
        <f t="shared" si="37"/>
        <v>12.79875</v>
      </c>
      <c r="AR114" s="115"/>
      <c r="AS114" s="113">
        <v>6</v>
      </c>
      <c r="AT114" s="86">
        <v>15.975</v>
      </c>
      <c r="AV114" s="64"/>
      <c r="AZ114" s="115"/>
      <c r="BA114" s="113">
        <v>1984</v>
      </c>
      <c r="BB114" s="86">
        <v>61.475000000000001</v>
      </c>
      <c r="BD114" s="64">
        <f t="shared" si="39"/>
        <v>1.1156734193870375</v>
      </c>
      <c r="BE114" t="s">
        <v>84</v>
      </c>
      <c r="BF114" s="64">
        <f>PERCENTILE(BD111:BD130,0.25)</f>
        <v>0.7542932329121389</v>
      </c>
      <c r="BI114" s="93">
        <v>35907</v>
      </c>
      <c r="BJ114" s="90">
        <v>2.1635</v>
      </c>
      <c r="BK114">
        <f t="shared" si="29"/>
        <v>4</v>
      </c>
      <c r="BL114">
        <f t="shared" si="30"/>
        <v>1998</v>
      </c>
      <c r="BN114" s="115"/>
      <c r="BO114" s="115"/>
      <c r="BP114" s="113" t="s">
        <v>85</v>
      </c>
      <c r="BQ114" s="117">
        <v>2.7900999999999998</v>
      </c>
    </row>
    <row r="115" spans="1:69" x14ac:dyDescent="0.2">
      <c r="A115" t="s">
        <v>70</v>
      </c>
      <c r="B115" s="93">
        <v>29698</v>
      </c>
      <c r="C115">
        <v>17.7</v>
      </c>
      <c r="D115">
        <v>-1.3</v>
      </c>
      <c r="E115">
        <f t="shared" si="22"/>
        <v>8.1999999999999993</v>
      </c>
      <c r="F115" s="106">
        <v>15.5</v>
      </c>
      <c r="G115" s="107">
        <f t="shared" si="31"/>
        <v>7.3000000000000007</v>
      </c>
      <c r="H115">
        <f t="shared" si="32"/>
        <v>4</v>
      </c>
      <c r="I115">
        <f t="shared" si="33"/>
        <v>1981</v>
      </c>
      <c r="K115" s="115"/>
      <c r="L115" s="113">
        <v>2</v>
      </c>
      <c r="M115" s="86">
        <v>560.20000000000005</v>
      </c>
      <c r="Q115" t="s">
        <v>72</v>
      </c>
      <c r="R115" s="93">
        <v>29698</v>
      </c>
      <c r="S115">
        <v>16.899999999999999</v>
      </c>
      <c r="T115">
        <v>-1</v>
      </c>
      <c r="U115">
        <f t="shared" si="23"/>
        <v>7.9499999999999993</v>
      </c>
      <c r="V115" s="106">
        <v>14.5</v>
      </c>
      <c r="W115" s="107">
        <f t="shared" si="34"/>
        <v>6.5500000000000007</v>
      </c>
      <c r="X115">
        <f t="shared" si="35"/>
        <v>4</v>
      </c>
      <c r="AG115" s="93">
        <f t="shared" si="24"/>
        <v>29699</v>
      </c>
      <c r="AH115" s="107">
        <f t="shared" si="25"/>
        <v>1.6750000000000007</v>
      </c>
      <c r="AI115" s="72">
        <f t="shared" si="26"/>
        <v>23</v>
      </c>
      <c r="AJ115">
        <f t="shared" si="27"/>
        <v>4</v>
      </c>
      <c r="AK115">
        <f t="shared" si="28"/>
        <v>1981</v>
      </c>
      <c r="AM115" s="115"/>
      <c r="AN115" s="122">
        <v>31</v>
      </c>
      <c r="AO115" s="86">
        <v>243</v>
      </c>
      <c r="AP115" s="106">
        <f t="shared" si="37"/>
        <v>12.15</v>
      </c>
      <c r="AR115" s="115"/>
      <c r="AS115" s="113">
        <v>7</v>
      </c>
      <c r="AT115" s="86">
        <v>36.625</v>
      </c>
      <c r="AV115" s="64"/>
      <c r="AZ115" s="115"/>
      <c r="BA115" s="113">
        <v>1985</v>
      </c>
      <c r="BB115" s="86">
        <v>75.3</v>
      </c>
      <c r="BD115" s="64">
        <f t="shared" si="39"/>
        <v>1.3665751684399172</v>
      </c>
      <c r="BE115" t="s">
        <v>86</v>
      </c>
      <c r="BF115" s="110">
        <f>MIN(BD111:BD130)</f>
        <v>0.28992082756743265</v>
      </c>
      <c r="BI115" s="93">
        <v>35908</v>
      </c>
      <c r="BJ115" s="90">
        <v>2.0270000000000001</v>
      </c>
      <c r="BK115">
        <f t="shared" si="29"/>
        <v>4</v>
      </c>
      <c r="BL115">
        <f t="shared" si="30"/>
        <v>1998</v>
      </c>
      <c r="BN115" s="115"/>
      <c r="BO115" s="108">
        <v>2000</v>
      </c>
      <c r="BP115" s="108" t="s">
        <v>80</v>
      </c>
      <c r="BQ115" s="116">
        <v>6.6569000000000003</v>
      </c>
    </row>
    <row r="116" spans="1:69" x14ac:dyDescent="0.2">
      <c r="A116" t="s">
        <v>70</v>
      </c>
      <c r="B116" s="93">
        <v>29699</v>
      </c>
      <c r="C116">
        <v>22.7</v>
      </c>
      <c r="D116">
        <v>6.6</v>
      </c>
      <c r="E116">
        <f t="shared" si="22"/>
        <v>14.649999999999999</v>
      </c>
      <c r="F116" s="106">
        <v>15.5</v>
      </c>
      <c r="G116" s="107">
        <f t="shared" si="31"/>
        <v>0.85000000000000142</v>
      </c>
      <c r="H116">
        <f t="shared" si="32"/>
        <v>4</v>
      </c>
      <c r="I116">
        <f t="shared" si="33"/>
        <v>1981</v>
      </c>
      <c r="K116" s="115"/>
      <c r="L116" s="113">
        <v>3</v>
      </c>
      <c r="M116" s="86">
        <v>452.05</v>
      </c>
      <c r="Q116" t="s">
        <v>72</v>
      </c>
      <c r="R116" s="93">
        <v>29699</v>
      </c>
      <c r="S116">
        <v>22.8</v>
      </c>
      <c r="T116">
        <v>1.2</v>
      </c>
      <c r="U116">
        <f t="shared" si="23"/>
        <v>12</v>
      </c>
      <c r="V116" s="106">
        <v>14.5</v>
      </c>
      <c r="W116" s="107">
        <f t="shared" si="34"/>
        <v>2.5</v>
      </c>
      <c r="X116">
        <f t="shared" si="35"/>
        <v>4</v>
      </c>
      <c r="AG116" s="93">
        <f t="shared" si="24"/>
        <v>29700</v>
      </c>
      <c r="AH116" s="107">
        <f t="shared" si="25"/>
        <v>5</v>
      </c>
      <c r="AI116" s="72">
        <f t="shared" si="26"/>
        <v>24</v>
      </c>
      <c r="AJ116">
        <f t="shared" si="27"/>
        <v>4</v>
      </c>
      <c r="AK116">
        <f t="shared" si="28"/>
        <v>1981</v>
      </c>
      <c r="AM116" s="108" t="s">
        <v>105</v>
      </c>
      <c r="AN116" s="120"/>
      <c r="AO116" s="85">
        <v>10852</v>
      </c>
      <c r="AP116" s="106">
        <f t="shared" si="37"/>
        <v>542.6</v>
      </c>
      <c r="AR116" s="115"/>
      <c r="AS116" s="113">
        <v>8</v>
      </c>
      <c r="AT116" s="86">
        <v>77.2</v>
      </c>
      <c r="AV116" s="64"/>
      <c r="AZ116" s="115"/>
      <c r="BA116" s="113">
        <v>1986</v>
      </c>
      <c r="BB116" s="86">
        <v>29.2</v>
      </c>
      <c r="BD116" s="64">
        <f t="shared" si="39"/>
        <v>0.52993353145346056</v>
      </c>
      <c r="BI116" s="93">
        <v>35909</v>
      </c>
      <c r="BJ116" s="90">
        <v>2.0044</v>
      </c>
      <c r="BK116">
        <f t="shared" si="29"/>
        <v>4</v>
      </c>
      <c r="BL116">
        <f t="shared" si="30"/>
        <v>1998</v>
      </c>
      <c r="BN116" s="115"/>
      <c r="BO116" s="115"/>
      <c r="BP116" s="113" t="s">
        <v>83</v>
      </c>
      <c r="BQ116" s="117">
        <v>6.2775299999999996</v>
      </c>
    </row>
    <row r="117" spans="1:69" x14ac:dyDescent="0.2">
      <c r="A117" t="s">
        <v>70</v>
      </c>
      <c r="B117" s="93">
        <v>29700</v>
      </c>
      <c r="C117">
        <v>16.7</v>
      </c>
      <c r="D117">
        <v>4.9000000000000004</v>
      </c>
      <c r="E117">
        <f t="shared" si="22"/>
        <v>10.8</v>
      </c>
      <c r="F117" s="106">
        <v>15.5</v>
      </c>
      <c r="G117" s="107">
        <f t="shared" si="31"/>
        <v>4.6999999999999993</v>
      </c>
      <c r="H117">
        <f t="shared" si="32"/>
        <v>4</v>
      </c>
      <c r="I117">
        <f t="shared" si="33"/>
        <v>1981</v>
      </c>
      <c r="K117" s="115"/>
      <c r="L117" s="113">
        <v>4</v>
      </c>
      <c r="M117" s="86">
        <v>275.64999999999998</v>
      </c>
      <c r="Q117" t="s">
        <v>72</v>
      </c>
      <c r="R117" s="93">
        <v>29700</v>
      </c>
      <c r="S117">
        <v>15.5</v>
      </c>
      <c r="T117">
        <v>2.9</v>
      </c>
      <c r="U117">
        <f t="shared" si="23"/>
        <v>9.1999999999999993</v>
      </c>
      <c r="V117" s="106">
        <v>14.5</v>
      </c>
      <c r="W117" s="107">
        <f t="shared" si="34"/>
        <v>5.3000000000000007</v>
      </c>
      <c r="X117">
        <f t="shared" si="35"/>
        <v>4</v>
      </c>
      <c r="AG117" s="93">
        <f t="shared" si="24"/>
        <v>29701</v>
      </c>
      <c r="AH117" s="107">
        <f t="shared" si="25"/>
        <v>10.8</v>
      </c>
      <c r="AI117" s="72">
        <f t="shared" si="26"/>
        <v>25</v>
      </c>
      <c r="AJ117">
        <f t="shared" si="27"/>
        <v>4</v>
      </c>
      <c r="AK117">
        <f t="shared" si="28"/>
        <v>1981</v>
      </c>
      <c r="AM117" s="108">
        <v>4</v>
      </c>
      <c r="AN117" s="121">
        <v>1</v>
      </c>
      <c r="AO117" s="85">
        <v>245.25</v>
      </c>
      <c r="AP117" s="106">
        <f t="shared" si="37"/>
        <v>12.262499999999999</v>
      </c>
      <c r="AR117" s="115"/>
      <c r="AS117" s="113">
        <v>9</v>
      </c>
      <c r="AT117" s="86">
        <v>69.575000000000003</v>
      </c>
      <c r="AV117" s="64"/>
      <c r="AZ117" s="115"/>
      <c r="BA117" s="113">
        <v>1987</v>
      </c>
      <c r="BB117" s="86">
        <v>15.975</v>
      </c>
      <c r="BD117" s="64">
        <f t="shared" si="39"/>
        <v>0.28992082756743265</v>
      </c>
      <c r="BI117" s="93">
        <v>35910</v>
      </c>
      <c r="BJ117" s="90">
        <v>2.0733000000000001</v>
      </c>
      <c r="BK117">
        <f t="shared" si="29"/>
        <v>4</v>
      </c>
      <c r="BL117">
        <f t="shared" si="30"/>
        <v>1998</v>
      </c>
      <c r="BN117" s="115"/>
      <c r="BO117" s="115"/>
      <c r="BP117" s="113" t="s">
        <v>85</v>
      </c>
      <c r="BQ117" s="117">
        <v>5.5693999999999999</v>
      </c>
    </row>
    <row r="118" spans="1:69" x14ac:dyDescent="0.2">
      <c r="A118" t="s">
        <v>70</v>
      </c>
      <c r="B118" s="93">
        <v>29701</v>
      </c>
      <c r="C118">
        <v>11.9</v>
      </c>
      <c r="D118">
        <v>-3.5</v>
      </c>
      <c r="E118">
        <f t="shared" si="22"/>
        <v>4.2</v>
      </c>
      <c r="F118" s="106">
        <v>15.5</v>
      </c>
      <c r="G118" s="107">
        <f t="shared" si="31"/>
        <v>11.3</v>
      </c>
      <c r="H118">
        <f t="shared" si="32"/>
        <v>4</v>
      </c>
      <c r="I118">
        <f t="shared" si="33"/>
        <v>1981</v>
      </c>
      <c r="K118" s="115"/>
      <c r="L118" s="113">
        <v>5</v>
      </c>
      <c r="M118" s="86">
        <v>114.15</v>
      </c>
      <c r="Q118" t="s">
        <v>72</v>
      </c>
      <c r="R118" s="93">
        <v>29701</v>
      </c>
      <c r="S118">
        <v>12.2</v>
      </c>
      <c r="T118">
        <v>-3.8</v>
      </c>
      <c r="U118">
        <f t="shared" si="23"/>
        <v>4.1999999999999993</v>
      </c>
      <c r="V118" s="106">
        <v>14.5</v>
      </c>
      <c r="W118" s="107">
        <f t="shared" si="34"/>
        <v>10.3</v>
      </c>
      <c r="X118">
        <f t="shared" si="35"/>
        <v>4</v>
      </c>
      <c r="AG118" s="93">
        <f t="shared" si="24"/>
        <v>29702</v>
      </c>
      <c r="AH118" s="107">
        <f t="shared" si="25"/>
        <v>10.925000000000001</v>
      </c>
      <c r="AI118" s="72">
        <f t="shared" si="26"/>
        <v>26</v>
      </c>
      <c r="AJ118">
        <f t="shared" si="27"/>
        <v>4</v>
      </c>
      <c r="AK118">
        <f t="shared" si="28"/>
        <v>1981</v>
      </c>
      <c r="AM118" s="115"/>
      <c r="AN118" s="122">
        <v>2</v>
      </c>
      <c r="AO118" s="86">
        <v>247.7</v>
      </c>
      <c r="AP118" s="106">
        <f t="shared" si="37"/>
        <v>12.385</v>
      </c>
      <c r="AR118" s="115"/>
      <c r="AS118" s="113">
        <v>10</v>
      </c>
      <c r="AT118" s="86">
        <v>267.67500000000001</v>
      </c>
      <c r="AV118" s="64"/>
      <c r="AZ118" s="115"/>
      <c r="BA118" s="113">
        <v>1988</v>
      </c>
      <c r="BB118" s="86">
        <v>22.074999999999999</v>
      </c>
      <c r="BD118" s="64">
        <f t="shared" si="39"/>
        <v>0.40062612009709392</v>
      </c>
      <c r="BI118" s="93">
        <v>35911</v>
      </c>
      <c r="BJ118" s="90">
        <v>2.0933999999999999</v>
      </c>
      <c r="BK118">
        <f t="shared" si="29"/>
        <v>4</v>
      </c>
      <c r="BL118">
        <f t="shared" si="30"/>
        <v>1998</v>
      </c>
      <c r="BN118" s="108" t="s">
        <v>124</v>
      </c>
      <c r="BO118" s="120"/>
      <c r="BP118" s="120"/>
      <c r="BQ118" s="116">
        <v>6.6569000000000003</v>
      </c>
    </row>
    <row r="119" spans="1:69" x14ac:dyDescent="0.2">
      <c r="A119" t="s">
        <v>70</v>
      </c>
      <c r="B119" s="93">
        <v>29702</v>
      </c>
      <c r="C119">
        <v>12.9</v>
      </c>
      <c r="D119">
        <v>-5.2</v>
      </c>
      <c r="E119">
        <f t="shared" si="22"/>
        <v>3.85</v>
      </c>
      <c r="F119" s="106">
        <v>15.5</v>
      </c>
      <c r="G119" s="107">
        <f t="shared" si="31"/>
        <v>11.65</v>
      </c>
      <c r="H119">
        <f t="shared" si="32"/>
        <v>4</v>
      </c>
      <c r="I119">
        <f t="shared" si="33"/>
        <v>1981</v>
      </c>
      <c r="K119" s="115"/>
      <c r="L119" s="113">
        <v>6</v>
      </c>
      <c r="M119" s="86">
        <v>29.5</v>
      </c>
      <c r="Q119" t="s">
        <v>72</v>
      </c>
      <c r="R119" s="93">
        <v>29702</v>
      </c>
      <c r="S119">
        <v>12.8</v>
      </c>
      <c r="T119">
        <v>-4.2</v>
      </c>
      <c r="U119">
        <f t="shared" si="23"/>
        <v>4.3000000000000007</v>
      </c>
      <c r="V119" s="106">
        <v>14.5</v>
      </c>
      <c r="W119" s="107">
        <f t="shared" si="34"/>
        <v>10.199999999999999</v>
      </c>
      <c r="X119">
        <f t="shared" si="35"/>
        <v>4</v>
      </c>
      <c r="AG119" s="93">
        <f t="shared" si="24"/>
        <v>29703</v>
      </c>
      <c r="AH119" s="107">
        <f t="shared" si="25"/>
        <v>8.5250000000000004</v>
      </c>
      <c r="AI119" s="72">
        <f t="shared" si="26"/>
        <v>27</v>
      </c>
      <c r="AJ119">
        <f t="shared" si="27"/>
        <v>4</v>
      </c>
      <c r="AK119">
        <f t="shared" si="28"/>
        <v>1981</v>
      </c>
      <c r="AM119" s="115"/>
      <c r="AN119" s="122">
        <v>3</v>
      </c>
      <c r="AO119" s="86">
        <v>257.5</v>
      </c>
      <c r="AP119" s="106">
        <f t="shared" si="37"/>
        <v>12.875</v>
      </c>
      <c r="AR119" s="115"/>
      <c r="AS119" s="113">
        <v>11</v>
      </c>
      <c r="AT119" s="86">
        <v>420.82499999999999</v>
      </c>
      <c r="AV119" s="64"/>
      <c r="AZ119" s="115"/>
      <c r="BA119" s="113">
        <v>1989</v>
      </c>
      <c r="BB119" s="86">
        <v>39.725000000000001</v>
      </c>
      <c r="BD119" s="64">
        <f t="shared" si="39"/>
        <v>0.72094553208865486</v>
      </c>
      <c r="BI119" s="93">
        <v>35912</v>
      </c>
      <c r="BJ119" s="90">
        <v>2.0499999999999998</v>
      </c>
      <c r="BK119">
        <f t="shared" si="29"/>
        <v>4</v>
      </c>
      <c r="BL119">
        <f t="shared" si="30"/>
        <v>1998</v>
      </c>
      <c r="BN119" s="108" t="s">
        <v>125</v>
      </c>
      <c r="BO119" s="120"/>
      <c r="BP119" s="120"/>
      <c r="BQ119" s="116">
        <v>3.8045400000000003</v>
      </c>
    </row>
    <row r="120" spans="1:69" x14ac:dyDescent="0.2">
      <c r="A120" t="s">
        <v>70</v>
      </c>
      <c r="B120" s="93">
        <v>29703</v>
      </c>
      <c r="C120">
        <v>16.5</v>
      </c>
      <c r="D120">
        <v>-2.2999999999999998</v>
      </c>
      <c r="E120">
        <f t="shared" si="22"/>
        <v>7.1</v>
      </c>
      <c r="F120" s="106">
        <v>15.5</v>
      </c>
      <c r="G120" s="107">
        <f t="shared" si="31"/>
        <v>8.4</v>
      </c>
      <c r="H120">
        <f t="shared" si="32"/>
        <v>4</v>
      </c>
      <c r="I120">
        <f t="shared" si="33"/>
        <v>1981</v>
      </c>
      <c r="K120" s="115"/>
      <c r="L120" s="113">
        <v>7</v>
      </c>
      <c r="M120" s="86">
        <v>22.25</v>
      </c>
      <c r="Q120" t="s">
        <v>72</v>
      </c>
      <c r="R120" s="93">
        <v>29703</v>
      </c>
      <c r="S120">
        <v>15.5</v>
      </c>
      <c r="T120">
        <v>-3.8</v>
      </c>
      <c r="U120">
        <f t="shared" si="23"/>
        <v>5.85</v>
      </c>
      <c r="V120" s="106">
        <v>14.5</v>
      </c>
      <c r="W120" s="107">
        <f t="shared" si="34"/>
        <v>8.65</v>
      </c>
      <c r="X120">
        <f t="shared" si="35"/>
        <v>4</v>
      </c>
      <c r="AG120" s="93">
        <f t="shared" si="24"/>
        <v>29704</v>
      </c>
      <c r="AH120" s="107">
        <f t="shared" si="25"/>
        <v>4.3499999999999996</v>
      </c>
      <c r="AI120" s="72">
        <f t="shared" si="26"/>
        <v>28</v>
      </c>
      <c r="AJ120">
        <f t="shared" si="27"/>
        <v>4</v>
      </c>
      <c r="AK120">
        <f t="shared" si="28"/>
        <v>1981</v>
      </c>
      <c r="AM120" s="115"/>
      <c r="AN120" s="122">
        <v>4</v>
      </c>
      <c r="AO120" s="86">
        <v>260.42500000000001</v>
      </c>
      <c r="AP120" s="106">
        <f t="shared" si="37"/>
        <v>13.02125</v>
      </c>
      <c r="AR120" s="115"/>
      <c r="AS120" s="113">
        <v>12</v>
      </c>
      <c r="AT120" s="86">
        <v>588.79999999999995</v>
      </c>
      <c r="AV120" s="64"/>
      <c r="AZ120" s="115"/>
      <c r="BA120" s="113">
        <v>1990</v>
      </c>
      <c r="BB120" s="86">
        <v>53.325000000000003</v>
      </c>
      <c r="BD120" s="64">
        <f t="shared" si="39"/>
        <v>0.96776388920396539</v>
      </c>
      <c r="BI120" s="93">
        <v>35913</v>
      </c>
      <c r="BJ120" s="90">
        <v>2.0354000000000001</v>
      </c>
      <c r="BK120">
        <f t="shared" si="29"/>
        <v>4</v>
      </c>
      <c r="BL120">
        <f t="shared" si="30"/>
        <v>1998</v>
      </c>
      <c r="BN120" s="108" t="s">
        <v>126</v>
      </c>
      <c r="BO120" s="120"/>
      <c r="BP120" s="120"/>
      <c r="BQ120" s="116">
        <v>1.4775</v>
      </c>
    </row>
    <row r="121" spans="1:69" x14ac:dyDescent="0.2">
      <c r="A121" t="s">
        <v>70</v>
      </c>
      <c r="B121" s="93">
        <v>29704</v>
      </c>
      <c r="C121">
        <v>17</v>
      </c>
      <c r="D121">
        <v>7.5</v>
      </c>
      <c r="E121">
        <f t="shared" si="22"/>
        <v>12.25</v>
      </c>
      <c r="F121" s="106">
        <v>15.5</v>
      </c>
      <c r="G121" s="107">
        <f t="shared" si="31"/>
        <v>3.25</v>
      </c>
      <c r="H121">
        <f t="shared" si="32"/>
        <v>4</v>
      </c>
      <c r="I121">
        <f t="shared" si="33"/>
        <v>1981</v>
      </c>
      <c r="K121" s="115"/>
      <c r="L121" s="113">
        <v>8</v>
      </c>
      <c r="M121" s="86">
        <v>39.85</v>
      </c>
      <c r="Q121" t="s">
        <v>72</v>
      </c>
      <c r="R121" s="93">
        <v>29704</v>
      </c>
      <c r="S121">
        <v>16</v>
      </c>
      <c r="T121">
        <v>2.1</v>
      </c>
      <c r="U121">
        <f t="shared" si="23"/>
        <v>9.0500000000000007</v>
      </c>
      <c r="V121" s="106">
        <v>14.5</v>
      </c>
      <c r="W121" s="107">
        <f t="shared" si="34"/>
        <v>5.4499999999999993</v>
      </c>
      <c r="X121">
        <f t="shared" si="35"/>
        <v>4</v>
      </c>
      <c r="AG121" s="93">
        <f t="shared" si="24"/>
        <v>29705</v>
      </c>
      <c r="AH121" s="107">
        <f t="shared" si="25"/>
        <v>5.8749999999999991</v>
      </c>
      <c r="AI121" s="72">
        <f t="shared" si="26"/>
        <v>29</v>
      </c>
      <c r="AJ121">
        <f t="shared" si="27"/>
        <v>4</v>
      </c>
      <c r="AK121">
        <f t="shared" si="28"/>
        <v>1981</v>
      </c>
      <c r="AM121" s="115"/>
      <c r="AN121" s="122">
        <v>5</v>
      </c>
      <c r="AO121" s="86">
        <v>253.375</v>
      </c>
      <c r="AP121" s="106">
        <f t="shared" si="37"/>
        <v>12.668749999999999</v>
      </c>
      <c r="AR121" s="108" t="s">
        <v>123</v>
      </c>
      <c r="AS121" s="120"/>
      <c r="AT121" s="85">
        <v>3471.8</v>
      </c>
      <c r="AV121" s="64"/>
      <c r="AZ121" s="115"/>
      <c r="BA121" s="113">
        <v>1991</v>
      </c>
      <c r="BB121" s="86">
        <v>55.975000000000001</v>
      </c>
      <c r="BD121" s="64">
        <f t="shared" si="39"/>
        <v>1.015857172024228</v>
      </c>
      <c r="BI121" s="93">
        <v>35914</v>
      </c>
      <c r="BJ121" s="90">
        <v>2.0754000000000001</v>
      </c>
      <c r="BK121">
        <f t="shared" si="29"/>
        <v>4</v>
      </c>
      <c r="BL121">
        <f t="shared" si="30"/>
        <v>1998</v>
      </c>
      <c r="BN121" s="108">
        <v>10</v>
      </c>
      <c r="BO121" s="108">
        <v>1998</v>
      </c>
      <c r="BP121" s="108" t="s">
        <v>80</v>
      </c>
      <c r="BQ121" s="116">
        <v>2.6998000000000002</v>
      </c>
    </row>
    <row r="122" spans="1:69" x14ac:dyDescent="0.2">
      <c r="A122" t="s">
        <v>70</v>
      </c>
      <c r="B122" s="93">
        <v>29705</v>
      </c>
      <c r="C122">
        <v>17.100000000000001</v>
      </c>
      <c r="D122">
        <v>4.0999999999999996</v>
      </c>
      <c r="E122">
        <f t="shared" si="22"/>
        <v>10.600000000000001</v>
      </c>
      <c r="F122" s="106">
        <v>15.5</v>
      </c>
      <c r="G122" s="107">
        <f t="shared" si="31"/>
        <v>4.8999999999999986</v>
      </c>
      <c r="H122">
        <f t="shared" si="32"/>
        <v>4</v>
      </c>
      <c r="I122">
        <f t="shared" si="33"/>
        <v>1981</v>
      </c>
      <c r="K122" s="115"/>
      <c r="L122" s="113">
        <v>9</v>
      </c>
      <c r="M122" s="86">
        <v>164.45</v>
      </c>
      <c r="Q122" t="s">
        <v>72</v>
      </c>
      <c r="R122" s="93">
        <v>29705</v>
      </c>
      <c r="S122">
        <v>15.4</v>
      </c>
      <c r="T122">
        <v>-0.1</v>
      </c>
      <c r="U122">
        <f t="shared" si="23"/>
        <v>7.65</v>
      </c>
      <c r="V122" s="106">
        <v>14.5</v>
      </c>
      <c r="W122" s="107">
        <f t="shared" si="34"/>
        <v>6.85</v>
      </c>
      <c r="X122">
        <f t="shared" si="35"/>
        <v>4</v>
      </c>
      <c r="AG122" s="93">
        <f t="shared" si="24"/>
        <v>29706</v>
      </c>
      <c r="AH122" s="107">
        <f t="shared" si="25"/>
        <v>4.3500000000000005</v>
      </c>
      <c r="AI122" s="72">
        <f t="shared" si="26"/>
        <v>30</v>
      </c>
      <c r="AJ122">
        <f t="shared" si="27"/>
        <v>4</v>
      </c>
      <c r="AK122">
        <f t="shared" si="28"/>
        <v>1981</v>
      </c>
      <c r="AM122" s="115"/>
      <c r="AN122" s="122">
        <v>6</v>
      </c>
      <c r="AO122" s="86">
        <v>253.07499999999999</v>
      </c>
      <c r="AP122" s="106">
        <f t="shared" si="37"/>
        <v>12.653749999999999</v>
      </c>
      <c r="AR122" s="108">
        <v>1988</v>
      </c>
      <c r="AS122" s="108">
        <v>1</v>
      </c>
      <c r="AT122" s="85">
        <v>782.67499999999995</v>
      </c>
      <c r="AV122" s="64"/>
      <c r="AZ122" s="115"/>
      <c r="BA122" s="113">
        <v>1992</v>
      </c>
      <c r="BB122" s="86">
        <v>43.825000000000003</v>
      </c>
      <c r="BD122" s="64">
        <f t="shared" si="39"/>
        <v>0.79535400739547646</v>
      </c>
      <c r="BI122" s="93">
        <v>35915</v>
      </c>
      <c r="BJ122" s="90">
        <v>2.0266000000000002</v>
      </c>
      <c r="BK122">
        <f t="shared" si="29"/>
        <v>4</v>
      </c>
      <c r="BL122">
        <f t="shared" si="30"/>
        <v>1998</v>
      </c>
      <c r="BN122" s="115"/>
      <c r="BO122" s="115"/>
      <c r="BP122" s="113" t="s">
        <v>83</v>
      </c>
      <c r="BQ122" s="117">
        <v>2.3132838709677417</v>
      </c>
    </row>
    <row r="123" spans="1:69" x14ac:dyDescent="0.2">
      <c r="A123" t="s">
        <v>70</v>
      </c>
      <c r="B123" s="93">
        <v>29706</v>
      </c>
      <c r="C123">
        <v>21.3</v>
      </c>
      <c r="D123">
        <v>4.5999999999999996</v>
      </c>
      <c r="E123">
        <f t="shared" si="22"/>
        <v>12.95</v>
      </c>
      <c r="F123" s="106">
        <v>15.5</v>
      </c>
      <c r="G123" s="107">
        <f t="shared" si="31"/>
        <v>2.5500000000000007</v>
      </c>
      <c r="H123">
        <f t="shared" si="32"/>
        <v>4</v>
      </c>
      <c r="I123">
        <f t="shared" si="33"/>
        <v>1981</v>
      </c>
      <c r="K123" s="115"/>
      <c r="L123" s="113">
        <v>10</v>
      </c>
      <c r="M123" s="86">
        <v>269.8</v>
      </c>
      <c r="Q123" t="s">
        <v>72</v>
      </c>
      <c r="R123" s="93">
        <v>29706</v>
      </c>
      <c r="S123">
        <v>19.899999999999999</v>
      </c>
      <c r="T123">
        <v>-3.2</v>
      </c>
      <c r="U123">
        <f t="shared" si="23"/>
        <v>8.35</v>
      </c>
      <c r="V123" s="106">
        <v>14.5</v>
      </c>
      <c r="W123" s="107">
        <f t="shared" si="34"/>
        <v>6.15</v>
      </c>
      <c r="X123">
        <f t="shared" si="35"/>
        <v>4</v>
      </c>
      <c r="AG123" s="93">
        <f t="shared" si="24"/>
        <v>29707</v>
      </c>
      <c r="AH123" s="107">
        <f t="shared" si="25"/>
        <v>1.2000000000000002</v>
      </c>
      <c r="AI123" s="72">
        <f t="shared" si="26"/>
        <v>1</v>
      </c>
      <c r="AJ123">
        <f t="shared" si="27"/>
        <v>5</v>
      </c>
      <c r="AK123">
        <f t="shared" si="28"/>
        <v>1981</v>
      </c>
      <c r="AM123" s="115"/>
      <c r="AN123" s="122">
        <v>7</v>
      </c>
      <c r="AO123" s="86">
        <v>256.875</v>
      </c>
      <c r="AP123" s="106">
        <f t="shared" si="37"/>
        <v>12.84375</v>
      </c>
      <c r="AR123" s="115"/>
      <c r="AS123" s="113">
        <v>2</v>
      </c>
      <c r="AT123" s="86">
        <v>614.97500000000002</v>
      </c>
      <c r="AV123" s="64"/>
      <c r="AZ123" s="115"/>
      <c r="BA123" s="113">
        <v>1993</v>
      </c>
      <c r="BB123" s="86">
        <v>67.025000000000006</v>
      </c>
      <c r="BD123" s="64">
        <f t="shared" si="39"/>
        <v>1.2163970871804177</v>
      </c>
      <c r="BI123" s="93">
        <v>35916</v>
      </c>
      <c r="BJ123" s="90">
        <v>1.9723999999999999</v>
      </c>
      <c r="BK123">
        <f t="shared" si="29"/>
        <v>5</v>
      </c>
      <c r="BL123">
        <f t="shared" si="30"/>
        <v>1998</v>
      </c>
      <c r="BN123" s="115"/>
      <c r="BO123" s="115"/>
      <c r="BP123" s="113" t="s">
        <v>85</v>
      </c>
      <c r="BQ123" s="117">
        <v>1.5254000000000001</v>
      </c>
    </row>
    <row r="124" spans="1:69" x14ac:dyDescent="0.2">
      <c r="A124" t="s">
        <v>70</v>
      </c>
      <c r="B124" s="93">
        <v>29707</v>
      </c>
      <c r="C124">
        <v>22.3</v>
      </c>
      <c r="D124">
        <v>8.3000000000000007</v>
      </c>
      <c r="E124">
        <f t="shared" si="22"/>
        <v>15.3</v>
      </c>
      <c r="F124" s="106">
        <v>15.5</v>
      </c>
      <c r="G124" s="107">
        <f t="shared" si="31"/>
        <v>0.19999999999999929</v>
      </c>
      <c r="H124">
        <f t="shared" si="32"/>
        <v>5</v>
      </c>
      <c r="I124">
        <f t="shared" si="33"/>
        <v>1981</v>
      </c>
      <c r="K124" s="115"/>
      <c r="L124" s="113">
        <v>11</v>
      </c>
      <c r="M124" s="86">
        <v>473.5</v>
      </c>
      <c r="Q124" t="s">
        <v>72</v>
      </c>
      <c r="R124" s="93">
        <v>29707</v>
      </c>
      <c r="S124">
        <v>18.399999999999999</v>
      </c>
      <c r="T124">
        <v>6.2</v>
      </c>
      <c r="U124">
        <f t="shared" si="23"/>
        <v>12.299999999999999</v>
      </c>
      <c r="V124" s="106">
        <v>14.5</v>
      </c>
      <c r="W124" s="107">
        <f t="shared" si="34"/>
        <v>2.2000000000000011</v>
      </c>
      <c r="X124">
        <f t="shared" si="35"/>
        <v>5</v>
      </c>
      <c r="AG124" s="93">
        <f t="shared" si="24"/>
        <v>29708</v>
      </c>
      <c r="AH124" s="107">
        <f t="shared" si="25"/>
        <v>7.95</v>
      </c>
      <c r="AI124" s="72">
        <f t="shared" si="26"/>
        <v>2</v>
      </c>
      <c r="AJ124">
        <f t="shared" si="27"/>
        <v>5</v>
      </c>
      <c r="AK124">
        <f t="shared" si="28"/>
        <v>1981</v>
      </c>
      <c r="AM124" s="115"/>
      <c r="AN124" s="122">
        <v>8</v>
      </c>
      <c r="AO124" s="86">
        <v>250.8</v>
      </c>
      <c r="AP124" s="106">
        <f t="shared" si="37"/>
        <v>12.540000000000001</v>
      </c>
      <c r="AR124" s="115"/>
      <c r="AS124" s="113">
        <v>3</v>
      </c>
      <c r="AT124" s="86">
        <v>429.67500000000001</v>
      </c>
      <c r="AV124" s="64"/>
      <c r="AZ124" s="115"/>
      <c r="BA124" s="113">
        <v>1994</v>
      </c>
      <c r="BB124" s="86">
        <v>59.274999999999999</v>
      </c>
      <c r="BD124" s="64">
        <f t="shared" si="39"/>
        <v>1.0757469204419137</v>
      </c>
      <c r="BI124" s="93">
        <v>35917</v>
      </c>
      <c r="BJ124" s="90">
        <v>1.9403999999999999</v>
      </c>
      <c r="BK124">
        <f t="shared" si="29"/>
        <v>5</v>
      </c>
      <c r="BL124">
        <f t="shared" si="30"/>
        <v>1998</v>
      </c>
      <c r="BN124" s="115"/>
      <c r="BO124" s="108">
        <v>1999</v>
      </c>
      <c r="BP124" s="108" t="s">
        <v>80</v>
      </c>
      <c r="BQ124" s="116">
        <v>3.9521999999999999</v>
      </c>
    </row>
    <row r="125" spans="1:69" x14ac:dyDescent="0.2">
      <c r="A125" t="s">
        <v>70</v>
      </c>
      <c r="B125" s="93">
        <v>29708</v>
      </c>
      <c r="C125">
        <v>11.2</v>
      </c>
      <c r="D125">
        <v>1.5</v>
      </c>
      <c r="E125">
        <f t="shared" si="22"/>
        <v>6.35</v>
      </c>
      <c r="F125" s="106">
        <v>15.5</v>
      </c>
      <c r="G125" s="107">
        <f t="shared" si="31"/>
        <v>9.15</v>
      </c>
      <c r="H125">
        <f t="shared" si="32"/>
        <v>5</v>
      </c>
      <c r="I125">
        <f t="shared" si="33"/>
        <v>1981</v>
      </c>
      <c r="K125" s="115"/>
      <c r="L125" s="113">
        <v>12</v>
      </c>
      <c r="M125" s="86">
        <v>635.20000000000005</v>
      </c>
      <c r="Q125" t="s">
        <v>72</v>
      </c>
      <c r="R125" s="93">
        <v>29708</v>
      </c>
      <c r="S125">
        <v>13.5</v>
      </c>
      <c r="T125">
        <v>2</v>
      </c>
      <c r="U125">
        <f t="shared" si="23"/>
        <v>7.75</v>
      </c>
      <c r="V125" s="106">
        <v>14.5</v>
      </c>
      <c r="W125" s="107">
        <f t="shared" si="34"/>
        <v>6.75</v>
      </c>
      <c r="X125">
        <f t="shared" si="35"/>
        <v>5</v>
      </c>
      <c r="AG125" s="93">
        <f t="shared" si="24"/>
        <v>29709</v>
      </c>
      <c r="AH125" s="107">
        <f t="shared" si="25"/>
        <v>9.5749999999999993</v>
      </c>
      <c r="AI125" s="72">
        <f t="shared" si="26"/>
        <v>3</v>
      </c>
      <c r="AJ125">
        <f t="shared" si="27"/>
        <v>5</v>
      </c>
      <c r="AK125">
        <f t="shared" si="28"/>
        <v>1981</v>
      </c>
      <c r="AM125" s="115"/>
      <c r="AN125" s="122">
        <v>9</v>
      </c>
      <c r="AO125" s="86">
        <v>272.25</v>
      </c>
      <c r="AP125" s="106">
        <f t="shared" si="37"/>
        <v>13.612500000000001</v>
      </c>
      <c r="AR125" s="115"/>
      <c r="AS125" s="113">
        <v>4</v>
      </c>
      <c r="AT125" s="86">
        <v>265.8</v>
      </c>
      <c r="AV125" s="64"/>
      <c r="AZ125" s="115"/>
      <c r="BA125" s="113">
        <v>1995</v>
      </c>
      <c r="BB125" s="86">
        <v>41.75</v>
      </c>
      <c r="BD125" s="64">
        <f t="shared" si="39"/>
        <v>0.7576960595267801</v>
      </c>
      <c r="BI125" s="93">
        <v>35918</v>
      </c>
      <c r="BJ125" s="90">
        <v>1.9378</v>
      </c>
      <c r="BK125">
        <f t="shared" si="29"/>
        <v>5</v>
      </c>
      <c r="BL125">
        <f t="shared" si="30"/>
        <v>1998</v>
      </c>
      <c r="BN125" s="115"/>
      <c r="BO125" s="115"/>
      <c r="BP125" s="113" t="s">
        <v>83</v>
      </c>
      <c r="BQ125" s="117">
        <v>3.5849290322580649</v>
      </c>
    </row>
    <row r="126" spans="1:69" x14ac:dyDescent="0.2">
      <c r="A126" t="s">
        <v>70</v>
      </c>
      <c r="B126" s="93">
        <v>29709</v>
      </c>
      <c r="C126">
        <v>12.7</v>
      </c>
      <c r="D126">
        <v>-2.6</v>
      </c>
      <c r="E126">
        <f t="shared" si="22"/>
        <v>5.05</v>
      </c>
      <c r="F126" s="106">
        <v>15.5</v>
      </c>
      <c r="G126" s="107">
        <f t="shared" si="31"/>
        <v>10.45</v>
      </c>
      <c r="H126">
        <f t="shared" si="32"/>
        <v>5</v>
      </c>
      <c r="I126">
        <f t="shared" si="33"/>
        <v>1981</v>
      </c>
      <c r="K126" s="108" t="s">
        <v>127</v>
      </c>
      <c r="L126" s="120"/>
      <c r="M126" s="85">
        <v>3779.55</v>
      </c>
      <c r="Q126" t="s">
        <v>72</v>
      </c>
      <c r="R126" s="93">
        <v>29709</v>
      </c>
      <c r="S126">
        <v>11</v>
      </c>
      <c r="T126">
        <v>0.6</v>
      </c>
      <c r="U126">
        <f t="shared" si="23"/>
        <v>5.8</v>
      </c>
      <c r="V126" s="106">
        <v>14.5</v>
      </c>
      <c r="W126" s="107">
        <f t="shared" si="34"/>
        <v>8.6999999999999993</v>
      </c>
      <c r="X126">
        <f t="shared" si="35"/>
        <v>5</v>
      </c>
      <c r="AG126" s="93">
        <f t="shared" si="24"/>
        <v>29710</v>
      </c>
      <c r="AH126" s="107">
        <f t="shared" si="25"/>
        <v>8.375</v>
      </c>
      <c r="AI126" s="72">
        <f t="shared" si="26"/>
        <v>4</v>
      </c>
      <c r="AJ126">
        <f t="shared" si="27"/>
        <v>5</v>
      </c>
      <c r="AK126">
        <f t="shared" si="28"/>
        <v>1981</v>
      </c>
      <c r="AM126" s="115"/>
      <c r="AN126" s="122">
        <v>10</v>
      </c>
      <c r="AO126" s="86">
        <v>272.22500000000002</v>
      </c>
      <c r="AP126" s="106">
        <f t="shared" si="37"/>
        <v>13.611250000000002</v>
      </c>
      <c r="AR126" s="115"/>
      <c r="AS126" s="113">
        <v>5</v>
      </c>
      <c r="AT126" s="86">
        <v>99.474999999999994</v>
      </c>
      <c r="AV126" s="64"/>
      <c r="AZ126" s="115"/>
      <c r="BA126" s="113">
        <v>1996</v>
      </c>
      <c r="BB126" s="86">
        <v>64.125</v>
      </c>
      <c r="BD126" s="64">
        <f t="shared" si="39"/>
        <v>1.1637667022072999</v>
      </c>
      <c r="BI126" s="93">
        <v>35919</v>
      </c>
      <c r="BJ126" s="90">
        <v>1.9161999999999999</v>
      </c>
      <c r="BK126">
        <f t="shared" si="29"/>
        <v>5</v>
      </c>
      <c r="BL126">
        <f t="shared" si="30"/>
        <v>1998</v>
      </c>
      <c r="BN126" s="115"/>
      <c r="BO126" s="115"/>
      <c r="BP126" s="113" t="s">
        <v>85</v>
      </c>
      <c r="BQ126" s="117">
        <v>3.1694</v>
      </c>
    </row>
    <row r="127" spans="1:69" x14ac:dyDescent="0.2">
      <c r="A127" t="s">
        <v>70</v>
      </c>
      <c r="B127" s="93">
        <v>29710</v>
      </c>
      <c r="C127">
        <v>12.4</v>
      </c>
      <c r="D127">
        <v>0.1</v>
      </c>
      <c r="E127">
        <f t="shared" si="22"/>
        <v>6.25</v>
      </c>
      <c r="F127" s="106">
        <v>15.5</v>
      </c>
      <c r="G127" s="107">
        <f t="shared" si="31"/>
        <v>9.25</v>
      </c>
      <c r="H127">
        <f t="shared" si="32"/>
        <v>5</v>
      </c>
      <c r="I127">
        <f t="shared" si="33"/>
        <v>1981</v>
      </c>
      <c r="K127" s="108">
        <v>1989</v>
      </c>
      <c r="L127" s="108">
        <v>1</v>
      </c>
      <c r="M127" s="85">
        <v>701.05</v>
      </c>
      <c r="Q127" t="s">
        <v>72</v>
      </c>
      <c r="R127" s="93">
        <v>29710</v>
      </c>
      <c r="S127">
        <v>14</v>
      </c>
      <c r="T127">
        <v>0</v>
      </c>
      <c r="U127">
        <f t="shared" si="23"/>
        <v>7</v>
      </c>
      <c r="V127" s="106">
        <v>14.5</v>
      </c>
      <c r="W127" s="107">
        <f t="shared" si="34"/>
        <v>7.5</v>
      </c>
      <c r="X127">
        <f t="shared" si="35"/>
        <v>5</v>
      </c>
      <c r="AG127" s="93">
        <f t="shared" si="24"/>
        <v>29711</v>
      </c>
      <c r="AH127" s="107">
        <f t="shared" si="25"/>
        <v>9.1999999999999993</v>
      </c>
      <c r="AI127" s="72">
        <f t="shared" si="26"/>
        <v>5</v>
      </c>
      <c r="AJ127">
        <f t="shared" si="27"/>
        <v>5</v>
      </c>
      <c r="AK127">
        <f t="shared" si="28"/>
        <v>1981</v>
      </c>
      <c r="AM127" s="115"/>
      <c r="AN127" s="122">
        <v>11</v>
      </c>
      <c r="AO127" s="86">
        <v>265.3</v>
      </c>
      <c r="AP127" s="106">
        <f t="shared" si="37"/>
        <v>13.265000000000001</v>
      </c>
      <c r="AR127" s="115"/>
      <c r="AS127" s="113">
        <v>6</v>
      </c>
      <c r="AT127" s="86">
        <v>22.074999999999999</v>
      </c>
      <c r="AV127" s="64"/>
      <c r="AZ127" s="115"/>
      <c r="BA127" s="113">
        <v>1997</v>
      </c>
      <c r="BB127" s="86">
        <v>41</v>
      </c>
      <c r="BD127" s="64">
        <f t="shared" si="39"/>
        <v>0.7440847530682152</v>
      </c>
      <c r="BI127" s="93">
        <v>35920</v>
      </c>
      <c r="BJ127" s="90">
        <v>2.1053000000000002</v>
      </c>
      <c r="BK127">
        <f t="shared" si="29"/>
        <v>5</v>
      </c>
      <c r="BL127">
        <f t="shared" si="30"/>
        <v>1998</v>
      </c>
      <c r="BN127" s="115"/>
      <c r="BO127" s="108">
        <v>2000</v>
      </c>
      <c r="BP127" s="108" t="s">
        <v>80</v>
      </c>
      <c r="BQ127" s="116">
        <v>7.1336000000000004</v>
      </c>
    </row>
    <row r="128" spans="1:69" x14ac:dyDescent="0.2">
      <c r="A128" t="s">
        <v>70</v>
      </c>
      <c r="B128" s="93">
        <v>29711</v>
      </c>
      <c r="C128">
        <v>11.6</v>
      </c>
      <c r="D128">
        <v>-0.1</v>
      </c>
      <c r="E128">
        <f t="shared" si="22"/>
        <v>5.75</v>
      </c>
      <c r="F128" s="106">
        <v>15.5</v>
      </c>
      <c r="G128" s="107">
        <f t="shared" si="31"/>
        <v>9.75</v>
      </c>
      <c r="H128">
        <f t="shared" si="32"/>
        <v>5</v>
      </c>
      <c r="I128">
        <f t="shared" si="33"/>
        <v>1981</v>
      </c>
      <c r="K128" s="115"/>
      <c r="L128" s="113">
        <v>2</v>
      </c>
      <c r="M128" s="86">
        <v>775.75</v>
      </c>
      <c r="Q128" t="s">
        <v>72</v>
      </c>
      <c r="R128" s="93">
        <v>29711</v>
      </c>
      <c r="S128">
        <v>15.2</v>
      </c>
      <c r="T128">
        <v>-3.5</v>
      </c>
      <c r="U128">
        <f t="shared" si="23"/>
        <v>5.85</v>
      </c>
      <c r="V128" s="106">
        <v>14.5</v>
      </c>
      <c r="W128" s="107">
        <f t="shared" si="34"/>
        <v>8.65</v>
      </c>
      <c r="X128">
        <f t="shared" si="35"/>
        <v>5</v>
      </c>
      <c r="AG128" s="93">
        <f t="shared" si="24"/>
        <v>29712</v>
      </c>
      <c r="AH128" s="107">
        <f t="shared" si="25"/>
        <v>11.1</v>
      </c>
      <c r="AI128" s="72">
        <f t="shared" si="26"/>
        <v>6</v>
      </c>
      <c r="AJ128">
        <f t="shared" si="27"/>
        <v>5</v>
      </c>
      <c r="AK128">
        <f t="shared" si="28"/>
        <v>1981</v>
      </c>
      <c r="AM128" s="115"/>
      <c r="AN128" s="122">
        <v>12</v>
      </c>
      <c r="AO128" s="86">
        <v>250.35</v>
      </c>
      <c r="AP128" s="106">
        <f t="shared" si="37"/>
        <v>12.5175</v>
      </c>
      <c r="AR128" s="115"/>
      <c r="AS128" s="113">
        <v>7</v>
      </c>
      <c r="AT128" s="86">
        <v>17.649999999999999</v>
      </c>
      <c r="AV128" s="64"/>
      <c r="AZ128" s="115"/>
      <c r="BA128" s="113">
        <v>1998</v>
      </c>
      <c r="BB128" s="86">
        <v>74.525000000000006</v>
      </c>
      <c r="BD128" s="64">
        <f t="shared" si="39"/>
        <v>1.3525101517660669</v>
      </c>
      <c r="BI128" s="93">
        <v>35921</v>
      </c>
      <c r="BJ128" s="90">
        <v>1.9383999999999999</v>
      </c>
      <c r="BK128">
        <f t="shared" si="29"/>
        <v>5</v>
      </c>
      <c r="BL128">
        <f t="shared" si="30"/>
        <v>1998</v>
      </c>
      <c r="BN128" s="115"/>
      <c r="BO128" s="115"/>
      <c r="BP128" s="113" t="s">
        <v>83</v>
      </c>
      <c r="BQ128" s="117">
        <v>6.4575967741935472</v>
      </c>
    </row>
    <row r="129" spans="1:69" x14ac:dyDescent="0.2">
      <c r="A129" t="s">
        <v>70</v>
      </c>
      <c r="B129" s="93">
        <v>29712</v>
      </c>
      <c r="C129">
        <v>3.8</v>
      </c>
      <c r="D129">
        <v>-0.2</v>
      </c>
      <c r="E129">
        <f t="shared" si="22"/>
        <v>1.7999999999999998</v>
      </c>
      <c r="F129" s="106">
        <v>15.5</v>
      </c>
      <c r="G129" s="107">
        <f t="shared" si="31"/>
        <v>13.7</v>
      </c>
      <c r="H129">
        <f t="shared" si="32"/>
        <v>5</v>
      </c>
      <c r="I129">
        <f t="shared" si="33"/>
        <v>1981</v>
      </c>
      <c r="K129" s="115"/>
      <c r="L129" s="113">
        <v>3</v>
      </c>
      <c r="M129" s="86">
        <v>695.9</v>
      </c>
      <c r="Q129" t="s">
        <v>72</v>
      </c>
      <c r="R129" s="93">
        <v>29712</v>
      </c>
      <c r="S129">
        <v>8.5</v>
      </c>
      <c r="T129">
        <v>3.5</v>
      </c>
      <c r="U129">
        <f t="shared" si="23"/>
        <v>6</v>
      </c>
      <c r="V129" s="106">
        <v>14.5</v>
      </c>
      <c r="W129" s="107">
        <f t="shared" si="34"/>
        <v>8.5</v>
      </c>
      <c r="X129">
        <f t="shared" si="35"/>
        <v>5</v>
      </c>
      <c r="AG129" s="93">
        <f t="shared" si="24"/>
        <v>29713</v>
      </c>
      <c r="AH129" s="107">
        <f t="shared" si="25"/>
        <v>7.6499999999999995</v>
      </c>
      <c r="AI129" s="72">
        <f t="shared" si="26"/>
        <v>7</v>
      </c>
      <c r="AJ129">
        <f t="shared" si="27"/>
        <v>5</v>
      </c>
      <c r="AK129">
        <f t="shared" si="28"/>
        <v>1981</v>
      </c>
      <c r="AM129" s="115"/>
      <c r="AN129" s="122">
        <v>13</v>
      </c>
      <c r="AO129" s="86">
        <v>229.5</v>
      </c>
      <c r="AP129" s="106">
        <f t="shared" si="37"/>
        <v>11.475</v>
      </c>
      <c r="AR129" s="115"/>
      <c r="AS129" s="113">
        <v>8</v>
      </c>
      <c r="AT129" s="86">
        <v>27.475000000000001</v>
      </c>
      <c r="AV129" s="64"/>
      <c r="AZ129" s="115"/>
      <c r="BA129" s="113">
        <v>1999</v>
      </c>
      <c r="BB129" s="86">
        <v>86.275000000000006</v>
      </c>
      <c r="BD129" s="64">
        <f t="shared" si="39"/>
        <v>1.5657539529502507</v>
      </c>
      <c r="BI129" s="93">
        <v>35922</v>
      </c>
      <c r="BJ129" s="90">
        <v>1.871</v>
      </c>
      <c r="BK129">
        <f t="shared" si="29"/>
        <v>5</v>
      </c>
      <c r="BL129">
        <f t="shared" si="30"/>
        <v>1998</v>
      </c>
      <c r="BN129" s="115"/>
      <c r="BO129" s="115"/>
      <c r="BP129" s="113" t="s">
        <v>85</v>
      </c>
      <c r="BQ129" s="117">
        <v>5.7899000000000003</v>
      </c>
    </row>
    <row r="130" spans="1:69" x14ac:dyDescent="0.2">
      <c r="A130" t="s">
        <v>70</v>
      </c>
      <c r="B130" s="93">
        <v>29713</v>
      </c>
      <c r="C130">
        <v>5.7</v>
      </c>
      <c r="D130">
        <v>0.5</v>
      </c>
      <c r="E130">
        <f t="shared" si="22"/>
        <v>3.1</v>
      </c>
      <c r="F130" s="106">
        <v>15.5</v>
      </c>
      <c r="G130" s="107">
        <f t="shared" si="31"/>
        <v>12.4</v>
      </c>
      <c r="H130">
        <f t="shared" si="32"/>
        <v>5</v>
      </c>
      <c r="I130">
        <f t="shared" si="33"/>
        <v>1981</v>
      </c>
      <c r="K130" s="115"/>
      <c r="L130" s="113">
        <v>4</v>
      </c>
      <c r="M130" s="86">
        <v>331.95</v>
      </c>
      <c r="Q130" t="s">
        <v>72</v>
      </c>
      <c r="R130" s="93">
        <v>29713</v>
      </c>
      <c r="S130">
        <v>18.3</v>
      </c>
      <c r="T130">
        <v>4.9000000000000004</v>
      </c>
      <c r="U130">
        <f t="shared" si="23"/>
        <v>11.600000000000001</v>
      </c>
      <c r="V130" s="106">
        <v>14.5</v>
      </c>
      <c r="W130" s="107">
        <f t="shared" si="34"/>
        <v>2.8999999999999986</v>
      </c>
      <c r="X130">
        <f t="shared" si="35"/>
        <v>5</v>
      </c>
      <c r="AG130" s="93">
        <f t="shared" si="24"/>
        <v>29714</v>
      </c>
      <c r="AH130" s="107">
        <f t="shared" si="25"/>
        <v>7.6999999999999993</v>
      </c>
      <c r="AI130" s="72">
        <f t="shared" si="26"/>
        <v>8</v>
      </c>
      <c r="AJ130">
        <f t="shared" si="27"/>
        <v>5</v>
      </c>
      <c r="AK130">
        <f t="shared" si="28"/>
        <v>1981</v>
      </c>
      <c r="AM130" s="115"/>
      <c r="AN130" s="122">
        <v>14</v>
      </c>
      <c r="AO130" s="86">
        <v>212.95</v>
      </c>
      <c r="AP130" s="106">
        <f t="shared" si="37"/>
        <v>10.647499999999999</v>
      </c>
      <c r="AR130" s="115"/>
      <c r="AS130" s="113">
        <v>9</v>
      </c>
      <c r="AT130" s="86">
        <v>160.32499999999999</v>
      </c>
      <c r="AV130" s="64"/>
      <c r="AZ130" s="115"/>
      <c r="BA130" s="113">
        <v>2000</v>
      </c>
      <c r="BB130" s="86">
        <v>80.3</v>
      </c>
      <c r="BD130" s="64">
        <f t="shared" si="39"/>
        <v>1.4573172114970165</v>
      </c>
      <c r="BI130" s="93">
        <v>35923</v>
      </c>
      <c r="BJ130" s="90">
        <v>1.8535999999999999</v>
      </c>
      <c r="BK130">
        <f t="shared" si="29"/>
        <v>5</v>
      </c>
      <c r="BL130">
        <f t="shared" si="30"/>
        <v>1998</v>
      </c>
      <c r="BN130" s="108" t="s">
        <v>128</v>
      </c>
      <c r="BO130" s="120"/>
      <c r="BP130" s="120"/>
      <c r="BQ130" s="116">
        <v>7.1336000000000004</v>
      </c>
    </row>
    <row r="131" spans="1:69" x14ac:dyDescent="0.2">
      <c r="A131" t="s">
        <v>70</v>
      </c>
      <c r="B131" s="93">
        <v>29714</v>
      </c>
      <c r="C131">
        <v>8.4</v>
      </c>
      <c r="D131">
        <v>3.2</v>
      </c>
      <c r="E131">
        <f t="shared" si="22"/>
        <v>5.8000000000000007</v>
      </c>
      <c r="F131" s="106">
        <v>15.5</v>
      </c>
      <c r="G131" s="107">
        <f t="shared" si="31"/>
        <v>9.6999999999999993</v>
      </c>
      <c r="H131">
        <f t="shared" si="32"/>
        <v>5</v>
      </c>
      <c r="I131">
        <f t="shared" si="33"/>
        <v>1981</v>
      </c>
      <c r="K131" s="115"/>
      <c r="L131" s="113">
        <v>5</v>
      </c>
      <c r="M131" s="86">
        <v>202.3</v>
      </c>
      <c r="Q131" t="s">
        <v>72</v>
      </c>
      <c r="R131" s="93">
        <v>29714</v>
      </c>
      <c r="S131">
        <v>12.1</v>
      </c>
      <c r="T131">
        <v>5.5</v>
      </c>
      <c r="U131">
        <f t="shared" si="23"/>
        <v>8.8000000000000007</v>
      </c>
      <c r="V131" s="106">
        <v>14.5</v>
      </c>
      <c r="W131" s="107">
        <f t="shared" si="34"/>
        <v>5.6999999999999993</v>
      </c>
      <c r="X131">
        <f t="shared" si="35"/>
        <v>5</v>
      </c>
      <c r="AG131" s="93">
        <f t="shared" si="24"/>
        <v>29715</v>
      </c>
      <c r="AH131" s="107">
        <f t="shared" si="25"/>
        <v>5.625</v>
      </c>
      <c r="AI131" s="72">
        <f t="shared" si="26"/>
        <v>9</v>
      </c>
      <c r="AJ131">
        <f t="shared" si="27"/>
        <v>5</v>
      </c>
      <c r="AK131">
        <f t="shared" si="28"/>
        <v>1981</v>
      </c>
      <c r="AM131" s="115"/>
      <c r="AN131" s="122">
        <v>15</v>
      </c>
      <c r="AO131" s="86">
        <v>189.47499999999999</v>
      </c>
      <c r="AP131" s="106">
        <f t="shared" si="37"/>
        <v>9.473749999999999</v>
      </c>
      <c r="AR131" s="115"/>
      <c r="AS131" s="113">
        <v>10</v>
      </c>
      <c r="AT131" s="86">
        <v>265.39999999999998</v>
      </c>
      <c r="AZ131" s="108" t="s">
        <v>129</v>
      </c>
      <c r="BA131" s="120"/>
      <c r="BB131" s="85">
        <v>1102.0250000000001</v>
      </c>
      <c r="BD131" s="64"/>
      <c r="BI131" s="93">
        <v>35924</v>
      </c>
      <c r="BJ131" s="90">
        <v>1.8807</v>
      </c>
      <c r="BK131">
        <f t="shared" si="29"/>
        <v>5</v>
      </c>
      <c r="BL131">
        <f t="shared" si="30"/>
        <v>1998</v>
      </c>
      <c r="BN131" s="108" t="s">
        <v>130</v>
      </c>
      <c r="BO131" s="120"/>
      <c r="BP131" s="120"/>
      <c r="BQ131" s="116">
        <v>4.118603225806452</v>
      </c>
    </row>
    <row r="132" spans="1:69" x14ac:dyDescent="0.2">
      <c r="A132" t="s">
        <v>70</v>
      </c>
      <c r="B132" s="93">
        <v>29715</v>
      </c>
      <c r="C132">
        <v>16.2</v>
      </c>
      <c r="D132">
        <v>3</v>
      </c>
      <c r="E132">
        <f t="shared" ref="E132:E195" si="40">AVERAGE(C132:D132)</f>
        <v>9.6</v>
      </c>
      <c r="F132" s="106">
        <v>15.5</v>
      </c>
      <c r="G132" s="107">
        <f t="shared" si="31"/>
        <v>5.9</v>
      </c>
      <c r="H132">
        <f t="shared" si="32"/>
        <v>5</v>
      </c>
      <c r="I132">
        <f t="shared" si="33"/>
        <v>1981</v>
      </c>
      <c r="K132" s="115"/>
      <c r="L132" s="113">
        <v>6</v>
      </c>
      <c r="M132" s="86">
        <v>53.9</v>
      </c>
      <c r="Q132" t="s">
        <v>72</v>
      </c>
      <c r="R132" s="93">
        <v>29715</v>
      </c>
      <c r="S132">
        <v>13.3</v>
      </c>
      <c r="T132">
        <v>5</v>
      </c>
      <c r="U132">
        <f t="shared" ref="U132:U195" si="41">AVERAGE(S132:T132)</f>
        <v>9.15</v>
      </c>
      <c r="V132" s="106">
        <v>14.5</v>
      </c>
      <c r="W132" s="107">
        <f t="shared" si="34"/>
        <v>5.35</v>
      </c>
      <c r="X132">
        <f t="shared" si="35"/>
        <v>5</v>
      </c>
      <c r="AG132" s="93">
        <f t="shared" ref="AG132:AG195" si="42">R133</f>
        <v>29716</v>
      </c>
      <c r="AH132" s="107">
        <f t="shared" ref="AH132:AH195" si="43">AVERAGE(W133,G133)</f>
        <v>7.05</v>
      </c>
      <c r="AI132" s="72">
        <f t="shared" ref="AI132:AI195" si="44">DAY(AG132)</f>
        <v>10</v>
      </c>
      <c r="AJ132">
        <f t="shared" ref="AJ132:AJ195" si="45">MONTH(AG132)</f>
        <v>5</v>
      </c>
      <c r="AK132">
        <f t="shared" ref="AK132:AK195" si="46">YEAR(AG132)</f>
        <v>1981</v>
      </c>
      <c r="AM132" s="115"/>
      <c r="AN132" s="122">
        <v>16</v>
      </c>
      <c r="AO132" s="86">
        <v>176.52500000000001</v>
      </c>
      <c r="AP132" s="106">
        <f t="shared" si="37"/>
        <v>8.8262499999999999</v>
      </c>
      <c r="AR132" s="115"/>
      <c r="AS132" s="113">
        <v>11</v>
      </c>
      <c r="AT132" s="86">
        <v>526.04999999999995</v>
      </c>
      <c r="AV132" s="64"/>
      <c r="AZ132" s="108">
        <v>7</v>
      </c>
      <c r="BA132" s="108">
        <v>1981</v>
      </c>
      <c r="BB132" s="85">
        <v>27.824999999999999</v>
      </c>
      <c r="BD132" s="64">
        <f t="shared" ref="BD132:BD151" si="47">BB132/$AP$12</f>
        <v>1.2881199004687229</v>
      </c>
      <c r="BE132" t="s">
        <v>73</v>
      </c>
      <c r="BF132" s="110">
        <f>MAX(BD132:BD151)</f>
        <v>2.9465887390775998</v>
      </c>
      <c r="BI132" s="93">
        <v>35925</v>
      </c>
      <c r="BJ132" s="90">
        <v>1.7848999999999999</v>
      </c>
      <c r="BK132">
        <f t="shared" ref="BK132:BK195" si="48">MONTH(BI132)</f>
        <v>5</v>
      </c>
      <c r="BL132">
        <f t="shared" ref="BL132:BL195" si="49">YEAR(BI132)</f>
        <v>1998</v>
      </c>
      <c r="BN132" s="108" t="s">
        <v>131</v>
      </c>
      <c r="BO132" s="120"/>
      <c r="BP132" s="120"/>
      <c r="BQ132" s="116">
        <v>1.5254000000000001</v>
      </c>
    </row>
    <row r="133" spans="1:69" x14ac:dyDescent="0.2">
      <c r="A133" t="s">
        <v>70</v>
      </c>
      <c r="B133" s="93">
        <v>29716</v>
      </c>
      <c r="C133">
        <v>11.3</v>
      </c>
      <c r="D133">
        <v>3.5</v>
      </c>
      <c r="E133">
        <f t="shared" si="40"/>
        <v>7.4</v>
      </c>
      <c r="F133" s="106">
        <v>15.5</v>
      </c>
      <c r="G133" s="107">
        <f t="shared" ref="G133:G196" si="50">IF(F133-E133&gt;0,F133-E133,0)</f>
        <v>8.1</v>
      </c>
      <c r="H133">
        <f t="shared" ref="H133:H196" si="51">MONTH(B133)</f>
        <v>5</v>
      </c>
      <c r="I133">
        <f t="shared" ref="I133:I196" si="52">YEAR(B133)</f>
        <v>1981</v>
      </c>
      <c r="K133" s="115"/>
      <c r="L133" s="113">
        <v>7</v>
      </c>
      <c r="M133" s="86">
        <v>7.25</v>
      </c>
      <c r="Q133" t="s">
        <v>72</v>
      </c>
      <c r="R133" s="93">
        <v>29716</v>
      </c>
      <c r="S133">
        <v>14.4</v>
      </c>
      <c r="T133">
        <v>2.6</v>
      </c>
      <c r="U133">
        <f t="shared" si="41"/>
        <v>8.5</v>
      </c>
      <c r="V133" s="106">
        <v>14.5</v>
      </c>
      <c r="W133" s="107">
        <f t="shared" ref="W133:W196" si="53">IF(V133-U133&gt;0,V133-U133,0)</f>
        <v>6</v>
      </c>
      <c r="X133">
        <f t="shared" ref="X133:X196" si="54">MONTH(R133)</f>
        <v>5</v>
      </c>
      <c r="AG133" s="93">
        <f t="shared" si="42"/>
        <v>29717</v>
      </c>
      <c r="AH133" s="107">
        <f t="shared" si="43"/>
        <v>7.9249999999999998</v>
      </c>
      <c r="AI133" s="72">
        <f t="shared" si="44"/>
        <v>11</v>
      </c>
      <c r="AJ133">
        <f t="shared" si="45"/>
        <v>5</v>
      </c>
      <c r="AK133">
        <f t="shared" si="46"/>
        <v>1981</v>
      </c>
      <c r="AM133" s="115"/>
      <c r="AN133" s="122">
        <v>17</v>
      </c>
      <c r="AO133" s="86">
        <v>170.07499999999999</v>
      </c>
      <c r="AP133" s="106">
        <f t="shared" si="37"/>
        <v>8.5037500000000001</v>
      </c>
      <c r="AR133" s="115"/>
      <c r="AS133" s="113">
        <v>12</v>
      </c>
      <c r="AT133" s="86">
        <v>654.29999999999995</v>
      </c>
      <c r="AV133" s="64"/>
      <c r="AZ133" s="115"/>
      <c r="BA133" s="113">
        <v>1982</v>
      </c>
      <c r="BB133" s="86">
        <v>19.3</v>
      </c>
      <c r="BD133" s="64">
        <f t="shared" si="47"/>
        <v>0.89346681326312138</v>
      </c>
      <c r="BE133" t="s">
        <v>79</v>
      </c>
      <c r="BF133" s="64">
        <f>PERCENTILE(BD132:BD151,0.75)</f>
        <v>1.3072160175915746</v>
      </c>
      <c r="BI133" s="93">
        <v>35926</v>
      </c>
      <c r="BJ133" s="90">
        <v>1.6273</v>
      </c>
      <c r="BK133">
        <f t="shared" si="48"/>
        <v>5</v>
      </c>
      <c r="BL133">
        <f t="shared" si="49"/>
        <v>1998</v>
      </c>
      <c r="BN133" s="108">
        <v>11</v>
      </c>
      <c r="BO133" s="108">
        <v>1998</v>
      </c>
      <c r="BP133" s="108" t="s">
        <v>80</v>
      </c>
      <c r="BQ133" s="116">
        <v>2.9186000000000001</v>
      </c>
    </row>
    <row r="134" spans="1:69" x14ac:dyDescent="0.2">
      <c r="A134" t="s">
        <v>70</v>
      </c>
      <c r="B134" s="93">
        <v>29717</v>
      </c>
      <c r="C134">
        <v>13.1</v>
      </c>
      <c r="D134">
        <v>-1.1000000000000001</v>
      </c>
      <c r="E134">
        <f t="shared" si="40"/>
        <v>6</v>
      </c>
      <c r="F134" s="106">
        <v>15.5</v>
      </c>
      <c r="G134" s="107">
        <f t="shared" si="50"/>
        <v>9.5</v>
      </c>
      <c r="H134">
        <f t="shared" si="51"/>
        <v>5</v>
      </c>
      <c r="I134">
        <f t="shared" si="52"/>
        <v>1981</v>
      </c>
      <c r="K134" s="115"/>
      <c r="L134" s="113">
        <v>8</v>
      </c>
      <c r="M134" s="86">
        <v>48.1</v>
      </c>
      <c r="Q134" t="s">
        <v>72</v>
      </c>
      <c r="R134" s="93">
        <v>29717</v>
      </c>
      <c r="S134">
        <v>17</v>
      </c>
      <c r="T134">
        <v>-0.7</v>
      </c>
      <c r="U134">
        <f t="shared" si="41"/>
        <v>8.15</v>
      </c>
      <c r="V134" s="106">
        <v>14.5</v>
      </c>
      <c r="W134" s="107">
        <f t="shared" si="53"/>
        <v>6.35</v>
      </c>
      <c r="X134">
        <f t="shared" si="54"/>
        <v>5</v>
      </c>
      <c r="AG134" s="93">
        <f t="shared" si="42"/>
        <v>29718</v>
      </c>
      <c r="AH134" s="107">
        <f t="shared" si="43"/>
        <v>6.6749999999999998</v>
      </c>
      <c r="AI134" s="72">
        <f t="shared" si="44"/>
        <v>12</v>
      </c>
      <c r="AJ134">
        <f t="shared" si="45"/>
        <v>5</v>
      </c>
      <c r="AK134">
        <f t="shared" si="46"/>
        <v>1981</v>
      </c>
      <c r="AM134" s="115"/>
      <c r="AN134" s="122">
        <v>18</v>
      </c>
      <c r="AO134" s="86">
        <v>179.57499999999999</v>
      </c>
      <c r="AP134" s="106">
        <f t="shared" si="37"/>
        <v>8.9787499999999998</v>
      </c>
      <c r="AR134" s="108" t="s">
        <v>127</v>
      </c>
      <c r="AS134" s="120"/>
      <c r="AT134" s="85">
        <v>3865.875</v>
      </c>
      <c r="AV134" s="64"/>
      <c r="AZ134" s="115"/>
      <c r="BA134" s="113">
        <v>1983</v>
      </c>
      <c r="BB134" s="86">
        <v>10.925000000000001</v>
      </c>
      <c r="BD134" s="64">
        <f t="shared" si="47"/>
        <v>0.50575776864764777</v>
      </c>
      <c r="BE134" t="s">
        <v>82</v>
      </c>
      <c r="BF134" s="64">
        <f>PERCENTILE(BD132:BD151,0.5)</f>
        <v>0.76558069556159936</v>
      </c>
      <c r="BI134" s="93">
        <v>35927</v>
      </c>
      <c r="BJ134" s="90">
        <v>1.3741000000000001</v>
      </c>
      <c r="BK134">
        <f t="shared" si="48"/>
        <v>5</v>
      </c>
      <c r="BL134">
        <f t="shared" si="49"/>
        <v>1998</v>
      </c>
      <c r="BN134" s="115"/>
      <c r="BO134" s="115"/>
      <c r="BP134" s="113" t="s">
        <v>83</v>
      </c>
      <c r="BQ134" s="117">
        <v>2.5418233333333329</v>
      </c>
    </row>
    <row r="135" spans="1:69" x14ac:dyDescent="0.2">
      <c r="A135" t="s">
        <v>70</v>
      </c>
      <c r="B135" s="93">
        <v>29718</v>
      </c>
      <c r="C135">
        <v>14.8</v>
      </c>
      <c r="D135">
        <v>-0.3</v>
      </c>
      <c r="E135">
        <f t="shared" si="40"/>
        <v>7.25</v>
      </c>
      <c r="F135" s="106">
        <v>15.5</v>
      </c>
      <c r="G135" s="107">
        <f t="shared" si="50"/>
        <v>8.25</v>
      </c>
      <c r="H135">
        <f t="shared" si="51"/>
        <v>5</v>
      </c>
      <c r="I135">
        <f t="shared" si="52"/>
        <v>1981</v>
      </c>
      <c r="K135" s="115"/>
      <c r="L135" s="113">
        <v>9</v>
      </c>
      <c r="M135" s="86">
        <v>121.55</v>
      </c>
      <c r="Q135" t="s">
        <v>72</v>
      </c>
      <c r="R135" s="93">
        <v>29718</v>
      </c>
      <c r="S135">
        <v>19.5</v>
      </c>
      <c r="T135">
        <v>-0.7</v>
      </c>
      <c r="U135">
        <f t="shared" si="41"/>
        <v>9.4</v>
      </c>
      <c r="V135" s="106">
        <v>14.5</v>
      </c>
      <c r="W135" s="107">
        <f t="shared" si="53"/>
        <v>5.0999999999999996</v>
      </c>
      <c r="X135">
        <f t="shared" si="54"/>
        <v>5</v>
      </c>
      <c r="AG135" s="93">
        <f t="shared" si="42"/>
        <v>29719</v>
      </c>
      <c r="AH135" s="107">
        <f t="shared" si="43"/>
        <v>4.375</v>
      </c>
      <c r="AI135" s="72">
        <f t="shared" si="44"/>
        <v>13</v>
      </c>
      <c r="AJ135">
        <f t="shared" si="45"/>
        <v>5</v>
      </c>
      <c r="AK135">
        <f t="shared" si="46"/>
        <v>1981</v>
      </c>
      <c r="AM135" s="115"/>
      <c r="AN135" s="122">
        <v>19</v>
      </c>
      <c r="AO135" s="86">
        <v>171.45</v>
      </c>
      <c r="AP135" s="106">
        <f t="shared" si="37"/>
        <v>8.5724999999999998</v>
      </c>
      <c r="AR135" s="108">
        <v>1989</v>
      </c>
      <c r="AS135" s="108">
        <v>1</v>
      </c>
      <c r="AT135" s="85">
        <v>727.375</v>
      </c>
      <c r="AV135" s="64"/>
      <c r="AZ135" s="115"/>
      <c r="BA135" s="113">
        <v>1984</v>
      </c>
      <c r="BB135" s="86">
        <v>14.9</v>
      </c>
      <c r="BD135" s="64">
        <f t="shared" si="47"/>
        <v>0.68977489728603669</v>
      </c>
      <c r="BE135" t="s">
        <v>84</v>
      </c>
      <c r="BF135" s="64">
        <f>PERCENTILE(BD132:BD151,0.25)</f>
        <v>0.57519819454892662</v>
      </c>
      <c r="BI135" s="93">
        <v>35928</v>
      </c>
      <c r="BJ135" s="90">
        <v>1.7776000000000001</v>
      </c>
      <c r="BK135">
        <f t="shared" si="48"/>
        <v>5</v>
      </c>
      <c r="BL135">
        <f t="shared" si="49"/>
        <v>1998</v>
      </c>
      <c r="BN135" s="115"/>
      <c r="BO135" s="115"/>
      <c r="BP135" s="113" t="s">
        <v>85</v>
      </c>
      <c r="BQ135" s="117">
        <v>2.2277999999999998</v>
      </c>
    </row>
    <row r="136" spans="1:69" x14ac:dyDescent="0.2">
      <c r="A136" t="s">
        <v>70</v>
      </c>
      <c r="B136" s="93">
        <v>29719</v>
      </c>
      <c r="C136">
        <v>16.8</v>
      </c>
      <c r="D136">
        <v>3.6</v>
      </c>
      <c r="E136">
        <f t="shared" si="40"/>
        <v>10.200000000000001</v>
      </c>
      <c r="F136" s="106">
        <v>15.5</v>
      </c>
      <c r="G136" s="107">
        <f t="shared" si="50"/>
        <v>5.2999999999999989</v>
      </c>
      <c r="H136">
        <f t="shared" si="51"/>
        <v>5</v>
      </c>
      <c r="I136">
        <f t="shared" si="52"/>
        <v>1981</v>
      </c>
      <c r="K136" s="115"/>
      <c r="L136" s="113">
        <v>10</v>
      </c>
      <c r="M136" s="86">
        <v>305.05</v>
      </c>
      <c r="Q136" t="s">
        <v>72</v>
      </c>
      <c r="R136" s="93">
        <v>29719</v>
      </c>
      <c r="S136">
        <v>19.7</v>
      </c>
      <c r="T136">
        <v>2.4</v>
      </c>
      <c r="U136">
        <f t="shared" si="41"/>
        <v>11.049999999999999</v>
      </c>
      <c r="V136" s="106">
        <v>14.5</v>
      </c>
      <c r="W136" s="107">
        <f t="shared" si="53"/>
        <v>3.4500000000000011</v>
      </c>
      <c r="X136">
        <f t="shared" si="54"/>
        <v>5</v>
      </c>
      <c r="AG136" s="93">
        <f t="shared" si="42"/>
        <v>29720</v>
      </c>
      <c r="AH136" s="107">
        <f t="shared" si="43"/>
        <v>3</v>
      </c>
      <c r="AI136" s="72">
        <f t="shared" si="44"/>
        <v>14</v>
      </c>
      <c r="AJ136">
        <f t="shared" si="45"/>
        <v>5</v>
      </c>
      <c r="AK136">
        <f t="shared" si="46"/>
        <v>1981</v>
      </c>
      <c r="AM136" s="115"/>
      <c r="AN136" s="122">
        <v>20</v>
      </c>
      <c r="AO136" s="86">
        <v>141.22499999999999</v>
      </c>
      <c r="AP136" s="106">
        <f t="shared" si="37"/>
        <v>7.0612499999999994</v>
      </c>
      <c r="AR136" s="115"/>
      <c r="AS136" s="113">
        <v>2</v>
      </c>
      <c r="AT136" s="86">
        <v>807.625</v>
      </c>
      <c r="AV136" s="64"/>
      <c r="AZ136" s="115"/>
      <c r="BA136" s="113">
        <v>1985</v>
      </c>
      <c r="BB136" s="86">
        <v>5.8250000000000002</v>
      </c>
      <c r="BD136" s="64">
        <f t="shared" si="47"/>
        <v>0.26966032058329958</v>
      </c>
      <c r="BE136" t="s">
        <v>86</v>
      </c>
      <c r="BF136" s="110">
        <f>MIN(BD132:BD151)</f>
        <v>0.2488281928129159</v>
      </c>
      <c r="BI136" s="93">
        <v>35929</v>
      </c>
      <c r="BJ136" s="90">
        <v>1.768</v>
      </c>
      <c r="BK136">
        <f t="shared" si="48"/>
        <v>5</v>
      </c>
      <c r="BL136">
        <f t="shared" si="49"/>
        <v>1998</v>
      </c>
      <c r="BN136" s="115"/>
      <c r="BO136" s="108">
        <v>1999</v>
      </c>
      <c r="BP136" s="108" t="s">
        <v>80</v>
      </c>
      <c r="BQ136" s="116">
        <v>3.4207999999999998</v>
      </c>
    </row>
    <row r="137" spans="1:69" x14ac:dyDescent="0.2">
      <c r="A137" t="s">
        <v>70</v>
      </c>
      <c r="B137" s="93">
        <v>29720</v>
      </c>
      <c r="C137">
        <v>17.3</v>
      </c>
      <c r="D137">
        <v>6</v>
      </c>
      <c r="E137">
        <f t="shared" si="40"/>
        <v>11.65</v>
      </c>
      <c r="F137" s="106">
        <v>15.5</v>
      </c>
      <c r="G137" s="107">
        <f t="shared" si="50"/>
        <v>3.8499999999999996</v>
      </c>
      <c r="H137">
        <f t="shared" si="51"/>
        <v>5</v>
      </c>
      <c r="I137">
        <f t="shared" si="52"/>
        <v>1981</v>
      </c>
      <c r="K137" s="115"/>
      <c r="L137" s="113">
        <v>11</v>
      </c>
      <c r="M137" s="86">
        <v>485.8</v>
      </c>
      <c r="Q137" t="s">
        <v>72</v>
      </c>
      <c r="R137" s="93">
        <v>29720</v>
      </c>
      <c r="S137">
        <v>17</v>
      </c>
      <c r="T137">
        <v>7.7</v>
      </c>
      <c r="U137">
        <f t="shared" si="41"/>
        <v>12.35</v>
      </c>
      <c r="V137" s="106">
        <v>14.5</v>
      </c>
      <c r="W137" s="107">
        <f t="shared" si="53"/>
        <v>2.1500000000000004</v>
      </c>
      <c r="X137">
        <f t="shared" si="54"/>
        <v>5</v>
      </c>
      <c r="AG137" s="93">
        <f t="shared" si="42"/>
        <v>29721</v>
      </c>
      <c r="AH137" s="107">
        <f t="shared" si="43"/>
        <v>7.7749999999999995</v>
      </c>
      <c r="AI137" s="72">
        <f t="shared" si="44"/>
        <v>15</v>
      </c>
      <c r="AJ137">
        <f t="shared" si="45"/>
        <v>5</v>
      </c>
      <c r="AK137">
        <f t="shared" si="46"/>
        <v>1981</v>
      </c>
      <c r="AM137" s="115"/>
      <c r="AN137" s="122">
        <v>21</v>
      </c>
      <c r="AO137" s="86">
        <v>133</v>
      </c>
      <c r="AP137" s="106">
        <f t="shared" si="37"/>
        <v>6.65</v>
      </c>
      <c r="AR137" s="115"/>
      <c r="AS137" s="113">
        <v>3</v>
      </c>
      <c r="AT137" s="86">
        <v>728.875</v>
      </c>
      <c r="AV137" s="64"/>
      <c r="AZ137" s="115"/>
      <c r="BA137" s="113">
        <v>1986</v>
      </c>
      <c r="BB137" s="86">
        <v>29.475000000000001</v>
      </c>
      <c r="BD137" s="64">
        <f t="shared" si="47"/>
        <v>1.3645043689601297</v>
      </c>
      <c r="BI137" s="93">
        <v>35930</v>
      </c>
      <c r="BJ137" s="90">
        <v>1.6339999999999999</v>
      </c>
      <c r="BK137">
        <f t="shared" si="48"/>
        <v>5</v>
      </c>
      <c r="BL137">
        <f t="shared" si="49"/>
        <v>1998</v>
      </c>
      <c r="BN137" s="115"/>
      <c r="BO137" s="115"/>
      <c r="BP137" s="113" t="s">
        <v>83</v>
      </c>
      <c r="BQ137" s="117">
        <v>2.8562833333333333</v>
      </c>
    </row>
    <row r="138" spans="1:69" x14ac:dyDescent="0.2">
      <c r="A138" t="s">
        <v>70</v>
      </c>
      <c r="B138" s="93">
        <v>29721</v>
      </c>
      <c r="C138">
        <v>9.3000000000000007</v>
      </c>
      <c r="D138">
        <v>3</v>
      </c>
      <c r="E138">
        <f t="shared" si="40"/>
        <v>6.15</v>
      </c>
      <c r="F138" s="106">
        <v>15.5</v>
      </c>
      <c r="G138" s="107">
        <f t="shared" si="50"/>
        <v>9.35</v>
      </c>
      <c r="H138">
        <f t="shared" si="51"/>
        <v>5</v>
      </c>
      <c r="I138">
        <f t="shared" si="52"/>
        <v>1981</v>
      </c>
      <c r="K138" s="115"/>
      <c r="L138" s="113">
        <v>12</v>
      </c>
      <c r="M138" s="86">
        <v>620.20000000000005</v>
      </c>
      <c r="Q138" t="s">
        <v>72</v>
      </c>
      <c r="R138" s="93">
        <v>29721</v>
      </c>
      <c r="S138">
        <v>14</v>
      </c>
      <c r="T138">
        <v>2.6</v>
      </c>
      <c r="U138">
        <f t="shared" si="41"/>
        <v>8.3000000000000007</v>
      </c>
      <c r="V138" s="106">
        <v>14.5</v>
      </c>
      <c r="W138" s="107">
        <f t="shared" si="53"/>
        <v>6.1999999999999993</v>
      </c>
      <c r="X138">
        <f t="shared" si="54"/>
        <v>5</v>
      </c>
      <c r="AG138" s="93">
        <f t="shared" si="42"/>
        <v>29722</v>
      </c>
      <c r="AH138" s="107">
        <f t="shared" si="43"/>
        <v>10.3</v>
      </c>
      <c r="AI138" s="72">
        <f t="shared" si="44"/>
        <v>16</v>
      </c>
      <c r="AJ138">
        <f t="shared" si="45"/>
        <v>5</v>
      </c>
      <c r="AK138">
        <f t="shared" si="46"/>
        <v>1981</v>
      </c>
      <c r="AM138" s="115"/>
      <c r="AN138" s="122">
        <v>22</v>
      </c>
      <c r="AO138" s="86">
        <v>148.02500000000001</v>
      </c>
      <c r="AP138" s="106">
        <f t="shared" si="37"/>
        <v>7.4012500000000001</v>
      </c>
      <c r="AR138" s="115"/>
      <c r="AS138" s="113">
        <v>4</v>
      </c>
      <c r="AT138" s="86">
        <v>319.14999999999998</v>
      </c>
      <c r="AV138" s="64"/>
      <c r="AZ138" s="115"/>
      <c r="BA138" s="113">
        <v>1987</v>
      </c>
      <c r="BB138" s="86">
        <v>36.625</v>
      </c>
      <c r="BD138" s="64">
        <f t="shared" si="47"/>
        <v>1.6955037324228921</v>
      </c>
      <c r="BI138" s="93">
        <v>35931</v>
      </c>
      <c r="BJ138" s="90">
        <v>1.4073</v>
      </c>
      <c r="BK138">
        <f t="shared" si="48"/>
        <v>5</v>
      </c>
      <c r="BL138">
        <f t="shared" si="49"/>
        <v>1998</v>
      </c>
      <c r="BN138" s="115"/>
      <c r="BO138" s="115"/>
      <c r="BP138" s="113" t="s">
        <v>85</v>
      </c>
      <c r="BQ138" s="117">
        <v>2.5089999999999999</v>
      </c>
    </row>
    <row r="139" spans="1:69" x14ac:dyDescent="0.2">
      <c r="A139" t="s">
        <v>70</v>
      </c>
      <c r="B139" s="93">
        <v>29722</v>
      </c>
      <c r="C139">
        <v>5.2</v>
      </c>
      <c r="D139">
        <v>0.2</v>
      </c>
      <c r="E139">
        <f t="shared" si="40"/>
        <v>2.7</v>
      </c>
      <c r="F139" s="106">
        <v>15.5</v>
      </c>
      <c r="G139" s="107">
        <f t="shared" si="50"/>
        <v>12.8</v>
      </c>
      <c r="H139">
        <f t="shared" si="51"/>
        <v>5</v>
      </c>
      <c r="I139">
        <f t="shared" si="52"/>
        <v>1981</v>
      </c>
      <c r="K139" s="108" t="s">
        <v>132</v>
      </c>
      <c r="L139" s="120"/>
      <c r="M139" s="85">
        <v>4348.8</v>
      </c>
      <c r="Q139" t="s">
        <v>72</v>
      </c>
      <c r="R139" s="93">
        <v>29722</v>
      </c>
      <c r="S139">
        <v>11.6</v>
      </c>
      <c r="T139">
        <v>1.8</v>
      </c>
      <c r="U139">
        <f t="shared" si="41"/>
        <v>6.7</v>
      </c>
      <c r="V139" s="106">
        <v>14.5</v>
      </c>
      <c r="W139" s="107">
        <f t="shared" si="53"/>
        <v>7.8</v>
      </c>
      <c r="X139">
        <f t="shared" si="54"/>
        <v>5</v>
      </c>
      <c r="AG139" s="93">
        <f t="shared" si="42"/>
        <v>29723</v>
      </c>
      <c r="AH139" s="107">
        <f t="shared" si="43"/>
        <v>5.2249999999999996</v>
      </c>
      <c r="AI139" s="72">
        <f t="shared" si="44"/>
        <v>17</v>
      </c>
      <c r="AJ139">
        <f t="shared" si="45"/>
        <v>5</v>
      </c>
      <c r="AK139">
        <f t="shared" si="46"/>
        <v>1981</v>
      </c>
      <c r="AM139" s="115"/>
      <c r="AN139" s="122">
        <v>23</v>
      </c>
      <c r="AO139" s="86">
        <v>154.5</v>
      </c>
      <c r="AP139" s="106">
        <f t="shared" si="37"/>
        <v>7.7249999999999996</v>
      </c>
      <c r="AR139" s="115"/>
      <c r="AS139" s="113">
        <v>5</v>
      </c>
      <c r="AT139" s="86">
        <v>178.82499999999999</v>
      </c>
      <c r="AV139" s="64"/>
      <c r="AZ139" s="115"/>
      <c r="BA139" s="113">
        <v>1988</v>
      </c>
      <c r="BB139" s="86">
        <v>17.649999999999999</v>
      </c>
      <c r="BD139" s="64">
        <f t="shared" si="47"/>
        <v>0.81708234477171449</v>
      </c>
      <c r="BI139" s="93">
        <v>35932</v>
      </c>
      <c r="BJ139" s="90">
        <v>1.4679</v>
      </c>
      <c r="BK139">
        <f t="shared" si="48"/>
        <v>5</v>
      </c>
      <c r="BL139">
        <f t="shared" si="49"/>
        <v>1998</v>
      </c>
      <c r="BN139" s="115"/>
      <c r="BO139" s="108">
        <v>2000</v>
      </c>
      <c r="BP139" s="108" t="s">
        <v>80</v>
      </c>
      <c r="BQ139" s="116">
        <v>8.7165999999999997</v>
      </c>
    </row>
    <row r="140" spans="1:69" x14ac:dyDescent="0.2">
      <c r="A140" t="s">
        <v>70</v>
      </c>
      <c r="B140" s="93">
        <v>29723</v>
      </c>
      <c r="C140">
        <v>14.2</v>
      </c>
      <c r="D140">
        <v>2.1</v>
      </c>
      <c r="E140">
        <f t="shared" si="40"/>
        <v>8.15</v>
      </c>
      <c r="F140" s="106">
        <v>15.5</v>
      </c>
      <c r="G140" s="107">
        <f t="shared" si="50"/>
        <v>7.35</v>
      </c>
      <c r="H140">
        <f t="shared" si="51"/>
        <v>5</v>
      </c>
      <c r="I140">
        <f t="shared" si="52"/>
        <v>1981</v>
      </c>
      <c r="K140" s="108">
        <v>1990</v>
      </c>
      <c r="L140" s="108">
        <v>1</v>
      </c>
      <c r="M140" s="85">
        <v>623.6</v>
      </c>
      <c r="Q140" t="s">
        <v>72</v>
      </c>
      <c r="R140" s="93">
        <v>29723</v>
      </c>
      <c r="S140">
        <v>17.600000000000001</v>
      </c>
      <c r="T140">
        <v>5.2</v>
      </c>
      <c r="U140">
        <f t="shared" si="41"/>
        <v>11.4</v>
      </c>
      <c r="V140" s="106">
        <v>14.5</v>
      </c>
      <c r="W140" s="107">
        <f t="shared" si="53"/>
        <v>3.0999999999999996</v>
      </c>
      <c r="X140">
        <f t="shared" si="54"/>
        <v>5</v>
      </c>
      <c r="AG140" s="93">
        <f t="shared" si="42"/>
        <v>29724</v>
      </c>
      <c r="AH140" s="107">
        <f t="shared" si="43"/>
        <v>2.2249999999999996</v>
      </c>
      <c r="AI140" s="72">
        <f t="shared" si="44"/>
        <v>18</v>
      </c>
      <c r="AJ140">
        <f t="shared" si="45"/>
        <v>5</v>
      </c>
      <c r="AK140">
        <f t="shared" si="46"/>
        <v>1981</v>
      </c>
      <c r="AM140" s="115"/>
      <c r="AN140" s="122">
        <v>24</v>
      </c>
      <c r="AO140" s="86">
        <v>174.8</v>
      </c>
      <c r="AP140" s="106">
        <f t="shared" si="37"/>
        <v>8.74</v>
      </c>
      <c r="AR140" s="115"/>
      <c r="AS140" s="113">
        <v>6</v>
      </c>
      <c r="AT140" s="86">
        <v>39.725000000000001</v>
      </c>
      <c r="AV140" s="64"/>
      <c r="AZ140" s="115"/>
      <c r="BA140" s="113">
        <v>1989</v>
      </c>
      <c r="BB140" s="86">
        <v>5.375</v>
      </c>
      <c r="BD140" s="64">
        <f t="shared" si="47"/>
        <v>0.2488281928129159</v>
      </c>
      <c r="BI140" s="93">
        <v>35933</v>
      </c>
      <c r="BJ140" s="90">
        <v>1.5775999999999999</v>
      </c>
      <c r="BK140">
        <f t="shared" si="48"/>
        <v>5</v>
      </c>
      <c r="BL140">
        <f t="shared" si="49"/>
        <v>1998</v>
      </c>
      <c r="BN140" s="115"/>
      <c r="BO140" s="115"/>
      <c r="BP140" s="113" t="s">
        <v>83</v>
      </c>
      <c r="BQ140" s="117">
        <v>7.3340766666666664</v>
      </c>
    </row>
    <row r="141" spans="1:69" x14ac:dyDescent="0.2">
      <c r="A141" t="s">
        <v>70</v>
      </c>
      <c r="B141" s="93">
        <v>29724</v>
      </c>
      <c r="C141">
        <v>19.5</v>
      </c>
      <c r="D141">
        <v>3.1</v>
      </c>
      <c r="E141">
        <f t="shared" si="40"/>
        <v>11.3</v>
      </c>
      <c r="F141" s="106">
        <v>15.5</v>
      </c>
      <c r="G141" s="107">
        <f t="shared" si="50"/>
        <v>4.1999999999999993</v>
      </c>
      <c r="H141">
        <f t="shared" si="51"/>
        <v>5</v>
      </c>
      <c r="I141">
        <f t="shared" si="52"/>
        <v>1981</v>
      </c>
      <c r="K141" s="115"/>
      <c r="L141" s="113">
        <v>2</v>
      </c>
      <c r="M141" s="86">
        <v>616.54999999999995</v>
      </c>
      <c r="Q141" t="s">
        <v>72</v>
      </c>
      <c r="R141" s="93">
        <v>29724</v>
      </c>
      <c r="S141">
        <v>22.2</v>
      </c>
      <c r="T141">
        <v>6.3</v>
      </c>
      <c r="U141">
        <f t="shared" si="41"/>
        <v>14.25</v>
      </c>
      <c r="V141" s="106">
        <v>14.5</v>
      </c>
      <c r="W141" s="107">
        <f t="shared" si="53"/>
        <v>0.25</v>
      </c>
      <c r="X141">
        <f t="shared" si="54"/>
        <v>5</v>
      </c>
      <c r="AG141" s="93">
        <f t="shared" si="42"/>
        <v>29725</v>
      </c>
      <c r="AH141" s="107">
        <f t="shared" si="43"/>
        <v>1.5249999999999995</v>
      </c>
      <c r="AI141" s="72">
        <f t="shared" si="44"/>
        <v>19</v>
      </c>
      <c r="AJ141">
        <f t="shared" si="45"/>
        <v>5</v>
      </c>
      <c r="AK141">
        <f t="shared" si="46"/>
        <v>1981</v>
      </c>
      <c r="AM141" s="115"/>
      <c r="AN141" s="122">
        <v>25</v>
      </c>
      <c r="AO141" s="86">
        <v>192.45</v>
      </c>
      <c r="AP141" s="106">
        <f t="shared" si="37"/>
        <v>9.6224999999999987</v>
      </c>
      <c r="AR141" s="115"/>
      <c r="AS141" s="113">
        <v>7</v>
      </c>
      <c r="AT141" s="86">
        <v>5.375</v>
      </c>
      <c r="AV141" s="64"/>
      <c r="AZ141" s="115"/>
      <c r="BA141" s="113">
        <v>1990</v>
      </c>
      <c r="BB141" s="86">
        <v>21.45</v>
      </c>
      <c r="BD141" s="64">
        <f t="shared" si="47"/>
        <v>0.99299809038828768</v>
      </c>
      <c r="BI141" s="93">
        <v>35934</v>
      </c>
      <c r="BJ141" s="90">
        <v>1.6311</v>
      </c>
      <c r="BK141">
        <f t="shared" si="48"/>
        <v>5</v>
      </c>
      <c r="BL141">
        <f t="shared" si="49"/>
        <v>1998</v>
      </c>
      <c r="BN141" s="115"/>
      <c r="BO141" s="115"/>
      <c r="BP141" s="113" t="s">
        <v>85</v>
      </c>
      <c r="BQ141" s="117">
        <v>5.6496000000000004</v>
      </c>
    </row>
    <row r="142" spans="1:69" x14ac:dyDescent="0.2">
      <c r="A142" t="s">
        <v>70</v>
      </c>
      <c r="B142" s="93">
        <v>29725</v>
      </c>
      <c r="C142">
        <v>20.3</v>
      </c>
      <c r="D142">
        <v>7</v>
      </c>
      <c r="E142">
        <f t="shared" si="40"/>
        <v>13.65</v>
      </c>
      <c r="F142" s="106">
        <v>15.5</v>
      </c>
      <c r="G142" s="107">
        <f t="shared" si="50"/>
        <v>1.8499999999999996</v>
      </c>
      <c r="H142">
        <f t="shared" si="51"/>
        <v>5</v>
      </c>
      <c r="I142">
        <f t="shared" si="52"/>
        <v>1981</v>
      </c>
      <c r="K142" s="115"/>
      <c r="L142" s="113">
        <v>3</v>
      </c>
      <c r="M142" s="86">
        <v>454.1</v>
      </c>
      <c r="Q142" t="s">
        <v>72</v>
      </c>
      <c r="R142" s="93">
        <v>29725</v>
      </c>
      <c r="S142">
        <v>21.7</v>
      </c>
      <c r="T142">
        <v>4.9000000000000004</v>
      </c>
      <c r="U142">
        <f t="shared" si="41"/>
        <v>13.3</v>
      </c>
      <c r="V142" s="106">
        <v>14.5</v>
      </c>
      <c r="W142" s="107">
        <f t="shared" si="53"/>
        <v>1.1999999999999993</v>
      </c>
      <c r="X142">
        <f t="shared" si="54"/>
        <v>5</v>
      </c>
      <c r="AG142" s="93">
        <f t="shared" si="42"/>
        <v>29726</v>
      </c>
      <c r="AH142" s="107">
        <f t="shared" si="43"/>
        <v>1.5999999999999996</v>
      </c>
      <c r="AI142" s="72">
        <f t="shared" si="44"/>
        <v>20</v>
      </c>
      <c r="AJ142">
        <f t="shared" si="45"/>
        <v>5</v>
      </c>
      <c r="AK142">
        <f t="shared" si="46"/>
        <v>1981</v>
      </c>
      <c r="AM142" s="115"/>
      <c r="AN142" s="122">
        <v>26</v>
      </c>
      <c r="AO142" s="86">
        <v>186.32499999999999</v>
      </c>
      <c r="AP142" s="106">
        <f t="shared" si="37"/>
        <v>9.3162500000000001</v>
      </c>
      <c r="AR142" s="115"/>
      <c r="AS142" s="113">
        <v>8</v>
      </c>
      <c r="AT142" s="86">
        <v>43.625</v>
      </c>
      <c r="AV142" s="64"/>
      <c r="AZ142" s="115"/>
      <c r="BA142" s="113">
        <v>1991</v>
      </c>
      <c r="BB142" s="86">
        <v>8.1750000000000007</v>
      </c>
      <c r="BD142" s="64">
        <f t="shared" si="47"/>
        <v>0.3784503211619698</v>
      </c>
      <c r="BI142" s="93">
        <v>35935</v>
      </c>
      <c r="BJ142" s="90">
        <v>1.5528</v>
      </c>
      <c r="BK142">
        <f t="shared" si="48"/>
        <v>5</v>
      </c>
      <c r="BL142">
        <f t="shared" si="49"/>
        <v>1998</v>
      </c>
      <c r="BN142" s="108" t="s">
        <v>133</v>
      </c>
      <c r="BO142" s="120"/>
      <c r="BP142" s="120"/>
      <c r="BQ142" s="116">
        <v>8.7165999999999997</v>
      </c>
    </row>
    <row r="143" spans="1:69" x14ac:dyDescent="0.2">
      <c r="A143" t="s">
        <v>70</v>
      </c>
      <c r="B143" s="93">
        <v>29726</v>
      </c>
      <c r="C143">
        <v>17.3</v>
      </c>
      <c r="D143">
        <v>8.5</v>
      </c>
      <c r="E143">
        <f t="shared" si="40"/>
        <v>12.9</v>
      </c>
      <c r="F143" s="106">
        <v>15.5</v>
      </c>
      <c r="G143" s="107">
        <f t="shared" si="50"/>
        <v>2.5999999999999996</v>
      </c>
      <c r="H143">
        <f t="shared" si="51"/>
        <v>5</v>
      </c>
      <c r="I143">
        <f t="shared" si="52"/>
        <v>1981</v>
      </c>
      <c r="K143" s="115"/>
      <c r="L143" s="113">
        <v>4</v>
      </c>
      <c r="M143" s="86">
        <v>325.14999999999998</v>
      </c>
      <c r="Q143" t="s">
        <v>72</v>
      </c>
      <c r="R143" s="93">
        <v>29726</v>
      </c>
      <c r="S143">
        <v>24.2</v>
      </c>
      <c r="T143">
        <v>3.6</v>
      </c>
      <c r="U143">
        <f t="shared" si="41"/>
        <v>13.9</v>
      </c>
      <c r="V143" s="106">
        <v>14.5</v>
      </c>
      <c r="W143" s="107">
        <f t="shared" si="53"/>
        <v>0.59999999999999964</v>
      </c>
      <c r="X143">
        <f t="shared" si="54"/>
        <v>5</v>
      </c>
      <c r="AG143" s="93">
        <f t="shared" si="42"/>
        <v>29727</v>
      </c>
      <c r="AH143" s="107">
        <f t="shared" si="43"/>
        <v>1.25</v>
      </c>
      <c r="AI143" s="72">
        <f t="shared" si="44"/>
        <v>21</v>
      </c>
      <c r="AJ143">
        <f t="shared" si="45"/>
        <v>5</v>
      </c>
      <c r="AK143">
        <f t="shared" si="46"/>
        <v>1981</v>
      </c>
      <c r="AM143" s="115"/>
      <c r="AN143" s="122">
        <v>27</v>
      </c>
      <c r="AO143" s="86">
        <v>162.125</v>
      </c>
      <c r="AP143" s="106">
        <f t="shared" si="37"/>
        <v>8.1062499999999993</v>
      </c>
      <c r="AR143" s="115"/>
      <c r="AS143" s="113">
        <v>9</v>
      </c>
      <c r="AT143" s="86">
        <v>115.4</v>
      </c>
      <c r="AV143" s="64"/>
      <c r="AZ143" s="115"/>
      <c r="BA143" s="113">
        <v>1992</v>
      </c>
      <c r="BB143" s="86">
        <v>39.475000000000001</v>
      </c>
      <c r="BD143" s="64">
        <f t="shared" si="47"/>
        <v>1.8274405416353221</v>
      </c>
      <c r="BI143" s="93">
        <v>35936</v>
      </c>
      <c r="BJ143" s="90">
        <v>1.5891</v>
      </c>
      <c r="BK143">
        <f t="shared" si="48"/>
        <v>5</v>
      </c>
      <c r="BL143">
        <f t="shared" si="49"/>
        <v>1998</v>
      </c>
      <c r="BN143" s="108" t="s">
        <v>134</v>
      </c>
      <c r="BO143" s="120"/>
      <c r="BP143" s="120"/>
      <c r="BQ143" s="116">
        <v>4.24406111111111</v>
      </c>
    </row>
    <row r="144" spans="1:69" x14ac:dyDescent="0.2">
      <c r="A144" t="s">
        <v>70</v>
      </c>
      <c r="B144" s="93">
        <v>29727</v>
      </c>
      <c r="C144">
        <v>16</v>
      </c>
      <c r="D144">
        <v>10</v>
      </c>
      <c r="E144">
        <f t="shared" si="40"/>
        <v>13</v>
      </c>
      <c r="F144" s="106">
        <v>15.5</v>
      </c>
      <c r="G144" s="107">
        <f t="shared" si="50"/>
        <v>2.5</v>
      </c>
      <c r="H144">
        <f t="shared" si="51"/>
        <v>5</v>
      </c>
      <c r="I144">
        <f t="shared" si="52"/>
        <v>1981</v>
      </c>
      <c r="K144" s="115"/>
      <c r="L144" s="113">
        <v>5</v>
      </c>
      <c r="M144" s="86">
        <v>202.65</v>
      </c>
      <c r="Q144" t="s">
        <v>72</v>
      </c>
      <c r="R144" s="93">
        <v>29727</v>
      </c>
      <c r="S144">
        <v>24.4</v>
      </c>
      <c r="T144">
        <v>8</v>
      </c>
      <c r="U144">
        <f t="shared" si="41"/>
        <v>16.2</v>
      </c>
      <c r="V144" s="106">
        <v>14.5</v>
      </c>
      <c r="W144" s="107">
        <f t="shared" si="53"/>
        <v>0</v>
      </c>
      <c r="X144">
        <f t="shared" si="54"/>
        <v>5</v>
      </c>
      <c r="AG144" s="93">
        <f t="shared" si="42"/>
        <v>29728</v>
      </c>
      <c r="AH144" s="107">
        <f t="shared" si="43"/>
        <v>0.67499999999999982</v>
      </c>
      <c r="AI144" s="72">
        <f t="shared" si="44"/>
        <v>22</v>
      </c>
      <c r="AJ144">
        <f t="shared" si="45"/>
        <v>5</v>
      </c>
      <c r="AK144">
        <f t="shared" si="46"/>
        <v>1981</v>
      </c>
      <c r="AM144" s="115"/>
      <c r="AN144" s="122">
        <v>28</v>
      </c>
      <c r="AO144" s="86">
        <v>166.9</v>
      </c>
      <c r="AP144" s="106">
        <f t="shared" si="37"/>
        <v>8.3450000000000006</v>
      </c>
      <c r="AR144" s="115"/>
      <c r="AS144" s="113">
        <v>10</v>
      </c>
      <c r="AT144" s="86">
        <v>313.10000000000002</v>
      </c>
      <c r="AV144" s="64"/>
      <c r="AZ144" s="115"/>
      <c r="BA144" s="113">
        <v>1993</v>
      </c>
      <c r="BB144" s="86">
        <v>49.7</v>
      </c>
      <c r="BD144" s="64">
        <f t="shared" si="47"/>
        <v>2.3007927781957065</v>
      </c>
      <c r="BI144" s="93">
        <v>35937</v>
      </c>
      <c r="BJ144" s="90">
        <v>1.6840999999999999</v>
      </c>
      <c r="BK144">
        <f t="shared" si="48"/>
        <v>5</v>
      </c>
      <c r="BL144">
        <f t="shared" si="49"/>
        <v>1998</v>
      </c>
      <c r="BN144" s="108" t="s">
        <v>135</v>
      </c>
      <c r="BO144" s="120"/>
      <c r="BP144" s="120"/>
      <c r="BQ144" s="116">
        <v>2.2277999999999998</v>
      </c>
    </row>
    <row r="145" spans="1:69" x14ac:dyDescent="0.2">
      <c r="A145" t="s">
        <v>70</v>
      </c>
      <c r="B145" s="93">
        <v>29728</v>
      </c>
      <c r="C145">
        <v>20.2</v>
      </c>
      <c r="D145">
        <v>10.3</v>
      </c>
      <c r="E145">
        <f t="shared" si="40"/>
        <v>15.25</v>
      </c>
      <c r="F145" s="106">
        <v>15.5</v>
      </c>
      <c r="G145" s="107">
        <f t="shared" si="50"/>
        <v>0.25</v>
      </c>
      <c r="H145">
        <f t="shared" si="51"/>
        <v>5</v>
      </c>
      <c r="I145">
        <f t="shared" si="52"/>
        <v>1981</v>
      </c>
      <c r="K145" s="115"/>
      <c r="L145" s="113">
        <v>6</v>
      </c>
      <c r="M145" s="86">
        <v>69.8</v>
      </c>
      <c r="Q145" t="s">
        <v>72</v>
      </c>
      <c r="R145" s="93">
        <v>29728</v>
      </c>
      <c r="S145">
        <v>23.3</v>
      </c>
      <c r="T145">
        <v>3.5</v>
      </c>
      <c r="U145">
        <f t="shared" si="41"/>
        <v>13.4</v>
      </c>
      <c r="V145" s="106">
        <v>14.5</v>
      </c>
      <c r="W145" s="107">
        <f t="shared" si="53"/>
        <v>1.0999999999999996</v>
      </c>
      <c r="X145">
        <f t="shared" si="54"/>
        <v>5</v>
      </c>
      <c r="AG145" s="93">
        <f t="shared" si="42"/>
        <v>29729</v>
      </c>
      <c r="AH145" s="107">
        <f t="shared" si="43"/>
        <v>0.5</v>
      </c>
      <c r="AI145" s="72">
        <f t="shared" si="44"/>
        <v>23</v>
      </c>
      <c r="AJ145">
        <f t="shared" si="45"/>
        <v>5</v>
      </c>
      <c r="AK145">
        <f t="shared" si="46"/>
        <v>1981</v>
      </c>
      <c r="AM145" s="115"/>
      <c r="AN145" s="122">
        <v>29</v>
      </c>
      <c r="AO145" s="86">
        <v>158.42500000000001</v>
      </c>
      <c r="AP145" s="106">
        <f t="shared" si="37"/>
        <v>7.9212500000000006</v>
      </c>
      <c r="AR145" s="115"/>
      <c r="AS145" s="113">
        <v>11</v>
      </c>
      <c r="AT145" s="86">
        <v>516.875</v>
      </c>
      <c r="AV145" s="64"/>
      <c r="AZ145" s="115"/>
      <c r="BA145" s="113">
        <v>1994</v>
      </c>
      <c r="BB145" s="86">
        <v>13.55</v>
      </c>
      <c r="BD145" s="64">
        <f t="shared" si="47"/>
        <v>0.62727851397488577</v>
      </c>
      <c r="BI145" s="93">
        <v>35938</v>
      </c>
      <c r="BJ145" s="90">
        <v>1.6675</v>
      </c>
      <c r="BK145">
        <f t="shared" si="48"/>
        <v>5</v>
      </c>
      <c r="BL145">
        <f t="shared" si="49"/>
        <v>1998</v>
      </c>
      <c r="BN145" s="108">
        <v>12</v>
      </c>
      <c r="BO145" s="108">
        <v>1998</v>
      </c>
      <c r="BP145" s="108" t="s">
        <v>80</v>
      </c>
      <c r="BQ145" s="116">
        <v>2.7097000000000002</v>
      </c>
    </row>
    <row r="146" spans="1:69" x14ac:dyDescent="0.2">
      <c r="A146" t="s">
        <v>70</v>
      </c>
      <c r="B146" s="93">
        <v>29729</v>
      </c>
      <c r="C146">
        <v>18.899999999999999</v>
      </c>
      <c r="D146">
        <v>10.6</v>
      </c>
      <c r="E146">
        <f t="shared" si="40"/>
        <v>14.75</v>
      </c>
      <c r="F146" s="106">
        <v>15.5</v>
      </c>
      <c r="G146" s="107">
        <f t="shared" si="50"/>
        <v>0.75</v>
      </c>
      <c r="H146">
        <f t="shared" si="51"/>
        <v>5</v>
      </c>
      <c r="I146">
        <f t="shared" si="52"/>
        <v>1981</v>
      </c>
      <c r="K146" s="115"/>
      <c r="L146" s="113">
        <v>7</v>
      </c>
      <c r="M146" s="86">
        <v>26.45</v>
      </c>
      <c r="Q146" t="s">
        <v>72</v>
      </c>
      <c r="R146" s="93">
        <v>29729</v>
      </c>
      <c r="S146">
        <v>18</v>
      </c>
      <c r="T146">
        <v>10.5</v>
      </c>
      <c r="U146">
        <f t="shared" si="41"/>
        <v>14.25</v>
      </c>
      <c r="V146" s="106">
        <v>14.5</v>
      </c>
      <c r="W146" s="107">
        <f t="shared" si="53"/>
        <v>0.25</v>
      </c>
      <c r="X146">
        <f t="shared" si="54"/>
        <v>5</v>
      </c>
      <c r="AG146" s="93">
        <f t="shared" si="42"/>
        <v>29730</v>
      </c>
      <c r="AH146" s="107">
        <f t="shared" si="43"/>
        <v>0.32500000000000018</v>
      </c>
      <c r="AI146" s="72">
        <f t="shared" si="44"/>
        <v>24</v>
      </c>
      <c r="AJ146">
        <f t="shared" si="45"/>
        <v>5</v>
      </c>
      <c r="AK146">
        <f t="shared" si="46"/>
        <v>1981</v>
      </c>
      <c r="AM146" s="115"/>
      <c r="AN146" s="122">
        <v>30</v>
      </c>
      <c r="AO146" s="86">
        <v>159.85</v>
      </c>
      <c r="AP146" s="106">
        <f t="shared" si="37"/>
        <v>7.9924999999999997</v>
      </c>
      <c r="AR146" s="115"/>
      <c r="AS146" s="113">
        <v>12</v>
      </c>
      <c r="AT146" s="86">
        <v>651.6</v>
      </c>
      <c r="AV146" s="64"/>
      <c r="AZ146" s="115"/>
      <c r="BA146" s="113">
        <v>1995</v>
      </c>
      <c r="BB146" s="86">
        <v>14.45</v>
      </c>
      <c r="BD146" s="64">
        <f t="shared" si="47"/>
        <v>0.66894276951565301</v>
      </c>
      <c r="BI146" s="93">
        <v>35939</v>
      </c>
      <c r="BJ146" s="90">
        <v>1.7173</v>
      </c>
      <c r="BK146">
        <f t="shared" si="48"/>
        <v>5</v>
      </c>
      <c r="BL146">
        <f t="shared" si="49"/>
        <v>1998</v>
      </c>
      <c r="BN146" s="115"/>
      <c r="BO146" s="115"/>
      <c r="BP146" s="113" t="s">
        <v>83</v>
      </c>
      <c r="BQ146" s="117">
        <v>2.2583451612903231</v>
      </c>
    </row>
    <row r="147" spans="1:69" x14ac:dyDescent="0.2">
      <c r="A147" t="s">
        <v>70</v>
      </c>
      <c r="B147" s="93">
        <v>29730</v>
      </c>
      <c r="C147">
        <v>22.2</v>
      </c>
      <c r="D147">
        <v>7.5</v>
      </c>
      <c r="E147">
        <f t="shared" si="40"/>
        <v>14.85</v>
      </c>
      <c r="F147" s="106">
        <v>15.5</v>
      </c>
      <c r="G147" s="107">
        <f t="shared" si="50"/>
        <v>0.65000000000000036</v>
      </c>
      <c r="H147">
        <f t="shared" si="51"/>
        <v>5</v>
      </c>
      <c r="I147">
        <f t="shared" si="52"/>
        <v>1981</v>
      </c>
      <c r="K147" s="115"/>
      <c r="L147" s="113">
        <v>8</v>
      </c>
      <c r="M147" s="86">
        <v>29.3</v>
      </c>
      <c r="Q147" t="s">
        <v>72</v>
      </c>
      <c r="R147" s="93">
        <v>29730</v>
      </c>
      <c r="S147">
        <v>24.8</v>
      </c>
      <c r="T147">
        <v>9.8000000000000007</v>
      </c>
      <c r="U147">
        <f t="shared" si="41"/>
        <v>17.3</v>
      </c>
      <c r="V147" s="106">
        <v>14.5</v>
      </c>
      <c r="W147" s="107">
        <f t="shared" si="53"/>
        <v>0</v>
      </c>
      <c r="X147">
        <f t="shared" si="54"/>
        <v>5</v>
      </c>
      <c r="AG147" s="93">
        <f t="shared" si="42"/>
        <v>29731</v>
      </c>
      <c r="AH147" s="107">
        <f t="shared" si="43"/>
        <v>0</v>
      </c>
      <c r="AI147" s="72">
        <f t="shared" si="44"/>
        <v>25</v>
      </c>
      <c r="AJ147">
        <f t="shared" si="45"/>
        <v>5</v>
      </c>
      <c r="AK147">
        <f t="shared" si="46"/>
        <v>1981</v>
      </c>
      <c r="AM147" s="108" t="s">
        <v>114</v>
      </c>
      <c r="AN147" s="120"/>
      <c r="AO147" s="85">
        <v>6192.3</v>
      </c>
      <c r="AP147" s="106">
        <f t="shared" si="37"/>
        <v>309.61500000000001</v>
      </c>
      <c r="AR147" s="108" t="s">
        <v>132</v>
      </c>
      <c r="AS147" s="120"/>
      <c r="AT147" s="85">
        <v>4447.55</v>
      </c>
      <c r="AV147" s="64"/>
      <c r="AZ147" s="115"/>
      <c r="BA147" s="113">
        <v>1996</v>
      </c>
      <c r="BB147" s="86">
        <v>12.925000000000001</v>
      </c>
      <c r="BD147" s="64">
        <f t="shared" si="47"/>
        <v>0.59834500318268624</v>
      </c>
      <c r="BI147" s="93">
        <v>35940</v>
      </c>
      <c r="BJ147" s="90">
        <v>1.6617</v>
      </c>
      <c r="BK147">
        <f t="shared" si="48"/>
        <v>5</v>
      </c>
      <c r="BL147">
        <f t="shared" si="49"/>
        <v>1998</v>
      </c>
      <c r="BN147" s="115"/>
      <c r="BO147" s="115"/>
      <c r="BP147" s="113" t="s">
        <v>85</v>
      </c>
      <c r="BQ147" s="117">
        <v>1.1208</v>
      </c>
    </row>
    <row r="148" spans="1:69" x14ac:dyDescent="0.2">
      <c r="A148" t="s">
        <v>70</v>
      </c>
      <c r="B148" s="93">
        <v>29731</v>
      </c>
      <c r="C148">
        <v>23.8</v>
      </c>
      <c r="D148">
        <v>7.4</v>
      </c>
      <c r="E148">
        <f t="shared" si="40"/>
        <v>15.600000000000001</v>
      </c>
      <c r="F148" s="106">
        <v>15.5</v>
      </c>
      <c r="G148" s="107">
        <f t="shared" si="50"/>
        <v>0</v>
      </c>
      <c r="H148">
        <f t="shared" si="51"/>
        <v>5</v>
      </c>
      <c r="I148">
        <f t="shared" si="52"/>
        <v>1981</v>
      </c>
      <c r="K148" s="115"/>
      <c r="L148" s="113">
        <v>9</v>
      </c>
      <c r="M148" s="86">
        <v>63.9</v>
      </c>
      <c r="Q148" t="s">
        <v>72</v>
      </c>
      <c r="R148" s="93">
        <v>29731</v>
      </c>
      <c r="S148">
        <v>25.5</v>
      </c>
      <c r="T148">
        <v>4.8</v>
      </c>
      <c r="U148">
        <f t="shared" si="41"/>
        <v>15.15</v>
      </c>
      <c r="V148" s="106">
        <v>14.5</v>
      </c>
      <c r="W148" s="107">
        <f t="shared" si="53"/>
        <v>0</v>
      </c>
      <c r="X148">
        <f t="shared" si="54"/>
        <v>5</v>
      </c>
      <c r="AG148" s="93">
        <f t="shared" si="42"/>
        <v>29732</v>
      </c>
      <c r="AH148" s="107">
        <f t="shared" si="43"/>
        <v>1.1500000000000004</v>
      </c>
      <c r="AI148" s="72">
        <f t="shared" si="44"/>
        <v>26</v>
      </c>
      <c r="AJ148">
        <f t="shared" si="45"/>
        <v>5</v>
      </c>
      <c r="AK148">
        <f t="shared" si="46"/>
        <v>1981</v>
      </c>
      <c r="AM148" s="108">
        <v>5</v>
      </c>
      <c r="AN148" s="121">
        <v>1</v>
      </c>
      <c r="AO148" s="85">
        <v>139.77500000000001</v>
      </c>
      <c r="AP148" s="106">
        <f t="shared" si="37"/>
        <v>6.9887500000000005</v>
      </c>
      <c r="AR148" s="108">
        <v>1990</v>
      </c>
      <c r="AS148" s="108">
        <v>1</v>
      </c>
      <c r="AT148" s="85">
        <v>663.47500000000002</v>
      </c>
      <c r="AV148" s="64"/>
      <c r="AZ148" s="115"/>
      <c r="BA148" s="113">
        <v>1997</v>
      </c>
      <c r="BB148" s="86">
        <v>15.425000000000001</v>
      </c>
      <c r="BD148" s="64">
        <f t="shared" si="47"/>
        <v>0.71407904635148434</v>
      </c>
      <c r="BI148" s="93">
        <v>35941</v>
      </c>
      <c r="BJ148" s="90">
        <v>1.7014</v>
      </c>
      <c r="BK148">
        <f t="shared" si="48"/>
        <v>5</v>
      </c>
      <c r="BL148">
        <f t="shared" si="49"/>
        <v>1998</v>
      </c>
      <c r="BN148" s="115"/>
      <c r="BO148" s="108">
        <v>1999</v>
      </c>
      <c r="BP148" s="108" t="s">
        <v>80</v>
      </c>
      <c r="BQ148" s="116">
        <v>3.0718999999999999</v>
      </c>
    </row>
    <row r="149" spans="1:69" x14ac:dyDescent="0.2">
      <c r="A149" t="s">
        <v>70</v>
      </c>
      <c r="B149" s="93">
        <v>29732</v>
      </c>
      <c r="C149">
        <v>22</v>
      </c>
      <c r="D149">
        <v>9.4</v>
      </c>
      <c r="E149">
        <f t="shared" si="40"/>
        <v>15.7</v>
      </c>
      <c r="F149" s="106">
        <v>15.5</v>
      </c>
      <c r="G149" s="107">
        <f t="shared" si="50"/>
        <v>0</v>
      </c>
      <c r="H149">
        <f t="shared" si="51"/>
        <v>5</v>
      </c>
      <c r="I149">
        <f t="shared" si="52"/>
        <v>1981</v>
      </c>
      <c r="K149" s="115"/>
      <c r="L149" s="113">
        <v>10</v>
      </c>
      <c r="M149" s="86">
        <v>355.05</v>
      </c>
      <c r="Q149" t="s">
        <v>72</v>
      </c>
      <c r="R149" s="93">
        <v>29732</v>
      </c>
      <c r="S149">
        <v>16.5</v>
      </c>
      <c r="T149">
        <v>7.9</v>
      </c>
      <c r="U149">
        <f t="shared" si="41"/>
        <v>12.2</v>
      </c>
      <c r="V149" s="106">
        <v>14.5</v>
      </c>
      <c r="W149" s="107">
        <f t="shared" si="53"/>
        <v>2.3000000000000007</v>
      </c>
      <c r="X149">
        <f t="shared" si="54"/>
        <v>5</v>
      </c>
      <c r="AG149" s="93">
        <f t="shared" si="42"/>
        <v>29733</v>
      </c>
      <c r="AH149" s="107">
        <f t="shared" si="43"/>
        <v>2.0499999999999998</v>
      </c>
      <c r="AI149" s="72">
        <f t="shared" si="44"/>
        <v>27</v>
      </c>
      <c r="AJ149">
        <f t="shared" si="45"/>
        <v>5</v>
      </c>
      <c r="AK149">
        <f t="shared" si="46"/>
        <v>1981</v>
      </c>
      <c r="AM149" s="115"/>
      <c r="AN149" s="122">
        <v>2</v>
      </c>
      <c r="AO149" s="86">
        <v>140.125</v>
      </c>
      <c r="AP149" s="106">
        <f t="shared" si="37"/>
        <v>7.0062499999999996</v>
      </c>
      <c r="AR149" s="115"/>
      <c r="AS149" s="113">
        <v>2</v>
      </c>
      <c r="AT149" s="86">
        <v>664.35</v>
      </c>
      <c r="AV149" s="64"/>
      <c r="AZ149" s="115"/>
      <c r="BA149" s="113">
        <v>1998</v>
      </c>
      <c r="BB149" s="86">
        <v>7.4249999999999998</v>
      </c>
      <c r="BD149" s="64">
        <f t="shared" si="47"/>
        <v>0.34373010821133038</v>
      </c>
      <c r="BI149" s="93">
        <v>35942</v>
      </c>
      <c r="BJ149" s="90">
        <v>1.7020999999999999</v>
      </c>
      <c r="BK149">
        <f t="shared" si="48"/>
        <v>5</v>
      </c>
      <c r="BL149">
        <f t="shared" si="49"/>
        <v>1998</v>
      </c>
      <c r="BN149" s="115"/>
      <c r="BO149" s="115"/>
      <c r="BP149" s="113" t="s">
        <v>83</v>
      </c>
      <c r="BQ149" s="117">
        <v>2.7640064516129028</v>
      </c>
    </row>
    <row r="150" spans="1:69" x14ac:dyDescent="0.2">
      <c r="A150" t="s">
        <v>70</v>
      </c>
      <c r="B150" s="93">
        <v>29733</v>
      </c>
      <c r="C150">
        <v>21</v>
      </c>
      <c r="D150">
        <v>5.5</v>
      </c>
      <c r="E150">
        <f t="shared" si="40"/>
        <v>13.25</v>
      </c>
      <c r="F150" s="106">
        <v>15.5</v>
      </c>
      <c r="G150" s="107">
        <f t="shared" si="50"/>
        <v>2.25</v>
      </c>
      <c r="H150">
        <f t="shared" si="51"/>
        <v>5</v>
      </c>
      <c r="I150">
        <f t="shared" si="52"/>
        <v>1981</v>
      </c>
      <c r="K150" s="115"/>
      <c r="L150" s="113">
        <v>11</v>
      </c>
      <c r="M150" s="86">
        <v>584.54999999999995</v>
      </c>
      <c r="Q150" t="s">
        <v>72</v>
      </c>
      <c r="R150" s="93">
        <v>29733</v>
      </c>
      <c r="S150">
        <v>21.5</v>
      </c>
      <c r="T150">
        <v>3.8</v>
      </c>
      <c r="U150">
        <f t="shared" si="41"/>
        <v>12.65</v>
      </c>
      <c r="V150" s="106">
        <v>14.5</v>
      </c>
      <c r="W150" s="107">
        <f t="shared" si="53"/>
        <v>1.8499999999999996</v>
      </c>
      <c r="X150">
        <f t="shared" si="54"/>
        <v>5</v>
      </c>
      <c r="AG150" s="93">
        <f t="shared" si="42"/>
        <v>29734</v>
      </c>
      <c r="AH150" s="107">
        <f t="shared" si="43"/>
        <v>3.3499999999999996</v>
      </c>
      <c r="AI150" s="72">
        <f t="shared" si="44"/>
        <v>28</v>
      </c>
      <c r="AJ150">
        <f t="shared" si="45"/>
        <v>5</v>
      </c>
      <c r="AK150">
        <f t="shared" si="46"/>
        <v>1981</v>
      </c>
      <c r="AM150" s="115"/>
      <c r="AN150" s="122">
        <v>3</v>
      </c>
      <c r="AO150" s="86">
        <v>140.85</v>
      </c>
      <c r="AP150" s="106">
        <f t="shared" si="37"/>
        <v>7.0424999999999995</v>
      </c>
      <c r="AR150" s="115"/>
      <c r="AS150" s="113">
        <v>3</v>
      </c>
      <c r="AT150" s="86">
        <v>459.47500000000002</v>
      </c>
      <c r="AV150" s="64"/>
      <c r="AZ150" s="115"/>
      <c r="BA150" s="113">
        <v>1999</v>
      </c>
      <c r="BB150" s="86">
        <v>63.65</v>
      </c>
      <c r="BD150" s="64">
        <f t="shared" si="47"/>
        <v>2.9465887390775998</v>
      </c>
      <c r="BI150" s="93">
        <v>35943</v>
      </c>
      <c r="BJ150" s="90">
        <v>1.7283999999999999</v>
      </c>
      <c r="BK150">
        <f t="shared" si="48"/>
        <v>5</v>
      </c>
      <c r="BL150">
        <f t="shared" si="49"/>
        <v>1998</v>
      </c>
      <c r="BN150" s="115"/>
      <c r="BO150" s="115"/>
      <c r="BP150" s="113" t="s">
        <v>85</v>
      </c>
      <c r="BQ150" s="117">
        <v>2.5644999999999998</v>
      </c>
    </row>
    <row r="151" spans="1:69" x14ac:dyDescent="0.2">
      <c r="A151" t="s">
        <v>70</v>
      </c>
      <c r="B151" s="93">
        <v>29734</v>
      </c>
      <c r="C151">
        <v>17.399999999999999</v>
      </c>
      <c r="D151">
        <v>4.8</v>
      </c>
      <c r="E151">
        <f t="shared" si="40"/>
        <v>11.1</v>
      </c>
      <c r="F151" s="106">
        <v>15.5</v>
      </c>
      <c r="G151" s="107">
        <f t="shared" si="50"/>
        <v>4.4000000000000004</v>
      </c>
      <c r="H151">
        <f t="shared" si="51"/>
        <v>5</v>
      </c>
      <c r="I151">
        <f t="shared" si="52"/>
        <v>1981</v>
      </c>
      <c r="K151" s="115"/>
      <c r="L151" s="113">
        <v>12</v>
      </c>
      <c r="M151" s="86">
        <v>809.55</v>
      </c>
      <c r="Q151" t="s">
        <v>72</v>
      </c>
      <c r="R151" s="93">
        <v>29734</v>
      </c>
      <c r="S151">
        <v>17.100000000000001</v>
      </c>
      <c r="T151">
        <v>7.3</v>
      </c>
      <c r="U151">
        <f t="shared" si="41"/>
        <v>12.200000000000001</v>
      </c>
      <c r="V151" s="106">
        <v>14.5</v>
      </c>
      <c r="W151" s="107">
        <f t="shared" si="53"/>
        <v>2.2999999999999989</v>
      </c>
      <c r="X151">
        <f t="shared" si="54"/>
        <v>5</v>
      </c>
      <c r="AG151" s="93">
        <f t="shared" si="42"/>
        <v>29735</v>
      </c>
      <c r="AH151" s="107">
        <f t="shared" si="43"/>
        <v>1.8499999999999996</v>
      </c>
      <c r="AI151" s="72">
        <f t="shared" si="44"/>
        <v>29</v>
      </c>
      <c r="AJ151">
        <f t="shared" si="45"/>
        <v>5</v>
      </c>
      <c r="AK151">
        <f t="shared" si="46"/>
        <v>1981</v>
      </c>
      <c r="AM151" s="115"/>
      <c r="AN151" s="122">
        <v>4</v>
      </c>
      <c r="AO151" s="86">
        <v>139.6</v>
      </c>
      <c r="AP151" s="106">
        <f t="shared" si="37"/>
        <v>6.9799999999999995</v>
      </c>
      <c r="AR151" s="115"/>
      <c r="AS151" s="113">
        <v>4</v>
      </c>
      <c r="AT151" s="86">
        <v>318.52499999999998</v>
      </c>
      <c r="AV151" s="64"/>
      <c r="AZ151" s="115"/>
      <c r="BA151" s="113">
        <v>2000</v>
      </c>
      <c r="BB151" s="86">
        <v>17.899999999999999</v>
      </c>
      <c r="BD151" s="64">
        <f t="shared" si="47"/>
        <v>0.8286557490885943</v>
      </c>
      <c r="BI151" s="93">
        <v>35944</v>
      </c>
      <c r="BJ151" s="90">
        <v>1.7758</v>
      </c>
      <c r="BK151">
        <f t="shared" si="48"/>
        <v>5</v>
      </c>
      <c r="BL151">
        <f t="shared" si="49"/>
        <v>1998</v>
      </c>
      <c r="BN151" s="115"/>
      <c r="BO151" s="108">
        <v>2000</v>
      </c>
      <c r="BP151" s="108" t="s">
        <v>80</v>
      </c>
      <c r="BQ151" s="116">
        <v>15.704700000000001</v>
      </c>
    </row>
    <row r="152" spans="1:69" x14ac:dyDescent="0.2">
      <c r="A152" t="s">
        <v>70</v>
      </c>
      <c r="B152" s="93">
        <v>29735</v>
      </c>
      <c r="C152">
        <v>21.6</v>
      </c>
      <c r="D152">
        <v>3.5</v>
      </c>
      <c r="E152">
        <f t="shared" si="40"/>
        <v>12.55</v>
      </c>
      <c r="F152" s="106">
        <v>15.5</v>
      </c>
      <c r="G152" s="107">
        <f t="shared" si="50"/>
        <v>2.9499999999999993</v>
      </c>
      <c r="H152">
        <f t="shared" si="51"/>
        <v>5</v>
      </c>
      <c r="I152">
        <f t="shared" si="52"/>
        <v>1981</v>
      </c>
      <c r="K152" s="108" t="s">
        <v>136</v>
      </c>
      <c r="L152" s="120"/>
      <c r="M152" s="85">
        <v>4160.6499999999996</v>
      </c>
      <c r="Q152" t="s">
        <v>72</v>
      </c>
      <c r="R152" s="93">
        <v>29735</v>
      </c>
      <c r="S152">
        <v>22.2</v>
      </c>
      <c r="T152">
        <v>5.3</v>
      </c>
      <c r="U152">
        <f t="shared" si="41"/>
        <v>13.75</v>
      </c>
      <c r="V152" s="106">
        <v>14.5</v>
      </c>
      <c r="W152" s="107">
        <f t="shared" si="53"/>
        <v>0.75</v>
      </c>
      <c r="X152">
        <f t="shared" si="54"/>
        <v>5</v>
      </c>
      <c r="AG152" s="93">
        <f t="shared" si="42"/>
        <v>29736</v>
      </c>
      <c r="AH152" s="107">
        <f t="shared" si="43"/>
        <v>0.42500000000000071</v>
      </c>
      <c r="AI152" s="72">
        <f t="shared" si="44"/>
        <v>30</v>
      </c>
      <c r="AJ152">
        <f t="shared" si="45"/>
        <v>5</v>
      </c>
      <c r="AK152">
        <f t="shared" si="46"/>
        <v>1981</v>
      </c>
      <c r="AM152" s="115"/>
      <c r="AN152" s="122">
        <v>5</v>
      </c>
      <c r="AO152" s="86">
        <v>116.7</v>
      </c>
      <c r="AP152" s="106">
        <f t="shared" ref="AP152:AP215" si="55">AO152/20</f>
        <v>5.835</v>
      </c>
      <c r="AR152" s="115"/>
      <c r="AS152" s="113">
        <v>5</v>
      </c>
      <c r="AT152" s="86">
        <v>170.45</v>
      </c>
      <c r="AZ152" s="108" t="s">
        <v>137</v>
      </c>
      <c r="BA152" s="120"/>
      <c r="BB152" s="85">
        <v>432.02499999999998</v>
      </c>
      <c r="BD152" s="64"/>
      <c r="BI152" s="93">
        <v>35945</v>
      </c>
      <c r="BJ152" s="90">
        <v>1.7067000000000001</v>
      </c>
      <c r="BK152">
        <f t="shared" si="48"/>
        <v>5</v>
      </c>
      <c r="BL152">
        <f t="shared" si="49"/>
        <v>1998</v>
      </c>
      <c r="BN152" s="115"/>
      <c r="BO152" s="115"/>
      <c r="BP152" s="113" t="s">
        <v>83</v>
      </c>
      <c r="BQ152" s="117">
        <v>11.903948387096772</v>
      </c>
    </row>
    <row r="153" spans="1:69" x14ac:dyDescent="0.2">
      <c r="A153" t="s">
        <v>70</v>
      </c>
      <c r="B153" s="93">
        <v>29736</v>
      </c>
      <c r="C153">
        <v>24.2</v>
      </c>
      <c r="D153">
        <v>5.0999999999999996</v>
      </c>
      <c r="E153">
        <f t="shared" si="40"/>
        <v>14.649999999999999</v>
      </c>
      <c r="F153" s="106">
        <v>15.5</v>
      </c>
      <c r="G153" s="107">
        <f t="shared" si="50"/>
        <v>0.85000000000000142</v>
      </c>
      <c r="H153">
        <f t="shared" si="51"/>
        <v>5</v>
      </c>
      <c r="I153">
        <f t="shared" si="52"/>
        <v>1981</v>
      </c>
      <c r="K153" s="108">
        <v>1991</v>
      </c>
      <c r="L153" s="108">
        <v>1</v>
      </c>
      <c r="M153" s="85">
        <v>751.5</v>
      </c>
      <c r="Q153" t="s">
        <v>72</v>
      </c>
      <c r="R153" s="93">
        <v>29736</v>
      </c>
      <c r="S153">
        <v>24</v>
      </c>
      <c r="T153">
        <v>7.8</v>
      </c>
      <c r="U153">
        <f t="shared" si="41"/>
        <v>15.9</v>
      </c>
      <c r="V153" s="106">
        <v>14.5</v>
      </c>
      <c r="W153" s="107">
        <f t="shared" si="53"/>
        <v>0</v>
      </c>
      <c r="X153">
        <f t="shared" si="54"/>
        <v>5</v>
      </c>
      <c r="AG153" s="93">
        <f t="shared" si="42"/>
        <v>29737</v>
      </c>
      <c r="AH153" s="107">
        <f t="shared" si="43"/>
        <v>3.0999999999999988</v>
      </c>
      <c r="AI153" s="72">
        <f t="shared" si="44"/>
        <v>31</v>
      </c>
      <c r="AJ153">
        <f t="shared" si="45"/>
        <v>5</v>
      </c>
      <c r="AK153">
        <f t="shared" si="46"/>
        <v>1981</v>
      </c>
      <c r="AM153" s="115"/>
      <c r="AN153" s="122">
        <v>6</v>
      </c>
      <c r="AO153" s="86">
        <v>123.625</v>
      </c>
      <c r="AP153" s="106">
        <f t="shared" si="55"/>
        <v>6.1812500000000004</v>
      </c>
      <c r="AR153" s="115"/>
      <c r="AS153" s="113">
        <v>6</v>
      </c>
      <c r="AT153" s="86">
        <v>53.325000000000003</v>
      </c>
      <c r="AV153" s="64"/>
      <c r="AZ153" s="108">
        <v>8</v>
      </c>
      <c r="BA153" s="108">
        <v>1981</v>
      </c>
      <c r="BB153" s="85">
        <v>13.775</v>
      </c>
      <c r="BD153" s="64">
        <f>BB153/$AP$13</f>
        <v>0.3857868020304569</v>
      </c>
      <c r="BE153" t="s">
        <v>73</v>
      </c>
      <c r="BF153" s="110">
        <f>MAX(BD153:BD172)</f>
        <v>2.1620864694556277</v>
      </c>
      <c r="BI153" s="93">
        <v>35946</v>
      </c>
      <c r="BJ153" s="90">
        <v>1.6698</v>
      </c>
      <c r="BK153">
        <f t="shared" si="48"/>
        <v>5</v>
      </c>
      <c r="BL153">
        <f t="shared" si="49"/>
        <v>1998</v>
      </c>
      <c r="BN153" s="115"/>
      <c r="BO153" s="115"/>
      <c r="BP153" s="113" t="s">
        <v>85</v>
      </c>
      <c r="BQ153" s="117">
        <v>8.2673000000000005</v>
      </c>
    </row>
    <row r="154" spans="1:69" x14ac:dyDescent="0.2">
      <c r="A154" t="s">
        <v>70</v>
      </c>
      <c r="B154" s="93">
        <v>29737</v>
      </c>
      <c r="C154">
        <v>16.100000000000001</v>
      </c>
      <c r="D154">
        <v>6.8</v>
      </c>
      <c r="E154">
        <f t="shared" si="40"/>
        <v>11.450000000000001</v>
      </c>
      <c r="F154" s="106">
        <v>15.5</v>
      </c>
      <c r="G154" s="107">
        <f t="shared" si="50"/>
        <v>4.0499999999999989</v>
      </c>
      <c r="H154">
        <f t="shared" si="51"/>
        <v>5</v>
      </c>
      <c r="I154">
        <f t="shared" si="52"/>
        <v>1981</v>
      </c>
      <c r="K154" s="115"/>
      <c r="L154" s="113">
        <v>2</v>
      </c>
      <c r="M154" s="86">
        <v>408.25</v>
      </c>
      <c r="Q154" t="s">
        <v>72</v>
      </c>
      <c r="R154" s="93">
        <v>29737</v>
      </c>
      <c r="S154">
        <v>14.4</v>
      </c>
      <c r="T154">
        <v>10.3</v>
      </c>
      <c r="U154">
        <f t="shared" si="41"/>
        <v>12.350000000000001</v>
      </c>
      <c r="V154" s="106">
        <v>14.5</v>
      </c>
      <c r="W154" s="107">
        <f t="shared" si="53"/>
        <v>2.1499999999999986</v>
      </c>
      <c r="X154">
        <f t="shared" si="54"/>
        <v>5</v>
      </c>
      <c r="AG154" s="93">
        <f t="shared" si="42"/>
        <v>29738</v>
      </c>
      <c r="AH154" s="107">
        <f t="shared" si="43"/>
        <v>1.6749999999999998</v>
      </c>
      <c r="AI154" s="72">
        <f t="shared" si="44"/>
        <v>1</v>
      </c>
      <c r="AJ154">
        <f t="shared" si="45"/>
        <v>6</v>
      </c>
      <c r="AK154">
        <f t="shared" si="46"/>
        <v>1981</v>
      </c>
      <c r="AM154" s="115"/>
      <c r="AN154" s="122">
        <v>7</v>
      </c>
      <c r="AO154" s="86">
        <v>133.65</v>
      </c>
      <c r="AP154" s="106">
        <f t="shared" si="55"/>
        <v>6.6825000000000001</v>
      </c>
      <c r="AR154" s="115"/>
      <c r="AS154" s="113">
        <v>7</v>
      </c>
      <c r="AT154" s="86">
        <v>21.45</v>
      </c>
      <c r="AV154" s="64"/>
      <c r="AZ154" s="115"/>
      <c r="BA154" s="113">
        <v>1982</v>
      </c>
      <c r="BB154" s="86">
        <v>55.55</v>
      </c>
      <c r="BD154" s="64">
        <f t="shared" ref="BD154:BD172" si="56">BB154/$AP$13</f>
        <v>1.5557500437598459</v>
      </c>
      <c r="BE154" t="s">
        <v>79</v>
      </c>
      <c r="BF154" s="64">
        <f>PERCENTILE(BD153:BD172,0.75)</f>
        <v>1.5546998074566778</v>
      </c>
      <c r="BI154" s="93">
        <v>35947</v>
      </c>
      <c r="BJ154" s="90">
        <v>1.7021999999999999</v>
      </c>
      <c r="BK154">
        <f t="shared" si="48"/>
        <v>6</v>
      </c>
      <c r="BL154">
        <f t="shared" si="49"/>
        <v>1998</v>
      </c>
      <c r="BN154" s="108" t="s">
        <v>138</v>
      </c>
      <c r="BO154" s="120"/>
      <c r="BP154" s="120"/>
      <c r="BQ154" s="116">
        <v>15.704700000000001</v>
      </c>
    </row>
    <row r="155" spans="1:69" x14ac:dyDescent="0.2">
      <c r="A155" t="s">
        <v>70</v>
      </c>
      <c r="B155" s="93">
        <v>29738</v>
      </c>
      <c r="C155">
        <v>15.3</v>
      </c>
      <c r="D155">
        <v>9</v>
      </c>
      <c r="E155">
        <f t="shared" si="40"/>
        <v>12.15</v>
      </c>
      <c r="F155" s="106">
        <v>15.5</v>
      </c>
      <c r="G155" s="107">
        <f t="shared" si="50"/>
        <v>3.3499999999999996</v>
      </c>
      <c r="H155">
        <f t="shared" si="51"/>
        <v>6</v>
      </c>
      <c r="I155">
        <f t="shared" si="52"/>
        <v>1981</v>
      </c>
      <c r="K155" s="115"/>
      <c r="L155" s="113">
        <v>3</v>
      </c>
      <c r="M155" s="86">
        <v>587.35</v>
      </c>
      <c r="Q155" t="s">
        <v>72</v>
      </c>
      <c r="R155" s="93">
        <v>29738</v>
      </c>
      <c r="S155">
        <v>20.8</v>
      </c>
      <c r="T155">
        <v>9.6999999999999993</v>
      </c>
      <c r="U155">
        <f t="shared" si="41"/>
        <v>15.25</v>
      </c>
      <c r="V155" s="106">
        <v>14.5</v>
      </c>
      <c r="W155" s="107">
        <f t="shared" si="53"/>
        <v>0</v>
      </c>
      <c r="X155">
        <f t="shared" si="54"/>
        <v>6</v>
      </c>
      <c r="AG155" s="93">
        <f t="shared" si="42"/>
        <v>29739</v>
      </c>
      <c r="AH155" s="107">
        <f t="shared" si="43"/>
        <v>0.27500000000000036</v>
      </c>
      <c r="AI155" s="72">
        <f t="shared" si="44"/>
        <v>2</v>
      </c>
      <c r="AJ155">
        <f t="shared" si="45"/>
        <v>6</v>
      </c>
      <c r="AK155">
        <f t="shared" si="46"/>
        <v>1981</v>
      </c>
      <c r="AM155" s="115"/>
      <c r="AN155" s="122">
        <v>8</v>
      </c>
      <c r="AO155" s="86">
        <v>136.02500000000001</v>
      </c>
      <c r="AP155" s="106">
        <f t="shared" si="55"/>
        <v>6.8012500000000005</v>
      </c>
      <c r="AR155" s="115"/>
      <c r="AS155" s="113">
        <v>8</v>
      </c>
      <c r="AT155" s="86">
        <v>30.2</v>
      </c>
      <c r="AV155" s="64"/>
      <c r="AZ155" s="115"/>
      <c r="BA155" s="113">
        <v>1983</v>
      </c>
      <c r="BB155" s="86">
        <v>9.3000000000000007</v>
      </c>
      <c r="BD155" s="64">
        <f t="shared" si="56"/>
        <v>0.26045860318571684</v>
      </c>
      <c r="BE155" t="s">
        <v>82</v>
      </c>
      <c r="BF155" s="64">
        <f>PERCENTILE(BD153:BD172,0.5)</f>
        <v>0.80763171713635584</v>
      </c>
      <c r="BI155" s="93">
        <v>35948</v>
      </c>
      <c r="BJ155" s="90">
        <v>1.7515000000000001</v>
      </c>
      <c r="BK155">
        <f t="shared" si="48"/>
        <v>6</v>
      </c>
      <c r="BL155">
        <f t="shared" si="49"/>
        <v>1998</v>
      </c>
      <c r="BN155" s="108" t="s">
        <v>139</v>
      </c>
      <c r="BO155" s="120"/>
      <c r="BP155" s="120"/>
      <c r="BQ155" s="116">
        <v>5.6421000000000019</v>
      </c>
    </row>
    <row r="156" spans="1:69" x14ac:dyDescent="0.2">
      <c r="A156" t="s">
        <v>70</v>
      </c>
      <c r="B156" s="93">
        <v>29739</v>
      </c>
      <c r="C156">
        <v>22.4</v>
      </c>
      <c r="D156">
        <v>7.5</v>
      </c>
      <c r="E156">
        <f t="shared" si="40"/>
        <v>14.95</v>
      </c>
      <c r="F156" s="106">
        <v>15.5</v>
      </c>
      <c r="G156" s="107">
        <f t="shared" si="50"/>
        <v>0.55000000000000071</v>
      </c>
      <c r="H156">
        <f t="shared" si="51"/>
        <v>6</v>
      </c>
      <c r="I156">
        <f t="shared" si="52"/>
        <v>1981</v>
      </c>
      <c r="K156" s="115"/>
      <c r="L156" s="113">
        <v>4</v>
      </c>
      <c r="M156" s="86">
        <v>303.05</v>
      </c>
      <c r="Q156" t="s">
        <v>72</v>
      </c>
      <c r="R156" s="93">
        <v>29739</v>
      </c>
      <c r="S156">
        <v>23.5</v>
      </c>
      <c r="T156">
        <v>9.4</v>
      </c>
      <c r="U156">
        <f t="shared" si="41"/>
        <v>16.45</v>
      </c>
      <c r="V156" s="106">
        <v>14.5</v>
      </c>
      <c r="W156" s="107">
        <f t="shared" si="53"/>
        <v>0</v>
      </c>
      <c r="X156">
        <f t="shared" si="54"/>
        <v>6</v>
      </c>
      <c r="AG156" s="93">
        <f t="shared" si="42"/>
        <v>29740</v>
      </c>
      <c r="AH156" s="107">
        <f t="shared" si="43"/>
        <v>0.54999999999999982</v>
      </c>
      <c r="AI156" s="72">
        <f t="shared" si="44"/>
        <v>3</v>
      </c>
      <c r="AJ156">
        <f t="shared" si="45"/>
        <v>6</v>
      </c>
      <c r="AK156">
        <f t="shared" si="46"/>
        <v>1981</v>
      </c>
      <c r="AM156" s="115"/>
      <c r="AN156" s="122">
        <v>9</v>
      </c>
      <c r="AO156" s="86">
        <v>118.9</v>
      </c>
      <c r="AP156" s="106">
        <f t="shared" si="55"/>
        <v>5.9450000000000003</v>
      </c>
      <c r="AR156" s="115"/>
      <c r="AS156" s="113">
        <v>9</v>
      </c>
      <c r="AT156" s="86">
        <v>63.65</v>
      </c>
      <c r="AV156" s="64"/>
      <c r="AZ156" s="115"/>
      <c r="BA156" s="113">
        <v>1984</v>
      </c>
      <c r="BB156" s="86">
        <v>20.274999999999999</v>
      </c>
      <c r="BD156" s="64">
        <f t="shared" si="56"/>
        <v>0.56782776124628043</v>
      </c>
      <c r="BE156" t="s">
        <v>84</v>
      </c>
      <c r="BF156" s="64">
        <f>PERCENTILE(BD153:BD172,0.25)</f>
        <v>0.54122177489935241</v>
      </c>
      <c r="BI156" s="93">
        <v>35949</v>
      </c>
      <c r="BJ156" s="90">
        <v>1.7614000000000001</v>
      </c>
      <c r="BK156">
        <f t="shared" si="48"/>
        <v>6</v>
      </c>
      <c r="BL156">
        <f t="shared" si="49"/>
        <v>1998</v>
      </c>
      <c r="BN156" s="108" t="s">
        <v>140</v>
      </c>
      <c r="BO156" s="120"/>
      <c r="BP156" s="120"/>
      <c r="BQ156" s="116">
        <v>1.1208</v>
      </c>
    </row>
    <row r="157" spans="1:69" x14ac:dyDescent="0.2">
      <c r="A157" t="s">
        <v>70</v>
      </c>
      <c r="B157" s="93">
        <v>29740</v>
      </c>
      <c r="C157">
        <v>19.3</v>
      </c>
      <c r="D157">
        <v>9.5</v>
      </c>
      <c r="E157">
        <f t="shared" si="40"/>
        <v>14.4</v>
      </c>
      <c r="F157" s="106">
        <v>15.5</v>
      </c>
      <c r="G157" s="107">
        <f t="shared" si="50"/>
        <v>1.0999999999999996</v>
      </c>
      <c r="H157">
        <f t="shared" si="51"/>
        <v>6</v>
      </c>
      <c r="I157">
        <f t="shared" si="52"/>
        <v>1981</v>
      </c>
      <c r="K157" s="115"/>
      <c r="L157" s="113">
        <v>5</v>
      </c>
      <c r="M157" s="86">
        <v>191</v>
      </c>
      <c r="Q157" t="s">
        <v>72</v>
      </c>
      <c r="R157" s="93">
        <v>29740</v>
      </c>
      <c r="S157">
        <v>19.100000000000001</v>
      </c>
      <c r="T157">
        <v>10</v>
      </c>
      <c r="U157">
        <f t="shared" si="41"/>
        <v>14.55</v>
      </c>
      <c r="V157" s="106">
        <v>14.5</v>
      </c>
      <c r="W157" s="107">
        <f t="shared" si="53"/>
        <v>0</v>
      </c>
      <c r="X157">
        <f t="shared" si="54"/>
        <v>6</v>
      </c>
      <c r="AG157" s="93">
        <f t="shared" si="42"/>
        <v>29741</v>
      </c>
      <c r="AH157" s="107">
        <f t="shared" si="43"/>
        <v>1.1000000000000005</v>
      </c>
      <c r="AI157" s="72">
        <f t="shared" si="44"/>
        <v>4</v>
      </c>
      <c r="AJ157">
        <f t="shared" si="45"/>
        <v>6</v>
      </c>
      <c r="AK157">
        <f t="shared" si="46"/>
        <v>1981</v>
      </c>
      <c r="AM157" s="115"/>
      <c r="AN157" s="122">
        <v>10</v>
      </c>
      <c r="AO157" s="86">
        <v>125.425</v>
      </c>
      <c r="AP157" s="106">
        <f t="shared" si="55"/>
        <v>6.2712500000000002</v>
      </c>
      <c r="AR157" s="115"/>
      <c r="AS157" s="113">
        <v>10</v>
      </c>
      <c r="AT157" s="86">
        <v>361.3</v>
      </c>
      <c r="AV157" s="64"/>
      <c r="AZ157" s="115"/>
      <c r="BA157" s="113">
        <v>1985</v>
      </c>
      <c r="BB157" s="86">
        <v>62.274999999999999</v>
      </c>
      <c r="BD157" s="64">
        <f t="shared" si="56"/>
        <v>1.7440924207946789</v>
      </c>
      <c r="BE157" t="s">
        <v>86</v>
      </c>
      <c r="BF157" s="110">
        <f>MIN(BD153:BD172)</f>
        <v>0.14213197969543148</v>
      </c>
      <c r="BI157" s="93">
        <v>35950</v>
      </c>
      <c r="BJ157" s="90">
        <v>1.6870000000000001</v>
      </c>
      <c r="BK157">
        <f t="shared" si="48"/>
        <v>6</v>
      </c>
      <c r="BL157">
        <f t="shared" si="49"/>
        <v>1998</v>
      </c>
      <c r="BN157" s="108" t="s">
        <v>141</v>
      </c>
      <c r="BO157" s="120"/>
      <c r="BP157" s="120"/>
      <c r="BQ157" s="116">
        <v>15.704700000000001</v>
      </c>
    </row>
    <row r="158" spans="1:69" x14ac:dyDescent="0.2">
      <c r="A158" t="s">
        <v>70</v>
      </c>
      <c r="B158" s="93">
        <v>29741</v>
      </c>
      <c r="C158">
        <v>19.5</v>
      </c>
      <c r="D158">
        <v>10.8</v>
      </c>
      <c r="E158">
        <f t="shared" si="40"/>
        <v>15.15</v>
      </c>
      <c r="F158" s="106">
        <v>15.5</v>
      </c>
      <c r="G158" s="107">
        <f t="shared" si="50"/>
        <v>0.34999999999999964</v>
      </c>
      <c r="H158">
        <f t="shared" si="51"/>
        <v>6</v>
      </c>
      <c r="I158">
        <f t="shared" si="52"/>
        <v>1981</v>
      </c>
      <c r="K158" s="115"/>
      <c r="L158" s="113">
        <v>6</v>
      </c>
      <c r="M158" s="86">
        <v>77.349999999999994</v>
      </c>
      <c r="Q158" t="s">
        <v>72</v>
      </c>
      <c r="R158" s="93">
        <v>29741</v>
      </c>
      <c r="S158">
        <v>19.2</v>
      </c>
      <c r="T158">
        <v>6.1</v>
      </c>
      <c r="U158">
        <f t="shared" si="41"/>
        <v>12.649999999999999</v>
      </c>
      <c r="V158" s="106">
        <v>14.5</v>
      </c>
      <c r="W158" s="107">
        <f t="shared" si="53"/>
        <v>1.8500000000000014</v>
      </c>
      <c r="X158">
        <f t="shared" si="54"/>
        <v>6</v>
      </c>
      <c r="AG158" s="93">
        <f t="shared" si="42"/>
        <v>29742</v>
      </c>
      <c r="AH158" s="107">
        <f t="shared" si="43"/>
        <v>1.6500000000000004</v>
      </c>
      <c r="AI158" s="72">
        <f t="shared" si="44"/>
        <v>5</v>
      </c>
      <c r="AJ158">
        <f t="shared" si="45"/>
        <v>6</v>
      </c>
      <c r="AK158">
        <f t="shared" si="46"/>
        <v>1981</v>
      </c>
      <c r="AM158" s="115"/>
      <c r="AN158" s="122">
        <v>11</v>
      </c>
      <c r="AO158" s="86">
        <v>125.52500000000001</v>
      </c>
      <c r="AP158" s="106">
        <f t="shared" si="55"/>
        <v>6.2762500000000001</v>
      </c>
      <c r="AR158" s="115"/>
      <c r="AS158" s="113">
        <v>11</v>
      </c>
      <c r="AT158" s="86">
        <v>623.6</v>
      </c>
      <c r="AV158" s="64"/>
      <c r="AZ158" s="115"/>
      <c r="BA158" s="113">
        <v>1986</v>
      </c>
      <c r="BB158" s="86">
        <v>18.95</v>
      </c>
      <c r="BD158" s="64">
        <f t="shared" si="56"/>
        <v>0.53071941186767024</v>
      </c>
      <c r="BI158" s="93">
        <v>35951</v>
      </c>
      <c r="BJ158" s="90">
        <v>1.6201000000000001</v>
      </c>
      <c r="BK158">
        <f t="shared" si="48"/>
        <v>6</v>
      </c>
      <c r="BL158">
        <f t="shared" si="49"/>
        <v>1998</v>
      </c>
      <c r="BN158" s="108" t="s">
        <v>142</v>
      </c>
      <c r="BO158" s="120"/>
      <c r="BP158" s="120"/>
      <c r="BQ158" s="116">
        <v>3.6242571428571457</v>
      </c>
    </row>
    <row r="159" spans="1:69" x14ac:dyDescent="0.2">
      <c r="A159" t="s">
        <v>70</v>
      </c>
      <c r="B159" s="93">
        <v>29742</v>
      </c>
      <c r="C159">
        <v>21.3</v>
      </c>
      <c r="D159">
        <v>7.2</v>
      </c>
      <c r="E159">
        <f t="shared" si="40"/>
        <v>14.25</v>
      </c>
      <c r="F159" s="106">
        <v>15.5</v>
      </c>
      <c r="G159" s="107">
        <f t="shared" si="50"/>
        <v>1.25</v>
      </c>
      <c r="H159">
        <f t="shared" si="51"/>
        <v>6</v>
      </c>
      <c r="I159">
        <f t="shared" si="52"/>
        <v>1981</v>
      </c>
      <c r="K159" s="115"/>
      <c r="L159" s="113">
        <v>7</v>
      </c>
      <c r="M159" s="86">
        <v>13.6</v>
      </c>
      <c r="Q159" t="s">
        <v>72</v>
      </c>
      <c r="R159" s="93">
        <v>29742</v>
      </c>
      <c r="S159">
        <v>20.2</v>
      </c>
      <c r="T159">
        <v>4.7</v>
      </c>
      <c r="U159">
        <f t="shared" si="41"/>
        <v>12.45</v>
      </c>
      <c r="V159" s="106">
        <v>14.5</v>
      </c>
      <c r="W159" s="107">
        <f t="shared" si="53"/>
        <v>2.0500000000000007</v>
      </c>
      <c r="X159">
        <f t="shared" si="54"/>
        <v>6</v>
      </c>
      <c r="AG159" s="93">
        <f t="shared" si="42"/>
        <v>29743</v>
      </c>
      <c r="AH159" s="107">
        <f t="shared" si="43"/>
        <v>2.6499999999999995</v>
      </c>
      <c r="AI159" s="72">
        <f t="shared" si="44"/>
        <v>6</v>
      </c>
      <c r="AJ159">
        <f t="shared" si="45"/>
        <v>6</v>
      </c>
      <c r="AK159">
        <f t="shared" si="46"/>
        <v>1981</v>
      </c>
      <c r="AM159" s="115"/>
      <c r="AN159" s="122">
        <v>12</v>
      </c>
      <c r="AO159" s="86">
        <v>116.325</v>
      </c>
      <c r="AP159" s="106">
        <f t="shared" si="55"/>
        <v>5.8162500000000001</v>
      </c>
      <c r="AR159" s="115"/>
      <c r="AS159" s="113">
        <v>12</v>
      </c>
      <c r="AT159" s="86">
        <v>852.55</v>
      </c>
      <c r="AV159" s="64"/>
      <c r="AZ159" s="115"/>
      <c r="BA159" s="113">
        <v>1987</v>
      </c>
      <c r="BB159" s="86">
        <v>77.2</v>
      </c>
      <c r="BD159" s="64">
        <f t="shared" si="56"/>
        <v>2.1620864694556277</v>
      </c>
      <c r="BI159" s="93">
        <v>35952</v>
      </c>
      <c r="BJ159" s="90">
        <v>1.5740000000000001</v>
      </c>
      <c r="BK159">
        <f t="shared" si="48"/>
        <v>6</v>
      </c>
      <c r="BL159">
        <f t="shared" si="49"/>
        <v>1998</v>
      </c>
      <c r="BN159" s="118" t="s">
        <v>143</v>
      </c>
      <c r="BO159" s="123"/>
      <c r="BP159" s="123"/>
      <c r="BQ159" s="124">
        <v>1.1193</v>
      </c>
    </row>
    <row r="160" spans="1:69" x14ac:dyDescent="0.2">
      <c r="A160" t="s">
        <v>70</v>
      </c>
      <c r="B160" s="93">
        <v>29743</v>
      </c>
      <c r="C160">
        <v>21.3</v>
      </c>
      <c r="D160">
        <v>7</v>
      </c>
      <c r="E160">
        <f t="shared" si="40"/>
        <v>14.15</v>
      </c>
      <c r="F160" s="106">
        <v>15.5</v>
      </c>
      <c r="G160" s="107">
        <f t="shared" si="50"/>
        <v>1.3499999999999996</v>
      </c>
      <c r="H160">
        <f t="shared" si="51"/>
        <v>6</v>
      </c>
      <c r="I160">
        <f t="shared" si="52"/>
        <v>1981</v>
      </c>
      <c r="K160" s="115"/>
      <c r="L160" s="113">
        <v>8</v>
      </c>
      <c r="M160" s="86">
        <v>10.199999999999999</v>
      </c>
      <c r="Q160" t="s">
        <v>72</v>
      </c>
      <c r="R160" s="93">
        <v>29743</v>
      </c>
      <c r="S160">
        <v>17.3</v>
      </c>
      <c r="T160">
        <v>3.8</v>
      </c>
      <c r="U160">
        <f t="shared" si="41"/>
        <v>10.55</v>
      </c>
      <c r="V160" s="106">
        <v>14.5</v>
      </c>
      <c r="W160" s="107">
        <f t="shared" si="53"/>
        <v>3.9499999999999993</v>
      </c>
      <c r="X160">
        <f t="shared" si="54"/>
        <v>6</v>
      </c>
      <c r="AG160" s="93">
        <f t="shared" si="42"/>
        <v>29744</v>
      </c>
      <c r="AH160" s="107">
        <f t="shared" si="43"/>
        <v>4.3749999999999991</v>
      </c>
      <c r="AI160" s="72">
        <f t="shared" si="44"/>
        <v>7</v>
      </c>
      <c r="AJ160">
        <f t="shared" si="45"/>
        <v>6</v>
      </c>
      <c r="AK160">
        <f t="shared" si="46"/>
        <v>1981</v>
      </c>
      <c r="AM160" s="115"/>
      <c r="AN160" s="122">
        <v>13</v>
      </c>
      <c r="AO160" s="86">
        <v>111.875</v>
      </c>
      <c r="AP160" s="106">
        <f t="shared" si="55"/>
        <v>5.59375</v>
      </c>
      <c r="AR160" s="108" t="s">
        <v>136</v>
      </c>
      <c r="AS160" s="120"/>
      <c r="AT160" s="85">
        <v>4282.3500000000004</v>
      </c>
      <c r="AV160" s="64"/>
      <c r="AZ160" s="115"/>
      <c r="BA160" s="113">
        <v>1988</v>
      </c>
      <c r="BB160" s="86">
        <v>27.475000000000001</v>
      </c>
      <c r="BD160" s="64">
        <f t="shared" si="56"/>
        <v>0.76947313145457741</v>
      </c>
      <c r="BI160" s="93">
        <v>35953</v>
      </c>
      <c r="BJ160" s="90">
        <v>1.5288999999999999</v>
      </c>
      <c r="BK160">
        <f t="shared" si="48"/>
        <v>6</v>
      </c>
      <c r="BL160">
        <f t="shared" si="49"/>
        <v>1998</v>
      </c>
    </row>
    <row r="161" spans="1:64" x14ac:dyDescent="0.2">
      <c r="A161" t="s">
        <v>70</v>
      </c>
      <c r="B161" s="93">
        <v>29744</v>
      </c>
      <c r="C161">
        <v>17.100000000000001</v>
      </c>
      <c r="D161">
        <v>6</v>
      </c>
      <c r="E161">
        <f t="shared" si="40"/>
        <v>11.55</v>
      </c>
      <c r="F161" s="106">
        <v>15.5</v>
      </c>
      <c r="G161" s="107">
        <f t="shared" si="50"/>
        <v>3.9499999999999993</v>
      </c>
      <c r="H161">
        <f t="shared" si="51"/>
        <v>6</v>
      </c>
      <c r="I161">
        <f t="shared" si="52"/>
        <v>1981</v>
      </c>
      <c r="K161" s="115"/>
      <c r="L161" s="113">
        <v>9</v>
      </c>
      <c r="M161" s="86">
        <v>122.2</v>
      </c>
      <c r="Q161" t="s">
        <v>72</v>
      </c>
      <c r="R161" s="93">
        <v>29744</v>
      </c>
      <c r="S161">
        <v>17.100000000000001</v>
      </c>
      <c r="T161">
        <v>2.2999999999999998</v>
      </c>
      <c r="U161">
        <f t="shared" si="41"/>
        <v>9.7000000000000011</v>
      </c>
      <c r="V161" s="106">
        <v>14.5</v>
      </c>
      <c r="W161" s="107">
        <f t="shared" si="53"/>
        <v>4.7999999999999989</v>
      </c>
      <c r="X161">
        <f t="shared" si="54"/>
        <v>6</v>
      </c>
      <c r="AG161" s="93">
        <f t="shared" si="42"/>
        <v>29745</v>
      </c>
      <c r="AH161" s="107">
        <f t="shared" si="43"/>
        <v>3.3</v>
      </c>
      <c r="AI161" s="72">
        <f t="shared" si="44"/>
        <v>8</v>
      </c>
      <c r="AJ161">
        <f t="shared" si="45"/>
        <v>6</v>
      </c>
      <c r="AK161">
        <f t="shared" si="46"/>
        <v>1981</v>
      </c>
      <c r="AM161" s="115"/>
      <c r="AN161" s="122">
        <v>14</v>
      </c>
      <c r="AO161" s="86">
        <v>93.825000000000003</v>
      </c>
      <c r="AP161" s="106">
        <f t="shared" si="55"/>
        <v>4.6912500000000001</v>
      </c>
      <c r="AR161" s="108">
        <v>1991</v>
      </c>
      <c r="AS161" s="108">
        <v>1</v>
      </c>
      <c r="AT161" s="85">
        <v>785.07500000000005</v>
      </c>
      <c r="AV161" s="64"/>
      <c r="AZ161" s="115"/>
      <c r="BA161" s="113">
        <v>1989</v>
      </c>
      <c r="BB161" s="86">
        <v>43.625</v>
      </c>
      <c r="BD161" s="64">
        <f t="shared" si="56"/>
        <v>1.2217748993523543</v>
      </c>
      <c r="BI161" s="93">
        <v>35954</v>
      </c>
      <c r="BJ161" s="90">
        <v>1.5827</v>
      </c>
      <c r="BK161">
        <f t="shared" si="48"/>
        <v>6</v>
      </c>
      <c r="BL161">
        <f t="shared" si="49"/>
        <v>1998</v>
      </c>
    </row>
    <row r="162" spans="1:64" x14ac:dyDescent="0.2">
      <c r="A162" t="s">
        <v>70</v>
      </c>
      <c r="B162" s="93">
        <v>29745</v>
      </c>
      <c r="C162">
        <v>16.2</v>
      </c>
      <c r="D162">
        <v>6.4</v>
      </c>
      <c r="E162">
        <f t="shared" si="40"/>
        <v>11.3</v>
      </c>
      <c r="F162" s="106">
        <v>15.5</v>
      </c>
      <c r="G162" s="107">
        <f t="shared" si="50"/>
        <v>4.1999999999999993</v>
      </c>
      <c r="H162">
        <f t="shared" si="51"/>
        <v>6</v>
      </c>
      <c r="I162">
        <f t="shared" si="52"/>
        <v>1981</v>
      </c>
      <c r="K162" s="115"/>
      <c r="L162" s="113">
        <v>10</v>
      </c>
      <c r="M162" s="86">
        <v>421</v>
      </c>
      <c r="Q162" t="s">
        <v>72</v>
      </c>
      <c r="R162" s="93">
        <v>29745</v>
      </c>
      <c r="S162">
        <v>18.899999999999999</v>
      </c>
      <c r="T162">
        <v>5.3</v>
      </c>
      <c r="U162">
        <f t="shared" si="41"/>
        <v>12.1</v>
      </c>
      <c r="V162" s="106">
        <v>14.5</v>
      </c>
      <c r="W162" s="107">
        <f t="shared" si="53"/>
        <v>2.4000000000000004</v>
      </c>
      <c r="X162">
        <f t="shared" si="54"/>
        <v>6</v>
      </c>
      <c r="AG162" s="93">
        <f t="shared" si="42"/>
        <v>29746</v>
      </c>
      <c r="AH162" s="107">
        <f t="shared" si="43"/>
        <v>4.0750000000000002</v>
      </c>
      <c r="AI162" s="72">
        <f t="shared" si="44"/>
        <v>9</v>
      </c>
      <c r="AJ162">
        <f t="shared" si="45"/>
        <v>6</v>
      </c>
      <c r="AK162">
        <f t="shared" si="46"/>
        <v>1981</v>
      </c>
      <c r="AM162" s="115"/>
      <c r="AN162" s="122">
        <v>15</v>
      </c>
      <c r="AO162" s="86">
        <v>111.52500000000001</v>
      </c>
      <c r="AP162" s="106">
        <f t="shared" si="55"/>
        <v>5.5762499999999999</v>
      </c>
      <c r="AR162" s="115"/>
      <c r="AS162" s="113">
        <v>2</v>
      </c>
      <c r="AT162" s="86">
        <v>430.5</v>
      </c>
      <c r="AV162" s="64"/>
      <c r="AZ162" s="115"/>
      <c r="BA162" s="113">
        <v>1990</v>
      </c>
      <c r="BB162" s="86">
        <v>30.2</v>
      </c>
      <c r="BD162" s="64">
        <f t="shared" si="56"/>
        <v>0.84579030281813417</v>
      </c>
      <c r="BI162" s="93">
        <v>35955</v>
      </c>
      <c r="BJ162" s="90">
        <v>1.6106</v>
      </c>
      <c r="BK162">
        <f t="shared" si="48"/>
        <v>6</v>
      </c>
      <c r="BL162">
        <f t="shared" si="49"/>
        <v>1998</v>
      </c>
    </row>
    <row r="163" spans="1:64" x14ac:dyDescent="0.2">
      <c r="A163" t="s">
        <v>70</v>
      </c>
      <c r="B163" s="93">
        <v>29746</v>
      </c>
      <c r="C163">
        <v>15.4</v>
      </c>
      <c r="D163">
        <v>4.8</v>
      </c>
      <c r="E163">
        <f t="shared" si="40"/>
        <v>10.1</v>
      </c>
      <c r="F163" s="106">
        <v>15.5</v>
      </c>
      <c r="G163" s="107">
        <f t="shared" si="50"/>
        <v>5.4</v>
      </c>
      <c r="H163">
        <f t="shared" si="51"/>
        <v>6</v>
      </c>
      <c r="I163">
        <f t="shared" si="52"/>
        <v>1981</v>
      </c>
      <c r="K163" s="115"/>
      <c r="L163" s="113">
        <v>11</v>
      </c>
      <c r="M163" s="86">
        <v>542.70000000000005</v>
      </c>
      <c r="Q163" t="s">
        <v>72</v>
      </c>
      <c r="R163" s="93">
        <v>29746</v>
      </c>
      <c r="S163">
        <v>18</v>
      </c>
      <c r="T163">
        <v>5.5</v>
      </c>
      <c r="U163">
        <f t="shared" si="41"/>
        <v>11.75</v>
      </c>
      <c r="V163" s="106">
        <v>14.5</v>
      </c>
      <c r="W163" s="107">
        <f t="shared" si="53"/>
        <v>2.75</v>
      </c>
      <c r="X163">
        <f t="shared" si="54"/>
        <v>6</v>
      </c>
      <c r="AG163" s="93">
        <f t="shared" si="42"/>
        <v>29747</v>
      </c>
      <c r="AH163" s="107">
        <f t="shared" si="43"/>
        <v>4.625</v>
      </c>
      <c r="AI163" s="72">
        <f t="shared" si="44"/>
        <v>10</v>
      </c>
      <c r="AJ163">
        <f t="shared" si="45"/>
        <v>6</v>
      </c>
      <c r="AK163">
        <f t="shared" si="46"/>
        <v>1981</v>
      </c>
      <c r="AM163" s="115"/>
      <c r="AN163" s="122">
        <v>16</v>
      </c>
      <c r="AO163" s="86">
        <v>103.35</v>
      </c>
      <c r="AP163" s="106">
        <f t="shared" si="55"/>
        <v>5.1674999999999995</v>
      </c>
      <c r="AR163" s="115"/>
      <c r="AS163" s="113">
        <v>3</v>
      </c>
      <c r="AT163" s="86">
        <v>610.4</v>
      </c>
      <c r="AV163" s="64"/>
      <c r="AZ163" s="115"/>
      <c r="BA163" s="113">
        <v>1991</v>
      </c>
      <c r="BB163" s="86">
        <v>6.6749999999999998</v>
      </c>
      <c r="BD163" s="64">
        <f t="shared" si="56"/>
        <v>0.18694206196394189</v>
      </c>
      <c r="BI163" s="93">
        <v>35956</v>
      </c>
      <c r="BJ163" s="90">
        <v>1.6484000000000001</v>
      </c>
      <c r="BK163">
        <f t="shared" si="48"/>
        <v>6</v>
      </c>
      <c r="BL163">
        <f t="shared" si="49"/>
        <v>1998</v>
      </c>
    </row>
    <row r="164" spans="1:64" x14ac:dyDescent="0.2">
      <c r="A164" t="s">
        <v>70</v>
      </c>
      <c r="B164" s="93">
        <v>29747</v>
      </c>
      <c r="C164">
        <v>16.3</v>
      </c>
      <c r="D164">
        <v>4.0999999999999996</v>
      </c>
      <c r="E164">
        <f t="shared" si="40"/>
        <v>10.199999999999999</v>
      </c>
      <c r="F164" s="106">
        <v>15.5</v>
      </c>
      <c r="G164" s="107">
        <f t="shared" si="50"/>
        <v>5.3000000000000007</v>
      </c>
      <c r="H164">
        <f t="shared" si="51"/>
        <v>6</v>
      </c>
      <c r="I164">
        <f t="shared" si="52"/>
        <v>1981</v>
      </c>
      <c r="K164" s="115"/>
      <c r="L164" s="113">
        <v>12</v>
      </c>
      <c r="M164" s="86">
        <v>540.79999999999995</v>
      </c>
      <c r="Q164" t="s">
        <v>72</v>
      </c>
      <c r="R164" s="93">
        <v>29747</v>
      </c>
      <c r="S164">
        <v>16.600000000000001</v>
      </c>
      <c r="T164">
        <v>4.5</v>
      </c>
      <c r="U164">
        <f t="shared" si="41"/>
        <v>10.55</v>
      </c>
      <c r="V164" s="106">
        <v>14.5</v>
      </c>
      <c r="W164" s="107">
        <f t="shared" si="53"/>
        <v>3.9499999999999993</v>
      </c>
      <c r="X164">
        <f t="shared" si="54"/>
        <v>6</v>
      </c>
      <c r="AG164" s="93">
        <f t="shared" si="42"/>
        <v>29748</v>
      </c>
      <c r="AH164" s="107">
        <f t="shared" si="43"/>
        <v>5.9250000000000007</v>
      </c>
      <c r="AI164" s="72">
        <f t="shared" si="44"/>
        <v>11</v>
      </c>
      <c r="AJ164">
        <f t="shared" si="45"/>
        <v>6</v>
      </c>
      <c r="AK164">
        <f t="shared" si="46"/>
        <v>1981</v>
      </c>
      <c r="AM164" s="115"/>
      <c r="AN164" s="122">
        <v>17</v>
      </c>
      <c r="AO164" s="86">
        <v>81.95</v>
      </c>
      <c r="AP164" s="106">
        <f t="shared" si="55"/>
        <v>4.0975000000000001</v>
      </c>
      <c r="AR164" s="115"/>
      <c r="AS164" s="113">
        <v>4</v>
      </c>
      <c r="AT164" s="86">
        <v>277.95</v>
      </c>
      <c r="AV164" s="64"/>
      <c r="AZ164" s="115"/>
      <c r="BA164" s="113">
        <v>1992</v>
      </c>
      <c r="BB164" s="86">
        <v>76.025000000000006</v>
      </c>
      <c r="BD164" s="64">
        <f t="shared" si="56"/>
        <v>2.1291790652896907</v>
      </c>
      <c r="BI164" s="93">
        <v>35957</v>
      </c>
      <c r="BJ164" s="90">
        <v>1.6692</v>
      </c>
      <c r="BK164">
        <f t="shared" si="48"/>
        <v>6</v>
      </c>
      <c r="BL164">
        <f t="shared" si="49"/>
        <v>1998</v>
      </c>
    </row>
    <row r="165" spans="1:64" x14ac:dyDescent="0.2">
      <c r="A165" t="s">
        <v>70</v>
      </c>
      <c r="B165" s="93">
        <v>29748</v>
      </c>
      <c r="C165">
        <v>15.2</v>
      </c>
      <c r="D165">
        <v>1.9</v>
      </c>
      <c r="E165">
        <f t="shared" si="40"/>
        <v>8.5499999999999989</v>
      </c>
      <c r="F165" s="106">
        <v>15.5</v>
      </c>
      <c r="G165" s="107">
        <f t="shared" si="50"/>
        <v>6.9500000000000011</v>
      </c>
      <c r="H165">
        <f t="shared" si="51"/>
        <v>6</v>
      </c>
      <c r="I165">
        <f t="shared" si="52"/>
        <v>1981</v>
      </c>
      <c r="K165" s="108" t="s">
        <v>144</v>
      </c>
      <c r="L165" s="120"/>
      <c r="M165" s="85">
        <v>3969</v>
      </c>
      <c r="Q165" t="s">
        <v>72</v>
      </c>
      <c r="R165" s="93">
        <v>29748</v>
      </c>
      <c r="S165">
        <v>15.9</v>
      </c>
      <c r="T165">
        <v>3.3</v>
      </c>
      <c r="U165">
        <f t="shared" si="41"/>
        <v>9.6</v>
      </c>
      <c r="V165" s="106">
        <v>14.5</v>
      </c>
      <c r="W165" s="107">
        <f t="shared" si="53"/>
        <v>4.9000000000000004</v>
      </c>
      <c r="X165">
        <f t="shared" si="54"/>
        <v>6</v>
      </c>
      <c r="AG165" s="93">
        <f t="shared" si="42"/>
        <v>29749</v>
      </c>
      <c r="AH165" s="107">
        <f t="shared" si="43"/>
        <v>4.8</v>
      </c>
      <c r="AI165" s="72">
        <f t="shared" si="44"/>
        <v>12</v>
      </c>
      <c r="AJ165">
        <f t="shared" si="45"/>
        <v>6</v>
      </c>
      <c r="AK165">
        <f t="shared" si="46"/>
        <v>1981</v>
      </c>
      <c r="AM165" s="115"/>
      <c r="AN165" s="122">
        <v>18</v>
      </c>
      <c r="AO165" s="86">
        <v>85.174999999999997</v>
      </c>
      <c r="AP165" s="106">
        <f t="shared" si="55"/>
        <v>4.25875</v>
      </c>
      <c r="AR165" s="115"/>
      <c r="AS165" s="113">
        <v>5</v>
      </c>
      <c r="AT165" s="86">
        <v>156.94999999999999</v>
      </c>
      <c r="AV165" s="64"/>
      <c r="AZ165" s="115"/>
      <c r="BA165" s="113">
        <v>1993</v>
      </c>
      <c r="BB165" s="86">
        <v>55.5</v>
      </c>
      <c r="BD165" s="64">
        <f t="shared" si="56"/>
        <v>1.5543497286889552</v>
      </c>
      <c r="BI165" s="93">
        <v>35958</v>
      </c>
      <c r="BJ165" s="90">
        <v>1.6527000000000001</v>
      </c>
      <c r="BK165">
        <f t="shared" si="48"/>
        <v>6</v>
      </c>
      <c r="BL165">
        <f t="shared" si="49"/>
        <v>1998</v>
      </c>
    </row>
    <row r="166" spans="1:64" x14ac:dyDescent="0.2">
      <c r="A166" t="s">
        <v>70</v>
      </c>
      <c r="B166" s="93">
        <v>29749</v>
      </c>
      <c r="C166">
        <v>15.5</v>
      </c>
      <c r="D166">
        <v>2.8</v>
      </c>
      <c r="E166">
        <f t="shared" si="40"/>
        <v>9.15</v>
      </c>
      <c r="F166" s="106">
        <v>15.5</v>
      </c>
      <c r="G166" s="107">
        <f t="shared" si="50"/>
        <v>6.35</v>
      </c>
      <c r="H166">
        <f t="shared" si="51"/>
        <v>6</v>
      </c>
      <c r="I166">
        <f t="shared" si="52"/>
        <v>1981</v>
      </c>
      <c r="K166" s="108">
        <v>1992</v>
      </c>
      <c r="L166" s="108">
        <v>1</v>
      </c>
      <c r="M166" s="85">
        <v>515.79999999999995</v>
      </c>
      <c r="Q166" t="s">
        <v>72</v>
      </c>
      <c r="R166" s="93">
        <v>29749</v>
      </c>
      <c r="S166">
        <v>19.2</v>
      </c>
      <c r="T166">
        <v>3.3</v>
      </c>
      <c r="U166">
        <f t="shared" si="41"/>
        <v>11.25</v>
      </c>
      <c r="V166" s="106">
        <v>14.5</v>
      </c>
      <c r="W166" s="107">
        <f t="shared" si="53"/>
        <v>3.25</v>
      </c>
      <c r="X166">
        <f t="shared" si="54"/>
        <v>6</v>
      </c>
      <c r="AG166" s="93">
        <f t="shared" si="42"/>
        <v>29750</v>
      </c>
      <c r="AH166" s="107">
        <f t="shared" si="43"/>
        <v>3.8249999999999993</v>
      </c>
      <c r="AI166" s="72">
        <f t="shared" si="44"/>
        <v>13</v>
      </c>
      <c r="AJ166">
        <f t="shared" si="45"/>
        <v>6</v>
      </c>
      <c r="AK166">
        <f t="shared" si="46"/>
        <v>1981</v>
      </c>
      <c r="AM166" s="115"/>
      <c r="AN166" s="122">
        <v>19</v>
      </c>
      <c r="AO166" s="86">
        <v>106.325</v>
      </c>
      <c r="AP166" s="106">
        <f t="shared" si="55"/>
        <v>5.3162500000000001</v>
      </c>
      <c r="AR166" s="115"/>
      <c r="AS166" s="113">
        <v>6</v>
      </c>
      <c r="AT166" s="86">
        <v>55.975000000000001</v>
      </c>
      <c r="AV166" s="64"/>
      <c r="AZ166" s="115"/>
      <c r="BA166" s="113">
        <v>1994</v>
      </c>
      <c r="BB166" s="86">
        <v>34.524999999999999</v>
      </c>
      <c r="BD166" s="64">
        <f t="shared" si="56"/>
        <v>0.96691755645020139</v>
      </c>
      <c r="BI166" s="93">
        <v>35959</v>
      </c>
      <c r="BJ166" s="90">
        <v>1.6756</v>
      </c>
      <c r="BK166">
        <f t="shared" si="48"/>
        <v>6</v>
      </c>
      <c r="BL166">
        <f t="shared" si="49"/>
        <v>1998</v>
      </c>
    </row>
    <row r="167" spans="1:64" x14ac:dyDescent="0.2">
      <c r="A167" t="s">
        <v>70</v>
      </c>
      <c r="B167" s="93">
        <v>29750</v>
      </c>
      <c r="C167">
        <v>10.6</v>
      </c>
      <c r="D167">
        <v>7.2</v>
      </c>
      <c r="E167">
        <f t="shared" si="40"/>
        <v>8.9</v>
      </c>
      <c r="F167" s="106">
        <v>15.5</v>
      </c>
      <c r="G167" s="107">
        <f t="shared" si="50"/>
        <v>6.6</v>
      </c>
      <c r="H167">
        <f t="shared" si="51"/>
        <v>6</v>
      </c>
      <c r="I167">
        <f t="shared" si="52"/>
        <v>1981</v>
      </c>
      <c r="K167" s="115"/>
      <c r="L167" s="113">
        <v>2</v>
      </c>
      <c r="M167" s="86">
        <v>522.35</v>
      </c>
      <c r="Q167" t="s">
        <v>72</v>
      </c>
      <c r="R167" s="93">
        <v>29750</v>
      </c>
      <c r="S167">
        <v>19.100000000000001</v>
      </c>
      <c r="T167">
        <v>7.8</v>
      </c>
      <c r="U167">
        <f t="shared" si="41"/>
        <v>13.450000000000001</v>
      </c>
      <c r="V167" s="106">
        <v>14.5</v>
      </c>
      <c r="W167" s="107">
        <f t="shared" si="53"/>
        <v>1.0499999999999989</v>
      </c>
      <c r="X167">
        <f t="shared" si="54"/>
        <v>6</v>
      </c>
      <c r="AG167" s="93">
        <f t="shared" si="42"/>
        <v>29751</v>
      </c>
      <c r="AH167" s="107">
        <f t="shared" si="43"/>
        <v>3.4000000000000004</v>
      </c>
      <c r="AI167" s="72">
        <f t="shared" si="44"/>
        <v>14</v>
      </c>
      <c r="AJ167">
        <f t="shared" si="45"/>
        <v>6</v>
      </c>
      <c r="AK167">
        <f t="shared" si="46"/>
        <v>1981</v>
      </c>
      <c r="AM167" s="115"/>
      <c r="AN167" s="122">
        <v>20</v>
      </c>
      <c r="AO167" s="86">
        <v>104.72499999999999</v>
      </c>
      <c r="AP167" s="106">
        <f t="shared" si="55"/>
        <v>5.2362500000000001</v>
      </c>
      <c r="AR167" s="115"/>
      <c r="AS167" s="113">
        <v>7</v>
      </c>
      <c r="AT167" s="86">
        <v>8.1750000000000007</v>
      </c>
      <c r="AV167" s="64"/>
      <c r="AZ167" s="115"/>
      <c r="BA167" s="113">
        <v>1995</v>
      </c>
      <c r="BB167" s="86">
        <v>64.674999999999997</v>
      </c>
      <c r="BD167" s="64">
        <f t="shared" si="56"/>
        <v>1.8113075441974444</v>
      </c>
      <c r="BI167" s="93">
        <v>35960</v>
      </c>
      <c r="BJ167" s="90">
        <v>1.6708000000000001</v>
      </c>
      <c r="BK167">
        <f t="shared" si="48"/>
        <v>6</v>
      </c>
      <c r="BL167">
        <f t="shared" si="49"/>
        <v>1998</v>
      </c>
    </row>
    <row r="168" spans="1:64" x14ac:dyDescent="0.2">
      <c r="A168" t="s">
        <v>70</v>
      </c>
      <c r="B168" s="93">
        <v>29751</v>
      </c>
      <c r="C168">
        <v>16.899999999999999</v>
      </c>
      <c r="D168">
        <v>5.9</v>
      </c>
      <c r="E168">
        <f t="shared" si="40"/>
        <v>11.399999999999999</v>
      </c>
      <c r="F168" s="106">
        <v>15.5</v>
      </c>
      <c r="G168" s="107">
        <f t="shared" si="50"/>
        <v>4.1000000000000014</v>
      </c>
      <c r="H168">
        <f t="shared" si="51"/>
        <v>6</v>
      </c>
      <c r="I168">
        <f t="shared" si="52"/>
        <v>1981</v>
      </c>
      <c r="K168" s="115"/>
      <c r="L168" s="113">
        <v>3</v>
      </c>
      <c r="M168" s="86">
        <v>384.15</v>
      </c>
      <c r="Q168" t="s">
        <v>72</v>
      </c>
      <c r="R168" s="93">
        <v>29751</v>
      </c>
      <c r="S168">
        <v>20.3</v>
      </c>
      <c r="T168">
        <v>3.3</v>
      </c>
      <c r="U168">
        <f t="shared" si="41"/>
        <v>11.8</v>
      </c>
      <c r="V168" s="106">
        <v>14.5</v>
      </c>
      <c r="W168" s="107">
        <f t="shared" si="53"/>
        <v>2.6999999999999993</v>
      </c>
      <c r="X168">
        <f t="shared" si="54"/>
        <v>6</v>
      </c>
      <c r="AG168" s="93">
        <f t="shared" si="42"/>
        <v>29752</v>
      </c>
      <c r="AH168" s="107">
        <f t="shared" si="43"/>
        <v>3.0250000000000004</v>
      </c>
      <c r="AI168" s="72">
        <f t="shared" si="44"/>
        <v>15</v>
      </c>
      <c r="AJ168">
        <f t="shared" si="45"/>
        <v>6</v>
      </c>
      <c r="AK168">
        <f t="shared" si="46"/>
        <v>1981</v>
      </c>
      <c r="AM168" s="115"/>
      <c r="AN168" s="122">
        <v>21</v>
      </c>
      <c r="AO168" s="86">
        <v>107.72499999999999</v>
      </c>
      <c r="AP168" s="106">
        <f t="shared" si="55"/>
        <v>5.3862499999999995</v>
      </c>
      <c r="AR168" s="115"/>
      <c r="AS168" s="113">
        <v>8</v>
      </c>
      <c r="AT168" s="86">
        <v>6.6749999999999998</v>
      </c>
      <c r="AV168" s="64"/>
      <c r="AZ168" s="115"/>
      <c r="BA168" s="113">
        <v>1996</v>
      </c>
      <c r="BB168" s="86">
        <v>19.45</v>
      </c>
      <c r="BD168" s="64">
        <f t="shared" si="56"/>
        <v>0.54472256257657981</v>
      </c>
      <c r="BI168" s="93">
        <v>35961</v>
      </c>
      <c r="BJ168" s="90">
        <v>1.7164999999999999</v>
      </c>
      <c r="BK168">
        <f t="shared" si="48"/>
        <v>6</v>
      </c>
      <c r="BL168">
        <f t="shared" si="49"/>
        <v>1998</v>
      </c>
    </row>
    <row r="169" spans="1:64" x14ac:dyDescent="0.2">
      <c r="A169" t="s">
        <v>70</v>
      </c>
      <c r="B169" s="93">
        <v>29752</v>
      </c>
      <c r="C169">
        <v>17.7</v>
      </c>
      <c r="D169">
        <v>5.2</v>
      </c>
      <c r="E169">
        <f t="shared" si="40"/>
        <v>11.45</v>
      </c>
      <c r="F169" s="106">
        <v>15.5</v>
      </c>
      <c r="G169" s="107">
        <f t="shared" si="50"/>
        <v>4.0500000000000007</v>
      </c>
      <c r="H169">
        <f t="shared" si="51"/>
        <v>6</v>
      </c>
      <c r="I169">
        <f t="shared" si="52"/>
        <v>1981</v>
      </c>
      <c r="K169" s="115"/>
      <c r="L169" s="113">
        <v>4</v>
      </c>
      <c r="M169" s="86">
        <v>276</v>
      </c>
      <c r="Q169" t="s">
        <v>72</v>
      </c>
      <c r="R169" s="93">
        <v>29752</v>
      </c>
      <c r="S169">
        <v>20.5</v>
      </c>
      <c r="T169">
        <v>4.5</v>
      </c>
      <c r="U169">
        <f t="shared" si="41"/>
        <v>12.5</v>
      </c>
      <c r="V169" s="106">
        <v>14.5</v>
      </c>
      <c r="W169" s="107">
        <f t="shared" si="53"/>
        <v>2</v>
      </c>
      <c r="X169">
        <f t="shared" si="54"/>
        <v>6</v>
      </c>
      <c r="AG169" s="93">
        <f t="shared" si="42"/>
        <v>29753</v>
      </c>
      <c r="AH169" s="107">
        <f t="shared" si="43"/>
        <v>3.8750000000000009</v>
      </c>
      <c r="AI169" s="72">
        <f t="shared" si="44"/>
        <v>16</v>
      </c>
      <c r="AJ169">
        <f t="shared" si="45"/>
        <v>6</v>
      </c>
      <c r="AK169">
        <f t="shared" si="46"/>
        <v>1981</v>
      </c>
      <c r="AM169" s="115"/>
      <c r="AN169" s="122">
        <v>22</v>
      </c>
      <c r="AO169" s="86">
        <v>97.575000000000003</v>
      </c>
      <c r="AP169" s="106">
        <f t="shared" si="55"/>
        <v>4.8787500000000001</v>
      </c>
      <c r="AR169" s="115"/>
      <c r="AS169" s="113">
        <v>9</v>
      </c>
      <c r="AT169" s="86">
        <v>118.925</v>
      </c>
      <c r="AV169" s="64"/>
      <c r="AZ169" s="115"/>
      <c r="BA169" s="113">
        <v>1997</v>
      </c>
      <c r="BB169" s="86">
        <v>25.5</v>
      </c>
      <c r="BD169" s="64">
        <f t="shared" si="56"/>
        <v>0.71416068615438477</v>
      </c>
      <c r="BI169" s="93">
        <v>35962</v>
      </c>
      <c r="BJ169" s="90">
        <v>1.8373999999999999</v>
      </c>
      <c r="BK169">
        <f t="shared" si="48"/>
        <v>6</v>
      </c>
      <c r="BL169">
        <f t="shared" si="49"/>
        <v>1998</v>
      </c>
    </row>
    <row r="170" spans="1:64" x14ac:dyDescent="0.2">
      <c r="A170" t="s">
        <v>70</v>
      </c>
      <c r="B170" s="93">
        <v>29753</v>
      </c>
      <c r="C170">
        <v>18.399999999999999</v>
      </c>
      <c r="D170">
        <v>5.4</v>
      </c>
      <c r="E170">
        <f t="shared" si="40"/>
        <v>11.899999999999999</v>
      </c>
      <c r="F170" s="106">
        <v>15.5</v>
      </c>
      <c r="G170" s="107">
        <f t="shared" si="50"/>
        <v>3.6000000000000014</v>
      </c>
      <c r="H170">
        <f t="shared" si="51"/>
        <v>6</v>
      </c>
      <c r="I170">
        <f t="shared" si="52"/>
        <v>1981</v>
      </c>
      <c r="K170" s="115"/>
      <c r="L170" s="113">
        <v>5</v>
      </c>
      <c r="M170" s="86">
        <v>194.4</v>
      </c>
      <c r="Q170" t="s">
        <v>72</v>
      </c>
      <c r="R170" s="93">
        <v>29753</v>
      </c>
      <c r="S170">
        <v>13.7</v>
      </c>
      <c r="T170">
        <v>7</v>
      </c>
      <c r="U170">
        <f t="shared" si="41"/>
        <v>10.35</v>
      </c>
      <c r="V170" s="106">
        <v>14.5</v>
      </c>
      <c r="W170" s="107">
        <f t="shared" si="53"/>
        <v>4.1500000000000004</v>
      </c>
      <c r="X170">
        <f t="shared" si="54"/>
        <v>6</v>
      </c>
      <c r="AG170" s="93">
        <f t="shared" si="42"/>
        <v>29754</v>
      </c>
      <c r="AH170" s="107">
        <f t="shared" si="43"/>
        <v>5.8500000000000005</v>
      </c>
      <c r="AI170" s="72">
        <f t="shared" si="44"/>
        <v>17</v>
      </c>
      <c r="AJ170">
        <f t="shared" si="45"/>
        <v>6</v>
      </c>
      <c r="AK170">
        <f t="shared" si="46"/>
        <v>1981</v>
      </c>
      <c r="AM170" s="115"/>
      <c r="AN170" s="122">
        <v>23</v>
      </c>
      <c r="AO170" s="86">
        <v>90.375</v>
      </c>
      <c r="AP170" s="106">
        <f t="shared" si="55"/>
        <v>4.5187499999999998</v>
      </c>
      <c r="AR170" s="115"/>
      <c r="AS170" s="113">
        <v>10</v>
      </c>
      <c r="AT170" s="86">
        <v>429.47500000000002</v>
      </c>
      <c r="AV170" s="64"/>
      <c r="AZ170" s="115"/>
      <c r="BA170" s="113">
        <v>1998</v>
      </c>
      <c r="BB170" s="86">
        <v>5.0750000000000002</v>
      </c>
      <c r="BD170" s="64">
        <f t="shared" si="56"/>
        <v>0.14213197969543148</v>
      </c>
      <c r="BI170" s="93">
        <v>35963</v>
      </c>
      <c r="BJ170" s="90">
        <v>1.8429</v>
      </c>
      <c r="BK170">
        <f t="shared" si="48"/>
        <v>6</v>
      </c>
      <c r="BL170">
        <f t="shared" si="49"/>
        <v>1998</v>
      </c>
    </row>
    <row r="171" spans="1:64" x14ac:dyDescent="0.2">
      <c r="A171" t="s">
        <v>70</v>
      </c>
      <c r="B171" s="93">
        <v>29754</v>
      </c>
      <c r="C171">
        <v>13.2</v>
      </c>
      <c r="D171">
        <v>4</v>
      </c>
      <c r="E171">
        <f t="shared" si="40"/>
        <v>8.6</v>
      </c>
      <c r="F171" s="106">
        <v>15.5</v>
      </c>
      <c r="G171" s="107">
        <f t="shared" si="50"/>
        <v>6.9</v>
      </c>
      <c r="H171">
        <f t="shared" si="51"/>
        <v>6</v>
      </c>
      <c r="I171">
        <f t="shared" si="52"/>
        <v>1981</v>
      </c>
      <c r="K171" s="115"/>
      <c r="L171" s="113">
        <v>6</v>
      </c>
      <c r="M171" s="86">
        <v>66.45</v>
      </c>
      <c r="Q171" t="s">
        <v>72</v>
      </c>
      <c r="R171" s="93">
        <v>29754</v>
      </c>
      <c r="S171">
        <v>14.2</v>
      </c>
      <c r="T171">
        <v>5.2</v>
      </c>
      <c r="U171">
        <f t="shared" si="41"/>
        <v>9.6999999999999993</v>
      </c>
      <c r="V171" s="106">
        <v>14.5</v>
      </c>
      <c r="W171" s="107">
        <f t="shared" si="53"/>
        <v>4.8000000000000007</v>
      </c>
      <c r="X171">
        <f t="shared" si="54"/>
        <v>6</v>
      </c>
      <c r="AG171" s="93">
        <f t="shared" si="42"/>
        <v>29755</v>
      </c>
      <c r="AH171" s="107">
        <f t="shared" si="43"/>
        <v>5.5250000000000004</v>
      </c>
      <c r="AI171" s="72">
        <f t="shared" si="44"/>
        <v>18</v>
      </c>
      <c r="AJ171">
        <f t="shared" si="45"/>
        <v>6</v>
      </c>
      <c r="AK171">
        <f t="shared" si="46"/>
        <v>1981</v>
      </c>
      <c r="AM171" s="115"/>
      <c r="AN171" s="122">
        <v>24</v>
      </c>
      <c r="AO171" s="86">
        <v>81.7</v>
      </c>
      <c r="AP171" s="106">
        <f t="shared" si="55"/>
        <v>4.085</v>
      </c>
      <c r="AR171" s="115"/>
      <c r="AS171" s="113">
        <v>11</v>
      </c>
      <c r="AT171" s="86">
        <v>581.25</v>
      </c>
      <c r="AV171" s="64"/>
      <c r="AZ171" s="115"/>
      <c r="BA171" s="113">
        <v>1999</v>
      </c>
      <c r="BB171" s="86">
        <v>24.175000000000001</v>
      </c>
      <c r="BD171" s="64">
        <f t="shared" si="56"/>
        <v>0.67705233677577459</v>
      </c>
      <c r="BI171" s="93">
        <v>35964</v>
      </c>
      <c r="BJ171" s="90">
        <v>1.8728</v>
      </c>
      <c r="BK171">
        <f t="shared" si="48"/>
        <v>6</v>
      </c>
      <c r="BL171">
        <f t="shared" si="49"/>
        <v>1998</v>
      </c>
    </row>
    <row r="172" spans="1:64" x14ac:dyDescent="0.2">
      <c r="A172" t="s">
        <v>70</v>
      </c>
      <c r="B172" s="93">
        <v>29755</v>
      </c>
      <c r="C172">
        <v>15.7</v>
      </c>
      <c r="D172">
        <v>1.4</v>
      </c>
      <c r="E172">
        <f t="shared" si="40"/>
        <v>8.5499999999999989</v>
      </c>
      <c r="F172" s="106">
        <v>15.5</v>
      </c>
      <c r="G172" s="107">
        <f t="shared" si="50"/>
        <v>6.9500000000000011</v>
      </c>
      <c r="H172">
        <f t="shared" si="51"/>
        <v>6</v>
      </c>
      <c r="I172">
        <f t="shared" si="52"/>
        <v>1981</v>
      </c>
      <c r="K172" s="115"/>
      <c r="L172" s="113">
        <v>7</v>
      </c>
      <c r="M172" s="86">
        <v>54.45</v>
      </c>
      <c r="Q172" t="s">
        <v>72</v>
      </c>
      <c r="R172" s="93">
        <v>29755</v>
      </c>
      <c r="S172">
        <v>18.7</v>
      </c>
      <c r="T172">
        <v>2.1</v>
      </c>
      <c r="U172">
        <f t="shared" si="41"/>
        <v>10.4</v>
      </c>
      <c r="V172" s="106">
        <v>14.5</v>
      </c>
      <c r="W172" s="107">
        <f t="shared" si="53"/>
        <v>4.0999999999999996</v>
      </c>
      <c r="X172">
        <f t="shared" si="54"/>
        <v>6</v>
      </c>
      <c r="AG172" s="93">
        <f t="shared" si="42"/>
        <v>29756</v>
      </c>
      <c r="AH172" s="107">
        <f t="shared" si="43"/>
        <v>1.5999999999999996</v>
      </c>
      <c r="AI172" s="72">
        <f t="shared" si="44"/>
        <v>19</v>
      </c>
      <c r="AJ172">
        <f t="shared" si="45"/>
        <v>6</v>
      </c>
      <c r="AK172">
        <f t="shared" si="46"/>
        <v>1981</v>
      </c>
      <c r="AM172" s="115"/>
      <c r="AN172" s="122">
        <v>25</v>
      </c>
      <c r="AO172" s="86">
        <v>72.55</v>
      </c>
      <c r="AP172" s="106">
        <f t="shared" si="55"/>
        <v>3.6274999999999999</v>
      </c>
      <c r="AR172" s="115"/>
      <c r="AS172" s="113">
        <v>12</v>
      </c>
      <c r="AT172" s="86">
        <v>623</v>
      </c>
      <c r="AV172" s="64"/>
      <c r="AZ172" s="115"/>
      <c r="BA172" s="113">
        <v>2000</v>
      </c>
      <c r="BB172" s="86">
        <v>43.9</v>
      </c>
      <c r="BD172" s="64">
        <f t="shared" si="56"/>
        <v>1.2294766322422546</v>
      </c>
      <c r="BI172" s="93">
        <v>35965</v>
      </c>
      <c r="BJ172" s="90">
        <v>1.9494</v>
      </c>
      <c r="BK172">
        <f t="shared" si="48"/>
        <v>6</v>
      </c>
      <c r="BL172">
        <f t="shared" si="49"/>
        <v>1998</v>
      </c>
    </row>
    <row r="173" spans="1:64" x14ac:dyDescent="0.2">
      <c r="A173" t="s">
        <v>70</v>
      </c>
      <c r="B173" s="93">
        <v>29756</v>
      </c>
      <c r="C173">
        <v>20.3</v>
      </c>
      <c r="D173">
        <v>9.3000000000000007</v>
      </c>
      <c r="E173">
        <f t="shared" si="40"/>
        <v>14.8</v>
      </c>
      <c r="F173" s="106">
        <v>15.5</v>
      </c>
      <c r="G173" s="107">
        <f t="shared" si="50"/>
        <v>0.69999999999999929</v>
      </c>
      <c r="H173">
        <f t="shared" si="51"/>
        <v>6</v>
      </c>
      <c r="I173">
        <f t="shared" si="52"/>
        <v>1981</v>
      </c>
      <c r="K173" s="115"/>
      <c r="L173" s="113">
        <v>8</v>
      </c>
      <c r="M173" s="86">
        <v>83.2</v>
      </c>
      <c r="Q173" t="s">
        <v>72</v>
      </c>
      <c r="R173" s="93">
        <v>29756</v>
      </c>
      <c r="S173">
        <v>17.399999999999999</v>
      </c>
      <c r="T173">
        <v>6.6</v>
      </c>
      <c r="U173">
        <f t="shared" si="41"/>
        <v>12</v>
      </c>
      <c r="V173" s="106">
        <v>14.5</v>
      </c>
      <c r="W173" s="107">
        <f t="shared" si="53"/>
        <v>2.5</v>
      </c>
      <c r="X173">
        <f t="shared" si="54"/>
        <v>6</v>
      </c>
      <c r="AG173" s="93">
        <f t="shared" si="42"/>
        <v>29757</v>
      </c>
      <c r="AH173" s="107">
        <f t="shared" si="43"/>
        <v>3.95</v>
      </c>
      <c r="AI173" s="72">
        <f t="shared" si="44"/>
        <v>20</v>
      </c>
      <c r="AJ173">
        <f t="shared" si="45"/>
        <v>6</v>
      </c>
      <c r="AK173">
        <f t="shared" si="46"/>
        <v>1981</v>
      </c>
      <c r="AM173" s="115"/>
      <c r="AN173" s="122">
        <v>26</v>
      </c>
      <c r="AO173" s="86">
        <v>76.5</v>
      </c>
      <c r="AP173" s="106">
        <f t="shared" si="55"/>
        <v>3.8250000000000002</v>
      </c>
      <c r="AR173" s="108" t="s">
        <v>144</v>
      </c>
      <c r="AS173" s="120"/>
      <c r="AT173" s="85">
        <v>4084.35</v>
      </c>
      <c r="AZ173" s="108" t="s">
        <v>145</v>
      </c>
      <c r="BA173" s="120"/>
      <c r="BB173" s="85">
        <v>714.125</v>
      </c>
      <c r="BD173" s="64"/>
      <c r="BI173" s="93">
        <v>35966</v>
      </c>
      <c r="BJ173" s="90">
        <v>1.9957</v>
      </c>
      <c r="BK173">
        <f t="shared" si="48"/>
        <v>6</v>
      </c>
      <c r="BL173">
        <f t="shared" si="49"/>
        <v>1998</v>
      </c>
    </row>
    <row r="174" spans="1:64" x14ac:dyDescent="0.2">
      <c r="A174" t="s">
        <v>70</v>
      </c>
      <c r="B174" s="93">
        <v>29757</v>
      </c>
      <c r="C174">
        <v>20.2</v>
      </c>
      <c r="D174">
        <v>4</v>
      </c>
      <c r="E174">
        <f t="shared" si="40"/>
        <v>12.1</v>
      </c>
      <c r="F174" s="106">
        <v>15.5</v>
      </c>
      <c r="G174" s="107">
        <f t="shared" si="50"/>
        <v>3.4000000000000004</v>
      </c>
      <c r="H174">
        <f t="shared" si="51"/>
        <v>6</v>
      </c>
      <c r="I174">
        <f t="shared" si="52"/>
        <v>1981</v>
      </c>
      <c r="K174" s="115"/>
      <c r="L174" s="113">
        <v>9</v>
      </c>
      <c r="M174" s="86">
        <v>190.55</v>
      </c>
      <c r="Q174" t="s">
        <v>72</v>
      </c>
      <c r="R174" s="93">
        <v>29757</v>
      </c>
      <c r="S174">
        <v>18.7</v>
      </c>
      <c r="T174">
        <v>1.3</v>
      </c>
      <c r="U174">
        <f t="shared" si="41"/>
        <v>10</v>
      </c>
      <c r="V174" s="106">
        <v>14.5</v>
      </c>
      <c r="W174" s="107">
        <f t="shared" si="53"/>
        <v>4.5</v>
      </c>
      <c r="X174">
        <f t="shared" si="54"/>
        <v>6</v>
      </c>
      <c r="AG174" s="93">
        <f t="shared" si="42"/>
        <v>29758</v>
      </c>
      <c r="AH174" s="107">
        <f t="shared" si="43"/>
        <v>4.8500000000000005</v>
      </c>
      <c r="AI174" s="72">
        <f t="shared" si="44"/>
        <v>21</v>
      </c>
      <c r="AJ174">
        <f t="shared" si="45"/>
        <v>6</v>
      </c>
      <c r="AK174">
        <f t="shared" si="46"/>
        <v>1981</v>
      </c>
      <c r="AM174" s="115"/>
      <c r="AN174" s="122">
        <v>27</v>
      </c>
      <c r="AO174" s="86">
        <v>66.349999999999994</v>
      </c>
      <c r="AP174" s="106">
        <f t="shared" si="55"/>
        <v>3.3174999999999999</v>
      </c>
      <c r="AR174" s="108">
        <v>1992</v>
      </c>
      <c r="AS174" s="108">
        <v>1</v>
      </c>
      <c r="AT174" s="85">
        <v>591.92499999999995</v>
      </c>
      <c r="AV174" s="64"/>
      <c r="AZ174" s="108">
        <v>9</v>
      </c>
      <c r="BA174" s="108">
        <v>1981</v>
      </c>
      <c r="BB174" s="85">
        <v>116.02500000000001</v>
      </c>
      <c r="BD174" s="64">
        <f t="shared" ref="BD174:BD193" si="57">BB174/$AP$14</f>
        <v>0.81467503401061991</v>
      </c>
      <c r="BE174" t="s">
        <v>73</v>
      </c>
      <c r="BF174" s="110">
        <f>MAX(BD174:BD193)</f>
        <v>1.7023741607056648</v>
      </c>
      <c r="BI174" s="93">
        <v>35967</v>
      </c>
      <c r="BJ174" s="90">
        <v>2.0156999999999998</v>
      </c>
      <c r="BK174">
        <f t="shared" si="48"/>
        <v>6</v>
      </c>
      <c r="BL174">
        <f t="shared" si="49"/>
        <v>1998</v>
      </c>
    </row>
    <row r="175" spans="1:64" x14ac:dyDescent="0.2">
      <c r="A175" t="s">
        <v>70</v>
      </c>
      <c r="B175" s="93">
        <v>29758</v>
      </c>
      <c r="C175">
        <v>16.5</v>
      </c>
      <c r="D175">
        <v>4</v>
      </c>
      <c r="E175">
        <f t="shared" si="40"/>
        <v>10.25</v>
      </c>
      <c r="F175" s="106">
        <v>15.5</v>
      </c>
      <c r="G175" s="107">
        <f t="shared" si="50"/>
        <v>5.25</v>
      </c>
      <c r="H175">
        <f t="shared" si="51"/>
        <v>6</v>
      </c>
      <c r="I175">
        <f t="shared" si="52"/>
        <v>1981</v>
      </c>
      <c r="K175" s="115"/>
      <c r="L175" s="113">
        <v>10</v>
      </c>
      <c r="M175" s="86">
        <v>322.3</v>
      </c>
      <c r="Q175" t="s">
        <v>72</v>
      </c>
      <c r="R175" s="93">
        <v>29758</v>
      </c>
      <c r="S175">
        <v>17.2</v>
      </c>
      <c r="T175">
        <v>2.9</v>
      </c>
      <c r="U175">
        <f t="shared" si="41"/>
        <v>10.049999999999999</v>
      </c>
      <c r="V175" s="106">
        <v>14.5</v>
      </c>
      <c r="W175" s="107">
        <f t="shared" si="53"/>
        <v>4.4500000000000011</v>
      </c>
      <c r="X175">
        <f t="shared" si="54"/>
        <v>6</v>
      </c>
      <c r="AG175" s="93">
        <f t="shared" si="42"/>
        <v>29759</v>
      </c>
      <c r="AH175" s="107">
        <f t="shared" si="43"/>
        <v>3.6749999999999998</v>
      </c>
      <c r="AI175" s="72">
        <f t="shared" si="44"/>
        <v>22</v>
      </c>
      <c r="AJ175">
        <f t="shared" si="45"/>
        <v>6</v>
      </c>
      <c r="AK175">
        <f t="shared" si="46"/>
        <v>1981</v>
      </c>
      <c r="AM175" s="115"/>
      <c r="AN175" s="122">
        <v>28</v>
      </c>
      <c r="AO175" s="86">
        <v>66.174999999999997</v>
      </c>
      <c r="AP175" s="106">
        <f t="shared" si="55"/>
        <v>3.3087499999999999</v>
      </c>
      <c r="AR175" s="115"/>
      <c r="AS175" s="113">
        <v>2</v>
      </c>
      <c r="AT175" s="86">
        <v>591.54999999999995</v>
      </c>
      <c r="AV175" s="64"/>
      <c r="AZ175" s="115"/>
      <c r="BA175" s="113">
        <v>1982</v>
      </c>
      <c r="BB175" s="86">
        <v>137.32499999999999</v>
      </c>
      <c r="BD175" s="64">
        <f t="shared" si="57"/>
        <v>0.9642339930662216</v>
      </c>
      <c r="BE175" t="s">
        <v>79</v>
      </c>
      <c r="BF175" s="64">
        <f>PERCENTILE(BD174:BD193,0.75)</f>
        <v>1.2895071751437219</v>
      </c>
      <c r="BI175" s="93">
        <v>35968</v>
      </c>
      <c r="BJ175" s="90">
        <v>1.976</v>
      </c>
      <c r="BK175">
        <f t="shared" si="48"/>
        <v>6</v>
      </c>
      <c r="BL175">
        <f t="shared" si="49"/>
        <v>1998</v>
      </c>
    </row>
    <row r="176" spans="1:64" x14ac:dyDescent="0.2">
      <c r="A176" t="s">
        <v>70</v>
      </c>
      <c r="B176" s="93">
        <v>29759</v>
      </c>
      <c r="C176">
        <v>18.600000000000001</v>
      </c>
      <c r="D176">
        <v>4.2</v>
      </c>
      <c r="E176">
        <f t="shared" si="40"/>
        <v>11.4</v>
      </c>
      <c r="F176" s="106">
        <v>15.5</v>
      </c>
      <c r="G176" s="107">
        <f t="shared" si="50"/>
        <v>4.0999999999999996</v>
      </c>
      <c r="H176">
        <f t="shared" si="51"/>
        <v>6</v>
      </c>
      <c r="I176">
        <f t="shared" si="52"/>
        <v>1981</v>
      </c>
      <c r="K176" s="115"/>
      <c r="L176" s="113">
        <v>11</v>
      </c>
      <c r="M176" s="86">
        <v>505.35</v>
      </c>
      <c r="Q176" t="s">
        <v>72</v>
      </c>
      <c r="R176" s="93">
        <v>29759</v>
      </c>
      <c r="S176">
        <v>19.5</v>
      </c>
      <c r="T176">
        <v>3</v>
      </c>
      <c r="U176">
        <f t="shared" si="41"/>
        <v>11.25</v>
      </c>
      <c r="V176" s="106">
        <v>14.5</v>
      </c>
      <c r="W176" s="107">
        <f t="shared" si="53"/>
        <v>3.25</v>
      </c>
      <c r="X176">
        <f t="shared" si="54"/>
        <v>6</v>
      </c>
      <c r="AG176" s="93">
        <f t="shared" si="42"/>
        <v>29760</v>
      </c>
      <c r="AH176" s="107">
        <f t="shared" si="43"/>
        <v>2.4000000000000004</v>
      </c>
      <c r="AI176" s="72">
        <f t="shared" si="44"/>
        <v>23</v>
      </c>
      <c r="AJ176">
        <f t="shared" si="45"/>
        <v>6</v>
      </c>
      <c r="AK176">
        <f t="shared" si="46"/>
        <v>1981</v>
      </c>
      <c r="AM176" s="115"/>
      <c r="AN176" s="122">
        <v>29</v>
      </c>
      <c r="AO176" s="86">
        <v>56.674999999999997</v>
      </c>
      <c r="AP176" s="106">
        <f t="shared" si="55"/>
        <v>2.8337499999999998</v>
      </c>
      <c r="AR176" s="115"/>
      <c r="AS176" s="113">
        <v>3</v>
      </c>
      <c r="AT176" s="86">
        <v>389.72500000000002</v>
      </c>
      <c r="AV176" s="64"/>
      <c r="AZ176" s="115"/>
      <c r="BA176" s="113">
        <v>1983</v>
      </c>
      <c r="BB176" s="86">
        <v>185.97499999999999</v>
      </c>
      <c r="BD176" s="64">
        <f t="shared" si="57"/>
        <v>1.305832272787115</v>
      </c>
      <c r="BE176" t="s">
        <v>82</v>
      </c>
      <c r="BF176" s="64">
        <f>PERCENTILE(BD174:BD193,0.5)</f>
        <v>1.010400667047</v>
      </c>
      <c r="BI176" s="93">
        <v>35969</v>
      </c>
      <c r="BJ176" s="90">
        <v>1.9303999999999999</v>
      </c>
      <c r="BK176">
        <f t="shared" si="48"/>
        <v>6</v>
      </c>
      <c r="BL176">
        <f t="shared" si="49"/>
        <v>1998</v>
      </c>
    </row>
    <row r="177" spans="1:64" x14ac:dyDescent="0.2">
      <c r="A177" t="s">
        <v>70</v>
      </c>
      <c r="B177" s="93">
        <v>29760</v>
      </c>
      <c r="C177">
        <v>16.899999999999999</v>
      </c>
      <c r="D177">
        <v>8</v>
      </c>
      <c r="E177">
        <f t="shared" si="40"/>
        <v>12.45</v>
      </c>
      <c r="F177" s="106">
        <v>15.5</v>
      </c>
      <c r="G177" s="107">
        <f t="shared" si="50"/>
        <v>3.0500000000000007</v>
      </c>
      <c r="H177">
        <f t="shared" si="51"/>
        <v>6</v>
      </c>
      <c r="I177">
        <f t="shared" si="52"/>
        <v>1981</v>
      </c>
      <c r="K177" s="115"/>
      <c r="L177" s="113">
        <v>12</v>
      </c>
      <c r="M177" s="86">
        <v>845.35</v>
      </c>
      <c r="Q177" t="s">
        <v>72</v>
      </c>
      <c r="R177" s="93">
        <v>29760</v>
      </c>
      <c r="S177">
        <v>18.399999999999999</v>
      </c>
      <c r="T177">
        <v>7.1</v>
      </c>
      <c r="U177">
        <f t="shared" si="41"/>
        <v>12.75</v>
      </c>
      <c r="V177" s="106">
        <v>14.5</v>
      </c>
      <c r="W177" s="107">
        <f t="shared" si="53"/>
        <v>1.75</v>
      </c>
      <c r="X177">
        <f t="shared" si="54"/>
        <v>6</v>
      </c>
      <c r="AG177" s="93">
        <f t="shared" si="42"/>
        <v>29761</v>
      </c>
      <c r="AH177" s="107">
        <f t="shared" si="43"/>
        <v>1.4500000000000002</v>
      </c>
      <c r="AI177" s="72">
        <f t="shared" si="44"/>
        <v>24</v>
      </c>
      <c r="AJ177">
        <f t="shared" si="45"/>
        <v>6</v>
      </c>
      <c r="AK177">
        <f t="shared" si="46"/>
        <v>1981</v>
      </c>
      <c r="AM177" s="115"/>
      <c r="AN177" s="122">
        <v>30</v>
      </c>
      <c r="AO177" s="86">
        <v>54.125</v>
      </c>
      <c r="AP177" s="106">
        <f t="shared" si="55"/>
        <v>2.7062499999999998</v>
      </c>
      <c r="AR177" s="115"/>
      <c r="AS177" s="113">
        <v>4</v>
      </c>
      <c r="AT177" s="86">
        <v>276.27499999999998</v>
      </c>
      <c r="AV177" s="64"/>
      <c r="AZ177" s="115"/>
      <c r="BA177" s="113">
        <v>1984</v>
      </c>
      <c r="BB177" s="86">
        <v>227.92500000000001</v>
      </c>
      <c r="BD177" s="64">
        <f t="shared" si="57"/>
        <v>1.6003861851055423</v>
      </c>
      <c r="BE177" t="s">
        <v>84</v>
      </c>
      <c r="BF177" s="64">
        <f>PERCENTILE(BD174:BD193,0.25)</f>
        <v>0.75034010620090386</v>
      </c>
      <c r="BI177" s="93">
        <v>35970</v>
      </c>
      <c r="BJ177" s="90">
        <v>2.0666000000000002</v>
      </c>
      <c r="BK177">
        <f t="shared" si="48"/>
        <v>6</v>
      </c>
      <c r="BL177">
        <f t="shared" si="49"/>
        <v>1998</v>
      </c>
    </row>
    <row r="178" spans="1:64" x14ac:dyDescent="0.2">
      <c r="A178" t="s">
        <v>70</v>
      </c>
      <c r="B178" s="93">
        <v>29761</v>
      </c>
      <c r="C178">
        <v>20.6</v>
      </c>
      <c r="D178">
        <v>5.2</v>
      </c>
      <c r="E178">
        <f t="shared" si="40"/>
        <v>12.9</v>
      </c>
      <c r="F178" s="106">
        <v>15.5</v>
      </c>
      <c r="G178" s="107">
        <f t="shared" si="50"/>
        <v>2.5999999999999996</v>
      </c>
      <c r="H178">
        <f t="shared" si="51"/>
        <v>6</v>
      </c>
      <c r="I178">
        <f t="shared" si="52"/>
        <v>1981</v>
      </c>
      <c r="K178" s="108" t="s">
        <v>146</v>
      </c>
      <c r="L178" s="120"/>
      <c r="M178" s="85">
        <v>3960.35</v>
      </c>
      <c r="Q178" t="s">
        <v>72</v>
      </c>
      <c r="R178" s="93">
        <v>29761</v>
      </c>
      <c r="S178">
        <v>21</v>
      </c>
      <c r="T178">
        <v>7.4</v>
      </c>
      <c r="U178">
        <f t="shared" si="41"/>
        <v>14.2</v>
      </c>
      <c r="V178" s="106">
        <v>14.5</v>
      </c>
      <c r="W178" s="107">
        <f t="shared" si="53"/>
        <v>0.30000000000000071</v>
      </c>
      <c r="X178">
        <f t="shared" si="54"/>
        <v>6</v>
      </c>
      <c r="AG178" s="93">
        <f t="shared" si="42"/>
        <v>29762</v>
      </c>
      <c r="AH178" s="107">
        <f t="shared" si="43"/>
        <v>0.22500000000000053</v>
      </c>
      <c r="AI178" s="72">
        <f t="shared" si="44"/>
        <v>25</v>
      </c>
      <c r="AJ178">
        <f t="shared" si="45"/>
        <v>6</v>
      </c>
      <c r="AK178">
        <f t="shared" si="46"/>
        <v>1981</v>
      </c>
      <c r="AM178" s="115"/>
      <c r="AN178" s="122">
        <v>31</v>
      </c>
      <c r="AO178" s="86">
        <v>53.424999999999997</v>
      </c>
      <c r="AP178" s="106">
        <f t="shared" si="55"/>
        <v>2.6712499999999997</v>
      </c>
      <c r="AR178" s="115"/>
      <c r="AS178" s="113">
        <v>5</v>
      </c>
      <c r="AT178" s="86">
        <v>179.32499999999999</v>
      </c>
      <c r="AV178" s="64"/>
      <c r="AZ178" s="115"/>
      <c r="BA178" s="113">
        <v>1985</v>
      </c>
      <c r="BB178" s="86">
        <v>242.45</v>
      </c>
      <c r="BD178" s="64">
        <f t="shared" si="57"/>
        <v>1.7023741607056648</v>
      </c>
      <c r="BE178" t="s">
        <v>86</v>
      </c>
      <c r="BF178" s="110">
        <f>MIN(BD174:BD193)</f>
        <v>0.44692149032342987</v>
      </c>
      <c r="BI178" s="93">
        <v>35971</v>
      </c>
      <c r="BJ178" s="90">
        <v>2.0609000000000002</v>
      </c>
      <c r="BK178">
        <f t="shared" si="48"/>
        <v>6</v>
      </c>
      <c r="BL178">
        <f t="shared" si="49"/>
        <v>1998</v>
      </c>
    </row>
    <row r="179" spans="1:64" x14ac:dyDescent="0.2">
      <c r="A179" t="s">
        <v>70</v>
      </c>
      <c r="B179" s="93">
        <v>29762</v>
      </c>
      <c r="C179">
        <v>26.7</v>
      </c>
      <c r="D179">
        <v>4</v>
      </c>
      <c r="E179">
        <f t="shared" si="40"/>
        <v>15.35</v>
      </c>
      <c r="F179" s="106">
        <v>15.5</v>
      </c>
      <c r="G179" s="107">
        <f t="shared" si="50"/>
        <v>0.15000000000000036</v>
      </c>
      <c r="H179">
        <f t="shared" si="51"/>
        <v>6</v>
      </c>
      <c r="I179">
        <f t="shared" si="52"/>
        <v>1981</v>
      </c>
      <c r="K179" s="108">
        <v>1993</v>
      </c>
      <c r="L179" s="108">
        <v>1</v>
      </c>
      <c r="M179" s="85">
        <v>833.85</v>
      </c>
      <c r="Q179" t="s">
        <v>72</v>
      </c>
      <c r="R179" s="93">
        <v>29762</v>
      </c>
      <c r="S179">
        <v>25.5</v>
      </c>
      <c r="T179">
        <v>2.9</v>
      </c>
      <c r="U179">
        <f t="shared" si="41"/>
        <v>14.2</v>
      </c>
      <c r="V179" s="106">
        <v>14.5</v>
      </c>
      <c r="W179" s="107">
        <f t="shared" si="53"/>
        <v>0.30000000000000071</v>
      </c>
      <c r="X179">
        <f t="shared" si="54"/>
        <v>6</v>
      </c>
      <c r="AG179" s="93">
        <f t="shared" si="42"/>
        <v>29763</v>
      </c>
      <c r="AH179" s="107">
        <f t="shared" si="43"/>
        <v>0.19999999999999929</v>
      </c>
      <c r="AI179" s="72">
        <f t="shared" si="44"/>
        <v>26</v>
      </c>
      <c r="AJ179">
        <f t="shared" si="45"/>
        <v>6</v>
      </c>
      <c r="AK179">
        <f t="shared" si="46"/>
        <v>1981</v>
      </c>
      <c r="AM179" s="108" t="s">
        <v>122</v>
      </c>
      <c r="AN179" s="120"/>
      <c r="AO179" s="85">
        <v>3178.45</v>
      </c>
      <c r="AP179" s="106">
        <f t="shared" si="55"/>
        <v>158.92249999999999</v>
      </c>
      <c r="AR179" s="115"/>
      <c r="AS179" s="113">
        <v>6</v>
      </c>
      <c r="AT179" s="86">
        <v>43.825000000000003</v>
      </c>
      <c r="AV179" s="64"/>
      <c r="AZ179" s="115"/>
      <c r="BA179" s="113">
        <v>1986</v>
      </c>
      <c r="BB179" s="86">
        <v>220.45</v>
      </c>
      <c r="BD179" s="64">
        <f t="shared" si="57"/>
        <v>1.5479001184886114</v>
      </c>
      <c r="BI179" s="93">
        <v>35972</v>
      </c>
      <c r="BJ179" s="90">
        <v>2.0213999999999999</v>
      </c>
      <c r="BK179">
        <f t="shared" si="48"/>
        <v>6</v>
      </c>
      <c r="BL179">
        <f t="shared" si="49"/>
        <v>1998</v>
      </c>
    </row>
    <row r="180" spans="1:64" x14ac:dyDescent="0.2">
      <c r="A180" t="s">
        <v>70</v>
      </c>
      <c r="B180" s="93">
        <v>29763</v>
      </c>
      <c r="C180">
        <v>22.3</v>
      </c>
      <c r="D180">
        <v>7.9</v>
      </c>
      <c r="E180">
        <f t="shared" si="40"/>
        <v>15.100000000000001</v>
      </c>
      <c r="F180" s="106">
        <v>15.5</v>
      </c>
      <c r="G180" s="107">
        <f t="shared" si="50"/>
        <v>0.39999999999999858</v>
      </c>
      <c r="H180">
        <f t="shared" si="51"/>
        <v>6</v>
      </c>
      <c r="I180">
        <f t="shared" si="52"/>
        <v>1981</v>
      </c>
      <c r="K180" s="115"/>
      <c r="L180" s="113">
        <v>2</v>
      </c>
      <c r="M180" s="86">
        <v>633.4</v>
      </c>
      <c r="Q180" t="s">
        <v>72</v>
      </c>
      <c r="R180" s="93">
        <v>29763</v>
      </c>
      <c r="S180">
        <v>20.6</v>
      </c>
      <c r="T180">
        <v>9.8000000000000007</v>
      </c>
      <c r="U180">
        <f t="shared" si="41"/>
        <v>15.200000000000001</v>
      </c>
      <c r="V180" s="106">
        <v>14.5</v>
      </c>
      <c r="W180" s="107">
        <f t="shared" si="53"/>
        <v>0</v>
      </c>
      <c r="X180">
        <f t="shared" si="54"/>
        <v>6</v>
      </c>
      <c r="AG180" s="93">
        <f t="shared" si="42"/>
        <v>29764</v>
      </c>
      <c r="AH180" s="107">
        <f t="shared" si="43"/>
        <v>3.55</v>
      </c>
      <c r="AI180" s="72">
        <f t="shared" si="44"/>
        <v>27</v>
      </c>
      <c r="AJ180">
        <f t="shared" si="45"/>
        <v>6</v>
      </c>
      <c r="AK180">
        <f t="shared" si="46"/>
        <v>1981</v>
      </c>
      <c r="AM180" s="108">
        <v>6</v>
      </c>
      <c r="AN180" s="121">
        <v>1</v>
      </c>
      <c r="AO180" s="85">
        <v>48.25</v>
      </c>
      <c r="AP180" s="106">
        <f t="shared" si="55"/>
        <v>2.4125000000000001</v>
      </c>
      <c r="AR180" s="115"/>
      <c r="AS180" s="113">
        <v>7</v>
      </c>
      <c r="AT180" s="86">
        <v>39.475000000000001</v>
      </c>
      <c r="AV180" s="64"/>
      <c r="AZ180" s="115"/>
      <c r="BA180" s="113">
        <v>1987</v>
      </c>
      <c r="BB180" s="86">
        <v>69.575000000000003</v>
      </c>
      <c r="BD180" s="64">
        <f t="shared" si="57"/>
        <v>0.48852415851143183</v>
      </c>
      <c r="BI180" s="93">
        <v>35973</v>
      </c>
      <c r="BJ180" s="90">
        <v>2.0179</v>
      </c>
      <c r="BK180">
        <f t="shared" si="48"/>
        <v>6</v>
      </c>
      <c r="BL180">
        <f t="shared" si="49"/>
        <v>1998</v>
      </c>
    </row>
    <row r="181" spans="1:64" x14ac:dyDescent="0.2">
      <c r="A181" t="s">
        <v>70</v>
      </c>
      <c r="B181" s="93">
        <v>29764</v>
      </c>
      <c r="C181">
        <v>12.4</v>
      </c>
      <c r="D181">
        <v>7.6</v>
      </c>
      <c r="E181">
        <f t="shared" si="40"/>
        <v>10</v>
      </c>
      <c r="F181" s="106">
        <v>15.5</v>
      </c>
      <c r="G181" s="107">
        <f t="shared" si="50"/>
        <v>5.5</v>
      </c>
      <c r="H181">
        <f t="shared" si="51"/>
        <v>6</v>
      </c>
      <c r="I181">
        <f t="shared" si="52"/>
        <v>1981</v>
      </c>
      <c r="K181" s="115"/>
      <c r="L181" s="113">
        <v>3</v>
      </c>
      <c r="M181" s="86">
        <v>489.35</v>
      </c>
      <c r="Q181" t="s">
        <v>72</v>
      </c>
      <c r="R181" s="93">
        <v>29764</v>
      </c>
      <c r="S181">
        <v>19.3</v>
      </c>
      <c r="T181">
        <v>6.5</v>
      </c>
      <c r="U181">
        <f t="shared" si="41"/>
        <v>12.9</v>
      </c>
      <c r="V181" s="106">
        <v>14.5</v>
      </c>
      <c r="W181" s="107">
        <f t="shared" si="53"/>
        <v>1.5999999999999996</v>
      </c>
      <c r="X181">
        <f t="shared" si="54"/>
        <v>6</v>
      </c>
      <c r="AG181" s="93">
        <f t="shared" si="42"/>
        <v>29765</v>
      </c>
      <c r="AH181" s="107">
        <f t="shared" si="43"/>
        <v>2.4999999999999991</v>
      </c>
      <c r="AI181" s="72">
        <f t="shared" si="44"/>
        <v>28</v>
      </c>
      <c r="AJ181">
        <f t="shared" si="45"/>
        <v>6</v>
      </c>
      <c r="AK181">
        <f t="shared" si="46"/>
        <v>1981</v>
      </c>
      <c r="AM181" s="115"/>
      <c r="AN181" s="122">
        <v>2</v>
      </c>
      <c r="AO181" s="86">
        <v>56.15</v>
      </c>
      <c r="AP181" s="106">
        <f t="shared" si="55"/>
        <v>2.8075000000000001</v>
      </c>
      <c r="AR181" s="115"/>
      <c r="AS181" s="113">
        <v>8</v>
      </c>
      <c r="AT181" s="86">
        <v>76.025000000000006</v>
      </c>
      <c r="AV181" s="64"/>
      <c r="AZ181" s="115"/>
      <c r="BA181" s="113">
        <v>1988</v>
      </c>
      <c r="BB181" s="86">
        <v>160.32499999999999</v>
      </c>
      <c r="BD181" s="64">
        <f t="shared" si="57"/>
        <v>1.1257295826567775</v>
      </c>
      <c r="BI181" s="93">
        <v>35974</v>
      </c>
      <c r="BJ181" s="90">
        <v>1.9520999999999999</v>
      </c>
      <c r="BK181">
        <f t="shared" si="48"/>
        <v>6</v>
      </c>
      <c r="BL181">
        <f t="shared" si="49"/>
        <v>1998</v>
      </c>
    </row>
    <row r="182" spans="1:64" x14ac:dyDescent="0.2">
      <c r="A182" t="s">
        <v>70</v>
      </c>
      <c r="B182" s="93">
        <v>29765</v>
      </c>
      <c r="C182">
        <v>19.600000000000001</v>
      </c>
      <c r="D182">
        <v>5.6</v>
      </c>
      <c r="E182">
        <f t="shared" si="40"/>
        <v>12.600000000000001</v>
      </c>
      <c r="F182" s="106">
        <v>15.5</v>
      </c>
      <c r="G182" s="107">
        <f t="shared" si="50"/>
        <v>2.8999999999999986</v>
      </c>
      <c r="H182">
        <f t="shared" si="51"/>
        <v>6</v>
      </c>
      <c r="I182">
        <f t="shared" si="52"/>
        <v>1981</v>
      </c>
      <c r="K182" s="115"/>
      <c r="L182" s="113">
        <v>4</v>
      </c>
      <c r="M182" s="86">
        <v>321.45</v>
      </c>
      <c r="Q182" t="s">
        <v>72</v>
      </c>
      <c r="R182" s="93">
        <v>29765</v>
      </c>
      <c r="S182">
        <v>20.5</v>
      </c>
      <c r="T182">
        <v>4.3</v>
      </c>
      <c r="U182">
        <f t="shared" si="41"/>
        <v>12.4</v>
      </c>
      <c r="V182" s="106">
        <v>14.5</v>
      </c>
      <c r="W182" s="107">
        <f t="shared" si="53"/>
        <v>2.0999999999999996</v>
      </c>
      <c r="X182">
        <f t="shared" si="54"/>
        <v>6</v>
      </c>
      <c r="AG182" s="93">
        <f t="shared" si="42"/>
        <v>29766</v>
      </c>
      <c r="AH182" s="107">
        <f t="shared" si="43"/>
        <v>0</v>
      </c>
      <c r="AI182" s="72">
        <f t="shared" si="44"/>
        <v>29</v>
      </c>
      <c r="AJ182">
        <f t="shared" si="45"/>
        <v>6</v>
      </c>
      <c r="AK182">
        <f t="shared" si="46"/>
        <v>1981</v>
      </c>
      <c r="AM182" s="115"/>
      <c r="AN182" s="122">
        <v>3</v>
      </c>
      <c r="AO182" s="86">
        <v>51.1</v>
      </c>
      <c r="AP182" s="106">
        <f t="shared" si="55"/>
        <v>2.5550000000000002</v>
      </c>
      <c r="AR182" s="115"/>
      <c r="AS182" s="113">
        <v>9</v>
      </c>
      <c r="AT182" s="86">
        <v>194.77500000000001</v>
      </c>
      <c r="AV182" s="64"/>
      <c r="AZ182" s="115"/>
      <c r="BA182" s="113">
        <v>1989</v>
      </c>
      <c r="BB182" s="86">
        <v>115.4</v>
      </c>
      <c r="BD182" s="64">
        <f t="shared" si="57"/>
        <v>0.81028656690218082</v>
      </c>
      <c r="BI182" s="93">
        <v>35975</v>
      </c>
      <c r="BJ182" s="90">
        <v>1.9772000000000001</v>
      </c>
      <c r="BK182">
        <f t="shared" si="48"/>
        <v>6</v>
      </c>
      <c r="BL182">
        <f t="shared" si="49"/>
        <v>1998</v>
      </c>
    </row>
    <row r="183" spans="1:64" x14ac:dyDescent="0.2">
      <c r="A183" t="s">
        <v>70</v>
      </c>
      <c r="B183" s="93">
        <v>29766</v>
      </c>
      <c r="C183">
        <v>22.5</v>
      </c>
      <c r="D183">
        <v>8.8000000000000007</v>
      </c>
      <c r="E183">
        <f t="shared" si="40"/>
        <v>15.65</v>
      </c>
      <c r="F183" s="106">
        <v>15.5</v>
      </c>
      <c r="G183" s="107">
        <f t="shared" si="50"/>
        <v>0</v>
      </c>
      <c r="H183">
        <f t="shared" si="51"/>
        <v>6</v>
      </c>
      <c r="I183">
        <f t="shared" si="52"/>
        <v>1981</v>
      </c>
      <c r="K183" s="115"/>
      <c r="L183" s="113">
        <v>5</v>
      </c>
      <c r="M183" s="86">
        <v>128.44999999999999</v>
      </c>
      <c r="Q183" t="s">
        <v>72</v>
      </c>
      <c r="R183" s="93">
        <v>29766</v>
      </c>
      <c r="S183">
        <v>25.6</v>
      </c>
      <c r="T183">
        <v>4.7</v>
      </c>
      <c r="U183">
        <f t="shared" si="41"/>
        <v>15.15</v>
      </c>
      <c r="V183" s="106">
        <v>14.5</v>
      </c>
      <c r="W183" s="107">
        <f t="shared" si="53"/>
        <v>0</v>
      </c>
      <c r="X183">
        <f t="shared" si="54"/>
        <v>6</v>
      </c>
      <c r="AG183" s="93">
        <f t="shared" si="42"/>
        <v>29767</v>
      </c>
      <c r="AH183" s="107">
        <f t="shared" si="43"/>
        <v>0</v>
      </c>
      <c r="AI183" s="72">
        <f t="shared" si="44"/>
        <v>30</v>
      </c>
      <c r="AJ183">
        <f t="shared" si="45"/>
        <v>6</v>
      </c>
      <c r="AK183">
        <f t="shared" si="46"/>
        <v>1981</v>
      </c>
      <c r="AM183" s="115"/>
      <c r="AN183" s="122">
        <v>4</v>
      </c>
      <c r="AO183" s="86">
        <v>35.35</v>
      </c>
      <c r="AP183" s="106">
        <f t="shared" si="55"/>
        <v>1.7675000000000001</v>
      </c>
      <c r="AR183" s="115"/>
      <c r="AS183" s="113">
        <v>10</v>
      </c>
      <c r="AT183" s="86">
        <v>329.15</v>
      </c>
      <c r="AV183" s="64"/>
      <c r="AZ183" s="115"/>
      <c r="BA183" s="113">
        <v>1990</v>
      </c>
      <c r="BB183" s="86">
        <v>63.65</v>
      </c>
      <c r="BD183" s="64">
        <f t="shared" si="57"/>
        <v>0.44692149032342987</v>
      </c>
      <c r="BI183" s="93">
        <v>35976</v>
      </c>
      <c r="BJ183" s="90">
        <v>1.9979</v>
      </c>
      <c r="BK183">
        <f t="shared" si="48"/>
        <v>6</v>
      </c>
      <c r="BL183">
        <f t="shared" si="49"/>
        <v>1998</v>
      </c>
    </row>
    <row r="184" spans="1:64" x14ac:dyDescent="0.2">
      <c r="A184" t="s">
        <v>70</v>
      </c>
      <c r="B184" s="93">
        <v>29767</v>
      </c>
      <c r="C184">
        <v>27</v>
      </c>
      <c r="D184">
        <v>9.9</v>
      </c>
      <c r="E184">
        <f t="shared" si="40"/>
        <v>18.45</v>
      </c>
      <c r="F184" s="106">
        <v>15.5</v>
      </c>
      <c r="G184" s="107">
        <f t="shared" si="50"/>
        <v>0</v>
      </c>
      <c r="H184">
        <f t="shared" si="51"/>
        <v>6</v>
      </c>
      <c r="I184">
        <f t="shared" si="52"/>
        <v>1981</v>
      </c>
      <c r="K184" s="115"/>
      <c r="L184" s="113">
        <v>6</v>
      </c>
      <c r="M184" s="86">
        <v>89.7</v>
      </c>
      <c r="Q184" t="s">
        <v>72</v>
      </c>
      <c r="R184" s="93">
        <v>29767</v>
      </c>
      <c r="S184">
        <v>23.3</v>
      </c>
      <c r="T184">
        <v>7.4</v>
      </c>
      <c r="U184">
        <f t="shared" si="41"/>
        <v>15.350000000000001</v>
      </c>
      <c r="V184" s="106">
        <v>14.5</v>
      </c>
      <c r="W184" s="107">
        <f t="shared" si="53"/>
        <v>0</v>
      </c>
      <c r="X184">
        <f t="shared" si="54"/>
        <v>6</v>
      </c>
      <c r="AG184" s="93">
        <f t="shared" si="42"/>
        <v>29768</v>
      </c>
      <c r="AH184" s="107">
        <f t="shared" si="43"/>
        <v>1.1749999999999998</v>
      </c>
      <c r="AI184" s="72">
        <f t="shared" si="44"/>
        <v>1</v>
      </c>
      <c r="AJ184">
        <f t="shared" si="45"/>
        <v>7</v>
      </c>
      <c r="AK184">
        <f t="shared" si="46"/>
        <v>1981</v>
      </c>
      <c r="AM184" s="115"/>
      <c r="AN184" s="122">
        <v>5</v>
      </c>
      <c r="AO184" s="86">
        <v>41.3</v>
      </c>
      <c r="AP184" s="106">
        <f t="shared" si="55"/>
        <v>2.0649999999999999</v>
      </c>
      <c r="AR184" s="115"/>
      <c r="AS184" s="113">
        <v>11</v>
      </c>
      <c r="AT184" s="86">
        <v>511.8</v>
      </c>
      <c r="AV184" s="64"/>
      <c r="AZ184" s="115"/>
      <c r="BA184" s="113">
        <v>1991</v>
      </c>
      <c r="BB184" s="86">
        <v>118.925</v>
      </c>
      <c r="BD184" s="64">
        <f t="shared" si="57"/>
        <v>0.83503752139377685</v>
      </c>
      <c r="BI184" s="93">
        <v>35977</v>
      </c>
      <c r="BJ184" s="90">
        <v>1.9887999999999999</v>
      </c>
      <c r="BK184">
        <f t="shared" si="48"/>
        <v>7</v>
      </c>
      <c r="BL184">
        <f t="shared" si="49"/>
        <v>1998</v>
      </c>
    </row>
    <row r="185" spans="1:64" x14ac:dyDescent="0.2">
      <c r="A185" t="s">
        <v>70</v>
      </c>
      <c r="B185" s="93">
        <v>29768</v>
      </c>
      <c r="C185">
        <v>17.5</v>
      </c>
      <c r="D185">
        <v>8.8000000000000007</v>
      </c>
      <c r="E185">
        <f t="shared" si="40"/>
        <v>13.15</v>
      </c>
      <c r="F185" s="106">
        <v>15.5</v>
      </c>
      <c r="G185" s="107">
        <f t="shared" si="50"/>
        <v>2.3499999999999996</v>
      </c>
      <c r="H185">
        <f t="shared" si="51"/>
        <v>7</v>
      </c>
      <c r="I185">
        <f t="shared" si="52"/>
        <v>1981</v>
      </c>
      <c r="K185" s="115"/>
      <c r="L185" s="113">
        <v>7</v>
      </c>
      <c r="M185" s="86">
        <v>76.400000000000006</v>
      </c>
      <c r="Q185" t="s">
        <v>72</v>
      </c>
      <c r="R185" s="93">
        <v>29768</v>
      </c>
      <c r="S185">
        <v>21.7</v>
      </c>
      <c r="T185">
        <v>8.4</v>
      </c>
      <c r="U185">
        <f t="shared" si="41"/>
        <v>15.05</v>
      </c>
      <c r="V185" s="106">
        <v>14.5</v>
      </c>
      <c r="W185" s="107">
        <f t="shared" si="53"/>
        <v>0</v>
      </c>
      <c r="X185">
        <f t="shared" si="54"/>
        <v>7</v>
      </c>
      <c r="AG185" s="93">
        <f t="shared" si="42"/>
        <v>29769</v>
      </c>
      <c r="AH185" s="107">
        <f t="shared" si="43"/>
        <v>0</v>
      </c>
      <c r="AI185" s="72">
        <f t="shared" si="44"/>
        <v>2</v>
      </c>
      <c r="AJ185">
        <f t="shared" si="45"/>
        <v>7</v>
      </c>
      <c r="AK185">
        <f t="shared" si="46"/>
        <v>1981</v>
      </c>
      <c r="AM185" s="115"/>
      <c r="AN185" s="122">
        <v>6</v>
      </c>
      <c r="AO185" s="86">
        <v>41.55</v>
      </c>
      <c r="AP185" s="106">
        <f t="shared" si="55"/>
        <v>2.0774999999999997</v>
      </c>
      <c r="AR185" s="115"/>
      <c r="AS185" s="113">
        <v>12</v>
      </c>
      <c r="AT185" s="86">
        <v>886.75</v>
      </c>
      <c r="AV185" s="64"/>
      <c r="AZ185" s="115"/>
      <c r="BA185" s="113">
        <v>1992</v>
      </c>
      <c r="BB185" s="86">
        <v>194.77500000000001</v>
      </c>
      <c r="BD185" s="64">
        <f t="shared" si="57"/>
        <v>1.3676218896739365</v>
      </c>
      <c r="BI185" s="93">
        <v>35978</v>
      </c>
      <c r="BJ185" s="90">
        <v>1.9859</v>
      </c>
      <c r="BK185">
        <f t="shared" si="48"/>
        <v>7</v>
      </c>
      <c r="BL185">
        <f t="shared" si="49"/>
        <v>1998</v>
      </c>
    </row>
    <row r="186" spans="1:64" x14ac:dyDescent="0.2">
      <c r="A186" t="s">
        <v>70</v>
      </c>
      <c r="B186" s="93">
        <v>29769</v>
      </c>
      <c r="C186">
        <v>25.4</v>
      </c>
      <c r="D186">
        <v>9.4</v>
      </c>
      <c r="E186">
        <f t="shared" si="40"/>
        <v>17.399999999999999</v>
      </c>
      <c r="F186" s="106">
        <v>15.5</v>
      </c>
      <c r="G186" s="107">
        <f t="shared" si="50"/>
        <v>0</v>
      </c>
      <c r="H186">
        <f t="shared" si="51"/>
        <v>7</v>
      </c>
      <c r="I186">
        <f t="shared" si="52"/>
        <v>1981</v>
      </c>
      <c r="K186" s="115"/>
      <c r="L186" s="113">
        <v>8</v>
      </c>
      <c r="M186" s="86">
        <v>69.3</v>
      </c>
      <c r="Q186" t="s">
        <v>72</v>
      </c>
      <c r="R186" s="93">
        <v>29769</v>
      </c>
      <c r="S186">
        <v>26.4</v>
      </c>
      <c r="T186">
        <v>8.1</v>
      </c>
      <c r="U186">
        <f t="shared" si="41"/>
        <v>17.25</v>
      </c>
      <c r="V186" s="106">
        <v>14.5</v>
      </c>
      <c r="W186" s="107">
        <f t="shared" si="53"/>
        <v>0</v>
      </c>
      <c r="X186">
        <f t="shared" si="54"/>
        <v>7</v>
      </c>
      <c r="AG186" s="93">
        <f t="shared" si="42"/>
        <v>29770</v>
      </c>
      <c r="AH186" s="107">
        <f t="shared" si="43"/>
        <v>0</v>
      </c>
      <c r="AI186" s="72">
        <f t="shared" si="44"/>
        <v>3</v>
      </c>
      <c r="AJ186">
        <f t="shared" si="45"/>
        <v>7</v>
      </c>
      <c r="AK186">
        <f t="shared" si="46"/>
        <v>1981</v>
      </c>
      <c r="AM186" s="115"/>
      <c r="AN186" s="122">
        <v>7</v>
      </c>
      <c r="AO186" s="86">
        <v>47.375</v>
      </c>
      <c r="AP186" s="106">
        <f t="shared" si="55"/>
        <v>2.3687499999999999</v>
      </c>
      <c r="AR186" s="108" t="s">
        <v>146</v>
      </c>
      <c r="AS186" s="120"/>
      <c r="AT186" s="85">
        <v>4110.6000000000004</v>
      </c>
      <c r="AV186" s="64"/>
      <c r="AZ186" s="115"/>
      <c r="BA186" s="113">
        <v>1993</v>
      </c>
      <c r="BB186" s="86">
        <v>152.92500000000001</v>
      </c>
      <c r="BD186" s="64">
        <f t="shared" si="57"/>
        <v>1.0737701320928597</v>
      </c>
      <c r="BI186" s="93">
        <v>35979</v>
      </c>
      <c r="BJ186" s="90">
        <v>1.9569000000000001</v>
      </c>
      <c r="BK186">
        <f t="shared" si="48"/>
        <v>7</v>
      </c>
      <c r="BL186">
        <f t="shared" si="49"/>
        <v>1998</v>
      </c>
    </row>
    <row r="187" spans="1:64" x14ac:dyDescent="0.2">
      <c r="A187" t="s">
        <v>70</v>
      </c>
      <c r="B187" s="93">
        <v>29770</v>
      </c>
      <c r="C187">
        <v>30</v>
      </c>
      <c r="D187">
        <v>10.5</v>
      </c>
      <c r="E187">
        <f t="shared" si="40"/>
        <v>20.25</v>
      </c>
      <c r="F187" s="106">
        <v>15.5</v>
      </c>
      <c r="G187" s="107">
        <f t="shared" si="50"/>
        <v>0</v>
      </c>
      <c r="H187">
        <f t="shared" si="51"/>
        <v>7</v>
      </c>
      <c r="I187">
        <f t="shared" si="52"/>
        <v>1981</v>
      </c>
      <c r="K187" s="115"/>
      <c r="L187" s="113">
        <v>9</v>
      </c>
      <c r="M187" s="86">
        <v>157.19999999999999</v>
      </c>
      <c r="Q187" t="s">
        <v>72</v>
      </c>
      <c r="R187" s="93">
        <v>29770</v>
      </c>
      <c r="S187">
        <v>30.3</v>
      </c>
      <c r="T187">
        <v>9.6999999999999993</v>
      </c>
      <c r="U187">
        <f t="shared" si="41"/>
        <v>20</v>
      </c>
      <c r="V187" s="106">
        <v>14.5</v>
      </c>
      <c r="W187" s="107">
        <f t="shared" si="53"/>
        <v>0</v>
      </c>
      <c r="X187">
        <f t="shared" si="54"/>
        <v>7</v>
      </c>
      <c r="AG187" s="93">
        <f t="shared" si="42"/>
        <v>29771</v>
      </c>
      <c r="AH187" s="107">
        <f t="shared" si="43"/>
        <v>0</v>
      </c>
      <c r="AI187" s="72">
        <f t="shared" si="44"/>
        <v>4</v>
      </c>
      <c r="AJ187">
        <f t="shared" si="45"/>
        <v>7</v>
      </c>
      <c r="AK187">
        <f t="shared" si="46"/>
        <v>1981</v>
      </c>
      <c r="AM187" s="115"/>
      <c r="AN187" s="122">
        <v>8</v>
      </c>
      <c r="AO187" s="86">
        <v>46.75</v>
      </c>
      <c r="AP187" s="106">
        <f t="shared" si="55"/>
        <v>2.3374999999999999</v>
      </c>
      <c r="AR187" s="108">
        <v>1993</v>
      </c>
      <c r="AS187" s="108">
        <v>1</v>
      </c>
      <c r="AT187" s="85">
        <v>872.65</v>
      </c>
      <c r="AV187" s="64"/>
      <c r="AZ187" s="115"/>
      <c r="BA187" s="113">
        <v>1994</v>
      </c>
      <c r="BB187" s="86">
        <v>77.375</v>
      </c>
      <c r="BD187" s="64">
        <f t="shared" si="57"/>
        <v>0.54329222802475075</v>
      </c>
      <c r="BI187" s="93">
        <v>35980</v>
      </c>
      <c r="BJ187" s="90">
        <v>1.9398</v>
      </c>
      <c r="BK187">
        <f t="shared" si="48"/>
        <v>7</v>
      </c>
      <c r="BL187">
        <f t="shared" si="49"/>
        <v>1998</v>
      </c>
    </row>
    <row r="188" spans="1:64" x14ac:dyDescent="0.2">
      <c r="A188" t="s">
        <v>70</v>
      </c>
      <c r="B188" s="93">
        <v>29771</v>
      </c>
      <c r="C188">
        <v>29.4</v>
      </c>
      <c r="D188">
        <v>12.4</v>
      </c>
      <c r="E188">
        <f t="shared" si="40"/>
        <v>20.9</v>
      </c>
      <c r="F188" s="106">
        <v>15.5</v>
      </c>
      <c r="G188" s="107">
        <f t="shared" si="50"/>
        <v>0</v>
      </c>
      <c r="H188">
        <f t="shared" si="51"/>
        <v>7</v>
      </c>
      <c r="I188">
        <f t="shared" si="52"/>
        <v>1981</v>
      </c>
      <c r="K188" s="115"/>
      <c r="L188" s="113">
        <v>10</v>
      </c>
      <c r="M188" s="86">
        <v>287.05</v>
      </c>
      <c r="Q188" t="s">
        <v>72</v>
      </c>
      <c r="R188" s="93">
        <v>29771</v>
      </c>
      <c r="S188">
        <v>24.7</v>
      </c>
      <c r="T188">
        <v>12</v>
      </c>
      <c r="U188">
        <f t="shared" si="41"/>
        <v>18.350000000000001</v>
      </c>
      <c r="V188" s="106">
        <v>14.5</v>
      </c>
      <c r="W188" s="107">
        <f t="shared" si="53"/>
        <v>0</v>
      </c>
      <c r="X188">
        <f t="shared" si="54"/>
        <v>7</v>
      </c>
      <c r="AG188" s="93">
        <f t="shared" si="42"/>
        <v>29772</v>
      </c>
      <c r="AH188" s="107">
        <f t="shared" si="43"/>
        <v>0</v>
      </c>
      <c r="AI188" s="72">
        <f t="shared" si="44"/>
        <v>5</v>
      </c>
      <c r="AJ188">
        <f t="shared" si="45"/>
        <v>7</v>
      </c>
      <c r="AK188">
        <f t="shared" si="46"/>
        <v>1981</v>
      </c>
      <c r="AM188" s="115"/>
      <c r="AN188" s="122">
        <v>9</v>
      </c>
      <c r="AO188" s="86">
        <v>43.4</v>
      </c>
      <c r="AP188" s="106">
        <f t="shared" si="55"/>
        <v>2.17</v>
      </c>
      <c r="AR188" s="115"/>
      <c r="AS188" s="113">
        <v>2</v>
      </c>
      <c r="AT188" s="86">
        <v>662.1</v>
      </c>
      <c r="AV188" s="64"/>
      <c r="AZ188" s="115"/>
      <c r="BA188" s="113">
        <v>1995</v>
      </c>
      <c r="BB188" s="86">
        <v>109.15</v>
      </c>
      <c r="BD188" s="64">
        <f t="shared" si="57"/>
        <v>0.76640189581779061</v>
      </c>
      <c r="BI188" s="93">
        <v>35981</v>
      </c>
      <c r="BJ188" s="90">
        <v>1.9327000000000001</v>
      </c>
      <c r="BK188">
        <f t="shared" si="48"/>
        <v>7</v>
      </c>
      <c r="BL188">
        <f t="shared" si="49"/>
        <v>1998</v>
      </c>
    </row>
    <row r="189" spans="1:64" x14ac:dyDescent="0.2">
      <c r="A189" t="s">
        <v>70</v>
      </c>
      <c r="B189" s="93">
        <v>29772</v>
      </c>
      <c r="C189">
        <v>24</v>
      </c>
      <c r="D189">
        <v>11</v>
      </c>
      <c r="E189">
        <f t="shared" si="40"/>
        <v>17.5</v>
      </c>
      <c r="F189" s="106">
        <v>15.5</v>
      </c>
      <c r="G189" s="107">
        <f t="shared" si="50"/>
        <v>0</v>
      </c>
      <c r="H189">
        <f t="shared" si="51"/>
        <v>7</v>
      </c>
      <c r="I189">
        <f t="shared" si="52"/>
        <v>1981</v>
      </c>
      <c r="K189" s="115"/>
      <c r="L189" s="113">
        <v>11</v>
      </c>
      <c r="M189" s="86">
        <v>552.95000000000005</v>
      </c>
      <c r="Q189" t="s">
        <v>72</v>
      </c>
      <c r="R189" s="93">
        <v>29772</v>
      </c>
      <c r="S189">
        <v>23.1</v>
      </c>
      <c r="T189">
        <v>11</v>
      </c>
      <c r="U189">
        <f t="shared" si="41"/>
        <v>17.05</v>
      </c>
      <c r="V189" s="106">
        <v>14.5</v>
      </c>
      <c r="W189" s="107">
        <f t="shared" si="53"/>
        <v>0</v>
      </c>
      <c r="X189">
        <f t="shared" si="54"/>
        <v>7</v>
      </c>
      <c r="AG189" s="93">
        <f t="shared" si="42"/>
        <v>29773</v>
      </c>
      <c r="AH189" s="107">
        <f t="shared" si="43"/>
        <v>0</v>
      </c>
      <c r="AI189" s="72">
        <f t="shared" si="44"/>
        <v>6</v>
      </c>
      <c r="AJ189">
        <f t="shared" si="45"/>
        <v>7</v>
      </c>
      <c r="AK189">
        <f t="shared" si="46"/>
        <v>1981</v>
      </c>
      <c r="AM189" s="115"/>
      <c r="AN189" s="122">
        <v>10</v>
      </c>
      <c r="AO189" s="86">
        <v>33.575000000000003</v>
      </c>
      <c r="AP189" s="106">
        <f t="shared" si="55"/>
        <v>1.6787500000000002</v>
      </c>
      <c r="AR189" s="115"/>
      <c r="AS189" s="113">
        <v>3</v>
      </c>
      <c r="AT189" s="86">
        <v>516.97500000000002</v>
      </c>
      <c r="AV189" s="64"/>
      <c r="AZ189" s="115"/>
      <c r="BA189" s="113">
        <v>1996</v>
      </c>
      <c r="BB189" s="86">
        <v>182.875</v>
      </c>
      <c r="BD189" s="64">
        <f t="shared" si="57"/>
        <v>1.2840654759292576</v>
      </c>
      <c r="BI189" s="93">
        <v>35982</v>
      </c>
      <c r="BJ189" s="90">
        <v>1.9408000000000001</v>
      </c>
      <c r="BK189">
        <f t="shared" si="48"/>
        <v>7</v>
      </c>
      <c r="BL189">
        <f t="shared" si="49"/>
        <v>1998</v>
      </c>
    </row>
    <row r="190" spans="1:64" x14ac:dyDescent="0.2">
      <c r="A190" t="s">
        <v>70</v>
      </c>
      <c r="B190" s="93">
        <v>29773</v>
      </c>
      <c r="C190">
        <v>24</v>
      </c>
      <c r="D190">
        <v>13.9</v>
      </c>
      <c r="E190">
        <f t="shared" si="40"/>
        <v>18.95</v>
      </c>
      <c r="F190" s="106">
        <v>15.5</v>
      </c>
      <c r="G190" s="107">
        <f t="shared" si="50"/>
        <v>0</v>
      </c>
      <c r="H190">
        <f t="shared" si="51"/>
        <v>7</v>
      </c>
      <c r="I190">
        <f t="shared" si="52"/>
        <v>1981</v>
      </c>
      <c r="K190" s="115"/>
      <c r="L190" s="113">
        <v>12</v>
      </c>
      <c r="M190" s="86">
        <v>539.25</v>
      </c>
      <c r="Q190" t="s">
        <v>72</v>
      </c>
      <c r="R190" s="93">
        <v>29773</v>
      </c>
      <c r="S190">
        <v>23.6</v>
      </c>
      <c r="T190">
        <v>10.3</v>
      </c>
      <c r="U190">
        <f t="shared" si="41"/>
        <v>16.950000000000003</v>
      </c>
      <c r="V190" s="106">
        <v>14.5</v>
      </c>
      <c r="W190" s="107">
        <f t="shared" si="53"/>
        <v>0</v>
      </c>
      <c r="X190">
        <f t="shared" si="54"/>
        <v>7</v>
      </c>
      <c r="AG190" s="93">
        <f t="shared" si="42"/>
        <v>29774</v>
      </c>
      <c r="AH190" s="107">
        <f t="shared" si="43"/>
        <v>5.0250000000000004</v>
      </c>
      <c r="AI190" s="72">
        <f t="shared" si="44"/>
        <v>7</v>
      </c>
      <c r="AJ190">
        <f t="shared" si="45"/>
        <v>7</v>
      </c>
      <c r="AK190">
        <f t="shared" si="46"/>
        <v>1981</v>
      </c>
      <c r="AM190" s="115"/>
      <c r="AN190" s="122">
        <v>11</v>
      </c>
      <c r="AO190" s="86">
        <v>46.75</v>
      </c>
      <c r="AP190" s="106">
        <f t="shared" si="55"/>
        <v>2.3374999999999999</v>
      </c>
      <c r="AR190" s="115"/>
      <c r="AS190" s="113">
        <v>4</v>
      </c>
      <c r="AT190" s="86">
        <v>304.17500000000001</v>
      </c>
      <c r="AV190" s="64"/>
      <c r="AZ190" s="115"/>
      <c r="BA190" s="113">
        <v>1997</v>
      </c>
      <c r="BB190" s="86">
        <v>72.025000000000006</v>
      </c>
      <c r="BD190" s="64">
        <f t="shared" si="57"/>
        <v>0.50572694957651276</v>
      </c>
      <c r="BI190" s="93">
        <v>35983</v>
      </c>
      <c r="BJ190" s="90">
        <v>2.032</v>
      </c>
      <c r="BK190">
        <f t="shared" si="48"/>
        <v>7</v>
      </c>
      <c r="BL190">
        <f t="shared" si="49"/>
        <v>1998</v>
      </c>
    </row>
    <row r="191" spans="1:64" x14ac:dyDescent="0.2">
      <c r="A191" t="s">
        <v>70</v>
      </c>
      <c r="B191" s="93">
        <v>29774</v>
      </c>
      <c r="C191">
        <v>14.4</v>
      </c>
      <c r="D191">
        <v>5.6</v>
      </c>
      <c r="E191">
        <f t="shared" si="40"/>
        <v>10</v>
      </c>
      <c r="F191" s="106">
        <v>15.5</v>
      </c>
      <c r="G191" s="107">
        <f t="shared" si="50"/>
        <v>5.5</v>
      </c>
      <c r="H191">
        <f t="shared" si="51"/>
        <v>7</v>
      </c>
      <c r="I191">
        <f t="shared" si="52"/>
        <v>1981</v>
      </c>
      <c r="K191" s="108" t="s">
        <v>147</v>
      </c>
      <c r="L191" s="120"/>
      <c r="M191" s="85">
        <v>4178.3500000000004</v>
      </c>
      <c r="Q191" t="s">
        <v>72</v>
      </c>
      <c r="R191" s="93">
        <v>29774</v>
      </c>
      <c r="S191">
        <v>12.7</v>
      </c>
      <c r="T191">
        <v>7.2</v>
      </c>
      <c r="U191">
        <f t="shared" si="41"/>
        <v>9.9499999999999993</v>
      </c>
      <c r="V191" s="106">
        <v>14.5</v>
      </c>
      <c r="W191" s="107">
        <f t="shared" si="53"/>
        <v>4.5500000000000007</v>
      </c>
      <c r="X191">
        <f t="shared" si="54"/>
        <v>7</v>
      </c>
      <c r="AG191" s="93">
        <f t="shared" si="42"/>
        <v>29775</v>
      </c>
      <c r="AH191" s="107">
        <f t="shared" si="43"/>
        <v>1.9999999999999991</v>
      </c>
      <c r="AI191" s="72">
        <f t="shared" si="44"/>
        <v>8</v>
      </c>
      <c r="AJ191">
        <f t="shared" si="45"/>
        <v>7</v>
      </c>
      <c r="AK191">
        <f t="shared" si="46"/>
        <v>1981</v>
      </c>
      <c r="AM191" s="115"/>
      <c r="AN191" s="122">
        <v>12</v>
      </c>
      <c r="AO191" s="86">
        <v>43.875</v>
      </c>
      <c r="AP191" s="106">
        <f t="shared" si="55"/>
        <v>2.1937500000000001</v>
      </c>
      <c r="AR191" s="115"/>
      <c r="AS191" s="113">
        <v>5</v>
      </c>
      <c r="AT191" s="86">
        <v>112.55</v>
      </c>
      <c r="AV191" s="64"/>
      <c r="AZ191" s="115"/>
      <c r="BA191" s="113">
        <v>1998</v>
      </c>
      <c r="BB191" s="86">
        <v>100</v>
      </c>
      <c r="BD191" s="64">
        <f t="shared" si="57"/>
        <v>0.70215473735024336</v>
      </c>
      <c r="BI191" s="93">
        <v>35984</v>
      </c>
      <c r="BJ191" s="90">
        <v>2.0680999999999998</v>
      </c>
      <c r="BK191">
        <f t="shared" si="48"/>
        <v>7</v>
      </c>
      <c r="BL191">
        <f t="shared" si="49"/>
        <v>1998</v>
      </c>
    </row>
    <row r="192" spans="1:64" x14ac:dyDescent="0.2">
      <c r="A192" t="s">
        <v>70</v>
      </c>
      <c r="B192" s="93">
        <v>29775</v>
      </c>
      <c r="C192">
        <v>18.600000000000001</v>
      </c>
      <c r="D192">
        <v>5.0999999999999996</v>
      </c>
      <c r="E192">
        <f t="shared" si="40"/>
        <v>11.850000000000001</v>
      </c>
      <c r="F192" s="106">
        <v>15.5</v>
      </c>
      <c r="G192" s="107">
        <f t="shared" si="50"/>
        <v>3.6499999999999986</v>
      </c>
      <c r="H192">
        <f t="shared" si="51"/>
        <v>7</v>
      </c>
      <c r="I192">
        <f t="shared" si="52"/>
        <v>1981</v>
      </c>
      <c r="K192" s="108">
        <v>1994</v>
      </c>
      <c r="L192" s="108">
        <v>1</v>
      </c>
      <c r="M192" s="85">
        <v>770.5</v>
      </c>
      <c r="Q192" t="s">
        <v>72</v>
      </c>
      <c r="R192" s="93">
        <v>29775</v>
      </c>
      <c r="S192">
        <v>21</v>
      </c>
      <c r="T192">
        <v>7.3</v>
      </c>
      <c r="U192">
        <f t="shared" si="41"/>
        <v>14.15</v>
      </c>
      <c r="V192" s="106">
        <v>14.5</v>
      </c>
      <c r="W192" s="107">
        <f t="shared" si="53"/>
        <v>0.34999999999999964</v>
      </c>
      <c r="X192">
        <f t="shared" si="54"/>
        <v>7</v>
      </c>
      <c r="AG192" s="93">
        <f t="shared" si="42"/>
        <v>29776</v>
      </c>
      <c r="AH192" s="107">
        <f t="shared" si="43"/>
        <v>2.9249999999999998</v>
      </c>
      <c r="AI192" s="72">
        <f t="shared" si="44"/>
        <v>9</v>
      </c>
      <c r="AJ192">
        <f t="shared" si="45"/>
        <v>7</v>
      </c>
      <c r="AK192">
        <f t="shared" si="46"/>
        <v>1981</v>
      </c>
      <c r="AM192" s="115"/>
      <c r="AN192" s="122">
        <v>13</v>
      </c>
      <c r="AO192" s="86">
        <v>31.774999999999999</v>
      </c>
      <c r="AP192" s="106">
        <f t="shared" si="55"/>
        <v>1.5887499999999999</v>
      </c>
      <c r="AR192" s="115"/>
      <c r="AS192" s="113">
        <v>6</v>
      </c>
      <c r="AT192" s="86">
        <v>67.025000000000006</v>
      </c>
      <c r="AV192" s="64"/>
      <c r="AZ192" s="115"/>
      <c r="BA192" s="113">
        <v>1999</v>
      </c>
      <c r="BB192" s="86">
        <v>150.47499999999999</v>
      </c>
      <c r="BD192" s="64">
        <f t="shared" si="57"/>
        <v>1.0565673410277787</v>
      </c>
      <c r="BI192" s="93">
        <v>35985</v>
      </c>
      <c r="BJ192" s="90">
        <v>2.1219999999999999</v>
      </c>
      <c r="BK192">
        <f t="shared" si="48"/>
        <v>7</v>
      </c>
      <c r="BL192">
        <f t="shared" si="49"/>
        <v>1998</v>
      </c>
    </row>
    <row r="193" spans="1:64" x14ac:dyDescent="0.2">
      <c r="A193" t="s">
        <v>70</v>
      </c>
      <c r="B193" s="93">
        <v>29776</v>
      </c>
      <c r="C193">
        <v>19.2</v>
      </c>
      <c r="D193">
        <v>4.3</v>
      </c>
      <c r="E193">
        <f t="shared" si="40"/>
        <v>11.75</v>
      </c>
      <c r="F193" s="106">
        <v>15.5</v>
      </c>
      <c r="G193" s="107">
        <f t="shared" si="50"/>
        <v>3.75</v>
      </c>
      <c r="H193">
        <f t="shared" si="51"/>
        <v>7</v>
      </c>
      <c r="I193">
        <f t="shared" si="52"/>
        <v>1981</v>
      </c>
      <c r="K193" s="115"/>
      <c r="L193" s="113">
        <v>2</v>
      </c>
      <c r="M193" s="86">
        <v>810.7</v>
      </c>
      <c r="Q193" t="s">
        <v>72</v>
      </c>
      <c r="R193" s="93">
        <v>29776</v>
      </c>
      <c r="S193">
        <v>20.6</v>
      </c>
      <c r="T193">
        <v>4.2</v>
      </c>
      <c r="U193">
        <f t="shared" si="41"/>
        <v>12.4</v>
      </c>
      <c r="V193" s="106">
        <v>14.5</v>
      </c>
      <c r="W193" s="107">
        <f t="shared" si="53"/>
        <v>2.0999999999999996</v>
      </c>
      <c r="X193">
        <f t="shared" si="54"/>
        <v>7</v>
      </c>
      <c r="AG193" s="93">
        <f t="shared" si="42"/>
        <v>29777</v>
      </c>
      <c r="AH193" s="107">
        <f t="shared" si="43"/>
        <v>2.6750000000000007</v>
      </c>
      <c r="AI193" s="72">
        <f t="shared" si="44"/>
        <v>10</v>
      </c>
      <c r="AJ193">
        <f t="shared" si="45"/>
        <v>7</v>
      </c>
      <c r="AK193">
        <f t="shared" si="46"/>
        <v>1981</v>
      </c>
      <c r="AM193" s="115"/>
      <c r="AN193" s="122">
        <v>14</v>
      </c>
      <c r="AO193" s="86">
        <v>36.674999999999997</v>
      </c>
      <c r="AP193" s="106">
        <f t="shared" si="55"/>
        <v>1.8337499999999998</v>
      </c>
      <c r="AR193" s="115"/>
      <c r="AS193" s="113">
        <v>7</v>
      </c>
      <c r="AT193" s="86">
        <v>49.7</v>
      </c>
      <c r="AV193" s="64"/>
      <c r="AZ193" s="115"/>
      <c r="BA193" s="113">
        <v>2000</v>
      </c>
      <c r="BB193" s="86">
        <v>150.75</v>
      </c>
      <c r="BD193" s="64">
        <f t="shared" si="57"/>
        <v>1.0584982665554918</v>
      </c>
      <c r="BI193" s="93">
        <v>35986</v>
      </c>
      <c r="BJ193" s="90">
        <v>2.0116000000000001</v>
      </c>
      <c r="BK193">
        <f t="shared" si="48"/>
        <v>7</v>
      </c>
      <c r="BL193">
        <f t="shared" si="49"/>
        <v>1998</v>
      </c>
    </row>
    <row r="194" spans="1:64" x14ac:dyDescent="0.2">
      <c r="A194" t="s">
        <v>70</v>
      </c>
      <c r="B194" s="93">
        <v>29777</v>
      </c>
      <c r="C194">
        <v>14.2</v>
      </c>
      <c r="D194">
        <v>9.1</v>
      </c>
      <c r="E194">
        <f t="shared" si="40"/>
        <v>11.649999999999999</v>
      </c>
      <c r="F194" s="106">
        <v>15.5</v>
      </c>
      <c r="G194" s="107">
        <f t="shared" si="50"/>
        <v>3.8500000000000014</v>
      </c>
      <c r="H194">
        <f t="shared" si="51"/>
        <v>7</v>
      </c>
      <c r="I194">
        <f t="shared" si="52"/>
        <v>1981</v>
      </c>
      <c r="K194" s="115"/>
      <c r="L194" s="113">
        <v>3</v>
      </c>
      <c r="M194" s="86">
        <v>404.6</v>
      </c>
      <c r="Q194" t="s">
        <v>72</v>
      </c>
      <c r="R194" s="93">
        <v>29777</v>
      </c>
      <c r="S194">
        <v>21.2</v>
      </c>
      <c r="T194">
        <v>4.8</v>
      </c>
      <c r="U194">
        <f t="shared" si="41"/>
        <v>13</v>
      </c>
      <c r="V194" s="106">
        <v>14.5</v>
      </c>
      <c r="W194" s="107">
        <f t="shared" si="53"/>
        <v>1.5</v>
      </c>
      <c r="X194">
        <f t="shared" si="54"/>
        <v>7</v>
      </c>
      <c r="AG194" s="93">
        <f t="shared" si="42"/>
        <v>29778</v>
      </c>
      <c r="AH194" s="107">
        <f t="shared" si="43"/>
        <v>0.25</v>
      </c>
      <c r="AI194" s="72">
        <f t="shared" si="44"/>
        <v>11</v>
      </c>
      <c r="AJ194">
        <f t="shared" si="45"/>
        <v>7</v>
      </c>
      <c r="AK194">
        <f t="shared" si="46"/>
        <v>1981</v>
      </c>
      <c r="AM194" s="115"/>
      <c r="AN194" s="122">
        <v>15</v>
      </c>
      <c r="AO194" s="86">
        <v>34.225000000000001</v>
      </c>
      <c r="AP194" s="106">
        <f t="shared" si="55"/>
        <v>1.7112500000000002</v>
      </c>
      <c r="AR194" s="115"/>
      <c r="AS194" s="113">
        <v>8</v>
      </c>
      <c r="AT194" s="86">
        <v>55.5</v>
      </c>
      <c r="AZ194" s="108" t="s">
        <v>148</v>
      </c>
      <c r="BA194" s="120"/>
      <c r="BB194" s="85">
        <v>2848.3750000000005</v>
      </c>
      <c r="BD194" s="64"/>
      <c r="BI194" s="93">
        <v>35987</v>
      </c>
      <c r="BJ194" s="90">
        <v>1.9451000000000001</v>
      </c>
      <c r="BK194">
        <f t="shared" si="48"/>
        <v>7</v>
      </c>
      <c r="BL194">
        <f t="shared" si="49"/>
        <v>1998</v>
      </c>
    </row>
    <row r="195" spans="1:64" x14ac:dyDescent="0.2">
      <c r="A195" t="s">
        <v>70</v>
      </c>
      <c r="B195" s="93">
        <v>29778</v>
      </c>
      <c r="C195">
        <v>21.8</v>
      </c>
      <c r="D195">
        <v>8.1999999999999993</v>
      </c>
      <c r="E195">
        <f t="shared" si="40"/>
        <v>15</v>
      </c>
      <c r="F195" s="106">
        <v>15.5</v>
      </c>
      <c r="G195" s="107">
        <f t="shared" si="50"/>
        <v>0.5</v>
      </c>
      <c r="H195">
        <f t="shared" si="51"/>
        <v>7</v>
      </c>
      <c r="I195">
        <f t="shared" si="52"/>
        <v>1981</v>
      </c>
      <c r="K195" s="115"/>
      <c r="L195" s="113">
        <v>4</v>
      </c>
      <c r="M195" s="86">
        <v>291.95</v>
      </c>
      <c r="Q195" t="s">
        <v>72</v>
      </c>
      <c r="R195" s="93">
        <v>29778</v>
      </c>
      <c r="S195">
        <v>23.1</v>
      </c>
      <c r="T195">
        <v>6.3</v>
      </c>
      <c r="U195">
        <f t="shared" si="41"/>
        <v>14.700000000000001</v>
      </c>
      <c r="V195" s="106">
        <v>14.5</v>
      </c>
      <c r="W195" s="107">
        <f t="shared" si="53"/>
        <v>0</v>
      </c>
      <c r="X195">
        <f t="shared" si="54"/>
        <v>7</v>
      </c>
      <c r="AG195" s="93">
        <f t="shared" si="42"/>
        <v>29779</v>
      </c>
      <c r="AH195" s="107">
        <f t="shared" si="43"/>
        <v>5.0000000000000711E-2</v>
      </c>
      <c r="AI195" s="72">
        <f t="shared" si="44"/>
        <v>12</v>
      </c>
      <c r="AJ195">
        <f t="shared" si="45"/>
        <v>7</v>
      </c>
      <c r="AK195">
        <f t="shared" si="46"/>
        <v>1981</v>
      </c>
      <c r="AM195" s="115"/>
      <c r="AN195" s="122">
        <v>16</v>
      </c>
      <c r="AO195" s="86">
        <v>39</v>
      </c>
      <c r="AP195" s="106">
        <f t="shared" si="55"/>
        <v>1.95</v>
      </c>
      <c r="AR195" s="115"/>
      <c r="AS195" s="113">
        <v>9</v>
      </c>
      <c r="AT195" s="86">
        <v>152.92500000000001</v>
      </c>
      <c r="AV195" s="64"/>
      <c r="AZ195" s="108">
        <v>10</v>
      </c>
      <c r="BA195" s="108">
        <v>1981</v>
      </c>
      <c r="BB195" s="85">
        <v>320.375</v>
      </c>
      <c r="BD195" s="64">
        <f>BB195/$AP$15</f>
        <v>0.99450172087987954</v>
      </c>
      <c r="BE195" t="s">
        <v>73</v>
      </c>
      <c r="BF195" s="110">
        <f>MAX(BD195:BD214)</f>
        <v>1.3331677770577799</v>
      </c>
      <c r="BI195" s="93">
        <v>35988</v>
      </c>
      <c r="BJ195" s="90">
        <v>1.9371</v>
      </c>
      <c r="BK195">
        <f t="shared" si="48"/>
        <v>7</v>
      </c>
      <c r="BL195">
        <f t="shared" si="49"/>
        <v>1998</v>
      </c>
    </row>
    <row r="196" spans="1:64" x14ac:dyDescent="0.2">
      <c r="A196" t="s">
        <v>70</v>
      </c>
      <c r="B196" s="93">
        <v>29779</v>
      </c>
      <c r="C196">
        <v>25.4</v>
      </c>
      <c r="D196">
        <v>5.4</v>
      </c>
      <c r="E196">
        <f t="shared" ref="E196:E259" si="58">AVERAGE(C196:D196)</f>
        <v>15.399999999999999</v>
      </c>
      <c r="F196" s="106">
        <v>15.5</v>
      </c>
      <c r="G196" s="107">
        <f t="shared" si="50"/>
        <v>0.10000000000000142</v>
      </c>
      <c r="H196">
        <f t="shared" si="51"/>
        <v>7</v>
      </c>
      <c r="I196">
        <f t="shared" si="52"/>
        <v>1981</v>
      </c>
      <c r="K196" s="115"/>
      <c r="L196" s="113">
        <v>5</v>
      </c>
      <c r="M196" s="86">
        <v>155.69999999999999</v>
      </c>
      <c r="Q196" t="s">
        <v>72</v>
      </c>
      <c r="R196" s="93">
        <v>29779</v>
      </c>
      <c r="S196">
        <v>26.1</v>
      </c>
      <c r="T196">
        <v>7</v>
      </c>
      <c r="U196">
        <f t="shared" ref="U196:U259" si="59">AVERAGE(S196:T196)</f>
        <v>16.55</v>
      </c>
      <c r="V196" s="106">
        <v>14.5</v>
      </c>
      <c r="W196" s="107">
        <f t="shared" si="53"/>
        <v>0</v>
      </c>
      <c r="X196">
        <f t="shared" si="54"/>
        <v>7</v>
      </c>
      <c r="AG196" s="93">
        <f t="shared" ref="AG196:AG259" si="60">R197</f>
        <v>29780</v>
      </c>
      <c r="AH196" s="107">
        <f t="shared" ref="AH196:AH259" si="61">AVERAGE(W197,G197)</f>
        <v>0</v>
      </c>
      <c r="AI196" s="72">
        <f t="shared" ref="AI196:AI259" si="62">DAY(AG196)</f>
        <v>13</v>
      </c>
      <c r="AJ196">
        <f t="shared" ref="AJ196:AJ259" si="63">MONTH(AG196)</f>
        <v>7</v>
      </c>
      <c r="AK196">
        <f t="shared" ref="AK196:AK259" si="64">YEAR(AG196)</f>
        <v>1981</v>
      </c>
      <c r="AM196" s="115"/>
      <c r="AN196" s="122">
        <v>17</v>
      </c>
      <c r="AO196" s="86">
        <v>33.700000000000003</v>
      </c>
      <c r="AP196" s="106">
        <f t="shared" si="55"/>
        <v>1.6850000000000001</v>
      </c>
      <c r="AR196" s="115"/>
      <c r="AS196" s="113">
        <v>10</v>
      </c>
      <c r="AT196" s="86">
        <v>295.39999999999998</v>
      </c>
      <c r="AV196" s="64"/>
      <c r="AZ196" s="115"/>
      <c r="BA196" s="113">
        <v>1982</v>
      </c>
      <c r="BB196" s="86">
        <v>295.7</v>
      </c>
      <c r="BD196" s="64">
        <f t="shared" ref="BD196:BD214" si="65">BB196/$AP$15</f>
        <v>0.91790607526860823</v>
      </c>
      <c r="BE196" t="s">
        <v>79</v>
      </c>
      <c r="BF196" s="64">
        <f>PERCENTILE(BD195:BD214,0.75)</f>
        <v>1.0580598097913598</v>
      </c>
      <c r="BI196" s="93">
        <v>35989</v>
      </c>
      <c r="BJ196" s="90">
        <v>1.8267</v>
      </c>
      <c r="BK196">
        <f t="shared" ref="BK196:BK259" si="66">MONTH(BI196)</f>
        <v>7</v>
      </c>
      <c r="BL196">
        <f t="shared" ref="BL196:BL259" si="67">YEAR(BI196)</f>
        <v>1998</v>
      </c>
    </row>
    <row r="197" spans="1:64" x14ac:dyDescent="0.2">
      <c r="A197" t="s">
        <v>70</v>
      </c>
      <c r="B197" s="93">
        <v>29780</v>
      </c>
      <c r="C197">
        <v>20.3</v>
      </c>
      <c r="D197">
        <v>11</v>
      </c>
      <c r="E197">
        <f t="shared" si="58"/>
        <v>15.65</v>
      </c>
      <c r="F197" s="106">
        <v>15.5</v>
      </c>
      <c r="G197" s="107">
        <f t="shared" ref="G197:G260" si="68">IF(F197-E197&gt;0,F197-E197,0)</f>
        <v>0</v>
      </c>
      <c r="H197">
        <f t="shared" ref="H197:H260" si="69">MONTH(B197)</f>
        <v>7</v>
      </c>
      <c r="I197">
        <f t="shared" ref="I197:I260" si="70">YEAR(B197)</f>
        <v>1981</v>
      </c>
      <c r="K197" s="115"/>
      <c r="L197" s="113">
        <v>6</v>
      </c>
      <c r="M197" s="86">
        <v>78.95</v>
      </c>
      <c r="Q197" t="s">
        <v>72</v>
      </c>
      <c r="R197" s="93">
        <v>29780</v>
      </c>
      <c r="S197">
        <v>24.4</v>
      </c>
      <c r="T197">
        <v>8.6999999999999993</v>
      </c>
      <c r="U197">
        <f t="shared" si="59"/>
        <v>16.549999999999997</v>
      </c>
      <c r="V197" s="106">
        <v>14.5</v>
      </c>
      <c r="W197" s="107">
        <f t="shared" ref="W197:W260" si="71">IF(V197-U197&gt;0,V197-U197,0)</f>
        <v>0</v>
      </c>
      <c r="X197">
        <f t="shared" ref="X197:X260" si="72">MONTH(R197)</f>
        <v>7</v>
      </c>
      <c r="AG197" s="93">
        <f t="shared" si="60"/>
        <v>29781</v>
      </c>
      <c r="AH197" s="107">
        <f t="shared" si="61"/>
        <v>1.8499999999999996</v>
      </c>
      <c r="AI197" s="72">
        <f t="shared" si="62"/>
        <v>14</v>
      </c>
      <c r="AJ197">
        <f t="shared" si="63"/>
        <v>7</v>
      </c>
      <c r="AK197">
        <f t="shared" si="64"/>
        <v>1981</v>
      </c>
      <c r="AM197" s="115"/>
      <c r="AN197" s="122">
        <v>18</v>
      </c>
      <c r="AO197" s="86">
        <v>29.125</v>
      </c>
      <c r="AP197" s="106">
        <f t="shared" si="55"/>
        <v>1.45625</v>
      </c>
      <c r="AR197" s="115"/>
      <c r="AS197" s="113">
        <v>11</v>
      </c>
      <c r="AT197" s="86">
        <v>569.47500000000002</v>
      </c>
      <c r="AV197" s="64"/>
      <c r="AZ197" s="115"/>
      <c r="BA197" s="113">
        <v>1983</v>
      </c>
      <c r="BB197" s="86">
        <v>300.8</v>
      </c>
      <c r="BD197" s="64">
        <f t="shared" si="65"/>
        <v>0.93373739411835432</v>
      </c>
      <c r="BE197" t="s">
        <v>82</v>
      </c>
      <c r="BF197" s="64">
        <f>PERCENTILE(BD195:BD214,0.5)</f>
        <v>1.0001280474318726</v>
      </c>
      <c r="BI197" s="93">
        <v>35990</v>
      </c>
      <c r="BJ197" s="90">
        <v>1.8528</v>
      </c>
      <c r="BK197">
        <f t="shared" si="66"/>
        <v>7</v>
      </c>
      <c r="BL197">
        <f t="shared" si="67"/>
        <v>1998</v>
      </c>
    </row>
    <row r="198" spans="1:64" x14ac:dyDescent="0.2">
      <c r="A198" t="s">
        <v>70</v>
      </c>
      <c r="B198" s="93">
        <v>29781</v>
      </c>
      <c r="C198">
        <v>16.5</v>
      </c>
      <c r="D198">
        <v>7.4</v>
      </c>
      <c r="E198">
        <f t="shared" si="58"/>
        <v>11.95</v>
      </c>
      <c r="F198" s="106">
        <v>15.5</v>
      </c>
      <c r="G198" s="107">
        <f t="shared" si="68"/>
        <v>3.5500000000000007</v>
      </c>
      <c r="H198">
        <f t="shared" si="69"/>
        <v>7</v>
      </c>
      <c r="I198">
        <f t="shared" si="70"/>
        <v>1981</v>
      </c>
      <c r="K198" s="115"/>
      <c r="L198" s="113">
        <v>7</v>
      </c>
      <c r="M198" s="86">
        <v>19.95</v>
      </c>
      <c r="Q198" t="s">
        <v>72</v>
      </c>
      <c r="R198" s="93">
        <v>29781</v>
      </c>
      <c r="S198">
        <v>16.600000000000001</v>
      </c>
      <c r="T198">
        <v>12.1</v>
      </c>
      <c r="U198">
        <f t="shared" si="59"/>
        <v>14.350000000000001</v>
      </c>
      <c r="V198" s="106">
        <v>14.5</v>
      </c>
      <c r="W198" s="107">
        <f t="shared" si="71"/>
        <v>0.14999999999999858</v>
      </c>
      <c r="X198">
        <f t="shared" si="72"/>
        <v>7</v>
      </c>
      <c r="AG198" s="93">
        <f t="shared" si="60"/>
        <v>29782</v>
      </c>
      <c r="AH198" s="107">
        <f t="shared" si="61"/>
        <v>0.67500000000000071</v>
      </c>
      <c r="AI198" s="72">
        <f t="shared" si="62"/>
        <v>15</v>
      </c>
      <c r="AJ198">
        <f t="shared" si="63"/>
        <v>7</v>
      </c>
      <c r="AK198">
        <f t="shared" si="64"/>
        <v>1981</v>
      </c>
      <c r="AM198" s="115"/>
      <c r="AN198" s="122">
        <v>19</v>
      </c>
      <c r="AO198" s="86">
        <v>33.424999999999997</v>
      </c>
      <c r="AP198" s="106">
        <f t="shared" si="55"/>
        <v>1.6712499999999999</v>
      </c>
      <c r="AR198" s="115"/>
      <c r="AS198" s="113">
        <v>12</v>
      </c>
      <c r="AT198" s="86">
        <v>589.72500000000002</v>
      </c>
      <c r="AV198" s="64"/>
      <c r="AZ198" s="115"/>
      <c r="BA198" s="113">
        <v>1984</v>
      </c>
      <c r="BB198" s="86">
        <v>416.45</v>
      </c>
      <c r="BD198" s="64">
        <f t="shared" si="65"/>
        <v>1.2927358303875951</v>
      </c>
      <c r="BE198" t="s">
        <v>84</v>
      </c>
      <c r="BF198" s="64">
        <f>PERCENTILE(BD195:BD214,0.25)</f>
        <v>0.91767326175611197</v>
      </c>
      <c r="BI198" s="93">
        <v>35991</v>
      </c>
      <c r="BJ198" s="90">
        <v>1.8957999999999999</v>
      </c>
      <c r="BK198">
        <f t="shared" si="66"/>
        <v>7</v>
      </c>
      <c r="BL198">
        <f t="shared" si="67"/>
        <v>1998</v>
      </c>
    </row>
    <row r="199" spans="1:64" x14ac:dyDescent="0.2">
      <c r="A199" t="s">
        <v>70</v>
      </c>
      <c r="B199" s="93">
        <v>29782</v>
      </c>
      <c r="C199">
        <v>17.2</v>
      </c>
      <c r="D199">
        <v>11.1</v>
      </c>
      <c r="E199">
        <f t="shared" si="58"/>
        <v>14.149999999999999</v>
      </c>
      <c r="F199" s="106">
        <v>15.5</v>
      </c>
      <c r="G199" s="107">
        <f t="shared" si="68"/>
        <v>1.3500000000000014</v>
      </c>
      <c r="H199">
        <f t="shared" si="69"/>
        <v>7</v>
      </c>
      <c r="I199">
        <f t="shared" si="70"/>
        <v>1981</v>
      </c>
      <c r="K199" s="115"/>
      <c r="L199" s="113">
        <v>8</v>
      </c>
      <c r="M199" s="86">
        <v>43.35</v>
      </c>
      <c r="Q199" t="s">
        <v>72</v>
      </c>
      <c r="R199" s="93">
        <v>29782</v>
      </c>
      <c r="S199">
        <v>18.7</v>
      </c>
      <c r="T199">
        <v>13.2</v>
      </c>
      <c r="U199">
        <f t="shared" si="59"/>
        <v>15.95</v>
      </c>
      <c r="V199" s="106">
        <v>14.5</v>
      </c>
      <c r="W199" s="107">
        <f t="shared" si="71"/>
        <v>0</v>
      </c>
      <c r="X199">
        <f t="shared" si="72"/>
        <v>7</v>
      </c>
      <c r="AG199" s="93">
        <f t="shared" si="60"/>
        <v>29783</v>
      </c>
      <c r="AH199" s="107">
        <f t="shared" si="61"/>
        <v>0.79999999999999982</v>
      </c>
      <c r="AI199" s="72">
        <f t="shared" si="62"/>
        <v>16</v>
      </c>
      <c r="AJ199">
        <f t="shared" si="63"/>
        <v>7</v>
      </c>
      <c r="AK199">
        <f t="shared" si="64"/>
        <v>1981</v>
      </c>
      <c r="AM199" s="115"/>
      <c r="AN199" s="122">
        <v>20</v>
      </c>
      <c r="AO199" s="86">
        <v>40.924999999999997</v>
      </c>
      <c r="AP199" s="106">
        <f t="shared" si="55"/>
        <v>2.0462499999999997</v>
      </c>
      <c r="AR199" s="108" t="s">
        <v>147</v>
      </c>
      <c r="AS199" s="120"/>
      <c r="AT199" s="85">
        <v>4248.2</v>
      </c>
      <c r="AV199" s="64"/>
      <c r="AZ199" s="115"/>
      <c r="BA199" s="113">
        <v>1985</v>
      </c>
      <c r="BB199" s="86">
        <v>339.2</v>
      </c>
      <c r="BD199" s="64">
        <f t="shared" si="65"/>
        <v>1.052937912516442</v>
      </c>
      <c r="BE199" t="s">
        <v>86</v>
      </c>
      <c r="BF199" s="110">
        <f>MIN(BD195:BD214)</f>
        <v>0.75105639131295143</v>
      </c>
      <c r="BI199" s="93">
        <v>35992</v>
      </c>
      <c r="BJ199" s="90">
        <v>1.9470000000000001</v>
      </c>
      <c r="BK199">
        <f t="shared" si="66"/>
        <v>7</v>
      </c>
      <c r="BL199">
        <f t="shared" si="67"/>
        <v>1998</v>
      </c>
    </row>
    <row r="200" spans="1:64" x14ac:dyDescent="0.2">
      <c r="A200" t="s">
        <v>70</v>
      </c>
      <c r="B200" s="93">
        <v>29783</v>
      </c>
      <c r="C200">
        <v>17.3</v>
      </c>
      <c r="D200">
        <v>10.5</v>
      </c>
      <c r="E200">
        <f t="shared" si="58"/>
        <v>13.9</v>
      </c>
      <c r="F200" s="106">
        <v>15.5</v>
      </c>
      <c r="G200" s="107">
        <f t="shared" si="68"/>
        <v>1.5999999999999996</v>
      </c>
      <c r="H200">
        <f t="shared" si="69"/>
        <v>7</v>
      </c>
      <c r="I200">
        <f t="shared" si="70"/>
        <v>1981</v>
      </c>
      <c r="K200" s="115"/>
      <c r="L200" s="113">
        <v>9</v>
      </c>
      <c r="M200" s="86">
        <v>89.3</v>
      </c>
      <c r="Q200" t="s">
        <v>72</v>
      </c>
      <c r="R200" s="93">
        <v>29783</v>
      </c>
      <c r="S200">
        <v>21.2</v>
      </c>
      <c r="T200">
        <v>13.2</v>
      </c>
      <c r="U200">
        <f t="shared" si="59"/>
        <v>17.2</v>
      </c>
      <c r="V200" s="106">
        <v>14.5</v>
      </c>
      <c r="W200" s="107">
        <f t="shared" si="71"/>
        <v>0</v>
      </c>
      <c r="X200">
        <f t="shared" si="72"/>
        <v>7</v>
      </c>
      <c r="AG200" s="93">
        <f t="shared" si="60"/>
        <v>29784</v>
      </c>
      <c r="AH200" s="107">
        <f t="shared" si="61"/>
        <v>0.42500000000000071</v>
      </c>
      <c r="AI200" s="72">
        <f t="shared" si="62"/>
        <v>17</v>
      </c>
      <c r="AJ200">
        <f t="shared" si="63"/>
        <v>7</v>
      </c>
      <c r="AK200">
        <f t="shared" si="64"/>
        <v>1981</v>
      </c>
      <c r="AM200" s="115"/>
      <c r="AN200" s="122">
        <v>21</v>
      </c>
      <c r="AO200" s="86">
        <v>30.3</v>
      </c>
      <c r="AP200" s="106">
        <f t="shared" si="55"/>
        <v>1.5150000000000001</v>
      </c>
      <c r="AR200" s="108">
        <v>1994</v>
      </c>
      <c r="AS200" s="108">
        <v>1</v>
      </c>
      <c r="AT200" s="85">
        <v>864.97500000000002</v>
      </c>
      <c r="AV200" s="64"/>
      <c r="AZ200" s="115"/>
      <c r="BA200" s="113">
        <v>1986</v>
      </c>
      <c r="BB200" s="86">
        <v>241.95</v>
      </c>
      <c r="BD200" s="64">
        <f t="shared" si="65"/>
        <v>0.75105639131295143</v>
      </c>
      <c r="BI200" s="93">
        <v>35993</v>
      </c>
      <c r="BJ200" s="90">
        <v>1.9074</v>
      </c>
      <c r="BK200">
        <f t="shared" si="66"/>
        <v>7</v>
      </c>
      <c r="BL200">
        <f t="shared" si="67"/>
        <v>1998</v>
      </c>
    </row>
    <row r="201" spans="1:64" x14ac:dyDescent="0.2">
      <c r="A201" t="s">
        <v>70</v>
      </c>
      <c r="B201" s="93">
        <v>29784</v>
      </c>
      <c r="C201">
        <v>21.9</v>
      </c>
      <c r="D201">
        <v>7.4</v>
      </c>
      <c r="E201">
        <f t="shared" si="58"/>
        <v>14.649999999999999</v>
      </c>
      <c r="F201" s="106">
        <v>15.5</v>
      </c>
      <c r="G201" s="107">
        <f t="shared" si="68"/>
        <v>0.85000000000000142</v>
      </c>
      <c r="H201">
        <f t="shared" si="69"/>
        <v>7</v>
      </c>
      <c r="I201">
        <f t="shared" si="70"/>
        <v>1981</v>
      </c>
      <c r="K201" s="115"/>
      <c r="L201" s="113">
        <v>10</v>
      </c>
      <c r="M201" s="86">
        <v>340.15</v>
      </c>
      <c r="Q201" t="s">
        <v>72</v>
      </c>
      <c r="R201" s="93">
        <v>29784</v>
      </c>
      <c r="S201">
        <v>24</v>
      </c>
      <c r="T201">
        <v>10</v>
      </c>
      <c r="U201">
        <f t="shared" si="59"/>
        <v>17</v>
      </c>
      <c r="V201" s="106">
        <v>14.5</v>
      </c>
      <c r="W201" s="107">
        <f t="shared" si="71"/>
        <v>0</v>
      </c>
      <c r="X201">
        <f t="shared" si="72"/>
        <v>7</v>
      </c>
      <c r="AG201" s="93">
        <f t="shared" si="60"/>
        <v>29785</v>
      </c>
      <c r="AH201" s="107">
        <f t="shared" si="61"/>
        <v>0</v>
      </c>
      <c r="AI201" s="72">
        <f t="shared" si="62"/>
        <v>18</v>
      </c>
      <c r="AJ201">
        <f t="shared" si="63"/>
        <v>7</v>
      </c>
      <c r="AK201">
        <f t="shared" si="64"/>
        <v>1981</v>
      </c>
      <c r="AM201" s="115"/>
      <c r="AN201" s="122">
        <v>22</v>
      </c>
      <c r="AO201" s="86">
        <v>31.05</v>
      </c>
      <c r="AP201" s="106">
        <f t="shared" si="55"/>
        <v>1.5525</v>
      </c>
      <c r="AR201" s="115"/>
      <c r="AS201" s="113">
        <v>2</v>
      </c>
      <c r="AT201" s="86">
        <v>873.05</v>
      </c>
      <c r="AV201" s="64"/>
      <c r="AZ201" s="115"/>
      <c r="BA201" s="113">
        <v>1987</v>
      </c>
      <c r="BB201" s="86">
        <v>267.67500000000001</v>
      </c>
      <c r="BD201" s="64">
        <f t="shared" si="65"/>
        <v>0.83091142609917057</v>
      </c>
      <c r="BI201" s="93">
        <v>35994</v>
      </c>
      <c r="BJ201" s="90">
        <v>1.8537999999999999</v>
      </c>
      <c r="BK201">
        <f t="shared" si="66"/>
        <v>7</v>
      </c>
      <c r="BL201">
        <f t="shared" si="67"/>
        <v>1998</v>
      </c>
    </row>
    <row r="202" spans="1:64" x14ac:dyDescent="0.2">
      <c r="A202" t="s">
        <v>70</v>
      </c>
      <c r="B202" s="93">
        <v>29785</v>
      </c>
      <c r="C202">
        <v>25.8</v>
      </c>
      <c r="D202">
        <v>10</v>
      </c>
      <c r="E202">
        <f t="shared" si="58"/>
        <v>17.899999999999999</v>
      </c>
      <c r="F202" s="106">
        <v>15.5</v>
      </c>
      <c r="G202" s="107">
        <f t="shared" si="68"/>
        <v>0</v>
      </c>
      <c r="H202">
        <f t="shared" si="69"/>
        <v>7</v>
      </c>
      <c r="I202">
        <f t="shared" si="70"/>
        <v>1981</v>
      </c>
      <c r="K202" s="115"/>
      <c r="L202" s="113">
        <v>11</v>
      </c>
      <c r="M202" s="86">
        <v>563.35</v>
      </c>
      <c r="Q202" t="s">
        <v>72</v>
      </c>
      <c r="R202" s="93">
        <v>29785</v>
      </c>
      <c r="S202">
        <v>27.4</v>
      </c>
      <c r="T202">
        <v>9.6999999999999993</v>
      </c>
      <c r="U202">
        <f t="shared" si="59"/>
        <v>18.549999999999997</v>
      </c>
      <c r="V202" s="106">
        <v>14.5</v>
      </c>
      <c r="W202" s="107">
        <f t="shared" si="71"/>
        <v>0</v>
      </c>
      <c r="X202">
        <f t="shared" si="72"/>
        <v>7</v>
      </c>
      <c r="AG202" s="93">
        <f t="shared" si="60"/>
        <v>29786</v>
      </c>
      <c r="AH202" s="107">
        <f t="shared" si="61"/>
        <v>0</v>
      </c>
      <c r="AI202" s="72">
        <f t="shared" si="62"/>
        <v>19</v>
      </c>
      <c r="AJ202">
        <f t="shared" si="63"/>
        <v>7</v>
      </c>
      <c r="AK202">
        <f t="shared" si="64"/>
        <v>1981</v>
      </c>
      <c r="AM202" s="115"/>
      <c r="AN202" s="122">
        <v>23</v>
      </c>
      <c r="AO202" s="86">
        <v>35.049999999999997</v>
      </c>
      <c r="AP202" s="106">
        <f t="shared" si="55"/>
        <v>1.7524999999999999</v>
      </c>
      <c r="AR202" s="115"/>
      <c r="AS202" s="113">
        <v>3</v>
      </c>
      <c r="AT202" s="86">
        <v>444.02499999999998</v>
      </c>
      <c r="AV202" s="64"/>
      <c r="AZ202" s="115"/>
      <c r="BA202" s="113">
        <v>1988</v>
      </c>
      <c r="BB202" s="86">
        <v>265.39999999999998</v>
      </c>
      <c r="BD202" s="64">
        <f t="shared" si="65"/>
        <v>0.82384941622011698</v>
      </c>
      <c r="BI202" s="93">
        <v>35995</v>
      </c>
      <c r="BJ202" s="90">
        <v>1.8843000000000001</v>
      </c>
      <c r="BK202">
        <f t="shared" si="66"/>
        <v>7</v>
      </c>
      <c r="BL202">
        <f t="shared" si="67"/>
        <v>1998</v>
      </c>
    </row>
    <row r="203" spans="1:64" x14ac:dyDescent="0.2">
      <c r="A203" t="s">
        <v>70</v>
      </c>
      <c r="B203" s="93">
        <v>29786</v>
      </c>
      <c r="C203">
        <v>25.1</v>
      </c>
      <c r="D203">
        <v>12.1</v>
      </c>
      <c r="E203">
        <f t="shared" si="58"/>
        <v>18.600000000000001</v>
      </c>
      <c r="F203" s="106">
        <v>15.5</v>
      </c>
      <c r="G203" s="107">
        <f t="shared" si="68"/>
        <v>0</v>
      </c>
      <c r="H203">
        <f t="shared" si="69"/>
        <v>7</v>
      </c>
      <c r="I203">
        <f t="shared" si="70"/>
        <v>1981</v>
      </c>
      <c r="K203" s="115"/>
      <c r="L203" s="113">
        <v>12</v>
      </c>
      <c r="M203" s="86">
        <v>660.75</v>
      </c>
      <c r="Q203" t="s">
        <v>72</v>
      </c>
      <c r="R203" s="93">
        <v>29786</v>
      </c>
      <c r="S203">
        <v>27.1</v>
      </c>
      <c r="T203">
        <v>10.4</v>
      </c>
      <c r="U203">
        <f t="shared" si="59"/>
        <v>18.75</v>
      </c>
      <c r="V203" s="106">
        <v>14.5</v>
      </c>
      <c r="W203" s="107">
        <f t="shared" si="71"/>
        <v>0</v>
      </c>
      <c r="X203">
        <f t="shared" si="72"/>
        <v>7</v>
      </c>
      <c r="AG203" s="93">
        <f t="shared" si="60"/>
        <v>29787</v>
      </c>
      <c r="AH203" s="107">
        <f t="shared" si="61"/>
        <v>0</v>
      </c>
      <c r="AI203" s="72">
        <f t="shared" si="62"/>
        <v>20</v>
      </c>
      <c r="AJ203">
        <f t="shared" si="63"/>
        <v>7</v>
      </c>
      <c r="AK203">
        <f t="shared" si="64"/>
        <v>1981</v>
      </c>
      <c r="AM203" s="115"/>
      <c r="AN203" s="122">
        <v>24</v>
      </c>
      <c r="AO203" s="86">
        <v>39.225000000000001</v>
      </c>
      <c r="AP203" s="106">
        <f t="shared" si="55"/>
        <v>1.9612500000000002</v>
      </c>
      <c r="AR203" s="115"/>
      <c r="AS203" s="113">
        <v>4</v>
      </c>
      <c r="AT203" s="86">
        <v>283.14999999999998</v>
      </c>
      <c r="AV203" s="64"/>
      <c r="AZ203" s="115"/>
      <c r="BA203" s="113">
        <v>1989</v>
      </c>
      <c r="BB203" s="86">
        <v>313.10000000000002</v>
      </c>
      <c r="BD203" s="64">
        <f t="shared" si="65"/>
        <v>0.97191881016774184</v>
      </c>
      <c r="BI203" s="93">
        <v>35996</v>
      </c>
      <c r="BJ203" s="90">
        <v>1.968</v>
      </c>
      <c r="BK203">
        <f t="shared" si="66"/>
        <v>7</v>
      </c>
      <c r="BL203">
        <f t="shared" si="67"/>
        <v>1998</v>
      </c>
    </row>
    <row r="204" spans="1:64" x14ac:dyDescent="0.2">
      <c r="A204" t="s">
        <v>70</v>
      </c>
      <c r="B204" s="93">
        <v>29787</v>
      </c>
      <c r="C204">
        <v>23</v>
      </c>
      <c r="D204">
        <v>10.6</v>
      </c>
      <c r="E204">
        <f t="shared" si="58"/>
        <v>16.8</v>
      </c>
      <c r="F204" s="106">
        <v>15.5</v>
      </c>
      <c r="G204" s="107">
        <f t="shared" si="68"/>
        <v>0</v>
      </c>
      <c r="H204">
        <f t="shared" si="69"/>
        <v>7</v>
      </c>
      <c r="I204">
        <f t="shared" si="70"/>
        <v>1981</v>
      </c>
      <c r="K204" s="108" t="s">
        <v>149</v>
      </c>
      <c r="L204" s="120"/>
      <c r="M204" s="85">
        <v>4229.25</v>
      </c>
      <c r="Q204" t="s">
        <v>72</v>
      </c>
      <c r="R204" s="93">
        <v>29787</v>
      </c>
      <c r="S204">
        <v>21.1</v>
      </c>
      <c r="T204">
        <v>12.9</v>
      </c>
      <c r="U204">
        <f t="shared" si="59"/>
        <v>17</v>
      </c>
      <c r="V204" s="106">
        <v>14.5</v>
      </c>
      <c r="W204" s="107">
        <f t="shared" si="71"/>
        <v>0</v>
      </c>
      <c r="X204">
        <f t="shared" si="72"/>
        <v>7</v>
      </c>
      <c r="AG204" s="93">
        <f t="shared" si="60"/>
        <v>29788</v>
      </c>
      <c r="AH204" s="107">
        <f t="shared" si="61"/>
        <v>0</v>
      </c>
      <c r="AI204" s="72">
        <f t="shared" si="62"/>
        <v>21</v>
      </c>
      <c r="AJ204">
        <f t="shared" si="63"/>
        <v>7</v>
      </c>
      <c r="AK204">
        <f t="shared" si="64"/>
        <v>1981</v>
      </c>
      <c r="AM204" s="115"/>
      <c r="AN204" s="122">
        <v>25</v>
      </c>
      <c r="AO204" s="86">
        <v>31.9</v>
      </c>
      <c r="AP204" s="106">
        <f t="shared" si="55"/>
        <v>1.595</v>
      </c>
      <c r="AR204" s="115"/>
      <c r="AS204" s="113">
        <v>5</v>
      </c>
      <c r="AT204" s="86">
        <v>138.9</v>
      </c>
      <c r="AV204" s="64"/>
      <c r="AZ204" s="115"/>
      <c r="BA204" s="113">
        <v>1990</v>
      </c>
      <c r="BB204" s="86">
        <v>361.3</v>
      </c>
      <c r="BD204" s="64">
        <f t="shared" si="65"/>
        <v>1.121540294198675</v>
      </c>
      <c r="BI204" s="93">
        <v>35997</v>
      </c>
      <c r="BJ204" s="90">
        <v>1.9985999999999999</v>
      </c>
      <c r="BK204">
        <f t="shared" si="66"/>
        <v>7</v>
      </c>
      <c r="BL204">
        <f t="shared" si="67"/>
        <v>1998</v>
      </c>
    </row>
    <row r="205" spans="1:64" x14ac:dyDescent="0.2">
      <c r="A205" t="s">
        <v>70</v>
      </c>
      <c r="B205" s="93">
        <v>29788</v>
      </c>
      <c r="C205">
        <v>19</v>
      </c>
      <c r="D205">
        <v>13</v>
      </c>
      <c r="E205">
        <f t="shared" si="58"/>
        <v>16</v>
      </c>
      <c r="F205" s="106">
        <v>15.5</v>
      </c>
      <c r="G205" s="107">
        <f t="shared" si="68"/>
        <v>0</v>
      </c>
      <c r="H205">
        <f t="shared" si="69"/>
        <v>7</v>
      </c>
      <c r="I205">
        <f t="shared" si="70"/>
        <v>1981</v>
      </c>
      <c r="K205" s="108">
        <v>1995</v>
      </c>
      <c r="L205" s="108">
        <v>1</v>
      </c>
      <c r="M205" s="85">
        <v>707.15</v>
      </c>
      <c r="Q205" t="s">
        <v>72</v>
      </c>
      <c r="R205" s="93">
        <v>29788</v>
      </c>
      <c r="S205">
        <v>21</v>
      </c>
      <c r="T205">
        <v>10.7</v>
      </c>
      <c r="U205">
        <f t="shared" si="59"/>
        <v>15.85</v>
      </c>
      <c r="V205" s="106">
        <v>14.5</v>
      </c>
      <c r="W205" s="107">
        <f t="shared" si="71"/>
        <v>0</v>
      </c>
      <c r="X205">
        <f t="shared" si="72"/>
        <v>7</v>
      </c>
      <c r="AG205" s="93">
        <f t="shared" si="60"/>
        <v>29789</v>
      </c>
      <c r="AH205" s="107">
        <f t="shared" si="61"/>
        <v>0</v>
      </c>
      <c r="AI205" s="72">
        <f t="shared" si="62"/>
        <v>22</v>
      </c>
      <c r="AJ205">
        <f t="shared" si="63"/>
        <v>7</v>
      </c>
      <c r="AK205">
        <f t="shared" si="64"/>
        <v>1981</v>
      </c>
      <c r="AM205" s="115"/>
      <c r="AN205" s="122">
        <v>26</v>
      </c>
      <c r="AO205" s="86">
        <v>25.625</v>
      </c>
      <c r="AP205" s="106">
        <f t="shared" si="55"/>
        <v>1.28125</v>
      </c>
      <c r="AR205" s="115"/>
      <c r="AS205" s="113">
        <v>6</v>
      </c>
      <c r="AT205" s="86">
        <v>59.274999999999999</v>
      </c>
      <c r="AV205" s="64"/>
      <c r="AZ205" s="115"/>
      <c r="BA205" s="113">
        <v>1991</v>
      </c>
      <c r="BB205" s="86">
        <v>429.47500000000002</v>
      </c>
      <c r="BD205" s="64">
        <f t="shared" si="65"/>
        <v>1.3331677770577799</v>
      </c>
      <c r="BI205" s="93">
        <v>35998</v>
      </c>
      <c r="BJ205" s="90">
        <v>1.9607000000000001</v>
      </c>
      <c r="BK205">
        <f t="shared" si="66"/>
        <v>7</v>
      </c>
      <c r="BL205">
        <f t="shared" si="67"/>
        <v>1998</v>
      </c>
    </row>
    <row r="206" spans="1:64" x14ac:dyDescent="0.2">
      <c r="A206" t="s">
        <v>70</v>
      </c>
      <c r="B206" s="93">
        <v>29789</v>
      </c>
      <c r="C206">
        <v>21</v>
      </c>
      <c r="D206">
        <v>12.7</v>
      </c>
      <c r="E206">
        <f t="shared" si="58"/>
        <v>16.850000000000001</v>
      </c>
      <c r="F206" s="106">
        <v>15.5</v>
      </c>
      <c r="G206" s="107">
        <f t="shared" si="68"/>
        <v>0</v>
      </c>
      <c r="H206">
        <f t="shared" si="69"/>
        <v>7</v>
      </c>
      <c r="I206">
        <f t="shared" si="70"/>
        <v>1981</v>
      </c>
      <c r="K206" s="115"/>
      <c r="L206" s="113">
        <v>2</v>
      </c>
      <c r="M206" s="86">
        <v>578.75</v>
      </c>
      <c r="Q206" t="s">
        <v>72</v>
      </c>
      <c r="R206" s="93">
        <v>29789</v>
      </c>
      <c r="S206">
        <v>17</v>
      </c>
      <c r="T206">
        <v>13.6</v>
      </c>
      <c r="U206">
        <f t="shared" si="59"/>
        <v>15.3</v>
      </c>
      <c r="V206" s="106">
        <v>14.5</v>
      </c>
      <c r="W206" s="107">
        <f t="shared" si="71"/>
        <v>0</v>
      </c>
      <c r="X206">
        <f t="shared" si="72"/>
        <v>7</v>
      </c>
      <c r="AG206" s="93">
        <f t="shared" si="60"/>
        <v>29790</v>
      </c>
      <c r="AH206" s="107">
        <f t="shared" si="61"/>
        <v>0.97499999999999964</v>
      </c>
      <c r="AI206" s="72">
        <f t="shared" si="62"/>
        <v>23</v>
      </c>
      <c r="AJ206">
        <f t="shared" si="63"/>
        <v>7</v>
      </c>
      <c r="AK206">
        <f t="shared" si="64"/>
        <v>1981</v>
      </c>
      <c r="AM206" s="115"/>
      <c r="AN206" s="122">
        <v>27</v>
      </c>
      <c r="AO206" s="86">
        <v>22.774999999999999</v>
      </c>
      <c r="AP206" s="106">
        <f t="shared" si="55"/>
        <v>1.1387499999999999</v>
      </c>
      <c r="AR206" s="115"/>
      <c r="AS206" s="113">
        <v>7</v>
      </c>
      <c r="AT206" s="86">
        <v>13.55</v>
      </c>
      <c r="AV206" s="64"/>
      <c r="AZ206" s="115"/>
      <c r="BA206" s="113">
        <v>1992</v>
      </c>
      <c r="BB206" s="86">
        <v>329.15</v>
      </c>
      <c r="BD206" s="64">
        <f t="shared" si="65"/>
        <v>1.0217409018419426</v>
      </c>
      <c r="BI206" s="93">
        <v>35999</v>
      </c>
      <c r="BJ206" s="90">
        <v>1.9238</v>
      </c>
      <c r="BK206">
        <f t="shared" si="66"/>
        <v>7</v>
      </c>
      <c r="BL206">
        <f t="shared" si="67"/>
        <v>1998</v>
      </c>
    </row>
    <row r="207" spans="1:64" x14ac:dyDescent="0.2">
      <c r="A207" t="s">
        <v>70</v>
      </c>
      <c r="B207" s="93">
        <v>29790</v>
      </c>
      <c r="C207">
        <v>15.3</v>
      </c>
      <c r="D207">
        <v>11.8</v>
      </c>
      <c r="E207">
        <f t="shared" si="58"/>
        <v>13.55</v>
      </c>
      <c r="F207" s="106">
        <v>15.5</v>
      </c>
      <c r="G207" s="107">
        <f t="shared" si="68"/>
        <v>1.9499999999999993</v>
      </c>
      <c r="H207">
        <f t="shared" si="69"/>
        <v>7</v>
      </c>
      <c r="I207">
        <f t="shared" si="70"/>
        <v>1981</v>
      </c>
      <c r="K207" s="115"/>
      <c r="L207" s="113">
        <v>3</v>
      </c>
      <c r="M207" s="86">
        <v>572.6</v>
      </c>
      <c r="Q207" t="s">
        <v>72</v>
      </c>
      <c r="R207" s="93">
        <v>29790</v>
      </c>
      <c r="S207">
        <v>21.1</v>
      </c>
      <c r="T207">
        <v>12.8</v>
      </c>
      <c r="U207">
        <f t="shared" si="59"/>
        <v>16.950000000000003</v>
      </c>
      <c r="V207" s="106">
        <v>14.5</v>
      </c>
      <c r="W207" s="107">
        <f t="shared" si="71"/>
        <v>0</v>
      </c>
      <c r="X207">
        <f t="shared" si="72"/>
        <v>7</v>
      </c>
      <c r="AG207" s="93">
        <f t="shared" si="60"/>
        <v>29791</v>
      </c>
      <c r="AH207" s="107">
        <f t="shared" si="61"/>
        <v>2.625</v>
      </c>
      <c r="AI207" s="72">
        <f t="shared" si="62"/>
        <v>24</v>
      </c>
      <c r="AJ207">
        <f t="shared" si="63"/>
        <v>7</v>
      </c>
      <c r="AK207">
        <f t="shared" si="64"/>
        <v>1981</v>
      </c>
      <c r="AM207" s="115"/>
      <c r="AN207" s="122">
        <v>28</v>
      </c>
      <c r="AO207" s="86">
        <v>23.8</v>
      </c>
      <c r="AP207" s="106">
        <f t="shared" si="55"/>
        <v>1.19</v>
      </c>
      <c r="AR207" s="115"/>
      <c r="AS207" s="113">
        <v>8</v>
      </c>
      <c r="AT207" s="86">
        <v>34.524999999999999</v>
      </c>
      <c r="AV207" s="64"/>
      <c r="AZ207" s="115"/>
      <c r="BA207" s="113">
        <v>1993</v>
      </c>
      <c r="BB207" s="86">
        <v>295.39999999999998</v>
      </c>
      <c r="BD207" s="64">
        <f t="shared" si="65"/>
        <v>0.91697482121862306</v>
      </c>
      <c r="BI207" s="93">
        <v>36000</v>
      </c>
      <c r="BJ207" s="90">
        <v>1.9195</v>
      </c>
      <c r="BK207">
        <f t="shared" si="66"/>
        <v>7</v>
      </c>
      <c r="BL207">
        <f t="shared" si="67"/>
        <v>1998</v>
      </c>
    </row>
    <row r="208" spans="1:64" x14ac:dyDescent="0.2">
      <c r="A208" t="s">
        <v>70</v>
      </c>
      <c r="B208" s="93">
        <v>29791</v>
      </c>
      <c r="C208">
        <v>14.2</v>
      </c>
      <c r="D208">
        <v>9.8000000000000007</v>
      </c>
      <c r="E208">
        <f t="shared" si="58"/>
        <v>12</v>
      </c>
      <c r="F208" s="106">
        <v>15.5</v>
      </c>
      <c r="G208" s="107">
        <f t="shared" si="68"/>
        <v>3.5</v>
      </c>
      <c r="H208">
        <f t="shared" si="69"/>
        <v>7</v>
      </c>
      <c r="I208">
        <f t="shared" si="70"/>
        <v>1981</v>
      </c>
      <c r="K208" s="115"/>
      <c r="L208" s="113">
        <v>4</v>
      </c>
      <c r="M208" s="86">
        <v>365.95</v>
      </c>
      <c r="Q208" t="s">
        <v>72</v>
      </c>
      <c r="R208" s="93">
        <v>29791</v>
      </c>
      <c r="S208">
        <v>17.5</v>
      </c>
      <c r="T208">
        <v>8</v>
      </c>
      <c r="U208">
        <f t="shared" si="59"/>
        <v>12.75</v>
      </c>
      <c r="V208" s="106">
        <v>14.5</v>
      </c>
      <c r="W208" s="107">
        <f t="shared" si="71"/>
        <v>1.75</v>
      </c>
      <c r="X208">
        <f t="shared" si="72"/>
        <v>7</v>
      </c>
      <c r="AG208" s="93">
        <f t="shared" si="60"/>
        <v>29792</v>
      </c>
      <c r="AH208" s="107">
        <f t="shared" si="61"/>
        <v>3.2250000000000005</v>
      </c>
      <c r="AI208" s="72">
        <f t="shared" si="62"/>
        <v>25</v>
      </c>
      <c r="AJ208">
        <f t="shared" si="63"/>
        <v>7</v>
      </c>
      <c r="AK208">
        <f t="shared" si="64"/>
        <v>1981</v>
      </c>
      <c r="AM208" s="115"/>
      <c r="AN208" s="122">
        <v>29</v>
      </c>
      <c r="AO208" s="86">
        <v>25.524999999999999</v>
      </c>
      <c r="AP208" s="106">
        <f t="shared" si="55"/>
        <v>1.2762499999999999</v>
      </c>
      <c r="AR208" s="115"/>
      <c r="AS208" s="113">
        <v>9</v>
      </c>
      <c r="AT208" s="86">
        <v>77.375</v>
      </c>
      <c r="AV208" s="64"/>
      <c r="AZ208" s="115"/>
      <c r="BA208" s="113">
        <v>1994</v>
      </c>
      <c r="BB208" s="86">
        <v>324</v>
      </c>
      <c r="BD208" s="64">
        <f t="shared" si="65"/>
        <v>1.0057543739838657</v>
      </c>
      <c r="BI208" s="93">
        <v>36001</v>
      </c>
      <c r="BJ208" s="90">
        <v>1.9414</v>
      </c>
      <c r="BK208">
        <f t="shared" si="66"/>
        <v>7</v>
      </c>
      <c r="BL208">
        <f t="shared" si="67"/>
        <v>1998</v>
      </c>
    </row>
    <row r="209" spans="1:64" x14ac:dyDescent="0.2">
      <c r="A209" t="s">
        <v>70</v>
      </c>
      <c r="B209" s="93">
        <v>29792</v>
      </c>
      <c r="C209">
        <v>18.399999999999999</v>
      </c>
      <c r="D209">
        <v>4.5</v>
      </c>
      <c r="E209">
        <f t="shared" si="58"/>
        <v>11.45</v>
      </c>
      <c r="F209" s="106">
        <v>15.5</v>
      </c>
      <c r="G209" s="107">
        <f t="shared" si="68"/>
        <v>4.0500000000000007</v>
      </c>
      <c r="H209">
        <f t="shared" si="69"/>
        <v>7</v>
      </c>
      <c r="I209">
        <f t="shared" si="70"/>
        <v>1981</v>
      </c>
      <c r="K209" s="115"/>
      <c r="L209" s="113">
        <v>5</v>
      </c>
      <c r="M209" s="86">
        <v>200.65</v>
      </c>
      <c r="Q209" t="s">
        <v>72</v>
      </c>
      <c r="R209" s="93">
        <v>29792</v>
      </c>
      <c r="S209">
        <v>21</v>
      </c>
      <c r="T209">
        <v>3.2</v>
      </c>
      <c r="U209">
        <f t="shared" si="59"/>
        <v>12.1</v>
      </c>
      <c r="V209" s="106">
        <v>14.5</v>
      </c>
      <c r="W209" s="107">
        <f t="shared" si="71"/>
        <v>2.4000000000000004</v>
      </c>
      <c r="X209">
        <f t="shared" si="72"/>
        <v>7</v>
      </c>
      <c r="AG209" s="93">
        <f t="shared" si="60"/>
        <v>29793</v>
      </c>
      <c r="AH209" s="107">
        <f t="shared" si="61"/>
        <v>0.17499999999999982</v>
      </c>
      <c r="AI209" s="72">
        <f t="shared" si="62"/>
        <v>26</v>
      </c>
      <c r="AJ209">
        <f t="shared" si="63"/>
        <v>7</v>
      </c>
      <c r="AK209">
        <f t="shared" si="64"/>
        <v>1981</v>
      </c>
      <c r="AM209" s="115"/>
      <c r="AN209" s="122">
        <v>30</v>
      </c>
      <c r="AO209" s="86">
        <v>22.5</v>
      </c>
      <c r="AP209" s="106">
        <f t="shared" si="55"/>
        <v>1.125</v>
      </c>
      <c r="AR209" s="115"/>
      <c r="AS209" s="113">
        <v>10</v>
      </c>
      <c r="AT209" s="86">
        <v>324</v>
      </c>
      <c r="AV209" s="64"/>
      <c r="AZ209" s="115"/>
      <c r="BA209" s="113">
        <v>1995</v>
      </c>
      <c r="BB209" s="86">
        <v>340.55</v>
      </c>
      <c r="BD209" s="64">
        <f t="shared" si="65"/>
        <v>1.0571285557413748</v>
      </c>
      <c r="BI209" s="93">
        <v>36002</v>
      </c>
      <c r="BJ209" s="90">
        <v>1.9984</v>
      </c>
      <c r="BK209">
        <f t="shared" si="66"/>
        <v>7</v>
      </c>
      <c r="BL209">
        <f t="shared" si="67"/>
        <v>1998</v>
      </c>
    </row>
    <row r="210" spans="1:64" x14ac:dyDescent="0.2">
      <c r="A210" t="s">
        <v>70</v>
      </c>
      <c r="B210" s="93">
        <v>29793</v>
      </c>
      <c r="C210">
        <v>24.6</v>
      </c>
      <c r="D210">
        <v>5.7</v>
      </c>
      <c r="E210">
        <f t="shared" si="58"/>
        <v>15.15</v>
      </c>
      <c r="F210" s="106">
        <v>15.5</v>
      </c>
      <c r="G210" s="107">
        <f t="shared" si="68"/>
        <v>0.34999999999999964</v>
      </c>
      <c r="H210">
        <f t="shared" si="69"/>
        <v>7</v>
      </c>
      <c r="I210">
        <f t="shared" si="70"/>
        <v>1981</v>
      </c>
      <c r="K210" s="115"/>
      <c r="L210" s="113">
        <v>6</v>
      </c>
      <c r="M210" s="86">
        <v>61.1</v>
      </c>
      <c r="Q210" t="s">
        <v>72</v>
      </c>
      <c r="R210" s="93">
        <v>29793</v>
      </c>
      <c r="S210">
        <v>25.5</v>
      </c>
      <c r="T210">
        <v>6.5</v>
      </c>
      <c r="U210">
        <f t="shared" si="59"/>
        <v>16</v>
      </c>
      <c r="V210" s="106">
        <v>14.5</v>
      </c>
      <c r="W210" s="107">
        <f t="shared" si="71"/>
        <v>0</v>
      </c>
      <c r="X210">
        <f t="shared" si="72"/>
        <v>7</v>
      </c>
      <c r="AG210" s="93">
        <f t="shared" si="60"/>
        <v>29794</v>
      </c>
      <c r="AH210" s="107">
        <f t="shared" si="61"/>
        <v>0</v>
      </c>
      <c r="AI210" s="72">
        <f t="shared" si="62"/>
        <v>27</v>
      </c>
      <c r="AJ210">
        <f t="shared" si="63"/>
        <v>7</v>
      </c>
      <c r="AK210">
        <f t="shared" si="64"/>
        <v>1981</v>
      </c>
      <c r="AM210" s="108" t="s">
        <v>129</v>
      </c>
      <c r="AN210" s="120"/>
      <c r="AO210" s="85">
        <v>1102.0250000000001</v>
      </c>
      <c r="AP210" s="106">
        <f t="shared" si="55"/>
        <v>55.101250000000007</v>
      </c>
      <c r="AR210" s="115"/>
      <c r="AS210" s="113">
        <v>11</v>
      </c>
      <c r="AT210" s="86">
        <v>588.75</v>
      </c>
      <c r="AV210" s="64"/>
      <c r="AZ210" s="115"/>
      <c r="BA210" s="113">
        <v>1996</v>
      </c>
      <c r="BB210" s="86">
        <v>352.65</v>
      </c>
      <c r="BD210" s="64">
        <f t="shared" si="65"/>
        <v>1.0946891357574389</v>
      </c>
      <c r="BI210" s="93">
        <v>36003</v>
      </c>
      <c r="BJ210" s="90">
        <v>2.0324</v>
      </c>
      <c r="BK210">
        <f t="shared" si="66"/>
        <v>7</v>
      </c>
      <c r="BL210">
        <f t="shared" si="67"/>
        <v>1998</v>
      </c>
    </row>
    <row r="211" spans="1:64" x14ac:dyDescent="0.2">
      <c r="A211" t="s">
        <v>70</v>
      </c>
      <c r="B211" s="93">
        <v>29794</v>
      </c>
      <c r="C211">
        <v>26.2</v>
      </c>
      <c r="D211">
        <v>10.7</v>
      </c>
      <c r="E211">
        <f t="shared" si="58"/>
        <v>18.45</v>
      </c>
      <c r="F211" s="106">
        <v>15.5</v>
      </c>
      <c r="G211" s="107">
        <f t="shared" si="68"/>
        <v>0</v>
      </c>
      <c r="H211">
        <f t="shared" si="69"/>
        <v>7</v>
      </c>
      <c r="I211">
        <f t="shared" si="70"/>
        <v>1981</v>
      </c>
      <c r="K211" s="115"/>
      <c r="L211" s="113">
        <v>7</v>
      </c>
      <c r="M211" s="86">
        <v>18.5</v>
      </c>
      <c r="Q211" t="s">
        <v>72</v>
      </c>
      <c r="R211" s="93">
        <v>29794</v>
      </c>
      <c r="S211">
        <v>26.5</v>
      </c>
      <c r="T211">
        <v>11</v>
      </c>
      <c r="U211">
        <f t="shared" si="59"/>
        <v>18.75</v>
      </c>
      <c r="V211" s="106">
        <v>14.5</v>
      </c>
      <c r="W211" s="107">
        <f t="shared" si="71"/>
        <v>0</v>
      </c>
      <c r="X211">
        <f t="shared" si="72"/>
        <v>7</v>
      </c>
      <c r="AG211" s="93">
        <f t="shared" si="60"/>
        <v>29795</v>
      </c>
      <c r="AH211" s="107">
        <f t="shared" si="61"/>
        <v>0</v>
      </c>
      <c r="AI211" s="72">
        <f t="shared" si="62"/>
        <v>28</v>
      </c>
      <c r="AJ211">
        <f t="shared" si="63"/>
        <v>7</v>
      </c>
      <c r="AK211">
        <f t="shared" si="64"/>
        <v>1981</v>
      </c>
      <c r="AM211" s="108">
        <v>7</v>
      </c>
      <c r="AN211" s="121">
        <v>1</v>
      </c>
      <c r="AO211" s="85">
        <v>14.95</v>
      </c>
      <c r="AP211" s="106">
        <f t="shared" si="55"/>
        <v>0.74749999999999994</v>
      </c>
      <c r="AR211" s="115"/>
      <c r="AS211" s="113">
        <v>12</v>
      </c>
      <c r="AT211" s="86">
        <v>734.5</v>
      </c>
      <c r="AV211" s="64"/>
      <c r="AZ211" s="115"/>
      <c r="BA211" s="113">
        <v>1997</v>
      </c>
      <c r="BB211" s="86">
        <v>341.75</v>
      </c>
      <c r="BD211" s="64">
        <f t="shared" si="65"/>
        <v>1.060853571941315</v>
      </c>
      <c r="BI211" s="93">
        <v>36004</v>
      </c>
      <c r="BJ211" s="90">
        <v>2.1133999999999999</v>
      </c>
      <c r="BK211">
        <f t="shared" si="66"/>
        <v>7</v>
      </c>
      <c r="BL211">
        <f t="shared" si="67"/>
        <v>1998</v>
      </c>
    </row>
    <row r="212" spans="1:64" x14ac:dyDescent="0.2">
      <c r="A212" t="s">
        <v>70</v>
      </c>
      <c r="B212" s="93">
        <v>29795</v>
      </c>
      <c r="C212">
        <v>22.8</v>
      </c>
      <c r="D212">
        <v>11.5</v>
      </c>
      <c r="E212">
        <f t="shared" si="58"/>
        <v>17.149999999999999</v>
      </c>
      <c r="F212" s="106">
        <v>15.5</v>
      </c>
      <c r="G212" s="107">
        <f t="shared" si="68"/>
        <v>0</v>
      </c>
      <c r="H212">
        <f t="shared" si="69"/>
        <v>7</v>
      </c>
      <c r="I212">
        <f t="shared" si="70"/>
        <v>1981</v>
      </c>
      <c r="K212" s="115"/>
      <c r="L212" s="113">
        <v>8</v>
      </c>
      <c r="M212" s="86">
        <v>64.650000000000006</v>
      </c>
      <c r="Q212" t="s">
        <v>72</v>
      </c>
      <c r="R212" s="93">
        <v>29795</v>
      </c>
      <c r="S212">
        <v>21.7</v>
      </c>
      <c r="T212">
        <v>12.7</v>
      </c>
      <c r="U212">
        <f t="shared" si="59"/>
        <v>17.2</v>
      </c>
      <c r="V212" s="106">
        <v>14.5</v>
      </c>
      <c r="W212" s="107">
        <f t="shared" si="71"/>
        <v>0</v>
      </c>
      <c r="X212">
        <f t="shared" si="72"/>
        <v>7</v>
      </c>
      <c r="AG212" s="93">
        <f t="shared" si="60"/>
        <v>29796</v>
      </c>
      <c r="AH212" s="107">
        <f t="shared" si="61"/>
        <v>0.19999999999999929</v>
      </c>
      <c r="AI212" s="72">
        <f t="shared" si="62"/>
        <v>29</v>
      </c>
      <c r="AJ212">
        <f t="shared" si="63"/>
        <v>7</v>
      </c>
      <c r="AK212">
        <f t="shared" si="64"/>
        <v>1981</v>
      </c>
      <c r="AM212" s="115"/>
      <c r="AN212" s="122">
        <v>2</v>
      </c>
      <c r="AO212" s="86">
        <v>15.074999999999999</v>
      </c>
      <c r="AP212" s="106">
        <f t="shared" si="55"/>
        <v>0.75374999999999992</v>
      </c>
      <c r="AR212" s="108" t="s">
        <v>149</v>
      </c>
      <c r="AS212" s="120"/>
      <c r="AT212" s="85">
        <v>4436.0750000000007</v>
      </c>
      <c r="AV212" s="64"/>
      <c r="AZ212" s="115"/>
      <c r="BA212" s="113">
        <v>1998</v>
      </c>
      <c r="BB212" s="86">
        <v>272.07499999999999</v>
      </c>
      <c r="BD212" s="64">
        <f t="shared" si="65"/>
        <v>0.84456981883228466</v>
      </c>
      <c r="BI212" s="93">
        <v>36005</v>
      </c>
      <c r="BJ212" s="90">
        <v>2.0634000000000001</v>
      </c>
      <c r="BK212">
        <f t="shared" si="66"/>
        <v>7</v>
      </c>
      <c r="BL212">
        <f t="shared" si="67"/>
        <v>1998</v>
      </c>
    </row>
    <row r="213" spans="1:64" x14ac:dyDescent="0.2">
      <c r="A213" t="s">
        <v>70</v>
      </c>
      <c r="B213" s="93">
        <v>29796</v>
      </c>
      <c r="C213">
        <v>20.3</v>
      </c>
      <c r="D213">
        <v>11</v>
      </c>
      <c r="E213">
        <f t="shared" si="58"/>
        <v>15.65</v>
      </c>
      <c r="F213" s="106">
        <v>15.5</v>
      </c>
      <c r="G213" s="107">
        <f t="shared" si="68"/>
        <v>0</v>
      </c>
      <c r="H213">
        <f t="shared" si="69"/>
        <v>7</v>
      </c>
      <c r="I213">
        <f t="shared" si="70"/>
        <v>1981</v>
      </c>
      <c r="K213" s="115"/>
      <c r="L213" s="113">
        <v>9</v>
      </c>
      <c r="M213" s="86">
        <v>114.6</v>
      </c>
      <c r="Q213" t="s">
        <v>72</v>
      </c>
      <c r="R213" s="93">
        <v>29796</v>
      </c>
      <c r="S213">
        <v>16.100000000000001</v>
      </c>
      <c r="T213">
        <v>12.1</v>
      </c>
      <c r="U213">
        <f t="shared" si="59"/>
        <v>14.100000000000001</v>
      </c>
      <c r="V213" s="106">
        <v>14.5</v>
      </c>
      <c r="W213" s="107">
        <f t="shared" si="71"/>
        <v>0.39999999999999858</v>
      </c>
      <c r="X213">
        <f t="shared" si="72"/>
        <v>7</v>
      </c>
      <c r="AG213" s="93">
        <f t="shared" si="60"/>
        <v>29797</v>
      </c>
      <c r="AH213" s="107">
        <f t="shared" si="61"/>
        <v>2.0749999999999993</v>
      </c>
      <c r="AI213" s="72">
        <f t="shared" si="62"/>
        <v>30</v>
      </c>
      <c r="AJ213">
        <f t="shared" si="63"/>
        <v>7</v>
      </c>
      <c r="AK213">
        <f t="shared" si="64"/>
        <v>1981</v>
      </c>
      <c r="AM213" s="115"/>
      <c r="AN213" s="122">
        <v>3</v>
      </c>
      <c r="AO213" s="86">
        <v>26.3</v>
      </c>
      <c r="AP213" s="106">
        <f t="shared" si="55"/>
        <v>1.3149999999999999</v>
      </c>
      <c r="AR213" s="108">
        <v>1995</v>
      </c>
      <c r="AS213" s="108">
        <v>1</v>
      </c>
      <c r="AT213" s="85">
        <v>786.05</v>
      </c>
      <c r="AV213" s="64"/>
      <c r="AZ213" s="115"/>
      <c r="BA213" s="113">
        <v>1999</v>
      </c>
      <c r="BB213" s="86">
        <v>311.17500000000001</v>
      </c>
      <c r="BD213" s="64">
        <f t="shared" si="65"/>
        <v>0.96594326334700431</v>
      </c>
      <c r="BI213" s="93">
        <v>36006</v>
      </c>
      <c r="BJ213" s="90">
        <v>2.0347</v>
      </c>
      <c r="BK213">
        <f t="shared" si="66"/>
        <v>7</v>
      </c>
      <c r="BL213">
        <f t="shared" si="67"/>
        <v>1998</v>
      </c>
    </row>
    <row r="214" spans="1:64" x14ac:dyDescent="0.2">
      <c r="A214" t="s">
        <v>70</v>
      </c>
      <c r="B214" s="93">
        <v>29797</v>
      </c>
      <c r="C214">
        <v>17.3</v>
      </c>
      <c r="D214">
        <v>8.9</v>
      </c>
      <c r="E214">
        <f t="shared" si="58"/>
        <v>13.100000000000001</v>
      </c>
      <c r="F214" s="106">
        <v>15.5</v>
      </c>
      <c r="G214" s="107">
        <f t="shared" si="68"/>
        <v>2.3999999999999986</v>
      </c>
      <c r="H214">
        <f t="shared" si="69"/>
        <v>7</v>
      </c>
      <c r="I214">
        <f t="shared" si="70"/>
        <v>1981</v>
      </c>
      <c r="K214" s="115"/>
      <c r="L214" s="113">
        <v>10</v>
      </c>
      <c r="M214" s="86">
        <v>352.15</v>
      </c>
      <c r="Q214" t="s">
        <v>72</v>
      </c>
      <c r="R214" s="93">
        <v>29797</v>
      </c>
      <c r="S214">
        <v>18</v>
      </c>
      <c r="T214">
        <v>7.5</v>
      </c>
      <c r="U214">
        <f t="shared" si="59"/>
        <v>12.75</v>
      </c>
      <c r="V214" s="106">
        <v>14.5</v>
      </c>
      <c r="W214" s="107">
        <f t="shared" si="71"/>
        <v>1.75</v>
      </c>
      <c r="X214">
        <f t="shared" si="72"/>
        <v>7</v>
      </c>
      <c r="AG214" s="93">
        <f t="shared" si="60"/>
        <v>29798</v>
      </c>
      <c r="AH214" s="107">
        <f t="shared" si="61"/>
        <v>0.70000000000000018</v>
      </c>
      <c r="AI214" s="72">
        <f t="shared" si="62"/>
        <v>31</v>
      </c>
      <c r="AJ214">
        <f t="shared" si="63"/>
        <v>7</v>
      </c>
      <c r="AK214">
        <f t="shared" si="64"/>
        <v>1981</v>
      </c>
      <c r="AM214" s="115"/>
      <c r="AN214" s="122">
        <v>4</v>
      </c>
      <c r="AO214" s="86">
        <v>25.7</v>
      </c>
      <c r="AP214" s="106">
        <f t="shared" si="55"/>
        <v>1.2849999999999999</v>
      </c>
      <c r="AR214" s="115"/>
      <c r="AS214" s="113">
        <v>2</v>
      </c>
      <c r="AT214" s="86">
        <v>638.85</v>
      </c>
      <c r="AV214" s="64"/>
      <c r="AZ214" s="115"/>
      <c r="BA214" s="113">
        <v>2000</v>
      </c>
      <c r="BB214" s="86">
        <v>324.75</v>
      </c>
      <c r="BD214" s="64">
        <f t="shared" si="65"/>
        <v>1.0080825091088284</v>
      </c>
      <c r="BI214" s="93">
        <v>36007</v>
      </c>
      <c r="BJ214" s="90">
        <v>2.0038999999999998</v>
      </c>
      <c r="BK214">
        <f t="shared" si="66"/>
        <v>7</v>
      </c>
      <c r="BL214">
        <f t="shared" si="67"/>
        <v>1998</v>
      </c>
    </row>
    <row r="215" spans="1:64" x14ac:dyDescent="0.2">
      <c r="A215" t="s">
        <v>70</v>
      </c>
      <c r="B215" s="93">
        <v>29798</v>
      </c>
      <c r="C215">
        <v>21.1</v>
      </c>
      <c r="D215">
        <v>7.8</v>
      </c>
      <c r="E215">
        <f t="shared" si="58"/>
        <v>14.450000000000001</v>
      </c>
      <c r="F215" s="106">
        <v>15.5</v>
      </c>
      <c r="G215" s="107">
        <f t="shared" si="68"/>
        <v>1.0499999999999989</v>
      </c>
      <c r="H215">
        <f t="shared" si="69"/>
        <v>7</v>
      </c>
      <c r="I215">
        <f t="shared" si="70"/>
        <v>1981</v>
      </c>
      <c r="K215" s="115"/>
      <c r="L215" s="113">
        <v>11</v>
      </c>
      <c r="M215" s="86">
        <v>604.1</v>
      </c>
      <c r="Q215" t="s">
        <v>72</v>
      </c>
      <c r="R215" s="93">
        <v>29798</v>
      </c>
      <c r="S215">
        <v>22.2</v>
      </c>
      <c r="T215">
        <v>6.1</v>
      </c>
      <c r="U215">
        <f t="shared" si="59"/>
        <v>14.149999999999999</v>
      </c>
      <c r="V215" s="106">
        <v>14.5</v>
      </c>
      <c r="W215" s="107">
        <f t="shared" si="71"/>
        <v>0.35000000000000142</v>
      </c>
      <c r="X215">
        <f t="shared" si="72"/>
        <v>7</v>
      </c>
      <c r="AG215" s="93">
        <f t="shared" si="60"/>
        <v>29799</v>
      </c>
      <c r="AH215" s="107">
        <f t="shared" si="61"/>
        <v>0.19999999999999929</v>
      </c>
      <c r="AI215" s="72">
        <f t="shared" si="62"/>
        <v>1</v>
      </c>
      <c r="AJ215">
        <f t="shared" si="63"/>
        <v>8</v>
      </c>
      <c r="AK215">
        <f t="shared" si="64"/>
        <v>1981</v>
      </c>
      <c r="AM215" s="115"/>
      <c r="AN215" s="122">
        <v>5</v>
      </c>
      <c r="AO215" s="86">
        <v>23.675000000000001</v>
      </c>
      <c r="AP215" s="106">
        <f t="shared" si="55"/>
        <v>1.1837500000000001</v>
      </c>
      <c r="AR215" s="115"/>
      <c r="AS215" s="113">
        <v>3</v>
      </c>
      <c r="AT215" s="86">
        <v>576.72500000000002</v>
      </c>
      <c r="AZ215" s="108" t="s">
        <v>150</v>
      </c>
      <c r="BA215" s="120"/>
      <c r="BB215" s="85">
        <v>6442.9249999999993</v>
      </c>
      <c r="BD215" s="64"/>
      <c r="BI215" s="93">
        <v>36008</v>
      </c>
      <c r="BJ215" s="90">
        <v>1.9131</v>
      </c>
      <c r="BK215">
        <f t="shared" si="66"/>
        <v>8</v>
      </c>
      <c r="BL215">
        <f t="shared" si="67"/>
        <v>1998</v>
      </c>
    </row>
    <row r="216" spans="1:64" x14ac:dyDescent="0.2">
      <c r="A216" t="s">
        <v>70</v>
      </c>
      <c r="B216" s="93">
        <v>29799</v>
      </c>
      <c r="C216">
        <v>22.6</v>
      </c>
      <c r="D216">
        <v>7.6</v>
      </c>
      <c r="E216">
        <f t="shared" si="58"/>
        <v>15.100000000000001</v>
      </c>
      <c r="F216" s="106">
        <v>15.5</v>
      </c>
      <c r="G216" s="107">
        <f t="shared" si="68"/>
        <v>0.39999999999999858</v>
      </c>
      <c r="H216">
        <f t="shared" si="69"/>
        <v>8</v>
      </c>
      <c r="I216">
        <f t="shared" si="70"/>
        <v>1981</v>
      </c>
      <c r="K216" s="115"/>
      <c r="L216" s="113">
        <v>12</v>
      </c>
      <c r="M216" s="86">
        <v>821.8</v>
      </c>
      <c r="Q216" t="s">
        <v>72</v>
      </c>
      <c r="R216" s="93">
        <v>29799</v>
      </c>
      <c r="S216">
        <v>23.3</v>
      </c>
      <c r="T216">
        <v>8.1</v>
      </c>
      <c r="U216">
        <f t="shared" si="59"/>
        <v>15.7</v>
      </c>
      <c r="V216" s="106">
        <v>14.5</v>
      </c>
      <c r="W216" s="107">
        <f t="shared" si="71"/>
        <v>0</v>
      </c>
      <c r="X216">
        <f t="shared" si="72"/>
        <v>8</v>
      </c>
      <c r="AG216" s="93">
        <f t="shared" si="60"/>
        <v>29800</v>
      </c>
      <c r="AH216" s="107">
        <f t="shared" si="61"/>
        <v>9.9999999999999645E-2</v>
      </c>
      <c r="AI216" s="72">
        <f t="shared" si="62"/>
        <v>2</v>
      </c>
      <c r="AJ216">
        <f t="shared" si="63"/>
        <v>8</v>
      </c>
      <c r="AK216">
        <f t="shared" si="64"/>
        <v>1981</v>
      </c>
      <c r="AM216" s="115"/>
      <c r="AN216" s="122">
        <v>6</v>
      </c>
      <c r="AO216" s="86">
        <v>22.05</v>
      </c>
      <c r="AP216" s="106">
        <f t="shared" ref="AP216:AP279" si="73">AO216/20</f>
        <v>1.1025</v>
      </c>
      <c r="AR216" s="115"/>
      <c r="AS216" s="113">
        <v>4</v>
      </c>
      <c r="AT216" s="86">
        <v>354.1</v>
      </c>
      <c r="AV216" s="64"/>
      <c r="AZ216" s="108">
        <v>11</v>
      </c>
      <c r="BA216" s="108">
        <v>1981</v>
      </c>
      <c r="BB216" s="85">
        <v>426.05</v>
      </c>
      <c r="BD216" s="64">
        <f t="shared" ref="BD216:BD235" si="74">BB216/$AP$16</f>
        <v>0.72582310989776189</v>
      </c>
      <c r="BE216" t="s">
        <v>73</v>
      </c>
      <c r="BF216" s="110">
        <f>MAX(BD216:BD235)</f>
        <v>1.445896535495782</v>
      </c>
      <c r="BI216" s="93">
        <v>36009</v>
      </c>
      <c r="BJ216" s="90">
        <v>1.8532999999999999</v>
      </c>
      <c r="BK216">
        <f t="shared" si="66"/>
        <v>8</v>
      </c>
      <c r="BL216">
        <f t="shared" si="67"/>
        <v>1998</v>
      </c>
    </row>
    <row r="217" spans="1:64" x14ac:dyDescent="0.2">
      <c r="A217" t="s">
        <v>70</v>
      </c>
      <c r="B217" s="93">
        <v>29800</v>
      </c>
      <c r="C217">
        <v>23</v>
      </c>
      <c r="D217">
        <v>7.6</v>
      </c>
      <c r="E217">
        <f t="shared" si="58"/>
        <v>15.3</v>
      </c>
      <c r="F217" s="106">
        <v>15.5</v>
      </c>
      <c r="G217" s="107">
        <f t="shared" si="68"/>
        <v>0.19999999999999929</v>
      </c>
      <c r="H217">
        <f t="shared" si="69"/>
        <v>8</v>
      </c>
      <c r="I217">
        <f t="shared" si="70"/>
        <v>1981</v>
      </c>
      <c r="K217" s="108" t="s">
        <v>151</v>
      </c>
      <c r="L217" s="120"/>
      <c r="M217" s="85">
        <v>4462</v>
      </c>
      <c r="Q217" t="s">
        <v>72</v>
      </c>
      <c r="R217" s="93">
        <v>29800</v>
      </c>
      <c r="S217">
        <v>24</v>
      </c>
      <c r="T217">
        <v>9.1999999999999993</v>
      </c>
      <c r="U217">
        <f t="shared" si="59"/>
        <v>16.600000000000001</v>
      </c>
      <c r="V217" s="106">
        <v>14.5</v>
      </c>
      <c r="W217" s="107">
        <f t="shared" si="71"/>
        <v>0</v>
      </c>
      <c r="X217">
        <f t="shared" si="72"/>
        <v>8</v>
      </c>
      <c r="AG217" s="93">
        <f t="shared" si="60"/>
        <v>29801</v>
      </c>
      <c r="AH217" s="107">
        <f t="shared" si="61"/>
        <v>7.4999999999999289E-2</v>
      </c>
      <c r="AI217" s="72">
        <f t="shared" si="62"/>
        <v>3</v>
      </c>
      <c r="AJ217">
        <f t="shared" si="63"/>
        <v>8</v>
      </c>
      <c r="AK217">
        <f t="shared" si="64"/>
        <v>1981</v>
      </c>
      <c r="AM217" s="115"/>
      <c r="AN217" s="122">
        <v>7</v>
      </c>
      <c r="AO217" s="86">
        <v>15.95</v>
      </c>
      <c r="AP217" s="106">
        <f t="shared" si="73"/>
        <v>0.79749999999999999</v>
      </c>
      <c r="AR217" s="115"/>
      <c r="AS217" s="113">
        <v>5</v>
      </c>
      <c r="AT217" s="86">
        <v>170.57499999999999</v>
      </c>
      <c r="AV217" s="64"/>
      <c r="AZ217" s="115"/>
      <c r="BA217" s="113">
        <v>1982</v>
      </c>
      <c r="BB217" s="86">
        <v>657.65</v>
      </c>
      <c r="BD217" s="64">
        <f t="shared" si="74"/>
        <v>1.1203792236222581</v>
      </c>
      <c r="BE217" t="s">
        <v>79</v>
      </c>
      <c r="BF217" s="64">
        <f>PERCENTILE(BD216:BD235,0.75)</f>
        <v>1.1105089322410349</v>
      </c>
      <c r="BI217" s="93">
        <v>36010</v>
      </c>
      <c r="BJ217" s="90">
        <v>1.7971999999999999</v>
      </c>
      <c r="BK217">
        <f t="shared" si="66"/>
        <v>8</v>
      </c>
      <c r="BL217">
        <f t="shared" si="67"/>
        <v>1998</v>
      </c>
    </row>
    <row r="218" spans="1:64" x14ac:dyDescent="0.2">
      <c r="A218" t="s">
        <v>70</v>
      </c>
      <c r="B218" s="93">
        <v>29801</v>
      </c>
      <c r="C218">
        <v>21.1</v>
      </c>
      <c r="D218">
        <v>9.6</v>
      </c>
      <c r="E218">
        <f t="shared" si="58"/>
        <v>15.350000000000001</v>
      </c>
      <c r="F218" s="106">
        <v>15.5</v>
      </c>
      <c r="G218" s="107">
        <f t="shared" si="68"/>
        <v>0.14999999999999858</v>
      </c>
      <c r="H218">
        <f t="shared" si="69"/>
        <v>8</v>
      </c>
      <c r="I218">
        <f t="shared" si="70"/>
        <v>1981</v>
      </c>
      <c r="K218" s="108">
        <v>1996</v>
      </c>
      <c r="L218" s="108">
        <v>1</v>
      </c>
      <c r="M218" s="85">
        <v>968.15</v>
      </c>
      <c r="Q218" t="s">
        <v>72</v>
      </c>
      <c r="R218" s="93">
        <v>29801</v>
      </c>
      <c r="S218">
        <v>25</v>
      </c>
      <c r="T218">
        <v>9.6999999999999993</v>
      </c>
      <c r="U218">
        <f t="shared" si="59"/>
        <v>17.350000000000001</v>
      </c>
      <c r="V218" s="106">
        <v>14.5</v>
      </c>
      <c r="W218" s="107">
        <f t="shared" si="71"/>
        <v>0</v>
      </c>
      <c r="X218">
        <f t="shared" si="72"/>
        <v>8</v>
      </c>
      <c r="AG218" s="93">
        <f t="shared" si="60"/>
        <v>29802</v>
      </c>
      <c r="AH218" s="107">
        <f t="shared" si="61"/>
        <v>1.2000000000000002</v>
      </c>
      <c r="AI218" s="72">
        <f t="shared" si="62"/>
        <v>4</v>
      </c>
      <c r="AJ218">
        <f t="shared" si="63"/>
        <v>8</v>
      </c>
      <c r="AK218">
        <f t="shared" si="64"/>
        <v>1981</v>
      </c>
      <c r="AM218" s="115"/>
      <c r="AN218" s="122">
        <v>8</v>
      </c>
      <c r="AO218" s="86">
        <v>9.2249999999999996</v>
      </c>
      <c r="AP218" s="106">
        <f t="shared" si="73"/>
        <v>0.46124999999999999</v>
      </c>
      <c r="AR218" s="115"/>
      <c r="AS218" s="113">
        <v>6</v>
      </c>
      <c r="AT218" s="86">
        <v>41.75</v>
      </c>
      <c r="AV218" s="64"/>
      <c r="AZ218" s="115"/>
      <c r="BA218" s="113">
        <v>1983</v>
      </c>
      <c r="BB218" s="86">
        <v>545.5</v>
      </c>
      <c r="BD218" s="64">
        <f t="shared" si="74"/>
        <v>0.9293193438545454</v>
      </c>
      <c r="BE218" t="s">
        <v>82</v>
      </c>
      <c r="BF218" s="64">
        <f>PERCENTILE(BD216:BD235,0.5)</f>
        <v>0.99196960759469377</v>
      </c>
      <c r="BI218" s="93">
        <v>36011</v>
      </c>
      <c r="BJ218" s="90">
        <v>1.8802000000000001</v>
      </c>
      <c r="BK218">
        <f t="shared" si="66"/>
        <v>8</v>
      </c>
      <c r="BL218">
        <f t="shared" si="67"/>
        <v>1998</v>
      </c>
    </row>
    <row r="219" spans="1:64" x14ac:dyDescent="0.2">
      <c r="A219" t="s">
        <v>70</v>
      </c>
      <c r="B219" s="93">
        <v>29802</v>
      </c>
      <c r="C219">
        <v>18.7</v>
      </c>
      <c r="D219">
        <v>7.5</v>
      </c>
      <c r="E219">
        <f t="shared" si="58"/>
        <v>13.1</v>
      </c>
      <c r="F219" s="106">
        <v>15.5</v>
      </c>
      <c r="G219" s="107">
        <f t="shared" si="68"/>
        <v>2.4000000000000004</v>
      </c>
      <c r="H219">
        <f t="shared" si="69"/>
        <v>8</v>
      </c>
      <c r="I219">
        <f t="shared" si="70"/>
        <v>1981</v>
      </c>
      <c r="K219" s="115"/>
      <c r="L219" s="113">
        <v>2</v>
      </c>
      <c r="M219" s="86">
        <v>618.70000000000005</v>
      </c>
      <c r="Q219" t="s">
        <v>72</v>
      </c>
      <c r="R219" s="93">
        <v>29802</v>
      </c>
      <c r="S219">
        <v>23</v>
      </c>
      <c r="T219">
        <v>9.5</v>
      </c>
      <c r="U219">
        <f t="shared" si="59"/>
        <v>16.25</v>
      </c>
      <c r="V219" s="106">
        <v>14.5</v>
      </c>
      <c r="W219" s="107">
        <f t="shared" si="71"/>
        <v>0</v>
      </c>
      <c r="X219">
        <f t="shared" si="72"/>
        <v>8</v>
      </c>
      <c r="AG219" s="93">
        <f t="shared" si="60"/>
        <v>29803</v>
      </c>
      <c r="AH219" s="107">
        <f t="shared" si="61"/>
        <v>0</v>
      </c>
      <c r="AI219" s="72">
        <f t="shared" si="62"/>
        <v>5</v>
      </c>
      <c r="AJ219">
        <f t="shared" si="63"/>
        <v>8</v>
      </c>
      <c r="AK219">
        <f t="shared" si="64"/>
        <v>1981</v>
      </c>
      <c r="AM219" s="115"/>
      <c r="AN219" s="122">
        <v>9</v>
      </c>
      <c r="AO219" s="86">
        <v>17.175000000000001</v>
      </c>
      <c r="AP219" s="106">
        <f t="shared" si="73"/>
        <v>0.85875000000000001</v>
      </c>
      <c r="AR219" s="115"/>
      <c r="AS219" s="113">
        <v>7</v>
      </c>
      <c r="AT219" s="86">
        <v>14.45</v>
      </c>
      <c r="AV219" s="64"/>
      <c r="AZ219" s="115"/>
      <c r="BA219" s="113">
        <v>1984</v>
      </c>
      <c r="BB219" s="86">
        <v>679.27499999999998</v>
      </c>
      <c r="BD219" s="64">
        <f t="shared" si="74"/>
        <v>1.1572197933946771</v>
      </c>
      <c r="BE219" t="s">
        <v>84</v>
      </c>
      <c r="BF219" s="64">
        <f>PERCENTILE(BD216:BD235,0.25)</f>
        <v>0.87839204754775935</v>
      </c>
      <c r="BI219" s="93">
        <v>36012</v>
      </c>
      <c r="BJ219" s="90">
        <v>1.8386</v>
      </c>
      <c r="BK219">
        <f t="shared" si="66"/>
        <v>8</v>
      </c>
      <c r="BL219">
        <f t="shared" si="67"/>
        <v>1998</v>
      </c>
    </row>
    <row r="220" spans="1:64" x14ac:dyDescent="0.2">
      <c r="A220" t="s">
        <v>70</v>
      </c>
      <c r="B220" s="93">
        <v>29803</v>
      </c>
      <c r="C220">
        <v>24.1</v>
      </c>
      <c r="D220">
        <v>7.7</v>
      </c>
      <c r="E220">
        <f t="shared" si="58"/>
        <v>15.9</v>
      </c>
      <c r="F220" s="106">
        <v>15.5</v>
      </c>
      <c r="G220" s="107">
        <f t="shared" si="68"/>
        <v>0</v>
      </c>
      <c r="H220">
        <f t="shared" si="69"/>
        <v>8</v>
      </c>
      <c r="I220">
        <f t="shared" si="70"/>
        <v>1981</v>
      </c>
      <c r="K220" s="115"/>
      <c r="L220" s="113">
        <v>3</v>
      </c>
      <c r="M220" s="86">
        <v>664.65</v>
      </c>
      <c r="Q220" t="s">
        <v>72</v>
      </c>
      <c r="R220" s="93">
        <v>29803</v>
      </c>
      <c r="S220">
        <v>26</v>
      </c>
      <c r="T220">
        <v>10.1</v>
      </c>
      <c r="U220">
        <f t="shared" si="59"/>
        <v>18.05</v>
      </c>
      <c r="V220" s="106">
        <v>14.5</v>
      </c>
      <c r="W220" s="107">
        <f t="shared" si="71"/>
        <v>0</v>
      </c>
      <c r="X220">
        <f t="shared" si="72"/>
        <v>8</v>
      </c>
      <c r="AG220" s="93">
        <f t="shared" si="60"/>
        <v>29804</v>
      </c>
      <c r="AH220" s="107">
        <f t="shared" si="61"/>
        <v>0</v>
      </c>
      <c r="AI220" s="72">
        <f t="shared" si="62"/>
        <v>6</v>
      </c>
      <c r="AJ220">
        <f t="shared" si="63"/>
        <v>8</v>
      </c>
      <c r="AK220">
        <f t="shared" si="64"/>
        <v>1981</v>
      </c>
      <c r="AM220" s="115"/>
      <c r="AN220" s="122">
        <v>10</v>
      </c>
      <c r="AO220" s="86">
        <v>17.725000000000001</v>
      </c>
      <c r="AP220" s="106">
        <f t="shared" si="73"/>
        <v>0.88625000000000009</v>
      </c>
      <c r="AR220" s="115"/>
      <c r="AS220" s="113">
        <v>8</v>
      </c>
      <c r="AT220" s="86">
        <v>64.674999999999997</v>
      </c>
      <c r="AV220" s="64"/>
      <c r="AZ220" s="115"/>
      <c r="BA220" s="113">
        <v>1985</v>
      </c>
      <c r="BB220" s="86">
        <v>848.72500000000002</v>
      </c>
      <c r="BD220" s="64">
        <f t="shared" si="74"/>
        <v>1.445896535495782</v>
      </c>
      <c r="BE220" t="s">
        <v>86</v>
      </c>
      <c r="BF220" s="110">
        <f>MIN(BD216:BD235)</f>
        <v>0.71692174679668019</v>
      </c>
      <c r="BI220" s="93">
        <v>36013</v>
      </c>
      <c r="BJ220" s="90">
        <v>1.9988999999999999</v>
      </c>
      <c r="BK220">
        <f t="shared" si="66"/>
        <v>8</v>
      </c>
      <c r="BL220">
        <f t="shared" si="67"/>
        <v>1998</v>
      </c>
    </row>
    <row r="221" spans="1:64" x14ac:dyDescent="0.2">
      <c r="A221" t="s">
        <v>70</v>
      </c>
      <c r="B221" s="93">
        <v>29804</v>
      </c>
      <c r="C221">
        <v>26</v>
      </c>
      <c r="D221">
        <v>10.3</v>
      </c>
      <c r="E221">
        <f t="shared" si="58"/>
        <v>18.149999999999999</v>
      </c>
      <c r="F221" s="106">
        <v>15.5</v>
      </c>
      <c r="G221" s="107">
        <f t="shared" si="68"/>
        <v>0</v>
      </c>
      <c r="H221">
        <f t="shared" si="69"/>
        <v>8</v>
      </c>
      <c r="I221">
        <f t="shared" si="70"/>
        <v>1981</v>
      </c>
      <c r="K221" s="115"/>
      <c r="L221" s="113">
        <v>4</v>
      </c>
      <c r="M221" s="86">
        <v>325.35000000000002</v>
      </c>
      <c r="Q221" t="s">
        <v>72</v>
      </c>
      <c r="R221" s="93">
        <v>29804</v>
      </c>
      <c r="S221">
        <v>27.1</v>
      </c>
      <c r="T221">
        <v>11.4</v>
      </c>
      <c r="U221">
        <f t="shared" si="59"/>
        <v>19.25</v>
      </c>
      <c r="V221" s="106">
        <v>14.5</v>
      </c>
      <c r="W221" s="107">
        <f t="shared" si="71"/>
        <v>0</v>
      </c>
      <c r="X221">
        <f t="shared" si="72"/>
        <v>8</v>
      </c>
      <c r="AG221" s="93">
        <f t="shared" si="60"/>
        <v>29805</v>
      </c>
      <c r="AH221" s="107">
        <f t="shared" si="61"/>
        <v>0</v>
      </c>
      <c r="AI221" s="72">
        <f t="shared" si="62"/>
        <v>7</v>
      </c>
      <c r="AJ221">
        <f t="shared" si="63"/>
        <v>8</v>
      </c>
      <c r="AK221">
        <f t="shared" si="64"/>
        <v>1981</v>
      </c>
      <c r="AM221" s="115"/>
      <c r="AN221" s="122">
        <v>11</v>
      </c>
      <c r="AO221" s="86">
        <v>14.275</v>
      </c>
      <c r="AP221" s="106">
        <f t="shared" si="73"/>
        <v>0.71375</v>
      </c>
      <c r="AR221" s="115"/>
      <c r="AS221" s="113">
        <v>9</v>
      </c>
      <c r="AT221" s="86">
        <v>109.15</v>
      </c>
      <c r="AV221" s="64"/>
      <c r="AZ221" s="115"/>
      <c r="BA221" s="113">
        <v>1986</v>
      </c>
      <c r="BB221" s="86">
        <v>663.55</v>
      </c>
      <c r="BD221" s="64">
        <f t="shared" si="74"/>
        <v>1.1304305235832879</v>
      </c>
      <c r="BI221" s="93">
        <v>36014</v>
      </c>
      <c r="BJ221" s="90">
        <v>1.847</v>
      </c>
      <c r="BK221">
        <f t="shared" si="66"/>
        <v>8</v>
      </c>
      <c r="BL221">
        <f t="shared" si="67"/>
        <v>1998</v>
      </c>
    </row>
    <row r="222" spans="1:64" x14ac:dyDescent="0.2">
      <c r="A222" t="s">
        <v>70</v>
      </c>
      <c r="B222" s="93">
        <v>29805</v>
      </c>
      <c r="C222">
        <v>25.7</v>
      </c>
      <c r="D222">
        <v>11.7</v>
      </c>
      <c r="E222">
        <f t="shared" si="58"/>
        <v>18.7</v>
      </c>
      <c r="F222" s="106">
        <v>15.5</v>
      </c>
      <c r="G222" s="107">
        <f t="shared" si="68"/>
        <v>0</v>
      </c>
      <c r="H222">
        <f t="shared" si="69"/>
        <v>8</v>
      </c>
      <c r="I222">
        <f t="shared" si="70"/>
        <v>1981</v>
      </c>
      <c r="K222" s="115"/>
      <c r="L222" s="113">
        <v>5</v>
      </c>
      <c r="M222" s="86">
        <v>280.2</v>
      </c>
      <c r="Q222" t="s">
        <v>72</v>
      </c>
      <c r="R222" s="93">
        <v>29805</v>
      </c>
      <c r="S222">
        <v>27.1</v>
      </c>
      <c r="T222">
        <v>12.1</v>
      </c>
      <c r="U222">
        <f t="shared" si="59"/>
        <v>19.600000000000001</v>
      </c>
      <c r="V222" s="106">
        <v>14.5</v>
      </c>
      <c r="W222" s="107">
        <f t="shared" si="71"/>
        <v>0</v>
      </c>
      <c r="X222">
        <f t="shared" si="72"/>
        <v>8</v>
      </c>
      <c r="AG222" s="93">
        <f t="shared" si="60"/>
        <v>29806</v>
      </c>
      <c r="AH222" s="107">
        <f t="shared" si="61"/>
        <v>0</v>
      </c>
      <c r="AI222" s="72">
        <f t="shared" si="62"/>
        <v>8</v>
      </c>
      <c r="AJ222">
        <f t="shared" si="63"/>
        <v>8</v>
      </c>
      <c r="AK222">
        <f t="shared" si="64"/>
        <v>1981</v>
      </c>
      <c r="AM222" s="115"/>
      <c r="AN222" s="122">
        <v>12</v>
      </c>
      <c r="AO222" s="86">
        <v>9.1</v>
      </c>
      <c r="AP222" s="106">
        <f t="shared" si="73"/>
        <v>0.45499999999999996</v>
      </c>
      <c r="AR222" s="115"/>
      <c r="AS222" s="113">
        <v>10</v>
      </c>
      <c r="AT222" s="86">
        <v>340.55</v>
      </c>
      <c r="AV222" s="64"/>
      <c r="AZ222" s="115"/>
      <c r="BA222" s="113">
        <v>1987</v>
      </c>
      <c r="BB222" s="86">
        <v>420.82499999999999</v>
      </c>
      <c r="BD222" s="64">
        <f t="shared" si="74"/>
        <v>0.71692174679668019</v>
      </c>
      <c r="BI222" s="93">
        <v>36015</v>
      </c>
      <c r="BJ222" s="90">
        <v>1.8736999999999999</v>
      </c>
      <c r="BK222">
        <f t="shared" si="66"/>
        <v>8</v>
      </c>
      <c r="BL222">
        <f t="shared" si="67"/>
        <v>1998</v>
      </c>
    </row>
    <row r="223" spans="1:64" x14ac:dyDescent="0.2">
      <c r="A223" t="s">
        <v>70</v>
      </c>
      <c r="B223" s="93">
        <v>29806</v>
      </c>
      <c r="C223">
        <v>24.8</v>
      </c>
      <c r="D223">
        <v>9.4</v>
      </c>
      <c r="E223">
        <f t="shared" si="58"/>
        <v>17.100000000000001</v>
      </c>
      <c r="F223" s="106">
        <v>15.5</v>
      </c>
      <c r="G223" s="107">
        <f t="shared" si="68"/>
        <v>0</v>
      </c>
      <c r="H223">
        <f t="shared" si="69"/>
        <v>8</v>
      </c>
      <c r="I223">
        <f t="shared" si="70"/>
        <v>1981</v>
      </c>
      <c r="K223" s="115"/>
      <c r="L223" s="113">
        <v>6</v>
      </c>
      <c r="M223" s="86">
        <v>74</v>
      </c>
      <c r="Q223" t="s">
        <v>72</v>
      </c>
      <c r="R223" s="93">
        <v>29806</v>
      </c>
      <c r="S223">
        <v>28.5</v>
      </c>
      <c r="T223">
        <v>10.4</v>
      </c>
      <c r="U223">
        <f t="shared" si="59"/>
        <v>19.45</v>
      </c>
      <c r="V223" s="106">
        <v>14.5</v>
      </c>
      <c r="W223" s="107">
        <f t="shared" si="71"/>
        <v>0</v>
      </c>
      <c r="X223">
        <f t="shared" si="72"/>
        <v>8</v>
      </c>
      <c r="AG223" s="93">
        <f t="shared" si="60"/>
        <v>29807</v>
      </c>
      <c r="AH223" s="107">
        <f t="shared" si="61"/>
        <v>0</v>
      </c>
      <c r="AI223" s="72">
        <f t="shared" si="62"/>
        <v>9</v>
      </c>
      <c r="AJ223">
        <f t="shared" si="63"/>
        <v>8</v>
      </c>
      <c r="AK223">
        <f t="shared" si="64"/>
        <v>1981</v>
      </c>
      <c r="AM223" s="115"/>
      <c r="AN223" s="122">
        <v>13</v>
      </c>
      <c r="AO223" s="86">
        <v>8.5749999999999993</v>
      </c>
      <c r="AP223" s="106">
        <f t="shared" si="73"/>
        <v>0.42874999999999996</v>
      </c>
      <c r="AR223" s="115"/>
      <c r="AS223" s="113">
        <v>11</v>
      </c>
      <c r="AT223" s="86">
        <v>649.92499999999995</v>
      </c>
      <c r="AV223" s="64"/>
      <c r="AZ223" s="115"/>
      <c r="BA223" s="113">
        <v>1988</v>
      </c>
      <c r="BB223" s="86">
        <v>526.04999999999995</v>
      </c>
      <c r="BD223" s="64">
        <f t="shared" si="74"/>
        <v>0.89618412618640442</v>
      </c>
      <c r="BI223" s="93">
        <v>36016</v>
      </c>
      <c r="BJ223" s="90">
        <v>2.1234999999999999</v>
      </c>
      <c r="BK223">
        <f t="shared" si="66"/>
        <v>8</v>
      </c>
      <c r="BL223">
        <f t="shared" si="67"/>
        <v>1998</v>
      </c>
    </row>
    <row r="224" spans="1:64" x14ac:dyDescent="0.2">
      <c r="A224" t="s">
        <v>70</v>
      </c>
      <c r="B224" s="93">
        <v>29807</v>
      </c>
      <c r="C224">
        <v>27.1</v>
      </c>
      <c r="D224">
        <v>9.1999999999999993</v>
      </c>
      <c r="E224">
        <f t="shared" si="58"/>
        <v>18.149999999999999</v>
      </c>
      <c r="F224" s="106">
        <v>15.5</v>
      </c>
      <c r="G224" s="107">
        <f t="shared" si="68"/>
        <v>0</v>
      </c>
      <c r="H224">
        <f t="shared" si="69"/>
        <v>8</v>
      </c>
      <c r="I224">
        <f t="shared" si="70"/>
        <v>1981</v>
      </c>
      <c r="K224" s="115"/>
      <c r="L224" s="113">
        <v>7</v>
      </c>
      <c r="M224" s="86">
        <v>17.100000000000001</v>
      </c>
      <c r="Q224" t="s">
        <v>72</v>
      </c>
      <c r="R224" s="93">
        <v>29807</v>
      </c>
      <c r="S224">
        <v>28</v>
      </c>
      <c r="T224">
        <v>10.5</v>
      </c>
      <c r="U224">
        <f t="shared" si="59"/>
        <v>19.25</v>
      </c>
      <c r="V224" s="106">
        <v>14.5</v>
      </c>
      <c r="W224" s="107">
        <f t="shared" si="71"/>
        <v>0</v>
      </c>
      <c r="X224">
        <f t="shared" si="72"/>
        <v>8</v>
      </c>
      <c r="AG224" s="93">
        <f t="shared" si="60"/>
        <v>29808</v>
      </c>
      <c r="AH224" s="107">
        <f t="shared" si="61"/>
        <v>0</v>
      </c>
      <c r="AI224" s="72">
        <f t="shared" si="62"/>
        <v>10</v>
      </c>
      <c r="AJ224">
        <f t="shared" si="63"/>
        <v>8</v>
      </c>
      <c r="AK224">
        <f t="shared" si="64"/>
        <v>1981</v>
      </c>
      <c r="AM224" s="115"/>
      <c r="AN224" s="122">
        <v>14</v>
      </c>
      <c r="AO224" s="86">
        <v>17.2</v>
      </c>
      <c r="AP224" s="106">
        <f t="shared" si="73"/>
        <v>0.86</v>
      </c>
      <c r="AR224" s="115"/>
      <c r="AS224" s="113">
        <v>12</v>
      </c>
      <c r="AT224" s="86">
        <v>868.82500000000005</v>
      </c>
      <c r="AV224" s="64"/>
      <c r="AZ224" s="115"/>
      <c r="BA224" s="113">
        <v>1989</v>
      </c>
      <c r="BB224" s="86">
        <v>516.875</v>
      </c>
      <c r="BD224" s="64">
        <f t="shared" si="74"/>
        <v>0.88055350294192147</v>
      </c>
      <c r="BI224" s="93">
        <v>36017</v>
      </c>
      <c r="BJ224" s="90">
        <v>2.0806</v>
      </c>
      <c r="BK224">
        <f t="shared" si="66"/>
        <v>8</v>
      </c>
      <c r="BL224">
        <f t="shared" si="67"/>
        <v>1998</v>
      </c>
    </row>
    <row r="225" spans="1:64" x14ac:dyDescent="0.2">
      <c r="A225" t="s">
        <v>70</v>
      </c>
      <c r="B225" s="93">
        <v>29808</v>
      </c>
      <c r="C225">
        <v>29.7</v>
      </c>
      <c r="D225">
        <v>12</v>
      </c>
      <c r="E225">
        <f t="shared" si="58"/>
        <v>20.85</v>
      </c>
      <c r="F225" s="106">
        <v>15.5</v>
      </c>
      <c r="G225" s="107">
        <f t="shared" si="68"/>
        <v>0</v>
      </c>
      <c r="H225">
        <f t="shared" si="69"/>
        <v>8</v>
      </c>
      <c r="I225">
        <f t="shared" si="70"/>
        <v>1981</v>
      </c>
      <c r="K225" s="115"/>
      <c r="L225" s="113">
        <v>8</v>
      </c>
      <c r="M225" s="86">
        <v>22.4</v>
      </c>
      <c r="Q225" t="s">
        <v>72</v>
      </c>
      <c r="R225" s="93">
        <v>29808</v>
      </c>
      <c r="S225">
        <v>31.7</v>
      </c>
      <c r="T225">
        <v>9.6999999999999993</v>
      </c>
      <c r="U225">
        <f t="shared" si="59"/>
        <v>20.7</v>
      </c>
      <c r="V225" s="106">
        <v>14.5</v>
      </c>
      <c r="W225" s="107">
        <f t="shared" si="71"/>
        <v>0</v>
      </c>
      <c r="X225">
        <f t="shared" si="72"/>
        <v>8</v>
      </c>
      <c r="AG225" s="93">
        <f t="shared" si="60"/>
        <v>29809</v>
      </c>
      <c r="AH225" s="107">
        <f t="shared" si="61"/>
        <v>0</v>
      </c>
      <c r="AI225" s="72">
        <f t="shared" si="62"/>
        <v>11</v>
      </c>
      <c r="AJ225">
        <f t="shared" si="63"/>
        <v>8</v>
      </c>
      <c r="AK225">
        <f t="shared" si="64"/>
        <v>1981</v>
      </c>
      <c r="AM225" s="115"/>
      <c r="AN225" s="122">
        <v>15</v>
      </c>
      <c r="AO225" s="86">
        <v>28.95</v>
      </c>
      <c r="AP225" s="106">
        <f t="shared" si="73"/>
        <v>1.4475</v>
      </c>
      <c r="AR225" s="108" t="s">
        <v>151</v>
      </c>
      <c r="AS225" s="120"/>
      <c r="AT225" s="85">
        <v>4615.625</v>
      </c>
      <c r="AV225" s="64"/>
      <c r="AZ225" s="115"/>
      <c r="BA225" s="113">
        <v>1990</v>
      </c>
      <c r="BB225" s="86">
        <v>623.6</v>
      </c>
      <c r="BD225" s="64">
        <f t="shared" si="74"/>
        <v>1.0623712975759754</v>
      </c>
      <c r="BI225" s="93">
        <v>36018</v>
      </c>
      <c r="BJ225" s="90">
        <v>1.9137</v>
      </c>
      <c r="BK225">
        <f t="shared" si="66"/>
        <v>8</v>
      </c>
      <c r="BL225">
        <f t="shared" si="67"/>
        <v>1998</v>
      </c>
    </row>
    <row r="226" spans="1:64" x14ac:dyDescent="0.2">
      <c r="A226" t="s">
        <v>70</v>
      </c>
      <c r="B226" s="93">
        <v>29809</v>
      </c>
      <c r="C226">
        <v>29.5</v>
      </c>
      <c r="D226">
        <v>12.3</v>
      </c>
      <c r="E226">
        <f t="shared" si="58"/>
        <v>20.9</v>
      </c>
      <c r="F226" s="106">
        <v>15.5</v>
      </c>
      <c r="G226" s="107">
        <f t="shared" si="68"/>
        <v>0</v>
      </c>
      <c r="H226">
        <f t="shared" si="69"/>
        <v>8</v>
      </c>
      <c r="I226">
        <f t="shared" si="70"/>
        <v>1981</v>
      </c>
      <c r="K226" s="115"/>
      <c r="L226" s="113">
        <v>9</v>
      </c>
      <c r="M226" s="86">
        <v>192.6</v>
      </c>
      <c r="Q226" t="s">
        <v>72</v>
      </c>
      <c r="R226" s="93">
        <v>29809</v>
      </c>
      <c r="S226">
        <v>27.5</v>
      </c>
      <c r="T226">
        <v>12.1</v>
      </c>
      <c r="U226">
        <f t="shared" si="59"/>
        <v>19.8</v>
      </c>
      <c r="V226" s="106">
        <v>14.5</v>
      </c>
      <c r="W226" s="107">
        <f t="shared" si="71"/>
        <v>0</v>
      </c>
      <c r="X226">
        <f t="shared" si="72"/>
        <v>8</v>
      </c>
      <c r="AG226" s="93">
        <f t="shared" si="60"/>
        <v>29810</v>
      </c>
      <c r="AH226" s="107">
        <f t="shared" si="61"/>
        <v>0</v>
      </c>
      <c r="AI226" s="72">
        <f t="shared" si="62"/>
        <v>12</v>
      </c>
      <c r="AJ226">
        <f t="shared" si="63"/>
        <v>8</v>
      </c>
      <c r="AK226">
        <f t="shared" si="64"/>
        <v>1981</v>
      </c>
      <c r="AM226" s="115"/>
      <c r="AN226" s="122">
        <v>16</v>
      </c>
      <c r="AO226" s="86">
        <v>24.45</v>
      </c>
      <c r="AP226" s="106">
        <f t="shared" si="73"/>
        <v>1.2224999999999999</v>
      </c>
      <c r="AR226" s="108">
        <v>1996</v>
      </c>
      <c r="AS226" s="108">
        <v>1</v>
      </c>
      <c r="AT226" s="85">
        <v>1028.45</v>
      </c>
      <c r="AV226" s="64"/>
      <c r="AZ226" s="115"/>
      <c r="BA226" s="113">
        <v>1991</v>
      </c>
      <c r="BB226" s="86">
        <v>581.25</v>
      </c>
      <c r="BD226" s="64">
        <f t="shared" si="74"/>
        <v>0.99022340717773516</v>
      </c>
      <c r="BI226" s="93">
        <v>36019</v>
      </c>
      <c r="BJ226" s="90">
        <v>1.9843999999999999</v>
      </c>
      <c r="BK226">
        <f t="shared" si="66"/>
        <v>8</v>
      </c>
      <c r="BL226">
        <f t="shared" si="67"/>
        <v>1998</v>
      </c>
    </row>
    <row r="227" spans="1:64" x14ac:dyDescent="0.2">
      <c r="A227" t="s">
        <v>70</v>
      </c>
      <c r="B227" s="93">
        <v>29810</v>
      </c>
      <c r="C227">
        <v>27.4</v>
      </c>
      <c r="D227">
        <v>12.8</v>
      </c>
      <c r="E227">
        <f t="shared" si="58"/>
        <v>20.100000000000001</v>
      </c>
      <c r="F227" s="106">
        <v>15.5</v>
      </c>
      <c r="G227" s="107">
        <f t="shared" si="68"/>
        <v>0</v>
      </c>
      <c r="H227">
        <f t="shared" si="69"/>
        <v>8</v>
      </c>
      <c r="I227">
        <f t="shared" si="70"/>
        <v>1981</v>
      </c>
      <c r="K227" s="115"/>
      <c r="L227" s="113">
        <v>10</v>
      </c>
      <c r="M227" s="86">
        <v>351.3</v>
      </c>
      <c r="Q227" t="s">
        <v>72</v>
      </c>
      <c r="R227" s="93">
        <v>29810</v>
      </c>
      <c r="S227">
        <v>23.7</v>
      </c>
      <c r="T227">
        <v>14.3</v>
      </c>
      <c r="U227">
        <f t="shared" si="59"/>
        <v>19</v>
      </c>
      <c r="V227" s="106">
        <v>14.5</v>
      </c>
      <c r="W227" s="107">
        <f t="shared" si="71"/>
        <v>0</v>
      </c>
      <c r="X227">
        <f t="shared" si="72"/>
        <v>8</v>
      </c>
      <c r="AG227" s="93">
        <f t="shared" si="60"/>
        <v>29811</v>
      </c>
      <c r="AH227" s="107">
        <f t="shared" si="61"/>
        <v>0.47500000000000053</v>
      </c>
      <c r="AI227" s="72">
        <f t="shared" si="62"/>
        <v>13</v>
      </c>
      <c r="AJ227">
        <f t="shared" si="63"/>
        <v>8</v>
      </c>
      <c r="AK227">
        <f t="shared" si="64"/>
        <v>1981</v>
      </c>
      <c r="AM227" s="115"/>
      <c r="AN227" s="122">
        <v>17</v>
      </c>
      <c r="AO227" s="86">
        <v>24.7</v>
      </c>
      <c r="AP227" s="106">
        <f t="shared" si="73"/>
        <v>1.2349999999999999</v>
      </c>
      <c r="AR227" s="115"/>
      <c r="AS227" s="113">
        <v>2</v>
      </c>
      <c r="AT227" s="86">
        <v>672.125</v>
      </c>
      <c r="AV227" s="64"/>
      <c r="AZ227" s="115"/>
      <c r="BA227" s="113">
        <v>1992</v>
      </c>
      <c r="BB227" s="86">
        <v>511.8</v>
      </c>
      <c r="BD227" s="64">
        <f t="shared" si="74"/>
        <v>0.87190768136527286</v>
      </c>
      <c r="BI227" s="93">
        <v>36020</v>
      </c>
      <c r="BJ227" s="90">
        <v>1.8774</v>
      </c>
      <c r="BK227">
        <f t="shared" si="66"/>
        <v>8</v>
      </c>
      <c r="BL227">
        <f t="shared" si="67"/>
        <v>1998</v>
      </c>
    </row>
    <row r="228" spans="1:64" x14ac:dyDescent="0.2">
      <c r="A228" t="s">
        <v>70</v>
      </c>
      <c r="B228" s="93">
        <v>29811</v>
      </c>
      <c r="C228">
        <v>24.8</v>
      </c>
      <c r="D228">
        <v>9.4</v>
      </c>
      <c r="E228">
        <f t="shared" si="58"/>
        <v>17.100000000000001</v>
      </c>
      <c r="F228" s="106">
        <v>15.5</v>
      </c>
      <c r="G228" s="107">
        <f t="shared" si="68"/>
        <v>0</v>
      </c>
      <c r="H228">
        <f t="shared" si="69"/>
        <v>8</v>
      </c>
      <c r="I228">
        <f t="shared" si="70"/>
        <v>1981</v>
      </c>
      <c r="K228" s="115"/>
      <c r="L228" s="113">
        <v>11</v>
      </c>
      <c r="M228" s="86">
        <v>752.45</v>
      </c>
      <c r="Q228" t="s">
        <v>72</v>
      </c>
      <c r="R228" s="93">
        <v>29811</v>
      </c>
      <c r="S228">
        <v>22.4</v>
      </c>
      <c r="T228">
        <v>4.7</v>
      </c>
      <c r="U228">
        <f t="shared" si="59"/>
        <v>13.549999999999999</v>
      </c>
      <c r="V228" s="106">
        <v>14.5</v>
      </c>
      <c r="W228" s="107">
        <f t="shared" si="71"/>
        <v>0.95000000000000107</v>
      </c>
      <c r="X228">
        <f t="shared" si="72"/>
        <v>8</v>
      </c>
      <c r="AG228" s="93">
        <f t="shared" si="60"/>
        <v>29812</v>
      </c>
      <c r="AH228" s="107">
        <f t="shared" si="61"/>
        <v>0</v>
      </c>
      <c r="AI228" s="72">
        <f t="shared" si="62"/>
        <v>14</v>
      </c>
      <c r="AJ228">
        <f t="shared" si="63"/>
        <v>8</v>
      </c>
      <c r="AK228">
        <f t="shared" si="64"/>
        <v>1981</v>
      </c>
      <c r="AM228" s="115"/>
      <c r="AN228" s="122">
        <v>18</v>
      </c>
      <c r="AO228" s="86">
        <v>12.574999999999999</v>
      </c>
      <c r="AP228" s="106">
        <f t="shared" si="73"/>
        <v>0.62874999999999992</v>
      </c>
      <c r="AR228" s="115"/>
      <c r="AS228" s="113">
        <v>3</v>
      </c>
      <c r="AT228" s="86">
        <v>674.47500000000002</v>
      </c>
      <c r="AV228" s="64"/>
      <c r="AZ228" s="115"/>
      <c r="BA228" s="113">
        <v>1993</v>
      </c>
      <c r="BB228" s="86">
        <v>569.47500000000002</v>
      </c>
      <c r="BD228" s="64">
        <f t="shared" si="74"/>
        <v>0.97016339750974756</v>
      </c>
      <c r="BI228" s="93">
        <v>36021</v>
      </c>
      <c r="BJ228" s="90">
        <v>1.8025</v>
      </c>
      <c r="BK228">
        <f t="shared" si="66"/>
        <v>8</v>
      </c>
      <c r="BL228">
        <f t="shared" si="67"/>
        <v>1998</v>
      </c>
    </row>
    <row r="229" spans="1:64" x14ac:dyDescent="0.2">
      <c r="A229" t="s">
        <v>70</v>
      </c>
      <c r="B229" s="93">
        <v>29812</v>
      </c>
      <c r="C229">
        <v>26.9</v>
      </c>
      <c r="D229">
        <v>10.7</v>
      </c>
      <c r="E229">
        <f t="shared" si="58"/>
        <v>18.799999999999997</v>
      </c>
      <c r="F229" s="106">
        <v>15.5</v>
      </c>
      <c r="G229" s="107">
        <f t="shared" si="68"/>
        <v>0</v>
      </c>
      <c r="H229">
        <f t="shared" si="69"/>
        <v>8</v>
      </c>
      <c r="I229">
        <f t="shared" si="70"/>
        <v>1981</v>
      </c>
      <c r="K229" s="115"/>
      <c r="L229" s="113">
        <v>12</v>
      </c>
      <c r="M229" s="86">
        <v>927.4</v>
      </c>
      <c r="Q229" t="s">
        <v>72</v>
      </c>
      <c r="R229" s="93">
        <v>29812</v>
      </c>
      <c r="S229">
        <v>26.8</v>
      </c>
      <c r="T229">
        <v>9.1</v>
      </c>
      <c r="U229">
        <f t="shared" si="59"/>
        <v>17.95</v>
      </c>
      <c r="V229" s="106">
        <v>14.5</v>
      </c>
      <c r="W229" s="107">
        <f t="shared" si="71"/>
        <v>0</v>
      </c>
      <c r="X229">
        <f t="shared" si="72"/>
        <v>8</v>
      </c>
      <c r="AG229" s="93">
        <f t="shared" si="60"/>
        <v>29813</v>
      </c>
      <c r="AH229" s="107">
        <f t="shared" si="61"/>
        <v>0</v>
      </c>
      <c r="AI229" s="72">
        <f t="shared" si="62"/>
        <v>15</v>
      </c>
      <c r="AJ229">
        <f t="shared" si="63"/>
        <v>8</v>
      </c>
      <c r="AK229">
        <f t="shared" si="64"/>
        <v>1981</v>
      </c>
      <c r="AM229" s="115"/>
      <c r="AN229" s="122">
        <v>19</v>
      </c>
      <c r="AO229" s="86">
        <v>13.975</v>
      </c>
      <c r="AP229" s="106">
        <f t="shared" si="73"/>
        <v>0.69874999999999998</v>
      </c>
      <c r="AR229" s="115"/>
      <c r="AS229" s="113">
        <v>4</v>
      </c>
      <c r="AT229" s="86">
        <v>310.07499999999999</v>
      </c>
      <c r="AV229" s="64"/>
      <c r="AZ229" s="115"/>
      <c r="BA229" s="113">
        <v>1994</v>
      </c>
      <c r="BB229" s="86">
        <v>588.75</v>
      </c>
      <c r="BD229" s="64">
        <f t="shared" si="74"/>
        <v>1.0030004833993833</v>
      </c>
      <c r="BI229" s="93">
        <v>36022</v>
      </c>
      <c r="BJ229" s="90">
        <v>1.6593</v>
      </c>
      <c r="BK229">
        <f t="shared" si="66"/>
        <v>8</v>
      </c>
      <c r="BL229">
        <f t="shared" si="67"/>
        <v>1998</v>
      </c>
    </row>
    <row r="230" spans="1:64" x14ac:dyDescent="0.2">
      <c r="A230" t="s">
        <v>70</v>
      </c>
      <c r="B230" s="93">
        <v>29813</v>
      </c>
      <c r="C230">
        <v>30.1</v>
      </c>
      <c r="D230">
        <v>10.5</v>
      </c>
      <c r="E230">
        <f t="shared" si="58"/>
        <v>20.3</v>
      </c>
      <c r="F230" s="106">
        <v>15.5</v>
      </c>
      <c r="G230" s="107">
        <f t="shared" si="68"/>
        <v>0</v>
      </c>
      <c r="H230">
        <f t="shared" si="69"/>
        <v>8</v>
      </c>
      <c r="I230">
        <f t="shared" si="70"/>
        <v>1981</v>
      </c>
      <c r="K230" s="108" t="s">
        <v>152</v>
      </c>
      <c r="L230" s="120"/>
      <c r="M230" s="85">
        <v>5194.3</v>
      </c>
      <c r="Q230" t="s">
        <v>72</v>
      </c>
      <c r="R230" s="93">
        <v>29813</v>
      </c>
      <c r="S230">
        <v>30.5</v>
      </c>
      <c r="T230">
        <v>9.4</v>
      </c>
      <c r="U230">
        <f t="shared" si="59"/>
        <v>19.95</v>
      </c>
      <c r="V230" s="106">
        <v>14.5</v>
      </c>
      <c r="W230" s="107">
        <f t="shared" si="71"/>
        <v>0</v>
      </c>
      <c r="X230">
        <f t="shared" si="72"/>
        <v>8</v>
      </c>
      <c r="AG230" s="93">
        <f t="shared" si="60"/>
        <v>29814</v>
      </c>
      <c r="AH230" s="107">
        <f t="shared" si="61"/>
        <v>0</v>
      </c>
      <c r="AI230" s="72">
        <f t="shared" si="62"/>
        <v>16</v>
      </c>
      <c r="AJ230">
        <f t="shared" si="63"/>
        <v>8</v>
      </c>
      <c r="AK230">
        <f t="shared" si="64"/>
        <v>1981</v>
      </c>
      <c r="AM230" s="115"/>
      <c r="AN230" s="122">
        <v>20</v>
      </c>
      <c r="AO230" s="86">
        <v>15.275</v>
      </c>
      <c r="AP230" s="106">
        <f t="shared" si="73"/>
        <v>0.76375000000000004</v>
      </c>
      <c r="AR230" s="115"/>
      <c r="AS230" s="113">
        <v>5</v>
      </c>
      <c r="AT230" s="86">
        <v>247.125</v>
      </c>
      <c r="AV230" s="64"/>
      <c r="AZ230" s="115"/>
      <c r="BA230" s="113">
        <v>1995</v>
      </c>
      <c r="BB230" s="86">
        <v>649.92499999999995</v>
      </c>
      <c r="BD230" s="64">
        <f t="shared" si="74"/>
        <v>1.1072188351139605</v>
      </c>
      <c r="BI230" s="93">
        <v>36023</v>
      </c>
      <c r="BJ230" s="90">
        <v>1.7371000000000001</v>
      </c>
      <c r="BK230">
        <f t="shared" si="66"/>
        <v>8</v>
      </c>
      <c r="BL230">
        <f t="shared" si="67"/>
        <v>1998</v>
      </c>
    </row>
    <row r="231" spans="1:64" x14ac:dyDescent="0.2">
      <c r="A231" t="s">
        <v>70</v>
      </c>
      <c r="B231" s="93">
        <v>29814</v>
      </c>
      <c r="C231">
        <v>25.5</v>
      </c>
      <c r="D231">
        <v>12.4</v>
      </c>
      <c r="E231">
        <f t="shared" si="58"/>
        <v>18.95</v>
      </c>
      <c r="F231" s="106">
        <v>15.5</v>
      </c>
      <c r="G231" s="107">
        <f t="shared" si="68"/>
        <v>0</v>
      </c>
      <c r="H231">
        <f t="shared" si="69"/>
        <v>8</v>
      </c>
      <c r="I231">
        <f t="shared" si="70"/>
        <v>1981</v>
      </c>
      <c r="K231" s="108">
        <v>1997</v>
      </c>
      <c r="L231" s="108">
        <v>1</v>
      </c>
      <c r="M231" s="85">
        <v>866.15</v>
      </c>
      <c r="Q231" t="s">
        <v>72</v>
      </c>
      <c r="R231" s="93">
        <v>29814</v>
      </c>
      <c r="S231">
        <v>28.3</v>
      </c>
      <c r="T231">
        <v>9.4</v>
      </c>
      <c r="U231">
        <f t="shared" si="59"/>
        <v>18.850000000000001</v>
      </c>
      <c r="V231" s="106">
        <v>14.5</v>
      </c>
      <c r="W231" s="107">
        <f t="shared" si="71"/>
        <v>0</v>
      </c>
      <c r="X231">
        <f t="shared" si="72"/>
        <v>8</v>
      </c>
      <c r="AG231" s="93">
        <f t="shared" si="60"/>
        <v>29815</v>
      </c>
      <c r="AH231" s="107">
        <f t="shared" si="61"/>
        <v>0</v>
      </c>
      <c r="AI231" s="72">
        <f t="shared" si="62"/>
        <v>17</v>
      </c>
      <c r="AJ231">
        <f t="shared" si="63"/>
        <v>8</v>
      </c>
      <c r="AK231">
        <f t="shared" si="64"/>
        <v>1981</v>
      </c>
      <c r="AM231" s="115"/>
      <c r="AN231" s="122">
        <v>21</v>
      </c>
      <c r="AO231" s="86">
        <v>9.6750000000000007</v>
      </c>
      <c r="AP231" s="106">
        <f t="shared" si="73"/>
        <v>0.48375000000000001</v>
      </c>
      <c r="AR231" s="115"/>
      <c r="AS231" s="113">
        <v>6</v>
      </c>
      <c r="AT231" s="86">
        <v>64.125</v>
      </c>
      <c r="AV231" s="64"/>
      <c r="AZ231" s="115"/>
      <c r="BA231" s="113">
        <v>1996</v>
      </c>
      <c r="BB231" s="86">
        <v>777.55</v>
      </c>
      <c r="BD231" s="64">
        <f t="shared" si="74"/>
        <v>1.3246420821523406</v>
      </c>
      <c r="BI231" s="93">
        <v>36024</v>
      </c>
      <c r="BJ231" s="90">
        <v>1.9297</v>
      </c>
      <c r="BK231">
        <f t="shared" si="66"/>
        <v>8</v>
      </c>
      <c r="BL231">
        <f t="shared" si="67"/>
        <v>1998</v>
      </c>
    </row>
    <row r="232" spans="1:64" x14ac:dyDescent="0.2">
      <c r="A232" t="s">
        <v>70</v>
      </c>
      <c r="B232" s="93">
        <v>29815</v>
      </c>
      <c r="C232">
        <v>25.2</v>
      </c>
      <c r="D232">
        <v>9.9</v>
      </c>
      <c r="E232">
        <f t="shared" si="58"/>
        <v>17.55</v>
      </c>
      <c r="F232" s="106">
        <v>15.5</v>
      </c>
      <c r="G232" s="107">
        <f t="shared" si="68"/>
        <v>0</v>
      </c>
      <c r="H232">
        <f t="shared" si="69"/>
        <v>8</v>
      </c>
      <c r="I232">
        <f t="shared" si="70"/>
        <v>1981</v>
      </c>
      <c r="K232" s="115"/>
      <c r="L232" s="113">
        <v>2</v>
      </c>
      <c r="M232" s="86">
        <v>512.6</v>
      </c>
      <c r="Q232" t="s">
        <v>72</v>
      </c>
      <c r="R232" s="93">
        <v>29815</v>
      </c>
      <c r="S232">
        <v>28</v>
      </c>
      <c r="T232">
        <v>9.5</v>
      </c>
      <c r="U232">
        <f t="shared" si="59"/>
        <v>18.75</v>
      </c>
      <c r="V232" s="106">
        <v>14.5</v>
      </c>
      <c r="W232" s="107">
        <f t="shared" si="71"/>
        <v>0</v>
      </c>
      <c r="X232">
        <f t="shared" si="72"/>
        <v>8</v>
      </c>
      <c r="AG232" s="93">
        <f t="shared" si="60"/>
        <v>29816</v>
      </c>
      <c r="AH232" s="107">
        <f t="shared" si="61"/>
        <v>0</v>
      </c>
      <c r="AI232" s="72">
        <f t="shared" si="62"/>
        <v>18</v>
      </c>
      <c r="AJ232">
        <f t="shared" si="63"/>
        <v>8</v>
      </c>
      <c r="AK232">
        <f t="shared" si="64"/>
        <v>1981</v>
      </c>
      <c r="AM232" s="115"/>
      <c r="AN232" s="122">
        <v>22</v>
      </c>
      <c r="AO232" s="86">
        <v>3.4249999999999998</v>
      </c>
      <c r="AP232" s="106">
        <f t="shared" si="73"/>
        <v>0.17124999999999999</v>
      </c>
      <c r="AR232" s="115"/>
      <c r="AS232" s="113">
        <v>7</v>
      </c>
      <c r="AT232" s="86">
        <v>12.925000000000001</v>
      </c>
      <c r="AV232" s="64"/>
      <c r="AZ232" s="115"/>
      <c r="BA232" s="113">
        <v>1997</v>
      </c>
      <c r="BB232" s="86">
        <v>503.25</v>
      </c>
      <c r="BD232" s="64">
        <f t="shared" si="74"/>
        <v>0.85734181447259394</v>
      </c>
      <c r="BI232" s="93">
        <v>36025</v>
      </c>
      <c r="BJ232" s="90">
        <v>1.9745999999999999</v>
      </c>
      <c r="BK232">
        <f t="shared" si="66"/>
        <v>8</v>
      </c>
      <c r="BL232">
        <f t="shared" si="67"/>
        <v>1998</v>
      </c>
    </row>
    <row r="233" spans="1:64" x14ac:dyDescent="0.2">
      <c r="A233" t="s">
        <v>70</v>
      </c>
      <c r="B233" s="93">
        <v>29816</v>
      </c>
      <c r="C233">
        <v>25.8</v>
      </c>
      <c r="D233">
        <v>9.1</v>
      </c>
      <c r="E233">
        <f t="shared" si="58"/>
        <v>17.45</v>
      </c>
      <c r="F233" s="106">
        <v>15.5</v>
      </c>
      <c r="G233" s="107">
        <f t="shared" si="68"/>
        <v>0</v>
      </c>
      <c r="H233">
        <f t="shared" si="69"/>
        <v>8</v>
      </c>
      <c r="I233">
        <f t="shared" si="70"/>
        <v>1981</v>
      </c>
      <c r="K233" s="115"/>
      <c r="L233" s="113">
        <v>3</v>
      </c>
      <c r="M233" s="86">
        <v>605.35</v>
      </c>
      <c r="Q233" t="s">
        <v>72</v>
      </c>
      <c r="R233" s="93">
        <v>29816</v>
      </c>
      <c r="S233">
        <v>27.5</v>
      </c>
      <c r="T233">
        <v>10</v>
      </c>
      <c r="U233">
        <f t="shared" si="59"/>
        <v>18.75</v>
      </c>
      <c r="V233" s="106">
        <v>14.5</v>
      </c>
      <c r="W233" s="107">
        <f t="shared" si="71"/>
        <v>0</v>
      </c>
      <c r="X233">
        <f t="shared" si="72"/>
        <v>8</v>
      </c>
      <c r="AG233" s="93">
        <f t="shared" si="60"/>
        <v>29817</v>
      </c>
      <c r="AH233" s="107">
        <f t="shared" si="61"/>
        <v>0</v>
      </c>
      <c r="AI233" s="72">
        <f t="shared" si="62"/>
        <v>19</v>
      </c>
      <c r="AJ233">
        <f t="shared" si="63"/>
        <v>8</v>
      </c>
      <c r="AK233">
        <f t="shared" si="64"/>
        <v>1981</v>
      </c>
      <c r="AM233" s="115"/>
      <c r="AN233" s="122">
        <v>23</v>
      </c>
      <c r="AO233" s="86">
        <v>5.1749999999999998</v>
      </c>
      <c r="AP233" s="106">
        <f t="shared" si="73"/>
        <v>0.25874999999999998</v>
      </c>
      <c r="AR233" s="115"/>
      <c r="AS233" s="113">
        <v>8</v>
      </c>
      <c r="AT233" s="86">
        <v>19.45</v>
      </c>
      <c r="AV233" s="64"/>
      <c r="AZ233" s="115"/>
      <c r="BA233" s="113">
        <v>1998</v>
      </c>
      <c r="BB233" s="86">
        <v>583.29999999999995</v>
      </c>
      <c r="BD233" s="64">
        <f t="shared" si="74"/>
        <v>0.99371580801165227</v>
      </c>
      <c r="BI233" s="93">
        <v>36026</v>
      </c>
      <c r="BJ233" s="90">
        <v>1.9711000000000001</v>
      </c>
      <c r="BK233">
        <f t="shared" si="66"/>
        <v>8</v>
      </c>
      <c r="BL233">
        <f t="shared" si="67"/>
        <v>1998</v>
      </c>
    </row>
    <row r="234" spans="1:64" x14ac:dyDescent="0.2">
      <c r="A234" t="s">
        <v>70</v>
      </c>
      <c r="B234" s="93">
        <v>29817</v>
      </c>
      <c r="C234">
        <v>30.6</v>
      </c>
      <c r="D234">
        <v>11</v>
      </c>
      <c r="E234">
        <f t="shared" si="58"/>
        <v>20.8</v>
      </c>
      <c r="F234" s="106">
        <v>15.5</v>
      </c>
      <c r="G234" s="107">
        <f t="shared" si="68"/>
        <v>0</v>
      </c>
      <c r="H234">
        <f t="shared" si="69"/>
        <v>8</v>
      </c>
      <c r="I234">
        <f t="shared" si="70"/>
        <v>1981</v>
      </c>
      <c r="K234" s="115"/>
      <c r="L234" s="113">
        <v>4</v>
      </c>
      <c r="M234" s="86">
        <v>398.85</v>
      </c>
      <c r="Q234" t="s">
        <v>72</v>
      </c>
      <c r="R234" s="93">
        <v>29817</v>
      </c>
      <c r="S234">
        <v>31.3</v>
      </c>
      <c r="T234">
        <v>12.1</v>
      </c>
      <c r="U234">
        <f t="shared" si="59"/>
        <v>21.7</v>
      </c>
      <c r="V234" s="106">
        <v>14.5</v>
      </c>
      <c r="W234" s="107">
        <f t="shared" si="71"/>
        <v>0</v>
      </c>
      <c r="X234">
        <f t="shared" si="72"/>
        <v>8</v>
      </c>
      <c r="AG234" s="93">
        <f t="shared" si="60"/>
        <v>29818</v>
      </c>
      <c r="AH234" s="107">
        <f t="shared" si="61"/>
        <v>0</v>
      </c>
      <c r="AI234" s="72">
        <f t="shared" si="62"/>
        <v>20</v>
      </c>
      <c r="AJ234">
        <f t="shared" si="63"/>
        <v>8</v>
      </c>
      <c r="AK234">
        <f t="shared" si="64"/>
        <v>1981</v>
      </c>
      <c r="AM234" s="115"/>
      <c r="AN234" s="122">
        <v>24</v>
      </c>
      <c r="AO234" s="86">
        <v>7.35</v>
      </c>
      <c r="AP234" s="106">
        <f t="shared" si="73"/>
        <v>0.36749999999999999</v>
      </c>
      <c r="AR234" s="115"/>
      <c r="AS234" s="113">
        <v>9</v>
      </c>
      <c r="AT234" s="86">
        <v>182.875</v>
      </c>
      <c r="AV234" s="64"/>
      <c r="AZ234" s="115"/>
      <c r="BA234" s="113">
        <v>1999</v>
      </c>
      <c r="BB234" s="86">
        <v>482.1</v>
      </c>
      <c r="BD234" s="64">
        <f t="shared" si="74"/>
        <v>0.82131045952754611</v>
      </c>
      <c r="BI234" s="93">
        <v>36027</v>
      </c>
      <c r="BJ234" s="90">
        <v>1.8460000000000001</v>
      </c>
      <c r="BK234">
        <f t="shared" si="66"/>
        <v>8</v>
      </c>
      <c r="BL234">
        <f t="shared" si="67"/>
        <v>1998</v>
      </c>
    </row>
    <row r="235" spans="1:64" x14ac:dyDescent="0.2">
      <c r="A235" t="s">
        <v>70</v>
      </c>
      <c r="B235" s="93">
        <v>29818</v>
      </c>
      <c r="C235">
        <v>26.1</v>
      </c>
      <c r="D235">
        <v>12.4</v>
      </c>
      <c r="E235">
        <f t="shared" si="58"/>
        <v>19.25</v>
      </c>
      <c r="F235" s="106">
        <v>15.5</v>
      </c>
      <c r="G235" s="107">
        <f t="shared" si="68"/>
        <v>0</v>
      </c>
      <c r="H235">
        <f t="shared" si="69"/>
        <v>8</v>
      </c>
      <c r="I235">
        <f t="shared" si="70"/>
        <v>1981</v>
      </c>
      <c r="K235" s="115"/>
      <c r="L235" s="113">
        <v>5</v>
      </c>
      <c r="M235" s="86">
        <v>203.8</v>
      </c>
      <c r="Q235" t="s">
        <v>72</v>
      </c>
      <c r="R235" s="93">
        <v>29818</v>
      </c>
      <c r="S235">
        <v>25.2</v>
      </c>
      <c r="T235">
        <v>13.1</v>
      </c>
      <c r="U235">
        <f t="shared" si="59"/>
        <v>19.149999999999999</v>
      </c>
      <c r="V235" s="106">
        <v>14.5</v>
      </c>
      <c r="W235" s="107">
        <f t="shared" si="71"/>
        <v>0</v>
      </c>
      <c r="X235">
        <f t="shared" si="72"/>
        <v>8</v>
      </c>
      <c r="AG235" s="93">
        <f t="shared" si="60"/>
        <v>29819</v>
      </c>
      <c r="AH235" s="107">
        <f t="shared" si="61"/>
        <v>0</v>
      </c>
      <c r="AI235" s="72">
        <f t="shared" si="62"/>
        <v>21</v>
      </c>
      <c r="AJ235">
        <f t="shared" si="63"/>
        <v>8</v>
      </c>
      <c r="AK235">
        <f t="shared" si="64"/>
        <v>1981</v>
      </c>
      <c r="AM235" s="115"/>
      <c r="AN235" s="122">
        <v>25</v>
      </c>
      <c r="AO235" s="86">
        <v>10.025</v>
      </c>
      <c r="AP235" s="106">
        <f t="shared" si="73"/>
        <v>0.50124999999999997</v>
      </c>
      <c r="AR235" s="115"/>
      <c r="AS235" s="113">
        <v>10</v>
      </c>
      <c r="AT235" s="86">
        <v>352.65</v>
      </c>
      <c r="AV235" s="64"/>
      <c r="AZ235" s="115"/>
      <c r="BA235" s="113">
        <v>2000</v>
      </c>
      <c r="BB235" s="86">
        <v>584.27499999999998</v>
      </c>
      <c r="BD235" s="64">
        <f t="shared" si="74"/>
        <v>0.99537682792046656</v>
      </c>
      <c r="BI235" s="93">
        <v>36028</v>
      </c>
      <c r="BJ235" s="90">
        <v>1.5281</v>
      </c>
      <c r="BK235">
        <f t="shared" si="66"/>
        <v>8</v>
      </c>
      <c r="BL235">
        <f t="shared" si="67"/>
        <v>1998</v>
      </c>
    </row>
    <row r="236" spans="1:64" x14ac:dyDescent="0.2">
      <c r="A236" t="s">
        <v>70</v>
      </c>
      <c r="B236" s="93">
        <v>29819</v>
      </c>
      <c r="C236">
        <v>23.2</v>
      </c>
      <c r="D236">
        <v>9.6999999999999993</v>
      </c>
      <c r="E236">
        <f t="shared" si="58"/>
        <v>16.45</v>
      </c>
      <c r="F236" s="106">
        <v>15.5</v>
      </c>
      <c r="G236" s="107">
        <f t="shared" si="68"/>
        <v>0</v>
      </c>
      <c r="H236">
        <f t="shared" si="69"/>
        <v>8</v>
      </c>
      <c r="I236">
        <f t="shared" si="70"/>
        <v>1981</v>
      </c>
      <c r="K236" s="115"/>
      <c r="L236" s="113">
        <v>6</v>
      </c>
      <c r="M236" s="86">
        <v>57.7</v>
      </c>
      <c r="Q236" t="s">
        <v>72</v>
      </c>
      <c r="R236" s="93">
        <v>29819</v>
      </c>
      <c r="S236">
        <v>24.8</v>
      </c>
      <c r="T236">
        <v>9.6999999999999993</v>
      </c>
      <c r="U236">
        <f t="shared" si="59"/>
        <v>17.25</v>
      </c>
      <c r="V236" s="106">
        <v>14.5</v>
      </c>
      <c r="W236" s="107">
        <f t="shared" si="71"/>
        <v>0</v>
      </c>
      <c r="X236">
        <f t="shared" si="72"/>
        <v>8</v>
      </c>
      <c r="AG236" s="93">
        <f t="shared" si="60"/>
        <v>29820</v>
      </c>
      <c r="AH236" s="107">
        <f t="shared" si="61"/>
        <v>0</v>
      </c>
      <c r="AI236" s="72">
        <f t="shared" si="62"/>
        <v>22</v>
      </c>
      <c r="AJ236">
        <f t="shared" si="63"/>
        <v>8</v>
      </c>
      <c r="AK236">
        <f t="shared" si="64"/>
        <v>1981</v>
      </c>
      <c r="AM236" s="115"/>
      <c r="AN236" s="122">
        <v>26</v>
      </c>
      <c r="AO236" s="86">
        <v>6.55</v>
      </c>
      <c r="AP236" s="106">
        <f t="shared" si="73"/>
        <v>0.32750000000000001</v>
      </c>
      <c r="AR236" s="115"/>
      <c r="AS236" s="113">
        <v>11</v>
      </c>
      <c r="AT236" s="86">
        <v>777.55</v>
      </c>
      <c r="AZ236" s="108" t="s">
        <v>153</v>
      </c>
      <c r="BA236" s="120"/>
      <c r="BB236" s="85">
        <v>11739.774999999998</v>
      </c>
      <c r="BD236" s="64"/>
      <c r="BI236" s="93">
        <v>36029</v>
      </c>
      <c r="BJ236" s="90">
        <v>1.6288</v>
      </c>
      <c r="BK236">
        <f t="shared" si="66"/>
        <v>8</v>
      </c>
      <c r="BL236">
        <f t="shared" si="67"/>
        <v>1998</v>
      </c>
    </row>
    <row r="237" spans="1:64" x14ac:dyDescent="0.2">
      <c r="A237" t="s">
        <v>70</v>
      </c>
      <c r="B237" s="93">
        <v>29820</v>
      </c>
      <c r="C237">
        <v>24.5</v>
      </c>
      <c r="D237">
        <v>8.1999999999999993</v>
      </c>
      <c r="E237">
        <f t="shared" si="58"/>
        <v>16.350000000000001</v>
      </c>
      <c r="F237" s="106">
        <v>15.5</v>
      </c>
      <c r="G237" s="107">
        <f t="shared" si="68"/>
        <v>0</v>
      </c>
      <c r="H237">
        <f t="shared" si="69"/>
        <v>8</v>
      </c>
      <c r="I237">
        <f t="shared" si="70"/>
        <v>1981</v>
      </c>
      <c r="K237" s="115"/>
      <c r="L237" s="113">
        <v>7</v>
      </c>
      <c r="M237" s="86">
        <v>23.55</v>
      </c>
      <c r="Q237" t="s">
        <v>72</v>
      </c>
      <c r="R237" s="93">
        <v>29820</v>
      </c>
      <c r="S237">
        <v>27.2</v>
      </c>
      <c r="T237">
        <v>6.5</v>
      </c>
      <c r="U237">
        <f t="shared" si="59"/>
        <v>16.850000000000001</v>
      </c>
      <c r="V237" s="106">
        <v>14.5</v>
      </c>
      <c r="W237" s="107">
        <f t="shared" si="71"/>
        <v>0</v>
      </c>
      <c r="X237">
        <f t="shared" si="72"/>
        <v>8</v>
      </c>
      <c r="AG237" s="93">
        <f t="shared" si="60"/>
        <v>29821</v>
      </c>
      <c r="AH237" s="107">
        <f t="shared" si="61"/>
        <v>0</v>
      </c>
      <c r="AI237" s="72">
        <f t="shared" si="62"/>
        <v>23</v>
      </c>
      <c r="AJ237">
        <f t="shared" si="63"/>
        <v>8</v>
      </c>
      <c r="AK237">
        <f t="shared" si="64"/>
        <v>1981</v>
      </c>
      <c r="AM237" s="115"/>
      <c r="AN237" s="122">
        <v>27</v>
      </c>
      <c r="AO237" s="86">
        <v>5.5250000000000004</v>
      </c>
      <c r="AP237" s="106">
        <f t="shared" si="73"/>
        <v>0.27625</v>
      </c>
      <c r="AR237" s="115"/>
      <c r="AS237" s="113">
        <v>12</v>
      </c>
      <c r="AT237" s="86">
        <v>954.8</v>
      </c>
      <c r="AV237" s="64"/>
      <c r="AZ237" s="108">
        <v>12</v>
      </c>
      <c r="BA237" s="108">
        <v>1981</v>
      </c>
      <c r="BB237" s="85">
        <v>753.82500000000005</v>
      </c>
      <c r="BD237" s="64">
        <f>BB237/$AP$17</f>
        <v>1.0256087564328014</v>
      </c>
      <c r="BE237" t="s">
        <v>73</v>
      </c>
      <c r="BF237" s="110">
        <f>MAX(BD237:BD256)</f>
        <v>1.4030224386991881</v>
      </c>
      <c r="BI237" s="93">
        <v>36030</v>
      </c>
      <c r="BJ237" s="90">
        <v>1.6289</v>
      </c>
      <c r="BK237">
        <f t="shared" si="66"/>
        <v>8</v>
      </c>
      <c r="BL237">
        <f t="shared" si="67"/>
        <v>1998</v>
      </c>
    </row>
    <row r="238" spans="1:64" x14ac:dyDescent="0.2">
      <c r="A238" t="s">
        <v>70</v>
      </c>
      <c r="B238" s="93">
        <v>29821</v>
      </c>
      <c r="C238">
        <v>26.4</v>
      </c>
      <c r="D238">
        <v>7.9</v>
      </c>
      <c r="E238">
        <f t="shared" si="58"/>
        <v>17.149999999999999</v>
      </c>
      <c r="F238" s="106">
        <v>15.5</v>
      </c>
      <c r="G238" s="107">
        <f t="shared" si="68"/>
        <v>0</v>
      </c>
      <c r="H238">
        <f t="shared" si="69"/>
        <v>8</v>
      </c>
      <c r="I238">
        <f t="shared" si="70"/>
        <v>1981</v>
      </c>
      <c r="K238" s="115"/>
      <c r="L238" s="113">
        <v>8</v>
      </c>
      <c r="M238" s="86">
        <v>39.049999999999997</v>
      </c>
      <c r="Q238" t="s">
        <v>72</v>
      </c>
      <c r="R238" s="93">
        <v>29821</v>
      </c>
      <c r="S238">
        <v>27.7</v>
      </c>
      <c r="T238">
        <v>9.3000000000000007</v>
      </c>
      <c r="U238">
        <f t="shared" si="59"/>
        <v>18.5</v>
      </c>
      <c r="V238" s="106">
        <v>14.5</v>
      </c>
      <c r="W238" s="107">
        <f t="shared" si="71"/>
        <v>0</v>
      </c>
      <c r="X238">
        <f t="shared" si="72"/>
        <v>8</v>
      </c>
      <c r="AG238" s="93">
        <f t="shared" si="60"/>
        <v>29822</v>
      </c>
      <c r="AH238" s="107">
        <f t="shared" si="61"/>
        <v>0</v>
      </c>
      <c r="AI238" s="72">
        <f t="shared" si="62"/>
        <v>24</v>
      </c>
      <c r="AJ238">
        <f t="shared" si="63"/>
        <v>8</v>
      </c>
      <c r="AK238">
        <f t="shared" si="64"/>
        <v>1981</v>
      </c>
      <c r="AM238" s="115"/>
      <c r="AN238" s="122">
        <v>28</v>
      </c>
      <c r="AO238" s="86">
        <v>3.4</v>
      </c>
      <c r="AP238" s="106">
        <f t="shared" si="73"/>
        <v>0.16999999999999998</v>
      </c>
      <c r="AR238" s="108" t="s">
        <v>152</v>
      </c>
      <c r="AS238" s="120"/>
      <c r="AT238" s="85">
        <v>5296.625</v>
      </c>
      <c r="AV238" s="64"/>
      <c r="AZ238" s="115"/>
      <c r="BA238" s="113">
        <v>1982</v>
      </c>
      <c r="BB238" s="86">
        <v>681.1</v>
      </c>
      <c r="BD238" s="64">
        <f t="shared" ref="BD238:BD256" si="75">BB238/$AP$17</f>
        <v>0.9266635147499499</v>
      </c>
      <c r="BE238" t="s">
        <v>79</v>
      </c>
      <c r="BF238" s="64">
        <f>PERCENTILE(BD237:BD256,0.75)</f>
        <v>1.1654637229125071</v>
      </c>
      <c r="BI238" s="93">
        <v>36031</v>
      </c>
      <c r="BJ238" s="90">
        <v>1.5766</v>
      </c>
      <c r="BK238">
        <f t="shared" si="66"/>
        <v>8</v>
      </c>
      <c r="BL238">
        <f t="shared" si="67"/>
        <v>1998</v>
      </c>
    </row>
    <row r="239" spans="1:64" x14ac:dyDescent="0.2">
      <c r="A239" t="s">
        <v>70</v>
      </c>
      <c r="B239" s="93">
        <v>29822</v>
      </c>
      <c r="C239">
        <v>28.3</v>
      </c>
      <c r="D239">
        <v>9</v>
      </c>
      <c r="E239">
        <f t="shared" si="58"/>
        <v>18.649999999999999</v>
      </c>
      <c r="F239" s="106">
        <v>15.5</v>
      </c>
      <c r="G239" s="107">
        <f t="shared" si="68"/>
        <v>0</v>
      </c>
      <c r="H239">
        <f t="shared" si="69"/>
        <v>8</v>
      </c>
      <c r="I239">
        <f t="shared" si="70"/>
        <v>1981</v>
      </c>
      <c r="K239" s="115"/>
      <c r="L239" s="113">
        <v>9</v>
      </c>
      <c r="M239" s="86">
        <v>86.7</v>
      </c>
      <c r="Q239" t="s">
        <v>72</v>
      </c>
      <c r="R239" s="93">
        <v>29822</v>
      </c>
      <c r="S239">
        <v>28.5</v>
      </c>
      <c r="T239">
        <v>11.1</v>
      </c>
      <c r="U239">
        <f t="shared" si="59"/>
        <v>19.8</v>
      </c>
      <c r="V239" s="106">
        <v>14.5</v>
      </c>
      <c r="W239" s="107">
        <f t="shared" si="71"/>
        <v>0</v>
      </c>
      <c r="X239">
        <f t="shared" si="72"/>
        <v>8</v>
      </c>
      <c r="AG239" s="93">
        <f t="shared" si="60"/>
        <v>29823</v>
      </c>
      <c r="AH239" s="107">
        <f t="shared" si="61"/>
        <v>0</v>
      </c>
      <c r="AI239" s="72">
        <f t="shared" si="62"/>
        <v>25</v>
      </c>
      <c r="AJ239">
        <f t="shared" si="63"/>
        <v>8</v>
      </c>
      <c r="AK239">
        <f t="shared" si="64"/>
        <v>1981</v>
      </c>
      <c r="AM239" s="115"/>
      <c r="AN239" s="122">
        <v>29</v>
      </c>
      <c r="AO239" s="86">
        <v>6.7249999999999996</v>
      </c>
      <c r="AP239" s="106">
        <f t="shared" si="73"/>
        <v>0.33624999999999999</v>
      </c>
      <c r="AR239" s="108">
        <v>1997</v>
      </c>
      <c r="AS239" s="108">
        <v>1</v>
      </c>
      <c r="AT239" s="85">
        <v>914.7</v>
      </c>
      <c r="AV239" s="64"/>
      <c r="AZ239" s="115"/>
      <c r="BA239" s="113">
        <v>1983</v>
      </c>
      <c r="BB239" s="86">
        <v>1031.2249999999999</v>
      </c>
      <c r="BD239" s="64">
        <f t="shared" si="75"/>
        <v>1.4030224386991881</v>
      </c>
      <c r="BE239" t="s">
        <v>82</v>
      </c>
      <c r="BF239" s="64">
        <f>PERCENTILE(BD237:BD256,0.5)</f>
        <v>0.96298992180298715</v>
      </c>
      <c r="BI239" s="93">
        <v>36032</v>
      </c>
      <c r="BJ239" s="90">
        <v>1.1193</v>
      </c>
      <c r="BK239">
        <f t="shared" si="66"/>
        <v>8</v>
      </c>
      <c r="BL239">
        <f t="shared" si="67"/>
        <v>1998</v>
      </c>
    </row>
    <row r="240" spans="1:64" x14ac:dyDescent="0.2">
      <c r="A240" t="s">
        <v>70</v>
      </c>
      <c r="B240" s="93">
        <v>29823</v>
      </c>
      <c r="C240">
        <v>31</v>
      </c>
      <c r="D240">
        <v>11.8</v>
      </c>
      <c r="E240">
        <f t="shared" si="58"/>
        <v>21.4</v>
      </c>
      <c r="F240" s="106">
        <v>15.5</v>
      </c>
      <c r="G240" s="107">
        <f t="shared" si="68"/>
        <v>0</v>
      </c>
      <c r="H240">
        <f t="shared" si="69"/>
        <v>8</v>
      </c>
      <c r="I240">
        <f t="shared" si="70"/>
        <v>1981</v>
      </c>
      <c r="K240" s="115"/>
      <c r="L240" s="113">
        <v>10</v>
      </c>
      <c r="M240" s="86">
        <v>333.85</v>
      </c>
      <c r="Q240" t="s">
        <v>72</v>
      </c>
      <c r="R240" s="93">
        <v>29823</v>
      </c>
      <c r="S240">
        <v>28.6</v>
      </c>
      <c r="T240">
        <v>14.7</v>
      </c>
      <c r="U240">
        <f t="shared" si="59"/>
        <v>21.65</v>
      </c>
      <c r="V240" s="106">
        <v>14.5</v>
      </c>
      <c r="W240" s="107">
        <f t="shared" si="71"/>
        <v>0</v>
      </c>
      <c r="X240">
        <f t="shared" si="72"/>
        <v>8</v>
      </c>
      <c r="AG240" s="93">
        <f t="shared" si="60"/>
        <v>29824</v>
      </c>
      <c r="AH240" s="107">
        <f t="shared" si="61"/>
        <v>0</v>
      </c>
      <c r="AI240" s="72">
        <f t="shared" si="62"/>
        <v>26</v>
      </c>
      <c r="AJ240">
        <f t="shared" si="63"/>
        <v>8</v>
      </c>
      <c r="AK240">
        <f t="shared" si="64"/>
        <v>1981</v>
      </c>
      <c r="AM240" s="115"/>
      <c r="AN240" s="122">
        <v>30</v>
      </c>
      <c r="AO240" s="86">
        <v>9.9250000000000007</v>
      </c>
      <c r="AP240" s="106">
        <f t="shared" si="73"/>
        <v>0.49625000000000002</v>
      </c>
      <c r="AR240" s="115"/>
      <c r="AS240" s="113">
        <v>2</v>
      </c>
      <c r="AT240" s="86">
        <v>543.6</v>
      </c>
      <c r="AV240" s="64"/>
      <c r="AZ240" s="115"/>
      <c r="BA240" s="113">
        <v>1984</v>
      </c>
      <c r="BB240" s="86">
        <v>920.15</v>
      </c>
      <c r="BD240" s="64">
        <f t="shared" si="75"/>
        <v>1.2519005037397832</v>
      </c>
      <c r="BE240" t="s">
        <v>84</v>
      </c>
      <c r="BF240" s="64">
        <f>PERCENTILE(BD237:BD256,0.25)</f>
        <v>0.80977615722395513</v>
      </c>
      <c r="BI240" s="93">
        <v>36033</v>
      </c>
      <c r="BJ240" s="90">
        <v>1.4948999999999999</v>
      </c>
      <c r="BK240">
        <f t="shared" si="66"/>
        <v>8</v>
      </c>
      <c r="BL240">
        <f t="shared" si="67"/>
        <v>1998</v>
      </c>
    </row>
    <row r="241" spans="1:64" x14ac:dyDescent="0.2">
      <c r="A241" t="s">
        <v>70</v>
      </c>
      <c r="B241" s="93">
        <v>29824</v>
      </c>
      <c r="C241">
        <v>30</v>
      </c>
      <c r="D241">
        <v>14.8</v>
      </c>
      <c r="E241">
        <f t="shared" si="58"/>
        <v>22.4</v>
      </c>
      <c r="F241" s="106">
        <v>15.5</v>
      </c>
      <c r="G241" s="107">
        <f t="shared" si="68"/>
        <v>0</v>
      </c>
      <c r="H241">
        <f t="shared" si="69"/>
        <v>8</v>
      </c>
      <c r="I241">
        <f t="shared" si="70"/>
        <v>1981</v>
      </c>
      <c r="K241" s="115"/>
      <c r="L241" s="113">
        <v>11</v>
      </c>
      <c r="M241" s="86">
        <v>509.5</v>
      </c>
      <c r="Q241" t="s">
        <v>72</v>
      </c>
      <c r="R241" s="93">
        <v>29824</v>
      </c>
      <c r="S241">
        <v>30.4</v>
      </c>
      <c r="T241">
        <v>16.2</v>
      </c>
      <c r="U241">
        <f t="shared" si="59"/>
        <v>23.299999999999997</v>
      </c>
      <c r="V241" s="106">
        <v>14.5</v>
      </c>
      <c r="W241" s="107">
        <f t="shared" si="71"/>
        <v>0</v>
      </c>
      <c r="X241">
        <f t="shared" si="72"/>
        <v>8</v>
      </c>
      <c r="AG241" s="93">
        <f t="shared" si="60"/>
        <v>29825</v>
      </c>
      <c r="AH241" s="107">
        <f t="shared" si="61"/>
        <v>0</v>
      </c>
      <c r="AI241" s="72">
        <f t="shared" si="62"/>
        <v>27</v>
      </c>
      <c r="AJ241">
        <f t="shared" si="63"/>
        <v>8</v>
      </c>
      <c r="AK241">
        <f t="shared" si="64"/>
        <v>1981</v>
      </c>
      <c r="AM241" s="115"/>
      <c r="AN241" s="122">
        <v>31</v>
      </c>
      <c r="AO241" s="86">
        <v>7.35</v>
      </c>
      <c r="AP241" s="106">
        <f t="shared" si="73"/>
        <v>0.36749999999999999</v>
      </c>
      <c r="AR241" s="115"/>
      <c r="AS241" s="113">
        <v>3</v>
      </c>
      <c r="AT241" s="86">
        <v>643.67499999999995</v>
      </c>
      <c r="AV241" s="64"/>
      <c r="AZ241" s="115"/>
      <c r="BA241" s="113">
        <v>1985</v>
      </c>
      <c r="BB241" s="86">
        <v>596.82500000000005</v>
      </c>
      <c r="BD241" s="64">
        <f t="shared" si="75"/>
        <v>0.81200404080258248</v>
      </c>
      <c r="BE241" t="s">
        <v>86</v>
      </c>
      <c r="BF241" s="110">
        <f>MIN(BD237:BD256)</f>
        <v>0.73431723021350281</v>
      </c>
      <c r="BI241" s="93">
        <v>36034</v>
      </c>
      <c r="BJ241" s="90">
        <v>1.4746999999999999</v>
      </c>
      <c r="BK241">
        <f t="shared" si="66"/>
        <v>8</v>
      </c>
      <c r="BL241">
        <f t="shared" si="67"/>
        <v>1998</v>
      </c>
    </row>
    <row r="242" spans="1:64" x14ac:dyDescent="0.2">
      <c r="A242" t="s">
        <v>70</v>
      </c>
      <c r="B242" s="93">
        <v>29825</v>
      </c>
      <c r="C242">
        <v>30.3</v>
      </c>
      <c r="D242">
        <v>15.6</v>
      </c>
      <c r="E242">
        <f t="shared" si="58"/>
        <v>22.95</v>
      </c>
      <c r="F242" s="106">
        <v>15.5</v>
      </c>
      <c r="G242" s="107">
        <f t="shared" si="68"/>
        <v>0</v>
      </c>
      <c r="H242">
        <f t="shared" si="69"/>
        <v>8</v>
      </c>
      <c r="I242">
        <f t="shared" si="70"/>
        <v>1981</v>
      </c>
      <c r="K242" s="115"/>
      <c r="L242" s="113">
        <v>12</v>
      </c>
      <c r="M242" s="86">
        <v>563.79999999999995</v>
      </c>
      <c r="Q242" t="s">
        <v>72</v>
      </c>
      <c r="R242" s="93">
        <v>29825</v>
      </c>
      <c r="S242">
        <v>28.2</v>
      </c>
      <c r="T242">
        <v>17</v>
      </c>
      <c r="U242">
        <f t="shared" si="59"/>
        <v>22.6</v>
      </c>
      <c r="V242" s="106">
        <v>14.5</v>
      </c>
      <c r="W242" s="107">
        <f t="shared" si="71"/>
        <v>0</v>
      </c>
      <c r="X242">
        <f t="shared" si="72"/>
        <v>8</v>
      </c>
      <c r="AG242" s="93">
        <f t="shared" si="60"/>
        <v>29826</v>
      </c>
      <c r="AH242" s="107">
        <f t="shared" si="61"/>
        <v>0</v>
      </c>
      <c r="AI242" s="72">
        <f t="shared" si="62"/>
        <v>28</v>
      </c>
      <c r="AJ242">
        <f t="shared" si="63"/>
        <v>8</v>
      </c>
      <c r="AK242">
        <f t="shared" si="64"/>
        <v>1981</v>
      </c>
      <c r="AM242" s="108" t="s">
        <v>137</v>
      </c>
      <c r="AN242" s="120"/>
      <c r="AO242" s="85">
        <v>432.02499999999998</v>
      </c>
      <c r="AP242" s="106">
        <f t="shared" si="73"/>
        <v>21.60125</v>
      </c>
      <c r="AR242" s="115"/>
      <c r="AS242" s="113">
        <v>4</v>
      </c>
      <c r="AT242" s="86">
        <v>393</v>
      </c>
      <c r="AV242" s="64"/>
      <c r="AZ242" s="115"/>
      <c r="BA242" s="113">
        <v>1986</v>
      </c>
      <c r="BB242" s="86">
        <v>590.27499999999998</v>
      </c>
      <c r="BD242" s="64">
        <f t="shared" si="75"/>
        <v>0.80309250648807318</v>
      </c>
      <c r="BI242" s="93">
        <v>36035</v>
      </c>
      <c r="BJ242" s="90">
        <v>1.3916999999999999</v>
      </c>
      <c r="BK242">
        <f t="shared" si="66"/>
        <v>8</v>
      </c>
      <c r="BL242">
        <f t="shared" si="67"/>
        <v>1998</v>
      </c>
    </row>
    <row r="243" spans="1:64" x14ac:dyDescent="0.2">
      <c r="A243" t="s">
        <v>70</v>
      </c>
      <c r="B243" s="93">
        <v>29826</v>
      </c>
      <c r="C243">
        <v>24.3</v>
      </c>
      <c r="D243">
        <v>7.6</v>
      </c>
      <c r="E243">
        <f t="shared" si="58"/>
        <v>15.95</v>
      </c>
      <c r="F243" s="106">
        <v>15.5</v>
      </c>
      <c r="G243" s="107">
        <f t="shared" si="68"/>
        <v>0</v>
      </c>
      <c r="H243">
        <f t="shared" si="69"/>
        <v>8</v>
      </c>
      <c r="I243">
        <f t="shared" si="70"/>
        <v>1981</v>
      </c>
      <c r="K243" s="108" t="s">
        <v>154</v>
      </c>
      <c r="L243" s="120"/>
      <c r="M243" s="85">
        <v>4200.8999999999996</v>
      </c>
      <c r="O243" t="s">
        <v>155</v>
      </c>
      <c r="Q243" t="s">
        <v>72</v>
      </c>
      <c r="R243" s="93">
        <v>29826</v>
      </c>
      <c r="S243">
        <v>23.3</v>
      </c>
      <c r="T243">
        <v>8.6999999999999993</v>
      </c>
      <c r="U243">
        <f t="shared" si="59"/>
        <v>16</v>
      </c>
      <c r="V243" s="106">
        <v>14.5</v>
      </c>
      <c r="W243" s="107">
        <f t="shared" si="71"/>
        <v>0</v>
      </c>
      <c r="X243">
        <f t="shared" si="72"/>
        <v>8</v>
      </c>
      <c r="AG243" s="93">
        <f t="shared" si="60"/>
        <v>29827</v>
      </c>
      <c r="AH243" s="107">
        <f t="shared" si="61"/>
        <v>1.875</v>
      </c>
      <c r="AI243" s="72">
        <f t="shared" si="62"/>
        <v>29</v>
      </c>
      <c r="AJ243">
        <f t="shared" si="63"/>
        <v>8</v>
      </c>
      <c r="AK243">
        <f t="shared" si="64"/>
        <v>1981</v>
      </c>
      <c r="AM243" s="108">
        <v>8</v>
      </c>
      <c r="AN243" s="121">
        <v>1</v>
      </c>
      <c r="AO243" s="85">
        <v>13.65</v>
      </c>
      <c r="AP243" s="106">
        <f t="shared" si="73"/>
        <v>0.6825</v>
      </c>
      <c r="AR243" s="115"/>
      <c r="AS243" s="113">
        <v>5</v>
      </c>
      <c r="AT243" s="86">
        <v>178.6</v>
      </c>
      <c r="AV243" s="64"/>
      <c r="AZ243" s="115"/>
      <c r="BA243" s="113">
        <v>1987</v>
      </c>
      <c r="BB243" s="86">
        <v>588.79999999999995</v>
      </c>
      <c r="BD243" s="64">
        <f t="shared" si="75"/>
        <v>0.80108571059282108</v>
      </c>
      <c r="BI243" s="93">
        <v>36036</v>
      </c>
      <c r="BJ243" s="90">
        <v>1.6104000000000001</v>
      </c>
      <c r="BK243">
        <f t="shared" si="66"/>
        <v>8</v>
      </c>
      <c r="BL243">
        <f t="shared" si="67"/>
        <v>1998</v>
      </c>
    </row>
    <row r="244" spans="1:64" x14ac:dyDescent="0.2">
      <c r="A244" t="s">
        <v>70</v>
      </c>
      <c r="B244" s="93">
        <v>29827</v>
      </c>
      <c r="C244">
        <v>17.8</v>
      </c>
      <c r="D244">
        <v>9.3000000000000007</v>
      </c>
      <c r="E244">
        <f t="shared" si="58"/>
        <v>13.55</v>
      </c>
      <c r="F244" s="106">
        <v>15.5</v>
      </c>
      <c r="G244" s="107">
        <f t="shared" si="68"/>
        <v>1.9499999999999993</v>
      </c>
      <c r="H244">
        <f t="shared" si="69"/>
        <v>8</v>
      </c>
      <c r="I244">
        <f t="shared" si="70"/>
        <v>1981</v>
      </c>
      <c r="K244" s="108">
        <v>1998</v>
      </c>
      <c r="L244" s="108">
        <v>1</v>
      </c>
      <c r="M244" s="85">
        <v>901.5</v>
      </c>
      <c r="O244" s="72">
        <v>717.11500000000001</v>
      </c>
      <c r="Q244" t="s">
        <v>72</v>
      </c>
      <c r="R244" s="93">
        <v>29827</v>
      </c>
      <c r="S244">
        <v>16.399999999999999</v>
      </c>
      <c r="T244">
        <v>9</v>
      </c>
      <c r="U244">
        <f t="shared" si="59"/>
        <v>12.7</v>
      </c>
      <c r="V244" s="106">
        <v>14.5</v>
      </c>
      <c r="W244" s="107">
        <f t="shared" si="71"/>
        <v>1.8000000000000007</v>
      </c>
      <c r="X244">
        <f t="shared" si="72"/>
        <v>8</v>
      </c>
      <c r="AG244" s="93">
        <f t="shared" si="60"/>
        <v>29828</v>
      </c>
      <c r="AH244" s="107">
        <f t="shared" si="61"/>
        <v>6.6</v>
      </c>
      <c r="AI244" s="72">
        <f t="shared" si="62"/>
        <v>30</v>
      </c>
      <c r="AJ244">
        <f t="shared" si="63"/>
        <v>8</v>
      </c>
      <c r="AK244">
        <f t="shared" si="64"/>
        <v>1981</v>
      </c>
      <c r="AM244" s="115"/>
      <c r="AN244" s="122">
        <v>2</v>
      </c>
      <c r="AO244" s="86">
        <v>6</v>
      </c>
      <c r="AP244" s="106">
        <f t="shared" si="73"/>
        <v>0.3</v>
      </c>
      <c r="AR244" s="115"/>
      <c r="AS244" s="113">
        <v>6</v>
      </c>
      <c r="AT244" s="86">
        <v>41</v>
      </c>
      <c r="AV244" s="64"/>
      <c r="AZ244" s="115"/>
      <c r="BA244" s="113">
        <v>1988</v>
      </c>
      <c r="BB244" s="86">
        <v>654.29999999999995</v>
      </c>
      <c r="BD244" s="64">
        <f t="shared" si="75"/>
        <v>0.89020105373791247</v>
      </c>
      <c r="BI244" s="93">
        <v>36037</v>
      </c>
      <c r="BJ244" s="90">
        <v>1.7609999999999999</v>
      </c>
      <c r="BK244">
        <f t="shared" si="66"/>
        <v>8</v>
      </c>
      <c r="BL244">
        <f t="shared" si="67"/>
        <v>1998</v>
      </c>
    </row>
    <row r="245" spans="1:64" x14ac:dyDescent="0.2">
      <c r="A245" t="s">
        <v>70</v>
      </c>
      <c r="B245" s="93">
        <v>29828</v>
      </c>
      <c r="C245">
        <v>12.6</v>
      </c>
      <c r="D245">
        <v>7.1</v>
      </c>
      <c r="E245">
        <f t="shared" si="58"/>
        <v>9.85</v>
      </c>
      <c r="F245" s="106">
        <v>15.5</v>
      </c>
      <c r="G245" s="107">
        <f t="shared" si="68"/>
        <v>5.65</v>
      </c>
      <c r="H245">
        <f t="shared" si="69"/>
        <v>8</v>
      </c>
      <c r="I245">
        <f t="shared" si="70"/>
        <v>1981</v>
      </c>
      <c r="K245" s="115"/>
      <c r="L245" s="113">
        <v>2</v>
      </c>
      <c r="M245" s="86">
        <v>515.25</v>
      </c>
      <c r="O245" s="72">
        <v>582.63499999999999</v>
      </c>
      <c r="Q245" t="s">
        <v>72</v>
      </c>
      <c r="R245" s="93">
        <v>29828</v>
      </c>
      <c r="S245">
        <v>10.4</v>
      </c>
      <c r="T245">
        <v>3.5</v>
      </c>
      <c r="U245">
        <f t="shared" si="59"/>
        <v>6.95</v>
      </c>
      <c r="V245" s="106">
        <v>14.5</v>
      </c>
      <c r="W245" s="107">
        <f t="shared" si="71"/>
        <v>7.55</v>
      </c>
      <c r="X245">
        <f t="shared" si="72"/>
        <v>8</v>
      </c>
      <c r="AG245" s="93">
        <f t="shared" si="60"/>
        <v>29829</v>
      </c>
      <c r="AH245" s="107">
        <f t="shared" si="61"/>
        <v>3.25</v>
      </c>
      <c r="AI245" s="72">
        <f t="shared" si="62"/>
        <v>31</v>
      </c>
      <c r="AJ245">
        <f t="shared" si="63"/>
        <v>8</v>
      </c>
      <c r="AK245">
        <f t="shared" si="64"/>
        <v>1981</v>
      </c>
      <c r="AM245" s="115"/>
      <c r="AN245" s="122">
        <v>3</v>
      </c>
      <c r="AO245" s="86">
        <v>8.0749999999999993</v>
      </c>
      <c r="AP245" s="106">
        <f t="shared" si="73"/>
        <v>0.40374999999999994</v>
      </c>
      <c r="AR245" s="115"/>
      <c r="AS245" s="113">
        <v>7</v>
      </c>
      <c r="AT245" s="86">
        <v>15.425000000000001</v>
      </c>
      <c r="AV245" s="64"/>
      <c r="AZ245" s="115"/>
      <c r="BA245" s="113">
        <v>1989</v>
      </c>
      <c r="BB245" s="86">
        <v>651.6</v>
      </c>
      <c r="BD245" s="64">
        <f t="shared" si="75"/>
        <v>0.88652759684490878</v>
      </c>
      <c r="BI245" s="93">
        <v>36038</v>
      </c>
      <c r="BJ245" s="90">
        <v>1.6924999999999999</v>
      </c>
      <c r="BK245">
        <f t="shared" si="66"/>
        <v>8</v>
      </c>
      <c r="BL245">
        <f t="shared" si="67"/>
        <v>1998</v>
      </c>
    </row>
    <row r="246" spans="1:64" x14ac:dyDescent="0.2">
      <c r="A246" t="s">
        <v>70</v>
      </c>
      <c r="B246" s="93">
        <v>29829</v>
      </c>
      <c r="C246">
        <v>21.3</v>
      </c>
      <c r="D246">
        <v>1.9</v>
      </c>
      <c r="E246">
        <f t="shared" si="58"/>
        <v>11.6</v>
      </c>
      <c r="F246" s="106">
        <v>15.5</v>
      </c>
      <c r="G246" s="107">
        <f t="shared" si="68"/>
        <v>3.9000000000000004</v>
      </c>
      <c r="H246">
        <f t="shared" si="69"/>
        <v>8</v>
      </c>
      <c r="I246">
        <f t="shared" si="70"/>
        <v>1981</v>
      </c>
      <c r="K246" s="115"/>
      <c r="L246" s="113">
        <v>3</v>
      </c>
      <c r="M246" s="86">
        <v>625.15</v>
      </c>
      <c r="O246" s="72">
        <v>524.125</v>
      </c>
      <c r="Q246" t="s">
        <v>72</v>
      </c>
      <c r="R246" s="93">
        <v>29829</v>
      </c>
      <c r="S246">
        <v>20.3</v>
      </c>
      <c r="T246">
        <v>3.5</v>
      </c>
      <c r="U246">
        <f t="shared" si="59"/>
        <v>11.9</v>
      </c>
      <c r="V246" s="106">
        <v>14.5</v>
      </c>
      <c r="W246" s="107">
        <f t="shared" si="71"/>
        <v>2.5999999999999996</v>
      </c>
      <c r="X246">
        <f t="shared" si="72"/>
        <v>8</v>
      </c>
      <c r="AG246" s="93">
        <f t="shared" si="60"/>
        <v>29830</v>
      </c>
      <c r="AH246" s="107">
        <f t="shared" si="61"/>
        <v>0.37499999999999911</v>
      </c>
      <c r="AI246" s="72">
        <f t="shared" si="62"/>
        <v>1</v>
      </c>
      <c r="AJ246">
        <f t="shared" si="63"/>
        <v>9</v>
      </c>
      <c r="AK246">
        <f t="shared" si="64"/>
        <v>1981</v>
      </c>
      <c r="AM246" s="115"/>
      <c r="AN246" s="122">
        <v>4</v>
      </c>
      <c r="AO246" s="86">
        <v>3.3</v>
      </c>
      <c r="AP246" s="106">
        <f t="shared" si="73"/>
        <v>0.16499999999999998</v>
      </c>
      <c r="AR246" s="115"/>
      <c r="AS246" s="113">
        <v>8</v>
      </c>
      <c r="AT246" s="86">
        <v>25.5</v>
      </c>
      <c r="AV246" s="64"/>
      <c r="AZ246" s="115"/>
      <c r="BA246" s="113">
        <v>1990</v>
      </c>
      <c r="BB246" s="86">
        <v>852.55</v>
      </c>
      <c r="BD246" s="64">
        <f t="shared" si="75"/>
        <v>1.1599280274556889</v>
      </c>
      <c r="BI246" s="93">
        <v>36039</v>
      </c>
      <c r="BJ246" s="90">
        <v>1.6911</v>
      </c>
      <c r="BK246">
        <f t="shared" si="66"/>
        <v>9</v>
      </c>
      <c r="BL246">
        <f t="shared" si="67"/>
        <v>1998</v>
      </c>
    </row>
    <row r="247" spans="1:64" x14ac:dyDescent="0.2">
      <c r="A247" t="s">
        <v>70</v>
      </c>
      <c r="B247" s="93">
        <v>29830</v>
      </c>
      <c r="C247">
        <v>22.6</v>
      </c>
      <c r="D247">
        <v>7.8</v>
      </c>
      <c r="E247">
        <f t="shared" si="58"/>
        <v>15.200000000000001</v>
      </c>
      <c r="F247" s="106">
        <v>15.5</v>
      </c>
      <c r="G247" s="107">
        <f t="shared" si="68"/>
        <v>0.29999999999999893</v>
      </c>
      <c r="H247">
        <f t="shared" si="69"/>
        <v>9</v>
      </c>
      <c r="I247">
        <f t="shared" si="70"/>
        <v>1981</v>
      </c>
      <c r="K247" s="115"/>
      <c r="L247" s="113">
        <v>4</v>
      </c>
      <c r="M247" s="86">
        <v>275.10000000000002</v>
      </c>
      <c r="O247" s="72">
        <v>320.36</v>
      </c>
      <c r="Q247" t="s">
        <v>72</v>
      </c>
      <c r="R247" s="93">
        <v>29830</v>
      </c>
      <c r="S247">
        <v>21</v>
      </c>
      <c r="T247">
        <v>7.1</v>
      </c>
      <c r="U247">
        <f t="shared" si="59"/>
        <v>14.05</v>
      </c>
      <c r="V247" s="106">
        <v>14.5</v>
      </c>
      <c r="W247" s="107">
        <f t="shared" si="71"/>
        <v>0.44999999999999929</v>
      </c>
      <c r="X247">
        <f t="shared" si="72"/>
        <v>9</v>
      </c>
      <c r="AG247" s="93">
        <f t="shared" si="60"/>
        <v>29831</v>
      </c>
      <c r="AH247" s="107">
        <f t="shared" si="61"/>
        <v>7.9749999999999996</v>
      </c>
      <c r="AI247" s="72">
        <f t="shared" si="62"/>
        <v>2</v>
      </c>
      <c r="AJ247">
        <f t="shared" si="63"/>
        <v>9</v>
      </c>
      <c r="AK247">
        <f t="shared" si="64"/>
        <v>1981</v>
      </c>
      <c r="AM247" s="115"/>
      <c r="AN247" s="122">
        <v>5</v>
      </c>
      <c r="AO247" s="86">
        <v>5.9</v>
      </c>
      <c r="AP247" s="106">
        <f t="shared" si="73"/>
        <v>0.29500000000000004</v>
      </c>
      <c r="AR247" s="115"/>
      <c r="AS247" s="113">
        <v>9</v>
      </c>
      <c r="AT247" s="86">
        <v>72.025000000000006</v>
      </c>
      <c r="AV247" s="64"/>
      <c r="AZ247" s="115"/>
      <c r="BA247" s="113">
        <v>1991</v>
      </c>
      <c r="BB247" s="86">
        <v>623</v>
      </c>
      <c r="BD247" s="64">
        <f t="shared" si="75"/>
        <v>0.84761616457086886</v>
      </c>
      <c r="BI247" s="93">
        <v>36040</v>
      </c>
      <c r="BJ247" s="90">
        <v>1.7548999999999999</v>
      </c>
      <c r="BK247">
        <f t="shared" si="66"/>
        <v>9</v>
      </c>
      <c r="BL247">
        <f t="shared" si="67"/>
        <v>1998</v>
      </c>
    </row>
    <row r="248" spans="1:64" x14ac:dyDescent="0.2">
      <c r="A248" t="s">
        <v>70</v>
      </c>
      <c r="B248" s="93">
        <v>29831</v>
      </c>
      <c r="C248">
        <v>10.1</v>
      </c>
      <c r="D248">
        <v>4.9000000000000004</v>
      </c>
      <c r="E248">
        <f t="shared" si="58"/>
        <v>7.5</v>
      </c>
      <c r="F248" s="106">
        <v>15.5</v>
      </c>
      <c r="G248" s="107">
        <f t="shared" si="68"/>
        <v>8</v>
      </c>
      <c r="H248">
        <f t="shared" si="69"/>
        <v>9</v>
      </c>
      <c r="I248">
        <f t="shared" si="70"/>
        <v>1981</v>
      </c>
      <c r="K248" s="115"/>
      <c r="L248" s="113">
        <v>5</v>
      </c>
      <c r="M248" s="86">
        <v>101.65</v>
      </c>
      <c r="O248" s="72">
        <v>180.77</v>
      </c>
      <c r="Q248" t="s">
        <v>72</v>
      </c>
      <c r="R248" s="93">
        <v>29831</v>
      </c>
      <c r="S248">
        <v>10.5</v>
      </c>
      <c r="T248">
        <v>2.6</v>
      </c>
      <c r="U248">
        <f t="shared" si="59"/>
        <v>6.55</v>
      </c>
      <c r="V248" s="106">
        <v>14.5</v>
      </c>
      <c r="W248" s="107">
        <f t="shared" si="71"/>
        <v>7.95</v>
      </c>
      <c r="X248">
        <f t="shared" si="72"/>
        <v>9</v>
      </c>
      <c r="AG248" s="93">
        <f t="shared" si="60"/>
        <v>29832</v>
      </c>
      <c r="AH248" s="107">
        <f t="shared" si="61"/>
        <v>4.1499999999999995</v>
      </c>
      <c r="AI248" s="72">
        <f t="shared" si="62"/>
        <v>3</v>
      </c>
      <c r="AJ248">
        <f t="shared" si="63"/>
        <v>9</v>
      </c>
      <c r="AK248">
        <f t="shared" si="64"/>
        <v>1981</v>
      </c>
      <c r="AM248" s="115"/>
      <c r="AN248" s="122">
        <v>6</v>
      </c>
      <c r="AO248" s="86">
        <v>6.4</v>
      </c>
      <c r="AP248" s="106">
        <f t="shared" si="73"/>
        <v>0.32</v>
      </c>
      <c r="AR248" s="115"/>
      <c r="AS248" s="113">
        <v>10</v>
      </c>
      <c r="AT248" s="86">
        <v>341.75</v>
      </c>
      <c r="AV248" s="64"/>
      <c r="AZ248" s="115"/>
      <c r="BA248" s="113">
        <v>1992</v>
      </c>
      <c r="BB248" s="86">
        <v>886.75</v>
      </c>
      <c r="BD248" s="64">
        <f t="shared" si="75"/>
        <v>1.2064584814337367</v>
      </c>
      <c r="BI248" s="93">
        <v>36041</v>
      </c>
      <c r="BJ248" s="90">
        <v>1.921</v>
      </c>
      <c r="BK248">
        <f t="shared" si="66"/>
        <v>9</v>
      </c>
      <c r="BL248">
        <f t="shared" si="67"/>
        <v>1998</v>
      </c>
    </row>
    <row r="249" spans="1:64" x14ac:dyDescent="0.2">
      <c r="A249" t="s">
        <v>70</v>
      </c>
      <c r="B249" s="93">
        <v>29832</v>
      </c>
      <c r="C249">
        <v>18.3</v>
      </c>
      <c r="D249">
        <v>5.4</v>
      </c>
      <c r="E249">
        <f t="shared" si="58"/>
        <v>11.850000000000001</v>
      </c>
      <c r="F249" s="106">
        <v>15.5</v>
      </c>
      <c r="G249" s="107">
        <f t="shared" si="68"/>
        <v>3.6499999999999986</v>
      </c>
      <c r="H249">
        <f t="shared" si="69"/>
        <v>9</v>
      </c>
      <c r="I249">
        <f t="shared" si="70"/>
        <v>1981</v>
      </c>
      <c r="K249" s="115"/>
      <c r="L249" s="113">
        <v>6</v>
      </c>
      <c r="M249" s="86">
        <v>95.3</v>
      </c>
      <c r="O249" s="72">
        <v>70.034999999999997</v>
      </c>
      <c r="Q249" t="s">
        <v>72</v>
      </c>
      <c r="R249" s="93">
        <v>29832</v>
      </c>
      <c r="S249">
        <v>18.5</v>
      </c>
      <c r="T249">
        <v>1.2</v>
      </c>
      <c r="U249">
        <f t="shared" si="59"/>
        <v>9.85</v>
      </c>
      <c r="V249" s="106">
        <v>14.5</v>
      </c>
      <c r="W249" s="107">
        <f t="shared" si="71"/>
        <v>4.6500000000000004</v>
      </c>
      <c r="X249">
        <f t="shared" si="72"/>
        <v>9</v>
      </c>
      <c r="AG249" s="93">
        <f t="shared" si="60"/>
        <v>29833</v>
      </c>
      <c r="AH249" s="107">
        <f t="shared" si="61"/>
        <v>3.5749999999999993</v>
      </c>
      <c r="AI249" s="72">
        <f t="shared" si="62"/>
        <v>4</v>
      </c>
      <c r="AJ249">
        <f t="shared" si="63"/>
        <v>9</v>
      </c>
      <c r="AK249">
        <f t="shared" si="64"/>
        <v>1981</v>
      </c>
      <c r="AM249" s="115"/>
      <c r="AN249" s="122">
        <v>7</v>
      </c>
      <c r="AO249" s="86">
        <v>10.275</v>
      </c>
      <c r="AP249" s="106">
        <f t="shared" si="73"/>
        <v>0.51375000000000004</v>
      </c>
      <c r="AR249" s="115"/>
      <c r="AS249" s="113">
        <v>11</v>
      </c>
      <c r="AT249" s="86">
        <v>503.25</v>
      </c>
      <c r="AV249" s="64"/>
      <c r="AZ249" s="115"/>
      <c r="BA249" s="113">
        <v>1993</v>
      </c>
      <c r="BB249" s="86">
        <v>589.72500000000002</v>
      </c>
      <c r="BD249" s="64">
        <f t="shared" si="75"/>
        <v>0.80234420971357245</v>
      </c>
      <c r="BI249" s="93">
        <v>36042</v>
      </c>
      <c r="BJ249" s="90">
        <v>1.7782</v>
      </c>
      <c r="BK249">
        <f t="shared" si="66"/>
        <v>9</v>
      </c>
      <c r="BL249">
        <f t="shared" si="67"/>
        <v>1998</v>
      </c>
    </row>
    <row r="250" spans="1:64" x14ac:dyDescent="0.2">
      <c r="A250" t="s">
        <v>70</v>
      </c>
      <c r="B250" s="93">
        <v>29833</v>
      </c>
      <c r="C250">
        <v>15.7</v>
      </c>
      <c r="D250">
        <v>5.9</v>
      </c>
      <c r="E250">
        <f t="shared" si="58"/>
        <v>10.8</v>
      </c>
      <c r="F250" s="106">
        <v>15.5</v>
      </c>
      <c r="G250" s="107">
        <f t="shared" si="68"/>
        <v>4.6999999999999993</v>
      </c>
      <c r="H250">
        <f t="shared" si="69"/>
        <v>9</v>
      </c>
      <c r="I250">
        <f t="shared" si="70"/>
        <v>1981</v>
      </c>
      <c r="K250" s="115"/>
      <c r="L250" s="113">
        <v>7</v>
      </c>
      <c r="M250" s="86">
        <v>8.1999999999999993</v>
      </c>
      <c r="O250" s="72">
        <v>29.502500000000001</v>
      </c>
      <c r="Q250" t="s">
        <v>72</v>
      </c>
      <c r="R250" s="93">
        <v>29833</v>
      </c>
      <c r="S250">
        <v>14.9</v>
      </c>
      <c r="T250">
        <v>9.1999999999999993</v>
      </c>
      <c r="U250">
        <f t="shared" si="59"/>
        <v>12.05</v>
      </c>
      <c r="V250" s="106">
        <v>14.5</v>
      </c>
      <c r="W250" s="107">
        <f t="shared" si="71"/>
        <v>2.4499999999999993</v>
      </c>
      <c r="X250">
        <f t="shared" si="72"/>
        <v>9</v>
      </c>
      <c r="AG250" s="93">
        <f t="shared" si="60"/>
        <v>29834</v>
      </c>
      <c r="AH250" s="107">
        <f t="shared" si="61"/>
        <v>2.6500000000000004</v>
      </c>
      <c r="AI250" s="72">
        <f t="shared" si="62"/>
        <v>5</v>
      </c>
      <c r="AJ250">
        <f t="shared" si="63"/>
        <v>9</v>
      </c>
      <c r="AK250">
        <f t="shared" si="64"/>
        <v>1981</v>
      </c>
      <c r="AM250" s="115"/>
      <c r="AN250" s="122">
        <v>8</v>
      </c>
      <c r="AO250" s="86">
        <v>21.024999999999999</v>
      </c>
      <c r="AP250" s="106">
        <f t="shared" si="73"/>
        <v>1.05125</v>
      </c>
      <c r="AR250" s="115"/>
      <c r="AS250" s="113">
        <v>12</v>
      </c>
      <c r="AT250" s="86">
        <v>563.4</v>
      </c>
      <c r="AV250" s="64"/>
      <c r="AZ250" s="115"/>
      <c r="BA250" s="113">
        <v>1994</v>
      </c>
      <c r="BB250" s="86">
        <v>734.5</v>
      </c>
      <c r="BD250" s="64">
        <f t="shared" si="75"/>
        <v>0.99931632885602439</v>
      </c>
      <c r="BI250" s="93">
        <v>36043</v>
      </c>
      <c r="BJ250" s="90">
        <v>1.8035000000000001</v>
      </c>
      <c r="BK250">
        <f t="shared" si="66"/>
        <v>9</v>
      </c>
      <c r="BL250">
        <f t="shared" si="67"/>
        <v>1998</v>
      </c>
    </row>
    <row r="251" spans="1:64" x14ac:dyDescent="0.2">
      <c r="A251" t="s">
        <v>70</v>
      </c>
      <c r="B251" s="93">
        <v>29834</v>
      </c>
      <c r="C251">
        <v>17.899999999999999</v>
      </c>
      <c r="D251">
        <v>6.5</v>
      </c>
      <c r="E251">
        <f t="shared" si="58"/>
        <v>12.2</v>
      </c>
      <c r="F251" s="106">
        <v>15.5</v>
      </c>
      <c r="G251" s="107">
        <f t="shared" si="68"/>
        <v>3.3000000000000007</v>
      </c>
      <c r="H251">
        <f t="shared" si="69"/>
        <v>9</v>
      </c>
      <c r="I251">
        <f t="shared" si="70"/>
        <v>1981</v>
      </c>
      <c r="K251" s="115"/>
      <c r="L251" s="113">
        <v>8</v>
      </c>
      <c r="M251" s="86">
        <v>2.2999999999999998</v>
      </c>
      <c r="O251" s="72">
        <v>38.8125</v>
      </c>
      <c r="Q251" t="s">
        <v>72</v>
      </c>
      <c r="R251" s="93">
        <v>29834</v>
      </c>
      <c r="S251">
        <v>19.899999999999999</v>
      </c>
      <c r="T251">
        <v>5.0999999999999996</v>
      </c>
      <c r="U251">
        <f t="shared" si="59"/>
        <v>12.5</v>
      </c>
      <c r="V251" s="106">
        <v>14.5</v>
      </c>
      <c r="W251" s="107">
        <f t="shared" si="71"/>
        <v>2</v>
      </c>
      <c r="X251">
        <f t="shared" si="72"/>
        <v>9</v>
      </c>
      <c r="AG251" s="93">
        <f t="shared" si="60"/>
        <v>29835</v>
      </c>
      <c r="AH251" s="107">
        <f t="shared" si="61"/>
        <v>0.94999999999999929</v>
      </c>
      <c r="AI251" s="72">
        <f t="shared" si="62"/>
        <v>6</v>
      </c>
      <c r="AJ251">
        <f t="shared" si="63"/>
        <v>9</v>
      </c>
      <c r="AK251">
        <f t="shared" si="64"/>
        <v>1981</v>
      </c>
      <c r="AM251" s="115"/>
      <c r="AN251" s="122">
        <v>9</v>
      </c>
      <c r="AO251" s="86">
        <v>16.274999999999999</v>
      </c>
      <c r="AP251" s="106">
        <f t="shared" si="73"/>
        <v>0.81374999999999997</v>
      </c>
      <c r="AR251" s="108" t="s">
        <v>154</v>
      </c>
      <c r="AS251" s="120"/>
      <c r="AT251" s="85">
        <v>4235.9250000000002</v>
      </c>
      <c r="AV251" s="64"/>
      <c r="AZ251" s="115"/>
      <c r="BA251" s="113">
        <v>1995</v>
      </c>
      <c r="BB251" s="86">
        <v>868.82500000000005</v>
      </c>
      <c r="BD251" s="64">
        <f t="shared" si="75"/>
        <v>1.1820708092829617</v>
      </c>
      <c r="BI251" s="93">
        <v>36044</v>
      </c>
      <c r="BJ251" s="90">
        <v>1.7761</v>
      </c>
      <c r="BK251">
        <f t="shared" si="66"/>
        <v>9</v>
      </c>
      <c r="BL251">
        <f t="shared" si="67"/>
        <v>1998</v>
      </c>
    </row>
    <row r="252" spans="1:64" x14ac:dyDescent="0.2">
      <c r="A252" t="s">
        <v>70</v>
      </c>
      <c r="B252" s="93">
        <v>29835</v>
      </c>
      <c r="C252">
        <v>22.8</v>
      </c>
      <c r="D252">
        <v>5.9</v>
      </c>
      <c r="E252">
        <f t="shared" si="58"/>
        <v>14.350000000000001</v>
      </c>
      <c r="F252" s="106">
        <v>15.5</v>
      </c>
      <c r="G252" s="107">
        <f t="shared" si="68"/>
        <v>1.1499999999999986</v>
      </c>
      <c r="H252">
        <f t="shared" si="69"/>
        <v>9</v>
      </c>
      <c r="I252">
        <f t="shared" si="70"/>
        <v>1981</v>
      </c>
      <c r="K252" s="115"/>
      <c r="L252" s="113">
        <v>9</v>
      </c>
      <c r="M252" s="86">
        <v>98.15</v>
      </c>
      <c r="O252" s="72">
        <v>150.39500000000001</v>
      </c>
      <c r="Q252" t="s">
        <v>72</v>
      </c>
      <c r="R252" s="93">
        <v>29835</v>
      </c>
      <c r="S252">
        <v>23.2</v>
      </c>
      <c r="T252">
        <v>4.3</v>
      </c>
      <c r="U252">
        <f t="shared" si="59"/>
        <v>13.75</v>
      </c>
      <c r="V252" s="106">
        <v>14.5</v>
      </c>
      <c r="W252" s="107">
        <f t="shared" si="71"/>
        <v>0.75</v>
      </c>
      <c r="X252">
        <f t="shared" si="72"/>
        <v>9</v>
      </c>
      <c r="AG252" s="93">
        <f t="shared" si="60"/>
        <v>29836</v>
      </c>
      <c r="AH252" s="107">
        <f t="shared" si="61"/>
        <v>0</v>
      </c>
      <c r="AI252" s="72">
        <f t="shared" si="62"/>
        <v>7</v>
      </c>
      <c r="AJ252">
        <f t="shared" si="63"/>
        <v>9</v>
      </c>
      <c r="AK252">
        <f t="shared" si="64"/>
        <v>1981</v>
      </c>
      <c r="AM252" s="115"/>
      <c r="AN252" s="122">
        <v>10</v>
      </c>
      <c r="AO252" s="86">
        <v>24.5</v>
      </c>
      <c r="AP252" s="106">
        <f t="shared" si="73"/>
        <v>1.2250000000000001</v>
      </c>
      <c r="AR252" s="108">
        <v>1998</v>
      </c>
      <c r="AS252" s="108">
        <v>1</v>
      </c>
      <c r="AT252" s="85">
        <v>960.8</v>
      </c>
      <c r="AV252" s="64"/>
      <c r="AZ252" s="115"/>
      <c r="BA252" s="113">
        <v>1996</v>
      </c>
      <c r="BB252" s="86">
        <v>954.8</v>
      </c>
      <c r="BD252" s="64">
        <f t="shared" si="75"/>
        <v>1.2990432005333317</v>
      </c>
      <c r="BI252" s="93">
        <v>36045</v>
      </c>
      <c r="BJ252" s="90">
        <v>1.7582</v>
      </c>
      <c r="BK252">
        <f t="shared" si="66"/>
        <v>9</v>
      </c>
      <c r="BL252">
        <f t="shared" si="67"/>
        <v>1998</v>
      </c>
    </row>
    <row r="253" spans="1:64" x14ac:dyDescent="0.2">
      <c r="A253" t="s">
        <v>70</v>
      </c>
      <c r="B253" s="93">
        <v>29836</v>
      </c>
      <c r="C253">
        <v>28.6</v>
      </c>
      <c r="D253">
        <v>7.1</v>
      </c>
      <c r="E253">
        <f t="shared" si="58"/>
        <v>17.850000000000001</v>
      </c>
      <c r="F253" s="106">
        <v>15.5</v>
      </c>
      <c r="G253" s="107">
        <f t="shared" si="68"/>
        <v>0</v>
      </c>
      <c r="H253">
        <f t="shared" si="69"/>
        <v>9</v>
      </c>
      <c r="I253">
        <f t="shared" si="70"/>
        <v>1981</v>
      </c>
      <c r="K253" s="115"/>
      <c r="L253" s="113">
        <v>10</v>
      </c>
      <c r="M253" s="86">
        <v>264.45</v>
      </c>
      <c r="O253" s="72">
        <v>319.29750000000001</v>
      </c>
      <c r="Q253" t="s">
        <v>72</v>
      </c>
      <c r="R253" s="93">
        <v>29836</v>
      </c>
      <c r="S253">
        <v>27.7</v>
      </c>
      <c r="T253">
        <v>8.1999999999999993</v>
      </c>
      <c r="U253">
        <f t="shared" si="59"/>
        <v>17.95</v>
      </c>
      <c r="V253" s="106">
        <v>14.5</v>
      </c>
      <c r="W253" s="107">
        <f t="shared" si="71"/>
        <v>0</v>
      </c>
      <c r="X253">
        <f t="shared" si="72"/>
        <v>9</v>
      </c>
      <c r="AG253" s="93">
        <f t="shared" si="60"/>
        <v>29837</v>
      </c>
      <c r="AH253" s="107">
        <f t="shared" si="61"/>
        <v>0</v>
      </c>
      <c r="AI253" s="72">
        <f t="shared" si="62"/>
        <v>8</v>
      </c>
      <c r="AJ253">
        <f t="shared" si="63"/>
        <v>9</v>
      </c>
      <c r="AK253">
        <f t="shared" si="64"/>
        <v>1981</v>
      </c>
      <c r="AM253" s="115"/>
      <c r="AN253" s="122">
        <v>11</v>
      </c>
      <c r="AO253" s="86">
        <v>23.55</v>
      </c>
      <c r="AP253" s="106">
        <f t="shared" si="73"/>
        <v>1.1775</v>
      </c>
      <c r="AR253" s="115"/>
      <c r="AS253" s="113">
        <v>2</v>
      </c>
      <c r="AT253" s="86">
        <v>547.02499999999998</v>
      </c>
      <c r="AV253" s="64"/>
      <c r="AZ253" s="115"/>
      <c r="BA253" s="113">
        <v>1997</v>
      </c>
      <c r="BB253" s="86">
        <v>563.4</v>
      </c>
      <c r="BD253" s="64">
        <f t="shared" si="75"/>
        <v>0.76652800500678575</v>
      </c>
      <c r="BI253" s="93">
        <v>36046</v>
      </c>
      <c r="BJ253" s="90">
        <v>1.4775</v>
      </c>
      <c r="BK253">
        <f t="shared" si="66"/>
        <v>9</v>
      </c>
      <c r="BL253">
        <f t="shared" si="67"/>
        <v>1998</v>
      </c>
    </row>
    <row r="254" spans="1:64" x14ac:dyDescent="0.2">
      <c r="A254" t="s">
        <v>70</v>
      </c>
      <c r="B254" s="93">
        <v>29837</v>
      </c>
      <c r="C254">
        <v>30.5</v>
      </c>
      <c r="D254">
        <v>11.9</v>
      </c>
      <c r="E254">
        <f t="shared" si="58"/>
        <v>21.2</v>
      </c>
      <c r="F254" s="106">
        <v>15.5</v>
      </c>
      <c r="G254" s="107">
        <f t="shared" si="68"/>
        <v>0</v>
      </c>
      <c r="H254">
        <f t="shared" si="69"/>
        <v>9</v>
      </c>
      <c r="I254">
        <f t="shared" si="70"/>
        <v>1981</v>
      </c>
      <c r="K254" s="115"/>
      <c r="L254" s="113">
        <v>11</v>
      </c>
      <c r="M254" s="86">
        <v>541.20000000000005</v>
      </c>
      <c r="O254" s="72">
        <v>557.96500000000003</v>
      </c>
      <c r="Q254" t="s">
        <v>72</v>
      </c>
      <c r="R254" s="93">
        <v>29837</v>
      </c>
      <c r="S254">
        <v>30.3</v>
      </c>
      <c r="T254">
        <v>5.8</v>
      </c>
      <c r="U254">
        <f t="shared" si="59"/>
        <v>18.05</v>
      </c>
      <c r="V254" s="106">
        <v>14.5</v>
      </c>
      <c r="W254" s="107">
        <f t="shared" si="71"/>
        <v>0</v>
      </c>
      <c r="X254">
        <f t="shared" si="72"/>
        <v>9</v>
      </c>
      <c r="AG254" s="93">
        <f t="shared" si="60"/>
        <v>29838</v>
      </c>
      <c r="AH254" s="107">
        <f t="shared" si="61"/>
        <v>0</v>
      </c>
      <c r="AI254" s="72">
        <f t="shared" si="62"/>
        <v>9</v>
      </c>
      <c r="AJ254">
        <f t="shared" si="63"/>
        <v>9</v>
      </c>
      <c r="AK254">
        <f t="shared" si="64"/>
        <v>1981</v>
      </c>
      <c r="AM254" s="115"/>
      <c r="AN254" s="122">
        <v>12</v>
      </c>
      <c r="AO254" s="86">
        <v>18.649999999999999</v>
      </c>
      <c r="AP254" s="106">
        <f t="shared" si="73"/>
        <v>0.93249999999999988</v>
      </c>
      <c r="AR254" s="115"/>
      <c r="AS254" s="113">
        <v>3</v>
      </c>
      <c r="AT254" s="86">
        <v>595.95000000000005</v>
      </c>
      <c r="AV254" s="64"/>
      <c r="AZ254" s="115"/>
      <c r="BA254" s="113">
        <v>1998</v>
      </c>
      <c r="BB254" s="86">
        <v>786.3</v>
      </c>
      <c r="BD254" s="64">
        <f t="shared" si="75"/>
        <v>1.0697922796180965</v>
      </c>
      <c r="BI254" s="93">
        <v>36047</v>
      </c>
      <c r="BJ254" s="90">
        <v>1.6341000000000001</v>
      </c>
      <c r="BK254">
        <f t="shared" si="66"/>
        <v>9</v>
      </c>
      <c r="BL254">
        <f t="shared" si="67"/>
        <v>1998</v>
      </c>
    </row>
    <row r="255" spans="1:64" x14ac:dyDescent="0.2">
      <c r="A255" t="s">
        <v>70</v>
      </c>
      <c r="B255" s="93">
        <v>29838</v>
      </c>
      <c r="C255">
        <v>30.7</v>
      </c>
      <c r="D255">
        <v>12.5</v>
      </c>
      <c r="E255">
        <f t="shared" si="58"/>
        <v>21.6</v>
      </c>
      <c r="F255" s="106">
        <v>15.5</v>
      </c>
      <c r="G255" s="107">
        <f t="shared" si="68"/>
        <v>0</v>
      </c>
      <c r="H255">
        <f t="shared" si="69"/>
        <v>9</v>
      </c>
      <c r="I255">
        <f t="shared" si="70"/>
        <v>1981</v>
      </c>
      <c r="K255" s="115"/>
      <c r="L255" s="113">
        <v>12</v>
      </c>
      <c r="M255" s="86">
        <v>735.75</v>
      </c>
      <c r="O255" s="72">
        <v>693.85749999999996</v>
      </c>
      <c r="Q255" t="s">
        <v>72</v>
      </c>
      <c r="R255" s="93">
        <v>29838</v>
      </c>
      <c r="S255">
        <v>32.1</v>
      </c>
      <c r="T255">
        <v>8</v>
      </c>
      <c r="U255">
        <f t="shared" si="59"/>
        <v>20.05</v>
      </c>
      <c r="V255" s="106">
        <v>14.5</v>
      </c>
      <c r="W255" s="107">
        <f t="shared" si="71"/>
        <v>0</v>
      </c>
      <c r="X255">
        <f t="shared" si="72"/>
        <v>9</v>
      </c>
      <c r="AG255" s="93">
        <f t="shared" si="60"/>
        <v>29839</v>
      </c>
      <c r="AH255" s="107">
        <f t="shared" si="61"/>
        <v>0</v>
      </c>
      <c r="AI255" s="72">
        <f t="shared" si="62"/>
        <v>10</v>
      </c>
      <c r="AJ255">
        <f t="shared" si="63"/>
        <v>9</v>
      </c>
      <c r="AK255">
        <f t="shared" si="64"/>
        <v>1981</v>
      </c>
      <c r="AM255" s="115"/>
      <c r="AN255" s="122">
        <v>13</v>
      </c>
      <c r="AO255" s="86">
        <v>16.149999999999999</v>
      </c>
      <c r="AP255" s="106">
        <f t="shared" si="73"/>
        <v>0.80749999999999988</v>
      </c>
      <c r="AR255" s="115"/>
      <c r="AS255" s="113">
        <v>4</v>
      </c>
      <c r="AT255" s="86">
        <v>253.02500000000001</v>
      </c>
      <c r="AV255" s="64"/>
      <c r="AZ255" s="115"/>
      <c r="BA255" s="113">
        <v>1999</v>
      </c>
      <c r="BB255" s="86">
        <v>539.72500000000002</v>
      </c>
      <c r="BD255" s="64">
        <f t="shared" si="75"/>
        <v>0.73431723021350281</v>
      </c>
      <c r="BI255" s="93">
        <v>36048</v>
      </c>
      <c r="BJ255" s="90">
        <v>1.9661999999999999</v>
      </c>
      <c r="BK255">
        <f t="shared" si="66"/>
        <v>9</v>
      </c>
      <c r="BL255">
        <f t="shared" si="67"/>
        <v>1998</v>
      </c>
    </row>
    <row r="256" spans="1:64" x14ac:dyDescent="0.2">
      <c r="A256" t="s">
        <v>70</v>
      </c>
      <c r="B256" s="93">
        <v>29839</v>
      </c>
      <c r="C256">
        <v>24.2</v>
      </c>
      <c r="D256">
        <v>7.6</v>
      </c>
      <c r="E256">
        <f t="shared" si="58"/>
        <v>15.899999999999999</v>
      </c>
      <c r="F256" s="106">
        <v>15.5</v>
      </c>
      <c r="G256" s="107">
        <f t="shared" si="68"/>
        <v>0</v>
      </c>
      <c r="H256">
        <f t="shared" si="69"/>
        <v>9</v>
      </c>
      <c r="I256">
        <f t="shared" si="70"/>
        <v>1981</v>
      </c>
      <c r="K256" s="108" t="s">
        <v>156</v>
      </c>
      <c r="L256" s="120"/>
      <c r="M256" s="85">
        <v>4164</v>
      </c>
      <c r="O256" s="72">
        <v>4184.87</v>
      </c>
      <c r="Q256" t="s">
        <v>72</v>
      </c>
      <c r="R256" s="93">
        <v>29839</v>
      </c>
      <c r="S256">
        <v>22.9</v>
      </c>
      <c r="T256">
        <v>8.5</v>
      </c>
      <c r="U256">
        <f t="shared" si="59"/>
        <v>15.7</v>
      </c>
      <c r="V256" s="106">
        <v>14.5</v>
      </c>
      <c r="W256" s="107">
        <f t="shared" si="71"/>
        <v>0</v>
      </c>
      <c r="X256">
        <f t="shared" si="72"/>
        <v>9</v>
      </c>
      <c r="AG256" s="93">
        <f t="shared" si="60"/>
        <v>29840</v>
      </c>
      <c r="AH256" s="107">
        <f t="shared" si="61"/>
        <v>0.29999999999999982</v>
      </c>
      <c r="AI256" s="72">
        <f t="shared" si="62"/>
        <v>11</v>
      </c>
      <c r="AJ256">
        <f t="shared" si="63"/>
        <v>9</v>
      </c>
      <c r="AK256">
        <f t="shared" si="64"/>
        <v>1981</v>
      </c>
      <c r="AM256" s="115"/>
      <c r="AN256" s="122">
        <v>14</v>
      </c>
      <c r="AO256" s="86">
        <v>18.524999999999999</v>
      </c>
      <c r="AP256" s="106">
        <f t="shared" si="73"/>
        <v>0.92624999999999991</v>
      </c>
      <c r="AR256" s="115"/>
      <c r="AS256" s="113">
        <v>5</v>
      </c>
      <c r="AT256" s="86">
        <v>78.075000000000003</v>
      </c>
      <c r="AV256" s="64"/>
      <c r="AZ256" s="115"/>
      <c r="BA256" s="113">
        <v>2000</v>
      </c>
      <c r="BB256" s="86">
        <v>832.375</v>
      </c>
      <c r="BD256" s="64">
        <f t="shared" si="75"/>
        <v>1.1324791412274109</v>
      </c>
      <c r="BI256" s="93">
        <v>36049</v>
      </c>
      <c r="BJ256" s="90">
        <v>1.9262999999999999</v>
      </c>
      <c r="BK256">
        <f t="shared" si="66"/>
        <v>9</v>
      </c>
      <c r="BL256">
        <f t="shared" si="67"/>
        <v>1998</v>
      </c>
    </row>
    <row r="257" spans="1:64" x14ac:dyDescent="0.2">
      <c r="A257" t="s">
        <v>70</v>
      </c>
      <c r="B257" s="93">
        <v>29840</v>
      </c>
      <c r="C257">
        <v>26.5</v>
      </c>
      <c r="D257">
        <v>8</v>
      </c>
      <c r="E257">
        <f t="shared" si="58"/>
        <v>17.25</v>
      </c>
      <c r="F257" s="106">
        <v>15.5</v>
      </c>
      <c r="G257" s="107">
        <f t="shared" si="68"/>
        <v>0</v>
      </c>
      <c r="H257">
        <f t="shared" si="69"/>
        <v>9</v>
      </c>
      <c r="I257">
        <f t="shared" si="70"/>
        <v>1981</v>
      </c>
      <c r="K257" s="108">
        <v>1999</v>
      </c>
      <c r="L257" s="108">
        <v>1</v>
      </c>
      <c r="M257" s="85">
        <v>723.6</v>
      </c>
      <c r="O257" s="72">
        <v>717.11500000000001</v>
      </c>
      <c r="Q257" t="s">
        <v>72</v>
      </c>
      <c r="R257" s="93">
        <v>29840</v>
      </c>
      <c r="S257">
        <v>23</v>
      </c>
      <c r="T257">
        <v>4.8</v>
      </c>
      <c r="U257">
        <f t="shared" si="59"/>
        <v>13.9</v>
      </c>
      <c r="V257" s="106">
        <v>14.5</v>
      </c>
      <c r="W257" s="107">
        <f t="shared" si="71"/>
        <v>0.59999999999999964</v>
      </c>
      <c r="X257">
        <f t="shared" si="72"/>
        <v>9</v>
      </c>
      <c r="AG257" s="93">
        <f t="shared" si="60"/>
        <v>29841</v>
      </c>
      <c r="AH257" s="107">
        <f t="shared" si="61"/>
        <v>1.4249999999999998</v>
      </c>
      <c r="AI257" s="72">
        <f t="shared" si="62"/>
        <v>12</v>
      </c>
      <c r="AJ257">
        <f t="shared" si="63"/>
        <v>9</v>
      </c>
      <c r="AK257">
        <f t="shared" si="64"/>
        <v>1981</v>
      </c>
      <c r="AM257" s="115"/>
      <c r="AN257" s="122">
        <v>15</v>
      </c>
      <c r="AO257" s="86">
        <v>21.85</v>
      </c>
      <c r="AP257" s="106">
        <f t="shared" si="73"/>
        <v>1.0925</v>
      </c>
      <c r="AR257" s="115"/>
      <c r="AS257" s="113">
        <v>6</v>
      </c>
      <c r="AT257" s="86">
        <v>74.525000000000006</v>
      </c>
      <c r="AZ257" s="108" t="s">
        <v>157</v>
      </c>
      <c r="BA257" s="120"/>
      <c r="BB257" s="85">
        <v>14700.05</v>
      </c>
      <c r="BI257" s="93">
        <v>36050</v>
      </c>
      <c r="BJ257" s="90">
        <v>1.9615</v>
      </c>
      <c r="BK257">
        <f t="shared" si="66"/>
        <v>9</v>
      </c>
      <c r="BL257">
        <f t="shared" si="67"/>
        <v>1998</v>
      </c>
    </row>
    <row r="258" spans="1:64" x14ac:dyDescent="0.2">
      <c r="A258" t="s">
        <v>70</v>
      </c>
      <c r="B258" s="93">
        <v>29841</v>
      </c>
      <c r="C258">
        <v>19</v>
      </c>
      <c r="D258">
        <v>8.3000000000000007</v>
      </c>
      <c r="E258">
        <f t="shared" si="58"/>
        <v>13.65</v>
      </c>
      <c r="F258" s="106">
        <v>15.5</v>
      </c>
      <c r="G258" s="107">
        <f t="shared" si="68"/>
        <v>1.8499999999999996</v>
      </c>
      <c r="H258">
        <f t="shared" si="69"/>
        <v>9</v>
      </c>
      <c r="I258">
        <f t="shared" si="70"/>
        <v>1981</v>
      </c>
      <c r="K258" s="115"/>
      <c r="L258" s="113">
        <v>2</v>
      </c>
      <c r="M258" s="86">
        <v>476.6</v>
      </c>
      <c r="O258" s="72">
        <v>582.63499999999999</v>
      </c>
      <c r="Q258" t="s">
        <v>72</v>
      </c>
      <c r="R258" s="93">
        <v>29841</v>
      </c>
      <c r="S258">
        <v>18.7</v>
      </c>
      <c r="T258">
        <v>8.3000000000000007</v>
      </c>
      <c r="U258">
        <f t="shared" si="59"/>
        <v>13.5</v>
      </c>
      <c r="V258" s="106">
        <v>14.5</v>
      </c>
      <c r="W258" s="107">
        <f t="shared" si="71"/>
        <v>1</v>
      </c>
      <c r="X258">
        <f t="shared" si="72"/>
        <v>9</v>
      </c>
      <c r="AG258" s="93">
        <f t="shared" si="60"/>
        <v>29842</v>
      </c>
      <c r="AH258" s="107">
        <f t="shared" si="61"/>
        <v>4.05</v>
      </c>
      <c r="AI258" s="72">
        <f t="shared" si="62"/>
        <v>13</v>
      </c>
      <c r="AJ258">
        <f t="shared" si="63"/>
        <v>9</v>
      </c>
      <c r="AK258">
        <f t="shared" si="64"/>
        <v>1981</v>
      </c>
      <c r="AM258" s="115"/>
      <c r="AN258" s="122">
        <v>16</v>
      </c>
      <c r="AO258" s="86">
        <v>18.5</v>
      </c>
      <c r="AP258" s="106">
        <f t="shared" si="73"/>
        <v>0.92500000000000004</v>
      </c>
      <c r="AR258" s="115"/>
      <c r="AS258" s="113">
        <v>7</v>
      </c>
      <c r="AT258" s="86">
        <v>7.4249999999999998</v>
      </c>
      <c r="AZ258" s="118" t="s">
        <v>87</v>
      </c>
      <c r="BA258" s="123"/>
      <c r="BB258" s="125">
        <v>86331.65</v>
      </c>
      <c r="BI258" s="93">
        <v>36051</v>
      </c>
      <c r="BJ258" s="90">
        <v>1.9234</v>
      </c>
      <c r="BK258">
        <f t="shared" si="66"/>
        <v>9</v>
      </c>
      <c r="BL258">
        <f t="shared" si="67"/>
        <v>1998</v>
      </c>
    </row>
    <row r="259" spans="1:64" x14ac:dyDescent="0.2">
      <c r="A259" t="s">
        <v>70</v>
      </c>
      <c r="B259" s="93">
        <v>29842</v>
      </c>
      <c r="C259">
        <v>19</v>
      </c>
      <c r="D259">
        <v>0.8</v>
      </c>
      <c r="E259">
        <f t="shared" si="58"/>
        <v>9.9</v>
      </c>
      <c r="F259" s="106">
        <v>15.5</v>
      </c>
      <c r="G259" s="107">
        <f t="shared" si="68"/>
        <v>5.6</v>
      </c>
      <c r="H259">
        <f t="shared" si="69"/>
        <v>9</v>
      </c>
      <c r="I259">
        <f t="shared" si="70"/>
        <v>1981</v>
      </c>
      <c r="K259" s="115"/>
      <c r="L259" s="113">
        <v>3</v>
      </c>
      <c r="M259" s="86">
        <v>505.4</v>
      </c>
      <c r="O259" s="72">
        <v>524.125</v>
      </c>
      <c r="Q259" t="s">
        <v>72</v>
      </c>
      <c r="R259" s="93">
        <v>29842</v>
      </c>
      <c r="S259">
        <v>16.600000000000001</v>
      </c>
      <c r="T259">
        <v>7.4</v>
      </c>
      <c r="U259">
        <f t="shared" si="59"/>
        <v>12</v>
      </c>
      <c r="V259" s="106">
        <v>14.5</v>
      </c>
      <c r="W259" s="107">
        <f t="shared" si="71"/>
        <v>2.5</v>
      </c>
      <c r="X259">
        <f t="shared" si="72"/>
        <v>9</v>
      </c>
      <c r="AG259" s="93">
        <f t="shared" si="60"/>
        <v>29843</v>
      </c>
      <c r="AH259" s="107">
        <f t="shared" si="61"/>
        <v>4.3250000000000002</v>
      </c>
      <c r="AI259" s="72">
        <f t="shared" si="62"/>
        <v>14</v>
      </c>
      <c r="AJ259">
        <f t="shared" si="63"/>
        <v>9</v>
      </c>
      <c r="AK259">
        <f t="shared" si="64"/>
        <v>1981</v>
      </c>
      <c r="AM259" s="115"/>
      <c r="AN259" s="122">
        <v>17</v>
      </c>
      <c r="AO259" s="86">
        <v>15.85</v>
      </c>
      <c r="AP259" s="106">
        <f t="shared" si="73"/>
        <v>0.79249999999999998</v>
      </c>
      <c r="AR259" s="115"/>
      <c r="AS259" s="113">
        <v>8</v>
      </c>
      <c r="AT259" s="86">
        <v>5.0750000000000002</v>
      </c>
      <c r="BI259" s="93">
        <v>36052</v>
      </c>
      <c r="BJ259" s="90">
        <v>2.0101</v>
      </c>
      <c r="BK259">
        <f t="shared" si="66"/>
        <v>9</v>
      </c>
      <c r="BL259">
        <f t="shared" si="67"/>
        <v>1998</v>
      </c>
    </row>
    <row r="260" spans="1:64" x14ac:dyDescent="0.2">
      <c r="A260" t="s">
        <v>70</v>
      </c>
      <c r="B260" s="93">
        <v>29843</v>
      </c>
      <c r="C260">
        <v>20.3</v>
      </c>
      <c r="D260">
        <v>-0.6</v>
      </c>
      <c r="E260">
        <f t="shared" ref="E260:E323" si="76">AVERAGE(C260:D260)</f>
        <v>9.85</v>
      </c>
      <c r="F260" s="106">
        <v>15.5</v>
      </c>
      <c r="G260" s="107">
        <f t="shared" si="68"/>
        <v>5.65</v>
      </c>
      <c r="H260">
        <f t="shared" si="69"/>
        <v>9</v>
      </c>
      <c r="I260">
        <f t="shared" si="70"/>
        <v>1981</v>
      </c>
      <c r="K260" s="115"/>
      <c r="L260" s="113">
        <v>4</v>
      </c>
      <c r="M260" s="86">
        <v>322.3</v>
      </c>
      <c r="O260" s="72">
        <v>320.36</v>
      </c>
      <c r="Q260" t="s">
        <v>72</v>
      </c>
      <c r="R260" s="93">
        <v>29843</v>
      </c>
      <c r="S260">
        <v>20.2</v>
      </c>
      <c r="T260">
        <v>2.8</v>
      </c>
      <c r="U260">
        <f t="shared" ref="U260:U323" si="77">AVERAGE(S260:T260)</f>
        <v>11.5</v>
      </c>
      <c r="V260" s="106">
        <v>14.5</v>
      </c>
      <c r="W260" s="107">
        <f t="shared" si="71"/>
        <v>3</v>
      </c>
      <c r="X260">
        <f t="shared" si="72"/>
        <v>9</v>
      </c>
      <c r="AG260" s="93">
        <f t="shared" ref="AG260:AG323" si="78">R261</f>
        <v>29844</v>
      </c>
      <c r="AH260" s="107">
        <f t="shared" ref="AH260:AH323" si="79">AVERAGE(W261,G261)</f>
        <v>1.5249999999999995</v>
      </c>
      <c r="AI260" s="72">
        <f t="shared" ref="AI260:AI323" si="80">DAY(AG260)</f>
        <v>15</v>
      </c>
      <c r="AJ260">
        <f t="shared" ref="AJ260:AJ323" si="81">MONTH(AG260)</f>
        <v>9</v>
      </c>
      <c r="AK260">
        <f t="shared" ref="AK260:AK323" si="82">YEAR(AG260)</f>
        <v>1981</v>
      </c>
      <c r="AM260" s="115"/>
      <c r="AN260" s="122">
        <v>18</v>
      </c>
      <c r="AO260" s="86">
        <v>17.600000000000001</v>
      </c>
      <c r="AP260" s="106">
        <f t="shared" si="73"/>
        <v>0.88000000000000012</v>
      </c>
      <c r="AR260" s="115"/>
      <c r="AS260" s="113">
        <v>9</v>
      </c>
      <c r="AT260" s="86">
        <v>100</v>
      </c>
      <c r="BI260" s="93">
        <v>36053</v>
      </c>
      <c r="BJ260" s="90">
        <v>2.1475</v>
      </c>
      <c r="BK260">
        <f t="shared" ref="BK260:BK323" si="83">MONTH(BI260)</f>
        <v>9</v>
      </c>
      <c r="BL260">
        <f t="shared" ref="BL260:BL323" si="84">YEAR(BI260)</f>
        <v>1998</v>
      </c>
    </row>
    <row r="261" spans="1:64" x14ac:dyDescent="0.2">
      <c r="A261" t="s">
        <v>70</v>
      </c>
      <c r="B261" s="93">
        <v>29844</v>
      </c>
      <c r="C261">
        <v>23.3</v>
      </c>
      <c r="D261">
        <v>1.6</v>
      </c>
      <c r="E261">
        <f t="shared" si="76"/>
        <v>12.450000000000001</v>
      </c>
      <c r="F261" s="106">
        <v>15.5</v>
      </c>
      <c r="G261" s="107">
        <f t="shared" ref="G261:G324" si="85">IF(F261-E261&gt;0,F261-E261,0)</f>
        <v>3.0499999999999989</v>
      </c>
      <c r="H261">
        <f t="shared" ref="H261:H324" si="86">MONTH(B261)</f>
        <v>9</v>
      </c>
      <c r="I261">
        <f t="shared" ref="I261:I324" si="87">YEAR(B261)</f>
        <v>1981</v>
      </c>
      <c r="K261" s="115"/>
      <c r="L261" s="113">
        <v>5</v>
      </c>
      <c r="M261" s="86">
        <v>219.5</v>
      </c>
      <c r="O261" s="72">
        <v>180.77</v>
      </c>
      <c r="Q261" t="s">
        <v>72</v>
      </c>
      <c r="R261" s="93">
        <v>29844</v>
      </c>
      <c r="S261">
        <v>24.5</v>
      </c>
      <c r="T261">
        <v>4.7</v>
      </c>
      <c r="U261">
        <f t="shared" si="77"/>
        <v>14.6</v>
      </c>
      <c r="V261" s="106">
        <v>14.5</v>
      </c>
      <c r="W261" s="107">
        <f t="shared" ref="W261:W324" si="88">IF(V261-U261&gt;0,V261-U261,0)</f>
        <v>0</v>
      </c>
      <c r="X261">
        <f t="shared" ref="X261:X324" si="89">MONTH(R261)</f>
        <v>9</v>
      </c>
      <c r="AG261" s="93">
        <f t="shared" si="78"/>
        <v>29845</v>
      </c>
      <c r="AH261" s="107">
        <f t="shared" si="79"/>
        <v>0</v>
      </c>
      <c r="AI261" s="72">
        <f t="shared" si="80"/>
        <v>16</v>
      </c>
      <c r="AJ261">
        <f t="shared" si="81"/>
        <v>9</v>
      </c>
      <c r="AK261">
        <f t="shared" si="82"/>
        <v>1981</v>
      </c>
      <c r="AM261" s="115"/>
      <c r="AN261" s="122">
        <v>19</v>
      </c>
      <c r="AO261" s="86">
        <v>18.024999999999999</v>
      </c>
      <c r="AP261" s="106">
        <f t="shared" si="73"/>
        <v>0.90124999999999988</v>
      </c>
      <c r="AR261" s="115"/>
      <c r="AS261" s="113">
        <v>10</v>
      </c>
      <c r="AT261" s="86">
        <v>272.07499999999999</v>
      </c>
      <c r="BI261" s="93">
        <v>36054</v>
      </c>
      <c r="BJ261" s="90">
        <v>2.2768999999999999</v>
      </c>
      <c r="BK261">
        <f t="shared" si="83"/>
        <v>9</v>
      </c>
      <c r="BL261">
        <f t="shared" si="84"/>
        <v>1998</v>
      </c>
    </row>
    <row r="262" spans="1:64" x14ac:dyDescent="0.2">
      <c r="A262" t="s">
        <v>70</v>
      </c>
      <c r="B262" s="93">
        <v>29845</v>
      </c>
      <c r="C262">
        <v>28.8</v>
      </c>
      <c r="D262">
        <v>7.1</v>
      </c>
      <c r="E262">
        <f t="shared" si="76"/>
        <v>17.95</v>
      </c>
      <c r="F262" s="106">
        <v>15.5</v>
      </c>
      <c r="G262" s="107">
        <f t="shared" si="85"/>
        <v>0</v>
      </c>
      <c r="H262">
        <f t="shared" si="86"/>
        <v>9</v>
      </c>
      <c r="I262">
        <f t="shared" si="87"/>
        <v>1981</v>
      </c>
      <c r="K262" s="115"/>
      <c r="L262" s="113">
        <v>6</v>
      </c>
      <c r="M262" s="86">
        <v>113.1</v>
      </c>
      <c r="O262" s="72">
        <v>70.034999999999997</v>
      </c>
      <c r="Q262" t="s">
        <v>72</v>
      </c>
      <c r="R262" s="93">
        <v>29845</v>
      </c>
      <c r="S262">
        <v>29.5</v>
      </c>
      <c r="T262">
        <v>7</v>
      </c>
      <c r="U262">
        <f t="shared" si="77"/>
        <v>18.25</v>
      </c>
      <c r="V262" s="106">
        <v>14.5</v>
      </c>
      <c r="W262" s="107">
        <f t="shared" si="88"/>
        <v>0</v>
      </c>
      <c r="X262">
        <f t="shared" si="89"/>
        <v>9</v>
      </c>
      <c r="AG262" s="93">
        <f t="shared" si="78"/>
        <v>29846</v>
      </c>
      <c r="AH262" s="107">
        <f t="shared" si="79"/>
        <v>0</v>
      </c>
      <c r="AI262" s="72">
        <f t="shared" si="80"/>
        <v>17</v>
      </c>
      <c r="AJ262">
        <f t="shared" si="81"/>
        <v>9</v>
      </c>
      <c r="AK262">
        <f t="shared" si="82"/>
        <v>1981</v>
      </c>
      <c r="AM262" s="115"/>
      <c r="AN262" s="122">
        <v>20</v>
      </c>
      <c r="AO262" s="86">
        <v>22.7</v>
      </c>
      <c r="AP262" s="106">
        <f t="shared" si="73"/>
        <v>1.135</v>
      </c>
      <c r="AR262" s="115"/>
      <c r="AS262" s="113">
        <v>11</v>
      </c>
      <c r="AT262" s="86">
        <v>583.29999999999995</v>
      </c>
      <c r="BI262" s="93">
        <v>36055</v>
      </c>
      <c r="BJ262" s="90">
        <v>2.1532</v>
      </c>
      <c r="BK262">
        <f t="shared" si="83"/>
        <v>9</v>
      </c>
      <c r="BL262">
        <f t="shared" si="84"/>
        <v>1998</v>
      </c>
    </row>
    <row r="263" spans="1:64" x14ac:dyDescent="0.2">
      <c r="A263" t="s">
        <v>70</v>
      </c>
      <c r="B263" s="93">
        <v>29846</v>
      </c>
      <c r="C263">
        <v>31.3</v>
      </c>
      <c r="D263">
        <v>9.6</v>
      </c>
      <c r="E263">
        <f t="shared" si="76"/>
        <v>20.45</v>
      </c>
      <c r="F263" s="106">
        <v>15.5</v>
      </c>
      <c r="G263" s="107">
        <f t="shared" si="85"/>
        <v>0</v>
      </c>
      <c r="H263">
        <f t="shared" si="86"/>
        <v>9</v>
      </c>
      <c r="I263">
        <f t="shared" si="87"/>
        <v>1981</v>
      </c>
      <c r="K263" s="115"/>
      <c r="L263" s="113">
        <v>7</v>
      </c>
      <c r="M263" s="86">
        <v>81.599999999999994</v>
      </c>
      <c r="O263" s="72">
        <v>29.502500000000001</v>
      </c>
      <c r="Q263" t="s">
        <v>72</v>
      </c>
      <c r="R263" s="93">
        <v>29846</v>
      </c>
      <c r="S263">
        <v>34.9</v>
      </c>
      <c r="T263">
        <v>7.1</v>
      </c>
      <c r="U263">
        <f t="shared" si="77"/>
        <v>21</v>
      </c>
      <c r="V263" s="106">
        <v>14.5</v>
      </c>
      <c r="W263" s="107">
        <f t="shared" si="88"/>
        <v>0</v>
      </c>
      <c r="X263">
        <f t="shared" si="89"/>
        <v>9</v>
      </c>
      <c r="AG263" s="93">
        <f t="shared" si="78"/>
        <v>29847</v>
      </c>
      <c r="AH263" s="107">
        <f t="shared" si="79"/>
        <v>0</v>
      </c>
      <c r="AI263" s="72">
        <f t="shared" si="80"/>
        <v>18</v>
      </c>
      <c r="AJ263">
        <f t="shared" si="81"/>
        <v>9</v>
      </c>
      <c r="AK263">
        <f t="shared" si="82"/>
        <v>1981</v>
      </c>
      <c r="AM263" s="115"/>
      <c r="AN263" s="122">
        <v>21</v>
      </c>
      <c r="AO263" s="86">
        <v>28.75</v>
      </c>
      <c r="AP263" s="106">
        <f t="shared" si="73"/>
        <v>1.4375</v>
      </c>
      <c r="AR263" s="115"/>
      <c r="AS263" s="113">
        <v>12</v>
      </c>
      <c r="AT263" s="86">
        <v>786.3</v>
      </c>
      <c r="BI263" s="93">
        <v>36056</v>
      </c>
      <c r="BJ263" s="90">
        <v>2.1865999999999999</v>
      </c>
      <c r="BK263">
        <f t="shared" si="83"/>
        <v>9</v>
      </c>
      <c r="BL263">
        <f t="shared" si="84"/>
        <v>1998</v>
      </c>
    </row>
    <row r="264" spans="1:64" x14ac:dyDescent="0.2">
      <c r="A264" t="s">
        <v>70</v>
      </c>
      <c r="B264" s="93">
        <v>29847</v>
      </c>
      <c r="C264">
        <v>32.200000000000003</v>
      </c>
      <c r="D264">
        <v>8.9</v>
      </c>
      <c r="E264">
        <f t="shared" si="76"/>
        <v>20.55</v>
      </c>
      <c r="F264" s="106">
        <v>15.5</v>
      </c>
      <c r="G264" s="107">
        <f t="shared" si="85"/>
        <v>0</v>
      </c>
      <c r="H264">
        <f t="shared" si="86"/>
        <v>9</v>
      </c>
      <c r="I264">
        <f t="shared" si="87"/>
        <v>1981</v>
      </c>
      <c r="K264" s="115"/>
      <c r="L264" s="113">
        <v>8</v>
      </c>
      <c r="M264" s="86">
        <v>31.75</v>
      </c>
      <c r="O264" s="72">
        <v>38.8125</v>
      </c>
      <c r="Q264" t="s">
        <v>72</v>
      </c>
      <c r="R264" s="93">
        <v>29847</v>
      </c>
      <c r="S264">
        <v>31.2</v>
      </c>
      <c r="T264">
        <v>9.8000000000000007</v>
      </c>
      <c r="U264">
        <f t="shared" si="77"/>
        <v>20.5</v>
      </c>
      <c r="V264" s="106">
        <v>14.5</v>
      </c>
      <c r="W264" s="107">
        <f t="shared" si="88"/>
        <v>0</v>
      </c>
      <c r="X264">
        <f t="shared" si="89"/>
        <v>9</v>
      </c>
      <c r="AG264" s="93">
        <f t="shared" si="78"/>
        <v>29848</v>
      </c>
      <c r="AH264" s="107">
        <f t="shared" si="79"/>
        <v>0.52500000000000036</v>
      </c>
      <c r="AI264" s="72">
        <f t="shared" si="80"/>
        <v>19</v>
      </c>
      <c r="AJ264">
        <f t="shared" si="81"/>
        <v>9</v>
      </c>
      <c r="AK264">
        <f t="shared" si="82"/>
        <v>1981</v>
      </c>
      <c r="AM264" s="115"/>
      <c r="AN264" s="122">
        <v>22</v>
      </c>
      <c r="AO264" s="86">
        <v>20.875</v>
      </c>
      <c r="AP264" s="106">
        <f t="shared" si="73"/>
        <v>1.04375</v>
      </c>
      <c r="AR264" s="108" t="s">
        <v>156</v>
      </c>
      <c r="AS264" s="120"/>
      <c r="AT264" s="85">
        <v>4263.5749999999998</v>
      </c>
      <c r="BI264" s="93">
        <v>36057</v>
      </c>
      <c r="BJ264" s="90">
        <v>2.1667999999999998</v>
      </c>
      <c r="BK264">
        <f t="shared" si="83"/>
        <v>9</v>
      </c>
      <c r="BL264">
        <f t="shared" si="84"/>
        <v>1998</v>
      </c>
    </row>
    <row r="265" spans="1:64" x14ac:dyDescent="0.2">
      <c r="A265" t="s">
        <v>70</v>
      </c>
      <c r="B265" s="93">
        <v>29848</v>
      </c>
      <c r="C265">
        <v>24.4</v>
      </c>
      <c r="D265">
        <v>5</v>
      </c>
      <c r="E265">
        <f t="shared" si="76"/>
        <v>14.7</v>
      </c>
      <c r="F265" s="106">
        <v>15.5</v>
      </c>
      <c r="G265" s="107">
        <f t="shared" si="85"/>
        <v>0.80000000000000071</v>
      </c>
      <c r="H265">
        <f t="shared" si="86"/>
        <v>9</v>
      </c>
      <c r="I265">
        <f t="shared" si="87"/>
        <v>1981</v>
      </c>
      <c r="K265" s="115"/>
      <c r="L265" s="113">
        <v>9</v>
      </c>
      <c r="M265" s="86">
        <v>162.65</v>
      </c>
      <c r="O265" s="72">
        <v>150.39500000000001</v>
      </c>
      <c r="Q265" t="s">
        <v>72</v>
      </c>
      <c r="R265" s="93">
        <v>29848</v>
      </c>
      <c r="S265">
        <v>20.3</v>
      </c>
      <c r="T265">
        <v>8.1999999999999993</v>
      </c>
      <c r="U265">
        <f t="shared" si="77"/>
        <v>14.25</v>
      </c>
      <c r="V265" s="106">
        <v>14.5</v>
      </c>
      <c r="W265" s="107">
        <f t="shared" si="88"/>
        <v>0.25</v>
      </c>
      <c r="X265">
        <f t="shared" si="89"/>
        <v>9</v>
      </c>
      <c r="AG265" s="93">
        <f t="shared" si="78"/>
        <v>29849</v>
      </c>
      <c r="AH265" s="107">
        <f t="shared" si="79"/>
        <v>5.0999999999999996</v>
      </c>
      <c r="AI265" s="72">
        <f t="shared" si="80"/>
        <v>20</v>
      </c>
      <c r="AJ265">
        <f t="shared" si="81"/>
        <v>9</v>
      </c>
      <c r="AK265">
        <f t="shared" si="82"/>
        <v>1981</v>
      </c>
      <c r="AM265" s="115"/>
      <c r="AN265" s="122">
        <v>23</v>
      </c>
      <c r="AO265" s="86">
        <v>22.95</v>
      </c>
      <c r="AP265" s="106">
        <f t="shared" si="73"/>
        <v>1.1475</v>
      </c>
      <c r="AR265" s="108">
        <v>1999</v>
      </c>
      <c r="AS265" s="108">
        <v>1</v>
      </c>
      <c r="AT265" s="85">
        <v>812.22500000000002</v>
      </c>
      <c r="BI265" s="93">
        <v>36058</v>
      </c>
      <c r="BJ265" s="90">
        <v>2.1718999999999999</v>
      </c>
      <c r="BK265">
        <f t="shared" si="83"/>
        <v>9</v>
      </c>
      <c r="BL265">
        <f t="shared" si="84"/>
        <v>1998</v>
      </c>
    </row>
    <row r="266" spans="1:64" x14ac:dyDescent="0.2">
      <c r="A266" t="s">
        <v>70</v>
      </c>
      <c r="B266" s="93">
        <v>29849</v>
      </c>
      <c r="C266">
        <v>15.1</v>
      </c>
      <c r="D266">
        <v>5.7</v>
      </c>
      <c r="E266">
        <f t="shared" si="76"/>
        <v>10.4</v>
      </c>
      <c r="F266" s="106">
        <v>15.5</v>
      </c>
      <c r="G266" s="107">
        <f t="shared" si="85"/>
        <v>5.0999999999999996</v>
      </c>
      <c r="H266">
        <f t="shared" si="86"/>
        <v>9</v>
      </c>
      <c r="I266">
        <f t="shared" si="87"/>
        <v>1981</v>
      </c>
      <c r="K266" s="115"/>
      <c r="L266" s="113">
        <v>10</v>
      </c>
      <c r="M266" s="86">
        <v>310.3</v>
      </c>
      <c r="O266" s="72">
        <v>319.29750000000001</v>
      </c>
      <c r="Q266" t="s">
        <v>72</v>
      </c>
      <c r="R266" s="93">
        <v>29849</v>
      </c>
      <c r="S266">
        <v>15</v>
      </c>
      <c r="T266">
        <v>3.8</v>
      </c>
      <c r="U266">
        <f t="shared" si="77"/>
        <v>9.4</v>
      </c>
      <c r="V266" s="106">
        <v>14.5</v>
      </c>
      <c r="W266" s="107">
        <f t="shared" si="88"/>
        <v>5.0999999999999996</v>
      </c>
      <c r="X266">
        <f t="shared" si="89"/>
        <v>9</v>
      </c>
      <c r="AG266" s="93">
        <f t="shared" si="78"/>
        <v>29850</v>
      </c>
      <c r="AH266" s="107">
        <f t="shared" si="79"/>
        <v>4.8499999999999996</v>
      </c>
      <c r="AI266" s="72">
        <f t="shared" si="80"/>
        <v>21</v>
      </c>
      <c r="AJ266">
        <f t="shared" si="81"/>
        <v>9</v>
      </c>
      <c r="AK266">
        <f t="shared" si="82"/>
        <v>1981</v>
      </c>
      <c r="AM266" s="115"/>
      <c r="AN266" s="122">
        <v>24</v>
      </c>
      <c r="AO266" s="86">
        <v>34.325000000000003</v>
      </c>
      <c r="AP266" s="106">
        <f t="shared" si="73"/>
        <v>1.7162500000000001</v>
      </c>
      <c r="AR266" s="115"/>
      <c r="AS266" s="113">
        <v>2</v>
      </c>
      <c r="AT266" s="86">
        <v>573.54999999999995</v>
      </c>
      <c r="BI266" s="93">
        <v>36059</v>
      </c>
      <c r="BJ266" s="90">
        <v>2.2040000000000002</v>
      </c>
      <c r="BK266">
        <f t="shared" si="83"/>
        <v>9</v>
      </c>
      <c r="BL266">
        <f t="shared" si="84"/>
        <v>1998</v>
      </c>
    </row>
    <row r="267" spans="1:64" x14ac:dyDescent="0.2">
      <c r="A267" t="s">
        <v>70</v>
      </c>
      <c r="B267" s="93">
        <v>29850</v>
      </c>
      <c r="C267">
        <v>15.2</v>
      </c>
      <c r="D267">
        <v>1.8</v>
      </c>
      <c r="E267">
        <f t="shared" si="76"/>
        <v>8.5</v>
      </c>
      <c r="F267" s="106">
        <v>15.5</v>
      </c>
      <c r="G267" s="107">
        <f t="shared" si="85"/>
        <v>7</v>
      </c>
      <c r="H267">
        <f t="shared" si="86"/>
        <v>9</v>
      </c>
      <c r="I267">
        <f t="shared" si="87"/>
        <v>1981</v>
      </c>
      <c r="K267" s="115"/>
      <c r="L267" s="113">
        <v>11</v>
      </c>
      <c r="M267" s="86">
        <v>424.05</v>
      </c>
      <c r="O267" s="72">
        <v>557.96500000000003</v>
      </c>
      <c r="Q267" t="s">
        <v>72</v>
      </c>
      <c r="R267" s="93">
        <v>29850</v>
      </c>
      <c r="S267">
        <v>17.600000000000001</v>
      </c>
      <c r="T267">
        <v>6</v>
      </c>
      <c r="U267">
        <f t="shared" si="77"/>
        <v>11.8</v>
      </c>
      <c r="V267" s="106">
        <v>14.5</v>
      </c>
      <c r="W267" s="107">
        <f t="shared" si="88"/>
        <v>2.6999999999999993</v>
      </c>
      <c r="X267">
        <f t="shared" si="89"/>
        <v>9</v>
      </c>
      <c r="AG267" s="93">
        <f t="shared" si="78"/>
        <v>29851</v>
      </c>
      <c r="AH267" s="107">
        <f t="shared" si="79"/>
        <v>6.25</v>
      </c>
      <c r="AI267" s="72">
        <f t="shared" si="80"/>
        <v>22</v>
      </c>
      <c r="AJ267">
        <f t="shared" si="81"/>
        <v>9</v>
      </c>
      <c r="AK267">
        <f t="shared" si="82"/>
        <v>1981</v>
      </c>
      <c r="AM267" s="115"/>
      <c r="AN267" s="122">
        <v>25</v>
      </c>
      <c r="AO267" s="86">
        <v>43.8</v>
      </c>
      <c r="AP267" s="106">
        <f t="shared" si="73"/>
        <v>2.19</v>
      </c>
      <c r="AR267" s="115"/>
      <c r="AS267" s="113">
        <v>3</v>
      </c>
      <c r="AT267" s="86">
        <v>569.02499999999998</v>
      </c>
      <c r="BI267" s="93">
        <v>36060</v>
      </c>
      <c r="BJ267" s="90">
        <v>2.2717999999999998</v>
      </c>
      <c r="BK267">
        <f t="shared" si="83"/>
        <v>9</v>
      </c>
      <c r="BL267">
        <f t="shared" si="84"/>
        <v>1998</v>
      </c>
    </row>
    <row r="268" spans="1:64" x14ac:dyDescent="0.2">
      <c r="A268" t="s">
        <v>70</v>
      </c>
      <c r="B268" s="93">
        <v>29851</v>
      </c>
      <c r="C268">
        <v>11.6</v>
      </c>
      <c r="D268">
        <v>5.4</v>
      </c>
      <c r="E268">
        <f t="shared" si="76"/>
        <v>8.5</v>
      </c>
      <c r="F268" s="106">
        <v>15.5</v>
      </c>
      <c r="G268" s="107">
        <f t="shared" si="85"/>
        <v>7</v>
      </c>
      <c r="H268">
        <f t="shared" si="86"/>
        <v>9</v>
      </c>
      <c r="I268">
        <f t="shared" si="87"/>
        <v>1981</v>
      </c>
      <c r="K268" s="115"/>
      <c r="L268" s="113">
        <v>12</v>
      </c>
      <c r="M268" s="86">
        <v>499.85</v>
      </c>
      <c r="O268" s="72">
        <v>693.85749999999996</v>
      </c>
      <c r="Q268" t="s">
        <v>72</v>
      </c>
      <c r="R268" s="93">
        <v>29851</v>
      </c>
      <c r="S268">
        <v>12.8</v>
      </c>
      <c r="T268">
        <v>5.2</v>
      </c>
      <c r="U268">
        <f t="shared" si="77"/>
        <v>9</v>
      </c>
      <c r="V268" s="106">
        <v>14.5</v>
      </c>
      <c r="W268" s="107">
        <f t="shared" si="88"/>
        <v>5.5</v>
      </c>
      <c r="X268">
        <f t="shared" si="89"/>
        <v>9</v>
      </c>
      <c r="AG268" s="93">
        <f t="shared" si="78"/>
        <v>29852</v>
      </c>
      <c r="AH268" s="107">
        <f t="shared" si="79"/>
        <v>7.1749999999999998</v>
      </c>
      <c r="AI268" s="72">
        <f t="shared" si="80"/>
        <v>23</v>
      </c>
      <c r="AJ268">
        <f t="shared" si="81"/>
        <v>9</v>
      </c>
      <c r="AK268">
        <f t="shared" si="82"/>
        <v>1981</v>
      </c>
      <c r="AM268" s="115"/>
      <c r="AN268" s="122">
        <v>26</v>
      </c>
      <c r="AO268" s="86">
        <v>40.549999999999997</v>
      </c>
      <c r="AP268" s="106">
        <f t="shared" si="73"/>
        <v>2.0274999999999999</v>
      </c>
      <c r="AR268" s="115"/>
      <c r="AS268" s="113">
        <v>4</v>
      </c>
      <c r="AT268" s="86">
        <v>303.77499999999998</v>
      </c>
      <c r="BI268" s="93">
        <v>36061</v>
      </c>
      <c r="BJ268" s="90">
        <v>2.1475</v>
      </c>
      <c r="BK268">
        <f t="shared" si="83"/>
        <v>9</v>
      </c>
      <c r="BL268">
        <f t="shared" si="84"/>
        <v>1998</v>
      </c>
    </row>
    <row r="269" spans="1:64" x14ac:dyDescent="0.2">
      <c r="A269" t="s">
        <v>70</v>
      </c>
      <c r="B269" s="93">
        <v>29852</v>
      </c>
      <c r="C269">
        <v>12</v>
      </c>
      <c r="D269">
        <v>2.8</v>
      </c>
      <c r="E269">
        <f t="shared" si="76"/>
        <v>7.4</v>
      </c>
      <c r="F269" s="106">
        <v>15.5</v>
      </c>
      <c r="G269" s="107">
        <f t="shared" si="85"/>
        <v>8.1</v>
      </c>
      <c r="H269">
        <f t="shared" si="86"/>
        <v>9</v>
      </c>
      <c r="I269">
        <f t="shared" si="87"/>
        <v>1981</v>
      </c>
      <c r="K269" s="108" t="s">
        <v>158</v>
      </c>
      <c r="L269" s="120"/>
      <c r="M269" s="85">
        <v>3870.7</v>
      </c>
      <c r="O269" s="72">
        <v>4184.87</v>
      </c>
      <c r="Q269" t="s">
        <v>72</v>
      </c>
      <c r="R269" s="93">
        <v>29852</v>
      </c>
      <c r="S269">
        <v>13</v>
      </c>
      <c r="T269">
        <v>3.5</v>
      </c>
      <c r="U269">
        <f t="shared" si="77"/>
        <v>8.25</v>
      </c>
      <c r="V269" s="106">
        <v>14.5</v>
      </c>
      <c r="W269" s="107">
        <f t="shared" si="88"/>
        <v>6.25</v>
      </c>
      <c r="X269">
        <f t="shared" si="89"/>
        <v>9</v>
      </c>
      <c r="AG269" s="93">
        <f t="shared" si="78"/>
        <v>29853</v>
      </c>
      <c r="AH269" s="107">
        <f t="shared" si="79"/>
        <v>8.8500000000000014</v>
      </c>
      <c r="AI269" s="72">
        <f t="shared" si="80"/>
        <v>24</v>
      </c>
      <c r="AJ269">
        <f t="shared" si="81"/>
        <v>9</v>
      </c>
      <c r="AK269">
        <f t="shared" si="82"/>
        <v>1981</v>
      </c>
      <c r="AM269" s="115"/>
      <c r="AN269" s="122">
        <v>27</v>
      </c>
      <c r="AO269" s="86">
        <v>31.175000000000001</v>
      </c>
      <c r="AP269" s="106">
        <f t="shared" si="73"/>
        <v>1.5587500000000001</v>
      </c>
      <c r="AR269" s="115"/>
      <c r="AS269" s="113">
        <v>5</v>
      </c>
      <c r="AT269" s="86">
        <v>204.02500000000001</v>
      </c>
      <c r="BI269" s="93">
        <v>36062</v>
      </c>
      <c r="BJ269" s="90">
        <v>2.1697000000000002</v>
      </c>
      <c r="BK269">
        <f t="shared" si="83"/>
        <v>9</v>
      </c>
      <c r="BL269">
        <f t="shared" si="84"/>
        <v>1998</v>
      </c>
    </row>
    <row r="270" spans="1:64" x14ac:dyDescent="0.2">
      <c r="A270" t="s">
        <v>70</v>
      </c>
      <c r="B270" s="93">
        <v>29853</v>
      </c>
      <c r="C270">
        <v>12.9</v>
      </c>
      <c r="D270">
        <v>-1.5</v>
      </c>
      <c r="E270">
        <f t="shared" si="76"/>
        <v>5.7</v>
      </c>
      <c r="F270" s="106">
        <v>15.5</v>
      </c>
      <c r="G270" s="107">
        <f t="shared" si="85"/>
        <v>9.8000000000000007</v>
      </c>
      <c r="H270">
        <f t="shared" si="86"/>
        <v>9</v>
      </c>
      <c r="I270">
        <f t="shared" si="87"/>
        <v>1981</v>
      </c>
      <c r="K270" s="108">
        <v>2000</v>
      </c>
      <c r="L270" s="108">
        <v>1</v>
      </c>
      <c r="M270" s="85">
        <v>781.5</v>
      </c>
      <c r="O270" s="72">
        <v>717.11500000000001</v>
      </c>
      <c r="Q270" t="s">
        <v>72</v>
      </c>
      <c r="R270" s="93">
        <v>29853</v>
      </c>
      <c r="S270">
        <v>12.6</v>
      </c>
      <c r="T270">
        <v>0.6</v>
      </c>
      <c r="U270">
        <f t="shared" si="77"/>
        <v>6.6</v>
      </c>
      <c r="V270" s="106">
        <v>14.5</v>
      </c>
      <c r="W270" s="107">
        <f t="shared" si="88"/>
        <v>7.9</v>
      </c>
      <c r="X270">
        <f t="shared" si="89"/>
        <v>9</v>
      </c>
      <c r="AG270" s="93">
        <f t="shared" si="78"/>
        <v>29854</v>
      </c>
      <c r="AH270" s="107">
        <f t="shared" si="79"/>
        <v>10.45</v>
      </c>
      <c r="AI270" s="72">
        <f t="shared" si="80"/>
        <v>25</v>
      </c>
      <c r="AJ270">
        <f t="shared" si="81"/>
        <v>9</v>
      </c>
      <c r="AK270">
        <f t="shared" si="82"/>
        <v>1981</v>
      </c>
      <c r="AM270" s="115"/>
      <c r="AN270" s="122">
        <v>28</v>
      </c>
      <c r="AO270" s="86">
        <v>33.575000000000003</v>
      </c>
      <c r="AP270" s="106">
        <f t="shared" si="73"/>
        <v>1.6787500000000002</v>
      </c>
      <c r="AR270" s="115"/>
      <c r="AS270" s="113">
        <v>6</v>
      </c>
      <c r="AT270" s="86">
        <v>86.275000000000006</v>
      </c>
      <c r="BI270" s="93">
        <v>36063</v>
      </c>
      <c r="BJ270" s="90">
        <v>2.2139000000000002</v>
      </c>
      <c r="BK270">
        <f t="shared" si="83"/>
        <v>9</v>
      </c>
      <c r="BL270">
        <f t="shared" si="84"/>
        <v>1998</v>
      </c>
    </row>
    <row r="271" spans="1:64" x14ac:dyDescent="0.2">
      <c r="A271" t="s">
        <v>70</v>
      </c>
      <c r="B271" s="93">
        <v>29854</v>
      </c>
      <c r="C271">
        <v>9.1</v>
      </c>
      <c r="D271">
        <v>-0.5</v>
      </c>
      <c r="E271">
        <f t="shared" si="76"/>
        <v>4.3</v>
      </c>
      <c r="F271" s="106">
        <v>15.5</v>
      </c>
      <c r="G271" s="107">
        <f t="shared" si="85"/>
        <v>11.2</v>
      </c>
      <c r="H271">
        <f t="shared" si="86"/>
        <v>9</v>
      </c>
      <c r="I271">
        <f t="shared" si="87"/>
        <v>1981</v>
      </c>
      <c r="K271" s="115"/>
      <c r="L271" s="113">
        <v>2</v>
      </c>
      <c r="M271" s="86">
        <v>644.45000000000005</v>
      </c>
      <c r="O271" s="72">
        <v>582.63499999999999</v>
      </c>
      <c r="Q271" t="s">
        <v>72</v>
      </c>
      <c r="R271" s="93">
        <v>29854</v>
      </c>
      <c r="S271">
        <v>10.1</v>
      </c>
      <c r="T271">
        <v>-0.5</v>
      </c>
      <c r="U271">
        <f t="shared" si="77"/>
        <v>4.8</v>
      </c>
      <c r="V271" s="106">
        <v>14.5</v>
      </c>
      <c r="W271" s="107">
        <f t="shared" si="88"/>
        <v>9.6999999999999993</v>
      </c>
      <c r="X271">
        <f t="shared" si="89"/>
        <v>9</v>
      </c>
      <c r="AG271" s="93">
        <f t="shared" si="78"/>
        <v>29855</v>
      </c>
      <c r="AH271" s="107">
        <f t="shared" si="79"/>
        <v>9.9499999999999993</v>
      </c>
      <c r="AI271" s="72">
        <f t="shared" si="80"/>
        <v>26</v>
      </c>
      <c r="AJ271">
        <f t="shared" si="81"/>
        <v>9</v>
      </c>
      <c r="AK271">
        <f t="shared" si="82"/>
        <v>1981</v>
      </c>
      <c r="AM271" s="115"/>
      <c r="AN271" s="122">
        <v>29</v>
      </c>
      <c r="AO271" s="86">
        <v>45.825000000000003</v>
      </c>
      <c r="AP271" s="106">
        <f t="shared" si="73"/>
        <v>2.2912500000000002</v>
      </c>
      <c r="AR271" s="115"/>
      <c r="AS271" s="113">
        <v>7</v>
      </c>
      <c r="AT271" s="86">
        <v>63.65</v>
      </c>
      <c r="BI271" s="93">
        <v>36064</v>
      </c>
      <c r="BJ271" s="90">
        <v>2.1760000000000002</v>
      </c>
      <c r="BK271">
        <f t="shared" si="83"/>
        <v>9</v>
      </c>
      <c r="BL271">
        <f t="shared" si="84"/>
        <v>1998</v>
      </c>
    </row>
    <row r="272" spans="1:64" x14ac:dyDescent="0.2">
      <c r="A272" t="s">
        <v>70</v>
      </c>
      <c r="B272" s="93">
        <v>29855</v>
      </c>
      <c r="C272">
        <v>9.6999999999999993</v>
      </c>
      <c r="D272">
        <v>-1.7</v>
      </c>
      <c r="E272">
        <f t="shared" si="76"/>
        <v>3.9999999999999996</v>
      </c>
      <c r="F272" s="106">
        <v>15.5</v>
      </c>
      <c r="G272" s="107">
        <f t="shared" si="85"/>
        <v>11.5</v>
      </c>
      <c r="H272">
        <f t="shared" si="86"/>
        <v>9</v>
      </c>
      <c r="I272">
        <f t="shared" si="87"/>
        <v>1981</v>
      </c>
      <c r="K272" s="115"/>
      <c r="L272" s="113">
        <v>3</v>
      </c>
      <c r="M272" s="86">
        <v>493.55</v>
      </c>
      <c r="O272" s="72">
        <v>524.125</v>
      </c>
      <c r="Q272" t="s">
        <v>72</v>
      </c>
      <c r="R272" s="93">
        <v>29855</v>
      </c>
      <c r="S272">
        <v>12.3</v>
      </c>
      <c r="T272">
        <v>-0.1</v>
      </c>
      <c r="U272">
        <f t="shared" si="77"/>
        <v>6.1000000000000005</v>
      </c>
      <c r="V272" s="106">
        <v>14.5</v>
      </c>
      <c r="W272" s="107">
        <f t="shared" si="88"/>
        <v>8.3999999999999986</v>
      </c>
      <c r="X272">
        <f t="shared" si="89"/>
        <v>9</v>
      </c>
      <c r="AG272" s="93">
        <f t="shared" si="78"/>
        <v>29856</v>
      </c>
      <c r="AH272" s="107">
        <f t="shared" si="79"/>
        <v>10.175000000000001</v>
      </c>
      <c r="AI272" s="72">
        <f t="shared" si="80"/>
        <v>27</v>
      </c>
      <c r="AJ272">
        <f t="shared" si="81"/>
        <v>9</v>
      </c>
      <c r="AK272">
        <f t="shared" si="82"/>
        <v>1981</v>
      </c>
      <c r="AM272" s="115"/>
      <c r="AN272" s="122">
        <v>30</v>
      </c>
      <c r="AO272" s="86">
        <v>55.95</v>
      </c>
      <c r="AP272" s="106">
        <f t="shared" si="73"/>
        <v>2.7975000000000003</v>
      </c>
      <c r="AR272" s="115"/>
      <c r="AS272" s="113">
        <v>8</v>
      </c>
      <c r="AT272" s="86">
        <v>24.175000000000001</v>
      </c>
      <c r="BI272" s="93">
        <v>36065</v>
      </c>
      <c r="BJ272" s="90">
        <v>2.1076999999999999</v>
      </c>
      <c r="BK272">
        <f t="shared" si="83"/>
        <v>9</v>
      </c>
      <c r="BL272">
        <f t="shared" si="84"/>
        <v>1998</v>
      </c>
    </row>
    <row r="273" spans="1:64" x14ac:dyDescent="0.2">
      <c r="A273" t="s">
        <v>70</v>
      </c>
      <c r="B273" s="93">
        <v>29856</v>
      </c>
      <c r="C273">
        <v>10.1</v>
      </c>
      <c r="D273">
        <v>-0.7</v>
      </c>
      <c r="E273">
        <f t="shared" si="76"/>
        <v>4.7</v>
      </c>
      <c r="F273" s="106">
        <v>15.5</v>
      </c>
      <c r="G273" s="107">
        <f t="shared" si="85"/>
        <v>10.8</v>
      </c>
      <c r="H273">
        <f t="shared" si="86"/>
        <v>9</v>
      </c>
      <c r="I273">
        <f t="shared" si="87"/>
        <v>1981</v>
      </c>
      <c r="K273" s="115"/>
      <c r="L273" s="113">
        <v>4</v>
      </c>
      <c r="M273" s="86">
        <v>342.95</v>
      </c>
      <c r="O273" s="72">
        <v>320.36</v>
      </c>
      <c r="Q273" t="s">
        <v>72</v>
      </c>
      <c r="R273" s="93">
        <v>29856</v>
      </c>
      <c r="S273">
        <v>10.4</v>
      </c>
      <c r="T273">
        <v>-0.5</v>
      </c>
      <c r="U273">
        <f t="shared" si="77"/>
        <v>4.95</v>
      </c>
      <c r="V273" s="106">
        <v>14.5</v>
      </c>
      <c r="W273" s="107">
        <f t="shared" si="88"/>
        <v>9.5500000000000007</v>
      </c>
      <c r="X273">
        <f t="shared" si="89"/>
        <v>9</v>
      </c>
      <c r="AG273" s="93">
        <f t="shared" si="78"/>
        <v>29857</v>
      </c>
      <c r="AH273" s="107">
        <f t="shared" si="79"/>
        <v>7.3500000000000005</v>
      </c>
      <c r="AI273" s="72">
        <f t="shared" si="80"/>
        <v>28</v>
      </c>
      <c r="AJ273">
        <f t="shared" si="81"/>
        <v>9</v>
      </c>
      <c r="AK273">
        <f t="shared" si="82"/>
        <v>1981</v>
      </c>
      <c r="AM273" s="115"/>
      <c r="AN273" s="122">
        <v>31</v>
      </c>
      <c r="AO273" s="86">
        <v>49.55</v>
      </c>
      <c r="AP273" s="106">
        <f t="shared" si="73"/>
        <v>2.4775</v>
      </c>
      <c r="AR273" s="115"/>
      <c r="AS273" s="113">
        <v>9</v>
      </c>
      <c r="AT273" s="86">
        <v>150.47499999999999</v>
      </c>
      <c r="BI273" s="93">
        <v>36066</v>
      </c>
      <c r="BJ273" s="90">
        <v>2.1650999999999998</v>
      </c>
      <c r="BK273">
        <f t="shared" si="83"/>
        <v>9</v>
      </c>
      <c r="BL273">
        <f t="shared" si="84"/>
        <v>1998</v>
      </c>
    </row>
    <row r="274" spans="1:64" x14ac:dyDescent="0.2">
      <c r="A274" t="s">
        <v>70</v>
      </c>
      <c r="B274" s="93">
        <v>29857</v>
      </c>
      <c r="C274">
        <v>17.399999999999999</v>
      </c>
      <c r="D274">
        <v>0.2</v>
      </c>
      <c r="E274">
        <f t="shared" si="76"/>
        <v>8.7999999999999989</v>
      </c>
      <c r="F274" s="106">
        <v>15.5</v>
      </c>
      <c r="G274" s="107">
        <f t="shared" si="85"/>
        <v>6.7000000000000011</v>
      </c>
      <c r="H274">
        <f t="shared" si="86"/>
        <v>9</v>
      </c>
      <c r="I274">
        <f t="shared" si="87"/>
        <v>1981</v>
      </c>
      <c r="K274" s="115"/>
      <c r="L274" s="113">
        <v>5</v>
      </c>
      <c r="M274" s="86">
        <v>208.1</v>
      </c>
      <c r="O274" s="72">
        <v>180.77</v>
      </c>
      <c r="Q274" t="s">
        <v>72</v>
      </c>
      <c r="R274" s="93">
        <v>29857</v>
      </c>
      <c r="S274">
        <v>13</v>
      </c>
      <c r="T274">
        <v>0</v>
      </c>
      <c r="U274">
        <f t="shared" si="77"/>
        <v>6.5</v>
      </c>
      <c r="V274" s="106">
        <v>14.5</v>
      </c>
      <c r="W274" s="107">
        <f t="shared" si="88"/>
        <v>8</v>
      </c>
      <c r="X274">
        <f t="shared" si="89"/>
        <v>9</v>
      </c>
      <c r="AG274" s="93">
        <f t="shared" si="78"/>
        <v>29858</v>
      </c>
      <c r="AH274" s="107">
        <f t="shared" si="79"/>
        <v>7.2250000000000005</v>
      </c>
      <c r="AI274" s="72">
        <f t="shared" si="80"/>
        <v>29</v>
      </c>
      <c r="AJ274">
        <f t="shared" si="81"/>
        <v>9</v>
      </c>
      <c r="AK274">
        <f t="shared" si="82"/>
        <v>1981</v>
      </c>
      <c r="AM274" s="108" t="s">
        <v>145</v>
      </c>
      <c r="AN274" s="120"/>
      <c r="AO274" s="85">
        <v>714.125</v>
      </c>
      <c r="AP274" s="106">
        <f t="shared" si="73"/>
        <v>35.706249999999997</v>
      </c>
      <c r="AR274" s="115"/>
      <c r="AS274" s="113">
        <v>10</v>
      </c>
      <c r="AT274" s="86">
        <v>311.17500000000001</v>
      </c>
      <c r="BI274" s="93">
        <v>36067</v>
      </c>
      <c r="BJ274" s="90">
        <v>2.2639</v>
      </c>
      <c r="BK274">
        <f t="shared" si="83"/>
        <v>9</v>
      </c>
      <c r="BL274">
        <f t="shared" si="84"/>
        <v>1998</v>
      </c>
    </row>
    <row r="275" spans="1:64" x14ac:dyDescent="0.2">
      <c r="A275" t="s">
        <v>70</v>
      </c>
      <c r="B275" s="93">
        <v>29858</v>
      </c>
      <c r="C275">
        <v>15.7</v>
      </c>
      <c r="D275">
        <v>1.9</v>
      </c>
      <c r="E275">
        <f t="shared" si="76"/>
        <v>8.7999999999999989</v>
      </c>
      <c r="F275" s="106">
        <v>15.5</v>
      </c>
      <c r="G275" s="107">
        <f t="shared" si="85"/>
        <v>6.7000000000000011</v>
      </c>
      <c r="H275">
        <f t="shared" si="86"/>
        <v>9</v>
      </c>
      <c r="I275">
        <f t="shared" si="87"/>
        <v>1981</v>
      </c>
      <c r="K275" s="115"/>
      <c r="L275" s="113">
        <v>6</v>
      </c>
      <c r="M275" s="86">
        <v>94.55</v>
      </c>
      <c r="O275" s="72">
        <v>70.034999999999997</v>
      </c>
      <c r="Q275" t="s">
        <v>72</v>
      </c>
      <c r="R275" s="93">
        <v>29858</v>
      </c>
      <c r="S275">
        <v>13.2</v>
      </c>
      <c r="T275">
        <v>0.3</v>
      </c>
      <c r="U275">
        <f t="shared" si="77"/>
        <v>6.75</v>
      </c>
      <c r="V275" s="106">
        <v>14.5</v>
      </c>
      <c r="W275" s="107">
        <f t="shared" si="88"/>
        <v>7.75</v>
      </c>
      <c r="X275">
        <f t="shared" si="89"/>
        <v>9</v>
      </c>
      <c r="AG275" s="93">
        <f t="shared" si="78"/>
        <v>29859</v>
      </c>
      <c r="AH275" s="107">
        <f t="shared" si="79"/>
        <v>6.8250000000000002</v>
      </c>
      <c r="AI275" s="72">
        <f t="shared" si="80"/>
        <v>30</v>
      </c>
      <c r="AJ275">
        <f t="shared" si="81"/>
        <v>9</v>
      </c>
      <c r="AK275">
        <f t="shared" si="82"/>
        <v>1981</v>
      </c>
      <c r="AM275" s="108">
        <v>9</v>
      </c>
      <c r="AN275" s="121">
        <v>1</v>
      </c>
      <c r="AO275" s="85">
        <v>31.574999999999999</v>
      </c>
      <c r="AP275" s="106">
        <f t="shared" si="73"/>
        <v>1.5787499999999999</v>
      </c>
      <c r="AR275" s="115"/>
      <c r="AS275" s="113">
        <v>11</v>
      </c>
      <c r="AT275" s="86">
        <v>482.1</v>
      </c>
      <c r="BI275" s="93">
        <v>36068</v>
      </c>
      <c r="BJ275" s="90">
        <v>2.5619000000000001</v>
      </c>
      <c r="BK275">
        <f t="shared" si="83"/>
        <v>9</v>
      </c>
      <c r="BL275">
        <f t="shared" si="84"/>
        <v>1998</v>
      </c>
    </row>
    <row r="276" spans="1:64" x14ac:dyDescent="0.2">
      <c r="A276" t="s">
        <v>70</v>
      </c>
      <c r="B276" s="93">
        <v>29859</v>
      </c>
      <c r="C276">
        <v>16.3</v>
      </c>
      <c r="D276">
        <v>-0.3</v>
      </c>
      <c r="E276">
        <f t="shared" si="76"/>
        <v>8</v>
      </c>
      <c r="F276" s="106">
        <v>15.5</v>
      </c>
      <c r="G276" s="107">
        <f t="shared" si="85"/>
        <v>7.5</v>
      </c>
      <c r="H276">
        <f t="shared" si="86"/>
        <v>9</v>
      </c>
      <c r="I276">
        <f t="shared" si="87"/>
        <v>1981</v>
      </c>
      <c r="K276" s="115"/>
      <c r="L276" s="113">
        <v>7</v>
      </c>
      <c r="M276" s="86">
        <v>21.35</v>
      </c>
      <c r="O276" s="72">
        <v>29.502500000000001</v>
      </c>
      <c r="Q276" t="s">
        <v>72</v>
      </c>
      <c r="R276" s="93">
        <v>29859</v>
      </c>
      <c r="S276">
        <v>17</v>
      </c>
      <c r="T276">
        <v>-0.3</v>
      </c>
      <c r="U276">
        <f t="shared" si="77"/>
        <v>8.35</v>
      </c>
      <c r="V276" s="106">
        <v>14.5</v>
      </c>
      <c r="W276" s="107">
        <f t="shared" si="88"/>
        <v>6.15</v>
      </c>
      <c r="X276">
        <f t="shared" si="89"/>
        <v>9</v>
      </c>
      <c r="AG276" s="93">
        <f t="shared" si="78"/>
        <v>29860</v>
      </c>
      <c r="AH276" s="107">
        <f t="shared" si="79"/>
        <v>2.2250000000000005</v>
      </c>
      <c r="AI276" s="72">
        <f t="shared" si="80"/>
        <v>1</v>
      </c>
      <c r="AJ276">
        <f t="shared" si="81"/>
        <v>10</v>
      </c>
      <c r="AK276">
        <f t="shared" si="82"/>
        <v>1981</v>
      </c>
      <c r="AM276" s="115"/>
      <c r="AN276" s="122">
        <v>2</v>
      </c>
      <c r="AO276" s="86">
        <v>49.725000000000001</v>
      </c>
      <c r="AP276" s="106">
        <f t="shared" si="73"/>
        <v>2.4862500000000001</v>
      </c>
      <c r="AR276" s="115"/>
      <c r="AS276" s="113">
        <v>12</v>
      </c>
      <c r="AT276" s="86">
        <v>539.72500000000002</v>
      </c>
      <c r="BI276" s="93">
        <v>36069</v>
      </c>
      <c r="BJ276" s="90">
        <v>2.5005999999999999</v>
      </c>
      <c r="BK276">
        <f t="shared" si="83"/>
        <v>10</v>
      </c>
      <c r="BL276">
        <f t="shared" si="84"/>
        <v>1998</v>
      </c>
    </row>
    <row r="277" spans="1:64" x14ac:dyDescent="0.2">
      <c r="A277" t="s">
        <v>70</v>
      </c>
      <c r="B277" s="93">
        <v>29860</v>
      </c>
      <c r="C277">
        <v>20.9</v>
      </c>
      <c r="D277">
        <v>7.9</v>
      </c>
      <c r="E277">
        <f t="shared" si="76"/>
        <v>14.399999999999999</v>
      </c>
      <c r="F277" s="106">
        <v>15.5</v>
      </c>
      <c r="G277" s="107">
        <f t="shared" si="85"/>
        <v>1.1000000000000014</v>
      </c>
      <c r="H277">
        <f t="shared" si="86"/>
        <v>10</v>
      </c>
      <c r="I277">
        <f t="shared" si="87"/>
        <v>1981</v>
      </c>
      <c r="K277" s="115"/>
      <c r="L277" s="113">
        <v>8</v>
      </c>
      <c r="M277" s="86">
        <v>37.75</v>
      </c>
      <c r="O277" s="72">
        <v>38.8125</v>
      </c>
      <c r="Q277" t="s">
        <v>72</v>
      </c>
      <c r="R277" s="93">
        <v>29860</v>
      </c>
      <c r="S277">
        <v>18</v>
      </c>
      <c r="T277">
        <v>4.3</v>
      </c>
      <c r="U277">
        <f t="shared" si="77"/>
        <v>11.15</v>
      </c>
      <c r="V277" s="106">
        <v>14.5</v>
      </c>
      <c r="W277" s="107">
        <f t="shared" si="88"/>
        <v>3.3499999999999996</v>
      </c>
      <c r="X277">
        <f t="shared" si="89"/>
        <v>10</v>
      </c>
      <c r="AG277" s="93">
        <f t="shared" si="78"/>
        <v>29861</v>
      </c>
      <c r="AH277" s="107">
        <f t="shared" si="79"/>
        <v>10.5</v>
      </c>
      <c r="AI277" s="72">
        <f t="shared" si="80"/>
        <v>2</v>
      </c>
      <c r="AJ277">
        <f t="shared" si="81"/>
        <v>10</v>
      </c>
      <c r="AK277">
        <f t="shared" si="82"/>
        <v>1981</v>
      </c>
      <c r="AM277" s="115"/>
      <c r="AN277" s="122">
        <v>3</v>
      </c>
      <c r="AO277" s="86">
        <v>53.225000000000001</v>
      </c>
      <c r="AP277" s="106">
        <f t="shared" si="73"/>
        <v>2.6612499999999999</v>
      </c>
      <c r="AR277" s="108" t="s">
        <v>158</v>
      </c>
      <c r="AS277" s="120"/>
      <c r="AT277" s="85">
        <v>4120.1750000000002</v>
      </c>
      <c r="BI277" s="93">
        <v>36070</v>
      </c>
      <c r="BJ277" s="90">
        <v>2.2412000000000001</v>
      </c>
      <c r="BK277">
        <f t="shared" si="83"/>
        <v>10</v>
      </c>
      <c r="BL277">
        <f t="shared" si="84"/>
        <v>1998</v>
      </c>
    </row>
    <row r="278" spans="1:64" x14ac:dyDescent="0.2">
      <c r="A278" t="s">
        <v>70</v>
      </c>
      <c r="B278" s="93">
        <v>29861</v>
      </c>
      <c r="C278">
        <v>8.9</v>
      </c>
      <c r="D278">
        <v>-1.2</v>
      </c>
      <c r="E278">
        <f t="shared" si="76"/>
        <v>3.85</v>
      </c>
      <c r="F278" s="106">
        <v>15.5</v>
      </c>
      <c r="G278" s="107">
        <f t="shared" si="85"/>
        <v>11.65</v>
      </c>
      <c r="H278">
        <f t="shared" si="86"/>
        <v>10</v>
      </c>
      <c r="I278">
        <f t="shared" si="87"/>
        <v>1981</v>
      </c>
      <c r="K278" s="115"/>
      <c r="L278" s="113">
        <v>9</v>
      </c>
      <c r="M278" s="86">
        <v>151.75</v>
      </c>
      <c r="O278" s="72">
        <v>150.39500000000001</v>
      </c>
      <c r="Q278" t="s">
        <v>72</v>
      </c>
      <c r="R278" s="93">
        <v>29861</v>
      </c>
      <c r="S278">
        <v>11.2</v>
      </c>
      <c r="T278">
        <v>-0.9</v>
      </c>
      <c r="U278">
        <f t="shared" si="77"/>
        <v>5.1499999999999995</v>
      </c>
      <c r="V278" s="106">
        <v>14.5</v>
      </c>
      <c r="W278" s="107">
        <f t="shared" si="88"/>
        <v>9.3500000000000014</v>
      </c>
      <c r="X278">
        <f t="shared" si="89"/>
        <v>10</v>
      </c>
      <c r="AG278" s="93">
        <f t="shared" si="78"/>
        <v>29862</v>
      </c>
      <c r="AH278" s="107">
        <f t="shared" si="79"/>
        <v>11.85</v>
      </c>
      <c r="AI278" s="72">
        <f t="shared" si="80"/>
        <v>3</v>
      </c>
      <c r="AJ278">
        <f t="shared" si="81"/>
        <v>10</v>
      </c>
      <c r="AK278">
        <f t="shared" si="82"/>
        <v>1981</v>
      </c>
      <c r="AM278" s="115"/>
      <c r="AN278" s="122">
        <v>4</v>
      </c>
      <c r="AO278" s="86">
        <v>60.475000000000001</v>
      </c>
      <c r="AP278" s="106">
        <f t="shared" si="73"/>
        <v>3.0237500000000002</v>
      </c>
      <c r="AR278" s="108">
        <v>2000</v>
      </c>
      <c r="AS278" s="108">
        <v>1</v>
      </c>
      <c r="AT278" s="85">
        <v>837.35</v>
      </c>
      <c r="BI278" s="93">
        <v>36071</v>
      </c>
      <c r="BJ278" s="90">
        <v>2.2378999999999998</v>
      </c>
      <c r="BK278">
        <f t="shared" si="83"/>
        <v>10</v>
      </c>
      <c r="BL278">
        <f t="shared" si="84"/>
        <v>1998</v>
      </c>
    </row>
    <row r="279" spans="1:64" x14ac:dyDescent="0.2">
      <c r="A279" t="s">
        <v>70</v>
      </c>
      <c r="B279" s="93">
        <v>29862</v>
      </c>
      <c r="C279">
        <v>10.8</v>
      </c>
      <c r="D279">
        <v>-5</v>
      </c>
      <c r="E279">
        <f t="shared" si="76"/>
        <v>2.9000000000000004</v>
      </c>
      <c r="F279" s="106">
        <v>15.5</v>
      </c>
      <c r="G279" s="107">
        <f t="shared" si="85"/>
        <v>12.6</v>
      </c>
      <c r="H279">
        <f t="shared" si="86"/>
        <v>10</v>
      </c>
      <c r="I279">
        <f t="shared" si="87"/>
        <v>1981</v>
      </c>
      <c r="K279" s="115"/>
      <c r="L279" s="113">
        <v>10</v>
      </c>
      <c r="M279" s="86">
        <v>315.3</v>
      </c>
      <c r="O279" s="72">
        <v>319.29750000000001</v>
      </c>
      <c r="Q279" t="s">
        <v>72</v>
      </c>
      <c r="R279" s="93">
        <v>29862</v>
      </c>
      <c r="S279">
        <v>12</v>
      </c>
      <c r="T279">
        <v>-5.2</v>
      </c>
      <c r="U279">
        <f t="shared" si="77"/>
        <v>3.4</v>
      </c>
      <c r="V279" s="106">
        <v>14.5</v>
      </c>
      <c r="W279" s="107">
        <f t="shared" si="88"/>
        <v>11.1</v>
      </c>
      <c r="X279">
        <f t="shared" si="89"/>
        <v>10</v>
      </c>
      <c r="AG279" s="93">
        <f t="shared" si="78"/>
        <v>29863</v>
      </c>
      <c r="AH279" s="107">
        <f t="shared" si="79"/>
        <v>12.2</v>
      </c>
      <c r="AI279" s="72">
        <f t="shared" si="80"/>
        <v>4</v>
      </c>
      <c r="AJ279">
        <f t="shared" si="81"/>
        <v>10</v>
      </c>
      <c r="AK279">
        <f t="shared" si="82"/>
        <v>1981</v>
      </c>
      <c r="AM279" s="115"/>
      <c r="AN279" s="122">
        <v>5</v>
      </c>
      <c r="AO279" s="86">
        <v>70.650000000000006</v>
      </c>
      <c r="AP279" s="106">
        <f t="shared" si="73"/>
        <v>3.5325000000000002</v>
      </c>
      <c r="AR279" s="115"/>
      <c r="AS279" s="113">
        <v>2</v>
      </c>
      <c r="AT279" s="86">
        <v>691.125</v>
      </c>
      <c r="BI279" s="93">
        <v>36072</v>
      </c>
      <c r="BJ279" s="90">
        <v>2.1985000000000001</v>
      </c>
      <c r="BK279">
        <f t="shared" si="83"/>
        <v>10</v>
      </c>
      <c r="BL279">
        <f t="shared" si="84"/>
        <v>1998</v>
      </c>
    </row>
    <row r="280" spans="1:64" x14ac:dyDescent="0.2">
      <c r="A280" t="s">
        <v>70</v>
      </c>
      <c r="B280" s="93">
        <v>29863</v>
      </c>
      <c r="C280">
        <v>9.6999999999999993</v>
      </c>
      <c r="D280">
        <v>-5.6</v>
      </c>
      <c r="E280">
        <f t="shared" si="76"/>
        <v>2.0499999999999998</v>
      </c>
      <c r="F280" s="106">
        <v>15.5</v>
      </c>
      <c r="G280" s="107">
        <f t="shared" si="85"/>
        <v>13.45</v>
      </c>
      <c r="H280">
        <f t="shared" si="86"/>
        <v>10</v>
      </c>
      <c r="I280">
        <f t="shared" si="87"/>
        <v>1981</v>
      </c>
      <c r="K280" s="115"/>
      <c r="L280" s="113">
        <v>11</v>
      </c>
      <c r="M280" s="86">
        <v>563.70000000000005</v>
      </c>
      <c r="O280" s="72">
        <v>557.96500000000003</v>
      </c>
      <c r="Q280" t="s">
        <v>72</v>
      </c>
      <c r="R280" s="93">
        <v>29863</v>
      </c>
      <c r="S280">
        <v>11.3</v>
      </c>
      <c r="T280">
        <v>-4.2</v>
      </c>
      <c r="U280">
        <f t="shared" si="77"/>
        <v>3.5500000000000003</v>
      </c>
      <c r="V280" s="106">
        <v>14.5</v>
      </c>
      <c r="W280" s="107">
        <f t="shared" si="88"/>
        <v>10.95</v>
      </c>
      <c r="X280">
        <f t="shared" si="89"/>
        <v>10</v>
      </c>
      <c r="AG280" s="93">
        <f t="shared" si="78"/>
        <v>29864</v>
      </c>
      <c r="AH280" s="107">
        <f t="shared" si="79"/>
        <v>11.324999999999999</v>
      </c>
      <c r="AI280" s="72">
        <f t="shared" si="80"/>
        <v>5</v>
      </c>
      <c r="AJ280">
        <f t="shared" si="81"/>
        <v>10</v>
      </c>
      <c r="AK280">
        <f t="shared" si="82"/>
        <v>1981</v>
      </c>
      <c r="AM280" s="115"/>
      <c r="AN280" s="122">
        <v>6</v>
      </c>
      <c r="AO280" s="86">
        <v>72.150000000000006</v>
      </c>
      <c r="AP280" s="106">
        <f t="shared" ref="AP280:AP343" si="90">AO280/20</f>
        <v>3.6075000000000004</v>
      </c>
      <c r="AR280" s="115"/>
      <c r="AS280" s="113">
        <v>3</v>
      </c>
      <c r="AT280" s="86">
        <v>526.9</v>
      </c>
      <c r="BI280" s="93">
        <v>36073</v>
      </c>
      <c r="BJ280" s="90">
        <v>2.3176999999999999</v>
      </c>
      <c r="BK280">
        <f t="shared" si="83"/>
        <v>10</v>
      </c>
      <c r="BL280">
        <f t="shared" si="84"/>
        <v>1998</v>
      </c>
    </row>
    <row r="281" spans="1:64" x14ac:dyDescent="0.2">
      <c r="A281" t="s">
        <v>70</v>
      </c>
      <c r="B281" s="93">
        <v>29864</v>
      </c>
      <c r="C281">
        <v>11.7</v>
      </c>
      <c r="D281">
        <v>-6.3</v>
      </c>
      <c r="E281">
        <f t="shared" si="76"/>
        <v>2.6999999999999997</v>
      </c>
      <c r="F281" s="106">
        <v>15.5</v>
      </c>
      <c r="G281" s="107">
        <f t="shared" si="85"/>
        <v>12.8</v>
      </c>
      <c r="H281">
        <f t="shared" si="86"/>
        <v>10</v>
      </c>
      <c r="I281">
        <f t="shared" si="87"/>
        <v>1981</v>
      </c>
      <c r="K281" s="115"/>
      <c r="L281" s="113">
        <v>12</v>
      </c>
      <c r="M281" s="86">
        <v>785.75</v>
      </c>
      <c r="O281" s="72">
        <v>693.85749999999996</v>
      </c>
      <c r="Q281" t="s">
        <v>72</v>
      </c>
      <c r="R281" s="93">
        <v>29864</v>
      </c>
      <c r="S281">
        <v>13.6</v>
      </c>
      <c r="T281">
        <v>-4.3</v>
      </c>
      <c r="U281">
        <f t="shared" si="77"/>
        <v>4.6500000000000004</v>
      </c>
      <c r="V281" s="106">
        <v>14.5</v>
      </c>
      <c r="W281" s="107">
        <f t="shared" si="88"/>
        <v>9.85</v>
      </c>
      <c r="X281">
        <f t="shared" si="89"/>
        <v>10</v>
      </c>
      <c r="AG281" s="93">
        <f t="shared" si="78"/>
        <v>29865</v>
      </c>
      <c r="AH281" s="107">
        <f t="shared" si="79"/>
        <v>5.7750000000000004</v>
      </c>
      <c r="AI281" s="72">
        <f t="shared" si="80"/>
        <v>6</v>
      </c>
      <c r="AJ281">
        <f t="shared" si="81"/>
        <v>10</v>
      </c>
      <c r="AK281">
        <f t="shared" si="82"/>
        <v>1981</v>
      </c>
      <c r="AM281" s="115"/>
      <c r="AN281" s="122">
        <v>7</v>
      </c>
      <c r="AO281" s="86">
        <v>68.25</v>
      </c>
      <c r="AP281" s="106">
        <f t="shared" si="90"/>
        <v>3.4125000000000001</v>
      </c>
      <c r="AR281" s="115"/>
      <c r="AS281" s="113">
        <v>4</v>
      </c>
      <c r="AT281" s="86">
        <v>331.27499999999998</v>
      </c>
      <c r="BI281" s="93">
        <v>36074</v>
      </c>
      <c r="BJ281" s="90">
        <v>2.2429000000000001</v>
      </c>
      <c r="BK281">
        <f t="shared" si="83"/>
        <v>10</v>
      </c>
      <c r="BL281">
        <f t="shared" si="84"/>
        <v>1998</v>
      </c>
    </row>
    <row r="282" spans="1:64" x14ac:dyDescent="0.2">
      <c r="A282" t="s">
        <v>70</v>
      </c>
      <c r="B282" s="93">
        <v>29865</v>
      </c>
      <c r="C282">
        <v>18.399999999999999</v>
      </c>
      <c r="D282">
        <v>3.3</v>
      </c>
      <c r="E282">
        <f t="shared" si="76"/>
        <v>10.85</v>
      </c>
      <c r="F282" s="106">
        <v>15.5</v>
      </c>
      <c r="G282" s="107">
        <f t="shared" si="85"/>
        <v>4.6500000000000004</v>
      </c>
      <c r="H282">
        <f t="shared" si="86"/>
        <v>10</v>
      </c>
      <c r="I282">
        <f t="shared" si="87"/>
        <v>1981</v>
      </c>
      <c r="K282" s="108" t="s">
        <v>159</v>
      </c>
      <c r="L282" s="120"/>
      <c r="M282" s="85">
        <v>4440.7</v>
      </c>
      <c r="O282" s="72">
        <v>4184.87</v>
      </c>
      <c r="Q282" t="s">
        <v>72</v>
      </c>
      <c r="R282" s="93">
        <v>29865</v>
      </c>
      <c r="S282">
        <v>16.7</v>
      </c>
      <c r="T282">
        <v>-1.5</v>
      </c>
      <c r="U282">
        <f t="shared" si="77"/>
        <v>7.6</v>
      </c>
      <c r="V282" s="106">
        <v>14.5</v>
      </c>
      <c r="W282" s="107">
        <f t="shared" si="88"/>
        <v>6.9</v>
      </c>
      <c r="X282">
        <f t="shared" si="89"/>
        <v>10</v>
      </c>
      <c r="AG282" s="93">
        <f t="shared" si="78"/>
        <v>29866</v>
      </c>
      <c r="AH282" s="107">
        <f t="shared" si="79"/>
        <v>2.7750000000000004</v>
      </c>
      <c r="AI282" s="72">
        <f t="shared" si="80"/>
        <v>7</v>
      </c>
      <c r="AJ282">
        <f t="shared" si="81"/>
        <v>10</v>
      </c>
      <c r="AK282">
        <f t="shared" si="82"/>
        <v>1981</v>
      </c>
      <c r="AM282" s="115"/>
      <c r="AN282" s="122">
        <v>8</v>
      </c>
      <c r="AO282" s="86">
        <v>78.2</v>
      </c>
      <c r="AP282" s="106">
        <f t="shared" si="90"/>
        <v>3.91</v>
      </c>
      <c r="AR282" s="115"/>
      <c r="AS282" s="113">
        <v>5</v>
      </c>
      <c r="AT282" s="86">
        <v>192.55</v>
      </c>
      <c r="BI282" s="93">
        <v>36075</v>
      </c>
      <c r="BJ282" s="90">
        <v>2.2761</v>
      </c>
      <c r="BK282">
        <f t="shared" si="83"/>
        <v>10</v>
      </c>
      <c r="BL282">
        <f t="shared" si="84"/>
        <v>1998</v>
      </c>
    </row>
    <row r="283" spans="1:64" x14ac:dyDescent="0.2">
      <c r="A283" t="s">
        <v>70</v>
      </c>
      <c r="B283" s="93">
        <v>29866</v>
      </c>
      <c r="C283">
        <v>19.100000000000001</v>
      </c>
      <c r="D283">
        <v>9.1999999999999993</v>
      </c>
      <c r="E283">
        <f t="shared" si="76"/>
        <v>14.15</v>
      </c>
      <c r="F283" s="106">
        <v>15.5</v>
      </c>
      <c r="G283" s="107">
        <f t="shared" si="85"/>
        <v>1.3499999999999996</v>
      </c>
      <c r="H283">
        <f t="shared" si="86"/>
        <v>10</v>
      </c>
      <c r="I283">
        <f t="shared" si="87"/>
        <v>1981</v>
      </c>
      <c r="K283" s="118" t="s">
        <v>87</v>
      </c>
      <c r="L283" s="123"/>
      <c r="M283" s="125">
        <v>83697.399999999994</v>
      </c>
      <c r="Q283" t="s">
        <v>72</v>
      </c>
      <c r="R283" s="93">
        <v>29866</v>
      </c>
      <c r="S283">
        <v>17.2</v>
      </c>
      <c r="T283">
        <v>3.4</v>
      </c>
      <c r="U283">
        <f t="shared" si="77"/>
        <v>10.299999999999999</v>
      </c>
      <c r="V283" s="106">
        <v>14.5</v>
      </c>
      <c r="W283" s="107">
        <f t="shared" si="88"/>
        <v>4.2000000000000011</v>
      </c>
      <c r="X283">
        <f t="shared" si="89"/>
        <v>10</v>
      </c>
      <c r="AG283" s="93">
        <f t="shared" si="78"/>
        <v>29867</v>
      </c>
      <c r="AH283" s="107">
        <f t="shared" si="79"/>
        <v>9.4749999999999996</v>
      </c>
      <c r="AI283" s="72">
        <f t="shared" si="80"/>
        <v>8</v>
      </c>
      <c r="AJ283">
        <f t="shared" si="81"/>
        <v>10</v>
      </c>
      <c r="AK283">
        <f t="shared" si="82"/>
        <v>1981</v>
      </c>
      <c r="AM283" s="115"/>
      <c r="AN283" s="122">
        <v>9</v>
      </c>
      <c r="AO283" s="86">
        <v>77.5</v>
      </c>
      <c r="AP283" s="106">
        <f t="shared" si="90"/>
        <v>3.875</v>
      </c>
      <c r="AR283" s="115"/>
      <c r="AS283" s="113">
        <v>6</v>
      </c>
      <c r="AT283" s="86">
        <v>80.3</v>
      </c>
      <c r="BI283" s="93">
        <v>36076</v>
      </c>
      <c r="BJ283" s="90">
        <v>2.2073999999999998</v>
      </c>
      <c r="BK283">
        <f t="shared" si="83"/>
        <v>10</v>
      </c>
      <c r="BL283">
        <f t="shared" si="84"/>
        <v>1998</v>
      </c>
    </row>
    <row r="284" spans="1:64" x14ac:dyDescent="0.2">
      <c r="A284" t="s">
        <v>70</v>
      </c>
      <c r="B284" s="93">
        <v>29867</v>
      </c>
      <c r="C284">
        <v>11</v>
      </c>
      <c r="D284">
        <v>3.3</v>
      </c>
      <c r="E284">
        <f t="shared" si="76"/>
        <v>7.15</v>
      </c>
      <c r="F284" s="106">
        <v>15.5</v>
      </c>
      <c r="G284" s="107">
        <f t="shared" si="85"/>
        <v>8.35</v>
      </c>
      <c r="H284">
        <f t="shared" si="86"/>
        <v>10</v>
      </c>
      <c r="I284">
        <f t="shared" si="87"/>
        <v>1981</v>
      </c>
      <c r="Q284" t="s">
        <v>72</v>
      </c>
      <c r="R284" s="93">
        <v>29867</v>
      </c>
      <c r="S284">
        <v>7.5</v>
      </c>
      <c r="T284">
        <v>0.3</v>
      </c>
      <c r="U284">
        <f t="shared" si="77"/>
        <v>3.9</v>
      </c>
      <c r="V284" s="106">
        <v>14.5</v>
      </c>
      <c r="W284" s="107">
        <f t="shared" si="88"/>
        <v>10.6</v>
      </c>
      <c r="X284">
        <f t="shared" si="89"/>
        <v>10</v>
      </c>
      <c r="AG284" s="93">
        <f t="shared" si="78"/>
        <v>29868</v>
      </c>
      <c r="AH284" s="107">
        <f t="shared" si="79"/>
        <v>14.024999999999999</v>
      </c>
      <c r="AI284" s="72">
        <f t="shared" si="80"/>
        <v>9</v>
      </c>
      <c r="AJ284">
        <f t="shared" si="81"/>
        <v>10</v>
      </c>
      <c r="AK284">
        <f t="shared" si="82"/>
        <v>1981</v>
      </c>
      <c r="AM284" s="115"/>
      <c r="AN284" s="122">
        <v>10</v>
      </c>
      <c r="AO284" s="86">
        <v>83.075000000000003</v>
      </c>
      <c r="AP284" s="106">
        <f t="shared" si="90"/>
        <v>4.1537500000000005</v>
      </c>
      <c r="AR284" s="115"/>
      <c r="AS284" s="113">
        <v>7</v>
      </c>
      <c r="AT284" s="86">
        <v>17.899999999999999</v>
      </c>
      <c r="BI284" s="93">
        <v>36077</v>
      </c>
      <c r="BJ284" s="90">
        <v>2.2837999999999998</v>
      </c>
      <c r="BK284">
        <f t="shared" si="83"/>
        <v>10</v>
      </c>
      <c r="BL284">
        <f t="shared" si="84"/>
        <v>1998</v>
      </c>
    </row>
    <row r="285" spans="1:64" x14ac:dyDescent="0.2">
      <c r="A285" t="s">
        <v>70</v>
      </c>
      <c r="B285" s="93">
        <v>29868</v>
      </c>
      <c r="C285">
        <v>4.4000000000000004</v>
      </c>
      <c r="D285">
        <v>-5.0999999999999996</v>
      </c>
      <c r="E285">
        <f t="shared" si="76"/>
        <v>-0.34999999999999964</v>
      </c>
      <c r="F285" s="106">
        <v>15.5</v>
      </c>
      <c r="G285" s="107">
        <f t="shared" si="85"/>
        <v>15.85</v>
      </c>
      <c r="H285">
        <f t="shared" si="86"/>
        <v>10</v>
      </c>
      <c r="I285">
        <f t="shared" si="87"/>
        <v>1981</v>
      </c>
      <c r="Q285" t="s">
        <v>72</v>
      </c>
      <c r="R285" s="93">
        <v>29868</v>
      </c>
      <c r="S285">
        <v>5.6</v>
      </c>
      <c r="T285">
        <v>-1</v>
      </c>
      <c r="U285">
        <f t="shared" si="77"/>
        <v>2.2999999999999998</v>
      </c>
      <c r="V285" s="106">
        <v>14.5</v>
      </c>
      <c r="W285" s="107">
        <f t="shared" si="88"/>
        <v>12.2</v>
      </c>
      <c r="X285">
        <f t="shared" si="89"/>
        <v>10</v>
      </c>
      <c r="AG285" s="93">
        <f t="shared" si="78"/>
        <v>29869</v>
      </c>
      <c r="AH285" s="107">
        <f t="shared" si="79"/>
        <v>11.725000000000001</v>
      </c>
      <c r="AI285" s="72">
        <f t="shared" si="80"/>
        <v>10</v>
      </c>
      <c r="AJ285">
        <f t="shared" si="81"/>
        <v>10</v>
      </c>
      <c r="AK285">
        <f t="shared" si="82"/>
        <v>1981</v>
      </c>
      <c r="AM285" s="115"/>
      <c r="AN285" s="122">
        <v>11</v>
      </c>
      <c r="AO285" s="86">
        <v>82.2</v>
      </c>
      <c r="AP285" s="106">
        <f t="shared" si="90"/>
        <v>4.1100000000000003</v>
      </c>
      <c r="AR285" s="115"/>
      <c r="AS285" s="113">
        <v>8</v>
      </c>
      <c r="AT285" s="86">
        <v>43.9</v>
      </c>
      <c r="BI285" s="93">
        <v>36078</v>
      </c>
      <c r="BJ285" s="90">
        <v>2.6998000000000002</v>
      </c>
      <c r="BK285">
        <f t="shared" si="83"/>
        <v>10</v>
      </c>
      <c r="BL285">
        <f t="shared" si="84"/>
        <v>1998</v>
      </c>
    </row>
    <row r="286" spans="1:64" x14ac:dyDescent="0.2">
      <c r="A286" t="s">
        <v>70</v>
      </c>
      <c r="B286" s="93">
        <v>29869</v>
      </c>
      <c r="C286">
        <v>7.4</v>
      </c>
      <c r="D286">
        <v>-0.5</v>
      </c>
      <c r="E286">
        <f t="shared" si="76"/>
        <v>3.45</v>
      </c>
      <c r="F286" s="106">
        <v>15.5</v>
      </c>
      <c r="G286" s="107">
        <f t="shared" si="85"/>
        <v>12.05</v>
      </c>
      <c r="H286">
        <f t="shared" si="86"/>
        <v>10</v>
      </c>
      <c r="I286">
        <f t="shared" si="87"/>
        <v>1981</v>
      </c>
      <c r="Q286" t="s">
        <v>72</v>
      </c>
      <c r="R286" s="93">
        <v>29869</v>
      </c>
      <c r="S286">
        <v>9</v>
      </c>
      <c r="T286">
        <v>-2.8</v>
      </c>
      <c r="U286">
        <f t="shared" si="77"/>
        <v>3.1</v>
      </c>
      <c r="V286" s="106">
        <v>14.5</v>
      </c>
      <c r="W286" s="107">
        <f t="shared" si="88"/>
        <v>11.4</v>
      </c>
      <c r="X286">
        <f t="shared" si="89"/>
        <v>10</v>
      </c>
      <c r="AG286" s="93">
        <f t="shared" si="78"/>
        <v>29870</v>
      </c>
      <c r="AH286" s="107">
        <f t="shared" si="79"/>
        <v>14.35</v>
      </c>
      <c r="AI286" s="72">
        <f t="shared" si="80"/>
        <v>11</v>
      </c>
      <c r="AJ286">
        <f t="shared" si="81"/>
        <v>10</v>
      </c>
      <c r="AK286">
        <f t="shared" si="82"/>
        <v>1981</v>
      </c>
      <c r="AM286" s="115"/>
      <c r="AN286" s="122">
        <v>12</v>
      </c>
      <c r="AO286" s="86">
        <v>80.825000000000003</v>
      </c>
      <c r="AP286" s="106">
        <f t="shared" si="90"/>
        <v>4.0412499999999998</v>
      </c>
      <c r="AR286" s="115"/>
      <c r="AS286" s="113">
        <v>9</v>
      </c>
      <c r="AT286" s="86">
        <v>150.75</v>
      </c>
      <c r="BI286" s="93">
        <v>36079</v>
      </c>
      <c r="BJ286" s="90">
        <v>2.5158</v>
      </c>
      <c r="BK286">
        <f t="shared" si="83"/>
        <v>10</v>
      </c>
      <c r="BL286">
        <f t="shared" si="84"/>
        <v>1998</v>
      </c>
    </row>
    <row r="287" spans="1:64" x14ac:dyDescent="0.2">
      <c r="A287" t="s">
        <v>70</v>
      </c>
      <c r="B287" s="93">
        <v>29870</v>
      </c>
      <c r="C287">
        <v>1.4</v>
      </c>
      <c r="D287">
        <v>-1.1000000000000001</v>
      </c>
      <c r="E287">
        <f t="shared" si="76"/>
        <v>0.14999999999999991</v>
      </c>
      <c r="F287" s="106">
        <v>15.5</v>
      </c>
      <c r="G287" s="107">
        <f t="shared" si="85"/>
        <v>15.35</v>
      </c>
      <c r="H287">
        <f t="shared" si="86"/>
        <v>10</v>
      </c>
      <c r="I287">
        <f t="shared" si="87"/>
        <v>1981</v>
      </c>
      <c r="Q287" t="s">
        <v>72</v>
      </c>
      <c r="R287" s="93">
        <v>29870</v>
      </c>
      <c r="S287">
        <v>7</v>
      </c>
      <c r="T287">
        <v>-4.7</v>
      </c>
      <c r="U287">
        <f t="shared" si="77"/>
        <v>1.1499999999999999</v>
      </c>
      <c r="V287" s="106">
        <v>14.5</v>
      </c>
      <c r="W287" s="107">
        <f t="shared" si="88"/>
        <v>13.35</v>
      </c>
      <c r="X287">
        <f t="shared" si="89"/>
        <v>10</v>
      </c>
      <c r="AG287" s="93">
        <f t="shared" si="78"/>
        <v>29871</v>
      </c>
      <c r="AH287" s="107">
        <f t="shared" si="79"/>
        <v>14.2</v>
      </c>
      <c r="AI287" s="72">
        <f t="shared" si="80"/>
        <v>12</v>
      </c>
      <c r="AJ287">
        <f t="shared" si="81"/>
        <v>10</v>
      </c>
      <c r="AK287">
        <f t="shared" si="82"/>
        <v>1981</v>
      </c>
      <c r="AM287" s="115"/>
      <c r="AN287" s="122">
        <v>13</v>
      </c>
      <c r="AO287" s="86">
        <v>94.4</v>
      </c>
      <c r="AP287" s="106">
        <f t="shared" si="90"/>
        <v>4.7200000000000006</v>
      </c>
      <c r="AR287" s="115"/>
      <c r="AS287" s="113">
        <v>10</v>
      </c>
      <c r="AT287" s="86">
        <v>324.75</v>
      </c>
      <c r="BI287" s="93">
        <v>36080</v>
      </c>
      <c r="BJ287" s="90">
        <v>2.5644999999999998</v>
      </c>
      <c r="BK287">
        <f t="shared" si="83"/>
        <v>10</v>
      </c>
      <c r="BL287">
        <f t="shared" si="84"/>
        <v>1998</v>
      </c>
    </row>
    <row r="288" spans="1:64" x14ac:dyDescent="0.2">
      <c r="A288" t="s">
        <v>70</v>
      </c>
      <c r="B288" s="93">
        <v>29871</v>
      </c>
      <c r="C288">
        <v>4.5</v>
      </c>
      <c r="D288">
        <v>-3.2</v>
      </c>
      <c r="E288">
        <f t="shared" si="76"/>
        <v>0.64999999999999991</v>
      </c>
      <c r="F288" s="106">
        <v>15.5</v>
      </c>
      <c r="G288" s="107">
        <f t="shared" si="85"/>
        <v>14.85</v>
      </c>
      <c r="H288">
        <f t="shared" si="86"/>
        <v>10</v>
      </c>
      <c r="I288">
        <f t="shared" si="87"/>
        <v>1981</v>
      </c>
      <c r="Q288" t="s">
        <v>72</v>
      </c>
      <c r="R288" s="93">
        <v>29871</v>
      </c>
      <c r="S288">
        <v>6.2</v>
      </c>
      <c r="T288">
        <v>-4.3</v>
      </c>
      <c r="U288">
        <f t="shared" si="77"/>
        <v>0.95000000000000018</v>
      </c>
      <c r="V288" s="106">
        <v>14.5</v>
      </c>
      <c r="W288" s="107">
        <f t="shared" si="88"/>
        <v>13.55</v>
      </c>
      <c r="X288">
        <f t="shared" si="89"/>
        <v>10</v>
      </c>
      <c r="AG288" s="93">
        <f t="shared" si="78"/>
        <v>29872</v>
      </c>
      <c r="AH288" s="107">
        <f t="shared" si="79"/>
        <v>12.25</v>
      </c>
      <c r="AI288" s="72">
        <f t="shared" si="80"/>
        <v>13</v>
      </c>
      <c r="AJ288">
        <f t="shared" si="81"/>
        <v>10</v>
      </c>
      <c r="AK288">
        <f t="shared" si="82"/>
        <v>1981</v>
      </c>
      <c r="AM288" s="115"/>
      <c r="AN288" s="122">
        <v>14</v>
      </c>
      <c r="AO288" s="86">
        <v>85.3</v>
      </c>
      <c r="AP288" s="106">
        <f t="shared" si="90"/>
        <v>4.2649999999999997</v>
      </c>
      <c r="AR288" s="115"/>
      <c r="AS288" s="113">
        <v>11</v>
      </c>
      <c r="AT288" s="86">
        <v>584.27499999999998</v>
      </c>
      <c r="BI288" s="93">
        <v>36081</v>
      </c>
      <c r="BJ288" s="90">
        <v>2.5783999999999998</v>
      </c>
      <c r="BK288">
        <f t="shared" si="83"/>
        <v>10</v>
      </c>
      <c r="BL288">
        <f t="shared" si="84"/>
        <v>1998</v>
      </c>
    </row>
    <row r="289" spans="1:64" x14ac:dyDescent="0.2">
      <c r="A289" t="s">
        <v>70</v>
      </c>
      <c r="B289" s="93">
        <v>29872</v>
      </c>
      <c r="C289">
        <v>10</v>
      </c>
      <c r="D289">
        <v>-5</v>
      </c>
      <c r="E289">
        <f t="shared" si="76"/>
        <v>2.5</v>
      </c>
      <c r="F289" s="106">
        <v>15.5</v>
      </c>
      <c r="G289" s="107">
        <f t="shared" si="85"/>
        <v>13</v>
      </c>
      <c r="H289">
        <f t="shared" si="86"/>
        <v>10</v>
      </c>
      <c r="I289">
        <f t="shared" si="87"/>
        <v>1981</v>
      </c>
      <c r="Q289" t="s">
        <v>72</v>
      </c>
      <c r="R289" s="93">
        <v>29872</v>
      </c>
      <c r="S289">
        <v>10.3</v>
      </c>
      <c r="T289">
        <v>-4.3</v>
      </c>
      <c r="U289">
        <f t="shared" si="77"/>
        <v>3.0000000000000004</v>
      </c>
      <c r="V289" s="106">
        <v>14.5</v>
      </c>
      <c r="W289" s="107">
        <f t="shared" si="88"/>
        <v>11.5</v>
      </c>
      <c r="X289">
        <f t="shared" si="89"/>
        <v>10</v>
      </c>
      <c r="AG289" s="93">
        <f t="shared" si="78"/>
        <v>29873</v>
      </c>
      <c r="AH289" s="107">
        <f t="shared" si="79"/>
        <v>5.6749999999999989</v>
      </c>
      <c r="AI289" s="72">
        <f t="shared" si="80"/>
        <v>14</v>
      </c>
      <c r="AJ289">
        <f t="shared" si="81"/>
        <v>10</v>
      </c>
      <c r="AK289">
        <f t="shared" si="82"/>
        <v>1981</v>
      </c>
      <c r="AM289" s="115"/>
      <c r="AN289" s="122">
        <v>15</v>
      </c>
      <c r="AO289" s="86">
        <v>84.2</v>
      </c>
      <c r="AP289" s="106">
        <f t="shared" si="90"/>
        <v>4.21</v>
      </c>
      <c r="AR289" s="115"/>
      <c r="AS289" s="113">
        <v>12</v>
      </c>
      <c r="AT289" s="86">
        <v>832.375</v>
      </c>
      <c r="BI289" s="93">
        <v>36082</v>
      </c>
      <c r="BJ289" s="90">
        <v>2.6555</v>
      </c>
      <c r="BK289">
        <f t="shared" si="83"/>
        <v>10</v>
      </c>
      <c r="BL289">
        <f t="shared" si="84"/>
        <v>1998</v>
      </c>
    </row>
    <row r="290" spans="1:64" x14ac:dyDescent="0.2">
      <c r="A290" t="s">
        <v>70</v>
      </c>
      <c r="B290" s="93">
        <v>29873</v>
      </c>
      <c r="C290">
        <v>17.5</v>
      </c>
      <c r="D290">
        <v>4.3</v>
      </c>
      <c r="E290">
        <f t="shared" si="76"/>
        <v>10.9</v>
      </c>
      <c r="F290" s="106">
        <v>15.5</v>
      </c>
      <c r="G290" s="107">
        <f t="shared" si="85"/>
        <v>4.5999999999999996</v>
      </c>
      <c r="H290">
        <f t="shared" si="86"/>
        <v>10</v>
      </c>
      <c r="I290">
        <f t="shared" si="87"/>
        <v>1981</v>
      </c>
      <c r="Q290" t="s">
        <v>72</v>
      </c>
      <c r="R290" s="93">
        <v>29873</v>
      </c>
      <c r="S290">
        <v>18.100000000000001</v>
      </c>
      <c r="T290">
        <v>-2.6</v>
      </c>
      <c r="U290">
        <f t="shared" si="77"/>
        <v>7.7500000000000009</v>
      </c>
      <c r="V290" s="106">
        <v>14.5</v>
      </c>
      <c r="W290" s="107">
        <f t="shared" si="88"/>
        <v>6.7499999999999991</v>
      </c>
      <c r="X290">
        <f t="shared" si="89"/>
        <v>10</v>
      </c>
      <c r="AG290" s="93">
        <f t="shared" si="78"/>
        <v>29874</v>
      </c>
      <c r="AH290" s="107">
        <f t="shared" si="79"/>
        <v>3.7</v>
      </c>
      <c r="AI290" s="72">
        <f t="shared" si="80"/>
        <v>15</v>
      </c>
      <c r="AJ290">
        <f t="shared" si="81"/>
        <v>10</v>
      </c>
      <c r="AK290">
        <f t="shared" si="82"/>
        <v>1981</v>
      </c>
      <c r="AM290" s="115"/>
      <c r="AN290" s="122">
        <v>16</v>
      </c>
      <c r="AO290" s="86">
        <v>82.6</v>
      </c>
      <c r="AP290" s="106">
        <f t="shared" si="90"/>
        <v>4.13</v>
      </c>
      <c r="AR290" s="108" t="s">
        <v>159</v>
      </c>
      <c r="AS290" s="120"/>
      <c r="AT290" s="85">
        <v>4613.45</v>
      </c>
      <c r="BI290" s="93">
        <v>36083</v>
      </c>
      <c r="BJ290" s="90">
        <v>2.6886999999999999</v>
      </c>
      <c r="BK290">
        <f t="shared" si="83"/>
        <v>10</v>
      </c>
      <c r="BL290">
        <f t="shared" si="84"/>
        <v>1998</v>
      </c>
    </row>
    <row r="291" spans="1:64" x14ac:dyDescent="0.2">
      <c r="A291" t="s">
        <v>70</v>
      </c>
      <c r="B291" s="93">
        <v>29874</v>
      </c>
      <c r="C291">
        <v>19.399999999999999</v>
      </c>
      <c r="D291">
        <v>3.2</v>
      </c>
      <c r="E291">
        <f t="shared" si="76"/>
        <v>11.299999999999999</v>
      </c>
      <c r="F291" s="106">
        <v>15.5</v>
      </c>
      <c r="G291" s="107">
        <f t="shared" si="85"/>
        <v>4.2000000000000011</v>
      </c>
      <c r="H291">
        <f t="shared" si="86"/>
        <v>10</v>
      </c>
      <c r="I291">
        <f t="shared" si="87"/>
        <v>1981</v>
      </c>
      <c r="Q291" t="s">
        <v>72</v>
      </c>
      <c r="R291" s="93">
        <v>29874</v>
      </c>
      <c r="S291">
        <v>20.6</v>
      </c>
      <c r="T291">
        <v>2</v>
      </c>
      <c r="U291">
        <f t="shared" si="77"/>
        <v>11.3</v>
      </c>
      <c r="V291" s="106">
        <v>14.5</v>
      </c>
      <c r="W291" s="107">
        <f t="shared" si="88"/>
        <v>3.1999999999999993</v>
      </c>
      <c r="X291">
        <f t="shared" si="89"/>
        <v>10</v>
      </c>
      <c r="AG291" s="93">
        <f t="shared" si="78"/>
        <v>29875</v>
      </c>
      <c r="AH291" s="107">
        <f t="shared" si="79"/>
        <v>5.65</v>
      </c>
      <c r="AI291" s="72">
        <f t="shared" si="80"/>
        <v>16</v>
      </c>
      <c r="AJ291">
        <f t="shared" si="81"/>
        <v>10</v>
      </c>
      <c r="AK291">
        <f t="shared" si="82"/>
        <v>1981</v>
      </c>
      <c r="AM291" s="115"/>
      <c r="AN291" s="122">
        <v>17</v>
      </c>
      <c r="AO291" s="86">
        <v>124</v>
      </c>
      <c r="AP291" s="106">
        <f t="shared" si="90"/>
        <v>6.2</v>
      </c>
      <c r="AR291" s="118" t="s">
        <v>87</v>
      </c>
      <c r="AS291" s="123"/>
      <c r="AT291" s="125">
        <v>86331.65</v>
      </c>
      <c r="BI291" s="93">
        <v>36084</v>
      </c>
      <c r="BJ291" s="90">
        <v>2.4964</v>
      </c>
      <c r="BK291">
        <f t="shared" si="83"/>
        <v>10</v>
      </c>
      <c r="BL291">
        <f t="shared" si="84"/>
        <v>1998</v>
      </c>
    </row>
    <row r="292" spans="1:64" x14ac:dyDescent="0.2">
      <c r="A292" t="s">
        <v>70</v>
      </c>
      <c r="B292" s="93">
        <v>29875</v>
      </c>
      <c r="C292">
        <v>16.7</v>
      </c>
      <c r="D292">
        <v>5.0999999999999996</v>
      </c>
      <c r="E292">
        <f t="shared" si="76"/>
        <v>10.899999999999999</v>
      </c>
      <c r="F292" s="106">
        <v>15.5</v>
      </c>
      <c r="G292" s="107">
        <f t="shared" si="85"/>
        <v>4.6000000000000014</v>
      </c>
      <c r="H292">
        <f t="shared" si="86"/>
        <v>10</v>
      </c>
      <c r="I292">
        <f t="shared" si="87"/>
        <v>1981</v>
      </c>
      <c r="Q292" t="s">
        <v>72</v>
      </c>
      <c r="R292" s="93">
        <v>29875</v>
      </c>
      <c r="S292">
        <v>14</v>
      </c>
      <c r="T292">
        <v>1.6</v>
      </c>
      <c r="U292">
        <f t="shared" si="77"/>
        <v>7.8</v>
      </c>
      <c r="V292" s="106">
        <v>14.5</v>
      </c>
      <c r="W292" s="107">
        <f t="shared" si="88"/>
        <v>6.7</v>
      </c>
      <c r="X292">
        <f t="shared" si="89"/>
        <v>10</v>
      </c>
      <c r="AG292" s="93">
        <f t="shared" si="78"/>
        <v>29876</v>
      </c>
      <c r="AH292" s="107">
        <f t="shared" si="79"/>
        <v>10</v>
      </c>
      <c r="AI292" s="72">
        <f t="shared" si="80"/>
        <v>17</v>
      </c>
      <c r="AJ292">
        <f t="shared" si="81"/>
        <v>10</v>
      </c>
      <c r="AK292">
        <f t="shared" si="82"/>
        <v>1981</v>
      </c>
      <c r="AM292" s="115"/>
      <c r="AN292" s="122">
        <v>18</v>
      </c>
      <c r="AO292" s="86">
        <v>121.325</v>
      </c>
      <c r="AP292" s="106">
        <f t="shared" si="90"/>
        <v>6.0662500000000001</v>
      </c>
      <c r="BI292" s="93">
        <v>36085</v>
      </c>
      <c r="BJ292" s="90">
        <v>2.5432000000000001</v>
      </c>
      <c r="BK292">
        <f t="shared" si="83"/>
        <v>10</v>
      </c>
      <c r="BL292">
        <f t="shared" si="84"/>
        <v>1998</v>
      </c>
    </row>
    <row r="293" spans="1:64" x14ac:dyDescent="0.2">
      <c r="A293" t="s">
        <v>70</v>
      </c>
      <c r="B293" s="93">
        <v>29876</v>
      </c>
      <c r="C293">
        <v>10.8</v>
      </c>
      <c r="D293">
        <v>-0.4</v>
      </c>
      <c r="E293">
        <f t="shared" si="76"/>
        <v>5.2</v>
      </c>
      <c r="F293" s="106">
        <v>15.5</v>
      </c>
      <c r="G293" s="107">
        <f t="shared" si="85"/>
        <v>10.3</v>
      </c>
      <c r="H293">
        <f t="shared" si="86"/>
        <v>10</v>
      </c>
      <c r="I293">
        <f t="shared" si="87"/>
        <v>1981</v>
      </c>
      <c r="Q293" t="s">
        <v>72</v>
      </c>
      <c r="R293" s="93">
        <v>29876</v>
      </c>
      <c r="S293">
        <v>12.2</v>
      </c>
      <c r="T293">
        <v>-2.6</v>
      </c>
      <c r="U293">
        <f t="shared" si="77"/>
        <v>4.8</v>
      </c>
      <c r="V293" s="106">
        <v>14.5</v>
      </c>
      <c r="W293" s="107">
        <f t="shared" si="88"/>
        <v>9.6999999999999993</v>
      </c>
      <c r="X293">
        <f t="shared" si="89"/>
        <v>10</v>
      </c>
      <c r="AG293" s="93">
        <f t="shared" si="78"/>
        <v>29877</v>
      </c>
      <c r="AH293" s="107">
        <f t="shared" si="79"/>
        <v>5.9249999999999998</v>
      </c>
      <c r="AI293" s="72">
        <f t="shared" si="80"/>
        <v>18</v>
      </c>
      <c r="AJ293">
        <f t="shared" si="81"/>
        <v>10</v>
      </c>
      <c r="AK293">
        <f t="shared" si="82"/>
        <v>1981</v>
      </c>
      <c r="AM293" s="115"/>
      <c r="AN293" s="122">
        <v>19</v>
      </c>
      <c r="AO293" s="86">
        <v>117.575</v>
      </c>
      <c r="AP293" s="106">
        <f t="shared" si="90"/>
        <v>5.8787500000000001</v>
      </c>
      <c r="BI293" s="93">
        <v>36086</v>
      </c>
      <c r="BJ293" s="90">
        <v>2.5520999999999998</v>
      </c>
      <c r="BK293">
        <f t="shared" si="83"/>
        <v>10</v>
      </c>
      <c r="BL293">
        <f t="shared" si="84"/>
        <v>1998</v>
      </c>
    </row>
    <row r="294" spans="1:64" x14ac:dyDescent="0.2">
      <c r="A294" t="s">
        <v>70</v>
      </c>
      <c r="B294" s="93">
        <v>29877</v>
      </c>
      <c r="C294">
        <v>20.100000000000001</v>
      </c>
      <c r="D294">
        <v>-0.5</v>
      </c>
      <c r="E294">
        <f t="shared" si="76"/>
        <v>9.8000000000000007</v>
      </c>
      <c r="F294" s="106">
        <v>15.5</v>
      </c>
      <c r="G294" s="107">
        <f t="shared" si="85"/>
        <v>5.6999999999999993</v>
      </c>
      <c r="H294">
        <f t="shared" si="86"/>
        <v>10</v>
      </c>
      <c r="I294">
        <f t="shared" si="87"/>
        <v>1981</v>
      </c>
      <c r="Q294" t="s">
        <v>72</v>
      </c>
      <c r="R294" s="93">
        <v>29877</v>
      </c>
      <c r="S294">
        <v>18.8</v>
      </c>
      <c r="T294">
        <v>-2.1</v>
      </c>
      <c r="U294">
        <f t="shared" si="77"/>
        <v>8.35</v>
      </c>
      <c r="V294" s="106">
        <v>14.5</v>
      </c>
      <c r="W294" s="107">
        <f t="shared" si="88"/>
        <v>6.15</v>
      </c>
      <c r="X294">
        <f t="shared" si="89"/>
        <v>10</v>
      </c>
      <c r="AG294" s="93">
        <f t="shared" si="78"/>
        <v>29878</v>
      </c>
      <c r="AH294" s="107">
        <f t="shared" si="79"/>
        <v>9.75</v>
      </c>
      <c r="AI294" s="72">
        <f t="shared" si="80"/>
        <v>19</v>
      </c>
      <c r="AJ294">
        <f t="shared" si="81"/>
        <v>10</v>
      </c>
      <c r="AK294">
        <f t="shared" si="82"/>
        <v>1981</v>
      </c>
      <c r="AM294" s="115"/>
      <c r="AN294" s="122">
        <v>20</v>
      </c>
      <c r="AO294" s="86">
        <v>125.85</v>
      </c>
      <c r="AP294" s="106">
        <f t="shared" si="90"/>
        <v>6.2924999999999995</v>
      </c>
      <c r="BI294" s="93">
        <v>36087</v>
      </c>
      <c r="BJ294" s="90">
        <v>2.5455999999999999</v>
      </c>
      <c r="BK294">
        <f t="shared" si="83"/>
        <v>10</v>
      </c>
      <c r="BL294">
        <f t="shared" si="84"/>
        <v>1998</v>
      </c>
    </row>
    <row r="295" spans="1:64" x14ac:dyDescent="0.2">
      <c r="A295" t="s">
        <v>70</v>
      </c>
      <c r="B295" s="93">
        <v>29878</v>
      </c>
      <c r="C295">
        <v>11.8</v>
      </c>
      <c r="D295">
        <v>1.4</v>
      </c>
      <c r="E295">
        <f t="shared" si="76"/>
        <v>6.6000000000000005</v>
      </c>
      <c r="F295" s="106">
        <v>15.5</v>
      </c>
      <c r="G295" s="107">
        <f t="shared" si="85"/>
        <v>8.8999999999999986</v>
      </c>
      <c r="H295">
        <f t="shared" si="86"/>
        <v>10</v>
      </c>
      <c r="I295">
        <f t="shared" si="87"/>
        <v>1981</v>
      </c>
      <c r="Q295" t="s">
        <v>72</v>
      </c>
      <c r="R295" s="93">
        <v>29878</v>
      </c>
      <c r="S295">
        <v>9.6</v>
      </c>
      <c r="T295">
        <v>-1.8</v>
      </c>
      <c r="U295">
        <f t="shared" si="77"/>
        <v>3.9</v>
      </c>
      <c r="V295" s="106">
        <v>14.5</v>
      </c>
      <c r="W295" s="107">
        <f t="shared" si="88"/>
        <v>10.6</v>
      </c>
      <c r="X295">
        <f t="shared" si="89"/>
        <v>10</v>
      </c>
      <c r="AG295" s="93">
        <f t="shared" si="78"/>
        <v>29879</v>
      </c>
      <c r="AH295" s="107">
        <f t="shared" si="79"/>
        <v>15.274999999999999</v>
      </c>
      <c r="AI295" s="72">
        <f t="shared" si="80"/>
        <v>20</v>
      </c>
      <c r="AJ295">
        <f t="shared" si="81"/>
        <v>10</v>
      </c>
      <c r="AK295">
        <f t="shared" si="82"/>
        <v>1981</v>
      </c>
      <c r="AM295" s="115"/>
      <c r="AN295" s="122">
        <v>21</v>
      </c>
      <c r="AO295" s="86">
        <v>128.625</v>
      </c>
      <c r="AP295" s="106">
        <f t="shared" si="90"/>
        <v>6.4312500000000004</v>
      </c>
      <c r="BI295" s="93">
        <v>36088</v>
      </c>
      <c r="BJ295" s="90">
        <v>2.6051000000000002</v>
      </c>
      <c r="BK295">
        <f t="shared" si="83"/>
        <v>10</v>
      </c>
      <c r="BL295">
        <f t="shared" si="84"/>
        <v>1998</v>
      </c>
    </row>
    <row r="296" spans="1:64" x14ac:dyDescent="0.2">
      <c r="A296" t="s">
        <v>70</v>
      </c>
      <c r="B296" s="93">
        <v>29879</v>
      </c>
      <c r="C296">
        <v>4</v>
      </c>
      <c r="D296">
        <v>-3.2</v>
      </c>
      <c r="E296">
        <f t="shared" si="76"/>
        <v>0.39999999999999991</v>
      </c>
      <c r="F296" s="106">
        <v>15.5</v>
      </c>
      <c r="G296" s="107">
        <f t="shared" si="85"/>
        <v>15.1</v>
      </c>
      <c r="H296">
        <f t="shared" si="86"/>
        <v>10</v>
      </c>
      <c r="I296">
        <f t="shared" si="87"/>
        <v>1981</v>
      </c>
      <c r="Q296" t="s">
        <v>72</v>
      </c>
      <c r="R296" s="93">
        <v>29879</v>
      </c>
      <c r="S296">
        <v>3</v>
      </c>
      <c r="T296">
        <v>-4.9000000000000004</v>
      </c>
      <c r="U296">
        <f t="shared" si="77"/>
        <v>-0.95000000000000018</v>
      </c>
      <c r="V296" s="106">
        <v>14.5</v>
      </c>
      <c r="W296" s="107">
        <f t="shared" si="88"/>
        <v>15.45</v>
      </c>
      <c r="X296">
        <f t="shared" si="89"/>
        <v>10</v>
      </c>
      <c r="AG296" s="93">
        <f t="shared" si="78"/>
        <v>29880</v>
      </c>
      <c r="AH296" s="107">
        <f t="shared" si="79"/>
        <v>16.274999999999999</v>
      </c>
      <c r="AI296" s="72">
        <f t="shared" si="80"/>
        <v>21</v>
      </c>
      <c r="AJ296">
        <f t="shared" si="81"/>
        <v>10</v>
      </c>
      <c r="AK296">
        <f t="shared" si="82"/>
        <v>1981</v>
      </c>
      <c r="AM296" s="115"/>
      <c r="AN296" s="122">
        <v>22</v>
      </c>
      <c r="AO296" s="86">
        <v>101.15</v>
      </c>
      <c r="AP296" s="106">
        <f t="shared" si="90"/>
        <v>5.0575000000000001</v>
      </c>
      <c r="BI296" s="93">
        <v>36089</v>
      </c>
      <c r="BJ296" s="90">
        <v>2.5482</v>
      </c>
      <c r="BK296">
        <f t="shared" si="83"/>
        <v>10</v>
      </c>
      <c r="BL296">
        <f t="shared" si="84"/>
        <v>1998</v>
      </c>
    </row>
    <row r="297" spans="1:64" x14ac:dyDescent="0.2">
      <c r="A297" t="s">
        <v>70</v>
      </c>
      <c r="B297" s="93">
        <v>29880</v>
      </c>
      <c r="C297">
        <v>3.8</v>
      </c>
      <c r="D297">
        <v>-5.6</v>
      </c>
      <c r="E297">
        <f t="shared" si="76"/>
        <v>-0.89999999999999991</v>
      </c>
      <c r="F297" s="106">
        <v>15.5</v>
      </c>
      <c r="G297" s="107">
        <f t="shared" si="85"/>
        <v>16.399999999999999</v>
      </c>
      <c r="H297">
        <f t="shared" si="86"/>
        <v>10</v>
      </c>
      <c r="I297">
        <f t="shared" si="87"/>
        <v>1981</v>
      </c>
      <c r="Q297" t="s">
        <v>72</v>
      </c>
      <c r="R297" s="93">
        <v>29880</v>
      </c>
      <c r="S297">
        <v>0.9</v>
      </c>
      <c r="T297">
        <v>-4.2</v>
      </c>
      <c r="U297">
        <f t="shared" si="77"/>
        <v>-1.6500000000000001</v>
      </c>
      <c r="V297" s="106">
        <v>14.5</v>
      </c>
      <c r="W297" s="107">
        <f t="shared" si="88"/>
        <v>16.149999999999999</v>
      </c>
      <c r="X297">
        <f t="shared" si="89"/>
        <v>10</v>
      </c>
      <c r="AG297" s="93">
        <f t="shared" si="78"/>
        <v>29881</v>
      </c>
      <c r="AH297" s="107">
        <f t="shared" si="79"/>
        <v>17.425000000000001</v>
      </c>
      <c r="AI297" s="72">
        <f t="shared" si="80"/>
        <v>22</v>
      </c>
      <c r="AJ297">
        <f t="shared" si="81"/>
        <v>10</v>
      </c>
      <c r="AK297">
        <f t="shared" si="82"/>
        <v>1981</v>
      </c>
      <c r="AM297" s="115"/>
      <c r="AN297" s="122">
        <v>23</v>
      </c>
      <c r="AO297" s="86">
        <v>92.875</v>
      </c>
      <c r="AP297" s="106">
        <f t="shared" si="90"/>
        <v>4.6437499999999998</v>
      </c>
      <c r="BI297" s="93">
        <v>36090</v>
      </c>
      <c r="BJ297" s="90">
        <v>2.5634999999999999</v>
      </c>
      <c r="BK297">
        <f t="shared" si="83"/>
        <v>10</v>
      </c>
      <c r="BL297">
        <f t="shared" si="84"/>
        <v>1998</v>
      </c>
    </row>
    <row r="298" spans="1:64" x14ac:dyDescent="0.2">
      <c r="A298" t="s">
        <v>70</v>
      </c>
      <c r="B298" s="93">
        <v>29881</v>
      </c>
      <c r="C298">
        <v>4</v>
      </c>
      <c r="D298">
        <v>-5.5</v>
      </c>
      <c r="E298">
        <f t="shared" si="76"/>
        <v>-0.75</v>
      </c>
      <c r="F298" s="106">
        <v>15.5</v>
      </c>
      <c r="G298" s="107">
        <f t="shared" si="85"/>
        <v>16.25</v>
      </c>
      <c r="H298">
        <f t="shared" si="86"/>
        <v>10</v>
      </c>
      <c r="I298">
        <f t="shared" si="87"/>
        <v>1981</v>
      </c>
      <c r="Q298" t="s">
        <v>72</v>
      </c>
      <c r="R298" s="93">
        <v>29881</v>
      </c>
      <c r="S298">
        <v>2.2000000000000002</v>
      </c>
      <c r="T298">
        <v>-10.4</v>
      </c>
      <c r="U298">
        <f t="shared" si="77"/>
        <v>-4.0999999999999996</v>
      </c>
      <c r="V298" s="106">
        <v>14.5</v>
      </c>
      <c r="W298" s="107">
        <f t="shared" si="88"/>
        <v>18.600000000000001</v>
      </c>
      <c r="X298">
        <f t="shared" si="89"/>
        <v>10</v>
      </c>
      <c r="AG298" s="93">
        <f t="shared" si="78"/>
        <v>29882</v>
      </c>
      <c r="AH298" s="107">
        <f t="shared" si="79"/>
        <v>10.725</v>
      </c>
      <c r="AI298" s="72">
        <f t="shared" si="80"/>
        <v>23</v>
      </c>
      <c r="AJ298">
        <f t="shared" si="81"/>
        <v>10</v>
      </c>
      <c r="AK298">
        <f t="shared" si="82"/>
        <v>1981</v>
      </c>
      <c r="AM298" s="115"/>
      <c r="AN298" s="122">
        <v>24</v>
      </c>
      <c r="AO298" s="86">
        <v>94.95</v>
      </c>
      <c r="AP298" s="106">
        <f t="shared" si="90"/>
        <v>4.7475000000000005</v>
      </c>
      <c r="BI298" s="93">
        <v>36091</v>
      </c>
      <c r="BJ298" s="90">
        <v>2.5440999999999998</v>
      </c>
      <c r="BK298">
        <f t="shared" si="83"/>
        <v>10</v>
      </c>
      <c r="BL298">
        <f t="shared" si="84"/>
        <v>1998</v>
      </c>
    </row>
    <row r="299" spans="1:64" x14ac:dyDescent="0.2">
      <c r="A299" t="s">
        <v>70</v>
      </c>
      <c r="B299" s="93">
        <v>29882</v>
      </c>
      <c r="C299">
        <v>9.5</v>
      </c>
      <c r="D299">
        <v>-2</v>
      </c>
      <c r="E299">
        <f t="shared" si="76"/>
        <v>3.75</v>
      </c>
      <c r="F299" s="106">
        <v>15.5</v>
      </c>
      <c r="G299" s="107">
        <f t="shared" si="85"/>
        <v>11.75</v>
      </c>
      <c r="H299">
        <f t="shared" si="86"/>
        <v>10</v>
      </c>
      <c r="I299">
        <f t="shared" si="87"/>
        <v>1981</v>
      </c>
      <c r="Q299" t="s">
        <v>72</v>
      </c>
      <c r="R299" s="93">
        <v>29882</v>
      </c>
      <c r="S299">
        <v>8.8000000000000007</v>
      </c>
      <c r="T299">
        <v>0.8</v>
      </c>
      <c r="U299">
        <f t="shared" si="77"/>
        <v>4.8000000000000007</v>
      </c>
      <c r="V299" s="106">
        <v>14.5</v>
      </c>
      <c r="W299" s="107">
        <f t="shared" si="88"/>
        <v>9.6999999999999993</v>
      </c>
      <c r="X299">
        <f t="shared" si="89"/>
        <v>10</v>
      </c>
      <c r="AG299" s="93">
        <f t="shared" si="78"/>
        <v>29883</v>
      </c>
      <c r="AH299" s="107">
        <f t="shared" si="79"/>
        <v>13.35</v>
      </c>
      <c r="AI299" s="72">
        <f t="shared" si="80"/>
        <v>24</v>
      </c>
      <c r="AJ299">
        <f t="shared" si="81"/>
        <v>10</v>
      </c>
      <c r="AK299">
        <f t="shared" si="82"/>
        <v>1981</v>
      </c>
      <c r="AM299" s="115"/>
      <c r="AN299" s="122">
        <v>25</v>
      </c>
      <c r="AO299" s="86">
        <v>109.3</v>
      </c>
      <c r="AP299" s="106">
        <f t="shared" si="90"/>
        <v>5.4649999999999999</v>
      </c>
      <c r="BI299" s="93">
        <v>36092</v>
      </c>
      <c r="BJ299" s="90">
        <v>2.3513000000000002</v>
      </c>
      <c r="BK299">
        <f t="shared" si="83"/>
        <v>10</v>
      </c>
      <c r="BL299">
        <f t="shared" si="84"/>
        <v>1998</v>
      </c>
    </row>
    <row r="300" spans="1:64" x14ac:dyDescent="0.2">
      <c r="A300" t="s">
        <v>70</v>
      </c>
      <c r="B300" s="93">
        <v>29883</v>
      </c>
      <c r="C300">
        <v>4.8</v>
      </c>
      <c r="D300">
        <v>-0.5</v>
      </c>
      <c r="E300">
        <f t="shared" si="76"/>
        <v>2.15</v>
      </c>
      <c r="F300" s="106">
        <v>15.5</v>
      </c>
      <c r="G300" s="107">
        <f t="shared" si="85"/>
        <v>13.35</v>
      </c>
      <c r="H300">
        <f t="shared" si="86"/>
        <v>10</v>
      </c>
      <c r="I300">
        <f t="shared" si="87"/>
        <v>1981</v>
      </c>
      <c r="Q300" t="s">
        <v>72</v>
      </c>
      <c r="R300" s="93">
        <v>29883</v>
      </c>
      <c r="S300">
        <v>4</v>
      </c>
      <c r="T300">
        <v>-1.7</v>
      </c>
      <c r="U300">
        <f t="shared" si="77"/>
        <v>1.1499999999999999</v>
      </c>
      <c r="V300" s="106">
        <v>14.5</v>
      </c>
      <c r="W300" s="107">
        <f t="shared" si="88"/>
        <v>13.35</v>
      </c>
      <c r="X300">
        <f t="shared" si="89"/>
        <v>10</v>
      </c>
      <c r="AG300" s="93">
        <f t="shared" si="78"/>
        <v>29884</v>
      </c>
      <c r="AH300" s="107">
        <f t="shared" si="79"/>
        <v>8.8999999999999986</v>
      </c>
      <c r="AI300" s="72">
        <f t="shared" si="80"/>
        <v>25</v>
      </c>
      <c r="AJ300">
        <f t="shared" si="81"/>
        <v>10</v>
      </c>
      <c r="AK300">
        <f t="shared" si="82"/>
        <v>1981</v>
      </c>
      <c r="AM300" s="115"/>
      <c r="AN300" s="122">
        <v>26</v>
      </c>
      <c r="AO300" s="86">
        <v>129.15</v>
      </c>
      <c r="AP300" s="106">
        <f t="shared" si="90"/>
        <v>6.4575000000000005</v>
      </c>
      <c r="BI300" s="93">
        <v>36093</v>
      </c>
      <c r="BJ300" s="90">
        <v>1.7347999999999999</v>
      </c>
      <c r="BK300">
        <f t="shared" si="83"/>
        <v>10</v>
      </c>
      <c r="BL300">
        <f t="shared" si="84"/>
        <v>1998</v>
      </c>
    </row>
    <row r="301" spans="1:64" x14ac:dyDescent="0.2">
      <c r="A301" t="s">
        <v>70</v>
      </c>
      <c r="B301" s="93">
        <v>29884</v>
      </c>
      <c r="C301">
        <v>17</v>
      </c>
      <c r="D301">
        <v>-1.3</v>
      </c>
      <c r="E301">
        <f t="shared" si="76"/>
        <v>7.85</v>
      </c>
      <c r="F301" s="106">
        <v>15.5</v>
      </c>
      <c r="G301" s="107">
        <f t="shared" si="85"/>
        <v>7.65</v>
      </c>
      <c r="H301">
        <f t="shared" si="86"/>
        <v>10</v>
      </c>
      <c r="I301">
        <f t="shared" si="87"/>
        <v>1981</v>
      </c>
      <c r="Q301" t="s">
        <v>72</v>
      </c>
      <c r="R301" s="93">
        <v>29884</v>
      </c>
      <c r="S301">
        <v>9.4</v>
      </c>
      <c r="T301">
        <v>-0.7</v>
      </c>
      <c r="U301">
        <f t="shared" si="77"/>
        <v>4.3500000000000005</v>
      </c>
      <c r="V301" s="106">
        <v>14.5</v>
      </c>
      <c r="W301" s="107">
        <f t="shared" si="88"/>
        <v>10.149999999999999</v>
      </c>
      <c r="X301">
        <f t="shared" si="89"/>
        <v>10</v>
      </c>
      <c r="AG301" s="93">
        <f t="shared" si="78"/>
        <v>29885</v>
      </c>
      <c r="AH301" s="107">
        <f t="shared" si="79"/>
        <v>13.65</v>
      </c>
      <c r="AI301" s="72">
        <f t="shared" si="80"/>
        <v>26</v>
      </c>
      <c r="AJ301">
        <f t="shared" si="81"/>
        <v>10</v>
      </c>
      <c r="AK301">
        <f t="shared" si="82"/>
        <v>1981</v>
      </c>
      <c r="AM301" s="115"/>
      <c r="AN301" s="122">
        <v>27</v>
      </c>
      <c r="AO301" s="86">
        <v>135.57499999999999</v>
      </c>
      <c r="AP301" s="106">
        <f t="shared" si="90"/>
        <v>6.7787499999999996</v>
      </c>
      <c r="BI301" s="93">
        <v>36094</v>
      </c>
      <c r="BJ301" s="90">
        <v>1.5254000000000001</v>
      </c>
      <c r="BK301">
        <f t="shared" si="83"/>
        <v>10</v>
      </c>
      <c r="BL301">
        <f t="shared" si="84"/>
        <v>1998</v>
      </c>
    </row>
    <row r="302" spans="1:64" x14ac:dyDescent="0.2">
      <c r="A302" t="s">
        <v>70</v>
      </c>
      <c r="B302" s="93">
        <v>29885</v>
      </c>
      <c r="C302">
        <v>6.4</v>
      </c>
      <c r="D302">
        <v>-1.2</v>
      </c>
      <c r="E302">
        <f t="shared" si="76"/>
        <v>2.6</v>
      </c>
      <c r="F302" s="106">
        <v>15.5</v>
      </c>
      <c r="G302" s="107">
        <f t="shared" si="85"/>
        <v>12.9</v>
      </c>
      <c r="H302">
        <f t="shared" si="86"/>
        <v>10</v>
      </c>
      <c r="I302">
        <f t="shared" si="87"/>
        <v>1981</v>
      </c>
      <c r="Q302" t="s">
        <v>72</v>
      </c>
      <c r="R302" s="93">
        <v>29885</v>
      </c>
      <c r="S302">
        <v>7.2</v>
      </c>
      <c r="T302">
        <v>-7</v>
      </c>
      <c r="U302">
        <f t="shared" si="77"/>
        <v>0.10000000000000009</v>
      </c>
      <c r="V302" s="106">
        <v>14.5</v>
      </c>
      <c r="W302" s="107">
        <f t="shared" si="88"/>
        <v>14.4</v>
      </c>
      <c r="X302">
        <f t="shared" si="89"/>
        <v>10</v>
      </c>
      <c r="AG302" s="93">
        <f t="shared" si="78"/>
        <v>29886</v>
      </c>
      <c r="AH302" s="107">
        <f t="shared" si="79"/>
        <v>13.274999999999999</v>
      </c>
      <c r="AI302" s="72">
        <f t="shared" si="80"/>
        <v>27</v>
      </c>
      <c r="AJ302">
        <f t="shared" si="81"/>
        <v>10</v>
      </c>
      <c r="AK302">
        <f t="shared" si="82"/>
        <v>1981</v>
      </c>
      <c r="AM302" s="115"/>
      <c r="AN302" s="122">
        <v>28</v>
      </c>
      <c r="AO302" s="86">
        <v>142.07499999999999</v>
      </c>
      <c r="AP302" s="106">
        <f t="shared" si="90"/>
        <v>7.1037499999999998</v>
      </c>
      <c r="BI302" s="93">
        <v>36095</v>
      </c>
      <c r="BJ302" s="90">
        <v>1.5428999999999999</v>
      </c>
      <c r="BK302">
        <f t="shared" si="83"/>
        <v>10</v>
      </c>
      <c r="BL302">
        <f t="shared" si="84"/>
        <v>1998</v>
      </c>
    </row>
    <row r="303" spans="1:64" x14ac:dyDescent="0.2">
      <c r="A303" t="s">
        <v>70</v>
      </c>
      <c r="B303" s="93">
        <v>29886</v>
      </c>
      <c r="C303">
        <v>9.8000000000000007</v>
      </c>
      <c r="D303">
        <v>-2.5</v>
      </c>
      <c r="E303">
        <f t="shared" si="76"/>
        <v>3.6500000000000004</v>
      </c>
      <c r="F303" s="106">
        <v>15.5</v>
      </c>
      <c r="G303" s="107">
        <f t="shared" si="85"/>
        <v>11.85</v>
      </c>
      <c r="H303">
        <f t="shared" si="86"/>
        <v>10</v>
      </c>
      <c r="I303">
        <f t="shared" si="87"/>
        <v>1981</v>
      </c>
      <c r="Q303" t="s">
        <v>72</v>
      </c>
      <c r="R303" s="93">
        <v>29886</v>
      </c>
      <c r="S303">
        <v>2.6</v>
      </c>
      <c r="T303">
        <v>-3</v>
      </c>
      <c r="U303">
        <f t="shared" si="77"/>
        <v>-0.19999999999999996</v>
      </c>
      <c r="V303" s="106">
        <v>14.5</v>
      </c>
      <c r="W303" s="107">
        <f t="shared" si="88"/>
        <v>14.7</v>
      </c>
      <c r="X303">
        <f t="shared" si="89"/>
        <v>10</v>
      </c>
      <c r="AG303" s="93">
        <f t="shared" si="78"/>
        <v>29887</v>
      </c>
      <c r="AH303" s="107">
        <f t="shared" si="79"/>
        <v>9.3249999999999993</v>
      </c>
      <c r="AI303" s="72">
        <f t="shared" si="80"/>
        <v>28</v>
      </c>
      <c r="AJ303">
        <f t="shared" si="81"/>
        <v>10</v>
      </c>
      <c r="AK303">
        <f t="shared" si="82"/>
        <v>1981</v>
      </c>
      <c r="AM303" s="115"/>
      <c r="AN303" s="122">
        <v>29</v>
      </c>
      <c r="AO303" s="86">
        <v>127.825</v>
      </c>
      <c r="AP303" s="106">
        <f t="shared" si="90"/>
        <v>6.3912500000000003</v>
      </c>
      <c r="BI303" s="93">
        <v>36096</v>
      </c>
      <c r="BJ303" s="90">
        <v>2.0728</v>
      </c>
      <c r="BK303">
        <f t="shared" si="83"/>
        <v>10</v>
      </c>
      <c r="BL303">
        <f t="shared" si="84"/>
        <v>1998</v>
      </c>
    </row>
    <row r="304" spans="1:64" x14ac:dyDescent="0.2">
      <c r="A304" t="s">
        <v>70</v>
      </c>
      <c r="B304" s="93">
        <v>29887</v>
      </c>
      <c r="C304">
        <v>15.7</v>
      </c>
      <c r="D304">
        <v>-0.6</v>
      </c>
      <c r="E304">
        <f t="shared" si="76"/>
        <v>7.55</v>
      </c>
      <c r="F304" s="106">
        <v>15.5</v>
      </c>
      <c r="G304" s="107">
        <f t="shared" si="85"/>
        <v>7.95</v>
      </c>
      <c r="H304">
        <f t="shared" si="86"/>
        <v>10</v>
      </c>
      <c r="I304">
        <f t="shared" si="87"/>
        <v>1981</v>
      </c>
      <c r="Q304" t="s">
        <v>72</v>
      </c>
      <c r="R304" s="93">
        <v>29887</v>
      </c>
      <c r="S304">
        <v>13</v>
      </c>
      <c r="T304">
        <v>-5.4</v>
      </c>
      <c r="U304">
        <f t="shared" si="77"/>
        <v>3.8</v>
      </c>
      <c r="V304" s="106">
        <v>14.5</v>
      </c>
      <c r="W304" s="107">
        <f t="shared" si="88"/>
        <v>10.7</v>
      </c>
      <c r="X304">
        <f t="shared" si="89"/>
        <v>10</v>
      </c>
      <c r="AG304" s="93">
        <f t="shared" si="78"/>
        <v>29888</v>
      </c>
      <c r="AH304" s="107">
        <f t="shared" si="79"/>
        <v>12.350000000000001</v>
      </c>
      <c r="AI304" s="72">
        <f t="shared" si="80"/>
        <v>29</v>
      </c>
      <c r="AJ304">
        <f t="shared" si="81"/>
        <v>10</v>
      </c>
      <c r="AK304">
        <f t="shared" si="82"/>
        <v>1981</v>
      </c>
      <c r="AM304" s="115"/>
      <c r="AN304" s="122">
        <v>30</v>
      </c>
      <c r="AO304" s="86">
        <v>143.75</v>
      </c>
      <c r="AP304" s="106">
        <f t="shared" si="90"/>
        <v>7.1875</v>
      </c>
      <c r="BI304" s="93">
        <v>36097</v>
      </c>
      <c r="BJ304" s="90">
        <v>2.2559</v>
      </c>
      <c r="BK304">
        <f t="shared" si="83"/>
        <v>10</v>
      </c>
      <c r="BL304">
        <f t="shared" si="84"/>
        <v>1998</v>
      </c>
    </row>
    <row r="305" spans="1:64" x14ac:dyDescent="0.2">
      <c r="A305" t="s">
        <v>70</v>
      </c>
      <c r="B305" s="93">
        <v>29888</v>
      </c>
      <c r="C305">
        <v>9.6999999999999993</v>
      </c>
      <c r="D305">
        <v>-2.9</v>
      </c>
      <c r="E305">
        <f t="shared" si="76"/>
        <v>3.3999999999999995</v>
      </c>
      <c r="F305" s="106">
        <v>15.5</v>
      </c>
      <c r="G305" s="107">
        <f t="shared" si="85"/>
        <v>12.100000000000001</v>
      </c>
      <c r="H305">
        <f t="shared" si="86"/>
        <v>10</v>
      </c>
      <c r="I305">
        <f t="shared" si="87"/>
        <v>1981</v>
      </c>
      <c r="Q305" t="s">
        <v>72</v>
      </c>
      <c r="R305" s="93">
        <v>29888</v>
      </c>
      <c r="S305">
        <v>9.4</v>
      </c>
      <c r="T305">
        <v>-5.6</v>
      </c>
      <c r="U305">
        <f t="shared" si="77"/>
        <v>1.9000000000000004</v>
      </c>
      <c r="V305" s="106">
        <v>14.5</v>
      </c>
      <c r="W305" s="107">
        <f t="shared" si="88"/>
        <v>12.6</v>
      </c>
      <c r="X305">
        <f t="shared" si="89"/>
        <v>10</v>
      </c>
      <c r="AG305" s="93">
        <f t="shared" si="78"/>
        <v>29889</v>
      </c>
      <c r="AH305" s="107">
        <f t="shared" si="79"/>
        <v>11.950000000000001</v>
      </c>
      <c r="AI305" s="72">
        <f t="shared" si="80"/>
        <v>30</v>
      </c>
      <c r="AJ305">
        <f t="shared" si="81"/>
        <v>10</v>
      </c>
      <c r="AK305">
        <f t="shared" si="82"/>
        <v>1981</v>
      </c>
      <c r="AM305" s="108" t="s">
        <v>148</v>
      </c>
      <c r="AN305" s="120"/>
      <c r="AO305" s="85">
        <v>2848.3749999999995</v>
      </c>
      <c r="AP305" s="106">
        <f t="shared" si="90"/>
        <v>142.41874999999999</v>
      </c>
      <c r="BI305" s="93">
        <v>36098</v>
      </c>
      <c r="BJ305" s="90">
        <v>1.7821</v>
      </c>
      <c r="BK305">
        <f t="shared" si="83"/>
        <v>10</v>
      </c>
      <c r="BL305">
        <f t="shared" si="84"/>
        <v>1998</v>
      </c>
    </row>
    <row r="306" spans="1:64" x14ac:dyDescent="0.2">
      <c r="A306" t="s">
        <v>70</v>
      </c>
      <c r="B306" s="93">
        <v>29889</v>
      </c>
      <c r="C306">
        <v>10.7</v>
      </c>
      <c r="D306">
        <v>-2.4</v>
      </c>
      <c r="E306">
        <f t="shared" si="76"/>
        <v>4.1499999999999995</v>
      </c>
      <c r="F306" s="106">
        <v>15.5</v>
      </c>
      <c r="G306" s="107">
        <f t="shared" si="85"/>
        <v>11.350000000000001</v>
      </c>
      <c r="H306">
        <f t="shared" si="86"/>
        <v>10</v>
      </c>
      <c r="I306">
        <f t="shared" si="87"/>
        <v>1981</v>
      </c>
      <c r="Q306" t="s">
        <v>72</v>
      </c>
      <c r="R306" s="93">
        <v>29889</v>
      </c>
      <c r="S306">
        <v>10</v>
      </c>
      <c r="T306">
        <v>-6.1</v>
      </c>
      <c r="U306">
        <f t="shared" si="77"/>
        <v>1.9500000000000002</v>
      </c>
      <c r="V306" s="106">
        <v>14.5</v>
      </c>
      <c r="W306" s="107">
        <f t="shared" si="88"/>
        <v>12.55</v>
      </c>
      <c r="X306">
        <f t="shared" si="89"/>
        <v>10</v>
      </c>
      <c r="AG306" s="93">
        <f t="shared" si="78"/>
        <v>29890</v>
      </c>
      <c r="AH306" s="107">
        <f t="shared" si="79"/>
        <v>4.5000000000000009</v>
      </c>
      <c r="AI306" s="72">
        <f t="shared" si="80"/>
        <v>31</v>
      </c>
      <c r="AJ306">
        <f t="shared" si="81"/>
        <v>10</v>
      </c>
      <c r="AK306">
        <f t="shared" si="82"/>
        <v>1981</v>
      </c>
      <c r="AM306" s="108">
        <v>10</v>
      </c>
      <c r="AN306" s="121">
        <v>1</v>
      </c>
      <c r="AO306" s="85">
        <v>155.65</v>
      </c>
      <c r="AP306" s="106">
        <f t="shared" si="90"/>
        <v>7.7825000000000006</v>
      </c>
      <c r="BI306" s="93">
        <v>36099</v>
      </c>
      <c r="BJ306" s="90">
        <v>1.8395999999999999</v>
      </c>
      <c r="BK306">
        <f t="shared" si="83"/>
        <v>10</v>
      </c>
      <c r="BL306">
        <f t="shared" si="84"/>
        <v>1998</v>
      </c>
    </row>
    <row r="307" spans="1:64" x14ac:dyDescent="0.2">
      <c r="A307" t="s">
        <v>70</v>
      </c>
      <c r="B307" s="93">
        <v>29890</v>
      </c>
      <c r="C307">
        <v>19.5</v>
      </c>
      <c r="D307">
        <v>3.4</v>
      </c>
      <c r="E307">
        <f t="shared" si="76"/>
        <v>11.45</v>
      </c>
      <c r="F307" s="106">
        <v>15.5</v>
      </c>
      <c r="G307" s="107">
        <f t="shared" si="85"/>
        <v>4.0500000000000007</v>
      </c>
      <c r="H307">
        <f t="shared" si="86"/>
        <v>10</v>
      </c>
      <c r="I307">
        <f t="shared" si="87"/>
        <v>1981</v>
      </c>
      <c r="Q307" t="s">
        <v>72</v>
      </c>
      <c r="R307" s="93">
        <v>29890</v>
      </c>
      <c r="S307">
        <v>18.899999999999999</v>
      </c>
      <c r="T307">
        <v>0.2</v>
      </c>
      <c r="U307">
        <f t="shared" si="77"/>
        <v>9.5499999999999989</v>
      </c>
      <c r="V307" s="106">
        <v>14.5</v>
      </c>
      <c r="W307" s="107">
        <f t="shared" si="88"/>
        <v>4.9500000000000011</v>
      </c>
      <c r="X307">
        <f t="shared" si="89"/>
        <v>10</v>
      </c>
      <c r="AG307" s="93">
        <f t="shared" si="78"/>
        <v>29891</v>
      </c>
      <c r="AH307" s="107">
        <f t="shared" si="79"/>
        <v>9.9499999999999993</v>
      </c>
      <c r="AI307" s="72">
        <f t="shared" si="80"/>
        <v>1</v>
      </c>
      <c r="AJ307">
        <f t="shared" si="81"/>
        <v>11</v>
      </c>
      <c r="AK307">
        <f t="shared" si="82"/>
        <v>1981</v>
      </c>
      <c r="AM307" s="115"/>
      <c r="AN307" s="122">
        <v>2</v>
      </c>
      <c r="AO307" s="86">
        <v>169.75</v>
      </c>
      <c r="AP307" s="106">
        <f t="shared" si="90"/>
        <v>8.4875000000000007</v>
      </c>
      <c r="BI307" s="93">
        <v>36100</v>
      </c>
      <c r="BJ307" s="90">
        <v>2.4340999999999999</v>
      </c>
      <c r="BK307">
        <f t="shared" si="83"/>
        <v>11</v>
      </c>
      <c r="BL307">
        <f t="shared" si="84"/>
        <v>1998</v>
      </c>
    </row>
    <row r="308" spans="1:64" x14ac:dyDescent="0.2">
      <c r="A308" t="s">
        <v>70</v>
      </c>
      <c r="B308" s="93">
        <v>29891</v>
      </c>
      <c r="C308">
        <v>13.5</v>
      </c>
      <c r="D308">
        <v>-3.2</v>
      </c>
      <c r="E308">
        <f t="shared" si="76"/>
        <v>5.15</v>
      </c>
      <c r="F308" s="106">
        <v>15.5</v>
      </c>
      <c r="G308" s="107">
        <f t="shared" si="85"/>
        <v>10.35</v>
      </c>
      <c r="H308">
        <f t="shared" si="86"/>
        <v>11</v>
      </c>
      <c r="I308">
        <f t="shared" si="87"/>
        <v>1981</v>
      </c>
      <c r="Q308" t="s">
        <v>72</v>
      </c>
      <c r="R308" s="93">
        <v>29891</v>
      </c>
      <c r="S308">
        <v>10.9</v>
      </c>
      <c r="T308">
        <v>-1</v>
      </c>
      <c r="U308">
        <f t="shared" si="77"/>
        <v>4.95</v>
      </c>
      <c r="V308" s="106">
        <v>14.5</v>
      </c>
      <c r="W308" s="107">
        <f t="shared" si="88"/>
        <v>9.5500000000000007</v>
      </c>
      <c r="X308">
        <f t="shared" si="89"/>
        <v>11</v>
      </c>
      <c r="AG308" s="93">
        <f t="shared" si="78"/>
        <v>29892</v>
      </c>
      <c r="AH308" s="107">
        <f t="shared" si="79"/>
        <v>10.074999999999999</v>
      </c>
      <c r="AI308" s="72">
        <f t="shared" si="80"/>
        <v>2</v>
      </c>
      <c r="AJ308">
        <f t="shared" si="81"/>
        <v>11</v>
      </c>
      <c r="AK308">
        <f t="shared" si="82"/>
        <v>1981</v>
      </c>
      <c r="AM308" s="115"/>
      <c r="AN308" s="122">
        <v>3</v>
      </c>
      <c r="AO308" s="86">
        <v>155.625</v>
      </c>
      <c r="AP308" s="106">
        <f t="shared" si="90"/>
        <v>7.78125</v>
      </c>
      <c r="BI308" s="93">
        <v>36101</v>
      </c>
      <c r="BJ308" s="90">
        <v>2.5916999999999999</v>
      </c>
      <c r="BK308">
        <f t="shared" si="83"/>
        <v>11</v>
      </c>
      <c r="BL308">
        <f t="shared" si="84"/>
        <v>1998</v>
      </c>
    </row>
    <row r="309" spans="1:64" x14ac:dyDescent="0.2">
      <c r="A309" t="s">
        <v>70</v>
      </c>
      <c r="B309" s="93">
        <v>29892</v>
      </c>
      <c r="C309">
        <v>17.600000000000001</v>
      </c>
      <c r="D309">
        <v>1</v>
      </c>
      <c r="E309">
        <f t="shared" si="76"/>
        <v>9.3000000000000007</v>
      </c>
      <c r="F309" s="106">
        <v>15.5</v>
      </c>
      <c r="G309" s="107">
        <f t="shared" si="85"/>
        <v>6.1999999999999993</v>
      </c>
      <c r="H309">
        <f t="shared" si="86"/>
        <v>11</v>
      </c>
      <c r="I309">
        <f t="shared" si="87"/>
        <v>1981</v>
      </c>
      <c r="Q309" t="s">
        <v>72</v>
      </c>
      <c r="R309" s="93">
        <v>29892</v>
      </c>
      <c r="S309">
        <v>6.4</v>
      </c>
      <c r="T309">
        <v>-5.3</v>
      </c>
      <c r="U309">
        <f t="shared" si="77"/>
        <v>0.55000000000000027</v>
      </c>
      <c r="V309" s="106">
        <v>14.5</v>
      </c>
      <c r="W309" s="107">
        <f t="shared" si="88"/>
        <v>13.95</v>
      </c>
      <c r="X309">
        <f t="shared" si="89"/>
        <v>11</v>
      </c>
      <c r="AG309" s="93">
        <f t="shared" si="78"/>
        <v>29893</v>
      </c>
      <c r="AH309" s="107">
        <f t="shared" si="79"/>
        <v>10.475000000000001</v>
      </c>
      <c r="AI309" s="72">
        <f t="shared" si="80"/>
        <v>3</v>
      </c>
      <c r="AJ309">
        <f t="shared" si="81"/>
        <v>11</v>
      </c>
      <c r="AK309">
        <f t="shared" si="82"/>
        <v>1981</v>
      </c>
      <c r="AM309" s="115"/>
      <c r="AN309" s="122">
        <v>4</v>
      </c>
      <c r="AO309" s="86">
        <v>167.32499999999999</v>
      </c>
      <c r="AP309" s="106">
        <f t="shared" si="90"/>
        <v>8.3662499999999991</v>
      </c>
      <c r="BI309" s="93">
        <v>36102</v>
      </c>
      <c r="BJ309" s="90">
        <v>2.4039999999999999</v>
      </c>
      <c r="BK309">
        <f t="shared" si="83"/>
        <v>11</v>
      </c>
      <c r="BL309">
        <f t="shared" si="84"/>
        <v>1998</v>
      </c>
    </row>
    <row r="310" spans="1:64" x14ac:dyDescent="0.2">
      <c r="A310" t="s">
        <v>70</v>
      </c>
      <c r="B310" s="93">
        <v>29893</v>
      </c>
      <c r="C310">
        <v>20</v>
      </c>
      <c r="D310">
        <v>-2.2999999999999998</v>
      </c>
      <c r="E310">
        <f t="shared" si="76"/>
        <v>8.85</v>
      </c>
      <c r="F310" s="106">
        <v>15.5</v>
      </c>
      <c r="G310" s="107">
        <f t="shared" si="85"/>
        <v>6.65</v>
      </c>
      <c r="H310">
        <f t="shared" si="86"/>
        <v>11</v>
      </c>
      <c r="I310">
        <f t="shared" si="87"/>
        <v>1981</v>
      </c>
      <c r="Q310" t="s">
        <v>72</v>
      </c>
      <c r="R310" s="93">
        <v>29893</v>
      </c>
      <c r="S310">
        <v>6.2</v>
      </c>
      <c r="T310">
        <v>-5.8</v>
      </c>
      <c r="U310">
        <f t="shared" si="77"/>
        <v>0.20000000000000018</v>
      </c>
      <c r="V310" s="106">
        <v>14.5</v>
      </c>
      <c r="W310" s="107">
        <f t="shared" si="88"/>
        <v>14.3</v>
      </c>
      <c r="X310">
        <f t="shared" si="89"/>
        <v>11</v>
      </c>
      <c r="AG310" s="93">
        <f t="shared" si="78"/>
        <v>29894</v>
      </c>
      <c r="AH310" s="107">
        <f t="shared" si="79"/>
        <v>11.2</v>
      </c>
      <c r="AI310" s="72">
        <f t="shared" si="80"/>
        <v>4</v>
      </c>
      <c r="AJ310">
        <f t="shared" si="81"/>
        <v>11</v>
      </c>
      <c r="AK310">
        <f t="shared" si="82"/>
        <v>1981</v>
      </c>
      <c r="AM310" s="115"/>
      <c r="AN310" s="122">
        <v>5</v>
      </c>
      <c r="AO310" s="86">
        <v>163.32499999999999</v>
      </c>
      <c r="AP310" s="106">
        <f t="shared" si="90"/>
        <v>8.1662499999999998</v>
      </c>
      <c r="BI310" s="93">
        <v>36103</v>
      </c>
      <c r="BJ310" s="90">
        <v>2.4676999999999998</v>
      </c>
      <c r="BK310">
        <f t="shared" si="83"/>
        <v>11</v>
      </c>
      <c r="BL310">
        <f t="shared" si="84"/>
        <v>1998</v>
      </c>
    </row>
    <row r="311" spans="1:64" x14ac:dyDescent="0.2">
      <c r="A311" t="s">
        <v>70</v>
      </c>
      <c r="B311" s="93">
        <v>29894</v>
      </c>
      <c r="C311">
        <v>10.3</v>
      </c>
      <c r="D311">
        <v>-0.9</v>
      </c>
      <c r="E311">
        <f t="shared" si="76"/>
        <v>4.7</v>
      </c>
      <c r="F311" s="106">
        <v>15.5</v>
      </c>
      <c r="G311" s="107">
        <f t="shared" si="85"/>
        <v>10.8</v>
      </c>
      <c r="H311">
        <f t="shared" si="86"/>
        <v>11</v>
      </c>
      <c r="I311">
        <f t="shared" si="87"/>
        <v>1981</v>
      </c>
      <c r="Q311" t="s">
        <v>72</v>
      </c>
      <c r="R311" s="93">
        <v>29894</v>
      </c>
      <c r="S311">
        <v>8.1</v>
      </c>
      <c r="T311">
        <v>-2.2999999999999998</v>
      </c>
      <c r="U311">
        <f t="shared" si="77"/>
        <v>2.9</v>
      </c>
      <c r="V311" s="106">
        <v>14.5</v>
      </c>
      <c r="W311" s="107">
        <f t="shared" si="88"/>
        <v>11.6</v>
      </c>
      <c r="X311">
        <f t="shared" si="89"/>
        <v>11</v>
      </c>
      <c r="AG311" s="93">
        <f t="shared" si="78"/>
        <v>29895</v>
      </c>
      <c r="AH311" s="107">
        <f t="shared" si="79"/>
        <v>7.75</v>
      </c>
      <c r="AI311" s="72">
        <f t="shared" si="80"/>
        <v>5</v>
      </c>
      <c r="AJ311">
        <f t="shared" si="81"/>
        <v>11</v>
      </c>
      <c r="AK311">
        <f t="shared" si="82"/>
        <v>1981</v>
      </c>
      <c r="AM311" s="115"/>
      <c r="AN311" s="122">
        <v>6</v>
      </c>
      <c r="AO311" s="86">
        <v>170.85</v>
      </c>
      <c r="AP311" s="106">
        <f t="shared" si="90"/>
        <v>8.5425000000000004</v>
      </c>
      <c r="BI311" s="93">
        <v>36104</v>
      </c>
      <c r="BJ311" s="90">
        <v>2.6751999999999998</v>
      </c>
      <c r="BK311">
        <f t="shared" si="83"/>
        <v>11</v>
      </c>
      <c r="BL311">
        <f t="shared" si="84"/>
        <v>1998</v>
      </c>
    </row>
    <row r="312" spans="1:64" x14ac:dyDescent="0.2">
      <c r="A312" t="s">
        <v>70</v>
      </c>
      <c r="B312" s="93">
        <v>29895</v>
      </c>
      <c r="C312">
        <v>14.6</v>
      </c>
      <c r="D312">
        <v>-0.7</v>
      </c>
      <c r="E312">
        <f t="shared" si="76"/>
        <v>6.95</v>
      </c>
      <c r="F312" s="106">
        <v>15.5</v>
      </c>
      <c r="G312" s="107">
        <f t="shared" si="85"/>
        <v>8.5500000000000007</v>
      </c>
      <c r="H312">
        <f t="shared" si="86"/>
        <v>11</v>
      </c>
      <c r="I312">
        <f t="shared" si="87"/>
        <v>1981</v>
      </c>
      <c r="Q312" t="s">
        <v>72</v>
      </c>
      <c r="R312" s="93">
        <v>29895</v>
      </c>
      <c r="S312">
        <v>17</v>
      </c>
      <c r="T312">
        <v>-1.9</v>
      </c>
      <c r="U312">
        <f t="shared" si="77"/>
        <v>7.55</v>
      </c>
      <c r="V312" s="106">
        <v>14.5</v>
      </c>
      <c r="W312" s="107">
        <f t="shared" si="88"/>
        <v>6.95</v>
      </c>
      <c r="X312">
        <f t="shared" si="89"/>
        <v>11</v>
      </c>
      <c r="AG312" s="93">
        <f t="shared" si="78"/>
        <v>29896</v>
      </c>
      <c r="AH312" s="107">
        <f t="shared" si="79"/>
        <v>6.5250000000000004</v>
      </c>
      <c r="AI312" s="72">
        <f t="shared" si="80"/>
        <v>6</v>
      </c>
      <c r="AJ312">
        <f t="shared" si="81"/>
        <v>11</v>
      </c>
      <c r="AK312">
        <f t="shared" si="82"/>
        <v>1981</v>
      </c>
      <c r="AM312" s="115"/>
      <c r="AN312" s="122">
        <v>7</v>
      </c>
      <c r="AO312" s="86">
        <v>154.19999999999999</v>
      </c>
      <c r="AP312" s="106">
        <f t="shared" si="90"/>
        <v>7.7099999999999991</v>
      </c>
      <c r="BI312" s="93">
        <v>36105</v>
      </c>
      <c r="BJ312" s="90">
        <v>2.5316999999999998</v>
      </c>
      <c r="BK312">
        <f t="shared" si="83"/>
        <v>11</v>
      </c>
      <c r="BL312">
        <f t="shared" si="84"/>
        <v>1998</v>
      </c>
    </row>
    <row r="313" spans="1:64" x14ac:dyDescent="0.2">
      <c r="A313" t="s">
        <v>70</v>
      </c>
      <c r="B313" s="93">
        <v>29896</v>
      </c>
      <c r="C313">
        <v>18.2</v>
      </c>
      <c r="D313">
        <v>1</v>
      </c>
      <c r="E313">
        <f t="shared" si="76"/>
        <v>9.6</v>
      </c>
      <c r="F313" s="106">
        <v>15.5</v>
      </c>
      <c r="G313" s="107">
        <f t="shared" si="85"/>
        <v>5.9</v>
      </c>
      <c r="H313">
        <f t="shared" si="86"/>
        <v>11</v>
      </c>
      <c r="I313">
        <f t="shared" si="87"/>
        <v>1981</v>
      </c>
      <c r="Q313" t="s">
        <v>72</v>
      </c>
      <c r="R313" s="93">
        <v>29896</v>
      </c>
      <c r="S313">
        <v>17.5</v>
      </c>
      <c r="T313">
        <v>-2.8</v>
      </c>
      <c r="U313">
        <f t="shared" si="77"/>
        <v>7.35</v>
      </c>
      <c r="V313" s="106">
        <v>14.5</v>
      </c>
      <c r="W313" s="107">
        <f t="shared" si="88"/>
        <v>7.15</v>
      </c>
      <c r="X313">
        <f t="shared" si="89"/>
        <v>11</v>
      </c>
      <c r="AG313" s="93">
        <f t="shared" si="78"/>
        <v>29897</v>
      </c>
      <c r="AH313" s="107">
        <f t="shared" si="79"/>
        <v>13.45</v>
      </c>
      <c r="AI313" s="72">
        <f t="shared" si="80"/>
        <v>7</v>
      </c>
      <c r="AJ313">
        <f t="shared" si="81"/>
        <v>11</v>
      </c>
      <c r="AK313">
        <f t="shared" si="82"/>
        <v>1981</v>
      </c>
      <c r="AM313" s="115"/>
      <c r="AN313" s="122">
        <v>8</v>
      </c>
      <c r="AO313" s="86">
        <v>176.52500000000001</v>
      </c>
      <c r="AP313" s="106">
        <f t="shared" si="90"/>
        <v>8.8262499999999999</v>
      </c>
      <c r="BI313" s="93">
        <v>36106</v>
      </c>
      <c r="BJ313" s="90">
        <v>2.4140999999999999</v>
      </c>
      <c r="BK313">
        <f t="shared" si="83"/>
        <v>11</v>
      </c>
      <c r="BL313">
        <f t="shared" si="84"/>
        <v>1998</v>
      </c>
    </row>
    <row r="314" spans="1:64" x14ac:dyDescent="0.2">
      <c r="A314" t="s">
        <v>70</v>
      </c>
      <c r="B314" s="93">
        <v>29897</v>
      </c>
      <c r="C314">
        <v>11.4</v>
      </c>
      <c r="D314">
        <v>-0.9</v>
      </c>
      <c r="E314">
        <f t="shared" si="76"/>
        <v>5.25</v>
      </c>
      <c r="F314" s="106">
        <v>15.5</v>
      </c>
      <c r="G314" s="107">
        <f t="shared" si="85"/>
        <v>10.25</v>
      </c>
      <c r="H314">
        <f t="shared" si="86"/>
        <v>11</v>
      </c>
      <c r="I314">
        <f t="shared" si="87"/>
        <v>1981</v>
      </c>
      <c r="Q314" t="s">
        <v>72</v>
      </c>
      <c r="R314" s="93">
        <v>29897</v>
      </c>
      <c r="S314">
        <v>6.5</v>
      </c>
      <c r="T314">
        <v>-10.8</v>
      </c>
      <c r="U314">
        <f t="shared" si="77"/>
        <v>-2.1500000000000004</v>
      </c>
      <c r="V314" s="106">
        <v>14.5</v>
      </c>
      <c r="W314" s="107">
        <f t="shared" si="88"/>
        <v>16.649999999999999</v>
      </c>
      <c r="X314">
        <f t="shared" si="89"/>
        <v>11</v>
      </c>
      <c r="AG314" s="93">
        <f t="shared" si="78"/>
        <v>29898</v>
      </c>
      <c r="AH314" s="107">
        <f t="shared" si="79"/>
        <v>14.675000000000001</v>
      </c>
      <c r="AI314" s="72">
        <f t="shared" si="80"/>
        <v>8</v>
      </c>
      <c r="AJ314">
        <f t="shared" si="81"/>
        <v>11</v>
      </c>
      <c r="AK314">
        <f t="shared" si="82"/>
        <v>1981</v>
      </c>
      <c r="AM314" s="115"/>
      <c r="AN314" s="122">
        <v>9</v>
      </c>
      <c r="AO314" s="86">
        <v>162.67500000000001</v>
      </c>
      <c r="AP314" s="106">
        <f t="shared" si="90"/>
        <v>8.1337500000000009</v>
      </c>
      <c r="BI314" s="93">
        <v>36107</v>
      </c>
      <c r="BJ314" s="90">
        <v>2.2277999999999998</v>
      </c>
      <c r="BK314">
        <f t="shared" si="83"/>
        <v>11</v>
      </c>
      <c r="BL314">
        <f t="shared" si="84"/>
        <v>1998</v>
      </c>
    </row>
    <row r="315" spans="1:64" x14ac:dyDescent="0.2">
      <c r="A315" t="s">
        <v>70</v>
      </c>
      <c r="B315" s="93">
        <v>29898</v>
      </c>
      <c r="C315">
        <v>9.1999999999999993</v>
      </c>
      <c r="D315">
        <v>-4.7</v>
      </c>
      <c r="E315">
        <f t="shared" si="76"/>
        <v>2.2499999999999996</v>
      </c>
      <c r="F315" s="106">
        <v>15.5</v>
      </c>
      <c r="G315" s="107">
        <f t="shared" si="85"/>
        <v>13.25</v>
      </c>
      <c r="H315">
        <f t="shared" si="86"/>
        <v>11</v>
      </c>
      <c r="I315">
        <f t="shared" si="87"/>
        <v>1981</v>
      </c>
      <c r="Q315" t="s">
        <v>72</v>
      </c>
      <c r="R315" s="93">
        <v>29898</v>
      </c>
      <c r="S315">
        <v>7.4</v>
      </c>
      <c r="T315">
        <v>-10.6</v>
      </c>
      <c r="U315">
        <f t="shared" si="77"/>
        <v>-1.5999999999999996</v>
      </c>
      <c r="V315" s="106">
        <v>14.5</v>
      </c>
      <c r="W315" s="107">
        <f t="shared" si="88"/>
        <v>16.100000000000001</v>
      </c>
      <c r="X315">
        <f t="shared" si="89"/>
        <v>11</v>
      </c>
      <c r="AG315" s="93">
        <f t="shared" si="78"/>
        <v>29899</v>
      </c>
      <c r="AH315" s="107">
        <f t="shared" si="79"/>
        <v>7.25</v>
      </c>
      <c r="AI315" s="72">
        <f t="shared" si="80"/>
        <v>9</v>
      </c>
      <c r="AJ315">
        <f t="shared" si="81"/>
        <v>11</v>
      </c>
      <c r="AK315">
        <f t="shared" si="82"/>
        <v>1981</v>
      </c>
      <c r="AM315" s="115"/>
      <c r="AN315" s="122">
        <v>10</v>
      </c>
      <c r="AO315" s="86">
        <v>154.52500000000001</v>
      </c>
      <c r="AP315" s="106">
        <f t="shared" si="90"/>
        <v>7.7262500000000003</v>
      </c>
      <c r="BI315" s="93">
        <v>36108</v>
      </c>
      <c r="BJ315" s="90">
        <v>2.3578000000000001</v>
      </c>
      <c r="BK315">
        <f t="shared" si="83"/>
        <v>11</v>
      </c>
      <c r="BL315">
        <f t="shared" si="84"/>
        <v>1998</v>
      </c>
    </row>
    <row r="316" spans="1:64" x14ac:dyDescent="0.2">
      <c r="A316" t="s">
        <v>70</v>
      </c>
      <c r="B316" s="93">
        <v>29899</v>
      </c>
      <c r="C316">
        <v>16.8</v>
      </c>
      <c r="D316">
        <v>3</v>
      </c>
      <c r="E316">
        <f t="shared" si="76"/>
        <v>9.9</v>
      </c>
      <c r="F316" s="106">
        <v>15.5</v>
      </c>
      <c r="G316" s="107">
        <f t="shared" si="85"/>
        <v>5.6</v>
      </c>
      <c r="H316">
        <f t="shared" si="86"/>
        <v>11</v>
      </c>
      <c r="I316">
        <f t="shared" si="87"/>
        <v>1981</v>
      </c>
      <c r="Q316" t="s">
        <v>72</v>
      </c>
      <c r="R316" s="93">
        <v>29899</v>
      </c>
      <c r="S316">
        <v>14.5</v>
      </c>
      <c r="T316">
        <v>-3.3</v>
      </c>
      <c r="U316">
        <f t="shared" si="77"/>
        <v>5.6</v>
      </c>
      <c r="V316" s="106">
        <v>14.5</v>
      </c>
      <c r="W316" s="107">
        <f t="shared" si="88"/>
        <v>8.9</v>
      </c>
      <c r="X316">
        <f t="shared" si="89"/>
        <v>11</v>
      </c>
      <c r="AG316" s="93">
        <f t="shared" si="78"/>
        <v>29900</v>
      </c>
      <c r="AH316" s="107">
        <f t="shared" si="79"/>
        <v>9.75</v>
      </c>
      <c r="AI316" s="72">
        <f t="shared" si="80"/>
        <v>10</v>
      </c>
      <c r="AJ316">
        <f t="shared" si="81"/>
        <v>11</v>
      </c>
      <c r="AK316">
        <f t="shared" si="82"/>
        <v>1981</v>
      </c>
      <c r="AM316" s="115"/>
      <c r="AN316" s="122">
        <v>11</v>
      </c>
      <c r="AO316" s="86">
        <v>170.17500000000001</v>
      </c>
      <c r="AP316" s="106">
        <f t="shared" si="90"/>
        <v>8.5087500000000009</v>
      </c>
      <c r="BI316" s="93">
        <v>36109</v>
      </c>
      <c r="BJ316" s="90">
        <v>2.5785</v>
      </c>
      <c r="BK316">
        <f t="shared" si="83"/>
        <v>11</v>
      </c>
      <c r="BL316">
        <f t="shared" si="84"/>
        <v>1998</v>
      </c>
    </row>
    <row r="317" spans="1:64" x14ac:dyDescent="0.2">
      <c r="A317" t="s">
        <v>70</v>
      </c>
      <c r="B317" s="93">
        <v>29900</v>
      </c>
      <c r="C317">
        <v>15.8</v>
      </c>
      <c r="D317">
        <v>-3.2</v>
      </c>
      <c r="E317">
        <f t="shared" si="76"/>
        <v>6.3000000000000007</v>
      </c>
      <c r="F317" s="106">
        <v>15.5</v>
      </c>
      <c r="G317" s="107">
        <f t="shared" si="85"/>
        <v>9.1999999999999993</v>
      </c>
      <c r="H317">
        <f t="shared" si="86"/>
        <v>11</v>
      </c>
      <c r="I317">
        <f t="shared" si="87"/>
        <v>1981</v>
      </c>
      <c r="Q317" t="s">
        <v>72</v>
      </c>
      <c r="R317" s="93">
        <v>29900</v>
      </c>
      <c r="S317">
        <v>13.6</v>
      </c>
      <c r="T317">
        <v>-5.2</v>
      </c>
      <c r="U317">
        <f t="shared" si="77"/>
        <v>4.1999999999999993</v>
      </c>
      <c r="V317" s="106">
        <v>14.5</v>
      </c>
      <c r="W317" s="107">
        <f t="shared" si="88"/>
        <v>10.3</v>
      </c>
      <c r="X317">
        <f t="shared" si="89"/>
        <v>11</v>
      </c>
      <c r="AG317" s="93">
        <f t="shared" si="78"/>
        <v>29901</v>
      </c>
      <c r="AH317" s="107">
        <f t="shared" si="79"/>
        <v>7.7249999999999996</v>
      </c>
      <c r="AI317" s="72">
        <f t="shared" si="80"/>
        <v>11</v>
      </c>
      <c r="AJ317">
        <f t="shared" si="81"/>
        <v>11</v>
      </c>
      <c r="AK317">
        <f t="shared" si="82"/>
        <v>1981</v>
      </c>
      <c r="AM317" s="115"/>
      <c r="AN317" s="122">
        <v>12</v>
      </c>
      <c r="AO317" s="86">
        <v>176.9</v>
      </c>
      <c r="AP317" s="106">
        <f t="shared" si="90"/>
        <v>8.8450000000000006</v>
      </c>
      <c r="BI317" s="93">
        <v>36110</v>
      </c>
      <c r="BJ317" s="90">
        <v>2.6091000000000002</v>
      </c>
      <c r="BK317">
        <f t="shared" si="83"/>
        <v>11</v>
      </c>
      <c r="BL317">
        <f t="shared" si="84"/>
        <v>1998</v>
      </c>
    </row>
    <row r="318" spans="1:64" x14ac:dyDescent="0.2">
      <c r="A318" t="s">
        <v>70</v>
      </c>
      <c r="B318" s="93">
        <v>29901</v>
      </c>
      <c r="C318">
        <v>18</v>
      </c>
      <c r="D318">
        <v>1.3</v>
      </c>
      <c r="E318">
        <f t="shared" si="76"/>
        <v>9.65</v>
      </c>
      <c r="F318" s="106">
        <v>15.5</v>
      </c>
      <c r="G318" s="107">
        <f t="shared" si="85"/>
        <v>5.85</v>
      </c>
      <c r="H318">
        <f t="shared" si="86"/>
        <v>11</v>
      </c>
      <c r="I318">
        <f t="shared" si="87"/>
        <v>1981</v>
      </c>
      <c r="Q318" t="s">
        <v>72</v>
      </c>
      <c r="R318" s="93">
        <v>29901</v>
      </c>
      <c r="S318">
        <v>15</v>
      </c>
      <c r="T318">
        <v>-5.2</v>
      </c>
      <c r="U318">
        <f t="shared" si="77"/>
        <v>4.9000000000000004</v>
      </c>
      <c r="V318" s="106">
        <v>14.5</v>
      </c>
      <c r="W318" s="107">
        <f t="shared" si="88"/>
        <v>9.6</v>
      </c>
      <c r="X318">
        <f t="shared" si="89"/>
        <v>11</v>
      </c>
      <c r="AG318" s="93">
        <f t="shared" si="78"/>
        <v>29902</v>
      </c>
      <c r="AH318" s="107">
        <f t="shared" si="79"/>
        <v>7.625</v>
      </c>
      <c r="AI318" s="72">
        <f t="shared" si="80"/>
        <v>12</v>
      </c>
      <c r="AJ318">
        <f t="shared" si="81"/>
        <v>11</v>
      </c>
      <c r="AK318">
        <f t="shared" si="82"/>
        <v>1981</v>
      </c>
      <c r="AM318" s="115"/>
      <c r="AN318" s="122">
        <v>13</v>
      </c>
      <c r="AO318" s="86">
        <v>187.25</v>
      </c>
      <c r="AP318" s="106">
        <f t="shared" si="90"/>
        <v>9.3625000000000007</v>
      </c>
      <c r="BI318" s="93">
        <v>36111</v>
      </c>
      <c r="BJ318" s="90">
        <v>2.5977000000000001</v>
      </c>
      <c r="BK318">
        <f t="shared" si="83"/>
        <v>11</v>
      </c>
      <c r="BL318">
        <f t="shared" si="84"/>
        <v>1998</v>
      </c>
    </row>
    <row r="319" spans="1:64" x14ac:dyDescent="0.2">
      <c r="A319" t="s">
        <v>70</v>
      </c>
      <c r="B319" s="93">
        <v>29902</v>
      </c>
      <c r="C319">
        <v>17</v>
      </c>
      <c r="D319">
        <v>2.2999999999999998</v>
      </c>
      <c r="E319">
        <f t="shared" si="76"/>
        <v>9.65</v>
      </c>
      <c r="F319" s="106">
        <v>15.5</v>
      </c>
      <c r="G319" s="107">
        <f t="shared" si="85"/>
        <v>5.85</v>
      </c>
      <c r="H319">
        <f t="shared" si="86"/>
        <v>11</v>
      </c>
      <c r="I319">
        <f t="shared" si="87"/>
        <v>1981</v>
      </c>
      <c r="Q319" t="s">
        <v>72</v>
      </c>
      <c r="R319" s="93">
        <v>29902</v>
      </c>
      <c r="S319">
        <v>11.1</v>
      </c>
      <c r="T319">
        <v>-0.9</v>
      </c>
      <c r="U319">
        <f t="shared" si="77"/>
        <v>5.0999999999999996</v>
      </c>
      <c r="V319" s="106">
        <v>14.5</v>
      </c>
      <c r="W319" s="107">
        <f t="shared" si="88"/>
        <v>9.4</v>
      </c>
      <c r="X319">
        <f t="shared" si="89"/>
        <v>11</v>
      </c>
      <c r="AG319" s="93">
        <f t="shared" si="78"/>
        <v>29903</v>
      </c>
      <c r="AH319" s="107">
        <f t="shared" si="79"/>
        <v>16.05</v>
      </c>
      <c r="AI319" s="72">
        <f t="shared" si="80"/>
        <v>13</v>
      </c>
      <c r="AJ319">
        <f t="shared" si="81"/>
        <v>11</v>
      </c>
      <c r="AK319">
        <f t="shared" si="82"/>
        <v>1981</v>
      </c>
      <c r="AM319" s="115"/>
      <c r="AN319" s="122">
        <v>14</v>
      </c>
      <c r="AO319" s="86">
        <v>188.17500000000001</v>
      </c>
      <c r="AP319" s="106">
        <f t="shared" si="90"/>
        <v>9.4087500000000013</v>
      </c>
      <c r="BI319" s="93">
        <v>36112</v>
      </c>
      <c r="BJ319" s="90">
        <v>2.5101</v>
      </c>
      <c r="BK319">
        <f t="shared" si="83"/>
        <v>11</v>
      </c>
      <c r="BL319">
        <f t="shared" si="84"/>
        <v>1998</v>
      </c>
    </row>
    <row r="320" spans="1:64" x14ac:dyDescent="0.2">
      <c r="A320" t="s">
        <v>70</v>
      </c>
      <c r="B320" s="93">
        <v>29903</v>
      </c>
      <c r="C320">
        <v>5.9</v>
      </c>
      <c r="D320">
        <v>-6.6</v>
      </c>
      <c r="E320">
        <f t="shared" si="76"/>
        <v>-0.34999999999999964</v>
      </c>
      <c r="F320" s="106">
        <v>15.5</v>
      </c>
      <c r="G320" s="107">
        <f t="shared" si="85"/>
        <v>15.85</v>
      </c>
      <c r="H320">
        <f t="shared" si="86"/>
        <v>11</v>
      </c>
      <c r="I320">
        <f t="shared" si="87"/>
        <v>1981</v>
      </c>
      <c r="Q320" t="s">
        <v>72</v>
      </c>
      <c r="R320" s="93">
        <v>29903</v>
      </c>
      <c r="S320">
        <v>5</v>
      </c>
      <c r="T320">
        <v>-8.5</v>
      </c>
      <c r="U320">
        <f t="shared" si="77"/>
        <v>-1.75</v>
      </c>
      <c r="V320" s="106">
        <v>14.5</v>
      </c>
      <c r="W320" s="107">
        <f t="shared" si="88"/>
        <v>16.25</v>
      </c>
      <c r="X320">
        <f t="shared" si="89"/>
        <v>11</v>
      </c>
      <c r="AG320" s="93">
        <f t="shared" si="78"/>
        <v>29904</v>
      </c>
      <c r="AH320" s="107">
        <f t="shared" si="79"/>
        <v>16.05</v>
      </c>
      <c r="AI320" s="72">
        <f t="shared" si="80"/>
        <v>14</v>
      </c>
      <c r="AJ320">
        <f t="shared" si="81"/>
        <v>11</v>
      </c>
      <c r="AK320">
        <f t="shared" si="82"/>
        <v>1981</v>
      </c>
      <c r="AM320" s="115"/>
      <c r="AN320" s="122">
        <v>15</v>
      </c>
      <c r="AO320" s="86">
        <v>212.77500000000001</v>
      </c>
      <c r="AP320" s="106">
        <f t="shared" si="90"/>
        <v>10.63875</v>
      </c>
      <c r="BI320" s="93">
        <v>36113</v>
      </c>
      <c r="BJ320" s="90">
        <v>2.6802000000000001</v>
      </c>
      <c r="BK320">
        <f t="shared" si="83"/>
        <v>11</v>
      </c>
      <c r="BL320">
        <f t="shared" si="84"/>
        <v>1998</v>
      </c>
    </row>
    <row r="321" spans="1:64" x14ac:dyDescent="0.2">
      <c r="A321" t="s">
        <v>70</v>
      </c>
      <c r="B321" s="93">
        <v>29904</v>
      </c>
      <c r="C321">
        <v>5.0999999999999996</v>
      </c>
      <c r="D321">
        <v>-3.3</v>
      </c>
      <c r="E321">
        <f t="shared" si="76"/>
        <v>0.89999999999999991</v>
      </c>
      <c r="F321" s="106">
        <v>15.5</v>
      </c>
      <c r="G321" s="107">
        <f t="shared" si="85"/>
        <v>14.6</v>
      </c>
      <c r="H321">
        <f t="shared" si="86"/>
        <v>11</v>
      </c>
      <c r="I321">
        <f t="shared" si="87"/>
        <v>1981</v>
      </c>
      <c r="Q321" t="s">
        <v>72</v>
      </c>
      <c r="R321" s="93">
        <v>29904</v>
      </c>
      <c r="S321">
        <v>2</v>
      </c>
      <c r="T321">
        <v>-8</v>
      </c>
      <c r="U321">
        <f t="shared" si="77"/>
        <v>-3</v>
      </c>
      <c r="V321" s="106">
        <v>14.5</v>
      </c>
      <c r="W321" s="107">
        <f t="shared" si="88"/>
        <v>17.5</v>
      </c>
      <c r="X321">
        <f t="shared" si="89"/>
        <v>11</v>
      </c>
      <c r="AG321" s="93">
        <f t="shared" si="78"/>
        <v>29905</v>
      </c>
      <c r="AH321" s="107">
        <f t="shared" si="79"/>
        <v>13.95</v>
      </c>
      <c r="AI321" s="72">
        <f t="shared" si="80"/>
        <v>15</v>
      </c>
      <c r="AJ321">
        <f t="shared" si="81"/>
        <v>11</v>
      </c>
      <c r="AK321">
        <f t="shared" si="82"/>
        <v>1981</v>
      </c>
      <c r="AM321" s="115"/>
      <c r="AN321" s="122">
        <v>16</v>
      </c>
      <c r="AO321" s="86">
        <v>223.52500000000001</v>
      </c>
      <c r="AP321" s="106">
        <f t="shared" si="90"/>
        <v>11.17625</v>
      </c>
      <c r="BI321" s="93">
        <v>36114</v>
      </c>
      <c r="BJ321" s="90">
        <v>2.9186000000000001</v>
      </c>
      <c r="BK321">
        <f t="shared" si="83"/>
        <v>11</v>
      </c>
      <c r="BL321">
        <f t="shared" si="84"/>
        <v>1998</v>
      </c>
    </row>
    <row r="322" spans="1:64" x14ac:dyDescent="0.2">
      <c r="A322" t="s">
        <v>70</v>
      </c>
      <c r="B322" s="93">
        <v>29905</v>
      </c>
      <c r="C322">
        <v>9.8000000000000007</v>
      </c>
      <c r="D322">
        <v>-4</v>
      </c>
      <c r="E322">
        <f t="shared" si="76"/>
        <v>2.9000000000000004</v>
      </c>
      <c r="F322" s="106">
        <v>15.5</v>
      </c>
      <c r="G322" s="107">
        <f t="shared" si="85"/>
        <v>12.6</v>
      </c>
      <c r="H322">
        <f t="shared" si="86"/>
        <v>11</v>
      </c>
      <c r="I322">
        <f t="shared" si="87"/>
        <v>1981</v>
      </c>
      <c r="Q322" t="s">
        <v>72</v>
      </c>
      <c r="R322" s="93">
        <v>29905</v>
      </c>
      <c r="S322">
        <v>0.6</v>
      </c>
      <c r="T322">
        <v>-2.2000000000000002</v>
      </c>
      <c r="U322">
        <f t="shared" si="77"/>
        <v>-0.8</v>
      </c>
      <c r="V322" s="106">
        <v>14.5</v>
      </c>
      <c r="W322" s="107">
        <f t="shared" si="88"/>
        <v>15.3</v>
      </c>
      <c r="X322">
        <f t="shared" si="89"/>
        <v>11</v>
      </c>
      <c r="AG322" s="93">
        <f t="shared" si="78"/>
        <v>29906</v>
      </c>
      <c r="AH322" s="107">
        <f t="shared" si="79"/>
        <v>15.225000000000001</v>
      </c>
      <c r="AI322" s="72">
        <f t="shared" si="80"/>
        <v>16</v>
      </c>
      <c r="AJ322">
        <f t="shared" si="81"/>
        <v>11</v>
      </c>
      <c r="AK322">
        <f t="shared" si="82"/>
        <v>1981</v>
      </c>
      <c r="AM322" s="115"/>
      <c r="AN322" s="122">
        <v>17</v>
      </c>
      <c r="AO322" s="86">
        <v>245.375</v>
      </c>
      <c r="AP322" s="106">
        <f t="shared" si="90"/>
        <v>12.268750000000001</v>
      </c>
      <c r="BI322" s="93">
        <v>36115</v>
      </c>
      <c r="BJ322" s="90">
        <v>2.7867000000000002</v>
      </c>
      <c r="BK322">
        <f t="shared" si="83"/>
        <v>11</v>
      </c>
      <c r="BL322">
        <f t="shared" si="84"/>
        <v>1998</v>
      </c>
    </row>
    <row r="323" spans="1:64" x14ac:dyDescent="0.2">
      <c r="A323" t="s">
        <v>70</v>
      </c>
      <c r="B323" s="93">
        <v>29906</v>
      </c>
      <c r="C323">
        <v>8.6</v>
      </c>
      <c r="D323">
        <v>-8.6999999999999993</v>
      </c>
      <c r="E323">
        <f t="shared" si="76"/>
        <v>-4.9999999999999822E-2</v>
      </c>
      <c r="F323" s="106">
        <v>15.5</v>
      </c>
      <c r="G323" s="107">
        <f t="shared" si="85"/>
        <v>15.55</v>
      </c>
      <c r="H323">
        <f t="shared" si="86"/>
        <v>11</v>
      </c>
      <c r="I323">
        <f t="shared" si="87"/>
        <v>1981</v>
      </c>
      <c r="Q323" t="s">
        <v>72</v>
      </c>
      <c r="R323" s="93">
        <v>29906</v>
      </c>
      <c r="S323">
        <v>0.5</v>
      </c>
      <c r="T323">
        <v>-1.3</v>
      </c>
      <c r="U323">
        <f t="shared" si="77"/>
        <v>-0.4</v>
      </c>
      <c r="V323" s="106">
        <v>14.5</v>
      </c>
      <c r="W323" s="107">
        <f t="shared" si="88"/>
        <v>14.9</v>
      </c>
      <c r="X323">
        <f t="shared" si="89"/>
        <v>11</v>
      </c>
      <c r="AG323" s="93">
        <f t="shared" si="78"/>
        <v>29907</v>
      </c>
      <c r="AH323" s="107">
        <f t="shared" si="79"/>
        <v>18.600000000000001</v>
      </c>
      <c r="AI323" s="72">
        <f t="shared" si="80"/>
        <v>17</v>
      </c>
      <c r="AJ323">
        <f t="shared" si="81"/>
        <v>11</v>
      </c>
      <c r="AK323">
        <f t="shared" si="82"/>
        <v>1981</v>
      </c>
      <c r="AM323" s="115"/>
      <c r="AN323" s="122">
        <v>18</v>
      </c>
      <c r="AO323" s="86">
        <v>228.52500000000001</v>
      </c>
      <c r="AP323" s="106">
        <f t="shared" si="90"/>
        <v>11.42625</v>
      </c>
      <c r="BI323" s="93">
        <v>36116</v>
      </c>
      <c r="BJ323" s="90">
        <v>2.7988</v>
      </c>
      <c r="BK323">
        <f t="shared" si="83"/>
        <v>11</v>
      </c>
      <c r="BL323">
        <f t="shared" si="84"/>
        <v>1998</v>
      </c>
    </row>
    <row r="324" spans="1:64" x14ac:dyDescent="0.2">
      <c r="A324" t="s">
        <v>70</v>
      </c>
      <c r="B324" s="93">
        <v>29907</v>
      </c>
      <c r="C324">
        <v>-2.2999999999999998</v>
      </c>
      <c r="D324">
        <v>-10</v>
      </c>
      <c r="E324">
        <f t="shared" ref="E324:E387" si="91">AVERAGE(C324:D324)</f>
        <v>-6.15</v>
      </c>
      <c r="F324" s="106">
        <v>15.5</v>
      </c>
      <c r="G324" s="107">
        <f t="shared" si="85"/>
        <v>21.65</v>
      </c>
      <c r="H324">
        <f t="shared" si="86"/>
        <v>11</v>
      </c>
      <c r="I324">
        <f t="shared" si="87"/>
        <v>1981</v>
      </c>
      <c r="Q324" t="s">
        <v>72</v>
      </c>
      <c r="R324" s="93">
        <v>29907</v>
      </c>
      <c r="S324">
        <v>0.2</v>
      </c>
      <c r="T324">
        <v>-2.2999999999999998</v>
      </c>
      <c r="U324">
        <f t="shared" ref="U324:U387" si="92">AVERAGE(S324:T324)</f>
        <v>-1.0499999999999998</v>
      </c>
      <c r="V324" s="106">
        <v>14.5</v>
      </c>
      <c r="W324" s="107">
        <f t="shared" si="88"/>
        <v>15.55</v>
      </c>
      <c r="X324">
        <f t="shared" si="89"/>
        <v>11</v>
      </c>
      <c r="AG324" s="93">
        <f t="shared" ref="AG324:AG387" si="93">R325</f>
        <v>29908</v>
      </c>
      <c r="AH324" s="107">
        <f t="shared" ref="AH324:AH387" si="94">AVERAGE(W325,G325)</f>
        <v>18.45</v>
      </c>
      <c r="AI324" s="72">
        <f t="shared" ref="AI324:AI387" si="95">DAY(AG324)</f>
        <v>18</v>
      </c>
      <c r="AJ324">
        <f t="shared" ref="AJ324:AJ387" si="96">MONTH(AG324)</f>
        <v>11</v>
      </c>
      <c r="AK324">
        <f t="shared" ref="AK324:AK387" si="97">YEAR(AG324)</f>
        <v>1981</v>
      </c>
      <c r="AM324" s="115"/>
      <c r="AN324" s="122">
        <v>19</v>
      </c>
      <c r="AO324" s="86">
        <v>225.05</v>
      </c>
      <c r="AP324" s="106">
        <f t="shared" si="90"/>
        <v>11.252500000000001</v>
      </c>
      <c r="BI324" s="93">
        <v>36117</v>
      </c>
      <c r="BJ324" s="90">
        <v>2.8331</v>
      </c>
      <c r="BK324">
        <f t="shared" ref="BK324:BK387" si="98">MONTH(BI324)</f>
        <v>11</v>
      </c>
      <c r="BL324">
        <f t="shared" ref="BL324:BL387" si="99">YEAR(BI324)</f>
        <v>1998</v>
      </c>
    </row>
    <row r="325" spans="1:64" x14ac:dyDescent="0.2">
      <c r="A325" t="s">
        <v>70</v>
      </c>
      <c r="B325" s="93">
        <v>29908</v>
      </c>
      <c r="C325">
        <v>-2.2999999999999998</v>
      </c>
      <c r="D325">
        <v>-7.1</v>
      </c>
      <c r="E325">
        <f t="shared" si="91"/>
        <v>-4.6999999999999993</v>
      </c>
      <c r="F325" s="106">
        <v>15.5</v>
      </c>
      <c r="G325" s="107">
        <f t="shared" ref="G325:G388" si="100">IF(F325-E325&gt;0,F325-E325,0)</f>
        <v>20.2</v>
      </c>
      <c r="H325">
        <f t="shared" ref="H325:H388" si="101">MONTH(B325)</f>
        <v>11</v>
      </c>
      <c r="I325">
        <f t="shared" ref="I325:I388" si="102">YEAR(B325)</f>
        <v>1981</v>
      </c>
      <c r="Q325" t="s">
        <v>72</v>
      </c>
      <c r="R325" s="93">
        <v>29908</v>
      </c>
      <c r="S325">
        <v>-1.2</v>
      </c>
      <c r="T325">
        <v>-3.2</v>
      </c>
      <c r="U325">
        <f t="shared" si="92"/>
        <v>-2.2000000000000002</v>
      </c>
      <c r="V325" s="106">
        <v>14.5</v>
      </c>
      <c r="W325" s="107">
        <f t="shared" ref="W325:W388" si="103">IF(V325-U325&gt;0,V325-U325,0)</f>
        <v>16.7</v>
      </c>
      <c r="X325">
        <f t="shared" ref="X325:X388" si="104">MONTH(R325)</f>
        <v>11</v>
      </c>
      <c r="AG325" s="93">
        <f t="shared" si="93"/>
        <v>29909</v>
      </c>
      <c r="AH325" s="107">
        <f t="shared" si="94"/>
        <v>17.675000000000001</v>
      </c>
      <c r="AI325" s="72">
        <f t="shared" si="95"/>
        <v>19</v>
      </c>
      <c r="AJ325">
        <f t="shared" si="96"/>
        <v>11</v>
      </c>
      <c r="AK325">
        <f t="shared" si="97"/>
        <v>1981</v>
      </c>
      <c r="AM325" s="115"/>
      <c r="AN325" s="122">
        <v>20</v>
      </c>
      <c r="AO325" s="86">
        <v>205.625</v>
      </c>
      <c r="AP325" s="106">
        <f t="shared" si="90"/>
        <v>10.28125</v>
      </c>
      <c r="BI325" s="93">
        <v>36118</v>
      </c>
      <c r="BJ325" s="90">
        <v>2.7099000000000002</v>
      </c>
      <c r="BK325">
        <f t="shared" si="98"/>
        <v>11</v>
      </c>
      <c r="BL325">
        <f t="shared" si="99"/>
        <v>1998</v>
      </c>
    </row>
    <row r="326" spans="1:64" x14ac:dyDescent="0.2">
      <c r="A326" t="s">
        <v>70</v>
      </c>
      <c r="B326" s="93">
        <v>29909</v>
      </c>
      <c r="C326">
        <v>3.8</v>
      </c>
      <c r="D326">
        <v>-8.5</v>
      </c>
      <c r="E326">
        <f t="shared" si="91"/>
        <v>-2.35</v>
      </c>
      <c r="F326" s="106">
        <v>15.5</v>
      </c>
      <c r="G326" s="107">
        <f t="shared" si="100"/>
        <v>17.850000000000001</v>
      </c>
      <c r="H326">
        <f t="shared" si="101"/>
        <v>11</v>
      </c>
      <c r="I326">
        <f t="shared" si="102"/>
        <v>1981</v>
      </c>
      <c r="Q326" t="s">
        <v>72</v>
      </c>
      <c r="R326" s="93">
        <v>29909</v>
      </c>
      <c r="S326">
        <v>-1.5</v>
      </c>
      <c r="T326">
        <v>-4.5</v>
      </c>
      <c r="U326">
        <f t="shared" si="92"/>
        <v>-3</v>
      </c>
      <c r="V326" s="106">
        <v>14.5</v>
      </c>
      <c r="W326" s="107">
        <f t="shared" si="103"/>
        <v>17.5</v>
      </c>
      <c r="X326">
        <f t="shared" si="104"/>
        <v>11</v>
      </c>
      <c r="AG326" s="93">
        <f t="shared" si="93"/>
        <v>29910</v>
      </c>
      <c r="AH326" s="107">
        <f t="shared" si="94"/>
        <v>13.600000000000001</v>
      </c>
      <c r="AI326" s="72">
        <f t="shared" si="95"/>
        <v>20</v>
      </c>
      <c r="AJ326">
        <f t="shared" si="96"/>
        <v>11</v>
      </c>
      <c r="AK326">
        <f t="shared" si="97"/>
        <v>1981</v>
      </c>
      <c r="AM326" s="115"/>
      <c r="AN326" s="122">
        <v>21</v>
      </c>
      <c r="AO326" s="86">
        <v>198.52500000000001</v>
      </c>
      <c r="AP326" s="106">
        <f t="shared" si="90"/>
        <v>9.9262499999999996</v>
      </c>
      <c r="BI326" s="93">
        <v>36119</v>
      </c>
      <c r="BJ326" s="90">
        <v>2.5366</v>
      </c>
      <c r="BK326">
        <f t="shared" si="98"/>
        <v>11</v>
      </c>
      <c r="BL326">
        <f t="shared" si="99"/>
        <v>1998</v>
      </c>
    </row>
    <row r="327" spans="1:64" x14ac:dyDescent="0.2">
      <c r="A327" t="s">
        <v>70</v>
      </c>
      <c r="B327" s="93">
        <v>29910</v>
      </c>
      <c r="C327">
        <v>7.3</v>
      </c>
      <c r="D327">
        <v>-1.4</v>
      </c>
      <c r="E327">
        <f t="shared" si="91"/>
        <v>2.95</v>
      </c>
      <c r="F327" s="106">
        <v>15.5</v>
      </c>
      <c r="G327" s="107">
        <f t="shared" si="100"/>
        <v>12.55</v>
      </c>
      <c r="H327">
        <f t="shared" si="101"/>
        <v>11</v>
      </c>
      <c r="I327">
        <f t="shared" si="102"/>
        <v>1981</v>
      </c>
      <c r="Q327" t="s">
        <v>72</v>
      </c>
      <c r="R327" s="93">
        <v>29910</v>
      </c>
      <c r="S327">
        <v>4.3</v>
      </c>
      <c r="T327">
        <v>-4.5999999999999996</v>
      </c>
      <c r="U327">
        <f t="shared" si="92"/>
        <v>-0.14999999999999991</v>
      </c>
      <c r="V327" s="106">
        <v>14.5</v>
      </c>
      <c r="W327" s="107">
        <f t="shared" si="103"/>
        <v>14.65</v>
      </c>
      <c r="X327">
        <f t="shared" si="104"/>
        <v>11</v>
      </c>
      <c r="AG327" s="93">
        <f t="shared" si="93"/>
        <v>29911</v>
      </c>
      <c r="AH327" s="107">
        <f t="shared" si="94"/>
        <v>15.574999999999999</v>
      </c>
      <c r="AI327" s="72">
        <f t="shared" si="95"/>
        <v>21</v>
      </c>
      <c r="AJ327">
        <f t="shared" si="96"/>
        <v>11</v>
      </c>
      <c r="AK327">
        <f t="shared" si="97"/>
        <v>1981</v>
      </c>
      <c r="AM327" s="115"/>
      <c r="AN327" s="122">
        <v>22</v>
      </c>
      <c r="AO327" s="86">
        <v>211.42500000000001</v>
      </c>
      <c r="AP327" s="106">
        <f t="shared" si="90"/>
        <v>10.571250000000001</v>
      </c>
      <c r="BI327" s="93">
        <v>36120</v>
      </c>
      <c r="BJ327" s="90">
        <v>2.5592000000000001</v>
      </c>
      <c r="BK327">
        <f t="shared" si="98"/>
        <v>11</v>
      </c>
      <c r="BL327">
        <f t="shared" si="99"/>
        <v>1998</v>
      </c>
    </row>
    <row r="328" spans="1:64" x14ac:dyDescent="0.2">
      <c r="A328" t="s">
        <v>70</v>
      </c>
      <c r="B328" s="93">
        <v>29911</v>
      </c>
      <c r="C328">
        <v>6.5</v>
      </c>
      <c r="D328">
        <v>-3.4</v>
      </c>
      <c r="E328">
        <f t="shared" si="91"/>
        <v>1.55</v>
      </c>
      <c r="F328" s="106">
        <v>15.5</v>
      </c>
      <c r="G328" s="107">
        <f t="shared" si="100"/>
        <v>13.95</v>
      </c>
      <c r="H328">
        <f t="shared" si="101"/>
        <v>11</v>
      </c>
      <c r="I328">
        <f t="shared" si="102"/>
        <v>1981</v>
      </c>
      <c r="Q328" t="s">
        <v>72</v>
      </c>
      <c r="R328" s="93">
        <v>29911</v>
      </c>
      <c r="S328">
        <v>0.7</v>
      </c>
      <c r="T328">
        <v>-6.1</v>
      </c>
      <c r="U328">
        <f t="shared" si="92"/>
        <v>-2.6999999999999997</v>
      </c>
      <c r="V328" s="106">
        <v>14.5</v>
      </c>
      <c r="W328" s="107">
        <f t="shared" si="103"/>
        <v>17.2</v>
      </c>
      <c r="X328">
        <f t="shared" si="104"/>
        <v>11</v>
      </c>
      <c r="AG328" s="93">
        <f t="shared" si="93"/>
        <v>29912</v>
      </c>
      <c r="AH328" s="107">
        <f t="shared" si="94"/>
        <v>15.3</v>
      </c>
      <c r="AI328" s="72">
        <f t="shared" si="95"/>
        <v>22</v>
      </c>
      <c r="AJ328">
        <f t="shared" si="96"/>
        <v>11</v>
      </c>
      <c r="AK328">
        <f t="shared" si="97"/>
        <v>1981</v>
      </c>
      <c r="AM328" s="115"/>
      <c r="AN328" s="122">
        <v>23</v>
      </c>
      <c r="AO328" s="86">
        <v>205.4</v>
      </c>
      <c r="AP328" s="106">
        <f t="shared" si="90"/>
        <v>10.27</v>
      </c>
      <c r="BI328" s="93">
        <v>36121</v>
      </c>
      <c r="BJ328" s="90">
        <v>2.6594000000000002</v>
      </c>
      <c r="BK328">
        <f t="shared" si="98"/>
        <v>11</v>
      </c>
      <c r="BL328">
        <f t="shared" si="99"/>
        <v>1998</v>
      </c>
    </row>
    <row r="329" spans="1:64" x14ac:dyDescent="0.2">
      <c r="A329" t="s">
        <v>70</v>
      </c>
      <c r="B329" s="93">
        <v>29912</v>
      </c>
      <c r="C329">
        <v>2.7</v>
      </c>
      <c r="D329">
        <v>-3.3</v>
      </c>
      <c r="E329">
        <f t="shared" si="91"/>
        <v>-0.29999999999999982</v>
      </c>
      <c r="F329" s="106">
        <v>15.5</v>
      </c>
      <c r="G329" s="107">
        <f t="shared" si="100"/>
        <v>15.8</v>
      </c>
      <c r="H329">
        <f t="shared" si="101"/>
        <v>11</v>
      </c>
      <c r="I329">
        <f t="shared" si="102"/>
        <v>1981</v>
      </c>
      <c r="Q329" t="s">
        <v>72</v>
      </c>
      <c r="R329" s="93">
        <v>29912</v>
      </c>
      <c r="S329">
        <v>4.9000000000000004</v>
      </c>
      <c r="T329">
        <v>-5.5</v>
      </c>
      <c r="U329">
        <f t="shared" si="92"/>
        <v>-0.29999999999999982</v>
      </c>
      <c r="V329" s="106">
        <v>14.5</v>
      </c>
      <c r="W329" s="107">
        <f t="shared" si="103"/>
        <v>14.8</v>
      </c>
      <c r="X329">
        <f t="shared" si="104"/>
        <v>11</v>
      </c>
      <c r="AG329" s="93">
        <f t="shared" si="93"/>
        <v>29913</v>
      </c>
      <c r="AH329" s="107">
        <f t="shared" si="94"/>
        <v>17.950000000000003</v>
      </c>
      <c r="AI329" s="72">
        <f t="shared" si="95"/>
        <v>23</v>
      </c>
      <c r="AJ329">
        <f t="shared" si="96"/>
        <v>11</v>
      </c>
      <c r="AK329">
        <f t="shared" si="97"/>
        <v>1981</v>
      </c>
      <c r="AM329" s="115"/>
      <c r="AN329" s="122">
        <v>24</v>
      </c>
      <c r="AO329" s="86">
        <v>214.75</v>
      </c>
      <c r="AP329" s="106">
        <f t="shared" si="90"/>
        <v>10.737500000000001</v>
      </c>
      <c r="BI329" s="93">
        <v>36122</v>
      </c>
      <c r="BJ329" s="90">
        <v>2.6101000000000001</v>
      </c>
      <c r="BK329">
        <f t="shared" si="98"/>
        <v>11</v>
      </c>
      <c r="BL329">
        <f t="shared" si="99"/>
        <v>1998</v>
      </c>
    </row>
    <row r="330" spans="1:64" x14ac:dyDescent="0.2">
      <c r="A330" t="s">
        <v>70</v>
      </c>
      <c r="B330" s="93">
        <v>29913</v>
      </c>
      <c r="C330">
        <v>4.7</v>
      </c>
      <c r="D330">
        <v>-5.3</v>
      </c>
      <c r="E330">
        <f t="shared" si="91"/>
        <v>-0.29999999999999982</v>
      </c>
      <c r="F330" s="106">
        <v>15.5</v>
      </c>
      <c r="G330" s="107">
        <f t="shared" si="100"/>
        <v>15.8</v>
      </c>
      <c r="H330">
        <f t="shared" si="101"/>
        <v>11</v>
      </c>
      <c r="I330">
        <f t="shared" si="102"/>
        <v>1981</v>
      </c>
      <c r="Q330" t="s">
        <v>72</v>
      </c>
      <c r="R330" s="93">
        <v>29913</v>
      </c>
      <c r="S330">
        <v>-3.1</v>
      </c>
      <c r="T330">
        <v>-8.1</v>
      </c>
      <c r="U330">
        <f t="shared" si="92"/>
        <v>-5.6</v>
      </c>
      <c r="V330" s="106">
        <v>14.5</v>
      </c>
      <c r="W330" s="107">
        <f t="shared" si="103"/>
        <v>20.100000000000001</v>
      </c>
      <c r="X330">
        <f t="shared" si="104"/>
        <v>11</v>
      </c>
      <c r="AG330" s="93">
        <f t="shared" si="93"/>
        <v>29914</v>
      </c>
      <c r="AH330" s="107">
        <f t="shared" si="94"/>
        <v>20.274999999999999</v>
      </c>
      <c r="AI330" s="72">
        <f t="shared" si="95"/>
        <v>24</v>
      </c>
      <c r="AJ330">
        <f t="shared" si="96"/>
        <v>11</v>
      </c>
      <c r="AK330">
        <f t="shared" si="97"/>
        <v>1981</v>
      </c>
      <c r="AM330" s="115"/>
      <c r="AN330" s="122">
        <v>25</v>
      </c>
      <c r="AO330" s="86">
        <v>212.375</v>
      </c>
      <c r="AP330" s="106">
        <f t="shared" si="90"/>
        <v>10.61875</v>
      </c>
      <c r="BI330" s="93">
        <v>36123</v>
      </c>
      <c r="BJ330" s="90">
        <v>2.5865999999999998</v>
      </c>
      <c r="BK330">
        <f t="shared" si="98"/>
        <v>11</v>
      </c>
      <c r="BL330">
        <f t="shared" si="99"/>
        <v>1998</v>
      </c>
    </row>
    <row r="331" spans="1:64" x14ac:dyDescent="0.2">
      <c r="A331" t="s">
        <v>70</v>
      </c>
      <c r="B331" s="93">
        <v>29914</v>
      </c>
      <c r="C331">
        <v>1.4</v>
      </c>
      <c r="D331">
        <v>-10.7</v>
      </c>
      <c r="E331">
        <f t="shared" si="91"/>
        <v>-4.6499999999999995</v>
      </c>
      <c r="F331" s="106">
        <v>15.5</v>
      </c>
      <c r="G331" s="107">
        <f t="shared" si="100"/>
        <v>20.149999999999999</v>
      </c>
      <c r="H331">
        <f t="shared" si="101"/>
        <v>11</v>
      </c>
      <c r="I331">
        <f t="shared" si="102"/>
        <v>1981</v>
      </c>
      <c r="Q331" t="s">
        <v>72</v>
      </c>
      <c r="R331" s="93">
        <v>29914</v>
      </c>
      <c r="S331">
        <v>-4.8</v>
      </c>
      <c r="T331">
        <v>-7</v>
      </c>
      <c r="U331">
        <f t="shared" si="92"/>
        <v>-5.9</v>
      </c>
      <c r="V331" s="106">
        <v>14.5</v>
      </c>
      <c r="W331" s="107">
        <f t="shared" si="103"/>
        <v>20.399999999999999</v>
      </c>
      <c r="X331">
        <f t="shared" si="104"/>
        <v>11</v>
      </c>
      <c r="AG331" s="93">
        <f t="shared" si="93"/>
        <v>29915</v>
      </c>
      <c r="AH331" s="107">
        <f t="shared" si="94"/>
        <v>20.5</v>
      </c>
      <c r="AI331" s="72">
        <f t="shared" si="95"/>
        <v>25</v>
      </c>
      <c r="AJ331">
        <f t="shared" si="96"/>
        <v>11</v>
      </c>
      <c r="AK331">
        <f t="shared" si="97"/>
        <v>1981</v>
      </c>
      <c r="AM331" s="115"/>
      <c r="AN331" s="122">
        <v>26</v>
      </c>
      <c r="AO331" s="86">
        <v>227.875</v>
      </c>
      <c r="AP331" s="106">
        <f t="shared" si="90"/>
        <v>11.393750000000001</v>
      </c>
      <c r="BI331" s="93">
        <v>36124</v>
      </c>
      <c r="BJ331" s="90">
        <v>2.4685999999999999</v>
      </c>
      <c r="BK331">
        <f t="shared" si="98"/>
        <v>11</v>
      </c>
      <c r="BL331">
        <f t="shared" si="99"/>
        <v>1998</v>
      </c>
    </row>
    <row r="332" spans="1:64" x14ac:dyDescent="0.2">
      <c r="A332" t="s">
        <v>70</v>
      </c>
      <c r="B332" s="93">
        <v>29915</v>
      </c>
      <c r="C332">
        <v>3.2</v>
      </c>
      <c r="D332">
        <v>-11.9</v>
      </c>
      <c r="E332">
        <f t="shared" si="91"/>
        <v>-4.3499999999999996</v>
      </c>
      <c r="F332" s="106">
        <v>15.5</v>
      </c>
      <c r="G332" s="107">
        <f t="shared" si="100"/>
        <v>19.850000000000001</v>
      </c>
      <c r="H332">
        <f t="shared" si="101"/>
        <v>11</v>
      </c>
      <c r="I332">
        <f t="shared" si="102"/>
        <v>1981</v>
      </c>
      <c r="Q332" t="s">
        <v>72</v>
      </c>
      <c r="R332" s="93">
        <v>29915</v>
      </c>
      <c r="S332">
        <v>-0.5</v>
      </c>
      <c r="T332">
        <v>-12.8</v>
      </c>
      <c r="U332">
        <f t="shared" si="92"/>
        <v>-6.65</v>
      </c>
      <c r="V332" s="106">
        <v>14.5</v>
      </c>
      <c r="W332" s="107">
        <f t="shared" si="103"/>
        <v>21.15</v>
      </c>
      <c r="X332">
        <f t="shared" si="104"/>
        <v>11</v>
      </c>
      <c r="AG332" s="93">
        <f t="shared" si="93"/>
        <v>29916</v>
      </c>
      <c r="AH332" s="107">
        <f t="shared" si="94"/>
        <v>19.45</v>
      </c>
      <c r="AI332" s="72">
        <f t="shared" si="95"/>
        <v>26</v>
      </c>
      <c r="AJ332">
        <f t="shared" si="96"/>
        <v>11</v>
      </c>
      <c r="AK332">
        <f t="shared" si="97"/>
        <v>1981</v>
      </c>
      <c r="AM332" s="115"/>
      <c r="AN332" s="122">
        <v>27</v>
      </c>
      <c r="AO332" s="86">
        <v>257.25</v>
      </c>
      <c r="AP332" s="106">
        <f t="shared" si="90"/>
        <v>12.862500000000001</v>
      </c>
      <c r="BI332" s="93">
        <v>36125</v>
      </c>
      <c r="BJ332" s="90">
        <v>2.3565</v>
      </c>
      <c r="BK332">
        <f t="shared" si="98"/>
        <v>11</v>
      </c>
      <c r="BL332">
        <f t="shared" si="99"/>
        <v>1998</v>
      </c>
    </row>
    <row r="333" spans="1:64" x14ac:dyDescent="0.2">
      <c r="A333" t="s">
        <v>70</v>
      </c>
      <c r="B333" s="93">
        <v>29916</v>
      </c>
      <c r="C333">
        <v>-0.7</v>
      </c>
      <c r="D333">
        <v>-6.3</v>
      </c>
      <c r="E333">
        <f t="shared" si="91"/>
        <v>-3.5</v>
      </c>
      <c r="F333" s="106">
        <v>15.5</v>
      </c>
      <c r="G333" s="107">
        <f t="shared" si="100"/>
        <v>19</v>
      </c>
      <c r="H333">
        <f t="shared" si="101"/>
        <v>11</v>
      </c>
      <c r="I333">
        <f t="shared" si="102"/>
        <v>1981</v>
      </c>
      <c r="Q333" t="s">
        <v>72</v>
      </c>
      <c r="R333" s="93">
        <v>29916</v>
      </c>
      <c r="S333">
        <v>-0.8</v>
      </c>
      <c r="T333">
        <v>-10</v>
      </c>
      <c r="U333">
        <f t="shared" si="92"/>
        <v>-5.4</v>
      </c>
      <c r="V333" s="106">
        <v>14.5</v>
      </c>
      <c r="W333" s="107">
        <f t="shared" si="103"/>
        <v>19.899999999999999</v>
      </c>
      <c r="X333">
        <f t="shared" si="104"/>
        <v>11</v>
      </c>
      <c r="AG333" s="93">
        <f t="shared" si="93"/>
        <v>29917</v>
      </c>
      <c r="AH333" s="107">
        <f t="shared" si="94"/>
        <v>21.225000000000001</v>
      </c>
      <c r="AI333" s="72">
        <f t="shared" si="95"/>
        <v>27</v>
      </c>
      <c r="AJ333">
        <f t="shared" si="96"/>
        <v>11</v>
      </c>
      <c r="AK333">
        <f t="shared" si="97"/>
        <v>1981</v>
      </c>
      <c r="AM333" s="115"/>
      <c r="AN333" s="122">
        <v>28</v>
      </c>
      <c r="AO333" s="86">
        <v>302.95</v>
      </c>
      <c r="AP333" s="106">
        <f t="shared" si="90"/>
        <v>15.147499999999999</v>
      </c>
      <c r="BI333" s="93">
        <v>36126</v>
      </c>
      <c r="BJ333" s="90">
        <v>2.3628999999999998</v>
      </c>
      <c r="BK333">
        <f t="shared" si="98"/>
        <v>11</v>
      </c>
      <c r="BL333">
        <f t="shared" si="99"/>
        <v>1998</v>
      </c>
    </row>
    <row r="334" spans="1:64" x14ac:dyDescent="0.2">
      <c r="A334" t="s">
        <v>70</v>
      </c>
      <c r="B334" s="93">
        <v>29917</v>
      </c>
      <c r="C334">
        <v>-4.5999999999999996</v>
      </c>
      <c r="D334">
        <v>-10.1</v>
      </c>
      <c r="E334">
        <f t="shared" si="91"/>
        <v>-7.35</v>
      </c>
      <c r="F334" s="106">
        <v>15.5</v>
      </c>
      <c r="G334" s="107">
        <f t="shared" si="100"/>
        <v>22.85</v>
      </c>
      <c r="H334">
        <f t="shared" si="101"/>
        <v>11</v>
      </c>
      <c r="I334">
        <f t="shared" si="102"/>
        <v>1981</v>
      </c>
      <c r="Q334" t="s">
        <v>72</v>
      </c>
      <c r="R334" s="93">
        <v>29917</v>
      </c>
      <c r="S334">
        <v>-1.3</v>
      </c>
      <c r="T334">
        <v>-8.9</v>
      </c>
      <c r="U334">
        <f t="shared" si="92"/>
        <v>-5.1000000000000005</v>
      </c>
      <c r="V334" s="106">
        <v>14.5</v>
      </c>
      <c r="W334" s="107">
        <f t="shared" si="103"/>
        <v>19.600000000000001</v>
      </c>
      <c r="X334">
        <f t="shared" si="104"/>
        <v>11</v>
      </c>
      <c r="AG334" s="93">
        <f t="shared" si="93"/>
        <v>29918</v>
      </c>
      <c r="AH334" s="107">
        <f t="shared" si="94"/>
        <v>18.574999999999999</v>
      </c>
      <c r="AI334" s="72">
        <f t="shared" si="95"/>
        <v>28</v>
      </c>
      <c r="AJ334">
        <f t="shared" si="96"/>
        <v>11</v>
      </c>
      <c r="AK334">
        <f t="shared" si="97"/>
        <v>1981</v>
      </c>
      <c r="AM334" s="115"/>
      <c r="AN334" s="122">
        <v>29</v>
      </c>
      <c r="AO334" s="86">
        <v>326.75</v>
      </c>
      <c r="AP334" s="106">
        <f t="shared" si="90"/>
        <v>16.337499999999999</v>
      </c>
      <c r="BI334" s="93">
        <v>36127</v>
      </c>
      <c r="BJ334" s="90">
        <v>2.3176999999999999</v>
      </c>
      <c r="BK334">
        <f t="shared" si="98"/>
        <v>11</v>
      </c>
      <c r="BL334">
        <f t="shared" si="99"/>
        <v>1998</v>
      </c>
    </row>
    <row r="335" spans="1:64" x14ac:dyDescent="0.2">
      <c r="A335" t="s">
        <v>70</v>
      </c>
      <c r="B335" s="93">
        <v>29918</v>
      </c>
      <c r="C335">
        <v>5.8</v>
      </c>
      <c r="D335">
        <v>-16.399999999999999</v>
      </c>
      <c r="E335">
        <f t="shared" si="91"/>
        <v>-5.2999999999999989</v>
      </c>
      <c r="F335" s="106">
        <v>15.5</v>
      </c>
      <c r="G335" s="107">
        <f t="shared" si="100"/>
        <v>20.799999999999997</v>
      </c>
      <c r="H335">
        <f t="shared" si="101"/>
        <v>11</v>
      </c>
      <c r="I335">
        <f t="shared" si="102"/>
        <v>1981</v>
      </c>
      <c r="Q335" t="s">
        <v>72</v>
      </c>
      <c r="R335" s="93">
        <v>29918</v>
      </c>
      <c r="S335">
        <v>5</v>
      </c>
      <c r="T335">
        <v>-8.6999999999999993</v>
      </c>
      <c r="U335">
        <f t="shared" si="92"/>
        <v>-1.8499999999999996</v>
      </c>
      <c r="V335" s="106">
        <v>14.5</v>
      </c>
      <c r="W335" s="107">
        <f t="shared" si="103"/>
        <v>16.350000000000001</v>
      </c>
      <c r="X335">
        <f t="shared" si="104"/>
        <v>11</v>
      </c>
      <c r="AG335" s="93">
        <f t="shared" si="93"/>
        <v>29919</v>
      </c>
      <c r="AH335" s="107">
        <f t="shared" si="94"/>
        <v>13.6</v>
      </c>
      <c r="AI335" s="72">
        <f t="shared" si="95"/>
        <v>29</v>
      </c>
      <c r="AJ335">
        <f t="shared" si="96"/>
        <v>11</v>
      </c>
      <c r="AK335">
        <f t="shared" si="97"/>
        <v>1981</v>
      </c>
      <c r="AM335" s="115"/>
      <c r="AN335" s="122">
        <v>30</v>
      </c>
      <c r="AO335" s="86">
        <v>290.75</v>
      </c>
      <c r="AP335" s="106">
        <f t="shared" si="90"/>
        <v>14.5375</v>
      </c>
      <c r="BI335" s="93">
        <v>36128</v>
      </c>
      <c r="BJ335" s="90">
        <v>2.3925999999999998</v>
      </c>
      <c r="BK335">
        <f t="shared" si="98"/>
        <v>11</v>
      </c>
      <c r="BL335">
        <f t="shared" si="99"/>
        <v>1998</v>
      </c>
    </row>
    <row r="336" spans="1:64" x14ac:dyDescent="0.2">
      <c r="A336" t="s">
        <v>70</v>
      </c>
      <c r="B336" s="93">
        <v>29919</v>
      </c>
      <c r="C336">
        <v>5.5</v>
      </c>
      <c r="D336">
        <v>-1.2</v>
      </c>
      <c r="E336">
        <f t="shared" si="91"/>
        <v>2.15</v>
      </c>
      <c r="F336" s="106">
        <v>15.5</v>
      </c>
      <c r="G336" s="107">
        <f t="shared" si="100"/>
        <v>13.35</v>
      </c>
      <c r="H336">
        <f t="shared" si="101"/>
        <v>11</v>
      </c>
      <c r="I336">
        <f t="shared" si="102"/>
        <v>1981</v>
      </c>
      <c r="Q336" t="s">
        <v>72</v>
      </c>
      <c r="R336" s="93">
        <v>29919</v>
      </c>
      <c r="S336">
        <v>5.0999999999999996</v>
      </c>
      <c r="T336">
        <v>-3.8</v>
      </c>
      <c r="U336">
        <f t="shared" si="92"/>
        <v>0.64999999999999991</v>
      </c>
      <c r="V336" s="106">
        <v>14.5</v>
      </c>
      <c r="W336" s="107">
        <f t="shared" si="103"/>
        <v>13.85</v>
      </c>
      <c r="X336">
        <f t="shared" si="104"/>
        <v>11</v>
      </c>
      <c r="AG336" s="93">
        <f t="shared" si="93"/>
        <v>29920</v>
      </c>
      <c r="AH336" s="107">
        <f t="shared" si="94"/>
        <v>17.55</v>
      </c>
      <c r="AI336" s="72">
        <f t="shared" si="95"/>
        <v>30</v>
      </c>
      <c r="AJ336">
        <f t="shared" si="96"/>
        <v>11</v>
      </c>
      <c r="AK336">
        <f t="shared" si="97"/>
        <v>1981</v>
      </c>
      <c r="AM336" s="115"/>
      <c r="AN336" s="122">
        <v>31</v>
      </c>
      <c r="AO336" s="86">
        <v>301.05</v>
      </c>
      <c r="AP336" s="106">
        <f t="shared" si="90"/>
        <v>15.0525</v>
      </c>
      <c r="BI336" s="93">
        <v>36129</v>
      </c>
      <c r="BJ336" s="90">
        <v>2.2776999999999998</v>
      </c>
      <c r="BK336">
        <f t="shared" si="98"/>
        <v>11</v>
      </c>
      <c r="BL336">
        <f t="shared" si="99"/>
        <v>1998</v>
      </c>
    </row>
    <row r="337" spans="1:64" x14ac:dyDescent="0.2">
      <c r="A337" t="s">
        <v>70</v>
      </c>
      <c r="B337" s="93">
        <v>29920</v>
      </c>
      <c r="C337">
        <v>3</v>
      </c>
      <c r="D337">
        <v>-7.2</v>
      </c>
      <c r="E337">
        <f t="shared" si="91"/>
        <v>-2.1</v>
      </c>
      <c r="F337" s="106">
        <v>15.5</v>
      </c>
      <c r="G337" s="107">
        <f t="shared" si="100"/>
        <v>17.600000000000001</v>
      </c>
      <c r="H337">
        <f t="shared" si="101"/>
        <v>11</v>
      </c>
      <c r="I337">
        <f t="shared" si="102"/>
        <v>1981</v>
      </c>
      <c r="Q337" t="s">
        <v>72</v>
      </c>
      <c r="R337" s="93">
        <v>29920</v>
      </c>
      <c r="S337">
        <v>2.4</v>
      </c>
      <c r="T337">
        <v>-8.4</v>
      </c>
      <c r="U337">
        <f t="shared" si="92"/>
        <v>-3</v>
      </c>
      <c r="V337" s="106">
        <v>14.5</v>
      </c>
      <c r="W337" s="107">
        <f t="shared" si="103"/>
        <v>17.5</v>
      </c>
      <c r="X337">
        <f t="shared" si="104"/>
        <v>11</v>
      </c>
      <c r="AG337" s="93">
        <f t="shared" si="93"/>
        <v>29921</v>
      </c>
      <c r="AH337" s="107">
        <f t="shared" si="94"/>
        <v>15.7</v>
      </c>
      <c r="AI337" s="72">
        <f t="shared" si="95"/>
        <v>1</v>
      </c>
      <c r="AJ337">
        <f t="shared" si="96"/>
        <v>12</v>
      </c>
      <c r="AK337">
        <f t="shared" si="97"/>
        <v>1981</v>
      </c>
      <c r="AM337" s="108" t="s">
        <v>150</v>
      </c>
      <c r="AN337" s="120"/>
      <c r="AO337" s="85">
        <v>6442.9250000000002</v>
      </c>
      <c r="AP337" s="106">
        <f t="shared" si="90"/>
        <v>322.14625000000001</v>
      </c>
      <c r="BI337" s="93">
        <v>36130</v>
      </c>
      <c r="BJ337" s="90">
        <v>2.1059000000000001</v>
      </c>
      <c r="BK337">
        <f t="shared" si="98"/>
        <v>12</v>
      </c>
      <c r="BL337">
        <f t="shared" si="99"/>
        <v>1998</v>
      </c>
    </row>
    <row r="338" spans="1:64" x14ac:dyDescent="0.2">
      <c r="A338" t="s">
        <v>70</v>
      </c>
      <c r="B338" s="93">
        <v>29921</v>
      </c>
      <c r="C338">
        <v>6.5</v>
      </c>
      <c r="D338">
        <v>-8.6</v>
      </c>
      <c r="E338">
        <f t="shared" si="91"/>
        <v>-1.0499999999999998</v>
      </c>
      <c r="F338" s="106">
        <v>15.5</v>
      </c>
      <c r="G338" s="107">
        <f t="shared" si="100"/>
        <v>16.55</v>
      </c>
      <c r="H338">
        <f t="shared" si="101"/>
        <v>12</v>
      </c>
      <c r="I338">
        <f t="shared" si="102"/>
        <v>1981</v>
      </c>
      <c r="Q338" t="s">
        <v>72</v>
      </c>
      <c r="R338" s="93">
        <v>29921</v>
      </c>
      <c r="S338">
        <v>6.9</v>
      </c>
      <c r="T338">
        <v>-7.6</v>
      </c>
      <c r="U338">
        <f t="shared" si="92"/>
        <v>-0.34999999999999964</v>
      </c>
      <c r="V338" s="106">
        <v>14.5</v>
      </c>
      <c r="W338" s="107">
        <f t="shared" si="103"/>
        <v>14.85</v>
      </c>
      <c r="X338">
        <f t="shared" si="104"/>
        <v>12</v>
      </c>
      <c r="AG338" s="93">
        <f t="shared" si="93"/>
        <v>29922</v>
      </c>
      <c r="AH338" s="107">
        <f t="shared" si="94"/>
        <v>15.574999999999999</v>
      </c>
      <c r="AI338" s="72">
        <f t="shared" si="95"/>
        <v>2</v>
      </c>
      <c r="AJ338">
        <f t="shared" si="96"/>
        <v>12</v>
      </c>
      <c r="AK338">
        <f t="shared" si="97"/>
        <v>1981</v>
      </c>
      <c r="AM338" s="108">
        <v>11</v>
      </c>
      <c r="AN338" s="121">
        <v>1</v>
      </c>
      <c r="AO338" s="85">
        <v>333.22500000000002</v>
      </c>
      <c r="AP338" s="106">
        <f t="shared" si="90"/>
        <v>16.661250000000003</v>
      </c>
      <c r="BI338" s="93">
        <v>36131</v>
      </c>
      <c r="BJ338" s="90">
        <v>2.0809000000000002</v>
      </c>
      <c r="BK338">
        <f t="shared" si="98"/>
        <v>12</v>
      </c>
      <c r="BL338">
        <f t="shared" si="99"/>
        <v>1998</v>
      </c>
    </row>
    <row r="339" spans="1:64" x14ac:dyDescent="0.2">
      <c r="A339" t="s">
        <v>70</v>
      </c>
      <c r="B339" s="93">
        <v>29922</v>
      </c>
      <c r="C339">
        <v>6.3</v>
      </c>
      <c r="D339">
        <v>-5.5</v>
      </c>
      <c r="E339">
        <f t="shared" si="91"/>
        <v>0.39999999999999991</v>
      </c>
      <c r="F339" s="106">
        <v>15.5</v>
      </c>
      <c r="G339" s="107">
        <f t="shared" si="100"/>
        <v>15.1</v>
      </c>
      <c r="H339">
        <f t="shared" si="101"/>
        <v>12</v>
      </c>
      <c r="I339">
        <f t="shared" si="102"/>
        <v>1981</v>
      </c>
      <c r="Q339" t="s">
        <v>72</v>
      </c>
      <c r="R339" s="93">
        <v>29922</v>
      </c>
      <c r="S339">
        <v>4.7</v>
      </c>
      <c r="T339">
        <v>-7.8</v>
      </c>
      <c r="U339">
        <f t="shared" si="92"/>
        <v>-1.5499999999999998</v>
      </c>
      <c r="V339" s="106">
        <v>14.5</v>
      </c>
      <c r="W339" s="107">
        <f t="shared" si="103"/>
        <v>16.05</v>
      </c>
      <c r="X339">
        <f t="shared" si="104"/>
        <v>12</v>
      </c>
      <c r="AG339" s="93">
        <f t="shared" si="93"/>
        <v>29923</v>
      </c>
      <c r="AH339" s="107">
        <f t="shared" si="94"/>
        <v>19.175000000000001</v>
      </c>
      <c r="AI339" s="72">
        <f t="shared" si="95"/>
        <v>3</v>
      </c>
      <c r="AJ339">
        <f t="shared" si="96"/>
        <v>12</v>
      </c>
      <c r="AK339">
        <f t="shared" si="97"/>
        <v>1981</v>
      </c>
      <c r="AM339" s="115"/>
      <c r="AN339" s="122">
        <v>2</v>
      </c>
      <c r="AO339" s="86">
        <v>316.75</v>
      </c>
      <c r="AP339" s="106">
        <f t="shared" si="90"/>
        <v>15.8375</v>
      </c>
      <c r="BI339" s="93">
        <v>36132</v>
      </c>
      <c r="BJ339" s="90">
        <v>1.7417</v>
      </c>
      <c r="BK339">
        <f t="shared" si="98"/>
        <v>12</v>
      </c>
      <c r="BL339">
        <f t="shared" si="99"/>
        <v>1998</v>
      </c>
    </row>
    <row r="340" spans="1:64" x14ac:dyDescent="0.2">
      <c r="A340" t="s">
        <v>70</v>
      </c>
      <c r="B340" s="93">
        <v>29923</v>
      </c>
      <c r="C340">
        <v>3.4</v>
      </c>
      <c r="D340">
        <v>-7.6</v>
      </c>
      <c r="E340">
        <f t="shared" si="91"/>
        <v>-2.0999999999999996</v>
      </c>
      <c r="F340" s="106">
        <v>15.5</v>
      </c>
      <c r="G340" s="107">
        <f t="shared" si="100"/>
        <v>17.600000000000001</v>
      </c>
      <c r="H340">
        <f t="shared" si="101"/>
        <v>12</v>
      </c>
      <c r="I340">
        <f t="shared" si="102"/>
        <v>1981</v>
      </c>
      <c r="Q340" t="s">
        <v>72</v>
      </c>
      <c r="R340" s="93">
        <v>29923</v>
      </c>
      <c r="S340">
        <v>0.7</v>
      </c>
      <c r="T340">
        <v>-13.2</v>
      </c>
      <c r="U340">
        <f t="shared" si="92"/>
        <v>-6.25</v>
      </c>
      <c r="V340" s="106">
        <v>14.5</v>
      </c>
      <c r="W340" s="107">
        <f t="shared" si="103"/>
        <v>20.75</v>
      </c>
      <c r="X340">
        <f t="shared" si="104"/>
        <v>12</v>
      </c>
      <c r="AG340" s="93">
        <f t="shared" si="93"/>
        <v>29924</v>
      </c>
      <c r="AH340" s="107">
        <f t="shared" si="94"/>
        <v>17.7</v>
      </c>
      <c r="AI340" s="72">
        <f t="shared" si="95"/>
        <v>4</v>
      </c>
      <c r="AJ340">
        <f t="shared" si="96"/>
        <v>12</v>
      </c>
      <c r="AK340">
        <f t="shared" si="97"/>
        <v>1981</v>
      </c>
      <c r="AM340" s="115"/>
      <c r="AN340" s="122">
        <v>3</v>
      </c>
      <c r="AO340" s="86">
        <v>292.14999999999998</v>
      </c>
      <c r="AP340" s="106">
        <f t="shared" si="90"/>
        <v>14.607499999999998</v>
      </c>
      <c r="BI340" s="93">
        <v>36133</v>
      </c>
      <c r="BJ340" s="90">
        <v>1.1208</v>
      </c>
      <c r="BK340">
        <f t="shared" si="98"/>
        <v>12</v>
      </c>
      <c r="BL340">
        <f t="shared" si="99"/>
        <v>1998</v>
      </c>
    </row>
    <row r="341" spans="1:64" x14ac:dyDescent="0.2">
      <c r="A341" t="s">
        <v>70</v>
      </c>
      <c r="B341" s="93">
        <v>29924</v>
      </c>
      <c r="C341">
        <v>4.5999999999999996</v>
      </c>
      <c r="D341">
        <v>-6.6</v>
      </c>
      <c r="E341">
        <f t="shared" si="91"/>
        <v>-1</v>
      </c>
      <c r="F341" s="106">
        <v>15.5</v>
      </c>
      <c r="G341" s="107">
        <f t="shared" si="100"/>
        <v>16.5</v>
      </c>
      <c r="H341">
        <f t="shared" si="101"/>
        <v>12</v>
      </c>
      <c r="I341">
        <f t="shared" si="102"/>
        <v>1981</v>
      </c>
      <c r="Q341" t="s">
        <v>72</v>
      </c>
      <c r="R341" s="93">
        <v>29924</v>
      </c>
      <c r="S341">
        <v>2.6</v>
      </c>
      <c r="T341">
        <v>-11.4</v>
      </c>
      <c r="U341">
        <f t="shared" si="92"/>
        <v>-4.4000000000000004</v>
      </c>
      <c r="V341" s="106">
        <v>14.5</v>
      </c>
      <c r="W341" s="107">
        <f t="shared" si="103"/>
        <v>18.899999999999999</v>
      </c>
      <c r="X341">
        <f t="shared" si="104"/>
        <v>12</v>
      </c>
      <c r="AG341" s="93">
        <f t="shared" si="93"/>
        <v>29925</v>
      </c>
      <c r="AH341" s="107">
        <f t="shared" si="94"/>
        <v>14.475</v>
      </c>
      <c r="AI341" s="72">
        <f t="shared" si="95"/>
        <v>5</v>
      </c>
      <c r="AJ341">
        <f t="shared" si="96"/>
        <v>12</v>
      </c>
      <c r="AK341">
        <f t="shared" si="97"/>
        <v>1981</v>
      </c>
      <c r="AM341" s="115"/>
      <c r="AN341" s="122">
        <v>4</v>
      </c>
      <c r="AO341" s="86">
        <v>291.97500000000002</v>
      </c>
      <c r="AP341" s="106">
        <f t="shared" si="90"/>
        <v>14.598750000000001</v>
      </c>
      <c r="BI341" s="93">
        <v>36134</v>
      </c>
      <c r="BJ341" s="90">
        <v>1.3301000000000001</v>
      </c>
      <c r="BK341">
        <f t="shared" si="98"/>
        <v>12</v>
      </c>
      <c r="BL341">
        <f t="shared" si="99"/>
        <v>1998</v>
      </c>
    </row>
    <row r="342" spans="1:64" x14ac:dyDescent="0.2">
      <c r="A342" t="s">
        <v>70</v>
      </c>
      <c r="B342" s="93">
        <v>29925</v>
      </c>
      <c r="C342">
        <v>11</v>
      </c>
      <c r="D342">
        <v>-4</v>
      </c>
      <c r="E342">
        <f t="shared" si="91"/>
        <v>3.5</v>
      </c>
      <c r="F342" s="106">
        <v>15.5</v>
      </c>
      <c r="G342" s="107">
        <f t="shared" si="100"/>
        <v>12</v>
      </c>
      <c r="H342">
        <f t="shared" si="101"/>
        <v>12</v>
      </c>
      <c r="I342">
        <f t="shared" si="102"/>
        <v>1981</v>
      </c>
      <c r="Q342" t="s">
        <v>72</v>
      </c>
      <c r="R342" s="93">
        <v>29925</v>
      </c>
      <c r="S342">
        <v>3.1</v>
      </c>
      <c r="T342">
        <v>-8</v>
      </c>
      <c r="U342">
        <f t="shared" si="92"/>
        <v>-2.4500000000000002</v>
      </c>
      <c r="V342" s="106">
        <v>14.5</v>
      </c>
      <c r="W342" s="107">
        <f t="shared" si="103"/>
        <v>16.95</v>
      </c>
      <c r="X342">
        <f t="shared" si="104"/>
        <v>12</v>
      </c>
      <c r="AG342" s="93">
        <f t="shared" si="93"/>
        <v>29926</v>
      </c>
      <c r="AH342" s="107">
        <f t="shared" si="94"/>
        <v>17.5</v>
      </c>
      <c r="AI342" s="72">
        <f t="shared" si="95"/>
        <v>6</v>
      </c>
      <c r="AJ342">
        <f t="shared" si="96"/>
        <v>12</v>
      </c>
      <c r="AK342">
        <f t="shared" si="97"/>
        <v>1981</v>
      </c>
      <c r="AM342" s="115"/>
      <c r="AN342" s="122">
        <v>5</v>
      </c>
      <c r="AO342" s="86">
        <v>329.2</v>
      </c>
      <c r="AP342" s="106">
        <f t="shared" si="90"/>
        <v>16.46</v>
      </c>
      <c r="BI342" s="93">
        <v>36135</v>
      </c>
      <c r="BJ342" s="90">
        <v>1.8826000000000001</v>
      </c>
      <c r="BK342">
        <f t="shared" si="98"/>
        <v>12</v>
      </c>
      <c r="BL342">
        <f t="shared" si="99"/>
        <v>1998</v>
      </c>
    </row>
    <row r="343" spans="1:64" x14ac:dyDescent="0.2">
      <c r="A343" t="s">
        <v>70</v>
      </c>
      <c r="B343" s="93">
        <v>29926</v>
      </c>
      <c r="C343">
        <v>4.7</v>
      </c>
      <c r="D343">
        <v>-8.4</v>
      </c>
      <c r="E343">
        <f t="shared" si="91"/>
        <v>-1.85</v>
      </c>
      <c r="F343" s="106">
        <v>15.5</v>
      </c>
      <c r="G343" s="107">
        <f t="shared" si="100"/>
        <v>17.350000000000001</v>
      </c>
      <c r="H343">
        <f t="shared" si="101"/>
        <v>12</v>
      </c>
      <c r="I343">
        <f t="shared" si="102"/>
        <v>1981</v>
      </c>
      <c r="Q343" t="s">
        <v>72</v>
      </c>
      <c r="R343" s="93">
        <v>29926</v>
      </c>
      <c r="S343">
        <v>2.4</v>
      </c>
      <c r="T343">
        <v>-8.6999999999999993</v>
      </c>
      <c r="U343">
        <f t="shared" si="92"/>
        <v>-3.1499999999999995</v>
      </c>
      <c r="V343" s="106">
        <v>14.5</v>
      </c>
      <c r="W343" s="107">
        <f t="shared" si="103"/>
        <v>17.649999999999999</v>
      </c>
      <c r="X343">
        <f t="shared" si="104"/>
        <v>12</v>
      </c>
      <c r="AG343" s="93">
        <f t="shared" si="93"/>
        <v>29927</v>
      </c>
      <c r="AH343" s="107">
        <f t="shared" si="94"/>
        <v>20.9</v>
      </c>
      <c r="AI343" s="72">
        <f t="shared" si="95"/>
        <v>7</v>
      </c>
      <c r="AJ343">
        <f t="shared" si="96"/>
        <v>12</v>
      </c>
      <c r="AK343">
        <f t="shared" si="97"/>
        <v>1981</v>
      </c>
      <c r="AM343" s="115"/>
      <c r="AN343" s="122">
        <v>6</v>
      </c>
      <c r="AO343" s="86">
        <v>325.39999999999998</v>
      </c>
      <c r="AP343" s="106">
        <f t="shared" si="90"/>
        <v>16.27</v>
      </c>
      <c r="BI343" s="93">
        <v>36136</v>
      </c>
      <c r="BJ343" s="90">
        <v>2.173</v>
      </c>
      <c r="BK343">
        <f t="shared" si="98"/>
        <v>12</v>
      </c>
      <c r="BL343">
        <f t="shared" si="99"/>
        <v>1998</v>
      </c>
    </row>
    <row r="344" spans="1:64" x14ac:dyDescent="0.2">
      <c r="A344" t="s">
        <v>70</v>
      </c>
      <c r="B344" s="93">
        <v>29927</v>
      </c>
      <c r="C344">
        <v>2.9</v>
      </c>
      <c r="D344">
        <v>-11.5</v>
      </c>
      <c r="E344">
        <f t="shared" si="91"/>
        <v>-4.3</v>
      </c>
      <c r="F344" s="106">
        <v>15.5</v>
      </c>
      <c r="G344" s="107">
        <f t="shared" si="100"/>
        <v>19.8</v>
      </c>
      <c r="H344">
        <f t="shared" si="101"/>
        <v>12</v>
      </c>
      <c r="I344">
        <f t="shared" si="102"/>
        <v>1981</v>
      </c>
      <c r="Q344" t="s">
        <v>72</v>
      </c>
      <c r="R344" s="93">
        <v>29927</v>
      </c>
      <c r="S344">
        <v>0.4</v>
      </c>
      <c r="T344">
        <v>-15.4</v>
      </c>
      <c r="U344">
        <f t="shared" si="92"/>
        <v>-7.5</v>
      </c>
      <c r="V344" s="106">
        <v>14.5</v>
      </c>
      <c r="W344" s="107">
        <f t="shared" si="103"/>
        <v>22</v>
      </c>
      <c r="X344">
        <f t="shared" si="104"/>
        <v>12</v>
      </c>
      <c r="AG344" s="93">
        <f t="shared" si="93"/>
        <v>29928</v>
      </c>
      <c r="AH344" s="107">
        <f t="shared" si="94"/>
        <v>21.4</v>
      </c>
      <c r="AI344" s="72">
        <f t="shared" si="95"/>
        <v>8</v>
      </c>
      <c r="AJ344">
        <f t="shared" si="96"/>
        <v>12</v>
      </c>
      <c r="AK344">
        <f t="shared" si="97"/>
        <v>1981</v>
      </c>
      <c r="AM344" s="115"/>
      <c r="AN344" s="122">
        <v>7</v>
      </c>
      <c r="AO344" s="86">
        <v>350.82499999999999</v>
      </c>
      <c r="AP344" s="106">
        <f t="shared" ref="AP344:AP400" si="105">AO344/20</f>
        <v>17.541249999999998</v>
      </c>
      <c r="BI344" s="93">
        <v>36137</v>
      </c>
      <c r="BJ344" s="90">
        <v>2.1105</v>
      </c>
      <c r="BK344">
        <f t="shared" si="98"/>
        <v>12</v>
      </c>
      <c r="BL344">
        <f t="shared" si="99"/>
        <v>1998</v>
      </c>
    </row>
    <row r="345" spans="1:64" x14ac:dyDescent="0.2">
      <c r="A345" t="s">
        <v>70</v>
      </c>
      <c r="B345" s="93">
        <v>29928</v>
      </c>
      <c r="C345">
        <v>0.6</v>
      </c>
      <c r="D345">
        <v>-10.7</v>
      </c>
      <c r="E345">
        <f t="shared" si="91"/>
        <v>-5.05</v>
      </c>
      <c r="F345" s="106">
        <v>15.5</v>
      </c>
      <c r="G345" s="107">
        <f t="shared" si="100"/>
        <v>20.55</v>
      </c>
      <c r="H345">
        <f t="shared" si="101"/>
        <v>12</v>
      </c>
      <c r="I345">
        <f t="shared" si="102"/>
        <v>1981</v>
      </c>
      <c r="Q345" t="s">
        <v>72</v>
      </c>
      <c r="R345" s="93">
        <v>29928</v>
      </c>
      <c r="S345">
        <v>-5</v>
      </c>
      <c r="T345">
        <v>-10.5</v>
      </c>
      <c r="U345">
        <f t="shared" si="92"/>
        <v>-7.75</v>
      </c>
      <c r="V345" s="106">
        <v>14.5</v>
      </c>
      <c r="W345" s="107">
        <f t="shared" si="103"/>
        <v>22.25</v>
      </c>
      <c r="X345">
        <f t="shared" si="104"/>
        <v>12</v>
      </c>
      <c r="AG345" s="93">
        <f t="shared" si="93"/>
        <v>29929</v>
      </c>
      <c r="AH345" s="107">
        <f t="shared" si="94"/>
        <v>21.375</v>
      </c>
      <c r="AI345" s="72">
        <f t="shared" si="95"/>
        <v>9</v>
      </c>
      <c r="AJ345">
        <f t="shared" si="96"/>
        <v>12</v>
      </c>
      <c r="AK345">
        <f t="shared" si="97"/>
        <v>1981</v>
      </c>
      <c r="AM345" s="115"/>
      <c r="AN345" s="122">
        <v>8</v>
      </c>
      <c r="AO345" s="86">
        <v>362.1</v>
      </c>
      <c r="AP345" s="106">
        <f t="shared" si="105"/>
        <v>18.105</v>
      </c>
      <c r="BI345" s="93">
        <v>36138</v>
      </c>
      <c r="BJ345" s="90">
        <v>2.1783999999999999</v>
      </c>
      <c r="BK345">
        <f t="shared" si="98"/>
        <v>12</v>
      </c>
      <c r="BL345">
        <f t="shared" si="99"/>
        <v>1998</v>
      </c>
    </row>
    <row r="346" spans="1:64" x14ac:dyDescent="0.2">
      <c r="A346" t="s">
        <v>70</v>
      </c>
      <c r="B346" s="93">
        <v>29929</v>
      </c>
      <c r="C346">
        <v>-4</v>
      </c>
      <c r="D346">
        <v>-9.6</v>
      </c>
      <c r="E346">
        <f t="shared" si="91"/>
        <v>-6.8</v>
      </c>
      <c r="F346" s="106">
        <v>15.5</v>
      </c>
      <c r="G346" s="107">
        <f t="shared" si="100"/>
        <v>22.3</v>
      </c>
      <c r="H346">
        <f t="shared" si="101"/>
        <v>12</v>
      </c>
      <c r="I346">
        <f t="shared" si="102"/>
        <v>1981</v>
      </c>
      <c r="Q346" t="s">
        <v>72</v>
      </c>
      <c r="R346" s="93">
        <v>29929</v>
      </c>
      <c r="S346">
        <v>-3.9</v>
      </c>
      <c r="T346">
        <v>-8</v>
      </c>
      <c r="U346">
        <f t="shared" si="92"/>
        <v>-5.95</v>
      </c>
      <c r="V346" s="106">
        <v>14.5</v>
      </c>
      <c r="W346" s="107">
        <f t="shared" si="103"/>
        <v>20.45</v>
      </c>
      <c r="X346">
        <f t="shared" si="104"/>
        <v>12</v>
      </c>
      <c r="AG346" s="93">
        <f t="shared" si="93"/>
        <v>29930</v>
      </c>
      <c r="AH346" s="107">
        <f t="shared" si="94"/>
        <v>22.375</v>
      </c>
      <c r="AI346" s="72">
        <f t="shared" si="95"/>
        <v>10</v>
      </c>
      <c r="AJ346">
        <f t="shared" si="96"/>
        <v>12</v>
      </c>
      <c r="AK346">
        <f t="shared" si="97"/>
        <v>1981</v>
      </c>
      <c r="AM346" s="115"/>
      <c r="AN346" s="122">
        <v>9</v>
      </c>
      <c r="AO346" s="86">
        <v>390.85</v>
      </c>
      <c r="AP346" s="106">
        <f t="shared" si="105"/>
        <v>19.5425</v>
      </c>
      <c r="BI346" s="93">
        <v>36139</v>
      </c>
      <c r="BJ346" s="90">
        <v>2.0245000000000002</v>
      </c>
      <c r="BK346">
        <f t="shared" si="98"/>
        <v>12</v>
      </c>
      <c r="BL346">
        <f t="shared" si="99"/>
        <v>1998</v>
      </c>
    </row>
    <row r="347" spans="1:64" x14ac:dyDescent="0.2">
      <c r="A347" t="s">
        <v>70</v>
      </c>
      <c r="B347" s="93">
        <v>29930</v>
      </c>
      <c r="C347">
        <v>-1.3</v>
      </c>
      <c r="D347">
        <v>-9</v>
      </c>
      <c r="E347">
        <f t="shared" si="91"/>
        <v>-5.15</v>
      </c>
      <c r="F347" s="106">
        <v>15.5</v>
      </c>
      <c r="G347" s="107">
        <f t="shared" si="100"/>
        <v>20.65</v>
      </c>
      <c r="H347">
        <f t="shared" si="101"/>
        <v>12</v>
      </c>
      <c r="I347">
        <f t="shared" si="102"/>
        <v>1981</v>
      </c>
      <c r="Q347" t="s">
        <v>72</v>
      </c>
      <c r="R347" s="93">
        <v>29930</v>
      </c>
      <c r="S347">
        <v>-3.8</v>
      </c>
      <c r="T347">
        <v>-15.4</v>
      </c>
      <c r="U347">
        <f t="shared" si="92"/>
        <v>-9.6</v>
      </c>
      <c r="V347" s="106">
        <v>14.5</v>
      </c>
      <c r="W347" s="107">
        <f t="shared" si="103"/>
        <v>24.1</v>
      </c>
      <c r="X347">
        <f t="shared" si="104"/>
        <v>12</v>
      </c>
      <c r="AG347" s="93">
        <f t="shared" si="93"/>
        <v>29931</v>
      </c>
      <c r="AH347" s="107">
        <f t="shared" si="94"/>
        <v>22.7</v>
      </c>
      <c r="AI347" s="72">
        <f t="shared" si="95"/>
        <v>11</v>
      </c>
      <c r="AJ347">
        <f t="shared" si="96"/>
        <v>12</v>
      </c>
      <c r="AK347">
        <f t="shared" si="97"/>
        <v>1981</v>
      </c>
      <c r="AM347" s="115"/>
      <c r="AN347" s="122">
        <v>10</v>
      </c>
      <c r="AO347" s="86">
        <v>398</v>
      </c>
      <c r="AP347" s="106">
        <f t="shared" si="105"/>
        <v>19.899999999999999</v>
      </c>
      <c r="BI347" s="93">
        <v>36140</v>
      </c>
      <c r="BJ347" s="90">
        <v>1.9722</v>
      </c>
      <c r="BK347">
        <f t="shared" si="98"/>
        <v>12</v>
      </c>
      <c r="BL347">
        <f t="shared" si="99"/>
        <v>1998</v>
      </c>
    </row>
    <row r="348" spans="1:64" x14ac:dyDescent="0.2">
      <c r="A348" t="s">
        <v>70</v>
      </c>
      <c r="B348" s="93">
        <v>29931</v>
      </c>
      <c r="C348">
        <v>-0.2</v>
      </c>
      <c r="D348">
        <v>-10.199999999999999</v>
      </c>
      <c r="E348">
        <f t="shared" si="91"/>
        <v>-5.1999999999999993</v>
      </c>
      <c r="F348" s="106">
        <v>15.5</v>
      </c>
      <c r="G348" s="107">
        <f t="shared" si="100"/>
        <v>20.7</v>
      </c>
      <c r="H348">
        <f t="shared" si="101"/>
        <v>12</v>
      </c>
      <c r="I348">
        <f t="shared" si="102"/>
        <v>1981</v>
      </c>
      <c r="Q348" t="s">
        <v>72</v>
      </c>
      <c r="R348" s="93">
        <v>29931</v>
      </c>
      <c r="S348">
        <v>-4.2</v>
      </c>
      <c r="T348">
        <v>-16.2</v>
      </c>
      <c r="U348">
        <f t="shared" si="92"/>
        <v>-10.199999999999999</v>
      </c>
      <c r="V348" s="106">
        <v>14.5</v>
      </c>
      <c r="W348" s="107">
        <f t="shared" si="103"/>
        <v>24.7</v>
      </c>
      <c r="X348">
        <f t="shared" si="104"/>
        <v>12</v>
      </c>
      <c r="AG348" s="93">
        <f t="shared" si="93"/>
        <v>29932</v>
      </c>
      <c r="AH348" s="107">
        <f t="shared" si="94"/>
        <v>26.375</v>
      </c>
      <c r="AI348" s="72">
        <f t="shared" si="95"/>
        <v>12</v>
      </c>
      <c r="AJ348">
        <f t="shared" si="96"/>
        <v>12</v>
      </c>
      <c r="AK348">
        <f t="shared" si="97"/>
        <v>1981</v>
      </c>
      <c r="AM348" s="115"/>
      <c r="AN348" s="122">
        <v>11</v>
      </c>
      <c r="AO348" s="86">
        <v>390.375</v>
      </c>
      <c r="AP348" s="106">
        <f t="shared" si="105"/>
        <v>19.518750000000001</v>
      </c>
      <c r="BI348" s="93">
        <v>36141</v>
      </c>
      <c r="BJ348" s="90">
        <v>2.1890000000000001</v>
      </c>
      <c r="BK348">
        <f t="shared" si="98"/>
        <v>12</v>
      </c>
      <c r="BL348">
        <f t="shared" si="99"/>
        <v>1998</v>
      </c>
    </row>
    <row r="349" spans="1:64" x14ac:dyDescent="0.2">
      <c r="A349" t="s">
        <v>70</v>
      </c>
      <c r="B349" s="93">
        <v>29932</v>
      </c>
      <c r="C349">
        <v>-4.0999999999999996</v>
      </c>
      <c r="D349">
        <v>-15.5</v>
      </c>
      <c r="E349">
        <f t="shared" si="91"/>
        <v>-9.8000000000000007</v>
      </c>
      <c r="F349" s="106">
        <v>15.5</v>
      </c>
      <c r="G349" s="107">
        <f t="shared" si="100"/>
        <v>25.3</v>
      </c>
      <c r="H349">
        <f t="shared" si="101"/>
        <v>12</v>
      </c>
      <c r="I349">
        <f t="shared" si="102"/>
        <v>1981</v>
      </c>
      <c r="Q349" t="s">
        <v>72</v>
      </c>
      <c r="R349" s="93">
        <v>29932</v>
      </c>
      <c r="S349">
        <v>-7.2</v>
      </c>
      <c r="T349">
        <v>-18.7</v>
      </c>
      <c r="U349">
        <f t="shared" si="92"/>
        <v>-12.95</v>
      </c>
      <c r="V349" s="106">
        <v>14.5</v>
      </c>
      <c r="W349" s="107">
        <f t="shared" si="103"/>
        <v>27.45</v>
      </c>
      <c r="X349">
        <f t="shared" si="104"/>
        <v>12</v>
      </c>
      <c r="AG349" s="93">
        <f t="shared" si="93"/>
        <v>29933</v>
      </c>
      <c r="AH349" s="107">
        <f t="shared" si="94"/>
        <v>30.799999999999997</v>
      </c>
      <c r="AI349" s="72">
        <f t="shared" si="95"/>
        <v>13</v>
      </c>
      <c r="AJ349">
        <f t="shared" si="96"/>
        <v>12</v>
      </c>
      <c r="AK349">
        <f t="shared" si="97"/>
        <v>1981</v>
      </c>
      <c r="AM349" s="115"/>
      <c r="AN349" s="122">
        <v>12</v>
      </c>
      <c r="AO349" s="86">
        <v>361.35</v>
      </c>
      <c r="AP349" s="106">
        <f t="shared" si="105"/>
        <v>18.067500000000003</v>
      </c>
      <c r="BI349" s="93">
        <v>36142</v>
      </c>
      <c r="BJ349" s="90">
        <v>2.1640000000000001</v>
      </c>
      <c r="BK349">
        <f t="shared" si="98"/>
        <v>12</v>
      </c>
      <c r="BL349">
        <f t="shared" si="99"/>
        <v>1998</v>
      </c>
    </row>
    <row r="350" spans="1:64" x14ac:dyDescent="0.2">
      <c r="A350" t="s">
        <v>70</v>
      </c>
      <c r="B350" s="93">
        <v>29933</v>
      </c>
      <c r="C350">
        <v>-9.4</v>
      </c>
      <c r="D350">
        <v>-20</v>
      </c>
      <c r="E350">
        <f t="shared" si="91"/>
        <v>-14.7</v>
      </c>
      <c r="F350" s="106">
        <v>15.5</v>
      </c>
      <c r="G350" s="107">
        <f t="shared" si="100"/>
        <v>30.2</v>
      </c>
      <c r="H350">
        <f t="shared" si="101"/>
        <v>12</v>
      </c>
      <c r="I350">
        <f t="shared" si="102"/>
        <v>1981</v>
      </c>
      <c r="Q350" t="s">
        <v>72</v>
      </c>
      <c r="R350" s="93">
        <v>29933</v>
      </c>
      <c r="S350">
        <v>-10.5</v>
      </c>
      <c r="T350">
        <v>-23.3</v>
      </c>
      <c r="U350">
        <f t="shared" si="92"/>
        <v>-16.899999999999999</v>
      </c>
      <c r="V350" s="106">
        <v>14.5</v>
      </c>
      <c r="W350" s="107">
        <f t="shared" si="103"/>
        <v>31.4</v>
      </c>
      <c r="X350">
        <f t="shared" si="104"/>
        <v>12</v>
      </c>
      <c r="AG350" s="93">
        <f t="shared" si="93"/>
        <v>29934</v>
      </c>
      <c r="AH350" s="107">
        <f t="shared" si="94"/>
        <v>29.9</v>
      </c>
      <c r="AI350" s="72">
        <f t="shared" si="95"/>
        <v>14</v>
      </c>
      <c r="AJ350">
        <f t="shared" si="96"/>
        <v>12</v>
      </c>
      <c r="AK350">
        <f t="shared" si="97"/>
        <v>1981</v>
      </c>
      <c r="AM350" s="115"/>
      <c r="AN350" s="122">
        <v>13</v>
      </c>
      <c r="AO350" s="86">
        <v>369.35</v>
      </c>
      <c r="AP350" s="106">
        <f t="shared" si="105"/>
        <v>18.467500000000001</v>
      </c>
      <c r="BI350" s="93">
        <v>36143</v>
      </c>
      <c r="BJ350" s="90">
        <v>2.2787000000000002</v>
      </c>
      <c r="BK350">
        <f t="shared" si="98"/>
        <v>12</v>
      </c>
      <c r="BL350">
        <f t="shared" si="99"/>
        <v>1998</v>
      </c>
    </row>
    <row r="351" spans="1:64" x14ac:dyDescent="0.2">
      <c r="A351" t="s">
        <v>70</v>
      </c>
      <c r="B351" s="93">
        <v>29934</v>
      </c>
      <c r="C351">
        <v>-10.4</v>
      </c>
      <c r="D351">
        <v>-14.2</v>
      </c>
      <c r="E351">
        <f t="shared" si="91"/>
        <v>-12.3</v>
      </c>
      <c r="F351" s="106">
        <v>15.5</v>
      </c>
      <c r="G351" s="107">
        <f t="shared" si="100"/>
        <v>27.8</v>
      </c>
      <c r="H351">
        <f t="shared" si="101"/>
        <v>12</v>
      </c>
      <c r="I351">
        <f t="shared" si="102"/>
        <v>1981</v>
      </c>
      <c r="Q351" t="s">
        <v>72</v>
      </c>
      <c r="R351" s="93">
        <v>29934</v>
      </c>
      <c r="S351">
        <v>-11.7</v>
      </c>
      <c r="T351">
        <v>-23.3</v>
      </c>
      <c r="U351">
        <f t="shared" si="92"/>
        <v>-17.5</v>
      </c>
      <c r="V351" s="106">
        <v>14.5</v>
      </c>
      <c r="W351" s="107">
        <f t="shared" si="103"/>
        <v>32</v>
      </c>
      <c r="X351">
        <f t="shared" si="104"/>
        <v>12</v>
      </c>
      <c r="AG351" s="93">
        <f t="shared" si="93"/>
        <v>29935</v>
      </c>
      <c r="AH351" s="107">
        <f t="shared" si="94"/>
        <v>26.375</v>
      </c>
      <c r="AI351" s="72">
        <f t="shared" si="95"/>
        <v>15</v>
      </c>
      <c r="AJ351">
        <f t="shared" si="96"/>
        <v>12</v>
      </c>
      <c r="AK351">
        <f t="shared" si="97"/>
        <v>1981</v>
      </c>
      <c r="AM351" s="115"/>
      <c r="AN351" s="122">
        <v>14</v>
      </c>
      <c r="AO351" s="86">
        <v>374.2</v>
      </c>
      <c r="AP351" s="106">
        <f t="shared" si="105"/>
        <v>18.71</v>
      </c>
      <c r="BI351" s="93">
        <v>36144</v>
      </c>
      <c r="BJ351" s="90">
        <v>2.3426</v>
      </c>
      <c r="BK351">
        <f t="shared" si="98"/>
        <v>12</v>
      </c>
      <c r="BL351">
        <f t="shared" si="99"/>
        <v>1998</v>
      </c>
    </row>
    <row r="352" spans="1:64" x14ac:dyDescent="0.2">
      <c r="A352" t="s">
        <v>70</v>
      </c>
      <c r="B352" s="93">
        <v>29935</v>
      </c>
      <c r="C352">
        <v>-2.8</v>
      </c>
      <c r="D352">
        <v>-14.5</v>
      </c>
      <c r="E352">
        <f t="shared" si="91"/>
        <v>-8.65</v>
      </c>
      <c r="F352" s="106">
        <v>15.5</v>
      </c>
      <c r="G352" s="107">
        <f t="shared" si="100"/>
        <v>24.15</v>
      </c>
      <c r="H352">
        <f t="shared" si="101"/>
        <v>12</v>
      </c>
      <c r="I352">
        <f t="shared" si="102"/>
        <v>1981</v>
      </c>
      <c r="Q352" t="s">
        <v>72</v>
      </c>
      <c r="R352" s="93">
        <v>29935</v>
      </c>
      <c r="S352">
        <v>-9.1</v>
      </c>
      <c r="T352">
        <v>-19.100000000000001</v>
      </c>
      <c r="U352">
        <f t="shared" si="92"/>
        <v>-14.100000000000001</v>
      </c>
      <c r="V352" s="106">
        <v>14.5</v>
      </c>
      <c r="W352" s="107">
        <f t="shared" si="103"/>
        <v>28.6</v>
      </c>
      <c r="X352">
        <f t="shared" si="104"/>
        <v>12</v>
      </c>
      <c r="AG352" s="93">
        <f t="shared" si="93"/>
        <v>29936</v>
      </c>
      <c r="AH352" s="107">
        <f t="shared" si="94"/>
        <v>24.049999999999997</v>
      </c>
      <c r="AI352" s="72">
        <f t="shared" si="95"/>
        <v>16</v>
      </c>
      <c r="AJ352">
        <f t="shared" si="96"/>
        <v>12</v>
      </c>
      <c r="AK352">
        <f t="shared" si="97"/>
        <v>1981</v>
      </c>
      <c r="AM352" s="115"/>
      <c r="AN352" s="122">
        <v>15</v>
      </c>
      <c r="AO352" s="86">
        <v>374.55</v>
      </c>
      <c r="AP352" s="106">
        <f t="shared" si="105"/>
        <v>18.727499999999999</v>
      </c>
      <c r="BI352" s="93">
        <v>36145</v>
      </c>
      <c r="BJ352" s="90">
        <v>2.4939</v>
      </c>
      <c r="BK352">
        <f t="shared" si="98"/>
        <v>12</v>
      </c>
      <c r="BL352">
        <f t="shared" si="99"/>
        <v>1998</v>
      </c>
    </row>
    <row r="353" spans="1:64" x14ac:dyDescent="0.2">
      <c r="A353" t="s">
        <v>70</v>
      </c>
      <c r="B353" s="93">
        <v>29936</v>
      </c>
      <c r="C353">
        <v>-1.6</v>
      </c>
      <c r="D353">
        <v>-14.3</v>
      </c>
      <c r="E353">
        <f t="shared" si="91"/>
        <v>-7.95</v>
      </c>
      <c r="F353" s="106">
        <v>15.5</v>
      </c>
      <c r="G353" s="107">
        <f t="shared" si="100"/>
        <v>23.45</v>
      </c>
      <c r="H353">
        <f t="shared" si="101"/>
        <v>12</v>
      </c>
      <c r="I353">
        <f t="shared" si="102"/>
        <v>1981</v>
      </c>
      <c r="Q353" t="s">
        <v>72</v>
      </c>
      <c r="R353" s="93">
        <v>29936</v>
      </c>
      <c r="S353">
        <v>-3.3</v>
      </c>
      <c r="T353">
        <v>-17</v>
      </c>
      <c r="U353">
        <f t="shared" si="92"/>
        <v>-10.15</v>
      </c>
      <c r="V353" s="106">
        <v>14.5</v>
      </c>
      <c r="W353" s="107">
        <f t="shared" si="103"/>
        <v>24.65</v>
      </c>
      <c r="X353">
        <f t="shared" si="104"/>
        <v>12</v>
      </c>
      <c r="AG353" s="93">
        <f t="shared" si="93"/>
        <v>29937</v>
      </c>
      <c r="AH353" s="107">
        <f t="shared" si="94"/>
        <v>24.6</v>
      </c>
      <c r="AI353" s="72">
        <f t="shared" si="95"/>
        <v>17</v>
      </c>
      <c r="AJ353">
        <f t="shared" si="96"/>
        <v>12</v>
      </c>
      <c r="AK353">
        <f t="shared" si="97"/>
        <v>1981</v>
      </c>
      <c r="AM353" s="115"/>
      <c r="AN353" s="122">
        <v>16</v>
      </c>
      <c r="AO353" s="86">
        <v>390.42500000000001</v>
      </c>
      <c r="AP353" s="106">
        <f t="shared" si="105"/>
        <v>19.521250000000002</v>
      </c>
      <c r="BI353" s="93">
        <v>36146</v>
      </c>
      <c r="BJ353" s="90">
        <v>2.4226000000000001</v>
      </c>
      <c r="BK353">
        <f t="shared" si="98"/>
        <v>12</v>
      </c>
      <c r="BL353">
        <f t="shared" si="99"/>
        <v>1998</v>
      </c>
    </row>
    <row r="354" spans="1:64" x14ac:dyDescent="0.2">
      <c r="A354" t="s">
        <v>70</v>
      </c>
      <c r="B354" s="93">
        <v>29937</v>
      </c>
      <c r="C354">
        <v>2.1</v>
      </c>
      <c r="D354">
        <v>-16.5</v>
      </c>
      <c r="E354">
        <f t="shared" si="91"/>
        <v>-7.2</v>
      </c>
      <c r="F354" s="106">
        <v>15.5</v>
      </c>
      <c r="G354" s="107">
        <f t="shared" si="100"/>
        <v>22.7</v>
      </c>
      <c r="H354">
        <f t="shared" si="101"/>
        <v>12</v>
      </c>
      <c r="I354">
        <f t="shared" si="102"/>
        <v>1981</v>
      </c>
      <c r="Q354" t="s">
        <v>72</v>
      </c>
      <c r="R354" s="93">
        <v>29937</v>
      </c>
      <c r="S354">
        <v>-4.8</v>
      </c>
      <c r="T354">
        <v>-19.2</v>
      </c>
      <c r="U354">
        <f t="shared" si="92"/>
        <v>-12</v>
      </c>
      <c r="V354" s="106">
        <v>14.5</v>
      </c>
      <c r="W354" s="107">
        <f t="shared" si="103"/>
        <v>26.5</v>
      </c>
      <c r="X354">
        <f t="shared" si="104"/>
        <v>12</v>
      </c>
      <c r="AG354" s="93">
        <f t="shared" si="93"/>
        <v>29938</v>
      </c>
      <c r="AH354" s="107">
        <f t="shared" si="94"/>
        <v>20.65</v>
      </c>
      <c r="AI354" s="72">
        <f t="shared" si="95"/>
        <v>18</v>
      </c>
      <c r="AJ354">
        <f t="shared" si="96"/>
        <v>12</v>
      </c>
      <c r="AK354">
        <f t="shared" si="97"/>
        <v>1981</v>
      </c>
      <c r="AM354" s="115"/>
      <c r="AN354" s="122">
        <v>17</v>
      </c>
      <c r="AO354" s="86">
        <v>419.42500000000001</v>
      </c>
      <c r="AP354" s="106">
        <f t="shared" si="105"/>
        <v>20.971250000000001</v>
      </c>
      <c r="BI354" s="93">
        <v>36147</v>
      </c>
      <c r="BJ354" s="90">
        <v>2.7097000000000002</v>
      </c>
      <c r="BK354">
        <f t="shared" si="98"/>
        <v>12</v>
      </c>
      <c r="BL354">
        <f t="shared" si="99"/>
        <v>1998</v>
      </c>
    </row>
    <row r="355" spans="1:64" x14ac:dyDescent="0.2">
      <c r="A355" t="s">
        <v>70</v>
      </c>
      <c r="B355" s="93">
        <v>29938</v>
      </c>
      <c r="C355">
        <v>4.5999999999999996</v>
      </c>
      <c r="D355">
        <v>-12.2</v>
      </c>
      <c r="E355">
        <f t="shared" si="91"/>
        <v>-3.8</v>
      </c>
      <c r="F355" s="106">
        <v>15.5</v>
      </c>
      <c r="G355" s="107">
        <f t="shared" si="100"/>
        <v>19.3</v>
      </c>
      <c r="H355">
        <f t="shared" si="101"/>
        <v>12</v>
      </c>
      <c r="I355">
        <f t="shared" si="102"/>
        <v>1981</v>
      </c>
      <c r="Q355" t="s">
        <v>72</v>
      </c>
      <c r="R355" s="93">
        <v>29938</v>
      </c>
      <c r="S355">
        <v>-2.8</v>
      </c>
      <c r="T355">
        <v>-12.2</v>
      </c>
      <c r="U355">
        <f t="shared" si="92"/>
        <v>-7.5</v>
      </c>
      <c r="V355" s="106">
        <v>14.5</v>
      </c>
      <c r="W355" s="107">
        <f t="shared" si="103"/>
        <v>22</v>
      </c>
      <c r="X355">
        <f t="shared" si="104"/>
        <v>12</v>
      </c>
      <c r="AG355" s="93">
        <f t="shared" si="93"/>
        <v>29939</v>
      </c>
      <c r="AH355" s="107">
        <f t="shared" si="94"/>
        <v>16.149999999999999</v>
      </c>
      <c r="AI355" s="72">
        <f t="shared" si="95"/>
        <v>19</v>
      </c>
      <c r="AJ355">
        <f t="shared" si="96"/>
        <v>12</v>
      </c>
      <c r="AK355">
        <f t="shared" si="97"/>
        <v>1981</v>
      </c>
      <c r="AM355" s="115"/>
      <c r="AN355" s="122">
        <v>18</v>
      </c>
      <c r="AO355" s="86">
        <v>402.82499999999999</v>
      </c>
      <c r="AP355" s="106">
        <f t="shared" si="105"/>
        <v>20.141249999999999</v>
      </c>
      <c r="BI355" s="93">
        <v>36148</v>
      </c>
      <c r="BJ355" s="90">
        <v>2.6196000000000002</v>
      </c>
      <c r="BK355">
        <f t="shared" si="98"/>
        <v>12</v>
      </c>
      <c r="BL355">
        <f t="shared" si="99"/>
        <v>1998</v>
      </c>
    </row>
    <row r="356" spans="1:64" x14ac:dyDescent="0.2">
      <c r="A356" t="s">
        <v>70</v>
      </c>
      <c r="B356" s="93">
        <v>29939</v>
      </c>
      <c r="C356">
        <v>11.6</v>
      </c>
      <c r="D356">
        <v>-2.2000000000000002</v>
      </c>
      <c r="E356">
        <f t="shared" si="91"/>
        <v>4.6999999999999993</v>
      </c>
      <c r="F356" s="106">
        <v>15.5</v>
      </c>
      <c r="G356" s="107">
        <f t="shared" si="100"/>
        <v>10.8</v>
      </c>
      <c r="H356">
        <f t="shared" si="101"/>
        <v>12</v>
      </c>
      <c r="I356">
        <f t="shared" si="102"/>
        <v>1981</v>
      </c>
      <c r="Q356" t="s">
        <v>72</v>
      </c>
      <c r="R356" s="93">
        <v>29939</v>
      </c>
      <c r="S356">
        <v>1.6</v>
      </c>
      <c r="T356">
        <v>-15.6</v>
      </c>
      <c r="U356">
        <f t="shared" si="92"/>
        <v>-7</v>
      </c>
      <c r="V356" s="106">
        <v>14.5</v>
      </c>
      <c r="W356" s="107">
        <f t="shared" si="103"/>
        <v>21.5</v>
      </c>
      <c r="X356">
        <f t="shared" si="104"/>
        <v>12</v>
      </c>
      <c r="AG356" s="93">
        <f t="shared" si="93"/>
        <v>29940</v>
      </c>
      <c r="AH356" s="107">
        <f t="shared" si="94"/>
        <v>15.574999999999999</v>
      </c>
      <c r="AI356" s="72">
        <f t="shared" si="95"/>
        <v>20</v>
      </c>
      <c r="AJ356">
        <f t="shared" si="96"/>
        <v>12</v>
      </c>
      <c r="AK356">
        <f t="shared" si="97"/>
        <v>1981</v>
      </c>
      <c r="AM356" s="115"/>
      <c r="AN356" s="122">
        <v>19</v>
      </c>
      <c r="AO356" s="86">
        <v>415.92500000000001</v>
      </c>
      <c r="AP356" s="106">
        <f t="shared" si="105"/>
        <v>20.796250000000001</v>
      </c>
      <c r="BI356" s="93">
        <v>36149</v>
      </c>
      <c r="BJ356" s="90">
        <v>2.5594000000000001</v>
      </c>
      <c r="BK356">
        <f t="shared" si="98"/>
        <v>12</v>
      </c>
      <c r="BL356">
        <f t="shared" si="99"/>
        <v>1998</v>
      </c>
    </row>
    <row r="357" spans="1:64" x14ac:dyDescent="0.2">
      <c r="A357" t="s">
        <v>70</v>
      </c>
      <c r="B357" s="93">
        <v>29940</v>
      </c>
      <c r="C357">
        <v>5.8</v>
      </c>
      <c r="D357">
        <v>-2</v>
      </c>
      <c r="E357">
        <f t="shared" si="91"/>
        <v>1.9</v>
      </c>
      <c r="F357" s="106">
        <v>15.5</v>
      </c>
      <c r="G357" s="107">
        <f t="shared" si="100"/>
        <v>13.6</v>
      </c>
      <c r="H357">
        <f t="shared" si="101"/>
        <v>12</v>
      </c>
      <c r="I357">
        <f t="shared" si="102"/>
        <v>1981</v>
      </c>
      <c r="Q357" t="s">
        <v>72</v>
      </c>
      <c r="R357" s="93">
        <v>29940</v>
      </c>
      <c r="S357">
        <v>4.2</v>
      </c>
      <c r="T357">
        <v>-10.3</v>
      </c>
      <c r="U357">
        <f t="shared" si="92"/>
        <v>-3.0500000000000003</v>
      </c>
      <c r="V357" s="106">
        <v>14.5</v>
      </c>
      <c r="W357" s="107">
        <f t="shared" si="103"/>
        <v>17.55</v>
      </c>
      <c r="X357">
        <f t="shared" si="104"/>
        <v>12</v>
      </c>
      <c r="AG357" s="93">
        <f t="shared" si="93"/>
        <v>29941</v>
      </c>
      <c r="AH357" s="107">
        <f t="shared" si="94"/>
        <v>18.774999999999999</v>
      </c>
      <c r="AI357" s="72">
        <f t="shared" si="95"/>
        <v>21</v>
      </c>
      <c r="AJ357">
        <f t="shared" si="96"/>
        <v>12</v>
      </c>
      <c r="AK357">
        <f t="shared" si="97"/>
        <v>1981</v>
      </c>
      <c r="AM357" s="115"/>
      <c r="AN357" s="122">
        <v>20</v>
      </c>
      <c r="AO357" s="86">
        <v>419.47500000000002</v>
      </c>
      <c r="AP357" s="106">
        <f t="shared" si="105"/>
        <v>20.973750000000003</v>
      </c>
      <c r="BI357" s="93">
        <v>36150</v>
      </c>
      <c r="BJ357" s="90">
        <v>2.6055999999999999</v>
      </c>
      <c r="BK357">
        <f t="shared" si="98"/>
        <v>12</v>
      </c>
      <c r="BL357">
        <f t="shared" si="99"/>
        <v>1998</v>
      </c>
    </row>
    <row r="358" spans="1:64" x14ac:dyDescent="0.2">
      <c r="A358" t="s">
        <v>70</v>
      </c>
      <c r="B358" s="93">
        <v>29941</v>
      </c>
      <c r="C358">
        <v>1.3</v>
      </c>
      <c r="D358">
        <v>-9.1</v>
      </c>
      <c r="E358">
        <f t="shared" si="91"/>
        <v>-3.9</v>
      </c>
      <c r="F358" s="106">
        <v>15.5</v>
      </c>
      <c r="G358" s="107">
        <f t="shared" si="100"/>
        <v>19.399999999999999</v>
      </c>
      <c r="H358">
        <f t="shared" si="101"/>
        <v>12</v>
      </c>
      <c r="I358">
        <f t="shared" si="102"/>
        <v>1981</v>
      </c>
      <c r="Q358" t="s">
        <v>72</v>
      </c>
      <c r="R358" s="93">
        <v>29941</v>
      </c>
      <c r="S358">
        <v>0.3</v>
      </c>
      <c r="T358">
        <v>-7.6</v>
      </c>
      <c r="U358">
        <f t="shared" si="92"/>
        <v>-3.65</v>
      </c>
      <c r="V358" s="106">
        <v>14.5</v>
      </c>
      <c r="W358" s="107">
        <f t="shared" si="103"/>
        <v>18.149999999999999</v>
      </c>
      <c r="X358">
        <f t="shared" si="104"/>
        <v>12</v>
      </c>
      <c r="AG358" s="93">
        <f t="shared" si="93"/>
        <v>29942</v>
      </c>
      <c r="AH358" s="107">
        <f t="shared" si="94"/>
        <v>23.35</v>
      </c>
      <c r="AI358" s="72">
        <f t="shared" si="95"/>
        <v>22</v>
      </c>
      <c r="AJ358">
        <f t="shared" si="96"/>
        <v>12</v>
      </c>
      <c r="AK358">
        <f t="shared" si="97"/>
        <v>1981</v>
      </c>
      <c r="AM358" s="115"/>
      <c r="AN358" s="122">
        <v>21</v>
      </c>
      <c r="AO358" s="86">
        <v>453.57499999999999</v>
      </c>
      <c r="AP358" s="106">
        <f t="shared" si="105"/>
        <v>22.678750000000001</v>
      </c>
      <c r="BI358" s="93">
        <v>36151</v>
      </c>
      <c r="BJ358" s="90">
        <v>2.6371000000000002</v>
      </c>
      <c r="BK358">
        <f t="shared" si="98"/>
        <v>12</v>
      </c>
      <c r="BL358">
        <f t="shared" si="99"/>
        <v>1998</v>
      </c>
    </row>
    <row r="359" spans="1:64" x14ac:dyDescent="0.2">
      <c r="A359" t="s">
        <v>70</v>
      </c>
      <c r="B359" s="93">
        <v>29942</v>
      </c>
      <c r="C359">
        <v>-3</v>
      </c>
      <c r="D359">
        <v>-14.2</v>
      </c>
      <c r="E359">
        <f t="shared" si="91"/>
        <v>-8.6</v>
      </c>
      <c r="F359" s="106">
        <v>15.5</v>
      </c>
      <c r="G359" s="107">
        <f t="shared" si="100"/>
        <v>24.1</v>
      </c>
      <c r="H359">
        <f t="shared" si="101"/>
        <v>12</v>
      </c>
      <c r="I359">
        <f t="shared" si="102"/>
        <v>1981</v>
      </c>
      <c r="Q359" t="s">
        <v>72</v>
      </c>
      <c r="R359" s="93">
        <v>29942</v>
      </c>
      <c r="S359">
        <v>-2.1</v>
      </c>
      <c r="T359">
        <v>-14.1</v>
      </c>
      <c r="U359">
        <f t="shared" si="92"/>
        <v>-8.1</v>
      </c>
      <c r="V359" s="106">
        <v>14.5</v>
      </c>
      <c r="W359" s="107">
        <f t="shared" si="103"/>
        <v>22.6</v>
      </c>
      <c r="X359">
        <f t="shared" si="104"/>
        <v>12</v>
      </c>
      <c r="AG359" s="93">
        <f t="shared" si="93"/>
        <v>29943</v>
      </c>
      <c r="AH359" s="107">
        <f t="shared" si="94"/>
        <v>23.2</v>
      </c>
      <c r="AI359" s="72">
        <f t="shared" si="95"/>
        <v>23</v>
      </c>
      <c r="AJ359">
        <f t="shared" si="96"/>
        <v>12</v>
      </c>
      <c r="AK359">
        <f t="shared" si="97"/>
        <v>1981</v>
      </c>
      <c r="AM359" s="115"/>
      <c r="AN359" s="122">
        <v>22</v>
      </c>
      <c r="AO359" s="86">
        <v>465.72500000000002</v>
      </c>
      <c r="AP359" s="106">
        <f t="shared" si="105"/>
        <v>23.286250000000003</v>
      </c>
      <c r="BI359" s="93">
        <v>36152</v>
      </c>
      <c r="BJ359" s="90">
        <v>2.4990000000000001</v>
      </c>
      <c r="BK359">
        <f t="shared" si="98"/>
        <v>12</v>
      </c>
      <c r="BL359">
        <f t="shared" si="99"/>
        <v>1998</v>
      </c>
    </row>
    <row r="360" spans="1:64" x14ac:dyDescent="0.2">
      <c r="A360" t="s">
        <v>70</v>
      </c>
      <c r="B360" s="93">
        <v>29943</v>
      </c>
      <c r="C360">
        <v>-1.9</v>
      </c>
      <c r="D360">
        <v>-13.6</v>
      </c>
      <c r="E360">
        <f t="shared" si="91"/>
        <v>-7.75</v>
      </c>
      <c r="F360" s="106">
        <v>15.5</v>
      </c>
      <c r="G360" s="107">
        <f t="shared" si="100"/>
        <v>23.25</v>
      </c>
      <c r="H360">
        <f t="shared" si="101"/>
        <v>12</v>
      </c>
      <c r="I360">
        <f t="shared" si="102"/>
        <v>1981</v>
      </c>
      <c r="Q360" t="s">
        <v>72</v>
      </c>
      <c r="R360" s="93">
        <v>29943</v>
      </c>
      <c r="S360">
        <v>-4</v>
      </c>
      <c r="T360">
        <v>-13.3</v>
      </c>
      <c r="U360">
        <f t="shared" si="92"/>
        <v>-8.65</v>
      </c>
      <c r="V360" s="106">
        <v>14.5</v>
      </c>
      <c r="W360" s="107">
        <f t="shared" si="103"/>
        <v>23.15</v>
      </c>
      <c r="X360">
        <f t="shared" si="104"/>
        <v>12</v>
      </c>
      <c r="AG360" s="93">
        <f t="shared" si="93"/>
        <v>29944</v>
      </c>
      <c r="AH360" s="107">
        <f t="shared" si="94"/>
        <v>23.5</v>
      </c>
      <c r="AI360" s="72">
        <f t="shared" si="95"/>
        <v>24</v>
      </c>
      <c r="AJ360">
        <f t="shared" si="96"/>
        <v>12</v>
      </c>
      <c r="AK360">
        <f t="shared" si="97"/>
        <v>1981</v>
      </c>
      <c r="AM360" s="115"/>
      <c r="AN360" s="122">
        <v>23</v>
      </c>
      <c r="AO360" s="86">
        <v>447.55</v>
      </c>
      <c r="AP360" s="106">
        <f t="shared" si="105"/>
        <v>22.377500000000001</v>
      </c>
      <c r="BI360" s="93">
        <v>36153</v>
      </c>
      <c r="BJ360" s="90">
        <v>2.4979</v>
      </c>
      <c r="BK360">
        <f t="shared" si="98"/>
        <v>12</v>
      </c>
      <c r="BL360">
        <f t="shared" si="99"/>
        <v>1998</v>
      </c>
    </row>
    <row r="361" spans="1:64" x14ac:dyDescent="0.2">
      <c r="A361" t="s">
        <v>70</v>
      </c>
      <c r="B361" s="93">
        <v>29944</v>
      </c>
      <c r="C361">
        <v>-2.5</v>
      </c>
      <c r="D361">
        <v>-15.6</v>
      </c>
      <c r="E361">
        <f t="shared" si="91"/>
        <v>-9.0500000000000007</v>
      </c>
      <c r="F361" s="106">
        <v>15.5</v>
      </c>
      <c r="G361" s="107">
        <f t="shared" si="100"/>
        <v>24.55</v>
      </c>
      <c r="H361">
        <f t="shared" si="101"/>
        <v>12</v>
      </c>
      <c r="I361">
        <f t="shared" si="102"/>
        <v>1981</v>
      </c>
      <c r="Q361" t="s">
        <v>72</v>
      </c>
      <c r="R361" s="93">
        <v>29944</v>
      </c>
      <c r="S361">
        <v>-5.6</v>
      </c>
      <c r="T361">
        <v>-10.3</v>
      </c>
      <c r="U361">
        <f t="shared" si="92"/>
        <v>-7.95</v>
      </c>
      <c r="V361" s="106">
        <v>14.5</v>
      </c>
      <c r="W361" s="107">
        <f t="shared" si="103"/>
        <v>22.45</v>
      </c>
      <c r="X361">
        <f t="shared" si="104"/>
        <v>12</v>
      </c>
      <c r="AG361" s="93">
        <f t="shared" si="93"/>
        <v>29945</v>
      </c>
      <c r="AH361" s="107">
        <f t="shared" si="94"/>
        <v>20.700000000000003</v>
      </c>
      <c r="AI361" s="72">
        <f t="shared" si="95"/>
        <v>25</v>
      </c>
      <c r="AJ361">
        <f t="shared" si="96"/>
        <v>12</v>
      </c>
      <c r="AK361">
        <f t="shared" si="97"/>
        <v>1981</v>
      </c>
      <c r="AM361" s="115"/>
      <c r="AN361" s="122">
        <v>24</v>
      </c>
      <c r="AO361" s="86">
        <v>446.9</v>
      </c>
      <c r="AP361" s="106">
        <f t="shared" si="105"/>
        <v>22.344999999999999</v>
      </c>
      <c r="BI361" s="93">
        <v>36154</v>
      </c>
      <c r="BJ361" s="90">
        <v>2.5529999999999999</v>
      </c>
      <c r="BK361">
        <f t="shared" si="98"/>
        <v>12</v>
      </c>
      <c r="BL361">
        <f t="shared" si="99"/>
        <v>1998</v>
      </c>
    </row>
    <row r="362" spans="1:64" x14ac:dyDescent="0.2">
      <c r="A362" t="s">
        <v>70</v>
      </c>
      <c r="B362" s="93">
        <v>29945</v>
      </c>
      <c r="C362">
        <v>3.3</v>
      </c>
      <c r="D362">
        <v>-11</v>
      </c>
      <c r="E362">
        <f t="shared" si="91"/>
        <v>-3.85</v>
      </c>
      <c r="F362" s="106">
        <v>15.5</v>
      </c>
      <c r="G362" s="107">
        <f t="shared" si="100"/>
        <v>19.350000000000001</v>
      </c>
      <c r="H362">
        <f t="shared" si="101"/>
        <v>12</v>
      </c>
      <c r="I362">
        <f t="shared" si="102"/>
        <v>1981</v>
      </c>
      <c r="Q362" t="s">
        <v>72</v>
      </c>
      <c r="R362" s="93">
        <v>29945</v>
      </c>
      <c r="S362">
        <v>-2.5</v>
      </c>
      <c r="T362">
        <v>-12.6</v>
      </c>
      <c r="U362">
        <f t="shared" si="92"/>
        <v>-7.55</v>
      </c>
      <c r="V362" s="106">
        <v>14.5</v>
      </c>
      <c r="W362" s="107">
        <f t="shared" si="103"/>
        <v>22.05</v>
      </c>
      <c r="X362">
        <f t="shared" si="104"/>
        <v>12</v>
      </c>
      <c r="AG362" s="93">
        <f t="shared" si="93"/>
        <v>29946</v>
      </c>
      <c r="AH362" s="107">
        <f t="shared" si="94"/>
        <v>23.725000000000001</v>
      </c>
      <c r="AI362" s="72">
        <f t="shared" si="95"/>
        <v>26</v>
      </c>
      <c r="AJ362">
        <f t="shared" si="96"/>
        <v>12</v>
      </c>
      <c r="AK362">
        <f t="shared" si="97"/>
        <v>1981</v>
      </c>
      <c r="AM362" s="115"/>
      <c r="AN362" s="122">
        <v>25</v>
      </c>
      <c r="AO362" s="86">
        <v>476.82499999999999</v>
      </c>
      <c r="AP362" s="106">
        <f t="shared" si="105"/>
        <v>23.841249999999999</v>
      </c>
      <c r="BI362" s="93">
        <v>36155</v>
      </c>
      <c r="BJ362" s="90">
        <v>2.4605999999999999</v>
      </c>
      <c r="BK362">
        <f t="shared" si="98"/>
        <v>12</v>
      </c>
      <c r="BL362">
        <f t="shared" si="99"/>
        <v>1998</v>
      </c>
    </row>
    <row r="363" spans="1:64" x14ac:dyDescent="0.2">
      <c r="A363" t="s">
        <v>70</v>
      </c>
      <c r="B363" s="93">
        <v>29946</v>
      </c>
      <c r="C363">
        <v>-0.2</v>
      </c>
      <c r="D363">
        <v>-12.1</v>
      </c>
      <c r="E363">
        <f t="shared" si="91"/>
        <v>-6.1499999999999995</v>
      </c>
      <c r="F363" s="106">
        <v>15.5</v>
      </c>
      <c r="G363" s="107">
        <f t="shared" si="100"/>
        <v>21.65</v>
      </c>
      <c r="H363">
        <f t="shared" si="101"/>
        <v>12</v>
      </c>
      <c r="I363">
        <f t="shared" si="102"/>
        <v>1981</v>
      </c>
      <c r="Q363" t="s">
        <v>72</v>
      </c>
      <c r="R363" s="93">
        <v>29946</v>
      </c>
      <c r="S363">
        <v>-4.9000000000000004</v>
      </c>
      <c r="T363">
        <v>-17.7</v>
      </c>
      <c r="U363">
        <f t="shared" si="92"/>
        <v>-11.3</v>
      </c>
      <c r="V363" s="106">
        <v>14.5</v>
      </c>
      <c r="W363" s="107">
        <f t="shared" si="103"/>
        <v>25.8</v>
      </c>
      <c r="X363">
        <f t="shared" si="104"/>
        <v>12</v>
      </c>
      <c r="AG363" s="93">
        <f t="shared" si="93"/>
        <v>29947</v>
      </c>
      <c r="AH363" s="107">
        <f t="shared" si="94"/>
        <v>33.1</v>
      </c>
      <c r="AI363" s="72">
        <f t="shared" si="95"/>
        <v>27</v>
      </c>
      <c r="AJ363">
        <f t="shared" si="96"/>
        <v>12</v>
      </c>
      <c r="AK363">
        <f t="shared" si="97"/>
        <v>1981</v>
      </c>
      <c r="AM363" s="115"/>
      <c r="AN363" s="122">
        <v>26</v>
      </c>
      <c r="AO363" s="86">
        <v>471.15</v>
      </c>
      <c r="AP363" s="106">
        <f t="shared" si="105"/>
        <v>23.557499999999997</v>
      </c>
      <c r="BI363" s="93">
        <v>36156</v>
      </c>
      <c r="BJ363" s="90">
        <v>2.3948999999999998</v>
      </c>
      <c r="BK363">
        <f t="shared" si="98"/>
        <v>12</v>
      </c>
      <c r="BL363">
        <f t="shared" si="99"/>
        <v>1998</v>
      </c>
    </row>
    <row r="364" spans="1:64" x14ac:dyDescent="0.2">
      <c r="A364" t="s">
        <v>70</v>
      </c>
      <c r="B364" s="93">
        <v>29947</v>
      </c>
      <c r="C364">
        <v>-9.6</v>
      </c>
      <c r="D364">
        <v>-21.9</v>
      </c>
      <c r="E364">
        <f t="shared" si="91"/>
        <v>-15.75</v>
      </c>
      <c r="F364" s="106">
        <v>15.5</v>
      </c>
      <c r="G364" s="107">
        <f t="shared" si="100"/>
        <v>31.25</v>
      </c>
      <c r="H364">
        <f t="shared" si="101"/>
        <v>12</v>
      </c>
      <c r="I364">
        <f t="shared" si="102"/>
        <v>1981</v>
      </c>
      <c r="Q364" t="s">
        <v>72</v>
      </c>
      <c r="R364" s="93">
        <v>29947</v>
      </c>
      <c r="S364">
        <v>-17</v>
      </c>
      <c r="T364">
        <v>-23.9</v>
      </c>
      <c r="U364">
        <f t="shared" si="92"/>
        <v>-20.45</v>
      </c>
      <c r="V364" s="106">
        <v>14.5</v>
      </c>
      <c r="W364" s="107">
        <f t="shared" si="103"/>
        <v>34.950000000000003</v>
      </c>
      <c r="X364">
        <f t="shared" si="104"/>
        <v>12</v>
      </c>
      <c r="AG364" s="93">
        <f t="shared" si="93"/>
        <v>29948</v>
      </c>
      <c r="AH364" s="107">
        <f t="shared" si="94"/>
        <v>38.9</v>
      </c>
      <c r="AI364" s="72">
        <f t="shared" si="95"/>
        <v>28</v>
      </c>
      <c r="AJ364">
        <f t="shared" si="96"/>
        <v>12</v>
      </c>
      <c r="AK364">
        <f t="shared" si="97"/>
        <v>1981</v>
      </c>
      <c r="AM364" s="115"/>
      <c r="AN364" s="122">
        <v>27</v>
      </c>
      <c r="AO364" s="86">
        <v>423.8</v>
      </c>
      <c r="AP364" s="106">
        <f t="shared" si="105"/>
        <v>21.19</v>
      </c>
      <c r="BI364" s="93">
        <v>36157</v>
      </c>
      <c r="BJ364" s="90">
        <v>2.4485000000000001</v>
      </c>
      <c r="BK364">
        <f t="shared" si="98"/>
        <v>12</v>
      </c>
      <c r="BL364">
        <f t="shared" si="99"/>
        <v>1998</v>
      </c>
    </row>
    <row r="365" spans="1:64" x14ac:dyDescent="0.2">
      <c r="A365" t="s">
        <v>70</v>
      </c>
      <c r="B365" s="93">
        <v>29948</v>
      </c>
      <c r="C365">
        <v>-19.5</v>
      </c>
      <c r="D365">
        <v>-26.8</v>
      </c>
      <c r="E365">
        <f t="shared" si="91"/>
        <v>-23.15</v>
      </c>
      <c r="F365" s="106">
        <v>15.5</v>
      </c>
      <c r="G365" s="107">
        <f t="shared" si="100"/>
        <v>38.65</v>
      </c>
      <c r="H365">
        <f t="shared" si="101"/>
        <v>12</v>
      </c>
      <c r="I365">
        <f t="shared" si="102"/>
        <v>1981</v>
      </c>
      <c r="Q365" t="s">
        <v>72</v>
      </c>
      <c r="R365" s="93">
        <v>29948</v>
      </c>
      <c r="S365">
        <v>-21.6</v>
      </c>
      <c r="T365">
        <v>-27.7</v>
      </c>
      <c r="U365">
        <f t="shared" si="92"/>
        <v>-24.65</v>
      </c>
      <c r="V365" s="106">
        <v>14.5</v>
      </c>
      <c r="W365" s="107">
        <f t="shared" si="103"/>
        <v>39.15</v>
      </c>
      <c r="X365">
        <f t="shared" si="104"/>
        <v>12</v>
      </c>
      <c r="AG365" s="93">
        <f t="shared" si="93"/>
        <v>29949</v>
      </c>
      <c r="AH365" s="107">
        <f t="shared" si="94"/>
        <v>40.774999999999999</v>
      </c>
      <c r="AI365" s="72">
        <f t="shared" si="95"/>
        <v>29</v>
      </c>
      <c r="AJ365">
        <f t="shared" si="96"/>
        <v>12</v>
      </c>
      <c r="AK365">
        <f t="shared" si="97"/>
        <v>1981</v>
      </c>
      <c r="AM365" s="115"/>
      <c r="AN365" s="122">
        <v>28</v>
      </c>
      <c r="AO365" s="86">
        <v>407.72500000000002</v>
      </c>
      <c r="AP365" s="106">
        <f t="shared" si="105"/>
        <v>20.38625</v>
      </c>
      <c r="BI365" s="93">
        <v>36158</v>
      </c>
      <c r="BJ365" s="90">
        <v>2.4702999999999999</v>
      </c>
      <c r="BK365">
        <f t="shared" si="98"/>
        <v>12</v>
      </c>
      <c r="BL365">
        <f t="shared" si="99"/>
        <v>1998</v>
      </c>
    </row>
    <row r="366" spans="1:64" x14ac:dyDescent="0.2">
      <c r="A366" t="s">
        <v>70</v>
      </c>
      <c r="B366" s="93">
        <v>29949</v>
      </c>
      <c r="C366">
        <v>-18.7</v>
      </c>
      <c r="D366">
        <v>-30.6</v>
      </c>
      <c r="E366">
        <f t="shared" si="91"/>
        <v>-24.65</v>
      </c>
      <c r="F366" s="106">
        <v>15.5</v>
      </c>
      <c r="G366" s="107">
        <f t="shared" si="100"/>
        <v>40.15</v>
      </c>
      <c r="H366">
        <f t="shared" si="101"/>
        <v>12</v>
      </c>
      <c r="I366">
        <f t="shared" si="102"/>
        <v>1981</v>
      </c>
      <c r="Q366" t="s">
        <v>72</v>
      </c>
      <c r="R366" s="93">
        <v>29949</v>
      </c>
      <c r="S366">
        <v>-22.6</v>
      </c>
      <c r="T366">
        <v>-31.2</v>
      </c>
      <c r="U366">
        <f t="shared" si="92"/>
        <v>-26.9</v>
      </c>
      <c r="V366" s="106">
        <v>14.5</v>
      </c>
      <c r="W366" s="107">
        <f t="shared" si="103"/>
        <v>41.4</v>
      </c>
      <c r="X366">
        <f t="shared" si="104"/>
        <v>12</v>
      </c>
      <c r="AG366" s="93">
        <f t="shared" si="93"/>
        <v>29950</v>
      </c>
      <c r="AH366" s="107">
        <f t="shared" si="94"/>
        <v>42.1</v>
      </c>
      <c r="AI366" s="72">
        <f t="shared" si="95"/>
        <v>30</v>
      </c>
      <c r="AJ366">
        <f t="shared" si="96"/>
        <v>12</v>
      </c>
      <c r="AK366">
        <f t="shared" si="97"/>
        <v>1981</v>
      </c>
      <c r="AM366" s="115"/>
      <c r="AN366" s="122">
        <v>29</v>
      </c>
      <c r="AO366" s="86">
        <v>420.3</v>
      </c>
      <c r="AP366" s="106">
        <f t="shared" si="105"/>
        <v>21.015000000000001</v>
      </c>
      <c r="BI366" s="93">
        <v>36159</v>
      </c>
      <c r="BJ366" s="90">
        <v>2.5207000000000002</v>
      </c>
      <c r="BK366">
        <f t="shared" si="98"/>
        <v>12</v>
      </c>
      <c r="BL366">
        <f t="shared" si="99"/>
        <v>1998</v>
      </c>
    </row>
    <row r="367" spans="1:64" x14ac:dyDescent="0.2">
      <c r="A367" t="s">
        <v>70</v>
      </c>
      <c r="B367" s="93">
        <v>29950</v>
      </c>
      <c r="C367">
        <v>-21.5</v>
      </c>
      <c r="D367">
        <v>-28.4</v>
      </c>
      <c r="E367">
        <f t="shared" si="91"/>
        <v>-24.95</v>
      </c>
      <c r="F367" s="106">
        <v>15.5</v>
      </c>
      <c r="G367" s="107">
        <f t="shared" si="100"/>
        <v>40.450000000000003</v>
      </c>
      <c r="H367">
        <f t="shared" si="101"/>
        <v>12</v>
      </c>
      <c r="I367">
        <f t="shared" si="102"/>
        <v>1981</v>
      </c>
      <c r="Q367" t="s">
        <v>72</v>
      </c>
      <c r="R367" s="93">
        <v>29950</v>
      </c>
      <c r="S367">
        <v>-22.7</v>
      </c>
      <c r="T367">
        <v>-35.799999999999997</v>
      </c>
      <c r="U367">
        <f t="shared" si="92"/>
        <v>-29.25</v>
      </c>
      <c r="V367" s="106">
        <v>14.5</v>
      </c>
      <c r="W367" s="107">
        <f t="shared" si="103"/>
        <v>43.75</v>
      </c>
      <c r="X367">
        <f t="shared" si="104"/>
        <v>12</v>
      </c>
      <c r="AG367" s="93">
        <f t="shared" si="93"/>
        <v>29951</v>
      </c>
      <c r="AH367" s="107">
        <f t="shared" si="94"/>
        <v>42.349999999999994</v>
      </c>
      <c r="AI367" s="72">
        <f t="shared" si="95"/>
        <v>31</v>
      </c>
      <c r="AJ367">
        <f t="shared" si="96"/>
        <v>12</v>
      </c>
      <c r="AK367">
        <f t="shared" si="97"/>
        <v>1981</v>
      </c>
      <c r="AM367" s="115"/>
      <c r="AN367" s="122">
        <v>30</v>
      </c>
      <c r="AO367" s="86">
        <v>417.85</v>
      </c>
      <c r="AP367" s="106">
        <f t="shared" si="105"/>
        <v>20.892500000000002</v>
      </c>
      <c r="BI367" s="93">
        <v>36160</v>
      </c>
      <c r="BJ367" s="90">
        <v>2.4209999999999998</v>
      </c>
      <c r="BK367">
        <f t="shared" si="98"/>
        <v>12</v>
      </c>
      <c r="BL367">
        <f t="shared" si="99"/>
        <v>1998</v>
      </c>
    </row>
    <row r="368" spans="1:64" x14ac:dyDescent="0.2">
      <c r="A368" t="s">
        <v>70</v>
      </c>
      <c r="B368" s="93">
        <v>29951</v>
      </c>
      <c r="C368">
        <v>-21.7</v>
      </c>
      <c r="D368">
        <v>-30.9</v>
      </c>
      <c r="E368">
        <f t="shared" si="91"/>
        <v>-26.299999999999997</v>
      </c>
      <c r="F368" s="106">
        <v>15.5</v>
      </c>
      <c r="G368" s="107">
        <f t="shared" si="100"/>
        <v>41.8</v>
      </c>
      <c r="H368">
        <f t="shared" si="101"/>
        <v>12</v>
      </c>
      <c r="I368">
        <f t="shared" si="102"/>
        <v>1981</v>
      </c>
      <c r="Q368" t="s">
        <v>72</v>
      </c>
      <c r="R368" s="93">
        <v>29951</v>
      </c>
      <c r="S368">
        <v>-23.7</v>
      </c>
      <c r="T368">
        <v>-33.1</v>
      </c>
      <c r="U368">
        <f t="shared" si="92"/>
        <v>-28.4</v>
      </c>
      <c r="V368" s="106">
        <v>14.5</v>
      </c>
      <c r="W368" s="107">
        <f t="shared" si="103"/>
        <v>42.9</v>
      </c>
      <c r="X368">
        <f t="shared" si="104"/>
        <v>12</v>
      </c>
      <c r="AG368" s="93">
        <f t="shared" si="93"/>
        <v>29952</v>
      </c>
      <c r="AH368" s="107">
        <f t="shared" si="94"/>
        <v>41.75</v>
      </c>
      <c r="AI368" s="72">
        <f t="shared" si="95"/>
        <v>1</v>
      </c>
      <c r="AJ368">
        <f t="shared" si="96"/>
        <v>1</v>
      </c>
      <c r="AK368">
        <f t="shared" si="97"/>
        <v>1982</v>
      </c>
      <c r="AM368" s="108" t="s">
        <v>153</v>
      </c>
      <c r="AN368" s="120"/>
      <c r="AO368" s="85">
        <v>11739.774999999998</v>
      </c>
      <c r="AP368" s="106">
        <f t="shared" si="105"/>
        <v>586.98874999999987</v>
      </c>
      <c r="BI368" s="93">
        <v>36161</v>
      </c>
      <c r="BJ368" s="90">
        <v>2.3740000000000001</v>
      </c>
      <c r="BK368">
        <f t="shared" si="98"/>
        <v>1</v>
      </c>
      <c r="BL368">
        <f t="shared" si="99"/>
        <v>1999</v>
      </c>
    </row>
    <row r="369" spans="1:64" x14ac:dyDescent="0.2">
      <c r="A369" t="s">
        <v>70</v>
      </c>
      <c r="B369" s="93">
        <v>29952</v>
      </c>
      <c r="C369">
        <v>-22.4</v>
      </c>
      <c r="D369">
        <v>-29.6</v>
      </c>
      <c r="E369">
        <f t="shared" si="91"/>
        <v>-26</v>
      </c>
      <c r="F369" s="106">
        <v>15.5</v>
      </c>
      <c r="G369" s="107">
        <f t="shared" si="100"/>
        <v>41.5</v>
      </c>
      <c r="H369">
        <f t="shared" si="101"/>
        <v>1</v>
      </c>
      <c r="I369">
        <f t="shared" si="102"/>
        <v>1982</v>
      </c>
      <c r="Q369" t="s">
        <v>72</v>
      </c>
      <c r="R369" s="93">
        <v>29952</v>
      </c>
      <c r="S369">
        <v>-23.8</v>
      </c>
      <c r="T369">
        <v>-31.2</v>
      </c>
      <c r="U369">
        <f t="shared" si="92"/>
        <v>-27.5</v>
      </c>
      <c r="V369" s="106">
        <v>14.5</v>
      </c>
      <c r="W369" s="107">
        <f t="shared" si="103"/>
        <v>42</v>
      </c>
      <c r="X369">
        <f t="shared" si="104"/>
        <v>1</v>
      </c>
      <c r="AG369" s="93">
        <f t="shared" si="93"/>
        <v>29953</v>
      </c>
      <c r="AH369" s="107">
        <f t="shared" si="94"/>
        <v>44.400000000000006</v>
      </c>
      <c r="AI369" s="72">
        <f t="shared" si="95"/>
        <v>2</v>
      </c>
      <c r="AJ369">
        <f t="shared" si="96"/>
        <v>1</v>
      </c>
      <c r="AK369">
        <f t="shared" si="97"/>
        <v>1982</v>
      </c>
      <c r="AM369" s="108">
        <v>12</v>
      </c>
      <c r="AN369" s="121">
        <v>1</v>
      </c>
      <c r="AO369" s="85">
        <v>432.25</v>
      </c>
      <c r="AP369" s="106">
        <f t="shared" si="105"/>
        <v>21.612500000000001</v>
      </c>
      <c r="BI369" s="93">
        <v>36162</v>
      </c>
      <c r="BJ369" s="90">
        <v>2.2635000000000001</v>
      </c>
      <c r="BK369">
        <f t="shared" si="98"/>
        <v>1</v>
      </c>
      <c r="BL369">
        <f t="shared" si="99"/>
        <v>1999</v>
      </c>
    </row>
    <row r="370" spans="1:64" x14ac:dyDescent="0.2">
      <c r="A370" t="s">
        <v>70</v>
      </c>
      <c r="B370" s="93">
        <v>29953</v>
      </c>
      <c r="C370">
        <v>-22.3</v>
      </c>
      <c r="D370">
        <v>-32.9</v>
      </c>
      <c r="E370">
        <f t="shared" si="91"/>
        <v>-27.6</v>
      </c>
      <c r="F370" s="106">
        <v>15.5</v>
      </c>
      <c r="G370" s="107">
        <f t="shared" si="100"/>
        <v>43.1</v>
      </c>
      <c r="H370">
        <f t="shared" si="101"/>
        <v>1</v>
      </c>
      <c r="I370">
        <f t="shared" si="102"/>
        <v>1982</v>
      </c>
      <c r="Q370" t="s">
        <v>72</v>
      </c>
      <c r="R370" s="93">
        <v>29953</v>
      </c>
      <c r="S370">
        <v>-25.8</v>
      </c>
      <c r="T370">
        <v>-36.6</v>
      </c>
      <c r="U370">
        <f t="shared" si="92"/>
        <v>-31.200000000000003</v>
      </c>
      <c r="V370" s="106">
        <v>14.5</v>
      </c>
      <c r="W370" s="107">
        <f t="shared" si="103"/>
        <v>45.7</v>
      </c>
      <c r="X370">
        <f t="shared" si="104"/>
        <v>1</v>
      </c>
      <c r="AG370" s="93">
        <f t="shared" si="93"/>
        <v>29954</v>
      </c>
      <c r="AH370" s="107">
        <f t="shared" si="94"/>
        <v>43.95</v>
      </c>
      <c r="AI370" s="72">
        <f t="shared" si="95"/>
        <v>3</v>
      </c>
      <c r="AJ370">
        <f t="shared" si="96"/>
        <v>1</v>
      </c>
      <c r="AK370">
        <f t="shared" si="97"/>
        <v>1982</v>
      </c>
      <c r="AM370" s="115"/>
      <c r="AN370" s="122">
        <v>2</v>
      </c>
      <c r="AO370" s="86">
        <v>458.77499999999998</v>
      </c>
      <c r="AP370" s="106">
        <f t="shared" si="105"/>
        <v>22.938749999999999</v>
      </c>
      <c r="BI370" s="93">
        <v>36163</v>
      </c>
      <c r="BJ370" s="90">
        <v>2.2925</v>
      </c>
      <c r="BK370">
        <f t="shared" si="98"/>
        <v>1</v>
      </c>
      <c r="BL370">
        <f t="shared" si="99"/>
        <v>1999</v>
      </c>
    </row>
    <row r="371" spans="1:64" x14ac:dyDescent="0.2">
      <c r="A371" t="s">
        <v>70</v>
      </c>
      <c r="B371" s="93">
        <v>29954</v>
      </c>
      <c r="C371">
        <v>-25.2</v>
      </c>
      <c r="D371">
        <v>-32.200000000000003</v>
      </c>
      <c r="E371">
        <f t="shared" si="91"/>
        <v>-28.700000000000003</v>
      </c>
      <c r="F371" s="106">
        <v>15.5</v>
      </c>
      <c r="G371" s="107">
        <f t="shared" si="100"/>
        <v>44.2</v>
      </c>
      <c r="H371">
        <f t="shared" si="101"/>
        <v>1</v>
      </c>
      <c r="I371">
        <f t="shared" si="102"/>
        <v>1982</v>
      </c>
      <c r="Q371" t="s">
        <v>72</v>
      </c>
      <c r="R371" s="93">
        <v>29954</v>
      </c>
      <c r="S371">
        <v>-25.2</v>
      </c>
      <c r="T371">
        <v>-33.200000000000003</v>
      </c>
      <c r="U371">
        <f t="shared" si="92"/>
        <v>-29.200000000000003</v>
      </c>
      <c r="V371" s="106">
        <v>14.5</v>
      </c>
      <c r="W371" s="107">
        <f t="shared" si="103"/>
        <v>43.7</v>
      </c>
      <c r="X371">
        <f t="shared" si="104"/>
        <v>1</v>
      </c>
      <c r="AG371" s="93">
        <f t="shared" si="93"/>
        <v>29955</v>
      </c>
      <c r="AH371" s="107">
        <f t="shared" si="94"/>
        <v>45.274999999999999</v>
      </c>
      <c r="AI371" s="72">
        <f t="shared" si="95"/>
        <v>4</v>
      </c>
      <c r="AJ371">
        <f t="shared" si="96"/>
        <v>1</v>
      </c>
      <c r="AK371">
        <f t="shared" si="97"/>
        <v>1982</v>
      </c>
      <c r="AM371" s="115"/>
      <c r="AN371" s="122">
        <v>3</v>
      </c>
      <c r="AO371" s="86">
        <v>452.25</v>
      </c>
      <c r="AP371" s="106">
        <f t="shared" si="105"/>
        <v>22.612500000000001</v>
      </c>
      <c r="BI371" s="93">
        <v>36164</v>
      </c>
      <c r="BJ371" s="90">
        <v>2.5082</v>
      </c>
      <c r="BK371">
        <f t="shared" si="98"/>
        <v>1</v>
      </c>
      <c r="BL371">
        <f t="shared" si="99"/>
        <v>1999</v>
      </c>
    </row>
    <row r="372" spans="1:64" x14ac:dyDescent="0.2">
      <c r="A372" t="s">
        <v>70</v>
      </c>
      <c r="B372" s="93">
        <v>29955</v>
      </c>
      <c r="C372">
        <v>-25</v>
      </c>
      <c r="D372">
        <v>-33.9</v>
      </c>
      <c r="E372">
        <f t="shared" si="91"/>
        <v>-29.45</v>
      </c>
      <c r="F372" s="106">
        <v>15.5</v>
      </c>
      <c r="G372" s="107">
        <f t="shared" si="100"/>
        <v>44.95</v>
      </c>
      <c r="H372">
        <f t="shared" si="101"/>
        <v>1</v>
      </c>
      <c r="I372">
        <f t="shared" si="102"/>
        <v>1982</v>
      </c>
      <c r="Q372" t="s">
        <v>72</v>
      </c>
      <c r="R372" s="93">
        <v>29955</v>
      </c>
      <c r="S372">
        <v>-28.4</v>
      </c>
      <c r="T372">
        <v>-33.799999999999997</v>
      </c>
      <c r="U372">
        <f t="shared" si="92"/>
        <v>-31.099999999999998</v>
      </c>
      <c r="V372" s="106">
        <v>14.5</v>
      </c>
      <c r="W372" s="107">
        <f t="shared" si="103"/>
        <v>45.599999999999994</v>
      </c>
      <c r="X372">
        <f t="shared" si="104"/>
        <v>1</v>
      </c>
      <c r="AG372" s="93">
        <f t="shared" si="93"/>
        <v>29956</v>
      </c>
      <c r="AH372" s="107">
        <f t="shared" si="94"/>
        <v>45.025000000000006</v>
      </c>
      <c r="AI372" s="72">
        <f t="shared" si="95"/>
        <v>5</v>
      </c>
      <c r="AJ372">
        <f t="shared" si="96"/>
        <v>1</v>
      </c>
      <c r="AK372">
        <f t="shared" si="97"/>
        <v>1982</v>
      </c>
      <c r="AM372" s="115"/>
      <c r="AN372" s="122">
        <v>4</v>
      </c>
      <c r="AO372" s="86">
        <v>409.625</v>
      </c>
      <c r="AP372" s="106">
        <f t="shared" si="105"/>
        <v>20.481249999999999</v>
      </c>
      <c r="BI372" s="93">
        <v>36165</v>
      </c>
      <c r="BJ372" s="90">
        <v>2.4780000000000002</v>
      </c>
      <c r="BK372">
        <f t="shared" si="98"/>
        <v>1</v>
      </c>
      <c r="BL372">
        <f t="shared" si="99"/>
        <v>1999</v>
      </c>
    </row>
    <row r="373" spans="1:64" x14ac:dyDescent="0.2">
      <c r="A373" t="s">
        <v>70</v>
      </c>
      <c r="B373" s="93">
        <v>29956</v>
      </c>
      <c r="C373">
        <v>-21.8</v>
      </c>
      <c r="D373">
        <v>-35.6</v>
      </c>
      <c r="E373">
        <f t="shared" si="91"/>
        <v>-28.700000000000003</v>
      </c>
      <c r="F373" s="106">
        <v>15.5</v>
      </c>
      <c r="G373" s="107">
        <f t="shared" si="100"/>
        <v>44.2</v>
      </c>
      <c r="H373">
        <f t="shared" si="101"/>
        <v>1</v>
      </c>
      <c r="I373">
        <f t="shared" si="102"/>
        <v>1982</v>
      </c>
      <c r="Q373" t="s">
        <v>72</v>
      </c>
      <c r="R373" s="93">
        <v>29956</v>
      </c>
      <c r="S373">
        <v>-25.8</v>
      </c>
      <c r="T373">
        <v>-36.9</v>
      </c>
      <c r="U373">
        <f t="shared" si="92"/>
        <v>-31.35</v>
      </c>
      <c r="V373" s="106">
        <v>14.5</v>
      </c>
      <c r="W373" s="107">
        <f t="shared" si="103"/>
        <v>45.85</v>
      </c>
      <c r="X373">
        <f t="shared" si="104"/>
        <v>1</v>
      </c>
      <c r="AG373" s="93">
        <f t="shared" si="93"/>
        <v>29957</v>
      </c>
      <c r="AH373" s="107">
        <f t="shared" si="94"/>
        <v>35.25</v>
      </c>
      <c r="AI373" s="72">
        <f t="shared" si="95"/>
        <v>6</v>
      </c>
      <c r="AJ373">
        <f t="shared" si="96"/>
        <v>1</v>
      </c>
      <c r="AK373">
        <f t="shared" si="97"/>
        <v>1982</v>
      </c>
      <c r="AM373" s="115"/>
      <c r="AN373" s="122">
        <v>5</v>
      </c>
      <c r="AO373" s="86">
        <v>422.625</v>
      </c>
      <c r="AP373" s="106">
        <f t="shared" si="105"/>
        <v>21.131250000000001</v>
      </c>
      <c r="BI373" s="93">
        <v>36166</v>
      </c>
      <c r="BJ373" s="90">
        <v>2.4377</v>
      </c>
      <c r="BK373">
        <f t="shared" si="98"/>
        <v>1</v>
      </c>
      <c r="BL373">
        <f t="shared" si="99"/>
        <v>1999</v>
      </c>
    </row>
    <row r="374" spans="1:64" x14ac:dyDescent="0.2">
      <c r="A374" t="s">
        <v>70</v>
      </c>
      <c r="B374" s="93">
        <v>29957</v>
      </c>
      <c r="C374">
        <v>-5.2</v>
      </c>
      <c r="D374">
        <v>-30.6</v>
      </c>
      <c r="E374">
        <f t="shared" si="91"/>
        <v>-17.900000000000002</v>
      </c>
      <c r="F374" s="106">
        <v>15.5</v>
      </c>
      <c r="G374" s="107">
        <f t="shared" si="100"/>
        <v>33.400000000000006</v>
      </c>
      <c r="H374">
        <f t="shared" si="101"/>
        <v>1</v>
      </c>
      <c r="I374">
        <f t="shared" si="102"/>
        <v>1982</v>
      </c>
      <c r="Q374" t="s">
        <v>72</v>
      </c>
      <c r="R374" s="93">
        <v>29957</v>
      </c>
      <c r="S374">
        <v>-14.5</v>
      </c>
      <c r="T374">
        <v>-30.7</v>
      </c>
      <c r="U374">
        <f t="shared" si="92"/>
        <v>-22.6</v>
      </c>
      <c r="V374" s="106">
        <v>14.5</v>
      </c>
      <c r="W374" s="107">
        <f t="shared" si="103"/>
        <v>37.1</v>
      </c>
      <c r="X374">
        <f t="shared" si="104"/>
        <v>1</v>
      </c>
      <c r="AG374" s="93">
        <f t="shared" si="93"/>
        <v>29958</v>
      </c>
      <c r="AH374" s="107">
        <f t="shared" si="94"/>
        <v>33.125</v>
      </c>
      <c r="AI374" s="72">
        <f t="shared" si="95"/>
        <v>7</v>
      </c>
      <c r="AJ374">
        <f t="shared" si="96"/>
        <v>1</v>
      </c>
      <c r="AK374">
        <f t="shared" si="97"/>
        <v>1982</v>
      </c>
      <c r="AM374" s="115"/>
      <c r="AN374" s="122">
        <v>6</v>
      </c>
      <c r="AO374" s="86">
        <v>417.27499999999998</v>
      </c>
      <c r="AP374" s="106">
        <f t="shared" si="105"/>
        <v>20.86375</v>
      </c>
      <c r="BI374" s="93">
        <v>36167</v>
      </c>
      <c r="BJ374" s="90">
        <v>2.2793000000000001</v>
      </c>
      <c r="BK374">
        <f t="shared" si="98"/>
        <v>1</v>
      </c>
      <c r="BL374">
        <f t="shared" si="99"/>
        <v>1999</v>
      </c>
    </row>
    <row r="375" spans="1:64" x14ac:dyDescent="0.2">
      <c r="A375" t="s">
        <v>70</v>
      </c>
      <c r="B375" s="93">
        <v>29958</v>
      </c>
      <c r="C375">
        <v>-3.8</v>
      </c>
      <c r="D375">
        <v>-26.9</v>
      </c>
      <c r="E375">
        <f t="shared" si="91"/>
        <v>-15.35</v>
      </c>
      <c r="F375" s="106">
        <v>15.5</v>
      </c>
      <c r="G375" s="107">
        <f t="shared" si="100"/>
        <v>30.85</v>
      </c>
      <c r="H375">
        <f t="shared" si="101"/>
        <v>1</v>
      </c>
      <c r="I375">
        <f t="shared" si="102"/>
        <v>1982</v>
      </c>
      <c r="Q375" t="s">
        <v>72</v>
      </c>
      <c r="R375" s="93">
        <v>29958</v>
      </c>
      <c r="S375">
        <v>-14.2</v>
      </c>
      <c r="T375">
        <v>-27.6</v>
      </c>
      <c r="U375">
        <f t="shared" si="92"/>
        <v>-20.9</v>
      </c>
      <c r="V375" s="106">
        <v>14.5</v>
      </c>
      <c r="W375" s="107">
        <f t="shared" si="103"/>
        <v>35.4</v>
      </c>
      <c r="X375">
        <f t="shared" si="104"/>
        <v>1</v>
      </c>
      <c r="AG375" s="93">
        <f t="shared" si="93"/>
        <v>29959</v>
      </c>
      <c r="AH375" s="107">
        <f t="shared" si="94"/>
        <v>40.4</v>
      </c>
      <c r="AI375" s="72">
        <f t="shared" si="95"/>
        <v>8</v>
      </c>
      <c r="AJ375">
        <f t="shared" si="96"/>
        <v>1</v>
      </c>
      <c r="AK375">
        <f t="shared" si="97"/>
        <v>1982</v>
      </c>
      <c r="AM375" s="115"/>
      <c r="AN375" s="122">
        <v>7</v>
      </c>
      <c r="AO375" s="86">
        <v>459.67500000000001</v>
      </c>
      <c r="AP375" s="106">
        <f t="shared" si="105"/>
        <v>22.983750000000001</v>
      </c>
      <c r="BI375" s="93">
        <v>36168</v>
      </c>
      <c r="BJ375" s="90">
        <v>2.3062999999999998</v>
      </c>
      <c r="BK375">
        <f t="shared" si="98"/>
        <v>1</v>
      </c>
      <c r="BL375">
        <f t="shared" si="99"/>
        <v>1999</v>
      </c>
    </row>
    <row r="376" spans="1:64" x14ac:dyDescent="0.2">
      <c r="A376" t="s">
        <v>70</v>
      </c>
      <c r="B376" s="93">
        <v>29959</v>
      </c>
      <c r="C376">
        <v>-22.3</v>
      </c>
      <c r="D376">
        <v>-28.8</v>
      </c>
      <c r="E376">
        <f t="shared" si="91"/>
        <v>-25.55</v>
      </c>
      <c r="F376" s="106">
        <v>15.5</v>
      </c>
      <c r="G376" s="107">
        <f t="shared" si="100"/>
        <v>41.05</v>
      </c>
      <c r="H376">
        <f t="shared" si="101"/>
        <v>1</v>
      </c>
      <c r="I376">
        <f t="shared" si="102"/>
        <v>1982</v>
      </c>
      <c r="Q376" t="s">
        <v>72</v>
      </c>
      <c r="R376" s="93">
        <v>29959</v>
      </c>
      <c r="S376">
        <v>-23</v>
      </c>
      <c r="T376">
        <v>-27.5</v>
      </c>
      <c r="U376">
        <f t="shared" si="92"/>
        <v>-25.25</v>
      </c>
      <c r="V376" s="106">
        <v>14.5</v>
      </c>
      <c r="W376" s="107">
        <f t="shared" si="103"/>
        <v>39.75</v>
      </c>
      <c r="X376">
        <f t="shared" si="104"/>
        <v>1</v>
      </c>
      <c r="AG376" s="93">
        <f t="shared" si="93"/>
        <v>29960</v>
      </c>
      <c r="AH376" s="107">
        <f t="shared" si="94"/>
        <v>38.450000000000003</v>
      </c>
      <c r="AI376" s="72">
        <f t="shared" si="95"/>
        <v>9</v>
      </c>
      <c r="AJ376">
        <f t="shared" si="96"/>
        <v>1</v>
      </c>
      <c r="AK376">
        <f t="shared" si="97"/>
        <v>1982</v>
      </c>
      <c r="AM376" s="115"/>
      <c r="AN376" s="122">
        <v>8</v>
      </c>
      <c r="AO376" s="86">
        <v>467.05</v>
      </c>
      <c r="AP376" s="106">
        <f t="shared" si="105"/>
        <v>23.352499999999999</v>
      </c>
      <c r="BI376" s="93">
        <v>36169</v>
      </c>
      <c r="BJ376" s="90">
        <v>2.2932000000000001</v>
      </c>
      <c r="BK376">
        <f t="shared" si="98"/>
        <v>1</v>
      </c>
      <c r="BL376">
        <f t="shared" si="99"/>
        <v>1999</v>
      </c>
    </row>
    <row r="377" spans="1:64" x14ac:dyDescent="0.2">
      <c r="A377" t="s">
        <v>70</v>
      </c>
      <c r="B377" s="93">
        <v>29960</v>
      </c>
      <c r="C377">
        <v>-20.100000000000001</v>
      </c>
      <c r="D377">
        <v>-24.4</v>
      </c>
      <c r="E377">
        <f t="shared" si="91"/>
        <v>-22.25</v>
      </c>
      <c r="F377" s="106">
        <v>15.5</v>
      </c>
      <c r="G377" s="107">
        <f t="shared" si="100"/>
        <v>37.75</v>
      </c>
      <c r="H377">
        <f t="shared" si="101"/>
        <v>1</v>
      </c>
      <c r="I377">
        <f t="shared" si="102"/>
        <v>1982</v>
      </c>
      <c r="Q377" t="s">
        <v>72</v>
      </c>
      <c r="R377" s="93">
        <v>29960</v>
      </c>
      <c r="S377">
        <v>-22.3</v>
      </c>
      <c r="T377">
        <v>-27</v>
      </c>
      <c r="U377">
        <f t="shared" si="92"/>
        <v>-24.65</v>
      </c>
      <c r="V377" s="106">
        <v>14.5</v>
      </c>
      <c r="W377" s="107">
        <f t="shared" si="103"/>
        <v>39.15</v>
      </c>
      <c r="X377">
        <f t="shared" si="104"/>
        <v>1</v>
      </c>
      <c r="AG377" s="93">
        <f t="shared" si="93"/>
        <v>29961</v>
      </c>
      <c r="AH377" s="107">
        <f t="shared" si="94"/>
        <v>37.725000000000001</v>
      </c>
      <c r="AI377" s="72">
        <f t="shared" si="95"/>
        <v>10</v>
      </c>
      <c r="AJ377">
        <f t="shared" si="96"/>
        <v>1</v>
      </c>
      <c r="AK377">
        <f t="shared" si="97"/>
        <v>1982</v>
      </c>
      <c r="AM377" s="115"/>
      <c r="AN377" s="122">
        <v>9</v>
      </c>
      <c r="AO377" s="86">
        <v>466.47500000000002</v>
      </c>
      <c r="AP377" s="106">
        <f t="shared" si="105"/>
        <v>23.32375</v>
      </c>
      <c r="BI377" s="93">
        <v>36170</v>
      </c>
      <c r="BJ377" s="90">
        <v>2.3039000000000001</v>
      </c>
      <c r="BK377">
        <f t="shared" si="98"/>
        <v>1</v>
      </c>
      <c r="BL377">
        <f t="shared" si="99"/>
        <v>1999</v>
      </c>
    </row>
    <row r="378" spans="1:64" x14ac:dyDescent="0.2">
      <c r="A378" t="s">
        <v>70</v>
      </c>
      <c r="B378" s="93">
        <v>29961</v>
      </c>
      <c r="C378">
        <v>-18.600000000000001</v>
      </c>
      <c r="D378">
        <v>-24.6</v>
      </c>
      <c r="E378">
        <f t="shared" si="91"/>
        <v>-21.6</v>
      </c>
      <c r="F378" s="106">
        <v>15.5</v>
      </c>
      <c r="G378" s="107">
        <f t="shared" si="100"/>
        <v>37.1</v>
      </c>
      <c r="H378">
        <f t="shared" si="101"/>
        <v>1</v>
      </c>
      <c r="I378">
        <f t="shared" si="102"/>
        <v>1982</v>
      </c>
      <c r="Q378" t="s">
        <v>72</v>
      </c>
      <c r="R378" s="93">
        <v>29961</v>
      </c>
      <c r="S378">
        <v>-21</v>
      </c>
      <c r="T378">
        <v>-26.7</v>
      </c>
      <c r="U378">
        <f t="shared" si="92"/>
        <v>-23.85</v>
      </c>
      <c r="V378" s="106">
        <v>14.5</v>
      </c>
      <c r="W378" s="107">
        <f t="shared" si="103"/>
        <v>38.35</v>
      </c>
      <c r="X378">
        <f t="shared" si="104"/>
        <v>1</v>
      </c>
      <c r="AG378" s="93">
        <f t="shared" si="93"/>
        <v>29962</v>
      </c>
      <c r="AH378" s="107">
        <f t="shared" si="94"/>
        <v>34.024999999999999</v>
      </c>
      <c r="AI378" s="72">
        <f t="shared" si="95"/>
        <v>11</v>
      </c>
      <c r="AJ378">
        <f t="shared" si="96"/>
        <v>1</v>
      </c>
      <c r="AK378">
        <f t="shared" si="97"/>
        <v>1982</v>
      </c>
      <c r="AM378" s="115"/>
      <c r="AN378" s="122">
        <v>10</v>
      </c>
      <c r="AO378" s="86">
        <v>461.85</v>
      </c>
      <c r="AP378" s="106">
        <f t="shared" si="105"/>
        <v>23.092500000000001</v>
      </c>
      <c r="BI378" s="93">
        <v>36171</v>
      </c>
      <c r="BJ378" s="90">
        <v>2.2343000000000002</v>
      </c>
      <c r="BK378">
        <f t="shared" si="98"/>
        <v>1</v>
      </c>
      <c r="BL378">
        <f t="shared" si="99"/>
        <v>1999</v>
      </c>
    </row>
    <row r="379" spans="1:64" x14ac:dyDescent="0.2">
      <c r="A379" t="s">
        <v>70</v>
      </c>
      <c r="B379" s="93">
        <v>29962</v>
      </c>
      <c r="C379">
        <v>-13.8</v>
      </c>
      <c r="D379">
        <v>-22.5</v>
      </c>
      <c r="E379">
        <f t="shared" si="91"/>
        <v>-18.149999999999999</v>
      </c>
      <c r="F379" s="106">
        <v>15.5</v>
      </c>
      <c r="G379" s="107">
        <f t="shared" si="100"/>
        <v>33.65</v>
      </c>
      <c r="H379">
        <f t="shared" si="101"/>
        <v>1</v>
      </c>
      <c r="I379">
        <f t="shared" si="102"/>
        <v>1982</v>
      </c>
      <c r="Q379" t="s">
        <v>72</v>
      </c>
      <c r="R379" s="93">
        <v>29962</v>
      </c>
      <c r="S379">
        <v>-17.5</v>
      </c>
      <c r="T379">
        <v>-22.3</v>
      </c>
      <c r="U379">
        <f t="shared" si="92"/>
        <v>-19.899999999999999</v>
      </c>
      <c r="V379" s="106">
        <v>14.5</v>
      </c>
      <c r="W379" s="107">
        <f t="shared" si="103"/>
        <v>34.4</v>
      </c>
      <c r="X379">
        <f t="shared" si="104"/>
        <v>1</v>
      </c>
      <c r="AG379" s="93">
        <f t="shared" si="93"/>
        <v>29963</v>
      </c>
      <c r="AH379" s="107">
        <f t="shared" si="94"/>
        <v>30.424999999999997</v>
      </c>
      <c r="AI379" s="72">
        <f t="shared" si="95"/>
        <v>12</v>
      </c>
      <c r="AJ379">
        <f t="shared" si="96"/>
        <v>1</v>
      </c>
      <c r="AK379">
        <f t="shared" si="97"/>
        <v>1982</v>
      </c>
      <c r="AM379" s="115"/>
      <c r="AN379" s="122">
        <v>11</v>
      </c>
      <c r="AO379" s="86">
        <v>450.92500000000001</v>
      </c>
      <c r="AP379" s="106">
        <f t="shared" si="105"/>
        <v>22.546250000000001</v>
      </c>
      <c r="BI379" s="93">
        <v>36172</v>
      </c>
      <c r="BJ379" s="90">
        <v>2.2673999999999999</v>
      </c>
      <c r="BK379">
        <f t="shared" si="98"/>
        <v>1</v>
      </c>
      <c r="BL379">
        <f t="shared" si="99"/>
        <v>1999</v>
      </c>
    </row>
    <row r="380" spans="1:64" x14ac:dyDescent="0.2">
      <c r="A380" t="s">
        <v>70</v>
      </c>
      <c r="B380" s="93">
        <v>29963</v>
      </c>
      <c r="C380">
        <v>-6.6</v>
      </c>
      <c r="D380">
        <v>-16</v>
      </c>
      <c r="E380">
        <f t="shared" si="91"/>
        <v>-11.3</v>
      </c>
      <c r="F380" s="106">
        <v>15.5</v>
      </c>
      <c r="G380" s="107">
        <f t="shared" si="100"/>
        <v>26.8</v>
      </c>
      <c r="H380">
        <f t="shared" si="101"/>
        <v>1</v>
      </c>
      <c r="I380">
        <f t="shared" si="102"/>
        <v>1982</v>
      </c>
      <c r="Q380" t="s">
        <v>72</v>
      </c>
      <c r="R380" s="93">
        <v>29963</v>
      </c>
      <c r="S380">
        <v>-16.899999999999999</v>
      </c>
      <c r="T380">
        <v>-22.2</v>
      </c>
      <c r="U380">
        <f t="shared" si="92"/>
        <v>-19.549999999999997</v>
      </c>
      <c r="V380" s="106">
        <v>14.5</v>
      </c>
      <c r="W380" s="107">
        <f t="shared" si="103"/>
        <v>34.049999999999997</v>
      </c>
      <c r="X380">
        <f t="shared" si="104"/>
        <v>1</v>
      </c>
      <c r="AG380" s="93">
        <f t="shared" si="93"/>
        <v>29964</v>
      </c>
      <c r="AH380" s="107">
        <f t="shared" si="94"/>
        <v>20.100000000000001</v>
      </c>
      <c r="AI380" s="72">
        <f t="shared" si="95"/>
        <v>13</v>
      </c>
      <c r="AJ380">
        <f t="shared" si="96"/>
        <v>1</v>
      </c>
      <c r="AK380">
        <f t="shared" si="97"/>
        <v>1982</v>
      </c>
      <c r="AM380" s="115"/>
      <c r="AN380" s="122">
        <v>12</v>
      </c>
      <c r="AO380" s="86">
        <v>456.27499999999998</v>
      </c>
      <c r="AP380" s="106">
        <f t="shared" si="105"/>
        <v>22.813749999999999</v>
      </c>
      <c r="BI380" s="93">
        <v>36173</v>
      </c>
      <c r="BJ380" s="90">
        <v>2.2797000000000001</v>
      </c>
      <c r="BK380">
        <f t="shared" si="98"/>
        <v>1</v>
      </c>
      <c r="BL380">
        <f t="shared" si="99"/>
        <v>1999</v>
      </c>
    </row>
    <row r="381" spans="1:64" x14ac:dyDescent="0.2">
      <c r="A381" t="s">
        <v>70</v>
      </c>
      <c r="B381" s="93">
        <v>29964</v>
      </c>
      <c r="C381">
        <v>7.2</v>
      </c>
      <c r="D381">
        <v>-14.4</v>
      </c>
      <c r="E381">
        <f t="shared" si="91"/>
        <v>-3.6</v>
      </c>
      <c r="F381" s="106">
        <v>15.5</v>
      </c>
      <c r="G381" s="107">
        <f t="shared" si="100"/>
        <v>19.100000000000001</v>
      </c>
      <c r="H381">
        <f t="shared" si="101"/>
        <v>1</v>
      </c>
      <c r="I381">
        <f t="shared" si="102"/>
        <v>1982</v>
      </c>
      <c r="Q381" t="s">
        <v>72</v>
      </c>
      <c r="R381" s="93">
        <v>29964</v>
      </c>
      <c r="S381">
        <v>6.2</v>
      </c>
      <c r="T381">
        <v>-19.399999999999999</v>
      </c>
      <c r="U381">
        <f t="shared" si="92"/>
        <v>-6.6</v>
      </c>
      <c r="V381" s="106">
        <v>14.5</v>
      </c>
      <c r="W381" s="107">
        <f t="shared" si="103"/>
        <v>21.1</v>
      </c>
      <c r="X381">
        <f t="shared" si="104"/>
        <v>1</v>
      </c>
      <c r="AG381" s="93">
        <f t="shared" si="93"/>
        <v>29965</v>
      </c>
      <c r="AH381" s="107">
        <f t="shared" si="94"/>
        <v>25</v>
      </c>
      <c r="AI381" s="72">
        <f t="shared" si="95"/>
        <v>14</v>
      </c>
      <c r="AJ381">
        <f t="shared" si="96"/>
        <v>1</v>
      </c>
      <c r="AK381">
        <f t="shared" si="97"/>
        <v>1982</v>
      </c>
      <c r="AM381" s="115"/>
      <c r="AN381" s="122">
        <v>13</v>
      </c>
      <c r="AO381" s="86">
        <v>456.82499999999999</v>
      </c>
      <c r="AP381" s="106">
        <f t="shared" si="105"/>
        <v>22.841249999999999</v>
      </c>
      <c r="BI381" s="93">
        <v>36174</v>
      </c>
      <c r="BJ381" s="90">
        <v>2.2063999999999999</v>
      </c>
      <c r="BK381">
        <f t="shared" si="98"/>
        <v>1</v>
      </c>
      <c r="BL381">
        <f t="shared" si="99"/>
        <v>1999</v>
      </c>
    </row>
    <row r="382" spans="1:64" x14ac:dyDescent="0.2">
      <c r="A382" t="s">
        <v>70</v>
      </c>
      <c r="B382" s="93">
        <v>29965</v>
      </c>
      <c r="C382">
        <v>5.4</v>
      </c>
      <c r="D382">
        <v>-22.6</v>
      </c>
      <c r="E382">
        <f t="shared" si="91"/>
        <v>-8.6000000000000014</v>
      </c>
      <c r="F382" s="106">
        <v>15.5</v>
      </c>
      <c r="G382" s="107">
        <f t="shared" si="100"/>
        <v>24.1</v>
      </c>
      <c r="H382">
        <f t="shared" si="101"/>
        <v>1</v>
      </c>
      <c r="I382">
        <f t="shared" si="102"/>
        <v>1982</v>
      </c>
      <c r="Q382" t="s">
        <v>72</v>
      </c>
      <c r="R382" s="93">
        <v>29965</v>
      </c>
      <c r="S382">
        <v>4</v>
      </c>
      <c r="T382">
        <v>-26.8</v>
      </c>
      <c r="U382">
        <f t="shared" si="92"/>
        <v>-11.4</v>
      </c>
      <c r="V382" s="106">
        <v>14.5</v>
      </c>
      <c r="W382" s="107">
        <f t="shared" si="103"/>
        <v>25.9</v>
      </c>
      <c r="X382">
        <f t="shared" si="104"/>
        <v>1</v>
      </c>
      <c r="AG382" s="93">
        <f t="shared" si="93"/>
        <v>29966</v>
      </c>
      <c r="AH382" s="107">
        <f t="shared" si="94"/>
        <v>41.3</v>
      </c>
      <c r="AI382" s="72">
        <f t="shared" si="95"/>
        <v>15</v>
      </c>
      <c r="AJ382">
        <f t="shared" si="96"/>
        <v>1</v>
      </c>
      <c r="AK382">
        <f t="shared" si="97"/>
        <v>1982</v>
      </c>
      <c r="AM382" s="115"/>
      <c r="AN382" s="122">
        <v>14</v>
      </c>
      <c r="AO382" s="86">
        <v>468.27499999999998</v>
      </c>
      <c r="AP382" s="106">
        <f t="shared" si="105"/>
        <v>23.41375</v>
      </c>
      <c r="BI382" s="93">
        <v>36175</v>
      </c>
      <c r="BJ382" s="90">
        <v>2.2854999999999999</v>
      </c>
      <c r="BK382">
        <f t="shared" si="98"/>
        <v>1</v>
      </c>
      <c r="BL382">
        <f t="shared" si="99"/>
        <v>1999</v>
      </c>
    </row>
    <row r="383" spans="1:64" x14ac:dyDescent="0.2">
      <c r="A383" t="s">
        <v>70</v>
      </c>
      <c r="B383" s="93">
        <v>29966</v>
      </c>
      <c r="C383">
        <v>-18.8</v>
      </c>
      <c r="D383">
        <v>-30.1</v>
      </c>
      <c r="E383">
        <f t="shared" si="91"/>
        <v>-24.450000000000003</v>
      </c>
      <c r="F383" s="106">
        <v>15.5</v>
      </c>
      <c r="G383" s="107">
        <f t="shared" si="100"/>
        <v>39.950000000000003</v>
      </c>
      <c r="H383">
        <f t="shared" si="101"/>
        <v>1</v>
      </c>
      <c r="I383">
        <f t="shared" si="102"/>
        <v>1982</v>
      </c>
      <c r="Q383" t="s">
        <v>72</v>
      </c>
      <c r="R383" s="93">
        <v>29966</v>
      </c>
      <c r="S383">
        <v>-23.7</v>
      </c>
      <c r="T383">
        <v>-32.6</v>
      </c>
      <c r="U383">
        <f t="shared" si="92"/>
        <v>-28.15</v>
      </c>
      <c r="V383" s="106">
        <v>14.5</v>
      </c>
      <c r="W383" s="107">
        <f t="shared" si="103"/>
        <v>42.65</v>
      </c>
      <c r="X383">
        <f t="shared" si="104"/>
        <v>1</v>
      </c>
      <c r="AG383" s="93">
        <f t="shared" si="93"/>
        <v>29967</v>
      </c>
      <c r="AH383" s="107">
        <f t="shared" si="94"/>
        <v>38.4</v>
      </c>
      <c r="AI383" s="72">
        <f t="shared" si="95"/>
        <v>16</v>
      </c>
      <c r="AJ383">
        <f t="shared" si="96"/>
        <v>1</v>
      </c>
      <c r="AK383">
        <f t="shared" si="97"/>
        <v>1982</v>
      </c>
      <c r="AM383" s="115"/>
      <c r="AN383" s="122">
        <v>15</v>
      </c>
      <c r="AO383" s="86">
        <v>461</v>
      </c>
      <c r="AP383" s="106">
        <f t="shared" si="105"/>
        <v>23.05</v>
      </c>
      <c r="BI383" s="93">
        <v>36176</v>
      </c>
      <c r="BJ383" s="90">
        <v>2.2961999999999998</v>
      </c>
      <c r="BK383">
        <f t="shared" si="98"/>
        <v>1</v>
      </c>
      <c r="BL383">
        <f t="shared" si="99"/>
        <v>1999</v>
      </c>
    </row>
    <row r="384" spans="1:64" x14ac:dyDescent="0.2">
      <c r="A384" t="s">
        <v>70</v>
      </c>
      <c r="B384" s="93">
        <v>29967</v>
      </c>
      <c r="C384">
        <v>-13.4</v>
      </c>
      <c r="D384">
        <v>-28.9</v>
      </c>
      <c r="E384">
        <f t="shared" si="91"/>
        <v>-21.15</v>
      </c>
      <c r="F384" s="106">
        <v>15.5</v>
      </c>
      <c r="G384" s="107">
        <f t="shared" si="100"/>
        <v>36.65</v>
      </c>
      <c r="H384">
        <f t="shared" si="101"/>
        <v>1</v>
      </c>
      <c r="I384">
        <f t="shared" si="102"/>
        <v>1982</v>
      </c>
      <c r="Q384" t="s">
        <v>72</v>
      </c>
      <c r="R384" s="93">
        <v>29967</v>
      </c>
      <c r="S384">
        <v>-16.399999999999999</v>
      </c>
      <c r="T384">
        <v>-34.9</v>
      </c>
      <c r="U384">
        <f t="shared" si="92"/>
        <v>-25.65</v>
      </c>
      <c r="V384" s="106">
        <v>14.5</v>
      </c>
      <c r="W384" s="107">
        <f t="shared" si="103"/>
        <v>40.15</v>
      </c>
      <c r="X384">
        <f t="shared" si="104"/>
        <v>1</v>
      </c>
      <c r="AG384" s="93">
        <f t="shared" si="93"/>
        <v>29968</v>
      </c>
      <c r="AH384" s="107">
        <f t="shared" si="94"/>
        <v>27.549999999999997</v>
      </c>
      <c r="AI384" s="72">
        <f t="shared" si="95"/>
        <v>17</v>
      </c>
      <c r="AJ384">
        <f t="shared" si="96"/>
        <v>1</v>
      </c>
      <c r="AK384">
        <f t="shared" si="97"/>
        <v>1982</v>
      </c>
      <c r="AM384" s="115"/>
      <c r="AN384" s="122">
        <v>16</v>
      </c>
      <c r="AO384" s="86">
        <v>489.375</v>
      </c>
      <c r="AP384" s="106">
        <f t="shared" si="105"/>
        <v>24.46875</v>
      </c>
      <c r="BI384" s="93">
        <v>36177</v>
      </c>
      <c r="BJ384" s="90">
        <v>2.2803</v>
      </c>
      <c r="BK384">
        <f t="shared" si="98"/>
        <v>1</v>
      </c>
      <c r="BL384">
        <f t="shared" si="99"/>
        <v>1999</v>
      </c>
    </row>
    <row r="385" spans="1:64" x14ac:dyDescent="0.2">
      <c r="A385" t="s">
        <v>70</v>
      </c>
      <c r="B385" s="93">
        <v>29968</v>
      </c>
      <c r="C385">
        <v>-1.7</v>
      </c>
      <c r="D385">
        <v>-16.899999999999999</v>
      </c>
      <c r="E385">
        <f t="shared" si="91"/>
        <v>-9.2999999999999989</v>
      </c>
      <c r="F385" s="106">
        <v>15.5</v>
      </c>
      <c r="G385" s="107">
        <f t="shared" si="100"/>
        <v>24.799999999999997</v>
      </c>
      <c r="H385">
        <f t="shared" si="101"/>
        <v>1</v>
      </c>
      <c r="I385">
        <f t="shared" si="102"/>
        <v>1982</v>
      </c>
      <c r="Q385" t="s">
        <v>72</v>
      </c>
      <c r="R385" s="93">
        <v>29968</v>
      </c>
      <c r="S385">
        <v>-12.4</v>
      </c>
      <c r="T385">
        <v>-19.2</v>
      </c>
      <c r="U385">
        <f t="shared" si="92"/>
        <v>-15.8</v>
      </c>
      <c r="V385" s="106">
        <v>14.5</v>
      </c>
      <c r="W385" s="107">
        <f t="shared" si="103"/>
        <v>30.3</v>
      </c>
      <c r="X385">
        <f t="shared" si="104"/>
        <v>1</v>
      </c>
      <c r="AG385" s="93">
        <f t="shared" si="93"/>
        <v>29969</v>
      </c>
      <c r="AH385" s="107">
        <f t="shared" si="94"/>
        <v>39.625</v>
      </c>
      <c r="AI385" s="72">
        <f t="shared" si="95"/>
        <v>18</v>
      </c>
      <c r="AJ385">
        <f t="shared" si="96"/>
        <v>1</v>
      </c>
      <c r="AK385">
        <f t="shared" si="97"/>
        <v>1982</v>
      </c>
      <c r="AM385" s="115"/>
      <c r="AN385" s="122">
        <v>17</v>
      </c>
      <c r="AO385" s="86">
        <v>485.2</v>
      </c>
      <c r="AP385" s="106">
        <f t="shared" si="105"/>
        <v>24.259999999999998</v>
      </c>
      <c r="BI385" s="93">
        <v>36178</v>
      </c>
      <c r="BJ385" s="90">
        <v>2.2551999999999999</v>
      </c>
      <c r="BK385">
        <f t="shared" si="98"/>
        <v>1</v>
      </c>
      <c r="BL385">
        <f t="shared" si="99"/>
        <v>1999</v>
      </c>
    </row>
    <row r="386" spans="1:64" x14ac:dyDescent="0.2">
      <c r="A386" t="s">
        <v>70</v>
      </c>
      <c r="B386" s="93">
        <v>29969</v>
      </c>
      <c r="C386">
        <v>-11.4</v>
      </c>
      <c r="D386">
        <v>-29.8</v>
      </c>
      <c r="E386">
        <f t="shared" si="91"/>
        <v>-20.6</v>
      </c>
      <c r="F386" s="106">
        <v>15.5</v>
      </c>
      <c r="G386" s="107">
        <f t="shared" si="100"/>
        <v>36.1</v>
      </c>
      <c r="H386">
        <f t="shared" si="101"/>
        <v>1</v>
      </c>
      <c r="I386">
        <f t="shared" si="102"/>
        <v>1982</v>
      </c>
      <c r="Q386" t="s">
        <v>72</v>
      </c>
      <c r="R386" s="93">
        <v>29969</v>
      </c>
      <c r="S386">
        <v>-18</v>
      </c>
      <c r="T386">
        <v>-39.299999999999997</v>
      </c>
      <c r="U386">
        <f t="shared" si="92"/>
        <v>-28.65</v>
      </c>
      <c r="V386" s="106">
        <v>14.5</v>
      </c>
      <c r="W386" s="107">
        <f t="shared" si="103"/>
        <v>43.15</v>
      </c>
      <c r="X386">
        <f t="shared" si="104"/>
        <v>1</v>
      </c>
      <c r="AG386" s="93">
        <f t="shared" si="93"/>
        <v>29970</v>
      </c>
      <c r="AH386" s="107">
        <f t="shared" si="94"/>
        <v>45.3</v>
      </c>
      <c r="AI386" s="72">
        <f t="shared" si="95"/>
        <v>19</v>
      </c>
      <c r="AJ386">
        <f t="shared" si="96"/>
        <v>1</v>
      </c>
      <c r="AK386">
        <f t="shared" si="97"/>
        <v>1982</v>
      </c>
      <c r="AM386" s="115"/>
      <c r="AN386" s="122">
        <v>18</v>
      </c>
      <c r="AO386" s="86">
        <v>487.95</v>
      </c>
      <c r="AP386" s="106">
        <f t="shared" si="105"/>
        <v>24.397500000000001</v>
      </c>
      <c r="BI386" s="93">
        <v>36179</v>
      </c>
      <c r="BJ386" s="90">
        <v>2.2536999999999998</v>
      </c>
      <c r="BK386">
        <f t="shared" si="98"/>
        <v>1</v>
      </c>
      <c r="BL386">
        <f t="shared" si="99"/>
        <v>1999</v>
      </c>
    </row>
    <row r="387" spans="1:64" x14ac:dyDescent="0.2">
      <c r="A387" t="s">
        <v>70</v>
      </c>
      <c r="B387" s="93">
        <v>29970</v>
      </c>
      <c r="C387">
        <v>-23.6</v>
      </c>
      <c r="D387">
        <v>-30</v>
      </c>
      <c r="E387">
        <f t="shared" si="91"/>
        <v>-26.8</v>
      </c>
      <c r="F387" s="106">
        <v>15.5</v>
      </c>
      <c r="G387" s="107">
        <f t="shared" si="100"/>
        <v>42.3</v>
      </c>
      <c r="H387">
        <f t="shared" si="101"/>
        <v>1</v>
      </c>
      <c r="I387">
        <f t="shared" si="102"/>
        <v>1982</v>
      </c>
      <c r="Q387" t="s">
        <v>72</v>
      </c>
      <c r="R387" s="93">
        <v>29970</v>
      </c>
      <c r="S387">
        <v>-28</v>
      </c>
      <c r="T387">
        <v>-39.6</v>
      </c>
      <c r="U387">
        <f t="shared" si="92"/>
        <v>-33.799999999999997</v>
      </c>
      <c r="V387" s="106">
        <v>14.5</v>
      </c>
      <c r="W387" s="107">
        <f t="shared" si="103"/>
        <v>48.3</v>
      </c>
      <c r="X387">
        <f t="shared" si="104"/>
        <v>1</v>
      </c>
      <c r="AG387" s="93">
        <f t="shared" si="93"/>
        <v>29971</v>
      </c>
      <c r="AH387" s="107">
        <f t="shared" si="94"/>
        <v>45.174999999999997</v>
      </c>
      <c r="AI387" s="72">
        <f t="shared" si="95"/>
        <v>20</v>
      </c>
      <c r="AJ387">
        <f t="shared" si="96"/>
        <v>1</v>
      </c>
      <c r="AK387">
        <f t="shared" si="97"/>
        <v>1982</v>
      </c>
      <c r="AM387" s="115"/>
      <c r="AN387" s="122">
        <v>19</v>
      </c>
      <c r="AO387" s="86">
        <v>492.3</v>
      </c>
      <c r="AP387" s="106">
        <f t="shared" si="105"/>
        <v>24.615000000000002</v>
      </c>
      <c r="BI387" s="93">
        <v>36180</v>
      </c>
      <c r="BJ387" s="90">
        <v>2.3081</v>
      </c>
      <c r="BK387">
        <f t="shared" si="98"/>
        <v>1</v>
      </c>
      <c r="BL387">
        <f t="shared" si="99"/>
        <v>1999</v>
      </c>
    </row>
    <row r="388" spans="1:64" x14ac:dyDescent="0.2">
      <c r="A388" t="s">
        <v>70</v>
      </c>
      <c r="B388" s="93">
        <v>29971</v>
      </c>
      <c r="C388">
        <v>-24.6</v>
      </c>
      <c r="D388">
        <v>-28.4</v>
      </c>
      <c r="E388">
        <f t="shared" ref="E388:E451" si="106">AVERAGE(C388:D388)</f>
        <v>-26.5</v>
      </c>
      <c r="F388" s="106">
        <v>15.5</v>
      </c>
      <c r="G388" s="107">
        <f t="shared" si="100"/>
        <v>42</v>
      </c>
      <c r="H388">
        <f t="shared" si="101"/>
        <v>1</v>
      </c>
      <c r="I388">
        <f t="shared" si="102"/>
        <v>1982</v>
      </c>
      <c r="Q388" t="s">
        <v>72</v>
      </c>
      <c r="R388" s="93">
        <v>29971</v>
      </c>
      <c r="S388">
        <v>-29.7</v>
      </c>
      <c r="T388">
        <v>-38</v>
      </c>
      <c r="U388">
        <f t="shared" ref="U388:U451" si="107">AVERAGE(S388:T388)</f>
        <v>-33.85</v>
      </c>
      <c r="V388" s="106">
        <v>14.5</v>
      </c>
      <c r="W388" s="107">
        <f t="shared" si="103"/>
        <v>48.35</v>
      </c>
      <c r="X388">
        <f t="shared" si="104"/>
        <v>1</v>
      </c>
      <c r="AG388" s="93">
        <f t="shared" ref="AG388:AG451" si="108">R389</f>
        <v>29972</v>
      </c>
      <c r="AH388" s="107">
        <f t="shared" ref="AH388:AH451" si="109">AVERAGE(W389,G389)</f>
        <v>46.475000000000001</v>
      </c>
      <c r="AI388" s="72">
        <f t="shared" ref="AI388:AI451" si="110">DAY(AG388)</f>
        <v>21</v>
      </c>
      <c r="AJ388">
        <f t="shared" ref="AJ388:AJ451" si="111">MONTH(AG388)</f>
        <v>1</v>
      </c>
      <c r="AK388">
        <f t="shared" ref="AK388:AK451" si="112">YEAR(AG388)</f>
        <v>1982</v>
      </c>
      <c r="AM388" s="115"/>
      <c r="AN388" s="122">
        <v>20</v>
      </c>
      <c r="AO388" s="86">
        <v>507.125</v>
      </c>
      <c r="AP388" s="106">
        <f t="shared" si="105"/>
        <v>25.356249999999999</v>
      </c>
      <c r="BI388" s="93">
        <v>36181</v>
      </c>
      <c r="BJ388" s="90">
        <v>2.3513999999999999</v>
      </c>
      <c r="BK388">
        <f t="shared" ref="BK388:BK451" si="113">MONTH(BI388)</f>
        <v>1</v>
      </c>
      <c r="BL388">
        <f t="shared" ref="BL388:BL451" si="114">YEAR(BI388)</f>
        <v>1999</v>
      </c>
    </row>
    <row r="389" spans="1:64" x14ac:dyDescent="0.2">
      <c r="A389" t="s">
        <v>70</v>
      </c>
      <c r="B389" s="93">
        <v>29972</v>
      </c>
      <c r="C389">
        <v>-27.8</v>
      </c>
      <c r="D389">
        <v>-32.4</v>
      </c>
      <c r="E389">
        <f t="shared" si="106"/>
        <v>-30.1</v>
      </c>
      <c r="F389" s="106">
        <v>15.5</v>
      </c>
      <c r="G389" s="107">
        <f t="shared" ref="G389:G452" si="115">IF(F389-E389&gt;0,F389-E389,0)</f>
        <v>45.6</v>
      </c>
      <c r="H389">
        <f t="shared" ref="H389:H452" si="116">MONTH(B389)</f>
        <v>1</v>
      </c>
      <c r="I389">
        <f t="shared" ref="I389:I452" si="117">YEAR(B389)</f>
        <v>1982</v>
      </c>
      <c r="Q389" t="s">
        <v>72</v>
      </c>
      <c r="R389" s="93">
        <v>29972</v>
      </c>
      <c r="S389">
        <v>-27.5</v>
      </c>
      <c r="T389">
        <v>-38.200000000000003</v>
      </c>
      <c r="U389">
        <f t="shared" si="107"/>
        <v>-32.85</v>
      </c>
      <c r="V389" s="106">
        <v>14.5</v>
      </c>
      <c r="W389" s="107">
        <f t="shared" ref="W389:W452" si="118">IF(V389-U389&gt;0,V389-U389,0)</f>
        <v>47.35</v>
      </c>
      <c r="X389">
        <f t="shared" ref="X389:X452" si="119">MONTH(R389)</f>
        <v>1</v>
      </c>
      <c r="AG389" s="93">
        <f t="shared" si="108"/>
        <v>29973</v>
      </c>
      <c r="AH389" s="107">
        <f t="shared" si="109"/>
        <v>43.375</v>
      </c>
      <c r="AI389" s="72">
        <f t="shared" si="110"/>
        <v>22</v>
      </c>
      <c r="AJ389">
        <f t="shared" si="111"/>
        <v>1</v>
      </c>
      <c r="AK389">
        <f t="shared" si="112"/>
        <v>1982</v>
      </c>
      <c r="AM389" s="115"/>
      <c r="AN389" s="122">
        <v>21</v>
      </c>
      <c r="AO389" s="86">
        <v>524.67499999999995</v>
      </c>
      <c r="AP389" s="106">
        <f t="shared" si="105"/>
        <v>26.233749999999997</v>
      </c>
      <c r="BI389" s="93">
        <v>36182</v>
      </c>
      <c r="BJ389" s="90">
        <v>2.3170999999999999</v>
      </c>
      <c r="BK389">
        <f t="shared" si="113"/>
        <v>1</v>
      </c>
      <c r="BL389">
        <f t="shared" si="114"/>
        <v>1999</v>
      </c>
    </row>
    <row r="390" spans="1:64" x14ac:dyDescent="0.2">
      <c r="A390" t="s">
        <v>70</v>
      </c>
      <c r="B390" s="93">
        <v>29973</v>
      </c>
      <c r="C390">
        <v>-26</v>
      </c>
      <c r="D390">
        <v>-30.8</v>
      </c>
      <c r="E390">
        <f t="shared" si="106"/>
        <v>-28.4</v>
      </c>
      <c r="F390" s="106">
        <v>15.5</v>
      </c>
      <c r="G390" s="107">
        <f t="shared" si="115"/>
        <v>43.9</v>
      </c>
      <c r="H390">
        <f t="shared" si="116"/>
        <v>1</v>
      </c>
      <c r="I390">
        <f t="shared" si="117"/>
        <v>1982</v>
      </c>
      <c r="Q390" t="s">
        <v>72</v>
      </c>
      <c r="R390" s="93">
        <v>29973</v>
      </c>
      <c r="S390">
        <v>-26</v>
      </c>
      <c r="T390">
        <v>-30.7</v>
      </c>
      <c r="U390">
        <f t="shared" si="107"/>
        <v>-28.35</v>
      </c>
      <c r="V390" s="106">
        <v>14.5</v>
      </c>
      <c r="W390" s="107">
        <f t="shared" si="118"/>
        <v>42.85</v>
      </c>
      <c r="X390">
        <f t="shared" si="119"/>
        <v>1</v>
      </c>
      <c r="AG390" s="93">
        <f t="shared" si="108"/>
        <v>29974</v>
      </c>
      <c r="AH390" s="107">
        <f t="shared" si="109"/>
        <v>42.85</v>
      </c>
      <c r="AI390" s="72">
        <f t="shared" si="110"/>
        <v>23</v>
      </c>
      <c r="AJ390">
        <f t="shared" si="111"/>
        <v>1</v>
      </c>
      <c r="AK390">
        <f t="shared" si="112"/>
        <v>1982</v>
      </c>
      <c r="AM390" s="115"/>
      <c r="AN390" s="122">
        <v>22</v>
      </c>
      <c r="AO390" s="86">
        <v>494.5</v>
      </c>
      <c r="AP390" s="106">
        <f t="shared" si="105"/>
        <v>24.725000000000001</v>
      </c>
      <c r="BI390" s="93">
        <v>36183</v>
      </c>
      <c r="BJ390" s="90">
        <v>2.3066</v>
      </c>
      <c r="BK390">
        <f t="shared" si="113"/>
        <v>1</v>
      </c>
      <c r="BL390">
        <f t="shared" si="114"/>
        <v>1999</v>
      </c>
    </row>
    <row r="391" spans="1:64" x14ac:dyDescent="0.2">
      <c r="A391" t="s">
        <v>70</v>
      </c>
      <c r="B391" s="93">
        <v>29974</v>
      </c>
      <c r="C391">
        <v>-24.2</v>
      </c>
      <c r="D391">
        <v>-29.2</v>
      </c>
      <c r="E391">
        <f t="shared" si="106"/>
        <v>-26.7</v>
      </c>
      <c r="F391" s="106">
        <v>15.5</v>
      </c>
      <c r="G391" s="107">
        <f t="shared" si="115"/>
        <v>42.2</v>
      </c>
      <c r="H391">
        <f t="shared" si="116"/>
        <v>1</v>
      </c>
      <c r="I391">
        <f t="shared" si="117"/>
        <v>1982</v>
      </c>
      <c r="Q391" t="s">
        <v>72</v>
      </c>
      <c r="R391" s="93">
        <v>29974</v>
      </c>
      <c r="S391">
        <v>-24.8</v>
      </c>
      <c r="T391">
        <v>-33.200000000000003</v>
      </c>
      <c r="U391">
        <f t="shared" si="107"/>
        <v>-29</v>
      </c>
      <c r="V391" s="106">
        <v>14.5</v>
      </c>
      <c r="W391" s="107">
        <f t="shared" si="118"/>
        <v>43.5</v>
      </c>
      <c r="X391">
        <f t="shared" si="119"/>
        <v>1</v>
      </c>
      <c r="AG391" s="93">
        <f t="shared" si="108"/>
        <v>29975</v>
      </c>
      <c r="AH391" s="107">
        <f t="shared" si="109"/>
        <v>31.849999999999998</v>
      </c>
      <c r="AI391" s="72">
        <f t="shared" si="110"/>
        <v>24</v>
      </c>
      <c r="AJ391">
        <f t="shared" si="111"/>
        <v>1</v>
      </c>
      <c r="AK391">
        <f t="shared" si="112"/>
        <v>1982</v>
      </c>
      <c r="AM391" s="115"/>
      <c r="AN391" s="122">
        <v>23</v>
      </c>
      <c r="AO391" s="86">
        <v>491.4</v>
      </c>
      <c r="AP391" s="106">
        <f t="shared" si="105"/>
        <v>24.57</v>
      </c>
      <c r="BI391" s="93">
        <v>36184</v>
      </c>
      <c r="BJ391" s="90">
        <v>2.3024</v>
      </c>
      <c r="BK391">
        <f t="shared" si="113"/>
        <v>1</v>
      </c>
      <c r="BL391">
        <f t="shared" si="114"/>
        <v>1999</v>
      </c>
    </row>
    <row r="392" spans="1:64" x14ac:dyDescent="0.2">
      <c r="A392" t="s">
        <v>70</v>
      </c>
      <c r="B392" s="93">
        <v>29975</v>
      </c>
      <c r="C392">
        <v>0.3</v>
      </c>
      <c r="D392">
        <v>-26.6</v>
      </c>
      <c r="E392">
        <f t="shared" si="106"/>
        <v>-13.15</v>
      </c>
      <c r="F392" s="106">
        <v>15.5</v>
      </c>
      <c r="G392" s="107">
        <f t="shared" si="115"/>
        <v>28.65</v>
      </c>
      <c r="H392">
        <f t="shared" si="116"/>
        <v>1</v>
      </c>
      <c r="I392">
        <f t="shared" si="117"/>
        <v>1982</v>
      </c>
      <c r="Q392" t="s">
        <v>72</v>
      </c>
      <c r="R392" s="93">
        <v>29975</v>
      </c>
      <c r="S392">
        <v>-11</v>
      </c>
      <c r="T392">
        <v>-30.1</v>
      </c>
      <c r="U392">
        <f t="shared" si="107"/>
        <v>-20.55</v>
      </c>
      <c r="V392" s="106">
        <v>14.5</v>
      </c>
      <c r="W392" s="107">
        <f t="shared" si="118"/>
        <v>35.049999999999997</v>
      </c>
      <c r="X392">
        <f t="shared" si="119"/>
        <v>1</v>
      </c>
      <c r="AG392" s="93">
        <f t="shared" si="108"/>
        <v>29976</v>
      </c>
      <c r="AH392" s="107">
        <f t="shared" si="109"/>
        <v>22.824999999999999</v>
      </c>
      <c r="AI392" s="72">
        <f t="shared" si="110"/>
        <v>25</v>
      </c>
      <c r="AJ392">
        <f t="shared" si="111"/>
        <v>1</v>
      </c>
      <c r="AK392">
        <f t="shared" si="112"/>
        <v>1982</v>
      </c>
      <c r="AM392" s="115"/>
      <c r="AN392" s="122">
        <v>24</v>
      </c>
      <c r="AO392" s="86">
        <v>464.75</v>
      </c>
      <c r="AP392" s="106">
        <f t="shared" si="105"/>
        <v>23.237500000000001</v>
      </c>
      <c r="BI392" s="93">
        <v>36185</v>
      </c>
      <c r="BJ392" s="90">
        <v>2.2608999999999999</v>
      </c>
      <c r="BK392">
        <f t="shared" si="113"/>
        <v>1</v>
      </c>
      <c r="BL392">
        <f t="shared" si="114"/>
        <v>1999</v>
      </c>
    </row>
    <row r="393" spans="1:64" x14ac:dyDescent="0.2">
      <c r="A393" t="s">
        <v>70</v>
      </c>
      <c r="B393" s="93">
        <v>29976</v>
      </c>
      <c r="C393">
        <v>0.8</v>
      </c>
      <c r="D393">
        <v>-11.3</v>
      </c>
      <c r="E393">
        <f t="shared" si="106"/>
        <v>-5.25</v>
      </c>
      <c r="F393" s="106">
        <v>15.5</v>
      </c>
      <c r="G393" s="107">
        <f t="shared" si="115"/>
        <v>20.75</v>
      </c>
      <c r="H393">
        <f t="shared" si="116"/>
        <v>1</v>
      </c>
      <c r="I393">
        <f t="shared" si="117"/>
        <v>1982</v>
      </c>
      <c r="Q393" t="s">
        <v>72</v>
      </c>
      <c r="R393" s="93">
        <v>29976</v>
      </c>
      <c r="S393">
        <v>-3.4</v>
      </c>
      <c r="T393">
        <v>-17.399999999999999</v>
      </c>
      <c r="U393">
        <f t="shared" si="107"/>
        <v>-10.399999999999999</v>
      </c>
      <c r="V393" s="106">
        <v>14.5</v>
      </c>
      <c r="W393" s="107">
        <f t="shared" si="118"/>
        <v>24.9</v>
      </c>
      <c r="X393">
        <f t="shared" si="119"/>
        <v>1</v>
      </c>
      <c r="AG393" s="93">
        <f t="shared" si="108"/>
        <v>29977</v>
      </c>
      <c r="AH393" s="107">
        <f t="shared" si="109"/>
        <v>23.774999999999999</v>
      </c>
      <c r="AI393" s="72">
        <f t="shared" si="110"/>
        <v>26</v>
      </c>
      <c r="AJ393">
        <f t="shared" si="111"/>
        <v>1</v>
      </c>
      <c r="AK393">
        <f t="shared" si="112"/>
        <v>1982</v>
      </c>
      <c r="AM393" s="115"/>
      <c r="AN393" s="122">
        <v>25</v>
      </c>
      <c r="AO393" s="86">
        <v>444.7</v>
      </c>
      <c r="AP393" s="106">
        <f t="shared" si="105"/>
        <v>22.234999999999999</v>
      </c>
      <c r="BI393" s="93">
        <v>36186</v>
      </c>
      <c r="BJ393" s="90">
        <v>2.2652000000000001</v>
      </c>
      <c r="BK393">
        <f t="shared" si="113"/>
        <v>1</v>
      </c>
      <c r="BL393">
        <f t="shared" si="114"/>
        <v>1999</v>
      </c>
    </row>
    <row r="394" spans="1:64" x14ac:dyDescent="0.2">
      <c r="A394" t="s">
        <v>70</v>
      </c>
      <c r="B394" s="93">
        <v>29977</v>
      </c>
      <c r="C394">
        <v>5.4</v>
      </c>
      <c r="D394">
        <v>-13.9</v>
      </c>
      <c r="E394">
        <f t="shared" si="106"/>
        <v>-4.25</v>
      </c>
      <c r="F394" s="106">
        <v>15.5</v>
      </c>
      <c r="G394" s="107">
        <f t="shared" si="115"/>
        <v>19.75</v>
      </c>
      <c r="H394">
        <f t="shared" si="116"/>
        <v>1</v>
      </c>
      <c r="I394">
        <f t="shared" si="117"/>
        <v>1982</v>
      </c>
      <c r="Q394" t="s">
        <v>72</v>
      </c>
      <c r="R394" s="93">
        <v>29977</v>
      </c>
      <c r="S394">
        <v>-6.4</v>
      </c>
      <c r="T394">
        <v>-20.2</v>
      </c>
      <c r="U394">
        <f t="shared" si="107"/>
        <v>-13.3</v>
      </c>
      <c r="V394" s="106">
        <v>14.5</v>
      </c>
      <c r="W394" s="107">
        <f t="shared" si="118"/>
        <v>27.8</v>
      </c>
      <c r="X394">
        <f t="shared" si="119"/>
        <v>1</v>
      </c>
      <c r="AG394" s="93">
        <f t="shared" si="108"/>
        <v>29978</v>
      </c>
      <c r="AH394" s="107">
        <f t="shared" si="109"/>
        <v>35.049999999999997</v>
      </c>
      <c r="AI394" s="72">
        <f t="shared" si="110"/>
        <v>27</v>
      </c>
      <c r="AJ394">
        <f t="shared" si="111"/>
        <v>1</v>
      </c>
      <c r="AK394">
        <f t="shared" si="112"/>
        <v>1982</v>
      </c>
      <c r="AM394" s="115"/>
      <c r="AN394" s="122">
        <v>26</v>
      </c>
      <c r="AO394" s="86">
        <v>448.8</v>
      </c>
      <c r="AP394" s="106">
        <f t="shared" si="105"/>
        <v>22.44</v>
      </c>
      <c r="BI394" s="93">
        <v>36187</v>
      </c>
      <c r="BJ394" s="90">
        <v>2.2719</v>
      </c>
      <c r="BK394">
        <f t="shared" si="113"/>
        <v>1</v>
      </c>
      <c r="BL394">
        <f t="shared" si="114"/>
        <v>1999</v>
      </c>
    </row>
    <row r="395" spans="1:64" x14ac:dyDescent="0.2">
      <c r="A395" t="s">
        <v>70</v>
      </c>
      <c r="B395" s="93">
        <v>29978</v>
      </c>
      <c r="C395">
        <v>-12.3</v>
      </c>
      <c r="D395">
        <v>-21.8</v>
      </c>
      <c r="E395">
        <f t="shared" si="106"/>
        <v>-17.05</v>
      </c>
      <c r="F395" s="106">
        <v>15.5</v>
      </c>
      <c r="G395" s="107">
        <f t="shared" si="115"/>
        <v>32.549999999999997</v>
      </c>
      <c r="H395">
        <f t="shared" si="116"/>
        <v>1</v>
      </c>
      <c r="I395">
        <f t="shared" si="117"/>
        <v>1982</v>
      </c>
      <c r="Q395" t="s">
        <v>72</v>
      </c>
      <c r="R395" s="93">
        <v>29978</v>
      </c>
      <c r="S395">
        <v>-18.7</v>
      </c>
      <c r="T395">
        <v>-27.4</v>
      </c>
      <c r="U395">
        <f t="shared" si="107"/>
        <v>-23.049999999999997</v>
      </c>
      <c r="V395" s="106">
        <v>14.5</v>
      </c>
      <c r="W395" s="107">
        <f t="shared" si="118"/>
        <v>37.549999999999997</v>
      </c>
      <c r="X395">
        <f t="shared" si="119"/>
        <v>1</v>
      </c>
      <c r="AG395" s="93">
        <f t="shared" si="108"/>
        <v>29979</v>
      </c>
      <c r="AH395" s="107">
        <f t="shared" si="109"/>
        <v>31.424999999999997</v>
      </c>
      <c r="AI395" s="72">
        <f t="shared" si="110"/>
        <v>28</v>
      </c>
      <c r="AJ395">
        <f t="shared" si="111"/>
        <v>1</v>
      </c>
      <c r="AK395">
        <f t="shared" si="112"/>
        <v>1982</v>
      </c>
      <c r="AM395" s="115"/>
      <c r="AN395" s="122">
        <v>27</v>
      </c>
      <c r="AO395" s="86">
        <v>498.125</v>
      </c>
      <c r="AP395" s="106">
        <f t="shared" si="105"/>
        <v>24.90625</v>
      </c>
      <c r="BI395" s="93">
        <v>36188</v>
      </c>
      <c r="BJ395" s="90">
        <v>2.2700999999999998</v>
      </c>
      <c r="BK395">
        <f t="shared" si="113"/>
        <v>1</v>
      </c>
      <c r="BL395">
        <f t="shared" si="114"/>
        <v>1999</v>
      </c>
    </row>
    <row r="396" spans="1:64" x14ac:dyDescent="0.2">
      <c r="A396" t="s">
        <v>70</v>
      </c>
      <c r="B396" s="93">
        <v>29979</v>
      </c>
      <c r="C396">
        <v>-5.6</v>
      </c>
      <c r="D396">
        <v>-19.3</v>
      </c>
      <c r="E396">
        <f t="shared" si="106"/>
        <v>-12.45</v>
      </c>
      <c r="F396" s="106">
        <v>15.5</v>
      </c>
      <c r="G396" s="107">
        <f t="shared" si="115"/>
        <v>27.95</v>
      </c>
      <c r="H396">
        <f t="shared" si="116"/>
        <v>1</v>
      </c>
      <c r="I396">
        <f t="shared" si="117"/>
        <v>1982</v>
      </c>
      <c r="Q396" t="s">
        <v>72</v>
      </c>
      <c r="R396" s="93">
        <v>29979</v>
      </c>
      <c r="S396">
        <v>-13.3</v>
      </c>
      <c r="T396">
        <v>-27.5</v>
      </c>
      <c r="U396">
        <f t="shared" si="107"/>
        <v>-20.399999999999999</v>
      </c>
      <c r="V396" s="106">
        <v>14.5</v>
      </c>
      <c r="W396" s="107">
        <f t="shared" si="118"/>
        <v>34.9</v>
      </c>
      <c r="X396">
        <f t="shared" si="119"/>
        <v>1</v>
      </c>
      <c r="AG396" s="93">
        <f t="shared" si="108"/>
        <v>29980</v>
      </c>
      <c r="AH396" s="107">
        <f t="shared" si="109"/>
        <v>36.625</v>
      </c>
      <c r="AI396" s="72">
        <f t="shared" si="110"/>
        <v>29</v>
      </c>
      <c r="AJ396">
        <f t="shared" si="111"/>
        <v>1</v>
      </c>
      <c r="AK396">
        <f t="shared" si="112"/>
        <v>1982</v>
      </c>
      <c r="AM396" s="115"/>
      <c r="AN396" s="122">
        <v>28</v>
      </c>
      <c r="AO396" s="86">
        <v>540.375</v>
      </c>
      <c r="AP396" s="106">
        <f t="shared" si="105"/>
        <v>27.018750000000001</v>
      </c>
      <c r="BI396" s="93">
        <v>36189</v>
      </c>
      <c r="BJ396" s="90">
        <v>2.2545000000000002</v>
      </c>
      <c r="BK396">
        <f t="shared" si="113"/>
        <v>1</v>
      </c>
      <c r="BL396">
        <f t="shared" si="114"/>
        <v>1999</v>
      </c>
    </row>
    <row r="397" spans="1:64" x14ac:dyDescent="0.2">
      <c r="A397" t="s">
        <v>70</v>
      </c>
      <c r="B397" s="93">
        <v>29980</v>
      </c>
      <c r="C397">
        <v>-17.2</v>
      </c>
      <c r="D397">
        <v>-22.6</v>
      </c>
      <c r="E397">
        <f t="shared" si="106"/>
        <v>-19.899999999999999</v>
      </c>
      <c r="F397" s="106">
        <v>15.5</v>
      </c>
      <c r="G397" s="107">
        <f t="shared" si="115"/>
        <v>35.4</v>
      </c>
      <c r="H397">
        <f t="shared" si="116"/>
        <v>1</v>
      </c>
      <c r="I397">
        <f t="shared" si="117"/>
        <v>1982</v>
      </c>
      <c r="Q397" t="s">
        <v>72</v>
      </c>
      <c r="R397" s="93">
        <v>29980</v>
      </c>
      <c r="S397">
        <v>-21.5</v>
      </c>
      <c r="T397">
        <v>-25.2</v>
      </c>
      <c r="U397">
        <f t="shared" si="107"/>
        <v>-23.35</v>
      </c>
      <c r="V397" s="106">
        <v>14.5</v>
      </c>
      <c r="W397" s="107">
        <f t="shared" si="118"/>
        <v>37.85</v>
      </c>
      <c r="X397">
        <f t="shared" si="119"/>
        <v>1</v>
      </c>
      <c r="AG397" s="93">
        <f t="shared" si="108"/>
        <v>29981</v>
      </c>
      <c r="AH397" s="107">
        <f t="shared" si="109"/>
        <v>29.574999999999999</v>
      </c>
      <c r="AI397" s="72">
        <f t="shared" si="110"/>
        <v>30</v>
      </c>
      <c r="AJ397">
        <f t="shared" si="111"/>
        <v>1</v>
      </c>
      <c r="AK397">
        <f t="shared" si="112"/>
        <v>1982</v>
      </c>
      <c r="AM397" s="115"/>
      <c r="AN397" s="122">
        <v>29</v>
      </c>
      <c r="AO397" s="86">
        <v>526.92499999999995</v>
      </c>
      <c r="AP397" s="106">
        <f t="shared" si="105"/>
        <v>26.346249999999998</v>
      </c>
      <c r="BI397" s="93">
        <v>36190</v>
      </c>
      <c r="BJ397" s="90">
        <v>2.2181999999999999</v>
      </c>
      <c r="BK397">
        <f t="shared" si="113"/>
        <v>1</v>
      </c>
      <c r="BL397">
        <f t="shared" si="114"/>
        <v>1999</v>
      </c>
    </row>
    <row r="398" spans="1:64" x14ac:dyDescent="0.2">
      <c r="A398" t="s">
        <v>70</v>
      </c>
      <c r="B398" s="93">
        <v>29981</v>
      </c>
      <c r="C398">
        <v>1.9</v>
      </c>
      <c r="D398">
        <v>-24.6</v>
      </c>
      <c r="E398">
        <f t="shared" si="106"/>
        <v>-11.350000000000001</v>
      </c>
      <c r="F398" s="106">
        <v>15.5</v>
      </c>
      <c r="G398" s="107">
        <f t="shared" si="115"/>
        <v>26.85</v>
      </c>
      <c r="H398">
        <f t="shared" si="116"/>
        <v>1</v>
      </c>
      <c r="I398">
        <f t="shared" si="117"/>
        <v>1982</v>
      </c>
      <c r="Q398" t="s">
        <v>72</v>
      </c>
      <c r="R398" s="93">
        <v>29981</v>
      </c>
      <c r="S398">
        <v>-11.5</v>
      </c>
      <c r="T398">
        <v>-24.1</v>
      </c>
      <c r="U398">
        <f t="shared" si="107"/>
        <v>-17.8</v>
      </c>
      <c r="V398" s="106">
        <v>14.5</v>
      </c>
      <c r="W398" s="107">
        <f t="shared" si="118"/>
        <v>32.299999999999997</v>
      </c>
      <c r="X398">
        <f t="shared" si="119"/>
        <v>1</v>
      </c>
      <c r="AG398" s="93">
        <f t="shared" si="108"/>
        <v>29982</v>
      </c>
      <c r="AH398" s="107">
        <f t="shared" si="109"/>
        <v>23.675000000000001</v>
      </c>
      <c r="AI398" s="72">
        <f t="shared" si="110"/>
        <v>31</v>
      </c>
      <c r="AJ398">
        <f t="shared" si="111"/>
        <v>1</v>
      </c>
      <c r="AK398">
        <f t="shared" si="112"/>
        <v>1982</v>
      </c>
      <c r="AM398" s="115"/>
      <c r="AN398" s="122">
        <v>30</v>
      </c>
      <c r="AO398" s="86">
        <v>530.85</v>
      </c>
      <c r="AP398" s="106">
        <f t="shared" si="105"/>
        <v>26.5425</v>
      </c>
      <c r="BI398" s="93">
        <v>36191</v>
      </c>
      <c r="BJ398" s="90">
        <v>2.2368000000000001</v>
      </c>
      <c r="BK398">
        <f t="shared" si="113"/>
        <v>1</v>
      </c>
      <c r="BL398">
        <f t="shared" si="114"/>
        <v>1999</v>
      </c>
    </row>
    <row r="399" spans="1:64" x14ac:dyDescent="0.2">
      <c r="A399" t="s">
        <v>70</v>
      </c>
      <c r="B399" s="93">
        <v>29982</v>
      </c>
      <c r="C399">
        <v>-2</v>
      </c>
      <c r="D399">
        <v>-14.2</v>
      </c>
      <c r="E399">
        <f t="shared" si="106"/>
        <v>-8.1</v>
      </c>
      <c r="F399" s="106">
        <v>15.5</v>
      </c>
      <c r="G399" s="107">
        <f t="shared" si="115"/>
        <v>23.6</v>
      </c>
      <c r="H399">
        <f t="shared" si="116"/>
        <v>1</v>
      </c>
      <c r="I399">
        <f t="shared" si="117"/>
        <v>1982</v>
      </c>
      <c r="Q399" t="s">
        <v>72</v>
      </c>
      <c r="R399" s="93">
        <v>29982</v>
      </c>
      <c r="S399">
        <v>-5</v>
      </c>
      <c r="T399">
        <v>-13.5</v>
      </c>
      <c r="U399">
        <f t="shared" si="107"/>
        <v>-9.25</v>
      </c>
      <c r="V399" s="106">
        <v>14.5</v>
      </c>
      <c r="W399" s="107">
        <f t="shared" si="118"/>
        <v>23.75</v>
      </c>
      <c r="X399">
        <f t="shared" si="119"/>
        <v>1</v>
      </c>
      <c r="AG399" s="93">
        <f t="shared" si="108"/>
        <v>29983</v>
      </c>
      <c r="AH399" s="107">
        <f t="shared" si="109"/>
        <v>27.55</v>
      </c>
      <c r="AI399" s="72">
        <f t="shared" si="110"/>
        <v>1</v>
      </c>
      <c r="AJ399">
        <f t="shared" si="111"/>
        <v>2</v>
      </c>
      <c r="AK399">
        <f t="shared" si="112"/>
        <v>1982</v>
      </c>
      <c r="AM399" s="115"/>
      <c r="AN399" s="122">
        <v>31</v>
      </c>
      <c r="AO399" s="86">
        <v>531.85</v>
      </c>
      <c r="AP399" s="106">
        <f t="shared" si="105"/>
        <v>26.592500000000001</v>
      </c>
      <c r="BI399" s="93">
        <v>36192</v>
      </c>
      <c r="BJ399" s="90">
        <v>2.2383999999999999</v>
      </c>
      <c r="BK399">
        <f t="shared" si="113"/>
        <v>2</v>
      </c>
      <c r="BL399">
        <f t="shared" si="114"/>
        <v>1999</v>
      </c>
    </row>
    <row r="400" spans="1:64" x14ac:dyDescent="0.2">
      <c r="A400" t="s">
        <v>70</v>
      </c>
      <c r="B400" s="93">
        <v>29983</v>
      </c>
      <c r="C400">
        <v>-6.6</v>
      </c>
      <c r="D400">
        <v>-17.100000000000001</v>
      </c>
      <c r="E400">
        <f t="shared" si="106"/>
        <v>-11.850000000000001</v>
      </c>
      <c r="F400" s="106">
        <v>15.5</v>
      </c>
      <c r="G400" s="107">
        <f t="shared" si="115"/>
        <v>27.35</v>
      </c>
      <c r="H400">
        <f t="shared" si="116"/>
        <v>2</v>
      </c>
      <c r="I400">
        <f t="shared" si="117"/>
        <v>1982</v>
      </c>
      <c r="Q400" t="s">
        <v>72</v>
      </c>
      <c r="R400" s="93">
        <v>29983</v>
      </c>
      <c r="S400">
        <v>-4.2</v>
      </c>
      <c r="T400">
        <v>-22.3</v>
      </c>
      <c r="U400">
        <f t="shared" si="107"/>
        <v>-13.25</v>
      </c>
      <c r="V400" s="106">
        <v>14.5</v>
      </c>
      <c r="W400" s="107">
        <f t="shared" si="118"/>
        <v>27.75</v>
      </c>
      <c r="X400">
        <f t="shared" si="119"/>
        <v>2</v>
      </c>
      <c r="AG400" s="93">
        <f t="shared" si="108"/>
        <v>29984</v>
      </c>
      <c r="AH400" s="107">
        <f t="shared" si="109"/>
        <v>37.174999999999997</v>
      </c>
      <c r="AI400" s="72">
        <f t="shared" si="110"/>
        <v>2</v>
      </c>
      <c r="AJ400">
        <f t="shared" si="111"/>
        <v>2</v>
      </c>
      <c r="AK400">
        <f t="shared" si="112"/>
        <v>1982</v>
      </c>
      <c r="AM400" s="108" t="s">
        <v>157</v>
      </c>
      <c r="AN400" s="120"/>
      <c r="AO400" s="85">
        <v>14700.05</v>
      </c>
      <c r="AP400" s="106">
        <f t="shared" si="105"/>
        <v>735.00249999999994</v>
      </c>
      <c r="BI400" s="93">
        <v>36193</v>
      </c>
      <c r="BJ400" s="90">
        <v>2.2610000000000001</v>
      </c>
      <c r="BK400">
        <f t="shared" si="113"/>
        <v>2</v>
      </c>
      <c r="BL400">
        <f t="shared" si="114"/>
        <v>1999</v>
      </c>
    </row>
    <row r="401" spans="1:64" x14ac:dyDescent="0.2">
      <c r="A401" t="s">
        <v>70</v>
      </c>
      <c r="B401" s="93">
        <v>29984</v>
      </c>
      <c r="C401">
        <v>-15.2</v>
      </c>
      <c r="D401">
        <v>-20</v>
      </c>
      <c r="E401">
        <f t="shared" si="106"/>
        <v>-17.600000000000001</v>
      </c>
      <c r="F401" s="106">
        <v>15.5</v>
      </c>
      <c r="G401" s="107">
        <f t="shared" si="115"/>
        <v>33.1</v>
      </c>
      <c r="H401">
        <f t="shared" si="116"/>
        <v>2</v>
      </c>
      <c r="I401">
        <f t="shared" si="117"/>
        <v>1982</v>
      </c>
      <c r="Q401" t="s">
        <v>72</v>
      </c>
      <c r="R401" s="93">
        <v>29984</v>
      </c>
      <c r="S401">
        <v>-19.5</v>
      </c>
      <c r="T401">
        <v>-34</v>
      </c>
      <c r="U401">
        <f t="shared" si="107"/>
        <v>-26.75</v>
      </c>
      <c r="V401" s="106">
        <v>14.5</v>
      </c>
      <c r="W401" s="107">
        <f t="shared" si="118"/>
        <v>41.25</v>
      </c>
      <c r="X401">
        <f t="shared" si="119"/>
        <v>2</v>
      </c>
      <c r="AG401" s="93">
        <f t="shared" si="108"/>
        <v>29985</v>
      </c>
      <c r="AH401" s="107">
        <f t="shared" si="109"/>
        <v>36.125</v>
      </c>
      <c r="AI401" s="72">
        <f t="shared" si="110"/>
        <v>3</v>
      </c>
      <c r="AJ401">
        <f t="shared" si="111"/>
        <v>2</v>
      </c>
      <c r="AK401">
        <f t="shared" si="112"/>
        <v>1982</v>
      </c>
      <c r="AM401" s="118" t="s">
        <v>87</v>
      </c>
      <c r="AN401" s="123"/>
      <c r="AO401" s="125">
        <v>86331.65</v>
      </c>
      <c r="AP401" s="106">
        <f>AO401/20-AO83/20+AO83/5</f>
        <v>4328.0424999999996</v>
      </c>
      <c r="BI401" s="93">
        <v>36194</v>
      </c>
      <c r="BJ401" s="90">
        <v>2.2488999999999999</v>
      </c>
      <c r="BK401">
        <f t="shared" si="113"/>
        <v>2</v>
      </c>
      <c r="BL401">
        <f t="shared" si="114"/>
        <v>1999</v>
      </c>
    </row>
    <row r="402" spans="1:64" x14ac:dyDescent="0.2">
      <c r="A402" t="s">
        <v>70</v>
      </c>
      <c r="B402" s="93">
        <v>29985</v>
      </c>
      <c r="C402">
        <v>-16.2</v>
      </c>
      <c r="D402">
        <v>-21.6</v>
      </c>
      <c r="E402">
        <f t="shared" si="106"/>
        <v>-18.899999999999999</v>
      </c>
      <c r="F402" s="106">
        <v>15.5</v>
      </c>
      <c r="G402" s="107">
        <f t="shared" si="115"/>
        <v>34.4</v>
      </c>
      <c r="H402">
        <f t="shared" si="116"/>
        <v>2</v>
      </c>
      <c r="I402">
        <f t="shared" si="117"/>
        <v>1982</v>
      </c>
      <c r="Q402" t="s">
        <v>72</v>
      </c>
      <c r="R402" s="93">
        <v>29985</v>
      </c>
      <c r="S402">
        <v>-17.7</v>
      </c>
      <c r="T402">
        <v>-29</v>
      </c>
      <c r="U402">
        <f t="shared" si="107"/>
        <v>-23.35</v>
      </c>
      <c r="V402" s="106">
        <v>14.5</v>
      </c>
      <c r="W402" s="107">
        <f t="shared" si="118"/>
        <v>37.85</v>
      </c>
      <c r="X402">
        <f t="shared" si="119"/>
        <v>2</v>
      </c>
      <c r="AG402" s="93">
        <f t="shared" si="108"/>
        <v>29986</v>
      </c>
      <c r="AH402" s="107">
        <f t="shared" si="109"/>
        <v>37.725000000000001</v>
      </c>
      <c r="AI402" s="72">
        <f t="shared" si="110"/>
        <v>4</v>
      </c>
      <c r="AJ402">
        <f t="shared" si="111"/>
        <v>2</v>
      </c>
      <c r="AK402">
        <f t="shared" si="112"/>
        <v>1982</v>
      </c>
      <c r="BI402" s="93">
        <v>36195</v>
      </c>
      <c r="BJ402" s="90">
        <v>2.2547999999999999</v>
      </c>
      <c r="BK402">
        <f t="shared" si="113"/>
        <v>2</v>
      </c>
      <c r="BL402">
        <f t="shared" si="114"/>
        <v>1999</v>
      </c>
    </row>
    <row r="403" spans="1:64" x14ac:dyDescent="0.2">
      <c r="A403" t="s">
        <v>70</v>
      </c>
      <c r="B403" s="93">
        <v>29986</v>
      </c>
      <c r="C403">
        <v>-10.4</v>
      </c>
      <c r="D403">
        <v>-26.5</v>
      </c>
      <c r="E403">
        <f t="shared" si="106"/>
        <v>-18.45</v>
      </c>
      <c r="F403" s="106">
        <v>15.5</v>
      </c>
      <c r="G403" s="107">
        <f t="shared" si="115"/>
        <v>33.950000000000003</v>
      </c>
      <c r="H403">
        <f t="shared" si="116"/>
        <v>2</v>
      </c>
      <c r="I403">
        <f t="shared" si="117"/>
        <v>1982</v>
      </c>
      <c r="Q403" t="s">
        <v>72</v>
      </c>
      <c r="R403" s="93">
        <v>29986</v>
      </c>
      <c r="S403">
        <v>-20.2</v>
      </c>
      <c r="T403">
        <v>-33.799999999999997</v>
      </c>
      <c r="U403">
        <f t="shared" si="107"/>
        <v>-27</v>
      </c>
      <c r="V403" s="106">
        <v>14.5</v>
      </c>
      <c r="W403" s="107">
        <f t="shared" si="118"/>
        <v>41.5</v>
      </c>
      <c r="X403">
        <f t="shared" si="119"/>
        <v>2</v>
      </c>
      <c r="AG403" s="93">
        <f t="shared" si="108"/>
        <v>29987</v>
      </c>
      <c r="AH403" s="107">
        <f t="shared" si="109"/>
        <v>30.25</v>
      </c>
      <c r="AI403" s="72">
        <f t="shared" si="110"/>
        <v>5</v>
      </c>
      <c r="AJ403">
        <f t="shared" si="111"/>
        <v>2</v>
      </c>
      <c r="AK403">
        <f t="shared" si="112"/>
        <v>1982</v>
      </c>
      <c r="AO403">
        <f>AO401/20</f>
        <v>4316.5824999999995</v>
      </c>
      <c r="BI403" s="93">
        <v>36196</v>
      </c>
      <c r="BJ403" s="90">
        <v>2.2599</v>
      </c>
      <c r="BK403">
        <f t="shared" si="113"/>
        <v>2</v>
      </c>
      <c r="BL403">
        <f t="shared" si="114"/>
        <v>1999</v>
      </c>
    </row>
    <row r="404" spans="1:64" x14ac:dyDescent="0.2">
      <c r="A404" t="s">
        <v>70</v>
      </c>
      <c r="B404" s="93">
        <v>29987</v>
      </c>
      <c r="C404">
        <v>-1.2</v>
      </c>
      <c r="D404">
        <v>-22.2</v>
      </c>
      <c r="E404">
        <f t="shared" si="106"/>
        <v>-11.7</v>
      </c>
      <c r="F404" s="106">
        <v>15.5</v>
      </c>
      <c r="G404" s="107">
        <f t="shared" si="115"/>
        <v>27.2</v>
      </c>
      <c r="H404">
        <f t="shared" si="116"/>
        <v>2</v>
      </c>
      <c r="I404">
        <f t="shared" si="117"/>
        <v>1982</v>
      </c>
      <c r="Q404" t="s">
        <v>72</v>
      </c>
      <c r="R404" s="93">
        <v>29987</v>
      </c>
      <c r="S404">
        <v>-1.4</v>
      </c>
      <c r="T404">
        <v>-36.200000000000003</v>
      </c>
      <c r="U404">
        <f t="shared" si="107"/>
        <v>-18.8</v>
      </c>
      <c r="V404" s="106">
        <v>14.5</v>
      </c>
      <c r="W404" s="107">
        <f t="shared" si="118"/>
        <v>33.299999999999997</v>
      </c>
      <c r="X404">
        <f t="shared" si="119"/>
        <v>2</v>
      </c>
      <c r="AG404" s="93">
        <f t="shared" si="108"/>
        <v>29988</v>
      </c>
      <c r="AH404" s="107">
        <f t="shared" si="109"/>
        <v>21.524999999999999</v>
      </c>
      <c r="AI404" s="72">
        <f t="shared" si="110"/>
        <v>6</v>
      </c>
      <c r="AJ404">
        <f t="shared" si="111"/>
        <v>2</v>
      </c>
      <c r="AK404">
        <f t="shared" si="112"/>
        <v>1982</v>
      </c>
      <c r="BI404" s="93">
        <v>36197</v>
      </c>
      <c r="BJ404" s="90">
        <v>2.2627000000000002</v>
      </c>
      <c r="BK404">
        <f t="shared" si="113"/>
        <v>2</v>
      </c>
      <c r="BL404">
        <f t="shared" si="114"/>
        <v>1999</v>
      </c>
    </row>
    <row r="405" spans="1:64" x14ac:dyDescent="0.2">
      <c r="A405" t="s">
        <v>70</v>
      </c>
      <c r="B405" s="93">
        <v>29988</v>
      </c>
      <c r="C405">
        <v>-1.4</v>
      </c>
      <c r="D405">
        <v>-11.1</v>
      </c>
      <c r="E405">
        <f t="shared" si="106"/>
        <v>-6.25</v>
      </c>
      <c r="F405" s="106">
        <v>15.5</v>
      </c>
      <c r="G405" s="107">
        <f t="shared" si="115"/>
        <v>21.75</v>
      </c>
      <c r="H405">
        <f t="shared" si="116"/>
        <v>2</v>
      </c>
      <c r="I405">
        <f t="shared" si="117"/>
        <v>1982</v>
      </c>
      <c r="Q405" t="s">
        <v>72</v>
      </c>
      <c r="R405" s="93">
        <v>29988</v>
      </c>
      <c r="S405">
        <v>-1</v>
      </c>
      <c r="T405">
        <v>-12.6</v>
      </c>
      <c r="U405">
        <f t="shared" si="107"/>
        <v>-6.8</v>
      </c>
      <c r="V405" s="106">
        <v>14.5</v>
      </c>
      <c r="W405" s="107">
        <f t="shared" si="118"/>
        <v>21.3</v>
      </c>
      <c r="X405">
        <f t="shared" si="119"/>
        <v>2</v>
      </c>
      <c r="AG405" s="93">
        <f t="shared" si="108"/>
        <v>29989</v>
      </c>
      <c r="AH405" s="107">
        <f t="shared" si="109"/>
        <v>32.4</v>
      </c>
      <c r="AI405" s="72">
        <f t="shared" si="110"/>
        <v>7</v>
      </c>
      <c r="AJ405">
        <f t="shared" si="111"/>
        <v>2</v>
      </c>
      <c r="AK405">
        <f t="shared" si="112"/>
        <v>1982</v>
      </c>
      <c r="BI405" s="93">
        <v>36198</v>
      </c>
      <c r="BJ405" s="90">
        <v>2.2362000000000002</v>
      </c>
      <c r="BK405">
        <f t="shared" si="113"/>
        <v>2</v>
      </c>
      <c r="BL405">
        <f t="shared" si="114"/>
        <v>1999</v>
      </c>
    </row>
    <row r="406" spans="1:64" x14ac:dyDescent="0.2">
      <c r="A406" t="s">
        <v>70</v>
      </c>
      <c r="B406" s="93">
        <v>29989</v>
      </c>
      <c r="C406">
        <v>-10.3</v>
      </c>
      <c r="D406">
        <v>-23.2</v>
      </c>
      <c r="E406">
        <f t="shared" si="106"/>
        <v>-16.75</v>
      </c>
      <c r="F406" s="106">
        <v>15.5</v>
      </c>
      <c r="G406" s="107">
        <f t="shared" si="115"/>
        <v>32.25</v>
      </c>
      <c r="H406">
        <f t="shared" si="116"/>
        <v>2</v>
      </c>
      <c r="I406">
        <f t="shared" si="117"/>
        <v>1982</v>
      </c>
      <c r="Q406" t="s">
        <v>72</v>
      </c>
      <c r="R406" s="93">
        <v>29989</v>
      </c>
      <c r="S406">
        <v>-11.7</v>
      </c>
      <c r="T406">
        <v>-24.4</v>
      </c>
      <c r="U406">
        <f t="shared" si="107"/>
        <v>-18.049999999999997</v>
      </c>
      <c r="V406" s="106">
        <v>14.5</v>
      </c>
      <c r="W406" s="107">
        <f t="shared" si="118"/>
        <v>32.549999999999997</v>
      </c>
      <c r="X406">
        <f t="shared" si="119"/>
        <v>2</v>
      </c>
      <c r="AG406" s="93">
        <f t="shared" si="108"/>
        <v>29990</v>
      </c>
      <c r="AH406" s="107">
        <f t="shared" si="109"/>
        <v>37.375</v>
      </c>
      <c r="AI406" s="72">
        <f t="shared" si="110"/>
        <v>8</v>
      </c>
      <c r="AJ406">
        <f t="shared" si="111"/>
        <v>2</v>
      </c>
      <c r="AK406">
        <f t="shared" si="112"/>
        <v>1982</v>
      </c>
      <c r="BI406" s="93">
        <v>36199</v>
      </c>
      <c r="BJ406" s="90">
        <v>2.3616000000000001</v>
      </c>
      <c r="BK406">
        <f t="shared" si="113"/>
        <v>2</v>
      </c>
      <c r="BL406">
        <f t="shared" si="114"/>
        <v>1999</v>
      </c>
    </row>
    <row r="407" spans="1:64" x14ac:dyDescent="0.2">
      <c r="A407" t="s">
        <v>70</v>
      </c>
      <c r="B407" s="93">
        <v>29990</v>
      </c>
      <c r="C407">
        <v>-17.8</v>
      </c>
      <c r="D407">
        <v>-26.6</v>
      </c>
      <c r="E407">
        <f t="shared" si="106"/>
        <v>-22.200000000000003</v>
      </c>
      <c r="F407" s="106">
        <v>15.5</v>
      </c>
      <c r="G407" s="107">
        <f t="shared" si="115"/>
        <v>37.700000000000003</v>
      </c>
      <c r="H407">
        <f t="shared" si="116"/>
        <v>2</v>
      </c>
      <c r="I407">
        <f t="shared" si="117"/>
        <v>1982</v>
      </c>
      <c r="Q407" t="s">
        <v>72</v>
      </c>
      <c r="R407" s="93">
        <v>29990</v>
      </c>
      <c r="S407">
        <v>-17.899999999999999</v>
      </c>
      <c r="T407">
        <v>-27.2</v>
      </c>
      <c r="U407">
        <f t="shared" si="107"/>
        <v>-22.549999999999997</v>
      </c>
      <c r="V407" s="106">
        <v>14.5</v>
      </c>
      <c r="W407" s="107">
        <f t="shared" si="118"/>
        <v>37.049999999999997</v>
      </c>
      <c r="X407">
        <f t="shared" si="119"/>
        <v>2</v>
      </c>
      <c r="AG407" s="93">
        <f t="shared" si="108"/>
        <v>29991</v>
      </c>
      <c r="AH407" s="107">
        <f t="shared" si="109"/>
        <v>33.799999999999997</v>
      </c>
      <c r="AI407" s="72">
        <f t="shared" si="110"/>
        <v>9</v>
      </c>
      <c r="AJ407">
        <f t="shared" si="111"/>
        <v>2</v>
      </c>
      <c r="AK407">
        <f t="shared" si="112"/>
        <v>1982</v>
      </c>
      <c r="BI407" s="93">
        <v>36200</v>
      </c>
      <c r="BJ407" s="90">
        <v>2.2839</v>
      </c>
      <c r="BK407">
        <f t="shared" si="113"/>
        <v>2</v>
      </c>
      <c r="BL407">
        <f t="shared" si="114"/>
        <v>1999</v>
      </c>
    </row>
    <row r="408" spans="1:64" x14ac:dyDescent="0.2">
      <c r="A408" t="s">
        <v>70</v>
      </c>
      <c r="B408" s="93">
        <v>29991</v>
      </c>
      <c r="C408">
        <v>-5.4</v>
      </c>
      <c r="D408">
        <v>-28.9</v>
      </c>
      <c r="E408">
        <f t="shared" si="106"/>
        <v>-17.149999999999999</v>
      </c>
      <c r="F408" s="106">
        <v>15.5</v>
      </c>
      <c r="G408" s="107">
        <f t="shared" si="115"/>
        <v>32.65</v>
      </c>
      <c r="H408">
        <f t="shared" si="116"/>
        <v>2</v>
      </c>
      <c r="I408">
        <f t="shared" si="117"/>
        <v>1982</v>
      </c>
      <c r="Q408" t="s">
        <v>72</v>
      </c>
      <c r="R408" s="93">
        <v>29991</v>
      </c>
      <c r="S408">
        <v>-11.4</v>
      </c>
      <c r="T408">
        <v>-29.5</v>
      </c>
      <c r="U408">
        <f t="shared" si="107"/>
        <v>-20.45</v>
      </c>
      <c r="V408" s="106">
        <v>14.5</v>
      </c>
      <c r="W408" s="107">
        <f t="shared" si="118"/>
        <v>34.950000000000003</v>
      </c>
      <c r="X408">
        <f t="shared" si="119"/>
        <v>2</v>
      </c>
      <c r="AG408" s="93">
        <f t="shared" si="108"/>
        <v>29992</v>
      </c>
      <c r="AH408" s="107">
        <f t="shared" si="109"/>
        <v>25.375</v>
      </c>
      <c r="AI408" s="72">
        <f t="shared" si="110"/>
        <v>10</v>
      </c>
      <c r="AJ408">
        <f t="shared" si="111"/>
        <v>2</v>
      </c>
      <c r="AK408">
        <f t="shared" si="112"/>
        <v>1982</v>
      </c>
      <c r="BI408" s="93">
        <v>36201</v>
      </c>
      <c r="BJ408" s="90">
        <v>2.2650999999999999</v>
      </c>
      <c r="BK408">
        <f t="shared" si="113"/>
        <v>2</v>
      </c>
      <c r="BL408">
        <f t="shared" si="114"/>
        <v>1999</v>
      </c>
    </row>
    <row r="409" spans="1:64" x14ac:dyDescent="0.2">
      <c r="A409" t="s">
        <v>70</v>
      </c>
      <c r="B409" s="93">
        <v>29992</v>
      </c>
      <c r="C409">
        <v>-5.3</v>
      </c>
      <c r="D409">
        <v>-12.2</v>
      </c>
      <c r="E409">
        <f t="shared" si="106"/>
        <v>-8.75</v>
      </c>
      <c r="F409" s="106">
        <v>15.5</v>
      </c>
      <c r="G409" s="107">
        <f t="shared" si="115"/>
        <v>24.25</v>
      </c>
      <c r="H409">
        <f t="shared" si="116"/>
        <v>2</v>
      </c>
      <c r="I409">
        <f t="shared" si="117"/>
        <v>1982</v>
      </c>
      <c r="Q409" t="s">
        <v>72</v>
      </c>
      <c r="R409" s="93">
        <v>29992</v>
      </c>
      <c r="S409">
        <v>-9</v>
      </c>
      <c r="T409">
        <v>-15</v>
      </c>
      <c r="U409">
        <f t="shared" si="107"/>
        <v>-12</v>
      </c>
      <c r="V409" s="106">
        <v>14.5</v>
      </c>
      <c r="W409" s="107">
        <f t="shared" si="118"/>
        <v>26.5</v>
      </c>
      <c r="X409">
        <f t="shared" si="119"/>
        <v>2</v>
      </c>
      <c r="AG409" s="93">
        <f t="shared" si="108"/>
        <v>29993</v>
      </c>
      <c r="AH409" s="107">
        <f t="shared" si="109"/>
        <v>31.725000000000001</v>
      </c>
      <c r="AI409" s="72">
        <f t="shared" si="110"/>
        <v>11</v>
      </c>
      <c r="AJ409">
        <f t="shared" si="111"/>
        <v>2</v>
      </c>
      <c r="AK409">
        <f t="shared" si="112"/>
        <v>1982</v>
      </c>
      <c r="BI409" s="93">
        <v>36202</v>
      </c>
      <c r="BJ409" s="90">
        <v>2.2919</v>
      </c>
      <c r="BK409">
        <f t="shared" si="113"/>
        <v>2</v>
      </c>
      <c r="BL409">
        <f t="shared" si="114"/>
        <v>1999</v>
      </c>
    </row>
    <row r="410" spans="1:64" x14ac:dyDescent="0.2">
      <c r="A410" t="s">
        <v>70</v>
      </c>
      <c r="B410" s="93">
        <v>29993</v>
      </c>
      <c r="C410">
        <v>-11.6</v>
      </c>
      <c r="D410">
        <v>-17.399999999999999</v>
      </c>
      <c r="E410">
        <f t="shared" si="106"/>
        <v>-14.5</v>
      </c>
      <c r="F410" s="106">
        <v>15.5</v>
      </c>
      <c r="G410" s="107">
        <f t="shared" si="115"/>
        <v>30</v>
      </c>
      <c r="H410">
        <f t="shared" si="116"/>
        <v>2</v>
      </c>
      <c r="I410">
        <f t="shared" si="117"/>
        <v>1982</v>
      </c>
      <c r="Q410" t="s">
        <v>72</v>
      </c>
      <c r="R410" s="93">
        <v>29993</v>
      </c>
      <c r="S410">
        <v>-12.8</v>
      </c>
      <c r="T410">
        <v>-25.1</v>
      </c>
      <c r="U410">
        <f t="shared" si="107"/>
        <v>-18.950000000000003</v>
      </c>
      <c r="V410" s="106">
        <v>14.5</v>
      </c>
      <c r="W410" s="107">
        <f t="shared" si="118"/>
        <v>33.450000000000003</v>
      </c>
      <c r="X410">
        <f t="shared" si="119"/>
        <v>2</v>
      </c>
      <c r="AG410" s="93">
        <f t="shared" si="108"/>
        <v>29994</v>
      </c>
      <c r="AH410" s="107">
        <f t="shared" si="109"/>
        <v>34.875</v>
      </c>
      <c r="AI410" s="72">
        <f t="shared" si="110"/>
        <v>12</v>
      </c>
      <c r="AJ410">
        <f t="shared" si="111"/>
        <v>2</v>
      </c>
      <c r="AK410">
        <f t="shared" si="112"/>
        <v>1982</v>
      </c>
      <c r="BI410" s="93">
        <v>36203</v>
      </c>
      <c r="BJ410" s="90">
        <v>2.2757999999999998</v>
      </c>
      <c r="BK410">
        <f t="shared" si="113"/>
        <v>2</v>
      </c>
      <c r="BL410">
        <f t="shared" si="114"/>
        <v>1999</v>
      </c>
    </row>
    <row r="411" spans="1:64" x14ac:dyDescent="0.2">
      <c r="A411" t="s">
        <v>70</v>
      </c>
      <c r="B411" s="93">
        <v>29994</v>
      </c>
      <c r="C411">
        <v>-14.4</v>
      </c>
      <c r="D411">
        <v>-20.6</v>
      </c>
      <c r="E411">
        <f t="shared" si="106"/>
        <v>-17.5</v>
      </c>
      <c r="F411" s="106">
        <v>15.5</v>
      </c>
      <c r="G411" s="107">
        <f t="shared" si="115"/>
        <v>33</v>
      </c>
      <c r="H411">
        <f t="shared" si="116"/>
        <v>2</v>
      </c>
      <c r="I411">
        <f t="shared" si="117"/>
        <v>1982</v>
      </c>
      <c r="Q411" t="s">
        <v>72</v>
      </c>
      <c r="R411" s="93">
        <v>29994</v>
      </c>
      <c r="S411">
        <v>-16.7</v>
      </c>
      <c r="T411">
        <v>-27.8</v>
      </c>
      <c r="U411">
        <f t="shared" si="107"/>
        <v>-22.25</v>
      </c>
      <c r="V411" s="106">
        <v>14.5</v>
      </c>
      <c r="W411" s="107">
        <f t="shared" si="118"/>
        <v>36.75</v>
      </c>
      <c r="X411">
        <f t="shared" si="119"/>
        <v>2</v>
      </c>
      <c r="AG411" s="93">
        <f t="shared" si="108"/>
        <v>29995</v>
      </c>
      <c r="AH411" s="107">
        <f t="shared" si="109"/>
        <v>32.6</v>
      </c>
      <c r="AI411" s="72">
        <f t="shared" si="110"/>
        <v>13</v>
      </c>
      <c r="AJ411">
        <f t="shared" si="111"/>
        <v>2</v>
      </c>
      <c r="AK411">
        <f t="shared" si="112"/>
        <v>1982</v>
      </c>
      <c r="BI411" s="93">
        <v>36204</v>
      </c>
      <c r="BJ411" s="90">
        <v>2.2715999999999998</v>
      </c>
      <c r="BK411">
        <f t="shared" si="113"/>
        <v>2</v>
      </c>
      <c r="BL411">
        <f t="shared" si="114"/>
        <v>1999</v>
      </c>
    </row>
    <row r="412" spans="1:64" x14ac:dyDescent="0.2">
      <c r="A412" t="s">
        <v>70</v>
      </c>
      <c r="B412" s="93">
        <v>29995</v>
      </c>
      <c r="C412">
        <v>-13.5</v>
      </c>
      <c r="D412">
        <v>-20.5</v>
      </c>
      <c r="E412">
        <f t="shared" si="106"/>
        <v>-17</v>
      </c>
      <c r="F412" s="106">
        <v>15.5</v>
      </c>
      <c r="G412" s="107">
        <f t="shared" si="115"/>
        <v>32.5</v>
      </c>
      <c r="H412">
        <f t="shared" si="116"/>
        <v>2</v>
      </c>
      <c r="I412">
        <f t="shared" si="117"/>
        <v>1982</v>
      </c>
      <c r="Q412" t="s">
        <v>72</v>
      </c>
      <c r="R412" s="93">
        <v>29995</v>
      </c>
      <c r="S412">
        <v>-15.9</v>
      </c>
      <c r="T412">
        <v>-20.5</v>
      </c>
      <c r="U412">
        <f t="shared" si="107"/>
        <v>-18.2</v>
      </c>
      <c r="V412" s="106">
        <v>14.5</v>
      </c>
      <c r="W412" s="107">
        <f t="shared" si="118"/>
        <v>32.700000000000003</v>
      </c>
      <c r="X412">
        <f t="shared" si="119"/>
        <v>2</v>
      </c>
      <c r="AG412" s="93">
        <f t="shared" si="108"/>
        <v>29996</v>
      </c>
      <c r="AH412" s="107">
        <f t="shared" si="109"/>
        <v>31.174999999999997</v>
      </c>
      <c r="AI412" s="72">
        <f t="shared" si="110"/>
        <v>14</v>
      </c>
      <c r="AJ412">
        <f t="shared" si="111"/>
        <v>2</v>
      </c>
      <c r="AK412">
        <f t="shared" si="112"/>
        <v>1982</v>
      </c>
      <c r="BI412" s="93">
        <v>36205</v>
      </c>
      <c r="BJ412" s="90">
        <v>2.2216</v>
      </c>
      <c r="BK412">
        <f t="shared" si="113"/>
        <v>2</v>
      </c>
      <c r="BL412">
        <f t="shared" si="114"/>
        <v>1999</v>
      </c>
    </row>
    <row r="413" spans="1:64" x14ac:dyDescent="0.2">
      <c r="A413" t="s">
        <v>70</v>
      </c>
      <c r="B413" s="93">
        <v>29996</v>
      </c>
      <c r="C413">
        <v>-10</v>
      </c>
      <c r="D413">
        <v>-18.600000000000001</v>
      </c>
      <c r="E413">
        <f t="shared" si="106"/>
        <v>-14.3</v>
      </c>
      <c r="F413" s="106">
        <v>15.5</v>
      </c>
      <c r="G413" s="107">
        <f t="shared" si="115"/>
        <v>29.8</v>
      </c>
      <c r="H413">
        <f t="shared" si="116"/>
        <v>2</v>
      </c>
      <c r="I413">
        <f t="shared" si="117"/>
        <v>1982</v>
      </c>
      <c r="Q413" t="s">
        <v>72</v>
      </c>
      <c r="R413" s="93">
        <v>29996</v>
      </c>
      <c r="S413">
        <v>-11.9</v>
      </c>
      <c r="T413">
        <v>-24.2</v>
      </c>
      <c r="U413">
        <f t="shared" si="107"/>
        <v>-18.05</v>
      </c>
      <c r="V413" s="106">
        <v>14.5</v>
      </c>
      <c r="W413" s="107">
        <f t="shared" si="118"/>
        <v>32.549999999999997</v>
      </c>
      <c r="X413">
        <f t="shared" si="119"/>
        <v>2</v>
      </c>
      <c r="AG413" s="93">
        <f t="shared" si="108"/>
        <v>29997</v>
      </c>
      <c r="AH413" s="107">
        <f t="shared" si="109"/>
        <v>27.074999999999999</v>
      </c>
      <c r="AI413" s="72">
        <f t="shared" si="110"/>
        <v>15</v>
      </c>
      <c r="AJ413">
        <f t="shared" si="111"/>
        <v>2</v>
      </c>
      <c r="AK413">
        <f t="shared" si="112"/>
        <v>1982</v>
      </c>
      <c r="BI413" s="93">
        <v>36206</v>
      </c>
      <c r="BJ413" s="90">
        <v>2.2271999999999998</v>
      </c>
      <c r="BK413">
        <f t="shared" si="113"/>
        <v>2</v>
      </c>
      <c r="BL413">
        <f t="shared" si="114"/>
        <v>1999</v>
      </c>
    </row>
    <row r="414" spans="1:64" x14ac:dyDescent="0.2">
      <c r="A414" t="s">
        <v>70</v>
      </c>
      <c r="B414" s="93">
        <v>29997</v>
      </c>
      <c r="C414">
        <v>-1.3</v>
      </c>
      <c r="D414">
        <v>-14</v>
      </c>
      <c r="E414">
        <f t="shared" si="106"/>
        <v>-7.65</v>
      </c>
      <c r="F414" s="106">
        <v>15.5</v>
      </c>
      <c r="G414" s="107">
        <f t="shared" si="115"/>
        <v>23.15</v>
      </c>
      <c r="H414">
        <f t="shared" si="116"/>
        <v>2</v>
      </c>
      <c r="I414">
        <f t="shared" si="117"/>
        <v>1982</v>
      </c>
      <c r="Q414" t="s">
        <v>72</v>
      </c>
      <c r="R414" s="93">
        <v>29997</v>
      </c>
      <c r="S414">
        <v>-10</v>
      </c>
      <c r="T414">
        <v>-23</v>
      </c>
      <c r="U414">
        <f t="shared" si="107"/>
        <v>-16.5</v>
      </c>
      <c r="V414" s="106">
        <v>14.5</v>
      </c>
      <c r="W414" s="107">
        <f t="shared" si="118"/>
        <v>31</v>
      </c>
      <c r="X414">
        <f t="shared" si="119"/>
        <v>2</v>
      </c>
      <c r="AG414" s="93">
        <f t="shared" si="108"/>
        <v>29998</v>
      </c>
      <c r="AH414" s="107">
        <f t="shared" si="109"/>
        <v>22.075000000000003</v>
      </c>
      <c r="AI414" s="72">
        <f t="shared" si="110"/>
        <v>16</v>
      </c>
      <c r="AJ414">
        <f t="shared" si="111"/>
        <v>2</v>
      </c>
      <c r="AK414">
        <f t="shared" si="112"/>
        <v>1982</v>
      </c>
      <c r="BI414" s="93">
        <v>36207</v>
      </c>
      <c r="BJ414" s="90">
        <v>2.2408999999999999</v>
      </c>
      <c r="BK414">
        <f t="shared" si="113"/>
        <v>2</v>
      </c>
      <c r="BL414">
        <f t="shared" si="114"/>
        <v>1999</v>
      </c>
    </row>
    <row r="415" spans="1:64" x14ac:dyDescent="0.2">
      <c r="A415" t="s">
        <v>70</v>
      </c>
      <c r="B415" s="93">
        <v>29998</v>
      </c>
      <c r="C415">
        <v>8</v>
      </c>
      <c r="D415">
        <v>-6.6</v>
      </c>
      <c r="E415">
        <f t="shared" si="106"/>
        <v>0.70000000000000018</v>
      </c>
      <c r="F415" s="106">
        <v>15.5</v>
      </c>
      <c r="G415" s="107">
        <f t="shared" si="115"/>
        <v>14.8</v>
      </c>
      <c r="H415">
        <f t="shared" si="116"/>
        <v>2</v>
      </c>
      <c r="I415">
        <f t="shared" si="117"/>
        <v>1982</v>
      </c>
      <c r="Q415" t="s">
        <v>72</v>
      </c>
      <c r="R415" s="93">
        <v>29998</v>
      </c>
      <c r="S415">
        <v>-9</v>
      </c>
      <c r="T415">
        <v>-20.7</v>
      </c>
      <c r="U415">
        <f t="shared" si="107"/>
        <v>-14.85</v>
      </c>
      <c r="V415" s="106">
        <v>14.5</v>
      </c>
      <c r="W415" s="107">
        <f t="shared" si="118"/>
        <v>29.35</v>
      </c>
      <c r="X415">
        <f t="shared" si="119"/>
        <v>2</v>
      </c>
      <c r="AG415" s="93">
        <f t="shared" si="108"/>
        <v>29999</v>
      </c>
      <c r="AH415" s="107">
        <f t="shared" si="109"/>
        <v>16.424999999999997</v>
      </c>
      <c r="AI415" s="72">
        <f t="shared" si="110"/>
        <v>17</v>
      </c>
      <c r="AJ415">
        <f t="shared" si="111"/>
        <v>2</v>
      </c>
      <c r="AK415">
        <f t="shared" si="112"/>
        <v>1982</v>
      </c>
      <c r="BI415" s="93">
        <v>36208</v>
      </c>
      <c r="BJ415" s="90">
        <v>2.2583000000000002</v>
      </c>
      <c r="BK415">
        <f t="shared" si="113"/>
        <v>2</v>
      </c>
      <c r="BL415">
        <f t="shared" si="114"/>
        <v>1999</v>
      </c>
    </row>
    <row r="416" spans="1:64" x14ac:dyDescent="0.2">
      <c r="A416" t="s">
        <v>70</v>
      </c>
      <c r="B416" s="93">
        <v>29999</v>
      </c>
      <c r="C416">
        <v>8.8000000000000007</v>
      </c>
      <c r="D416">
        <v>-5.2</v>
      </c>
      <c r="E416">
        <f t="shared" si="106"/>
        <v>1.8000000000000003</v>
      </c>
      <c r="F416" s="106">
        <v>15.5</v>
      </c>
      <c r="G416" s="107">
        <f t="shared" si="115"/>
        <v>13.7</v>
      </c>
      <c r="H416">
        <f t="shared" si="116"/>
        <v>2</v>
      </c>
      <c r="I416">
        <f t="shared" si="117"/>
        <v>1982</v>
      </c>
      <c r="Q416" t="s">
        <v>72</v>
      </c>
      <c r="R416" s="93">
        <v>29999</v>
      </c>
      <c r="S416">
        <v>4.5</v>
      </c>
      <c r="T416">
        <v>-13.8</v>
      </c>
      <c r="U416">
        <f t="shared" si="107"/>
        <v>-4.6500000000000004</v>
      </c>
      <c r="V416" s="106">
        <v>14.5</v>
      </c>
      <c r="W416" s="107">
        <f t="shared" si="118"/>
        <v>19.149999999999999</v>
      </c>
      <c r="X416">
        <f t="shared" si="119"/>
        <v>2</v>
      </c>
      <c r="AG416" s="93">
        <f t="shared" si="108"/>
        <v>30000</v>
      </c>
      <c r="AH416" s="107">
        <f t="shared" si="109"/>
        <v>18.05</v>
      </c>
      <c r="AI416" s="72">
        <f t="shared" si="110"/>
        <v>18</v>
      </c>
      <c r="AJ416">
        <f t="shared" si="111"/>
        <v>2</v>
      </c>
      <c r="AK416">
        <f t="shared" si="112"/>
        <v>1982</v>
      </c>
      <c r="BI416" s="93">
        <v>36209</v>
      </c>
      <c r="BJ416" s="90">
        <v>2.2578999999999998</v>
      </c>
      <c r="BK416">
        <f t="shared" si="113"/>
        <v>2</v>
      </c>
      <c r="BL416">
        <f t="shared" si="114"/>
        <v>1999</v>
      </c>
    </row>
    <row r="417" spans="1:64" x14ac:dyDescent="0.2">
      <c r="A417" t="s">
        <v>70</v>
      </c>
      <c r="B417" s="93">
        <v>30000</v>
      </c>
      <c r="C417">
        <v>7.8</v>
      </c>
      <c r="D417">
        <v>-9.4</v>
      </c>
      <c r="E417">
        <f t="shared" si="106"/>
        <v>-0.80000000000000027</v>
      </c>
      <c r="F417" s="106">
        <v>15.5</v>
      </c>
      <c r="G417" s="107">
        <f t="shared" si="115"/>
        <v>16.3</v>
      </c>
      <c r="H417">
        <f t="shared" si="116"/>
        <v>2</v>
      </c>
      <c r="I417">
        <f t="shared" si="117"/>
        <v>1982</v>
      </c>
      <c r="Q417" t="s">
        <v>72</v>
      </c>
      <c r="R417" s="93">
        <v>30000</v>
      </c>
      <c r="S417">
        <v>2.8</v>
      </c>
      <c r="T417">
        <v>-13.4</v>
      </c>
      <c r="U417">
        <f t="shared" si="107"/>
        <v>-5.3000000000000007</v>
      </c>
      <c r="V417" s="106">
        <v>14.5</v>
      </c>
      <c r="W417" s="107">
        <f t="shared" si="118"/>
        <v>19.8</v>
      </c>
      <c r="X417">
        <f t="shared" si="119"/>
        <v>2</v>
      </c>
      <c r="AG417" s="93">
        <f t="shared" si="108"/>
        <v>30001</v>
      </c>
      <c r="AH417" s="107">
        <f t="shared" si="109"/>
        <v>13.375</v>
      </c>
      <c r="AI417" s="72">
        <f t="shared" si="110"/>
        <v>19</v>
      </c>
      <c r="AJ417">
        <f t="shared" si="111"/>
        <v>2</v>
      </c>
      <c r="AK417">
        <f t="shared" si="112"/>
        <v>1982</v>
      </c>
      <c r="BI417" s="93">
        <v>36210</v>
      </c>
      <c r="BJ417" s="90">
        <v>2.2397</v>
      </c>
      <c r="BK417">
        <f t="shared" si="113"/>
        <v>2</v>
      </c>
      <c r="BL417">
        <f t="shared" si="114"/>
        <v>1999</v>
      </c>
    </row>
    <row r="418" spans="1:64" x14ac:dyDescent="0.2">
      <c r="A418" t="s">
        <v>70</v>
      </c>
      <c r="B418" s="93">
        <v>30001</v>
      </c>
      <c r="C418">
        <v>8.8000000000000007</v>
      </c>
      <c r="D418">
        <v>0.2</v>
      </c>
      <c r="E418">
        <f t="shared" si="106"/>
        <v>4.5</v>
      </c>
      <c r="F418" s="106">
        <v>15.5</v>
      </c>
      <c r="G418" s="107">
        <f t="shared" si="115"/>
        <v>11</v>
      </c>
      <c r="H418">
        <f t="shared" si="116"/>
        <v>2</v>
      </c>
      <c r="I418">
        <f t="shared" si="117"/>
        <v>1982</v>
      </c>
      <c r="Q418" t="s">
        <v>72</v>
      </c>
      <c r="R418" s="93">
        <v>30001</v>
      </c>
      <c r="S418">
        <v>4</v>
      </c>
      <c r="T418">
        <v>-6.5</v>
      </c>
      <c r="U418">
        <f t="shared" si="107"/>
        <v>-1.25</v>
      </c>
      <c r="V418" s="106">
        <v>14.5</v>
      </c>
      <c r="W418" s="107">
        <f t="shared" si="118"/>
        <v>15.75</v>
      </c>
      <c r="X418">
        <f t="shared" si="119"/>
        <v>2</v>
      </c>
      <c r="AG418" s="93">
        <f t="shared" si="108"/>
        <v>30002</v>
      </c>
      <c r="AH418" s="107">
        <f t="shared" si="109"/>
        <v>13.524999999999999</v>
      </c>
      <c r="AI418" s="72">
        <f t="shared" si="110"/>
        <v>20</v>
      </c>
      <c r="AJ418">
        <f t="shared" si="111"/>
        <v>2</v>
      </c>
      <c r="AK418">
        <f t="shared" si="112"/>
        <v>1982</v>
      </c>
      <c r="BI418" s="93">
        <v>36211</v>
      </c>
      <c r="BJ418" s="90">
        <v>2.2290000000000001</v>
      </c>
      <c r="BK418">
        <f t="shared" si="113"/>
        <v>2</v>
      </c>
      <c r="BL418">
        <f t="shared" si="114"/>
        <v>1999</v>
      </c>
    </row>
    <row r="419" spans="1:64" x14ac:dyDescent="0.2">
      <c r="A419" t="s">
        <v>70</v>
      </c>
      <c r="B419" s="93">
        <v>30002</v>
      </c>
      <c r="C419">
        <v>11.1</v>
      </c>
      <c r="D419">
        <v>-4</v>
      </c>
      <c r="E419">
        <f t="shared" si="106"/>
        <v>3.55</v>
      </c>
      <c r="F419" s="106">
        <v>15.5</v>
      </c>
      <c r="G419" s="107">
        <f t="shared" si="115"/>
        <v>11.95</v>
      </c>
      <c r="H419">
        <f t="shared" si="116"/>
        <v>2</v>
      </c>
      <c r="I419">
        <f t="shared" si="117"/>
        <v>1982</v>
      </c>
      <c r="Q419" t="s">
        <v>72</v>
      </c>
      <c r="R419" s="93">
        <v>30002</v>
      </c>
      <c r="S419">
        <v>5.7</v>
      </c>
      <c r="T419">
        <v>-6.9</v>
      </c>
      <c r="U419">
        <f t="shared" si="107"/>
        <v>-0.60000000000000009</v>
      </c>
      <c r="V419" s="106">
        <v>14.5</v>
      </c>
      <c r="W419" s="107">
        <f t="shared" si="118"/>
        <v>15.1</v>
      </c>
      <c r="X419">
        <f t="shared" si="119"/>
        <v>2</v>
      </c>
      <c r="AG419" s="93">
        <f t="shared" si="108"/>
        <v>30003</v>
      </c>
      <c r="AH419" s="107">
        <f t="shared" si="109"/>
        <v>19.299999999999997</v>
      </c>
      <c r="AI419" s="72">
        <f t="shared" si="110"/>
        <v>21</v>
      </c>
      <c r="AJ419">
        <f t="shared" si="111"/>
        <v>2</v>
      </c>
      <c r="AK419">
        <f t="shared" si="112"/>
        <v>1982</v>
      </c>
      <c r="BI419" s="93">
        <v>36212</v>
      </c>
      <c r="BJ419" s="90">
        <v>2.2387000000000001</v>
      </c>
      <c r="BK419">
        <f t="shared" si="113"/>
        <v>2</v>
      </c>
      <c r="BL419">
        <f t="shared" si="114"/>
        <v>1999</v>
      </c>
    </row>
    <row r="420" spans="1:64" x14ac:dyDescent="0.2">
      <c r="A420" t="s">
        <v>70</v>
      </c>
      <c r="B420" s="93">
        <v>30003</v>
      </c>
      <c r="C420">
        <v>7.5</v>
      </c>
      <c r="D420">
        <v>-5.0999999999999996</v>
      </c>
      <c r="E420">
        <f t="shared" si="106"/>
        <v>1.2000000000000002</v>
      </c>
      <c r="F420" s="106">
        <v>15.5</v>
      </c>
      <c r="G420" s="107">
        <f t="shared" si="115"/>
        <v>14.3</v>
      </c>
      <c r="H420">
        <f t="shared" si="116"/>
        <v>2</v>
      </c>
      <c r="I420">
        <f t="shared" si="117"/>
        <v>1982</v>
      </c>
      <c r="Q420" t="s">
        <v>72</v>
      </c>
      <c r="R420" s="93">
        <v>30003</v>
      </c>
      <c r="S420">
        <v>-1.4</v>
      </c>
      <c r="T420">
        <v>-18.2</v>
      </c>
      <c r="U420">
        <f t="shared" si="107"/>
        <v>-9.7999999999999989</v>
      </c>
      <c r="V420" s="106">
        <v>14.5</v>
      </c>
      <c r="W420" s="107">
        <f t="shared" si="118"/>
        <v>24.299999999999997</v>
      </c>
      <c r="X420">
        <f t="shared" si="119"/>
        <v>2</v>
      </c>
      <c r="AG420" s="93">
        <f t="shared" si="108"/>
        <v>30004</v>
      </c>
      <c r="AH420" s="107">
        <f t="shared" si="109"/>
        <v>24.325000000000003</v>
      </c>
      <c r="AI420" s="72">
        <f t="shared" si="110"/>
        <v>22</v>
      </c>
      <c r="AJ420">
        <f t="shared" si="111"/>
        <v>2</v>
      </c>
      <c r="AK420">
        <f t="shared" si="112"/>
        <v>1982</v>
      </c>
      <c r="BI420" s="93">
        <v>36213</v>
      </c>
      <c r="BJ420" s="90">
        <v>2.2509999999999999</v>
      </c>
      <c r="BK420">
        <f t="shared" si="113"/>
        <v>2</v>
      </c>
      <c r="BL420">
        <f t="shared" si="114"/>
        <v>1999</v>
      </c>
    </row>
    <row r="421" spans="1:64" x14ac:dyDescent="0.2">
      <c r="A421" t="s">
        <v>70</v>
      </c>
      <c r="B421" s="93">
        <v>30004</v>
      </c>
      <c r="C421">
        <v>-3.6</v>
      </c>
      <c r="D421">
        <v>-6.5</v>
      </c>
      <c r="E421">
        <f t="shared" si="106"/>
        <v>-5.05</v>
      </c>
      <c r="F421" s="106">
        <v>15.5</v>
      </c>
      <c r="G421" s="107">
        <f t="shared" si="115"/>
        <v>20.55</v>
      </c>
      <c r="H421">
        <f t="shared" si="116"/>
        <v>2</v>
      </c>
      <c r="I421">
        <f t="shared" si="117"/>
        <v>1982</v>
      </c>
      <c r="Q421" t="s">
        <v>72</v>
      </c>
      <c r="R421" s="93">
        <v>30004</v>
      </c>
      <c r="S421">
        <v>-7.4</v>
      </c>
      <c r="T421">
        <v>-19.8</v>
      </c>
      <c r="U421">
        <f t="shared" si="107"/>
        <v>-13.600000000000001</v>
      </c>
      <c r="V421" s="106">
        <v>14.5</v>
      </c>
      <c r="W421" s="107">
        <f t="shared" si="118"/>
        <v>28.1</v>
      </c>
      <c r="X421">
        <f t="shared" si="119"/>
        <v>2</v>
      </c>
      <c r="AG421" s="93">
        <f t="shared" si="108"/>
        <v>30005</v>
      </c>
      <c r="AH421" s="107">
        <f t="shared" si="109"/>
        <v>28.324999999999999</v>
      </c>
      <c r="AI421" s="72">
        <f t="shared" si="110"/>
        <v>23</v>
      </c>
      <c r="AJ421">
        <f t="shared" si="111"/>
        <v>2</v>
      </c>
      <c r="AK421">
        <f t="shared" si="112"/>
        <v>1982</v>
      </c>
      <c r="BI421" s="93">
        <v>36214</v>
      </c>
      <c r="BJ421" s="90">
        <v>2.23</v>
      </c>
      <c r="BK421">
        <f t="shared" si="113"/>
        <v>2</v>
      </c>
      <c r="BL421">
        <f t="shared" si="114"/>
        <v>1999</v>
      </c>
    </row>
    <row r="422" spans="1:64" x14ac:dyDescent="0.2">
      <c r="A422" t="s">
        <v>70</v>
      </c>
      <c r="B422" s="93">
        <v>30005</v>
      </c>
      <c r="C422">
        <v>-5.5</v>
      </c>
      <c r="D422">
        <v>-18.5</v>
      </c>
      <c r="E422">
        <f t="shared" si="106"/>
        <v>-12</v>
      </c>
      <c r="F422" s="106">
        <v>15.5</v>
      </c>
      <c r="G422" s="107">
        <f t="shared" si="115"/>
        <v>27.5</v>
      </c>
      <c r="H422">
        <f t="shared" si="116"/>
        <v>2</v>
      </c>
      <c r="I422">
        <f t="shared" si="117"/>
        <v>1982</v>
      </c>
      <c r="Q422" t="s">
        <v>72</v>
      </c>
      <c r="R422" s="93">
        <v>30005</v>
      </c>
      <c r="S422">
        <v>-8.3000000000000007</v>
      </c>
      <c r="T422">
        <v>-21</v>
      </c>
      <c r="U422">
        <f t="shared" si="107"/>
        <v>-14.65</v>
      </c>
      <c r="V422" s="106">
        <v>14.5</v>
      </c>
      <c r="W422" s="107">
        <f t="shared" si="118"/>
        <v>29.15</v>
      </c>
      <c r="X422">
        <f t="shared" si="119"/>
        <v>2</v>
      </c>
      <c r="AG422" s="93">
        <f t="shared" si="108"/>
        <v>30006</v>
      </c>
      <c r="AH422" s="107">
        <f t="shared" si="109"/>
        <v>36.924999999999997</v>
      </c>
      <c r="AI422" s="72">
        <f t="shared" si="110"/>
        <v>24</v>
      </c>
      <c r="AJ422">
        <f t="shared" si="111"/>
        <v>2</v>
      </c>
      <c r="AK422">
        <f t="shared" si="112"/>
        <v>1982</v>
      </c>
      <c r="BI422" s="93">
        <v>36215</v>
      </c>
      <c r="BJ422" s="90">
        <v>2.2309999999999999</v>
      </c>
      <c r="BK422">
        <f t="shared" si="113"/>
        <v>2</v>
      </c>
      <c r="BL422">
        <f t="shared" si="114"/>
        <v>1999</v>
      </c>
    </row>
    <row r="423" spans="1:64" x14ac:dyDescent="0.2">
      <c r="A423" t="s">
        <v>70</v>
      </c>
      <c r="B423" s="93">
        <v>30006</v>
      </c>
      <c r="C423">
        <v>-17</v>
      </c>
      <c r="D423">
        <v>-21.9</v>
      </c>
      <c r="E423">
        <f t="shared" si="106"/>
        <v>-19.45</v>
      </c>
      <c r="F423" s="106">
        <v>15.5</v>
      </c>
      <c r="G423" s="107">
        <f t="shared" si="115"/>
        <v>34.950000000000003</v>
      </c>
      <c r="H423">
        <f t="shared" si="116"/>
        <v>2</v>
      </c>
      <c r="I423">
        <f t="shared" si="117"/>
        <v>1982</v>
      </c>
      <c r="Q423" t="s">
        <v>72</v>
      </c>
      <c r="R423" s="93">
        <v>30006</v>
      </c>
      <c r="S423">
        <v>-19.8</v>
      </c>
      <c r="T423">
        <v>-29</v>
      </c>
      <c r="U423">
        <f t="shared" si="107"/>
        <v>-24.4</v>
      </c>
      <c r="V423" s="106">
        <v>14.5</v>
      </c>
      <c r="W423" s="107">
        <f t="shared" si="118"/>
        <v>38.9</v>
      </c>
      <c r="X423">
        <f t="shared" si="119"/>
        <v>2</v>
      </c>
      <c r="AG423" s="93">
        <f t="shared" si="108"/>
        <v>30007</v>
      </c>
      <c r="AH423" s="107">
        <f t="shared" si="109"/>
        <v>37.674999999999997</v>
      </c>
      <c r="AI423" s="72">
        <f t="shared" si="110"/>
        <v>25</v>
      </c>
      <c r="AJ423">
        <f t="shared" si="111"/>
        <v>2</v>
      </c>
      <c r="AK423">
        <f t="shared" si="112"/>
        <v>1982</v>
      </c>
      <c r="BI423" s="93">
        <v>36216</v>
      </c>
      <c r="BJ423" s="90">
        <v>2.2160000000000002</v>
      </c>
      <c r="BK423">
        <f t="shared" si="113"/>
        <v>2</v>
      </c>
      <c r="BL423">
        <f t="shared" si="114"/>
        <v>1999</v>
      </c>
    </row>
    <row r="424" spans="1:64" x14ac:dyDescent="0.2">
      <c r="A424" t="s">
        <v>70</v>
      </c>
      <c r="B424" s="93">
        <v>30007</v>
      </c>
      <c r="C424">
        <v>-18.100000000000001</v>
      </c>
      <c r="D424">
        <v>-23.9</v>
      </c>
      <c r="E424">
        <f t="shared" si="106"/>
        <v>-21</v>
      </c>
      <c r="F424" s="106">
        <v>15.5</v>
      </c>
      <c r="G424" s="107">
        <f t="shared" si="115"/>
        <v>36.5</v>
      </c>
      <c r="H424">
        <f t="shared" si="116"/>
        <v>2</v>
      </c>
      <c r="I424">
        <f t="shared" si="117"/>
        <v>1982</v>
      </c>
      <c r="Q424" t="s">
        <v>72</v>
      </c>
      <c r="R424" s="93">
        <v>30007</v>
      </c>
      <c r="S424">
        <v>-20.5</v>
      </c>
      <c r="T424">
        <v>-28.2</v>
      </c>
      <c r="U424">
        <f t="shared" si="107"/>
        <v>-24.35</v>
      </c>
      <c r="V424" s="106">
        <v>14.5</v>
      </c>
      <c r="W424" s="107">
        <f t="shared" si="118"/>
        <v>38.85</v>
      </c>
      <c r="X424">
        <f t="shared" si="119"/>
        <v>2</v>
      </c>
      <c r="AG424" s="93">
        <f t="shared" si="108"/>
        <v>30008</v>
      </c>
      <c r="AH424" s="107">
        <f t="shared" si="109"/>
        <v>33.674999999999997</v>
      </c>
      <c r="AI424" s="72">
        <f t="shared" si="110"/>
        <v>26</v>
      </c>
      <c r="AJ424">
        <f t="shared" si="111"/>
        <v>2</v>
      </c>
      <c r="AK424">
        <f t="shared" si="112"/>
        <v>1982</v>
      </c>
      <c r="BI424" s="93">
        <v>36217</v>
      </c>
      <c r="BJ424" s="90">
        <v>2.1</v>
      </c>
      <c r="BK424">
        <f t="shared" si="113"/>
        <v>2</v>
      </c>
      <c r="BL424">
        <f t="shared" si="114"/>
        <v>1999</v>
      </c>
    </row>
    <row r="425" spans="1:64" x14ac:dyDescent="0.2">
      <c r="A425" t="s">
        <v>70</v>
      </c>
      <c r="B425" s="93">
        <v>30008</v>
      </c>
      <c r="C425">
        <v>-13.7</v>
      </c>
      <c r="D425">
        <v>-19.600000000000001</v>
      </c>
      <c r="E425">
        <f t="shared" si="106"/>
        <v>-16.649999999999999</v>
      </c>
      <c r="F425" s="106">
        <v>15.5</v>
      </c>
      <c r="G425" s="107">
        <f t="shared" si="115"/>
        <v>32.15</v>
      </c>
      <c r="H425">
        <f t="shared" si="116"/>
        <v>2</v>
      </c>
      <c r="I425">
        <f t="shared" si="117"/>
        <v>1982</v>
      </c>
      <c r="Q425" t="s">
        <v>72</v>
      </c>
      <c r="R425" s="93">
        <v>30008</v>
      </c>
      <c r="S425">
        <v>-15.4</v>
      </c>
      <c r="T425">
        <v>-26</v>
      </c>
      <c r="U425">
        <f t="shared" si="107"/>
        <v>-20.7</v>
      </c>
      <c r="V425" s="106">
        <v>14.5</v>
      </c>
      <c r="W425" s="107">
        <f t="shared" si="118"/>
        <v>35.200000000000003</v>
      </c>
      <c r="X425">
        <f t="shared" si="119"/>
        <v>2</v>
      </c>
      <c r="AG425" s="93">
        <f t="shared" si="108"/>
        <v>30009</v>
      </c>
      <c r="AH425" s="107">
        <f t="shared" si="109"/>
        <v>30.075000000000003</v>
      </c>
      <c r="AI425" s="72">
        <f t="shared" si="110"/>
        <v>27</v>
      </c>
      <c r="AJ425">
        <f t="shared" si="111"/>
        <v>2</v>
      </c>
      <c r="AK425">
        <f t="shared" si="112"/>
        <v>1982</v>
      </c>
      <c r="BI425" s="93">
        <v>36218</v>
      </c>
      <c r="BJ425" s="90">
        <v>2.15</v>
      </c>
      <c r="BK425">
        <f t="shared" si="113"/>
        <v>2</v>
      </c>
      <c r="BL425">
        <f t="shared" si="114"/>
        <v>1999</v>
      </c>
    </row>
    <row r="426" spans="1:64" x14ac:dyDescent="0.2">
      <c r="A426" t="s">
        <v>70</v>
      </c>
      <c r="B426" s="93">
        <v>30009</v>
      </c>
      <c r="C426">
        <v>-10.7</v>
      </c>
      <c r="D426">
        <v>-17</v>
      </c>
      <c r="E426">
        <f t="shared" si="106"/>
        <v>-13.85</v>
      </c>
      <c r="F426" s="106">
        <v>15.5</v>
      </c>
      <c r="G426" s="107">
        <f t="shared" si="115"/>
        <v>29.35</v>
      </c>
      <c r="H426">
        <f t="shared" si="116"/>
        <v>2</v>
      </c>
      <c r="I426">
        <f t="shared" si="117"/>
        <v>1982</v>
      </c>
      <c r="Q426" t="s">
        <v>72</v>
      </c>
      <c r="R426" s="93">
        <v>30009</v>
      </c>
      <c r="S426">
        <v>-13.1</v>
      </c>
      <c r="T426">
        <v>-19.5</v>
      </c>
      <c r="U426">
        <f t="shared" si="107"/>
        <v>-16.3</v>
      </c>
      <c r="V426" s="106">
        <v>14.5</v>
      </c>
      <c r="W426" s="107">
        <f t="shared" si="118"/>
        <v>30.8</v>
      </c>
      <c r="X426">
        <f t="shared" si="119"/>
        <v>2</v>
      </c>
      <c r="AG426" s="93">
        <f t="shared" si="108"/>
        <v>30010</v>
      </c>
      <c r="AH426" s="107">
        <f t="shared" si="109"/>
        <v>27.3</v>
      </c>
      <c r="AI426" s="72">
        <f t="shared" si="110"/>
        <v>28</v>
      </c>
      <c r="AJ426">
        <f t="shared" si="111"/>
        <v>2</v>
      </c>
      <c r="AK426">
        <f t="shared" si="112"/>
        <v>1982</v>
      </c>
      <c r="BI426" s="93">
        <v>36219</v>
      </c>
      <c r="BJ426" s="90">
        <v>2.16</v>
      </c>
      <c r="BK426">
        <f t="shared" si="113"/>
        <v>2</v>
      </c>
      <c r="BL426">
        <f t="shared" si="114"/>
        <v>1999</v>
      </c>
    </row>
    <row r="427" spans="1:64" x14ac:dyDescent="0.2">
      <c r="A427" t="s">
        <v>70</v>
      </c>
      <c r="B427" s="93">
        <v>30010</v>
      </c>
      <c r="C427">
        <v>3.4</v>
      </c>
      <c r="D427">
        <v>-14.6</v>
      </c>
      <c r="E427">
        <f t="shared" si="106"/>
        <v>-5.6</v>
      </c>
      <c r="F427" s="106">
        <v>15.5</v>
      </c>
      <c r="G427" s="107">
        <f t="shared" si="115"/>
        <v>21.1</v>
      </c>
      <c r="H427">
        <f t="shared" si="116"/>
        <v>2</v>
      </c>
      <c r="I427">
        <f t="shared" si="117"/>
        <v>1982</v>
      </c>
      <c r="Q427" t="s">
        <v>72</v>
      </c>
      <c r="R427" s="93">
        <v>30010</v>
      </c>
      <c r="S427">
        <v>-13.3</v>
      </c>
      <c r="T427">
        <v>-24.7</v>
      </c>
      <c r="U427">
        <f t="shared" si="107"/>
        <v>-19</v>
      </c>
      <c r="V427" s="106">
        <v>14.5</v>
      </c>
      <c r="W427" s="107">
        <f t="shared" si="118"/>
        <v>33.5</v>
      </c>
      <c r="X427">
        <f t="shared" si="119"/>
        <v>2</v>
      </c>
      <c r="AG427" s="93">
        <f t="shared" si="108"/>
        <v>30011</v>
      </c>
      <c r="AH427" s="107">
        <f t="shared" si="109"/>
        <v>31.775000000000002</v>
      </c>
      <c r="AI427" s="72">
        <f t="shared" si="110"/>
        <v>1</v>
      </c>
      <c r="AJ427">
        <f t="shared" si="111"/>
        <v>3</v>
      </c>
      <c r="AK427">
        <f t="shared" si="112"/>
        <v>1982</v>
      </c>
      <c r="BI427" s="93">
        <v>36220</v>
      </c>
      <c r="BJ427" s="90">
        <v>2.1688999999999998</v>
      </c>
      <c r="BK427">
        <f t="shared" si="113"/>
        <v>3</v>
      </c>
      <c r="BL427">
        <f t="shared" si="114"/>
        <v>1999</v>
      </c>
    </row>
    <row r="428" spans="1:64" x14ac:dyDescent="0.2">
      <c r="A428" t="s">
        <v>70</v>
      </c>
      <c r="B428" s="93">
        <v>30011</v>
      </c>
      <c r="C428">
        <v>-11.6</v>
      </c>
      <c r="D428">
        <v>-19.600000000000001</v>
      </c>
      <c r="E428">
        <f t="shared" si="106"/>
        <v>-15.600000000000001</v>
      </c>
      <c r="F428" s="106">
        <v>15.5</v>
      </c>
      <c r="G428" s="107">
        <f t="shared" si="115"/>
        <v>31.1</v>
      </c>
      <c r="H428">
        <f t="shared" si="116"/>
        <v>3</v>
      </c>
      <c r="I428">
        <f t="shared" si="117"/>
        <v>1982</v>
      </c>
      <c r="Q428" t="s">
        <v>72</v>
      </c>
      <c r="R428" s="93">
        <v>30011</v>
      </c>
      <c r="S428">
        <v>-15.7</v>
      </c>
      <c r="T428">
        <v>-20.2</v>
      </c>
      <c r="U428">
        <f t="shared" si="107"/>
        <v>-17.95</v>
      </c>
      <c r="V428" s="106">
        <v>14.5</v>
      </c>
      <c r="W428" s="107">
        <f t="shared" si="118"/>
        <v>32.450000000000003</v>
      </c>
      <c r="X428">
        <f t="shared" si="119"/>
        <v>3</v>
      </c>
      <c r="AG428" s="93">
        <f t="shared" si="108"/>
        <v>30012</v>
      </c>
      <c r="AH428" s="107">
        <f t="shared" si="109"/>
        <v>33.174999999999997</v>
      </c>
      <c r="AI428" s="72">
        <f t="shared" si="110"/>
        <v>2</v>
      </c>
      <c r="AJ428">
        <f t="shared" si="111"/>
        <v>3</v>
      </c>
      <c r="AK428">
        <f t="shared" si="112"/>
        <v>1982</v>
      </c>
      <c r="BI428" s="93">
        <v>36221</v>
      </c>
      <c r="BJ428" s="90">
        <v>2.1960000000000002</v>
      </c>
      <c r="BK428">
        <f t="shared" si="113"/>
        <v>3</v>
      </c>
      <c r="BL428">
        <f t="shared" si="114"/>
        <v>1999</v>
      </c>
    </row>
    <row r="429" spans="1:64" x14ac:dyDescent="0.2">
      <c r="A429" t="s">
        <v>70</v>
      </c>
      <c r="B429" s="93">
        <v>30012</v>
      </c>
      <c r="C429">
        <v>-15</v>
      </c>
      <c r="D429">
        <v>-21</v>
      </c>
      <c r="E429">
        <f t="shared" si="106"/>
        <v>-18</v>
      </c>
      <c r="F429" s="106">
        <v>15.5</v>
      </c>
      <c r="G429" s="107">
        <f t="shared" si="115"/>
        <v>33.5</v>
      </c>
      <c r="H429">
        <f t="shared" si="116"/>
        <v>3</v>
      </c>
      <c r="I429">
        <f t="shared" si="117"/>
        <v>1982</v>
      </c>
      <c r="Q429" t="s">
        <v>72</v>
      </c>
      <c r="R429" s="93">
        <v>30012</v>
      </c>
      <c r="S429">
        <v>-15.5</v>
      </c>
      <c r="T429">
        <v>-21.2</v>
      </c>
      <c r="U429">
        <f t="shared" si="107"/>
        <v>-18.350000000000001</v>
      </c>
      <c r="V429" s="106">
        <v>14.5</v>
      </c>
      <c r="W429" s="107">
        <f t="shared" si="118"/>
        <v>32.85</v>
      </c>
      <c r="X429">
        <f t="shared" si="119"/>
        <v>3</v>
      </c>
      <c r="AG429" s="93">
        <f t="shared" si="108"/>
        <v>30013</v>
      </c>
      <c r="AH429" s="107">
        <f t="shared" si="109"/>
        <v>34.075000000000003</v>
      </c>
      <c r="AI429" s="72">
        <f t="shared" si="110"/>
        <v>3</v>
      </c>
      <c r="AJ429">
        <f t="shared" si="111"/>
        <v>3</v>
      </c>
      <c r="AK429">
        <f t="shared" si="112"/>
        <v>1982</v>
      </c>
      <c r="BI429" s="93">
        <v>36222</v>
      </c>
      <c r="BJ429" s="90">
        <v>2.2088000000000001</v>
      </c>
      <c r="BK429">
        <f t="shared" si="113"/>
        <v>3</v>
      </c>
      <c r="BL429">
        <f t="shared" si="114"/>
        <v>1999</v>
      </c>
    </row>
    <row r="430" spans="1:64" x14ac:dyDescent="0.2">
      <c r="A430" t="s">
        <v>70</v>
      </c>
      <c r="B430" s="93">
        <v>30013</v>
      </c>
      <c r="C430">
        <v>-14.6</v>
      </c>
      <c r="D430">
        <v>-22.2</v>
      </c>
      <c r="E430">
        <f t="shared" si="106"/>
        <v>-18.399999999999999</v>
      </c>
      <c r="F430" s="106">
        <v>15.5</v>
      </c>
      <c r="G430" s="107">
        <f t="shared" si="115"/>
        <v>33.9</v>
      </c>
      <c r="H430">
        <f t="shared" si="116"/>
        <v>3</v>
      </c>
      <c r="I430">
        <f t="shared" si="117"/>
        <v>1982</v>
      </c>
      <c r="Q430" t="s">
        <v>72</v>
      </c>
      <c r="R430" s="93">
        <v>30013</v>
      </c>
      <c r="S430">
        <v>-14</v>
      </c>
      <c r="T430">
        <v>-25.5</v>
      </c>
      <c r="U430">
        <f t="shared" si="107"/>
        <v>-19.75</v>
      </c>
      <c r="V430" s="106">
        <v>14.5</v>
      </c>
      <c r="W430" s="107">
        <f t="shared" si="118"/>
        <v>34.25</v>
      </c>
      <c r="X430">
        <f t="shared" si="119"/>
        <v>3</v>
      </c>
      <c r="AG430" s="93">
        <f t="shared" si="108"/>
        <v>30014</v>
      </c>
      <c r="AH430" s="107">
        <f t="shared" si="109"/>
        <v>31</v>
      </c>
      <c r="AI430" s="72">
        <f t="shared" si="110"/>
        <v>4</v>
      </c>
      <c r="AJ430">
        <f t="shared" si="111"/>
        <v>3</v>
      </c>
      <c r="AK430">
        <f t="shared" si="112"/>
        <v>1982</v>
      </c>
      <c r="BI430" s="93">
        <v>36223</v>
      </c>
      <c r="BJ430" s="90">
        <v>2.2492999999999999</v>
      </c>
      <c r="BK430">
        <f t="shared" si="113"/>
        <v>3</v>
      </c>
      <c r="BL430">
        <f t="shared" si="114"/>
        <v>1999</v>
      </c>
    </row>
    <row r="431" spans="1:64" x14ac:dyDescent="0.2">
      <c r="A431" t="s">
        <v>70</v>
      </c>
      <c r="B431" s="93">
        <v>30014</v>
      </c>
      <c r="C431">
        <v>-11.2</v>
      </c>
      <c r="D431">
        <v>-18.600000000000001</v>
      </c>
      <c r="E431">
        <f t="shared" si="106"/>
        <v>-14.9</v>
      </c>
      <c r="F431" s="106">
        <v>15.5</v>
      </c>
      <c r="G431" s="107">
        <f t="shared" si="115"/>
        <v>30.4</v>
      </c>
      <c r="H431">
        <f t="shared" si="116"/>
        <v>3</v>
      </c>
      <c r="I431">
        <f t="shared" si="117"/>
        <v>1982</v>
      </c>
      <c r="Q431" t="s">
        <v>72</v>
      </c>
      <c r="R431" s="93">
        <v>30014</v>
      </c>
      <c r="S431">
        <v>-11.4</v>
      </c>
      <c r="T431">
        <v>-22.8</v>
      </c>
      <c r="U431">
        <f t="shared" si="107"/>
        <v>-17.100000000000001</v>
      </c>
      <c r="V431" s="106">
        <v>14.5</v>
      </c>
      <c r="W431" s="107">
        <f t="shared" si="118"/>
        <v>31.6</v>
      </c>
      <c r="X431">
        <f t="shared" si="119"/>
        <v>3</v>
      </c>
      <c r="AG431" s="93">
        <f t="shared" si="108"/>
        <v>30015</v>
      </c>
      <c r="AH431" s="107">
        <f t="shared" si="109"/>
        <v>23.5</v>
      </c>
      <c r="AI431" s="72">
        <f t="shared" si="110"/>
        <v>5</v>
      </c>
      <c r="AJ431">
        <f t="shared" si="111"/>
        <v>3</v>
      </c>
      <c r="AK431">
        <f t="shared" si="112"/>
        <v>1982</v>
      </c>
      <c r="BI431" s="93">
        <v>36224</v>
      </c>
      <c r="BJ431" s="90">
        <v>2.2675000000000001</v>
      </c>
      <c r="BK431">
        <f t="shared" si="113"/>
        <v>3</v>
      </c>
      <c r="BL431">
        <f t="shared" si="114"/>
        <v>1999</v>
      </c>
    </row>
    <row r="432" spans="1:64" x14ac:dyDescent="0.2">
      <c r="A432" t="s">
        <v>70</v>
      </c>
      <c r="B432" s="93">
        <v>30015</v>
      </c>
      <c r="C432">
        <v>3.2</v>
      </c>
      <c r="D432">
        <v>-17.5</v>
      </c>
      <c r="E432">
        <f t="shared" si="106"/>
        <v>-7.15</v>
      </c>
      <c r="F432" s="106">
        <v>15.5</v>
      </c>
      <c r="G432" s="107">
        <f t="shared" si="115"/>
        <v>22.65</v>
      </c>
      <c r="H432">
        <f t="shared" si="116"/>
        <v>3</v>
      </c>
      <c r="I432">
        <f t="shared" si="117"/>
        <v>1982</v>
      </c>
      <c r="Q432" t="s">
        <v>72</v>
      </c>
      <c r="R432" s="93">
        <v>30015</v>
      </c>
      <c r="S432">
        <v>-0.9</v>
      </c>
      <c r="T432">
        <v>-18.8</v>
      </c>
      <c r="U432">
        <f t="shared" si="107"/>
        <v>-9.85</v>
      </c>
      <c r="V432" s="106">
        <v>14.5</v>
      </c>
      <c r="W432" s="107">
        <f t="shared" si="118"/>
        <v>24.35</v>
      </c>
      <c r="X432">
        <f t="shared" si="119"/>
        <v>3</v>
      </c>
      <c r="AG432" s="93">
        <f t="shared" si="108"/>
        <v>30016</v>
      </c>
      <c r="AH432" s="107">
        <f t="shared" si="109"/>
        <v>22.775000000000002</v>
      </c>
      <c r="AI432" s="72">
        <f t="shared" si="110"/>
        <v>6</v>
      </c>
      <c r="AJ432">
        <f t="shared" si="111"/>
        <v>3</v>
      </c>
      <c r="AK432">
        <f t="shared" si="112"/>
        <v>1982</v>
      </c>
      <c r="BI432" s="93">
        <v>36225</v>
      </c>
      <c r="BJ432" s="90">
        <v>2.3142999999999998</v>
      </c>
      <c r="BK432">
        <f t="shared" si="113"/>
        <v>3</v>
      </c>
      <c r="BL432">
        <f t="shared" si="114"/>
        <v>1999</v>
      </c>
    </row>
    <row r="433" spans="1:64" x14ac:dyDescent="0.2">
      <c r="A433" t="s">
        <v>70</v>
      </c>
      <c r="B433" s="93">
        <v>30016</v>
      </c>
      <c r="C433">
        <v>1</v>
      </c>
      <c r="D433">
        <v>-15.7</v>
      </c>
      <c r="E433">
        <f t="shared" si="106"/>
        <v>-7.35</v>
      </c>
      <c r="F433" s="106">
        <v>15.5</v>
      </c>
      <c r="G433" s="107">
        <f t="shared" si="115"/>
        <v>22.85</v>
      </c>
      <c r="H433">
        <f t="shared" si="116"/>
        <v>3</v>
      </c>
      <c r="I433">
        <f t="shared" si="117"/>
        <v>1982</v>
      </c>
      <c r="Q433" t="s">
        <v>72</v>
      </c>
      <c r="R433" s="93">
        <v>30016</v>
      </c>
      <c r="S433">
        <v>-0.3</v>
      </c>
      <c r="T433">
        <v>-16.100000000000001</v>
      </c>
      <c r="U433">
        <f t="shared" si="107"/>
        <v>-8.2000000000000011</v>
      </c>
      <c r="V433" s="106">
        <v>14.5</v>
      </c>
      <c r="W433" s="107">
        <f t="shared" si="118"/>
        <v>22.700000000000003</v>
      </c>
      <c r="X433">
        <f t="shared" si="119"/>
        <v>3</v>
      </c>
      <c r="AG433" s="93">
        <f t="shared" si="108"/>
        <v>30017</v>
      </c>
      <c r="AH433" s="107">
        <f t="shared" si="109"/>
        <v>26.175000000000001</v>
      </c>
      <c r="AI433" s="72">
        <f t="shared" si="110"/>
        <v>7</v>
      </c>
      <c r="AJ433">
        <f t="shared" si="111"/>
        <v>3</v>
      </c>
      <c r="AK433">
        <f t="shared" si="112"/>
        <v>1982</v>
      </c>
      <c r="BI433" s="93">
        <v>36226</v>
      </c>
      <c r="BJ433" s="90">
        <v>2.3121</v>
      </c>
      <c r="BK433">
        <f t="shared" si="113"/>
        <v>3</v>
      </c>
      <c r="BL433">
        <f t="shared" si="114"/>
        <v>1999</v>
      </c>
    </row>
    <row r="434" spans="1:64" x14ac:dyDescent="0.2">
      <c r="A434" t="s">
        <v>70</v>
      </c>
      <c r="B434" s="93">
        <v>30017</v>
      </c>
      <c r="C434">
        <v>-0.8</v>
      </c>
      <c r="D434">
        <v>-16.3</v>
      </c>
      <c r="E434">
        <f t="shared" si="106"/>
        <v>-8.5500000000000007</v>
      </c>
      <c r="F434" s="106">
        <v>15.5</v>
      </c>
      <c r="G434" s="107">
        <f t="shared" si="115"/>
        <v>24.05</v>
      </c>
      <c r="H434">
        <f t="shared" si="116"/>
        <v>3</v>
      </c>
      <c r="I434">
        <f t="shared" si="117"/>
        <v>1982</v>
      </c>
      <c r="Q434" t="s">
        <v>72</v>
      </c>
      <c r="R434" s="93">
        <v>30017</v>
      </c>
      <c r="S434">
        <v>-1.8</v>
      </c>
      <c r="T434">
        <v>-25.8</v>
      </c>
      <c r="U434">
        <f t="shared" si="107"/>
        <v>-13.8</v>
      </c>
      <c r="V434" s="106">
        <v>14.5</v>
      </c>
      <c r="W434" s="107">
        <f t="shared" si="118"/>
        <v>28.3</v>
      </c>
      <c r="X434">
        <f t="shared" si="119"/>
        <v>3</v>
      </c>
      <c r="AG434" s="93">
        <f t="shared" si="108"/>
        <v>30018</v>
      </c>
      <c r="AH434" s="107">
        <f t="shared" si="109"/>
        <v>25.424999999999997</v>
      </c>
      <c r="AI434" s="72">
        <f t="shared" si="110"/>
        <v>8</v>
      </c>
      <c r="AJ434">
        <f t="shared" si="111"/>
        <v>3</v>
      </c>
      <c r="AK434">
        <f t="shared" si="112"/>
        <v>1982</v>
      </c>
      <c r="BI434" s="93">
        <v>36227</v>
      </c>
      <c r="BJ434" s="90">
        <v>2.3321000000000001</v>
      </c>
      <c r="BK434">
        <f t="shared" si="113"/>
        <v>3</v>
      </c>
      <c r="BL434">
        <f t="shared" si="114"/>
        <v>1999</v>
      </c>
    </row>
    <row r="435" spans="1:64" x14ac:dyDescent="0.2">
      <c r="A435" t="s">
        <v>70</v>
      </c>
      <c r="B435" s="93">
        <v>30018</v>
      </c>
      <c r="C435">
        <v>2.7</v>
      </c>
      <c r="D435">
        <v>-15.6</v>
      </c>
      <c r="E435">
        <f t="shared" si="106"/>
        <v>-6.4499999999999993</v>
      </c>
      <c r="F435" s="106">
        <v>15.5</v>
      </c>
      <c r="G435" s="107">
        <f t="shared" si="115"/>
        <v>21.95</v>
      </c>
      <c r="H435">
        <f t="shared" si="116"/>
        <v>3</v>
      </c>
      <c r="I435">
        <f t="shared" si="117"/>
        <v>1982</v>
      </c>
      <c r="Q435" t="s">
        <v>72</v>
      </c>
      <c r="R435" s="93">
        <v>30018</v>
      </c>
      <c r="S435">
        <v>-2.4</v>
      </c>
      <c r="T435">
        <v>-26.4</v>
      </c>
      <c r="U435">
        <f t="shared" si="107"/>
        <v>-14.399999999999999</v>
      </c>
      <c r="V435" s="106">
        <v>14.5</v>
      </c>
      <c r="W435" s="107">
        <f t="shared" si="118"/>
        <v>28.9</v>
      </c>
      <c r="X435">
        <f t="shared" si="119"/>
        <v>3</v>
      </c>
      <c r="AG435" s="93">
        <f t="shared" si="108"/>
        <v>30019</v>
      </c>
      <c r="AH435" s="107">
        <f t="shared" si="109"/>
        <v>15.725</v>
      </c>
      <c r="AI435" s="72">
        <f t="shared" si="110"/>
        <v>9</v>
      </c>
      <c r="AJ435">
        <f t="shared" si="111"/>
        <v>3</v>
      </c>
      <c r="AK435">
        <f t="shared" si="112"/>
        <v>1982</v>
      </c>
      <c r="BI435" s="93">
        <v>36228</v>
      </c>
      <c r="BJ435" s="90">
        <v>2.3214999999999999</v>
      </c>
      <c r="BK435">
        <f t="shared" si="113"/>
        <v>3</v>
      </c>
      <c r="BL435">
        <f t="shared" si="114"/>
        <v>1999</v>
      </c>
    </row>
    <row r="436" spans="1:64" x14ac:dyDescent="0.2">
      <c r="A436" t="s">
        <v>70</v>
      </c>
      <c r="B436" s="93">
        <v>30019</v>
      </c>
      <c r="C436">
        <v>7.4</v>
      </c>
      <c r="D436">
        <v>-3</v>
      </c>
      <c r="E436">
        <f t="shared" si="106"/>
        <v>2.2000000000000002</v>
      </c>
      <c r="F436" s="106">
        <v>15.5</v>
      </c>
      <c r="G436" s="107">
        <f t="shared" si="115"/>
        <v>13.3</v>
      </c>
      <c r="H436">
        <f t="shared" si="116"/>
        <v>3</v>
      </c>
      <c r="I436">
        <f t="shared" si="117"/>
        <v>1982</v>
      </c>
      <c r="Q436" t="s">
        <v>72</v>
      </c>
      <c r="R436" s="93">
        <v>30019</v>
      </c>
      <c r="S436">
        <v>-1.3</v>
      </c>
      <c r="T436">
        <v>-6</v>
      </c>
      <c r="U436">
        <f t="shared" si="107"/>
        <v>-3.65</v>
      </c>
      <c r="V436" s="106">
        <v>14.5</v>
      </c>
      <c r="W436" s="107">
        <f t="shared" si="118"/>
        <v>18.149999999999999</v>
      </c>
      <c r="X436">
        <f t="shared" si="119"/>
        <v>3</v>
      </c>
      <c r="AG436" s="93">
        <f t="shared" si="108"/>
        <v>30020</v>
      </c>
      <c r="AH436" s="107">
        <f t="shared" si="109"/>
        <v>19.899999999999999</v>
      </c>
      <c r="AI436" s="72">
        <f t="shared" si="110"/>
        <v>10</v>
      </c>
      <c r="AJ436">
        <f t="shared" si="111"/>
        <v>3</v>
      </c>
      <c r="AK436">
        <f t="shared" si="112"/>
        <v>1982</v>
      </c>
      <c r="BI436" s="93">
        <v>36229</v>
      </c>
      <c r="BJ436" s="90">
        <v>2.3681000000000001</v>
      </c>
      <c r="BK436">
        <f t="shared" si="113"/>
        <v>3</v>
      </c>
      <c r="BL436">
        <f t="shared" si="114"/>
        <v>1999</v>
      </c>
    </row>
    <row r="437" spans="1:64" x14ac:dyDescent="0.2">
      <c r="A437" t="s">
        <v>70</v>
      </c>
      <c r="B437" s="93">
        <v>30020</v>
      </c>
      <c r="C437">
        <v>4</v>
      </c>
      <c r="D437">
        <v>-8.9</v>
      </c>
      <c r="E437">
        <f t="shared" si="106"/>
        <v>-2.4500000000000002</v>
      </c>
      <c r="F437" s="106">
        <v>15.5</v>
      </c>
      <c r="G437" s="107">
        <f t="shared" si="115"/>
        <v>17.95</v>
      </c>
      <c r="H437">
        <f t="shared" si="116"/>
        <v>3</v>
      </c>
      <c r="I437">
        <f t="shared" si="117"/>
        <v>1982</v>
      </c>
      <c r="Q437" t="s">
        <v>72</v>
      </c>
      <c r="R437" s="93">
        <v>30020</v>
      </c>
      <c r="S437">
        <v>-0.2</v>
      </c>
      <c r="T437">
        <v>-14.5</v>
      </c>
      <c r="U437">
        <f t="shared" si="107"/>
        <v>-7.35</v>
      </c>
      <c r="V437" s="106">
        <v>14.5</v>
      </c>
      <c r="W437" s="107">
        <f t="shared" si="118"/>
        <v>21.85</v>
      </c>
      <c r="X437">
        <f t="shared" si="119"/>
        <v>3</v>
      </c>
      <c r="AG437" s="93">
        <f t="shared" si="108"/>
        <v>30021</v>
      </c>
      <c r="AH437" s="107">
        <f t="shared" si="109"/>
        <v>17.149999999999999</v>
      </c>
      <c r="AI437" s="72">
        <f t="shared" si="110"/>
        <v>11</v>
      </c>
      <c r="AJ437">
        <f t="shared" si="111"/>
        <v>3</v>
      </c>
      <c r="AK437">
        <f t="shared" si="112"/>
        <v>1982</v>
      </c>
      <c r="BI437" s="93">
        <v>36230</v>
      </c>
      <c r="BJ437" s="90">
        <v>2.3014999999999999</v>
      </c>
      <c r="BK437">
        <f t="shared" si="113"/>
        <v>3</v>
      </c>
      <c r="BL437">
        <f t="shared" si="114"/>
        <v>1999</v>
      </c>
    </row>
    <row r="438" spans="1:64" x14ac:dyDescent="0.2">
      <c r="A438" t="s">
        <v>70</v>
      </c>
      <c r="B438" s="93">
        <v>30021</v>
      </c>
      <c r="C438">
        <v>7.5</v>
      </c>
      <c r="D438">
        <v>-6.4</v>
      </c>
      <c r="E438">
        <f t="shared" si="106"/>
        <v>0.54999999999999982</v>
      </c>
      <c r="F438" s="106">
        <v>15.5</v>
      </c>
      <c r="G438" s="107">
        <f t="shared" si="115"/>
        <v>14.95</v>
      </c>
      <c r="H438">
        <f t="shared" si="116"/>
        <v>3</v>
      </c>
      <c r="I438">
        <f t="shared" si="117"/>
        <v>1982</v>
      </c>
      <c r="Q438" t="s">
        <v>72</v>
      </c>
      <c r="R438" s="93">
        <v>30021</v>
      </c>
      <c r="S438">
        <v>0.8</v>
      </c>
      <c r="T438">
        <v>-10.5</v>
      </c>
      <c r="U438">
        <f t="shared" si="107"/>
        <v>-4.8499999999999996</v>
      </c>
      <c r="V438" s="106">
        <v>14.5</v>
      </c>
      <c r="W438" s="107">
        <f t="shared" si="118"/>
        <v>19.350000000000001</v>
      </c>
      <c r="X438">
        <f t="shared" si="119"/>
        <v>3</v>
      </c>
      <c r="AG438" s="93">
        <f t="shared" si="108"/>
        <v>30022</v>
      </c>
      <c r="AH438" s="107">
        <f t="shared" si="109"/>
        <v>20.675000000000001</v>
      </c>
      <c r="AI438" s="72">
        <f t="shared" si="110"/>
        <v>12</v>
      </c>
      <c r="AJ438">
        <f t="shared" si="111"/>
        <v>3</v>
      </c>
      <c r="AK438">
        <f t="shared" si="112"/>
        <v>1982</v>
      </c>
      <c r="BI438" s="93">
        <v>36231</v>
      </c>
      <c r="BJ438" s="90">
        <v>2.2254</v>
      </c>
      <c r="BK438">
        <f t="shared" si="113"/>
        <v>3</v>
      </c>
      <c r="BL438">
        <f t="shared" si="114"/>
        <v>1999</v>
      </c>
    </row>
    <row r="439" spans="1:64" x14ac:dyDescent="0.2">
      <c r="A439" t="s">
        <v>70</v>
      </c>
      <c r="B439" s="93">
        <v>30022</v>
      </c>
      <c r="C439">
        <v>2.6</v>
      </c>
      <c r="D439">
        <v>-9.3000000000000007</v>
      </c>
      <c r="E439">
        <f t="shared" si="106"/>
        <v>-3.3500000000000005</v>
      </c>
      <c r="F439" s="106">
        <v>15.5</v>
      </c>
      <c r="G439" s="107">
        <f t="shared" si="115"/>
        <v>18.850000000000001</v>
      </c>
      <c r="H439">
        <f t="shared" si="116"/>
        <v>3</v>
      </c>
      <c r="I439">
        <f t="shared" si="117"/>
        <v>1982</v>
      </c>
      <c r="Q439" t="s">
        <v>72</v>
      </c>
      <c r="R439" s="93">
        <v>30022</v>
      </c>
      <c r="S439">
        <v>-3.6</v>
      </c>
      <c r="T439">
        <v>-12.4</v>
      </c>
      <c r="U439">
        <f t="shared" si="107"/>
        <v>-8</v>
      </c>
      <c r="V439" s="106">
        <v>14.5</v>
      </c>
      <c r="W439" s="107">
        <f t="shared" si="118"/>
        <v>22.5</v>
      </c>
      <c r="X439">
        <f t="shared" si="119"/>
        <v>3</v>
      </c>
      <c r="AG439" s="93">
        <f t="shared" si="108"/>
        <v>30023</v>
      </c>
      <c r="AH439" s="107">
        <f t="shared" si="109"/>
        <v>18.375</v>
      </c>
      <c r="AI439" s="72">
        <f t="shared" si="110"/>
        <v>13</v>
      </c>
      <c r="AJ439">
        <f t="shared" si="111"/>
        <v>3</v>
      </c>
      <c r="AK439">
        <f t="shared" si="112"/>
        <v>1982</v>
      </c>
      <c r="BI439" s="93">
        <v>36232</v>
      </c>
      <c r="BJ439" s="90">
        <v>2.2204999999999999</v>
      </c>
      <c r="BK439">
        <f t="shared" si="113"/>
        <v>3</v>
      </c>
      <c r="BL439">
        <f t="shared" si="114"/>
        <v>1999</v>
      </c>
    </row>
    <row r="440" spans="1:64" x14ac:dyDescent="0.2">
      <c r="A440" t="s">
        <v>70</v>
      </c>
      <c r="B440" s="93">
        <v>30023</v>
      </c>
      <c r="C440">
        <v>4.7</v>
      </c>
      <c r="D440">
        <v>-6.6</v>
      </c>
      <c r="E440">
        <f t="shared" si="106"/>
        <v>-0.94999999999999973</v>
      </c>
      <c r="F440" s="106">
        <v>15.5</v>
      </c>
      <c r="G440" s="107">
        <f t="shared" si="115"/>
        <v>16.45</v>
      </c>
      <c r="H440">
        <f t="shared" si="116"/>
        <v>3</v>
      </c>
      <c r="I440">
        <f t="shared" si="117"/>
        <v>1982</v>
      </c>
      <c r="Q440" t="s">
        <v>72</v>
      </c>
      <c r="R440" s="93">
        <v>30023</v>
      </c>
      <c r="S440">
        <v>2.5</v>
      </c>
      <c r="T440">
        <v>-14.1</v>
      </c>
      <c r="U440">
        <f t="shared" si="107"/>
        <v>-5.8</v>
      </c>
      <c r="V440" s="106">
        <v>14.5</v>
      </c>
      <c r="W440" s="107">
        <f t="shared" si="118"/>
        <v>20.3</v>
      </c>
      <c r="X440">
        <f t="shared" si="119"/>
        <v>3</v>
      </c>
      <c r="AG440" s="93">
        <f t="shared" si="108"/>
        <v>30024</v>
      </c>
      <c r="AH440" s="107">
        <f t="shared" si="109"/>
        <v>20.274999999999999</v>
      </c>
      <c r="AI440" s="72">
        <f t="shared" si="110"/>
        <v>14</v>
      </c>
      <c r="AJ440">
        <f t="shared" si="111"/>
        <v>3</v>
      </c>
      <c r="AK440">
        <f t="shared" si="112"/>
        <v>1982</v>
      </c>
      <c r="BI440" s="93">
        <v>36233</v>
      </c>
      <c r="BJ440" s="90">
        <v>2.1816</v>
      </c>
      <c r="BK440">
        <f t="shared" si="113"/>
        <v>3</v>
      </c>
      <c r="BL440">
        <f t="shared" si="114"/>
        <v>1999</v>
      </c>
    </row>
    <row r="441" spans="1:64" x14ac:dyDescent="0.2">
      <c r="A441" t="s">
        <v>70</v>
      </c>
      <c r="B441" s="93">
        <v>30024</v>
      </c>
      <c r="C441">
        <v>0.5</v>
      </c>
      <c r="D441">
        <v>-7.1</v>
      </c>
      <c r="E441">
        <f t="shared" si="106"/>
        <v>-3.3</v>
      </c>
      <c r="F441" s="106">
        <v>15.5</v>
      </c>
      <c r="G441" s="107">
        <f t="shared" si="115"/>
        <v>18.8</v>
      </c>
      <c r="H441">
        <f t="shared" si="116"/>
        <v>3</v>
      </c>
      <c r="I441">
        <f t="shared" si="117"/>
        <v>1982</v>
      </c>
      <c r="Q441" t="s">
        <v>72</v>
      </c>
      <c r="R441" s="93">
        <v>30024</v>
      </c>
      <c r="S441">
        <v>1</v>
      </c>
      <c r="T441">
        <v>-15.5</v>
      </c>
      <c r="U441">
        <f t="shared" si="107"/>
        <v>-7.25</v>
      </c>
      <c r="V441" s="106">
        <v>14.5</v>
      </c>
      <c r="W441" s="107">
        <f t="shared" si="118"/>
        <v>21.75</v>
      </c>
      <c r="X441">
        <f t="shared" si="119"/>
        <v>3</v>
      </c>
      <c r="AG441" s="93">
        <f t="shared" si="108"/>
        <v>30025</v>
      </c>
      <c r="AH441" s="107">
        <f t="shared" si="109"/>
        <v>21.25</v>
      </c>
      <c r="AI441" s="72">
        <f t="shared" si="110"/>
        <v>15</v>
      </c>
      <c r="AJ441">
        <f t="shared" si="111"/>
        <v>3</v>
      </c>
      <c r="AK441">
        <f t="shared" si="112"/>
        <v>1982</v>
      </c>
      <c r="BI441" s="93">
        <v>36234</v>
      </c>
      <c r="BJ441" s="90">
        <v>2.1791</v>
      </c>
      <c r="BK441">
        <f t="shared" si="113"/>
        <v>3</v>
      </c>
      <c r="BL441">
        <f t="shared" si="114"/>
        <v>1999</v>
      </c>
    </row>
    <row r="442" spans="1:64" x14ac:dyDescent="0.2">
      <c r="A442" t="s">
        <v>70</v>
      </c>
      <c r="B442" s="93">
        <v>30025</v>
      </c>
      <c r="C442">
        <v>0.2</v>
      </c>
      <c r="D442">
        <v>-5.5</v>
      </c>
      <c r="E442">
        <f t="shared" si="106"/>
        <v>-2.65</v>
      </c>
      <c r="F442" s="106">
        <v>15.5</v>
      </c>
      <c r="G442" s="107">
        <f t="shared" si="115"/>
        <v>18.149999999999999</v>
      </c>
      <c r="H442">
        <f t="shared" si="116"/>
        <v>3</v>
      </c>
      <c r="I442">
        <f t="shared" si="117"/>
        <v>1982</v>
      </c>
      <c r="Q442" t="s">
        <v>72</v>
      </c>
      <c r="R442" s="93">
        <v>30025</v>
      </c>
      <c r="S442">
        <v>-0.3</v>
      </c>
      <c r="T442">
        <v>-19.399999999999999</v>
      </c>
      <c r="U442">
        <f t="shared" si="107"/>
        <v>-9.85</v>
      </c>
      <c r="V442" s="106">
        <v>14.5</v>
      </c>
      <c r="W442" s="107">
        <f t="shared" si="118"/>
        <v>24.35</v>
      </c>
      <c r="X442">
        <f t="shared" si="119"/>
        <v>3</v>
      </c>
      <c r="AG442" s="93">
        <f t="shared" si="108"/>
        <v>30026</v>
      </c>
      <c r="AH442" s="107">
        <f t="shared" si="109"/>
        <v>22.674999999999997</v>
      </c>
      <c r="AI442" s="72">
        <f t="shared" si="110"/>
        <v>16</v>
      </c>
      <c r="AJ442">
        <f t="shared" si="111"/>
        <v>3</v>
      </c>
      <c r="AK442">
        <f t="shared" si="112"/>
        <v>1982</v>
      </c>
      <c r="BI442" s="93">
        <v>36235</v>
      </c>
      <c r="BJ442" s="90">
        <v>2.1494</v>
      </c>
      <c r="BK442">
        <f t="shared" si="113"/>
        <v>3</v>
      </c>
      <c r="BL442">
        <f t="shared" si="114"/>
        <v>1999</v>
      </c>
    </row>
    <row r="443" spans="1:64" x14ac:dyDescent="0.2">
      <c r="A443" t="s">
        <v>70</v>
      </c>
      <c r="B443" s="93">
        <v>30026</v>
      </c>
      <c r="C443">
        <v>-1.3</v>
      </c>
      <c r="D443">
        <v>-7.1</v>
      </c>
      <c r="E443">
        <f t="shared" si="106"/>
        <v>-4.2</v>
      </c>
      <c r="F443" s="106">
        <v>15.5</v>
      </c>
      <c r="G443" s="107">
        <f t="shared" si="115"/>
        <v>19.7</v>
      </c>
      <c r="H443">
        <f t="shared" si="116"/>
        <v>3</v>
      </c>
      <c r="I443">
        <f t="shared" si="117"/>
        <v>1982</v>
      </c>
      <c r="Q443" t="s">
        <v>72</v>
      </c>
      <c r="R443" s="93">
        <v>30026</v>
      </c>
      <c r="S443">
        <v>-3.6</v>
      </c>
      <c r="T443">
        <v>-18.7</v>
      </c>
      <c r="U443">
        <f t="shared" si="107"/>
        <v>-11.15</v>
      </c>
      <c r="V443" s="106">
        <v>14.5</v>
      </c>
      <c r="W443" s="107">
        <f t="shared" si="118"/>
        <v>25.65</v>
      </c>
      <c r="X443">
        <f t="shared" si="119"/>
        <v>3</v>
      </c>
      <c r="AG443" s="93">
        <f t="shared" si="108"/>
        <v>30027</v>
      </c>
      <c r="AH443" s="107">
        <f t="shared" si="109"/>
        <v>24.6</v>
      </c>
      <c r="AI443" s="72">
        <f t="shared" si="110"/>
        <v>17</v>
      </c>
      <c r="AJ443">
        <f t="shared" si="111"/>
        <v>3</v>
      </c>
      <c r="AK443">
        <f t="shared" si="112"/>
        <v>1982</v>
      </c>
      <c r="BI443" s="93">
        <v>36236</v>
      </c>
      <c r="BJ443" s="90">
        <v>2.1577999999999999</v>
      </c>
      <c r="BK443">
        <f t="shared" si="113"/>
        <v>3</v>
      </c>
      <c r="BL443">
        <f t="shared" si="114"/>
        <v>1999</v>
      </c>
    </row>
    <row r="444" spans="1:64" x14ac:dyDescent="0.2">
      <c r="A444" t="s">
        <v>70</v>
      </c>
      <c r="B444" s="93">
        <v>30027</v>
      </c>
      <c r="C444">
        <v>-4.3</v>
      </c>
      <c r="D444">
        <v>-12.7</v>
      </c>
      <c r="E444">
        <f t="shared" si="106"/>
        <v>-8.5</v>
      </c>
      <c r="F444" s="106">
        <v>15.5</v>
      </c>
      <c r="G444" s="107">
        <f t="shared" si="115"/>
        <v>24</v>
      </c>
      <c r="H444">
        <f t="shared" si="116"/>
        <v>3</v>
      </c>
      <c r="I444">
        <f t="shared" si="117"/>
        <v>1982</v>
      </c>
      <c r="Q444" t="s">
        <v>72</v>
      </c>
      <c r="R444" s="93">
        <v>30027</v>
      </c>
      <c r="S444">
        <v>-6.9</v>
      </c>
      <c r="T444">
        <v>-14.5</v>
      </c>
      <c r="U444">
        <f t="shared" si="107"/>
        <v>-10.7</v>
      </c>
      <c r="V444" s="106">
        <v>14.5</v>
      </c>
      <c r="W444" s="107">
        <f t="shared" si="118"/>
        <v>25.2</v>
      </c>
      <c r="X444">
        <f t="shared" si="119"/>
        <v>3</v>
      </c>
      <c r="AG444" s="93">
        <f t="shared" si="108"/>
        <v>30028</v>
      </c>
      <c r="AH444" s="107">
        <f t="shared" si="109"/>
        <v>28.65</v>
      </c>
      <c r="AI444" s="72">
        <f t="shared" si="110"/>
        <v>18</v>
      </c>
      <c r="AJ444">
        <f t="shared" si="111"/>
        <v>3</v>
      </c>
      <c r="AK444">
        <f t="shared" si="112"/>
        <v>1982</v>
      </c>
      <c r="BI444" s="93">
        <v>36237</v>
      </c>
      <c r="BJ444" s="90">
        <v>2.1749999999999998</v>
      </c>
      <c r="BK444">
        <f t="shared" si="113"/>
        <v>3</v>
      </c>
      <c r="BL444">
        <f t="shared" si="114"/>
        <v>1999</v>
      </c>
    </row>
    <row r="445" spans="1:64" x14ac:dyDescent="0.2">
      <c r="A445" t="s">
        <v>70</v>
      </c>
      <c r="B445" s="93">
        <v>30028</v>
      </c>
      <c r="C445">
        <v>-6.6</v>
      </c>
      <c r="D445">
        <v>-18.8</v>
      </c>
      <c r="E445">
        <f t="shared" si="106"/>
        <v>-12.7</v>
      </c>
      <c r="F445" s="106">
        <v>15.5</v>
      </c>
      <c r="G445" s="107">
        <f t="shared" si="115"/>
        <v>28.2</v>
      </c>
      <c r="H445">
        <f t="shared" si="116"/>
        <v>3</v>
      </c>
      <c r="I445">
        <f t="shared" si="117"/>
        <v>1982</v>
      </c>
      <c r="Q445" t="s">
        <v>72</v>
      </c>
      <c r="R445" s="93">
        <v>30028</v>
      </c>
      <c r="S445">
        <v>-9.1999999999999993</v>
      </c>
      <c r="T445">
        <v>-20</v>
      </c>
      <c r="U445">
        <f t="shared" si="107"/>
        <v>-14.6</v>
      </c>
      <c r="V445" s="106">
        <v>14.5</v>
      </c>
      <c r="W445" s="107">
        <f t="shared" si="118"/>
        <v>29.1</v>
      </c>
      <c r="X445">
        <f t="shared" si="119"/>
        <v>3</v>
      </c>
      <c r="AG445" s="93">
        <f t="shared" si="108"/>
        <v>30029</v>
      </c>
      <c r="AH445" s="107">
        <f t="shared" si="109"/>
        <v>23.125</v>
      </c>
      <c r="AI445" s="72">
        <f t="shared" si="110"/>
        <v>19</v>
      </c>
      <c r="AJ445">
        <f t="shared" si="111"/>
        <v>3</v>
      </c>
      <c r="AK445">
        <f t="shared" si="112"/>
        <v>1982</v>
      </c>
      <c r="BI445" s="93">
        <v>36238</v>
      </c>
      <c r="BJ445" s="90">
        <v>2.1233</v>
      </c>
      <c r="BK445">
        <f t="shared" si="113"/>
        <v>3</v>
      </c>
      <c r="BL445">
        <f t="shared" si="114"/>
        <v>1999</v>
      </c>
    </row>
    <row r="446" spans="1:64" x14ac:dyDescent="0.2">
      <c r="A446" t="s">
        <v>70</v>
      </c>
      <c r="B446" s="93">
        <v>30029</v>
      </c>
      <c r="C446">
        <v>-3</v>
      </c>
      <c r="D446">
        <v>-11.4</v>
      </c>
      <c r="E446">
        <f t="shared" si="106"/>
        <v>-7.2</v>
      </c>
      <c r="F446" s="106">
        <v>15.5</v>
      </c>
      <c r="G446" s="107">
        <f t="shared" si="115"/>
        <v>22.7</v>
      </c>
      <c r="H446">
        <f t="shared" si="116"/>
        <v>3</v>
      </c>
      <c r="I446">
        <f t="shared" si="117"/>
        <v>1982</v>
      </c>
      <c r="Q446" t="s">
        <v>72</v>
      </c>
      <c r="R446" s="93">
        <v>30029</v>
      </c>
      <c r="S446">
        <v>-3.6</v>
      </c>
      <c r="T446">
        <v>-14.5</v>
      </c>
      <c r="U446">
        <f t="shared" si="107"/>
        <v>-9.0500000000000007</v>
      </c>
      <c r="V446" s="106">
        <v>14.5</v>
      </c>
      <c r="W446" s="107">
        <f t="shared" si="118"/>
        <v>23.55</v>
      </c>
      <c r="X446">
        <f t="shared" si="119"/>
        <v>3</v>
      </c>
      <c r="AG446" s="93">
        <f t="shared" si="108"/>
        <v>30030</v>
      </c>
      <c r="AH446" s="107">
        <f t="shared" si="109"/>
        <v>17.5</v>
      </c>
      <c r="AI446" s="72">
        <f t="shared" si="110"/>
        <v>20</v>
      </c>
      <c r="AJ446">
        <f t="shared" si="111"/>
        <v>3</v>
      </c>
      <c r="AK446">
        <f t="shared" si="112"/>
        <v>1982</v>
      </c>
      <c r="BI446" s="93">
        <v>36239</v>
      </c>
      <c r="BJ446" s="90">
        <v>2.0682999999999998</v>
      </c>
      <c r="BK446">
        <f t="shared" si="113"/>
        <v>3</v>
      </c>
      <c r="BL446">
        <f t="shared" si="114"/>
        <v>1999</v>
      </c>
    </row>
    <row r="447" spans="1:64" x14ac:dyDescent="0.2">
      <c r="A447" t="s">
        <v>70</v>
      </c>
      <c r="B447" s="93">
        <v>30030</v>
      </c>
      <c r="C447">
        <v>3.2</v>
      </c>
      <c r="D447">
        <v>-9.1</v>
      </c>
      <c r="E447">
        <f t="shared" si="106"/>
        <v>-2.9499999999999997</v>
      </c>
      <c r="F447" s="106">
        <v>15.5</v>
      </c>
      <c r="G447" s="107">
        <f t="shared" si="115"/>
        <v>18.45</v>
      </c>
      <c r="H447">
        <f t="shared" si="116"/>
        <v>3</v>
      </c>
      <c r="I447">
        <f t="shared" si="117"/>
        <v>1982</v>
      </c>
      <c r="Q447" t="s">
        <v>72</v>
      </c>
      <c r="R447" s="93">
        <v>30030</v>
      </c>
      <c r="S447">
        <v>3.4</v>
      </c>
      <c r="T447">
        <v>-7.5</v>
      </c>
      <c r="U447">
        <f t="shared" si="107"/>
        <v>-2.0499999999999998</v>
      </c>
      <c r="V447" s="106">
        <v>14.5</v>
      </c>
      <c r="W447" s="107">
        <f t="shared" si="118"/>
        <v>16.55</v>
      </c>
      <c r="X447">
        <f t="shared" si="119"/>
        <v>3</v>
      </c>
      <c r="AG447" s="93">
        <f t="shared" si="108"/>
        <v>30031</v>
      </c>
      <c r="AH447" s="107">
        <f t="shared" si="109"/>
        <v>17.324999999999999</v>
      </c>
      <c r="AI447" s="72">
        <f t="shared" si="110"/>
        <v>21</v>
      </c>
      <c r="AJ447">
        <f t="shared" si="111"/>
        <v>3</v>
      </c>
      <c r="AK447">
        <f t="shared" si="112"/>
        <v>1982</v>
      </c>
      <c r="BI447" s="93">
        <v>36240</v>
      </c>
      <c r="BJ447" s="90">
        <v>2.0596999999999999</v>
      </c>
      <c r="BK447">
        <f t="shared" si="113"/>
        <v>3</v>
      </c>
      <c r="BL447">
        <f t="shared" si="114"/>
        <v>1999</v>
      </c>
    </row>
    <row r="448" spans="1:64" x14ac:dyDescent="0.2">
      <c r="A448" t="s">
        <v>70</v>
      </c>
      <c r="B448" s="93">
        <v>30031</v>
      </c>
      <c r="C448">
        <v>4.9000000000000004</v>
      </c>
      <c r="D448">
        <v>-6.7</v>
      </c>
      <c r="E448">
        <f t="shared" si="106"/>
        <v>-0.89999999999999991</v>
      </c>
      <c r="F448" s="106">
        <v>15.5</v>
      </c>
      <c r="G448" s="107">
        <f t="shared" si="115"/>
        <v>16.399999999999999</v>
      </c>
      <c r="H448">
        <f t="shared" si="116"/>
        <v>3</v>
      </c>
      <c r="I448">
        <f t="shared" si="117"/>
        <v>1982</v>
      </c>
      <c r="Q448" t="s">
        <v>72</v>
      </c>
      <c r="R448" s="93">
        <v>30031</v>
      </c>
      <c r="S448">
        <v>3</v>
      </c>
      <c r="T448">
        <v>-10.5</v>
      </c>
      <c r="U448">
        <f t="shared" si="107"/>
        <v>-3.75</v>
      </c>
      <c r="V448" s="106">
        <v>14.5</v>
      </c>
      <c r="W448" s="107">
        <f t="shared" si="118"/>
        <v>18.25</v>
      </c>
      <c r="X448">
        <f t="shared" si="119"/>
        <v>3</v>
      </c>
      <c r="AG448" s="93">
        <f t="shared" si="108"/>
        <v>30032</v>
      </c>
      <c r="AH448" s="107">
        <f t="shared" si="109"/>
        <v>14.35</v>
      </c>
      <c r="AI448" s="72">
        <f t="shared" si="110"/>
        <v>22</v>
      </c>
      <c r="AJ448">
        <f t="shared" si="111"/>
        <v>3</v>
      </c>
      <c r="AK448">
        <f t="shared" si="112"/>
        <v>1982</v>
      </c>
      <c r="BI448" s="93">
        <v>36241</v>
      </c>
      <c r="BJ448" s="90">
        <v>2.0455000000000001</v>
      </c>
      <c r="BK448">
        <f t="shared" si="113"/>
        <v>3</v>
      </c>
      <c r="BL448">
        <f t="shared" si="114"/>
        <v>1999</v>
      </c>
    </row>
    <row r="449" spans="1:64" x14ac:dyDescent="0.2">
      <c r="A449" t="s">
        <v>70</v>
      </c>
      <c r="B449" s="93">
        <v>30032</v>
      </c>
      <c r="C449">
        <v>9.6</v>
      </c>
      <c r="D449">
        <v>-3.5</v>
      </c>
      <c r="E449">
        <f t="shared" si="106"/>
        <v>3.05</v>
      </c>
      <c r="F449" s="106">
        <v>15.5</v>
      </c>
      <c r="G449" s="107">
        <f t="shared" si="115"/>
        <v>12.45</v>
      </c>
      <c r="H449">
        <f t="shared" si="116"/>
        <v>3</v>
      </c>
      <c r="I449">
        <f t="shared" si="117"/>
        <v>1982</v>
      </c>
      <c r="Q449" t="s">
        <v>72</v>
      </c>
      <c r="R449" s="93">
        <v>30032</v>
      </c>
      <c r="S449">
        <v>7.2</v>
      </c>
      <c r="T449">
        <v>-10.7</v>
      </c>
      <c r="U449">
        <f t="shared" si="107"/>
        <v>-1.7499999999999996</v>
      </c>
      <c r="V449" s="106">
        <v>14.5</v>
      </c>
      <c r="W449" s="107">
        <f t="shared" si="118"/>
        <v>16.25</v>
      </c>
      <c r="X449">
        <f t="shared" si="119"/>
        <v>3</v>
      </c>
      <c r="AG449" s="93">
        <f t="shared" si="108"/>
        <v>30033</v>
      </c>
      <c r="AH449" s="107">
        <f t="shared" si="109"/>
        <v>16.899999999999999</v>
      </c>
      <c r="AI449" s="72">
        <f t="shared" si="110"/>
        <v>23</v>
      </c>
      <c r="AJ449">
        <f t="shared" si="111"/>
        <v>3</v>
      </c>
      <c r="AK449">
        <f t="shared" si="112"/>
        <v>1982</v>
      </c>
      <c r="BI449" s="93">
        <v>36242</v>
      </c>
      <c r="BJ449" s="90">
        <v>2.1583000000000001</v>
      </c>
      <c r="BK449">
        <f t="shared" si="113"/>
        <v>3</v>
      </c>
      <c r="BL449">
        <f t="shared" si="114"/>
        <v>1999</v>
      </c>
    </row>
    <row r="450" spans="1:64" x14ac:dyDescent="0.2">
      <c r="A450" t="s">
        <v>70</v>
      </c>
      <c r="B450" s="93">
        <v>30033</v>
      </c>
      <c r="C450">
        <v>0.9</v>
      </c>
      <c r="D450">
        <v>-5.5</v>
      </c>
      <c r="E450">
        <f t="shared" si="106"/>
        <v>-2.2999999999999998</v>
      </c>
      <c r="F450" s="106">
        <v>15.5</v>
      </c>
      <c r="G450" s="107">
        <f t="shared" si="115"/>
        <v>17.8</v>
      </c>
      <c r="H450">
        <f t="shared" si="116"/>
        <v>3</v>
      </c>
      <c r="I450">
        <f t="shared" si="117"/>
        <v>1982</v>
      </c>
      <c r="Q450" t="s">
        <v>72</v>
      </c>
      <c r="R450" s="93">
        <v>30033</v>
      </c>
      <c r="S450">
        <v>1.1000000000000001</v>
      </c>
      <c r="T450">
        <v>-4.0999999999999996</v>
      </c>
      <c r="U450">
        <f t="shared" si="107"/>
        <v>-1.4999999999999998</v>
      </c>
      <c r="V450" s="106">
        <v>14.5</v>
      </c>
      <c r="W450" s="107">
        <f t="shared" si="118"/>
        <v>16</v>
      </c>
      <c r="X450">
        <f t="shared" si="119"/>
        <v>3</v>
      </c>
      <c r="AG450" s="93">
        <f t="shared" si="108"/>
        <v>30034</v>
      </c>
      <c r="AH450" s="107">
        <f t="shared" si="109"/>
        <v>18.75</v>
      </c>
      <c r="AI450" s="72">
        <f t="shared" si="110"/>
        <v>24</v>
      </c>
      <c r="AJ450">
        <f t="shared" si="111"/>
        <v>3</v>
      </c>
      <c r="AK450">
        <f t="shared" si="112"/>
        <v>1982</v>
      </c>
      <c r="BI450" s="93">
        <v>36243</v>
      </c>
      <c r="BJ450" s="90">
        <v>2.1692</v>
      </c>
      <c r="BK450">
        <f t="shared" si="113"/>
        <v>3</v>
      </c>
      <c r="BL450">
        <f t="shared" si="114"/>
        <v>1999</v>
      </c>
    </row>
    <row r="451" spans="1:64" x14ac:dyDescent="0.2">
      <c r="A451" t="s">
        <v>70</v>
      </c>
      <c r="B451" s="93">
        <v>30034</v>
      </c>
      <c r="C451">
        <v>0.1</v>
      </c>
      <c r="D451">
        <v>-5.8</v>
      </c>
      <c r="E451">
        <f t="shared" si="106"/>
        <v>-2.85</v>
      </c>
      <c r="F451" s="106">
        <v>15.5</v>
      </c>
      <c r="G451" s="107">
        <f t="shared" si="115"/>
        <v>18.350000000000001</v>
      </c>
      <c r="H451">
        <f t="shared" si="116"/>
        <v>3</v>
      </c>
      <c r="I451">
        <f t="shared" si="117"/>
        <v>1982</v>
      </c>
      <c r="Q451" t="s">
        <v>72</v>
      </c>
      <c r="R451" s="93">
        <v>30034</v>
      </c>
      <c r="S451">
        <v>0.5</v>
      </c>
      <c r="T451">
        <v>-9.8000000000000007</v>
      </c>
      <c r="U451">
        <f t="shared" si="107"/>
        <v>-4.6500000000000004</v>
      </c>
      <c r="V451" s="106">
        <v>14.5</v>
      </c>
      <c r="W451" s="107">
        <f t="shared" si="118"/>
        <v>19.149999999999999</v>
      </c>
      <c r="X451">
        <f t="shared" si="119"/>
        <v>3</v>
      </c>
      <c r="AG451" s="93">
        <f t="shared" si="108"/>
        <v>30035</v>
      </c>
      <c r="AH451" s="107">
        <f t="shared" si="109"/>
        <v>20.125</v>
      </c>
      <c r="AI451" s="72">
        <f t="shared" si="110"/>
        <v>25</v>
      </c>
      <c r="AJ451">
        <f t="shared" si="111"/>
        <v>3</v>
      </c>
      <c r="AK451">
        <f t="shared" si="112"/>
        <v>1982</v>
      </c>
      <c r="BI451" s="93">
        <v>36244</v>
      </c>
      <c r="BJ451" s="90">
        <v>2.1863999999999999</v>
      </c>
      <c r="BK451">
        <f t="shared" si="113"/>
        <v>3</v>
      </c>
      <c r="BL451">
        <f t="shared" si="114"/>
        <v>1999</v>
      </c>
    </row>
    <row r="452" spans="1:64" x14ac:dyDescent="0.2">
      <c r="A452" t="s">
        <v>70</v>
      </c>
      <c r="B452" s="93">
        <v>30035</v>
      </c>
      <c r="C452">
        <v>3.4</v>
      </c>
      <c r="D452">
        <v>-10</v>
      </c>
      <c r="E452">
        <f t="shared" ref="E452:E515" si="120">AVERAGE(C452:D452)</f>
        <v>-3.3</v>
      </c>
      <c r="F452" s="106">
        <v>15.5</v>
      </c>
      <c r="G452" s="107">
        <f t="shared" si="115"/>
        <v>18.8</v>
      </c>
      <c r="H452">
        <f t="shared" si="116"/>
        <v>3</v>
      </c>
      <c r="I452">
        <f t="shared" si="117"/>
        <v>1982</v>
      </c>
      <c r="Q452" t="s">
        <v>72</v>
      </c>
      <c r="R452" s="93">
        <v>30035</v>
      </c>
      <c r="S452">
        <v>-0.8</v>
      </c>
      <c r="T452">
        <v>-13.1</v>
      </c>
      <c r="U452">
        <f t="shared" ref="U452:U515" si="121">AVERAGE(S452:T452)</f>
        <v>-6.95</v>
      </c>
      <c r="V452" s="106">
        <v>14.5</v>
      </c>
      <c r="W452" s="107">
        <f t="shared" si="118"/>
        <v>21.45</v>
      </c>
      <c r="X452">
        <f t="shared" si="119"/>
        <v>3</v>
      </c>
      <c r="AG452" s="93">
        <f t="shared" ref="AG452:AG515" si="122">R453</f>
        <v>30036</v>
      </c>
      <c r="AH452" s="107">
        <f t="shared" ref="AH452:AH515" si="123">AVERAGE(W453,G453)</f>
        <v>13.149999999999999</v>
      </c>
      <c r="AI452" s="72">
        <f t="shared" ref="AI452:AI515" si="124">DAY(AG452)</f>
        <v>26</v>
      </c>
      <c r="AJ452">
        <f t="shared" ref="AJ452:AJ515" si="125">MONTH(AG452)</f>
        <v>3</v>
      </c>
      <c r="AK452">
        <f t="shared" ref="AK452:AK515" si="126">YEAR(AG452)</f>
        <v>1982</v>
      </c>
      <c r="BI452" s="93">
        <v>36245</v>
      </c>
      <c r="BJ452" s="90">
        <v>2.169</v>
      </c>
      <c r="BK452">
        <f t="shared" ref="BK452:BK515" si="127">MONTH(BI452)</f>
        <v>3</v>
      </c>
      <c r="BL452">
        <f t="shared" ref="BL452:BL515" si="128">YEAR(BI452)</f>
        <v>1999</v>
      </c>
    </row>
    <row r="453" spans="1:64" x14ac:dyDescent="0.2">
      <c r="A453" t="s">
        <v>70</v>
      </c>
      <c r="B453" s="93">
        <v>30036</v>
      </c>
      <c r="C453">
        <v>6.8</v>
      </c>
      <c r="D453">
        <v>5.9</v>
      </c>
      <c r="E453">
        <f t="shared" si="120"/>
        <v>6.35</v>
      </c>
      <c r="F453" s="106">
        <v>15.5</v>
      </c>
      <c r="G453" s="107">
        <f t="shared" ref="G453:G516" si="129">IF(F453-E453&gt;0,F453-E453,0)</f>
        <v>9.15</v>
      </c>
      <c r="H453">
        <f t="shared" ref="H453:H516" si="130">MONTH(B453)</f>
        <v>3</v>
      </c>
      <c r="I453">
        <f t="shared" ref="I453:I516" si="131">YEAR(B453)</f>
        <v>1982</v>
      </c>
      <c r="Q453" t="s">
        <v>72</v>
      </c>
      <c r="R453" s="93">
        <v>30036</v>
      </c>
      <c r="S453">
        <v>2.1</v>
      </c>
      <c r="T453">
        <v>-7.4</v>
      </c>
      <c r="U453">
        <f t="shared" si="121"/>
        <v>-2.6500000000000004</v>
      </c>
      <c r="V453" s="106">
        <v>14.5</v>
      </c>
      <c r="W453" s="107">
        <f t="shared" ref="W453:W516" si="132">IF(V453-U453&gt;0,V453-U453,0)</f>
        <v>17.149999999999999</v>
      </c>
      <c r="X453">
        <f t="shared" ref="X453:X516" si="133">MONTH(R453)</f>
        <v>3</v>
      </c>
      <c r="AG453" s="93">
        <f t="shared" si="122"/>
        <v>30037</v>
      </c>
      <c r="AH453" s="107">
        <f t="shared" si="123"/>
        <v>14.05</v>
      </c>
      <c r="AI453" s="72">
        <f t="shared" si="124"/>
        <v>27</v>
      </c>
      <c r="AJ453">
        <f t="shared" si="125"/>
        <v>3</v>
      </c>
      <c r="AK453">
        <f t="shared" si="126"/>
        <v>1982</v>
      </c>
      <c r="BI453" s="93">
        <v>36246</v>
      </c>
      <c r="BJ453" s="90">
        <v>2.2195999999999998</v>
      </c>
      <c r="BK453">
        <f t="shared" si="127"/>
        <v>3</v>
      </c>
      <c r="BL453">
        <f t="shared" si="128"/>
        <v>1999</v>
      </c>
    </row>
    <row r="454" spans="1:64" x14ac:dyDescent="0.2">
      <c r="A454" t="s">
        <v>70</v>
      </c>
      <c r="B454" s="93">
        <v>30037</v>
      </c>
      <c r="C454">
        <v>7.8</v>
      </c>
      <c r="D454">
        <v>-2.5</v>
      </c>
      <c r="E454">
        <f t="shared" si="120"/>
        <v>2.65</v>
      </c>
      <c r="F454" s="106">
        <v>15.5</v>
      </c>
      <c r="G454" s="107">
        <f t="shared" si="129"/>
        <v>12.85</v>
      </c>
      <c r="H454">
        <f t="shared" si="130"/>
        <v>3</v>
      </c>
      <c r="I454">
        <f t="shared" si="131"/>
        <v>1982</v>
      </c>
      <c r="Q454" t="s">
        <v>72</v>
      </c>
      <c r="R454" s="93">
        <v>30037</v>
      </c>
      <c r="S454">
        <v>4.5</v>
      </c>
      <c r="T454">
        <v>-6</v>
      </c>
      <c r="U454">
        <f t="shared" si="121"/>
        <v>-0.75</v>
      </c>
      <c r="V454" s="106">
        <v>14.5</v>
      </c>
      <c r="W454" s="107">
        <f t="shared" si="132"/>
        <v>15.25</v>
      </c>
      <c r="X454">
        <f t="shared" si="133"/>
        <v>3</v>
      </c>
      <c r="AG454" s="93">
        <f t="shared" si="122"/>
        <v>30038</v>
      </c>
      <c r="AH454" s="107">
        <f t="shared" si="123"/>
        <v>16.675000000000001</v>
      </c>
      <c r="AI454" s="72">
        <f t="shared" si="124"/>
        <v>28</v>
      </c>
      <c r="AJ454">
        <f t="shared" si="125"/>
        <v>3</v>
      </c>
      <c r="AK454">
        <f t="shared" si="126"/>
        <v>1982</v>
      </c>
      <c r="BI454" s="93">
        <v>36247</v>
      </c>
      <c r="BJ454" s="90">
        <v>2.2176</v>
      </c>
      <c r="BK454">
        <f t="shared" si="127"/>
        <v>3</v>
      </c>
      <c r="BL454">
        <f t="shared" si="128"/>
        <v>1999</v>
      </c>
    </row>
    <row r="455" spans="1:64" x14ac:dyDescent="0.2">
      <c r="A455" t="s">
        <v>70</v>
      </c>
      <c r="B455" s="93">
        <v>30038</v>
      </c>
      <c r="C455">
        <v>1.8</v>
      </c>
      <c r="D455">
        <v>-5</v>
      </c>
      <c r="E455">
        <f t="shared" si="120"/>
        <v>-1.6</v>
      </c>
      <c r="F455" s="106">
        <v>15.5</v>
      </c>
      <c r="G455" s="107">
        <f t="shared" si="129"/>
        <v>17.100000000000001</v>
      </c>
      <c r="H455">
        <f t="shared" si="130"/>
        <v>3</v>
      </c>
      <c r="I455">
        <f t="shared" si="131"/>
        <v>1982</v>
      </c>
      <c r="Q455" t="s">
        <v>72</v>
      </c>
      <c r="R455" s="93">
        <v>30038</v>
      </c>
      <c r="S455">
        <v>1.1000000000000001</v>
      </c>
      <c r="T455">
        <v>-4.5999999999999996</v>
      </c>
      <c r="U455">
        <f t="shared" si="121"/>
        <v>-1.7499999999999998</v>
      </c>
      <c r="V455" s="106">
        <v>14.5</v>
      </c>
      <c r="W455" s="107">
        <f t="shared" si="132"/>
        <v>16.25</v>
      </c>
      <c r="X455">
        <f t="shared" si="133"/>
        <v>3</v>
      </c>
      <c r="AG455" s="93">
        <f t="shared" si="122"/>
        <v>30039</v>
      </c>
      <c r="AH455" s="107">
        <f t="shared" si="123"/>
        <v>14.525</v>
      </c>
      <c r="AI455" s="72">
        <f t="shared" si="124"/>
        <v>29</v>
      </c>
      <c r="AJ455">
        <f t="shared" si="125"/>
        <v>3</v>
      </c>
      <c r="AK455">
        <f t="shared" si="126"/>
        <v>1982</v>
      </c>
      <c r="BI455" s="93">
        <v>36248</v>
      </c>
      <c r="BJ455" s="90">
        <v>2.1968000000000001</v>
      </c>
      <c r="BK455">
        <f t="shared" si="127"/>
        <v>3</v>
      </c>
      <c r="BL455">
        <f t="shared" si="128"/>
        <v>1999</v>
      </c>
    </row>
    <row r="456" spans="1:64" x14ac:dyDescent="0.2">
      <c r="A456" t="s">
        <v>70</v>
      </c>
      <c r="B456" s="93">
        <v>30039</v>
      </c>
      <c r="C456">
        <v>7.4</v>
      </c>
      <c r="D456">
        <v>-2</v>
      </c>
      <c r="E456">
        <f t="shared" si="120"/>
        <v>2.7</v>
      </c>
      <c r="F456" s="106">
        <v>15.5</v>
      </c>
      <c r="G456" s="107">
        <f t="shared" si="129"/>
        <v>12.8</v>
      </c>
      <c r="H456">
        <f t="shared" si="130"/>
        <v>3</v>
      </c>
      <c r="I456">
        <f t="shared" si="131"/>
        <v>1982</v>
      </c>
      <c r="Q456" t="s">
        <v>72</v>
      </c>
      <c r="R456" s="93">
        <v>30039</v>
      </c>
      <c r="S456">
        <v>5.5</v>
      </c>
      <c r="T456">
        <v>-9</v>
      </c>
      <c r="U456">
        <f t="shared" si="121"/>
        <v>-1.75</v>
      </c>
      <c r="V456" s="106">
        <v>14.5</v>
      </c>
      <c r="W456" s="107">
        <f t="shared" si="132"/>
        <v>16.25</v>
      </c>
      <c r="X456">
        <f t="shared" si="133"/>
        <v>3</v>
      </c>
      <c r="AG456" s="93">
        <f t="shared" si="122"/>
        <v>30040</v>
      </c>
      <c r="AH456" s="107">
        <f t="shared" si="123"/>
        <v>21.35</v>
      </c>
      <c r="AI456" s="72">
        <f t="shared" si="124"/>
        <v>30</v>
      </c>
      <c r="AJ456">
        <f t="shared" si="125"/>
        <v>3</v>
      </c>
      <c r="AK456">
        <f t="shared" si="126"/>
        <v>1982</v>
      </c>
      <c r="BI456" s="93">
        <v>36249</v>
      </c>
      <c r="BJ456" s="90">
        <v>2.2463000000000002</v>
      </c>
      <c r="BK456">
        <f t="shared" si="127"/>
        <v>3</v>
      </c>
      <c r="BL456">
        <f t="shared" si="128"/>
        <v>1999</v>
      </c>
    </row>
    <row r="457" spans="1:64" x14ac:dyDescent="0.2">
      <c r="A457" t="s">
        <v>70</v>
      </c>
      <c r="B457" s="93">
        <v>30040</v>
      </c>
      <c r="C457">
        <v>0.5</v>
      </c>
      <c r="D457">
        <v>-6.2</v>
      </c>
      <c r="E457">
        <f t="shared" si="120"/>
        <v>-2.85</v>
      </c>
      <c r="F457" s="106">
        <v>15.5</v>
      </c>
      <c r="G457" s="107">
        <f t="shared" si="129"/>
        <v>18.350000000000001</v>
      </c>
      <c r="H457">
        <f t="shared" si="130"/>
        <v>3</v>
      </c>
      <c r="I457">
        <f t="shared" si="131"/>
        <v>1982</v>
      </c>
      <c r="Q457" t="s">
        <v>72</v>
      </c>
      <c r="R457" s="93">
        <v>30040</v>
      </c>
      <c r="S457">
        <v>-5.5</v>
      </c>
      <c r="T457">
        <v>-14.2</v>
      </c>
      <c r="U457">
        <f t="shared" si="121"/>
        <v>-9.85</v>
      </c>
      <c r="V457" s="106">
        <v>14.5</v>
      </c>
      <c r="W457" s="107">
        <f t="shared" si="132"/>
        <v>24.35</v>
      </c>
      <c r="X457">
        <f t="shared" si="133"/>
        <v>3</v>
      </c>
      <c r="AG457" s="93">
        <f t="shared" si="122"/>
        <v>30041</v>
      </c>
      <c r="AH457" s="107">
        <f t="shared" si="123"/>
        <v>26.55</v>
      </c>
      <c r="AI457" s="72">
        <f t="shared" si="124"/>
        <v>31</v>
      </c>
      <c r="AJ457">
        <f t="shared" si="125"/>
        <v>3</v>
      </c>
      <c r="AK457">
        <f t="shared" si="126"/>
        <v>1982</v>
      </c>
      <c r="BI457" s="93">
        <v>36250</v>
      </c>
      <c r="BJ457" s="90">
        <v>2.2881999999999998</v>
      </c>
      <c r="BK457">
        <f t="shared" si="127"/>
        <v>3</v>
      </c>
      <c r="BL457">
        <f t="shared" si="128"/>
        <v>1999</v>
      </c>
    </row>
    <row r="458" spans="1:64" x14ac:dyDescent="0.2">
      <c r="A458" t="s">
        <v>70</v>
      </c>
      <c r="B458" s="93">
        <v>30041</v>
      </c>
      <c r="C458">
        <v>-4.9000000000000004</v>
      </c>
      <c r="D458">
        <v>-9.8000000000000007</v>
      </c>
      <c r="E458">
        <f t="shared" si="120"/>
        <v>-7.3500000000000005</v>
      </c>
      <c r="F458" s="106">
        <v>15.5</v>
      </c>
      <c r="G458" s="107">
        <f t="shared" si="129"/>
        <v>22.85</v>
      </c>
      <c r="H458">
        <f t="shared" si="130"/>
        <v>3</v>
      </c>
      <c r="I458">
        <f t="shared" si="131"/>
        <v>1982</v>
      </c>
      <c r="Q458" t="s">
        <v>72</v>
      </c>
      <c r="R458" s="93">
        <v>30041</v>
      </c>
      <c r="S458">
        <v>-11</v>
      </c>
      <c r="T458">
        <v>-20.5</v>
      </c>
      <c r="U458">
        <f t="shared" si="121"/>
        <v>-15.75</v>
      </c>
      <c r="V458" s="106">
        <v>14.5</v>
      </c>
      <c r="W458" s="107">
        <f t="shared" si="132"/>
        <v>30.25</v>
      </c>
      <c r="X458">
        <f t="shared" si="133"/>
        <v>3</v>
      </c>
      <c r="AG458" s="93">
        <f t="shared" si="122"/>
        <v>30042</v>
      </c>
      <c r="AH458" s="107">
        <f t="shared" si="123"/>
        <v>27.175000000000001</v>
      </c>
      <c r="AI458" s="72">
        <f t="shared" si="124"/>
        <v>1</v>
      </c>
      <c r="AJ458">
        <f t="shared" si="125"/>
        <v>4</v>
      </c>
      <c r="AK458">
        <f t="shared" si="126"/>
        <v>1982</v>
      </c>
      <c r="BI458" s="93">
        <v>36251</v>
      </c>
      <c r="BJ458" s="90">
        <v>2.3170000000000002</v>
      </c>
      <c r="BK458">
        <f t="shared" si="127"/>
        <v>4</v>
      </c>
      <c r="BL458">
        <f t="shared" si="128"/>
        <v>1999</v>
      </c>
    </row>
    <row r="459" spans="1:64" x14ac:dyDescent="0.2">
      <c r="A459" t="s">
        <v>70</v>
      </c>
      <c r="B459" s="93">
        <v>30042</v>
      </c>
      <c r="C459">
        <v>-7.6</v>
      </c>
      <c r="D459">
        <v>-14.1</v>
      </c>
      <c r="E459">
        <f t="shared" si="120"/>
        <v>-10.85</v>
      </c>
      <c r="F459" s="106">
        <v>15.5</v>
      </c>
      <c r="G459" s="107">
        <f t="shared" si="129"/>
        <v>26.35</v>
      </c>
      <c r="H459">
        <f t="shared" si="130"/>
        <v>4</v>
      </c>
      <c r="I459">
        <f t="shared" si="131"/>
        <v>1982</v>
      </c>
      <c r="Q459" t="s">
        <v>72</v>
      </c>
      <c r="R459" s="93">
        <v>30042</v>
      </c>
      <c r="S459">
        <v>-10.3</v>
      </c>
      <c r="T459">
        <v>-16.7</v>
      </c>
      <c r="U459">
        <f t="shared" si="121"/>
        <v>-13.5</v>
      </c>
      <c r="V459" s="106">
        <v>14.5</v>
      </c>
      <c r="W459" s="107">
        <f t="shared" si="132"/>
        <v>28</v>
      </c>
      <c r="X459">
        <f t="shared" si="133"/>
        <v>4</v>
      </c>
      <c r="AG459" s="93">
        <f t="shared" si="122"/>
        <v>30043</v>
      </c>
      <c r="AH459" s="107">
        <f t="shared" si="123"/>
        <v>32.25</v>
      </c>
      <c r="AI459" s="72">
        <f t="shared" si="124"/>
        <v>2</v>
      </c>
      <c r="AJ459">
        <f t="shared" si="125"/>
        <v>4</v>
      </c>
      <c r="AK459">
        <f t="shared" si="126"/>
        <v>1982</v>
      </c>
      <c r="BI459" s="93">
        <v>36252</v>
      </c>
      <c r="BJ459" s="90">
        <v>2.3896000000000002</v>
      </c>
      <c r="BK459">
        <f t="shared" si="127"/>
        <v>4</v>
      </c>
      <c r="BL459">
        <f t="shared" si="128"/>
        <v>1999</v>
      </c>
    </row>
    <row r="460" spans="1:64" x14ac:dyDescent="0.2">
      <c r="A460" t="s">
        <v>70</v>
      </c>
      <c r="B460" s="93">
        <v>30043</v>
      </c>
      <c r="C460">
        <v>-12.6</v>
      </c>
      <c r="D460">
        <v>-18.7</v>
      </c>
      <c r="E460">
        <f t="shared" si="120"/>
        <v>-15.649999999999999</v>
      </c>
      <c r="F460" s="106">
        <v>15.5</v>
      </c>
      <c r="G460" s="107">
        <f t="shared" si="129"/>
        <v>31.15</v>
      </c>
      <c r="H460">
        <f t="shared" si="130"/>
        <v>4</v>
      </c>
      <c r="I460">
        <f t="shared" si="131"/>
        <v>1982</v>
      </c>
      <c r="Q460" t="s">
        <v>72</v>
      </c>
      <c r="R460" s="93">
        <v>30043</v>
      </c>
      <c r="S460">
        <v>-12</v>
      </c>
      <c r="T460">
        <v>-25.7</v>
      </c>
      <c r="U460">
        <f t="shared" si="121"/>
        <v>-18.850000000000001</v>
      </c>
      <c r="V460" s="106">
        <v>14.5</v>
      </c>
      <c r="W460" s="107">
        <f t="shared" si="132"/>
        <v>33.35</v>
      </c>
      <c r="X460">
        <f t="shared" si="133"/>
        <v>4</v>
      </c>
      <c r="AG460" s="93">
        <f t="shared" si="122"/>
        <v>30044</v>
      </c>
      <c r="AH460" s="107">
        <f t="shared" si="123"/>
        <v>32.174999999999997</v>
      </c>
      <c r="AI460" s="72">
        <f t="shared" si="124"/>
        <v>3</v>
      </c>
      <c r="AJ460">
        <f t="shared" si="125"/>
        <v>4</v>
      </c>
      <c r="AK460">
        <f t="shared" si="126"/>
        <v>1982</v>
      </c>
      <c r="BI460" s="93">
        <v>36253</v>
      </c>
      <c r="BJ460" s="90">
        <v>2.4218000000000002</v>
      </c>
      <c r="BK460">
        <f t="shared" si="127"/>
        <v>4</v>
      </c>
      <c r="BL460">
        <f t="shared" si="128"/>
        <v>1999</v>
      </c>
    </row>
    <row r="461" spans="1:64" x14ac:dyDescent="0.2">
      <c r="A461" t="s">
        <v>70</v>
      </c>
      <c r="B461" s="93">
        <v>30044</v>
      </c>
      <c r="C461">
        <v>-12.1</v>
      </c>
      <c r="D461">
        <v>-17</v>
      </c>
      <c r="E461">
        <f t="shared" si="120"/>
        <v>-14.55</v>
      </c>
      <c r="F461" s="106">
        <v>15.5</v>
      </c>
      <c r="G461" s="107">
        <f t="shared" si="129"/>
        <v>30.05</v>
      </c>
      <c r="H461">
        <f t="shared" si="130"/>
        <v>4</v>
      </c>
      <c r="I461">
        <f t="shared" si="131"/>
        <v>1982</v>
      </c>
      <c r="Q461" t="s">
        <v>72</v>
      </c>
      <c r="R461" s="93">
        <v>30044</v>
      </c>
      <c r="S461">
        <v>-12.2</v>
      </c>
      <c r="T461">
        <v>-27.4</v>
      </c>
      <c r="U461">
        <f t="shared" si="121"/>
        <v>-19.799999999999997</v>
      </c>
      <c r="V461" s="106">
        <v>14.5</v>
      </c>
      <c r="W461" s="107">
        <f t="shared" si="132"/>
        <v>34.299999999999997</v>
      </c>
      <c r="X461">
        <f t="shared" si="133"/>
        <v>4</v>
      </c>
      <c r="AG461" s="93">
        <f t="shared" si="122"/>
        <v>30045</v>
      </c>
      <c r="AH461" s="107">
        <f t="shared" si="123"/>
        <v>29.274999999999999</v>
      </c>
      <c r="AI461" s="72">
        <f t="shared" si="124"/>
        <v>4</v>
      </c>
      <c r="AJ461">
        <f t="shared" si="125"/>
        <v>4</v>
      </c>
      <c r="AK461">
        <f t="shared" si="126"/>
        <v>1982</v>
      </c>
      <c r="BI461" s="93">
        <v>36254</v>
      </c>
      <c r="BJ461" s="90">
        <v>2.4275000000000002</v>
      </c>
      <c r="BK461">
        <f t="shared" si="127"/>
        <v>4</v>
      </c>
      <c r="BL461">
        <f t="shared" si="128"/>
        <v>1999</v>
      </c>
    </row>
    <row r="462" spans="1:64" x14ac:dyDescent="0.2">
      <c r="A462" t="s">
        <v>70</v>
      </c>
      <c r="B462" s="93">
        <v>30045</v>
      </c>
      <c r="C462">
        <v>-8.9</v>
      </c>
      <c r="D462">
        <v>-17</v>
      </c>
      <c r="E462">
        <f t="shared" si="120"/>
        <v>-12.95</v>
      </c>
      <c r="F462" s="106">
        <v>15.5</v>
      </c>
      <c r="G462" s="107">
        <f t="shared" si="129"/>
        <v>28.45</v>
      </c>
      <c r="H462">
        <f t="shared" si="130"/>
        <v>4</v>
      </c>
      <c r="I462">
        <f t="shared" si="131"/>
        <v>1982</v>
      </c>
      <c r="Q462" t="s">
        <v>72</v>
      </c>
      <c r="R462" s="93">
        <v>30045</v>
      </c>
      <c r="S462">
        <v>-10.199999999999999</v>
      </c>
      <c r="T462">
        <v>-21</v>
      </c>
      <c r="U462">
        <f t="shared" si="121"/>
        <v>-15.6</v>
      </c>
      <c r="V462" s="106">
        <v>14.5</v>
      </c>
      <c r="W462" s="107">
        <f t="shared" si="132"/>
        <v>30.1</v>
      </c>
      <c r="X462">
        <f t="shared" si="133"/>
        <v>4</v>
      </c>
      <c r="AG462" s="93">
        <f t="shared" si="122"/>
        <v>30046</v>
      </c>
      <c r="AH462" s="107">
        <f t="shared" si="123"/>
        <v>25.425000000000001</v>
      </c>
      <c r="AI462" s="72">
        <f t="shared" si="124"/>
        <v>5</v>
      </c>
      <c r="AJ462">
        <f t="shared" si="125"/>
        <v>4</v>
      </c>
      <c r="AK462">
        <f t="shared" si="126"/>
        <v>1982</v>
      </c>
      <c r="BI462" s="93">
        <v>36255</v>
      </c>
      <c r="BJ462" s="90">
        <v>2.4245999999999999</v>
      </c>
      <c r="BK462">
        <f t="shared" si="127"/>
        <v>4</v>
      </c>
      <c r="BL462">
        <f t="shared" si="128"/>
        <v>1999</v>
      </c>
    </row>
    <row r="463" spans="1:64" x14ac:dyDescent="0.2">
      <c r="A463" t="s">
        <v>70</v>
      </c>
      <c r="B463" s="93">
        <v>30046</v>
      </c>
      <c r="C463">
        <v>-5.4</v>
      </c>
      <c r="D463">
        <v>-15.1</v>
      </c>
      <c r="E463">
        <f t="shared" si="120"/>
        <v>-10.25</v>
      </c>
      <c r="F463" s="106">
        <v>15.5</v>
      </c>
      <c r="G463" s="107">
        <f t="shared" si="129"/>
        <v>25.75</v>
      </c>
      <c r="H463">
        <f t="shared" si="130"/>
        <v>4</v>
      </c>
      <c r="I463">
        <f t="shared" si="131"/>
        <v>1982</v>
      </c>
      <c r="Q463" t="s">
        <v>72</v>
      </c>
      <c r="R463" s="93">
        <v>30046</v>
      </c>
      <c r="S463">
        <v>-4.5</v>
      </c>
      <c r="T463">
        <v>-16.7</v>
      </c>
      <c r="U463">
        <f t="shared" si="121"/>
        <v>-10.6</v>
      </c>
      <c r="V463" s="106">
        <v>14.5</v>
      </c>
      <c r="W463" s="107">
        <f t="shared" si="132"/>
        <v>25.1</v>
      </c>
      <c r="X463">
        <f t="shared" si="133"/>
        <v>4</v>
      </c>
      <c r="AG463" s="93">
        <f t="shared" si="122"/>
        <v>30047</v>
      </c>
      <c r="AH463" s="107">
        <f t="shared" si="123"/>
        <v>24.549999999999997</v>
      </c>
      <c r="AI463" s="72">
        <f t="shared" si="124"/>
        <v>6</v>
      </c>
      <c r="AJ463">
        <f t="shared" si="125"/>
        <v>4</v>
      </c>
      <c r="AK463">
        <f t="shared" si="126"/>
        <v>1982</v>
      </c>
      <c r="BI463" s="93">
        <v>36256</v>
      </c>
      <c r="BJ463" s="90">
        <v>2.4073000000000002</v>
      </c>
      <c r="BK463">
        <f t="shared" si="127"/>
        <v>4</v>
      </c>
      <c r="BL463">
        <f t="shared" si="128"/>
        <v>1999</v>
      </c>
    </row>
    <row r="464" spans="1:64" x14ac:dyDescent="0.2">
      <c r="A464" t="s">
        <v>70</v>
      </c>
      <c r="B464" s="93">
        <v>30047</v>
      </c>
      <c r="C464">
        <v>-6.3</v>
      </c>
      <c r="D464">
        <v>-11.6</v>
      </c>
      <c r="E464">
        <f t="shared" si="120"/>
        <v>-8.9499999999999993</v>
      </c>
      <c r="F464" s="106">
        <v>15.5</v>
      </c>
      <c r="G464" s="107">
        <f t="shared" si="129"/>
        <v>24.45</v>
      </c>
      <c r="H464">
        <f t="shared" si="130"/>
        <v>4</v>
      </c>
      <c r="I464">
        <f t="shared" si="131"/>
        <v>1982</v>
      </c>
      <c r="Q464" t="s">
        <v>72</v>
      </c>
      <c r="R464" s="93">
        <v>30047</v>
      </c>
      <c r="S464">
        <v>-3.9</v>
      </c>
      <c r="T464">
        <v>-16.399999999999999</v>
      </c>
      <c r="U464">
        <f t="shared" si="121"/>
        <v>-10.149999999999999</v>
      </c>
      <c r="V464" s="106">
        <v>14.5</v>
      </c>
      <c r="W464" s="107">
        <f t="shared" si="132"/>
        <v>24.65</v>
      </c>
      <c r="X464">
        <f t="shared" si="133"/>
        <v>4</v>
      </c>
      <c r="AG464" s="93">
        <f t="shared" si="122"/>
        <v>30048</v>
      </c>
      <c r="AH464" s="107">
        <f t="shared" si="123"/>
        <v>25.674999999999997</v>
      </c>
      <c r="AI464" s="72">
        <f t="shared" si="124"/>
        <v>7</v>
      </c>
      <c r="AJ464">
        <f t="shared" si="125"/>
        <v>4</v>
      </c>
      <c r="AK464">
        <f t="shared" si="126"/>
        <v>1982</v>
      </c>
      <c r="BI464" s="93">
        <v>36257</v>
      </c>
      <c r="BJ464" s="90">
        <v>2.4376000000000002</v>
      </c>
      <c r="BK464">
        <f t="shared" si="127"/>
        <v>4</v>
      </c>
      <c r="BL464">
        <f t="shared" si="128"/>
        <v>1999</v>
      </c>
    </row>
    <row r="465" spans="1:64" x14ac:dyDescent="0.2">
      <c r="A465" t="s">
        <v>70</v>
      </c>
      <c r="B465" s="93">
        <v>30048</v>
      </c>
      <c r="C465">
        <v>-3.8</v>
      </c>
      <c r="D465">
        <v>-18.5</v>
      </c>
      <c r="E465">
        <f t="shared" si="120"/>
        <v>-11.15</v>
      </c>
      <c r="F465" s="106">
        <v>15.5</v>
      </c>
      <c r="G465" s="107">
        <f t="shared" si="129"/>
        <v>26.65</v>
      </c>
      <c r="H465">
        <f t="shared" si="130"/>
        <v>4</v>
      </c>
      <c r="I465">
        <f t="shared" si="131"/>
        <v>1982</v>
      </c>
      <c r="Q465" t="s">
        <v>72</v>
      </c>
      <c r="R465" s="93">
        <v>30048</v>
      </c>
      <c r="S465">
        <v>-2</v>
      </c>
      <c r="T465">
        <v>-18.399999999999999</v>
      </c>
      <c r="U465">
        <f t="shared" si="121"/>
        <v>-10.199999999999999</v>
      </c>
      <c r="V465" s="106">
        <v>14.5</v>
      </c>
      <c r="W465" s="107">
        <f t="shared" si="132"/>
        <v>24.7</v>
      </c>
      <c r="X465">
        <f t="shared" si="133"/>
        <v>4</v>
      </c>
      <c r="AG465" s="93">
        <f t="shared" si="122"/>
        <v>30049</v>
      </c>
      <c r="AH465" s="107">
        <f t="shared" si="123"/>
        <v>16.55</v>
      </c>
      <c r="AI465" s="72">
        <f t="shared" si="124"/>
        <v>8</v>
      </c>
      <c r="AJ465">
        <f t="shared" si="125"/>
        <v>4</v>
      </c>
      <c r="AK465">
        <f t="shared" si="126"/>
        <v>1982</v>
      </c>
      <c r="BI465" s="93">
        <v>36258</v>
      </c>
      <c r="BJ465" s="90">
        <v>2.4605000000000001</v>
      </c>
      <c r="BK465">
        <f t="shared" si="127"/>
        <v>4</v>
      </c>
      <c r="BL465">
        <f t="shared" si="128"/>
        <v>1999</v>
      </c>
    </row>
    <row r="466" spans="1:64" x14ac:dyDescent="0.2">
      <c r="A466" t="s">
        <v>70</v>
      </c>
      <c r="B466" s="93">
        <v>30049</v>
      </c>
      <c r="C466">
        <v>4.9000000000000004</v>
      </c>
      <c r="D466">
        <v>-9.5</v>
      </c>
      <c r="E466">
        <f t="shared" si="120"/>
        <v>-2.2999999999999998</v>
      </c>
      <c r="F466" s="106">
        <v>15.5</v>
      </c>
      <c r="G466" s="107">
        <f t="shared" si="129"/>
        <v>17.8</v>
      </c>
      <c r="H466">
        <f t="shared" si="130"/>
        <v>4</v>
      </c>
      <c r="I466">
        <f t="shared" si="131"/>
        <v>1982</v>
      </c>
      <c r="Q466" t="s">
        <v>72</v>
      </c>
      <c r="R466" s="93">
        <v>30049</v>
      </c>
      <c r="S466">
        <v>6.2</v>
      </c>
      <c r="T466">
        <v>-7.8</v>
      </c>
      <c r="U466">
        <f t="shared" si="121"/>
        <v>-0.79999999999999982</v>
      </c>
      <c r="V466" s="106">
        <v>14.5</v>
      </c>
      <c r="W466" s="107">
        <f t="shared" si="132"/>
        <v>15.3</v>
      </c>
      <c r="X466">
        <f t="shared" si="133"/>
        <v>4</v>
      </c>
      <c r="AG466" s="93">
        <f t="shared" si="122"/>
        <v>30050</v>
      </c>
      <c r="AH466" s="107">
        <f t="shared" si="123"/>
        <v>18.8</v>
      </c>
      <c r="AI466" s="72">
        <f t="shared" si="124"/>
        <v>9</v>
      </c>
      <c r="AJ466">
        <f t="shared" si="125"/>
        <v>4</v>
      </c>
      <c r="AK466">
        <f t="shared" si="126"/>
        <v>1982</v>
      </c>
      <c r="BI466" s="93">
        <v>36259</v>
      </c>
      <c r="BJ466" s="90">
        <v>2.4990000000000001</v>
      </c>
      <c r="BK466">
        <f t="shared" si="127"/>
        <v>4</v>
      </c>
      <c r="BL466">
        <f t="shared" si="128"/>
        <v>1999</v>
      </c>
    </row>
    <row r="467" spans="1:64" x14ac:dyDescent="0.2">
      <c r="A467" t="s">
        <v>70</v>
      </c>
      <c r="B467" s="93">
        <v>30050</v>
      </c>
      <c r="C467">
        <v>4.9000000000000004</v>
      </c>
      <c r="D467">
        <v>-8.6</v>
      </c>
      <c r="E467">
        <f t="shared" si="120"/>
        <v>-1.8499999999999996</v>
      </c>
      <c r="F467" s="106">
        <v>15.5</v>
      </c>
      <c r="G467" s="107">
        <f t="shared" si="129"/>
        <v>17.350000000000001</v>
      </c>
      <c r="H467">
        <f t="shared" si="130"/>
        <v>4</v>
      </c>
      <c r="I467">
        <f t="shared" si="131"/>
        <v>1982</v>
      </c>
      <c r="Q467" t="s">
        <v>72</v>
      </c>
      <c r="R467" s="93">
        <v>30050</v>
      </c>
      <c r="S467">
        <v>0.3</v>
      </c>
      <c r="T467">
        <v>-11.8</v>
      </c>
      <c r="U467">
        <f t="shared" si="121"/>
        <v>-5.75</v>
      </c>
      <c r="V467" s="106">
        <v>14.5</v>
      </c>
      <c r="W467" s="107">
        <f t="shared" si="132"/>
        <v>20.25</v>
      </c>
      <c r="X467">
        <f t="shared" si="133"/>
        <v>4</v>
      </c>
      <c r="AG467" s="93">
        <f t="shared" si="122"/>
        <v>30051</v>
      </c>
      <c r="AH467" s="107">
        <f t="shared" si="123"/>
        <v>12.35</v>
      </c>
      <c r="AI467" s="72">
        <f t="shared" si="124"/>
        <v>10</v>
      </c>
      <c r="AJ467">
        <f t="shared" si="125"/>
        <v>4</v>
      </c>
      <c r="AK467">
        <f t="shared" si="126"/>
        <v>1982</v>
      </c>
      <c r="BI467" s="93">
        <v>36260</v>
      </c>
      <c r="BJ467" s="90">
        <v>2.5023</v>
      </c>
      <c r="BK467">
        <f t="shared" si="127"/>
        <v>4</v>
      </c>
      <c r="BL467">
        <f t="shared" si="128"/>
        <v>1999</v>
      </c>
    </row>
    <row r="468" spans="1:64" x14ac:dyDescent="0.2">
      <c r="A468" t="s">
        <v>70</v>
      </c>
      <c r="B468" s="93">
        <v>30051</v>
      </c>
      <c r="C468">
        <v>11.5</v>
      </c>
      <c r="D468">
        <v>-1.4</v>
      </c>
      <c r="E468">
        <f t="shared" si="120"/>
        <v>5.05</v>
      </c>
      <c r="F468" s="106">
        <v>15.5</v>
      </c>
      <c r="G468" s="107">
        <f t="shared" si="129"/>
        <v>10.45</v>
      </c>
      <c r="H468">
        <f t="shared" si="130"/>
        <v>4</v>
      </c>
      <c r="I468">
        <f t="shared" si="131"/>
        <v>1982</v>
      </c>
      <c r="Q468" t="s">
        <v>72</v>
      </c>
      <c r="R468" s="93">
        <v>30051</v>
      </c>
      <c r="S468">
        <v>4.4000000000000004</v>
      </c>
      <c r="T468">
        <v>-3.9</v>
      </c>
      <c r="U468">
        <f t="shared" si="121"/>
        <v>0.25000000000000022</v>
      </c>
      <c r="V468" s="106">
        <v>14.5</v>
      </c>
      <c r="W468" s="107">
        <f t="shared" si="132"/>
        <v>14.25</v>
      </c>
      <c r="X468">
        <f t="shared" si="133"/>
        <v>4</v>
      </c>
      <c r="AG468" s="93">
        <f t="shared" si="122"/>
        <v>30052</v>
      </c>
      <c r="AH468" s="107">
        <f t="shared" si="123"/>
        <v>14.45</v>
      </c>
      <c r="AI468" s="72">
        <f t="shared" si="124"/>
        <v>11</v>
      </c>
      <c r="AJ468">
        <f t="shared" si="125"/>
        <v>4</v>
      </c>
      <c r="AK468">
        <f t="shared" si="126"/>
        <v>1982</v>
      </c>
      <c r="BI468" s="93">
        <v>36261</v>
      </c>
      <c r="BJ468" s="90">
        <v>2.5089000000000001</v>
      </c>
      <c r="BK468">
        <f t="shared" si="127"/>
        <v>4</v>
      </c>
      <c r="BL468">
        <f t="shared" si="128"/>
        <v>1999</v>
      </c>
    </row>
    <row r="469" spans="1:64" x14ac:dyDescent="0.2">
      <c r="A469" t="s">
        <v>70</v>
      </c>
      <c r="B469" s="93">
        <v>30052</v>
      </c>
      <c r="C469">
        <v>4.5</v>
      </c>
      <c r="D469">
        <v>-2.7</v>
      </c>
      <c r="E469">
        <f t="shared" si="120"/>
        <v>0.89999999999999991</v>
      </c>
      <c r="F469" s="106">
        <v>15.5</v>
      </c>
      <c r="G469" s="107">
        <f t="shared" si="129"/>
        <v>14.6</v>
      </c>
      <c r="H469">
        <f t="shared" si="130"/>
        <v>4</v>
      </c>
      <c r="I469">
        <f t="shared" si="131"/>
        <v>1982</v>
      </c>
      <c r="Q469" t="s">
        <v>72</v>
      </c>
      <c r="R469" s="93">
        <v>30052</v>
      </c>
      <c r="S469">
        <v>5.0999999999999996</v>
      </c>
      <c r="T469">
        <v>-4.7</v>
      </c>
      <c r="U469">
        <f t="shared" si="121"/>
        <v>0.19999999999999973</v>
      </c>
      <c r="V469" s="106">
        <v>14.5</v>
      </c>
      <c r="W469" s="107">
        <f t="shared" si="132"/>
        <v>14.3</v>
      </c>
      <c r="X469">
        <f t="shared" si="133"/>
        <v>4</v>
      </c>
      <c r="AG469" s="93">
        <f t="shared" si="122"/>
        <v>30053</v>
      </c>
      <c r="AH469" s="107">
        <f t="shared" si="123"/>
        <v>12.700000000000001</v>
      </c>
      <c r="AI469" s="72">
        <f t="shared" si="124"/>
        <v>12</v>
      </c>
      <c r="AJ469">
        <f t="shared" si="125"/>
        <v>4</v>
      </c>
      <c r="AK469">
        <f t="shared" si="126"/>
        <v>1982</v>
      </c>
      <c r="BI469" s="93">
        <v>36262</v>
      </c>
      <c r="BJ469" s="90">
        <v>2.5030999999999999</v>
      </c>
      <c r="BK469">
        <f t="shared" si="127"/>
        <v>4</v>
      </c>
      <c r="BL469">
        <f t="shared" si="128"/>
        <v>1999</v>
      </c>
    </row>
    <row r="470" spans="1:64" x14ac:dyDescent="0.2">
      <c r="A470" t="s">
        <v>70</v>
      </c>
      <c r="B470" s="93">
        <v>30053</v>
      </c>
      <c r="C470">
        <v>12.7</v>
      </c>
      <c r="D470">
        <v>-0.4</v>
      </c>
      <c r="E470">
        <f t="shared" si="120"/>
        <v>6.1499999999999995</v>
      </c>
      <c r="F470" s="106">
        <v>15.5</v>
      </c>
      <c r="G470" s="107">
        <f t="shared" si="129"/>
        <v>9.3500000000000014</v>
      </c>
      <c r="H470">
        <f t="shared" si="130"/>
        <v>4</v>
      </c>
      <c r="I470">
        <f t="shared" si="131"/>
        <v>1982</v>
      </c>
      <c r="Q470" t="s">
        <v>72</v>
      </c>
      <c r="R470" s="93">
        <v>30053</v>
      </c>
      <c r="S470">
        <v>3</v>
      </c>
      <c r="T470">
        <v>-6.1</v>
      </c>
      <c r="U470">
        <f t="shared" si="121"/>
        <v>-1.5499999999999998</v>
      </c>
      <c r="V470" s="106">
        <v>14.5</v>
      </c>
      <c r="W470" s="107">
        <f t="shared" si="132"/>
        <v>16.05</v>
      </c>
      <c r="X470">
        <f t="shared" si="133"/>
        <v>4</v>
      </c>
      <c r="AG470" s="93">
        <f t="shared" si="122"/>
        <v>30054</v>
      </c>
      <c r="AH470" s="107">
        <f t="shared" si="123"/>
        <v>10.225000000000001</v>
      </c>
      <c r="AI470" s="72">
        <f t="shared" si="124"/>
        <v>13</v>
      </c>
      <c r="AJ470">
        <f t="shared" si="125"/>
        <v>4</v>
      </c>
      <c r="AK470">
        <f t="shared" si="126"/>
        <v>1982</v>
      </c>
      <c r="BI470" s="93">
        <v>36263</v>
      </c>
      <c r="BJ470" s="90">
        <v>2.5493999999999999</v>
      </c>
      <c r="BK470">
        <f t="shared" si="127"/>
        <v>4</v>
      </c>
      <c r="BL470">
        <f t="shared" si="128"/>
        <v>1999</v>
      </c>
    </row>
    <row r="471" spans="1:64" x14ac:dyDescent="0.2">
      <c r="A471" t="s">
        <v>70</v>
      </c>
      <c r="B471" s="93">
        <v>30054</v>
      </c>
      <c r="C471">
        <v>13.7</v>
      </c>
      <c r="D471">
        <v>-0.3</v>
      </c>
      <c r="E471">
        <f t="shared" si="120"/>
        <v>6.6999999999999993</v>
      </c>
      <c r="F471" s="106">
        <v>15.5</v>
      </c>
      <c r="G471" s="107">
        <f t="shared" si="129"/>
        <v>8.8000000000000007</v>
      </c>
      <c r="H471">
        <f t="shared" si="130"/>
        <v>4</v>
      </c>
      <c r="I471">
        <f t="shared" si="131"/>
        <v>1982</v>
      </c>
      <c r="Q471" t="s">
        <v>72</v>
      </c>
      <c r="R471" s="93">
        <v>30054</v>
      </c>
      <c r="S471">
        <v>7.5</v>
      </c>
      <c r="T471">
        <v>-1.8</v>
      </c>
      <c r="U471">
        <f t="shared" si="121"/>
        <v>2.85</v>
      </c>
      <c r="V471" s="106">
        <v>14.5</v>
      </c>
      <c r="W471" s="107">
        <f t="shared" si="132"/>
        <v>11.65</v>
      </c>
      <c r="X471">
        <f t="shared" si="133"/>
        <v>4</v>
      </c>
      <c r="AG471" s="93">
        <f t="shared" si="122"/>
        <v>30055</v>
      </c>
      <c r="AH471" s="107">
        <f t="shared" si="123"/>
        <v>13.85</v>
      </c>
      <c r="AI471" s="72">
        <f t="shared" si="124"/>
        <v>14</v>
      </c>
      <c r="AJ471">
        <f t="shared" si="125"/>
        <v>4</v>
      </c>
      <c r="AK471">
        <f t="shared" si="126"/>
        <v>1982</v>
      </c>
      <c r="BI471" s="93">
        <v>36264</v>
      </c>
      <c r="BJ471" s="90">
        <v>2.5379999999999998</v>
      </c>
      <c r="BK471">
        <f t="shared" si="127"/>
        <v>4</v>
      </c>
      <c r="BL471">
        <f t="shared" si="128"/>
        <v>1999</v>
      </c>
    </row>
    <row r="472" spans="1:64" x14ac:dyDescent="0.2">
      <c r="A472" t="s">
        <v>70</v>
      </c>
      <c r="B472" s="93">
        <v>30055</v>
      </c>
      <c r="C472">
        <v>6.4</v>
      </c>
      <c r="D472">
        <v>-1.8</v>
      </c>
      <c r="E472">
        <f t="shared" si="120"/>
        <v>2.3000000000000003</v>
      </c>
      <c r="F472" s="106">
        <v>15.5</v>
      </c>
      <c r="G472" s="107">
        <f t="shared" si="129"/>
        <v>13.2</v>
      </c>
      <c r="H472">
        <f t="shared" si="130"/>
        <v>4</v>
      </c>
      <c r="I472">
        <f t="shared" si="131"/>
        <v>1982</v>
      </c>
      <c r="Q472" t="s">
        <v>72</v>
      </c>
      <c r="R472" s="93">
        <v>30055</v>
      </c>
      <c r="S472">
        <v>3.5</v>
      </c>
      <c r="T472">
        <v>-3.5</v>
      </c>
      <c r="U472">
        <f t="shared" si="121"/>
        <v>0</v>
      </c>
      <c r="V472" s="106">
        <v>14.5</v>
      </c>
      <c r="W472" s="107">
        <f t="shared" si="132"/>
        <v>14.5</v>
      </c>
      <c r="X472">
        <f t="shared" si="133"/>
        <v>4</v>
      </c>
      <c r="AG472" s="93">
        <f t="shared" si="122"/>
        <v>30056</v>
      </c>
      <c r="AH472" s="107">
        <f t="shared" si="123"/>
        <v>12.7</v>
      </c>
      <c r="AI472" s="72">
        <f t="shared" si="124"/>
        <v>15</v>
      </c>
      <c r="AJ472">
        <f t="shared" si="125"/>
        <v>4</v>
      </c>
      <c r="AK472">
        <f t="shared" si="126"/>
        <v>1982</v>
      </c>
      <c r="BI472" s="93">
        <v>36265</v>
      </c>
      <c r="BJ472" s="90">
        <v>2.5506000000000002</v>
      </c>
      <c r="BK472">
        <f t="shared" si="127"/>
        <v>4</v>
      </c>
      <c r="BL472">
        <f t="shared" si="128"/>
        <v>1999</v>
      </c>
    </row>
    <row r="473" spans="1:64" x14ac:dyDescent="0.2">
      <c r="A473" t="s">
        <v>70</v>
      </c>
      <c r="B473" s="93">
        <v>30056</v>
      </c>
      <c r="C473">
        <v>6.7</v>
      </c>
      <c r="D473">
        <v>-2.2999999999999998</v>
      </c>
      <c r="E473">
        <f t="shared" si="120"/>
        <v>2.2000000000000002</v>
      </c>
      <c r="F473" s="106">
        <v>15.5</v>
      </c>
      <c r="G473" s="107">
        <f t="shared" si="129"/>
        <v>13.3</v>
      </c>
      <c r="H473">
        <f t="shared" si="130"/>
        <v>4</v>
      </c>
      <c r="I473">
        <f t="shared" si="131"/>
        <v>1982</v>
      </c>
      <c r="Q473" t="s">
        <v>72</v>
      </c>
      <c r="R473" s="93">
        <v>30056</v>
      </c>
      <c r="S473">
        <v>7</v>
      </c>
      <c r="T473">
        <v>-2.2000000000000002</v>
      </c>
      <c r="U473">
        <f t="shared" si="121"/>
        <v>2.4</v>
      </c>
      <c r="V473" s="106">
        <v>14.5</v>
      </c>
      <c r="W473" s="107">
        <f t="shared" si="132"/>
        <v>12.1</v>
      </c>
      <c r="X473">
        <f t="shared" si="133"/>
        <v>4</v>
      </c>
      <c r="AG473" s="93">
        <f t="shared" si="122"/>
        <v>30057</v>
      </c>
      <c r="AH473" s="107">
        <f t="shared" si="123"/>
        <v>13.125</v>
      </c>
      <c r="AI473" s="72">
        <f t="shared" si="124"/>
        <v>16</v>
      </c>
      <c r="AJ473">
        <f t="shared" si="125"/>
        <v>4</v>
      </c>
      <c r="AK473">
        <f t="shared" si="126"/>
        <v>1982</v>
      </c>
      <c r="BI473" s="93">
        <v>36266</v>
      </c>
      <c r="BJ473" s="90">
        <v>2.5508000000000002</v>
      </c>
      <c r="BK473">
        <f t="shared" si="127"/>
        <v>4</v>
      </c>
      <c r="BL473">
        <f t="shared" si="128"/>
        <v>1999</v>
      </c>
    </row>
    <row r="474" spans="1:64" x14ac:dyDescent="0.2">
      <c r="A474" t="s">
        <v>70</v>
      </c>
      <c r="B474" s="93">
        <v>30057</v>
      </c>
      <c r="C474">
        <v>9.3000000000000007</v>
      </c>
      <c r="D474">
        <v>-3.5</v>
      </c>
      <c r="E474">
        <f t="shared" si="120"/>
        <v>2.9000000000000004</v>
      </c>
      <c r="F474" s="106">
        <v>15.5</v>
      </c>
      <c r="G474" s="107">
        <f t="shared" si="129"/>
        <v>12.6</v>
      </c>
      <c r="H474">
        <f t="shared" si="130"/>
        <v>4</v>
      </c>
      <c r="I474">
        <f t="shared" si="131"/>
        <v>1982</v>
      </c>
      <c r="Q474" t="s">
        <v>72</v>
      </c>
      <c r="R474" s="93">
        <v>30057</v>
      </c>
      <c r="S474">
        <v>6.4</v>
      </c>
      <c r="T474">
        <v>-4.7</v>
      </c>
      <c r="U474">
        <f t="shared" si="121"/>
        <v>0.85000000000000009</v>
      </c>
      <c r="V474" s="106">
        <v>14.5</v>
      </c>
      <c r="W474" s="107">
        <f t="shared" si="132"/>
        <v>13.65</v>
      </c>
      <c r="X474">
        <f t="shared" si="133"/>
        <v>4</v>
      </c>
      <c r="AG474" s="93">
        <f t="shared" si="122"/>
        <v>30058</v>
      </c>
      <c r="AH474" s="107">
        <f t="shared" si="123"/>
        <v>11.7</v>
      </c>
      <c r="AI474" s="72">
        <f t="shared" si="124"/>
        <v>17</v>
      </c>
      <c r="AJ474">
        <f t="shared" si="125"/>
        <v>4</v>
      </c>
      <c r="AK474">
        <f t="shared" si="126"/>
        <v>1982</v>
      </c>
      <c r="BI474" s="93">
        <v>36267</v>
      </c>
      <c r="BJ474" s="90">
        <v>2.5430000000000001</v>
      </c>
      <c r="BK474">
        <f t="shared" si="127"/>
        <v>4</v>
      </c>
      <c r="BL474">
        <f t="shared" si="128"/>
        <v>1999</v>
      </c>
    </row>
    <row r="475" spans="1:64" x14ac:dyDescent="0.2">
      <c r="A475" t="s">
        <v>70</v>
      </c>
      <c r="B475" s="93">
        <v>30058</v>
      </c>
      <c r="C475">
        <v>11.6</v>
      </c>
      <c r="D475">
        <v>-2.4</v>
      </c>
      <c r="E475">
        <f t="shared" si="120"/>
        <v>4.5999999999999996</v>
      </c>
      <c r="F475" s="106">
        <v>15.5</v>
      </c>
      <c r="G475" s="107">
        <f t="shared" si="129"/>
        <v>10.9</v>
      </c>
      <c r="H475">
        <f t="shared" si="130"/>
        <v>4</v>
      </c>
      <c r="I475">
        <f t="shared" si="131"/>
        <v>1982</v>
      </c>
      <c r="Q475" t="s">
        <v>72</v>
      </c>
      <c r="R475" s="93">
        <v>30058</v>
      </c>
      <c r="S475">
        <v>8.8000000000000007</v>
      </c>
      <c r="T475">
        <v>-4.8</v>
      </c>
      <c r="U475">
        <f t="shared" si="121"/>
        <v>2.0000000000000004</v>
      </c>
      <c r="V475" s="106">
        <v>14.5</v>
      </c>
      <c r="W475" s="107">
        <f t="shared" si="132"/>
        <v>12.5</v>
      </c>
      <c r="X475">
        <f t="shared" si="133"/>
        <v>4</v>
      </c>
      <c r="AG475" s="93">
        <f t="shared" si="122"/>
        <v>30059</v>
      </c>
      <c r="AH475" s="107">
        <f t="shared" si="123"/>
        <v>13.649999999999999</v>
      </c>
      <c r="AI475" s="72">
        <f t="shared" si="124"/>
        <v>18</v>
      </c>
      <c r="AJ475">
        <f t="shared" si="125"/>
        <v>4</v>
      </c>
      <c r="AK475">
        <f t="shared" si="126"/>
        <v>1982</v>
      </c>
      <c r="BI475" s="93">
        <v>36268</v>
      </c>
      <c r="BJ475" s="90">
        <v>2.5175000000000001</v>
      </c>
      <c r="BK475">
        <f t="shared" si="127"/>
        <v>4</v>
      </c>
      <c r="BL475">
        <f t="shared" si="128"/>
        <v>1999</v>
      </c>
    </row>
    <row r="476" spans="1:64" x14ac:dyDescent="0.2">
      <c r="A476" t="s">
        <v>70</v>
      </c>
      <c r="B476" s="93">
        <v>30059</v>
      </c>
      <c r="C476">
        <v>5.6</v>
      </c>
      <c r="D476">
        <v>-3.5</v>
      </c>
      <c r="E476">
        <f t="shared" si="120"/>
        <v>1.0499999999999998</v>
      </c>
      <c r="F476" s="106">
        <v>15.5</v>
      </c>
      <c r="G476" s="107">
        <f t="shared" si="129"/>
        <v>14.45</v>
      </c>
      <c r="H476">
        <f t="shared" si="130"/>
        <v>4</v>
      </c>
      <c r="I476">
        <f t="shared" si="131"/>
        <v>1982</v>
      </c>
      <c r="Q476" t="s">
        <v>72</v>
      </c>
      <c r="R476" s="93">
        <v>30059</v>
      </c>
      <c r="S476">
        <v>5.5</v>
      </c>
      <c r="T476">
        <v>-2.2000000000000002</v>
      </c>
      <c r="U476">
        <f t="shared" si="121"/>
        <v>1.65</v>
      </c>
      <c r="V476" s="106">
        <v>14.5</v>
      </c>
      <c r="W476" s="107">
        <f t="shared" si="132"/>
        <v>12.85</v>
      </c>
      <c r="X476">
        <f t="shared" si="133"/>
        <v>4</v>
      </c>
      <c r="AG476" s="93">
        <f t="shared" si="122"/>
        <v>30060</v>
      </c>
      <c r="AH476" s="107">
        <f t="shared" si="123"/>
        <v>13.75</v>
      </c>
      <c r="AI476" s="72">
        <f t="shared" si="124"/>
        <v>19</v>
      </c>
      <c r="AJ476">
        <f t="shared" si="125"/>
        <v>4</v>
      </c>
      <c r="AK476">
        <f t="shared" si="126"/>
        <v>1982</v>
      </c>
      <c r="BI476" s="93">
        <v>36269</v>
      </c>
      <c r="BJ476" s="90">
        <v>2.5329000000000002</v>
      </c>
      <c r="BK476">
        <f t="shared" si="127"/>
        <v>4</v>
      </c>
      <c r="BL476">
        <f t="shared" si="128"/>
        <v>1999</v>
      </c>
    </row>
    <row r="477" spans="1:64" x14ac:dyDescent="0.2">
      <c r="A477" t="s">
        <v>70</v>
      </c>
      <c r="B477" s="93">
        <v>30060</v>
      </c>
      <c r="C477">
        <v>7.2</v>
      </c>
      <c r="D477">
        <v>-4</v>
      </c>
      <c r="E477">
        <f t="shared" si="120"/>
        <v>1.6</v>
      </c>
      <c r="F477" s="106">
        <v>15.5</v>
      </c>
      <c r="G477" s="107">
        <f t="shared" si="129"/>
        <v>13.9</v>
      </c>
      <c r="H477">
        <f t="shared" si="130"/>
        <v>4</v>
      </c>
      <c r="I477">
        <f t="shared" si="131"/>
        <v>1982</v>
      </c>
      <c r="Q477" t="s">
        <v>72</v>
      </c>
      <c r="R477" s="93">
        <v>30060</v>
      </c>
      <c r="S477">
        <v>6.7</v>
      </c>
      <c r="T477">
        <v>-4.9000000000000004</v>
      </c>
      <c r="U477">
        <f t="shared" si="121"/>
        <v>0.89999999999999991</v>
      </c>
      <c r="V477" s="106">
        <v>14.5</v>
      </c>
      <c r="W477" s="107">
        <f t="shared" si="132"/>
        <v>13.6</v>
      </c>
      <c r="X477">
        <f t="shared" si="133"/>
        <v>4</v>
      </c>
      <c r="AG477" s="93">
        <f t="shared" si="122"/>
        <v>30061</v>
      </c>
      <c r="AH477" s="107">
        <f t="shared" si="123"/>
        <v>9.9750000000000014</v>
      </c>
      <c r="AI477" s="72">
        <f t="shared" si="124"/>
        <v>20</v>
      </c>
      <c r="AJ477">
        <f t="shared" si="125"/>
        <v>4</v>
      </c>
      <c r="AK477">
        <f t="shared" si="126"/>
        <v>1982</v>
      </c>
      <c r="BI477" s="93">
        <v>36270</v>
      </c>
      <c r="BJ477" s="90">
        <v>2.5579000000000001</v>
      </c>
      <c r="BK477">
        <f t="shared" si="127"/>
        <v>4</v>
      </c>
      <c r="BL477">
        <f t="shared" si="128"/>
        <v>1999</v>
      </c>
    </row>
    <row r="478" spans="1:64" x14ac:dyDescent="0.2">
      <c r="A478" t="s">
        <v>70</v>
      </c>
      <c r="B478" s="93">
        <v>30061</v>
      </c>
      <c r="C478">
        <v>15.3</v>
      </c>
      <c r="D478">
        <v>-4</v>
      </c>
      <c r="E478">
        <f t="shared" si="120"/>
        <v>5.65</v>
      </c>
      <c r="F478" s="106">
        <v>15.5</v>
      </c>
      <c r="G478" s="107">
        <f t="shared" si="129"/>
        <v>9.85</v>
      </c>
      <c r="H478">
        <f t="shared" si="130"/>
        <v>4</v>
      </c>
      <c r="I478">
        <f t="shared" si="131"/>
        <v>1982</v>
      </c>
      <c r="Q478" t="s">
        <v>72</v>
      </c>
      <c r="R478" s="93">
        <v>30061</v>
      </c>
      <c r="S478">
        <v>10.6</v>
      </c>
      <c r="T478">
        <v>-1.8</v>
      </c>
      <c r="U478">
        <f t="shared" si="121"/>
        <v>4.3999999999999995</v>
      </c>
      <c r="V478" s="106">
        <v>14.5</v>
      </c>
      <c r="W478" s="107">
        <f t="shared" si="132"/>
        <v>10.100000000000001</v>
      </c>
      <c r="X478">
        <f t="shared" si="133"/>
        <v>4</v>
      </c>
      <c r="AG478" s="93">
        <f t="shared" si="122"/>
        <v>30062</v>
      </c>
      <c r="AH478" s="107">
        <f t="shared" si="123"/>
        <v>4.8249999999999993</v>
      </c>
      <c r="AI478" s="72">
        <f t="shared" si="124"/>
        <v>21</v>
      </c>
      <c r="AJ478">
        <f t="shared" si="125"/>
        <v>4</v>
      </c>
      <c r="AK478">
        <f t="shared" si="126"/>
        <v>1982</v>
      </c>
      <c r="BI478" s="93">
        <v>36271</v>
      </c>
      <c r="BJ478" s="90">
        <v>2.5752999999999999</v>
      </c>
      <c r="BK478">
        <f t="shared" si="127"/>
        <v>4</v>
      </c>
      <c r="BL478">
        <f t="shared" si="128"/>
        <v>1999</v>
      </c>
    </row>
    <row r="479" spans="1:64" x14ac:dyDescent="0.2">
      <c r="A479" t="s">
        <v>70</v>
      </c>
      <c r="B479" s="93">
        <v>30062</v>
      </c>
      <c r="C479">
        <v>22.4</v>
      </c>
      <c r="D479">
        <v>0.1</v>
      </c>
      <c r="E479">
        <f t="shared" si="120"/>
        <v>11.25</v>
      </c>
      <c r="F479" s="106">
        <v>15.5</v>
      </c>
      <c r="G479" s="107">
        <f t="shared" si="129"/>
        <v>4.25</v>
      </c>
      <c r="H479">
        <f t="shared" si="130"/>
        <v>4</v>
      </c>
      <c r="I479">
        <f t="shared" si="131"/>
        <v>1982</v>
      </c>
      <c r="Q479" t="s">
        <v>72</v>
      </c>
      <c r="R479" s="93">
        <v>30062</v>
      </c>
      <c r="S479">
        <v>18.100000000000001</v>
      </c>
      <c r="T479">
        <v>0.1</v>
      </c>
      <c r="U479">
        <f t="shared" si="121"/>
        <v>9.1000000000000014</v>
      </c>
      <c r="V479" s="106">
        <v>14.5</v>
      </c>
      <c r="W479" s="107">
        <f t="shared" si="132"/>
        <v>5.3999999999999986</v>
      </c>
      <c r="X479">
        <f t="shared" si="133"/>
        <v>4</v>
      </c>
      <c r="AG479" s="93">
        <f t="shared" si="122"/>
        <v>30063</v>
      </c>
      <c r="AH479" s="107">
        <f t="shared" si="123"/>
        <v>3.3249999999999993</v>
      </c>
      <c r="AI479" s="72">
        <f t="shared" si="124"/>
        <v>22</v>
      </c>
      <c r="AJ479">
        <f t="shared" si="125"/>
        <v>4</v>
      </c>
      <c r="AK479">
        <f t="shared" si="126"/>
        <v>1982</v>
      </c>
      <c r="BI479" s="93">
        <v>36272</v>
      </c>
      <c r="BJ479" s="90">
        <v>2.6515</v>
      </c>
      <c r="BK479">
        <f t="shared" si="127"/>
        <v>4</v>
      </c>
      <c r="BL479">
        <f t="shared" si="128"/>
        <v>1999</v>
      </c>
    </row>
    <row r="480" spans="1:64" x14ac:dyDescent="0.2">
      <c r="A480" t="s">
        <v>70</v>
      </c>
      <c r="B480" s="93">
        <v>30063</v>
      </c>
      <c r="C480">
        <v>22.1</v>
      </c>
      <c r="D480">
        <v>5.6</v>
      </c>
      <c r="E480">
        <f t="shared" si="120"/>
        <v>13.850000000000001</v>
      </c>
      <c r="F480" s="106">
        <v>15.5</v>
      </c>
      <c r="G480" s="107">
        <f t="shared" si="129"/>
        <v>1.6499999999999986</v>
      </c>
      <c r="H480">
        <f t="shared" si="130"/>
        <v>4</v>
      </c>
      <c r="I480">
        <f t="shared" si="131"/>
        <v>1982</v>
      </c>
      <c r="Q480" t="s">
        <v>72</v>
      </c>
      <c r="R480" s="93">
        <v>30063</v>
      </c>
      <c r="S480">
        <v>19.399999999999999</v>
      </c>
      <c r="T480">
        <v>-0.4</v>
      </c>
      <c r="U480">
        <f t="shared" si="121"/>
        <v>9.5</v>
      </c>
      <c r="V480" s="106">
        <v>14.5</v>
      </c>
      <c r="W480" s="107">
        <f t="shared" si="132"/>
        <v>5</v>
      </c>
      <c r="X480">
        <f t="shared" si="133"/>
        <v>4</v>
      </c>
      <c r="AG480" s="93">
        <f t="shared" si="122"/>
        <v>30064</v>
      </c>
      <c r="AH480" s="107">
        <f t="shared" si="123"/>
        <v>4.7750000000000004</v>
      </c>
      <c r="AI480" s="72">
        <f t="shared" si="124"/>
        <v>23</v>
      </c>
      <c r="AJ480">
        <f t="shared" si="125"/>
        <v>4</v>
      </c>
      <c r="AK480">
        <f t="shared" si="126"/>
        <v>1982</v>
      </c>
      <c r="BI480" s="93">
        <v>36273</v>
      </c>
      <c r="BJ480" s="90">
        <v>2.6434000000000002</v>
      </c>
      <c r="BK480">
        <f t="shared" si="127"/>
        <v>4</v>
      </c>
      <c r="BL480">
        <f t="shared" si="128"/>
        <v>1999</v>
      </c>
    </row>
    <row r="481" spans="1:64" x14ac:dyDescent="0.2">
      <c r="A481" t="s">
        <v>70</v>
      </c>
      <c r="B481" s="93">
        <v>30064</v>
      </c>
      <c r="C481">
        <v>21.1</v>
      </c>
      <c r="D481">
        <v>1.7</v>
      </c>
      <c r="E481">
        <f t="shared" si="120"/>
        <v>11.4</v>
      </c>
      <c r="F481" s="106">
        <v>15.5</v>
      </c>
      <c r="G481" s="107">
        <f t="shared" si="129"/>
        <v>4.0999999999999996</v>
      </c>
      <c r="H481">
        <f t="shared" si="130"/>
        <v>4</v>
      </c>
      <c r="I481">
        <f t="shared" si="131"/>
        <v>1982</v>
      </c>
      <c r="Q481" t="s">
        <v>72</v>
      </c>
      <c r="R481" s="93">
        <v>30064</v>
      </c>
      <c r="S481">
        <v>16.399999999999999</v>
      </c>
      <c r="T481">
        <v>1.7</v>
      </c>
      <c r="U481">
        <f t="shared" si="121"/>
        <v>9.0499999999999989</v>
      </c>
      <c r="V481" s="106">
        <v>14.5</v>
      </c>
      <c r="W481" s="107">
        <f t="shared" si="132"/>
        <v>5.4500000000000011</v>
      </c>
      <c r="X481">
        <f t="shared" si="133"/>
        <v>4</v>
      </c>
      <c r="AG481" s="93">
        <f t="shared" si="122"/>
        <v>30065</v>
      </c>
      <c r="AH481" s="107">
        <f t="shared" si="123"/>
        <v>11.95</v>
      </c>
      <c r="AI481" s="72">
        <f t="shared" si="124"/>
        <v>24</v>
      </c>
      <c r="AJ481">
        <f t="shared" si="125"/>
        <v>4</v>
      </c>
      <c r="AK481">
        <f t="shared" si="126"/>
        <v>1982</v>
      </c>
      <c r="BI481" s="93">
        <v>36274</v>
      </c>
      <c r="BJ481" s="90">
        <v>2.6394000000000002</v>
      </c>
      <c r="BK481">
        <f t="shared" si="127"/>
        <v>4</v>
      </c>
      <c r="BL481">
        <f t="shared" si="128"/>
        <v>1999</v>
      </c>
    </row>
    <row r="482" spans="1:64" x14ac:dyDescent="0.2">
      <c r="A482" t="s">
        <v>70</v>
      </c>
      <c r="B482" s="93">
        <v>30065</v>
      </c>
      <c r="C482">
        <v>6.6</v>
      </c>
      <c r="D482">
        <v>-1.6</v>
      </c>
      <c r="E482">
        <f t="shared" si="120"/>
        <v>2.5</v>
      </c>
      <c r="F482" s="106">
        <v>15.5</v>
      </c>
      <c r="G482" s="107">
        <f t="shared" si="129"/>
        <v>13</v>
      </c>
      <c r="H482">
        <f t="shared" si="130"/>
        <v>4</v>
      </c>
      <c r="I482">
        <f t="shared" si="131"/>
        <v>1982</v>
      </c>
      <c r="Q482" t="s">
        <v>72</v>
      </c>
      <c r="R482" s="93">
        <v>30065</v>
      </c>
      <c r="S482">
        <v>7.4</v>
      </c>
      <c r="T482">
        <v>-0.2</v>
      </c>
      <c r="U482">
        <f t="shared" si="121"/>
        <v>3.6</v>
      </c>
      <c r="V482" s="106">
        <v>14.5</v>
      </c>
      <c r="W482" s="107">
        <f t="shared" si="132"/>
        <v>10.9</v>
      </c>
      <c r="X482">
        <f t="shared" si="133"/>
        <v>4</v>
      </c>
      <c r="AG482" s="93">
        <f t="shared" si="122"/>
        <v>30066</v>
      </c>
      <c r="AH482" s="107">
        <f t="shared" si="123"/>
        <v>11.05</v>
      </c>
      <c r="AI482" s="72">
        <f t="shared" si="124"/>
        <v>25</v>
      </c>
      <c r="AJ482">
        <f t="shared" si="125"/>
        <v>4</v>
      </c>
      <c r="AK482">
        <f t="shared" si="126"/>
        <v>1982</v>
      </c>
      <c r="BI482" s="93">
        <v>36275</v>
      </c>
      <c r="BJ482" s="90">
        <v>2.6333000000000002</v>
      </c>
      <c r="BK482">
        <f t="shared" si="127"/>
        <v>4</v>
      </c>
      <c r="BL482">
        <f t="shared" si="128"/>
        <v>1999</v>
      </c>
    </row>
    <row r="483" spans="1:64" x14ac:dyDescent="0.2">
      <c r="A483" t="s">
        <v>70</v>
      </c>
      <c r="B483" s="93">
        <v>30066</v>
      </c>
      <c r="C483">
        <v>12</v>
      </c>
      <c r="D483">
        <v>-4.4000000000000004</v>
      </c>
      <c r="E483">
        <f t="shared" si="120"/>
        <v>3.8</v>
      </c>
      <c r="F483" s="106">
        <v>15.5</v>
      </c>
      <c r="G483" s="107">
        <f t="shared" si="129"/>
        <v>11.7</v>
      </c>
      <c r="H483">
        <f t="shared" si="130"/>
        <v>4</v>
      </c>
      <c r="I483">
        <f t="shared" si="131"/>
        <v>1982</v>
      </c>
      <c r="Q483" t="s">
        <v>72</v>
      </c>
      <c r="R483" s="93">
        <v>30066</v>
      </c>
      <c r="S483">
        <v>12.4</v>
      </c>
      <c r="T483">
        <v>-4.2</v>
      </c>
      <c r="U483">
        <f t="shared" si="121"/>
        <v>4.0999999999999996</v>
      </c>
      <c r="V483" s="106">
        <v>14.5</v>
      </c>
      <c r="W483" s="107">
        <f t="shared" si="132"/>
        <v>10.4</v>
      </c>
      <c r="X483">
        <f t="shared" si="133"/>
        <v>4</v>
      </c>
      <c r="AG483" s="93">
        <f t="shared" si="122"/>
        <v>30067</v>
      </c>
      <c r="AH483" s="107">
        <f t="shared" si="123"/>
        <v>8.125</v>
      </c>
      <c r="AI483" s="72">
        <f t="shared" si="124"/>
        <v>26</v>
      </c>
      <c r="AJ483">
        <f t="shared" si="125"/>
        <v>4</v>
      </c>
      <c r="AK483">
        <f t="shared" si="126"/>
        <v>1982</v>
      </c>
      <c r="BI483" s="93">
        <v>36276</v>
      </c>
      <c r="BJ483" s="90">
        <v>2.6753</v>
      </c>
      <c r="BK483">
        <f t="shared" si="127"/>
        <v>4</v>
      </c>
      <c r="BL483">
        <f t="shared" si="128"/>
        <v>1999</v>
      </c>
    </row>
    <row r="484" spans="1:64" x14ac:dyDescent="0.2">
      <c r="A484" t="s">
        <v>70</v>
      </c>
      <c r="B484" s="93">
        <v>30067</v>
      </c>
      <c r="C484">
        <v>16.100000000000001</v>
      </c>
      <c r="D484">
        <v>-5.3</v>
      </c>
      <c r="E484">
        <f t="shared" si="120"/>
        <v>5.4</v>
      </c>
      <c r="F484" s="106">
        <v>15.5</v>
      </c>
      <c r="G484" s="107">
        <f t="shared" si="129"/>
        <v>10.1</v>
      </c>
      <c r="H484">
        <f t="shared" si="130"/>
        <v>4</v>
      </c>
      <c r="I484">
        <f t="shared" si="131"/>
        <v>1982</v>
      </c>
      <c r="Q484" t="s">
        <v>72</v>
      </c>
      <c r="R484" s="93">
        <v>30067</v>
      </c>
      <c r="S484">
        <v>16.5</v>
      </c>
      <c r="T484">
        <v>0.2</v>
      </c>
      <c r="U484">
        <f t="shared" si="121"/>
        <v>8.35</v>
      </c>
      <c r="V484" s="106">
        <v>14.5</v>
      </c>
      <c r="W484" s="107">
        <f t="shared" si="132"/>
        <v>6.15</v>
      </c>
      <c r="X484">
        <f t="shared" si="133"/>
        <v>4</v>
      </c>
      <c r="AG484" s="93">
        <f t="shared" si="122"/>
        <v>30068</v>
      </c>
      <c r="AH484" s="107">
        <f t="shared" si="123"/>
        <v>5.375</v>
      </c>
      <c r="AI484" s="72">
        <f t="shared" si="124"/>
        <v>27</v>
      </c>
      <c r="AJ484">
        <f t="shared" si="125"/>
        <v>4</v>
      </c>
      <c r="AK484">
        <f t="shared" si="126"/>
        <v>1982</v>
      </c>
      <c r="BI484" s="93">
        <v>36277</v>
      </c>
      <c r="BJ484" s="90">
        <v>2.7412999999999998</v>
      </c>
      <c r="BK484">
        <f t="shared" si="127"/>
        <v>4</v>
      </c>
      <c r="BL484">
        <f t="shared" si="128"/>
        <v>1999</v>
      </c>
    </row>
    <row r="485" spans="1:64" x14ac:dyDescent="0.2">
      <c r="A485" t="s">
        <v>70</v>
      </c>
      <c r="B485" s="93">
        <v>30068</v>
      </c>
      <c r="C485">
        <v>19.399999999999999</v>
      </c>
      <c r="D485">
        <v>1.6</v>
      </c>
      <c r="E485">
        <f t="shared" si="120"/>
        <v>10.5</v>
      </c>
      <c r="F485" s="106">
        <v>15.5</v>
      </c>
      <c r="G485" s="107">
        <f t="shared" si="129"/>
        <v>5</v>
      </c>
      <c r="H485">
        <f t="shared" si="130"/>
        <v>4</v>
      </c>
      <c r="I485">
        <f t="shared" si="131"/>
        <v>1982</v>
      </c>
      <c r="Q485" t="s">
        <v>72</v>
      </c>
      <c r="R485" s="93">
        <v>30068</v>
      </c>
      <c r="S485">
        <v>20.100000000000001</v>
      </c>
      <c r="T485">
        <v>-2.6</v>
      </c>
      <c r="U485">
        <f t="shared" si="121"/>
        <v>8.75</v>
      </c>
      <c r="V485" s="106">
        <v>14.5</v>
      </c>
      <c r="W485" s="107">
        <f t="shared" si="132"/>
        <v>5.75</v>
      </c>
      <c r="X485">
        <f t="shared" si="133"/>
        <v>4</v>
      </c>
      <c r="AG485" s="93">
        <f t="shared" si="122"/>
        <v>30069</v>
      </c>
      <c r="AH485" s="107">
        <f t="shared" si="123"/>
        <v>4.4749999999999996</v>
      </c>
      <c r="AI485" s="72">
        <f t="shared" si="124"/>
        <v>28</v>
      </c>
      <c r="AJ485">
        <f t="shared" si="125"/>
        <v>4</v>
      </c>
      <c r="AK485">
        <f t="shared" si="126"/>
        <v>1982</v>
      </c>
      <c r="BI485" s="93">
        <v>36278</v>
      </c>
      <c r="BJ485" s="90">
        <v>2.7561</v>
      </c>
      <c r="BK485">
        <f t="shared" si="127"/>
        <v>4</v>
      </c>
      <c r="BL485">
        <f t="shared" si="128"/>
        <v>1999</v>
      </c>
    </row>
    <row r="486" spans="1:64" x14ac:dyDescent="0.2">
      <c r="A486" t="s">
        <v>70</v>
      </c>
      <c r="B486" s="93">
        <v>30069</v>
      </c>
      <c r="C486">
        <v>19</v>
      </c>
      <c r="D486">
        <v>3.8</v>
      </c>
      <c r="E486">
        <f t="shared" si="120"/>
        <v>11.4</v>
      </c>
      <c r="F486" s="106">
        <v>15.5</v>
      </c>
      <c r="G486" s="107">
        <f t="shared" si="129"/>
        <v>4.0999999999999996</v>
      </c>
      <c r="H486">
        <f t="shared" si="130"/>
        <v>4</v>
      </c>
      <c r="I486">
        <f t="shared" si="131"/>
        <v>1982</v>
      </c>
      <c r="Q486" t="s">
        <v>72</v>
      </c>
      <c r="R486" s="93">
        <v>30069</v>
      </c>
      <c r="S486">
        <v>18.600000000000001</v>
      </c>
      <c r="T486">
        <v>0.7</v>
      </c>
      <c r="U486">
        <f t="shared" si="121"/>
        <v>9.65</v>
      </c>
      <c r="V486" s="106">
        <v>14.5</v>
      </c>
      <c r="W486" s="107">
        <f t="shared" si="132"/>
        <v>4.8499999999999996</v>
      </c>
      <c r="X486">
        <f t="shared" si="133"/>
        <v>4</v>
      </c>
      <c r="AG486" s="93">
        <f t="shared" si="122"/>
        <v>30070</v>
      </c>
      <c r="AH486" s="107">
        <f t="shared" si="123"/>
        <v>8.3249999999999993</v>
      </c>
      <c r="AI486" s="72">
        <f t="shared" si="124"/>
        <v>29</v>
      </c>
      <c r="AJ486">
        <f t="shared" si="125"/>
        <v>4</v>
      </c>
      <c r="AK486">
        <f t="shared" si="126"/>
        <v>1982</v>
      </c>
      <c r="BI486" s="93">
        <v>36279</v>
      </c>
      <c r="BJ486" s="90">
        <v>2.7959000000000001</v>
      </c>
      <c r="BK486">
        <f t="shared" si="127"/>
        <v>4</v>
      </c>
      <c r="BL486">
        <f t="shared" si="128"/>
        <v>1999</v>
      </c>
    </row>
    <row r="487" spans="1:64" x14ac:dyDescent="0.2">
      <c r="A487" t="s">
        <v>70</v>
      </c>
      <c r="B487" s="93">
        <v>30070</v>
      </c>
      <c r="C487">
        <v>10.9</v>
      </c>
      <c r="D487">
        <v>3.4</v>
      </c>
      <c r="E487">
        <f t="shared" si="120"/>
        <v>7.15</v>
      </c>
      <c r="F487" s="106">
        <v>15.5</v>
      </c>
      <c r="G487" s="107">
        <f t="shared" si="129"/>
        <v>8.35</v>
      </c>
      <c r="H487">
        <f t="shared" si="130"/>
        <v>4</v>
      </c>
      <c r="I487">
        <f t="shared" si="131"/>
        <v>1982</v>
      </c>
      <c r="Q487" t="s">
        <v>72</v>
      </c>
      <c r="R487" s="93">
        <v>30070</v>
      </c>
      <c r="S487">
        <v>11.8</v>
      </c>
      <c r="T487">
        <v>0.6</v>
      </c>
      <c r="U487">
        <f t="shared" si="121"/>
        <v>6.2</v>
      </c>
      <c r="V487" s="106">
        <v>14.5</v>
      </c>
      <c r="W487" s="107">
        <f t="shared" si="132"/>
        <v>8.3000000000000007</v>
      </c>
      <c r="X487">
        <f t="shared" si="133"/>
        <v>4</v>
      </c>
      <c r="AG487" s="93">
        <f t="shared" si="122"/>
        <v>30071</v>
      </c>
      <c r="AH487" s="107">
        <f t="shared" si="123"/>
        <v>8.7249999999999996</v>
      </c>
      <c r="AI487" s="72">
        <f t="shared" si="124"/>
        <v>30</v>
      </c>
      <c r="AJ487">
        <f t="shared" si="125"/>
        <v>4</v>
      </c>
      <c r="AK487">
        <f t="shared" si="126"/>
        <v>1982</v>
      </c>
      <c r="BI487" s="93">
        <v>36280</v>
      </c>
      <c r="BJ487" s="90">
        <v>2.6696</v>
      </c>
      <c r="BK487">
        <f t="shared" si="127"/>
        <v>4</v>
      </c>
      <c r="BL487">
        <f t="shared" si="128"/>
        <v>1999</v>
      </c>
    </row>
    <row r="488" spans="1:64" x14ac:dyDescent="0.2">
      <c r="A488" t="s">
        <v>70</v>
      </c>
      <c r="B488" s="93">
        <v>30071</v>
      </c>
      <c r="C488">
        <v>15.6</v>
      </c>
      <c r="D488">
        <v>-3</v>
      </c>
      <c r="E488">
        <f t="shared" si="120"/>
        <v>6.3</v>
      </c>
      <c r="F488" s="106">
        <v>15.5</v>
      </c>
      <c r="G488" s="107">
        <f t="shared" si="129"/>
        <v>9.1999999999999993</v>
      </c>
      <c r="H488">
        <f t="shared" si="130"/>
        <v>4</v>
      </c>
      <c r="I488">
        <f t="shared" si="131"/>
        <v>1982</v>
      </c>
      <c r="Q488" t="s">
        <v>72</v>
      </c>
      <c r="R488" s="93">
        <v>30071</v>
      </c>
      <c r="S488">
        <v>14.9</v>
      </c>
      <c r="T488">
        <v>-2.4</v>
      </c>
      <c r="U488">
        <f t="shared" si="121"/>
        <v>6.25</v>
      </c>
      <c r="V488" s="106">
        <v>14.5</v>
      </c>
      <c r="W488" s="107">
        <f t="shared" si="132"/>
        <v>8.25</v>
      </c>
      <c r="X488">
        <f t="shared" si="133"/>
        <v>4</v>
      </c>
      <c r="AG488" s="93">
        <f t="shared" si="122"/>
        <v>30072</v>
      </c>
      <c r="AH488" s="107">
        <f t="shared" si="123"/>
        <v>4.5999999999999996</v>
      </c>
      <c r="AI488" s="72">
        <f t="shared" si="124"/>
        <v>1</v>
      </c>
      <c r="AJ488">
        <f t="shared" si="125"/>
        <v>5</v>
      </c>
      <c r="AK488">
        <f t="shared" si="126"/>
        <v>1982</v>
      </c>
      <c r="BI488" s="93">
        <v>36281</v>
      </c>
      <c r="BJ488" s="90">
        <v>2.6150000000000002</v>
      </c>
      <c r="BK488">
        <f t="shared" si="127"/>
        <v>5</v>
      </c>
      <c r="BL488">
        <f t="shared" si="128"/>
        <v>1999</v>
      </c>
    </row>
    <row r="489" spans="1:64" x14ac:dyDescent="0.2">
      <c r="A489" t="s">
        <v>70</v>
      </c>
      <c r="B489" s="93">
        <v>30072</v>
      </c>
      <c r="C489">
        <v>20.3</v>
      </c>
      <c r="D489">
        <v>1.5</v>
      </c>
      <c r="E489">
        <f t="shared" si="120"/>
        <v>10.9</v>
      </c>
      <c r="F489" s="106">
        <v>15.5</v>
      </c>
      <c r="G489" s="107">
        <f t="shared" si="129"/>
        <v>4.5999999999999996</v>
      </c>
      <c r="H489">
        <f t="shared" si="130"/>
        <v>5</v>
      </c>
      <c r="I489">
        <f t="shared" si="131"/>
        <v>1982</v>
      </c>
      <c r="Q489" t="s">
        <v>72</v>
      </c>
      <c r="R489" s="93">
        <v>30072</v>
      </c>
      <c r="S489">
        <v>21.5</v>
      </c>
      <c r="T489">
        <v>-1.7</v>
      </c>
      <c r="U489">
        <f t="shared" si="121"/>
        <v>9.9</v>
      </c>
      <c r="V489" s="106">
        <v>14.5</v>
      </c>
      <c r="W489" s="107">
        <f t="shared" si="132"/>
        <v>4.5999999999999996</v>
      </c>
      <c r="X489">
        <f t="shared" si="133"/>
        <v>5</v>
      </c>
      <c r="AG489" s="93">
        <f t="shared" si="122"/>
        <v>30073</v>
      </c>
      <c r="AH489" s="107">
        <f t="shared" si="123"/>
        <v>3.8750000000000009</v>
      </c>
      <c r="AI489" s="72">
        <f t="shared" si="124"/>
        <v>2</v>
      </c>
      <c r="AJ489">
        <f t="shared" si="125"/>
        <v>5</v>
      </c>
      <c r="AK489">
        <f t="shared" si="126"/>
        <v>1982</v>
      </c>
      <c r="BI489" s="93">
        <v>36282</v>
      </c>
      <c r="BJ489" s="90">
        <v>2.5905999999999998</v>
      </c>
      <c r="BK489">
        <f t="shared" si="127"/>
        <v>5</v>
      </c>
      <c r="BL489">
        <f t="shared" si="128"/>
        <v>1999</v>
      </c>
    </row>
    <row r="490" spans="1:64" x14ac:dyDescent="0.2">
      <c r="A490" t="s">
        <v>70</v>
      </c>
      <c r="B490" s="93">
        <v>30073</v>
      </c>
      <c r="C490">
        <v>21.2</v>
      </c>
      <c r="D490">
        <v>-0.8</v>
      </c>
      <c r="E490">
        <f t="shared" si="120"/>
        <v>10.199999999999999</v>
      </c>
      <c r="F490" s="106">
        <v>15.5</v>
      </c>
      <c r="G490" s="107">
        <f t="shared" si="129"/>
        <v>5.3000000000000007</v>
      </c>
      <c r="H490">
        <f t="shared" si="130"/>
        <v>5</v>
      </c>
      <c r="I490">
        <f t="shared" si="131"/>
        <v>1982</v>
      </c>
      <c r="Q490" t="s">
        <v>72</v>
      </c>
      <c r="R490" s="93">
        <v>30073</v>
      </c>
      <c r="S490">
        <v>21.4</v>
      </c>
      <c r="T490">
        <v>2.7</v>
      </c>
      <c r="U490">
        <f t="shared" si="121"/>
        <v>12.049999999999999</v>
      </c>
      <c r="V490" s="106">
        <v>14.5</v>
      </c>
      <c r="W490" s="107">
        <f t="shared" si="132"/>
        <v>2.4500000000000011</v>
      </c>
      <c r="X490">
        <f t="shared" si="133"/>
        <v>5</v>
      </c>
      <c r="AG490" s="93">
        <f t="shared" si="122"/>
        <v>30074</v>
      </c>
      <c r="AH490" s="107">
        <f t="shared" si="123"/>
        <v>8.4249999999999989</v>
      </c>
      <c r="AI490" s="72">
        <f t="shared" si="124"/>
        <v>3</v>
      </c>
      <c r="AJ490">
        <f t="shared" si="125"/>
        <v>5</v>
      </c>
      <c r="AK490">
        <f t="shared" si="126"/>
        <v>1982</v>
      </c>
      <c r="BI490" s="93">
        <v>36283</v>
      </c>
      <c r="BJ490" s="90">
        <v>2.6560000000000001</v>
      </c>
      <c r="BK490">
        <f t="shared" si="127"/>
        <v>5</v>
      </c>
      <c r="BL490">
        <f t="shared" si="128"/>
        <v>1999</v>
      </c>
    </row>
    <row r="491" spans="1:64" x14ac:dyDescent="0.2">
      <c r="A491" t="s">
        <v>70</v>
      </c>
      <c r="B491" s="93">
        <v>30074</v>
      </c>
      <c r="C491">
        <v>10.8</v>
      </c>
      <c r="D491">
        <v>-0.6</v>
      </c>
      <c r="E491">
        <f t="shared" si="120"/>
        <v>5.1000000000000005</v>
      </c>
      <c r="F491" s="106">
        <v>15.5</v>
      </c>
      <c r="G491" s="107">
        <f t="shared" si="129"/>
        <v>10.399999999999999</v>
      </c>
      <c r="H491">
        <f t="shared" si="130"/>
        <v>5</v>
      </c>
      <c r="I491">
        <f t="shared" si="131"/>
        <v>1982</v>
      </c>
      <c r="Q491" t="s">
        <v>72</v>
      </c>
      <c r="R491" s="93">
        <v>30074</v>
      </c>
      <c r="S491">
        <v>13.6</v>
      </c>
      <c r="T491">
        <v>2.5</v>
      </c>
      <c r="U491">
        <f t="shared" si="121"/>
        <v>8.0500000000000007</v>
      </c>
      <c r="V491" s="106">
        <v>14.5</v>
      </c>
      <c r="W491" s="107">
        <f t="shared" si="132"/>
        <v>6.4499999999999993</v>
      </c>
      <c r="X491">
        <f t="shared" si="133"/>
        <v>5</v>
      </c>
      <c r="AG491" s="93">
        <f t="shared" si="122"/>
        <v>30075</v>
      </c>
      <c r="AH491" s="107">
        <f t="shared" si="123"/>
        <v>11.475</v>
      </c>
      <c r="AI491" s="72">
        <f t="shared" si="124"/>
        <v>4</v>
      </c>
      <c r="AJ491">
        <f t="shared" si="125"/>
        <v>5</v>
      </c>
      <c r="AK491">
        <f t="shared" si="126"/>
        <v>1982</v>
      </c>
      <c r="BI491" s="93">
        <v>36284</v>
      </c>
      <c r="BJ491" s="90">
        <v>2.7374000000000001</v>
      </c>
      <c r="BK491">
        <f t="shared" si="127"/>
        <v>5</v>
      </c>
      <c r="BL491">
        <f t="shared" si="128"/>
        <v>1999</v>
      </c>
    </row>
    <row r="492" spans="1:64" x14ac:dyDescent="0.2">
      <c r="A492" t="s">
        <v>70</v>
      </c>
      <c r="B492" s="93">
        <v>30075</v>
      </c>
      <c r="C492">
        <v>9.3000000000000007</v>
      </c>
      <c r="D492">
        <v>-0.8</v>
      </c>
      <c r="E492">
        <f t="shared" si="120"/>
        <v>4.25</v>
      </c>
      <c r="F492" s="106">
        <v>15.5</v>
      </c>
      <c r="G492" s="107">
        <f t="shared" si="129"/>
        <v>11.25</v>
      </c>
      <c r="H492">
        <f t="shared" si="130"/>
        <v>5</v>
      </c>
      <c r="I492">
        <f t="shared" si="131"/>
        <v>1982</v>
      </c>
      <c r="Q492" t="s">
        <v>72</v>
      </c>
      <c r="R492" s="93">
        <v>30075</v>
      </c>
      <c r="S492">
        <v>7</v>
      </c>
      <c r="T492">
        <v>-1.4</v>
      </c>
      <c r="U492">
        <f t="shared" si="121"/>
        <v>2.8</v>
      </c>
      <c r="V492" s="106">
        <v>14.5</v>
      </c>
      <c r="W492" s="107">
        <f t="shared" si="132"/>
        <v>11.7</v>
      </c>
      <c r="X492">
        <f t="shared" si="133"/>
        <v>5</v>
      </c>
      <c r="AG492" s="93">
        <f t="shared" si="122"/>
        <v>30076</v>
      </c>
      <c r="AH492" s="107">
        <f t="shared" si="123"/>
        <v>9.1000000000000014</v>
      </c>
      <c r="AI492" s="72">
        <f t="shared" si="124"/>
        <v>5</v>
      </c>
      <c r="AJ492">
        <f t="shared" si="125"/>
        <v>5</v>
      </c>
      <c r="AK492">
        <f t="shared" si="126"/>
        <v>1982</v>
      </c>
      <c r="BI492" s="93">
        <v>36285</v>
      </c>
      <c r="BJ492" s="90">
        <v>2.7694999999999999</v>
      </c>
      <c r="BK492">
        <f t="shared" si="127"/>
        <v>5</v>
      </c>
      <c r="BL492">
        <f t="shared" si="128"/>
        <v>1999</v>
      </c>
    </row>
    <row r="493" spans="1:64" x14ac:dyDescent="0.2">
      <c r="A493" t="s">
        <v>70</v>
      </c>
      <c r="B493" s="93">
        <v>30076</v>
      </c>
      <c r="C493">
        <v>15.3</v>
      </c>
      <c r="D493">
        <v>0.9</v>
      </c>
      <c r="E493">
        <f t="shared" si="120"/>
        <v>8.1</v>
      </c>
      <c r="F493" s="106">
        <v>15.5</v>
      </c>
      <c r="G493" s="107">
        <f t="shared" si="129"/>
        <v>7.4</v>
      </c>
      <c r="H493">
        <f t="shared" si="130"/>
        <v>5</v>
      </c>
      <c r="I493">
        <f t="shared" si="131"/>
        <v>1982</v>
      </c>
      <c r="Q493" t="s">
        <v>72</v>
      </c>
      <c r="R493" s="93">
        <v>30076</v>
      </c>
      <c r="S493">
        <v>8.6999999999999993</v>
      </c>
      <c r="T493">
        <v>-1.3</v>
      </c>
      <c r="U493">
        <f t="shared" si="121"/>
        <v>3.6999999999999997</v>
      </c>
      <c r="V493" s="106">
        <v>14.5</v>
      </c>
      <c r="W493" s="107">
        <f t="shared" si="132"/>
        <v>10.8</v>
      </c>
      <c r="X493">
        <f t="shared" si="133"/>
        <v>5</v>
      </c>
      <c r="AG493" s="93">
        <f t="shared" si="122"/>
        <v>30077</v>
      </c>
      <c r="AH493" s="107">
        <f t="shared" si="123"/>
        <v>9.1999999999999993</v>
      </c>
      <c r="AI493" s="72">
        <f t="shared" si="124"/>
        <v>6</v>
      </c>
      <c r="AJ493">
        <f t="shared" si="125"/>
        <v>5</v>
      </c>
      <c r="AK493">
        <f t="shared" si="126"/>
        <v>1982</v>
      </c>
      <c r="BI493" s="93">
        <v>36286</v>
      </c>
      <c r="BJ493" s="90">
        <v>2.6993999999999998</v>
      </c>
      <c r="BK493">
        <f t="shared" si="127"/>
        <v>5</v>
      </c>
      <c r="BL493">
        <f t="shared" si="128"/>
        <v>1999</v>
      </c>
    </row>
    <row r="494" spans="1:64" x14ac:dyDescent="0.2">
      <c r="A494" t="s">
        <v>70</v>
      </c>
      <c r="B494" s="93">
        <v>30077</v>
      </c>
      <c r="C494">
        <v>12.5</v>
      </c>
      <c r="D494">
        <v>0.1</v>
      </c>
      <c r="E494">
        <f t="shared" si="120"/>
        <v>6.3</v>
      </c>
      <c r="F494" s="106">
        <v>15.5</v>
      </c>
      <c r="G494" s="107">
        <f t="shared" si="129"/>
        <v>9.1999999999999993</v>
      </c>
      <c r="H494">
        <f t="shared" si="130"/>
        <v>5</v>
      </c>
      <c r="I494">
        <f t="shared" si="131"/>
        <v>1982</v>
      </c>
      <c r="Q494" t="s">
        <v>72</v>
      </c>
      <c r="R494" s="93">
        <v>30077</v>
      </c>
      <c r="S494">
        <v>10.9</v>
      </c>
      <c r="T494">
        <v>-0.3</v>
      </c>
      <c r="U494">
        <f t="shared" si="121"/>
        <v>5.3</v>
      </c>
      <c r="V494" s="106">
        <v>14.5</v>
      </c>
      <c r="W494" s="107">
        <f t="shared" si="132"/>
        <v>9.1999999999999993</v>
      </c>
      <c r="X494">
        <f t="shared" si="133"/>
        <v>5</v>
      </c>
      <c r="AG494" s="93">
        <f t="shared" si="122"/>
        <v>30078</v>
      </c>
      <c r="AH494" s="107">
        <f t="shared" si="123"/>
        <v>14</v>
      </c>
      <c r="AI494" s="72">
        <f t="shared" si="124"/>
        <v>7</v>
      </c>
      <c r="AJ494">
        <f t="shared" si="125"/>
        <v>5</v>
      </c>
      <c r="AK494">
        <f t="shared" si="126"/>
        <v>1982</v>
      </c>
      <c r="BI494" s="93">
        <v>36287</v>
      </c>
      <c r="BJ494" s="90">
        <v>2.5644999999999998</v>
      </c>
      <c r="BK494">
        <f t="shared" si="127"/>
        <v>5</v>
      </c>
      <c r="BL494">
        <f t="shared" si="128"/>
        <v>1999</v>
      </c>
    </row>
    <row r="495" spans="1:64" x14ac:dyDescent="0.2">
      <c r="A495" t="s">
        <v>70</v>
      </c>
      <c r="B495" s="93">
        <v>30078</v>
      </c>
      <c r="C495">
        <v>5</v>
      </c>
      <c r="D495">
        <v>-2.2999999999999998</v>
      </c>
      <c r="E495">
        <f t="shared" si="120"/>
        <v>1.35</v>
      </c>
      <c r="F495" s="106">
        <v>15.5</v>
      </c>
      <c r="G495" s="107">
        <f t="shared" si="129"/>
        <v>14.15</v>
      </c>
      <c r="H495">
        <f t="shared" si="130"/>
        <v>5</v>
      </c>
      <c r="I495">
        <f t="shared" si="131"/>
        <v>1982</v>
      </c>
      <c r="Q495" t="s">
        <v>72</v>
      </c>
      <c r="R495" s="93">
        <v>30078</v>
      </c>
      <c r="S495">
        <v>7.2</v>
      </c>
      <c r="T495">
        <v>-5.9</v>
      </c>
      <c r="U495">
        <f t="shared" si="121"/>
        <v>0.64999999999999991</v>
      </c>
      <c r="V495" s="106">
        <v>14.5</v>
      </c>
      <c r="W495" s="107">
        <f t="shared" si="132"/>
        <v>13.85</v>
      </c>
      <c r="X495">
        <f t="shared" si="133"/>
        <v>5</v>
      </c>
      <c r="AG495" s="93">
        <f t="shared" si="122"/>
        <v>30079</v>
      </c>
      <c r="AH495" s="107">
        <f t="shared" si="123"/>
        <v>13.275</v>
      </c>
      <c r="AI495" s="72">
        <f t="shared" si="124"/>
        <v>8</v>
      </c>
      <c r="AJ495">
        <f t="shared" si="125"/>
        <v>5</v>
      </c>
      <c r="AK495">
        <f t="shared" si="126"/>
        <v>1982</v>
      </c>
      <c r="BI495" s="93">
        <v>36288</v>
      </c>
      <c r="BJ495" s="90">
        <v>2.6354000000000002</v>
      </c>
      <c r="BK495">
        <f t="shared" si="127"/>
        <v>5</v>
      </c>
      <c r="BL495">
        <f t="shared" si="128"/>
        <v>1999</v>
      </c>
    </row>
    <row r="496" spans="1:64" x14ac:dyDescent="0.2">
      <c r="A496" t="s">
        <v>70</v>
      </c>
      <c r="B496" s="93">
        <v>30079</v>
      </c>
      <c r="C496">
        <v>3.4</v>
      </c>
      <c r="D496">
        <v>-2.4</v>
      </c>
      <c r="E496">
        <f t="shared" si="120"/>
        <v>0.5</v>
      </c>
      <c r="F496" s="106">
        <v>15.5</v>
      </c>
      <c r="G496" s="107">
        <f t="shared" si="129"/>
        <v>15</v>
      </c>
      <c r="H496">
        <f t="shared" si="130"/>
        <v>5</v>
      </c>
      <c r="I496">
        <f t="shared" si="131"/>
        <v>1982</v>
      </c>
      <c r="Q496" t="s">
        <v>72</v>
      </c>
      <c r="R496" s="93">
        <v>30079</v>
      </c>
      <c r="S496">
        <v>10.7</v>
      </c>
      <c r="T496">
        <v>-4.8</v>
      </c>
      <c r="U496">
        <f t="shared" si="121"/>
        <v>2.9499999999999997</v>
      </c>
      <c r="V496" s="106">
        <v>14.5</v>
      </c>
      <c r="W496" s="107">
        <f t="shared" si="132"/>
        <v>11.55</v>
      </c>
      <c r="X496">
        <f t="shared" si="133"/>
        <v>5</v>
      </c>
      <c r="AG496" s="93">
        <f t="shared" si="122"/>
        <v>30080</v>
      </c>
      <c r="AH496" s="107">
        <f t="shared" si="123"/>
        <v>10.225000000000001</v>
      </c>
      <c r="AI496" s="72">
        <f t="shared" si="124"/>
        <v>9</v>
      </c>
      <c r="AJ496">
        <f t="shared" si="125"/>
        <v>5</v>
      </c>
      <c r="AK496">
        <f t="shared" si="126"/>
        <v>1982</v>
      </c>
      <c r="BI496" s="93">
        <v>36289</v>
      </c>
      <c r="BJ496" s="90">
        <v>2.6762000000000001</v>
      </c>
      <c r="BK496">
        <f t="shared" si="127"/>
        <v>5</v>
      </c>
      <c r="BL496">
        <f t="shared" si="128"/>
        <v>1999</v>
      </c>
    </row>
    <row r="497" spans="1:64" x14ac:dyDescent="0.2">
      <c r="A497" t="s">
        <v>70</v>
      </c>
      <c r="B497" s="93">
        <v>30080</v>
      </c>
      <c r="C497">
        <v>7.8</v>
      </c>
      <c r="D497">
        <v>-0.4</v>
      </c>
      <c r="E497">
        <f t="shared" si="120"/>
        <v>3.6999999999999997</v>
      </c>
      <c r="F497" s="106">
        <v>15.5</v>
      </c>
      <c r="G497" s="107">
        <f t="shared" si="129"/>
        <v>11.8</v>
      </c>
      <c r="H497">
        <f t="shared" si="130"/>
        <v>5</v>
      </c>
      <c r="I497">
        <f t="shared" si="131"/>
        <v>1982</v>
      </c>
      <c r="Q497" t="s">
        <v>72</v>
      </c>
      <c r="R497" s="93">
        <v>30080</v>
      </c>
      <c r="S497">
        <v>11.7</v>
      </c>
      <c r="T497">
        <v>0</v>
      </c>
      <c r="U497">
        <f t="shared" si="121"/>
        <v>5.85</v>
      </c>
      <c r="V497" s="106">
        <v>14.5</v>
      </c>
      <c r="W497" s="107">
        <f t="shared" si="132"/>
        <v>8.65</v>
      </c>
      <c r="X497">
        <f t="shared" si="133"/>
        <v>5</v>
      </c>
      <c r="AG497" s="93">
        <f t="shared" si="122"/>
        <v>30081</v>
      </c>
      <c r="AH497" s="107">
        <f t="shared" si="123"/>
        <v>9.625</v>
      </c>
      <c r="AI497" s="72">
        <f t="shared" si="124"/>
        <v>10</v>
      </c>
      <c r="AJ497">
        <f t="shared" si="125"/>
        <v>5</v>
      </c>
      <c r="AK497">
        <f t="shared" si="126"/>
        <v>1982</v>
      </c>
      <c r="BI497" s="93">
        <v>36290</v>
      </c>
      <c r="BJ497" s="90">
        <v>2.6873999999999998</v>
      </c>
      <c r="BK497">
        <f t="shared" si="127"/>
        <v>5</v>
      </c>
      <c r="BL497">
        <f t="shared" si="128"/>
        <v>1999</v>
      </c>
    </row>
    <row r="498" spans="1:64" x14ac:dyDescent="0.2">
      <c r="A498" t="s">
        <v>70</v>
      </c>
      <c r="B498" s="93">
        <v>30081</v>
      </c>
      <c r="C498">
        <v>12.2</v>
      </c>
      <c r="D498">
        <v>-3.4</v>
      </c>
      <c r="E498">
        <f t="shared" si="120"/>
        <v>4.3999999999999995</v>
      </c>
      <c r="F498" s="106">
        <v>15.5</v>
      </c>
      <c r="G498" s="107">
        <f t="shared" si="129"/>
        <v>11.100000000000001</v>
      </c>
      <c r="H498">
        <f t="shared" si="130"/>
        <v>5</v>
      </c>
      <c r="I498">
        <f t="shared" si="131"/>
        <v>1982</v>
      </c>
      <c r="Q498" t="s">
        <v>72</v>
      </c>
      <c r="R498" s="93">
        <v>30081</v>
      </c>
      <c r="S498">
        <v>17.100000000000001</v>
      </c>
      <c r="T498">
        <v>-4.4000000000000004</v>
      </c>
      <c r="U498">
        <f t="shared" si="121"/>
        <v>6.3500000000000005</v>
      </c>
      <c r="V498" s="106">
        <v>14.5</v>
      </c>
      <c r="W498" s="107">
        <f t="shared" si="132"/>
        <v>8.1499999999999986</v>
      </c>
      <c r="X498">
        <f t="shared" si="133"/>
        <v>5</v>
      </c>
      <c r="AG498" s="93">
        <f t="shared" si="122"/>
        <v>30082</v>
      </c>
      <c r="AH498" s="107">
        <f t="shared" si="123"/>
        <v>4.1500000000000004</v>
      </c>
      <c r="AI498" s="72">
        <f t="shared" si="124"/>
        <v>11</v>
      </c>
      <c r="AJ498">
        <f t="shared" si="125"/>
        <v>5</v>
      </c>
      <c r="AK498">
        <f t="shared" si="126"/>
        <v>1982</v>
      </c>
      <c r="BI498" s="93">
        <v>36291</v>
      </c>
      <c r="BJ498" s="90">
        <v>2.7071000000000001</v>
      </c>
      <c r="BK498">
        <f t="shared" si="127"/>
        <v>5</v>
      </c>
      <c r="BL498">
        <f t="shared" si="128"/>
        <v>1999</v>
      </c>
    </row>
    <row r="499" spans="1:64" x14ac:dyDescent="0.2">
      <c r="A499" t="s">
        <v>70</v>
      </c>
      <c r="B499" s="93">
        <v>30082</v>
      </c>
      <c r="C499">
        <v>18.7</v>
      </c>
      <c r="D499">
        <v>-0.6</v>
      </c>
      <c r="E499">
        <f t="shared" si="120"/>
        <v>9.0499999999999989</v>
      </c>
      <c r="F499" s="106">
        <v>15.5</v>
      </c>
      <c r="G499" s="107">
        <f t="shared" si="129"/>
        <v>6.4500000000000011</v>
      </c>
      <c r="H499">
        <f t="shared" si="130"/>
        <v>5</v>
      </c>
      <c r="I499">
        <f t="shared" si="131"/>
        <v>1982</v>
      </c>
      <c r="Q499" t="s">
        <v>72</v>
      </c>
      <c r="R499" s="93">
        <v>30082</v>
      </c>
      <c r="S499">
        <v>22</v>
      </c>
      <c r="T499">
        <v>3.3</v>
      </c>
      <c r="U499">
        <f t="shared" si="121"/>
        <v>12.65</v>
      </c>
      <c r="V499" s="106">
        <v>14.5</v>
      </c>
      <c r="W499" s="107">
        <f t="shared" si="132"/>
        <v>1.8499999999999996</v>
      </c>
      <c r="X499">
        <f t="shared" si="133"/>
        <v>5</v>
      </c>
      <c r="AG499" s="93">
        <f t="shared" si="122"/>
        <v>30083</v>
      </c>
      <c r="AH499" s="107">
        <f t="shared" si="123"/>
        <v>3.7500000000000009</v>
      </c>
      <c r="AI499" s="72">
        <f t="shared" si="124"/>
        <v>12</v>
      </c>
      <c r="AJ499">
        <f t="shared" si="125"/>
        <v>5</v>
      </c>
      <c r="AK499">
        <f t="shared" si="126"/>
        <v>1982</v>
      </c>
      <c r="BI499" s="93">
        <v>36292</v>
      </c>
      <c r="BJ499" s="90">
        <v>2.6372</v>
      </c>
      <c r="BK499">
        <f t="shared" si="127"/>
        <v>5</v>
      </c>
      <c r="BL499">
        <f t="shared" si="128"/>
        <v>1999</v>
      </c>
    </row>
    <row r="500" spans="1:64" x14ac:dyDescent="0.2">
      <c r="A500" t="s">
        <v>70</v>
      </c>
      <c r="B500" s="93">
        <v>30083</v>
      </c>
      <c r="C500">
        <v>15.2</v>
      </c>
      <c r="D500">
        <v>3.5</v>
      </c>
      <c r="E500">
        <f t="shared" si="120"/>
        <v>9.35</v>
      </c>
      <c r="F500" s="106">
        <v>15.5</v>
      </c>
      <c r="G500" s="107">
        <f t="shared" si="129"/>
        <v>6.15</v>
      </c>
      <c r="H500">
        <f t="shared" si="130"/>
        <v>5</v>
      </c>
      <c r="I500">
        <f t="shared" si="131"/>
        <v>1982</v>
      </c>
      <c r="Q500" t="s">
        <v>72</v>
      </c>
      <c r="R500" s="93">
        <v>30083</v>
      </c>
      <c r="S500">
        <v>18.2</v>
      </c>
      <c r="T500">
        <v>8.1</v>
      </c>
      <c r="U500">
        <f t="shared" si="121"/>
        <v>13.149999999999999</v>
      </c>
      <c r="V500" s="106">
        <v>14.5</v>
      </c>
      <c r="W500" s="107">
        <f t="shared" si="132"/>
        <v>1.3500000000000014</v>
      </c>
      <c r="X500">
        <f t="shared" si="133"/>
        <v>5</v>
      </c>
      <c r="AG500" s="93">
        <f t="shared" si="122"/>
        <v>30084</v>
      </c>
      <c r="AH500" s="107">
        <f t="shared" si="123"/>
        <v>5.3250000000000002</v>
      </c>
      <c r="AI500" s="72">
        <f t="shared" si="124"/>
        <v>13</v>
      </c>
      <c r="AJ500">
        <f t="shared" si="125"/>
        <v>5</v>
      </c>
      <c r="AK500">
        <f t="shared" si="126"/>
        <v>1982</v>
      </c>
      <c r="BI500" s="93">
        <v>36293</v>
      </c>
      <c r="BJ500" s="90">
        <v>2.6814</v>
      </c>
      <c r="BK500">
        <f t="shared" si="127"/>
        <v>5</v>
      </c>
      <c r="BL500">
        <f t="shared" si="128"/>
        <v>1999</v>
      </c>
    </row>
    <row r="501" spans="1:64" x14ac:dyDescent="0.2">
      <c r="A501" t="s">
        <v>70</v>
      </c>
      <c r="B501" s="93">
        <v>30084</v>
      </c>
      <c r="C501">
        <v>15.6</v>
      </c>
      <c r="D501">
        <v>-0.1</v>
      </c>
      <c r="E501">
        <f t="shared" si="120"/>
        <v>7.75</v>
      </c>
      <c r="F501" s="106">
        <v>15.5</v>
      </c>
      <c r="G501" s="107">
        <f t="shared" si="129"/>
        <v>7.75</v>
      </c>
      <c r="H501">
        <f t="shared" si="130"/>
        <v>5</v>
      </c>
      <c r="I501">
        <f t="shared" si="131"/>
        <v>1982</v>
      </c>
      <c r="Q501" t="s">
        <v>72</v>
      </c>
      <c r="R501" s="93">
        <v>30084</v>
      </c>
      <c r="S501">
        <v>17.899999999999999</v>
      </c>
      <c r="T501">
        <v>5.3</v>
      </c>
      <c r="U501">
        <f t="shared" si="121"/>
        <v>11.6</v>
      </c>
      <c r="V501" s="106">
        <v>14.5</v>
      </c>
      <c r="W501" s="107">
        <f t="shared" si="132"/>
        <v>2.9000000000000004</v>
      </c>
      <c r="X501">
        <f t="shared" si="133"/>
        <v>5</v>
      </c>
      <c r="AG501" s="93">
        <f t="shared" si="122"/>
        <v>30085</v>
      </c>
      <c r="AH501" s="107">
        <f t="shared" si="123"/>
        <v>1.2249999999999996</v>
      </c>
      <c r="AI501" s="72">
        <f t="shared" si="124"/>
        <v>14</v>
      </c>
      <c r="AJ501">
        <f t="shared" si="125"/>
        <v>5</v>
      </c>
      <c r="AK501">
        <f t="shared" si="126"/>
        <v>1982</v>
      </c>
      <c r="BI501" s="93">
        <v>36294</v>
      </c>
      <c r="BJ501" s="90">
        <v>2.7058</v>
      </c>
      <c r="BK501">
        <f t="shared" si="127"/>
        <v>5</v>
      </c>
      <c r="BL501">
        <f t="shared" si="128"/>
        <v>1999</v>
      </c>
    </row>
    <row r="502" spans="1:64" x14ac:dyDescent="0.2">
      <c r="A502" t="s">
        <v>70</v>
      </c>
      <c r="B502" s="93">
        <v>30085</v>
      </c>
      <c r="C502">
        <v>22.1</v>
      </c>
      <c r="D502">
        <v>4</v>
      </c>
      <c r="E502">
        <f t="shared" si="120"/>
        <v>13.05</v>
      </c>
      <c r="F502" s="106">
        <v>15.5</v>
      </c>
      <c r="G502" s="107">
        <f t="shared" si="129"/>
        <v>2.4499999999999993</v>
      </c>
      <c r="H502">
        <f t="shared" si="130"/>
        <v>5</v>
      </c>
      <c r="I502">
        <f t="shared" si="131"/>
        <v>1982</v>
      </c>
      <c r="Q502" t="s">
        <v>72</v>
      </c>
      <c r="R502" s="93">
        <v>30085</v>
      </c>
      <c r="S502">
        <v>23.8</v>
      </c>
      <c r="T502">
        <v>6.8</v>
      </c>
      <c r="U502">
        <f t="shared" si="121"/>
        <v>15.3</v>
      </c>
      <c r="V502" s="106">
        <v>14.5</v>
      </c>
      <c r="W502" s="107">
        <f t="shared" si="132"/>
        <v>0</v>
      </c>
      <c r="X502">
        <f t="shared" si="133"/>
        <v>5</v>
      </c>
      <c r="AG502" s="93">
        <f t="shared" si="122"/>
        <v>30086</v>
      </c>
      <c r="AH502" s="107">
        <f t="shared" si="123"/>
        <v>1.0249999999999995</v>
      </c>
      <c r="AI502" s="72">
        <f t="shared" si="124"/>
        <v>15</v>
      </c>
      <c r="AJ502">
        <f t="shared" si="125"/>
        <v>5</v>
      </c>
      <c r="AK502">
        <f t="shared" si="126"/>
        <v>1982</v>
      </c>
      <c r="BI502" s="93">
        <v>36295</v>
      </c>
      <c r="BJ502" s="90">
        <v>2.7703000000000002</v>
      </c>
      <c r="BK502">
        <f t="shared" si="127"/>
        <v>5</v>
      </c>
      <c r="BL502">
        <f t="shared" si="128"/>
        <v>1999</v>
      </c>
    </row>
    <row r="503" spans="1:64" x14ac:dyDescent="0.2">
      <c r="A503" t="s">
        <v>70</v>
      </c>
      <c r="B503" s="93">
        <v>30086</v>
      </c>
      <c r="C503">
        <v>21.6</v>
      </c>
      <c r="D503">
        <v>5.3</v>
      </c>
      <c r="E503">
        <f t="shared" si="120"/>
        <v>13.450000000000001</v>
      </c>
      <c r="F503" s="106">
        <v>15.5</v>
      </c>
      <c r="G503" s="107">
        <f t="shared" si="129"/>
        <v>2.0499999999999989</v>
      </c>
      <c r="H503">
        <f t="shared" si="130"/>
        <v>5</v>
      </c>
      <c r="I503">
        <f t="shared" si="131"/>
        <v>1982</v>
      </c>
      <c r="Q503" t="s">
        <v>72</v>
      </c>
      <c r="R503" s="93">
        <v>30086</v>
      </c>
      <c r="S503">
        <v>25.5</v>
      </c>
      <c r="T503">
        <v>9.6</v>
      </c>
      <c r="U503">
        <f t="shared" si="121"/>
        <v>17.55</v>
      </c>
      <c r="V503" s="106">
        <v>14.5</v>
      </c>
      <c r="W503" s="107">
        <f t="shared" si="132"/>
        <v>0</v>
      </c>
      <c r="X503">
        <f t="shared" si="133"/>
        <v>5</v>
      </c>
      <c r="AG503" s="93">
        <f t="shared" si="122"/>
        <v>30087</v>
      </c>
      <c r="AH503" s="107">
        <f t="shared" si="123"/>
        <v>3.8</v>
      </c>
      <c r="AI503" s="72">
        <f t="shared" si="124"/>
        <v>16</v>
      </c>
      <c r="AJ503">
        <f t="shared" si="125"/>
        <v>5</v>
      </c>
      <c r="AK503">
        <f t="shared" si="126"/>
        <v>1982</v>
      </c>
      <c r="BI503" s="93">
        <v>36296</v>
      </c>
      <c r="BJ503" s="90">
        <v>2.7399</v>
      </c>
      <c r="BK503">
        <f t="shared" si="127"/>
        <v>5</v>
      </c>
      <c r="BL503">
        <f t="shared" si="128"/>
        <v>1999</v>
      </c>
    </row>
    <row r="504" spans="1:64" x14ac:dyDescent="0.2">
      <c r="A504" t="s">
        <v>70</v>
      </c>
      <c r="B504" s="93">
        <v>30087</v>
      </c>
      <c r="C504">
        <v>15.4</v>
      </c>
      <c r="D504">
        <v>5.3</v>
      </c>
      <c r="E504">
        <f t="shared" si="120"/>
        <v>10.35</v>
      </c>
      <c r="F504" s="106">
        <v>15.5</v>
      </c>
      <c r="G504" s="107">
        <f t="shared" si="129"/>
        <v>5.15</v>
      </c>
      <c r="H504">
        <f t="shared" si="130"/>
        <v>5</v>
      </c>
      <c r="I504">
        <f t="shared" si="131"/>
        <v>1982</v>
      </c>
      <c r="Q504" t="s">
        <v>72</v>
      </c>
      <c r="R504" s="93">
        <v>30087</v>
      </c>
      <c r="S504">
        <v>19</v>
      </c>
      <c r="T504">
        <v>5.0999999999999996</v>
      </c>
      <c r="U504">
        <f t="shared" si="121"/>
        <v>12.05</v>
      </c>
      <c r="V504" s="106">
        <v>14.5</v>
      </c>
      <c r="W504" s="107">
        <f t="shared" si="132"/>
        <v>2.4499999999999993</v>
      </c>
      <c r="X504">
        <f t="shared" si="133"/>
        <v>5</v>
      </c>
      <c r="AG504" s="93">
        <f t="shared" si="122"/>
        <v>30088</v>
      </c>
      <c r="AH504" s="107">
        <f t="shared" si="123"/>
        <v>2.8249999999999993</v>
      </c>
      <c r="AI504" s="72">
        <f t="shared" si="124"/>
        <v>17</v>
      </c>
      <c r="AJ504">
        <f t="shared" si="125"/>
        <v>5</v>
      </c>
      <c r="AK504">
        <f t="shared" si="126"/>
        <v>1982</v>
      </c>
      <c r="BI504" s="93">
        <v>36297</v>
      </c>
      <c r="BJ504" s="90">
        <v>2.75</v>
      </c>
      <c r="BK504">
        <f t="shared" si="127"/>
        <v>5</v>
      </c>
      <c r="BL504">
        <f t="shared" si="128"/>
        <v>1999</v>
      </c>
    </row>
    <row r="505" spans="1:64" x14ac:dyDescent="0.2">
      <c r="A505" t="s">
        <v>70</v>
      </c>
      <c r="B505" s="93">
        <v>30088</v>
      </c>
      <c r="C505">
        <v>20.3</v>
      </c>
      <c r="D505">
        <v>3.2</v>
      </c>
      <c r="E505">
        <f t="shared" si="120"/>
        <v>11.75</v>
      </c>
      <c r="F505" s="106">
        <v>15.5</v>
      </c>
      <c r="G505" s="107">
        <f t="shared" si="129"/>
        <v>3.75</v>
      </c>
      <c r="H505">
        <f t="shared" si="130"/>
        <v>5</v>
      </c>
      <c r="I505">
        <f t="shared" si="131"/>
        <v>1982</v>
      </c>
      <c r="Q505" t="s">
        <v>72</v>
      </c>
      <c r="R505" s="93">
        <v>30088</v>
      </c>
      <c r="S505">
        <v>23.1</v>
      </c>
      <c r="T505">
        <v>2.1</v>
      </c>
      <c r="U505">
        <f t="shared" si="121"/>
        <v>12.600000000000001</v>
      </c>
      <c r="V505" s="106">
        <v>14.5</v>
      </c>
      <c r="W505" s="107">
        <f t="shared" si="132"/>
        <v>1.8999999999999986</v>
      </c>
      <c r="X505">
        <f t="shared" si="133"/>
        <v>5</v>
      </c>
      <c r="AG505" s="93">
        <f t="shared" si="122"/>
        <v>30089</v>
      </c>
      <c r="AH505" s="107">
        <f t="shared" si="123"/>
        <v>4.5</v>
      </c>
      <c r="AI505" s="72">
        <f t="shared" si="124"/>
        <v>18</v>
      </c>
      <c r="AJ505">
        <f t="shared" si="125"/>
        <v>5</v>
      </c>
      <c r="AK505">
        <f t="shared" si="126"/>
        <v>1982</v>
      </c>
      <c r="BI505" s="93">
        <v>36298</v>
      </c>
      <c r="BJ505" s="90">
        <v>2.73</v>
      </c>
      <c r="BK505">
        <f t="shared" si="127"/>
        <v>5</v>
      </c>
      <c r="BL505">
        <f t="shared" si="128"/>
        <v>1999</v>
      </c>
    </row>
    <row r="506" spans="1:64" x14ac:dyDescent="0.2">
      <c r="A506" t="s">
        <v>70</v>
      </c>
      <c r="B506" s="93">
        <v>30089</v>
      </c>
      <c r="C506">
        <v>14.4</v>
      </c>
      <c r="D506">
        <v>5</v>
      </c>
      <c r="E506">
        <f t="shared" si="120"/>
        <v>9.6999999999999993</v>
      </c>
      <c r="F506" s="106">
        <v>15.5</v>
      </c>
      <c r="G506" s="107">
        <f t="shared" si="129"/>
        <v>5.8000000000000007</v>
      </c>
      <c r="H506">
        <f t="shared" si="130"/>
        <v>5</v>
      </c>
      <c r="I506">
        <f t="shared" si="131"/>
        <v>1982</v>
      </c>
      <c r="Q506" t="s">
        <v>72</v>
      </c>
      <c r="R506" s="93">
        <v>30089</v>
      </c>
      <c r="S506">
        <v>17.100000000000001</v>
      </c>
      <c r="T506">
        <v>5.5</v>
      </c>
      <c r="U506">
        <f t="shared" si="121"/>
        <v>11.3</v>
      </c>
      <c r="V506" s="106">
        <v>14.5</v>
      </c>
      <c r="W506" s="107">
        <f t="shared" si="132"/>
        <v>3.1999999999999993</v>
      </c>
      <c r="X506">
        <f t="shared" si="133"/>
        <v>5</v>
      </c>
      <c r="AG506" s="93">
        <f t="shared" si="122"/>
        <v>30090</v>
      </c>
      <c r="AH506" s="107">
        <f t="shared" si="123"/>
        <v>5.6749999999999998</v>
      </c>
      <c r="AI506" s="72">
        <f t="shared" si="124"/>
        <v>19</v>
      </c>
      <c r="AJ506">
        <f t="shared" si="125"/>
        <v>5</v>
      </c>
      <c r="AK506">
        <f t="shared" si="126"/>
        <v>1982</v>
      </c>
      <c r="BI506" s="93">
        <v>36299</v>
      </c>
      <c r="BJ506" s="90">
        <v>2.76</v>
      </c>
      <c r="BK506">
        <f t="shared" si="127"/>
        <v>5</v>
      </c>
      <c r="BL506">
        <f t="shared" si="128"/>
        <v>1999</v>
      </c>
    </row>
    <row r="507" spans="1:64" x14ac:dyDescent="0.2">
      <c r="A507" t="s">
        <v>70</v>
      </c>
      <c r="B507" s="93">
        <v>30090</v>
      </c>
      <c r="C507">
        <v>14.4</v>
      </c>
      <c r="D507">
        <v>2.8</v>
      </c>
      <c r="E507">
        <f t="shared" si="120"/>
        <v>8.6</v>
      </c>
      <c r="F507" s="106">
        <v>15.5</v>
      </c>
      <c r="G507" s="107">
        <f t="shared" si="129"/>
        <v>6.9</v>
      </c>
      <c r="H507">
        <f t="shared" si="130"/>
        <v>5</v>
      </c>
      <c r="I507">
        <f t="shared" si="131"/>
        <v>1982</v>
      </c>
      <c r="Q507" t="s">
        <v>72</v>
      </c>
      <c r="R507" s="93">
        <v>30090</v>
      </c>
      <c r="S507">
        <v>15.4</v>
      </c>
      <c r="T507">
        <v>4.7</v>
      </c>
      <c r="U507">
        <f t="shared" si="121"/>
        <v>10.050000000000001</v>
      </c>
      <c r="V507" s="106">
        <v>14.5</v>
      </c>
      <c r="W507" s="107">
        <f t="shared" si="132"/>
        <v>4.4499999999999993</v>
      </c>
      <c r="X507">
        <f t="shared" si="133"/>
        <v>5</v>
      </c>
      <c r="AG507" s="93">
        <f t="shared" si="122"/>
        <v>30091</v>
      </c>
      <c r="AH507" s="107">
        <f t="shared" si="123"/>
        <v>4.7249999999999996</v>
      </c>
      <c r="AI507" s="72">
        <f t="shared" si="124"/>
        <v>20</v>
      </c>
      <c r="AJ507">
        <f t="shared" si="125"/>
        <v>5</v>
      </c>
      <c r="AK507">
        <f t="shared" si="126"/>
        <v>1982</v>
      </c>
      <c r="BI507" s="93">
        <v>36300</v>
      </c>
      <c r="BJ507" s="90">
        <v>2.76</v>
      </c>
      <c r="BK507">
        <f t="shared" si="127"/>
        <v>5</v>
      </c>
      <c r="BL507">
        <f t="shared" si="128"/>
        <v>1999</v>
      </c>
    </row>
    <row r="508" spans="1:64" x14ac:dyDescent="0.2">
      <c r="A508" t="s">
        <v>70</v>
      </c>
      <c r="B508" s="93">
        <v>30091</v>
      </c>
      <c r="C508">
        <v>19.7</v>
      </c>
      <c r="D508">
        <v>-0.4</v>
      </c>
      <c r="E508">
        <f t="shared" si="120"/>
        <v>9.65</v>
      </c>
      <c r="F508" s="106">
        <v>15.5</v>
      </c>
      <c r="G508" s="107">
        <f t="shared" si="129"/>
        <v>5.85</v>
      </c>
      <c r="H508">
        <f t="shared" si="130"/>
        <v>5</v>
      </c>
      <c r="I508">
        <f t="shared" si="131"/>
        <v>1982</v>
      </c>
      <c r="Q508" t="s">
        <v>72</v>
      </c>
      <c r="R508" s="93">
        <v>30091</v>
      </c>
      <c r="S508">
        <v>20.2</v>
      </c>
      <c r="T508">
        <v>1.6</v>
      </c>
      <c r="U508">
        <f t="shared" si="121"/>
        <v>10.9</v>
      </c>
      <c r="V508" s="106">
        <v>14.5</v>
      </c>
      <c r="W508" s="107">
        <f t="shared" si="132"/>
        <v>3.5999999999999996</v>
      </c>
      <c r="X508">
        <f t="shared" si="133"/>
        <v>5</v>
      </c>
      <c r="AG508" s="93">
        <f t="shared" si="122"/>
        <v>30092</v>
      </c>
      <c r="AH508" s="107">
        <f t="shared" si="123"/>
        <v>1.7500000000000009</v>
      </c>
      <c r="AI508" s="72">
        <f t="shared" si="124"/>
        <v>21</v>
      </c>
      <c r="AJ508">
        <f t="shared" si="125"/>
        <v>5</v>
      </c>
      <c r="AK508">
        <f t="shared" si="126"/>
        <v>1982</v>
      </c>
      <c r="BI508" s="93">
        <v>36301</v>
      </c>
      <c r="BJ508" s="90">
        <v>2.6930000000000001</v>
      </c>
      <c r="BK508">
        <f t="shared" si="127"/>
        <v>5</v>
      </c>
      <c r="BL508">
        <f t="shared" si="128"/>
        <v>1999</v>
      </c>
    </row>
    <row r="509" spans="1:64" x14ac:dyDescent="0.2">
      <c r="A509" t="s">
        <v>70</v>
      </c>
      <c r="B509" s="93">
        <v>30092</v>
      </c>
      <c r="C509">
        <v>20.2</v>
      </c>
      <c r="D509">
        <v>4.5</v>
      </c>
      <c r="E509">
        <f t="shared" si="120"/>
        <v>12.35</v>
      </c>
      <c r="F509" s="106">
        <v>15.5</v>
      </c>
      <c r="G509" s="107">
        <f t="shared" si="129"/>
        <v>3.1500000000000004</v>
      </c>
      <c r="H509">
        <f t="shared" si="130"/>
        <v>5</v>
      </c>
      <c r="I509">
        <f t="shared" si="131"/>
        <v>1982</v>
      </c>
      <c r="Q509" t="s">
        <v>72</v>
      </c>
      <c r="R509" s="93">
        <v>30092</v>
      </c>
      <c r="S509">
        <v>21.7</v>
      </c>
      <c r="T509">
        <v>6.6</v>
      </c>
      <c r="U509">
        <f t="shared" si="121"/>
        <v>14.149999999999999</v>
      </c>
      <c r="V509" s="106">
        <v>14.5</v>
      </c>
      <c r="W509" s="107">
        <f t="shared" si="132"/>
        <v>0.35000000000000142</v>
      </c>
      <c r="X509">
        <f t="shared" si="133"/>
        <v>5</v>
      </c>
      <c r="AG509" s="93">
        <f t="shared" si="122"/>
        <v>30093</v>
      </c>
      <c r="AH509" s="107">
        <f t="shared" si="123"/>
        <v>1.3250000000000002</v>
      </c>
      <c r="AI509" s="72">
        <f t="shared" si="124"/>
        <v>22</v>
      </c>
      <c r="AJ509">
        <f t="shared" si="125"/>
        <v>5</v>
      </c>
      <c r="AK509">
        <f t="shared" si="126"/>
        <v>1982</v>
      </c>
      <c r="BI509" s="93">
        <v>36302</v>
      </c>
      <c r="BJ509" s="90">
        <v>2.6629999999999998</v>
      </c>
      <c r="BK509">
        <f t="shared" si="127"/>
        <v>5</v>
      </c>
      <c r="BL509">
        <f t="shared" si="128"/>
        <v>1999</v>
      </c>
    </row>
    <row r="510" spans="1:64" x14ac:dyDescent="0.2">
      <c r="A510" t="s">
        <v>70</v>
      </c>
      <c r="B510" s="93">
        <v>30093</v>
      </c>
      <c r="C510">
        <v>22.4</v>
      </c>
      <c r="D510">
        <v>3.3</v>
      </c>
      <c r="E510">
        <f t="shared" si="120"/>
        <v>12.85</v>
      </c>
      <c r="F510" s="106">
        <v>15.5</v>
      </c>
      <c r="G510" s="107">
        <f t="shared" si="129"/>
        <v>2.6500000000000004</v>
      </c>
      <c r="H510">
        <f t="shared" si="130"/>
        <v>5</v>
      </c>
      <c r="I510">
        <f t="shared" si="131"/>
        <v>1982</v>
      </c>
      <c r="Q510" t="s">
        <v>72</v>
      </c>
      <c r="R510" s="93">
        <v>30093</v>
      </c>
      <c r="S510">
        <v>25.3</v>
      </c>
      <c r="T510">
        <v>7.2</v>
      </c>
      <c r="U510">
        <f t="shared" si="121"/>
        <v>16.25</v>
      </c>
      <c r="V510" s="106">
        <v>14.5</v>
      </c>
      <c r="W510" s="107">
        <f t="shared" si="132"/>
        <v>0</v>
      </c>
      <c r="X510">
        <f t="shared" si="133"/>
        <v>5</v>
      </c>
      <c r="AG510" s="93">
        <f t="shared" si="122"/>
        <v>30094</v>
      </c>
      <c r="AH510" s="107">
        <f t="shared" si="123"/>
        <v>4</v>
      </c>
      <c r="AI510" s="72">
        <f t="shared" si="124"/>
        <v>23</v>
      </c>
      <c r="AJ510">
        <f t="shared" si="125"/>
        <v>5</v>
      </c>
      <c r="AK510">
        <f t="shared" si="126"/>
        <v>1982</v>
      </c>
      <c r="BI510" s="93">
        <v>36303</v>
      </c>
      <c r="BJ510" s="90">
        <v>2.6339999999999999</v>
      </c>
      <c r="BK510">
        <f t="shared" si="127"/>
        <v>5</v>
      </c>
      <c r="BL510">
        <f t="shared" si="128"/>
        <v>1999</v>
      </c>
    </row>
    <row r="511" spans="1:64" x14ac:dyDescent="0.2">
      <c r="A511" t="s">
        <v>70</v>
      </c>
      <c r="B511" s="93">
        <v>30094</v>
      </c>
      <c r="C511">
        <v>17.100000000000001</v>
      </c>
      <c r="D511">
        <v>3.9</v>
      </c>
      <c r="E511">
        <f t="shared" si="120"/>
        <v>10.5</v>
      </c>
      <c r="F511" s="106">
        <v>15.5</v>
      </c>
      <c r="G511" s="107">
        <f t="shared" si="129"/>
        <v>5</v>
      </c>
      <c r="H511">
        <f t="shared" si="130"/>
        <v>5</v>
      </c>
      <c r="I511">
        <f t="shared" si="131"/>
        <v>1982</v>
      </c>
      <c r="Q511" t="s">
        <v>72</v>
      </c>
      <c r="R511" s="93">
        <v>30094</v>
      </c>
      <c r="S511">
        <v>16.899999999999999</v>
      </c>
      <c r="T511">
        <v>6.1</v>
      </c>
      <c r="U511">
        <f t="shared" si="121"/>
        <v>11.5</v>
      </c>
      <c r="V511" s="106">
        <v>14.5</v>
      </c>
      <c r="W511" s="107">
        <f t="shared" si="132"/>
        <v>3</v>
      </c>
      <c r="X511">
        <f t="shared" si="133"/>
        <v>5</v>
      </c>
      <c r="AG511" s="93">
        <f t="shared" si="122"/>
        <v>30095</v>
      </c>
      <c r="AH511" s="107">
        <f t="shared" si="123"/>
        <v>0.32499999999999929</v>
      </c>
      <c r="AI511" s="72">
        <f t="shared" si="124"/>
        <v>24</v>
      </c>
      <c r="AJ511">
        <f t="shared" si="125"/>
        <v>5</v>
      </c>
      <c r="AK511">
        <f t="shared" si="126"/>
        <v>1982</v>
      </c>
      <c r="BI511" s="93">
        <v>36304</v>
      </c>
      <c r="BJ511" s="90">
        <v>2.6509999999999998</v>
      </c>
      <c r="BK511">
        <f t="shared" si="127"/>
        <v>5</v>
      </c>
      <c r="BL511">
        <f t="shared" si="128"/>
        <v>1999</v>
      </c>
    </row>
    <row r="512" spans="1:64" x14ac:dyDescent="0.2">
      <c r="A512" t="s">
        <v>70</v>
      </c>
      <c r="B512" s="93">
        <v>30095</v>
      </c>
      <c r="C512">
        <v>25.6</v>
      </c>
      <c r="D512">
        <v>4.0999999999999996</v>
      </c>
      <c r="E512">
        <f t="shared" si="120"/>
        <v>14.850000000000001</v>
      </c>
      <c r="F512" s="106">
        <v>15.5</v>
      </c>
      <c r="G512" s="107">
        <f t="shared" si="129"/>
        <v>0.64999999999999858</v>
      </c>
      <c r="H512">
        <f t="shared" si="130"/>
        <v>5</v>
      </c>
      <c r="I512">
        <f t="shared" si="131"/>
        <v>1982</v>
      </c>
      <c r="Q512" t="s">
        <v>72</v>
      </c>
      <c r="R512" s="93">
        <v>30095</v>
      </c>
      <c r="S512">
        <v>27.1</v>
      </c>
      <c r="T512">
        <v>2.8</v>
      </c>
      <c r="U512">
        <f t="shared" si="121"/>
        <v>14.950000000000001</v>
      </c>
      <c r="V512" s="106">
        <v>14.5</v>
      </c>
      <c r="W512" s="107">
        <f t="shared" si="132"/>
        <v>0</v>
      </c>
      <c r="X512">
        <f t="shared" si="133"/>
        <v>5</v>
      </c>
      <c r="AG512" s="93">
        <f t="shared" si="122"/>
        <v>30096</v>
      </c>
      <c r="AH512" s="107">
        <f t="shared" si="123"/>
        <v>3.2250000000000005</v>
      </c>
      <c r="AI512" s="72">
        <f t="shared" si="124"/>
        <v>25</v>
      </c>
      <c r="AJ512">
        <f t="shared" si="125"/>
        <v>5</v>
      </c>
      <c r="AK512">
        <f t="shared" si="126"/>
        <v>1982</v>
      </c>
      <c r="BI512" s="93">
        <v>36305</v>
      </c>
      <c r="BJ512" s="90">
        <v>2.7109999999999999</v>
      </c>
      <c r="BK512">
        <f t="shared" si="127"/>
        <v>5</v>
      </c>
      <c r="BL512">
        <f t="shared" si="128"/>
        <v>1999</v>
      </c>
    </row>
    <row r="513" spans="1:64" x14ac:dyDescent="0.2">
      <c r="A513" t="s">
        <v>70</v>
      </c>
      <c r="B513" s="93">
        <v>30096</v>
      </c>
      <c r="C513">
        <v>18</v>
      </c>
      <c r="D513">
        <v>4.3</v>
      </c>
      <c r="E513">
        <f t="shared" si="120"/>
        <v>11.15</v>
      </c>
      <c r="F513" s="106">
        <v>15.5</v>
      </c>
      <c r="G513" s="107">
        <f t="shared" si="129"/>
        <v>4.3499999999999996</v>
      </c>
      <c r="H513">
        <f t="shared" si="130"/>
        <v>5</v>
      </c>
      <c r="I513">
        <f t="shared" si="131"/>
        <v>1982</v>
      </c>
      <c r="Q513" t="s">
        <v>72</v>
      </c>
      <c r="R513" s="93">
        <v>30096</v>
      </c>
      <c r="S513">
        <v>18.7</v>
      </c>
      <c r="T513">
        <v>6.1</v>
      </c>
      <c r="U513">
        <f t="shared" si="121"/>
        <v>12.399999999999999</v>
      </c>
      <c r="V513" s="106">
        <v>14.5</v>
      </c>
      <c r="W513" s="107">
        <f t="shared" si="132"/>
        <v>2.1000000000000014</v>
      </c>
      <c r="X513">
        <f t="shared" si="133"/>
        <v>5</v>
      </c>
      <c r="AG513" s="93">
        <f t="shared" si="122"/>
        <v>30097</v>
      </c>
      <c r="AH513" s="107">
        <f t="shared" si="123"/>
        <v>8.625</v>
      </c>
      <c r="AI513" s="72">
        <f t="shared" si="124"/>
        <v>26</v>
      </c>
      <c r="AJ513">
        <f t="shared" si="125"/>
        <v>5</v>
      </c>
      <c r="AK513">
        <f t="shared" si="126"/>
        <v>1982</v>
      </c>
      <c r="BI513" s="93">
        <v>36306</v>
      </c>
      <c r="BJ513" s="90">
        <v>2.7553000000000001</v>
      </c>
      <c r="BK513">
        <f t="shared" si="127"/>
        <v>5</v>
      </c>
      <c r="BL513">
        <f t="shared" si="128"/>
        <v>1999</v>
      </c>
    </row>
    <row r="514" spans="1:64" x14ac:dyDescent="0.2">
      <c r="A514" t="s">
        <v>70</v>
      </c>
      <c r="B514" s="93">
        <v>30097</v>
      </c>
      <c r="C514">
        <v>6.5</v>
      </c>
      <c r="D514">
        <v>1.5</v>
      </c>
      <c r="E514">
        <f t="shared" si="120"/>
        <v>4</v>
      </c>
      <c r="F514" s="106">
        <v>15.5</v>
      </c>
      <c r="G514" s="107">
        <f t="shared" si="129"/>
        <v>11.5</v>
      </c>
      <c r="H514">
        <f t="shared" si="130"/>
        <v>5</v>
      </c>
      <c r="I514">
        <f t="shared" si="131"/>
        <v>1982</v>
      </c>
      <c r="Q514" t="s">
        <v>72</v>
      </c>
      <c r="R514" s="93">
        <v>30097</v>
      </c>
      <c r="S514">
        <v>14.1</v>
      </c>
      <c r="T514">
        <v>3.4</v>
      </c>
      <c r="U514">
        <f t="shared" si="121"/>
        <v>8.75</v>
      </c>
      <c r="V514" s="106">
        <v>14.5</v>
      </c>
      <c r="W514" s="107">
        <f t="shared" si="132"/>
        <v>5.75</v>
      </c>
      <c r="X514">
        <f t="shared" si="133"/>
        <v>5</v>
      </c>
      <c r="AG514" s="93">
        <f t="shared" si="122"/>
        <v>30098</v>
      </c>
      <c r="AH514" s="107">
        <f t="shared" si="123"/>
        <v>7.9</v>
      </c>
      <c r="AI514" s="72">
        <f t="shared" si="124"/>
        <v>27</v>
      </c>
      <c r="AJ514">
        <f t="shared" si="125"/>
        <v>5</v>
      </c>
      <c r="AK514">
        <f t="shared" si="126"/>
        <v>1982</v>
      </c>
      <c r="BI514" s="93">
        <v>36307</v>
      </c>
      <c r="BJ514" s="90">
        <v>2.778</v>
      </c>
      <c r="BK514">
        <f t="shared" si="127"/>
        <v>5</v>
      </c>
      <c r="BL514">
        <f t="shared" si="128"/>
        <v>1999</v>
      </c>
    </row>
    <row r="515" spans="1:64" x14ac:dyDescent="0.2">
      <c r="A515" t="s">
        <v>70</v>
      </c>
      <c r="B515" s="93">
        <v>30098</v>
      </c>
      <c r="C515">
        <v>8.6</v>
      </c>
      <c r="D515">
        <v>1.7</v>
      </c>
      <c r="E515">
        <f t="shared" si="120"/>
        <v>5.1499999999999995</v>
      </c>
      <c r="F515" s="106">
        <v>15.5</v>
      </c>
      <c r="G515" s="107">
        <f t="shared" si="129"/>
        <v>10.350000000000001</v>
      </c>
      <c r="H515">
        <f t="shared" si="130"/>
        <v>5</v>
      </c>
      <c r="I515">
        <f t="shared" si="131"/>
        <v>1982</v>
      </c>
      <c r="Q515" t="s">
        <v>72</v>
      </c>
      <c r="R515" s="93">
        <v>30098</v>
      </c>
      <c r="S515">
        <v>12.1</v>
      </c>
      <c r="T515">
        <v>6</v>
      </c>
      <c r="U515">
        <f t="shared" si="121"/>
        <v>9.0500000000000007</v>
      </c>
      <c r="V515" s="106">
        <v>14.5</v>
      </c>
      <c r="W515" s="107">
        <f t="shared" si="132"/>
        <v>5.4499999999999993</v>
      </c>
      <c r="X515">
        <f t="shared" si="133"/>
        <v>5</v>
      </c>
      <c r="AG515" s="93">
        <f t="shared" si="122"/>
        <v>30099</v>
      </c>
      <c r="AH515" s="107">
        <f t="shared" si="123"/>
        <v>7.7500000000000009</v>
      </c>
      <c r="AI515" s="72">
        <f t="shared" si="124"/>
        <v>28</v>
      </c>
      <c r="AJ515">
        <f t="shared" si="125"/>
        <v>5</v>
      </c>
      <c r="AK515">
        <f t="shared" si="126"/>
        <v>1982</v>
      </c>
      <c r="BI515" s="93">
        <v>36308</v>
      </c>
      <c r="BJ515" s="90">
        <v>2.7519999999999998</v>
      </c>
      <c r="BK515">
        <f t="shared" si="127"/>
        <v>5</v>
      </c>
      <c r="BL515">
        <f t="shared" si="128"/>
        <v>1999</v>
      </c>
    </row>
    <row r="516" spans="1:64" x14ac:dyDescent="0.2">
      <c r="A516" t="s">
        <v>70</v>
      </c>
      <c r="B516" s="93">
        <v>30099</v>
      </c>
      <c r="C516">
        <v>11.7</v>
      </c>
      <c r="D516">
        <v>0.6</v>
      </c>
      <c r="E516">
        <f t="shared" ref="E516:E579" si="134">AVERAGE(C516:D516)</f>
        <v>6.1499999999999995</v>
      </c>
      <c r="F516" s="106">
        <v>15.5</v>
      </c>
      <c r="G516" s="107">
        <f t="shared" si="129"/>
        <v>9.3500000000000014</v>
      </c>
      <c r="H516">
        <f t="shared" si="130"/>
        <v>5</v>
      </c>
      <c r="I516">
        <f t="shared" si="131"/>
        <v>1982</v>
      </c>
      <c r="Q516" t="s">
        <v>72</v>
      </c>
      <c r="R516" s="93">
        <v>30099</v>
      </c>
      <c r="S516">
        <v>15.5</v>
      </c>
      <c r="T516">
        <v>1.2</v>
      </c>
      <c r="U516">
        <f t="shared" ref="U516:U579" si="135">AVERAGE(S516:T516)</f>
        <v>8.35</v>
      </c>
      <c r="V516" s="106">
        <v>14.5</v>
      </c>
      <c r="W516" s="107">
        <f t="shared" si="132"/>
        <v>6.15</v>
      </c>
      <c r="X516">
        <f t="shared" si="133"/>
        <v>5</v>
      </c>
      <c r="AG516" s="93">
        <f t="shared" ref="AG516:AG579" si="136">R517</f>
        <v>30100</v>
      </c>
      <c r="AH516" s="107">
        <f t="shared" ref="AH516:AH579" si="137">AVERAGE(W517,G517)</f>
        <v>6.75</v>
      </c>
      <c r="AI516" s="72">
        <f t="shared" ref="AI516:AI579" si="138">DAY(AG516)</f>
        <v>29</v>
      </c>
      <c r="AJ516">
        <f t="shared" ref="AJ516:AJ579" si="139">MONTH(AG516)</f>
        <v>5</v>
      </c>
      <c r="AK516">
        <f t="shared" ref="AK516:AK579" si="140">YEAR(AG516)</f>
        <v>1982</v>
      </c>
      <c r="BI516" s="93">
        <v>36309</v>
      </c>
      <c r="BJ516" s="90">
        <v>2.6720000000000002</v>
      </c>
      <c r="BK516">
        <f t="shared" ref="BK516:BK579" si="141">MONTH(BI516)</f>
        <v>5</v>
      </c>
      <c r="BL516">
        <f t="shared" ref="BL516:BL579" si="142">YEAR(BI516)</f>
        <v>1999</v>
      </c>
    </row>
    <row r="517" spans="1:64" x14ac:dyDescent="0.2">
      <c r="A517" t="s">
        <v>70</v>
      </c>
      <c r="B517" s="93">
        <v>30100</v>
      </c>
      <c r="C517">
        <v>12.5</v>
      </c>
      <c r="D517">
        <v>3.2</v>
      </c>
      <c r="E517">
        <f t="shared" si="134"/>
        <v>7.85</v>
      </c>
      <c r="F517" s="106">
        <v>15.5</v>
      </c>
      <c r="G517" s="107">
        <f t="shared" ref="G517:G580" si="143">IF(F517-E517&gt;0,F517-E517,0)</f>
        <v>7.65</v>
      </c>
      <c r="H517">
        <f t="shared" ref="H517:H580" si="144">MONTH(B517)</f>
        <v>5</v>
      </c>
      <c r="I517">
        <f t="shared" ref="I517:I580" si="145">YEAR(B517)</f>
        <v>1982</v>
      </c>
      <c r="Q517" t="s">
        <v>72</v>
      </c>
      <c r="R517" s="93">
        <v>30100</v>
      </c>
      <c r="S517">
        <v>17.8</v>
      </c>
      <c r="T517">
        <v>-0.5</v>
      </c>
      <c r="U517">
        <f t="shared" si="135"/>
        <v>8.65</v>
      </c>
      <c r="V517" s="106">
        <v>14.5</v>
      </c>
      <c r="W517" s="107">
        <f t="shared" ref="W517:W580" si="146">IF(V517-U517&gt;0,V517-U517,0)</f>
        <v>5.85</v>
      </c>
      <c r="X517">
        <f t="shared" ref="X517:X580" si="147">MONTH(R517)</f>
        <v>5</v>
      </c>
      <c r="AG517" s="93">
        <f t="shared" si="136"/>
        <v>30101</v>
      </c>
      <c r="AH517" s="107">
        <f t="shared" si="137"/>
        <v>6.625</v>
      </c>
      <c r="AI517" s="72">
        <f t="shared" si="138"/>
        <v>30</v>
      </c>
      <c r="AJ517">
        <f t="shared" si="139"/>
        <v>5</v>
      </c>
      <c r="AK517">
        <f t="shared" si="140"/>
        <v>1982</v>
      </c>
      <c r="BI517" s="93">
        <v>36310</v>
      </c>
      <c r="BJ517" s="90">
        <v>2.766</v>
      </c>
      <c r="BK517">
        <f t="shared" si="141"/>
        <v>5</v>
      </c>
      <c r="BL517">
        <f t="shared" si="142"/>
        <v>1999</v>
      </c>
    </row>
    <row r="518" spans="1:64" x14ac:dyDescent="0.2">
      <c r="A518" t="s">
        <v>70</v>
      </c>
      <c r="B518" s="93">
        <v>30101</v>
      </c>
      <c r="C518">
        <v>15.4</v>
      </c>
      <c r="D518">
        <v>-0.4</v>
      </c>
      <c r="E518">
        <f t="shared" si="134"/>
        <v>7.5</v>
      </c>
      <c r="F518" s="106">
        <v>15.5</v>
      </c>
      <c r="G518" s="107">
        <f t="shared" si="143"/>
        <v>8</v>
      </c>
      <c r="H518">
        <f t="shared" si="144"/>
        <v>5</v>
      </c>
      <c r="I518">
        <f t="shared" si="145"/>
        <v>1982</v>
      </c>
      <c r="Q518" t="s">
        <v>72</v>
      </c>
      <c r="R518" s="93">
        <v>30101</v>
      </c>
      <c r="S518">
        <v>20.5</v>
      </c>
      <c r="T518">
        <v>-2</v>
      </c>
      <c r="U518">
        <f t="shared" si="135"/>
        <v>9.25</v>
      </c>
      <c r="V518" s="106">
        <v>14.5</v>
      </c>
      <c r="W518" s="107">
        <f t="shared" si="146"/>
        <v>5.25</v>
      </c>
      <c r="X518">
        <f t="shared" si="147"/>
        <v>5</v>
      </c>
      <c r="AG518" s="93">
        <f t="shared" si="136"/>
        <v>30102</v>
      </c>
      <c r="AH518" s="107">
        <f t="shared" si="137"/>
        <v>2.6499999999999995</v>
      </c>
      <c r="AI518" s="72">
        <f t="shared" si="138"/>
        <v>31</v>
      </c>
      <c r="AJ518">
        <f t="shared" si="139"/>
        <v>5</v>
      </c>
      <c r="AK518">
        <f t="shared" si="140"/>
        <v>1982</v>
      </c>
      <c r="BI518" s="93">
        <v>36311</v>
      </c>
      <c r="BJ518" s="90">
        <v>2.8109999999999999</v>
      </c>
      <c r="BK518">
        <f t="shared" si="141"/>
        <v>5</v>
      </c>
      <c r="BL518">
        <f t="shared" si="142"/>
        <v>1999</v>
      </c>
    </row>
    <row r="519" spans="1:64" x14ac:dyDescent="0.2">
      <c r="A519" t="s">
        <v>70</v>
      </c>
      <c r="B519" s="93">
        <v>30102</v>
      </c>
      <c r="C519">
        <v>19.8</v>
      </c>
      <c r="D519">
        <v>2.9</v>
      </c>
      <c r="E519">
        <f t="shared" si="134"/>
        <v>11.35</v>
      </c>
      <c r="F519" s="106">
        <v>15.5</v>
      </c>
      <c r="G519" s="107">
        <f t="shared" si="143"/>
        <v>4.1500000000000004</v>
      </c>
      <c r="H519">
        <f t="shared" si="144"/>
        <v>5</v>
      </c>
      <c r="I519">
        <f t="shared" si="145"/>
        <v>1982</v>
      </c>
      <c r="Q519" t="s">
        <v>72</v>
      </c>
      <c r="R519" s="93">
        <v>30102</v>
      </c>
      <c r="S519">
        <v>22.3</v>
      </c>
      <c r="T519">
        <v>4.4000000000000004</v>
      </c>
      <c r="U519">
        <f t="shared" si="135"/>
        <v>13.350000000000001</v>
      </c>
      <c r="V519" s="106">
        <v>14.5</v>
      </c>
      <c r="W519" s="107">
        <f t="shared" si="146"/>
        <v>1.1499999999999986</v>
      </c>
      <c r="X519">
        <f t="shared" si="147"/>
        <v>5</v>
      </c>
      <c r="AG519" s="93">
        <f t="shared" si="136"/>
        <v>30103</v>
      </c>
      <c r="AH519" s="107">
        <f t="shared" si="137"/>
        <v>3.4249999999999989</v>
      </c>
      <c r="AI519" s="72">
        <f t="shared" si="138"/>
        <v>1</v>
      </c>
      <c r="AJ519">
        <f t="shared" si="139"/>
        <v>6</v>
      </c>
      <c r="AK519">
        <f t="shared" si="140"/>
        <v>1982</v>
      </c>
      <c r="BI519" s="93">
        <v>36312</v>
      </c>
      <c r="BJ519" s="90">
        <v>2.8319999999999999</v>
      </c>
      <c r="BK519">
        <f t="shared" si="141"/>
        <v>6</v>
      </c>
      <c r="BL519">
        <f t="shared" si="142"/>
        <v>1999</v>
      </c>
    </row>
    <row r="520" spans="1:64" x14ac:dyDescent="0.2">
      <c r="A520" t="s">
        <v>70</v>
      </c>
      <c r="B520" s="93">
        <v>30103</v>
      </c>
      <c r="C520">
        <v>18.8</v>
      </c>
      <c r="D520">
        <v>0.3</v>
      </c>
      <c r="E520">
        <f t="shared" si="134"/>
        <v>9.5500000000000007</v>
      </c>
      <c r="F520" s="106">
        <v>15.5</v>
      </c>
      <c r="G520" s="107">
        <f t="shared" si="143"/>
        <v>5.9499999999999993</v>
      </c>
      <c r="H520">
        <f t="shared" si="144"/>
        <v>6</v>
      </c>
      <c r="I520">
        <f t="shared" si="145"/>
        <v>1982</v>
      </c>
      <c r="Q520" t="s">
        <v>72</v>
      </c>
      <c r="R520" s="93">
        <v>30103</v>
      </c>
      <c r="S520">
        <v>21.8</v>
      </c>
      <c r="T520">
        <v>5.4</v>
      </c>
      <c r="U520">
        <f t="shared" si="135"/>
        <v>13.600000000000001</v>
      </c>
      <c r="V520" s="106">
        <v>14.5</v>
      </c>
      <c r="W520" s="107">
        <f t="shared" si="146"/>
        <v>0.89999999999999858</v>
      </c>
      <c r="X520">
        <f t="shared" si="147"/>
        <v>6</v>
      </c>
      <c r="AG520" s="93">
        <f t="shared" si="136"/>
        <v>30104</v>
      </c>
      <c r="AH520" s="107">
        <f t="shared" si="137"/>
        <v>1.5999999999999996</v>
      </c>
      <c r="AI520" s="72">
        <f t="shared" si="138"/>
        <v>2</v>
      </c>
      <c r="AJ520">
        <f t="shared" si="139"/>
        <v>6</v>
      </c>
      <c r="AK520">
        <f t="shared" si="140"/>
        <v>1982</v>
      </c>
      <c r="BI520" s="93">
        <v>36313</v>
      </c>
      <c r="BJ520" s="90">
        <v>2.84</v>
      </c>
      <c r="BK520">
        <f t="shared" si="141"/>
        <v>6</v>
      </c>
      <c r="BL520">
        <f t="shared" si="142"/>
        <v>1999</v>
      </c>
    </row>
    <row r="521" spans="1:64" x14ac:dyDescent="0.2">
      <c r="A521" t="s">
        <v>70</v>
      </c>
      <c r="B521" s="93">
        <v>30104</v>
      </c>
      <c r="C521">
        <v>18.600000000000001</v>
      </c>
      <c r="D521">
        <v>6</v>
      </c>
      <c r="E521">
        <f t="shared" si="134"/>
        <v>12.3</v>
      </c>
      <c r="F521" s="106">
        <v>15.5</v>
      </c>
      <c r="G521" s="107">
        <f t="shared" si="143"/>
        <v>3.1999999999999993</v>
      </c>
      <c r="H521">
        <f t="shared" si="144"/>
        <v>6</v>
      </c>
      <c r="I521">
        <f t="shared" si="145"/>
        <v>1982</v>
      </c>
      <c r="Q521" t="s">
        <v>72</v>
      </c>
      <c r="R521" s="93">
        <v>30104</v>
      </c>
      <c r="S521">
        <v>25.2</v>
      </c>
      <c r="T521">
        <v>6.4</v>
      </c>
      <c r="U521">
        <f t="shared" si="135"/>
        <v>15.8</v>
      </c>
      <c r="V521" s="106">
        <v>14.5</v>
      </c>
      <c r="W521" s="107">
        <f t="shared" si="146"/>
        <v>0</v>
      </c>
      <c r="X521">
        <f t="shared" si="147"/>
        <v>6</v>
      </c>
      <c r="AG521" s="93">
        <f t="shared" si="136"/>
        <v>30105</v>
      </c>
      <c r="AH521" s="107">
        <f t="shared" si="137"/>
        <v>1.1500000000000004</v>
      </c>
      <c r="AI521" s="72">
        <f t="shared" si="138"/>
        <v>3</v>
      </c>
      <c r="AJ521">
        <f t="shared" si="139"/>
        <v>6</v>
      </c>
      <c r="AK521">
        <f t="shared" si="140"/>
        <v>1982</v>
      </c>
      <c r="BI521" s="93">
        <v>36314</v>
      </c>
      <c r="BJ521" s="90">
        <v>2.806</v>
      </c>
      <c r="BK521">
        <f t="shared" si="141"/>
        <v>6</v>
      </c>
      <c r="BL521">
        <f t="shared" si="142"/>
        <v>1999</v>
      </c>
    </row>
    <row r="522" spans="1:64" x14ac:dyDescent="0.2">
      <c r="A522" t="s">
        <v>70</v>
      </c>
      <c r="B522" s="93">
        <v>30105</v>
      </c>
      <c r="C522">
        <v>19.2</v>
      </c>
      <c r="D522">
        <v>7.2</v>
      </c>
      <c r="E522">
        <f t="shared" si="134"/>
        <v>13.2</v>
      </c>
      <c r="F522" s="106">
        <v>15.5</v>
      </c>
      <c r="G522" s="107">
        <f t="shared" si="143"/>
        <v>2.3000000000000007</v>
      </c>
      <c r="H522">
        <f t="shared" si="144"/>
        <v>6</v>
      </c>
      <c r="I522">
        <f t="shared" si="145"/>
        <v>1982</v>
      </c>
      <c r="Q522" t="s">
        <v>72</v>
      </c>
      <c r="R522" s="93">
        <v>30105</v>
      </c>
      <c r="S522">
        <v>23.4</v>
      </c>
      <c r="T522">
        <v>5.6</v>
      </c>
      <c r="U522">
        <f t="shared" si="135"/>
        <v>14.5</v>
      </c>
      <c r="V522" s="106">
        <v>14.5</v>
      </c>
      <c r="W522" s="107">
        <f t="shared" si="146"/>
        <v>0</v>
      </c>
      <c r="X522">
        <f t="shared" si="147"/>
        <v>6</v>
      </c>
      <c r="AG522" s="93">
        <f t="shared" si="136"/>
        <v>30106</v>
      </c>
      <c r="AH522" s="107">
        <f t="shared" si="137"/>
        <v>1.3499999999999996</v>
      </c>
      <c r="AI522" s="72">
        <f t="shared" si="138"/>
        <v>4</v>
      </c>
      <c r="AJ522">
        <f t="shared" si="139"/>
        <v>6</v>
      </c>
      <c r="AK522">
        <f t="shared" si="140"/>
        <v>1982</v>
      </c>
      <c r="BI522" s="93">
        <v>36315</v>
      </c>
      <c r="BJ522" s="90">
        <v>2.8180000000000001</v>
      </c>
      <c r="BK522">
        <f t="shared" si="141"/>
        <v>6</v>
      </c>
      <c r="BL522">
        <f t="shared" si="142"/>
        <v>1999</v>
      </c>
    </row>
    <row r="523" spans="1:64" x14ac:dyDescent="0.2">
      <c r="A523" t="s">
        <v>70</v>
      </c>
      <c r="B523" s="93">
        <v>30106</v>
      </c>
      <c r="C523">
        <v>20</v>
      </c>
      <c r="D523">
        <v>5.6</v>
      </c>
      <c r="E523">
        <f t="shared" si="134"/>
        <v>12.8</v>
      </c>
      <c r="F523" s="106">
        <v>15.5</v>
      </c>
      <c r="G523" s="107">
        <f t="shared" si="143"/>
        <v>2.6999999999999993</v>
      </c>
      <c r="H523">
        <f t="shared" si="144"/>
        <v>6</v>
      </c>
      <c r="I523">
        <f t="shared" si="145"/>
        <v>1982</v>
      </c>
      <c r="Q523" t="s">
        <v>72</v>
      </c>
      <c r="R523" s="93">
        <v>30106</v>
      </c>
      <c r="S523">
        <v>24.4</v>
      </c>
      <c r="T523">
        <v>6.6</v>
      </c>
      <c r="U523">
        <f t="shared" si="135"/>
        <v>15.5</v>
      </c>
      <c r="V523" s="106">
        <v>14.5</v>
      </c>
      <c r="W523" s="107">
        <f t="shared" si="146"/>
        <v>0</v>
      </c>
      <c r="X523">
        <f t="shared" si="147"/>
        <v>6</v>
      </c>
      <c r="AG523" s="93">
        <f t="shared" si="136"/>
        <v>30107</v>
      </c>
      <c r="AH523" s="107">
        <f t="shared" si="137"/>
        <v>6.4749999999999996</v>
      </c>
      <c r="AI523" s="72">
        <f t="shared" si="138"/>
        <v>5</v>
      </c>
      <c r="AJ523">
        <f t="shared" si="139"/>
        <v>6</v>
      </c>
      <c r="AK523">
        <f t="shared" si="140"/>
        <v>1982</v>
      </c>
      <c r="BI523" s="93">
        <v>36316</v>
      </c>
      <c r="BJ523" s="90">
        <v>2.8650000000000002</v>
      </c>
      <c r="BK523">
        <f t="shared" si="141"/>
        <v>6</v>
      </c>
      <c r="BL523">
        <f t="shared" si="142"/>
        <v>1999</v>
      </c>
    </row>
    <row r="524" spans="1:64" x14ac:dyDescent="0.2">
      <c r="A524" t="s">
        <v>70</v>
      </c>
      <c r="B524" s="93">
        <v>30107</v>
      </c>
      <c r="C524">
        <v>14</v>
      </c>
      <c r="D524">
        <v>1</v>
      </c>
      <c r="E524">
        <f t="shared" si="134"/>
        <v>7.5</v>
      </c>
      <c r="F524" s="106">
        <v>15.5</v>
      </c>
      <c r="G524" s="107">
        <f t="shared" si="143"/>
        <v>8</v>
      </c>
      <c r="H524">
        <f t="shared" si="144"/>
        <v>6</v>
      </c>
      <c r="I524">
        <f t="shared" si="145"/>
        <v>1982</v>
      </c>
      <c r="Q524" t="s">
        <v>72</v>
      </c>
      <c r="R524" s="93">
        <v>30107</v>
      </c>
      <c r="S524">
        <v>13.3</v>
      </c>
      <c r="T524">
        <v>5.8</v>
      </c>
      <c r="U524">
        <f t="shared" si="135"/>
        <v>9.5500000000000007</v>
      </c>
      <c r="V524" s="106">
        <v>14.5</v>
      </c>
      <c r="W524" s="107">
        <f t="shared" si="146"/>
        <v>4.9499999999999993</v>
      </c>
      <c r="X524">
        <f t="shared" si="147"/>
        <v>6</v>
      </c>
      <c r="AG524" s="93">
        <f t="shared" si="136"/>
        <v>30108</v>
      </c>
      <c r="AH524" s="107">
        <f t="shared" si="137"/>
        <v>9.6999999999999993</v>
      </c>
      <c r="AI524" s="72">
        <f t="shared" si="138"/>
        <v>6</v>
      </c>
      <c r="AJ524">
        <f t="shared" si="139"/>
        <v>6</v>
      </c>
      <c r="AK524">
        <f t="shared" si="140"/>
        <v>1982</v>
      </c>
      <c r="BI524" s="93">
        <v>36317</v>
      </c>
      <c r="BJ524" s="90">
        <v>2.875</v>
      </c>
      <c r="BK524">
        <f t="shared" si="141"/>
        <v>6</v>
      </c>
      <c r="BL524">
        <f t="shared" si="142"/>
        <v>1999</v>
      </c>
    </row>
    <row r="525" spans="1:64" x14ac:dyDescent="0.2">
      <c r="A525" t="s">
        <v>70</v>
      </c>
      <c r="B525" s="93">
        <v>30108</v>
      </c>
      <c r="C525">
        <v>6.7</v>
      </c>
      <c r="D525">
        <v>0.8</v>
      </c>
      <c r="E525">
        <f t="shared" si="134"/>
        <v>3.75</v>
      </c>
      <c r="F525" s="106">
        <v>15.5</v>
      </c>
      <c r="G525" s="107">
        <f t="shared" si="143"/>
        <v>11.75</v>
      </c>
      <c r="H525">
        <f t="shared" si="144"/>
        <v>6</v>
      </c>
      <c r="I525">
        <f t="shared" si="145"/>
        <v>1982</v>
      </c>
      <c r="Q525" t="s">
        <v>72</v>
      </c>
      <c r="R525" s="93">
        <v>30108</v>
      </c>
      <c r="S525">
        <v>10.4</v>
      </c>
      <c r="T525">
        <v>3.3</v>
      </c>
      <c r="U525">
        <f t="shared" si="135"/>
        <v>6.85</v>
      </c>
      <c r="V525" s="106">
        <v>14.5</v>
      </c>
      <c r="W525" s="107">
        <f t="shared" si="146"/>
        <v>7.65</v>
      </c>
      <c r="X525">
        <f t="shared" si="147"/>
        <v>6</v>
      </c>
      <c r="AG525" s="93">
        <f t="shared" si="136"/>
        <v>30109</v>
      </c>
      <c r="AH525" s="107">
        <f t="shared" si="137"/>
        <v>7.0499999999999989</v>
      </c>
      <c r="AI525" s="72">
        <f t="shared" si="138"/>
        <v>7</v>
      </c>
      <c r="AJ525">
        <f t="shared" si="139"/>
        <v>6</v>
      </c>
      <c r="AK525">
        <f t="shared" si="140"/>
        <v>1982</v>
      </c>
      <c r="BI525" s="93">
        <v>36318</v>
      </c>
      <c r="BJ525" s="90">
        <v>2.8807999999999998</v>
      </c>
      <c r="BK525">
        <f t="shared" si="141"/>
        <v>6</v>
      </c>
      <c r="BL525">
        <f t="shared" si="142"/>
        <v>1999</v>
      </c>
    </row>
    <row r="526" spans="1:64" x14ac:dyDescent="0.2">
      <c r="A526" t="s">
        <v>70</v>
      </c>
      <c r="B526" s="93">
        <v>30109</v>
      </c>
      <c r="C526">
        <v>10.4</v>
      </c>
      <c r="D526">
        <v>1.8</v>
      </c>
      <c r="E526">
        <f t="shared" si="134"/>
        <v>6.1000000000000005</v>
      </c>
      <c r="F526" s="106">
        <v>15.5</v>
      </c>
      <c r="G526" s="107">
        <f t="shared" si="143"/>
        <v>9.3999999999999986</v>
      </c>
      <c r="H526">
        <f t="shared" si="144"/>
        <v>6</v>
      </c>
      <c r="I526">
        <f t="shared" si="145"/>
        <v>1982</v>
      </c>
      <c r="Q526" t="s">
        <v>72</v>
      </c>
      <c r="R526" s="93">
        <v>30109</v>
      </c>
      <c r="S526">
        <v>16.3</v>
      </c>
      <c r="T526">
        <v>3.3</v>
      </c>
      <c r="U526">
        <f t="shared" si="135"/>
        <v>9.8000000000000007</v>
      </c>
      <c r="V526" s="106">
        <v>14.5</v>
      </c>
      <c r="W526" s="107">
        <f t="shared" si="146"/>
        <v>4.6999999999999993</v>
      </c>
      <c r="X526">
        <f t="shared" si="147"/>
        <v>6</v>
      </c>
      <c r="AG526" s="93">
        <f t="shared" si="136"/>
        <v>30110</v>
      </c>
      <c r="AH526" s="107">
        <f t="shared" si="137"/>
        <v>4.6749999999999998</v>
      </c>
      <c r="AI526" s="72">
        <f t="shared" si="138"/>
        <v>8</v>
      </c>
      <c r="AJ526">
        <f t="shared" si="139"/>
        <v>6</v>
      </c>
      <c r="AK526">
        <f t="shared" si="140"/>
        <v>1982</v>
      </c>
      <c r="BI526" s="93">
        <v>36319</v>
      </c>
      <c r="BJ526" s="90">
        <v>2.8677999999999999</v>
      </c>
      <c r="BK526">
        <f t="shared" si="141"/>
        <v>6</v>
      </c>
      <c r="BL526">
        <f t="shared" si="142"/>
        <v>1999</v>
      </c>
    </row>
    <row r="527" spans="1:64" x14ac:dyDescent="0.2">
      <c r="A527" t="s">
        <v>70</v>
      </c>
      <c r="B527" s="93">
        <v>30110</v>
      </c>
      <c r="C527">
        <v>19.5</v>
      </c>
      <c r="D527">
        <v>0.3</v>
      </c>
      <c r="E527">
        <f t="shared" si="134"/>
        <v>9.9</v>
      </c>
      <c r="F527" s="106">
        <v>15.5</v>
      </c>
      <c r="G527" s="107">
        <f t="shared" si="143"/>
        <v>5.6</v>
      </c>
      <c r="H527">
        <f t="shared" si="144"/>
        <v>6</v>
      </c>
      <c r="I527">
        <f t="shared" si="145"/>
        <v>1982</v>
      </c>
      <c r="Q527" t="s">
        <v>72</v>
      </c>
      <c r="R527" s="93">
        <v>30110</v>
      </c>
      <c r="S527">
        <v>19</v>
      </c>
      <c r="T527">
        <v>2.5</v>
      </c>
      <c r="U527">
        <f t="shared" si="135"/>
        <v>10.75</v>
      </c>
      <c r="V527" s="106">
        <v>14.5</v>
      </c>
      <c r="W527" s="107">
        <f t="shared" si="146"/>
        <v>3.75</v>
      </c>
      <c r="X527">
        <f t="shared" si="147"/>
        <v>6</v>
      </c>
      <c r="AG527" s="93">
        <f t="shared" si="136"/>
        <v>30111</v>
      </c>
      <c r="AH527" s="107">
        <f t="shared" si="137"/>
        <v>2.95</v>
      </c>
      <c r="AI527" s="72">
        <f t="shared" si="138"/>
        <v>9</v>
      </c>
      <c r="AJ527">
        <f t="shared" si="139"/>
        <v>6</v>
      </c>
      <c r="AK527">
        <f t="shared" si="140"/>
        <v>1982</v>
      </c>
      <c r="BI527" s="93">
        <v>36320</v>
      </c>
      <c r="BJ527" s="90">
        <v>2.8654000000000002</v>
      </c>
      <c r="BK527">
        <f t="shared" si="141"/>
        <v>6</v>
      </c>
      <c r="BL527">
        <f t="shared" si="142"/>
        <v>1999</v>
      </c>
    </row>
    <row r="528" spans="1:64" x14ac:dyDescent="0.2">
      <c r="A528" t="s">
        <v>70</v>
      </c>
      <c r="B528" s="93">
        <v>30111</v>
      </c>
      <c r="C528">
        <v>18.2</v>
      </c>
      <c r="D528">
        <v>7.5</v>
      </c>
      <c r="E528">
        <f t="shared" si="134"/>
        <v>12.85</v>
      </c>
      <c r="F528" s="106">
        <v>15.5</v>
      </c>
      <c r="G528" s="107">
        <f t="shared" si="143"/>
        <v>2.6500000000000004</v>
      </c>
      <c r="H528">
        <f t="shared" si="144"/>
        <v>6</v>
      </c>
      <c r="I528">
        <f t="shared" si="145"/>
        <v>1982</v>
      </c>
      <c r="Q528" t="s">
        <v>72</v>
      </c>
      <c r="R528" s="93">
        <v>30111</v>
      </c>
      <c r="S528">
        <v>19.399999999999999</v>
      </c>
      <c r="T528">
        <v>3.1</v>
      </c>
      <c r="U528">
        <f t="shared" si="135"/>
        <v>11.25</v>
      </c>
      <c r="V528" s="106">
        <v>14.5</v>
      </c>
      <c r="W528" s="107">
        <f t="shared" si="146"/>
        <v>3.25</v>
      </c>
      <c r="X528">
        <f t="shared" si="147"/>
        <v>6</v>
      </c>
      <c r="AG528" s="93">
        <f t="shared" si="136"/>
        <v>30112</v>
      </c>
      <c r="AH528" s="107">
        <f t="shared" si="137"/>
        <v>1</v>
      </c>
      <c r="AI528" s="72">
        <f t="shared" si="138"/>
        <v>10</v>
      </c>
      <c r="AJ528">
        <f t="shared" si="139"/>
        <v>6</v>
      </c>
      <c r="AK528">
        <f t="shared" si="140"/>
        <v>1982</v>
      </c>
      <c r="BI528" s="93">
        <v>36321</v>
      </c>
      <c r="BJ528" s="90">
        <v>2.8361000000000001</v>
      </c>
      <c r="BK528">
        <f t="shared" si="141"/>
        <v>6</v>
      </c>
      <c r="BL528">
        <f t="shared" si="142"/>
        <v>1999</v>
      </c>
    </row>
    <row r="529" spans="1:64" x14ac:dyDescent="0.2">
      <c r="A529" t="s">
        <v>70</v>
      </c>
      <c r="B529" s="93">
        <v>30112</v>
      </c>
      <c r="C529">
        <v>20.6</v>
      </c>
      <c r="D529">
        <v>6.4</v>
      </c>
      <c r="E529">
        <f t="shared" si="134"/>
        <v>13.5</v>
      </c>
      <c r="F529" s="106">
        <v>15.5</v>
      </c>
      <c r="G529" s="107">
        <f t="shared" si="143"/>
        <v>2</v>
      </c>
      <c r="H529">
        <f t="shared" si="144"/>
        <v>6</v>
      </c>
      <c r="I529">
        <f t="shared" si="145"/>
        <v>1982</v>
      </c>
      <c r="Q529" t="s">
        <v>72</v>
      </c>
      <c r="R529" s="93">
        <v>30112</v>
      </c>
      <c r="S529">
        <v>20.2</v>
      </c>
      <c r="T529">
        <v>8.9</v>
      </c>
      <c r="U529">
        <f t="shared" si="135"/>
        <v>14.55</v>
      </c>
      <c r="V529" s="106">
        <v>14.5</v>
      </c>
      <c r="W529" s="107">
        <f t="shared" si="146"/>
        <v>0</v>
      </c>
      <c r="X529">
        <f t="shared" si="147"/>
        <v>6</v>
      </c>
      <c r="AG529" s="93">
        <f t="shared" si="136"/>
        <v>30113</v>
      </c>
      <c r="AH529" s="107">
        <f t="shared" si="137"/>
        <v>0.47499999999999964</v>
      </c>
      <c r="AI529" s="72">
        <f t="shared" si="138"/>
        <v>11</v>
      </c>
      <c r="AJ529">
        <f t="shared" si="139"/>
        <v>6</v>
      </c>
      <c r="AK529">
        <f t="shared" si="140"/>
        <v>1982</v>
      </c>
      <c r="BI529" s="93">
        <v>36322</v>
      </c>
      <c r="BJ529" s="90">
        <v>2.8037999999999998</v>
      </c>
      <c r="BK529">
        <f t="shared" si="141"/>
        <v>6</v>
      </c>
      <c r="BL529">
        <f t="shared" si="142"/>
        <v>1999</v>
      </c>
    </row>
    <row r="530" spans="1:64" x14ac:dyDescent="0.2">
      <c r="A530" t="s">
        <v>70</v>
      </c>
      <c r="B530" s="93">
        <v>30113</v>
      </c>
      <c r="C530">
        <v>23.6</v>
      </c>
      <c r="D530">
        <v>5.5</v>
      </c>
      <c r="E530">
        <f t="shared" si="134"/>
        <v>14.55</v>
      </c>
      <c r="F530" s="106">
        <v>15.5</v>
      </c>
      <c r="G530" s="107">
        <f t="shared" si="143"/>
        <v>0.94999999999999929</v>
      </c>
      <c r="H530">
        <f t="shared" si="144"/>
        <v>6</v>
      </c>
      <c r="I530">
        <f t="shared" si="145"/>
        <v>1982</v>
      </c>
      <c r="Q530" t="s">
        <v>72</v>
      </c>
      <c r="R530" s="93">
        <v>30113</v>
      </c>
      <c r="S530">
        <v>26.1</v>
      </c>
      <c r="T530">
        <v>6.1</v>
      </c>
      <c r="U530">
        <f t="shared" si="135"/>
        <v>16.100000000000001</v>
      </c>
      <c r="V530" s="106">
        <v>14.5</v>
      </c>
      <c r="W530" s="107">
        <f t="shared" si="146"/>
        <v>0</v>
      </c>
      <c r="X530">
        <f t="shared" si="147"/>
        <v>6</v>
      </c>
      <c r="AG530" s="93">
        <f t="shared" si="136"/>
        <v>30114</v>
      </c>
      <c r="AH530" s="107">
        <f t="shared" si="137"/>
        <v>0</v>
      </c>
      <c r="AI530" s="72">
        <f t="shared" si="138"/>
        <v>12</v>
      </c>
      <c r="AJ530">
        <f t="shared" si="139"/>
        <v>6</v>
      </c>
      <c r="AK530">
        <f t="shared" si="140"/>
        <v>1982</v>
      </c>
      <c r="BI530" s="93">
        <v>36323</v>
      </c>
      <c r="BJ530" s="90">
        <v>2.9738000000000002</v>
      </c>
      <c r="BK530">
        <f t="shared" si="141"/>
        <v>6</v>
      </c>
      <c r="BL530">
        <f t="shared" si="142"/>
        <v>1999</v>
      </c>
    </row>
    <row r="531" spans="1:64" x14ac:dyDescent="0.2">
      <c r="A531" t="s">
        <v>70</v>
      </c>
      <c r="B531" s="93">
        <v>30114</v>
      </c>
      <c r="C531">
        <v>25.3</v>
      </c>
      <c r="D531">
        <v>7.1</v>
      </c>
      <c r="E531">
        <f t="shared" si="134"/>
        <v>16.2</v>
      </c>
      <c r="F531" s="106">
        <v>15.5</v>
      </c>
      <c r="G531" s="107">
        <f t="shared" si="143"/>
        <v>0</v>
      </c>
      <c r="H531">
        <f t="shared" si="144"/>
        <v>6</v>
      </c>
      <c r="I531">
        <f t="shared" si="145"/>
        <v>1982</v>
      </c>
      <c r="Q531" t="s">
        <v>72</v>
      </c>
      <c r="R531" s="93">
        <v>30114</v>
      </c>
      <c r="S531">
        <v>28.3</v>
      </c>
      <c r="T531">
        <v>6.7</v>
      </c>
      <c r="U531">
        <f t="shared" si="135"/>
        <v>17.5</v>
      </c>
      <c r="V531" s="106">
        <v>14.5</v>
      </c>
      <c r="W531" s="107">
        <f t="shared" si="146"/>
        <v>0</v>
      </c>
      <c r="X531">
        <f t="shared" si="147"/>
        <v>6</v>
      </c>
      <c r="AG531" s="93">
        <f t="shared" si="136"/>
        <v>30115</v>
      </c>
      <c r="AH531" s="107">
        <f t="shared" si="137"/>
        <v>0</v>
      </c>
      <c r="AI531" s="72">
        <f t="shared" si="138"/>
        <v>13</v>
      </c>
      <c r="AJ531">
        <f t="shared" si="139"/>
        <v>6</v>
      </c>
      <c r="AK531">
        <f t="shared" si="140"/>
        <v>1982</v>
      </c>
      <c r="BI531" s="93">
        <v>36324</v>
      </c>
      <c r="BJ531" s="90">
        <v>2.7467000000000001</v>
      </c>
      <c r="BK531">
        <f t="shared" si="141"/>
        <v>6</v>
      </c>
      <c r="BL531">
        <f t="shared" si="142"/>
        <v>1999</v>
      </c>
    </row>
    <row r="532" spans="1:64" x14ac:dyDescent="0.2">
      <c r="A532" t="s">
        <v>70</v>
      </c>
      <c r="B532" s="93">
        <v>30115</v>
      </c>
      <c r="C532">
        <v>26.8</v>
      </c>
      <c r="D532">
        <v>9.8000000000000007</v>
      </c>
      <c r="E532">
        <f t="shared" si="134"/>
        <v>18.3</v>
      </c>
      <c r="F532" s="106">
        <v>15.5</v>
      </c>
      <c r="G532" s="107">
        <f t="shared" si="143"/>
        <v>0</v>
      </c>
      <c r="H532">
        <f t="shared" si="144"/>
        <v>6</v>
      </c>
      <c r="I532">
        <f t="shared" si="145"/>
        <v>1982</v>
      </c>
      <c r="Q532" t="s">
        <v>72</v>
      </c>
      <c r="R532" s="93">
        <v>30115</v>
      </c>
      <c r="S532">
        <v>29.9</v>
      </c>
      <c r="T532">
        <v>8.1</v>
      </c>
      <c r="U532">
        <f t="shared" si="135"/>
        <v>19</v>
      </c>
      <c r="V532" s="106">
        <v>14.5</v>
      </c>
      <c r="W532" s="107">
        <f t="shared" si="146"/>
        <v>0</v>
      </c>
      <c r="X532">
        <f t="shared" si="147"/>
        <v>6</v>
      </c>
      <c r="AG532" s="93">
        <f t="shared" si="136"/>
        <v>30116</v>
      </c>
      <c r="AH532" s="107">
        <f t="shared" si="137"/>
        <v>0</v>
      </c>
      <c r="AI532" s="72">
        <f t="shared" si="138"/>
        <v>14</v>
      </c>
      <c r="AJ532">
        <f t="shared" si="139"/>
        <v>6</v>
      </c>
      <c r="AK532">
        <f t="shared" si="140"/>
        <v>1982</v>
      </c>
      <c r="BI532" s="93">
        <v>36325</v>
      </c>
      <c r="BJ532" s="90">
        <v>2.7357</v>
      </c>
      <c r="BK532">
        <f t="shared" si="141"/>
        <v>6</v>
      </c>
      <c r="BL532">
        <f t="shared" si="142"/>
        <v>1999</v>
      </c>
    </row>
    <row r="533" spans="1:64" x14ac:dyDescent="0.2">
      <c r="A533" t="s">
        <v>70</v>
      </c>
      <c r="B533" s="93">
        <v>30116</v>
      </c>
      <c r="C533">
        <v>24.2</v>
      </c>
      <c r="D533">
        <v>9.5</v>
      </c>
      <c r="E533">
        <f t="shared" si="134"/>
        <v>16.850000000000001</v>
      </c>
      <c r="F533" s="106">
        <v>15.5</v>
      </c>
      <c r="G533" s="107">
        <f t="shared" si="143"/>
        <v>0</v>
      </c>
      <c r="H533">
        <f t="shared" si="144"/>
        <v>6</v>
      </c>
      <c r="I533">
        <f t="shared" si="145"/>
        <v>1982</v>
      </c>
      <c r="Q533" t="s">
        <v>72</v>
      </c>
      <c r="R533" s="93">
        <v>30116</v>
      </c>
      <c r="S533">
        <v>27.1</v>
      </c>
      <c r="T533">
        <v>9.5</v>
      </c>
      <c r="U533">
        <f t="shared" si="135"/>
        <v>18.3</v>
      </c>
      <c r="V533" s="106">
        <v>14.5</v>
      </c>
      <c r="W533" s="107">
        <f t="shared" si="146"/>
        <v>0</v>
      </c>
      <c r="X533">
        <f t="shared" si="147"/>
        <v>6</v>
      </c>
      <c r="AG533" s="93">
        <f t="shared" si="136"/>
        <v>30117</v>
      </c>
      <c r="AH533" s="107">
        <f t="shared" si="137"/>
        <v>0</v>
      </c>
      <c r="AI533" s="72">
        <f t="shared" si="138"/>
        <v>15</v>
      </c>
      <c r="AJ533">
        <f t="shared" si="139"/>
        <v>6</v>
      </c>
      <c r="AK533">
        <f t="shared" si="140"/>
        <v>1982</v>
      </c>
      <c r="BI533" s="93">
        <v>36326</v>
      </c>
      <c r="BJ533" s="90">
        <v>2.7909000000000002</v>
      </c>
      <c r="BK533">
        <f t="shared" si="141"/>
        <v>6</v>
      </c>
      <c r="BL533">
        <f t="shared" si="142"/>
        <v>1999</v>
      </c>
    </row>
    <row r="534" spans="1:64" x14ac:dyDescent="0.2">
      <c r="A534" t="s">
        <v>70</v>
      </c>
      <c r="B534" s="93">
        <v>30117</v>
      </c>
      <c r="C534">
        <v>23.2</v>
      </c>
      <c r="D534">
        <v>11.9</v>
      </c>
      <c r="E534">
        <f t="shared" si="134"/>
        <v>17.55</v>
      </c>
      <c r="F534" s="106">
        <v>15.5</v>
      </c>
      <c r="G534" s="107">
        <f t="shared" si="143"/>
        <v>0</v>
      </c>
      <c r="H534">
        <f t="shared" si="144"/>
        <v>6</v>
      </c>
      <c r="I534">
        <f t="shared" si="145"/>
        <v>1982</v>
      </c>
      <c r="Q534" t="s">
        <v>72</v>
      </c>
      <c r="R534" s="93">
        <v>30117</v>
      </c>
      <c r="S534">
        <v>24.7</v>
      </c>
      <c r="T534">
        <v>14.5</v>
      </c>
      <c r="U534">
        <f t="shared" si="135"/>
        <v>19.600000000000001</v>
      </c>
      <c r="V534" s="106">
        <v>14.5</v>
      </c>
      <c r="W534" s="107">
        <f t="shared" si="146"/>
        <v>0</v>
      </c>
      <c r="X534">
        <f t="shared" si="147"/>
        <v>6</v>
      </c>
      <c r="AG534" s="93">
        <f t="shared" si="136"/>
        <v>30118</v>
      </c>
      <c r="AH534" s="107">
        <f t="shared" si="137"/>
        <v>0.32499999999999929</v>
      </c>
      <c r="AI534" s="72">
        <f t="shared" si="138"/>
        <v>16</v>
      </c>
      <c r="AJ534">
        <f t="shared" si="139"/>
        <v>6</v>
      </c>
      <c r="AK534">
        <f t="shared" si="140"/>
        <v>1982</v>
      </c>
      <c r="BI534" s="93">
        <v>36327</v>
      </c>
      <c r="BJ534" s="90">
        <v>2.8105000000000002</v>
      </c>
      <c r="BK534">
        <f t="shared" si="141"/>
        <v>6</v>
      </c>
      <c r="BL534">
        <f t="shared" si="142"/>
        <v>1999</v>
      </c>
    </row>
    <row r="535" spans="1:64" x14ac:dyDescent="0.2">
      <c r="A535" t="s">
        <v>70</v>
      </c>
      <c r="B535" s="93">
        <v>30118</v>
      </c>
      <c r="C535">
        <v>19.600000000000001</v>
      </c>
      <c r="D535">
        <v>10.1</v>
      </c>
      <c r="E535">
        <f t="shared" si="134"/>
        <v>14.850000000000001</v>
      </c>
      <c r="F535" s="106">
        <v>15.5</v>
      </c>
      <c r="G535" s="107">
        <f t="shared" si="143"/>
        <v>0.64999999999999858</v>
      </c>
      <c r="H535">
        <f t="shared" si="144"/>
        <v>6</v>
      </c>
      <c r="I535">
        <f t="shared" si="145"/>
        <v>1982</v>
      </c>
      <c r="Q535" t="s">
        <v>72</v>
      </c>
      <c r="R535" s="93">
        <v>30118</v>
      </c>
      <c r="S535">
        <v>24</v>
      </c>
      <c r="T535">
        <v>10.4</v>
      </c>
      <c r="U535">
        <f t="shared" si="135"/>
        <v>17.2</v>
      </c>
      <c r="V535" s="106">
        <v>14.5</v>
      </c>
      <c r="W535" s="107">
        <f t="shared" si="146"/>
        <v>0</v>
      </c>
      <c r="X535">
        <f t="shared" si="147"/>
        <v>6</v>
      </c>
      <c r="AG535" s="93">
        <f t="shared" si="136"/>
        <v>30119</v>
      </c>
      <c r="AH535" s="107">
        <f t="shared" si="137"/>
        <v>0.20000000000000018</v>
      </c>
      <c r="AI535" s="72">
        <f t="shared" si="138"/>
        <v>17</v>
      </c>
      <c r="AJ535">
        <f t="shared" si="139"/>
        <v>6</v>
      </c>
      <c r="AK535">
        <f t="shared" si="140"/>
        <v>1982</v>
      </c>
      <c r="BI535" s="93">
        <v>36328</v>
      </c>
      <c r="BJ535" s="90">
        <v>2.8048000000000002</v>
      </c>
      <c r="BK535">
        <f t="shared" si="141"/>
        <v>6</v>
      </c>
      <c r="BL535">
        <f t="shared" si="142"/>
        <v>1999</v>
      </c>
    </row>
    <row r="536" spans="1:64" x14ac:dyDescent="0.2">
      <c r="A536" t="s">
        <v>70</v>
      </c>
      <c r="B536" s="93">
        <v>30119</v>
      </c>
      <c r="C536">
        <v>21.7</v>
      </c>
      <c r="D536">
        <v>8.5</v>
      </c>
      <c r="E536">
        <f t="shared" si="134"/>
        <v>15.1</v>
      </c>
      <c r="F536" s="106">
        <v>15.5</v>
      </c>
      <c r="G536" s="107">
        <f t="shared" si="143"/>
        <v>0.40000000000000036</v>
      </c>
      <c r="H536">
        <f t="shared" si="144"/>
        <v>6</v>
      </c>
      <c r="I536">
        <f t="shared" si="145"/>
        <v>1982</v>
      </c>
      <c r="Q536" t="s">
        <v>72</v>
      </c>
      <c r="R536" s="93">
        <v>30119</v>
      </c>
      <c r="S536">
        <v>23.9</v>
      </c>
      <c r="T536">
        <v>6</v>
      </c>
      <c r="U536">
        <f t="shared" si="135"/>
        <v>14.95</v>
      </c>
      <c r="V536" s="106">
        <v>14.5</v>
      </c>
      <c r="W536" s="107">
        <f t="shared" si="146"/>
        <v>0</v>
      </c>
      <c r="X536">
        <f t="shared" si="147"/>
        <v>6</v>
      </c>
      <c r="AG536" s="93">
        <f t="shared" si="136"/>
        <v>30120</v>
      </c>
      <c r="AH536" s="107">
        <f t="shared" si="137"/>
        <v>0</v>
      </c>
      <c r="AI536" s="72">
        <f t="shared" si="138"/>
        <v>18</v>
      </c>
      <c r="AJ536">
        <f t="shared" si="139"/>
        <v>6</v>
      </c>
      <c r="AK536">
        <f t="shared" si="140"/>
        <v>1982</v>
      </c>
      <c r="BI536" s="93">
        <v>36329</v>
      </c>
      <c r="BJ536" s="90">
        <v>2.8117000000000001</v>
      </c>
      <c r="BK536">
        <f t="shared" si="141"/>
        <v>6</v>
      </c>
      <c r="BL536">
        <f t="shared" si="142"/>
        <v>1999</v>
      </c>
    </row>
    <row r="537" spans="1:64" x14ac:dyDescent="0.2">
      <c r="A537" t="s">
        <v>70</v>
      </c>
      <c r="B537" s="93">
        <v>30120</v>
      </c>
      <c r="C537">
        <v>26</v>
      </c>
      <c r="D537">
        <v>7.3</v>
      </c>
      <c r="E537">
        <f t="shared" si="134"/>
        <v>16.649999999999999</v>
      </c>
      <c r="F537" s="106">
        <v>15.5</v>
      </c>
      <c r="G537" s="107">
        <f t="shared" si="143"/>
        <v>0</v>
      </c>
      <c r="H537">
        <f t="shared" si="144"/>
        <v>6</v>
      </c>
      <c r="I537">
        <f t="shared" si="145"/>
        <v>1982</v>
      </c>
      <c r="Q537" t="s">
        <v>72</v>
      </c>
      <c r="R537" s="93">
        <v>30120</v>
      </c>
      <c r="S537">
        <v>26.7</v>
      </c>
      <c r="T537">
        <v>5.3</v>
      </c>
      <c r="U537">
        <f t="shared" si="135"/>
        <v>16</v>
      </c>
      <c r="V537" s="106">
        <v>14.5</v>
      </c>
      <c r="W537" s="107">
        <f t="shared" si="146"/>
        <v>0</v>
      </c>
      <c r="X537">
        <f t="shared" si="147"/>
        <v>6</v>
      </c>
      <c r="AG537" s="93">
        <f t="shared" si="136"/>
        <v>30121</v>
      </c>
      <c r="AH537" s="107">
        <f t="shared" si="137"/>
        <v>0</v>
      </c>
      <c r="AI537" s="72">
        <f t="shared" si="138"/>
        <v>19</v>
      </c>
      <c r="AJ537">
        <f t="shared" si="139"/>
        <v>6</v>
      </c>
      <c r="AK537">
        <f t="shared" si="140"/>
        <v>1982</v>
      </c>
      <c r="BI537" s="93">
        <v>36330</v>
      </c>
      <c r="BJ537" s="90">
        <v>2.8323</v>
      </c>
      <c r="BK537">
        <f t="shared" si="141"/>
        <v>6</v>
      </c>
      <c r="BL537">
        <f t="shared" si="142"/>
        <v>1999</v>
      </c>
    </row>
    <row r="538" spans="1:64" x14ac:dyDescent="0.2">
      <c r="A538" t="s">
        <v>70</v>
      </c>
      <c r="B538" s="93">
        <v>30121</v>
      </c>
      <c r="C538">
        <v>26</v>
      </c>
      <c r="D538">
        <v>8.5</v>
      </c>
      <c r="E538">
        <f t="shared" si="134"/>
        <v>17.25</v>
      </c>
      <c r="F538" s="106">
        <v>15.5</v>
      </c>
      <c r="G538" s="107">
        <f t="shared" si="143"/>
        <v>0</v>
      </c>
      <c r="H538">
        <f t="shared" si="144"/>
        <v>6</v>
      </c>
      <c r="I538">
        <f t="shared" si="145"/>
        <v>1982</v>
      </c>
      <c r="Q538" t="s">
        <v>72</v>
      </c>
      <c r="R538" s="93">
        <v>30121</v>
      </c>
      <c r="S538">
        <v>28.4</v>
      </c>
      <c r="T538">
        <v>8.6999999999999993</v>
      </c>
      <c r="U538">
        <f t="shared" si="135"/>
        <v>18.549999999999997</v>
      </c>
      <c r="V538" s="106">
        <v>14.5</v>
      </c>
      <c r="W538" s="107">
        <f t="shared" si="146"/>
        <v>0</v>
      </c>
      <c r="X538">
        <f t="shared" si="147"/>
        <v>6</v>
      </c>
      <c r="AG538" s="93">
        <f t="shared" si="136"/>
        <v>30122</v>
      </c>
      <c r="AH538" s="107">
        <f t="shared" si="137"/>
        <v>0</v>
      </c>
      <c r="AI538" s="72">
        <f t="shared" si="138"/>
        <v>20</v>
      </c>
      <c r="AJ538">
        <f t="shared" si="139"/>
        <v>6</v>
      </c>
      <c r="AK538">
        <f t="shared" si="140"/>
        <v>1982</v>
      </c>
      <c r="BI538" s="93">
        <v>36331</v>
      </c>
      <c r="BJ538" s="90">
        <v>2.8275999999999999</v>
      </c>
      <c r="BK538">
        <f t="shared" si="141"/>
        <v>6</v>
      </c>
      <c r="BL538">
        <f t="shared" si="142"/>
        <v>1999</v>
      </c>
    </row>
    <row r="539" spans="1:64" x14ac:dyDescent="0.2">
      <c r="A539" t="s">
        <v>70</v>
      </c>
      <c r="B539" s="93">
        <v>30122</v>
      </c>
      <c r="C539">
        <v>27.9</v>
      </c>
      <c r="D539">
        <v>9.6999999999999993</v>
      </c>
      <c r="E539">
        <f t="shared" si="134"/>
        <v>18.799999999999997</v>
      </c>
      <c r="F539" s="106">
        <v>15.5</v>
      </c>
      <c r="G539" s="107">
        <f t="shared" si="143"/>
        <v>0</v>
      </c>
      <c r="H539">
        <f t="shared" si="144"/>
        <v>6</v>
      </c>
      <c r="I539">
        <f t="shared" si="145"/>
        <v>1982</v>
      </c>
      <c r="Q539" t="s">
        <v>72</v>
      </c>
      <c r="R539" s="93">
        <v>30122</v>
      </c>
      <c r="S539">
        <v>30.8</v>
      </c>
      <c r="T539">
        <v>7.7</v>
      </c>
      <c r="U539">
        <f t="shared" si="135"/>
        <v>19.25</v>
      </c>
      <c r="V539" s="106">
        <v>14.5</v>
      </c>
      <c r="W539" s="107">
        <f t="shared" si="146"/>
        <v>0</v>
      </c>
      <c r="X539">
        <f t="shared" si="147"/>
        <v>6</v>
      </c>
      <c r="AG539" s="93">
        <f t="shared" si="136"/>
        <v>30123</v>
      </c>
      <c r="AH539" s="107">
        <f t="shared" si="137"/>
        <v>0</v>
      </c>
      <c r="AI539" s="72">
        <f t="shared" si="138"/>
        <v>21</v>
      </c>
      <c r="AJ539">
        <f t="shared" si="139"/>
        <v>6</v>
      </c>
      <c r="AK539">
        <f t="shared" si="140"/>
        <v>1982</v>
      </c>
      <c r="BI539" s="93">
        <v>36332</v>
      </c>
      <c r="BJ539" s="90">
        <v>2.7557999999999998</v>
      </c>
      <c r="BK539">
        <f t="shared" si="141"/>
        <v>6</v>
      </c>
      <c r="BL539">
        <f t="shared" si="142"/>
        <v>1999</v>
      </c>
    </row>
    <row r="540" spans="1:64" x14ac:dyDescent="0.2">
      <c r="A540" t="s">
        <v>70</v>
      </c>
      <c r="B540" s="93">
        <v>30123</v>
      </c>
      <c r="C540">
        <v>29.7</v>
      </c>
      <c r="D540">
        <v>10.9</v>
      </c>
      <c r="E540">
        <f t="shared" si="134"/>
        <v>20.3</v>
      </c>
      <c r="F540" s="106">
        <v>15.5</v>
      </c>
      <c r="G540" s="107">
        <f t="shared" si="143"/>
        <v>0</v>
      </c>
      <c r="H540">
        <f t="shared" si="144"/>
        <v>6</v>
      </c>
      <c r="I540">
        <f t="shared" si="145"/>
        <v>1982</v>
      </c>
      <c r="Q540" t="s">
        <v>72</v>
      </c>
      <c r="R540" s="93">
        <v>30123</v>
      </c>
      <c r="S540">
        <v>31.2</v>
      </c>
      <c r="T540">
        <v>13.2</v>
      </c>
      <c r="U540">
        <f t="shared" si="135"/>
        <v>22.2</v>
      </c>
      <c r="V540" s="106">
        <v>14.5</v>
      </c>
      <c r="W540" s="107">
        <f t="shared" si="146"/>
        <v>0</v>
      </c>
      <c r="X540">
        <f t="shared" si="147"/>
        <v>6</v>
      </c>
      <c r="AG540" s="93">
        <f t="shared" si="136"/>
        <v>30124</v>
      </c>
      <c r="AH540" s="107">
        <f t="shared" si="137"/>
        <v>0.15000000000000036</v>
      </c>
      <c r="AI540" s="72">
        <f t="shared" si="138"/>
        <v>22</v>
      </c>
      <c r="AJ540">
        <f t="shared" si="139"/>
        <v>6</v>
      </c>
      <c r="AK540">
        <f t="shared" si="140"/>
        <v>1982</v>
      </c>
      <c r="BI540" s="93">
        <v>36333</v>
      </c>
      <c r="BJ540" s="90">
        <v>2.7471999999999999</v>
      </c>
      <c r="BK540">
        <f t="shared" si="141"/>
        <v>6</v>
      </c>
      <c r="BL540">
        <f t="shared" si="142"/>
        <v>1999</v>
      </c>
    </row>
    <row r="541" spans="1:64" x14ac:dyDescent="0.2">
      <c r="A541" t="s">
        <v>70</v>
      </c>
      <c r="B541" s="93">
        <v>30124</v>
      </c>
      <c r="C541">
        <v>18.7</v>
      </c>
      <c r="D541">
        <v>11.7</v>
      </c>
      <c r="E541">
        <f t="shared" si="134"/>
        <v>15.2</v>
      </c>
      <c r="F541" s="106">
        <v>15.5</v>
      </c>
      <c r="G541" s="107">
        <f t="shared" si="143"/>
        <v>0.30000000000000071</v>
      </c>
      <c r="H541">
        <f t="shared" si="144"/>
        <v>6</v>
      </c>
      <c r="I541">
        <f t="shared" si="145"/>
        <v>1982</v>
      </c>
      <c r="Q541" t="s">
        <v>72</v>
      </c>
      <c r="R541" s="93">
        <v>30124</v>
      </c>
      <c r="S541">
        <v>22.4</v>
      </c>
      <c r="T541">
        <v>12.6</v>
      </c>
      <c r="U541">
        <f t="shared" si="135"/>
        <v>17.5</v>
      </c>
      <c r="V541" s="106">
        <v>14.5</v>
      </c>
      <c r="W541" s="107">
        <f t="shared" si="146"/>
        <v>0</v>
      </c>
      <c r="X541">
        <f t="shared" si="147"/>
        <v>6</v>
      </c>
      <c r="AG541" s="93">
        <f t="shared" si="136"/>
        <v>30125</v>
      </c>
      <c r="AH541" s="107">
        <f t="shared" si="137"/>
        <v>0.42499999999999982</v>
      </c>
      <c r="AI541" s="72">
        <f t="shared" si="138"/>
        <v>23</v>
      </c>
      <c r="AJ541">
        <f t="shared" si="139"/>
        <v>6</v>
      </c>
      <c r="AK541">
        <f t="shared" si="140"/>
        <v>1982</v>
      </c>
      <c r="BI541" s="93">
        <v>36334</v>
      </c>
      <c r="BJ541" s="90">
        <v>2.7360000000000002</v>
      </c>
      <c r="BK541">
        <f t="shared" si="141"/>
        <v>6</v>
      </c>
      <c r="BL541">
        <f t="shared" si="142"/>
        <v>1999</v>
      </c>
    </row>
    <row r="542" spans="1:64" x14ac:dyDescent="0.2">
      <c r="A542" t="s">
        <v>70</v>
      </c>
      <c r="B542" s="93">
        <v>30125</v>
      </c>
      <c r="C542">
        <v>20.100000000000001</v>
      </c>
      <c r="D542">
        <v>9.1999999999999993</v>
      </c>
      <c r="E542">
        <f t="shared" si="134"/>
        <v>14.65</v>
      </c>
      <c r="F542" s="106">
        <v>15.5</v>
      </c>
      <c r="G542" s="107">
        <f t="shared" si="143"/>
        <v>0.84999999999999964</v>
      </c>
      <c r="H542">
        <f t="shared" si="144"/>
        <v>6</v>
      </c>
      <c r="I542">
        <f t="shared" si="145"/>
        <v>1982</v>
      </c>
      <c r="Q542" t="s">
        <v>72</v>
      </c>
      <c r="R542" s="93">
        <v>30125</v>
      </c>
      <c r="S542">
        <v>21.4</v>
      </c>
      <c r="T542">
        <v>7.9</v>
      </c>
      <c r="U542">
        <f t="shared" si="135"/>
        <v>14.649999999999999</v>
      </c>
      <c r="V542" s="106">
        <v>14.5</v>
      </c>
      <c r="W542" s="107">
        <f t="shared" si="146"/>
        <v>0</v>
      </c>
      <c r="X542">
        <f t="shared" si="147"/>
        <v>6</v>
      </c>
      <c r="AG542" s="93">
        <f t="shared" si="136"/>
        <v>30126</v>
      </c>
      <c r="AH542" s="107">
        <f t="shared" si="137"/>
        <v>2</v>
      </c>
      <c r="AI542" s="72">
        <f t="shared" si="138"/>
        <v>24</v>
      </c>
      <c r="AJ542">
        <f t="shared" si="139"/>
        <v>6</v>
      </c>
      <c r="AK542">
        <f t="shared" si="140"/>
        <v>1982</v>
      </c>
      <c r="BI542" s="93">
        <v>36335</v>
      </c>
      <c r="BJ542" s="90">
        <v>2.7134999999999998</v>
      </c>
      <c r="BK542">
        <f t="shared" si="141"/>
        <v>6</v>
      </c>
      <c r="BL542">
        <f t="shared" si="142"/>
        <v>1999</v>
      </c>
    </row>
    <row r="543" spans="1:64" x14ac:dyDescent="0.2">
      <c r="A543" t="s">
        <v>70</v>
      </c>
      <c r="B543" s="93">
        <v>30126</v>
      </c>
      <c r="C543">
        <v>19.8</v>
      </c>
      <c r="D543">
        <v>9.1999999999999993</v>
      </c>
      <c r="E543">
        <f t="shared" si="134"/>
        <v>14.5</v>
      </c>
      <c r="F543" s="106">
        <v>15.5</v>
      </c>
      <c r="G543" s="107">
        <f t="shared" si="143"/>
        <v>1</v>
      </c>
      <c r="H543">
        <f t="shared" si="144"/>
        <v>6</v>
      </c>
      <c r="I543">
        <f t="shared" si="145"/>
        <v>1982</v>
      </c>
      <c r="Q543" t="s">
        <v>72</v>
      </c>
      <c r="R543" s="93">
        <v>30126</v>
      </c>
      <c r="S543">
        <v>15.9</v>
      </c>
      <c r="T543">
        <v>7.1</v>
      </c>
      <c r="U543">
        <f t="shared" si="135"/>
        <v>11.5</v>
      </c>
      <c r="V543" s="106">
        <v>14.5</v>
      </c>
      <c r="W543" s="107">
        <f t="shared" si="146"/>
        <v>3</v>
      </c>
      <c r="X543">
        <f t="shared" si="147"/>
        <v>6</v>
      </c>
      <c r="AG543" s="93">
        <f t="shared" si="136"/>
        <v>30127</v>
      </c>
      <c r="AH543" s="107">
        <f t="shared" si="137"/>
        <v>2.5</v>
      </c>
      <c r="AI543" s="72">
        <f t="shared" si="138"/>
        <v>25</v>
      </c>
      <c r="AJ543">
        <f t="shared" si="139"/>
        <v>6</v>
      </c>
      <c r="AK543">
        <f t="shared" si="140"/>
        <v>1982</v>
      </c>
      <c r="BI543" s="93">
        <v>36336</v>
      </c>
      <c r="BJ543" s="90">
        <v>2.6985999999999999</v>
      </c>
      <c r="BK543">
        <f t="shared" si="141"/>
        <v>6</v>
      </c>
      <c r="BL543">
        <f t="shared" si="142"/>
        <v>1999</v>
      </c>
    </row>
    <row r="544" spans="1:64" x14ac:dyDescent="0.2">
      <c r="A544" t="s">
        <v>70</v>
      </c>
      <c r="B544" s="93">
        <v>30127</v>
      </c>
      <c r="C544">
        <v>17.2</v>
      </c>
      <c r="D544">
        <v>8.1999999999999993</v>
      </c>
      <c r="E544">
        <f t="shared" si="134"/>
        <v>12.7</v>
      </c>
      <c r="F544" s="106">
        <v>15.5</v>
      </c>
      <c r="G544" s="107">
        <f t="shared" si="143"/>
        <v>2.8000000000000007</v>
      </c>
      <c r="H544">
        <f t="shared" si="144"/>
        <v>6</v>
      </c>
      <c r="I544">
        <f t="shared" si="145"/>
        <v>1982</v>
      </c>
      <c r="Q544" t="s">
        <v>72</v>
      </c>
      <c r="R544" s="93">
        <v>30127</v>
      </c>
      <c r="S544">
        <v>21.6</v>
      </c>
      <c r="T544">
        <v>3</v>
      </c>
      <c r="U544">
        <f t="shared" si="135"/>
        <v>12.3</v>
      </c>
      <c r="V544" s="106">
        <v>14.5</v>
      </c>
      <c r="W544" s="107">
        <f t="shared" si="146"/>
        <v>2.1999999999999993</v>
      </c>
      <c r="X544">
        <f t="shared" si="147"/>
        <v>6</v>
      </c>
      <c r="AG544" s="93">
        <f t="shared" si="136"/>
        <v>30128</v>
      </c>
      <c r="AH544" s="107">
        <f t="shared" si="137"/>
        <v>0</v>
      </c>
      <c r="AI544" s="72">
        <f t="shared" si="138"/>
        <v>26</v>
      </c>
      <c r="AJ544">
        <f t="shared" si="139"/>
        <v>6</v>
      </c>
      <c r="AK544">
        <f t="shared" si="140"/>
        <v>1982</v>
      </c>
      <c r="BI544" s="93">
        <v>36337</v>
      </c>
      <c r="BJ544" s="90">
        <v>2.7065999999999999</v>
      </c>
      <c r="BK544">
        <f t="shared" si="141"/>
        <v>6</v>
      </c>
      <c r="BL544">
        <f t="shared" si="142"/>
        <v>1999</v>
      </c>
    </row>
    <row r="545" spans="1:64" x14ac:dyDescent="0.2">
      <c r="A545" t="s">
        <v>70</v>
      </c>
      <c r="B545" s="93">
        <v>30128</v>
      </c>
      <c r="C545">
        <v>23.8</v>
      </c>
      <c r="D545">
        <v>8.4</v>
      </c>
      <c r="E545">
        <f t="shared" si="134"/>
        <v>16.100000000000001</v>
      </c>
      <c r="F545" s="106">
        <v>15.5</v>
      </c>
      <c r="G545" s="107">
        <f t="shared" si="143"/>
        <v>0</v>
      </c>
      <c r="H545">
        <f t="shared" si="144"/>
        <v>6</v>
      </c>
      <c r="I545">
        <f t="shared" si="145"/>
        <v>1982</v>
      </c>
      <c r="Q545" t="s">
        <v>72</v>
      </c>
      <c r="R545" s="93">
        <v>30128</v>
      </c>
      <c r="S545">
        <v>24.9</v>
      </c>
      <c r="T545">
        <v>6</v>
      </c>
      <c r="U545">
        <f t="shared" si="135"/>
        <v>15.45</v>
      </c>
      <c r="V545" s="106">
        <v>14.5</v>
      </c>
      <c r="W545" s="107">
        <f t="shared" si="146"/>
        <v>0</v>
      </c>
      <c r="X545">
        <f t="shared" si="147"/>
        <v>6</v>
      </c>
      <c r="AG545" s="93">
        <f t="shared" si="136"/>
        <v>30129</v>
      </c>
      <c r="AH545" s="107">
        <f t="shared" si="137"/>
        <v>2.5000000000000355E-2</v>
      </c>
      <c r="AI545" s="72">
        <f t="shared" si="138"/>
        <v>27</v>
      </c>
      <c r="AJ545">
        <f t="shared" si="139"/>
        <v>6</v>
      </c>
      <c r="AK545">
        <f t="shared" si="140"/>
        <v>1982</v>
      </c>
      <c r="BI545" s="93">
        <v>36338</v>
      </c>
      <c r="BJ545" s="90">
        <v>2.7103999999999999</v>
      </c>
      <c r="BK545">
        <f t="shared" si="141"/>
        <v>6</v>
      </c>
      <c r="BL545">
        <f t="shared" si="142"/>
        <v>1999</v>
      </c>
    </row>
    <row r="546" spans="1:64" x14ac:dyDescent="0.2">
      <c r="A546" t="s">
        <v>70</v>
      </c>
      <c r="B546" s="93">
        <v>30129</v>
      </c>
      <c r="C546">
        <v>18.5</v>
      </c>
      <c r="D546">
        <v>12.4</v>
      </c>
      <c r="E546">
        <f t="shared" si="134"/>
        <v>15.45</v>
      </c>
      <c r="F546" s="106">
        <v>15.5</v>
      </c>
      <c r="G546" s="107">
        <f t="shared" si="143"/>
        <v>5.0000000000000711E-2</v>
      </c>
      <c r="H546">
        <f t="shared" si="144"/>
        <v>6</v>
      </c>
      <c r="I546">
        <f t="shared" si="145"/>
        <v>1982</v>
      </c>
      <c r="Q546" t="s">
        <v>72</v>
      </c>
      <c r="R546" s="93">
        <v>30129</v>
      </c>
      <c r="S546">
        <v>17.899999999999999</v>
      </c>
      <c r="T546">
        <v>12.5</v>
      </c>
      <c r="U546">
        <f t="shared" si="135"/>
        <v>15.2</v>
      </c>
      <c r="V546" s="106">
        <v>14.5</v>
      </c>
      <c r="W546" s="107">
        <f t="shared" si="146"/>
        <v>0</v>
      </c>
      <c r="X546">
        <f t="shared" si="147"/>
        <v>6</v>
      </c>
      <c r="AG546" s="93">
        <f t="shared" si="136"/>
        <v>30130</v>
      </c>
      <c r="AH546" s="107">
        <f t="shared" si="137"/>
        <v>1.875</v>
      </c>
      <c r="AI546" s="72">
        <f t="shared" si="138"/>
        <v>28</v>
      </c>
      <c r="AJ546">
        <f t="shared" si="139"/>
        <v>6</v>
      </c>
      <c r="AK546">
        <f t="shared" si="140"/>
        <v>1982</v>
      </c>
      <c r="BI546" s="93">
        <v>36339</v>
      </c>
      <c r="BJ546" s="90">
        <v>2.7128000000000001</v>
      </c>
      <c r="BK546">
        <f t="shared" si="141"/>
        <v>6</v>
      </c>
      <c r="BL546">
        <f t="shared" si="142"/>
        <v>1999</v>
      </c>
    </row>
    <row r="547" spans="1:64" x14ac:dyDescent="0.2">
      <c r="A547" t="s">
        <v>70</v>
      </c>
      <c r="B547" s="93">
        <v>30130</v>
      </c>
      <c r="C547">
        <v>13</v>
      </c>
      <c r="D547">
        <v>10.5</v>
      </c>
      <c r="E547">
        <f t="shared" si="134"/>
        <v>11.75</v>
      </c>
      <c r="F547" s="106">
        <v>15.5</v>
      </c>
      <c r="G547" s="107">
        <f t="shared" si="143"/>
        <v>3.75</v>
      </c>
      <c r="H547">
        <f t="shared" si="144"/>
        <v>6</v>
      </c>
      <c r="I547">
        <f t="shared" si="145"/>
        <v>1982</v>
      </c>
      <c r="Q547" t="s">
        <v>72</v>
      </c>
      <c r="R547" s="93">
        <v>30130</v>
      </c>
      <c r="S547">
        <v>20</v>
      </c>
      <c r="T547">
        <v>9.4</v>
      </c>
      <c r="U547">
        <f t="shared" si="135"/>
        <v>14.7</v>
      </c>
      <c r="V547" s="106">
        <v>14.5</v>
      </c>
      <c r="W547" s="107">
        <f t="shared" si="146"/>
        <v>0</v>
      </c>
      <c r="X547">
        <f t="shared" si="147"/>
        <v>6</v>
      </c>
      <c r="AG547" s="93">
        <f t="shared" si="136"/>
        <v>30131</v>
      </c>
      <c r="AH547" s="107">
        <f t="shared" si="137"/>
        <v>1.5250000000000004</v>
      </c>
      <c r="AI547" s="72">
        <f t="shared" si="138"/>
        <v>29</v>
      </c>
      <c r="AJ547">
        <f t="shared" si="139"/>
        <v>6</v>
      </c>
      <c r="AK547">
        <f t="shared" si="140"/>
        <v>1982</v>
      </c>
      <c r="BI547" s="93">
        <v>36340</v>
      </c>
      <c r="BJ547" s="90">
        <v>2.7496</v>
      </c>
      <c r="BK547">
        <f t="shared" si="141"/>
        <v>6</v>
      </c>
      <c r="BL547">
        <f t="shared" si="142"/>
        <v>1999</v>
      </c>
    </row>
    <row r="548" spans="1:64" x14ac:dyDescent="0.2">
      <c r="A548" t="s">
        <v>70</v>
      </c>
      <c r="B548" s="93">
        <v>30131</v>
      </c>
      <c r="C548">
        <v>14</v>
      </c>
      <c r="D548">
        <v>10.9</v>
      </c>
      <c r="E548">
        <f t="shared" si="134"/>
        <v>12.45</v>
      </c>
      <c r="F548" s="106">
        <v>15.5</v>
      </c>
      <c r="G548" s="107">
        <f t="shared" si="143"/>
        <v>3.0500000000000007</v>
      </c>
      <c r="H548">
        <f t="shared" si="144"/>
        <v>6</v>
      </c>
      <c r="I548">
        <f t="shared" si="145"/>
        <v>1982</v>
      </c>
      <c r="Q548" t="s">
        <v>72</v>
      </c>
      <c r="R548" s="93">
        <v>30131</v>
      </c>
      <c r="S548">
        <v>21.8</v>
      </c>
      <c r="T548">
        <v>9.9</v>
      </c>
      <c r="U548">
        <f t="shared" si="135"/>
        <v>15.850000000000001</v>
      </c>
      <c r="V548" s="106">
        <v>14.5</v>
      </c>
      <c r="W548" s="107">
        <f t="shared" si="146"/>
        <v>0</v>
      </c>
      <c r="X548">
        <f t="shared" si="147"/>
        <v>6</v>
      </c>
      <c r="AG548" s="93">
        <f t="shared" si="136"/>
        <v>30132</v>
      </c>
      <c r="AH548" s="107">
        <f t="shared" si="137"/>
        <v>0</v>
      </c>
      <c r="AI548" s="72">
        <f t="shared" si="138"/>
        <v>30</v>
      </c>
      <c r="AJ548">
        <f t="shared" si="139"/>
        <v>6</v>
      </c>
      <c r="AK548">
        <f t="shared" si="140"/>
        <v>1982</v>
      </c>
      <c r="BI548" s="93">
        <v>36341</v>
      </c>
      <c r="BJ548" s="90">
        <v>2.7147000000000001</v>
      </c>
      <c r="BK548">
        <f t="shared" si="141"/>
        <v>6</v>
      </c>
      <c r="BL548">
        <f t="shared" si="142"/>
        <v>1999</v>
      </c>
    </row>
    <row r="549" spans="1:64" x14ac:dyDescent="0.2">
      <c r="A549" t="s">
        <v>70</v>
      </c>
      <c r="B549" s="93">
        <v>30132</v>
      </c>
      <c r="C549">
        <v>26.1</v>
      </c>
      <c r="D549">
        <v>12</v>
      </c>
      <c r="E549">
        <f t="shared" si="134"/>
        <v>19.05</v>
      </c>
      <c r="F549" s="106">
        <v>15.5</v>
      </c>
      <c r="G549" s="107">
        <f t="shared" si="143"/>
        <v>0</v>
      </c>
      <c r="H549">
        <f t="shared" si="144"/>
        <v>6</v>
      </c>
      <c r="I549">
        <f t="shared" si="145"/>
        <v>1982</v>
      </c>
      <c r="Q549" t="s">
        <v>72</v>
      </c>
      <c r="R549" s="93">
        <v>30132</v>
      </c>
      <c r="S549">
        <v>21.6</v>
      </c>
      <c r="T549">
        <v>12</v>
      </c>
      <c r="U549">
        <f t="shared" si="135"/>
        <v>16.8</v>
      </c>
      <c r="V549" s="106">
        <v>14.5</v>
      </c>
      <c r="W549" s="107">
        <f t="shared" si="146"/>
        <v>0</v>
      </c>
      <c r="X549">
        <f t="shared" si="147"/>
        <v>6</v>
      </c>
      <c r="AG549" s="93">
        <f t="shared" si="136"/>
        <v>30133</v>
      </c>
      <c r="AH549" s="107">
        <f t="shared" si="137"/>
        <v>0</v>
      </c>
      <c r="AI549" s="72">
        <f t="shared" si="138"/>
        <v>1</v>
      </c>
      <c r="AJ549">
        <f t="shared" si="139"/>
        <v>7</v>
      </c>
      <c r="AK549">
        <f t="shared" si="140"/>
        <v>1982</v>
      </c>
      <c r="BI549" s="93">
        <v>36342</v>
      </c>
      <c r="BJ549" s="90">
        <v>2.7229000000000001</v>
      </c>
      <c r="BK549">
        <f t="shared" si="141"/>
        <v>7</v>
      </c>
      <c r="BL549">
        <f t="shared" si="142"/>
        <v>1999</v>
      </c>
    </row>
    <row r="550" spans="1:64" x14ac:dyDescent="0.2">
      <c r="A550" t="s">
        <v>70</v>
      </c>
      <c r="B550" s="93">
        <v>30133</v>
      </c>
      <c r="C550">
        <v>23.3</v>
      </c>
      <c r="D550">
        <v>10.5</v>
      </c>
      <c r="E550">
        <f t="shared" si="134"/>
        <v>16.899999999999999</v>
      </c>
      <c r="F550" s="106">
        <v>15.5</v>
      </c>
      <c r="G550" s="107">
        <f t="shared" si="143"/>
        <v>0</v>
      </c>
      <c r="H550">
        <f t="shared" si="144"/>
        <v>7</v>
      </c>
      <c r="I550">
        <f t="shared" si="145"/>
        <v>1982</v>
      </c>
      <c r="Q550" t="s">
        <v>72</v>
      </c>
      <c r="R550" s="93">
        <v>30133</v>
      </c>
      <c r="S550">
        <v>26.2</v>
      </c>
      <c r="T550">
        <v>9.6</v>
      </c>
      <c r="U550">
        <f t="shared" si="135"/>
        <v>17.899999999999999</v>
      </c>
      <c r="V550" s="106">
        <v>14.5</v>
      </c>
      <c r="W550" s="107">
        <f t="shared" si="146"/>
        <v>0</v>
      </c>
      <c r="X550">
        <f t="shared" si="147"/>
        <v>7</v>
      </c>
      <c r="AG550" s="93">
        <f t="shared" si="136"/>
        <v>30134</v>
      </c>
      <c r="AH550" s="107">
        <f t="shared" si="137"/>
        <v>0.32499999999999929</v>
      </c>
      <c r="AI550" s="72">
        <f t="shared" si="138"/>
        <v>2</v>
      </c>
      <c r="AJ550">
        <f t="shared" si="139"/>
        <v>7</v>
      </c>
      <c r="AK550">
        <f t="shared" si="140"/>
        <v>1982</v>
      </c>
      <c r="BI550" s="93">
        <v>36343</v>
      </c>
      <c r="BJ550" s="90">
        <v>2.7258</v>
      </c>
      <c r="BK550">
        <f t="shared" si="141"/>
        <v>7</v>
      </c>
      <c r="BL550">
        <f t="shared" si="142"/>
        <v>1999</v>
      </c>
    </row>
    <row r="551" spans="1:64" x14ac:dyDescent="0.2">
      <c r="A551" t="s">
        <v>70</v>
      </c>
      <c r="B551" s="93">
        <v>30134</v>
      </c>
      <c r="C551">
        <v>16.600000000000001</v>
      </c>
      <c r="D551">
        <v>13.1</v>
      </c>
      <c r="E551">
        <f t="shared" si="134"/>
        <v>14.850000000000001</v>
      </c>
      <c r="F551" s="106">
        <v>15.5</v>
      </c>
      <c r="G551" s="107">
        <f t="shared" si="143"/>
        <v>0.64999999999999858</v>
      </c>
      <c r="H551">
        <f t="shared" si="144"/>
        <v>7</v>
      </c>
      <c r="I551">
        <f t="shared" si="145"/>
        <v>1982</v>
      </c>
      <c r="Q551" t="s">
        <v>72</v>
      </c>
      <c r="R551" s="93">
        <v>30134</v>
      </c>
      <c r="S551">
        <v>21</v>
      </c>
      <c r="T551">
        <v>14.9</v>
      </c>
      <c r="U551">
        <f t="shared" si="135"/>
        <v>17.95</v>
      </c>
      <c r="V551" s="106">
        <v>14.5</v>
      </c>
      <c r="W551" s="107">
        <f t="shared" si="146"/>
        <v>0</v>
      </c>
      <c r="X551">
        <f t="shared" si="147"/>
        <v>7</v>
      </c>
      <c r="AG551" s="93">
        <f t="shared" si="136"/>
        <v>30135</v>
      </c>
      <c r="AH551" s="107">
        <f t="shared" si="137"/>
        <v>0.72500000000000053</v>
      </c>
      <c r="AI551" s="72">
        <f t="shared" si="138"/>
        <v>3</v>
      </c>
      <c r="AJ551">
        <f t="shared" si="139"/>
        <v>7</v>
      </c>
      <c r="AK551">
        <f t="shared" si="140"/>
        <v>1982</v>
      </c>
      <c r="BI551" s="93">
        <v>36344</v>
      </c>
      <c r="BJ551" s="90">
        <v>2.7345999999999999</v>
      </c>
      <c r="BK551">
        <f t="shared" si="141"/>
        <v>7</v>
      </c>
      <c r="BL551">
        <f t="shared" si="142"/>
        <v>1999</v>
      </c>
    </row>
    <row r="552" spans="1:64" x14ac:dyDescent="0.2">
      <c r="A552" t="s">
        <v>70</v>
      </c>
      <c r="B552" s="93">
        <v>30135</v>
      </c>
      <c r="C552">
        <v>18.2</v>
      </c>
      <c r="D552">
        <v>11.5</v>
      </c>
      <c r="E552">
        <f t="shared" si="134"/>
        <v>14.85</v>
      </c>
      <c r="F552" s="106">
        <v>15.5</v>
      </c>
      <c r="G552" s="107">
        <f t="shared" si="143"/>
        <v>0.65000000000000036</v>
      </c>
      <c r="H552">
        <f t="shared" si="144"/>
        <v>7</v>
      </c>
      <c r="I552">
        <f t="shared" si="145"/>
        <v>1982</v>
      </c>
      <c r="Q552" t="s">
        <v>72</v>
      </c>
      <c r="R552" s="93">
        <v>30135</v>
      </c>
      <c r="S552">
        <v>15.7</v>
      </c>
      <c r="T552">
        <v>11.7</v>
      </c>
      <c r="U552">
        <f t="shared" si="135"/>
        <v>13.7</v>
      </c>
      <c r="V552" s="106">
        <v>14.5</v>
      </c>
      <c r="W552" s="107">
        <f t="shared" si="146"/>
        <v>0.80000000000000071</v>
      </c>
      <c r="X552">
        <f t="shared" si="147"/>
        <v>7</v>
      </c>
      <c r="AG552" s="93">
        <f t="shared" si="136"/>
        <v>30136</v>
      </c>
      <c r="AH552" s="107">
        <f t="shared" si="137"/>
        <v>3.7</v>
      </c>
      <c r="AI552" s="72">
        <f t="shared" si="138"/>
        <v>4</v>
      </c>
      <c r="AJ552">
        <f t="shared" si="139"/>
        <v>7</v>
      </c>
      <c r="AK552">
        <f t="shared" si="140"/>
        <v>1982</v>
      </c>
      <c r="BI552" s="93">
        <v>36345</v>
      </c>
      <c r="BJ552" s="90">
        <v>2.7406999999999999</v>
      </c>
      <c r="BK552">
        <f t="shared" si="141"/>
        <v>7</v>
      </c>
      <c r="BL552">
        <f t="shared" si="142"/>
        <v>1999</v>
      </c>
    </row>
    <row r="553" spans="1:64" x14ac:dyDescent="0.2">
      <c r="A553" t="s">
        <v>70</v>
      </c>
      <c r="B553" s="93">
        <v>30136</v>
      </c>
      <c r="C553">
        <v>12.8</v>
      </c>
      <c r="D553">
        <v>7.5</v>
      </c>
      <c r="E553">
        <f t="shared" si="134"/>
        <v>10.15</v>
      </c>
      <c r="F553" s="106">
        <v>15.5</v>
      </c>
      <c r="G553" s="107">
        <f t="shared" si="143"/>
        <v>5.35</v>
      </c>
      <c r="H553">
        <f t="shared" si="144"/>
        <v>7</v>
      </c>
      <c r="I553">
        <f t="shared" si="145"/>
        <v>1982</v>
      </c>
      <c r="Q553" t="s">
        <v>72</v>
      </c>
      <c r="R553" s="93">
        <v>30136</v>
      </c>
      <c r="S553">
        <v>15</v>
      </c>
      <c r="T553">
        <v>9.9</v>
      </c>
      <c r="U553">
        <f t="shared" si="135"/>
        <v>12.45</v>
      </c>
      <c r="V553" s="106">
        <v>14.5</v>
      </c>
      <c r="W553" s="107">
        <f t="shared" si="146"/>
        <v>2.0500000000000007</v>
      </c>
      <c r="X553">
        <f t="shared" si="147"/>
        <v>7</v>
      </c>
      <c r="AG553" s="93">
        <f t="shared" si="136"/>
        <v>30137</v>
      </c>
      <c r="AH553" s="107">
        <f t="shared" si="137"/>
        <v>1.2999999999999998</v>
      </c>
      <c r="AI553" s="72">
        <f t="shared" si="138"/>
        <v>5</v>
      </c>
      <c r="AJ553">
        <f t="shared" si="139"/>
        <v>7</v>
      </c>
      <c r="AK553">
        <f t="shared" si="140"/>
        <v>1982</v>
      </c>
      <c r="BI553" s="93">
        <v>36346</v>
      </c>
      <c r="BJ553" s="90">
        <v>2.7296999999999998</v>
      </c>
      <c r="BK553">
        <f t="shared" si="141"/>
        <v>7</v>
      </c>
      <c r="BL553">
        <f t="shared" si="142"/>
        <v>1999</v>
      </c>
    </row>
    <row r="554" spans="1:64" x14ac:dyDescent="0.2">
      <c r="A554" t="s">
        <v>70</v>
      </c>
      <c r="B554" s="93">
        <v>30137</v>
      </c>
      <c r="C554">
        <v>15.8</v>
      </c>
      <c r="D554">
        <v>10</v>
      </c>
      <c r="E554">
        <f t="shared" si="134"/>
        <v>12.9</v>
      </c>
      <c r="F554" s="106">
        <v>15.5</v>
      </c>
      <c r="G554" s="107">
        <f t="shared" si="143"/>
        <v>2.5999999999999996</v>
      </c>
      <c r="H554">
        <f t="shared" si="144"/>
        <v>7</v>
      </c>
      <c r="I554">
        <f t="shared" si="145"/>
        <v>1982</v>
      </c>
      <c r="Q554" t="s">
        <v>72</v>
      </c>
      <c r="R554" s="93">
        <v>30137</v>
      </c>
      <c r="S554">
        <v>18.5</v>
      </c>
      <c r="T554">
        <v>11</v>
      </c>
      <c r="U554">
        <f t="shared" si="135"/>
        <v>14.75</v>
      </c>
      <c r="V554" s="106">
        <v>14.5</v>
      </c>
      <c r="W554" s="107">
        <f t="shared" si="146"/>
        <v>0</v>
      </c>
      <c r="X554">
        <f t="shared" si="147"/>
        <v>7</v>
      </c>
      <c r="AG554" s="93">
        <f t="shared" si="136"/>
        <v>30138</v>
      </c>
      <c r="AH554" s="107">
        <f t="shared" si="137"/>
        <v>0.75</v>
      </c>
      <c r="AI554" s="72">
        <f t="shared" si="138"/>
        <v>6</v>
      </c>
      <c r="AJ554">
        <f t="shared" si="139"/>
        <v>7</v>
      </c>
      <c r="AK554">
        <f t="shared" si="140"/>
        <v>1982</v>
      </c>
      <c r="BI554" s="93">
        <v>36347</v>
      </c>
      <c r="BJ554" s="90">
        <v>2.7170999999999998</v>
      </c>
      <c r="BK554">
        <f t="shared" si="141"/>
        <v>7</v>
      </c>
      <c r="BL554">
        <f t="shared" si="142"/>
        <v>1999</v>
      </c>
    </row>
    <row r="555" spans="1:64" x14ac:dyDescent="0.2">
      <c r="A555" t="s">
        <v>70</v>
      </c>
      <c r="B555" s="93">
        <v>30138</v>
      </c>
      <c r="C555">
        <v>18.600000000000001</v>
      </c>
      <c r="D555">
        <v>9.4</v>
      </c>
      <c r="E555">
        <f t="shared" si="134"/>
        <v>14</v>
      </c>
      <c r="F555" s="106">
        <v>15.5</v>
      </c>
      <c r="G555" s="107">
        <f t="shared" si="143"/>
        <v>1.5</v>
      </c>
      <c r="H555">
        <f t="shared" si="144"/>
        <v>7</v>
      </c>
      <c r="I555">
        <f t="shared" si="145"/>
        <v>1982</v>
      </c>
      <c r="Q555" t="s">
        <v>72</v>
      </c>
      <c r="R555" s="93">
        <v>30138</v>
      </c>
      <c r="S555">
        <v>22.2</v>
      </c>
      <c r="T555">
        <v>9.9</v>
      </c>
      <c r="U555">
        <f t="shared" si="135"/>
        <v>16.05</v>
      </c>
      <c r="V555" s="106">
        <v>14.5</v>
      </c>
      <c r="W555" s="107">
        <f t="shared" si="146"/>
        <v>0</v>
      </c>
      <c r="X555">
        <f t="shared" si="147"/>
        <v>7</v>
      </c>
      <c r="AG555" s="93">
        <f t="shared" si="136"/>
        <v>30139</v>
      </c>
      <c r="AH555" s="107">
        <f t="shared" si="137"/>
        <v>0.72499999999999964</v>
      </c>
      <c r="AI555" s="72">
        <f t="shared" si="138"/>
        <v>7</v>
      </c>
      <c r="AJ555">
        <f t="shared" si="139"/>
        <v>7</v>
      </c>
      <c r="AK555">
        <f t="shared" si="140"/>
        <v>1982</v>
      </c>
      <c r="BI555" s="93">
        <v>36348</v>
      </c>
      <c r="BJ555" s="90">
        <v>2.7122000000000002</v>
      </c>
      <c r="BK555">
        <f t="shared" si="141"/>
        <v>7</v>
      </c>
      <c r="BL555">
        <f t="shared" si="142"/>
        <v>1999</v>
      </c>
    </row>
    <row r="556" spans="1:64" x14ac:dyDescent="0.2">
      <c r="A556" t="s">
        <v>70</v>
      </c>
      <c r="B556" s="93">
        <v>30139</v>
      </c>
      <c r="C556">
        <v>20.6</v>
      </c>
      <c r="D556">
        <v>7.7</v>
      </c>
      <c r="E556">
        <f t="shared" si="134"/>
        <v>14.15</v>
      </c>
      <c r="F556" s="106">
        <v>15.5</v>
      </c>
      <c r="G556" s="107">
        <f t="shared" si="143"/>
        <v>1.3499999999999996</v>
      </c>
      <c r="H556">
        <f t="shared" si="144"/>
        <v>7</v>
      </c>
      <c r="I556">
        <f t="shared" si="145"/>
        <v>1982</v>
      </c>
      <c r="Q556" t="s">
        <v>72</v>
      </c>
      <c r="R556" s="93">
        <v>30139</v>
      </c>
      <c r="S556">
        <v>21.8</v>
      </c>
      <c r="T556">
        <v>7</v>
      </c>
      <c r="U556">
        <f t="shared" si="135"/>
        <v>14.4</v>
      </c>
      <c r="V556" s="106">
        <v>14.5</v>
      </c>
      <c r="W556" s="107">
        <f t="shared" si="146"/>
        <v>9.9999999999999645E-2</v>
      </c>
      <c r="X556">
        <f t="shared" si="147"/>
        <v>7</v>
      </c>
      <c r="AG556" s="93">
        <f t="shared" si="136"/>
        <v>30140</v>
      </c>
      <c r="AH556" s="107">
        <f t="shared" si="137"/>
        <v>1.125</v>
      </c>
      <c r="AI556" s="72">
        <f t="shared" si="138"/>
        <v>8</v>
      </c>
      <c r="AJ556">
        <f t="shared" si="139"/>
        <v>7</v>
      </c>
      <c r="AK556">
        <f t="shared" si="140"/>
        <v>1982</v>
      </c>
      <c r="BI556" s="93">
        <v>36349</v>
      </c>
      <c r="BJ556" s="90">
        <v>2.7212000000000001</v>
      </c>
      <c r="BK556">
        <f t="shared" si="141"/>
        <v>7</v>
      </c>
      <c r="BL556">
        <f t="shared" si="142"/>
        <v>1999</v>
      </c>
    </row>
    <row r="557" spans="1:64" x14ac:dyDescent="0.2">
      <c r="A557" t="s">
        <v>70</v>
      </c>
      <c r="B557" s="93">
        <v>30140</v>
      </c>
      <c r="C557">
        <v>19</v>
      </c>
      <c r="D557">
        <v>7.5</v>
      </c>
      <c r="E557">
        <f t="shared" si="134"/>
        <v>13.25</v>
      </c>
      <c r="F557" s="106">
        <v>15.5</v>
      </c>
      <c r="G557" s="107">
        <f t="shared" si="143"/>
        <v>2.25</v>
      </c>
      <c r="H557">
        <f t="shared" si="144"/>
        <v>7</v>
      </c>
      <c r="I557">
        <f t="shared" si="145"/>
        <v>1982</v>
      </c>
      <c r="Q557" t="s">
        <v>72</v>
      </c>
      <c r="R557" s="93">
        <v>30140</v>
      </c>
      <c r="S557">
        <v>18.600000000000001</v>
      </c>
      <c r="T557">
        <v>10.8</v>
      </c>
      <c r="U557">
        <f t="shared" si="135"/>
        <v>14.700000000000001</v>
      </c>
      <c r="V557" s="106">
        <v>14.5</v>
      </c>
      <c r="W557" s="107">
        <f t="shared" si="146"/>
        <v>0</v>
      </c>
      <c r="X557">
        <f t="shared" si="147"/>
        <v>7</v>
      </c>
      <c r="AG557" s="93">
        <f t="shared" si="136"/>
        <v>30141</v>
      </c>
      <c r="AH557" s="107">
        <f t="shared" si="137"/>
        <v>0</v>
      </c>
      <c r="AI557" s="72">
        <f t="shared" si="138"/>
        <v>9</v>
      </c>
      <c r="AJ557">
        <f t="shared" si="139"/>
        <v>7</v>
      </c>
      <c r="AK557">
        <f t="shared" si="140"/>
        <v>1982</v>
      </c>
      <c r="BI557" s="93">
        <v>36350</v>
      </c>
      <c r="BJ557" s="90">
        <v>2.6920000000000002</v>
      </c>
      <c r="BK557">
        <f t="shared" si="141"/>
        <v>7</v>
      </c>
      <c r="BL557">
        <f t="shared" si="142"/>
        <v>1999</v>
      </c>
    </row>
    <row r="558" spans="1:64" x14ac:dyDescent="0.2">
      <c r="A558" t="s">
        <v>70</v>
      </c>
      <c r="B558" s="93">
        <v>30141</v>
      </c>
      <c r="C558">
        <v>22.2</v>
      </c>
      <c r="D558">
        <v>9.5</v>
      </c>
      <c r="E558">
        <f t="shared" si="134"/>
        <v>15.85</v>
      </c>
      <c r="F558" s="106">
        <v>15.5</v>
      </c>
      <c r="G558" s="107">
        <f t="shared" si="143"/>
        <v>0</v>
      </c>
      <c r="H558">
        <f t="shared" si="144"/>
        <v>7</v>
      </c>
      <c r="I558">
        <f t="shared" si="145"/>
        <v>1982</v>
      </c>
      <c r="Q558" t="s">
        <v>72</v>
      </c>
      <c r="R558" s="93">
        <v>30141</v>
      </c>
      <c r="S558">
        <v>23.6</v>
      </c>
      <c r="T558">
        <v>6.6</v>
      </c>
      <c r="U558">
        <f t="shared" si="135"/>
        <v>15.100000000000001</v>
      </c>
      <c r="V558" s="106">
        <v>14.5</v>
      </c>
      <c r="W558" s="107">
        <f t="shared" si="146"/>
        <v>0</v>
      </c>
      <c r="X558">
        <f t="shared" si="147"/>
        <v>7</v>
      </c>
      <c r="AG558" s="93">
        <f t="shared" si="136"/>
        <v>30142</v>
      </c>
      <c r="AH558" s="107">
        <f t="shared" si="137"/>
        <v>0</v>
      </c>
      <c r="AI558" s="72">
        <f t="shared" si="138"/>
        <v>10</v>
      </c>
      <c r="AJ558">
        <f t="shared" si="139"/>
        <v>7</v>
      </c>
      <c r="AK558">
        <f t="shared" si="140"/>
        <v>1982</v>
      </c>
      <c r="BI558" s="93">
        <v>36351</v>
      </c>
      <c r="BJ558" s="90">
        <v>2.6903999999999999</v>
      </c>
      <c r="BK558">
        <f t="shared" si="141"/>
        <v>7</v>
      </c>
      <c r="BL558">
        <f t="shared" si="142"/>
        <v>1999</v>
      </c>
    </row>
    <row r="559" spans="1:64" x14ac:dyDescent="0.2">
      <c r="A559" t="s">
        <v>70</v>
      </c>
      <c r="B559" s="93">
        <v>30142</v>
      </c>
      <c r="C559">
        <v>23.8</v>
      </c>
      <c r="D559">
        <v>10.8</v>
      </c>
      <c r="E559">
        <f t="shared" si="134"/>
        <v>17.3</v>
      </c>
      <c r="F559" s="106">
        <v>15.5</v>
      </c>
      <c r="G559" s="107">
        <f t="shared" si="143"/>
        <v>0</v>
      </c>
      <c r="H559">
        <f t="shared" si="144"/>
        <v>7</v>
      </c>
      <c r="I559">
        <f t="shared" si="145"/>
        <v>1982</v>
      </c>
      <c r="Q559" t="s">
        <v>72</v>
      </c>
      <c r="R559" s="93">
        <v>30142</v>
      </c>
      <c r="S559">
        <v>25.4</v>
      </c>
      <c r="T559">
        <v>11</v>
      </c>
      <c r="U559">
        <f t="shared" si="135"/>
        <v>18.2</v>
      </c>
      <c r="V559" s="106">
        <v>14.5</v>
      </c>
      <c r="W559" s="107">
        <f t="shared" si="146"/>
        <v>0</v>
      </c>
      <c r="X559">
        <f t="shared" si="147"/>
        <v>7</v>
      </c>
      <c r="AG559" s="93">
        <f t="shared" si="136"/>
        <v>30143</v>
      </c>
      <c r="AH559" s="107">
        <f t="shared" si="137"/>
        <v>0</v>
      </c>
      <c r="AI559" s="72">
        <f t="shared" si="138"/>
        <v>11</v>
      </c>
      <c r="AJ559">
        <f t="shared" si="139"/>
        <v>7</v>
      </c>
      <c r="AK559">
        <f t="shared" si="140"/>
        <v>1982</v>
      </c>
      <c r="BI559" s="93">
        <v>36352</v>
      </c>
      <c r="BJ559" s="90">
        <v>2.6783999999999999</v>
      </c>
      <c r="BK559">
        <f t="shared" si="141"/>
        <v>7</v>
      </c>
      <c r="BL559">
        <f t="shared" si="142"/>
        <v>1999</v>
      </c>
    </row>
    <row r="560" spans="1:64" x14ac:dyDescent="0.2">
      <c r="A560" t="s">
        <v>70</v>
      </c>
      <c r="B560" s="93">
        <v>30143</v>
      </c>
      <c r="C560">
        <v>23.9</v>
      </c>
      <c r="D560">
        <v>12.5</v>
      </c>
      <c r="E560">
        <f t="shared" si="134"/>
        <v>18.2</v>
      </c>
      <c r="F560" s="106">
        <v>15.5</v>
      </c>
      <c r="G560" s="107">
        <f t="shared" si="143"/>
        <v>0</v>
      </c>
      <c r="H560">
        <f t="shared" si="144"/>
        <v>7</v>
      </c>
      <c r="I560">
        <f t="shared" si="145"/>
        <v>1982</v>
      </c>
      <c r="Q560" t="s">
        <v>72</v>
      </c>
      <c r="R560" s="93">
        <v>30143</v>
      </c>
      <c r="S560">
        <v>23.8</v>
      </c>
      <c r="T560">
        <v>13</v>
      </c>
      <c r="U560">
        <f t="shared" si="135"/>
        <v>18.399999999999999</v>
      </c>
      <c r="V560" s="106">
        <v>14.5</v>
      </c>
      <c r="W560" s="107">
        <f t="shared" si="146"/>
        <v>0</v>
      </c>
      <c r="X560">
        <f t="shared" si="147"/>
        <v>7</v>
      </c>
      <c r="AG560" s="93">
        <f t="shared" si="136"/>
        <v>30144</v>
      </c>
      <c r="AH560" s="107">
        <f t="shared" si="137"/>
        <v>0</v>
      </c>
      <c r="AI560" s="72">
        <f t="shared" si="138"/>
        <v>12</v>
      </c>
      <c r="AJ560">
        <f t="shared" si="139"/>
        <v>7</v>
      </c>
      <c r="AK560">
        <f t="shared" si="140"/>
        <v>1982</v>
      </c>
      <c r="BI560" s="93">
        <v>36353</v>
      </c>
      <c r="BJ560" s="90">
        <v>2.6684999999999999</v>
      </c>
      <c r="BK560">
        <f t="shared" si="141"/>
        <v>7</v>
      </c>
      <c r="BL560">
        <f t="shared" si="142"/>
        <v>1999</v>
      </c>
    </row>
    <row r="561" spans="1:64" x14ac:dyDescent="0.2">
      <c r="A561" t="s">
        <v>70</v>
      </c>
      <c r="B561" s="93">
        <v>30144</v>
      </c>
      <c r="C561">
        <v>23</v>
      </c>
      <c r="D561">
        <v>10.8</v>
      </c>
      <c r="E561">
        <f t="shared" si="134"/>
        <v>16.899999999999999</v>
      </c>
      <c r="F561" s="106">
        <v>15.5</v>
      </c>
      <c r="G561" s="107">
        <f t="shared" si="143"/>
        <v>0</v>
      </c>
      <c r="H561">
        <f t="shared" si="144"/>
        <v>7</v>
      </c>
      <c r="I561">
        <f t="shared" si="145"/>
        <v>1982</v>
      </c>
      <c r="Q561" t="s">
        <v>72</v>
      </c>
      <c r="R561" s="93">
        <v>30144</v>
      </c>
      <c r="S561">
        <v>24.3</v>
      </c>
      <c r="T561">
        <v>11.3</v>
      </c>
      <c r="U561">
        <f t="shared" si="135"/>
        <v>17.8</v>
      </c>
      <c r="V561" s="106">
        <v>14.5</v>
      </c>
      <c r="W561" s="107">
        <f t="shared" si="146"/>
        <v>0</v>
      </c>
      <c r="X561">
        <f t="shared" si="147"/>
        <v>7</v>
      </c>
      <c r="AG561" s="93">
        <f t="shared" si="136"/>
        <v>30145</v>
      </c>
      <c r="AH561" s="107">
        <f t="shared" si="137"/>
        <v>0</v>
      </c>
      <c r="AI561" s="72">
        <f t="shared" si="138"/>
        <v>13</v>
      </c>
      <c r="AJ561">
        <f t="shared" si="139"/>
        <v>7</v>
      </c>
      <c r="AK561">
        <f t="shared" si="140"/>
        <v>1982</v>
      </c>
      <c r="BI561" s="93">
        <v>36354</v>
      </c>
      <c r="BJ561" s="90">
        <v>2.7105000000000001</v>
      </c>
      <c r="BK561">
        <f t="shared" si="141"/>
        <v>7</v>
      </c>
      <c r="BL561">
        <f t="shared" si="142"/>
        <v>1999</v>
      </c>
    </row>
    <row r="562" spans="1:64" x14ac:dyDescent="0.2">
      <c r="A562" t="s">
        <v>70</v>
      </c>
      <c r="B562" s="93">
        <v>30145</v>
      </c>
      <c r="C562">
        <v>23.2</v>
      </c>
      <c r="D562">
        <v>10.3</v>
      </c>
      <c r="E562">
        <f t="shared" si="134"/>
        <v>16.75</v>
      </c>
      <c r="F562" s="106">
        <v>15.5</v>
      </c>
      <c r="G562" s="107">
        <f t="shared" si="143"/>
        <v>0</v>
      </c>
      <c r="H562">
        <f t="shared" si="144"/>
        <v>7</v>
      </c>
      <c r="I562">
        <f t="shared" si="145"/>
        <v>1982</v>
      </c>
      <c r="Q562" t="s">
        <v>72</v>
      </c>
      <c r="R562" s="93">
        <v>30145</v>
      </c>
      <c r="S562">
        <v>24.9</v>
      </c>
      <c r="T562">
        <v>11.6</v>
      </c>
      <c r="U562">
        <f t="shared" si="135"/>
        <v>18.25</v>
      </c>
      <c r="V562" s="106">
        <v>14.5</v>
      </c>
      <c r="W562" s="107">
        <f t="shared" si="146"/>
        <v>0</v>
      </c>
      <c r="X562">
        <f t="shared" si="147"/>
        <v>7</v>
      </c>
      <c r="AG562" s="93">
        <f t="shared" si="136"/>
        <v>30146</v>
      </c>
      <c r="AH562" s="107">
        <f t="shared" si="137"/>
        <v>0</v>
      </c>
      <c r="AI562" s="72">
        <f t="shared" si="138"/>
        <v>14</v>
      </c>
      <c r="AJ562">
        <f t="shared" si="139"/>
        <v>7</v>
      </c>
      <c r="AK562">
        <f t="shared" si="140"/>
        <v>1982</v>
      </c>
      <c r="BI562" s="93">
        <v>36355</v>
      </c>
      <c r="BJ562" s="90">
        <v>2.7281</v>
      </c>
      <c r="BK562">
        <f t="shared" si="141"/>
        <v>7</v>
      </c>
      <c r="BL562">
        <f t="shared" si="142"/>
        <v>1999</v>
      </c>
    </row>
    <row r="563" spans="1:64" x14ac:dyDescent="0.2">
      <c r="A563" t="s">
        <v>70</v>
      </c>
      <c r="B563" s="93">
        <v>30146</v>
      </c>
      <c r="C563">
        <v>23.8</v>
      </c>
      <c r="D563">
        <v>9.8000000000000007</v>
      </c>
      <c r="E563">
        <f t="shared" si="134"/>
        <v>16.8</v>
      </c>
      <c r="F563" s="106">
        <v>15.5</v>
      </c>
      <c r="G563" s="107">
        <f t="shared" si="143"/>
        <v>0</v>
      </c>
      <c r="H563">
        <f t="shared" si="144"/>
        <v>7</v>
      </c>
      <c r="I563">
        <f t="shared" si="145"/>
        <v>1982</v>
      </c>
      <c r="Q563" t="s">
        <v>72</v>
      </c>
      <c r="R563" s="93">
        <v>30146</v>
      </c>
      <c r="S563">
        <v>22.2</v>
      </c>
      <c r="T563">
        <v>6.8</v>
      </c>
      <c r="U563">
        <f t="shared" si="135"/>
        <v>14.5</v>
      </c>
      <c r="V563" s="106">
        <v>14.5</v>
      </c>
      <c r="W563" s="107">
        <f t="shared" si="146"/>
        <v>0</v>
      </c>
      <c r="X563">
        <f t="shared" si="147"/>
        <v>7</v>
      </c>
      <c r="AG563" s="93">
        <f t="shared" si="136"/>
        <v>30147</v>
      </c>
      <c r="AH563" s="107">
        <f t="shared" si="137"/>
        <v>3.875</v>
      </c>
      <c r="AI563" s="72">
        <f t="shared" si="138"/>
        <v>15</v>
      </c>
      <c r="AJ563">
        <f t="shared" si="139"/>
        <v>7</v>
      </c>
      <c r="AK563">
        <f t="shared" si="140"/>
        <v>1982</v>
      </c>
      <c r="BI563" s="93">
        <v>36356</v>
      </c>
      <c r="BJ563" s="90">
        <v>2.6779000000000002</v>
      </c>
      <c r="BK563">
        <f t="shared" si="141"/>
        <v>7</v>
      </c>
      <c r="BL563">
        <f t="shared" si="142"/>
        <v>1999</v>
      </c>
    </row>
    <row r="564" spans="1:64" x14ac:dyDescent="0.2">
      <c r="A564" t="s">
        <v>70</v>
      </c>
      <c r="B564" s="93">
        <v>30147</v>
      </c>
      <c r="C564">
        <v>16.2</v>
      </c>
      <c r="D564">
        <v>5</v>
      </c>
      <c r="E564">
        <f t="shared" si="134"/>
        <v>10.6</v>
      </c>
      <c r="F564" s="106">
        <v>15.5</v>
      </c>
      <c r="G564" s="107">
        <f t="shared" si="143"/>
        <v>4.9000000000000004</v>
      </c>
      <c r="H564">
        <f t="shared" si="144"/>
        <v>7</v>
      </c>
      <c r="I564">
        <f t="shared" si="145"/>
        <v>1982</v>
      </c>
      <c r="Q564" t="s">
        <v>72</v>
      </c>
      <c r="R564" s="93">
        <v>30147</v>
      </c>
      <c r="S564">
        <v>18</v>
      </c>
      <c r="T564">
        <v>5.3</v>
      </c>
      <c r="U564">
        <f t="shared" si="135"/>
        <v>11.65</v>
      </c>
      <c r="V564" s="106">
        <v>14.5</v>
      </c>
      <c r="W564" s="107">
        <f t="shared" si="146"/>
        <v>2.8499999999999996</v>
      </c>
      <c r="X564">
        <f t="shared" si="147"/>
        <v>7</v>
      </c>
      <c r="AG564" s="93">
        <f t="shared" si="136"/>
        <v>30148</v>
      </c>
      <c r="AH564" s="107">
        <f t="shared" si="137"/>
        <v>1.5499999999999989</v>
      </c>
      <c r="AI564" s="72">
        <f t="shared" si="138"/>
        <v>16</v>
      </c>
      <c r="AJ564">
        <f t="shared" si="139"/>
        <v>7</v>
      </c>
      <c r="AK564">
        <f t="shared" si="140"/>
        <v>1982</v>
      </c>
      <c r="BI564" s="93">
        <v>36357</v>
      </c>
      <c r="BJ564" s="90">
        <v>2.7141999999999999</v>
      </c>
      <c r="BK564">
        <f t="shared" si="141"/>
        <v>7</v>
      </c>
      <c r="BL564">
        <f t="shared" si="142"/>
        <v>1999</v>
      </c>
    </row>
    <row r="565" spans="1:64" x14ac:dyDescent="0.2">
      <c r="A565" t="s">
        <v>70</v>
      </c>
      <c r="B565" s="93">
        <v>30148</v>
      </c>
      <c r="C565">
        <v>19.100000000000001</v>
      </c>
      <c r="D565">
        <v>7</v>
      </c>
      <c r="E565">
        <f t="shared" si="134"/>
        <v>13.05</v>
      </c>
      <c r="F565" s="106">
        <v>15.5</v>
      </c>
      <c r="G565" s="107">
        <f t="shared" si="143"/>
        <v>2.4499999999999993</v>
      </c>
      <c r="H565">
        <f t="shared" si="144"/>
        <v>7</v>
      </c>
      <c r="I565">
        <f t="shared" si="145"/>
        <v>1982</v>
      </c>
      <c r="Q565" t="s">
        <v>72</v>
      </c>
      <c r="R565" s="93">
        <v>30148</v>
      </c>
      <c r="S565">
        <v>20.3</v>
      </c>
      <c r="T565">
        <v>7.4</v>
      </c>
      <c r="U565">
        <f t="shared" si="135"/>
        <v>13.850000000000001</v>
      </c>
      <c r="V565" s="106">
        <v>14.5</v>
      </c>
      <c r="W565" s="107">
        <f t="shared" si="146"/>
        <v>0.64999999999999858</v>
      </c>
      <c r="X565">
        <f t="shared" si="147"/>
        <v>7</v>
      </c>
      <c r="AG565" s="93">
        <f t="shared" si="136"/>
        <v>30149</v>
      </c>
      <c r="AH565" s="107">
        <f t="shared" si="137"/>
        <v>0.25</v>
      </c>
      <c r="AI565" s="72">
        <f t="shared" si="138"/>
        <v>17</v>
      </c>
      <c r="AJ565">
        <f t="shared" si="139"/>
        <v>7</v>
      </c>
      <c r="AK565">
        <f t="shared" si="140"/>
        <v>1982</v>
      </c>
      <c r="BI565" s="93">
        <v>36358</v>
      </c>
      <c r="BJ565" s="90">
        <v>2.7309999999999999</v>
      </c>
      <c r="BK565">
        <f t="shared" si="141"/>
        <v>7</v>
      </c>
      <c r="BL565">
        <f t="shared" si="142"/>
        <v>1999</v>
      </c>
    </row>
    <row r="566" spans="1:64" x14ac:dyDescent="0.2">
      <c r="A566" t="s">
        <v>70</v>
      </c>
      <c r="B566" s="93">
        <v>30149</v>
      </c>
      <c r="C566">
        <v>23</v>
      </c>
      <c r="D566">
        <v>7</v>
      </c>
      <c r="E566">
        <f t="shared" si="134"/>
        <v>15</v>
      </c>
      <c r="F566" s="106">
        <v>15.5</v>
      </c>
      <c r="G566" s="107">
        <f t="shared" si="143"/>
        <v>0.5</v>
      </c>
      <c r="H566">
        <f t="shared" si="144"/>
        <v>7</v>
      </c>
      <c r="I566">
        <f t="shared" si="145"/>
        <v>1982</v>
      </c>
      <c r="Q566" t="s">
        <v>72</v>
      </c>
      <c r="R566" s="93">
        <v>30149</v>
      </c>
      <c r="S566">
        <v>23.6</v>
      </c>
      <c r="T566">
        <v>7.2</v>
      </c>
      <c r="U566">
        <f t="shared" si="135"/>
        <v>15.4</v>
      </c>
      <c r="V566" s="106">
        <v>14.5</v>
      </c>
      <c r="W566" s="107">
        <f t="shared" si="146"/>
        <v>0</v>
      </c>
      <c r="X566">
        <f t="shared" si="147"/>
        <v>7</v>
      </c>
      <c r="AG566" s="93">
        <f t="shared" si="136"/>
        <v>30150</v>
      </c>
      <c r="AH566" s="107">
        <f t="shared" si="137"/>
        <v>0</v>
      </c>
      <c r="AI566" s="72">
        <f t="shared" si="138"/>
        <v>18</v>
      </c>
      <c r="AJ566">
        <f t="shared" si="139"/>
        <v>7</v>
      </c>
      <c r="AK566">
        <f t="shared" si="140"/>
        <v>1982</v>
      </c>
      <c r="BI566" s="93">
        <v>36359</v>
      </c>
      <c r="BJ566" s="90">
        <v>2.7105999999999999</v>
      </c>
      <c r="BK566">
        <f t="shared" si="141"/>
        <v>7</v>
      </c>
      <c r="BL566">
        <f t="shared" si="142"/>
        <v>1999</v>
      </c>
    </row>
    <row r="567" spans="1:64" x14ac:dyDescent="0.2">
      <c r="A567" t="s">
        <v>70</v>
      </c>
      <c r="B567" s="93">
        <v>30150</v>
      </c>
      <c r="C567">
        <v>25</v>
      </c>
      <c r="D567">
        <v>14.5</v>
      </c>
      <c r="E567">
        <f t="shared" si="134"/>
        <v>19.75</v>
      </c>
      <c r="F567" s="106">
        <v>15.5</v>
      </c>
      <c r="G567" s="107">
        <f t="shared" si="143"/>
        <v>0</v>
      </c>
      <c r="H567">
        <f t="shared" si="144"/>
        <v>7</v>
      </c>
      <c r="I567">
        <f t="shared" si="145"/>
        <v>1982</v>
      </c>
      <c r="Q567" t="s">
        <v>72</v>
      </c>
      <c r="R567" s="93">
        <v>30150</v>
      </c>
      <c r="S567">
        <v>23.6</v>
      </c>
      <c r="T567">
        <v>11.9</v>
      </c>
      <c r="U567">
        <f t="shared" si="135"/>
        <v>17.75</v>
      </c>
      <c r="V567" s="106">
        <v>14.5</v>
      </c>
      <c r="W567" s="107">
        <f t="shared" si="146"/>
        <v>0</v>
      </c>
      <c r="X567">
        <f t="shared" si="147"/>
        <v>7</v>
      </c>
      <c r="AG567" s="93">
        <f t="shared" si="136"/>
        <v>30151</v>
      </c>
      <c r="AH567" s="107">
        <f t="shared" si="137"/>
        <v>0</v>
      </c>
      <c r="AI567" s="72">
        <f t="shared" si="138"/>
        <v>19</v>
      </c>
      <c r="AJ567">
        <f t="shared" si="139"/>
        <v>7</v>
      </c>
      <c r="AK567">
        <f t="shared" si="140"/>
        <v>1982</v>
      </c>
      <c r="BI567" s="93">
        <v>36360</v>
      </c>
      <c r="BJ567" s="90">
        <v>2.7195</v>
      </c>
      <c r="BK567">
        <f t="shared" si="141"/>
        <v>7</v>
      </c>
      <c r="BL567">
        <f t="shared" si="142"/>
        <v>1999</v>
      </c>
    </row>
    <row r="568" spans="1:64" x14ac:dyDescent="0.2">
      <c r="A568" t="s">
        <v>70</v>
      </c>
      <c r="B568" s="93">
        <v>30151</v>
      </c>
      <c r="C568">
        <v>24</v>
      </c>
      <c r="D568">
        <v>12.5</v>
      </c>
      <c r="E568">
        <f t="shared" si="134"/>
        <v>18.25</v>
      </c>
      <c r="F568" s="106">
        <v>15.5</v>
      </c>
      <c r="G568" s="107">
        <f t="shared" si="143"/>
        <v>0</v>
      </c>
      <c r="H568">
        <f t="shared" si="144"/>
        <v>7</v>
      </c>
      <c r="I568">
        <f t="shared" si="145"/>
        <v>1982</v>
      </c>
      <c r="Q568" t="s">
        <v>72</v>
      </c>
      <c r="R568" s="93">
        <v>30151</v>
      </c>
      <c r="S568">
        <v>19.100000000000001</v>
      </c>
      <c r="T568">
        <v>11.6</v>
      </c>
      <c r="U568">
        <f t="shared" si="135"/>
        <v>15.350000000000001</v>
      </c>
      <c r="V568" s="106">
        <v>14.5</v>
      </c>
      <c r="W568" s="107">
        <f t="shared" si="146"/>
        <v>0</v>
      </c>
      <c r="X568">
        <f t="shared" si="147"/>
        <v>7</v>
      </c>
      <c r="AG568" s="93">
        <f t="shared" si="136"/>
        <v>30152</v>
      </c>
      <c r="AH568" s="107">
        <f t="shared" si="137"/>
        <v>2.5250000000000004</v>
      </c>
      <c r="AI568" s="72">
        <f t="shared" si="138"/>
        <v>20</v>
      </c>
      <c r="AJ568">
        <f t="shared" si="139"/>
        <v>7</v>
      </c>
      <c r="AK568">
        <f t="shared" si="140"/>
        <v>1982</v>
      </c>
      <c r="BI568" s="93">
        <v>36361</v>
      </c>
      <c r="BJ568" s="90">
        <v>2.7431999999999999</v>
      </c>
      <c r="BK568">
        <f t="shared" si="141"/>
        <v>7</v>
      </c>
      <c r="BL568">
        <f t="shared" si="142"/>
        <v>1999</v>
      </c>
    </row>
    <row r="569" spans="1:64" x14ac:dyDescent="0.2">
      <c r="A569" t="s">
        <v>70</v>
      </c>
      <c r="B569" s="93">
        <v>30152</v>
      </c>
      <c r="C569">
        <v>15.2</v>
      </c>
      <c r="D569">
        <v>10.6</v>
      </c>
      <c r="E569">
        <f t="shared" si="134"/>
        <v>12.899999999999999</v>
      </c>
      <c r="F569" s="106">
        <v>15.5</v>
      </c>
      <c r="G569" s="107">
        <f t="shared" si="143"/>
        <v>2.6000000000000014</v>
      </c>
      <c r="H569">
        <f t="shared" si="144"/>
        <v>7</v>
      </c>
      <c r="I569">
        <f t="shared" si="145"/>
        <v>1982</v>
      </c>
      <c r="Q569" t="s">
        <v>72</v>
      </c>
      <c r="R569" s="93">
        <v>30152</v>
      </c>
      <c r="S569">
        <v>15.2</v>
      </c>
      <c r="T569">
        <v>8.9</v>
      </c>
      <c r="U569">
        <f t="shared" si="135"/>
        <v>12.05</v>
      </c>
      <c r="V569" s="106">
        <v>14.5</v>
      </c>
      <c r="W569" s="107">
        <f t="shared" si="146"/>
        <v>2.4499999999999993</v>
      </c>
      <c r="X569">
        <f t="shared" si="147"/>
        <v>7</v>
      </c>
      <c r="AG569" s="93">
        <f t="shared" si="136"/>
        <v>30153</v>
      </c>
      <c r="AH569" s="107">
        <f t="shared" si="137"/>
        <v>0</v>
      </c>
      <c r="AI569" s="72">
        <f t="shared" si="138"/>
        <v>21</v>
      </c>
      <c r="AJ569">
        <f t="shared" si="139"/>
        <v>7</v>
      </c>
      <c r="AK569">
        <f t="shared" si="140"/>
        <v>1982</v>
      </c>
      <c r="BI569" s="93">
        <v>36362</v>
      </c>
      <c r="BJ569" s="90">
        <v>2.7641</v>
      </c>
      <c r="BK569">
        <f t="shared" si="141"/>
        <v>7</v>
      </c>
      <c r="BL569">
        <f t="shared" si="142"/>
        <v>1999</v>
      </c>
    </row>
    <row r="570" spans="1:64" x14ac:dyDescent="0.2">
      <c r="A570" t="s">
        <v>70</v>
      </c>
      <c r="B570" s="93">
        <v>30153</v>
      </c>
      <c r="C570">
        <v>26.7</v>
      </c>
      <c r="D570">
        <v>9.6999999999999993</v>
      </c>
      <c r="E570">
        <f t="shared" si="134"/>
        <v>18.2</v>
      </c>
      <c r="F570" s="106">
        <v>15.5</v>
      </c>
      <c r="G570" s="107">
        <f t="shared" si="143"/>
        <v>0</v>
      </c>
      <c r="H570">
        <f t="shared" si="144"/>
        <v>7</v>
      </c>
      <c r="I570">
        <f t="shared" si="145"/>
        <v>1982</v>
      </c>
      <c r="Q570" t="s">
        <v>72</v>
      </c>
      <c r="R570" s="93">
        <v>30153</v>
      </c>
      <c r="S570">
        <v>20.8</v>
      </c>
      <c r="T570">
        <v>10.1</v>
      </c>
      <c r="U570">
        <f t="shared" si="135"/>
        <v>15.45</v>
      </c>
      <c r="V570" s="106">
        <v>14.5</v>
      </c>
      <c r="W570" s="107">
        <f t="shared" si="146"/>
        <v>0</v>
      </c>
      <c r="X570">
        <f t="shared" si="147"/>
        <v>7</v>
      </c>
      <c r="AG570" s="93">
        <f t="shared" si="136"/>
        <v>30154</v>
      </c>
      <c r="AH570" s="107">
        <f t="shared" si="137"/>
        <v>0.97499999999999876</v>
      </c>
      <c r="AI570" s="72">
        <f t="shared" si="138"/>
        <v>22</v>
      </c>
      <c r="AJ570">
        <f t="shared" si="139"/>
        <v>7</v>
      </c>
      <c r="AK570">
        <f t="shared" si="140"/>
        <v>1982</v>
      </c>
      <c r="BI570" s="93">
        <v>36363</v>
      </c>
      <c r="BJ570" s="90">
        <v>2.8123</v>
      </c>
      <c r="BK570">
        <f t="shared" si="141"/>
        <v>7</v>
      </c>
      <c r="BL570">
        <f t="shared" si="142"/>
        <v>1999</v>
      </c>
    </row>
    <row r="571" spans="1:64" x14ac:dyDescent="0.2">
      <c r="A571" t="s">
        <v>70</v>
      </c>
      <c r="B571" s="93">
        <v>30154</v>
      </c>
      <c r="C571">
        <v>20.8</v>
      </c>
      <c r="D571">
        <v>8.4</v>
      </c>
      <c r="E571">
        <f t="shared" si="134"/>
        <v>14.600000000000001</v>
      </c>
      <c r="F571" s="106">
        <v>15.5</v>
      </c>
      <c r="G571" s="107">
        <f t="shared" si="143"/>
        <v>0.89999999999999858</v>
      </c>
      <c r="H571">
        <f t="shared" si="144"/>
        <v>7</v>
      </c>
      <c r="I571">
        <f t="shared" si="145"/>
        <v>1982</v>
      </c>
      <c r="Q571" t="s">
        <v>72</v>
      </c>
      <c r="R571" s="93">
        <v>30154</v>
      </c>
      <c r="S571">
        <v>17.600000000000001</v>
      </c>
      <c r="T571">
        <v>9.3000000000000007</v>
      </c>
      <c r="U571">
        <f t="shared" si="135"/>
        <v>13.450000000000001</v>
      </c>
      <c r="V571" s="106">
        <v>14.5</v>
      </c>
      <c r="W571" s="107">
        <f t="shared" si="146"/>
        <v>1.0499999999999989</v>
      </c>
      <c r="X571">
        <f t="shared" si="147"/>
        <v>7</v>
      </c>
      <c r="AG571" s="93">
        <f t="shared" si="136"/>
        <v>30155</v>
      </c>
      <c r="AH571" s="107">
        <f t="shared" si="137"/>
        <v>0.80000000000000071</v>
      </c>
      <c r="AI571" s="72">
        <f t="shared" si="138"/>
        <v>23</v>
      </c>
      <c r="AJ571">
        <f t="shared" si="139"/>
        <v>7</v>
      </c>
      <c r="AK571">
        <f t="shared" si="140"/>
        <v>1982</v>
      </c>
      <c r="BI571" s="93">
        <v>36364</v>
      </c>
      <c r="BJ571" s="90">
        <v>2.8521999999999998</v>
      </c>
      <c r="BK571">
        <f t="shared" si="141"/>
        <v>7</v>
      </c>
      <c r="BL571">
        <f t="shared" si="142"/>
        <v>1999</v>
      </c>
    </row>
    <row r="572" spans="1:64" x14ac:dyDescent="0.2">
      <c r="A572" t="s">
        <v>70</v>
      </c>
      <c r="B572" s="93">
        <v>30155</v>
      </c>
      <c r="C572">
        <v>22.2</v>
      </c>
      <c r="D572">
        <v>5.6</v>
      </c>
      <c r="E572">
        <f t="shared" si="134"/>
        <v>13.899999999999999</v>
      </c>
      <c r="F572" s="106">
        <v>15.5</v>
      </c>
      <c r="G572" s="107">
        <f t="shared" si="143"/>
        <v>1.6000000000000014</v>
      </c>
      <c r="H572">
        <f t="shared" si="144"/>
        <v>7</v>
      </c>
      <c r="I572">
        <f t="shared" si="145"/>
        <v>1982</v>
      </c>
      <c r="Q572" t="s">
        <v>72</v>
      </c>
      <c r="R572" s="93">
        <v>30155</v>
      </c>
      <c r="S572">
        <v>23</v>
      </c>
      <c r="T572">
        <v>9.3000000000000007</v>
      </c>
      <c r="U572">
        <f t="shared" si="135"/>
        <v>16.149999999999999</v>
      </c>
      <c r="V572" s="106">
        <v>14.5</v>
      </c>
      <c r="W572" s="107">
        <f t="shared" si="146"/>
        <v>0</v>
      </c>
      <c r="X572">
        <f t="shared" si="147"/>
        <v>7</v>
      </c>
      <c r="AG572" s="93">
        <f t="shared" si="136"/>
        <v>30156</v>
      </c>
      <c r="AH572" s="107">
        <f t="shared" si="137"/>
        <v>0.47499999999999964</v>
      </c>
      <c r="AI572" s="72">
        <f t="shared" si="138"/>
        <v>24</v>
      </c>
      <c r="AJ572">
        <f t="shared" si="139"/>
        <v>7</v>
      </c>
      <c r="AK572">
        <f t="shared" si="140"/>
        <v>1982</v>
      </c>
      <c r="BI572" s="93">
        <v>36365</v>
      </c>
      <c r="BJ572" s="90">
        <v>2.9091999999999998</v>
      </c>
      <c r="BK572">
        <f t="shared" si="141"/>
        <v>7</v>
      </c>
      <c r="BL572">
        <f t="shared" si="142"/>
        <v>1999</v>
      </c>
    </row>
    <row r="573" spans="1:64" x14ac:dyDescent="0.2">
      <c r="A573" t="s">
        <v>70</v>
      </c>
      <c r="B573" s="93">
        <v>30156</v>
      </c>
      <c r="C573">
        <v>22.7</v>
      </c>
      <c r="D573">
        <v>6.4</v>
      </c>
      <c r="E573">
        <f t="shared" si="134"/>
        <v>14.55</v>
      </c>
      <c r="F573" s="106">
        <v>15.5</v>
      </c>
      <c r="G573" s="107">
        <f t="shared" si="143"/>
        <v>0.94999999999999929</v>
      </c>
      <c r="H573">
        <f t="shared" si="144"/>
        <v>7</v>
      </c>
      <c r="I573">
        <f t="shared" si="145"/>
        <v>1982</v>
      </c>
      <c r="Q573" t="s">
        <v>72</v>
      </c>
      <c r="R573" s="93">
        <v>30156</v>
      </c>
      <c r="S573">
        <v>23</v>
      </c>
      <c r="T573">
        <v>9.4</v>
      </c>
      <c r="U573">
        <f t="shared" si="135"/>
        <v>16.2</v>
      </c>
      <c r="V573" s="106">
        <v>14.5</v>
      </c>
      <c r="W573" s="107">
        <f t="shared" si="146"/>
        <v>0</v>
      </c>
      <c r="X573">
        <f t="shared" si="147"/>
        <v>7</v>
      </c>
      <c r="AG573" s="93">
        <f t="shared" si="136"/>
        <v>30157</v>
      </c>
      <c r="AH573" s="107">
        <f t="shared" si="137"/>
        <v>2.5000000000000355E-2</v>
      </c>
      <c r="AI573" s="72">
        <f t="shared" si="138"/>
        <v>25</v>
      </c>
      <c r="AJ573">
        <f t="shared" si="139"/>
        <v>7</v>
      </c>
      <c r="AK573">
        <f t="shared" si="140"/>
        <v>1982</v>
      </c>
      <c r="BI573" s="93">
        <v>36366</v>
      </c>
      <c r="BJ573" s="90">
        <v>2.9102999999999999</v>
      </c>
      <c r="BK573">
        <f t="shared" si="141"/>
        <v>7</v>
      </c>
      <c r="BL573">
        <f t="shared" si="142"/>
        <v>1999</v>
      </c>
    </row>
    <row r="574" spans="1:64" x14ac:dyDescent="0.2">
      <c r="A574" t="s">
        <v>70</v>
      </c>
      <c r="B574" s="93">
        <v>30157</v>
      </c>
      <c r="C574">
        <v>21.7</v>
      </c>
      <c r="D574">
        <v>9.1999999999999993</v>
      </c>
      <c r="E574">
        <f t="shared" si="134"/>
        <v>15.45</v>
      </c>
      <c r="F574" s="106">
        <v>15.5</v>
      </c>
      <c r="G574" s="107">
        <f t="shared" si="143"/>
        <v>5.0000000000000711E-2</v>
      </c>
      <c r="H574">
        <f t="shared" si="144"/>
        <v>7</v>
      </c>
      <c r="I574">
        <f t="shared" si="145"/>
        <v>1982</v>
      </c>
      <c r="Q574" t="s">
        <v>72</v>
      </c>
      <c r="R574" s="93">
        <v>30157</v>
      </c>
      <c r="S574">
        <v>23.6</v>
      </c>
      <c r="T574">
        <v>10</v>
      </c>
      <c r="U574">
        <f t="shared" si="135"/>
        <v>16.8</v>
      </c>
      <c r="V574" s="106">
        <v>14.5</v>
      </c>
      <c r="W574" s="107">
        <f t="shared" si="146"/>
        <v>0</v>
      </c>
      <c r="X574">
        <f t="shared" si="147"/>
        <v>7</v>
      </c>
      <c r="AG574" s="93">
        <f t="shared" si="136"/>
        <v>30158</v>
      </c>
      <c r="AH574" s="107">
        <f t="shared" si="137"/>
        <v>0.17499999999999982</v>
      </c>
      <c r="AI574" s="72">
        <f t="shared" si="138"/>
        <v>26</v>
      </c>
      <c r="AJ574">
        <f t="shared" si="139"/>
        <v>7</v>
      </c>
      <c r="AK574">
        <f t="shared" si="140"/>
        <v>1982</v>
      </c>
      <c r="BI574" s="93">
        <v>36367</v>
      </c>
      <c r="BJ574" s="90">
        <v>2.9518</v>
      </c>
      <c r="BK574">
        <f t="shared" si="141"/>
        <v>7</v>
      </c>
      <c r="BL574">
        <f t="shared" si="142"/>
        <v>1999</v>
      </c>
    </row>
    <row r="575" spans="1:64" x14ac:dyDescent="0.2">
      <c r="A575" t="s">
        <v>70</v>
      </c>
      <c r="B575" s="93">
        <v>30158</v>
      </c>
      <c r="C575">
        <v>22.5</v>
      </c>
      <c r="D575">
        <v>7.8</v>
      </c>
      <c r="E575">
        <f t="shared" si="134"/>
        <v>15.15</v>
      </c>
      <c r="F575" s="106">
        <v>15.5</v>
      </c>
      <c r="G575" s="107">
        <f t="shared" si="143"/>
        <v>0.34999999999999964</v>
      </c>
      <c r="H575">
        <f t="shared" si="144"/>
        <v>7</v>
      </c>
      <c r="I575">
        <f t="shared" si="145"/>
        <v>1982</v>
      </c>
      <c r="Q575" t="s">
        <v>72</v>
      </c>
      <c r="R575" s="93">
        <v>30158</v>
      </c>
      <c r="S575">
        <v>24.9</v>
      </c>
      <c r="T575">
        <v>8.4</v>
      </c>
      <c r="U575">
        <f t="shared" si="135"/>
        <v>16.649999999999999</v>
      </c>
      <c r="V575" s="106">
        <v>14.5</v>
      </c>
      <c r="W575" s="107">
        <f t="shared" si="146"/>
        <v>0</v>
      </c>
      <c r="X575">
        <f t="shared" si="147"/>
        <v>7</v>
      </c>
      <c r="AG575" s="93">
        <f t="shared" si="136"/>
        <v>30159</v>
      </c>
      <c r="AH575" s="107">
        <f t="shared" si="137"/>
        <v>0</v>
      </c>
      <c r="AI575" s="72">
        <f t="shared" si="138"/>
        <v>27</v>
      </c>
      <c r="AJ575">
        <f t="shared" si="139"/>
        <v>7</v>
      </c>
      <c r="AK575">
        <f t="shared" si="140"/>
        <v>1982</v>
      </c>
      <c r="BI575" s="93">
        <v>36368</v>
      </c>
      <c r="BJ575" s="90">
        <v>2.9701</v>
      </c>
      <c r="BK575">
        <f t="shared" si="141"/>
        <v>7</v>
      </c>
      <c r="BL575">
        <f t="shared" si="142"/>
        <v>1999</v>
      </c>
    </row>
    <row r="576" spans="1:64" x14ac:dyDescent="0.2">
      <c r="A576" t="s">
        <v>70</v>
      </c>
      <c r="B576" s="93">
        <v>30159</v>
      </c>
      <c r="C576">
        <v>27</v>
      </c>
      <c r="D576">
        <v>10.6</v>
      </c>
      <c r="E576">
        <f t="shared" si="134"/>
        <v>18.8</v>
      </c>
      <c r="F576" s="106">
        <v>15.5</v>
      </c>
      <c r="G576" s="107">
        <f t="shared" si="143"/>
        <v>0</v>
      </c>
      <c r="H576">
        <f t="shared" si="144"/>
        <v>7</v>
      </c>
      <c r="I576">
        <f t="shared" si="145"/>
        <v>1982</v>
      </c>
      <c r="Q576" t="s">
        <v>72</v>
      </c>
      <c r="R576" s="93">
        <v>30159</v>
      </c>
      <c r="S576">
        <v>24.8</v>
      </c>
      <c r="T576">
        <v>11.3</v>
      </c>
      <c r="U576">
        <f t="shared" si="135"/>
        <v>18.05</v>
      </c>
      <c r="V576" s="106">
        <v>14.5</v>
      </c>
      <c r="W576" s="107">
        <f t="shared" si="146"/>
        <v>0</v>
      </c>
      <c r="X576">
        <f t="shared" si="147"/>
        <v>7</v>
      </c>
      <c r="AG576" s="93">
        <f t="shared" si="136"/>
        <v>30160</v>
      </c>
      <c r="AH576" s="107">
        <f t="shared" si="137"/>
        <v>0</v>
      </c>
      <c r="AI576" s="72">
        <f t="shared" si="138"/>
        <v>28</v>
      </c>
      <c r="AJ576">
        <f t="shared" si="139"/>
        <v>7</v>
      </c>
      <c r="AK576">
        <f t="shared" si="140"/>
        <v>1982</v>
      </c>
      <c r="BI576" s="93">
        <v>36369</v>
      </c>
      <c r="BJ576" s="90">
        <v>3.0044</v>
      </c>
      <c r="BK576">
        <f t="shared" si="141"/>
        <v>7</v>
      </c>
      <c r="BL576">
        <f t="shared" si="142"/>
        <v>1999</v>
      </c>
    </row>
    <row r="577" spans="1:64" x14ac:dyDescent="0.2">
      <c r="A577" t="s">
        <v>70</v>
      </c>
      <c r="B577" s="93">
        <v>30160</v>
      </c>
      <c r="C577">
        <v>26.5</v>
      </c>
      <c r="D577">
        <v>13.2</v>
      </c>
      <c r="E577">
        <f t="shared" si="134"/>
        <v>19.850000000000001</v>
      </c>
      <c r="F577" s="106">
        <v>15.5</v>
      </c>
      <c r="G577" s="107">
        <f t="shared" si="143"/>
        <v>0</v>
      </c>
      <c r="H577">
        <f t="shared" si="144"/>
        <v>7</v>
      </c>
      <c r="I577">
        <f t="shared" si="145"/>
        <v>1982</v>
      </c>
      <c r="Q577" t="s">
        <v>72</v>
      </c>
      <c r="R577" s="93">
        <v>30160</v>
      </c>
      <c r="S577">
        <v>24.3</v>
      </c>
      <c r="T577">
        <v>9.5</v>
      </c>
      <c r="U577">
        <f t="shared" si="135"/>
        <v>16.899999999999999</v>
      </c>
      <c r="V577" s="106">
        <v>14.5</v>
      </c>
      <c r="W577" s="107">
        <f t="shared" si="146"/>
        <v>0</v>
      </c>
      <c r="X577">
        <f t="shared" si="147"/>
        <v>7</v>
      </c>
      <c r="AG577" s="93">
        <f t="shared" si="136"/>
        <v>30161</v>
      </c>
      <c r="AH577" s="107">
        <f t="shared" si="137"/>
        <v>0</v>
      </c>
      <c r="AI577" s="72">
        <f t="shared" si="138"/>
        <v>29</v>
      </c>
      <c r="AJ577">
        <f t="shared" si="139"/>
        <v>7</v>
      </c>
      <c r="AK577">
        <f t="shared" si="140"/>
        <v>1982</v>
      </c>
      <c r="BI577" s="93">
        <v>36370</v>
      </c>
      <c r="BJ577" s="90">
        <v>3.1192000000000002</v>
      </c>
      <c r="BK577">
        <f t="shared" si="141"/>
        <v>7</v>
      </c>
      <c r="BL577">
        <f t="shared" si="142"/>
        <v>1999</v>
      </c>
    </row>
    <row r="578" spans="1:64" x14ac:dyDescent="0.2">
      <c r="A578" t="s">
        <v>70</v>
      </c>
      <c r="B578" s="93">
        <v>30161</v>
      </c>
      <c r="C578">
        <v>28.8</v>
      </c>
      <c r="D578">
        <v>11.3</v>
      </c>
      <c r="E578">
        <f t="shared" si="134"/>
        <v>20.05</v>
      </c>
      <c r="F578" s="106">
        <v>15.5</v>
      </c>
      <c r="G578" s="107">
        <f t="shared" si="143"/>
        <v>0</v>
      </c>
      <c r="H578">
        <f t="shared" si="144"/>
        <v>7</v>
      </c>
      <c r="I578">
        <f t="shared" si="145"/>
        <v>1982</v>
      </c>
      <c r="Q578" t="s">
        <v>72</v>
      </c>
      <c r="R578" s="93">
        <v>30161</v>
      </c>
      <c r="S578">
        <v>27.7</v>
      </c>
      <c r="T578">
        <v>10.3</v>
      </c>
      <c r="U578">
        <f t="shared" si="135"/>
        <v>19</v>
      </c>
      <c r="V578" s="106">
        <v>14.5</v>
      </c>
      <c r="W578" s="107">
        <f t="shared" si="146"/>
        <v>0</v>
      </c>
      <c r="X578">
        <f t="shared" si="147"/>
        <v>7</v>
      </c>
      <c r="AG578" s="93">
        <f t="shared" si="136"/>
        <v>30162</v>
      </c>
      <c r="AH578" s="107">
        <f t="shared" si="137"/>
        <v>0</v>
      </c>
      <c r="AI578" s="72">
        <f t="shared" si="138"/>
        <v>30</v>
      </c>
      <c r="AJ578">
        <f t="shared" si="139"/>
        <v>7</v>
      </c>
      <c r="AK578">
        <f t="shared" si="140"/>
        <v>1982</v>
      </c>
      <c r="BI578" s="93">
        <v>36371</v>
      </c>
      <c r="BJ578" s="90">
        <v>3.0691999999999999</v>
      </c>
      <c r="BK578">
        <f t="shared" si="141"/>
        <v>7</v>
      </c>
      <c r="BL578">
        <f t="shared" si="142"/>
        <v>1999</v>
      </c>
    </row>
    <row r="579" spans="1:64" x14ac:dyDescent="0.2">
      <c r="A579" t="s">
        <v>70</v>
      </c>
      <c r="B579" s="93">
        <v>30162</v>
      </c>
      <c r="C579">
        <v>30</v>
      </c>
      <c r="D579">
        <v>14.7</v>
      </c>
      <c r="E579">
        <f t="shared" si="134"/>
        <v>22.35</v>
      </c>
      <c r="F579" s="106">
        <v>15.5</v>
      </c>
      <c r="G579" s="107">
        <f t="shared" si="143"/>
        <v>0</v>
      </c>
      <c r="H579">
        <f t="shared" si="144"/>
        <v>7</v>
      </c>
      <c r="I579">
        <f t="shared" si="145"/>
        <v>1982</v>
      </c>
      <c r="Q579" t="s">
        <v>72</v>
      </c>
      <c r="R579" s="93">
        <v>30162</v>
      </c>
      <c r="S579">
        <v>29.6</v>
      </c>
      <c r="T579">
        <v>12.1</v>
      </c>
      <c r="U579">
        <f t="shared" si="135"/>
        <v>20.85</v>
      </c>
      <c r="V579" s="106">
        <v>14.5</v>
      </c>
      <c r="W579" s="107">
        <f t="shared" si="146"/>
        <v>0</v>
      </c>
      <c r="X579">
        <f t="shared" si="147"/>
        <v>7</v>
      </c>
      <c r="AG579" s="93">
        <f t="shared" si="136"/>
        <v>30163</v>
      </c>
      <c r="AH579" s="107">
        <f t="shared" si="137"/>
        <v>0</v>
      </c>
      <c r="AI579" s="72">
        <f t="shared" si="138"/>
        <v>31</v>
      </c>
      <c r="AJ579">
        <f t="shared" si="139"/>
        <v>7</v>
      </c>
      <c r="AK579">
        <f t="shared" si="140"/>
        <v>1982</v>
      </c>
      <c r="BI579" s="93">
        <v>36372</v>
      </c>
      <c r="BJ579" s="90">
        <v>3.0769000000000002</v>
      </c>
      <c r="BK579">
        <f t="shared" si="141"/>
        <v>7</v>
      </c>
      <c r="BL579">
        <f t="shared" si="142"/>
        <v>1999</v>
      </c>
    </row>
    <row r="580" spans="1:64" x14ac:dyDescent="0.2">
      <c r="A580" t="s">
        <v>70</v>
      </c>
      <c r="B580" s="93">
        <v>30163</v>
      </c>
      <c r="C580">
        <v>26.4</v>
      </c>
      <c r="D580">
        <v>13</v>
      </c>
      <c r="E580">
        <f t="shared" ref="E580:E643" si="148">AVERAGE(C580:D580)</f>
        <v>19.7</v>
      </c>
      <c r="F580" s="106">
        <v>15.5</v>
      </c>
      <c r="G580" s="107">
        <f t="shared" si="143"/>
        <v>0</v>
      </c>
      <c r="H580">
        <f t="shared" si="144"/>
        <v>7</v>
      </c>
      <c r="I580">
        <f t="shared" si="145"/>
        <v>1982</v>
      </c>
      <c r="Q580" t="s">
        <v>72</v>
      </c>
      <c r="R580" s="93">
        <v>30163</v>
      </c>
      <c r="S580">
        <v>25.6</v>
      </c>
      <c r="T580">
        <v>10.5</v>
      </c>
      <c r="U580">
        <f t="shared" ref="U580:U643" si="149">AVERAGE(S580:T580)</f>
        <v>18.05</v>
      </c>
      <c r="V580" s="106">
        <v>14.5</v>
      </c>
      <c r="W580" s="107">
        <f t="shared" si="146"/>
        <v>0</v>
      </c>
      <c r="X580">
        <f t="shared" si="147"/>
        <v>7</v>
      </c>
      <c r="AG580" s="93">
        <f t="shared" ref="AG580:AG643" si="150">R581</f>
        <v>30164</v>
      </c>
      <c r="AH580" s="107">
        <f t="shared" ref="AH580:AH643" si="151">AVERAGE(W581,G581)</f>
        <v>0</v>
      </c>
      <c r="AI580" s="72">
        <f t="shared" ref="AI580:AI643" si="152">DAY(AG580)</f>
        <v>1</v>
      </c>
      <c r="AJ580">
        <f t="shared" ref="AJ580:AJ643" si="153">MONTH(AG580)</f>
        <v>8</v>
      </c>
      <c r="AK580">
        <f t="shared" ref="AK580:AK643" si="154">YEAR(AG580)</f>
        <v>1982</v>
      </c>
      <c r="BI580" s="93">
        <v>36373</v>
      </c>
      <c r="BJ580" s="90">
        <v>3.0710999999999999</v>
      </c>
      <c r="BK580">
        <f t="shared" ref="BK580:BK643" si="155">MONTH(BI580)</f>
        <v>8</v>
      </c>
      <c r="BL580">
        <f t="shared" ref="BL580:BL643" si="156">YEAR(BI580)</f>
        <v>1999</v>
      </c>
    </row>
    <row r="581" spans="1:64" x14ac:dyDescent="0.2">
      <c r="A581" t="s">
        <v>70</v>
      </c>
      <c r="B581" s="93">
        <v>30164</v>
      </c>
      <c r="C581">
        <v>26.7</v>
      </c>
      <c r="D581">
        <v>9.6</v>
      </c>
      <c r="E581">
        <f t="shared" si="148"/>
        <v>18.149999999999999</v>
      </c>
      <c r="F581" s="106">
        <v>15.5</v>
      </c>
      <c r="G581" s="107">
        <f t="shared" ref="G581:G644" si="157">IF(F581-E581&gt;0,F581-E581,0)</f>
        <v>0</v>
      </c>
      <c r="H581">
        <f t="shared" ref="H581:H644" si="158">MONTH(B581)</f>
        <v>8</v>
      </c>
      <c r="I581">
        <f t="shared" ref="I581:I644" si="159">YEAR(B581)</f>
        <v>1982</v>
      </c>
      <c r="Q581" t="s">
        <v>72</v>
      </c>
      <c r="R581" s="93">
        <v>30164</v>
      </c>
      <c r="S581">
        <v>23.8</v>
      </c>
      <c r="T581">
        <v>13.4</v>
      </c>
      <c r="U581">
        <f t="shared" si="149"/>
        <v>18.600000000000001</v>
      </c>
      <c r="V581" s="106">
        <v>14.5</v>
      </c>
      <c r="W581" s="107">
        <f t="shared" ref="W581:W644" si="160">IF(V581-U581&gt;0,V581-U581,0)</f>
        <v>0</v>
      </c>
      <c r="X581">
        <f t="shared" ref="X581:X644" si="161">MONTH(R581)</f>
        <v>8</v>
      </c>
      <c r="AG581" s="93">
        <f t="shared" si="150"/>
        <v>30165</v>
      </c>
      <c r="AH581" s="107">
        <f t="shared" si="151"/>
        <v>0</v>
      </c>
      <c r="AI581" s="72">
        <f t="shared" si="152"/>
        <v>2</v>
      </c>
      <c r="AJ581">
        <f t="shared" si="153"/>
        <v>8</v>
      </c>
      <c r="AK581">
        <f t="shared" si="154"/>
        <v>1982</v>
      </c>
      <c r="BI581" s="93">
        <v>36374</v>
      </c>
      <c r="BJ581" s="90">
        <v>3.0518000000000001</v>
      </c>
      <c r="BK581">
        <f t="shared" si="155"/>
        <v>8</v>
      </c>
      <c r="BL581">
        <f t="shared" si="156"/>
        <v>1999</v>
      </c>
    </row>
    <row r="582" spans="1:64" x14ac:dyDescent="0.2">
      <c r="A582" t="s">
        <v>70</v>
      </c>
      <c r="B582" s="93">
        <v>30165</v>
      </c>
      <c r="C582">
        <v>23.5</v>
      </c>
      <c r="D582">
        <v>9.3000000000000007</v>
      </c>
      <c r="E582">
        <f t="shared" si="148"/>
        <v>16.399999999999999</v>
      </c>
      <c r="F582" s="106">
        <v>15.5</v>
      </c>
      <c r="G582" s="107">
        <f t="shared" si="157"/>
        <v>0</v>
      </c>
      <c r="H582">
        <f t="shared" si="158"/>
        <v>8</v>
      </c>
      <c r="I582">
        <f t="shared" si="159"/>
        <v>1982</v>
      </c>
      <c r="Q582" t="s">
        <v>72</v>
      </c>
      <c r="R582" s="93">
        <v>30165</v>
      </c>
      <c r="S582">
        <v>19.600000000000001</v>
      </c>
      <c r="T582">
        <v>9.8000000000000007</v>
      </c>
      <c r="U582">
        <f t="shared" si="149"/>
        <v>14.700000000000001</v>
      </c>
      <c r="V582" s="106">
        <v>14.5</v>
      </c>
      <c r="W582" s="107">
        <f t="shared" si="160"/>
        <v>0</v>
      </c>
      <c r="X582">
        <f t="shared" si="161"/>
        <v>8</v>
      </c>
      <c r="AG582" s="93">
        <f t="shared" si="150"/>
        <v>30166</v>
      </c>
      <c r="AH582" s="107">
        <f t="shared" si="151"/>
        <v>2.9000000000000004</v>
      </c>
      <c r="AI582" s="72">
        <f t="shared" si="152"/>
        <v>3</v>
      </c>
      <c r="AJ582">
        <f t="shared" si="153"/>
        <v>8</v>
      </c>
      <c r="AK582">
        <f t="shared" si="154"/>
        <v>1982</v>
      </c>
      <c r="BI582" s="93">
        <v>36375</v>
      </c>
      <c r="BJ582" s="90">
        <v>3.0798999999999999</v>
      </c>
      <c r="BK582">
        <f t="shared" si="155"/>
        <v>8</v>
      </c>
      <c r="BL582">
        <f t="shared" si="156"/>
        <v>1999</v>
      </c>
    </row>
    <row r="583" spans="1:64" x14ac:dyDescent="0.2">
      <c r="A583" t="s">
        <v>70</v>
      </c>
      <c r="B583" s="93">
        <v>30166</v>
      </c>
      <c r="C583">
        <v>19.899999999999999</v>
      </c>
      <c r="D583">
        <v>5.4</v>
      </c>
      <c r="E583">
        <f t="shared" si="148"/>
        <v>12.649999999999999</v>
      </c>
      <c r="F583" s="106">
        <v>15.5</v>
      </c>
      <c r="G583" s="107">
        <f t="shared" si="157"/>
        <v>2.8500000000000014</v>
      </c>
      <c r="H583">
        <f t="shared" si="158"/>
        <v>8</v>
      </c>
      <c r="I583">
        <f t="shared" si="159"/>
        <v>1982</v>
      </c>
      <c r="Q583" t="s">
        <v>72</v>
      </c>
      <c r="R583" s="93">
        <v>30166</v>
      </c>
      <c r="S583">
        <v>16.2</v>
      </c>
      <c r="T583">
        <v>6.9</v>
      </c>
      <c r="U583">
        <f t="shared" si="149"/>
        <v>11.55</v>
      </c>
      <c r="V583" s="106">
        <v>14.5</v>
      </c>
      <c r="W583" s="107">
        <f t="shared" si="160"/>
        <v>2.9499999999999993</v>
      </c>
      <c r="X583">
        <f t="shared" si="161"/>
        <v>8</v>
      </c>
      <c r="AG583" s="93">
        <f t="shared" si="150"/>
        <v>30167</v>
      </c>
      <c r="AH583" s="107">
        <f t="shared" si="151"/>
        <v>1.0250000000000004</v>
      </c>
      <c r="AI583" s="72">
        <f t="shared" si="152"/>
        <v>4</v>
      </c>
      <c r="AJ583">
        <f t="shared" si="153"/>
        <v>8</v>
      </c>
      <c r="AK583">
        <f t="shared" si="154"/>
        <v>1982</v>
      </c>
      <c r="BI583" s="93">
        <v>36376</v>
      </c>
      <c r="BJ583" s="90">
        <v>3.1373000000000002</v>
      </c>
      <c r="BK583">
        <f t="shared" si="155"/>
        <v>8</v>
      </c>
      <c r="BL583">
        <f t="shared" si="156"/>
        <v>1999</v>
      </c>
    </row>
    <row r="584" spans="1:64" x14ac:dyDescent="0.2">
      <c r="A584" t="s">
        <v>70</v>
      </c>
      <c r="B584" s="93">
        <v>30167</v>
      </c>
      <c r="C584">
        <v>22.7</v>
      </c>
      <c r="D584">
        <v>7</v>
      </c>
      <c r="E584">
        <f t="shared" si="148"/>
        <v>14.85</v>
      </c>
      <c r="F584" s="106">
        <v>15.5</v>
      </c>
      <c r="G584" s="107">
        <f t="shared" si="157"/>
        <v>0.65000000000000036</v>
      </c>
      <c r="H584">
        <f t="shared" si="158"/>
        <v>8</v>
      </c>
      <c r="I584">
        <f t="shared" si="159"/>
        <v>1982</v>
      </c>
      <c r="Q584" t="s">
        <v>72</v>
      </c>
      <c r="R584" s="93">
        <v>30167</v>
      </c>
      <c r="S584">
        <v>21.7</v>
      </c>
      <c r="T584">
        <v>4.5</v>
      </c>
      <c r="U584">
        <f t="shared" si="149"/>
        <v>13.1</v>
      </c>
      <c r="V584" s="106">
        <v>14.5</v>
      </c>
      <c r="W584" s="107">
        <f t="shared" si="160"/>
        <v>1.4000000000000004</v>
      </c>
      <c r="X584">
        <f t="shared" si="161"/>
        <v>8</v>
      </c>
      <c r="AG584" s="93">
        <f t="shared" si="150"/>
        <v>30168</v>
      </c>
      <c r="AH584" s="107">
        <f t="shared" si="151"/>
        <v>0.52499999999999947</v>
      </c>
      <c r="AI584" s="72">
        <f t="shared" si="152"/>
        <v>5</v>
      </c>
      <c r="AJ584">
        <f t="shared" si="153"/>
        <v>8</v>
      </c>
      <c r="AK584">
        <f t="shared" si="154"/>
        <v>1982</v>
      </c>
      <c r="BI584" s="93">
        <v>36377</v>
      </c>
      <c r="BJ584" s="90">
        <v>3.1884000000000001</v>
      </c>
      <c r="BK584">
        <f t="shared" si="155"/>
        <v>8</v>
      </c>
      <c r="BL584">
        <f t="shared" si="156"/>
        <v>1999</v>
      </c>
    </row>
    <row r="585" spans="1:64" x14ac:dyDescent="0.2">
      <c r="A585" t="s">
        <v>70</v>
      </c>
      <c r="B585" s="93">
        <v>30168</v>
      </c>
      <c r="C585">
        <v>24.6</v>
      </c>
      <c r="D585">
        <v>5.5</v>
      </c>
      <c r="E585">
        <f t="shared" si="148"/>
        <v>15.05</v>
      </c>
      <c r="F585" s="106">
        <v>15.5</v>
      </c>
      <c r="G585" s="107">
        <f t="shared" si="157"/>
        <v>0.44999999999999929</v>
      </c>
      <c r="H585">
        <f t="shared" si="158"/>
        <v>8</v>
      </c>
      <c r="I585">
        <f t="shared" si="159"/>
        <v>1982</v>
      </c>
      <c r="Q585" t="s">
        <v>72</v>
      </c>
      <c r="R585" s="93">
        <v>30168</v>
      </c>
      <c r="S585">
        <v>24.2</v>
      </c>
      <c r="T585">
        <v>3.6</v>
      </c>
      <c r="U585">
        <f t="shared" si="149"/>
        <v>13.9</v>
      </c>
      <c r="V585" s="106">
        <v>14.5</v>
      </c>
      <c r="W585" s="107">
        <f t="shared" si="160"/>
        <v>0.59999999999999964</v>
      </c>
      <c r="X585">
        <f t="shared" si="161"/>
        <v>8</v>
      </c>
      <c r="AG585" s="93">
        <f t="shared" si="150"/>
        <v>30169</v>
      </c>
      <c r="AH585" s="107">
        <f t="shared" si="151"/>
        <v>0</v>
      </c>
      <c r="AI585" s="72">
        <f t="shared" si="152"/>
        <v>6</v>
      </c>
      <c r="AJ585">
        <f t="shared" si="153"/>
        <v>8</v>
      </c>
      <c r="AK585">
        <f t="shared" si="154"/>
        <v>1982</v>
      </c>
      <c r="BI585" s="93">
        <v>36378</v>
      </c>
      <c r="BJ585" s="90">
        <v>3.2256999999999998</v>
      </c>
      <c r="BK585">
        <f t="shared" si="155"/>
        <v>8</v>
      </c>
      <c r="BL585">
        <f t="shared" si="156"/>
        <v>1999</v>
      </c>
    </row>
    <row r="586" spans="1:64" x14ac:dyDescent="0.2">
      <c r="A586" t="s">
        <v>70</v>
      </c>
      <c r="B586" s="93">
        <v>30169</v>
      </c>
      <c r="C586">
        <v>26.6</v>
      </c>
      <c r="D586">
        <v>9.6999999999999993</v>
      </c>
      <c r="E586">
        <f t="shared" si="148"/>
        <v>18.149999999999999</v>
      </c>
      <c r="F586" s="106">
        <v>15.5</v>
      </c>
      <c r="G586" s="107">
        <f t="shared" si="157"/>
        <v>0</v>
      </c>
      <c r="H586">
        <f t="shared" si="158"/>
        <v>8</v>
      </c>
      <c r="I586">
        <f t="shared" si="159"/>
        <v>1982</v>
      </c>
      <c r="Q586" t="s">
        <v>72</v>
      </c>
      <c r="R586" s="93">
        <v>30169</v>
      </c>
      <c r="S586">
        <v>22.8</v>
      </c>
      <c r="T586">
        <v>9</v>
      </c>
      <c r="U586">
        <f t="shared" si="149"/>
        <v>15.9</v>
      </c>
      <c r="V586" s="106">
        <v>14.5</v>
      </c>
      <c r="W586" s="107">
        <f t="shared" si="160"/>
        <v>0</v>
      </c>
      <c r="X586">
        <f t="shared" si="161"/>
        <v>8</v>
      </c>
      <c r="AG586" s="93">
        <f t="shared" si="150"/>
        <v>30170</v>
      </c>
      <c r="AH586" s="107">
        <f t="shared" si="151"/>
        <v>9.9999999999999645E-2</v>
      </c>
      <c r="AI586" s="72">
        <f t="shared" si="152"/>
        <v>7</v>
      </c>
      <c r="AJ586">
        <f t="shared" si="153"/>
        <v>8</v>
      </c>
      <c r="AK586">
        <f t="shared" si="154"/>
        <v>1982</v>
      </c>
      <c r="BI586" s="93">
        <v>36379</v>
      </c>
      <c r="BJ586" s="90">
        <v>3.1505999999999998</v>
      </c>
      <c r="BK586">
        <f t="shared" si="155"/>
        <v>8</v>
      </c>
      <c r="BL586">
        <f t="shared" si="156"/>
        <v>1999</v>
      </c>
    </row>
    <row r="587" spans="1:64" x14ac:dyDescent="0.2">
      <c r="A587" t="s">
        <v>70</v>
      </c>
      <c r="B587" s="93">
        <v>30170</v>
      </c>
      <c r="C587">
        <v>24.9</v>
      </c>
      <c r="D587">
        <v>10.5</v>
      </c>
      <c r="E587">
        <f t="shared" si="148"/>
        <v>17.7</v>
      </c>
      <c r="F587" s="106">
        <v>15.5</v>
      </c>
      <c r="G587" s="107">
        <f t="shared" si="157"/>
        <v>0</v>
      </c>
      <c r="H587">
        <f t="shared" si="158"/>
        <v>8</v>
      </c>
      <c r="I587">
        <f t="shared" si="159"/>
        <v>1982</v>
      </c>
      <c r="Q587" t="s">
        <v>72</v>
      </c>
      <c r="R587" s="93">
        <v>30170</v>
      </c>
      <c r="S587">
        <v>22.3</v>
      </c>
      <c r="T587">
        <v>6.3</v>
      </c>
      <c r="U587">
        <f t="shared" si="149"/>
        <v>14.3</v>
      </c>
      <c r="V587" s="106">
        <v>14.5</v>
      </c>
      <c r="W587" s="107">
        <f t="shared" si="160"/>
        <v>0.19999999999999929</v>
      </c>
      <c r="X587">
        <f t="shared" si="161"/>
        <v>8</v>
      </c>
      <c r="AG587" s="93">
        <f t="shared" si="150"/>
        <v>30171</v>
      </c>
      <c r="AH587" s="107">
        <f t="shared" si="151"/>
        <v>0</v>
      </c>
      <c r="AI587" s="72">
        <f t="shared" si="152"/>
        <v>8</v>
      </c>
      <c r="AJ587">
        <f t="shared" si="153"/>
        <v>8</v>
      </c>
      <c r="AK587">
        <f t="shared" si="154"/>
        <v>1982</v>
      </c>
      <c r="BI587" s="93">
        <v>36380</v>
      </c>
      <c r="BJ587" s="90">
        <v>3.1686999999999999</v>
      </c>
      <c r="BK587">
        <f t="shared" si="155"/>
        <v>8</v>
      </c>
      <c r="BL587">
        <f t="shared" si="156"/>
        <v>1999</v>
      </c>
    </row>
    <row r="588" spans="1:64" x14ac:dyDescent="0.2">
      <c r="A588" t="s">
        <v>70</v>
      </c>
      <c r="B588" s="93">
        <v>30171</v>
      </c>
      <c r="C588">
        <v>25.8</v>
      </c>
      <c r="D588">
        <v>10.9</v>
      </c>
      <c r="E588">
        <f t="shared" si="148"/>
        <v>18.350000000000001</v>
      </c>
      <c r="F588" s="106">
        <v>15.5</v>
      </c>
      <c r="G588" s="107">
        <f t="shared" si="157"/>
        <v>0</v>
      </c>
      <c r="H588">
        <f t="shared" si="158"/>
        <v>8</v>
      </c>
      <c r="I588">
        <f t="shared" si="159"/>
        <v>1982</v>
      </c>
      <c r="Q588" t="s">
        <v>72</v>
      </c>
      <c r="R588" s="93">
        <v>30171</v>
      </c>
      <c r="S588">
        <v>24</v>
      </c>
      <c r="T588">
        <v>10.5</v>
      </c>
      <c r="U588">
        <f t="shared" si="149"/>
        <v>17.25</v>
      </c>
      <c r="V588" s="106">
        <v>14.5</v>
      </c>
      <c r="W588" s="107">
        <f t="shared" si="160"/>
        <v>0</v>
      </c>
      <c r="X588">
        <f t="shared" si="161"/>
        <v>8</v>
      </c>
      <c r="AG588" s="93">
        <f t="shared" si="150"/>
        <v>30172</v>
      </c>
      <c r="AH588" s="107">
        <f t="shared" si="151"/>
        <v>0</v>
      </c>
      <c r="AI588" s="72">
        <f t="shared" si="152"/>
        <v>9</v>
      </c>
      <c r="AJ588">
        <f t="shared" si="153"/>
        <v>8</v>
      </c>
      <c r="AK588">
        <f t="shared" si="154"/>
        <v>1982</v>
      </c>
      <c r="BI588" s="93">
        <v>36381</v>
      </c>
      <c r="BJ588" s="90">
        <v>3.234</v>
      </c>
      <c r="BK588">
        <f t="shared" si="155"/>
        <v>8</v>
      </c>
      <c r="BL588">
        <f t="shared" si="156"/>
        <v>1999</v>
      </c>
    </row>
    <row r="589" spans="1:64" x14ac:dyDescent="0.2">
      <c r="A589" t="s">
        <v>70</v>
      </c>
      <c r="B589" s="93">
        <v>30172</v>
      </c>
      <c r="C589">
        <v>20.5</v>
      </c>
      <c r="D589">
        <v>12.1</v>
      </c>
      <c r="E589">
        <f t="shared" si="148"/>
        <v>16.3</v>
      </c>
      <c r="F589" s="106">
        <v>15.5</v>
      </c>
      <c r="G589" s="107">
        <f t="shared" si="157"/>
        <v>0</v>
      </c>
      <c r="H589">
        <f t="shared" si="158"/>
        <v>8</v>
      </c>
      <c r="I589">
        <f t="shared" si="159"/>
        <v>1982</v>
      </c>
      <c r="Q589" t="s">
        <v>72</v>
      </c>
      <c r="R589" s="93">
        <v>30172</v>
      </c>
      <c r="S589">
        <v>24.3</v>
      </c>
      <c r="T589">
        <v>10.4</v>
      </c>
      <c r="U589">
        <f t="shared" si="149"/>
        <v>17.350000000000001</v>
      </c>
      <c r="V589" s="106">
        <v>14.5</v>
      </c>
      <c r="W589" s="107">
        <f t="shared" si="160"/>
        <v>0</v>
      </c>
      <c r="X589">
        <f t="shared" si="161"/>
        <v>8</v>
      </c>
      <c r="AG589" s="93">
        <f t="shared" si="150"/>
        <v>30173</v>
      </c>
      <c r="AH589" s="107">
        <f t="shared" si="151"/>
        <v>0</v>
      </c>
      <c r="AI589" s="72">
        <f t="shared" si="152"/>
        <v>10</v>
      </c>
      <c r="AJ589">
        <f t="shared" si="153"/>
        <v>8</v>
      </c>
      <c r="AK589">
        <f t="shared" si="154"/>
        <v>1982</v>
      </c>
      <c r="BI589" s="93">
        <v>36382</v>
      </c>
      <c r="BJ589" s="90">
        <v>3.2355</v>
      </c>
      <c r="BK589">
        <f t="shared" si="155"/>
        <v>8</v>
      </c>
      <c r="BL589">
        <f t="shared" si="156"/>
        <v>1999</v>
      </c>
    </row>
    <row r="590" spans="1:64" x14ac:dyDescent="0.2">
      <c r="A590" t="s">
        <v>70</v>
      </c>
      <c r="B590" s="93">
        <v>30173</v>
      </c>
      <c r="C590">
        <v>28.6</v>
      </c>
      <c r="D590">
        <v>11.5</v>
      </c>
      <c r="E590">
        <f t="shared" si="148"/>
        <v>20.05</v>
      </c>
      <c r="F590" s="106">
        <v>15.5</v>
      </c>
      <c r="G590" s="107">
        <f t="shared" si="157"/>
        <v>0</v>
      </c>
      <c r="H590">
        <f t="shared" si="158"/>
        <v>8</v>
      </c>
      <c r="I590">
        <f t="shared" si="159"/>
        <v>1982</v>
      </c>
      <c r="Q590" t="s">
        <v>72</v>
      </c>
      <c r="R590" s="93">
        <v>30173</v>
      </c>
      <c r="S590">
        <v>26.8</v>
      </c>
      <c r="T590">
        <v>12.8</v>
      </c>
      <c r="U590">
        <f t="shared" si="149"/>
        <v>19.8</v>
      </c>
      <c r="V590" s="106">
        <v>14.5</v>
      </c>
      <c r="W590" s="107">
        <f t="shared" si="160"/>
        <v>0</v>
      </c>
      <c r="X590">
        <f t="shared" si="161"/>
        <v>8</v>
      </c>
      <c r="AG590" s="93">
        <f t="shared" si="150"/>
        <v>30174</v>
      </c>
      <c r="AH590" s="107">
        <f t="shared" si="151"/>
        <v>1.2249999999999996</v>
      </c>
      <c r="AI590" s="72">
        <f t="shared" si="152"/>
        <v>11</v>
      </c>
      <c r="AJ590">
        <f t="shared" si="153"/>
        <v>8</v>
      </c>
      <c r="AK590">
        <f t="shared" si="154"/>
        <v>1982</v>
      </c>
      <c r="BI590" s="93">
        <v>36383</v>
      </c>
      <c r="BJ590" s="90">
        <v>3.2757000000000001</v>
      </c>
      <c r="BK590">
        <f t="shared" si="155"/>
        <v>8</v>
      </c>
      <c r="BL590">
        <f t="shared" si="156"/>
        <v>1999</v>
      </c>
    </row>
    <row r="591" spans="1:64" x14ac:dyDescent="0.2">
      <c r="A591" t="s">
        <v>70</v>
      </c>
      <c r="B591" s="93">
        <v>30174</v>
      </c>
      <c r="C591">
        <v>24.6</v>
      </c>
      <c r="D591">
        <v>9.6999999999999993</v>
      </c>
      <c r="E591">
        <f t="shared" si="148"/>
        <v>17.149999999999999</v>
      </c>
      <c r="F591" s="106">
        <v>15.5</v>
      </c>
      <c r="G591" s="107">
        <f t="shared" si="157"/>
        <v>0</v>
      </c>
      <c r="H591">
        <f t="shared" si="158"/>
        <v>8</v>
      </c>
      <c r="I591">
        <f t="shared" si="159"/>
        <v>1982</v>
      </c>
      <c r="Q591" t="s">
        <v>72</v>
      </c>
      <c r="R591" s="93">
        <v>30174</v>
      </c>
      <c r="S591">
        <v>18.3</v>
      </c>
      <c r="T591">
        <v>5.8</v>
      </c>
      <c r="U591">
        <f t="shared" si="149"/>
        <v>12.05</v>
      </c>
      <c r="V591" s="106">
        <v>14.5</v>
      </c>
      <c r="W591" s="107">
        <f t="shared" si="160"/>
        <v>2.4499999999999993</v>
      </c>
      <c r="X591">
        <f t="shared" si="161"/>
        <v>8</v>
      </c>
      <c r="AG591" s="93">
        <f t="shared" si="150"/>
        <v>30175</v>
      </c>
      <c r="AH591" s="107">
        <f t="shared" si="151"/>
        <v>1.5</v>
      </c>
      <c r="AI591" s="72">
        <f t="shared" si="152"/>
        <v>12</v>
      </c>
      <c r="AJ591">
        <f t="shared" si="153"/>
        <v>8</v>
      </c>
      <c r="AK591">
        <f t="shared" si="154"/>
        <v>1982</v>
      </c>
      <c r="BI591" s="93">
        <v>36384</v>
      </c>
      <c r="BJ591" s="90">
        <v>3.2301000000000002</v>
      </c>
      <c r="BK591">
        <f t="shared" si="155"/>
        <v>8</v>
      </c>
      <c r="BL591">
        <f t="shared" si="156"/>
        <v>1999</v>
      </c>
    </row>
    <row r="592" spans="1:64" x14ac:dyDescent="0.2">
      <c r="A592" t="s">
        <v>70</v>
      </c>
      <c r="B592" s="93">
        <v>30175</v>
      </c>
      <c r="C592">
        <v>22</v>
      </c>
      <c r="D592">
        <v>10.4</v>
      </c>
      <c r="E592">
        <f t="shared" si="148"/>
        <v>16.2</v>
      </c>
      <c r="F592" s="106">
        <v>15.5</v>
      </c>
      <c r="G592" s="107">
        <f t="shared" si="157"/>
        <v>0</v>
      </c>
      <c r="H592">
        <f t="shared" si="158"/>
        <v>8</v>
      </c>
      <c r="I592">
        <f t="shared" si="159"/>
        <v>1982</v>
      </c>
      <c r="Q592" t="s">
        <v>72</v>
      </c>
      <c r="R592" s="93">
        <v>30175</v>
      </c>
      <c r="S592">
        <v>18.7</v>
      </c>
      <c r="T592">
        <v>4.3</v>
      </c>
      <c r="U592">
        <f t="shared" si="149"/>
        <v>11.5</v>
      </c>
      <c r="V592" s="106">
        <v>14.5</v>
      </c>
      <c r="W592" s="107">
        <f t="shared" si="160"/>
        <v>3</v>
      </c>
      <c r="X592">
        <f t="shared" si="161"/>
        <v>8</v>
      </c>
      <c r="AG592" s="93">
        <f t="shared" si="150"/>
        <v>30176</v>
      </c>
      <c r="AH592" s="107">
        <f t="shared" si="151"/>
        <v>1.3499999999999996</v>
      </c>
      <c r="AI592" s="72">
        <f t="shared" si="152"/>
        <v>13</v>
      </c>
      <c r="AJ592">
        <f t="shared" si="153"/>
        <v>8</v>
      </c>
      <c r="AK592">
        <f t="shared" si="154"/>
        <v>1982</v>
      </c>
      <c r="BI592" s="93">
        <v>36385</v>
      </c>
      <c r="BJ592" s="90">
        <v>3.1682000000000001</v>
      </c>
      <c r="BK592">
        <f t="shared" si="155"/>
        <v>8</v>
      </c>
      <c r="BL592">
        <f t="shared" si="156"/>
        <v>1999</v>
      </c>
    </row>
    <row r="593" spans="1:64" x14ac:dyDescent="0.2">
      <c r="A593" t="s">
        <v>70</v>
      </c>
      <c r="B593" s="93">
        <v>30176</v>
      </c>
      <c r="C593">
        <v>21.8</v>
      </c>
      <c r="D593">
        <v>6.3</v>
      </c>
      <c r="E593">
        <f t="shared" si="148"/>
        <v>14.05</v>
      </c>
      <c r="F593" s="106">
        <v>15.5</v>
      </c>
      <c r="G593" s="107">
        <f t="shared" si="157"/>
        <v>1.4499999999999993</v>
      </c>
      <c r="H593">
        <f t="shared" si="158"/>
        <v>8</v>
      </c>
      <c r="I593">
        <f t="shared" si="159"/>
        <v>1982</v>
      </c>
      <c r="Q593" t="s">
        <v>72</v>
      </c>
      <c r="R593" s="93">
        <v>30176</v>
      </c>
      <c r="S593">
        <v>19.899999999999999</v>
      </c>
      <c r="T593">
        <v>6.6</v>
      </c>
      <c r="U593">
        <f t="shared" si="149"/>
        <v>13.25</v>
      </c>
      <c r="V593" s="106">
        <v>14.5</v>
      </c>
      <c r="W593" s="107">
        <f t="shared" si="160"/>
        <v>1.25</v>
      </c>
      <c r="X593">
        <f t="shared" si="161"/>
        <v>8</v>
      </c>
      <c r="AG593" s="93">
        <f t="shared" si="150"/>
        <v>30177</v>
      </c>
      <c r="AH593" s="107">
        <f t="shared" si="151"/>
        <v>4.7749999999999995</v>
      </c>
      <c r="AI593" s="72">
        <f t="shared" si="152"/>
        <v>14</v>
      </c>
      <c r="AJ593">
        <f t="shared" si="153"/>
        <v>8</v>
      </c>
      <c r="AK593">
        <f t="shared" si="154"/>
        <v>1982</v>
      </c>
      <c r="BI593" s="93">
        <v>36386</v>
      </c>
      <c r="BJ593" s="90">
        <v>3.0836999999999999</v>
      </c>
      <c r="BK593">
        <f t="shared" si="155"/>
        <v>8</v>
      </c>
      <c r="BL593">
        <f t="shared" si="156"/>
        <v>1999</v>
      </c>
    </row>
    <row r="594" spans="1:64" x14ac:dyDescent="0.2">
      <c r="A594" t="s">
        <v>70</v>
      </c>
      <c r="B594" s="93">
        <v>30177</v>
      </c>
      <c r="C594">
        <v>15.5</v>
      </c>
      <c r="D594">
        <v>7.3</v>
      </c>
      <c r="E594">
        <f t="shared" si="148"/>
        <v>11.4</v>
      </c>
      <c r="F594" s="106">
        <v>15.5</v>
      </c>
      <c r="G594" s="107">
        <f t="shared" si="157"/>
        <v>4.0999999999999996</v>
      </c>
      <c r="H594">
        <f t="shared" si="158"/>
        <v>8</v>
      </c>
      <c r="I594">
        <f t="shared" si="159"/>
        <v>1982</v>
      </c>
      <c r="Q594" t="s">
        <v>72</v>
      </c>
      <c r="R594" s="93">
        <v>30177</v>
      </c>
      <c r="S594">
        <v>13.8</v>
      </c>
      <c r="T594">
        <v>4.3</v>
      </c>
      <c r="U594">
        <f t="shared" si="149"/>
        <v>9.0500000000000007</v>
      </c>
      <c r="V594" s="106">
        <v>14.5</v>
      </c>
      <c r="W594" s="107">
        <f t="shared" si="160"/>
        <v>5.4499999999999993</v>
      </c>
      <c r="X594">
        <f t="shared" si="161"/>
        <v>8</v>
      </c>
      <c r="AG594" s="93">
        <f t="shared" si="150"/>
        <v>30178</v>
      </c>
      <c r="AH594" s="107">
        <f t="shared" si="151"/>
        <v>3.3250000000000002</v>
      </c>
      <c r="AI594" s="72">
        <f t="shared" si="152"/>
        <v>15</v>
      </c>
      <c r="AJ594">
        <f t="shared" si="153"/>
        <v>8</v>
      </c>
      <c r="AK594">
        <f t="shared" si="154"/>
        <v>1982</v>
      </c>
      <c r="BI594" s="93">
        <v>36387</v>
      </c>
      <c r="BJ594" s="90">
        <v>3.1377000000000002</v>
      </c>
      <c r="BK594">
        <f t="shared" si="155"/>
        <v>8</v>
      </c>
      <c r="BL594">
        <f t="shared" si="156"/>
        <v>1999</v>
      </c>
    </row>
    <row r="595" spans="1:64" x14ac:dyDescent="0.2">
      <c r="A595" t="s">
        <v>70</v>
      </c>
      <c r="B595" s="93">
        <v>30178</v>
      </c>
      <c r="C595">
        <v>22.3</v>
      </c>
      <c r="D595">
        <v>4.5</v>
      </c>
      <c r="E595">
        <f t="shared" si="148"/>
        <v>13.4</v>
      </c>
      <c r="F595" s="106">
        <v>15.5</v>
      </c>
      <c r="G595" s="107">
        <f t="shared" si="157"/>
        <v>2.0999999999999996</v>
      </c>
      <c r="H595">
        <f t="shared" si="158"/>
        <v>8</v>
      </c>
      <c r="I595">
        <f t="shared" si="159"/>
        <v>1982</v>
      </c>
      <c r="Q595" t="s">
        <v>72</v>
      </c>
      <c r="R595" s="93">
        <v>30178</v>
      </c>
      <c r="S595">
        <v>16.2</v>
      </c>
      <c r="T595">
        <v>3.7</v>
      </c>
      <c r="U595">
        <f t="shared" si="149"/>
        <v>9.9499999999999993</v>
      </c>
      <c r="V595" s="106">
        <v>14.5</v>
      </c>
      <c r="W595" s="107">
        <f t="shared" si="160"/>
        <v>4.5500000000000007</v>
      </c>
      <c r="X595">
        <f t="shared" si="161"/>
        <v>8</v>
      </c>
      <c r="AG595" s="93">
        <f t="shared" si="150"/>
        <v>30179</v>
      </c>
      <c r="AH595" s="107">
        <f t="shared" si="151"/>
        <v>0.20000000000000018</v>
      </c>
      <c r="AI595" s="72">
        <f t="shared" si="152"/>
        <v>16</v>
      </c>
      <c r="AJ595">
        <f t="shared" si="153"/>
        <v>8</v>
      </c>
      <c r="AK595">
        <f t="shared" si="154"/>
        <v>1982</v>
      </c>
      <c r="BI595" s="93">
        <v>36388</v>
      </c>
      <c r="BJ595" s="90">
        <v>3.1661000000000001</v>
      </c>
      <c r="BK595">
        <f t="shared" si="155"/>
        <v>8</v>
      </c>
      <c r="BL595">
        <f t="shared" si="156"/>
        <v>1999</v>
      </c>
    </row>
    <row r="596" spans="1:64" x14ac:dyDescent="0.2">
      <c r="A596" t="s">
        <v>70</v>
      </c>
      <c r="B596" s="93">
        <v>30179</v>
      </c>
      <c r="C596">
        <v>25.1</v>
      </c>
      <c r="D596">
        <v>6.3</v>
      </c>
      <c r="E596">
        <f t="shared" si="148"/>
        <v>15.700000000000001</v>
      </c>
      <c r="F596" s="106">
        <v>15.5</v>
      </c>
      <c r="G596" s="107">
        <f t="shared" si="157"/>
        <v>0</v>
      </c>
      <c r="H596">
        <f t="shared" si="158"/>
        <v>8</v>
      </c>
      <c r="I596">
        <f t="shared" si="159"/>
        <v>1982</v>
      </c>
      <c r="Q596" t="s">
        <v>72</v>
      </c>
      <c r="R596" s="93">
        <v>30179</v>
      </c>
      <c r="S596">
        <v>21.4</v>
      </c>
      <c r="T596">
        <v>6.8</v>
      </c>
      <c r="U596">
        <f t="shared" si="149"/>
        <v>14.1</v>
      </c>
      <c r="V596" s="106">
        <v>14.5</v>
      </c>
      <c r="W596" s="107">
        <f t="shared" si="160"/>
        <v>0.40000000000000036</v>
      </c>
      <c r="X596">
        <f t="shared" si="161"/>
        <v>8</v>
      </c>
      <c r="AG596" s="93">
        <f t="shared" si="150"/>
        <v>30180</v>
      </c>
      <c r="AH596" s="107">
        <f t="shared" si="151"/>
        <v>0</v>
      </c>
      <c r="AI596" s="72">
        <f t="shared" si="152"/>
        <v>17</v>
      </c>
      <c r="AJ596">
        <f t="shared" si="153"/>
        <v>8</v>
      </c>
      <c r="AK596">
        <f t="shared" si="154"/>
        <v>1982</v>
      </c>
      <c r="BI596" s="93">
        <v>36389</v>
      </c>
      <c r="BJ596" s="90">
        <v>3.1362999999999999</v>
      </c>
      <c r="BK596">
        <f t="shared" si="155"/>
        <v>8</v>
      </c>
      <c r="BL596">
        <f t="shared" si="156"/>
        <v>1999</v>
      </c>
    </row>
    <row r="597" spans="1:64" x14ac:dyDescent="0.2">
      <c r="A597" t="s">
        <v>70</v>
      </c>
      <c r="B597" s="93">
        <v>30180</v>
      </c>
      <c r="C597">
        <v>27</v>
      </c>
      <c r="D597">
        <v>5.4</v>
      </c>
      <c r="E597">
        <f t="shared" si="148"/>
        <v>16.2</v>
      </c>
      <c r="F597" s="106">
        <v>15.5</v>
      </c>
      <c r="G597" s="107">
        <f t="shared" si="157"/>
        <v>0</v>
      </c>
      <c r="H597">
        <f t="shared" si="158"/>
        <v>8</v>
      </c>
      <c r="I597">
        <f t="shared" si="159"/>
        <v>1982</v>
      </c>
      <c r="Q597" t="s">
        <v>72</v>
      </c>
      <c r="R597" s="93">
        <v>30180</v>
      </c>
      <c r="S597">
        <v>23.1</v>
      </c>
      <c r="T597">
        <v>6.9</v>
      </c>
      <c r="U597">
        <f t="shared" si="149"/>
        <v>15</v>
      </c>
      <c r="V597" s="106">
        <v>14.5</v>
      </c>
      <c r="W597" s="107">
        <f t="shared" si="160"/>
        <v>0</v>
      </c>
      <c r="X597">
        <f t="shared" si="161"/>
        <v>8</v>
      </c>
      <c r="AG597" s="93">
        <f t="shared" si="150"/>
        <v>30181</v>
      </c>
      <c r="AH597" s="107">
        <f t="shared" si="151"/>
        <v>0</v>
      </c>
      <c r="AI597" s="72">
        <f t="shared" si="152"/>
        <v>18</v>
      </c>
      <c r="AJ597">
        <f t="shared" si="153"/>
        <v>8</v>
      </c>
      <c r="AK597">
        <f t="shared" si="154"/>
        <v>1982</v>
      </c>
      <c r="BI597" s="93">
        <v>36390</v>
      </c>
      <c r="BJ597" s="90">
        <v>3.1614</v>
      </c>
      <c r="BK597">
        <f t="shared" si="155"/>
        <v>8</v>
      </c>
      <c r="BL597">
        <f t="shared" si="156"/>
        <v>1999</v>
      </c>
    </row>
    <row r="598" spans="1:64" x14ac:dyDescent="0.2">
      <c r="A598" t="s">
        <v>70</v>
      </c>
      <c r="B598" s="93">
        <v>30181</v>
      </c>
      <c r="C598">
        <v>25.3</v>
      </c>
      <c r="D598">
        <v>9</v>
      </c>
      <c r="E598">
        <f t="shared" si="148"/>
        <v>17.149999999999999</v>
      </c>
      <c r="F598" s="106">
        <v>15.5</v>
      </c>
      <c r="G598" s="107">
        <f t="shared" si="157"/>
        <v>0</v>
      </c>
      <c r="H598">
        <f t="shared" si="158"/>
        <v>8</v>
      </c>
      <c r="I598">
        <f t="shared" si="159"/>
        <v>1982</v>
      </c>
      <c r="Q598" t="s">
        <v>72</v>
      </c>
      <c r="R598" s="93">
        <v>30181</v>
      </c>
      <c r="S598">
        <v>22.4</v>
      </c>
      <c r="T598">
        <v>8.4</v>
      </c>
      <c r="U598">
        <f t="shared" si="149"/>
        <v>15.399999999999999</v>
      </c>
      <c r="V598" s="106">
        <v>14.5</v>
      </c>
      <c r="W598" s="107">
        <f t="shared" si="160"/>
        <v>0</v>
      </c>
      <c r="X598">
        <f t="shared" si="161"/>
        <v>8</v>
      </c>
      <c r="AG598" s="93">
        <f t="shared" si="150"/>
        <v>30182</v>
      </c>
      <c r="AH598" s="107">
        <f t="shared" si="151"/>
        <v>0</v>
      </c>
      <c r="AI598" s="72">
        <f t="shared" si="152"/>
        <v>19</v>
      </c>
      <c r="AJ598">
        <f t="shared" si="153"/>
        <v>8</v>
      </c>
      <c r="AK598">
        <f t="shared" si="154"/>
        <v>1982</v>
      </c>
      <c r="BI598" s="93">
        <v>36391</v>
      </c>
      <c r="BJ598" s="90">
        <v>3.2326999999999999</v>
      </c>
      <c r="BK598">
        <f t="shared" si="155"/>
        <v>8</v>
      </c>
      <c r="BL598">
        <f t="shared" si="156"/>
        <v>1999</v>
      </c>
    </row>
    <row r="599" spans="1:64" x14ac:dyDescent="0.2">
      <c r="A599" t="s">
        <v>70</v>
      </c>
      <c r="B599" s="93">
        <v>30182</v>
      </c>
      <c r="C599">
        <v>25.4</v>
      </c>
      <c r="D599">
        <v>8.4</v>
      </c>
      <c r="E599">
        <f t="shared" si="148"/>
        <v>16.899999999999999</v>
      </c>
      <c r="F599" s="106">
        <v>15.5</v>
      </c>
      <c r="G599" s="107">
        <f t="shared" si="157"/>
        <v>0</v>
      </c>
      <c r="H599">
        <f t="shared" si="158"/>
        <v>8</v>
      </c>
      <c r="I599">
        <f t="shared" si="159"/>
        <v>1982</v>
      </c>
      <c r="Q599" t="s">
        <v>72</v>
      </c>
      <c r="R599" s="93">
        <v>30182</v>
      </c>
      <c r="S599">
        <v>21.6</v>
      </c>
      <c r="T599">
        <v>7.6</v>
      </c>
      <c r="U599">
        <f t="shared" si="149"/>
        <v>14.600000000000001</v>
      </c>
      <c r="V599" s="106">
        <v>14.5</v>
      </c>
      <c r="W599" s="107">
        <f t="shared" si="160"/>
        <v>0</v>
      </c>
      <c r="X599">
        <f t="shared" si="161"/>
        <v>8</v>
      </c>
      <c r="AG599" s="93">
        <f t="shared" si="150"/>
        <v>30183</v>
      </c>
      <c r="AH599" s="107">
        <f t="shared" si="151"/>
        <v>0.375</v>
      </c>
      <c r="AI599" s="72">
        <f t="shared" si="152"/>
        <v>20</v>
      </c>
      <c r="AJ599">
        <f t="shared" si="153"/>
        <v>8</v>
      </c>
      <c r="AK599">
        <f t="shared" si="154"/>
        <v>1982</v>
      </c>
      <c r="BI599" s="93">
        <v>36392</v>
      </c>
      <c r="BJ599" s="90">
        <v>3.298</v>
      </c>
      <c r="BK599">
        <f t="shared" si="155"/>
        <v>8</v>
      </c>
      <c r="BL599">
        <f t="shared" si="156"/>
        <v>1999</v>
      </c>
    </row>
    <row r="600" spans="1:64" x14ac:dyDescent="0.2">
      <c r="A600" t="s">
        <v>70</v>
      </c>
      <c r="B600" s="93">
        <v>30183</v>
      </c>
      <c r="C600">
        <v>23.3</v>
      </c>
      <c r="D600">
        <v>6.2</v>
      </c>
      <c r="E600">
        <f t="shared" si="148"/>
        <v>14.75</v>
      </c>
      <c r="F600" s="106">
        <v>15.5</v>
      </c>
      <c r="G600" s="107">
        <f t="shared" si="157"/>
        <v>0.75</v>
      </c>
      <c r="H600">
        <f t="shared" si="158"/>
        <v>8</v>
      </c>
      <c r="I600">
        <f t="shared" si="159"/>
        <v>1982</v>
      </c>
      <c r="Q600" t="s">
        <v>72</v>
      </c>
      <c r="R600" s="93">
        <v>30183</v>
      </c>
      <c r="S600">
        <v>21.6</v>
      </c>
      <c r="T600">
        <v>7.8</v>
      </c>
      <c r="U600">
        <f t="shared" si="149"/>
        <v>14.700000000000001</v>
      </c>
      <c r="V600" s="106">
        <v>14.5</v>
      </c>
      <c r="W600" s="107">
        <f t="shared" si="160"/>
        <v>0</v>
      </c>
      <c r="X600">
        <f t="shared" si="161"/>
        <v>8</v>
      </c>
      <c r="AG600" s="93">
        <f t="shared" si="150"/>
        <v>30184</v>
      </c>
      <c r="AH600" s="107">
        <f t="shared" si="151"/>
        <v>0</v>
      </c>
      <c r="AI600" s="72">
        <f t="shared" si="152"/>
        <v>21</v>
      </c>
      <c r="AJ600">
        <f t="shared" si="153"/>
        <v>8</v>
      </c>
      <c r="AK600">
        <f t="shared" si="154"/>
        <v>1982</v>
      </c>
      <c r="BI600" s="93">
        <v>36393</v>
      </c>
      <c r="BJ600" s="90">
        <v>3.3012999999999999</v>
      </c>
      <c r="BK600">
        <f t="shared" si="155"/>
        <v>8</v>
      </c>
      <c r="BL600">
        <f t="shared" si="156"/>
        <v>1999</v>
      </c>
    </row>
    <row r="601" spans="1:64" x14ac:dyDescent="0.2">
      <c r="A601" t="s">
        <v>70</v>
      </c>
      <c r="B601" s="93">
        <v>30184</v>
      </c>
      <c r="C601">
        <v>27</v>
      </c>
      <c r="D601">
        <v>8.3000000000000007</v>
      </c>
      <c r="E601">
        <f t="shared" si="148"/>
        <v>17.649999999999999</v>
      </c>
      <c r="F601" s="106">
        <v>15.5</v>
      </c>
      <c r="G601" s="107">
        <f t="shared" si="157"/>
        <v>0</v>
      </c>
      <c r="H601">
        <f t="shared" si="158"/>
        <v>8</v>
      </c>
      <c r="I601">
        <f t="shared" si="159"/>
        <v>1982</v>
      </c>
      <c r="Q601" t="s">
        <v>72</v>
      </c>
      <c r="R601" s="93">
        <v>30184</v>
      </c>
      <c r="S601">
        <v>23.4</v>
      </c>
      <c r="T601">
        <v>10.199999999999999</v>
      </c>
      <c r="U601">
        <f t="shared" si="149"/>
        <v>16.799999999999997</v>
      </c>
      <c r="V601" s="106">
        <v>14.5</v>
      </c>
      <c r="W601" s="107">
        <f t="shared" si="160"/>
        <v>0</v>
      </c>
      <c r="X601">
        <f t="shared" si="161"/>
        <v>8</v>
      </c>
      <c r="AG601" s="93">
        <f t="shared" si="150"/>
        <v>30185</v>
      </c>
      <c r="AH601" s="107">
        <f t="shared" si="151"/>
        <v>0.97499999999999964</v>
      </c>
      <c r="AI601" s="72">
        <f t="shared" si="152"/>
        <v>22</v>
      </c>
      <c r="AJ601">
        <f t="shared" si="153"/>
        <v>8</v>
      </c>
      <c r="AK601">
        <f t="shared" si="154"/>
        <v>1982</v>
      </c>
      <c r="BI601" s="93">
        <v>36394</v>
      </c>
      <c r="BJ601" s="90">
        <v>3.3887</v>
      </c>
      <c r="BK601">
        <f t="shared" si="155"/>
        <v>8</v>
      </c>
      <c r="BL601">
        <f t="shared" si="156"/>
        <v>1999</v>
      </c>
    </row>
    <row r="602" spans="1:64" x14ac:dyDescent="0.2">
      <c r="A602" t="s">
        <v>70</v>
      </c>
      <c r="B602" s="93">
        <v>30185</v>
      </c>
      <c r="C602">
        <v>20</v>
      </c>
      <c r="D602">
        <v>9.1999999999999993</v>
      </c>
      <c r="E602">
        <f t="shared" si="148"/>
        <v>14.6</v>
      </c>
      <c r="F602" s="106">
        <v>15.5</v>
      </c>
      <c r="G602" s="107">
        <f t="shared" si="157"/>
        <v>0.90000000000000036</v>
      </c>
      <c r="H602">
        <f t="shared" si="158"/>
        <v>8</v>
      </c>
      <c r="I602">
        <f t="shared" si="159"/>
        <v>1982</v>
      </c>
      <c r="Q602" t="s">
        <v>72</v>
      </c>
      <c r="R602" s="93">
        <v>30185</v>
      </c>
      <c r="S602">
        <v>19.600000000000001</v>
      </c>
      <c r="T602">
        <v>7.3</v>
      </c>
      <c r="U602">
        <f t="shared" si="149"/>
        <v>13.450000000000001</v>
      </c>
      <c r="V602" s="106">
        <v>14.5</v>
      </c>
      <c r="W602" s="107">
        <f t="shared" si="160"/>
        <v>1.0499999999999989</v>
      </c>
      <c r="X602">
        <f t="shared" si="161"/>
        <v>8</v>
      </c>
      <c r="AG602" s="93">
        <f t="shared" si="150"/>
        <v>30186</v>
      </c>
      <c r="AH602" s="107">
        <f t="shared" si="151"/>
        <v>0.90000000000000036</v>
      </c>
      <c r="AI602" s="72">
        <f t="shared" si="152"/>
        <v>23</v>
      </c>
      <c r="AJ602">
        <f t="shared" si="153"/>
        <v>8</v>
      </c>
      <c r="AK602">
        <f t="shared" si="154"/>
        <v>1982</v>
      </c>
      <c r="BI602" s="93">
        <v>36395</v>
      </c>
      <c r="BJ602" s="90">
        <v>3.3896999999999999</v>
      </c>
      <c r="BK602">
        <f t="shared" si="155"/>
        <v>8</v>
      </c>
      <c r="BL602">
        <f t="shared" si="156"/>
        <v>1999</v>
      </c>
    </row>
    <row r="603" spans="1:64" x14ac:dyDescent="0.2">
      <c r="A603" t="s">
        <v>70</v>
      </c>
      <c r="B603" s="93">
        <v>30186</v>
      </c>
      <c r="C603">
        <v>20.3</v>
      </c>
      <c r="D603">
        <v>8.8000000000000007</v>
      </c>
      <c r="E603">
        <f t="shared" si="148"/>
        <v>14.55</v>
      </c>
      <c r="F603" s="106">
        <v>15.5</v>
      </c>
      <c r="G603" s="107">
        <f t="shared" si="157"/>
        <v>0.94999999999999929</v>
      </c>
      <c r="H603">
        <f t="shared" si="158"/>
        <v>8</v>
      </c>
      <c r="I603">
        <f t="shared" si="159"/>
        <v>1982</v>
      </c>
      <c r="Q603" t="s">
        <v>72</v>
      </c>
      <c r="R603" s="93">
        <v>30186</v>
      </c>
      <c r="S603">
        <v>20.7</v>
      </c>
      <c r="T603">
        <v>6.6</v>
      </c>
      <c r="U603">
        <f t="shared" si="149"/>
        <v>13.649999999999999</v>
      </c>
      <c r="V603" s="106">
        <v>14.5</v>
      </c>
      <c r="W603" s="107">
        <f t="shared" si="160"/>
        <v>0.85000000000000142</v>
      </c>
      <c r="X603">
        <f t="shared" si="161"/>
        <v>8</v>
      </c>
      <c r="AG603" s="93">
        <f t="shared" si="150"/>
        <v>30187</v>
      </c>
      <c r="AH603" s="107">
        <f t="shared" si="151"/>
        <v>1.4000000000000004</v>
      </c>
      <c r="AI603" s="72">
        <f t="shared" si="152"/>
        <v>24</v>
      </c>
      <c r="AJ603">
        <f t="shared" si="153"/>
        <v>8</v>
      </c>
      <c r="AK603">
        <f t="shared" si="154"/>
        <v>1982</v>
      </c>
      <c r="BI603" s="93">
        <v>36396</v>
      </c>
      <c r="BJ603" s="90">
        <v>3.4340000000000002</v>
      </c>
      <c r="BK603">
        <f t="shared" si="155"/>
        <v>8</v>
      </c>
      <c r="BL603">
        <f t="shared" si="156"/>
        <v>1999</v>
      </c>
    </row>
    <row r="604" spans="1:64" x14ac:dyDescent="0.2">
      <c r="A604" t="s">
        <v>70</v>
      </c>
      <c r="B604" s="93">
        <v>30187</v>
      </c>
      <c r="C604">
        <v>23.3</v>
      </c>
      <c r="D604">
        <v>6.3</v>
      </c>
      <c r="E604">
        <f t="shared" si="148"/>
        <v>14.8</v>
      </c>
      <c r="F604" s="106">
        <v>15.5</v>
      </c>
      <c r="G604" s="107">
        <f t="shared" si="157"/>
        <v>0.69999999999999929</v>
      </c>
      <c r="H604">
        <f t="shared" si="158"/>
        <v>8</v>
      </c>
      <c r="I604">
        <f t="shared" si="159"/>
        <v>1982</v>
      </c>
      <c r="Q604" t="s">
        <v>72</v>
      </c>
      <c r="R604" s="93">
        <v>30187</v>
      </c>
      <c r="S604">
        <v>19.7</v>
      </c>
      <c r="T604">
        <v>5.0999999999999996</v>
      </c>
      <c r="U604">
        <f t="shared" si="149"/>
        <v>12.399999999999999</v>
      </c>
      <c r="V604" s="106">
        <v>14.5</v>
      </c>
      <c r="W604" s="107">
        <f t="shared" si="160"/>
        <v>2.1000000000000014</v>
      </c>
      <c r="X604">
        <f t="shared" si="161"/>
        <v>8</v>
      </c>
      <c r="AG604" s="93">
        <f t="shared" si="150"/>
        <v>30188</v>
      </c>
      <c r="AH604" s="107">
        <f t="shared" si="151"/>
        <v>5.7249999999999996</v>
      </c>
      <c r="AI604" s="72">
        <f t="shared" si="152"/>
        <v>25</v>
      </c>
      <c r="AJ604">
        <f t="shared" si="153"/>
        <v>8</v>
      </c>
      <c r="AK604">
        <f t="shared" si="154"/>
        <v>1982</v>
      </c>
      <c r="BI604" s="93">
        <v>36397</v>
      </c>
      <c r="BJ604" s="90">
        <v>3.5455999999999999</v>
      </c>
      <c r="BK604">
        <f t="shared" si="155"/>
        <v>8</v>
      </c>
      <c r="BL604">
        <f t="shared" si="156"/>
        <v>1999</v>
      </c>
    </row>
    <row r="605" spans="1:64" x14ac:dyDescent="0.2">
      <c r="A605" t="s">
        <v>70</v>
      </c>
      <c r="B605" s="93">
        <v>30188</v>
      </c>
      <c r="C605">
        <v>15</v>
      </c>
      <c r="D605">
        <v>7.3</v>
      </c>
      <c r="E605">
        <f t="shared" si="148"/>
        <v>11.15</v>
      </c>
      <c r="F605" s="106">
        <v>15.5</v>
      </c>
      <c r="G605" s="107">
        <f t="shared" si="157"/>
        <v>4.3499999999999996</v>
      </c>
      <c r="H605">
        <f t="shared" si="158"/>
        <v>8</v>
      </c>
      <c r="I605">
        <f t="shared" si="159"/>
        <v>1982</v>
      </c>
      <c r="Q605" t="s">
        <v>72</v>
      </c>
      <c r="R605" s="93">
        <v>30188</v>
      </c>
      <c r="S605">
        <v>9.4</v>
      </c>
      <c r="T605">
        <v>5.4</v>
      </c>
      <c r="U605">
        <f t="shared" si="149"/>
        <v>7.4</v>
      </c>
      <c r="V605" s="106">
        <v>14.5</v>
      </c>
      <c r="W605" s="107">
        <f t="shared" si="160"/>
        <v>7.1</v>
      </c>
      <c r="X605">
        <f t="shared" si="161"/>
        <v>8</v>
      </c>
      <c r="AG605" s="93">
        <f t="shared" si="150"/>
        <v>30189</v>
      </c>
      <c r="AH605" s="107">
        <f t="shared" si="151"/>
        <v>8.6750000000000007</v>
      </c>
      <c r="AI605" s="72">
        <f t="shared" si="152"/>
        <v>26</v>
      </c>
      <c r="AJ605">
        <f t="shared" si="153"/>
        <v>8</v>
      </c>
      <c r="AK605">
        <f t="shared" si="154"/>
        <v>1982</v>
      </c>
      <c r="BI605" s="93">
        <v>36398</v>
      </c>
      <c r="BJ605" s="90">
        <v>3.4882</v>
      </c>
      <c r="BK605">
        <f t="shared" si="155"/>
        <v>8</v>
      </c>
      <c r="BL605">
        <f t="shared" si="156"/>
        <v>1999</v>
      </c>
    </row>
    <row r="606" spans="1:64" x14ac:dyDescent="0.2">
      <c r="A606" t="s">
        <v>70</v>
      </c>
      <c r="B606" s="93">
        <v>30189</v>
      </c>
      <c r="C606">
        <v>9.6999999999999993</v>
      </c>
      <c r="D606">
        <v>3.3</v>
      </c>
      <c r="E606">
        <f t="shared" si="148"/>
        <v>6.5</v>
      </c>
      <c r="F606" s="106">
        <v>15.5</v>
      </c>
      <c r="G606" s="107">
        <f t="shared" si="157"/>
        <v>9</v>
      </c>
      <c r="H606">
        <f t="shared" si="158"/>
        <v>8</v>
      </c>
      <c r="I606">
        <f t="shared" si="159"/>
        <v>1982</v>
      </c>
      <c r="Q606" t="s">
        <v>72</v>
      </c>
      <c r="R606" s="93">
        <v>30189</v>
      </c>
      <c r="S606">
        <v>10.7</v>
      </c>
      <c r="T606">
        <v>1.6</v>
      </c>
      <c r="U606">
        <f t="shared" si="149"/>
        <v>6.1499999999999995</v>
      </c>
      <c r="V606" s="106">
        <v>14.5</v>
      </c>
      <c r="W606" s="107">
        <f t="shared" si="160"/>
        <v>8.3500000000000014</v>
      </c>
      <c r="X606">
        <f t="shared" si="161"/>
        <v>8</v>
      </c>
      <c r="AG606" s="93">
        <f t="shared" si="150"/>
        <v>30190</v>
      </c>
      <c r="AH606" s="107">
        <f t="shared" si="151"/>
        <v>3.2750000000000004</v>
      </c>
      <c r="AI606" s="72">
        <f t="shared" si="152"/>
        <v>27</v>
      </c>
      <c r="AJ606">
        <f t="shared" si="153"/>
        <v>8</v>
      </c>
      <c r="AK606">
        <f t="shared" si="154"/>
        <v>1982</v>
      </c>
      <c r="BI606" s="93">
        <v>36399</v>
      </c>
      <c r="BJ606" s="90">
        <v>3.4167000000000001</v>
      </c>
      <c r="BK606">
        <f t="shared" si="155"/>
        <v>8</v>
      </c>
      <c r="BL606">
        <f t="shared" si="156"/>
        <v>1999</v>
      </c>
    </row>
    <row r="607" spans="1:64" x14ac:dyDescent="0.2">
      <c r="A607" t="s">
        <v>70</v>
      </c>
      <c r="B607" s="93">
        <v>30190</v>
      </c>
      <c r="C607">
        <v>20.399999999999999</v>
      </c>
      <c r="D607">
        <v>6.6</v>
      </c>
      <c r="E607">
        <f t="shared" si="148"/>
        <v>13.5</v>
      </c>
      <c r="F607" s="106">
        <v>15.5</v>
      </c>
      <c r="G607" s="107">
        <f t="shared" si="157"/>
        <v>2</v>
      </c>
      <c r="H607">
        <f t="shared" si="158"/>
        <v>8</v>
      </c>
      <c r="I607">
        <f t="shared" si="159"/>
        <v>1982</v>
      </c>
      <c r="Q607" t="s">
        <v>72</v>
      </c>
      <c r="R607" s="93">
        <v>30190</v>
      </c>
      <c r="S607">
        <v>14.1</v>
      </c>
      <c r="T607">
        <v>5.8</v>
      </c>
      <c r="U607">
        <f t="shared" si="149"/>
        <v>9.9499999999999993</v>
      </c>
      <c r="V607" s="106">
        <v>14.5</v>
      </c>
      <c r="W607" s="107">
        <f t="shared" si="160"/>
        <v>4.5500000000000007</v>
      </c>
      <c r="X607">
        <f t="shared" si="161"/>
        <v>8</v>
      </c>
      <c r="AG607" s="93">
        <f t="shared" si="150"/>
        <v>30191</v>
      </c>
      <c r="AH607" s="107">
        <f t="shared" si="151"/>
        <v>4.55</v>
      </c>
      <c r="AI607" s="72">
        <f t="shared" si="152"/>
        <v>28</v>
      </c>
      <c r="AJ607">
        <f t="shared" si="153"/>
        <v>8</v>
      </c>
      <c r="AK607">
        <f t="shared" si="154"/>
        <v>1982</v>
      </c>
      <c r="BI607" s="93">
        <v>36400</v>
      </c>
      <c r="BJ607" s="90">
        <v>3.3883000000000001</v>
      </c>
      <c r="BK607">
        <f t="shared" si="155"/>
        <v>8</v>
      </c>
      <c r="BL607">
        <f t="shared" si="156"/>
        <v>1999</v>
      </c>
    </row>
    <row r="608" spans="1:64" x14ac:dyDescent="0.2">
      <c r="A608" t="s">
        <v>70</v>
      </c>
      <c r="B608" s="93">
        <v>30191</v>
      </c>
      <c r="C608">
        <v>13.8</v>
      </c>
      <c r="D608">
        <v>9</v>
      </c>
      <c r="E608">
        <f t="shared" si="148"/>
        <v>11.4</v>
      </c>
      <c r="F608" s="106">
        <v>15.5</v>
      </c>
      <c r="G608" s="107">
        <f t="shared" si="157"/>
        <v>4.0999999999999996</v>
      </c>
      <c r="H608">
        <f t="shared" si="158"/>
        <v>8</v>
      </c>
      <c r="I608">
        <f t="shared" si="159"/>
        <v>1982</v>
      </c>
      <c r="Q608" t="s">
        <v>72</v>
      </c>
      <c r="R608" s="93">
        <v>30191</v>
      </c>
      <c r="S608">
        <v>16</v>
      </c>
      <c r="T608">
        <v>3</v>
      </c>
      <c r="U608">
        <f t="shared" si="149"/>
        <v>9.5</v>
      </c>
      <c r="V608" s="106">
        <v>14.5</v>
      </c>
      <c r="W608" s="107">
        <f t="shared" si="160"/>
        <v>5</v>
      </c>
      <c r="X608">
        <f t="shared" si="161"/>
        <v>8</v>
      </c>
      <c r="AG608" s="93">
        <f t="shared" si="150"/>
        <v>30192</v>
      </c>
      <c r="AH608" s="107">
        <f t="shared" si="151"/>
        <v>4.4000000000000004</v>
      </c>
      <c r="AI608" s="72">
        <f t="shared" si="152"/>
        <v>29</v>
      </c>
      <c r="AJ608">
        <f t="shared" si="153"/>
        <v>8</v>
      </c>
      <c r="AK608">
        <f t="shared" si="154"/>
        <v>1982</v>
      </c>
      <c r="BI608" s="93">
        <v>36401</v>
      </c>
      <c r="BJ608" s="90">
        <v>3.3740000000000001</v>
      </c>
      <c r="BK608">
        <f t="shared" si="155"/>
        <v>8</v>
      </c>
      <c r="BL608">
        <f t="shared" si="156"/>
        <v>1999</v>
      </c>
    </row>
    <row r="609" spans="1:64" x14ac:dyDescent="0.2">
      <c r="A609" t="s">
        <v>70</v>
      </c>
      <c r="B609" s="93">
        <v>30192</v>
      </c>
      <c r="C609">
        <v>20.2</v>
      </c>
      <c r="D609">
        <v>6.8</v>
      </c>
      <c r="E609">
        <f t="shared" si="148"/>
        <v>13.5</v>
      </c>
      <c r="F609" s="106">
        <v>15.5</v>
      </c>
      <c r="G609" s="107">
        <f t="shared" si="157"/>
        <v>2</v>
      </c>
      <c r="H609">
        <f t="shared" si="158"/>
        <v>8</v>
      </c>
      <c r="I609">
        <f t="shared" si="159"/>
        <v>1982</v>
      </c>
      <c r="Q609" t="s">
        <v>72</v>
      </c>
      <c r="R609" s="93">
        <v>30192</v>
      </c>
      <c r="S609">
        <v>12.4</v>
      </c>
      <c r="T609">
        <v>3</v>
      </c>
      <c r="U609">
        <f t="shared" si="149"/>
        <v>7.7</v>
      </c>
      <c r="V609" s="106">
        <v>14.5</v>
      </c>
      <c r="W609" s="107">
        <f t="shared" si="160"/>
        <v>6.8</v>
      </c>
      <c r="X609">
        <f t="shared" si="161"/>
        <v>8</v>
      </c>
      <c r="AG609" s="93">
        <f t="shared" si="150"/>
        <v>30193</v>
      </c>
      <c r="AH609" s="107">
        <f t="shared" si="151"/>
        <v>5.3250000000000002</v>
      </c>
      <c r="AI609" s="72">
        <f t="shared" si="152"/>
        <v>30</v>
      </c>
      <c r="AJ609">
        <f t="shared" si="153"/>
        <v>8</v>
      </c>
      <c r="AK609">
        <f t="shared" si="154"/>
        <v>1982</v>
      </c>
      <c r="BI609" s="93">
        <v>36402</v>
      </c>
      <c r="BJ609" s="90">
        <v>3.3774000000000002</v>
      </c>
      <c r="BK609">
        <f t="shared" si="155"/>
        <v>8</v>
      </c>
      <c r="BL609">
        <f t="shared" si="156"/>
        <v>1999</v>
      </c>
    </row>
    <row r="610" spans="1:64" x14ac:dyDescent="0.2">
      <c r="A610" t="s">
        <v>70</v>
      </c>
      <c r="B610" s="93">
        <v>30193</v>
      </c>
      <c r="C610">
        <v>17.899999999999999</v>
      </c>
      <c r="D610">
        <v>5.8</v>
      </c>
      <c r="E610">
        <f t="shared" si="148"/>
        <v>11.85</v>
      </c>
      <c r="F610" s="106">
        <v>15.5</v>
      </c>
      <c r="G610" s="107">
        <f t="shared" si="157"/>
        <v>3.6500000000000004</v>
      </c>
      <c r="H610">
        <f t="shared" si="158"/>
        <v>8</v>
      </c>
      <c r="I610">
        <f t="shared" si="159"/>
        <v>1982</v>
      </c>
      <c r="Q610" t="s">
        <v>72</v>
      </c>
      <c r="R610" s="93">
        <v>30193</v>
      </c>
      <c r="S610">
        <v>11.5</v>
      </c>
      <c r="T610">
        <v>3.5</v>
      </c>
      <c r="U610">
        <f t="shared" si="149"/>
        <v>7.5</v>
      </c>
      <c r="V610" s="106">
        <v>14.5</v>
      </c>
      <c r="W610" s="107">
        <f t="shared" si="160"/>
        <v>7</v>
      </c>
      <c r="X610">
        <f t="shared" si="161"/>
        <v>8</v>
      </c>
      <c r="AG610" s="93">
        <f t="shared" si="150"/>
        <v>30194</v>
      </c>
      <c r="AH610" s="107">
        <f t="shared" si="151"/>
        <v>3.0250000000000012</v>
      </c>
      <c r="AI610" s="72">
        <f t="shared" si="152"/>
        <v>31</v>
      </c>
      <c r="AJ610">
        <f t="shared" si="153"/>
        <v>8</v>
      </c>
      <c r="AK610">
        <f t="shared" si="154"/>
        <v>1982</v>
      </c>
      <c r="BI610" s="93">
        <v>36403</v>
      </c>
      <c r="BJ610" s="90">
        <v>3.3656000000000001</v>
      </c>
      <c r="BK610">
        <f t="shared" si="155"/>
        <v>8</v>
      </c>
      <c r="BL610">
        <f t="shared" si="156"/>
        <v>1999</v>
      </c>
    </row>
    <row r="611" spans="1:64" x14ac:dyDescent="0.2">
      <c r="A611" t="s">
        <v>70</v>
      </c>
      <c r="B611" s="93">
        <v>30194</v>
      </c>
      <c r="C611">
        <v>21.2</v>
      </c>
      <c r="D611">
        <v>5.6</v>
      </c>
      <c r="E611">
        <f t="shared" si="148"/>
        <v>13.399999999999999</v>
      </c>
      <c r="F611" s="106">
        <v>15.5</v>
      </c>
      <c r="G611" s="107">
        <f t="shared" si="157"/>
        <v>2.1000000000000014</v>
      </c>
      <c r="H611">
        <f t="shared" si="158"/>
        <v>8</v>
      </c>
      <c r="I611">
        <f t="shared" si="159"/>
        <v>1982</v>
      </c>
      <c r="Q611" t="s">
        <v>72</v>
      </c>
      <c r="R611" s="93">
        <v>30194</v>
      </c>
      <c r="S611">
        <v>17.899999999999999</v>
      </c>
      <c r="T611">
        <v>3.2</v>
      </c>
      <c r="U611">
        <f t="shared" si="149"/>
        <v>10.549999999999999</v>
      </c>
      <c r="V611" s="106">
        <v>14.5</v>
      </c>
      <c r="W611" s="107">
        <f t="shared" si="160"/>
        <v>3.9500000000000011</v>
      </c>
      <c r="X611">
        <f t="shared" si="161"/>
        <v>8</v>
      </c>
      <c r="AG611" s="93">
        <f t="shared" si="150"/>
        <v>30195</v>
      </c>
      <c r="AH611" s="107">
        <f t="shared" si="151"/>
        <v>0.17499999999999982</v>
      </c>
      <c r="AI611" s="72">
        <f t="shared" si="152"/>
        <v>1</v>
      </c>
      <c r="AJ611">
        <f t="shared" si="153"/>
        <v>9</v>
      </c>
      <c r="AK611">
        <f t="shared" si="154"/>
        <v>1982</v>
      </c>
      <c r="BI611" s="93">
        <v>36404</v>
      </c>
      <c r="BJ611" s="90">
        <v>3.3422999999999998</v>
      </c>
      <c r="BK611">
        <f t="shared" si="155"/>
        <v>9</v>
      </c>
      <c r="BL611">
        <f t="shared" si="156"/>
        <v>1999</v>
      </c>
    </row>
    <row r="612" spans="1:64" x14ac:dyDescent="0.2">
      <c r="A612" t="s">
        <v>70</v>
      </c>
      <c r="B612" s="93">
        <v>30195</v>
      </c>
      <c r="C612">
        <v>22.3</v>
      </c>
      <c r="D612">
        <v>9.3000000000000007</v>
      </c>
      <c r="E612">
        <f t="shared" si="148"/>
        <v>15.8</v>
      </c>
      <c r="F612" s="106">
        <v>15.5</v>
      </c>
      <c r="G612" s="107">
        <f t="shared" si="157"/>
        <v>0</v>
      </c>
      <c r="H612">
        <f t="shared" si="158"/>
        <v>9</v>
      </c>
      <c r="I612">
        <f t="shared" si="159"/>
        <v>1982</v>
      </c>
      <c r="Q612" t="s">
        <v>72</v>
      </c>
      <c r="R612" s="93">
        <v>30195</v>
      </c>
      <c r="S612">
        <v>19.3</v>
      </c>
      <c r="T612">
        <v>9</v>
      </c>
      <c r="U612">
        <f t="shared" si="149"/>
        <v>14.15</v>
      </c>
      <c r="V612" s="106">
        <v>14.5</v>
      </c>
      <c r="W612" s="107">
        <f t="shared" si="160"/>
        <v>0.34999999999999964</v>
      </c>
      <c r="X612">
        <f t="shared" si="161"/>
        <v>9</v>
      </c>
      <c r="AG612" s="93">
        <f t="shared" si="150"/>
        <v>30196</v>
      </c>
      <c r="AH612" s="107">
        <f t="shared" si="151"/>
        <v>0</v>
      </c>
      <c r="AI612" s="72">
        <f t="shared" si="152"/>
        <v>2</v>
      </c>
      <c r="AJ612">
        <f t="shared" si="153"/>
        <v>9</v>
      </c>
      <c r="AK612">
        <f t="shared" si="154"/>
        <v>1982</v>
      </c>
      <c r="BI612" s="93">
        <v>36405</v>
      </c>
      <c r="BJ612" s="90">
        <v>3.1027999999999998</v>
      </c>
      <c r="BK612">
        <f t="shared" si="155"/>
        <v>9</v>
      </c>
      <c r="BL612">
        <f t="shared" si="156"/>
        <v>1999</v>
      </c>
    </row>
    <row r="613" spans="1:64" x14ac:dyDescent="0.2">
      <c r="A613" t="s">
        <v>70</v>
      </c>
      <c r="B613" s="93">
        <v>30196</v>
      </c>
      <c r="C613">
        <v>26.5</v>
      </c>
      <c r="D613">
        <v>12.8</v>
      </c>
      <c r="E613">
        <f t="shared" si="148"/>
        <v>19.649999999999999</v>
      </c>
      <c r="F613" s="106">
        <v>15.5</v>
      </c>
      <c r="G613" s="107">
        <f t="shared" si="157"/>
        <v>0</v>
      </c>
      <c r="H613">
        <f t="shared" si="158"/>
        <v>9</v>
      </c>
      <c r="I613">
        <f t="shared" si="159"/>
        <v>1982</v>
      </c>
      <c r="Q613" t="s">
        <v>72</v>
      </c>
      <c r="R613" s="93">
        <v>30196</v>
      </c>
      <c r="S613">
        <v>26.1</v>
      </c>
      <c r="T613">
        <v>9.6999999999999993</v>
      </c>
      <c r="U613">
        <f t="shared" si="149"/>
        <v>17.899999999999999</v>
      </c>
      <c r="V613" s="106">
        <v>14.5</v>
      </c>
      <c r="W613" s="107">
        <f t="shared" si="160"/>
        <v>0</v>
      </c>
      <c r="X613">
        <f t="shared" si="161"/>
        <v>9</v>
      </c>
      <c r="AG613" s="93">
        <f t="shared" si="150"/>
        <v>30197</v>
      </c>
      <c r="AH613" s="107">
        <f t="shared" si="151"/>
        <v>0</v>
      </c>
      <c r="AI613" s="72">
        <f t="shared" si="152"/>
        <v>3</v>
      </c>
      <c r="AJ613">
        <f t="shared" si="153"/>
        <v>9</v>
      </c>
      <c r="AK613">
        <f t="shared" si="154"/>
        <v>1982</v>
      </c>
      <c r="BI613" s="93">
        <v>36406</v>
      </c>
      <c r="BJ613" s="90">
        <v>3.0684999999999998</v>
      </c>
      <c r="BK613">
        <f t="shared" si="155"/>
        <v>9</v>
      </c>
      <c r="BL613">
        <f t="shared" si="156"/>
        <v>1999</v>
      </c>
    </row>
    <row r="614" spans="1:64" x14ac:dyDescent="0.2">
      <c r="A614" t="s">
        <v>70</v>
      </c>
      <c r="B614" s="93">
        <v>30197</v>
      </c>
      <c r="C614">
        <v>28.5</v>
      </c>
      <c r="D614">
        <v>11.7</v>
      </c>
      <c r="E614">
        <f t="shared" si="148"/>
        <v>20.100000000000001</v>
      </c>
      <c r="F614" s="106">
        <v>15.5</v>
      </c>
      <c r="G614" s="107">
        <f t="shared" si="157"/>
        <v>0</v>
      </c>
      <c r="H614">
        <f t="shared" si="158"/>
        <v>9</v>
      </c>
      <c r="I614">
        <f t="shared" si="159"/>
        <v>1982</v>
      </c>
      <c r="Q614" t="s">
        <v>72</v>
      </c>
      <c r="R614" s="93">
        <v>30197</v>
      </c>
      <c r="S614">
        <v>24.6</v>
      </c>
      <c r="T614">
        <v>8.8000000000000007</v>
      </c>
      <c r="U614">
        <f t="shared" si="149"/>
        <v>16.700000000000003</v>
      </c>
      <c r="V614" s="106">
        <v>14.5</v>
      </c>
      <c r="W614" s="107">
        <f t="shared" si="160"/>
        <v>0</v>
      </c>
      <c r="X614">
        <f t="shared" si="161"/>
        <v>9</v>
      </c>
      <c r="AG614" s="93">
        <f t="shared" si="150"/>
        <v>30198</v>
      </c>
      <c r="AH614" s="107">
        <f t="shared" si="151"/>
        <v>4</v>
      </c>
      <c r="AI614" s="72">
        <f t="shared" si="152"/>
        <v>4</v>
      </c>
      <c r="AJ614">
        <f t="shared" si="153"/>
        <v>9</v>
      </c>
      <c r="AK614">
        <f t="shared" si="154"/>
        <v>1982</v>
      </c>
      <c r="BI614" s="93">
        <v>36407</v>
      </c>
      <c r="BJ614" s="90">
        <v>3.1600999999999999</v>
      </c>
      <c r="BK614">
        <f t="shared" si="155"/>
        <v>9</v>
      </c>
      <c r="BL614">
        <f t="shared" si="156"/>
        <v>1999</v>
      </c>
    </row>
    <row r="615" spans="1:64" x14ac:dyDescent="0.2">
      <c r="A615" t="s">
        <v>70</v>
      </c>
      <c r="B615" s="93">
        <v>30198</v>
      </c>
      <c r="C615">
        <v>16.3</v>
      </c>
      <c r="D615">
        <v>7.7</v>
      </c>
      <c r="E615">
        <f t="shared" si="148"/>
        <v>12</v>
      </c>
      <c r="F615" s="106">
        <v>15.5</v>
      </c>
      <c r="G615" s="107">
        <f t="shared" si="157"/>
        <v>3.5</v>
      </c>
      <c r="H615">
        <f t="shared" si="158"/>
        <v>9</v>
      </c>
      <c r="I615">
        <f t="shared" si="159"/>
        <v>1982</v>
      </c>
      <c r="Q615" t="s">
        <v>72</v>
      </c>
      <c r="R615" s="93">
        <v>30198</v>
      </c>
      <c r="S615">
        <v>14</v>
      </c>
      <c r="T615">
        <v>6</v>
      </c>
      <c r="U615">
        <f t="shared" si="149"/>
        <v>10</v>
      </c>
      <c r="V615" s="106">
        <v>14.5</v>
      </c>
      <c r="W615" s="107">
        <f t="shared" si="160"/>
        <v>4.5</v>
      </c>
      <c r="X615">
        <f t="shared" si="161"/>
        <v>9</v>
      </c>
      <c r="AG615" s="93">
        <f t="shared" si="150"/>
        <v>30199</v>
      </c>
      <c r="AH615" s="107">
        <f t="shared" si="151"/>
        <v>4.2249999999999996</v>
      </c>
      <c r="AI615" s="72">
        <f t="shared" si="152"/>
        <v>5</v>
      </c>
      <c r="AJ615">
        <f t="shared" si="153"/>
        <v>9</v>
      </c>
      <c r="AK615">
        <f t="shared" si="154"/>
        <v>1982</v>
      </c>
      <c r="BI615" s="93">
        <v>36408</v>
      </c>
      <c r="BJ615" s="90">
        <v>3.0783</v>
      </c>
      <c r="BK615">
        <f t="shared" si="155"/>
        <v>9</v>
      </c>
      <c r="BL615">
        <f t="shared" si="156"/>
        <v>1999</v>
      </c>
    </row>
    <row r="616" spans="1:64" x14ac:dyDescent="0.2">
      <c r="A616" t="s">
        <v>70</v>
      </c>
      <c r="B616" s="93">
        <v>30199</v>
      </c>
      <c r="C616">
        <v>15.3</v>
      </c>
      <c r="D616">
        <v>7.3</v>
      </c>
      <c r="E616">
        <f t="shared" si="148"/>
        <v>11.3</v>
      </c>
      <c r="F616" s="106">
        <v>15.5</v>
      </c>
      <c r="G616" s="107">
        <f t="shared" si="157"/>
        <v>4.1999999999999993</v>
      </c>
      <c r="H616">
        <f t="shared" si="158"/>
        <v>9</v>
      </c>
      <c r="I616">
        <f t="shared" si="159"/>
        <v>1982</v>
      </c>
      <c r="Q616" t="s">
        <v>72</v>
      </c>
      <c r="R616" s="93">
        <v>30199</v>
      </c>
      <c r="S616">
        <v>14.6</v>
      </c>
      <c r="T616">
        <v>5.9</v>
      </c>
      <c r="U616">
        <f t="shared" si="149"/>
        <v>10.25</v>
      </c>
      <c r="V616" s="106">
        <v>14.5</v>
      </c>
      <c r="W616" s="107">
        <f t="shared" si="160"/>
        <v>4.25</v>
      </c>
      <c r="X616">
        <f t="shared" si="161"/>
        <v>9</v>
      </c>
      <c r="AG616" s="93">
        <f t="shared" si="150"/>
        <v>30200</v>
      </c>
      <c r="AH616" s="107">
        <f t="shared" si="151"/>
        <v>0.67500000000000071</v>
      </c>
      <c r="AI616" s="72">
        <f t="shared" si="152"/>
        <v>6</v>
      </c>
      <c r="AJ616">
        <f t="shared" si="153"/>
        <v>9</v>
      </c>
      <c r="AK616">
        <f t="shared" si="154"/>
        <v>1982</v>
      </c>
      <c r="BI616" s="93">
        <v>36409</v>
      </c>
      <c r="BJ616" s="90">
        <v>3.0312999999999999</v>
      </c>
      <c r="BK616">
        <f t="shared" si="155"/>
        <v>9</v>
      </c>
      <c r="BL616">
        <f t="shared" si="156"/>
        <v>1999</v>
      </c>
    </row>
    <row r="617" spans="1:64" x14ac:dyDescent="0.2">
      <c r="A617" t="s">
        <v>70</v>
      </c>
      <c r="B617" s="93">
        <v>30200</v>
      </c>
      <c r="C617">
        <v>23.2</v>
      </c>
      <c r="D617">
        <v>6</v>
      </c>
      <c r="E617">
        <f t="shared" si="148"/>
        <v>14.6</v>
      </c>
      <c r="F617" s="106">
        <v>15.5</v>
      </c>
      <c r="G617" s="107">
        <f t="shared" si="157"/>
        <v>0.90000000000000036</v>
      </c>
      <c r="H617">
        <f t="shared" si="158"/>
        <v>9</v>
      </c>
      <c r="I617">
        <f t="shared" si="159"/>
        <v>1982</v>
      </c>
      <c r="Q617" t="s">
        <v>72</v>
      </c>
      <c r="R617" s="93">
        <v>30200</v>
      </c>
      <c r="S617">
        <v>21.4</v>
      </c>
      <c r="T617">
        <v>6.7</v>
      </c>
      <c r="U617">
        <f t="shared" si="149"/>
        <v>14.049999999999999</v>
      </c>
      <c r="V617" s="106">
        <v>14.5</v>
      </c>
      <c r="W617" s="107">
        <f t="shared" si="160"/>
        <v>0.45000000000000107</v>
      </c>
      <c r="X617">
        <f t="shared" si="161"/>
        <v>9</v>
      </c>
      <c r="AG617" s="93">
        <f t="shared" si="150"/>
        <v>30201</v>
      </c>
      <c r="AH617" s="107">
        <f t="shared" si="151"/>
        <v>0</v>
      </c>
      <c r="AI617" s="72">
        <f t="shared" si="152"/>
        <v>7</v>
      </c>
      <c r="AJ617">
        <f t="shared" si="153"/>
        <v>9</v>
      </c>
      <c r="AK617">
        <f t="shared" si="154"/>
        <v>1982</v>
      </c>
      <c r="BI617" s="93">
        <v>36410</v>
      </c>
      <c r="BJ617" s="90">
        <v>3.0809000000000002</v>
      </c>
      <c r="BK617">
        <f t="shared" si="155"/>
        <v>9</v>
      </c>
      <c r="BL617">
        <f t="shared" si="156"/>
        <v>1999</v>
      </c>
    </row>
    <row r="618" spans="1:64" x14ac:dyDescent="0.2">
      <c r="A618" t="s">
        <v>70</v>
      </c>
      <c r="B618" s="93">
        <v>30201</v>
      </c>
      <c r="C618">
        <v>26.6</v>
      </c>
      <c r="D618">
        <v>9.8000000000000007</v>
      </c>
      <c r="E618">
        <f t="shared" si="148"/>
        <v>18.200000000000003</v>
      </c>
      <c r="F618" s="106">
        <v>15.5</v>
      </c>
      <c r="G618" s="107">
        <f t="shared" si="157"/>
        <v>0</v>
      </c>
      <c r="H618">
        <f t="shared" si="158"/>
        <v>9</v>
      </c>
      <c r="I618">
        <f t="shared" si="159"/>
        <v>1982</v>
      </c>
      <c r="Q618" t="s">
        <v>72</v>
      </c>
      <c r="R618" s="93">
        <v>30201</v>
      </c>
      <c r="S618">
        <v>25.1</v>
      </c>
      <c r="T618">
        <v>6.2</v>
      </c>
      <c r="U618">
        <f t="shared" si="149"/>
        <v>15.65</v>
      </c>
      <c r="V618" s="106">
        <v>14.5</v>
      </c>
      <c r="W618" s="107">
        <f t="shared" si="160"/>
        <v>0</v>
      </c>
      <c r="X618">
        <f t="shared" si="161"/>
        <v>9</v>
      </c>
      <c r="AG618" s="93">
        <f t="shared" si="150"/>
        <v>30202</v>
      </c>
      <c r="AH618" s="107">
        <f t="shared" si="151"/>
        <v>2.4999999999999467E-2</v>
      </c>
      <c r="AI618" s="72">
        <f t="shared" si="152"/>
        <v>8</v>
      </c>
      <c r="AJ618">
        <f t="shared" si="153"/>
        <v>9</v>
      </c>
      <c r="AK618">
        <f t="shared" si="154"/>
        <v>1982</v>
      </c>
      <c r="BI618" s="93">
        <v>36411</v>
      </c>
      <c r="BJ618" s="90">
        <v>3.0884</v>
      </c>
      <c r="BK618">
        <f t="shared" si="155"/>
        <v>9</v>
      </c>
      <c r="BL618">
        <f t="shared" si="156"/>
        <v>1999</v>
      </c>
    </row>
    <row r="619" spans="1:64" x14ac:dyDescent="0.2">
      <c r="A619" t="s">
        <v>70</v>
      </c>
      <c r="B619" s="93">
        <v>30202</v>
      </c>
      <c r="C619">
        <v>22</v>
      </c>
      <c r="D619">
        <v>12</v>
      </c>
      <c r="E619">
        <f t="shared" si="148"/>
        <v>17</v>
      </c>
      <c r="F619" s="106">
        <v>15.5</v>
      </c>
      <c r="G619" s="107">
        <f t="shared" si="157"/>
        <v>0</v>
      </c>
      <c r="H619">
        <f t="shared" si="158"/>
        <v>9</v>
      </c>
      <c r="I619">
        <f t="shared" si="159"/>
        <v>1982</v>
      </c>
      <c r="Q619" t="s">
        <v>72</v>
      </c>
      <c r="R619" s="93">
        <v>30202</v>
      </c>
      <c r="S619">
        <v>21.6</v>
      </c>
      <c r="T619">
        <v>7.3</v>
      </c>
      <c r="U619">
        <f t="shared" si="149"/>
        <v>14.450000000000001</v>
      </c>
      <c r="V619" s="106">
        <v>14.5</v>
      </c>
      <c r="W619" s="107">
        <f t="shared" si="160"/>
        <v>4.9999999999998934E-2</v>
      </c>
      <c r="X619">
        <f t="shared" si="161"/>
        <v>9</v>
      </c>
      <c r="AG619" s="93">
        <f t="shared" si="150"/>
        <v>30203</v>
      </c>
      <c r="AH619" s="107">
        <f t="shared" si="151"/>
        <v>0</v>
      </c>
      <c r="AI619" s="72">
        <f t="shared" si="152"/>
        <v>9</v>
      </c>
      <c r="AJ619">
        <f t="shared" si="153"/>
        <v>9</v>
      </c>
      <c r="AK619">
        <f t="shared" si="154"/>
        <v>1982</v>
      </c>
      <c r="BI619" s="93">
        <v>36412</v>
      </c>
      <c r="BJ619" s="90">
        <v>3.2372000000000001</v>
      </c>
      <c r="BK619">
        <f t="shared" si="155"/>
        <v>9</v>
      </c>
      <c r="BL619">
        <f t="shared" si="156"/>
        <v>1999</v>
      </c>
    </row>
    <row r="620" spans="1:64" x14ac:dyDescent="0.2">
      <c r="A620" t="s">
        <v>70</v>
      </c>
      <c r="B620" s="93">
        <v>30203</v>
      </c>
      <c r="C620">
        <v>24.8</v>
      </c>
      <c r="D620">
        <v>10.3</v>
      </c>
      <c r="E620">
        <f t="shared" si="148"/>
        <v>17.55</v>
      </c>
      <c r="F620" s="106">
        <v>15.5</v>
      </c>
      <c r="G620" s="107">
        <f t="shared" si="157"/>
        <v>0</v>
      </c>
      <c r="H620">
        <f t="shared" si="158"/>
        <v>9</v>
      </c>
      <c r="I620">
        <f t="shared" si="159"/>
        <v>1982</v>
      </c>
      <c r="Q620" t="s">
        <v>72</v>
      </c>
      <c r="R620" s="93">
        <v>30203</v>
      </c>
      <c r="S620">
        <v>22.2</v>
      </c>
      <c r="T620">
        <v>7.4</v>
      </c>
      <c r="U620">
        <f t="shared" si="149"/>
        <v>14.8</v>
      </c>
      <c r="V620" s="106">
        <v>14.5</v>
      </c>
      <c r="W620" s="107">
        <f t="shared" si="160"/>
        <v>0</v>
      </c>
      <c r="X620">
        <f t="shared" si="161"/>
        <v>9</v>
      </c>
      <c r="AG620" s="93">
        <f t="shared" si="150"/>
        <v>30204</v>
      </c>
      <c r="AH620" s="107">
        <f t="shared" si="151"/>
        <v>6.1750000000000007</v>
      </c>
      <c r="AI620" s="72">
        <f t="shared" si="152"/>
        <v>10</v>
      </c>
      <c r="AJ620">
        <f t="shared" si="153"/>
        <v>9</v>
      </c>
      <c r="AK620">
        <f t="shared" si="154"/>
        <v>1982</v>
      </c>
      <c r="BI620" s="93">
        <v>36413</v>
      </c>
      <c r="BJ620" s="90">
        <v>3.3260000000000001</v>
      </c>
      <c r="BK620">
        <f t="shared" si="155"/>
        <v>9</v>
      </c>
      <c r="BL620">
        <f t="shared" si="156"/>
        <v>1999</v>
      </c>
    </row>
    <row r="621" spans="1:64" x14ac:dyDescent="0.2">
      <c r="A621" t="s">
        <v>70</v>
      </c>
      <c r="B621" s="93">
        <v>30204</v>
      </c>
      <c r="C621">
        <v>12.4</v>
      </c>
      <c r="D621">
        <v>4.5</v>
      </c>
      <c r="E621">
        <f t="shared" si="148"/>
        <v>8.4499999999999993</v>
      </c>
      <c r="F621" s="106">
        <v>15.5</v>
      </c>
      <c r="G621" s="107">
        <f t="shared" si="157"/>
        <v>7.0500000000000007</v>
      </c>
      <c r="H621">
        <f t="shared" si="158"/>
        <v>9</v>
      </c>
      <c r="I621">
        <f t="shared" si="159"/>
        <v>1982</v>
      </c>
      <c r="Q621" t="s">
        <v>72</v>
      </c>
      <c r="R621" s="93">
        <v>30204</v>
      </c>
      <c r="S621">
        <v>15</v>
      </c>
      <c r="T621">
        <v>3.4</v>
      </c>
      <c r="U621">
        <f t="shared" si="149"/>
        <v>9.1999999999999993</v>
      </c>
      <c r="V621" s="106">
        <v>14.5</v>
      </c>
      <c r="W621" s="107">
        <f t="shared" si="160"/>
        <v>5.3000000000000007</v>
      </c>
      <c r="X621">
        <f t="shared" si="161"/>
        <v>9</v>
      </c>
      <c r="AG621" s="93">
        <f t="shared" si="150"/>
        <v>30205</v>
      </c>
      <c r="AH621" s="107">
        <f t="shared" si="151"/>
        <v>6.5749999999999993</v>
      </c>
      <c r="AI621" s="72">
        <f t="shared" si="152"/>
        <v>11</v>
      </c>
      <c r="AJ621">
        <f t="shared" si="153"/>
        <v>9</v>
      </c>
      <c r="AK621">
        <f t="shared" si="154"/>
        <v>1982</v>
      </c>
      <c r="BI621" s="93">
        <v>36414</v>
      </c>
      <c r="BJ621" s="90">
        <v>3.2431000000000001</v>
      </c>
      <c r="BK621">
        <f t="shared" si="155"/>
        <v>9</v>
      </c>
      <c r="BL621">
        <f t="shared" si="156"/>
        <v>1999</v>
      </c>
    </row>
    <row r="622" spans="1:64" x14ac:dyDescent="0.2">
      <c r="A622" t="s">
        <v>70</v>
      </c>
      <c r="B622" s="93">
        <v>30205</v>
      </c>
      <c r="C622">
        <v>15.5</v>
      </c>
      <c r="D622">
        <v>0.4</v>
      </c>
      <c r="E622">
        <f t="shared" si="148"/>
        <v>7.95</v>
      </c>
      <c r="F622" s="106">
        <v>15.5</v>
      </c>
      <c r="G622" s="107">
        <f t="shared" si="157"/>
        <v>7.55</v>
      </c>
      <c r="H622">
        <f t="shared" si="158"/>
        <v>9</v>
      </c>
      <c r="I622">
        <f t="shared" si="159"/>
        <v>1982</v>
      </c>
      <c r="Q622" t="s">
        <v>72</v>
      </c>
      <c r="R622" s="93">
        <v>30205</v>
      </c>
      <c r="S622">
        <v>15.3</v>
      </c>
      <c r="T622">
        <v>2.5</v>
      </c>
      <c r="U622">
        <f t="shared" si="149"/>
        <v>8.9</v>
      </c>
      <c r="V622" s="106">
        <v>14.5</v>
      </c>
      <c r="W622" s="107">
        <f t="shared" si="160"/>
        <v>5.6</v>
      </c>
      <c r="X622">
        <f t="shared" si="161"/>
        <v>9</v>
      </c>
      <c r="AG622" s="93">
        <f t="shared" si="150"/>
        <v>30206</v>
      </c>
      <c r="AH622" s="107">
        <f t="shared" si="151"/>
        <v>9.4250000000000007</v>
      </c>
      <c r="AI622" s="72">
        <f t="shared" si="152"/>
        <v>12</v>
      </c>
      <c r="AJ622">
        <f t="shared" si="153"/>
        <v>9</v>
      </c>
      <c r="AK622">
        <f t="shared" si="154"/>
        <v>1982</v>
      </c>
      <c r="BI622" s="93">
        <v>36415</v>
      </c>
      <c r="BJ622" s="90">
        <v>3.1949000000000001</v>
      </c>
      <c r="BK622">
        <f t="shared" si="155"/>
        <v>9</v>
      </c>
      <c r="BL622">
        <f t="shared" si="156"/>
        <v>1999</v>
      </c>
    </row>
    <row r="623" spans="1:64" x14ac:dyDescent="0.2">
      <c r="A623" t="s">
        <v>70</v>
      </c>
      <c r="B623" s="93">
        <v>30206</v>
      </c>
      <c r="C623">
        <v>8.9</v>
      </c>
      <c r="D623">
        <v>2.8</v>
      </c>
      <c r="E623">
        <f t="shared" si="148"/>
        <v>5.85</v>
      </c>
      <c r="F623" s="106">
        <v>15.5</v>
      </c>
      <c r="G623" s="107">
        <f t="shared" si="157"/>
        <v>9.65</v>
      </c>
      <c r="H623">
        <f t="shared" si="158"/>
        <v>9</v>
      </c>
      <c r="I623">
        <f t="shared" si="159"/>
        <v>1982</v>
      </c>
      <c r="Q623" t="s">
        <v>72</v>
      </c>
      <c r="R623" s="93">
        <v>30206</v>
      </c>
      <c r="S623">
        <v>9.6</v>
      </c>
      <c r="T623">
        <v>1</v>
      </c>
      <c r="U623">
        <f t="shared" si="149"/>
        <v>5.3</v>
      </c>
      <c r="V623" s="106">
        <v>14.5</v>
      </c>
      <c r="W623" s="107">
        <f t="shared" si="160"/>
        <v>9.1999999999999993</v>
      </c>
      <c r="X623">
        <f t="shared" si="161"/>
        <v>9</v>
      </c>
      <c r="AG623" s="93">
        <f t="shared" si="150"/>
        <v>30207</v>
      </c>
      <c r="AH623" s="107">
        <f t="shared" si="151"/>
        <v>12.649999999999999</v>
      </c>
      <c r="AI623" s="72">
        <f t="shared" si="152"/>
        <v>13</v>
      </c>
      <c r="AJ623">
        <f t="shared" si="153"/>
        <v>9</v>
      </c>
      <c r="AK623">
        <f t="shared" si="154"/>
        <v>1982</v>
      </c>
      <c r="BI623" s="93">
        <v>36416</v>
      </c>
      <c r="BJ623" s="90">
        <v>3.2677999999999998</v>
      </c>
      <c r="BK623">
        <f t="shared" si="155"/>
        <v>9</v>
      </c>
      <c r="BL623">
        <f t="shared" si="156"/>
        <v>1999</v>
      </c>
    </row>
    <row r="624" spans="1:64" x14ac:dyDescent="0.2">
      <c r="A624" t="s">
        <v>70</v>
      </c>
      <c r="B624" s="93">
        <v>30207</v>
      </c>
      <c r="C624">
        <v>7.5</v>
      </c>
      <c r="D624">
        <v>-3.2</v>
      </c>
      <c r="E624">
        <f t="shared" si="148"/>
        <v>2.15</v>
      </c>
      <c r="F624" s="106">
        <v>15.5</v>
      </c>
      <c r="G624" s="107">
        <f t="shared" si="157"/>
        <v>13.35</v>
      </c>
      <c r="H624">
        <f t="shared" si="158"/>
        <v>9</v>
      </c>
      <c r="I624">
        <f t="shared" si="159"/>
        <v>1982</v>
      </c>
      <c r="Q624" t="s">
        <v>72</v>
      </c>
      <c r="R624" s="93">
        <v>30207</v>
      </c>
      <c r="S624">
        <v>10.3</v>
      </c>
      <c r="T624">
        <v>-5.2</v>
      </c>
      <c r="U624">
        <f t="shared" si="149"/>
        <v>2.5500000000000003</v>
      </c>
      <c r="V624" s="106">
        <v>14.5</v>
      </c>
      <c r="W624" s="107">
        <f t="shared" si="160"/>
        <v>11.95</v>
      </c>
      <c r="X624">
        <f t="shared" si="161"/>
        <v>9</v>
      </c>
      <c r="AG624" s="93">
        <f t="shared" si="150"/>
        <v>30208</v>
      </c>
      <c r="AH624" s="107">
        <f t="shared" si="151"/>
        <v>10.625</v>
      </c>
      <c r="AI624" s="72">
        <f t="shared" si="152"/>
        <v>14</v>
      </c>
      <c r="AJ624">
        <f t="shared" si="153"/>
        <v>9</v>
      </c>
      <c r="AK624">
        <f t="shared" si="154"/>
        <v>1982</v>
      </c>
      <c r="BI624" s="93">
        <v>36417</v>
      </c>
      <c r="BJ624" s="90">
        <v>3.1861000000000002</v>
      </c>
      <c r="BK624">
        <f t="shared" si="155"/>
        <v>9</v>
      </c>
      <c r="BL624">
        <f t="shared" si="156"/>
        <v>1999</v>
      </c>
    </row>
    <row r="625" spans="1:64" x14ac:dyDescent="0.2">
      <c r="A625" t="s">
        <v>70</v>
      </c>
      <c r="B625" s="93">
        <v>30208</v>
      </c>
      <c r="C625">
        <v>10.5</v>
      </c>
      <c r="D625">
        <v>-3.7</v>
      </c>
      <c r="E625">
        <f t="shared" si="148"/>
        <v>3.4</v>
      </c>
      <c r="F625" s="106">
        <v>15.5</v>
      </c>
      <c r="G625" s="107">
        <f t="shared" si="157"/>
        <v>12.1</v>
      </c>
      <c r="H625">
        <f t="shared" si="158"/>
        <v>9</v>
      </c>
      <c r="I625">
        <f t="shared" si="159"/>
        <v>1982</v>
      </c>
      <c r="Q625" t="s">
        <v>72</v>
      </c>
      <c r="R625" s="93">
        <v>30208</v>
      </c>
      <c r="S625">
        <v>14.4</v>
      </c>
      <c r="T625">
        <v>-3.7</v>
      </c>
      <c r="U625">
        <f t="shared" si="149"/>
        <v>5.35</v>
      </c>
      <c r="V625" s="106">
        <v>14.5</v>
      </c>
      <c r="W625" s="107">
        <f t="shared" si="160"/>
        <v>9.15</v>
      </c>
      <c r="X625">
        <f t="shared" si="161"/>
        <v>9</v>
      </c>
      <c r="AG625" s="93">
        <f t="shared" si="150"/>
        <v>30209</v>
      </c>
      <c r="AH625" s="107">
        <f t="shared" si="151"/>
        <v>6.35</v>
      </c>
      <c r="AI625" s="72">
        <f t="shared" si="152"/>
        <v>15</v>
      </c>
      <c r="AJ625">
        <f t="shared" si="153"/>
        <v>9</v>
      </c>
      <c r="AK625">
        <f t="shared" si="154"/>
        <v>1982</v>
      </c>
      <c r="BI625" s="93">
        <v>36418</v>
      </c>
      <c r="BJ625" s="90">
        <v>3.0722999999999998</v>
      </c>
      <c r="BK625">
        <f t="shared" si="155"/>
        <v>9</v>
      </c>
      <c r="BL625">
        <f t="shared" si="156"/>
        <v>1999</v>
      </c>
    </row>
    <row r="626" spans="1:64" x14ac:dyDescent="0.2">
      <c r="A626" t="s">
        <v>70</v>
      </c>
      <c r="B626" s="93">
        <v>30209</v>
      </c>
      <c r="C626">
        <v>14.8</v>
      </c>
      <c r="D626">
        <v>-1</v>
      </c>
      <c r="E626">
        <f t="shared" si="148"/>
        <v>6.9</v>
      </c>
      <c r="F626" s="106">
        <v>15.5</v>
      </c>
      <c r="G626" s="107">
        <f t="shared" si="157"/>
        <v>8.6</v>
      </c>
      <c r="H626">
        <f t="shared" si="158"/>
        <v>9</v>
      </c>
      <c r="I626">
        <f t="shared" si="159"/>
        <v>1982</v>
      </c>
      <c r="Q626" t="s">
        <v>72</v>
      </c>
      <c r="R626" s="93">
        <v>30209</v>
      </c>
      <c r="S626">
        <v>17</v>
      </c>
      <c r="T626">
        <v>3.8</v>
      </c>
      <c r="U626">
        <f t="shared" si="149"/>
        <v>10.4</v>
      </c>
      <c r="V626" s="106">
        <v>14.5</v>
      </c>
      <c r="W626" s="107">
        <f t="shared" si="160"/>
        <v>4.0999999999999996</v>
      </c>
      <c r="X626">
        <f t="shared" si="161"/>
        <v>9</v>
      </c>
      <c r="AG626" s="93">
        <f t="shared" si="150"/>
        <v>30210</v>
      </c>
      <c r="AH626" s="107">
        <f t="shared" si="151"/>
        <v>5.2000000000000011</v>
      </c>
      <c r="AI626" s="72">
        <f t="shared" si="152"/>
        <v>16</v>
      </c>
      <c r="AJ626">
        <f t="shared" si="153"/>
        <v>9</v>
      </c>
      <c r="AK626">
        <f t="shared" si="154"/>
        <v>1982</v>
      </c>
      <c r="BI626" s="93">
        <v>36419</v>
      </c>
      <c r="BJ626" s="90">
        <v>3.0301</v>
      </c>
      <c r="BK626">
        <f t="shared" si="155"/>
        <v>9</v>
      </c>
      <c r="BL626">
        <f t="shared" si="156"/>
        <v>1999</v>
      </c>
    </row>
    <row r="627" spans="1:64" x14ac:dyDescent="0.2">
      <c r="A627" t="s">
        <v>70</v>
      </c>
      <c r="B627" s="93">
        <v>30210</v>
      </c>
      <c r="C627">
        <v>16.399999999999999</v>
      </c>
      <c r="D627">
        <v>1.7</v>
      </c>
      <c r="E627">
        <f t="shared" si="148"/>
        <v>9.0499999999999989</v>
      </c>
      <c r="F627" s="106">
        <v>15.5</v>
      </c>
      <c r="G627" s="107">
        <f t="shared" si="157"/>
        <v>6.4500000000000011</v>
      </c>
      <c r="H627">
        <f t="shared" si="158"/>
        <v>9</v>
      </c>
      <c r="I627">
        <f t="shared" si="159"/>
        <v>1982</v>
      </c>
      <c r="Q627" t="s">
        <v>72</v>
      </c>
      <c r="R627" s="93">
        <v>30210</v>
      </c>
      <c r="S627">
        <v>19.2</v>
      </c>
      <c r="T627">
        <v>1.9</v>
      </c>
      <c r="U627">
        <f t="shared" si="149"/>
        <v>10.549999999999999</v>
      </c>
      <c r="V627" s="106">
        <v>14.5</v>
      </c>
      <c r="W627" s="107">
        <f t="shared" si="160"/>
        <v>3.9500000000000011</v>
      </c>
      <c r="X627">
        <f t="shared" si="161"/>
        <v>9</v>
      </c>
      <c r="AG627" s="93">
        <f t="shared" si="150"/>
        <v>30211</v>
      </c>
      <c r="AH627" s="107">
        <f t="shared" si="151"/>
        <v>1.6999999999999993</v>
      </c>
      <c r="AI627" s="72">
        <f t="shared" si="152"/>
        <v>17</v>
      </c>
      <c r="AJ627">
        <f t="shared" si="153"/>
        <v>9</v>
      </c>
      <c r="AK627">
        <f t="shared" si="154"/>
        <v>1982</v>
      </c>
      <c r="BI627" s="93">
        <v>36420</v>
      </c>
      <c r="BJ627" s="90">
        <v>2.9956</v>
      </c>
      <c r="BK627">
        <f t="shared" si="155"/>
        <v>9</v>
      </c>
      <c r="BL627">
        <f t="shared" si="156"/>
        <v>1999</v>
      </c>
    </row>
    <row r="628" spans="1:64" x14ac:dyDescent="0.2">
      <c r="A628" t="s">
        <v>70</v>
      </c>
      <c r="B628" s="93">
        <v>30211</v>
      </c>
      <c r="C628">
        <v>24.3</v>
      </c>
      <c r="D628">
        <v>2.7</v>
      </c>
      <c r="E628">
        <f t="shared" si="148"/>
        <v>13.5</v>
      </c>
      <c r="F628" s="106">
        <v>15.5</v>
      </c>
      <c r="G628" s="107">
        <f t="shared" si="157"/>
        <v>2</v>
      </c>
      <c r="H628">
        <f t="shared" si="158"/>
        <v>9</v>
      </c>
      <c r="I628">
        <f t="shared" si="159"/>
        <v>1982</v>
      </c>
      <c r="Q628" t="s">
        <v>72</v>
      </c>
      <c r="R628" s="93">
        <v>30211</v>
      </c>
      <c r="S628">
        <v>24.1</v>
      </c>
      <c r="T628">
        <v>2.1</v>
      </c>
      <c r="U628">
        <f t="shared" si="149"/>
        <v>13.100000000000001</v>
      </c>
      <c r="V628" s="106">
        <v>14.5</v>
      </c>
      <c r="W628" s="107">
        <f t="shared" si="160"/>
        <v>1.3999999999999986</v>
      </c>
      <c r="X628">
        <f t="shared" si="161"/>
        <v>9</v>
      </c>
      <c r="AG628" s="93">
        <f t="shared" si="150"/>
        <v>30212</v>
      </c>
      <c r="AH628" s="107">
        <f t="shared" si="151"/>
        <v>2.1250000000000009</v>
      </c>
      <c r="AI628" s="72">
        <f t="shared" si="152"/>
        <v>18</v>
      </c>
      <c r="AJ628">
        <f t="shared" si="153"/>
        <v>9</v>
      </c>
      <c r="AK628">
        <f t="shared" si="154"/>
        <v>1982</v>
      </c>
      <c r="BI628" s="93">
        <v>36421</v>
      </c>
      <c r="BJ628" s="90">
        <v>3.0548999999999999</v>
      </c>
      <c r="BK628">
        <f t="shared" si="155"/>
        <v>9</v>
      </c>
      <c r="BL628">
        <f t="shared" si="156"/>
        <v>1999</v>
      </c>
    </row>
    <row r="629" spans="1:64" x14ac:dyDescent="0.2">
      <c r="A629" t="s">
        <v>70</v>
      </c>
      <c r="B629" s="93">
        <v>30212</v>
      </c>
      <c r="C629">
        <v>20.399999999999999</v>
      </c>
      <c r="D629">
        <v>8.1999999999999993</v>
      </c>
      <c r="E629">
        <f t="shared" si="148"/>
        <v>14.299999999999999</v>
      </c>
      <c r="F629" s="106">
        <v>15.5</v>
      </c>
      <c r="G629" s="107">
        <f t="shared" si="157"/>
        <v>1.2000000000000011</v>
      </c>
      <c r="H629">
        <f t="shared" si="158"/>
        <v>9</v>
      </c>
      <c r="I629">
        <f t="shared" si="159"/>
        <v>1982</v>
      </c>
      <c r="Q629" t="s">
        <v>72</v>
      </c>
      <c r="R629" s="93">
        <v>30212</v>
      </c>
      <c r="S629">
        <v>20.399999999999999</v>
      </c>
      <c r="T629">
        <v>2.5</v>
      </c>
      <c r="U629">
        <f t="shared" si="149"/>
        <v>11.45</v>
      </c>
      <c r="V629" s="106">
        <v>14.5</v>
      </c>
      <c r="W629" s="107">
        <f t="shared" si="160"/>
        <v>3.0500000000000007</v>
      </c>
      <c r="X629">
        <f t="shared" si="161"/>
        <v>9</v>
      </c>
      <c r="AG629" s="93">
        <f t="shared" si="150"/>
        <v>30213</v>
      </c>
      <c r="AH629" s="107">
        <f t="shared" si="151"/>
        <v>3.3</v>
      </c>
      <c r="AI629" s="72">
        <f t="shared" si="152"/>
        <v>19</v>
      </c>
      <c r="AJ629">
        <f t="shared" si="153"/>
        <v>9</v>
      </c>
      <c r="AK629">
        <f t="shared" si="154"/>
        <v>1982</v>
      </c>
      <c r="BI629" s="93">
        <v>36422</v>
      </c>
      <c r="BJ629" s="90">
        <v>3.0042</v>
      </c>
      <c r="BK629">
        <f t="shared" si="155"/>
        <v>9</v>
      </c>
      <c r="BL629">
        <f t="shared" si="156"/>
        <v>1999</v>
      </c>
    </row>
    <row r="630" spans="1:64" x14ac:dyDescent="0.2">
      <c r="A630" t="s">
        <v>70</v>
      </c>
      <c r="B630" s="93">
        <v>30213</v>
      </c>
      <c r="C630">
        <v>20.399999999999999</v>
      </c>
      <c r="D630">
        <v>2.6</v>
      </c>
      <c r="E630">
        <f t="shared" si="148"/>
        <v>11.5</v>
      </c>
      <c r="F630" s="106">
        <v>15.5</v>
      </c>
      <c r="G630" s="107">
        <f t="shared" si="157"/>
        <v>4</v>
      </c>
      <c r="H630">
        <f t="shared" si="158"/>
        <v>9</v>
      </c>
      <c r="I630">
        <f t="shared" si="159"/>
        <v>1982</v>
      </c>
      <c r="Q630" t="s">
        <v>72</v>
      </c>
      <c r="R630" s="93">
        <v>30213</v>
      </c>
      <c r="S630">
        <v>21.5</v>
      </c>
      <c r="T630">
        <v>2.2999999999999998</v>
      </c>
      <c r="U630">
        <f t="shared" si="149"/>
        <v>11.9</v>
      </c>
      <c r="V630" s="106">
        <v>14.5</v>
      </c>
      <c r="W630" s="107">
        <f t="shared" si="160"/>
        <v>2.5999999999999996</v>
      </c>
      <c r="X630">
        <f t="shared" si="161"/>
        <v>9</v>
      </c>
      <c r="AG630" s="93">
        <f t="shared" si="150"/>
        <v>30214</v>
      </c>
      <c r="AH630" s="107">
        <f t="shared" si="151"/>
        <v>2.75</v>
      </c>
      <c r="AI630" s="72">
        <f t="shared" si="152"/>
        <v>20</v>
      </c>
      <c r="AJ630">
        <f t="shared" si="153"/>
        <v>9</v>
      </c>
      <c r="AK630">
        <f t="shared" si="154"/>
        <v>1982</v>
      </c>
      <c r="BI630" s="93">
        <v>36423</v>
      </c>
      <c r="BJ630" s="90">
        <v>2.9731000000000001</v>
      </c>
      <c r="BK630">
        <f t="shared" si="155"/>
        <v>9</v>
      </c>
      <c r="BL630">
        <f t="shared" si="156"/>
        <v>1999</v>
      </c>
    </row>
    <row r="631" spans="1:64" x14ac:dyDescent="0.2">
      <c r="A631" t="s">
        <v>70</v>
      </c>
      <c r="B631" s="93">
        <v>30214</v>
      </c>
      <c r="C631">
        <v>21.2</v>
      </c>
      <c r="D631">
        <v>2.6</v>
      </c>
      <c r="E631">
        <f t="shared" si="148"/>
        <v>11.9</v>
      </c>
      <c r="F631" s="106">
        <v>15.5</v>
      </c>
      <c r="G631" s="107">
        <f t="shared" si="157"/>
        <v>3.5999999999999996</v>
      </c>
      <c r="H631">
        <f t="shared" si="158"/>
        <v>9</v>
      </c>
      <c r="I631">
        <f t="shared" si="159"/>
        <v>1982</v>
      </c>
      <c r="Q631" t="s">
        <v>72</v>
      </c>
      <c r="R631" s="93">
        <v>30214</v>
      </c>
      <c r="S631">
        <v>23</v>
      </c>
      <c r="T631">
        <v>2.2000000000000002</v>
      </c>
      <c r="U631">
        <f t="shared" si="149"/>
        <v>12.6</v>
      </c>
      <c r="V631" s="106">
        <v>14.5</v>
      </c>
      <c r="W631" s="107">
        <f t="shared" si="160"/>
        <v>1.9000000000000004</v>
      </c>
      <c r="X631">
        <f t="shared" si="161"/>
        <v>9</v>
      </c>
      <c r="AG631" s="93">
        <f t="shared" si="150"/>
        <v>30215</v>
      </c>
      <c r="AH631" s="107">
        <f t="shared" si="151"/>
        <v>4.9250000000000007</v>
      </c>
      <c r="AI631" s="72">
        <f t="shared" si="152"/>
        <v>21</v>
      </c>
      <c r="AJ631">
        <f t="shared" si="153"/>
        <v>9</v>
      </c>
      <c r="AK631">
        <f t="shared" si="154"/>
        <v>1982</v>
      </c>
      <c r="BI631" s="93">
        <v>36424</v>
      </c>
      <c r="BJ631" s="90">
        <v>2.7917999999999998</v>
      </c>
      <c r="BK631">
        <f t="shared" si="155"/>
        <v>9</v>
      </c>
      <c r="BL631">
        <f t="shared" si="156"/>
        <v>1999</v>
      </c>
    </row>
    <row r="632" spans="1:64" x14ac:dyDescent="0.2">
      <c r="A632" t="s">
        <v>70</v>
      </c>
      <c r="B632" s="93">
        <v>30215</v>
      </c>
      <c r="C632">
        <v>18.7</v>
      </c>
      <c r="D632">
        <v>1.8</v>
      </c>
      <c r="E632">
        <f t="shared" si="148"/>
        <v>10.25</v>
      </c>
      <c r="F632" s="106">
        <v>15.5</v>
      </c>
      <c r="G632" s="107">
        <f t="shared" si="157"/>
        <v>5.25</v>
      </c>
      <c r="H632">
        <f t="shared" si="158"/>
        <v>9</v>
      </c>
      <c r="I632">
        <f t="shared" si="159"/>
        <v>1982</v>
      </c>
      <c r="Q632" t="s">
        <v>72</v>
      </c>
      <c r="R632" s="93">
        <v>30215</v>
      </c>
      <c r="S632">
        <v>21.4</v>
      </c>
      <c r="T632">
        <v>-1.6</v>
      </c>
      <c r="U632">
        <f t="shared" si="149"/>
        <v>9.8999999999999986</v>
      </c>
      <c r="V632" s="106">
        <v>14.5</v>
      </c>
      <c r="W632" s="107">
        <f t="shared" si="160"/>
        <v>4.6000000000000014</v>
      </c>
      <c r="X632">
        <f t="shared" si="161"/>
        <v>9</v>
      </c>
      <c r="AG632" s="93">
        <f t="shared" si="150"/>
        <v>30216</v>
      </c>
      <c r="AH632" s="107">
        <f t="shared" si="151"/>
        <v>0</v>
      </c>
      <c r="AI632" s="72">
        <f t="shared" si="152"/>
        <v>22</v>
      </c>
      <c r="AJ632">
        <f t="shared" si="153"/>
        <v>9</v>
      </c>
      <c r="AK632">
        <f t="shared" si="154"/>
        <v>1982</v>
      </c>
      <c r="BI632" s="93">
        <v>36425</v>
      </c>
      <c r="BJ632" s="90">
        <v>2.7900999999999998</v>
      </c>
      <c r="BK632">
        <f t="shared" si="155"/>
        <v>9</v>
      </c>
      <c r="BL632">
        <f t="shared" si="156"/>
        <v>1999</v>
      </c>
    </row>
    <row r="633" spans="1:64" x14ac:dyDescent="0.2">
      <c r="A633" t="s">
        <v>70</v>
      </c>
      <c r="B633" s="93">
        <v>30216</v>
      </c>
      <c r="C633">
        <v>21.2</v>
      </c>
      <c r="D633">
        <v>11</v>
      </c>
      <c r="E633">
        <f t="shared" si="148"/>
        <v>16.100000000000001</v>
      </c>
      <c r="F633" s="106">
        <v>15.5</v>
      </c>
      <c r="G633" s="107">
        <f t="shared" si="157"/>
        <v>0</v>
      </c>
      <c r="H633">
        <f t="shared" si="158"/>
        <v>9</v>
      </c>
      <c r="I633">
        <f t="shared" si="159"/>
        <v>1982</v>
      </c>
      <c r="Q633" t="s">
        <v>72</v>
      </c>
      <c r="R633" s="93">
        <v>30216</v>
      </c>
      <c r="S633">
        <v>22.1</v>
      </c>
      <c r="T633">
        <v>7.5</v>
      </c>
      <c r="U633">
        <f t="shared" si="149"/>
        <v>14.8</v>
      </c>
      <c r="V633" s="106">
        <v>14.5</v>
      </c>
      <c r="W633" s="107">
        <f t="shared" si="160"/>
        <v>0</v>
      </c>
      <c r="X633">
        <f t="shared" si="161"/>
        <v>9</v>
      </c>
      <c r="AG633" s="93">
        <f t="shared" si="150"/>
        <v>30217</v>
      </c>
      <c r="AH633" s="107">
        <f t="shared" si="151"/>
        <v>0.95000000000000018</v>
      </c>
      <c r="AI633" s="72">
        <f t="shared" si="152"/>
        <v>23</v>
      </c>
      <c r="AJ633">
        <f t="shared" si="153"/>
        <v>9</v>
      </c>
      <c r="AK633">
        <f t="shared" si="154"/>
        <v>1982</v>
      </c>
      <c r="BI633" s="93">
        <v>36426</v>
      </c>
      <c r="BJ633" s="90">
        <v>2.9895999999999998</v>
      </c>
      <c r="BK633">
        <f t="shared" si="155"/>
        <v>9</v>
      </c>
      <c r="BL633">
        <f t="shared" si="156"/>
        <v>1999</v>
      </c>
    </row>
    <row r="634" spans="1:64" x14ac:dyDescent="0.2">
      <c r="A634" t="s">
        <v>70</v>
      </c>
      <c r="B634" s="93">
        <v>30217</v>
      </c>
      <c r="C634">
        <v>22</v>
      </c>
      <c r="D634">
        <v>5.2</v>
      </c>
      <c r="E634">
        <f t="shared" si="148"/>
        <v>13.6</v>
      </c>
      <c r="F634" s="106">
        <v>15.5</v>
      </c>
      <c r="G634" s="107">
        <f t="shared" si="157"/>
        <v>1.9000000000000004</v>
      </c>
      <c r="H634">
        <f t="shared" si="158"/>
        <v>9</v>
      </c>
      <c r="I634">
        <f t="shared" si="159"/>
        <v>1982</v>
      </c>
      <c r="Q634" t="s">
        <v>72</v>
      </c>
      <c r="R634" s="93">
        <v>30217</v>
      </c>
      <c r="S634">
        <v>22.9</v>
      </c>
      <c r="T634">
        <v>6.5</v>
      </c>
      <c r="U634">
        <f t="shared" si="149"/>
        <v>14.7</v>
      </c>
      <c r="V634" s="106">
        <v>14.5</v>
      </c>
      <c r="W634" s="107">
        <f t="shared" si="160"/>
        <v>0</v>
      </c>
      <c r="X634">
        <f t="shared" si="161"/>
        <v>9</v>
      </c>
      <c r="AG634" s="93">
        <f t="shared" si="150"/>
        <v>30218</v>
      </c>
      <c r="AH634" s="107">
        <f t="shared" si="151"/>
        <v>0.95000000000000018</v>
      </c>
      <c r="AI634" s="72">
        <f t="shared" si="152"/>
        <v>24</v>
      </c>
      <c r="AJ634">
        <f t="shared" si="153"/>
        <v>9</v>
      </c>
      <c r="AK634">
        <f t="shared" si="154"/>
        <v>1982</v>
      </c>
      <c r="BI634" s="93">
        <v>36427</v>
      </c>
      <c r="BJ634" s="90">
        <v>3.0878999999999999</v>
      </c>
      <c r="BK634">
        <f t="shared" si="155"/>
        <v>9</v>
      </c>
      <c r="BL634">
        <f t="shared" si="156"/>
        <v>1999</v>
      </c>
    </row>
    <row r="635" spans="1:64" x14ac:dyDescent="0.2">
      <c r="A635" t="s">
        <v>70</v>
      </c>
      <c r="B635" s="93">
        <v>30218</v>
      </c>
      <c r="C635">
        <v>23.4</v>
      </c>
      <c r="D635">
        <v>4.3</v>
      </c>
      <c r="E635">
        <f t="shared" si="148"/>
        <v>13.85</v>
      </c>
      <c r="F635" s="106">
        <v>15.5</v>
      </c>
      <c r="G635" s="107">
        <f t="shared" si="157"/>
        <v>1.6500000000000004</v>
      </c>
      <c r="H635">
        <f t="shared" si="158"/>
        <v>9</v>
      </c>
      <c r="I635">
        <f t="shared" si="159"/>
        <v>1982</v>
      </c>
      <c r="Q635" t="s">
        <v>72</v>
      </c>
      <c r="R635" s="93">
        <v>30218</v>
      </c>
      <c r="S635">
        <v>23.1</v>
      </c>
      <c r="T635">
        <v>5.4</v>
      </c>
      <c r="U635">
        <f t="shared" si="149"/>
        <v>14.25</v>
      </c>
      <c r="V635" s="106">
        <v>14.5</v>
      </c>
      <c r="W635" s="107">
        <f t="shared" si="160"/>
        <v>0.25</v>
      </c>
      <c r="X635">
        <f t="shared" si="161"/>
        <v>9</v>
      </c>
      <c r="AG635" s="93">
        <f t="shared" si="150"/>
        <v>30219</v>
      </c>
      <c r="AH635" s="107">
        <f t="shared" si="151"/>
        <v>1.3249999999999993</v>
      </c>
      <c r="AI635" s="72">
        <f t="shared" si="152"/>
        <v>25</v>
      </c>
      <c r="AJ635">
        <f t="shared" si="153"/>
        <v>9</v>
      </c>
      <c r="AK635">
        <f t="shared" si="154"/>
        <v>1982</v>
      </c>
      <c r="BI635" s="93">
        <v>36428</v>
      </c>
      <c r="BJ635" s="90">
        <v>3.1966999999999999</v>
      </c>
      <c r="BK635">
        <f t="shared" si="155"/>
        <v>9</v>
      </c>
      <c r="BL635">
        <f t="shared" si="156"/>
        <v>1999</v>
      </c>
    </row>
    <row r="636" spans="1:64" x14ac:dyDescent="0.2">
      <c r="A636" t="s">
        <v>70</v>
      </c>
      <c r="B636" s="93">
        <v>30219</v>
      </c>
      <c r="C636">
        <v>21.6</v>
      </c>
      <c r="D636">
        <v>9.8000000000000007</v>
      </c>
      <c r="E636">
        <f t="shared" si="148"/>
        <v>15.700000000000001</v>
      </c>
      <c r="F636" s="106">
        <v>15.5</v>
      </c>
      <c r="G636" s="107">
        <f t="shared" si="157"/>
        <v>0</v>
      </c>
      <c r="H636">
        <f t="shared" si="158"/>
        <v>9</v>
      </c>
      <c r="I636">
        <f t="shared" si="159"/>
        <v>1982</v>
      </c>
      <c r="Q636" t="s">
        <v>72</v>
      </c>
      <c r="R636" s="93">
        <v>30219</v>
      </c>
      <c r="S636">
        <v>18.600000000000001</v>
      </c>
      <c r="T636">
        <v>5.0999999999999996</v>
      </c>
      <c r="U636">
        <f t="shared" si="149"/>
        <v>11.850000000000001</v>
      </c>
      <c r="V636" s="106">
        <v>14.5</v>
      </c>
      <c r="W636" s="107">
        <f t="shared" si="160"/>
        <v>2.6499999999999986</v>
      </c>
      <c r="X636">
        <f t="shared" si="161"/>
        <v>9</v>
      </c>
      <c r="AG636" s="93">
        <f t="shared" si="150"/>
        <v>30220</v>
      </c>
      <c r="AH636" s="107">
        <f t="shared" si="151"/>
        <v>9</v>
      </c>
      <c r="AI636" s="72">
        <f t="shared" si="152"/>
        <v>26</v>
      </c>
      <c r="AJ636">
        <f t="shared" si="153"/>
        <v>9</v>
      </c>
      <c r="AK636">
        <f t="shared" si="154"/>
        <v>1982</v>
      </c>
      <c r="BI636" s="93">
        <v>36429</v>
      </c>
      <c r="BJ636" s="90">
        <v>3.1135999999999999</v>
      </c>
      <c r="BK636">
        <f t="shared" si="155"/>
        <v>9</v>
      </c>
      <c r="BL636">
        <f t="shared" si="156"/>
        <v>1999</v>
      </c>
    </row>
    <row r="637" spans="1:64" x14ac:dyDescent="0.2">
      <c r="A637" t="s">
        <v>70</v>
      </c>
      <c r="B637" s="93">
        <v>30220</v>
      </c>
      <c r="C637">
        <v>10.8</v>
      </c>
      <c r="D637">
        <v>2</v>
      </c>
      <c r="E637">
        <f t="shared" si="148"/>
        <v>6.4</v>
      </c>
      <c r="F637" s="106">
        <v>15.5</v>
      </c>
      <c r="G637" s="107">
        <f t="shared" si="157"/>
        <v>9.1</v>
      </c>
      <c r="H637">
        <f t="shared" si="158"/>
        <v>9</v>
      </c>
      <c r="I637">
        <f t="shared" si="159"/>
        <v>1982</v>
      </c>
      <c r="Q637" t="s">
        <v>72</v>
      </c>
      <c r="R637" s="93">
        <v>30220</v>
      </c>
      <c r="S637">
        <v>9.1</v>
      </c>
      <c r="T637">
        <v>2.1</v>
      </c>
      <c r="U637">
        <f t="shared" si="149"/>
        <v>5.6</v>
      </c>
      <c r="V637" s="106">
        <v>14.5</v>
      </c>
      <c r="W637" s="107">
        <f t="shared" si="160"/>
        <v>8.9</v>
      </c>
      <c r="X637">
        <f t="shared" si="161"/>
        <v>9</v>
      </c>
      <c r="AG637" s="93">
        <f t="shared" si="150"/>
        <v>30221</v>
      </c>
      <c r="AH637" s="107">
        <f t="shared" si="151"/>
        <v>10.45</v>
      </c>
      <c r="AI637" s="72">
        <f t="shared" si="152"/>
        <v>27</v>
      </c>
      <c r="AJ637">
        <f t="shared" si="153"/>
        <v>9</v>
      </c>
      <c r="AK637">
        <f t="shared" si="154"/>
        <v>1982</v>
      </c>
      <c r="BI637" s="93">
        <v>36430</v>
      </c>
      <c r="BJ637" s="90">
        <v>3.1406999999999998</v>
      </c>
      <c r="BK637">
        <f t="shared" si="155"/>
        <v>9</v>
      </c>
      <c r="BL637">
        <f t="shared" si="156"/>
        <v>1999</v>
      </c>
    </row>
    <row r="638" spans="1:64" x14ac:dyDescent="0.2">
      <c r="A638" t="s">
        <v>70</v>
      </c>
      <c r="B638" s="93">
        <v>30221</v>
      </c>
      <c r="C638">
        <v>5.8</v>
      </c>
      <c r="D638">
        <v>1.4</v>
      </c>
      <c r="E638">
        <f t="shared" si="148"/>
        <v>3.5999999999999996</v>
      </c>
      <c r="F638" s="106">
        <v>15.5</v>
      </c>
      <c r="G638" s="107">
        <f t="shared" si="157"/>
        <v>11.9</v>
      </c>
      <c r="H638">
        <f t="shared" si="158"/>
        <v>9</v>
      </c>
      <c r="I638">
        <f t="shared" si="159"/>
        <v>1982</v>
      </c>
      <c r="Q638" t="s">
        <v>72</v>
      </c>
      <c r="R638" s="93">
        <v>30221</v>
      </c>
      <c r="S638">
        <v>8.6</v>
      </c>
      <c r="T638">
        <v>2.4</v>
      </c>
      <c r="U638">
        <f t="shared" si="149"/>
        <v>5.5</v>
      </c>
      <c r="V638" s="106">
        <v>14.5</v>
      </c>
      <c r="W638" s="107">
        <f t="shared" si="160"/>
        <v>9</v>
      </c>
      <c r="X638">
        <f t="shared" si="161"/>
        <v>9</v>
      </c>
      <c r="AG638" s="93">
        <f t="shared" si="150"/>
        <v>30222</v>
      </c>
      <c r="AH638" s="107">
        <f t="shared" si="151"/>
        <v>12.375</v>
      </c>
      <c r="AI638" s="72">
        <f t="shared" si="152"/>
        <v>28</v>
      </c>
      <c r="AJ638">
        <f t="shared" si="153"/>
        <v>9</v>
      </c>
      <c r="AK638">
        <f t="shared" si="154"/>
        <v>1982</v>
      </c>
      <c r="BI638" s="93">
        <v>36431</v>
      </c>
      <c r="BJ638" s="90">
        <v>3.2517</v>
      </c>
      <c r="BK638">
        <f t="shared" si="155"/>
        <v>9</v>
      </c>
      <c r="BL638">
        <f t="shared" si="156"/>
        <v>1999</v>
      </c>
    </row>
    <row r="639" spans="1:64" x14ac:dyDescent="0.2">
      <c r="A639" t="s">
        <v>70</v>
      </c>
      <c r="B639" s="93">
        <v>30222</v>
      </c>
      <c r="C639">
        <v>4</v>
      </c>
      <c r="D639">
        <v>-0.5</v>
      </c>
      <c r="E639">
        <f t="shared" si="148"/>
        <v>1.75</v>
      </c>
      <c r="F639" s="106">
        <v>15.5</v>
      </c>
      <c r="G639" s="107">
        <f t="shared" si="157"/>
        <v>13.75</v>
      </c>
      <c r="H639">
        <f t="shared" si="158"/>
        <v>9</v>
      </c>
      <c r="I639">
        <f t="shared" si="159"/>
        <v>1982</v>
      </c>
      <c r="Q639" t="s">
        <v>72</v>
      </c>
      <c r="R639" s="93">
        <v>30222</v>
      </c>
      <c r="S639">
        <v>5.8</v>
      </c>
      <c r="T639">
        <v>1.2</v>
      </c>
      <c r="U639">
        <f t="shared" si="149"/>
        <v>3.5</v>
      </c>
      <c r="V639" s="106">
        <v>14.5</v>
      </c>
      <c r="W639" s="107">
        <f t="shared" si="160"/>
        <v>11</v>
      </c>
      <c r="X639">
        <f t="shared" si="161"/>
        <v>9</v>
      </c>
      <c r="AG639" s="93">
        <f t="shared" si="150"/>
        <v>30223</v>
      </c>
      <c r="AH639" s="107">
        <f t="shared" si="151"/>
        <v>11.600000000000001</v>
      </c>
      <c r="AI639" s="72">
        <f t="shared" si="152"/>
        <v>29</v>
      </c>
      <c r="AJ639">
        <f t="shared" si="153"/>
        <v>9</v>
      </c>
      <c r="AK639">
        <f t="shared" si="154"/>
        <v>1982</v>
      </c>
      <c r="BI639" s="93">
        <v>36432</v>
      </c>
      <c r="BJ639" s="90">
        <v>3.2785000000000002</v>
      </c>
      <c r="BK639">
        <f t="shared" si="155"/>
        <v>9</v>
      </c>
      <c r="BL639">
        <f t="shared" si="156"/>
        <v>1999</v>
      </c>
    </row>
    <row r="640" spans="1:64" x14ac:dyDescent="0.2">
      <c r="A640" t="s">
        <v>70</v>
      </c>
      <c r="B640" s="93">
        <v>30223</v>
      </c>
      <c r="C640">
        <v>5.2</v>
      </c>
      <c r="D640">
        <v>-0.8</v>
      </c>
      <c r="E640">
        <f t="shared" si="148"/>
        <v>2.2000000000000002</v>
      </c>
      <c r="F640" s="106">
        <v>15.5</v>
      </c>
      <c r="G640" s="107">
        <f t="shared" si="157"/>
        <v>13.3</v>
      </c>
      <c r="H640">
        <f t="shared" si="158"/>
        <v>9</v>
      </c>
      <c r="I640">
        <f t="shared" si="159"/>
        <v>1982</v>
      </c>
      <c r="Q640" t="s">
        <v>72</v>
      </c>
      <c r="R640" s="93">
        <v>30223</v>
      </c>
      <c r="S640">
        <v>7.5</v>
      </c>
      <c r="T640">
        <v>1.7</v>
      </c>
      <c r="U640">
        <f t="shared" si="149"/>
        <v>4.5999999999999996</v>
      </c>
      <c r="V640" s="106">
        <v>14.5</v>
      </c>
      <c r="W640" s="107">
        <f t="shared" si="160"/>
        <v>9.9</v>
      </c>
      <c r="X640">
        <f t="shared" si="161"/>
        <v>9</v>
      </c>
      <c r="AG640" s="93">
        <f t="shared" si="150"/>
        <v>30224</v>
      </c>
      <c r="AH640" s="107">
        <f t="shared" si="151"/>
        <v>9.7750000000000004</v>
      </c>
      <c r="AI640" s="72">
        <f t="shared" si="152"/>
        <v>30</v>
      </c>
      <c r="AJ640">
        <f t="shared" si="153"/>
        <v>9</v>
      </c>
      <c r="AK640">
        <f t="shared" si="154"/>
        <v>1982</v>
      </c>
      <c r="BI640" s="93">
        <v>36433</v>
      </c>
      <c r="BJ640" s="90">
        <v>3.1377000000000002</v>
      </c>
      <c r="BK640">
        <f t="shared" si="155"/>
        <v>9</v>
      </c>
      <c r="BL640">
        <f t="shared" si="156"/>
        <v>1999</v>
      </c>
    </row>
    <row r="641" spans="1:64" x14ac:dyDescent="0.2">
      <c r="A641" t="s">
        <v>70</v>
      </c>
      <c r="B641" s="93">
        <v>30224</v>
      </c>
      <c r="C641">
        <v>12.7</v>
      </c>
      <c r="D641">
        <v>-2.7</v>
      </c>
      <c r="E641">
        <f t="shared" si="148"/>
        <v>5</v>
      </c>
      <c r="F641" s="106">
        <v>15.5</v>
      </c>
      <c r="G641" s="107">
        <f t="shared" si="157"/>
        <v>10.5</v>
      </c>
      <c r="H641">
        <f t="shared" si="158"/>
        <v>9</v>
      </c>
      <c r="I641">
        <f t="shared" si="159"/>
        <v>1982</v>
      </c>
      <c r="Q641" t="s">
        <v>72</v>
      </c>
      <c r="R641" s="93">
        <v>30224</v>
      </c>
      <c r="S641">
        <v>15.2</v>
      </c>
      <c r="T641">
        <v>-4.3</v>
      </c>
      <c r="U641">
        <f t="shared" si="149"/>
        <v>5.4499999999999993</v>
      </c>
      <c r="V641" s="106">
        <v>14.5</v>
      </c>
      <c r="W641" s="107">
        <f t="shared" si="160"/>
        <v>9.0500000000000007</v>
      </c>
      <c r="X641">
        <f t="shared" si="161"/>
        <v>9</v>
      </c>
      <c r="AG641" s="93">
        <f t="shared" si="150"/>
        <v>30225</v>
      </c>
      <c r="AH641" s="107">
        <f t="shared" si="151"/>
        <v>8.0749999999999993</v>
      </c>
      <c r="AI641" s="72">
        <f t="shared" si="152"/>
        <v>1</v>
      </c>
      <c r="AJ641">
        <f t="shared" si="153"/>
        <v>10</v>
      </c>
      <c r="AK641">
        <f t="shared" si="154"/>
        <v>1982</v>
      </c>
      <c r="BI641" s="93">
        <v>36434</v>
      </c>
      <c r="BJ641" s="90">
        <v>3.2238000000000002</v>
      </c>
      <c r="BK641">
        <f t="shared" si="155"/>
        <v>10</v>
      </c>
      <c r="BL641">
        <f t="shared" si="156"/>
        <v>1999</v>
      </c>
    </row>
    <row r="642" spans="1:64" x14ac:dyDescent="0.2">
      <c r="A642" t="s">
        <v>70</v>
      </c>
      <c r="B642" s="93">
        <v>30225</v>
      </c>
      <c r="C642">
        <v>15</v>
      </c>
      <c r="D642">
        <v>-3.2</v>
      </c>
      <c r="E642">
        <f t="shared" si="148"/>
        <v>5.9</v>
      </c>
      <c r="F642" s="106">
        <v>15.5</v>
      </c>
      <c r="G642" s="107">
        <f t="shared" si="157"/>
        <v>9.6</v>
      </c>
      <c r="H642">
        <f t="shared" si="158"/>
        <v>10</v>
      </c>
      <c r="I642">
        <f t="shared" si="159"/>
        <v>1982</v>
      </c>
      <c r="Q642" t="s">
        <v>72</v>
      </c>
      <c r="R642" s="93">
        <v>30225</v>
      </c>
      <c r="S642">
        <v>16.100000000000001</v>
      </c>
      <c r="T642">
        <v>-0.2</v>
      </c>
      <c r="U642">
        <f t="shared" si="149"/>
        <v>7.9500000000000011</v>
      </c>
      <c r="V642" s="106">
        <v>14.5</v>
      </c>
      <c r="W642" s="107">
        <f t="shared" si="160"/>
        <v>6.5499999999999989</v>
      </c>
      <c r="X642">
        <f t="shared" si="161"/>
        <v>10</v>
      </c>
      <c r="AG642" s="93">
        <f t="shared" si="150"/>
        <v>30226</v>
      </c>
      <c r="AH642" s="107">
        <f t="shared" si="151"/>
        <v>8.25</v>
      </c>
      <c r="AI642" s="72">
        <f t="shared" si="152"/>
        <v>2</v>
      </c>
      <c r="AJ642">
        <f t="shared" si="153"/>
        <v>10</v>
      </c>
      <c r="AK642">
        <f t="shared" si="154"/>
        <v>1982</v>
      </c>
      <c r="BI642" s="93">
        <v>36435</v>
      </c>
      <c r="BJ642" s="90">
        <v>3.2644000000000002</v>
      </c>
      <c r="BK642">
        <f t="shared" si="155"/>
        <v>10</v>
      </c>
      <c r="BL642">
        <f t="shared" si="156"/>
        <v>1999</v>
      </c>
    </row>
    <row r="643" spans="1:64" x14ac:dyDescent="0.2">
      <c r="A643" t="s">
        <v>70</v>
      </c>
      <c r="B643" s="93">
        <v>30226</v>
      </c>
      <c r="C643">
        <v>12.2</v>
      </c>
      <c r="D643">
        <v>3.1</v>
      </c>
      <c r="E643">
        <f t="shared" si="148"/>
        <v>7.6499999999999995</v>
      </c>
      <c r="F643" s="106">
        <v>15.5</v>
      </c>
      <c r="G643" s="107">
        <f t="shared" si="157"/>
        <v>7.8500000000000005</v>
      </c>
      <c r="H643">
        <f t="shared" si="158"/>
        <v>10</v>
      </c>
      <c r="I643">
        <f t="shared" si="159"/>
        <v>1982</v>
      </c>
      <c r="Q643" t="s">
        <v>72</v>
      </c>
      <c r="R643" s="93">
        <v>30226</v>
      </c>
      <c r="S643">
        <v>11.4</v>
      </c>
      <c r="T643">
        <v>0.3</v>
      </c>
      <c r="U643">
        <f t="shared" si="149"/>
        <v>5.8500000000000005</v>
      </c>
      <c r="V643" s="106">
        <v>14.5</v>
      </c>
      <c r="W643" s="107">
        <f t="shared" si="160"/>
        <v>8.6499999999999986</v>
      </c>
      <c r="X643">
        <f t="shared" si="161"/>
        <v>10</v>
      </c>
      <c r="AG643" s="93">
        <f t="shared" si="150"/>
        <v>30227</v>
      </c>
      <c r="AH643" s="107">
        <f t="shared" si="151"/>
        <v>12</v>
      </c>
      <c r="AI643" s="72">
        <f t="shared" si="152"/>
        <v>3</v>
      </c>
      <c r="AJ643">
        <f t="shared" si="153"/>
        <v>10</v>
      </c>
      <c r="AK643">
        <f t="shared" si="154"/>
        <v>1982</v>
      </c>
      <c r="BI643" s="93">
        <v>36436</v>
      </c>
      <c r="BJ643" s="90">
        <v>3.1694</v>
      </c>
      <c r="BK643">
        <f t="shared" si="155"/>
        <v>10</v>
      </c>
      <c r="BL643">
        <f t="shared" si="156"/>
        <v>1999</v>
      </c>
    </row>
    <row r="644" spans="1:64" x14ac:dyDescent="0.2">
      <c r="A644" t="s">
        <v>70</v>
      </c>
      <c r="B644" s="93">
        <v>30227</v>
      </c>
      <c r="C644">
        <v>9.4</v>
      </c>
      <c r="D644">
        <v>-1</v>
      </c>
      <c r="E644">
        <f t="shared" ref="E644:E707" si="162">AVERAGE(C644:D644)</f>
        <v>4.2</v>
      </c>
      <c r="F644" s="106">
        <v>15.5</v>
      </c>
      <c r="G644" s="107">
        <f t="shared" si="157"/>
        <v>11.3</v>
      </c>
      <c r="H644">
        <f t="shared" si="158"/>
        <v>10</v>
      </c>
      <c r="I644">
        <f t="shared" si="159"/>
        <v>1982</v>
      </c>
      <c r="Q644" t="s">
        <v>72</v>
      </c>
      <c r="R644" s="93">
        <v>30227</v>
      </c>
      <c r="S644">
        <v>6.8</v>
      </c>
      <c r="T644">
        <v>-3.2</v>
      </c>
      <c r="U644">
        <f t="shared" ref="U644:U707" si="163">AVERAGE(S644:T644)</f>
        <v>1.7999999999999998</v>
      </c>
      <c r="V644" s="106">
        <v>14.5</v>
      </c>
      <c r="W644" s="107">
        <f t="shared" si="160"/>
        <v>12.7</v>
      </c>
      <c r="X644">
        <f t="shared" si="161"/>
        <v>10</v>
      </c>
      <c r="AG644" s="93">
        <f t="shared" ref="AG644:AG707" si="164">R645</f>
        <v>30228</v>
      </c>
      <c r="AH644" s="107">
        <f t="shared" ref="AH644:AH707" si="165">AVERAGE(W645,G645)</f>
        <v>12.625</v>
      </c>
      <c r="AI644" s="72">
        <f t="shared" ref="AI644:AI707" si="166">DAY(AG644)</f>
        <v>4</v>
      </c>
      <c r="AJ644">
        <f t="shared" ref="AJ644:AJ707" si="167">MONTH(AG644)</f>
        <v>10</v>
      </c>
      <c r="AK644">
        <f t="shared" ref="AK644:AK707" si="168">YEAR(AG644)</f>
        <v>1982</v>
      </c>
      <c r="BI644" s="93">
        <v>36437</v>
      </c>
      <c r="BJ644" s="90">
        <v>3.1882999999999999</v>
      </c>
      <c r="BK644">
        <f t="shared" ref="BK644:BK707" si="169">MONTH(BI644)</f>
        <v>10</v>
      </c>
      <c r="BL644">
        <f t="shared" ref="BL644:BL707" si="170">YEAR(BI644)</f>
        <v>1999</v>
      </c>
    </row>
    <row r="645" spans="1:64" x14ac:dyDescent="0.2">
      <c r="A645" t="s">
        <v>70</v>
      </c>
      <c r="B645" s="93">
        <v>30228</v>
      </c>
      <c r="C645">
        <v>5.7</v>
      </c>
      <c r="D645">
        <v>-2</v>
      </c>
      <c r="E645">
        <f t="shared" si="162"/>
        <v>1.85</v>
      </c>
      <c r="F645" s="106">
        <v>15.5</v>
      </c>
      <c r="G645" s="107">
        <f t="shared" ref="G645:G708" si="171">IF(F645-E645&gt;0,F645-E645,0)</f>
        <v>13.65</v>
      </c>
      <c r="H645">
        <f t="shared" ref="H645:H708" si="172">MONTH(B645)</f>
        <v>10</v>
      </c>
      <c r="I645">
        <f t="shared" ref="I645:I708" si="173">YEAR(B645)</f>
        <v>1982</v>
      </c>
      <c r="Q645" t="s">
        <v>72</v>
      </c>
      <c r="R645" s="93">
        <v>30228</v>
      </c>
      <c r="S645">
        <v>10.6</v>
      </c>
      <c r="T645">
        <v>-4.8</v>
      </c>
      <c r="U645">
        <f t="shared" si="163"/>
        <v>2.9</v>
      </c>
      <c r="V645" s="106">
        <v>14.5</v>
      </c>
      <c r="W645" s="107">
        <f t="shared" ref="W645:W708" si="174">IF(V645-U645&gt;0,V645-U645,0)</f>
        <v>11.6</v>
      </c>
      <c r="X645">
        <f t="shared" ref="X645:X708" si="175">MONTH(R645)</f>
        <v>10</v>
      </c>
      <c r="AG645" s="93">
        <f t="shared" si="164"/>
        <v>30229</v>
      </c>
      <c r="AH645" s="107">
        <f t="shared" si="165"/>
        <v>10.574999999999999</v>
      </c>
      <c r="AI645" s="72">
        <f t="shared" si="166"/>
        <v>5</v>
      </c>
      <c r="AJ645">
        <f t="shared" si="167"/>
        <v>10</v>
      </c>
      <c r="AK645">
        <f t="shared" si="168"/>
        <v>1982</v>
      </c>
      <c r="BI645" s="93">
        <v>36438</v>
      </c>
      <c r="BJ645" s="90">
        <v>3.2017000000000002</v>
      </c>
      <c r="BK645">
        <f t="shared" si="169"/>
        <v>10</v>
      </c>
      <c r="BL645">
        <f t="shared" si="170"/>
        <v>1999</v>
      </c>
    </row>
    <row r="646" spans="1:64" x14ac:dyDescent="0.2">
      <c r="A646" t="s">
        <v>70</v>
      </c>
      <c r="B646" s="93">
        <v>30229</v>
      </c>
      <c r="C646">
        <v>11.6</v>
      </c>
      <c r="D646">
        <v>-3.6</v>
      </c>
      <c r="E646">
        <f t="shared" si="162"/>
        <v>4</v>
      </c>
      <c r="F646" s="106">
        <v>15.5</v>
      </c>
      <c r="G646" s="107">
        <f t="shared" si="171"/>
        <v>11.5</v>
      </c>
      <c r="H646">
        <f t="shared" si="172"/>
        <v>10</v>
      </c>
      <c r="I646">
        <f t="shared" si="173"/>
        <v>1982</v>
      </c>
      <c r="Q646" t="s">
        <v>72</v>
      </c>
      <c r="R646" s="93">
        <v>30229</v>
      </c>
      <c r="S646">
        <v>12.1</v>
      </c>
      <c r="T646">
        <v>-2.4</v>
      </c>
      <c r="U646">
        <f t="shared" si="163"/>
        <v>4.8499999999999996</v>
      </c>
      <c r="V646" s="106">
        <v>14.5</v>
      </c>
      <c r="W646" s="107">
        <f t="shared" si="174"/>
        <v>9.65</v>
      </c>
      <c r="X646">
        <f t="shared" si="175"/>
        <v>10</v>
      </c>
      <c r="AG646" s="93">
        <f t="shared" si="164"/>
        <v>30230</v>
      </c>
      <c r="AH646" s="107">
        <f t="shared" si="165"/>
        <v>8.8249999999999993</v>
      </c>
      <c r="AI646" s="72">
        <f t="shared" si="166"/>
        <v>6</v>
      </c>
      <c r="AJ646">
        <f t="shared" si="167"/>
        <v>10</v>
      </c>
      <c r="AK646">
        <f t="shared" si="168"/>
        <v>1982</v>
      </c>
      <c r="BI646" s="93">
        <v>36439</v>
      </c>
      <c r="BJ646" s="90">
        <v>3.2458999999999998</v>
      </c>
      <c r="BK646">
        <f t="shared" si="169"/>
        <v>10</v>
      </c>
      <c r="BL646">
        <f t="shared" si="170"/>
        <v>1999</v>
      </c>
    </row>
    <row r="647" spans="1:64" x14ac:dyDescent="0.2">
      <c r="A647" t="s">
        <v>70</v>
      </c>
      <c r="B647" s="93">
        <v>30230</v>
      </c>
      <c r="C647">
        <v>12.6</v>
      </c>
      <c r="D647">
        <v>-1.1000000000000001</v>
      </c>
      <c r="E647">
        <f t="shared" si="162"/>
        <v>5.75</v>
      </c>
      <c r="F647" s="106">
        <v>15.5</v>
      </c>
      <c r="G647" s="107">
        <f t="shared" si="171"/>
        <v>9.75</v>
      </c>
      <c r="H647">
        <f t="shared" si="172"/>
        <v>10</v>
      </c>
      <c r="I647">
        <f t="shared" si="173"/>
        <v>1982</v>
      </c>
      <c r="Q647" t="s">
        <v>72</v>
      </c>
      <c r="R647" s="93">
        <v>30230</v>
      </c>
      <c r="S647">
        <v>12.8</v>
      </c>
      <c r="T647">
        <v>0.4</v>
      </c>
      <c r="U647">
        <f t="shared" si="163"/>
        <v>6.6000000000000005</v>
      </c>
      <c r="V647" s="106">
        <v>14.5</v>
      </c>
      <c r="W647" s="107">
        <f t="shared" si="174"/>
        <v>7.8999999999999995</v>
      </c>
      <c r="X647">
        <f t="shared" si="175"/>
        <v>10</v>
      </c>
      <c r="AG647" s="93">
        <f t="shared" si="164"/>
        <v>30231</v>
      </c>
      <c r="AH647" s="107">
        <f t="shared" si="165"/>
        <v>7.25</v>
      </c>
      <c r="AI647" s="72">
        <f t="shared" si="166"/>
        <v>7</v>
      </c>
      <c r="AJ647">
        <f t="shared" si="167"/>
        <v>10</v>
      </c>
      <c r="AK647">
        <f t="shared" si="168"/>
        <v>1982</v>
      </c>
      <c r="BI647" s="93">
        <v>36440</v>
      </c>
      <c r="BJ647" s="90">
        <v>3.2778999999999998</v>
      </c>
      <c r="BK647">
        <f t="shared" si="169"/>
        <v>10</v>
      </c>
      <c r="BL647">
        <f t="shared" si="170"/>
        <v>1999</v>
      </c>
    </row>
    <row r="648" spans="1:64" x14ac:dyDescent="0.2">
      <c r="A648" t="s">
        <v>70</v>
      </c>
      <c r="B648" s="93">
        <v>30231</v>
      </c>
      <c r="C648">
        <v>14.3</v>
      </c>
      <c r="D648">
        <v>3.3</v>
      </c>
      <c r="E648">
        <f t="shared" si="162"/>
        <v>8.8000000000000007</v>
      </c>
      <c r="F648" s="106">
        <v>15.5</v>
      </c>
      <c r="G648" s="107">
        <f t="shared" si="171"/>
        <v>6.6999999999999993</v>
      </c>
      <c r="H648">
        <f t="shared" si="172"/>
        <v>10</v>
      </c>
      <c r="I648">
        <f t="shared" si="173"/>
        <v>1982</v>
      </c>
      <c r="Q648" t="s">
        <v>72</v>
      </c>
      <c r="R648" s="93">
        <v>30231</v>
      </c>
      <c r="S648">
        <v>13.4</v>
      </c>
      <c r="T648">
        <v>0</v>
      </c>
      <c r="U648">
        <f t="shared" si="163"/>
        <v>6.7</v>
      </c>
      <c r="V648" s="106">
        <v>14.5</v>
      </c>
      <c r="W648" s="107">
        <f t="shared" si="174"/>
        <v>7.8</v>
      </c>
      <c r="X648">
        <f t="shared" si="175"/>
        <v>10</v>
      </c>
      <c r="AG648" s="93">
        <f t="shared" si="164"/>
        <v>30232</v>
      </c>
      <c r="AH648" s="107">
        <f t="shared" si="165"/>
        <v>10.35</v>
      </c>
      <c r="AI648" s="72">
        <f t="shared" si="166"/>
        <v>8</v>
      </c>
      <c r="AJ648">
        <f t="shared" si="167"/>
        <v>10</v>
      </c>
      <c r="AK648">
        <f t="shared" si="168"/>
        <v>1982</v>
      </c>
      <c r="BI648" s="93">
        <v>36441</v>
      </c>
      <c r="BJ648" s="90">
        <v>3.2183000000000002</v>
      </c>
      <c r="BK648">
        <f t="shared" si="169"/>
        <v>10</v>
      </c>
      <c r="BL648">
        <f t="shared" si="170"/>
        <v>1999</v>
      </c>
    </row>
    <row r="649" spans="1:64" x14ac:dyDescent="0.2">
      <c r="A649" t="s">
        <v>70</v>
      </c>
      <c r="B649" s="93">
        <v>30232</v>
      </c>
      <c r="C649">
        <v>10.4</v>
      </c>
      <c r="D649">
        <v>-0.8</v>
      </c>
      <c r="E649">
        <f t="shared" si="162"/>
        <v>4.8</v>
      </c>
      <c r="F649" s="106">
        <v>15.5</v>
      </c>
      <c r="G649" s="107">
        <f t="shared" si="171"/>
        <v>10.7</v>
      </c>
      <c r="H649">
        <f t="shared" si="172"/>
        <v>10</v>
      </c>
      <c r="I649">
        <f t="shared" si="173"/>
        <v>1982</v>
      </c>
      <c r="Q649" t="s">
        <v>72</v>
      </c>
      <c r="R649" s="93">
        <v>30232</v>
      </c>
      <c r="S649">
        <v>11.5</v>
      </c>
      <c r="T649">
        <v>-2.5</v>
      </c>
      <c r="U649">
        <f t="shared" si="163"/>
        <v>4.5</v>
      </c>
      <c r="V649" s="106">
        <v>14.5</v>
      </c>
      <c r="W649" s="107">
        <f t="shared" si="174"/>
        <v>10</v>
      </c>
      <c r="X649">
        <f t="shared" si="175"/>
        <v>10</v>
      </c>
      <c r="AG649" s="93">
        <f t="shared" si="164"/>
        <v>30233</v>
      </c>
      <c r="AH649" s="107">
        <f t="shared" si="165"/>
        <v>10.324999999999999</v>
      </c>
      <c r="AI649" s="72">
        <f t="shared" si="166"/>
        <v>9</v>
      </c>
      <c r="AJ649">
        <f t="shared" si="167"/>
        <v>10</v>
      </c>
      <c r="AK649">
        <f t="shared" si="168"/>
        <v>1982</v>
      </c>
      <c r="BI649" s="93">
        <v>36442</v>
      </c>
      <c r="BJ649" s="90">
        <v>3.2561</v>
      </c>
      <c r="BK649">
        <f t="shared" si="169"/>
        <v>10</v>
      </c>
      <c r="BL649">
        <f t="shared" si="170"/>
        <v>1999</v>
      </c>
    </row>
    <row r="650" spans="1:64" x14ac:dyDescent="0.2">
      <c r="A650" t="s">
        <v>70</v>
      </c>
      <c r="B650" s="93">
        <v>30233</v>
      </c>
      <c r="C650">
        <v>13.9</v>
      </c>
      <c r="D650">
        <v>-4.8</v>
      </c>
      <c r="E650">
        <f t="shared" si="162"/>
        <v>4.5500000000000007</v>
      </c>
      <c r="F650" s="106">
        <v>15.5</v>
      </c>
      <c r="G650" s="107">
        <f t="shared" si="171"/>
        <v>10.95</v>
      </c>
      <c r="H650">
        <f t="shared" si="172"/>
        <v>10</v>
      </c>
      <c r="I650">
        <f t="shared" si="173"/>
        <v>1982</v>
      </c>
      <c r="Q650" t="s">
        <v>72</v>
      </c>
      <c r="R650" s="93">
        <v>30233</v>
      </c>
      <c r="S650">
        <v>14.6</v>
      </c>
      <c r="T650">
        <v>-5</v>
      </c>
      <c r="U650">
        <f t="shared" si="163"/>
        <v>4.8</v>
      </c>
      <c r="V650" s="106">
        <v>14.5</v>
      </c>
      <c r="W650" s="107">
        <f t="shared" si="174"/>
        <v>9.6999999999999993</v>
      </c>
      <c r="X650">
        <f t="shared" si="175"/>
        <v>10</v>
      </c>
      <c r="AG650" s="93">
        <f t="shared" si="164"/>
        <v>30234</v>
      </c>
      <c r="AH650" s="107">
        <f t="shared" si="165"/>
        <v>3.75</v>
      </c>
      <c r="AI650" s="72">
        <f t="shared" si="166"/>
        <v>10</v>
      </c>
      <c r="AJ650">
        <f t="shared" si="167"/>
        <v>10</v>
      </c>
      <c r="AK650">
        <f t="shared" si="168"/>
        <v>1982</v>
      </c>
      <c r="BI650" s="93">
        <v>36443</v>
      </c>
      <c r="BJ650" s="90">
        <v>3.2810000000000001</v>
      </c>
      <c r="BK650">
        <f t="shared" si="169"/>
        <v>10</v>
      </c>
      <c r="BL650">
        <f t="shared" si="170"/>
        <v>1999</v>
      </c>
    </row>
    <row r="651" spans="1:64" x14ac:dyDescent="0.2">
      <c r="A651" t="s">
        <v>70</v>
      </c>
      <c r="B651" s="93">
        <v>30234</v>
      </c>
      <c r="C651">
        <v>20.5</v>
      </c>
      <c r="D651">
        <v>1</v>
      </c>
      <c r="E651">
        <f t="shared" si="162"/>
        <v>10.75</v>
      </c>
      <c r="F651" s="106">
        <v>15.5</v>
      </c>
      <c r="G651" s="107">
        <f t="shared" si="171"/>
        <v>4.75</v>
      </c>
      <c r="H651">
        <f t="shared" si="172"/>
        <v>10</v>
      </c>
      <c r="I651">
        <f t="shared" si="173"/>
        <v>1982</v>
      </c>
      <c r="Q651" t="s">
        <v>72</v>
      </c>
      <c r="R651" s="93">
        <v>30234</v>
      </c>
      <c r="S651">
        <v>22.3</v>
      </c>
      <c r="T651">
        <v>1.2</v>
      </c>
      <c r="U651">
        <f t="shared" si="163"/>
        <v>11.75</v>
      </c>
      <c r="V651" s="106">
        <v>14.5</v>
      </c>
      <c r="W651" s="107">
        <f t="shared" si="174"/>
        <v>2.75</v>
      </c>
      <c r="X651">
        <f t="shared" si="175"/>
        <v>10</v>
      </c>
      <c r="AG651" s="93">
        <f t="shared" si="164"/>
        <v>30235</v>
      </c>
      <c r="AH651" s="107">
        <f t="shared" si="165"/>
        <v>5.3250000000000002</v>
      </c>
      <c r="AI651" s="72">
        <f t="shared" si="166"/>
        <v>11</v>
      </c>
      <c r="AJ651">
        <f t="shared" si="167"/>
        <v>10</v>
      </c>
      <c r="AK651">
        <f t="shared" si="168"/>
        <v>1982</v>
      </c>
      <c r="BI651" s="93">
        <v>36444</v>
      </c>
      <c r="BJ651" s="90">
        <v>3.3092999999999999</v>
      </c>
      <c r="BK651">
        <f t="shared" si="169"/>
        <v>10</v>
      </c>
      <c r="BL651">
        <f t="shared" si="170"/>
        <v>1999</v>
      </c>
    </row>
    <row r="652" spans="1:64" x14ac:dyDescent="0.2">
      <c r="A652" t="s">
        <v>70</v>
      </c>
      <c r="B652" s="93">
        <v>30235</v>
      </c>
      <c r="C652">
        <v>17.600000000000001</v>
      </c>
      <c r="D652">
        <v>2.2000000000000002</v>
      </c>
      <c r="E652">
        <f t="shared" si="162"/>
        <v>9.9</v>
      </c>
      <c r="F652" s="106">
        <v>15.5</v>
      </c>
      <c r="G652" s="107">
        <f t="shared" si="171"/>
        <v>5.6</v>
      </c>
      <c r="H652">
        <f t="shared" si="172"/>
        <v>10</v>
      </c>
      <c r="I652">
        <f t="shared" si="173"/>
        <v>1982</v>
      </c>
      <c r="Q652" t="s">
        <v>72</v>
      </c>
      <c r="R652" s="93">
        <v>30235</v>
      </c>
      <c r="S652">
        <v>17.5</v>
      </c>
      <c r="T652">
        <v>1.4</v>
      </c>
      <c r="U652">
        <f t="shared" si="163"/>
        <v>9.4499999999999993</v>
      </c>
      <c r="V652" s="106">
        <v>14.5</v>
      </c>
      <c r="W652" s="107">
        <f t="shared" si="174"/>
        <v>5.0500000000000007</v>
      </c>
      <c r="X652">
        <f t="shared" si="175"/>
        <v>10</v>
      </c>
      <c r="AG652" s="93">
        <f t="shared" si="164"/>
        <v>30236</v>
      </c>
      <c r="AH652" s="107">
        <f t="shared" si="165"/>
        <v>6.85</v>
      </c>
      <c r="AI652" s="72">
        <f t="shared" si="166"/>
        <v>12</v>
      </c>
      <c r="AJ652">
        <f t="shared" si="167"/>
        <v>10</v>
      </c>
      <c r="AK652">
        <f t="shared" si="168"/>
        <v>1982</v>
      </c>
      <c r="BI652" s="93">
        <v>36445</v>
      </c>
      <c r="BJ652" s="90">
        <v>3.4910999999999999</v>
      </c>
      <c r="BK652">
        <f t="shared" si="169"/>
        <v>10</v>
      </c>
      <c r="BL652">
        <f t="shared" si="170"/>
        <v>1999</v>
      </c>
    </row>
    <row r="653" spans="1:64" x14ac:dyDescent="0.2">
      <c r="A653" t="s">
        <v>70</v>
      </c>
      <c r="B653" s="93">
        <v>30236</v>
      </c>
      <c r="C653">
        <v>18.7</v>
      </c>
      <c r="D653">
        <v>-2</v>
      </c>
      <c r="E653">
        <f t="shared" si="162"/>
        <v>8.35</v>
      </c>
      <c r="F653" s="106">
        <v>15.5</v>
      </c>
      <c r="G653" s="107">
        <f t="shared" si="171"/>
        <v>7.15</v>
      </c>
      <c r="H653">
        <f t="shared" si="172"/>
        <v>10</v>
      </c>
      <c r="I653">
        <f t="shared" si="173"/>
        <v>1982</v>
      </c>
      <c r="Q653" t="s">
        <v>72</v>
      </c>
      <c r="R653" s="93">
        <v>30236</v>
      </c>
      <c r="S653">
        <v>19.3</v>
      </c>
      <c r="T653">
        <v>-3.4</v>
      </c>
      <c r="U653">
        <f t="shared" si="163"/>
        <v>7.95</v>
      </c>
      <c r="V653" s="106">
        <v>14.5</v>
      </c>
      <c r="W653" s="107">
        <f t="shared" si="174"/>
        <v>6.55</v>
      </c>
      <c r="X653">
        <f t="shared" si="175"/>
        <v>10</v>
      </c>
      <c r="AG653" s="93">
        <f t="shared" si="164"/>
        <v>30237</v>
      </c>
      <c r="AH653" s="107">
        <f t="shared" si="165"/>
        <v>0</v>
      </c>
      <c r="AI653" s="72">
        <f t="shared" si="166"/>
        <v>13</v>
      </c>
      <c r="AJ653">
        <f t="shared" si="167"/>
        <v>10</v>
      </c>
      <c r="AK653">
        <f t="shared" si="168"/>
        <v>1982</v>
      </c>
      <c r="BI653" s="93">
        <v>36446</v>
      </c>
      <c r="BJ653" s="90">
        <v>3.7597</v>
      </c>
      <c r="BK653">
        <f t="shared" si="169"/>
        <v>10</v>
      </c>
      <c r="BL653">
        <f t="shared" si="170"/>
        <v>1999</v>
      </c>
    </row>
    <row r="654" spans="1:64" x14ac:dyDescent="0.2">
      <c r="A654" t="s">
        <v>70</v>
      </c>
      <c r="B654" s="93">
        <v>30237</v>
      </c>
      <c r="C654">
        <v>25.4</v>
      </c>
      <c r="D654">
        <v>6.6</v>
      </c>
      <c r="E654">
        <f t="shared" si="162"/>
        <v>16</v>
      </c>
      <c r="F654" s="106">
        <v>15.5</v>
      </c>
      <c r="G654" s="107">
        <f t="shared" si="171"/>
        <v>0</v>
      </c>
      <c r="H654">
        <f t="shared" si="172"/>
        <v>10</v>
      </c>
      <c r="I654">
        <f t="shared" si="173"/>
        <v>1982</v>
      </c>
      <c r="Q654" t="s">
        <v>72</v>
      </c>
      <c r="R654" s="93">
        <v>30237</v>
      </c>
      <c r="S654">
        <v>25.1</v>
      </c>
      <c r="T654">
        <v>4.5</v>
      </c>
      <c r="U654">
        <f t="shared" si="163"/>
        <v>14.8</v>
      </c>
      <c r="V654" s="106">
        <v>14.5</v>
      </c>
      <c r="W654" s="107">
        <f t="shared" si="174"/>
        <v>0</v>
      </c>
      <c r="X654">
        <f t="shared" si="175"/>
        <v>10</v>
      </c>
      <c r="AG654" s="93">
        <f t="shared" si="164"/>
        <v>30238</v>
      </c>
      <c r="AH654" s="107">
        <f t="shared" si="165"/>
        <v>3.875</v>
      </c>
      <c r="AI654" s="72">
        <f t="shared" si="166"/>
        <v>14</v>
      </c>
      <c r="AJ654">
        <f t="shared" si="167"/>
        <v>10</v>
      </c>
      <c r="AK654">
        <f t="shared" si="168"/>
        <v>1982</v>
      </c>
      <c r="BI654" s="93">
        <v>36447</v>
      </c>
      <c r="BJ654" s="90">
        <v>3.6652999999999998</v>
      </c>
      <c r="BK654">
        <f t="shared" si="169"/>
        <v>10</v>
      </c>
      <c r="BL654">
        <f t="shared" si="170"/>
        <v>1999</v>
      </c>
    </row>
    <row r="655" spans="1:64" x14ac:dyDescent="0.2">
      <c r="A655" t="s">
        <v>70</v>
      </c>
      <c r="B655" s="93">
        <v>30238</v>
      </c>
      <c r="C655">
        <v>21.6</v>
      </c>
      <c r="D655">
        <v>5.5</v>
      </c>
      <c r="E655">
        <f t="shared" si="162"/>
        <v>13.55</v>
      </c>
      <c r="F655" s="106">
        <v>15.5</v>
      </c>
      <c r="G655" s="107">
        <f t="shared" si="171"/>
        <v>1.9499999999999993</v>
      </c>
      <c r="H655">
        <f t="shared" si="172"/>
        <v>10</v>
      </c>
      <c r="I655">
        <f t="shared" si="173"/>
        <v>1982</v>
      </c>
      <c r="Q655" t="s">
        <v>72</v>
      </c>
      <c r="R655" s="93">
        <v>30238</v>
      </c>
      <c r="S655">
        <v>16.7</v>
      </c>
      <c r="T655">
        <v>0.7</v>
      </c>
      <c r="U655">
        <f t="shared" si="163"/>
        <v>8.6999999999999993</v>
      </c>
      <c r="V655" s="106">
        <v>14.5</v>
      </c>
      <c r="W655" s="107">
        <f t="shared" si="174"/>
        <v>5.8000000000000007</v>
      </c>
      <c r="X655">
        <f t="shared" si="175"/>
        <v>10</v>
      </c>
      <c r="AG655" s="93">
        <f t="shared" si="164"/>
        <v>30239</v>
      </c>
      <c r="AH655" s="107">
        <f t="shared" si="165"/>
        <v>5.3</v>
      </c>
      <c r="AI655" s="72">
        <f t="shared" si="166"/>
        <v>15</v>
      </c>
      <c r="AJ655">
        <f t="shared" si="167"/>
        <v>10</v>
      </c>
      <c r="AK655">
        <f t="shared" si="168"/>
        <v>1982</v>
      </c>
      <c r="BI655" s="93">
        <v>36448</v>
      </c>
      <c r="BJ655" s="90">
        <v>3.7069000000000001</v>
      </c>
      <c r="BK655">
        <f t="shared" si="169"/>
        <v>10</v>
      </c>
      <c r="BL655">
        <f t="shared" si="170"/>
        <v>1999</v>
      </c>
    </row>
    <row r="656" spans="1:64" x14ac:dyDescent="0.2">
      <c r="A656" t="s">
        <v>70</v>
      </c>
      <c r="B656" s="93">
        <v>30239</v>
      </c>
      <c r="C656">
        <v>18.5</v>
      </c>
      <c r="D656">
        <v>5.3</v>
      </c>
      <c r="E656">
        <f t="shared" si="162"/>
        <v>11.9</v>
      </c>
      <c r="F656" s="106">
        <v>15.5</v>
      </c>
      <c r="G656" s="107">
        <f t="shared" si="171"/>
        <v>3.5999999999999996</v>
      </c>
      <c r="H656">
        <f t="shared" si="172"/>
        <v>10</v>
      </c>
      <c r="I656">
        <f t="shared" si="173"/>
        <v>1982</v>
      </c>
      <c r="Q656" t="s">
        <v>72</v>
      </c>
      <c r="R656" s="93">
        <v>30239</v>
      </c>
      <c r="S656">
        <v>15.7</v>
      </c>
      <c r="T656">
        <v>-0.7</v>
      </c>
      <c r="U656">
        <f t="shared" si="163"/>
        <v>7.5</v>
      </c>
      <c r="V656" s="106">
        <v>14.5</v>
      </c>
      <c r="W656" s="107">
        <f t="shared" si="174"/>
        <v>7</v>
      </c>
      <c r="X656">
        <f t="shared" si="175"/>
        <v>10</v>
      </c>
      <c r="AG656" s="93">
        <f t="shared" si="164"/>
        <v>30240</v>
      </c>
      <c r="AH656" s="107">
        <f t="shared" si="165"/>
        <v>5.7499999999999991</v>
      </c>
      <c r="AI656" s="72">
        <f t="shared" si="166"/>
        <v>16</v>
      </c>
      <c r="AJ656">
        <f t="shared" si="167"/>
        <v>10</v>
      </c>
      <c r="AK656">
        <f t="shared" si="168"/>
        <v>1982</v>
      </c>
      <c r="BI656" s="93">
        <v>36449</v>
      </c>
      <c r="BJ656" s="90">
        <v>3.7477999999999998</v>
      </c>
      <c r="BK656">
        <f t="shared" si="169"/>
        <v>10</v>
      </c>
      <c r="BL656">
        <f t="shared" si="170"/>
        <v>1999</v>
      </c>
    </row>
    <row r="657" spans="1:64" x14ac:dyDescent="0.2">
      <c r="A657" t="s">
        <v>70</v>
      </c>
      <c r="B657" s="93">
        <v>30240</v>
      </c>
      <c r="C657">
        <v>19.100000000000001</v>
      </c>
      <c r="D657">
        <v>6.3</v>
      </c>
      <c r="E657">
        <f t="shared" si="162"/>
        <v>12.700000000000001</v>
      </c>
      <c r="F657" s="106">
        <v>15.5</v>
      </c>
      <c r="G657" s="107">
        <f t="shared" si="171"/>
        <v>2.7999999999999989</v>
      </c>
      <c r="H657">
        <f t="shared" si="172"/>
        <v>10</v>
      </c>
      <c r="I657">
        <f t="shared" si="173"/>
        <v>1982</v>
      </c>
      <c r="Q657" t="s">
        <v>72</v>
      </c>
      <c r="R657" s="93">
        <v>30240</v>
      </c>
      <c r="S657">
        <v>10.7</v>
      </c>
      <c r="T657">
        <v>0.9</v>
      </c>
      <c r="U657">
        <f t="shared" si="163"/>
        <v>5.8</v>
      </c>
      <c r="V657" s="106">
        <v>14.5</v>
      </c>
      <c r="W657" s="107">
        <f t="shared" si="174"/>
        <v>8.6999999999999993</v>
      </c>
      <c r="X657">
        <f t="shared" si="175"/>
        <v>10</v>
      </c>
      <c r="AG657" s="93">
        <f t="shared" si="164"/>
        <v>30241</v>
      </c>
      <c r="AH657" s="107">
        <f t="shared" si="165"/>
        <v>14</v>
      </c>
      <c r="AI657" s="72">
        <f t="shared" si="166"/>
        <v>17</v>
      </c>
      <c r="AJ657">
        <f t="shared" si="167"/>
        <v>10</v>
      </c>
      <c r="AK657">
        <f t="shared" si="168"/>
        <v>1982</v>
      </c>
      <c r="BI657" s="93">
        <v>36450</v>
      </c>
      <c r="BJ657" s="90">
        <v>3.7416</v>
      </c>
      <c r="BK657">
        <f t="shared" si="169"/>
        <v>10</v>
      </c>
      <c r="BL657">
        <f t="shared" si="170"/>
        <v>1999</v>
      </c>
    </row>
    <row r="658" spans="1:64" x14ac:dyDescent="0.2">
      <c r="A658" t="s">
        <v>70</v>
      </c>
      <c r="B658" s="93">
        <v>30241</v>
      </c>
      <c r="C658">
        <v>9.1999999999999993</v>
      </c>
      <c r="D658">
        <v>-5.7</v>
      </c>
      <c r="E658">
        <f t="shared" si="162"/>
        <v>1.7499999999999996</v>
      </c>
      <c r="F658" s="106">
        <v>15.5</v>
      </c>
      <c r="G658" s="107">
        <f t="shared" si="171"/>
        <v>13.75</v>
      </c>
      <c r="H658">
        <f t="shared" si="172"/>
        <v>10</v>
      </c>
      <c r="I658">
        <f t="shared" si="173"/>
        <v>1982</v>
      </c>
      <c r="Q658" t="s">
        <v>72</v>
      </c>
      <c r="R658" s="93">
        <v>30241</v>
      </c>
      <c r="S658">
        <v>4.5</v>
      </c>
      <c r="T658">
        <v>-4</v>
      </c>
      <c r="U658">
        <f t="shared" si="163"/>
        <v>0.25</v>
      </c>
      <c r="V658" s="106">
        <v>14.5</v>
      </c>
      <c r="W658" s="107">
        <f t="shared" si="174"/>
        <v>14.25</v>
      </c>
      <c r="X658">
        <f t="shared" si="175"/>
        <v>10</v>
      </c>
      <c r="AG658" s="93">
        <f t="shared" si="164"/>
        <v>30242</v>
      </c>
      <c r="AH658" s="107">
        <f t="shared" si="165"/>
        <v>19.100000000000001</v>
      </c>
      <c r="AI658" s="72">
        <f t="shared" si="166"/>
        <v>18</v>
      </c>
      <c r="AJ658">
        <f t="shared" si="167"/>
        <v>10</v>
      </c>
      <c r="AK658">
        <f t="shared" si="168"/>
        <v>1982</v>
      </c>
      <c r="BI658" s="93">
        <v>36451</v>
      </c>
      <c r="BJ658" s="90">
        <v>3.7865000000000002</v>
      </c>
      <c r="BK658">
        <f t="shared" si="169"/>
        <v>10</v>
      </c>
      <c r="BL658">
        <f t="shared" si="170"/>
        <v>1999</v>
      </c>
    </row>
    <row r="659" spans="1:64" x14ac:dyDescent="0.2">
      <c r="A659" t="s">
        <v>70</v>
      </c>
      <c r="B659" s="93">
        <v>30242</v>
      </c>
      <c r="C659">
        <v>1.3</v>
      </c>
      <c r="D659">
        <v>-6.9</v>
      </c>
      <c r="E659">
        <f t="shared" si="162"/>
        <v>-2.8000000000000003</v>
      </c>
      <c r="F659" s="106">
        <v>15.5</v>
      </c>
      <c r="G659" s="107">
        <f t="shared" si="171"/>
        <v>18.3</v>
      </c>
      <c r="H659">
        <f t="shared" si="172"/>
        <v>10</v>
      </c>
      <c r="I659">
        <f t="shared" si="173"/>
        <v>1982</v>
      </c>
      <c r="Q659" t="s">
        <v>72</v>
      </c>
      <c r="R659" s="93">
        <v>30242</v>
      </c>
      <c r="S659">
        <v>-1.2</v>
      </c>
      <c r="T659">
        <v>-9.6</v>
      </c>
      <c r="U659">
        <f t="shared" si="163"/>
        <v>-5.3999999999999995</v>
      </c>
      <c r="V659" s="106">
        <v>14.5</v>
      </c>
      <c r="W659" s="107">
        <f t="shared" si="174"/>
        <v>19.899999999999999</v>
      </c>
      <c r="X659">
        <f t="shared" si="175"/>
        <v>10</v>
      </c>
      <c r="AG659" s="93">
        <f t="shared" si="164"/>
        <v>30243</v>
      </c>
      <c r="AH659" s="107">
        <f t="shared" si="165"/>
        <v>19.25</v>
      </c>
      <c r="AI659" s="72">
        <f t="shared" si="166"/>
        <v>19</v>
      </c>
      <c r="AJ659">
        <f t="shared" si="167"/>
        <v>10</v>
      </c>
      <c r="AK659">
        <f t="shared" si="168"/>
        <v>1982</v>
      </c>
      <c r="BI659" s="93">
        <v>36452</v>
      </c>
      <c r="BJ659" s="90">
        <v>3.8818999999999999</v>
      </c>
      <c r="BK659">
        <f t="shared" si="169"/>
        <v>10</v>
      </c>
      <c r="BL659">
        <f t="shared" si="170"/>
        <v>1999</v>
      </c>
    </row>
    <row r="660" spans="1:64" x14ac:dyDescent="0.2">
      <c r="A660" t="s">
        <v>70</v>
      </c>
      <c r="B660" s="93">
        <v>30243</v>
      </c>
      <c r="C660">
        <v>5.5</v>
      </c>
      <c r="D660">
        <v>-9.4</v>
      </c>
      <c r="E660">
        <f t="shared" si="162"/>
        <v>-1.9500000000000002</v>
      </c>
      <c r="F660" s="106">
        <v>15.5</v>
      </c>
      <c r="G660" s="107">
        <f t="shared" si="171"/>
        <v>17.45</v>
      </c>
      <c r="H660">
        <f t="shared" si="172"/>
        <v>10</v>
      </c>
      <c r="I660">
        <f t="shared" si="173"/>
        <v>1982</v>
      </c>
      <c r="Q660" t="s">
        <v>72</v>
      </c>
      <c r="R660" s="93">
        <v>30243</v>
      </c>
      <c r="S660">
        <v>0.3</v>
      </c>
      <c r="T660">
        <v>-13.4</v>
      </c>
      <c r="U660">
        <f t="shared" si="163"/>
        <v>-6.55</v>
      </c>
      <c r="V660" s="106">
        <v>14.5</v>
      </c>
      <c r="W660" s="107">
        <f t="shared" si="174"/>
        <v>21.05</v>
      </c>
      <c r="X660">
        <f t="shared" si="175"/>
        <v>10</v>
      </c>
      <c r="AG660" s="93">
        <f t="shared" si="164"/>
        <v>30244</v>
      </c>
      <c r="AH660" s="107">
        <f t="shared" si="165"/>
        <v>15.649999999999999</v>
      </c>
      <c r="AI660" s="72">
        <f t="shared" si="166"/>
        <v>20</v>
      </c>
      <c r="AJ660">
        <f t="shared" si="167"/>
        <v>10</v>
      </c>
      <c r="AK660">
        <f t="shared" si="168"/>
        <v>1982</v>
      </c>
      <c r="BI660" s="93">
        <v>36453</v>
      </c>
      <c r="BJ660" s="90">
        <v>3.8932000000000002</v>
      </c>
      <c r="BK660">
        <f t="shared" si="169"/>
        <v>10</v>
      </c>
      <c r="BL660">
        <f t="shared" si="170"/>
        <v>1999</v>
      </c>
    </row>
    <row r="661" spans="1:64" x14ac:dyDescent="0.2">
      <c r="A661" t="s">
        <v>70</v>
      </c>
      <c r="B661" s="93">
        <v>30244</v>
      </c>
      <c r="C661">
        <v>9.6999999999999993</v>
      </c>
      <c r="D661">
        <v>-5</v>
      </c>
      <c r="E661">
        <f t="shared" si="162"/>
        <v>2.3499999999999996</v>
      </c>
      <c r="F661" s="106">
        <v>15.5</v>
      </c>
      <c r="G661" s="107">
        <f t="shared" si="171"/>
        <v>13.15</v>
      </c>
      <c r="H661">
        <f t="shared" si="172"/>
        <v>10</v>
      </c>
      <c r="I661">
        <f t="shared" si="173"/>
        <v>1982</v>
      </c>
      <c r="Q661" t="s">
        <v>72</v>
      </c>
      <c r="R661" s="93">
        <v>30244</v>
      </c>
      <c r="S661">
        <v>4.4000000000000004</v>
      </c>
      <c r="T661">
        <v>-11.7</v>
      </c>
      <c r="U661">
        <f t="shared" si="163"/>
        <v>-3.6499999999999995</v>
      </c>
      <c r="V661" s="106">
        <v>14.5</v>
      </c>
      <c r="W661" s="107">
        <f t="shared" si="174"/>
        <v>18.149999999999999</v>
      </c>
      <c r="X661">
        <f t="shared" si="175"/>
        <v>10</v>
      </c>
      <c r="AG661" s="93">
        <f t="shared" si="164"/>
        <v>30245</v>
      </c>
      <c r="AH661" s="107">
        <f t="shared" si="165"/>
        <v>11.425000000000001</v>
      </c>
      <c r="AI661" s="72">
        <f t="shared" si="166"/>
        <v>21</v>
      </c>
      <c r="AJ661">
        <f t="shared" si="167"/>
        <v>10</v>
      </c>
      <c r="AK661">
        <f t="shared" si="168"/>
        <v>1982</v>
      </c>
      <c r="BI661" s="93">
        <v>36454</v>
      </c>
      <c r="BJ661" s="90">
        <v>3.9521999999999999</v>
      </c>
      <c r="BK661">
        <f t="shared" si="169"/>
        <v>10</v>
      </c>
      <c r="BL661">
        <f t="shared" si="170"/>
        <v>1999</v>
      </c>
    </row>
    <row r="662" spans="1:64" x14ac:dyDescent="0.2">
      <c r="A662" t="s">
        <v>70</v>
      </c>
      <c r="B662" s="93">
        <v>30245</v>
      </c>
      <c r="C662">
        <v>13.2</v>
      </c>
      <c r="D662">
        <v>3</v>
      </c>
      <c r="E662">
        <f t="shared" si="162"/>
        <v>8.1</v>
      </c>
      <c r="F662" s="106">
        <v>15.5</v>
      </c>
      <c r="G662" s="107">
        <f t="shared" si="171"/>
        <v>7.4</v>
      </c>
      <c r="H662">
        <f t="shared" si="172"/>
        <v>10</v>
      </c>
      <c r="I662">
        <f t="shared" si="173"/>
        <v>1982</v>
      </c>
      <c r="Q662" t="s">
        <v>72</v>
      </c>
      <c r="R662" s="93">
        <v>30245</v>
      </c>
      <c r="S662">
        <v>7</v>
      </c>
      <c r="T662">
        <v>-8.9</v>
      </c>
      <c r="U662">
        <f t="shared" si="163"/>
        <v>-0.95000000000000018</v>
      </c>
      <c r="V662" s="106">
        <v>14.5</v>
      </c>
      <c r="W662" s="107">
        <f t="shared" si="174"/>
        <v>15.45</v>
      </c>
      <c r="X662">
        <f t="shared" si="175"/>
        <v>10</v>
      </c>
      <c r="AG662" s="93">
        <f t="shared" si="164"/>
        <v>30246</v>
      </c>
      <c r="AH662" s="107">
        <f t="shared" si="165"/>
        <v>5.3249999999999993</v>
      </c>
      <c r="AI662" s="72">
        <f t="shared" si="166"/>
        <v>22</v>
      </c>
      <c r="AJ662">
        <f t="shared" si="167"/>
        <v>10</v>
      </c>
      <c r="AK662">
        <f t="shared" si="168"/>
        <v>1982</v>
      </c>
      <c r="BI662" s="93">
        <v>36455</v>
      </c>
      <c r="BJ662" s="90">
        <v>3.9157000000000002</v>
      </c>
      <c r="BK662">
        <f t="shared" si="169"/>
        <v>10</v>
      </c>
      <c r="BL662">
        <f t="shared" si="170"/>
        <v>1999</v>
      </c>
    </row>
    <row r="663" spans="1:64" x14ac:dyDescent="0.2">
      <c r="A663" t="s">
        <v>70</v>
      </c>
      <c r="B663" s="93">
        <v>30246</v>
      </c>
      <c r="C663">
        <v>19.8</v>
      </c>
      <c r="D663">
        <v>3.1</v>
      </c>
      <c r="E663">
        <f t="shared" si="162"/>
        <v>11.450000000000001</v>
      </c>
      <c r="F663" s="106">
        <v>15.5</v>
      </c>
      <c r="G663" s="107">
        <f t="shared" si="171"/>
        <v>4.0499999999999989</v>
      </c>
      <c r="H663">
        <f t="shared" si="172"/>
        <v>10</v>
      </c>
      <c r="I663">
        <f t="shared" si="173"/>
        <v>1982</v>
      </c>
      <c r="Q663" t="s">
        <v>72</v>
      </c>
      <c r="R663" s="93">
        <v>30246</v>
      </c>
      <c r="S663">
        <v>14.8</v>
      </c>
      <c r="T663">
        <v>1</v>
      </c>
      <c r="U663">
        <f t="shared" si="163"/>
        <v>7.9</v>
      </c>
      <c r="V663" s="106">
        <v>14.5</v>
      </c>
      <c r="W663" s="107">
        <f t="shared" si="174"/>
        <v>6.6</v>
      </c>
      <c r="X663">
        <f t="shared" si="175"/>
        <v>10</v>
      </c>
      <c r="AG663" s="93">
        <f t="shared" si="164"/>
        <v>30247</v>
      </c>
      <c r="AH663" s="107">
        <f t="shared" si="165"/>
        <v>6.55</v>
      </c>
      <c r="AI663" s="72">
        <f t="shared" si="166"/>
        <v>23</v>
      </c>
      <c r="AJ663">
        <f t="shared" si="167"/>
        <v>10</v>
      </c>
      <c r="AK663">
        <f t="shared" si="168"/>
        <v>1982</v>
      </c>
      <c r="BI663" s="93">
        <v>36456</v>
      </c>
      <c r="BJ663" s="90">
        <v>3.9350000000000001</v>
      </c>
      <c r="BK663">
        <f t="shared" si="169"/>
        <v>10</v>
      </c>
      <c r="BL663">
        <f t="shared" si="170"/>
        <v>1999</v>
      </c>
    </row>
    <row r="664" spans="1:64" x14ac:dyDescent="0.2">
      <c r="A664" t="s">
        <v>70</v>
      </c>
      <c r="B664" s="93">
        <v>30247</v>
      </c>
      <c r="C664">
        <v>17.399999999999999</v>
      </c>
      <c r="D664">
        <v>0.1</v>
      </c>
      <c r="E664">
        <f t="shared" si="162"/>
        <v>8.75</v>
      </c>
      <c r="F664" s="106">
        <v>15.5</v>
      </c>
      <c r="G664" s="107">
        <f t="shared" si="171"/>
        <v>6.75</v>
      </c>
      <c r="H664">
        <f t="shared" si="172"/>
        <v>10</v>
      </c>
      <c r="I664">
        <f t="shared" si="173"/>
        <v>1982</v>
      </c>
      <c r="Q664" t="s">
        <v>72</v>
      </c>
      <c r="R664" s="93">
        <v>30247</v>
      </c>
      <c r="S664">
        <v>15.6</v>
      </c>
      <c r="T664">
        <v>0.7</v>
      </c>
      <c r="U664">
        <f t="shared" si="163"/>
        <v>8.15</v>
      </c>
      <c r="V664" s="106">
        <v>14.5</v>
      </c>
      <c r="W664" s="107">
        <f t="shared" si="174"/>
        <v>6.35</v>
      </c>
      <c r="X664">
        <f t="shared" si="175"/>
        <v>10</v>
      </c>
      <c r="AG664" s="93">
        <f t="shared" si="164"/>
        <v>30248</v>
      </c>
      <c r="AH664" s="107">
        <f t="shared" si="165"/>
        <v>6.875</v>
      </c>
      <c r="AI664" s="72">
        <f t="shared" si="166"/>
        <v>24</v>
      </c>
      <c r="AJ664">
        <f t="shared" si="167"/>
        <v>10</v>
      </c>
      <c r="AK664">
        <f t="shared" si="168"/>
        <v>1982</v>
      </c>
      <c r="BI664" s="93">
        <v>36457</v>
      </c>
      <c r="BJ664" s="90">
        <v>3.9308999999999998</v>
      </c>
      <c r="BK664">
        <f t="shared" si="169"/>
        <v>10</v>
      </c>
      <c r="BL664">
        <f t="shared" si="170"/>
        <v>1999</v>
      </c>
    </row>
    <row r="665" spans="1:64" x14ac:dyDescent="0.2">
      <c r="A665" t="s">
        <v>70</v>
      </c>
      <c r="B665" s="93">
        <v>30248</v>
      </c>
      <c r="C665">
        <v>15.3</v>
      </c>
      <c r="D665">
        <v>0.3</v>
      </c>
      <c r="E665">
        <f t="shared" si="162"/>
        <v>7.8000000000000007</v>
      </c>
      <c r="F665" s="106">
        <v>15.5</v>
      </c>
      <c r="G665" s="107">
        <f t="shared" si="171"/>
        <v>7.6999999999999993</v>
      </c>
      <c r="H665">
        <f t="shared" si="172"/>
        <v>10</v>
      </c>
      <c r="I665">
        <f t="shared" si="173"/>
        <v>1982</v>
      </c>
      <c r="Q665" t="s">
        <v>72</v>
      </c>
      <c r="R665" s="93">
        <v>30248</v>
      </c>
      <c r="S665">
        <v>16.2</v>
      </c>
      <c r="T665">
        <v>0.7</v>
      </c>
      <c r="U665">
        <f t="shared" si="163"/>
        <v>8.4499999999999993</v>
      </c>
      <c r="V665" s="106">
        <v>14.5</v>
      </c>
      <c r="W665" s="107">
        <f t="shared" si="174"/>
        <v>6.0500000000000007</v>
      </c>
      <c r="X665">
        <f t="shared" si="175"/>
        <v>10</v>
      </c>
      <c r="AG665" s="93">
        <f t="shared" si="164"/>
        <v>30249</v>
      </c>
      <c r="AH665" s="107">
        <f t="shared" si="165"/>
        <v>8.3000000000000007</v>
      </c>
      <c r="AI665" s="72">
        <f t="shared" si="166"/>
        <v>25</v>
      </c>
      <c r="AJ665">
        <f t="shared" si="167"/>
        <v>10</v>
      </c>
      <c r="AK665">
        <f t="shared" si="168"/>
        <v>1982</v>
      </c>
      <c r="BI665" s="93">
        <v>36458</v>
      </c>
      <c r="BJ665" s="90">
        <v>3.8586999999999998</v>
      </c>
      <c r="BK665">
        <f t="shared" si="169"/>
        <v>10</v>
      </c>
      <c r="BL665">
        <f t="shared" si="170"/>
        <v>1999</v>
      </c>
    </row>
    <row r="666" spans="1:64" x14ac:dyDescent="0.2">
      <c r="A666" t="s">
        <v>70</v>
      </c>
      <c r="B666" s="93">
        <v>30249</v>
      </c>
      <c r="C666">
        <v>16.600000000000001</v>
      </c>
      <c r="D666">
        <v>-1.7</v>
      </c>
      <c r="E666">
        <f t="shared" si="162"/>
        <v>7.4500000000000011</v>
      </c>
      <c r="F666" s="106">
        <v>15.5</v>
      </c>
      <c r="G666" s="107">
        <f t="shared" si="171"/>
        <v>8.0499999999999989</v>
      </c>
      <c r="H666">
        <f t="shared" si="172"/>
        <v>10</v>
      </c>
      <c r="I666">
        <f t="shared" si="173"/>
        <v>1982</v>
      </c>
      <c r="Q666" t="s">
        <v>72</v>
      </c>
      <c r="R666" s="93">
        <v>30249</v>
      </c>
      <c r="S666">
        <v>15.3</v>
      </c>
      <c r="T666">
        <v>-3.4</v>
      </c>
      <c r="U666">
        <f t="shared" si="163"/>
        <v>5.95</v>
      </c>
      <c r="V666" s="106">
        <v>14.5</v>
      </c>
      <c r="W666" s="107">
        <f t="shared" si="174"/>
        <v>8.5500000000000007</v>
      </c>
      <c r="X666">
        <f t="shared" si="175"/>
        <v>10</v>
      </c>
      <c r="AG666" s="93">
        <f t="shared" si="164"/>
        <v>30250</v>
      </c>
      <c r="AH666" s="107">
        <f t="shared" si="165"/>
        <v>8.65</v>
      </c>
      <c r="AI666" s="72">
        <f t="shared" si="166"/>
        <v>26</v>
      </c>
      <c r="AJ666">
        <f t="shared" si="167"/>
        <v>10</v>
      </c>
      <c r="AK666">
        <f t="shared" si="168"/>
        <v>1982</v>
      </c>
      <c r="BI666" s="93">
        <v>36459</v>
      </c>
      <c r="BJ666" s="90">
        <v>3.8188</v>
      </c>
      <c r="BK666">
        <f t="shared" si="169"/>
        <v>10</v>
      </c>
      <c r="BL666">
        <f t="shared" si="170"/>
        <v>1999</v>
      </c>
    </row>
    <row r="667" spans="1:64" x14ac:dyDescent="0.2">
      <c r="A667" t="s">
        <v>70</v>
      </c>
      <c r="B667" s="93">
        <v>30250</v>
      </c>
      <c r="C667">
        <v>14.6</v>
      </c>
      <c r="D667">
        <v>-1.2</v>
      </c>
      <c r="E667">
        <f t="shared" si="162"/>
        <v>6.7</v>
      </c>
      <c r="F667" s="106">
        <v>15.5</v>
      </c>
      <c r="G667" s="107">
        <f t="shared" si="171"/>
        <v>8.8000000000000007</v>
      </c>
      <c r="H667">
        <f t="shared" si="172"/>
        <v>10</v>
      </c>
      <c r="I667">
        <f t="shared" si="173"/>
        <v>1982</v>
      </c>
      <c r="Q667" t="s">
        <v>72</v>
      </c>
      <c r="R667" s="93">
        <v>30250</v>
      </c>
      <c r="S667">
        <v>14.9</v>
      </c>
      <c r="T667">
        <v>-2.9</v>
      </c>
      <c r="U667">
        <f t="shared" si="163"/>
        <v>6</v>
      </c>
      <c r="V667" s="106">
        <v>14.5</v>
      </c>
      <c r="W667" s="107">
        <f t="shared" si="174"/>
        <v>8.5</v>
      </c>
      <c r="X667">
        <f t="shared" si="175"/>
        <v>10</v>
      </c>
      <c r="AG667" s="93">
        <f t="shared" si="164"/>
        <v>30251</v>
      </c>
      <c r="AH667" s="107">
        <f t="shared" si="165"/>
        <v>9.9</v>
      </c>
      <c r="AI667" s="72">
        <f t="shared" si="166"/>
        <v>27</v>
      </c>
      <c r="AJ667">
        <f t="shared" si="167"/>
        <v>10</v>
      </c>
      <c r="AK667">
        <f t="shared" si="168"/>
        <v>1982</v>
      </c>
      <c r="BI667" s="93">
        <v>36460</v>
      </c>
      <c r="BJ667" s="90">
        <v>3.9159999999999999</v>
      </c>
      <c r="BK667">
        <f t="shared" si="169"/>
        <v>10</v>
      </c>
      <c r="BL667">
        <f t="shared" si="170"/>
        <v>1999</v>
      </c>
    </row>
    <row r="668" spans="1:64" x14ac:dyDescent="0.2">
      <c r="A668" t="s">
        <v>70</v>
      </c>
      <c r="B668" s="93">
        <v>30251</v>
      </c>
      <c r="C668">
        <v>13.2</v>
      </c>
      <c r="D668">
        <v>1.5</v>
      </c>
      <c r="E668">
        <f t="shared" si="162"/>
        <v>7.35</v>
      </c>
      <c r="F668" s="106">
        <v>15.5</v>
      </c>
      <c r="G668" s="107">
        <f t="shared" si="171"/>
        <v>8.15</v>
      </c>
      <c r="H668">
        <f t="shared" si="172"/>
        <v>10</v>
      </c>
      <c r="I668">
        <f t="shared" si="173"/>
        <v>1982</v>
      </c>
      <c r="Q668" t="s">
        <v>72</v>
      </c>
      <c r="R668" s="93">
        <v>30251</v>
      </c>
      <c r="S668">
        <v>10.6</v>
      </c>
      <c r="T668">
        <v>-4.9000000000000004</v>
      </c>
      <c r="U668">
        <f t="shared" si="163"/>
        <v>2.8499999999999996</v>
      </c>
      <c r="V668" s="106">
        <v>14.5</v>
      </c>
      <c r="W668" s="107">
        <f t="shared" si="174"/>
        <v>11.65</v>
      </c>
      <c r="X668">
        <f t="shared" si="175"/>
        <v>10</v>
      </c>
      <c r="AG668" s="93">
        <f t="shared" si="164"/>
        <v>30252</v>
      </c>
      <c r="AH668" s="107">
        <f t="shared" si="165"/>
        <v>11.225000000000001</v>
      </c>
      <c r="AI668" s="72">
        <f t="shared" si="166"/>
        <v>28</v>
      </c>
      <c r="AJ668">
        <f t="shared" si="167"/>
        <v>10</v>
      </c>
      <c r="AK668">
        <f t="shared" si="168"/>
        <v>1982</v>
      </c>
      <c r="BI668" s="93">
        <v>36461</v>
      </c>
      <c r="BJ668" s="90">
        <v>3.8713000000000002</v>
      </c>
      <c r="BK668">
        <f t="shared" si="169"/>
        <v>10</v>
      </c>
      <c r="BL668">
        <f t="shared" si="170"/>
        <v>1999</v>
      </c>
    </row>
    <row r="669" spans="1:64" x14ac:dyDescent="0.2">
      <c r="A669" t="s">
        <v>70</v>
      </c>
      <c r="B669" s="93">
        <v>30252</v>
      </c>
      <c r="C669">
        <v>10.9</v>
      </c>
      <c r="D669">
        <v>-2.2000000000000002</v>
      </c>
      <c r="E669">
        <f t="shared" si="162"/>
        <v>4.3499999999999996</v>
      </c>
      <c r="F669" s="106">
        <v>15.5</v>
      </c>
      <c r="G669" s="107">
        <f t="shared" si="171"/>
        <v>11.15</v>
      </c>
      <c r="H669">
        <f t="shared" si="172"/>
        <v>10</v>
      </c>
      <c r="I669">
        <f t="shared" si="173"/>
        <v>1982</v>
      </c>
      <c r="Q669" t="s">
        <v>72</v>
      </c>
      <c r="R669" s="93">
        <v>30252</v>
      </c>
      <c r="S669">
        <v>11.3</v>
      </c>
      <c r="T669">
        <v>-4.9000000000000004</v>
      </c>
      <c r="U669">
        <f t="shared" si="163"/>
        <v>3.2</v>
      </c>
      <c r="V669" s="106">
        <v>14.5</v>
      </c>
      <c r="W669" s="107">
        <f t="shared" si="174"/>
        <v>11.3</v>
      </c>
      <c r="X669">
        <f t="shared" si="175"/>
        <v>10</v>
      </c>
      <c r="AG669" s="93">
        <f t="shared" si="164"/>
        <v>30253</v>
      </c>
      <c r="AH669" s="107">
        <f t="shared" si="165"/>
        <v>16.899999999999999</v>
      </c>
      <c r="AI669" s="72">
        <f t="shared" si="166"/>
        <v>29</v>
      </c>
      <c r="AJ669">
        <f t="shared" si="167"/>
        <v>10</v>
      </c>
      <c r="AK669">
        <f t="shared" si="168"/>
        <v>1982</v>
      </c>
      <c r="BI669" s="93">
        <v>36462</v>
      </c>
      <c r="BJ669" s="90">
        <v>3.7351999999999999</v>
      </c>
      <c r="BK669">
        <f t="shared" si="169"/>
        <v>10</v>
      </c>
      <c r="BL669">
        <f t="shared" si="170"/>
        <v>1999</v>
      </c>
    </row>
    <row r="670" spans="1:64" x14ac:dyDescent="0.2">
      <c r="A670" t="s">
        <v>70</v>
      </c>
      <c r="B670" s="93">
        <v>30253</v>
      </c>
      <c r="C670">
        <v>4.5</v>
      </c>
      <c r="D670">
        <v>-8.5</v>
      </c>
      <c r="E670">
        <f t="shared" si="162"/>
        <v>-2</v>
      </c>
      <c r="F670" s="106">
        <v>15.5</v>
      </c>
      <c r="G670" s="107">
        <f t="shared" si="171"/>
        <v>17.5</v>
      </c>
      <c r="H670">
        <f t="shared" si="172"/>
        <v>10</v>
      </c>
      <c r="I670">
        <f t="shared" si="173"/>
        <v>1982</v>
      </c>
      <c r="Q670" t="s">
        <v>72</v>
      </c>
      <c r="R670" s="93">
        <v>30253</v>
      </c>
      <c r="S670">
        <v>4</v>
      </c>
      <c r="T670">
        <v>-7.6</v>
      </c>
      <c r="U670">
        <f t="shared" si="163"/>
        <v>-1.7999999999999998</v>
      </c>
      <c r="V670" s="106">
        <v>14.5</v>
      </c>
      <c r="W670" s="107">
        <f t="shared" si="174"/>
        <v>16.3</v>
      </c>
      <c r="X670">
        <f t="shared" si="175"/>
        <v>10</v>
      </c>
      <c r="AG670" s="93">
        <f t="shared" si="164"/>
        <v>30254</v>
      </c>
      <c r="AH670" s="107">
        <f t="shared" si="165"/>
        <v>13.324999999999999</v>
      </c>
      <c r="AI670" s="72">
        <f t="shared" si="166"/>
        <v>30</v>
      </c>
      <c r="AJ670">
        <f t="shared" si="167"/>
        <v>10</v>
      </c>
      <c r="AK670">
        <f t="shared" si="168"/>
        <v>1982</v>
      </c>
      <c r="BI670" s="93">
        <v>36463</v>
      </c>
      <c r="BJ670" s="90">
        <v>3.5449999999999999</v>
      </c>
      <c r="BK670">
        <f t="shared" si="169"/>
        <v>10</v>
      </c>
      <c r="BL670">
        <f t="shared" si="170"/>
        <v>1999</v>
      </c>
    </row>
    <row r="671" spans="1:64" x14ac:dyDescent="0.2">
      <c r="A671" t="s">
        <v>70</v>
      </c>
      <c r="B671" s="93">
        <v>30254</v>
      </c>
      <c r="C671">
        <v>8.6</v>
      </c>
      <c r="D671">
        <v>-6.5</v>
      </c>
      <c r="E671">
        <f t="shared" si="162"/>
        <v>1.0499999999999998</v>
      </c>
      <c r="F671" s="106">
        <v>15.5</v>
      </c>
      <c r="G671" s="107">
        <f t="shared" si="171"/>
        <v>14.45</v>
      </c>
      <c r="H671">
        <f t="shared" si="172"/>
        <v>10</v>
      </c>
      <c r="I671">
        <f t="shared" si="173"/>
        <v>1982</v>
      </c>
      <c r="Q671" t="s">
        <v>72</v>
      </c>
      <c r="R671" s="93">
        <v>30254</v>
      </c>
      <c r="S671">
        <v>8.3000000000000007</v>
      </c>
      <c r="T671">
        <v>-3.7</v>
      </c>
      <c r="U671">
        <f t="shared" si="163"/>
        <v>2.3000000000000003</v>
      </c>
      <c r="V671" s="106">
        <v>14.5</v>
      </c>
      <c r="W671" s="107">
        <f t="shared" si="174"/>
        <v>12.2</v>
      </c>
      <c r="X671">
        <f t="shared" si="175"/>
        <v>10</v>
      </c>
      <c r="AG671" s="93">
        <f t="shared" si="164"/>
        <v>30255</v>
      </c>
      <c r="AH671" s="107">
        <f t="shared" si="165"/>
        <v>10.100000000000001</v>
      </c>
      <c r="AI671" s="72">
        <f t="shared" si="166"/>
        <v>31</v>
      </c>
      <c r="AJ671">
        <f t="shared" si="167"/>
        <v>10</v>
      </c>
      <c r="AK671">
        <f t="shared" si="168"/>
        <v>1982</v>
      </c>
      <c r="BI671" s="93">
        <v>36464</v>
      </c>
      <c r="BJ671" s="90">
        <v>3.3439000000000001</v>
      </c>
      <c r="BK671">
        <f t="shared" si="169"/>
        <v>10</v>
      </c>
      <c r="BL671">
        <f t="shared" si="170"/>
        <v>1999</v>
      </c>
    </row>
    <row r="672" spans="1:64" x14ac:dyDescent="0.2">
      <c r="A672" t="s">
        <v>70</v>
      </c>
      <c r="B672" s="93">
        <v>30255</v>
      </c>
      <c r="C672">
        <v>10.4</v>
      </c>
      <c r="D672">
        <v>2.5</v>
      </c>
      <c r="E672">
        <f t="shared" si="162"/>
        <v>6.45</v>
      </c>
      <c r="F672" s="106">
        <v>15.5</v>
      </c>
      <c r="G672" s="107">
        <f t="shared" si="171"/>
        <v>9.0500000000000007</v>
      </c>
      <c r="H672">
        <f t="shared" si="172"/>
        <v>10</v>
      </c>
      <c r="I672">
        <f t="shared" si="173"/>
        <v>1982</v>
      </c>
      <c r="Q672" t="s">
        <v>72</v>
      </c>
      <c r="R672" s="93">
        <v>30255</v>
      </c>
      <c r="S672">
        <v>10.5</v>
      </c>
      <c r="T672">
        <v>-3.8</v>
      </c>
      <c r="U672">
        <f t="shared" si="163"/>
        <v>3.35</v>
      </c>
      <c r="V672" s="106">
        <v>14.5</v>
      </c>
      <c r="W672" s="107">
        <f t="shared" si="174"/>
        <v>11.15</v>
      </c>
      <c r="X672">
        <f t="shared" si="175"/>
        <v>10</v>
      </c>
      <c r="AG672" s="93">
        <f t="shared" si="164"/>
        <v>30256</v>
      </c>
      <c r="AH672" s="107">
        <f t="shared" si="165"/>
        <v>14.7</v>
      </c>
      <c r="AI672" s="72">
        <f t="shared" si="166"/>
        <v>1</v>
      </c>
      <c r="AJ672">
        <f t="shared" si="167"/>
        <v>11</v>
      </c>
      <c r="AK672">
        <f t="shared" si="168"/>
        <v>1982</v>
      </c>
      <c r="BI672" s="93">
        <v>36465</v>
      </c>
      <c r="BJ672" s="90">
        <v>3.4207999999999998</v>
      </c>
      <c r="BK672">
        <f t="shared" si="169"/>
        <v>11</v>
      </c>
      <c r="BL672">
        <f t="shared" si="170"/>
        <v>1999</v>
      </c>
    </row>
    <row r="673" spans="1:64" x14ac:dyDescent="0.2">
      <c r="A673" t="s">
        <v>70</v>
      </c>
      <c r="B673" s="93">
        <v>30256</v>
      </c>
      <c r="C673">
        <v>7.4</v>
      </c>
      <c r="D673">
        <v>-4</v>
      </c>
      <c r="E673">
        <f t="shared" si="162"/>
        <v>1.7000000000000002</v>
      </c>
      <c r="F673" s="106">
        <v>15.5</v>
      </c>
      <c r="G673" s="107">
        <f t="shared" si="171"/>
        <v>13.8</v>
      </c>
      <c r="H673">
        <f t="shared" si="172"/>
        <v>11</v>
      </c>
      <c r="I673">
        <f t="shared" si="173"/>
        <v>1982</v>
      </c>
      <c r="Q673" t="s">
        <v>72</v>
      </c>
      <c r="R673" s="93">
        <v>30256</v>
      </c>
      <c r="S673">
        <v>4.2</v>
      </c>
      <c r="T673">
        <v>-6.4</v>
      </c>
      <c r="U673">
        <f t="shared" si="163"/>
        <v>-1.1000000000000001</v>
      </c>
      <c r="V673" s="106">
        <v>14.5</v>
      </c>
      <c r="W673" s="107">
        <f t="shared" si="174"/>
        <v>15.6</v>
      </c>
      <c r="X673">
        <f t="shared" si="175"/>
        <v>11</v>
      </c>
      <c r="AG673" s="93">
        <f t="shared" si="164"/>
        <v>30257</v>
      </c>
      <c r="AH673" s="107">
        <f t="shared" si="165"/>
        <v>19.274999999999999</v>
      </c>
      <c r="AI673" s="72">
        <f t="shared" si="166"/>
        <v>2</v>
      </c>
      <c r="AJ673">
        <f t="shared" si="167"/>
        <v>11</v>
      </c>
      <c r="AK673">
        <f t="shared" si="168"/>
        <v>1982</v>
      </c>
      <c r="BI673" s="93">
        <v>36466</v>
      </c>
      <c r="BJ673" s="90">
        <v>3.3711000000000002</v>
      </c>
      <c r="BK673">
        <f t="shared" si="169"/>
        <v>11</v>
      </c>
      <c r="BL673">
        <f t="shared" si="170"/>
        <v>1999</v>
      </c>
    </row>
    <row r="674" spans="1:64" x14ac:dyDescent="0.2">
      <c r="A674" t="s">
        <v>70</v>
      </c>
      <c r="B674" s="93">
        <v>30257</v>
      </c>
      <c r="C674">
        <v>2.6</v>
      </c>
      <c r="D674">
        <v>-10</v>
      </c>
      <c r="E674">
        <f t="shared" si="162"/>
        <v>-3.7</v>
      </c>
      <c r="F674" s="106">
        <v>15.5</v>
      </c>
      <c r="G674" s="107">
        <f t="shared" si="171"/>
        <v>19.2</v>
      </c>
      <c r="H674">
        <f t="shared" si="172"/>
        <v>11</v>
      </c>
      <c r="I674">
        <f t="shared" si="173"/>
        <v>1982</v>
      </c>
      <c r="Q674" t="s">
        <v>72</v>
      </c>
      <c r="R674" s="93">
        <v>30257</v>
      </c>
      <c r="S674">
        <v>1.6</v>
      </c>
      <c r="T674">
        <v>-11.3</v>
      </c>
      <c r="U674">
        <f t="shared" si="163"/>
        <v>-4.8500000000000005</v>
      </c>
      <c r="V674" s="106">
        <v>14.5</v>
      </c>
      <c r="W674" s="107">
        <f t="shared" si="174"/>
        <v>19.350000000000001</v>
      </c>
      <c r="X674">
        <f t="shared" si="175"/>
        <v>11</v>
      </c>
      <c r="AG674" s="93">
        <f t="shared" si="164"/>
        <v>30258</v>
      </c>
      <c r="AH674" s="107">
        <f t="shared" si="165"/>
        <v>19.175000000000001</v>
      </c>
      <c r="AI674" s="72">
        <f t="shared" si="166"/>
        <v>3</v>
      </c>
      <c r="AJ674">
        <f t="shared" si="167"/>
        <v>11</v>
      </c>
      <c r="AK674">
        <f t="shared" si="168"/>
        <v>1982</v>
      </c>
      <c r="BI674" s="93">
        <v>36467</v>
      </c>
      <c r="BJ674" s="90">
        <v>3.2816999999999998</v>
      </c>
      <c r="BK674">
        <f t="shared" si="169"/>
        <v>11</v>
      </c>
      <c r="BL674">
        <f t="shared" si="170"/>
        <v>1999</v>
      </c>
    </row>
    <row r="675" spans="1:64" x14ac:dyDescent="0.2">
      <c r="A675" t="s">
        <v>70</v>
      </c>
      <c r="B675" s="93">
        <v>30258</v>
      </c>
      <c r="C675">
        <v>2.4</v>
      </c>
      <c r="D675">
        <v>-10.5</v>
      </c>
      <c r="E675">
        <f t="shared" si="162"/>
        <v>-4.05</v>
      </c>
      <c r="F675" s="106">
        <v>15.5</v>
      </c>
      <c r="G675" s="107">
        <f t="shared" si="171"/>
        <v>19.55</v>
      </c>
      <c r="H675">
        <f t="shared" si="172"/>
        <v>11</v>
      </c>
      <c r="I675">
        <f t="shared" si="173"/>
        <v>1982</v>
      </c>
      <c r="Q675" t="s">
        <v>72</v>
      </c>
      <c r="R675" s="93">
        <v>30258</v>
      </c>
      <c r="S675">
        <v>2.7</v>
      </c>
      <c r="T675">
        <v>-11.3</v>
      </c>
      <c r="U675">
        <f t="shared" si="163"/>
        <v>-4.3000000000000007</v>
      </c>
      <c r="V675" s="106">
        <v>14.5</v>
      </c>
      <c r="W675" s="107">
        <f t="shared" si="174"/>
        <v>18.8</v>
      </c>
      <c r="X675">
        <f t="shared" si="175"/>
        <v>11</v>
      </c>
      <c r="AG675" s="93">
        <f t="shared" si="164"/>
        <v>30259</v>
      </c>
      <c r="AH675" s="107">
        <f t="shared" si="165"/>
        <v>11.25</v>
      </c>
      <c r="AI675" s="72">
        <f t="shared" si="166"/>
        <v>4</v>
      </c>
      <c r="AJ675">
        <f t="shared" si="167"/>
        <v>11</v>
      </c>
      <c r="AK675">
        <f t="shared" si="168"/>
        <v>1982</v>
      </c>
      <c r="BI675" s="93">
        <v>36468</v>
      </c>
      <c r="BJ675" s="90">
        <v>3.2871000000000001</v>
      </c>
      <c r="BK675">
        <f t="shared" si="169"/>
        <v>11</v>
      </c>
      <c r="BL675">
        <f t="shared" si="170"/>
        <v>1999</v>
      </c>
    </row>
    <row r="676" spans="1:64" x14ac:dyDescent="0.2">
      <c r="A676" t="s">
        <v>70</v>
      </c>
      <c r="B676" s="93">
        <v>30259</v>
      </c>
      <c r="C676">
        <v>13.8</v>
      </c>
      <c r="D676">
        <v>-1.6</v>
      </c>
      <c r="E676">
        <f t="shared" si="162"/>
        <v>6.1000000000000005</v>
      </c>
      <c r="F676" s="106">
        <v>15.5</v>
      </c>
      <c r="G676" s="107">
        <f t="shared" si="171"/>
        <v>9.3999999999999986</v>
      </c>
      <c r="H676">
        <f t="shared" si="172"/>
        <v>11</v>
      </c>
      <c r="I676">
        <f t="shared" si="173"/>
        <v>1982</v>
      </c>
      <c r="Q676" t="s">
        <v>72</v>
      </c>
      <c r="R676" s="93">
        <v>30259</v>
      </c>
      <c r="S676">
        <v>5.0999999999999996</v>
      </c>
      <c r="T676">
        <v>-2.2999999999999998</v>
      </c>
      <c r="U676">
        <f t="shared" si="163"/>
        <v>1.4</v>
      </c>
      <c r="V676" s="106">
        <v>14.5</v>
      </c>
      <c r="W676" s="107">
        <f t="shared" si="174"/>
        <v>13.1</v>
      </c>
      <c r="X676">
        <f t="shared" si="175"/>
        <v>11</v>
      </c>
      <c r="AG676" s="93">
        <f t="shared" si="164"/>
        <v>30260</v>
      </c>
      <c r="AH676" s="107">
        <f t="shared" si="165"/>
        <v>13.675000000000001</v>
      </c>
      <c r="AI676" s="72">
        <f t="shared" si="166"/>
        <v>5</v>
      </c>
      <c r="AJ676">
        <f t="shared" si="167"/>
        <v>11</v>
      </c>
      <c r="AK676">
        <f t="shared" si="168"/>
        <v>1982</v>
      </c>
      <c r="BI676" s="93">
        <v>36469</v>
      </c>
      <c r="BJ676" s="90">
        <v>3.2176</v>
      </c>
      <c r="BK676">
        <f t="shared" si="169"/>
        <v>11</v>
      </c>
      <c r="BL676">
        <f t="shared" si="170"/>
        <v>1999</v>
      </c>
    </row>
    <row r="677" spans="1:64" x14ac:dyDescent="0.2">
      <c r="A677" t="s">
        <v>70</v>
      </c>
      <c r="B677" s="93">
        <v>30260</v>
      </c>
      <c r="C677">
        <v>8.1999999999999993</v>
      </c>
      <c r="D677">
        <v>-5.7</v>
      </c>
      <c r="E677">
        <f t="shared" si="162"/>
        <v>1.2499999999999996</v>
      </c>
      <c r="F677" s="106">
        <v>15.5</v>
      </c>
      <c r="G677" s="107">
        <f t="shared" si="171"/>
        <v>14.25</v>
      </c>
      <c r="H677">
        <f t="shared" si="172"/>
        <v>11</v>
      </c>
      <c r="I677">
        <f t="shared" si="173"/>
        <v>1982</v>
      </c>
      <c r="Q677" t="s">
        <v>72</v>
      </c>
      <c r="R677" s="93">
        <v>30260</v>
      </c>
      <c r="S677">
        <v>8.8000000000000007</v>
      </c>
      <c r="T677">
        <v>-6</v>
      </c>
      <c r="U677">
        <f t="shared" si="163"/>
        <v>1.4000000000000004</v>
      </c>
      <c r="V677" s="106">
        <v>14.5</v>
      </c>
      <c r="W677" s="107">
        <f t="shared" si="174"/>
        <v>13.1</v>
      </c>
      <c r="X677">
        <f t="shared" si="175"/>
        <v>11</v>
      </c>
      <c r="AG677" s="93">
        <f t="shared" si="164"/>
        <v>30261</v>
      </c>
      <c r="AH677" s="107">
        <f t="shared" si="165"/>
        <v>16.475000000000001</v>
      </c>
      <c r="AI677" s="72">
        <f t="shared" si="166"/>
        <v>6</v>
      </c>
      <c r="AJ677">
        <f t="shared" si="167"/>
        <v>11</v>
      </c>
      <c r="AK677">
        <f t="shared" si="168"/>
        <v>1982</v>
      </c>
      <c r="BI677" s="93">
        <v>36470</v>
      </c>
      <c r="BJ677" s="90">
        <v>3.3188</v>
      </c>
      <c r="BK677">
        <f t="shared" si="169"/>
        <v>11</v>
      </c>
      <c r="BL677">
        <f t="shared" si="170"/>
        <v>1999</v>
      </c>
    </row>
    <row r="678" spans="1:64" x14ac:dyDescent="0.2">
      <c r="A678" t="s">
        <v>70</v>
      </c>
      <c r="B678" s="93">
        <v>30261</v>
      </c>
      <c r="C678">
        <v>5</v>
      </c>
      <c r="D678">
        <v>-6.4</v>
      </c>
      <c r="E678">
        <f t="shared" si="162"/>
        <v>-0.70000000000000018</v>
      </c>
      <c r="F678" s="106">
        <v>15.5</v>
      </c>
      <c r="G678" s="107">
        <f t="shared" si="171"/>
        <v>16.2</v>
      </c>
      <c r="H678">
        <f t="shared" si="172"/>
        <v>11</v>
      </c>
      <c r="I678">
        <f t="shared" si="173"/>
        <v>1982</v>
      </c>
      <c r="Q678" t="s">
        <v>72</v>
      </c>
      <c r="R678" s="93">
        <v>30261</v>
      </c>
      <c r="S678">
        <v>3.2</v>
      </c>
      <c r="T678">
        <v>-7.7</v>
      </c>
      <c r="U678">
        <f t="shared" si="163"/>
        <v>-2.25</v>
      </c>
      <c r="V678" s="106">
        <v>14.5</v>
      </c>
      <c r="W678" s="107">
        <f t="shared" si="174"/>
        <v>16.75</v>
      </c>
      <c r="X678">
        <f t="shared" si="175"/>
        <v>11</v>
      </c>
      <c r="AG678" s="93">
        <f t="shared" si="164"/>
        <v>30262</v>
      </c>
      <c r="AH678" s="107">
        <f t="shared" si="165"/>
        <v>19.75</v>
      </c>
      <c r="AI678" s="72">
        <f t="shared" si="166"/>
        <v>7</v>
      </c>
      <c r="AJ678">
        <f t="shared" si="167"/>
        <v>11</v>
      </c>
      <c r="AK678">
        <f t="shared" si="168"/>
        <v>1982</v>
      </c>
      <c r="BI678" s="93">
        <v>36471</v>
      </c>
      <c r="BJ678" s="90">
        <v>3.2557</v>
      </c>
      <c r="BK678">
        <f t="shared" si="169"/>
        <v>11</v>
      </c>
      <c r="BL678">
        <f t="shared" si="170"/>
        <v>1999</v>
      </c>
    </row>
    <row r="679" spans="1:64" x14ac:dyDescent="0.2">
      <c r="A679" t="s">
        <v>70</v>
      </c>
      <c r="B679" s="93">
        <v>30262</v>
      </c>
      <c r="C679">
        <v>4.0999999999999996</v>
      </c>
      <c r="D679">
        <v>-11.7</v>
      </c>
      <c r="E679">
        <f t="shared" si="162"/>
        <v>-3.8</v>
      </c>
      <c r="F679" s="106">
        <v>15.5</v>
      </c>
      <c r="G679" s="107">
        <f t="shared" si="171"/>
        <v>19.3</v>
      </c>
      <c r="H679">
        <f t="shared" si="172"/>
        <v>11</v>
      </c>
      <c r="I679">
        <f t="shared" si="173"/>
        <v>1982</v>
      </c>
      <c r="Q679" t="s">
        <v>72</v>
      </c>
      <c r="R679" s="93">
        <v>30262</v>
      </c>
      <c r="S679">
        <v>-1.3</v>
      </c>
      <c r="T679">
        <v>-10.1</v>
      </c>
      <c r="U679">
        <f t="shared" si="163"/>
        <v>-5.7</v>
      </c>
      <c r="V679" s="106">
        <v>14.5</v>
      </c>
      <c r="W679" s="107">
        <f t="shared" si="174"/>
        <v>20.2</v>
      </c>
      <c r="X679">
        <f t="shared" si="175"/>
        <v>11</v>
      </c>
      <c r="AG679" s="93">
        <f t="shared" si="164"/>
        <v>30263</v>
      </c>
      <c r="AH679" s="107">
        <f t="shared" si="165"/>
        <v>18.899999999999999</v>
      </c>
      <c r="AI679" s="72">
        <f t="shared" si="166"/>
        <v>8</v>
      </c>
      <c r="AJ679">
        <f t="shared" si="167"/>
        <v>11</v>
      </c>
      <c r="AK679">
        <f t="shared" si="168"/>
        <v>1982</v>
      </c>
      <c r="BI679" s="93">
        <v>36472</v>
      </c>
      <c r="BJ679" s="90">
        <v>3.1360999999999999</v>
      </c>
      <c r="BK679">
        <f t="shared" si="169"/>
        <v>11</v>
      </c>
      <c r="BL679">
        <f t="shared" si="170"/>
        <v>1999</v>
      </c>
    </row>
    <row r="680" spans="1:64" x14ac:dyDescent="0.2">
      <c r="A680" t="s">
        <v>70</v>
      </c>
      <c r="B680" s="93">
        <v>30263</v>
      </c>
      <c r="C680">
        <v>4.3</v>
      </c>
      <c r="D680">
        <v>-11.2</v>
      </c>
      <c r="E680">
        <f t="shared" si="162"/>
        <v>-3.4499999999999997</v>
      </c>
      <c r="F680" s="106">
        <v>15.5</v>
      </c>
      <c r="G680" s="107">
        <f t="shared" si="171"/>
        <v>18.95</v>
      </c>
      <c r="H680">
        <f t="shared" si="172"/>
        <v>11</v>
      </c>
      <c r="I680">
        <f t="shared" si="173"/>
        <v>1982</v>
      </c>
      <c r="Q680" t="s">
        <v>72</v>
      </c>
      <c r="R680" s="93">
        <v>30263</v>
      </c>
      <c r="S680">
        <v>-2.8</v>
      </c>
      <c r="T680">
        <v>-5.9</v>
      </c>
      <c r="U680">
        <f t="shared" si="163"/>
        <v>-4.3499999999999996</v>
      </c>
      <c r="V680" s="106">
        <v>14.5</v>
      </c>
      <c r="W680" s="107">
        <f t="shared" si="174"/>
        <v>18.850000000000001</v>
      </c>
      <c r="X680">
        <f t="shared" si="175"/>
        <v>11</v>
      </c>
      <c r="AG680" s="93">
        <f t="shared" si="164"/>
        <v>30264</v>
      </c>
      <c r="AH680" s="107">
        <f t="shared" si="165"/>
        <v>19.649999999999999</v>
      </c>
      <c r="AI680" s="72">
        <f t="shared" si="166"/>
        <v>9</v>
      </c>
      <c r="AJ680">
        <f t="shared" si="167"/>
        <v>11</v>
      </c>
      <c r="AK680">
        <f t="shared" si="168"/>
        <v>1982</v>
      </c>
      <c r="BI680" s="93">
        <v>36473</v>
      </c>
      <c r="BJ680" s="90">
        <v>2.9468999999999999</v>
      </c>
      <c r="BK680">
        <f t="shared" si="169"/>
        <v>11</v>
      </c>
      <c r="BL680">
        <f t="shared" si="170"/>
        <v>1999</v>
      </c>
    </row>
    <row r="681" spans="1:64" x14ac:dyDescent="0.2">
      <c r="A681" t="s">
        <v>70</v>
      </c>
      <c r="B681" s="93">
        <v>30264</v>
      </c>
      <c r="C681">
        <v>3.1</v>
      </c>
      <c r="D681">
        <v>-13.2</v>
      </c>
      <c r="E681">
        <f t="shared" si="162"/>
        <v>-5.05</v>
      </c>
      <c r="F681" s="106">
        <v>15.5</v>
      </c>
      <c r="G681" s="107">
        <f t="shared" si="171"/>
        <v>20.55</v>
      </c>
      <c r="H681">
        <f t="shared" si="172"/>
        <v>11</v>
      </c>
      <c r="I681">
        <f t="shared" si="173"/>
        <v>1982</v>
      </c>
      <c r="Q681" t="s">
        <v>72</v>
      </c>
      <c r="R681" s="93">
        <v>30264</v>
      </c>
      <c r="S681">
        <v>2.5</v>
      </c>
      <c r="T681">
        <v>-11</v>
      </c>
      <c r="U681">
        <f t="shared" si="163"/>
        <v>-4.25</v>
      </c>
      <c r="V681" s="106">
        <v>14.5</v>
      </c>
      <c r="W681" s="107">
        <f t="shared" si="174"/>
        <v>18.75</v>
      </c>
      <c r="X681">
        <f t="shared" si="175"/>
        <v>11</v>
      </c>
      <c r="AG681" s="93">
        <f t="shared" si="164"/>
        <v>30265</v>
      </c>
      <c r="AH681" s="107">
        <f t="shared" si="165"/>
        <v>16.95</v>
      </c>
      <c r="AI681" s="72">
        <f t="shared" si="166"/>
        <v>10</v>
      </c>
      <c r="AJ681">
        <f t="shared" si="167"/>
        <v>11</v>
      </c>
      <c r="AK681">
        <f t="shared" si="168"/>
        <v>1982</v>
      </c>
      <c r="BI681" s="93">
        <v>36474</v>
      </c>
      <c r="BJ681" s="90">
        <v>2.8664000000000001</v>
      </c>
      <c r="BK681">
        <f t="shared" si="169"/>
        <v>11</v>
      </c>
      <c r="BL681">
        <f t="shared" si="170"/>
        <v>1999</v>
      </c>
    </row>
    <row r="682" spans="1:64" x14ac:dyDescent="0.2">
      <c r="A682" t="s">
        <v>70</v>
      </c>
      <c r="B682" s="93">
        <v>30265</v>
      </c>
      <c r="C682">
        <v>10.3</v>
      </c>
      <c r="D682">
        <v>-10</v>
      </c>
      <c r="E682">
        <f t="shared" si="162"/>
        <v>0.15000000000000036</v>
      </c>
      <c r="F682" s="106">
        <v>15.5</v>
      </c>
      <c r="G682" s="107">
        <f t="shared" si="171"/>
        <v>15.35</v>
      </c>
      <c r="H682">
        <f t="shared" si="172"/>
        <v>11</v>
      </c>
      <c r="I682">
        <f t="shared" si="173"/>
        <v>1982</v>
      </c>
      <c r="Q682" t="s">
        <v>72</v>
      </c>
      <c r="R682" s="93">
        <v>30265</v>
      </c>
      <c r="S682">
        <v>3</v>
      </c>
      <c r="T682">
        <v>-11.1</v>
      </c>
      <c r="U682">
        <f t="shared" si="163"/>
        <v>-4.05</v>
      </c>
      <c r="V682" s="106">
        <v>14.5</v>
      </c>
      <c r="W682" s="107">
        <f t="shared" si="174"/>
        <v>18.55</v>
      </c>
      <c r="X682">
        <f t="shared" si="175"/>
        <v>11</v>
      </c>
      <c r="AG682" s="93">
        <f t="shared" si="164"/>
        <v>30266</v>
      </c>
      <c r="AH682" s="107">
        <f t="shared" si="165"/>
        <v>23.9</v>
      </c>
      <c r="AI682" s="72">
        <f t="shared" si="166"/>
        <v>11</v>
      </c>
      <c r="AJ682">
        <f t="shared" si="167"/>
        <v>11</v>
      </c>
      <c r="AK682">
        <f t="shared" si="168"/>
        <v>1982</v>
      </c>
      <c r="BI682" s="93">
        <v>36475</v>
      </c>
      <c r="BJ682" s="90">
        <v>2.8854000000000002</v>
      </c>
      <c r="BK682">
        <f t="shared" si="169"/>
        <v>11</v>
      </c>
      <c r="BL682">
        <f t="shared" si="170"/>
        <v>1999</v>
      </c>
    </row>
    <row r="683" spans="1:64" x14ac:dyDescent="0.2">
      <c r="A683" t="s">
        <v>70</v>
      </c>
      <c r="B683" s="93">
        <v>30266</v>
      </c>
      <c r="C683">
        <v>-0.3</v>
      </c>
      <c r="D683">
        <v>-12.3</v>
      </c>
      <c r="E683">
        <f t="shared" si="162"/>
        <v>-6.3000000000000007</v>
      </c>
      <c r="F683" s="106">
        <v>15.5</v>
      </c>
      <c r="G683" s="107">
        <f t="shared" si="171"/>
        <v>21.8</v>
      </c>
      <c r="H683">
        <f t="shared" si="172"/>
        <v>11</v>
      </c>
      <c r="I683">
        <f t="shared" si="173"/>
        <v>1982</v>
      </c>
      <c r="Q683" t="s">
        <v>72</v>
      </c>
      <c r="R683" s="93">
        <v>30266</v>
      </c>
      <c r="S683">
        <v>-6.4</v>
      </c>
      <c r="T683">
        <v>-16.600000000000001</v>
      </c>
      <c r="U683">
        <f t="shared" si="163"/>
        <v>-11.5</v>
      </c>
      <c r="V683" s="106">
        <v>14.5</v>
      </c>
      <c r="W683" s="107">
        <f t="shared" si="174"/>
        <v>26</v>
      </c>
      <c r="X683">
        <f t="shared" si="175"/>
        <v>11</v>
      </c>
      <c r="AG683" s="93">
        <f t="shared" si="164"/>
        <v>30267</v>
      </c>
      <c r="AH683" s="107">
        <f t="shared" si="165"/>
        <v>24.1</v>
      </c>
      <c r="AI683" s="72">
        <f t="shared" si="166"/>
        <v>12</v>
      </c>
      <c r="AJ683">
        <f t="shared" si="167"/>
        <v>11</v>
      </c>
      <c r="AK683">
        <f t="shared" si="168"/>
        <v>1982</v>
      </c>
      <c r="BI683" s="93">
        <v>36476</v>
      </c>
      <c r="BJ683" s="90">
        <v>2.7332999999999998</v>
      </c>
      <c r="BK683">
        <f t="shared" si="169"/>
        <v>11</v>
      </c>
      <c r="BL683">
        <f t="shared" si="170"/>
        <v>1999</v>
      </c>
    </row>
    <row r="684" spans="1:64" x14ac:dyDescent="0.2">
      <c r="A684" t="s">
        <v>70</v>
      </c>
      <c r="B684" s="93">
        <v>30267</v>
      </c>
      <c r="C684">
        <v>-3.3</v>
      </c>
      <c r="D684">
        <v>-13.6</v>
      </c>
      <c r="E684">
        <f t="shared" si="162"/>
        <v>-8.4499999999999993</v>
      </c>
      <c r="F684" s="106">
        <v>15.5</v>
      </c>
      <c r="G684" s="107">
        <f t="shared" si="171"/>
        <v>23.95</v>
      </c>
      <c r="H684">
        <f t="shared" si="172"/>
        <v>11</v>
      </c>
      <c r="I684">
        <f t="shared" si="173"/>
        <v>1982</v>
      </c>
      <c r="Q684" t="s">
        <v>72</v>
      </c>
      <c r="R684" s="93">
        <v>30267</v>
      </c>
      <c r="S684">
        <v>-4.5</v>
      </c>
      <c r="T684">
        <v>-15</v>
      </c>
      <c r="U684">
        <f t="shared" si="163"/>
        <v>-9.75</v>
      </c>
      <c r="V684" s="106">
        <v>14.5</v>
      </c>
      <c r="W684" s="107">
        <f t="shared" si="174"/>
        <v>24.25</v>
      </c>
      <c r="X684">
        <f t="shared" si="175"/>
        <v>11</v>
      </c>
      <c r="AG684" s="93">
        <f t="shared" si="164"/>
        <v>30268</v>
      </c>
      <c r="AH684" s="107">
        <f t="shared" si="165"/>
        <v>24.099999999999998</v>
      </c>
      <c r="AI684" s="72">
        <f t="shared" si="166"/>
        <v>13</v>
      </c>
      <c r="AJ684">
        <f t="shared" si="167"/>
        <v>11</v>
      </c>
      <c r="AK684">
        <f t="shared" si="168"/>
        <v>1982</v>
      </c>
      <c r="BI684" s="93">
        <v>36477</v>
      </c>
      <c r="BJ684" s="90">
        <v>2.6785000000000001</v>
      </c>
      <c r="BK684">
        <f t="shared" si="169"/>
        <v>11</v>
      </c>
      <c r="BL684">
        <f t="shared" si="170"/>
        <v>1999</v>
      </c>
    </row>
    <row r="685" spans="1:64" x14ac:dyDescent="0.2">
      <c r="A685" t="s">
        <v>70</v>
      </c>
      <c r="B685" s="93">
        <v>30268</v>
      </c>
      <c r="C685">
        <v>-1.6</v>
      </c>
      <c r="D685">
        <v>-15.7</v>
      </c>
      <c r="E685">
        <f t="shared" si="162"/>
        <v>-8.65</v>
      </c>
      <c r="F685" s="106">
        <v>15.5</v>
      </c>
      <c r="G685" s="107">
        <f t="shared" si="171"/>
        <v>24.15</v>
      </c>
      <c r="H685">
        <f t="shared" si="172"/>
        <v>11</v>
      </c>
      <c r="I685">
        <f t="shared" si="173"/>
        <v>1982</v>
      </c>
      <c r="Q685" t="s">
        <v>72</v>
      </c>
      <c r="R685" s="93">
        <v>30268</v>
      </c>
      <c r="S685">
        <v>-3.4</v>
      </c>
      <c r="T685">
        <v>-15.7</v>
      </c>
      <c r="U685">
        <f t="shared" si="163"/>
        <v>-9.5499999999999989</v>
      </c>
      <c r="V685" s="106">
        <v>14.5</v>
      </c>
      <c r="W685" s="107">
        <f t="shared" si="174"/>
        <v>24.049999999999997</v>
      </c>
      <c r="X685">
        <f t="shared" si="175"/>
        <v>11</v>
      </c>
      <c r="AG685" s="93">
        <f t="shared" si="164"/>
        <v>30269</v>
      </c>
      <c r="AH685" s="107">
        <f t="shared" si="165"/>
        <v>15.675000000000001</v>
      </c>
      <c r="AI685" s="72">
        <f t="shared" si="166"/>
        <v>14</v>
      </c>
      <c r="AJ685">
        <f t="shared" si="167"/>
        <v>11</v>
      </c>
      <c r="AK685">
        <f t="shared" si="168"/>
        <v>1982</v>
      </c>
      <c r="BI685" s="93">
        <v>36478</v>
      </c>
      <c r="BJ685" s="90">
        <v>2.7170000000000001</v>
      </c>
      <c r="BK685">
        <f t="shared" si="169"/>
        <v>11</v>
      </c>
      <c r="BL685">
        <f t="shared" si="170"/>
        <v>1999</v>
      </c>
    </row>
    <row r="686" spans="1:64" x14ac:dyDescent="0.2">
      <c r="A686" t="s">
        <v>70</v>
      </c>
      <c r="B686" s="93">
        <v>30269</v>
      </c>
      <c r="C686">
        <v>9.4</v>
      </c>
      <c r="D686">
        <v>-6.5</v>
      </c>
      <c r="E686">
        <f t="shared" si="162"/>
        <v>1.4500000000000002</v>
      </c>
      <c r="F686" s="106">
        <v>15.5</v>
      </c>
      <c r="G686" s="107">
        <f t="shared" si="171"/>
        <v>14.05</v>
      </c>
      <c r="H686">
        <f t="shared" si="172"/>
        <v>11</v>
      </c>
      <c r="I686">
        <f t="shared" si="173"/>
        <v>1982</v>
      </c>
      <c r="Q686" t="s">
        <v>72</v>
      </c>
      <c r="R686" s="93">
        <v>30269</v>
      </c>
      <c r="S686">
        <v>3.9</v>
      </c>
      <c r="T686">
        <v>-9.5</v>
      </c>
      <c r="U686">
        <f t="shared" si="163"/>
        <v>-2.8</v>
      </c>
      <c r="V686" s="106">
        <v>14.5</v>
      </c>
      <c r="W686" s="107">
        <f t="shared" si="174"/>
        <v>17.3</v>
      </c>
      <c r="X686">
        <f t="shared" si="175"/>
        <v>11</v>
      </c>
      <c r="AG686" s="93">
        <f t="shared" si="164"/>
        <v>30270</v>
      </c>
      <c r="AH686" s="107">
        <f t="shared" si="165"/>
        <v>17.024999999999999</v>
      </c>
      <c r="AI686" s="72">
        <f t="shared" si="166"/>
        <v>15</v>
      </c>
      <c r="AJ686">
        <f t="shared" si="167"/>
        <v>11</v>
      </c>
      <c r="AK686">
        <f t="shared" si="168"/>
        <v>1982</v>
      </c>
      <c r="BI686" s="93">
        <v>36479</v>
      </c>
      <c r="BJ686" s="90">
        <v>2.5724999999999998</v>
      </c>
      <c r="BK686">
        <f t="shared" si="169"/>
        <v>11</v>
      </c>
      <c r="BL686">
        <f t="shared" si="170"/>
        <v>1999</v>
      </c>
    </row>
    <row r="687" spans="1:64" x14ac:dyDescent="0.2">
      <c r="A687" t="s">
        <v>70</v>
      </c>
      <c r="B687" s="93">
        <v>30270</v>
      </c>
      <c r="C687">
        <v>4.0999999999999996</v>
      </c>
      <c r="D687">
        <v>-6.5</v>
      </c>
      <c r="E687">
        <f t="shared" si="162"/>
        <v>-1.2000000000000002</v>
      </c>
      <c r="F687" s="106">
        <v>15.5</v>
      </c>
      <c r="G687" s="107">
        <f t="shared" si="171"/>
        <v>16.7</v>
      </c>
      <c r="H687">
        <f t="shared" si="172"/>
        <v>11</v>
      </c>
      <c r="I687">
        <f t="shared" si="173"/>
        <v>1982</v>
      </c>
      <c r="Q687" t="s">
        <v>72</v>
      </c>
      <c r="R687" s="93">
        <v>30270</v>
      </c>
      <c r="S687">
        <v>3.7</v>
      </c>
      <c r="T687">
        <v>-9.4</v>
      </c>
      <c r="U687">
        <f t="shared" si="163"/>
        <v>-2.85</v>
      </c>
      <c r="V687" s="106">
        <v>14.5</v>
      </c>
      <c r="W687" s="107">
        <f t="shared" si="174"/>
        <v>17.350000000000001</v>
      </c>
      <c r="X687">
        <f t="shared" si="175"/>
        <v>11</v>
      </c>
      <c r="AG687" s="93">
        <f t="shared" si="164"/>
        <v>30271</v>
      </c>
      <c r="AH687" s="107">
        <f t="shared" si="165"/>
        <v>20.149999999999999</v>
      </c>
      <c r="AI687" s="72">
        <f t="shared" si="166"/>
        <v>16</v>
      </c>
      <c r="AJ687">
        <f t="shared" si="167"/>
        <v>11</v>
      </c>
      <c r="AK687">
        <f t="shared" si="168"/>
        <v>1982</v>
      </c>
      <c r="BI687" s="93">
        <v>36480</v>
      </c>
      <c r="BJ687" s="90">
        <v>2.6103000000000001</v>
      </c>
      <c r="BK687">
        <f t="shared" si="169"/>
        <v>11</v>
      </c>
      <c r="BL687">
        <f t="shared" si="170"/>
        <v>1999</v>
      </c>
    </row>
    <row r="688" spans="1:64" x14ac:dyDescent="0.2">
      <c r="A688" t="s">
        <v>70</v>
      </c>
      <c r="B688" s="93">
        <v>30271</v>
      </c>
      <c r="C688">
        <v>0.3</v>
      </c>
      <c r="D688">
        <v>-6.4</v>
      </c>
      <c r="E688">
        <f t="shared" si="162"/>
        <v>-3.0500000000000003</v>
      </c>
      <c r="F688" s="106">
        <v>15.5</v>
      </c>
      <c r="G688" s="107">
        <f t="shared" si="171"/>
        <v>18.55</v>
      </c>
      <c r="H688">
        <f t="shared" si="172"/>
        <v>11</v>
      </c>
      <c r="I688">
        <f t="shared" si="173"/>
        <v>1982</v>
      </c>
      <c r="Q688" t="s">
        <v>72</v>
      </c>
      <c r="R688" s="93">
        <v>30271</v>
      </c>
      <c r="S688">
        <v>-3</v>
      </c>
      <c r="T688">
        <v>-11.5</v>
      </c>
      <c r="U688">
        <f t="shared" si="163"/>
        <v>-7.25</v>
      </c>
      <c r="V688" s="106">
        <v>14.5</v>
      </c>
      <c r="W688" s="107">
        <f t="shared" si="174"/>
        <v>21.75</v>
      </c>
      <c r="X688">
        <f t="shared" si="175"/>
        <v>11</v>
      </c>
      <c r="AG688" s="93">
        <f t="shared" si="164"/>
        <v>30272</v>
      </c>
      <c r="AH688" s="107">
        <f t="shared" si="165"/>
        <v>17.600000000000001</v>
      </c>
      <c r="AI688" s="72">
        <f t="shared" si="166"/>
        <v>17</v>
      </c>
      <c r="AJ688">
        <f t="shared" si="167"/>
        <v>11</v>
      </c>
      <c r="AK688">
        <f t="shared" si="168"/>
        <v>1982</v>
      </c>
      <c r="BI688" s="93">
        <v>36481</v>
      </c>
      <c r="BJ688" s="90">
        <v>2.7404000000000002</v>
      </c>
      <c r="BK688">
        <f t="shared" si="169"/>
        <v>11</v>
      </c>
      <c r="BL688">
        <f t="shared" si="170"/>
        <v>1999</v>
      </c>
    </row>
    <row r="689" spans="1:64" x14ac:dyDescent="0.2">
      <c r="A689" t="s">
        <v>70</v>
      </c>
      <c r="B689" s="93">
        <v>30272</v>
      </c>
      <c r="C689">
        <v>6.6</v>
      </c>
      <c r="D689">
        <v>-9.1999999999999993</v>
      </c>
      <c r="E689">
        <f t="shared" si="162"/>
        <v>-1.2999999999999998</v>
      </c>
      <c r="F689" s="106">
        <v>15.5</v>
      </c>
      <c r="G689" s="107">
        <f t="shared" si="171"/>
        <v>16.8</v>
      </c>
      <c r="H689">
        <f t="shared" si="172"/>
        <v>11</v>
      </c>
      <c r="I689">
        <f t="shared" si="173"/>
        <v>1982</v>
      </c>
      <c r="Q689" t="s">
        <v>72</v>
      </c>
      <c r="R689" s="93">
        <v>30272</v>
      </c>
      <c r="S689">
        <v>-1.8</v>
      </c>
      <c r="T689">
        <v>-6</v>
      </c>
      <c r="U689">
        <f t="shared" si="163"/>
        <v>-3.9</v>
      </c>
      <c r="V689" s="106">
        <v>14.5</v>
      </c>
      <c r="W689" s="107">
        <f t="shared" si="174"/>
        <v>18.399999999999999</v>
      </c>
      <c r="X689">
        <f t="shared" si="175"/>
        <v>11</v>
      </c>
      <c r="AG689" s="93">
        <f t="shared" si="164"/>
        <v>30273</v>
      </c>
      <c r="AH689" s="107">
        <f t="shared" si="165"/>
        <v>25.475000000000001</v>
      </c>
      <c r="AI689" s="72">
        <f t="shared" si="166"/>
        <v>18</v>
      </c>
      <c r="AJ689">
        <f t="shared" si="167"/>
        <v>11</v>
      </c>
      <c r="AK689">
        <f t="shared" si="168"/>
        <v>1982</v>
      </c>
      <c r="BI689" s="93">
        <v>36482</v>
      </c>
      <c r="BJ689" s="90">
        <v>2.8184999999999998</v>
      </c>
      <c r="BK689">
        <f t="shared" si="169"/>
        <v>11</v>
      </c>
      <c r="BL689">
        <f t="shared" si="170"/>
        <v>1999</v>
      </c>
    </row>
    <row r="690" spans="1:64" x14ac:dyDescent="0.2">
      <c r="A690" t="s">
        <v>70</v>
      </c>
      <c r="B690" s="93">
        <v>30273</v>
      </c>
      <c r="C690">
        <v>-5.8</v>
      </c>
      <c r="D690">
        <v>-13.8</v>
      </c>
      <c r="E690">
        <f t="shared" si="162"/>
        <v>-9.8000000000000007</v>
      </c>
      <c r="F690" s="106">
        <v>15.5</v>
      </c>
      <c r="G690" s="107">
        <f t="shared" si="171"/>
        <v>25.3</v>
      </c>
      <c r="H690">
        <f t="shared" si="172"/>
        <v>11</v>
      </c>
      <c r="I690">
        <f t="shared" si="173"/>
        <v>1982</v>
      </c>
      <c r="Q690" t="s">
        <v>72</v>
      </c>
      <c r="R690" s="93">
        <v>30273</v>
      </c>
      <c r="S690">
        <v>-5.5</v>
      </c>
      <c r="T690">
        <v>-16.8</v>
      </c>
      <c r="U690">
        <f t="shared" si="163"/>
        <v>-11.15</v>
      </c>
      <c r="V690" s="106">
        <v>14.5</v>
      </c>
      <c r="W690" s="107">
        <f t="shared" si="174"/>
        <v>25.65</v>
      </c>
      <c r="X690">
        <f t="shared" si="175"/>
        <v>11</v>
      </c>
      <c r="AG690" s="93">
        <f t="shared" si="164"/>
        <v>30274</v>
      </c>
      <c r="AH690" s="107">
        <f t="shared" si="165"/>
        <v>31.174999999999997</v>
      </c>
      <c r="AI690" s="72">
        <f t="shared" si="166"/>
        <v>19</v>
      </c>
      <c r="AJ690">
        <f t="shared" si="167"/>
        <v>11</v>
      </c>
      <c r="AK690">
        <f t="shared" si="168"/>
        <v>1982</v>
      </c>
      <c r="BI690" s="93">
        <v>36483</v>
      </c>
      <c r="BJ690" s="90">
        <v>2.7587000000000002</v>
      </c>
      <c r="BK690">
        <f t="shared" si="169"/>
        <v>11</v>
      </c>
      <c r="BL690">
        <f t="shared" si="170"/>
        <v>1999</v>
      </c>
    </row>
    <row r="691" spans="1:64" x14ac:dyDescent="0.2">
      <c r="A691" t="s">
        <v>70</v>
      </c>
      <c r="B691" s="93">
        <v>30274</v>
      </c>
      <c r="C691">
        <v>-13</v>
      </c>
      <c r="D691">
        <v>-18.8</v>
      </c>
      <c r="E691">
        <f t="shared" si="162"/>
        <v>-15.9</v>
      </c>
      <c r="F691" s="106">
        <v>15.5</v>
      </c>
      <c r="G691" s="107">
        <f t="shared" si="171"/>
        <v>31.4</v>
      </c>
      <c r="H691">
        <f t="shared" si="172"/>
        <v>11</v>
      </c>
      <c r="I691">
        <f t="shared" si="173"/>
        <v>1982</v>
      </c>
      <c r="Q691" t="s">
        <v>72</v>
      </c>
      <c r="R691" s="93">
        <v>30274</v>
      </c>
      <c r="S691">
        <v>-14.5</v>
      </c>
      <c r="T691">
        <v>-18.399999999999999</v>
      </c>
      <c r="U691">
        <f t="shared" si="163"/>
        <v>-16.45</v>
      </c>
      <c r="V691" s="106">
        <v>14.5</v>
      </c>
      <c r="W691" s="107">
        <f t="shared" si="174"/>
        <v>30.95</v>
      </c>
      <c r="X691">
        <f t="shared" si="175"/>
        <v>11</v>
      </c>
      <c r="AG691" s="93">
        <f t="shared" si="164"/>
        <v>30275</v>
      </c>
      <c r="AH691" s="107">
        <f t="shared" si="165"/>
        <v>35.325000000000003</v>
      </c>
      <c r="AI691" s="72">
        <f t="shared" si="166"/>
        <v>20</v>
      </c>
      <c r="AJ691">
        <f t="shared" si="167"/>
        <v>11</v>
      </c>
      <c r="AK691">
        <f t="shared" si="168"/>
        <v>1982</v>
      </c>
      <c r="BI691" s="93">
        <v>36484</v>
      </c>
      <c r="BJ691" s="90">
        <v>2.6909999999999998</v>
      </c>
      <c r="BK691">
        <f t="shared" si="169"/>
        <v>11</v>
      </c>
      <c r="BL691">
        <f t="shared" si="170"/>
        <v>1999</v>
      </c>
    </row>
    <row r="692" spans="1:64" x14ac:dyDescent="0.2">
      <c r="A692" t="s">
        <v>70</v>
      </c>
      <c r="B692" s="93">
        <v>30275</v>
      </c>
      <c r="C692">
        <v>-16</v>
      </c>
      <c r="D692">
        <v>-22.6</v>
      </c>
      <c r="E692">
        <f t="shared" si="162"/>
        <v>-19.3</v>
      </c>
      <c r="F692" s="106">
        <v>15.5</v>
      </c>
      <c r="G692" s="107">
        <f t="shared" si="171"/>
        <v>34.799999999999997</v>
      </c>
      <c r="H692">
        <f t="shared" si="172"/>
        <v>11</v>
      </c>
      <c r="I692">
        <f t="shared" si="173"/>
        <v>1982</v>
      </c>
      <c r="Q692" t="s">
        <v>72</v>
      </c>
      <c r="R692" s="93">
        <v>30275</v>
      </c>
      <c r="S692">
        <v>-16.5</v>
      </c>
      <c r="T692">
        <v>-26.2</v>
      </c>
      <c r="U692">
        <f t="shared" si="163"/>
        <v>-21.35</v>
      </c>
      <c r="V692" s="106">
        <v>14.5</v>
      </c>
      <c r="W692" s="107">
        <f t="shared" si="174"/>
        <v>35.85</v>
      </c>
      <c r="X692">
        <f t="shared" si="175"/>
        <v>11</v>
      </c>
      <c r="AG692" s="93">
        <f t="shared" si="164"/>
        <v>30276</v>
      </c>
      <c r="AH692" s="107">
        <f t="shared" si="165"/>
        <v>34.674999999999997</v>
      </c>
      <c r="AI692" s="72">
        <f t="shared" si="166"/>
        <v>21</v>
      </c>
      <c r="AJ692">
        <f t="shared" si="167"/>
        <v>11</v>
      </c>
      <c r="AK692">
        <f t="shared" si="168"/>
        <v>1982</v>
      </c>
      <c r="BI692" s="93">
        <v>36485</v>
      </c>
      <c r="BJ692" s="90">
        <v>2.7158000000000002</v>
      </c>
      <c r="BK692">
        <f t="shared" si="169"/>
        <v>11</v>
      </c>
      <c r="BL692">
        <f t="shared" si="170"/>
        <v>1999</v>
      </c>
    </row>
    <row r="693" spans="1:64" x14ac:dyDescent="0.2">
      <c r="A693" t="s">
        <v>70</v>
      </c>
      <c r="B693" s="93">
        <v>30276</v>
      </c>
      <c r="C693">
        <v>-12.3</v>
      </c>
      <c r="D693">
        <v>-21.9</v>
      </c>
      <c r="E693">
        <f t="shared" si="162"/>
        <v>-17.100000000000001</v>
      </c>
      <c r="F693" s="106">
        <v>15.5</v>
      </c>
      <c r="G693" s="107">
        <f t="shared" si="171"/>
        <v>32.6</v>
      </c>
      <c r="H693">
        <f t="shared" si="172"/>
        <v>11</v>
      </c>
      <c r="I693">
        <f t="shared" si="173"/>
        <v>1982</v>
      </c>
      <c r="Q693" t="s">
        <v>72</v>
      </c>
      <c r="R693" s="93">
        <v>30276</v>
      </c>
      <c r="S693">
        <v>-18.3</v>
      </c>
      <c r="T693">
        <v>-26.2</v>
      </c>
      <c r="U693">
        <f t="shared" si="163"/>
        <v>-22.25</v>
      </c>
      <c r="V693" s="106">
        <v>14.5</v>
      </c>
      <c r="W693" s="107">
        <f t="shared" si="174"/>
        <v>36.75</v>
      </c>
      <c r="X693">
        <f t="shared" si="175"/>
        <v>11</v>
      </c>
      <c r="AG693" s="93">
        <f t="shared" si="164"/>
        <v>30277</v>
      </c>
      <c r="AH693" s="107">
        <f t="shared" si="165"/>
        <v>28.4</v>
      </c>
      <c r="AI693" s="72">
        <f t="shared" si="166"/>
        <v>22</v>
      </c>
      <c r="AJ693">
        <f t="shared" si="167"/>
        <v>11</v>
      </c>
      <c r="AK693">
        <f t="shared" si="168"/>
        <v>1982</v>
      </c>
      <c r="BI693" s="93">
        <v>36486</v>
      </c>
      <c r="BJ693" s="90">
        <v>2.5089999999999999</v>
      </c>
      <c r="BK693">
        <f t="shared" si="169"/>
        <v>11</v>
      </c>
      <c r="BL693">
        <f t="shared" si="170"/>
        <v>1999</v>
      </c>
    </row>
    <row r="694" spans="1:64" x14ac:dyDescent="0.2">
      <c r="A694" t="s">
        <v>70</v>
      </c>
      <c r="B694" s="93">
        <v>30277</v>
      </c>
      <c r="C694">
        <v>-3.9</v>
      </c>
      <c r="D694">
        <v>-20</v>
      </c>
      <c r="E694">
        <f t="shared" si="162"/>
        <v>-11.95</v>
      </c>
      <c r="F694" s="106">
        <v>15.5</v>
      </c>
      <c r="G694" s="107">
        <f t="shared" si="171"/>
        <v>27.45</v>
      </c>
      <c r="H694">
        <f t="shared" si="172"/>
        <v>11</v>
      </c>
      <c r="I694">
        <f t="shared" si="173"/>
        <v>1982</v>
      </c>
      <c r="Q694" t="s">
        <v>72</v>
      </c>
      <c r="R694" s="93">
        <v>30277</v>
      </c>
      <c r="S694">
        <v>-8.6</v>
      </c>
      <c r="T694">
        <v>-21.1</v>
      </c>
      <c r="U694">
        <f t="shared" si="163"/>
        <v>-14.850000000000001</v>
      </c>
      <c r="V694" s="106">
        <v>14.5</v>
      </c>
      <c r="W694" s="107">
        <f t="shared" si="174"/>
        <v>29.35</v>
      </c>
      <c r="X694">
        <f t="shared" si="175"/>
        <v>11</v>
      </c>
      <c r="AG694" s="93">
        <f t="shared" si="164"/>
        <v>30278</v>
      </c>
      <c r="AH694" s="107">
        <f t="shared" si="165"/>
        <v>25.3</v>
      </c>
      <c r="AI694" s="72">
        <f t="shared" si="166"/>
        <v>23</v>
      </c>
      <c r="AJ694">
        <f t="shared" si="167"/>
        <v>11</v>
      </c>
      <c r="AK694">
        <f t="shared" si="168"/>
        <v>1982</v>
      </c>
      <c r="BI694" s="93">
        <v>36487</v>
      </c>
      <c r="BJ694" s="90">
        <v>2.5985999999999998</v>
      </c>
      <c r="BK694">
        <f t="shared" si="169"/>
        <v>11</v>
      </c>
      <c r="BL694">
        <f t="shared" si="170"/>
        <v>1999</v>
      </c>
    </row>
    <row r="695" spans="1:64" x14ac:dyDescent="0.2">
      <c r="A695" t="s">
        <v>70</v>
      </c>
      <c r="B695" s="93">
        <v>30278</v>
      </c>
      <c r="C695">
        <v>3.2</v>
      </c>
      <c r="D695">
        <v>-14.7</v>
      </c>
      <c r="E695">
        <f t="shared" si="162"/>
        <v>-5.75</v>
      </c>
      <c r="F695" s="106">
        <v>15.5</v>
      </c>
      <c r="G695" s="107">
        <f t="shared" si="171"/>
        <v>21.25</v>
      </c>
      <c r="H695">
        <f t="shared" si="172"/>
        <v>11</v>
      </c>
      <c r="I695">
        <f t="shared" si="173"/>
        <v>1982</v>
      </c>
      <c r="Q695" t="s">
        <v>72</v>
      </c>
      <c r="R695" s="93">
        <v>30278</v>
      </c>
      <c r="S695">
        <v>-7.2</v>
      </c>
      <c r="T695">
        <v>-22.5</v>
      </c>
      <c r="U695">
        <f t="shared" si="163"/>
        <v>-14.85</v>
      </c>
      <c r="V695" s="106">
        <v>14.5</v>
      </c>
      <c r="W695" s="107">
        <f t="shared" si="174"/>
        <v>29.35</v>
      </c>
      <c r="X695">
        <f t="shared" si="175"/>
        <v>11</v>
      </c>
      <c r="AG695" s="93">
        <f t="shared" si="164"/>
        <v>30279</v>
      </c>
      <c r="AH695" s="107">
        <f t="shared" si="165"/>
        <v>25.6</v>
      </c>
      <c r="AI695" s="72">
        <f t="shared" si="166"/>
        <v>24</v>
      </c>
      <c r="AJ695">
        <f t="shared" si="167"/>
        <v>11</v>
      </c>
      <c r="AK695">
        <f t="shared" si="168"/>
        <v>1982</v>
      </c>
      <c r="BI695" s="93">
        <v>36488</v>
      </c>
      <c r="BJ695" s="90">
        <v>2.6402999999999999</v>
      </c>
      <c r="BK695">
        <f t="shared" si="169"/>
        <v>11</v>
      </c>
      <c r="BL695">
        <f t="shared" si="170"/>
        <v>1999</v>
      </c>
    </row>
    <row r="696" spans="1:64" x14ac:dyDescent="0.2">
      <c r="A696" t="s">
        <v>70</v>
      </c>
      <c r="B696" s="93">
        <v>30279</v>
      </c>
      <c r="C696">
        <v>3.2</v>
      </c>
      <c r="D696">
        <v>-17.7</v>
      </c>
      <c r="E696">
        <f t="shared" si="162"/>
        <v>-7.25</v>
      </c>
      <c r="F696" s="106">
        <v>15.5</v>
      </c>
      <c r="G696" s="107">
        <f t="shared" si="171"/>
        <v>22.75</v>
      </c>
      <c r="H696">
        <f t="shared" si="172"/>
        <v>11</v>
      </c>
      <c r="I696">
        <f t="shared" si="173"/>
        <v>1982</v>
      </c>
      <c r="Q696" t="s">
        <v>72</v>
      </c>
      <c r="R696" s="93">
        <v>30279</v>
      </c>
      <c r="S696">
        <v>-4.7</v>
      </c>
      <c r="T696">
        <v>-23.2</v>
      </c>
      <c r="U696">
        <f t="shared" si="163"/>
        <v>-13.95</v>
      </c>
      <c r="V696" s="106">
        <v>14.5</v>
      </c>
      <c r="W696" s="107">
        <f t="shared" si="174"/>
        <v>28.45</v>
      </c>
      <c r="X696">
        <f t="shared" si="175"/>
        <v>11</v>
      </c>
      <c r="AG696" s="93">
        <f t="shared" si="164"/>
        <v>30280</v>
      </c>
      <c r="AH696" s="107">
        <f t="shared" si="165"/>
        <v>32.35</v>
      </c>
      <c r="AI696" s="72">
        <f t="shared" si="166"/>
        <v>25</v>
      </c>
      <c r="AJ696">
        <f t="shared" si="167"/>
        <v>11</v>
      </c>
      <c r="AK696">
        <f t="shared" si="168"/>
        <v>1982</v>
      </c>
      <c r="BI696" s="93">
        <v>36489</v>
      </c>
      <c r="BJ696" s="90">
        <v>2.6526000000000001</v>
      </c>
      <c r="BK696">
        <f t="shared" si="169"/>
        <v>11</v>
      </c>
      <c r="BL696">
        <f t="shared" si="170"/>
        <v>1999</v>
      </c>
    </row>
    <row r="697" spans="1:64" x14ac:dyDescent="0.2">
      <c r="A697" t="s">
        <v>70</v>
      </c>
      <c r="B697" s="93">
        <v>30280</v>
      </c>
      <c r="C697">
        <v>-9.6</v>
      </c>
      <c r="D697">
        <v>-21.3</v>
      </c>
      <c r="E697">
        <f t="shared" si="162"/>
        <v>-15.45</v>
      </c>
      <c r="F697" s="106">
        <v>15.5</v>
      </c>
      <c r="G697" s="107">
        <f t="shared" si="171"/>
        <v>30.95</v>
      </c>
      <c r="H697">
        <f t="shared" si="172"/>
        <v>11</v>
      </c>
      <c r="I697">
        <f t="shared" si="173"/>
        <v>1982</v>
      </c>
      <c r="Q697" t="s">
        <v>72</v>
      </c>
      <c r="R697" s="93">
        <v>30280</v>
      </c>
      <c r="S697">
        <v>-17.5</v>
      </c>
      <c r="T697">
        <v>-21</v>
      </c>
      <c r="U697">
        <f t="shared" si="163"/>
        <v>-19.25</v>
      </c>
      <c r="V697" s="106">
        <v>14.5</v>
      </c>
      <c r="W697" s="107">
        <f t="shared" si="174"/>
        <v>33.75</v>
      </c>
      <c r="X697">
        <f t="shared" si="175"/>
        <v>11</v>
      </c>
      <c r="AG697" s="93">
        <f t="shared" si="164"/>
        <v>30281</v>
      </c>
      <c r="AH697" s="107">
        <f t="shared" si="165"/>
        <v>26.15</v>
      </c>
      <c r="AI697" s="72">
        <f t="shared" si="166"/>
        <v>26</v>
      </c>
      <c r="AJ697">
        <f t="shared" si="167"/>
        <v>11</v>
      </c>
      <c r="AK697">
        <f t="shared" si="168"/>
        <v>1982</v>
      </c>
      <c r="BI697" s="93">
        <v>36490</v>
      </c>
      <c r="BJ697" s="90">
        <v>2.6301000000000001</v>
      </c>
      <c r="BK697">
        <f t="shared" si="169"/>
        <v>11</v>
      </c>
      <c r="BL697">
        <f t="shared" si="170"/>
        <v>1999</v>
      </c>
    </row>
    <row r="698" spans="1:64" x14ac:dyDescent="0.2">
      <c r="A698" t="s">
        <v>70</v>
      </c>
      <c r="B698" s="93">
        <v>30281</v>
      </c>
      <c r="C698">
        <v>6</v>
      </c>
      <c r="D698">
        <v>-19</v>
      </c>
      <c r="E698">
        <f t="shared" si="162"/>
        <v>-6.5</v>
      </c>
      <c r="F698" s="106">
        <v>15.5</v>
      </c>
      <c r="G698" s="107">
        <f t="shared" si="171"/>
        <v>22</v>
      </c>
      <c r="H698">
        <f t="shared" si="172"/>
        <v>11</v>
      </c>
      <c r="I698">
        <f t="shared" si="173"/>
        <v>1982</v>
      </c>
      <c r="Q698" t="s">
        <v>72</v>
      </c>
      <c r="R698" s="93">
        <v>30281</v>
      </c>
      <c r="S698">
        <v>-10.8</v>
      </c>
      <c r="T698">
        <v>-20.8</v>
      </c>
      <c r="U698">
        <f t="shared" si="163"/>
        <v>-15.8</v>
      </c>
      <c r="V698" s="106">
        <v>14.5</v>
      </c>
      <c r="W698" s="107">
        <f t="shared" si="174"/>
        <v>30.3</v>
      </c>
      <c r="X698">
        <f t="shared" si="175"/>
        <v>11</v>
      </c>
      <c r="AG698" s="93">
        <f t="shared" si="164"/>
        <v>30282</v>
      </c>
      <c r="AH698" s="107">
        <f t="shared" si="165"/>
        <v>17.725000000000001</v>
      </c>
      <c r="AI698" s="72">
        <f t="shared" si="166"/>
        <v>27</v>
      </c>
      <c r="AJ698">
        <f t="shared" si="167"/>
        <v>11</v>
      </c>
      <c r="AK698">
        <f t="shared" si="168"/>
        <v>1982</v>
      </c>
      <c r="BI698" s="93">
        <v>36491</v>
      </c>
      <c r="BJ698" s="90">
        <v>2.5954999999999999</v>
      </c>
      <c r="BK698">
        <f t="shared" si="169"/>
        <v>11</v>
      </c>
      <c r="BL698">
        <f t="shared" si="170"/>
        <v>1999</v>
      </c>
    </row>
    <row r="699" spans="1:64" x14ac:dyDescent="0.2">
      <c r="A699" t="s">
        <v>70</v>
      </c>
      <c r="B699" s="93">
        <v>30282</v>
      </c>
      <c r="C699">
        <v>7.2</v>
      </c>
      <c r="D699">
        <v>-2.6</v>
      </c>
      <c r="E699">
        <f t="shared" si="162"/>
        <v>2.2999999999999998</v>
      </c>
      <c r="F699" s="106">
        <v>15.5</v>
      </c>
      <c r="G699" s="107">
        <f t="shared" si="171"/>
        <v>13.2</v>
      </c>
      <c r="H699">
        <f t="shared" si="172"/>
        <v>11</v>
      </c>
      <c r="I699">
        <f t="shared" si="173"/>
        <v>1982</v>
      </c>
      <c r="Q699" t="s">
        <v>72</v>
      </c>
      <c r="R699" s="93">
        <v>30282</v>
      </c>
      <c r="S699">
        <v>-0.1</v>
      </c>
      <c r="T699">
        <v>-15.4</v>
      </c>
      <c r="U699">
        <f t="shared" si="163"/>
        <v>-7.75</v>
      </c>
      <c r="V699" s="106">
        <v>14.5</v>
      </c>
      <c r="W699" s="107">
        <f t="shared" si="174"/>
        <v>22.25</v>
      </c>
      <c r="X699">
        <f t="shared" si="175"/>
        <v>11</v>
      </c>
      <c r="AG699" s="93">
        <f t="shared" si="164"/>
        <v>30283</v>
      </c>
      <c r="AH699" s="107">
        <f t="shared" si="165"/>
        <v>19.175000000000001</v>
      </c>
      <c r="AI699" s="72">
        <f t="shared" si="166"/>
        <v>28</v>
      </c>
      <c r="AJ699">
        <f t="shared" si="167"/>
        <v>11</v>
      </c>
      <c r="AK699">
        <f t="shared" si="168"/>
        <v>1982</v>
      </c>
      <c r="BI699" s="93">
        <v>36492</v>
      </c>
      <c r="BJ699" s="90">
        <v>2.5817000000000001</v>
      </c>
      <c r="BK699">
        <f t="shared" si="169"/>
        <v>11</v>
      </c>
      <c r="BL699">
        <f t="shared" si="170"/>
        <v>1999</v>
      </c>
    </row>
    <row r="700" spans="1:64" x14ac:dyDescent="0.2">
      <c r="A700" t="s">
        <v>70</v>
      </c>
      <c r="B700" s="93">
        <v>30283</v>
      </c>
      <c r="C700">
        <v>6.2</v>
      </c>
      <c r="D700">
        <v>-8.1999999999999993</v>
      </c>
      <c r="E700">
        <f t="shared" si="162"/>
        <v>-0.99999999999999956</v>
      </c>
      <c r="F700" s="106">
        <v>15.5</v>
      </c>
      <c r="G700" s="107">
        <f t="shared" si="171"/>
        <v>16.5</v>
      </c>
      <c r="H700">
        <f t="shared" si="172"/>
        <v>11</v>
      </c>
      <c r="I700">
        <f t="shared" si="173"/>
        <v>1982</v>
      </c>
      <c r="Q700" t="s">
        <v>72</v>
      </c>
      <c r="R700" s="93">
        <v>30283</v>
      </c>
      <c r="S700">
        <v>-0.7</v>
      </c>
      <c r="T700">
        <v>-14</v>
      </c>
      <c r="U700">
        <f t="shared" si="163"/>
        <v>-7.35</v>
      </c>
      <c r="V700" s="106">
        <v>14.5</v>
      </c>
      <c r="W700" s="107">
        <f t="shared" si="174"/>
        <v>21.85</v>
      </c>
      <c r="X700">
        <f t="shared" si="175"/>
        <v>11</v>
      </c>
      <c r="AG700" s="93">
        <f t="shared" si="164"/>
        <v>30284</v>
      </c>
      <c r="AH700" s="107">
        <f t="shared" si="165"/>
        <v>20.950000000000003</v>
      </c>
      <c r="AI700" s="72">
        <f t="shared" si="166"/>
        <v>29</v>
      </c>
      <c r="AJ700">
        <f t="shared" si="167"/>
        <v>11</v>
      </c>
      <c r="AK700">
        <f t="shared" si="168"/>
        <v>1982</v>
      </c>
      <c r="BI700" s="93">
        <v>36493</v>
      </c>
      <c r="BJ700" s="90">
        <v>2.6753</v>
      </c>
      <c r="BK700">
        <f t="shared" si="169"/>
        <v>11</v>
      </c>
      <c r="BL700">
        <f t="shared" si="170"/>
        <v>1999</v>
      </c>
    </row>
    <row r="701" spans="1:64" x14ac:dyDescent="0.2">
      <c r="A701" t="s">
        <v>70</v>
      </c>
      <c r="B701" s="93">
        <v>30284</v>
      </c>
      <c r="C701">
        <v>4.7</v>
      </c>
      <c r="D701">
        <v>-8.9</v>
      </c>
      <c r="E701">
        <f t="shared" si="162"/>
        <v>-2.1</v>
      </c>
      <c r="F701" s="106">
        <v>15.5</v>
      </c>
      <c r="G701" s="107">
        <f t="shared" si="171"/>
        <v>17.600000000000001</v>
      </c>
      <c r="H701">
        <f t="shared" si="172"/>
        <v>11</v>
      </c>
      <c r="I701">
        <f t="shared" si="173"/>
        <v>1982</v>
      </c>
      <c r="Q701" t="s">
        <v>72</v>
      </c>
      <c r="R701" s="93">
        <v>30284</v>
      </c>
      <c r="S701">
        <v>-4</v>
      </c>
      <c r="T701">
        <v>-15.6</v>
      </c>
      <c r="U701">
        <f t="shared" si="163"/>
        <v>-9.8000000000000007</v>
      </c>
      <c r="V701" s="106">
        <v>14.5</v>
      </c>
      <c r="W701" s="107">
        <f t="shared" si="174"/>
        <v>24.3</v>
      </c>
      <c r="X701">
        <f t="shared" si="175"/>
        <v>11</v>
      </c>
      <c r="AG701" s="93">
        <f t="shared" si="164"/>
        <v>30285</v>
      </c>
      <c r="AH701" s="107">
        <f t="shared" si="165"/>
        <v>23</v>
      </c>
      <c r="AI701" s="72">
        <f t="shared" si="166"/>
        <v>30</v>
      </c>
      <c r="AJ701">
        <f t="shared" si="167"/>
        <v>11</v>
      </c>
      <c r="AK701">
        <f t="shared" si="168"/>
        <v>1982</v>
      </c>
      <c r="BI701" s="93">
        <v>36494</v>
      </c>
      <c r="BJ701" s="90">
        <v>2.7818000000000001</v>
      </c>
      <c r="BK701">
        <f t="shared" si="169"/>
        <v>11</v>
      </c>
      <c r="BL701">
        <f t="shared" si="170"/>
        <v>1999</v>
      </c>
    </row>
    <row r="702" spans="1:64" x14ac:dyDescent="0.2">
      <c r="A702" t="s">
        <v>70</v>
      </c>
      <c r="B702" s="93">
        <v>30285</v>
      </c>
      <c r="C702">
        <v>2.8</v>
      </c>
      <c r="D702">
        <v>-9.8000000000000007</v>
      </c>
      <c r="E702">
        <f t="shared" si="162"/>
        <v>-3.5000000000000004</v>
      </c>
      <c r="F702" s="106">
        <v>15.5</v>
      </c>
      <c r="G702" s="107">
        <f t="shared" si="171"/>
        <v>19</v>
      </c>
      <c r="H702">
        <f t="shared" si="172"/>
        <v>11</v>
      </c>
      <c r="I702">
        <f t="shared" si="173"/>
        <v>1982</v>
      </c>
      <c r="Q702" t="s">
        <v>72</v>
      </c>
      <c r="R702" s="93">
        <v>30285</v>
      </c>
      <c r="S702">
        <v>-8.1999999999999993</v>
      </c>
      <c r="T702">
        <v>-16.8</v>
      </c>
      <c r="U702">
        <f t="shared" si="163"/>
        <v>-12.5</v>
      </c>
      <c r="V702" s="106">
        <v>14.5</v>
      </c>
      <c r="W702" s="107">
        <f t="shared" si="174"/>
        <v>27</v>
      </c>
      <c r="X702">
        <f t="shared" si="175"/>
        <v>11</v>
      </c>
      <c r="AG702" s="93">
        <f t="shared" si="164"/>
        <v>30286</v>
      </c>
      <c r="AH702" s="107">
        <f t="shared" si="165"/>
        <v>22.4</v>
      </c>
      <c r="AI702" s="72">
        <f t="shared" si="166"/>
        <v>1</v>
      </c>
      <c r="AJ702">
        <f t="shared" si="167"/>
        <v>12</v>
      </c>
      <c r="AK702">
        <f t="shared" si="168"/>
        <v>1982</v>
      </c>
      <c r="BI702" s="93">
        <v>36495</v>
      </c>
      <c r="BJ702" s="90">
        <v>2.7210999999999999</v>
      </c>
      <c r="BK702">
        <f t="shared" si="169"/>
        <v>12</v>
      </c>
      <c r="BL702">
        <f t="shared" si="170"/>
        <v>1999</v>
      </c>
    </row>
    <row r="703" spans="1:64" x14ac:dyDescent="0.2">
      <c r="A703" t="s">
        <v>70</v>
      </c>
      <c r="B703" s="93">
        <v>30286</v>
      </c>
      <c r="C703">
        <v>-2.8</v>
      </c>
      <c r="D703">
        <v>-11.4</v>
      </c>
      <c r="E703">
        <f t="shared" si="162"/>
        <v>-7.1</v>
      </c>
      <c r="F703" s="106">
        <v>15.5</v>
      </c>
      <c r="G703" s="107">
        <f t="shared" si="171"/>
        <v>22.6</v>
      </c>
      <c r="H703">
        <f t="shared" si="172"/>
        <v>12</v>
      </c>
      <c r="I703">
        <f t="shared" si="173"/>
        <v>1982</v>
      </c>
      <c r="Q703" t="s">
        <v>72</v>
      </c>
      <c r="R703" s="93">
        <v>30286</v>
      </c>
      <c r="S703">
        <v>-4.2</v>
      </c>
      <c r="T703">
        <v>-11.2</v>
      </c>
      <c r="U703">
        <f t="shared" si="163"/>
        <v>-7.6999999999999993</v>
      </c>
      <c r="V703" s="106">
        <v>14.5</v>
      </c>
      <c r="W703" s="107">
        <f t="shared" si="174"/>
        <v>22.2</v>
      </c>
      <c r="X703">
        <f t="shared" si="175"/>
        <v>12</v>
      </c>
      <c r="AG703" s="93">
        <f t="shared" si="164"/>
        <v>30287</v>
      </c>
      <c r="AH703" s="107">
        <f t="shared" si="165"/>
        <v>22.1</v>
      </c>
      <c r="AI703" s="72">
        <f t="shared" si="166"/>
        <v>2</v>
      </c>
      <c r="AJ703">
        <f t="shared" si="167"/>
        <v>12</v>
      </c>
      <c r="AK703">
        <f t="shared" si="168"/>
        <v>1982</v>
      </c>
      <c r="BI703" s="93">
        <v>36496</v>
      </c>
      <c r="BJ703" s="90">
        <v>2.7343999999999999</v>
      </c>
      <c r="BK703">
        <f t="shared" si="169"/>
        <v>12</v>
      </c>
      <c r="BL703">
        <f t="shared" si="170"/>
        <v>1999</v>
      </c>
    </row>
    <row r="704" spans="1:64" x14ac:dyDescent="0.2">
      <c r="A704" t="s">
        <v>70</v>
      </c>
      <c r="B704" s="93">
        <v>30287</v>
      </c>
      <c r="C704">
        <v>-4.5</v>
      </c>
      <c r="D704">
        <v>-11.4</v>
      </c>
      <c r="E704">
        <f t="shared" si="162"/>
        <v>-7.95</v>
      </c>
      <c r="F704" s="106">
        <v>15.5</v>
      </c>
      <c r="G704" s="107">
        <f t="shared" si="171"/>
        <v>23.45</v>
      </c>
      <c r="H704">
        <f t="shared" si="172"/>
        <v>12</v>
      </c>
      <c r="I704">
        <f t="shared" si="173"/>
        <v>1982</v>
      </c>
      <c r="Q704" t="s">
        <v>72</v>
      </c>
      <c r="R704" s="93">
        <v>30287</v>
      </c>
      <c r="S704">
        <v>-4.8</v>
      </c>
      <c r="T704">
        <v>-7.7</v>
      </c>
      <c r="U704">
        <f t="shared" si="163"/>
        <v>-6.25</v>
      </c>
      <c r="V704" s="106">
        <v>14.5</v>
      </c>
      <c r="W704" s="107">
        <f t="shared" si="174"/>
        <v>20.75</v>
      </c>
      <c r="X704">
        <f t="shared" si="175"/>
        <v>12</v>
      </c>
      <c r="AG704" s="93">
        <f t="shared" si="164"/>
        <v>30288</v>
      </c>
      <c r="AH704" s="107">
        <f t="shared" si="165"/>
        <v>18.950000000000003</v>
      </c>
      <c r="AI704" s="72">
        <f t="shared" si="166"/>
        <v>3</v>
      </c>
      <c r="AJ704">
        <f t="shared" si="167"/>
        <v>12</v>
      </c>
      <c r="AK704">
        <f t="shared" si="168"/>
        <v>1982</v>
      </c>
      <c r="BI704" s="93">
        <v>36497</v>
      </c>
      <c r="BJ704" s="90">
        <v>2.6791999999999998</v>
      </c>
      <c r="BK704">
        <f t="shared" si="169"/>
        <v>12</v>
      </c>
      <c r="BL704">
        <f t="shared" si="170"/>
        <v>1999</v>
      </c>
    </row>
    <row r="705" spans="1:64" x14ac:dyDescent="0.2">
      <c r="A705" t="s">
        <v>70</v>
      </c>
      <c r="B705" s="93">
        <v>30288</v>
      </c>
      <c r="C705">
        <v>7.8</v>
      </c>
      <c r="D705">
        <v>-9.5</v>
      </c>
      <c r="E705">
        <f t="shared" si="162"/>
        <v>-0.85000000000000009</v>
      </c>
      <c r="F705" s="106">
        <v>15.5</v>
      </c>
      <c r="G705" s="107">
        <f t="shared" si="171"/>
        <v>16.350000000000001</v>
      </c>
      <c r="H705">
        <f t="shared" si="172"/>
        <v>12</v>
      </c>
      <c r="I705">
        <f t="shared" si="173"/>
        <v>1982</v>
      </c>
      <c r="Q705" t="s">
        <v>72</v>
      </c>
      <c r="R705" s="93">
        <v>30288</v>
      </c>
      <c r="S705">
        <v>-4.5</v>
      </c>
      <c r="T705">
        <v>-9.6</v>
      </c>
      <c r="U705">
        <f t="shared" si="163"/>
        <v>-7.05</v>
      </c>
      <c r="V705" s="106">
        <v>14.5</v>
      </c>
      <c r="W705" s="107">
        <f t="shared" si="174"/>
        <v>21.55</v>
      </c>
      <c r="X705">
        <f t="shared" si="175"/>
        <v>12</v>
      </c>
      <c r="AG705" s="93">
        <f t="shared" si="164"/>
        <v>30289</v>
      </c>
      <c r="AH705" s="107">
        <f t="shared" si="165"/>
        <v>17.149999999999999</v>
      </c>
      <c r="AI705" s="72">
        <f t="shared" si="166"/>
        <v>4</v>
      </c>
      <c r="AJ705">
        <f t="shared" si="167"/>
        <v>12</v>
      </c>
      <c r="AK705">
        <f t="shared" si="168"/>
        <v>1982</v>
      </c>
      <c r="BI705" s="93">
        <v>36498</v>
      </c>
      <c r="BJ705" s="90">
        <v>2.5914999999999999</v>
      </c>
      <c r="BK705">
        <f t="shared" si="169"/>
        <v>12</v>
      </c>
      <c r="BL705">
        <f t="shared" si="170"/>
        <v>1999</v>
      </c>
    </row>
    <row r="706" spans="1:64" x14ac:dyDescent="0.2">
      <c r="A706" t="s">
        <v>70</v>
      </c>
      <c r="B706" s="93">
        <v>30289</v>
      </c>
      <c r="C706">
        <v>7</v>
      </c>
      <c r="D706">
        <v>-7.9</v>
      </c>
      <c r="E706">
        <f t="shared" si="162"/>
        <v>-0.45000000000000018</v>
      </c>
      <c r="F706" s="106">
        <v>15.5</v>
      </c>
      <c r="G706" s="107">
        <f t="shared" si="171"/>
        <v>15.95</v>
      </c>
      <c r="H706">
        <f t="shared" si="172"/>
        <v>12</v>
      </c>
      <c r="I706">
        <f t="shared" si="173"/>
        <v>1982</v>
      </c>
      <c r="Q706" t="s">
        <v>72</v>
      </c>
      <c r="R706" s="93">
        <v>30289</v>
      </c>
      <c r="S706">
        <v>-1.3</v>
      </c>
      <c r="T706">
        <v>-6.4</v>
      </c>
      <c r="U706">
        <f t="shared" si="163"/>
        <v>-3.85</v>
      </c>
      <c r="V706" s="106">
        <v>14.5</v>
      </c>
      <c r="W706" s="107">
        <f t="shared" si="174"/>
        <v>18.350000000000001</v>
      </c>
      <c r="X706">
        <f t="shared" si="175"/>
        <v>12</v>
      </c>
      <c r="AG706" s="93">
        <f t="shared" si="164"/>
        <v>30290</v>
      </c>
      <c r="AH706" s="107">
        <f t="shared" si="165"/>
        <v>23.6</v>
      </c>
      <c r="AI706" s="72">
        <f t="shared" si="166"/>
        <v>5</v>
      </c>
      <c r="AJ706">
        <f t="shared" si="167"/>
        <v>12</v>
      </c>
      <c r="AK706">
        <f t="shared" si="168"/>
        <v>1982</v>
      </c>
      <c r="BI706" s="93">
        <v>36499</v>
      </c>
      <c r="BJ706" s="90">
        <v>2.5766</v>
      </c>
      <c r="BK706">
        <f t="shared" si="169"/>
        <v>12</v>
      </c>
      <c r="BL706">
        <f t="shared" si="170"/>
        <v>1999</v>
      </c>
    </row>
    <row r="707" spans="1:64" x14ac:dyDescent="0.2">
      <c r="A707" t="s">
        <v>70</v>
      </c>
      <c r="B707" s="93">
        <v>30290</v>
      </c>
      <c r="C707">
        <v>0.2</v>
      </c>
      <c r="D707">
        <v>-15.5</v>
      </c>
      <c r="E707">
        <f t="shared" si="162"/>
        <v>-7.65</v>
      </c>
      <c r="F707" s="106">
        <v>15.5</v>
      </c>
      <c r="G707" s="107">
        <f t="shared" si="171"/>
        <v>23.15</v>
      </c>
      <c r="H707">
        <f t="shared" si="172"/>
        <v>12</v>
      </c>
      <c r="I707">
        <f t="shared" si="173"/>
        <v>1982</v>
      </c>
      <c r="Q707" t="s">
        <v>72</v>
      </c>
      <c r="R707" s="93">
        <v>30290</v>
      </c>
      <c r="S707">
        <v>-4.8</v>
      </c>
      <c r="T707">
        <v>-14.3</v>
      </c>
      <c r="U707">
        <f t="shared" si="163"/>
        <v>-9.5500000000000007</v>
      </c>
      <c r="V707" s="106">
        <v>14.5</v>
      </c>
      <c r="W707" s="107">
        <f t="shared" si="174"/>
        <v>24.05</v>
      </c>
      <c r="X707">
        <f t="shared" si="175"/>
        <v>12</v>
      </c>
      <c r="AG707" s="93">
        <f t="shared" si="164"/>
        <v>30291</v>
      </c>
      <c r="AH707" s="107">
        <f t="shared" si="165"/>
        <v>27.2</v>
      </c>
      <c r="AI707" s="72">
        <f t="shared" si="166"/>
        <v>6</v>
      </c>
      <c r="AJ707">
        <f t="shared" si="167"/>
        <v>12</v>
      </c>
      <c r="AK707">
        <f t="shared" si="168"/>
        <v>1982</v>
      </c>
      <c r="BI707" s="93">
        <v>36500</v>
      </c>
      <c r="BJ707" s="90">
        <v>2.5838999999999999</v>
      </c>
      <c r="BK707">
        <f t="shared" si="169"/>
        <v>12</v>
      </c>
      <c r="BL707">
        <f t="shared" si="170"/>
        <v>1999</v>
      </c>
    </row>
    <row r="708" spans="1:64" x14ac:dyDescent="0.2">
      <c r="A708" t="s">
        <v>70</v>
      </c>
      <c r="B708" s="93">
        <v>30291</v>
      </c>
      <c r="C708">
        <v>-6.3</v>
      </c>
      <c r="D708">
        <v>-14</v>
      </c>
      <c r="E708">
        <f t="shared" ref="E708:E771" si="176">AVERAGE(C708:D708)</f>
        <v>-10.15</v>
      </c>
      <c r="F708" s="106">
        <v>15.5</v>
      </c>
      <c r="G708" s="107">
        <f t="shared" si="171"/>
        <v>25.65</v>
      </c>
      <c r="H708">
        <f t="shared" si="172"/>
        <v>12</v>
      </c>
      <c r="I708">
        <f t="shared" si="173"/>
        <v>1982</v>
      </c>
      <c r="Q708" t="s">
        <v>72</v>
      </c>
      <c r="R708" s="93">
        <v>30291</v>
      </c>
      <c r="S708">
        <v>-6.8</v>
      </c>
      <c r="T708">
        <v>-21.7</v>
      </c>
      <c r="U708">
        <f t="shared" ref="U708:U771" si="177">AVERAGE(S708:T708)</f>
        <v>-14.25</v>
      </c>
      <c r="V708" s="106">
        <v>14.5</v>
      </c>
      <c r="W708" s="107">
        <f t="shared" si="174"/>
        <v>28.75</v>
      </c>
      <c r="X708">
        <f t="shared" si="175"/>
        <v>12</v>
      </c>
      <c r="AG708" s="93">
        <f t="shared" ref="AG708:AG771" si="178">R709</f>
        <v>30292</v>
      </c>
      <c r="AH708" s="107">
        <f t="shared" ref="AH708:AH771" si="179">AVERAGE(W709,G709)</f>
        <v>31.274999999999999</v>
      </c>
      <c r="AI708" s="72">
        <f t="shared" ref="AI708:AI771" si="180">DAY(AG708)</f>
        <v>7</v>
      </c>
      <c r="AJ708">
        <f t="shared" ref="AJ708:AJ771" si="181">MONTH(AG708)</f>
        <v>12</v>
      </c>
      <c r="AK708">
        <f t="shared" ref="AK708:AK771" si="182">YEAR(AG708)</f>
        <v>1982</v>
      </c>
      <c r="BI708" s="93">
        <v>36501</v>
      </c>
      <c r="BJ708" s="90">
        <v>2.6191</v>
      </c>
      <c r="BK708">
        <f t="shared" ref="BK708:BK771" si="183">MONTH(BI708)</f>
        <v>12</v>
      </c>
      <c r="BL708">
        <f t="shared" ref="BL708:BL771" si="184">YEAR(BI708)</f>
        <v>1999</v>
      </c>
    </row>
    <row r="709" spans="1:64" x14ac:dyDescent="0.2">
      <c r="A709" t="s">
        <v>70</v>
      </c>
      <c r="B709" s="93">
        <v>30292</v>
      </c>
      <c r="C709">
        <v>-8.1</v>
      </c>
      <c r="D709">
        <v>-17.8</v>
      </c>
      <c r="E709">
        <f t="shared" si="176"/>
        <v>-12.95</v>
      </c>
      <c r="F709" s="106">
        <v>15.5</v>
      </c>
      <c r="G709" s="107">
        <f t="shared" ref="G709:G772" si="185">IF(F709-E709&gt;0,F709-E709,0)</f>
        <v>28.45</v>
      </c>
      <c r="H709">
        <f t="shared" ref="H709:H772" si="186">MONTH(B709)</f>
        <v>12</v>
      </c>
      <c r="I709">
        <f t="shared" ref="I709:I772" si="187">YEAR(B709)</f>
        <v>1982</v>
      </c>
      <c r="Q709" t="s">
        <v>72</v>
      </c>
      <c r="R709" s="93">
        <v>30292</v>
      </c>
      <c r="S709">
        <v>-14.7</v>
      </c>
      <c r="T709">
        <v>-24.5</v>
      </c>
      <c r="U709">
        <f t="shared" si="177"/>
        <v>-19.600000000000001</v>
      </c>
      <c r="V709" s="106">
        <v>14.5</v>
      </c>
      <c r="W709" s="107">
        <f t="shared" ref="W709:W772" si="188">IF(V709-U709&gt;0,V709-U709,0)</f>
        <v>34.1</v>
      </c>
      <c r="X709">
        <f t="shared" ref="X709:X772" si="189">MONTH(R709)</f>
        <v>12</v>
      </c>
      <c r="AG709" s="93">
        <f t="shared" si="178"/>
        <v>30293</v>
      </c>
      <c r="AH709" s="107">
        <f t="shared" si="179"/>
        <v>24.85</v>
      </c>
      <c r="AI709" s="72">
        <f t="shared" si="180"/>
        <v>8</v>
      </c>
      <c r="AJ709">
        <f t="shared" si="181"/>
        <v>12</v>
      </c>
      <c r="AK709">
        <f t="shared" si="182"/>
        <v>1982</v>
      </c>
      <c r="BI709" s="93">
        <v>36502</v>
      </c>
      <c r="BJ709" s="90">
        <v>2.6614</v>
      </c>
      <c r="BK709">
        <f t="shared" si="183"/>
        <v>12</v>
      </c>
      <c r="BL709">
        <f t="shared" si="184"/>
        <v>1999</v>
      </c>
    </row>
    <row r="710" spans="1:64" x14ac:dyDescent="0.2">
      <c r="A710" t="s">
        <v>70</v>
      </c>
      <c r="B710" s="93">
        <v>30293</v>
      </c>
      <c r="C710">
        <v>4</v>
      </c>
      <c r="D710">
        <v>-17</v>
      </c>
      <c r="E710">
        <f t="shared" si="176"/>
        <v>-6.5</v>
      </c>
      <c r="F710" s="106">
        <v>15.5</v>
      </c>
      <c r="G710" s="107">
        <f t="shared" si="185"/>
        <v>22</v>
      </c>
      <c r="H710">
        <f t="shared" si="186"/>
        <v>12</v>
      </c>
      <c r="I710">
        <f t="shared" si="187"/>
        <v>1982</v>
      </c>
      <c r="Q710" t="s">
        <v>72</v>
      </c>
      <c r="R710" s="93">
        <v>30293</v>
      </c>
      <c r="S710">
        <v>-1.5</v>
      </c>
      <c r="T710">
        <v>-24.9</v>
      </c>
      <c r="U710">
        <f t="shared" si="177"/>
        <v>-13.2</v>
      </c>
      <c r="V710" s="106">
        <v>14.5</v>
      </c>
      <c r="W710" s="107">
        <f t="shared" si="188"/>
        <v>27.7</v>
      </c>
      <c r="X710">
        <f t="shared" si="189"/>
        <v>12</v>
      </c>
      <c r="AG710" s="93">
        <f t="shared" si="178"/>
        <v>30294</v>
      </c>
      <c r="AH710" s="107">
        <f t="shared" si="179"/>
        <v>20.399999999999999</v>
      </c>
      <c r="AI710" s="72">
        <f t="shared" si="180"/>
        <v>9</v>
      </c>
      <c r="AJ710">
        <f t="shared" si="181"/>
        <v>12</v>
      </c>
      <c r="AK710">
        <f t="shared" si="182"/>
        <v>1982</v>
      </c>
      <c r="BI710" s="93">
        <v>36503</v>
      </c>
      <c r="BJ710" s="90">
        <v>2.6720999999999999</v>
      </c>
      <c r="BK710">
        <f t="shared" si="183"/>
        <v>12</v>
      </c>
      <c r="BL710">
        <f t="shared" si="184"/>
        <v>1999</v>
      </c>
    </row>
    <row r="711" spans="1:64" x14ac:dyDescent="0.2">
      <c r="A711" t="s">
        <v>70</v>
      </c>
      <c r="B711" s="93">
        <v>30294</v>
      </c>
      <c r="C711">
        <v>2.2000000000000002</v>
      </c>
      <c r="D711">
        <v>-10.6</v>
      </c>
      <c r="E711">
        <f t="shared" si="176"/>
        <v>-4.1999999999999993</v>
      </c>
      <c r="F711" s="106">
        <v>15.5</v>
      </c>
      <c r="G711" s="107">
        <f t="shared" si="185"/>
        <v>19.7</v>
      </c>
      <c r="H711">
        <f t="shared" si="186"/>
        <v>12</v>
      </c>
      <c r="I711">
        <f t="shared" si="187"/>
        <v>1982</v>
      </c>
      <c r="Q711" t="s">
        <v>72</v>
      </c>
      <c r="R711" s="93">
        <v>30294</v>
      </c>
      <c r="S711">
        <v>0.6</v>
      </c>
      <c r="T711">
        <v>-13.8</v>
      </c>
      <c r="U711">
        <f t="shared" si="177"/>
        <v>-6.6000000000000005</v>
      </c>
      <c r="V711" s="106">
        <v>14.5</v>
      </c>
      <c r="W711" s="107">
        <f t="shared" si="188"/>
        <v>21.1</v>
      </c>
      <c r="X711">
        <f t="shared" si="189"/>
        <v>12</v>
      </c>
      <c r="AG711" s="93">
        <f t="shared" si="178"/>
        <v>30295</v>
      </c>
      <c r="AH711" s="107">
        <f t="shared" si="179"/>
        <v>26.65</v>
      </c>
      <c r="AI711" s="72">
        <f t="shared" si="180"/>
        <v>10</v>
      </c>
      <c r="AJ711">
        <f t="shared" si="181"/>
        <v>12</v>
      </c>
      <c r="AK711">
        <f t="shared" si="182"/>
        <v>1982</v>
      </c>
      <c r="BI711" s="93">
        <v>36504</v>
      </c>
      <c r="BJ711" s="90">
        <v>2.7822</v>
      </c>
      <c r="BK711">
        <f t="shared" si="183"/>
        <v>12</v>
      </c>
      <c r="BL711">
        <f t="shared" si="184"/>
        <v>1999</v>
      </c>
    </row>
    <row r="712" spans="1:64" x14ac:dyDescent="0.2">
      <c r="A712" t="s">
        <v>70</v>
      </c>
      <c r="B712" s="93">
        <v>30295</v>
      </c>
      <c r="C712">
        <v>-4.5</v>
      </c>
      <c r="D712">
        <v>-16</v>
      </c>
      <c r="E712">
        <f t="shared" si="176"/>
        <v>-10.25</v>
      </c>
      <c r="F712" s="106">
        <v>15.5</v>
      </c>
      <c r="G712" s="107">
        <f t="shared" si="185"/>
        <v>25.75</v>
      </c>
      <c r="H712">
        <f t="shared" si="186"/>
        <v>12</v>
      </c>
      <c r="I712">
        <f t="shared" si="187"/>
        <v>1982</v>
      </c>
      <c r="Q712" t="s">
        <v>72</v>
      </c>
      <c r="R712" s="93">
        <v>30295</v>
      </c>
      <c r="S712">
        <v>-9.6999999999999993</v>
      </c>
      <c r="T712">
        <v>-16.399999999999999</v>
      </c>
      <c r="U712">
        <f t="shared" si="177"/>
        <v>-13.049999999999999</v>
      </c>
      <c r="V712" s="106">
        <v>14.5</v>
      </c>
      <c r="W712" s="107">
        <f t="shared" si="188"/>
        <v>27.549999999999997</v>
      </c>
      <c r="X712">
        <f t="shared" si="189"/>
        <v>12</v>
      </c>
      <c r="AG712" s="93">
        <f t="shared" si="178"/>
        <v>30296</v>
      </c>
      <c r="AH712" s="107">
        <f t="shared" si="179"/>
        <v>21.35</v>
      </c>
      <c r="AI712" s="72">
        <f t="shared" si="180"/>
        <v>11</v>
      </c>
      <c r="AJ712">
        <f t="shared" si="181"/>
        <v>12</v>
      </c>
      <c r="AK712">
        <f t="shared" si="182"/>
        <v>1982</v>
      </c>
      <c r="BI712" s="93">
        <v>36505</v>
      </c>
      <c r="BJ712" s="90">
        <v>2.7715999999999998</v>
      </c>
      <c r="BK712">
        <f t="shared" si="183"/>
        <v>12</v>
      </c>
      <c r="BL712">
        <f t="shared" si="184"/>
        <v>1999</v>
      </c>
    </row>
    <row r="713" spans="1:64" x14ac:dyDescent="0.2">
      <c r="A713" t="s">
        <v>70</v>
      </c>
      <c r="B713" s="93">
        <v>30296</v>
      </c>
      <c r="C713">
        <v>8.4</v>
      </c>
      <c r="D713">
        <v>-13.5</v>
      </c>
      <c r="E713">
        <f t="shared" si="176"/>
        <v>-2.5499999999999998</v>
      </c>
      <c r="F713" s="106">
        <v>15.5</v>
      </c>
      <c r="G713" s="107">
        <f t="shared" si="185"/>
        <v>18.05</v>
      </c>
      <c r="H713">
        <f t="shared" si="186"/>
        <v>12</v>
      </c>
      <c r="I713">
        <f t="shared" si="187"/>
        <v>1982</v>
      </c>
      <c r="Q713" t="s">
        <v>72</v>
      </c>
      <c r="R713" s="93">
        <v>30296</v>
      </c>
      <c r="S713">
        <v>-4.9000000000000004</v>
      </c>
      <c r="T713">
        <v>-15.4</v>
      </c>
      <c r="U713">
        <f t="shared" si="177"/>
        <v>-10.15</v>
      </c>
      <c r="V713" s="106">
        <v>14.5</v>
      </c>
      <c r="W713" s="107">
        <f t="shared" si="188"/>
        <v>24.65</v>
      </c>
      <c r="X713">
        <f t="shared" si="189"/>
        <v>12</v>
      </c>
      <c r="AG713" s="93">
        <f t="shared" si="178"/>
        <v>30297</v>
      </c>
      <c r="AH713" s="107">
        <f t="shared" si="179"/>
        <v>16.324999999999999</v>
      </c>
      <c r="AI713" s="72">
        <f t="shared" si="180"/>
        <v>12</v>
      </c>
      <c r="AJ713">
        <f t="shared" si="181"/>
        <v>12</v>
      </c>
      <c r="AK713">
        <f t="shared" si="182"/>
        <v>1982</v>
      </c>
      <c r="BI713" s="93">
        <v>36506</v>
      </c>
      <c r="BJ713" s="90">
        <v>2.7645</v>
      </c>
      <c r="BK713">
        <f t="shared" si="183"/>
        <v>12</v>
      </c>
      <c r="BL713">
        <f t="shared" si="184"/>
        <v>1999</v>
      </c>
    </row>
    <row r="714" spans="1:64" x14ac:dyDescent="0.2">
      <c r="A714" t="s">
        <v>70</v>
      </c>
      <c r="B714" s="93">
        <v>30297</v>
      </c>
      <c r="C714">
        <v>10.8</v>
      </c>
      <c r="D714">
        <v>0</v>
      </c>
      <c r="E714">
        <f t="shared" si="176"/>
        <v>5.4</v>
      </c>
      <c r="F714" s="106">
        <v>15.5</v>
      </c>
      <c r="G714" s="107">
        <f t="shared" si="185"/>
        <v>10.1</v>
      </c>
      <c r="H714">
        <f t="shared" si="186"/>
        <v>12</v>
      </c>
      <c r="I714">
        <f t="shared" si="187"/>
        <v>1982</v>
      </c>
      <c r="Q714" t="s">
        <v>72</v>
      </c>
      <c r="R714" s="93">
        <v>30297</v>
      </c>
      <c r="S714">
        <v>-3.1</v>
      </c>
      <c r="T714">
        <v>-13</v>
      </c>
      <c r="U714">
        <f t="shared" si="177"/>
        <v>-8.0500000000000007</v>
      </c>
      <c r="V714" s="106">
        <v>14.5</v>
      </c>
      <c r="W714" s="107">
        <f t="shared" si="188"/>
        <v>22.55</v>
      </c>
      <c r="X714">
        <f t="shared" si="189"/>
        <v>12</v>
      </c>
      <c r="AG714" s="93">
        <f t="shared" si="178"/>
        <v>30298</v>
      </c>
      <c r="AH714" s="107">
        <f t="shared" si="179"/>
        <v>22.5</v>
      </c>
      <c r="AI714" s="72">
        <f t="shared" si="180"/>
        <v>13</v>
      </c>
      <c r="AJ714">
        <f t="shared" si="181"/>
        <v>12</v>
      </c>
      <c r="AK714">
        <f t="shared" si="182"/>
        <v>1982</v>
      </c>
      <c r="BI714" s="93">
        <v>36507</v>
      </c>
      <c r="BJ714" s="90">
        <v>2.8243999999999998</v>
      </c>
      <c r="BK714">
        <f t="shared" si="183"/>
        <v>12</v>
      </c>
      <c r="BL714">
        <f t="shared" si="184"/>
        <v>1999</v>
      </c>
    </row>
    <row r="715" spans="1:64" x14ac:dyDescent="0.2">
      <c r="A715" t="s">
        <v>70</v>
      </c>
      <c r="B715" s="93">
        <v>30298</v>
      </c>
      <c r="C715">
        <v>1</v>
      </c>
      <c r="D715">
        <v>-10.5</v>
      </c>
      <c r="E715">
        <f t="shared" si="176"/>
        <v>-4.75</v>
      </c>
      <c r="F715" s="106">
        <v>15.5</v>
      </c>
      <c r="G715" s="107">
        <f t="shared" si="185"/>
        <v>20.25</v>
      </c>
      <c r="H715">
        <f t="shared" si="186"/>
        <v>12</v>
      </c>
      <c r="I715">
        <f t="shared" si="187"/>
        <v>1982</v>
      </c>
      <c r="Q715" t="s">
        <v>72</v>
      </c>
      <c r="R715" s="93">
        <v>30298</v>
      </c>
      <c r="S715">
        <v>-4</v>
      </c>
      <c r="T715">
        <v>-16.5</v>
      </c>
      <c r="U715">
        <f t="shared" si="177"/>
        <v>-10.25</v>
      </c>
      <c r="V715" s="106">
        <v>14.5</v>
      </c>
      <c r="W715" s="107">
        <f t="shared" si="188"/>
        <v>24.75</v>
      </c>
      <c r="X715">
        <f t="shared" si="189"/>
        <v>12</v>
      </c>
      <c r="AG715" s="93">
        <f t="shared" si="178"/>
        <v>30299</v>
      </c>
      <c r="AH715" s="107">
        <f t="shared" si="179"/>
        <v>24.9</v>
      </c>
      <c r="AI715" s="72">
        <f t="shared" si="180"/>
        <v>14</v>
      </c>
      <c r="AJ715">
        <f t="shared" si="181"/>
        <v>12</v>
      </c>
      <c r="AK715">
        <f t="shared" si="182"/>
        <v>1982</v>
      </c>
      <c r="BI715" s="93">
        <v>36508</v>
      </c>
      <c r="BJ715" s="90">
        <v>3.0605000000000002</v>
      </c>
      <c r="BK715">
        <f t="shared" si="183"/>
        <v>12</v>
      </c>
      <c r="BL715">
        <f t="shared" si="184"/>
        <v>1999</v>
      </c>
    </row>
    <row r="716" spans="1:64" x14ac:dyDescent="0.2">
      <c r="A716" t="s">
        <v>70</v>
      </c>
      <c r="B716" s="93">
        <v>30299</v>
      </c>
      <c r="C716">
        <v>-2.1</v>
      </c>
      <c r="D716">
        <v>-16.2</v>
      </c>
      <c r="E716">
        <f t="shared" si="176"/>
        <v>-9.15</v>
      </c>
      <c r="F716" s="106">
        <v>15.5</v>
      </c>
      <c r="G716" s="107">
        <f t="shared" si="185"/>
        <v>24.65</v>
      </c>
      <c r="H716">
        <f t="shared" si="186"/>
        <v>12</v>
      </c>
      <c r="I716">
        <f t="shared" si="187"/>
        <v>1982</v>
      </c>
      <c r="Q716" t="s">
        <v>72</v>
      </c>
      <c r="R716" s="93">
        <v>30299</v>
      </c>
      <c r="S716">
        <v>-5.2</v>
      </c>
      <c r="T716">
        <v>-16.100000000000001</v>
      </c>
      <c r="U716">
        <f t="shared" si="177"/>
        <v>-10.65</v>
      </c>
      <c r="V716" s="106">
        <v>14.5</v>
      </c>
      <c r="W716" s="107">
        <f t="shared" si="188"/>
        <v>25.15</v>
      </c>
      <c r="X716">
        <f t="shared" si="189"/>
        <v>12</v>
      </c>
      <c r="AG716" s="93">
        <f t="shared" si="178"/>
        <v>30300</v>
      </c>
      <c r="AH716" s="107">
        <f t="shared" si="179"/>
        <v>20.85</v>
      </c>
      <c r="AI716" s="72">
        <f t="shared" si="180"/>
        <v>15</v>
      </c>
      <c r="AJ716">
        <f t="shared" si="181"/>
        <v>12</v>
      </c>
      <c r="AK716">
        <f t="shared" si="182"/>
        <v>1982</v>
      </c>
      <c r="BI716" s="93">
        <v>36509</v>
      </c>
      <c r="BJ716" s="90">
        <v>3.0688</v>
      </c>
      <c r="BK716">
        <f t="shared" si="183"/>
        <v>12</v>
      </c>
      <c r="BL716">
        <f t="shared" si="184"/>
        <v>1999</v>
      </c>
    </row>
    <row r="717" spans="1:64" x14ac:dyDescent="0.2">
      <c r="A717" t="s">
        <v>70</v>
      </c>
      <c r="B717" s="93">
        <v>30300</v>
      </c>
      <c r="C717">
        <v>4.5999999999999996</v>
      </c>
      <c r="D717">
        <v>-14.8</v>
      </c>
      <c r="E717">
        <f t="shared" si="176"/>
        <v>-5.1000000000000005</v>
      </c>
      <c r="F717" s="106">
        <v>15.5</v>
      </c>
      <c r="G717" s="107">
        <f t="shared" si="185"/>
        <v>20.6</v>
      </c>
      <c r="H717">
        <f t="shared" si="186"/>
        <v>12</v>
      </c>
      <c r="I717">
        <f t="shared" si="187"/>
        <v>1982</v>
      </c>
      <c r="Q717" t="s">
        <v>72</v>
      </c>
      <c r="R717" s="93">
        <v>30300</v>
      </c>
      <c r="S717">
        <v>0.8</v>
      </c>
      <c r="T717">
        <v>-14</v>
      </c>
      <c r="U717">
        <f t="shared" si="177"/>
        <v>-6.6</v>
      </c>
      <c r="V717" s="106">
        <v>14.5</v>
      </c>
      <c r="W717" s="107">
        <f t="shared" si="188"/>
        <v>21.1</v>
      </c>
      <c r="X717">
        <f t="shared" si="189"/>
        <v>12</v>
      </c>
      <c r="AG717" s="93">
        <f t="shared" si="178"/>
        <v>30301</v>
      </c>
      <c r="AH717" s="107">
        <f t="shared" si="179"/>
        <v>16.125</v>
      </c>
      <c r="AI717" s="72">
        <f t="shared" si="180"/>
        <v>16</v>
      </c>
      <c r="AJ717">
        <f t="shared" si="181"/>
        <v>12</v>
      </c>
      <c r="AK717">
        <f t="shared" si="182"/>
        <v>1982</v>
      </c>
      <c r="BI717" s="93">
        <v>36510</v>
      </c>
      <c r="BJ717" s="90">
        <v>3.0718999999999999</v>
      </c>
      <c r="BK717">
        <f t="shared" si="183"/>
        <v>12</v>
      </c>
      <c r="BL717">
        <f t="shared" si="184"/>
        <v>1999</v>
      </c>
    </row>
    <row r="718" spans="1:64" x14ac:dyDescent="0.2">
      <c r="A718" t="s">
        <v>70</v>
      </c>
      <c r="B718" s="93">
        <v>30301</v>
      </c>
      <c r="C718">
        <v>8.9</v>
      </c>
      <c r="D718">
        <v>-3.7</v>
      </c>
      <c r="E718">
        <f t="shared" si="176"/>
        <v>2.6</v>
      </c>
      <c r="F718" s="106">
        <v>15.5</v>
      </c>
      <c r="G718" s="107">
        <f t="shared" si="185"/>
        <v>12.9</v>
      </c>
      <c r="H718">
        <f t="shared" si="186"/>
        <v>12</v>
      </c>
      <c r="I718">
        <f t="shared" si="187"/>
        <v>1982</v>
      </c>
      <c r="Q718" t="s">
        <v>72</v>
      </c>
      <c r="R718" s="93">
        <v>30301</v>
      </c>
      <c r="S718">
        <v>1.6</v>
      </c>
      <c r="T718">
        <v>-11.3</v>
      </c>
      <c r="U718">
        <f t="shared" si="177"/>
        <v>-4.8500000000000005</v>
      </c>
      <c r="V718" s="106">
        <v>14.5</v>
      </c>
      <c r="W718" s="107">
        <f t="shared" si="188"/>
        <v>19.350000000000001</v>
      </c>
      <c r="X718">
        <f t="shared" si="189"/>
        <v>12</v>
      </c>
      <c r="AG718" s="93">
        <f t="shared" si="178"/>
        <v>30302</v>
      </c>
      <c r="AH718" s="107">
        <f t="shared" si="179"/>
        <v>17.5</v>
      </c>
      <c r="AI718" s="72">
        <f t="shared" si="180"/>
        <v>17</v>
      </c>
      <c r="AJ718">
        <f t="shared" si="181"/>
        <v>12</v>
      </c>
      <c r="AK718">
        <f t="shared" si="182"/>
        <v>1982</v>
      </c>
      <c r="BI718" s="93">
        <v>36511</v>
      </c>
      <c r="BJ718" s="90">
        <v>3.0293999999999999</v>
      </c>
      <c r="BK718">
        <f t="shared" si="183"/>
        <v>12</v>
      </c>
      <c r="BL718">
        <f t="shared" si="184"/>
        <v>1999</v>
      </c>
    </row>
    <row r="719" spans="1:64" x14ac:dyDescent="0.2">
      <c r="A719" t="s">
        <v>70</v>
      </c>
      <c r="B719" s="93">
        <v>30302</v>
      </c>
      <c r="C719">
        <v>6</v>
      </c>
      <c r="D719">
        <v>-0.8</v>
      </c>
      <c r="E719">
        <f t="shared" si="176"/>
        <v>2.6</v>
      </c>
      <c r="F719" s="106">
        <v>15.5</v>
      </c>
      <c r="G719" s="107">
        <f t="shared" si="185"/>
        <v>12.9</v>
      </c>
      <c r="H719">
        <f t="shared" si="186"/>
        <v>12</v>
      </c>
      <c r="I719">
        <f t="shared" si="187"/>
        <v>1982</v>
      </c>
      <c r="Q719" t="s">
        <v>72</v>
      </c>
      <c r="R719" s="93">
        <v>30302</v>
      </c>
      <c r="S719">
        <v>-2.7</v>
      </c>
      <c r="T719">
        <v>-12.5</v>
      </c>
      <c r="U719">
        <f t="shared" si="177"/>
        <v>-7.6</v>
      </c>
      <c r="V719" s="106">
        <v>14.5</v>
      </c>
      <c r="W719" s="107">
        <f t="shared" si="188"/>
        <v>22.1</v>
      </c>
      <c r="X719">
        <f t="shared" si="189"/>
        <v>12</v>
      </c>
      <c r="AG719" s="93">
        <f t="shared" si="178"/>
        <v>30303</v>
      </c>
      <c r="AH719" s="107">
        <f t="shared" si="179"/>
        <v>19.425000000000001</v>
      </c>
      <c r="AI719" s="72">
        <f t="shared" si="180"/>
        <v>18</v>
      </c>
      <c r="AJ719">
        <f t="shared" si="181"/>
        <v>12</v>
      </c>
      <c r="AK719">
        <f t="shared" si="182"/>
        <v>1982</v>
      </c>
      <c r="BI719" s="93">
        <v>36512</v>
      </c>
      <c r="BJ719" s="90">
        <v>3.0106999999999999</v>
      </c>
      <c r="BK719">
        <f t="shared" si="183"/>
        <v>12</v>
      </c>
      <c r="BL719">
        <f t="shared" si="184"/>
        <v>1999</v>
      </c>
    </row>
    <row r="720" spans="1:64" x14ac:dyDescent="0.2">
      <c r="A720" t="s">
        <v>70</v>
      </c>
      <c r="B720" s="93">
        <v>30303</v>
      </c>
      <c r="C720">
        <v>3.7</v>
      </c>
      <c r="D720">
        <v>-2.8</v>
      </c>
      <c r="E720">
        <f t="shared" si="176"/>
        <v>0.45000000000000018</v>
      </c>
      <c r="F720" s="106">
        <v>15.5</v>
      </c>
      <c r="G720" s="107">
        <f t="shared" si="185"/>
        <v>15.05</v>
      </c>
      <c r="H720">
        <f t="shared" si="186"/>
        <v>12</v>
      </c>
      <c r="I720">
        <f t="shared" si="187"/>
        <v>1982</v>
      </c>
      <c r="Q720" t="s">
        <v>72</v>
      </c>
      <c r="R720" s="93">
        <v>30303</v>
      </c>
      <c r="S720">
        <v>-3.2</v>
      </c>
      <c r="T720">
        <v>-15.4</v>
      </c>
      <c r="U720">
        <f t="shared" si="177"/>
        <v>-9.3000000000000007</v>
      </c>
      <c r="V720" s="106">
        <v>14.5</v>
      </c>
      <c r="W720" s="107">
        <f t="shared" si="188"/>
        <v>23.8</v>
      </c>
      <c r="X720">
        <f t="shared" si="189"/>
        <v>12</v>
      </c>
      <c r="AG720" s="93">
        <f t="shared" si="178"/>
        <v>30304</v>
      </c>
      <c r="AH720" s="107">
        <f t="shared" si="179"/>
        <v>21.8</v>
      </c>
      <c r="AI720" s="72">
        <f t="shared" si="180"/>
        <v>19</v>
      </c>
      <c r="AJ720">
        <f t="shared" si="181"/>
        <v>12</v>
      </c>
      <c r="AK720">
        <f t="shared" si="182"/>
        <v>1982</v>
      </c>
      <c r="BI720" s="93">
        <v>36513</v>
      </c>
      <c r="BJ720" s="90">
        <v>3.0306000000000002</v>
      </c>
      <c r="BK720">
        <f t="shared" si="183"/>
        <v>12</v>
      </c>
      <c r="BL720">
        <f t="shared" si="184"/>
        <v>1999</v>
      </c>
    </row>
    <row r="721" spans="1:64" x14ac:dyDescent="0.2">
      <c r="A721" t="s">
        <v>70</v>
      </c>
      <c r="B721" s="93">
        <v>30304</v>
      </c>
      <c r="C721">
        <v>4</v>
      </c>
      <c r="D721">
        <v>-5.5</v>
      </c>
      <c r="E721">
        <f t="shared" si="176"/>
        <v>-0.75</v>
      </c>
      <c r="F721" s="106">
        <v>15.5</v>
      </c>
      <c r="G721" s="107">
        <f t="shared" si="185"/>
        <v>16.25</v>
      </c>
      <c r="H721">
        <f t="shared" si="186"/>
        <v>12</v>
      </c>
      <c r="I721">
        <f t="shared" si="187"/>
        <v>1982</v>
      </c>
      <c r="Q721" t="s">
        <v>72</v>
      </c>
      <c r="R721" s="93">
        <v>30304</v>
      </c>
      <c r="S721">
        <v>-9.6</v>
      </c>
      <c r="T721">
        <v>-16.100000000000001</v>
      </c>
      <c r="U721">
        <f t="shared" si="177"/>
        <v>-12.850000000000001</v>
      </c>
      <c r="V721" s="106">
        <v>14.5</v>
      </c>
      <c r="W721" s="107">
        <f t="shared" si="188"/>
        <v>27.35</v>
      </c>
      <c r="X721">
        <f t="shared" si="189"/>
        <v>12</v>
      </c>
      <c r="AG721" s="93">
        <f t="shared" si="178"/>
        <v>30305</v>
      </c>
      <c r="AH721" s="107">
        <f t="shared" si="179"/>
        <v>22.774999999999999</v>
      </c>
      <c r="AI721" s="72">
        <f t="shared" si="180"/>
        <v>20</v>
      </c>
      <c r="AJ721">
        <f t="shared" si="181"/>
        <v>12</v>
      </c>
      <c r="AK721">
        <f t="shared" si="182"/>
        <v>1982</v>
      </c>
      <c r="BI721" s="93">
        <v>36514</v>
      </c>
      <c r="BJ721" s="90">
        <v>3.0505</v>
      </c>
      <c r="BK721">
        <f t="shared" si="183"/>
        <v>12</v>
      </c>
      <c r="BL721">
        <f t="shared" si="184"/>
        <v>1999</v>
      </c>
    </row>
    <row r="722" spans="1:64" x14ac:dyDescent="0.2">
      <c r="A722" t="s">
        <v>70</v>
      </c>
      <c r="B722" s="93">
        <v>30305</v>
      </c>
      <c r="C722">
        <v>0.4</v>
      </c>
      <c r="D722">
        <v>-11.9</v>
      </c>
      <c r="E722">
        <f t="shared" si="176"/>
        <v>-5.75</v>
      </c>
      <c r="F722" s="106">
        <v>15.5</v>
      </c>
      <c r="G722" s="107">
        <f t="shared" si="185"/>
        <v>21.25</v>
      </c>
      <c r="H722">
        <f t="shared" si="186"/>
        <v>12</v>
      </c>
      <c r="I722">
        <f t="shared" si="187"/>
        <v>1982</v>
      </c>
      <c r="Q722" t="s">
        <v>72</v>
      </c>
      <c r="R722" s="93">
        <v>30305</v>
      </c>
      <c r="S722">
        <v>-8.3000000000000007</v>
      </c>
      <c r="T722">
        <v>-11.3</v>
      </c>
      <c r="U722">
        <f t="shared" si="177"/>
        <v>-9.8000000000000007</v>
      </c>
      <c r="V722" s="106">
        <v>14.5</v>
      </c>
      <c r="W722" s="107">
        <f t="shared" si="188"/>
        <v>24.3</v>
      </c>
      <c r="X722">
        <f t="shared" si="189"/>
        <v>12</v>
      </c>
      <c r="AG722" s="93">
        <f t="shared" si="178"/>
        <v>30306</v>
      </c>
      <c r="AH722" s="107">
        <f t="shared" si="179"/>
        <v>25.674999999999997</v>
      </c>
      <c r="AI722" s="72">
        <f t="shared" si="180"/>
        <v>21</v>
      </c>
      <c r="AJ722">
        <f t="shared" si="181"/>
        <v>12</v>
      </c>
      <c r="AK722">
        <f t="shared" si="182"/>
        <v>1982</v>
      </c>
      <c r="BI722" s="93">
        <v>36515</v>
      </c>
      <c r="BJ722" s="90">
        <v>2.8902999999999999</v>
      </c>
      <c r="BK722">
        <f t="shared" si="183"/>
        <v>12</v>
      </c>
      <c r="BL722">
        <f t="shared" si="184"/>
        <v>1999</v>
      </c>
    </row>
    <row r="723" spans="1:64" x14ac:dyDescent="0.2">
      <c r="A723" t="s">
        <v>70</v>
      </c>
      <c r="B723" s="93">
        <v>30306</v>
      </c>
      <c r="C723">
        <v>-9.4</v>
      </c>
      <c r="D723">
        <v>-12.5</v>
      </c>
      <c r="E723">
        <f t="shared" si="176"/>
        <v>-10.95</v>
      </c>
      <c r="F723" s="106">
        <v>15.5</v>
      </c>
      <c r="G723" s="107">
        <f t="shared" si="185"/>
        <v>26.45</v>
      </c>
      <c r="H723">
        <f t="shared" si="186"/>
        <v>12</v>
      </c>
      <c r="I723">
        <f t="shared" si="187"/>
        <v>1982</v>
      </c>
      <c r="Q723" t="s">
        <v>72</v>
      </c>
      <c r="R723" s="93">
        <v>30306</v>
      </c>
      <c r="S723">
        <v>-8.6</v>
      </c>
      <c r="T723">
        <v>-12.2</v>
      </c>
      <c r="U723">
        <f t="shared" si="177"/>
        <v>-10.399999999999999</v>
      </c>
      <c r="V723" s="106">
        <v>14.5</v>
      </c>
      <c r="W723" s="107">
        <f t="shared" si="188"/>
        <v>24.9</v>
      </c>
      <c r="X723">
        <f t="shared" si="189"/>
        <v>12</v>
      </c>
      <c r="AG723" s="93">
        <f t="shared" si="178"/>
        <v>30307</v>
      </c>
      <c r="AH723" s="107">
        <f t="shared" si="179"/>
        <v>25.15</v>
      </c>
      <c r="AI723" s="72">
        <f t="shared" si="180"/>
        <v>22</v>
      </c>
      <c r="AJ723">
        <f t="shared" si="181"/>
        <v>12</v>
      </c>
      <c r="AK723">
        <f t="shared" si="182"/>
        <v>1982</v>
      </c>
      <c r="BI723" s="93">
        <v>36516</v>
      </c>
      <c r="BJ723" s="90">
        <v>2.7536999999999998</v>
      </c>
      <c r="BK723">
        <f t="shared" si="183"/>
        <v>12</v>
      </c>
      <c r="BL723">
        <f t="shared" si="184"/>
        <v>1999</v>
      </c>
    </row>
    <row r="724" spans="1:64" x14ac:dyDescent="0.2">
      <c r="A724" t="s">
        <v>70</v>
      </c>
      <c r="B724" s="93">
        <v>30307</v>
      </c>
      <c r="C724">
        <v>-2</v>
      </c>
      <c r="D724">
        <v>-11</v>
      </c>
      <c r="E724">
        <f t="shared" si="176"/>
        <v>-6.5</v>
      </c>
      <c r="F724" s="106">
        <v>15.5</v>
      </c>
      <c r="G724" s="107">
        <f t="shared" si="185"/>
        <v>22</v>
      </c>
      <c r="H724">
        <f t="shared" si="186"/>
        <v>12</v>
      </c>
      <c r="I724">
        <f t="shared" si="187"/>
        <v>1982</v>
      </c>
      <c r="Q724" t="s">
        <v>72</v>
      </c>
      <c r="R724" s="93">
        <v>30307</v>
      </c>
      <c r="S724">
        <v>-11.4</v>
      </c>
      <c r="T724">
        <v>-16.2</v>
      </c>
      <c r="U724">
        <f t="shared" si="177"/>
        <v>-13.8</v>
      </c>
      <c r="V724" s="106">
        <v>14.5</v>
      </c>
      <c r="W724" s="107">
        <f t="shared" si="188"/>
        <v>28.3</v>
      </c>
      <c r="X724">
        <f t="shared" si="189"/>
        <v>12</v>
      </c>
      <c r="AG724" s="93">
        <f t="shared" si="178"/>
        <v>30308</v>
      </c>
      <c r="AH724" s="107">
        <f t="shared" si="179"/>
        <v>27.875</v>
      </c>
      <c r="AI724" s="72">
        <f t="shared" si="180"/>
        <v>23</v>
      </c>
      <c r="AJ724">
        <f t="shared" si="181"/>
        <v>12</v>
      </c>
      <c r="AK724">
        <f t="shared" si="182"/>
        <v>1982</v>
      </c>
      <c r="BI724" s="93">
        <v>36517</v>
      </c>
      <c r="BJ724" s="90">
        <v>2.7263999999999999</v>
      </c>
      <c r="BK724">
        <f t="shared" si="183"/>
        <v>12</v>
      </c>
      <c r="BL724">
        <f t="shared" si="184"/>
        <v>1999</v>
      </c>
    </row>
    <row r="725" spans="1:64" x14ac:dyDescent="0.2">
      <c r="A725" t="s">
        <v>70</v>
      </c>
      <c r="B725" s="93">
        <v>30308</v>
      </c>
      <c r="C725">
        <v>-1.7</v>
      </c>
      <c r="D725">
        <v>-13.5</v>
      </c>
      <c r="E725">
        <f t="shared" si="176"/>
        <v>-7.6</v>
      </c>
      <c r="F725" s="106">
        <v>15.5</v>
      </c>
      <c r="G725" s="107">
        <f t="shared" si="185"/>
        <v>23.1</v>
      </c>
      <c r="H725">
        <f t="shared" si="186"/>
        <v>12</v>
      </c>
      <c r="I725">
        <f t="shared" si="187"/>
        <v>1982</v>
      </c>
      <c r="Q725" t="s">
        <v>72</v>
      </c>
      <c r="R725" s="93">
        <v>30308</v>
      </c>
      <c r="S725">
        <v>-14</v>
      </c>
      <c r="T725">
        <v>-22.3</v>
      </c>
      <c r="U725">
        <f t="shared" si="177"/>
        <v>-18.149999999999999</v>
      </c>
      <c r="V725" s="106">
        <v>14.5</v>
      </c>
      <c r="W725" s="107">
        <f t="shared" si="188"/>
        <v>32.65</v>
      </c>
      <c r="X725">
        <f t="shared" si="189"/>
        <v>12</v>
      </c>
      <c r="AG725" s="93">
        <f t="shared" si="178"/>
        <v>30309</v>
      </c>
      <c r="AH725" s="107">
        <f t="shared" si="179"/>
        <v>23.799999999999997</v>
      </c>
      <c r="AI725" s="72">
        <f t="shared" si="180"/>
        <v>24</v>
      </c>
      <c r="AJ725">
        <f t="shared" si="181"/>
        <v>12</v>
      </c>
      <c r="AK725">
        <f t="shared" si="182"/>
        <v>1982</v>
      </c>
      <c r="BI725" s="93">
        <v>36518</v>
      </c>
      <c r="BJ725" s="90">
        <v>2.5838999999999999</v>
      </c>
      <c r="BK725">
        <f t="shared" si="183"/>
        <v>12</v>
      </c>
      <c r="BL725">
        <f t="shared" si="184"/>
        <v>1999</v>
      </c>
    </row>
    <row r="726" spans="1:64" x14ac:dyDescent="0.2">
      <c r="A726" t="s">
        <v>70</v>
      </c>
      <c r="B726" s="93">
        <v>30309</v>
      </c>
      <c r="C726">
        <v>1.7</v>
      </c>
      <c r="D726">
        <v>-15.1</v>
      </c>
      <c r="E726">
        <f t="shared" si="176"/>
        <v>-6.7</v>
      </c>
      <c r="F726" s="106">
        <v>15.5</v>
      </c>
      <c r="G726" s="107">
        <f t="shared" si="185"/>
        <v>22.2</v>
      </c>
      <c r="H726">
        <f t="shared" si="186"/>
        <v>12</v>
      </c>
      <c r="I726">
        <f t="shared" si="187"/>
        <v>1982</v>
      </c>
      <c r="Q726" t="s">
        <v>72</v>
      </c>
      <c r="R726" s="93">
        <v>30309</v>
      </c>
      <c r="S726">
        <v>-1.2</v>
      </c>
      <c r="T726">
        <v>-20.6</v>
      </c>
      <c r="U726">
        <f t="shared" si="177"/>
        <v>-10.9</v>
      </c>
      <c r="V726" s="106">
        <v>14.5</v>
      </c>
      <c r="W726" s="107">
        <f t="shared" si="188"/>
        <v>25.4</v>
      </c>
      <c r="X726">
        <f t="shared" si="189"/>
        <v>12</v>
      </c>
      <c r="AG726" s="93">
        <f t="shared" si="178"/>
        <v>30310</v>
      </c>
      <c r="AH726" s="107">
        <f t="shared" si="179"/>
        <v>18.350000000000001</v>
      </c>
      <c r="AI726" s="72">
        <f t="shared" si="180"/>
        <v>25</v>
      </c>
      <c r="AJ726">
        <f t="shared" si="181"/>
        <v>12</v>
      </c>
      <c r="AK726">
        <f t="shared" si="182"/>
        <v>1982</v>
      </c>
      <c r="BI726" s="93">
        <v>36519</v>
      </c>
      <c r="BJ726" s="90">
        <v>2.5838999999999999</v>
      </c>
      <c r="BK726">
        <f t="shared" si="183"/>
        <v>12</v>
      </c>
      <c r="BL726">
        <f t="shared" si="184"/>
        <v>1999</v>
      </c>
    </row>
    <row r="727" spans="1:64" x14ac:dyDescent="0.2">
      <c r="A727" t="s">
        <v>70</v>
      </c>
      <c r="B727" s="93">
        <v>30310</v>
      </c>
      <c r="C727">
        <v>4.9000000000000004</v>
      </c>
      <c r="D727">
        <v>-4.7</v>
      </c>
      <c r="E727">
        <f t="shared" si="176"/>
        <v>0.10000000000000009</v>
      </c>
      <c r="F727" s="106">
        <v>15.5</v>
      </c>
      <c r="G727" s="107">
        <f t="shared" si="185"/>
        <v>15.4</v>
      </c>
      <c r="H727">
        <f t="shared" si="186"/>
        <v>12</v>
      </c>
      <c r="I727">
        <f t="shared" si="187"/>
        <v>1982</v>
      </c>
      <c r="Q727" t="s">
        <v>72</v>
      </c>
      <c r="R727" s="93">
        <v>30310</v>
      </c>
      <c r="S727">
        <v>0.5</v>
      </c>
      <c r="T727">
        <v>-14.1</v>
      </c>
      <c r="U727">
        <f t="shared" si="177"/>
        <v>-6.8</v>
      </c>
      <c r="V727" s="106">
        <v>14.5</v>
      </c>
      <c r="W727" s="107">
        <f t="shared" si="188"/>
        <v>21.3</v>
      </c>
      <c r="X727">
        <f t="shared" si="189"/>
        <v>12</v>
      </c>
      <c r="AG727" s="93">
        <f t="shared" si="178"/>
        <v>30311</v>
      </c>
      <c r="AH727" s="107">
        <f t="shared" si="179"/>
        <v>23.25</v>
      </c>
      <c r="AI727" s="72">
        <f t="shared" si="180"/>
        <v>26</v>
      </c>
      <c r="AJ727">
        <f t="shared" si="181"/>
        <v>12</v>
      </c>
      <c r="AK727">
        <f t="shared" si="182"/>
        <v>1982</v>
      </c>
      <c r="BI727" s="93">
        <v>36520</v>
      </c>
      <c r="BJ727" s="90">
        <v>2.5644999999999998</v>
      </c>
      <c r="BK727">
        <f t="shared" si="183"/>
        <v>12</v>
      </c>
      <c r="BL727">
        <f t="shared" si="184"/>
        <v>1999</v>
      </c>
    </row>
    <row r="728" spans="1:64" x14ac:dyDescent="0.2">
      <c r="A728" t="s">
        <v>70</v>
      </c>
      <c r="B728" s="93">
        <v>30311</v>
      </c>
      <c r="C728">
        <v>-0.6</v>
      </c>
      <c r="D728">
        <v>-13.2</v>
      </c>
      <c r="E728">
        <f t="shared" si="176"/>
        <v>-6.8999999999999995</v>
      </c>
      <c r="F728" s="106">
        <v>15.5</v>
      </c>
      <c r="G728" s="107">
        <f t="shared" si="185"/>
        <v>22.4</v>
      </c>
      <c r="H728">
        <f t="shared" si="186"/>
        <v>12</v>
      </c>
      <c r="I728">
        <f t="shared" si="187"/>
        <v>1982</v>
      </c>
      <c r="Q728" t="s">
        <v>72</v>
      </c>
      <c r="R728" s="93">
        <v>30311</v>
      </c>
      <c r="S728">
        <v>-2.2000000000000002</v>
      </c>
      <c r="T728">
        <v>-17</v>
      </c>
      <c r="U728">
        <f t="shared" si="177"/>
        <v>-9.6</v>
      </c>
      <c r="V728" s="106">
        <v>14.5</v>
      </c>
      <c r="W728" s="107">
        <f t="shared" si="188"/>
        <v>24.1</v>
      </c>
      <c r="X728">
        <f t="shared" si="189"/>
        <v>12</v>
      </c>
      <c r="AG728" s="93">
        <f t="shared" si="178"/>
        <v>30312</v>
      </c>
      <c r="AH728" s="107">
        <f t="shared" si="179"/>
        <v>27.049999999999997</v>
      </c>
      <c r="AI728" s="72">
        <f t="shared" si="180"/>
        <v>27</v>
      </c>
      <c r="AJ728">
        <f t="shared" si="181"/>
        <v>12</v>
      </c>
      <c r="AK728">
        <f t="shared" si="182"/>
        <v>1982</v>
      </c>
      <c r="BI728" s="93">
        <v>36521</v>
      </c>
      <c r="BJ728" s="90">
        <v>2.6244000000000001</v>
      </c>
      <c r="BK728">
        <f t="shared" si="183"/>
        <v>12</v>
      </c>
      <c r="BL728">
        <f t="shared" si="184"/>
        <v>1999</v>
      </c>
    </row>
    <row r="729" spans="1:64" x14ac:dyDescent="0.2">
      <c r="A729" t="s">
        <v>70</v>
      </c>
      <c r="B729" s="93">
        <v>30312</v>
      </c>
      <c r="C729">
        <v>-3.5</v>
      </c>
      <c r="D729">
        <v>-14.1</v>
      </c>
      <c r="E729">
        <f t="shared" si="176"/>
        <v>-8.8000000000000007</v>
      </c>
      <c r="F729" s="106">
        <v>15.5</v>
      </c>
      <c r="G729" s="107">
        <f t="shared" si="185"/>
        <v>24.3</v>
      </c>
      <c r="H729">
        <f t="shared" si="186"/>
        <v>12</v>
      </c>
      <c r="I729">
        <f t="shared" si="187"/>
        <v>1982</v>
      </c>
      <c r="Q729" t="s">
        <v>72</v>
      </c>
      <c r="R729" s="93">
        <v>30312</v>
      </c>
      <c r="S729">
        <v>-7.7</v>
      </c>
      <c r="T729">
        <v>-22.9</v>
      </c>
      <c r="U729">
        <f t="shared" si="177"/>
        <v>-15.299999999999999</v>
      </c>
      <c r="V729" s="106">
        <v>14.5</v>
      </c>
      <c r="W729" s="107">
        <f t="shared" si="188"/>
        <v>29.799999999999997</v>
      </c>
      <c r="X729">
        <f t="shared" si="189"/>
        <v>12</v>
      </c>
      <c r="AG729" s="93">
        <f t="shared" si="178"/>
        <v>30313</v>
      </c>
      <c r="AH729" s="107">
        <f t="shared" si="179"/>
        <v>19.875</v>
      </c>
      <c r="AI729" s="72">
        <f t="shared" si="180"/>
        <v>28</v>
      </c>
      <c r="AJ729">
        <f t="shared" si="181"/>
        <v>12</v>
      </c>
      <c r="AK729">
        <f t="shared" si="182"/>
        <v>1982</v>
      </c>
      <c r="BI729" s="93">
        <v>36522</v>
      </c>
      <c r="BJ729" s="90">
        <v>2.6181000000000001</v>
      </c>
      <c r="BK729">
        <f t="shared" si="183"/>
        <v>12</v>
      </c>
      <c r="BL729">
        <f t="shared" si="184"/>
        <v>1999</v>
      </c>
    </row>
    <row r="730" spans="1:64" x14ac:dyDescent="0.2">
      <c r="A730" t="s">
        <v>70</v>
      </c>
      <c r="B730" s="93">
        <v>30313</v>
      </c>
      <c r="C730">
        <v>-1</v>
      </c>
      <c r="D730">
        <v>-7.5</v>
      </c>
      <c r="E730">
        <f t="shared" si="176"/>
        <v>-4.25</v>
      </c>
      <c r="F730" s="106">
        <v>15.5</v>
      </c>
      <c r="G730" s="107">
        <f t="shared" si="185"/>
        <v>19.75</v>
      </c>
      <c r="H730">
        <f t="shared" si="186"/>
        <v>12</v>
      </c>
      <c r="I730">
        <f t="shared" si="187"/>
        <v>1982</v>
      </c>
      <c r="Q730" t="s">
        <v>72</v>
      </c>
      <c r="R730" s="93">
        <v>30313</v>
      </c>
      <c r="S730">
        <v>-1.4</v>
      </c>
      <c r="T730">
        <v>-9.6</v>
      </c>
      <c r="U730">
        <f t="shared" si="177"/>
        <v>-5.5</v>
      </c>
      <c r="V730" s="106">
        <v>14.5</v>
      </c>
      <c r="W730" s="107">
        <f t="shared" si="188"/>
        <v>20</v>
      </c>
      <c r="X730">
        <f t="shared" si="189"/>
        <v>12</v>
      </c>
      <c r="AG730" s="93">
        <f t="shared" si="178"/>
        <v>30314</v>
      </c>
      <c r="AH730" s="107">
        <f t="shared" si="179"/>
        <v>19.2</v>
      </c>
      <c r="AI730" s="72">
        <f t="shared" si="180"/>
        <v>29</v>
      </c>
      <c r="AJ730">
        <f t="shared" si="181"/>
        <v>12</v>
      </c>
      <c r="AK730">
        <f t="shared" si="182"/>
        <v>1982</v>
      </c>
      <c r="BI730" s="93">
        <v>36523</v>
      </c>
      <c r="BJ730" s="90">
        <v>2.6743000000000001</v>
      </c>
      <c r="BK730">
        <f t="shared" si="183"/>
        <v>12</v>
      </c>
      <c r="BL730">
        <f t="shared" si="184"/>
        <v>1999</v>
      </c>
    </row>
    <row r="731" spans="1:64" x14ac:dyDescent="0.2">
      <c r="A731" t="s">
        <v>70</v>
      </c>
      <c r="B731" s="93">
        <v>30314</v>
      </c>
      <c r="C731">
        <v>0.2</v>
      </c>
      <c r="D731">
        <v>-8</v>
      </c>
      <c r="E731">
        <f t="shared" si="176"/>
        <v>-3.9</v>
      </c>
      <c r="F731" s="106">
        <v>15.5</v>
      </c>
      <c r="G731" s="107">
        <f t="shared" si="185"/>
        <v>19.399999999999999</v>
      </c>
      <c r="H731">
        <f t="shared" si="186"/>
        <v>12</v>
      </c>
      <c r="I731">
        <f t="shared" si="187"/>
        <v>1982</v>
      </c>
      <c r="Q731" t="s">
        <v>72</v>
      </c>
      <c r="R731" s="93">
        <v>30314</v>
      </c>
      <c r="S731">
        <v>-1.8</v>
      </c>
      <c r="T731">
        <v>-7.2</v>
      </c>
      <c r="U731">
        <f t="shared" si="177"/>
        <v>-4.5</v>
      </c>
      <c r="V731" s="106">
        <v>14.5</v>
      </c>
      <c r="W731" s="107">
        <f t="shared" si="188"/>
        <v>19</v>
      </c>
      <c r="X731">
        <f t="shared" si="189"/>
        <v>12</v>
      </c>
      <c r="AG731" s="93">
        <f t="shared" si="178"/>
        <v>30315</v>
      </c>
      <c r="AH731" s="107">
        <f t="shared" si="179"/>
        <v>14.975</v>
      </c>
      <c r="AI731" s="72">
        <f t="shared" si="180"/>
        <v>30</v>
      </c>
      <c r="AJ731">
        <f t="shared" si="181"/>
        <v>12</v>
      </c>
      <c r="AK731">
        <f t="shared" si="182"/>
        <v>1982</v>
      </c>
      <c r="BI731" s="93">
        <v>36524</v>
      </c>
      <c r="BJ731" s="90">
        <v>2.6905000000000001</v>
      </c>
      <c r="BK731">
        <f t="shared" si="183"/>
        <v>12</v>
      </c>
      <c r="BL731">
        <f t="shared" si="184"/>
        <v>1999</v>
      </c>
    </row>
    <row r="732" spans="1:64" x14ac:dyDescent="0.2">
      <c r="A732" t="s">
        <v>70</v>
      </c>
      <c r="B732" s="93">
        <v>30315</v>
      </c>
      <c r="C732">
        <v>5.5</v>
      </c>
      <c r="D732">
        <v>-3.7</v>
      </c>
      <c r="E732">
        <f t="shared" si="176"/>
        <v>0.89999999999999991</v>
      </c>
      <c r="F732" s="106">
        <v>15.5</v>
      </c>
      <c r="G732" s="107">
        <f t="shared" si="185"/>
        <v>14.6</v>
      </c>
      <c r="H732">
        <f t="shared" si="186"/>
        <v>12</v>
      </c>
      <c r="I732">
        <f t="shared" si="187"/>
        <v>1982</v>
      </c>
      <c r="Q732" t="s">
        <v>72</v>
      </c>
      <c r="R732" s="93">
        <v>30315</v>
      </c>
      <c r="S732">
        <v>2.2999999999999998</v>
      </c>
      <c r="T732">
        <v>-4</v>
      </c>
      <c r="U732">
        <f t="shared" si="177"/>
        <v>-0.85000000000000009</v>
      </c>
      <c r="V732" s="106">
        <v>14.5</v>
      </c>
      <c r="W732" s="107">
        <f t="shared" si="188"/>
        <v>15.35</v>
      </c>
      <c r="X732">
        <f t="shared" si="189"/>
        <v>12</v>
      </c>
      <c r="AG732" s="93">
        <f t="shared" si="178"/>
        <v>30316</v>
      </c>
      <c r="AH732" s="107">
        <f t="shared" si="179"/>
        <v>17.774999999999999</v>
      </c>
      <c r="AI732" s="72">
        <f t="shared" si="180"/>
        <v>31</v>
      </c>
      <c r="AJ732">
        <f t="shared" si="181"/>
        <v>12</v>
      </c>
      <c r="AK732">
        <f t="shared" si="182"/>
        <v>1982</v>
      </c>
      <c r="BI732" s="93">
        <v>36525</v>
      </c>
      <c r="BJ732" s="90">
        <v>2.6698</v>
      </c>
      <c r="BK732">
        <f t="shared" si="183"/>
        <v>12</v>
      </c>
      <c r="BL732">
        <f t="shared" si="184"/>
        <v>1999</v>
      </c>
    </row>
    <row r="733" spans="1:64" x14ac:dyDescent="0.2">
      <c r="A733" t="s">
        <v>70</v>
      </c>
      <c r="B733" s="93">
        <v>30316</v>
      </c>
      <c r="C733">
        <v>2</v>
      </c>
      <c r="D733">
        <v>-6.9</v>
      </c>
      <c r="E733">
        <f t="shared" si="176"/>
        <v>-2.4500000000000002</v>
      </c>
      <c r="F733" s="106">
        <v>15.5</v>
      </c>
      <c r="G733" s="107">
        <f t="shared" si="185"/>
        <v>17.95</v>
      </c>
      <c r="H733">
        <f t="shared" si="186"/>
        <v>12</v>
      </c>
      <c r="I733">
        <f t="shared" si="187"/>
        <v>1982</v>
      </c>
      <c r="Q733" t="s">
        <v>72</v>
      </c>
      <c r="R733" s="93">
        <v>30316</v>
      </c>
      <c r="S733">
        <v>1</v>
      </c>
      <c r="T733">
        <v>-7.2</v>
      </c>
      <c r="U733">
        <f t="shared" si="177"/>
        <v>-3.1</v>
      </c>
      <c r="V733" s="106">
        <v>14.5</v>
      </c>
      <c r="W733" s="107">
        <f t="shared" si="188"/>
        <v>17.600000000000001</v>
      </c>
      <c r="X733">
        <f t="shared" si="189"/>
        <v>12</v>
      </c>
      <c r="AG733" s="93">
        <f t="shared" si="178"/>
        <v>30317</v>
      </c>
      <c r="AH733" s="107">
        <f t="shared" si="179"/>
        <v>19.824999999999999</v>
      </c>
      <c r="AI733" s="72">
        <f t="shared" si="180"/>
        <v>1</v>
      </c>
      <c r="AJ733">
        <f t="shared" si="181"/>
        <v>1</v>
      </c>
      <c r="AK733">
        <f t="shared" si="182"/>
        <v>1983</v>
      </c>
      <c r="BI733" s="93">
        <v>36526</v>
      </c>
      <c r="BJ733" s="90">
        <v>2.6349999999999998</v>
      </c>
      <c r="BK733">
        <f t="shared" si="183"/>
        <v>1</v>
      </c>
      <c r="BL733">
        <f t="shared" si="184"/>
        <v>2000</v>
      </c>
    </row>
    <row r="734" spans="1:64" x14ac:dyDescent="0.2">
      <c r="A734" t="s">
        <v>70</v>
      </c>
      <c r="B734" s="93">
        <v>30317</v>
      </c>
      <c r="C734">
        <v>-0.7</v>
      </c>
      <c r="D734">
        <v>-8.6</v>
      </c>
      <c r="E734">
        <f t="shared" si="176"/>
        <v>-4.6499999999999995</v>
      </c>
      <c r="F734" s="106">
        <v>15.5</v>
      </c>
      <c r="G734" s="107">
        <f t="shared" si="185"/>
        <v>20.149999999999999</v>
      </c>
      <c r="H734">
        <f t="shared" si="186"/>
        <v>1</v>
      </c>
      <c r="I734">
        <f t="shared" si="187"/>
        <v>1983</v>
      </c>
      <c r="Q734" t="s">
        <v>72</v>
      </c>
      <c r="R734" s="93">
        <v>30317</v>
      </c>
      <c r="S734">
        <v>-1</v>
      </c>
      <c r="T734">
        <v>-9</v>
      </c>
      <c r="U734">
        <f t="shared" si="177"/>
        <v>-5</v>
      </c>
      <c r="V734" s="106">
        <v>14.5</v>
      </c>
      <c r="W734" s="107">
        <f t="shared" si="188"/>
        <v>19.5</v>
      </c>
      <c r="X734">
        <f t="shared" si="189"/>
        <v>1</v>
      </c>
      <c r="AG734" s="93">
        <f t="shared" si="178"/>
        <v>30318</v>
      </c>
      <c r="AH734" s="107">
        <f t="shared" si="179"/>
        <v>20.625</v>
      </c>
      <c r="AI734" s="72">
        <f t="shared" si="180"/>
        <v>2</v>
      </c>
      <c r="AJ734">
        <f t="shared" si="181"/>
        <v>1</v>
      </c>
      <c r="AK734">
        <f t="shared" si="182"/>
        <v>1983</v>
      </c>
      <c r="BI734" s="93">
        <v>36527</v>
      </c>
      <c r="BJ734" s="90">
        <v>2.7225000000000001</v>
      </c>
      <c r="BK734">
        <f t="shared" si="183"/>
        <v>1</v>
      </c>
      <c r="BL734">
        <f t="shared" si="184"/>
        <v>2000</v>
      </c>
    </row>
    <row r="735" spans="1:64" x14ac:dyDescent="0.2">
      <c r="A735" t="s">
        <v>70</v>
      </c>
      <c r="B735" s="93">
        <v>30318</v>
      </c>
      <c r="C735">
        <v>9.8000000000000007</v>
      </c>
      <c r="D735">
        <v>-10.4</v>
      </c>
      <c r="E735">
        <f t="shared" si="176"/>
        <v>-0.29999999999999982</v>
      </c>
      <c r="F735" s="106">
        <v>15.5</v>
      </c>
      <c r="G735" s="107">
        <f t="shared" si="185"/>
        <v>15.8</v>
      </c>
      <c r="H735">
        <f t="shared" si="186"/>
        <v>1</v>
      </c>
      <c r="I735">
        <f t="shared" si="187"/>
        <v>1983</v>
      </c>
      <c r="Q735" t="s">
        <v>72</v>
      </c>
      <c r="R735" s="93">
        <v>30318</v>
      </c>
      <c r="S735">
        <v>-6.7</v>
      </c>
      <c r="T735">
        <v>-15.2</v>
      </c>
      <c r="U735">
        <f t="shared" si="177"/>
        <v>-10.95</v>
      </c>
      <c r="V735" s="106">
        <v>14.5</v>
      </c>
      <c r="W735" s="107">
        <f t="shared" si="188"/>
        <v>25.45</v>
      </c>
      <c r="X735">
        <f t="shared" si="189"/>
        <v>1</v>
      </c>
      <c r="AG735" s="93">
        <f t="shared" si="178"/>
        <v>30319</v>
      </c>
      <c r="AH735" s="107">
        <f t="shared" si="179"/>
        <v>16.450000000000003</v>
      </c>
      <c r="AI735" s="72">
        <f t="shared" si="180"/>
        <v>3</v>
      </c>
      <c r="AJ735">
        <f t="shared" si="181"/>
        <v>1</v>
      </c>
      <c r="AK735">
        <f t="shared" si="182"/>
        <v>1983</v>
      </c>
      <c r="BI735" s="93">
        <v>36528</v>
      </c>
      <c r="BJ735" s="90">
        <v>2.6825999999999999</v>
      </c>
      <c r="BK735">
        <f t="shared" si="183"/>
        <v>1</v>
      </c>
      <c r="BL735">
        <f t="shared" si="184"/>
        <v>2000</v>
      </c>
    </row>
    <row r="736" spans="1:64" x14ac:dyDescent="0.2">
      <c r="A736" t="s">
        <v>70</v>
      </c>
      <c r="B736" s="93">
        <v>30319</v>
      </c>
      <c r="C736">
        <v>6</v>
      </c>
      <c r="D736">
        <v>-4.0999999999999996</v>
      </c>
      <c r="E736">
        <f t="shared" si="176"/>
        <v>0.95000000000000018</v>
      </c>
      <c r="F736" s="106">
        <v>15.5</v>
      </c>
      <c r="G736" s="107">
        <f t="shared" si="185"/>
        <v>14.55</v>
      </c>
      <c r="H736">
        <f t="shared" si="186"/>
        <v>1</v>
      </c>
      <c r="I736">
        <f t="shared" si="187"/>
        <v>1983</v>
      </c>
      <c r="Q736" t="s">
        <v>72</v>
      </c>
      <c r="R736" s="93">
        <v>30319</v>
      </c>
      <c r="S736">
        <v>0.7</v>
      </c>
      <c r="T736">
        <v>-8.4</v>
      </c>
      <c r="U736">
        <f t="shared" si="177"/>
        <v>-3.85</v>
      </c>
      <c r="V736" s="106">
        <v>14.5</v>
      </c>
      <c r="W736" s="107">
        <f t="shared" si="188"/>
        <v>18.350000000000001</v>
      </c>
      <c r="X736">
        <f t="shared" si="189"/>
        <v>1</v>
      </c>
      <c r="AG736" s="93">
        <f t="shared" si="178"/>
        <v>30320</v>
      </c>
      <c r="AH736" s="107">
        <f t="shared" si="179"/>
        <v>20.675000000000001</v>
      </c>
      <c r="AI736" s="72">
        <f t="shared" si="180"/>
        <v>4</v>
      </c>
      <c r="AJ736">
        <f t="shared" si="181"/>
        <v>1</v>
      </c>
      <c r="AK736">
        <f t="shared" si="182"/>
        <v>1983</v>
      </c>
      <c r="BI736" s="93">
        <v>36529</v>
      </c>
      <c r="BJ736" s="90">
        <v>2.6044999999999998</v>
      </c>
      <c r="BK736">
        <f t="shared" si="183"/>
        <v>1</v>
      </c>
      <c r="BL736">
        <f t="shared" si="184"/>
        <v>2000</v>
      </c>
    </row>
    <row r="737" spans="1:64" x14ac:dyDescent="0.2">
      <c r="A737" t="s">
        <v>70</v>
      </c>
      <c r="B737" s="93">
        <v>30320</v>
      </c>
      <c r="C737">
        <v>2.6</v>
      </c>
      <c r="D737">
        <v>-6.2</v>
      </c>
      <c r="E737">
        <f t="shared" si="176"/>
        <v>-1.8</v>
      </c>
      <c r="F737" s="106">
        <v>15.5</v>
      </c>
      <c r="G737" s="107">
        <f t="shared" si="185"/>
        <v>17.3</v>
      </c>
      <c r="H737">
        <f t="shared" si="186"/>
        <v>1</v>
      </c>
      <c r="I737">
        <f t="shared" si="187"/>
        <v>1983</v>
      </c>
      <c r="Q737" t="s">
        <v>72</v>
      </c>
      <c r="R737" s="93">
        <v>30320</v>
      </c>
      <c r="S737">
        <v>-4.5999999999999996</v>
      </c>
      <c r="T737">
        <v>-14.5</v>
      </c>
      <c r="U737">
        <f t="shared" si="177"/>
        <v>-9.5500000000000007</v>
      </c>
      <c r="V737" s="106">
        <v>14.5</v>
      </c>
      <c r="W737" s="107">
        <f t="shared" si="188"/>
        <v>24.05</v>
      </c>
      <c r="X737">
        <f t="shared" si="189"/>
        <v>1</v>
      </c>
      <c r="AG737" s="93">
        <f t="shared" si="178"/>
        <v>30321</v>
      </c>
      <c r="AH737" s="107">
        <f t="shared" si="179"/>
        <v>19.625</v>
      </c>
      <c r="AI737" s="72">
        <f t="shared" si="180"/>
        <v>5</v>
      </c>
      <c r="AJ737">
        <f t="shared" si="181"/>
        <v>1</v>
      </c>
      <c r="AK737">
        <f t="shared" si="182"/>
        <v>1983</v>
      </c>
      <c r="BI737" s="93">
        <v>36530</v>
      </c>
      <c r="BJ737" s="90">
        <v>2.6044</v>
      </c>
      <c r="BK737">
        <f t="shared" si="183"/>
        <v>1</v>
      </c>
      <c r="BL737">
        <f t="shared" si="184"/>
        <v>2000</v>
      </c>
    </row>
    <row r="738" spans="1:64" x14ac:dyDescent="0.2">
      <c r="A738" t="s">
        <v>70</v>
      </c>
      <c r="B738" s="93">
        <v>30321</v>
      </c>
      <c r="C738">
        <v>4.2</v>
      </c>
      <c r="D738">
        <v>-9</v>
      </c>
      <c r="E738">
        <f t="shared" si="176"/>
        <v>-2.4</v>
      </c>
      <c r="F738" s="106">
        <v>15.5</v>
      </c>
      <c r="G738" s="107">
        <f t="shared" si="185"/>
        <v>17.899999999999999</v>
      </c>
      <c r="H738">
        <f t="shared" si="186"/>
        <v>1</v>
      </c>
      <c r="I738">
        <f t="shared" si="187"/>
        <v>1983</v>
      </c>
      <c r="Q738" t="s">
        <v>72</v>
      </c>
      <c r="R738" s="93">
        <v>30321</v>
      </c>
      <c r="S738">
        <v>-0.5</v>
      </c>
      <c r="T738">
        <v>-13.2</v>
      </c>
      <c r="U738">
        <f t="shared" si="177"/>
        <v>-6.85</v>
      </c>
      <c r="V738" s="106">
        <v>14.5</v>
      </c>
      <c r="W738" s="107">
        <f t="shared" si="188"/>
        <v>21.35</v>
      </c>
      <c r="X738">
        <f t="shared" si="189"/>
        <v>1</v>
      </c>
      <c r="AG738" s="93">
        <f t="shared" si="178"/>
        <v>30322</v>
      </c>
      <c r="AH738" s="107">
        <f t="shared" si="179"/>
        <v>22.825000000000003</v>
      </c>
      <c r="AI738" s="72">
        <f t="shared" si="180"/>
        <v>6</v>
      </c>
      <c r="AJ738">
        <f t="shared" si="181"/>
        <v>1</v>
      </c>
      <c r="AK738">
        <f t="shared" si="182"/>
        <v>1983</v>
      </c>
      <c r="BI738" s="93">
        <v>36531</v>
      </c>
      <c r="BJ738" s="90">
        <v>2.6160999999999999</v>
      </c>
      <c r="BK738">
        <f t="shared" si="183"/>
        <v>1</v>
      </c>
      <c r="BL738">
        <f t="shared" si="184"/>
        <v>2000</v>
      </c>
    </row>
    <row r="739" spans="1:64" x14ac:dyDescent="0.2">
      <c r="A739" t="s">
        <v>70</v>
      </c>
      <c r="B739" s="93">
        <v>30322</v>
      </c>
      <c r="C739">
        <v>0.4</v>
      </c>
      <c r="D739">
        <v>-15.6</v>
      </c>
      <c r="E739">
        <f t="shared" si="176"/>
        <v>-7.6</v>
      </c>
      <c r="F739" s="106">
        <v>15.5</v>
      </c>
      <c r="G739" s="107">
        <f t="shared" si="185"/>
        <v>23.1</v>
      </c>
      <c r="H739">
        <f t="shared" si="186"/>
        <v>1</v>
      </c>
      <c r="I739">
        <f t="shared" si="187"/>
        <v>1983</v>
      </c>
      <c r="Q739" t="s">
        <v>72</v>
      </c>
      <c r="R739" s="93">
        <v>30322</v>
      </c>
      <c r="S739">
        <v>-2.8</v>
      </c>
      <c r="T739">
        <v>-13.3</v>
      </c>
      <c r="U739">
        <f t="shared" si="177"/>
        <v>-8.0500000000000007</v>
      </c>
      <c r="V739" s="106">
        <v>14.5</v>
      </c>
      <c r="W739" s="107">
        <f t="shared" si="188"/>
        <v>22.55</v>
      </c>
      <c r="X739">
        <f t="shared" si="189"/>
        <v>1</v>
      </c>
      <c r="AG739" s="93">
        <f t="shared" si="178"/>
        <v>30323</v>
      </c>
      <c r="AH739" s="107">
        <f t="shared" si="179"/>
        <v>16.024999999999999</v>
      </c>
      <c r="AI739" s="72">
        <f t="shared" si="180"/>
        <v>7</v>
      </c>
      <c r="AJ739">
        <f t="shared" si="181"/>
        <v>1</v>
      </c>
      <c r="AK739">
        <f t="shared" si="182"/>
        <v>1983</v>
      </c>
      <c r="BI739" s="93">
        <v>36532</v>
      </c>
      <c r="BJ739" s="90">
        <v>2.6284999999999998</v>
      </c>
      <c r="BK739">
        <f t="shared" si="183"/>
        <v>1</v>
      </c>
      <c r="BL739">
        <f t="shared" si="184"/>
        <v>2000</v>
      </c>
    </row>
    <row r="740" spans="1:64" x14ac:dyDescent="0.2">
      <c r="A740" t="s">
        <v>70</v>
      </c>
      <c r="B740" s="93">
        <v>30323</v>
      </c>
      <c r="C740">
        <v>9.4</v>
      </c>
      <c r="D740">
        <v>-4.5</v>
      </c>
      <c r="E740">
        <f t="shared" si="176"/>
        <v>2.4500000000000002</v>
      </c>
      <c r="F740" s="106">
        <v>15.5</v>
      </c>
      <c r="G740" s="107">
        <f t="shared" si="185"/>
        <v>13.05</v>
      </c>
      <c r="H740">
        <f t="shared" si="186"/>
        <v>1</v>
      </c>
      <c r="I740">
        <f t="shared" si="187"/>
        <v>1983</v>
      </c>
      <c r="Q740" t="s">
        <v>72</v>
      </c>
      <c r="R740" s="93">
        <v>30323</v>
      </c>
      <c r="S740">
        <v>4.2</v>
      </c>
      <c r="T740">
        <v>-13.2</v>
      </c>
      <c r="U740">
        <f t="shared" si="177"/>
        <v>-4.5</v>
      </c>
      <c r="V740" s="106">
        <v>14.5</v>
      </c>
      <c r="W740" s="107">
        <f t="shared" si="188"/>
        <v>19</v>
      </c>
      <c r="X740">
        <f t="shared" si="189"/>
        <v>1</v>
      </c>
      <c r="AG740" s="93">
        <f t="shared" si="178"/>
        <v>30324</v>
      </c>
      <c r="AH740" s="107">
        <f t="shared" si="179"/>
        <v>13.55</v>
      </c>
      <c r="AI740" s="72">
        <f t="shared" si="180"/>
        <v>8</v>
      </c>
      <c r="AJ740">
        <f t="shared" si="181"/>
        <v>1</v>
      </c>
      <c r="AK740">
        <f t="shared" si="182"/>
        <v>1983</v>
      </c>
      <c r="BI740" s="93">
        <v>36533</v>
      </c>
      <c r="BJ740" s="90">
        <v>2.6187</v>
      </c>
      <c r="BK740">
        <f t="shared" si="183"/>
        <v>1</v>
      </c>
      <c r="BL740">
        <f t="shared" si="184"/>
        <v>2000</v>
      </c>
    </row>
    <row r="741" spans="1:64" x14ac:dyDescent="0.2">
      <c r="A741" t="s">
        <v>70</v>
      </c>
      <c r="B741" s="93">
        <v>30324</v>
      </c>
      <c r="C741">
        <v>7.2</v>
      </c>
      <c r="D741">
        <v>-3.9</v>
      </c>
      <c r="E741">
        <f t="shared" si="176"/>
        <v>1.6500000000000001</v>
      </c>
      <c r="F741" s="106">
        <v>15.5</v>
      </c>
      <c r="G741" s="107">
        <f t="shared" si="185"/>
        <v>13.85</v>
      </c>
      <c r="H741">
        <f t="shared" si="186"/>
        <v>1</v>
      </c>
      <c r="I741">
        <f t="shared" si="187"/>
        <v>1983</v>
      </c>
      <c r="Q741" t="s">
        <v>72</v>
      </c>
      <c r="R741" s="93">
        <v>30324</v>
      </c>
      <c r="S741">
        <v>5.4</v>
      </c>
      <c r="T741">
        <v>-2.9</v>
      </c>
      <c r="U741">
        <f t="shared" si="177"/>
        <v>1.2500000000000002</v>
      </c>
      <c r="V741" s="106">
        <v>14.5</v>
      </c>
      <c r="W741" s="107">
        <f t="shared" si="188"/>
        <v>13.25</v>
      </c>
      <c r="X741">
        <f t="shared" si="189"/>
        <v>1</v>
      </c>
      <c r="AG741" s="93">
        <f t="shared" si="178"/>
        <v>30325</v>
      </c>
      <c r="AH741" s="107">
        <f t="shared" si="179"/>
        <v>20.625</v>
      </c>
      <c r="AI741" s="72">
        <f t="shared" si="180"/>
        <v>9</v>
      </c>
      <c r="AJ741">
        <f t="shared" si="181"/>
        <v>1</v>
      </c>
      <c r="AK741">
        <f t="shared" si="182"/>
        <v>1983</v>
      </c>
      <c r="BI741" s="93">
        <v>36534</v>
      </c>
      <c r="BJ741" s="90">
        <v>2.6242999999999999</v>
      </c>
      <c r="BK741">
        <f t="shared" si="183"/>
        <v>1</v>
      </c>
      <c r="BL741">
        <f t="shared" si="184"/>
        <v>2000</v>
      </c>
    </row>
    <row r="742" spans="1:64" x14ac:dyDescent="0.2">
      <c r="A742" t="s">
        <v>70</v>
      </c>
      <c r="B742" s="93">
        <v>30325</v>
      </c>
      <c r="C742">
        <v>1.5</v>
      </c>
      <c r="D742">
        <v>-10.1</v>
      </c>
      <c r="E742">
        <f t="shared" si="176"/>
        <v>-4.3</v>
      </c>
      <c r="F742" s="106">
        <v>15.5</v>
      </c>
      <c r="G742" s="107">
        <f t="shared" si="185"/>
        <v>19.8</v>
      </c>
      <c r="H742">
        <f t="shared" si="186"/>
        <v>1</v>
      </c>
      <c r="I742">
        <f t="shared" si="187"/>
        <v>1983</v>
      </c>
      <c r="Q742" t="s">
        <v>72</v>
      </c>
      <c r="R742" s="93">
        <v>30325</v>
      </c>
      <c r="S742">
        <v>0.2</v>
      </c>
      <c r="T742">
        <v>-14.1</v>
      </c>
      <c r="U742">
        <f t="shared" si="177"/>
        <v>-6.95</v>
      </c>
      <c r="V742" s="106">
        <v>14.5</v>
      </c>
      <c r="W742" s="107">
        <f t="shared" si="188"/>
        <v>21.45</v>
      </c>
      <c r="X742">
        <f t="shared" si="189"/>
        <v>1</v>
      </c>
      <c r="AG742" s="93">
        <f t="shared" si="178"/>
        <v>30326</v>
      </c>
      <c r="AH742" s="107">
        <f t="shared" si="179"/>
        <v>26.450000000000003</v>
      </c>
      <c r="AI742" s="72">
        <f t="shared" si="180"/>
        <v>10</v>
      </c>
      <c r="AJ742">
        <f t="shared" si="181"/>
        <v>1</v>
      </c>
      <c r="AK742">
        <f t="shared" si="182"/>
        <v>1983</v>
      </c>
      <c r="BI742" s="93">
        <v>36535</v>
      </c>
      <c r="BJ742" s="90">
        <v>2.6497999999999999</v>
      </c>
      <c r="BK742">
        <f t="shared" si="183"/>
        <v>1</v>
      </c>
      <c r="BL742">
        <f t="shared" si="184"/>
        <v>2000</v>
      </c>
    </row>
    <row r="743" spans="1:64" x14ac:dyDescent="0.2">
      <c r="A743" t="s">
        <v>70</v>
      </c>
      <c r="B743" s="93">
        <v>30326</v>
      </c>
      <c r="C743">
        <v>-0.8</v>
      </c>
      <c r="D743">
        <v>-19.3</v>
      </c>
      <c r="E743">
        <f t="shared" si="176"/>
        <v>-10.050000000000001</v>
      </c>
      <c r="F743" s="106">
        <v>15.5</v>
      </c>
      <c r="G743" s="107">
        <f t="shared" si="185"/>
        <v>25.55</v>
      </c>
      <c r="H743">
        <f t="shared" si="186"/>
        <v>1</v>
      </c>
      <c r="I743">
        <f t="shared" si="187"/>
        <v>1983</v>
      </c>
      <c r="Q743" t="s">
        <v>72</v>
      </c>
      <c r="R743" s="93">
        <v>30326</v>
      </c>
      <c r="S743">
        <v>-2.4</v>
      </c>
      <c r="T743">
        <v>-23.3</v>
      </c>
      <c r="U743">
        <f t="shared" si="177"/>
        <v>-12.85</v>
      </c>
      <c r="V743" s="106">
        <v>14.5</v>
      </c>
      <c r="W743" s="107">
        <f t="shared" si="188"/>
        <v>27.35</v>
      </c>
      <c r="X743">
        <f t="shared" si="189"/>
        <v>1</v>
      </c>
      <c r="AG743" s="93">
        <f t="shared" si="178"/>
        <v>30327</v>
      </c>
      <c r="AH743" s="107">
        <f t="shared" si="179"/>
        <v>21.825000000000003</v>
      </c>
      <c r="AI743" s="72">
        <f t="shared" si="180"/>
        <v>11</v>
      </c>
      <c r="AJ743">
        <f t="shared" si="181"/>
        <v>1</v>
      </c>
      <c r="AK743">
        <f t="shared" si="182"/>
        <v>1983</v>
      </c>
      <c r="BI743" s="93">
        <v>36536</v>
      </c>
      <c r="BJ743" s="90">
        <v>2.7523</v>
      </c>
      <c r="BK743">
        <f t="shared" si="183"/>
        <v>1</v>
      </c>
      <c r="BL743">
        <f t="shared" si="184"/>
        <v>2000</v>
      </c>
    </row>
    <row r="744" spans="1:64" x14ac:dyDescent="0.2">
      <c r="A744" t="s">
        <v>70</v>
      </c>
      <c r="B744" s="93">
        <v>30327</v>
      </c>
      <c r="C744">
        <v>10.7</v>
      </c>
      <c r="D744">
        <v>-18.899999999999999</v>
      </c>
      <c r="E744">
        <f t="shared" si="176"/>
        <v>-4.0999999999999996</v>
      </c>
      <c r="F744" s="106">
        <v>15.5</v>
      </c>
      <c r="G744" s="107">
        <f t="shared" si="185"/>
        <v>19.600000000000001</v>
      </c>
      <c r="H744">
        <f t="shared" si="186"/>
        <v>1</v>
      </c>
      <c r="I744">
        <f t="shared" si="187"/>
        <v>1983</v>
      </c>
      <c r="Q744" t="s">
        <v>72</v>
      </c>
      <c r="R744" s="93">
        <v>30327</v>
      </c>
      <c r="S744">
        <v>4.2</v>
      </c>
      <c r="T744">
        <v>-23.3</v>
      </c>
      <c r="U744">
        <f t="shared" si="177"/>
        <v>-9.5500000000000007</v>
      </c>
      <c r="V744" s="106">
        <v>14.5</v>
      </c>
      <c r="W744" s="107">
        <f t="shared" si="188"/>
        <v>24.05</v>
      </c>
      <c r="X744">
        <f t="shared" si="189"/>
        <v>1</v>
      </c>
      <c r="AG744" s="93">
        <f t="shared" si="178"/>
        <v>30328</v>
      </c>
      <c r="AH744" s="107">
        <f t="shared" si="179"/>
        <v>12.074999999999999</v>
      </c>
      <c r="AI744" s="72">
        <f t="shared" si="180"/>
        <v>12</v>
      </c>
      <c r="AJ744">
        <f t="shared" si="181"/>
        <v>1</v>
      </c>
      <c r="AK744">
        <f t="shared" si="182"/>
        <v>1983</v>
      </c>
      <c r="BI744" s="93">
        <v>36537</v>
      </c>
      <c r="BJ744" s="90">
        <v>2.7443</v>
      </c>
      <c r="BK744">
        <f t="shared" si="183"/>
        <v>1</v>
      </c>
      <c r="BL744">
        <f t="shared" si="184"/>
        <v>2000</v>
      </c>
    </row>
    <row r="745" spans="1:64" x14ac:dyDescent="0.2">
      <c r="A745" t="s">
        <v>70</v>
      </c>
      <c r="B745" s="93">
        <v>30328</v>
      </c>
      <c r="C745">
        <v>8.4</v>
      </c>
      <c r="D745">
        <v>1.4</v>
      </c>
      <c r="E745">
        <f t="shared" si="176"/>
        <v>4.9000000000000004</v>
      </c>
      <c r="F745" s="106">
        <v>15.5</v>
      </c>
      <c r="G745" s="107">
        <f t="shared" si="185"/>
        <v>10.6</v>
      </c>
      <c r="H745">
        <f t="shared" si="186"/>
        <v>1</v>
      </c>
      <c r="I745">
        <f t="shared" si="187"/>
        <v>1983</v>
      </c>
      <c r="Q745" t="s">
        <v>72</v>
      </c>
      <c r="R745" s="93">
        <v>30328</v>
      </c>
      <c r="S745">
        <v>5.9</v>
      </c>
      <c r="T745">
        <v>-4</v>
      </c>
      <c r="U745">
        <f t="shared" si="177"/>
        <v>0.95000000000000018</v>
      </c>
      <c r="V745" s="106">
        <v>14.5</v>
      </c>
      <c r="W745" s="107">
        <f t="shared" si="188"/>
        <v>13.55</v>
      </c>
      <c r="X745">
        <f t="shared" si="189"/>
        <v>1</v>
      </c>
      <c r="AG745" s="93">
        <f t="shared" si="178"/>
        <v>30329</v>
      </c>
      <c r="AH745" s="107">
        <f t="shared" si="179"/>
        <v>17.95</v>
      </c>
      <c r="AI745" s="72">
        <f t="shared" si="180"/>
        <v>13</v>
      </c>
      <c r="AJ745">
        <f t="shared" si="181"/>
        <v>1</v>
      </c>
      <c r="AK745">
        <f t="shared" si="182"/>
        <v>1983</v>
      </c>
      <c r="BI745" s="93">
        <v>36538</v>
      </c>
      <c r="BJ745" s="90">
        <v>2.7814000000000001</v>
      </c>
      <c r="BK745">
        <f t="shared" si="183"/>
        <v>1</v>
      </c>
      <c r="BL745">
        <f t="shared" si="184"/>
        <v>2000</v>
      </c>
    </row>
    <row r="746" spans="1:64" x14ac:dyDescent="0.2">
      <c r="A746" t="s">
        <v>70</v>
      </c>
      <c r="B746" s="93">
        <v>30329</v>
      </c>
      <c r="C746">
        <v>6.8</v>
      </c>
      <c r="D746">
        <v>-7.5</v>
      </c>
      <c r="E746">
        <f t="shared" si="176"/>
        <v>-0.35000000000000009</v>
      </c>
      <c r="F746" s="106">
        <v>15.5</v>
      </c>
      <c r="G746" s="107">
        <f t="shared" si="185"/>
        <v>15.85</v>
      </c>
      <c r="H746">
        <f t="shared" si="186"/>
        <v>1</v>
      </c>
      <c r="I746">
        <f t="shared" si="187"/>
        <v>1983</v>
      </c>
      <c r="Q746" t="s">
        <v>72</v>
      </c>
      <c r="R746" s="93">
        <v>30329</v>
      </c>
      <c r="S746">
        <v>0.7</v>
      </c>
      <c r="T746">
        <v>-11.8</v>
      </c>
      <c r="U746">
        <f t="shared" si="177"/>
        <v>-5.5500000000000007</v>
      </c>
      <c r="V746" s="106">
        <v>14.5</v>
      </c>
      <c r="W746" s="107">
        <f t="shared" si="188"/>
        <v>20.05</v>
      </c>
      <c r="X746">
        <f t="shared" si="189"/>
        <v>1</v>
      </c>
      <c r="AG746" s="93">
        <f t="shared" si="178"/>
        <v>30330</v>
      </c>
      <c r="AH746" s="107">
        <f t="shared" si="179"/>
        <v>19.549999999999997</v>
      </c>
      <c r="AI746" s="72">
        <f t="shared" si="180"/>
        <v>14</v>
      </c>
      <c r="AJ746">
        <f t="shared" si="181"/>
        <v>1</v>
      </c>
      <c r="AK746">
        <f t="shared" si="182"/>
        <v>1983</v>
      </c>
      <c r="BI746" s="93">
        <v>36539</v>
      </c>
      <c r="BJ746" s="90">
        <v>2.8454999999999999</v>
      </c>
      <c r="BK746">
        <f t="shared" si="183"/>
        <v>1</v>
      </c>
      <c r="BL746">
        <f t="shared" si="184"/>
        <v>2000</v>
      </c>
    </row>
    <row r="747" spans="1:64" x14ac:dyDescent="0.2">
      <c r="A747" t="s">
        <v>70</v>
      </c>
      <c r="B747" s="93">
        <v>30330</v>
      </c>
      <c r="C747">
        <v>7.2</v>
      </c>
      <c r="D747">
        <v>-9.6</v>
      </c>
      <c r="E747">
        <f t="shared" si="176"/>
        <v>-1.1999999999999997</v>
      </c>
      <c r="F747" s="106">
        <v>15.5</v>
      </c>
      <c r="G747" s="107">
        <f t="shared" si="185"/>
        <v>16.7</v>
      </c>
      <c r="H747">
        <f t="shared" si="186"/>
        <v>1</v>
      </c>
      <c r="I747">
        <f t="shared" si="187"/>
        <v>1983</v>
      </c>
      <c r="Q747" t="s">
        <v>72</v>
      </c>
      <c r="R747" s="93">
        <v>30330</v>
      </c>
      <c r="S747">
        <v>-4.3</v>
      </c>
      <c r="T747">
        <v>-11.5</v>
      </c>
      <c r="U747">
        <f t="shared" si="177"/>
        <v>-7.9</v>
      </c>
      <c r="V747" s="106">
        <v>14.5</v>
      </c>
      <c r="W747" s="107">
        <f t="shared" si="188"/>
        <v>22.4</v>
      </c>
      <c r="X747">
        <f t="shared" si="189"/>
        <v>1</v>
      </c>
      <c r="AG747" s="93">
        <f t="shared" si="178"/>
        <v>30331</v>
      </c>
      <c r="AH747" s="107">
        <f t="shared" si="179"/>
        <v>18.75</v>
      </c>
      <c r="AI747" s="72">
        <f t="shared" si="180"/>
        <v>15</v>
      </c>
      <c r="AJ747">
        <f t="shared" si="181"/>
        <v>1</v>
      </c>
      <c r="AK747">
        <f t="shared" si="182"/>
        <v>1983</v>
      </c>
      <c r="BI747" s="93">
        <v>36540</v>
      </c>
      <c r="BJ747" s="90">
        <v>2.8820000000000001</v>
      </c>
      <c r="BK747">
        <f t="shared" si="183"/>
        <v>1</v>
      </c>
      <c r="BL747">
        <f t="shared" si="184"/>
        <v>2000</v>
      </c>
    </row>
    <row r="748" spans="1:64" x14ac:dyDescent="0.2">
      <c r="A748" t="s">
        <v>70</v>
      </c>
      <c r="B748" s="93">
        <v>30331</v>
      </c>
      <c r="C748">
        <v>6.7</v>
      </c>
      <c r="D748">
        <v>-9.6</v>
      </c>
      <c r="E748">
        <f t="shared" si="176"/>
        <v>-1.4499999999999997</v>
      </c>
      <c r="F748" s="106">
        <v>15.5</v>
      </c>
      <c r="G748" s="107">
        <f t="shared" si="185"/>
        <v>16.95</v>
      </c>
      <c r="H748">
        <f t="shared" si="186"/>
        <v>1</v>
      </c>
      <c r="I748">
        <f t="shared" si="187"/>
        <v>1983</v>
      </c>
      <c r="Q748" t="s">
        <v>72</v>
      </c>
      <c r="R748" s="93">
        <v>30331</v>
      </c>
      <c r="S748">
        <v>1.3</v>
      </c>
      <c r="T748">
        <v>-13.4</v>
      </c>
      <c r="U748">
        <f t="shared" si="177"/>
        <v>-6.05</v>
      </c>
      <c r="V748" s="106">
        <v>14.5</v>
      </c>
      <c r="W748" s="107">
        <f t="shared" si="188"/>
        <v>20.55</v>
      </c>
      <c r="X748">
        <f t="shared" si="189"/>
        <v>1</v>
      </c>
      <c r="AG748" s="93">
        <f t="shared" si="178"/>
        <v>30332</v>
      </c>
      <c r="AH748" s="107">
        <f t="shared" si="179"/>
        <v>24.274999999999999</v>
      </c>
      <c r="AI748" s="72">
        <f t="shared" si="180"/>
        <v>16</v>
      </c>
      <c r="AJ748">
        <f t="shared" si="181"/>
        <v>1</v>
      </c>
      <c r="AK748">
        <f t="shared" si="182"/>
        <v>1983</v>
      </c>
      <c r="BI748" s="93">
        <v>36541</v>
      </c>
      <c r="BJ748" s="90">
        <v>2.8313000000000001</v>
      </c>
      <c r="BK748">
        <f t="shared" si="183"/>
        <v>1</v>
      </c>
      <c r="BL748">
        <f t="shared" si="184"/>
        <v>2000</v>
      </c>
    </row>
    <row r="749" spans="1:64" x14ac:dyDescent="0.2">
      <c r="A749" t="s">
        <v>70</v>
      </c>
      <c r="B749" s="93">
        <v>30332</v>
      </c>
      <c r="C749">
        <v>-3</v>
      </c>
      <c r="D749">
        <v>-12.6</v>
      </c>
      <c r="E749">
        <f t="shared" si="176"/>
        <v>-7.8</v>
      </c>
      <c r="F749" s="106">
        <v>15.5</v>
      </c>
      <c r="G749" s="107">
        <f t="shared" si="185"/>
        <v>23.3</v>
      </c>
      <c r="H749">
        <f t="shared" si="186"/>
        <v>1</v>
      </c>
      <c r="I749">
        <f t="shared" si="187"/>
        <v>1983</v>
      </c>
      <c r="Q749" t="s">
        <v>72</v>
      </c>
      <c r="R749" s="93">
        <v>30332</v>
      </c>
      <c r="S749">
        <v>-6.8</v>
      </c>
      <c r="T749">
        <v>-14.7</v>
      </c>
      <c r="U749">
        <f t="shared" si="177"/>
        <v>-10.75</v>
      </c>
      <c r="V749" s="106">
        <v>14.5</v>
      </c>
      <c r="W749" s="107">
        <f t="shared" si="188"/>
        <v>25.25</v>
      </c>
      <c r="X749">
        <f t="shared" si="189"/>
        <v>1</v>
      </c>
      <c r="AG749" s="93">
        <f t="shared" si="178"/>
        <v>30333</v>
      </c>
      <c r="AH749" s="107">
        <f t="shared" si="179"/>
        <v>21.625</v>
      </c>
      <c r="AI749" s="72">
        <f t="shared" si="180"/>
        <v>17</v>
      </c>
      <c r="AJ749">
        <f t="shared" si="181"/>
        <v>1</v>
      </c>
      <c r="AK749">
        <f t="shared" si="182"/>
        <v>1983</v>
      </c>
      <c r="BI749" s="93">
        <v>36542</v>
      </c>
      <c r="BJ749" s="90">
        <v>2.8456999999999999</v>
      </c>
      <c r="BK749">
        <f t="shared" si="183"/>
        <v>1</v>
      </c>
      <c r="BL749">
        <f t="shared" si="184"/>
        <v>2000</v>
      </c>
    </row>
    <row r="750" spans="1:64" x14ac:dyDescent="0.2">
      <c r="A750" t="s">
        <v>70</v>
      </c>
      <c r="B750" s="93">
        <v>30333</v>
      </c>
      <c r="C750">
        <v>8.5</v>
      </c>
      <c r="D750">
        <v>-8.3000000000000007</v>
      </c>
      <c r="E750">
        <f t="shared" si="176"/>
        <v>9.9999999999999645E-2</v>
      </c>
      <c r="F750" s="106">
        <v>15.5</v>
      </c>
      <c r="G750" s="107">
        <f t="shared" si="185"/>
        <v>15.4</v>
      </c>
      <c r="H750">
        <f t="shared" si="186"/>
        <v>1</v>
      </c>
      <c r="I750">
        <f t="shared" si="187"/>
        <v>1983</v>
      </c>
      <c r="Q750" t="s">
        <v>72</v>
      </c>
      <c r="R750" s="93">
        <v>30333</v>
      </c>
      <c r="S750">
        <v>-9.5</v>
      </c>
      <c r="T750">
        <v>-17.2</v>
      </c>
      <c r="U750">
        <f t="shared" si="177"/>
        <v>-13.35</v>
      </c>
      <c r="V750" s="106">
        <v>14.5</v>
      </c>
      <c r="W750" s="107">
        <f t="shared" si="188"/>
        <v>27.85</v>
      </c>
      <c r="X750">
        <f t="shared" si="189"/>
        <v>1</v>
      </c>
      <c r="AG750" s="93">
        <f t="shared" si="178"/>
        <v>30334</v>
      </c>
      <c r="AH750" s="107">
        <f t="shared" si="179"/>
        <v>19.625</v>
      </c>
      <c r="AI750" s="72">
        <f t="shared" si="180"/>
        <v>18</v>
      </c>
      <c r="AJ750">
        <f t="shared" si="181"/>
        <v>1</v>
      </c>
      <c r="AK750">
        <f t="shared" si="182"/>
        <v>1983</v>
      </c>
      <c r="BI750" s="93">
        <v>36543</v>
      </c>
      <c r="BJ750" s="90">
        <v>2.8715999999999999</v>
      </c>
      <c r="BK750">
        <f t="shared" si="183"/>
        <v>1</v>
      </c>
      <c r="BL750">
        <f t="shared" si="184"/>
        <v>2000</v>
      </c>
    </row>
    <row r="751" spans="1:64" x14ac:dyDescent="0.2">
      <c r="A751" t="s">
        <v>70</v>
      </c>
      <c r="B751" s="93">
        <v>30334</v>
      </c>
      <c r="C751">
        <v>5.2</v>
      </c>
      <c r="D751">
        <v>-6.7</v>
      </c>
      <c r="E751">
        <f t="shared" si="176"/>
        <v>-0.75</v>
      </c>
      <c r="F751" s="106">
        <v>15.5</v>
      </c>
      <c r="G751" s="107">
        <f t="shared" si="185"/>
        <v>16.25</v>
      </c>
      <c r="H751">
        <f t="shared" si="186"/>
        <v>1</v>
      </c>
      <c r="I751">
        <f t="shared" si="187"/>
        <v>1983</v>
      </c>
      <c r="Q751" t="s">
        <v>72</v>
      </c>
      <c r="R751" s="93">
        <v>30334</v>
      </c>
      <c r="S751">
        <v>-2.1</v>
      </c>
      <c r="T751">
        <v>-14.9</v>
      </c>
      <c r="U751">
        <f t="shared" si="177"/>
        <v>-8.5</v>
      </c>
      <c r="V751" s="106">
        <v>14.5</v>
      </c>
      <c r="W751" s="107">
        <f t="shared" si="188"/>
        <v>23</v>
      </c>
      <c r="X751">
        <f t="shared" si="189"/>
        <v>1</v>
      </c>
      <c r="AG751" s="93">
        <f t="shared" si="178"/>
        <v>30335</v>
      </c>
      <c r="AH751" s="107">
        <f t="shared" si="179"/>
        <v>21.175000000000001</v>
      </c>
      <c r="AI751" s="72">
        <f t="shared" si="180"/>
        <v>19</v>
      </c>
      <c r="AJ751">
        <f t="shared" si="181"/>
        <v>1</v>
      </c>
      <c r="AK751">
        <f t="shared" si="182"/>
        <v>1983</v>
      </c>
      <c r="BI751" s="93">
        <v>36544</v>
      </c>
      <c r="BJ751" s="90">
        <v>2.9685000000000001</v>
      </c>
      <c r="BK751">
        <f t="shared" si="183"/>
        <v>1</v>
      </c>
      <c r="BL751">
        <f t="shared" si="184"/>
        <v>2000</v>
      </c>
    </row>
    <row r="752" spans="1:64" x14ac:dyDescent="0.2">
      <c r="A752" t="s">
        <v>70</v>
      </c>
      <c r="B752" s="93">
        <v>30335</v>
      </c>
      <c r="C752">
        <v>3.8</v>
      </c>
      <c r="D752">
        <v>-11.5</v>
      </c>
      <c r="E752">
        <f t="shared" si="176"/>
        <v>-3.85</v>
      </c>
      <c r="F752" s="106">
        <v>15.5</v>
      </c>
      <c r="G752" s="107">
        <f t="shared" si="185"/>
        <v>19.350000000000001</v>
      </c>
      <c r="H752">
        <f t="shared" si="186"/>
        <v>1</v>
      </c>
      <c r="I752">
        <f t="shared" si="187"/>
        <v>1983</v>
      </c>
      <c r="Q752" t="s">
        <v>72</v>
      </c>
      <c r="R752" s="93">
        <v>30335</v>
      </c>
      <c r="S752">
        <v>-3.8</v>
      </c>
      <c r="T752">
        <v>-13.2</v>
      </c>
      <c r="U752">
        <f t="shared" si="177"/>
        <v>-8.5</v>
      </c>
      <c r="V752" s="106">
        <v>14.5</v>
      </c>
      <c r="W752" s="107">
        <f t="shared" si="188"/>
        <v>23</v>
      </c>
      <c r="X752">
        <f t="shared" si="189"/>
        <v>1</v>
      </c>
      <c r="AG752" s="93">
        <f t="shared" si="178"/>
        <v>30336</v>
      </c>
      <c r="AH752" s="107">
        <f t="shared" si="179"/>
        <v>23.924999999999997</v>
      </c>
      <c r="AI752" s="72">
        <f t="shared" si="180"/>
        <v>20</v>
      </c>
      <c r="AJ752">
        <f t="shared" si="181"/>
        <v>1</v>
      </c>
      <c r="AK752">
        <f t="shared" si="182"/>
        <v>1983</v>
      </c>
      <c r="BI752" s="93">
        <v>36545</v>
      </c>
      <c r="BJ752" s="90">
        <v>3.0903999999999998</v>
      </c>
      <c r="BK752">
        <f t="shared" si="183"/>
        <v>1</v>
      </c>
      <c r="BL752">
        <f t="shared" si="184"/>
        <v>2000</v>
      </c>
    </row>
    <row r="753" spans="1:64" x14ac:dyDescent="0.2">
      <c r="A753" t="s">
        <v>70</v>
      </c>
      <c r="B753" s="93">
        <v>30336</v>
      </c>
      <c r="C753">
        <v>3.6</v>
      </c>
      <c r="D753">
        <v>-12</v>
      </c>
      <c r="E753">
        <f t="shared" si="176"/>
        <v>-4.2</v>
      </c>
      <c r="F753" s="106">
        <v>15.5</v>
      </c>
      <c r="G753" s="107">
        <f t="shared" si="185"/>
        <v>19.7</v>
      </c>
      <c r="H753">
        <f t="shared" si="186"/>
        <v>1</v>
      </c>
      <c r="I753">
        <f t="shared" si="187"/>
        <v>1983</v>
      </c>
      <c r="Q753" t="s">
        <v>72</v>
      </c>
      <c r="R753" s="93">
        <v>30336</v>
      </c>
      <c r="S753">
        <v>-8.8000000000000007</v>
      </c>
      <c r="T753">
        <v>-18.5</v>
      </c>
      <c r="U753">
        <f t="shared" si="177"/>
        <v>-13.65</v>
      </c>
      <c r="V753" s="106">
        <v>14.5</v>
      </c>
      <c r="W753" s="107">
        <f t="shared" si="188"/>
        <v>28.15</v>
      </c>
      <c r="X753">
        <f t="shared" si="189"/>
        <v>1</v>
      </c>
      <c r="AG753" s="93">
        <f t="shared" si="178"/>
        <v>30337</v>
      </c>
      <c r="AH753" s="107">
        <f t="shared" si="179"/>
        <v>21.4</v>
      </c>
      <c r="AI753" s="72">
        <f t="shared" si="180"/>
        <v>21</v>
      </c>
      <c r="AJ753">
        <f t="shared" si="181"/>
        <v>1</v>
      </c>
      <c r="AK753">
        <f t="shared" si="182"/>
        <v>1983</v>
      </c>
      <c r="BI753" s="93">
        <v>36546</v>
      </c>
      <c r="BJ753" s="90">
        <v>3.0749</v>
      </c>
      <c r="BK753">
        <f t="shared" si="183"/>
        <v>1</v>
      </c>
      <c r="BL753">
        <f t="shared" si="184"/>
        <v>2000</v>
      </c>
    </row>
    <row r="754" spans="1:64" x14ac:dyDescent="0.2">
      <c r="A754" t="s">
        <v>70</v>
      </c>
      <c r="B754" s="93">
        <v>30337</v>
      </c>
      <c r="C754">
        <v>3.8</v>
      </c>
      <c r="D754">
        <v>-8</v>
      </c>
      <c r="E754">
        <f t="shared" si="176"/>
        <v>-2.1</v>
      </c>
      <c r="F754" s="106">
        <v>15.5</v>
      </c>
      <c r="G754" s="107">
        <f t="shared" si="185"/>
        <v>17.600000000000001</v>
      </c>
      <c r="H754">
        <f t="shared" si="186"/>
        <v>1</v>
      </c>
      <c r="I754">
        <f t="shared" si="187"/>
        <v>1983</v>
      </c>
      <c r="Q754" t="s">
        <v>72</v>
      </c>
      <c r="R754" s="93">
        <v>30337</v>
      </c>
      <c r="S754">
        <v>-6</v>
      </c>
      <c r="T754">
        <v>-15.4</v>
      </c>
      <c r="U754">
        <f t="shared" si="177"/>
        <v>-10.7</v>
      </c>
      <c r="V754" s="106">
        <v>14.5</v>
      </c>
      <c r="W754" s="107">
        <f t="shared" si="188"/>
        <v>25.2</v>
      </c>
      <c r="X754">
        <f t="shared" si="189"/>
        <v>1</v>
      </c>
      <c r="AG754" s="93">
        <f t="shared" si="178"/>
        <v>30338</v>
      </c>
      <c r="AH754" s="107">
        <f t="shared" si="179"/>
        <v>25.049999999999997</v>
      </c>
      <c r="AI754" s="72">
        <f t="shared" si="180"/>
        <v>22</v>
      </c>
      <c r="AJ754">
        <f t="shared" si="181"/>
        <v>1</v>
      </c>
      <c r="AK754">
        <f t="shared" si="182"/>
        <v>1983</v>
      </c>
      <c r="BI754" s="93">
        <v>36547</v>
      </c>
      <c r="BJ754" s="90">
        <v>2.8479999999999999</v>
      </c>
      <c r="BK754">
        <f t="shared" si="183"/>
        <v>1</v>
      </c>
      <c r="BL754">
        <f t="shared" si="184"/>
        <v>2000</v>
      </c>
    </row>
    <row r="755" spans="1:64" x14ac:dyDescent="0.2">
      <c r="A755" t="s">
        <v>70</v>
      </c>
      <c r="B755" s="93">
        <v>30338</v>
      </c>
      <c r="C755">
        <v>-0.7</v>
      </c>
      <c r="D755">
        <v>-12.2</v>
      </c>
      <c r="E755">
        <f t="shared" si="176"/>
        <v>-6.4499999999999993</v>
      </c>
      <c r="F755" s="106">
        <v>15.5</v>
      </c>
      <c r="G755" s="107">
        <f t="shared" si="185"/>
        <v>21.95</v>
      </c>
      <c r="H755">
        <f t="shared" si="186"/>
        <v>1</v>
      </c>
      <c r="I755">
        <f t="shared" si="187"/>
        <v>1983</v>
      </c>
      <c r="Q755" t="s">
        <v>72</v>
      </c>
      <c r="R755" s="93">
        <v>30338</v>
      </c>
      <c r="S755">
        <v>-8.6999999999999993</v>
      </c>
      <c r="T755">
        <v>-18.600000000000001</v>
      </c>
      <c r="U755">
        <f t="shared" si="177"/>
        <v>-13.65</v>
      </c>
      <c r="V755" s="106">
        <v>14.5</v>
      </c>
      <c r="W755" s="107">
        <f t="shared" si="188"/>
        <v>28.15</v>
      </c>
      <c r="X755">
        <f t="shared" si="189"/>
        <v>1</v>
      </c>
      <c r="AG755" s="93">
        <f t="shared" si="178"/>
        <v>30339</v>
      </c>
      <c r="AH755" s="107">
        <f t="shared" si="179"/>
        <v>33.900000000000006</v>
      </c>
      <c r="AI755" s="72">
        <f t="shared" si="180"/>
        <v>23</v>
      </c>
      <c r="AJ755">
        <f t="shared" si="181"/>
        <v>1</v>
      </c>
      <c r="AK755">
        <f t="shared" si="182"/>
        <v>1983</v>
      </c>
      <c r="BI755" s="93">
        <v>36548</v>
      </c>
      <c r="BJ755" s="90">
        <v>2.8296000000000001</v>
      </c>
      <c r="BK755">
        <f t="shared" si="183"/>
        <v>1</v>
      </c>
      <c r="BL755">
        <f t="shared" si="184"/>
        <v>2000</v>
      </c>
    </row>
    <row r="756" spans="1:64" x14ac:dyDescent="0.2">
      <c r="A756" t="s">
        <v>70</v>
      </c>
      <c r="B756" s="93">
        <v>30339</v>
      </c>
      <c r="C756">
        <v>-11</v>
      </c>
      <c r="D756">
        <v>-23.4</v>
      </c>
      <c r="E756">
        <f t="shared" si="176"/>
        <v>-17.2</v>
      </c>
      <c r="F756" s="106">
        <v>15.5</v>
      </c>
      <c r="G756" s="107">
        <f t="shared" si="185"/>
        <v>32.700000000000003</v>
      </c>
      <c r="H756">
        <f t="shared" si="186"/>
        <v>1</v>
      </c>
      <c r="I756">
        <f t="shared" si="187"/>
        <v>1983</v>
      </c>
      <c r="Q756" t="s">
        <v>72</v>
      </c>
      <c r="R756" s="93">
        <v>30339</v>
      </c>
      <c r="S756">
        <v>-17.600000000000001</v>
      </c>
      <c r="T756">
        <v>-23.6</v>
      </c>
      <c r="U756">
        <f t="shared" si="177"/>
        <v>-20.6</v>
      </c>
      <c r="V756" s="106">
        <v>14.5</v>
      </c>
      <c r="W756" s="107">
        <f t="shared" si="188"/>
        <v>35.1</v>
      </c>
      <c r="X756">
        <f t="shared" si="189"/>
        <v>1</v>
      </c>
      <c r="AG756" s="93">
        <f t="shared" si="178"/>
        <v>30340</v>
      </c>
      <c r="AH756" s="107">
        <f t="shared" si="179"/>
        <v>39.400000000000006</v>
      </c>
      <c r="AI756" s="72">
        <f t="shared" si="180"/>
        <v>24</v>
      </c>
      <c r="AJ756">
        <f t="shared" si="181"/>
        <v>1</v>
      </c>
      <c r="AK756">
        <f t="shared" si="182"/>
        <v>1983</v>
      </c>
      <c r="BI756" s="93">
        <v>36549</v>
      </c>
      <c r="BJ756" s="90">
        <v>2.9359000000000002</v>
      </c>
      <c r="BK756">
        <f t="shared" si="183"/>
        <v>1</v>
      </c>
      <c r="BL756">
        <f t="shared" si="184"/>
        <v>2000</v>
      </c>
    </row>
    <row r="757" spans="1:64" x14ac:dyDescent="0.2">
      <c r="A757" t="s">
        <v>70</v>
      </c>
      <c r="B757" s="93">
        <v>30340</v>
      </c>
      <c r="C757">
        <v>-21.3</v>
      </c>
      <c r="D757">
        <v>-25.6</v>
      </c>
      <c r="E757">
        <f t="shared" si="176"/>
        <v>-23.450000000000003</v>
      </c>
      <c r="F757" s="106">
        <v>15.5</v>
      </c>
      <c r="G757" s="107">
        <f t="shared" si="185"/>
        <v>38.950000000000003</v>
      </c>
      <c r="H757">
        <f t="shared" si="186"/>
        <v>1</v>
      </c>
      <c r="I757">
        <f t="shared" si="187"/>
        <v>1983</v>
      </c>
      <c r="Q757" t="s">
        <v>72</v>
      </c>
      <c r="R757" s="93">
        <v>30340</v>
      </c>
      <c r="S757">
        <v>-23.2</v>
      </c>
      <c r="T757">
        <v>-27.5</v>
      </c>
      <c r="U757">
        <f t="shared" si="177"/>
        <v>-25.35</v>
      </c>
      <c r="V757" s="106">
        <v>14.5</v>
      </c>
      <c r="W757" s="107">
        <f t="shared" si="188"/>
        <v>39.85</v>
      </c>
      <c r="X757">
        <f t="shared" si="189"/>
        <v>1</v>
      </c>
      <c r="AG757" s="93">
        <f t="shared" si="178"/>
        <v>30341</v>
      </c>
      <c r="AH757" s="107">
        <f t="shared" si="179"/>
        <v>36.85</v>
      </c>
      <c r="AI757" s="72">
        <f t="shared" si="180"/>
        <v>25</v>
      </c>
      <c r="AJ757">
        <f t="shared" si="181"/>
        <v>1</v>
      </c>
      <c r="AK757">
        <f t="shared" si="182"/>
        <v>1983</v>
      </c>
      <c r="BI757" s="93">
        <v>36550</v>
      </c>
      <c r="BJ757" s="90">
        <v>3.0196000000000001</v>
      </c>
      <c r="BK757">
        <f t="shared" si="183"/>
        <v>1</v>
      </c>
      <c r="BL757">
        <f t="shared" si="184"/>
        <v>2000</v>
      </c>
    </row>
    <row r="758" spans="1:64" x14ac:dyDescent="0.2">
      <c r="A758" t="s">
        <v>70</v>
      </c>
      <c r="B758" s="93">
        <v>30341</v>
      </c>
      <c r="C758">
        <v>-17.8</v>
      </c>
      <c r="D758">
        <v>-24.6</v>
      </c>
      <c r="E758">
        <f t="shared" si="176"/>
        <v>-21.200000000000003</v>
      </c>
      <c r="F758" s="106">
        <v>15.5</v>
      </c>
      <c r="G758" s="107">
        <f t="shared" si="185"/>
        <v>36.700000000000003</v>
      </c>
      <c r="H758">
        <f t="shared" si="186"/>
        <v>1</v>
      </c>
      <c r="I758">
        <f t="shared" si="187"/>
        <v>1983</v>
      </c>
      <c r="Q758" t="s">
        <v>72</v>
      </c>
      <c r="R758" s="93">
        <v>30341</v>
      </c>
      <c r="S758">
        <v>-19</v>
      </c>
      <c r="T758">
        <v>-26</v>
      </c>
      <c r="U758">
        <f t="shared" si="177"/>
        <v>-22.5</v>
      </c>
      <c r="V758" s="106">
        <v>14.5</v>
      </c>
      <c r="W758" s="107">
        <f t="shared" si="188"/>
        <v>37</v>
      </c>
      <c r="X758">
        <f t="shared" si="189"/>
        <v>1</v>
      </c>
      <c r="AG758" s="93">
        <f t="shared" si="178"/>
        <v>30342</v>
      </c>
      <c r="AH758" s="107">
        <f t="shared" si="179"/>
        <v>29.524999999999999</v>
      </c>
      <c r="AI758" s="72">
        <f t="shared" si="180"/>
        <v>26</v>
      </c>
      <c r="AJ758">
        <f t="shared" si="181"/>
        <v>1</v>
      </c>
      <c r="AK758">
        <f t="shared" si="182"/>
        <v>1983</v>
      </c>
      <c r="BI758" s="93">
        <v>36551</v>
      </c>
      <c r="BJ758" s="90">
        <v>2.9674</v>
      </c>
      <c r="BK758">
        <f t="shared" si="183"/>
        <v>1</v>
      </c>
      <c r="BL758">
        <f t="shared" si="184"/>
        <v>2000</v>
      </c>
    </row>
    <row r="759" spans="1:64" x14ac:dyDescent="0.2">
      <c r="A759" t="s">
        <v>70</v>
      </c>
      <c r="B759" s="93">
        <v>30342</v>
      </c>
      <c r="C759">
        <v>2.5</v>
      </c>
      <c r="D759">
        <v>-22.6</v>
      </c>
      <c r="E759">
        <f t="shared" si="176"/>
        <v>-10.050000000000001</v>
      </c>
      <c r="F759" s="106">
        <v>15.5</v>
      </c>
      <c r="G759" s="107">
        <f t="shared" si="185"/>
        <v>25.55</v>
      </c>
      <c r="H759">
        <f t="shared" si="186"/>
        <v>1</v>
      </c>
      <c r="I759">
        <f t="shared" si="187"/>
        <v>1983</v>
      </c>
      <c r="Q759" t="s">
        <v>72</v>
      </c>
      <c r="R759" s="93">
        <v>30342</v>
      </c>
      <c r="S759">
        <v>-14.3</v>
      </c>
      <c r="T759">
        <v>-23.7</v>
      </c>
      <c r="U759">
        <f t="shared" si="177"/>
        <v>-19</v>
      </c>
      <c r="V759" s="106">
        <v>14.5</v>
      </c>
      <c r="W759" s="107">
        <f t="shared" si="188"/>
        <v>33.5</v>
      </c>
      <c r="X759">
        <f t="shared" si="189"/>
        <v>1</v>
      </c>
      <c r="AG759" s="93">
        <f t="shared" si="178"/>
        <v>30343</v>
      </c>
      <c r="AH759" s="107">
        <f t="shared" si="179"/>
        <v>21.65</v>
      </c>
      <c r="AI759" s="72">
        <f t="shared" si="180"/>
        <v>27</v>
      </c>
      <c r="AJ759">
        <f t="shared" si="181"/>
        <v>1</v>
      </c>
      <c r="AK759">
        <f t="shared" si="182"/>
        <v>1983</v>
      </c>
      <c r="BI759" s="93">
        <v>36552</v>
      </c>
      <c r="BJ759" s="90">
        <v>2.9178000000000002</v>
      </c>
      <c r="BK759">
        <f t="shared" si="183"/>
        <v>1</v>
      </c>
      <c r="BL759">
        <f t="shared" si="184"/>
        <v>2000</v>
      </c>
    </row>
    <row r="760" spans="1:64" x14ac:dyDescent="0.2">
      <c r="A760" t="s">
        <v>70</v>
      </c>
      <c r="B760" s="93">
        <v>30343</v>
      </c>
      <c r="C760">
        <v>8.6</v>
      </c>
      <c r="D760">
        <v>-7.8</v>
      </c>
      <c r="E760">
        <f t="shared" si="176"/>
        <v>0.39999999999999991</v>
      </c>
      <c r="F760" s="106">
        <v>15.5</v>
      </c>
      <c r="G760" s="107">
        <f t="shared" si="185"/>
        <v>15.1</v>
      </c>
      <c r="H760">
        <f t="shared" si="186"/>
        <v>1</v>
      </c>
      <c r="I760">
        <f t="shared" si="187"/>
        <v>1983</v>
      </c>
      <c r="Q760" t="s">
        <v>72</v>
      </c>
      <c r="R760" s="93">
        <v>30343</v>
      </c>
      <c r="S760">
        <v>-10.199999999999999</v>
      </c>
      <c r="T760">
        <v>-17.2</v>
      </c>
      <c r="U760">
        <f t="shared" si="177"/>
        <v>-13.7</v>
      </c>
      <c r="V760" s="106">
        <v>14.5</v>
      </c>
      <c r="W760" s="107">
        <f t="shared" si="188"/>
        <v>28.2</v>
      </c>
      <c r="X760">
        <f t="shared" si="189"/>
        <v>1</v>
      </c>
      <c r="AG760" s="93">
        <f t="shared" si="178"/>
        <v>30344</v>
      </c>
      <c r="AH760" s="107">
        <f t="shared" si="179"/>
        <v>21.25</v>
      </c>
      <c r="AI760" s="72">
        <f t="shared" si="180"/>
        <v>28</v>
      </c>
      <c r="AJ760">
        <f t="shared" si="181"/>
        <v>1</v>
      </c>
      <c r="AK760">
        <f t="shared" si="182"/>
        <v>1983</v>
      </c>
      <c r="BI760" s="93">
        <v>36553</v>
      </c>
      <c r="BJ760" s="90">
        <v>2.9531000000000001</v>
      </c>
      <c r="BK760">
        <f t="shared" si="183"/>
        <v>1</v>
      </c>
      <c r="BL760">
        <f t="shared" si="184"/>
        <v>2000</v>
      </c>
    </row>
    <row r="761" spans="1:64" x14ac:dyDescent="0.2">
      <c r="A761" t="s">
        <v>70</v>
      </c>
      <c r="B761" s="93">
        <v>30344</v>
      </c>
      <c r="C761">
        <v>4.7</v>
      </c>
      <c r="D761">
        <v>-9.9</v>
      </c>
      <c r="E761">
        <f t="shared" si="176"/>
        <v>-2.6</v>
      </c>
      <c r="F761" s="106">
        <v>15.5</v>
      </c>
      <c r="G761" s="107">
        <f t="shared" si="185"/>
        <v>18.100000000000001</v>
      </c>
      <c r="H761">
        <f t="shared" si="186"/>
        <v>1</v>
      </c>
      <c r="I761">
        <f t="shared" si="187"/>
        <v>1983</v>
      </c>
      <c r="Q761" t="s">
        <v>72</v>
      </c>
      <c r="R761" s="93">
        <v>30344</v>
      </c>
      <c r="S761">
        <v>-4.4000000000000004</v>
      </c>
      <c r="T761">
        <v>-15.4</v>
      </c>
      <c r="U761">
        <f t="shared" si="177"/>
        <v>-9.9</v>
      </c>
      <c r="V761" s="106">
        <v>14.5</v>
      </c>
      <c r="W761" s="107">
        <f t="shared" si="188"/>
        <v>24.4</v>
      </c>
      <c r="X761">
        <f t="shared" si="189"/>
        <v>1</v>
      </c>
      <c r="AG761" s="93">
        <f t="shared" si="178"/>
        <v>30345</v>
      </c>
      <c r="AH761" s="107">
        <f t="shared" si="179"/>
        <v>24.125</v>
      </c>
      <c r="AI761" s="72">
        <f t="shared" si="180"/>
        <v>29</v>
      </c>
      <c r="AJ761">
        <f t="shared" si="181"/>
        <v>1</v>
      </c>
      <c r="AK761">
        <f t="shared" si="182"/>
        <v>1983</v>
      </c>
      <c r="BI761" s="93">
        <v>36554</v>
      </c>
      <c r="BJ761" s="90">
        <v>2.9988000000000001</v>
      </c>
      <c r="BK761">
        <f t="shared" si="183"/>
        <v>1</v>
      </c>
      <c r="BL761">
        <f t="shared" si="184"/>
        <v>2000</v>
      </c>
    </row>
    <row r="762" spans="1:64" x14ac:dyDescent="0.2">
      <c r="A762" t="s">
        <v>70</v>
      </c>
      <c r="B762" s="93">
        <v>30345</v>
      </c>
      <c r="C762">
        <v>0.1</v>
      </c>
      <c r="D762">
        <v>-14.3</v>
      </c>
      <c r="E762">
        <f t="shared" si="176"/>
        <v>-7.1000000000000005</v>
      </c>
      <c r="F762" s="106">
        <v>15.5</v>
      </c>
      <c r="G762" s="107">
        <f t="shared" si="185"/>
        <v>22.6</v>
      </c>
      <c r="H762">
        <f t="shared" si="186"/>
        <v>1</v>
      </c>
      <c r="I762">
        <f t="shared" si="187"/>
        <v>1983</v>
      </c>
      <c r="Q762" t="s">
        <v>72</v>
      </c>
      <c r="R762" s="93">
        <v>30345</v>
      </c>
      <c r="S762">
        <v>-4.0999999999999996</v>
      </c>
      <c r="T762">
        <v>-18.2</v>
      </c>
      <c r="U762">
        <f t="shared" si="177"/>
        <v>-11.149999999999999</v>
      </c>
      <c r="V762" s="106">
        <v>14.5</v>
      </c>
      <c r="W762" s="107">
        <f t="shared" si="188"/>
        <v>25.65</v>
      </c>
      <c r="X762">
        <f t="shared" si="189"/>
        <v>1</v>
      </c>
      <c r="AG762" s="93">
        <f t="shared" si="178"/>
        <v>30346</v>
      </c>
      <c r="AH762" s="107">
        <f t="shared" si="179"/>
        <v>22.424999999999997</v>
      </c>
      <c r="AI762" s="72">
        <f t="shared" si="180"/>
        <v>30</v>
      </c>
      <c r="AJ762">
        <f t="shared" si="181"/>
        <v>1</v>
      </c>
      <c r="AK762">
        <f t="shared" si="182"/>
        <v>1983</v>
      </c>
      <c r="BI762" s="93">
        <v>36555</v>
      </c>
      <c r="BJ762" s="90">
        <v>2.9430000000000001</v>
      </c>
      <c r="BK762">
        <f t="shared" si="183"/>
        <v>1</v>
      </c>
      <c r="BL762">
        <f t="shared" si="184"/>
        <v>2000</v>
      </c>
    </row>
    <row r="763" spans="1:64" x14ac:dyDescent="0.2">
      <c r="A763" t="s">
        <v>70</v>
      </c>
      <c r="B763" s="93">
        <v>30346</v>
      </c>
      <c r="C763">
        <v>7.2</v>
      </c>
      <c r="D763">
        <v>-14.6</v>
      </c>
      <c r="E763">
        <f t="shared" si="176"/>
        <v>-3.6999999999999997</v>
      </c>
      <c r="F763" s="106">
        <v>15.5</v>
      </c>
      <c r="G763" s="107">
        <f t="shared" si="185"/>
        <v>19.2</v>
      </c>
      <c r="H763">
        <f t="shared" si="186"/>
        <v>1</v>
      </c>
      <c r="I763">
        <f t="shared" si="187"/>
        <v>1983</v>
      </c>
      <c r="Q763" t="s">
        <v>72</v>
      </c>
      <c r="R763" s="93">
        <v>30346</v>
      </c>
      <c r="S763">
        <v>-5</v>
      </c>
      <c r="T763">
        <v>-17.3</v>
      </c>
      <c r="U763">
        <f t="shared" si="177"/>
        <v>-11.15</v>
      </c>
      <c r="V763" s="106">
        <v>14.5</v>
      </c>
      <c r="W763" s="107">
        <f t="shared" si="188"/>
        <v>25.65</v>
      </c>
      <c r="X763">
        <f t="shared" si="189"/>
        <v>1</v>
      </c>
      <c r="AG763" s="93">
        <f t="shared" si="178"/>
        <v>30347</v>
      </c>
      <c r="AH763" s="107">
        <f t="shared" si="179"/>
        <v>21.725000000000001</v>
      </c>
      <c r="AI763" s="72">
        <f t="shared" si="180"/>
        <v>31</v>
      </c>
      <c r="AJ763">
        <f t="shared" si="181"/>
        <v>1</v>
      </c>
      <c r="AK763">
        <f t="shared" si="182"/>
        <v>1983</v>
      </c>
      <c r="BI763" s="93">
        <v>36556</v>
      </c>
      <c r="BJ763" s="90">
        <v>2.9986000000000002</v>
      </c>
      <c r="BK763">
        <f t="shared" si="183"/>
        <v>1</v>
      </c>
      <c r="BL763">
        <f t="shared" si="184"/>
        <v>2000</v>
      </c>
    </row>
    <row r="764" spans="1:64" x14ac:dyDescent="0.2">
      <c r="A764" t="s">
        <v>70</v>
      </c>
      <c r="B764" s="93">
        <v>30347</v>
      </c>
      <c r="C764">
        <v>3.1</v>
      </c>
      <c r="D764">
        <v>-10.5</v>
      </c>
      <c r="E764">
        <f t="shared" si="176"/>
        <v>-3.7</v>
      </c>
      <c r="F764" s="106">
        <v>15.5</v>
      </c>
      <c r="G764" s="107">
        <f t="shared" si="185"/>
        <v>19.2</v>
      </c>
      <c r="H764">
        <f t="shared" si="186"/>
        <v>1</v>
      </c>
      <c r="I764">
        <f t="shared" si="187"/>
        <v>1983</v>
      </c>
      <c r="Q764" t="s">
        <v>72</v>
      </c>
      <c r="R764" s="93">
        <v>30347</v>
      </c>
      <c r="S764">
        <v>-3.3</v>
      </c>
      <c r="T764">
        <v>-16.2</v>
      </c>
      <c r="U764">
        <f t="shared" si="177"/>
        <v>-9.75</v>
      </c>
      <c r="V764" s="106">
        <v>14.5</v>
      </c>
      <c r="W764" s="107">
        <f t="shared" si="188"/>
        <v>24.25</v>
      </c>
      <c r="X764">
        <f t="shared" si="189"/>
        <v>1</v>
      </c>
      <c r="AG764" s="93">
        <f t="shared" si="178"/>
        <v>30348</v>
      </c>
      <c r="AH764" s="107">
        <f t="shared" si="179"/>
        <v>21.475000000000001</v>
      </c>
      <c r="AI764" s="72">
        <f t="shared" si="180"/>
        <v>1</v>
      </c>
      <c r="AJ764">
        <f t="shared" si="181"/>
        <v>2</v>
      </c>
      <c r="AK764">
        <f t="shared" si="182"/>
        <v>1983</v>
      </c>
      <c r="BI764" s="93">
        <v>36557</v>
      </c>
      <c r="BJ764" s="90">
        <v>3.0573999999999999</v>
      </c>
      <c r="BK764">
        <f t="shared" si="183"/>
        <v>2</v>
      </c>
      <c r="BL764">
        <f t="shared" si="184"/>
        <v>2000</v>
      </c>
    </row>
    <row r="765" spans="1:64" x14ac:dyDescent="0.2">
      <c r="A765" t="s">
        <v>70</v>
      </c>
      <c r="B765" s="93">
        <v>30348</v>
      </c>
      <c r="C765">
        <v>-1.9</v>
      </c>
      <c r="D765">
        <v>-7.8</v>
      </c>
      <c r="E765">
        <f t="shared" si="176"/>
        <v>-4.8499999999999996</v>
      </c>
      <c r="F765" s="106">
        <v>15.5</v>
      </c>
      <c r="G765" s="107">
        <f t="shared" si="185"/>
        <v>20.350000000000001</v>
      </c>
      <c r="H765">
        <f t="shared" si="186"/>
        <v>2</v>
      </c>
      <c r="I765">
        <f t="shared" si="187"/>
        <v>1983</v>
      </c>
      <c r="Q765" t="s">
        <v>72</v>
      </c>
      <c r="R765" s="93">
        <v>30348</v>
      </c>
      <c r="S765">
        <v>-6.1</v>
      </c>
      <c r="T765">
        <v>-10.1</v>
      </c>
      <c r="U765">
        <f t="shared" si="177"/>
        <v>-8.1</v>
      </c>
      <c r="V765" s="106">
        <v>14.5</v>
      </c>
      <c r="W765" s="107">
        <f t="shared" si="188"/>
        <v>22.6</v>
      </c>
      <c r="X765">
        <f t="shared" si="189"/>
        <v>2</v>
      </c>
      <c r="AG765" s="93">
        <f t="shared" si="178"/>
        <v>30349</v>
      </c>
      <c r="AH765" s="107">
        <f t="shared" si="179"/>
        <v>21.774999999999999</v>
      </c>
      <c r="AI765" s="72">
        <f t="shared" si="180"/>
        <v>2</v>
      </c>
      <c r="AJ765">
        <f t="shared" si="181"/>
        <v>2</v>
      </c>
      <c r="AK765">
        <f t="shared" si="182"/>
        <v>1983</v>
      </c>
      <c r="BI765" s="93">
        <v>36558</v>
      </c>
      <c r="BJ765" s="90">
        <v>3.1461999999999999</v>
      </c>
      <c r="BK765">
        <f t="shared" si="183"/>
        <v>2</v>
      </c>
      <c r="BL765">
        <f t="shared" si="184"/>
        <v>2000</v>
      </c>
    </row>
    <row r="766" spans="1:64" x14ac:dyDescent="0.2">
      <c r="A766" t="s">
        <v>70</v>
      </c>
      <c r="B766" s="93">
        <v>30349</v>
      </c>
      <c r="C766">
        <v>-0.1</v>
      </c>
      <c r="D766">
        <v>-8.9</v>
      </c>
      <c r="E766">
        <f t="shared" si="176"/>
        <v>-4.5</v>
      </c>
      <c r="F766" s="106">
        <v>15.5</v>
      </c>
      <c r="G766" s="107">
        <f t="shared" si="185"/>
        <v>20</v>
      </c>
      <c r="H766">
        <f t="shared" si="186"/>
        <v>2</v>
      </c>
      <c r="I766">
        <f t="shared" si="187"/>
        <v>1983</v>
      </c>
      <c r="Q766" t="s">
        <v>72</v>
      </c>
      <c r="R766" s="93">
        <v>30349</v>
      </c>
      <c r="S766">
        <v>-6</v>
      </c>
      <c r="T766">
        <v>-12.1</v>
      </c>
      <c r="U766">
        <f t="shared" si="177"/>
        <v>-9.0500000000000007</v>
      </c>
      <c r="V766" s="106">
        <v>14.5</v>
      </c>
      <c r="W766" s="107">
        <f t="shared" si="188"/>
        <v>23.55</v>
      </c>
      <c r="X766">
        <f t="shared" si="189"/>
        <v>2</v>
      </c>
      <c r="AG766" s="93">
        <f t="shared" si="178"/>
        <v>30350</v>
      </c>
      <c r="AH766" s="107">
        <f t="shared" si="179"/>
        <v>24.049999999999997</v>
      </c>
      <c r="AI766" s="72">
        <f t="shared" si="180"/>
        <v>3</v>
      </c>
      <c r="AJ766">
        <f t="shared" si="181"/>
        <v>2</v>
      </c>
      <c r="AK766">
        <f t="shared" si="182"/>
        <v>1983</v>
      </c>
      <c r="BI766" s="93">
        <v>36559</v>
      </c>
      <c r="BJ766" s="90">
        <v>3.0596000000000001</v>
      </c>
      <c r="BK766">
        <f t="shared" si="183"/>
        <v>2</v>
      </c>
      <c r="BL766">
        <f t="shared" si="184"/>
        <v>2000</v>
      </c>
    </row>
    <row r="767" spans="1:64" x14ac:dyDescent="0.2">
      <c r="A767" t="s">
        <v>70</v>
      </c>
      <c r="B767" s="93">
        <v>30350</v>
      </c>
      <c r="C767">
        <v>-5.6</v>
      </c>
      <c r="D767">
        <v>-9.3000000000000007</v>
      </c>
      <c r="E767">
        <f t="shared" si="176"/>
        <v>-7.45</v>
      </c>
      <c r="F767" s="106">
        <v>15.5</v>
      </c>
      <c r="G767" s="107">
        <f t="shared" si="185"/>
        <v>22.95</v>
      </c>
      <c r="H767">
        <f t="shared" si="186"/>
        <v>2</v>
      </c>
      <c r="I767">
        <f t="shared" si="187"/>
        <v>1983</v>
      </c>
      <c r="Q767" t="s">
        <v>72</v>
      </c>
      <c r="R767" s="93">
        <v>30350</v>
      </c>
      <c r="S767">
        <v>-7.6</v>
      </c>
      <c r="T767">
        <v>-13.7</v>
      </c>
      <c r="U767">
        <f t="shared" si="177"/>
        <v>-10.649999999999999</v>
      </c>
      <c r="V767" s="106">
        <v>14.5</v>
      </c>
      <c r="W767" s="107">
        <f t="shared" si="188"/>
        <v>25.15</v>
      </c>
      <c r="X767">
        <f t="shared" si="189"/>
        <v>2</v>
      </c>
      <c r="AG767" s="93">
        <f t="shared" si="178"/>
        <v>30351</v>
      </c>
      <c r="AH767" s="107">
        <f t="shared" si="179"/>
        <v>26.9</v>
      </c>
      <c r="AI767" s="72">
        <f t="shared" si="180"/>
        <v>4</v>
      </c>
      <c r="AJ767">
        <f t="shared" si="181"/>
        <v>2</v>
      </c>
      <c r="AK767">
        <f t="shared" si="182"/>
        <v>1983</v>
      </c>
      <c r="BI767" s="93">
        <v>36560</v>
      </c>
      <c r="BJ767" s="90">
        <v>3.0592999999999999</v>
      </c>
      <c r="BK767">
        <f t="shared" si="183"/>
        <v>2</v>
      </c>
      <c r="BL767">
        <f t="shared" si="184"/>
        <v>2000</v>
      </c>
    </row>
    <row r="768" spans="1:64" x14ac:dyDescent="0.2">
      <c r="A768" t="s">
        <v>70</v>
      </c>
      <c r="B768" s="93">
        <v>30351</v>
      </c>
      <c r="C768">
        <v>-3</v>
      </c>
      <c r="D768">
        <v>-13.2</v>
      </c>
      <c r="E768">
        <f t="shared" si="176"/>
        <v>-8.1</v>
      </c>
      <c r="F768" s="106">
        <v>15.5</v>
      </c>
      <c r="G768" s="107">
        <f t="shared" si="185"/>
        <v>23.6</v>
      </c>
      <c r="H768">
        <f t="shared" si="186"/>
        <v>2</v>
      </c>
      <c r="I768">
        <f t="shared" si="187"/>
        <v>1983</v>
      </c>
      <c r="Q768" t="s">
        <v>72</v>
      </c>
      <c r="R768" s="93">
        <v>30351</v>
      </c>
      <c r="S768">
        <v>-8.4</v>
      </c>
      <c r="T768">
        <v>-23</v>
      </c>
      <c r="U768">
        <f t="shared" si="177"/>
        <v>-15.7</v>
      </c>
      <c r="V768" s="106">
        <v>14.5</v>
      </c>
      <c r="W768" s="107">
        <f t="shared" si="188"/>
        <v>30.2</v>
      </c>
      <c r="X768">
        <f t="shared" si="189"/>
        <v>2</v>
      </c>
      <c r="AG768" s="93">
        <f t="shared" si="178"/>
        <v>30352</v>
      </c>
      <c r="AH768" s="107">
        <f t="shared" si="179"/>
        <v>29.524999999999999</v>
      </c>
      <c r="AI768" s="72">
        <f t="shared" si="180"/>
        <v>5</v>
      </c>
      <c r="AJ768">
        <f t="shared" si="181"/>
        <v>2</v>
      </c>
      <c r="AK768">
        <f t="shared" si="182"/>
        <v>1983</v>
      </c>
      <c r="BI768" s="93">
        <v>36561</v>
      </c>
      <c r="BJ768" s="90">
        <v>3.173</v>
      </c>
      <c r="BK768">
        <f t="shared" si="183"/>
        <v>2</v>
      </c>
      <c r="BL768">
        <f t="shared" si="184"/>
        <v>2000</v>
      </c>
    </row>
    <row r="769" spans="1:64" x14ac:dyDescent="0.2">
      <c r="A769" t="s">
        <v>70</v>
      </c>
      <c r="B769" s="93">
        <v>30352</v>
      </c>
      <c r="C769">
        <v>-8.5</v>
      </c>
      <c r="D769">
        <v>-13.6</v>
      </c>
      <c r="E769">
        <f t="shared" si="176"/>
        <v>-11.05</v>
      </c>
      <c r="F769" s="106">
        <v>15.5</v>
      </c>
      <c r="G769" s="107">
        <f t="shared" si="185"/>
        <v>26.55</v>
      </c>
      <c r="H769">
        <f t="shared" si="186"/>
        <v>2</v>
      </c>
      <c r="I769">
        <f t="shared" si="187"/>
        <v>1983</v>
      </c>
      <c r="Q769" t="s">
        <v>72</v>
      </c>
      <c r="R769" s="93">
        <v>30352</v>
      </c>
      <c r="S769">
        <v>-12.6</v>
      </c>
      <c r="T769">
        <v>-23.4</v>
      </c>
      <c r="U769">
        <f t="shared" si="177"/>
        <v>-18</v>
      </c>
      <c r="V769" s="106">
        <v>14.5</v>
      </c>
      <c r="W769" s="107">
        <f t="shared" si="188"/>
        <v>32.5</v>
      </c>
      <c r="X769">
        <f t="shared" si="189"/>
        <v>2</v>
      </c>
      <c r="AG769" s="93">
        <f t="shared" si="178"/>
        <v>30353</v>
      </c>
      <c r="AH769" s="107">
        <f t="shared" si="179"/>
        <v>26.3</v>
      </c>
      <c r="AI769" s="72">
        <f t="shared" si="180"/>
        <v>6</v>
      </c>
      <c r="AJ769">
        <f t="shared" si="181"/>
        <v>2</v>
      </c>
      <c r="AK769">
        <f t="shared" si="182"/>
        <v>1983</v>
      </c>
      <c r="BI769" s="93">
        <v>36562</v>
      </c>
      <c r="BJ769" s="90">
        <v>3.1579000000000002</v>
      </c>
      <c r="BK769">
        <f t="shared" si="183"/>
        <v>2</v>
      </c>
      <c r="BL769">
        <f t="shared" si="184"/>
        <v>2000</v>
      </c>
    </row>
    <row r="770" spans="1:64" x14ac:dyDescent="0.2">
      <c r="A770" t="s">
        <v>70</v>
      </c>
      <c r="B770" s="93">
        <v>30353</v>
      </c>
      <c r="C770">
        <v>4.3</v>
      </c>
      <c r="D770">
        <v>-15.5</v>
      </c>
      <c r="E770">
        <f t="shared" si="176"/>
        <v>-5.6</v>
      </c>
      <c r="F770" s="106">
        <v>15.5</v>
      </c>
      <c r="G770" s="107">
        <f t="shared" si="185"/>
        <v>21.1</v>
      </c>
      <c r="H770">
        <f t="shared" si="186"/>
        <v>2</v>
      </c>
      <c r="I770">
        <f t="shared" si="187"/>
        <v>1983</v>
      </c>
      <c r="Q770" t="s">
        <v>72</v>
      </c>
      <c r="R770" s="93">
        <v>30353</v>
      </c>
      <c r="S770">
        <v>-9.6999999999999993</v>
      </c>
      <c r="T770">
        <v>-24.3</v>
      </c>
      <c r="U770">
        <f t="shared" si="177"/>
        <v>-17</v>
      </c>
      <c r="V770" s="106">
        <v>14.5</v>
      </c>
      <c r="W770" s="107">
        <f t="shared" si="188"/>
        <v>31.5</v>
      </c>
      <c r="X770">
        <f t="shared" si="189"/>
        <v>2</v>
      </c>
      <c r="AG770" s="93">
        <f t="shared" si="178"/>
        <v>30354</v>
      </c>
      <c r="AH770" s="107">
        <f t="shared" si="179"/>
        <v>25.75</v>
      </c>
      <c r="AI770" s="72">
        <f t="shared" si="180"/>
        <v>7</v>
      </c>
      <c r="AJ770">
        <f t="shared" si="181"/>
        <v>2</v>
      </c>
      <c r="AK770">
        <f t="shared" si="182"/>
        <v>1983</v>
      </c>
      <c r="BI770" s="93">
        <v>36563</v>
      </c>
      <c r="BJ770" s="90">
        <v>3.0488</v>
      </c>
      <c r="BK770">
        <f t="shared" si="183"/>
        <v>2</v>
      </c>
      <c r="BL770">
        <f t="shared" si="184"/>
        <v>2000</v>
      </c>
    </row>
    <row r="771" spans="1:64" x14ac:dyDescent="0.2">
      <c r="A771" t="s">
        <v>70</v>
      </c>
      <c r="B771" s="93">
        <v>30354</v>
      </c>
      <c r="C771">
        <v>2.6</v>
      </c>
      <c r="D771">
        <v>-10.9</v>
      </c>
      <c r="E771">
        <f t="shared" si="176"/>
        <v>-4.1500000000000004</v>
      </c>
      <c r="F771" s="106">
        <v>15.5</v>
      </c>
      <c r="G771" s="107">
        <f t="shared" si="185"/>
        <v>19.649999999999999</v>
      </c>
      <c r="H771">
        <f t="shared" si="186"/>
        <v>2</v>
      </c>
      <c r="I771">
        <f t="shared" si="187"/>
        <v>1983</v>
      </c>
      <c r="Q771" t="s">
        <v>72</v>
      </c>
      <c r="R771" s="93">
        <v>30354</v>
      </c>
      <c r="S771">
        <v>-14.7</v>
      </c>
      <c r="T771">
        <v>-20</v>
      </c>
      <c r="U771">
        <f t="shared" si="177"/>
        <v>-17.350000000000001</v>
      </c>
      <c r="V771" s="106">
        <v>14.5</v>
      </c>
      <c r="W771" s="107">
        <f t="shared" si="188"/>
        <v>31.85</v>
      </c>
      <c r="X771">
        <f t="shared" si="189"/>
        <v>2</v>
      </c>
      <c r="AG771" s="93">
        <f t="shared" si="178"/>
        <v>30355</v>
      </c>
      <c r="AH771" s="107">
        <f t="shared" si="179"/>
        <v>24.85</v>
      </c>
      <c r="AI771" s="72">
        <f t="shared" si="180"/>
        <v>8</v>
      </c>
      <c r="AJ771">
        <f t="shared" si="181"/>
        <v>2</v>
      </c>
      <c r="AK771">
        <f t="shared" si="182"/>
        <v>1983</v>
      </c>
      <c r="BI771" s="93">
        <v>36564</v>
      </c>
      <c r="BJ771" s="90">
        <v>2.9571000000000001</v>
      </c>
      <c r="BK771">
        <f t="shared" si="183"/>
        <v>2</v>
      </c>
      <c r="BL771">
        <f t="shared" si="184"/>
        <v>2000</v>
      </c>
    </row>
    <row r="772" spans="1:64" x14ac:dyDescent="0.2">
      <c r="A772" t="s">
        <v>70</v>
      </c>
      <c r="B772" s="93">
        <v>30355</v>
      </c>
      <c r="C772">
        <v>2.2000000000000002</v>
      </c>
      <c r="D772">
        <v>-11.2</v>
      </c>
      <c r="E772">
        <f t="shared" ref="E772:E835" si="190">AVERAGE(C772:D772)</f>
        <v>-4.5</v>
      </c>
      <c r="F772" s="106">
        <v>15.5</v>
      </c>
      <c r="G772" s="107">
        <f t="shared" si="185"/>
        <v>20</v>
      </c>
      <c r="H772">
        <f t="shared" si="186"/>
        <v>2</v>
      </c>
      <c r="I772">
        <f t="shared" si="187"/>
        <v>1983</v>
      </c>
      <c r="Q772" t="s">
        <v>72</v>
      </c>
      <c r="R772" s="93">
        <v>30355</v>
      </c>
      <c r="S772">
        <v>-10.3</v>
      </c>
      <c r="T772">
        <v>-20.100000000000001</v>
      </c>
      <c r="U772">
        <f t="shared" ref="U772:U835" si="191">AVERAGE(S772:T772)</f>
        <v>-15.200000000000001</v>
      </c>
      <c r="V772" s="106">
        <v>14.5</v>
      </c>
      <c r="W772" s="107">
        <f t="shared" si="188"/>
        <v>29.700000000000003</v>
      </c>
      <c r="X772">
        <f t="shared" si="189"/>
        <v>2</v>
      </c>
      <c r="AG772" s="93">
        <f t="shared" ref="AG772:AG835" si="192">R773</f>
        <v>30356</v>
      </c>
      <c r="AH772" s="107">
        <f t="shared" ref="AH772:AH835" si="193">AVERAGE(W773,G773)</f>
        <v>25.5</v>
      </c>
      <c r="AI772" s="72">
        <f t="shared" ref="AI772:AI835" si="194">DAY(AG772)</f>
        <v>9</v>
      </c>
      <c r="AJ772">
        <f t="shared" ref="AJ772:AJ835" si="195">MONTH(AG772)</f>
        <v>2</v>
      </c>
      <c r="AK772">
        <f t="shared" ref="AK772:AK835" si="196">YEAR(AG772)</f>
        <v>1983</v>
      </c>
      <c r="BI772" s="93">
        <v>36565</v>
      </c>
      <c r="BJ772" s="90">
        <v>3.0400999999999998</v>
      </c>
      <c r="BK772">
        <f t="shared" ref="BK772:BK835" si="197">MONTH(BI772)</f>
        <v>2</v>
      </c>
      <c r="BL772">
        <f t="shared" ref="BL772:BL835" si="198">YEAR(BI772)</f>
        <v>2000</v>
      </c>
    </row>
    <row r="773" spans="1:64" x14ac:dyDescent="0.2">
      <c r="A773" t="s">
        <v>70</v>
      </c>
      <c r="B773" s="93">
        <v>30356</v>
      </c>
      <c r="C773">
        <v>2.1</v>
      </c>
      <c r="D773">
        <v>-12.2</v>
      </c>
      <c r="E773">
        <f t="shared" si="190"/>
        <v>-5.05</v>
      </c>
      <c r="F773" s="106">
        <v>15.5</v>
      </c>
      <c r="G773" s="107">
        <f t="shared" ref="G773:G836" si="199">IF(F773-E773&gt;0,F773-E773,0)</f>
        <v>20.55</v>
      </c>
      <c r="H773">
        <f t="shared" ref="H773:H836" si="200">MONTH(B773)</f>
        <v>2</v>
      </c>
      <c r="I773">
        <f t="shared" ref="I773:I836" si="201">YEAR(B773)</f>
        <v>1983</v>
      </c>
      <c r="Q773" t="s">
        <v>72</v>
      </c>
      <c r="R773" s="93">
        <v>30356</v>
      </c>
      <c r="S773">
        <v>-13.3</v>
      </c>
      <c r="T773">
        <v>-18.600000000000001</v>
      </c>
      <c r="U773">
        <f t="shared" si="191"/>
        <v>-15.950000000000001</v>
      </c>
      <c r="V773" s="106">
        <v>14.5</v>
      </c>
      <c r="W773" s="107">
        <f t="shared" ref="W773:W836" si="202">IF(V773-U773&gt;0,V773-U773,0)</f>
        <v>30.450000000000003</v>
      </c>
      <c r="X773">
        <f t="shared" ref="X773:X836" si="203">MONTH(R773)</f>
        <v>2</v>
      </c>
      <c r="AG773" s="93">
        <f t="shared" si="192"/>
        <v>30357</v>
      </c>
      <c r="AH773" s="107">
        <f t="shared" si="193"/>
        <v>27.675000000000001</v>
      </c>
      <c r="AI773" s="72">
        <f t="shared" si="194"/>
        <v>10</v>
      </c>
      <c r="AJ773">
        <f t="shared" si="195"/>
        <v>2</v>
      </c>
      <c r="AK773">
        <f t="shared" si="196"/>
        <v>1983</v>
      </c>
      <c r="BI773" s="93">
        <v>36566</v>
      </c>
      <c r="BJ773" s="90">
        <v>3.1238000000000001</v>
      </c>
      <c r="BK773">
        <f t="shared" si="197"/>
        <v>2</v>
      </c>
      <c r="BL773">
        <f t="shared" si="198"/>
        <v>2000</v>
      </c>
    </row>
    <row r="774" spans="1:64" x14ac:dyDescent="0.2">
      <c r="A774" t="s">
        <v>70</v>
      </c>
      <c r="B774" s="93">
        <v>30357</v>
      </c>
      <c r="C774">
        <v>-3.7</v>
      </c>
      <c r="D774">
        <v>-15.4</v>
      </c>
      <c r="E774">
        <f t="shared" si="190"/>
        <v>-9.5500000000000007</v>
      </c>
      <c r="F774" s="106">
        <v>15.5</v>
      </c>
      <c r="G774" s="107">
        <f t="shared" si="199"/>
        <v>25.05</v>
      </c>
      <c r="H774">
        <f t="shared" si="200"/>
        <v>2</v>
      </c>
      <c r="I774">
        <f t="shared" si="201"/>
        <v>1983</v>
      </c>
      <c r="Q774" t="s">
        <v>72</v>
      </c>
      <c r="R774" s="93">
        <v>30357</v>
      </c>
      <c r="S774">
        <v>-11.3</v>
      </c>
      <c r="T774">
        <v>-20.3</v>
      </c>
      <c r="U774">
        <f t="shared" si="191"/>
        <v>-15.8</v>
      </c>
      <c r="V774" s="106">
        <v>14.5</v>
      </c>
      <c r="W774" s="107">
        <f t="shared" si="202"/>
        <v>30.3</v>
      </c>
      <c r="X774">
        <f t="shared" si="203"/>
        <v>2</v>
      </c>
      <c r="AG774" s="93">
        <f t="shared" si="192"/>
        <v>30358</v>
      </c>
      <c r="AH774" s="107">
        <f t="shared" si="193"/>
        <v>19.75</v>
      </c>
      <c r="AI774" s="72">
        <f t="shared" si="194"/>
        <v>11</v>
      </c>
      <c r="AJ774">
        <f t="shared" si="195"/>
        <v>2</v>
      </c>
      <c r="AK774">
        <f t="shared" si="196"/>
        <v>1983</v>
      </c>
      <c r="BI774" s="93">
        <v>36567</v>
      </c>
      <c r="BJ774" s="90">
        <v>3.1711999999999998</v>
      </c>
      <c r="BK774">
        <f t="shared" si="197"/>
        <v>2</v>
      </c>
      <c r="BL774">
        <f t="shared" si="198"/>
        <v>2000</v>
      </c>
    </row>
    <row r="775" spans="1:64" x14ac:dyDescent="0.2">
      <c r="A775" t="s">
        <v>70</v>
      </c>
      <c r="B775" s="93">
        <v>30358</v>
      </c>
      <c r="C775">
        <v>11.4</v>
      </c>
      <c r="D775">
        <v>-7</v>
      </c>
      <c r="E775">
        <f t="shared" si="190"/>
        <v>2.2000000000000002</v>
      </c>
      <c r="F775" s="106">
        <v>15.5</v>
      </c>
      <c r="G775" s="107">
        <f t="shared" si="199"/>
        <v>13.3</v>
      </c>
      <c r="H775">
        <f t="shared" si="200"/>
        <v>2</v>
      </c>
      <c r="I775">
        <f t="shared" si="201"/>
        <v>1983</v>
      </c>
      <c r="Q775" t="s">
        <v>72</v>
      </c>
      <c r="R775" s="93">
        <v>30358</v>
      </c>
      <c r="S775">
        <v>-4.5999999999999996</v>
      </c>
      <c r="T775">
        <v>-18.8</v>
      </c>
      <c r="U775">
        <f t="shared" si="191"/>
        <v>-11.7</v>
      </c>
      <c r="V775" s="106">
        <v>14.5</v>
      </c>
      <c r="W775" s="107">
        <f t="shared" si="202"/>
        <v>26.2</v>
      </c>
      <c r="X775">
        <f t="shared" si="203"/>
        <v>2</v>
      </c>
      <c r="AG775" s="93">
        <f t="shared" si="192"/>
        <v>30359</v>
      </c>
      <c r="AH775" s="107">
        <f t="shared" si="193"/>
        <v>16.8</v>
      </c>
      <c r="AI775" s="72">
        <f t="shared" si="194"/>
        <v>12</v>
      </c>
      <c r="AJ775">
        <f t="shared" si="195"/>
        <v>2</v>
      </c>
      <c r="AK775">
        <f t="shared" si="196"/>
        <v>1983</v>
      </c>
      <c r="BI775" s="93">
        <v>36568</v>
      </c>
      <c r="BJ775" s="90">
        <v>3.1539999999999999</v>
      </c>
      <c r="BK775">
        <f t="shared" si="197"/>
        <v>2</v>
      </c>
      <c r="BL775">
        <f t="shared" si="198"/>
        <v>2000</v>
      </c>
    </row>
    <row r="776" spans="1:64" x14ac:dyDescent="0.2">
      <c r="A776" t="s">
        <v>70</v>
      </c>
      <c r="B776" s="93">
        <v>30359</v>
      </c>
      <c r="C776">
        <v>11</v>
      </c>
      <c r="D776">
        <v>-5</v>
      </c>
      <c r="E776">
        <f t="shared" si="190"/>
        <v>3</v>
      </c>
      <c r="F776" s="106">
        <v>15.5</v>
      </c>
      <c r="G776" s="107">
        <f t="shared" si="199"/>
        <v>12.5</v>
      </c>
      <c r="H776">
        <f t="shared" si="200"/>
        <v>2</v>
      </c>
      <c r="I776">
        <f t="shared" si="201"/>
        <v>1983</v>
      </c>
      <c r="Q776" t="s">
        <v>72</v>
      </c>
      <c r="R776" s="93">
        <v>30359</v>
      </c>
      <c r="S776">
        <v>0.8</v>
      </c>
      <c r="T776">
        <v>-14</v>
      </c>
      <c r="U776">
        <f t="shared" si="191"/>
        <v>-6.6</v>
      </c>
      <c r="V776" s="106">
        <v>14.5</v>
      </c>
      <c r="W776" s="107">
        <f t="shared" si="202"/>
        <v>21.1</v>
      </c>
      <c r="X776">
        <f t="shared" si="203"/>
        <v>2</v>
      </c>
      <c r="AG776" s="93">
        <f t="shared" si="192"/>
        <v>30360</v>
      </c>
      <c r="AH776" s="107">
        <f t="shared" si="193"/>
        <v>12.625</v>
      </c>
      <c r="AI776" s="72">
        <f t="shared" si="194"/>
        <v>13</v>
      </c>
      <c r="AJ776">
        <f t="shared" si="195"/>
        <v>2</v>
      </c>
      <c r="AK776">
        <f t="shared" si="196"/>
        <v>1983</v>
      </c>
      <c r="BI776" s="93">
        <v>36569</v>
      </c>
      <c r="BJ776" s="90">
        <v>3.1036000000000001</v>
      </c>
      <c r="BK776">
        <f t="shared" si="197"/>
        <v>2</v>
      </c>
      <c r="BL776">
        <f t="shared" si="198"/>
        <v>2000</v>
      </c>
    </row>
    <row r="777" spans="1:64" x14ac:dyDescent="0.2">
      <c r="A777" t="s">
        <v>70</v>
      </c>
      <c r="B777" s="93">
        <v>30360</v>
      </c>
      <c r="C777">
        <v>10.8</v>
      </c>
      <c r="D777">
        <v>2.2999999999999998</v>
      </c>
      <c r="E777">
        <f t="shared" si="190"/>
        <v>6.5500000000000007</v>
      </c>
      <c r="F777" s="106">
        <v>15.5</v>
      </c>
      <c r="G777" s="107">
        <f t="shared" si="199"/>
        <v>8.9499999999999993</v>
      </c>
      <c r="H777">
        <f t="shared" si="200"/>
        <v>2</v>
      </c>
      <c r="I777">
        <f t="shared" si="201"/>
        <v>1983</v>
      </c>
      <c r="Q777" t="s">
        <v>72</v>
      </c>
      <c r="R777" s="93">
        <v>30360</v>
      </c>
      <c r="S777">
        <v>7.1</v>
      </c>
      <c r="T777">
        <v>-10.7</v>
      </c>
      <c r="U777">
        <f t="shared" si="191"/>
        <v>-1.7999999999999998</v>
      </c>
      <c r="V777" s="106">
        <v>14.5</v>
      </c>
      <c r="W777" s="107">
        <f t="shared" si="202"/>
        <v>16.3</v>
      </c>
      <c r="X777">
        <f t="shared" si="203"/>
        <v>2</v>
      </c>
      <c r="AG777" s="93">
        <f t="shared" si="192"/>
        <v>30361</v>
      </c>
      <c r="AH777" s="107">
        <f t="shared" si="193"/>
        <v>13.05</v>
      </c>
      <c r="AI777" s="72">
        <f t="shared" si="194"/>
        <v>14</v>
      </c>
      <c r="AJ777">
        <f t="shared" si="195"/>
        <v>2</v>
      </c>
      <c r="AK777">
        <f t="shared" si="196"/>
        <v>1983</v>
      </c>
      <c r="BI777" s="93">
        <v>36570</v>
      </c>
      <c r="BJ777" s="90">
        <v>3.0674000000000001</v>
      </c>
      <c r="BK777">
        <f t="shared" si="197"/>
        <v>2</v>
      </c>
      <c r="BL777">
        <f t="shared" si="198"/>
        <v>2000</v>
      </c>
    </row>
    <row r="778" spans="1:64" x14ac:dyDescent="0.2">
      <c r="A778" t="s">
        <v>70</v>
      </c>
      <c r="B778" s="93">
        <v>30361</v>
      </c>
      <c r="C778">
        <v>9</v>
      </c>
      <c r="D778">
        <v>-0.8</v>
      </c>
      <c r="E778">
        <f t="shared" si="190"/>
        <v>4.0999999999999996</v>
      </c>
      <c r="F778" s="106">
        <v>15.5</v>
      </c>
      <c r="G778" s="107">
        <f t="shared" si="199"/>
        <v>11.4</v>
      </c>
      <c r="H778">
        <f t="shared" si="200"/>
        <v>2</v>
      </c>
      <c r="I778">
        <f t="shared" si="201"/>
        <v>1983</v>
      </c>
      <c r="Q778" t="s">
        <v>72</v>
      </c>
      <c r="R778" s="93">
        <v>30361</v>
      </c>
      <c r="S778">
        <v>5.0999999999999996</v>
      </c>
      <c r="T778">
        <v>-5.5</v>
      </c>
      <c r="U778">
        <f t="shared" si="191"/>
        <v>-0.20000000000000018</v>
      </c>
      <c r="V778" s="106">
        <v>14.5</v>
      </c>
      <c r="W778" s="107">
        <f t="shared" si="202"/>
        <v>14.7</v>
      </c>
      <c r="X778">
        <f t="shared" si="203"/>
        <v>2</v>
      </c>
      <c r="AG778" s="93">
        <f t="shared" si="192"/>
        <v>30362</v>
      </c>
      <c r="AH778" s="107">
        <f t="shared" si="193"/>
        <v>14.925000000000001</v>
      </c>
      <c r="AI778" s="72">
        <f t="shared" si="194"/>
        <v>15</v>
      </c>
      <c r="AJ778">
        <f t="shared" si="195"/>
        <v>2</v>
      </c>
      <c r="AK778">
        <f t="shared" si="196"/>
        <v>1983</v>
      </c>
      <c r="BI778" s="93">
        <v>36571</v>
      </c>
      <c r="BJ778" s="90">
        <v>3.1541000000000001</v>
      </c>
      <c r="BK778">
        <f t="shared" si="197"/>
        <v>2</v>
      </c>
      <c r="BL778">
        <f t="shared" si="198"/>
        <v>2000</v>
      </c>
    </row>
    <row r="779" spans="1:64" x14ac:dyDescent="0.2">
      <c r="A779" t="s">
        <v>70</v>
      </c>
      <c r="B779" s="93">
        <v>30362</v>
      </c>
      <c r="C779">
        <v>9.1</v>
      </c>
      <c r="D779">
        <v>-5.2</v>
      </c>
      <c r="E779">
        <f t="shared" si="190"/>
        <v>1.9499999999999997</v>
      </c>
      <c r="F779" s="106">
        <v>15.5</v>
      </c>
      <c r="G779" s="107">
        <f t="shared" si="199"/>
        <v>13.55</v>
      </c>
      <c r="H779">
        <f t="shared" si="200"/>
        <v>2</v>
      </c>
      <c r="I779">
        <f t="shared" si="201"/>
        <v>1983</v>
      </c>
      <c r="Q779" t="s">
        <v>72</v>
      </c>
      <c r="R779" s="93">
        <v>30362</v>
      </c>
      <c r="S779">
        <v>6.5</v>
      </c>
      <c r="T779">
        <v>-10.1</v>
      </c>
      <c r="U779">
        <f t="shared" si="191"/>
        <v>-1.7999999999999998</v>
      </c>
      <c r="V779" s="106">
        <v>14.5</v>
      </c>
      <c r="W779" s="107">
        <f t="shared" si="202"/>
        <v>16.3</v>
      </c>
      <c r="X779">
        <f t="shared" si="203"/>
        <v>2</v>
      </c>
      <c r="AG779" s="93">
        <f t="shared" si="192"/>
        <v>30363</v>
      </c>
      <c r="AH779" s="107">
        <f t="shared" si="193"/>
        <v>24.049999999999997</v>
      </c>
      <c r="AI779" s="72">
        <f t="shared" si="194"/>
        <v>16</v>
      </c>
      <c r="AJ779">
        <f t="shared" si="195"/>
        <v>2</v>
      </c>
      <c r="AK779">
        <f t="shared" si="196"/>
        <v>1983</v>
      </c>
      <c r="BI779" s="93">
        <v>36572</v>
      </c>
      <c r="BJ779" s="90">
        <v>3.1503000000000001</v>
      </c>
      <c r="BK779">
        <f t="shared" si="197"/>
        <v>2</v>
      </c>
      <c r="BL779">
        <f t="shared" si="198"/>
        <v>2000</v>
      </c>
    </row>
    <row r="780" spans="1:64" x14ac:dyDescent="0.2">
      <c r="A780" t="s">
        <v>70</v>
      </c>
      <c r="B780" s="93">
        <v>30363</v>
      </c>
      <c r="C780">
        <v>-3.5</v>
      </c>
      <c r="D780">
        <v>-10.9</v>
      </c>
      <c r="E780">
        <f t="shared" si="190"/>
        <v>-7.2</v>
      </c>
      <c r="F780" s="106">
        <v>15.5</v>
      </c>
      <c r="G780" s="107">
        <f t="shared" si="199"/>
        <v>22.7</v>
      </c>
      <c r="H780">
        <f t="shared" si="200"/>
        <v>2</v>
      </c>
      <c r="I780">
        <f t="shared" si="201"/>
        <v>1983</v>
      </c>
      <c r="Q780" t="s">
        <v>72</v>
      </c>
      <c r="R780" s="93">
        <v>30363</v>
      </c>
      <c r="S780">
        <v>-6</v>
      </c>
      <c r="T780">
        <v>-15.8</v>
      </c>
      <c r="U780">
        <f t="shared" si="191"/>
        <v>-10.9</v>
      </c>
      <c r="V780" s="106">
        <v>14.5</v>
      </c>
      <c r="W780" s="107">
        <f t="shared" si="202"/>
        <v>25.4</v>
      </c>
      <c r="X780">
        <f t="shared" si="203"/>
        <v>2</v>
      </c>
      <c r="AG780" s="93">
        <f t="shared" si="192"/>
        <v>30364</v>
      </c>
      <c r="AH780" s="107">
        <f t="shared" si="193"/>
        <v>23.824999999999999</v>
      </c>
      <c r="AI780" s="72">
        <f t="shared" si="194"/>
        <v>17</v>
      </c>
      <c r="AJ780">
        <f t="shared" si="195"/>
        <v>2</v>
      </c>
      <c r="AK780">
        <f t="shared" si="196"/>
        <v>1983</v>
      </c>
      <c r="BI780" s="93">
        <v>36573</v>
      </c>
      <c r="BJ780" s="90">
        <v>3.1545000000000001</v>
      </c>
      <c r="BK780">
        <f t="shared" si="197"/>
        <v>2</v>
      </c>
      <c r="BL780">
        <f t="shared" si="198"/>
        <v>2000</v>
      </c>
    </row>
    <row r="781" spans="1:64" x14ac:dyDescent="0.2">
      <c r="A781" t="s">
        <v>70</v>
      </c>
      <c r="B781" s="93">
        <v>30364</v>
      </c>
      <c r="C781">
        <v>1.2</v>
      </c>
      <c r="D781">
        <v>-10</v>
      </c>
      <c r="E781">
        <f t="shared" si="190"/>
        <v>-4.4000000000000004</v>
      </c>
      <c r="F781" s="106">
        <v>15.5</v>
      </c>
      <c r="G781" s="107">
        <f t="shared" si="199"/>
        <v>19.899999999999999</v>
      </c>
      <c r="H781">
        <f t="shared" si="200"/>
        <v>2</v>
      </c>
      <c r="I781">
        <f t="shared" si="201"/>
        <v>1983</v>
      </c>
      <c r="Q781" t="s">
        <v>72</v>
      </c>
      <c r="R781" s="93">
        <v>30364</v>
      </c>
      <c r="S781">
        <v>-9.6</v>
      </c>
      <c r="T781">
        <v>-16.899999999999999</v>
      </c>
      <c r="U781">
        <f t="shared" si="191"/>
        <v>-13.25</v>
      </c>
      <c r="V781" s="106">
        <v>14.5</v>
      </c>
      <c r="W781" s="107">
        <f t="shared" si="202"/>
        <v>27.75</v>
      </c>
      <c r="X781">
        <f t="shared" si="203"/>
        <v>2</v>
      </c>
      <c r="AG781" s="93">
        <f t="shared" si="192"/>
        <v>30365</v>
      </c>
      <c r="AH781" s="107">
        <f t="shared" si="193"/>
        <v>19.725000000000001</v>
      </c>
      <c r="AI781" s="72">
        <f t="shared" si="194"/>
        <v>18</v>
      </c>
      <c r="AJ781">
        <f t="shared" si="195"/>
        <v>2</v>
      </c>
      <c r="AK781">
        <f t="shared" si="196"/>
        <v>1983</v>
      </c>
      <c r="BI781" s="93">
        <v>36574</v>
      </c>
      <c r="BJ781" s="90">
        <v>3.1671999999999998</v>
      </c>
      <c r="BK781">
        <f t="shared" si="197"/>
        <v>2</v>
      </c>
      <c r="BL781">
        <f t="shared" si="198"/>
        <v>2000</v>
      </c>
    </row>
    <row r="782" spans="1:64" x14ac:dyDescent="0.2">
      <c r="A782" t="s">
        <v>70</v>
      </c>
      <c r="B782" s="93">
        <v>30365</v>
      </c>
      <c r="C782">
        <v>10.199999999999999</v>
      </c>
      <c r="D782">
        <v>-8.6999999999999993</v>
      </c>
      <c r="E782">
        <f t="shared" si="190"/>
        <v>0.75</v>
      </c>
      <c r="F782" s="106">
        <v>15.5</v>
      </c>
      <c r="G782" s="107">
        <f t="shared" si="199"/>
        <v>14.75</v>
      </c>
      <c r="H782">
        <f t="shared" si="200"/>
        <v>2</v>
      </c>
      <c r="I782">
        <f t="shared" si="201"/>
        <v>1983</v>
      </c>
      <c r="Q782" t="s">
        <v>72</v>
      </c>
      <c r="R782" s="93">
        <v>30365</v>
      </c>
      <c r="S782">
        <v>-8</v>
      </c>
      <c r="T782">
        <v>-12.4</v>
      </c>
      <c r="U782">
        <f t="shared" si="191"/>
        <v>-10.199999999999999</v>
      </c>
      <c r="V782" s="106">
        <v>14.5</v>
      </c>
      <c r="W782" s="107">
        <f t="shared" si="202"/>
        <v>24.7</v>
      </c>
      <c r="X782">
        <f t="shared" si="203"/>
        <v>2</v>
      </c>
      <c r="AG782" s="93">
        <f t="shared" si="192"/>
        <v>30366</v>
      </c>
      <c r="AH782" s="107">
        <f t="shared" si="193"/>
        <v>20.075000000000003</v>
      </c>
      <c r="AI782" s="72">
        <f t="shared" si="194"/>
        <v>19</v>
      </c>
      <c r="AJ782">
        <f t="shared" si="195"/>
        <v>2</v>
      </c>
      <c r="AK782">
        <f t="shared" si="196"/>
        <v>1983</v>
      </c>
      <c r="BI782" s="93">
        <v>36575</v>
      </c>
      <c r="BJ782" s="90">
        <v>3.1435</v>
      </c>
      <c r="BK782">
        <f t="shared" si="197"/>
        <v>2</v>
      </c>
      <c r="BL782">
        <f t="shared" si="198"/>
        <v>2000</v>
      </c>
    </row>
    <row r="783" spans="1:64" x14ac:dyDescent="0.2">
      <c r="A783" t="s">
        <v>70</v>
      </c>
      <c r="B783" s="93">
        <v>30366</v>
      </c>
      <c r="C783">
        <v>3.3</v>
      </c>
      <c r="D783">
        <v>-7.2</v>
      </c>
      <c r="E783">
        <f t="shared" si="190"/>
        <v>-1.9500000000000002</v>
      </c>
      <c r="F783" s="106">
        <v>15.5</v>
      </c>
      <c r="G783" s="107">
        <f t="shared" si="199"/>
        <v>17.45</v>
      </c>
      <c r="H783">
        <f t="shared" si="200"/>
        <v>2</v>
      </c>
      <c r="I783">
        <f t="shared" si="201"/>
        <v>1983</v>
      </c>
      <c r="Q783" t="s">
        <v>72</v>
      </c>
      <c r="R783" s="93">
        <v>30366</v>
      </c>
      <c r="S783">
        <v>-1.6</v>
      </c>
      <c r="T783">
        <v>-14.8</v>
      </c>
      <c r="U783">
        <f t="shared" si="191"/>
        <v>-8.2000000000000011</v>
      </c>
      <c r="V783" s="106">
        <v>14.5</v>
      </c>
      <c r="W783" s="107">
        <f t="shared" si="202"/>
        <v>22.700000000000003</v>
      </c>
      <c r="X783">
        <f t="shared" si="203"/>
        <v>2</v>
      </c>
      <c r="AG783" s="93">
        <f t="shared" si="192"/>
        <v>30367</v>
      </c>
      <c r="AH783" s="107">
        <f t="shared" si="193"/>
        <v>15.149999999999999</v>
      </c>
      <c r="AI783" s="72">
        <f t="shared" si="194"/>
        <v>20</v>
      </c>
      <c r="AJ783">
        <f t="shared" si="195"/>
        <v>2</v>
      </c>
      <c r="AK783">
        <f t="shared" si="196"/>
        <v>1983</v>
      </c>
      <c r="BI783" s="93">
        <v>36576</v>
      </c>
      <c r="BJ783" s="90">
        <v>3.1505999999999998</v>
      </c>
      <c r="BK783">
        <f t="shared" si="197"/>
        <v>2</v>
      </c>
      <c r="BL783">
        <f t="shared" si="198"/>
        <v>2000</v>
      </c>
    </row>
    <row r="784" spans="1:64" x14ac:dyDescent="0.2">
      <c r="A784" t="s">
        <v>70</v>
      </c>
      <c r="B784" s="93">
        <v>30367</v>
      </c>
      <c r="C784">
        <v>11</v>
      </c>
      <c r="D784">
        <v>-4.7</v>
      </c>
      <c r="E784">
        <f t="shared" si="190"/>
        <v>3.15</v>
      </c>
      <c r="F784" s="106">
        <v>15.5</v>
      </c>
      <c r="G784" s="107">
        <f t="shared" si="199"/>
        <v>12.35</v>
      </c>
      <c r="H784">
        <f t="shared" si="200"/>
        <v>2</v>
      </c>
      <c r="I784">
        <f t="shared" si="201"/>
        <v>1983</v>
      </c>
      <c r="Q784" t="s">
        <v>72</v>
      </c>
      <c r="R784" s="93">
        <v>30367</v>
      </c>
      <c r="S784">
        <v>3.5</v>
      </c>
      <c r="T784">
        <v>-10.4</v>
      </c>
      <c r="U784">
        <f t="shared" si="191"/>
        <v>-3.45</v>
      </c>
      <c r="V784" s="106">
        <v>14.5</v>
      </c>
      <c r="W784" s="107">
        <f t="shared" si="202"/>
        <v>17.95</v>
      </c>
      <c r="X784">
        <f t="shared" si="203"/>
        <v>2</v>
      </c>
      <c r="AG784" s="93">
        <f t="shared" si="192"/>
        <v>30368</v>
      </c>
      <c r="AH784" s="107">
        <f t="shared" si="193"/>
        <v>15.675000000000001</v>
      </c>
      <c r="AI784" s="72">
        <f t="shared" si="194"/>
        <v>21</v>
      </c>
      <c r="AJ784">
        <f t="shared" si="195"/>
        <v>2</v>
      </c>
      <c r="AK784">
        <f t="shared" si="196"/>
        <v>1983</v>
      </c>
      <c r="BI784" s="93">
        <v>36577</v>
      </c>
      <c r="BJ784" s="90">
        <v>3.1572</v>
      </c>
      <c r="BK784">
        <f t="shared" si="197"/>
        <v>2</v>
      </c>
      <c r="BL784">
        <f t="shared" si="198"/>
        <v>2000</v>
      </c>
    </row>
    <row r="785" spans="1:64" x14ac:dyDescent="0.2">
      <c r="A785" t="s">
        <v>70</v>
      </c>
      <c r="B785" s="93">
        <v>30368</v>
      </c>
      <c r="C785">
        <v>6.5</v>
      </c>
      <c r="D785">
        <v>-8.1999999999999993</v>
      </c>
      <c r="E785">
        <f t="shared" si="190"/>
        <v>-0.84999999999999964</v>
      </c>
      <c r="F785" s="106">
        <v>15.5</v>
      </c>
      <c r="G785" s="107">
        <f t="shared" si="199"/>
        <v>16.350000000000001</v>
      </c>
      <c r="H785">
        <f t="shared" si="200"/>
        <v>2</v>
      </c>
      <c r="I785">
        <f t="shared" si="201"/>
        <v>1983</v>
      </c>
      <c r="Q785" t="s">
        <v>72</v>
      </c>
      <c r="R785" s="93">
        <v>30368</v>
      </c>
      <c r="S785">
        <v>5.4</v>
      </c>
      <c r="T785">
        <v>-6.4</v>
      </c>
      <c r="U785">
        <f t="shared" si="191"/>
        <v>-0.5</v>
      </c>
      <c r="V785" s="106">
        <v>14.5</v>
      </c>
      <c r="W785" s="107">
        <f t="shared" si="202"/>
        <v>15</v>
      </c>
      <c r="X785">
        <f t="shared" si="203"/>
        <v>2</v>
      </c>
      <c r="AG785" s="93">
        <f t="shared" si="192"/>
        <v>30369</v>
      </c>
      <c r="AH785" s="107">
        <f t="shared" si="193"/>
        <v>14.575000000000001</v>
      </c>
      <c r="AI785" s="72">
        <f t="shared" si="194"/>
        <v>22</v>
      </c>
      <c r="AJ785">
        <f t="shared" si="195"/>
        <v>2</v>
      </c>
      <c r="AK785">
        <f t="shared" si="196"/>
        <v>1983</v>
      </c>
      <c r="BI785" s="93">
        <v>36578</v>
      </c>
      <c r="BJ785" s="90">
        <v>3.0794000000000001</v>
      </c>
      <c r="BK785">
        <f t="shared" si="197"/>
        <v>2</v>
      </c>
      <c r="BL785">
        <f t="shared" si="198"/>
        <v>2000</v>
      </c>
    </row>
    <row r="786" spans="1:64" x14ac:dyDescent="0.2">
      <c r="A786" t="s">
        <v>70</v>
      </c>
      <c r="B786" s="93">
        <v>30369</v>
      </c>
      <c r="C786">
        <v>13.6</v>
      </c>
      <c r="D786">
        <v>-4.2</v>
      </c>
      <c r="E786">
        <f t="shared" si="190"/>
        <v>4.6999999999999993</v>
      </c>
      <c r="F786" s="106">
        <v>15.5</v>
      </c>
      <c r="G786" s="107">
        <f t="shared" si="199"/>
        <v>10.8</v>
      </c>
      <c r="H786">
        <f t="shared" si="200"/>
        <v>2</v>
      </c>
      <c r="I786">
        <f t="shared" si="201"/>
        <v>1983</v>
      </c>
      <c r="Q786" t="s">
        <v>72</v>
      </c>
      <c r="R786" s="93">
        <v>30369</v>
      </c>
      <c r="S786">
        <v>1.3</v>
      </c>
      <c r="T786">
        <v>-9</v>
      </c>
      <c r="U786">
        <f t="shared" si="191"/>
        <v>-3.85</v>
      </c>
      <c r="V786" s="106">
        <v>14.5</v>
      </c>
      <c r="W786" s="107">
        <f t="shared" si="202"/>
        <v>18.350000000000001</v>
      </c>
      <c r="X786">
        <f t="shared" si="203"/>
        <v>2</v>
      </c>
      <c r="AG786" s="93">
        <f t="shared" si="192"/>
        <v>30370</v>
      </c>
      <c r="AH786" s="107">
        <f t="shared" si="193"/>
        <v>15.725</v>
      </c>
      <c r="AI786" s="72">
        <f t="shared" si="194"/>
        <v>23</v>
      </c>
      <c r="AJ786">
        <f t="shared" si="195"/>
        <v>2</v>
      </c>
      <c r="AK786">
        <f t="shared" si="196"/>
        <v>1983</v>
      </c>
      <c r="BI786" s="93">
        <v>36579</v>
      </c>
      <c r="BJ786" s="90">
        <v>3.0636999999999999</v>
      </c>
      <c r="BK786">
        <f t="shared" si="197"/>
        <v>2</v>
      </c>
      <c r="BL786">
        <f t="shared" si="198"/>
        <v>2000</v>
      </c>
    </row>
    <row r="787" spans="1:64" x14ac:dyDescent="0.2">
      <c r="A787" t="s">
        <v>70</v>
      </c>
      <c r="B787" s="93">
        <v>30370</v>
      </c>
      <c r="C787">
        <v>10.7</v>
      </c>
      <c r="D787">
        <v>-6.8</v>
      </c>
      <c r="E787">
        <f t="shared" si="190"/>
        <v>1.9499999999999997</v>
      </c>
      <c r="F787" s="106">
        <v>15.5</v>
      </c>
      <c r="G787" s="107">
        <f t="shared" si="199"/>
        <v>13.55</v>
      </c>
      <c r="H787">
        <f t="shared" si="200"/>
        <v>2</v>
      </c>
      <c r="I787">
        <f t="shared" si="201"/>
        <v>1983</v>
      </c>
      <c r="Q787" t="s">
        <v>72</v>
      </c>
      <c r="R787" s="93">
        <v>30370</v>
      </c>
      <c r="S787">
        <v>2.2000000000000002</v>
      </c>
      <c r="T787">
        <v>-9</v>
      </c>
      <c r="U787">
        <f t="shared" si="191"/>
        <v>-3.4</v>
      </c>
      <c r="V787" s="106">
        <v>14.5</v>
      </c>
      <c r="W787" s="107">
        <f t="shared" si="202"/>
        <v>17.899999999999999</v>
      </c>
      <c r="X787">
        <f t="shared" si="203"/>
        <v>2</v>
      </c>
      <c r="AG787" s="93">
        <f t="shared" si="192"/>
        <v>30371</v>
      </c>
      <c r="AH787" s="107">
        <f t="shared" si="193"/>
        <v>11.25</v>
      </c>
      <c r="AI787" s="72">
        <f t="shared" si="194"/>
        <v>24</v>
      </c>
      <c r="AJ787">
        <f t="shared" si="195"/>
        <v>2</v>
      </c>
      <c r="AK787">
        <f t="shared" si="196"/>
        <v>1983</v>
      </c>
      <c r="BI787" s="93">
        <v>36580</v>
      </c>
      <c r="BJ787" s="90">
        <v>3.1057000000000001</v>
      </c>
      <c r="BK787">
        <f t="shared" si="197"/>
        <v>2</v>
      </c>
      <c r="BL787">
        <f t="shared" si="198"/>
        <v>2000</v>
      </c>
    </row>
    <row r="788" spans="1:64" x14ac:dyDescent="0.2">
      <c r="A788" t="s">
        <v>70</v>
      </c>
      <c r="B788" s="93">
        <v>30371</v>
      </c>
      <c r="C788">
        <v>15</v>
      </c>
      <c r="D788">
        <v>-3</v>
      </c>
      <c r="E788">
        <f t="shared" si="190"/>
        <v>6</v>
      </c>
      <c r="F788" s="106">
        <v>15.5</v>
      </c>
      <c r="G788" s="107">
        <f t="shared" si="199"/>
        <v>9.5</v>
      </c>
      <c r="H788">
        <f t="shared" si="200"/>
        <v>2</v>
      </c>
      <c r="I788">
        <f t="shared" si="201"/>
        <v>1983</v>
      </c>
      <c r="Q788" t="s">
        <v>72</v>
      </c>
      <c r="R788" s="93">
        <v>30371</v>
      </c>
      <c r="S788">
        <v>5.9</v>
      </c>
      <c r="T788">
        <v>-2.9</v>
      </c>
      <c r="U788">
        <f t="shared" si="191"/>
        <v>1.5000000000000002</v>
      </c>
      <c r="V788" s="106">
        <v>14.5</v>
      </c>
      <c r="W788" s="107">
        <f t="shared" si="202"/>
        <v>13</v>
      </c>
      <c r="X788">
        <f t="shared" si="203"/>
        <v>2</v>
      </c>
      <c r="AG788" s="93">
        <f t="shared" si="192"/>
        <v>30372</v>
      </c>
      <c r="AH788" s="107">
        <f t="shared" si="193"/>
        <v>12.25</v>
      </c>
      <c r="AI788" s="72">
        <f t="shared" si="194"/>
        <v>25</v>
      </c>
      <c r="AJ788">
        <f t="shared" si="195"/>
        <v>2</v>
      </c>
      <c r="AK788">
        <f t="shared" si="196"/>
        <v>1983</v>
      </c>
      <c r="BI788" s="93">
        <v>36581</v>
      </c>
      <c r="BJ788" s="90">
        <v>3.1316000000000002</v>
      </c>
      <c r="BK788">
        <f t="shared" si="197"/>
        <v>2</v>
      </c>
      <c r="BL788">
        <f t="shared" si="198"/>
        <v>2000</v>
      </c>
    </row>
    <row r="789" spans="1:64" x14ac:dyDescent="0.2">
      <c r="A789" t="s">
        <v>70</v>
      </c>
      <c r="B789" s="93">
        <v>30372</v>
      </c>
      <c r="C789">
        <v>7.5</v>
      </c>
      <c r="D789">
        <v>-0.5</v>
      </c>
      <c r="E789">
        <f t="shared" si="190"/>
        <v>3.5</v>
      </c>
      <c r="F789" s="106">
        <v>15.5</v>
      </c>
      <c r="G789" s="107">
        <f t="shared" si="199"/>
        <v>12</v>
      </c>
      <c r="H789">
        <f t="shared" si="200"/>
        <v>2</v>
      </c>
      <c r="I789">
        <f t="shared" si="201"/>
        <v>1983</v>
      </c>
      <c r="Q789" t="s">
        <v>72</v>
      </c>
      <c r="R789" s="93">
        <v>30372</v>
      </c>
      <c r="S789">
        <v>5.6</v>
      </c>
      <c r="T789">
        <v>-1.6</v>
      </c>
      <c r="U789">
        <f t="shared" si="191"/>
        <v>1.9999999999999998</v>
      </c>
      <c r="V789" s="106">
        <v>14.5</v>
      </c>
      <c r="W789" s="107">
        <f t="shared" si="202"/>
        <v>12.5</v>
      </c>
      <c r="X789">
        <f t="shared" si="203"/>
        <v>2</v>
      </c>
      <c r="AG789" s="93">
        <f t="shared" si="192"/>
        <v>30373</v>
      </c>
      <c r="AH789" s="107">
        <f t="shared" si="193"/>
        <v>16.725000000000001</v>
      </c>
      <c r="AI789" s="72">
        <f t="shared" si="194"/>
        <v>26</v>
      </c>
      <c r="AJ789">
        <f t="shared" si="195"/>
        <v>2</v>
      </c>
      <c r="AK789">
        <f t="shared" si="196"/>
        <v>1983</v>
      </c>
      <c r="BI789" s="93">
        <v>36582</v>
      </c>
      <c r="BJ789" s="90">
        <v>3.1293000000000002</v>
      </c>
      <c r="BK789">
        <f t="shared" si="197"/>
        <v>2</v>
      </c>
      <c r="BL789">
        <f t="shared" si="198"/>
        <v>2000</v>
      </c>
    </row>
    <row r="790" spans="1:64" x14ac:dyDescent="0.2">
      <c r="A790" t="s">
        <v>70</v>
      </c>
      <c r="B790" s="93">
        <v>30373</v>
      </c>
      <c r="C790">
        <v>1.3</v>
      </c>
      <c r="D790">
        <v>-1</v>
      </c>
      <c r="E790">
        <f t="shared" si="190"/>
        <v>0.15000000000000002</v>
      </c>
      <c r="F790" s="106">
        <v>15.5</v>
      </c>
      <c r="G790" s="107">
        <f t="shared" si="199"/>
        <v>15.35</v>
      </c>
      <c r="H790">
        <f t="shared" si="200"/>
        <v>2</v>
      </c>
      <c r="I790">
        <f t="shared" si="201"/>
        <v>1983</v>
      </c>
      <c r="Q790" t="s">
        <v>72</v>
      </c>
      <c r="R790" s="93">
        <v>30373</v>
      </c>
      <c r="S790">
        <v>-0.5</v>
      </c>
      <c r="T790">
        <v>-6.7</v>
      </c>
      <c r="U790">
        <f t="shared" si="191"/>
        <v>-3.6</v>
      </c>
      <c r="V790" s="106">
        <v>14.5</v>
      </c>
      <c r="W790" s="107">
        <f t="shared" si="202"/>
        <v>18.100000000000001</v>
      </c>
      <c r="X790">
        <f t="shared" si="203"/>
        <v>2</v>
      </c>
      <c r="AG790" s="93">
        <f t="shared" si="192"/>
        <v>30374</v>
      </c>
      <c r="AH790" s="107">
        <f t="shared" si="193"/>
        <v>20.25</v>
      </c>
      <c r="AI790" s="72">
        <f t="shared" si="194"/>
        <v>27</v>
      </c>
      <c r="AJ790">
        <f t="shared" si="195"/>
        <v>2</v>
      </c>
      <c r="AK790">
        <f t="shared" si="196"/>
        <v>1983</v>
      </c>
      <c r="BI790" s="93">
        <v>36583</v>
      </c>
      <c r="BJ790" s="90">
        <v>3.1177999999999999</v>
      </c>
      <c r="BK790">
        <f t="shared" si="197"/>
        <v>2</v>
      </c>
      <c r="BL790">
        <f t="shared" si="198"/>
        <v>2000</v>
      </c>
    </row>
    <row r="791" spans="1:64" x14ac:dyDescent="0.2">
      <c r="A791" t="s">
        <v>70</v>
      </c>
      <c r="B791" s="93">
        <v>30374</v>
      </c>
      <c r="C791">
        <v>0.2</v>
      </c>
      <c r="D791">
        <v>-5</v>
      </c>
      <c r="E791">
        <f t="shared" si="190"/>
        <v>-2.4</v>
      </c>
      <c r="F791" s="106">
        <v>15.5</v>
      </c>
      <c r="G791" s="107">
        <f t="shared" si="199"/>
        <v>17.899999999999999</v>
      </c>
      <c r="H791">
        <f t="shared" si="200"/>
        <v>2</v>
      </c>
      <c r="I791">
        <f t="shared" si="201"/>
        <v>1983</v>
      </c>
      <c r="Q791" t="s">
        <v>72</v>
      </c>
      <c r="R791" s="93">
        <v>30374</v>
      </c>
      <c r="S791">
        <v>-6.2</v>
      </c>
      <c r="T791">
        <v>-10</v>
      </c>
      <c r="U791">
        <f t="shared" si="191"/>
        <v>-8.1</v>
      </c>
      <c r="V791" s="106">
        <v>14.5</v>
      </c>
      <c r="W791" s="107">
        <f t="shared" si="202"/>
        <v>22.6</v>
      </c>
      <c r="X791">
        <f t="shared" si="203"/>
        <v>2</v>
      </c>
      <c r="AG791" s="93">
        <f t="shared" si="192"/>
        <v>30375</v>
      </c>
      <c r="AH791" s="107">
        <f t="shared" si="193"/>
        <v>20.625</v>
      </c>
      <c r="AI791" s="72">
        <f t="shared" si="194"/>
        <v>28</v>
      </c>
      <c r="AJ791">
        <f t="shared" si="195"/>
        <v>2</v>
      </c>
      <c r="AK791">
        <f t="shared" si="196"/>
        <v>1983</v>
      </c>
      <c r="BI791" s="93">
        <v>36584</v>
      </c>
      <c r="BJ791" s="90">
        <v>3.1787999999999998</v>
      </c>
      <c r="BK791">
        <f t="shared" si="197"/>
        <v>2</v>
      </c>
      <c r="BL791">
        <f t="shared" si="198"/>
        <v>2000</v>
      </c>
    </row>
    <row r="792" spans="1:64" x14ac:dyDescent="0.2">
      <c r="A792" t="s">
        <v>70</v>
      </c>
      <c r="B792" s="93">
        <v>30375</v>
      </c>
      <c r="C792">
        <v>-0.5</v>
      </c>
      <c r="D792">
        <v>-5.2</v>
      </c>
      <c r="E792">
        <f t="shared" si="190"/>
        <v>-2.85</v>
      </c>
      <c r="F792" s="106">
        <v>15.5</v>
      </c>
      <c r="G792" s="107">
        <f t="shared" si="199"/>
        <v>18.350000000000001</v>
      </c>
      <c r="H792">
        <f t="shared" si="200"/>
        <v>2</v>
      </c>
      <c r="I792">
        <f t="shared" si="201"/>
        <v>1983</v>
      </c>
      <c r="Q792" t="s">
        <v>72</v>
      </c>
      <c r="R792" s="93">
        <v>30375</v>
      </c>
      <c r="S792">
        <v>-6.8</v>
      </c>
      <c r="T792">
        <v>-10</v>
      </c>
      <c r="U792">
        <f t="shared" si="191"/>
        <v>-8.4</v>
      </c>
      <c r="V792" s="106">
        <v>14.5</v>
      </c>
      <c r="W792" s="107">
        <f t="shared" si="202"/>
        <v>22.9</v>
      </c>
      <c r="X792">
        <f t="shared" si="203"/>
        <v>2</v>
      </c>
      <c r="AG792" s="93">
        <f t="shared" si="192"/>
        <v>30376</v>
      </c>
      <c r="AH792" s="107">
        <f t="shared" si="193"/>
        <v>22.125</v>
      </c>
      <c r="AI792" s="72">
        <f t="shared" si="194"/>
        <v>1</v>
      </c>
      <c r="AJ792">
        <f t="shared" si="195"/>
        <v>3</v>
      </c>
      <c r="AK792">
        <f t="shared" si="196"/>
        <v>1983</v>
      </c>
      <c r="BI792" s="93">
        <v>36585</v>
      </c>
      <c r="BJ792" s="90">
        <v>3.2711000000000001</v>
      </c>
      <c r="BK792">
        <f t="shared" si="197"/>
        <v>2</v>
      </c>
      <c r="BL792">
        <f t="shared" si="198"/>
        <v>2000</v>
      </c>
    </row>
    <row r="793" spans="1:64" x14ac:dyDescent="0.2">
      <c r="A793" t="s">
        <v>70</v>
      </c>
      <c r="B793" s="93">
        <v>30376</v>
      </c>
      <c r="C793">
        <v>-3.9</v>
      </c>
      <c r="D793">
        <v>-6.6</v>
      </c>
      <c r="E793">
        <f t="shared" si="190"/>
        <v>-5.25</v>
      </c>
      <c r="F793" s="106">
        <v>15.5</v>
      </c>
      <c r="G793" s="107">
        <f t="shared" si="199"/>
        <v>20.75</v>
      </c>
      <c r="H793">
        <f t="shared" si="200"/>
        <v>3</v>
      </c>
      <c r="I793">
        <f t="shared" si="201"/>
        <v>1983</v>
      </c>
      <c r="Q793" t="s">
        <v>72</v>
      </c>
      <c r="R793" s="93">
        <v>30376</v>
      </c>
      <c r="S793">
        <v>-6</v>
      </c>
      <c r="T793">
        <v>-12</v>
      </c>
      <c r="U793">
        <f t="shared" si="191"/>
        <v>-9</v>
      </c>
      <c r="V793" s="106">
        <v>14.5</v>
      </c>
      <c r="W793" s="107">
        <f t="shared" si="202"/>
        <v>23.5</v>
      </c>
      <c r="X793">
        <f t="shared" si="203"/>
        <v>3</v>
      </c>
      <c r="AG793" s="93">
        <f t="shared" si="192"/>
        <v>30377</v>
      </c>
      <c r="AH793" s="107">
        <f t="shared" si="193"/>
        <v>23.8</v>
      </c>
      <c r="AI793" s="72">
        <f t="shared" si="194"/>
        <v>2</v>
      </c>
      <c r="AJ793">
        <f t="shared" si="195"/>
        <v>3</v>
      </c>
      <c r="AK793">
        <f t="shared" si="196"/>
        <v>1983</v>
      </c>
      <c r="BI793" s="93">
        <v>36586</v>
      </c>
      <c r="BJ793" s="90">
        <v>3.3420999999999998</v>
      </c>
      <c r="BK793">
        <f t="shared" si="197"/>
        <v>3</v>
      </c>
      <c r="BL793">
        <f t="shared" si="198"/>
        <v>2000</v>
      </c>
    </row>
    <row r="794" spans="1:64" x14ac:dyDescent="0.2">
      <c r="A794" t="s">
        <v>70</v>
      </c>
      <c r="B794" s="93">
        <v>30377</v>
      </c>
      <c r="C794">
        <v>-5.3</v>
      </c>
      <c r="D794">
        <v>-8.8000000000000007</v>
      </c>
      <c r="E794">
        <f t="shared" si="190"/>
        <v>-7.0500000000000007</v>
      </c>
      <c r="F794" s="106">
        <v>15.5</v>
      </c>
      <c r="G794" s="107">
        <f t="shared" si="199"/>
        <v>22.55</v>
      </c>
      <c r="H794">
        <f t="shared" si="200"/>
        <v>3</v>
      </c>
      <c r="I794">
        <f t="shared" si="201"/>
        <v>1983</v>
      </c>
      <c r="Q794" t="s">
        <v>72</v>
      </c>
      <c r="R794" s="93">
        <v>30377</v>
      </c>
      <c r="S794">
        <v>-6.8</v>
      </c>
      <c r="T794">
        <v>-14.3</v>
      </c>
      <c r="U794">
        <f t="shared" si="191"/>
        <v>-10.55</v>
      </c>
      <c r="V794" s="106">
        <v>14.5</v>
      </c>
      <c r="W794" s="107">
        <f t="shared" si="202"/>
        <v>25.05</v>
      </c>
      <c r="X794">
        <f t="shared" si="203"/>
        <v>3</v>
      </c>
      <c r="AG794" s="93">
        <f t="shared" si="192"/>
        <v>30378</v>
      </c>
      <c r="AH794" s="107">
        <f t="shared" si="193"/>
        <v>20.65</v>
      </c>
      <c r="AI794" s="72">
        <f t="shared" si="194"/>
        <v>3</v>
      </c>
      <c r="AJ794">
        <f t="shared" si="195"/>
        <v>3</v>
      </c>
      <c r="AK794">
        <f t="shared" si="196"/>
        <v>1983</v>
      </c>
      <c r="BI794" s="93">
        <v>36587</v>
      </c>
      <c r="BJ794" s="90">
        <v>3.4893999999999998</v>
      </c>
      <c r="BK794">
        <f t="shared" si="197"/>
        <v>3</v>
      </c>
      <c r="BL794">
        <f t="shared" si="198"/>
        <v>2000</v>
      </c>
    </row>
    <row r="795" spans="1:64" x14ac:dyDescent="0.2">
      <c r="A795" t="s">
        <v>70</v>
      </c>
      <c r="B795" s="93">
        <v>30378</v>
      </c>
      <c r="C795">
        <v>-1.7</v>
      </c>
      <c r="D795">
        <v>-9</v>
      </c>
      <c r="E795">
        <f t="shared" si="190"/>
        <v>-5.35</v>
      </c>
      <c r="F795" s="106">
        <v>15.5</v>
      </c>
      <c r="G795" s="107">
        <f t="shared" si="199"/>
        <v>20.85</v>
      </c>
      <c r="H795">
        <f t="shared" si="200"/>
        <v>3</v>
      </c>
      <c r="I795">
        <f t="shared" si="201"/>
        <v>1983</v>
      </c>
      <c r="Q795" t="s">
        <v>72</v>
      </c>
      <c r="R795" s="93">
        <v>30378</v>
      </c>
      <c r="S795">
        <v>-3.6</v>
      </c>
      <c r="T795">
        <v>-8.3000000000000007</v>
      </c>
      <c r="U795">
        <f t="shared" si="191"/>
        <v>-5.95</v>
      </c>
      <c r="V795" s="106">
        <v>14.5</v>
      </c>
      <c r="W795" s="107">
        <f t="shared" si="202"/>
        <v>20.45</v>
      </c>
      <c r="X795">
        <f t="shared" si="203"/>
        <v>3</v>
      </c>
      <c r="AG795" s="93">
        <f t="shared" si="192"/>
        <v>30379</v>
      </c>
      <c r="AH795" s="107">
        <f t="shared" si="193"/>
        <v>22</v>
      </c>
      <c r="AI795" s="72">
        <f t="shared" si="194"/>
        <v>4</v>
      </c>
      <c r="AJ795">
        <f t="shared" si="195"/>
        <v>3</v>
      </c>
      <c r="AK795">
        <f t="shared" si="196"/>
        <v>1983</v>
      </c>
      <c r="BI795" s="93">
        <v>36588</v>
      </c>
      <c r="BJ795" s="90">
        <v>3.4163999999999999</v>
      </c>
      <c r="BK795">
        <f t="shared" si="197"/>
        <v>3</v>
      </c>
      <c r="BL795">
        <f t="shared" si="198"/>
        <v>2000</v>
      </c>
    </row>
    <row r="796" spans="1:64" x14ac:dyDescent="0.2">
      <c r="A796" t="s">
        <v>70</v>
      </c>
      <c r="B796" s="93">
        <v>30379</v>
      </c>
      <c r="C796">
        <v>-4.3</v>
      </c>
      <c r="D796">
        <v>-8.1</v>
      </c>
      <c r="E796">
        <f t="shared" si="190"/>
        <v>-6.1999999999999993</v>
      </c>
      <c r="F796" s="106">
        <v>15.5</v>
      </c>
      <c r="G796" s="107">
        <f t="shared" si="199"/>
        <v>21.7</v>
      </c>
      <c r="H796">
        <f t="shared" si="200"/>
        <v>3</v>
      </c>
      <c r="I796">
        <f t="shared" si="201"/>
        <v>1983</v>
      </c>
      <c r="Q796" t="s">
        <v>72</v>
      </c>
      <c r="R796" s="93">
        <v>30379</v>
      </c>
      <c r="S796">
        <v>-4.9000000000000004</v>
      </c>
      <c r="T796">
        <v>-10.7</v>
      </c>
      <c r="U796">
        <f t="shared" si="191"/>
        <v>-7.8</v>
      </c>
      <c r="V796" s="106">
        <v>14.5</v>
      </c>
      <c r="W796" s="107">
        <f t="shared" si="202"/>
        <v>22.3</v>
      </c>
      <c r="X796">
        <f t="shared" si="203"/>
        <v>3</v>
      </c>
      <c r="AG796" s="93">
        <f t="shared" si="192"/>
        <v>30380</v>
      </c>
      <c r="AH796" s="107">
        <f t="shared" si="193"/>
        <v>22.1</v>
      </c>
      <c r="AI796" s="72">
        <f t="shared" si="194"/>
        <v>5</v>
      </c>
      <c r="AJ796">
        <f t="shared" si="195"/>
        <v>3</v>
      </c>
      <c r="AK796">
        <f t="shared" si="196"/>
        <v>1983</v>
      </c>
      <c r="BI796" s="93">
        <v>36589</v>
      </c>
      <c r="BJ796" s="90">
        <v>3.4323000000000001</v>
      </c>
      <c r="BK796">
        <f t="shared" si="197"/>
        <v>3</v>
      </c>
      <c r="BL796">
        <f t="shared" si="198"/>
        <v>2000</v>
      </c>
    </row>
    <row r="797" spans="1:64" x14ac:dyDescent="0.2">
      <c r="A797" t="s">
        <v>70</v>
      </c>
      <c r="B797" s="93">
        <v>30380</v>
      </c>
      <c r="C797">
        <v>-4.7</v>
      </c>
      <c r="D797">
        <v>-8.1999999999999993</v>
      </c>
      <c r="E797">
        <f t="shared" si="190"/>
        <v>-6.4499999999999993</v>
      </c>
      <c r="F797" s="106">
        <v>15.5</v>
      </c>
      <c r="G797" s="107">
        <f t="shared" si="199"/>
        <v>21.95</v>
      </c>
      <c r="H797">
        <f t="shared" si="200"/>
        <v>3</v>
      </c>
      <c r="I797">
        <f t="shared" si="201"/>
        <v>1983</v>
      </c>
      <c r="Q797" t="s">
        <v>72</v>
      </c>
      <c r="R797" s="93">
        <v>30380</v>
      </c>
      <c r="S797">
        <v>-5.7</v>
      </c>
      <c r="T797">
        <v>-9.8000000000000007</v>
      </c>
      <c r="U797">
        <f t="shared" si="191"/>
        <v>-7.75</v>
      </c>
      <c r="V797" s="106">
        <v>14.5</v>
      </c>
      <c r="W797" s="107">
        <f t="shared" si="202"/>
        <v>22.25</v>
      </c>
      <c r="X797">
        <f t="shared" si="203"/>
        <v>3</v>
      </c>
      <c r="AG797" s="93">
        <f t="shared" si="192"/>
        <v>30381</v>
      </c>
      <c r="AH797" s="107">
        <f t="shared" si="193"/>
        <v>21.1</v>
      </c>
      <c r="AI797" s="72">
        <f t="shared" si="194"/>
        <v>6</v>
      </c>
      <c r="AJ797">
        <f t="shared" si="195"/>
        <v>3</v>
      </c>
      <c r="AK797">
        <f t="shared" si="196"/>
        <v>1983</v>
      </c>
      <c r="BI797" s="93">
        <v>36590</v>
      </c>
      <c r="BJ797" s="90">
        <v>3.4380000000000002</v>
      </c>
      <c r="BK797">
        <f t="shared" si="197"/>
        <v>3</v>
      </c>
      <c r="BL797">
        <f t="shared" si="198"/>
        <v>2000</v>
      </c>
    </row>
    <row r="798" spans="1:64" x14ac:dyDescent="0.2">
      <c r="A798" t="s">
        <v>70</v>
      </c>
      <c r="B798" s="93">
        <v>30381</v>
      </c>
      <c r="C798">
        <v>-4.0999999999999996</v>
      </c>
      <c r="D798">
        <v>-7.5</v>
      </c>
      <c r="E798">
        <f t="shared" si="190"/>
        <v>-5.8</v>
      </c>
      <c r="F798" s="106">
        <v>15.5</v>
      </c>
      <c r="G798" s="107">
        <f t="shared" si="199"/>
        <v>21.3</v>
      </c>
      <c r="H798">
        <f t="shared" si="200"/>
        <v>3</v>
      </c>
      <c r="I798">
        <f t="shared" si="201"/>
        <v>1983</v>
      </c>
      <c r="Q798" t="s">
        <v>72</v>
      </c>
      <c r="R798" s="93">
        <v>30381</v>
      </c>
      <c r="S798">
        <v>-5.3</v>
      </c>
      <c r="T798">
        <v>-7.5</v>
      </c>
      <c r="U798">
        <f t="shared" si="191"/>
        <v>-6.4</v>
      </c>
      <c r="V798" s="106">
        <v>14.5</v>
      </c>
      <c r="W798" s="107">
        <f t="shared" si="202"/>
        <v>20.9</v>
      </c>
      <c r="X798">
        <f t="shared" si="203"/>
        <v>3</v>
      </c>
      <c r="AG798" s="93">
        <f t="shared" si="192"/>
        <v>30382</v>
      </c>
      <c r="AH798" s="107">
        <f t="shared" si="193"/>
        <v>20.875</v>
      </c>
      <c r="AI798" s="72">
        <f t="shared" si="194"/>
        <v>7</v>
      </c>
      <c r="AJ798">
        <f t="shared" si="195"/>
        <v>3</v>
      </c>
      <c r="AK798">
        <f t="shared" si="196"/>
        <v>1983</v>
      </c>
      <c r="BI798" s="93">
        <v>36591</v>
      </c>
      <c r="BJ798" s="90">
        <v>3.4918999999999998</v>
      </c>
      <c r="BK798">
        <f t="shared" si="197"/>
        <v>3</v>
      </c>
      <c r="BL798">
        <f t="shared" si="198"/>
        <v>2000</v>
      </c>
    </row>
    <row r="799" spans="1:64" x14ac:dyDescent="0.2">
      <c r="A799" t="s">
        <v>70</v>
      </c>
      <c r="B799" s="93">
        <v>30382</v>
      </c>
      <c r="C799">
        <v>-4.9000000000000004</v>
      </c>
      <c r="D799">
        <v>-7.6</v>
      </c>
      <c r="E799">
        <f t="shared" si="190"/>
        <v>-6.25</v>
      </c>
      <c r="F799" s="106">
        <v>15.5</v>
      </c>
      <c r="G799" s="107">
        <f t="shared" si="199"/>
        <v>21.75</v>
      </c>
      <c r="H799">
        <f t="shared" si="200"/>
        <v>3</v>
      </c>
      <c r="I799">
        <f t="shared" si="201"/>
        <v>1983</v>
      </c>
      <c r="Q799" t="s">
        <v>72</v>
      </c>
      <c r="R799" s="93">
        <v>30382</v>
      </c>
      <c r="S799">
        <v>-3.2</v>
      </c>
      <c r="T799">
        <v>-7.8</v>
      </c>
      <c r="U799">
        <f t="shared" si="191"/>
        <v>-5.5</v>
      </c>
      <c r="V799" s="106">
        <v>14.5</v>
      </c>
      <c r="W799" s="107">
        <f t="shared" si="202"/>
        <v>20</v>
      </c>
      <c r="X799">
        <f t="shared" si="203"/>
        <v>3</v>
      </c>
      <c r="AG799" s="93">
        <f t="shared" si="192"/>
        <v>30383</v>
      </c>
      <c r="AH799" s="107">
        <f t="shared" si="193"/>
        <v>21.4</v>
      </c>
      <c r="AI799" s="72">
        <f t="shared" si="194"/>
        <v>8</v>
      </c>
      <c r="AJ799">
        <f t="shared" si="195"/>
        <v>3</v>
      </c>
      <c r="AK799">
        <f t="shared" si="196"/>
        <v>1983</v>
      </c>
      <c r="BI799" s="93">
        <v>36592</v>
      </c>
      <c r="BJ799" s="90">
        <v>3.5175000000000001</v>
      </c>
      <c r="BK799">
        <f t="shared" si="197"/>
        <v>3</v>
      </c>
      <c r="BL799">
        <f t="shared" si="198"/>
        <v>2000</v>
      </c>
    </row>
    <row r="800" spans="1:64" x14ac:dyDescent="0.2">
      <c r="A800" t="s">
        <v>70</v>
      </c>
      <c r="B800" s="93">
        <v>30383</v>
      </c>
      <c r="C800">
        <v>-4</v>
      </c>
      <c r="D800">
        <v>-6.8</v>
      </c>
      <c r="E800">
        <f t="shared" si="190"/>
        <v>-5.4</v>
      </c>
      <c r="F800" s="106">
        <v>15.5</v>
      </c>
      <c r="G800" s="107">
        <f t="shared" si="199"/>
        <v>20.9</v>
      </c>
      <c r="H800">
        <f t="shared" si="200"/>
        <v>3</v>
      </c>
      <c r="I800">
        <f t="shared" si="201"/>
        <v>1983</v>
      </c>
      <c r="Q800" t="s">
        <v>72</v>
      </c>
      <c r="R800" s="93">
        <v>30383</v>
      </c>
      <c r="S800">
        <v>-4.3</v>
      </c>
      <c r="T800">
        <v>-10.5</v>
      </c>
      <c r="U800">
        <f t="shared" si="191"/>
        <v>-7.4</v>
      </c>
      <c r="V800" s="106">
        <v>14.5</v>
      </c>
      <c r="W800" s="107">
        <f t="shared" si="202"/>
        <v>21.9</v>
      </c>
      <c r="X800">
        <f t="shared" si="203"/>
        <v>3</v>
      </c>
      <c r="AG800" s="93">
        <f t="shared" si="192"/>
        <v>30384</v>
      </c>
      <c r="AH800" s="107">
        <f t="shared" si="193"/>
        <v>13.074999999999999</v>
      </c>
      <c r="AI800" s="72">
        <f t="shared" si="194"/>
        <v>9</v>
      </c>
      <c r="AJ800">
        <f t="shared" si="195"/>
        <v>3</v>
      </c>
      <c r="AK800">
        <f t="shared" si="196"/>
        <v>1983</v>
      </c>
      <c r="BI800" s="93">
        <v>36593</v>
      </c>
      <c r="BJ800" s="90">
        <v>3.4655</v>
      </c>
      <c r="BK800">
        <f t="shared" si="197"/>
        <v>3</v>
      </c>
      <c r="BL800">
        <f t="shared" si="198"/>
        <v>2000</v>
      </c>
    </row>
    <row r="801" spans="1:64" x14ac:dyDescent="0.2">
      <c r="A801" t="s">
        <v>70</v>
      </c>
      <c r="B801" s="93">
        <v>30384</v>
      </c>
      <c r="C801">
        <v>15.2</v>
      </c>
      <c r="D801">
        <v>-5.3</v>
      </c>
      <c r="E801">
        <f t="shared" si="190"/>
        <v>4.9499999999999993</v>
      </c>
      <c r="F801" s="106">
        <v>15.5</v>
      </c>
      <c r="G801" s="107">
        <f t="shared" si="199"/>
        <v>10.55</v>
      </c>
      <c r="H801">
        <f t="shared" si="200"/>
        <v>3</v>
      </c>
      <c r="I801">
        <f t="shared" si="201"/>
        <v>1983</v>
      </c>
      <c r="Q801" t="s">
        <v>72</v>
      </c>
      <c r="R801" s="93">
        <v>30384</v>
      </c>
      <c r="S801">
        <v>4.3</v>
      </c>
      <c r="T801">
        <v>-6.5</v>
      </c>
      <c r="U801">
        <f t="shared" si="191"/>
        <v>-1.1000000000000001</v>
      </c>
      <c r="V801" s="106">
        <v>14.5</v>
      </c>
      <c r="W801" s="107">
        <f t="shared" si="202"/>
        <v>15.6</v>
      </c>
      <c r="X801">
        <f t="shared" si="203"/>
        <v>3</v>
      </c>
      <c r="AG801" s="93">
        <f t="shared" si="192"/>
        <v>30385</v>
      </c>
      <c r="AH801" s="107">
        <f t="shared" si="193"/>
        <v>12.574999999999999</v>
      </c>
      <c r="AI801" s="72">
        <f t="shared" si="194"/>
        <v>10</v>
      </c>
      <c r="AJ801">
        <f t="shared" si="195"/>
        <v>3</v>
      </c>
      <c r="AK801">
        <f t="shared" si="196"/>
        <v>1983</v>
      </c>
      <c r="BI801" s="93">
        <v>36594</v>
      </c>
      <c r="BJ801" s="90">
        <v>3.4382000000000001</v>
      </c>
      <c r="BK801">
        <f t="shared" si="197"/>
        <v>3</v>
      </c>
      <c r="BL801">
        <f t="shared" si="198"/>
        <v>2000</v>
      </c>
    </row>
    <row r="802" spans="1:64" x14ac:dyDescent="0.2">
      <c r="A802" t="s">
        <v>70</v>
      </c>
      <c r="B802" s="93">
        <v>30385</v>
      </c>
      <c r="C802">
        <v>15.4</v>
      </c>
      <c r="D802">
        <v>-1.6</v>
      </c>
      <c r="E802">
        <f t="shared" si="190"/>
        <v>6.9</v>
      </c>
      <c r="F802" s="106">
        <v>15.5</v>
      </c>
      <c r="G802" s="107">
        <f t="shared" si="199"/>
        <v>8.6</v>
      </c>
      <c r="H802">
        <f t="shared" si="200"/>
        <v>3</v>
      </c>
      <c r="I802">
        <f t="shared" si="201"/>
        <v>1983</v>
      </c>
      <c r="Q802" t="s">
        <v>72</v>
      </c>
      <c r="R802" s="93">
        <v>30385</v>
      </c>
      <c r="S802">
        <v>3.3</v>
      </c>
      <c r="T802">
        <v>-7.4</v>
      </c>
      <c r="U802">
        <f t="shared" si="191"/>
        <v>-2.0500000000000003</v>
      </c>
      <c r="V802" s="106">
        <v>14.5</v>
      </c>
      <c r="W802" s="107">
        <f t="shared" si="202"/>
        <v>16.55</v>
      </c>
      <c r="X802">
        <f t="shared" si="203"/>
        <v>3</v>
      </c>
      <c r="AG802" s="93">
        <f t="shared" si="192"/>
        <v>30386</v>
      </c>
      <c r="AH802" s="107">
        <f t="shared" si="193"/>
        <v>14.25</v>
      </c>
      <c r="AI802" s="72">
        <f t="shared" si="194"/>
        <v>11</v>
      </c>
      <c r="AJ802">
        <f t="shared" si="195"/>
        <v>3</v>
      </c>
      <c r="AK802">
        <f t="shared" si="196"/>
        <v>1983</v>
      </c>
      <c r="BI802" s="93">
        <v>36595</v>
      </c>
      <c r="BJ802" s="90">
        <v>3.5792000000000002</v>
      </c>
      <c r="BK802">
        <f t="shared" si="197"/>
        <v>3</v>
      </c>
      <c r="BL802">
        <f t="shared" si="198"/>
        <v>2000</v>
      </c>
    </row>
    <row r="803" spans="1:64" x14ac:dyDescent="0.2">
      <c r="A803" t="s">
        <v>70</v>
      </c>
      <c r="B803" s="93">
        <v>30386</v>
      </c>
      <c r="C803">
        <v>7.2</v>
      </c>
      <c r="D803">
        <v>-2.4</v>
      </c>
      <c r="E803">
        <f t="shared" si="190"/>
        <v>2.4000000000000004</v>
      </c>
      <c r="F803" s="106">
        <v>15.5</v>
      </c>
      <c r="G803" s="107">
        <f t="shared" si="199"/>
        <v>13.1</v>
      </c>
      <c r="H803">
        <f t="shared" si="200"/>
        <v>3</v>
      </c>
      <c r="I803">
        <f t="shared" si="201"/>
        <v>1983</v>
      </c>
      <c r="Q803" t="s">
        <v>72</v>
      </c>
      <c r="R803" s="93">
        <v>30386</v>
      </c>
      <c r="S803">
        <v>5.2</v>
      </c>
      <c r="T803">
        <v>-7</v>
      </c>
      <c r="U803">
        <f t="shared" si="191"/>
        <v>-0.89999999999999991</v>
      </c>
      <c r="V803" s="106">
        <v>14.5</v>
      </c>
      <c r="W803" s="107">
        <f t="shared" si="202"/>
        <v>15.4</v>
      </c>
      <c r="X803">
        <f t="shared" si="203"/>
        <v>3</v>
      </c>
      <c r="AG803" s="93">
        <f t="shared" si="192"/>
        <v>30387</v>
      </c>
      <c r="AH803" s="107">
        <f t="shared" si="193"/>
        <v>13.275</v>
      </c>
      <c r="AI803" s="72">
        <f t="shared" si="194"/>
        <v>12</v>
      </c>
      <c r="AJ803">
        <f t="shared" si="195"/>
        <v>3</v>
      </c>
      <c r="AK803">
        <f t="shared" si="196"/>
        <v>1983</v>
      </c>
      <c r="BI803" s="93">
        <v>36596</v>
      </c>
      <c r="BJ803" s="90">
        <v>3.5756000000000001</v>
      </c>
      <c r="BK803">
        <f t="shared" si="197"/>
        <v>3</v>
      </c>
      <c r="BL803">
        <f t="shared" si="198"/>
        <v>2000</v>
      </c>
    </row>
    <row r="804" spans="1:64" x14ac:dyDescent="0.2">
      <c r="A804" t="s">
        <v>70</v>
      </c>
      <c r="B804" s="93">
        <v>30387</v>
      </c>
      <c r="C804">
        <v>7.2</v>
      </c>
      <c r="D804">
        <v>-0.3</v>
      </c>
      <c r="E804">
        <f t="shared" si="190"/>
        <v>3.45</v>
      </c>
      <c r="F804" s="106">
        <v>15.5</v>
      </c>
      <c r="G804" s="107">
        <f t="shared" si="199"/>
        <v>12.05</v>
      </c>
      <c r="H804">
        <f t="shared" si="200"/>
        <v>3</v>
      </c>
      <c r="I804">
        <f t="shared" si="201"/>
        <v>1983</v>
      </c>
      <c r="Q804" t="s">
        <v>72</v>
      </c>
      <c r="R804" s="93">
        <v>30387</v>
      </c>
      <c r="S804">
        <v>5.6</v>
      </c>
      <c r="T804">
        <v>-5.6</v>
      </c>
      <c r="U804">
        <f t="shared" si="191"/>
        <v>0</v>
      </c>
      <c r="V804" s="106">
        <v>14.5</v>
      </c>
      <c r="W804" s="107">
        <f t="shared" si="202"/>
        <v>14.5</v>
      </c>
      <c r="X804">
        <f t="shared" si="203"/>
        <v>3</v>
      </c>
      <c r="AG804" s="93">
        <f t="shared" si="192"/>
        <v>30388</v>
      </c>
      <c r="AH804" s="107">
        <f t="shared" si="193"/>
        <v>14.3</v>
      </c>
      <c r="AI804" s="72">
        <f t="shared" si="194"/>
        <v>13</v>
      </c>
      <c r="AJ804">
        <f t="shared" si="195"/>
        <v>3</v>
      </c>
      <c r="AK804">
        <f t="shared" si="196"/>
        <v>1983</v>
      </c>
      <c r="BI804" s="93">
        <v>36597</v>
      </c>
      <c r="BJ804" s="90">
        <v>3.5674000000000001</v>
      </c>
      <c r="BK804">
        <f t="shared" si="197"/>
        <v>3</v>
      </c>
      <c r="BL804">
        <f t="shared" si="198"/>
        <v>2000</v>
      </c>
    </row>
    <row r="805" spans="1:64" x14ac:dyDescent="0.2">
      <c r="A805" t="s">
        <v>70</v>
      </c>
      <c r="B805" s="93">
        <v>30388</v>
      </c>
      <c r="C805">
        <v>7.3</v>
      </c>
      <c r="D805">
        <v>-3.4</v>
      </c>
      <c r="E805">
        <f t="shared" si="190"/>
        <v>1.95</v>
      </c>
      <c r="F805" s="106">
        <v>15.5</v>
      </c>
      <c r="G805" s="107">
        <f t="shared" si="199"/>
        <v>13.55</v>
      </c>
      <c r="H805">
        <f t="shared" si="200"/>
        <v>3</v>
      </c>
      <c r="I805">
        <f t="shared" si="201"/>
        <v>1983</v>
      </c>
      <c r="Q805" t="s">
        <v>72</v>
      </c>
      <c r="R805" s="93">
        <v>30388</v>
      </c>
      <c r="S805">
        <v>2.4</v>
      </c>
      <c r="T805">
        <v>-3.5</v>
      </c>
      <c r="U805">
        <f t="shared" si="191"/>
        <v>-0.55000000000000004</v>
      </c>
      <c r="V805" s="106">
        <v>14.5</v>
      </c>
      <c r="W805" s="107">
        <f t="shared" si="202"/>
        <v>15.05</v>
      </c>
      <c r="X805">
        <f t="shared" si="203"/>
        <v>3</v>
      </c>
      <c r="AG805" s="93">
        <f t="shared" si="192"/>
        <v>30389</v>
      </c>
      <c r="AH805" s="107">
        <f t="shared" si="193"/>
        <v>12.875</v>
      </c>
      <c r="AI805" s="72">
        <f t="shared" si="194"/>
        <v>14</v>
      </c>
      <c r="AJ805">
        <f t="shared" si="195"/>
        <v>3</v>
      </c>
      <c r="AK805">
        <f t="shared" si="196"/>
        <v>1983</v>
      </c>
      <c r="BI805" s="93">
        <v>36598</v>
      </c>
      <c r="BJ805" s="90">
        <v>3.5655999999999999</v>
      </c>
      <c r="BK805">
        <f t="shared" si="197"/>
        <v>3</v>
      </c>
      <c r="BL805">
        <f t="shared" si="198"/>
        <v>2000</v>
      </c>
    </row>
    <row r="806" spans="1:64" x14ac:dyDescent="0.2">
      <c r="A806" t="s">
        <v>70</v>
      </c>
      <c r="B806" s="93">
        <v>30389</v>
      </c>
      <c r="C806">
        <v>10.8</v>
      </c>
      <c r="D806">
        <v>-2.5</v>
      </c>
      <c r="E806">
        <f t="shared" si="190"/>
        <v>4.1500000000000004</v>
      </c>
      <c r="F806" s="106">
        <v>15.5</v>
      </c>
      <c r="G806" s="107">
        <f t="shared" si="199"/>
        <v>11.35</v>
      </c>
      <c r="H806">
        <f t="shared" si="200"/>
        <v>3</v>
      </c>
      <c r="I806">
        <f t="shared" si="201"/>
        <v>1983</v>
      </c>
      <c r="Q806" t="s">
        <v>72</v>
      </c>
      <c r="R806" s="93">
        <v>30389</v>
      </c>
      <c r="S806">
        <v>1.7</v>
      </c>
      <c r="T806">
        <v>-1.5</v>
      </c>
      <c r="U806">
        <f t="shared" si="191"/>
        <v>9.9999999999999978E-2</v>
      </c>
      <c r="V806" s="106">
        <v>14.5</v>
      </c>
      <c r="W806" s="107">
        <f t="shared" si="202"/>
        <v>14.4</v>
      </c>
      <c r="X806">
        <f t="shared" si="203"/>
        <v>3</v>
      </c>
      <c r="AG806" s="93">
        <f t="shared" si="192"/>
        <v>30390</v>
      </c>
      <c r="AH806" s="107">
        <f t="shared" si="193"/>
        <v>15.3</v>
      </c>
      <c r="AI806" s="72">
        <f t="shared" si="194"/>
        <v>15</v>
      </c>
      <c r="AJ806">
        <f t="shared" si="195"/>
        <v>3</v>
      </c>
      <c r="AK806">
        <f t="shared" si="196"/>
        <v>1983</v>
      </c>
      <c r="BI806" s="93">
        <v>36599</v>
      </c>
      <c r="BJ806" s="90">
        <v>3.5510000000000002</v>
      </c>
      <c r="BK806">
        <f t="shared" si="197"/>
        <v>3</v>
      </c>
      <c r="BL806">
        <f t="shared" si="198"/>
        <v>2000</v>
      </c>
    </row>
    <row r="807" spans="1:64" x14ac:dyDescent="0.2">
      <c r="A807" t="s">
        <v>70</v>
      </c>
      <c r="B807" s="93">
        <v>30390</v>
      </c>
      <c r="C807">
        <v>4.5999999999999996</v>
      </c>
      <c r="D807">
        <v>-5.2</v>
      </c>
      <c r="E807">
        <f t="shared" si="190"/>
        <v>-0.30000000000000027</v>
      </c>
      <c r="F807" s="106">
        <v>15.5</v>
      </c>
      <c r="G807" s="107">
        <f t="shared" si="199"/>
        <v>15.8</v>
      </c>
      <c r="H807">
        <f t="shared" si="200"/>
        <v>3</v>
      </c>
      <c r="I807">
        <f t="shared" si="201"/>
        <v>1983</v>
      </c>
      <c r="Q807" t="s">
        <v>72</v>
      </c>
      <c r="R807" s="93">
        <v>30390</v>
      </c>
      <c r="S807">
        <v>2</v>
      </c>
      <c r="T807">
        <v>-2.6</v>
      </c>
      <c r="U807">
        <f t="shared" si="191"/>
        <v>-0.30000000000000004</v>
      </c>
      <c r="V807" s="106">
        <v>14.5</v>
      </c>
      <c r="W807" s="107">
        <f t="shared" si="202"/>
        <v>14.8</v>
      </c>
      <c r="X807">
        <f t="shared" si="203"/>
        <v>3</v>
      </c>
      <c r="AG807" s="93">
        <f t="shared" si="192"/>
        <v>30391</v>
      </c>
      <c r="AH807" s="107">
        <f t="shared" si="193"/>
        <v>17.475000000000001</v>
      </c>
      <c r="AI807" s="72">
        <f t="shared" si="194"/>
        <v>16</v>
      </c>
      <c r="AJ807">
        <f t="shared" si="195"/>
        <v>3</v>
      </c>
      <c r="AK807">
        <f t="shared" si="196"/>
        <v>1983</v>
      </c>
      <c r="BI807" s="93">
        <v>36600</v>
      </c>
      <c r="BJ807" s="90">
        <v>3.5609999999999999</v>
      </c>
      <c r="BK807">
        <f t="shared" si="197"/>
        <v>3</v>
      </c>
      <c r="BL807">
        <f t="shared" si="198"/>
        <v>2000</v>
      </c>
    </row>
    <row r="808" spans="1:64" x14ac:dyDescent="0.2">
      <c r="A808" t="s">
        <v>70</v>
      </c>
      <c r="B808" s="93">
        <v>30391</v>
      </c>
      <c r="C808">
        <v>0.9</v>
      </c>
      <c r="D808">
        <v>-4</v>
      </c>
      <c r="E808">
        <f t="shared" si="190"/>
        <v>-1.55</v>
      </c>
      <c r="F808" s="106">
        <v>15.5</v>
      </c>
      <c r="G808" s="107">
        <f t="shared" si="199"/>
        <v>17.05</v>
      </c>
      <c r="H808">
        <f t="shared" si="200"/>
        <v>3</v>
      </c>
      <c r="I808">
        <f t="shared" si="201"/>
        <v>1983</v>
      </c>
      <c r="Q808" t="s">
        <v>72</v>
      </c>
      <c r="R808" s="93">
        <v>30391</v>
      </c>
      <c r="S808">
        <v>-0.9</v>
      </c>
      <c r="T808">
        <v>-5.9</v>
      </c>
      <c r="U808">
        <f t="shared" si="191"/>
        <v>-3.4000000000000004</v>
      </c>
      <c r="V808" s="106">
        <v>14.5</v>
      </c>
      <c r="W808" s="107">
        <f t="shared" si="202"/>
        <v>17.899999999999999</v>
      </c>
      <c r="X808">
        <f t="shared" si="203"/>
        <v>3</v>
      </c>
      <c r="AG808" s="93">
        <f t="shared" si="192"/>
        <v>30392</v>
      </c>
      <c r="AH808" s="107">
        <f t="shared" si="193"/>
        <v>20.700000000000003</v>
      </c>
      <c r="AI808" s="72">
        <f t="shared" si="194"/>
        <v>17</v>
      </c>
      <c r="AJ808">
        <f t="shared" si="195"/>
        <v>3</v>
      </c>
      <c r="AK808">
        <f t="shared" si="196"/>
        <v>1983</v>
      </c>
      <c r="BI808" s="93">
        <v>36601</v>
      </c>
      <c r="BJ808" s="90">
        <v>3.6084000000000001</v>
      </c>
      <c r="BK808">
        <f t="shared" si="197"/>
        <v>3</v>
      </c>
      <c r="BL808">
        <f t="shared" si="198"/>
        <v>2000</v>
      </c>
    </row>
    <row r="809" spans="1:64" x14ac:dyDescent="0.2">
      <c r="A809" t="s">
        <v>70</v>
      </c>
      <c r="B809" s="93">
        <v>30392</v>
      </c>
      <c r="C809">
        <v>-2.7</v>
      </c>
      <c r="D809">
        <v>-13.4</v>
      </c>
      <c r="E809">
        <f t="shared" si="190"/>
        <v>-8.0500000000000007</v>
      </c>
      <c r="F809" s="106">
        <v>15.5</v>
      </c>
      <c r="G809" s="107">
        <f t="shared" si="199"/>
        <v>23.55</v>
      </c>
      <c r="H809">
        <f t="shared" si="200"/>
        <v>3</v>
      </c>
      <c r="I809">
        <f t="shared" si="201"/>
        <v>1983</v>
      </c>
      <c r="Q809" t="s">
        <v>72</v>
      </c>
      <c r="R809" s="93">
        <v>30392</v>
      </c>
      <c r="S809">
        <v>0</v>
      </c>
      <c r="T809">
        <v>-6.7</v>
      </c>
      <c r="U809">
        <f t="shared" si="191"/>
        <v>-3.35</v>
      </c>
      <c r="V809" s="106">
        <v>14.5</v>
      </c>
      <c r="W809" s="107">
        <f t="shared" si="202"/>
        <v>17.850000000000001</v>
      </c>
      <c r="X809">
        <f t="shared" si="203"/>
        <v>3</v>
      </c>
      <c r="AG809" s="93">
        <f t="shared" si="192"/>
        <v>30393</v>
      </c>
      <c r="AH809" s="107">
        <f t="shared" si="193"/>
        <v>24.725000000000001</v>
      </c>
      <c r="AI809" s="72">
        <f t="shared" si="194"/>
        <v>18</v>
      </c>
      <c r="AJ809">
        <f t="shared" si="195"/>
        <v>3</v>
      </c>
      <c r="AK809">
        <f t="shared" si="196"/>
        <v>1983</v>
      </c>
      <c r="BI809" s="93">
        <v>36602</v>
      </c>
      <c r="BJ809" s="90">
        <v>3.5419999999999998</v>
      </c>
      <c r="BK809">
        <f t="shared" si="197"/>
        <v>3</v>
      </c>
      <c r="BL809">
        <f t="shared" si="198"/>
        <v>2000</v>
      </c>
    </row>
    <row r="810" spans="1:64" x14ac:dyDescent="0.2">
      <c r="A810" t="s">
        <v>70</v>
      </c>
      <c r="B810" s="93">
        <v>30393</v>
      </c>
      <c r="C810">
        <v>-5.7</v>
      </c>
      <c r="D810">
        <v>-17.2</v>
      </c>
      <c r="E810">
        <f t="shared" si="190"/>
        <v>-11.45</v>
      </c>
      <c r="F810" s="106">
        <v>15.5</v>
      </c>
      <c r="G810" s="107">
        <f t="shared" si="199"/>
        <v>26.95</v>
      </c>
      <c r="H810">
        <f t="shared" si="200"/>
        <v>3</v>
      </c>
      <c r="I810">
        <f t="shared" si="201"/>
        <v>1983</v>
      </c>
      <c r="Q810" t="s">
        <v>72</v>
      </c>
      <c r="R810" s="93">
        <v>30393</v>
      </c>
      <c r="S810">
        <v>-4.5999999999999996</v>
      </c>
      <c r="T810">
        <v>-11.4</v>
      </c>
      <c r="U810">
        <f t="shared" si="191"/>
        <v>-8</v>
      </c>
      <c r="V810" s="106">
        <v>14.5</v>
      </c>
      <c r="W810" s="107">
        <f t="shared" si="202"/>
        <v>22.5</v>
      </c>
      <c r="X810">
        <f t="shared" si="203"/>
        <v>3</v>
      </c>
      <c r="AG810" s="93">
        <f t="shared" si="192"/>
        <v>30394</v>
      </c>
      <c r="AH810" s="107">
        <f t="shared" si="193"/>
        <v>23.849999999999998</v>
      </c>
      <c r="AI810" s="72">
        <f t="shared" si="194"/>
        <v>19</v>
      </c>
      <c r="AJ810">
        <f t="shared" si="195"/>
        <v>3</v>
      </c>
      <c r="AK810">
        <f t="shared" si="196"/>
        <v>1983</v>
      </c>
      <c r="BI810" s="93">
        <v>36603</v>
      </c>
      <c r="BJ810" s="90">
        <v>3.5150999999999999</v>
      </c>
      <c r="BK810">
        <f t="shared" si="197"/>
        <v>3</v>
      </c>
      <c r="BL810">
        <f t="shared" si="198"/>
        <v>2000</v>
      </c>
    </row>
    <row r="811" spans="1:64" x14ac:dyDescent="0.2">
      <c r="A811" t="s">
        <v>70</v>
      </c>
      <c r="B811" s="93">
        <v>30394</v>
      </c>
      <c r="C811">
        <v>-3.9</v>
      </c>
      <c r="D811">
        <v>-15.7</v>
      </c>
      <c r="E811">
        <f t="shared" si="190"/>
        <v>-9.7999999999999989</v>
      </c>
      <c r="F811" s="106">
        <v>15.5</v>
      </c>
      <c r="G811" s="107">
        <f t="shared" si="199"/>
        <v>25.299999999999997</v>
      </c>
      <c r="H811">
        <f t="shared" si="200"/>
        <v>3</v>
      </c>
      <c r="I811">
        <f t="shared" si="201"/>
        <v>1983</v>
      </c>
      <c r="Q811" t="s">
        <v>72</v>
      </c>
      <c r="R811" s="93">
        <v>30394</v>
      </c>
      <c r="S811">
        <v>-2.4</v>
      </c>
      <c r="T811">
        <v>-13.4</v>
      </c>
      <c r="U811">
        <f t="shared" si="191"/>
        <v>-7.9</v>
      </c>
      <c r="V811" s="106">
        <v>14.5</v>
      </c>
      <c r="W811" s="107">
        <f t="shared" si="202"/>
        <v>22.4</v>
      </c>
      <c r="X811">
        <f t="shared" si="203"/>
        <v>3</v>
      </c>
      <c r="AG811" s="93">
        <f t="shared" si="192"/>
        <v>30395</v>
      </c>
      <c r="AH811" s="107">
        <f t="shared" si="193"/>
        <v>21.55</v>
      </c>
      <c r="AI811" s="72">
        <f t="shared" si="194"/>
        <v>20</v>
      </c>
      <c r="AJ811">
        <f t="shared" si="195"/>
        <v>3</v>
      </c>
      <c r="AK811">
        <f t="shared" si="196"/>
        <v>1983</v>
      </c>
      <c r="BI811" s="93">
        <v>36604</v>
      </c>
      <c r="BJ811" s="90">
        <v>3.5059999999999998</v>
      </c>
      <c r="BK811">
        <f t="shared" si="197"/>
        <v>3</v>
      </c>
      <c r="BL811">
        <f t="shared" si="198"/>
        <v>2000</v>
      </c>
    </row>
    <row r="812" spans="1:64" x14ac:dyDescent="0.2">
      <c r="A812" t="s">
        <v>70</v>
      </c>
      <c r="B812" s="93">
        <v>30395</v>
      </c>
      <c r="C812">
        <v>-1.5</v>
      </c>
      <c r="D812">
        <v>-13.6</v>
      </c>
      <c r="E812">
        <f t="shared" si="190"/>
        <v>-7.55</v>
      </c>
      <c r="F812" s="106">
        <v>15.5</v>
      </c>
      <c r="G812" s="107">
        <f t="shared" si="199"/>
        <v>23.05</v>
      </c>
      <c r="H812">
        <f t="shared" si="200"/>
        <v>3</v>
      </c>
      <c r="I812">
        <f t="shared" si="201"/>
        <v>1983</v>
      </c>
      <c r="Q812" t="s">
        <v>72</v>
      </c>
      <c r="R812" s="93">
        <v>30395</v>
      </c>
      <c r="S812">
        <v>-2.7</v>
      </c>
      <c r="T812">
        <v>-8.4</v>
      </c>
      <c r="U812">
        <f t="shared" si="191"/>
        <v>-5.5500000000000007</v>
      </c>
      <c r="V812" s="106">
        <v>14.5</v>
      </c>
      <c r="W812" s="107">
        <f t="shared" si="202"/>
        <v>20.05</v>
      </c>
      <c r="X812">
        <f t="shared" si="203"/>
        <v>3</v>
      </c>
      <c r="AG812" s="93">
        <f t="shared" si="192"/>
        <v>30396</v>
      </c>
      <c r="AH812" s="107">
        <f t="shared" si="193"/>
        <v>22.824999999999999</v>
      </c>
      <c r="AI812" s="72">
        <f t="shared" si="194"/>
        <v>21</v>
      </c>
      <c r="AJ812">
        <f t="shared" si="195"/>
        <v>3</v>
      </c>
      <c r="AK812">
        <f t="shared" si="196"/>
        <v>1983</v>
      </c>
      <c r="BI812" s="93">
        <v>36605</v>
      </c>
      <c r="BJ812" s="90">
        <v>3.4550999999999998</v>
      </c>
      <c r="BK812">
        <f t="shared" si="197"/>
        <v>3</v>
      </c>
      <c r="BL812">
        <f t="shared" si="198"/>
        <v>2000</v>
      </c>
    </row>
    <row r="813" spans="1:64" x14ac:dyDescent="0.2">
      <c r="A813" t="s">
        <v>70</v>
      </c>
      <c r="B813" s="93">
        <v>30396</v>
      </c>
      <c r="C813">
        <v>-2.2000000000000002</v>
      </c>
      <c r="D813">
        <v>-11.3</v>
      </c>
      <c r="E813">
        <f t="shared" si="190"/>
        <v>-6.75</v>
      </c>
      <c r="F813" s="106">
        <v>15.5</v>
      </c>
      <c r="G813" s="107">
        <f t="shared" si="199"/>
        <v>22.25</v>
      </c>
      <c r="H813">
        <f t="shared" si="200"/>
        <v>3</v>
      </c>
      <c r="I813">
        <f t="shared" si="201"/>
        <v>1983</v>
      </c>
      <c r="Q813" t="s">
        <v>72</v>
      </c>
      <c r="R813" s="93">
        <v>30396</v>
      </c>
      <c r="S813">
        <v>-6.2</v>
      </c>
      <c r="T813">
        <v>-11.6</v>
      </c>
      <c r="U813">
        <f t="shared" si="191"/>
        <v>-8.9</v>
      </c>
      <c r="V813" s="106">
        <v>14.5</v>
      </c>
      <c r="W813" s="107">
        <f t="shared" si="202"/>
        <v>23.4</v>
      </c>
      <c r="X813">
        <f t="shared" si="203"/>
        <v>3</v>
      </c>
      <c r="AG813" s="93">
        <f t="shared" si="192"/>
        <v>30397</v>
      </c>
      <c r="AH813" s="107">
        <f t="shared" si="193"/>
        <v>25.975000000000001</v>
      </c>
      <c r="AI813" s="72">
        <f t="shared" si="194"/>
        <v>22</v>
      </c>
      <c r="AJ813">
        <f t="shared" si="195"/>
        <v>3</v>
      </c>
      <c r="AK813">
        <f t="shared" si="196"/>
        <v>1983</v>
      </c>
      <c r="BI813" s="93">
        <v>36606</v>
      </c>
      <c r="BJ813" s="90">
        <v>3.4826999999999999</v>
      </c>
      <c r="BK813">
        <f t="shared" si="197"/>
        <v>3</v>
      </c>
      <c r="BL813">
        <f t="shared" si="198"/>
        <v>2000</v>
      </c>
    </row>
    <row r="814" spans="1:64" x14ac:dyDescent="0.2">
      <c r="A814" t="s">
        <v>70</v>
      </c>
      <c r="B814" s="93">
        <v>30397</v>
      </c>
      <c r="C814">
        <v>-7</v>
      </c>
      <c r="D814">
        <v>-13.5</v>
      </c>
      <c r="E814">
        <f t="shared" si="190"/>
        <v>-10.25</v>
      </c>
      <c r="F814" s="106">
        <v>15.5</v>
      </c>
      <c r="G814" s="107">
        <f t="shared" si="199"/>
        <v>25.75</v>
      </c>
      <c r="H814">
        <f t="shared" si="200"/>
        <v>3</v>
      </c>
      <c r="I814">
        <f t="shared" si="201"/>
        <v>1983</v>
      </c>
      <c r="Q814" t="s">
        <v>72</v>
      </c>
      <c r="R814" s="93">
        <v>30397</v>
      </c>
      <c r="S814">
        <v>-4.5</v>
      </c>
      <c r="T814">
        <v>-18.899999999999999</v>
      </c>
      <c r="U814">
        <f t="shared" si="191"/>
        <v>-11.7</v>
      </c>
      <c r="V814" s="106">
        <v>14.5</v>
      </c>
      <c r="W814" s="107">
        <f t="shared" si="202"/>
        <v>26.2</v>
      </c>
      <c r="X814">
        <f t="shared" si="203"/>
        <v>3</v>
      </c>
      <c r="AG814" s="93">
        <f t="shared" si="192"/>
        <v>30398</v>
      </c>
      <c r="AH814" s="107">
        <f t="shared" si="193"/>
        <v>22.675000000000001</v>
      </c>
      <c r="AI814" s="72">
        <f t="shared" si="194"/>
        <v>23</v>
      </c>
      <c r="AJ814">
        <f t="shared" si="195"/>
        <v>3</v>
      </c>
      <c r="AK814">
        <f t="shared" si="196"/>
        <v>1983</v>
      </c>
      <c r="BI814" s="93">
        <v>36607</v>
      </c>
      <c r="BJ814" s="90">
        <v>3.5323000000000002</v>
      </c>
      <c r="BK814">
        <f t="shared" si="197"/>
        <v>3</v>
      </c>
      <c r="BL814">
        <f t="shared" si="198"/>
        <v>2000</v>
      </c>
    </row>
    <row r="815" spans="1:64" x14ac:dyDescent="0.2">
      <c r="A815" t="s">
        <v>70</v>
      </c>
      <c r="B815" s="93">
        <v>30398</v>
      </c>
      <c r="C815">
        <v>-1.9</v>
      </c>
      <c r="D815">
        <v>-7.8</v>
      </c>
      <c r="E815">
        <f t="shared" si="190"/>
        <v>-4.8499999999999996</v>
      </c>
      <c r="F815" s="106">
        <v>15.5</v>
      </c>
      <c r="G815" s="107">
        <f t="shared" si="199"/>
        <v>20.350000000000001</v>
      </c>
      <c r="H815">
        <f t="shared" si="200"/>
        <v>3</v>
      </c>
      <c r="I815">
        <f t="shared" si="201"/>
        <v>1983</v>
      </c>
      <c r="Q815" t="s">
        <v>72</v>
      </c>
      <c r="R815" s="93">
        <v>30398</v>
      </c>
      <c r="S815">
        <v>-4.5999999999999996</v>
      </c>
      <c r="T815">
        <v>-16.399999999999999</v>
      </c>
      <c r="U815">
        <f t="shared" si="191"/>
        <v>-10.5</v>
      </c>
      <c r="V815" s="106">
        <v>14.5</v>
      </c>
      <c r="W815" s="107">
        <f t="shared" si="202"/>
        <v>25</v>
      </c>
      <c r="X815">
        <f t="shared" si="203"/>
        <v>3</v>
      </c>
      <c r="AG815" s="93">
        <f t="shared" si="192"/>
        <v>30399</v>
      </c>
      <c r="AH815" s="107">
        <f t="shared" si="193"/>
        <v>20.65</v>
      </c>
      <c r="AI815" s="72">
        <f t="shared" si="194"/>
        <v>24</v>
      </c>
      <c r="AJ815">
        <f t="shared" si="195"/>
        <v>3</v>
      </c>
      <c r="AK815">
        <f t="shared" si="196"/>
        <v>1983</v>
      </c>
      <c r="BI815" s="93">
        <v>36608</v>
      </c>
      <c r="BJ815" s="90">
        <v>3.5558000000000001</v>
      </c>
      <c r="BK815">
        <f t="shared" si="197"/>
        <v>3</v>
      </c>
      <c r="BL815">
        <f t="shared" si="198"/>
        <v>2000</v>
      </c>
    </row>
    <row r="816" spans="1:64" x14ac:dyDescent="0.2">
      <c r="A816" t="s">
        <v>70</v>
      </c>
      <c r="B816" s="93">
        <v>30399</v>
      </c>
      <c r="C816">
        <v>-1.7</v>
      </c>
      <c r="D816">
        <v>-6.8</v>
      </c>
      <c r="E816">
        <f t="shared" si="190"/>
        <v>-4.25</v>
      </c>
      <c r="F816" s="106">
        <v>15.5</v>
      </c>
      <c r="G816" s="107">
        <f t="shared" si="199"/>
        <v>19.75</v>
      </c>
      <c r="H816">
        <f t="shared" si="200"/>
        <v>3</v>
      </c>
      <c r="I816">
        <f t="shared" si="201"/>
        <v>1983</v>
      </c>
      <c r="Q816" t="s">
        <v>72</v>
      </c>
      <c r="R816" s="93">
        <v>30399</v>
      </c>
      <c r="S816">
        <v>-4.0999999999999996</v>
      </c>
      <c r="T816">
        <v>-10</v>
      </c>
      <c r="U816">
        <f t="shared" si="191"/>
        <v>-7.05</v>
      </c>
      <c r="V816" s="106">
        <v>14.5</v>
      </c>
      <c r="W816" s="107">
        <f t="shared" si="202"/>
        <v>21.55</v>
      </c>
      <c r="X816">
        <f t="shared" si="203"/>
        <v>3</v>
      </c>
      <c r="AG816" s="93">
        <f t="shared" si="192"/>
        <v>30400</v>
      </c>
      <c r="AH816" s="107">
        <f t="shared" si="193"/>
        <v>21.925000000000001</v>
      </c>
      <c r="AI816" s="72">
        <f t="shared" si="194"/>
        <v>25</v>
      </c>
      <c r="AJ816">
        <f t="shared" si="195"/>
        <v>3</v>
      </c>
      <c r="AK816">
        <f t="shared" si="196"/>
        <v>1983</v>
      </c>
      <c r="BI816" s="93">
        <v>36609</v>
      </c>
      <c r="BJ816" s="90">
        <v>3.5577999999999999</v>
      </c>
      <c r="BK816">
        <f t="shared" si="197"/>
        <v>3</v>
      </c>
      <c r="BL816">
        <f t="shared" si="198"/>
        <v>2000</v>
      </c>
    </row>
    <row r="817" spans="1:64" x14ac:dyDescent="0.2">
      <c r="A817" t="s">
        <v>70</v>
      </c>
      <c r="B817" s="93">
        <v>30400</v>
      </c>
      <c r="C817">
        <v>-1.7</v>
      </c>
      <c r="D817">
        <v>-8.5</v>
      </c>
      <c r="E817">
        <f t="shared" si="190"/>
        <v>-5.0999999999999996</v>
      </c>
      <c r="F817" s="106">
        <v>15.5</v>
      </c>
      <c r="G817" s="107">
        <f t="shared" si="199"/>
        <v>20.6</v>
      </c>
      <c r="H817">
        <f t="shared" si="200"/>
        <v>3</v>
      </c>
      <c r="I817">
        <f t="shared" si="201"/>
        <v>1983</v>
      </c>
      <c r="Q817" t="s">
        <v>72</v>
      </c>
      <c r="R817" s="93">
        <v>30400</v>
      </c>
      <c r="S817">
        <v>-2.8</v>
      </c>
      <c r="T817">
        <v>-14.7</v>
      </c>
      <c r="U817">
        <f t="shared" si="191"/>
        <v>-8.75</v>
      </c>
      <c r="V817" s="106">
        <v>14.5</v>
      </c>
      <c r="W817" s="107">
        <f t="shared" si="202"/>
        <v>23.25</v>
      </c>
      <c r="X817">
        <f t="shared" si="203"/>
        <v>3</v>
      </c>
      <c r="AG817" s="93">
        <f t="shared" si="192"/>
        <v>30401</v>
      </c>
      <c r="AH817" s="107">
        <f t="shared" si="193"/>
        <v>17.524999999999999</v>
      </c>
      <c r="AI817" s="72">
        <f t="shared" si="194"/>
        <v>26</v>
      </c>
      <c r="AJ817">
        <f t="shared" si="195"/>
        <v>3</v>
      </c>
      <c r="AK817">
        <f t="shared" si="196"/>
        <v>1983</v>
      </c>
      <c r="BI817" s="93">
        <v>36610</v>
      </c>
      <c r="BJ817" s="90">
        <v>3.5920999999999998</v>
      </c>
      <c r="BK817">
        <f t="shared" si="197"/>
        <v>3</v>
      </c>
      <c r="BL817">
        <f t="shared" si="198"/>
        <v>2000</v>
      </c>
    </row>
    <row r="818" spans="1:64" x14ac:dyDescent="0.2">
      <c r="A818" t="s">
        <v>70</v>
      </c>
      <c r="B818" s="93">
        <v>30401</v>
      </c>
      <c r="C818">
        <v>5.4</v>
      </c>
      <c r="D818">
        <v>-10.199999999999999</v>
      </c>
      <c r="E818">
        <f t="shared" si="190"/>
        <v>-2.3999999999999995</v>
      </c>
      <c r="F818" s="106">
        <v>15.5</v>
      </c>
      <c r="G818" s="107">
        <f t="shared" si="199"/>
        <v>17.899999999999999</v>
      </c>
      <c r="H818">
        <f t="shared" si="200"/>
        <v>3</v>
      </c>
      <c r="I818">
        <f t="shared" si="201"/>
        <v>1983</v>
      </c>
      <c r="Q818" t="s">
        <v>72</v>
      </c>
      <c r="R818" s="93">
        <v>30401</v>
      </c>
      <c r="S818">
        <v>4</v>
      </c>
      <c r="T818">
        <v>-9.3000000000000007</v>
      </c>
      <c r="U818">
        <f t="shared" si="191"/>
        <v>-2.6500000000000004</v>
      </c>
      <c r="V818" s="106">
        <v>14.5</v>
      </c>
      <c r="W818" s="107">
        <f t="shared" si="202"/>
        <v>17.149999999999999</v>
      </c>
      <c r="X818">
        <f t="shared" si="203"/>
        <v>3</v>
      </c>
      <c r="AG818" s="93">
        <f t="shared" si="192"/>
        <v>30402</v>
      </c>
      <c r="AH818" s="107">
        <f t="shared" si="193"/>
        <v>14.15</v>
      </c>
      <c r="AI818" s="72">
        <f t="shared" si="194"/>
        <v>27</v>
      </c>
      <c r="AJ818">
        <f t="shared" si="195"/>
        <v>3</v>
      </c>
      <c r="AK818">
        <f t="shared" si="196"/>
        <v>1983</v>
      </c>
      <c r="BI818" s="93">
        <v>36611</v>
      </c>
      <c r="BJ818" s="90">
        <v>3.5758000000000001</v>
      </c>
      <c r="BK818">
        <f t="shared" si="197"/>
        <v>3</v>
      </c>
      <c r="BL818">
        <f t="shared" si="198"/>
        <v>2000</v>
      </c>
    </row>
    <row r="819" spans="1:64" x14ac:dyDescent="0.2">
      <c r="A819" t="s">
        <v>70</v>
      </c>
      <c r="B819" s="93">
        <v>30402</v>
      </c>
      <c r="C819">
        <v>9.6999999999999993</v>
      </c>
      <c r="D819">
        <v>-6.4</v>
      </c>
      <c r="E819">
        <f t="shared" si="190"/>
        <v>1.6499999999999995</v>
      </c>
      <c r="F819" s="106">
        <v>15.5</v>
      </c>
      <c r="G819" s="107">
        <f t="shared" si="199"/>
        <v>13.850000000000001</v>
      </c>
      <c r="H819">
        <f t="shared" si="200"/>
        <v>3</v>
      </c>
      <c r="I819">
        <f t="shared" si="201"/>
        <v>1983</v>
      </c>
      <c r="Q819" t="s">
        <v>72</v>
      </c>
      <c r="R819" s="93">
        <v>30402</v>
      </c>
      <c r="S819">
        <v>6</v>
      </c>
      <c r="T819">
        <v>-5.9</v>
      </c>
      <c r="U819">
        <f t="shared" si="191"/>
        <v>4.9999999999999822E-2</v>
      </c>
      <c r="V819" s="106">
        <v>14.5</v>
      </c>
      <c r="W819" s="107">
        <f t="shared" si="202"/>
        <v>14.45</v>
      </c>
      <c r="X819">
        <f t="shared" si="203"/>
        <v>3</v>
      </c>
      <c r="AG819" s="93">
        <f t="shared" si="192"/>
        <v>30403</v>
      </c>
      <c r="AH819" s="107">
        <f t="shared" si="193"/>
        <v>12.2</v>
      </c>
      <c r="AI819" s="72">
        <f t="shared" si="194"/>
        <v>28</v>
      </c>
      <c r="AJ819">
        <f t="shared" si="195"/>
        <v>3</v>
      </c>
      <c r="AK819">
        <f t="shared" si="196"/>
        <v>1983</v>
      </c>
      <c r="BI819" s="93">
        <v>36612</v>
      </c>
      <c r="BJ819" s="90">
        <v>3.6185999999999998</v>
      </c>
      <c r="BK819">
        <f t="shared" si="197"/>
        <v>3</v>
      </c>
      <c r="BL819">
        <f t="shared" si="198"/>
        <v>2000</v>
      </c>
    </row>
    <row r="820" spans="1:64" x14ac:dyDescent="0.2">
      <c r="A820" t="s">
        <v>70</v>
      </c>
      <c r="B820" s="93">
        <v>30403</v>
      </c>
      <c r="C820">
        <v>9.6</v>
      </c>
      <c r="D820">
        <v>-1.8</v>
      </c>
      <c r="E820">
        <f t="shared" si="190"/>
        <v>3.9</v>
      </c>
      <c r="F820" s="106">
        <v>15.5</v>
      </c>
      <c r="G820" s="107">
        <f t="shared" si="199"/>
        <v>11.6</v>
      </c>
      <c r="H820">
        <f t="shared" si="200"/>
        <v>3</v>
      </c>
      <c r="I820">
        <f t="shared" si="201"/>
        <v>1983</v>
      </c>
      <c r="Q820" t="s">
        <v>72</v>
      </c>
      <c r="R820" s="93">
        <v>30403</v>
      </c>
      <c r="S820">
        <v>6</v>
      </c>
      <c r="T820">
        <v>-2.6</v>
      </c>
      <c r="U820">
        <f t="shared" si="191"/>
        <v>1.7</v>
      </c>
      <c r="V820" s="106">
        <v>14.5</v>
      </c>
      <c r="W820" s="107">
        <f t="shared" si="202"/>
        <v>12.8</v>
      </c>
      <c r="X820">
        <f t="shared" si="203"/>
        <v>3</v>
      </c>
      <c r="AG820" s="93">
        <f t="shared" si="192"/>
        <v>30404</v>
      </c>
      <c r="AH820" s="107">
        <f t="shared" si="193"/>
        <v>13.025</v>
      </c>
      <c r="AI820" s="72">
        <f t="shared" si="194"/>
        <v>29</v>
      </c>
      <c r="AJ820">
        <f t="shared" si="195"/>
        <v>3</v>
      </c>
      <c r="AK820">
        <f t="shared" si="196"/>
        <v>1983</v>
      </c>
      <c r="BI820" s="93">
        <v>36613</v>
      </c>
      <c r="BJ820" s="90">
        <v>3.7052999999999998</v>
      </c>
      <c r="BK820">
        <f t="shared" si="197"/>
        <v>3</v>
      </c>
      <c r="BL820">
        <f t="shared" si="198"/>
        <v>2000</v>
      </c>
    </row>
    <row r="821" spans="1:64" x14ac:dyDescent="0.2">
      <c r="A821" t="s">
        <v>70</v>
      </c>
      <c r="B821" s="93">
        <v>30404</v>
      </c>
      <c r="C821">
        <v>12.1</v>
      </c>
      <c r="D821">
        <v>-5.4</v>
      </c>
      <c r="E821">
        <f t="shared" si="190"/>
        <v>3.3499999999999996</v>
      </c>
      <c r="F821" s="106">
        <v>15.5</v>
      </c>
      <c r="G821" s="107">
        <f t="shared" si="199"/>
        <v>12.15</v>
      </c>
      <c r="H821">
        <f t="shared" si="200"/>
        <v>3</v>
      </c>
      <c r="I821">
        <f t="shared" si="201"/>
        <v>1983</v>
      </c>
      <c r="Q821" t="s">
        <v>72</v>
      </c>
      <c r="R821" s="93">
        <v>30404</v>
      </c>
      <c r="S821">
        <v>5.5</v>
      </c>
      <c r="T821">
        <v>-4.3</v>
      </c>
      <c r="U821">
        <f t="shared" si="191"/>
        <v>0.60000000000000009</v>
      </c>
      <c r="V821" s="106">
        <v>14.5</v>
      </c>
      <c r="W821" s="107">
        <f t="shared" si="202"/>
        <v>13.9</v>
      </c>
      <c r="X821">
        <f t="shared" si="203"/>
        <v>3</v>
      </c>
      <c r="AG821" s="93">
        <f t="shared" si="192"/>
        <v>30405</v>
      </c>
      <c r="AH821" s="107">
        <f t="shared" si="193"/>
        <v>11.574999999999999</v>
      </c>
      <c r="AI821" s="72">
        <f t="shared" si="194"/>
        <v>30</v>
      </c>
      <c r="AJ821">
        <f t="shared" si="195"/>
        <v>3</v>
      </c>
      <c r="AK821">
        <f t="shared" si="196"/>
        <v>1983</v>
      </c>
      <c r="BI821" s="93">
        <v>36614</v>
      </c>
      <c r="BJ821" s="90">
        <v>3.6225999999999998</v>
      </c>
      <c r="BK821">
        <f t="shared" si="197"/>
        <v>3</v>
      </c>
      <c r="BL821">
        <f t="shared" si="198"/>
        <v>2000</v>
      </c>
    </row>
    <row r="822" spans="1:64" x14ac:dyDescent="0.2">
      <c r="A822" t="s">
        <v>70</v>
      </c>
      <c r="B822" s="93">
        <v>30405</v>
      </c>
      <c r="C822">
        <v>12.8</v>
      </c>
      <c r="D822">
        <v>-1.1000000000000001</v>
      </c>
      <c r="E822">
        <f t="shared" si="190"/>
        <v>5.8500000000000005</v>
      </c>
      <c r="F822" s="106">
        <v>15.5</v>
      </c>
      <c r="G822" s="107">
        <f t="shared" si="199"/>
        <v>9.6499999999999986</v>
      </c>
      <c r="H822">
        <f t="shared" si="200"/>
        <v>3</v>
      </c>
      <c r="I822">
        <f t="shared" si="201"/>
        <v>1983</v>
      </c>
      <c r="Q822" t="s">
        <v>72</v>
      </c>
      <c r="R822" s="93">
        <v>30405</v>
      </c>
      <c r="S822">
        <v>3</v>
      </c>
      <c r="T822">
        <v>-1</v>
      </c>
      <c r="U822">
        <f t="shared" si="191"/>
        <v>1</v>
      </c>
      <c r="V822" s="106">
        <v>14.5</v>
      </c>
      <c r="W822" s="107">
        <f t="shared" si="202"/>
        <v>13.5</v>
      </c>
      <c r="X822">
        <f t="shared" si="203"/>
        <v>3</v>
      </c>
      <c r="AG822" s="93">
        <f t="shared" si="192"/>
        <v>30406</v>
      </c>
      <c r="AH822" s="107">
        <f t="shared" si="193"/>
        <v>13.350000000000001</v>
      </c>
      <c r="AI822" s="72">
        <f t="shared" si="194"/>
        <v>31</v>
      </c>
      <c r="AJ822">
        <f t="shared" si="195"/>
        <v>3</v>
      </c>
      <c r="AK822">
        <f t="shared" si="196"/>
        <v>1983</v>
      </c>
      <c r="BI822" s="93">
        <v>36615</v>
      </c>
      <c r="BJ822" s="90">
        <v>3.601</v>
      </c>
      <c r="BK822">
        <f t="shared" si="197"/>
        <v>3</v>
      </c>
      <c r="BL822">
        <f t="shared" si="198"/>
        <v>2000</v>
      </c>
    </row>
    <row r="823" spans="1:64" x14ac:dyDescent="0.2">
      <c r="A823" t="s">
        <v>70</v>
      </c>
      <c r="B823" s="93">
        <v>30406</v>
      </c>
      <c r="C823">
        <v>8</v>
      </c>
      <c r="D823">
        <v>-5.8</v>
      </c>
      <c r="E823">
        <f t="shared" si="190"/>
        <v>1.1000000000000001</v>
      </c>
      <c r="F823" s="106">
        <v>15.5</v>
      </c>
      <c r="G823" s="107">
        <f t="shared" si="199"/>
        <v>14.4</v>
      </c>
      <c r="H823">
        <f t="shared" si="200"/>
        <v>3</v>
      </c>
      <c r="I823">
        <f t="shared" si="201"/>
        <v>1983</v>
      </c>
      <c r="Q823" t="s">
        <v>72</v>
      </c>
      <c r="R823" s="93">
        <v>30406</v>
      </c>
      <c r="S823">
        <v>6.6</v>
      </c>
      <c r="T823">
        <v>-2.2000000000000002</v>
      </c>
      <c r="U823">
        <f t="shared" si="191"/>
        <v>2.1999999999999997</v>
      </c>
      <c r="V823" s="106">
        <v>14.5</v>
      </c>
      <c r="W823" s="107">
        <f t="shared" si="202"/>
        <v>12.3</v>
      </c>
      <c r="X823">
        <f t="shared" si="203"/>
        <v>3</v>
      </c>
      <c r="AG823" s="93">
        <f t="shared" si="192"/>
        <v>30407</v>
      </c>
      <c r="AH823" s="107">
        <f t="shared" si="193"/>
        <v>11.675000000000001</v>
      </c>
      <c r="AI823" s="72">
        <f t="shared" si="194"/>
        <v>1</v>
      </c>
      <c r="AJ823">
        <f t="shared" si="195"/>
        <v>4</v>
      </c>
      <c r="AK823">
        <f t="shared" si="196"/>
        <v>1983</v>
      </c>
      <c r="BI823" s="93">
        <v>36616</v>
      </c>
      <c r="BJ823" s="90">
        <v>3.5964</v>
      </c>
      <c r="BK823">
        <f t="shared" si="197"/>
        <v>3</v>
      </c>
      <c r="BL823">
        <f t="shared" si="198"/>
        <v>2000</v>
      </c>
    </row>
    <row r="824" spans="1:64" x14ac:dyDescent="0.2">
      <c r="A824" t="s">
        <v>70</v>
      </c>
      <c r="B824" s="93">
        <v>30407</v>
      </c>
      <c r="C824">
        <v>12.2</v>
      </c>
      <c r="D824">
        <v>-5.5</v>
      </c>
      <c r="E824">
        <f t="shared" si="190"/>
        <v>3.3499999999999996</v>
      </c>
      <c r="F824" s="106">
        <v>15.5</v>
      </c>
      <c r="G824" s="107">
        <f t="shared" si="199"/>
        <v>12.15</v>
      </c>
      <c r="H824">
        <f t="shared" si="200"/>
        <v>4</v>
      </c>
      <c r="I824">
        <f t="shared" si="201"/>
        <v>1983</v>
      </c>
      <c r="Q824" t="s">
        <v>72</v>
      </c>
      <c r="R824" s="93">
        <v>30407</v>
      </c>
      <c r="S824">
        <v>11.4</v>
      </c>
      <c r="T824">
        <v>-4.8</v>
      </c>
      <c r="U824">
        <f t="shared" si="191"/>
        <v>3.3000000000000003</v>
      </c>
      <c r="V824" s="106">
        <v>14.5</v>
      </c>
      <c r="W824" s="107">
        <f t="shared" si="202"/>
        <v>11.2</v>
      </c>
      <c r="X824">
        <f t="shared" si="203"/>
        <v>4</v>
      </c>
      <c r="AG824" s="93">
        <f t="shared" si="192"/>
        <v>30408</v>
      </c>
      <c r="AH824" s="107">
        <f t="shared" si="193"/>
        <v>11.074999999999999</v>
      </c>
      <c r="AI824" s="72">
        <f t="shared" si="194"/>
        <v>2</v>
      </c>
      <c r="AJ824">
        <f t="shared" si="195"/>
        <v>4</v>
      </c>
      <c r="AK824">
        <f t="shared" si="196"/>
        <v>1983</v>
      </c>
      <c r="BI824" s="93">
        <v>36617</v>
      </c>
      <c r="BJ824" s="90">
        <v>3.5592000000000001</v>
      </c>
      <c r="BK824">
        <f t="shared" si="197"/>
        <v>4</v>
      </c>
      <c r="BL824">
        <f t="shared" si="198"/>
        <v>2000</v>
      </c>
    </row>
    <row r="825" spans="1:64" x14ac:dyDescent="0.2">
      <c r="A825" t="s">
        <v>70</v>
      </c>
      <c r="B825" s="93">
        <v>30408</v>
      </c>
      <c r="C825">
        <v>10.6</v>
      </c>
      <c r="D825">
        <v>-2.2999999999999998</v>
      </c>
      <c r="E825">
        <f t="shared" si="190"/>
        <v>4.1500000000000004</v>
      </c>
      <c r="F825" s="106">
        <v>15.5</v>
      </c>
      <c r="G825" s="107">
        <f t="shared" si="199"/>
        <v>11.35</v>
      </c>
      <c r="H825">
        <f t="shared" si="200"/>
        <v>4</v>
      </c>
      <c r="I825">
        <f t="shared" si="201"/>
        <v>1983</v>
      </c>
      <c r="Q825" t="s">
        <v>72</v>
      </c>
      <c r="R825" s="93">
        <v>30408</v>
      </c>
      <c r="S825">
        <v>7.9</v>
      </c>
      <c r="T825">
        <v>-0.5</v>
      </c>
      <c r="U825">
        <f t="shared" si="191"/>
        <v>3.7</v>
      </c>
      <c r="V825" s="106">
        <v>14.5</v>
      </c>
      <c r="W825" s="107">
        <f t="shared" si="202"/>
        <v>10.8</v>
      </c>
      <c r="X825">
        <f t="shared" si="203"/>
        <v>4</v>
      </c>
      <c r="AG825" s="93">
        <f t="shared" si="192"/>
        <v>30409</v>
      </c>
      <c r="AH825" s="107">
        <f t="shared" si="193"/>
        <v>13.75</v>
      </c>
      <c r="AI825" s="72">
        <f t="shared" si="194"/>
        <v>3</v>
      </c>
      <c r="AJ825">
        <f t="shared" si="195"/>
        <v>4</v>
      </c>
      <c r="AK825">
        <f t="shared" si="196"/>
        <v>1983</v>
      </c>
      <c r="BI825" s="93">
        <v>36618</v>
      </c>
      <c r="BJ825" s="90">
        <v>3.5857000000000001</v>
      </c>
      <c r="BK825">
        <f t="shared" si="197"/>
        <v>4</v>
      </c>
      <c r="BL825">
        <f t="shared" si="198"/>
        <v>2000</v>
      </c>
    </row>
    <row r="826" spans="1:64" x14ac:dyDescent="0.2">
      <c r="A826" t="s">
        <v>70</v>
      </c>
      <c r="B826" s="93">
        <v>30409</v>
      </c>
      <c r="C826">
        <v>3.2</v>
      </c>
      <c r="D826">
        <v>-1.4</v>
      </c>
      <c r="E826">
        <f t="shared" si="190"/>
        <v>0.90000000000000013</v>
      </c>
      <c r="F826" s="106">
        <v>15.5</v>
      </c>
      <c r="G826" s="107">
        <f t="shared" si="199"/>
        <v>14.6</v>
      </c>
      <c r="H826">
        <f t="shared" si="200"/>
        <v>4</v>
      </c>
      <c r="I826">
        <f t="shared" si="201"/>
        <v>1983</v>
      </c>
      <c r="Q826" t="s">
        <v>72</v>
      </c>
      <c r="R826" s="93">
        <v>30409</v>
      </c>
      <c r="S826">
        <v>4.0999999999999996</v>
      </c>
      <c r="T826">
        <v>-0.9</v>
      </c>
      <c r="U826">
        <f t="shared" si="191"/>
        <v>1.5999999999999999</v>
      </c>
      <c r="V826" s="106">
        <v>14.5</v>
      </c>
      <c r="W826" s="107">
        <f t="shared" si="202"/>
        <v>12.9</v>
      </c>
      <c r="X826">
        <f t="shared" si="203"/>
        <v>4</v>
      </c>
      <c r="AG826" s="93">
        <f t="shared" si="192"/>
        <v>30410</v>
      </c>
      <c r="AH826" s="107">
        <f t="shared" si="193"/>
        <v>12.074999999999999</v>
      </c>
      <c r="AI826" s="72">
        <f t="shared" si="194"/>
        <v>4</v>
      </c>
      <c r="AJ826">
        <f t="shared" si="195"/>
        <v>4</v>
      </c>
      <c r="AK826">
        <f t="shared" si="196"/>
        <v>1983</v>
      </c>
      <c r="BI826" s="93">
        <v>36619</v>
      </c>
      <c r="BJ826" s="90">
        <v>3.5983000000000001</v>
      </c>
      <c r="BK826">
        <f t="shared" si="197"/>
        <v>4</v>
      </c>
      <c r="BL826">
        <f t="shared" si="198"/>
        <v>2000</v>
      </c>
    </row>
    <row r="827" spans="1:64" x14ac:dyDescent="0.2">
      <c r="A827" t="s">
        <v>70</v>
      </c>
      <c r="B827" s="93">
        <v>30410</v>
      </c>
      <c r="C827">
        <v>6.7</v>
      </c>
      <c r="D827">
        <v>-1.2</v>
      </c>
      <c r="E827">
        <f t="shared" si="190"/>
        <v>2.75</v>
      </c>
      <c r="F827" s="106">
        <v>15.5</v>
      </c>
      <c r="G827" s="107">
        <f t="shared" si="199"/>
        <v>12.75</v>
      </c>
      <c r="H827">
        <f t="shared" si="200"/>
        <v>4</v>
      </c>
      <c r="I827">
        <f t="shared" si="201"/>
        <v>1983</v>
      </c>
      <c r="Q827" t="s">
        <v>72</v>
      </c>
      <c r="R827" s="93">
        <v>30410</v>
      </c>
      <c r="S827">
        <v>10.7</v>
      </c>
      <c r="T827">
        <v>-4.5</v>
      </c>
      <c r="U827">
        <f t="shared" si="191"/>
        <v>3.0999999999999996</v>
      </c>
      <c r="V827" s="106">
        <v>14.5</v>
      </c>
      <c r="W827" s="107">
        <f t="shared" si="202"/>
        <v>11.4</v>
      </c>
      <c r="X827">
        <f t="shared" si="203"/>
        <v>4</v>
      </c>
      <c r="AG827" s="93">
        <f t="shared" si="192"/>
        <v>30411</v>
      </c>
      <c r="AH827" s="107">
        <f t="shared" si="193"/>
        <v>11.15</v>
      </c>
      <c r="AI827" s="72">
        <f t="shared" si="194"/>
        <v>5</v>
      </c>
      <c r="AJ827">
        <f t="shared" si="195"/>
        <v>4</v>
      </c>
      <c r="AK827">
        <f t="shared" si="196"/>
        <v>1983</v>
      </c>
      <c r="BI827" s="93">
        <v>36620</v>
      </c>
      <c r="BJ827" s="90">
        <v>3.5602999999999998</v>
      </c>
      <c r="BK827">
        <f t="shared" si="197"/>
        <v>4</v>
      </c>
      <c r="BL827">
        <f t="shared" si="198"/>
        <v>2000</v>
      </c>
    </row>
    <row r="828" spans="1:64" x14ac:dyDescent="0.2">
      <c r="A828" t="s">
        <v>70</v>
      </c>
      <c r="B828" s="93">
        <v>30411</v>
      </c>
      <c r="C828">
        <v>10.3</v>
      </c>
      <c r="D828">
        <v>-4.9000000000000004</v>
      </c>
      <c r="E828">
        <f t="shared" si="190"/>
        <v>2.7</v>
      </c>
      <c r="F828" s="106">
        <v>15.5</v>
      </c>
      <c r="G828" s="107">
        <f t="shared" si="199"/>
        <v>12.8</v>
      </c>
      <c r="H828">
        <f t="shared" si="200"/>
        <v>4</v>
      </c>
      <c r="I828">
        <f t="shared" si="201"/>
        <v>1983</v>
      </c>
      <c r="Q828" t="s">
        <v>72</v>
      </c>
      <c r="R828" s="93">
        <v>30411</v>
      </c>
      <c r="S828">
        <v>12.2</v>
      </c>
      <c r="T828">
        <v>-2.2000000000000002</v>
      </c>
      <c r="U828">
        <f t="shared" si="191"/>
        <v>5</v>
      </c>
      <c r="V828" s="106">
        <v>14.5</v>
      </c>
      <c r="W828" s="107">
        <f t="shared" si="202"/>
        <v>9.5</v>
      </c>
      <c r="X828">
        <f t="shared" si="203"/>
        <v>4</v>
      </c>
      <c r="AG828" s="93">
        <f t="shared" si="192"/>
        <v>30412</v>
      </c>
      <c r="AH828" s="107">
        <f t="shared" si="193"/>
        <v>8.0250000000000021</v>
      </c>
      <c r="AI828" s="72">
        <f t="shared" si="194"/>
        <v>6</v>
      </c>
      <c r="AJ828">
        <f t="shared" si="195"/>
        <v>4</v>
      </c>
      <c r="AK828">
        <f t="shared" si="196"/>
        <v>1983</v>
      </c>
      <c r="BI828" s="93">
        <v>36621</v>
      </c>
      <c r="BJ828" s="90">
        <v>3.6116999999999999</v>
      </c>
      <c r="BK828">
        <f t="shared" si="197"/>
        <v>4</v>
      </c>
      <c r="BL828">
        <f t="shared" si="198"/>
        <v>2000</v>
      </c>
    </row>
    <row r="829" spans="1:64" x14ac:dyDescent="0.2">
      <c r="A829" t="s">
        <v>70</v>
      </c>
      <c r="B829" s="93">
        <v>30412</v>
      </c>
      <c r="C829">
        <v>14.6</v>
      </c>
      <c r="D829">
        <v>-0.8</v>
      </c>
      <c r="E829">
        <f t="shared" si="190"/>
        <v>6.8999999999999995</v>
      </c>
      <c r="F829" s="106">
        <v>15.5</v>
      </c>
      <c r="G829" s="107">
        <f t="shared" si="199"/>
        <v>8.6000000000000014</v>
      </c>
      <c r="H829">
        <f t="shared" si="200"/>
        <v>4</v>
      </c>
      <c r="I829">
        <f t="shared" si="201"/>
        <v>1983</v>
      </c>
      <c r="Q829" t="s">
        <v>72</v>
      </c>
      <c r="R829" s="93">
        <v>30412</v>
      </c>
      <c r="S829">
        <v>16.399999999999999</v>
      </c>
      <c r="T829">
        <v>-2.2999999999999998</v>
      </c>
      <c r="U829">
        <f t="shared" si="191"/>
        <v>7.0499999999999989</v>
      </c>
      <c r="V829" s="106">
        <v>14.5</v>
      </c>
      <c r="W829" s="107">
        <f t="shared" si="202"/>
        <v>7.4500000000000011</v>
      </c>
      <c r="X829">
        <f t="shared" si="203"/>
        <v>4</v>
      </c>
      <c r="AG829" s="93">
        <f t="shared" si="192"/>
        <v>30413</v>
      </c>
      <c r="AH829" s="107">
        <f t="shared" si="193"/>
        <v>9.25</v>
      </c>
      <c r="AI829" s="72">
        <f t="shared" si="194"/>
        <v>7</v>
      </c>
      <c r="AJ829">
        <f t="shared" si="195"/>
        <v>4</v>
      </c>
      <c r="AK829">
        <f t="shared" si="196"/>
        <v>1983</v>
      </c>
      <c r="BI829" s="93">
        <v>36622</v>
      </c>
      <c r="BJ829" s="90">
        <v>3.6633</v>
      </c>
      <c r="BK829">
        <f t="shared" si="197"/>
        <v>4</v>
      </c>
      <c r="BL829">
        <f t="shared" si="198"/>
        <v>2000</v>
      </c>
    </row>
    <row r="830" spans="1:64" x14ac:dyDescent="0.2">
      <c r="A830" t="s">
        <v>70</v>
      </c>
      <c r="B830" s="93">
        <v>30413</v>
      </c>
      <c r="C830">
        <v>13.1</v>
      </c>
      <c r="D830">
        <v>-1.2</v>
      </c>
      <c r="E830">
        <f t="shared" si="190"/>
        <v>5.95</v>
      </c>
      <c r="F830" s="106">
        <v>15.5</v>
      </c>
      <c r="G830" s="107">
        <f t="shared" si="199"/>
        <v>9.5500000000000007</v>
      </c>
      <c r="H830">
        <f t="shared" si="200"/>
        <v>4</v>
      </c>
      <c r="I830">
        <f t="shared" si="201"/>
        <v>1983</v>
      </c>
      <c r="Q830" t="s">
        <v>72</v>
      </c>
      <c r="R830" s="93">
        <v>30413</v>
      </c>
      <c r="S830">
        <v>10.1</v>
      </c>
      <c r="T830">
        <v>1</v>
      </c>
      <c r="U830">
        <f t="shared" si="191"/>
        <v>5.55</v>
      </c>
      <c r="V830" s="106">
        <v>14.5</v>
      </c>
      <c r="W830" s="107">
        <f t="shared" si="202"/>
        <v>8.9499999999999993</v>
      </c>
      <c r="X830">
        <f t="shared" si="203"/>
        <v>4</v>
      </c>
      <c r="AG830" s="93">
        <f t="shared" si="192"/>
        <v>30414</v>
      </c>
      <c r="AH830" s="107">
        <f t="shared" si="193"/>
        <v>13.574999999999999</v>
      </c>
      <c r="AI830" s="72">
        <f t="shared" si="194"/>
        <v>8</v>
      </c>
      <c r="AJ830">
        <f t="shared" si="195"/>
        <v>4</v>
      </c>
      <c r="AK830">
        <f t="shared" si="196"/>
        <v>1983</v>
      </c>
      <c r="BI830" s="93">
        <v>36623</v>
      </c>
      <c r="BJ830" s="90">
        <v>3.7027000000000001</v>
      </c>
      <c r="BK830">
        <f t="shared" si="197"/>
        <v>4</v>
      </c>
      <c r="BL830">
        <f t="shared" si="198"/>
        <v>2000</v>
      </c>
    </row>
    <row r="831" spans="1:64" x14ac:dyDescent="0.2">
      <c r="A831" t="s">
        <v>70</v>
      </c>
      <c r="B831" s="93">
        <v>30414</v>
      </c>
      <c r="C831">
        <v>7.5</v>
      </c>
      <c r="D831">
        <v>-2.2000000000000002</v>
      </c>
      <c r="E831">
        <f t="shared" si="190"/>
        <v>2.65</v>
      </c>
      <c r="F831" s="106">
        <v>15.5</v>
      </c>
      <c r="G831" s="107">
        <f t="shared" si="199"/>
        <v>12.85</v>
      </c>
      <c r="H831">
        <f t="shared" si="200"/>
        <v>4</v>
      </c>
      <c r="I831">
        <f t="shared" si="201"/>
        <v>1983</v>
      </c>
      <c r="Q831" t="s">
        <v>72</v>
      </c>
      <c r="R831" s="93">
        <v>30414</v>
      </c>
      <c r="S831">
        <v>3.8</v>
      </c>
      <c r="T831">
        <v>-3.4</v>
      </c>
      <c r="U831">
        <f t="shared" si="191"/>
        <v>0.19999999999999996</v>
      </c>
      <c r="V831" s="106">
        <v>14.5</v>
      </c>
      <c r="W831" s="107">
        <f t="shared" si="202"/>
        <v>14.3</v>
      </c>
      <c r="X831">
        <f t="shared" si="203"/>
        <v>4</v>
      </c>
      <c r="AG831" s="93">
        <f t="shared" si="192"/>
        <v>30415</v>
      </c>
      <c r="AH831" s="107">
        <f t="shared" si="193"/>
        <v>18.350000000000001</v>
      </c>
      <c r="AI831" s="72">
        <f t="shared" si="194"/>
        <v>9</v>
      </c>
      <c r="AJ831">
        <f t="shared" si="195"/>
        <v>4</v>
      </c>
      <c r="AK831">
        <f t="shared" si="196"/>
        <v>1983</v>
      </c>
      <c r="BI831" s="93">
        <v>36624</v>
      </c>
      <c r="BJ831" s="90">
        <v>3.7088000000000001</v>
      </c>
      <c r="BK831">
        <f t="shared" si="197"/>
        <v>4</v>
      </c>
      <c r="BL831">
        <f t="shared" si="198"/>
        <v>2000</v>
      </c>
    </row>
    <row r="832" spans="1:64" x14ac:dyDescent="0.2">
      <c r="A832" t="s">
        <v>70</v>
      </c>
      <c r="B832" s="93">
        <v>30415</v>
      </c>
      <c r="C832">
        <v>-1.2</v>
      </c>
      <c r="D832">
        <v>-6.5</v>
      </c>
      <c r="E832">
        <f t="shared" si="190"/>
        <v>-3.85</v>
      </c>
      <c r="F832" s="106">
        <v>15.5</v>
      </c>
      <c r="G832" s="107">
        <f t="shared" si="199"/>
        <v>19.350000000000001</v>
      </c>
      <c r="H832">
        <f t="shared" si="200"/>
        <v>4</v>
      </c>
      <c r="I832">
        <f t="shared" si="201"/>
        <v>1983</v>
      </c>
      <c r="Q832" t="s">
        <v>72</v>
      </c>
      <c r="R832" s="93">
        <v>30415</v>
      </c>
      <c r="S832">
        <v>1.3</v>
      </c>
      <c r="T832">
        <v>-7</v>
      </c>
      <c r="U832">
        <f t="shared" si="191"/>
        <v>-2.85</v>
      </c>
      <c r="V832" s="106">
        <v>14.5</v>
      </c>
      <c r="W832" s="107">
        <f t="shared" si="202"/>
        <v>17.350000000000001</v>
      </c>
      <c r="X832">
        <f t="shared" si="203"/>
        <v>4</v>
      </c>
      <c r="AG832" s="93">
        <f t="shared" si="192"/>
        <v>30416</v>
      </c>
      <c r="AH832" s="107">
        <f t="shared" si="193"/>
        <v>20.049999999999997</v>
      </c>
      <c r="AI832" s="72">
        <f t="shared" si="194"/>
        <v>10</v>
      </c>
      <c r="AJ832">
        <f t="shared" si="195"/>
        <v>4</v>
      </c>
      <c r="AK832">
        <f t="shared" si="196"/>
        <v>1983</v>
      </c>
      <c r="BI832" s="93">
        <v>36625</v>
      </c>
      <c r="BJ832" s="90">
        <v>3.7067000000000001</v>
      </c>
      <c r="BK832">
        <f t="shared" si="197"/>
        <v>4</v>
      </c>
      <c r="BL832">
        <f t="shared" si="198"/>
        <v>2000</v>
      </c>
    </row>
    <row r="833" spans="1:64" x14ac:dyDescent="0.2">
      <c r="A833" t="s">
        <v>70</v>
      </c>
      <c r="B833" s="93">
        <v>30416</v>
      </c>
      <c r="C833">
        <v>-3.8</v>
      </c>
      <c r="D833">
        <v>-6.5</v>
      </c>
      <c r="E833">
        <f t="shared" si="190"/>
        <v>-5.15</v>
      </c>
      <c r="F833" s="106">
        <v>15.5</v>
      </c>
      <c r="G833" s="107">
        <f t="shared" si="199"/>
        <v>20.65</v>
      </c>
      <c r="H833">
        <f t="shared" si="200"/>
        <v>4</v>
      </c>
      <c r="I833">
        <f t="shared" si="201"/>
        <v>1983</v>
      </c>
      <c r="Q833" t="s">
        <v>72</v>
      </c>
      <c r="R833" s="93">
        <v>30416</v>
      </c>
      <c r="S833">
        <v>-2.8</v>
      </c>
      <c r="T833">
        <v>-7.1</v>
      </c>
      <c r="U833">
        <f t="shared" si="191"/>
        <v>-4.9499999999999993</v>
      </c>
      <c r="V833" s="106">
        <v>14.5</v>
      </c>
      <c r="W833" s="107">
        <f t="shared" si="202"/>
        <v>19.45</v>
      </c>
      <c r="X833">
        <f t="shared" si="203"/>
        <v>4</v>
      </c>
      <c r="AG833" s="93">
        <f t="shared" si="192"/>
        <v>30417</v>
      </c>
      <c r="AH833" s="107">
        <f t="shared" si="193"/>
        <v>21.6</v>
      </c>
      <c r="AI833" s="72">
        <f t="shared" si="194"/>
        <v>11</v>
      </c>
      <c r="AJ833">
        <f t="shared" si="195"/>
        <v>4</v>
      </c>
      <c r="AK833">
        <f t="shared" si="196"/>
        <v>1983</v>
      </c>
      <c r="BI833" s="93">
        <v>36626</v>
      </c>
      <c r="BJ833" s="90">
        <v>3.7324999999999999</v>
      </c>
      <c r="BK833">
        <f t="shared" si="197"/>
        <v>4</v>
      </c>
      <c r="BL833">
        <f t="shared" si="198"/>
        <v>2000</v>
      </c>
    </row>
    <row r="834" spans="1:64" x14ac:dyDescent="0.2">
      <c r="A834" t="s">
        <v>70</v>
      </c>
      <c r="B834" s="93">
        <v>30417</v>
      </c>
      <c r="C834">
        <v>-3.3</v>
      </c>
      <c r="D834">
        <v>-7.8</v>
      </c>
      <c r="E834">
        <f t="shared" si="190"/>
        <v>-5.55</v>
      </c>
      <c r="F834" s="106">
        <v>15.5</v>
      </c>
      <c r="G834" s="107">
        <f t="shared" si="199"/>
        <v>21.05</v>
      </c>
      <c r="H834">
        <f t="shared" si="200"/>
        <v>4</v>
      </c>
      <c r="I834">
        <f t="shared" si="201"/>
        <v>1983</v>
      </c>
      <c r="Q834" t="s">
        <v>72</v>
      </c>
      <c r="R834" s="93">
        <v>30417</v>
      </c>
      <c r="S834">
        <v>-2.7</v>
      </c>
      <c r="T834">
        <v>-12.6</v>
      </c>
      <c r="U834">
        <f t="shared" si="191"/>
        <v>-7.65</v>
      </c>
      <c r="V834" s="106">
        <v>14.5</v>
      </c>
      <c r="W834" s="107">
        <f t="shared" si="202"/>
        <v>22.15</v>
      </c>
      <c r="X834">
        <f t="shared" si="203"/>
        <v>4</v>
      </c>
      <c r="AG834" s="93">
        <f t="shared" si="192"/>
        <v>30418</v>
      </c>
      <c r="AH834" s="107">
        <f t="shared" si="193"/>
        <v>16.875</v>
      </c>
      <c r="AI834" s="72">
        <f t="shared" si="194"/>
        <v>12</v>
      </c>
      <c r="AJ834">
        <f t="shared" si="195"/>
        <v>4</v>
      </c>
      <c r="AK834">
        <f t="shared" si="196"/>
        <v>1983</v>
      </c>
      <c r="BI834" s="93">
        <v>36627</v>
      </c>
      <c r="BJ834" s="90">
        <v>3.7126000000000001</v>
      </c>
      <c r="BK834">
        <f t="shared" si="197"/>
        <v>4</v>
      </c>
      <c r="BL834">
        <f t="shared" si="198"/>
        <v>2000</v>
      </c>
    </row>
    <row r="835" spans="1:64" x14ac:dyDescent="0.2">
      <c r="A835" t="s">
        <v>70</v>
      </c>
      <c r="B835" s="93">
        <v>30418</v>
      </c>
      <c r="C835">
        <v>3.4</v>
      </c>
      <c r="D835">
        <v>-6.5</v>
      </c>
      <c r="E835">
        <f t="shared" si="190"/>
        <v>-1.55</v>
      </c>
      <c r="F835" s="106">
        <v>15.5</v>
      </c>
      <c r="G835" s="107">
        <f t="shared" si="199"/>
        <v>17.05</v>
      </c>
      <c r="H835">
        <f t="shared" si="200"/>
        <v>4</v>
      </c>
      <c r="I835">
        <f t="shared" si="201"/>
        <v>1983</v>
      </c>
      <c r="Q835" t="s">
        <v>72</v>
      </c>
      <c r="R835" s="93">
        <v>30418</v>
      </c>
      <c r="S835">
        <v>4</v>
      </c>
      <c r="T835">
        <v>-8.4</v>
      </c>
      <c r="U835">
        <f t="shared" si="191"/>
        <v>-2.2000000000000002</v>
      </c>
      <c r="V835" s="106">
        <v>14.5</v>
      </c>
      <c r="W835" s="107">
        <f t="shared" si="202"/>
        <v>16.7</v>
      </c>
      <c r="X835">
        <f t="shared" si="203"/>
        <v>4</v>
      </c>
      <c r="AG835" s="93">
        <f t="shared" si="192"/>
        <v>30419</v>
      </c>
      <c r="AH835" s="107">
        <f t="shared" si="193"/>
        <v>12.8</v>
      </c>
      <c r="AI835" s="72">
        <f t="shared" si="194"/>
        <v>13</v>
      </c>
      <c r="AJ835">
        <f t="shared" si="195"/>
        <v>4</v>
      </c>
      <c r="AK835">
        <f t="shared" si="196"/>
        <v>1983</v>
      </c>
      <c r="BI835" s="93">
        <v>36628</v>
      </c>
      <c r="BJ835" s="90">
        <v>3.7618999999999998</v>
      </c>
      <c r="BK835">
        <f t="shared" si="197"/>
        <v>4</v>
      </c>
      <c r="BL835">
        <f t="shared" si="198"/>
        <v>2000</v>
      </c>
    </row>
    <row r="836" spans="1:64" x14ac:dyDescent="0.2">
      <c r="A836" t="s">
        <v>70</v>
      </c>
      <c r="B836" s="93">
        <v>30419</v>
      </c>
      <c r="C836">
        <v>9.6</v>
      </c>
      <c r="D836">
        <v>-6.6</v>
      </c>
      <c r="E836">
        <f t="shared" ref="E836:E899" si="204">AVERAGE(C836:D836)</f>
        <v>1.5</v>
      </c>
      <c r="F836" s="106">
        <v>15.5</v>
      </c>
      <c r="G836" s="107">
        <f t="shared" si="199"/>
        <v>14</v>
      </c>
      <c r="H836">
        <f t="shared" si="200"/>
        <v>4</v>
      </c>
      <c r="I836">
        <f t="shared" si="201"/>
        <v>1983</v>
      </c>
      <c r="Q836" t="s">
        <v>72</v>
      </c>
      <c r="R836" s="93">
        <v>30419</v>
      </c>
      <c r="S836">
        <v>10.9</v>
      </c>
      <c r="T836">
        <v>-5.0999999999999996</v>
      </c>
      <c r="U836">
        <f t="shared" ref="U836:U899" si="205">AVERAGE(S836:T836)</f>
        <v>2.9000000000000004</v>
      </c>
      <c r="V836" s="106">
        <v>14.5</v>
      </c>
      <c r="W836" s="107">
        <f t="shared" si="202"/>
        <v>11.6</v>
      </c>
      <c r="X836">
        <f t="shared" si="203"/>
        <v>4</v>
      </c>
      <c r="AG836" s="93">
        <f t="shared" ref="AG836:AG899" si="206">R837</f>
        <v>30420</v>
      </c>
      <c r="AH836" s="107">
        <f t="shared" ref="AH836:AH899" si="207">AVERAGE(W837,G837)</f>
        <v>10.45</v>
      </c>
      <c r="AI836" s="72">
        <f t="shared" ref="AI836:AI899" si="208">DAY(AG836)</f>
        <v>14</v>
      </c>
      <c r="AJ836">
        <f t="shared" ref="AJ836:AJ899" si="209">MONTH(AG836)</f>
        <v>4</v>
      </c>
      <c r="AK836">
        <f t="shared" ref="AK836:AK899" si="210">YEAR(AG836)</f>
        <v>1983</v>
      </c>
      <c r="BI836" s="93">
        <v>36629</v>
      </c>
      <c r="BJ836" s="90">
        <v>3.8748999999999998</v>
      </c>
      <c r="BK836">
        <f t="shared" ref="BK836:BK899" si="211">MONTH(BI836)</f>
        <v>4</v>
      </c>
      <c r="BL836">
        <f t="shared" ref="BL836:BL899" si="212">YEAR(BI836)</f>
        <v>2000</v>
      </c>
    </row>
    <row r="837" spans="1:64" x14ac:dyDescent="0.2">
      <c r="A837" t="s">
        <v>70</v>
      </c>
      <c r="B837" s="93">
        <v>30420</v>
      </c>
      <c r="C837">
        <v>10.6</v>
      </c>
      <c r="D837">
        <v>-2.5</v>
      </c>
      <c r="E837">
        <f t="shared" si="204"/>
        <v>4.05</v>
      </c>
      <c r="F837" s="106">
        <v>15.5</v>
      </c>
      <c r="G837" s="107">
        <f t="shared" ref="G837:G900" si="213">IF(F837-E837&gt;0,F837-E837,0)</f>
        <v>11.45</v>
      </c>
      <c r="H837">
        <f t="shared" ref="H837:H900" si="214">MONTH(B837)</f>
        <v>4</v>
      </c>
      <c r="I837">
        <f t="shared" ref="I837:I900" si="215">YEAR(B837)</f>
        <v>1983</v>
      </c>
      <c r="Q837" t="s">
        <v>72</v>
      </c>
      <c r="R837" s="93">
        <v>30420</v>
      </c>
      <c r="S837">
        <v>12.3</v>
      </c>
      <c r="T837">
        <v>-2.2000000000000002</v>
      </c>
      <c r="U837">
        <f t="shared" si="205"/>
        <v>5.0500000000000007</v>
      </c>
      <c r="V837" s="106">
        <v>14.5</v>
      </c>
      <c r="W837" s="107">
        <f t="shared" ref="W837:W900" si="216">IF(V837-U837&gt;0,V837-U837,0)</f>
        <v>9.4499999999999993</v>
      </c>
      <c r="X837">
        <f t="shared" ref="X837:X900" si="217">MONTH(R837)</f>
        <v>4</v>
      </c>
      <c r="AG837" s="93">
        <f t="shared" si="206"/>
        <v>30421</v>
      </c>
      <c r="AH837" s="107">
        <f t="shared" si="207"/>
        <v>9.875</v>
      </c>
      <c r="AI837" s="72">
        <f t="shared" si="208"/>
        <v>15</v>
      </c>
      <c r="AJ837">
        <f t="shared" si="209"/>
        <v>4</v>
      </c>
      <c r="AK837">
        <f t="shared" si="210"/>
        <v>1983</v>
      </c>
      <c r="BI837" s="93">
        <v>36630</v>
      </c>
      <c r="BJ837" s="90">
        <v>3.8831000000000002</v>
      </c>
      <c r="BK837">
        <f t="shared" si="211"/>
        <v>4</v>
      </c>
      <c r="BL837">
        <f t="shared" si="212"/>
        <v>2000</v>
      </c>
    </row>
    <row r="838" spans="1:64" x14ac:dyDescent="0.2">
      <c r="A838" t="s">
        <v>70</v>
      </c>
      <c r="B838" s="93">
        <v>30421</v>
      </c>
      <c r="C838">
        <v>13.9</v>
      </c>
      <c r="D838">
        <v>-3.2</v>
      </c>
      <c r="E838">
        <f t="shared" si="204"/>
        <v>5.35</v>
      </c>
      <c r="F838" s="106">
        <v>15.5</v>
      </c>
      <c r="G838" s="107">
        <f t="shared" si="213"/>
        <v>10.15</v>
      </c>
      <c r="H838">
        <f t="shared" si="214"/>
        <v>4</v>
      </c>
      <c r="I838">
        <f t="shared" si="215"/>
        <v>1983</v>
      </c>
      <c r="Q838" t="s">
        <v>72</v>
      </c>
      <c r="R838" s="93">
        <v>30421</v>
      </c>
      <c r="S838">
        <v>14</v>
      </c>
      <c r="T838">
        <v>-4.2</v>
      </c>
      <c r="U838">
        <f t="shared" si="205"/>
        <v>4.9000000000000004</v>
      </c>
      <c r="V838" s="106">
        <v>14.5</v>
      </c>
      <c r="W838" s="107">
        <f t="shared" si="216"/>
        <v>9.6</v>
      </c>
      <c r="X838">
        <f t="shared" si="217"/>
        <v>4</v>
      </c>
      <c r="AG838" s="93">
        <f t="shared" si="206"/>
        <v>30422</v>
      </c>
      <c r="AH838" s="107">
        <f t="shared" si="207"/>
        <v>8.4</v>
      </c>
      <c r="AI838" s="72">
        <f t="shared" si="208"/>
        <v>16</v>
      </c>
      <c r="AJ838">
        <f t="shared" si="209"/>
        <v>4</v>
      </c>
      <c r="AK838">
        <f t="shared" si="210"/>
        <v>1983</v>
      </c>
      <c r="BI838" s="93">
        <v>36631</v>
      </c>
      <c r="BJ838" s="90">
        <v>3.9350000000000001</v>
      </c>
      <c r="BK838">
        <f t="shared" si="211"/>
        <v>4</v>
      </c>
      <c r="BL838">
        <f t="shared" si="212"/>
        <v>2000</v>
      </c>
    </row>
    <row r="839" spans="1:64" x14ac:dyDescent="0.2">
      <c r="A839" t="s">
        <v>70</v>
      </c>
      <c r="B839" s="93">
        <v>30422</v>
      </c>
      <c r="C839">
        <v>14.4</v>
      </c>
      <c r="D839">
        <v>-2.1</v>
      </c>
      <c r="E839">
        <f t="shared" si="204"/>
        <v>6.15</v>
      </c>
      <c r="F839" s="106">
        <v>15.5</v>
      </c>
      <c r="G839" s="107">
        <f t="shared" si="213"/>
        <v>9.35</v>
      </c>
      <c r="H839">
        <f t="shared" si="214"/>
        <v>4</v>
      </c>
      <c r="I839">
        <f t="shared" si="215"/>
        <v>1983</v>
      </c>
      <c r="Q839" t="s">
        <v>72</v>
      </c>
      <c r="R839" s="93">
        <v>30422</v>
      </c>
      <c r="S839">
        <v>13.5</v>
      </c>
      <c r="T839">
        <v>0.6</v>
      </c>
      <c r="U839">
        <f t="shared" si="205"/>
        <v>7.05</v>
      </c>
      <c r="V839" s="106">
        <v>14.5</v>
      </c>
      <c r="W839" s="107">
        <f t="shared" si="216"/>
        <v>7.45</v>
      </c>
      <c r="X839">
        <f t="shared" si="217"/>
        <v>4</v>
      </c>
      <c r="AG839" s="93">
        <f t="shared" si="206"/>
        <v>30423</v>
      </c>
      <c r="AH839" s="107">
        <f t="shared" si="207"/>
        <v>5.0250000000000004</v>
      </c>
      <c r="AI839" s="72">
        <f t="shared" si="208"/>
        <v>17</v>
      </c>
      <c r="AJ839">
        <f t="shared" si="209"/>
        <v>4</v>
      </c>
      <c r="AK839">
        <f t="shared" si="210"/>
        <v>1983</v>
      </c>
      <c r="BI839" s="93">
        <v>36632</v>
      </c>
      <c r="BJ839" s="90">
        <v>3.9323999999999999</v>
      </c>
      <c r="BK839">
        <f t="shared" si="211"/>
        <v>4</v>
      </c>
      <c r="BL839">
        <f t="shared" si="212"/>
        <v>2000</v>
      </c>
    </row>
    <row r="840" spans="1:64" x14ac:dyDescent="0.2">
      <c r="A840" t="s">
        <v>70</v>
      </c>
      <c r="B840" s="93">
        <v>30423</v>
      </c>
      <c r="C840">
        <v>18.7</v>
      </c>
      <c r="D840">
        <v>1.9</v>
      </c>
      <c r="E840">
        <f t="shared" si="204"/>
        <v>10.299999999999999</v>
      </c>
      <c r="F840" s="106">
        <v>15.5</v>
      </c>
      <c r="G840" s="107">
        <f t="shared" si="213"/>
        <v>5.2000000000000011</v>
      </c>
      <c r="H840">
        <f t="shared" si="214"/>
        <v>4</v>
      </c>
      <c r="I840">
        <f t="shared" si="215"/>
        <v>1983</v>
      </c>
      <c r="Q840" t="s">
        <v>72</v>
      </c>
      <c r="R840" s="93">
        <v>30423</v>
      </c>
      <c r="S840">
        <v>18</v>
      </c>
      <c r="T840">
        <v>1.3</v>
      </c>
      <c r="U840">
        <f t="shared" si="205"/>
        <v>9.65</v>
      </c>
      <c r="V840" s="106">
        <v>14.5</v>
      </c>
      <c r="W840" s="107">
        <f t="shared" si="216"/>
        <v>4.8499999999999996</v>
      </c>
      <c r="X840">
        <f t="shared" si="217"/>
        <v>4</v>
      </c>
      <c r="AG840" s="93">
        <f t="shared" si="206"/>
        <v>30424</v>
      </c>
      <c r="AH840" s="107">
        <f t="shared" si="207"/>
        <v>4.5</v>
      </c>
      <c r="AI840" s="72">
        <f t="shared" si="208"/>
        <v>18</v>
      </c>
      <c r="AJ840">
        <f t="shared" si="209"/>
        <v>4</v>
      </c>
      <c r="AK840">
        <f t="shared" si="210"/>
        <v>1983</v>
      </c>
      <c r="BI840" s="93">
        <v>36633</v>
      </c>
      <c r="BJ840" s="90">
        <v>3.9577</v>
      </c>
      <c r="BK840">
        <f t="shared" si="211"/>
        <v>4</v>
      </c>
      <c r="BL840">
        <f t="shared" si="212"/>
        <v>2000</v>
      </c>
    </row>
    <row r="841" spans="1:64" x14ac:dyDescent="0.2">
      <c r="A841" t="s">
        <v>70</v>
      </c>
      <c r="B841" s="93">
        <v>30424</v>
      </c>
      <c r="C841">
        <v>19.100000000000001</v>
      </c>
      <c r="D841">
        <v>0.4</v>
      </c>
      <c r="E841">
        <f t="shared" si="204"/>
        <v>9.75</v>
      </c>
      <c r="F841" s="106">
        <v>15.5</v>
      </c>
      <c r="G841" s="107">
        <f t="shared" si="213"/>
        <v>5.75</v>
      </c>
      <c r="H841">
        <f t="shared" si="214"/>
        <v>4</v>
      </c>
      <c r="I841">
        <f t="shared" si="215"/>
        <v>1983</v>
      </c>
      <c r="Q841" t="s">
        <v>72</v>
      </c>
      <c r="R841" s="93">
        <v>30424</v>
      </c>
      <c r="S841">
        <v>21.5</v>
      </c>
      <c r="T841">
        <v>1</v>
      </c>
      <c r="U841">
        <f t="shared" si="205"/>
        <v>11.25</v>
      </c>
      <c r="V841" s="106">
        <v>14.5</v>
      </c>
      <c r="W841" s="107">
        <f t="shared" si="216"/>
        <v>3.25</v>
      </c>
      <c r="X841">
        <f t="shared" si="217"/>
        <v>4</v>
      </c>
      <c r="AG841" s="93">
        <f t="shared" si="206"/>
        <v>30425</v>
      </c>
      <c r="AH841" s="107">
        <f t="shared" si="207"/>
        <v>4.5750000000000002</v>
      </c>
      <c r="AI841" s="72">
        <f t="shared" si="208"/>
        <v>19</v>
      </c>
      <c r="AJ841">
        <f t="shared" si="209"/>
        <v>4</v>
      </c>
      <c r="AK841">
        <f t="shared" si="210"/>
        <v>1983</v>
      </c>
      <c r="BI841" s="93">
        <v>36634</v>
      </c>
      <c r="BJ841" s="90">
        <v>3.9464000000000001</v>
      </c>
      <c r="BK841">
        <f t="shared" si="211"/>
        <v>4</v>
      </c>
      <c r="BL841">
        <f t="shared" si="212"/>
        <v>2000</v>
      </c>
    </row>
    <row r="842" spans="1:64" x14ac:dyDescent="0.2">
      <c r="A842" t="s">
        <v>70</v>
      </c>
      <c r="B842" s="93">
        <v>30425</v>
      </c>
      <c r="C842">
        <v>19</v>
      </c>
      <c r="D842">
        <v>2.9</v>
      </c>
      <c r="E842">
        <f t="shared" si="204"/>
        <v>10.95</v>
      </c>
      <c r="F842" s="106">
        <v>15.5</v>
      </c>
      <c r="G842" s="107">
        <f t="shared" si="213"/>
        <v>4.5500000000000007</v>
      </c>
      <c r="H842">
        <f t="shared" si="214"/>
        <v>4</v>
      </c>
      <c r="I842">
        <f t="shared" si="215"/>
        <v>1983</v>
      </c>
      <c r="Q842" t="s">
        <v>72</v>
      </c>
      <c r="R842" s="93">
        <v>30425</v>
      </c>
      <c r="S842">
        <v>21</v>
      </c>
      <c r="T842">
        <v>-1.2</v>
      </c>
      <c r="U842">
        <f t="shared" si="205"/>
        <v>9.9</v>
      </c>
      <c r="V842" s="106">
        <v>14.5</v>
      </c>
      <c r="W842" s="107">
        <f t="shared" si="216"/>
        <v>4.5999999999999996</v>
      </c>
      <c r="X842">
        <f t="shared" si="217"/>
        <v>4</v>
      </c>
      <c r="AG842" s="93">
        <f t="shared" si="206"/>
        <v>30426</v>
      </c>
      <c r="AH842" s="107">
        <f t="shared" si="207"/>
        <v>4.25</v>
      </c>
      <c r="AI842" s="72">
        <f t="shared" si="208"/>
        <v>20</v>
      </c>
      <c r="AJ842">
        <f t="shared" si="209"/>
        <v>4</v>
      </c>
      <c r="AK842">
        <f t="shared" si="210"/>
        <v>1983</v>
      </c>
      <c r="BI842" s="93">
        <v>36635</v>
      </c>
      <c r="BJ842" s="90">
        <v>3.9293999999999998</v>
      </c>
      <c r="BK842">
        <f t="shared" si="211"/>
        <v>4</v>
      </c>
      <c r="BL842">
        <f t="shared" si="212"/>
        <v>2000</v>
      </c>
    </row>
    <row r="843" spans="1:64" x14ac:dyDescent="0.2">
      <c r="A843" t="s">
        <v>70</v>
      </c>
      <c r="B843" s="93">
        <v>30426</v>
      </c>
      <c r="C843">
        <v>19.3</v>
      </c>
      <c r="D843">
        <v>-0.5</v>
      </c>
      <c r="E843">
        <f t="shared" si="204"/>
        <v>9.4</v>
      </c>
      <c r="F843" s="106">
        <v>15.5</v>
      </c>
      <c r="G843" s="107">
        <f t="shared" si="213"/>
        <v>6.1</v>
      </c>
      <c r="H843">
        <f t="shared" si="214"/>
        <v>4</v>
      </c>
      <c r="I843">
        <f t="shared" si="215"/>
        <v>1983</v>
      </c>
      <c r="Q843" t="s">
        <v>72</v>
      </c>
      <c r="R843" s="93">
        <v>30426</v>
      </c>
      <c r="S843">
        <v>21.4</v>
      </c>
      <c r="T843">
        <v>2.8</v>
      </c>
      <c r="U843">
        <f t="shared" si="205"/>
        <v>12.1</v>
      </c>
      <c r="V843" s="106">
        <v>14.5</v>
      </c>
      <c r="W843" s="107">
        <f t="shared" si="216"/>
        <v>2.4000000000000004</v>
      </c>
      <c r="X843">
        <f t="shared" si="217"/>
        <v>4</v>
      </c>
      <c r="AG843" s="93">
        <f t="shared" si="206"/>
        <v>30427</v>
      </c>
      <c r="AH843" s="107">
        <f t="shared" si="207"/>
        <v>2.875</v>
      </c>
      <c r="AI843" s="72">
        <f t="shared" si="208"/>
        <v>21</v>
      </c>
      <c r="AJ843">
        <f t="shared" si="209"/>
        <v>4</v>
      </c>
      <c r="AK843">
        <f t="shared" si="210"/>
        <v>1983</v>
      </c>
      <c r="BI843" s="93">
        <v>36636</v>
      </c>
      <c r="BJ843" s="90">
        <v>3.9137</v>
      </c>
      <c r="BK843">
        <f t="shared" si="211"/>
        <v>4</v>
      </c>
      <c r="BL843">
        <f t="shared" si="212"/>
        <v>2000</v>
      </c>
    </row>
    <row r="844" spans="1:64" x14ac:dyDescent="0.2">
      <c r="A844" t="s">
        <v>70</v>
      </c>
      <c r="B844" s="93">
        <v>30427</v>
      </c>
      <c r="C844">
        <v>21.8</v>
      </c>
      <c r="D844">
        <v>-0.3</v>
      </c>
      <c r="E844">
        <f t="shared" si="204"/>
        <v>10.75</v>
      </c>
      <c r="F844" s="106">
        <v>15.5</v>
      </c>
      <c r="G844" s="107">
        <f t="shared" si="213"/>
        <v>4.75</v>
      </c>
      <c r="H844">
        <f t="shared" si="214"/>
        <v>4</v>
      </c>
      <c r="I844">
        <f t="shared" si="215"/>
        <v>1983</v>
      </c>
      <c r="Q844" t="s">
        <v>72</v>
      </c>
      <c r="R844" s="93">
        <v>30427</v>
      </c>
      <c r="S844">
        <v>23</v>
      </c>
      <c r="T844">
        <v>4</v>
      </c>
      <c r="U844">
        <f t="shared" si="205"/>
        <v>13.5</v>
      </c>
      <c r="V844" s="106">
        <v>14.5</v>
      </c>
      <c r="W844" s="107">
        <f t="shared" si="216"/>
        <v>1</v>
      </c>
      <c r="X844">
        <f t="shared" si="217"/>
        <v>4</v>
      </c>
      <c r="AG844" s="93">
        <f t="shared" si="206"/>
        <v>30428</v>
      </c>
      <c r="AH844" s="107">
        <f t="shared" si="207"/>
        <v>5.3</v>
      </c>
      <c r="AI844" s="72">
        <f t="shared" si="208"/>
        <v>22</v>
      </c>
      <c r="AJ844">
        <f t="shared" si="209"/>
        <v>4</v>
      </c>
      <c r="AK844">
        <f t="shared" si="210"/>
        <v>1983</v>
      </c>
      <c r="BI844" s="93">
        <v>36637</v>
      </c>
      <c r="BJ844" s="90">
        <v>3.8140000000000001</v>
      </c>
      <c r="BK844">
        <f t="shared" si="211"/>
        <v>4</v>
      </c>
      <c r="BL844">
        <f t="shared" si="212"/>
        <v>2000</v>
      </c>
    </row>
    <row r="845" spans="1:64" x14ac:dyDescent="0.2">
      <c r="A845" t="s">
        <v>70</v>
      </c>
      <c r="B845" s="93">
        <v>30428</v>
      </c>
      <c r="C845">
        <v>16.7</v>
      </c>
      <c r="D845">
        <v>3.8</v>
      </c>
      <c r="E845">
        <f t="shared" si="204"/>
        <v>10.25</v>
      </c>
      <c r="F845" s="106">
        <v>15.5</v>
      </c>
      <c r="G845" s="107">
        <f t="shared" si="213"/>
        <v>5.25</v>
      </c>
      <c r="H845">
        <f t="shared" si="214"/>
        <v>4</v>
      </c>
      <c r="I845">
        <f t="shared" si="215"/>
        <v>1983</v>
      </c>
      <c r="Q845" t="s">
        <v>72</v>
      </c>
      <c r="R845" s="93">
        <v>30428</v>
      </c>
      <c r="S845">
        <v>16.5</v>
      </c>
      <c r="T845">
        <v>1.8</v>
      </c>
      <c r="U845">
        <f t="shared" si="205"/>
        <v>9.15</v>
      </c>
      <c r="V845" s="106">
        <v>14.5</v>
      </c>
      <c r="W845" s="107">
        <f t="shared" si="216"/>
        <v>5.35</v>
      </c>
      <c r="X845">
        <f t="shared" si="217"/>
        <v>4</v>
      </c>
      <c r="AG845" s="93">
        <f t="shared" si="206"/>
        <v>30429</v>
      </c>
      <c r="AH845" s="107">
        <f t="shared" si="207"/>
        <v>5.5250000000000004</v>
      </c>
      <c r="AI845" s="72">
        <f t="shared" si="208"/>
        <v>23</v>
      </c>
      <c r="AJ845">
        <f t="shared" si="209"/>
        <v>4</v>
      </c>
      <c r="AK845">
        <f t="shared" si="210"/>
        <v>1983</v>
      </c>
      <c r="BI845" s="93">
        <v>36638</v>
      </c>
      <c r="BJ845" s="90">
        <v>3.8414999999999999</v>
      </c>
      <c r="BK845">
        <f t="shared" si="211"/>
        <v>4</v>
      </c>
      <c r="BL845">
        <f t="shared" si="212"/>
        <v>2000</v>
      </c>
    </row>
    <row r="846" spans="1:64" x14ac:dyDescent="0.2">
      <c r="A846" t="s">
        <v>70</v>
      </c>
      <c r="B846" s="93">
        <v>30429</v>
      </c>
      <c r="C846">
        <v>19</v>
      </c>
      <c r="D846">
        <v>0.4</v>
      </c>
      <c r="E846">
        <f t="shared" si="204"/>
        <v>9.6999999999999993</v>
      </c>
      <c r="F846" s="106">
        <v>15.5</v>
      </c>
      <c r="G846" s="107">
        <f t="shared" si="213"/>
        <v>5.8000000000000007</v>
      </c>
      <c r="H846">
        <f t="shared" si="214"/>
        <v>4</v>
      </c>
      <c r="I846">
        <f t="shared" si="215"/>
        <v>1983</v>
      </c>
      <c r="Q846" t="s">
        <v>72</v>
      </c>
      <c r="R846" s="93">
        <v>30429</v>
      </c>
      <c r="S846">
        <v>19.8</v>
      </c>
      <c r="T846">
        <v>-1.3</v>
      </c>
      <c r="U846">
        <f t="shared" si="205"/>
        <v>9.25</v>
      </c>
      <c r="V846" s="106">
        <v>14.5</v>
      </c>
      <c r="W846" s="107">
        <f t="shared" si="216"/>
        <v>5.25</v>
      </c>
      <c r="X846">
        <f t="shared" si="217"/>
        <v>4</v>
      </c>
      <c r="AG846" s="93">
        <f t="shared" si="206"/>
        <v>30430</v>
      </c>
      <c r="AH846" s="107">
        <f t="shared" si="207"/>
        <v>3.8499999999999996</v>
      </c>
      <c r="AI846" s="72">
        <f t="shared" si="208"/>
        <v>24</v>
      </c>
      <c r="AJ846">
        <f t="shared" si="209"/>
        <v>4</v>
      </c>
      <c r="AK846">
        <f t="shared" si="210"/>
        <v>1983</v>
      </c>
      <c r="BI846" s="93">
        <v>36639</v>
      </c>
      <c r="BJ846" s="90">
        <v>3.851</v>
      </c>
      <c r="BK846">
        <f t="shared" si="211"/>
        <v>4</v>
      </c>
      <c r="BL846">
        <f t="shared" si="212"/>
        <v>2000</v>
      </c>
    </row>
    <row r="847" spans="1:64" x14ac:dyDescent="0.2">
      <c r="A847" t="s">
        <v>70</v>
      </c>
      <c r="B847" s="93">
        <v>30430</v>
      </c>
      <c r="C847">
        <v>12.4</v>
      </c>
      <c r="D847">
        <v>6.5</v>
      </c>
      <c r="E847">
        <f t="shared" si="204"/>
        <v>9.4499999999999993</v>
      </c>
      <c r="F847" s="106">
        <v>15.5</v>
      </c>
      <c r="G847" s="107">
        <f t="shared" si="213"/>
        <v>6.0500000000000007</v>
      </c>
      <c r="H847">
        <f t="shared" si="214"/>
        <v>4</v>
      </c>
      <c r="I847">
        <f t="shared" si="215"/>
        <v>1983</v>
      </c>
      <c r="Q847" t="s">
        <v>72</v>
      </c>
      <c r="R847" s="93">
        <v>30430</v>
      </c>
      <c r="S847">
        <v>20.100000000000001</v>
      </c>
      <c r="T847">
        <v>5.6</v>
      </c>
      <c r="U847">
        <f t="shared" si="205"/>
        <v>12.850000000000001</v>
      </c>
      <c r="V847" s="106">
        <v>14.5</v>
      </c>
      <c r="W847" s="107">
        <f t="shared" si="216"/>
        <v>1.6499999999999986</v>
      </c>
      <c r="X847">
        <f t="shared" si="217"/>
        <v>4</v>
      </c>
      <c r="AG847" s="93">
        <f t="shared" si="206"/>
        <v>30431</v>
      </c>
      <c r="AH847" s="107">
        <f t="shared" si="207"/>
        <v>9.9499999999999993</v>
      </c>
      <c r="AI847" s="72">
        <f t="shared" si="208"/>
        <v>25</v>
      </c>
      <c r="AJ847">
        <f t="shared" si="209"/>
        <v>4</v>
      </c>
      <c r="AK847">
        <f t="shared" si="210"/>
        <v>1983</v>
      </c>
      <c r="BI847" s="93">
        <v>36640</v>
      </c>
      <c r="BJ847" s="90">
        <v>3.8824000000000001</v>
      </c>
      <c r="BK847">
        <f t="shared" si="211"/>
        <v>4</v>
      </c>
      <c r="BL847">
        <f t="shared" si="212"/>
        <v>2000</v>
      </c>
    </row>
    <row r="848" spans="1:64" x14ac:dyDescent="0.2">
      <c r="A848" t="s">
        <v>70</v>
      </c>
      <c r="B848" s="93">
        <v>30431</v>
      </c>
      <c r="C848">
        <v>8.5</v>
      </c>
      <c r="D848">
        <v>-0.4</v>
      </c>
      <c r="E848">
        <f t="shared" si="204"/>
        <v>4.05</v>
      </c>
      <c r="F848" s="106">
        <v>15.5</v>
      </c>
      <c r="G848" s="107">
        <f t="shared" si="213"/>
        <v>11.45</v>
      </c>
      <c r="H848">
        <f t="shared" si="214"/>
        <v>4</v>
      </c>
      <c r="I848">
        <f t="shared" si="215"/>
        <v>1983</v>
      </c>
      <c r="Q848" t="s">
        <v>72</v>
      </c>
      <c r="R848" s="93">
        <v>30431</v>
      </c>
      <c r="S848">
        <v>10.5</v>
      </c>
      <c r="T848">
        <v>1.6</v>
      </c>
      <c r="U848">
        <f t="shared" si="205"/>
        <v>6.05</v>
      </c>
      <c r="V848" s="106">
        <v>14.5</v>
      </c>
      <c r="W848" s="107">
        <f t="shared" si="216"/>
        <v>8.4499999999999993</v>
      </c>
      <c r="X848">
        <f t="shared" si="217"/>
        <v>4</v>
      </c>
      <c r="AG848" s="93">
        <f t="shared" si="206"/>
        <v>30432</v>
      </c>
      <c r="AH848" s="107">
        <f t="shared" si="207"/>
        <v>12.675000000000001</v>
      </c>
      <c r="AI848" s="72">
        <f t="shared" si="208"/>
        <v>26</v>
      </c>
      <c r="AJ848">
        <f t="shared" si="209"/>
        <v>4</v>
      </c>
      <c r="AK848">
        <f t="shared" si="210"/>
        <v>1983</v>
      </c>
      <c r="BI848" s="93">
        <v>36641</v>
      </c>
      <c r="BJ848" s="90">
        <v>3.8811</v>
      </c>
      <c r="BK848">
        <f t="shared" si="211"/>
        <v>4</v>
      </c>
      <c r="BL848">
        <f t="shared" si="212"/>
        <v>2000</v>
      </c>
    </row>
    <row r="849" spans="1:64" x14ac:dyDescent="0.2">
      <c r="A849" t="s">
        <v>70</v>
      </c>
      <c r="B849" s="93">
        <v>30432</v>
      </c>
      <c r="C849">
        <v>6.3</v>
      </c>
      <c r="D849">
        <v>-1.8</v>
      </c>
      <c r="E849">
        <f t="shared" si="204"/>
        <v>2.25</v>
      </c>
      <c r="F849" s="106">
        <v>15.5</v>
      </c>
      <c r="G849" s="107">
        <f t="shared" si="213"/>
        <v>13.25</v>
      </c>
      <c r="H849">
        <f t="shared" si="214"/>
        <v>4</v>
      </c>
      <c r="I849">
        <f t="shared" si="215"/>
        <v>1983</v>
      </c>
      <c r="Q849" t="s">
        <v>72</v>
      </c>
      <c r="R849" s="93">
        <v>30432</v>
      </c>
      <c r="S849">
        <v>6.3</v>
      </c>
      <c r="T849">
        <v>-1.5</v>
      </c>
      <c r="U849">
        <f t="shared" si="205"/>
        <v>2.4</v>
      </c>
      <c r="V849" s="106">
        <v>14.5</v>
      </c>
      <c r="W849" s="107">
        <f t="shared" si="216"/>
        <v>12.1</v>
      </c>
      <c r="X849">
        <f t="shared" si="217"/>
        <v>4</v>
      </c>
      <c r="AG849" s="93">
        <f t="shared" si="206"/>
        <v>30433</v>
      </c>
      <c r="AH849" s="107">
        <f t="shared" si="207"/>
        <v>13.324999999999999</v>
      </c>
      <c r="AI849" s="72">
        <f t="shared" si="208"/>
        <v>27</v>
      </c>
      <c r="AJ849">
        <f t="shared" si="209"/>
        <v>4</v>
      </c>
      <c r="AK849">
        <f t="shared" si="210"/>
        <v>1983</v>
      </c>
      <c r="BI849" s="93">
        <v>36642</v>
      </c>
      <c r="BJ849" s="90">
        <v>3.8416000000000001</v>
      </c>
      <c r="BK849">
        <f t="shared" si="211"/>
        <v>4</v>
      </c>
      <c r="BL849">
        <f t="shared" si="212"/>
        <v>2000</v>
      </c>
    </row>
    <row r="850" spans="1:64" x14ac:dyDescent="0.2">
      <c r="A850" t="s">
        <v>70</v>
      </c>
      <c r="B850" s="93">
        <v>30433</v>
      </c>
      <c r="C850">
        <v>6.9</v>
      </c>
      <c r="D850">
        <v>-3.1</v>
      </c>
      <c r="E850">
        <f t="shared" si="204"/>
        <v>1.9000000000000001</v>
      </c>
      <c r="F850" s="106">
        <v>15.5</v>
      </c>
      <c r="G850" s="107">
        <f t="shared" si="213"/>
        <v>13.6</v>
      </c>
      <c r="H850">
        <f t="shared" si="214"/>
        <v>4</v>
      </c>
      <c r="I850">
        <f t="shared" si="215"/>
        <v>1983</v>
      </c>
      <c r="Q850" t="s">
        <v>72</v>
      </c>
      <c r="R850" s="93">
        <v>30433</v>
      </c>
      <c r="S850">
        <v>6.9</v>
      </c>
      <c r="T850">
        <v>-4</v>
      </c>
      <c r="U850">
        <f t="shared" si="205"/>
        <v>1.4500000000000002</v>
      </c>
      <c r="V850" s="106">
        <v>14.5</v>
      </c>
      <c r="W850" s="107">
        <f t="shared" si="216"/>
        <v>13.05</v>
      </c>
      <c r="X850">
        <f t="shared" si="217"/>
        <v>4</v>
      </c>
      <c r="AG850" s="93">
        <f t="shared" si="206"/>
        <v>30434</v>
      </c>
      <c r="AH850" s="107">
        <f t="shared" si="207"/>
        <v>12.875</v>
      </c>
      <c r="AI850" s="72">
        <f t="shared" si="208"/>
        <v>28</v>
      </c>
      <c r="AJ850">
        <f t="shared" si="209"/>
        <v>4</v>
      </c>
      <c r="AK850">
        <f t="shared" si="210"/>
        <v>1983</v>
      </c>
      <c r="BI850" s="93">
        <v>36643</v>
      </c>
      <c r="BJ850" s="90">
        <v>3.7867999999999999</v>
      </c>
      <c r="BK850">
        <f t="shared" si="211"/>
        <v>4</v>
      </c>
      <c r="BL850">
        <f t="shared" si="212"/>
        <v>2000</v>
      </c>
    </row>
    <row r="851" spans="1:64" x14ac:dyDescent="0.2">
      <c r="A851" t="s">
        <v>70</v>
      </c>
      <c r="B851" s="93">
        <v>30434</v>
      </c>
      <c r="C851">
        <v>9.1999999999999993</v>
      </c>
      <c r="D851">
        <v>-4.0999999999999996</v>
      </c>
      <c r="E851">
        <f t="shared" si="204"/>
        <v>2.5499999999999998</v>
      </c>
      <c r="F851" s="106">
        <v>15.5</v>
      </c>
      <c r="G851" s="107">
        <f t="shared" si="213"/>
        <v>12.95</v>
      </c>
      <c r="H851">
        <f t="shared" si="214"/>
        <v>4</v>
      </c>
      <c r="I851">
        <f t="shared" si="215"/>
        <v>1983</v>
      </c>
      <c r="Q851" t="s">
        <v>72</v>
      </c>
      <c r="R851" s="93">
        <v>30434</v>
      </c>
      <c r="S851">
        <v>11.1</v>
      </c>
      <c r="T851">
        <v>-7.7</v>
      </c>
      <c r="U851">
        <f t="shared" si="205"/>
        <v>1.6999999999999997</v>
      </c>
      <c r="V851" s="106">
        <v>14.5</v>
      </c>
      <c r="W851" s="107">
        <f t="shared" si="216"/>
        <v>12.8</v>
      </c>
      <c r="X851">
        <f t="shared" si="217"/>
        <v>4</v>
      </c>
      <c r="AG851" s="93">
        <f t="shared" si="206"/>
        <v>30435</v>
      </c>
      <c r="AH851" s="107">
        <f t="shared" si="207"/>
        <v>8.1750000000000007</v>
      </c>
      <c r="AI851" s="72">
        <f t="shared" si="208"/>
        <v>29</v>
      </c>
      <c r="AJ851">
        <f t="shared" si="209"/>
        <v>4</v>
      </c>
      <c r="AK851">
        <f t="shared" si="210"/>
        <v>1983</v>
      </c>
      <c r="BI851" s="93">
        <v>36644</v>
      </c>
      <c r="BJ851" s="90">
        <v>3.8523000000000001</v>
      </c>
      <c r="BK851">
        <f t="shared" si="211"/>
        <v>4</v>
      </c>
      <c r="BL851">
        <f t="shared" si="212"/>
        <v>2000</v>
      </c>
    </row>
    <row r="852" spans="1:64" x14ac:dyDescent="0.2">
      <c r="A852" t="s">
        <v>70</v>
      </c>
      <c r="B852" s="93">
        <v>30435</v>
      </c>
      <c r="C852">
        <v>15</v>
      </c>
      <c r="D852">
        <v>-3.6</v>
      </c>
      <c r="E852">
        <f t="shared" si="204"/>
        <v>5.7</v>
      </c>
      <c r="F852" s="106">
        <v>15.5</v>
      </c>
      <c r="G852" s="107">
        <f t="shared" si="213"/>
        <v>9.8000000000000007</v>
      </c>
      <c r="H852">
        <f t="shared" si="214"/>
        <v>4</v>
      </c>
      <c r="I852">
        <f t="shared" si="215"/>
        <v>1983</v>
      </c>
      <c r="Q852" t="s">
        <v>72</v>
      </c>
      <c r="R852" s="93">
        <v>30435</v>
      </c>
      <c r="S852">
        <v>17.100000000000001</v>
      </c>
      <c r="T852">
        <v>-1.2</v>
      </c>
      <c r="U852">
        <f t="shared" si="205"/>
        <v>7.9500000000000011</v>
      </c>
      <c r="V852" s="106">
        <v>14.5</v>
      </c>
      <c r="W852" s="107">
        <f t="shared" si="216"/>
        <v>6.5499999999999989</v>
      </c>
      <c r="X852">
        <f t="shared" si="217"/>
        <v>4</v>
      </c>
      <c r="AG852" s="93">
        <f t="shared" si="206"/>
        <v>30436</v>
      </c>
      <c r="AH852" s="107">
        <f t="shared" si="207"/>
        <v>11.525</v>
      </c>
      <c r="AI852" s="72">
        <f t="shared" si="208"/>
        <v>30</v>
      </c>
      <c r="AJ852">
        <f t="shared" si="209"/>
        <v>4</v>
      </c>
      <c r="AK852">
        <f t="shared" si="210"/>
        <v>1983</v>
      </c>
      <c r="BI852" s="93">
        <v>36645</v>
      </c>
      <c r="BJ852" s="90">
        <v>3.7814000000000001</v>
      </c>
      <c r="BK852">
        <f t="shared" si="211"/>
        <v>4</v>
      </c>
      <c r="BL852">
        <f t="shared" si="212"/>
        <v>2000</v>
      </c>
    </row>
    <row r="853" spans="1:64" x14ac:dyDescent="0.2">
      <c r="A853" t="s">
        <v>70</v>
      </c>
      <c r="B853" s="93">
        <v>30436</v>
      </c>
      <c r="C853">
        <v>5.2</v>
      </c>
      <c r="D853">
        <v>0.3</v>
      </c>
      <c r="E853">
        <f t="shared" si="204"/>
        <v>2.75</v>
      </c>
      <c r="F853" s="106">
        <v>15.5</v>
      </c>
      <c r="G853" s="107">
        <f t="shared" si="213"/>
        <v>12.75</v>
      </c>
      <c r="H853">
        <f t="shared" si="214"/>
        <v>4</v>
      </c>
      <c r="I853">
        <f t="shared" si="215"/>
        <v>1983</v>
      </c>
      <c r="Q853" t="s">
        <v>72</v>
      </c>
      <c r="R853" s="93">
        <v>30436</v>
      </c>
      <c r="S853">
        <v>6.6</v>
      </c>
      <c r="T853">
        <v>1.8</v>
      </c>
      <c r="U853">
        <f t="shared" si="205"/>
        <v>4.2</v>
      </c>
      <c r="V853" s="106">
        <v>14.5</v>
      </c>
      <c r="W853" s="107">
        <f t="shared" si="216"/>
        <v>10.3</v>
      </c>
      <c r="X853">
        <f t="shared" si="217"/>
        <v>4</v>
      </c>
      <c r="AG853" s="93">
        <f t="shared" si="206"/>
        <v>30437</v>
      </c>
      <c r="AH853" s="107">
        <f t="shared" si="207"/>
        <v>10.7</v>
      </c>
      <c r="AI853" s="72">
        <f t="shared" si="208"/>
        <v>1</v>
      </c>
      <c r="AJ853">
        <f t="shared" si="209"/>
        <v>5</v>
      </c>
      <c r="AK853">
        <f t="shared" si="210"/>
        <v>1983</v>
      </c>
      <c r="BI853" s="93">
        <v>36646</v>
      </c>
      <c r="BJ853" s="90">
        <v>3.7755000000000001</v>
      </c>
      <c r="BK853">
        <f t="shared" si="211"/>
        <v>4</v>
      </c>
      <c r="BL853">
        <f t="shared" si="212"/>
        <v>2000</v>
      </c>
    </row>
    <row r="854" spans="1:64" x14ac:dyDescent="0.2">
      <c r="A854" t="s">
        <v>70</v>
      </c>
      <c r="B854" s="93">
        <v>30437</v>
      </c>
      <c r="C854">
        <v>11.5</v>
      </c>
      <c r="D854">
        <v>1</v>
      </c>
      <c r="E854">
        <f t="shared" si="204"/>
        <v>6.25</v>
      </c>
      <c r="F854" s="106">
        <v>15.5</v>
      </c>
      <c r="G854" s="107">
        <f t="shared" si="213"/>
        <v>9.25</v>
      </c>
      <c r="H854">
        <f t="shared" si="214"/>
        <v>5</v>
      </c>
      <c r="I854">
        <f t="shared" si="215"/>
        <v>1983</v>
      </c>
      <c r="Q854" t="s">
        <v>72</v>
      </c>
      <c r="R854" s="93">
        <v>30437</v>
      </c>
      <c r="S854">
        <v>11.7</v>
      </c>
      <c r="T854">
        <v>-7</v>
      </c>
      <c r="U854">
        <f t="shared" si="205"/>
        <v>2.3499999999999996</v>
      </c>
      <c r="V854" s="106">
        <v>14.5</v>
      </c>
      <c r="W854" s="107">
        <f t="shared" si="216"/>
        <v>12.15</v>
      </c>
      <c r="X854">
        <f t="shared" si="217"/>
        <v>5</v>
      </c>
      <c r="AG854" s="93">
        <f t="shared" si="206"/>
        <v>30438</v>
      </c>
      <c r="AH854" s="107">
        <f t="shared" si="207"/>
        <v>9.2749999999999986</v>
      </c>
      <c r="AI854" s="72">
        <f t="shared" si="208"/>
        <v>2</v>
      </c>
      <c r="AJ854">
        <f t="shared" si="209"/>
        <v>5</v>
      </c>
      <c r="AK854">
        <f t="shared" si="210"/>
        <v>1983</v>
      </c>
      <c r="BI854" s="93">
        <v>36647</v>
      </c>
      <c r="BJ854" s="90">
        <v>3.8948999999999998</v>
      </c>
      <c r="BK854">
        <f t="shared" si="211"/>
        <v>5</v>
      </c>
      <c r="BL854">
        <f t="shared" si="212"/>
        <v>2000</v>
      </c>
    </row>
    <row r="855" spans="1:64" x14ac:dyDescent="0.2">
      <c r="A855" t="s">
        <v>70</v>
      </c>
      <c r="B855" s="93">
        <v>30438</v>
      </c>
      <c r="C855">
        <v>13.3</v>
      </c>
      <c r="D855">
        <v>1.4</v>
      </c>
      <c r="E855">
        <f t="shared" si="204"/>
        <v>7.3500000000000005</v>
      </c>
      <c r="F855" s="106">
        <v>15.5</v>
      </c>
      <c r="G855" s="107">
        <f t="shared" si="213"/>
        <v>8.1499999999999986</v>
      </c>
      <c r="H855">
        <f t="shared" si="214"/>
        <v>5</v>
      </c>
      <c r="I855">
        <f t="shared" si="215"/>
        <v>1983</v>
      </c>
      <c r="Q855" t="s">
        <v>72</v>
      </c>
      <c r="R855" s="93">
        <v>30438</v>
      </c>
      <c r="S855">
        <v>11.4</v>
      </c>
      <c r="T855">
        <v>-3.2</v>
      </c>
      <c r="U855">
        <f t="shared" si="205"/>
        <v>4.0999999999999996</v>
      </c>
      <c r="V855" s="106">
        <v>14.5</v>
      </c>
      <c r="W855" s="107">
        <f t="shared" si="216"/>
        <v>10.4</v>
      </c>
      <c r="X855">
        <f t="shared" si="217"/>
        <v>5</v>
      </c>
      <c r="AG855" s="93">
        <f t="shared" si="206"/>
        <v>30439</v>
      </c>
      <c r="AH855" s="107">
        <f t="shared" si="207"/>
        <v>7.4249999999999998</v>
      </c>
      <c r="AI855" s="72">
        <f t="shared" si="208"/>
        <v>3</v>
      </c>
      <c r="AJ855">
        <f t="shared" si="209"/>
        <v>5</v>
      </c>
      <c r="AK855">
        <f t="shared" si="210"/>
        <v>1983</v>
      </c>
      <c r="BI855" s="93">
        <v>36648</v>
      </c>
      <c r="BJ855" s="90">
        <v>3.9889000000000001</v>
      </c>
      <c r="BK855">
        <f t="shared" si="211"/>
        <v>5</v>
      </c>
      <c r="BL855">
        <f t="shared" si="212"/>
        <v>2000</v>
      </c>
    </row>
    <row r="856" spans="1:64" x14ac:dyDescent="0.2">
      <c r="A856" t="s">
        <v>70</v>
      </c>
      <c r="B856" s="93">
        <v>30439</v>
      </c>
      <c r="C856">
        <v>17.8</v>
      </c>
      <c r="D856">
        <v>1.1000000000000001</v>
      </c>
      <c r="E856">
        <f t="shared" si="204"/>
        <v>9.4500000000000011</v>
      </c>
      <c r="F856" s="106">
        <v>15.5</v>
      </c>
      <c r="G856" s="107">
        <f t="shared" si="213"/>
        <v>6.0499999999999989</v>
      </c>
      <c r="H856">
        <f t="shared" si="214"/>
        <v>5</v>
      </c>
      <c r="I856">
        <f t="shared" si="215"/>
        <v>1983</v>
      </c>
      <c r="Q856" t="s">
        <v>72</v>
      </c>
      <c r="R856" s="93">
        <v>30439</v>
      </c>
      <c r="S856">
        <v>16</v>
      </c>
      <c r="T856">
        <v>-4.5999999999999996</v>
      </c>
      <c r="U856">
        <f t="shared" si="205"/>
        <v>5.7</v>
      </c>
      <c r="V856" s="106">
        <v>14.5</v>
      </c>
      <c r="W856" s="107">
        <f t="shared" si="216"/>
        <v>8.8000000000000007</v>
      </c>
      <c r="X856">
        <f t="shared" si="217"/>
        <v>5</v>
      </c>
      <c r="AG856" s="93">
        <f t="shared" si="206"/>
        <v>30440</v>
      </c>
      <c r="AH856" s="107">
        <f t="shared" si="207"/>
        <v>5.75</v>
      </c>
      <c r="AI856" s="72">
        <f t="shared" si="208"/>
        <v>4</v>
      </c>
      <c r="AJ856">
        <f t="shared" si="209"/>
        <v>5</v>
      </c>
      <c r="AK856">
        <f t="shared" si="210"/>
        <v>1983</v>
      </c>
      <c r="BI856" s="93">
        <v>36649</v>
      </c>
      <c r="BJ856" s="90">
        <v>3.9316</v>
      </c>
      <c r="BK856">
        <f t="shared" si="211"/>
        <v>5</v>
      </c>
      <c r="BL856">
        <f t="shared" si="212"/>
        <v>2000</v>
      </c>
    </row>
    <row r="857" spans="1:64" x14ac:dyDescent="0.2">
      <c r="A857" t="s">
        <v>70</v>
      </c>
      <c r="B857" s="93">
        <v>30440</v>
      </c>
      <c r="C857">
        <v>14.6</v>
      </c>
      <c r="D857">
        <v>2.2999999999999998</v>
      </c>
      <c r="E857">
        <f t="shared" si="204"/>
        <v>8.4499999999999993</v>
      </c>
      <c r="F857" s="106">
        <v>15.5</v>
      </c>
      <c r="G857" s="107">
        <f t="shared" si="213"/>
        <v>7.0500000000000007</v>
      </c>
      <c r="H857">
        <f t="shared" si="214"/>
        <v>5</v>
      </c>
      <c r="I857">
        <f t="shared" si="215"/>
        <v>1983</v>
      </c>
      <c r="Q857" t="s">
        <v>72</v>
      </c>
      <c r="R857" s="93">
        <v>30440</v>
      </c>
      <c r="S857">
        <v>16.5</v>
      </c>
      <c r="T857">
        <v>3.6</v>
      </c>
      <c r="U857">
        <f t="shared" si="205"/>
        <v>10.050000000000001</v>
      </c>
      <c r="V857" s="106">
        <v>14.5</v>
      </c>
      <c r="W857" s="107">
        <f t="shared" si="216"/>
        <v>4.4499999999999993</v>
      </c>
      <c r="X857">
        <f t="shared" si="217"/>
        <v>5</v>
      </c>
      <c r="AG857" s="93">
        <f t="shared" si="206"/>
        <v>30441</v>
      </c>
      <c r="AH857" s="107">
        <f t="shared" si="207"/>
        <v>5.1750000000000007</v>
      </c>
      <c r="AI857" s="72">
        <f t="shared" si="208"/>
        <v>5</v>
      </c>
      <c r="AJ857">
        <f t="shared" si="209"/>
        <v>5</v>
      </c>
      <c r="AK857">
        <f t="shared" si="210"/>
        <v>1983</v>
      </c>
      <c r="BI857" s="93">
        <v>36650</v>
      </c>
      <c r="BJ857" s="90">
        <v>3.8197999999999999</v>
      </c>
      <c r="BK857">
        <f t="shared" si="211"/>
        <v>5</v>
      </c>
      <c r="BL857">
        <f t="shared" si="212"/>
        <v>2000</v>
      </c>
    </row>
    <row r="858" spans="1:64" x14ac:dyDescent="0.2">
      <c r="A858" t="s">
        <v>70</v>
      </c>
      <c r="B858" s="93">
        <v>30441</v>
      </c>
      <c r="C858">
        <v>14.4</v>
      </c>
      <c r="D858">
        <v>3.5</v>
      </c>
      <c r="E858">
        <f t="shared" si="204"/>
        <v>8.9499999999999993</v>
      </c>
      <c r="F858" s="106">
        <v>15.5</v>
      </c>
      <c r="G858" s="107">
        <f t="shared" si="213"/>
        <v>6.5500000000000007</v>
      </c>
      <c r="H858">
        <f t="shared" si="214"/>
        <v>5</v>
      </c>
      <c r="I858">
        <f t="shared" si="215"/>
        <v>1983</v>
      </c>
      <c r="Q858" t="s">
        <v>72</v>
      </c>
      <c r="R858" s="93">
        <v>30441</v>
      </c>
      <c r="S858">
        <v>15</v>
      </c>
      <c r="T858">
        <v>6.4</v>
      </c>
      <c r="U858">
        <f t="shared" si="205"/>
        <v>10.7</v>
      </c>
      <c r="V858" s="106">
        <v>14.5</v>
      </c>
      <c r="W858" s="107">
        <f t="shared" si="216"/>
        <v>3.8000000000000007</v>
      </c>
      <c r="X858">
        <f t="shared" si="217"/>
        <v>5</v>
      </c>
      <c r="AG858" s="93">
        <f t="shared" si="206"/>
        <v>30442</v>
      </c>
      <c r="AH858" s="107">
        <f t="shared" si="207"/>
        <v>3.9499999999999993</v>
      </c>
      <c r="AI858" s="72">
        <f t="shared" si="208"/>
        <v>6</v>
      </c>
      <c r="AJ858">
        <f t="shared" si="209"/>
        <v>5</v>
      </c>
      <c r="AK858">
        <f t="shared" si="210"/>
        <v>1983</v>
      </c>
      <c r="BI858" s="93">
        <v>36651</v>
      </c>
      <c r="BJ858" s="90">
        <v>3.7719999999999998</v>
      </c>
      <c r="BK858">
        <f t="shared" si="211"/>
        <v>5</v>
      </c>
      <c r="BL858">
        <f t="shared" si="212"/>
        <v>2000</v>
      </c>
    </row>
    <row r="859" spans="1:64" x14ac:dyDescent="0.2">
      <c r="A859" t="s">
        <v>70</v>
      </c>
      <c r="B859" s="93">
        <v>30442</v>
      </c>
      <c r="C859">
        <v>17.2</v>
      </c>
      <c r="D859">
        <v>4.4000000000000004</v>
      </c>
      <c r="E859">
        <f t="shared" si="204"/>
        <v>10.8</v>
      </c>
      <c r="F859" s="106">
        <v>15.5</v>
      </c>
      <c r="G859" s="107">
        <f t="shared" si="213"/>
        <v>4.6999999999999993</v>
      </c>
      <c r="H859">
        <f t="shared" si="214"/>
        <v>5</v>
      </c>
      <c r="I859">
        <f t="shared" si="215"/>
        <v>1983</v>
      </c>
      <c r="Q859" t="s">
        <v>72</v>
      </c>
      <c r="R859" s="93">
        <v>30442</v>
      </c>
      <c r="S859">
        <v>18.8</v>
      </c>
      <c r="T859">
        <v>3.8</v>
      </c>
      <c r="U859">
        <f t="shared" si="205"/>
        <v>11.3</v>
      </c>
      <c r="V859" s="106">
        <v>14.5</v>
      </c>
      <c r="W859" s="107">
        <f t="shared" si="216"/>
        <v>3.1999999999999993</v>
      </c>
      <c r="X859">
        <f t="shared" si="217"/>
        <v>5</v>
      </c>
      <c r="AG859" s="93">
        <f t="shared" si="206"/>
        <v>30443</v>
      </c>
      <c r="AH859" s="107">
        <f t="shared" si="207"/>
        <v>4.5500000000000007</v>
      </c>
      <c r="AI859" s="72">
        <f t="shared" si="208"/>
        <v>7</v>
      </c>
      <c r="AJ859">
        <f t="shared" si="209"/>
        <v>5</v>
      </c>
      <c r="AK859">
        <f t="shared" si="210"/>
        <v>1983</v>
      </c>
      <c r="BI859" s="93">
        <v>36652</v>
      </c>
      <c r="BJ859" s="90">
        <v>3.7033999999999998</v>
      </c>
      <c r="BK859">
        <f t="shared" si="211"/>
        <v>5</v>
      </c>
      <c r="BL859">
        <f t="shared" si="212"/>
        <v>2000</v>
      </c>
    </row>
    <row r="860" spans="1:64" x14ac:dyDescent="0.2">
      <c r="A860" t="s">
        <v>70</v>
      </c>
      <c r="B860" s="93">
        <v>30443</v>
      </c>
      <c r="C860">
        <v>16.7</v>
      </c>
      <c r="D860">
        <v>4.5999999999999996</v>
      </c>
      <c r="E860">
        <f t="shared" si="204"/>
        <v>10.649999999999999</v>
      </c>
      <c r="F860" s="106">
        <v>15.5</v>
      </c>
      <c r="G860" s="107">
        <f t="shared" si="213"/>
        <v>4.8500000000000014</v>
      </c>
      <c r="H860">
        <f t="shared" si="214"/>
        <v>5</v>
      </c>
      <c r="I860">
        <f t="shared" si="215"/>
        <v>1983</v>
      </c>
      <c r="Q860" t="s">
        <v>72</v>
      </c>
      <c r="R860" s="93">
        <v>30443</v>
      </c>
      <c r="S860">
        <v>17.600000000000001</v>
      </c>
      <c r="T860">
        <v>2.9</v>
      </c>
      <c r="U860">
        <f t="shared" si="205"/>
        <v>10.25</v>
      </c>
      <c r="V860" s="106">
        <v>14.5</v>
      </c>
      <c r="W860" s="107">
        <f t="shared" si="216"/>
        <v>4.25</v>
      </c>
      <c r="X860">
        <f t="shared" si="217"/>
        <v>5</v>
      </c>
      <c r="AG860" s="93">
        <f t="shared" si="206"/>
        <v>30444</v>
      </c>
      <c r="AH860" s="107">
        <f t="shared" si="207"/>
        <v>7.6749999999999998</v>
      </c>
      <c r="AI860" s="72">
        <f t="shared" si="208"/>
        <v>8</v>
      </c>
      <c r="AJ860">
        <f t="shared" si="209"/>
        <v>5</v>
      </c>
      <c r="AK860">
        <f t="shared" si="210"/>
        <v>1983</v>
      </c>
      <c r="BI860" s="93">
        <v>36653</v>
      </c>
      <c r="BJ860" s="90">
        <v>3.7242000000000002</v>
      </c>
      <c r="BK860">
        <f t="shared" si="211"/>
        <v>5</v>
      </c>
      <c r="BL860">
        <f t="shared" si="212"/>
        <v>2000</v>
      </c>
    </row>
    <row r="861" spans="1:64" x14ac:dyDescent="0.2">
      <c r="A861" t="s">
        <v>70</v>
      </c>
      <c r="B861" s="93">
        <v>30444</v>
      </c>
      <c r="C861">
        <v>12.3</v>
      </c>
      <c r="D861">
        <v>1.2</v>
      </c>
      <c r="E861">
        <f t="shared" si="204"/>
        <v>6.75</v>
      </c>
      <c r="F861" s="106">
        <v>15.5</v>
      </c>
      <c r="G861" s="107">
        <f t="shared" si="213"/>
        <v>8.75</v>
      </c>
      <c r="H861">
        <f t="shared" si="214"/>
        <v>5</v>
      </c>
      <c r="I861">
        <f t="shared" si="215"/>
        <v>1983</v>
      </c>
      <c r="Q861" t="s">
        <v>72</v>
      </c>
      <c r="R861" s="93">
        <v>30444</v>
      </c>
      <c r="S861">
        <v>13</v>
      </c>
      <c r="T861">
        <v>2.8</v>
      </c>
      <c r="U861">
        <f t="shared" si="205"/>
        <v>7.9</v>
      </c>
      <c r="V861" s="106">
        <v>14.5</v>
      </c>
      <c r="W861" s="107">
        <f t="shared" si="216"/>
        <v>6.6</v>
      </c>
      <c r="X861">
        <f t="shared" si="217"/>
        <v>5</v>
      </c>
      <c r="AG861" s="93">
        <f t="shared" si="206"/>
        <v>30445</v>
      </c>
      <c r="AH861" s="107">
        <f t="shared" si="207"/>
        <v>10.975</v>
      </c>
      <c r="AI861" s="72">
        <f t="shared" si="208"/>
        <v>9</v>
      </c>
      <c r="AJ861">
        <f t="shared" si="209"/>
        <v>5</v>
      </c>
      <c r="AK861">
        <f t="shared" si="210"/>
        <v>1983</v>
      </c>
      <c r="BI861" s="93">
        <v>36654</v>
      </c>
      <c r="BJ861" s="90">
        <v>3.7985000000000002</v>
      </c>
      <c r="BK861">
        <f t="shared" si="211"/>
        <v>5</v>
      </c>
      <c r="BL861">
        <f t="shared" si="212"/>
        <v>2000</v>
      </c>
    </row>
    <row r="862" spans="1:64" x14ac:dyDescent="0.2">
      <c r="A862" t="s">
        <v>70</v>
      </c>
      <c r="B862" s="93">
        <v>30445</v>
      </c>
      <c r="C862">
        <v>4.3</v>
      </c>
      <c r="D862">
        <v>0.3</v>
      </c>
      <c r="E862">
        <f t="shared" si="204"/>
        <v>2.2999999999999998</v>
      </c>
      <c r="F862" s="106">
        <v>15.5</v>
      </c>
      <c r="G862" s="107">
        <f t="shared" si="213"/>
        <v>13.2</v>
      </c>
      <c r="H862">
        <f t="shared" si="214"/>
        <v>5</v>
      </c>
      <c r="I862">
        <f t="shared" si="215"/>
        <v>1983</v>
      </c>
      <c r="Q862" t="s">
        <v>72</v>
      </c>
      <c r="R862" s="93">
        <v>30445</v>
      </c>
      <c r="S862">
        <v>9.6</v>
      </c>
      <c r="T862">
        <v>1.9</v>
      </c>
      <c r="U862">
        <f t="shared" si="205"/>
        <v>5.75</v>
      </c>
      <c r="V862" s="106">
        <v>14.5</v>
      </c>
      <c r="W862" s="107">
        <f t="shared" si="216"/>
        <v>8.75</v>
      </c>
      <c r="X862">
        <f t="shared" si="217"/>
        <v>5</v>
      </c>
      <c r="AG862" s="93">
        <f t="shared" si="206"/>
        <v>30446</v>
      </c>
      <c r="AH862" s="107">
        <f t="shared" si="207"/>
        <v>10.3</v>
      </c>
      <c r="AI862" s="72">
        <f t="shared" si="208"/>
        <v>10</v>
      </c>
      <c r="AJ862">
        <f t="shared" si="209"/>
        <v>5</v>
      </c>
      <c r="AK862">
        <f t="shared" si="210"/>
        <v>1983</v>
      </c>
      <c r="BI862" s="93">
        <v>36655</v>
      </c>
      <c r="BJ862" s="90">
        <v>3.8292999999999999</v>
      </c>
      <c r="BK862">
        <f t="shared" si="211"/>
        <v>5</v>
      </c>
      <c r="BL862">
        <f t="shared" si="212"/>
        <v>2000</v>
      </c>
    </row>
    <row r="863" spans="1:64" x14ac:dyDescent="0.2">
      <c r="A863" t="s">
        <v>70</v>
      </c>
      <c r="B863" s="93">
        <v>30446</v>
      </c>
      <c r="C863">
        <v>11</v>
      </c>
      <c r="D863">
        <v>-1.2</v>
      </c>
      <c r="E863">
        <f t="shared" si="204"/>
        <v>4.9000000000000004</v>
      </c>
      <c r="F863" s="106">
        <v>15.5</v>
      </c>
      <c r="G863" s="107">
        <f t="shared" si="213"/>
        <v>10.6</v>
      </c>
      <c r="H863">
        <f t="shared" si="214"/>
        <v>5</v>
      </c>
      <c r="I863">
        <f t="shared" si="215"/>
        <v>1983</v>
      </c>
      <c r="Q863" t="s">
        <v>72</v>
      </c>
      <c r="R863" s="93">
        <v>30446</v>
      </c>
      <c r="S863">
        <v>12.5</v>
      </c>
      <c r="T863">
        <v>-3.5</v>
      </c>
      <c r="U863">
        <f t="shared" si="205"/>
        <v>4.5</v>
      </c>
      <c r="V863" s="106">
        <v>14.5</v>
      </c>
      <c r="W863" s="107">
        <f t="shared" si="216"/>
        <v>10</v>
      </c>
      <c r="X863">
        <f t="shared" si="217"/>
        <v>5</v>
      </c>
      <c r="AG863" s="93">
        <f t="shared" si="206"/>
        <v>30447</v>
      </c>
      <c r="AH863" s="107">
        <f t="shared" si="207"/>
        <v>10.45</v>
      </c>
      <c r="AI863" s="72">
        <f t="shared" si="208"/>
        <v>11</v>
      </c>
      <c r="AJ863">
        <f t="shared" si="209"/>
        <v>5</v>
      </c>
      <c r="AK863">
        <f t="shared" si="210"/>
        <v>1983</v>
      </c>
      <c r="BI863" s="93">
        <v>36656</v>
      </c>
      <c r="BJ863" s="90">
        <v>3.8443999999999998</v>
      </c>
      <c r="BK863">
        <f t="shared" si="211"/>
        <v>5</v>
      </c>
      <c r="BL863">
        <f t="shared" si="212"/>
        <v>2000</v>
      </c>
    </row>
    <row r="864" spans="1:64" x14ac:dyDescent="0.2">
      <c r="A864" t="s">
        <v>70</v>
      </c>
      <c r="B864" s="93">
        <v>30447</v>
      </c>
      <c r="C864">
        <v>13.2</v>
      </c>
      <c r="D864">
        <v>-5.8</v>
      </c>
      <c r="E864">
        <f t="shared" si="204"/>
        <v>3.6999999999999997</v>
      </c>
      <c r="F864" s="106">
        <v>15.5</v>
      </c>
      <c r="G864" s="107">
        <f t="shared" si="213"/>
        <v>11.8</v>
      </c>
      <c r="H864">
        <f t="shared" si="214"/>
        <v>5</v>
      </c>
      <c r="I864">
        <f t="shared" si="215"/>
        <v>1983</v>
      </c>
      <c r="Q864" t="s">
        <v>72</v>
      </c>
      <c r="R864" s="93">
        <v>30447</v>
      </c>
      <c r="S864">
        <v>15.3</v>
      </c>
      <c r="T864">
        <v>-4.5</v>
      </c>
      <c r="U864">
        <f t="shared" si="205"/>
        <v>5.4</v>
      </c>
      <c r="V864" s="106">
        <v>14.5</v>
      </c>
      <c r="W864" s="107">
        <f t="shared" si="216"/>
        <v>9.1</v>
      </c>
      <c r="X864">
        <f t="shared" si="217"/>
        <v>5</v>
      </c>
      <c r="AG864" s="93">
        <f t="shared" si="206"/>
        <v>30448</v>
      </c>
      <c r="AH864" s="107">
        <f t="shared" si="207"/>
        <v>8.3249999999999993</v>
      </c>
      <c r="AI864" s="72">
        <f t="shared" si="208"/>
        <v>12</v>
      </c>
      <c r="AJ864">
        <f t="shared" si="209"/>
        <v>5</v>
      </c>
      <c r="AK864">
        <f t="shared" si="210"/>
        <v>1983</v>
      </c>
      <c r="BI864" s="93">
        <v>36657</v>
      </c>
      <c r="BJ864" s="90">
        <v>4.0468000000000002</v>
      </c>
      <c r="BK864">
        <f t="shared" si="211"/>
        <v>5</v>
      </c>
      <c r="BL864">
        <f t="shared" si="212"/>
        <v>2000</v>
      </c>
    </row>
    <row r="865" spans="1:64" x14ac:dyDescent="0.2">
      <c r="A865" t="s">
        <v>70</v>
      </c>
      <c r="B865" s="93">
        <v>30448</v>
      </c>
      <c r="C865">
        <v>14</v>
      </c>
      <c r="D865">
        <v>-4.7</v>
      </c>
      <c r="E865">
        <f t="shared" si="204"/>
        <v>4.6500000000000004</v>
      </c>
      <c r="F865" s="106">
        <v>15.5</v>
      </c>
      <c r="G865" s="107">
        <f t="shared" si="213"/>
        <v>10.85</v>
      </c>
      <c r="H865">
        <f t="shared" si="214"/>
        <v>5</v>
      </c>
      <c r="I865">
        <f t="shared" si="215"/>
        <v>1983</v>
      </c>
      <c r="Q865" t="s">
        <v>72</v>
      </c>
      <c r="R865" s="93">
        <v>30448</v>
      </c>
      <c r="S865">
        <v>18</v>
      </c>
      <c r="T865">
        <v>-0.6</v>
      </c>
      <c r="U865">
        <f t="shared" si="205"/>
        <v>8.6999999999999993</v>
      </c>
      <c r="V865" s="106">
        <v>14.5</v>
      </c>
      <c r="W865" s="107">
        <f t="shared" si="216"/>
        <v>5.8000000000000007</v>
      </c>
      <c r="X865">
        <f t="shared" si="217"/>
        <v>5</v>
      </c>
      <c r="AG865" s="93">
        <f t="shared" si="206"/>
        <v>30449</v>
      </c>
      <c r="AH865" s="107">
        <f t="shared" si="207"/>
        <v>7.85</v>
      </c>
      <c r="AI865" s="72">
        <f t="shared" si="208"/>
        <v>13</v>
      </c>
      <c r="AJ865">
        <f t="shared" si="209"/>
        <v>5</v>
      </c>
      <c r="AK865">
        <f t="shared" si="210"/>
        <v>1983</v>
      </c>
      <c r="BI865" s="93">
        <v>36658</v>
      </c>
      <c r="BJ865" s="90">
        <v>4.0301</v>
      </c>
      <c r="BK865">
        <f t="shared" si="211"/>
        <v>5</v>
      </c>
      <c r="BL865">
        <f t="shared" si="212"/>
        <v>2000</v>
      </c>
    </row>
    <row r="866" spans="1:64" x14ac:dyDescent="0.2">
      <c r="A866" t="s">
        <v>70</v>
      </c>
      <c r="B866" s="93">
        <v>30449</v>
      </c>
      <c r="C866">
        <v>12.3</v>
      </c>
      <c r="D866">
        <v>0.5</v>
      </c>
      <c r="E866">
        <f t="shared" si="204"/>
        <v>6.4</v>
      </c>
      <c r="F866" s="106">
        <v>15.5</v>
      </c>
      <c r="G866" s="107">
        <f t="shared" si="213"/>
        <v>9.1</v>
      </c>
      <c r="H866">
        <f t="shared" si="214"/>
        <v>5</v>
      </c>
      <c r="I866">
        <f t="shared" si="215"/>
        <v>1983</v>
      </c>
      <c r="Q866" t="s">
        <v>72</v>
      </c>
      <c r="R866" s="93">
        <v>30449</v>
      </c>
      <c r="S866">
        <v>12.4</v>
      </c>
      <c r="T866">
        <v>3.4</v>
      </c>
      <c r="U866">
        <f t="shared" si="205"/>
        <v>7.9</v>
      </c>
      <c r="V866" s="106">
        <v>14.5</v>
      </c>
      <c r="W866" s="107">
        <f t="shared" si="216"/>
        <v>6.6</v>
      </c>
      <c r="X866">
        <f t="shared" si="217"/>
        <v>5</v>
      </c>
      <c r="AG866" s="93">
        <f t="shared" si="206"/>
        <v>30450</v>
      </c>
      <c r="AH866" s="107">
        <f t="shared" si="207"/>
        <v>11.375</v>
      </c>
      <c r="AI866" s="72">
        <f t="shared" si="208"/>
        <v>14</v>
      </c>
      <c r="AJ866">
        <f t="shared" si="209"/>
        <v>5</v>
      </c>
      <c r="AK866">
        <f t="shared" si="210"/>
        <v>1983</v>
      </c>
      <c r="BI866" s="93">
        <v>36659</v>
      </c>
      <c r="BJ866" s="90">
        <v>4.0499000000000001</v>
      </c>
      <c r="BK866">
        <f t="shared" si="211"/>
        <v>5</v>
      </c>
      <c r="BL866">
        <f t="shared" si="212"/>
        <v>2000</v>
      </c>
    </row>
    <row r="867" spans="1:64" x14ac:dyDescent="0.2">
      <c r="A867" t="s">
        <v>70</v>
      </c>
      <c r="B867" s="93">
        <v>30450</v>
      </c>
      <c r="C867">
        <v>6.2</v>
      </c>
      <c r="D867">
        <v>-0.2</v>
      </c>
      <c r="E867">
        <f t="shared" si="204"/>
        <v>3</v>
      </c>
      <c r="F867" s="106">
        <v>15.5</v>
      </c>
      <c r="G867" s="107">
        <f t="shared" si="213"/>
        <v>12.5</v>
      </c>
      <c r="H867">
        <f t="shared" si="214"/>
        <v>5</v>
      </c>
      <c r="I867">
        <f t="shared" si="215"/>
        <v>1983</v>
      </c>
      <c r="Q867" t="s">
        <v>72</v>
      </c>
      <c r="R867" s="93">
        <v>30450</v>
      </c>
      <c r="S867">
        <v>9.9</v>
      </c>
      <c r="T867">
        <v>-1.4</v>
      </c>
      <c r="U867">
        <f t="shared" si="205"/>
        <v>4.25</v>
      </c>
      <c r="V867" s="106">
        <v>14.5</v>
      </c>
      <c r="W867" s="107">
        <f t="shared" si="216"/>
        <v>10.25</v>
      </c>
      <c r="X867">
        <f t="shared" si="217"/>
        <v>5</v>
      </c>
      <c r="AG867" s="93">
        <f t="shared" si="206"/>
        <v>30451</v>
      </c>
      <c r="AH867" s="107">
        <f t="shared" si="207"/>
        <v>8.35</v>
      </c>
      <c r="AI867" s="72">
        <f t="shared" si="208"/>
        <v>15</v>
      </c>
      <c r="AJ867">
        <f t="shared" si="209"/>
        <v>5</v>
      </c>
      <c r="AK867">
        <f t="shared" si="210"/>
        <v>1983</v>
      </c>
      <c r="BI867" s="93">
        <v>36660</v>
      </c>
      <c r="BJ867" s="90">
        <v>4.0263999999999998</v>
      </c>
      <c r="BK867">
        <f t="shared" si="211"/>
        <v>5</v>
      </c>
      <c r="BL867">
        <f t="shared" si="212"/>
        <v>2000</v>
      </c>
    </row>
    <row r="868" spans="1:64" x14ac:dyDescent="0.2">
      <c r="A868" t="s">
        <v>70</v>
      </c>
      <c r="B868" s="93">
        <v>30451</v>
      </c>
      <c r="C868">
        <v>10.8</v>
      </c>
      <c r="D868">
        <v>3.2</v>
      </c>
      <c r="E868">
        <f t="shared" si="204"/>
        <v>7</v>
      </c>
      <c r="F868" s="106">
        <v>15.5</v>
      </c>
      <c r="G868" s="107">
        <f t="shared" si="213"/>
        <v>8.5</v>
      </c>
      <c r="H868">
        <f t="shared" si="214"/>
        <v>5</v>
      </c>
      <c r="I868">
        <f t="shared" si="215"/>
        <v>1983</v>
      </c>
      <c r="Q868" t="s">
        <v>72</v>
      </c>
      <c r="R868" s="93">
        <v>30451</v>
      </c>
      <c r="S868">
        <v>11.9</v>
      </c>
      <c r="T868">
        <v>0.7</v>
      </c>
      <c r="U868">
        <f t="shared" si="205"/>
        <v>6.3</v>
      </c>
      <c r="V868" s="106">
        <v>14.5</v>
      </c>
      <c r="W868" s="107">
        <f t="shared" si="216"/>
        <v>8.1999999999999993</v>
      </c>
      <c r="X868">
        <f t="shared" si="217"/>
        <v>5</v>
      </c>
      <c r="AG868" s="93">
        <f t="shared" si="206"/>
        <v>30452</v>
      </c>
      <c r="AH868" s="107">
        <f t="shared" si="207"/>
        <v>6.5250000000000004</v>
      </c>
      <c r="AI868" s="72">
        <f t="shared" si="208"/>
        <v>16</v>
      </c>
      <c r="AJ868">
        <f t="shared" si="209"/>
        <v>5</v>
      </c>
      <c r="AK868">
        <f t="shared" si="210"/>
        <v>1983</v>
      </c>
      <c r="BI868" s="93">
        <v>36661</v>
      </c>
      <c r="BJ868" s="90">
        <v>4.0830000000000002</v>
      </c>
      <c r="BK868">
        <f t="shared" si="211"/>
        <v>5</v>
      </c>
      <c r="BL868">
        <f t="shared" si="212"/>
        <v>2000</v>
      </c>
    </row>
    <row r="869" spans="1:64" x14ac:dyDescent="0.2">
      <c r="A869" t="s">
        <v>70</v>
      </c>
      <c r="B869" s="93">
        <v>30452</v>
      </c>
      <c r="C869">
        <v>17.100000000000001</v>
      </c>
      <c r="D869">
        <v>1.9</v>
      </c>
      <c r="E869">
        <f t="shared" si="204"/>
        <v>9.5</v>
      </c>
      <c r="F869" s="106">
        <v>15.5</v>
      </c>
      <c r="G869" s="107">
        <f t="shared" si="213"/>
        <v>6</v>
      </c>
      <c r="H869">
        <f t="shared" si="214"/>
        <v>5</v>
      </c>
      <c r="I869">
        <f t="shared" si="215"/>
        <v>1983</v>
      </c>
      <c r="Q869" t="s">
        <v>72</v>
      </c>
      <c r="R869" s="93">
        <v>30452</v>
      </c>
      <c r="S869">
        <v>17.3</v>
      </c>
      <c r="T869">
        <v>-2.4</v>
      </c>
      <c r="U869">
        <f t="shared" si="205"/>
        <v>7.45</v>
      </c>
      <c r="V869" s="106">
        <v>14.5</v>
      </c>
      <c r="W869" s="107">
        <f t="shared" si="216"/>
        <v>7.05</v>
      </c>
      <c r="X869">
        <f t="shared" si="217"/>
        <v>5</v>
      </c>
      <c r="AG869" s="93">
        <f t="shared" si="206"/>
        <v>30453</v>
      </c>
      <c r="AH869" s="107">
        <f t="shared" si="207"/>
        <v>4.8000000000000007</v>
      </c>
      <c r="AI869" s="72">
        <f t="shared" si="208"/>
        <v>17</v>
      </c>
      <c r="AJ869">
        <f t="shared" si="209"/>
        <v>5</v>
      </c>
      <c r="AK869">
        <f t="shared" si="210"/>
        <v>1983</v>
      </c>
      <c r="BI869" s="93">
        <v>36662</v>
      </c>
      <c r="BJ869" s="90">
        <v>4.133</v>
      </c>
      <c r="BK869">
        <f t="shared" si="211"/>
        <v>5</v>
      </c>
      <c r="BL869">
        <f t="shared" si="212"/>
        <v>2000</v>
      </c>
    </row>
    <row r="870" spans="1:64" x14ac:dyDescent="0.2">
      <c r="A870" t="s">
        <v>70</v>
      </c>
      <c r="B870" s="93">
        <v>30453</v>
      </c>
      <c r="C870">
        <v>18.5</v>
      </c>
      <c r="D870">
        <v>3.4</v>
      </c>
      <c r="E870">
        <f t="shared" si="204"/>
        <v>10.95</v>
      </c>
      <c r="F870" s="106">
        <v>15.5</v>
      </c>
      <c r="G870" s="107">
        <f t="shared" si="213"/>
        <v>4.5500000000000007</v>
      </c>
      <c r="H870">
        <f t="shared" si="214"/>
        <v>5</v>
      </c>
      <c r="I870">
        <f t="shared" si="215"/>
        <v>1983</v>
      </c>
      <c r="Q870" t="s">
        <v>72</v>
      </c>
      <c r="R870" s="93">
        <v>30453</v>
      </c>
      <c r="S870">
        <v>18.399999999999999</v>
      </c>
      <c r="T870">
        <v>0.5</v>
      </c>
      <c r="U870">
        <f t="shared" si="205"/>
        <v>9.4499999999999993</v>
      </c>
      <c r="V870" s="106">
        <v>14.5</v>
      </c>
      <c r="W870" s="107">
        <f t="shared" si="216"/>
        <v>5.0500000000000007</v>
      </c>
      <c r="X870">
        <f t="shared" si="217"/>
        <v>5</v>
      </c>
      <c r="AG870" s="93">
        <f t="shared" si="206"/>
        <v>30454</v>
      </c>
      <c r="AH870" s="107">
        <f t="shared" si="207"/>
        <v>5.4</v>
      </c>
      <c r="AI870" s="72">
        <f t="shared" si="208"/>
        <v>18</v>
      </c>
      <c r="AJ870">
        <f t="shared" si="209"/>
        <v>5</v>
      </c>
      <c r="AK870">
        <f t="shared" si="210"/>
        <v>1983</v>
      </c>
      <c r="BI870" s="93">
        <v>36663</v>
      </c>
      <c r="BJ870" s="90">
        <v>4.2630999999999997</v>
      </c>
      <c r="BK870">
        <f t="shared" si="211"/>
        <v>5</v>
      </c>
      <c r="BL870">
        <f t="shared" si="212"/>
        <v>2000</v>
      </c>
    </row>
    <row r="871" spans="1:64" x14ac:dyDescent="0.2">
      <c r="A871" t="s">
        <v>70</v>
      </c>
      <c r="B871" s="93">
        <v>30454</v>
      </c>
      <c r="C871">
        <v>14.2</v>
      </c>
      <c r="D871">
        <v>1.4</v>
      </c>
      <c r="E871">
        <f t="shared" si="204"/>
        <v>7.8</v>
      </c>
      <c r="F871" s="106">
        <v>15.5</v>
      </c>
      <c r="G871" s="107">
        <f t="shared" si="213"/>
        <v>7.7</v>
      </c>
      <c r="H871">
        <f t="shared" si="214"/>
        <v>5</v>
      </c>
      <c r="I871">
        <f t="shared" si="215"/>
        <v>1983</v>
      </c>
      <c r="Q871" t="s">
        <v>72</v>
      </c>
      <c r="R871" s="93">
        <v>30454</v>
      </c>
      <c r="S871">
        <v>16.100000000000001</v>
      </c>
      <c r="T871">
        <v>6.7</v>
      </c>
      <c r="U871">
        <f t="shared" si="205"/>
        <v>11.4</v>
      </c>
      <c r="V871" s="106">
        <v>14.5</v>
      </c>
      <c r="W871" s="107">
        <f t="shared" si="216"/>
        <v>3.0999999999999996</v>
      </c>
      <c r="X871">
        <f t="shared" si="217"/>
        <v>5</v>
      </c>
      <c r="AG871" s="93">
        <f t="shared" si="206"/>
        <v>30455</v>
      </c>
      <c r="AH871" s="107">
        <f t="shared" si="207"/>
        <v>5.0999999999999996</v>
      </c>
      <c r="AI871" s="72">
        <f t="shared" si="208"/>
        <v>19</v>
      </c>
      <c r="AJ871">
        <f t="shared" si="209"/>
        <v>5</v>
      </c>
      <c r="AK871">
        <f t="shared" si="210"/>
        <v>1983</v>
      </c>
      <c r="BI871" s="93">
        <v>36664</v>
      </c>
      <c r="BJ871" s="90">
        <v>4.4775</v>
      </c>
      <c r="BK871">
        <f t="shared" si="211"/>
        <v>5</v>
      </c>
      <c r="BL871">
        <f t="shared" si="212"/>
        <v>2000</v>
      </c>
    </row>
    <row r="872" spans="1:64" x14ac:dyDescent="0.2">
      <c r="A872" t="s">
        <v>70</v>
      </c>
      <c r="B872" s="93">
        <v>30455</v>
      </c>
      <c r="C872">
        <v>16.100000000000001</v>
      </c>
      <c r="D872">
        <v>0.7</v>
      </c>
      <c r="E872">
        <f t="shared" si="204"/>
        <v>8.4</v>
      </c>
      <c r="F872" s="106">
        <v>15.5</v>
      </c>
      <c r="G872" s="107">
        <f t="shared" si="213"/>
        <v>7.1</v>
      </c>
      <c r="H872">
        <f t="shared" si="214"/>
        <v>5</v>
      </c>
      <c r="I872">
        <f t="shared" si="215"/>
        <v>1983</v>
      </c>
      <c r="Q872" t="s">
        <v>72</v>
      </c>
      <c r="R872" s="93">
        <v>30455</v>
      </c>
      <c r="S872">
        <v>17</v>
      </c>
      <c r="T872">
        <v>5.8</v>
      </c>
      <c r="U872">
        <f t="shared" si="205"/>
        <v>11.4</v>
      </c>
      <c r="V872" s="106">
        <v>14.5</v>
      </c>
      <c r="W872" s="107">
        <f t="shared" si="216"/>
        <v>3.0999999999999996</v>
      </c>
      <c r="X872">
        <f t="shared" si="217"/>
        <v>5</v>
      </c>
      <c r="AG872" s="93">
        <f t="shared" si="206"/>
        <v>30456</v>
      </c>
      <c r="AH872" s="107">
        <f t="shared" si="207"/>
        <v>1.7999999999999989</v>
      </c>
      <c r="AI872" s="72">
        <f t="shared" si="208"/>
        <v>20</v>
      </c>
      <c r="AJ872">
        <f t="shared" si="209"/>
        <v>5</v>
      </c>
      <c r="AK872">
        <f t="shared" si="210"/>
        <v>1983</v>
      </c>
      <c r="BI872" s="93">
        <v>36665</v>
      </c>
      <c r="BJ872" s="90">
        <v>4.5343</v>
      </c>
      <c r="BK872">
        <f t="shared" si="211"/>
        <v>5</v>
      </c>
      <c r="BL872">
        <f t="shared" si="212"/>
        <v>2000</v>
      </c>
    </row>
    <row r="873" spans="1:64" x14ac:dyDescent="0.2">
      <c r="A873" t="s">
        <v>70</v>
      </c>
      <c r="B873" s="93">
        <v>30456</v>
      </c>
      <c r="C873">
        <v>21.2</v>
      </c>
      <c r="D873">
        <v>6.9</v>
      </c>
      <c r="E873">
        <f t="shared" si="204"/>
        <v>14.05</v>
      </c>
      <c r="F873" s="106">
        <v>15.5</v>
      </c>
      <c r="G873" s="107">
        <f t="shared" si="213"/>
        <v>1.4499999999999993</v>
      </c>
      <c r="H873">
        <f t="shared" si="214"/>
        <v>5</v>
      </c>
      <c r="I873">
        <f t="shared" si="215"/>
        <v>1983</v>
      </c>
      <c r="Q873" t="s">
        <v>72</v>
      </c>
      <c r="R873" s="93">
        <v>30456</v>
      </c>
      <c r="S873">
        <v>19.3</v>
      </c>
      <c r="T873">
        <v>5.4</v>
      </c>
      <c r="U873">
        <f t="shared" si="205"/>
        <v>12.350000000000001</v>
      </c>
      <c r="V873" s="106">
        <v>14.5</v>
      </c>
      <c r="W873" s="107">
        <f t="shared" si="216"/>
        <v>2.1499999999999986</v>
      </c>
      <c r="X873">
        <f t="shared" si="217"/>
        <v>5</v>
      </c>
      <c r="AG873" s="93">
        <f t="shared" si="206"/>
        <v>30457</v>
      </c>
      <c r="AH873" s="107">
        <f t="shared" si="207"/>
        <v>3.5</v>
      </c>
      <c r="AI873" s="72">
        <f t="shared" si="208"/>
        <v>21</v>
      </c>
      <c r="AJ873">
        <f t="shared" si="209"/>
        <v>5</v>
      </c>
      <c r="AK873">
        <f t="shared" si="210"/>
        <v>1983</v>
      </c>
      <c r="BI873" s="93">
        <v>36666</v>
      </c>
      <c r="BJ873" s="90">
        <v>4.6756000000000002</v>
      </c>
      <c r="BK873">
        <f t="shared" si="211"/>
        <v>5</v>
      </c>
      <c r="BL873">
        <f t="shared" si="212"/>
        <v>2000</v>
      </c>
    </row>
    <row r="874" spans="1:64" x14ac:dyDescent="0.2">
      <c r="A874" t="s">
        <v>70</v>
      </c>
      <c r="B874" s="93">
        <v>30457</v>
      </c>
      <c r="C874">
        <v>17.8</v>
      </c>
      <c r="D874">
        <v>3.8</v>
      </c>
      <c r="E874">
        <f t="shared" si="204"/>
        <v>10.8</v>
      </c>
      <c r="F874" s="106">
        <v>15.5</v>
      </c>
      <c r="G874" s="107">
        <f t="shared" si="213"/>
        <v>4.6999999999999993</v>
      </c>
      <c r="H874">
        <f t="shared" si="214"/>
        <v>5</v>
      </c>
      <c r="I874">
        <f t="shared" si="215"/>
        <v>1983</v>
      </c>
      <c r="Q874" t="s">
        <v>72</v>
      </c>
      <c r="R874" s="93">
        <v>30457</v>
      </c>
      <c r="S874">
        <v>18.2</v>
      </c>
      <c r="T874">
        <v>6.2</v>
      </c>
      <c r="U874">
        <f t="shared" si="205"/>
        <v>12.2</v>
      </c>
      <c r="V874" s="106">
        <v>14.5</v>
      </c>
      <c r="W874" s="107">
        <f t="shared" si="216"/>
        <v>2.3000000000000007</v>
      </c>
      <c r="X874">
        <f t="shared" si="217"/>
        <v>5</v>
      </c>
      <c r="AG874" s="93">
        <f t="shared" si="206"/>
        <v>30458</v>
      </c>
      <c r="AH874" s="107">
        <f t="shared" si="207"/>
        <v>1.0249999999999995</v>
      </c>
      <c r="AI874" s="72">
        <f t="shared" si="208"/>
        <v>22</v>
      </c>
      <c r="AJ874">
        <f t="shared" si="209"/>
        <v>5</v>
      </c>
      <c r="AK874">
        <f t="shared" si="210"/>
        <v>1983</v>
      </c>
      <c r="BI874" s="93">
        <v>36667</v>
      </c>
      <c r="BJ874" s="90">
        <v>4.7363999999999997</v>
      </c>
      <c r="BK874">
        <f t="shared" si="211"/>
        <v>5</v>
      </c>
      <c r="BL874">
        <f t="shared" si="212"/>
        <v>2000</v>
      </c>
    </row>
    <row r="875" spans="1:64" x14ac:dyDescent="0.2">
      <c r="A875" t="s">
        <v>70</v>
      </c>
      <c r="B875" s="93">
        <v>30458</v>
      </c>
      <c r="C875">
        <v>22.6</v>
      </c>
      <c r="D875">
        <v>5.8</v>
      </c>
      <c r="E875">
        <f t="shared" si="204"/>
        <v>14.200000000000001</v>
      </c>
      <c r="F875" s="106">
        <v>15.5</v>
      </c>
      <c r="G875" s="107">
        <f t="shared" si="213"/>
        <v>1.2999999999999989</v>
      </c>
      <c r="H875">
        <f t="shared" si="214"/>
        <v>5</v>
      </c>
      <c r="I875">
        <f t="shared" si="215"/>
        <v>1983</v>
      </c>
      <c r="Q875" t="s">
        <v>72</v>
      </c>
      <c r="R875" s="93">
        <v>30458</v>
      </c>
      <c r="S875">
        <v>20.100000000000001</v>
      </c>
      <c r="T875">
        <v>7.4</v>
      </c>
      <c r="U875">
        <f t="shared" si="205"/>
        <v>13.75</v>
      </c>
      <c r="V875" s="106">
        <v>14.5</v>
      </c>
      <c r="W875" s="107">
        <f t="shared" si="216"/>
        <v>0.75</v>
      </c>
      <c r="X875">
        <f t="shared" si="217"/>
        <v>5</v>
      </c>
      <c r="AG875" s="93">
        <f t="shared" si="206"/>
        <v>30459</v>
      </c>
      <c r="AH875" s="107">
        <f t="shared" si="207"/>
        <v>4.8249999999999993</v>
      </c>
      <c r="AI875" s="72">
        <f t="shared" si="208"/>
        <v>23</v>
      </c>
      <c r="AJ875">
        <f t="shared" si="209"/>
        <v>5</v>
      </c>
      <c r="AK875">
        <f t="shared" si="210"/>
        <v>1983</v>
      </c>
      <c r="BI875" s="93">
        <v>36668</v>
      </c>
      <c r="BJ875" s="90">
        <v>4.9467999999999996</v>
      </c>
      <c r="BK875">
        <f t="shared" si="211"/>
        <v>5</v>
      </c>
      <c r="BL875">
        <f t="shared" si="212"/>
        <v>2000</v>
      </c>
    </row>
    <row r="876" spans="1:64" x14ac:dyDescent="0.2">
      <c r="A876" t="s">
        <v>70</v>
      </c>
      <c r="B876" s="93">
        <v>30459</v>
      </c>
      <c r="C876">
        <v>21.8</v>
      </c>
      <c r="D876">
        <v>4</v>
      </c>
      <c r="E876">
        <f t="shared" si="204"/>
        <v>12.9</v>
      </c>
      <c r="F876" s="106">
        <v>15.5</v>
      </c>
      <c r="G876" s="107">
        <f t="shared" si="213"/>
        <v>2.5999999999999996</v>
      </c>
      <c r="H876">
        <f t="shared" si="214"/>
        <v>5</v>
      </c>
      <c r="I876">
        <f t="shared" si="215"/>
        <v>1983</v>
      </c>
      <c r="Q876" t="s">
        <v>72</v>
      </c>
      <c r="R876" s="93">
        <v>30459</v>
      </c>
      <c r="S876">
        <v>14.4</v>
      </c>
      <c r="T876">
        <v>0.5</v>
      </c>
      <c r="U876">
        <f t="shared" si="205"/>
        <v>7.45</v>
      </c>
      <c r="V876" s="106">
        <v>14.5</v>
      </c>
      <c r="W876" s="107">
        <f t="shared" si="216"/>
        <v>7.05</v>
      </c>
      <c r="X876">
        <f t="shared" si="217"/>
        <v>5</v>
      </c>
      <c r="AG876" s="93">
        <f t="shared" si="206"/>
        <v>30460</v>
      </c>
      <c r="AH876" s="107">
        <f t="shared" si="207"/>
        <v>2.7249999999999996</v>
      </c>
      <c r="AI876" s="72">
        <f t="shared" si="208"/>
        <v>24</v>
      </c>
      <c r="AJ876">
        <f t="shared" si="209"/>
        <v>5</v>
      </c>
      <c r="AK876">
        <f t="shared" si="210"/>
        <v>1983</v>
      </c>
      <c r="BI876" s="93">
        <v>36669</v>
      </c>
      <c r="BJ876" s="90">
        <v>4.8011999999999997</v>
      </c>
      <c r="BK876">
        <f t="shared" si="211"/>
        <v>5</v>
      </c>
      <c r="BL876">
        <f t="shared" si="212"/>
        <v>2000</v>
      </c>
    </row>
    <row r="877" spans="1:64" x14ac:dyDescent="0.2">
      <c r="A877" t="s">
        <v>70</v>
      </c>
      <c r="B877" s="93">
        <v>30460</v>
      </c>
      <c r="C877">
        <v>23.2</v>
      </c>
      <c r="D877">
        <v>1.6</v>
      </c>
      <c r="E877">
        <f t="shared" si="204"/>
        <v>12.4</v>
      </c>
      <c r="F877" s="106">
        <v>15.5</v>
      </c>
      <c r="G877" s="107">
        <f t="shared" si="213"/>
        <v>3.0999999999999996</v>
      </c>
      <c r="H877">
        <f t="shared" si="214"/>
        <v>5</v>
      </c>
      <c r="I877">
        <f t="shared" si="215"/>
        <v>1983</v>
      </c>
      <c r="Q877" t="s">
        <v>72</v>
      </c>
      <c r="R877" s="93">
        <v>30460</v>
      </c>
      <c r="S877">
        <v>23.6</v>
      </c>
      <c r="T877">
        <v>0.7</v>
      </c>
      <c r="U877">
        <f t="shared" si="205"/>
        <v>12.15</v>
      </c>
      <c r="V877" s="106">
        <v>14.5</v>
      </c>
      <c r="W877" s="107">
        <f t="shared" si="216"/>
        <v>2.3499999999999996</v>
      </c>
      <c r="X877">
        <f t="shared" si="217"/>
        <v>5</v>
      </c>
      <c r="AG877" s="93">
        <f t="shared" si="206"/>
        <v>30461</v>
      </c>
      <c r="AH877" s="107">
        <f t="shared" si="207"/>
        <v>0</v>
      </c>
      <c r="AI877" s="72">
        <f t="shared" si="208"/>
        <v>25</v>
      </c>
      <c r="AJ877">
        <f t="shared" si="209"/>
        <v>5</v>
      </c>
      <c r="AK877">
        <f t="shared" si="210"/>
        <v>1983</v>
      </c>
      <c r="BI877" s="93">
        <v>36670</v>
      </c>
      <c r="BJ877" s="90">
        <v>4.9344000000000001</v>
      </c>
      <c r="BK877">
        <f t="shared" si="211"/>
        <v>5</v>
      </c>
      <c r="BL877">
        <f t="shared" si="212"/>
        <v>2000</v>
      </c>
    </row>
    <row r="878" spans="1:64" x14ac:dyDescent="0.2">
      <c r="A878" t="s">
        <v>70</v>
      </c>
      <c r="B878" s="93">
        <v>30461</v>
      </c>
      <c r="C878">
        <v>26</v>
      </c>
      <c r="D878">
        <v>9.4</v>
      </c>
      <c r="E878">
        <f t="shared" si="204"/>
        <v>17.7</v>
      </c>
      <c r="F878" s="106">
        <v>15.5</v>
      </c>
      <c r="G878" s="107">
        <f t="shared" si="213"/>
        <v>0</v>
      </c>
      <c r="H878">
        <f t="shared" si="214"/>
        <v>5</v>
      </c>
      <c r="I878">
        <f t="shared" si="215"/>
        <v>1983</v>
      </c>
      <c r="Q878" t="s">
        <v>72</v>
      </c>
      <c r="R878" s="93">
        <v>30461</v>
      </c>
      <c r="S878">
        <v>25.7</v>
      </c>
      <c r="T878">
        <v>6.4</v>
      </c>
      <c r="U878">
        <f t="shared" si="205"/>
        <v>16.05</v>
      </c>
      <c r="V878" s="106">
        <v>14.5</v>
      </c>
      <c r="W878" s="107">
        <f t="shared" si="216"/>
        <v>0</v>
      </c>
      <c r="X878">
        <f t="shared" si="217"/>
        <v>5</v>
      </c>
      <c r="AG878" s="93">
        <f t="shared" si="206"/>
        <v>30462</v>
      </c>
      <c r="AH878" s="107">
        <f t="shared" si="207"/>
        <v>1.6500000000000004</v>
      </c>
      <c r="AI878" s="72">
        <f t="shared" si="208"/>
        <v>26</v>
      </c>
      <c r="AJ878">
        <f t="shared" si="209"/>
        <v>5</v>
      </c>
      <c r="AK878">
        <f t="shared" si="210"/>
        <v>1983</v>
      </c>
      <c r="BI878" s="93">
        <v>36671</v>
      </c>
      <c r="BJ878" s="90">
        <v>5.0542999999999996</v>
      </c>
      <c r="BK878">
        <f t="shared" si="211"/>
        <v>5</v>
      </c>
      <c r="BL878">
        <f t="shared" si="212"/>
        <v>2000</v>
      </c>
    </row>
    <row r="879" spans="1:64" x14ac:dyDescent="0.2">
      <c r="A879" t="s">
        <v>70</v>
      </c>
      <c r="B879" s="93">
        <v>30462</v>
      </c>
      <c r="C879">
        <v>25.1</v>
      </c>
      <c r="D879">
        <v>7</v>
      </c>
      <c r="E879">
        <f t="shared" si="204"/>
        <v>16.05</v>
      </c>
      <c r="F879" s="106">
        <v>15.5</v>
      </c>
      <c r="G879" s="107">
        <f t="shared" si="213"/>
        <v>0</v>
      </c>
      <c r="H879">
        <f t="shared" si="214"/>
        <v>5</v>
      </c>
      <c r="I879">
        <f t="shared" si="215"/>
        <v>1983</v>
      </c>
      <c r="Q879" t="s">
        <v>72</v>
      </c>
      <c r="R879" s="93">
        <v>30462</v>
      </c>
      <c r="S879">
        <v>18.5</v>
      </c>
      <c r="T879">
        <v>3.9</v>
      </c>
      <c r="U879">
        <f t="shared" si="205"/>
        <v>11.2</v>
      </c>
      <c r="V879" s="106">
        <v>14.5</v>
      </c>
      <c r="W879" s="107">
        <f t="shared" si="216"/>
        <v>3.3000000000000007</v>
      </c>
      <c r="X879">
        <f t="shared" si="217"/>
        <v>5</v>
      </c>
      <c r="AG879" s="93">
        <f t="shared" si="206"/>
        <v>30463</v>
      </c>
      <c r="AH879" s="107">
        <f t="shared" si="207"/>
        <v>1.1000000000000005</v>
      </c>
      <c r="AI879" s="72">
        <f t="shared" si="208"/>
        <v>27</v>
      </c>
      <c r="AJ879">
        <f t="shared" si="209"/>
        <v>5</v>
      </c>
      <c r="AK879">
        <f t="shared" si="210"/>
        <v>1983</v>
      </c>
      <c r="BI879" s="93">
        <v>36672</v>
      </c>
      <c r="BJ879" s="90">
        <v>5.1406000000000001</v>
      </c>
      <c r="BK879">
        <f t="shared" si="211"/>
        <v>5</v>
      </c>
      <c r="BL879">
        <f t="shared" si="212"/>
        <v>2000</v>
      </c>
    </row>
    <row r="880" spans="1:64" x14ac:dyDescent="0.2">
      <c r="A880" t="s">
        <v>70</v>
      </c>
      <c r="B880" s="93">
        <v>30463</v>
      </c>
      <c r="C880">
        <v>24</v>
      </c>
      <c r="D880">
        <v>5.7</v>
      </c>
      <c r="E880">
        <f t="shared" si="204"/>
        <v>14.85</v>
      </c>
      <c r="F880" s="106">
        <v>15.5</v>
      </c>
      <c r="G880" s="107">
        <f t="shared" si="213"/>
        <v>0.65000000000000036</v>
      </c>
      <c r="H880">
        <f t="shared" si="214"/>
        <v>5</v>
      </c>
      <c r="I880">
        <f t="shared" si="215"/>
        <v>1983</v>
      </c>
      <c r="Q880" t="s">
        <v>72</v>
      </c>
      <c r="R880" s="93">
        <v>30463</v>
      </c>
      <c r="S880">
        <v>23.2</v>
      </c>
      <c r="T880">
        <v>2.7</v>
      </c>
      <c r="U880">
        <f t="shared" si="205"/>
        <v>12.95</v>
      </c>
      <c r="V880" s="106">
        <v>14.5</v>
      </c>
      <c r="W880" s="107">
        <f t="shared" si="216"/>
        <v>1.5500000000000007</v>
      </c>
      <c r="X880">
        <f t="shared" si="217"/>
        <v>5</v>
      </c>
      <c r="AG880" s="93">
        <f t="shared" si="206"/>
        <v>30464</v>
      </c>
      <c r="AH880" s="107">
        <f t="shared" si="207"/>
        <v>0</v>
      </c>
      <c r="AI880" s="72">
        <f t="shared" si="208"/>
        <v>28</v>
      </c>
      <c r="AJ880">
        <f t="shared" si="209"/>
        <v>5</v>
      </c>
      <c r="AK880">
        <f t="shared" si="210"/>
        <v>1983</v>
      </c>
      <c r="BI880" s="93">
        <v>36673</v>
      </c>
      <c r="BJ880" s="90">
        <v>5.1205999999999996</v>
      </c>
      <c r="BK880">
        <f t="shared" si="211"/>
        <v>5</v>
      </c>
      <c r="BL880">
        <f t="shared" si="212"/>
        <v>2000</v>
      </c>
    </row>
    <row r="881" spans="1:64" x14ac:dyDescent="0.2">
      <c r="A881" t="s">
        <v>70</v>
      </c>
      <c r="B881" s="93">
        <v>30464</v>
      </c>
      <c r="C881">
        <v>26.9</v>
      </c>
      <c r="D881">
        <v>5.2</v>
      </c>
      <c r="E881">
        <f t="shared" si="204"/>
        <v>16.05</v>
      </c>
      <c r="F881" s="106">
        <v>15.5</v>
      </c>
      <c r="G881" s="107">
        <f t="shared" si="213"/>
        <v>0</v>
      </c>
      <c r="H881">
        <f t="shared" si="214"/>
        <v>5</v>
      </c>
      <c r="I881">
        <f t="shared" si="215"/>
        <v>1983</v>
      </c>
      <c r="Q881" t="s">
        <v>72</v>
      </c>
      <c r="R881" s="93">
        <v>30464</v>
      </c>
      <c r="S881">
        <v>27.9</v>
      </c>
      <c r="T881">
        <v>6.4</v>
      </c>
      <c r="U881">
        <f t="shared" si="205"/>
        <v>17.149999999999999</v>
      </c>
      <c r="V881" s="106">
        <v>14.5</v>
      </c>
      <c r="W881" s="107">
        <f t="shared" si="216"/>
        <v>0</v>
      </c>
      <c r="X881">
        <f t="shared" si="217"/>
        <v>5</v>
      </c>
      <c r="AG881" s="93">
        <f t="shared" si="206"/>
        <v>30465</v>
      </c>
      <c r="AH881" s="107">
        <f t="shared" si="207"/>
        <v>0</v>
      </c>
      <c r="AI881" s="72">
        <f t="shared" si="208"/>
        <v>29</v>
      </c>
      <c r="AJ881">
        <f t="shared" si="209"/>
        <v>5</v>
      </c>
      <c r="AK881">
        <f t="shared" si="210"/>
        <v>1983</v>
      </c>
      <c r="BI881" s="93">
        <v>36674</v>
      </c>
      <c r="BJ881" s="90">
        <v>5.1138000000000003</v>
      </c>
      <c r="BK881">
        <f t="shared" si="211"/>
        <v>5</v>
      </c>
      <c r="BL881">
        <f t="shared" si="212"/>
        <v>2000</v>
      </c>
    </row>
    <row r="882" spans="1:64" x14ac:dyDescent="0.2">
      <c r="A882" t="s">
        <v>70</v>
      </c>
      <c r="B882" s="93">
        <v>30465</v>
      </c>
      <c r="C882">
        <v>27.4</v>
      </c>
      <c r="D882">
        <v>9.8000000000000007</v>
      </c>
      <c r="E882">
        <f t="shared" si="204"/>
        <v>18.600000000000001</v>
      </c>
      <c r="F882" s="106">
        <v>15.5</v>
      </c>
      <c r="G882" s="107">
        <f t="shared" si="213"/>
        <v>0</v>
      </c>
      <c r="H882">
        <f t="shared" si="214"/>
        <v>5</v>
      </c>
      <c r="I882">
        <f t="shared" si="215"/>
        <v>1983</v>
      </c>
      <c r="Q882" t="s">
        <v>72</v>
      </c>
      <c r="R882" s="93">
        <v>30465</v>
      </c>
      <c r="S882">
        <v>28</v>
      </c>
      <c r="T882">
        <v>7.9</v>
      </c>
      <c r="U882">
        <f t="shared" si="205"/>
        <v>17.95</v>
      </c>
      <c r="V882" s="106">
        <v>14.5</v>
      </c>
      <c r="W882" s="107">
        <f t="shared" si="216"/>
        <v>0</v>
      </c>
      <c r="X882">
        <f t="shared" si="217"/>
        <v>5</v>
      </c>
      <c r="AG882" s="93">
        <f t="shared" si="206"/>
        <v>30466</v>
      </c>
      <c r="AH882" s="107">
        <f t="shared" si="207"/>
        <v>1.5749999999999993</v>
      </c>
      <c r="AI882" s="72">
        <f t="shared" si="208"/>
        <v>30</v>
      </c>
      <c r="AJ882">
        <f t="shared" si="209"/>
        <v>5</v>
      </c>
      <c r="AK882">
        <f t="shared" si="210"/>
        <v>1983</v>
      </c>
      <c r="BI882" s="93">
        <v>36675</v>
      </c>
      <c r="BJ882" s="90">
        <v>5.2275999999999998</v>
      </c>
      <c r="BK882">
        <f t="shared" si="211"/>
        <v>5</v>
      </c>
      <c r="BL882">
        <f t="shared" si="212"/>
        <v>2000</v>
      </c>
    </row>
    <row r="883" spans="1:64" x14ac:dyDescent="0.2">
      <c r="A883" t="s">
        <v>70</v>
      </c>
      <c r="B883" s="93">
        <v>30466</v>
      </c>
      <c r="C883">
        <v>19.8</v>
      </c>
      <c r="D883">
        <v>4.9000000000000004</v>
      </c>
      <c r="E883">
        <f t="shared" si="204"/>
        <v>12.350000000000001</v>
      </c>
      <c r="F883" s="106">
        <v>15.5</v>
      </c>
      <c r="G883" s="107">
        <f t="shared" si="213"/>
        <v>3.1499999999999986</v>
      </c>
      <c r="H883">
        <f t="shared" si="214"/>
        <v>5</v>
      </c>
      <c r="I883">
        <f t="shared" si="215"/>
        <v>1983</v>
      </c>
      <c r="Q883" t="s">
        <v>72</v>
      </c>
      <c r="R883" s="93">
        <v>30466</v>
      </c>
      <c r="S883">
        <v>22.7</v>
      </c>
      <c r="T883">
        <v>7.4</v>
      </c>
      <c r="U883">
        <f t="shared" si="205"/>
        <v>15.05</v>
      </c>
      <c r="V883" s="106">
        <v>14.5</v>
      </c>
      <c r="W883" s="107">
        <f t="shared" si="216"/>
        <v>0</v>
      </c>
      <c r="X883">
        <f t="shared" si="217"/>
        <v>5</v>
      </c>
      <c r="AG883" s="93">
        <f t="shared" si="206"/>
        <v>30467</v>
      </c>
      <c r="AH883" s="107">
        <f t="shared" si="207"/>
        <v>2.3249999999999993</v>
      </c>
      <c r="AI883" s="72">
        <f t="shared" si="208"/>
        <v>31</v>
      </c>
      <c r="AJ883">
        <f t="shared" si="209"/>
        <v>5</v>
      </c>
      <c r="AK883">
        <f t="shared" si="210"/>
        <v>1983</v>
      </c>
      <c r="BI883" s="93">
        <v>36676</v>
      </c>
      <c r="BJ883" s="90">
        <v>5.5324999999999998</v>
      </c>
      <c r="BK883">
        <f t="shared" si="211"/>
        <v>5</v>
      </c>
      <c r="BL883">
        <f t="shared" si="212"/>
        <v>2000</v>
      </c>
    </row>
    <row r="884" spans="1:64" x14ac:dyDescent="0.2">
      <c r="A884" t="s">
        <v>70</v>
      </c>
      <c r="B884" s="93">
        <v>30467</v>
      </c>
      <c r="C884">
        <v>20.6</v>
      </c>
      <c r="D884">
        <v>4.9000000000000004</v>
      </c>
      <c r="E884">
        <f t="shared" si="204"/>
        <v>12.75</v>
      </c>
      <c r="F884" s="106">
        <v>15.5</v>
      </c>
      <c r="G884" s="107">
        <f t="shared" si="213"/>
        <v>2.75</v>
      </c>
      <c r="H884">
        <f t="shared" si="214"/>
        <v>5</v>
      </c>
      <c r="I884">
        <f t="shared" si="215"/>
        <v>1983</v>
      </c>
      <c r="Q884" t="s">
        <v>72</v>
      </c>
      <c r="R884" s="93">
        <v>30467</v>
      </c>
      <c r="S884">
        <v>20.6</v>
      </c>
      <c r="T884">
        <v>4.5999999999999996</v>
      </c>
      <c r="U884">
        <f t="shared" si="205"/>
        <v>12.600000000000001</v>
      </c>
      <c r="V884" s="106">
        <v>14.5</v>
      </c>
      <c r="W884" s="107">
        <f t="shared" si="216"/>
        <v>1.8999999999999986</v>
      </c>
      <c r="X884">
        <f t="shared" si="217"/>
        <v>5</v>
      </c>
      <c r="AG884" s="93">
        <f t="shared" si="206"/>
        <v>30468</v>
      </c>
      <c r="AH884" s="107">
        <f t="shared" si="207"/>
        <v>2.0499999999999998</v>
      </c>
      <c r="AI884" s="72">
        <f t="shared" si="208"/>
        <v>1</v>
      </c>
      <c r="AJ884">
        <f t="shared" si="209"/>
        <v>6</v>
      </c>
      <c r="AK884">
        <f t="shared" si="210"/>
        <v>1983</v>
      </c>
      <c r="BI884" s="93">
        <v>36677</v>
      </c>
      <c r="BJ884" s="90">
        <v>5.8509000000000002</v>
      </c>
      <c r="BK884">
        <f t="shared" si="211"/>
        <v>5</v>
      </c>
      <c r="BL884">
        <f t="shared" si="212"/>
        <v>2000</v>
      </c>
    </row>
    <row r="885" spans="1:64" x14ac:dyDescent="0.2">
      <c r="A885" t="s">
        <v>70</v>
      </c>
      <c r="B885" s="93">
        <v>30468</v>
      </c>
      <c r="C885">
        <v>18</v>
      </c>
      <c r="D885">
        <v>9.1999999999999993</v>
      </c>
      <c r="E885">
        <f t="shared" si="204"/>
        <v>13.6</v>
      </c>
      <c r="F885" s="106">
        <v>15.5</v>
      </c>
      <c r="G885" s="107">
        <f t="shared" si="213"/>
        <v>1.9000000000000004</v>
      </c>
      <c r="H885">
        <f t="shared" si="214"/>
        <v>6</v>
      </c>
      <c r="I885">
        <f t="shared" si="215"/>
        <v>1983</v>
      </c>
      <c r="Q885" t="s">
        <v>72</v>
      </c>
      <c r="R885" s="93">
        <v>30468</v>
      </c>
      <c r="S885">
        <v>17</v>
      </c>
      <c r="T885">
        <v>7.6</v>
      </c>
      <c r="U885">
        <f t="shared" si="205"/>
        <v>12.3</v>
      </c>
      <c r="V885" s="106">
        <v>14.5</v>
      </c>
      <c r="W885" s="107">
        <f t="shared" si="216"/>
        <v>2.1999999999999993</v>
      </c>
      <c r="X885">
        <f t="shared" si="217"/>
        <v>6</v>
      </c>
      <c r="AG885" s="93">
        <f t="shared" si="206"/>
        <v>30469</v>
      </c>
      <c r="AH885" s="107">
        <f t="shared" si="207"/>
        <v>5.8</v>
      </c>
      <c r="AI885" s="72">
        <f t="shared" si="208"/>
        <v>2</v>
      </c>
      <c r="AJ885">
        <f t="shared" si="209"/>
        <v>6</v>
      </c>
      <c r="AK885">
        <f t="shared" si="210"/>
        <v>1983</v>
      </c>
      <c r="BI885" s="93">
        <v>36678</v>
      </c>
      <c r="BJ885" s="90">
        <v>5.2889999999999997</v>
      </c>
      <c r="BK885">
        <f t="shared" si="211"/>
        <v>6</v>
      </c>
      <c r="BL885">
        <f t="shared" si="212"/>
        <v>2000</v>
      </c>
    </row>
    <row r="886" spans="1:64" x14ac:dyDescent="0.2">
      <c r="A886" t="s">
        <v>70</v>
      </c>
      <c r="B886" s="93">
        <v>30469</v>
      </c>
      <c r="C886">
        <v>12.9</v>
      </c>
      <c r="D886">
        <v>5.8</v>
      </c>
      <c r="E886">
        <f t="shared" si="204"/>
        <v>9.35</v>
      </c>
      <c r="F886" s="106">
        <v>15.5</v>
      </c>
      <c r="G886" s="107">
        <f t="shared" si="213"/>
        <v>6.15</v>
      </c>
      <c r="H886">
        <f t="shared" si="214"/>
        <v>6</v>
      </c>
      <c r="I886">
        <f t="shared" si="215"/>
        <v>1983</v>
      </c>
      <c r="Q886" t="s">
        <v>72</v>
      </c>
      <c r="R886" s="93">
        <v>30469</v>
      </c>
      <c r="S886">
        <v>13.8</v>
      </c>
      <c r="T886">
        <v>4.3</v>
      </c>
      <c r="U886">
        <f t="shared" si="205"/>
        <v>9.0500000000000007</v>
      </c>
      <c r="V886" s="106">
        <v>14.5</v>
      </c>
      <c r="W886" s="107">
        <f t="shared" si="216"/>
        <v>5.4499999999999993</v>
      </c>
      <c r="X886">
        <f t="shared" si="217"/>
        <v>6</v>
      </c>
      <c r="AG886" s="93">
        <f t="shared" si="206"/>
        <v>30470</v>
      </c>
      <c r="AH886" s="107">
        <f t="shared" si="207"/>
        <v>8.125</v>
      </c>
      <c r="AI886" s="72">
        <f t="shared" si="208"/>
        <v>3</v>
      </c>
      <c r="AJ886">
        <f t="shared" si="209"/>
        <v>6</v>
      </c>
      <c r="AK886">
        <f t="shared" si="210"/>
        <v>1983</v>
      </c>
      <c r="BI886" s="93">
        <v>36679</v>
      </c>
      <c r="BJ886" s="90">
        <v>4.9676999999999998</v>
      </c>
      <c r="BK886">
        <f t="shared" si="211"/>
        <v>6</v>
      </c>
      <c r="BL886">
        <f t="shared" si="212"/>
        <v>2000</v>
      </c>
    </row>
    <row r="887" spans="1:64" x14ac:dyDescent="0.2">
      <c r="A887" t="s">
        <v>70</v>
      </c>
      <c r="B887" s="93">
        <v>30470</v>
      </c>
      <c r="C887">
        <v>9.8000000000000007</v>
      </c>
      <c r="D887">
        <v>3.4</v>
      </c>
      <c r="E887">
        <f t="shared" si="204"/>
        <v>6.6000000000000005</v>
      </c>
      <c r="F887" s="106">
        <v>15.5</v>
      </c>
      <c r="G887" s="107">
        <f t="shared" si="213"/>
        <v>8.8999999999999986</v>
      </c>
      <c r="H887">
        <f t="shared" si="214"/>
        <v>6</v>
      </c>
      <c r="I887">
        <f t="shared" si="215"/>
        <v>1983</v>
      </c>
      <c r="Q887" t="s">
        <v>72</v>
      </c>
      <c r="R887" s="93">
        <v>30470</v>
      </c>
      <c r="S887">
        <v>14.1</v>
      </c>
      <c r="T887">
        <v>0.2</v>
      </c>
      <c r="U887">
        <f t="shared" si="205"/>
        <v>7.1499999999999995</v>
      </c>
      <c r="V887" s="106">
        <v>14.5</v>
      </c>
      <c r="W887" s="107">
        <f t="shared" si="216"/>
        <v>7.3500000000000005</v>
      </c>
      <c r="X887">
        <f t="shared" si="217"/>
        <v>6</v>
      </c>
      <c r="AG887" s="93">
        <f t="shared" si="206"/>
        <v>30471</v>
      </c>
      <c r="AH887" s="107">
        <f t="shared" si="207"/>
        <v>4.5749999999999993</v>
      </c>
      <c r="AI887" s="72">
        <f t="shared" si="208"/>
        <v>4</v>
      </c>
      <c r="AJ887">
        <f t="shared" si="209"/>
        <v>6</v>
      </c>
      <c r="AK887">
        <f t="shared" si="210"/>
        <v>1983</v>
      </c>
      <c r="BI887" s="93">
        <v>36680</v>
      </c>
      <c r="BJ887" s="90">
        <v>4.8902999999999999</v>
      </c>
      <c r="BK887">
        <f t="shared" si="211"/>
        <v>6</v>
      </c>
      <c r="BL887">
        <f t="shared" si="212"/>
        <v>2000</v>
      </c>
    </row>
    <row r="888" spans="1:64" x14ac:dyDescent="0.2">
      <c r="A888" t="s">
        <v>70</v>
      </c>
      <c r="B888" s="93">
        <v>30471</v>
      </c>
      <c r="C888">
        <v>16.3</v>
      </c>
      <c r="D888">
        <v>6.4</v>
      </c>
      <c r="E888">
        <f t="shared" si="204"/>
        <v>11.350000000000001</v>
      </c>
      <c r="F888" s="106">
        <v>15.5</v>
      </c>
      <c r="G888" s="107">
        <f t="shared" si="213"/>
        <v>4.1499999999999986</v>
      </c>
      <c r="H888">
        <f t="shared" si="214"/>
        <v>6</v>
      </c>
      <c r="I888">
        <f t="shared" si="215"/>
        <v>1983</v>
      </c>
      <c r="Q888" t="s">
        <v>72</v>
      </c>
      <c r="R888" s="93">
        <v>30471</v>
      </c>
      <c r="S888">
        <v>18</v>
      </c>
      <c r="T888">
        <v>1</v>
      </c>
      <c r="U888">
        <f t="shared" si="205"/>
        <v>9.5</v>
      </c>
      <c r="V888" s="106">
        <v>14.5</v>
      </c>
      <c r="W888" s="107">
        <f t="shared" si="216"/>
        <v>5</v>
      </c>
      <c r="X888">
        <f t="shared" si="217"/>
        <v>6</v>
      </c>
      <c r="AG888" s="93">
        <f t="shared" si="206"/>
        <v>30472</v>
      </c>
      <c r="AH888" s="107">
        <f t="shared" si="207"/>
        <v>2.5750000000000002</v>
      </c>
      <c r="AI888" s="72">
        <f t="shared" si="208"/>
        <v>5</v>
      </c>
      <c r="AJ888">
        <f t="shared" si="209"/>
        <v>6</v>
      </c>
      <c r="AK888">
        <f t="shared" si="210"/>
        <v>1983</v>
      </c>
      <c r="BI888" s="93">
        <v>36681</v>
      </c>
      <c r="BJ888" s="90">
        <v>4.6326999999999998</v>
      </c>
      <c r="BK888">
        <f t="shared" si="211"/>
        <v>6</v>
      </c>
      <c r="BL888">
        <f t="shared" si="212"/>
        <v>2000</v>
      </c>
    </row>
    <row r="889" spans="1:64" x14ac:dyDescent="0.2">
      <c r="A889" t="s">
        <v>70</v>
      </c>
      <c r="B889" s="93">
        <v>30472</v>
      </c>
      <c r="C889">
        <v>17.3</v>
      </c>
      <c r="D889">
        <v>7</v>
      </c>
      <c r="E889">
        <f t="shared" si="204"/>
        <v>12.15</v>
      </c>
      <c r="F889" s="106">
        <v>15.5</v>
      </c>
      <c r="G889" s="107">
        <f t="shared" si="213"/>
        <v>3.3499999999999996</v>
      </c>
      <c r="H889">
        <f t="shared" si="214"/>
        <v>6</v>
      </c>
      <c r="I889">
        <f t="shared" si="215"/>
        <v>1983</v>
      </c>
      <c r="Q889" t="s">
        <v>72</v>
      </c>
      <c r="R889" s="93">
        <v>30472</v>
      </c>
      <c r="S889">
        <v>19.3</v>
      </c>
      <c r="T889">
        <v>6.1</v>
      </c>
      <c r="U889">
        <f t="shared" si="205"/>
        <v>12.7</v>
      </c>
      <c r="V889" s="106">
        <v>14.5</v>
      </c>
      <c r="W889" s="107">
        <f t="shared" si="216"/>
        <v>1.8000000000000007</v>
      </c>
      <c r="X889">
        <f t="shared" si="217"/>
        <v>6</v>
      </c>
      <c r="AG889" s="93">
        <f t="shared" si="206"/>
        <v>30473</v>
      </c>
      <c r="AH889" s="107">
        <f t="shared" si="207"/>
        <v>0.55000000000000071</v>
      </c>
      <c r="AI889" s="72">
        <f t="shared" si="208"/>
        <v>6</v>
      </c>
      <c r="AJ889">
        <f t="shared" si="209"/>
        <v>6</v>
      </c>
      <c r="AK889">
        <f t="shared" si="210"/>
        <v>1983</v>
      </c>
      <c r="BI889" s="93">
        <v>36682</v>
      </c>
      <c r="BJ889" s="90">
        <v>5.1947000000000001</v>
      </c>
      <c r="BK889">
        <f t="shared" si="211"/>
        <v>6</v>
      </c>
      <c r="BL889">
        <f t="shared" si="212"/>
        <v>2000</v>
      </c>
    </row>
    <row r="890" spans="1:64" x14ac:dyDescent="0.2">
      <c r="A890" t="s">
        <v>70</v>
      </c>
      <c r="B890" s="93">
        <v>30473</v>
      </c>
      <c r="C890">
        <v>23.4</v>
      </c>
      <c r="D890">
        <v>5.7</v>
      </c>
      <c r="E890">
        <f t="shared" si="204"/>
        <v>14.549999999999999</v>
      </c>
      <c r="F890" s="106">
        <v>15.5</v>
      </c>
      <c r="G890" s="107">
        <f t="shared" si="213"/>
        <v>0.95000000000000107</v>
      </c>
      <c r="H890">
        <f t="shared" si="214"/>
        <v>6</v>
      </c>
      <c r="I890">
        <f t="shared" si="215"/>
        <v>1983</v>
      </c>
      <c r="Q890" t="s">
        <v>72</v>
      </c>
      <c r="R890" s="93">
        <v>30473</v>
      </c>
      <c r="S890">
        <v>24.9</v>
      </c>
      <c r="T890">
        <v>3.8</v>
      </c>
      <c r="U890">
        <f t="shared" si="205"/>
        <v>14.35</v>
      </c>
      <c r="V890" s="106">
        <v>14.5</v>
      </c>
      <c r="W890" s="107">
        <f t="shared" si="216"/>
        <v>0.15000000000000036</v>
      </c>
      <c r="X890">
        <f t="shared" si="217"/>
        <v>6</v>
      </c>
      <c r="AG890" s="93">
        <f t="shared" si="206"/>
        <v>30474</v>
      </c>
      <c r="AH890" s="107">
        <f t="shared" si="207"/>
        <v>1.5750000000000002</v>
      </c>
      <c r="AI890" s="72">
        <f t="shared" si="208"/>
        <v>7</v>
      </c>
      <c r="AJ890">
        <f t="shared" si="209"/>
        <v>6</v>
      </c>
      <c r="AK890">
        <f t="shared" si="210"/>
        <v>1983</v>
      </c>
      <c r="BI890" s="93">
        <v>36683</v>
      </c>
      <c r="BJ890" s="90">
        <v>5.3681000000000001</v>
      </c>
      <c r="BK890">
        <f t="shared" si="211"/>
        <v>6</v>
      </c>
      <c r="BL890">
        <f t="shared" si="212"/>
        <v>2000</v>
      </c>
    </row>
    <row r="891" spans="1:64" x14ac:dyDescent="0.2">
      <c r="A891" t="s">
        <v>70</v>
      </c>
      <c r="B891" s="93">
        <v>30474</v>
      </c>
      <c r="C891">
        <v>20</v>
      </c>
      <c r="D891">
        <v>6.4</v>
      </c>
      <c r="E891">
        <f t="shared" si="204"/>
        <v>13.2</v>
      </c>
      <c r="F891" s="106">
        <v>15.5</v>
      </c>
      <c r="G891" s="107">
        <f t="shared" si="213"/>
        <v>2.3000000000000007</v>
      </c>
      <c r="H891">
        <f t="shared" si="214"/>
        <v>6</v>
      </c>
      <c r="I891">
        <f t="shared" si="215"/>
        <v>1983</v>
      </c>
      <c r="Q891" t="s">
        <v>72</v>
      </c>
      <c r="R891" s="93">
        <v>30474</v>
      </c>
      <c r="S891">
        <v>21</v>
      </c>
      <c r="T891">
        <v>6.3</v>
      </c>
      <c r="U891">
        <f t="shared" si="205"/>
        <v>13.65</v>
      </c>
      <c r="V891" s="106">
        <v>14.5</v>
      </c>
      <c r="W891" s="107">
        <f t="shared" si="216"/>
        <v>0.84999999999999964</v>
      </c>
      <c r="X891">
        <f t="shared" si="217"/>
        <v>6</v>
      </c>
      <c r="AG891" s="93">
        <f t="shared" si="206"/>
        <v>30475</v>
      </c>
      <c r="AH891" s="107">
        <f t="shared" si="207"/>
        <v>9.9999999999999645E-2</v>
      </c>
      <c r="AI891" s="72">
        <f t="shared" si="208"/>
        <v>8</v>
      </c>
      <c r="AJ891">
        <f t="shared" si="209"/>
        <v>6</v>
      </c>
      <c r="AK891">
        <f t="shared" si="210"/>
        <v>1983</v>
      </c>
      <c r="BI891" s="93">
        <v>36684</v>
      </c>
      <c r="BJ891" s="90">
        <v>5.0505000000000004</v>
      </c>
      <c r="BK891">
        <f t="shared" si="211"/>
        <v>6</v>
      </c>
      <c r="BL891">
        <f t="shared" si="212"/>
        <v>2000</v>
      </c>
    </row>
    <row r="892" spans="1:64" x14ac:dyDescent="0.2">
      <c r="A892" t="s">
        <v>70</v>
      </c>
      <c r="B892" s="93">
        <v>30475</v>
      </c>
      <c r="C892">
        <v>24.7</v>
      </c>
      <c r="D892">
        <v>5.9</v>
      </c>
      <c r="E892">
        <f t="shared" si="204"/>
        <v>15.3</v>
      </c>
      <c r="F892" s="106">
        <v>15.5</v>
      </c>
      <c r="G892" s="107">
        <f t="shared" si="213"/>
        <v>0.19999999999999929</v>
      </c>
      <c r="H892">
        <f t="shared" si="214"/>
        <v>6</v>
      </c>
      <c r="I892">
        <f t="shared" si="215"/>
        <v>1983</v>
      </c>
      <c r="Q892" t="s">
        <v>72</v>
      </c>
      <c r="R892" s="93">
        <v>30475</v>
      </c>
      <c r="S892">
        <v>26.4</v>
      </c>
      <c r="T892">
        <v>5</v>
      </c>
      <c r="U892">
        <f t="shared" si="205"/>
        <v>15.7</v>
      </c>
      <c r="V892" s="106">
        <v>14.5</v>
      </c>
      <c r="W892" s="107">
        <f t="shared" si="216"/>
        <v>0</v>
      </c>
      <c r="X892">
        <f t="shared" si="217"/>
        <v>6</v>
      </c>
      <c r="AG892" s="93">
        <f t="shared" si="206"/>
        <v>30476</v>
      </c>
      <c r="AH892" s="107">
        <f t="shared" si="207"/>
        <v>2.5000000000000355E-2</v>
      </c>
      <c r="AI892" s="72">
        <f t="shared" si="208"/>
        <v>9</v>
      </c>
      <c r="AJ892">
        <f t="shared" si="209"/>
        <v>6</v>
      </c>
      <c r="AK892">
        <f t="shared" si="210"/>
        <v>1983</v>
      </c>
      <c r="BI892" s="93">
        <v>36685</v>
      </c>
      <c r="BJ892" s="90">
        <v>4.9412000000000003</v>
      </c>
      <c r="BK892">
        <f t="shared" si="211"/>
        <v>6</v>
      </c>
      <c r="BL892">
        <f t="shared" si="212"/>
        <v>2000</v>
      </c>
    </row>
    <row r="893" spans="1:64" x14ac:dyDescent="0.2">
      <c r="A893" t="s">
        <v>70</v>
      </c>
      <c r="B893" s="93">
        <v>30476</v>
      </c>
      <c r="C893">
        <v>24</v>
      </c>
      <c r="D893">
        <v>13</v>
      </c>
      <c r="E893">
        <f t="shared" si="204"/>
        <v>18.5</v>
      </c>
      <c r="F893" s="106">
        <v>15.5</v>
      </c>
      <c r="G893" s="107">
        <f t="shared" si="213"/>
        <v>0</v>
      </c>
      <c r="H893">
        <f t="shared" si="214"/>
        <v>6</v>
      </c>
      <c r="I893">
        <f t="shared" si="215"/>
        <v>1983</v>
      </c>
      <c r="Q893" t="s">
        <v>72</v>
      </c>
      <c r="R893" s="93">
        <v>30476</v>
      </c>
      <c r="S893">
        <v>21.4</v>
      </c>
      <c r="T893">
        <v>7.5</v>
      </c>
      <c r="U893">
        <f t="shared" si="205"/>
        <v>14.45</v>
      </c>
      <c r="V893" s="106">
        <v>14.5</v>
      </c>
      <c r="W893" s="107">
        <f t="shared" si="216"/>
        <v>5.0000000000000711E-2</v>
      </c>
      <c r="X893">
        <f t="shared" si="217"/>
        <v>6</v>
      </c>
      <c r="AG893" s="93">
        <f t="shared" si="206"/>
        <v>30477</v>
      </c>
      <c r="AH893" s="107">
        <f t="shared" si="207"/>
        <v>0</v>
      </c>
      <c r="AI893" s="72">
        <f t="shared" si="208"/>
        <v>10</v>
      </c>
      <c r="AJ893">
        <f t="shared" si="209"/>
        <v>6</v>
      </c>
      <c r="AK893">
        <f t="shared" si="210"/>
        <v>1983</v>
      </c>
      <c r="BI893" s="93">
        <v>36686</v>
      </c>
      <c r="BJ893" s="90">
        <v>5.0175000000000001</v>
      </c>
      <c r="BK893">
        <f t="shared" si="211"/>
        <v>6</v>
      </c>
      <c r="BL893">
        <f t="shared" si="212"/>
        <v>2000</v>
      </c>
    </row>
    <row r="894" spans="1:64" x14ac:dyDescent="0.2">
      <c r="A894" t="s">
        <v>70</v>
      </c>
      <c r="B894" s="93">
        <v>30477</v>
      </c>
      <c r="C894">
        <v>23.6</v>
      </c>
      <c r="D894">
        <v>10.8</v>
      </c>
      <c r="E894">
        <f t="shared" si="204"/>
        <v>17.200000000000003</v>
      </c>
      <c r="F894" s="106">
        <v>15.5</v>
      </c>
      <c r="G894" s="107">
        <f t="shared" si="213"/>
        <v>0</v>
      </c>
      <c r="H894">
        <f t="shared" si="214"/>
        <v>6</v>
      </c>
      <c r="I894">
        <f t="shared" si="215"/>
        <v>1983</v>
      </c>
      <c r="Q894" t="s">
        <v>72</v>
      </c>
      <c r="R894" s="93">
        <v>30477</v>
      </c>
      <c r="S894">
        <v>24.5</v>
      </c>
      <c r="T894">
        <v>5.6</v>
      </c>
      <c r="U894">
        <f t="shared" si="205"/>
        <v>15.05</v>
      </c>
      <c r="V894" s="106">
        <v>14.5</v>
      </c>
      <c r="W894" s="107">
        <f t="shared" si="216"/>
        <v>0</v>
      </c>
      <c r="X894">
        <f t="shared" si="217"/>
        <v>6</v>
      </c>
      <c r="AG894" s="93">
        <f t="shared" si="206"/>
        <v>30478</v>
      </c>
      <c r="AH894" s="107">
        <f t="shared" si="207"/>
        <v>2.8499999999999996</v>
      </c>
      <c r="AI894" s="72">
        <f t="shared" si="208"/>
        <v>11</v>
      </c>
      <c r="AJ894">
        <f t="shared" si="209"/>
        <v>6</v>
      </c>
      <c r="AK894">
        <f t="shared" si="210"/>
        <v>1983</v>
      </c>
      <c r="BI894" s="93">
        <v>36687</v>
      </c>
      <c r="BJ894" s="90">
        <v>4.9611999999999998</v>
      </c>
      <c r="BK894">
        <f t="shared" si="211"/>
        <v>6</v>
      </c>
      <c r="BL894">
        <f t="shared" si="212"/>
        <v>2000</v>
      </c>
    </row>
    <row r="895" spans="1:64" x14ac:dyDescent="0.2">
      <c r="A895" t="s">
        <v>70</v>
      </c>
      <c r="B895" s="93">
        <v>30478</v>
      </c>
      <c r="C895">
        <v>18.2</v>
      </c>
      <c r="D895">
        <v>4.7</v>
      </c>
      <c r="E895">
        <f t="shared" si="204"/>
        <v>11.45</v>
      </c>
      <c r="F895" s="106">
        <v>15.5</v>
      </c>
      <c r="G895" s="107">
        <f t="shared" si="213"/>
        <v>4.0500000000000007</v>
      </c>
      <c r="H895">
        <f t="shared" si="214"/>
        <v>6</v>
      </c>
      <c r="I895">
        <f t="shared" si="215"/>
        <v>1983</v>
      </c>
      <c r="Q895" t="s">
        <v>72</v>
      </c>
      <c r="R895" s="93">
        <v>30478</v>
      </c>
      <c r="S895">
        <v>20.100000000000001</v>
      </c>
      <c r="T895">
        <v>5.6</v>
      </c>
      <c r="U895">
        <f t="shared" si="205"/>
        <v>12.850000000000001</v>
      </c>
      <c r="V895" s="106">
        <v>14.5</v>
      </c>
      <c r="W895" s="107">
        <f t="shared" si="216"/>
        <v>1.6499999999999986</v>
      </c>
      <c r="X895">
        <f t="shared" si="217"/>
        <v>6</v>
      </c>
      <c r="AG895" s="93">
        <f t="shared" si="206"/>
        <v>30479</v>
      </c>
      <c r="AH895" s="107">
        <f t="shared" si="207"/>
        <v>3.1750000000000007</v>
      </c>
      <c r="AI895" s="72">
        <f t="shared" si="208"/>
        <v>12</v>
      </c>
      <c r="AJ895">
        <f t="shared" si="209"/>
        <v>6</v>
      </c>
      <c r="AK895">
        <f t="shared" si="210"/>
        <v>1983</v>
      </c>
      <c r="BI895" s="93">
        <v>36688</v>
      </c>
      <c r="BJ895" s="90">
        <v>4.9671000000000003</v>
      </c>
      <c r="BK895">
        <f t="shared" si="211"/>
        <v>6</v>
      </c>
      <c r="BL895">
        <f t="shared" si="212"/>
        <v>2000</v>
      </c>
    </row>
    <row r="896" spans="1:64" x14ac:dyDescent="0.2">
      <c r="A896" t="s">
        <v>70</v>
      </c>
      <c r="B896" s="93">
        <v>30479</v>
      </c>
      <c r="C896">
        <v>17.899999999999999</v>
      </c>
      <c r="D896">
        <v>8.9</v>
      </c>
      <c r="E896">
        <f t="shared" si="204"/>
        <v>13.399999999999999</v>
      </c>
      <c r="F896" s="106">
        <v>15.5</v>
      </c>
      <c r="G896" s="107">
        <f t="shared" si="213"/>
        <v>2.1000000000000014</v>
      </c>
      <c r="H896">
        <f t="shared" si="214"/>
        <v>6</v>
      </c>
      <c r="I896">
        <f t="shared" si="215"/>
        <v>1983</v>
      </c>
      <c r="Q896" t="s">
        <v>72</v>
      </c>
      <c r="R896" s="93">
        <v>30479</v>
      </c>
      <c r="S896">
        <v>18.5</v>
      </c>
      <c r="T896">
        <v>2</v>
      </c>
      <c r="U896">
        <f t="shared" si="205"/>
        <v>10.25</v>
      </c>
      <c r="V896" s="106">
        <v>14.5</v>
      </c>
      <c r="W896" s="107">
        <f t="shared" si="216"/>
        <v>4.25</v>
      </c>
      <c r="X896">
        <f t="shared" si="217"/>
        <v>6</v>
      </c>
      <c r="AG896" s="93">
        <f t="shared" si="206"/>
        <v>30480</v>
      </c>
      <c r="AH896" s="107">
        <f t="shared" si="207"/>
        <v>0.95000000000000018</v>
      </c>
      <c r="AI896" s="72">
        <f t="shared" si="208"/>
        <v>13</v>
      </c>
      <c r="AJ896">
        <f t="shared" si="209"/>
        <v>6</v>
      </c>
      <c r="AK896">
        <f t="shared" si="210"/>
        <v>1983</v>
      </c>
      <c r="BI896" s="93">
        <v>36689</v>
      </c>
      <c r="BJ896" s="90">
        <v>5.0556999999999999</v>
      </c>
      <c r="BK896">
        <f t="shared" si="211"/>
        <v>6</v>
      </c>
      <c r="BL896">
        <f t="shared" si="212"/>
        <v>2000</v>
      </c>
    </row>
    <row r="897" spans="1:64" x14ac:dyDescent="0.2">
      <c r="A897" t="s">
        <v>70</v>
      </c>
      <c r="B897" s="93">
        <v>30480</v>
      </c>
      <c r="C897">
        <v>22</v>
      </c>
      <c r="D897">
        <v>5.7</v>
      </c>
      <c r="E897">
        <f t="shared" si="204"/>
        <v>13.85</v>
      </c>
      <c r="F897" s="106">
        <v>15.5</v>
      </c>
      <c r="G897" s="107">
        <f t="shared" si="213"/>
        <v>1.6500000000000004</v>
      </c>
      <c r="H897">
        <f t="shared" si="214"/>
        <v>6</v>
      </c>
      <c r="I897">
        <f t="shared" si="215"/>
        <v>1983</v>
      </c>
      <c r="Q897" t="s">
        <v>72</v>
      </c>
      <c r="R897" s="93">
        <v>30480</v>
      </c>
      <c r="S897">
        <v>23</v>
      </c>
      <c r="T897">
        <v>5.5</v>
      </c>
      <c r="U897">
        <f t="shared" si="205"/>
        <v>14.25</v>
      </c>
      <c r="V897" s="106">
        <v>14.5</v>
      </c>
      <c r="W897" s="107">
        <f t="shared" si="216"/>
        <v>0.25</v>
      </c>
      <c r="X897">
        <f t="shared" si="217"/>
        <v>6</v>
      </c>
      <c r="AG897" s="93">
        <f t="shared" si="206"/>
        <v>30481</v>
      </c>
      <c r="AH897" s="107">
        <f t="shared" si="207"/>
        <v>0.47500000000000053</v>
      </c>
      <c r="AI897" s="72">
        <f t="shared" si="208"/>
        <v>14</v>
      </c>
      <c r="AJ897">
        <f t="shared" si="209"/>
        <v>6</v>
      </c>
      <c r="AK897">
        <f t="shared" si="210"/>
        <v>1983</v>
      </c>
      <c r="BI897" s="93">
        <v>36690</v>
      </c>
      <c r="BJ897" s="90">
        <v>4.9177999999999997</v>
      </c>
      <c r="BK897">
        <f t="shared" si="211"/>
        <v>6</v>
      </c>
      <c r="BL897">
        <f t="shared" si="212"/>
        <v>2000</v>
      </c>
    </row>
    <row r="898" spans="1:64" x14ac:dyDescent="0.2">
      <c r="A898" t="s">
        <v>70</v>
      </c>
      <c r="B898" s="93">
        <v>30481</v>
      </c>
      <c r="C898">
        <v>24.6</v>
      </c>
      <c r="D898">
        <v>9.5</v>
      </c>
      <c r="E898">
        <f t="shared" si="204"/>
        <v>17.05</v>
      </c>
      <c r="F898" s="106">
        <v>15.5</v>
      </c>
      <c r="G898" s="107">
        <f t="shared" si="213"/>
        <v>0</v>
      </c>
      <c r="H898">
        <f t="shared" si="214"/>
        <v>6</v>
      </c>
      <c r="I898">
        <f t="shared" si="215"/>
        <v>1983</v>
      </c>
      <c r="Q898" t="s">
        <v>72</v>
      </c>
      <c r="R898" s="93">
        <v>30481</v>
      </c>
      <c r="S898">
        <v>24.9</v>
      </c>
      <c r="T898">
        <v>2.2000000000000002</v>
      </c>
      <c r="U898">
        <f t="shared" si="205"/>
        <v>13.549999999999999</v>
      </c>
      <c r="V898" s="106">
        <v>14.5</v>
      </c>
      <c r="W898" s="107">
        <f t="shared" si="216"/>
        <v>0.95000000000000107</v>
      </c>
      <c r="X898">
        <f t="shared" si="217"/>
        <v>6</v>
      </c>
      <c r="AG898" s="93">
        <f t="shared" si="206"/>
        <v>30482</v>
      </c>
      <c r="AH898" s="107">
        <f t="shared" si="207"/>
        <v>0</v>
      </c>
      <c r="AI898" s="72">
        <f t="shared" si="208"/>
        <v>15</v>
      </c>
      <c r="AJ898">
        <f t="shared" si="209"/>
        <v>6</v>
      </c>
      <c r="AK898">
        <f t="shared" si="210"/>
        <v>1983</v>
      </c>
      <c r="BI898" s="93">
        <v>36691</v>
      </c>
      <c r="BJ898" s="90">
        <v>4.8483000000000001</v>
      </c>
      <c r="BK898">
        <f t="shared" si="211"/>
        <v>6</v>
      </c>
      <c r="BL898">
        <f t="shared" si="212"/>
        <v>2000</v>
      </c>
    </row>
    <row r="899" spans="1:64" x14ac:dyDescent="0.2">
      <c r="A899" t="s">
        <v>70</v>
      </c>
      <c r="B899" s="93">
        <v>30482</v>
      </c>
      <c r="C899">
        <v>26.7</v>
      </c>
      <c r="D899">
        <v>10.6</v>
      </c>
      <c r="E899">
        <f t="shared" si="204"/>
        <v>18.649999999999999</v>
      </c>
      <c r="F899" s="106">
        <v>15.5</v>
      </c>
      <c r="G899" s="107">
        <f t="shared" si="213"/>
        <v>0</v>
      </c>
      <c r="H899">
        <f t="shared" si="214"/>
        <v>6</v>
      </c>
      <c r="I899">
        <f t="shared" si="215"/>
        <v>1983</v>
      </c>
      <c r="Q899" t="s">
        <v>72</v>
      </c>
      <c r="R899" s="93">
        <v>30482</v>
      </c>
      <c r="S899">
        <v>28.1</v>
      </c>
      <c r="T899">
        <v>14.2</v>
      </c>
      <c r="U899">
        <f t="shared" si="205"/>
        <v>21.15</v>
      </c>
      <c r="V899" s="106">
        <v>14.5</v>
      </c>
      <c r="W899" s="107">
        <f t="shared" si="216"/>
        <v>0</v>
      </c>
      <c r="X899">
        <f t="shared" si="217"/>
        <v>6</v>
      </c>
      <c r="AG899" s="93">
        <f t="shared" si="206"/>
        <v>30483</v>
      </c>
      <c r="AH899" s="107">
        <f t="shared" si="207"/>
        <v>0</v>
      </c>
      <c r="AI899" s="72">
        <f t="shared" si="208"/>
        <v>16</v>
      </c>
      <c r="AJ899">
        <f t="shared" si="209"/>
        <v>6</v>
      </c>
      <c r="AK899">
        <f t="shared" si="210"/>
        <v>1983</v>
      </c>
      <c r="BI899" s="93">
        <v>36692</v>
      </c>
      <c r="BJ899" s="90">
        <v>5.1464999999999996</v>
      </c>
      <c r="BK899">
        <f t="shared" si="211"/>
        <v>6</v>
      </c>
      <c r="BL899">
        <f t="shared" si="212"/>
        <v>2000</v>
      </c>
    </row>
    <row r="900" spans="1:64" x14ac:dyDescent="0.2">
      <c r="A900" t="s">
        <v>70</v>
      </c>
      <c r="B900" s="93">
        <v>30483</v>
      </c>
      <c r="C900">
        <v>21.3</v>
      </c>
      <c r="D900">
        <v>12.4</v>
      </c>
      <c r="E900">
        <f t="shared" ref="E900:E963" si="218">AVERAGE(C900:D900)</f>
        <v>16.850000000000001</v>
      </c>
      <c r="F900" s="106">
        <v>15.5</v>
      </c>
      <c r="G900" s="107">
        <f t="shared" si="213"/>
        <v>0</v>
      </c>
      <c r="H900">
        <f t="shared" si="214"/>
        <v>6</v>
      </c>
      <c r="I900">
        <f t="shared" si="215"/>
        <v>1983</v>
      </c>
      <c r="Q900" t="s">
        <v>72</v>
      </c>
      <c r="R900" s="93">
        <v>30483</v>
      </c>
      <c r="S900">
        <v>26.4</v>
      </c>
      <c r="T900">
        <v>9.6999999999999993</v>
      </c>
      <c r="U900">
        <f t="shared" ref="U900:U963" si="219">AVERAGE(S900:T900)</f>
        <v>18.049999999999997</v>
      </c>
      <c r="V900" s="106">
        <v>14.5</v>
      </c>
      <c r="W900" s="107">
        <f t="shared" si="216"/>
        <v>0</v>
      </c>
      <c r="X900">
        <f t="shared" si="217"/>
        <v>6</v>
      </c>
      <c r="AG900" s="93">
        <f t="shared" ref="AG900:AG963" si="220">R901</f>
        <v>30484</v>
      </c>
      <c r="AH900" s="107">
        <f t="shared" ref="AH900:AH963" si="221">AVERAGE(W901,G901)</f>
        <v>0</v>
      </c>
      <c r="AI900" s="72">
        <f t="shared" ref="AI900:AI963" si="222">DAY(AG900)</f>
        <v>17</v>
      </c>
      <c r="AJ900">
        <f t="shared" ref="AJ900:AJ963" si="223">MONTH(AG900)</f>
        <v>6</v>
      </c>
      <c r="AK900">
        <f t="shared" ref="AK900:AK963" si="224">YEAR(AG900)</f>
        <v>1983</v>
      </c>
      <c r="BI900" s="93">
        <v>36693</v>
      </c>
      <c r="BJ900" s="90">
        <v>5.1706000000000003</v>
      </c>
      <c r="BK900">
        <f t="shared" ref="BK900:BK963" si="225">MONTH(BI900)</f>
        <v>6</v>
      </c>
      <c r="BL900">
        <f t="shared" ref="BL900:BL963" si="226">YEAR(BI900)</f>
        <v>2000</v>
      </c>
    </row>
    <row r="901" spans="1:64" x14ac:dyDescent="0.2">
      <c r="A901" t="s">
        <v>70</v>
      </c>
      <c r="B901" s="93">
        <v>30484</v>
      </c>
      <c r="C901">
        <v>24.6</v>
      </c>
      <c r="D901">
        <v>10.9</v>
      </c>
      <c r="E901">
        <f t="shared" si="218"/>
        <v>17.75</v>
      </c>
      <c r="F901" s="106">
        <v>15.5</v>
      </c>
      <c r="G901" s="107">
        <f t="shared" ref="G901:G964" si="227">IF(F901-E901&gt;0,F901-E901,0)</f>
        <v>0</v>
      </c>
      <c r="H901">
        <f t="shared" ref="H901:H964" si="228">MONTH(B901)</f>
        <v>6</v>
      </c>
      <c r="I901">
        <f t="shared" ref="I901:I964" si="229">YEAR(B901)</f>
        <v>1983</v>
      </c>
      <c r="Q901" t="s">
        <v>72</v>
      </c>
      <c r="R901" s="93">
        <v>30484</v>
      </c>
      <c r="S901">
        <v>27</v>
      </c>
      <c r="T901">
        <v>12</v>
      </c>
      <c r="U901">
        <f t="shared" si="219"/>
        <v>19.5</v>
      </c>
      <c r="V901" s="106">
        <v>14.5</v>
      </c>
      <c r="W901" s="107">
        <f t="shared" ref="W901:W964" si="230">IF(V901-U901&gt;0,V901-U901,0)</f>
        <v>0</v>
      </c>
      <c r="X901">
        <f t="shared" ref="X901:X964" si="231">MONTH(R901)</f>
        <v>6</v>
      </c>
      <c r="AG901" s="93">
        <f t="shared" si="220"/>
        <v>30485</v>
      </c>
      <c r="AH901" s="107">
        <f t="shared" si="221"/>
        <v>1.6499999999999986</v>
      </c>
      <c r="AI901" s="72">
        <f t="shared" si="222"/>
        <v>18</v>
      </c>
      <c r="AJ901">
        <f t="shared" si="223"/>
        <v>6</v>
      </c>
      <c r="AK901">
        <f t="shared" si="224"/>
        <v>1983</v>
      </c>
      <c r="BI901" s="93">
        <v>36694</v>
      </c>
      <c r="BJ901" s="90">
        <v>5.1303000000000001</v>
      </c>
      <c r="BK901">
        <f t="shared" si="225"/>
        <v>6</v>
      </c>
      <c r="BL901">
        <f t="shared" si="226"/>
        <v>2000</v>
      </c>
    </row>
    <row r="902" spans="1:64" x14ac:dyDescent="0.2">
      <c r="A902" t="s">
        <v>70</v>
      </c>
      <c r="B902" s="93">
        <v>30485</v>
      </c>
      <c r="C902">
        <v>17.3</v>
      </c>
      <c r="D902">
        <v>8.4</v>
      </c>
      <c r="E902">
        <f t="shared" si="218"/>
        <v>12.850000000000001</v>
      </c>
      <c r="F902" s="106">
        <v>15.5</v>
      </c>
      <c r="G902" s="107">
        <f t="shared" si="227"/>
        <v>2.6499999999999986</v>
      </c>
      <c r="H902">
        <f t="shared" si="228"/>
        <v>6</v>
      </c>
      <c r="I902">
        <f t="shared" si="229"/>
        <v>1983</v>
      </c>
      <c r="Q902" t="s">
        <v>72</v>
      </c>
      <c r="R902" s="93">
        <v>30485</v>
      </c>
      <c r="S902">
        <v>17.600000000000001</v>
      </c>
      <c r="T902">
        <v>10.1</v>
      </c>
      <c r="U902">
        <f t="shared" si="219"/>
        <v>13.850000000000001</v>
      </c>
      <c r="V902" s="106">
        <v>14.5</v>
      </c>
      <c r="W902" s="107">
        <f t="shared" si="230"/>
        <v>0.64999999999999858</v>
      </c>
      <c r="X902">
        <f t="shared" si="231"/>
        <v>6</v>
      </c>
      <c r="AG902" s="93">
        <f t="shared" si="220"/>
        <v>30486</v>
      </c>
      <c r="AH902" s="107">
        <f t="shared" si="221"/>
        <v>3.6000000000000005</v>
      </c>
      <c r="AI902" s="72">
        <f t="shared" si="222"/>
        <v>19</v>
      </c>
      <c r="AJ902">
        <f t="shared" si="223"/>
        <v>6</v>
      </c>
      <c r="AK902">
        <f t="shared" si="224"/>
        <v>1983</v>
      </c>
      <c r="BI902" s="93">
        <v>36695</v>
      </c>
      <c r="BJ902" s="90">
        <v>5.1021000000000001</v>
      </c>
      <c r="BK902">
        <f t="shared" si="225"/>
        <v>6</v>
      </c>
      <c r="BL902">
        <f t="shared" si="226"/>
        <v>2000</v>
      </c>
    </row>
    <row r="903" spans="1:64" x14ac:dyDescent="0.2">
      <c r="A903" t="s">
        <v>70</v>
      </c>
      <c r="B903" s="93">
        <v>30486</v>
      </c>
      <c r="C903">
        <v>17.399999999999999</v>
      </c>
      <c r="D903">
        <v>9.9</v>
      </c>
      <c r="E903">
        <f t="shared" si="218"/>
        <v>13.649999999999999</v>
      </c>
      <c r="F903" s="106">
        <v>15.5</v>
      </c>
      <c r="G903" s="107">
        <f t="shared" si="227"/>
        <v>1.8500000000000014</v>
      </c>
      <c r="H903">
        <f t="shared" si="228"/>
        <v>6</v>
      </c>
      <c r="I903">
        <f t="shared" si="229"/>
        <v>1983</v>
      </c>
      <c r="Q903" t="s">
        <v>72</v>
      </c>
      <c r="R903" s="93">
        <v>30486</v>
      </c>
      <c r="S903">
        <v>11.3</v>
      </c>
      <c r="T903">
        <v>7</v>
      </c>
      <c r="U903">
        <f t="shared" si="219"/>
        <v>9.15</v>
      </c>
      <c r="V903" s="106">
        <v>14.5</v>
      </c>
      <c r="W903" s="107">
        <f t="shared" si="230"/>
        <v>5.35</v>
      </c>
      <c r="X903">
        <f t="shared" si="231"/>
        <v>6</v>
      </c>
      <c r="AG903" s="93">
        <f t="shared" si="220"/>
        <v>30487</v>
      </c>
      <c r="AH903" s="107">
        <f t="shared" si="221"/>
        <v>3.5749999999999993</v>
      </c>
      <c r="AI903" s="72">
        <f t="shared" si="222"/>
        <v>20</v>
      </c>
      <c r="AJ903">
        <f t="shared" si="223"/>
        <v>6</v>
      </c>
      <c r="AK903">
        <f t="shared" si="224"/>
        <v>1983</v>
      </c>
      <c r="BI903" s="93">
        <v>36696</v>
      </c>
      <c r="BJ903" s="90">
        <v>4.9912999999999998</v>
      </c>
      <c r="BK903">
        <f t="shared" si="225"/>
        <v>6</v>
      </c>
      <c r="BL903">
        <f t="shared" si="226"/>
        <v>2000</v>
      </c>
    </row>
    <row r="904" spans="1:64" x14ac:dyDescent="0.2">
      <c r="A904" t="s">
        <v>70</v>
      </c>
      <c r="B904" s="93">
        <v>30487</v>
      </c>
      <c r="C904">
        <v>15.3</v>
      </c>
      <c r="D904">
        <v>7.4</v>
      </c>
      <c r="E904">
        <f t="shared" si="218"/>
        <v>11.350000000000001</v>
      </c>
      <c r="F904" s="106">
        <v>15.5</v>
      </c>
      <c r="G904" s="107">
        <f t="shared" si="227"/>
        <v>4.1499999999999986</v>
      </c>
      <c r="H904">
        <f t="shared" si="228"/>
        <v>6</v>
      </c>
      <c r="I904">
        <f t="shared" si="229"/>
        <v>1983</v>
      </c>
      <c r="Q904" t="s">
        <v>72</v>
      </c>
      <c r="R904" s="93">
        <v>30487</v>
      </c>
      <c r="S904">
        <v>15.6</v>
      </c>
      <c r="T904">
        <v>7.4</v>
      </c>
      <c r="U904">
        <f t="shared" si="219"/>
        <v>11.5</v>
      </c>
      <c r="V904" s="106">
        <v>14.5</v>
      </c>
      <c r="W904" s="107">
        <f t="shared" si="230"/>
        <v>3</v>
      </c>
      <c r="X904">
        <f t="shared" si="231"/>
        <v>6</v>
      </c>
      <c r="AG904" s="93">
        <f t="shared" si="220"/>
        <v>30488</v>
      </c>
      <c r="AH904" s="107">
        <f t="shared" si="221"/>
        <v>2.0499999999999989</v>
      </c>
      <c r="AI904" s="72">
        <f t="shared" si="222"/>
        <v>21</v>
      </c>
      <c r="AJ904">
        <f t="shared" si="223"/>
        <v>6</v>
      </c>
      <c r="AK904">
        <f t="shared" si="224"/>
        <v>1983</v>
      </c>
      <c r="BI904" s="93">
        <v>36697</v>
      </c>
      <c r="BJ904" s="90">
        <v>4.6603000000000003</v>
      </c>
      <c r="BK904">
        <f t="shared" si="225"/>
        <v>6</v>
      </c>
      <c r="BL904">
        <f t="shared" si="226"/>
        <v>2000</v>
      </c>
    </row>
    <row r="905" spans="1:64" x14ac:dyDescent="0.2">
      <c r="A905" t="s">
        <v>70</v>
      </c>
      <c r="B905" s="93">
        <v>30488</v>
      </c>
      <c r="C905">
        <v>18.8</v>
      </c>
      <c r="D905">
        <v>7.9</v>
      </c>
      <c r="E905">
        <f t="shared" si="218"/>
        <v>13.350000000000001</v>
      </c>
      <c r="F905" s="106">
        <v>15.5</v>
      </c>
      <c r="G905" s="107">
        <f t="shared" si="227"/>
        <v>2.1499999999999986</v>
      </c>
      <c r="H905">
        <f t="shared" si="228"/>
        <v>6</v>
      </c>
      <c r="I905">
        <f t="shared" si="229"/>
        <v>1983</v>
      </c>
      <c r="Q905" t="s">
        <v>72</v>
      </c>
      <c r="R905" s="93">
        <v>30488</v>
      </c>
      <c r="S905">
        <v>17.5</v>
      </c>
      <c r="T905">
        <v>7.6</v>
      </c>
      <c r="U905">
        <f t="shared" si="219"/>
        <v>12.55</v>
      </c>
      <c r="V905" s="106">
        <v>14.5</v>
      </c>
      <c r="W905" s="107">
        <f t="shared" si="230"/>
        <v>1.9499999999999993</v>
      </c>
      <c r="X905">
        <f t="shared" si="231"/>
        <v>6</v>
      </c>
      <c r="AG905" s="93">
        <f t="shared" si="220"/>
        <v>30489</v>
      </c>
      <c r="AH905" s="107">
        <f t="shared" si="221"/>
        <v>2.5750000000000002</v>
      </c>
      <c r="AI905" s="72">
        <f t="shared" si="222"/>
        <v>22</v>
      </c>
      <c r="AJ905">
        <f t="shared" si="223"/>
        <v>6</v>
      </c>
      <c r="AK905">
        <f t="shared" si="224"/>
        <v>1983</v>
      </c>
      <c r="BI905" s="93">
        <v>36698</v>
      </c>
      <c r="BJ905" s="90">
        <v>5.0342000000000002</v>
      </c>
      <c r="BK905">
        <f t="shared" si="225"/>
        <v>6</v>
      </c>
      <c r="BL905">
        <f t="shared" si="226"/>
        <v>2000</v>
      </c>
    </row>
    <row r="906" spans="1:64" x14ac:dyDescent="0.2">
      <c r="A906" t="s">
        <v>70</v>
      </c>
      <c r="B906" s="93">
        <v>30489</v>
      </c>
      <c r="C906">
        <v>18.8</v>
      </c>
      <c r="D906">
        <v>6.1</v>
      </c>
      <c r="E906">
        <f t="shared" si="218"/>
        <v>12.45</v>
      </c>
      <c r="F906" s="106">
        <v>15.5</v>
      </c>
      <c r="G906" s="107">
        <f t="shared" si="227"/>
        <v>3.0500000000000007</v>
      </c>
      <c r="H906">
        <f t="shared" si="228"/>
        <v>6</v>
      </c>
      <c r="I906">
        <f t="shared" si="229"/>
        <v>1983</v>
      </c>
      <c r="Q906" t="s">
        <v>72</v>
      </c>
      <c r="R906" s="93">
        <v>30489</v>
      </c>
      <c r="S906">
        <v>17.3</v>
      </c>
      <c r="T906">
        <v>7.5</v>
      </c>
      <c r="U906">
        <f t="shared" si="219"/>
        <v>12.4</v>
      </c>
      <c r="V906" s="106">
        <v>14.5</v>
      </c>
      <c r="W906" s="107">
        <f t="shared" si="230"/>
        <v>2.0999999999999996</v>
      </c>
      <c r="X906">
        <f t="shared" si="231"/>
        <v>6</v>
      </c>
      <c r="AG906" s="93">
        <f t="shared" si="220"/>
        <v>30490</v>
      </c>
      <c r="AH906" s="107">
        <f t="shared" si="221"/>
        <v>1.7999999999999998</v>
      </c>
      <c r="AI906" s="72">
        <f t="shared" si="222"/>
        <v>23</v>
      </c>
      <c r="AJ906">
        <f t="shared" si="223"/>
        <v>6</v>
      </c>
      <c r="AK906">
        <f t="shared" si="224"/>
        <v>1983</v>
      </c>
      <c r="BI906" s="93">
        <v>36699</v>
      </c>
      <c r="BJ906" s="90">
        <v>5.3273999999999999</v>
      </c>
      <c r="BK906">
        <f t="shared" si="225"/>
        <v>6</v>
      </c>
      <c r="BL906">
        <f t="shared" si="226"/>
        <v>2000</v>
      </c>
    </row>
    <row r="907" spans="1:64" x14ac:dyDescent="0.2">
      <c r="A907" t="s">
        <v>70</v>
      </c>
      <c r="B907" s="93">
        <v>30490</v>
      </c>
      <c r="C907">
        <v>21</v>
      </c>
      <c r="D907">
        <v>9.3000000000000007</v>
      </c>
      <c r="E907">
        <f t="shared" si="218"/>
        <v>15.15</v>
      </c>
      <c r="F907" s="106">
        <v>15.5</v>
      </c>
      <c r="G907" s="107">
        <f t="shared" si="227"/>
        <v>0.34999999999999964</v>
      </c>
      <c r="H907">
        <f t="shared" si="228"/>
        <v>6</v>
      </c>
      <c r="I907">
        <f t="shared" si="229"/>
        <v>1983</v>
      </c>
      <c r="Q907" t="s">
        <v>72</v>
      </c>
      <c r="R907" s="93">
        <v>30490</v>
      </c>
      <c r="S907">
        <v>17</v>
      </c>
      <c r="T907">
        <v>5.5</v>
      </c>
      <c r="U907">
        <f t="shared" si="219"/>
        <v>11.25</v>
      </c>
      <c r="V907" s="106">
        <v>14.5</v>
      </c>
      <c r="W907" s="107">
        <f t="shared" si="230"/>
        <v>3.25</v>
      </c>
      <c r="X907">
        <f t="shared" si="231"/>
        <v>6</v>
      </c>
      <c r="AG907" s="93">
        <f t="shared" si="220"/>
        <v>30491</v>
      </c>
      <c r="AH907" s="107">
        <f t="shared" si="221"/>
        <v>0</v>
      </c>
      <c r="AI907" s="72">
        <f t="shared" si="222"/>
        <v>24</v>
      </c>
      <c r="AJ907">
        <f t="shared" si="223"/>
        <v>6</v>
      </c>
      <c r="AK907">
        <f t="shared" si="224"/>
        <v>1983</v>
      </c>
      <c r="BI907" s="93">
        <v>36700</v>
      </c>
      <c r="BJ907" s="90">
        <v>4.8601999999999999</v>
      </c>
      <c r="BK907">
        <f t="shared" si="225"/>
        <v>6</v>
      </c>
      <c r="BL907">
        <f t="shared" si="226"/>
        <v>2000</v>
      </c>
    </row>
    <row r="908" spans="1:64" x14ac:dyDescent="0.2">
      <c r="A908" t="s">
        <v>70</v>
      </c>
      <c r="B908" s="93">
        <v>30491</v>
      </c>
      <c r="C908">
        <v>23.2</v>
      </c>
      <c r="D908">
        <v>12</v>
      </c>
      <c r="E908">
        <f t="shared" si="218"/>
        <v>17.600000000000001</v>
      </c>
      <c r="F908" s="106">
        <v>15.5</v>
      </c>
      <c r="G908" s="107">
        <f t="shared" si="227"/>
        <v>0</v>
      </c>
      <c r="H908">
        <f t="shared" si="228"/>
        <v>6</v>
      </c>
      <c r="I908">
        <f t="shared" si="229"/>
        <v>1983</v>
      </c>
      <c r="Q908" t="s">
        <v>72</v>
      </c>
      <c r="R908" s="93">
        <v>30491</v>
      </c>
      <c r="S908">
        <v>21.8</v>
      </c>
      <c r="T908">
        <v>11.6</v>
      </c>
      <c r="U908">
        <f t="shared" si="219"/>
        <v>16.7</v>
      </c>
      <c r="V908" s="106">
        <v>14.5</v>
      </c>
      <c r="W908" s="107">
        <f t="shared" si="230"/>
        <v>0</v>
      </c>
      <c r="X908">
        <f t="shared" si="231"/>
        <v>6</v>
      </c>
      <c r="AG908" s="93">
        <f t="shared" si="220"/>
        <v>30492</v>
      </c>
      <c r="AH908" s="107">
        <f t="shared" si="221"/>
        <v>1.8250000000000002</v>
      </c>
      <c r="AI908" s="72">
        <f t="shared" si="222"/>
        <v>25</v>
      </c>
      <c r="AJ908">
        <f t="shared" si="223"/>
        <v>6</v>
      </c>
      <c r="AK908">
        <f t="shared" si="224"/>
        <v>1983</v>
      </c>
      <c r="BI908" s="93">
        <v>36701</v>
      </c>
      <c r="BJ908" s="90">
        <v>4.9000000000000004</v>
      </c>
      <c r="BK908">
        <f t="shared" si="225"/>
        <v>6</v>
      </c>
      <c r="BL908">
        <f t="shared" si="226"/>
        <v>2000</v>
      </c>
    </row>
    <row r="909" spans="1:64" x14ac:dyDescent="0.2">
      <c r="A909" t="s">
        <v>70</v>
      </c>
      <c r="B909" s="93">
        <v>30492</v>
      </c>
      <c r="C909">
        <v>21</v>
      </c>
      <c r="D909">
        <v>9</v>
      </c>
      <c r="E909">
        <f t="shared" si="218"/>
        <v>15</v>
      </c>
      <c r="F909" s="106">
        <v>15.5</v>
      </c>
      <c r="G909" s="107">
        <f t="shared" si="227"/>
        <v>0.5</v>
      </c>
      <c r="H909">
        <f t="shared" si="228"/>
        <v>6</v>
      </c>
      <c r="I909">
        <f t="shared" si="229"/>
        <v>1983</v>
      </c>
      <c r="Q909" t="s">
        <v>72</v>
      </c>
      <c r="R909" s="93">
        <v>30492</v>
      </c>
      <c r="S909">
        <v>14.5</v>
      </c>
      <c r="T909">
        <v>8.1999999999999993</v>
      </c>
      <c r="U909">
        <f t="shared" si="219"/>
        <v>11.35</v>
      </c>
      <c r="V909" s="106">
        <v>14.5</v>
      </c>
      <c r="W909" s="107">
        <f t="shared" si="230"/>
        <v>3.1500000000000004</v>
      </c>
      <c r="X909">
        <f t="shared" si="231"/>
        <v>6</v>
      </c>
      <c r="AG909" s="93">
        <f t="shared" si="220"/>
        <v>30493</v>
      </c>
      <c r="AH909" s="107">
        <f t="shared" si="221"/>
        <v>2.6500000000000004</v>
      </c>
      <c r="AI909" s="72">
        <f t="shared" si="222"/>
        <v>26</v>
      </c>
      <c r="AJ909">
        <f t="shared" si="223"/>
        <v>6</v>
      </c>
      <c r="AK909">
        <f t="shared" si="224"/>
        <v>1983</v>
      </c>
      <c r="BI909" s="93">
        <v>36702</v>
      </c>
      <c r="BJ909" s="90">
        <v>4.9374000000000002</v>
      </c>
      <c r="BK909">
        <f t="shared" si="225"/>
        <v>6</v>
      </c>
      <c r="BL909">
        <f t="shared" si="226"/>
        <v>2000</v>
      </c>
    </row>
    <row r="910" spans="1:64" x14ac:dyDescent="0.2">
      <c r="A910" t="s">
        <v>70</v>
      </c>
      <c r="B910" s="93">
        <v>30493</v>
      </c>
      <c r="C910">
        <v>17.399999999999999</v>
      </c>
      <c r="D910">
        <v>6.3</v>
      </c>
      <c r="E910">
        <f t="shared" si="218"/>
        <v>11.85</v>
      </c>
      <c r="F910" s="106">
        <v>15.5</v>
      </c>
      <c r="G910" s="107">
        <f t="shared" si="227"/>
        <v>3.6500000000000004</v>
      </c>
      <c r="H910">
        <f t="shared" si="228"/>
        <v>6</v>
      </c>
      <c r="I910">
        <f t="shared" si="229"/>
        <v>1983</v>
      </c>
      <c r="Q910" t="s">
        <v>72</v>
      </c>
      <c r="R910" s="93">
        <v>30493</v>
      </c>
      <c r="S910">
        <v>17.5</v>
      </c>
      <c r="T910">
        <v>8.1999999999999993</v>
      </c>
      <c r="U910">
        <f t="shared" si="219"/>
        <v>12.85</v>
      </c>
      <c r="V910" s="106">
        <v>14.5</v>
      </c>
      <c r="W910" s="107">
        <f t="shared" si="230"/>
        <v>1.6500000000000004</v>
      </c>
      <c r="X910">
        <f t="shared" si="231"/>
        <v>6</v>
      </c>
      <c r="AG910" s="93">
        <f t="shared" si="220"/>
        <v>30494</v>
      </c>
      <c r="AH910" s="107">
        <f t="shared" si="221"/>
        <v>2.8249999999999993</v>
      </c>
      <c r="AI910" s="72">
        <f t="shared" si="222"/>
        <v>27</v>
      </c>
      <c r="AJ910">
        <f t="shared" si="223"/>
        <v>6</v>
      </c>
      <c r="AK910">
        <f t="shared" si="224"/>
        <v>1983</v>
      </c>
      <c r="BI910" s="93">
        <v>36703</v>
      </c>
      <c r="BJ910" s="90">
        <v>4.9960000000000004</v>
      </c>
      <c r="BK910">
        <f t="shared" si="225"/>
        <v>6</v>
      </c>
      <c r="BL910">
        <f t="shared" si="226"/>
        <v>2000</v>
      </c>
    </row>
    <row r="911" spans="1:64" x14ac:dyDescent="0.2">
      <c r="A911" t="s">
        <v>70</v>
      </c>
      <c r="B911" s="93">
        <v>30494</v>
      </c>
      <c r="C911">
        <v>14.1</v>
      </c>
      <c r="D911">
        <v>9.5</v>
      </c>
      <c r="E911">
        <f t="shared" si="218"/>
        <v>11.8</v>
      </c>
      <c r="F911" s="106">
        <v>15.5</v>
      </c>
      <c r="G911" s="107">
        <f t="shared" si="227"/>
        <v>3.6999999999999993</v>
      </c>
      <c r="H911">
        <f t="shared" si="228"/>
        <v>6</v>
      </c>
      <c r="I911">
        <f t="shared" si="229"/>
        <v>1983</v>
      </c>
      <c r="Q911" t="s">
        <v>72</v>
      </c>
      <c r="R911" s="93">
        <v>30494</v>
      </c>
      <c r="S911">
        <v>17.600000000000001</v>
      </c>
      <c r="T911">
        <v>7.5</v>
      </c>
      <c r="U911">
        <f t="shared" si="219"/>
        <v>12.55</v>
      </c>
      <c r="V911" s="106">
        <v>14.5</v>
      </c>
      <c r="W911" s="107">
        <f t="shared" si="230"/>
        <v>1.9499999999999993</v>
      </c>
      <c r="X911">
        <f t="shared" si="231"/>
        <v>6</v>
      </c>
      <c r="AG911" s="93">
        <f t="shared" si="220"/>
        <v>30495</v>
      </c>
      <c r="AH911" s="107">
        <f t="shared" si="221"/>
        <v>0.77500000000000036</v>
      </c>
      <c r="AI911" s="72">
        <f t="shared" si="222"/>
        <v>28</v>
      </c>
      <c r="AJ911">
        <f t="shared" si="223"/>
        <v>6</v>
      </c>
      <c r="AK911">
        <f t="shared" si="224"/>
        <v>1983</v>
      </c>
      <c r="BI911" s="93">
        <v>36704</v>
      </c>
      <c r="BJ911" s="90">
        <v>5.2308000000000003</v>
      </c>
      <c r="BK911">
        <f t="shared" si="225"/>
        <v>6</v>
      </c>
      <c r="BL911">
        <f t="shared" si="226"/>
        <v>2000</v>
      </c>
    </row>
    <row r="912" spans="1:64" x14ac:dyDescent="0.2">
      <c r="A912" t="s">
        <v>70</v>
      </c>
      <c r="B912" s="93">
        <v>30495</v>
      </c>
      <c r="C912">
        <v>22</v>
      </c>
      <c r="D912">
        <v>5.9</v>
      </c>
      <c r="E912">
        <f t="shared" si="218"/>
        <v>13.95</v>
      </c>
      <c r="F912" s="106">
        <v>15.5</v>
      </c>
      <c r="G912" s="107">
        <f t="shared" si="227"/>
        <v>1.5500000000000007</v>
      </c>
      <c r="H912">
        <f t="shared" si="228"/>
        <v>6</v>
      </c>
      <c r="I912">
        <f t="shared" si="229"/>
        <v>1983</v>
      </c>
      <c r="Q912" t="s">
        <v>72</v>
      </c>
      <c r="R912" s="93">
        <v>30495</v>
      </c>
      <c r="S912">
        <v>21.8</v>
      </c>
      <c r="T912">
        <v>12.1</v>
      </c>
      <c r="U912">
        <f t="shared" si="219"/>
        <v>16.95</v>
      </c>
      <c r="V912" s="106">
        <v>14.5</v>
      </c>
      <c r="W912" s="107">
        <f t="shared" si="230"/>
        <v>0</v>
      </c>
      <c r="X912">
        <f t="shared" si="231"/>
        <v>6</v>
      </c>
      <c r="AG912" s="93">
        <f t="shared" si="220"/>
        <v>30496</v>
      </c>
      <c r="AH912" s="107">
        <f t="shared" si="221"/>
        <v>0.44999999999999929</v>
      </c>
      <c r="AI912" s="72">
        <f t="shared" si="222"/>
        <v>29</v>
      </c>
      <c r="AJ912">
        <f t="shared" si="223"/>
        <v>6</v>
      </c>
      <c r="AK912">
        <f t="shared" si="224"/>
        <v>1983</v>
      </c>
      <c r="BI912" s="93">
        <v>36705</v>
      </c>
      <c r="BJ912" s="90">
        <v>5.2074999999999996</v>
      </c>
      <c r="BK912">
        <f t="shared" si="225"/>
        <v>6</v>
      </c>
      <c r="BL912">
        <f t="shared" si="226"/>
        <v>2000</v>
      </c>
    </row>
    <row r="913" spans="1:64" x14ac:dyDescent="0.2">
      <c r="A913" t="s">
        <v>70</v>
      </c>
      <c r="B913" s="93">
        <v>30496</v>
      </c>
      <c r="C913">
        <v>20.3</v>
      </c>
      <c r="D913">
        <v>8.9</v>
      </c>
      <c r="E913">
        <f t="shared" si="218"/>
        <v>14.600000000000001</v>
      </c>
      <c r="F913" s="106">
        <v>15.5</v>
      </c>
      <c r="G913" s="107">
        <f t="shared" si="227"/>
        <v>0.89999999999999858</v>
      </c>
      <c r="H913">
        <f t="shared" si="228"/>
        <v>6</v>
      </c>
      <c r="I913">
        <f t="shared" si="229"/>
        <v>1983</v>
      </c>
      <c r="Q913" t="s">
        <v>72</v>
      </c>
      <c r="R913" s="93">
        <v>30496</v>
      </c>
      <c r="S913">
        <v>24.1</v>
      </c>
      <c r="T913">
        <v>9.3000000000000007</v>
      </c>
      <c r="U913">
        <f t="shared" si="219"/>
        <v>16.700000000000003</v>
      </c>
      <c r="V913" s="106">
        <v>14.5</v>
      </c>
      <c r="W913" s="107">
        <f t="shared" si="230"/>
        <v>0</v>
      </c>
      <c r="X913">
        <f t="shared" si="231"/>
        <v>6</v>
      </c>
      <c r="AG913" s="93">
        <f t="shared" si="220"/>
        <v>30497</v>
      </c>
      <c r="AH913" s="107">
        <f t="shared" si="221"/>
        <v>0.5</v>
      </c>
      <c r="AI913" s="72">
        <f t="shared" si="222"/>
        <v>30</v>
      </c>
      <c r="AJ913">
        <f t="shared" si="223"/>
        <v>6</v>
      </c>
      <c r="AK913">
        <f t="shared" si="224"/>
        <v>1983</v>
      </c>
      <c r="BI913" s="93">
        <v>36706</v>
      </c>
      <c r="BJ913" s="90">
        <v>5.0294999999999996</v>
      </c>
      <c r="BK913">
        <f t="shared" si="225"/>
        <v>6</v>
      </c>
      <c r="BL913">
        <f t="shared" si="226"/>
        <v>2000</v>
      </c>
    </row>
    <row r="914" spans="1:64" x14ac:dyDescent="0.2">
      <c r="A914" t="s">
        <v>70</v>
      </c>
      <c r="B914" s="93">
        <v>30497</v>
      </c>
      <c r="C914">
        <v>18.5</v>
      </c>
      <c r="D914">
        <v>10.5</v>
      </c>
      <c r="E914">
        <f t="shared" si="218"/>
        <v>14.5</v>
      </c>
      <c r="F914" s="106">
        <v>15.5</v>
      </c>
      <c r="G914" s="107">
        <f t="shared" si="227"/>
        <v>1</v>
      </c>
      <c r="H914">
        <f t="shared" si="228"/>
        <v>6</v>
      </c>
      <c r="I914">
        <f t="shared" si="229"/>
        <v>1983</v>
      </c>
      <c r="Q914" t="s">
        <v>72</v>
      </c>
      <c r="R914" s="93">
        <v>30497</v>
      </c>
      <c r="S914">
        <v>17</v>
      </c>
      <c r="T914">
        <v>12.6</v>
      </c>
      <c r="U914">
        <f t="shared" si="219"/>
        <v>14.8</v>
      </c>
      <c r="V914" s="106">
        <v>14.5</v>
      </c>
      <c r="W914" s="107">
        <f t="shared" si="230"/>
        <v>0</v>
      </c>
      <c r="X914">
        <f t="shared" si="231"/>
        <v>6</v>
      </c>
      <c r="AG914" s="93">
        <f t="shared" si="220"/>
        <v>30498</v>
      </c>
      <c r="AH914" s="107">
        <f t="shared" si="221"/>
        <v>0.25</v>
      </c>
      <c r="AI914" s="72">
        <f t="shared" si="222"/>
        <v>1</v>
      </c>
      <c r="AJ914">
        <f t="shared" si="223"/>
        <v>7</v>
      </c>
      <c r="AK914">
        <f t="shared" si="224"/>
        <v>1983</v>
      </c>
      <c r="BI914" s="93">
        <v>36707</v>
      </c>
      <c r="BJ914" s="90">
        <v>5.0194000000000001</v>
      </c>
      <c r="BK914">
        <f t="shared" si="225"/>
        <v>6</v>
      </c>
      <c r="BL914">
        <f t="shared" si="226"/>
        <v>2000</v>
      </c>
    </row>
    <row r="915" spans="1:64" x14ac:dyDescent="0.2">
      <c r="A915" t="s">
        <v>70</v>
      </c>
      <c r="B915" s="93">
        <v>30498</v>
      </c>
      <c r="C915">
        <v>19.5</v>
      </c>
      <c r="D915">
        <v>10.5</v>
      </c>
      <c r="E915">
        <f t="shared" si="218"/>
        <v>15</v>
      </c>
      <c r="F915" s="106">
        <v>15.5</v>
      </c>
      <c r="G915" s="107">
        <f t="shared" si="227"/>
        <v>0.5</v>
      </c>
      <c r="H915">
        <f t="shared" si="228"/>
        <v>7</v>
      </c>
      <c r="I915">
        <f t="shared" si="229"/>
        <v>1983</v>
      </c>
      <c r="Q915" t="s">
        <v>72</v>
      </c>
      <c r="R915" s="93">
        <v>30498</v>
      </c>
      <c r="S915">
        <v>19.600000000000001</v>
      </c>
      <c r="T915">
        <v>12.4</v>
      </c>
      <c r="U915">
        <f t="shared" si="219"/>
        <v>16</v>
      </c>
      <c r="V915" s="106">
        <v>14.5</v>
      </c>
      <c r="W915" s="107">
        <f t="shared" si="230"/>
        <v>0</v>
      </c>
      <c r="X915">
        <f t="shared" si="231"/>
        <v>7</v>
      </c>
      <c r="AG915" s="93">
        <f t="shared" si="220"/>
        <v>30499</v>
      </c>
      <c r="AH915" s="107">
        <f t="shared" si="221"/>
        <v>1.7249999999999996</v>
      </c>
      <c r="AI915" s="72">
        <f t="shared" si="222"/>
        <v>2</v>
      </c>
      <c r="AJ915">
        <f t="shared" si="223"/>
        <v>7</v>
      </c>
      <c r="AK915">
        <f t="shared" si="224"/>
        <v>1983</v>
      </c>
      <c r="BI915" s="93">
        <v>36708</v>
      </c>
      <c r="BJ915" s="90">
        <v>4.9946000000000002</v>
      </c>
      <c r="BK915">
        <f t="shared" si="225"/>
        <v>7</v>
      </c>
      <c r="BL915">
        <f t="shared" si="226"/>
        <v>2000</v>
      </c>
    </row>
    <row r="916" spans="1:64" x14ac:dyDescent="0.2">
      <c r="A916" t="s">
        <v>70</v>
      </c>
      <c r="B916" s="93">
        <v>30499</v>
      </c>
      <c r="C916">
        <v>15.6</v>
      </c>
      <c r="D916">
        <v>9</v>
      </c>
      <c r="E916">
        <f t="shared" si="218"/>
        <v>12.3</v>
      </c>
      <c r="F916" s="106">
        <v>15.5</v>
      </c>
      <c r="G916" s="107">
        <f t="shared" si="227"/>
        <v>3.1999999999999993</v>
      </c>
      <c r="H916">
        <f t="shared" si="228"/>
        <v>7</v>
      </c>
      <c r="I916">
        <f t="shared" si="229"/>
        <v>1983</v>
      </c>
      <c r="Q916" t="s">
        <v>72</v>
      </c>
      <c r="R916" s="93">
        <v>30499</v>
      </c>
      <c r="S916">
        <v>17</v>
      </c>
      <c r="T916">
        <v>11.5</v>
      </c>
      <c r="U916">
        <f t="shared" si="219"/>
        <v>14.25</v>
      </c>
      <c r="V916" s="106">
        <v>14.5</v>
      </c>
      <c r="W916" s="107">
        <f t="shared" si="230"/>
        <v>0.25</v>
      </c>
      <c r="X916">
        <f t="shared" si="231"/>
        <v>7</v>
      </c>
      <c r="AG916" s="93">
        <f t="shared" si="220"/>
        <v>30500</v>
      </c>
      <c r="AH916" s="107">
        <f t="shared" si="221"/>
        <v>0.27500000000000036</v>
      </c>
      <c r="AI916" s="72">
        <f t="shared" si="222"/>
        <v>3</v>
      </c>
      <c r="AJ916">
        <f t="shared" si="223"/>
        <v>7</v>
      </c>
      <c r="AK916">
        <f t="shared" si="224"/>
        <v>1983</v>
      </c>
      <c r="BI916" s="93">
        <v>36709</v>
      </c>
      <c r="BJ916" s="90">
        <v>5.0472000000000001</v>
      </c>
      <c r="BK916">
        <f t="shared" si="225"/>
        <v>7</v>
      </c>
      <c r="BL916">
        <f t="shared" si="226"/>
        <v>2000</v>
      </c>
    </row>
    <row r="917" spans="1:64" x14ac:dyDescent="0.2">
      <c r="A917" t="s">
        <v>70</v>
      </c>
      <c r="B917" s="93">
        <v>30500</v>
      </c>
      <c r="C917">
        <v>21.3</v>
      </c>
      <c r="D917">
        <v>8.6</v>
      </c>
      <c r="E917">
        <f t="shared" si="218"/>
        <v>14.95</v>
      </c>
      <c r="F917" s="106">
        <v>15.5</v>
      </c>
      <c r="G917" s="107">
        <f t="shared" si="227"/>
        <v>0.55000000000000071</v>
      </c>
      <c r="H917">
        <f t="shared" si="228"/>
        <v>7</v>
      </c>
      <c r="I917">
        <f t="shared" si="229"/>
        <v>1983</v>
      </c>
      <c r="Q917" t="s">
        <v>72</v>
      </c>
      <c r="R917" s="93">
        <v>30500</v>
      </c>
      <c r="S917">
        <v>25.2</v>
      </c>
      <c r="T917">
        <v>11.7</v>
      </c>
      <c r="U917">
        <f t="shared" si="219"/>
        <v>18.45</v>
      </c>
      <c r="V917" s="106">
        <v>14.5</v>
      </c>
      <c r="W917" s="107">
        <f t="shared" si="230"/>
        <v>0</v>
      </c>
      <c r="X917">
        <f t="shared" si="231"/>
        <v>7</v>
      </c>
      <c r="AG917" s="93">
        <f t="shared" si="220"/>
        <v>30501</v>
      </c>
      <c r="AH917" s="107">
        <f t="shared" si="221"/>
        <v>0</v>
      </c>
      <c r="AI917" s="72">
        <f t="shared" si="222"/>
        <v>4</v>
      </c>
      <c r="AJ917">
        <f t="shared" si="223"/>
        <v>7</v>
      </c>
      <c r="AK917">
        <f t="shared" si="224"/>
        <v>1983</v>
      </c>
      <c r="BI917" s="93">
        <v>36710</v>
      </c>
      <c r="BJ917" s="90">
        <v>4.9932999999999996</v>
      </c>
      <c r="BK917">
        <f t="shared" si="225"/>
        <v>7</v>
      </c>
      <c r="BL917">
        <f t="shared" si="226"/>
        <v>2000</v>
      </c>
    </row>
    <row r="918" spans="1:64" x14ac:dyDescent="0.2">
      <c r="A918" t="s">
        <v>70</v>
      </c>
      <c r="B918" s="93">
        <v>30501</v>
      </c>
      <c r="C918">
        <v>23.7</v>
      </c>
      <c r="D918">
        <v>9.4</v>
      </c>
      <c r="E918">
        <f t="shared" si="218"/>
        <v>16.55</v>
      </c>
      <c r="F918" s="106">
        <v>15.5</v>
      </c>
      <c r="G918" s="107">
        <f t="shared" si="227"/>
        <v>0</v>
      </c>
      <c r="H918">
        <f t="shared" si="228"/>
        <v>7</v>
      </c>
      <c r="I918">
        <f t="shared" si="229"/>
        <v>1983</v>
      </c>
      <c r="Q918" t="s">
        <v>72</v>
      </c>
      <c r="R918" s="93">
        <v>30501</v>
      </c>
      <c r="S918">
        <v>24.4</v>
      </c>
      <c r="T918">
        <v>10.4</v>
      </c>
      <c r="U918">
        <f t="shared" si="219"/>
        <v>17.399999999999999</v>
      </c>
      <c r="V918" s="106">
        <v>14.5</v>
      </c>
      <c r="W918" s="107">
        <f t="shared" si="230"/>
        <v>0</v>
      </c>
      <c r="X918">
        <f t="shared" si="231"/>
        <v>7</v>
      </c>
      <c r="AG918" s="93">
        <f t="shared" si="220"/>
        <v>30502</v>
      </c>
      <c r="AH918" s="107">
        <f t="shared" si="221"/>
        <v>0</v>
      </c>
      <c r="AI918" s="72">
        <f t="shared" si="222"/>
        <v>5</v>
      </c>
      <c r="AJ918">
        <f t="shared" si="223"/>
        <v>7</v>
      </c>
      <c r="AK918">
        <f t="shared" si="224"/>
        <v>1983</v>
      </c>
      <c r="BI918" s="93">
        <v>36711</v>
      </c>
      <c r="BJ918" s="90">
        <v>4.9724000000000004</v>
      </c>
      <c r="BK918">
        <f t="shared" si="225"/>
        <v>7</v>
      </c>
      <c r="BL918">
        <f t="shared" si="226"/>
        <v>2000</v>
      </c>
    </row>
    <row r="919" spans="1:64" x14ac:dyDescent="0.2">
      <c r="A919" t="s">
        <v>70</v>
      </c>
      <c r="B919" s="93">
        <v>30502</v>
      </c>
      <c r="C919">
        <v>26.3</v>
      </c>
      <c r="D919">
        <v>8.6999999999999993</v>
      </c>
      <c r="E919">
        <f t="shared" si="218"/>
        <v>17.5</v>
      </c>
      <c r="F919" s="106">
        <v>15.5</v>
      </c>
      <c r="G919" s="107">
        <f t="shared" si="227"/>
        <v>0</v>
      </c>
      <c r="H919">
        <f t="shared" si="228"/>
        <v>7</v>
      </c>
      <c r="I919">
        <f t="shared" si="229"/>
        <v>1983</v>
      </c>
      <c r="Q919" t="s">
        <v>72</v>
      </c>
      <c r="R919" s="93">
        <v>30502</v>
      </c>
      <c r="S919">
        <v>25</v>
      </c>
      <c r="T919">
        <v>10.5</v>
      </c>
      <c r="U919">
        <f t="shared" si="219"/>
        <v>17.75</v>
      </c>
      <c r="V919" s="106">
        <v>14.5</v>
      </c>
      <c r="W919" s="107">
        <f t="shared" si="230"/>
        <v>0</v>
      </c>
      <c r="X919">
        <f t="shared" si="231"/>
        <v>7</v>
      </c>
      <c r="AG919" s="93">
        <f t="shared" si="220"/>
        <v>30503</v>
      </c>
      <c r="AH919" s="107">
        <f t="shared" si="221"/>
        <v>0</v>
      </c>
      <c r="AI919" s="72">
        <f t="shared" si="222"/>
        <v>6</v>
      </c>
      <c r="AJ919">
        <f t="shared" si="223"/>
        <v>7</v>
      </c>
      <c r="AK919">
        <f t="shared" si="224"/>
        <v>1983</v>
      </c>
      <c r="BI919" s="93">
        <v>36712</v>
      </c>
      <c r="BJ919" s="90">
        <v>4.7275999999999998</v>
      </c>
      <c r="BK919">
        <f t="shared" si="225"/>
        <v>7</v>
      </c>
      <c r="BL919">
        <f t="shared" si="226"/>
        <v>2000</v>
      </c>
    </row>
    <row r="920" spans="1:64" x14ac:dyDescent="0.2">
      <c r="A920" t="s">
        <v>70</v>
      </c>
      <c r="B920" s="93">
        <v>30503</v>
      </c>
      <c r="C920">
        <v>24.9</v>
      </c>
      <c r="D920">
        <v>10</v>
      </c>
      <c r="E920">
        <f t="shared" si="218"/>
        <v>17.45</v>
      </c>
      <c r="F920" s="106">
        <v>15.5</v>
      </c>
      <c r="G920" s="107">
        <f t="shared" si="227"/>
        <v>0</v>
      </c>
      <c r="H920">
        <f t="shared" si="228"/>
        <v>7</v>
      </c>
      <c r="I920">
        <f t="shared" si="229"/>
        <v>1983</v>
      </c>
      <c r="Q920" t="s">
        <v>72</v>
      </c>
      <c r="R920" s="93">
        <v>30503</v>
      </c>
      <c r="S920">
        <v>22.1</v>
      </c>
      <c r="T920">
        <v>10.7</v>
      </c>
      <c r="U920">
        <f t="shared" si="219"/>
        <v>16.399999999999999</v>
      </c>
      <c r="V920" s="106">
        <v>14.5</v>
      </c>
      <c r="W920" s="107">
        <f t="shared" si="230"/>
        <v>0</v>
      </c>
      <c r="X920">
        <f t="shared" si="231"/>
        <v>7</v>
      </c>
      <c r="AG920" s="93">
        <f t="shared" si="220"/>
        <v>30504</v>
      </c>
      <c r="AH920" s="107">
        <f t="shared" si="221"/>
        <v>4.9999999999999822E-2</v>
      </c>
      <c r="AI920" s="72">
        <f t="shared" si="222"/>
        <v>7</v>
      </c>
      <c r="AJ920">
        <f t="shared" si="223"/>
        <v>7</v>
      </c>
      <c r="AK920">
        <f t="shared" si="224"/>
        <v>1983</v>
      </c>
      <c r="BI920" s="93">
        <v>36713</v>
      </c>
      <c r="BJ920" s="90">
        <v>4.6475</v>
      </c>
      <c r="BK920">
        <f t="shared" si="225"/>
        <v>7</v>
      </c>
      <c r="BL920">
        <f t="shared" si="226"/>
        <v>2000</v>
      </c>
    </row>
    <row r="921" spans="1:64" x14ac:dyDescent="0.2">
      <c r="A921" t="s">
        <v>70</v>
      </c>
      <c r="B921" s="93">
        <v>30504</v>
      </c>
      <c r="C921">
        <v>21.8</v>
      </c>
      <c r="D921">
        <v>9</v>
      </c>
      <c r="E921">
        <f t="shared" si="218"/>
        <v>15.4</v>
      </c>
      <c r="F921" s="106">
        <v>15.5</v>
      </c>
      <c r="G921" s="107">
        <f t="shared" si="227"/>
        <v>9.9999999999999645E-2</v>
      </c>
      <c r="H921">
        <f t="shared" si="228"/>
        <v>7</v>
      </c>
      <c r="I921">
        <f t="shared" si="229"/>
        <v>1983</v>
      </c>
      <c r="Q921" t="s">
        <v>72</v>
      </c>
      <c r="R921" s="93">
        <v>30504</v>
      </c>
      <c r="S921">
        <v>21.3</v>
      </c>
      <c r="T921">
        <v>11.8</v>
      </c>
      <c r="U921">
        <f t="shared" si="219"/>
        <v>16.55</v>
      </c>
      <c r="V921" s="106">
        <v>14.5</v>
      </c>
      <c r="W921" s="107">
        <f t="shared" si="230"/>
        <v>0</v>
      </c>
      <c r="X921">
        <f t="shared" si="231"/>
        <v>7</v>
      </c>
      <c r="AG921" s="93">
        <f t="shared" si="220"/>
        <v>30505</v>
      </c>
      <c r="AH921" s="107">
        <f t="shared" si="221"/>
        <v>0</v>
      </c>
      <c r="AI921" s="72">
        <f t="shared" si="222"/>
        <v>8</v>
      </c>
      <c r="AJ921">
        <f t="shared" si="223"/>
        <v>7</v>
      </c>
      <c r="AK921">
        <f t="shared" si="224"/>
        <v>1983</v>
      </c>
      <c r="BI921" s="93">
        <v>36714</v>
      </c>
      <c r="BJ921" s="90">
        <v>4.5072999999999999</v>
      </c>
      <c r="BK921">
        <f t="shared" si="225"/>
        <v>7</v>
      </c>
      <c r="BL921">
        <f t="shared" si="226"/>
        <v>2000</v>
      </c>
    </row>
    <row r="922" spans="1:64" x14ac:dyDescent="0.2">
      <c r="A922" t="s">
        <v>70</v>
      </c>
      <c r="B922" s="93">
        <v>30505</v>
      </c>
      <c r="C922">
        <v>22.7</v>
      </c>
      <c r="D922">
        <v>13.4</v>
      </c>
      <c r="E922">
        <f t="shared" si="218"/>
        <v>18.05</v>
      </c>
      <c r="F922" s="106">
        <v>15.5</v>
      </c>
      <c r="G922" s="107">
        <f t="shared" si="227"/>
        <v>0</v>
      </c>
      <c r="H922">
        <f t="shared" si="228"/>
        <v>7</v>
      </c>
      <c r="I922">
        <f t="shared" si="229"/>
        <v>1983</v>
      </c>
      <c r="Q922" t="s">
        <v>72</v>
      </c>
      <c r="R922" s="93">
        <v>30505</v>
      </c>
      <c r="S922">
        <v>21.2</v>
      </c>
      <c r="T922">
        <v>14.1</v>
      </c>
      <c r="U922">
        <f t="shared" si="219"/>
        <v>17.649999999999999</v>
      </c>
      <c r="V922" s="106">
        <v>14.5</v>
      </c>
      <c r="W922" s="107">
        <f t="shared" si="230"/>
        <v>0</v>
      </c>
      <c r="X922">
        <f t="shared" si="231"/>
        <v>7</v>
      </c>
      <c r="AG922" s="93">
        <f t="shared" si="220"/>
        <v>30506</v>
      </c>
      <c r="AH922" s="107">
        <f t="shared" si="221"/>
        <v>0.125</v>
      </c>
      <c r="AI922" s="72">
        <f t="shared" si="222"/>
        <v>9</v>
      </c>
      <c r="AJ922">
        <f t="shared" si="223"/>
        <v>7</v>
      </c>
      <c r="AK922">
        <f t="shared" si="224"/>
        <v>1983</v>
      </c>
      <c r="BI922" s="93">
        <v>36715</v>
      </c>
      <c r="BJ922" s="90">
        <v>4.4244000000000003</v>
      </c>
      <c r="BK922">
        <f t="shared" si="225"/>
        <v>7</v>
      </c>
      <c r="BL922">
        <f t="shared" si="226"/>
        <v>2000</v>
      </c>
    </row>
    <row r="923" spans="1:64" x14ac:dyDescent="0.2">
      <c r="A923" t="s">
        <v>70</v>
      </c>
      <c r="B923" s="93">
        <v>30506</v>
      </c>
      <c r="C923">
        <v>20.8</v>
      </c>
      <c r="D923">
        <v>9.6999999999999993</v>
      </c>
      <c r="E923">
        <f t="shared" si="218"/>
        <v>15.25</v>
      </c>
      <c r="F923" s="106">
        <v>15.5</v>
      </c>
      <c r="G923" s="107">
        <f t="shared" si="227"/>
        <v>0.25</v>
      </c>
      <c r="H923">
        <f t="shared" si="228"/>
        <v>7</v>
      </c>
      <c r="I923">
        <f t="shared" si="229"/>
        <v>1983</v>
      </c>
      <c r="Q923" t="s">
        <v>72</v>
      </c>
      <c r="R923" s="93">
        <v>30506</v>
      </c>
      <c r="S923">
        <v>21.5</v>
      </c>
      <c r="T923">
        <v>12</v>
      </c>
      <c r="U923">
        <f t="shared" si="219"/>
        <v>16.75</v>
      </c>
      <c r="V923" s="106">
        <v>14.5</v>
      </c>
      <c r="W923" s="107">
        <f t="shared" si="230"/>
        <v>0</v>
      </c>
      <c r="X923">
        <f t="shared" si="231"/>
        <v>7</v>
      </c>
      <c r="AG923" s="93">
        <f t="shared" si="220"/>
        <v>30507</v>
      </c>
      <c r="AH923" s="107">
        <f t="shared" si="221"/>
        <v>0.375</v>
      </c>
      <c r="AI923" s="72">
        <f t="shared" si="222"/>
        <v>10</v>
      </c>
      <c r="AJ923">
        <f t="shared" si="223"/>
        <v>7</v>
      </c>
      <c r="AK923">
        <f t="shared" si="224"/>
        <v>1983</v>
      </c>
      <c r="BI923" s="93">
        <v>36716</v>
      </c>
      <c r="BJ923" s="90">
        <v>4.7351000000000001</v>
      </c>
      <c r="BK923">
        <f t="shared" si="225"/>
        <v>7</v>
      </c>
      <c r="BL923">
        <f t="shared" si="226"/>
        <v>2000</v>
      </c>
    </row>
    <row r="924" spans="1:64" x14ac:dyDescent="0.2">
      <c r="A924" t="s">
        <v>70</v>
      </c>
      <c r="B924" s="93">
        <v>30507</v>
      </c>
      <c r="C924">
        <v>19.8</v>
      </c>
      <c r="D924">
        <v>9.6999999999999993</v>
      </c>
      <c r="E924">
        <f t="shared" si="218"/>
        <v>14.75</v>
      </c>
      <c r="F924" s="106">
        <v>15.5</v>
      </c>
      <c r="G924" s="107">
        <f t="shared" si="227"/>
        <v>0.75</v>
      </c>
      <c r="H924">
        <f t="shared" si="228"/>
        <v>7</v>
      </c>
      <c r="I924">
        <f t="shared" si="229"/>
        <v>1983</v>
      </c>
      <c r="Q924" t="s">
        <v>72</v>
      </c>
      <c r="R924" s="93">
        <v>30507</v>
      </c>
      <c r="S924">
        <v>22.5</v>
      </c>
      <c r="T924">
        <v>9.8000000000000007</v>
      </c>
      <c r="U924">
        <f t="shared" si="219"/>
        <v>16.149999999999999</v>
      </c>
      <c r="V924" s="106">
        <v>14.5</v>
      </c>
      <c r="W924" s="107">
        <f t="shared" si="230"/>
        <v>0</v>
      </c>
      <c r="X924">
        <f t="shared" si="231"/>
        <v>7</v>
      </c>
      <c r="AG924" s="93">
        <f t="shared" si="220"/>
        <v>30508</v>
      </c>
      <c r="AH924" s="107">
        <f t="shared" si="221"/>
        <v>0</v>
      </c>
      <c r="AI924" s="72">
        <f t="shared" si="222"/>
        <v>11</v>
      </c>
      <c r="AJ924">
        <f t="shared" si="223"/>
        <v>7</v>
      </c>
      <c r="AK924">
        <f t="shared" si="224"/>
        <v>1983</v>
      </c>
      <c r="BI924" s="93">
        <v>36717</v>
      </c>
      <c r="BJ924" s="90">
        <v>4.7865000000000002</v>
      </c>
      <c r="BK924">
        <f t="shared" si="225"/>
        <v>7</v>
      </c>
      <c r="BL924">
        <f t="shared" si="226"/>
        <v>2000</v>
      </c>
    </row>
    <row r="925" spans="1:64" x14ac:dyDescent="0.2">
      <c r="A925" t="s">
        <v>70</v>
      </c>
      <c r="B925" s="93">
        <v>30508</v>
      </c>
      <c r="C925">
        <v>24</v>
      </c>
      <c r="D925">
        <v>11</v>
      </c>
      <c r="E925">
        <f t="shared" si="218"/>
        <v>17.5</v>
      </c>
      <c r="F925" s="106">
        <v>15.5</v>
      </c>
      <c r="G925" s="107">
        <f t="shared" si="227"/>
        <v>0</v>
      </c>
      <c r="H925">
        <f t="shared" si="228"/>
        <v>7</v>
      </c>
      <c r="I925">
        <f t="shared" si="229"/>
        <v>1983</v>
      </c>
      <c r="Q925" t="s">
        <v>72</v>
      </c>
      <c r="R925" s="93">
        <v>30508</v>
      </c>
      <c r="S925">
        <v>24.2</v>
      </c>
      <c r="T925">
        <v>9.1</v>
      </c>
      <c r="U925">
        <f t="shared" si="219"/>
        <v>16.649999999999999</v>
      </c>
      <c r="V925" s="106">
        <v>14.5</v>
      </c>
      <c r="W925" s="107">
        <f t="shared" si="230"/>
        <v>0</v>
      </c>
      <c r="X925">
        <f t="shared" si="231"/>
        <v>7</v>
      </c>
      <c r="AG925" s="93">
        <f t="shared" si="220"/>
        <v>30509</v>
      </c>
      <c r="AH925" s="107">
        <f t="shared" si="221"/>
        <v>0</v>
      </c>
      <c r="AI925" s="72">
        <f t="shared" si="222"/>
        <v>12</v>
      </c>
      <c r="AJ925">
        <f t="shared" si="223"/>
        <v>7</v>
      </c>
      <c r="AK925">
        <f t="shared" si="224"/>
        <v>1983</v>
      </c>
      <c r="BI925" s="93">
        <v>36718</v>
      </c>
      <c r="BJ925" s="90">
        <v>4.6844999999999999</v>
      </c>
      <c r="BK925">
        <f t="shared" si="225"/>
        <v>7</v>
      </c>
      <c r="BL925">
        <f t="shared" si="226"/>
        <v>2000</v>
      </c>
    </row>
    <row r="926" spans="1:64" x14ac:dyDescent="0.2">
      <c r="A926" t="s">
        <v>70</v>
      </c>
      <c r="B926" s="93">
        <v>30509</v>
      </c>
      <c r="C926">
        <v>25.2</v>
      </c>
      <c r="D926">
        <v>10.5</v>
      </c>
      <c r="E926">
        <f t="shared" si="218"/>
        <v>17.850000000000001</v>
      </c>
      <c r="F926" s="106">
        <v>15.5</v>
      </c>
      <c r="G926" s="107">
        <f t="shared" si="227"/>
        <v>0</v>
      </c>
      <c r="H926">
        <f t="shared" si="228"/>
        <v>7</v>
      </c>
      <c r="I926">
        <f t="shared" si="229"/>
        <v>1983</v>
      </c>
      <c r="Q926" t="s">
        <v>72</v>
      </c>
      <c r="R926" s="93">
        <v>30509</v>
      </c>
      <c r="S926">
        <v>20.6</v>
      </c>
      <c r="T926">
        <v>11.5</v>
      </c>
      <c r="U926">
        <f t="shared" si="219"/>
        <v>16.05</v>
      </c>
      <c r="V926" s="106">
        <v>14.5</v>
      </c>
      <c r="W926" s="107">
        <f t="shared" si="230"/>
        <v>0</v>
      </c>
      <c r="X926">
        <f t="shared" si="231"/>
        <v>7</v>
      </c>
      <c r="AG926" s="93">
        <f t="shared" si="220"/>
        <v>30510</v>
      </c>
      <c r="AH926" s="107">
        <f t="shared" si="221"/>
        <v>0</v>
      </c>
      <c r="AI926" s="72">
        <f t="shared" si="222"/>
        <v>13</v>
      </c>
      <c r="AJ926">
        <f t="shared" si="223"/>
        <v>7</v>
      </c>
      <c r="AK926">
        <f t="shared" si="224"/>
        <v>1983</v>
      </c>
      <c r="BI926" s="93">
        <v>36719</v>
      </c>
      <c r="BJ926" s="90">
        <v>4.8235999999999999</v>
      </c>
      <c r="BK926">
        <f t="shared" si="225"/>
        <v>7</v>
      </c>
      <c r="BL926">
        <f t="shared" si="226"/>
        <v>2000</v>
      </c>
    </row>
    <row r="927" spans="1:64" x14ac:dyDescent="0.2">
      <c r="A927" t="s">
        <v>70</v>
      </c>
      <c r="B927" s="93">
        <v>30510</v>
      </c>
      <c r="C927">
        <v>25.4</v>
      </c>
      <c r="D927">
        <v>11.1</v>
      </c>
      <c r="E927">
        <f t="shared" si="218"/>
        <v>18.25</v>
      </c>
      <c r="F927" s="106">
        <v>15.5</v>
      </c>
      <c r="G927" s="107">
        <f t="shared" si="227"/>
        <v>0</v>
      </c>
      <c r="H927">
        <f t="shared" si="228"/>
        <v>7</v>
      </c>
      <c r="I927">
        <f t="shared" si="229"/>
        <v>1983</v>
      </c>
      <c r="Q927" t="s">
        <v>72</v>
      </c>
      <c r="R927" s="93">
        <v>30510</v>
      </c>
      <c r="S927">
        <v>24.2</v>
      </c>
      <c r="T927">
        <v>10.8</v>
      </c>
      <c r="U927">
        <f t="shared" si="219"/>
        <v>17.5</v>
      </c>
      <c r="V927" s="106">
        <v>14.5</v>
      </c>
      <c r="W927" s="107">
        <f t="shared" si="230"/>
        <v>0</v>
      </c>
      <c r="X927">
        <f t="shared" si="231"/>
        <v>7</v>
      </c>
      <c r="AG927" s="93">
        <f t="shared" si="220"/>
        <v>30511</v>
      </c>
      <c r="AH927" s="107">
        <f t="shared" si="221"/>
        <v>0.75</v>
      </c>
      <c r="AI927" s="72">
        <f t="shared" si="222"/>
        <v>14</v>
      </c>
      <c r="AJ927">
        <f t="shared" si="223"/>
        <v>7</v>
      </c>
      <c r="AK927">
        <f t="shared" si="224"/>
        <v>1983</v>
      </c>
      <c r="BI927" s="93">
        <v>36720</v>
      </c>
      <c r="BJ927" s="90">
        <v>4.6550000000000002</v>
      </c>
      <c r="BK927">
        <f t="shared" si="225"/>
        <v>7</v>
      </c>
      <c r="BL927">
        <f t="shared" si="226"/>
        <v>2000</v>
      </c>
    </row>
    <row r="928" spans="1:64" x14ac:dyDescent="0.2">
      <c r="A928" t="s">
        <v>70</v>
      </c>
      <c r="B928" s="93">
        <v>30511</v>
      </c>
      <c r="C928">
        <v>20.5</v>
      </c>
      <c r="D928">
        <v>9.4</v>
      </c>
      <c r="E928">
        <f t="shared" si="218"/>
        <v>14.95</v>
      </c>
      <c r="F928" s="106">
        <v>15.5</v>
      </c>
      <c r="G928" s="107">
        <f t="shared" si="227"/>
        <v>0.55000000000000071</v>
      </c>
      <c r="H928">
        <f t="shared" si="228"/>
        <v>7</v>
      </c>
      <c r="I928">
        <f t="shared" si="229"/>
        <v>1983</v>
      </c>
      <c r="Q928" t="s">
        <v>72</v>
      </c>
      <c r="R928" s="93">
        <v>30511</v>
      </c>
      <c r="S928">
        <v>17.3</v>
      </c>
      <c r="T928">
        <v>9.8000000000000007</v>
      </c>
      <c r="U928">
        <f t="shared" si="219"/>
        <v>13.55</v>
      </c>
      <c r="V928" s="106">
        <v>14.5</v>
      </c>
      <c r="W928" s="107">
        <f t="shared" si="230"/>
        <v>0.94999999999999929</v>
      </c>
      <c r="X928">
        <f t="shared" si="231"/>
        <v>7</v>
      </c>
      <c r="AG928" s="93">
        <f t="shared" si="220"/>
        <v>30512</v>
      </c>
      <c r="AH928" s="107">
        <f t="shared" si="221"/>
        <v>3.5999999999999996</v>
      </c>
      <c r="AI928" s="72">
        <f t="shared" si="222"/>
        <v>15</v>
      </c>
      <c r="AJ928">
        <f t="shared" si="223"/>
        <v>7</v>
      </c>
      <c r="AK928">
        <f t="shared" si="224"/>
        <v>1983</v>
      </c>
      <c r="BI928" s="93">
        <v>36721</v>
      </c>
      <c r="BJ928" s="90">
        <v>4.7446000000000002</v>
      </c>
      <c r="BK928">
        <f t="shared" si="225"/>
        <v>7</v>
      </c>
      <c r="BL928">
        <f t="shared" si="226"/>
        <v>2000</v>
      </c>
    </row>
    <row r="929" spans="1:64" x14ac:dyDescent="0.2">
      <c r="A929" t="s">
        <v>70</v>
      </c>
      <c r="B929" s="93">
        <v>30512</v>
      </c>
      <c r="C929">
        <v>18.600000000000001</v>
      </c>
      <c r="D929">
        <v>5</v>
      </c>
      <c r="E929">
        <f t="shared" si="218"/>
        <v>11.8</v>
      </c>
      <c r="F929" s="106">
        <v>15.5</v>
      </c>
      <c r="G929" s="107">
        <f t="shared" si="227"/>
        <v>3.6999999999999993</v>
      </c>
      <c r="H929">
        <f t="shared" si="228"/>
        <v>7</v>
      </c>
      <c r="I929">
        <f t="shared" si="229"/>
        <v>1983</v>
      </c>
      <c r="Q929" t="s">
        <v>72</v>
      </c>
      <c r="R929" s="93">
        <v>30512</v>
      </c>
      <c r="S929">
        <v>13.3</v>
      </c>
      <c r="T929">
        <v>8.6999999999999993</v>
      </c>
      <c r="U929">
        <f t="shared" si="219"/>
        <v>11</v>
      </c>
      <c r="V929" s="106">
        <v>14.5</v>
      </c>
      <c r="W929" s="107">
        <f t="shared" si="230"/>
        <v>3.5</v>
      </c>
      <c r="X929">
        <f t="shared" si="231"/>
        <v>7</v>
      </c>
      <c r="AG929" s="93">
        <f t="shared" si="220"/>
        <v>30513</v>
      </c>
      <c r="AH929" s="107">
        <f t="shared" si="221"/>
        <v>1.7749999999999995</v>
      </c>
      <c r="AI929" s="72">
        <f t="shared" si="222"/>
        <v>16</v>
      </c>
      <c r="AJ929">
        <f t="shared" si="223"/>
        <v>7</v>
      </c>
      <c r="AK929">
        <f t="shared" si="224"/>
        <v>1983</v>
      </c>
      <c r="BI929" s="93">
        <v>36722</v>
      </c>
      <c r="BJ929" s="90">
        <v>4.7499000000000002</v>
      </c>
      <c r="BK929">
        <f t="shared" si="225"/>
        <v>7</v>
      </c>
      <c r="BL929">
        <f t="shared" si="226"/>
        <v>2000</v>
      </c>
    </row>
    <row r="930" spans="1:64" x14ac:dyDescent="0.2">
      <c r="A930" t="s">
        <v>70</v>
      </c>
      <c r="B930" s="93">
        <v>30513</v>
      </c>
      <c r="C930">
        <v>17.8</v>
      </c>
      <c r="D930">
        <v>8.1999999999999993</v>
      </c>
      <c r="E930">
        <f t="shared" si="218"/>
        <v>13</v>
      </c>
      <c r="F930" s="106">
        <v>15.5</v>
      </c>
      <c r="G930" s="107">
        <f t="shared" si="227"/>
        <v>2.5</v>
      </c>
      <c r="H930">
        <f t="shared" si="228"/>
        <v>7</v>
      </c>
      <c r="I930">
        <f t="shared" si="229"/>
        <v>1983</v>
      </c>
      <c r="Q930" t="s">
        <v>72</v>
      </c>
      <c r="R930" s="93">
        <v>30513</v>
      </c>
      <c r="S930">
        <v>17.600000000000001</v>
      </c>
      <c r="T930">
        <v>9.3000000000000007</v>
      </c>
      <c r="U930">
        <f t="shared" si="219"/>
        <v>13.450000000000001</v>
      </c>
      <c r="V930" s="106">
        <v>14.5</v>
      </c>
      <c r="W930" s="107">
        <f t="shared" si="230"/>
        <v>1.0499999999999989</v>
      </c>
      <c r="X930">
        <f t="shared" si="231"/>
        <v>7</v>
      </c>
      <c r="AG930" s="93">
        <f t="shared" si="220"/>
        <v>30514</v>
      </c>
      <c r="AH930" s="107">
        <f t="shared" si="221"/>
        <v>1.7249999999999996</v>
      </c>
      <c r="AI930" s="72">
        <f t="shared" si="222"/>
        <v>17</v>
      </c>
      <c r="AJ930">
        <f t="shared" si="223"/>
        <v>7</v>
      </c>
      <c r="AK930">
        <f t="shared" si="224"/>
        <v>1983</v>
      </c>
      <c r="BI930" s="93">
        <v>36723</v>
      </c>
      <c r="BJ930" s="90">
        <v>4.6346999999999996</v>
      </c>
      <c r="BK930">
        <f t="shared" si="225"/>
        <v>7</v>
      </c>
      <c r="BL930">
        <f t="shared" si="226"/>
        <v>2000</v>
      </c>
    </row>
    <row r="931" spans="1:64" x14ac:dyDescent="0.2">
      <c r="A931" t="s">
        <v>70</v>
      </c>
      <c r="B931" s="93">
        <v>30514</v>
      </c>
      <c r="C931">
        <v>19.100000000000001</v>
      </c>
      <c r="D931">
        <v>7.4</v>
      </c>
      <c r="E931">
        <f t="shared" si="218"/>
        <v>13.25</v>
      </c>
      <c r="F931" s="106">
        <v>15.5</v>
      </c>
      <c r="G931" s="107">
        <f t="shared" si="227"/>
        <v>2.25</v>
      </c>
      <c r="H931">
        <f t="shared" si="228"/>
        <v>7</v>
      </c>
      <c r="I931">
        <f t="shared" si="229"/>
        <v>1983</v>
      </c>
      <c r="Q931" t="s">
        <v>72</v>
      </c>
      <c r="R931" s="93">
        <v>30514</v>
      </c>
      <c r="S931">
        <v>18.8</v>
      </c>
      <c r="T931">
        <v>7.8</v>
      </c>
      <c r="U931">
        <f t="shared" si="219"/>
        <v>13.3</v>
      </c>
      <c r="V931" s="106">
        <v>14.5</v>
      </c>
      <c r="W931" s="107">
        <f t="shared" si="230"/>
        <v>1.1999999999999993</v>
      </c>
      <c r="X931">
        <f t="shared" si="231"/>
        <v>7</v>
      </c>
      <c r="AG931" s="93">
        <f t="shared" si="220"/>
        <v>30515</v>
      </c>
      <c r="AH931" s="107">
        <f t="shared" si="221"/>
        <v>2.5000000000000355E-2</v>
      </c>
      <c r="AI931" s="72">
        <f t="shared" si="222"/>
        <v>18</v>
      </c>
      <c r="AJ931">
        <f t="shared" si="223"/>
        <v>7</v>
      </c>
      <c r="AK931">
        <f t="shared" si="224"/>
        <v>1983</v>
      </c>
      <c r="BI931" s="93">
        <v>36724</v>
      </c>
      <c r="BJ931" s="90">
        <v>4.3246000000000002</v>
      </c>
      <c r="BK931">
        <f t="shared" si="225"/>
        <v>7</v>
      </c>
      <c r="BL931">
        <f t="shared" si="226"/>
        <v>2000</v>
      </c>
    </row>
    <row r="932" spans="1:64" x14ac:dyDescent="0.2">
      <c r="A932" t="s">
        <v>70</v>
      </c>
      <c r="B932" s="93">
        <v>30515</v>
      </c>
      <c r="C932">
        <v>24.3</v>
      </c>
      <c r="D932">
        <v>6.6</v>
      </c>
      <c r="E932">
        <f t="shared" si="218"/>
        <v>15.45</v>
      </c>
      <c r="F932" s="106">
        <v>15.5</v>
      </c>
      <c r="G932" s="107">
        <f t="shared" si="227"/>
        <v>5.0000000000000711E-2</v>
      </c>
      <c r="H932">
        <f t="shared" si="228"/>
        <v>7</v>
      </c>
      <c r="I932">
        <f t="shared" si="229"/>
        <v>1983</v>
      </c>
      <c r="Q932" t="s">
        <v>72</v>
      </c>
      <c r="R932" s="93">
        <v>30515</v>
      </c>
      <c r="S932">
        <v>24.1</v>
      </c>
      <c r="T932">
        <v>7.8</v>
      </c>
      <c r="U932">
        <f t="shared" si="219"/>
        <v>15.950000000000001</v>
      </c>
      <c r="V932" s="106">
        <v>14.5</v>
      </c>
      <c r="W932" s="107">
        <f t="shared" si="230"/>
        <v>0</v>
      </c>
      <c r="X932">
        <f t="shared" si="231"/>
        <v>7</v>
      </c>
      <c r="AG932" s="93">
        <f t="shared" si="220"/>
        <v>30516</v>
      </c>
      <c r="AH932" s="107">
        <f t="shared" si="221"/>
        <v>0</v>
      </c>
      <c r="AI932" s="72">
        <f t="shared" si="222"/>
        <v>19</v>
      </c>
      <c r="AJ932">
        <f t="shared" si="223"/>
        <v>7</v>
      </c>
      <c r="AK932">
        <f t="shared" si="224"/>
        <v>1983</v>
      </c>
      <c r="BI932" s="93">
        <v>36725</v>
      </c>
      <c r="BJ932" s="90">
        <v>4.2698</v>
      </c>
      <c r="BK932">
        <f t="shared" si="225"/>
        <v>7</v>
      </c>
      <c r="BL932">
        <f t="shared" si="226"/>
        <v>2000</v>
      </c>
    </row>
    <row r="933" spans="1:64" x14ac:dyDescent="0.2">
      <c r="A933" t="s">
        <v>70</v>
      </c>
      <c r="B933" s="93">
        <v>30516</v>
      </c>
      <c r="C933">
        <v>26.7</v>
      </c>
      <c r="D933">
        <v>8.1</v>
      </c>
      <c r="E933">
        <f t="shared" si="218"/>
        <v>17.399999999999999</v>
      </c>
      <c r="F933" s="106">
        <v>15.5</v>
      </c>
      <c r="G933" s="107">
        <f t="shared" si="227"/>
        <v>0</v>
      </c>
      <c r="H933">
        <f t="shared" si="228"/>
        <v>7</v>
      </c>
      <c r="I933">
        <f t="shared" si="229"/>
        <v>1983</v>
      </c>
      <c r="Q933" t="s">
        <v>72</v>
      </c>
      <c r="R933" s="93">
        <v>30516</v>
      </c>
      <c r="S933">
        <v>26.9</v>
      </c>
      <c r="T933">
        <v>8.4</v>
      </c>
      <c r="U933">
        <f t="shared" si="219"/>
        <v>17.649999999999999</v>
      </c>
      <c r="V933" s="106">
        <v>14.5</v>
      </c>
      <c r="W933" s="107">
        <f t="shared" si="230"/>
        <v>0</v>
      </c>
      <c r="X933">
        <f t="shared" si="231"/>
        <v>7</v>
      </c>
      <c r="AG933" s="93">
        <f t="shared" si="220"/>
        <v>30517</v>
      </c>
      <c r="AH933" s="107">
        <f t="shared" si="221"/>
        <v>0</v>
      </c>
      <c r="AI933" s="72">
        <f t="shared" si="222"/>
        <v>20</v>
      </c>
      <c r="AJ933">
        <f t="shared" si="223"/>
        <v>7</v>
      </c>
      <c r="AK933">
        <f t="shared" si="224"/>
        <v>1983</v>
      </c>
      <c r="BI933" s="93">
        <v>36726</v>
      </c>
      <c r="BJ933" s="90">
        <v>4.4062999999999999</v>
      </c>
      <c r="BK933">
        <f t="shared" si="225"/>
        <v>7</v>
      </c>
      <c r="BL933">
        <f t="shared" si="226"/>
        <v>2000</v>
      </c>
    </row>
    <row r="934" spans="1:64" x14ac:dyDescent="0.2">
      <c r="A934" t="s">
        <v>70</v>
      </c>
      <c r="B934" s="93">
        <v>30517</v>
      </c>
      <c r="C934">
        <v>21.8</v>
      </c>
      <c r="D934">
        <v>12.5</v>
      </c>
      <c r="E934">
        <f t="shared" si="218"/>
        <v>17.149999999999999</v>
      </c>
      <c r="F934" s="106">
        <v>15.5</v>
      </c>
      <c r="G934" s="107">
        <f t="shared" si="227"/>
        <v>0</v>
      </c>
      <c r="H934">
        <f t="shared" si="228"/>
        <v>7</v>
      </c>
      <c r="I934">
        <f t="shared" si="229"/>
        <v>1983</v>
      </c>
      <c r="Q934" t="s">
        <v>72</v>
      </c>
      <c r="R934" s="93">
        <v>30517</v>
      </c>
      <c r="S934">
        <v>24.4</v>
      </c>
      <c r="T934">
        <v>13.2</v>
      </c>
      <c r="U934">
        <f t="shared" si="219"/>
        <v>18.799999999999997</v>
      </c>
      <c r="V934" s="106">
        <v>14.5</v>
      </c>
      <c r="W934" s="107">
        <f t="shared" si="230"/>
        <v>0</v>
      </c>
      <c r="X934">
        <f t="shared" si="231"/>
        <v>7</v>
      </c>
      <c r="AG934" s="93">
        <f t="shared" si="220"/>
        <v>30518</v>
      </c>
      <c r="AH934" s="107">
        <f t="shared" si="221"/>
        <v>0</v>
      </c>
      <c r="AI934" s="72">
        <f t="shared" si="222"/>
        <v>21</v>
      </c>
      <c r="AJ934">
        <f t="shared" si="223"/>
        <v>7</v>
      </c>
      <c r="AK934">
        <f t="shared" si="224"/>
        <v>1983</v>
      </c>
      <c r="BI934" s="93">
        <v>36727</v>
      </c>
      <c r="BJ934" s="90">
        <v>4.2533000000000003</v>
      </c>
      <c r="BK934">
        <f t="shared" si="225"/>
        <v>7</v>
      </c>
      <c r="BL934">
        <f t="shared" si="226"/>
        <v>2000</v>
      </c>
    </row>
    <row r="935" spans="1:64" x14ac:dyDescent="0.2">
      <c r="A935" t="s">
        <v>70</v>
      </c>
      <c r="B935" s="93">
        <v>30518</v>
      </c>
      <c r="C935">
        <v>23.1</v>
      </c>
      <c r="D935">
        <v>9</v>
      </c>
      <c r="E935">
        <f t="shared" si="218"/>
        <v>16.05</v>
      </c>
      <c r="F935" s="106">
        <v>15.5</v>
      </c>
      <c r="G935" s="107">
        <f t="shared" si="227"/>
        <v>0</v>
      </c>
      <c r="H935">
        <f t="shared" si="228"/>
        <v>7</v>
      </c>
      <c r="I935">
        <f t="shared" si="229"/>
        <v>1983</v>
      </c>
      <c r="Q935" t="s">
        <v>72</v>
      </c>
      <c r="R935" s="93">
        <v>30518</v>
      </c>
      <c r="S935">
        <v>22.1</v>
      </c>
      <c r="T935">
        <v>11.3</v>
      </c>
      <c r="U935">
        <f t="shared" si="219"/>
        <v>16.700000000000003</v>
      </c>
      <c r="V935" s="106">
        <v>14.5</v>
      </c>
      <c r="W935" s="107">
        <f t="shared" si="230"/>
        <v>0</v>
      </c>
      <c r="X935">
        <f t="shared" si="231"/>
        <v>7</v>
      </c>
      <c r="AG935" s="93">
        <f t="shared" si="220"/>
        <v>30519</v>
      </c>
      <c r="AH935" s="107">
        <f t="shared" si="221"/>
        <v>0</v>
      </c>
      <c r="AI935" s="72">
        <f t="shared" si="222"/>
        <v>22</v>
      </c>
      <c r="AJ935">
        <f t="shared" si="223"/>
        <v>7</v>
      </c>
      <c r="AK935">
        <f t="shared" si="224"/>
        <v>1983</v>
      </c>
      <c r="BI935" s="93">
        <v>36728</v>
      </c>
      <c r="BJ935" s="90">
        <v>4.1456999999999997</v>
      </c>
      <c r="BK935">
        <f t="shared" si="225"/>
        <v>7</v>
      </c>
      <c r="BL935">
        <f t="shared" si="226"/>
        <v>2000</v>
      </c>
    </row>
    <row r="936" spans="1:64" x14ac:dyDescent="0.2">
      <c r="A936" t="s">
        <v>70</v>
      </c>
      <c r="B936" s="93">
        <v>30519</v>
      </c>
      <c r="C936">
        <v>24.5</v>
      </c>
      <c r="D936">
        <v>7.9</v>
      </c>
      <c r="E936">
        <f t="shared" si="218"/>
        <v>16.2</v>
      </c>
      <c r="F936" s="106">
        <v>15.5</v>
      </c>
      <c r="G936" s="107">
        <f t="shared" si="227"/>
        <v>0</v>
      </c>
      <c r="H936">
        <f t="shared" si="228"/>
        <v>7</v>
      </c>
      <c r="I936">
        <f t="shared" si="229"/>
        <v>1983</v>
      </c>
      <c r="Q936" t="s">
        <v>72</v>
      </c>
      <c r="R936" s="93">
        <v>30519</v>
      </c>
      <c r="S936">
        <v>24</v>
      </c>
      <c r="T936">
        <v>9.3000000000000007</v>
      </c>
      <c r="U936">
        <f t="shared" si="219"/>
        <v>16.649999999999999</v>
      </c>
      <c r="V936" s="106">
        <v>14.5</v>
      </c>
      <c r="W936" s="107">
        <f t="shared" si="230"/>
        <v>0</v>
      </c>
      <c r="X936">
        <f t="shared" si="231"/>
        <v>7</v>
      </c>
      <c r="AG936" s="93">
        <f t="shared" si="220"/>
        <v>30520</v>
      </c>
      <c r="AH936" s="107">
        <f t="shared" si="221"/>
        <v>0</v>
      </c>
      <c r="AI936" s="72">
        <f t="shared" si="222"/>
        <v>23</v>
      </c>
      <c r="AJ936">
        <f t="shared" si="223"/>
        <v>7</v>
      </c>
      <c r="AK936">
        <f t="shared" si="224"/>
        <v>1983</v>
      </c>
      <c r="BI936" s="93">
        <v>36729</v>
      </c>
      <c r="BJ936" s="90">
        <v>3.9731000000000001</v>
      </c>
      <c r="BK936">
        <f t="shared" si="225"/>
        <v>7</v>
      </c>
      <c r="BL936">
        <f t="shared" si="226"/>
        <v>2000</v>
      </c>
    </row>
    <row r="937" spans="1:64" x14ac:dyDescent="0.2">
      <c r="A937" t="s">
        <v>70</v>
      </c>
      <c r="B937" s="93">
        <v>30520</v>
      </c>
      <c r="C937">
        <v>27</v>
      </c>
      <c r="D937">
        <v>10.9</v>
      </c>
      <c r="E937">
        <f t="shared" si="218"/>
        <v>18.95</v>
      </c>
      <c r="F937" s="106">
        <v>15.5</v>
      </c>
      <c r="G937" s="107">
        <f t="shared" si="227"/>
        <v>0</v>
      </c>
      <c r="H937">
        <f t="shared" si="228"/>
        <v>7</v>
      </c>
      <c r="I937">
        <f t="shared" si="229"/>
        <v>1983</v>
      </c>
      <c r="Q937" t="s">
        <v>72</v>
      </c>
      <c r="R937" s="93">
        <v>30520</v>
      </c>
      <c r="S937">
        <v>26.5</v>
      </c>
      <c r="T937">
        <v>12.2</v>
      </c>
      <c r="U937">
        <f t="shared" si="219"/>
        <v>19.350000000000001</v>
      </c>
      <c r="V937" s="106">
        <v>14.5</v>
      </c>
      <c r="W937" s="107">
        <f t="shared" si="230"/>
        <v>0</v>
      </c>
      <c r="X937">
        <f t="shared" si="231"/>
        <v>7</v>
      </c>
      <c r="AG937" s="93">
        <f t="shared" si="220"/>
        <v>30521</v>
      </c>
      <c r="AH937" s="107">
        <f t="shared" si="221"/>
        <v>0</v>
      </c>
      <c r="AI937" s="72">
        <f t="shared" si="222"/>
        <v>24</v>
      </c>
      <c r="AJ937">
        <f t="shared" si="223"/>
        <v>7</v>
      </c>
      <c r="AK937">
        <f t="shared" si="224"/>
        <v>1983</v>
      </c>
      <c r="BI937" s="93">
        <v>36730</v>
      </c>
      <c r="BJ937" s="90">
        <v>4.141</v>
      </c>
      <c r="BK937">
        <f t="shared" si="225"/>
        <v>7</v>
      </c>
      <c r="BL937">
        <f t="shared" si="226"/>
        <v>2000</v>
      </c>
    </row>
    <row r="938" spans="1:64" x14ac:dyDescent="0.2">
      <c r="A938" t="s">
        <v>70</v>
      </c>
      <c r="B938" s="93">
        <v>30521</v>
      </c>
      <c r="C938">
        <v>26.9</v>
      </c>
      <c r="D938">
        <v>11.9</v>
      </c>
      <c r="E938">
        <f t="shared" si="218"/>
        <v>19.399999999999999</v>
      </c>
      <c r="F938" s="106">
        <v>15.5</v>
      </c>
      <c r="G938" s="107">
        <f t="shared" si="227"/>
        <v>0</v>
      </c>
      <c r="H938">
        <f t="shared" si="228"/>
        <v>7</v>
      </c>
      <c r="I938">
        <f t="shared" si="229"/>
        <v>1983</v>
      </c>
      <c r="Q938" t="s">
        <v>72</v>
      </c>
      <c r="R938" s="93">
        <v>30521</v>
      </c>
      <c r="S938">
        <v>23.9</v>
      </c>
      <c r="T938">
        <v>15.6</v>
      </c>
      <c r="U938">
        <f t="shared" si="219"/>
        <v>19.75</v>
      </c>
      <c r="V938" s="106">
        <v>14.5</v>
      </c>
      <c r="W938" s="107">
        <f t="shared" si="230"/>
        <v>0</v>
      </c>
      <c r="X938">
        <f t="shared" si="231"/>
        <v>7</v>
      </c>
      <c r="AG938" s="93">
        <f t="shared" si="220"/>
        <v>30522</v>
      </c>
      <c r="AH938" s="107">
        <f t="shared" si="221"/>
        <v>0</v>
      </c>
      <c r="AI938" s="72">
        <f t="shared" si="222"/>
        <v>25</v>
      </c>
      <c r="AJ938">
        <f t="shared" si="223"/>
        <v>7</v>
      </c>
      <c r="AK938">
        <f t="shared" si="224"/>
        <v>1983</v>
      </c>
      <c r="BI938" s="93">
        <v>36731</v>
      </c>
      <c r="BJ938" s="90">
        <v>3.9304000000000001</v>
      </c>
      <c r="BK938">
        <f t="shared" si="225"/>
        <v>7</v>
      </c>
      <c r="BL938">
        <f t="shared" si="226"/>
        <v>2000</v>
      </c>
    </row>
    <row r="939" spans="1:64" x14ac:dyDescent="0.2">
      <c r="A939" t="s">
        <v>70</v>
      </c>
      <c r="B939" s="93">
        <v>30522</v>
      </c>
      <c r="C939">
        <v>26</v>
      </c>
      <c r="D939">
        <v>11.7</v>
      </c>
      <c r="E939">
        <f t="shared" si="218"/>
        <v>18.850000000000001</v>
      </c>
      <c r="F939" s="106">
        <v>15.5</v>
      </c>
      <c r="G939" s="107">
        <f t="shared" si="227"/>
        <v>0</v>
      </c>
      <c r="H939">
        <f t="shared" si="228"/>
        <v>7</v>
      </c>
      <c r="I939">
        <f t="shared" si="229"/>
        <v>1983</v>
      </c>
      <c r="Q939" t="s">
        <v>72</v>
      </c>
      <c r="R939" s="93">
        <v>30522</v>
      </c>
      <c r="S939">
        <v>24.8</v>
      </c>
      <c r="T939">
        <v>14.6</v>
      </c>
      <c r="U939">
        <f t="shared" si="219"/>
        <v>19.7</v>
      </c>
      <c r="V939" s="106">
        <v>14.5</v>
      </c>
      <c r="W939" s="107">
        <f t="shared" si="230"/>
        <v>0</v>
      </c>
      <c r="X939">
        <f t="shared" si="231"/>
        <v>7</v>
      </c>
      <c r="AG939" s="93">
        <f t="shared" si="220"/>
        <v>30523</v>
      </c>
      <c r="AH939" s="107">
        <f t="shared" si="221"/>
        <v>0.25</v>
      </c>
      <c r="AI939" s="72">
        <f t="shared" si="222"/>
        <v>26</v>
      </c>
      <c r="AJ939">
        <f t="shared" si="223"/>
        <v>7</v>
      </c>
      <c r="AK939">
        <f t="shared" si="224"/>
        <v>1983</v>
      </c>
      <c r="BI939" s="93">
        <v>36732</v>
      </c>
      <c r="BJ939" s="90">
        <v>4.0715000000000003</v>
      </c>
      <c r="BK939">
        <f t="shared" si="225"/>
        <v>7</v>
      </c>
      <c r="BL939">
        <f t="shared" si="226"/>
        <v>2000</v>
      </c>
    </row>
    <row r="940" spans="1:64" x14ac:dyDescent="0.2">
      <c r="A940" t="s">
        <v>70</v>
      </c>
      <c r="B940" s="93">
        <v>30523</v>
      </c>
      <c r="C940">
        <v>22.3</v>
      </c>
      <c r="D940">
        <v>9.8000000000000007</v>
      </c>
      <c r="E940">
        <f t="shared" si="218"/>
        <v>16.05</v>
      </c>
      <c r="F940" s="106">
        <v>15.5</v>
      </c>
      <c r="G940" s="107">
        <f t="shared" si="227"/>
        <v>0</v>
      </c>
      <c r="H940">
        <f t="shared" si="228"/>
        <v>7</v>
      </c>
      <c r="I940">
        <f t="shared" si="229"/>
        <v>1983</v>
      </c>
      <c r="Q940" t="s">
        <v>72</v>
      </c>
      <c r="R940" s="93">
        <v>30523</v>
      </c>
      <c r="S940">
        <v>17.899999999999999</v>
      </c>
      <c r="T940">
        <v>10.1</v>
      </c>
      <c r="U940">
        <f t="shared" si="219"/>
        <v>14</v>
      </c>
      <c r="V940" s="106">
        <v>14.5</v>
      </c>
      <c r="W940" s="107">
        <f t="shared" si="230"/>
        <v>0.5</v>
      </c>
      <c r="X940">
        <f t="shared" si="231"/>
        <v>7</v>
      </c>
      <c r="AG940" s="93">
        <f t="shared" si="220"/>
        <v>30524</v>
      </c>
      <c r="AH940" s="107">
        <f t="shared" si="221"/>
        <v>0</v>
      </c>
      <c r="AI940" s="72">
        <f t="shared" si="222"/>
        <v>27</v>
      </c>
      <c r="AJ940">
        <f t="shared" si="223"/>
        <v>7</v>
      </c>
      <c r="AK940">
        <f t="shared" si="224"/>
        <v>1983</v>
      </c>
      <c r="BI940" s="93">
        <v>36733</v>
      </c>
      <c r="BJ940" s="90">
        <v>4.0937000000000001</v>
      </c>
      <c r="BK940">
        <f t="shared" si="225"/>
        <v>7</v>
      </c>
      <c r="BL940">
        <f t="shared" si="226"/>
        <v>2000</v>
      </c>
    </row>
    <row r="941" spans="1:64" x14ac:dyDescent="0.2">
      <c r="A941" t="s">
        <v>70</v>
      </c>
      <c r="B941" s="93">
        <v>30524</v>
      </c>
      <c r="C941">
        <v>24.5</v>
      </c>
      <c r="D941">
        <v>8.3000000000000007</v>
      </c>
      <c r="E941">
        <f t="shared" si="218"/>
        <v>16.399999999999999</v>
      </c>
      <c r="F941" s="106">
        <v>15.5</v>
      </c>
      <c r="G941" s="107">
        <f t="shared" si="227"/>
        <v>0</v>
      </c>
      <c r="H941">
        <f t="shared" si="228"/>
        <v>7</v>
      </c>
      <c r="I941">
        <f t="shared" si="229"/>
        <v>1983</v>
      </c>
      <c r="Q941" t="s">
        <v>72</v>
      </c>
      <c r="R941" s="93">
        <v>30524</v>
      </c>
      <c r="S941">
        <v>22.3</v>
      </c>
      <c r="T941">
        <v>7.2</v>
      </c>
      <c r="U941">
        <f t="shared" si="219"/>
        <v>14.75</v>
      </c>
      <c r="V941" s="106">
        <v>14.5</v>
      </c>
      <c r="W941" s="107">
        <f t="shared" si="230"/>
        <v>0</v>
      </c>
      <c r="X941">
        <f t="shared" si="231"/>
        <v>7</v>
      </c>
      <c r="AG941" s="93">
        <f t="shared" si="220"/>
        <v>30525</v>
      </c>
      <c r="AH941" s="107">
        <f t="shared" si="221"/>
        <v>0</v>
      </c>
      <c r="AI941" s="72">
        <f t="shared" si="222"/>
        <v>28</v>
      </c>
      <c r="AJ941">
        <f t="shared" si="223"/>
        <v>7</v>
      </c>
      <c r="AK941">
        <f t="shared" si="224"/>
        <v>1983</v>
      </c>
      <c r="BI941" s="93">
        <v>36734</v>
      </c>
      <c r="BJ941" s="90">
        <v>4.2392000000000003</v>
      </c>
      <c r="BK941">
        <f t="shared" si="225"/>
        <v>7</v>
      </c>
      <c r="BL941">
        <f t="shared" si="226"/>
        <v>2000</v>
      </c>
    </row>
    <row r="942" spans="1:64" x14ac:dyDescent="0.2">
      <c r="A942" t="s">
        <v>70</v>
      </c>
      <c r="B942" s="93">
        <v>30525</v>
      </c>
      <c r="C942">
        <v>24.5</v>
      </c>
      <c r="D942">
        <v>9.3000000000000007</v>
      </c>
      <c r="E942">
        <f t="shared" si="218"/>
        <v>16.899999999999999</v>
      </c>
      <c r="F942" s="106">
        <v>15.5</v>
      </c>
      <c r="G942" s="107">
        <f t="shared" si="227"/>
        <v>0</v>
      </c>
      <c r="H942">
        <f t="shared" si="228"/>
        <v>7</v>
      </c>
      <c r="I942">
        <f t="shared" si="229"/>
        <v>1983</v>
      </c>
      <c r="Q942" t="s">
        <v>72</v>
      </c>
      <c r="R942" s="93">
        <v>30525</v>
      </c>
      <c r="S942">
        <v>24</v>
      </c>
      <c r="T942">
        <v>9.1</v>
      </c>
      <c r="U942">
        <f t="shared" si="219"/>
        <v>16.55</v>
      </c>
      <c r="V942" s="106">
        <v>14.5</v>
      </c>
      <c r="W942" s="107">
        <f t="shared" si="230"/>
        <v>0</v>
      </c>
      <c r="X942">
        <f t="shared" si="231"/>
        <v>7</v>
      </c>
      <c r="AG942" s="93">
        <f t="shared" si="220"/>
        <v>30526</v>
      </c>
      <c r="AH942" s="107">
        <f t="shared" si="221"/>
        <v>0</v>
      </c>
      <c r="AI942" s="72">
        <f t="shared" si="222"/>
        <v>29</v>
      </c>
      <c r="AJ942">
        <f t="shared" si="223"/>
        <v>7</v>
      </c>
      <c r="AK942">
        <f t="shared" si="224"/>
        <v>1983</v>
      </c>
      <c r="BI942" s="93">
        <v>36735</v>
      </c>
      <c r="BJ942" s="90">
        <v>4.2666000000000004</v>
      </c>
      <c r="BK942">
        <f t="shared" si="225"/>
        <v>7</v>
      </c>
      <c r="BL942">
        <f t="shared" si="226"/>
        <v>2000</v>
      </c>
    </row>
    <row r="943" spans="1:64" x14ac:dyDescent="0.2">
      <c r="A943" t="s">
        <v>70</v>
      </c>
      <c r="B943" s="93">
        <v>30526</v>
      </c>
      <c r="C943">
        <v>25</v>
      </c>
      <c r="D943">
        <v>9.6</v>
      </c>
      <c r="E943">
        <f t="shared" si="218"/>
        <v>17.3</v>
      </c>
      <c r="F943" s="106">
        <v>15.5</v>
      </c>
      <c r="G943" s="107">
        <f t="shared" si="227"/>
        <v>0</v>
      </c>
      <c r="H943">
        <f t="shared" si="228"/>
        <v>7</v>
      </c>
      <c r="I943">
        <f t="shared" si="229"/>
        <v>1983</v>
      </c>
      <c r="Q943" t="s">
        <v>72</v>
      </c>
      <c r="R943" s="93">
        <v>30526</v>
      </c>
      <c r="S943">
        <v>23.1</v>
      </c>
      <c r="T943">
        <v>11.5</v>
      </c>
      <c r="U943">
        <f t="shared" si="219"/>
        <v>17.3</v>
      </c>
      <c r="V943" s="106">
        <v>14.5</v>
      </c>
      <c r="W943" s="107">
        <f t="shared" si="230"/>
        <v>0</v>
      </c>
      <c r="X943">
        <f t="shared" si="231"/>
        <v>7</v>
      </c>
      <c r="AG943" s="93">
        <f t="shared" si="220"/>
        <v>30527</v>
      </c>
      <c r="AH943" s="107">
        <f t="shared" si="221"/>
        <v>0</v>
      </c>
      <c r="AI943" s="72">
        <f t="shared" si="222"/>
        <v>30</v>
      </c>
      <c r="AJ943">
        <f t="shared" si="223"/>
        <v>7</v>
      </c>
      <c r="AK943">
        <f t="shared" si="224"/>
        <v>1983</v>
      </c>
      <c r="BI943" s="93">
        <v>36736</v>
      </c>
      <c r="BJ943" s="90">
        <v>4.1996000000000002</v>
      </c>
      <c r="BK943">
        <f t="shared" si="225"/>
        <v>7</v>
      </c>
      <c r="BL943">
        <f t="shared" si="226"/>
        <v>2000</v>
      </c>
    </row>
    <row r="944" spans="1:64" x14ac:dyDescent="0.2">
      <c r="A944" t="s">
        <v>70</v>
      </c>
      <c r="B944" s="93">
        <v>30527</v>
      </c>
      <c r="C944">
        <v>26.8</v>
      </c>
      <c r="D944">
        <v>8.6</v>
      </c>
      <c r="E944">
        <f t="shared" si="218"/>
        <v>17.7</v>
      </c>
      <c r="F944" s="106">
        <v>15.5</v>
      </c>
      <c r="G944" s="107">
        <f t="shared" si="227"/>
        <v>0</v>
      </c>
      <c r="H944">
        <f t="shared" si="228"/>
        <v>7</v>
      </c>
      <c r="I944">
        <f t="shared" si="229"/>
        <v>1983</v>
      </c>
      <c r="Q944" t="s">
        <v>72</v>
      </c>
      <c r="R944" s="93">
        <v>30527</v>
      </c>
      <c r="S944">
        <v>24.7</v>
      </c>
      <c r="T944">
        <v>9</v>
      </c>
      <c r="U944">
        <f t="shared" si="219"/>
        <v>16.850000000000001</v>
      </c>
      <c r="V944" s="106">
        <v>14.5</v>
      </c>
      <c r="W944" s="107">
        <f t="shared" si="230"/>
        <v>0</v>
      </c>
      <c r="X944">
        <f t="shared" si="231"/>
        <v>7</v>
      </c>
      <c r="AG944" s="93">
        <f t="shared" si="220"/>
        <v>30528</v>
      </c>
      <c r="AH944" s="107">
        <f t="shared" si="221"/>
        <v>0</v>
      </c>
      <c r="AI944" s="72">
        <f t="shared" si="222"/>
        <v>31</v>
      </c>
      <c r="AJ944">
        <f t="shared" si="223"/>
        <v>7</v>
      </c>
      <c r="AK944">
        <f t="shared" si="224"/>
        <v>1983</v>
      </c>
      <c r="BI944" s="93">
        <v>36737</v>
      </c>
      <c r="BJ944" s="90">
        <v>4.1566999999999998</v>
      </c>
      <c r="BK944">
        <f t="shared" si="225"/>
        <v>7</v>
      </c>
      <c r="BL944">
        <f t="shared" si="226"/>
        <v>2000</v>
      </c>
    </row>
    <row r="945" spans="1:64" x14ac:dyDescent="0.2">
      <c r="A945" t="s">
        <v>70</v>
      </c>
      <c r="B945" s="93">
        <v>30528</v>
      </c>
      <c r="C945">
        <v>31.3</v>
      </c>
      <c r="D945">
        <v>12.6</v>
      </c>
      <c r="E945">
        <f t="shared" si="218"/>
        <v>21.95</v>
      </c>
      <c r="F945" s="106">
        <v>15.5</v>
      </c>
      <c r="G945" s="107">
        <f t="shared" si="227"/>
        <v>0</v>
      </c>
      <c r="H945">
        <f t="shared" si="228"/>
        <v>7</v>
      </c>
      <c r="I945">
        <f t="shared" si="229"/>
        <v>1983</v>
      </c>
      <c r="Q945" t="s">
        <v>72</v>
      </c>
      <c r="R945" s="93">
        <v>30528</v>
      </c>
      <c r="S945">
        <v>28.6</v>
      </c>
      <c r="T945">
        <v>12.3</v>
      </c>
      <c r="U945">
        <f t="shared" si="219"/>
        <v>20.450000000000003</v>
      </c>
      <c r="V945" s="106">
        <v>14.5</v>
      </c>
      <c r="W945" s="107">
        <f t="shared" si="230"/>
        <v>0</v>
      </c>
      <c r="X945">
        <f t="shared" si="231"/>
        <v>7</v>
      </c>
      <c r="AG945" s="93">
        <f t="shared" si="220"/>
        <v>30529</v>
      </c>
      <c r="AH945" s="107">
        <f t="shared" si="221"/>
        <v>0</v>
      </c>
      <c r="AI945" s="72">
        <f t="shared" si="222"/>
        <v>1</v>
      </c>
      <c r="AJ945">
        <f t="shared" si="223"/>
        <v>8</v>
      </c>
      <c r="AK945">
        <f t="shared" si="224"/>
        <v>1983</v>
      </c>
      <c r="BI945" s="93">
        <v>36738</v>
      </c>
      <c r="BJ945" s="90">
        <v>4.2180999999999997</v>
      </c>
      <c r="BK945">
        <f t="shared" si="225"/>
        <v>7</v>
      </c>
      <c r="BL945">
        <f t="shared" si="226"/>
        <v>2000</v>
      </c>
    </row>
    <row r="946" spans="1:64" x14ac:dyDescent="0.2">
      <c r="A946" t="s">
        <v>70</v>
      </c>
      <c r="B946" s="93">
        <v>30529</v>
      </c>
      <c r="C946">
        <v>31.5</v>
      </c>
      <c r="D946">
        <v>14.4</v>
      </c>
      <c r="E946">
        <f t="shared" si="218"/>
        <v>22.95</v>
      </c>
      <c r="F946" s="106">
        <v>15.5</v>
      </c>
      <c r="G946" s="107">
        <f t="shared" si="227"/>
        <v>0</v>
      </c>
      <c r="H946">
        <f t="shared" si="228"/>
        <v>8</v>
      </c>
      <c r="I946">
        <f t="shared" si="229"/>
        <v>1983</v>
      </c>
      <c r="Q946" t="s">
        <v>72</v>
      </c>
      <c r="R946" s="93">
        <v>30529</v>
      </c>
      <c r="S946">
        <v>27.7</v>
      </c>
      <c r="T946">
        <v>15.9</v>
      </c>
      <c r="U946">
        <f t="shared" si="219"/>
        <v>21.8</v>
      </c>
      <c r="V946" s="106">
        <v>14.5</v>
      </c>
      <c r="W946" s="107">
        <f t="shared" si="230"/>
        <v>0</v>
      </c>
      <c r="X946">
        <f t="shared" si="231"/>
        <v>8</v>
      </c>
      <c r="AG946" s="93">
        <f t="shared" si="220"/>
        <v>30530</v>
      </c>
      <c r="AH946" s="107">
        <f t="shared" si="221"/>
        <v>0</v>
      </c>
      <c r="AI946" s="72">
        <f t="shared" si="222"/>
        <v>2</v>
      </c>
      <c r="AJ946">
        <f t="shared" si="223"/>
        <v>8</v>
      </c>
      <c r="AK946">
        <f t="shared" si="224"/>
        <v>1983</v>
      </c>
      <c r="BI946" s="93">
        <v>36739</v>
      </c>
      <c r="BJ946" s="90">
        <v>4.3201999999999998</v>
      </c>
      <c r="BK946">
        <f t="shared" si="225"/>
        <v>8</v>
      </c>
      <c r="BL946">
        <f t="shared" si="226"/>
        <v>2000</v>
      </c>
    </row>
    <row r="947" spans="1:64" x14ac:dyDescent="0.2">
      <c r="A947" t="s">
        <v>70</v>
      </c>
      <c r="B947" s="93">
        <v>30530</v>
      </c>
      <c r="C947">
        <v>31.8</v>
      </c>
      <c r="D947">
        <v>12</v>
      </c>
      <c r="E947">
        <f t="shared" si="218"/>
        <v>21.9</v>
      </c>
      <c r="F947" s="106">
        <v>15.5</v>
      </c>
      <c r="G947" s="107">
        <f t="shared" si="227"/>
        <v>0</v>
      </c>
      <c r="H947">
        <f t="shared" si="228"/>
        <v>8</v>
      </c>
      <c r="I947">
        <f t="shared" si="229"/>
        <v>1983</v>
      </c>
      <c r="Q947" t="s">
        <v>72</v>
      </c>
      <c r="R947" s="93">
        <v>30530</v>
      </c>
      <c r="S947">
        <v>29.5</v>
      </c>
      <c r="T947">
        <v>13.2</v>
      </c>
      <c r="U947">
        <f t="shared" si="219"/>
        <v>21.35</v>
      </c>
      <c r="V947" s="106">
        <v>14.5</v>
      </c>
      <c r="W947" s="107">
        <f t="shared" si="230"/>
        <v>0</v>
      </c>
      <c r="X947">
        <f t="shared" si="231"/>
        <v>8</v>
      </c>
      <c r="AG947" s="93">
        <f t="shared" si="220"/>
        <v>30531</v>
      </c>
      <c r="AH947" s="107">
        <f t="shared" si="221"/>
        <v>0</v>
      </c>
      <c r="AI947" s="72">
        <f t="shared" si="222"/>
        <v>3</v>
      </c>
      <c r="AJ947">
        <f t="shared" si="223"/>
        <v>8</v>
      </c>
      <c r="AK947">
        <f t="shared" si="224"/>
        <v>1983</v>
      </c>
      <c r="BI947" s="93">
        <v>36740</v>
      </c>
      <c r="BJ947" s="90">
        <v>4.4973000000000001</v>
      </c>
      <c r="BK947">
        <f t="shared" si="225"/>
        <v>8</v>
      </c>
      <c r="BL947">
        <f t="shared" si="226"/>
        <v>2000</v>
      </c>
    </row>
    <row r="948" spans="1:64" x14ac:dyDescent="0.2">
      <c r="A948" t="s">
        <v>70</v>
      </c>
      <c r="B948" s="93">
        <v>30531</v>
      </c>
      <c r="C948">
        <v>30.5</v>
      </c>
      <c r="D948">
        <v>11.4</v>
      </c>
      <c r="E948">
        <f t="shared" si="218"/>
        <v>20.95</v>
      </c>
      <c r="F948" s="106">
        <v>15.5</v>
      </c>
      <c r="G948" s="107">
        <f t="shared" si="227"/>
        <v>0</v>
      </c>
      <c r="H948">
        <f t="shared" si="228"/>
        <v>8</v>
      </c>
      <c r="I948">
        <f t="shared" si="229"/>
        <v>1983</v>
      </c>
      <c r="Q948" t="s">
        <v>72</v>
      </c>
      <c r="R948" s="93">
        <v>30531</v>
      </c>
      <c r="S948">
        <v>26.2</v>
      </c>
      <c r="T948">
        <v>12.4</v>
      </c>
      <c r="U948">
        <f t="shared" si="219"/>
        <v>19.3</v>
      </c>
      <c r="V948" s="106">
        <v>14.5</v>
      </c>
      <c r="W948" s="107">
        <f t="shared" si="230"/>
        <v>0</v>
      </c>
      <c r="X948">
        <f t="shared" si="231"/>
        <v>8</v>
      </c>
      <c r="AG948" s="93">
        <f t="shared" si="220"/>
        <v>30532</v>
      </c>
      <c r="AH948" s="107">
        <f t="shared" si="221"/>
        <v>0</v>
      </c>
      <c r="AI948" s="72">
        <f t="shared" si="222"/>
        <v>4</v>
      </c>
      <c r="AJ948">
        <f t="shared" si="223"/>
        <v>8</v>
      </c>
      <c r="AK948">
        <f t="shared" si="224"/>
        <v>1983</v>
      </c>
      <c r="BI948" s="93">
        <v>36741</v>
      </c>
      <c r="BJ948" s="90">
        <v>4.6531000000000002</v>
      </c>
      <c r="BK948">
        <f t="shared" si="225"/>
        <v>8</v>
      </c>
      <c r="BL948">
        <f t="shared" si="226"/>
        <v>2000</v>
      </c>
    </row>
    <row r="949" spans="1:64" x14ac:dyDescent="0.2">
      <c r="A949" t="s">
        <v>70</v>
      </c>
      <c r="B949" s="93">
        <v>30532</v>
      </c>
      <c r="C949">
        <v>27</v>
      </c>
      <c r="D949">
        <v>11.5</v>
      </c>
      <c r="E949">
        <f t="shared" si="218"/>
        <v>19.25</v>
      </c>
      <c r="F949" s="106">
        <v>15.5</v>
      </c>
      <c r="G949" s="107">
        <f t="shared" si="227"/>
        <v>0</v>
      </c>
      <c r="H949">
        <f t="shared" si="228"/>
        <v>8</v>
      </c>
      <c r="I949">
        <f t="shared" si="229"/>
        <v>1983</v>
      </c>
      <c r="Q949" t="s">
        <v>72</v>
      </c>
      <c r="R949" s="93">
        <v>30532</v>
      </c>
      <c r="S949">
        <v>23.7</v>
      </c>
      <c r="T949">
        <v>9</v>
      </c>
      <c r="U949">
        <f t="shared" si="219"/>
        <v>16.350000000000001</v>
      </c>
      <c r="V949" s="106">
        <v>14.5</v>
      </c>
      <c r="W949" s="107">
        <f t="shared" si="230"/>
        <v>0</v>
      </c>
      <c r="X949">
        <f t="shared" si="231"/>
        <v>8</v>
      </c>
      <c r="AG949" s="93">
        <f t="shared" si="220"/>
        <v>30533</v>
      </c>
      <c r="AH949" s="107">
        <f t="shared" si="221"/>
        <v>0</v>
      </c>
      <c r="AI949" s="72">
        <f t="shared" si="222"/>
        <v>5</v>
      </c>
      <c r="AJ949">
        <f t="shared" si="223"/>
        <v>8</v>
      </c>
      <c r="AK949">
        <f t="shared" si="224"/>
        <v>1983</v>
      </c>
      <c r="BI949" s="93">
        <v>36742</v>
      </c>
      <c r="BJ949" s="90">
        <v>4.5773999999999999</v>
      </c>
      <c r="BK949">
        <f t="shared" si="225"/>
        <v>8</v>
      </c>
      <c r="BL949">
        <f t="shared" si="226"/>
        <v>2000</v>
      </c>
    </row>
    <row r="950" spans="1:64" x14ac:dyDescent="0.2">
      <c r="A950" t="s">
        <v>70</v>
      </c>
      <c r="B950" s="93">
        <v>30533</v>
      </c>
      <c r="C950">
        <v>34.5</v>
      </c>
      <c r="D950">
        <v>9.1</v>
      </c>
      <c r="E950">
        <f t="shared" si="218"/>
        <v>21.8</v>
      </c>
      <c r="F950" s="106">
        <v>15.5</v>
      </c>
      <c r="G950" s="107">
        <f t="shared" si="227"/>
        <v>0</v>
      </c>
      <c r="H950">
        <f t="shared" si="228"/>
        <v>8</v>
      </c>
      <c r="I950">
        <f t="shared" si="229"/>
        <v>1983</v>
      </c>
      <c r="Q950" t="s">
        <v>72</v>
      </c>
      <c r="R950" s="93">
        <v>30533</v>
      </c>
      <c r="S950">
        <v>29.1</v>
      </c>
      <c r="T950">
        <v>11.8</v>
      </c>
      <c r="U950">
        <f t="shared" si="219"/>
        <v>20.450000000000003</v>
      </c>
      <c r="V950" s="106">
        <v>14.5</v>
      </c>
      <c r="W950" s="107">
        <f t="shared" si="230"/>
        <v>0</v>
      </c>
      <c r="X950">
        <f t="shared" si="231"/>
        <v>8</v>
      </c>
      <c r="AG950" s="93">
        <f t="shared" si="220"/>
        <v>30534</v>
      </c>
      <c r="AH950" s="107">
        <f t="shared" si="221"/>
        <v>0</v>
      </c>
      <c r="AI950" s="72">
        <f t="shared" si="222"/>
        <v>6</v>
      </c>
      <c r="AJ950">
        <f t="shared" si="223"/>
        <v>8</v>
      </c>
      <c r="AK950">
        <f t="shared" si="224"/>
        <v>1983</v>
      </c>
      <c r="BI950" s="93">
        <v>36743</v>
      </c>
      <c r="BJ950" s="90">
        <v>4.2272999999999996</v>
      </c>
      <c r="BK950">
        <f t="shared" si="225"/>
        <v>8</v>
      </c>
      <c r="BL950">
        <f t="shared" si="226"/>
        <v>2000</v>
      </c>
    </row>
    <row r="951" spans="1:64" x14ac:dyDescent="0.2">
      <c r="A951" t="s">
        <v>70</v>
      </c>
      <c r="B951" s="93">
        <v>30534</v>
      </c>
      <c r="C951">
        <v>33.6</v>
      </c>
      <c r="D951">
        <v>14.2</v>
      </c>
      <c r="E951">
        <f t="shared" si="218"/>
        <v>23.9</v>
      </c>
      <c r="F951" s="106">
        <v>15.5</v>
      </c>
      <c r="G951" s="107">
        <f t="shared" si="227"/>
        <v>0</v>
      </c>
      <c r="H951">
        <f t="shared" si="228"/>
        <v>8</v>
      </c>
      <c r="I951">
        <f t="shared" si="229"/>
        <v>1983</v>
      </c>
      <c r="Q951" t="s">
        <v>72</v>
      </c>
      <c r="R951" s="93">
        <v>30534</v>
      </c>
      <c r="S951">
        <v>24.8</v>
      </c>
      <c r="T951">
        <v>11.9</v>
      </c>
      <c r="U951">
        <f t="shared" si="219"/>
        <v>18.350000000000001</v>
      </c>
      <c r="V951" s="106">
        <v>14.5</v>
      </c>
      <c r="W951" s="107">
        <f t="shared" si="230"/>
        <v>0</v>
      </c>
      <c r="X951">
        <f t="shared" si="231"/>
        <v>8</v>
      </c>
      <c r="AG951" s="93">
        <f t="shared" si="220"/>
        <v>30535</v>
      </c>
      <c r="AH951" s="107">
        <f t="shared" si="221"/>
        <v>0</v>
      </c>
      <c r="AI951" s="72">
        <f t="shared" si="222"/>
        <v>7</v>
      </c>
      <c r="AJ951">
        <f t="shared" si="223"/>
        <v>8</v>
      </c>
      <c r="AK951">
        <f t="shared" si="224"/>
        <v>1983</v>
      </c>
      <c r="BI951" s="93">
        <v>36744</v>
      </c>
      <c r="BJ951" s="90">
        <v>4.2828999999999997</v>
      </c>
      <c r="BK951">
        <f t="shared" si="225"/>
        <v>8</v>
      </c>
      <c r="BL951">
        <f t="shared" si="226"/>
        <v>2000</v>
      </c>
    </row>
    <row r="952" spans="1:64" x14ac:dyDescent="0.2">
      <c r="A952" t="s">
        <v>70</v>
      </c>
      <c r="B952" s="93">
        <v>30535</v>
      </c>
      <c r="C952">
        <v>27</v>
      </c>
      <c r="D952">
        <v>11.7</v>
      </c>
      <c r="E952">
        <f t="shared" si="218"/>
        <v>19.350000000000001</v>
      </c>
      <c r="F952" s="106">
        <v>15.5</v>
      </c>
      <c r="G952" s="107">
        <f t="shared" si="227"/>
        <v>0</v>
      </c>
      <c r="H952">
        <f t="shared" si="228"/>
        <v>8</v>
      </c>
      <c r="I952">
        <f t="shared" si="229"/>
        <v>1983</v>
      </c>
      <c r="Q952" t="s">
        <v>72</v>
      </c>
      <c r="R952" s="93">
        <v>30535</v>
      </c>
      <c r="S952">
        <v>23.6</v>
      </c>
      <c r="T952">
        <v>11.4</v>
      </c>
      <c r="U952">
        <f t="shared" si="219"/>
        <v>17.5</v>
      </c>
      <c r="V952" s="106">
        <v>14.5</v>
      </c>
      <c r="W952" s="107">
        <f t="shared" si="230"/>
        <v>0</v>
      </c>
      <c r="X952">
        <f t="shared" si="231"/>
        <v>8</v>
      </c>
      <c r="AG952" s="93">
        <f t="shared" si="220"/>
        <v>30536</v>
      </c>
      <c r="AH952" s="107">
        <f t="shared" si="221"/>
        <v>0</v>
      </c>
      <c r="AI952" s="72">
        <f t="shared" si="222"/>
        <v>8</v>
      </c>
      <c r="AJ952">
        <f t="shared" si="223"/>
        <v>8</v>
      </c>
      <c r="AK952">
        <f t="shared" si="224"/>
        <v>1983</v>
      </c>
      <c r="BI952" s="93">
        <v>36745</v>
      </c>
      <c r="BJ952" s="90">
        <v>4.5624000000000002</v>
      </c>
      <c r="BK952">
        <f t="shared" si="225"/>
        <v>8</v>
      </c>
      <c r="BL952">
        <f t="shared" si="226"/>
        <v>2000</v>
      </c>
    </row>
    <row r="953" spans="1:64" x14ac:dyDescent="0.2">
      <c r="A953" t="s">
        <v>70</v>
      </c>
      <c r="B953" s="93">
        <v>30536</v>
      </c>
      <c r="C953">
        <v>27.5</v>
      </c>
      <c r="D953">
        <v>16.100000000000001</v>
      </c>
      <c r="E953">
        <f t="shared" si="218"/>
        <v>21.8</v>
      </c>
      <c r="F953" s="106">
        <v>15.5</v>
      </c>
      <c r="G953" s="107">
        <f t="shared" si="227"/>
        <v>0</v>
      </c>
      <c r="H953">
        <f t="shared" si="228"/>
        <v>8</v>
      </c>
      <c r="I953">
        <f t="shared" si="229"/>
        <v>1983</v>
      </c>
      <c r="Q953" t="s">
        <v>72</v>
      </c>
      <c r="R953" s="93">
        <v>30536</v>
      </c>
      <c r="S953">
        <v>28.3</v>
      </c>
      <c r="T953">
        <v>13.1</v>
      </c>
      <c r="U953">
        <f t="shared" si="219"/>
        <v>20.7</v>
      </c>
      <c r="V953" s="106">
        <v>14.5</v>
      </c>
      <c r="W953" s="107">
        <f t="shared" si="230"/>
        <v>0</v>
      </c>
      <c r="X953">
        <f t="shared" si="231"/>
        <v>8</v>
      </c>
      <c r="AG953" s="93">
        <f t="shared" si="220"/>
        <v>30537</v>
      </c>
      <c r="AH953" s="107">
        <f t="shared" si="221"/>
        <v>0</v>
      </c>
      <c r="AI953" s="72">
        <f t="shared" si="222"/>
        <v>9</v>
      </c>
      <c r="AJ953">
        <f t="shared" si="223"/>
        <v>8</v>
      </c>
      <c r="AK953">
        <f t="shared" si="224"/>
        <v>1983</v>
      </c>
      <c r="BI953" s="93">
        <v>36746</v>
      </c>
      <c r="BJ953" s="90">
        <v>4.4764999999999997</v>
      </c>
      <c r="BK953">
        <f t="shared" si="225"/>
        <v>8</v>
      </c>
      <c r="BL953">
        <f t="shared" si="226"/>
        <v>2000</v>
      </c>
    </row>
    <row r="954" spans="1:64" x14ac:dyDescent="0.2">
      <c r="A954" t="s">
        <v>70</v>
      </c>
      <c r="B954" s="93">
        <v>30537</v>
      </c>
      <c r="C954">
        <v>30.5</v>
      </c>
      <c r="D954">
        <v>10.9</v>
      </c>
      <c r="E954">
        <f t="shared" si="218"/>
        <v>20.7</v>
      </c>
      <c r="F954" s="106">
        <v>15.5</v>
      </c>
      <c r="G954" s="107">
        <f t="shared" si="227"/>
        <v>0</v>
      </c>
      <c r="H954">
        <f t="shared" si="228"/>
        <v>8</v>
      </c>
      <c r="I954">
        <f t="shared" si="229"/>
        <v>1983</v>
      </c>
      <c r="Q954" t="s">
        <v>72</v>
      </c>
      <c r="R954" s="93">
        <v>30537</v>
      </c>
      <c r="S954">
        <v>29.2</v>
      </c>
      <c r="T954">
        <v>10</v>
      </c>
      <c r="U954">
        <f t="shared" si="219"/>
        <v>19.600000000000001</v>
      </c>
      <c r="V954" s="106">
        <v>14.5</v>
      </c>
      <c r="W954" s="107">
        <f t="shared" si="230"/>
        <v>0</v>
      </c>
      <c r="X954">
        <f t="shared" si="231"/>
        <v>8</v>
      </c>
      <c r="AG954" s="93">
        <f t="shared" si="220"/>
        <v>30538</v>
      </c>
      <c r="AH954" s="107">
        <f t="shared" si="221"/>
        <v>0</v>
      </c>
      <c r="AI954" s="72">
        <f t="shared" si="222"/>
        <v>10</v>
      </c>
      <c r="AJ954">
        <f t="shared" si="223"/>
        <v>8</v>
      </c>
      <c r="AK954">
        <f t="shared" si="224"/>
        <v>1983</v>
      </c>
      <c r="BI954" s="93">
        <v>36747</v>
      </c>
      <c r="BJ954" s="90">
        <v>4.3059000000000003</v>
      </c>
      <c r="BK954">
        <f t="shared" si="225"/>
        <v>8</v>
      </c>
      <c r="BL954">
        <f t="shared" si="226"/>
        <v>2000</v>
      </c>
    </row>
    <row r="955" spans="1:64" x14ac:dyDescent="0.2">
      <c r="A955" t="s">
        <v>70</v>
      </c>
      <c r="B955" s="93">
        <v>30538</v>
      </c>
      <c r="C955">
        <v>31.4</v>
      </c>
      <c r="D955">
        <v>12.2</v>
      </c>
      <c r="E955">
        <f t="shared" si="218"/>
        <v>21.799999999999997</v>
      </c>
      <c r="F955" s="106">
        <v>15.5</v>
      </c>
      <c r="G955" s="107">
        <f t="shared" si="227"/>
        <v>0</v>
      </c>
      <c r="H955">
        <f t="shared" si="228"/>
        <v>8</v>
      </c>
      <c r="I955">
        <f t="shared" si="229"/>
        <v>1983</v>
      </c>
      <c r="Q955" t="s">
        <v>72</v>
      </c>
      <c r="R955" s="93">
        <v>30538</v>
      </c>
      <c r="S955">
        <v>32.700000000000003</v>
      </c>
      <c r="T955">
        <v>14</v>
      </c>
      <c r="U955">
        <f t="shared" si="219"/>
        <v>23.35</v>
      </c>
      <c r="V955" s="106">
        <v>14.5</v>
      </c>
      <c r="W955" s="107">
        <f t="shared" si="230"/>
        <v>0</v>
      </c>
      <c r="X955">
        <f t="shared" si="231"/>
        <v>8</v>
      </c>
      <c r="AG955" s="93">
        <f t="shared" si="220"/>
        <v>30539</v>
      </c>
      <c r="AH955" s="107">
        <f t="shared" si="221"/>
        <v>0</v>
      </c>
      <c r="AI955" s="72">
        <f t="shared" si="222"/>
        <v>11</v>
      </c>
      <c r="AJ955">
        <f t="shared" si="223"/>
        <v>8</v>
      </c>
      <c r="AK955">
        <f t="shared" si="224"/>
        <v>1983</v>
      </c>
      <c r="BI955" s="93">
        <v>36748</v>
      </c>
      <c r="BJ955" s="90">
        <v>4.0369000000000002</v>
      </c>
      <c r="BK955">
        <f t="shared" si="225"/>
        <v>8</v>
      </c>
      <c r="BL955">
        <f t="shared" si="226"/>
        <v>2000</v>
      </c>
    </row>
    <row r="956" spans="1:64" x14ac:dyDescent="0.2">
      <c r="A956" t="s">
        <v>70</v>
      </c>
      <c r="B956" s="93">
        <v>30539</v>
      </c>
      <c r="C956">
        <v>25.4</v>
      </c>
      <c r="D956">
        <v>14.4</v>
      </c>
      <c r="E956">
        <f t="shared" si="218"/>
        <v>19.899999999999999</v>
      </c>
      <c r="F956" s="106">
        <v>15.5</v>
      </c>
      <c r="G956" s="107">
        <f t="shared" si="227"/>
        <v>0</v>
      </c>
      <c r="H956">
        <f t="shared" si="228"/>
        <v>8</v>
      </c>
      <c r="I956">
        <f t="shared" si="229"/>
        <v>1983</v>
      </c>
      <c r="Q956" t="s">
        <v>72</v>
      </c>
      <c r="R956" s="93">
        <v>30539</v>
      </c>
      <c r="S956">
        <v>25.2</v>
      </c>
      <c r="T956">
        <v>17</v>
      </c>
      <c r="U956">
        <f t="shared" si="219"/>
        <v>21.1</v>
      </c>
      <c r="V956" s="106">
        <v>14.5</v>
      </c>
      <c r="W956" s="107">
        <f t="shared" si="230"/>
        <v>0</v>
      </c>
      <c r="X956">
        <f t="shared" si="231"/>
        <v>8</v>
      </c>
      <c r="AG956" s="93">
        <f t="shared" si="220"/>
        <v>30540</v>
      </c>
      <c r="AH956" s="107">
        <f t="shared" si="221"/>
        <v>0</v>
      </c>
      <c r="AI956" s="72">
        <f t="shared" si="222"/>
        <v>12</v>
      </c>
      <c r="AJ956">
        <f t="shared" si="223"/>
        <v>8</v>
      </c>
      <c r="AK956">
        <f t="shared" si="224"/>
        <v>1983</v>
      </c>
      <c r="BI956" s="93">
        <v>36749</v>
      </c>
      <c r="BJ956" s="90">
        <v>4.0692000000000004</v>
      </c>
      <c r="BK956">
        <f t="shared" si="225"/>
        <v>8</v>
      </c>
      <c r="BL956">
        <f t="shared" si="226"/>
        <v>2000</v>
      </c>
    </row>
    <row r="957" spans="1:64" x14ac:dyDescent="0.2">
      <c r="A957" t="s">
        <v>70</v>
      </c>
      <c r="B957" s="93">
        <v>30540</v>
      </c>
      <c r="C957">
        <v>25.1</v>
      </c>
      <c r="D957">
        <v>12.1</v>
      </c>
      <c r="E957">
        <f t="shared" si="218"/>
        <v>18.600000000000001</v>
      </c>
      <c r="F957" s="106">
        <v>15.5</v>
      </c>
      <c r="G957" s="107">
        <f t="shared" si="227"/>
        <v>0</v>
      </c>
      <c r="H957">
        <f t="shared" si="228"/>
        <v>8</v>
      </c>
      <c r="I957">
        <f t="shared" si="229"/>
        <v>1983</v>
      </c>
      <c r="Q957" t="s">
        <v>72</v>
      </c>
      <c r="R957" s="93">
        <v>30540</v>
      </c>
      <c r="S957">
        <v>24</v>
      </c>
      <c r="T957">
        <v>9.6999999999999993</v>
      </c>
      <c r="U957">
        <f t="shared" si="219"/>
        <v>16.850000000000001</v>
      </c>
      <c r="V957" s="106">
        <v>14.5</v>
      </c>
      <c r="W957" s="107">
        <f t="shared" si="230"/>
        <v>0</v>
      </c>
      <c r="X957">
        <f t="shared" si="231"/>
        <v>8</v>
      </c>
      <c r="AG957" s="93">
        <f t="shared" si="220"/>
        <v>30541</v>
      </c>
      <c r="AH957" s="107">
        <f t="shared" si="221"/>
        <v>0</v>
      </c>
      <c r="AI957" s="72">
        <f t="shared" si="222"/>
        <v>13</v>
      </c>
      <c r="AJ957">
        <f t="shared" si="223"/>
        <v>8</v>
      </c>
      <c r="AK957">
        <f t="shared" si="224"/>
        <v>1983</v>
      </c>
      <c r="BI957" s="93">
        <v>36750</v>
      </c>
      <c r="BJ957" s="90">
        <v>4.1429</v>
      </c>
      <c r="BK957">
        <f t="shared" si="225"/>
        <v>8</v>
      </c>
      <c r="BL957">
        <f t="shared" si="226"/>
        <v>2000</v>
      </c>
    </row>
    <row r="958" spans="1:64" x14ac:dyDescent="0.2">
      <c r="A958" t="s">
        <v>70</v>
      </c>
      <c r="B958" s="93">
        <v>30541</v>
      </c>
      <c r="C958">
        <v>28.9</v>
      </c>
      <c r="D958">
        <v>7.4</v>
      </c>
      <c r="E958">
        <f t="shared" si="218"/>
        <v>18.149999999999999</v>
      </c>
      <c r="F958" s="106">
        <v>15.5</v>
      </c>
      <c r="G958" s="107">
        <f t="shared" si="227"/>
        <v>0</v>
      </c>
      <c r="H958">
        <f t="shared" si="228"/>
        <v>8</v>
      </c>
      <c r="I958">
        <f t="shared" si="229"/>
        <v>1983</v>
      </c>
      <c r="Q958" t="s">
        <v>72</v>
      </c>
      <c r="R958" s="93">
        <v>30541</v>
      </c>
      <c r="S958">
        <v>27</v>
      </c>
      <c r="T958">
        <v>5.4</v>
      </c>
      <c r="U958">
        <f t="shared" si="219"/>
        <v>16.2</v>
      </c>
      <c r="V958" s="106">
        <v>14.5</v>
      </c>
      <c r="W958" s="107">
        <f t="shared" si="230"/>
        <v>0</v>
      </c>
      <c r="X958">
        <f t="shared" si="231"/>
        <v>8</v>
      </c>
      <c r="AG958" s="93">
        <f t="shared" si="220"/>
        <v>30542</v>
      </c>
      <c r="AH958" s="107">
        <f t="shared" si="221"/>
        <v>0</v>
      </c>
      <c r="AI958" s="72">
        <f t="shared" si="222"/>
        <v>14</v>
      </c>
      <c r="AJ958">
        <f t="shared" si="223"/>
        <v>8</v>
      </c>
      <c r="AK958">
        <f t="shared" si="224"/>
        <v>1983</v>
      </c>
      <c r="BI958" s="93">
        <v>36751</v>
      </c>
      <c r="BJ958" s="90">
        <v>4.2115</v>
      </c>
      <c r="BK958">
        <f t="shared" si="225"/>
        <v>8</v>
      </c>
      <c r="BL958">
        <f t="shared" si="226"/>
        <v>2000</v>
      </c>
    </row>
    <row r="959" spans="1:64" x14ac:dyDescent="0.2">
      <c r="A959" t="s">
        <v>70</v>
      </c>
      <c r="B959" s="93">
        <v>30542</v>
      </c>
      <c r="C959">
        <v>24.9</v>
      </c>
      <c r="D959">
        <v>10.4</v>
      </c>
      <c r="E959">
        <f t="shared" si="218"/>
        <v>17.649999999999999</v>
      </c>
      <c r="F959" s="106">
        <v>15.5</v>
      </c>
      <c r="G959" s="107">
        <f t="shared" si="227"/>
        <v>0</v>
      </c>
      <c r="H959">
        <f t="shared" si="228"/>
        <v>8</v>
      </c>
      <c r="I959">
        <f t="shared" si="229"/>
        <v>1983</v>
      </c>
      <c r="Q959" t="s">
        <v>72</v>
      </c>
      <c r="R959" s="93">
        <v>30542</v>
      </c>
      <c r="S959">
        <v>21.8</v>
      </c>
      <c r="T959">
        <v>9.5</v>
      </c>
      <c r="U959">
        <f t="shared" si="219"/>
        <v>15.65</v>
      </c>
      <c r="V959" s="106">
        <v>14.5</v>
      </c>
      <c r="W959" s="107">
        <f t="shared" si="230"/>
        <v>0</v>
      </c>
      <c r="X959">
        <f t="shared" si="231"/>
        <v>8</v>
      </c>
      <c r="AG959" s="93">
        <f t="shared" si="220"/>
        <v>30543</v>
      </c>
      <c r="AH959" s="107">
        <f t="shared" si="221"/>
        <v>0</v>
      </c>
      <c r="AI959" s="72">
        <f t="shared" si="222"/>
        <v>15</v>
      </c>
      <c r="AJ959">
        <f t="shared" si="223"/>
        <v>8</v>
      </c>
      <c r="AK959">
        <f t="shared" si="224"/>
        <v>1983</v>
      </c>
      <c r="BI959" s="93">
        <v>36752</v>
      </c>
      <c r="BJ959" s="90">
        <v>4.1547999999999998</v>
      </c>
      <c r="BK959">
        <f t="shared" si="225"/>
        <v>8</v>
      </c>
      <c r="BL959">
        <f t="shared" si="226"/>
        <v>2000</v>
      </c>
    </row>
    <row r="960" spans="1:64" x14ac:dyDescent="0.2">
      <c r="A960" t="s">
        <v>70</v>
      </c>
      <c r="B960" s="93">
        <v>30543</v>
      </c>
      <c r="C960">
        <v>29</v>
      </c>
      <c r="D960">
        <v>5.3</v>
      </c>
      <c r="E960">
        <f t="shared" si="218"/>
        <v>17.149999999999999</v>
      </c>
      <c r="F960" s="106">
        <v>15.5</v>
      </c>
      <c r="G960" s="107">
        <f t="shared" si="227"/>
        <v>0</v>
      </c>
      <c r="H960">
        <f t="shared" si="228"/>
        <v>8</v>
      </c>
      <c r="I960">
        <f t="shared" si="229"/>
        <v>1983</v>
      </c>
      <c r="Q960" t="s">
        <v>72</v>
      </c>
      <c r="R960" s="93">
        <v>30543</v>
      </c>
      <c r="S960">
        <v>24</v>
      </c>
      <c r="T960">
        <v>6</v>
      </c>
      <c r="U960">
        <f t="shared" si="219"/>
        <v>15</v>
      </c>
      <c r="V960" s="106">
        <v>14.5</v>
      </c>
      <c r="W960" s="107">
        <f t="shared" si="230"/>
        <v>0</v>
      </c>
      <c r="X960">
        <f t="shared" si="231"/>
        <v>8</v>
      </c>
      <c r="AG960" s="93">
        <f t="shared" si="220"/>
        <v>30544</v>
      </c>
      <c r="AH960" s="107">
        <f t="shared" si="221"/>
        <v>0.125</v>
      </c>
      <c r="AI960" s="72">
        <f t="shared" si="222"/>
        <v>16</v>
      </c>
      <c r="AJ960">
        <f t="shared" si="223"/>
        <v>8</v>
      </c>
      <c r="AK960">
        <f t="shared" si="224"/>
        <v>1983</v>
      </c>
      <c r="BI960" s="93">
        <v>36753</v>
      </c>
      <c r="BJ960" s="90">
        <v>4.1721000000000004</v>
      </c>
      <c r="BK960">
        <f t="shared" si="225"/>
        <v>8</v>
      </c>
      <c r="BL960">
        <f t="shared" si="226"/>
        <v>2000</v>
      </c>
    </row>
    <row r="961" spans="1:64" x14ac:dyDescent="0.2">
      <c r="A961" t="s">
        <v>70</v>
      </c>
      <c r="B961" s="93">
        <v>30544</v>
      </c>
      <c r="C961">
        <v>28.3</v>
      </c>
      <c r="D961">
        <v>7.5</v>
      </c>
      <c r="E961">
        <f t="shared" si="218"/>
        <v>17.899999999999999</v>
      </c>
      <c r="F961" s="106">
        <v>15.5</v>
      </c>
      <c r="G961" s="107">
        <f t="shared" si="227"/>
        <v>0</v>
      </c>
      <c r="H961">
        <f t="shared" si="228"/>
        <v>8</v>
      </c>
      <c r="I961">
        <f t="shared" si="229"/>
        <v>1983</v>
      </c>
      <c r="Q961" t="s">
        <v>72</v>
      </c>
      <c r="R961" s="93">
        <v>30544</v>
      </c>
      <c r="S961">
        <v>22.2</v>
      </c>
      <c r="T961">
        <v>6.3</v>
      </c>
      <c r="U961">
        <f t="shared" si="219"/>
        <v>14.25</v>
      </c>
      <c r="V961" s="106">
        <v>14.5</v>
      </c>
      <c r="W961" s="107">
        <f t="shared" si="230"/>
        <v>0.25</v>
      </c>
      <c r="X961">
        <f t="shared" si="231"/>
        <v>8</v>
      </c>
      <c r="AG961" s="93">
        <f t="shared" si="220"/>
        <v>30545</v>
      </c>
      <c r="AH961" s="107">
        <f t="shared" si="221"/>
        <v>0.25</v>
      </c>
      <c r="AI961" s="72">
        <f t="shared" si="222"/>
        <v>17</v>
      </c>
      <c r="AJ961">
        <f t="shared" si="223"/>
        <v>8</v>
      </c>
      <c r="AK961">
        <f t="shared" si="224"/>
        <v>1983</v>
      </c>
      <c r="BI961" s="93">
        <v>36754</v>
      </c>
      <c r="BJ961" s="90">
        <v>4.3151999999999999</v>
      </c>
      <c r="BK961">
        <f t="shared" si="225"/>
        <v>8</v>
      </c>
      <c r="BL961">
        <f t="shared" si="226"/>
        <v>2000</v>
      </c>
    </row>
    <row r="962" spans="1:64" x14ac:dyDescent="0.2">
      <c r="A962" t="s">
        <v>70</v>
      </c>
      <c r="B962" s="93">
        <v>30545</v>
      </c>
      <c r="C962">
        <v>27.1</v>
      </c>
      <c r="D962">
        <v>7.4</v>
      </c>
      <c r="E962">
        <f t="shared" si="218"/>
        <v>17.25</v>
      </c>
      <c r="F962" s="106">
        <v>15.5</v>
      </c>
      <c r="G962" s="107">
        <f t="shared" si="227"/>
        <v>0</v>
      </c>
      <c r="H962">
        <f t="shared" si="228"/>
        <v>8</v>
      </c>
      <c r="I962">
        <f t="shared" si="229"/>
        <v>1983</v>
      </c>
      <c r="Q962" t="s">
        <v>72</v>
      </c>
      <c r="R962" s="93">
        <v>30545</v>
      </c>
      <c r="S962">
        <v>20.6</v>
      </c>
      <c r="T962">
        <v>7.4</v>
      </c>
      <c r="U962">
        <f t="shared" si="219"/>
        <v>14</v>
      </c>
      <c r="V962" s="106">
        <v>14.5</v>
      </c>
      <c r="W962" s="107">
        <f t="shared" si="230"/>
        <v>0.5</v>
      </c>
      <c r="X962">
        <f t="shared" si="231"/>
        <v>8</v>
      </c>
      <c r="AG962" s="93">
        <f t="shared" si="220"/>
        <v>30546</v>
      </c>
      <c r="AH962" s="107">
        <f t="shared" si="221"/>
        <v>4.4749999999999996</v>
      </c>
      <c r="AI962" s="72">
        <f t="shared" si="222"/>
        <v>18</v>
      </c>
      <c r="AJ962">
        <f t="shared" si="223"/>
        <v>8</v>
      </c>
      <c r="AK962">
        <f t="shared" si="224"/>
        <v>1983</v>
      </c>
      <c r="BI962" s="93">
        <v>36755</v>
      </c>
      <c r="BJ962" s="90">
        <v>4.6909000000000001</v>
      </c>
      <c r="BK962">
        <f t="shared" si="225"/>
        <v>8</v>
      </c>
      <c r="BL962">
        <f t="shared" si="226"/>
        <v>2000</v>
      </c>
    </row>
    <row r="963" spans="1:64" x14ac:dyDescent="0.2">
      <c r="A963" t="s">
        <v>70</v>
      </c>
      <c r="B963" s="93">
        <v>30546</v>
      </c>
      <c r="C963">
        <v>15</v>
      </c>
      <c r="D963">
        <v>6.1</v>
      </c>
      <c r="E963">
        <f t="shared" si="218"/>
        <v>10.55</v>
      </c>
      <c r="F963" s="106">
        <v>15.5</v>
      </c>
      <c r="G963" s="107">
        <f t="shared" si="227"/>
        <v>4.9499999999999993</v>
      </c>
      <c r="H963">
        <f t="shared" si="228"/>
        <v>8</v>
      </c>
      <c r="I963">
        <f t="shared" si="229"/>
        <v>1983</v>
      </c>
      <c r="Q963" t="s">
        <v>72</v>
      </c>
      <c r="R963" s="93">
        <v>30546</v>
      </c>
      <c r="S963">
        <v>16.399999999999999</v>
      </c>
      <c r="T963">
        <v>4.5999999999999996</v>
      </c>
      <c r="U963">
        <f t="shared" si="219"/>
        <v>10.5</v>
      </c>
      <c r="V963" s="106">
        <v>14.5</v>
      </c>
      <c r="W963" s="107">
        <f t="shared" si="230"/>
        <v>4</v>
      </c>
      <c r="X963">
        <f t="shared" si="231"/>
        <v>8</v>
      </c>
      <c r="AG963" s="93">
        <f t="shared" si="220"/>
        <v>30547</v>
      </c>
      <c r="AH963" s="107">
        <f t="shared" si="221"/>
        <v>1.625</v>
      </c>
      <c r="AI963" s="72">
        <f t="shared" si="222"/>
        <v>19</v>
      </c>
      <c r="AJ963">
        <f t="shared" si="223"/>
        <v>8</v>
      </c>
      <c r="AK963">
        <f t="shared" si="224"/>
        <v>1983</v>
      </c>
      <c r="BI963" s="93">
        <v>36756</v>
      </c>
      <c r="BJ963" s="90">
        <v>4.7342000000000004</v>
      </c>
      <c r="BK963">
        <f t="shared" si="225"/>
        <v>8</v>
      </c>
      <c r="BL963">
        <f t="shared" si="226"/>
        <v>2000</v>
      </c>
    </row>
    <row r="964" spans="1:64" x14ac:dyDescent="0.2">
      <c r="A964" t="s">
        <v>70</v>
      </c>
      <c r="B964" s="93">
        <v>30547</v>
      </c>
      <c r="C964">
        <v>25.2</v>
      </c>
      <c r="D964">
        <v>5</v>
      </c>
      <c r="E964">
        <f t="shared" ref="E964:E1027" si="232">AVERAGE(C964:D964)</f>
        <v>15.1</v>
      </c>
      <c r="F964" s="106">
        <v>15.5</v>
      </c>
      <c r="G964" s="107">
        <f t="shared" si="227"/>
        <v>0.40000000000000036</v>
      </c>
      <c r="H964">
        <f t="shared" si="228"/>
        <v>8</v>
      </c>
      <c r="I964">
        <f t="shared" si="229"/>
        <v>1983</v>
      </c>
      <c r="Q964" t="s">
        <v>72</v>
      </c>
      <c r="R964" s="93">
        <v>30547</v>
      </c>
      <c r="S964">
        <v>22</v>
      </c>
      <c r="T964">
        <v>1.3</v>
      </c>
      <c r="U964">
        <f t="shared" ref="U964:U1027" si="233">AVERAGE(S964:T964)</f>
        <v>11.65</v>
      </c>
      <c r="V964" s="106">
        <v>14.5</v>
      </c>
      <c r="W964" s="107">
        <f t="shared" si="230"/>
        <v>2.8499999999999996</v>
      </c>
      <c r="X964">
        <f t="shared" si="231"/>
        <v>8</v>
      </c>
      <c r="AG964" s="93">
        <f t="shared" ref="AG964:AG1027" si="234">R965</f>
        <v>30548</v>
      </c>
      <c r="AH964" s="107">
        <f t="shared" ref="AH964:AH1027" si="235">AVERAGE(W965,G965)</f>
        <v>0.92499999999999982</v>
      </c>
      <c r="AI964" s="72">
        <f t="shared" ref="AI964:AI1027" si="236">DAY(AG964)</f>
        <v>20</v>
      </c>
      <c r="AJ964">
        <f t="shared" ref="AJ964:AJ1027" si="237">MONTH(AG964)</f>
        <v>8</v>
      </c>
      <c r="AK964">
        <f t="shared" ref="AK964:AK1027" si="238">YEAR(AG964)</f>
        <v>1983</v>
      </c>
      <c r="BI964" s="93">
        <v>36757</v>
      </c>
      <c r="BJ964" s="90">
        <v>4.8434999999999997</v>
      </c>
      <c r="BK964">
        <f t="shared" ref="BK964:BK1027" si="239">MONTH(BI964)</f>
        <v>8</v>
      </c>
      <c r="BL964">
        <f t="shared" ref="BL964:BL1027" si="240">YEAR(BI964)</f>
        <v>2000</v>
      </c>
    </row>
    <row r="965" spans="1:64" x14ac:dyDescent="0.2">
      <c r="A965" t="s">
        <v>70</v>
      </c>
      <c r="B965" s="93">
        <v>30548</v>
      </c>
      <c r="C965">
        <v>24</v>
      </c>
      <c r="D965">
        <v>7.1</v>
      </c>
      <c r="E965">
        <f t="shared" si="232"/>
        <v>15.55</v>
      </c>
      <c r="F965" s="106">
        <v>15.5</v>
      </c>
      <c r="G965" s="107">
        <f t="shared" ref="G965:G1028" si="241">IF(F965-E965&gt;0,F965-E965,0)</f>
        <v>0</v>
      </c>
      <c r="H965">
        <f t="shared" ref="H965:H1028" si="242">MONTH(B965)</f>
        <v>8</v>
      </c>
      <c r="I965">
        <f t="shared" ref="I965:I1028" si="243">YEAR(B965)</f>
        <v>1983</v>
      </c>
      <c r="Q965" t="s">
        <v>72</v>
      </c>
      <c r="R965" s="93">
        <v>30548</v>
      </c>
      <c r="S965">
        <v>19.8</v>
      </c>
      <c r="T965">
        <v>5.5</v>
      </c>
      <c r="U965">
        <f t="shared" si="233"/>
        <v>12.65</v>
      </c>
      <c r="V965" s="106">
        <v>14.5</v>
      </c>
      <c r="W965" s="107">
        <f t="shared" ref="W965:W1028" si="244">IF(V965-U965&gt;0,V965-U965,0)</f>
        <v>1.8499999999999996</v>
      </c>
      <c r="X965">
        <f t="shared" ref="X965:X1028" si="245">MONTH(R965)</f>
        <v>8</v>
      </c>
      <c r="AG965" s="93">
        <f t="shared" si="234"/>
        <v>30549</v>
      </c>
      <c r="AH965" s="107">
        <f t="shared" si="235"/>
        <v>0.72499999999999964</v>
      </c>
      <c r="AI965" s="72">
        <f t="shared" si="236"/>
        <v>21</v>
      </c>
      <c r="AJ965">
        <f t="shared" si="237"/>
        <v>8</v>
      </c>
      <c r="AK965">
        <f t="shared" si="238"/>
        <v>1983</v>
      </c>
      <c r="BI965" s="93">
        <v>36758</v>
      </c>
      <c r="BJ965" s="90">
        <v>4.7557</v>
      </c>
      <c r="BK965">
        <f t="shared" si="239"/>
        <v>8</v>
      </c>
      <c r="BL965">
        <f t="shared" si="240"/>
        <v>2000</v>
      </c>
    </row>
    <row r="966" spans="1:64" x14ac:dyDescent="0.2">
      <c r="A966" t="s">
        <v>70</v>
      </c>
      <c r="B966" s="93">
        <v>30549</v>
      </c>
      <c r="C966">
        <v>23</v>
      </c>
      <c r="D966">
        <v>9.4</v>
      </c>
      <c r="E966">
        <f t="shared" si="232"/>
        <v>16.2</v>
      </c>
      <c r="F966" s="106">
        <v>15.5</v>
      </c>
      <c r="G966" s="107">
        <f t="shared" si="241"/>
        <v>0</v>
      </c>
      <c r="H966">
        <f t="shared" si="242"/>
        <v>8</v>
      </c>
      <c r="I966">
        <f t="shared" si="243"/>
        <v>1983</v>
      </c>
      <c r="Q966" t="s">
        <v>72</v>
      </c>
      <c r="R966" s="93">
        <v>30549</v>
      </c>
      <c r="S966">
        <v>21.7</v>
      </c>
      <c r="T966">
        <v>4.4000000000000004</v>
      </c>
      <c r="U966">
        <f t="shared" si="233"/>
        <v>13.05</v>
      </c>
      <c r="V966" s="106">
        <v>14.5</v>
      </c>
      <c r="W966" s="107">
        <f t="shared" si="244"/>
        <v>1.4499999999999993</v>
      </c>
      <c r="X966">
        <f t="shared" si="245"/>
        <v>8</v>
      </c>
      <c r="AG966" s="93">
        <f t="shared" si="234"/>
        <v>30550</v>
      </c>
      <c r="AH966" s="107">
        <f t="shared" si="235"/>
        <v>0.40000000000000036</v>
      </c>
      <c r="AI966" s="72">
        <f t="shared" si="236"/>
        <v>22</v>
      </c>
      <c r="AJ966">
        <f t="shared" si="237"/>
        <v>8</v>
      </c>
      <c r="AK966">
        <f t="shared" si="238"/>
        <v>1983</v>
      </c>
      <c r="BI966" s="93">
        <v>36759</v>
      </c>
      <c r="BJ966" s="90">
        <v>4.8723000000000001</v>
      </c>
      <c r="BK966">
        <f t="shared" si="239"/>
        <v>8</v>
      </c>
      <c r="BL966">
        <f t="shared" si="240"/>
        <v>2000</v>
      </c>
    </row>
    <row r="967" spans="1:64" x14ac:dyDescent="0.2">
      <c r="A967" t="s">
        <v>70</v>
      </c>
      <c r="B967" s="93">
        <v>30550</v>
      </c>
      <c r="C967">
        <v>24</v>
      </c>
      <c r="D967">
        <v>5.4</v>
      </c>
      <c r="E967">
        <f t="shared" si="232"/>
        <v>14.7</v>
      </c>
      <c r="F967" s="106">
        <v>15.5</v>
      </c>
      <c r="G967" s="107">
        <f t="shared" si="241"/>
        <v>0.80000000000000071</v>
      </c>
      <c r="H967">
        <f t="shared" si="242"/>
        <v>8</v>
      </c>
      <c r="I967">
        <f t="shared" si="243"/>
        <v>1983</v>
      </c>
      <c r="Q967" t="s">
        <v>72</v>
      </c>
      <c r="R967" s="93">
        <v>30550</v>
      </c>
      <c r="S967">
        <v>24.9</v>
      </c>
      <c r="T967">
        <v>5.9</v>
      </c>
      <c r="U967">
        <f t="shared" si="233"/>
        <v>15.399999999999999</v>
      </c>
      <c r="V967" s="106">
        <v>14.5</v>
      </c>
      <c r="W967" s="107">
        <f t="shared" si="244"/>
        <v>0</v>
      </c>
      <c r="X967">
        <f t="shared" si="245"/>
        <v>8</v>
      </c>
      <c r="AG967" s="93">
        <f t="shared" si="234"/>
        <v>30551</v>
      </c>
      <c r="AH967" s="107">
        <f t="shared" si="235"/>
        <v>7.4999999999999289E-2</v>
      </c>
      <c r="AI967" s="72">
        <f t="shared" si="236"/>
        <v>23</v>
      </c>
      <c r="AJ967">
        <f t="shared" si="237"/>
        <v>8</v>
      </c>
      <c r="AK967">
        <f t="shared" si="238"/>
        <v>1983</v>
      </c>
      <c r="BI967" s="93">
        <v>36760</v>
      </c>
      <c r="BJ967" s="90">
        <v>4.8228</v>
      </c>
      <c r="BK967">
        <f t="shared" si="239"/>
        <v>8</v>
      </c>
      <c r="BL967">
        <f t="shared" si="240"/>
        <v>2000</v>
      </c>
    </row>
    <row r="968" spans="1:64" x14ac:dyDescent="0.2">
      <c r="A968" t="s">
        <v>70</v>
      </c>
      <c r="B968" s="93">
        <v>30551</v>
      </c>
      <c r="C968">
        <v>25.1</v>
      </c>
      <c r="D968">
        <v>5.6</v>
      </c>
      <c r="E968">
        <f t="shared" si="232"/>
        <v>15.350000000000001</v>
      </c>
      <c r="F968" s="106">
        <v>15.5</v>
      </c>
      <c r="G968" s="107">
        <f t="shared" si="241"/>
        <v>0.14999999999999858</v>
      </c>
      <c r="H968">
        <f t="shared" si="242"/>
        <v>8</v>
      </c>
      <c r="I968">
        <f t="shared" si="243"/>
        <v>1983</v>
      </c>
      <c r="Q968" t="s">
        <v>72</v>
      </c>
      <c r="R968" s="93">
        <v>30551</v>
      </c>
      <c r="S968">
        <v>26.4</v>
      </c>
      <c r="T968">
        <v>5</v>
      </c>
      <c r="U968">
        <f t="shared" si="233"/>
        <v>15.7</v>
      </c>
      <c r="V968" s="106">
        <v>14.5</v>
      </c>
      <c r="W968" s="107">
        <f t="shared" si="244"/>
        <v>0</v>
      </c>
      <c r="X968">
        <f t="shared" si="245"/>
        <v>8</v>
      </c>
      <c r="AG968" s="93">
        <f t="shared" si="234"/>
        <v>30552</v>
      </c>
      <c r="AH968" s="107">
        <f t="shared" si="235"/>
        <v>0</v>
      </c>
      <c r="AI968" s="72">
        <f t="shared" si="236"/>
        <v>24</v>
      </c>
      <c r="AJ968">
        <f t="shared" si="237"/>
        <v>8</v>
      </c>
      <c r="AK968">
        <f t="shared" si="238"/>
        <v>1983</v>
      </c>
      <c r="BI968" s="93">
        <v>36761</v>
      </c>
      <c r="BJ968" s="90">
        <v>4.6939000000000002</v>
      </c>
      <c r="BK968">
        <f t="shared" si="239"/>
        <v>8</v>
      </c>
      <c r="BL968">
        <f t="shared" si="240"/>
        <v>2000</v>
      </c>
    </row>
    <row r="969" spans="1:64" x14ac:dyDescent="0.2">
      <c r="A969" t="s">
        <v>70</v>
      </c>
      <c r="B969" s="93">
        <v>30552</v>
      </c>
      <c r="C969">
        <v>20.6</v>
      </c>
      <c r="D969">
        <v>11.8</v>
      </c>
      <c r="E969">
        <f t="shared" si="232"/>
        <v>16.200000000000003</v>
      </c>
      <c r="F969" s="106">
        <v>15.5</v>
      </c>
      <c r="G969" s="107">
        <f t="shared" si="241"/>
        <v>0</v>
      </c>
      <c r="H969">
        <f t="shared" si="242"/>
        <v>8</v>
      </c>
      <c r="I969">
        <f t="shared" si="243"/>
        <v>1983</v>
      </c>
      <c r="Q969" t="s">
        <v>72</v>
      </c>
      <c r="R969" s="93">
        <v>30552</v>
      </c>
      <c r="S969">
        <v>24.1</v>
      </c>
      <c r="T969">
        <v>7.3</v>
      </c>
      <c r="U969">
        <f t="shared" si="233"/>
        <v>15.700000000000001</v>
      </c>
      <c r="V969" s="106">
        <v>14.5</v>
      </c>
      <c r="W969" s="107">
        <f t="shared" si="244"/>
        <v>0</v>
      </c>
      <c r="X969">
        <f t="shared" si="245"/>
        <v>8</v>
      </c>
      <c r="AG969" s="93">
        <f t="shared" si="234"/>
        <v>30553</v>
      </c>
      <c r="AH969" s="107">
        <f t="shared" si="235"/>
        <v>5.0000000000000711E-2</v>
      </c>
      <c r="AI969" s="72">
        <f t="shared" si="236"/>
        <v>25</v>
      </c>
      <c r="AJ969">
        <f t="shared" si="237"/>
        <v>8</v>
      </c>
      <c r="AK969">
        <f t="shared" si="238"/>
        <v>1983</v>
      </c>
      <c r="BI969" s="93">
        <v>36762</v>
      </c>
      <c r="BJ969" s="90">
        <v>4.3860000000000001</v>
      </c>
      <c r="BK969">
        <f t="shared" si="239"/>
        <v>8</v>
      </c>
      <c r="BL969">
        <f t="shared" si="240"/>
        <v>2000</v>
      </c>
    </row>
    <row r="970" spans="1:64" x14ac:dyDescent="0.2">
      <c r="A970" t="s">
        <v>70</v>
      </c>
      <c r="B970" s="93">
        <v>30553</v>
      </c>
      <c r="C970">
        <v>21.7</v>
      </c>
      <c r="D970">
        <v>9.1</v>
      </c>
      <c r="E970">
        <f t="shared" si="232"/>
        <v>15.399999999999999</v>
      </c>
      <c r="F970" s="106">
        <v>15.5</v>
      </c>
      <c r="G970" s="107">
        <f t="shared" si="241"/>
        <v>0.10000000000000142</v>
      </c>
      <c r="H970">
        <f t="shared" si="242"/>
        <v>8</v>
      </c>
      <c r="I970">
        <f t="shared" si="243"/>
        <v>1983</v>
      </c>
      <c r="Q970" t="s">
        <v>72</v>
      </c>
      <c r="R970" s="93">
        <v>30553</v>
      </c>
      <c r="S970">
        <v>20.399999999999999</v>
      </c>
      <c r="T970">
        <v>8.9</v>
      </c>
      <c r="U970">
        <f t="shared" si="233"/>
        <v>14.649999999999999</v>
      </c>
      <c r="V970" s="106">
        <v>14.5</v>
      </c>
      <c r="W970" s="107">
        <f t="shared" si="244"/>
        <v>0</v>
      </c>
      <c r="X970">
        <f t="shared" si="245"/>
        <v>8</v>
      </c>
      <c r="AG970" s="93">
        <f t="shared" si="234"/>
        <v>30554</v>
      </c>
      <c r="AH970" s="107">
        <f t="shared" si="235"/>
        <v>0.65000000000000036</v>
      </c>
      <c r="AI970" s="72">
        <f t="shared" si="236"/>
        <v>26</v>
      </c>
      <c r="AJ970">
        <f t="shared" si="237"/>
        <v>8</v>
      </c>
      <c r="AK970">
        <f t="shared" si="238"/>
        <v>1983</v>
      </c>
      <c r="BI970" s="93">
        <v>36763</v>
      </c>
      <c r="BJ970" s="90">
        <v>4.4336000000000002</v>
      </c>
      <c r="BK970">
        <f t="shared" si="239"/>
        <v>8</v>
      </c>
      <c r="BL970">
        <f t="shared" si="240"/>
        <v>2000</v>
      </c>
    </row>
    <row r="971" spans="1:64" x14ac:dyDescent="0.2">
      <c r="A971" t="s">
        <v>70</v>
      </c>
      <c r="B971" s="93">
        <v>30554</v>
      </c>
      <c r="C971">
        <v>22.5</v>
      </c>
      <c r="D971">
        <v>6</v>
      </c>
      <c r="E971">
        <f t="shared" si="232"/>
        <v>14.25</v>
      </c>
      <c r="F971" s="106">
        <v>15.5</v>
      </c>
      <c r="G971" s="107">
        <f t="shared" si="241"/>
        <v>1.25</v>
      </c>
      <c r="H971">
        <f t="shared" si="242"/>
        <v>8</v>
      </c>
      <c r="I971">
        <f t="shared" si="243"/>
        <v>1983</v>
      </c>
      <c r="Q971" t="s">
        <v>72</v>
      </c>
      <c r="R971" s="93">
        <v>30554</v>
      </c>
      <c r="S971">
        <v>24.5</v>
      </c>
      <c r="T971">
        <v>4.4000000000000004</v>
      </c>
      <c r="U971">
        <f t="shared" si="233"/>
        <v>14.45</v>
      </c>
      <c r="V971" s="106">
        <v>14.5</v>
      </c>
      <c r="W971" s="107">
        <f t="shared" si="244"/>
        <v>5.0000000000000711E-2</v>
      </c>
      <c r="X971">
        <f t="shared" si="245"/>
        <v>8</v>
      </c>
      <c r="AG971" s="93">
        <f t="shared" si="234"/>
        <v>30555</v>
      </c>
      <c r="AH971" s="107">
        <f t="shared" si="235"/>
        <v>0</v>
      </c>
      <c r="AI971" s="72">
        <f t="shared" si="236"/>
        <v>27</v>
      </c>
      <c r="AJ971">
        <f t="shared" si="237"/>
        <v>8</v>
      </c>
      <c r="AK971">
        <f t="shared" si="238"/>
        <v>1983</v>
      </c>
      <c r="BI971" s="93">
        <v>36764</v>
      </c>
      <c r="BJ971" s="90">
        <v>4.8365</v>
      </c>
      <c r="BK971">
        <f t="shared" si="239"/>
        <v>8</v>
      </c>
      <c r="BL971">
        <f t="shared" si="240"/>
        <v>2000</v>
      </c>
    </row>
    <row r="972" spans="1:64" x14ac:dyDescent="0.2">
      <c r="A972" t="s">
        <v>70</v>
      </c>
      <c r="B972" s="93">
        <v>30555</v>
      </c>
      <c r="C972">
        <v>24.5</v>
      </c>
      <c r="D972">
        <v>10</v>
      </c>
      <c r="E972">
        <f t="shared" si="232"/>
        <v>17.25</v>
      </c>
      <c r="F972" s="106">
        <v>15.5</v>
      </c>
      <c r="G972" s="107">
        <f t="shared" si="241"/>
        <v>0</v>
      </c>
      <c r="H972">
        <f t="shared" si="242"/>
        <v>8</v>
      </c>
      <c r="I972">
        <f t="shared" si="243"/>
        <v>1983</v>
      </c>
      <c r="Q972" t="s">
        <v>72</v>
      </c>
      <c r="R972" s="93">
        <v>30555</v>
      </c>
      <c r="S972">
        <v>24.1</v>
      </c>
      <c r="T972">
        <v>7.8</v>
      </c>
      <c r="U972">
        <f t="shared" si="233"/>
        <v>15.950000000000001</v>
      </c>
      <c r="V972" s="106">
        <v>14.5</v>
      </c>
      <c r="W972" s="107">
        <f t="shared" si="244"/>
        <v>0</v>
      </c>
      <c r="X972">
        <f t="shared" si="245"/>
        <v>8</v>
      </c>
      <c r="AG972" s="93">
        <f t="shared" si="234"/>
        <v>30556</v>
      </c>
      <c r="AH972" s="107">
        <f t="shared" si="235"/>
        <v>0</v>
      </c>
      <c r="AI972" s="72">
        <f t="shared" si="236"/>
        <v>28</v>
      </c>
      <c r="AJ972">
        <f t="shared" si="237"/>
        <v>8</v>
      </c>
      <c r="AK972">
        <f t="shared" si="238"/>
        <v>1983</v>
      </c>
      <c r="BI972" s="93">
        <v>36765</v>
      </c>
      <c r="BJ972" s="90">
        <v>4.8856000000000002</v>
      </c>
      <c r="BK972">
        <f t="shared" si="239"/>
        <v>8</v>
      </c>
      <c r="BL972">
        <f t="shared" si="240"/>
        <v>2000</v>
      </c>
    </row>
    <row r="973" spans="1:64" x14ac:dyDescent="0.2">
      <c r="A973" t="s">
        <v>70</v>
      </c>
      <c r="B973" s="93">
        <v>30556</v>
      </c>
      <c r="C973">
        <v>23.1</v>
      </c>
      <c r="D973">
        <v>9.8000000000000007</v>
      </c>
      <c r="E973">
        <f t="shared" si="232"/>
        <v>16.450000000000003</v>
      </c>
      <c r="F973" s="106">
        <v>15.5</v>
      </c>
      <c r="G973" s="107">
        <f t="shared" si="241"/>
        <v>0</v>
      </c>
      <c r="H973">
        <f t="shared" si="242"/>
        <v>8</v>
      </c>
      <c r="I973">
        <f t="shared" si="243"/>
        <v>1983</v>
      </c>
      <c r="Q973" t="s">
        <v>72</v>
      </c>
      <c r="R973" s="93">
        <v>30556</v>
      </c>
      <c r="S973">
        <v>24.3</v>
      </c>
      <c r="T973">
        <v>9.9</v>
      </c>
      <c r="U973">
        <f t="shared" si="233"/>
        <v>17.100000000000001</v>
      </c>
      <c r="V973" s="106">
        <v>14.5</v>
      </c>
      <c r="W973" s="107">
        <f t="shared" si="244"/>
        <v>0</v>
      </c>
      <c r="X973">
        <f t="shared" si="245"/>
        <v>8</v>
      </c>
      <c r="AG973" s="93">
        <f t="shared" si="234"/>
        <v>30557</v>
      </c>
      <c r="AH973" s="107">
        <f t="shared" si="235"/>
        <v>0</v>
      </c>
      <c r="AI973" s="72">
        <f t="shared" si="236"/>
        <v>29</v>
      </c>
      <c r="AJ973">
        <f t="shared" si="237"/>
        <v>8</v>
      </c>
      <c r="AK973">
        <f t="shared" si="238"/>
        <v>1983</v>
      </c>
      <c r="BI973" s="93">
        <v>36766</v>
      </c>
      <c r="BJ973" s="90">
        <v>4.7784000000000004</v>
      </c>
      <c r="BK973">
        <f t="shared" si="239"/>
        <v>8</v>
      </c>
      <c r="BL973">
        <f t="shared" si="240"/>
        <v>2000</v>
      </c>
    </row>
    <row r="974" spans="1:64" x14ac:dyDescent="0.2">
      <c r="A974" t="s">
        <v>70</v>
      </c>
      <c r="B974" s="93">
        <v>30557</v>
      </c>
      <c r="C974">
        <v>27.3</v>
      </c>
      <c r="D974">
        <v>9.6</v>
      </c>
      <c r="E974">
        <f t="shared" si="232"/>
        <v>18.45</v>
      </c>
      <c r="F974" s="106">
        <v>15.5</v>
      </c>
      <c r="G974" s="107">
        <f t="shared" si="241"/>
        <v>0</v>
      </c>
      <c r="H974">
        <f t="shared" si="242"/>
        <v>8</v>
      </c>
      <c r="I974">
        <f t="shared" si="243"/>
        <v>1983</v>
      </c>
      <c r="Q974" t="s">
        <v>72</v>
      </c>
      <c r="R974" s="93">
        <v>30557</v>
      </c>
      <c r="S974">
        <v>26.6</v>
      </c>
      <c r="T974">
        <v>5.6</v>
      </c>
      <c r="U974">
        <f t="shared" si="233"/>
        <v>16.100000000000001</v>
      </c>
      <c r="V974" s="106">
        <v>14.5</v>
      </c>
      <c r="W974" s="107">
        <f t="shared" si="244"/>
        <v>0</v>
      </c>
      <c r="X974">
        <f t="shared" si="245"/>
        <v>8</v>
      </c>
      <c r="AG974" s="93">
        <f t="shared" si="234"/>
        <v>30558</v>
      </c>
      <c r="AH974" s="107">
        <f t="shared" si="235"/>
        <v>0</v>
      </c>
      <c r="AI974" s="72">
        <f t="shared" si="236"/>
        <v>30</v>
      </c>
      <c r="AJ974">
        <f t="shared" si="237"/>
        <v>8</v>
      </c>
      <c r="AK974">
        <f t="shared" si="238"/>
        <v>1983</v>
      </c>
      <c r="BI974" s="93">
        <v>36767</v>
      </c>
      <c r="BJ974" s="90">
        <v>4.9973999999999998</v>
      </c>
      <c r="BK974">
        <f t="shared" si="239"/>
        <v>8</v>
      </c>
      <c r="BL974">
        <f t="shared" si="240"/>
        <v>2000</v>
      </c>
    </row>
    <row r="975" spans="1:64" x14ac:dyDescent="0.2">
      <c r="A975" t="s">
        <v>70</v>
      </c>
      <c r="B975" s="93">
        <v>30558</v>
      </c>
      <c r="C975">
        <v>30.2</v>
      </c>
      <c r="D975">
        <v>9.3000000000000007</v>
      </c>
      <c r="E975">
        <f t="shared" si="232"/>
        <v>19.75</v>
      </c>
      <c r="F975" s="106">
        <v>15.5</v>
      </c>
      <c r="G975" s="107">
        <f t="shared" si="241"/>
        <v>0</v>
      </c>
      <c r="H975">
        <f t="shared" si="242"/>
        <v>8</v>
      </c>
      <c r="I975">
        <f t="shared" si="243"/>
        <v>1983</v>
      </c>
      <c r="Q975" t="s">
        <v>72</v>
      </c>
      <c r="R975" s="93">
        <v>30558</v>
      </c>
      <c r="S975">
        <v>25.2</v>
      </c>
      <c r="T975">
        <v>10.7</v>
      </c>
      <c r="U975">
        <f t="shared" si="233"/>
        <v>17.95</v>
      </c>
      <c r="V975" s="106">
        <v>14.5</v>
      </c>
      <c r="W975" s="107">
        <f t="shared" si="244"/>
        <v>0</v>
      </c>
      <c r="X975">
        <f t="shared" si="245"/>
        <v>8</v>
      </c>
      <c r="AG975" s="93">
        <f t="shared" si="234"/>
        <v>30559</v>
      </c>
      <c r="AH975" s="107">
        <f t="shared" si="235"/>
        <v>0</v>
      </c>
      <c r="AI975" s="72">
        <f t="shared" si="236"/>
        <v>31</v>
      </c>
      <c r="AJ975">
        <f t="shared" si="237"/>
        <v>8</v>
      </c>
      <c r="AK975">
        <f t="shared" si="238"/>
        <v>1983</v>
      </c>
      <c r="BI975" s="93">
        <v>36768</v>
      </c>
      <c r="BJ975" s="90">
        <v>5.3493000000000004</v>
      </c>
      <c r="BK975">
        <f t="shared" si="239"/>
        <v>8</v>
      </c>
      <c r="BL975">
        <f t="shared" si="240"/>
        <v>2000</v>
      </c>
    </row>
    <row r="976" spans="1:64" x14ac:dyDescent="0.2">
      <c r="A976" t="s">
        <v>70</v>
      </c>
      <c r="B976" s="93">
        <v>30559</v>
      </c>
      <c r="C976">
        <v>28.5</v>
      </c>
      <c r="D976">
        <v>13.1</v>
      </c>
      <c r="E976">
        <f t="shared" si="232"/>
        <v>20.8</v>
      </c>
      <c r="F976" s="106">
        <v>15.5</v>
      </c>
      <c r="G976" s="107">
        <f t="shared" si="241"/>
        <v>0</v>
      </c>
      <c r="H976">
        <f t="shared" si="242"/>
        <v>8</v>
      </c>
      <c r="I976">
        <f t="shared" si="243"/>
        <v>1983</v>
      </c>
      <c r="Q976" t="s">
        <v>72</v>
      </c>
      <c r="R976" s="93">
        <v>30559</v>
      </c>
      <c r="S976">
        <v>26.8</v>
      </c>
      <c r="T976">
        <v>8.6999999999999993</v>
      </c>
      <c r="U976">
        <f t="shared" si="233"/>
        <v>17.75</v>
      </c>
      <c r="V976" s="106">
        <v>14.5</v>
      </c>
      <c r="W976" s="107">
        <f t="shared" si="244"/>
        <v>0</v>
      </c>
      <c r="X976">
        <f t="shared" si="245"/>
        <v>8</v>
      </c>
      <c r="AG976" s="93">
        <f t="shared" si="234"/>
        <v>30560</v>
      </c>
      <c r="AH976" s="107">
        <f t="shared" si="235"/>
        <v>0</v>
      </c>
      <c r="AI976" s="72">
        <f t="shared" si="236"/>
        <v>1</v>
      </c>
      <c r="AJ976">
        <f t="shared" si="237"/>
        <v>9</v>
      </c>
      <c r="AK976">
        <f t="shared" si="238"/>
        <v>1983</v>
      </c>
      <c r="BI976" s="93">
        <v>36769</v>
      </c>
      <c r="BJ976" s="90">
        <v>5.6558999999999999</v>
      </c>
      <c r="BK976">
        <f t="shared" si="239"/>
        <v>8</v>
      </c>
      <c r="BL976">
        <f t="shared" si="240"/>
        <v>2000</v>
      </c>
    </row>
    <row r="977" spans="1:64" x14ac:dyDescent="0.2">
      <c r="A977" t="s">
        <v>70</v>
      </c>
      <c r="B977" s="93">
        <v>30560</v>
      </c>
      <c r="C977">
        <v>27.5</v>
      </c>
      <c r="D977">
        <v>11.4</v>
      </c>
      <c r="E977">
        <f t="shared" si="232"/>
        <v>19.45</v>
      </c>
      <c r="F977" s="106">
        <v>15.5</v>
      </c>
      <c r="G977" s="107">
        <f t="shared" si="241"/>
        <v>0</v>
      </c>
      <c r="H977">
        <f t="shared" si="242"/>
        <v>9</v>
      </c>
      <c r="I977">
        <f t="shared" si="243"/>
        <v>1983</v>
      </c>
      <c r="Q977" t="s">
        <v>72</v>
      </c>
      <c r="R977" s="93">
        <v>30560</v>
      </c>
      <c r="S977">
        <v>24.1</v>
      </c>
      <c r="T977">
        <v>7.8</v>
      </c>
      <c r="U977">
        <f t="shared" si="233"/>
        <v>15.950000000000001</v>
      </c>
      <c r="V977" s="106">
        <v>14.5</v>
      </c>
      <c r="W977" s="107">
        <f t="shared" si="244"/>
        <v>0</v>
      </c>
      <c r="X977">
        <f t="shared" si="245"/>
        <v>9</v>
      </c>
      <c r="AG977" s="93">
        <f t="shared" si="234"/>
        <v>30561</v>
      </c>
      <c r="AH977" s="107">
        <f t="shared" si="235"/>
        <v>0</v>
      </c>
      <c r="AI977" s="72">
        <f t="shared" si="236"/>
        <v>2</v>
      </c>
      <c r="AJ977">
        <f t="shared" si="237"/>
        <v>9</v>
      </c>
      <c r="AK977">
        <f t="shared" si="238"/>
        <v>1983</v>
      </c>
      <c r="BI977" s="93">
        <v>36770</v>
      </c>
      <c r="BJ977" s="90">
        <v>5.5693999999999999</v>
      </c>
      <c r="BK977">
        <f t="shared" si="239"/>
        <v>9</v>
      </c>
      <c r="BL977">
        <f t="shared" si="240"/>
        <v>2000</v>
      </c>
    </row>
    <row r="978" spans="1:64" x14ac:dyDescent="0.2">
      <c r="A978" t="s">
        <v>70</v>
      </c>
      <c r="B978" s="93">
        <v>30561</v>
      </c>
      <c r="C978">
        <v>22.5</v>
      </c>
      <c r="D978">
        <v>12.1</v>
      </c>
      <c r="E978">
        <f t="shared" si="232"/>
        <v>17.3</v>
      </c>
      <c r="F978" s="106">
        <v>15.5</v>
      </c>
      <c r="G978" s="107">
        <f t="shared" si="241"/>
        <v>0</v>
      </c>
      <c r="H978">
        <f t="shared" si="242"/>
        <v>9</v>
      </c>
      <c r="I978">
        <f t="shared" si="243"/>
        <v>1983</v>
      </c>
      <c r="Q978" t="s">
        <v>72</v>
      </c>
      <c r="R978" s="93">
        <v>30561</v>
      </c>
      <c r="S978">
        <v>19.399999999999999</v>
      </c>
      <c r="T978">
        <v>10.7</v>
      </c>
      <c r="U978">
        <f t="shared" si="233"/>
        <v>15.049999999999999</v>
      </c>
      <c r="V978" s="106">
        <v>14.5</v>
      </c>
      <c r="W978" s="107">
        <f t="shared" si="244"/>
        <v>0</v>
      </c>
      <c r="X978">
        <f t="shared" si="245"/>
        <v>9</v>
      </c>
      <c r="AG978" s="93">
        <f t="shared" si="234"/>
        <v>30562</v>
      </c>
      <c r="AH978" s="107">
        <f t="shared" si="235"/>
        <v>0</v>
      </c>
      <c r="AI978" s="72">
        <f t="shared" si="236"/>
        <v>3</v>
      </c>
      <c r="AJ978">
        <f t="shared" si="237"/>
        <v>9</v>
      </c>
      <c r="AK978">
        <f t="shared" si="238"/>
        <v>1983</v>
      </c>
      <c r="BI978" s="93">
        <v>36771</v>
      </c>
      <c r="BJ978" s="90">
        <v>5.6054000000000004</v>
      </c>
      <c r="BK978">
        <f t="shared" si="239"/>
        <v>9</v>
      </c>
      <c r="BL978">
        <f t="shared" si="240"/>
        <v>2000</v>
      </c>
    </row>
    <row r="979" spans="1:64" x14ac:dyDescent="0.2">
      <c r="A979" t="s">
        <v>70</v>
      </c>
      <c r="B979" s="93">
        <v>30562</v>
      </c>
      <c r="C979">
        <v>22.9</v>
      </c>
      <c r="D979">
        <v>9.3000000000000007</v>
      </c>
      <c r="E979">
        <f t="shared" si="232"/>
        <v>16.100000000000001</v>
      </c>
      <c r="F979" s="106">
        <v>15.5</v>
      </c>
      <c r="G979" s="107">
        <f t="shared" si="241"/>
        <v>0</v>
      </c>
      <c r="H979">
        <f t="shared" si="242"/>
        <v>9</v>
      </c>
      <c r="I979">
        <f t="shared" si="243"/>
        <v>1983</v>
      </c>
      <c r="Q979" t="s">
        <v>72</v>
      </c>
      <c r="R979" s="93">
        <v>30562</v>
      </c>
      <c r="S979">
        <v>23.3</v>
      </c>
      <c r="T979">
        <v>9.5</v>
      </c>
      <c r="U979">
        <f t="shared" si="233"/>
        <v>16.399999999999999</v>
      </c>
      <c r="V979" s="106">
        <v>14.5</v>
      </c>
      <c r="W979" s="107">
        <f t="shared" si="244"/>
        <v>0</v>
      </c>
      <c r="X979">
        <f t="shared" si="245"/>
        <v>9</v>
      </c>
      <c r="AG979" s="93">
        <f t="shared" si="234"/>
        <v>30563</v>
      </c>
      <c r="AH979" s="107">
        <f t="shared" si="235"/>
        <v>2.3000000000000007</v>
      </c>
      <c r="AI979" s="72">
        <f t="shared" si="236"/>
        <v>4</v>
      </c>
      <c r="AJ979">
        <f t="shared" si="237"/>
        <v>9</v>
      </c>
      <c r="AK979">
        <f t="shared" si="238"/>
        <v>1983</v>
      </c>
      <c r="BI979" s="93">
        <v>36772</v>
      </c>
      <c r="BJ979" s="90">
        <v>5.6390000000000002</v>
      </c>
      <c r="BK979">
        <f t="shared" si="239"/>
        <v>9</v>
      </c>
      <c r="BL979">
        <f t="shared" si="240"/>
        <v>2000</v>
      </c>
    </row>
    <row r="980" spans="1:64" x14ac:dyDescent="0.2">
      <c r="A980" t="s">
        <v>70</v>
      </c>
      <c r="B980" s="93">
        <v>30563</v>
      </c>
      <c r="C980">
        <v>22</v>
      </c>
      <c r="D980">
        <v>3.9</v>
      </c>
      <c r="E980">
        <f t="shared" si="232"/>
        <v>12.95</v>
      </c>
      <c r="F980" s="106">
        <v>15.5</v>
      </c>
      <c r="G980" s="107">
        <f t="shared" si="241"/>
        <v>2.5500000000000007</v>
      </c>
      <c r="H980">
        <f t="shared" si="242"/>
        <v>9</v>
      </c>
      <c r="I980">
        <f t="shared" si="243"/>
        <v>1983</v>
      </c>
      <c r="Q980" t="s">
        <v>72</v>
      </c>
      <c r="R980" s="93">
        <v>30563</v>
      </c>
      <c r="S980">
        <v>19.399999999999999</v>
      </c>
      <c r="T980">
        <v>5.5</v>
      </c>
      <c r="U980">
        <f t="shared" si="233"/>
        <v>12.45</v>
      </c>
      <c r="V980" s="106">
        <v>14.5</v>
      </c>
      <c r="W980" s="107">
        <f t="shared" si="244"/>
        <v>2.0500000000000007</v>
      </c>
      <c r="X980">
        <f t="shared" si="245"/>
        <v>9</v>
      </c>
      <c r="AG980" s="93">
        <f t="shared" si="234"/>
        <v>30564</v>
      </c>
      <c r="AH980" s="107">
        <f t="shared" si="235"/>
        <v>6.5</v>
      </c>
      <c r="AI980" s="72">
        <f t="shared" si="236"/>
        <v>5</v>
      </c>
      <c r="AJ980">
        <f t="shared" si="237"/>
        <v>9</v>
      </c>
      <c r="AK980">
        <f t="shared" si="238"/>
        <v>1983</v>
      </c>
      <c r="BI980" s="93">
        <v>36773</v>
      </c>
      <c r="BJ980" s="90">
        <v>5.7576999999999998</v>
      </c>
      <c r="BK980">
        <f t="shared" si="239"/>
        <v>9</v>
      </c>
      <c r="BL980">
        <f t="shared" si="240"/>
        <v>2000</v>
      </c>
    </row>
    <row r="981" spans="1:64" x14ac:dyDescent="0.2">
      <c r="A981" t="s">
        <v>70</v>
      </c>
      <c r="B981" s="93">
        <v>30564</v>
      </c>
      <c r="C981">
        <v>16.8</v>
      </c>
      <c r="D981">
        <v>3.6</v>
      </c>
      <c r="E981">
        <f t="shared" si="232"/>
        <v>10.200000000000001</v>
      </c>
      <c r="F981" s="106">
        <v>15.5</v>
      </c>
      <c r="G981" s="107">
        <f t="shared" si="241"/>
        <v>5.2999999999999989</v>
      </c>
      <c r="H981">
        <f t="shared" si="242"/>
        <v>9</v>
      </c>
      <c r="I981">
        <f t="shared" si="243"/>
        <v>1983</v>
      </c>
      <c r="Q981" t="s">
        <v>72</v>
      </c>
      <c r="R981" s="93">
        <v>30564</v>
      </c>
      <c r="S981">
        <v>11.5</v>
      </c>
      <c r="T981">
        <v>2.1</v>
      </c>
      <c r="U981">
        <f t="shared" si="233"/>
        <v>6.8</v>
      </c>
      <c r="V981" s="106">
        <v>14.5</v>
      </c>
      <c r="W981" s="107">
        <f t="shared" si="244"/>
        <v>7.7</v>
      </c>
      <c r="X981">
        <f t="shared" si="245"/>
        <v>9</v>
      </c>
      <c r="AG981" s="93">
        <f t="shared" si="234"/>
        <v>30565</v>
      </c>
      <c r="AH981" s="107">
        <f t="shared" si="235"/>
        <v>5.4249999999999998</v>
      </c>
      <c r="AI981" s="72">
        <f t="shared" si="236"/>
        <v>6</v>
      </c>
      <c r="AJ981">
        <f t="shared" si="237"/>
        <v>9</v>
      </c>
      <c r="AK981">
        <f t="shared" si="238"/>
        <v>1983</v>
      </c>
      <c r="BI981" s="93">
        <v>36774</v>
      </c>
      <c r="BJ981" s="90">
        <v>6.1588000000000003</v>
      </c>
      <c r="BK981">
        <f t="shared" si="239"/>
        <v>9</v>
      </c>
      <c r="BL981">
        <f t="shared" si="240"/>
        <v>2000</v>
      </c>
    </row>
    <row r="982" spans="1:64" x14ac:dyDescent="0.2">
      <c r="A982" t="s">
        <v>70</v>
      </c>
      <c r="B982" s="93">
        <v>30565</v>
      </c>
      <c r="C982">
        <v>21.8</v>
      </c>
      <c r="D982">
        <v>0</v>
      </c>
      <c r="E982">
        <f t="shared" si="232"/>
        <v>10.9</v>
      </c>
      <c r="F982" s="106">
        <v>15.5</v>
      </c>
      <c r="G982" s="107">
        <f t="shared" si="241"/>
        <v>4.5999999999999996</v>
      </c>
      <c r="H982">
        <f t="shared" si="242"/>
        <v>9</v>
      </c>
      <c r="I982">
        <f t="shared" si="243"/>
        <v>1983</v>
      </c>
      <c r="Q982" t="s">
        <v>72</v>
      </c>
      <c r="R982" s="93">
        <v>30565</v>
      </c>
      <c r="S982">
        <v>17</v>
      </c>
      <c r="T982">
        <v>-0.5</v>
      </c>
      <c r="U982">
        <f t="shared" si="233"/>
        <v>8.25</v>
      </c>
      <c r="V982" s="106">
        <v>14.5</v>
      </c>
      <c r="W982" s="107">
        <f t="shared" si="244"/>
        <v>6.25</v>
      </c>
      <c r="X982">
        <f t="shared" si="245"/>
        <v>9</v>
      </c>
      <c r="AG982" s="93">
        <f t="shared" si="234"/>
        <v>30566</v>
      </c>
      <c r="AH982" s="107">
        <f t="shared" si="235"/>
        <v>5.4</v>
      </c>
      <c r="AI982" s="72">
        <f t="shared" si="236"/>
        <v>7</v>
      </c>
      <c r="AJ982">
        <f t="shared" si="237"/>
        <v>9</v>
      </c>
      <c r="AK982">
        <f t="shared" si="238"/>
        <v>1983</v>
      </c>
      <c r="BI982" s="93">
        <v>36775</v>
      </c>
      <c r="BJ982" s="90">
        <v>6.3429000000000002</v>
      </c>
      <c r="BK982">
        <f t="shared" si="239"/>
        <v>9</v>
      </c>
      <c r="BL982">
        <f t="shared" si="240"/>
        <v>2000</v>
      </c>
    </row>
    <row r="983" spans="1:64" x14ac:dyDescent="0.2">
      <c r="A983" t="s">
        <v>70</v>
      </c>
      <c r="B983" s="93">
        <v>30566</v>
      </c>
      <c r="C983">
        <v>15.8</v>
      </c>
      <c r="D983">
        <v>3.4</v>
      </c>
      <c r="E983">
        <f t="shared" si="232"/>
        <v>9.6</v>
      </c>
      <c r="F983" s="106">
        <v>15.5</v>
      </c>
      <c r="G983" s="107">
        <f t="shared" si="241"/>
        <v>5.9</v>
      </c>
      <c r="H983">
        <f t="shared" si="242"/>
        <v>9</v>
      </c>
      <c r="I983">
        <f t="shared" si="243"/>
        <v>1983</v>
      </c>
      <c r="Q983" t="s">
        <v>72</v>
      </c>
      <c r="R983" s="93">
        <v>30566</v>
      </c>
      <c r="S983">
        <v>16.2</v>
      </c>
      <c r="T983">
        <v>3</v>
      </c>
      <c r="U983">
        <f t="shared" si="233"/>
        <v>9.6</v>
      </c>
      <c r="V983" s="106">
        <v>14.5</v>
      </c>
      <c r="W983" s="107">
        <f t="shared" si="244"/>
        <v>4.9000000000000004</v>
      </c>
      <c r="X983">
        <f t="shared" si="245"/>
        <v>9</v>
      </c>
      <c r="AG983" s="93">
        <f t="shared" si="234"/>
        <v>30567</v>
      </c>
      <c r="AH983" s="107">
        <f t="shared" si="235"/>
        <v>8.2749999999999986</v>
      </c>
      <c r="AI983" s="72">
        <f t="shared" si="236"/>
        <v>8</v>
      </c>
      <c r="AJ983">
        <f t="shared" si="237"/>
        <v>9</v>
      </c>
      <c r="AK983">
        <f t="shared" si="238"/>
        <v>1983</v>
      </c>
      <c r="BI983" s="93">
        <v>36776</v>
      </c>
      <c r="BJ983" s="90">
        <v>6.0167999999999999</v>
      </c>
      <c r="BK983">
        <f t="shared" si="239"/>
        <v>9</v>
      </c>
      <c r="BL983">
        <f t="shared" si="240"/>
        <v>2000</v>
      </c>
    </row>
    <row r="984" spans="1:64" x14ac:dyDescent="0.2">
      <c r="A984" t="s">
        <v>70</v>
      </c>
      <c r="B984" s="93">
        <v>30567</v>
      </c>
      <c r="C984">
        <v>13.5</v>
      </c>
      <c r="D984">
        <v>1.7</v>
      </c>
      <c r="E984">
        <f t="shared" si="232"/>
        <v>7.6</v>
      </c>
      <c r="F984" s="106">
        <v>15.5</v>
      </c>
      <c r="G984" s="107">
        <f t="shared" si="241"/>
        <v>7.9</v>
      </c>
      <c r="H984">
        <f t="shared" si="242"/>
        <v>9</v>
      </c>
      <c r="I984">
        <f t="shared" si="243"/>
        <v>1983</v>
      </c>
      <c r="Q984" t="s">
        <v>72</v>
      </c>
      <c r="R984" s="93">
        <v>30567</v>
      </c>
      <c r="S984">
        <v>11.9</v>
      </c>
      <c r="T984">
        <v>-0.2</v>
      </c>
      <c r="U984">
        <f t="shared" si="233"/>
        <v>5.8500000000000005</v>
      </c>
      <c r="V984" s="106">
        <v>14.5</v>
      </c>
      <c r="W984" s="107">
        <f t="shared" si="244"/>
        <v>8.6499999999999986</v>
      </c>
      <c r="X984">
        <f t="shared" si="245"/>
        <v>9</v>
      </c>
      <c r="AG984" s="93">
        <f t="shared" si="234"/>
        <v>30568</v>
      </c>
      <c r="AH984" s="107">
        <f t="shared" si="235"/>
        <v>8.5749999999999993</v>
      </c>
      <c r="AI984" s="72">
        <f t="shared" si="236"/>
        <v>9</v>
      </c>
      <c r="AJ984">
        <f t="shared" si="237"/>
        <v>9</v>
      </c>
      <c r="AK984">
        <f t="shared" si="238"/>
        <v>1983</v>
      </c>
      <c r="BI984" s="93">
        <v>36777</v>
      </c>
      <c r="BJ984" s="90">
        <v>6.0002000000000004</v>
      </c>
      <c r="BK984">
        <f t="shared" si="239"/>
        <v>9</v>
      </c>
      <c r="BL984">
        <f t="shared" si="240"/>
        <v>2000</v>
      </c>
    </row>
    <row r="985" spans="1:64" x14ac:dyDescent="0.2">
      <c r="A985" t="s">
        <v>70</v>
      </c>
      <c r="B985" s="93">
        <v>30568</v>
      </c>
      <c r="C985">
        <v>11.3</v>
      </c>
      <c r="D985">
        <v>4</v>
      </c>
      <c r="E985">
        <f t="shared" si="232"/>
        <v>7.65</v>
      </c>
      <c r="F985" s="106">
        <v>15.5</v>
      </c>
      <c r="G985" s="107">
        <f t="shared" si="241"/>
        <v>7.85</v>
      </c>
      <c r="H985">
        <f t="shared" si="242"/>
        <v>9</v>
      </c>
      <c r="I985">
        <f t="shared" si="243"/>
        <v>1983</v>
      </c>
      <c r="Q985" t="s">
        <v>72</v>
      </c>
      <c r="R985" s="93">
        <v>30568</v>
      </c>
      <c r="S985">
        <v>9.1</v>
      </c>
      <c r="T985">
        <v>1.3</v>
      </c>
      <c r="U985">
        <f t="shared" si="233"/>
        <v>5.2</v>
      </c>
      <c r="V985" s="106">
        <v>14.5</v>
      </c>
      <c r="W985" s="107">
        <f t="shared" si="244"/>
        <v>9.3000000000000007</v>
      </c>
      <c r="X985">
        <f t="shared" si="245"/>
        <v>9</v>
      </c>
      <c r="AG985" s="93">
        <f t="shared" si="234"/>
        <v>30569</v>
      </c>
      <c r="AH985" s="107">
        <f t="shared" si="235"/>
        <v>8.5249999999999986</v>
      </c>
      <c r="AI985" s="72">
        <f t="shared" si="236"/>
        <v>10</v>
      </c>
      <c r="AJ985">
        <f t="shared" si="237"/>
        <v>9</v>
      </c>
      <c r="AK985">
        <f t="shared" si="238"/>
        <v>1983</v>
      </c>
      <c r="BI985" s="93">
        <v>36778</v>
      </c>
      <c r="BJ985" s="90">
        <v>6.37</v>
      </c>
      <c r="BK985">
        <f t="shared" si="239"/>
        <v>9</v>
      </c>
      <c r="BL985">
        <f t="shared" si="240"/>
        <v>2000</v>
      </c>
    </row>
    <row r="986" spans="1:64" x14ac:dyDescent="0.2">
      <c r="A986" t="s">
        <v>70</v>
      </c>
      <c r="B986" s="93">
        <v>30569</v>
      </c>
      <c r="C986">
        <v>13.8</v>
      </c>
      <c r="D986">
        <v>-1</v>
      </c>
      <c r="E986">
        <f t="shared" si="232"/>
        <v>6.4</v>
      </c>
      <c r="F986" s="106">
        <v>15.5</v>
      </c>
      <c r="G986" s="107">
        <f t="shared" si="241"/>
        <v>9.1</v>
      </c>
      <c r="H986">
        <f t="shared" si="242"/>
        <v>9</v>
      </c>
      <c r="I986">
        <f t="shared" si="243"/>
        <v>1983</v>
      </c>
      <c r="Q986" t="s">
        <v>72</v>
      </c>
      <c r="R986" s="93">
        <v>30569</v>
      </c>
      <c r="S986">
        <v>15.3</v>
      </c>
      <c r="T986">
        <v>-2.2000000000000002</v>
      </c>
      <c r="U986">
        <f t="shared" si="233"/>
        <v>6.5500000000000007</v>
      </c>
      <c r="V986" s="106">
        <v>14.5</v>
      </c>
      <c r="W986" s="107">
        <f t="shared" si="244"/>
        <v>7.9499999999999993</v>
      </c>
      <c r="X986">
        <f t="shared" si="245"/>
        <v>9</v>
      </c>
      <c r="AG986" s="93">
        <f t="shared" si="234"/>
        <v>30570</v>
      </c>
      <c r="AH986" s="107">
        <f t="shared" si="235"/>
        <v>6.6999999999999993</v>
      </c>
      <c r="AI986" s="72">
        <f t="shared" si="236"/>
        <v>11</v>
      </c>
      <c r="AJ986">
        <f t="shared" si="237"/>
        <v>9</v>
      </c>
      <c r="AK986">
        <f t="shared" si="238"/>
        <v>1983</v>
      </c>
      <c r="BI986" s="93">
        <v>36779</v>
      </c>
      <c r="BJ986" s="90">
        <v>6.1578999999999997</v>
      </c>
      <c r="BK986">
        <f t="shared" si="239"/>
        <v>9</v>
      </c>
      <c r="BL986">
        <f t="shared" si="240"/>
        <v>2000</v>
      </c>
    </row>
    <row r="987" spans="1:64" x14ac:dyDescent="0.2">
      <c r="A987" t="s">
        <v>70</v>
      </c>
      <c r="B987" s="93">
        <v>30570</v>
      </c>
      <c r="C987">
        <v>13.5</v>
      </c>
      <c r="D987">
        <v>3.1</v>
      </c>
      <c r="E987">
        <f t="shared" si="232"/>
        <v>8.3000000000000007</v>
      </c>
      <c r="F987" s="106">
        <v>15.5</v>
      </c>
      <c r="G987" s="107">
        <f t="shared" si="241"/>
        <v>7.1999999999999993</v>
      </c>
      <c r="H987">
        <f t="shared" si="242"/>
        <v>9</v>
      </c>
      <c r="I987">
        <f t="shared" si="243"/>
        <v>1983</v>
      </c>
      <c r="Q987" t="s">
        <v>72</v>
      </c>
      <c r="R987" s="93">
        <v>30570</v>
      </c>
      <c r="S987">
        <v>15</v>
      </c>
      <c r="T987">
        <v>1.6</v>
      </c>
      <c r="U987">
        <f t="shared" si="233"/>
        <v>8.3000000000000007</v>
      </c>
      <c r="V987" s="106">
        <v>14.5</v>
      </c>
      <c r="W987" s="107">
        <f t="shared" si="244"/>
        <v>6.1999999999999993</v>
      </c>
      <c r="X987">
        <f t="shared" si="245"/>
        <v>9</v>
      </c>
      <c r="AG987" s="93">
        <f t="shared" si="234"/>
        <v>30571</v>
      </c>
      <c r="AH987" s="107">
        <f t="shared" si="235"/>
        <v>6.7</v>
      </c>
      <c r="AI987" s="72">
        <f t="shared" si="236"/>
        <v>12</v>
      </c>
      <c r="AJ987">
        <f t="shared" si="237"/>
        <v>9</v>
      </c>
      <c r="AK987">
        <f t="shared" si="238"/>
        <v>1983</v>
      </c>
      <c r="BI987" s="93">
        <v>36780</v>
      </c>
      <c r="BJ987" s="90">
        <v>6.1695000000000002</v>
      </c>
      <c r="BK987">
        <f t="shared" si="239"/>
        <v>9</v>
      </c>
      <c r="BL987">
        <f t="shared" si="240"/>
        <v>2000</v>
      </c>
    </row>
    <row r="988" spans="1:64" x14ac:dyDescent="0.2">
      <c r="A988" t="s">
        <v>70</v>
      </c>
      <c r="B988" s="93">
        <v>30571</v>
      </c>
      <c r="C988">
        <v>16.5</v>
      </c>
      <c r="D988">
        <v>-0.3</v>
      </c>
      <c r="E988">
        <f t="shared" si="232"/>
        <v>8.1</v>
      </c>
      <c r="F988" s="106">
        <v>15.5</v>
      </c>
      <c r="G988" s="107">
        <f t="shared" si="241"/>
        <v>7.4</v>
      </c>
      <c r="H988">
        <f t="shared" si="242"/>
        <v>9</v>
      </c>
      <c r="I988">
        <f t="shared" si="243"/>
        <v>1983</v>
      </c>
      <c r="Q988" t="s">
        <v>72</v>
      </c>
      <c r="R988" s="93">
        <v>30571</v>
      </c>
      <c r="S988">
        <v>15.2</v>
      </c>
      <c r="T988">
        <v>1.8</v>
      </c>
      <c r="U988">
        <f t="shared" si="233"/>
        <v>8.5</v>
      </c>
      <c r="V988" s="106">
        <v>14.5</v>
      </c>
      <c r="W988" s="107">
        <f t="shared" si="244"/>
        <v>6</v>
      </c>
      <c r="X988">
        <f t="shared" si="245"/>
        <v>9</v>
      </c>
      <c r="AG988" s="93">
        <f t="shared" si="234"/>
        <v>30572</v>
      </c>
      <c r="AH988" s="107">
        <f t="shared" si="235"/>
        <v>4.3749999999999991</v>
      </c>
      <c r="AI988" s="72">
        <f t="shared" si="236"/>
        <v>13</v>
      </c>
      <c r="AJ988">
        <f t="shared" si="237"/>
        <v>9</v>
      </c>
      <c r="AK988">
        <f t="shared" si="238"/>
        <v>1983</v>
      </c>
      <c r="BI988" s="93">
        <v>36781</v>
      </c>
      <c r="BJ988" s="90">
        <v>6.2079000000000004</v>
      </c>
      <c r="BK988">
        <f t="shared" si="239"/>
        <v>9</v>
      </c>
      <c r="BL988">
        <f t="shared" si="240"/>
        <v>2000</v>
      </c>
    </row>
    <row r="989" spans="1:64" x14ac:dyDescent="0.2">
      <c r="A989" t="s">
        <v>70</v>
      </c>
      <c r="B989" s="93">
        <v>30572</v>
      </c>
      <c r="C989">
        <v>19</v>
      </c>
      <c r="D989">
        <v>4.0999999999999996</v>
      </c>
      <c r="E989">
        <f t="shared" si="232"/>
        <v>11.55</v>
      </c>
      <c r="F989" s="106">
        <v>15.5</v>
      </c>
      <c r="G989" s="107">
        <f t="shared" si="241"/>
        <v>3.9499999999999993</v>
      </c>
      <c r="H989">
        <f t="shared" si="242"/>
        <v>9</v>
      </c>
      <c r="I989">
        <f t="shared" si="243"/>
        <v>1983</v>
      </c>
      <c r="Q989" t="s">
        <v>72</v>
      </c>
      <c r="R989" s="93">
        <v>30572</v>
      </c>
      <c r="S989">
        <v>16.600000000000001</v>
      </c>
      <c r="T989">
        <v>2.8</v>
      </c>
      <c r="U989">
        <f t="shared" si="233"/>
        <v>9.7000000000000011</v>
      </c>
      <c r="V989" s="106">
        <v>14.5</v>
      </c>
      <c r="W989" s="107">
        <f t="shared" si="244"/>
        <v>4.7999999999999989</v>
      </c>
      <c r="X989">
        <f t="shared" si="245"/>
        <v>9</v>
      </c>
      <c r="AG989" s="93">
        <f t="shared" si="234"/>
        <v>30573</v>
      </c>
      <c r="AH989" s="107">
        <f t="shared" si="235"/>
        <v>3.25</v>
      </c>
      <c r="AI989" s="72">
        <f t="shared" si="236"/>
        <v>14</v>
      </c>
      <c r="AJ989">
        <f t="shared" si="237"/>
        <v>9</v>
      </c>
      <c r="AK989">
        <f t="shared" si="238"/>
        <v>1983</v>
      </c>
      <c r="BI989" s="93">
        <v>36782</v>
      </c>
      <c r="BJ989" s="90">
        <v>6.3163</v>
      </c>
      <c r="BK989">
        <f t="shared" si="239"/>
        <v>9</v>
      </c>
      <c r="BL989">
        <f t="shared" si="240"/>
        <v>2000</v>
      </c>
    </row>
    <row r="990" spans="1:64" x14ac:dyDescent="0.2">
      <c r="A990" t="s">
        <v>70</v>
      </c>
      <c r="B990" s="93">
        <v>30573</v>
      </c>
      <c r="C990">
        <v>18.399999999999999</v>
      </c>
      <c r="D990">
        <v>6.6</v>
      </c>
      <c r="E990">
        <f t="shared" si="232"/>
        <v>12.5</v>
      </c>
      <c r="F990" s="106">
        <v>15.5</v>
      </c>
      <c r="G990" s="107">
        <f t="shared" si="241"/>
        <v>3</v>
      </c>
      <c r="H990">
        <f t="shared" si="242"/>
        <v>9</v>
      </c>
      <c r="I990">
        <f t="shared" si="243"/>
        <v>1983</v>
      </c>
      <c r="Q990" t="s">
        <v>72</v>
      </c>
      <c r="R990" s="93">
        <v>30573</v>
      </c>
      <c r="S990">
        <v>18</v>
      </c>
      <c r="T990">
        <v>4</v>
      </c>
      <c r="U990">
        <f t="shared" si="233"/>
        <v>11</v>
      </c>
      <c r="V990" s="106">
        <v>14.5</v>
      </c>
      <c r="W990" s="107">
        <f t="shared" si="244"/>
        <v>3.5</v>
      </c>
      <c r="X990">
        <f t="shared" si="245"/>
        <v>9</v>
      </c>
      <c r="AG990" s="93">
        <f t="shared" si="234"/>
        <v>30574</v>
      </c>
      <c r="AH990" s="107">
        <f t="shared" si="235"/>
        <v>5.0250000000000004</v>
      </c>
      <c r="AI990" s="72">
        <f t="shared" si="236"/>
        <v>15</v>
      </c>
      <c r="AJ990">
        <f t="shared" si="237"/>
        <v>9</v>
      </c>
      <c r="AK990">
        <f t="shared" si="238"/>
        <v>1983</v>
      </c>
      <c r="BI990" s="93">
        <v>36783</v>
      </c>
      <c r="BJ990" s="90">
        <v>6.4581</v>
      </c>
      <c r="BK990">
        <f t="shared" si="239"/>
        <v>9</v>
      </c>
      <c r="BL990">
        <f t="shared" si="240"/>
        <v>2000</v>
      </c>
    </row>
    <row r="991" spans="1:64" x14ac:dyDescent="0.2">
      <c r="A991" t="s">
        <v>70</v>
      </c>
      <c r="B991" s="93">
        <v>30574</v>
      </c>
      <c r="C991">
        <v>18.399999999999999</v>
      </c>
      <c r="D991">
        <v>1.4</v>
      </c>
      <c r="E991">
        <f t="shared" si="232"/>
        <v>9.8999999999999986</v>
      </c>
      <c r="F991" s="106">
        <v>15.5</v>
      </c>
      <c r="G991" s="107">
        <f t="shared" si="241"/>
        <v>5.6000000000000014</v>
      </c>
      <c r="H991">
        <f t="shared" si="242"/>
        <v>9</v>
      </c>
      <c r="I991">
        <f t="shared" si="243"/>
        <v>1983</v>
      </c>
      <c r="Q991" t="s">
        <v>72</v>
      </c>
      <c r="R991" s="93">
        <v>30574</v>
      </c>
      <c r="S991">
        <v>15.4</v>
      </c>
      <c r="T991">
        <v>4.7</v>
      </c>
      <c r="U991">
        <f t="shared" si="233"/>
        <v>10.050000000000001</v>
      </c>
      <c r="V991" s="106">
        <v>14.5</v>
      </c>
      <c r="W991" s="107">
        <f t="shared" si="244"/>
        <v>4.4499999999999993</v>
      </c>
      <c r="X991">
        <f t="shared" si="245"/>
        <v>9</v>
      </c>
      <c r="AG991" s="93">
        <f t="shared" si="234"/>
        <v>30575</v>
      </c>
      <c r="AH991" s="107">
        <f t="shared" si="235"/>
        <v>6.5249999999999995</v>
      </c>
      <c r="AI991" s="72">
        <f t="shared" si="236"/>
        <v>16</v>
      </c>
      <c r="AJ991">
        <f t="shared" si="237"/>
        <v>9</v>
      </c>
      <c r="AK991">
        <f t="shared" si="238"/>
        <v>1983</v>
      </c>
      <c r="BI991" s="93">
        <v>36784</v>
      </c>
      <c r="BJ991" s="90">
        <v>6.6569000000000003</v>
      </c>
      <c r="BK991">
        <f t="shared" si="239"/>
        <v>9</v>
      </c>
      <c r="BL991">
        <f t="shared" si="240"/>
        <v>2000</v>
      </c>
    </row>
    <row r="992" spans="1:64" x14ac:dyDescent="0.2">
      <c r="A992" t="s">
        <v>70</v>
      </c>
      <c r="B992" s="93">
        <v>30575</v>
      </c>
      <c r="C992">
        <v>20.7</v>
      </c>
      <c r="D992">
        <v>3</v>
      </c>
      <c r="E992">
        <f t="shared" si="232"/>
        <v>11.85</v>
      </c>
      <c r="F992" s="106">
        <v>15.5</v>
      </c>
      <c r="G992" s="107">
        <f t="shared" si="241"/>
        <v>3.6500000000000004</v>
      </c>
      <c r="H992">
        <f t="shared" si="242"/>
        <v>9</v>
      </c>
      <c r="I992">
        <f t="shared" si="243"/>
        <v>1983</v>
      </c>
      <c r="Q992" t="s">
        <v>72</v>
      </c>
      <c r="R992" s="93">
        <v>30575</v>
      </c>
      <c r="S992">
        <v>8.9</v>
      </c>
      <c r="T992">
        <v>1.3</v>
      </c>
      <c r="U992">
        <f t="shared" si="233"/>
        <v>5.1000000000000005</v>
      </c>
      <c r="V992" s="106">
        <v>14.5</v>
      </c>
      <c r="W992" s="107">
        <f t="shared" si="244"/>
        <v>9.3999999999999986</v>
      </c>
      <c r="X992">
        <f t="shared" si="245"/>
        <v>9</v>
      </c>
      <c r="AG992" s="93">
        <f t="shared" si="234"/>
        <v>30576</v>
      </c>
      <c r="AH992" s="107">
        <f t="shared" si="235"/>
        <v>10.350000000000001</v>
      </c>
      <c r="AI992" s="72">
        <f t="shared" si="236"/>
        <v>17</v>
      </c>
      <c r="AJ992">
        <f t="shared" si="237"/>
        <v>9</v>
      </c>
      <c r="AK992">
        <f t="shared" si="238"/>
        <v>1983</v>
      </c>
      <c r="BI992" s="93">
        <v>36785</v>
      </c>
      <c r="BJ992" s="90">
        <v>6.5614999999999997</v>
      </c>
      <c r="BK992">
        <f t="shared" si="239"/>
        <v>9</v>
      </c>
      <c r="BL992">
        <f t="shared" si="240"/>
        <v>2000</v>
      </c>
    </row>
    <row r="993" spans="1:64" x14ac:dyDescent="0.2">
      <c r="A993" t="s">
        <v>70</v>
      </c>
      <c r="B993" s="93">
        <v>30576</v>
      </c>
      <c r="C993">
        <v>10.1</v>
      </c>
      <c r="D993">
        <v>1.2</v>
      </c>
      <c r="E993">
        <f t="shared" si="232"/>
        <v>5.6499999999999995</v>
      </c>
      <c r="F993" s="106">
        <v>15.5</v>
      </c>
      <c r="G993" s="107">
        <f t="shared" si="241"/>
        <v>9.8500000000000014</v>
      </c>
      <c r="H993">
        <f t="shared" si="242"/>
        <v>9</v>
      </c>
      <c r="I993">
        <f t="shared" si="243"/>
        <v>1983</v>
      </c>
      <c r="Q993" t="s">
        <v>72</v>
      </c>
      <c r="R993" s="93">
        <v>30576</v>
      </c>
      <c r="S993">
        <v>7.3</v>
      </c>
      <c r="T993">
        <v>0</v>
      </c>
      <c r="U993">
        <f t="shared" si="233"/>
        <v>3.65</v>
      </c>
      <c r="V993" s="106">
        <v>14.5</v>
      </c>
      <c r="W993" s="107">
        <f t="shared" si="244"/>
        <v>10.85</v>
      </c>
      <c r="X993">
        <f t="shared" si="245"/>
        <v>9</v>
      </c>
      <c r="AG993" s="93">
        <f t="shared" si="234"/>
        <v>30577</v>
      </c>
      <c r="AH993" s="107">
        <f t="shared" si="235"/>
        <v>12.375</v>
      </c>
      <c r="AI993" s="72">
        <f t="shared" si="236"/>
        <v>18</v>
      </c>
      <c r="AJ993">
        <f t="shared" si="237"/>
        <v>9</v>
      </c>
      <c r="AK993">
        <f t="shared" si="238"/>
        <v>1983</v>
      </c>
      <c r="BI993" s="93">
        <v>36786</v>
      </c>
      <c r="BJ993" s="90">
        <v>6.4440999999999997</v>
      </c>
      <c r="BK993">
        <f t="shared" si="239"/>
        <v>9</v>
      </c>
      <c r="BL993">
        <f t="shared" si="240"/>
        <v>2000</v>
      </c>
    </row>
    <row r="994" spans="1:64" x14ac:dyDescent="0.2">
      <c r="A994" t="s">
        <v>70</v>
      </c>
      <c r="B994" s="93">
        <v>30577</v>
      </c>
      <c r="C994">
        <v>7</v>
      </c>
      <c r="D994">
        <v>-1.6</v>
      </c>
      <c r="E994">
        <f t="shared" si="232"/>
        <v>2.7</v>
      </c>
      <c r="F994" s="106">
        <v>15.5</v>
      </c>
      <c r="G994" s="107">
        <f t="shared" si="241"/>
        <v>12.8</v>
      </c>
      <c r="H994">
        <f t="shared" si="242"/>
        <v>9</v>
      </c>
      <c r="I994">
        <f t="shared" si="243"/>
        <v>1983</v>
      </c>
      <c r="Q994" t="s">
        <v>72</v>
      </c>
      <c r="R994" s="93">
        <v>30577</v>
      </c>
      <c r="S994">
        <v>6.6</v>
      </c>
      <c r="T994">
        <v>-1.5</v>
      </c>
      <c r="U994">
        <f t="shared" si="233"/>
        <v>2.5499999999999998</v>
      </c>
      <c r="V994" s="106">
        <v>14.5</v>
      </c>
      <c r="W994" s="107">
        <f t="shared" si="244"/>
        <v>11.95</v>
      </c>
      <c r="X994">
        <f t="shared" si="245"/>
        <v>9</v>
      </c>
      <c r="AG994" s="93">
        <f t="shared" si="234"/>
        <v>30578</v>
      </c>
      <c r="AH994" s="107">
        <f t="shared" si="235"/>
        <v>12.45</v>
      </c>
      <c r="AI994" s="72">
        <f t="shared" si="236"/>
        <v>19</v>
      </c>
      <c r="AJ994">
        <f t="shared" si="237"/>
        <v>9</v>
      </c>
      <c r="AK994">
        <f t="shared" si="238"/>
        <v>1983</v>
      </c>
      <c r="BI994" s="93">
        <v>36787</v>
      </c>
      <c r="BJ994" s="90">
        <v>6.4142999999999999</v>
      </c>
      <c r="BK994">
        <f t="shared" si="239"/>
        <v>9</v>
      </c>
      <c r="BL994">
        <f t="shared" si="240"/>
        <v>2000</v>
      </c>
    </row>
    <row r="995" spans="1:64" x14ac:dyDescent="0.2">
      <c r="A995" t="s">
        <v>70</v>
      </c>
      <c r="B995" s="93">
        <v>30578</v>
      </c>
      <c r="C995">
        <v>8.4</v>
      </c>
      <c r="D995">
        <v>-3.6</v>
      </c>
      <c r="E995">
        <f t="shared" si="232"/>
        <v>2.4000000000000004</v>
      </c>
      <c r="F995" s="106">
        <v>15.5</v>
      </c>
      <c r="G995" s="107">
        <f t="shared" si="241"/>
        <v>13.1</v>
      </c>
      <c r="H995">
        <f t="shared" si="242"/>
        <v>9</v>
      </c>
      <c r="I995">
        <f t="shared" si="243"/>
        <v>1983</v>
      </c>
      <c r="Q995" t="s">
        <v>72</v>
      </c>
      <c r="R995" s="93">
        <v>30578</v>
      </c>
      <c r="S995">
        <v>10.3</v>
      </c>
      <c r="T995">
        <v>-4.9000000000000004</v>
      </c>
      <c r="U995">
        <f t="shared" si="233"/>
        <v>2.7</v>
      </c>
      <c r="V995" s="106">
        <v>14.5</v>
      </c>
      <c r="W995" s="107">
        <f t="shared" si="244"/>
        <v>11.8</v>
      </c>
      <c r="X995">
        <f t="shared" si="245"/>
        <v>9</v>
      </c>
      <c r="AG995" s="93">
        <f t="shared" si="234"/>
        <v>30579</v>
      </c>
      <c r="AH995" s="107">
        <f t="shared" si="235"/>
        <v>10.9</v>
      </c>
      <c r="AI995" s="72">
        <f t="shared" si="236"/>
        <v>20</v>
      </c>
      <c r="AJ995">
        <f t="shared" si="237"/>
        <v>9</v>
      </c>
      <c r="AK995">
        <f t="shared" si="238"/>
        <v>1983</v>
      </c>
      <c r="BI995" s="93">
        <v>36788</v>
      </c>
      <c r="BJ995" s="90">
        <v>6.4673999999999996</v>
      </c>
      <c r="BK995">
        <f t="shared" si="239"/>
        <v>9</v>
      </c>
      <c r="BL995">
        <f t="shared" si="240"/>
        <v>2000</v>
      </c>
    </row>
    <row r="996" spans="1:64" x14ac:dyDescent="0.2">
      <c r="A996" t="s">
        <v>70</v>
      </c>
      <c r="B996" s="93">
        <v>30579</v>
      </c>
      <c r="C996">
        <v>14.6</v>
      </c>
      <c r="D996">
        <v>-4.9000000000000004</v>
      </c>
      <c r="E996">
        <f t="shared" si="232"/>
        <v>4.8499999999999996</v>
      </c>
      <c r="F996" s="106">
        <v>15.5</v>
      </c>
      <c r="G996" s="107">
        <f t="shared" si="241"/>
        <v>10.65</v>
      </c>
      <c r="H996">
        <f t="shared" si="242"/>
        <v>9</v>
      </c>
      <c r="I996">
        <f t="shared" si="243"/>
        <v>1983</v>
      </c>
      <c r="Q996" t="s">
        <v>72</v>
      </c>
      <c r="R996" s="93">
        <v>30579</v>
      </c>
      <c r="S996">
        <v>11.7</v>
      </c>
      <c r="T996">
        <v>-5</v>
      </c>
      <c r="U996">
        <f t="shared" si="233"/>
        <v>3.3499999999999996</v>
      </c>
      <c r="V996" s="106">
        <v>14.5</v>
      </c>
      <c r="W996" s="107">
        <f t="shared" si="244"/>
        <v>11.15</v>
      </c>
      <c r="X996">
        <f t="shared" si="245"/>
        <v>9</v>
      </c>
      <c r="AG996" s="93">
        <f t="shared" si="234"/>
        <v>30580</v>
      </c>
      <c r="AH996" s="107">
        <f t="shared" si="235"/>
        <v>5.05</v>
      </c>
      <c r="AI996" s="72">
        <f t="shared" si="236"/>
        <v>21</v>
      </c>
      <c r="AJ996">
        <f t="shared" si="237"/>
        <v>9</v>
      </c>
      <c r="AK996">
        <f t="shared" si="238"/>
        <v>1983</v>
      </c>
      <c r="BI996" s="93">
        <v>36789</v>
      </c>
      <c r="BJ996" s="90">
        <v>6.4659000000000004</v>
      </c>
      <c r="BK996">
        <f t="shared" si="239"/>
        <v>9</v>
      </c>
      <c r="BL996">
        <f t="shared" si="240"/>
        <v>2000</v>
      </c>
    </row>
    <row r="997" spans="1:64" x14ac:dyDescent="0.2">
      <c r="A997" t="s">
        <v>70</v>
      </c>
      <c r="B997" s="93">
        <v>30580</v>
      </c>
      <c r="C997">
        <v>14.6</v>
      </c>
      <c r="D997">
        <v>5.2</v>
      </c>
      <c r="E997">
        <f t="shared" si="232"/>
        <v>9.9</v>
      </c>
      <c r="F997" s="106">
        <v>15.5</v>
      </c>
      <c r="G997" s="107">
        <f t="shared" si="241"/>
        <v>5.6</v>
      </c>
      <c r="H997">
        <f t="shared" si="242"/>
        <v>9</v>
      </c>
      <c r="I997">
        <f t="shared" si="243"/>
        <v>1983</v>
      </c>
      <c r="Q997" t="s">
        <v>72</v>
      </c>
      <c r="R997" s="93">
        <v>30580</v>
      </c>
      <c r="S997">
        <v>14.9</v>
      </c>
      <c r="T997">
        <v>5.0999999999999996</v>
      </c>
      <c r="U997">
        <f t="shared" si="233"/>
        <v>10</v>
      </c>
      <c r="V997" s="106">
        <v>14.5</v>
      </c>
      <c r="W997" s="107">
        <f t="shared" si="244"/>
        <v>4.5</v>
      </c>
      <c r="X997">
        <f t="shared" si="245"/>
        <v>9</v>
      </c>
      <c r="AG997" s="93">
        <f t="shared" si="234"/>
        <v>30581</v>
      </c>
      <c r="AH997" s="107">
        <f t="shared" si="235"/>
        <v>2.4499999999999993</v>
      </c>
      <c r="AI997" s="72">
        <f t="shared" si="236"/>
        <v>22</v>
      </c>
      <c r="AJ997">
        <f t="shared" si="237"/>
        <v>9</v>
      </c>
      <c r="AK997">
        <f t="shared" si="238"/>
        <v>1983</v>
      </c>
      <c r="BI997" s="93">
        <v>36790</v>
      </c>
      <c r="BJ997" s="90">
        <v>6.4794999999999998</v>
      </c>
      <c r="BK997">
        <f t="shared" si="239"/>
        <v>9</v>
      </c>
      <c r="BL997">
        <f t="shared" si="240"/>
        <v>2000</v>
      </c>
    </row>
    <row r="998" spans="1:64" x14ac:dyDescent="0.2">
      <c r="A998" t="s">
        <v>70</v>
      </c>
      <c r="B998" s="93">
        <v>30581</v>
      </c>
      <c r="C998">
        <v>20.8</v>
      </c>
      <c r="D998">
        <v>2</v>
      </c>
      <c r="E998">
        <f t="shared" si="232"/>
        <v>11.4</v>
      </c>
      <c r="F998" s="106">
        <v>15.5</v>
      </c>
      <c r="G998" s="107">
        <f t="shared" si="241"/>
        <v>4.0999999999999996</v>
      </c>
      <c r="H998">
        <f t="shared" si="242"/>
        <v>9</v>
      </c>
      <c r="I998">
        <f t="shared" si="243"/>
        <v>1983</v>
      </c>
      <c r="Q998" t="s">
        <v>72</v>
      </c>
      <c r="R998" s="93">
        <v>30581</v>
      </c>
      <c r="S998">
        <v>22.1</v>
      </c>
      <c r="T998">
        <v>5.3</v>
      </c>
      <c r="U998">
        <f t="shared" si="233"/>
        <v>13.700000000000001</v>
      </c>
      <c r="V998" s="106">
        <v>14.5</v>
      </c>
      <c r="W998" s="107">
        <f t="shared" si="244"/>
        <v>0.79999999999999893</v>
      </c>
      <c r="X998">
        <f t="shared" si="245"/>
        <v>9</v>
      </c>
      <c r="AG998" s="93">
        <f t="shared" si="234"/>
        <v>30582</v>
      </c>
      <c r="AH998" s="107">
        <f t="shared" si="235"/>
        <v>1.7000000000000011</v>
      </c>
      <c r="AI998" s="72">
        <f t="shared" si="236"/>
        <v>23</v>
      </c>
      <c r="AJ998">
        <f t="shared" si="237"/>
        <v>9</v>
      </c>
      <c r="AK998">
        <f t="shared" si="238"/>
        <v>1983</v>
      </c>
      <c r="BI998" s="93">
        <v>36791</v>
      </c>
      <c r="BJ998" s="90">
        <v>6.5061999999999998</v>
      </c>
      <c r="BK998">
        <f t="shared" si="239"/>
        <v>9</v>
      </c>
      <c r="BL998">
        <f t="shared" si="240"/>
        <v>2000</v>
      </c>
    </row>
    <row r="999" spans="1:64" x14ac:dyDescent="0.2">
      <c r="A999" t="s">
        <v>70</v>
      </c>
      <c r="B999" s="93">
        <v>30582</v>
      </c>
      <c r="C999">
        <v>24.4</v>
      </c>
      <c r="D999">
        <v>6.4</v>
      </c>
      <c r="E999">
        <f t="shared" si="232"/>
        <v>15.399999999999999</v>
      </c>
      <c r="F999" s="106">
        <v>15.5</v>
      </c>
      <c r="G999" s="107">
        <f t="shared" si="241"/>
        <v>0.10000000000000142</v>
      </c>
      <c r="H999">
        <f t="shared" si="242"/>
        <v>9</v>
      </c>
      <c r="I999">
        <f t="shared" si="243"/>
        <v>1983</v>
      </c>
      <c r="Q999" t="s">
        <v>72</v>
      </c>
      <c r="R999" s="93">
        <v>30582</v>
      </c>
      <c r="S999">
        <v>20</v>
      </c>
      <c r="T999">
        <v>2.4</v>
      </c>
      <c r="U999">
        <f t="shared" si="233"/>
        <v>11.2</v>
      </c>
      <c r="V999" s="106">
        <v>14.5</v>
      </c>
      <c r="W999" s="107">
        <f t="shared" si="244"/>
        <v>3.3000000000000007</v>
      </c>
      <c r="X999">
        <f t="shared" si="245"/>
        <v>9</v>
      </c>
      <c r="AG999" s="93">
        <f t="shared" si="234"/>
        <v>30583</v>
      </c>
      <c r="AH999" s="107">
        <f t="shared" si="235"/>
        <v>2.1999999999999993</v>
      </c>
      <c r="AI999" s="72">
        <f t="shared" si="236"/>
        <v>24</v>
      </c>
      <c r="AJ999">
        <f t="shared" si="237"/>
        <v>9</v>
      </c>
      <c r="AK999">
        <f t="shared" si="238"/>
        <v>1983</v>
      </c>
      <c r="BI999" s="93">
        <v>36792</v>
      </c>
      <c r="BJ999" s="90">
        <v>6.4249999999999998</v>
      </c>
      <c r="BK999">
        <f t="shared" si="239"/>
        <v>9</v>
      </c>
      <c r="BL999">
        <f t="shared" si="240"/>
        <v>2000</v>
      </c>
    </row>
    <row r="1000" spans="1:64" x14ac:dyDescent="0.2">
      <c r="A1000" t="s">
        <v>70</v>
      </c>
      <c r="B1000" s="93">
        <v>30583</v>
      </c>
      <c r="C1000">
        <v>23</v>
      </c>
      <c r="D1000">
        <v>8.6999999999999993</v>
      </c>
      <c r="E1000">
        <f t="shared" si="232"/>
        <v>15.85</v>
      </c>
      <c r="F1000" s="106">
        <v>15.5</v>
      </c>
      <c r="G1000" s="107">
        <f t="shared" si="241"/>
        <v>0</v>
      </c>
      <c r="H1000">
        <f t="shared" si="242"/>
        <v>9</v>
      </c>
      <c r="I1000">
        <f t="shared" si="243"/>
        <v>1983</v>
      </c>
      <c r="Q1000" t="s">
        <v>72</v>
      </c>
      <c r="R1000" s="93">
        <v>30583</v>
      </c>
      <c r="S1000">
        <v>17.600000000000001</v>
      </c>
      <c r="T1000">
        <v>2.6</v>
      </c>
      <c r="U1000">
        <f t="shared" si="233"/>
        <v>10.100000000000001</v>
      </c>
      <c r="V1000" s="106">
        <v>14.5</v>
      </c>
      <c r="W1000" s="107">
        <f t="shared" si="244"/>
        <v>4.3999999999999986</v>
      </c>
      <c r="X1000">
        <f t="shared" si="245"/>
        <v>9</v>
      </c>
      <c r="AG1000" s="93">
        <f t="shared" si="234"/>
        <v>30584</v>
      </c>
      <c r="AH1000" s="107">
        <f t="shared" si="235"/>
        <v>0.27500000000000036</v>
      </c>
      <c r="AI1000" s="72">
        <f t="shared" si="236"/>
        <v>25</v>
      </c>
      <c r="AJ1000">
        <f t="shared" si="237"/>
        <v>9</v>
      </c>
      <c r="AK1000">
        <f t="shared" si="238"/>
        <v>1983</v>
      </c>
      <c r="BI1000" s="93">
        <v>36793</v>
      </c>
      <c r="BJ1000" s="90">
        <v>6.3667999999999996</v>
      </c>
      <c r="BK1000">
        <f t="shared" si="239"/>
        <v>9</v>
      </c>
      <c r="BL1000">
        <f t="shared" si="240"/>
        <v>2000</v>
      </c>
    </row>
    <row r="1001" spans="1:64" x14ac:dyDescent="0.2">
      <c r="A1001" t="s">
        <v>70</v>
      </c>
      <c r="B1001" s="93">
        <v>30584</v>
      </c>
      <c r="C1001">
        <v>27</v>
      </c>
      <c r="D1001">
        <v>10.4</v>
      </c>
      <c r="E1001">
        <f t="shared" si="232"/>
        <v>18.7</v>
      </c>
      <c r="F1001" s="106">
        <v>15.5</v>
      </c>
      <c r="G1001" s="107">
        <f t="shared" si="241"/>
        <v>0</v>
      </c>
      <c r="H1001">
        <f t="shared" si="242"/>
        <v>9</v>
      </c>
      <c r="I1001">
        <f t="shared" si="243"/>
        <v>1983</v>
      </c>
      <c r="Q1001" t="s">
        <v>72</v>
      </c>
      <c r="R1001" s="93">
        <v>30584</v>
      </c>
      <c r="S1001">
        <v>23.7</v>
      </c>
      <c r="T1001">
        <v>4.2</v>
      </c>
      <c r="U1001">
        <f t="shared" si="233"/>
        <v>13.95</v>
      </c>
      <c r="V1001" s="106">
        <v>14.5</v>
      </c>
      <c r="W1001" s="107">
        <f t="shared" si="244"/>
        <v>0.55000000000000071</v>
      </c>
      <c r="X1001">
        <f t="shared" si="245"/>
        <v>9</v>
      </c>
      <c r="AG1001" s="93">
        <f t="shared" si="234"/>
        <v>30585</v>
      </c>
      <c r="AH1001" s="107">
        <f t="shared" si="235"/>
        <v>0</v>
      </c>
      <c r="AI1001" s="72">
        <f t="shared" si="236"/>
        <v>26</v>
      </c>
      <c r="AJ1001">
        <f t="shared" si="237"/>
        <v>9</v>
      </c>
      <c r="AK1001">
        <f t="shared" si="238"/>
        <v>1983</v>
      </c>
      <c r="BI1001" s="93">
        <v>36794</v>
      </c>
      <c r="BJ1001" s="90">
        <v>6.3331</v>
      </c>
      <c r="BK1001">
        <f t="shared" si="239"/>
        <v>9</v>
      </c>
      <c r="BL1001">
        <f t="shared" si="240"/>
        <v>2000</v>
      </c>
    </row>
    <row r="1002" spans="1:64" x14ac:dyDescent="0.2">
      <c r="A1002" t="s">
        <v>70</v>
      </c>
      <c r="B1002" s="93">
        <v>30585</v>
      </c>
      <c r="C1002">
        <v>26.8</v>
      </c>
      <c r="D1002">
        <v>10.5</v>
      </c>
      <c r="E1002">
        <f t="shared" si="232"/>
        <v>18.649999999999999</v>
      </c>
      <c r="F1002" s="106">
        <v>15.5</v>
      </c>
      <c r="G1002" s="107">
        <f t="shared" si="241"/>
        <v>0</v>
      </c>
      <c r="H1002">
        <f t="shared" si="242"/>
        <v>9</v>
      </c>
      <c r="I1002">
        <f t="shared" si="243"/>
        <v>1983</v>
      </c>
      <c r="Q1002" t="s">
        <v>72</v>
      </c>
      <c r="R1002" s="93">
        <v>30585</v>
      </c>
      <c r="S1002">
        <v>26.4</v>
      </c>
      <c r="T1002">
        <v>6.4</v>
      </c>
      <c r="U1002">
        <f t="shared" si="233"/>
        <v>16.399999999999999</v>
      </c>
      <c r="V1002" s="106">
        <v>14.5</v>
      </c>
      <c r="W1002" s="107">
        <f t="shared" si="244"/>
        <v>0</v>
      </c>
      <c r="X1002">
        <f t="shared" si="245"/>
        <v>9</v>
      </c>
      <c r="AG1002" s="93">
        <f t="shared" si="234"/>
        <v>30586</v>
      </c>
      <c r="AH1002" s="107">
        <f t="shared" si="235"/>
        <v>8.625</v>
      </c>
      <c r="AI1002" s="72">
        <f t="shared" si="236"/>
        <v>27</v>
      </c>
      <c r="AJ1002">
        <f t="shared" si="237"/>
        <v>9</v>
      </c>
      <c r="AK1002">
        <f t="shared" si="238"/>
        <v>1983</v>
      </c>
      <c r="BI1002" s="93">
        <v>36795</v>
      </c>
      <c r="BJ1002" s="90">
        <v>6.4196999999999997</v>
      </c>
      <c r="BK1002">
        <f t="shared" si="239"/>
        <v>9</v>
      </c>
      <c r="BL1002">
        <f t="shared" si="240"/>
        <v>2000</v>
      </c>
    </row>
    <row r="1003" spans="1:64" x14ac:dyDescent="0.2">
      <c r="A1003" t="s">
        <v>70</v>
      </c>
      <c r="B1003" s="93">
        <v>30586</v>
      </c>
      <c r="C1003">
        <v>16.5</v>
      </c>
      <c r="D1003">
        <v>-0.1</v>
      </c>
      <c r="E1003">
        <f t="shared" si="232"/>
        <v>8.1999999999999993</v>
      </c>
      <c r="F1003" s="106">
        <v>15.5</v>
      </c>
      <c r="G1003" s="107">
        <f t="shared" si="241"/>
        <v>7.3000000000000007</v>
      </c>
      <c r="H1003">
        <f t="shared" si="242"/>
        <v>9</v>
      </c>
      <c r="I1003">
        <f t="shared" si="243"/>
        <v>1983</v>
      </c>
      <c r="Q1003" t="s">
        <v>72</v>
      </c>
      <c r="R1003" s="93">
        <v>30586</v>
      </c>
      <c r="S1003">
        <v>12.7</v>
      </c>
      <c r="T1003">
        <v>-3.6</v>
      </c>
      <c r="U1003">
        <f t="shared" si="233"/>
        <v>4.55</v>
      </c>
      <c r="V1003" s="106">
        <v>14.5</v>
      </c>
      <c r="W1003" s="107">
        <f t="shared" si="244"/>
        <v>9.9499999999999993</v>
      </c>
      <c r="X1003">
        <f t="shared" si="245"/>
        <v>9</v>
      </c>
      <c r="AG1003" s="93">
        <f t="shared" si="234"/>
        <v>30587</v>
      </c>
      <c r="AH1003" s="107">
        <f t="shared" si="235"/>
        <v>14.350000000000001</v>
      </c>
      <c r="AI1003" s="72">
        <f t="shared" si="236"/>
        <v>28</v>
      </c>
      <c r="AJ1003">
        <f t="shared" si="237"/>
        <v>9</v>
      </c>
      <c r="AK1003">
        <f t="shared" si="238"/>
        <v>1983</v>
      </c>
      <c r="BI1003" s="93">
        <v>36796</v>
      </c>
      <c r="BJ1003" s="90">
        <v>6.6501999999999999</v>
      </c>
      <c r="BK1003">
        <f t="shared" si="239"/>
        <v>9</v>
      </c>
      <c r="BL1003">
        <f t="shared" si="240"/>
        <v>2000</v>
      </c>
    </row>
    <row r="1004" spans="1:64" x14ac:dyDescent="0.2">
      <c r="A1004" t="s">
        <v>70</v>
      </c>
      <c r="B1004" s="93">
        <v>30587</v>
      </c>
      <c r="C1004">
        <v>7.4</v>
      </c>
      <c r="D1004">
        <v>-3</v>
      </c>
      <c r="E1004">
        <f t="shared" si="232"/>
        <v>2.2000000000000002</v>
      </c>
      <c r="F1004" s="106">
        <v>15.5</v>
      </c>
      <c r="G1004" s="107">
        <f t="shared" si="241"/>
        <v>13.3</v>
      </c>
      <c r="H1004">
        <f t="shared" si="242"/>
        <v>9</v>
      </c>
      <c r="I1004">
        <f t="shared" si="243"/>
        <v>1983</v>
      </c>
      <c r="Q1004" t="s">
        <v>72</v>
      </c>
      <c r="R1004" s="93">
        <v>30587</v>
      </c>
      <c r="S1004">
        <v>7.8</v>
      </c>
      <c r="T1004">
        <v>-9.6</v>
      </c>
      <c r="U1004">
        <f t="shared" si="233"/>
        <v>-0.89999999999999991</v>
      </c>
      <c r="V1004" s="106">
        <v>14.5</v>
      </c>
      <c r="W1004" s="107">
        <f t="shared" si="244"/>
        <v>15.4</v>
      </c>
      <c r="X1004">
        <f t="shared" si="245"/>
        <v>9</v>
      </c>
      <c r="AG1004" s="93">
        <f t="shared" si="234"/>
        <v>30588</v>
      </c>
      <c r="AH1004" s="107">
        <f t="shared" si="235"/>
        <v>13.75</v>
      </c>
      <c r="AI1004" s="72">
        <f t="shared" si="236"/>
        <v>29</v>
      </c>
      <c r="AJ1004">
        <f t="shared" si="237"/>
        <v>9</v>
      </c>
      <c r="AK1004">
        <f t="shared" si="238"/>
        <v>1983</v>
      </c>
      <c r="BI1004" s="93">
        <v>36797</v>
      </c>
      <c r="BJ1004" s="90">
        <v>6.6050000000000004</v>
      </c>
      <c r="BK1004">
        <f t="shared" si="239"/>
        <v>9</v>
      </c>
      <c r="BL1004">
        <f t="shared" si="240"/>
        <v>2000</v>
      </c>
    </row>
    <row r="1005" spans="1:64" x14ac:dyDescent="0.2">
      <c r="A1005" t="s">
        <v>70</v>
      </c>
      <c r="B1005" s="93">
        <v>30588</v>
      </c>
      <c r="C1005">
        <v>8.4</v>
      </c>
      <c r="D1005">
        <v>-8.1</v>
      </c>
      <c r="E1005">
        <f t="shared" si="232"/>
        <v>0.15000000000000036</v>
      </c>
      <c r="F1005" s="106">
        <v>15.5</v>
      </c>
      <c r="G1005" s="107">
        <f t="shared" si="241"/>
        <v>15.35</v>
      </c>
      <c r="H1005">
        <f t="shared" si="242"/>
        <v>9</v>
      </c>
      <c r="I1005">
        <f t="shared" si="243"/>
        <v>1983</v>
      </c>
      <c r="Q1005" t="s">
        <v>72</v>
      </c>
      <c r="R1005" s="93">
        <v>30588</v>
      </c>
      <c r="S1005">
        <v>11.2</v>
      </c>
      <c r="T1005">
        <v>-6.5</v>
      </c>
      <c r="U1005">
        <f t="shared" si="233"/>
        <v>2.3499999999999996</v>
      </c>
      <c r="V1005" s="106">
        <v>14.5</v>
      </c>
      <c r="W1005" s="107">
        <f t="shared" si="244"/>
        <v>12.15</v>
      </c>
      <c r="X1005">
        <f t="shared" si="245"/>
        <v>9</v>
      </c>
      <c r="AG1005" s="93">
        <f t="shared" si="234"/>
        <v>30589</v>
      </c>
      <c r="AH1005" s="107">
        <f t="shared" si="235"/>
        <v>13.924999999999999</v>
      </c>
      <c r="AI1005" s="72">
        <f t="shared" si="236"/>
        <v>30</v>
      </c>
      <c r="AJ1005">
        <f t="shared" si="237"/>
        <v>9</v>
      </c>
      <c r="AK1005">
        <f t="shared" si="238"/>
        <v>1983</v>
      </c>
      <c r="BI1005" s="93">
        <v>36798</v>
      </c>
      <c r="BJ1005" s="90">
        <v>6.4252000000000002</v>
      </c>
      <c r="BK1005">
        <f t="shared" si="239"/>
        <v>9</v>
      </c>
      <c r="BL1005">
        <f t="shared" si="240"/>
        <v>2000</v>
      </c>
    </row>
    <row r="1006" spans="1:64" x14ac:dyDescent="0.2">
      <c r="A1006" t="s">
        <v>70</v>
      </c>
      <c r="B1006" s="93">
        <v>30589</v>
      </c>
      <c r="C1006">
        <v>8.3000000000000007</v>
      </c>
      <c r="D1006">
        <v>-8.6</v>
      </c>
      <c r="E1006">
        <f t="shared" si="232"/>
        <v>-0.14999999999999947</v>
      </c>
      <c r="F1006" s="106">
        <v>15.5</v>
      </c>
      <c r="G1006" s="107">
        <f t="shared" si="241"/>
        <v>15.649999999999999</v>
      </c>
      <c r="H1006">
        <f t="shared" si="242"/>
        <v>9</v>
      </c>
      <c r="I1006">
        <f t="shared" si="243"/>
        <v>1983</v>
      </c>
      <c r="Q1006" t="s">
        <v>72</v>
      </c>
      <c r="R1006" s="93">
        <v>30589</v>
      </c>
      <c r="S1006">
        <v>11.4</v>
      </c>
      <c r="T1006">
        <v>-6.8</v>
      </c>
      <c r="U1006">
        <f t="shared" si="233"/>
        <v>2.3000000000000003</v>
      </c>
      <c r="V1006" s="106">
        <v>14.5</v>
      </c>
      <c r="W1006" s="107">
        <f t="shared" si="244"/>
        <v>12.2</v>
      </c>
      <c r="X1006">
        <f t="shared" si="245"/>
        <v>9</v>
      </c>
      <c r="AG1006" s="93">
        <f t="shared" si="234"/>
        <v>30590</v>
      </c>
      <c r="AH1006" s="107">
        <f t="shared" si="235"/>
        <v>10.175000000000001</v>
      </c>
      <c r="AI1006" s="72">
        <f t="shared" si="236"/>
        <v>1</v>
      </c>
      <c r="AJ1006">
        <f t="shared" si="237"/>
        <v>10</v>
      </c>
      <c r="AK1006">
        <f t="shared" si="238"/>
        <v>1983</v>
      </c>
      <c r="BI1006" s="93">
        <v>36799</v>
      </c>
      <c r="BJ1006" s="90">
        <v>6.3352000000000004</v>
      </c>
      <c r="BK1006">
        <f t="shared" si="239"/>
        <v>9</v>
      </c>
      <c r="BL1006">
        <f t="shared" si="240"/>
        <v>2000</v>
      </c>
    </row>
    <row r="1007" spans="1:64" x14ac:dyDescent="0.2">
      <c r="A1007" t="s">
        <v>70</v>
      </c>
      <c r="B1007" s="93">
        <v>30590</v>
      </c>
      <c r="C1007">
        <v>15.5</v>
      </c>
      <c r="D1007">
        <v>-5.8</v>
      </c>
      <c r="E1007">
        <f t="shared" si="232"/>
        <v>4.8499999999999996</v>
      </c>
      <c r="F1007" s="106">
        <v>15.5</v>
      </c>
      <c r="G1007" s="107">
        <f t="shared" si="241"/>
        <v>10.65</v>
      </c>
      <c r="H1007">
        <f t="shared" si="242"/>
        <v>10</v>
      </c>
      <c r="I1007">
        <f t="shared" si="243"/>
        <v>1983</v>
      </c>
      <c r="Q1007" t="s">
        <v>72</v>
      </c>
      <c r="R1007" s="93">
        <v>30590</v>
      </c>
      <c r="S1007">
        <v>15.4</v>
      </c>
      <c r="T1007">
        <v>-5.8</v>
      </c>
      <c r="U1007">
        <f t="shared" si="233"/>
        <v>4.8000000000000007</v>
      </c>
      <c r="V1007" s="106">
        <v>14.5</v>
      </c>
      <c r="W1007" s="107">
        <f t="shared" si="244"/>
        <v>9.6999999999999993</v>
      </c>
      <c r="X1007">
        <f t="shared" si="245"/>
        <v>10</v>
      </c>
      <c r="AG1007" s="93">
        <f t="shared" si="234"/>
        <v>30591</v>
      </c>
      <c r="AH1007" s="107">
        <f t="shared" si="235"/>
        <v>9.9</v>
      </c>
      <c r="AI1007" s="72">
        <f t="shared" si="236"/>
        <v>2</v>
      </c>
      <c r="AJ1007">
        <f t="shared" si="237"/>
        <v>10</v>
      </c>
      <c r="AK1007">
        <f t="shared" si="238"/>
        <v>1983</v>
      </c>
      <c r="BI1007" s="93">
        <v>36800</v>
      </c>
      <c r="BJ1007" s="90">
        <v>6.4877000000000002</v>
      </c>
      <c r="BK1007">
        <f t="shared" si="239"/>
        <v>10</v>
      </c>
      <c r="BL1007">
        <f t="shared" si="240"/>
        <v>2000</v>
      </c>
    </row>
    <row r="1008" spans="1:64" x14ac:dyDescent="0.2">
      <c r="A1008" t="s">
        <v>70</v>
      </c>
      <c r="B1008" s="93">
        <v>30591</v>
      </c>
      <c r="C1008">
        <v>10.7</v>
      </c>
      <c r="D1008">
        <v>-1.2</v>
      </c>
      <c r="E1008">
        <f t="shared" si="232"/>
        <v>4.75</v>
      </c>
      <c r="F1008" s="106">
        <v>15.5</v>
      </c>
      <c r="G1008" s="107">
        <f t="shared" si="241"/>
        <v>10.75</v>
      </c>
      <c r="H1008">
        <f t="shared" si="242"/>
        <v>10</v>
      </c>
      <c r="I1008">
        <f t="shared" si="243"/>
        <v>1983</v>
      </c>
      <c r="Q1008" t="s">
        <v>72</v>
      </c>
      <c r="R1008" s="93">
        <v>30591</v>
      </c>
      <c r="S1008">
        <v>11.4</v>
      </c>
      <c r="T1008">
        <v>-0.5</v>
      </c>
      <c r="U1008">
        <f t="shared" si="233"/>
        <v>5.45</v>
      </c>
      <c r="V1008" s="106">
        <v>14.5</v>
      </c>
      <c r="W1008" s="107">
        <f t="shared" si="244"/>
        <v>9.0500000000000007</v>
      </c>
      <c r="X1008">
        <f t="shared" si="245"/>
        <v>10</v>
      </c>
      <c r="AG1008" s="93">
        <f t="shared" si="234"/>
        <v>30592</v>
      </c>
      <c r="AH1008" s="107">
        <f t="shared" si="235"/>
        <v>6.65</v>
      </c>
      <c r="AI1008" s="72">
        <f t="shared" si="236"/>
        <v>3</v>
      </c>
      <c r="AJ1008">
        <f t="shared" si="237"/>
        <v>10</v>
      </c>
      <c r="AK1008">
        <f t="shared" si="238"/>
        <v>1983</v>
      </c>
      <c r="BI1008" s="93">
        <v>36801</v>
      </c>
      <c r="BJ1008" s="90">
        <v>6.6482999999999999</v>
      </c>
      <c r="BK1008">
        <f t="shared" si="239"/>
        <v>10</v>
      </c>
      <c r="BL1008">
        <f t="shared" si="240"/>
        <v>2000</v>
      </c>
    </row>
    <row r="1009" spans="1:64" x14ac:dyDescent="0.2">
      <c r="A1009" t="s">
        <v>70</v>
      </c>
      <c r="B1009" s="93">
        <v>30592</v>
      </c>
      <c r="C1009">
        <v>18</v>
      </c>
      <c r="D1009">
        <v>-1</v>
      </c>
      <c r="E1009">
        <f t="shared" si="232"/>
        <v>8.5</v>
      </c>
      <c r="F1009" s="106">
        <v>15.5</v>
      </c>
      <c r="G1009" s="107">
        <f t="shared" si="241"/>
        <v>7</v>
      </c>
      <c r="H1009">
        <f t="shared" si="242"/>
        <v>10</v>
      </c>
      <c r="I1009">
        <f t="shared" si="243"/>
        <v>1983</v>
      </c>
      <c r="Q1009" t="s">
        <v>72</v>
      </c>
      <c r="R1009" s="93">
        <v>30592</v>
      </c>
      <c r="S1009">
        <v>16.899999999999999</v>
      </c>
      <c r="T1009">
        <v>-0.5</v>
      </c>
      <c r="U1009">
        <f t="shared" si="233"/>
        <v>8.1999999999999993</v>
      </c>
      <c r="V1009" s="106">
        <v>14.5</v>
      </c>
      <c r="W1009" s="107">
        <f t="shared" si="244"/>
        <v>6.3000000000000007</v>
      </c>
      <c r="X1009">
        <f t="shared" si="245"/>
        <v>10</v>
      </c>
      <c r="AG1009" s="93">
        <f t="shared" si="234"/>
        <v>30593</v>
      </c>
      <c r="AH1009" s="107">
        <f t="shared" si="235"/>
        <v>7.8</v>
      </c>
      <c r="AI1009" s="72">
        <f t="shared" si="236"/>
        <v>4</v>
      </c>
      <c r="AJ1009">
        <f t="shared" si="237"/>
        <v>10</v>
      </c>
      <c r="AK1009">
        <f t="shared" si="238"/>
        <v>1983</v>
      </c>
      <c r="BI1009" s="93">
        <v>36802</v>
      </c>
      <c r="BJ1009" s="90">
        <v>6.7937000000000003</v>
      </c>
      <c r="BK1009">
        <f t="shared" si="239"/>
        <v>10</v>
      </c>
      <c r="BL1009">
        <f t="shared" si="240"/>
        <v>2000</v>
      </c>
    </row>
    <row r="1010" spans="1:64" x14ac:dyDescent="0.2">
      <c r="A1010" t="s">
        <v>70</v>
      </c>
      <c r="B1010" s="93">
        <v>30593</v>
      </c>
      <c r="C1010">
        <v>13.8</v>
      </c>
      <c r="D1010">
        <v>1.8</v>
      </c>
      <c r="E1010">
        <f t="shared" si="232"/>
        <v>7.8000000000000007</v>
      </c>
      <c r="F1010" s="106">
        <v>15.5</v>
      </c>
      <c r="G1010" s="107">
        <f t="shared" si="241"/>
        <v>7.6999999999999993</v>
      </c>
      <c r="H1010">
        <f t="shared" si="242"/>
        <v>10</v>
      </c>
      <c r="I1010">
        <f t="shared" si="243"/>
        <v>1983</v>
      </c>
      <c r="Q1010" t="s">
        <v>72</v>
      </c>
      <c r="R1010" s="93">
        <v>30593</v>
      </c>
      <c r="S1010">
        <v>11.2</v>
      </c>
      <c r="T1010">
        <v>2</v>
      </c>
      <c r="U1010">
        <f t="shared" si="233"/>
        <v>6.6</v>
      </c>
      <c r="V1010" s="106">
        <v>14.5</v>
      </c>
      <c r="W1010" s="107">
        <f t="shared" si="244"/>
        <v>7.9</v>
      </c>
      <c r="X1010">
        <f t="shared" si="245"/>
        <v>10</v>
      </c>
      <c r="AG1010" s="93">
        <f t="shared" si="234"/>
        <v>30594</v>
      </c>
      <c r="AH1010" s="107">
        <f t="shared" si="235"/>
        <v>9.6999999999999993</v>
      </c>
      <c r="AI1010" s="72">
        <f t="shared" si="236"/>
        <v>5</v>
      </c>
      <c r="AJ1010">
        <f t="shared" si="237"/>
        <v>10</v>
      </c>
      <c r="AK1010">
        <f t="shared" si="238"/>
        <v>1983</v>
      </c>
      <c r="BI1010" s="93">
        <v>36803</v>
      </c>
      <c r="BJ1010" s="90">
        <v>6.7769000000000004</v>
      </c>
      <c r="BK1010">
        <f t="shared" si="239"/>
        <v>10</v>
      </c>
      <c r="BL1010">
        <f t="shared" si="240"/>
        <v>2000</v>
      </c>
    </row>
    <row r="1011" spans="1:64" x14ac:dyDescent="0.2">
      <c r="A1011" t="s">
        <v>70</v>
      </c>
      <c r="B1011" s="93">
        <v>30594</v>
      </c>
      <c r="C1011">
        <v>12.4</v>
      </c>
      <c r="D1011">
        <v>-1.7</v>
      </c>
      <c r="E1011">
        <f t="shared" si="232"/>
        <v>5.3500000000000005</v>
      </c>
      <c r="F1011" s="106">
        <v>15.5</v>
      </c>
      <c r="G1011" s="107">
        <f t="shared" si="241"/>
        <v>10.149999999999999</v>
      </c>
      <c r="H1011">
        <f t="shared" si="242"/>
        <v>10</v>
      </c>
      <c r="I1011">
        <f t="shared" si="243"/>
        <v>1983</v>
      </c>
      <c r="Q1011" t="s">
        <v>72</v>
      </c>
      <c r="R1011" s="93">
        <v>30594</v>
      </c>
      <c r="S1011">
        <v>12.5</v>
      </c>
      <c r="T1011">
        <v>-2</v>
      </c>
      <c r="U1011">
        <f t="shared" si="233"/>
        <v>5.25</v>
      </c>
      <c r="V1011" s="106">
        <v>14.5</v>
      </c>
      <c r="W1011" s="107">
        <f t="shared" si="244"/>
        <v>9.25</v>
      </c>
      <c r="X1011">
        <f t="shared" si="245"/>
        <v>10</v>
      </c>
      <c r="AG1011" s="93">
        <f t="shared" si="234"/>
        <v>30595</v>
      </c>
      <c r="AH1011" s="107">
        <f t="shared" si="235"/>
        <v>10.6</v>
      </c>
      <c r="AI1011" s="72">
        <f t="shared" si="236"/>
        <v>6</v>
      </c>
      <c r="AJ1011">
        <f t="shared" si="237"/>
        <v>10</v>
      </c>
      <c r="AK1011">
        <f t="shared" si="238"/>
        <v>1983</v>
      </c>
      <c r="BI1011" s="93">
        <v>36804</v>
      </c>
      <c r="BJ1011" s="90">
        <v>6.5791000000000004</v>
      </c>
      <c r="BK1011">
        <f t="shared" si="239"/>
        <v>10</v>
      </c>
      <c r="BL1011">
        <f t="shared" si="240"/>
        <v>2000</v>
      </c>
    </row>
    <row r="1012" spans="1:64" x14ac:dyDescent="0.2">
      <c r="A1012" t="s">
        <v>70</v>
      </c>
      <c r="B1012" s="93">
        <v>30595</v>
      </c>
      <c r="C1012">
        <v>13.1</v>
      </c>
      <c r="D1012">
        <v>-5.6</v>
      </c>
      <c r="E1012">
        <f t="shared" si="232"/>
        <v>3.75</v>
      </c>
      <c r="F1012" s="106">
        <v>15.5</v>
      </c>
      <c r="G1012" s="107">
        <f t="shared" si="241"/>
        <v>11.75</v>
      </c>
      <c r="H1012">
        <f t="shared" si="242"/>
        <v>10</v>
      </c>
      <c r="I1012">
        <f t="shared" si="243"/>
        <v>1983</v>
      </c>
      <c r="Q1012" t="s">
        <v>72</v>
      </c>
      <c r="R1012" s="93">
        <v>30595</v>
      </c>
      <c r="S1012">
        <v>10.5</v>
      </c>
      <c r="T1012">
        <v>-0.4</v>
      </c>
      <c r="U1012">
        <f t="shared" si="233"/>
        <v>5.05</v>
      </c>
      <c r="V1012" s="106">
        <v>14.5</v>
      </c>
      <c r="W1012" s="107">
        <f t="shared" si="244"/>
        <v>9.4499999999999993</v>
      </c>
      <c r="X1012">
        <f t="shared" si="245"/>
        <v>10</v>
      </c>
      <c r="AG1012" s="93">
        <f t="shared" si="234"/>
        <v>30596</v>
      </c>
      <c r="AH1012" s="107">
        <f t="shared" si="235"/>
        <v>10.275</v>
      </c>
      <c r="AI1012" s="72">
        <f t="shared" si="236"/>
        <v>7</v>
      </c>
      <c r="AJ1012">
        <f t="shared" si="237"/>
        <v>10</v>
      </c>
      <c r="AK1012">
        <f t="shared" si="238"/>
        <v>1983</v>
      </c>
      <c r="BI1012" s="93">
        <v>36805</v>
      </c>
      <c r="BJ1012" s="90">
        <v>6.2262000000000004</v>
      </c>
      <c r="BK1012">
        <f t="shared" si="239"/>
        <v>10</v>
      </c>
      <c r="BL1012">
        <f t="shared" si="240"/>
        <v>2000</v>
      </c>
    </row>
    <row r="1013" spans="1:64" x14ac:dyDescent="0.2">
      <c r="A1013" t="s">
        <v>70</v>
      </c>
      <c r="B1013" s="93">
        <v>30596</v>
      </c>
      <c r="C1013">
        <v>11.2</v>
      </c>
      <c r="D1013">
        <v>-2.2999999999999998</v>
      </c>
      <c r="E1013">
        <f t="shared" si="232"/>
        <v>4.4499999999999993</v>
      </c>
      <c r="F1013" s="106">
        <v>15.5</v>
      </c>
      <c r="G1013" s="107">
        <f t="shared" si="241"/>
        <v>11.05</v>
      </c>
      <c r="H1013">
        <f t="shared" si="242"/>
        <v>10</v>
      </c>
      <c r="I1013">
        <f t="shared" si="243"/>
        <v>1983</v>
      </c>
      <c r="Q1013" t="s">
        <v>72</v>
      </c>
      <c r="R1013" s="93">
        <v>30596</v>
      </c>
      <c r="S1013">
        <v>13</v>
      </c>
      <c r="T1013">
        <v>-3</v>
      </c>
      <c r="U1013">
        <f t="shared" si="233"/>
        <v>5</v>
      </c>
      <c r="V1013" s="106">
        <v>14.5</v>
      </c>
      <c r="W1013" s="107">
        <f t="shared" si="244"/>
        <v>9.5</v>
      </c>
      <c r="X1013">
        <f t="shared" si="245"/>
        <v>10</v>
      </c>
      <c r="AG1013" s="93">
        <f t="shared" si="234"/>
        <v>30597</v>
      </c>
      <c r="AH1013" s="107">
        <f t="shared" si="235"/>
        <v>10.050000000000001</v>
      </c>
      <c r="AI1013" s="72">
        <f t="shared" si="236"/>
        <v>8</v>
      </c>
      <c r="AJ1013">
        <f t="shared" si="237"/>
        <v>10</v>
      </c>
      <c r="AK1013">
        <f t="shared" si="238"/>
        <v>1983</v>
      </c>
      <c r="BI1013" s="93">
        <v>36806</v>
      </c>
      <c r="BJ1013" s="90">
        <v>6.3712</v>
      </c>
      <c r="BK1013">
        <f t="shared" si="239"/>
        <v>10</v>
      </c>
      <c r="BL1013">
        <f t="shared" si="240"/>
        <v>2000</v>
      </c>
    </row>
    <row r="1014" spans="1:64" x14ac:dyDescent="0.2">
      <c r="A1014" t="s">
        <v>70</v>
      </c>
      <c r="B1014" s="93">
        <v>30597</v>
      </c>
      <c r="C1014">
        <v>18.399999999999999</v>
      </c>
      <c r="D1014">
        <v>-6.8</v>
      </c>
      <c r="E1014">
        <f t="shared" si="232"/>
        <v>5.7999999999999989</v>
      </c>
      <c r="F1014" s="106">
        <v>15.5</v>
      </c>
      <c r="G1014" s="107">
        <f t="shared" si="241"/>
        <v>9.7000000000000011</v>
      </c>
      <c r="H1014">
        <f t="shared" si="242"/>
        <v>10</v>
      </c>
      <c r="I1014">
        <f t="shared" si="243"/>
        <v>1983</v>
      </c>
      <c r="Q1014" t="s">
        <v>72</v>
      </c>
      <c r="R1014" s="93">
        <v>30597</v>
      </c>
      <c r="S1014">
        <v>15.4</v>
      </c>
      <c r="T1014">
        <v>-7.2</v>
      </c>
      <c r="U1014">
        <f t="shared" si="233"/>
        <v>4.0999999999999996</v>
      </c>
      <c r="V1014" s="106">
        <v>14.5</v>
      </c>
      <c r="W1014" s="107">
        <f t="shared" si="244"/>
        <v>10.4</v>
      </c>
      <c r="X1014">
        <f t="shared" si="245"/>
        <v>10</v>
      </c>
      <c r="AG1014" s="93">
        <f t="shared" si="234"/>
        <v>30598</v>
      </c>
      <c r="AH1014" s="107">
        <f t="shared" si="235"/>
        <v>9.3999999999999986</v>
      </c>
      <c r="AI1014" s="72">
        <f t="shared" si="236"/>
        <v>9</v>
      </c>
      <c r="AJ1014">
        <f t="shared" si="237"/>
        <v>10</v>
      </c>
      <c r="AK1014">
        <f t="shared" si="238"/>
        <v>1983</v>
      </c>
      <c r="BI1014" s="93">
        <v>36807</v>
      </c>
      <c r="BJ1014" s="90">
        <v>6.4191000000000003</v>
      </c>
      <c r="BK1014">
        <f t="shared" si="239"/>
        <v>10</v>
      </c>
      <c r="BL1014">
        <f t="shared" si="240"/>
        <v>2000</v>
      </c>
    </row>
    <row r="1015" spans="1:64" x14ac:dyDescent="0.2">
      <c r="A1015" t="s">
        <v>70</v>
      </c>
      <c r="B1015" s="93">
        <v>30598</v>
      </c>
      <c r="C1015">
        <v>14.9</v>
      </c>
      <c r="D1015">
        <v>-2.1</v>
      </c>
      <c r="E1015">
        <f t="shared" si="232"/>
        <v>6.4</v>
      </c>
      <c r="F1015" s="106">
        <v>15.5</v>
      </c>
      <c r="G1015" s="107">
        <f t="shared" si="241"/>
        <v>9.1</v>
      </c>
      <c r="H1015">
        <f t="shared" si="242"/>
        <v>10</v>
      </c>
      <c r="I1015">
        <f t="shared" si="243"/>
        <v>1983</v>
      </c>
      <c r="Q1015" t="s">
        <v>72</v>
      </c>
      <c r="R1015" s="93">
        <v>30598</v>
      </c>
      <c r="S1015">
        <v>13</v>
      </c>
      <c r="T1015">
        <v>-3.4</v>
      </c>
      <c r="U1015">
        <f t="shared" si="233"/>
        <v>4.8</v>
      </c>
      <c r="V1015" s="106">
        <v>14.5</v>
      </c>
      <c r="W1015" s="107">
        <f t="shared" si="244"/>
        <v>9.6999999999999993</v>
      </c>
      <c r="X1015">
        <f t="shared" si="245"/>
        <v>10</v>
      </c>
      <c r="AG1015" s="93">
        <f t="shared" si="234"/>
        <v>30599</v>
      </c>
      <c r="AH1015" s="107">
        <f t="shared" si="235"/>
        <v>13.1</v>
      </c>
      <c r="AI1015" s="72">
        <f t="shared" si="236"/>
        <v>10</v>
      </c>
      <c r="AJ1015">
        <f t="shared" si="237"/>
        <v>10</v>
      </c>
      <c r="AK1015">
        <f t="shared" si="238"/>
        <v>1983</v>
      </c>
      <c r="BI1015" s="93">
        <v>36808</v>
      </c>
      <c r="BJ1015" s="90">
        <v>6.4489999999999998</v>
      </c>
      <c r="BK1015">
        <f t="shared" si="239"/>
        <v>10</v>
      </c>
      <c r="BL1015">
        <f t="shared" si="240"/>
        <v>2000</v>
      </c>
    </row>
    <row r="1016" spans="1:64" x14ac:dyDescent="0.2">
      <c r="A1016" t="s">
        <v>70</v>
      </c>
      <c r="B1016" s="93">
        <v>30599</v>
      </c>
      <c r="C1016">
        <v>8</v>
      </c>
      <c r="D1016">
        <v>-4.2</v>
      </c>
      <c r="E1016">
        <f t="shared" si="232"/>
        <v>1.9</v>
      </c>
      <c r="F1016" s="106">
        <v>15.5</v>
      </c>
      <c r="G1016" s="107">
        <f t="shared" si="241"/>
        <v>13.6</v>
      </c>
      <c r="H1016">
        <f t="shared" si="242"/>
        <v>10</v>
      </c>
      <c r="I1016">
        <f t="shared" si="243"/>
        <v>1983</v>
      </c>
      <c r="Q1016" t="s">
        <v>72</v>
      </c>
      <c r="R1016" s="93">
        <v>30599</v>
      </c>
      <c r="S1016">
        <v>5.0999999999999996</v>
      </c>
      <c r="T1016">
        <v>-1.3</v>
      </c>
      <c r="U1016">
        <f t="shared" si="233"/>
        <v>1.9</v>
      </c>
      <c r="V1016" s="106">
        <v>14.5</v>
      </c>
      <c r="W1016" s="107">
        <f t="shared" si="244"/>
        <v>12.6</v>
      </c>
      <c r="X1016">
        <f t="shared" si="245"/>
        <v>10</v>
      </c>
      <c r="AG1016" s="93">
        <f t="shared" si="234"/>
        <v>30600</v>
      </c>
      <c r="AH1016" s="107">
        <f t="shared" si="235"/>
        <v>8.9499999999999993</v>
      </c>
      <c r="AI1016" s="72">
        <f t="shared" si="236"/>
        <v>11</v>
      </c>
      <c r="AJ1016">
        <f t="shared" si="237"/>
        <v>10</v>
      </c>
      <c r="AK1016">
        <f t="shared" si="238"/>
        <v>1983</v>
      </c>
      <c r="BI1016" s="93">
        <v>36809</v>
      </c>
      <c r="BJ1016" s="90">
        <v>6.3834</v>
      </c>
      <c r="BK1016">
        <f t="shared" si="239"/>
        <v>10</v>
      </c>
      <c r="BL1016">
        <f t="shared" si="240"/>
        <v>2000</v>
      </c>
    </row>
    <row r="1017" spans="1:64" x14ac:dyDescent="0.2">
      <c r="A1017" t="s">
        <v>70</v>
      </c>
      <c r="B1017" s="93">
        <v>30600</v>
      </c>
      <c r="C1017">
        <v>14.8</v>
      </c>
      <c r="D1017">
        <v>-5.5</v>
      </c>
      <c r="E1017">
        <f t="shared" si="232"/>
        <v>4.6500000000000004</v>
      </c>
      <c r="F1017" s="106">
        <v>15.5</v>
      </c>
      <c r="G1017" s="107">
        <f t="shared" si="241"/>
        <v>10.85</v>
      </c>
      <c r="H1017">
        <f t="shared" si="242"/>
        <v>10</v>
      </c>
      <c r="I1017">
        <f t="shared" si="243"/>
        <v>1983</v>
      </c>
      <c r="Q1017" t="s">
        <v>72</v>
      </c>
      <c r="R1017" s="93">
        <v>30600</v>
      </c>
      <c r="S1017">
        <v>16.100000000000001</v>
      </c>
      <c r="T1017">
        <v>-1.2</v>
      </c>
      <c r="U1017">
        <f t="shared" si="233"/>
        <v>7.4500000000000011</v>
      </c>
      <c r="V1017" s="106">
        <v>14.5</v>
      </c>
      <c r="W1017" s="107">
        <f t="shared" si="244"/>
        <v>7.0499999999999989</v>
      </c>
      <c r="X1017">
        <f t="shared" si="245"/>
        <v>10</v>
      </c>
      <c r="AG1017" s="93">
        <f t="shared" si="234"/>
        <v>30601</v>
      </c>
      <c r="AH1017" s="107">
        <f t="shared" si="235"/>
        <v>5.0500000000000007</v>
      </c>
      <c r="AI1017" s="72">
        <f t="shared" si="236"/>
        <v>12</v>
      </c>
      <c r="AJ1017">
        <f t="shared" si="237"/>
        <v>10</v>
      </c>
      <c r="AK1017">
        <f t="shared" si="238"/>
        <v>1983</v>
      </c>
      <c r="BI1017" s="93">
        <v>36810</v>
      </c>
      <c r="BJ1017" s="90">
        <v>6.5503999999999998</v>
      </c>
      <c r="BK1017">
        <f t="shared" si="239"/>
        <v>10</v>
      </c>
      <c r="BL1017">
        <f t="shared" si="240"/>
        <v>2000</v>
      </c>
    </row>
    <row r="1018" spans="1:64" x14ac:dyDescent="0.2">
      <c r="A1018" t="s">
        <v>70</v>
      </c>
      <c r="B1018" s="93">
        <v>30601</v>
      </c>
      <c r="C1018">
        <v>20</v>
      </c>
      <c r="D1018">
        <v>1.9</v>
      </c>
      <c r="E1018">
        <f t="shared" si="232"/>
        <v>10.95</v>
      </c>
      <c r="F1018" s="106">
        <v>15.5</v>
      </c>
      <c r="G1018" s="107">
        <f t="shared" si="241"/>
        <v>4.5500000000000007</v>
      </c>
      <c r="H1018">
        <f t="shared" si="242"/>
        <v>10</v>
      </c>
      <c r="I1018">
        <f t="shared" si="243"/>
        <v>1983</v>
      </c>
      <c r="Q1018" t="s">
        <v>72</v>
      </c>
      <c r="R1018" s="93">
        <v>30601</v>
      </c>
      <c r="S1018">
        <v>18</v>
      </c>
      <c r="T1018">
        <v>-0.1</v>
      </c>
      <c r="U1018">
        <f t="shared" si="233"/>
        <v>8.9499999999999993</v>
      </c>
      <c r="V1018" s="106">
        <v>14.5</v>
      </c>
      <c r="W1018" s="107">
        <f t="shared" si="244"/>
        <v>5.5500000000000007</v>
      </c>
      <c r="X1018">
        <f t="shared" si="245"/>
        <v>10</v>
      </c>
      <c r="AG1018" s="93">
        <f t="shared" si="234"/>
        <v>30602</v>
      </c>
      <c r="AH1018" s="107">
        <f t="shared" si="235"/>
        <v>7.625</v>
      </c>
      <c r="AI1018" s="72">
        <f t="shared" si="236"/>
        <v>13</v>
      </c>
      <c r="AJ1018">
        <f t="shared" si="237"/>
        <v>10</v>
      </c>
      <c r="AK1018">
        <f t="shared" si="238"/>
        <v>1983</v>
      </c>
      <c r="BI1018" s="93">
        <v>36811</v>
      </c>
      <c r="BJ1018" s="90">
        <v>6.9977</v>
      </c>
      <c r="BK1018">
        <f t="shared" si="239"/>
        <v>10</v>
      </c>
      <c r="BL1018">
        <f t="shared" si="240"/>
        <v>2000</v>
      </c>
    </row>
    <row r="1019" spans="1:64" x14ac:dyDescent="0.2">
      <c r="A1019" t="s">
        <v>70</v>
      </c>
      <c r="B1019" s="93">
        <v>30602</v>
      </c>
      <c r="C1019">
        <v>13.9</v>
      </c>
      <c r="D1019">
        <v>-0.9</v>
      </c>
      <c r="E1019">
        <f t="shared" si="232"/>
        <v>6.5</v>
      </c>
      <c r="F1019" s="106">
        <v>15.5</v>
      </c>
      <c r="G1019" s="107">
        <f t="shared" si="241"/>
        <v>9</v>
      </c>
      <c r="H1019">
        <f t="shared" si="242"/>
        <v>10</v>
      </c>
      <c r="I1019">
        <f t="shared" si="243"/>
        <v>1983</v>
      </c>
      <c r="Q1019" t="s">
        <v>72</v>
      </c>
      <c r="R1019" s="93">
        <v>30602</v>
      </c>
      <c r="S1019">
        <v>15</v>
      </c>
      <c r="T1019">
        <v>1.5</v>
      </c>
      <c r="U1019">
        <f t="shared" si="233"/>
        <v>8.25</v>
      </c>
      <c r="V1019" s="106">
        <v>14.5</v>
      </c>
      <c r="W1019" s="107">
        <f t="shared" si="244"/>
        <v>6.25</v>
      </c>
      <c r="X1019">
        <f t="shared" si="245"/>
        <v>10</v>
      </c>
      <c r="AG1019" s="93">
        <f t="shared" si="234"/>
        <v>30603</v>
      </c>
      <c r="AH1019" s="107">
        <f t="shared" si="235"/>
        <v>9.1499999999999986</v>
      </c>
      <c r="AI1019" s="72">
        <f t="shared" si="236"/>
        <v>14</v>
      </c>
      <c r="AJ1019">
        <f t="shared" si="237"/>
        <v>10</v>
      </c>
      <c r="AK1019">
        <f t="shared" si="238"/>
        <v>1983</v>
      </c>
      <c r="BI1019" s="93">
        <v>36812</v>
      </c>
      <c r="BJ1019" s="90">
        <v>6.7866999999999997</v>
      </c>
      <c r="BK1019">
        <f t="shared" si="239"/>
        <v>10</v>
      </c>
      <c r="BL1019">
        <f t="shared" si="240"/>
        <v>2000</v>
      </c>
    </row>
    <row r="1020" spans="1:64" x14ac:dyDescent="0.2">
      <c r="A1020" t="s">
        <v>70</v>
      </c>
      <c r="B1020" s="93">
        <v>30603</v>
      </c>
      <c r="C1020">
        <v>9</v>
      </c>
      <c r="D1020">
        <v>3.2</v>
      </c>
      <c r="E1020">
        <f t="shared" si="232"/>
        <v>6.1</v>
      </c>
      <c r="F1020" s="106">
        <v>15.5</v>
      </c>
      <c r="G1020" s="107">
        <f t="shared" si="241"/>
        <v>9.4</v>
      </c>
      <c r="H1020">
        <f t="shared" si="242"/>
        <v>10</v>
      </c>
      <c r="I1020">
        <f t="shared" si="243"/>
        <v>1983</v>
      </c>
      <c r="Q1020" t="s">
        <v>72</v>
      </c>
      <c r="R1020" s="93">
        <v>30603</v>
      </c>
      <c r="S1020">
        <v>9.4</v>
      </c>
      <c r="T1020">
        <v>1.8</v>
      </c>
      <c r="U1020">
        <f t="shared" si="233"/>
        <v>5.6000000000000005</v>
      </c>
      <c r="V1020" s="106">
        <v>14.5</v>
      </c>
      <c r="W1020" s="107">
        <f t="shared" si="244"/>
        <v>8.8999999999999986</v>
      </c>
      <c r="X1020">
        <f t="shared" si="245"/>
        <v>10</v>
      </c>
      <c r="AG1020" s="93">
        <f t="shared" si="234"/>
        <v>30604</v>
      </c>
      <c r="AH1020" s="107">
        <f t="shared" si="235"/>
        <v>14.425000000000001</v>
      </c>
      <c r="AI1020" s="72">
        <f t="shared" si="236"/>
        <v>15</v>
      </c>
      <c r="AJ1020">
        <f t="shared" si="237"/>
        <v>10</v>
      </c>
      <c r="AK1020">
        <f t="shared" si="238"/>
        <v>1983</v>
      </c>
      <c r="BI1020" s="93">
        <v>36813</v>
      </c>
      <c r="BJ1020" s="90">
        <v>7.0406000000000004</v>
      </c>
      <c r="BK1020">
        <f t="shared" si="239"/>
        <v>10</v>
      </c>
      <c r="BL1020">
        <f t="shared" si="240"/>
        <v>2000</v>
      </c>
    </row>
    <row r="1021" spans="1:64" x14ac:dyDescent="0.2">
      <c r="A1021" t="s">
        <v>70</v>
      </c>
      <c r="B1021" s="93">
        <v>30604</v>
      </c>
      <c r="C1021">
        <v>3.4</v>
      </c>
      <c r="D1021">
        <v>0</v>
      </c>
      <c r="E1021">
        <f t="shared" si="232"/>
        <v>1.7</v>
      </c>
      <c r="F1021" s="106">
        <v>15.5</v>
      </c>
      <c r="G1021" s="107">
        <f t="shared" si="241"/>
        <v>13.8</v>
      </c>
      <c r="H1021">
        <f t="shared" si="242"/>
        <v>10</v>
      </c>
      <c r="I1021">
        <f t="shared" si="243"/>
        <v>1983</v>
      </c>
      <c r="Q1021" t="s">
        <v>72</v>
      </c>
      <c r="R1021" s="93">
        <v>30604</v>
      </c>
      <c r="S1021">
        <v>2.9</v>
      </c>
      <c r="T1021">
        <v>-4</v>
      </c>
      <c r="U1021">
        <f t="shared" si="233"/>
        <v>-0.55000000000000004</v>
      </c>
      <c r="V1021" s="106">
        <v>14.5</v>
      </c>
      <c r="W1021" s="107">
        <f t="shared" si="244"/>
        <v>15.05</v>
      </c>
      <c r="X1021">
        <f t="shared" si="245"/>
        <v>10</v>
      </c>
      <c r="AG1021" s="93">
        <f t="shared" si="234"/>
        <v>30605</v>
      </c>
      <c r="AH1021" s="107">
        <f t="shared" si="235"/>
        <v>14.775</v>
      </c>
      <c r="AI1021" s="72">
        <f t="shared" si="236"/>
        <v>16</v>
      </c>
      <c r="AJ1021">
        <f t="shared" si="237"/>
        <v>10</v>
      </c>
      <c r="AK1021">
        <f t="shared" si="238"/>
        <v>1983</v>
      </c>
      <c r="BI1021" s="93">
        <v>36814</v>
      </c>
      <c r="BJ1021" s="90">
        <v>7.1336000000000004</v>
      </c>
      <c r="BK1021">
        <f t="shared" si="239"/>
        <v>10</v>
      </c>
      <c r="BL1021">
        <f t="shared" si="240"/>
        <v>2000</v>
      </c>
    </row>
    <row r="1022" spans="1:64" x14ac:dyDescent="0.2">
      <c r="A1022" t="s">
        <v>70</v>
      </c>
      <c r="B1022" s="93">
        <v>30605</v>
      </c>
      <c r="C1022">
        <v>4.5999999999999996</v>
      </c>
      <c r="D1022">
        <v>-1.7</v>
      </c>
      <c r="E1022">
        <f t="shared" si="232"/>
        <v>1.4499999999999997</v>
      </c>
      <c r="F1022" s="106">
        <v>15.5</v>
      </c>
      <c r="G1022" s="107">
        <f t="shared" si="241"/>
        <v>14.05</v>
      </c>
      <c r="H1022">
        <f t="shared" si="242"/>
        <v>10</v>
      </c>
      <c r="I1022">
        <f t="shared" si="243"/>
        <v>1983</v>
      </c>
      <c r="Q1022" t="s">
        <v>72</v>
      </c>
      <c r="R1022" s="93">
        <v>30605</v>
      </c>
      <c r="S1022">
        <v>3.4</v>
      </c>
      <c r="T1022">
        <v>-5.4</v>
      </c>
      <c r="U1022">
        <f t="shared" si="233"/>
        <v>-1.0000000000000002</v>
      </c>
      <c r="V1022" s="106">
        <v>14.5</v>
      </c>
      <c r="W1022" s="107">
        <f t="shared" si="244"/>
        <v>15.5</v>
      </c>
      <c r="X1022">
        <f t="shared" si="245"/>
        <v>10</v>
      </c>
      <c r="AG1022" s="93">
        <f t="shared" si="234"/>
        <v>30606</v>
      </c>
      <c r="AH1022" s="107">
        <f t="shared" si="235"/>
        <v>14.95</v>
      </c>
      <c r="AI1022" s="72">
        <f t="shared" si="236"/>
        <v>17</v>
      </c>
      <c r="AJ1022">
        <f t="shared" si="237"/>
        <v>10</v>
      </c>
      <c r="AK1022">
        <f t="shared" si="238"/>
        <v>1983</v>
      </c>
      <c r="BI1022" s="93">
        <v>36815</v>
      </c>
      <c r="BJ1022" s="90">
        <v>6.9025999999999996</v>
      </c>
      <c r="BK1022">
        <f t="shared" si="239"/>
        <v>10</v>
      </c>
      <c r="BL1022">
        <f t="shared" si="240"/>
        <v>2000</v>
      </c>
    </row>
    <row r="1023" spans="1:64" x14ac:dyDescent="0.2">
      <c r="A1023" t="s">
        <v>70</v>
      </c>
      <c r="B1023" s="93">
        <v>30606</v>
      </c>
      <c r="C1023">
        <v>3.8</v>
      </c>
      <c r="D1023">
        <v>-4.2</v>
      </c>
      <c r="E1023">
        <f t="shared" si="232"/>
        <v>-0.20000000000000018</v>
      </c>
      <c r="F1023" s="106">
        <v>15.5</v>
      </c>
      <c r="G1023" s="107">
        <f t="shared" si="241"/>
        <v>15.7</v>
      </c>
      <c r="H1023">
        <f t="shared" si="242"/>
        <v>10</v>
      </c>
      <c r="I1023">
        <f t="shared" si="243"/>
        <v>1983</v>
      </c>
      <c r="Q1023" t="s">
        <v>72</v>
      </c>
      <c r="R1023" s="93">
        <v>30606</v>
      </c>
      <c r="S1023">
        <v>7</v>
      </c>
      <c r="T1023">
        <v>-6.4</v>
      </c>
      <c r="U1023">
        <f t="shared" si="233"/>
        <v>0.29999999999999982</v>
      </c>
      <c r="V1023" s="106">
        <v>14.5</v>
      </c>
      <c r="W1023" s="107">
        <f t="shared" si="244"/>
        <v>14.2</v>
      </c>
      <c r="X1023">
        <f t="shared" si="245"/>
        <v>10</v>
      </c>
      <c r="AG1023" s="93">
        <f t="shared" si="234"/>
        <v>30607</v>
      </c>
      <c r="AH1023" s="107">
        <f t="shared" si="235"/>
        <v>11.975000000000001</v>
      </c>
      <c r="AI1023" s="72">
        <f t="shared" si="236"/>
        <v>18</v>
      </c>
      <c r="AJ1023">
        <f t="shared" si="237"/>
        <v>10</v>
      </c>
      <c r="AK1023">
        <f t="shared" si="238"/>
        <v>1983</v>
      </c>
      <c r="BI1023" s="93">
        <v>36816</v>
      </c>
      <c r="BJ1023" s="90">
        <v>6.9532999999999996</v>
      </c>
      <c r="BK1023">
        <f t="shared" si="239"/>
        <v>10</v>
      </c>
      <c r="BL1023">
        <f t="shared" si="240"/>
        <v>2000</v>
      </c>
    </row>
    <row r="1024" spans="1:64" x14ac:dyDescent="0.2">
      <c r="A1024" t="s">
        <v>70</v>
      </c>
      <c r="B1024" s="93">
        <v>30607</v>
      </c>
      <c r="C1024">
        <v>11.7</v>
      </c>
      <c r="D1024">
        <v>-4</v>
      </c>
      <c r="E1024">
        <f t="shared" si="232"/>
        <v>3.8499999999999996</v>
      </c>
      <c r="F1024" s="106">
        <v>15.5</v>
      </c>
      <c r="G1024" s="107">
        <f t="shared" si="241"/>
        <v>11.65</v>
      </c>
      <c r="H1024">
        <f t="shared" si="242"/>
        <v>10</v>
      </c>
      <c r="I1024">
        <f t="shared" si="243"/>
        <v>1983</v>
      </c>
      <c r="Q1024" t="s">
        <v>72</v>
      </c>
      <c r="R1024" s="93">
        <v>30607</v>
      </c>
      <c r="S1024">
        <v>11.4</v>
      </c>
      <c r="T1024">
        <v>-7</v>
      </c>
      <c r="U1024">
        <f t="shared" si="233"/>
        <v>2.2000000000000002</v>
      </c>
      <c r="V1024" s="106">
        <v>14.5</v>
      </c>
      <c r="W1024" s="107">
        <f t="shared" si="244"/>
        <v>12.3</v>
      </c>
      <c r="X1024">
        <f t="shared" si="245"/>
        <v>10</v>
      </c>
      <c r="AG1024" s="93">
        <f t="shared" si="234"/>
        <v>30608</v>
      </c>
      <c r="AH1024" s="107">
        <f t="shared" si="235"/>
        <v>8.2749999999999986</v>
      </c>
      <c r="AI1024" s="72">
        <f t="shared" si="236"/>
        <v>19</v>
      </c>
      <c r="AJ1024">
        <f t="shared" si="237"/>
        <v>10</v>
      </c>
      <c r="AK1024">
        <f t="shared" si="238"/>
        <v>1983</v>
      </c>
      <c r="BI1024" s="93">
        <v>36817</v>
      </c>
      <c r="BJ1024" s="90">
        <v>6.9621000000000004</v>
      </c>
      <c r="BK1024">
        <f t="shared" si="239"/>
        <v>10</v>
      </c>
      <c r="BL1024">
        <f t="shared" si="240"/>
        <v>2000</v>
      </c>
    </row>
    <row r="1025" spans="1:64" x14ac:dyDescent="0.2">
      <c r="A1025" t="s">
        <v>70</v>
      </c>
      <c r="B1025" s="93">
        <v>30608</v>
      </c>
      <c r="C1025">
        <v>15.8</v>
      </c>
      <c r="D1025">
        <v>-1</v>
      </c>
      <c r="E1025">
        <f t="shared" si="232"/>
        <v>7.4</v>
      </c>
      <c r="F1025" s="106">
        <v>15.5</v>
      </c>
      <c r="G1025" s="107">
        <f t="shared" si="241"/>
        <v>8.1</v>
      </c>
      <c r="H1025">
        <f t="shared" si="242"/>
        <v>10</v>
      </c>
      <c r="I1025">
        <f t="shared" si="243"/>
        <v>1983</v>
      </c>
      <c r="Q1025" t="s">
        <v>72</v>
      </c>
      <c r="R1025" s="93">
        <v>30608</v>
      </c>
      <c r="S1025">
        <v>14.3</v>
      </c>
      <c r="T1025">
        <v>-2.2000000000000002</v>
      </c>
      <c r="U1025">
        <f t="shared" si="233"/>
        <v>6.0500000000000007</v>
      </c>
      <c r="V1025" s="106">
        <v>14.5</v>
      </c>
      <c r="W1025" s="107">
        <f t="shared" si="244"/>
        <v>8.4499999999999993</v>
      </c>
      <c r="X1025">
        <f t="shared" si="245"/>
        <v>10</v>
      </c>
      <c r="AG1025" s="93">
        <f t="shared" si="234"/>
        <v>30609</v>
      </c>
      <c r="AH1025" s="107">
        <f t="shared" si="235"/>
        <v>7.5749999999999993</v>
      </c>
      <c r="AI1025" s="72">
        <f t="shared" si="236"/>
        <v>20</v>
      </c>
      <c r="AJ1025">
        <f t="shared" si="237"/>
        <v>10</v>
      </c>
      <c r="AK1025">
        <f t="shared" si="238"/>
        <v>1983</v>
      </c>
      <c r="BI1025" s="93">
        <v>36818</v>
      </c>
      <c r="BJ1025" s="90">
        <v>6.4919000000000002</v>
      </c>
      <c r="BK1025">
        <f t="shared" si="239"/>
        <v>10</v>
      </c>
      <c r="BL1025">
        <f t="shared" si="240"/>
        <v>2000</v>
      </c>
    </row>
    <row r="1026" spans="1:64" x14ac:dyDescent="0.2">
      <c r="A1026" t="s">
        <v>70</v>
      </c>
      <c r="B1026" s="93">
        <v>30609</v>
      </c>
      <c r="C1026">
        <v>14.5</v>
      </c>
      <c r="D1026">
        <v>3</v>
      </c>
      <c r="E1026">
        <f t="shared" si="232"/>
        <v>8.75</v>
      </c>
      <c r="F1026" s="106">
        <v>15.5</v>
      </c>
      <c r="G1026" s="107">
        <f t="shared" si="241"/>
        <v>6.75</v>
      </c>
      <c r="H1026">
        <f t="shared" si="242"/>
        <v>10</v>
      </c>
      <c r="I1026">
        <f t="shared" si="243"/>
        <v>1983</v>
      </c>
      <c r="Q1026" t="s">
        <v>72</v>
      </c>
      <c r="R1026" s="93">
        <v>30609</v>
      </c>
      <c r="S1026">
        <v>15.3</v>
      </c>
      <c r="T1026">
        <v>-3.1</v>
      </c>
      <c r="U1026">
        <f t="shared" si="233"/>
        <v>6.1000000000000005</v>
      </c>
      <c r="V1026" s="106">
        <v>14.5</v>
      </c>
      <c r="W1026" s="107">
        <f t="shared" si="244"/>
        <v>8.3999999999999986</v>
      </c>
      <c r="X1026">
        <f t="shared" si="245"/>
        <v>10</v>
      </c>
      <c r="AG1026" s="93">
        <f t="shared" si="234"/>
        <v>30610</v>
      </c>
      <c r="AH1026" s="107">
        <f t="shared" si="235"/>
        <v>8.4499999999999993</v>
      </c>
      <c r="AI1026" s="72">
        <f t="shared" si="236"/>
        <v>21</v>
      </c>
      <c r="AJ1026">
        <f t="shared" si="237"/>
        <v>10</v>
      </c>
      <c r="AK1026">
        <f t="shared" si="238"/>
        <v>1983</v>
      </c>
      <c r="BI1026" s="93">
        <v>36819</v>
      </c>
      <c r="BJ1026" s="90">
        <v>6.2911000000000001</v>
      </c>
      <c r="BK1026">
        <f t="shared" si="239"/>
        <v>10</v>
      </c>
      <c r="BL1026">
        <f t="shared" si="240"/>
        <v>2000</v>
      </c>
    </row>
    <row r="1027" spans="1:64" x14ac:dyDescent="0.2">
      <c r="A1027" t="s">
        <v>70</v>
      </c>
      <c r="B1027" s="93">
        <v>30610</v>
      </c>
      <c r="C1027">
        <v>15.7</v>
      </c>
      <c r="D1027">
        <v>-1.5</v>
      </c>
      <c r="E1027">
        <f t="shared" si="232"/>
        <v>7.1</v>
      </c>
      <c r="F1027" s="106">
        <v>15.5</v>
      </c>
      <c r="G1027" s="107">
        <f t="shared" si="241"/>
        <v>8.4</v>
      </c>
      <c r="H1027">
        <f t="shared" si="242"/>
        <v>10</v>
      </c>
      <c r="I1027">
        <f t="shared" si="243"/>
        <v>1983</v>
      </c>
      <c r="Q1027" t="s">
        <v>72</v>
      </c>
      <c r="R1027" s="93">
        <v>30610</v>
      </c>
      <c r="S1027">
        <v>16</v>
      </c>
      <c r="T1027">
        <v>-4</v>
      </c>
      <c r="U1027">
        <f t="shared" si="233"/>
        <v>6</v>
      </c>
      <c r="V1027" s="106">
        <v>14.5</v>
      </c>
      <c r="W1027" s="107">
        <f t="shared" si="244"/>
        <v>8.5</v>
      </c>
      <c r="X1027">
        <f t="shared" si="245"/>
        <v>10</v>
      </c>
      <c r="AG1027" s="93">
        <f t="shared" si="234"/>
        <v>30611</v>
      </c>
      <c r="AH1027" s="107">
        <f t="shared" si="235"/>
        <v>7.7</v>
      </c>
      <c r="AI1027" s="72">
        <f t="shared" si="236"/>
        <v>22</v>
      </c>
      <c r="AJ1027">
        <f t="shared" si="237"/>
        <v>10</v>
      </c>
      <c r="AK1027">
        <f t="shared" si="238"/>
        <v>1983</v>
      </c>
      <c r="BI1027" s="93">
        <v>36820</v>
      </c>
      <c r="BJ1027" s="90">
        <v>6.5983999999999998</v>
      </c>
      <c r="BK1027">
        <f t="shared" si="239"/>
        <v>10</v>
      </c>
      <c r="BL1027">
        <f t="shared" si="240"/>
        <v>2000</v>
      </c>
    </row>
    <row r="1028" spans="1:64" x14ac:dyDescent="0.2">
      <c r="A1028" t="s">
        <v>70</v>
      </c>
      <c r="B1028" s="93">
        <v>30611</v>
      </c>
      <c r="C1028">
        <v>16.5</v>
      </c>
      <c r="D1028">
        <v>-0.6</v>
      </c>
      <c r="E1028">
        <f t="shared" ref="E1028:E1091" si="246">AVERAGE(C1028:D1028)</f>
        <v>7.95</v>
      </c>
      <c r="F1028" s="106">
        <v>15.5</v>
      </c>
      <c r="G1028" s="107">
        <f t="shared" si="241"/>
        <v>7.55</v>
      </c>
      <c r="H1028">
        <f t="shared" si="242"/>
        <v>10</v>
      </c>
      <c r="I1028">
        <f t="shared" si="243"/>
        <v>1983</v>
      </c>
      <c r="Q1028" t="s">
        <v>72</v>
      </c>
      <c r="R1028" s="93">
        <v>30611</v>
      </c>
      <c r="S1028">
        <v>13.2</v>
      </c>
      <c r="T1028">
        <v>0.1</v>
      </c>
      <c r="U1028">
        <f t="shared" ref="U1028:U1091" si="247">AVERAGE(S1028:T1028)</f>
        <v>6.6499999999999995</v>
      </c>
      <c r="V1028" s="106">
        <v>14.5</v>
      </c>
      <c r="W1028" s="107">
        <f t="shared" si="244"/>
        <v>7.8500000000000005</v>
      </c>
      <c r="X1028">
        <f t="shared" si="245"/>
        <v>10</v>
      </c>
      <c r="AG1028" s="93">
        <f t="shared" ref="AG1028:AG1091" si="248">R1029</f>
        <v>30612</v>
      </c>
      <c r="AH1028" s="107">
        <f t="shared" ref="AH1028:AH1091" si="249">AVERAGE(W1029,G1029)</f>
        <v>11.7</v>
      </c>
      <c r="AI1028" s="72">
        <f t="shared" ref="AI1028:AI1091" si="250">DAY(AG1028)</f>
        <v>23</v>
      </c>
      <c r="AJ1028">
        <f t="shared" ref="AJ1028:AJ1091" si="251">MONTH(AG1028)</f>
        <v>10</v>
      </c>
      <c r="AK1028">
        <f t="shared" ref="AK1028:AK1091" si="252">YEAR(AG1028)</f>
        <v>1983</v>
      </c>
      <c r="BI1028" s="93">
        <v>36821</v>
      </c>
      <c r="BJ1028" s="90">
        <v>6.4819000000000004</v>
      </c>
      <c r="BK1028">
        <f t="shared" ref="BK1028:BK1091" si="253">MONTH(BI1028)</f>
        <v>10</v>
      </c>
      <c r="BL1028">
        <f t="shared" ref="BL1028:BL1091" si="254">YEAR(BI1028)</f>
        <v>2000</v>
      </c>
    </row>
    <row r="1029" spans="1:64" x14ac:dyDescent="0.2">
      <c r="A1029" t="s">
        <v>70</v>
      </c>
      <c r="B1029" s="93">
        <v>30612</v>
      </c>
      <c r="C1029">
        <v>11.3</v>
      </c>
      <c r="D1029">
        <v>-3.9</v>
      </c>
      <c r="E1029">
        <f t="shared" si="246"/>
        <v>3.7</v>
      </c>
      <c r="F1029" s="106">
        <v>15.5</v>
      </c>
      <c r="G1029" s="107">
        <f t="shared" ref="G1029:G1092" si="255">IF(F1029-E1029&gt;0,F1029-E1029,0)</f>
        <v>11.8</v>
      </c>
      <c r="H1029">
        <f t="shared" ref="H1029:H1092" si="256">MONTH(B1029)</f>
        <v>10</v>
      </c>
      <c r="I1029">
        <f t="shared" ref="I1029:I1092" si="257">YEAR(B1029)</f>
        <v>1983</v>
      </c>
      <c r="Q1029" t="s">
        <v>72</v>
      </c>
      <c r="R1029" s="93">
        <v>30612</v>
      </c>
      <c r="S1029">
        <v>9.6</v>
      </c>
      <c r="T1029">
        <v>-3.8</v>
      </c>
      <c r="U1029">
        <f t="shared" si="247"/>
        <v>2.9</v>
      </c>
      <c r="V1029" s="106">
        <v>14.5</v>
      </c>
      <c r="W1029" s="107">
        <f t="shared" ref="W1029:W1092" si="258">IF(V1029-U1029&gt;0,V1029-U1029,0)</f>
        <v>11.6</v>
      </c>
      <c r="X1029">
        <f t="shared" ref="X1029:X1092" si="259">MONTH(R1029)</f>
        <v>10</v>
      </c>
      <c r="AG1029" s="93">
        <f t="shared" si="248"/>
        <v>30613</v>
      </c>
      <c r="AH1029" s="107">
        <f t="shared" si="249"/>
        <v>14.324999999999999</v>
      </c>
      <c r="AI1029" s="72">
        <f t="shared" si="250"/>
        <v>24</v>
      </c>
      <c r="AJ1029">
        <f t="shared" si="251"/>
        <v>10</v>
      </c>
      <c r="AK1029">
        <f t="shared" si="252"/>
        <v>1983</v>
      </c>
      <c r="BI1029" s="93">
        <v>36822</v>
      </c>
      <c r="BJ1029" s="90">
        <v>6.3051000000000004</v>
      </c>
      <c r="BK1029">
        <f t="shared" si="253"/>
        <v>10</v>
      </c>
      <c r="BL1029">
        <f t="shared" si="254"/>
        <v>2000</v>
      </c>
    </row>
    <row r="1030" spans="1:64" x14ac:dyDescent="0.2">
      <c r="A1030" t="s">
        <v>70</v>
      </c>
      <c r="B1030" s="93">
        <v>30613</v>
      </c>
      <c r="C1030">
        <v>9.8000000000000007</v>
      </c>
      <c r="D1030">
        <v>-8.1</v>
      </c>
      <c r="E1030">
        <f t="shared" si="246"/>
        <v>0.85000000000000053</v>
      </c>
      <c r="F1030" s="106">
        <v>15.5</v>
      </c>
      <c r="G1030" s="107">
        <f t="shared" si="255"/>
        <v>14.649999999999999</v>
      </c>
      <c r="H1030">
        <f t="shared" si="256"/>
        <v>10</v>
      </c>
      <c r="I1030">
        <f t="shared" si="257"/>
        <v>1983</v>
      </c>
      <c r="Q1030" t="s">
        <v>72</v>
      </c>
      <c r="R1030" s="93">
        <v>30613</v>
      </c>
      <c r="S1030">
        <v>7.9</v>
      </c>
      <c r="T1030">
        <v>-6.9</v>
      </c>
      <c r="U1030">
        <f t="shared" si="247"/>
        <v>0.5</v>
      </c>
      <c r="V1030" s="106">
        <v>14.5</v>
      </c>
      <c r="W1030" s="107">
        <f t="shared" si="258"/>
        <v>14</v>
      </c>
      <c r="X1030">
        <f t="shared" si="259"/>
        <v>10</v>
      </c>
      <c r="AG1030" s="93">
        <f t="shared" si="248"/>
        <v>30614</v>
      </c>
      <c r="AH1030" s="107">
        <f t="shared" si="249"/>
        <v>6.7999999999999989</v>
      </c>
      <c r="AI1030" s="72">
        <f t="shared" si="250"/>
        <v>25</v>
      </c>
      <c r="AJ1030">
        <f t="shared" si="251"/>
        <v>10</v>
      </c>
      <c r="AK1030">
        <f t="shared" si="252"/>
        <v>1983</v>
      </c>
      <c r="BI1030" s="93">
        <v>36823</v>
      </c>
      <c r="BJ1030" s="90">
        <v>6.2739000000000003</v>
      </c>
      <c r="BK1030">
        <f t="shared" si="253"/>
        <v>10</v>
      </c>
      <c r="BL1030">
        <f t="shared" si="254"/>
        <v>2000</v>
      </c>
    </row>
    <row r="1031" spans="1:64" x14ac:dyDescent="0.2">
      <c r="A1031" t="s">
        <v>70</v>
      </c>
      <c r="B1031" s="93">
        <v>30614</v>
      </c>
      <c r="C1031">
        <v>17.100000000000001</v>
      </c>
      <c r="D1031">
        <v>2.1</v>
      </c>
      <c r="E1031">
        <f t="shared" si="246"/>
        <v>9.6000000000000014</v>
      </c>
      <c r="F1031" s="106">
        <v>15.5</v>
      </c>
      <c r="G1031" s="107">
        <f t="shared" si="255"/>
        <v>5.8999999999999986</v>
      </c>
      <c r="H1031">
        <f t="shared" si="256"/>
        <v>10</v>
      </c>
      <c r="I1031">
        <f t="shared" si="257"/>
        <v>1983</v>
      </c>
      <c r="Q1031" t="s">
        <v>72</v>
      </c>
      <c r="R1031" s="93">
        <v>30614</v>
      </c>
      <c r="S1031">
        <v>15.2</v>
      </c>
      <c r="T1031">
        <v>-1.6</v>
      </c>
      <c r="U1031">
        <f t="shared" si="247"/>
        <v>6.8</v>
      </c>
      <c r="V1031" s="106">
        <v>14.5</v>
      </c>
      <c r="W1031" s="107">
        <f t="shared" si="258"/>
        <v>7.7</v>
      </c>
      <c r="X1031">
        <f t="shared" si="259"/>
        <v>10</v>
      </c>
      <c r="AG1031" s="93">
        <f t="shared" si="248"/>
        <v>30615</v>
      </c>
      <c r="AH1031" s="107">
        <f t="shared" si="249"/>
        <v>5.7250000000000005</v>
      </c>
      <c r="AI1031" s="72">
        <f t="shared" si="250"/>
        <v>26</v>
      </c>
      <c r="AJ1031">
        <f t="shared" si="251"/>
        <v>10</v>
      </c>
      <c r="AK1031">
        <f t="shared" si="252"/>
        <v>1983</v>
      </c>
      <c r="BI1031" s="93">
        <v>36824</v>
      </c>
      <c r="BJ1031" s="90">
        <v>6.0522999999999998</v>
      </c>
      <c r="BK1031">
        <f t="shared" si="253"/>
        <v>10</v>
      </c>
      <c r="BL1031">
        <f t="shared" si="254"/>
        <v>2000</v>
      </c>
    </row>
    <row r="1032" spans="1:64" x14ac:dyDescent="0.2">
      <c r="A1032" t="s">
        <v>70</v>
      </c>
      <c r="B1032" s="93">
        <v>30615</v>
      </c>
      <c r="C1032">
        <v>23.4</v>
      </c>
      <c r="D1032">
        <v>0.9</v>
      </c>
      <c r="E1032">
        <f t="shared" si="246"/>
        <v>12.149999999999999</v>
      </c>
      <c r="F1032" s="106">
        <v>15.5</v>
      </c>
      <c r="G1032" s="107">
        <f t="shared" si="255"/>
        <v>3.3500000000000014</v>
      </c>
      <c r="H1032">
        <f t="shared" si="256"/>
        <v>10</v>
      </c>
      <c r="I1032">
        <f t="shared" si="257"/>
        <v>1983</v>
      </c>
      <c r="Q1032" t="s">
        <v>72</v>
      </c>
      <c r="R1032" s="93">
        <v>30615</v>
      </c>
      <c r="S1032">
        <v>12.8</v>
      </c>
      <c r="T1032">
        <v>0</v>
      </c>
      <c r="U1032">
        <f t="shared" si="247"/>
        <v>6.4</v>
      </c>
      <c r="V1032" s="106">
        <v>14.5</v>
      </c>
      <c r="W1032" s="107">
        <f t="shared" si="258"/>
        <v>8.1</v>
      </c>
      <c r="X1032">
        <f t="shared" si="259"/>
        <v>10</v>
      </c>
      <c r="AG1032" s="93">
        <f t="shared" si="248"/>
        <v>30616</v>
      </c>
      <c r="AH1032" s="107">
        <f t="shared" si="249"/>
        <v>10.775</v>
      </c>
      <c r="AI1032" s="72">
        <f t="shared" si="250"/>
        <v>27</v>
      </c>
      <c r="AJ1032">
        <f t="shared" si="251"/>
        <v>10</v>
      </c>
      <c r="AK1032">
        <f t="shared" si="252"/>
        <v>1983</v>
      </c>
      <c r="BI1032" s="93">
        <v>36825</v>
      </c>
      <c r="BJ1032" s="90">
        <v>5.9482999999999997</v>
      </c>
      <c r="BK1032">
        <f t="shared" si="253"/>
        <v>10</v>
      </c>
      <c r="BL1032">
        <f t="shared" si="254"/>
        <v>2000</v>
      </c>
    </row>
    <row r="1033" spans="1:64" x14ac:dyDescent="0.2">
      <c r="A1033" t="s">
        <v>70</v>
      </c>
      <c r="B1033" s="93">
        <v>30616</v>
      </c>
      <c r="C1033">
        <v>15.2</v>
      </c>
      <c r="D1033">
        <v>-0.5</v>
      </c>
      <c r="E1033">
        <f t="shared" si="246"/>
        <v>7.35</v>
      </c>
      <c r="F1033" s="106">
        <v>15.5</v>
      </c>
      <c r="G1033" s="107">
        <f t="shared" si="255"/>
        <v>8.15</v>
      </c>
      <c r="H1033">
        <f t="shared" si="256"/>
        <v>10</v>
      </c>
      <c r="I1033">
        <f t="shared" si="257"/>
        <v>1983</v>
      </c>
      <c r="Q1033" t="s">
        <v>72</v>
      </c>
      <c r="R1033" s="93">
        <v>30616</v>
      </c>
      <c r="S1033">
        <v>5.5</v>
      </c>
      <c r="T1033">
        <v>-3.3</v>
      </c>
      <c r="U1033">
        <f t="shared" si="247"/>
        <v>1.1000000000000001</v>
      </c>
      <c r="V1033" s="106">
        <v>14.5</v>
      </c>
      <c r="W1033" s="107">
        <f t="shared" si="258"/>
        <v>13.4</v>
      </c>
      <c r="X1033">
        <f t="shared" si="259"/>
        <v>10</v>
      </c>
      <c r="AG1033" s="93">
        <f t="shared" si="248"/>
        <v>30617</v>
      </c>
      <c r="AH1033" s="107">
        <f t="shared" si="249"/>
        <v>12.3</v>
      </c>
      <c r="AI1033" s="72">
        <f t="shared" si="250"/>
        <v>28</v>
      </c>
      <c r="AJ1033">
        <f t="shared" si="251"/>
        <v>10</v>
      </c>
      <c r="AK1033">
        <f t="shared" si="252"/>
        <v>1983</v>
      </c>
      <c r="BI1033" s="93">
        <v>36826</v>
      </c>
      <c r="BJ1033" s="90">
        <v>5.7899000000000003</v>
      </c>
      <c r="BK1033">
        <f t="shared" si="253"/>
        <v>10</v>
      </c>
      <c r="BL1033">
        <f t="shared" si="254"/>
        <v>2000</v>
      </c>
    </row>
    <row r="1034" spans="1:64" x14ac:dyDescent="0.2">
      <c r="A1034" t="s">
        <v>70</v>
      </c>
      <c r="B1034" s="93">
        <v>30617</v>
      </c>
      <c r="C1034">
        <v>11.8</v>
      </c>
      <c r="D1034">
        <v>-3.8</v>
      </c>
      <c r="E1034">
        <f t="shared" si="246"/>
        <v>4</v>
      </c>
      <c r="F1034" s="106">
        <v>15.5</v>
      </c>
      <c r="G1034" s="107">
        <f t="shared" si="255"/>
        <v>11.5</v>
      </c>
      <c r="H1034">
        <f t="shared" si="256"/>
        <v>10</v>
      </c>
      <c r="I1034">
        <f t="shared" si="257"/>
        <v>1983</v>
      </c>
      <c r="Q1034" t="s">
        <v>72</v>
      </c>
      <c r="R1034" s="93">
        <v>30617</v>
      </c>
      <c r="S1034">
        <v>8.1999999999999993</v>
      </c>
      <c r="T1034">
        <v>-5.4</v>
      </c>
      <c r="U1034">
        <f t="shared" si="247"/>
        <v>1.3999999999999995</v>
      </c>
      <c r="V1034" s="106">
        <v>14.5</v>
      </c>
      <c r="W1034" s="107">
        <f t="shared" si="258"/>
        <v>13.100000000000001</v>
      </c>
      <c r="X1034">
        <f t="shared" si="259"/>
        <v>10</v>
      </c>
      <c r="AG1034" s="93">
        <f t="shared" si="248"/>
        <v>30618</v>
      </c>
      <c r="AH1034" s="107">
        <f t="shared" si="249"/>
        <v>9.1750000000000007</v>
      </c>
      <c r="AI1034" s="72">
        <f t="shared" si="250"/>
        <v>29</v>
      </c>
      <c r="AJ1034">
        <f t="shared" si="251"/>
        <v>10</v>
      </c>
      <c r="AK1034">
        <f t="shared" si="252"/>
        <v>1983</v>
      </c>
      <c r="BI1034" s="93">
        <v>36827</v>
      </c>
      <c r="BJ1034" s="90">
        <v>5.9082999999999997</v>
      </c>
      <c r="BK1034">
        <f t="shared" si="253"/>
        <v>10</v>
      </c>
      <c r="BL1034">
        <f t="shared" si="254"/>
        <v>2000</v>
      </c>
    </row>
    <row r="1035" spans="1:64" x14ac:dyDescent="0.2">
      <c r="A1035" t="s">
        <v>70</v>
      </c>
      <c r="B1035" s="93">
        <v>30618</v>
      </c>
      <c r="C1035">
        <v>17.399999999999999</v>
      </c>
      <c r="D1035">
        <v>-2.5</v>
      </c>
      <c r="E1035">
        <f t="shared" si="246"/>
        <v>7.4499999999999993</v>
      </c>
      <c r="F1035" s="106">
        <v>15.5</v>
      </c>
      <c r="G1035" s="107">
        <f t="shared" si="255"/>
        <v>8.0500000000000007</v>
      </c>
      <c r="H1035">
        <f t="shared" si="256"/>
        <v>10</v>
      </c>
      <c r="I1035">
        <f t="shared" si="257"/>
        <v>1983</v>
      </c>
      <c r="Q1035" t="s">
        <v>72</v>
      </c>
      <c r="R1035" s="93">
        <v>30618</v>
      </c>
      <c r="S1035">
        <v>14.6</v>
      </c>
      <c r="T1035">
        <v>-6.2</v>
      </c>
      <c r="U1035">
        <f t="shared" si="247"/>
        <v>4.1999999999999993</v>
      </c>
      <c r="V1035" s="106">
        <v>14.5</v>
      </c>
      <c r="W1035" s="107">
        <f t="shared" si="258"/>
        <v>10.3</v>
      </c>
      <c r="X1035">
        <f t="shared" si="259"/>
        <v>10</v>
      </c>
      <c r="AG1035" s="93">
        <f t="shared" si="248"/>
        <v>30619</v>
      </c>
      <c r="AH1035" s="107">
        <f t="shared" si="249"/>
        <v>7.2500000000000009</v>
      </c>
      <c r="AI1035" s="72">
        <f t="shared" si="250"/>
        <v>30</v>
      </c>
      <c r="AJ1035">
        <f t="shared" si="251"/>
        <v>10</v>
      </c>
      <c r="AK1035">
        <f t="shared" si="252"/>
        <v>1983</v>
      </c>
      <c r="BI1035" s="93">
        <v>36828</v>
      </c>
      <c r="BJ1035" s="90">
        <v>5.8315000000000001</v>
      </c>
      <c r="BK1035">
        <f t="shared" si="253"/>
        <v>10</v>
      </c>
      <c r="BL1035">
        <f t="shared" si="254"/>
        <v>2000</v>
      </c>
    </row>
    <row r="1036" spans="1:64" x14ac:dyDescent="0.2">
      <c r="A1036" t="s">
        <v>70</v>
      </c>
      <c r="B1036" s="93">
        <v>30619</v>
      </c>
      <c r="C1036">
        <v>18.899999999999999</v>
      </c>
      <c r="D1036">
        <v>-1.3</v>
      </c>
      <c r="E1036">
        <f t="shared" si="246"/>
        <v>8.7999999999999989</v>
      </c>
      <c r="F1036" s="106">
        <v>15.5</v>
      </c>
      <c r="G1036" s="107">
        <f t="shared" si="255"/>
        <v>6.7000000000000011</v>
      </c>
      <c r="H1036">
        <f t="shared" si="256"/>
        <v>10</v>
      </c>
      <c r="I1036">
        <f t="shared" si="257"/>
        <v>1983</v>
      </c>
      <c r="Q1036" t="s">
        <v>72</v>
      </c>
      <c r="R1036" s="93">
        <v>30619</v>
      </c>
      <c r="S1036">
        <v>16.399999999999999</v>
      </c>
      <c r="T1036">
        <v>-3</v>
      </c>
      <c r="U1036">
        <f t="shared" si="247"/>
        <v>6.6999999999999993</v>
      </c>
      <c r="V1036" s="106">
        <v>14.5</v>
      </c>
      <c r="W1036" s="107">
        <f t="shared" si="258"/>
        <v>7.8000000000000007</v>
      </c>
      <c r="X1036">
        <f t="shared" si="259"/>
        <v>10</v>
      </c>
      <c r="AG1036" s="93">
        <f t="shared" si="248"/>
        <v>30620</v>
      </c>
      <c r="AH1036" s="107">
        <f t="shared" si="249"/>
        <v>6.2</v>
      </c>
      <c r="AI1036" s="72">
        <f t="shared" si="250"/>
        <v>31</v>
      </c>
      <c r="AJ1036">
        <f t="shared" si="251"/>
        <v>10</v>
      </c>
      <c r="AK1036">
        <f t="shared" si="252"/>
        <v>1983</v>
      </c>
      <c r="BI1036" s="93">
        <v>36829</v>
      </c>
      <c r="BJ1036" s="90">
        <v>5.9424000000000001</v>
      </c>
      <c r="BK1036">
        <f t="shared" si="253"/>
        <v>10</v>
      </c>
      <c r="BL1036">
        <f t="shared" si="254"/>
        <v>2000</v>
      </c>
    </row>
    <row r="1037" spans="1:64" x14ac:dyDescent="0.2">
      <c r="A1037" t="s">
        <v>70</v>
      </c>
      <c r="B1037" s="93">
        <v>30620</v>
      </c>
      <c r="C1037">
        <v>17.899999999999999</v>
      </c>
      <c r="D1037">
        <v>5.5</v>
      </c>
      <c r="E1037">
        <f t="shared" si="246"/>
        <v>11.7</v>
      </c>
      <c r="F1037" s="106">
        <v>15.5</v>
      </c>
      <c r="G1037" s="107">
        <f t="shared" si="255"/>
        <v>3.8000000000000007</v>
      </c>
      <c r="H1037">
        <f t="shared" si="256"/>
        <v>10</v>
      </c>
      <c r="I1037">
        <f t="shared" si="257"/>
        <v>1983</v>
      </c>
      <c r="Q1037" t="s">
        <v>72</v>
      </c>
      <c r="R1037" s="93">
        <v>30620</v>
      </c>
      <c r="S1037">
        <v>10.5</v>
      </c>
      <c r="T1037">
        <v>1.3</v>
      </c>
      <c r="U1037">
        <f t="shared" si="247"/>
        <v>5.9</v>
      </c>
      <c r="V1037" s="106">
        <v>14.5</v>
      </c>
      <c r="W1037" s="107">
        <f t="shared" si="258"/>
        <v>8.6</v>
      </c>
      <c r="X1037">
        <f t="shared" si="259"/>
        <v>10</v>
      </c>
      <c r="AG1037" s="93">
        <f t="shared" si="248"/>
        <v>30621</v>
      </c>
      <c r="AH1037" s="107">
        <f t="shared" si="249"/>
        <v>11.8</v>
      </c>
      <c r="AI1037" s="72">
        <f t="shared" si="250"/>
        <v>1</v>
      </c>
      <c r="AJ1037">
        <f t="shared" si="251"/>
        <v>11</v>
      </c>
      <c r="AK1037">
        <f t="shared" si="252"/>
        <v>1983</v>
      </c>
      <c r="BI1037" s="93">
        <v>36830</v>
      </c>
      <c r="BJ1037" s="90">
        <v>5.8089000000000004</v>
      </c>
      <c r="BK1037">
        <f t="shared" si="253"/>
        <v>10</v>
      </c>
      <c r="BL1037">
        <f t="shared" si="254"/>
        <v>2000</v>
      </c>
    </row>
    <row r="1038" spans="1:64" x14ac:dyDescent="0.2">
      <c r="A1038" t="s">
        <v>70</v>
      </c>
      <c r="B1038" s="93">
        <v>30621</v>
      </c>
      <c r="C1038">
        <v>5.7</v>
      </c>
      <c r="D1038">
        <v>-0.1</v>
      </c>
      <c r="E1038">
        <f t="shared" si="246"/>
        <v>2.8000000000000003</v>
      </c>
      <c r="F1038" s="106">
        <v>15.5</v>
      </c>
      <c r="G1038" s="107">
        <f t="shared" si="255"/>
        <v>12.7</v>
      </c>
      <c r="H1038">
        <f t="shared" si="256"/>
        <v>11</v>
      </c>
      <c r="I1038">
        <f t="shared" si="257"/>
        <v>1983</v>
      </c>
      <c r="Q1038" t="s">
        <v>72</v>
      </c>
      <c r="R1038" s="93">
        <v>30621</v>
      </c>
      <c r="S1038">
        <v>5.0999999999999996</v>
      </c>
      <c r="T1038">
        <v>2.1</v>
      </c>
      <c r="U1038">
        <f t="shared" si="247"/>
        <v>3.5999999999999996</v>
      </c>
      <c r="V1038" s="106">
        <v>14.5</v>
      </c>
      <c r="W1038" s="107">
        <f t="shared" si="258"/>
        <v>10.9</v>
      </c>
      <c r="X1038">
        <f t="shared" si="259"/>
        <v>11</v>
      </c>
      <c r="AG1038" s="93">
        <f t="shared" si="248"/>
        <v>30622</v>
      </c>
      <c r="AH1038" s="107">
        <f t="shared" si="249"/>
        <v>9.1999999999999993</v>
      </c>
      <c r="AI1038" s="72">
        <f t="shared" si="250"/>
        <v>2</v>
      </c>
      <c r="AJ1038">
        <f t="shared" si="251"/>
        <v>11</v>
      </c>
      <c r="AK1038">
        <f t="shared" si="252"/>
        <v>1983</v>
      </c>
      <c r="BI1038" s="93">
        <v>36831</v>
      </c>
      <c r="BJ1038" s="90">
        <v>5.6497999999999999</v>
      </c>
      <c r="BK1038">
        <f t="shared" si="253"/>
        <v>11</v>
      </c>
      <c r="BL1038">
        <f t="shared" si="254"/>
        <v>2000</v>
      </c>
    </row>
    <row r="1039" spans="1:64" x14ac:dyDescent="0.2">
      <c r="A1039" t="s">
        <v>70</v>
      </c>
      <c r="B1039" s="93">
        <v>30622</v>
      </c>
      <c r="C1039">
        <v>14.3</v>
      </c>
      <c r="D1039">
        <v>0.5</v>
      </c>
      <c r="E1039">
        <f t="shared" si="246"/>
        <v>7.4</v>
      </c>
      <c r="F1039" s="106">
        <v>15.5</v>
      </c>
      <c r="G1039" s="107">
        <f t="shared" si="255"/>
        <v>8.1</v>
      </c>
      <c r="H1039">
        <f t="shared" si="256"/>
        <v>11</v>
      </c>
      <c r="I1039">
        <f t="shared" si="257"/>
        <v>1983</v>
      </c>
      <c r="Q1039" t="s">
        <v>72</v>
      </c>
      <c r="R1039" s="93">
        <v>30622</v>
      </c>
      <c r="S1039">
        <v>7.4</v>
      </c>
      <c r="T1039">
        <v>1</v>
      </c>
      <c r="U1039">
        <f t="shared" si="247"/>
        <v>4.2</v>
      </c>
      <c r="V1039" s="106">
        <v>14.5</v>
      </c>
      <c r="W1039" s="107">
        <f t="shared" si="258"/>
        <v>10.3</v>
      </c>
      <c r="X1039">
        <f t="shared" si="259"/>
        <v>11</v>
      </c>
      <c r="AG1039" s="93">
        <f t="shared" si="248"/>
        <v>30623</v>
      </c>
      <c r="AH1039" s="107">
        <f t="shared" si="249"/>
        <v>8.9250000000000007</v>
      </c>
      <c r="AI1039" s="72">
        <f t="shared" si="250"/>
        <v>3</v>
      </c>
      <c r="AJ1039">
        <f t="shared" si="251"/>
        <v>11</v>
      </c>
      <c r="AK1039">
        <f t="shared" si="252"/>
        <v>1983</v>
      </c>
      <c r="BI1039" s="93">
        <v>36832</v>
      </c>
      <c r="BJ1039" s="90">
        <v>5.8898999999999999</v>
      </c>
      <c r="BK1039">
        <f t="shared" si="253"/>
        <v>11</v>
      </c>
      <c r="BL1039">
        <f t="shared" si="254"/>
        <v>2000</v>
      </c>
    </row>
    <row r="1040" spans="1:64" x14ac:dyDescent="0.2">
      <c r="A1040" t="s">
        <v>70</v>
      </c>
      <c r="B1040" s="93">
        <v>30623</v>
      </c>
      <c r="C1040">
        <v>18.2</v>
      </c>
      <c r="D1040">
        <v>-1.8</v>
      </c>
      <c r="E1040">
        <f t="shared" si="246"/>
        <v>8.1999999999999993</v>
      </c>
      <c r="F1040" s="106">
        <v>15.5</v>
      </c>
      <c r="G1040" s="107">
        <f t="shared" si="255"/>
        <v>7.3000000000000007</v>
      </c>
      <c r="H1040">
        <f t="shared" si="256"/>
        <v>11</v>
      </c>
      <c r="I1040">
        <f t="shared" si="257"/>
        <v>1983</v>
      </c>
      <c r="Q1040" t="s">
        <v>72</v>
      </c>
      <c r="R1040" s="93">
        <v>30623</v>
      </c>
      <c r="S1040">
        <v>11.6</v>
      </c>
      <c r="T1040">
        <v>-3.7</v>
      </c>
      <c r="U1040">
        <f t="shared" si="247"/>
        <v>3.9499999999999997</v>
      </c>
      <c r="V1040" s="106">
        <v>14.5</v>
      </c>
      <c r="W1040" s="107">
        <f t="shared" si="258"/>
        <v>10.55</v>
      </c>
      <c r="X1040">
        <f t="shared" si="259"/>
        <v>11</v>
      </c>
      <c r="AG1040" s="93">
        <f t="shared" si="248"/>
        <v>30624</v>
      </c>
      <c r="AH1040" s="107">
        <f t="shared" si="249"/>
        <v>8.5250000000000004</v>
      </c>
      <c r="AI1040" s="72">
        <f t="shared" si="250"/>
        <v>4</v>
      </c>
      <c r="AJ1040">
        <f t="shared" si="251"/>
        <v>11</v>
      </c>
      <c r="AK1040">
        <f t="shared" si="252"/>
        <v>1983</v>
      </c>
      <c r="BI1040" s="93">
        <v>36833</v>
      </c>
      <c r="BJ1040" s="90">
        <v>5.95</v>
      </c>
      <c r="BK1040">
        <f t="shared" si="253"/>
        <v>11</v>
      </c>
      <c r="BL1040">
        <f t="shared" si="254"/>
        <v>2000</v>
      </c>
    </row>
    <row r="1041" spans="1:64" x14ac:dyDescent="0.2">
      <c r="A1041" t="s">
        <v>70</v>
      </c>
      <c r="B1041" s="93">
        <v>30624</v>
      </c>
      <c r="C1041">
        <v>13</v>
      </c>
      <c r="D1041">
        <v>1</v>
      </c>
      <c r="E1041">
        <f t="shared" si="246"/>
        <v>7</v>
      </c>
      <c r="F1041" s="106">
        <v>15.5</v>
      </c>
      <c r="G1041" s="107">
        <f t="shared" si="255"/>
        <v>8.5</v>
      </c>
      <c r="H1041">
        <f t="shared" si="256"/>
        <v>11</v>
      </c>
      <c r="I1041">
        <f t="shared" si="257"/>
        <v>1983</v>
      </c>
      <c r="Q1041" t="s">
        <v>72</v>
      </c>
      <c r="R1041" s="93">
        <v>30624</v>
      </c>
      <c r="S1041">
        <v>12.5</v>
      </c>
      <c r="T1041">
        <v>-0.6</v>
      </c>
      <c r="U1041">
        <f t="shared" si="247"/>
        <v>5.95</v>
      </c>
      <c r="V1041" s="106">
        <v>14.5</v>
      </c>
      <c r="W1041" s="107">
        <f t="shared" si="258"/>
        <v>8.5500000000000007</v>
      </c>
      <c r="X1041">
        <f t="shared" si="259"/>
        <v>11</v>
      </c>
      <c r="AG1041" s="93">
        <f t="shared" si="248"/>
        <v>30625</v>
      </c>
      <c r="AH1041" s="107">
        <f t="shared" si="249"/>
        <v>12.524999999999999</v>
      </c>
      <c r="AI1041" s="72">
        <f t="shared" si="250"/>
        <v>5</v>
      </c>
      <c r="AJ1041">
        <f t="shared" si="251"/>
        <v>11</v>
      </c>
      <c r="AK1041">
        <f t="shared" si="252"/>
        <v>1983</v>
      </c>
      <c r="BI1041" s="93">
        <v>36834</v>
      </c>
      <c r="BJ1041" s="90">
        <v>5.6496000000000004</v>
      </c>
      <c r="BK1041">
        <f t="shared" si="253"/>
        <v>11</v>
      </c>
      <c r="BL1041">
        <f t="shared" si="254"/>
        <v>2000</v>
      </c>
    </row>
    <row r="1042" spans="1:64" x14ac:dyDescent="0.2">
      <c r="A1042" t="s">
        <v>70</v>
      </c>
      <c r="B1042" s="93">
        <v>30625</v>
      </c>
      <c r="C1042">
        <v>8.5</v>
      </c>
      <c r="D1042">
        <v>-3.2</v>
      </c>
      <c r="E1042">
        <f t="shared" si="246"/>
        <v>2.65</v>
      </c>
      <c r="F1042" s="106">
        <v>15.5</v>
      </c>
      <c r="G1042" s="107">
        <f t="shared" si="255"/>
        <v>12.85</v>
      </c>
      <c r="H1042">
        <f t="shared" si="256"/>
        <v>11</v>
      </c>
      <c r="I1042">
        <f t="shared" si="257"/>
        <v>1983</v>
      </c>
      <c r="Q1042" t="s">
        <v>72</v>
      </c>
      <c r="R1042" s="93">
        <v>30625</v>
      </c>
      <c r="S1042">
        <v>8.6</v>
      </c>
      <c r="T1042">
        <v>-4</v>
      </c>
      <c r="U1042">
        <f t="shared" si="247"/>
        <v>2.2999999999999998</v>
      </c>
      <c r="V1042" s="106">
        <v>14.5</v>
      </c>
      <c r="W1042" s="107">
        <f t="shared" si="258"/>
        <v>12.2</v>
      </c>
      <c r="X1042">
        <f t="shared" si="259"/>
        <v>11</v>
      </c>
      <c r="AG1042" s="93">
        <f t="shared" si="248"/>
        <v>30626</v>
      </c>
      <c r="AH1042" s="107">
        <f t="shared" si="249"/>
        <v>12.024999999999999</v>
      </c>
      <c r="AI1042" s="72">
        <f t="shared" si="250"/>
        <v>6</v>
      </c>
      <c r="AJ1042">
        <f t="shared" si="251"/>
        <v>11</v>
      </c>
      <c r="AK1042">
        <f t="shared" si="252"/>
        <v>1983</v>
      </c>
      <c r="BI1042" s="93">
        <v>36835</v>
      </c>
      <c r="BJ1042" s="90">
        <v>6.0011999999999999</v>
      </c>
      <c r="BK1042">
        <f t="shared" si="253"/>
        <v>11</v>
      </c>
      <c r="BL1042">
        <f t="shared" si="254"/>
        <v>2000</v>
      </c>
    </row>
    <row r="1043" spans="1:64" x14ac:dyDescent="0.2">
      <c r="A1043" t="s">
        <v>70</v>
      </c>
      <c r="B1043" s="93">
        <v>30626</v>
      </c>
      <c r="C1043">
        <v>12.9</v>
      </c>
      <c r="D1043">
        <v>-4.0999999999999996</v>
      </c>
      <c r="E1043">
        <f t="shared" si="246"/>
        <v>4.4000000000000004</v>
      </c>
      <c r="F1043" s="106">
        <v>15.5</v>
      </c>
      <c r="G1043" s="107">
        <f t="shared" si="255"/>
        <v>11.1</v>
      </c>
      <c r="H1043">
        <f t="shared" si="256"/>
        <v>11</v>
      </c>
      <c r="I1043">
        <f t="shared" si="257"/>
        <v>1983</v>
      </c>
      <c r="Q1043" t="s">
        <v>72</v>
      </c>
      <c r="R1043" s="93">
        <v>30626</v>
      </c>
      <c r="S1043">
        <v>8.5</v>
      </c>
      <c r="T1043">
        <v>-5.4</v>
      </c>
      <c r="U1043">
        <f t="shared" si="247"/>
        <v>1.5499999999999998</v>
      </c>
      <c r="V1043" s="106">
        <v>14.5</v>
      </c>
      <c r="W1043" s="107">
        <f t="shared" si="258"/>
        <v>12.95</v>
      </c>
      <c r="X1043">
        <f t="shared" si="259"/>
        <v>11</v>
      </c>
      <c r="AG1043" s="93">
        <f t="shared" si="248"/>
        <v>30627</v>
      </c>
      <c r="AH1043" s="107">
        <f t="shared" si="249"/>
        <v>16.475000000000001</v>
      </c>
      <c r="AI1043" s="72">
        <f t="shared" si="250"/>
        <v>7</v>
      </c>
      <c r="AJ1043">
        <f t="shared" si="251"/>
        <v>11</v>
      </c>
      <c r="AK1043">
        <f t="shared" si="252"/>
        <v>1983</v>
      </c>
      <c r="BI1043" s="93">
        <v>36836</v>
      </c>
      <c r="BJ1043" s="90">
        <v>6.1997</v>
      </c>
      <c r="BK1043">
        <f t="shared" si="253"/>
        <v>11</v>
      </c>
      <c r="BL1043">
        <f t="shared" si="254"/>
        <v>2000</v>
      </c>
    </row>
    <row r="1044" spans="1:64" x14ac:dyDescent="0.2">
      <c r="A1044" t="s">
        <v>70</v>
      </c>
      <c r="B1044" s="93">
        <v>30627</v>
      </c>
      <c r="C1044">
        <v>4.0999999999999996</v>
      </c>
      <c r="D1044">
        <v>-6.1</v>
      </c>
      <c r="E1044">
        <f t="shared" si="246"/>
        <v>-1</v>
      </c>
      <c r="F1044" s="106">
        <v>15.5</v>
      </c>
      <c r="G1044" s="107">
        <f t="shared" si="255"/>
        <v>16.5</v>
      </c>
      <c r="H1044">
        <f t="shared" si="256"/>
        <v>11</v>
      </c>
      <c r="I1044">
        <f t="shared" si="257"/>
        <v>1983</v>
      </c>
      <c r="Q1044" t="s">
        <v>72</v>
      </c>
      <c r="R1044" s="93">
        <v>30627</v>
      </c>
      <c r="S1044">
        <v>2.4</v>
      </c>
      <c r="T1044">
        <v>-6.3</v>
      </c>
      <c r="U1044">
        <f t="shared" si="247"/>
        <v>-1.95</v>
      </c>
      <c r="V1044" s="106">
        <v>14.5</v>
      </c>
      <c r="W1044" s="107">
        <f t="shared" si="258"/>
        <v>16.45</v>
      </c>
      <c r="X1044">
        <f t="shared" si="259"/>
        <v>11</v>
      </c>
      <c r="AG1044" s="93">
        <f t="shared" si="248"/>
        <v>30628</v>
      </c>
      <c r="AH1044" s="107">
        <f t="shared" si="249"/>
        <v>17.575000000000003</v>
      </c>
      <c r="AI1044" s="72">
        <f t="shared" si="250"/>
        <v>8</v>
      </c>
      <c r="AJ1044">
        <f t="shared" si="251"/>
        <v>11</v>
      </c>
      <c r="AK1044">
        <f t="shared" si="252"/>
        <v>1983</v>
      </c>
      <c r="BI1044" s="93">
        <v>36837</v>
      </c>
      <c r="BJ1044" s="90">
        <v>6.5362999999999998</v>
      </c>
      <c r="BK1044">
        <f t="shared" si="253"/>
        <v>11</v>
      </c>
      <c r="BL1044">
        <f t="shared" si="254"/>
        <v>2000</v>
      </c>
    </row>
    <row r="1045" spans="1:64" x14ac:dyDescent="0.2">
      <c r="A1045" t="s">
        <v>70</v>
      </c>
      <c r="B1045" s="93">
        <v>30628</v>
      </c>
      <c r="C1045">
        <v>6.5</v>
      </c>
      <c r="D1045">
        <v>-10.1</v>
      </c>
      <c r="E1045">
        <f t="shared" si="246"/>
        <v>-1.7999999999999998</v>
      </c>
      <c r="F1045" s="106">
        <v>15.5</v>
      </c>
      <c r="G1045" s="107">
        <f t="shared" si="255"/>
        <v>17.3</v>
      </c>
      <c r="H1045">
        <f t="shared" si="256"/>
        <v>11</v>
      </c>
      <c r="I1045">
        <f t="shared" si="257"/>
        <v>1983</v>
      </c>
      <c r="Q1045" t="s">
        <v>72</v>
      </c>
      <c r="R1045" s="93">
        <v>30628</v>
      </c>
      <c r="S1045">
        <v>-0.8</v>
      </c>
      <c r="T1045">
        <v>-5.9</v>
      </c>
      <c r="U1045">
        <f t="shared" si="247"/>
        <v>-3.35</v>
      </c>
      <c r="V1045" s="106">
        <v>14.5</v>
      </c>
      <c r="W1045" s="107">
        <f t="shared" si="258"/>
        <v>17.850000000000001</v>
      </c>
      <c r="X1045">
        <f t="shared" si="259"/>
        <v>11</v>
      </c>
      <c r="AG1045" s="93">
        <f t="shared" si="248"/>
        <v>30629</v>
      </c>
      <c r="AH1045" s="107">
        <f t="shared" si="249"/>
        <v>18.649999999999999</v>
      </c>
      <c r="AI1045" s="72">
        <f t="shared" si="250"/>
        <v>9</v>
      </c>
      <c r="AJ1045">
        <f t="shared" si="251"/>
        <v>11</v>
      </c>
      <c r="AK1045">
        <f t="shared" si="252"/>
        <v>1983</v>
      </c>
      <c r="BI1045" s="93">
        <v>36838</v>
      </c>
      <c r="BJ1045" s="90">
        <v>7.1196000000000002</v>
      </c>
      <c r="BK1045">
        <f t="shared" si="253"/>
        <v>11</v>
      </c>
      <c r="BL1045">
        <f t="shared" si="254"/>
        <v>2000</v>
      </c>
    </row>
    <row r="1046" spans="1:64" x14ac:dyDescent="0.2">
      <c r="A1046" t="s">
        <v>70</v>
      </c>
      <c r="B1046" s="93">
        <v>30629</v>
      </c>
      <c r="C1046">
        <v>-2.6</v>
      </c>
      <c r="D1046">
        <v>-4.5999999999999996</v>
      </c>
      <c r="E1046">
        <f t="shared" si="246"/>
        <v>-3.5999999999999996</v>
      </c>
      <c r="F1046" s="106">
        <v>15.5</v>
      </c>
      <c r="G1046" s="107">
        <f t="shared" si="255"/>
        <v>19.100000000000001</v>
      </c>
      <c r="H1046">
        <f t="shared" si="256"/>
        <v>11</v>
      </c>
      <c r="I1046">
        <f t="shared" si="257"/>
        <v>1983</v>
      </c>
      <c r="Q1046" t="s">
        <v>72</v>
      </c>
      <c r="R1046" s="93">
        <v>30629</v>
      </c>
      <c r="S1046">
        <v>-2.6</v>
      </c>
      <c r="T1046">
        <v>-4.8</v>
      </c>
      <c r="U1046">
        <f t="shared" si="247"/>
        <v>-3.7</v>
      </c>
      <c r="V1046" s="106">
        <v>14.5</v>
      </c>
      <c r="W1046" s="107">
        <f t="shared" si="258"/>
        <v>18.2</v>
      </c>
      <c r="X1046">
        <f t="shared" si="259"/>
        <v>11</v>
      </c>
      <c r="AG1046" s="93">
        <f t="shared" si="248"/>
        <v>30630</v>
      </c>
      <c r="AH1046" s="107">
        <f t="shared" si="249"/>
        <v>19.375</v>
      </c>
      <c r="AI1046" s="72">
        <f t="shared" si="250"/>
        <v>10</v>
      </c>
      <c r="AJ1046">
        <f t="shared" si="251"/>
        <v>11</v>
      </c>
      <c r="AK1046">
        <f t="shared" si="252"/>
        <v>1983</v>
      </c>
      <c r="BI1046" s="93">
        <v>36839</v>
      </c>
      <c r="BJ1046" s="90">
        <v>7.4095000000000004</v>
      </c>
      <c r="BK1046">
        <f t="shared" si="253"/>
        <v>11</v>
      </c>
      <c r="BL1046">
        <f t="shared" si="254"/>
        <v>2000</v>
      </c>
    </row>
    <row r="1047" spans="1:64" x14ac:dyDescent="0.2">
      <c r="A1047" t="s">
        <v>70</v>
      </c>
      <c r="B1047" s="93">
        <v>30630</v>
      </c>
      <c r="C1047">
        <v>-3.4</v>
      </c>
      <c r="D1047">
        <v>-5.2</v>
      </c>
      <c r="E1047">
        <f t="shared" si="246"/>
        <v>-4.3</v>
      </c>
      <c r="F1047" s="106">
        <v>15.5</v>
      </c>
      <c r="G1047" s="107">
        <f t="shared" si="255"/>
        <v>19.8</v>
      </c>
      <c r="H1047">
        <f t="shared" si="256"/>
        <v>11</v>
      </c>
      <c r="I1047">
        <f t="shared" si="257"/>
        <v>1983</v>
      </c>
      <c r="Q1047" t="s">
        <v>72</v>
      </c>
      <c r="R1047" s="93">
        <v>30630</v>
      </c>
      <c r="S1047">
        <v>-2.5</v>
      </c>
      <c r="T1047">
        <v>-6.4</v>
      </c>
      <c r="U1047">
        <f t="shared" si="247"/>
        <v>-4.45</v>
      </c>
      <c r="V1047" s="106">
        <v>14.5</v>
      </c>
      <c r="W1047" s="107">
        <f t="shared" si="258"/>
        <v>18.95</v>
      </c>
      <c r="X1047">
        <f t="shared" si="259"/>
        <v>11</v>
      </c>
      <c r="AG1047" s="93">
        <f t="shared" si="248"/>
        <v>30631</v>
      </c>
      <c r="AH1047" s="107">
        <f t="shared" si="249"/>
        <v>14.7</v>
      </c>
      <c r="AI1047" s="72">
        <f t="shared" si="250"/>
        <v>11</v>
      </c>
      <c r="AJ1047">
        <f t="shared" si="251"/>
        <v>11</v>
      </c>
      <c r="AK1047">
        <f t="shared" si="252"/>
        <v>1983</v>
      </c>
      <c r="BI1047" s="93">
        <v>36840</v>
      </c>
      <c r="BJ1047" s="90">
        <v>7.1136999999999997</v>
      </c>
      <c r="BK1047">
        <f t="shared" si="253"/>
        <v>11</v>
      </c>
      <c r="BL1047">
        <f t="shared" si="254"/>
        <v>2000</v>
      </c>
    </row>
    <row r="1048" spans="1:64" x14ac:dyDescent="0.2">
      <c r="A1048" t="s">
        <v>70</v>
      </c>
      <c r="B1048" s="93">
        <v>30631</v>
      </c>
      <c r="C1048">
        <v>8</v>
      </c>
      <c r="D1048">
        <v>-4.3</v>
      </c>
      <c r="E1048">
        <f t="shared" si="246"/>
        <v>1.85</v>
      </c>
      <c r="F1048" s="106">
        <v>15.5</v>
      </c>
      <c r="G1048" s="107">
        <f t="shared" si="255"/>
        <v>13.65</v>
      </c>
      <c r="H1048">
        <f t="shared" si="256"/>
        <v>11</v>
      </c>
      <c r="I1048">
        <f t="shared" si="257"/>
        <v>1983</v>
      </c>
      <c r="Q1048" t="s">
        <v>72</v>
      </c>
      <c r="R1048" s="93">
        <v>30631</v>
      </c>
      <c r="S1048">
        <v>1.2</v>
      </c>
      <c r="T1048">
        <v>-3.7</v>
      </c>
      <c r="U1048">
        <f t="shared" si="247"/>
        <v>-1.25</v>
      </c>
      <c r="V1048" s="106">
        <v>14.5</v>
      </c>
      <c r="W1048" s="107">
        <f t="shared" si="258"/>
        <v>15.75</v>
      </c>
      <c r="X1048">
        <f t="shared" si="259"/>
        <v>11</v>
      </c>
      <c r="AG1048" s="93">
        <f t="shared" si="248"/>
        <v>30632</v>
      </c>
      <c r="AH1048" s="107">
        <f t="shared" si="249"/>
        <v>14.100000000000001</v>
      </c>
      <c r="AI1048" s="72">
        <f t="shared" si="250"/>
        <v>12</v>
      </c>
      <c r="AJ1048">
        <f t="shared" si="251"/>
        <v>11</v>
      </c>
      <c r="AK1048">
        <f t="shared" si="252"/>
        <v>1983</v>
      </c>
      <c r="BI1048" s="93">
        <v>36841</v>
      </c>
      <c r="BJ1048" s="90">
        <v>7.2847</v>
      </c>
      <c r="BK1048">
        <f t="shared" si="253"/>
        <v>11</v>
      </c>
      <c r="BL1048">
        <f t="shared" si="254"/>
        <v>2000</v>
      </c>
    </row>
    <row r="1049" spans="1:64" x14ac:dyDescent="0.2">
      <c r="A1049" t="s">
        <v>70</v>
      </c>
      <c r="B1049" s="93">
        <v>30632</v>
      </c>
      <c r="C1049">
        <v>8.3000000000000007</v>
      </c>
      <c r="D1049">
        <v>-3.9</v>
      </c>
      <c r="E1049">
        <f t="shared" si="246"/>
        <v>2.2000000000000002</v>
      </c>
      <c r="F1049" s="106">
        <v>15.5</v>
      </c>
      <c r="G1049" s="107">
        <f t="shared" si="255"/>
        <v>13.3</v>
      </c>
      <c r="H1049">
        <f t="shared" si="256"/>
        <v>11</v>
      </c>
      <c r="I1049">
        <f t="shared" si="257"/>
        <v>1983</v>
      </c>
      <c r="Q1049" t="s">
        <v>72</v>
      </c>
      <c r="R1049" s="93">
        <v>30632</v>
      </c>
      <c r="S1049">
        <v>7</v>
      </c>
      <c r="T1049">
        <v>-7.8</v>
      </c>
      <c r="U1049">
        <f t="shared" si="247"/>
        <v>-0.39999999999999991</v>
      </c>
      <c r="V1049" s="106">
        <v>14.5</v>
      </c>
      <c r="W1049" s="107">
        <f t="shared" si="258"/>
        <v>14.9</v>
      </c>
      <c r="X1049">
        <f t="shared" si="259"/>
        <v>11</v>
      </c>
      <c r="AG1049" s="93">
        <f t="shared" si="248"/>
        <v>30633</v>
      </c>
      <c r="AH1049" s="107">
        <f t="shared" si="249"/>
        <v>15.2</v>
      </c>
      <c r="AI1049" s="72">
        <f t="shared" si="250"/>
        <v>13</v>
      </c>
      <c r="AJ1049">
        <f t="shared" si="251"/>
        <v>11</v>
      </c>
      <c r="AK1049">
        <f t="shared" si="252"/>
        <v>1983</v>
      </c>
      <c r="BI1049" s="93">
        <v>36842</v>
      </c>
      <c r="BJ1049" s="90">
        <v>7.2569999999999997</v>
      </c>
      <c r="BK1049">
        <f t="shared" si="253"/>
        <v>11</v>
      </c>
      <c r="BL1049">
        <f t="shared" si="254"/>
        <v>2000</v>
      </c>
    </row>
    <row r="1050" spans="1:64" x14ac:dyDescent="0.2">
      <c r="A1050" t="s">
        <v>70</v>
      </c>
      <c r="B1050" s="93">
        <v>30633</v>
      </c>
      <c r="C1050">
        <v>9.3000000000000007</v>
      </c>
      <c r="D1050">
        <v>-2.5</v>
      </c>
      <c r="E1050">
        <f t="shared" si="246"/>
        <v>3.4000000000000004</v>
      </c>
      <c r="F1050" s="106">
        <v>15.5</v>
      </c>
      <c r="G1050" s="107">
        <f t="shared" si="255"/>
        <v>12.1</v>
      </c>
      <c r="H1050">
        <f t="shared" si="256"/>
        <v>11</v>
      </c>
      <c r="I1050">
        <f t="shared" si="257"/>
        <v>1983</v>
      </c>
      <c r="Q1050" t="s">
        <v>72</v>
      </c>
      <c r="R1050" s="93">
        <v>30633</v>
      </c>
      <c r="S1050">
        <v>-1.1000000000000001</v>
      </c>
      <c r="T1050">
        <v>-6.5</v>
      </c>
      <c r="U1050">
        <f t="shared" si="247"/>
        <v>-3.8</v>
      </c>
      <c r="V1050" s="106">
        <v>14.5</v>
      </c>
      <c r="W1050" s="107">
        <f t="shared" si="258"/>
        <v>18.3</v>
      </c>
      <c r="X1050">
        <f t="shared" si="259"/>
        <v>11</v>
      </c>
      <c r="AG1050" s="93">
        <f t="shared" si="248"/>
        <v>30634</v>
      </c>
      <c r="AH1050" s="107">
        <f t="shared" si="249"/>
        <v>15.675000000000001</v>
      </c>
      <c r="AI1050" s="72">
        <f t="shared" si="250"/>
        <v>14</v>
      </c>
      <c r="AJ1050">
        <f t="shared" si="251"/>
        <v>11</v>
      </c>
      <c r="AK1050">
        <f t="shared" si="252"/>
        <v>1983</v>
      </c>
      <c r="BI1050" s="93">
        <v>36843</v>
      </c>
      <c r="BJ1050" s="90">
        <v>7.5206</v>
      </c>
      <c r="BK1050">
        <f t="shared" si="253"/>
        <v>11</v>
      </c>
      <c r="BL1050">
        <f t="shared" si="254"/>
        <v>2000</v>
      </c>
    </row>
    <row r="1051" spans="1:64" x14ac:dyDescent="0.2">
      <c r="A1051" t="s">
        <v>70</v>
      </c>
      <c r="B1051" s="93">
        <v>30634</v>
      </c>
      <c r="C1051">
        <v>8.9</v>
      </c>
      <c r="D1051">
        <v>-6.2</v>
      </c>
      <c r="E1051">
        <f t="shared" si="246"/>
        <v>1.35</v>
      </c>
      <c r="F1051" s="106">
        <v>15.5</v>
      </c>
      <c r="G1051" s="107">
        <f t="shared" si="255"/>
        <v>14.15</v>
      </c>
      <c r="H1051">
        <f t="shared" si="256"/>
        <v>11</v>
      </c>
      <c r="I1051">
        <f t="shared" si="257"/>
        <v>1983</v>
      </c>
      <c r="Q1051" t="s">
        <v>72</v>
      </c>
      <c r="R1051" s="93">
        <v>30634</v>
      </c>
      <c r="S1051">
        <v>4</v>
      </c>
      <c r="T1051">
        <v>-9.4</v>
      </c>
      <c r="U1051">
        <f t="shared" si="247"/>
        <v>-2.7</v>
      </c>
      <c r="V1051" s="106">
        <v>14.5</v>
      </c>
      <c r="W1051" s="107">
        <f t="shared" si="258"/>
        <v>17.2</v>
      </c>
      <c r="X1051">
        <f t="shared" si="259"/>
        <v>11</v>
      </c>
      <c r="AG1051" s="93">
        <f t="shared" si="248"/>
        <v>30635</v>
      </c>
      <c r="AH1051" s="107">
        <f t="shared" si="249"/>
        <v>13.725</v>
      </c>
      <c r="AI1051" s="72">
        <f t="shared" si="250"/>
        <v>15</v>
      </c>
      <c r="AJ1051">
        <f t="shared" si="251"/>
        <v>11</v>
      </c>
      <c r="AK1051">
        <f t="shared" si="252"/>
        <v>1983</v>
      </c>
      <c r="BI1051" s="93">
        <v>36844</v>
      </c>
      <c r="BJ1051" s="90">
        <v>7.3167999999999997</v>
      </c>
      <c r="BK1051">
        <f t="shared" si="253"/>
        <v>11</v>
      </c>
      <c r="BL1051">
        <f t="shared" si="254"/>
        <v>2000</v>
      </c>
    </row>
    <row r="1052" spans="1:64" x14ac:dyDescent="0.2">
      <c r="A1052" t="s">
        <v>70</v>
      </c>
      <c r="B1052" s="93">
        <v>30635</v>
      </c>
      <c r="C1052">
        <v>10.4</v>
      </c>
      <c r="D1052">
        <v>-1.5</v>
      </c>
      <c r="E1052">
        <f t="shared" si="246"/>
        <v>4.45</v>
      </c>
      <c r="F1052" s="106">
        <v>15.5</v>
      </c>
      <c r="G1052" s="107">
        <f t="shared" si="255"/>
        <v>11.05</v>
      </c>
      <c r="H1052">
        <f t="shared" si="256"/>
        <v>11</v>
      </c>
      <c r="I1052">
        <f t="shared" si="257"/>
        <v>1983</v>
      </c>
      <c r="Q1052" t="s">
        <v>72</v>
      </c>
      <c r="R1052" s="93">
        <v>30635</v>
      </c>
      <c r="S1052">
        <v>2.2000000000000002</v>
      </c>
      <c r="T1052">
        <v>-6</v>
      </c>
      <c r="U1052">
        <f t="shared" si="247"/>
        <v>-1.9</v>
      </c>
      <c r="V1052" s="106">
        <v>14.5</v>
      </c>
      <c r="W1052" s="107">
        <f t="shared" si="258"/>
        <v>16.399999999999999</v>
      </c>
      <c r="X1052">
        <f t="shared" si="259"/>
        <v>11</v>
      </c>
      <c r="AG1052" s="93">
        <f t="shared" si="248"/>
        <v>30636</v>
      </c>
      <c r="AH1052" s="107">
        <f t="shared" si="249"/>
        <v>15.05</v>
      </c>
      <c r="AI1052" s="72">
        <f t="shared" si="250"/>
        <v>16</v>
      </c>
      <c r="AJ1052">
        <f t="shared" si="251"/>
        <v>11</v>
      </c>
      <c r="AK1052">
        <f t="shared" si="252"/>
        <v>1983</v>
      </c>
      <c r="BI1052" s="93">
        <v>36845</v>
      </c>
      <c r="BJ1052" s="90">
        <v>7.6401000000000003</v>
      </c>
      <c r="BK1052">
        <f t="shared" si="253"/>
        <v>11</v>
      </c>
      <c r="BL1052">
        <f t="shared" si="254"/>
        <v>2000</v>
      </c>
    </row>
    <row r="1053" spans="1:64" x14ac:dyDescent="0.2">
      <c r="A1053" t="s">
        <v>70</v>
      </c>
      <c r="B1053" s="93">
        <v>30636</v>
      </c>
      <c r="C1053">
        <v>11</v>
      </c>
      <c r="D1053">
        <v>-1.2</v>
      </c>
      <c r="E1053">
        <f t="shared" si="246"/>
        <v>4.9000000000000004</v>
      </c>
      <c r="F1053" s="106">
        <v>15.5</v>
      </c>
      <c r="G1053" s="107">
        <f t="shared" si="255"/>
        <v>10.6</v>
      </c>
      <c r="H1053">
        <f t="shared" si="256"/>
        <v>11</v>
      </c>
      <c r="I1053">
        <f t="shared" si="257"/>
        <v>1983</v>
      </c>
      <c r="Q1053" t="s">
        <v>72</v>
      </c>
      <c r="R1053" s="93">
        <v>30636</v>
      </c>
      <c r="S1053">
        <v>-2.2000000000000002</v>
      </c>
      <c r="T1053">
        <v>-7.8</v>
      </c>
      <c r="U1053">
        <f t="shared" si="247"/>
        <v>-5</v>
      </c>
      <c r="V1053" s="106">
        <v>14.5</v>
      </c>
      <c r="W1053" s="107">
        <f t="shared" si="258"/>
        <v>19.5</v>
      </c>
      <c r="X1053">
        <f t="shared" si="259"/>
        <v>11</v>
      </c>
      <c r="AG1053" s="93">
        <f t="shared" si="248"/>
        <v>30637</v>
      </c>
      <c r="AH1053" s="107">
        <f t="shared" si="249"/>
        <v>14.574999999999999</v>
      </c>
      <c r="AI1053" s="72">
        <f t="shared" si="250"/>
        <v>17</v>
      </c>
      <c r="AJ1053">
        <f t="shared" si="251"/>
        <v>11</v>
      </c>
      <c r="AK1053">
        <f t="shared" si="252"/>
        <v>1983</v>
      </c>
      <c r="BI1053" s="93">
        <v>36846</v>
      </c>
      <c r="BJ1053" s="90">
        <v>7.6124000000000001</v>
      </c>
      <c r="BK1053">
        <f t="shared" si="253"/>
        <v>11</v>
      </c>
      <c r="BL1053">
        <f t="shared" si="254"/>
        <v>2000</v>
      </c>
    </row>
    <row r="1054" spans="1:64" x14ac:dyDescent="0.2">
      <c r="A1054" t="s">
        <v>70</v>
      </c>
      <c r="B1054" s="93">
        <v>30637</v>
      </c>
      <c r="C1054">
        <v>8.5</v>
      </c>
      <c r="D1054">
        <v>-0.3</v>
      </c>
      <c r="E1054">
        <f t="shared" si="246"/>
        <v>4.0999999999999996</v>
      </c>
      <c r="F1054" s="106">
        <v>15.5</v>
      </c>
      <c r="G1054" s="107">
        <f t="shared" si="255"/>
        <v>11.4</v>
      </c>
      <c r="H1054">
        <f t="shared" si="256"/>
        <v>11</v>
      </c>
      <c r="I1054">
        <f t="shared" si="257"/>
        <v>1983</v>
      </c>
      <c r="Q1054" t="s">
        <v>72</v>
      </c>
      <c r="R1054" s="93">
        <v>30637</v>
      </c>
      <c r="S1054">
        <v>0.1</v>
      </c>
      <c r="T1054">
        <v>-6.6</v>
      </c>
      <c r="U1054">
        <f t="shared" si="247"/>
        <v>-3.25</v>
      </c>
      <c r="V1054" s="106">
        <v>14.5</v>
      </c>
      <c r="W1054" s="107">
        <f t="shared" si="258"/>
        <v>17.75</v>
      </c>
      <c r="X1054">
        <f t="shared" si="259"/>
        <v>11</v>
      </c>
      <c r="AG1054" s="93">
        <f t="shared" si="248"/>
        <v>30638</v>
      </c>
      <c r="AH1054" s="107">
        <f t="shared" si="249"/>
        <v>15.299999999999999</v>
      </c>
      <c r="AI1054" s="72">
        <f t="shared" si="250"/>
        <v>18</v>
      </c>
      <c r="AJ1054">
        <f t="shared" si="251"/>
        <v>11</v>
      </c>
      <c r="AK1054">
        <f t="shared" si="252"/>
        <v>1983</v>
      </c>
      <c r="BI1054" s="93">
        <v>36847</v>
      </c>
      <c r="BJ1054" s="90">
        <v>7.2214999999999998</v>
      </c>
      <c r="BK1054">
        <f t="shared" si="253"/>
        <v>11</v>
      </c>
      <c r="BL1054">
        <f t="shared" si="254"/>
        <v>2000</v>
      </c>
    </row>
    <row r="1055" spans="1:64" x14ac:dyDescent="0.2">
      <c r="A1055" t="s">
        <v>70</v>
      </c>
      <c r="B1055" s="93">
        <v>30638</v>
      </c>
      <c r="C1055">
        <v>7.9</v>
      </c>
      <c r="D1055">
        <v>-5.3</v>
      </c>
      <c r="E1055">
        <f t="shared" si="246"/>
        <v>1.3000000000000003</v>
      </c>
      <c r="F1055" s="106">
        <v>15.5</v>
      </c>
      <c r="G1055" s="107">
        <f t="shared" si="255"/>
        <v>14.2</v>
      </c>
      <c r="H1055">
        <f t="shared" si="256"/>
        <v>11</v>
      </c>
      <c r="I1055">
        <f t="shared" si="257"/>
        <v>1983</v>
      </c>
      <c r="Q1055" t="s">
        <v>72</v>
      </c>
      <c r="R1055" s="93">
        <v>30638</v>
      </c>
      <c r="S1055">
        <v>0</v>
      </c>
      <c r="T1055">
        <v>-3.8</v>
      </c>
      <c r="U1055">
        <f t="shared" si="247"/>
        <v>-1.9</v>
      </c>
      <c r="V1055" s="106">
        <v>14.5</v>
      </c>
      <c r="W1055" s="107">
        <f t="shared" si="258"/>
        <v>16.399999999999999</v>
      </c>
      <c r="X1055">
        <f t="shared" si="259"/>
        <v>11</v>
      </c>
      <c r="AG1055" s="93">
        <f t="shared" si="248"/>
        <v>30639</v>
      </c>
      <c r="AH1055" s="107">
        <f t="shared" si="249"/>
        <v>18.175000000000001</v>
      </c>
      <c r="AI1055" s="72">
        <f t="shared" si="250"/>
        <v>19</v>
      </c>
      <c r="AJ1055">
        <f t="shared" si="251"/>
        <v>11</v>
      </c>
      <c r="AK1055">
        <f t="shared" si="252"/>
        <v>1983</v>
      </c>
      <c r="BI1055" s="93">
        <v>36848</v>
      </c>
      <c r="BJ1055" s="90">
        <v>7.6782000000000004</v>
      </c>
      <c r="BK1055">
        <f t="shared" si="253"/>
        <v>11</v>
      </c>
      <c r="BL1055">
        <f t="shared" si="254"/>
        <v>2000</v>
      </c>
    </row>
    <row r="1056" spans="1:64" x14ac:dyDescent="0.2">
      <c r="A1056" t="s">
        <v>70</v>
      </c>
      <c r="B1056" s="93">
        <v>30639</v>
      </c>
      <c r="C1056">
        <v>-1.6</v>
      </c>
      <c r="D1056">
        <v>-8</v>
      </c>
      <c r="E1056">
        <f t="shared" si="246"/>
        <v>-4.8</v>
      </c>
      <c r="F1056" s="106">
        <v>15.5</v>
      </c>
      <c r="G1056" s="107">
        <f t="shared" si="255"/>
        <v>20.3</v>
      </c>
      <c r="H1056">
        <f t="shared" si="256"/>
        <v>11</v>
      </c>
      <c r="I1056">
        <f t="shared" si="257"/>
        <v>1983</v>
      </c>
      <c r="Q1056" t="s">
        <v>72</v>
      </c>
      <c r="R1056" s="93">
        <v>30639</v>
      </c>
      <c r="S1056">
        <v>0.7</v>
      </c>
      <c r="T1056">
        <v>-3.8</v>
      </c>
      <c r="U1056">
        <f t="shared" si="247"/>
        <v>-1.5499999999999998</v>
      </c>
      <c r="V1056" s="106">
        <v>14.5</v>
      </c>
      <c r="W1056" s="107">
        <f t="shared" si="258"/>
        <v>16.05</v>
      </c>
      <c r="X1056">
        <f t="shared" si="259"/>
        <v>11</v>
      </c>
      <c r="AG1056" s="93">
        <f t="shared" si="248"/>
        <v>30640</v>
      </c>
      <c r="AH1056" s="107">
        <f t="shared" si="249"/>
        <v>17.600000000000001</v>
      </c>
      <c r="AI1056" s="72">
        <f t="shared" si="250"/>
        <v>20</v>
      </c>
      <c r="AJ1056">
        <f t="shared" si="251"/>
        <v>11</v>
      </c>
      <c r="AK1056">
        <f t="shared" si="252"/>
        <v>1983</v>
      </c>
      <c r="BI1056" s="93">
        <v>36849</v>
      </c>
      <c r="BJ1056" s="90">
        <v>7.6829999999999998</v>
      </c>
      <c r="BK1056">
        <f t="shared" si="253"/>
        <v>11</v>
      </c>
      <c r="BL1056">
        <f t="shared" si="254"/>
        <v>2000</v>
      </c>
    </row>
    <row r="1057" spans="1:64" x14ac:dyDescent="0.2">
      <c r="A1057" t="s">
        <v>70</v>
      </c>
      <c r="B1057" s="93">
        <v>30640</v>
      </c>
      <c r="C1057">
        <v>-1.4</v>
      </c>
      <c r="D1057">
        <v>-5.6</v>
      </c>
      <c r="E1057">
        <f t="shared" si="246"/>
        <v>-3.5</v>
      </c>
      <c r="F1057" s="106">
        <v>15.5</v>
      </c>
      <c r="G1057" s="107">
        <f t="shared" si="255"/>
        <v>19</v>
      </c>
      <c r="H1057">
        <f t="shared" si="256"/>
        <v>11</v>
      </c>
      <c r="I1057">
        <f t="shared" si="257"/>
        <v>1983</v>
      </c>
      <c r="Q1057" t="s">
        <v>72</v>
      </c>
      <c r="R1057" s="93">
        <v>30640</v>
      </c>
      <c r="S1057">
        <v>-0.2</v>
      </c>
      <c r="T1057">
        <v>-3.2</v>
      </c>
      <c r="U1057">
        <f t="shared" si="247"/>
        <v>-1.7000000000000002</v>
      </c>
      <c r="V1057" s="106">
        <v>14.5</v>
      </c>
      <c r="W1057" s="107">
        <f t="shared" si="258"/>
        <v>16.2</v>
      </c>
      <c r="X1057">
        <f t="shared" si="259"/>
        <v>11</v>
      </c>
      <c r="AG1057" s="93">
        <f t="shared" si="248"/>
        <v>30641</v>
      </c>
      <c r="AH1057" s="107">
        <f t="shared" si="249"/>
        <v>23.524999999999999</v>
      </c>
      <c r="AI1057" s="72">
        <f t="shared" si="250"/>
        <v>21</v>
      </c>
      <c r="AJ1057">
        <f t="shared" si="251"/>
        <v>11</v>
      </c>
      <c r="AK1057">
        <f t="shared" si="252"/>
        <v>1983</v>
      </c>
      <c r="BI1057" s="93">
        <v>36850</v>
      </c>
      <c r="BJ1057" s="90">
        <v>7.9642999999999997</v>
      </c>
      <c r="BK1057">
        <f t="shared" si="253"/>
        <v>11</v>
      </c>
      <c r="BL1057">
        <f t="shared" si="254"/>
        <v>2000</v>
      </c>
    </row>
    <row r="1058" spans="1:64" x14ac:dyDescent="0.2">
      <c r="A1058" t="s">
        <v>70</v>
      </c>
      <c r="B1058" s="93">
        <v>30641</v>
      </c>
      <c r="C1058">
        <v>-2.9</v>
      </c>
      <c r="D1058">
        <v>-14.8</v>
      </c>
      <c r="E1058">
        <f t="shared" si="246"/>
        <v>-8.85</v>
      </c>
      <c r="F1058" s="106">
        <v>15.5</v>
      </c>
      <c r="G1058" s="107">
        <f t="shared" si="255"/>
        <v>24.35</v>
      </c>
      <c r="H1058">
        <f t="shared" si="256"/>
        <v>11</v>
      </c>
      <c r="I1058">
        <f t="shared" si="257"/>
        <v>1983</v>
      </c>
      <c r="Q1058" t="s">
        <v>72</v>
      </c>
      <c r="R1058" s="93">
        <v>30641</v>
      </c>
      <c r="S1058">
        <v>-1.4</v>
      </c>
      <c r="T1058">
        <v>-15</v>
      </c>
      <c r="U1058">
        <f t="shared" si="247"/>
        <v>-8.1999999999999993</v>
      </c>
      <c r="V1058" s="106">
        <v>14.5</v>
      </c>
      <c r="W1058" s="107">
        <f t="shared" si="258"/>
        <v>22.7</v>
      </c>
      <c r="X1058">
        <f t="shared" si="259"/>
        <v>11</v>
      </c>
      <c r="AG1058" s="93">
        <f t="shared" si="248"/>
        <v>30642</v>
      </c>
      <c r="AH1058" s="107">
        <f t="shared" si="249"/>
        <v>25.35</v>
      </c>
      <c r="AI1058" s="72">
        <f t="shared" si="250"/>
        <v>22</v>
      </c>
      <c r="AJ1058">
        <f t="shared" si="251"/>
        <v>11</v>
      </c>
      <c r="AK1058">
        <f t="shared" si="252"/>
        <v>1983</v>
      </c>
      <c r="BI1058" s="93">
        <v>36851</v>
      </c>
      <c r="BJ1058" s="90">
        <v>8.1077999999999992</v>
      </c>
      <c r="BK1058">
        <f t="shared" si="253"/>
        <v>11</v>
      </c>
      <c r="BL1058">
        <f t="shared" si="254"/>
        <v>2000</v>
      </c>
    </row>
    <row r="1059" spans="1:64" x14ac:dyDescent="0.2">
      <c r="A1059" t="s">
        <v>70</v>
      </c>
      <c r="B1059" s="93">
        <v>30642</v>
      </c>
      <c r="C1059">
        <v>-6</v>
      </c>
      <c r="D1059">
        <v>-14.2</v>
      </c>
      <c r="E1059">
        <f t="shared" si="246"/>
        <v>-10.1</v>
      </c>
      <c r="F1059" s="106">
        <v>15.5</v>
      </c>
      <c r="G1059" s="107">
        <f t="shared" si="255"/>
        <v>25.6</v>
      </c>
      <c r="H1059">
        <f t="shared" si="256"/>
        <v>11</v>
      </c>
      <c r="I1059">
        <f t="shared" si="257"/>
        <v>1983</v>
      </c>
      <c r="Q1059" t="s">
        <v>72</v>
      </c>
      <c r="R1059" s="93">
        <v>30642</v>
      </c>
      <c r="S1059">
        <v>-5.7</v>
      </c>
      <c r="T1059">
        <v>-15.5</v>
      </c>
      <c r="U1059">
        <f t="shared" si="247"/>
        <v>-10.6</v>
      </c>
      <c r="V1059" s="106">
        <v>14.5</v>
      </c>
      <c r="W1059" s="107">
        <f t="shared" si="258"/>
        <v>25.1</v>
      </c>
      <c r="X1059">
        <f t="shared" si="259"/>
        <v>11</v>
      </c>
      <c r="AG1059" s="93">
        <f t="shared" si="248"/>
        <v>30643</v>
      </c>
      <c r="AH1059" s="107">
        <f t="shared" si="249"/>
        <v>25.15</v>
      </c>
      <c r="AI1059" s="72">
        <f t="shared" si="250"/>
        <v>23</v>
      </c>
      <c r="AJ1059">
        <f t="shared" si="251"/>
        <v>11</v>
      </c>
      <c r="AK1059">
        <f t="shared" si="252"/>
        <v>1983</v>
      </c>
      <c r="BI1059" s="93">
        <v>36852</v>
      </c>
      <c r="BJ1059" s="90">
        <v>7.5991999999999997</v>
      </c>
      <c r="BK1059">
        <f t="shared" si="253"/>
        <v>11</v>
      </c>
      <c r="BL1059">
        <f t="shared" si="254"/>
        <v>2000</v>
      </c>
    </row>
    <row r="1060" spans="1:64" x14ac:dyDescent="0.2">
      <c r="A1060" t="s">
        <v>70</v>
      </c>
      <c r="B1060" s="93">
        <v>30643</v>
      </c>
      <c r="C1060">
        <v>-5.5</v>
      </c>
      <c r="D1060">
        <v>-19.8</v>
      </c>
      <c r="E1060">
        <f t="shared" si="246"/>
        <v>-12.65</v>
      </c>
      <c r="F1060" s="106">
        <v>15.5</v>
      </c>
      <c r="G1060" s="107">
        <f t="shared" si="255"/>
        <v>28.15</v>
      </c>
      <c r="H1060">
        <f t="shared" si="256"/>
        <v>11</v>
      </c>
      <c r="I1060">
        <f t="shared" si="257"/>
        <v>1983</v>
      </c>
      <c r="Q1060" t="s">
        <v>72</v>
      </c>
      <c r="R1060" s="93">
        <v>30643</v>
      </c>
      <c r="S1060">
        <v>-5.9</v>
      </c>
      <c r="T1060">
        <v>-9.4</v>
      </c>
      <c r="U1060">
        <f t="shared" si="247"/>
        <v>-7.65</v>
      </c>
      <c r="V1060" s="106">
        <v>14.5</v>
      </c>
      <c r="W1060" s="107">
        <f t="shared" si="258"/>
        <v>22.15</v>
      </c>
      <c r="X1060">
        <f t="shared" si="259"/>
        <v>11</v>
      </c>
      <c r="AG1060" s="93">
        <f t="shared" si="248"/>
        <v>30644</v>
      </c>
      <c r="AH1060" s="107">
        <f t="shared" si="249"/>
        <v>24.774999999999999</v>
      </c>
      <c r="AI1060" s="72">
        <f t="shared" si="250"/>
        <v>24</v>
      </c>
      <c r="AJ1060">
        <f t="shared" si="251"/>
        <v>11</v>
      </c>
      <c r="AK1060">
        <f t="shared" si="252"/>
        <v>1983</v>
      </c>
      <c r="BI1060" s="93">
        <v>36853</v>
      </c>
      <c r="BJ1060" s="90">
        <v>8.3422999999999998</v>
      </c>
      <c r="BK1060">
        <f t="shared" si="253"/>
        <v>11</v>
      </c>
      <c r="BL1060">
        <f t="shared" si="254"/>
        <v>2000</v>
      </c>
    </row>
    <row r="1061" spans="1:64" x14ac:dyDescent="0.2">
      <c r="A1061" t="s">
        <v>70</v>
      </c>
      <c r="B1061" s="93">
        <v>30644</v>
      </c>
      <c r="C1061">
        <v>-2.7</v>
      </c>
      <c r="D1061">
        <v>-13.6</v>
      </c>
      <c r="E1061">
        <f t="shared" si="246"/>
        <v>-8.15</v>
      </c>
      <c r="F1061" s="106">
        <v>15.5</v>
      </c>
      <c r="G1061" s="107">
        <f t="shared" si="255"/>
        <v>23.65</v>
      </c>
      <c r="H1061">
        <f t="shared" si="256"/>
        <v>11</v>
      </c>
      <c r="I1061">
        <f t="shared" si="257"/>
        <v>1983</v>
      </c>
      <c r="Q1061" t="s">
        <v>72</v>
      </c>
      <c r="R1061" s="93">
        <v>30644</v>
      </c>
      <c r="S1061">
        <v>-7.6</v>
      </c>
      <c r="T1061">
        <v>-15.2</v>
      </c>
      <c r="U1061">
        <f t="shared" si="247"/>
        <v>-11.399999999999999</v>
      </c>
      <c r="V1061" s="106">
        <v>14.5</v>
      </c>
      <c r="W1061" s="107">
        <f t="shared" si="258"/>
        <v>25.9</v>
      </c>
      <c r="X1061">
        <f t="shared" si="259"/>
        <v>11</v>
      </c>
      <c r="AG1061" s="93">
        <f t="shared" si="248"/>
        <v>30645</v>
      </c>
      <c r="AH1061" s="107">
        <f t="shared" si="249"/>
        <v>26.725000000000001</v>
      </c>
      <c r="AI1061" s="72">
        <f t="shared" si="250"/>
        <v>25</v>
      </c>
      <c r="AJ1061">
        <f t="shared" si="251"/>
        <v>11</v>
      </c>
      <c r="AK1061">
        <f t="shared" si="252"/>
        <v>1983</v>
      </c>
      <c r="BI1061" s="93">
        <v>36854</v>
      </c>
      <c r="BJ1061" s="90">
        <v>8.7165999999999997</v>
      </c>
      <c r="BK1061">
        <f t="shared" si="253"/>
        <v>11</v>
      </c>
      <c r="BL1061">
        <f t="shared" si="254"/>
        <v>2000</v>
      </c>
    </row>
    <row r="1062" spans="1:64" x14ac:dyDescent="0.2">
      <c r="A1062" t="s">
        <v>70</v>
      </c>
      <c r="B1062" s="93">
        <v>30645</v>
      </c>
      <c r="C1062">
        <v>-6.1</v>
      </c>
      <c r="D1062">
        <v>-11.2</v>
      </c>
      <c r="E1062">
        <f t="shared" si="246"/>
        <v>-8.6499999999999986</v>
      </c>
      <c r="F1062" s="106">
        <v>15.5</v>
      </c>
      <c r="G1062" s="107">
        <f t="shared" si="255"/>
        <v>24.15</v>
      </c>
      <c r="H1062">
        <f t="shared" si="256"/>
        <v>11</v>
      </c>
      <c r="I1062">
        <f t="shared" si="257"/>
        <v>1983</v>
      </c>
      <c r="Q1062" t="s">
        <v>72</v>
      </c>
      <c r="R1062" s="93">
        <v>30645</v>
      </c>
      <c r="S1062">
        <v>-9</v>
      </c>
      <c r="T1062">
        <v>-20.6</v>
      </c>
      <c r="U1062">
        <f t="shared" si="247"/>
        <v>-14.8</v>
      </c>
      <c r="V1062" s="106">
        <v>14.5</v>
      </c>
      <c r="W1062" s="107">
        <f t="shared" si="258"/>
        <v>29.3</v>
      </c>
      <c r="X1062">
        <f t="shared" si="259"/>
        <v>11</v>
      </c>
      <c r="AG1062" s="93">
        <f t="shared" si="248"/>
        <v>30646</v>
      </c>
      <c r="AH1062" s="107">
        <f t="shared" si="249"/>
        <v>25.475000000000001</v>
      </c>
      <c r="AI1062" s="72">
        <f t="shared" si="250"/>
        <v>26</v>
      </c>
      <c r="AJ1062">
        <f t="shared" si="251"/>
        <v>11</v>
      </c>
      <c r="AK1062">
        <f t="shared" si="252"/>
        <v>1983</v>
      </c>
      <c r="BI1062" s="93">
        <v>36855</v>
      </c>
      <c r="BJ1062" s="90">
        <v>8.2152999999999992</v>
      </c>
      <c r="BK1062">
        <f t="shared" si="253"/>
        <v>11</v>
      </c>
      <c r="BL1062">
        <f t="shared" si="254"/>
        <v>2000</v>
      </c>
    </row>
    <row r="1063" spans="1:64" x14ac:dyDescent="0.2">
      <c r="A1063" t="s">
        <v>70</v>
      </c>
      <c r="B1063" s="93">
        <v>30646</v>
      </c>
      <c r="C1063">
        <v>-5.9</v>
      </c>
      <c r="D1063">
        <v>-14.8</v>
      </c>
      <c r="E1063">
        <f t="shared" si="246"/>
        <v>-10.350000000000001</v>
      </c>
      <c r="F1063" s="106">
        <v>15.5</v>
      </c>
      <c r="G1063" s="107">
        <f t="shared" si="255"/>
        <v>25.85</v>
      </c>
      <c r="H1063">
        <f t="shared" si="256"/>
        <v>11</v>
      </c>
      <c r="I1063">
        <f t="shared" si="257"/>
        <v>1983</v>
      </c>
      <c r="Q1063" t="s">
        <v>72</v>
      </c>
      <c r="R1063" s="93">
        <v>30646</v>
      </c>
      <c r="S1063">
        <v>-5.4</v>
      </c>
      <c r="T1063">
        <v>-15.8</v>
      </c>
      <c r="U1063">
        <f t="shared" si="247"/>
        <v>-10.600000000000001</v>
      </c>
      <c r="V1063" s="106">
        <v>14.5</v>
      </c>
      <c r="W1063" s="107">
        <f t="shared" si="258"/>
        <v>25.1</v>
      </c>
      <c r="X1063">
        <f t="shared" si="259"/>
        <v>11</v>
      </c>
      <c r="AG1063" s="93">
        <f t="shared" si="248"/>
        <v>30647</v>
      </c>
      <c r="AH1063" s="107">
        <f t="shared" si="249"/>
        <v>20.174999999999997</v>
      </c>
      <c r="AI1063" s="72">
        <f t="shared" si="250"/>
        <v>27</v>
      </c>
      <c r="AJ1063">
        <f t="shared" si="251"/>
        <v>11</v>
      </c>
      <c r="AK1063">
        <f t="shared" si="252"/>
        <v>1983</v>
      </c>
      <c r="BI1063" s="93">
        <v>36856</v>
      </c>
      <c r="BJ1063" s="90">
        <v>8.2708999999999993</v>
      </c>
      <c r="BK1063">
        <f t="shared" si="253"/>
        <v>11</v>
      </c>
      <c r="BL1063">
        <f t="shared" si="254"/>
        <v>2000</v>
      </c>
    </row>
    <row r="1064" spans="1:64" x14ac:dyDescent="0.2">
      <c r="A1064" t="s">
        <v>70</v>
      </c>
      <c r="B1064" s="93">
        <v>30647</v>
      </c>
      <c r="C1064">
        <v>1.7</v>
      </c>
      <c r="D1064">
        <v>-9</v>
      </c>
      <c r="E1064">
        <f t="shared" si="246"/>
        <v>-3.65</v>
      </c>
      <c r="F1064" s="106">
        <v>15.5</v>
      </c>
      <c r="G1064" s="107">
        <f t="shared" si="255"/>
        <v>19.149999999999999</v>
      </c>
      <c r="H1064">
        <f t="shared" si="256"/>
        <v>11</v>
      </c>
      <c r="I1064">
        <f t="shared" si="257"/>
        <v>1983</v>
      </c>
      <c r="Q1064" t="s">
        <v>72</v>
      </c>
      <c r="R1064" s="93">
        <v>30647</v>
      </c>
      <c r="S1064">
        <v>0.2</v>
      </c>
      <c r="T1064">
        <v>-13.6</v>
      </c>
      <c r="U1064">
        <f t="shared" si="247"/>
        <v>-6.7</v>
      </c>
      <c r="V1064" s="106">
        <v>14.5</v>
      </c>
      <c r="W1064" s="107">
        <f t="shared" si="258"/>
        <v>21.2</v>
      </c>
      <c r="X1064">
        <f t="shared" si="259"/>
        <v>11</v>
      </c>
      <c r="AG1064" s="93">
        <f t="shared" si="248"/>
        <v>30648</v>
      </c>
      <c r="AH1064" s="107">
        <f t="shared" si="249"/>
        <v>22.175000000000001</v>
      </c>
      <c r="AI1064" s="72">
        <f t="shared" si="250"/>
        <v>28</v>
      </c>
      <c r="AJ1064">
        <f t="shared" si="251"/>
        <v>11</v>
      </c>
      <c r="AK1064">
        <f t="shared" si="252"/>
        <v>1983</v>
      </c>
      <c r="BI1064" s="93">
        <v>36857</v>
      </c>
      <c r="BJ1064" s="90">
        <v>8.1547000000000001</v>
      </c>
      <c r="BK1064">
        <f t="shared" si="253"/>
        <v>11</v>
      </c>
      <c r="BL1064">
        <f t="shared" si="254"/>
        <v>2000</v>
      </c>
    </row>
    <row r="1065" spans="1:64" x14ac:dyDescent="0.2">
      <c r="A1065" t="s">
        <v>70</v>
      </c>
      <c r="B1065" s="93">
        <v>30648</v>
      </c>
      <c r="C1065">
        <v>-2.1</v>
      </c>
      <c r="D1065">
        <v>-12.4</v>
      </c>
      <c r="E1065">
        <f t="shared" si="246"/>
        <v>-7.25</v>
      </c>
      <c r="F1065" s="106">
        <v>15.5</v>
      </c>
      <c r="G1065" s="107">
        <f t="shared" si="255"/>
        <v>22.75</v>
      </c>
      <c r="H1065">
        <f t="shared" si="256"/>
        <v>11</v>
      </c>
      <c r="I1065">
        <f t="shared" si="257"/>
        <v>1983</v>
      </c>
      <c r="Q1065" t="s">
        <v>72</v>
      </c>
      <c r="R1065" s="93">
        <v>30648</v>
      </c>
      <c r="S1065">
        <v>-1</v>
      </c>
      <c r="T1065">
        <v>-13.2</v>
      </c>
      <c r="U1065">
        <f t="shared" si="247"/>
        <v>-7.1</v>
      </c>
      <c r="V1065" s="106">
        <v>14.5</v>
      </c>
      <c r="W1065" s="107">
        <f t="shared" si="258"/>
        <v>21.6</v>
      </c>
      <c r="X1065">
        <f t="shared" si="259"/>
        <v>11</v>
      </c>
      <c r="AG1065" s="93">
        <f t="shared" si="248"/>
        <v>30649</v>
      </c>
      <c r="AH1065" s="107">
        <f t="shared" si="249"/>
        <v>29.625</v>
      </c>
      <c r="AI1065" s="72">
        <f t="shared" si="250"/>
        <v>29</v>
      </c>
      <c r="AJ1065">
        <f t="shared" si="251"/>
        <v>11</v>
      </c>
      <c r="AK1065">
        <f t="shared" si="252"/>
        <v>1983</v>
      </c>
      <c r="BI1065" s="93">
        <v>36858</v>
      </c>
      <c r="BJ1065" s="90">
        <v>7.6654999999999998</v>
      </c>
      <c r="BK1065">
        <f t="shared" si="253"/>
        <v>11</v>
      </c>
      <c r="BL1065">
        <f t="shared" si="254"/>
        <v>2000</v>
      </c>
    </row>
    <row r="1066" spans="1:64" x14ac:dyDescent="0.2">
      <c r="A1066" t="s">
        <v>70</v>
      </c>
      <c r="B1066" s="93">
        <v>30649</v>
      </c>
      <c r="C1066">
        <v>-7.6</v>
      </c>
      <c r="D1066">
        <v>-21.4</v>
      </c>
      <c r="E1066">
        <f t="shared" si="246"/>
        <v>-14.5</v>
      </c>
      <c r="F1066" s="106">
        <v>15.5</v>
      </c>
      <c r="G1066" s="107">
        <f t="shared" si="255"/>
        <v>30</v>
      </c>
      <c r="H1066">
        <f t="shared" si="256"/>
        <v>11</v>
      </c>
      <c r="I1066">
        <f t="shared" si="257"/>
        <v>1983</v>
      </c>
      <c r="Q1066" t="s">
        <v>72</v>
      </c>
      <c r="R1066" s="93">
        <v>30649</v>
      </c>
      <c r="S1066">
        <v>-10.3</v>
      </c>
      <c r="T1066">
        <v>-19.2</v>
      </c>
      <c r="U1066">
        <f t="shared" si="247"/>
        <v>-14.75</v>
      </c>
      <c r="V1066" s="106">
        <v>14.5</v>
      </c>
      <c r="W1066" s="107">
        <f t="shared" si="258"/>
        <v>29.25</v>
      </c>
      <c r="X1066">
        <f t="shared" si="259"/>
        <v>11</v>
      </c>
      <c r="AG1066" s="93">
        <f t="shared" si="248"/>
        <v>30650</v>
      </c>
      <c r="AH1066" s="107">
        <f t="shared" si="249"/>
        <v>33.35</v>
      </c>
      <c r="AI1066" s="72">
        <f t="shared" si="250"/>
        <v>30</v>
      </c>
      <c r="AJ1066">
        <f t="shared" si="251"/>
        <v>11</v>
      </c>
      <c r="AK1066">
        <f t="shared" si="252"/>
        <v>1983</v>
      </c>
      <c r="BI1066" s="93">
        <v>36859</v>
      </c>
      <c r="BJ1066" s="90">
        <v>7.9089999999999998</v>
      </c>
      <c r="BK1066">
        <f t="shared" si="253"/>
        <v>11</v>
      </c>
      <c r="BL1066">
        <f t="shared" si="254"/>
        <v>2000</v>
      </c>
    </row>
    <row r="1067" spans="1:64" x14ac:dyDescent="0.2">
      <c r="A1067" t="s">
        <v>70</v>
      </c>
      <c r="B1067" s="93">
        <v>30650</v>
      </c>
      <c r="C1067">
        <v>-11.4</v>
      </c>
      <c r="D1067">
        <v>-25.3</v>
      </c>
      <c r="E1067">
        <f t="shared" si="246"/>
        <v>-18.350000000000001</v>
      </c>
      <c r="F1067" s="106">
        <v>15.5</v>
      </c>
      <c r="G1067" s="107">
        <f t="shared" si="255"/>
        <v>33.85</v>
      </c>
      <c r="H1067">
        <f t="shared" si="256"/>
        <v>11</v>
      </c>
      <c r="I1067">
        <f t="shared" si="257"/>
        <v>1983</v>
      </c>
      <c r="Q1067" t="s">
        <v>72</v>
      </c>
      <c r="R1067" s="93">
        <v>30650</v>
      </c>
      <c r="S1067">
        <v>-13.4</v>
      </c>
      <c r="T1067">
        <v>-23.3</v>
      </c>
      <c r="U1067">
        <f t="shared" si="247"/>
        <v>-18.350000000000001</v>
      </c>
      <c r="V1067" s="106">
        <v>14.5</v>
      </c>
      <c r="W1067" s="107">
        <f t="shared" si="258"/>
        <v>32.85</v>
      </c>
      <c r="X1067">
        <f t="shared" si="259"/>
        <v>11</v>
      </c>
      <c r="AG1067" s="93">
        <f t="shared" si="248"/>
        <v>30651</v>
      </c>
      <c r="AH1067" s="107">
        <f t="shared" si="249"/>
        <v>28.574999999999999</v>
      </c>
      <c r="AI1067" s="72">
        <f t="shared" si="250"/>
        <v>1</v>
      </c>
      <c r="AJ1067">
        <f t="shared" si="251"/>
        <v>12</v>
      </c>
      <c r="AK1067">
        <f t="shared" si="252"/>
        <v>1983</v>
      </c>
      <c r="BI1067" s="93">
        <v>36860</v>
      </c>
      <c r="BJ1067" s="90">
        <v>8.3430999999999997</v>
      </c>
      <c r="BK1067">
        <f t="shared" si="253"/>
        <v>11</v>
      </c>
      <c r="BL1067">
        <f t="shared" si="254"/>
        <v>2000</v>
      </c>
    </row>
    <row r="1068" spans="1:64" x14ac:dyDescent="0.2">
      <c r="A1068" t="s">
        <v>70</v>
      </c>
      <c r="B1068" s="93">
        <v>30651</v>
      </c>
      <c r="C1068">
        <v>-3.4</v>
      </c>
      <c r="D1068">
        <v>-18.2</v>
      </c>
      <c r="E1068">
        <f t="shared" si="246"/>
        <v>-10.799999999999999</v>
      </c>
      <c r="F1068" s="106">
        <v>15.5</v>
      </c>
      <c r="G1068" s="107">
        <f t="shared" si="255"/>
        <v>26.299999999999997</v>
      </c>
      <c r="H1068">
        <f t="shared" si="256"/>
        <v>12</v>
      </c>
      <c r="I1068">
        <f t="shared" si="257"/>
        <v>1983</v>
      </c>
      <c r="Q1068" t="s">
        <v>72</v>
      </c>
      <c r="R1068" s="93">
        <v>30651</v>
      </c>
      <c r="S1068">
        <v>-11.5</v>
      </c>
      <c r="T1068">
        <v>-21.2</v>
      </c>
      <c r="U1068">
        <f t="shared" si="247"/>
        <v>-16.350000000000001</v>
      </c>
      <c r="V1068" s="106">
        <v>14.5</v>
      </c>
      <c r="W1068" s="107">
        <f t="shared" si="258"/>
        <v>30.85</v>
      </c>
      <c r="X1068">
        <f t="shared" si="259"/>
        <v>12</v>
      </c>
      <c r="AG1068" s="93">
        <f t="shared" si="248"/>
        <v>30652</v>
      </c>
      <c r="AH1068" s="107">
        <f t="shared" si="249"/>
        <v>26.325000000000003</v>
      </c>
      <c r="AI1068" s="72">
        <f t="shared" si="250"/>
        <v>2</v>
      </c>
      <c r="AJ1068">
        <f t="shared" si="251"/>
        <v>12</v>
      </c>
      <c r="AK1068">
        <f t="shared" si="252"/>
        <v>1983</v>
      </c>
      <c r="BI1068" s="93">
        <v>36861</v>
      </c>
      <c r="BJ1068" s="90">
        <v>8.7574000000000005</v>
      </c>
      <c r="BK1068">
        <f t="shared" si="253"/>
        <v>12</v>
      </c>
      <c r="BL1068">
        <f t="shared" si="254"/>
        <v>2000</v>
      </c>
    </row>
    <row r="1069" spans="1:64" x14ac:dyDescent="0.2">
      <c r="A1069" t="s">
        <v>70</v>
      </c>
      <c r="B1069" s="93">
        <v>30652</v>
      </c>
      <c r="C1069">
        <v>1.3</v>
      </c>
      <c r="D1069">
        <v>-17</v>
      </c>
      <c r="E1069">
        <f t="shared" si="246"/>
        <v>-7.85</v>
      </c>
      <c r="F1069" s="106">
        <v>15.5</v>
      </c>
      <c r="G1069" s="107">
        <f t="shared" si="255"/>
        <v>23.35</v>
      </c>
      <c r="H1069">
        <f t="shared" si="256"/>
        <v>12</v>
      </c>
      <c r="I1069">
        <f t="shared" si="257"/>
        <v>1983</v>
      </c>
      <c r="Q1069" t="s">
        <v>72</v>
      </c>
      <c r="R1069" s="93">
        <v>30652</v>
      </c>
      <c r="S1069">
        <v>-9.4</v>
      </c>
      <c r="T1069">
        <v>-20.2</v>
      </c>
      <c r="U1069">
        <f t="shared" si="247"/>
        <v>-14.8</v>
      </c>
      <c r="V1069" s="106">
        <v>14.5</v>
      </c>
      <c r="W1069" s="107">
        <f t="shared" si="258"/>
        <v>29.3</v>
      </c>
      <c r="X1069">
        <f t="shared" si="259"/>
        <v>12</v>
      </c>
      <c r="AG1069" s="93">
        <f t="shared" si="248"/>
        <v>30653</v>
      </c>
      <c r="AH1069" s="107">
        <f t="shared" si="249"/>
        <v>24.299999999999997</v>
      </c>
      <c r="AI1069" s="72">
        <f t="shared" si="250"/>
        <v>3</v>
      </c>
      <c r="AJ1069">
        <f t="shared" si="251"/>
        <v>12</v>
      </c>
      <c r="AK1069">
        <f t="shared" si="252"/>
        <v>1983</v>
      </c>
      <c r="BI1069" s="93">
        <v>36862</v>
      </c>
      <c r="BJ1069" s="90">
        <v>8.2673000000000005</v>
      </c>
      <c r="BK1069">
        <f t="shared" si="253"/>
        <v>12</v>
      </c>
      <c r="BL1069">
        <f t="shared" si="254"/>
        <v>2000</v>
      </c>
    </row>
    <row r="1070" spans="1:64" x14ac:dyDescent="0.2">
      <c r="A1070" t="s">
        <v>70</v>
      </c>
      <c r="B1070" s="93">
        <v>30653</v>
      </c>
      <c r="C1070">
        <v>-1.9</v>
      </c>
      <c r="D1070">
        <v>-15.5</v>
      </c>
      <c r="E1070">
        <f t="shared" si="246"/>
        <v>-8.6999999999999993</v>
      </c>
      <c r="F1070" s="106">
        <v>15.5</v>
      </c>
      <c r="G1070" s="107">
        <f t="shared" si="255"/>
        <v>24.2</v>
      </c>
      <c r="H1070">
        <f t="shared" si="256"/>
        <v>12</v>
      </c>
      <c r="I1070">
        <f t="shared" si="257"/>
        <v>1983</v>
      </c>
      <c r="Q1070" t="s">
        <v>72</v>
      </c>
      <c r="R1070" s="93">
        <v>30653</v>
      </c>
      <c r="S1070">
        <v>-6</v>
      </c>
      <c r="T1070">
        <v>-13.8</v>
      </c>
      <c r="U1070">
        <f t="shared" si="247"/>
        <v>-9.9</v>
      </c>
      <c r="V1070" s="106">
        <v>14.5</v>
      </c>
      <c r="W1070" s="107">
        <f t="shared" si="258"/>
        <v>24.4</v>
      </c>
      <c r="X1070">
        <f t="shared" si="259"/>
        <v>12</v>
      </c>
      <c r="AG1070" s="93">
        <f t="shared" si="248"/>
        <v>30654</v>
      </c>
      <c r="AH1070" s="107">
        <f t="shared" si="249"/>
        <v>24.925000000000001</v>
      </c>
      <c r="AI1070" s="72">
        <f t="shared" si="250"/>
        <v>4</v>
      </c>
      <c r="AJ1070">
        <f t="shared" si="251"/>
        <v>12</v>
      </c>
      <c r="AK1070">
        <f t="shared" si="252"/>
        <v>1983</v>
      </c>
      <c r="BI1070" s="93">
        <v>36863</v>
      </c>
      <c r="BJ1070" s="90">
        <v>8.3178999999999998</v>
      </c>
      <c r="BK1070">
        <f t="shared" si="253"/>
        <v>12</v>
      </c>
      <c r="BL1070">
        <f t="shared" si="254"/>
        <v>2000</v>
      </c>
    </row>
    <row r="1071" spans="1:64" x14ac:dyDescent="0.2">
      <c r="A1071" t="s">
        <v>70</v>
      </c>
      <c r="B1071" s="93">
        <v>30654</v>
      </c>
      <c r="C1071">
        <v>-4.5</v>
      </c>
      <c r="D1071">
        <v>-16.5</v>
      </c>
      <c r="E1071">
        <f t="shared" si="246"/>
        <v>-10.5</v>
      </c>
      <c r="F1071" s="106">
        <v>15.5</v>
      </c>
      <c r="G1071" s="107">
        <f t="shared" si="255"/>
        <v>26</v>
      </c>
      <c r="H1071">
        <f t="shared" si="256"/>
        <v>12</v>
      </c>
      <c r="I1071">
        <f t="shared" si="257"/>
        <v>1983</v>
      </c>
      <c r="Q1071" t="s">
        <v>72</v>
      </c>
      <c r="R1071" s="93">
        <v>30654</v>
      </c>
      <c r="S1071">
        <v>-4</v>
      </c>
      <c r="T1071">
        <v>-14.7</v>
      </c>
      <c r="U1071">
        <f t="shared" si="247"/>
        <v>-9.35</v>
      </c>
      <c r="V1071" s="106">
        <v>14.5</v>
      </c>
      <c r="W1071" s="107">
        <f t="shared" si="258"/>
        <v>23.85</v>
      </c>
      <c r="X1071">
        <f t="shared" si="259"/>
        <v>12</v>
      </c>
      <c r="AG1071" s="93">
        <f t="shared" si="248"/>
        <v>30655</v>
      </c>
      <c r="AH1071" s="107">
        <f t="shared" si="249"/>
        <v>23.725000000000001</v>
      </c>
      <c r="AI1071" s="72">
        <f t="shared" si="250"/>
        <v>5</v>
      </c>
      <c r="AJ1071">
        <f t="shared" si="251"/>
        <v>12</v>
      </c>
      <c r="AK1071">
        <f t="shared" si="252"/>
        <v>1983</v>
      </c>
      <c r="BI1071" s="93">
        <v>36864</v>
      </c>
      <c r="BJ1071" s="90">
        <v>9.8600999999999992</v>
      </c>
      <c r="BK1071">
        <f t="shared" si="253"/>
        <v>12</v>
      </c>
      <c r="BL1071">
        <f t="shared" si="254"/>
        <v>2000</v>
      </c>
    </row>
    <row r="1072" spans="1:64" x14ac:dyDescent="0.2">
      <c r="A1072" t="s">
        <v>70</v>
      </c>
      <c r="B1072" s="93">
        <v>30655</v>
      </c>
      <c r="C1072">
        <v>-3</v>
      </c>
      <c r="D1072">
        <v>-14.8</v>
      </c>
      <c r="E1072">
        <f t="shared" si="246"/>
        <v>-8.9</v>
      </c>
      <c r="F1072" s="106">
        <v>15.5</v>
      </c>
      <c r="G1072" s="107">
        <f t="shared" si="255"/>
        <v>24.4</v>
      </c>
      <c r="H1072">
        <f t="shared" si="256"/>
        <v>12</v>
      </c>
      <c r="I1072">
        <f t="shared" si="257"/>
        <v>1983</v>
      </c>
      <c r="Q1072" t="s">
        <v>72</v>
      </c>
      <c r="R1072" s="93">
        <v>30655</v>
      </c>
      <c r="S1072">
        <v>-5.2</v>
      </c>
      <c r="T1072">
        <v>-11.9</v>
      </c>
      <c r="U1072">
        <f t="shared" si="247"/>
        <v>-8.5500000000000007</v>
      </c>
      <c r="V1072" s="106">
        <v>14.5</v>
      </c>
      <c r="W1072" s="107">
        <f t="shared" si="258"/>
        <v>23.05</v>
      </c>
      <c r="X1072">
        <f t="shared" si="259"/>
        <v>12</v>
      </c>
      <c r="AG1072" s="93">
        <f t="shared" si="248"/>
        <v>30656</v>
      </c>
      <c r="AH1072" s="107">
        <f t="shared" si="249"/>
        <v>26.225000000000001</v>
      </c>
      <c r="AI1072" s="72">
        <f t="shared" si="250"/>
        <v>6</v>
      </c>
      <c r="AJ1072">
        <f t="shared" si="251"/>
        <v>12</v>
      </c>
      <c r="AK1072">
        <f t="shared" si="252"/>
        <v>1983</v>
      </c>
      <c r="BI1072" s="93">
        <v>36865</v>
      </c>
      <c r="BJ1072" s="90">
        <v>10.402100000000001</v>
      </c>
      <c r="BK1072">
        <f t="shared" si="253"/>
        <v>12</v>
      </c>
      <c r="BL1072">
        <f t="shared" si="254"/>
        <v>2000</v>
      </c>
    </row>
    <row r="1073" spans="1:64" x14ac:dyDescent="0.2">
      <c r="A1073" t="s">
        <v>70</v>
      </c>
      <c r="B1073" s="93">
        <v>30656</v>
      </c>
      <c r="C1073">
        <v>-7</v>
      </c>
      <c r="D1073">
        <v>-19.7</v>
      </c>
      <c r="E1073">
        <f t="shared" si="246"/>
        <v>-13.35</v>
      </c>
      <c r="F1073" s="106">
        <v>15.5</v>
      </c>
      <c r="G1073" s="107">
        <f t="shared" si="255"/>
        <v>28.85</v>
      </c>
      <c r="H1073">
        <f t="shared" si="256"/>
        <v>12</v>
      </c>
      <c r="I1073">
        <f t="shared" si="257"/>
        <v>1983</v>
      </c>
      <c r="Q1073" t="s">
        <v>72</v>
      </c>
      <c r="R1073" s="93">
        <v>30656</v>
      </c>
      <c r="S1073">
        <v>-6.8</v>
      </c>
      <c r="T1073">
        <v>-11.4</v>
      </c>
      <c r="U1073">
        <f t="shared" si="247"/>
        <v>-9.1</v>
      </c>
      <c r="V1073" s="106">
        <v>14.5</v>
      </c>
      <c r="W1073" s="107">
        <f t="shared" si="258"/>
        <v>23.6</v>
      </c>
      <c r="X1073">
        <f t="shared" si="259"/>
        <v>12</v>
      </c>
      <c r="AG1073" s="93">
        <f t="shared" si="248"/>
        <v>30657</v>
      </c>
      <c r="AH1073" s="107">
        <f t="shared" si="249"/>
        <v>32.299999999999997</v>
      </c>
      <c r="AI1073" s="72">
        <f t="shared" si="250"/>
        <v>7</v>
      </c>
      <c r="AJ1073">
        <f t="shared" si="251"/>
        <v>12</v>
      </c>
      <c r="AK1073">
        <f t="shared" si="252"/>
        <v>1983</v>
      </c>
      <c r="BI1073" s="93">
        <v>36866</v>
      </c>
      <c r="BJ1073" s="90">
        <v>11.1487</v>
      </c>
      <c r="BK1073">
        <f t="shared" si="253"/>
        <v>12</v>
      </c>
      <c r="BL1073">
        <f t="shared" si="254"/>
        <v>2000</v>
      </c>
    </row>
    <row r="1074" spans="1:64" x14ac:dyDescent="0.2">
      <c r="A1074" t="s">
        <v>70</v>
      </c>
      <c r="B1074" s="93">
        <v>30657</v>
      </c>
      <c r="C1074">
        <v>-9.6999999999999993</v>
      </c>
      <c r="D1074">
        <v>-20.100000000000001</v>
      </c>
      <c r="E1074">
        <f t="shared" si="246"/>
        <v>-14.9</v>
      </c>
      <c r="F1074" s="106">
        <v>15.5</v>
      </c>
      <c r="G1074" s="107">
        <f t="shared" si="255"/>
        <v>30.4</v>
      </c>
      <c r="H1074">
        <f t="shared" si="256"/>
        <v>12</v>
      </c>
      <c r="I1074">
        <f t="shared" si="257"/>
        <v>1983</v>
      </c>
      <c r="Q1074" t="s">
        <v>72</v>
      </c>
      <c r="R1074" s="93">
        <v>30657</v>
      </c>
      <c r="S1074">
        <v>-7.9</v>
      </c>
      <c r="T1074">
        <v>-31.5</v>
      </c>
      <c r="U1074">
        <f t="shared" si="247"/>
        <v>-19.7</v>
      </c>
      <c r="V1074" s="106">
        <v>14.5</v>
      </c>
      <c r="W1074" s="107">
        <f t="shared" si="258"/>
        <v>34.200000000000003</v>
      </c>
      <c r="X1074">
        <f t="shared" si="259"/>
        <v>12</v>
      </c>
      <c r="AG1074" s="93">
        <f t="shared" si="248"/>
        <v>30658</v>
      </c>
      <c r="AH1074" s="107">
        <f t="shared" si="249"/>
        <v>40</v>
      </c>
      <c r="AI1074" s="72">
        <f t="shared" si="250"/>
        <v>8</v>
      </c>
      <c r="AJ1074">
        <f t="shared" si="251"/>
        <v>12</v>
      </c>
      <c r="AK1074">
        <f t="shared" si="252"/>
        <v>1983</v>
      </c>
      <c r="BI1074" s="93">
        <v>36867</v>
      </c>
      <c r="BJ1074" s="90">
        <v>11.1494</v>
      </c>
      <c r="BK1074">
        <f t="shared" si="253"/>
        <v>12</v>
      </c>
      <c r="BL1074">
        <f t="shared" si="254"/>
        <v>2000</v>
      </c>
    </row>
    <row r="1075" spans="1:64" x14ac:dyDescent="0.2">
      <c r="A1075" t="s">
        <v>70</v>
      </c>
      <c r="B1075" s="93">
        <v>30658</v>
      </c>
      <c r="C1075">
        <v>-18.8</v>
      </c>
      <c r="D1075">
        <v>-24.2</v>
      </c>
      <c r="E1075">
        <f t="shared" si="246"/>
        <v>-21.5</v>
      </c>
      <c r="F1075" s="106">
        <v>15.5</v>
      </c>
      <c r="G1075" s="107">
        <f t="shared" si="255"/>
        <v>37</v>
      </c>
      <c r="H1075">
        <f t="shared" si="256"/>
        <v>12</v>
      </c>
      <c r="I1075">
        <f t="shared" si="257"/>
        <v>1983</v>
      </c>
      <c r="Q1075" t="s">
        <v>72</v>
      </c>
      <c r="R1075" s="93">
        <v>30658</v>
      </c>
      <c r="S1075">
        <v>-20.6</v>
      </c>
      <c r="T1075">
        <v>-36.4</v>
      </c>
      <c r="U1075">
        <f t="shared" si="247"/>
        <v>-28.5</v>
      </c>
      <c r="V1075" s="106">
        <v>14.5</v>
      </c>
      <c r="W1075" s="107">
        <f t="shared" si="258"/>
        <v>43</v>
      </c>
      <c r="X1075">
        <f t="shared" si="259"/>
        <v>12</v>
      </c>
      <c r="AG1075" s="93">
        <f t="shared" si="248"/>
        <v>30659</v>
      </c>
      <c r="AH1075" s="107">
        <f t="shared" si="249"/>
        <v>35.325000000000003</v>
      </c>
      <c r="AI1075" s="72">
        <f t="shared" si="250"/>
        <v>9</v>
      </c>
      <c r="AJ1075">
        <f t="shared" si="251"/>
        <v>12</v>
      </c>
      <c r="AK1075">
        <f t="shared" si="252"/>
        <v>1983</v>
      </c>
      <c r="BI1075" s="93">
        <v>36868</v>
      </c>
      <c r="BJ1075" s="90">
        <v>11.185600000000001</v>
      </c>
      <c r="BK1075">
        <f t="shared" si="253"/>
        <v>12</v>
      </c>
      <c r="BL1075">
        <f t="shared" si="254"/>
        <v>2000</v>
      </c>
    </row>
    <row r="1076" spans="1:64" x14ac:dyDescent="0.2">
      <c r="A1076" t="s">
        <v>70</v>
      </c>
      <c r="B1076" s="93">
        <v>30659</v>
      </c>
      <c r="C1076">
        <v>-19.100000000000001</v>
      </c>
      <c r="D1076">
        <v>-22.5</v>
      </c>
      <c r="E1076">
        <f t="shared" si="246"/>
        <v>-20.8</v>
      </c>
      <c r="F1076" s="106">
        <v>15.5</v>
      </c>
      <c r="G1076" s="107">
        <f t="shared" si="255"/>
        <v>36.299999999999997</v>
      </c>
      <c r="H1076">
        <f t="shared" si="256"/>
        <v>12</v>
      </c>
      <c r="I1076">
        <f t="shared" si="257"/>
        <v>1983</v>
      </c>
      <c r="Q1076" t="s">
        <v>72</v>
      </c>
      <c r="R1076" s="93">
        <v>30659</v>
      </c>
      <c r="S1076">
        <v>-18.5</v>
      </c>
      <c r="T1076">
        <v>-21.2</v>
      </c>
      <c r="U1076">
        <f t="shared" si="247"/>
        <v>-19.850000000000001</v>
      </c>
      <c r="V1076" s="106">
        <v>14.5</v>
      </c>
      <c r="W1076" s="107">
        <f t="shared" si="258"/>
        <v>34.35</v>
      </c>
      <c r="X1076">
        <f t="shared" si="259"/>
        <v>12</v>
      </c>
      <c r="AG1076" s="93">
        <f t="shared" si="248"/>
        <v>30660</v>
      </c>
      <c r="AH1076" s="107">
        <f t="shared" si="249"/>
        <v>34.700000000000003</v>
      </c>
      <c r="AI1076" s="72">
        <f t="shared" si="250"/>
        <v>10</v>
      </c>
      <c r="AJ1076">
        <f t="shared" si="251"/>
        <v>12</v>
      </c>
      <c r="AK1076">
        <f t="shared" si="252"/>
        <v>1983</v>
      </c>
      <c r="BI1076" s="93">
        <v>36869</v>
      </c>
      <c r="BJ1076" s="90">
        <v>12.1357</v>
      </c>
      <c r="BK1076">
        <f t="shared" si="253"/>
        <v>12</v>
      </c>
      <c r="BL1076">
        <f t="shared" si="254"/>
        <v>2000</v>
      </c>
    </row>
    <row r="1077" spans="1:64" x14ac:dyDescent="0.2">
      <c r="A1077" t="s">
        <v>70</v>
      </c>
      <c r="B1077" s="93">
        <v>30660</v>
      </c>
      <c r="C1077">
        <v>-15.5</v>
      </c>
      <c r="D1077">
        <v>-20</v>
      </c>
      <c r="E1077">
        <f t="shared" si="246"/>
        <v>-17.75</v>
      </c>
      <c r="F1077" s="106">
        <v>15.5</v>
      </c>
      <c r="G1077" s="107">
        <f t="shared" si="255"/>
        <v>33.25</v>
      </c>
      <c r="H1077">
        <f t="shared" si="256"/>
        <v>12</v>
      </c>
      <c r="I1077">
        <f t="shared" si="257"/>
        <v>1983</v>
      </c>
      <c r="Q1077" t="s">
        <v>72</v>
      </c>
      <c r="R1077" s="93">
        <v>30660</v>
      </c>
      <c r="S1077">
        <v>-18.5</v>
      </c>
      <c r="T1077">
        <v>-24.8</v>
      </c>
      <c r="U1077">
        <f t="shared" si="247"/>
        <v>-21.65</v>
      </c>
      <c r="V1077" s="106">
        <v>14.5</v>
      </c>
      <c r="W1077" s="107">
        <f t="shared" si="258"/>
        <v>36.15</v>
      </c>
      <c r="X1077">
        <f t="shared" si="259"/>
        <v>12</v>
      </c>
      <c r="AG1077" s="93">
        <f t="shared" si="248"/>
        <v>30661</v>
      </c>
      <c r="AH1077" s="107">
        <f t="shared" si="249"/>
        <v>28.975000000000001</v>
      </c>
      <c r="AI1077" s="72">
        <f t="shared" si="250"/>
        <v>11</v>
      </c>
      <c r="AJ1077">
        <f t="shared" si="251"/>
        <v>12</v>
      </c>
      <c r="AK1077">
        <f t="shared" si="252"/>
        <v>1983</v>
      </c>
      <c r="BI1077" s="93">
        <v>36870</v>
      </c>
      <c r="BJ1077" s="90">
        <v>14.158200000000001</v>
      </c>
      <c r="BK1077">
        <f t="shared" si="253"/>
        <v>12</v>
      </c>
      <c r="BL1077">
        <f t="shared" si="254"/>
        <v>2000</v>
      </c>
    </row>
    <row r="1078" spans="1:64" x14ac:dyDescent="0.2">
      <c r="A1078" t="s">
        <v>70</v>
      </c>
      <c r="B1078" s="93">
        <v>30661</v>
      </c>
      <c r="C1078">
        <v>0.6</v>
      </c>
      <c r="D1078">
        <v>-20.5</v>
      </c>
      <c r="E1078">
        <f t="shared" si="246"/>
        <v>-9.9499999999999993</v>
      </c>
      <c r="F1078" s="106">
        <v>15.5</v>
      </c>
      <c r="G1078" s="107">
        <f t="shared" si="255"/>
        <v>25.45</v>
      </c>
      <c r="H1078">
        <f t="shared" si="256"/>
        <v>12</v>
      </c>
      <c r="I1078">
        <f t="shared" si="257"/>
        <v>1983</v>
      </c>
      <c r="Q1078" t="s">
        <v>72</v>
      </c>
      <c r="R1078" s="93">
        <v>30661</v>
      </c>
      <c r="S1078">
        <v>-12.4</v>
      </c>
      <c r="T1078">
        <v>-23.6</v>
      </c>
      <c r="U1078">
        <f t="shared" si="247"/>
        <v>-18</v>
      </c>
      <c r="V1078" s="106">
        <v>14.5</v>
      </c>
      <c r="W1078" s="107">
        <f t="shared" si="258"/>
        <v>32.5</v>
      </c>
      <c r="X1078">
        <f t="shared" si="259"/>
        <v>12</v>
      </c>
      <c r="AG1078" s="93">
        <f t="shared" si="248"/>
        <v>30662</v>
      </c>
      <c r="AH1078" s="107">
        <f t="shared" si="249"/>
        <v>26.55</v>
      </c>
      <c r="AI1078" s="72">
        <f t="shared" si="250"/>
        <v>12</v>
      </c>
      <c r="AJ1078">
        <f t="shared" si="251"/>
        <v>12</v>
      </c>
      <c r="AK1078">
        <f t="shared" si="252"/>
        <v>1983</v>
      </c>
      <c r="BI1078" s="93">
        <v>36871</v>
      </c>
      <c r="BJ1078" s="90">
        <v>15.704700000000001</v>
      </c>
      <c r="BK1078">
        <f t="shared" si="253"/>
        <v>12</v>
      </c>
      <c r="BL1078">
        <f t="shared" si="254"/>
        <v>2000</v>
      </c>
    </row>
    <row r="1079" spans="1:64" x14ac:dyDescent="0.2">
      <c r="A1079" t="s">
        <v>70</v>
      </c>
      <c r="B1079" s="93">
        <v>30662</v>
      </c>
      <c r="C1079">
        <v>0.7</v>
      </c>
      <c r="D1079">
        <v>-13.2</v>
      </c>
      <c r="E1079">
        <f t="shared" si="246"/>
        <v>-6.25</v>
      </c>
      <c r="F1079" s="106">
        <v>15.5</v>
      </c>
      <c r="G1079" s="107">
        <f t="shared" si="255"/>
        <v>21.75</v>
      </c>
      <c r="H1079">
        <f t="shared" si="256"/>
        <v>12</v>
      </c>
      <c r="I1079">
        <f t="shared" si="257"/>
        <v>1983</v>
      </c>
      <c r="Q1079" t="s">
        <v>72</v>
      </c>
      <c r="R1079" s="93">
        <v>30662</v>
      </c>
      <c r="S1079">
        <v>-9.1999999999999993</v>
      </c>
      <c r="T1079">
        <v>-24.5</v>
      </c>
      <c r="U1079">
        <f t="shared" si="247"/>
        <v>-16.850000000000001</v>
      </c>
      <c r="V1079" s="106">
        <v>14.5</v>
      </c>
      <c r="W1079" s="107">
        <f t="shared" si="258"/>
        <v>31.35</v>
      </c>
      <c r="X1079">
        <f t="shared" si="259"/>
        <v>12</v>
      </c>
      <c r="AG1079" s="93">
        <f t="shared" si="248"/>
        <v>30663</v>
      </c>
      <c r="AH1079" s="107">
        <f t="shared" si="249"/>
        <v>25.9</v>
      </c>
      <c r="AI1079" s="72">
        <f t="shared" si="250"/>
        <v>13</v>
      </c>
      <c r="AJ1079">
        <f t="shared" si="251"/>
        <v>12</v>
      </c>
      <c r="AK1079">
        <f t="shared" si="252"/>
        <v>1983</v>
      </c>
      <c r="BI1079" s="93">
        <v>36872</v>
      </c>
      <c r="BJ1079" s="90">
        <v>11.822900000000001</v>
      </c>
      <c r="BK1079">
        <f t="shared" si="253"/>
        <v>12</v>
      </c>
      <c r="BL1079">
        <f t="shared" si="254"/>
        <v>2000</v>
      </c>
    </row>
    <row r="1080" spans="1:64" x14ac:dyDescent="0.2">
      <c r="A1080" t="s">
        <v>70</v>
      </c>
      <c r="B1080" s="93">
        <v>30663</v>
      </c>
      <c r="C1080">
        <v>0.6</v>
      </c>
      <c r="D1080">
        <v>-16.2</v>
      </c>
      <c r="E1080">
        <f t="shared" si="246"/>
        <v>-7.8</v>
      </c>
      <c r="F1080" s="106">
        <v>15.5</v>
      </c>
      <c r="G1080" s="107">
        <f t="shared" si="255"/>
        <v>23.3</v>
      </c>
      <c r="H1080">
        <f t="shared" si="256"/>
        <v>12</v>
      </c>
      <c r="I1080">
        <f t="shared" si="257"/>
        <v>1983</v>
      </c>
      <c r="Q1080" t="s">
        <v>72</v>
      </c>
      <c r="R1080" s="93">
        <v>30663</v>
      </c>
      <c r="S1080">
        <v>-9.3000000000000007</v>
      </c>
      <c r="T1080">
        <v>-18.7</v>
      </c>
      <c r="U1080">
        <f t="shared" si="247"/>
        <v>-14</v>
      </c>
      <c r="V1080" s="106">
        <v>14.5</v>
      </c>
      <c r="W1080" s="107">
        <f t="shared" si="258"/>
        <v>28.5</v>
      </c>
      <c r="X1080">
        <f t="shared" si="259"/>
        <v>12</v>
      </c>
      <c r="AG1080" s="93">
        <f t="shared" si="248"/>
        <v>30664</v>
      </c>
      <c r="AH1080" s="107">
        <f t="shared" si="249"/>
        <v>35.625</v>
      </c>
      <c r="AI1080" s="72">
        <f t="shared" si="250"/>
        <v>14</v>
      </c>
      <c r="AJ1080">
        <f t="shared" si="251"/>
        <v>12</v>
      </c>
      <c r="AK1080">
        <f t="shared" si="252"/>
        <v>1983</v>
      </c>
      <c r="BI1080" s="93">
        <v>36873</v>
      </c>
      <c r="BJ1080" s="90">
        <v>10.733499999999999</v>
      </c>
      <c r="BK1080">
        <f t="shared" si="253"/>
        <v>12</v>
      </c>
      <c r="BL1080">
        <f t="shared" si="254"/>
        <v>2000</v>
      </c>
    </row>
    <row r="1081" spans="1:64" x14ac:dyDescent="0.2">
      <c r="A1081" t="s">
        <v>70</v>
      </c>
      <c r="B1081" s="93">
        <v>30664</v>
      </c>
      <c r="C1081">
        <v>-14.5</v>
      </c>
      <c r="D1081">
        <v>-19.7</v>
      </c>
      <c r="E1081">
        <f t="shared" si="246"/>
        <v>-17.100000000000001</v>
      </c>
      <c r="F1081" s="106">
        <v>15.5</v>
      </c>
      <c r="G1081" s="107">
        <f t="shared" si="255"/>
        <v>32.6</v>
      </c>
      <c r="H1081">
        <f t="shared" si="256"/>
        <v>12</v>
      </c>
      <c r="I1081">
        <f t="shared" si="257"/>
        <v>1983</v>
      </c>
      <c r="Q1081" t="s">
        <v>72</v>
      </c>
      <c r="R1081" s="93">
        <v>30664</v>
      </c>
      <c r="S1081">
        <v>-18.399999999999999</v>
      </c>
      <c r="T1081">
        <v>-29.9</v>
      </c>
      <c r="U1081">
        <f t="shared" si="247"/>
        <v>-24.15</v>
      </c>
      <c r="V1081" s="106">
        <v>14.5</v>
      </c>
      <c r="W1081" s="107">
        <f t="shared" si="258"/>
        <v>38.65</v>
      </c>
      <c r="X1081">
        <f t="shared" si="259"/>
        <v>12</v>
      </c>
      <c r="AG1081" s="93">
        <f t="shared" si="248"/>
        <v>30665</v>
      </c>
      <c r="AH1081" s="107">
        <f t="shared" si="249"/>
        <v>35.525000000000006</v>
      </c>
      <c r="AI1081" s="72">
        <f t="shared" si="250"/>
        <v>15</v>
      </c>
      <c r="AJ1081">
        <f t="shared" si="251"/>
        <v>12</v>
      </c>
      <c r="AK1081">
        <f t="shared" si="252"/>
        <v>1983</v>
      </c>
      <c r="BI1081" s="93">
        <v>36874</v>
      </c>
      <c r="BJ1081" s="90">
        <v>10.6469</v>
      </c>
      <c r="BK1081">
        <f t="shared" si="253"/>
        <v>12</v>
      </c>
      <c r="BL1081">
        <f t="shared" si="254"/>
        <v>2000</v>
      </c>
    </row>
    <row r="1082" spans="1:64" x14ac:dyDescent="0.2">
      <c r="A1082" t="s">
        <v>70</v>
      </c>
      <c r="B1082" s="93">
        <v>30665</v>
      </c>
      <c r="C1082">
        <v>-15.4</v>
      </c>
      <c r="D1082">
        <v>-21.5</v>
      </c>
      <c r="E1082">
        <f t="shared" si="246"/>
        <v>-18.45</v>
      </c>
      <c r="F1082" s="106">
        <v>15.5</v>
      </c>
      <c r="G1082" s="107">
        <f t="shared" si="255"/>
        <v>33.950000000000003</v>
      </c>
      <c r="H1082">
        <f t="shared" si="256"/>
        <v>12</v>
      </c>
      <c r="I1082">
        <f t="shared" si="257"/>
        <v>1983</v>
      </c>
      <c r="Q1082" t="s">
        <v>72</v>
      </c>
      <c r="R1082" s="93">
        <v>30665</v>
      </c>
      <c r="S1082">
        <v>-20.100000000000001</v>
      </c>
      <c r="T1082">
        <v>-25.1</v>
      </c>
      <c r="U1082">
        <f t="shared" si="247"/>
        <v>-22.6</v>
      </c>
      <c r="V1082" s="106">
        <v>14.5</v>
      </c>
      <c r="W1082" s="107">
        <f t="shared" si="258"/>
        <v>37.1</v>
      </c>
      <c r="X1082">
        <f t="shared" si="259"/>
        <v>12</v>
      </c>
      <c r="AG1082" s="93">
        <f t="shared" si="248"/>
        <v>30666</v>
      </c>
      <c r="AH1082" s="107">
        <f t="shared" si="249"/>
        <v>40.825000000000003</v>
      </c>
      <c r="AI1082" s="72">
        <f t="shared" si="250"/>
        <v>16</v>
      </c>
      <c r="AJ1082">
        <f t="shared" si="251"/>
        <v>12</v>
      </c>
      <c r="AK1082">
        <f t="shared" si="252"/>
        <v>1983</v>
      </c>
      <c r="BI1082" s="93">
        <v>36875</v>
      </c>
      <c r="BJ1082" s="90">
        <v>12.124000000000001</v>
      </c>
      <c r="BK1082">
        <f t="shared" si="253"/>
        <v>12</v>
      </c>
      <c r="BL1082">
        <f t="shared" si="254"/>
        <v>2000</v>
      </c>
    </row>
    <row r="1083" spans="1:64" x14ac:dyDescent="0.2">
      <c r="A1083" t="s">
        <v>70</v>
      </c>
      <c r="B1083" s="93">
        <v>30666</v>
      </c>
      <c r="C1083">
        <v>-20.399999999999999</v>
      </c>
      <c r="D1083">
        <v>-30</v>
      </c>
      <c r="E1083">
        <f t="shared" si="246"/>
        <v>-25.2</v>
      </c>
      <c r="F1083" s="106">
        <v>15.5</v>
      </c>
      <c r="G1083" s="107">
        <f t="shared" si="255"/>
        <v>40.700000000000003</v>
      </c>
      <c r="H1083">
        <f t="shared" si="256"/>
        <v>12</v>
      </c>
      <c r="I1083">
        <f t="shared" si="257"/>
        <v>1983</v>
      </c>
      <c r="Q1083" t="s">
        <v>72</v>
      </c>
      <c r="R1083" s="93">
        <v>30666</v>
      </c>
      <c r="S1083">
        <v>-23.4</v>
      </c>
      <c r="T1083">
        <v>-29.5</v>
      </c>
      <c r="U1083">
        <f t="shared" si="247"/>
        <v>-26.45</v>
      </c>
      <c r="V1083" s="106">
        <v>14.5</v>
      </c>
      <c r="W1083" s="107">
        <f t="shared" si="258"/>
        <v>40.950000000000003</v>
      </c>
      <c r="X1083">
        <f t="shared" si="259"/>
        <v>12</v>
      </c>
      <c r="AG1083" s="93">
        <f t="shared" si="248"/>
        <v>30667</v>
      </c>
      <c r="AH1083" s="107">
        <f t="shared" si="249"/>
        <v>41</v>
      </c>
      <c r="AI1083" s="72">
        <f t="shared" si="250"/>
        <v>17</v>
      </c>
      <c r="AJ1083">
        <f t="shared" si="251"/>
        <v>12</v>
      </c>
      <c r="AK1083">
        <f t="shared" si="252"/>
        <v>1983</v>
      </c>
      <c r="BI1083" s="93">
        <v>36876</v>
      </c>
      <c r="BJ1083" s="90">
        <v>12.0128</v>
      </c>
      <c r="BK1083">
        <f t="shared" si="253"/>
        <v>12</v>
      </c>
      <c r="BL1083">
        <f t="shared" si="254"/>
        <v>2000</v>
      </c>
    </row>
    <row r="1084" spans="1:64" x14ac:dyDescent="0.2">
      <c r="A1084" t="s">
        <v>70</v>
      </c>
      <c r="B1084" s="93">
        <v>30667</v>
      </c>
      <c r="C1084">
        <v>-19</v>
      </c>
      <c r="D1084">
        <v>-31.5</v>
      </c>
      <c r="E1084">
        <f t="shared" si="246"/>
        <v>-25.25</v>
      </c>
      <c r="F1084" s="106">
        <v>15.5</v>
      </c>
      <c r="G1084" s="107">
        <f t="shared" si="255"/>
        <v>40.75</v>
      </c>
      <c r="H1084">
        <f t="shared" si="256"/>
        <v>12</v>
      </c>
      <c r="I1084">
        <f t="shared" si="257"/>
        <v>1983</v>
      </c>
      <c r="Q1084" t="s">
        <v>72</v>
      </c>
      <c r="R1084" s="93">
        <v>30667</v>
      </c>
      <c r="S1084">
        <v>-22.2</v>
      </c>
      <c r="T1084">
        <v>-31.3</v>
      </c>
      <c r="U1084">
        <f t="shared" si="247"/>
        <v>-26.75</v>
      </c>
      <c r="V1084" s="106">
        <v>14.5</v>
      </c>
      <c r="W1084" s="107">
        <f t="shared" si="258"/>
        <v>41.25</v>
      </c>
      <c r="X1084">
        <f t="shared" si="259"/>
        <v>12</v>
      </c>
      <c r="AG1084" s="93">
        <f t="shared" si="248"/>
        <v>30668</v>
      </c>
      <c r="AH1084" s="107">
        <f t="shared" si="249"/>
        <v>42.599999999999994</v>
      </c>
      <c r="AI1084" s="72">
        <f t="shared" si="250"/>
        <v>18</v>
      </c>
      <c r="AJ1084">
        <f t="shared" si="251"/>
        <v>12</v>
      </c>
      <c r="AK1084">
        <f t="shared" si="252"/>
        <v>1983</v>
      </c>
      <c r="BI1084" s="93">
        <v>36877</v>
      </c>
      <c r="BJ1084" s="90">
        <v>10.6036</v>
      </c>
      <c r="BK1084">
        <f t="shared" si="253"/>
        <v>12</v>
      </c>
      <c r="BL1084">
        <f t="shared" si="254"/>
        <v>2000</v>
      </c>
    </row>
    <row r="1085" spans="1:64" x14ac:dyDescent="0.2">
      <c r="A1085" t="s">
        <v>70</v>
      </c>
      <c r="B1085" s="93">
        <v>30668</v>
      </c>
      <c r="C1085">
        <v>-19.5</v>
      </c>
      <c r="D1085">
        <v>-31.6</v>
      </c>
      <c r="E1085">
        <f t="shared" si="246"/>
        <v>-25.55</v>
      </c>
      <c r="F1085" s="106">
        <v>15.5</v>
      </c>
      <c r="G1085" s="107">
        <f t="shared" si="255"/>
        <v>41.05</v>
      </c>
      <c r="H1085">
        <f t="shared" si="256"/>
        <v>12</v>
      </c>
      <c r="I1085">
        <f t="shared" si="257"/>
        <v>1983</v>
      </c>
      <c r="Q1085" t="s">
        <v>72</v>
      </c>
      <c r="R1085" s="93">
        <v>30668</v>
      </c>
      <c r="S1085">
        <v>-24.8</v>
      </c>
      <c r="T1085">
        <v>-34.5</v>
      </c>
      <c r="U1085">
        <f t="shared" si="247"/>
        <v>-29.65</v>
      </c>
      <c r="V1085" s="106">
        <v>14.5</v>
      </c>
      <c r="W1085" s="107">
        <f t="shared" si="258"/>
        <v>44.15</v>
      </c>
      <c r="X1085">
        <f t="shared" si="259"/>
        <v>12</v>
      </c>
      <c r="AG1085" s="93">
        <f t="shared" si="248"/>
        <v>30669</v>
      </c>
      <c r="AH1085" s="107">
        <f t="shared" si="249"/>
        <v>42.75</v>
      </c>
      <c r="AI1085" s="72">
        <f t="shared" si="250"/>
        <v>19</v>
      </c>
      <c r="AJ1085">
        <f t="shared" si="251"/>
        <v>12</v>
      </c>
      <c r="AK1085">
        <f t="shared" si="252"/>
        <v>1983</v>
      </c>
      <c r="BI1085" s="93">
        <v>36878</v>
      </c>
      <c r="BJ1085" s="90">
        <v>11.752599999999999</v>
      </c>
      <c r="BK1085">
        <f t="shared" si="253"/>
        <v>12</v>
      </c>
      <c r="BL1085">
        <f t="shared" si="254"/>
        <v>2000</v>
      </c>
    </row>
    <row r="1086" spans="1:64" x14ac:dyDescent="0.2">
      <c r="A1086" t="s">
        <v>70</v>
      </c>
      <c r="B1086" s="93">
        <v>30669</v>
      </c>
      <c r="C1086">
        <v>-19.399999999999999</v>
      </c>
      <c r="D1086">
        <v>-31.4</v>
      </c>
      <c r="E1086">
        <f t="shared" si="246"/>
        <v>-25.4</v>
      </c>
      <c r="F1086" s="106">
        <v>15.5</v>
      </c>
      <c r="G1086" s="107">
        <f t="shared" si="255"/>
        <v>40.9</v>
      </c>
      <c r="H1086">
        <f t="shared" si="256"/>
        <v>12</v>
      </c>
      <c r="I1086">
        <f t="shared" si="257"/>
        <v>1983</v>
      </c>
      <c r="Q1086" t="s">
        <v>72</v>
      </c>
      <c r="R1086" s="93">
        <v>30669</v>
      </c>
      <c r="S1086">
        <v>-24.7</v>
      </c>
      <c r="T1086">
        <v>-35.5</v>
      </c>
      <c r="U1086">
        <f t="shared" si="247"/>
        <v>-30.1</v>
      </c>
      <c r="V1086" s="106">
        <v>14.5</v>
      </c>
      <c r="W1086" s="107">
        <f t="shared" si="258"/>
        <v>44.6</v>
      </c>
      <c r="X1086">
        <f t="shared" si="259"/>
        <v>12</v>
      </c>
      <c r="AG1086" s="93">
        <f t="shared" si="248"/>
        <v>30670</v>
      </c>
      <c r="AH1086" s="107">
        <f t="shared" si="249"/>
        <v>42.674999999999997</v>
      </c>
      <c r="AI1086" s="72">
        <f t="shared" si="250"/>
        <v>20</v>
      </c>
      <c r="AJ1086">
        <f t="shared" si="251"/>
        <v>12</v>
      </c>
      <c r="AK1086">
        <f t="shared" si="252"/>
        <v>1983</v>
      </c>
      <c r="BI1086" s="93">
        <v>36879</v>
      </c>
      <c r="BJ1086" s="90">
        <v>12.2515</v>
      </c>
      <c r="BK1086">
        <f t="shared" si="253"/>
        <v>12</v>
      </c>
      <c r="BL1086">
        <f t="shared" si="254"/>
        <v>2000</v>
      </c>
    </row>
    <row r="1087" spans="1:64" x14ac:dyDescent="0.2">
      <c r="A1087" t="s">
        <v>70</v>
      </c>
      <c r="B1087" s="93">
        <v>30670</v>
      </c>
      <c r="C1087">
        <v>-21.6</v>
      </c>
      <c r="D1087">
        <v>-31.5</v>
      </c>
      <c r="E1087">
        <f t="shared" si="246"/>
        <v>-26.55</v>
      </c>
      <c r="F1087" s="106">
        <v>15.5</v>
      </c>
      <c r="G1087" s="107">
        <f t="shared" si="255"/>
        <v>42.05</v>
      </c>
      <c r="H1087">
        <f t="shared" si="256"/>
        <v>12</v>
      </c>
      <c r="I1087">
        <f t="shared" si="257"/>
        <v>1983</v>
      </c>
      <c r="Q1087" t="s">
        <v>72</v>
      </c>
      <c r="R1087" s="93">
        <v>30670</v>
      </c>
      <c r="S1087">
        <v>-25.2</v>
      </c>
      <c r="T1087">
        <v>-32.4</v>
      </c>
      <c r="U1087">
        <f t="shared" si="247"/>
        <v>-28.799999999999997</v>
      </c>
      <c r="V1087" s="106">
        <v>14.5</v>
      </c>
      <c r="W1087" s="107">
        <f t="shared" si="258"/>
        <v>43.3</v>
      </c>
      <c r="X1087">
        <f t="shared" si="259"/>
        <v>12</v>
      </c>
      <c r="AG1087" s="93">
        <f t="shared" si="248"/>
        <v>30671</v>
      </c>
      <c r="AH1087" s="107">
        <f t="shared" si="249"/>
        <v>39.274999999999999</v>
      </c>
      <c r="AI1087" s="72">
        <f t="shared" si="250"/>
        <v>21</v>
      </c>
      <c r="AJ1087">
        <f t="shared" si="251"/>
        <v>12</v>
      </c>
      <c r="AK1087">
        <f t="shared" si="252"/>
        <v>1983</v>
      </c>
      <c r="BI1087" s="93">
        <v>36880</v>
      </c>
      <c r="BJ1087" s="90">
        <v>13.5631</v>
      </c>
      <c r="BK1087">
        <f t="shared" si="253"/>
        <v>12</v>
      </c>
      <c r="BL1087">
        <f t="shared" si="254"/>
        <v>2000</v>
      </c>
    </row>
    <row r="1088" spans="1:64" x14ac:dyDescent="0.2">
      <c r="A1088" t="s">
        <v>70</v>
      </c>
      <c r="B1088" s="93">
        <v>30671</v>
      </c>
      <c r="C1088">
        <v>-19</v>
      </c>
      <c r="D1088">
        <v>-30.5</v>
      </c>
      <c r="E1088">
        <f t="shared" si="246"/>
        <v>-24.75</v>
      </c>
      <c r="F1088" s="106">
        <v>15.5</v>
      </c>
      <c r="G1088" s="107">
        <f t="shared" si="255"/>
        <v>40.25</v>
      </c>
      <c r="H1088">
        <f t="shared" si="256"/>
        <v>12</v>
      </c>
      <c r="I1088">
        <f t="shared" si="257"/>
        <v>1983</v>
      </c>
      <c r="Q1088" t="s">
        <v>72</v>
      </c>
      <c r="R1088" s="93">
        <v>30671</v>
      </c>
      <c r="S1088">
        <v>-18.100000000000001</v>
      </c>
      <c r="T1088">
        <v>-29.5</v>
      </c>
      <c r="U1088">
        <f t="shared" si="247"/>
        <v>-23.8</v>
      </c>
      <c r="V1088" s="106">
        <v>14.5</v>
      </c>
      <c r="W1088" s="107">
        <f t="shared" si="258"/>
        <v>38.299999999999997</v>
      </c>
      <c r="X1088">
        <f t="shared" si="259"/>
        <v>12</v>
      </c>
      <c r="AG1088" s="93">
        <f t="shared" si="248"/>
        <v>30672</v>
      </c>
      <c r="AH1088" s="107">
        <f t="shared" si="249"/>
        <v>39.475000000000001</v>
      </c>
      <c r="AI1088" s="72">
        <f t="shared" si="250"/>
        <v>22</v>
      </c>
      <c r="AJ1088">
        <f t="shared" si="251"/>
        <v>12</v>
      </c>
      <c r="AK1088">
        <f t="shared" si="252"/>
        <v>1983</v>
      </c>
      <c r="BI1088" s="93">
        <v>36881</v>
      </c>
      <c r="BJ1088" s="90">
        <v>13.347300000000001</v>
      </c>
      <c r="BK1088">
        <f t="shared" si="253"/>
        <v>12</v>
      </c>
      <c r="BL1088">
        <f t="shared" si="254"/>
        <v>2000</v>
      </c>
    </row>
    <row r="1089" spans="1:64" x14ac:dyDescent="0.2">
      <c r="A1089" t="s">
        <v>70</v>
      </c>
      <c r="B1089" s="93">
        <v>30672</v>
      </c>
      <c r="C1089">
        <v>-20.8</v>
      </c>
      <c r="D1089">
        <v>-27.6</v>
      </c>
      <c r="E1089">
        <f t="shared" si="246"/>
        <v>-24.200000000000003</v>
      </c>
      <c r="F1089" s="106">
        <v>15.5</v>
      </c>
      <c r="G1089" s="107">
        <f t="shared" si="255"/>
        <v>39.700000000000003</v>
      </c>
      <c r="H1089">
        <f t="shared" si="256"/>
        <v>12</v>
      </c>
      <c r="I1089">
        <f t="shared" si="257"/>
        <v>1983</v>
      </c>
      <c r="Q1089" t="s">
        <v>72</v>
      </c>
      <c r="R1089" s="93">
        <v>30672</v>
      </c>
      <c r="S1089">
        <v>-22.6</v>
      </c>
      <c r="T1089">
        <v>-26.9</v>
      </c>
      <c r="U1089">
        <f t="shared" si="247"/>
        <v>-24.75</v>
      </c>
      <c r="V1089" s="106">
        <v>14.5</v>
      </c>
      <c r="W1089" s="107">
        <f t="shared" si="258"/>
        <v>39.25</v>
      </c>
      <c r="X1089">
        <f t="shared" si="259"/>
        <v>12</v>
      </c>
      <c r="AG1089" s="93">
        <f t="shared" si="248"/>
        <v>30673</v>
      </c>
      <c r="AH1089" s="107">
        <f t="shared" si="249"/>
        <v>46.025000000000006</v>
      </c>
      <c r="AI1089" s="72">
        <f t="shared" si="250"/>
        <v>23</v>
      </c>
      <c r="AJ1089">
        <f t="shared" si="251"/>
        <v>12</v>
      </c>
      <c r="AK1089">
        <f t="shared" si="252"/>
        <v>1983</v>
      </c>
      <c r="BI1089" s="93">
        <v>36882</v>
      </c>
      <c r="BJ1089" s="90">
        <v>12.8353</v>
      </c>
      <c r="BK1089">
        <f t="shared" si="253"/>
        <v>12</v>
      </c>
      <c r="BL1089">
        <f t="shared" si="254"/>
        <v>2000</v>
      </c>
    </row>
    <row r="1090" spans="1:64" x14ac:dyDescent="0.2">
      <c r="A1090" t="s">
        <v>70</v>
      </c>
      <c r="B1090" s="93">
        <v>30673</v>
      </c>
      <c r="C1090">
        <v>-24.7</v>
      </c>
      <c r="D1090">
        <v>-36.5</v>
      </c>
      <c r="E1090">
        <f t="shared" si="246"/>
        <v>-30.6</v>
      </c>
      <c r="F1090" s="106">
        <v>15.5</v>
      </c>
      <c r="G1090" s="107">
        <f t="shared" si="255"/>
        <v>46.1</v>
      </c>
      <c r="H1090">
        <f t="shared" si="256"/>
        <v>12</v>
      </c>
      <c r="I1090">
        <f t="shared" si="257"/>
        <v>1983</v>
      </c>
      <c r="Q1090" t="s">
        <v>72</v>
      </c>
      <c r="R1090" s="93">
        <v>30673</v>
      </c>
      <c r="S1090">
        <v>-25.6</v>
      </c>
      <c r="T1090">
        <v>-37.299999999999997</v>
      </c>
      <c r="U1090">
        <f t="shared" si="247"/>
        <v>-31.45</v>
      </c>
      <c r="V1090" s="106">
        <v>14.5</v>
      </c>
      <c r="W1090" s="107">
        <f t="shared" si="258"/>
        <v>45.95</v>
      </c>
      <c r="X1090">
        <f t="shared" si="259"/>
        <v>12</v>
      </c>
      <c r="AG1090" s="93">
        <f t="shared" si="248"/>
        <v>30674</v>
      </c>
      <c r="AH1090" s="107">
        <f t="shared" si="249"/>
        <v>42.4</v>
      </c>
      <c r="AI1090" s="72">
        <f t="shared" si="250"/>
        <v>24</v>
      </c>
      <c r="AJ1090">
        <f t="shared" si="251"/>
        <v>12</v>
      </c>
      <c r="AK1090">
        <f t="shared" si="252"/>
        <v>1983</v>
      </c>
      <c r="BI1090" s="93">
        <v>36883</v>
      </c>
      <c r="BJ1090" s="90">
        <v>13.074999999999999</v>
      </c>
      <c r="BK1090">
        <f t="shared" si="253"/>
        <v>12</v>
      </c>
      <c r="BL1090">
        <f t="shared" si="254"/>
        <v>2000</v>
      </c>
    </row>
    <row r="1091" spans="1:64" x14ac:dyDescent="0.2">
      <c r="A1091" t="s">
        <v>70</v>
      </c>
      <c r="B1091" s="93">
        <v>30674</v>
      </c>
      <c r="C1091">
        <v>-20.2</v>
      </c>
      <c r="D1091">
        <v>-36.1</v>
      </c>
      <c r="E1091">
        <f t="shared" si="246"/>
        <v>-28.15</v>
      </c>
      <c r="F1091" s="106">
        <v>15.5</v>
      </c>
      <c r="G1091" s="107">
        <f t="shared" si="255"/>
        <v>43.65</v>
      </c>
      <c r="H1091">
        <f t="shared" si="256"/>
        <v>12</v>
      </c>
      <c r="I1091">
        <f t="shared" si="257"/>
        <v>1983</v>
      </c>
      <c r="Q1091" t="s">
        <v>72</v>
      </c>
      <c r="R1091" s="93">
        <v>30674</v>
      </c>
      <c r="S1091">
        <v>-16.399999999999999</v>
      </c>
      <c r="T1091">
        <v>-36.9</v>
      </c>
      <c r="U1091">
        <f t="shared" si="247"/>
        <v>-26.65</v>
      </c>
      <c r="V1091" s="106">
        <v>14.5</v>
      </c>
      <c r="W1091" s="107">
        <f t="shared" si="258"/>
        <v>41.15</v>
      </c>
      <c r="X1091">
        <f t="shared" si="259"/>
        <v>12</v>
      </c>
      <c r="AG1091" s="93">
        <f t="shared" si="248"/>
        <v>30675</v>
      </c>
      <c r="AH1091" s="107">
        <f t="shared" si="249"/>
        <v>32</v>
      </c>
      <c r="AI1091" s="72">
        <f t="shared" si="250"/>
        <v>25</v>
      </c>
      <c r="AJ1091">
        <f t="shared" si="251"/>
        <v>12</v>
      </c>
      <c r="AK1091">
        <f t="shared" si="252"/>
        <v>1983</v>
      </c>
      <c r="BI1091" s="93">
        <v>36884</v>
      </c>
      <c r="BJ1091" s="90">
        <v>13.012700000000001</v>
      </c>
      <c r="BK1091">
        <f t="shared" si="253"/>
        <v>12</v>
      </c>
      <c r="BL1091">
        <f t="shared" si="254"/>
        <v>2000</v>
      </c>
    </row>
    <row r="1092" spans="1:64" x14ac:dyDescent="0.2">
      <c r="A1092" t="s">
        <v>70</v>
      </c>
      <c r="B1092" s="93">
        <v>30675</v>
      </c>
      <c r="C1092">
        <v>-13.7</v>
      </c>
      <c r="D1092">
        <v>-26.8</v>
      </c>
      <c r="E1092">
        <f t="shared" ref="E1092:E1155" si="260">AVERAGE(C1092:D1092)</f>
        <v>-20.25</v>
      </c>
      <c r="F1092" s="106">
        <v>15.5</v>
      </c>
      <c r="G1092" s="107">
        <f t="shared" si="255"/>
        <v>35.75</v>
      </c>
      <c r="H1092">
        <f t="shared" si="256"/>
        <v>12</v>
      </c>
      <c r="I1092">
        <f t="shared" si="257"/>
        <v>1983</v>
      </c>
      <c r="Q1092" t="s">
        <v>72</v>
      </c>
      <c r="R1092" s="93">
        <v>30675</v>
      </c>
      <c r="S1092">
        <v>-10.9</v>
      </c>
      <c r="T1092">
        <v>-16.600000000000001</v>
      </c>
      <c r="U1092">
        <f t="shared" ref="U1092:U1155" si="261">AVERAGE(S1092:T1092)</f>
        <v>-13.75</v>
      </c>
      <c r="V1092" s="106">
        <v>14.5</v>
      </c>
      <c r="W1092" s="107">
        <f t="shared" si="258"/>
        <v>28.25</v>
      </c>
      <c r="X1092">
        <f t="shared" si="259"/>
        <v>12</v>
      </c>
      <c r="AG1092" s="93">
        <f t="shared" ref="AG1092:AG1155" si="262">R1093</f>
        <v>30676</v>
      </c>
      <c r="AH1092" s="107">
        <f t="shared" ref="AH1092:AH1155" si="263">AVERAGE(W1093,G1093)</f>
        <v>30.375</v>
      </c>
      <c r="AI1092" s="72">
        <f t="shared" ref="AI1092:AI1155" si="264">DAY(AG1092)</f>
        <v>26</v>
      </c>
      <c r="AJ1092">
        <f t="shared" ref="AJ1092:AJ1155" si="265">MONTH(AG1092)</f>
        <v>12</v>
      </c>
      <c r="AK1092">
        <f t="shared" ref="AK1092:AK1155" si="266">YEAR(AG1092)</f>
        <v>1983</v>
      </c>
      <c r="BI1092" s="93">
        <v>36885</v>
      </c>
      <c r="BJ1092" s="90">
        <v>13.012700000000001</v>
      </c>
      <c r="BK1092">
        <f t="shared" ref="BK1092:BK1150" si="267">MONTH(BI1092)</f>
        <v>12</v>
      </c>
      <c r="BL1092">
        <f t="shared" ref="BL1092:BL1150" si="268">YEAR(BI1092)</f>
        <v>2000</v>
      </c>
    </row>
    <row r="1093" spans="1:64" x14ac:dyDescent="0.2">
      <c r="A1093" t="s">
        <v>70</v>
      </c>
      <c r="B1093" s="93">
        <v>30676</v>
      </c>
      <c r="C1093">
        <v>-11.8</v>
      </c>
      <c r="D1093">
        <v>-22.4</v>
      </c>
      <c r="E1093">
        <f t="shared" si="260"/>
        <v>-17.100000000000001</v>
      </c>
      <c r="F1093" s="106">
        <v>15.5</v>
      </c>
      <c r="G1093" s="107">
        <f t="shared" ref="G1093:G1156" si="269">IF(F1093-E1093&gt;0,F1093-E1093,0)</f>
        <v>32.6</v>
      </c>
      <c r="H1093">
        <f t="shared" ref="H1093:H1156" si="270">MONTH(B1093)</f>
        <v>12</v>
      </c>
      <c r="I1093">
        <f t="shared" ref="I1093:I1156" si="271">YEAR(B1093)</f>
        <v>1983</v>
      </c>
      <c r="Q1093" t="s">
        <v>72</v>
      </c>
      <c r="R1093" s="93">
        <v>30676</v>
      </c>
      <c r="S1093">
        <v>-10.5</v>
      </c>
      <c r="T1093">
        <v>-16.8</v>
      </c>
      <c r="U1093">
        <f t="shared" si="261"/>
        <v>-13.65</v>
      </c>
      <c r="V1093" s="106">
        <v>14.5</v>
      </c>
      <c r="W1093" s="107">
        <f t="shared" ref="W1093:W1156" si="272">IF(V1093-U1093&gt;0,V1093-U1093,0)</f>
        <v>28.15</v>
      </c>
      <c r="X1093">
        <f t="shared" ref="X1093:X1156" si="273">MONTH(R1093)</f>
        <v>12</v>
      </c>
      <c r="AG1093" s="93">
        <f t="shared" si="262"/>
        <v>30677</v>
      </c>
      <c r="AH1093" s="107">
        <f t="shared" si="263"/>
        <v>31.75</v>
      </c>
      <c r="AI1093" s="72">
        <f t="shared" si="264"/>
        <v>27</v>
      </c>
      <c r="AJ1093">
        <f t="shared" si="265"/>
        <v>12</v>
      </c>
      <c r="AK1093">
        <f t="shared" si="266"/>
        <v>1983</v>
      </c>
      <c r="BI1093" s="93">
        <v>36886</v>
      </c>
      <c r="BJ1093" s="90">
        <v>13.172000000000001</v>
      </c>
      <c r="BK1093">
        <f t="shared" si="267"/>
        <v>12</v>
      </c>
      <c r="BL1093">
        <f t="shared" si="268"/>
        <v>2000</v>
      </c>
    </row>
    <row r="1094" spans="1:64" x14ac:dyDescent="0.2">
      <c r="A1094" t="s">
        <v>70</v>
      </c>
      <c r="B1094" s="93">
        <v>30677</v>
      </c>
      <c r="C1094">
        <v>-9.8000000000000007</v>
      </c>
      <c r="D1094">
        <v>-25</v>
      </c>
      <c r="E1094">
        <f t="shared" si="260"/>
        <v>-17.399999999999999</v>
      </c>
      <c r="F1094" s="106">
        <v>15.5</v>
      </c>
      <c r="G1094" s="107">
        <f t="shared" si="269"/>
        <v>32.9</v>
      </c>
      <c r="H1094">
        <f t="shared" si="270"/>
        <v>12</v>
      </c>
      <c r="I1094">
        <f t="shared" si="271"/>
        <v>1983</v>
      </c>
      <c r="Q1094" t="s">
        <v>72</v>
      </c>
      <c r="R1094" s="93">
        <v>30677</v>
      </c>
      <c r="S1094">
        <v>-10.9</v>
      </c>
      <c r="T1094">
        <v>-21.3</v>
      </c>
      <c r="U1094">
        <f t="shared" si="261"/>
        <v>-16.100000000000001</v>
      </c>
      <c r="V1094" s="106">
        <v>14.5</v>
      </c>
      <c r="W1094" s="107">
        <f t="shared" si="272"/>
        <v>30.6</v>
      </c>
      <c r="X1094">
        <f t="shared" si="273"/>
        <v>12</v>
      </c>
      <c r="AG1094" s="93">
        <f t="shared" si="262"/>
        <v>30678</v>
      </c>
      <c r="AH1094" s="107">
        <f t="shared" si="263"/>
        <v>34.450000000000003</v>
      </c>
      <c r="AI1094" s="72">
        <f t="shared" si="264"/>
        <v>28</v>
      </c>
      <c r="AJ1094">
        <f t="shared" si="265"/>
        <v>12</v>
      </c>
      <c r="AK1094">
        <f t="shared" si="266"/>
        <v>1983</v>
      </c>
      <c r="BI1094" s="93">
        <v>36887</v>
      </c>
      <c r="BJ1094" s="90">
        <v>13.0062</v>
      </c>
      <c r="BK1094">
        <f t="shared" si="267"/>
        <v>12</v>
      </c>
      <c r="BL1094">
        <f t="shared" si="268"/>
        <v>2000</v>
      </c>
    </row>
    <row r="1095" spans="1:64" x14ac:dyDescent="0.2">
      <c r="A1095" t="s">
        <v>70</v>
      </c>
      <c r="B1095" s="93">
        <v>30678</v>
      </c>
      <c r="C1095">
        <v>-14</v>
      </c>
      <c r="D1095">
        <v>-27.3</v>
      </c>
      <c r="E1095">
        <f t="shared" si="260"/>
        <v>-20.65</v>
      </c>
      <c r="F1095" s="106">
        <v>15.5</v>
      </c>
      <c r="G1095" s="107">
        <f t="shared" si="269"/>
        <v>36.15</v>
      </c>
      <c r="H1095">
        <f t="shared" si="270"/>
        <v>12</v>
      </c>
      <c r="I1095">
        <f t="shared" si="271"/>
        <v>1983</v>
      </c>
      <c r="Q1095" t="s">
        <v>72</v>
      </c>
      <c r="R1095" s="93">
        <v>30678</v>
      </c>
      <c r="S1095">
        <v>-14.4</v>
      </c>
      <c r="T1095">
        <v>-22.1</v>
      </c>
      <c r="U1095">
        <f t="shared" si="261"/>
        <v>-18.25</v>
      </c>
      <c r="V1095" s="106">
        <v>14.5</v>
      </c>
      <c r="W1095" s="107">
        <f t="shared" si="272"/>
        <v>32.75</v>
      </c>
      <c r="X1095">
        <f t="shared" si="273"/>
        <v>12</v>
      </c>
      <c r="AG1095" s="93">
        <f t="shared" si="262"/>
        <v>30679</v>
      </c>
      <c r="AH1095" s="107">
        <f t="shared" si="263"/>
        <v>32.024999999999999</v>
      </c>
      <c r="AI1095" s="72">
        <f t="shared" si="264"/>
        <v>29</v>
      </c>
      <c r="AJ1095">
        <f t="shared" si="265"/>
        <v>12</v>
      </c>
      <c r="AK1095">
        <f t="shared" si="266"/>
        <v>1983</v>
      </c>
      <c r="BI1095" s="93">
        <v>36888</v>
      </c>
      <c r="BJ1095" s="90">
        <v>12.6699</v>
      </c>
      <c r="BK1095">
        <f t="shared" si="267"/>
        <v>12</v>
      </c>
      <c r="BL1095">
        <f t="shared" si="268"/>
        <v>2000</v>
      </c>
    </row>
    <row r="1096" spans="1:64" x14ac:dyDescent="0.2">
      <c r="A1096" t="s">
        <v>70</v>
      </c>
      <c r="B1096" s="93">
        <v>30679</v>
      </c>
      <c r="C1096">
        <v>1.6</v>
      </c>
      <c r="D1096">
        <v>-27.4</v>
      </c>
      <c r="E1096">
        <f t="shared" si="260"/>
        <v>-12.899999999999999</v>
      </c>
      <c r="F1096" s="106">
        <v>15.5</v>
      </c>
      <c r="G1096" s="107">
        <f t="shared" si="269"/>
        <v>28.4</v>
      </c>
      <c r="H1096">
        <f t="shared" si="270"/>
        <v>12</v>
      </c>
      <c r="I1096">
        <f t="shared" si="271"/>
        <v>1983</v>
      </c>
      <c r="Q1096" t="s">
        <v>72</v>
      </c>
      <c r="R1096" s="93">
        <v>30679</v>
      </c>
      <c r="S1096">
        <v>-15.7</v>
      </c>
      <c r="T1096">
        <v>-26.6</v>
      </c>
      <c r="U1096">
        <f t="shared" si="261"/>
        <v>-21.15</v>
      </c>
      <c r="V1096" s="106">
        <v>14.5</v>
      </c>
      <c r="W1096" s="107">
        <f t="shared" si="272"/>
        <v>35.65</v>
      </c>
      <c r="X1096">
        <f t="shared" si="273"/>
        <v>12</v>
      </c>
      <c r="AG1096" s="93">
        <f t="shared" si="262"/>
        <v>30680</v>
      </c>
      <c r="AH1096" s="107">
        <f t="shared" si="263"/>
        <v>25.725000000000001</v>
      </c>
      <c r="AI1096" s="72">
        <f t="shared" si="264"/>
        <v>30</v>
      </c>
      <c r="AJ1096">
        <f t="shared" si="265"/>
        <v>12</v>
      </c>
      <c r="AK1096">
        <f t="shared" si="266"/>
        <v>1983</v>
      </c>
      <c r="BI1096" s="93">
        <v>36889</v>
      </c>
      <c r="BJ1096" s="90">
        <v>12.9101</v>
      </c>
      <c r="BK1096">
        <f t="shared" si="267"/>
        <v>12</v>
      </c>
      <c r="BL1096">
        <f t="shared" si="268"/>
        <v>2000</v>
      </c>
    </row>
    <row r="1097" spans="1:64" x14ac:dyDescent="0.2">
      <c r="A1097" t="s">
        <v>70</v>
      </c>
      <c r="B1097" s="93">
        <v>30680</v>
      </c>
      <c r="C1097">
        <v>4.5999999999999996</v>
      </c>
      <c r="D1097">
        <v>-15.3</v>
      </c>
      <c r="E1097">
        <f t="shared" si="260"/>
        <v>-5.3500000000000005</v>
      </c>
      <c r="F1097" s="106">
        <v>15.5</v>
      </c>
      <c r="G1097" s="107">
        <f t="shared" si="269"/>
        <v>20.85</v>
      </c>
      <c r="H1097">
        <f t="shared" si="270"/>
        <v>12</v>
      </c>
      <c r="I1097">
        <f t="shared" si="271"/>
        <v>1983</v>
      </c>
      <c r="Q1097" t="s">
        <v>72</v>
      </c>
      <c r="R1097" s="93">
        <v>30680</v>
      </c>
      <c r="S1097">
        <v>-7.2</v>
      </c>
      <c r="T1097">
        <v>-25</v>
      </c>
      <c r="U1097">
        <f t="shared" si="261"/>
        <v>-16.100000000000001</v>
      </c>
      <c r="V1097" s="106">
        <v>14.5</v>
      </c>
      <c r="W1097" s="107">
        <f t="shared" si="272"/>
        <v>30.6</v>
      </c>
      <c r="X1097">
        <f t="shared" si="273"/>
        <v>12</v>
      </c>
      <c r="AG1097" s="93">
        <f t="shared" si="262"/>
        <v>30681</v>
      </c>
      <c r="AH1097" s="107">
        <f t="shared" si="263"/>
        <v>18.899999999999999</v>
      </c>
      <c r="AI1097" s="72">
        <f t="shared" si="264"/>
        <v>31</v>
      </c>
      <c r="AJ1097">
        <f t="shared" si="265"/>
        <v>12</v>
      </c>
      <c r="AK1097">
        <f t="shared" si="266"/>
        <v>1983</v>
      </c>
      <c r="BI1097" s="93">
        <v>36890</v>
      </c>
      <c r="BJ1097" s="90">
        <v>12.650399999999999</v>
      </c>
      <c r="BK1097">
        <f t="shared" si="267"/>
        <v>12</v>
      </c>
      <c r="BL1097">
        <f t="shared" si="268"/>
        <v>2000</v>
      </c>
    </row>
    <row r="1098" spans="1:64" x14ac:dyDescent="0.2">
      <c r="A1098" t="s">
        <v>70</v>
      </c>
      <c r="B1098" s="93">
        <v>30681</v>
      </c>
      <c r="C1098">
        <v>4.9000000000000004</v>
      </c>
      <c r="D1098">
        <v>-13.9</v>
      </c>
      <c r="E1098">
        <f t="shared" si="260"/>
        <v>-4.5</v>
      </c>
      <c r="F1098" s="106">
        <v>15.5</v>
      </c>
      <c r="G1098" s="107">
        <f t="shared" si="269"/>
        <v>20</v>
      </c>
      <c r="H1098">
        <f t="shared" si="270"/>
        <v>12</v>
      </c>
      <c r="I1098">
        <f t="shared" si="271"/>
        <v>1983</v>
      </c>
      <c r="Q1098" t="s">
        <v>72</v>
      </c>
      <c r="R1098" s="93">
        <v>30681</v>
      </c>
      <c r="S1098">
        <v>1.8</v>
      </c>
      <c r="T1098">
        <v>-8.4</v>
      </c>
      <c r="U1098">
        <f t="shared" si="261"/>
        <v>-3.3000000000000003</v>
      </c>
      <c r="V1098" s="106">
        <v>14.5</v>
      </c>
      <c r="W1098" s="107">
        <f t="shared" si="272"/>
        <v>17.8</v>
      </c>
      <c r="X1098">
        <f t="shared" si="273"/>
        <v>12</v>
      </c>
      <c r="AG1098" s="93">
        <f t="shared" si="262"/>
        <v>30682</v>
      </c>
      <c r="AH1098" s="107">
        <f t="shared" si="263"/>
        <v>15.824999999999999</v>
      </c>
      <c r="AI1098" s="72">
        <f t="shared" si="264"/>
        <v>1</v>
      </c>
      <c r="AJ1098">
        <f t="shared" si="265"/>
        <v>1</v>
      </c>
      <c r="AK1098">
        <f t="shared" si="266"/>
        <v>1984</v>
      </c>
      <c r="BI1098" s="93">
        <v>36891</v>
      </c>
      <c r="BJ1098" s="90">
        <v>12.732799999999999</v>
      </c>
      <c r="BK1098">
        <f t="shared" si="267"/>
        <v>12</v>
      </c>
      <c r="BL1098">
        <f t="shared" si="268"/>
        <v>2000</v>
      </c>
    </row>
    <row r="1099" spans="1:64" x14ac:dyDescent="0.2">
      <c r="A1099" t="s">
        <v>70</v>
      </c>
      <c r="B1099" s="93">
        <v>30682</v>
      </c>
      <c r="C1099">
        <v>8</v>
      </c>
      <c r="D1099">
        <v>-2.2999999999999998</v>
      </c>
      <c r="E1099">
        <f t="shared" si="260"/>
        <v>2.85</v>
      </c>
      <c r="F1099" s="106">
        <v>15.5</v>
      </c>
      <c r="G1099" s="107">
        <f t="shared" si="269"/>
        <v>12.65</v>
      </c>
      <c r="H1099">
        <f t="shared" si="270"/>
        <v>1</v>
      </c>
      <c r="I1099">
        <f t="shared" si="271"/>
        <v>1984</v>
      </c>
      <c r="Q1099" t="s">
        <v>72</v>
      </c>
      <c r="R1099" s="93">
        <v>30682</v>
      </c>
      <c r="S1099">
        <v>-0.3</v>
      </c>
      <c r="T1099">
        <v>-8.6999999999999993</v>
      </c>
      <c r="U1099">
        <f t="shared" si="261"/>
        <v>-4.5</v>
      </c>
      <c r="V1099" s="106">
        <v>14.5</v>
      </c>
      <c r="W1099" s="107">
        <f t="shared" si="272"/>
        <v>19</v>
      </c>
      <c r="X1099">
        <f t="shared" si="273"/>
        <v>1</v>
      </c>
      <c r="AG1099" s="93">
        <f t="shared" si="262"/>
        <v>30683</v>
      </c>
      <c r="AH1099" s="107">
        <f t="shared" si="263"/>
        <v>11.574999999999999</v>
      </c>
      <c r="AI1099" s="72">
        <f t="shared" si="264"/>
        <v>2</v>
      </c>
      <c r="AJ1099">
        <f t="shared" si="265"/>
        <v>1</v>
      </c>
      <c r="AK1099">
        <f t="shared" si="266"/>
        <v>1984</v>
      </c>
      <c r="BI1099" s="97">
        <v>36892</v>
      </c>
      <c r="BJ1099" s="90">
        <v>12.0105</v>
      </c>
      <c r="BK1099">
        <f t="shared" si="267"/>
        <v>1</v>
      </c>
      <c r="BL1099">
        <f t="shared" si="268"/>
        <v>2001</v>
      </c>
    </row>
    <row r="1100" spans="1:64" x14ac:dyDescent="0.2">
      <c r="A1100" t="s">
        <v>70</v>
      </c>
      <c r="B1100" s="93">
        <v>30683</v>
      </c>
      <c r="C1100">
        <v>11</v>
      </c>
      <c r="D1100">
        <v>1.5</v>
      </c>
      <c r="E1100">
        <f t="shared" si="260"/>
        <v>6.25</v>
      </c>
      <c r="F1100" s="106">
        <v>15.5</v>
      </c>
      <c r="G1100" s="107">
        <f t="shared" si="269"/>
        <v>9.25</v>
      </c>
      <c r="H1100">
        <f t="shared" si="270"/>
        <v>1</v>
      </c>
      <c r="I1100">
        <f t="shared" si="271"/>
        <v>1984</v>
      </c>
      <c r="Q1100" t="s">
        <v>72</v>
      </c>
      <c r="R1100" s="93">
        <v>30683</v>
      </c>
      <c r="S1100">
        <v>6.3</v>
      </c>
      <c r="T1100">
        <v>-5.0999999999999996</v>
      </c>
      <c r="U1100">
        <f t="shared" si="261"/>
        <v>0.60000000000000009</v>
      </c>
      <c r="V1100" s="106">
        <v>14.5</v>
      </c>
      <c r="W1100" s="107">
        <f t="shared" si="272"/>
        <v>13.9</v>
      </c>
      <c r="X1100">
        <f t="shared" si="273"/>
        <v>1</v>
      </c>
      <c r="AG1100" s="93">
        <f t="shared" si="262"/>
        <v>30684</v>
      </c>
      <c r="AH1100" s="107">
        <f t="shared" si="263"/>
        <v>14.925000000000001</v>
      </c>
      <c r="AI1100" s="72">
        <f t="shared" si="264"/>
        <v>3</v>
      </c>
      <c r="AJ1100">
        <f t="shared" si="265"/>
        <v>1</v>
      </c>
      <c r="AK1100">
        <f t="shared" si="266"/>
        <v>1984</v>
      </c>
      <c r="BI1100" s="97">
        <v>36893</v>
      </c>
      <c r="BJ1100" s="90">
        <v>11.9214</v>
      </c>
      <c r="BK1100">
        <f t="shared" si="267"/>
        <v>1</v>
      </c>
      <c r="BL1100">
        <f t="shared" si="268"/>
        <v>2001</v>
      </c>
    </row>
    <row r="1101" spans="1:64" x14ac:dyDescent="0.2">
      <c r="A1101" t="s">
        <v>70</v>
      </c>
      <c r="B1101" s="93">
        <v>30684</v>
      </c>
      <c r="C1101">
        <v>7.1</v>
      </c>
      <c r="D1101">
        <v>-2.2999999999999998</v>
      </c>
      <c r="E1101">
        <f t="shared" si="260"/>
        <v>2.4</v>
      </c>
      <c r="F1101" s="106">
        <v>15.5</v>
      </c>
      <c r="G1101" s="107">
        <f t="shared" si="269"/>
        <v>13.1</v>
      </c>
      <c r="H1101">
        <f t="shared" si="270"/>
        <v>1</v>
      </c>
      <c r="I1101">
        <f t="shared" si="271"/>
        <v>1984</v>
      </c>
      <c r="Q1101" t="s">
        <v>72</v>
      </c>
      <c r="R1101" s="93">
        <v>30684</v>
      </c>
      <c r="S1101">
        <v>1.6</v>
      </c>
      <c r="T1101">
        <v>-6.1</v>
      </c>
      <c r="U1101">
        <f t="shared" si="261"/>
        <v>-2.25</v>
      </c>
      <c r="V1101" s="106">
        <v>14.5</v>
      </c>
      <c r="W1101" s="107">
        <f t="shared" si="272"/>
        <v>16.75</v>
      </c>
      <c r="X1101">
        <f t="shared" si="273"/>
        <v>1</v>
      </c>
      <c r="AG1101" s="93">
        <f t="shared" si="262"/>
        <v>30685</v>
      </c>
      <c r="AH1101" s="107">
        <f t="shared" si="263"/>
        <v>10.7</v>
      </c>
      <c r="AI1101" s="72">
        <f t="shared" si="264"/>
        <v>4</v>
      </c>
      <c r="AJ1101">
        <f t="shared" si="265"/>
        <v>1</v>
      </c>
      <c r="AK1101">
        <f t="shared" si="266"/>
        <v>1984</v>
      </c>
      <c r="BI1101" s="97">
        <v>36894</v>
      </c>
      <c r="BJ1101" s="90">
        <v>11.0006</v>
      </c>
      <c r="BK1101">
        <f t="shared" si="267"/>
        <v>1</v>
      </c>
      <c r="BL1101">
        <f t="shared" si="268"/>
        <v>2001</v>
      </c>
    </row>
    <row r="1102" spans="1:64" x14ac:dyDescent="0.2">
      <c r="A1102" t="s">
        <v>70</v>
      </c>
      <c r="B1102" s="93">
        <v>30685</v>
      </c>
      <c r="C1102">
        <v>12.2</v>
      </c>
      <c r="D1102">
        <v>-1</v>
      </c>
      <c r="E1102">
        <f t="shared" si="260"/>
        <v>5.6</v>
      </c>
      <c r="F1102" s="106">
        <v>15.5</v>
      </c>
      <c r="G1102" s="107">
        <f t="shared" si="269"/>
        <v>9.9</v>
      </c>
      <c r="H1102">
        <f t="shared" si="270"/>
        <v>1</v>
      </c>
      <c r="I1102">
        <f t="shared" si="271"/>
        <v>1984</v>
      </c>
      <c r="Q1102" t="s">
        <v>72</v>
      </c>
      <c r="R1102" s="93">
        <v>30685</v>
      </c>
      <c r="S1102">
        <v>5.6</v>
      </c>
      <c r="T1102">
        <v>0.4</v>
      </c>
      <c r="U1102">
        <f t="shared" si="261"/>
        <v>3</v>
      </c>
      <c r="V1102" s="106">
        <v>14.5</v>
      </c>
      <c r="W1102" s="107">
        <f t="shared" si="272"/>
        <v>11.5</v>
      </c>
      <c r="X1102">
        <f t="shared" si="273"/>
        <v>1</v>
      </c>
      <c r="AG1102" s="93">
        <f t="shared" si="262"/>
        <v>30686</v>
      </c>
      <c r="AH1102" s="107">
        <f t="shared" si="263"/>
        <v>13.375</v>
      </c>
      <c r="AI1102" s="72">
        <f t="shared" si="264"/>
        <v>5</v>
      </c>
      <c r="AJ1102">
        <f t="shared" si="265"/>
        <v>1</v>
      </c>
      <c r="AK1102">
        <f t="shared" si="266"/>
        <v>1984</v>
      </c>
      <c r="BI1102" s="97">
        <v>36895</v>
      </c>
      <c r="BJ1102" s="90">
        <v>11.1616</v>
      </c>
      <c r="BK1102">
        <f t="shared" si="267"/>
        <v>1</v>
      </c>
      <c r="BL1102">
        <f t="shared" si="268"/>
        <v>2001</v>
      </c>
    </row>
    <row r="1103" spans="1:64" x14ac:dyDescent="0.2">
      <c r="A1103" t="s">
        <v>70</v>
      </c>
      <c r="B1103" s="93">
        <v>30686</v>
      </c>
      <c r="C1103">
        <v>8</v>
      </c>
      <c r="D1103">
        <v>-2.8</v>
      </c>
      <c r="E1103">
        <f t="shared" si="260"/>
        <v>2.6</v>
      </c>
      <c r="F1103" s="106">
        <v>15.5</v>
      </c>
      <c r="G1103" s="107">
        <f t="shared" si="269"/>
        <v>12.9</v>
      </c>
      <c r="H1103">
        <f t="shared" si="270"/>
        <v>1</v>
      </c>
      <c r="I1103">
        <f t="shared" si="271"/>
        <v>1984</v>
      </c>
      <c r="Q1103" t="s">
        <v>72</v>
      </c>
      <c r="R1103" s="93">
        <v>30686</v>
      </c>
      <c r="S1103">
        <v>4.5</v>
      </c>
      <c r="T1103">
        <v>-3.2</v>
      </c>
      <c r="U1103">
        <f t="shared" si="261"/>
        <v>0.64999999999999991</v>
      </c>
      <c r="V1103" s="106">
        <v>14.5</v>
      </c>
      <c r="W1103" s="107">
        <f t="shared" si="272"/>
        <v>13.85</v>
      </c>
      <c r="X1103">
        <f t="shared" si="273"/>
        <v>1</v>
      </c>
      <c r="AG1103" s="93">
        <f t="shared" si="262"/>
        <v>30687</v>
      </c>
      <c r="AH1103" s="107">
        <f t="shared" si="263"/>
        <v>14.3</v>
      </c>
      <c r="AI1103" s="72">
        <f t="shared" si="264"/>
        <v>6</v>
      </c>
      <c r="AJ1103">
        <f t="shared" si="265"/>
        <v>1</v>
      </c>
      <c r="AK1103">
        <f t="shared" si="266"/>
        <v>1984</v>
      </c>
      <c r="BI1103" s="97">
        <v>36896</v>
      </c>
      <c r="BJ1103" s="90">
        <v>12.093999999999999</v>
      </c>
      <c r="BK1103">
        <f t="shared" si="267"/>
        <v>1</v>
      </c>
      <c r="BL1103">
        <f t="shared" si="268"/>
        <v>2001</v>
      </c>
    </row>
    <row r="1104" spans="1:64" x14ac:dyDescent="0.2">
      <c r="A1104" t="s">
        <v>70</v>
      </c>
      <c r="B1104" s="93">
        <v>30687</v>
      </c>
      <c r="C1104">
        <v>6.5</v>
      </c>
      <c r="D1104">
        <v>-1.6</v>
      </c>
      <c r="E1104">
        <f t="shared" si="260"/>
        <v>2.4500000000000002</v>
      </c>
      <c r="F1104" s="106">
        <v>15.5</v>
      </c>
      <c r="G1104" s="107">
        <f t="shared" si="269"/>
        <v>13.05</v>
      </c>
      <c r="H1104">
        <f t="shared" si="270"/>
        <v>1</v>
      </c>
      <c r="I1104">
        <f t="shared" si="271"/>
        <v>1984</v>
      </c>
      <c r="Q1104" t="s">
        <v>72</v>
      </c>
      <c r="R1104" s="93">
        <v>30687</v>
      </c>
      <c r="S1104">
        <v>2.2000000000000002</v>
      </c>
      <c r="T1104">
        <v>-4.3</v>
      </c>
      <c r="U1104">
        <f t="shared" si="261"/>
        <v>-1.0499999999999998</v>
      </c>
      <c r="V1104" s="106">
        <v>14.5</v>
      </c>
      <c r="W1104" s="107">
        <f t="shared" si="272"/>
        <v>15.55</v>
      </c>
      <c r="X1104">
        <f t="shared" si="273"/>
        <v>1</v>
      </c>
      <c r="AG1104" s="93">
        <f t="shared" si="262"/>
        <v>30688</v>
      </c>
      <c r="AH1104" s="107">
        <f t="shared" si="263"/>
        <v>18.399999999999999</v>
      </c>
      <c r="AI1104" s="72">
        <f t="shared" si="264"/>
        <v>7</v>
      </c>
      <c r="AJ1104">
        <f t="shared" si="265"/>
        <v>1</v>
      </c>
      <c r="AK1104">
        <f t="shared" si="266"/>
        <v>1984</v>
      </c>
      <c r="BI1104" s="97">
        <v>36897</v>
      </c>
      <c r="BJ1104" s="90">
        <v>11.4961</v>
      </c>
      <c r="BK1104">
        <f t="shared" si="267"/>
        <v>1</v>
      </c>
      <c r="BL1104">
        <f t="shared" si="268"/>
        <v>2001</v>
      </c>
    </row>
    <row r="1105" spans="1:64" x14ac:dyDescent="0.2">
      <c r="A1105" t="s">
        <v>70</v>
      </c>
      <c r="B1105" s="93">
        <v>30688</v>
      </c>
      <c r="C1105">
        <v>-0.7</v>
      </c>
      <c r="D1105">
        <v>-5.8</v>
      </c>
      <c r="E1105">
        <f t="shared" si="260"/>
        <v>-3.25</v>
      </c>
      <c r="F1105" s="106">
        <v>15.5</v>
      </c>
      <c r="G1105" s="107">
        <f t="shared" si="269"/>
        <v>18.75</v>
      </c>
      <c r="H1105">
        <f t="shared" si="270"/>
        <v>1</v>
      </c>
      <c r="I1105">
        <f t="shared" si="271"/>
        <v>1984</v>
      </c>
      <c r="Q1105" t="s">
        <v>72</v>
      </c>
      <c r="R1105" s="93">
        <v>30688</v>
      </c>
      <c r="S1105">
        <v>-1.1000000000000001</v>
      </c>
      <c r="T1105">
        <v>-6</v>
      </c>
      <c r="U1105">
        <f t="shared" si="261"/>
        <v>-3.55</v>
      </c>
      <c r="V1105" s="106">
        <v>14.5</v>
      </c>
      <c r="W1105" s="107">
        <f t="shared" si="272"/>
        <v>18.05</v>
      </c>
      <c r="X1105">
        <f t="shared" si="273"/>
        <v>1</v>
      </c>
      <c r="AG1105" s="93">
        <f t="shared" si="262"/>
        <v>30689</v>
      </c>
      <c r="AH1105" s="107">
        <f t="shared" si="263"/>
        <v>21.25</v>
      </c>
      <c r="AI1105" s="72">
        <f t="shared" si="264"/>
        <v>8</v>
      </c>
      <c r="AJ1105">
        <f t="shared" si="265"/>
        <v>1</v>
      </c>
      <c r="AK1105">
        <f t="shared" si="266"/>
        <v>1984</v>
      </c>
      <c r="BI1105" s="97">
        <v>36898</v>
      </c>
      <c r="BJ1105" s="90">
        <v>11.176500000000001</v>
      </c>
      <c r="BK1105">
        <f t="shared" si="267"/>
        <v>1</v>
      </c>
      <c r="BL1105">
        <f t="shared" si="268"/>
        <v>2001</v>
      </c>
    </row>
    <row r="1106" spans="1:64" x14ac:dyDescent="0.2">
      <c r="A1106" t="s">
        <v>70</v>
      </c>
      <c r="B1106" s="93">
        <v>30689</v>
      </c>
      <c r="C1106">
        <v>-4</v>
      </c>
      <c r="D1106">
        <v>-7.4</v>
      </c>
      <c r="E1106">
        <f t="shared" si="260"/>
        <v>-5.7</v>
      </c>
      <c r="F1106" s="106">
        <v>15.5</v>
      </c>
      <c r="G1106" s="107">
        <f t="shared" si="269"/>
        <v>21.2</v>
      </c>
      <c r="H1106">
        <f t="shared" si="270"/>
        <v>1</v>
      </c>
      <c r="I1106">
        <f t="shared" si="271"/>
        <v>1984</v>
      </c>
      <c r="Q1106" t="s">
        <v>72</v>
      </c>
      <c r="R1106" s="93">
        <v>30689</v>
      </c>
      <c r="S1106">
        <v>-4.4000000000000004</v>
      </c>
      <c r="T1106">
        <v>-9.1999999999999993</v>
      </c>
      <c r="U1106">
        <f t="shared" si="261"/>
        <v>-6.8</v>
      </c>
      <c r="V1106" s="106">
        <v>14.5</v>
      </c>
      <c r="W1106" s="107">
        <f t="shared" si="272"/>
        <v>21.3</v>
      </c>
      <c r="X1106">
        <f t="shared" si="273"/>
        <v>1</v>
      </c>
      <c r="AG1106" s="93">
        <f t="shared" si="262"/>
        <v>30690</v>
      </c>
      <c r="AH1106" s="107">
        <f t="shared" si="263"/>
        <v>24.7</v>
      </c>
      <c r="AI1106" s="72">
        <f t="shared" si="264"/>
        <v>9</v>
      </c>
      <c r="AJ1106">
        <f t="shared" si="265"/>
        <v>1</v>
      </c>
      <c r="AK1106">
        <f t="shared" si="266"/>
        <v>1984</v>
      </c>
      <c r="BI1106" s="97">
        <v>36899</v>
      </c>
      <c r="BJ1106" s="90">
        <v>12.8065</v>
      </c>
      <c r="BK1106">
        <f t="shared" si="267"/>
        <v>1</v>
      </c>
      <c r="BL1106">
        <f t="shared" si="268"/>
        <v>2001</v>
      </c>
    </row>
    <row r="1107" spans="1:64" x14ac:dyDescent="0.2">
      <c r="A1107" t="s">
        <v>70</v>
      </c>
      <c r="B1107" s="93">
        <v>30690</v>
      </c>
      <c r="C1107">
        <v>-4.9000000000000004</v>
      </c>
      <c r="D1107">
        <v>-11</v>
      </c>
      <c r="E1107">
        <f t="shared" si="260"/>
        <v>-7.95</v>
      </c>
      <c r="F1107" s="106">
        <v>15.5</v>
      </c>
      <c r="G1107" s="107">
        <f t="shared" si="269"/>
        <v>23.45</v>
      </c>
      <c r="H1107">
        <f t="shared" si="270"/>
        <v>1</v>
      </c>
      <c r="I1107">
        <f t="shared" si="271"/>
        <v>1984</v>
      </c>
      <c r="Q1107" t="s">
        <v>72</v>
      </c>
      <c r="R1107" s="93">
        <v>30690</v>
      </c>
      <c r="S1107">
        <v>-8.4</v>
      </c>
      <c r="T1107">
        <v>-14.5</v>
      </c>
      <c r="U1107">
        <f t="shared" si="261"/>
        <v>-11.45</v>
      </c>
      <c r="V1107" s="106">
        <v>14.5</v>
      </c>
      <c r="W1107" s="107">
        <f t="shared" si="272"/>
        <v>25.95</v>
      </c>
      <c r="X1107">
        <f t="shared" si="273"/>
        <v>1</v>
      </c>
      <c r="AG1107" s="93">
        <f t="shared" si="262"/>
        <v>30691</v>
      </c>
      <c r="AH1107" s="107">
        <f t="shared" si="263"/>
        <v>20.7</v>
      </c>
      <c r="AI1107" s="72">
        <f t="shared" si="264"/>
        <v>10</v>
      </c>
      <c r="AJ1107">
        <f t="shared" si="265"/>
        <v>1</v>
      </c>
      <c r="AK1107">
        <f t="shared" si="266"/>
        <v>1984</v>
      </c>
      <c r="BI1107" s="97">
        <v>36900</v>
      </c>
      <c r="BJ1107" s="90">
        <v>12.894600000000001</v>
      </c>
      <c r="BK1107">
        <f t="shared" si="267"/>
        <v>1</v>
      </c>
      <c r="BL1107">
        <f t="shared" si="268"/>
        <v>2001</v>
      </c>
    </row>
    <row r="1108" spans="1:64" x14ac:dyDescent="0.2">
      <c r="A1108" t="s">
        <v>70</v>
      </c>
      <c r="B1108" s="93">
        <v>30691</v>
      </c>
      <c r="C1108">
        <v>4.2</v>
      </c>
      <c r="D1108">
        <v>-8.1999999999999993</v>
      </c>
      <c r="E1108">
        <f t="shared" si="260"/>
        <v>-1.9999999999999996</v>
      </c>
      <c r="F1108" s="106">
        <v>15.5</v>
      </c>
      <c r="G1108" s="107">
        <f t="shared" si="269"/>
        <v>17.5</v>
      </c>
      <c r="H1108">
        <f t="shared" si="270"/>
        <v>1</v>
      </c>
      <c r="I1108">
        <f t="shared" si="271"/>
        <v>1984</v>
      </c>
      <c r="Q1108" t="s">
        <v>72</v>
      </c>
      <c r="R1108" s="93">
        <v>30691</v>
      </c>
      <c r="S1108">
        <v>-7.8</v>
      </c>
      <c r="T1108">
        <v>-11</v>
      </c>
      <c r="U1108">
        <f t="shared" si="261"/>
        <v>-9.4</v>
      </c>
      <c r="V1108" s="106">
        <v>14.5</v>
      </c>
      <c r="W1108" s="107">
        <f t="shared" si="272"/>
        <v>23.9</v>
      </c>
      <c r="X1108">
        <f t="shared" si="273"/>
        <v>1</v>
      </c>
      <c r="AG1108" s="93">
        <f t="shared" si="262"/>
        <v>30692</v>
      </c>
      <c r="AH1108" s="107">
        <f t="shared" si="263"/>
        <v>22.024999999999999</v>
      </c>
      <c r="AI1108" s="72">
        <f t="shared" si="264"/>
        <v>11</v>
      </c>
      <c r="AJ1108">
        <f t="shared" si="265"/>
        <v>1</v>
      </c>
      <c r="AK1108">
        <f t="shared" si="266"/>
        <v>1984</v>
      </c>
      <c r="BI1108" s="97">
        <v>36901</v>
      </c>
      <c r="BJ1108" s="90">
        <v>12.6235</v>
      </c>
      <c r="BK1108">
        <f t="shared" si="267"/>
        <v>1</v>
      </c>
      <c r="BL1108">
        <f t="shared" si="268"/>
        <v>2001</v>
      </c>
    </row>
    <row r="1109" spans="1:64" x14ac:dyDescent="0.2">
      <c r="A1109" t="s">
        <v>70</v>
      </c>
      <c r="B1109" s="93">
        <v>30692</v>
      </c>
      <c r="C1109">
        <v>0.7</v>
      </c>
      <c r="D1109">
        <v>-11.7</v>
      </c>
      <c r="E1109">
        <f t="shared" si="260"/>
        <v>-5.5</v>
      </c>
      <c r="F1109" s="106">
        <v>15.5</v>
      </c>
      <c r="G1109" s="107">
        <f t="shared" si="269"/>
        <v>21</v>
      </c>
      <c r="H1109">
        <f t="shared" si="270"/>
        <v>1</v>
      </c>
      <c r="I1109">
        <f t="shared" si="271"/>
        <v>1984</v>
      </c>
      <c r="Q1109" t="s">
        <v>72</v>
      </c>
      <c r="R1109" s="93">
        <v>30692</v>
      </c>
      <c r="S1109">
        <v>-3.3</v>
      </c>
      <c r="T1109">
        <v>-13.8</v>
      </c>
      <c r="U1109">
        <f t="shared" si="261"/>
        <v>-8.5500000000000007</v>
      </c>
      <c r="V1109" s="106">
        <v>14.5</v>
      </c>
      <c r="W1109" s="107">
        <f t="shared" si="272"/>
        <v>23.05</v>
      </c>
      <c r="X1109">
        <f t="shared" si="273"/>
        <v>1</v>
      </c>
      <c r="AG1109" s="93">
        <f t="shared" si="262"/>
        <v>30693</v>
      </c>
      <c r="AH1109" s="107">
        <f t="shared" si="263"/>
        <v>20.75</v>
      </c>
      <c r="AI1109" s="72">
        <f t="shared" si="264"/>
        <v>12</v>
      </c>
      <c r="AJ1109">
        <f t="shared" si="265"/>
        <v>1</v>
      </c>
      <c r="AK1109">
        <f t="shared" si="266"/>
        <v>1984</v>
      </c>
      <c r="BI1109" s="97">
        <v>36902</v>
      </c>
      <c r="BJ1109" s="90">
        <v>11.6492</v>
      </c>
      <c r="BK1109">
        <f t="shared" si="267"/>
        <v>1</v>
      </c>
      <c r="BL1109">
        <f t="shared" si="268"/>
        <v>2001</v>
      </c>
    </row>
    <row r="1110" spans="1:64" x14ac:dyDescent="0.2">
      <c r="A1110" t="s">
        <v>70</v>
      </c>
      <c r="B1110" s="93">
        <v>30693</v>
      </c>
      <c r="C1110">
        <v>-2.1</v>
      </c>
      <c r="D1110">
        <v>-9.5</v>
      </c>
      <c r="E1110">
        <f t="shared" si="260"/>
        <v>-5.8</v>
      </c>
      <c r="F1110" s="106">
        <v>15.5</v>
      </c>
      <c r="G1110" s="107">
        <f t="shared" si="269"/>
        <v>21.3</v>
      </c>
      <c r="H1110">
        <f t="shared" si="270"/>
        <v>1</v>
      </c>
      <c r="I1110">
        <f t="shared" si="271"/>
        <v>1984</v>
      </c>
      <c r="Q1110" t="s">
        <v>72</v>
      </c>
      <c r="R1110" s="93">
        <v>30693</v>
      </c>
      <c r="S1110">
        <v>-0.4</v>
      </c>
      <c r="T1110">
        <v>-11</v>
      </c>
      <c r="U1110">
        <f t="shared" si="261"/>
        <v>-5.7</v>
      </c>
      <c r="V1110" s="106">
        <v>14.5</v>
      </c>
      <c r="W1110" s="107">
        <f t="shared" si="272"/>
        <v>20.2</v>
      </c>
      <c r="X1110">
        <f t="shared" si="273"/>
        <v>1</v>
      </c>
      <c r="AG1110" s="93">
        <f t="shared" si="262"/>
        <v>30694</v>
      </c>
      <c r="AH1110" s="107">
        <f t="shared" si="263"/>
        <v>31.85</v>
      </c>
      <c r="AI1110" s="72">
        <f t="shared" si="264"/>
        <v>13</v>
      </c>
      <c r="AJ1110">
        <f t="shared" si="265"/>
        <v>1</v>
      </c>
      <c r="AK1110">
        <f t="shared" si="266"/>
        <v>1984</v>
      </c>
      <c r="BI1110" s="97">
        <v>36903</v>
      </c>
      <c r="BJ1110" s="90">
        <v>11.0579</v>
      </c>
      <c r="BK1110">
        <f t="shared" si="267"/>
        <v>1</v>
      </c>
      <c r="BL1110">
        <f t="shared" si="268"/>
        <v>2001</v>
      </c>
    </row>
    <row r="1111" spans="1:64" x14ac:dyDescent="0.2">
      <c r="A1111" t="s">
        <v>70</v>
      </c>
      <c r="B1111" s="93">
        <v>30694</v>
      </c>
      <c r="C1111">
        <v>-4</v>
      </c>
      <c r="D1111">
        <v>-23</v>
      </c>
      <c r="E1111">
        <f t="shared" si="260"/>
        <v>-13.5</v>
      </c>
      <c r="F1111" s="106">
        <v>15.5</v>
      </c>
      <c r="G1111" s="107">
        <f t="shared" si="269"/>
        <v>29</v>
      </c>
      <c r="H1111">
        <f t="shared" si="270"/>
        <v>1</v>
      </c>
      <c r="I1111">
        <f t="shared" si="271"/>
        <v>1984</v>
      </c>
      <c r="Q1111" t="s">
        <v>72</v>
      </c>
      <c r="R1111" s="93">
        <v>30694</v>
      </c>
      <c r="S1111">
        <v>-10.8</v>
      </c>
      <c r="T1111">
        <v>-29.6</v>
      </c>
      <c r="U1111">
        <f t="shared" si="261"/>
        <v>-20.200000000000003</v>
      </c>
      <c r="V1111" s="106">
        <v>14.5</v>
      </c>
      <c r="W1111" s="107">
        <f t="shared" si="272"/>
        <v>34.700000000000003</v>
      </c>
      <c r="X1111">
        <f t="shared" si="273"/>
        <v>1</v>
      </c>
      <c r="AG1111" s="93">
        <f t="shared" si="262"/>
        <v>30695</v>
      </c>
      <c r="AH1111" s="107">
        <f t="shared" si="263"/>
        <v>33.65</v>
      </c>
      <c r="AI1111" s="72">
        <f t="shared" si="264"/>
        <v>14</v>
      </c>
      <c r="AJ1111">
        <f t="shared" si="265"/>
        <v>1</v>
      </c>
      <c r="AK1111">
        <f t="shared" si="266"/>
        <v>1984</v>
      </c>
      <c r="BI1111" s="97">
        <v>36904</v>
      </c>
      <c r="BJ1111" s="90">
        <v>10.5375</v>
      </c>
      <c r="BK1111">
        <f t="shared" si="267"/>
        <v>1</v>
      </c>
      <c r="BL1111">
        <f t="shared" si="268"/>
        <v>2001</v>
      </c>
    </row>
    <row r="1112" spans="1:64" x14ac:dyDescent="0.2">
      <c r="A1112" t="s">
        <v>70</v>
      </c>
      <c r="B1112" s="93">
        <v>30695</v>
      </c>
      <c r="C1112">
        <v>-9.6</v>
      </c>
      <c r="D1112">
        <v>-26.5</v>
      </c>
      <c r="E1112">
        <f t="shared" si="260"/>
        <v>-18.05</v>
      </c>
      <c r="F1112" s="106">
        <v>15.5</v>
      </c>
      <c r="G1112" s="107">
        <f t="shared" si="269"/>
        <v>33.549999999999997</v>
      </c>
      <c r="H1112">
        <f t="shared" si="270"/>
        <v>1</v>
      </c>
      <c r="I1112">
        <f t="shared" si="271"/>
        <v>1984</v>
      </c>
      <c r="Q1112" t="s">
        <v>72</v>
      </c>
      <c r="R1112" s="93">
        <v>30695</v>
      </c>
      <c r="S1112">
        <v>-9.8000000000000007</v>
      </c>
      <c r="T1112">
        <v>-28.7</v>
      </c>
      <c r="U1112">
        <f t="shared" si="261"/>
        <v>-19.25</v>
      </c>
      <c r="V1112" s="106">
        <v>14.5</v>
      </c>
      <c r="W1112" s="107">
        <f t="shared" si="272"/>
        <v>33.75</v>
      </c>
      <c r="X1112">
        <f t="shared" si="273"/>
        <v>1</v>
      </c>
      <c r="AG1112" s="93">
        <f t="shared" si="262"/>
        <v>30696</v>
      </c>
      <c r="AH1112" s="107">
        <f t="shared" si="263"/>
        <v>22.975000000000001</v>
      </c>
      <c r="AI1112" s="72">
        <f t="shared" si="264"/>
        <v>15</v>
      </c>
      <c r="AJ1112">
        <f t="shared" si="265"/>
        <v>1</v>
      </c>
      <c r="AK1112">
        <f t="shared" si="266"/>
        <v>1984</v>
      </c>
      <c r="BI1112" s="97">
        <v>36905</v>
      </c>
      <c r="BJ1112" s="90">
        <v>10.592700000000001</v>
      </c>
      <c r="BK1112">
        <f t="shared" si="267"/>
        <v>1</v>
      </c>
      <c r="BL1112">
        <f t="shared" si="268"/>
        <v>2001</v>
      </c>
    </row>
    <row r="1113" spans="1:64" x14ac:dyDescent="0.2">
      <c r="A1113" t="s">
        <v>70</v>
      </c>
      <c r="B1113" s="93">
        <v>30696</v>
      </c>
      <c r="C1113">
        <v>-0.4</v>
      </c>
      <c r="D1113">
        <v>-14</v>
      </c>
      <c r="E1113">
        <f t="shared" si="260"/>
        <v>-7.2</v>
      </c>
      <c r="F1113" s="106">
        <v>15.5</v>
      </c>
      <c r="G1113" s="107">
        <f t="shared" si="269"/>
        <v>22.7</v>
      </c>
      <c r="H1113">
        <f t="shared" si="270"/>
        <v>1</v>
      </c>
      <c r="I1113">
        <f t="shared" si="271"/>
        <v>1984</v>
      </c>
      <c r="Q1113" t="s">
        <v>72</v>
      </c>
      <c r="R1113" s="93">
        <v>30696</v>
      </c>
      <c r="S1113">
        <v>-5.7</v>
      </c>
      <c r="T1113">
        <v>-11.8</v>
      </c>
      <c r="U1113">
        <f t="shared" si="261"/>
        <v>-8.75</v>
      </c>
      <c r="V1113" s="106">
        <v>14.5</v>
      </c>
      <c r="W1113" s="107">
        <f t="shared" si="272"/>
        <v>23.25</v>
      </c>
      <c r="X1113">
        <f t="shared" si="273"/>
        <v>1</v>
      </c>
      <c r="AG1113" s="93">
        <f t="shared" si="262"/>
        <v>30697</v>
      </c>
      <c r="AH1113" s="107">
        <f t="shared" si="263"/>
        <v>30.4</v>
      </c>
      <c r="AI1113" s="72">
        <f t="shared" si="264"/>
        <v>16</v>
      </c>
      <c r="AJ1113">
        <f t="shared" si="265"/>
        <v>1</v>
      </c>
      <c r="AK1113">
        <f t="shared" si="266"/>
        <v>1984</v>
      </c>
      <c r="BI1113" s="97">
        <v>36906</v>
      </c>
      <c r="BJ1113" s="90">
        <v>10.7303</v>
      </c>
      <c r="BK1113">
        <f t="shared" si="267"/>
        <v>1</v>
      </c>
      <c r="BL1113">
        <f t="shared" si="268"/>
        <v>2001</v>
      </c>
    </row>
    <row r="1114" spans="1:64" x14ac:dyDescent="0.2">
      <c r="A1114" t="s">
        <v>70</v>
      </c>
      <c r="B1114" s="93">
        <v>30697</v>
      </c>
      <c r="C1114">
        <v>-6.2</v>
      </c>
      <c r="D1114">
        <v>-19.7</v>
      </c>
      <c r="E1114">
        <f t="shared" si="260"/>
        <v>-12.95</v>
      </c>
      <c r="F1114" s="106">
        <v>15.5</v>
      </c>
      <c r="G1114" s="107">
        <f t="shared" si="269"/>
        <v>28.45</v>
      </c>
      <c r="H1114">
        <f t="shared" si="270"/>
        <v>1</v>
      </c>
      <c r="I1114">
        <f t="shared" si="271"/>
        <v>1984</v>
      </c>
      <c r="Q1114" t="s">
        <v>72</v>
      </c>
      <c r="R1114" s="93">
        <v>30697</v>
      </c>
      <c r="S1114">
        <v>-11.2</v>
      </c>
      <c r="T1114">
        <v>-24.5</v>
      </c>
      <c r="U1114">
        <f t="shared" si="261"/>
        <v>-17.850000000000001</v>
      </c>
      <c r="V1114" s="106">
        <v>14.5</v>
      </c>
      <c r="W1114" s="107">
        <f t="shared" si="272"/>
        <v>32.35</v>
      </c>
      <c r="X1114">
        <f t="shared" si="273"/>
        <v>1</v>
      </c>
      <c r="AG1114" s="93">
        <f t="shared" si="262"/>
        <v>30698</v>
      </c>
      <c r="AH1114" s="107">
        <f t="shared" si="263"/>
        <v>36.5</v>
      </c>
      <c r="AI1114" s="72">
        <f t="shared" si="264"/>
        <v>17</v>
      </c>
      <c r="AJ1114">
        <f t="shared" si="265"/>
        <v>1</v>
      </c>
      <c r="AK1114">
        <f t="shared" si="266"/>
        <v>1984</v>
      </c>
      <c r="BI1114" s="97">
        <v>36907</v>
      </c>
      <c r="BJ1114" s="90">
        <v>10.752800000000001</v>
      </c>
      <c r="BK1114">
        <f t="shared" si="267"/>
        <v>1</v>
      </c>
      <c r="BL1114">
        <f t="shared" si="268"/>
        <v>2001</v>
      </c>
    </row>
    <row r="1115" spans="1:64" x14ac:dyDescent="0.2">
      <c r="A1115" t="s">
        <v>70</v>
      </c>
      <c r="B1115" s="93">
        <v>30698</v>
      </c>
      <c r="C1115">
        <v>-16.2</v>
      </c>
      <c r="D1115">
        <v>-22.5</v>
      </c>
      <c r="E1115">
        <f t="shared" si="260"/>
        <v>-19.350000000000001</v>
      </c>
      <c r="F1115" s="106">
        <v>15.5</v>
      </c>
      <c r="G1115" s="107">
        <f t="shared" si="269"/>
        <v>34.85</v>
      </c>
      <c r="H1115">
        <f t="shared" si="270"/>
        <v>1</v>
      </c>
      <c r="I1115">
        <f t="shared" si="271"/>
        <v>1984</v>
      </c>
      <c r="Q1115" t="s">
        <v>72</v>
      </c>
      <c r="R1115" s="93">
        <v>30698</v>
      </c>
      <c r="S1115">
        <v>-20</v>
      </c>
      <c r="T1115">
        <v>-27.3</v>
      </c>
      <c r="U1115">
        <f t="shared" si="261"/>
        <v>-23.65</v>
      </c>
      <c r="V1115" s="106">
        <v>14.5</v>
      </c>
      <c r="W1115" s="107">
        <f t="shared" si="272"/>
        <v>38.15</v>
      </c>
      <c r="X1115">
        <f t="shared" si="273"/>
        <v>1</v>
      </c>
      <c r="AG1115" s="93">
        <f t="shared" si="262"/>
        <v>30699</v>
      </c>
      <c r="AH1115" s="107">
        <f t="shared" si="263"/>
        <v>31.75</v>
      </c>
      <c r="AI1115" s="72">
        <f t="shared" si="264"/>
        <v>18</v>
      </c>
      <c r="AJ1115">
        <f t="shared" si="265"/>
        <v>1</v>
      </c>
      <c r="AK1115">
        <f t="shared" si="266"/>
        <v>1984</v>
      </c>
      <c r="BI1115" s="97">
        <v>36908</v>
      </c>
      <c r="BJ1115" s="90">
        <v>10.0845</v>
      </c>
      <c r="BK1115">
        <f t="shared" si="267"/>
        <v>1</v>
      </c>
      <c r="BL1115">
        <f t="shared" si="268"/>
        <v>2001</v>
      </c>
    </row>
    <row r="1116" spans="1:64" x14ac:dyDescent="0.2">
      <c r="A1116" t="s">
        <v>70</v>
      </c>
      <c r="B1116" s="93">
        <v>30699</v>
      </c>
      <c r="C1116">
        <v>-10.1</v>
      </c>
      <c r="D1116">
        <v>-18.899999999999999</v>
      </c>
      <c r="E1116">
        <f t="shared" si="260"/>
        <v>-14.5</v>
      </c>
      <c r="F1116" s="106">
        <v>15.5</v>
      </c>
      <c r="G1116" s="107">
        <f t="shared" si="269"/>
        <v>30</v>
      </c>
      <c r="H1116">
        <f t="shared" si="270"/>
        <v>1</v>
      </c>
      <c r="I1116">
        <f t="shared" si="271"/>
        <v>1984</v>
      </c>
      <c r="Q1116" t="s">
        <v>72</v>
      </c>
      <c r="R1116" s="93">
        <v>30699</v>
      </c>
      <c r="S1116">
        <v>-12.5</v>
      </c>
      <c r="T1116">
        <v>-25.5</v>
      </c>
      <c r="U1116">
        <f t="shared" si="261"/>
        <v>-19</v>
      </c>
      <c r="V1116" s="106">
        <v>14.5</v>
      </c>
      <c r="W1116" s="107">
        <f t="shared" si="272"/>
        <v>33.5</v>
      </c>
      <c r="X1116">
        <f t="shared" si="273"/>
        <v>1</v>
      </c>
      <c r="AG1116" s="93">
        <f t="shared" si="262"/>
        <v>30700</v>
      </c>
      <c r="AH1116" s="107">
        <f t="shared" si="263"/>
        <v>34.274999999999999</v>
      </c>
      <c r="AI1116" s="72">
        <f t="shared" si="264"/>
        <v>19</v>
      </c>
      <c r="AJ1116">
        <f t="shared" si="265"/>
        <v>1</v>
      </c>
      <c r="AK1116">
        <f t="shared" si="266"/>
        <v>1984</v>
      </c>
      <c r="BI1116" s="97">
        <v>36909</v>
      </c>
      <c r="BJ1116" s="90">
        <v>9.1280000000000001</v>
      </c>
      <c r="BK1116">
        <f t="shared" si="267"/>
        <v>1</v>
      </c>
      <c r="BL1116">
        <f t="shared" si="268"/>
        <v>2001</v>
      </c>
    </row>
    <row r="1117" spans="1:64" x14ac:dyDescent="0.2">
      <c r="A1117" t="s">
        <v>70</v>
      </c>
      <c r="B1117" s="93">
        <v>30700</v>
      </c>
      <c r="C1117">
        <v>-14.3</v>
      </c>
      <c r="D1117">
        <v>-24.5</v>
      </c>
      <c r="E1117">
        <f t="shared" si="260"/>
        <v>-19.399999999999999</v>
      </c>
      <c r="F1117" s="106">
        <v>15.5</v>
      </c>
      <c r="G1117" s="107">
        <f t="shared" si="269"/>
        <v>34.9</v>
      </c>
      <c r="H1117">
        <f t="shared" si="270"/>
        <v>1</v>
      </c>
      <c r="I1117">
        <f t="shared" si="271"/>
        <v>1984</v>
      </c>
      <c r="Q1117" t="s">
        <v>72</v>
      </c>
      <c r="R1117" s="93">
        <v>30700</v>
      </c>
      <c r="S1117">
        <v>-15.4</v>
      </c>
      <c r="T1117">
        <v>-22.9</v>
      </c>
      <c r="U1117">
        <f t="shared" si="261"/>
        <v>-19.149999999999999</v>
      </c>
      <c r="V1117" s="106">
        <v>14.5</v>
      </c>
      <c r="W1117" s="107">
        <f t="shared" si="272"/>
        <v>33.65</v>
      </c>
      <c r="X1117">
        <f t="shared" si="273"/>
        <v>1</v>
      </c>
      <c r="AG1117" s="93">
        <f t="shared" si="262"/>
        <v>30701</v>
      </c>
      <c r="AH1117" s="107">
        <f t="shared" si="263"/>
        <v>24.425000000000001</v>
      </c>
      <c r="AI1117" s="72">
        <f t="shared" si="264"/>
        <v>20</v>
      </c>
      <c r="AJ1117">
        <f t="shared" si="265"/>
        <v>1</v>
      </c>
      <c r="AK1117">
        <f t="shared" si="266"/>
        <v>1984</v>
      </c>
      <c r="BI1117" s="97">
        <v>36910</v>
      </c>
      <c r="BJ1117" s="90">
        <v>9.7365999999999993</v>
      </c>
      <c r="BK1117">
        <f t="shared" si="267"/>
        <v>1</v>
      </c>
      <c r="BL1117">
        <f t="shared" si="268"/>
        <v>2001</v>
      </c>
    </row>
    <row r="1118" spans="1:64" x14ac:dyDescent="0.2">
      <c r="A1118" t="s">
        <v>70</v>
      </c>
      <c r="B1118" s="93">
        <v>30701</v>
      </c>
      <c r="C1118">
        <v>-1</v>
      </c>
      <c r="D1118">
        <v>-17.3</v>
      </c>
      <c r="E1118">
        <f t="shared" si="260"/>
        <v>-9.15</v>
      </c>
      <c r="F1118" s="106">
        <v>15.5</v>
      </c>
      <c r="G1118" s="107">
        <f t="shared" si="269"/>
        <v>24.65</v>
      </c>
      <c r="H1118">
        <f t="shared" si="270"/>
        <v>1</v>
      </c>
      <c r="I1118">
        <f t="shared" si="271"/>
        <v>1984</v>
      </c>
      <c r="Q1118" t="s">
        <v>72</v>
      </c>
      <c r="R1118" s="93">
        <v>30701</v>
      </c>
      <c r="S1118">
        <v>-2.6</v>
      </c>
      <c r="T1118">
        <v>-16.8</v>
      </c>
      <c r="U1118">
        <f t="shared" si="261"/>
        <v>-9.7000000000000011</v>
      </c>
      <c r="V1118" s="106">
        <v>14.5</v>
      </c>
      <c r="W1118" s="107">
        <f t="shared" si="272"/>
        <v>24.200000000000003</v>
      </c>
      <c r="X1118">
        <f t="shared" si="273"/>
        <v>1</v>
      </c>
      <c r="AG1118" s="93">
        <f t="shared" si="262"/>
        <v>30702</v>
      </c>
      <c r="AH1118" s="107">
        <f t="shared" si="263"/>
        <v>23.95</v>
      </c>
      <c r="AI1118" s="72">
        <f t="shared" si="264"/>
        <v>21</v>
      </c>
      <c r="AJ1118">
        <f t="shared" si="265"/>
        <v>1</v>
      </c>
      <c r="AK1118">
        <f t="shared" si="266"/>
        <v>1984</v>
      </c>
      <c r="BI1118" s="97">
        <v>36911</v>
      </c>
      <c r="BJ1118" s="90">
        <v>9.5129999999999999</v>
      </c>
      <c r="BK1118">
        <f t="shared" si="267"/>
        <v>1</v>
      </c>
      <c r="BL1118">
        <f t="shared" si="268"/>
        <v>2001</v>
      </c>
    </row>
    <row r="1119" spans="1:64" x14ac:dyDescent="0.2">
      <c r="A1119" t="s">
        <v>70</v>
      </c>
      <c r="B1119" s="93">
        <v>30702</v>
      </c>
      <c r="C1119">
        <v>1.1000000000000001</v>
      </c>
      <c r="D1119">
        <v>-15.5</v>
      </c>
      <c r="E1119">
        <f t="shared" si="260"/>
        <v>-7.2</v>
      </c>
      <c r="F1119" s="106">
        <v>15.5</v>
      </c>
      <c r="G1119" s="107">
        <f t="shared" si="269"/>
        <v>22.7</v>
      </c>
      <c r="H1119">
        <f t="shared" si="270"/>
        <v>1</v>
      </c>
      <c r="I1119">
        <f t="shared" si="271"/>
        <v>1984</v>
      </c>
      <c r="Q1119" t="s">
        <v>72</v>
      </c>
      <c r="R1119" s="93">
        <v>30702</v>
      </c>
      <c r="S1119">
        <v>-6.8</v>
      </c>
      <c r="T1119">
        <v>-14.6</v>
      </c>
      <c r="U1119">
        <f t="shared" si="261"/>
        <v>-10.7</v>
      </c>
      <c r="V1119" s="106">
        <v>14.5</v>
      </c>
      <c r="W1119" s="107">
        <f t="shared" si="272"/>
        <v>25.2</v>
      </c>
      <c r="X1119">
        <f t="shared" si="273"/>
        <v>1</v>
      </c>
      <c r="AG1119" s="93">
        <f t="shared" si="262"/>
        <v>30703</v>
      </c>
      <c r="AH1119" s="107">
        <f t="shared" si="263"/>
        <v>17.674999999999997</v>
      </c>
      <c r="AI1119" s="72">
        <f t="shared" si="264"/>
        <v>22</v>
      </c>
      <c r="AJ1119">
        <f t="shared" si="265"/>
        <v>1</v>
      </c>
      <c r="AK1119">
        <f t="shared" si="266"/>
        <v>1984</v>
      </c>
      <c r="BI1119" s="97">
        <v>36912</v>
      </c>
      <c r="BJ1119" s="90">
        <v>9.4459999999999997</v>
      </c>
      <c r="BK1119">
        <f t="shared" si="267"/>
        <v>1</v>
      </c>
      <c r="BL1119">
        <f t="shared" si="268"/>
        <v>2001</v>
      </c>
    </row>
    <row r="1120" spans="1:64" x14ac:dyDescent="0.2">
      <c r="A1120" t="s">
        <v>70</v>
      </c>
      <c r="B1120" s="93">
        <v>30703</v>
      </c>
      <c r="C1120">
        <v>5.3</v>
      </c>
      <c r="D1120">
        <v>-6.2</v>
      </c>
      <c r="E1120">
        <f t="shared" si="260"/>
        <v>-0.45000000000000018</v>
      </c>
      <c r="F1120" s="106">
        <v>15.5</v>
      </c>
      <c r="G1120" s="107">
        <f t="shared" si="269"/>
        <v>15.95</v>
      </c>
      <c r="H1120">
        <f t="shared" si="270"/>
        <v>1</v>
      </c>
      <c r="I1120">
        <f t="shared" si="271"/>
        <v>1984</v>
      </c>
      <c r="Q1120" t="s">
        <v>72</v>
      </c>
      <c r="R1120" s="93">
        <v>30703</v>
      </c>
      <c r="S1120">
        <v>2.4</v>
      </c>
      <c r="T1120">
        <v>-12.2</v>
      </c>
      <c r="U1120">
        <f t="shared" si="261"/>
        <v>-4.8999999999999995</v>
      </c>
      <c r="V1120" s="106">
        <v>14.5</v>
      </c>
      <c r="W1120" s="107">
        <f t="shared" si="272"/>
        <v>19.399999999999999</v>
      </c>
      <c r="X1120">
        <f t="shared" si="273"/>
        <v>1</v>
      </c>
      <c r="AG1120" s="93">
        <f t="shared" si="262"/>
        <v>30704</v>
      </c>
      <c r="AH1120" s="107">
        <f t="shared" si="263"/>
        <v>13.574999999999999</v>
      </c>
      <c r="AI1120" s="72">
        <f t="shared" si="264"/>
        <v>23</v>
      </c>
      <c r="AJ1120">
        <f t="shared" si="265"/>
        <v>1</v>
      </c>
      <c r="AK1120">
        <f t="shared" si="266"/>
        <v>1984</v>
      </c>
      <c r="BI1120" s="97">
        <v>36913</v>
      </c>
      <c r="BJ1120" s="90">
        <v>9.7141000000000002</v>
      </c>
      <c r="BK1120">
        <f t="shared" si="267"/>
        <v>1</v>
      </c>
      <c r="BL1120">
        <f t="shared" si="268"/>
        <v>2001</v>
      </c>
    </row>
    <row r="1121" spans="1:64" x14ac:dyDescent="0.2">
      <c r="A1121" t="s">
        <v>70</v>
      </c>
      <c r="B1121" s="93">
        <v>30704</v>
      </c>
      <c r="C1121">
        <v>7</v>
      </c>
      <c r="D1121">
        <v>-2.1</v>
      </c>
      <c r="E1121">
        <f t="shared" si="260"/>
        <v>2.4500000000000002</v>
      </c>
      <c r="F1121" s="106">
        <v>15.5</v>
      </c>
      <c r="G1121" s="107">
        <f t="shared" si="269"/>
        <v>13.05</v>
      </c>
      <c r="H1121">
        <f t="shared" si="270"/>
        <v>1</v>
      </c>
      <c r="I1121">
        <f t="shared" si="271"/>
        <v>1984</v>
      </c>
      <c r="Q1121" t="s">
        <v>72</v>
      </c>
      <c r="R1121" s="93">
        <v>30704</v>
      </c>
      <c r="S1121">
        <v>6.3</v>
      </c>
      <c r="T1121">
        <v>-5.5</v>
      </c>
      <c r="U1121">
        <f t="shared" si="261"/>
        <v>0.39999999999999991</v>
      </c>
      <c r="V1121" s="106">
        <v>14.5</v>
      </c>
      <c r="W1121" s="107">
        <f t="shared" si="272"/>
        <v>14.1</v>
      </c>
      <c r="X1121">
        <f t="shared" si="273"/>
        <v>1</v>
      </c>
      <c r="AG1121" s="93">
        <f t="shared" si="262"/>
        <v>30705</v>
      </c>
      <c r="AH1121" s="107">
        <f t="shared" si="263"/>
        <v>18.100000000000001</v>
      </c>
      <c r="AI1121" s="72">
        <f t="shared" si="264"/>
        <v>24</v>
      </c>
      <c r="AJ1121">
        <f t="shared" si="265"/>
        <v>1</v>
      </c>
      <c r="AK1121">
        <f t="shared" si="266"/>
        <v>1984</v>
      </c>
      <c r="BI1121" s="97">
        <v>36914</v>
      </c>
      <c r="BJ1121" s="90">
        <v>9.0556000000000001</v>
      </c>
      <c r="BK1121">
        <f t="shared" si="267"/>
        <v>1</v>
      </c>
      <c r="BL1121">
        <f t="shared" si="268"/>
        <v>2001</v>
      </c>
    </row>
    <row r="1122" spans="1:64" x14ac:dyDescent="0.2">
      <c r="A1122" t="s">
        <v>70</v>
      </c>
      <c r="B1122" s="93">
        <v>30705</v>
      </c>
      <c r="C1122">
        <v>5.3</v>
      </c>
      <c r="D1122">
        <v>-7.2</v>
      </c>
      <c r="E1122">
        <f t="shared" si="260"/>
        <v>-0.95000000000000018</v>
      </c>
      <c r="F1122" s="106">
        <v>15.5</v>
      </c>
      <c r="G1122" s="107">
        <f t="shared" si="269"/>
        <v>16.45</v>
      </c>
      <c r="H1122">
        <f t="shared" si="270"/>
        <v>1</v>
      </c>
      <c r="I1122">
        <f t="shared" si="271"/>
        <v>1984</v>
      </c>
      <c r="Q1122" t="s">
        <v>72</v>
      </c>
      <c r="R1122" s="93">
        <v>30705</v>
      </c>
      <c r="S1122">
        <v>0.4</v>
      </c>
      <c r="T1122">
        <v>-10.9</v>
      </c>
      <c r="U1122">
        <f t="shared" si="261"/>
        <v>-5.25</v>
      </c>
      <c r="V1122" s="106">
        <v>14.5</v>
      </c>
      <c r="W1122" s="107">
        <f t="shared" si="272"/>
        <v>19.75</v>
      </c>
      <c r="X1122">
        <f t="shared" si="273"/>
        <v>1</v>
      </c>
      <c r="AG1122" s="93">
        <f t="shared" si="262"/>
        <v>30706</v>
      </c>
      <c r="AH1122" s="107">
        <f t="shared" si="263"/>
        <v>19</v>
      </c>
      <c r="AI1122" s="72">
        <f t="shared" si="264"/>
        <v>25</v>
      </c>
      <c r="AJ1122">
        <f t="shared" si="265"/>
        <v>1</v>
      </c>
      <c r="AK1122">
        <f t="shared" si="266"/>
        <v>1984</v>
      </c>
      <c r="BI1122" s="97">
        <v>36915</v>
      </c>
      <c r="BJ1122" s="90">
        <v>9.0612999999999992</v>
      </c>
      <c r="BK1122">
        <f t="shared" si="267"/>
        <v>1</v>
      </c>
      <c r="BL1122">
        <f t="shared" si="268"/>
        <v>2001</v>
      </c>
    </row>
    <row r="1123" spans="1:64" x14ac:dyDescent="0.2">
      <c r="A1123" t="s">
        <v>70</v>
      </c>
      <c r="B1123" s="93">
        <v>30706</v>
      </c>
      <c r="C1123">
        <v>6.6</v>
      </c>
      <c r="D1123">
        <v>-7.4</v>
      </c>
      <c r="E1123">
        <f t="shared" si="260"/>
        <v>-0.40000000000000036</v>
      </c>
      <c r="F1123" s="106">
        <v>15.5</v>
      </c>
      <c r="G1123" s="107">
        <f t="shared" si="269"/>
        <v>15.9</v>
      </c>
      <c r="H1123">
        <f t="shared" si="270"/>
        <v>1</v>
      </c>
      <c r="I1123">
        <f t="shared" si="271"/>
        <v>1984</v>
      </c>
      <c r="Q1123" t="s">
        <v>72</v>
      </c>
      <c r="R1123" s="93">
        <v>30706</v>
      </c>
      <c r="S1123">
        <v>2.7</v>
      </c>
      <c r="T1123">
        <v>-17.899999999999999</v>
      </c>
      <c r="U1123">
        <f t="shared" si="261"/>
        <v>-7.6</v>
      </c>
      <c r="V1123" s="106">
        <v>14.5</v>
      </c>
      <c r="W1123" s="107">
        <f t="shared" si="272"/>
        <v>22.1</v>
      </c>
      <c r="X1123">
        <f t="shared" si="273"/>
        <v>1</v>
      </c>
      <c r="AG1123" s="93">
        <f t="shared" si="262"/>
        <v>30707</v>
      </c>
      <c r="AH1123" s="107">
        <f t="shared" si="263"/>
        <v>23.5</v>
      </c>
      <c r="AI1123" s="72">
        <f t="shared" si="264"/>
        <v>26</v>
      </c>
      <c r="AJ1123">
        <f t="shared" si="265"/>
        <v>1</v>
      </c>
      <c r="AK1123">
        <f t="shared" si="266"/>
        <v>1984</v>
      </c>
      <c r="BI1123" s="97">
        <v>36916</v>
      </c>
      <c r="BJ1123" s="90">
        <v>9.4960000000000004</v>
      </c>
      <c r="BK1123">
        <f t="shared" si="267"/>
        <v>1</v>
      </c>
      <c r="BL1123">
        <f t="shared" si="268"/>
        <v>2001</v>
      </c>
    </row>
    <row r="1124" spans="1:64" x14ac:dyDescent="0.2">
      <c r="A1124" t="s">
        <v>70</v>
      </c>
      <c r="B1124" s="93">
        <v>30707</v>
      </c>
      <c r="C1124">
        <v>6.5</v>
      </c>
      <c r="D1124">
        <v>-12.6</v>
      </c>
      <c r="E1124">
        <f t="shared" si="260"/>
        <v>-3.05</v>
      </c>
      <c r="F1124" s="106">
        <v>15.5</v>
      </c>
      <c r="G1124" s="107">
        <f t="shared" si="269"/>
        <v>18.55</v>
      </c>
      <c r="H1124">
        <f t="shared" si="270"/>
        <v>1</v>
      </c>
      <c r="I1124">
        <f t="shared" si="271"/>
        <v>1984</v>
      </c>
      <c r="Q1124" t="s">
        <v>72</v>
      </c>
      <c r="R1124" s="93">
        <v>30707</v>
      </c>
      <c r="S1124">
        <v>-1.9</v>
      </c>
      <c r="T1124">
        <v>-26</v>
      </c>
      <c r="U1124">
        <f t="shared" si="261"/>
        <v>-13.95</v>
      </c>
      <c r="V1124" s="106">
        <v>14.5</v>
      </c>
      <c r="W1124" s="107">
        <f t="shared" si="272"/>
        <v>28.45</v>
      </c>
      <c r="X1124">
        <f t="shared" si="273"/>
        <v>1</v>
      </c>
      <c r="AG1124" s="93">
        <f t="shared" si="262"/>
        <v>30708</v>
      </c>
      <c r="AH1124" s="107">
        <f t="shared" si="263"/>
        <v>10.024999999999999</v>
      </c>
      <c r="AI1124" s="72">
        <f t="shared" si="264"/>
        <v>27</v>
      </c>
      <c r="AJ1124">
        <f t="shared" si="265"/>
        <v>1</v>
      </c>
      <c r="AK1124">
        <f t="shared" si="266"/>
        <v>1984</v>
      </c>
      <c r="BI1124" s="97">
        <v>36917</v>
      </c>
      <c r="BJ1124" s="90">
        <v>9.9634999999999998</v>
      </c>
      <c r="BK1124">
        <f t="shared" si="267"/>
        <v>1</v>
      </c>
      <c r="BL1124">
        <f t="shared" si="268"/>
        <v>2001</v>
      </c>
    </row>
    <row r="1125" spans="1:64" x14ac:dyDescent="0.2">
      <c r="A1125" t="s">
        <v>70</v>
      </c>
      <c r="B1125" s="93">
        <v>30708</v>
      </c>
      <c r="C1125">
        <v>8.9</v>
      </c>
      <c r="D1125">
        <v>5.9</v>
      </c>
      <c r="E1125">
        <f t="shared" si="260"/>
        <v>7.4</v>
      </c>
      <c r="F1125" s="106">
        <v>15.5</v>
      </c>
      <c r="G1125" s="107">
        <f t="shared" si="269"/>
        <v>8.1</v>
      </c>
      <c r="H1125">
        <f t="shared" si="270"/>
        <v>1</v>
      </c>
      <c r="I1125">
        <f t="shared" si="271"/>
        <v>1984</v>
      </c>
      <c r="Q1125" t="s">
        <v>72</v>
      </c>
      <c r="R1125" s="93">
        <v>30708</v>
      </c>
      <c r="S1125">
        <v>7.1</v>
      </c>
      <c r="T1125">
        <v>-2</v>
      </c>
      <c r="U1125">
        <f t="shared" si="261"/>
        <v>2.5499999999999998</v>
      </c>
      <c r="V1125" s="106">
        <v>14.5</v>
      </c>
      <c r="W1125" s="107">
        <f t="shared" si="272"/>
        <v>11.95</v>
      </c>
      <c r="X1125">
        <f t="shared" si="273"/>
        <v>1</v>
      </c>
      <c r="AG1125" s="93">
        <f t="shared" si="262"/>
        <v>30709</v>
      </c>
      <c r="AH1125" s="107">
        <f t="shared" si="263"/>
        <v>11.125</v>
      </c>
      <c r="AI1125" s="72">
        <f t="shared" si="264"/>
        <v>28</v>
      </c>
      <c r="AJ1125">
        <f t="shared" si="265"/>
        <v>1</v>
      </c>
      <c r="AK1125">
        <f t="shared" si="266"/>
        <v>1984</v>
      </c>
      <c r="BI1125" s="97">
        <v>36918</v>
      </c>
      <c r="BJ1125" s="90">
        <v>9.0060000000000002</v>
      </c>
      <c r="BK1125">
        <f t="shared" si="267"/>
        <v>1</v>
      </c>
      <c r="BL1125">
        <f t="shared" si="268"/>
        <v>2001</v>
      </c>
    </row>
    <row r="1126" spans="1:64" x14ac:dyDescent="0.2">
      <c r="A1126" t="s">
        <v>70</v>
      </c>
      <c r="B1126" s="93">
        <v>30709</v>
      </c>
      <c r="C1126">
        <v>12.4</v>
      </c>
      <c r="D1126">
        <v>-0.6</v>
      </c>
      <c r="E1126">
        <f t="shared" si="260"/>
        <v>5.9</v>
      </c>
      <c r="F1126" s="106">
        <v>15.5</v>
      </c>
      <c r="G1126" s="107">
        <f t="shared" si="269"/>
        <v>9.6</v>
      </c>
      <c r="H1126">
        <f t="shared" si="270"/>
        <v>1</v>
      </c>
      <c r="I1126">
        <f t="shared" si="271"/>
        <v>1984</v>
      </c>
      <c r="Q1126" t="s">
        <v>72</v>
      </c>
      <c r="R1126" s="93">
        <v>30709</v>
      </c>
      <c r="S1126">
        <v>5</v>
      </c>
      <c r="T1126">
        <v>-1.3</v>
      </c>
      <c r="U1126">
        <f t="shared" si="261"/>
        <v>1.85</v>
      </c>
      <c r="V1126" s="106">
        <v>14.5</v>
      </c>
      <c r="W1126" s="107">
        <f t="shared" si="272"/>
        <v>12.65</v>
      </c>
      <c r="X1126">
        <f t="shared" si="273"/>
        <v>1</v>
      </c>
      <c r="AG1126" s="93">
        <f t="shared" si="262"/>
        <v>30710</v>
      </c>
      <c r="AH1126" s="107">
        <f t="shared" si="263"/>
        <v>17.875</v>
      </c>
      <c r="AI1126" s="72">
        <f t="shared" si="264"/>
        <v>29</v>
      </c>
      <c r="AJ1126">
        <f t="shared" si="265"/>
        <v>1</v>
      </c>
      <c r="AK1126">
        <f t="shared" si="266"/>
        <v>1984</v>
      </c>
      <c r="BI1126" s="97">
        <v>36919</v>
      </c>
      <c r="BJ1126" s="90">
        <v>9.0330999999999992</v>
      </c>
      <c r="BK1126">
        <f t="shared" si="267"/>
        <v>1</v>
      </c>
      <c r="BL1126">
        <f t="shared" si="268"/>
        <v>2001</v>
      </c>
    </row>
    <row r="1127" spans="1:64" x14ac:dyDescent="0.2">
      <c r="A1127" t="s">
        <v>70</v>
      </c>
      <c r="B1127" s="93">
        <v>30710</v>
      </c>
      <c r="C1127">
        <v>1.3</v>
      </c>
      <c r="D1127">
        <v>-7</v>
      </c>
      <c r="E1127">
        <f t="shared" si="260"/>
        <v>-2.85</v>
      </c>
      <c r="F1127" s="106">
        <v>15.5</v>
      </c>
      <c r="G1127" s="107">
        <f t="shared" si="269"/>
        <v>18.350000000000001</v>
      </c>
      <c r="H1127">
        <f t="shared" si="270"/>
        <v>1</v>
      </c>
      <c r="I1127">
        <f t="shared" si="271"/>
        <v>1984</v>
      </c>
      <c r="Q1127" t="s">
        <v>72</v>
      </c>
      <c r="R1127" s="93">
        <v>30710</v>
      </c>
      <c r="S1127">
        <v>1.5</v>
      </c>
      <c r="T1127">
        <v>-7.3</v>
      </c>
      <c r="U1127">
        <f t="shared" si="261"/>
        <v>-2.9</v>
      </c>
      <c r="V1127" s="106">
        <v>14.5</v>
      </c>
      <c r="W1127" s="107">
        <f t="shared" si="272"/>
        <v>17.399999999999999</v>
      </c>
      <c r="X1127">
        <f t="shared" si="273"/>
        <v>1</v>
      </c>
      <c r="AG1127" s="93">
        <f t="shared" si="262"/>
        <v>30711</v>
      </c>
      <c r="AH1127" s="107">
        <f t="shared" si="263"/>
        <v>14</v>
      </c>
      <c r="AI1127" s="72">
        <f t="shared" si="264"/>
        <v>30</v>
      </c>
      <c r="AJ1127">
        <f t="shared" si="265"/>
        <v>1</v>
      </c>
      <c r="AK1127">
        <f t="shared" si="266"/>
        <v>1984</v>
      </c>
      <c r="BI1127" s="97">
        <v>36920</v>
      </c>
      <c r="BJ1127" s="90">
        <v>8.1219999999999999</v>
      </c>
      <c r="BK1127">
        <f t="shared" si="267"/>
        <v>1</v>
      </c>
      <c r="BL1127">
        <f t="shared" si="268"/>
        <v>2001</v>
      </c>
    </row>
    <row r="1128" spans="1:64" x14ac:dyDescent="0.2">
      <c r="A1128" t="s">
        <v>70</v>
      </c>
      <c r="B1128" s="93">
        <v>30711</v>
      </c>
      <c r="C1128">
        <v>11.3</v>
      </c>
      <c r="D1128">
        <v>-5.7</v>
      </c>
      <c r="E1128">
        <f t="shared" si="260"/>
        <v>2.8000000000000003</v>
      </c>
      <c r="F1128" s="106">
        <v>15.5</v>
      </c>
      <c r="G1128" s="107">
        <f t="shared" si="269"/>
        <v>12.7</v>
      </c>
      <c r="H1128">
        <f t="shared" si="270"/>
        <v>1</v>
      </c>
      <c r="I1128">
        <f t="shared" si="271"/>
        <v>1984</v>
      </c>
      <c r="Q1128" t="s">
        <v>72</v>
      </c>
      <c r="R1128" s="93">
        <v>30711</v>
      </c>
      <c r="S1128">
        <v>3.5</v>
      </c>
      <c r="T1128">
        <v>-5.0999999999999996</v>
      </c>
      <c r="U1128">
        <f t="shared" si="261"/>
        <v>-0.79999999999999982</v>
      </c>
      <c r="V1128" s="106">
        <v>14.5</v>
      </c>
      <c r="W1128" s="107">
        <f t="shared" si="272"/>
        <v>15.3</v>
      </c>
      <c r="X1128">
        <f t="shared" si="273"/>
        <v>1</v>
      </c>
      <c r="AG1128" s="93">
        <f t="shared" si="262"/>
        <v>30712</v>
      </c>
      <c r="AH1128" s="107">
        <f t="shared" si="263"/>
        <v>11.399999999999999</v>
      </c>
      <c r="AI1128" s="72">
        <f t="shared" si="264"/>
        <v>31</v>
      </c>
      <c r="AJ1128">
        <f t="shared" si="265"/>
        <v>1</v>
      </c>
      <c r="AK1128">
        <f t="shared" si="266"/>
        <v>1984</v>
      </c>
      <c r="BI1128" s="97">
        <v>36921</v>
      </c>
      <c r="BJ1128" s="90">
        <v>7.2858000000000001</v>
      </c>
      <c r="BK1128">
        <f t="shared" si="267"/>
        <v>1</v>
      </c>
      <c r="BL1128">
        <f t="shared" si="268"/>
        <v>2001</v>
      </c>
    </row>
    <row r="1129" spans="1:64" x14ac:dyDescent="0.2">
      <c r="A1129" t="s">
        <v>70</v>
      </c>
      <c r="B1129" s="93">
        <v>30712</v>
      </c>
      <c r="C1129">
        <v>12.7</v>
      </c>
      <c r="D1129">
        <v>0.9</v>
      </c>
      <c r="E1129">
        <f t="shared" si="260"/>
        <v>6.8</v>
      </c>
      <c r="F1129" s="106">
        <v>15.5</v>
      </c>
      <c r="G1129" s="107">
        <f t="shared" si="269"/>
        <v>8.6999999999999993</v>
      </c>
      <c r="H1129">
        <f t="shared" si="270"/>
        <v>1</v>
      </c>
      <c r="I1129">
        <f t="shared" si="271"/>
        <v>1984</v>
      </c>
      <c r="Q1129" t="s">
        <v>72</v>
      </c>
      <c r="R1129" s="93">
        <v>30712</v>
      </c>
      <c r="S1129">
        <v>4</v>
      </c>
      <c r="T1129">
        <v>-3.2</v>
      </c>
      <c r="U1129">
        <f t="shared" si="261"/>
        <v>0.39999999999999991</v>
      </c>
      <c r="V1129" s="106">
        <v>14.5</v>
      </c>
      <c r="W1129" s="107">
        <f t="shared" si="272"/>
        <v>14.1</v>
      </c>
      <c r="X1129">
        <f t="shared" si="273"/>
        <v>1</v>
      </c>
      <c r="AG1129" s="93">
        <f t="shared" si="262"/>
        <v>30713</v>
      </c>
      <c r="AH1129" s="107">
        <f t="shared" si="263"/>
        <v>13.625</v>
      </c>
      <c r="AI1129" s="72">
        <f t="shared" si="264"/>
        <v>1</v>
      </c>
      <c r="AJ1129">
        <f t="shared" si="265"/>
        <v>2</v>
      </c>
      <c r="AK1129">
        <f t="shared" si="266"/>
        <v>1984</v>
      </c>
      <c r="BI1129" s="97">
        <v>36922</v>
      </c>
      <c r="BJ1129" s="90">
        <v>7.4683999999999999</v>
      </c>
      <c r="BK1129">
        <f t="shared" si="267"/>
        <v>1</v>
      </c>
      <c r="BL1129">
        <f t="shared" si="268"/>
        <v>2001</v>
      </c>
    </row>
    <row r="1130" spans="1:64" x14ac:dyDescent="0.2">
      <c r="A1130" t="s">
        <v>70</v>
      </c>
      <c r="B1130" s="93">
        <v>30713</v>
      </c>
      <c r="C1130">
        <v>6.7</v>
      </c>
      <c r="D1130">
        <v>-2.2999999999999998</v>
      </c>
      <c r="E1130">
        <f t="shared" si="260"/>
        <v>2.2000000000000002</v>
      </c>
      <c r="F1130" s="106">
        <v>15.5</v>
      </c>
      <c r="G1130" s="107">
        <f t="shared" si="269"/>
        <v>13.3</v>
      </c>
      <c r="H1130">
        <f t="shared" si="270"/>
        <v>2</v>
      </c>
      <c r="I1130">
        <f t="shared" si="271"/>
        <v>1984</v>
      </c>
      <c r="Q1130" t="s">
        <v>72</v>
      </c>
      <c r="R1130" s="93">
        <v>30713</v>
      </c>
      <c r="S1130">
        <v>5.2</v>
      </c>
      <c r="T1130">
        <v>-4.0999999999999996</v>
      </c>
      <c r="U1130">
        <f t="shared" si="261"/>
        <v>0.55000000000000027</v>
      </c>
      <c r="V1130" s="106">
        <v>14.5</v>
      </c>
      <c r="W1130" s="107">
        <f t="shared" si="272"/>
        <v>13.95</v>
      </c>
      <c r="X1130">
        <f t="shared" si="273"/>
        <v>2</v>
      </c>
      <c r="AG1130" s="93">
        <f t="shared" si="262"/>
        <v>30714</v>
      </c>
      <c r="AH1130" s="107">
        <f t="shared" si="263"/>
        <v>12.95</v>
      </c>
      <c r="AI1130" s="72">
        <f t="shared" si="264"/>
        <v>2</v>
      </c>
      <c r="AJ1130">
        <f t="shared" si="265"/>
        <v>2</v>
      </c>
      <c r="AK1130">
        <f t="shared" si="266"/>
        <v>1984</v>
      </c>
      <c r="BI1130" s="97">
        <v>36923</v>
      </c>
      <c r="BJ1130" s="90">
        <v>7.5701000000000001</v>
      </c>
      <c r="BK1130">
        <f t="shared" si="267"/>
        <v>2</v>
      </c>
      <c r="BL1130">
        <f t="shared" si="268"/>
        <v>2001</v>
      </c>
    </row>
    <row r="1131" spans="1:64" x14ac:dyDescent="0.2">
      <c r="A1131" t="s">
        <v>70</v>
      </c>
      <c r="B1131" s="93">
        <v>30714</v>
      </c>
      <c r="C1131">
        <v>10.3</v>
      </c>
      <c r="D1131">
        <v>-2.8</v>
      </c>
      <c r="E1131">
        <f t="shared" si="260"/>
        <v>3.7500000000000004</v>
      </c>
      <c r="F1131" s="106">
        <v>15.5</v>
      </c>
      <c r="G1131" s="107">
        <f t="shared" si="269"/>
        <v>11.75</v>
      </c>
      <c r="H1131">
        <f t="shared" si="270"/>
        <v>2</v>
      </c>
      <c r="I1131">
        <f t="shared" si="271"/>
        <v>1984</v>
      </c>
      <c r="Q1131" t="s">
        <v>72</v>
      </c>
      <c r="R1131" s="93">
        <v>30714</v>
      </c>
      <c r="S1131">
        <v>6</v>
      </c>
      <c r="T1131">
        <v>-5.3</v>
      </c>
      <c r="U1131">
        <f t="shared" si="261"/>
        <v>0.35000000000000009</v>
      </c>
      <c r="V1131" s="106">
        <v>14.5</v>
      </c>
      <c r="W1131" s="107">
        <f t="shared" si="272"/>
        <v>14.15</v>
      </c>
      <c r="X1131">
        <f t="shared" si="273"/>
        <v>2</v>
      </c>
      <c r="AG1131" s="93">
        <f t="shared" si="262"/>
        <v>30715</v>
      </c>
      <c r="AH1131" s="107">
        <f t="shared" si="263"/>
        <v>15.375</v>
      </c>
      <c r="AI1131" s="72">
        <f t="shared" si="264"/>
        <v>3</v>
      </c>
      <c r="AJ1131">
        <f t="shared" si="265"/>
        <v>2</v>
      </c>
      <c r="AK1131">
        <f t="shared" si="266"/>
        <v>1984</v>
      </c>
      <c r="BI1131" s="97">
        <v>36924</v>
      </c>
      <c r="BJ1131" s="90">
        <v>8.6286000000000005</v>
      </c>
      <c r="BK1131">
        <f t="shared" si="267"/>
        <v>2</v>
      </c>
      <c r="BL1131">
        <f t="shared" si="268"/>
        <v>2001</v>
      </c>
    </row>
    <row r="1132" spans="1:64" x14ac:dyDescent="0.2">
      <c r="A1132" t="s">
        <v>70</v>
      </c>
      <c r="B1132" s="93">
        <v>30715</v>
      </c>
      <c r="C1132">
        <v>3.6</v>
      </c>
      <c r="D1132">
        <v>-4.3</v>
      </c>
      <c r="E1132">
        <f t="shared" si="260"/>
        <v>-0.34999999999999987</v>
      </c>
      <c r="F1132" s="106">
        <v>15.5</v>
      </c>
      <c r="G1132" s="107">
        <f t="shared" si="269"/>
        <v>15.85</v>
      </c>
      <c r="H1132">
        <f t="shared" si="270"/>
        <v>2</v>
      </c>
      <c r="I1132">
        <f t="shared" si="271"/>
        <v>1984</v>
      </c>
      <c r="Q1132" t="s">
        <v>72</v>
      </c>
      <c r="R1132" s="93">
        <v>30715</v>
      </c>
      <c r="S1132">
        <v>3.4</v>
      </c>
      <c r="T1132">
        <v>-4.2</v>
      </c>
      <c r="U1132">
        <f t="shared" si="261"/>
        <v>-0.40000000000000013</v>
      </c>
      <c r="V1132" s="106">
        <v>14.5</v>
      </c>
      <c r="W1132" s="107">
        <f t="shared" si="272"/>
        <v>14.9</v>
      </c>
      <c r="X1132">
        <f t="shared" si="273"/>
        <v>2</v>
      </c>
      <c r="AG1132" s="93">
        <f t="shared" si="262"/>
        <v>30716</v>
      </c>
      <c r="AH1132" s="107">
        <f t="shared" si="263"/>
        <v>16.5</v>
      </c>
      <c r="AI1132" s="72">
        <f t="shared" si="264"/>
        <v>4</v>
      </c>
      <c r="AJ1132">
        <f t="shared" si="265"/>
        <v>2</v>
      </c>
      <c r="AK1132">
        <f t="shared" si="266"/>
        <v>1984</v>
      </c>
      <c r="BI1132" s="97">
        <v>36925</v>
      </c>
      <c r="BJ1132" s="90">
        <v>8.2029999999999994</v>
      </c>
      <c r="BK1132">
        <f t="shared" si="267"/>
        <v>2</v>
      </c>
      <c r="BL1132">
        <f t="shared" si="268"/>
        <v>2001</v>
      </c>
    </row>
    <row r="1133" spans="1:64" x14ac:dyDescent="0.2">
      <c r="A1133" t="s">
        <v>70</v>
      </c>
      <c r="B1133" s="93">
        <v>30716</v>
      </c>
      <c r="C1133">
        <v>8.1999999999999993</v>
      </c>
      <c r="D1133">
        <v>-7</v>
      </c>
      <c r="E1133">
        <f t="shared" si="260"/>
        <v>0.59999999999999964</v>
      </c>
      <c r="F1133" s="106">
        <v>15.5</v>
      </c>
      <c r="G1133" s="107">
        <f t="shared" si="269"/>
        <v>14.9</v>
      </c>
      <c r="H1133">
        <f t="shared" si="270"/>
        <v>2</v>
      </c>
      <c r="I1133">
        <f t="shared" si="271"/>
        <v>1984</v>
      </c>
      <c r="Q1133" t="s">
        <v>72</v>
      </c>
      <c r="R1133" s="93">
        <v>30716</v>
      </c>
      <c r="S1133">
        <v>3</v>
      </c>
      <c r="T1133">
        <v>-10.199999999999999</v>
      </c>
      <c r="U1133">
        <f t="shared" si="261"/>
        <v>-3.5999999999999996</v>
      </c>
      <c r="V1133" s="106">
        <v>14.5</v>
      </c>
      <c r="W1133" s="107">
        <f t="shared" si="272"/>
        <v>18.100000000000001</v>
      </c>
      <c r="X1133">
        <f t="shared" si="273"/>
        <v>2</v>
      </c>
      <c r="AG1133" s="93">
        <f t="shared" si="262"/>
        <v>30717</v>
      </c>
      <c r="AH1133" s="107">
        <f t="shared" si="263"/>
        <v>11.225000000000001</v>
      </c>
      <c r="AI1133" s="72">
        <f t="shared" si="264"/>
        <v>5</v>
      </c>
      <c r="AJ1133">
        <f t="shared" si="265"/>
        <v>2</v>
      </c>
      <c r="AK1133">
        <f t="shared" si="266"/>
        <v>1984</v>
      </c>
      <c r="BI1133" s="97">
        <v>36926</v>
      </c>
      <c r="BJ1133" s="90">
        <v>8.8414999999999999</v>
      </c>
      <c r="BK1133">
        <f t="shared" si="267"/>
        <v>2</v>
      </c>
      <c r="BL1133">
        <f t="shared" si="268"/>
        <v>2001</v>
      </c>
    </row>
    <row r="1134" spans="1:64" x14ac:dyDescent="0.2">
      <c r="A1134" t="s">
        <v>70</v>
      </c>
      <c r="B1134" s="93">
        <v>30717</v>
      </c>
      <c r="C1134">
        <v>17.399999999999999</v>
      </c>
      <c r="D1134">
        <v>0.3</v>
      </c>
      <c r="E1134">
        <f t="shared" si="260"/>
        <v>8.85</v>
      </c>
      <c r="F1134" s="106">
        <v>15.5</v>
      </c>
      <c r="G1134" s="107">
        <f t="shared" si="269"/>
        <v>6.65</v>
      </c>
      <c r="H1134">
        <f t="shared" si="270"/>
        <v>2</v>
      </c>
      <c r="I1134">
        <f t="shared" si="271"/>
        <v>1984</v>
      </c>
      <c r="Q1134" t="s">
        <v>72</v>
      </c>
      <c r="R1134" s="93">
        <v>30717</v>
      </c>
      <c r="S1134">
        <v>6.5</v>
      </c>
      <c r="T1134">
        <v>-9.1</v>
      </c>
      <c r="U1134">
        <f t="shared" si="261"/>
        <v>-1.2999999999999998</v>
      </c>
      <c r="V1134" s="106">
        <v>14.5</v>
      </c>
      <c r="W1134" s="107">
        <f t="shared" si="272"/>
        <v>15.8</v>
      </c>
      <c r="X1134">
        <f t="shared" si="273"/>
        <v>2</v>
      </c>
      <c r="AG1134" s="93">
        <f t="shared" si="262"/>
        <v>30718</v>
      </c>
      <c r="AH1134" s="107">
        <f t="shared" si="263"/>
        <v>13.975</v>
      </c>
      <c r="AI1134" s="72">
        <f t="shared" si="264"/>
        <v>6</v>
      </c>
      <c r="AJ1134">
        <f t="shared" si="265"/>
        <v>2</v>
      </c>
      <c r="AK1134">
        <f t="shared" si="266"/>
        <v>1984</v>
      </c>
      <c r="BI1134" s="97">
        <v>36927</v>
      </c>
      <c r="BJ1134" s="90">
        <v>7.5520000000000005</v>
      </c>
      <c r="BK1134">
        <f t="shared" si="267"/>
        <v>2</v>
      </c>
      <c r="BL1134">
        <f t="shared" si="268"/>
        <v>2001</v>
      </c>
    </row>
    <row r="1135" spans="1:64" x14ac:dyDescent="0.2">
      <c r="A1135" t="s">
        <v>70</v>
      </c>
      <c r="B1135" s="93">
        <v>30718</v>
      </c>
      <c r="C1135">
        <v>11.3</v>
      </c>
      <c r="D1135">
        <v>-1.2</v>
      </c>
      <c r="E1135">
        <f t="shared" si="260"/>
        <v>5.0500000000000007</v>
      </c>
      <c r="F1135" s="106">
        <v>15.5</v>
      </c>
      <c r="G1135" s="107">
        <f t="shared" si="269"/>
        <v>10.45</v>
      </c>
      <c r="H1135">
        <f t="shared" si="270"/>
        <v>2</v>
      </c>
      <c r="I1135">
        <f t="shared" si="271"/>
        <v>1984</v>
      </c>
      <c r="Q1135" t="s">
        <v>72</v>
      </c>
      <c r="R1135" s="93">
        <v>30718</v>
      </c>
      <c r="S1135">
        <v>2</v>
      </c>
      <c r="T1135">
        <v>-8</v>
      </c>
      <c r="U1135">
        <f t="shared" si="261"/>
        <v>-3</v>
      </c>
      <c r="V1135" s="106">
        <v>14.5</v>
      </c>
      <c r="W1135" s="107">
        <f t="shared" si="272"/>
        <v>17.5</v>
      </c>
      <c r="X1135">
        <f t="shared" si="273"/>
        <v>2</v>
      </c>
      <c r="AG1135" s="93">
        <f t="shared" si="262"/>
        <v>30719</v>
      </c>
      <c r="AH1135" s="107">
        <f t="shared" si="263"/>
        <v>14.35</v>
      </c>
      <c r="AI1135" s="72">
        <f t="shared" si="264"/>
        <v>7</v>
      </c>
      <c r="AJ1135">
        <f t="shared" si="265"/>
        <v>2</v>
      </c>
      <c r="AK1135">
        <f t="shared" si="266"/>
        <v>1984</v>
      </c>
      <c r="BI1135" s="97">
        <v>36928</v>
      </c>
      <c r="BJ1135" s="90">
        <v>7.9581999999999997</v>
      </c>
      <c r="BK1135">
        <f t="shared" si="267"/>
        <v>2</v>
      </c>
      <c r="BL1135">
        <f t="shared" si="268"/>
        <v>2001</v>
      </c>
    </row>
    <row r="1136" spans="1:64" x14ac:dyDescent="0.2">
      <c r="A1136" t="s">
        <v>70</v>
      </c>
      <c r="B1136" s="93">
        <v>30719</v>
      </c>
      <c r="C1136">
        <v>10.9</v>
      </c>
      <c r="D1136">
        <v>-5.4</v>
      </c>
      <c r="E1136">
        <f t="shared" si="260"/>
        <v>2.75</v>
      </c>
      <c r="F1136" s="106">
        <v>15.5</v>
      </c>
      <c r="G1136" s="107">
        <f t="shared" si="269"/>
        <v>12.75</v>
      </c>
      <c r="H1136">
        <f t="shared" si="270"/>
        <v>2</v>
      </c>
      <c r="I1136">
        <f t="shared" si="271"/>
        <v>1984</v>
      </c>
      <c r="Q1136" t="s">
        <v>72</v>
      </c>
      <c r="R1136" s="93">
        <v>30719</v>
      </c>
      <c r="S1136">
        <v>3.2</v>
      </c>
      <c r="T1136">
        <v>-6.1</v>
      </c>
      <c r="U1136">
        <f t="shared" si="261"/>
        <v>-1.4499999999999997</v>
      </c>
      <c r="V1136" s="106">
        <v>14.5</v>
      </c>
      <c r="W1136" s="107">
        <f t="shared" si="272"/>
        <v>15.95</v>
      </c>
      <c r="X1136">
        <f t="shared" si="273"/>
        <v>2</v>
      </c>
      <c r="AG1136" s="93">
        <f t="shared" si="262"/>
        <v>30720</v>
      </c>
      <c r="AH1136" s="107">
        <f t="shared" si="263"/>
        <v>11.149999999999999</v>
      </c>
      <c r="AI1136" s="72">
        <f t="shared" si="264"/>
        <v>8</v>
      </c>
      <c r="AJ1136">
        <f t="shared" si="265"/>
        <v>2</v>
      </c>
      <c r="AK1136">
        <f t="shared" si="266"/>
        <v>1984</v>
      </c>
      <c r="BI1136" s="97">
        <v>36929</v>
      </c>
      <c r="BJ1136" s="90">
        <v>8.1425000000000001</v>
      </c>
      <c r="BK1136">
        <f t="shared" si="267"/>
        <v>2</v>
      </c>
      <c r="BL1136">
        <f t="shared" si="268"/>
        <v>2001</v>
      </c>
    </row>
    <row r="1137" spans="1:64" x14ac:dyDescent="0.2">
      <c r="A1137" t="s">
        <v>70</v>
      </c>
      <c r="B1137" s="93">
        <v>30720</v>
      </c>
      <c r="C1137">
        <v>12.1</v>
      </c>
      <c r="D1137">
        <v>1.5</v>
      </c>
      <c r="E1137">
        <f t="shared" si="260"/>
        <v>6.8</v>
      </c>
      <c r="F1137" s="106">
        <v>15.5</v>
      </c>
      <c r="G1137" s="107">
        <f t="shared" si="269"/>
        <v>8.6999999999999993</v>
      </c>
      <c r="H1137">
        <f t="shared" si="270"/>
        <v>2</v>
      </c>
      <c r="I1137">
        <f t="shared" si="271"/>
        <v>1984</v>
      </c>
      <c r="Q1137" t="s">
        <v>72</v>
      </c>
      <c r="R1137" s="93">
        <v>30720</v>
      </c>
      <c r="S1137">
        <v>6.6</v>
      </c>
      <c r="T1137">
        <v>-4.8</v>
      </c>
      <c r="U1137">
        <f t="shared" si="261"/>
        <v>0.89999999999999991</v>
      </c>
      <c r="V1137" s="106">
        <v>14.5</v>
      </c>
      <c r="W1137" s="107">
        <f t="shared" si="272"/>
        <v>13.6</v>
      </c>
      <c r="X1137">
        <f t="shared" si="273"/>
        <v>2</v>
      </c>
      <c r="AG1137" s="93">
        <f t="shared" si="262"/>
        <v>30721</v>
      </c>
      <c r="AH1137" s="107">
        <f t="shared" si="263"/>
        <v>13.875</v>
      </c>
      <c r="AI1137" s="72">
        <f t="shared" si="264"/>
        <v>9</v>
      </c>
      <c r="AJ1137">
        <f t="shared" si="265"/>
        <v>2</v>
      </c>
      <c r="AK1137">
        <f t="shared" si="266"/>
        <v>1984</v>
      </c>
      <c r="BI1137" s="97">
        <v>36930</v>
      </c>
      <c r="BJ1137" s="90">
        <v>8.7271000000000001</v>
      </c>
      <c r="BK1137">
        <f t="shared" si="267"/>
        <v>2</v>
      </c>
      <c r="BL1137">
        <f t="shared" si="268"/>
        <v>2001</v>
      </c>
    </row>
    <row r="1138" spans="1:64" x14ac:dyDescent="0.2">
      <c r="A1138" t="s">
        <v>70</v>
      </c>
      <c r="B1138" s="93">
        <v>30721</v>
      </c>
      <c r="C1138">
        <v>10.199999999999999</v>
      </c>
      <c r="D1138">
        <v>-1.5</v>
      </c>
      <c r="E1138">
        <f t="shared" si="260"/>
        <v>4.3499999999999996</v>
      </c>
      <c r="F1138" s="106">
        <v>15.5</v>
      </c>
      <c r="G1138" s="107">
        <f t="shared" si="269"/>
        <v>11.15</v>
      </c>
      <c r="H1138">
        <f t="shared" si="270"/>
        <v>2</v>
      </c>
      <c r="I1138">
        <f t="shared" si="271"/>
        <v>1984</v>
      </c>
      <c r="Q1138" t="s">
        <v>72</v>
      </c>
      <c r="R1138" s="93">
        <v>30721</v>
      </c>
      <c r="S1138">
        <v>2.5</v>
      </c>
      <c r="T1138">
        <v>-6.7</v>
      </c>
      <c r="U1138">
        <f t="shared" si="261"/>
        <v>-2.1</v>
      </c>
      <c r="V1138" s="106">
        <v>14.5</v>
      </c>
      <c r="W1138" s="107">
        <f t="shared" si="272"/>
        <v>16.600000000000001</v>
      </c>
      <c r="X1138">
        <f t="shared" si="273"/>
        <v>2</v>
      </c>
      <c r="AG1138" s="93">
        <f t="shared" si="262"/>
        <v>30722</v>
      </c>
      <c r="AH1138" s="107">
        <f t="shared" si="263"/>
        <v>15.4</v>
      </c>
      <c r="AI1138" s="72">
        <f t="shared" si="264"/>
        <v>10</v>
      </c>
      <c r="AJ1138">
        <f t="shared" si="265"/>
        <v>2</v>
      </c>
      <c r="AK1138">
        <f t="shared" si="266"/>
        <v>1984</v>
      </c>
      <c r="BI1138" s="97">
        <v>36931</v>
      </c>
      <c r="BJ1138" s="90">
        <v>8.5070000000000014</v>
      </c>
      <c r="BK1138">
        <f t="shared" si="267"/>
        <v>2</v>
      </c>
      <c r="BL1138">
        <f t="shared" si="268"/>
        <v>2001</v>
      </c>
    </row>
    <row r="1139" spans="1:64" x14ac:dyDescent="0.2">
      <c r="A1139" t="s">
        <v>70</v>
      </c>
      <c r="B1139" s="93">
        <v>30722</v>
      </c>
      <c r="C1139">
        <v>7.4</v>
      </c>
      <c r="D1139">
        <v>-4.5</v>
      </c>
      <c r="E1139">
        <f t="shared" si="260"/>
        <v>1.4500000000000002</v>
      </c>
      <c r="F1139" s="106">
        <v>15.5</v>
      </c>
      <c r="G1139" s="107">
        <f t="shared" si="269"/>
        <v>14.05</v>
      </c>
      <c r="H1139">
        <f t="shared" si="270"/>
        <v>2</v>
      </c>
      <c r="I1139">
        <f t="shared" si="271"/>
        <v>1984</v>
      </c>
      <c r="Q1139" t="s">
        <v>72</v>
      </c>
      <c r="R1139" s="93">
        <v>30722</v>
      </c>
      <c r="S1139">
        <v>4.2</v>
      </c>
      <c r="T1139">
        <v>-8.6999999999999993</v>
      </c>
      <c r="U1139">
        <f t="shared" si="261"/>
        <v>-2.2499999999999996</v>
      </c>
      <c r="V1139" s="106">
        <v>14.5</v>
      </c>
      <c r="W1139" s="107">
        <f t="shared" si="272"/>
        <v>16.75</v>
      </c>
      <c r="X1139">
        <f t="shared" si="273"/>
        <v>2</v>
      </c>
      <c r="AG1139" s="93">
        <f t="shared" si="262"/>
        <v>30723</v>
      </c>
      <c r="AH1139" s="107">
        <f t="shared" si="263"/>
        <v>17.149999999999999</v>
      </c>
      <c r="AI1139" s="72">
        <f t="shared" si="264"/>
        <v>11</v>
      </c>
      <c r="AJ1139">
        <f t="shared" si="265"/>
        <v>2</v>
      </c>
      <c r="AK1139">
        <f t="shared" si="266"/>
        <v>1984</v>
      </c>
      <c r="BI1139" s="97">
        <v>36932</v>
      </c>
      <c r="BJ1139" s="90">
        <v>8.4207000000000001</v>
      </c>
      <c r="BK1139">
        <f t="shared" si="267"/>
        <v>2</v>
      </c>
      <c r="BL1139">
        <f t="shared" si="268"/>
        <v>2001</v>
      </c>
    </row>
    <row r="1140" spans="1:64" x14ac:dyDescent="0.2">
      <c r="A1140" t="s">
        <v>70</v>
      </c>
      <c r="B1140" s="93">
        <v>30723</v>
      </c>
      <c r="C1140">
        <v>6.1</v>
      </c>
      <c r="D1140">
        <v>-6</v>
      </c>
      <c r="E1140">
        <f t="shared" si="260"/>
        <v>4.9999999999999822E-2</v>
      </c>
      <c r="F1140" s="106">
        <v>15.5</v>
      </c>
      <c r="G1140" s="107">
        <f t="shared" si="269"/>
        <v>15.45</v>
      </c>
      <c r="H1140">
        <f t="shared" si="270"/>
        <v>2</v>
      </c>
      <c r="I1140">
        <f t="shared" si="271"/>
        <v>1984</v>
      </c>
      <c r="Q1140" t="s">
        <v>72</v>
      </c>
      <c r="R1140" s="93">
        <v>30723</v>
      </c>
      <c r="S1140">
        <v>-0.9</v>
      </c>
      <c r="T1140">
        <v>-7.8</v>
      </c>
      <c r="U1140">
        <f t="shared" si="261"/>
        <v>-4.3499999999999996</v>
      </c>
      <c r="V1140" s="106">
        <v>14.5</v>
      </c>
      <c r="W1140" s="107">
        <f t="shared" si="272"/>
        <v>18.850000000000001</v>
      </c>
      <c r="X1140">
        <f t="shared" si="273"/>
        <v>2</v>
      </c>
      <c r="AG1140" s="93">
        <f t="shared" si="262"/>
        <v>30724</v>
      </c>
      <c r="AH1140" s="107">
        <f t="shared" si="263"/>
        <v>15.95</v>
      </c>
      <c r="AI1140" s="72">
        <f t="shared" si="264"/>
        <v>12</v>
      </c>
      <c r="AJ1140">
        <f t="shared" si="265"/>
        <v>2</v>
      </c>
      <c r="AK1140">
        <f t="shared" si="266"/>
        <v>1984</v>
      </c>
      <c r="BI1140" s="97">
        <v>36933</v>
      </c>
      <c r="BJ1140" s="90">
        <v>8.0930999999999997</v>
      </c>
      <c r="BK1140">
        <f t="shared" si="267"/>
        <v>2</v>
      </c>
      <c r="BL1140">
        <f t="shared" si="268"/>
        <v>2001</v>
      </c>
    </row>
    <row r="1141" spans="1:64" x14ac:dyDescent="0.2">
      <c r="A1141" t="s">
        <v>70</v>
      </c>
      <c r="B1141" s="93">
        <v>30724</v>
      </c>
      <c r="C1141">
        <v>9.1999999999999993</v>
      </c>
      <c r="D1141">
        <v>-3.1</v>
      </c>
      <c r="E1141">
        <f t="shared" si="260"/>
        <v>3.05</v>
      </c>
      <c r="F1141" s="106">
        <v>15.5</v>
      </c>
      <c r="G1141" s="107">
        <f t="shared" si="269"/>
        <v>12.45</v>
      </c>
      <c r="H1141">
        <f t="shared" si="270"/>
        <v>2</v>
      </c>
      <c r="I1141">
        <f t="shared" si="271"/>
        <v>1984</v>
      </c>
      <c r="Q1141" t="s">
        <v>72</v>
      </c>
      <c r="R1141" s="93">
        <v>30724</v>
      </c>
      <c r="S1141">
        <v>1.6</v>
      </c>
      <c r="T1141">
        <v>-11.5</v>
      </c>
      <c r="U1141">
        <f t="shared" si="261"/>
        <v>-4.95</v>
      </c>
      <c r="V1141" s="106">
        <v>14.5</v>
      </c>
      <c r="W1141" s="107">
        <f t="shared" si="272"/>
        <v>19.45</v>
      </c>
      <c r="X1141">
        <f t="shared" si="273"/>
        <v>2</v>
      </c>
      <c r="AG1141" s="93">
        <f t="shared" si="262"/>
        <v>30725</v>
      </c>
      <c r="AH1141" s="107">
        <f t="shared" si="263"/>
        <v>15.55</v>
      </c>
      <c r="AI1141" s="72">
        <f t="shared" si="264"/>
        <v>13</v>
      </c>
      <c r="AJ1141">
        <f t="shared" si="265"/>
        <v>2</v>
      </c>
      <c r="AK1141">
        <f t="shared" si="266"/>
        <v>1984</v>
      </c>
      <c r="BI1141" s="97">
        <v>36934</v>
      </c>
      <c r="BJ1141" s="90">
        <v>7.7526999999999999</v>
      </c>
      <c r="BK1141">
        <f t="shared" si="267"/>
        <v>2</v>
      </c>
      <c r="BL1141">
        <f t="shared" si="268"/>
        <v>2001</v>
      </c>
    </row>
    <row r="1142" spans="1:64" x14ac:dyDescent="0.2">
      <c r="A1142" t="s">
        <v>70</v>
      </c>
      <c r="B1142" s="93">
        <v>30725</v>
      </c>
      <c r="C1142">
        <v>8.1</v>
      </c>
      <c r="D1142">
        <v>-8</v>
      </c>
      <c r="E1142">
        <f t="shared" si="260"/>
        <v>4.9999999999999822E-2</v>
      </c>
      <c r="F1142" s="106">
        <v>15.5</v>
      </c>
      <c r="G1142" s="107">
        <f t="shared" si="269"/>
        <v>15.45</v>
      </c>
      <c r="H1142">
        <f t="shared" si="270"/>
        <v>2</v>
      </c>
      <c r="I1142">
        <f t="shared" si="271"/>
        <v>1984</v>
      </c>
      <c r="Q1142" t="s">
        <v>72</v>
      </c>
      <c r="R1142" s="93">
        <v>30725</v>
      </c>
      <c r="S1142">
        <v>4.5999999999999996</v>
      </c>
      <c r="T1142">
        <v>-6.9</v>
      </c>
      <c r="U1142">
        <f t="shared" si="261"/>
        <v>-1.1500000000000004</v>
      </c>
      <c r="V1142" s="106">
        <v>14.5</v>
      </c>
      <c r="W1142" s="107">
        <f t="shared" si="272"/>
        <v>15.65</v>
      </c>
      <c r="X1142">
        <f t="shared" si="273"/>
        <v>2</v>
      </c>
      <c r="AG1142" s="93">
        <f t="shared" si="262"/>
        <v>30726</v>
      </c>
      <c r="AH1142" s="107">
        <f t="shared" si="263"/>
        <v>14.324999999999999</v>
      </c>
      <c r="AI1142" s="72">
        <f t="shared" si="264"/>
        <v>14</v>
      </c>
      <c r="AJ1142">
        <f t="shared" si="265"/>
        <v>2</v>
      </c>
      <c r="AK1142">
        <f t="shared" si="266"/>
        <v>1984</v>
      </c>
      <c r="BI1142" s="97">
        <v>36935</v>
      </c>
      <c r="BJ1142" s="90">
        <v>7.9588999999999999</v>
      </c>
      <c r="BK1142">
        <f t="shared" si="267"/>
        <v>2</v>
      </c>
      <c r="BL1142">
        <f t="shared" si="268"/>
        <v>2001</v>
      </c>
    </row>
    <row r="1143" spans="1:64" x14ac:dyDescent="0.2">
      <c r="A1143" t="s">
        <v>70</v>
      </c>
      <c r="B1143" s="93">
        <v>30726</v>
      </c>
      <c r="C1143">
        <v>7.9</v>
      </c>
      <c r="D1143">
        <v>-2.4</v>
      </c>
      <c r="E1143">
        <f t="shared" si="260"/>
        <v>2.75</v>
      </c>
      <c r="F1143" s="106">
        <v>15.5</v>
      </c>
      <c r="G1143" s="107">
        <f t="shared" si="269"/>
        <v>12.75</v>
      </c>
      <c r="H1143">
        <f t="shared" si="270"/>
        <v>2</v>
      </c>
      <c r="I1143">
        <f t="shared" si="271"/>
        <v>1984</v>
      </c>
      <c r="Q1143" t="s">
        <v>72</v>
      </c>
      <c r="R1143" s="93">
        <v>30726</v>
      </c>
      <c r="S1143">
        <v>4.2</v>
      </c>
      <c r="T1143">
        <v>-7</v>
      </c>
      <c r="U1143">
        <f t="shared" si="261"/>
        <v>-1.4</v>
      </c>
      <c r="V1143" s="106">
        <v>14.5</v>
      </c>
      <c r="W1143" s="107">
        <f t="shared" si="272"/>
        <v>15.9</v>
      </c>
      <c r="X1143">
        <f t="shared" si="273"/>
        <v>2</v>
      </c>
      <c r="AG1143" s="93">
        <f t="shared" si="262"/>
        <v>30727</v>
      </c>
      <c r="AH1143" s="107">
        <f t="shared" si="263"/>
        <v>19.975000000000001</v>
      </c>
      <c r="AI1143" s="72">
        <f t="shared" si="264"/>
        <v>15</v>
      </c>
      <c r="AJ1143">
        <f t="shared" si="265"/>
        <v>2</v>
      </c>
      <c r="AK1143">
        <f t="shared" si="266"/>
        <v>1984</v>
      </c>
      <c r="BI1143" s="97">
        <v>36936</v>
      </c>
      <c r="BJ1143" s="90">
        <v>8.1864000000000008</v>
      </c>
      <c r="BK1143">
        <f t="shared" si="267"/>
        <v>2</v>
      </c>
      <c r="BL1143">
        <f t="shared" si="268"/>
        <v>2001</v>
      </c>
    </row>
    <row r="1144" spans="1:64" x14ac:dyDescent="0.2">
      <c r="A1144" t="s">
        <v>70</v>
      </c>
      <c r="B1144" s="93">
        <v>30727</v>
      </c>
      <c r="C1144">
        <v>4.3</v>
      </c>
      <c r="D1144">
        <v>-7.8</v>
      </c>
      <c r="E1144">
        <f t="shared" si="260"/>
        <v>-1.75</v>
      </c>
      <c r="F1144" s="106">
        <v>15.5</v>
      </c>
      <c r="G1144" s="107">
        <f t="shared" si="269"/>
        <v>17.25</v>
      </c>
      <c r="H1144">
        <f t="shared" si="270"/>
        <v>2</v>
      </c>
      <c r="I1144">
        <f t="shared" si="271"/>
        <v>1984</v>
      </c>
      <c r="Q1144" t="s">
        <v>72</v>
      </c>
      <c r="R1144" s="93">
        <v>30727</v>
      </c>
      <c r="S1144">
        <v>-1.4</v>
      </c>
      <c r="T1144">
        <v>-15</v>
      </c>
      <c r="U1144">
        <f t="shared" si="261"/>
        <v>-8.1999999999999993</v>
      </c>
      <c r="V1144" s="106">
        <v>14.5</v>
      </c>
      <c r="W1144" s="107">
        <f t="shared" si="272"/>
        <v>22.7</v>
      </c>
      <c r="X1144">
        <f t="shared" si="273"/>
        <v>2</v>
      </c>
      <c r="AG1144" s="93">
        <f t="shared" si="262"/>
        <v>30728</v>
      </c>
      <c r="AH1144" s="107">
        <f t="shared" si="263"/>
        <v>18.200000000000003</v>
      </c>
      <c r="AI1144" s="72">
        <f t="shared" si="264"/>
        <v>16</v>
      </c>
      <c r="AJ1144">
        <f t="shared" si="265"/>
        <v>2</v>
      </c>
      <c r="AK1144">
        <f t="shared" si="266"/>
        <v>1984</v>
      </c>
      <c r="BI1144" s="97">
        <v>36937</v>
      </c>
      <c r="BJ1144" s="90">
        <v>7.7026000000000003</v>
      </c>
      <c r="BK1144">
        <f t="shared" si="267"/>
        <v>2</v>
      </c>
      <c r="BL1144">
        <f t="shared" si="268"/>
        <v>2001</v>
      </c>
    </row>
    <row r="1145" spans="1:64" x14ac:dyDescent="0.2">
      <c r="A1145" t="s">
        <v>70</v>
      </c>
      <c r="B1145" s="93">
        <v>30728</v>
      </c>
      <c r="C1145">
        <v>3.5</v>
      </c>
      <c r="D1145">
        <v>-9.6999999999999993</v>
      </c>
      <c r="E1145">
        <f t="shared" si="260"/>
        <v>-3.0999999999999996</v>
      </c>
      <c r="F1145" s="106">
        <v>15.5</v>
      </c>
      <c r="G1145" s="107">
        <f t="shared" si="269"/>
        <v>18.600000000000001</v>
      </c>
      <c r="H1145">
        <f t="shared" si="270"/>
        <v>2</v>
      </c>
      <c r="I1145">
        <f t="shared" si="271"/>
        <v>1984</v>
      </c>
      <c r="Q1145" t="s">
        <v>72</v>
      </c>
      <c r="R1145" s="93">
        <v>30728</v>
      </c>
      <c r="S1145">
        <v>2.4</v>
      </c>
      <c r="T1145">
        <v>-9</v>
      </c>
      <c r="U1145">
        <f t="shared" si="261"/>
        <v>-3.3</v>
      </c>
      <c r="V1145" s="106">
        <v>14.5</v>
      </c>
      <c r="W1145" s="107">
        <f t="shared" si="272"/>
        <v>17.8</v>
      </c>
      <c r="X1145">
        <f t="shared" si="273"/>
        <v>2</v>
      </c>
      <c r="AG1145" s="93">
        <f t="shared" si="262"/>
        <v>30729</v>
      </c>
      <c r="AH1145" s="107">
        <f t="shared" si="263"/>
        <v>18.649999999999999</v>
      </c>
      <c r="AI1145" s="72">
        <f t="shared" si="264"/>
        <v>17</v>
      </c>
      <c r="AJ1145">
        <f t="shared" si="265"/>
        <v>2</v>
      </c>
      <c r="AK1145">
        <f t="shared" si="266"/>
        <v>1984</v>
      </c>
      <c r="BI1145" s="97">
        <v>36938</v>
      </c>
      <c r="BJ1145" s="90">
        <v>7.5483000000000002</v>
      </c>
      <c r="BK1145">
        <f t="shared" si="267"/>
        <v>2</v>
      </c>
      <c r="BL1145">
        <f t="shared" si="268"/>
        <v>2001</v>
      </c>
    </row>
    <row r="1146" spans="1:64" x14ac:dyDescent="0.2">
      <c r="A1146" t="s">
        <v>70</v>
      </c>
      <c r="B1146" s="93">
        <v>30729</v>
      </c>
      <c r="C1146">
        <v>4.4000000000000004</v>
      </c>
      <c r="D1146">
        <v>-10.3</v>
      </c>
      <c r="E1146">
        <f t="shared" si="260"/>
        <v>-2.95</v>
      </c>
      <c r="F1146" s="106">
        <v>15.5</v>
      </c>
      <c r="G1146" s="107">
        <f t="shared" si="269"/>
        <v>18.45</v>
      </c>
      <c r="H1146">
        <f t="shared" si="270"/>
        <v>2</v>
      </c>
      <c r="I1146">
        <f t="shared" si="271"/>
        <v>1984</v>
      </c>
      <c r="Q1146" t="s">
        <v>72</v>
      </c>
      <c r="R1146" s="93">
        <v>30729</v>
      </c>
      <c r="S1146">
        <v>1.7</v>
      </c>
      <c r="T1146">
        <v>-10.4</v>
      </c>
      <c r="U1146">
        <f t="shared" si="261"/>
        <v>-4.3500000000000005</v>
      </c>
      <c r="V1146" s="106">
        <v>14.5</v>
      </c>
      <c r="W1146" s="107">
        <f t="shared" si="272"/>
        <v>18.850000000000001</v>
      </c>
      <c r="X1146">
        <f t="shared" si="273"/>
        <v>2</v>
      </c>
      <c r="AG1146" s="93">
        <f t="shared" si="262"/>
        <v>30730</v>
      </c>
      <c r="AH1146" s="107">
        <f t="shared" si="263"/>
        <v>17.574999999999999</v>
      </c>
      <c r="AI1146" s="72">
        <f t="shared" si="264"/>
        <v>18</v>
      </c>
      <c r="AJ1146">
        <f t="shared" si="265"/>
        <v>2</v>
      </c>
      <c r="AK1146">
        <f t="shared" si="266"/>
        <v>1984</v>
      </c>
      <c r="BI1146" s="97">
        <v>36939</v>
      </c>
      <c r="BJ1146" s="90">
        <v>7.5486000000000004</v>
      </c>
      <c r="BK1146">
        <f t="shared" si="267"/>
        <v>2</v>
      </c>
      <c r="BL1146">
        <f t="shared" si="268"/>
        <v>2001</v>
      </c>
    </row>
    <row r="1147" spans="1:64" x14ac:dyDescent="0.2">
      <c r="A1147" t="s">
        <v>70</v>
      </c>
      <c r="B1147" s="93">
        <v>30730</v>
      </c>
      <c r="C1147">
        <v>9</v>
      </c>
      <c r="D1147">
        <v>-8.5</v>
      </c>
      <c r="E1147">
        <f t="shared" si="260"/>
        <v>0.25</v>
      </c>
      <c r="F1147" s="106">
        <v>15.5</v>
      </c>
      <c r="G1147" s="107">
        <f t="shared" si="269"/>
        <v>15.25</v>
      </c>
      <c r="H1147">
        <f t="shared" si="270"/>
        <v>2</v>
      </c>
      <c r="I1147">
        <f t="shared" si="271"/>
        <v>1984</v>
      </c>
      <c r="Q1147" t="s">
        <v>72</v>
      </c>
      <c r="R1147" s="93">
        <v>30730</v>
      </c>
      <c r="S1147">
        <v>4.3</v>
      </c>
      <c r="T1147">
        <v>-15.1</v>
      </c>
      <c r="U1147">
        <f t="shared" si="261"/>
        <v>-5.4</v>
      </c>
      <c r="V1147" s="106">
        <v>14.5</v>
      </c>
      <c r="W1147" s="107">
        <f t="shared" si="272"/>
        <v>19.899999999999999</v>
      </c>
      <c r="X1147">
        <f t="shared" si="273"/>
        <v>2</v>
      </c>
      <c r="AG1147" s="93">
        <f t="shared" si="262"/>
        <v>30731</v>
      </c>
      <c r="AH1147" s="107">
        <f t="shared" si="263"/>
        <v>14.4</v>
      </c>
      <c r="AI1147" s="72">
        <f t="shared" si="264"/>
        <v>19</v>
      </c>
      <c r="AJ1147">
        <f t="shared" si="265"/>
        <v>2</v>
      </c>
      <c r="AK1147">
        <f t="shared" si="266"/>
        <v>1984</v>
      </c>
      <c r="BI1147" s="97">
        <v>36940</v>
      </c>
      <c r="BJ1147" s="90">
        <v>7.5853999999999999</v>
      </c>
      <c r="BK1147">
        <f t="shared" si="267"/>
        <v>2</v>
      </c>
      <c r="BL1147">
        <f t="shared" si="268"/>
        <v>2001</v>
      </c>
    </row>
    <row r="1148" spans="1:64" x14ac:dyDescent="0.2">
      <c r="A1148" t="s">
        <v>70</v>
      </c>
      <c r="B1148" s="93">
        <v>30731</v>
      </c>
      <c r="C1148">
        <v>12.2</v>
      </c>
      <c r="D1148">
        <v>-6.1</v>
      </c>
      <c r="E1148">
        <f t="shared" si="260"/>
        <v>3.05</v>
      </c>
      <c r="F1148" s="106">
        <v>15.5</v>
      </c>
      <c r="G1148" s="107">
        <f t="shared" si="269"/>
        <v>12.45</v>
      </c>
      <c r="H1148">
        <f t="shared" si="270"/>
        <v>2</v>
      </c>
      <c r="I1148">
        <f t="shared" si="271"/>
        <v>1984</v>
      </c>
      <c r="Q1148" t="s">
        <v>72</v>
      </c>
      <c r="R1148" s="93">
        <v>30731</v>
      </c>
      <c r="S1148">
        <v>3</v>
      </c>
      <c r="T1148">
        <v>-6.7</v>
      </c>
      <c r="U1148">
        <f t="shared" si="261"/>
        <v>-1.85</v>
      </c>
      <c r="V1148" s="106">
        <v>14.5</v>
      </c>
      <c r="W1148" s="107">
        <f t="shared" si="272"/>
        <v>16.350000000000001</v>
      </c>
      <c r="X1148">
        <f t="shared" si="273"/>
        <v>2</v>
      </c>
      <c r="AG1148" s="93">
        <f t="shared" si="262"/>
        <v>30732</v>
      </c>
      <c r="AH1148" s="107">
        <f t="shared" si="263"/>
        <v>10.125</v>
      </c>
      <c r="AI1148" s="72">
        <f t="shared" si="264"/>
        <v>20</v>
      </c>
      <c r="AJ1148">
        <f t="shared" si="265"/>
        <v>2</v>
      </c>
      <c r="AK1148">
        <f t="shared" si="266"/>
        <v>1984</v>
      </c>
      <c r="BI1148" s="97">
        <v>36941</v>
      </c>
      <c r="BJ1148" s="90">
        <v>7.6</v>
      </c>
      <c r="BK1148">
        <f t="shared" si="267"/>
        <v>2</v>
      </c>
      <c r="BL1148">
        <f t="shared" si="268"/>
        <v>2001</v>
      </c>
    </row>
    <row r="1149" spans="1:64" x14ac:dyDescent="0.2">
      <c r="A1149" t="s">
        <v>70</v>
      </c>
      <c r="B1149" s="93">
        <v>30732</v>
      </c>
      <c r="C1149">
        <v>16</v>
      </c>
      <c r="D1149">
        <v>-1.2</v>
      </c>
      <c r="E1149">
        <f t="shared" si="260"/>
        <v>7.4</v>
      </c>
      <c r="F1149" s="106">
        <v>15.5</v>
      </c>
      <c r="G1149" s="107">
        <f t="shared" si="269"/>
        <v>8.1</v>
      </c>
      <c r="H1149">
        <f t="shared" si="270"/>
        <v>2</v>
      </c>
      <c r="I1149">
        <f t="shared" si="271"/>
        <v>1984</v>
      </c>
      <c r="Q1149" t="s">
        <v>72</v>
      </c>
      <c r="R1149" s="93">
        <v>30732</v>
      </c>
      <c r="S1149">
        <v>6.4</v>
      </c>
      <c r="T1149">
        <v>-1.7</v>
      </c>
      <c r="U1149">
        <f t="shared" si="261"/>
        <v>2.35</v>
      </c>
      <c r="V1149" s="106">
        <v>14.5</v>
      </c>
      <c r="W1149" s="107">
        <f t="shared" si="272"/>
        <v>12.15</v>
      </c>
      <c r="X1149">
        <f t="shared" si="273"/>
        <v>2</v>
      </c>
      <c r="AG1149" s="93">
        <f t="shared" si="262"/>
        <v>30733</v>
      </c>
      <c r="AH1149" s="107">
        <f t="shared" si="263"/>
        <v>14.100000000000001</v>
      </c>
      <c r="AI1149" s="72">
        <f t="shared" si="264"/>
        <v>21</v>
      </c>
      <c r="AJ1149">
        <f t="shared" si="265"/>
        <v>2</v>
      </c>
      <c r="AK1149">
        <f t="shared" si="266"/>
        <v>1984</v>
      </c>
      <c r="BI1149" s="97">
        <v>36942</v>
      </c>
      <c r="BJ1149" s="90">
        <v>7.45</v>
      </c>
      <c r="BK1149">
        <f t="shared" si="267"/>
        <v>2</v>
      </c>
      <c r="BL1149">
        <f t="shared" si="268"/>
        <v>2001</v>
      </c>
    </row>
    <row r="1150" spans="1:64" x14ac:dyDescent="0.2">
      <c r="A1150" t="s">
        <v>70</v>
      </c>
      <c r="B1150" s="93">
        <v>30733</v>
      </c>
      <c r="C1150">
        <v>6.6</v>
      </c>
      <c r="D1150">
        <v>-4.9000000000000004</v>
      </c>
      <c r="E1150">
        <f t="shared" si="260"/>
        <v>0.84999999999999964</v>
      </c>
      <c r="F1150" s="106">
        <v>15.5</v>
      </c>
      <c r="G1150" s="107">
        <f t="shared" si="269"/>
        <v>14.65</v>
      </c>
      <c r="H1150">
        <f t="shared" si="270"/>
        <v>2</v>
      </c>
      <c r="I1150">
        <f t="shared" si="271"/>
        <v>1984</v>
      </c>
      <c r="Q1150" t="s">
        <v>72</v>
      </c>
      <c r="R1150" s="93">
        <v>30733</v>
      </c>
      <c r="S1150">
        <v>6.3</v>
      </c>
      <c r="T1150">
        <v>-4.4000000000000004</v>
      </c>
      <c r="U1150">
        <f t="shared" si="261"/>
        <v>0.94999999999999973</v>
      </c>
      <c r="V1150" s="106">
        <v>14.5</v>
      </c>
      <c r="W1150" s="107">
        <f t="shared" si="272"/>
        <v>13.55</v>
      </c>
      <c r="X1150">
        <f t="shared" si="273"/>
        <v>2</v>
      </c>
      <c r="AG1150" s="93">
        <f t="shared" si="262"/>
        <v>30734</v>
      </c>
      <c r="AH1150" s="107">
        <f t="shared" si="263"/>
        <v>16.75</v>
      </c>
      <c r="AI1150" s="72">
        <f t="shared" si="264"/>
        <v>22</v>
      </c>
      <c r="AJ1150">
        <f t="shared" si="265"/>
        <v>2</v>
      </c>
      <c r="AK1150">
        <f t="shared" si="266"/>
        <v>1984</v>
      </c>
      <c r="BI1150" s="97">
        <v>36943</v>
      </c>
      <c r="BJ1150" s="90">
        <v>7.45</v>
      </c>
      <c r="BK1150">
        <f t="shared" si="267"/>
        <v>2</v>
      </c>
      <c r="BL1150">
        <f t="shared" si="268"/>
        <v>2001</v>
      </c>
    </row>
    <row r="1151" spans="1:64" x14ac:dyDescent="0.2">
      <c r="A1151" t="s">
        <v>70</v>
      </c>
      <c r="B1151" s="93">
        <v>30734</v>
      </c>
      <c r="C1151">
        <v>2.5</v>
      </c>
      <c r="D1151">
        <v>-4.2</v>
      </c>
      <c r="E1151">
        <f t="shared" si="260"/>
        <v>-0.85000000000000009</v>
      </c>
      <c r="F1151" s="106">
        <v>15.5</v>
      </c>
      <c r="G1151" s="107">
        <f t="shared" si="269"/>
        <v>16.350000000000001</v>
      </c>
      <c r="H1151">
        <f t="shared" si="270"/>
        <v>2</v>
      </c>
      <c r="I1151">
        <f t="shared" si="271"/>
        <v>1984</v>
      </c>
      <c r="Q1151" t="s">
        <v>72</v>
      </c>
      <c r="R1151" s="93">
        <v>30734</v>
      </c>
      <c r="S1151">
        <v>2.5</v>
      </c>
      <c r="T1151">
        <v>-7.8</v>
      </c>
      <c r="U1151">
        <f t="shared" si="261"/>
        <v>-2.65</v>
      </c>
      <c r="V1151" s="106">
        <v>14.5</v>
      </c>
      <c r="W1151" s="107">
        <f t="shared" si="272"/>
        <v>17.149999999999999</v>
      </c>
      <c r="X1151">
        <f t="shared" si="273"/>
        <v>2</v>
      </c>
      <c r="AG1151" s="93">
        <f t="shared" si="262"/>
        <v>30735</v>
      </c>
      <c r="AH1151" s="107">
        <f t="shared" si="263"/>
        <v>15.799999999999999</v>
      </c>
      <c r="AI1151" s="72">
        <f t="shared" si="264"/>
        <v>23</v>
      </c>
      <c r="AJ1151">
        <f t="shared" si="265"/>
        <v>2</v>
      </c>
      <c r="AK1151">
        <f t="shared" si="266"/>
        <v>1984</v>
      </c>
    </row>
    <row r="1152" spans="1:64" x14ac:dyDescent="0.2">
      <c r="A1152" t="s">
        <v>70</v>
      </c>
      <c r="B1152" s="93">
        <v>30735</v>
      </c>
      <c r="C1152">
        <v>5.0999999999999996</v>
      </c>
      <c r="D1152">
        <v>-5</v>
      </c>
      <c r="E1152">
        <f t="shared" si="260"/>
        <v>4.9999999999999822E-2</v>
      </c>
      <c r="F1152" s="106">
        <v>15.5</v>
      </c>
      <c r="G1152" s="107">
        <f t="shared" si="269"/>
        <v>15.45</v>
      </c>
      <c r="H1152">
        <f t="shared" si="270"/>
        <v>2</v>
      </c>
      <c r="I1152">
        <f t="shared" si="271"/>
        <v>1984</v>
      </c>
      <c r="Q1152" t="s">
        <v>72</v>
      </c>
      <c r="R1152" s="93">
        <v>30735</v>
      </c>
      <c r="S1152">
        <v>4.2</v>
      </c>
      <c r="T1152">
        <v>-7.5</v>
      </c>
      <c r="U1152">
        <f t="shared" si="261"/>
        <v>-1.65</v>
      </c>
      <c r="V1152" s="106">
        <v>14.5</v>
      </c>
      <c r="W1152" s="107">
        <f t="shared" si="272"/>
        <v>16.149999999999999</v>
      </c>
      <c r="X1152">
        <f t="shared" si="273"/>
        <v>2</v>
      </c>
      <c r="AG1152" s="93">
        <f t="shared" si="262"/>
        <v>30736</v>
      </c>
      <c r="AH1152" s="107">
        <f t="shared" si="263"/>
        <v>19.899999999999999</v>
      </c>
      <c r="AI1152" s="72">
        <f t="shared" si="264"/>
        <v>24</v>
      </c>
      <c r="AJ1152">
        <f t="shared" si="265"/>
        <v>2</v>
      </c>
      <c r="AK1152">
        <f t="shared" si="266"/>
        <v>1984</v>
      </c>
    </row>
    <row r="1153" spans="1:37" x14ac:dyDescent="0.2">
      <c r="A1153" t="s">
        <v>70</v>
      </c>
      <c r="B1153" s="93">
        <v>30736</v>
      </c>
      <c r="C1153">
        <v>1.9</v>
      </c>
      <c r="D1153">
        <v>-11.3</v>
      </c>
      <c r="E1153">
        <f t="shared" si="260"/>
        <v>-4.7</v>
      </c>
      <c r="F1153" s="106">
        <v>15.5</v>
      </c>
      <c r="G1153" s="107">
        <f t="shared" si="269"/>
        <v>20.2</v>
      </c>
      <c r="H1153">
        <f t="shared" si="270"/>
        <v>2</v>
      </c>
      <c r="I1153">
        <f t="shared" si="271"/>
        <v>1984</v>
      </c>
      <c r="Q1153" t="s">
        <v>72</v>
      </c>
      <c r="R1153" s="93">
        <v>30736</v>
      </c>
      <c r="S1153">
        <v>1.3</v>
      </c>
      <c r="T1153">
        <v>-11.5</v>
      </c>
      <c r="U1153">
        <f t="shared" si="261"/>
        <v>-5.0999999999999996</v>
      </c>
      <c r="V1153" s="106">
        <v>14.5</v>
      </c>
      <c r="W1153" s="107">
        <f t="shared" si="272"/>
        <v>19.600000000000001</v>
      </c>
      <c r="X1153">
        <f t="shared" si="273"/>
        <v>2</v>
      </c>
      <c r="AG1153" s="93">
        <f t="shared" si="262"/>
        <v>30737</v>
      </c>
      <c r="AH1153" s="107">
        <f t="shared" si="263"/>
        <v>20.524999999999999</v>
      </c>
      <c r="AI1153" s="72">
        <f t="shared" si="264"/>
        <v>25</v>
      </c>
      <c r="AJ1153">
        <f t="shared" si="265"/>
        <v>2</v>
      </c>
      <c r="AK1153">
        <f t="shared" si="266"/>
        <v>1984</v>
      </c>
    </row>
    <row r="1154" spans="1:37" x14ac:dyDescent="0.2">
      <c r="A1154" t="s">
        <v>70</v>
      </c>
      <c r="B1154" s="93">
        <v>30737</v>
      </c>
      <c r="C1154">
        <v>-1</v>
      </c>
      <c r="D1154">
        <v>-10.199999999999999</v>
      </c>
      <c r="E1154">
        <f t="shared" si="260"/>
        <v>-5.6</v>
      </c>
      <c r="F1154" s="106">
        <v>15.5</v>
      </c>
      <c r="G1154" s="107">
        <f t="shared" si="269"/>
        <v>21.1</v>
      </c>
      <c r="H1154">
        <f t="shared" si="270"/>
        <v>2</v>
      </c>
      <c r="I1154">
        <f t="shared" si="271"/>
        <v>1984</v>
      </c>
      <c r="Q1154" t="s">
        <v>72</v>
      </c>
      <c r="R1154" s="93">
        <v>30737</v>
      </c>
      <c r="S1154">
        <v>0</v>
      </c>
      <c r="T1154">
        <v>-10.9</v>
      </c>
      <c r="U1154">
        <f t="shared" si="261"/>
        <v>-5.45</v>
      </c>
      <c r="V1154" s="106">
        <v>14.5</v>
      </c>
      <c r="W1154" s="107">
        <f t="shared" si="272"/>
        <v>19.95</v>
      </c>
      <c r="X1154">
        <f t="shared" si="273"/>
        <v>2</v>
      </c>
      <c r="AG1154" s="93">
        <f t="shared" si="262"/>
        <v>30738</v>
      </c>
      <c r="AH1154" s="107">
        <f t="shared" si="263"/>
        <v>20.350000000000001</v>
      </c>
      <c r="AI1154" s="72">
        <f t="shared" si="264"/>
        <v>26</v>
      </c>
      <c r="AJ1154">
        <f t="shared" si="265"/>
        <v>2</v>
      </c>
      <c r="AK1154">
        <f t="shared" si="266"/>
        <v>1984</v>
      </c>
    </row>
    <row r="1155" spans="1:37" x14ac:dyDescent="0.2">
      <c r="A1155" t="s">
        <v>70</v>
      </c>
      <c r="B1155" s="93">
        <v>30738</v>
      </c>
      <c r="C1155">
        <v>-1.5</v>
      </c>
      <c r="D1155">
        <v>-8.5</v>
      </c>
      <c r="E1155">
        <f t="shared" si="260"/>
        <v>-5</v>
      </c>
      <c r="F1155" s="106">
        <v>15.5</v>
      </c>
      <c r="G1155" s="107">
        <f t="shared" si="269"/>
        <v>20.5</v>
      </c>
      <c r="H1155">
        <f t="shared" si="270"/>
        <v>2</v>
      </c>
      <c r="I1155">
        <f t="shared" si="271"/>
        <v>1984</v>
      </c>
      <c r="Q1155" t="s">
        <v>72</v>
      </c>
      <c r="R1155" s="93">
        <v>30738</v>
      </c>
      <c r="S1155">
        <v>0.6</v>
      </c>
      <c r="T1155">
        <v>-12</v>
      </c>
      <c r="U1155">
        <f t="shared" si="261"/>
        <v>-5.7</v>
      </c>
      <c r="V1155" s="106">
        <v>14.5</v>
      </c>
      <c r="W1155" s="107">
        <f t="shared" si="272"/>
        <v>20.2</v>
      </c>
      <c r="X1155">
        <f t="shared" si="273"/>
        <v>2</v>
      </c>
      <c r="AG1155" s="93">
        <f t="shared" si="262"/>
        <v>30739</v>
      </c>
      <c r="AH1155" s="107">
        <f t="shared" si="263"/>
        <v>20.475000000000001</v>
      </c>
      <c r="AI1155" s="72">
        <f t="shared" si="264"/>
        <v>27</v>
      </c>
      <c r="AJ1155">
        <f t="shared" si="265"/>
        <v>2</v>
      </c>
      <c r="AK1155">
        <f t="shared" si="266"/>
        <v>1984</v>
      </c>
    </row>
    <row r="1156" spans="1:37" x14ac:dyDescent="0.2">
      <c r="A1156" t="s">
        <v>70</v>
      </c>
      <c r="B1156" s="93">
        <v>30739</v>
      </c>
      <c r="C1156">
        <v>0.4</v>
      </c>
      <c r="D1156">
        <v>-7.6</v>
      </c>
      <c r="E1156">
        <f t="shared" ref="E1156:E1219" si="274">AVERAGE(C1156:D1156)</f>
        <v>-3.5999999999999996</v>
      </c>
      <c r="F1156" s="106">
        <v>15.5</v>
      </c>
      <c r="G1156" s="107">
        <f t="shared" si="269"/>
        <v>19.100000000000001</v>
      </c>
      <c r="H1156">
        <f t="shared" si="270"/>
        <v>2</v>
      </c>
      <c r="I1156">
        <f t="shared" si="271"/>
        <v>1984</v>
      </c>
      <c r="Q1156" t="s">
        <v>72</v>
      </c>
      <c r="R1156" s="93">
        <v>30739</v>
      </c>
      <c r="S1156">
        <v>-2.5</v>
      </c>
      <c r="T1156">
        <v>-12.2</v>
      </c>
      <c r="U1156">
        <f t="shared" ref="U1156:U1219" si="275">AVERAGE(S1156:T1156)</f>
        <v>-7.35</v>
      </c>
      <c r="V1156" s="106">
        <v>14.5</v>
      </c>
      <c r="W1156" s="107">
        <f t="shared" si="272"/>
        <v>21.85</v>
      </c>
      <c r="X1156">
        <f t="shared" si="273"/>
        <v>2</v>
      </c>
      <c r="AG1156" s="93">
        <f t="shared" ref="AG1156:AG1219" si="276">R1157</f>
        <v>30740</v>
      </c>
      <c r="AH1156" s="107">
        <f t="shared" ref="AH1156:AH1219" si="277">AVERAGE(W1157,G1157)</f>
        <v>18.05</v>
      </c>
      <c r="AI1156" s="72">
        <f t="shared" ref="AI1156:AI1219" si="278">DAY(AG1156)</f>
        <v>28</v>
      </c>
      <c r="AJ1156">
        <f t="shared" ref="AJ1156:AJ1219" si="279">MONTH(AG1156)</f>
        <v>2</v>
      </c>
      <c r="AK1156">
        <f t="shared" ref="AK1156:AK1219" si="280">YEAR(AG1156)</f>
        <v>1984</v>
      </c>
    </row>
    <row r="1157" spans="1:37" x14ac:dyDescent="0.2">
      <c r="A1157" t="s">
        <v>70</v>
      </c>
      <c r="B1157" s="93">
        <v>30740</v>
      </c>
      <c r="C1157">
        <v>7.5</v>
      </c>
      <c r="D1157">
        <v>-8.5</v>
      </c>
      <c r="E1157">
        <f t="shared" si="274"/>
        <v>-0.5</v>
      </c>
      <c r="F1157" s="106">
        <v>15.5</v>
      </c>
      <c r="G1157" s="107">
        <f t="shared" ref="G1157:G1220" si="281">IF(F1157-E1157&gt;0,F1157-E1157,0)</f>
        <v>16</v>
      </c>
      <c r="H1157">
        <f t="shared" ref="H1157:H1220" si="282">MONTH(B1157)</f>
        <v>2</v>
      </c>
      <c r="I1157">
        <f t="shared" ref="I1157:I1220" si="283">YEAR(B1157)</f>
        <v>1984</v>
      </c>
      <c r="Q1157" t="s">
        <v>72</v>
      </c>
      <c r="R1157" s="93">
        <v>30740</v>
      </c>
      <c r="S1157">
        <v>-2.5</v>
      </c>
      <c r="T1157">
        <v>-8.6999999999999993</v>
      </c>
      <c r="U1157">
        <f t="shared" si="275"/>
        <v>-5.6</v>
      </c>
      <c r="V1157" s="106">
        <v>14.5</v>
      </c>
      <c r="W1157" s="107">
        <f t="shared" ref="W1157:W1220" si="284">IF(V1157-U1157&gt;0,V1157-U1157,0)</f>
        <v>20.100000000000001</v>
      </c>
      <c r="X1157">
        <f t="shared" ref="X1157:X1220" si="285">MONTH(R1157)</f>
        <v>2</v>
      </c>
      <c r="AG1157" s="93">
        <f t="shared" si="276"/>
        <v>30741</v>
      </c>
      <c r="AH1157" s="107">
        <f t="shared" si="277"/>
        <v>13.9</v>
      </c>
      <c r="AI1157" s="72">
        <f t="shared" si="278"/>
        <v>29</v>
      </c>
      <c r="AJ1157">
        <f t="shared" si="279"/>
        <v>2</v>
      </c>
      <c r="AK1157">
        <f t="shared" si="280"/>
        <v>1984</v>
      </c>
    </row>
    <row r="1158" spans="1:37" x14ac:dyDescent="0.2">
      <c r="A1158" t="s">
        <v>70</v>
      </c>
      <c r="B1158" s="93">
        <v>30741</v>
      </c>
      <c r="C1158">
        <v>7.7</v>
      </c>
      <c r="D1158">
        <v>-3.2</v>
      </c>
      <c r="E1158">
        <f t="shared" si="274"/>
        <v>2.25</v>
      </c>
      <c r="F1158" s="106">
        <v>15.5</v>
      </c>
      <c r="G1158" s="107">
        <f t="shared" si="281"/>
        <v>13.25</v>
      </c>
      <c r="H1158">
        <f t="shared" si="282"/>
        <v>2</v>
      </c>
      <c r="I1158">
        <f t="shared" si="283"/>
        <v>1984</v>
      </c>
      <c r="Q1158" t="s">
        <v>72</v>
      </c>
      <c r="R1158" s="93">
        <v>30741</v>
      </c>
      <c r="S1158">
        <v>4.7</v>
      </c>
      <c r="T1158">
        <v>-4.8</v>
      </c>
      <c r="U1158">
        <f t="shared" si="275"/>
        <v>-4.9999999999999822E-2</v>
      </c>
      <c r="V1158" s="106">
        <v>14.5</v>
      </c>
      <c r="W1158" s="107">
        <f t="shared" si="284"/>
        <v>14.55</v>
      </c>
      <c r="X1158">
        <f t="shared" si="285"/>
        <v>2</v>
      </c>
      <c r="AG1158" s="93">
        <f t="shared" si="276"/>
        <v>30742</v>
      </c>
      <c r="AH1158" s="107">
        <f t="shared" si="277"/>
        <v>17.100000000000001</v>
      </c>
      <c r="AI1158" s="72">
        <f t="shared" si="278"/>
        <v>1</v>
      </c>
      <c r="AJ1158">
        <f t="shared" si="279"/>
        <v>3</v>
      </c>
      <c r="AK1158">
        <f t="shared" si="280"/>
        <v>1984</v>
      </c>
    </row>
    <row r="1159" spans="1:37" x14ac:dyDescent="0.2">
      <c r="A1159" t="s">
        <v>70</v>
      </c>
      <c r="B1159" s="93">
        <v>30742</v>
      </c>
      <c r="C1159">
        <v>0.6</v>
      </c>
      <c r="D1159">
        <v>-5.4</v>
      </c>
      <c r="E1159">
        <f t="shared" si="274"/>
        <v>-2.4000000000000004</v>
      </c>
      <c r="F1159" s="106">
        <v>15.5</v>
      </c>
      <c r="G1159" s="107">
        <f t="shared" si="281"/>
        <v>17.899999999999999</v>
      </c>
      <c r="H1159">
        <f t="shared" si="282"/>
        <v>3</v>
      </c>
      <c r="I1159">
        <f t="shared" si="283"/>
        <v>1984</v>
      </c>
      <c r="Q1159" t="s">
        <v>72</v>
      </c>
      <c r="R1159" s="93">
        <v>30742</v>
      </c>
      <c r="S1159">
        <v>0.3</v>
      </c>
      <c r="T1159">
        <v>-3.9</v>
      </c>
      <c r="U1159">
        <f t="shared" si="275"/>
        <v>-1.8</v>
      </c>
      <c r="V1159" s="106">
        <v>14.5</v>
      </c>
      <c r="W1159" s="107">
        <f t="shared" si="284"/>
        <v>16.3</v>
      </c>
      <c r="X1159">
        <f t="shared" si="285"/>
        <v>3</v>
      </c>
      <c r="AG1159" s="93">
        <f t="shared" si="276"/>
        <v>30743</v>
      </c>
      <c r="AH1159" s="107">
        <f t="shared" si="277"/>
        <v>14.7</v>
      </c>
      <c r="AI1159" s="72">
        <f t="shared" si="278"/>
        <v>2</v>
      </c>
      <c r="AJ1159">
        <f t="shared" si="279"/>
        <v>3</v>
      </c>
      <c r="AK1159">
        <f t="shared" si="280"/>
        <v>1984</v>
      </c>
    </row>
    <row r="1160" spans="1:37" x14ac:dyDescent="0.2">
      <c r="A1160" t="s">
        <v>70</v>
      </c>
      <c r="B1160" s="93">
        <v>30743</v>
      </c>
      <c r="C1160">
        <v>7.4</v>
      </c>
      <c r="D1160">
        <v>-4.7</v>
      </c>
      <c r="E1160">
        <f t="shared" si="274"/>
        <v>1.35</v>
      </c>
      <c r="F1160" s="106">
        <v>15.5</v>
      </c>
      <c r="G1160" s="107">
        <f t="shared" si="281"/>
        <v>14.15</v>
      </c>
      <c r="H1160">
        <f t="shared" si="282"/>
        <v>3</v>
      </c>
      <c r="I1160">
        <f t="shared" si="283"/>
        <v>1984</v>
      </c>
      <c r="Q1160" t="s">
        <v>72</v>
      </c>
      <c r="R1160" s="93">
        <v>30743</v>
      </c>
      <c r="S1160">
        <v>2.5</v>
      </c>
      <c r="T1160">
        <v>-4</v>
      </c>
      <c r="U1160">
        <f t="shared" si="275"/>
        <v>-0.75</v>
      </c>
      <c r="V1160" s="106">
        <v>14.5</v>
      </c>
      <c r="W1160" s="107">
        <f t="shared" si="284"/>
        <v>15.25</v>
      </c>
      <c r="X1160">
        <f t="shared" si="285"/>
        <v>3</v>
      </c>
      <c r="AG1160" s="93">
        <f t="shared" si="276"/>
        <v>30744</v>
      </c>
      <c r="AH1160" s="107">
        <f t="shared" si="277"/>
        <v>15.875</v>
      </c>
      <c r="AI1160" s="72">
        <f t="shared" si="278"/>
        <v>3</v>
      </c>
      <c r="AJ1160">
        <f t="shared" si="279"/>
        <v>3</v>
      </c>
      <c r="AK1160">
        <f t="shared" si="280"/>
        <v>1984</v>
      </c>
    </row>
    <row r="1161" spans="1:37" x14ac:dyDescent="0.2">
      <c r="A1161" t="s">
        <v>70</v>
      </c>
      <c r="B1161" s="93">
        <v>30744</v>
      </c>
      <c r="C1161">
        <v>4.5</v>
      </c>
      <c r="D1161">
        <v>-7</v>
      </c>
      <c r="E1161">
        <f t="shared" si="274"/>
        <v>-1.25</v>
      </c>
      <c r="F1161" s="106">
        <v>15.5</v>
      </c>
      <c r="G1161" s="107">
        <f t="shared" si="281"/>
        <v>16.75</v>
      </c>
      <c r="H1161">
        <f t="shared" si="282"/>
        <v>3</v>
      </c>
      <c r="I1161">
        <f t="shared" si="283"/>
        <v>1984</v>
      </c>
      <c r="Q1161" t="s">
        <v>72</v>
      </c>
      <c r="R1161" s="93">
        <v>30744</v>
      </c>
      <c r="S1161">
        <v>4.0999999999999996</v>
      </c>
      <c r="T1161">
        <v>-5.0999999999999996</v>
      </c>
      <c r="U1161">
        <f t="shared" si="275"/>
        <v>-0.5</v>
      </c>
      <c r="V1161" s="106">
        <v>14.5</v>
      </c>
      <c r="W1161" s="107">
        <f t="shared" si="284"/>
        <v>15</v>
      </c>
      <c r="X1161">
        <f t="shared" si="285"/>
        <v>3</v>
      </c>
      <c r="AG1161" s="93">
        <f t="shared" si="276"/>
        <v>30745</v>
      </c>
      <c r="AH1161" s="107">
        <f t="shared" si="277"/>
        <v>17.324999999999999</v>
      </c>
      <c r="AI1161" s="72">
        <f t="shared" si="278"/>
        <v>4</v>
      </c>
      <c r="AJ1161">
        <f t="shared" si="279"/>
        <v>3</v>
      </c>
      <c r="AK1161">
        <f t="shared" si="280"/>
        <v>1984</v>
      </c>
    </row>
    <row r="1162" spans="1:37" x14ac:dyDescent="0.2">
      <c r="A1162" t="s">
        <v>70</v>
      </c>
      <c r="B1162" s="93">
        <v>30745</v>
      </c>
      <c r="C1162">
        <v>4.5999999999999996</v>
      </c>
      <c r="D1162">
        <v>-9</v>
      </c>
      <c r="E1162">
        <f t="shared" si="274"/>
        <v>-2.2000000000000002</v>
      </c>
      <c r="F1162" s="106">
        <v>15.5</v>
      </c>
      <c r="G1162" s="107">
        <f t="shared" si="281"/>
        <v>17.7</v>
      </c>
      <c r="H1162">
        <f t="shared" si="282"/>
        <v>3</v>
      </c>
      <c r="I1162">
        <f t="shared" si="283"/>
        <v>1984</v>
      </c>
      <c r="Q1162" t="s">
        <v>72</v>
      </c>
      <c r="R1162" s="93">
        <v>30745</v>
      </c>
      <c r="S1162">
        <v>2.6</v>
      </c>
      <c r="T1162">
        <v>-7.5</v>
      </c>
      <c r="U1162">
        <f t="shared" si="275"/>
        <v>-2.4500000000000002</v>
      </c>
      <c r="V1162" s="106">
        <v>14.5</v>
      </c>
      <c r="W1162" s="107">
        <f t="shared" si="284"/>
        <v>16.95</v>
      </c>
      <c r="X1162">
        <f t="shared" si="285"/>
        <v>3</v>
      </c>
      <c r="AG1162" s="93">
        <f t="shared" si="276"/>
        <v>30746</v>
      </c>
      <c r="AH1162" s="107">
        <f t="shared" si="277"/>
        <v>13.95</v>
      </c>
      <c r="AI1162" s="72">
        <f t="shared" si="278"/>
        <v>5</v>
      </c>
      <c r="AJ1162">
        <f t="shared" si="279"/>
        <v>3</v>
      </c>
      <c r="AK1162">
        <f t="shared" si="280"/>
        <v>1984</v>
      </c>
    </row>
    <row r="1163" spans="1:37" x14ac:dyDescent="0.2">
      <c r="A1163" t="s">
        <v>70</v>
      </c>
      <c r="B1163" s="93">
        <v>30746</v>
      </c>
      <c r="C1163">
        <v>6.7</v>
      </c>
      <c r="D1163">
        <v>-3.4</v>
      </c>
      <c r="E1163">
        <f t="shared" si="274"/>
        <v>1.6500000000000001</v>
      </c>
      <c r="F1163" s="106">
        <v>15.5</v>
      </c>
      <c r="G1163" s="107">
        <f t="shared" si="281"/>
        <v>13.85</v>
      </c>
      <c r="H1163">
        <f t="shared" si="282"/>
        <v>3</v>
      </c>
      <c r="I1163">
        <f t="shared" si="283"/>
        <v>1984</v>
      </c>
      <c r="Q1163" t="s">
        <v>72</v>
      </c>
      <c r="R1163" s="93">
        <v>30746</v>
      </c>
      <c r="S1163">
        <v>4.5999999999999996</v>
      </c>
      <c r="T1163">
        <v>-3.7</v>
      </c>
      <c r="U1163">
        <f t="shared" si="275"/>
        <v>0.44999999999999973</v>
      </c>
      <c r="V1163" s="106">
        <v>14.5</v>
      </c>
      <c r="W1163" s="107">
        <f t="shared" si="284"/>
        <v>14.05</v>
      </c>
      <c r="X1163">
        <f t="shared" si="285"/>
        <v>3</v>
      </c>
      <c r="AG1163" s="93">
        <f t="shared" si="276"/>
        <v>30747</v>
      </c>
      <c r="AH1163" s="107">
        <f t="shared" si="277"/>
        <v>15.274999999999999</v>
      </c>
      <c r="AI1163" s="72">
        <f t="shared" si="278"/>
        <v>6</v>
      </c>
      <c r="AJ1163">
        <f t="shared" si="279"/>
        <v>3</v>
      </c>
      <c r="AK1163">
        <f t="shared" si="280"/>
        <v>1984</v>
      </c>
    </row>
    <row r="1164" spans="1:37" x14ac:dyDescent="0.2">
      <c r="A1164" t="s">
        <v>70</v>
      </c>
      <c r="B1164" s="93">
        <v>30747</v>
      </c>
      <c r="C1164">
        <v>8.8000000000000007</v>
      </c>
      <c r="D1164">
        <v>-6.1</v>
      </c>
      <c r="E1164">
        <f t="shared" si="274"/>
        <v>1.3500000000000005</v>
      </c>
      <c r="F1164" s="106">
        <v>15.5</v>
      </c>
      <c r="G1164" s="107">
        <f t="shared" si="281"/>
        <v>14.149999999999999</v>
      </c>
      <c r="H1164">
        <f t="shared" si="282"/>
        <v>3</v>
      </c>
      <c r="I1164">
        <f t="shared" si="283"/>
        <v>1984</v>
      </c>
      <c r="Q1164" t="s">
        <v>72</v>
      </c>
      <c r="R1164" s="93">
        <v>30747</v>
      </c>
      <c r="S1164">
        <v>4.9000000000000004</v>
      </c>
      <c r="T1164">
        <v>-8.6999999999999993</v>
      </c>
      <c r="U1164">
        <f t="shared" si="275"/>
        <v>-1.8999999999999995</v>
      </c>
      <c r="V1164" s="106">
        <v>14.5</v>
      </c>
      <c r="W1164" s="107">
        <f t="shared" si="284"/>
        <v>16.399999999999999</v>
      </c>
      <c r="X1164">
        <f t="shared" si="285"/>
        <v>3</v>
      </c>
      <c r="AG1164" s="93">
        <f t="shared" si="276"/>
        <v>30748</v>
      </c>
      <c r="AH1164" s="107">
        <f t="shared" si="277"/>
        <v>21.65</v>
      </c>
      <c r="AI1164" s="72">
        <f t="shared" si="278"/>
        <v>7</v>
      </c>
      <c r="AJ1164">
        <f t="shared" si="279"/>
        <v>3</v>
      </c>
      <c r="AK1164">
        <f t="shared" si="280"/>
        <v>1984</v>
      </c>
    </row>
    <row r="1165" spans="1:37" x14ac:dyDescent="0.2">
      <c r="A1165" t="s">
        <v>70</v>
      </c>
      <c r="B1165" s="93">
        <v>30748</v>
      </c>
      <c r="C1165">
        <v>1.5</v>
      </c>
      <c r="D1165">
        <v>-9.1</v>
      </c>
      <c r="E1165">
        <f t="shared" si="274"/>
        <v>-3.8</v>
      </c>
      <c r="F1165" s="106">
        <v>15.5</v>
      </c>
      <c r="G1165" s="107">
        <f t="shared" si="281"/>
        <v>19.3</v>
      </c>
      <c r="H1165">
        <f t="shared" si="282"/>
        <v>3</v>
      </c>
      <c r="I1165">
        <f t="shared" si="283"/>
        <v>1984</v>
      </c>
      <c r="Q1165" t="s">
        <v>72</v>
      </c>
      <c r="R1165" s="93">
        <v>30748</v>
      </c>
      <c r="S1165">
        <v>-3.5</v>
      </c>
      <c r="T1165">
        <v>-15.5</v>
      </c>
      <c r="U1165">
        <f t="shared" si="275"/>
        <v>-9.5</v>
      </c>
      <c r="V1165" s="106">
        <v>14.5</v>
      </c>
      <c r="W1165" s="107">
        <f t="shared" si="284"/>
        <v>24</v>
      </c>
      <c r="X1165">
        <f t="shared" si="285"/>
        <v>3</v>
      </c>
      <c r="AG1165" s="93">
        <f t="shared" si="276"/>
        <v>30749</v>
      </c>
      <c r="AH1165" s="107">
        <f t="shared" si="277"/>
        <v>21.05</v>
      </c>
      <c r="AI1165" s="72">
        <f t="shared" si="278"/>
        <v>8</v>
      </c>
      <c r="AJ1165">
        <f t="shared" si="279"/>
        <v>3</v>
      </c>
      <c r="AK1165">
        <f t="shared" si="280"/>
        <v>1984</v>
      </c>
    </row>
    <row r="1166" spans="1:37" x14ac:dyDescent="0.2">
      <c r="A1166" t="s">
        <v>70</v>
      </c>
      <c r="B1166" s="93">
        <v>30749</v>
      </c>
      <c r="C1166">
        <v>0</v>
      </c>
      <c r="D1166">
        <v>-7.1</v>
      </c>
      <c r="E1166">
        <f t="shared" si="274"/>
        <v>-3.55</v>
      </c>
      <c r="F1166" s="106">
        <v>15.5</v>
      </c>
      <c r="G1166" s="107">
        <f t="shared" si="281"/>
        <v>19.05</v>
      </c>
      <c r="H1166">
        <f t="shared" si="282"/>
        <v>3</v>
      </c>
      <c r="I1166">
        <f t="shared" si="283"/>
        <v>1984</v>
      </c>
      <c r="Q1166" t="s">
        <v>72</v>
      </c>
      <c r="R1166" s="93">
        <v>30749</v>
      </c>
      <c r="S1166">
        <v>-4.2</v>
      </c>
      <c r="T1166">
        <v>-12.9</v>
      </c>
      <c r="U1166">
        <f t="shared" si="275"/>
        <v>-8.5500000000000007</v>
      </c>
      <c r="V1166" s="106">
        <v>14.5</v>
      </c>
      <c r="W1166" s="107">
        <f t="shared" si="284"/>
        <v>23.05</v>
      </c>
      <c r="X1166">
        <f t="shared" si="285"/>
        <v>3</v>
      </c>
      <c r="AG1166" s="93">
        <f t="shared" si="276"/>
        <v>30750</v>
      </c>
      <c r="AH1166" s="107">
        <f t="shared" si="277"/>
        <v>16.425000000000001</v>
      </c>
      <c r="AI1166" s="72">
        <f t="shared" si="278"/>
        <v>9</v>
      </c>
      <c r="AJ1166">
        <f t="shared" si="279"/>
        <v>3</v>
      </c>
      <c r="AK1166">
        <f t="shared" si="280"/>
        <v>1984</v>
      </c>
    </row>
    <row r="1167" spans="1:37" x14ac:dyDescent="0.2">
      <c r="A1167" t="s">
        <v>70</v>
      </c>
      <c r="B1167" s="93">
        <v>30750</v>
      </c>
      <c r="C1167">
        <v>8.1999999999999993</v>
      </c>
      <c r="D1167">
        <v>-8.8000000000000007</v>
      </c>
      <c r="E1167">
        <f t="shared" si="274"/>
        <v>-0.30000000000000071</v>
      </c>
      <c r="F1167" s="106">
        <v>15.5</v>
      </c>
      <c r="G1167" s="107">
        <f t="shared" si="281"/>
        <v>15.8</v>
      </c>
      <c r="H1167">
        <f t="shared" si="282"/>
        <v>3</v>
      </c>
      <c r="I1167">
        <f t="shared" si="283"/>
        <v>1984</v>
      </c>
      <c r="Q1167" t="s">
        <v>72</v>
      </c>
      <c r="R1167" s="93">
        <v>30750</v>
      </c>
      <c r="S1167">
        <v>7.9</v>
      </c>
      <c r="T1167">
        <v>-13</v>
      </c>
      <c r="U1167">
        <f t="shared" si="275"/>
        <v>-2.5499999999999998</v>
      </c>
      <c r="V1167" s="106">
        <v>14.5</v>
      </c>
      <c r="W1167" s="107">
        <f t="shared" si="284"/>
        <v>17.05</v>
      </c>
      <c r="X1167">
        <f t="shared" si="285"/>
        <v>3</v>
      </c>
      <c r="AG1167" s="93">
        <f t="shared" si="276"/>
        <v>30751</v>
      </c>
      <c r="AH1167" s="107">
        <f t="shared" si="277"/>
        <v>20.75</v>
      </c>
      <c r="AI1167" s="72">
        <f t="shared" si="278"/>
        <v>10</v>
      </c>
      <c r="AJ1167">
        <f t="shared" si="279"/>
        <v>3</v>
      </c>
      <c r="AK1167">
        <f t="shared" si="280"/>
        <v>1984</v>
      </c>
    </row>
    <row r="1168" spans="1:37" x14ac:dyDescent="0.2">
      <c r="A1168" t="s">
        <v>70</v>
      </c>
      <c r="B1168" s="93">
        <v>30751</v>
      </c>
      <c r="C1168">
        <v>0.8</v>
      </c>
      <c r="D1168">
        <v>-12.2</v>
      </c>
      <c r="E1168">
        <f t="shared" si="274"/>
        <v>-5.6999999999999993</v>
      </c>
      <c r="F1168" s="106">
        <v>15.5</v>
      </c>
      <c r="G1168" s="107">
        <f t="shared" si="281"/>
        <v>21.2</v>
      </c>
      <c r="H1168">
        <f t="shared" si="282"/>
        <v>3</v>
      </c>
      <c r="I1168">
        <f t="shared" si="283"/>
        <v>1984</v>
      </c>
      <c r="Q1168" t="s">
        <v>72</v>
      </c>
      <c r="R1168" s="93">
        <v>30751</v>
      </c>
      <c r="S1168">
        <v>1.4</v>
      </c>
      <c r="T1168">
        <v>-13</v>
      </c>
      <c r="U1168">
        <f t="shared" si="275"/>
        <v>-5.8</v>
      </c>
      <c r="V1168" s="106">
        <v>14.5</v>
      </c>
      <c r="W1168" s="107">
        <f t="shared" si="284"/>
        <v>20.3</v>
      </c>
      <c r="X1168">
        <f t="shared" si="285"/>
        <v>3</v>
      </c>
      <c r="AG1168" s="93">
        <f t="shared" si="276"/>
        <v>30752</v>
      </c>
      <c r="AH1168" s="107">
        <f t="shared" si="277"/>
        <v>27</v>
      </c>
      <c r="AI1168" s="72">
        <f t="shared" si="278"/>
        <v>11</v>
      </c>
      <c r="AJ1168">
        <f t="shared" si="279"/>
        <v>3</v>
      </c>
      <c r="AK1168">
        <f t="shared" si="280"/>
        <v>1984</v>
      </c>
    </row>
    <row r="1169" spans="1:37" x14ac:dyDescent="0.2">
      <c r="A1169" t="s">
        <v>70</v>
      </c>
      <c r="B1169" s="93">
        <v>30752</v>
      </c>
      <c r="C1169">
        <v>-7</v>
      </c>
      <c r="D1169">
        <v>-13.1</v>
      </c>
      <c r="E1169">
        <f t="shared" si="274"/>
        <v>-10.050000000000001</v>
      </c>
      <c r="F1169" s="106">
        <v>15.5</v>
      </c>
      <c r="G1169" s="107">
        <f t="shared" si="281"/>
        <v>25.55</v>
      </c>
      <c r="H1169">
        <f t="shared" si="282"/>
        <v>3</v>
      </c>
      <c r="I1169">
        <f t="shared" si="283"/>
        <v>1984</v>
      </c>
      <c r="Q1169" t="s">
        <v>72</v>
      </c>
      <c r="R1169" s="93">
        <v>30752</v>
      </c>
      <c r="S1169">
        <v>-10.8</v>
      </c>
      <c r="T1169">
        <v>-17.100000000000001</v>
      </c>
      <c r="U1169">
        <f t="shared" si="275"/>
        <v>-13.950000000000001</v>
      </c>
      <c r="V1169" s="106">
        <v>14.5</v>
      </c>
      <c r="W1169" s="107">
        <f t="shared" si="284"/>
        <v>28.450000000000003</v>
      </c>
      <c r="X1169">
        <f t="shared" si="285"/>
        <v>3</v>
      </c>
      <c r="AG1169" s="93">
        <f t="shared" si="276"/>
        <v>30753</v>
      </c>
      <c r="AH1169" s="107">
        <f t="shared" si="277"/>
        <v>28.274999999999999</v>
      </c>
      <c r="AI1169" s="72">
        <f t="shared" si="278"/>
        <v>12</v>
      </c>
      <c r="AJ1169">
        <f t="shared" si="279"/>
        <v>3</v>
      </c>
      <c r="AK1169">
        <f t="shared" si="280"/>
        <v>1984</v>
      </c>
    </row>
    <row r="1170" spans="1:37" x14ac:dyDescent="0.2">
      <c r="A1170" t="s">
        <v>70</v>
      </c>
      <c r="B1170" s="93">
        <v>30753</v>
      </c>
      <c r="C1170">
        <v>-9.8000000000000007</v>
      </c>
      <c r="D1170">
        <v>-14</v>
      </c>
      <c r="E1170">
        <f t="shared" si="274"/>
        <v>-11.9</v>
      </c>
      <c r="F1170" s="106">
        <v>15.5</v>
      </c>
      <c r="G1170" s="107">
        <f t="shared" si="281"/>
        <v>27.4</v>
      </c>
      <c r="H1170">
        <f t="shared" si="282"/>
        <v>3</v>
      </c>
      <c r="I1170">
        <f t="shared" si="283"/>
        <v>1984</v>
      </c>
      <c r="Q1170" t="s">
        <v>72</v>
      </c>
      <c r="R1170" s="93">
        <v>30753</v>
      </c>
      <c r="S1170">
        <v>-8.6999999999999993</v>
      </c>
      <c r="T1170">
        <v>-20.6</v>
      </c>
      <c r="U1170">
        <f t="shared" si="275"/>
        <v>-14.65</v>
      </c>
      <c r="V1170" s="106">
        <v>14.5</v>
      </c>
      <c r="W1170" s="107">
        <f t="shared" si="284"/>
        <v>29.15</v>
      </c>
      <c r="X1170">
        <f t="shared" si="285"/>
        <v>3</v>
      </c>
      <c r="AG1170" s="93">
        <f t="shared" si="276"/>
        <v>30754</v>
      </c>
      <c r="AH1170" s="107">
        <f t="shared" si="277"/>
        <v>30.1</v>
      </c>
      <c r="AI1170" s="72">
        <f t="shared" si="278"/>
        <v>13</v>
      </c>
      <c r="AJ1170">
        <f t="shared" si="279"/>
        <v>3</v>
      </c>
      <c r="AK1170">
        <f t="shared" si="280"/>
        <v>1984</v>
      </c>
    </row>
    <row r="1171" spans="1:37" x14ac:dyDescent="0.2">
      <c r="A1171" t="s">
        <v>70</v>
      </c>
      <c r="B1171" s="93">
        <v>30754</v>
      </c>
      <c r="C1171">
        <v>-11.3</v>
      </c>
      <c r="D1171">
        <v>-21</v>
      </c>
      <c r="E1171">
        <f t="shared" si="274"/>
        <v>-16.149999999999999</v>
      </c>
      <c r="F1171" s="106">
        <v>15.5</v>
      </c>
      <c r="G1171" s="107">
        <f t="shared" si="281"/>
        <v>31.65</v>
      </c>
      <c r="H1171">
        <f t="shared" si="282"/>
        <v>3</v>
      </c>
      <c r="I1171">
        <f t="shared" si="283"/>
        <v>1984</v>
      </c>
      <c r="Q1171" t="s">
        <v>72</v>
      </c>
      <c r="R1171" s="93">
        <v>30754</v>
      </c>
      <c r="S1171">
        <v>-9.6</v>
      </c>
      <c r="T1171">
        <v>-18.5</v>
      </c>
      <c r="U1171">
        <f t="shared" si="275"/>
        <v>-14.05</v>
      </c>
      <c r="V1171" s="106">
        <v>14.5</v>
      </c>
      <c r="W1171" s="107">
        <f t="shared" si="284"/>
        <v>28.55</v>
      </c>
      <c r="X1171">
        <f t="shared" si="285"/>
        <v>3</v>
      </c>
      <c r="AG1171" s="93">
        <f t="shared" si="276"/>
        <v>30755</v>
      </c>
      <c r="AH1171" s="107">
        <f t="shared" si="277"/>
        <v>30.725000000000001</v>
      </c>
      <c r="AI1171" s="72">
        <f t="shared" si="278"/>
        <v>14</v>
      </c>
      <c r="AJ1171">
        <f t="shared" si="279"/>
        <v>3</v>
      </c>
      <c r="AK1171">
        <f t="shared" si="280"/>
        <v>1984</v>
      </c>
    </row>
    <row r="1172" spans="1:37" x14ac:dyDescent="0.2">
      <c r="A1172" t="s">
        <v>70</v>
      </c>
      <c r="B1172" s="93">
        <v>30755</v>
      </c>
      <c r="C1172">
        <v>-12</v>
      </c>
      <c r="D1172">
        <v>-19.5</v>
      </c>
      <c r="E1172">
        <f t="shared" si="274"/>
        <v>-15.75</v>
      </c>
      <c r="F1172" s="106">
        <v>15.5</v>
      </c>
      <c r="G1172" s="107">
        <f t="shared" si="281"/>
        <v>31.25</v>
      </c>
      <c r="H1172">
        <f t="shared" si="282"/>
        <v>3</v>
      </c>
      <c r="I1172">
        <f t="shared" si="283"/>
        <v>1984</v>
      </c>
      <c r="Q1172" t="s">
        <v>72</v>
      </c>
      <c r="R1172" s="93">
        <v>30755</v>
      </c>
      <c r="S1172">
        <v>-11</v>
      </c>
      <c r="T1172">
        <v>-20.399999999999999</v>
      </c>
      <c r="U1172">
        <f t="shared" si="275"/>
        <v>-15.7</v>
      </c>
      <c r="V1172" s="106">
        <v>14.5</v>
      </c>
      <c r="W1172" s="107">
        <f t="shared" si="284"/>
        <v>30.2</v>
      </c>
      <c r="X1172">
        <f t="shared" si="285"/>
        <v>3</v>
      </c>
      <c r="AG1172" s="93">
        <f t="shared" si="276"/>
        <v>30756</v>
      </c>
      <c r="AH1172" s="107">
        <f t="shared" si="277"/>
        <v>33.549999999999997</v>
      </c>
      <c r="AI1172" s="72">
        <f t="shared" si="278"/>
        <v>15</v>
      </c>
      <c r="AJ1172">
        <f t="shared" si="279"/>
        <v>3</v>
      </c>
      <c r="AK1172">
        <f t="shared" si="280"/>
        <v>1984</v>
      </c>
    </row>
    <row r="1173" spans="1:37" x14ac:dyDescent="0.2">
      <c r="A1173" t="s">
        <v>70</v>
      </c>
      <c r="B1173" s="93">
        <v>30756</v>
      </c>
      <c r="C1173">
        <v>-10</v>
      </c>
      <c r="D1173">
        <v>-25.2</v>
      </c>
      <c r="E1173">
        <f t="shared" si="274"/>
        <v>-17.600000000000001</v>
      </c>
      <c r="F1173" s="106">
        <v>15.5</v>
      </c>
      <c r="G1173" s="107">
        <f t="shared" si="281"/>
        <v>33.1</v>
      </c>
      <c r="H1173">
        <f t="shared" si="282"/>
        <v>3</v>
      </c>
      <c r="I1173">
        <f t="shared" si="283"/>
        <v>1984</v>
      </c>
      <c r="Q1173" t="s">
        <v>72</v>
      </c>
      <c r="R1173" s="93">
        <v>30756</v>
      </c>
      <c r="S1173">
        <v>-12.4</v>
      </c>
      <c r="T1173">
        <v>-26.6</v>
      </c>
      <c r="U1173">
        <f t="shared" si="275"/>
        <v>-19.5</v>
      </c>
      <c r="V1173" s="106">
        <v>14.5</v>
      </c>
      <c r="W1173" s="107">
        <f t="shared" si="284"/>
        <v>34</v>
      </c>
      <c r="X1173">
        <f t="shared" si="285"/>
        <v>3</v>
      </c>
      <c r="AG1173" s="93">
        <f t="shared" si="276"/>
        <v>30757</v>
      </c>
      <c r="AH1173" s="107">
        <f t="shared" si="277"/>
        <v>21.524999999999999</v>
      </c>
      <c r="AI1173" s="72">
        <f t="shared" si="278"/>
        <v>16</v>
      </c>
      <c r="AJ1173">
        <f t="shared" si="279"/>
        <v>3</v>
      </c>
      <c r="AK1173">
        <f t="shared" si="280"/>
        <v>1984</v>
      </c>
    </row>
    <row r="1174" spans="1:37" x14ac:dyDescent="0.2">
      <c r="A1174" t="s">
        <v>70</v>
      </c>
      <c r="B1174" s="93">
        <v>30757</v>
      </c>
      <c r="C1174">
        <v>6</v>
      </c>
      <c r="D1174">
        <v>-13.4</v>
      </c>
      <c r="E1174">
        <f t="shared" si="274"/>
        <v>-3.7</v>
      </c>
      <c r="F1174" s="106">
        <v>15.5</v>
      </c>
      <c r="G1174" s="107">
        <f t="shared" si="281"/>
        <v>19.2</v>
      </c>
      <c r="H1174">
        <f t="shared" si="282"/>
        <v>3</v>
      </c>
      <c r="I1174">
        <f t="shared" si="283"/>
        <v>1984</v>
      </c>
      <c r="Q1174" t="s">
        <v>72</v>
      </c>
      <c r="R1174" s="93">
        <v>30757</v>
      </c>
      <c r="S1174">
        <v>-2.2999999999999998</v>
      </c>
      <c r="T1174">
        <v>-16.399999999999999</v>
      </c>
      <c r="U1174">
        <f t="shared" si="275"/>
        <v>-9.35</v>
      </c>
      <c r="V1174" s="106">
        <v>14.5</v>
      </c>
      <c r="W1174" s="107">
        <f t="shared" si="284"/>
        <v>23.85</v>
      </c>
      <c r="X1174">
        <f t="shared" si="285"/>
        <v>3</v>
      </c>
      <c r="AG1174" s="93">
        <f t="shared" si="276"/>
        <v>30758</v>
      </c>
      <c r="AH1174" s="107">
        <f t="shared" si="277"/>
        <v>20.05</v>
      </c>
      <c r="AI1174" s="72">
        <f t="shared" si="278"/>
        <v>17</v>
      </c>
      <c r="AJ1174">
        <f t="shared" si="279"/>
        <v>3</v>
      </c>
      <c r="AK1174">
        <f t="shared" si="280"/>
        <v>1984</v>
      </c>
    </row>
    <row r="1175" spans="1:37" x14ac:dyDescent="0.2">
      <c r="A1175" t="s">
        <v>70</v>
      </c>
      <c r="B1175" s="93">
        <v>30758</v>
      </c>
      <c r="C1175">
        <v>6.2</v>
      </c>
      <c r="D1175">
        <v>-9.1999999999999993</v>
      </c>
      <c r="E1175">
        <f t="shared" si="274"/>
        <v>-1.4999999999999996</v>
      </c>
      <c r="F1175" s="106">
        <v>15.5</v>
      </c>
      <c r="G1175" s="107">
        <f t="shared" si="281"/>
        <v>17</v>
      </c>
      <c r="H1175">
        <f t="shared" si="282"/>
        <v>3</v>
      </c>
      <c r="I1175">
        <f t="shared" si="283"/>
        <v>1984</v>
      </c>
      <c r="Q1175" t="s">
        <v>72</v>
      </c>
      <c r="R1175" s="93">
        <v>30758</v>
      </c>
      <c r="S1175">
        <v>-4.4000000000000004</v>
      </c>
      <c r="T1175">
        <v>-12.8</v>
      </c>
      <c r="U1175">
        <f t="shared" si="275"/>
        <v>-8.6000000000000014</v>
      </c>
      <c r="V1175" s="106">
        <v>14.5</v>
      </c>
      <c r="W1175" s="107">
        <f t="shared" si="284"/>
        <v>23.1</v>
      </c>
      <c r="X1175">
        <f t="shared" si="285"/>
        <v>3</v>
      </c>
      <c r="AG1175" s="93">
        <f t="shared" si="276"/>
        <v>30759</v>
      </c>
      <c r="AH1175" s="107">
        <f t="shared" si="277"/>
        <v>14.475</v>
      </c>
      <c r="AI1175" s="72">
        <f t="shared" si="278"/>
        <v>18</v>
      </c>
      <c r="AJ1175">
        <f t="shared" si="279"/>
        <v>3</v>
      </c>
      <c r="AK1175">
        <f t="shared" si="280"/>
        <v>1984</v>
      </c>
    </row>
    <row r="1176" spans="1:37" x14ac:dyDescent="0.2">
      <c r="A1176" t="s">
        <v>70</v>
      </c>
      <c r="B1176" s="93">
        <v>30759</v>
      </c>
      <c r="C1176">
        <v>10.7</v>
      </c>
      <c r="D1176">
        <v>-1.8</v>
      </c>
      <c r="E1176">
        <f t="shared" si="274"/>
        <v>4.4499999999999993</v>
      </c>
      <c r="F1176" s="106">
        <v>15.5</v>
      </c>
      <c r="G1176" s="107">
        <f t="shared" si="281"/>
        <v>11.05</v>
      </c>
      <c r="H1176">
        <f t="shared" si="282"/>
        <v>3</v>
      </c>
      <c r="I1176">
        <f t="shared" si="283"/>
        <v>1984</v>
      </c>
      <c r="Q1176" t="s">
        <v>72</v>
      </c>
      <c r="R1176" s="93">
        <v>30759</v>
      </c>
      <c r="S1176">
        <v>6</v>
      </c>
      <c r="T1176">
        <v>-12.8</v>
      </c>
      <c r="U1176">
        <f t="shared" si="275"/>
        <v>-3.4000000000000004</v>
      </c>
      <c r="V1176" s="106">
        <v>14.5</v>
      </c>
      <c r="W1176" s="107">
        <f t="shared" si="284"/>
        <v>17.899999999999999</v>
      </c>
      <c r="X1176">
        <f t="shared" si="285"/>
        <v>3</v>
      </c>
      <c r="AG1176" s="93">
        <f t="shared" si="276"/>
        <v>30760</v>
      </c>
      <c r="AH1176" s="107">
        <f t="shared" si="277"/>
        <v>12</v>
      </c>
      <c r="AI1176" s="72">
        <f t="shared" si="278"/>
        <v>19</v>
      </c>
      <c r="AJ1176">
        <f t="shared" si="279"/>
        <v>3</v>
      </c>
      <c r="AK1176">
        <f t="shared" si="280"/>
        <v>1984</v>
      </c>
    </row>
    <row r="1177" spans="1:37" x14ac:dyDescent="0.2">
      <c r="A1177" t="s">
        <v>70</v>
      </c>
      <c r="B1177" s="93">
        <v>30760</v>
      </c>
      <c r="C1177">
        <v>10.6</v>
      </c>
      <c r="D1177">
        <v>-1.7</v>
      </c>
      <c r="E1177">
        <f t="shared" si="274"/>
        <v>4.45</v>
      </c>
      <c r="F1177" s="106">
        <v>15.5</v>
      </c>
      <c r="G1177" s="107">
        <f t="shared" si="281"/>
        <v>11.05</v>
      </c>
      <c r="H1177">
        <f t="shared" si="282"/>
        <v>3</v>
      </c>
      <c r="I1177">
        <f t="shared" si="283"/>
        <v>1984</v>
      </c>
      <c r="Q1177" t="s">
        <v>72</v>
      </c>
      <c r="R1177" s="93">
        <v>30760</v>
      </c>
      <c r="S1177">
        <v>7.3</v>
      </c>
      <c r="T1177">
        <v>-4.2</v>
      </c>
      <c r="U1177">
        <f t="shared" si="275"/>
        <v>1.5499999999999998</v>
      </c>
      <c r="V1177" s="106">
        <v>14.5</v>
      </c>
      <c r="W1177" s="107">
        <f t="shared" si="284"/>
        <v>12.95</v>
      </c>
      <c r="X1177">
        <f t="shared" si="285"/>
        <v>3</v>
      </c>
      <c r="AG1177" s="93">
        <f t="shared" si="276"/>
        <v>30761</v>
      </c>
      <c r="AH1177" s="107">
        <f t="shared" si="277"/>
        <v>13.824999999999999</v>
      </c>
      <c r="AI1177" s="72">
        <f t="shared" si="278"/>
        <v>20</v>
      </c>
      <c r="AJ1177">
        <f t="shared" si="279"/>
        <v>3</v>
      </c>
      <c r="AK1177">
        <f t="shared" si="280"/>
        <v>1984</v>
      </c>
    </row>
    <row r="1178" spans="1:37" x14ac:dyDescent="0.2">
      <c r="A1178" t="s">
        <v>70</v>
      </c>
      <c r="B1178" s="93">
        <v>30761</v>
      </c>
      <c r="C1178">
        <v>8.1999999999999993</v>
      </c>
      <c r="D1178">
        <v>-6</v>
      </c>
      <c r="E1178">
        <f t="shared" si="274"/>
        <v>1.0999999999999996</v>
      </c>
      <c r="F1178" s="106">
        <v>15.5</v>
      </c>
      <c r="G1178" s="107">
        <f t="shared" si="281"/>
        <v>14.4</v>
      </c>
      <c r="H1178">
        <f t="shared" si="282"/>
        <v>3</v>
      </c>
      <c r="I1178">
        <f t="shared" si="283"/>
        <v>1984</v>
      </c>
      <c r="Q1178" t="s">
        <v>72</v>
      </c>
      <c r="R1178" s="93">
        <v>30761</v>
      </c>
      <c r="S1178">
        <v>6.8</v>
      </c>
      <c r="T1178">
        <v>-4.3</v>
      </c>
      <c r="U1178">
        <f t="shared" si="275"/>
        <v>1.25</v>
      </c>
      <c r="V1178" s="106">
        <v>14.5</v>
      </c>
      <c r="W1178" s="107">
        <f t="shared" si="284"/>
        <v>13.25</v>
      </c>
      <c r="X1178">
        <f t="shared" si="285"/>
        <v>3</v>
      </c>
      <c r="AG1178" s="93">
        <f t="shared" si="276"/>
        <v>30762</v>
      </c>
      <c r="AH1178" s="107">
        <f t="shared" si="277"/>
        <v>13.45</v>
      </c>
      <c r="AI1178" s="72">
        <f t="shared" si="278"/>
        <v>21</v>
      </c>
      <c r="AJ1178">
        <f t="shared" si="279"/>
        <v>3</v>
      </c>
      <c r="AK1178">
        <f t="shared" si="280"/>
        <v>1984</v>
      </c>
    </row>
    <row r="1179" spans="1:37" x14ac:dyDescent="0.2">
      <c r="A1179" t="s">
        <v>70</v>
      </c>
      <c r="B1179" s="93">
        <v>30762</v>
      </c>
      <c r="C1179">
        <v>4.0999999999999996</v>
      </c>
      <c r="D1179">
        <v>-1.9</v>
      </c>
      <c r="E1179">
        <f t="shared" si="274"/>
        <v>1.0999999999999999</v>
      </c>
      <c r="F1179" s="106">
        <v>15.5</v>
      </c>
      <c r="G1179" s="107">
        <f t="shared" si="281"/>
        <v>14.4</v>
      </c>
      <c r="H1179">
        <f t="shared" si="282"/>
        <v>3</v>
      </c>
      <c r="I1179">
        <f t="shared" si="283"/>
        <v>1984</v>
      </c>
      <c r="Q1179" t="s">
        <v>72</v>
      </c>
      <c r="R1179" s="93">
        <v>30762</v>
      </c>
      <c r="S1179">
        <v>4.4000000000000004</v>
      </c>
      <c r="T1179">
        <v>-0.4</v>
      </c>
      <c r="U1179">
        <f t="shared" si="275"/>
        <v>2</v>
      </c>
      <c r="V1179" s="106">
        <v>14.5</v>
      </c>
      <c r="W1179" s="107">
        <f t="shared" si="284"/>
        <v>12.5</v>
      </c>
      <c r="X1179">
        <f t="shared" si="285"/>
        <v>3</v>
      </c>
      <c r="AG1179" s="93">
        <f t="shared" si="276"/>
        <v>30763</v>
      </c>
      <c r="AH1179" s="107">
        <f t="shared" si="277"/>
        <v>9.65</v>
      </c>
      <c r="AI1179" s="72">
        <f t="shared" si="278"/>
        <v>22</v>
      </c>
      <c r="AJ1179">
        <f t="shared" si="279"/>
        <v>3</v>
      </c>
      <c r="AK1179">
        <f t="shared" si="280"/>
        <v>1984</v>
      </c>
    </row>
    <row r="1180" spans="1:37" x14ac:dyDescent="0.2">
      <c r="A1180" t="s">
        <v>70</v>
      </c>
      <c r="B1180" s="93">
        <v>30763</v>
      </c>
      <c r="C1180">
        <v>11.9</v>
      </c>
      <c r="D1180">
        <v>-0.3</v>
      </c>
      <c r="E1180">
        <f t="shared" si="274"/>
        <v>5.8</v>
      </c>
      <c r="F1180" s="106">
        <v>15.5</v>
      </c>
      <c r="G1180" s="107">
        <f t="shared" si="281"/>
        <v>9.6999999999999993</v>
      </c>
      <c r="H1180">
        <f t="shared" si="282"/>
        <v>3</v>
      </c>
      <c r="I1180">
        <f t="shared" si="283"/>
        <v>1984</v>
      </c>
      <c r="Q1180" t="s">
        <v>72</v>
      </c>
      <c r="R1180" s="93">
        <v>30763</v>
      </c>
      <c r="S1180">
        <v>11.1</v>
      </c>
      <c r="T1180">
        <v>-1.3</v>
      </c>
      <c r="U1180">
        <f t="shared" si="275"/>
        <v>4.8999999999999995</v>
      </c>
      <c r="V1180" s="106">
        <v>14.5</v>
      </c>
      <c r="W1180" s="107">
        <f t="shared" si="284"/>
        <v>9.6000000000000014</v>
      </c>
      <c r="X1180">
        <f t="shared" si="285"/>
        <v>3</v>
      </c>
      <c r="AG1180" s="93">
        <f t="shared" si="276"/>
        <v>30764</v>
      </c>
      <c r="AH1180" s="107">
        <f t="shared" si="277"/>
        <v>8.3000000000000007</v>
      </c>
      <c r="AI1180" s="72">
        <f t="shared" si="278"/>
        <v>23</v>
      </c>
      <c r="AJ1180">
        <f t="shared" si="279"/>
        <v>3</v>
      </c>
      <c r="AK1180">
        <f t="shared" si="280"/>
        <v>1984</v>
      </c>
    </row>
    <row r="1181" spans="1:37" x14ac:dyDescent="0.2">
      <c r="A1181" t="s">
        <v>70</v>
      </c>
      <c r="B1181" s="93">
        <v>30764</v>
      </c>
      <c r="C1181">
        <v>14.1</v>
      </c>
      <c r="D1181">
        <v>0.6</v>
      </c>
      <c r="E1181">
        <f t="shared" si="274"/>
        <v>7.35</v>
      </c>
      <c r="F1181" s="106">
        <v>15.5</v>
      </c>
      <c r="G1181" s="107">
        <f t="shared" si="281"/>
        <v>8.15</v>
      </c>
      <c r="H1181">
        <f t="shared" si="282"/>
        <v>3</v>
      </c>
      <c r="I1181">
        <f t="shared" si="283"/>
        <v>1984</v>
      </c>
      <c r="Q1181" t="s">
        <v>72</v>
      </c>
      <c r="R1181" s="93">
        <v>30764</v>
      </c>
      <c r="S1181">
        <v>12.5</v>
      </c>
      <c r="T1181">
        <v>-0.4</v>
      </c>
      <c r="U1181">
        <f t="shared" si="275"/>
        <v>6.05</v>
      </c>
      <c r="V1181" s="106">
        <v>14.5</v>
      </c>
      <c r="W1181" s="107">
        <f t="shared" si="284"/>
        <v>8.4499999999999993</v>
      </c>
      <c r="X1181">
        <f t="shared" si="285"/>
        <v>3</v>
      </c>
      <c r="AG1181" s="93">
        <f t="shared" si="276"/>
        <v>30765</v>
      </c>
      <c r="AH1181" s="107">
        <f t="shared" si="277"/>
        <v>10.850000000000001</v>
      </c>
      <c r="AI1181" s="72">
        <f t="shared" si="278"/>
        <v>24</v>
      </c>
      <c r="AJ1181">
        <f t="shared" si="279"/>
        <v>3</v>
      </c>
      <c r="AK1181">
        <f t="shared" si="280"/>
        <v>1984</v>
      </c>
    </row>
    <row r="1182" spans="1:37" x14ac:dyDescent="0.2">
      <c r="A1182" t="s">
        <v>70</v>
      </c>
      <c r="B1182" s="93">
        <v>30765</v>
      </c>
      <c r="C1182">
        <v>8.6999999999999993</v>
      </c>
      <c r="D1182">
        <v>0.1</v>
      </c>
      <c r="E1182">
        <f t="shared" si="274"/>
        <v>4.3999999999999995</v>
      </c>
      <c r="F1182" s="106">
        <v>15.5</v>
      </c>
      <c r="G1182" s="107">
        <f t="shared" si="281"/>
        <v>11.100000000000001</v>
      </c>
      <c r="H1182">
        <f t="shared" si="282"/>
        <v>3</v>
      </c>
      <c r="I1182">
        <f t="shared" si="283"/>
        <v>1984</v>
      </c>
      <c r="Q1182" t="s">
        <v>72</v>
      </c>
      <c r="R1182" s="93">
        <v>30765</v>
      </c>
      <c r="S1182">
        <v>9.5</v>
      </c>
      <c r="T1182">
        <v>-1.7</v>
      </c>
      <c r="U1182">
        <f t="shared" si="275"/>
        <v>3.9</v>
      </c>
      <c r="V1182" s="106">
        <v>14.5</v>
      </c>
      <c r="W1182" s="107">
        <f t="shared" si="284"/>
        <v>10.6</v>
      </c>
      <c r="X1182">
        <f t="shared" si="285"/>
        <v>3</v>
      </c>
      <c r="AG1182" s="93">
        <f t="shared" si="276"/>
        <v>30766</v>
      </c>
      <c r="AH1182" s="107">
        <f t="shared" si="277"/>
        <v>13.574999999999999</v>
      </c>
      <c r="AI1182" s="72">
        <f t="shared" si="278"/>
        <v>25</v>
      </c>
      <c r="AJ1182">
        <f t="shared" si="279"/>
        <v>3</v>
      </c>
      <c r="AK1182">
        <f t="shared" si="280"/>
        <v>1984</v>
      </c>
    </row>
    <row r="1183" spans="1:37" x14ac:dyDescent="0.2">
      <c r="A1183" t="s">
        <v>70</v>
      </c>
      <c r="B1183" s="93">
        <v>30766</v>
      </c>
      <c r="C1183">
        <v>7.1</v>
      </c>
      <c r="D1183">
        <v>-5.0999999999999996</v>
      </c>
      <c r="E1183">
        <f t="shared" si="274"/>
        <v>1</v>
      </c>
      <c r="F1183" s="106">
        <v>15.5</v>
      </c>
      <c r="G1183" s="107">
        <f t="shared" si="281"/>
        <v>14.5</v>
      </c>
      <c r="H1183">
        <f t="shared" si="282"/>
        <v>3</v>
      </c>
      <c r="I1183">
        <f t="shared" si="283"/>
        <v>1984</v>
      </c>
      <c r="Q1183" t="s">
        <v>72</v>
      </c>
      <c r="R1183" s="93">
        <v>30766</v>
      </c>
      <c r="S1183">
        <v>8.5</v>
      </c>
      <c r="T1183">
        <v>-4.8</v>
      </c>
      <c r="U1183">
        <f t="shared" si="275"/>
        <v>1.85</v>
      </c>
      <c r="V1183" s="106">
        <v>14.5</v>
      </c>
      <c r="W1183" s="107">
        <f t="shared" si="284"/>
        <v>12.65</v>
      </c>
      <c r="X1183">
        <f t="shared" si="285"/>
        <v>3</v>
      </c>
      <c r="AG1183" s="93">
        <f t="shared" si="276"/>
        <v>30767</v>
      </c>
      <c r="AH1183" s="107">
        <f t="shared" si="277"/>
        <v>14.274999999999999</v>
      </c>
      <c r="AI1183" s="72">
        <f t="shared" si="278"/>
        <v>26</v>
      </c>
      <c r="AJ1183">
        <f t="shared" si="279"/>
        <v>3</v>
      </c>
      <c r="AK1183">
        <f t="shared" si="280"/>
        <v>1984</v>
      </c>
    </row>
    <row r="1184" spans="1:37" x14ac:dyDescent="0.2">
      <c r="A1184" t="s">
        <v>70</v>
      </c>
      <c r="B1184" s="93">
        <v>30767</v>
      </c>
      <c r="C1184">
        <v>4.8</v>
      </c>
      <c r="D1184">
        <v>-2</v>
      </c>
      <c r="E1184">
        <f t="shared" si="274"/>
        <v>1.4</v>
      </c>
      <c r="F1184" s="106">
        <v>15.5</v>
      </c>
      <c r="G1184" s="107">
        <f t="shared" si="281"/>
        <v>14.1</v>
      </c>
      <c r="H1184">
        <f t="shared" si="282"/>
        <v>3</v>
      </c>
      <c r="I1184">
        <f t="shared" si="283"/>
        <v>1984</v>
      </c>
      <c r="Q1184" t="s">
        <v>72</v>
      </c>
      <c r="R1184" s="93">
        <v>30767</v>
      </c>
      <c r="S1184">
        <v>2.1</v>
      </c>
      <c r="T1184">
        <v>-2</v>
      </c>
      <c r="U1184">
        <f t="shared" si="275"/>
        <v>5.0000000000000044E-2</v>
      </c>
      <c r="V1184" s="106">
        <v>14.5</v>
      </c>
      <c r="W1184" s="107">
        <f t="shared" si="284"/>
        <v>14.45</v>
      </c>
      <c r="X1184">
        <f t="shared" si="285"/>
        <v>3</v>
      </c>
      <c r="AG1184" s="93">
        <f t="shared" si="276"/>
        <v>30768</v>
      </c>
      <c r="AH1184" s="107">
        <f t="shared" si="277"/>
        <v>12.5</v>
      </c>
      <c r="AI1184" s="72">
        <f t="shared" si="278"/>
        <v>27</v>
      </c>
      <c r="AJ1184">
        <f t="shared" si="279"/>
        <v>3</v>
      </c>
      <c r="AK1184">
        <f t="shared" si="280"/>
        <v>1984</v>
      </c>
    </row>
    <row r="1185" spans="1:37" x14ac:dyDescent="0.2">
      <c r="A1185" t="s">
        <v>70</v>
      </c>
      <c r="B1185" s="93">
        <v>30768</v>
      </c>
      <c r="C1185">
        <v>7.4</v>
      </c>
      <c r="D1185">
        <v>-2.2000000000000002</v>
      </c>
      <c r="E1185">
        <f t="shared" si="274"/>
        <v>2.6</v>
      </c>
      <c r="F1185" s="106">
        <v>15.5</v>
      </c>
      <c r="G1185" s="107">
        <f t="shared" si="281"/>
        <v>12.9</v>
      </c>
      <c r="H1185">
        <f t="shared" si="282"/>
        <v>3</v>
      </c>
      <c r="I1185">
        <f t="shared" si="283"/>
        <v>1984</v>
      </c>
      <c r="Q1185" t="s">
        <v>72</v>
      </c>
      <c r="R1185" s="93">
        <v>30768</v>
      </c>
      <c r="S1185">
        <v>9.8000000000000007</v>
      </c>
      <c r="T1185">
        <v>-5</v>
      </c>
      <c r="U1185">
        <f t="shared" si="275"/>
        <v>2.4000000000000004</v>
      </c>
      <c r="V1185" s="106">
        <v>14.5</v>
      </c>
      <c r="W1185" s="107">
        <f t="shared" si="284"/>
        <v>12.1</v>
      </c>
      <c r="X1185">
        <f t="shared" si="285"/>
        <v>3</v>
      </c>
      <c r="AG1185" s="93">
        <f t="shared" si="276"/>
        <v>30769</v>
      </c>
      <c r="AH1185" s="107">
        <f t="shared" si="277"/>
        <v>12.399999999999999</v>
      </c>
      <c r="AI1185" s="72">
        <f t="shared" si="278"/>
        <v>28</v>
      </c>
      <c r="AJ1185">
        <f t="shared" si="279"/>
        <v>3</v>
      </c>
      <c r="AK1185">
        <f t="shared" si="280"/>
        <v>1984</v>
      </c>
    </row>
    <row r="1186" spans="1:37" x14ac:dyDescent="0.2">
      <c r="A1186" t="s">
        <v>70</v>
      </c>
      <c r="B1186" s="93">
        <v>30769</v>
      </c>
      <c r="C1186">
        <v>8.8000000000000007</v>
      </c>
      <c r="D1186">
        <v>-5.5</v>
      </c>
      <c r="E1186">
        <f t="shared" si="274"/>
        <v>1.6500000000000004</v>
      </c>
      <c r="F1186" s="106">
        <v>15.5</v>
      </c>
      <c r="G1186" s="107">
        <f t="shared" si="281"/>
        <v>13.85</v>
      </c>
      <c r="H1186">
        <f t="shared" si="282"/>
        <v>3</v>
      </c>
      <c r="I1186">
        <f t="shared" si="283"/>
        <v>1984</v>
      </c>
      <c r="Q1186" t="s">
        <v>72</v>
      </c>
      <c r="R1186" s="93">
        <v>30769</v>
      </c>
      <c r="S1186">
        <v>10.199999999999999</v>
      </c>
      <c r="T1186">
        <v>-3.1</v>
      </c>
      <c r="U1186">
        <f t="shared" si="275"/>
        <v>3.55</v>
      </c>
      <c r="V1186" s="106">
        <v>14.5</v>
      </c>
      <c r="W1186" s="107">
        <f t="shared" si="284"/>
        <v>10.95</v>
      </c>
      <c r="X1186">
        <f t="shared" si="285"/>
        <v>3</v>
      </c>
      <c r="AG1186" s="93">
        <f t="shared" si="276"/>
        <v>30770</v>
      </c>
      <c r="AH1186" s="107">
        <f t="shared" si="277"/>
        <v>11.875</v>
      </c>
      <c r="AI1186" s="72">
        <f t="shared" si="278"/>
        <v>29</v>
      </c>
      <c r="AJ1186">
        <f t="shared" si="279"/>
        <v>3</v>
      </c>
      <c r="AK1186">
        <f t="shared" si="280"/>
        <v>1984</v>
      </c>
    </row>
    <row r="1187" spans="1:37" x14ac:dyDescent="0.2">
      <c r="A1187" t="s">
        <v>70</v>
      </c>
      <c r="B1187" s="93">
        <v>30770</v>
      </c>
      <c r="C1187">
        <v>6.2</v>
      </c>
      <c r="D1187">
        <v>-2.4</v>
      </c>
      <c r="E1187">
        <f t="shared" si="274"/>
        <v>1.9000000000000001</v>
      </c>
      <c r="F1187" s="106">
        <v>15.5</v>
      </c>
      <c r="G1187" s="107">
        <f t="shared" si="281"/>
        <v>13.6</v>
      </c>
      <c r="H1187">
        <f t="shared" si="282"/>
        <v>3</v>
      </c>
      <c r="I1187">
        <f t="shared" si="283"/>
        <v>1984</v>
      </c>
      <c r="Q1187" t="s">
        <v>72</v>
      </c>
      <c r="R1187" s="93">
        <v>30770</v>
      </c>
      <c r="S1187">
        <v>11.3</v>
      </c>
      <c r="T1187">
        <v>-2.6</v>
      </c>
      <c r="U1187">
        <f t="shared" si="275"/>
        <v>4.3500000000000005</v>
      </c>
      <c r="V1187" s="106">
        <v>14.5</v>
      </c>
      <c r="W1187" s="107">
        <f t="shared" si="284"/>
        <v>10.149999999999999</v>
      </c>
      <c r="X1187">
        <f t="shared" si="285"/>
        <v>3</v>
      </c>
      <c r="AG1187" s="93">
        <f t="shared" si="276"/>
        <v>30771</v>
      </c>
      <c r="AH1187" s="107">
        <f t="shared" si="277"/>
        <v>12.775</v>
      </c>
      <c r="AI1187" s="72">
        <f t="shared" si="278"/>
        <v>30</v>
      </c>
      <c r="AJ1187">
        <f t="shared" si="279"/>
        <v>3</v>
      </c>
      <c r="AK1187">
        <f t="shared" si="280"/>
        <v>1984</v>
      </c>
    </row>
    <row r="1188" spans="1:37" x14ac:dyDescent="0.2">
      <c r="A1188" t="s">
        <v>70</v>
      </c>
      <c r="B1188" s="93">
        <v>30771</v>
      </c>
      <c r="C1188">
        <v>7.6</v>
      </c>
      <c r="D1188">
        <v>-5.6</v>
      </c>
      <c r="E1188">
        <f t="shared" si="274"/>
        <v>1</v>
      </c>
      <c r="F1188" s="106">
        <v>15.5</v>
      </c>
      <c r="G1188" s="107">
        <f t="shared" si="281"/>
        <v>14.5</v>
      </c>
      <c r="H1188">
        <f t="shared" si="282"/>
        <v>3</v>
      </c>
      <c r="I1188">
        <f t="shared" si="283"/>
        <v>1984</v>
      </c>
      <c r="Q1188" t="s">
        <v>72</v>
      </c>
      <c r="R1188" s="93">
        <v>30771</v>
      </c>
      <c r="S1188">
        <v>11.9</v>
      </c>
      <c r="T1188">
        <v>-5</v>
      </c>
      <c r="U1188">
        <f t="shared" si="275"/>
        <v>3.45</v>
      </c>
      <c r="V1188" s="106">
        <v>14.5</v>
      </c>
      <c r="W1188" s="107">
        <f t="shared" si="284"/>
        <v>11.05</v>
      </c>
      <c r="X1188">
        <f t="shared" si="285"/>
        <v>3</v>
      </c>
      <c r="AG1188" s="93">
        <f t="shared" si="276"/>
        <v>30772</v>
      </c>
      <c r="AH1188" s="107">
        <f t="shared" si="277"/>
        <v>13.45</v>
      </c>
      <c r="AI1188" s="72">
        <f t="shared" si="278"/>
        <v>31</v>
      </c>
      <c r="AJ1188">
        <f t="shared" si="279"/>
        <v>3</v>
      </c>
      <c r="AK1188">
        <f t="shared" si="280"/>
        <v>1984</v>
      </c>
    </row>
    <row r="1189" spans="1:37" x14ac:dyDescent="0.2">
      <c r="A1189" t="s">
        <v>70</v>
      </c>
      <c r="B1189" s="93">
        <v>30772</v>
      </c>
      <c r="C1189">
        <v>7.2</v>
      </c>
      <c r="D1189">
        <v>-7</v>
      </c>
      <c r="E1189">
        <f t="shared" si="274"/>
        <v>0.10000000000000009</v>
      </c>
      <c r="F1189" s="106">
        <v>15.5</v>
      </c>
      <c r="G1189" s="107">
        <f t="shared" si="281"/>
        <v>15.4</v>
      </c>
      <c r="H1189">
        <f t="shared" si="282"/>
        <v>3</v>
      </c>
      <c r="I1189">
        <f t="shared" si="283"/>
        <v>1984</v>
      </c>
      <c r="Q1189" t="s">
        <v>72</v>
      </c>
      <c r="R1189" s="93">
        <v>30772</v>
      </c>
      <c r="S1189">
        <v>10.4</v>
      </c>
      <c r="T1189">
        <v>-4.4000000000000004</v>
      </c>
      <c r="U1189">
        <f t="shared" si="275"/>
        <v>3</v>
      </c>
      <c r="V1189" s="106">
        <v>14.5</v>
      </c>
      <c r="W1189" s="107">
        <f t="shared" si="284"/>
        <v>11.5</v>
      </c>
      <c r="X1189">
        <f t="shared" si="285"/>
        <v>3</v>
      </c>
      <c r="AG1189" s="93">
        <f t="shared" si="276"/>
        <v>30773</v>
      </c>
      <c r="AH1189" s="107">
        <f t="shared" si="277"/>
        <v>13</v>
      </c>
      <c r="AI1189" s="72">
        <f t="shared" si="278"/>
        <v>1</v>
      </c>
      <c r="AJ1189">
        <f t="shared" si="279"/>
        <v>4</v>
      </c>
      <c r="AK1189">
        <f t="shared" si="280"/>
        <v>1984</v>
      </c>
    </row>
    <row r="1190" spans="1:37" x14ac:dyDescent="0.2">
      <c r="A1190" t="s">
        <v>70</v>
      </c>
      <c r="B1190" s="93">
        <v>30773</v>
      </c>
      <c r="C1190">
        <v>8.1</v>
      </c>
      <c r="D1190">
        <v>-6.2</v>
      </c>
      <c r="E1190">
        <f t="shared" si="274"/>
        <v>0.94999999999999973</v>
      </c>
      <c r="F1190" s="106">
        <v>15.5</v>
      </c>
      <c r="G1190" s="107">
        <f t="shared" si="281"/>
        <v>14.55</v>
      </c>
      <c r="H1190">
        <f t="shared" si="282"/>
        <v>4</v>
      </c>
      <c r="I1190">
        <f t="shared" si="283"/>
        <v>1984</v>
      </c>
      <c r="Q1190" t="s">
        <v>72</v>
      </c>
      <c r="R1190" s="93">
        <v>30773</v>
      </c>
      <c r="S1190">
        <v>10.9</v>
      </c>
      <c r="T1190">
        <v>-4.8</v>
      </c>
      <c r="U1190">
        <f t="shared" si="275"/>
        <v>3.0500000000000003</v>
      </c>
      <c r="V1190" s="106">
        <v>14.5</v>
      </c>
      <c r="W1190" s="107">
        <f t="shared" si="284"/>
        <v>11.45</v>
      </c>
      <c r="X1190">
        <f t="shared" si="285"/>
        <v>4</v>
      </c>
      <c r="AG1190" s="93">
        <f t="shared" si="276"/>
        <v>30774</v>
      </c>
      <c r="AH1190" s="107">
        <f t="shared" si="277"/>
        <v>12.375</v>
      </c>
      <c r="AI1190" s="72">
        <f t="shared" si="278"/>
        <v>2</v>
      </c>
      <c r="AJ1190">
        <f t="shared" si="279"/>
        <v>4</v>
      </c>
      <c r="AK1190">
        <f t="shared" si="280"/>
        <v>1984</v>
      </c>
    </row>
    <row r="1191" spans="1:37" x14ac:dyDescent="0.2">
      <c r="A1191" t="s">
        <v>70</v>
      </c>
      <c r="B1191" s="93">
        <v>30774</v>
      </c>
      <c r="C1191">
        <v>8.1999999999999993</v>
      </c>
      <c r="D1191">
        <v>-5.5</v>
      </c>
      <c r="E1191">
        <f t="shared" si="274"/>
        <v>1.3499999999999996</v>
      </c>
      <c r="F1191" s="106">
        <v>15.5</v>
      </c>
      <c r="G1191" s="107">
        <f t="shared" si="281"/>
        <v>14.15</v>
      </c>
      <c r="H1191">
        <f t="shared" si="282"/>
        <v>4</v>
      </c>
      <c r="I1191">
        <f t="shared" si="283"/>
        <v>1984</v>
      </c>
      <c r="Q1191" t="s">
        <v>72</v>
      </c>
      <c r="R1191" s="93">
        <v>30774</v>
      </c>
      <c r="S1191">
        <v>12.8</v>
      </c>
      <c r="T1191">
        <v>-5</v>
      </c>
      <c r="U1191">
        <f t="shared" si="275"/>
        <v>3.9000000000000004</v>
      </c>
      <c r="V1191" s="106">
        <v>14.5</v>
      </c>
      <c r="W1191" s="107">
        <f t="shared" si="284"/>
        <v>10.6</v>
      </c>
      <c r="X1191">
        <f t="shared" si="285"/>
        <v>4</v>
      </c>
      <c r="AG1191" s="93">
        <f t="shared" si="276"/>
        <v>30775</v>
      </c>
      <c r="AH1191" s="107">
        <f t="shared" si="277"/>
        <v>11.350000000000001</v>
      </c>
      <c r="AI1191" s="72">
        <f t="shared" si="278"/>
        <v>3</v>
      </c>
      <c r="AJ1191">
        <f t="shared" si="279"/>
        <v>4</v>
      </c>
      <c r="AK1191">
        <f t="shared" si="280"/>
        <v>1984</v>
      </c>
    </row>
    <row r="1192" spans="1:37" x14ac:dyDescent="0.2">
      <c r="A1192" t="s">
        <v>70</v>
      </c>
      <c r="B1192" s="93">
        <v>30775</v>
      </c>
      <c r="C1192">
        <v>12.9</v>
      </c>
      <c r="D1192">
        <v>-6.7</v>
      </c>
      <c r="E1192">
        <f t="shared" si="274"/>
        <v>3.1</v>
      </c>
      <c r="F1192" s="106">
        <v>15.5</v>
      </c>
      <c r="G1192" s="107">
        <f t="shared" si="281"/>
        <v>12.4</v>
      </c>
      <c r="H1192">
        <f t="shared" si="282"/>
        <v>4</v>
      </c>
      <c r="I1192">
        <f t="shared" si="283"/>
        <v>1984</v>
      </c>
      <c r="Q1192" t="s">
        <v>72</v>
      </c>
      <c r="R1192" s="93">
        <v>30775</v>
      </c>
      <c r="S1192">
        <v>13</v>
      </c>
      <c r="T1192">
        <v>-4.5999999999999996</v>
      </c>
      <c r="U1192">
        <f t="shared" si="275"/>
        <v>4.2</v>
      </c>
      <c r="V1192" s="106">
        <v>14.5</v>
      </c>
      <c r="W1192" s="107">
        <f t="shared" si="284"/>
        <v>10.3</v>
      </c>
      <c r="X1192">
        <f t="shared" si="285"/>
        <v>4</v>
      </c>
      <c r="AG1192" s="93">
        <f t="shared" si="276"/>
        <v>30776</v>
      </c>
      <c r="AH1192" s="107">
        <f t="shared" si="277"/>
        <v>8.7250000000000014</v>
      </c>
      <c r="AI1192" s="72">
        <f t="shared" si="278"/>
        <v>4</v>
      </c>
      <c r="AJ1192">
        <f t="shared" si="279"/>
        <v>4</v>
      </c>
      <c r="AK1192">
        <f t="shared" si="280"/>
        <v>1984</v>
      </c>
    </row>
    <row r="1193" spans="1:37" x14ac:dyDescent="0.2">
      <c r="A1193" t="s">
        <v>70</v>
      </c>
      <c r="B1193" s="93">
        <v>30776</v>
      </c>
      <c r="C1193">
        <v>13.9</v>
      </c>
      <c r="D1193">
        <v>0.5</v>
      </c>
      <c r="E1193">
        <f t="shared" si="274"/>
        <v>7.2</v>
      </c>
      <c r="F1193" s="106">
        <v>15.5</v>
      </c>
      <c r="G1193" s="107">
        <f t="shared" si="281"/>
        <v>8.3000000000000007</v>
      </c>
      <c r="H1193">
        <f t="shared" si="282"/>
        <v>4</v>
      </c>
      <c r="I1193">
        <f t="shared" si="283"/>
        <v>1984</v>
      </c>
      <c r="Q1193" t="s">
        <v>72</v>
      </c>
      <c r="R1193" s="93">
        <v>30776</v>
      </c>
      <c r="S1193">
        <v>13.1</v>
      </c>
      <c r="T1193">
        <v>-2.4</v>
      </c>
      <c r="U1193">
        <f t="shared" si="275"/>
        <v>5.35</v>
      </c>
      <c r="V1193" s="106">
        <v>14.5</v>
      </c>
      <c r="W1193" s="107">
        <f t="shared" si="284"/>
        <v>9.15</v>
      </c>
      <c r="X1193">
        <f t="shared" si="285"/>
        <v>4</v>
      </c>
      <c r="AG1193" s="93">
        <f t="shared" si="276"/>
        <v>30777</v>
      </c>
      <c r="AH1193" s="107">
        <f t="shared" si="277"/>
        <v>8.6</v>
      </c>
      <c r="AI1193" s="72">
        <f t="shared" si="278"/>
        <v>5</v>
      </c>
      <c r="AJ1193">
        <f t="shared" si="279"/>
        <v>4</v>
      </c>
      <c r="AK1193">
        <f t="shared" si="280"/>
        <v>1984</v>
      </c>
    </row>
    <row r="1194" spans="1:37" x14ac:dyDescent="0.2">
      <c r="A1194" t="s">
        <v>70</v>
      </c>
      <c r="B1194" s="93">
        <v>30777</v>
      </c>
      <c r="C1194">
        <v>12.6</v>
      </c>
      <c r="D1194">
        <v>0.5</v>
      </c>
      <c r="E1194">
        <f t="shared" si="274"/>
        <v>6.55</v>
      </c>
      <c r="F1194" s="106">
        <v>15.5</v>
      </c>
      <c r="G1194" s="107">
        <f t="shared" si="281"/>
        <v>8.9499999999999993</v>
      </c>
      <c r="H1194">
        <f t="shared" si="282"/>
        <v>4</v>
      </c>
      <c r="I1194">
        <f t="shared" si="283"/>
        <v>1984</v>
      </c>
      <c r="Q1194" t="s">
        <v>72</v>
      </c>
      <c r="R1194" s="93">
        <v>30777</v>
      </c>
      <c r="S1194">
        <v>13.2</v>
      </c>
      <c r="T1194">
        <v>-0.7</v>
      </c>
      <c r="U1194">
        <f t="shared" si="275"/>
        <v>6.25</v>
      </c>
      <c r="V1194" s="106">
        <v>14.5</v>
      </c>
      <c r="W1194" s="107">
        <f t="shared" si="284"/>
        <v>8.25</v>
      </c>
      <c r="X1194">
        <f t="shared" si="285"/>
        <v>4</v>
      </c>
      <c r="AG1194" s="93">
        <f t="shared" si="276"/>
        <v>30778</v>
      </c>
      <c r="AH1194" s="107">
        <f t="shared" si="277"/>
        <v>8.9499999999999993</v>
      </c>
      <c r="AI1194" s="72">
        <f t="shared" si="278"/>
        <v>6</v>
      </c>
      <c r="AJ1194">
        <f t="shared" si="279"/>
        <v>4</v>
      </c>
      <c r="AK1194">
        <f t="shared" si="280"/>
        <v>1984</v>
      </c>
    </row>
    <row r="1195" spans="1:37" x14ac:dyDescent="0.2">
      <c r="A1195" t="s">
        <v>70</v>
      </c>
      <c r="B1195" s="93">
        <v>30778</v>
      </c>
      <c r="C1195">
        <v>13.4</v>
      </c>
      <c r="D1195">
        <v>-2</v>
      </c>
      <c r="E1195">
        <f t="shared" si="274"/>
        <v>5.7</v>
      </c>
      <c r="F1195" s="106">
        <v>15.5</v>
      </c>
      <c r="G1195" s="107">
        <f t="shared" si="281"/>
        <v>9.8000000000000007</v>
      </c>
      <c r="H1195">
        <f t="shared" si="282"/>
        <v>4</v>
      </c>
      <c r="I1195">
        <f t="shared" si="283"/>
        <v>1984</v>
      </c>
      <c r="Q1195" t="s">
        <v>72</v>
      </c>
      <c r="R1195" s="93">
        <v>30778</v>
      </c>
      <c r="S1195">
        <v>15.8</v>
      </c>
      <c r="T1195">
        <v>-3</v>
      </c>
      <c r="U1195">
        <f t="shared" si="275"/>
        <v>6.4</v>
      </c>
      <c r="V1195" s="106">
        <v>14.5</v>
      </c>
      <c r="W1195" s="107">
        <f t="shared" si="284"/>
        <v>8.1</v>
      </c>
      <c r="X1195">
        <f t="shared" si="285"/>
        <v>4</v>
      </c>
      <c r="AG1195" s="93">
        <f t="shared" si="276"/>
        <v>30779</v>
      </c>
      <c r="AH1195" s="107">
        <f t="shared" si="277"/>
        <v>10.45</v>
      </c>
      <c r="AI1195" s="72">
        <f t="shared" si="278"/>
        <v>7</v>
      </c>
      <c r="AJ1195">
        <f t="shared" si="279"/>
        <v>4</v>
      </c>
      <c r="AK1195">
        <f t="shared" si="280"/>
        <v>1984</v>
      </c>
    </row>
    <row r="1196" spans="1:37" x14ac:dyDescent="0.2">
      <c r="A1196" t="s">
        <v>70</v>
      </c>
      <c r="B1196" s="93">
        <v>30779</v>
      </c>
      <c r="C1196">
        <v>11.7</v>
      </c>
      <c r="D1196">
        <v>-3.7</v>
      </c>
      <c r="E1196">
        <f t="shared" si="274"/>
        <v>3.9999999999999996</v>
      </c>
      <c r="F1196" s="106">
        <v>15.5</v>
      </c>
      <c r="G1196" s="107">
        <f t="shared" si="281"/>
        <v>11.5</v>
      </c>
      <c r="H1196">
        <f t="shared" si="282"/>
        <v>4</v>
      </c>
      <c r="I1196">
        <f t="shared" si="283"/>
        <v>1984</v>
      </c>
      <c r="Q1196" t="s">
        <v>72</v>
      </c>
      <c r="R1196" s="93">
        <v>30779</v>
      </c>
      <c r="S1196">
        <v>13.2</v>
      </c>
      <c r="T1196">
        <v>-3</v>
      </c>
      <c r="U1196">
        <f t="shared" si="275"/>
        <v>5.0999999999999996</v>
      </c>
      <c r="V1196" s="106">
        <v>14.5</v>
      </c>
      <c r="W1196" s="107">
        <f t="shared" si="284"/>
        <v>9.4</v>
      </c>
      <c r="X1196">
        <f t="shared" si="285"/>
        <v>4</v>
      </c>
      <c r="AG1196" s="93">
        <f t="shared" si="276"/>
        <v>30780</v>
      </c>
      <c r="AH1196" s="107">
        <f t="shared" si="277"/>
        <v>11.05</v>
      </c>
      <c r="AI1196" s="72">
        <f t="shared" si="278"/>
        <v>8</v>
      </c>
      <c r="AJ1196">
        <f t="shared" si="279"/>
        <v>4</v>
      </c>
      <c r="AK1196">
        <f t="shared" si="280"/>
        <v>1984</v>
      </c>
    </row>
    <row r="1197" spans="1:37" x14ac:dyDescent="0.2">
      <c r="A1197" t="s">
        <v>70</v>
      </c>
      <c r="B1197" s="93">
        <v>30780</v>
      </c>
      <c r="C1197">
        <v>11.5</v>
      </c>
      <c r="D1197">
        <v>-5.0999999999999996</v>
      </c>
      <c r="E1197">
        <f t="shared" si="274"/>
        <v>3.2</v>
      </c>
      <c r="F1197" s="106">
        <v>15.5</v>
      </c>
      <c r="G1197" s="107">
        <f t="shared" si="281"/>
        <v>12.3</v>
      </c>
      <c r="H1197">
        <f t="shared" si="282"/>
        <v>4</v>
      </c>
      <c r="I1197">
        <f t="shared" si="283"/>
        <v>1984</v>
      </c>
      <c r="Q1197" t="s">
        <v>72</v>
      </c>
      <c r="R1197" s="93">
        <v>30780</v>
      </c>
      <c r="S1197">
        <v>12.8</v>
      </c>
      <c r="T1197">
        <v>-3.4</v>
      </c>
      <c r="U1197">
        <f t="shared" si="275"/>
        <v>4.7</v>
      </c>
      <c r="V1197" s="106">
        <v>14.5</v>
      </c>
      <c r="W1197" s="107">
        <f t="shared" si="284"/>
        <v>9.8000000000000007</v>
      </c>
      <c r="X1197">
        <f t="shared" si="285"/>
        <v>4</v>
      </c>
      <c r="AG1197" s="93">
        <f t="shared" si="276"/>
        <v>30781</v>
      </c>
      <c r="AH1197" s="107">
        <f t="shared" si="277"/>
        <v>9.3000000000000007</v>
      </c>
      <c r="AI1197" s="72">
        <f t="shared" si="278"/>
        <v>9</v>
      </c>
      <c r="AJ1197">
        <f t="shared" si="279"/>
        <v>4</v>
      </c>
      <c r="AK1197">
        <f t="shared" si="280"/>
        <v>1984</v>
      </c>
    </row>
    <row r="1198" spans="1:37" x14ac:dyDescent="0.2">
      <c r="A1198" t="s">
        <v>70</v>
      </c>
      <c r="B1198" s="93">
        <v>30781</v>
      </c>
      <c r="C1198">
        <v>12.2</v>
      </c>
      <c r="D1198">
        <v>-0.1</v>
      </c>
      <c r="E1198">
        <f t="shared" si="274"/>
        <v>6.05</v>
      </c>
      <c r="F1198" s="106">
        <v>15.5</v>
      </c>
      <c r="G1198" s="107">
        <f t="shared" si="281"/>
        <v>9.4499999999999993</v>
      </c>
      <c r="H1198">
        <f t="shared" si="282"/>
        <v>4</v>
      </c>
      <c r="I1198">
        <f t="shared" si="283"/>
        <v>1984</v>
      </c>
      <c r="Q1198" t="s">
        <v>72</v>
      </c>
      <c r="R1198" s="93">
        <v>30781</v>
      </c>
      <c r="S1198">
        <v>13.6</v>
      </c>
      <c r="T1198">
        <v>-2.9</v>
      </c>
      <c r="U1198">
        <f t="shared" si="275"/>
        <v>5.35</v>
      </c>
      <c r="V1198" s="106">
        <v>14.5</v>
      </c>
      <c r="W1198" s="107">
        <f t="shared" si="284"/>
        <v>9.15</v>
      </c>
      <c r="X1198">
        <f t="shared" si="285"/>
        <v>4</v>
      </c>
      <c r="AG1198" s="93">
        <f t="shared" si="276"/>
        <v>30782</v>
      </c>
      <c r="AH1198" s="107">
        <f t="shared" si="277"/>
        <v>9.25</v>
      </c>
      <c r="AI1198" s="72">
        <f t="shared" si="278"/>
        <v>10</v>
      </c>
      <c r="AJ1198">
        <f t="shared" si="279"/>
        <v>4</v>
      </c>
      <c r="AK1198">
        <f t="shared" si="280"/>
        <v>1984</v>
      </c>
    </row>
    <row r="1199" spans="1:37" x14ac:dyDescent="0.2">
      <c r="A1199" t="s">
        <v>70</v>
      </c>
      <c r="B1199" s="93">
        <v>30782</v>
      </c>
      <c r="C1199">
        <v>12.2</v>
      </c>
      <c r="D1199">
        <v>1</v>
      </c>
      <c r="E1199">
        <f t="shared" si="274"/>
        <v>6.6</v>
      </c>
      <c r="F1199" s="106">
        <v>15.5</v>
      </c>
      <c r="G1199" s="107">
        <f t="shared" si="281"/>
        <v>8.9</v>
      </c>
      <c r="H1199">
        <f t="shared" si="282"/>
        <v>4</v>
      </c>
      <c r="I1199">
        <f t="shared" si="283"/>
        <v>1984</v>
      </c>
      <c r="Q1199" t="s">
        <v>72</v>
      </c>
      <c r="R1199" s="93">
        <v>30782</v>
      </c>
      <c r="S1199">
        <v>12</v>
      </c>
      <c r="T1199">
        <v>-2.2000000000000002</v>
      </c>
      <c r="U1199">
        <f t="shared" si="275"/>
        <v>4.9000000000000004</v>
      </c>
      <c r="V1199" s="106">
        <v>14.5</v>
      </c>
      <c r="W1199" s="107">
        <f t="shared" si="284"/>
        <v>9.6</v>
      </c>
      <c r="X1199">
        <f t="shared" si="285"/>
        <v>4</v>
      </c>
      <c r="AG1199" s="93">
        <f t="shared" si="276"/>
        <v>30783</v>
      </c>
      <c r="AH1199" s="107">
        <f t="shared" si="277"/>
        <v>9.9499999999999993</v>
      </c>
      <c r="AI1199" s="72">
        <f t="shared" si="278"/>
        <v>11</v>
      </c>
      <c r="AJ1199">
        <f t="shared" si="279"/>
        <v>4</v>
      </c>
      <c r="AK1199">
        <f t="shared" si="280"/>
        <v>1984</v>
      </c>
    </row>
    <row r="1200" spans="1:37" x14ac:dyDescent="0.2">
      <c r="A1200" t="s">
        <v>70</v>
      </c>
      <c r="B1200" s="93">
        <v>30783</v>
      </c>
      <c r="C1200">
        <v>11.5</v>
      </c>
      <c r="D1200">
        <v>-0.3</v>
      </c>
      <c r="E1200">
        <f t="shared" si="274"/>
        <v>5.6</v>
      </c>
      <c r="F1200" s="106">
        <v>15.5</v>
      </c>
      <c r="G1200" s="107">
        <f t="shared" si="281"/>
        <v>9.9</v>
      </c>
      <c r="H1200">
        <f t="shared" si="282"/>
        <v>4</v>
      </c>
      <c r="I1200">
        <f t="shared" si="283"/>
        <v>1984</v>
      </c>
      <c r="Q1200" t="s">
        <v>72</v>
      </c>
      <c r="R1200" s="93">
        <v>30783</v>
      </c>
      <c r="S1200">
        <v>11</v>
      </c>
      <c r="T1200">
        <v>-2</v>
      </c>
      <c r="U1200">
        <f t="shared" si="275"/>
        <v>4.5</v>
      </c>
      <c r="V1200" s="106">
        <v>14.5</v>
      </c>
      <c r="W1200" s="107">
        <f t="shared" si="284"/>
        <v>10</v>
      </c>
      <c r="X1200">
        <f t="shared" si="285"/>
        <v>4</v>
      </c>
      <c r="AG1200" s="93">
        <f t="shared" si="276"/>
        <v>30784</v>
      </c>
      <c r="AH1200" s="107">
        <f t="shared" si="277"/>
        <v>11.45</v>
      </c>
      <c r="AI1200" s="72">
        <f t="shared" si="278"/>
        <v>12</v>
      </c>
      <c r="AJ1200">
        <f t="shared" si="279"/>
        <v>4</v>
      </c>
      <c r="AK1200">
        <f t="shared" si="280"/>
        <v>1984</v>
      </c>
    </row>
    <row r="1201" spans="1:37" x14ac:dyDescent="0.2">
      <c r="A1201" t="s">
        <v>70</v>
      </c>
      <c r="B1201" s="93">
        <v>30784</v>
      </c>
      <c r="C1201">
        <v>11.5</v>
      </c>
      <c r="D1201">
        <v>-4.5</v>
      </c>
      <c r="E1201">
        <f t="shared" si="274"/>
        <v>3.5</v>
      </c>
      <c r="F1201" s="106">
        <v>15.5</v>
      </c>
      <c r="G1201" s="107">
        <f t="shared" si="281"/>
        <v>12</v>
      </c>
      <c r="H1201">
        <f t="shared" si="282"/>
        <v>4</v>
      </c>
      <c r="I1201">
        <f t="shared" si="283"/>
        <v>1984</v>
      </c>
      <c r="Q1201" t="s">
        <v>72</v>
      </c>
      <c r="R1201" s="93">
        <v>30784</v>
      </c>
      <c r="S1201">
        <v>12.7</v>
      </c>
      <c r="T1201">
        <v>-5.5</v>
      </c>
      <c r="U1201">
        <f t="shared" si="275"/>
        <v>3.5999999999999996</v>
      </c>
      <c r="V1201" s="106">
        <v>14.5</v>
      </c>
      <c r="W1201" s="107">
        <f t="shared" si="284"/>
        <v>10.9</v>
      </c>
      <c r="X1201">
        <f t="shared" si="285"/>
        <v>4</v>
      </c>
      <c r="AG1201" s="93">
        <f t="shared" si="276"/>
        <v>30785</v>
      </c>
      <c r="AH1201" s="107">
        <f t="shared" si="277"/>
        <v>8.5</v>
      </c>
      <c r="AI1201" s="72">
        <f t="shared" si="278"/>
        <v>13</v>
      </c>
      <c r="AJ1201">
        <f t="shared" si="279"/>
        <v>4</v>
      </c>
      <c r="AK1201">
        <f t="shared" si="280"/>
        <v>1984</v>
      </c>
    </row>
    <row r="1202" spans="1:37" x14ac:dyDescent="0.2">
      <c r="A1202" t="s">
        <v>70</v>
      </c>
      <c r="B1202" s="93">
        <v>30785</v>
      </c>
      <c r="C1202">
        <v>13.5</v>
      </c>
      <c r="D1202">
        <v>0.3</v>
      </c>
      <c r="E1202">
        <f t="shared" si="274"/>
        <v>6.9</v>
      </c>
      <c r="F1202" s="106">
        <v>15.5</v>
      </c>
      <c r="G1202" s="107">
        <f t="shared" si="281"/>
        <v>8.6</v>
      </c>
      <c r="H1202">
        <f t="shared" si="282"/>
        <v>4</v>
      </c>
      <c r="I1202">
        <f t="shared" si="283"/>
        <v>1984</v>
      </c>
      <c r="Q1202" t="s">
        <v>72</v>
      </c>
      <c r="R1202" s="93">
        <v>30785</v>
      </c>
      <c r="S1202">
        <v>15.5</v>
      </c>
      <c r="T1202">
        <v>-3.3</v>
      </c>
      <c r="U1202">
        <f t="shared" si="275"/>
        <v>6.1</v>
      </c>
      <c r="V1202" s="106">
        <v>14.5</v>
      </c>
      <c r="W1202" s="107">
        <f t="shared" si="284"/>
        <v>8.4</v>
      </c>
      <c r="X1202">
        <f t="shared" si="285"/>
        <v>4</v>
      </c>
      <c r="AG1202" s="93">
        <f t="shared" si="276"/>
        <v>30786</v>
      </c>
      <c r="AH1202" s="107">
        <f t="shared" si="277"/>
        <v>5.125</v>
      </c>
      <c r="AI1202" s="72">
        <f t="shared" si="278"/>
        <v>14</v>
      </c>
      <c r="AJ1202">
        <f t="shared" si="279"/>
        <v>4</v>
      </c>
      <c r="AK1202">
        <f t="shared" si="280"/>
        <v>1984</v>
      </c>
    </row>
    <row r="1203" spans="1:37" x14ac:dyDescent="0.2">
      <c r="A1203" t="s">
        <v>70</v>
      </c>
      <c r="B1203" s="93">
        <v>30786</v>
      </c>
      <c r="C1203">
        <v>22.3</v>
      </c>
      <c r="D1203">
        <v>-3.1</v>
      </c>
      <c r="E1203">
        <f t="shared" si="274"/>
        <v>9.6</v>
      </c>
      <c r="F1203" s="106">
        <v>15.5</v>
      </c>
      <c r="G1203" s="107">
        <f t="shared" si="281"/>
        <v>5.9</v>
      </c>
      <c r="H1203">
        <f t="shared" si="282"/>
        <v>4</v>
      </c>
      <c r="I1203">
        <f t="shared" si="283"/>
        <v>1984</v>
      </c>
      <c r="Q1203" t="s">
        <v>72</v>
      </c>
      <c r="R1203" s="93">
        <v>30786</v>
      </c>
      <c r="S1203">
        <v>21.7</v>
      </c>
      <c r="T1203">
        <v>-1.4</v>
      </c>
      <c r="U1203">
        <f t="shared" si="275"/>
        <v>10.15</v>
      </c>
      <c r="V1203" s="106">
        <v>14.5</v>
      </c>
      <c r="W1203" s="107">
        <f t="shared" si="284"/>
        <v>4.3499999999999996</v>
      </c>
      <c r="X1203">
        <f t="shared" si="285"/>
        <v>4</v>
      </c>
      <c r="AG1203" s="93">
        <f t="shared" si="276"/>
        <v>30787</v>
      </c>
      <c r="AH1203" s="107">
        <f t="shared" si="277"/>
        <v>0.42499999999999982</v>
      </c>
      <c r="AI1203" s="72">
        <f t="shared" si="278"/>
        <v>15</v>
      </c>
      <c r="AJ1203">
        <f t="shared" si="279"/>
        <v>4</v>
      </c>
      <c r="AK1203">
        <f t="shared" si="280"/>
        <v>1984</v>
      </c>
    </row>
    <row r="1204" spans="1:37" x14ac:dyDescent="0.2">
      <c r="A1204" t="s">
        <v>70</v>
      </c>
      <c r="B1204" s="93">
        <v>30787</v>
      </c>
      <c r="C1204">
        <v>26.3</v>
      </c>
      <c r="D1204">
        <v>3.1</v>
      </c>
      <c r="E1204">
        <f t="shared" si="274"/>
        <v>14.700000000000001</v>
      </c>
      <c r="F1204" s="106">
        <v>15.5</v>
      </c>
      <c r="G1204" s="107">
        <f t="shared" si="281"/>
        <v>0.79999999999999893</v>
      </c>
      <c r="H1204">
        <f t="shared" si="282"/>
        <v>4</v>
      </c>
      <c r="I1204">
        <f t="shared" si="283"/>
        <v>1984</v>
      </c>
      <c r="Q1204" t="s">
        <v>72</v>
      </c>
      <c r="R1204" s="93">
        <v>30787</v>
      </c>
      <c r="S1204">
        <v>27.4</v>
      </c>
      <c r="T1204">
        <v>1.5</v>
      </c>
      <c r="U1204">
        <f t="shared" si="275"/>
        <v>14.45</v>
      </c>
      <c r="V1204" s="106">
        <v>14.5</v>
      </c>
      <c r="W1204" s="107">
        <f t="shared" si="284"/>
        <v>5.0000000000000711E-2</v>
      </c>
      <c r="X1204">
        <f t="shared" si="285"/>
        <v>4</v>
      </c>
      <c r="AG1204" s="93">
        <f t="shared" si="276"/>
        <v>30788</v>
      </c>
      <c r="AH1204" s="107">
        <f t="shared" si="277"/>
        <v>0</v>
      </c>
      <c r="AI1204" s="72">
        <f t="shared" si="278"/>
        <v>16</v>
      </c>
      <c r="AJ1204">
        <f t="shared" si="279"/>
        <v>4</v>
      </c>
      <c r="AK1204">
        <f t="shared" si="280"/>
        <v>1984</v>
      </c>
    </row>
    <row r="1205" spans="1:37" x14ac:dyDescent="0.2">
      <c r="A1205" t="s">
        <v>70</v>
      </c>
      <c r="B1205" s="93">
        <v>30788</v>
      </c>
      <c r="C1205">
        <v>27.1</v>
      </c>
      <c r="D1205">
        <v>8.6999999999999993</v>
      </c>
      <c r="E1205">
        <f t="shared" si="274"/>
        <v>17.899999999999999</v>
      </c>
      <c r="F1205" s="106">
        <v>15.5</v>
      </c>
      <c r="G1205" s="107">
        <f t="shared" si="281"/>
        <v>0</v>
      </c>
      <c r="H1205">
        <f t="shared" si="282"/>
        <v>4</v>
      </c>
      <c r="I1205">
        <f t="shared" si="283"/>
        <v>1984</v>
      </c>
      <c r="Q1205" t="s">
        <v>72</v>
      </c>
      <c r="R1205" s="93">
        <v>30788</v>
      </c>
      <c r="S1205">
        <v>29.7</v>
      </c>
      <c r="T1205">
        <v>4.7</v>
      </c>
      <c r="U1205">
        <f t="shared" si="275"/>
        <v>17.2</v>
      </c>
      <c r="V1205" s="106">
        <v>14.5</v>
      </c>
      <c r="W1205" s="107">
        <f t="shared" si="284"/>
        <v>0</v>
      </c>
      <c r="X1205">
        <f t="shared" si="285"/>
        <v>4</v>
      </c>
      <c r="AG1205" s="93">
        <f t="shared" si="276"/>
        <v>30789</v>
      </c>
      <c r="AH1205" s="107">
        <f t="shared" si="277"/>
        <v>6.2249999999999996</v>
      </c>
      <c r="AI1205" s="72">
        <f t="shared" si="278"/>
        <v>17</v>
      </c>
      <c r="AJ1205">
        <f t="shared" si="279"/>
        <v>4</v>
      </c>
      <c r="AK1205">
        <f t="shared" si="280"/>
        <v>1984</v>
      </c>
    </row>
    <row r="1206" spans="1:37" x14ac:dyDescent="0.2">
      <c r="A1206" t="s">
        <v>70</v>
      </c>
      <c r="B1206" s="93">
        <v>30789</v>
      </c>
      <c r="C1206">
        <v>18</v>
      </c>
      <c r="D1206">
        <v>1.6</v>
      </c>
      <c r="E1206">
        <f t="shared" si="274"/>
        <v>9.8000000000000007</v>
      </c>
      <c r="F1206" s="106">
        <v>15.5</v>
      </c>
      <c r="G1206" s="107">
        <f t="shared" si="281"/>
        <v>5.6999999999999993</v>
      </c>
      <c r="H1206">
        <f t="shared" si="282"/>
        <v>4</v>
      </c>
      <c r="I1206">
        <f t="shared" si="283"/>
        <v>1984</v>
      </c>
      <c r="Q1206" t="s">
        <v>72</v>
      </c>
      <c r="R1206" s="93">
        <v>30789</v>
      </c>
      <c r="S1206">
        <v>13.5</v>
      </c>
      <c r="T1206">
        <v>2</v>
      </c>
      <c r="U1206">
        <f t="shared" si="275"/>
        <v>7.75</v>
      </c>
      <c r="V1206" s="106">
        <v>14.5</v>
      </c>
      <c r="W1206" s="107">
        <f t="shared" si="284"/>
        <v>6.75</v>
      </c>
      <c r="X1206">
        <f t="shared" si="285"/>
        <v>4</v>
      </c>
      <c r="AG1206" s="93">
        <f t="shared" si="276"/>
        <v>30790</v>
      </c>
      <c r="AH1206" s="107">
        <f t="shared" si="277"/>
        <v>10.199999999999999</v>
      </c>
      <c r="AI1206" s="72">
        <f t="shared" si="278"/>
        <v>18</v>
      </c>
      <c r="AJ1206">
        <f t="shared" si="279"/>
        <v>4</v>
      </c>
      <c r="AK1206">
        <f t="shared" si="280"/>
        <v>1984</v>
      </c>
    </row>
    <row r="1207" spans="1:37" x14ac:dyDescent="0.2">
      <c r="A1207" t="s">
        <v>70</v>
      </c>
      <c r="B1207" s="93">
        <v>30790</v>
      </c>
      <c r="C1207">
        <v>6</v>
      </c>
      <c r="D1207">
        <v>3.5</v>
      </c>
      <c r="E1207">
        <f t="shared" si="274"/>
        <v>4.75</v>
      </c>
      <c r="F1207" s="106">
        <v>15.5</v>
      </c>
      <c r="G1207" s="107">
        <f t="shared" si="281"/>
        <v>10.75</v>
      </c>
      <c r="H1207">
        <f t="shared" si="282"/>
        <v>4</v>
      </c>
      <c r="I1207">
        <f t="shared" si="283"/>
        <v>1984</v>
      </c>
      <c r="Q1207" t="s">
        <v>72</v>
      </c>
      <c r="R1207" s="93">
        <v>30790</v>
      </c>
      <c r="S1207">
        <v>7.8</v>
      </c>
      <c r="T1207">
        <v>1.9</v>
      </c>
      <c r="U1207">
        <f t="shared" si="275"/>
        <v>4.8499999999999996</v>
      </c>
      <c r="V1207" s="106">
        <v>14.5</v>
      </c>
      <c r="W1207" s="107">
        <f t="shared" si="284"/>
        <v>9.65</v>
      </c>
      <c r="X1207">
        <f t="shared" si="285"/>
        <v>4</v>
      </c>
      <c r="AG1207" s="93">
        <f t="shared" si="276"/>
        <v>30791</v>
      </c>
      <c r="AH1207" s="107">
        <f t="shared" si="277"/>
        <v>10.175000000000001</v>
      </c>
      <c r="AI1207" s="72">
        <f t="shared" si="278"/>
        <v>19</v>
      </c>
      <c r="AJ1207">
        <f t="shared" si="279"/>
        <v>4</v>
      </c>
      <c r="AK1207">
        <f t="shared" si="280"/>
        <v>1984</v>
      </c>
    </row>
    <row r="1208" spans="1:37" x14ac:dyDescent="0.2">
      <c r="A1208" t="s">
        <v>70</v>
      </c>
      <c r="B1208" s="93">
        <v>30791</v>
      </c>
      <c r="C1208">
        <v>5.7</v>
      </c>
      <c r="D1208">
        <v>3.1</v>
      </c>
      <c r="E1208">
        <f t="shared" si="274"/>
        <v>4.4000000000000004</v>
      </c>
      <c r="F1208" s="106">
        <v>15.5</v>
      </c>
      <c r="G1208" s="107">
        <f t="shared" si="281"/>
        <v>11.1</v>
      </c>
      <c r="H1208">
        <f t="shared" si="282"/>
        <v>4</v>
      </c>
      <c r="I1208">
        <f t="shared" si="283"/>
        <v>1984</v>
      </c>
      <c r="Q1208" t="s">
        <v>72</v>
      </c>
      <c r="R1208" s="93">
        <v>30791</v>
      </c>
      <c r="S1208">
        <v>8.3000000000000007</v>
      </c>
      <c r="T1208">
        <v>2.2000000000000002</v>
      </c>
      <c r="U1208">
        <f t="shared" si="275"/>
        <v>5.25</v>
      </c>
      <c r="V1208" s="106">
        <v>14.5</v>
      </c>
      <c r="W1208" s="107">
        <f t="shared" si="284"/>
        <v>9.25</v>
      </c>
      <c r="X1208">
        <f t="shared" si="285"/>
        <v>4</v>
      </c>
      <c r="AG1208" s="93">
        <f t="shared" si="276"/>
        <v>30792</v>
      </c>
      <c r="AH1208" s="107">
        <f t="shared" si="277"/>
        <v>6.1749999999999989</v>
      </c>
      <c r="AI1208" s="72">
        <f t="shared" si="278"/>
        <v>20</v>
      </c>
      <c r="AJ1208">
        <f t="shared" si="279"/>
        <v>4</v>
      </c>
      <c r="AK1208">
        <f t="shared" si="280"/>
        <v>1984</v>
      </c>
    </row>
    <row r="1209" spans="1:37" x14ac:dyDescent="0.2">
      <c r="A1209" t="s">
        <v>70</v>
      </c>
      <c r="B1209" s="93">
        <v>30792</v>
      </c>
      <c r="C1209">
        <v>13.1</v>
      </c>
      <c r="D1209">
        <v>3.5</v>
      </c>
      <c r="E1209">
        <f t="shared" si="274"/>
        <v>8.3000000000000007</v>
      </c>
      <c r="F1209" s="106">
        <v>15.5</v>
      </c>
      <c r="G1209" s="107">
        <f t="shared" si="281"/>
        <v>7.1999999999999993</v>
      </c>
      <c r="H1209">
        <f t="shared" si="282"/>
        <v>4</v>
      </c>
      <c r="I1209">
        <f t="shared" si="283"/>
        <v>1984</v>
      </c>
      <c r="Q1209" t="s">
        <v>72</v>
      </c>
      <c r="R1209" s="93">
        <v>30792</v>
      </c>
      <c r="S1209">
        <v>19.100000000000001</v>
      </c>
      <c r="T1209">
        <v>-0.4</v>
      </c>
      <c r="U1209">
        <f t="shared" si="275"/>
        <v>9.3500000000000014</v>
      </c>
      <c r="V1209" s="106">
        <v>14.5</v>
      </c>
      <c r="W1209" s="107">
        <f t="shared" si="284"/>
        <v>5.1499999999999986</v>
      </c>
      <c r="X1209">
        <f t="shared" si="285"/>
        <v>4</v>
      </c>
      <c r="AG1209" s="93">
        <f t="shared" si="276"/>
        <v>30793</v>
      </c>
      <c r="AH1209" s="107">
        <f t="shared" si="277"/>
        <v>3.7250000000000005</v>
      </c>
      <c r="AI1209" s="72">
        <f t="shared" si="278"/>
        <v>21</v>
      </c>
      <c r="AJ1209">
        <f t="shared" si="279"/>
        <v>4</v>
      </c>
      <c r="AK1209">
        <f t="shared" si="280"/>
        <v>1984</v>
      </c>
    </row>
    <row r="1210" spans="1:37" x14ac:dyDescent="0.2">
      <c r="A1210" t="s">
        <v>70</v>
      </c>
      <c r="B1210" s="93">
        <v>30793</v>
      </c>
      <c r="C1210">
        <v>18.899999999999999</v>
      </c>
      <c r="D1210">
        <v>2.4</v>
      </c>
      <c r="E1210">
        <f t="shared" si="274"/>
        <v>10.649999999999999</v>
      </c>
      <c r="F1210" s="106">
        <v>15.5</v>
      </c>
      <c r="G1210" s="107">
        <f t="shared" si="281"/>
        <v>4.8500000000000014</v>
      </c>
      <c r="H1210">
        <f t="shared" si="282"/>
        <v>4</v>
      </c>
      <c r="I1210">
        <f t="shared" si="283"/>
        <v>1984</v>
      </c>
      <c r="Q1210" t="s">
        <v>72</v>
      </c>
      <c r="R1210" s="93">
        <v>30793</v>
      </c>
      <c r="S1210">
        <v>21</v>
      </c>
      <c r="T1210">
        <v>2.8</v>
      </c>
      <c r="U1210">
        <f t="shared" si="275"/>
        <v>11.9</v>
      </c>
      <c r="V1210" s="106">
        <v>14.5</v>
      </c>
      <c r="W1210" s="107">
        <f t="shared" si="284"/>
        <v>2.5999999999999996</v>
      </c>
      <c r="X1210">
        <f t="shared" si="285"/>
        <v>4</v>
      </c>
      <c r="AG1210" s="93">
        <f t="shared" si="276"/>
        <v>30794</v>
      </c>
      <c r="AH1210" s="107">
        <f t="shared" si="277"/>
        <v>5.5</v>
      </c>
      <c r="AI1210" s="72">
        <f t="shared" si="278"/>
        <v>22</v>
      </c>
      <c r="AJ1210">
        <f t="shared" si="279"/>
        <v>4</v>
      </c>
      <c r="AK1210">
        <f t="shared" si="280"/>
        <v>1984</v>
      </c>
    </row>
    <row r="1211" spans="1:37" x14ac:dyDescent="0.2">
      <c r="A1211" t="s">
        <v>70</v>
      </c>
      <c r="B1211" s="93">
        <v>30794</v>
      </c>
      <c r="C1211">
        <v>15</v>
      </c>
      <c r="D1211">
        <v>3.1</v>
      </c>
      <c r="E1211">
        <f t="shared" si="274"/>
        <v>9.0500000000000007</v>
      </c>
      <c r="F1211" s="106">
        <v>15.5</v>
      </c>
      <c r="G1211" s="107">
        <f t="shared" si="281"/>
        <v>6.4499999999999993</v>
      </c>
      <c r="H1211">
        <f t="shared" si="282"/>
        <v>4</v>
      </c>
      <c r="I1211">
        <f t="shared" si="283"/>
        <v>1984</v>
      </c>
      <c r="Q1211" t="s">
        <v>72</v>
      </c>
      <c r="R1211" s="93">
        <v>30794</v>
      </c>
      <c r="S1211">
        <v>15.6</v>
      </c>
      <c r="T1211">
        <v>4.3</v>
      </c>
      <c r="U1211">
        <f t="shared" si="275"/>
        <v>9.9499999999999993</v>
      </c>
      <c r="V1211" s="106">
        <v>14.5</v>
      </c>
      <c r="W1211" s="107">
        <f t="shared" si="284"/>
        <v>4.5500000000000007</v>
      </c>
      <c r="X1211">
        <f t="shared" si="285"/>
        <v>4</v>
      </c>
      <c r="AG1211" s="93">
        <f t="shared" si="276"/>
        <v>30795</v>
      </c>
      <c r="AH1211" s="107">
        <f t="shared" si="277"/>
        <v>11</v>
      </c>
      <c r="AI1211" s="72">
        <f t="shared" si="278"/>
        <v>23</v>
      </c>
      <c r="AJ1211">
        <f t="shared" si="279"/>
        <v>4</v>
      </c>
      <c r="AK1211">
        <f t="shared" si="280"/>
        <v>1984</v>
      </c>
    </row>
    <row r="1212" spans="1:37" x14ac:dyDescent="0.2">
      <c r="A1212" t="s">
        <v>70</v>
      </c>
      <c r="B1212" s="93">
        <v>30795</v>
      </c>
      <c r="C1212">
        <v>8.6</v>
      </c>
      <c r="D1212">
        <v>-1.4</v>
      </c>
      <c r="E1212">
        <f t="shared" si="274"/>
        <v>3.5999999999999996</v>
      </c>
      <c r="F1212" s="106">
        <v>15.5</v>
      </c>
      <c r="G1212" s="107">
        <f t="shared" si="281"/>
        <v>11.9</v>
      </c>
      <c r="H1212">
        <f t="shared" si="282"/>
        <v>4</v>
      </c>
      <c r="I1212">
        <f t="shared" si="283"/>
        <v>1984</v>
      </c>
      <c r="Q1212" t="s">
        <v>72</v>
      </c>
      <c r="R1212" s="93">
        <v>30795</v>
      </c>
      <c r="S1212">
        <v>11.8</v>
      </c>
      <c r="T1212">
        <v>-3</v>
      </c>
      <c r="U1212">
        <f t="shared" si="275"/>
        <v>4.4000000000000004</v>
      </c>
      <c r="V1212" s="106">
        <v>14.5</v>
      </c>
      <c r="W1212" s="107">
        <f t="shared" si="284"/>
        <v>10.1</v>
      </c>
      <c r="X1212">
        <f t="shared" si="285"/>
        <v>4</v>
      </c>
      <c r="AG1212" s="93">
        <f t="shared" si="276"/>
        <v>30796</v>
      </c>
      <c r="AH1212" s="107">
        <f t="shared" si="277"/>
        <v>12.8</v>
      </c>
      <c r="AI1212" s="72">
        <f t="shared" si="278"/>
        <v>24</v>
      </c>
      <c r="AJ1212">
        <f t="shared" si="279"/>
        <v>4</v>
      </c>
      <c r="AK1212">
        <f t="shared" si="280"/>
        <v>1984</v>
      </c>
    </row>
    <row r="1213" spans="1:37" x14ac:dyDescent="0.2">
      <c r="A1213" t="s">
        <v>70</v>
      </c>
      <c r="B1213" s="93">
        <v>30796</v>
      </c>
      <c r="C1213">
        <v>5.6</v>
      </c>
      <c r="D1213">
        <v>-3.1</v>
      </c>
      <c r="E1213">
        <f t="shared" si="274"/>
        <v>1.2499999999999998</v>
      </c>
      <c r="F1213" s="106">
        <v>15.5</v>
      </c>
      <c r="G1213" s="107">
        <f t="shared" si="281"/>
        <v>14.25</v>
      </c>
      <c r="H1213">
        <f t="shared" si="282"/>
        <v>4</v>
      </c>
      <c r="I1213">
        <f t="shared" si="283"/>
        <v>1984</v>
      </c>
      <c r="Q1213" t="s">
        <v>72</v>
      </c>
      <c r="R1213" s="93">
        <v>30796</v>
      </c>
      <c r="S1213">
        <v>7</v>
      </c>
      <c r="T1213">
        <v>-0.7</v>
      </c>
      <c r="U1213">
        <f t="shared" si="275"/>
        <v>3.15</v>
      </c>
      <c r="V1213" s="106">
        <v>14.5</v>
      </c>
      <c r="W1213" s="107">
        <f t="shared" si="284"/>
        <v>11.35</v>
      </c>
      <c r="X1213">
        <f t="shared" si="285"/>
        <v>4</v>
      </c>
      <c r="AG1213" s="93">
        <f t="shared" si="276"/>
        <v>30797</v>
      </c>
      <c r="AH1213" s="107">
        <f t="shared" si="277"/>
        <v>13.125</v>
      </c>
      <c r="AI1213" s="72">
        <f t="shared" si="278"/>
        <v>25</v>
      </c>
      <c r="AJ1213">
        <f t="shared" si="279"/>
        <v>4</v>
      </c>
      <c r="AK1213">
        <f t="shared" si="280"/>
        <v>1984</v>
      </c>
    </row>
    <row r="1214" spans="1:37" x14ac:dyDescent="0.2">
      <c r="A1214" t="s">
        <v>70</v>
      </c>
      <c r="B1214" s="93">
        <v>30797</v>
      </c>
      <c r="C1214">
        <v>3.2</v>
      </c>
      <c r="D1214">
        <v>-3.2</v>
      </c>
      <c r="E1214">
        <f t="shared" si="274"/>
        <v>0</v>
      </c>
      <c r="F1214" s="106">
        <v>15.5</v>
      </c>
      <c r="G1214" s="107">
        <f t="shared" si="281"/>
        <v>15.5</v>
      </c>
      <c r="H1214">
        <f t="shared" si="282"/>
        <v>4</v>
      </c>
      <c r="I1214">
        <f t="shared" si="283"/>
        <v>1984</v>
      </c>
      <c r="Q1214" t="s">
        <v>72</v>
      </c>
      <c r="R1214" s="93">
        <v>30797</v>
      </c>
      <c r="S1214">
        <v>7.4</v>
      </c>
      <c r="T1214">
        <v>0.1</v>
      </c>
      <c r="U1214">
        <f t="shared" si="275"/>
        <v>3.75</v>
      </c>
      <c r="V1214" s="106">
        <v>14.5</v>
      </c>
      <c r="W1214" s="107">
        <f t="shared" si="284"/>
        <v>10.75</v>
      </c>
      <c r="X1214">
        <f t="shared" si="285"/>
        <v>4</v>
      </c>
      <c r="AG1214" s="93">
        <f t="shared" si="276"/>
        <v>30798</v>
      </c>
      <c r="AH1214" s="107">
        <f t="shared" si="277"/>
        <v>12.324999999999999</v>
      </c>
      <c r="AI1214" s="72">
        <f t="shared" si="278"/>
        <v>26</v>
      </c>
      <c r="AJ1214">
        <f t="shared" si="279"/>
        <v>4</v>
      </c>
      <c r="AK1214">
        <f t="shared" si="280"/>
        <v>1984</v>
      </c>
    </row>
    <row r="1215" spans="1:37" x14ac:dyDescent="0.2">
      <c r="A1215" t="s">
        <v>70</v>
      </c>
      <c r="B1215" s="93">
        <v>30798</v>
      </c>
      <c r="C1215">
        <v>6.3</v>
      </c>
      <c r="D1215">
        <v>-3.3</v>
      </c>
      <c r="E1215">
        <f t="shared" si="274"/>
        <v>1.5</v>
      </c>
      <c r="F1215" s="106">
        <v>15.5</v>
      </c>
      <c r="G1215" s="107">
        <f t="shared" si="281"/>
        <v>14</v>
      </c>
      <c r="H1215">
        <f t="shared" si="282"/>
        <v>4</v>
      </c>
      <c r="I1215">
        <f t="shared" si="283"/>
        <v>1984</v>
      </c>
      <c r="Q1215" t="s">
        <v>72</v>
      </c>
      <c r="R1215" s="93">
        <v>30798</v>
      </c>
      <c r="S1215">
        <v>7.7</v>
      </c>
      <c r="T1215">
        <v>0</v>
      </c>
      <c r="U1215">
        <f t="shared" si="275"/>
        <v>3.85</v>
      </c>
      <c r="V1215" s="106">
        <v>14.5</v>
      </c>
      <c r="W1215" s="107">
        <f t="shared" si="284"/>
        <v>10.65</v>
      </c>
      <c r="X1215">
        <f t="shared" si="285"/>
        <v>4</v>
      </c>
      <c r="AG1215" s="93">
        <f t="shared" si="276"/>
        <v>30799</v>
      </c>
      <c r="AH1215" s="107">
        <f t="shared" si="277"/>
        <v>14.275</v>
      </c>
      <c r="AI1215" s="72">
        <f t="shared" si="278"/>
        <v>27</v>
      </c>
      <c r="AJ1215">
        <f t="shared" si="279"/>
        <v>4</v>
      </c>
      <c r="AK1215">
        <f t="shared" si="280"/>
        <v>1984</v>
      </c>
    </row>
    <row r="1216" spans="1:37" x14ac:dyDescent="0.2">
      <c r="A1216" t="s">
        <v>70</v>
      </c>
      <c r="B1216" s="93">
        <v>30799</v>
      </c>
      <c r="C1216">
        <v>6.5</v>
      </c>
      <c r="D1216">
        <v>-4.8</v>
      </c>
      <c r="E1216">
        <f t="shared" si="274"/>
        <v>0.85000000000000009</v>
      </c>
      <c r="F1216" s="106">
        <v>15.5</v>
      </c>
      <c r="G1216" s="107">
        <f t="shared" si="281"/>
        <v>14.65</v>
      </c>
      <c r="H1216">
        <f t="shared" si="282"/>
        <v>4</v>
      </c>
      <c r="I1216">
        <f t="shared" si="283"/>
        <v>1984</v>
      </c>
      <c r="Q1216" t="s">
        <v>72</v>
      </c>
      <c r="R1216" s="93">
        <v>30799</v>
      </c>
      <c r="S1216">
        <v>9.6</v>
      </c>
      <c r="T1216">
        <v>-8.4</v>
      </c>
      <c r="U1216">
        <f t="shared" si="275"/>
        <v>0.59999999999999964</v>
      </c>
      <c r="V1216" s="106">
        <v>14.5</v>
      </c>
      <c r="W1216" s="107">
        <f t="shared" si="284"/>
        <v>13.9</v>
      </c>
      <c r="X1216">
        <f t="shared" si="285"/>
        <v>4</v>
      </c>
      <c r="AG1216" s="93">
        <f t="shared" si="276"/>
        <v>30800</v>
      </c>
      <c r="AH1216" s="107">
        <f t="shared" si="277"/>
        <v>13.25</v>
      </c>
      <c r="AI1216" s="72">
        <f t="shared" si="278"/>
        <v>28</v>
      </c>
      <c r="AJ1216">
        <f t="shared" si="279"/>
        <v>4</v>
      </c>
      <c r="AK1216">
        <f t="shared" si="280"/>
        <v>1984</v>
      </c>
    </row>
    <row r="1217" spans="1:37" x14ac:dyDescent="0.2">
      <c r="A1217" t="s">
        <v>70</v>
      </c>
      <c r="B1217" s="93">
        <v>30800</v>
      </c>
      <c r="C1217">
        <v>7.8</v>
      </c>
      <c r="D1217">
        <v>-5.2</v>
      </c>
      <c r="E1217">
        <f t="shared" si="274"/>
        <v>1.2999999999999998</v>
      </c>
      <c r="F1217" s="106">
        <v>15.5</v>
      </c>
      <c r="G1217" s="107">
        <f t="shared" si="281"/>
        <v>14.2</v>
      </c>
      <c r="H1217">
        <f t="shared" si="282"/>
        <v>4</v>
      </c>
      <c r="I1217">
        <f t="shared" si="283"/>
        <v>1984</v>
      </c>
      <c r="Q1217" t="s">
        <v>72</v>
      </c>
      <c r="R1217" s="93">
        <v>30800</v>
      </c>
      <c r="S1217">
        <v>11</v>
      </c>
      <c r="T1217">
        <v>-6.6</v>
      </c>
      <c r="U1217">
        <f t="shared" si="275"/>
        <v>2.2000000000000002</v>
      </c>
      <c r="V1217" s="106">
        <v>14.5</v>
      </c>
      <c r="W1217" s="107">
        <f t="shared" si="284"/>
        <v>12.3</v>
      </c>
      <c r="X1217">
        <f t="shared" si="285"/>
        <v>4</v>
      </c>
      <c r="AG1217" s="93">
        <f t="shared" si="276"/>
        <v>30801</v>
      </c>
      <c r="AH1217" s="107">
        <f t="shared" si="277"/>
        <v>13.95</v>
      </c>
      <c r="AI1217" s="72">
        <f t="shared" si="278"/>
        <v>29</v>
      </c>
      <c r="AJ1217">
        <f t="shared" si="279"/>
        <v>4</v>
      </c>
      <c r="AK1217">
        <f t="shared" si="280"/>
        <v>1984</v>
      </c>
    </row>
    <row r="1218" spans="1:37" x14ac:dyDescent="0.2">
      <c r="A1218" t="s">
        <v>70</v>
      </c>
      <c r="B1218" s="93">
        <v>30801</v>
      </c>
      <c r="C1218">
        <v>7</v>
      </c>
      <c r="D1218">
        <v>-5.3</v>
      </c>
      <c r="E1218">
        <f t="shared" si="274"/>
        <v>0.85000000000000009</v>
      </c>
      <c r="F1218" s="106">
        <v>15.5</v>
      </c>
      <c r="G1218" s="107">
        <f t="shared" si="281"/>
        <v>14.65</v>
      </c>
      <c r="H1218">
        <f t="shared" si="282"/>
        <v>4</v>
      </c>
      <c r="I1218">
        <f t="shared" si="283"/>
        <v>1984</v>
      </c>
      <c r="Q1218" t="s">
        <v>72</v>
      </c>
      <c r="R1218" s="93">
        <v>30801</v>
      </c>
      <c r="S1218">
        <v>10.5</v>
      </c>
      <c r="T1218">
        <v>-8</v>
      </c>
      <c r="U1218">
        <f t="shared" si="275"/>
        <v>1.25</v>
      </c>
      <c r="V1218" s="106">
        <v>14.5</v>
      </c>
      <c r="W1218" s="107">
        <f t="shared" si="284"/>
        <v>13.25</v>
      </c>
      <c r="X1218">
        <f t="shared" si="285"/>
        <v>4</v>
      </c>
      <c r="AG1218" s="93">
        <f t="shared" si="276"/>
        <v>30802</v>
      </c>
      <c r="AH1218" s="107">
        <f t="shared" si="277"/>
        <v>12.899999999999999</v>
      </c>
      <c r="AI1218" s="72">
        <f t="shared" si="278"/>
        <v>30</v>
      </c>
      <c r="AJ1218">
        <f t="shared" si="279"/>
        <v>4</v>
      </c>
      <c r="AK1218">
        <f t="shared" si="280"/>
        <v>1984</v>
      </c>
    </row>
    <row r="1219" spans="1:37" x14ac:dyDescent="0.2">
      <c r="A1219" t="s">
        <v>70</v>
      </c>
      <c r="B1219" s="93">
        <v>30802</v>
      </c>
      <c r="C1219">
        <v>11.3</v>
      </c>
      <c r="D1219">
        <v>-8.1</v>
      </c>
      <c r="E1219">
        <f t="shared" si="274"/>
        <v>1.6000000000000005</v>
      </c>
      <c r="F1219" s="106">
        <v>15.5</v>
      </c>
      <c r="G1219" s="107">
        <f t="shared" si="281"/>
        <v>13.899999999999999</v>
      </c>
      <c r="H1219">
        <f t="shared" si="282"/>
        <v>4</v>
      </c>
      <c r="I1219">
        <f t="shared" si="283"/>
        <v>1984</v>
      </c>
      <c r="Q1219" t="s">
        <v>72</v>
      </c>
      <c r="R1219" s="93">
        <v>30802</v>
      </c>
      <c r="S1219">
        <v>11.9</v>
      </c>
      <c r="T1219">
        <v>-6.7</v>
      </c>
      <c r="U1219">
        <f t="shared" si="275"/>
        <v>2.6</v>
      </c>
      <c r="V1219" s="106">
        <v>14.5</v>
      </c>
      <c r="W1219" s="107">
        <f t="shared" si="284"/>
        <v>11.9</v>
      </c>
      <c r="X1219">
        <f t="shared" si="285"/>
        <v>4</v>
      </c>
      <c r="AG1219" s="93">
        <f t="shared" si="276"/>
        <v>30803</v>
      </c>
      <c r="AH1219" s="107">
        <f t="shared" si="277"/>
        <v>7.9249999999999998</v>
      </c>
      <c r="AI1219" s="72">
        <f t="shared" si="278"/>
        <v>1</v>
      </c>
      <c r="AJ1219">
        <f t="shared" si="279"/>
        <v>5</v>
      </c>
      <c r="AK1219">
        <f t="shared" si="280"/>
        <v>1984</v>
      </c>
    </row>
    <row r="1220" spans="1:37" x14ac:dyDescent="0.2">
      <c r="A1220" t="s">
        <v>70</v>
      </c>
      <c r="B1220" s="93">
        <v>30803</v>
      </c>
      <c r="C1220">
        <v>14</v>
      </c>
      <c r="D1220">
        <v>-1.9</v>
      </c>
      <c r="E1220">
        <f t="shared" ref="E1220:E1283" si="286">AVERAGE(C1220:D1220)</f>
        <v>6.05</v>
      </c>
      <c r="F1220" s="106">
        <v>15.5</v>
      </c>
      <c r="G1220" s="107">
        <f t="shared" si="281"/>
        <v>9.4499999999999993</v>
      </c>
      <c r="H1220">
        <f t="shared" si="282"/>
        <v>5</v>
      </c>
      <c r="I1220">
        <f t="shared" si="283"/>
        <v>1984</v>
      </c>
      <c r="Q1220" t="s">
        <v>72</v>
      </c>
      <c r="R1220" s="93">
        <v>30803</v>
      </c>
      <c r="S1220">
        <v>16.5</v>
      </c>
      <c r="T1220">
        <v>-0.3</v>
      </c>
      <c r="U1220">
        <f t="shared" ref="U1220:U1283" si="287">AVERAGE(S1220:T1220)</f>
        <v>8.1</v>
      </c>
      <c r="V1220" s="106">
        <v>14.5</v>
      </c>
      <c r="W1220" s="107">
        <f t="shared" si="284"/>
        <v>6.4</v>
      </c>
      <c r="X1220">
        <f t="shared" si="285"/>
        <v>5</v>
      </c>
      <c r="AG1220" s="93">
        <f t="shared" ref="AG1220:AG1283" si="288">R1221</f>
        <v>30804</v>
      </c>
      <c r="AH1220" s="107">
        <f t="shared" ref="AH1220:AH1283" si="289">AVERAGE(W1221,G1221)</f>
        <v>6.65</v>
      </c>
      <c r="AI1220" s="72">
        <f t="shared" ref="AI1220:AI1283" si="290">DAY(AG1220)</f>
        <v>2</v>
      </c>
      <c r="AJ1220">
        <f t="shared" ref="AJ1220:AJ1283" si="291">MONTH(AG1220)</f>
        <v>5</v>
      </c>
      <c r="AK1220">
        <f t="shared" ref="AK1220:AK1283" si="292">YEAR(AG1220)</f>
        <v>1984</v>
      </c>
    </row>
    <row r="1221" spans="1:37" x14ac:dyDescent="0.2">
      <c r="A1221" t="s">
        <v>70</v>
      </c>
      <c r="B1221" s="93">
        <v>30804</v>
      </c>
      <c r="C1221">
        <v>16.2</v>
      </c>
      <c r="D1221">
        <v>-1.3</v>
      </c>
      <c r="E1221">
        <f t="shared" si="286"/>
        <v>7.4499999999999993</v>
      </c>
      <c r="F1221" s="106">
        <v>15.5</v>
      </c>
      <c r="G1221" s="107">
        <f t="shared" ref="G1221:G1284" si="293">IF(F1221-E1221&gt;0,F1221-E1221,0)</f>
        <v>8.0500000000000007</v>
      </c>
      <c r="H1221">
        <f t="shared" ref="H1221:H1284" si="294">MONTH(B1221)</f>
        <v>5</v>
      </c>
      <c r="I1221">
        <f t="shared" ref="I1221:I1284" si="295">YEAR(B1221)</f>
        <v>1984</v>
      </c>
      <c r="Q1221" t="s">
        <v>72</v>
      </c>
      <c r="R1221" s="93">
        <v>30804</v>
      </c>
      <c r="S1221">
        <v>16.5</v>
      </c>
      <c r="T1221">
        <v>2</v>
      </c>
      <c r="U1221">
        <f t="shared" si="287"/>
        <v>9.25</v>
      </c>
      <c r="V1221" s="106">
        <v>14.5</v>
      </c>
      <c r="W1221" s="107">
        <f t="shared" ref="W1221:W1284" si="296">IF(V1221-U1221&gt;0,V1221-U1221,0)</f>
        <v>5.25</v>
      </c>
      <c r="X1221">
        <f t="shared" ref="X1221:X1284" si="297">MONTH(R1221)</f>
        <v>5</v>
      </c>
      <c r="AG1221" s="93">
        <f t="shared" si="288"/>
        <v>30805</v>
      </c>
      <c r="AH1221" s="107">
        <f t="shared" si="289"/>
        <v>10.125</v>
      </c>
      <c r="AI1221" s="72">
        <f t="shared" si="290"/>
        <v>3</v>
      </c>
      <c r="AJ1221">
        <f t="shared" si="291"/>
        <v>5</v>
      </c>
      <c r="AK1221">
        <f t="shared" si="292"/>
        <v>1984</v>
      </c>
    </row>
    <row r="1222" spans="1:37" x14ac:dyDescent="0.2">
      <c r="A1222" t="s">
        <v>70</v>
      </c>
      <c r="B1222" s="93">
        <v>30805</v>
      </c>
      <c r="C1222">
        <v>10</v>
      </c>
      <c r="D1222">
        <v>-0.5</v>
      </c>
      <c r="E1222">
        <f t="shared" si="286"/>
        <v>4.75</v>
      </c>
      <c r="F1222" s="106">
        <v>15.5</v>
      </c>
      <c r="G1222" s="107">
        <f t="shared" si="293"/>
        <v>10.75</v>
      </c>
      <c r="H1222">
        <f t="shared" si="294"/>
        <v>5</v>
      </c>
      <c r="I1222">
        <f t="shared" si="295"/>
        <v>1984</v>
      </c>
      <c r="Q1222" t="s">
        <v>72</v>
      </c>
      <c r="R1222" s="93">
        <v>30805</v>
      </c>
      <c r="S1222">
        <v>7.7</v>
      </c>
      <c r="T1222">
        <v>2.2999999999999998</v>
      </c>
      <c r="U1222">
        <f t="shared" si="287"/>
        <v>5</v>
      </c>
      <c r="V1222" s="106">
        <v>14.5</v>
      </c>
      <c r="W1222" s="107">
        <f t="shared" si="296"/>
        <v>9.5</v>
      </c>
      <c r="X1222">
        <f t="shared" si="297"/>
        <v>5</v>
      </c>
      <c r="AG1222" s="93">
        <f t="shared" si="288"/>
        <v>30806</v>
      </c>
      <c r="AH1222" s="107">
        <f t="shared" si="289"/>
        <v>9.5500000000000007</v>
      </c>
      <c r="AI1222" s="72">
        <f t="shared" si="290"/>
        <v>4</v>
      </c>
      <c r="AJ1222">
        <f t="shared" si="291"/>
        <v>5</v>
      </c>
      <c r="AK1222">
        <f t="shared" si="292"/>
        <v>1984</v>
      </c>
    </row>
    <row r="1223" spans="1:37" x14ac:dyDescent="0.2">
      <c r="A1223" t="s">
        <v>70</v>
      </c>
      <c r="B1223" s="93">
        <v>30806</v>
      </c>
      <c r="C1223">
        <v>9</v>
      </c>
      <c r="D1223">
        <v>0.2</v>
      </c>
      <c r="E1223">
        <f t="shared" si="286"/>
        <v>4.5999999999999996</v>
      </c>
      <c r="F1223" s="106">
        <v>15.5</v>
      </c>
      <c r="G1223" s="107">
        <f t="shared" si="293"/>
        <v>10.9</v>
      </c>
      <c r="H1223">
        <f t="shared" si="294"/>
        <v>5</v>
      </c>
      <c r="I1223">
        <f t="shared" si="295"/>
        <v>1984</v>
      </c>
      <c r="Q1223" t="s">
        <v>72</v>
      </c>
      <c r="R1223" s="93">
        <v>30806</v>
      </c>
      <c r="S1223">
        <v>11.7</v>
      </c>
      <c r="T1223">
        <v>0.9</v>
      </c>
      <c r="U1223">
        <f t="shared" si="287"/>
        <v>6.3</v>
      </c>
      <c r="V1223" s="106">
        <v>14.5</v>
      </c>
      <c r="W1223" s="107">
        <f t="shared" si="296"/>
        <v>8.1999999999999993</v>
      </c>
      <c r="X1223">
        <f t="shared" si="297"/>
        <v>5</v>
      </c>
      <c r="AG1223" s="93">
        <f t="shared" si="288"/>
        <v>30807</v>
      </c>
      <c r="AH1223" s="107">
        <f t="shared" si="289"/>
        <v>9.3000000000000007</v>
      </c>
      <c r="AI1223" s="72">
        <f t="shared" si="290"/>
        <v>5</v>
      </c>
      <c r="AJ1223">
        <f t="shared" si="291"/>
        <v>5</v>
      </c>
      <c r="AK1223">
        <f t="shared" si="292"/>
        <v>1984</v>
      </c>
    </row>
    <row r="1224" spans="1:37" x14ac:dyDescent="0.2">
      <c r="A1224" t="s">
        <v>70</v>
      </c>
      <c r="B1224" s="93">
        <v>30807</v>
      </c>
      <c r="C1224">
        <v>10.4</v>
      </c>
      <c r="D1224">
        <v>-1.3</v>
      </c>
      <c r="E1224">
        <f t="shared" si="286"/>
        <v>4.55</v>
      </c>
      <c r="F1224" s="106">
        <v>15.5</v>
      </c>
      <c r="G1224" s="107">
        <f t="shared" si="293"/>
        <v>10.95</v>
      </c>
      <c r="H1224">
        <f t="shared" si="294"/>
        <v>5</v>
      </c>
      <c r="I1224">
        <f t="shared" si="295"/>
        <v>1984</v>
      </c>
      <c r="Q1224" t="s">
        <v>72</v>
      </c>
      <c r="R1224" s="93">
        <v>30807</v>
      </c>
      <c r="S1224">
        <v>13.7</v>
      </c>
      <c r="T1224">
        <v>0</v>
      </c>
      <c r="U1224">
        <f t="shared" si="287"/>
        <v>6.85</v>
      </c>
      <c r="V1224" s="106">
        <v>14.5</v>
      </c>
      <c r="W1224" s="107">
        <f t="shared" si="296"/>
        <v>7.65</v>
      </c>
      <c r="X1224">
        <f t="shared" si="297"/>
        <v>5</v>
      </c>
      <c r="AG1224" s="93">
        <f t="shared" si="288"/>
        <v>30808</v>
      </c>
      <c r="AH1224" s="107">
        <f t="shared" si="289"/>
        <v>11.25</v>
      </c>
      <c r="AI1224" s="72">
        <f t="shared" si="290"/>
        <v>6</v>
      </c>
      <c r="AJ1224">
        <f t="shared" si="291"/>
        <v>5</v>
      </c>
      <c r="AK1224">
        <f t="shared" si="292"/>
        <v>1984</v>
      </c>
    </row>
    <row r="1225" spans="1:37" x14ac:dyDescent="0.2">
      <c r="A1225" t="s">
        <v>70</v>
      </c>
      <c r="B1225" s="93">
        <v>30808</v>
      </c>
      <c r="C1225">
        <v>6.7</v>
      </c>
      <c r="D1225">
        <v>-1</v>
      </c>
      <c r="E1225">
        <f t="shared" si="286"/>
        <v>2.85</v>
      </c>
      <c r="F1225" s="106">
        <v>15.5</v>
      </c>
      <c r="G1225" s="107">
        <f t="shared" si="293"/>
        <v>12.65</v>
      </c>
      <c r="H1225">
        <f t="shared" si="294"/>
        <v>5</v>
      </c>
      <c r="I1225">
        <f t="shared" si="295"/>
        <v>1984</v>
      </c>
      <c r="Q1225" t="s">
        <v>72</v>
      </c>
      <c r="R1225" s="93">
        <v>30808</v>
      </c>
      <c r="S1225">
        <v>8.9</v>
      </c>
      <c r="T1225">
        <v>0.4</v>
      </c>
      <c r="U1225">
        <f t="shared" si="287"/>
        <v>4.6500000000000004</v>
      </c>
      <c r="V1225" s="106">
        <v>14.5</v>
      </c>
      <c r="W1225" s="107">
        <f t="shared" si="296"/>
        <v>9.85</v>
      </c>
      <c r="X1225">
        <f t="shared" si="297"/>
        <v>5</v>
      </c>
      <c r="AG1225" s="93">
        <f t="shared" si="288"/>
        <v>30809</v>
      </c>
      <c r="AH1225" s="107">
        <f t="shared" si="289"/>
        <v>10.4</v>
      </c>
      <c r="AI1225" s="72">
        <f t="shared" si="290"/>
        <v>7</v>
      </c>
      <c r="AJ1225">
        <f t="shared" si="291"/>
        <v>5</v>
      </c>
      <c r="AK1225">
        <f t="shared" si="292"/>
        <v>1984</v>
      </c>
    </row>
    <row r="1226" spans="1:37" x14ac:dyDescent="0.2">
      <c r="A1226" t="s">
        <v>70</v>
      </c>
      <c r="B1226" s="93">
        <v>30809</v>
      </c>
      <c r="C1226">
        <v>8.5</v>
      </c>
      <c r="D1226">
        <v>0.5</v>
      </c>
      <c r="E1226">
        <f t="shared" si="286"/>
        <v>4.5</v>
      </c>
      <c r="F1226" s="106">
        <v>15.5</v>
      </c>
      <c r="G1226" s="107">
        <f t="shared" si="293"/>
        <v>11</v>
      </c>
      <c r="H1226">
        <f t="shared" si="294"/>
        <v>5</v>
      </c>
      <c r="I1226">
        <f t="shared" si="295"/>
        <v>1984</v>
      </c>
      <c r="Q1226" t="s">
        <v>72</v>
      </c>
      <c r="R1226" s="93">
        <v>30809</v>
      </c>
      <c r="S1226">
        <v>11.4</v>
      </c>
      <c r="T1226">
        <v>-2</v>
      </c>
      <c r="U1226">
        <f t="shared" si="287"/>
        <v>4.7</v>
      </c>
      <c r="V1226" s="106">
        <v>14.5</v>
      </c>
      <c r="W1226" s="107">
        <f t="shared" si="296"/>
        <v>9.8000000000000007</v>
      </c>
      <c r="X1226">
        <f t="shared" si="297"/>
        <v>5</v>
      </c>
      <c r="AG1226" s="93">
        <f t="shared" si="288"/>
        <v>30810</v>
      </c>
      <c r="AH1226" s="107">
        <f t="shared" si="289"/>
        <v>7.2999999999999989</v>
      </c>
      <c r="AI1226" s="72">
        <f t="shared" si="290"/>
        <v>8</v>
      </c>
      <c r="AJ1226">
        <f t="shared" si="291"/>
        <v>5</v>
      </c>
      <c r="AK1226">
        <f t="shared" si="292"/>
        <v>1984</v>
      </c>
    </row>
    <row r="1227" spans="1:37" x14ac:dyDescent="0.2">
      <c r="A1227" t="s">
        <v>70</v>
      </c>
      <c r="B1227" s="93">
        <v>30810</v>
      </c>
      <c r="C1227">
        <v>17.5</v>
      </c>
      <c r="D1227">
        <v>-0.9</v>
      </c>
      <c r="E1227">
        <f t="shared" si="286"/>
        <v>8.3000000000000007</v>
      </c>
      <c r="F1227" s="106">
        <v>15.5</v>
      </c>
      <c r="G1227" s="107">
        <f t="shared" si="293"/>
        <v>7.1999999999999993</v>
      </c>
      <c r="H1227">
        <f t="shared" si="294"/>
        <v>5</v>
      </c>
      <c r="I1227">
        <f t="shared" si="295"/>
        <v>1984</v>
      </c>
      <c r="Q1227" t="s">
        <v>72</v>
      </c>
      <c r="R1227" s="93">
        <v>30810</v>
      </c>
      <c r="S1227">
        <v>16.3</v>
      </c>
      <c r="T1227">
        <v>-2.1</v>
      </c>
      <c r="U1227">
        <f t="shared" si="287"/>
        <v>7.1000000000000005</v>
      </c>
      <c r="V1227" s="106">
        <v>14.5</v>
      </c>
      <c r="W1227" s="107">
        <f t="shared" si="296"/>
        <v>7.3999999999999995</v>
      </c>
      <c r="X1227">
        <f t="shared" si="297"/>
        <v>5</v>
      </c>
      <c r="AG1227" s="93">
        <f t="shared" si="288"/>
        <v>30811</v>
      </c>
      <c r="AH1227" s="107">
        <f t="shared" si="289"/>
        <v>8.8249999999999993</v>
      </c>
      <c r="AI1227" s="72">
        <f t="shared" si="290"/>
        <v>9</v>
      </c>
      <c r="AJ1227">
        <f t="shared" si="291"/>
        <v>5</v>
      </c>
      <c r="AK1227">
        <f t="shared" si="292"/>
        <v>1984</v>
      </c>
    </row>
    <row r="1228" spans="1:37" x14ac:dyDescent="0.2">
      <c r="A1228" t="s">
        <v>70</v>
      </c>
      <c r="B1228" s="93">
        <v>30811</v>
      </c>
      <c r="C1228">
        <v>13.9</v>
      </c>
      <c r="D1228">
        <v>2.1</v>
      </c>
      <c r="E1228">
        <f t="shared" si="286"/>
        <v>8</v>
      </c>
      <c r="F1228" s="106">
        <v>15.5</v>
      </c>
      <c r="G1228" s="107">
        <f t="shared" si="293"/>
        <v>7.5</v>
      </c>
      <c r="H1228">
        <f t="shared" si="294"/>
        <v>5</v>
      </c>
      <c r="I1228">
        <f t="shared" si="295"/>
        <v>1984</v>
      </c>
      <c r="Q1228" t="s">
        <v>72</v>
      </c>
      <c r="R1228" s="93">
        <v>30811</v>
      </c>
      <c r="S1228">
        <v>6.5</v>
      </c>
      <c r="T1228">
        <v>2.2000000000000002</v>
      </c>
      <c r="U1228">
        <f t="shared" si="287"/>
        <v>4.3499999999999996</v>
      </c>
      <c r="V1228" s="106">
        <v>14.5</v>
      </c>
      <c r="W1228" s="107">
        <f t="shared" si="296"/>
        <v>10.15</v>
      </c>
      <c r="X1228">
        <f t="shared" si="297"/>
        <v>5</v>
      </c>
      <c r="AG1228" s="93">
        <f t="shared" si="288"/>
        <v>30812</v>
      </c>
      <c r="AH1228" s="107">
        <f t="shared" si="289"/>
        <v>10.4</v>
      </c>
      <c r="AI1228" s="72">
        <f t="shared" si="290"/>
        <v>10</v>
      </c>
      <c r="AJ1228">
        <f t="shared" si="291"/>
        <v>5</v>
      </c>
      <c r="AK1228">
        <f t="shared" si="292"/>
        <v>1984</v>
      </c>
    </row>
    <row r="1229" spans="1:37" x14ac:dyDescent="0.2">
      <c r="A1229" t="s">
        <v>70</v>
      </c>
      <c r="B1229" s="93">
        <v>30812</v>
      </c>
      <c r="C1229">
        <v>13.9</v>
      </c>
      <c r="D1229">
        <v>-4.5</v>
      </c>
      <c r="E1229">
        <f t="shared" si="286"/>
        <v>4.7</v>
      </c>
      <c r="F1229" s="106">
        <v>15.5</v>
      </c>
      <c r="G1229" s="107">
        <f t="shared" si="293"/>
        <v>10.8</v>
      </c>
      <c r="H1229">
        <f t="shared" si="294"/>
        <v>5</v>
      </c>
      <c r="I1229">
        <f t="shared" si="295"/>
        <v>1984</v>
      </c>
      <c r="Q1229" t="s">
        <v>72</v>
      </c>
      <c r="R1229" s="93">
        <v>30812</v>
      </c>
      <c r="S1229">
        <v>10</v>
      </c>
      <c r="T1229">
        <v>-1</v>
      </c>
      <c r="U1229">
        <f t="shared" si="287"/>
        <v>4.5</v>
      </c>
      <c r="V1229" s="106">
        <v>14.5</v>
      </c>
      <c r="W1229" s="107">
        <f t="shared" si="296"/>
        <v>10</v>
      </c>
      <c r="X1229">
        <f t="shared" si="297"/>
        <v>5</v>
      </c>
      <c r="AG1229" s="93">
        <f t="shared" si="288"/>
        <v>30813</v>
      </c>
      <c r="AH1229" s="107">
        <f t="shared" si="289"/>
        <v>9.125</v>
      </c>
      <c r="AI1229" s="72">
        <f t="shared" si="290"/>
        <v>11</v>
      </c>
      <c r="AJ1229">
        <f t="shared" si="291"/>
        <v>5</v>
      </c>
      <c r="AK1229">
        <f t="shared" si="292"/>
        <v>1984</v>
      </c>
    </row>
    <row r="1230" spans="1:37" x14ac:dyDescent="0.2">
      <c r="A1230" t="s">
        <v>70</v>
      </c>
      <c r="B1230" s="93">
        <v>30813</v>
      </c>
      <c r="C1230">
        <v>12.5</v>
      </c>
      <c r="D1230">
        <v>-1.9</v>
      </c>
      <c r="E1230">
        <f t="shared" si="286"/>
        <v>5.3</v>
      </c>
      <c r="F1230" s="106">
        <v>15.5</v>
      </c>
      <c r="G1230" s="107">
        <f t="shared" si="293"/>
        <v>10.199999999999999</v>
      </c>
      <c r="H1230">
        <f t="shared" si="294"/>
        <v>5</v>
      </c>
      <c r="I1230">
        <f t="shared" si="295"/>
        <v>1984</v>
      </c>
      <c r="Q1230" t="s">
        <v>72</v>
      </c>
      <c r="R1230" s="93">
        <v>30813</v>
      </c>
      <c r="S1230">
        <v>13.4</v>
      </c>
      <c r="T1230">
        <v>-0.5</v>
      </c>
      <c r="U1230">
        <f t="shared" si="287"/>
        <v>6.45</v>
      </c>
      <c r="V1230" s="106">
        <v>14.5</v>
      </c>
      <c r="W1230" s="107">
        <f t="shared" si="296"/>
        <v>8.0500000000000007</v>
      </c>
      <c r="X1230">
        <f t="shared" si="297"/>
        <v>5</v>
      </c>
      <c r="AG1230" s="93">
        <f t="shared" si="288"/>
        <v>30814</v>
      </c>
      <c r="AH1230" s="107">
        <f t="shared" si="289"/>
        <v>5.625</v>
      </c>
      <c r="AI1230" s="72">
        <f t="shared" si="290"/>
        <v>12</v>
      </c>
      <c r="AJ1230">
        <f t="shared" si="291"/>
        <v>5</v>
      </c>
      <c r="AK1230">
        <f t="shared" si="292"/>
        <v>1984</v>
      </c>
    </row>
    <row r="1231" spans="1:37" x14ac:dyDescent="0.2">
      <c r="A1231" t="s">
        <v>70</v>
      </c>
      <c r="B1231" s="93">
        <v>30814</v>
      </c>
      <c r="C1231">
        <v>17</v>
      </c>
      <c r="D1231">
        <v>2.8</v>
      </c>
      <c r="E1231">
        <f t="shared" si="286"/>
        <v>9.9</v>
      </c>
      <c r="F1231" s="106">
        <v>15.5</v>
      </c>
      <c r="G1231" s="107">
        <f t="shared" si="293"/>
        <v>5.6</v>
      </c>
      <c r="H1231">
        <f t="shared" si="294"/>
        <v>5</v>
      </c>
      <c r="I1231">
        <f t="shared" si="295"/>
        <v>1984</v>
      </c>
      <c r="Q1231" t="s">
        <v>72</v>
      </c>
      <c r="R1231" s="93">
        <v>30814</v>
      </c>
      <c r="S1231">
        <v>14.7</v>
      </c>
      <c r="T1231">
        <v>3</v>
      </c>
      <c r="U1231">
        <f t="shared" si="287"/>
        <v>8.85</v>
      </c>
      <c r="V1231" s="106">
        <v>14.5</v>
      </c>
      <c r="W1231" s="107">
        <f t="shared" si="296"/>
        <v>5.65</v>
      </c>
      <c r="X1231">
        <f t="shared" si="297"/>
        <v>5</v>
      </c>
      <c r="AG1231" s="93">
        <f t="shared" si="288"/>
        <v>30815</v>
      </c>
      <c r="AH1231" s="107">
        <f t="shared" si="289"/>
        <v>4.2</v>
      </c>
      <c r="AI1231" s="72">
        <f t="shared" si="290"/>
        <v>13</v>
      </c>
      <c r="AJ1231">
        <f t="shared" si="291"/>
        <v>5</v>
      </c>
      <c r="AK1231">
        <f t="shared" si="292"/>
        <v>1984</v>
      </c>
    </row>
    <row r="1232" spans="1:37" x14ac:dyDescent="0.2">
      <c r="A1232" t="s">
        <v>70</v>
      </c>
      <c r="B1232" s="93">
        <v>30815</v>
      </c>
      <c r="C1232">
        <v>22</v>
      </c>
      <c r="D1232">
        <v>1.4</v>
      </c>
      <c r="E1232">
        <f t="shared" si="286"/>
        <v>11.7</v>
      </c>
      <c r="F1232" s="106">
        <v>15.5</v>
      </c>
      <c r="G1232" s="107">
        <f t="shared" si="293"/>
        <v>3.8000000000000007</v>
      </c>
      <c r="H1232">
        <f t="shared" si="294"/>
        <v>5</v>
      </c>
      <c r="I1232">
        <f t="shared" si="295"/>
        <v>1984</v>
      </c>
      <c r="Q1232" t="s">
        <v>72</v>
      </c>
      <c r="R1232" s="93">
        <v>30815</v>
      </c>
      <c r="S1232">
        <v>20.8</v>
      </c>
      <c r="T1232">
        <v>-1</v>
      </c>
      <c r="U1232">
        <f t="shared" si="287"/>
        <v>9.9</v>
      </c>
      <c r="V1232" s="106">
        <v>14.5</v>
      </c>
      <c r="W1232" s="107">
        <f t="shared" si="296"/>
        <v>4.5999999999999996</v>
      </c>
      <c r="X1232">
        <f t="shared" si="297"/>
        <v>5</v>
      </c>
      <c r="AG1232" s="93">
        <f t="shared" si="288"/>
        <v>30816</v>
      </c>
      <c r="AH1232" s="107">
        <f t="shared" si="289"/>
        <v>0</v>
      </c>
      <c r="AI1232" s="72">
        <f t="shared" si="290"/>
        <v>14</v>
      </c>
      <c r="AJ1232">
        <f t="shared" si="291"/>
        <v>5</v>
      </c>
      <c r="AK1232">
        <f t="shared" si="292"/>
        <v>1984</v>
      </c>
    </row>
    <row r="1233" spans="1:37" x14ac:dyDescent="0.2">
      <c r="A1233" t="s">
        <v>70</v>
      </c>
      <c r="B1233" s="93">
        <v>30816</v>
      </c>
      <c r="C1233">
        <v>23.4</v>
      </c>
      <c r="D1233">
        <v>8.6999999999999993</v>
      </c>
      <c r="E1233">
        <f t="shared" si="286"/>
        <v>16.049999999999997</v>
      </c>
      <c r="F1233" s="106">
        <v>15.5</v>
      </c>
      <c r="G1233" s="107">
        <f t="shared" si="293"/>
        <v>0</v>
      </c>
      <c r="H1233">
        <f t="shared" si="294"/>
        <v>5</v>
      </c>
      <c r="I1233">
        <f t="shared" si="295"/>
        <v>1984</v>
      </c>
      <c r="Q1233" t="s">
        <v>72</v>
      </c>
      <c r="R1233" s="93">
        <v>30816</v>
      </c>
      <c r="S1233">
        <v>19.899999999999999</v>
      </c>
      <c r="T1233">
        <v>9.1999999999999993</v>
      </c>
      <c r="U1233">
        <f t="shared" si="287"/>
        <v>14.549999999999999</v>
      </c>
      <c r="V1233" s="106">
        <v>14.5</v>
      </c>
      <c r="W1233" s="107">
        <f t="shared" si="296"/>
        <v>0</v>
      </c>
      <c r="X1233">
        <f t="shared" si="297"/>
        <v>5</v>
      </c>
      <c r="AG1233" s="93">
        <f t="shared" si="288"/>
        <v>30817</v>
      </c>
      <c r="AH1233" s="107">
        <f t="shared" si="289"/>
        <v>4.7250000000000005</v>
      </c>
      <c r="AI1233" s="72">
        <f t="shared" si="290"/>
        <v>15</v>
      </c>
      <c r="AJ1233">
        <f t="shared" si="291"/>
        <v>5</v>
      </c>
      <c r="AK1233">
        <f t="shared" si="292"/>
        <v>1984</v>
      </c>
    </row>
    <row r="1234" spans="1:37" x14ac:dyDescent="0.2">
      <c r="A1234" t="s">
        <v>70</v>
      </c>
      <c r="B1234" s="93">
        <v>30817</v>
      </c>
      <c r="C1234">
        <v>12.7</v>
      </c>
      <c r="D1234">
        <v>6.1</v>
      </c>
      <c r="E1234">
        <f t="shared" si="286"/>
        <v>9.3999999999999986</v>
      </c>
      <c r="F1234" s="106">
        <v>15.5</v>
      </c>
      <c r="G1234" s="107">
        <f t="shared" si="293"/>
        <v>6.1000000000000014</v>
      </c>
      <c r="H1234">
        <f t="shared" si="294"/>
        <v>5</v>
      </c>
      <c r="I1234">
        <f t="shared" si="295"/>
        <v>1984</v>
      </c>
      <c r="Q1234" t="s">
        <v>72</v>
      </c>
      <c r="R1234" s="93">
        <v>30817</v>
      </c>
      <c r="S1234">
        <v>14.3</v>
      </c>
      <c r="T1234">
        <v>8</v>
      </c>
      <c r="U1234">
        <f t="shared" si="287"/>
        <v>11.15</v>
      </c>
      <c r="V1234" s="106">
        <v>14.5</v>
      </c>
      <c r="W1234" s="107">
        <f t="shared" si="296"/>
        <v>3.3499999999999996</v>
      </c>
      <c r="X1234">
        <f t="shared" si="297"/>
        <v>5</v>
      </c>
      <c r="AG1234" s="93">
        <f t="shared" si="288"/>
        <v>30818</v>
      </c>
      <c r="AH1234" s="107">
        <f t="shared" si="289"/>
        <v>7.0250000000000004</v>
      </c>
      <c r="AI1234" s="72">
        <f t="shared" si="290"/>
        <v>16</v>
      </c>
      <c r="AJ1234">
        <f t="shared" si="291"/>
        <v>5</v>
      </c>
      <c r="AK1234">
        <f t="shared" si="292"/>
        <v>1984</v>
      </c>
    </row>
    <row r="1235" spans="1:37" x14ac:dyDescent="0.2">
      <c r="A1235" t="s">
        <v>70</v>
      </c>
      <c r="B1235" s="93">
        <v>30818</v>
      </c>
      <c r="C1235">
        <v>12.1</v>
      </c>
      <c r="D1235">
        <v>4.5999999999999996</v>
      </c>
      <c r="E1235">
        <f t="shared" si="286"/>
        <v>8.35</v>
      </c>
      <c r="F1235" s="106">
        <v>15.5</v>
      </c>
      <c r="G1235" s="107">
        <f t="shared" si="293"/>
        <v>7.15</v>
      </c>
      <c r="H1235">
        <f t="shared" si="294"/>
        <v>5</v>
      </c>
      <c r="I1235">
        <f t="shared" si="295"/>
        <v>1984</v>
      </c>
      <c r="Q1235" t="s">
        <v>72</v>
      </c>
      <c r="R1235" s="93">
        <v>30818</v>
      </c>
      <c r="S1235">
        <v>9.9</v>
      </c>
      <c r="T1235">
        <v>5.3</v>
      </c>
      <c r="U1235">
        <f t="shared" si="287"/>
        <v>7.6</v>
      </c>
      <c r="V1235" s="106">
        <v>14.5</v>
      </c>
      <c r="W1235" s="107">
        <f t="shared" si="296"/>
        <v>6.9</v>
      </c>
      <c r="X1235">
        <f t="shared" si="297"/>
        <v>5</v>
      </c>
      <c r="AG1235" s="93">
        <f t="shared" si="288"/>
        <v>30819</v>
      </c>
      <c r="AH1235" s="107">
        <f t="shared" si="289"/>
        <v>5.1000000000000005</v>
      </c>
      <c r="AI1235" s="72">
        <f t="shared" si="290"/>
        <v>17</v>
      </c>
      <c r="AJ1235">
        <f t="shared" si="291"/>
        <v>5</v>
      </c>
      <c r="AK1235">
        <f t="shared" si="292"/>
        <v>1984</v>
      </c>
    </row>
    <row r="1236" spans="1:37" x14ac:dyDescent="0.2">
      <c r="A1236" t="s">
        <v>70</v>
      </c>
      <c r="B1236" s="93">
        <v>30819</v>
      </c>
      <c r="C1236">
        <v>16.3</v>
      </c>
      <c r="D1236">
        <v>3.9</v>
      </c>
      <c r="E1236">
        <f t="shared" si="286"/>
        <v>10.1</v>
      </c>
      <c r="F1236" s="106">
        <v>15.5</v>
      </c>
      <c r="G1236" s="107">
        <f t="shared" si="293"/>
        <v>5.4</v>
      </c>
      <c r="H1236">
        <f t="shared" si="294"/>
        <v>5</v>
      </c>
      <c r="I1236">
        <f t="shared" si="295"/>
        <v>1984</v>
      </c>
      <c r="Q1236" t="s">
        <v>72</v>
      </c>
      <c r="R1236" s="93">
        <v>30819</v>
      </c>
      <c r="S1236">
        <v>14.7</v>
      </c>
      <c r="T1236">
        <v>4.7</v>
      </c>
      <c r="U1236">
        <f t="shared" si="287"/>
        <v>9.6999999999999993</v>
      </c>
      <c r="V1236" s="106">
        <v>14.5</v>
      </c>
      <c r="W1236" s="107">
        <f t="shared" si="296"/>
        <v>4.8000000000000007</v>
      </c>
      <c r="X1236">
        <f t="shared" si="297"/>
        <v>5</v>
      </c>
      <c r="AG1236" s="93">
        <f t="shared" si="288"/>
        <v>30820</v>
      </c>
      <c r="AH1236" s="107">
        <f t="shared" si="289"/>
        <v>2.7749999999999995</v>
      </c>
      <c r="AI1236" s="72">
        <f t="shared" si="290"/>
        <v>18</v>
      </c>
      <c r="AJ1236">
        <f t="shared" si="291"/>
        <v>5</v>
      </c>
      <c r="AK1236">
        <f t="shared" si="292"/>
        <v>1984</v>
      </c>
    </row>
    <row r="1237" spans="1:37" x14ac:dyDescent="0.2">
      <c r="A1237" t="s">
        <v>70</v>
      </c>
      <c r="B1237" s="93">
        <v>30820</v>
      </c>
      <c r="C1237">
        <v>19</v>
      </c>
      <c r="D1237">
        <v>5.6</v>
      </c>
      <c r="E1237">
        <f t="shared" si="286"/>
        <v>12.3</v>
      </c>
      <c r="F1237" s="106">
        <v>15.5</v>
      </c>
      <c r="G1237" s="107">
        <f t="shared" si="293"/>
        <v>3.1999999999999993</v>
      </c>
      <c r="H1237">
        <f t="shared" si="294"/>
        <v>5</v>
      </c>
      <c r="I1237">
        <f t="shared" si="295"/>
        <v>1984</v>
      </c>
      <c r="Q1237" t="s">
        <v>72</v>
      </c>
      <c r="R1237" s="93">
        <v>30820</v>
      </c>
      <c r="S1237">
        <v>18.8</v>
      </c>
      <c r="T1237">
        <v>5.5</v>
      </c>
      <c r="U1237">
        <f t="shared" si="287"/>
        <v>12.15</v>
      </c>
      <c r="V1237" s="106">
        <v>14.5</v>
      </c>
      <c r="W1237" s="107">
        <f t="shared" si="296"/>
        <v>2.3499999999999996</v>
      </c>
      <c r="X1237">
        <f t="shared" si="297"/>
        <v>5</v>
      </c>
      <c r="AG1237" s="93">
        <f t="shared" si="288"/>
        <v>30821</v>
      </c>
      <c r="AH1237" s="107">
        <f t="shared" si="289"/>
        <v>3.3999999999999995</v>
      </c>
      <c r="AI1237" s="72">
        <f t="shared" si="290"/>
        <v>19</v>
      </c>
      <c r="AJ1237">
        <f t="shared" si="291"/>
        <v>5</v>
      </c>
      <c r="AK1237">
        <f t="shared" si="292"/>
        <v>1984</v>
      </c>
    </row>
    <row r="1238" spans="1:37" x14ac:dyDescent="0.2">
      <c r="A1238" t="s">
        <v>70</v>
      </c>
      <c r="B1238" s="93">
        <v>30821</v>
      </c>
      <c r="C1238">
        <v>19</v>
      </c>
      <c r="D1238">
        <v>2.6</v>
      </c>
      <c r="E1238">
        <f t="shared" si="286"/>
        <v>10.8</v>
      </c>
      <c r="F1238" s="106">
        <v>15.5</v>
      </c>
      <c r="G1238" s="107">
        <f t="shared" si="293"/>
        <v>4.6999999999999993</v>
      </c>
      <c r="H1238">
        <f t="shared" si="294"/>
        <v>5</v>
      </c>
      <c r="I1238">
        <f t="shared" si="295"/>
        <v>1984</v>
      </c>
      <c r="Q1238" t="s">
        <v>72</v>
      </c>
      <c r="R1238" s="93">
        <v>30821</v>
      </c>
      <c r="S1238">
        <v>19</v>
      </c>
      <c r="T1238">
        <v>5.8</v>
      </c>
      <c r="U1238">
        <f t="shared" si="287"/>
        <v>12.4</v>
      </c>
      <c r="V1238" s="106">
        <v>14.5</v>
      </c>
      <c r="W1238" s="107">
        <f t="shared" si="296"/>
        <v>2.0999999999999996</v>
      </c>
      <c r="X1238">
        <f t="shared" si="297"/>
        <v>5</v>
      </c>
      <c r="AG1238" s="93">
        <f t="shared" si="288"/>
        <v>30822</v>
      </c>
      <c r="AH1238" s="107">
        <f t="shared" si="289"/>
        <v>4.8250000000000002</v>
      </c>
      <c r="AI1238" s="72">
        <f t="shared" si="290"/>
        <v>20</v>
      </c>
      <c r="AJ1238">
        <f t="shared" si="291"/>
        <v>5</v>
      </c>
      <c r="AK1238">
        <f t="shared" si="292"/>
        <v>1984</v>
      </c>
    </row>
    <row r="1239" spans="1:37" x14ac:dyDescent="0.2">
      <c r="A1239" t="s">
        <v>70</v>
      </c>
      <c r="B1239" s="93">
        <v>30822</v>
      </c>
      <c r="C1239">
        <v>15.5</v>
      </c>
      <c r="D1239">
        <v>3.8</v>
      </c>
      <c r="E1239">
        <f t="shared" si="286"/>
        <v>9.65</v>
      </c>
      <c r="F1239" s="106">
        <v>15.5</v>
      </c>
      <c r="G1239" s="107">
        <f t="shared" si="293"/>
        <v>5.85</v>
      </c>
      <c r="H1239">
        <f t="shared" si="294"/>
        <v>5</v>
      </c>
      <c r="I1239">
        <f t="shared" si="295"/>
        <v>1984</v>
      </c>
      <c r="Q1239" t="s">
        <v>72</v>
      </c>
      <c r="R1239" s="93">
        <v>30822</v>
      </c>
      <c r="S1239">
        <v>17</v>
      </c>
      <c r="T1239">
        <v>4.4000000000000004</v>
      </c>
      <c r="U1239">
        <f t="shared" si="287"/>
        <v>10.7</v>
      </c>
      <c r="V1239" s="106">
        <v>14.5</v>
      </c>
      <c r="W1239" s="107">
        <f t="shared" si="296"/>
        <v>3.8000000000000007</v>
      </c>
      <c r="X1239">
        <f t="shared" si="297"/>
        <v>5</v>
      </c>
      <c r="AG1239" s="93">
        <f t="shared" si="288"/>
        <v>30823</v>
      </c>
      <c r="AH1239" s="107">
        <f t="shared" si="289"/>
        <v>7.25</v>
      </c>
      <c r="AI1239" s="72">
        <f t="shared" si="290"/>
        <v>21</v>
      </c>
      <c r="AJ1239">
        <f t="shared" si="291"/>
        <v>5</v>
      </c>
      <c r="AK1239">
        <f t="shared" si="292"/>
        <v>1984</v>
      </c>
    </row>
    <row r="1240" spans="1:37" x14ac:dyDescent="0.2">
      <c r="A1240" t="s">
        <v>70</v>
      </c>
      <c r="B1240" s="93">
        <v>30823</v>
      </c>
      <c r="C1240">
        <v>15.2</v>
      </c>
      <c r="D1240">
        <v>3.1</v>
      </c>
      <c r="E1240">
        <f t="shared" si="286"/>
        <v>9.15</v>
      </c>
      <c r="F1240" s="106">
        <v>15.5</v>
      </c>
      <c r="G1240" s="107">
        <f t="shared" si="293"/>
        <v>6.35</v>
      </c>
      <c r="H1240">
        <f t="shared" si="294"/>
        <v>5</v>
      </c>
      <c r="I1240">
        <f t="shared" si="295"/>
        <v>1984</v>
      </c>
      <c r="Q1240" t="s">
        <v>72</v>
      </c>
      <c r="R1240" s="93">
        <v>30823</v>
      </c>
      <c r="S1240">
        <v>8.5</v>
      </c>
      <c r="T1240">
        <v>4.2</v>
      </c>
      <c r="U1240">
        <f t="shared" si="287"/>
        <v>6.35</v>
      </c>
      <c r="V1240" s="106">
        <v>14.5</v>
      </c>
      <c r="W1240" s="107">
        <f t="shared" si="296"/>
        <v>8.15</v>
      </c>
      <c r="X1240">
        <f t="shared" si="297"/>
        <v>5</v>
      </c>
      <c r="AG1240" s="93">
        <f t="shared" si="288"/>
        <v>30824</v>
      </c>
      <c r="AH1240" s="107">
        <f t="shared" si="289"/>
        <v>6.1</v>
      </c>
      <c r="AI1240" s="72">
        <f t="shared" si="290"/>
        <v>22</v>
      </c>
      <c r="AJ1240">
        <f t="shared" si="291"/>
        <v>5</v>
      </c>
      <c r="AK1240">
        <f t="shared" si="292"/>
        <v>1984</v>
      </c>
    </row>
    <row r="1241" spans="1:37" x14ac:dyDescent="0.2">
      <c r="A1241" t="s">
        <v>70</v>
      </c>
      <c r="B1241" s="93">
        <v>30824</v>
      </c>
      <c r="C1241">
        <v>17.399999999999999</v>
      </c>
      <c r="D1241">
        <v>-2.1</v>
      </c>
      <c r="E1241">
        <f t="shared" si="286"/>
        <v>7.6499999999999995</v>
      </c>
      <c r="F1241" s="106">
        <v>15.5</v>
      </c>
      <c r="G1241" s="107">
        <f t="shared" si="293"/>
        <v>7.8500000000000005</v>
      </c>
      <c r="H1241">
        <f t="shared" si="294"/>
        <v>5</v>
      </c>
      <c r="I1241">
        <f t="shared" si="295"/>
        <v>1984</v>
      </c>
      <c r="Q1241" t="s">
        <v>72</v>
      </c>
      <c r="R1241" s="93">
        <v>30824</v>
      </c>
      <c r="S1241">
        <v>16.100000000000001</v>
      </c>
      <c r="T1241">
        <v>4.2</v>
      </c>
      <c r="U1241">
        <f t="shared" si="287"/>
        <v>10.15</v>
      </c>
      <c r="V1241" s="106">
        <v>14.5</v>
      </c>
      <c r="W1241" s="107">
        <f t="shared" si="296"/>
        <v>4.3499999999999996</v>
      </c>
      <c r="X1241">
        <f t="shared" si="297"/>
        <v>5</v>
      </c>
      <c r="AG1241" s="93">
        <f t="shared" si="288"/>
        <v>30825</v>
      </c>
      <c r="AH1241" s="107">
        <f t="shared" si="289"/>
        <v>6.4249999999999998</v>
      </c>
      <c r="AI1241" s="72">
        <f t="shared" si="290"/>
        <v>23</v>
      </c>
      <c r="AJ1241">
        <f t="shared" si="291"/>
        <v>5</v>
      </c>
      <c r="AK1241">
        <f t="shared" si="292"/>
        <v>1984</v>
      </c>
    </row>
    <row r="1242" spans="1:37" x14ac:dyDescent="0.2">
      <c r="A1242" t="s">
        <v>70</v>
      </c>
      <c r="B1242" s="93">
        <v>30825</v>
      </c>
      <c r="C1242">
        <v>16</v>
      </c>
      <c r="D1242">
        <v>3.7</v>
      </c>
      <c r="E1242">
        <f t="shared" si="286"/>
        <v>9.85</v>
      </c>
      <c r="F1242" s="106">
        <v>15.5</v>
      </c>
      <c r="G1242" s="107">
        <f t="shared" si="293"/>
        <v>5.65</v>
      </c>
      <c r="H1242">
        <f t="shared" si="294"/>
        <v>5</v>
      </c>
      <c r="I1242">
        <f t="shared" si="295"/>
        <v>1984</v>
      </c>
      <c r="Q1242" t="s">
        <v>72</v>
      </c>
      <c r="R1242" s="93">
        <v>30825</v>
      </c>
      <c r="S1242">
        <v>11.8</v>
      </c>
      <c r="T1242">
        <v>2.8</v>
      </c>
      <c r="U1242">
        <f t="shared" si="287"/>
        <v>7.3000000000000007</v>
      </c>
      <c r="V1242" s="106">
        <v>14.5</v>
      </c>
      <c r="W1242" s="107">
        <f t="shared" si="296"/>
        <v>7.1999999999999993</v>
      </c>
      <c r="X1242">
        <f t="shared" si="297"/>
        <v>5</v>
      </c>
      <c r="AG1242" s="93">
        <f t="shared" si="288"/>
        <v>30826</v>
      </c>
      <c r="AH1242" s="107">
        <f t="shared" si="289"/>
        <v>8.5</v>
      </c>
      <c r="AI1242" s="72">
        <f t="shared" si="290"/>
        <v>24</v>
      </c>
      <c r="AJ1242">
        <f t="shared" si="291"/>
        <v>5</v>
      </c>
      <c r="AK1242">
        <f t="shared" si="292"/>
        <v>1984</v>
      </c>
    </row>
    <row r="1243" spans="1:37" x14ac:dyDescent="0.2">
      <c r="A1243" t="s">
        <v>70</v>
      </c>
      <c r="B1243" s="93">
        <v>30826</v>
      </c>
      <c r="C1243">
        <v>10.9</v>
      </c>
      <c r="D1243">
        <v>3.2</v>
      </c>
      <c r="E1243">
        <f t="shared" si="286"/>
        <v>7.0500000000000007</v>
      </c>
      <c r="F1243" s="106">
        <v>15.5</v>
      </c>
      <c r="G1243" s="107">
        <f t="shared" si="293"/>
        <v>8.4499999999999993</v>
      </c>
      <c r="H1243">
        <f t="shared" si="294"/>
        <v>5</v>
      </c>
      <c r="I1243">
        <f t="shared" si="295"/>
        <v>1984</v>
      </c>
      <c r="Q1243" t="s">
        <v>72</v>
      </c>
      <c r="R1243" s="93">
        <v>30826</v>
      </c>
      <c r="S1243">
        <v>11.5</v>
      </c>
      <c r="T1243">
        <v>0.4</v>
      </c>
      <c r="U1243">
        <f t="shared" si="287"/>
        <v>5.95</v>
      </c>
      <c r="V1243" s="106">
        <v>14.5</v>
      </c>
      <c r="W1243" s="107">
        <f t="shared" si="296"/>
        <v>8.5500000000000007</v>
      </c>
      <c r="X1243">
        <f t="shared" si="297"/>
        <v>5</v>
      </c>
      <c r="AG1243" s="93">
        <f t="shared" si="288"/>
        <v>30827</v>
      </c>
      <c r="AH1243" s="107">
        <f t="shared" si="289"/>
        <v>8.0250000000000004</v>
      </c>
      <c r="AI1243" s="72">
        <f t="shared" si="290"/>
        <v>25</v>
      </c>
      <c r="AJ1243">
        <f t="shared" si="291"/>
        <v>5</v>
      </c>
      <c r="AK1243">
        <f t="shared" si="292"/>
        <v>1984</v>
      </c>
    </row>
    <row r="1244" spans="1:37" x14ac:dyDescent="0.2">
      <c r="A1244" t="s">
        <v>70</v>
      </c>
      <c r="B1244" s="93">
        <v>30827</v>
      </c>
      <c r="C1244">
        <v>11.1</v>
      </c>
      <c r="D1244">
        <v>1.8</v>
      </c>
      <c r="E1244">
        <f t="shared" si="286"/>
        <v>6.45</v>
      </c>
      <c r="F1244" s="106">
        <v>15.5</v>
      </c>
      <c r="G1244" s="107">
        <f t="shared" si="293"/>
        <v>9.0500000000000007</v>
      </c>
      <c r="H1244">
        <f t="shared" si="294"/>
        <v>5</v>
      </c>
      <c r="I1244">
        <f t="shared" si="295"/>
        <v>1984</v>
      </c>
      <c r="Q1244" t="s">
        <v>72</v>
      </c>
      <c r="R1244" s="93">
        <v>30827</v>
      </c>
      <c r="S1244">
        <v>15</v>
      </c>
      <c r="T1244">
        <v>0</v>
      </c>
      <c r="U1244">
        <f t="shared" si="287"/>
        <v>7.5</v>
      </c>
      <c r="V1244" s="106">
        <v>14.5</v>
      </c>
      <c r="W1244" s="107">
        <f t="shared" si="296"/>
        <v>7</v>
      </c>
      <c r="X1244">
        <f t="shared" si="297"/>
        <v>5</v>
      </c>
      <c r="AG1244" s="93">
        <f t="shared" si="288"/>
        <v>30828</v>
      </c>
      <c r="AH1244" s="107">
        <f t="shared" si="289"/>
        <v>7.625</v>
      </c>
      <c r="AI1244" s="72">
        <f t="shared" si="290"/>
        <v>26</v>
      </c>
      <c r="AJ1244">
        <f t="shared" si="291"/>
        <v>5</v>
      </c>
      <c r="AK1244">
        <f t="shared" si="292"/>
        <v>1984</v>
      </c>
    </row>
    <row r="1245" spans="1:37" x14ac:dyDescent="0.2">
      <c r="A1245" t="s">
        <v>70</v>
      </c>
      <c r="B1245" s="93">
        <v>30828</v>
      </c>
      <c r="C1245">
        <v>12.4</v>
      </c>
      <c r="D1245">
        <v>-0.5</v>
      </c>
      <c r="E1245">
        <f t="shared" si="286"/>
        <v>5.95</v>
      </c>
      <c r="F1245" s="106">
        <v>15.5</v>
      </c>
      <c r="G1245" s="107">
        <f t="shared" si="293"/>
        <v>9.5500000000000007</v>
      </c>
      <c r="H1245">
        <f t="shared" si="294"/>
        <v>5</v>
      </c>
      <c r="I1245">
        <f t="shared" si="295"/>
        <v>1984</v>
      </c>
      <c r="Q1245" t="s">
        <v>72</v>
      </c>
      <c r="R1245" s="93">
        <v>30828</v>
      </c>
      <c r="S1245">
        <v>16</v>
      </c>
      <c r="T1245">
        <v>1.6</v>
      </c>
      <c r="U1245">
        <f t="shared" si="287"/>
        <v>8.8000000000000007</v>
      </c>
      <c r="V1245" s="106">
        <v>14.5</v>
      </c>
      <c r="W1245" s="107">
        <f t="shared" si="296"/>
        <v>5.6999999999999993</v>
      </c>
      <c r="X1245">
        <f t="shared" si="297"/>
        <v>5</v>
      </c>
      <c r="AG1245" s="93">
        <f t="shared" si="288"/>
        <v>30829</v>
      </c>
      <c r="AH1245" s="107">
        <f t="shared" si="289"/>
        <v>5.0749999999999993</v>
      </c>
      <c r="AI1245" s="72">
        <f t="shared" si="290"/>
        <v>27</v>
      </c>
      <c r="AJ1245">
        <f t="shared" si="291"/>
        <v>5</v>
      </c>
      <c r="AK1245">
        <f t="shared" si="292"/>
        <v>1984</v>
      </c>
    </row>
    <row r="1246" spans="1:37" x14ac:dyDescent="0.2">
      <c r="A1246" t="s">
        <v>70</v>
      </c>
      <c r="B1246" s="93">
        <v>30829</v>
      </c>
      <c r="C1246">
        <v>14.9</v>
      </c>
      <c r="D1246">
        <v>3.7</v>
      </c>
      <c r="E1246">
        <f t="shared" si="286"/>
        <v>9.3000000000000007</v>
      </c>
      <c r="F1246" s="106">
        <v>15.5</v>
      </c>
      <c r="G1246" s="107">
        <f t="shared" si="293"/>
        <v>6.1999999999999993</v>
      </c>
      <c r="H1246">
        <f t="shared" si="294"/>
        <v>5</v>
      </c>
      <c r="I1246">
        <f t="shared" si="295"/>
        <v>1984</v>
      </c>
      <c r="Q1246" t="s">
        <v>72</v>
      </c>
      <c r="R1246" s="93">
        <v>30829</v>
      </c>
      <c r="S1246">
        <v>16</v>
      </c>
      <c r="T1246">
        <v>5.0999999999999996</v>
      </c>
      <c r="U1246">
        <f t="shared" si="287"/>
        <v>10.55</v>
      </c>
      <c r="V1246" s="106">
        <v>14.5</v>
      </c>
      <c r="W1246" s="107">
        <f t="shared" si="296"/>
        <v>3.9499999999999993</v>
      </c>
      <c r="X1246">
        <f t="shared" si="297"/>
        <v>5</v>
      </c>
      <c r="AG1246" s="93">
        <f t="shared" si="288"/>
        <v>30830</v>
      </c>
      <c r="AH1246" s="107">
        <f t="shared" si="289"/>
        <v>3.5999999999999996</v>
      </c>
      <c r="AI1246" s="72">
        <f t="shared" si="290"/>
        <v>28</v>
      </c>
      <c r="AJ1246">
        <f t="shared" si="291"/>
        <v>5</v>
      </c>
      <c r="AK1246">
        <f t="shared" si="292"/>
        <v>1984</v>
      </c>
    </row>
    <row r="1247" spans="1:37" x14ac:dyDescent="0.2">
      <c r="A1247" t="s">
        <v>70</v>
      </c>
      <c r="B1247" s="93">
        <v>30830</v>
      </c>
      <c r="C1247">
        <v>20</v>
      </c>
      <c r="D1247">
        <v>1.1000000000000001</v>
      </c>
      <c r="E1247">
        <f t="shared" si="286"/>
        <v>10.55</v>
      </c>
      <c r="F1247" s="106">
        <v>15.5</v>
      </c>
      <c r="G1247" s="107">
        <f t="shared" si="293"/>
        <v>4.9499999999999993</v>
      </c>
      <c r="H1247">
        <f t="shared" si="294"/>
        <v>5</v>
      </c>
      <c r="I1247">
        <f t="shared" si="295"/>
        <v>1984</v>
      </c>
      <c r="Q1247" t="s">
        <v>72</v>
      </c>
      <c r="R1247" s="93">
        <v>30830</v>
      </c>
      <c r="S1247">
        <v>21.5</v>
      </c>
      <c r="T1247">
        <v>3</v>
      </c>
      <c r="U1247">
        <f t="shared" si="287"/>
        <v>12.25</v>
      </c>
      <c r="V1247" s="106">
        <v>14.5</v>
      </c>
      <c r="W1247" s="107">
        <f t="shared" si="296"/>
        <v>2.25</v>
      </c>
      <c r="X1247">
        <f t="shared" si="297"/>
        <v>5</v>
      </c>
      <c r="AG1247" s="93">
        <f t="shared" si="288"/>
        <v>30831</v>
      </c>
      <c r="AH1247" s="107">
        <f t="shared" si="289"/>
        <v>0.52500000000000036</v>
      </c>
      <c r="AI1247" s="72">
        <f t="shared" si="290"/>
        <v>29</v>
      </c>
      <c r="AJ1247">
        <f t="shared" si="291"/>
        <v>5</v>
      </c>
      <c r="AK1247">
        <f t="shared" si="292"/>
        <v>1984</v>
      </c>
    </row>
    <row r="1248" spans="1:37" x14ac:dyDescent="0.2">
      <c r="A1248" t="s">
        <v>70</v>
      </c>
      <c r="B1248" s="93">
        <v>30831</v>
      </c>
      <c r="C1248">
        <v>26.8</v>
      </c>
      <c r="D1248">
        <v>10.4</v>
      </c>
      <c r="E1248">
        <f t="shared" si="286"/>
        <v>18.600000000000001</v>
      </c>
      <c r="F1248" s="106">
        <v>15.5</v>
      </c>
      <c r="G1248" s="107">
        <f t="shared" si="293"/>
        <v>0</v>
      </c>
      <c r="H1248">
        <f t="shared" si="294"/>
        <v>5</v>
      </c>
      <c r="I1248">
        <f t="shared" si="295"/>
        <v>1984</v>
      </c>
      <c r="Q1248" t="s">
        <v>72</v>
      </c>
      <c r="R1248" s="93">
        <v>30831</v>
      </c>
      <c r="S1248">
        <v>20.8</v>
      </c>
      <c r="T1248">
        <v>6.1</v>
      </c>
      <c r="U1248">
        <f t="shared" si="287"/>
        <v>13.45</v>
      </c>
      <c r="V1248" s="106">
        <v>14.5</v>
      </c>
      <c r="W1248" s="107">
        <f t="shared" si="296"/>
        <v>1.0500000000000007</v>
      </c>
      <c r="X1248">
        <f t="shared" si="297"/>
        <v>5</v>
      </c>
      <c r="AG1248" s="93">
        <f t="shared" si="288"/>
        <v>30832</v>
      </c>
      <c r="AH1248" s="107">
        <f t="shared" si="289"/>
        <v>0</v>
      </c>
      <c r="AI1248" s="72">
        <f t="shared" si="290"/>
        <v>30</v>
      </c>
      <c r="AJ1248">
        <f t="shared" si="291"/>
        <v>5</v>
      </c>
      <c r="AK1248">
        <f t="shared" si="292"/>
        <v>1984</v>
      </c>
    </row>
    <row r="1249" spans="1:37" x14ac:dyDescent="0.2">
      <c r="A1249" t="s">
        <v>70</v>
      </c>
      <c r="B1249" s="93">
        <v>30832</v>
      </c>
      <c r="C1249">
        <v>26.4</v>
      </c>
      <c r="D1249">
        <v>6.9</v>
      </c>
      <c r="E1249">
        <f t="shared" si="286"/>
        <v>16.649999999999999</v>
      </c>
      <c r="F1249" s="106">
        <v>15.5</v>
      </c>
      <c r="G1249" s="107">
        <f t="shared" si="293"/>
        <v>0</v>
      </c>
      <c r="H1249">
        <f t="shared" si="294"/>
        <v>5</v>
      </c>
      <c r="I1249">
        <f t="shared" si="295"/>
        <v>1984</v>
      </c>
      <c r="Q1249" t="s">
        <v>72</v>
      </c>
      <c r="R1249" s="93">
        <v>30832</v>
      </c>
      <c r="S1249">
        <v>21.3</v>
      </c>
      <c r="T1249">
        <v>8</v>
      </c>
      <c r="U1249">
        <f t="shared" si="287"/>
        <v>14.65</v>
      </c>
      <c r="V1249" s="106">
        <v>14.5</v>
      </c>
      <c r="W1249" s="107">
        <f t="shared" si="296"/>
        <v>0</v>
      </c>
      <c r="X1249">
        <f t="shared" si="297"/>
        <v>5</v>
      </c>
      <c r="AG1249" s="93">
        <f t="shared" si="288"/>
        <v>30833</v>
      </c>
      <c r="AH1249" s="107">
        <f t="shared" si="289"/>
        <v>5.5</v>
      </c>
      <c r="AI1249" s="72">
        <f t="shared" si="290"/>
        <v>31</v>
      </c>
      <c r="AJ1249">
        <f t="shared" si="291"/>
        <v>5</v>
      </c>
      <c r="AK1249">
        <f t="shared" si="292"/>
        <v>1984</v>
      </c>
    </row>
    <row r="1250" spans="1:37" x14ac:dyDescent="0.2">
      <c r="A1250" t="s">
        <v>70</v>
      </c>
      <c r="B1250" s="93">
        <v>30833</v>
      </c>
      <c r="C1250">
        <v>15.8</v>
      </c>
      <c r="D1250">
        <v>2.7</v>
      </c>
      <c r="E1250">
        <f t="shared" si="286"/>
        <v>9.25</v>
      </c>
      <c r="F1250" s="106">
        <v>15.5</v>
      </c>
      <c r="G1250" s="107">
        <f t="shared" si="293"/>
        <v>6.25</v>
      </c>
      <c r="H1250">
        <f t="shared" si="294"/>
        <v>5</v>
      </c>
      <c r="I1250">
        <f t="shared" si="295"/>
        <v>1984</v>
      </c>
      <c r="Q1250" t="s">
        <v>72</v>
      </c>
      <c r="R1250" s="93">
        <v>30833</v>
      </c>
      <c r="S1250">
        <v>14.9</v>
      </c>
      <c r="T1250">
        <v>4.5999999999999996</v>
      </c>
      <c r="U1250">
        <f t="shared" si="287"/>
        <v>9.75</v>
      </c>
      <c r="V1250" s="106">
        <v>14.5</v>
      </c>
      <c r="W1250" s="107">
        <f t="shared" si="296"/>
        <v>4.75</v>
      </c>
      <c r="X1250">
        <f t="shared" si="297"/>
        <v>5</v>
      </c>
      <c r="AG1250" s="93">
        <f t="shared" si="288"/>
        <v>30834</v>
      </c>
      <c r="AH1250" s="107">
        <f t="shared" si="289"/>
        <v>3.5250000000000004</v>
      </c>
      <c r="AI1250" s="72">
        <f t="shared" si="290"/>
        <v>1</v>
      </c>
      <c r="AJ1250">
        <f t="shared" si="291"/>
        <v>6</v>
      </c>
      <c r="AK1250">
        <f t="shared" si="292"/>
        <v>1984</v>
      </c>
    </row>
    <row r="1251" spans="1:37" x14ac:dyDescent="0.2">
      <c r="A1251" t="s">
        <v>70</v>
      </c>
      <c r="B1251" s="93">
        <v>30834</v>
      </c>
      <c r="C1251">
        <v>16.899999999999999</v>
      </c>
      <c r="D1251">
        <v>5.3</v>
      </c>
      <c r="E1251">
        <f t="shared" si="286"/>
        <v>11.1</v>
      </c>
      <c r="F1251" s="106">
        <v>15.5</v>
      </c>
      <c r="G1251" s="107">
        <f t="shared" si="293"/>
        <v>4.4000000000000004</v>
      </c>
      <c r="H1251">
        <f t="shared" si="294"/>
        <v>6</v>
      </c>
      <c r="I1251">
        <f t="shared" si="295"/>
        <v>1984</v>
      </c>
      <c r="Q1251" t="s">
        <v>72</v>
      </c>
      <c r="R1251" s="93">
        <v>30834</v>
      </c>
      <c r="S1251">
        <v>17.7</v>
      </c>
      <c r="T1251">
        <v>6</v>
      </c>
      <c r="U1251">
        <f t="shared" si="287"/>
        <v>11.85</v>
      </c>
      <c r="V1251" s="106">
        <v>14.5</v>
      </c>
      <c r="W1251" s="107">
        <f t="shared" si="296"/>
        <v>2.6500000000000004</v>
      </c>
      <c r="X1251">
        <f t="shared" si="297"/>
        <v>6</v>
      </c>
      <c r="AG1251" s="93">
        <f t="shared" si="288"/>
        <v>30835</v>
      </c>
      <c r="AH1251" s="107">
        <f t="shared" si="289"/>
        <v>2.1749999999999989</v>
      </c>
      <c r="AI1251" s="72">
        <f t="shared" si="290"/>
        <v>2</v>
      </c>
      <c r="AJ1251">
        <f t="shared" si="291"/>
        <v>6</v>
      </c>
      <c r="AK1251">
        <f t="shared" si="292"/>
        <v>1984</v>
      </c>
    </row>
    <row r="1252" spans="1:37" x14ac:dyDescent="0.2">
      <c r="A1252" t="s">
        <v>70</v>
      </c>
      <c r="B1252" s="93">
        <v>30835</v>
      </c>
      <c r="C1252">
        <v>18.8</v>
      </c>
      <c r="D1252">
        <v>6.4</v>
      </c>
      <c r="E1252">
        <f t="shared" si="286"/>
        <v>12.600000000000001</v>
      </c>
      <c r="F1252" s="106">
        <v>15.5</v>
      </c>
      <c r="G1252" s="107">
        <f t="shared" si="293"/>
        <v>2.8999999999999986</v>
      </c>
      <c r="H1252">
        <f t="shared" si="294"/>
        <v>6</v>
      </c>
      <c r="I1252">
        <f t="shared" si="295"/>
        <v>1984</v>
      </c>
      <c r="Q1252" t="s">
        <v>72</v>
      </c>
      <c r="R1252" s="93">
        <v>30835</v>
      </c>
      <c r="S1252">
        <v>19.8</v>
      </c>
      <c r="T1252">
        <v>6.3</v>
      </c>
      <c r="U1252">
        <f t="shared" si="287"/>
        <v>13.05</v>
      </c>
      <c r="V1252" s="106">
        <v>14.5</v>
      </c>
      <c r="W1252" s="107">
        <f t="shared" si="296"/>
        <v>1.4499999999999993</v>
      </c>
      <c r="X1252">
        <f t="shared" si="297"/>
        <v>6</v>
      </c>
      <c r="AG1252" s="93">
        <f t="shared" si="288"/>
        <v>30836</v>
      </c>
      <c r="AH1252" s="107">
        <f t="shared" si="289"/>
        <v>2.0750000000000011</v>
      </c>
      <c r="AI1252" s="72">
        <f t="shared" si="290"/>
        <v>3</v>
      </c>
      <c r="AJ1252">
        <f t="shared" si="291"/>
        <v>6</v>
      </c>
      <c r="AK1252">
        <f t="shared" si="292"/>
        <v>1984</v>
      </c>
    </row>
    <row r="1253" spans="1:37" x14ac:dyDescent="0.2">
      <c r="A1253" t="s">
        <v>70</v>
      </c>
      <c r="B1253" s="93">
        <v>30836</v>
      </c>
      <c r="C1253">
        <v>19.399999999999999</v>
      </c>
      <c r="D1253">
        <v>4.9000000000000004</v>
      </c>
      <c r="E1253">
        <f t="shared" si="286"/>
        <v>12.149999999999999</v>
      </c>
      <c r="F1253" s="106">
        <v>15.5</v>
      </c>
      <c r="G1253" s="107">
        <f t="shared" si="293"/>
        <v>3.3500000000000014</v>
      </c>
      <c r="H1253">
        <f t="shared" si="294"/>
        <v>6</v>
      </c>
      <c r="I1253">
        <f t="shared" si="295"/>
        <v>1984</v>
      </c>
      <c r="Q1253" t="s">
        <v>72</v>
      </c>
      <c r="R1253" s="93">
        <v>30836</v>
      </c>
      <c r="S1253">
        <v>20.399999999999999</v>
      </c>
      <c r="T1253">
        <v>7</v>
      </c>
      <c r="U1253">
        <f t="shared" si="287"/>
        <v>13.7</v>
      </c>
      <c r="V1253" s="106">
        <v>14.5</v>
      </c>
      <c r="W1253" s="107">
        <f t="shared" si="296"/>
        <v>0.80000000000000071</v>
      </c>
      <c r="X1253">
        <f t="shared" si="297"/>
        <v>6</v>
      </c>
      <c r="AG1253" s="93">
        <f t="shared" si="288"/>
        <v>30837</v>
      </c>
      <c r="AH1253" s="107">
        <f t="shared" si="289"/>
        <v>1.4499999999999993</v>
      </c>
      <c r="AI1253" s="72">
        <f t="shared" si="290"/>
        <v>4</v>
      </c>
      <c r="AJ1253">
        <f t="shared" si="291"/>
        <v>6</v>
      </c>
      <c r="AK1253">
        <f t="shared" si="292"/>
        <v>1984</v>
      </c>
    </row>
    <row r="1254" spans="1:37" x14ac:dyDescent="0.2">
      <c r="A1254" t="s">
        <v>70</v>
      </c>
      <c r="B1254" s="93">
        <v>30837</v>
      </c>
      <c r="C1254">
        <v>19.8</v>
      </c>
      <c r="D1254">
        <v>6.4</v>
      </c>
      <c r="E1254">
        <f t="shared" si="286"/>
        <v>13.100000000000001</v>
      </c>
      <c r="F1254" s="106">
        <v>15.5</v>
      </c>
      <c r="G1254" s="107">
        <f t="shared" si="293"/>
        <v>2.3999999999999986</v>
      </c>
      <c r="H1254">
        <f t="shared" si="294"/>
        <v>6</v>
      </c>
      <c r="I1254">
        <f t="shared" si="295"/>
        <v>1984</v>
      </c>
      <c r="Q1254" t="s">
        <v>72</v>
      </c>
      <c r="R1254" s="93">
        <v>30837</v>
      </c>
      <c r="S1254">
        <v>21.3</v>
      </c>
      <c r="T1254">
        <v>6.7</v>
      </c>
      <c r="U1254">
        <f t="shared" si="287"/>
        <v>14</v>
      </c>
      <c r="V1254" s="106">
        <v>14.5</v>
      </c>
      <c r="W1254" s="107">
        <f t="shared" si="296"/>
        <v>0.5</v>
      </c>
      <c r="X1254">
        <f t="shared" si="297"/>
        <v>6</v>
      </c>
      <c r="AG1254" s="93">
        <f t="shared" si="288"/>
        <v>30838</v>
      </c>
      <c r="AH1254" s="107">
        <f t="shared" si="289"/>
        <v>2.2750000000000004</v>
      </c>
      <c r="AI1254" s="72">
        <f t="shared" si="290"/>
        <v>5</v>
      </c>
      <c r="AJ1254">
        <f t="shared" si="291"/>
        <v>6</v>
      </c>
      <c r="AK1254">
        <f t="shared" si="292"/>
        <v>1984</v>
      </c>
    </row>
    <row r="1255" spans="1:37" x14ac:dyDescent="0.2">
      <c r="A1255" t="s">
        <v>70</v>
      </c>
      <c r="B1255" s="93">
        <v>30838</v>
      </c>
      <c r="C1255">
        <v>14.5</v>
      </c>
      <c r="D1255">
        <v>7.4</v>
      </c>
      <c r="E1255">
        <f t="shared" si="286"/>
        <v>10.95</v>
      </c>
      <c r="F1255" s="106">
        <v>15.5</v>
      </c>
      <c r="G1255" s="107">
        <f t="shared" si="293"/>
        <v>4.5500000000000007</v>
      </c>
      <c r="H1255">
        <f t="shared" si="294"/>
        <v>6</v>
      </c>
      <c r="I1255">
        <f t="shared" si="295"/>
        <v>1984</v>
      </c>
      <c r="Q1255" t="s">
        <v>72</v>
      </c>
      <c r="R1255" s="93">
        <v>30838</v>
      </c>
      <c r="S1255">
        <v>19.8</v>
      </c>
      <c r="T1255">
        <v>11</v>
      </c>
      <c r="U1255">
        <f t="shared" si="287"/>
        <v>15.4</v>
      </c>
      <c r="V1255" s="106">
        <v>14.5</v>
      </c>
      <c r="W1255" s="107">
        <f t="shared" si="296"/>
        <v>0</v>
      </c>
      <c r="X1255">
        <f t="shared" si="297"/>
        <v>6</v>
      </c>
      <c r="AG1255" s="93">
        <f t="shared" si="288"/>
        <v>30839</v>
      </c>
      <c r="AH1255" s="107">
        <f t="shared" si="289"/>
        <v>2.5499999999999998</v>
      </c>
      <c r="AI1255" s="72">
        <f t="shared" si="290"/>
        <v>6</v>
      </c>
      <c r="AJ1255">
        <f t="shared" si="291"/>
        <v>6</v>
      </c>
      <c r="AK1255">
        <f t="shared" si="292"/>
        <v>1984</v>
      </c>
    </row>
    <row r="1256" spans="1:37" x14ac:dyDescent="0.2">
      <c r="A1256" t="s">
        <v>70</v>
      </c>
      <c r="B1256" s="93">
        <v>30839</v>
      </c>
      <c r="C1256">
        <v>17</v>
      </c>
      <c r="D1256">
        <v>8</v>
      </c>
      <c r="E1256">
        <f t="shared" si="286"/>
        <v>12.5</v>
      </c>
      <c r="F1256" s="106">
        <v>15.5</v>
      </c>
      <c r="G1256" s="107">
        <f t="shared" si="293"/>
        <v>3</v>
      </c>
      <c r="H1256">
        <f t="shared" si="294"/>
        <v>6</v>
      </c>
      <c r="I1256">
        <f t="shared" si="295"/>
        <v>1984</v>
      </c>
      <c r="Q1256" t="s">
        <v>72</v>
      </c>
      <c r="R1256" s="93">
        <v>30839</v>
      </c>
      <c r="S1256">
        <v>13.8</v>
      </c>
      <c r="T1256">
        <v>11</v>
      </c>
      <c r="U1256">
        <f t="shared" si="287"/>
        <v>12.4</v>
      </c>
      <c r="V1256" s="106">
        <v>14.5</v>
      </c>
      <c r="W1256" s="107">
        <f t="shared" si="296"/>
        <v>2.0999999999999996</v>
      </c>
      <c r="X1256">
        <f t="shared" si="297"/>
        <v>6</v>
      </c>
      <c r="AG1256" s="93">
        <f t="shared" si="288"/>
        <v>30840</v>
      </c>
      <c r="AH1256" s="107">
        <f t="shared" si="289"/>
        <v>2.7749999999999995</v>
      </c>
      <c r="AI1256" s="72">
        <f t="shared" si="290"/>
        <v>7</v>
      </c>
      <c r="AJ1256">
        <f t="shared" si="291"/>
        <v>6</v>
      </c>
      <c r="AK1256">
        <f t="shared" si="292"/>
        <v>1984</v>
      </c>
    </row>
    <row r="1257" spans="1:37" x14ac:dyDescent="0.2">
      <c r="A1257" t="s">
        <v>70</v>
      </c>
      <c r="B1257" s="93">
        <v>30840</v>
      </c>
      <c r="C1257">
        <v>16.8</v>
      </c>
      <c r="D1257">
        <v>6.8</v>
      </c>
      <c r="E1257">
        <f t="shared" si="286"/>
        <v>11.8</v>
      </c>
      <c r="F1257" s="106">
        <v>15.5</v>
      </c>
      <c r="G1257" s="107">
        <f t="shared" si="293"/>
        <v>3.6999999999999993</v>
      </c>
      <c r="H1257">
        <f t="shared" si="294"/>
        <v>6</v>
      </c>
      <c r="I1257">
        <f t="shared" si="295"/>
        <v>1984</v>
      </c>
      <c r="Q1257" t="s">
        <v>72</v>
      </c>
      <c r="R1257" s="93">
        <v>30840</v>
      </c>
      <c r="S1257">
        <v>14.8</v>
      </c>
      <c r="T1257">
        <v>10.5</v>
      </c>
      <c r="U1257">
        <f t="shared" si="287"/>
        <v>12.65</v>
      </c>
      <c r="V1257" s="106">
        <v>14.5</v>
      </c>
      <c r="W1257" s="107">
        <f t="shared" si="296"/>
        <v>1.8499999999999996</v>
      </c>
      <c r="X1257">
        <f t="shared" si="297"/>
        <v>6</v>
      </c>
      <c r="AG1257" s="93">
        <f t="shared" si="288"/>
        <v>30841</v>
      </c>
      <c r="AH1257" s="107">
        <f t="shared" si="289"/>
        <v>6.65</v>
      </c>
      <c r="AI1257" s="72">
        <f t="shared" si="290"/>
        <v>8</v>
      </c>
      <c r="AJ1257">
        <f t="shared" si="291"/>
        <v>6</v>
      </c>
      <c r="AK1257">
        <f t="shared" si="292"/>
        <v>1984</v>
      </c>
    </row>
    <row r="1258" spans="1:37" x14ac:dyDescent="0.2">
      <c r="A1258" t="s">
        <v>70</v>
      </c>
      <c r="B1258" s="93">
        <v>30841</v>
      </c>
      <c r="C1258">
        <v>9.4</v>
      </c>
      <c r="D1258">
        <v>2.5</v>
      </c>
      <c r="E1258">
        <f t="shared" si="286"/>
        <v>5.95</v>
      </c>
      <c r="F1258" s="106">
        <v>15.5</v>
      </c>
      <c r="G1258" s="107">
        <f t="shared" si="293"/>
        <v>9.5500000000000007</v>
      </c>
      <c r="H1258">
        <f t="shared" si="294"/>
        <v>6</v>
      </c>
      <c r="I1258">
        <f t="shared" si="295"/>
        <v>1984</v>
      </c>
      <c r="Q1258" t="s">
        <v>72</v>
      </c>
      <c r="R1258" s="93">
        <v>30841</v>
      </c>
      <c r="S1258">
        <v>13.7</v>
      </c>
      <c r="T1258">
        <v>7.8</v>
      </c>
      <c r="U1258">
        <f t="shared" si="287"/>
        <v>10.75</v>
      </c>
      <c r="V1258" s="106">
        <v>14.5</v>
      </c>
      <c r="W1258" s="107">
        <f t="shared" si="296"/>
        <v>3.75</v>
      </c>
      <c r="X1258">
        <f t="shared" si="297"/>
        <v>6</v>
      </c>
      <c r="AG1258" s="93">
        <f t="shared" si="288"/>
        <v>30842</v>
      </c>
      <c r="AH1258" s="107">
        <f t="shared" si="289"/>
        <v>7.5750000000000002</v>
      </c>
      <c r="AI1258" s="72">
        <f t="shared" si="290"/>
        <v>9</v>
      </c>
      <c r="AJ1258">
        <f t="shared" si="291"/>
        <v>6</v>
      </c>
      <c r="AK1258">
        <f t="shared" si="292"/>
        <v>1984</v>
      </c>
    </row>
    <row r="1259" spans="1:37" x14ac:dyDescent="0.2">
      <c r="A1259" t="s">
        <v>70</v>
      </c>
      <c r="B1259" s="93">
        <v>30842</v>
      </c>
      <c r="C1259">
        <v>9</v>
      </c>
      <c r="D1259">
        <v>2.2999999999999998</v>
      </c>
      <c r="E1259">
        <f t="shared" si="286"/>
        <v>5.65</v>
      </c>
      <c r="F1259" s="106">
        <v>15.5</v>
      </c>
      <c r="G1259" s="107">
        <f t="shared" si="293"/>
        <v>9.85</v>
      </c>
      <c r="H1259">
        <f t="shared" si="294"/>
        <v>6</v>
      </c>
      <c r="I1259">
        <f t="shared" si="295"/>
        <v>1984</v>
      </c>
      <c r="Q1259" t="s">
        <v>72</v>
      </c>
      <c r="R1259" s="93">
        <v>30842</v>
      </c>
      <c r="S1259">
        <v>13.2</v>
      </c>
      <c r="T1259">
        <v>5.2</v>
      </c>
      <c r="U1259">
        <f t="shared" si="287"/>
        <v>9.1999999999999993</v>
      </c>
      <c r="V1259" s="106">
        <v>14.5</v>
      </c>
      <c r="W1259" s="107">
        <f t="shared" si="296"/>
        <v>5.3000000000000007</v>
      </c>
      <c r="X1259">
        <f t="shared" si="297"/>
        <v>6</v>
      </c>
      <c r="AG1259" s="93">
        <f t="shared" si="288"/>
        <v>30843</v>
      </c>
      <c r="AH1259" s="107">
        <f t="shared" si="289"/>
        <v>4.2750000000000004</v>
      </c>
      <c r="AI1259" s="72">
        <f t="shared" si="290"/>
        <v>10</v>
      </c>
      <c r="AJ1259">
        <f t="shared" si="291"/>
        <v>6</v>
      </c>
      <c r="AK1259">
        <f t="shared" si="292"/>
        <v>1984</v>
      </c>
    </row>
    <row r="1260" spans="1:37" x14ac:dyDescent="0.2">
      <c r="A1260" t="s">
        <v>70</v>
      </c>
      <c r="B1260" s="93">
        <v>30843</v>
      </c>
      <c r="C1260">
        <v>16.7</v>
      </c>
      <c r="D1260">
        <v>5.0999999999999996</v>
      </c>
      <c r="E1260">
        <f t="shared" si="286"/>
        <v>10.899999999999999</v>
      </c>
      <c r="F1260" s="106">
        <v>15.5</v>
      </c>
      <c r="G1260" s="107">
        <f t="shared" si="293"/>
        <v>4.6000000000000014</v>
      </c>
      <c r="H1260">
        <f t="shared" si="294"/>
        <v>6</v>
      </c>
      <c r="I1260">
        <f t="shared" si="295"/>
        <v>1984</v>
      </c>
      <c r="Q1260" t="s">
        <v>72</v>
      </c>
      <c r="R1260" s="93">
        <v>30843</v>
      </c>
      <c r="S1260">
        <v>19.3</v>
      </c>
      <c r="T1260">
        <v>1.8</v>
      </c>
      <c r="U1260">
        <f t="shared" si="287"/>
        <v>10.55</v>
      </c>
      <c r="V1260" s="106">
        <v>14.5</v>
      </c>
      <c r="W1260" s="107">
        <f t="shared" si="296"/>
        <v>3.9499999999999993</v>
      </c>
      <c r="X1260">
        <f t="shared" si="297"/>
        <v>6</v>
      </c>
      <c r="AG1260" s="93">
        <f t="shared" si="288"/>
        <v>30844</v>
      </c>
      <c r="AH1260" s="107">
        <f t="shared" si="289"/>
        <v>2.7250000000000005</v>
      </c>
      <c r="AI1260" s="72">
        <f t="shared" si="290"/>
        <v>11</v>
      </c>
      <c r="AJ1260">
        <f t="shared" si="291"/>
        <v>6</v>
      </c>
      <c r="AK1260">
        <f t="shared" si="292"/>
        <v>1984</v>
      </c>
    </row>
    <row r="1261" spans="1:37" x14ac:dyDescent="0.2">
      <c r="A1261" t="s">
        <v>70</v>
      </c>
      <c r="B1261" s="93">
        <v>30844</v>
      </c>
      <c r="C1261">
        <v>19.399999999999999</v>
      </c>
      <c r="D1261">
        <v>3.2</v>
      </c>
      <c r="E1261">
        <f t="shared" si="286"/>
        <v>11.299999999999999</v>
      </c>
      <c r="F1261" s="106">
        <v>15.5</v>
      </c>
      <c r="G1261" s="107">
        <f t="shared" si="293"/>
        <v>4.2000000000000011</v>
      </c>
      <c r="H1261">
        <f t="shared" si="294"/>
        <v>6</v>
      </c>
      <c r="I1261">
        <f t="shared" si="295"/>
        <v>1984</v>
      </c>
      <c r="Q1261" t="s">
        <v>72</v>
      </c>
      <c r="R1261" s="93">
        <v>30844</v>
      </c>
      <c r="S1261">
        <v>22.7</v>
      </c>
      <c r="T1261">
        <v>3.8</v>
      </c>
      <c r="U1261">
        <f t="shared" si="287"/>
        <v>13.25</v>
      </c>
      <c r="V1261" s="106">
        <v>14.5</v>
      </c>
      <c r="W1261" s="107">
        <f t="shared" si="296"/>
        <v>1.25</v>
      </c>
      <c r="X1261">
        <f t="shared" si="297"/>
        <v>6</v>
      </c>
      <c r="AG1261" s="93">
        <f t="shared" si="288"/>
        <v>30845</v>
      </c>
      <c r="AH1261" s="107">
        <f t="shared" si="289"/>
        <v>0.75</v>
      </c>
      <c r="AI1261" s="72">
        <f t="shared" si="290"/>
        <v>12</v>
      </c>
      <c r="AJ1261">
        <f t="shared" si="291"/>
        <v>6</v>
      </c>
      <c r="AK1261">
        <f t="shared" si="292"/>
        <v>1984</v>
      </c>
    </row>
    <row r="1262" spans="1:37" x14ac:dyDescent="0.2">
      <c r="A1262" t="s">
        <v>70</v>
      </c>
      <c r="B1262" s="93">
        <v>30845</v>
      </c>
      <c r="C1262">
        <v>21.3</v>
      </c>
      <c r="D1262">
        <v>6.7</v>
      </c>
      <c r="E1262">
        <f t="shared" si="286"/>
        <v>14</v>
      </c>
      <c r="F1262" s="106">
        <v>15.5</v>
      </c>
      <c r="G1262" s="107">
        <f t="shared" si="293"/>
        <v>1.5</v>
      </c>
      <c r="H1262">
        <f t="shared" si="294"/>
        <v>6</v>
      </c>
      <c r="I1262">
        <f t="shared" si="295"/>
        <v>1984</v>
      </c>
      <c r="Q1262" t="s">
        <v>72</v>
      </c>
      <c r="R1262" s="93">
        <v>30845</v>
      </c>
      <c r="S1262">
        <v>22.5</v>
      </c>
      <c r="T1262">
        <v>7.5</v>
      </c>
      <c r="U1262">
        <f t="shared" si="287"/>
        <v>15</v>
      </c>
      <c r="V1262" s="106">
        <v>14.5</v>
      </c>
      <c r="W1262" s="107">
        <f t="shared" si="296"/>
        <v>0</v>
      </c>
      <c r="X1262">
        <f t="shared" si="297"/>
        <v>6</v>
      </c>
      <c r="AG1262" s="93">
        <f t="shared" si="288"/>
        <v>30846</v>
      </c>
      <c r="AH1262" s="107">
        <f t="shared" si="289"/>
        <v>0.22500000000000053</v>
      </c>
      <c r="AI1262" s="72">
        <f t="shared" si="290"/>
        <v>13</v>
      </c>
      <c r="AJ1262">
        <f t="shared" si="291"/>
        <v>6</v>
      </c>
      <c r="AK1262">
        <f t="shared" si="292"/>
        <v>1984</v>
      </c>
    </row>
    <row r="1263" spans="1:37" x14ac:dyDescent="0.2">
      <c r="A1263" t="s">
        <v>70</v>
      </c>
      <c r="B1263" s="93">
        <v>30846</v>
      </c>
      <c r="C1263">
        <v>23.4</v>
      </c>
      <c r="D1263">
        <v>6.7</v>
      </c>
      <c r="E1263">
        <f t="shared" si="286"/>
        <v>15.049999999999999</v>
      </c>
      <c r="F1263" s="106">
        <v>15.5</v>
      </c>
      <c r="G1263" s="107">
        <f t="shared" si="293"/>
        <v>0.45000000000000107</v>
      </c>
      <c r="H1263">
        <f t="shared" si="294"/>
        <v>6</v>
      </c>
      <c r="I1263">
        <f t="shared" si="295"/>
        <v>1984</v>
      </c>
      <c r="Q1263" t="s">
        <v>72</v>
      </c>
      <c r="R1263" s="93">
        <v>30846</v>
      </c>
      <c r="S1263">
        <v>25.3</v>
      </c>
      <c r="T1263">
        <v>10.4</v>
      </c>
      <c r="U1263">
        <f t="shared" si="287"/>
        <v>17.850000000000001</v>
      </c>
      <c r="V1263" s="106">
        <v>14.5</v>
      </c>
      <c r="W1263" s="107">
        <f t="shared" si="296"/>
        <v>0</v>
      </c>
      <c r="X1263">
        <f t="shared" si="297"/>
        <v>6</v>
      </c>
      <c r="AG1263" s="93">
        <f t="shared" si="288"/>
        <v>30847</v>
      </c>
      <c r="AH1263" s="107">
        <f t="shared" si="289"/>
        <v>2.5000000000000355E-2</v>
      </c>
      <c r="AI1263" s="72">
        <f t="shared" si="290"/>
        <v>14</v>
      </c>
      <c r="AJ1263">
        <f t="shared" si="291"/>
        <v>6</v>
      </c>
      <c r="AK1263">
        <f t="shared" si="292"/>
        <v>1984</v>
      </c>
    </row>
    <row r="1264" spans="1:37" x14ac:dyDescent="0.2">
      <c r="A1264" t="s">
        <v>70</v>
      </c>
      <c r="B1264" s="93">
        <v>30847</v>
      </c>
      <c r="C1264">
        <v>24.9</v>
      </c>
      <c r="D1264">
        <v>6</v>
      </c>
      <c r="E1264">
        <f t="shared" si="286"/>
        <v>15.45</v>
      </c>
      <c r="F1264" s="106">
        <v>15.5</v>
      </c>
      <c r="G1264" s="107">
        <f t="shared" si="293"/>
        <v>5.0000000000000711E-2</v>
      </c>
      <c r="H1264">
        <f t="shared" si="294"/>
        <v>6</v>
      </c>
      <c r="I1264">
        <f t="shared" si="295"/>
        <v>1984</v>
      </c>
      <c r="Q1264" t="s">
        <v>72</v>
      </c>
      <c r="R1264" s="93">
        <v>30847</v>
      </c>
      <c r="S1264">
        <v>27</v>
      </c>
      <c r="T1264">
        <v>10.4</v>
      </c>
      <c r="U1264">
        <f t="shared" si="287"/>
        <v>18.7</v>
      </c>
      <c r="V1264" s="106">
        <v>14.5</v>
      </c>
      <c r="W1264" s="107">
        <f t="shared" si="296"/>
        <v>0</v>
      </c>
      <c r="X1264">
        <f t="shared" si="297"/>
        <v>6</v>
      </c>
      <c r="AG1264" s="93">
        <f t="shared" si="288"/>
        <v>30848</v>
      </c>
      <c r="AH1264" s="107">
        <f t="shared" si="289"/>
        <v>0</v>
      </c>
      <c r="AI1264" s="72">
        <f t="shared" si="290"/>
        <v>15</v>
      </c>
      <c r="AJ1264">
        <f t="shared" si="291"/>
        <v>6</v>
      </c>
      <c r="AK1264">
        <f t="shared" si="292"/>
        <v>1984</v>
      </c>
    </row>
    <row r="1265" spans="1:37" x14ac:dyDescent="0.2">
      <c r="A1265" t="s">
        <v>70</v>
      </c>
      <c r="B1265" s="93">
        <v>30848</v>
      </c>
      <c r="C1265">
        <v>20</v>
      </c>
      <c r="D1265">
        <v>11.4</v>
      </c>
      <c r="E1265">
        <f t="shared" si="286"/>
        <v>15.7</v>
      </c>
      <c r="F1265" s="106">
        <v>15.5</v>
      </c>
      <c r="G1265" s="107">
        <f t="shared" si="293"/>
        <v>0</v>
      </c>
      <c r="H1265">
        <f t="shared" si="294"/>
        <v>6</v>
      </c>
      <c r="I1265">
        <f t="shared" si="295"/>
        <v>1984</v>
      </c>
      <c r="Q1265" t="s">
        <v>72</v>
      </c>
      <c r="R1265" s="93">
        <v>30848</v>
      </c>
      <c r="S1265">
        <v>21.5</v>
      </c>
      <c r="T1265">
        <v>11.8</v>
      </c>
      <c r="U1265">
        <f t="shared" si="287"/>
        <v>16.649999999999999</v>
      </c>
      <c r="V1265" s="106">
        <v>14.5</v>
      </c>
      <c r="W1265" s="107">
        <f t="shared" si="296"/>
        <v>0</v>
      </c>
      <c r="X1265">
        <f t="shared" si="297"/>
        <v>6</v>
      </c>
      <c r="AG1265" s="93">
        <f t="shared" si="288"/>
        <v>30849</v>
      </c>
      <c r="AH1265" s="107">
        <f t="shared" si="289"/>
        <v>1.4249999999999998</v>
      </c>
      <c r="AI1265" s="72">
        <f t="shared" si="290"/>
        <v>16</v>
      </c>
      <c r="AJ1265">
        <f t="shared" si="291"/>
        <v>6</v>
      </c>
      <c r="AK1265">
        <f t="shared" si="292"/>
        <v>1984</v>
      </c>
    </row>
    <row r="1266" spans="1:37" x14ac:dyDescent="0.2">
      <c r="A1266" t="s">
        <v>70</v>
      </c>
      <c r="B1266" s="93">
        <v>30849</v>
      </c>
      <c r="C1266">
        <v>21</v>
      </c>
      <c r="D1266">
        <v>7.6</v>
      </c>
      <c r="E1266">
        <f t="shared" si="286"/>
        <v>14.3</v>
      </c>
      <c r="F1266" s="106">
        <v>15.5</v>
      </c>
      <c r="G1266" s="107">
        <f t="shared" si="293"/>
        <v>1.1999999999999993</v>
      </c>
      <c r="H1266">
        <f t="shared" si="294"/>
        <v>6</v>
      </c>
      <c r="I1266">
        <f t="shared" si="295"/>
        <v>1984</v>
      </c>
      <c r="Q1266" t="s">
        <v>72</v>
      </c>
      <c r="R1266" s="93">
        <v>30849</v>
      </c>
      <c r="S1266">
        <v>19</v>
      </c>
      <c r="T1266">
        <v>6.7</v>
      </c>
      <c r="U1266">
        <f t="shared" si="287"/>
        <v>12.85</v>
      </c>
      <c r="V1266" s="106">
        <v>14.5</v>
      </c>
      <c r="W1266" s="107">
        <f t="shared" si="296"/>
        <v>1.6500000000000004</v>
      </c>
      <c r="X1266">
        <f t="shared" si="297"/>
        <v>6</v>
      </c>
      <c r="AG1266" s="93">
        <f t="shared" si="288"/>
        <v>30850</v>
      </c>
      <c r="AH1266" s="107">
        <f t="shared" si="289"/>
        <v>3.8250000000000002</v>
      </c>
      <c r="AI1266" s="72">
        <f t="shared" si="290"/>
        <v>17</v>
      </c>
      <c r="AJ1266">
        <f t="shared" si="291"/>
        <v>6</v>
      </c>
      <c r="AK1266">
        <f t="shared" si="292"/>
        <v>1984</v>
      </c>
    </row>
    <row r="1267" spans="1:37" x14ac:dyDescent="0.2">
      <c r="A1267" t="s">
        <v>70</v>
      </c>
      <c r="B1267" s="93">
        <v>30850</v>
      </c>
      <c r="C1267">
        <v>19.399999999999999</v>
      </c>
      <c r="D1267">
        <v>4.2</v>
      </c>
      <c r="E1267">
        <f t="shared" si="286"/>
        <v>11.799999999999999</v>
      </c>
      <c r="F1267" s="106">
        <v>15.5</v>
      </c>
      <c r="G1267" s="107">
        <f t="shared" si="293"/>
        <v>3.7000000000000011</v>
      </c>
      <c r="H1267">
        <f t="shared" si="294"/>
        <v>6</v>
      </c>
      <c r="I1267">
        <f t="shared" si="295"/>
        <v>1984</v>
      </c>
      <c r="Q1267" t="s">
        <v>72</v>
      </c>
      <c r="R1267" s="93">
        <v>30850</v>
      </c>
      <c r="S1267">
        <v>16</v>
      </c>
      <c r="T1267">
        <v>5.0999999999999996</v>
      </c>
      <c r="U1267">
        <f t="shared" si="287"/>
        <v>10.55</v>
      </c>
      <c r="V1267" s="106">
        <v>14.5</v>
      </c>
      <c r="W1267" s="107">
        <f t="shared" si="296"/>
        <v>3.9499999999999993</v>
      </c>
      <c r="X1267">
        <f t="shared" si="297"/>
        <v>6</v>
      </c>
      <c r="AG1267" s="93">
        <f t="shared" si="288"/>
        <v>30851</v>
      </c>
      <c r="AH1267" s="107">
        <f t="shared" si="289"/>
        <v>2.8749999999999991</v>
      </c>
      <c r="AI1267" s="72">
        <f t="shared" si="290"/>
        <v>18</v>
      </c>
      <c r="AJ1267">
        <f t="shared" si="291"/>
        <v>6</v>
      </c>
      <c r="AK1267">
        <f t="shared" si="292"/>
        <v>1984</v>
      </c>
    </row>
    <row r="1268" spans="1:37" x14ac:dyDescent="0.2">
      <c r="A1268" t="s">
        <v>70</v>
      </c>
      <c r="B1268" s="93">
        <v>30851</v>
      </c>
      <c r="C1268">
        <v>22</v>
      </c>
      <c r="D1268">
        <v>6.3</v>
      </c>
      <c r="E1268">
        <f t="shared" si="286"/>
        <v>14.15</v>
      </c>
      <c r="F1268" s="106">
        <v>15.5</v>
      </c>
      <c r="G1268" s="107">
        <f t="shared" si="293"/>
        <v>1.3499999999999996</v>
      </c>
      <c r="H1268">
        <f t="shared" si="294"/>
        <v>6</v>
      </c>
      <c r="I1268">
        <f t="shared" si="295"/>
        <v>1984</v>
      </c>
      <c r="Q1268" t="s">
        <v>72</v>
      </c>
      <c r="R1268" s="93">
        <v>30851</v>
      </c>
      <c r="S1268">
        <v>17.100000000000001</v>
      </c>
      <c r="T1268">
        <v>3.1</v>
      </c>
      <c r="U1268">
        <f t="shared" si="287"/>
        <v>10.100000000000001</v>
      </c>
      <c r="V1268" s="106">
        <v>14.5</v>
      </c>
      <c r="W1268" s="107">
        <f t="shared" si="296"/>
        <v>4.3999999999999986</v>
      </c>
      <c r="X1268">
        <f t="shared" si="297"/>
        <v>6</v>
      </c>
      <c r="AG1268" s="93">
        <f t="shared" si="288"/>
        <v>30852</v>
      </c>
      <c r="AH1268" s="107">
        <f t="shared" si="289"/>
        <v>4.8499999999999996</v>
      </c>
      <c r="AI1268" s="72">
        <f t="shared" si="290"/>
        <v>19</v>
      </c>
      <c r="AJ1268">
        <f t="shared" si="291"/>
        <v>6</v>
      </c>
      <c r="AK1268">
        <f t="shared" si="292"/>
        <v>1984</v>
      </c>
    </row>
    <row r="1269" spans="1:37" x14ac:dyDescent="0.2">
      <c r="A1269" t="s">
        <v>70</v>
      </c>
      <c r="B1269" s="93">
        <v>30852</v>
      </c>
      <c r="C1269">
        <v>17.5</v>
      </c>
      <c r="D1269">
        <v>5.8</v>
      </c>
      <c r="E1269">
        <f t="shared" si="286"/>
        <v>11.65</v>
      </c>
      <c r="F1269" s="106">
        <v>15.5</v>
      </c>
      <c r="G1269" s="107">
        <f t="shared" si="293"/>
        <v>3.8499999999999996</v>
      </c>
      <c r="H1269">
        <f t="shared" si="294"/>
        <v>6</v>
      </c>
      <c r="I1269">
        <f t="shared" si="295"/>
        <v>1984</v>
      </c>
      <c r="Q1269" t="s">
        <v>72</v>
      </c>
      <c r="R1269" s="93">
        <v>30852</v>
      </c>
      <c r="S1269">
        <v>13.6</v>
      </c>
      <c r="T1269">
        <v>3.7</v>
      </c>
      <c r="U1269">
        <f t="shared" si="287"/>
        <v>8.65</v>
      </c>
      <c r="V1269" s="106">
        <v>14.5</v>
      </c>
      <c r="W1269" s="107">
        <f t="shared" si="296"/>
        <v>5.85</v>
      </c>
      <c r="X1269">
        <f t="shared" si="297"/>
        <v>6</v>
      </c>
      <c r="AG1269" s="93">
        <f t="shared" si="288"/>
        <v>30853</v>
      </c>
      <c r="AH1269" s="107">
        <f t="shared" si="289"/>
        <v>3.6749999999999998</v>
      </c>
      <c r="AI1269" s="72">
        <f t="shared" si="290"/>
        <v>20</v>
      </c>
      <c r="AJ1269">
        <f t="shared" si="291"/>
        <v>6</v>
      </c>
      <c r="AK1269">
        <f t="shared" si="292"/>
        <v>1984</v>
      </c>
    </row>
    <row r="1270" spans="1:37" x14ac:dyDescent="0.2">
      <c r="A1270" t="s">
        <v>70</v>
      </c>
      <c r="B1270" s="93">
        <v>30853</v>
      </c>
      <c r="C1270">
        <v>17.2</v>
      </c>
      <c r="D1270">
        <v>7.5</v>
      </c>
      <c r="E1270">
        <f t="shared" si="286"/>
        <v>12.35</v>
      </c>
      <c r="F1270" s="106">
        <v>15.5</v>
      </c>
      <c r="G1270" s="107">
        <f t="shared" si="293"/>
        <v>3.1500000000000004</v>
      </c>
      <c r="H1270">
        <f t="shared" si="294"/>
        <v>6</v>
      </c>
      <c r="I1270">
        <f t="shared" si="295"/>
        <v>1984</v>
      </c>
      <c r="Q1270" t="s">
        <v>72</v>
      </c>
      <c r="R1270" s="93">
        <v>30853</v>
      </c>
      <c r="S1270">
        <v>20</v>
      </c>
      <c r="T1270">
        <v>0.6</v>
      </c>
      <c r="U1270">
        <f t="shared" si="287"/>
        <v>10.3</v>
      </c>
      <c r="V1270" s="106">
        <v>14.5</v>
      </c>
      <c r="W1270" s="107">
        <f t="shared" si="296"/>
        <v>4.1999999999999993</v>
      </c>
      <c r="X1270">
        <f t="shared" si="297"/>
        <v>6</v>
      </c>
      <c r="AG1270" s="93">
        <f t="shared" si="288"/>
        <v>30854</v>
      </c>
      <c r="AH1270" s="107">
        <f t="shared" si="289"/>
        <v>3.8000000000000007</v>
      </c>
      <c r="AI1270" s="72">
        <f t="shared" si="290"/>
        <v>21</v>
      </c>
      <c r="AJ1270">
        <f t="shared" si="291"/>
        <v>6</v>
      </c>
      <c r="AK1270">
        <f t="shared" si="292"/>
        <v>1984</v>
      </c>
    </row>
    <row r="1271" spans="1:37" x14ac:dyDescent="0.2">
      <c r="A1271" t="s">
        <v>70</v>
      </c>
      <c r="B1271" s="93">
        <v>30854</v>
      </c>
      <c r="C1271">
        <v>14</v>
      </c>
      <c r="D1271">
        <v>5.9</v>
      </c>
      <c r="E1271">
        <f t="shared" si="286"/>
        <v>9.9499999999999993</v>
      </c>
      <c r="F1271" s="106">
        <v>15.5</v>
      </c>
      <c r="G1271" s="107">
        <f t="shared" si="293"/>
        <v>5.5500000000000007</v>
      </c>
      <c r="H1271">
        <f t="shared" si="294"/>
        <v>6</v>
      </c>
      <c r="I1271">
        <f t="shared" si="295"/>
        <v>1984</v>
      </c>
      <c r="Q1271" t="s">
        <v>72</v>
      </c>
      <c r="R1271" s="93">
        <v>30854</v>
      </c>
      <c r="S1271">
        <v>21.2</v>
      </c>
      <c r="T1271">
        <v>3.7</v>
      </c>
      <c r="U1271">
        <f t="shared" si="287"/>
        <v>12.45</v>
      </c>
      <c r="V1271" s="106">
        <v>14.5</v>
      </c>
      <c r="W1271" s="107">
        <f t="shared" si="296"/>
        <v>2.0500000000000007</v>
      </c>
      <c r="X1271">
        <f t="shared" si="297"/>
        <v>6</v>
      </c>
      <c r="AG1271" s="93">
        <f t="shared" si="288"/>
        <v>30855</v>
      </c>
      <c r="AH1271" s="107">
        <f t="shared" si="289"/>
        <v>1.4000000000000004</v>
      </c>
      <c r="AI1271" s="72">
        <f t="shared" si="290"/>
        <v>22</v>
      </c>
      <c r="AJ1271">
        <f t="shared" si="291"/>
        <v>6</v>
      </c>
      <c r="AK1271">
        <f t="shared" si="292"/>
        <v>1984</v>
      </c>
    </row>
    <row r="1272" spans="1:37" x14ac:dyDescent="0.2">
      <c r="A1272" t="s">
        <v>70</v>
      </c>
      <c r="B1272" s="93">
        <v>30855</v>
      </c>
      <c r="C1272">
        <v>18.399999999999999</v>
      </c>
      <c r="D1272">
        <v>7</v>
      </c>
      <c r="E1272">
        <f t="shared" si="286"/>
        <v>12.7</v>
      </c>
      <c r="F1272" s="106">
        <v>15.5</v>
      </c>
      <c r="G1272" s="107">
        <f t="shared" si="293"/>
        <v>2.8000000000000007</v>
      </c>
      <c r="H1272">
        <f t="shared" si="294"/>
        <v>6</v>
      </c>
      <c r="I1272">
        <f t="shared" si="295"/>
        <v>1984</v>
      </c>
      <c r="Q1272" t="s">
        <v>72</v>
      </c>
      <c r="R1272" s="93">
        <v>30855</v>
      </c>
      <c r="S1272">
        <v>22.1</v>
      </c>
      <c r="T1272">
        <v>9.1999999999999993</v>
      </c>
      <c r="U1272">
        <f t="shared" si="287"/>
        <v>15.65</v>
      </c>
      <c r="V1272" s="106">
        <v>14.5</v>
      </c>
      <c r="W1272" s="107">
        <f t="shared" si="296"/>
        <v>0</v>
      </c>
      <c r="X1272">
        <f t="shared" si="297"/>
        <v>6</v>
      </c>
      <c r="AG1272" s="93">
        <f t="shared" si="288"/>
        <v>30856</v>
      </c>
      <c r="AH1272" s="107">
        <f t="shared" si="289"/>
        <v>0</v>
      </c>
      <c r="AI1272" s="72">
        <f t="shared" si="290"/>
        <v>23</v>
      </c>
      <c r="AJ1272">
        <f t="shared" si="291"/>
        <v>6</v>
      </c>
      <c r="AK1272">
        <f t="shared" si="292"/>
        <v>1984</v>
      </c>
    </row>
    <row r="1273" spans="1:37" x14ac:dyDescent="0.2">
      <c r="A1273" t="s">
        <v>70</v>
      </c>
      <c r="B1273" s="93">
        <v>30856</v>
      </c>
      <c r="C1273">
        <v>24.8</v>
      </c>
      <c r="D1273">
        <v>7.1</v>
      </c>
      <c r="E1273">
        <f t="shared" si="286"/>
        <v>15.95</v>
      </c>
      <c r="F1273" s="106">
        <v>15.5</v>
      </c>
      <c r="G1273" s="107">
        <f t="shared" si="293"/>
        <v>0</v>
      </c>
      <c r="H1273">
        <f t="shared" si="294"/>
        <v>6</v>
      </c>
      <c r="I1273">
        <f t="shared" si="295"/>
        <v>1984</v>
      </c>
      <c r="Q1273" t="s">
        <v>72</v>
      </c>
      <c r="R1273" s="93">
        <v>30856</v>
      </c>
      <c r="S1273">
        <v>25.2</v>
      </c>
      <c r="T1273">
        <v>5.5</v>
      </c>
      <c r="U1273">
        <f t="shared" si="287"/>
        <v>15.35</v>
      </c>
      <c r="V1273" s="106">
        <v>14.5</v>
      </c>
      <c r="W1273" s="107">
        <f t="shared" si="296"/>
        <v>0</v>
      </c>
      <c r="X1273">
        <f t="shared" si="297"/>
        <v>6</v>
      </c>
      <c r="AG1273" s="93">
        <f t="shared" si="288"/>
        <v>30857</v>
      </c>
      <c r="AH1273" s="107">
        <f t="shared" si="289"/>
        <v>0</v>
      </c>
      <c r="AI1273" s="72">
        <f t="shared" si="290"/>
        <v>24</v>
      </c>
      <c r="AJ1273">
        <f t="shared" si="291"/>
        <v>6</v>
      </c>
      <c r="AK1273">
        <f t="shared" si="292"/>
        <v>1984</v>
      </c>
    </row>
    <row r="1274" spans="1:37" x14ac:dyDescent="0.2">
      <c r="A1274" t="s">
        <v>70</v>
      </c>
      <c r="B1274" s="93">
        <v>30857</v>
      </c>
      <c r="C1274">
        <v>25</v>
      </c>
      <c r="D1274">
        <v>13.4</v>
      </c>
      <c r="E1274">
        <f t="shared" si="286"/>
        <v>19.2</v>
      </c>
      <c r="F1274" s="106">
        <v>15.5</v>
      </c>
      <c r="G1274" s="107">
        <f t="shared" si="293"/>
        <v>0</v>
      </c>
      <c r="H1274">
        <f t="shared" si="294"/>
        <v>6</v>
      </c>
      <c r="I1274">
        <f t="shared" si="295"/>
        <v>1984</v>
      </c>
      <c r="Q1274" t="s">
        <v>72</v>
      </c>
      <c r="R1274" s="93">
        <v>30857</v>
      </c>
      <c r="S1274">
        <v>26.4</v>
      </c>
      <c r="T1274">
        <v>8.6999999999999993</v>
      </c>
      <c r="U1274">
        <f t="shared" si="287"/>
        <v>17.549999999999997</v>
      </c>
      <c r="V1274" s="106">
        <v>14.5</v>
      </c>
      <c r="W1274" s="107">
        <f t="shared" si="296"/>
        <v>0</v>
      </c>
      <c r="X1274">
        <f t="shared" si="297"/>
        <v>6</v>
      </c>
      <c r="AG1274" s="93">
        <f t="shared" si="288"/>
        <v>30858</v>
      </c>
      <c r="AH1274" s="107">
        <f t="shared" si="289"/>
        <v>0</v>
      </c>
      <c r="AI1274" s="72">
        <f t="shared" si="290"/>
        <v>25</v>
      </c>
      <c r="AJ1274">
        <f t="shared" si="291"/>
        <v>6</v>
      </c>
      <c r="AK1274">
        <f t="shared" si="292"/>
        <v>1984</v>
      </c>
    </row>
    <row r="1275" spans="1:37" x14ac:dyDescent="0.2">
      <c r="A1275" t="s">
        <v>70</v>
      </c>
      <c r="B1275" s="93">
        <v>30858</v>
      </c>
      <c r="C1275">
        <v>24.2</v>
      </c>
      <c r="D1275">
        <v>7.5</v>
      </c>
      <c r="E1275">
        <f t="shared" si="286"/>
        <v>15.85</v>
      </c>
      <c r="F1275" s="106">
        <v>15.5</v>
      </c>
      <c r="G1275" s="107">
        <f t="shared" si="293"/>
        <v>0</v>
      </c>
      <c r="H1275">
        <f t="shared" si="294"/>
        <v>6</v>
      </c>
      <c r="I1275">
        <f t="shared" si="295"/>
        <v>1984</v>
      </c>
      <c r="Q1275" t="s">
        <v>72</v>
      </c>
      <c r="R1275" s="93">
        <v>30858</v>
      </c>
      <c r="S1275">
        <v>20.3</v>
      </c>
      <c r="T1275">
        <v>8.6999999999999993</v>
      </c>
      <c r="U1275">
        <f t="shared" si="287"/>
        <v>14.5</v>
      </c>
      <c r="V1275" s="106">
        <v>14.5</v>
      </c>
      <c r="W1275" s="107">
        <f t="shared" si="296"/>
        <v>0</v>
      </c>
      <c r="X1275">
        <f t="shared" si="297"/>
        <v>6</v>
      </c>
      <c r="AG1275" s="93">
        <f t="shared" si="288"/>
        <v>30859</v>
      </c>
      <c r="AH1275" s="107">
        <f t="shared" si="289"/>
        <v>0</v>
      </c>
      <c r="AI1275" s="72">
        <f t="shared" si="290"/>
        <v>26</v>
      </c>
      <c r="AJ1275">
        <f t="shared" si="291"/>
        <v>6</v>
      </c>
      <c r="AK1275">
        <f t="shared" si="292"/>
        <v>1984</v>
      </c>
    </row>
    <row r="1276" spans="1:37" x14ac:dyDescent="0.2">
      <c r="A1276" t="s">
        <v>70</v>
      </c>
      <c r="B1276" s="93">
        <v>30859</v>
      </c>
      <c r="C1276">
        <v>28.2</v>
      </c>
      <c r="D1276">
        <v>8.5</v>
      </c>
      <c r="E1276">
        <f t="shared" si="286"/>
        <v>18.350000000000001</v>
      </c>
      <c r="F1276" s="106">
        <v>15.5</v>
      </c>
      <c r="G1276" s="107">
        <f t="shared" si="293"/>
        <v>0</v>
      </c>
      <c r="H1276">
        <f t="shared" si="294"/>
        <v>6</v>
      </c>
      <c r="I1276">
        <f t="shared" si="295"/>
        <v>1984</v>
      </c>
      <c r="Q1276" t="s">
        <v>72</v>
      </c>
      <c r="R1276" s="93">
        <v>30859</v>
      </c>
      <c r="S1276">
        <v>25.5</v>
      </c>
      <c r="T1276">
        <v>6.9</v>
      </c>
      <c r="U1276">
        <f t="shared" si="287"/>
        <v>16.2</v>
      </c>
      <c r="V1276" s="106">
        <v>14.5</v>
      </c>
      <c r="W1276" s="107">
        <f t="shared" si="296"/>
        <v>0</v>
      </c>
      <c r="X1276">
        <f t="shared" si="297"/>
        <v>6</v>
      </c>
      <c r="AG1276" s="93">
        <f t="shared" si="288"/>
        <v>30860</v>
      </c>
      <c r="AH1276" s="107">
        <f t="shared" si="289"/>
        <v>0</v>
      </c>
      <c r="AI1276" s="72">
        <f t="shared" si="290"/>
        <v>27</v>
      </c>
      <c r="AJ1276">
        <f t="shared" si="291"/>
        <v>6</v>
      </c>
      <c r="AK1276">
        <f t="shared" si="292"/>
        <v>1984</v>
      </c>
    </row>
    <row r="1277" spans="1:37" x14ac:dyDescent="0.2">
      <c r="A1277" t="s">
        <v>70</v>
      </c>
      <c r="B1277" s="93">
        <v>30860</v>
      </c>
      <c r="C1277">
        <v>26.2</v>
      </c>
      <c r="D1277">
        <v>15.2</v>
      </c>
      <c r="E1277">
        <f t="shared" si="286"/>
        <v>20.7</v>
      </c>
      <c r="F1277" s="106">
        <v>15.5</v>
      </c>
      <c r="G1277" s="107">
        <f t="shared" si="293"/>
        <v>0</v>
      </c>
      <c r="H1277">
        <f t="shared" si="294"/>
        <v>6</v>
      </c>
      <c r="I1277">
        <f t="shared" si="295"/>
        <v>1984</v>
      </c>
      <c r="Q1277" t="s">
        <v>72</v>
      </c>
      <c r="R1277" s="93">
        <v>30860</v>
      </c>
      <c r="S1277">
        <v>24.4</v>
      </c>
      <c r="T1277">
        <v>13.9</v>
      </c>
      <c r="U1277">
        <f t="shared" si="287"/>
        <v>19.149999999999999</v>
      </c>
      <c r="V1277" s="106">
        <v>14.5</v>
      </c>
      <c r="W1277" s="107">
        <f t="shared" si="296"/>
        <v>0</v>
      </c>
      <c r="X1277">
        <f t="shared" si="297"/>
        <v>6</v>
      </c>
      <c r="AG1277" s="93">
        <f t="shared" si="288"/>
        <v>30861</v>
      </c>
      <c r="AH1277" s="107">
        <f t="shared" si="289"/>
        <v>0</v>
      </c>
      <c r="AI1277" s="72">
        <f t="shared" si="290"/>
        <v>28</v>
      </c>
      <c r="AJ1277">
        <f t="shared" si="291"/>
        <v>6</v>
      </c>
      <c r="AK1277">
        <f t="shared" si="292"/>
        <v>1984</v>
      </c>
    </row>
    <row r="1278" spans="1:37" x14ac:dyDescent="0.2">
      <c r="A1278" t="s">
        <v>70</v>
      </c>
      <c r="B1278" s="93">
        <v>30861</v>
      </c>
      <c r="C1278">
        <v>30.2</v>
      </c>
      <c r="D1278">
        <v>15.6</v>
      </c>
      <c r="E1278">
        <f t="shared" si="286"/>
        <v>22.9</v>
      </c>
      <c r="F1278" s="106">
        <v>15.5</v>
      </c>
      <c r="G1278" s="107">
        <f t="shared" si="293"/>
        <v>0</v>
      </c>
      <c r="H1278">
        <f t="shared" si="294"/>
        <v>6</v>
      </c>
      <c r="I1278">
        <f t="shared" si="295"/>
        <v>1984</v>
      </c>
      <c r="Q1278" t="s">
        <v>72</v>
      </c>
      <c r="R1278" s="93">
        <v>30861</v>
      </c>
      <c r="S1278">
        <v>24.7</v>
      </c>
      <c r="T1278">
        <v>8.3000000000000007</v>
      </c>
      <c r="U1278">
        <f t="shared" si="287"/>
        <v>16.5</v>
      </c>
      <c r="V1278" s="106">
        <v>14.5</v>
      </c>
      <c r="W1278" s="107">
        <f t="shared" si="296"/>
        <v>0</v>
      </c>
      <c r="X1278">
        <f t="shared" si="297"/>
        <v>6</v>
      </c>
      <c r="AG1278" s="93">
        <f t="shared" si="288"/>
        <v>30862</v>
      </c>
      <c r="AH1278" s="107">
        <f t="shared" si="289"/>
        <v>0</v>
      </c>
      <c r="AI1278" s="72">
        <f t="shared" si="290"/>
        <v>29</v>
      </c>
      <c r="AJ1278">
        <f t="shared" si="291"/>
        <v>6</v>
      </c>
      <c r="AK1278">
        <f t="shared" si="292"/>
        <v>1984</v>
      </c>
    </row>
    <row r="1279" spans="1:37" x14ac:dyDescent="0.2">
      <c r="A1279" t="s">
        <v>70</v>
      </c>
      <c r="B1279" s="93">
        <v>30862</v>
      </c>
      <c r="C1279">
        <v>29.4</v>
      </c>
      <c r="D1279">
        <v>10.8</v>
      </c>
      <c r="E1279">
        <f t="shared" si="286"/>
        <v>20.100000000000001</v>
      </c>
      <c r="F1279" s="106">
        <v>15.5</v>
      </c>
      <c r="G1279" s="107">
        <f t="shared" si="293"/>
        <v>0</v>
      </c>
      <c r="H1279">
        <f t="shared" si="294"/>
        <v>6</v>
      </c>
      <c r="I1279">
        <f t="shared" si="295"/>
        <v>1984</v>
      </c>
      <c r="Q1279" t="s">
        <v>72</v>
      </c>
      <c r="R1279" s="93">
        <v>30862</v>
      </c>
      <c r="S1279">
        <v>30</v>
      </c>
      <c r="T1279">
        <v>10.199999999999999</v>
      </c>
      <c r="U1279">
        <f t="shared" si="287"/>
        <v>20.100000000000001</v>
      </c>
      <c r="V1279" s="106">
        <v>14.5</v>
      </c>
      <c r="W1279" s="107">
        <f t="shared" si="296"/>
        <v>0</v>
      </c>
      <c r="X1279">
        <f t="shared" si="297"/>
        <v>6</v>
      </c>
      <c r="AG1279" s="93">
        <f t="shared" si="288"/>
        <v>30863</v>
      </c>
      <c r="AH1279" s="107">
        <f t="shared" si="289"/>
        <v>0.57500000000000018</v>
      </c>
      <c r="AI1279" s="72">
        <f t="shared" si="290"/>
        <v>30</v>
      </c>
      <c r="AJ1279">
        <f t="shared" si="291"/>
        <v>6</v>
      </c>
      <c r="AK1279">
        <f t="shared" si="292"/>
        <v>1984</v>
      </c>
    </row>
    <row r="1280" spans="1:37" x14ac:dyDescent="0.2">
      <c r="A1280" t="s">
        <v>70</v>
      </c>
      <c r="B1280" s="93">
        <v>30863</v>
      </c>
      <c r="C1280">
        <v>18.899999999999999</v>
      </c>
      <c r="D1280">
        <v>10</v>
      </c>
      <c r="E1280">
        <f t="shared" si="286"/>
        <v>14.45</v>
      </c>
      <c r="F1280" s="106">
        <v>15.5</v>
      </c>
      <c r="G1280" s="107">
        <f t="shared" si="293"/>
        <v>1.0500000000000007</v>
      </c>
      <c r="H1280">
        <f t="shared" si="294"/>
        <v>6</v>
      </c>
      <c r="I1280">
        <f t="shared" si="295"/>
        <v>1984</v>
      </c>
      <c r="Q1280" t="s">
        <v>72</v>
      </c>
      <c r="R1280" s="93">
        <v>30863</v>
      </c>
      <c r="S1280">
        <v>21.1</v>
      </c>
      <c r="T1280">
        <v>7.7</v>
      </c>
      <c r="U1280">
        <f t="shared" si="287"/>
        <v>14.4</v>
      </c>
      <c r="V1280" s="106">
        <v>14.5</v>
      </c>
      <c r="W1280" s="107">
        <f t="shared" si="296"/>
        <v>9.9999999999999645E-2</v>
      </c>
      <c r="X1280">
        <f t="shared" si="297"/>
        <v>6</v>
      </c>
      <c r="AG1280" s="93">
        <f t="shared" si="288"/>
        <v>30864</v>
      </c>
      <c r="AH1280" s="107">
        <f t="shared" si="289"/>
        <v>0.85000000000000053</v>
      </c>
      <c r="AI1280" s="72">
        <f t="shared" si="290"/>
        <v>1</v>
      </c>
      <c r="AJ1280">
        <f t="shared" si="291"/>
        <v>7</v>
      </c>
      <c r="AK1280">
        <f t="shared" si="292"/>
        <v>1984</v>
      </c>
    </row>
    <row r="1281" spans="1:37" x14ac:dyDescent="0.2">
      <c r="A1281" t="s">
        <v>70</v>
      </c>
      <c r="B1281" s="93">
        <v>30864</v>
      </c>
      <c r="C1281">
        <v>21.9</v>
      </c>
      <c r="D1281">
        <v>10.6</v>
      </c>
      <c r="E1281">
        <f t="shared" si="286"/>
        <v>16.25</v>
      </c>
      <c r="F1281" s="106">
        <v>15.5</v>
      </c>
      <c r="G1281" s="107">
        <f t="shared" si="293"/>
        <v>0</v>
      </c>
      <c r="H1281">
        <f t="shared" si="294"/>
        <v>7</v>
      </c>
      <c r="I1281">
        <f t="shared" si="295"/>
        <v>1984</v>
      </c>
      <c r="Q1281" t="s">
        <v>72</v>
      </c>
      <c r="R1281" s="93">
        <v>30864</v>
      </c>
      <c r="S1281">
        <v>21.9</v>
      </c>
      <c r="T1281">
        <v>3.7</v>
      </c>
      <c r="U1281">
        <f t="shared" si="287"/>
        <v>12.799999999999999</v>
      </c>
      <c r="V1281" s="106">
        <v>14.5</v>
      </c>
      <c r="W1281" s="107">
        <f t="shared" si="296"/>
        <v>1.7000000000000011</v>
      </c>
      <c r="X1281">
        <f t="shared" si="297"/>
        <v>7</v>
      </c>
      <c r="AG1281" s="93">
        <f t="shared" si="288"/>
        <v>30865</v>
      </c>
      <c r="AH1281" s="107">
        <f t="shared" si="289"/>
        <v>0</v>
      </c>
      <c r="AI1281" s="72">
        <f t="shared" si="290"/>
        <v>2</v>
      </c>
      <c r="AJ1281">
        <f t="shared" si="291"/>
        <v>7</v>
      </c>
      <c r="AK1281">
        <f t="shared" si="292"/>
        <v>1984</v>
      </c>
    </row>
    <row r="1282" spans="1:37" x14ac:dyDescent="0.2">
      <c r="A1282" t="s">
        <v>70</v>
      </c>
      <c r="B1282" s="93">
        <v>30865</v>
      </c>
      <c r="C1282">
        <v>23.1</v>
      </c>
      <c r="D1282">
        <v>9.5</v>
      </c>
      <c r="E1282">
        <f t="shared" si="286"/>
        <v>16.3</v>
      </c>
      <c r="F1282" s="106">
        <v>15.5</v>
      </c>
      <c r="G1282" s="107">
        <f t="shared" si="293"/>
        <v>0</v>
      </c>
      <c r="H1282">
        <f t="shared" si="294"/>
        <v>7</v>
      </c>
      <c r="I1282">
        <f t="shared" si="295"/>
        <v>1984</v>
      </c>
      <c r="Q1282" t="s">
        <v>72</v>
      </c>
      <c r="R1282" s="93">
        <v>30865</v>
      </c>
      <c r="S1282">
        <v>21.3</v>
      </c>
      <c r="T1282">
        <v>8.3000000000000007</v>
      </c>
      <c r="U1282">
        <f t="shared" si="287"/>
        <v>14.8</v>
      </c>
      <c r="V1282" s="106">
        <v>14.5</v>
      </c>
      <c r="W1282" s="107">
        <f t="shared" si="296"/>
        <v>0</v>
      </c>
      <c r="X1282">
        <f t="shared" si="297"/>
        <v>7</v>
      </c>
      <c r="AG1282" s="93">
        <f t="shared" si="288"/>
        <v>30866</v>
      </c>
      <c r="AH1282" s="107">
        <f t="shared" si="289"/>
        <v>0.97499999999999964</v>
      </c>
      <c r="AI1282" s="72">
        <f t="shared" si="290"/>
        <v>3</v>
      </c>
      <c r="AJ1282">
        <f t="shared" si="291"/>
        <v>7</v>
      </c>
      <c r="AK1282">
        <f t="shared" si="292"/>
        <v>1984</v>
      </c>
    </row>
    <row r="1283" spans="1:37" x14ac:dyDescent="0.2">
      <c r="A1283" t="s">
        <v>70</v>
      </c>
      <c r="B1283" s="93">
        <v>30866</v>
      </c>
      <c r="C1283">
        <v>22.7</v>
      </c>
      <c r="D1283">
        <v>4.7</v>
      </c>
      <c r="E1283">
        <f t="shared" si="286"/>
        <v>13.7</v>
      </c>
      <c r="F1283" s="106">
        <v>15.5</v>
      </c>
      <c r="G1283" s="107">
        <f t="shared" si="293"/>
        <v>1.8000000000000007</v>
      </c>
      <c r="H1283">
        <f t="shared" si="294"/>
        <v>7</v>
      </c>
      <c r="I1283">
        <f t="shared" si="295"/>
        <v>1984</v>
      </c>
      <c r="Q1283" t="s">
        <v>72</v>
      </c>
      <c r="R1283" s="93">
        <v>30866</v>
      </c>
      <c r="S1283">
        <v>22.6</v>
      </c>
      <c r="T1283">
        <v>6.1</v>
      </c>
      <c r="U1283">
        <f t="shared" si="287"/>
        <v>14.350000000000001</v>
      </c>
      <c r="V1283" s="106">
        <v>14.5</v>
      </c>
      <c r="W1283" s="107">
        <f t="shared" si="296"/>
        <v>0.14999999999999858</v>
      </c>
      <c r="X1283">
        <f t="shared" si="297"/>
        <v>7</v>
      </c>
      <c r="AG1283" s="93">
        <f t="shared" si="288"/>
        <v>30867</v>
      </c>
      <c r="AH1283" s="107">
        <f t="shared" si="289"/>
        <v>0</v>
      </c>
      <c r="AI1283" s="72">
        <f t="shared" si="290"/>
        <v>4</v>
      </c>
      <c r="AJ1283">
        <f t="shared" si="291"/>
        <v>7</v>
      </c>
      <c r="AK1283">
        <f t="shared" si="292"/>
        <v>1984</v>
      </c>
    </row>
    <row r="1284" spans="1:37" x14ac:dyDescent="0.2">
      <c r="A1284" t="s">
        <v>70</v>
      </c>
      <c r="B1284" s="93">
        <v>30867</v>
      </c>
      <c r="C1284">
        <v>23</v>
      </c>
      <c r="D1284">
        <v>12.4</v>
      </c>
      <c r="E1284">
        <f t="shared" ref="E1284:E1347" si="298">AVERAGE(C1284:D1284)</f>
        <v>17.7</v>
      </c>
      <c r="F1284" s="106">
        <v>15.5</v>
      </c>
      <c r="G1284" s="107">
        <f t="shared" si="293"/>
        <v>0</v>
      </c>
      <c r="H1284">
        <f t="shared" si="294"/>
        <v>7</v>
      </c>
      <c r="I1284">
        <f t="shared" si="295"/>
        <v>1984</v>
      </c>
      <c r="Q1284" t="s">
        <v>72</v>
      </c>
      <c r="R1284" s="93">
        <v>30867</v>
      </c>
      <c r="S1284">
        <v>23</v>
      </c>
      <c r="T1284">
        <v>9.5</v>
      </c>
      <c r="U1284">
        <f t="shared" ref="U1284:U1347" si="299">AVERAGE(S1284:T1284)</f>
        <v>16.25</v>
      </c>
      <c r="V1284" s="106">
        <v>14.5</v>
      </c>
      <c r="W1284" s="107">
        <f t="shared" si="296"/>
        <v>0</v>
      </c>
      <c r="X1284">
        <f t="shared" si="297"/>
        <v>7</v>
      </c>
      <c r="AG1284" s="93">
        <f t="shared" ref="AG1284:AG1347" si="300">R1285</f>
        <v>30868</v>
      </c>
      <c r="AH1284" s="107">
        <f t="shared" ref="AH1284:AH1347" si="301">AVERAGE(W1285,G1285)</f>
        <v>0</v>
      </c>
      <c r="AI1284" s="72">
        <f t="shared" ref="AI1284:AI1347" si="302">DAY(AG1284)</f>
        <v>5</v>
      </c>
      <c r="AJ1284">
        <f t="shared" ref="AJ1284:AJ1347" si="303">MONTH(AG1284)</f>
        <v>7</v>
      </c>
      <c r="AK1284">
        <f t="shared" ref="AK1284:AK1347" si="304">YEAR(AG1284)</f>
        <v>1984</v>
      </c>
    </row>
    <row r="1285" spans="1:37" x14ac:dyDescent="0.2">
      <c r="A1285" t="s">
        <v>70</v>
      </c>
      <c r="B1285" s="93">
        <v>30868</v>
      </c>
      <c r="C1285">
        <v>26.4</v>
      </c>
      <c r="D1285">
        <v>9</v>
      </c>
      <c r="E1285">
        <f t="shared" si="298"/>
        <v>17.7</v>
      </c>
      <c r="F1285" s="106">
        <v>15.5</v>
      </c>
      <c r="G1285" s="107">
        <f t="shared" ref="G1285:G1348" si="305">IF(F1285-E1285&gt;0,F1285-E1285,0)</f>
        <v>0</v>
      </c>
      <c r="H1285">
        <f t="shared" ref="H1285:H1348" si="306">MONTH(B1285)</f>
        <v>7</v>
      </c>
      <c r="I1285">
        <f t="shared" ref="I1285:I1348" si="307">YEAR(B1285)</f>
        <v>1984</v>
      </c>
      <c r="Q1285" t="s">
        <v>72</v>
      </c>
      <c r="R1285" s="93">
        <v>30868</v>
      </c>
      <c r="S1285">
        <v>26.5</v>
      </c>
      <c r="T1285">
        <v>8.6</v>
      </c>
      <c r="U1285">
        <f t="shared" si="299"/>
        <v>17.55</v>
      </c>
      <c r="V1285" s="106">
        <v>14.5</v>
      </c>
      <c r="W1285" s="107">
        <f t="shared" ref="W1285:W1348" si="308">IF(V1285-U1285&gt;0,V1285-U1285,0)</f>
        <v>0</v>
      </c>
      <c r="X1285">
        <f t="shared" ref="X1285:X1348" si="309">MONTH(R1285)</f>
        <v>7</v>
      </c>
      <c r="AG1285" s="93">
        <f t="shared" si="300"/>
        <v>30869</v>
      </c>
      <c r="AH1285" s="107">
        <f t="shared" si="301"/>
        <v>1.4499999999999993</v>
      </c>
      <c r="AI1285" s="72">
        <f t="shared" si="302"/>
        <v>6</v>
      </c>
      <c r="AJ1285">
        <f t="shared" si="303"/>
        <v>7</v>
      </c>
      <c r="AK1285">
        <f t="shared" si="304"/>
        <v>1984</v>
      </c>
    </row>
    <row r="1286" spans="1:37" x14ac:dyDescent="0.2">
      <c r="A1286" t="s">
        <v>70</v>
      </c>
      <c r="B1286" s="93">
        <v>30869</v>
      </c>
      <c r="C1286">
        <v>23.5</v>
      </c>
      <c r="D1286">
        <v>7.5</v>
      </c>
      <c r="E1286">
        <f t="shared" si="298"/>
        <v>15.5</v>
      </c>
      <c r="F1286" s="106">
        <v>15.5</v>
      </c>
      <c r="G1286" s="107">
        <f t="shared" si="305"/>
        <v>0</v>
      </c>
      <c r="H1286">
        <f t="shared" si="306"/>
        <v>7</v>
      </c>
      <c r="I1286">
        <f t="shared" si="307"/>
        <v>1984</v>
      </c>
      <c r="Q1286" t="s">
        <v>72</v>
      </c>
      <c r="R1286" s="93">
        <v>30869</v>
      </c>
      <c r="S1286">
        <v>17.100000000000001</v>
      </c>
      <c r="T1286">
        <v>6.1</v>
      </c>
      <c r="U1286">
        <f t="shared" si="299"/>
        <v>11.600000000000001</v>
      </c>
      <c r="V1286" s="106">
        <v>14.5</v>
      </c>
      <c r="W1286" s="107">
        <f t="shared" si="308"/>
        <v>2.8999999999999986</v>
      </c>
      <c r="X1286">
        <f t="shared" si="309"/>
        <v>7</v>
      </c>
      <c r="AG1286" s="93">
        <f t="shared" si="300"/>
        <v>30870</v>
      </c>
      <c r="AH1286" s="107">
        <f t="shared" si="301"/>
        <v>2.875</v>
      </c>
      <c r="AI1286" s="72">
        <f t="shared" si="302"/>
        <v>7</v>
      </c>
      <c r="AJ1286">
        <f t="shared" si="303"/>
        <v>7</v>
      </c>
      <c r="AK1286">
        <f t="shared" si="304"/>
        <v>1984</v>
      </c>
    </row>
    <row r="1287" spans="1:37" x14ac:dyDescent="0.2">
      <c r="A1287" t="s">
        <v>70</v>
      </c>
      <c r="B1287" s="93">
        <v>30870</v>
      </c>
      <c r="C1287">
        <v>21.8</v>
      </c>
      <c r="D1287">
        <v>3.4</v>
      </c>
      <c r="E1287">
        <f t="shared" si="298"/>
        <v>12.6</v>
      </c>
      <c r="F1287" s="106">
        <v>15.5</v>
      </c>
      <c r="G1287" s="107">
        <f t="shared" si="305"/>
        <v>2.9000000000000004</v>
      </c>
      <c r="H1287">
        <f t="shared" si="306"/>
        <v>7</v>
      </c>
      <c r="I1287">
        <f t="shared" si="307"/>
        <v>1984</v>
      </c>
      <c r="Q1287" t="s">
        <v>72</v>
      </c>
      <c r="R1287" s="93">
        <v>30870</v>
      </c>
      <c r="S1287">
        <v>18.600000000000001</v>
      </c>
      <c r="T1287">
        <v>4.7</v>
      </c>
      <c r="U1287">
        <f t="shared" si="299"/>
        <v>11.65</v>
      </c>
      <c r="V1287" s="106">
        <v>14.5</v>
      </c>
      <c r="W1287" s="107">
        <f t="shared" si="308"/>
        <v>2.8499999999999996</v>
      </c>
      <c r="X1287">
        <f t="shared" si="309"/>
        <v>7</v>
      </c>
      <c r="AG1287" s="93">
        <f t="shared" si="300"/>
        <v>30871</v>
      </c>
      <c r="AH1287" s="107">
        <f t="shared" si="301"/>
        <v>0</v>
      </c>
      <c r="AI1287" s="72">
        <f t="shared" si="302"/>
        <v>8</v>
      </c>
      <c r="AJ1287">
        <f t="shared" si="303"/>
        <v>7</v>
      </c>
      <c r="AK1287">
        <f t="shared" si="304"/>
        <v>1984</v>
      </c>
    </row>
    <row r="1288" spans="1:37" x14ac:dyDescent="0.2">
      <c r="A1288" t="s">
        <v>70</v>
      </c>
      <c r="B1288" s="93">
        <v>30871</v>
      </c>
      <c r="C1288">
        <v>23.1</v>
      </c>
      <c r="D1288">
        <v>7.9</v>
      </c>
      <c r="E1288">
        <f t="shared" si="298"/>
        <v>15.5</v>
      </c>
      <c r="F1288" s="106">
        <v>15.5</v>
      </c>
      <c r="G1288" s="107">
        <f t="shared" si="305"/>
        <v>0</v>
      </c>
      <c r="H1288">
        <f t="shared" si="306"/>
        <v>7</v>
      </c>
      <c r="I1288">
        <f t="shared" si="307"/>
        <v>1984</v>
      </c>
      <c r="Q1288" t="s">
        <v>72</v>
      </c>
      <c r="R1288" s="93">
        <v>30871</v>
      </c>
      <c r="S1288">
        <v>21.7</v>
      </c>
      <c r="T1288">
        <v>9.6</v>
      </c>
      <c r="U1288">
        <f t="shared" si="299"/>
        <v>15.649999999999999</v>
      </c>
      <c r="V1288" s="106">
        <v>14.5</v>
      </c>
      <c r="W1288" s="107">
        <f t="shared" si="308"/>
        <v>0</v>
      </c>
      <c r="X1288">
        <f t="shared" si="309"/>
        <v>7</v>
      </c>
      <c r="AG1288" s="93">
        <f t="shared" si="300"/>
        <v>30872</v>
      </c>
      <c r="AH1288" s="107">
        <f t="shared" si="301"/>
        <v>0.32499999999999929</v>
      </c>
      <c r="AI1288" s="72">
        <f t="shared" si="302"/>
        <v>9</v>
      </c>
      <c r="AJ1288">
        <f t="shared" si="303"/>
        <v>7</v>
      </c>
      <c r="AK1288">
        <f t="shared" si="304"/>
        <v>1984</v>
      </c>
    </row>
    <row r="1289" spans="1:37" x14ac:dyDescent="0.2">
      <c r="A1289" t="s">
        <v>70</v>
      </c>
      <c r="B1289" s="93">
        <v>30872</v>
      </c>
      <c r="C1289">
        <v>24.1</v>
      </c>
      <c r="D1289">
        <v>5.6</v>
      </c>
      <c r="E1289">
        <f t="shared" si="298"/>
        <v>14.850000000000001</v>
      </c>
      <c r="F1289" s="106">
        <v>15.5</v>
      </c>
      <c r="G1289" s="107">
        <f t="shared" si="305"/>
        <v>0.64999999999999858</v>
      </c>
      <c r="H1289">
        <f t="shared" si="306"/>
        <v>7</v>
      </c>
      <c r="I1289">
        <f t="shared" si="307"/>
        <v>1984</v>
      </c>
      <c r="Q1289" t="s">
        <v>72</v>
      </c>
      <c r="R1289" s="93">
        <v>30872</v>
      </c>
      <c r="S1289">
        <v>22.4</v>
      </c>
      <c r="T1289">
        <v>8.4</v>
      </c>
      <c r="U1289">
        <f t="shared" si="299"/>
        <v>15.399999999999999</v>
      </c>
      <c r="V1289" s="106">
        <v>14.5</v>
      </c>
      <c r="W1289" s="107">
        <f t="shared" si="308"/>
        <v>0</v>
      </c>
      <c r="X1289">
        <f t="shared" si="309"/>
        <v>7</v>
      </c>
      <c r="AG1289" s="93">
        <f t="shared" si="300"/>
        <v>30873</v>
      </c>
      <c r="AH1289" s="107">
        <f t="shared" si="301"/>
        <v>0</v>
      </c>
      <c r="AI1289" s="72">
        <f t="shared" si="302"/>
        <v>10</v>
      </c>
      <c r="AJ1289">
        <f t="shared" si="303"/>
        <v>7</v>
      </c>
      <c r="AK1289">
        <f t="shared" si="304"/>
        <v>1984</v>
      </c>
    </row>
    <row r="1290" spans="1:37" x14ac:dyDescent="0.2">
      <c r="A1290" t="s">
        <v>70</v>
      </c>
      <c r="B1290" s="93">
        <v>30873</v>
      </c>
      <c r="C1290">
        <v>27</v>
      </c>
      <c r="D1290">
        <v>6.6</v>
      </c>
      <c r="E1290">
        <f t="shared" si="298"/>
        <v>16.8</v>
      </c>
      <c r="F1290" s="106">
        <v>15.5</v>
      </c>
      <c r="G1290" s="107">
        <f t="shared" si="305"/>
        <v>0</v>
      </c>
      <c r="H1290">
        <f t="shared" si="306"/>
        <v>7</v>
      </c>
      <c r="I1290">
        <f t="shared" si="307"/>
        <v>1984</v>
      </c>
      <c r="Q1290" t="s">
        <v>72</v>
      </c>
      <c r="R1290" s="93">
        <v>30873</v>
      </c>
      <c r="S1290">
        <v>26.2</v>
      </c>
      <c r="T1290">
        <v>6.6</v>
      </c>
      <c r="U1290">
        <f t="shared" si="299"/>
        <v>16.399999999999999</v>
      </c>
      <c r="V1290" s="106">
        <v>14.5</v>
      </c>
      <c r="W1290" s="107">
        <f t="shared" si="308"/>
        <v>0</v>
      </c>
      <c r="X1290">
        <f t="shared" si="309"/>
        <v>7</v>
      </c>
      <c r="AG1290" s="93">
        <f t="shared" si="300"/>
        <v>30874</v>
      </c>
      <c r="AH1290" s="107">
        <f t="shared" si="301"/>
        <v>0</v>
      </c>
      <c r="AI1290" s="72">
        <f t="shared" si="302"/>
        <v>11</v>
      </c>
      <c r="AJ1290">
        <f t="shared" si="303"/>
        <v>7</v>
      </c>
      <c r="AK1290">
        <f t="shared" si="304"/>
        <v>1984</v>
      </c>
    </row>
    <row r="1291" spans="1:37" x14ac:dyDescent="0.2">
      <c r="A1291" t="s">
        <v>70</v>
      </c>
      <c r="B1291" s="93">
        <v>30874</v>
      </c>
      <c r="C1291">
        <v>27.1</v>
      </c>
      <c r="D1291">
        <v>11.4</v>
      </c>
      <c r="E1291">
        <f t="shared" si="298"/>
        <v>19.25</v>
      </c>
      <c r="F1291" s="106">
        <v>15.5</v>
      </c>
      <c r="G1291" s="107">
        <f t="shared" si="305"/>
        <v>0</v>
      </c>
      <c r="H1291">
        <f t="shared" si="306"/>
        <v>7</v>
      </c>
      <c r="I1291">
        <f t="shared" si="307"/>
        <v>1984</v>
      </c>
      <c r="Q1291" t="s">
        <v>72</v>
      </c>
      <c r="R1291" s="93">
        <v>30874</v>
      </c>
      <c r="S1291">
        <v>26.4</v>
      </c>
      <c r="T1291">
        <v>8.6999999999999993</v>
      </c>
      <c r="U1291">
        <f t="shared" si="299"/>
        <v>17.549999999999997</v>
      </c>
      <c r="V1291" s="106">
        <v>14.5</v>
      </c>
      <c r="W1291" s="107">
        <f t="shared" si="308"/>
        <v>0</v>
      </c>
      <c r="X1291">
        <f t="shared" si="309"/>
        <v>7</v>
      </c>
      <c r="AG1291" s="93">
        <f t="shared" si="300"/>
        <v>30875</v>
      </c>
      <c r="AH1291" s="107">
        <f t="shared" si="301"/>
        <v>0</v>
      </c>
      <c r="AI1291" s="72">
        <f t="shared" si="302"/>
        <v>12</v>
      </c>
      <c r="AJ1291">
        <f t="shared" si="303"/>
        <v>7</v>
      </c>
      <c r="AK1291">
        <f t="shared" si="304"/>
        <v>1984</v>
      </c>
    </row>
    <row r="1292" spans="1:37" x14ac:dyDescent="0.2">
      <c r="A1292" t="s">
        <v>70</v>
      </c>
      <c r="B1292" s="93">
        <v>30875</v>
      </c>
      <c r="C1292">
        <v>25.4</v>
      </c>
      <c r="D1292">
        <v>12</v>
      </c>
      <c r="E1292">
        <f t="shared" si="298"/>
        <v>18.7</v>
      </c>
      <c r="F1292" s="106">
        <v>15.5</v>
      </c>
      <c r="G1292" s="107">
        <f t="shared" si="305"/>
        <v>0</v>
      </c>
      <c r="H1292">
        <f t="shared" si="306"/>
        <v>7</v>
      </c>
      <c r="I1292">
        <f t="shared" si="307"/>
        <v>1984</v>
      </c>
      <c r="Q1292" t="s">
        <v>72</v>
      </c>
      <c r="R1292" s="93">
        <v>30875</v>
      </c>
      <c r="S1292">
        <v>26.3</v>
      </c>
      <c r="T1292">
        <v>10</v>
      </c>
      <c r="U1292">
        <f t="shared" si="299"/>
        <v>18.149999999999999</v>
      </c>
      <c r="V1292" s="106">
        <v>14.5</v>
      </c>
      <c r="W1292" s="107">
        <f t="shared" si="308"/>
        <v>0</v>
      </c>
      <c r="X1292">
        <f t="shared" si="309"/>
        <v>7</v>
      </c>
      <c r="AG1292" s="93">
        <f t="shared" si="300"/>
        <v>30876</v>
      </c>
      <c r="AH1292" s="107">
        <f t="shared" si="301"/>
        <v>4.9999999999999822E-2</v>
      </c>
      <c r="AI1292" s="72">
        <f t="shared" si="302"/>
        <v>13</v>
      </c>
      <c r="AJ1292">
        <f t="shared" si="303"/>
        <v>7</v>
      </c>
      <c r="AK1292">
        <f t="shared" si="304"/>
        <v>1984</v>
      </c>
    </row>
    <row r="1293" spans="1:37" x14ac:dyDescent="0.2">
      <c r="A1293" t="s">
        <v>70</v>
      </c>
      <c r="B1293" s="93">
        <v>30876</v>
      </c>
      <c r="C1293">
        <v>22.3</v>
      </c>
      <c r="D1293">
        <v>8.5</v>
      </c>
      <c r="E1293">
        <f t="shared" si="298"/>
        <v>15.4</v>
      </c>
      <c r="F1293" s="106">
        <v>15.5</v>
      </c>
      <c r="G1293" s="107">
        <f t="shared" si="305"/>
        <v>9.9999999999999645E-2</v>
      </c>
      <c r="H1293">
        <f t="shared" si="306"/>
        <v>7</v>
      </c>
      <c r="I1293">
        <f t="shared" si="307"/>
        <v>1984</v>
      </c>
      <c r="Q1293" t="s">
        <v>72</v>
      </c>
      <c r="R1293" s="93">
        <v>30876</v>
      </c>
      <c r="S1293">
        <v>21</v>
      </c>
      <c r="T1293">
        <v>11.8</v>
      </c>
      <c r="U1293">
        <f t="shared" si="299"/>
        <v>16.399999999999999</v>
      </c>
      <c r="V1293" s="106">
        <v>14.5</v>
      </c>
      <c r="W1293" s="107">
        <f t="shared" si="308"/>
        <v>0</v>
      </c>
      <c r="X1293">
        <f t="shared" si="309"/>
        <v>7</v>
      </c>
      <c r="AG1293" s="93">
        <f t="shared" si="300"/>
        <v>30877</v>
      </c>
      <c r="AH1293" s="107">
        <f t="shared" si="301"/>
        <v>0</v>
      </c>
      <c r="AI1293" s="72">
        <f t="shared" si="302"/>
        <v>14</v>
      </c>
      <c r="AJ1293">
        <f t="shared" si="303"/>
        <v>7</v>
      </c>
      <c r="AK1293">
        <f t="shared" si="304"/>
        <v>1984</v>
      </c>
    </row>
    <row r="1294" spans="1:37" x14ac:dyDescent="0.2">
      <c r="A1294" t="s">
        <v>70</v>
      </c>
      <c r="B1294" s="93">
        <v>30877</v>
      </c>
      <c r="C1294">
        <v>22.8</v>
      </c>
      <c r="D1294">
        <v>11.1</v>
      </c>
      <c r="E1294">
        <f t="shared" si="298"/>
        <v>16.95</v>
      </c>
      <c r="F1294" s="106">
        <v>15.5</v>
      </c>
      <c r="G1294" s="107">
        <f t="shared" si="305"/>
        <v>0</v>
      </c>
      <c r="H1294">
        <f t="shared" si="306"/>
        <v>7</v>
      </c>
      <c r="I1294">
        <f t="shared" si="307"/>
        <v>1984</v>
      </c>
      <c r="Q1294" t="s">
        <v>72</v>
      </c>
      <c r="R1294" s="93">
        <v>30877</v>
      </c>
      <c r="S1294">
        <v>22</v>
      </c>
      <c r="T1294">
        <v>10.1</v>
      </c>
      <c r="U1294">
        <f t="shared" si="299"/>
        <v>16.05</v>
      </c>
      <c r="V1294" s="106">
        <v>14.5</v>
      </c>
      <c r="W1294" s="107">
        <f t="shared" si="308"/>
        <v>0</v>
      </c>
      <c r="X1294">
        <f t="shared" si="309"/>
        <v>7</v>
      </c>
      <c r="AG1294" s="93">
        <f t="shared" si="300"/>
        <v>30878</v>
      </c>
      <c r="AH1294" s="107">
        <f t="shared" si="301"/>
        <v>0</v>
      </c>
      <c r="AI1294" s="72">
        <f t="shared" si="302"/>
        <v>15</v>
      </c>
      <c r="AJ1294">
        <f t="shared" si="303"/>
        <v>7</v>
      </c>
      <c r="AK1294">
        <f t="shared" si="304"/>
        <v>1984</v>
      </c>
    </row>
    <row r="1295" spans="1:37" x14ac:dyDescent="0.2">
      <c r="A1295" t="s">
        <v>70</v>
      </c>
      <c r="B1295" s="93">
        <v>30878</v>
      </c>
      <c r="C1295">
        <v>28.7</v>
      </c>
      <c r="D1295">
        <v>7.6</v>
      </c>
      <c r="E1295">
        <f t="shared" si="298"/>
        <v>18.149999999999999</v>
      </c>
      <c r="F1295" s="106">
        <v>15.5</v>
      </c>
      <c r="G1295" s="107">
        <f t="shared" si="305"/>
        <v>0</v>
      </c>
      <c r="H1295">
        <f t="shared" si="306"/>
        <v>7</v>
      </c>
      <c r="I1295">
        <f t="shared" si="307"/>
        <v>1984</v>
      </c>
      <c r="Q1295" t="s">
        <v>72</v>
      </c>
      <c r="R1295" s="93">
        <v>30878</v>
      </c>
      <c r="S1295">
        <v>24.6</v>
      </c>
      <c r="T1295">
        <v>8</v>
      </c>
      <c r="U1295">
        <f t="shared" si="299"/>
        <v>16.3</v>
      </c>
      <c r="V1295" s="106">
        <v>14.5</v>
      </c>
      <c r="W1295" s="107">
        <f t="shared" si="308"/>
        <v>0</v>
      </c>
      <c r="X1295">
        <f t="shared" si="309"/>
        <v>7</v>
      </c>
      <c r="AG1295" s="93">
        <f t="shared" si="300"/>
        <v>30879</v>
      </c>
      <c r="AH1295" s="107">
        <f t="shared" si="301"/>
        <v>0</v>
      </c>
      <c r="AI1295" s="72">
        <f t="shared" si="302"/>
        <v>16</v>
      </c>
      <c r="AJ1295">
        <f t="shared" si="303"/>
        <v>7</v>
      </c>
      <c r="AK1295">
        <f t="shared" si="304"/>
        <v>1984</v>
      </c>
    </row>
    <row r="1296" spans="1:37" x14ac:dyDescent="0.2">
      <c r="A1296" t="s">
        <v>70</v>
      </c>
      <c r="B1296" s="93">
        <v>30879</v>
      </c>
      <c r="C1296">
        <v>27</v>
      </c>
      <c r="D1296">
        <v>9.6999999999999993</v>
      </c>
      <c r="E1296">
        <f t="shared" si="298"/>
        <v>18.350000000000001</v>
      </c>
      <c r="F1296" s="106">
        <v>15.5</v>
      </c>
      <c r="G1296" s="107">
        <f t="shared" si="305"/>
        <v>0</v>
      </c>
      <c r="H1296">
        <f t="shared" si="306"/>
        <v>7</v>
      </c>
      <c r="I1296">
        <f t="shared" si="307"/>
        <v>1984</v>
      </c>
      <c r="Q1296" t="s">
        <v>72</v>
      </c>
      <c r="R1296" s="93">
        <v>30879</v>
      </c>
      <c r="S1296">
        <v>25.6</v>
      </c>
      <c r="T1296">
        <v>7.6</v>
      </c>
      <c r="U1296">
        <f t="shared" si="299"/>
        <v>16.600000000000001</v>
      </c>
      <c r="V1296" s="106">
        <v>14.5</v>
      </c>
      <c r="W1296" s="107">
        <f t="shared" si="308"/>
        <v>0</v>
      </c>
      <c r="X1296">
        <f t="shared" si="309"/>
        <v>7</v>
      </c>
      <c r="AG1296" s="93">
        <f t="shared" si="300"/>
        <v>30880</v>
      </c>
      <c r="AH1296" s="107">
        <f t="shared" si="301"/>
        <v>0</v>
      </c>
      <c r="AI1296" s="72">
        <f t="shared" si="302"/>
        <v>17</v>
      </c>
      <c r="AJ1296">
        <f t="shared" si="303"/>
        <v>7</v>
      </c>
      <c r="AK1296">
        <f t="shared" si="304"/>
        <v>1984</v>
      </c>
    </row>
    <row r="1297" spans="1:37" x14ac:dyDescent="0.2">
      <c r="A1297" t="s">
        <v>70</v>
      </c>
      <c r="B1297" s="93">
        <v>30880</v>
      </c>
      <c r="C1297">
        <v>29.5</v>
      </c>
      <c r="D1297">
        <v>11.5</v>
      </c>
      <c r="E1297">
        <f t="shared" si="298"/>
        <v>20.5</v>
      </c>
      <c r="F1297" s="106">
        <v>15.5</v>
      </c>
      <c r="G1297" s="107">
        <f t="shared" si="305"/>
        <v>0</v>
      </c>
      <c r="H1297">
        <f t="shared" si="306"/>
        <v>7</v>
      </c>
      <c r="I1297">
        <f t="shared" si="307"/>
        <v>1984</v>
      </c>
      <c r="Q1297" t="s">
        <v>72</v>
      </c>
      <c r="R1297" s="93">
        <v>30880</v>
      </c>
      <c r="S1297">
        <v>25.2</v>
      </c>
      <c r="T1297">
        <v>9.4</v>
      </c>
      <c r="U1297">
        <f t="shared" si="299"/>
        <v>17.3</v>
      </c>
      <c r="V1297" s="106">
        <v>14.5</v>
      </c>
      <c r="W1297" s="107">
        <f t="shared" si="308"/>
        <v>0</v>
      </c>
      <c r="X1297">
        <f t="shared" si="309"/>
        <v>7</v>
      </c>
      <c r="AG1297" s="93">
        <f t="shared" si="300"/>
        <v>30881</v>
      </c>
      <c r="AH1297" s="107">
        <f t="shared" si="301"/>
        <v>0</v>
      </c>
      <c r="AI1297" s="72">
        <f t="shared" si="302"/>
        <v>18</v>
      </c>
      <c r="AJ1297">
        <f t="shared" si="303"/>
        <v>7</v>
      </c>
      <c r="AK1297">
        <f t="shared" si="304"/>
        <v>1984</v>
      </c>
    </row>
    <row r="1298" spans="1:37" x14ac:dyDescent="0.2">
      <c r="A1298" t="s">
        <v>70</v>
      </c>
      <c r="B1298" s="93">
        <v>30881</v>
      </c>
      <c r="C1298">
        <v>29.5</v>
      </c>
      <c r="D1298">
        <v>9.4</v>
      </c>
      <c r="E1298">
        <f t="shared" si="298"/>
        <v>19.45</v>
      </c>
      <c r="F1298" s="106">
        <v>15.5</v>
      </c>
      <c r="G1298" s="107">
        <f t="shared" si="305"/>
        <v>0</v>
      </c>
      <c r="H1298">
        <f t="shared" si="306"/>
        <v>7</v>
      </c>
      <c r="I1298">
        <f t="shared" si="307"/>
        <v>1984</v>
      </c>
      <c r="Q1298" t="s">
        <v>72</v>
      </c>
      <c r="R1298" s="93">
        <v>30881</v>
      </c>
      <c r="S1298">
        <v>26.3</v>
      </c>
      <c r="T1298">
        <v>9</v>
      </c>
      <c r="U1298">
        <f t="shared" si="299"/>
        <v>17.649999999999999</v>
      </c>
      <c r="V1298" s="106">
        <v>14.5</v>
      </c>
      <c r="W1298" s="107">
        <f t="shared" si="308"/>
        <v>0</v>
      </c>
      <c r="X1298">
        <f t="shared" si="309"/>
        <v>7</v>
      </c>
      <c r="AG1298" s="93">
        <f t="shared" si="300"/>
        <v>30882</v>
      </c>
      <c r="AH1298" s="107">
        <f t="shared" si="301"/>
        <v>4.9999999999999822E-2</v>
      </c>
      <c r="AI1298" s="72">
        <f t="shared" si="302"/>
        <v>19</v>
      </c>
      <c r="AJ1298">
        <f t="shared" si="303"/>
        <v>7</v>
      </c>
      <c r="AK1298">
        <f t="shared" si="304"/>
        <v>1984</v>
      </c>
    </row>
    <row r="1299" spans="1:37" x14ac:dyDescent="0.2">
      <c r="A1299" t="s">
        <v>70</v>
      </c>
      <c r="B1299" s="93">
        <v>30882</v>
      </c>
      <c r="C1299">
        <v>29</v>
      </c>
      <c r="D1299">
        <v>9.1</v>
      </c>
      <c r="E1299">
        <f t="shared" si="298"/>
        <v>19.05</v>
      </c>
      <c r="F1299" s="106">
        <v>15.5</v>
      </c>
      <c r="G1299" s="107">
        <f t="shared" si="305"/>
        <v>0</v>
      </c>
      <c r="H1299">
        <f t="shared" si="306"/>
        <v>7</v>
      </c>
      <c r="I1299">
        <f t="shared" si="307"/>
        <v>1984</v>
      </c>
      <c r="Q1299" t="s">
        <v>72</v>
      </c>
      <c r="R1299" s="93">
        <v>30882</v>
      </c>
      <c r="S1299">
        <v>22.3</v>
      </c>
      <c r="T1299">
        <v>6.5</v>
      </c>
      <c r="U1299">
        <f t="shared" si="299"/>
        <v>14.4</v>
      </c>
      <c r="V1299" s="106">
        <v>14.5</v>
      </c>
      <c r="W1299" s="107">
        <f t="shared" si="308"/>
        <v>9.9999999999999645E-2</v>
      </c>
      <c r="X1299">
        <f t="shared" si="309"/>
        <v>7</v>
      </c>
      <c r="AG1299" s="93">
        <f t="shared" si="300"/>
        <v>30883</v>
      </c>
      <c r="AH1299" s="107">
        <f t="shared" si="301"/>
        <v>2.1999999999999993</v>
      </c>
      <c r="AI1299" s="72">
        <f t="shared" si="302"/>
        <v>20</v>
      </c>
      <c r="AJ1299">
        <f t="shared" si="303"/>
        <v>7</v>
      </c>
      <c r="AK1299">
        <f t="shared" si="304"/>
        <v>1984</v>
      </c>
    </row>
    <row r="1300" spans="1:37" x14ac:dyDescent="0.2">
      <c r="A1300" t="s">
        <v>70</v>
      </c>
      <c r="B1300" s="93">
        <v>30883</v>
      </c>
      <c r="C1300">
        <v>17.899999999999999</v>
      </c>
      <c r="D1300">
        <v>9.1</v>
      </c>
      <c r="E1300">
        <f t="shared" si="298"/>
        <v>13.5</v>
      </c>
      <c r="F1300" s="106">
        <v>15.5</v>
      </c>
      <c r="G1300" s="107">
        <f t="shared" si="305"/>
        <v>2</v>
      </c>
      <c r="H1300">
        <f t="shared" si="306"/>
        <v>7</v>
      </c>
      <c r="I1300">
        <f t="shared" si="307"/>
        <v>1984</v>
      </c>
      <c r="Q1300" t="s">
        <v>72</v>
      </c>
      <c r="R1300" s="93">
        <v>30883</v>
      </c>
      <c r="S1300">
        <v>16.600000000000001</v>
      </c>
      <c r="T1300">
        <v>7.6</v>
      </c>
      <c r="U1300">
        <f t="shared" si="299"/>
        <v>12.100000000000001</v>
      </c>
      <c r="V1300" s="106">
        <v>14.5</v>
      </c>
      <c r="W1300" s="107">
        <f t="shared" si="308"/>
        <v>2.3999999999999986</v>
      </c>
      <c r="X1300">
        <f t="shared" si="309"/>
        <v>7</v>
      </c>
      <c r="AG1300" s="93">
        <f t="shared" si="300"/>
        <v>30884</v>
      </c>
      <c r="AH1300" s="107">
        <f t="shared" si="301"/>
        <v>4.4749999999999996</v>
      </c>
      <c r="AI1300" s="72">
        <f t="shared" si="302"/>
        <v>21</v>
      </c>
      <c r="AJ1300">
        <f t="shared" si="303"/>
        <v>7</v>
      </c>
      <c r="AK1300">
        <f t="shared" si="304"/>
        <v>1984</v>
      </c>
    </row>
    <row r="1301" spans="1:37" x14ac:dyDescent="0.2">
      <c r="A1301" t="s">
        <v>70</v>
      </c>
      <c r="B1301" s="93">
        <v>30884</v>
      </c>
      <c r="C1301">
        <v>15.3</v>
      </c>
      <c r="D1301">
        <v>4.5</v>
      </c>
      <c r="E1301">
        <f t="shared" si="298"/>
        <v>9.9</v>
      </c>
      <c r="F1301" s="106">
        <v>15.5</v>
      </c>
      <c r="G1301" s="107">
        <f t="shared" si="305"/>
        <v>5.6</v>
      </c>
      <c r="H1301">
        <f t="shared" si="306"/>
        <v>7</v>
      </c>
      <c r="I1301">
        <f t="shared" si="307"/>
        <v>1984</v>
      </c>
      <c r="Q1301" t="s">
        <v>72</v>
      </c>
      <c r="R1301" s="93">
        <v>30884</v>
      </c>
      <c r="S1301">
        <v>16.8</v>
      </c>
      <c r="T1301">
        <v>5.5</v>
      </c>
      <c r="U1301">
        <f t="shared" si="299"/>
        <v>11.15</v>
      </c>
      <c r="V1301" s="106">
        <v>14.5</v>
      </c>
      <c r="W1301" s="107">
        <f t="shared" si="308"/>
        <v>3.3499999999999996</v>
      </c>
      <c r="X1301">
        <f t="shared" si="309"/>
        <v>7</v>
      </c>
      <c r="AG1301" s="93">
        <f t="shared" si="300"/>
        <v>30885</v>
      </c>
      <c r="AH1301" s="107">
        <f t="shared" si="301"/>
        <v>1.6499999999999995</v>
      </c>
      <c r="AI1301" s="72">
        <f t="shared" si="302"/>
        <v>22</v>
      </c>
      <c r="AJ1301">
        <f t="shared" si="303"/>
        <v>7</v>
      </c>
      <c r="AK1301">
        <f t="shared" si="304"/>
        <v>1984</v>
      </c>
    </row>
    <row r="1302" spans="1:37" x14ac:dyDescent="0.2">
      <c r="A1302" t="s">
        <v>70</v>
      </c>
      <c r="B1302" s="93">
        <v>30885</v>
      </c>
      <c r="C1302">
        <v>21</v>
      </c>
      <c r="D1302">
        <v>4.5999999999999996</v>
      </c>
      <c r="E1302">
        <f t="shared" si="298"/>
        <v>12.8</v>
      </c>
      <c r="F1302" s="106">
        <v>15.5</v>
      </c>
      <c r="G1302" s="107">
        <f t="shared" si="305"/>
        <v>2.6999999999999993</v>
      </c>
      <c r="H1302">
        <f t="shared" si="306"/>
        <v>7</v>
      </c>
      <c r="I1302">
        <f t="shared" si="307"/>
        <v>1984</v>
      </c>
      <c r="Q1302" t="s">
        <v>72</v>
      </c>
      <c r="R1302" s="93">
        <v>30885</v>
      </c>
      <c r="S1302">
        <v>22</v>
      </c>
      <c r="T1302">
        <v>5.8</v>
      </c>
      <c r="U1302">
        <f t="shared" si="299"/>
        <v>13.9</v>
      </c>
      <c r="V1302" s="106">
        <v>14.5</v>
      </c>
      <c r="W1302" s="107">
        <f t="shared" si="308"/>
        <v>0.59999999999999964</v>
      </c>
      <c r="X1302">
        <f t="shared" si="309"/>
        <v>7</v>
      </c>
      <c r="AG1302" s="93">
        <f t="shared" si="300"/>
        <v>30886</v>
      </c>
      <c r="AH1302" s="107">
        <f t="shared" si="301"/>
        <v>0</v>
      </c>
      <c r="AI1302" s="72">
        <f t="shared" si="302"/>
        <v>23</v>
      </c>
      <c r="AJ1302">
        <f t="shared" si="303"/>
        <v>7</v>
      </c>
      <c r="AK1302">
        <f t="shared" si="304"/>
        <v>1984</v>
      </c>
    </row>
    <row r="1303" spans="1:37" x14ac:dyDescent="0.2">
      <c r="A1303" t="s">
        <v>70</v>
      </c>
      <c r="B1303" s="93">
        <v>30886</v>
      </c>
      <c r="C1303">
        <v>26.1</v>
      </c>
      <c r="D1303">
        <v>6.8</v>
      </c>
      <c r="E1303">
        <f t="shared" si="298"/>
        <v>16.45</v>
      </c>
      <c r="F1303" s="106">
        <v>15.5</v>
      </c>
      <c r="G1303" s="107">
        <f t="shared" si="305"/>
        <v>0</v>
      </c>
      <c r="H1303">
        <f t="shared" si="306"/>
        <v>7</v>
      </c>
      <c r="I1303">
        <f t="shared" si="307"/>
        <v>1984</v>
      </c>
      <c r="Q1303" t="s">
        <v>72</v>
      </c>
      <c r="R1303" s="93">
        <v>30886</v>
      </c>
      <c r="S1303">
        <v>27.5</v>
      </c>
      <c r="T1303">
        <v>6</v>
      </c>
      <c r="U1303">
        <f t="shared" si="299"/>
        <v>16.75</v>
      </c>
      <c r="V1303" s="106">
        <v>14.5</v>
      </c>
      <c r="W1303" s="107">
        <f t="shared" si="308"/>
        <v>0</v>
      </c>
      <c r="X1303">
        <f t="shared" si="309"/>
        <v>7</v>
      </c>
      <c r="AG1303" s="93">
        <f t="shared" si="300"/>
        <v>30887</v>
      </c>
      <c r="AH1303" s="107">
        <f t="shared" si="301"/>
        <v>0</v>
      </c>
      <c r="AI1303" s="72">
        <f t="shared" si="302"/>
        <v>24</v>
      </c>
      <c r="AJ1303">
        <f t="shared" si="303"/>
        <v>7</v>
      </c>
      <c r="AK1303">
        <f t="shared" si="304"/>
        <v>1984</v>
      </c>
    </row>
    <row r="1304" spans="1:37" x14ac:dyDescent="0.2">
      <c r="A1304" t="s">
        <v>70</v>
      </c>
      <c r="B1304" s="93">
        <v>30887</v>
      </c>
      <c r="C1304">
        <v>28.8</v>
      </c>
      <c r="D1304">
        <v>9.8000000000000007</v>
      </c>
      <c r="E1304">
        <f t="shared" si="298"/>
        <v>19.3</v>
      </c>
      <c r="F1304" s="106">
        <v>15.5</v>
      </c>
      <c r="G1304" s="107">
        <f t="shared" si="305"/>
        <v>0</v>
      </c>
      <c r="H1304">
        <f t="shared" si="306"/>
        <v>7</v>
      </c>
      <c r="I1304">
        <f t="shared" si="307"/>
        <v>1984</v>
      </c>
      <c r="Q1304" t="s">
        <v>72</v>
      </c>
      <c r="R1304" s="93">
        <v>30887</v>
      </c>
      <c r="S1304">
        <v>28.5</v>
      </c>
      <c r="T1304">
        <v>9.1999999999999993</v>
      </c>
      <c r="U1304">
        <f t="shared" si="299"/>
        <v>18.850000000000001</v>
      </c>
      <c r="V1304" s="106">
        <v>14.5</v>
      </c>
      <c r="W1304" s="107">
        <f t="shared" si="308"/>
        <v>0</v>
      </c>
      <c r="X1304">
        <f t="shared" si="309"/>
        <v>7</v>
      </c>
      <c r="AG1304" s="93">
        <f t="shared" si="300"/>
        <v>30888</v>
      </c>
      <c r="AH1304" s="107">
        <f t="shared" si="301"/>
        <v>0</v>
      </c>
      <c r="AI1304" s="72">
        <f t="shared" si="302"/>
        <v>25</v>
      </c>
      <c r="AJ1304">
        <f t="shared" si="303"/>
        <v>7</v>
      </c>
      <c r="AK1304">
        <f t="shared" si="304"/>
        <v>1984</v>
      </c>
    </row>
    <row r="1305" spans="1:37" x14ac:dyDescent="0.2">
      <c r="A1305" t="s">
        <v>70</v>
      </c>
      <c r="B1305" s="93">
        <v>30888</v>
      </c>
      <c r="C1305">
        <v>30.5</v>
      </c>
      <c r="D1305">
        <v>9</v>
      </c>
      <c r="E1305">
        <f t="shared" si="298"/>
        <v>19.75</v>
      </c>
      <c r="F1305" s="106">
        <v>15.5</v>
      </c>
      <c r="G1305" s="107">
        <f t="shared" si="305"/>
        <v>0</v>
      </c>
      <c r="H1305">
        <f t="shared" si="306"/>
        <v>7</v>
      </c>
      <c r="I1305">
        <f t="shared" si="307"/>
        <v>1984</v>
      </c>
      <c r="Q1305" t="s">
        <v>72</v>
      </c>
      <c r="R1305" s="93">
        <v>30888</v>
      </c>
      <c r="S1305">
        <v>30.6</v>
      </c>
      <c r="T1305">
        <v>9</v>
      </c>
      <c r="U1305">
        <f t="shared" si="299"/>
        <v>19.8</v>
      </c>
      <c r="V1305" s="106">
        <v>14.5</v>
      </c>
      <c r="W1305" s="107">
        <f t="shared" si="308"/>
        <v>0</v>
      </c>
      <c r="X1305">
        <f t="shared" si="309"/>
        <v>7</v>
      </c>
      <c r="AG1305" s="93">
        <f t="shared" si="300"/>
        <v>30889</v>
      </c>
      <c r="AH1305" s="107">
        <f t="shared" si="301"/>
        <v>0</v>
      </c>
      <c r="AI1305" s="72">
        <f t="shared" si="302"/>
        <v>26</v>
      </c>
      <c r="AJ1305">
        <f t="shared" si="303"/>
        <v>7</v>
      </c>
      <c r="AK1305">
        <f t="shared" si="304"/>
        <v>1984</v>
      </c>
    </row>
    <row r="1306" spans="1:37" x14ac:dyDescent="0.2">
      <c r="A1306" t="s">
        <v>70</v>
      </c>
      <c r="B1306" s="93">
        <v>30889</v>
      </c>
      <c r="C1306">
        <v>35.299999999999997</v>
      </c>
      <c r="D1306">
        <v>15.4</v>
      </c>
      <c r="E1306">
        <f t="shared" si="298"/>
        <v>25.349999999999998</v>
      </c>
      <c r="F1306" s="106">
        <v>15.5</v>
      </c>
      <c r="G1306" s="107">
        <f t="shared" si="305"/>
        <v>0</v>
      </c>
      <c r="H1306">
        <f t="shared" si="306"/>
        <v>7</v>
      </c>
      <c r="I1306">
        <f t="shared" si="307"/>
        <v>1984</v>
      </c>
      <c r="Q1306" t="s">
        <v>72</v>
      </c>
      <c r="R1306" s="93">
        <v>30889</v>
      </c>
      <c r="S1306">
        <v>34.299999999999997</v>
      </c>
      <c r="T1306">
        <v>12.5</v>
      </c>
      <c r="U1306">
        <f t="shared" si="299"/>
        <v>23.4</v>
      </c>
      <c r="V1306" s="106">
        <v>14.5</v>
      </c>
      <c r="W1306" s="107">
        <f t="shared" si="308"/>
        <v>0</v>
      </c>
      <c r="X1306">
        <f t="shared" si="309"/>
        <v>7</v>
      </c>
      <c r="AG1306" s="93">
        <f t="shared" si="300"/>
        <v>30890</v>
      </c>
      <c r="AH1306" s="107">
        <f t="shared" si="301"/>
        <v>0</v>
      </c>
      <c r="AI1306" s="72">
        <f t="shared" si="302"/>
        <v>27</v>
      </c>
      <c r="AJ1306">
        <f t="shared" si="303"/>
        <v>7</v>
      </c>
      <c r="AK1306">
        <f t="shared" si="304"/>
        <v>1984</v>
      </c>
    </row>
    <row r="1307" spans="1:37" x14ac:dyDescent="0.2">
      <c r="A1307" t="s">
        <v>70</v>
      </c>
      <c r="B1307" s="93">
        <v>30890</v>
      </c>
      <c r="C1307">
        <v>29</v>
      </c>
      <c r="D1307">
        <v>17.899999999999999</v>
      </c>
      <c r="E1307">
        <f t="shared" si="298"/>
        <v>23.45</v>
      </c>
      <c r="F1307" s="106">
        <v>15.5</v>
      </c>
      <c r="G1307" s="107">
        <f t="shared" si="305"/>
        <v>0</v>
      </c>
      <c r="H1307">
        <f t="shared" si="306"/>
        <v>7</v>
      </c>
      <c r="I1307">
        <f t="shared" si="307"/>
        <v>1984</v>
      </c>
      <c r="Q1307" t="s">
        <v>72</v>
      </c>
      <c r="R1307" s="93">
        <v>30890</v>
      </c>
      <c r="S1307">
        <v>28.5</v>
      </c>
      <c r="T1307">
        <v>14.6</v>
      </c>
      <c r="U1307">
        <f t="shared" si="299"/>
        <v>21.55</v>
      </c>
      <c r="V1307" s="106">
        <v>14.5</v>
      </c>
      <c r="W1307" s="107">
        <f t="shared" si="308"/>
        <v>0</v>
      </c>
      <c r="X1307">
        <f t="shared" si="309"/>
        <v>7</v>
      </c>
      <c r="AG1307" s="93">
        <f t="shared" si="300"/>
        <v>30891</v>
      </c>
      <c r="AH1307" s="107">
        <f t="shared" si="301"/>
        <v>0</v>
      </c>
      <c r="AI1307" s="72">
        <f t="shared" si="302"/>
        <v>28</v>
      </c>
      <c r="AJ1307">
        <f t="shared" si="303"/>
        <v>7</v>
      </c>
      <c r="AK1307">
        <f t="shared" si="304"/>
        <v>1984</v>
      </c>
    </row>
    <row r="1308" spans="1:37" x14ac:dyDescent="0.2">
      <c r="A1308" t="s">
        <v>70</v>
      </c>
      <c r="B1308" s="93">
        <v>30891</v>
      </c>
      <c r="C1308">
        <v>30.1</v>
      </c>
      <c r="D1308">
        <v>12.4</v>
      </c>
      <c r="E1308">
        <f t="shared" si="298"/>
        <v>21.25</v>
      </c>
      <c r="F1308" s="106">
        <v>15.5</v>
      </c>
      <c r="G1308" s="107">
        <f t="shared" si="305"/>
        <v>0</v>
      </c>
      <c r="H1308">
        <f t="shared" si="306"/>
        <v>7</v>
      </c>
      <c r="I1308">
        <f t="shared" si="307"/>
        <v>1984</v>
      </c>
      <c r="Q1308" t="s">
        <v>72</v>
      </c>
      <c r="R1308" s="93">
        <v>30891</v>
      </c>
      <c r="S1308">
        <v>28.1</v>
      </c>
      <c r="T1308">
        <v>15.1</v>
      </c>
      <c r="U1308">
        <f t="shared" si="299"/>
        <v>21.6</v>
      </c>
      <c r="V1308" s="106">
        <v>14.5</v>
      </c>
      <c r="W1308" s="107">
        <f t="shared" si="308"/>
        <v>0</v>
      </c>
      <c r="X1308">
        <f t="shared" si="309"/>
        <v>7</v>
      </c>
      <c r="AG1308" s="93">
        <f t="shared" si="300"/>
        <v>30892</v>
      </c>
      <c r="AH1308" s="107">
        <f t="shared" si="301"/>
        <v>0</v>
      </c>
      <c r="AI1308" s="72">
        <f t="shared" si="302"/>
        <v>29</v>
      </c>
      <c r="AJ1308">
        <f t="shared" si="303"/>
        <v>7</v>
      </c>
      <c r="AK1308">
        <f t="shared" si="304"/>
        <v>1984</v>
      </c>
    </row>
    <row r="1309" spans="1:37" x14ac:dyDescent="0.2">
      <c r="A1309" t="s">
        <v>70</v>
      </c>
      <c r="B1309" s="93">
        <v>30892</v>
      </c>
      <c r="C1309">
        <v>21.5</v>
      </c>
      <c r="D1309">
        <v>15.3</v>
      </c>
      <c r="E1309">
        <f t="shared" si="298"/>
        <v>18.399999999999999</v>
      </c>
      <c r="F1309" s="106">
        <v>15.5</v>
      </c>
      <c r="G1309" s="107">
        <f t="shared" si="305"/>
        <v>0</v>
      </c>
      <c r="H1309">
        <f t="shared" si="306"/>
        <v>7</v>
      </c>
      <c r="I1309">
        <f t="shared" si="307"/>
        <v>1984</v>
      </c>
      <c r="Q1309" t="s">
        <v>72</v>
      </c>
      <c r="R1309" s="93">
        <v>30892</v>
      </c>
      <c r="S1309">
        <v>27.4</v>
      </c>
      <c r="T1309">
        <v>13.7</v>
      </c>
      <c r="U1309">
        <f t="shared" si="299"/>
        <v>20.549999999999997</v>
      </c>
      <c r="V1309" s="106">
        <v>14.5</v>
      </c>
      <c r="W1309" s="107">
        <f t="shared" si="308"/>
        <v>0</v>
      </c>
      <c r="X1309">
        <f t="shared" si="309"/>
        <v>7</v>
      </c>
      <c r="AG1309" s="93">
        <f t="shared" si="300"/>
        <v>30893</v>
      </c>
      <c r="AH1309" s="107">
        <f t="shared" si="301"/>
        <v>0</v>
      </c>
      <c r="AI1309" s="72">
        <f t="shared" si="302"/>
        <v>30</v>
      </c>
      <c r="AJ1309">
        <f t="shared" si="303"/>
        <v>7</v>
      </c>
      <c r="AK1309">
        <f t="shared" si="304"/>
        <v>1984</v>
      </c>
    </row>
    <row r="1310" spans="1:37" x14ac:dyDescent="0.2">
      <c r="A1310" t="s">
        <v>70</v>
      </c>
      <c r="B1310" s="93">
        <v>30893</v>
      </c>
      <c r="C1310">
        <v>23.2</v>
      </c>
      <c r="D1310">
        <v>14</v>
      </c>
      <c r="E1310">
        <f t="shared" si="298"/>
        <v>18.600000000000001</v>
      </c>
      <c r="F1310" s="106">
        <v>15.5</v>
      </c>
      <c r="G1310" s="107">
        <f t="shared" si="305"/>
        <v>0</v>
      </c>
      <c r="H1310">
        <f t="shared" si="306"/>
        <v>7</v>
      </c>
      <c r="I1310">
        <f t="shared" si="307"/>
        <v>1984</v>
      </c>
      <c r="Q1310" t="s">
        <v>72</v>
      </c>
      <c r="R1310" s="93">
        <v>30893</v>
      </c>
      <c r="S1310">
        <v>27.4</v>
      </c>
      <c r="T1310">
        <v>14</v>
      </c>
      <c r="U1310">
        <f t="shared" si="299"/>
        <v>20.7</v>
      </c>
      <c r="V1310" s="106">
        <v>14.5</v>
      </c>
      <c r="W1310" s="107">
        <f t="shared" si="308"/>
        <v>0</v>
      </c>
      <c r="X1310">
        <f t="shared" si="309"/>
        <v>7</v>
      </c>
      <c r="AG1310" s="93">
        <f t="shared" si="300"/>
        <v>30894</v>
      </c>
      <c r="AH1310" s="107">
        <f t="shared" si="301"/>
        <v>0</v>
      </c>
      <c r="AI1310" s="72">
        <f t="shared" si="302"/>
        <v>31</v>
      </c>
      <c r="AJ1310">
        <f t="shared" si="303"/>
        <v>7</v>
      </c>
      <c r="AK1310">
        <f t="shared" si="304"/>
        <v>1984</v>
      </c>
    </row>
    <row r="1311" spans="1:37" x14ac:dyDescent="0.2">
      <c r="A1311" t="s">
        <v>70</v>
      </c>
      <c r="B1311" s="93">
        <v>30894</v>
      </c>
      <c r="C1311">
        <v>26.4</v>
      </c>
      <c r="D1311">
        <v>9.3000000000000007</v>
      </c>
      <c r="E1311">
        <f t="shared" si="298"/>
        <v>17.850000000000001</v>
      </c>
      <c r="F1311" s="106">
        <v>15.5</v>
      </c>
      <c r="G1311" s="107">
        <f t="shared" si="305"/>
        <v>0</v>
      </c>
      <c r="H1311">
        <f t="shared" si="306"/>
        <v>7</v>
      </c>
      <c r="I1311">
        <f t="shared" si="307"/>
        <v>1984</v>
      </c>
      <c r="Q1311" t="s">
        <v>72</v>
      </c>
      <c r="R1311" s="93">
        <v>30894</v>
      </c>
      <c r="S1311">
        <v>30</v>
      </c>
      <c r="T1311">
        <v>12</v>
      </c>
      <c r="U1311">
        <f t="shared" si="299"/>
        <v>21</v>
      </c>
      <c r="V1311" s="106">
        <v>14.5</v>
      </c>
      <c r="W1311" s="107">
        <f t="shared" si="308"/>
        <v>0</v>
      </c>
      <c r="X1311">
        <f t="shared" si="309"/>
        <v>7</v>
      </c>
      <c r="AG1311" s="93">
        <f t="shared" si="300"/>
        <v>30895</v>
      </c>
      <c r="AH1311" s="107">
        <f t="shared" si="301"/>
        <v>0</v>
      </c>
      <c r="AI1311" s="72">
        <f t="shared" si="302"/>
        <v>1</v>
      </c>
      <c r="AJ1311">
        <f t="shared" si="303"/>
        <v>8</v>
      </c>
      <c r="AK1311">
        <f t="shared" si="304"/>
        <v>1984</v>
      </c>
    </row>
    <row r="1312" spans="1:37" x14ac:dyDescent="0.2">
      <c r="A1312" t="s">
        <v>70</v>
      </c>
      <c r="B1312" s="93">
        <v>30895</v>
      </c>
      <c r="C1312">
        <v>27.5</v>
      </c>
      <c r="D1312">
        <v>12.9</v>
      </c>
      <c r="E1312">
        <f t="shared" si="298"/>
        <v>20.2</v>
      </c>
      <c r="F1312" s="106">
        <v>15.5</v>
      </c>
      <c r="G1312" s="107">
        <f t="shared" si="305"/>
        <v>0</v>
      </c>
      <c r="H1312">
        <f t="shared" si="306"/>
        <v>8</v>
      </c>
      <c r="I1312">
        <f t="shared" si="307"/>
        <v>1984</v>
      </c>
      <c r="Q1312" t="s">
        <v>72</v>
      </c>
      <c r="R1312" s="93">
        <v>30895</v>
      </c>
      <c r="S1312">
        <v>30.8</v>
      </c>
      <c r="T1312">
        <v>13.3</v>
      </c>
      <c r="U1312">
        <f t="shared" si="299"/>
        <v>22.05</v>
      </c>
      <c r="V1312" s="106">
        <v>14.5</v>
      </c>
      <c r="W1312" s="107">
        <f t="shared" si="308"/>
        <v>0</v>
      </c>
      <c r="X1312">
        <f t="shared" si="309"/>
        <v>8</v>
      </c>
      <c r="AG1312" s="93">
        <f t="shared" si="300"/>
        <v>30896</v>
      </c>
      <c r="AH1312" s="107">
        <f t="shared" si="301"/>
        <v>0</v>
      </c>
      <c r="AI1312" s="72">
        <f t="shared" si="302"/>
        <v>2</v>
      </c>
      <c r="AJ1312">
        <f t="shared" si="303"/>
        <v>8</v>
      </c>
      <c r="AK1312">
        <f t="shared" si="304"/>
        <v>1984</v>
      </c>
    </row>
    <row r="1313" spans="1:37" x14ac:dyDescent="0.2">
      <c r="A1313" t="s">
        <v>70</v>
      </c>
      <c r="B1313" s="93">
        <v>30896</v>
      </c>
      <c r="C1313">
        <v>27.5</v>
      </c>
      <c r="D1313">
        <v>12.5</v>
      </c>
      <c r="E1313">
        <f t="shared" si="298"/>
        <v>20</v>
      </c>
      <c r="F1313" s="106">
        <v>15.5</v>
      </c>
      <c r="G1313" s="107">
        <f t="shared" si="305"/>
        <v>0</v>
      </c>
      <c r="H1313">
        <f t="shared" si="306"/>
        <v>8</v>
      </c>
      <c r="I1313">
        <f t="shared" si="307"/>
        <v>1984</v>
      </c>
      <c r="Q1313" t="s">
        <v>72</v>
      </c>
      <c r="R1313" s="93">
        <v>30896</v>
      </c>
      <c r="S1313">
        <v>30.7</v>
      </c>
      <c r="T1313">
        <v>12.8</v>
      </c>
      <c r="U1313">
        <f t="shared" si="299"/>
        <v>21.75</v>
      </c>
      <c r="V1313" s="106">
        <v>14.5</v>
      </c>
      <c r="W1313" s="107">
        <f t="shared" si="308"/>
        <v>0</v>
      </c>
      <c r="X1313">
        <f t="shared" si="309"/>
        <v>8</v>
      </c>
      <c r="AG1313" s="93">
        <f t="shared" si="300"/>
        <v>30897</v>
      </c>
      <c r="AH1313" s="107">
        <f t="shared" si="301"/>
        <v>0</v>
      </c>
      <c r="AI1313" s="72">
        <f t="shared" si="302"/>
        <v>3</v>
      </c>
      <c r="AJ1313">
        <f t="shared" si="303"/>
        <v>8</v>
      </c>
      <c r="AK1313">
        <f t="shared" si="304"/>
        <v>1984</v>
      </c>
    </row>
    <row r="1314" spans="1:37" x14ac:dyDescent="0.2">
      <c r="A1314" t="s">
        <v>70</v>
      </c>
      <c r="B1314" s="93">
        <v>30897</v>
      </c>
      <c r="C1314">
        <v>28.4</v>
      </c>
      <c r="D1314">
        <v>13.2</v>
      </c>
      <c r="E1314">
        <f t="shared" si="298"/>
        <v>20.799999999999997</v>
      </c>
      <c r="F1314" s="106">
        <v>15.5</v>
      </c>
      <c r="G1314" s="107">
        <f t="shared" si="305"/>
        <v>0</v>
      </c>
      <c r="H1314">
        <f t="shared" si="306"/>
        <v>8</v>
      </c>
      <c r="I1314">
        <f t="shared" si="307"/>
        <v>1984</v>
      </c>
      <c r="Q1314" t="s">
        <v>72</v>
      </c>
      <c r="R1314" s="93">
        <v>30897</v>
      </c>
      <c r="S1314">
        <v>26.2</v>
      </c>
      <c r="T1314">
        <v>16.600000000000001</v>
      </c>
      <c r="U1314">
        <f t="shared" si="299"/>
        <v>21.4</v>
      </c>
      <c r="V1314" s="106">
        <v>14.5</v>
      </c>
      <c r="W1314" s="107">
        <f t="shared" si="308"/>
        <v>0</v>
      </c>
      <c r="X1314">
        <f t="shared" si="309"/>
        <v>8</v>
      </c>
      <c r="AG1314" s="93">
        <f t="shared" si="300"/>
        <v>30898</v>
      </c>
      <c r="AH1314" s="107">
        <f t="shared" si="301"/>
        <v>0</v>
      </c>
      <c r="AI1314" s="72">
        <f t="shared" si="302"/>
        <v>4</v>
      </c>
      <c r="AJ1314">
        <f t="shared" si="303"/>
        <v>8</v>
      </c>
      <c r="AK1314">
        <f t="shared" si="304"/>
        <v>1984</v>
      </c>
    </row>
    <row r="1315" spans="1:37" x14ac:dyDescent="0.2">
      <c r="A1315" t="s">
        <v>70</v>
      </c>
      <c r="B1315" s="93">
        <v>30898</v>
      </c>
      <c r="C1315">
        <v>27</v>
      </c>
      <c r="D1315">
        <v>13.5</v>
      </c>
      <c r="E1315">
        <f t="shared" si="298"/>
        <v>20.25</v>
      </c>
      <c r="F1315" s="106">
        <v>15.5</v>
      </c>
      <c r="G1315" s="107">
        <f t="shared" si="305"/>
        <v>0</v>
      </c>
      <c r="H1315">
        <f t="shared" si="306"/>
        <v>8</v>
      </c>
      <c r="I1315">
        <f t="shared" si="307"/>
        <v>1984</v>
      </c>
      <c r="Q1315" t="s">
        <v>72</v>
      </c>
      <c r="R1315" s="93">
        <v>30898</v>
      </c>
      <c r="S1315">
        <v>27.2</v>
      </c>
      <c r="T1315">
        <v>11.8</v>
      </c>
      <c r="U1315">
        <f t="shared" si="299"/>
        <v>19.5</v>
      </c>
      <c r="V1315" s="106">
        <v>14.5</v>
      </c>
      <c r="W1315" s="107">
        <f t="shared" si="308"/>
        <v>0</v>
      </c>
      <c r="X1315">
        <f t="shared" si="309"/>
        <v>8</v>
      </c>
      <c r="AG1315" s="93">
        <f t="shared" si="300"/>
        <v>30899</v>
      </c>
      <c r="AH1315" s="107">
        <f t="shared" si="301"/>
        <v>0</v>
      </c>
      <c r="AI1315" s="72">
        <f t="shared" si="302"/>
        <v>5</v>
      </c>
      <c r="AJ1315">
        <f t="shared" si="303"/>
        <v>8</v>
      </c>
      <c r="AK1315">
        <f t="shared" si="304"/>
        <v>1984</v>
      </c>
    </row>
    <row r="1316" spans="1:37" x14ac:dyDescent="0.2">
      <c r="A1316" t="s">
        <v>70</v>
      </c>
      <c r="B1316" s="93">
        <v>30899</v>
      </c>
      <c r="C1316">
        <v>28.8</v>
      </c>
      <c r="D1316">
        <v>12.2</v>
      </c>
      <c r="E1316">
        <f t="shared" si="298"/>
        <v>20.5</v>
      </c>
      <c r="F1316" s="106">
        <v>15.5</v>
      </c>
      <c r="G1316" s="107">
        <f t="shared" si="305"/>
        <v>0</v>
      </c>
      <c r="H1316">
        <f t="shared" si="306"/>
        <v>8</v>
      </c>
      <c r="I1316">
        <f t="shared" si="307"/>
        <v>1984</v>
      </c>
      <c r="Q1316" t="s">
        <v>72</v>
      </c>
      <c r="R1316" s="93">
        <v>30899</v>
      </c>
      <c r="S1316">
        <v>28.9</v>
      </c>
      <c r="T1316">
        <v>11.7</v>
      </c>
      <c r="U1316">
        <f t="shared" si="299"/>
        <v>20.299999999999997</v>
      </c>
      <c r="V1316" s="106">
        <v>14.5</v>
      </c>
      <c r="W1316" s="107">
        <f t="shared" si="308"/>
        <v>0</v>
      </c>
      <c r="X1316">
        <f t="shared" si="309"/>
        <v>8</v>
      </c>
      <c r="AG1316" s="93">
        <f t="shared" si="300"/>
        <v>30900</v>
      </c>
      <c r="AH1316" s="107">
        <f t="shared" si="301"/>
        <v>0</v>
      </c>
      <c r="AI1316" s="72">
        <f t="shared" si="302"/>
        <v>6</v>
      </c>
      <c r="AJ1316">
        <f t="shared" si="303"/>
        <v>8</v>
      </c>
      <c r="AK1316">
        <f t="shared" si="304"/>
        <v>1984</v>
      </c>
    </row>
    <row r="1317" spans="1:37" x14ac:dyDescent="0.2">
      <c r="A1317" t="s">
        <v>70</v>
      </c>
      <c r="B1317" s="93">
        <v>30900</v>
      </c>
      <c r="C1317">
        <v>27.8</v>
      </c>
      <c r="D1317">
        <v>11.4</v>
      </c>
      <c r="E1317">
        <f t="shared" si="298"/>
        <v>19.600000000000001</v>
      </c>
      <c r="F1317" s="106">
        <v>15.5</v>
      </c>
      <c r="G1317" s="107">
        <f t="shared" si="305"/>
        <v>0</v>
      </c>
      <c r="H1317">
        <f t="shared" si="306"/>
        <v>8</v>
      </c>
      <c r="I1317">
        <f t="shared" si="307"/>
        <v>1984</v>
      </c>
      <c r="Q1317" t="s">
        <v>72</v>
      </c>
      <c r="R1317" s="93">
        <v>30900</v>
      </c>
      <c r="S1317">
        <v>25.4</v>
      </c>
      <c r="T1317">
        <v>13.9</v>
      </c>
      <c r="U1317">
        <f t="shared" si="299"/>
        <v>19.649999999999999</v>
      </c>
      <c r="V1317" s="106">
        <v>14.5</v>
      </c>
      <c r="W1317" s="107">
        <f t="shared" si="308"/>
        <v>0</v>
      </c>
      <c r="X1317">
        <f t="shared" si="309"/>
        <v>8</v>
      </c>
      <c r="AG1317" s="93">
        <f t="shared" si="300"/>
        <v>30901</v>
      </c>
      <c r="AH1317" s="107">
        <f t="shared" si="301"/>
        <v>0</v>
      </c>
      <c r="AI1317" s="72">
        <f t="shared" si="302"/>
        <v>7</v>
      </c>
      <c r="AJ1317">
        <f t="shared" si="303"/>
        <v>8</v>
      </c>
      <c r="AK1317">
        <f t="shared" si="304"/>
        <v>1984</v>
      </c>
    </row>
    <row r="1318" spans="1:37" x14ac:dyDescent="0.2">
      <c r="A1318" t="s">
        <v>70</v>
      </c>
      <c r="B1318" s="93">
        <v>30901</v>
      </c>
      <c r="C1318">
        <v>26</v>
      </c>
      <c r="D1318">
        <v>7.4</v>
      </c>
      <c r="E1318">
        <f t="shared" si="298"/>
        <v>16.7</v>
      </c>
      <c r="F1318" s="106">
        <v>15.5</v>
      </c>
      <c r="G1318" s="107">
        <f t="shared" si="305"/>
        <v>0</v>
      </c>
      <c r="H1318">
        <f t="shared" si="306"/>
        <v>8</v>
      </c>
      <c r="I1318">
        <f t="shared" si="307"/>
        <v>1984</v>
      </c>
      <c r="Q1318" t="s">
        <v>72</v>
      </c>
      <c r="R1318" s="93">
        <v>30901</v>
      </c>
      <c r="S1318">
        <v>24.3</v>
      </c>
      <c r="T1318">
        <v>9.1</v>
      </c>
      <c r="U1318">
        <f t="shared" si="299"/>
        <v>16.7</v>
      </c>
      <c r="V1318" s="106">
        <v>14.5</v>
      </c>
      <c r="W1318" s="107">
        <f t="shared" si="308"/>
        <v>0</v>
      </c>
      <c r="X1318">
        <f t="shared" si="309"/>
        <v>8</v>
      </c>
      <c r="AG1318" s="93">
        <f t="shared" si="300"/>
        <v>30902</v>
      </c>
      <c r="AH1318" s="107">
        <f t="shared" si="301"/>
        <v>0</v>
      </c>
      <c r="AI1318" s="72">
        <f t="shared" si="302"/>
        <v>8</v>
      </c>
      <c r="AJ1318">
        <f t="shared" si="303"/>
        <v>8</v>
      </c>
      <c r="AK1318">
        <f t="shared" si="304"/>
        <v>1984</v>
      </c>
    </row>
    <row r="1319" spans="1:37" x14ac:dyDescent="0.2">
      <c r="A1319" t="s">
        <v>70</v>
      </c>
      <c r="B1319" s="93">
        <v>30902</v>
      </c>
      <c r="C1319">
        <v>27.7</v>
      </c>
      <c r="D1319">
        <v>8.9</v>
      </c>
      <c r="E1319">
        <f t="shared" si="298"/>
        <v>18.3</v>
      </c>
      <c r="F1319" s="106">
        <v>15.5</v>
      </c>
      <c r="G1319" s="107">
        <f t="shared" si="305"/>
        <v>0</v>
      </c>
      <c r="H1319">
        <f t="shared" si="306"/>
        <v>8</v>
      </c>
      <c r="I1319">
        <f t="shared" si="307"/>
        <v>1984</v>
      </c>
      <c r="Q1319" t="s">
        <v>72</v>
      </c>
      <c r="R1319" s="93">
        <v>30902</v>
      </c>
      <c r="S1319">
        <v>25.6</v>
      </c>
      <c r="T1319">
        <v>10.3</v>
      </c>
      <c r="U1319">
        <f t="shared" si="299"/>
        <v>17.950000000000003</v>
      </c>
      <c r="V1319" s="106">
        <v>14.5</v>
      </c>
      <c r="W1319" s="107">
        <f t="shared" si="308"/>
        <v>0</v>
      </c>
      <c r="X1319">
        <f t="shared" si="309"/>
        <v>8</v>
      </c>
      <c r="AG1319" s="93">
        <f t="shared" si="300"/>
        <v>30903</v>
      </c>
      <c r="AH1319" s="107">
        <f t="shared" si="301"/>
        <v>0</v>
      </c>
      <c r="AI1319" s="72">
        <f t="shared" si="302"/>
        <v>9</v>
      </c>
      <c r="AJ1319">
        <f t="shared" si="303"/>
        <v>8</v>
      </c>
      <c r="AK1319">
        <f t="shared" si="304"/>
        <v>1984</v>
      </c>
    </row>
    <row r="1320" spans="1:37" x14ac:dyDescent="0.2">
      <c r="A1320" t="s">
        <v>70</v>
      </c>
      <c r="B1320" s="93">
        <v>30903</v>
      </c>
      <c r="C1320">
        <v>31.4</v>
      </c>
      <c r="D1320">
        <v>8.9</v>
      </c>
      <c r="E1320">
        <f t="shared" si="298"/>
        <v>20.149999999999999</v>
      </c>
      <c r="F1320" s="106">
        <v>15.5</v>
      </c>
      <c r="G1320" s="107">
        <f t="shared" si="305"/>
        <v>0</v>
      </c>
      <c r="H1320">
        <f t="shared" si="306"/>
        <v>8</v>
      </c>
      <c r="I1320">
        <f t="shared" si="307"/>
        <v>1984</v>
      </c>
      <c r="Q1320" t="s">
        <v>72</v>
      </c>
      <c r="R1320" s="93">
        <v>30903</v>
      </c>
      <c r="S1320">
        <v>31.8</v>
      </c>
      <c r="T1320">
        <v>10.8</v>
      </c>
      <c r="U1320">
        <f t="shared" si="299"/>
        <v>21.3</v>
      </c>
      <c r="V1320" s="106">
        <v>14.5</v>
      </c>
      <c r="W1320" s="107">
        <f t="shared" si="308"/>
        <v>0</v>
      </c>
      <c r="X1320">
        <f t="shared" si="309"/>
        <v>8</v>
      </c>
      <c r="AG1320" s="93">
        <f t="shared" si="300"/>
        <v>30904</v>
      </c>
      <c r="AH1320" s="107">
        <f t="shared" si="301"/>
        <v>0</v>
      </c>
      <c r="AI1320" s="72">
        <f t="shared" si="302"/>
        <v>10</v>
      </c>
      <c r="AJ1320">
        <f t="shared" si="303"/>
        <v>8</v>
      </c>
      <c r="AK1320">
        <f t="shared" si="304"/>
        <v>1984</v>
      </c>
    </row>
    <row r="1321" spans="1:37" x14ac:dyDescent="0.2">
      <c r="A1321" t="s">
        <v>70</v>
      </c>
      <c r="B1321" s="93">
        <v>30904</v>
      </c>
      <c r="C1321">
        <v>30</v>
      </c>
      <c r="D1321">
        <v>12.8</v>
      </c>
      <c r="E1321">
        <f t="shared" si="298"/>
        <v>21.4</v>
      </c>
      <c r="F1321" s="106">
        <v>15.5</v>
      </c>
      <c r="G1321" s="107">
        <f t="shared" si="305"/>
        <v>0</v>
      </c>
      <c r="H1321">
        <f t="shared" si="306"/>
        <v>8</v>
      </c>
      <c r="I1321">
        <f t="shared" si="307"/>
        <v>1984</v>
      </c>
      <c r="Q1321" t="s">
        <v>72</v>
      </c>
      <c r="R1321" s="93">
        <v>30904</v>
      </c>
      <c r="S1321">
        <v>26.5</v>
      </c>
      <c r="T1321">
        <v>11.8</v>
      </c>
      <c r="U1321">
        <f t="shared" si="299"/>
        <v>19.149999999999999</v>
      </c>
      <c r="V1321" s="106">
        <v>14.5</v>
      </c>
      <c r="W1321" s="107">
        <f t="shared" si="308"/>
        <v>0</v>
      </c>
      <c r="X1321">
        <f t="shared" si="309"/>
        <v>8</v>
      </c>
      <c r="AG1321" s="93">
        <f t="shared" si="300"/>
        <v>30905</v>
      </c>
      <c r="AH1321" s="107">
        <f t="shared" si="301"/>
        <v>0</v>
      </c>
      <c r="AI1321" s="72">
        <f t="shared" si="302"/>
        <v>11</v>
      </c>
      <c r="AJ1321">
        <f t="shared" si="303"/>
        <v>8</v>
      </c>
      <c r="AK1321">
        <f t="shared" si="304"/>
        <v>1984</v>
      </c>
    </row>
    <row r="1322" spans="1:37" x14ac:dyDescent="0.2">
      <c r="A1322" t="s">
        <v>70</v>
      </c>
      <c r="B1322" s="93">
        <v>30905</v>
      </c>
      <c r="C1322">
        <v>27.1</v>
      </c>
      <c r="D1322">
        <v>11.9</v>
      </c>
      <c r="E1322">
        <f t="shared" si="298"/>
        <v>19.5</v>
      </c>
      <c r="F1322" s="106">
        <v>15.5</v>
      </c>
      <c r="G1322" s="107">
        <f t="shared" si="305"/>
        <v>0</v>
      </c>
      <c r="H1322">
        <f t="shared" si="306"/>
        <v>8</v>
      </c>
      <c r="I1322">
        <f t="shared" si="307"/>
        <v>1984</v>
      </c>
      <c r="Q1322" t="s">
        <v>72</v>
      </c>
      <c r="R1322" s="93">
        <v>30905</v>
      </c>
      <c r="S1322">
        <v>25.4</v>
      </c>
      <c r="T1322">
        <v>11.1</v>
      </c>
      <c r="U1322">
        <f t="shared" si="299"/>
        <v>18.25</v>
      </c>
      <c r="V1322" s="106">
        <v>14.5</v>
      </c>
      <c r="W1322" s="107">
        <f t="shared" si="308"/>
        <v>0</v>
      </c>
      <c r="X1322">
        <f t="shared" si="309"/>
        <v>8</v>
      </c>
      <c r="AG1322" s="93">
        <f t="shared" si="300"/>
        <v>30906</v>
      </c>
      <c r="AH1322" s="107">
        <f t="shared" si="301"/>
        <v>0</v>
      </c>
      <c r="AI1322" s="72">
        <f t="shared" si="302"/>
        <v>12</v>
      </c>
      <c r="AJ1322">
        <f t="shared" si="303"/>
        <v>8</v>
      </c>
      <c r="AK1322">
        <f t="shared" si="304"/>
        <v>1984</v>
      </c>
    </row>
    <row r="1323" spans="1:37" x14ac:dyDescent="0.2">
      <c r="A1323" t="s">
        <v>70</v>
      </c>
      <c r="B1323" s="93">
        <v>30906</v>
      </c>
      <c r="C1323">
        <v>26.3</v>
      </c>
      <c r="D1323">
        <v>10.8</v>
      </c>
      <c r="E1323">
        <f t="shared" si="298"/>
        <v>18.55</v>
      </c>
      <c r="F1323" s="106">
        <v>15.5</v>
      </c>
      <c r="G1323" s="107">
        <f t="shared" si="305"/>
        <v>0</v>
      </c>
      <c r="H1323">
        <f t="shared" si="306"/>
        <v>8</v>
      </c>
      <c r="I1323">
        <f t="shared" si="307"/>
        <v>1984</v>
      </c>
      <c r="Q1323" t="s">
        <v>72</v>
      </c>
      <c r="R1323" s="93">
        <v>30906</v>
      </c>
      <c r="S1323">
        <v>29.5</v>
      </c>
      <c r="T1323">
        <v>12.1</v>
      </c>
      <c r="U1323">
        <f t="shared" si="299"/>
        <v>20.8</v>
      </c>
      <c r="V1323" s="106">
        <v>14.5</v>
      </c>
      <c r="W1323" s="107">
        <f t="shared" si="308"/>
        <v>0</v>
      </c>
      <c r="X1323">
        <f t="shared" si="309"/>
        <v>8</v>
      </c>
      <c r="AG1323" s="93">
        <f t="shared" si="300"/>
        <v>30907</v>
      </c>
      <c r="AH1323" s="107">
        <f t="shared" si="301"/>
        <v>0</v>
      </c>
      <c r="AI1323" s="72">
        <f t="shared" si="302"/>
        <v>13</v>
      </c>
      <c r="AJ1323">
        <f t="shared" si="303"/>
        <v>8</v>
      </c>
      <c r="AK1323">
        <f t="shared" si="304"/>
        <v>1984</v>
      </c>
    </row>
    <row r="1324" spans="1:37" x14ac:dyDescent="0.2">
      <c r="A1324" t="s">
        <v>70</v>
      </c>
      <c r="B1324" s="93">
        <v>30907</v>
      </c>
      <c r="C1324">
        <v>24.3</v>
      </c>
      <c r="D1324">
        <v>10.3</v>
      </c>
      <c r="E1324">
        <f t="shared" si="298"/>
        <v>17.3</v>
      </c>
      <c r="F1324" s="106">
        <v>15.5</v>
      </c>
      <c r="G1324" s="107">
        <f t="shared" si="305"/>
        <v>0</v>
      </c>
      <c r="H1324">
        <f t="shared" si="306"/>
        <v>8</v>
      </c>
      <c r="I1324">
        <f t="shared" si="307"/>
        <v>1984</v>
      </c>
      <c r="Q1324" t="s">
        <v>72</v>
      </c>
      <c r="R1324" s="93">
        <v>30907</v>
      </c>
      <c r="S1324">
        <v>21.2</v>
      </c>
      <c r="T1324">
        <v>12.1</v>
      </c>
      <c r="U1324">
        <f t="shared" si="299"/>
        <v>16.649999999999999</v>
      </c>
      <c r="V1324" s="106">
        <v>14.5</v>
      </c>
      <c r="W1324" s="107">
        <f t="shared" si="308"/>
        <v>0</v>
      </c>
      <c r="X1324">
        <f t="shared" si="309"/>
        <v>8</v>
      </c>
      <c r="AG1324" s="93">
        <f t="shared" si="300"/>
        <v>30908</v>
      </c>
      <c r="AH1324" s="107">
        <f t="shared" si="301"/>
        <v>0.17500000000000071</v>
      </c>
      <c r="AI1324" s="72">
        <f t="shared" si="302"/>
        <v>14</v>
      </c>
      <c r="AJ1324">
        <f t="shared" si="303"/>
        <v>8</v>
      </c>
      <c r="AK1324">
        <f t="shared" si="304"/>
        <v>1984</v>
      </c>
    </row>
    <row r="1325" spans="1:37" x14ac:dyDescent="0.2">
      <c r="A1325" t="s">
        <v>70</v>
      </c>
      <c r="B1325" s="93">
        <v>30908</v>
      </c>
      <c r="C1325">
        <v>22.4</v>
      </c>
      <c r="D1325">
        <v>7.9</v>
      </c>
      <c r="E1325">
        <f t="shared" si="298"/>
        <v>15.149999999999999</v>
      </c>
      <c r="F1325" s="106">
        <v>15.5</v>
      </c>
      <c r="G1325" s="107">
        <f t="shared" si="305"/>
        <v>0.35000000000000142</v>
      </c>
      <c r="H1325">
        <f t="shared" si="306"/>
        <v>8</v>
      </c>
      <c r="I1325">
        <f t="shared" si="307"/>
        <v>1984</v>
      </c>
      <c r="Q1325" t="s">
        <v>72</v>
      </c>
      <c r="R1325" s="93">
        <v>30908</v>
      </c>
      <c r="S1325">
        <v>19.5</v>
      </c>
      <c r="T1325">
        <v>10</v>
      </c>
      <c r="U1325">
        <f t="shared" si="299"/>
        <v>14.75</v>
      </c>
      <c r="V1325" s="106">
        <v>14.5</v>
      </c>
      <c r="W1325" s="107">
        <f t="shared" si="308"/>
        <v>0</v>
      </c>
      <c r="X1325">
        <f t="shared" si="309"/>
        <v>8</v>
      </c>
      <c r="AG1325" s="93">
        <f t="shared" si="300"/>
        <v>30909</v>
      </c>
      <c r="AH1325" s="107">
        <f t="shared" si="301"/>
        <v>0</v>
      </c>
      <c r="AI1325" s="72">
        <f t="shared" si="302"/>
        <v>15</v>
      </c>
      <c r="AJ1325">
        <f t="shared" si="303"/>
        <v>8</v>
      </c>
      <c r="AK1325">
        <f t="shared" si="304"/>
        <v>1984</v>
      </c>
    </row>
    <row r="1326" spans="1:37" x14ac:dyDescent="0.2">
      <c r="A1326" t="s">
        <v>70</v>
      </c>
      <c r="B1326" s="93">
        <v>30909</v>
      </c>
      <c r="C1326">
        <v>26.8</v>
      </c>
      <c r="D1326">
        <v>5.6</v>
      </c>
      <c r="E1326">
        <f t="shared" si="298"/>
        <v>16.2</v>
      </c>
      <c r="F1326" s="106">
        <v>15.5</v>
      </c>
      <c r="G1326" s="107">
        <f t="shared" si="305"/>
        <v>0</v>
      </c>
      <c r="H1326">
        <f t="shared" si="306"/>
        <v>8</v>
      </c>
      <c r="I1326">
        <f t="shared" si="307"/>
        <v>1984</v>
      </c>
      <c r="Q1326" t="s">
        <v>72</v>
      </c>
      <c r="R1326" s="93">
        <v>30909</v>
      </c>
      <c r="S1326">
        <v>23</v>
      </c>
      <c r="T1326">
        <v>8.6999999999999993</v>
      </c>
      <c r="U1326">
        <f t="shared" si="299"/>
        <v>15.85</v>
      </c>
      <c r="V1326" s="106">
        <v>14.5</v>
      </c>
      <c r="W1326" s="107">
        <f t="shared" si="308"/>
        <v>0</v>
      </c>
      <c r="X1326">
        <f t="shared" si="309"/>
        <v>8</v>
      </c>
      <c r="AG1326" s="93">
        <f t="shared" si="300"/>
        <v>30910</v>
      </c>
      <c r="AH1326" s="107">
        <f t="shared" si="301"/>
        <v>0</v>
      </c>
      <c r="AI1326" s="72">
        <f t="shared" si="302"/>
        <v>16</v>
      </c>
      <c r="AJ1326">
        <f t="shared" si="303"/>
        <v>8</v>
      </c>
      <c r="AK1326">
        <f t="shared" si="304"/>
        <v>1984</v>
      </c>
    </row>
    <row r="1327" spans="1:37" x14ac:dyDescent="0.2">
      <c r="A1327" t="s">
        <v>70</v>
      </c>
      <c r="B1327" s="93">
        <v>30910</v>
      </c>
      <c r="C1327">
        <v>28.4</v>
      </c>
      <c r="D1327">
        <v>7.5</v>
      </c>
      <c r="E1327">
        <f t="shared" si="298"/>
        <v>17.95</v>
      </c>
      <c r="F1327" s="106">
        <v>15.5</v>
      </c>
      <c r="G1327" s="107">
        <f t="shared" si="305"/>
        <v>0</v>
      </c>
      <c r="H1327">
        <f t="shared" si="306"/>
        <v>8</v>
      </c>
      <c r="I1327">
        <f t="shared" si="307"/>
        <v>1984</v>
      </c>
      <c r="Q1327" t="s">
        <v>72</v>
      </c>
      <c r="R1327" s="93">
        <v>30910</v>
      </c>
      <c r="S1327">
        <v>27.5</v>
      </c>
      <c r="T1327">
        <v>5.9</v>
      </c>
      <c r="U1327">
        <f t="shared" si="299"/>
        <v>16.7</v>
      </c>
      <c r="V1327" s="106">
        <v>14.5</v>
      </c>
      <c r="W1327" s="107">
        <f t="shared" si="308"/>
        <v>0</v>
      </c>
      <c r="X1327">
        <f t="shared" si="309"/>
        <v>8</v>
      </c>
      <c r="AG1327" s="93">
        <f t="shared" si="300"/>
        <v>30911</v>
      </c>
      <c r="AH1327" s="107">
        <f t="shared" si="301"/>
        <v>0</v>
      </c>
      <c r="AI1327" s="72">
        <f t="shared" si="302"/>
        <v>17</v>
      </c>
      <c r="AJ1327">
        <f t="shared" si="303"/>
        <v>8</v>
      </c>
      <c r="AK1327">
        <f t="shared" si="304"/>
        <v>1984</v>
      </c>
    </row>
    <row r="1328" spans="1:37" x14ac:dyDescent="0.2">
      <c r="A1328" t="s">
        <v>70</v>
      </c>
      <c r="B1328" s="93">
        <v>30911</v>
      </c>
      <c r="C1328">
        <v>31.1</v>
      </c>
      <c r="D1328">
        <v>9.5</v>
      </c>
      <c r="E1328">
        <f t="shared" si="298"/>
        <v>20.3</v>
      </c>
      <c r="F1328" s="106">
        <v>15.5</v>
      </c>
      <c r="G1328" s="107">
        <f t="shared" si="305"/>
        <v>0</v>
      </c>
      <c r="H1328">
        <f t="shared" si="306"/>
        <v>8</v>
      </c>
      <c r="I1328">
        <f t="shared" si="307"/>
        <v>1984</v>
      </c>
      <c r="Q1328" t="s">
        <v>72</v>
      </c>
      <c r="R1328" s="93">
        <v>30911</v>
      </c>
      <c r="S1328">
        <v>31.8</v>
      </c>
      <c r="T1328">
        <v>9.3000000000000007</v>
      </c>
      <c r="U1328">
        <f t="shared" si="299"/>
        <v>20.55</v>
      </c>
      <c r="V1328" s="106">
        <v>14.5</v>
      </c>
      <c r="W1328" s="107">
        <f t="shared" si="308"/>
        <v>0</v>
      </c>
      <c r="X1328">
        <f t="shared" si="309"/>
        <v>8</v>
      </c>
      <c r="AG1328" s="93">
        <f t="shared" si="300"/>
        <v>30912</v>
      </c>
      <c r="AH1328" s="107">
        <f t="shared" si="301"/>
        <v>0</v>
      </c>
      <c r="AI1328" s="72">
        <f t="shared" si="302"/>
        <v>18</v>
      </c>
      <c r="AJ1328">
        <f t="shared" si="303"/>
        <v>8</v>
      </c>
      <c r="AK1328">
        <f t="shared" si="304"/>
        <v>1984</v>
      </c>
    </row>
    <row r="1329" spans="1:37" x14ac:dyDescent="0.2">
      <c r="A1329" t="s">
        <v>70</v>
      </c>
      <c r="B1329" s="93">
        <v>30912</v>
      </c>
      <c r="C1329">
        <v>25.5</v>
      </c>
      <c r="D1329">
        <v>10</v>
      </c>
      <c r="E1329">
        <f t="shared" si="298"/>
        <v>17.75</v>
      </c>
      <c r="F1329" s="106">
        <v>15.5</v>
      </c>
      <c r="G1329" s="107">
        <f t="shared" si="305"/>
        <v>0</v>
      </c>
      <c r="H1329">
        <f t="shared" si="306"/>
        <v>8</v>
      </c>
      <c r="I1329">
        <f t="shared" si="307"/>
        <v>1984</v>
      </c>
      <c r="Q1329" t="s">
        <v>72</v>
      </c>
      <c r="R1329" s="93">
        <v>30912</v>
      </c>
      <c r="S1329">
        <v>22.7</v>
      </c>
      <c r="T1329">
        <v>10.3</v>
      </c>
      <c r="U1329">
        <f t="shared" si="299"/>
        <v>16.5</v>
      </c>
      <c r="V1329" s="106">
        <v>14.5</v>
      </c>
      <c r="W1329" s="107">
        <f t="shared" si="308"/>
        <v>0</v>
      </c>
      <c r="X1329">
        <f t="shared" si="309"/>
        <v>8</v>
      </c>
      <c r="AG1329" s="93">
        <f t="shared" si="300"/>
        <v>30913</v>
      </c>
      <c r="AH1329" s="107">
        <f t="shared" si="301"/>
        <v>1.5250000000000004</v>
      </c>
      <c r="AI1329" s="72">
        <f t="shared" si="302"/>
        <v>19</v>
      </c>
      <c r="AJ1329">
        <f t="shared" si="303"/>
        <v>8</v>
      </c>
      <c r="AK1329">
        <f t="shared" si="304"/>
        <v>1984</v>
      </c>
    </row>
    <row r="1330" spans="1:37" x14ac:dyDescent="0.2">
      <c r="A1330" t="s">
        <v>70</v>
      </c>
      <c r="B1330" s="93">
        <v>30913</v>
      </c>
      <c r="C1330">
        <v>22.4</v>
      </c>
      <c r="D1330">
        <v>6.1</v>
      </c>
      <c r="E1330">
        <f t="shared" si="298"/>
        <v>14.25</v>
      </c>
      <c r="F1330" s="106">
        <v>15.5</v>
      </c>
      <c r="G1330" s="107">
        <f t="shared" si="305"/>
        <v>1.25</v>
      </c>
      <c r="H1330">
        <f t="shared" si="306"/>
        <v>8</v>
      </c>
      <c r="I1330">
        <f t="shared" si="307"/>
        <v>1984</v>
      </c>
      <c r="Q1330" t="s">
        <v>72</v>
      </c>
      <c r="R1330" s="93">
        <v>30913</v>
      </c>
      <c r="S1330">
        <v>19.899999999999999</v>
      </c>
      <c r="T1330">
        <v>5.5</v>
      </c>
      <c r="U1330">
        <f t="shared" si="299"/>
        <v>12.7</v>
      </c>
      <c r="V1330" s="106">
        <v>14.5</v>
      </c>
      <c r="W1330" s="107">
        <f t="shared" si="308"/>
        <v>1.8000000000000007</v>
      </c>
      <c r="X1330">
        <f t="shared" si="309"/>
        <v>8</v>
      </c>
      <c r="AG1330" s="93">
        <f t="shared" si="300"/>
        <v>30914</v>
      </c>
      <c r="AH1330" s="107">
        <f t="shared" si="301"/>
        <v>1.625</v>
      </c>
      <c r="AI1330" s="72">
        <f t="shared" si="302"/>
        <v>20</v>
      </c>
      <c r="AJ1330">
        <f t="shared" si="303"/>
        <v>8</v>
      </c>
      <c r="AK1330">
        <f t="shared" si="304"/>
        <v>1984</v>
      </c>
    </row>
    <row r="1331" spans="1:37" x14ac:dyDescent="0.2">
      <c r="A1331" t="s">
        <v>70</v>
      </c>
      <c r="B1331" s="93">
        <v>30914</v>
      </c>
      <c r="C1331">
        <v>22.9</v>
      </c>
      <c r="D1331">
        <v>7.8</v>
      </c>
      <c r="E1331">
        <f t="shared" si="298"/>
        <v>15.35</v>
      </c>
      <c r="F1331" s="106">
        <v>15.5</v>
      </c>
      <c r="G1331" s="107">
        <f t="shared" si="305"/>
        <v>0.15000000000000036</v>
      </c>
      <c r="H1331">
        <f t="shared" si="306"/>
        <v>8</v>
      </c>
      <c r="I1331">
        <f t="shared" si="307"/>
        <v>1984</v>
      </c>
      <c r="Q1331" t="s">
        <v>72</v>
      </c>
      <c r="R1331" s="93">
        <v>30914</v>
      </c>
      <c r="S1331">
        <v>15</v>
      </c>
      <c r="T1331">
        <v>7.8</v>
      </c>
      <c r="U1331">
        <f t="shared" si="299"/>
        <v>11.4</v>
      </c>
      <c r="V1331" s="106">
        <v>14.5</v>
      </c>
      <c r="W1331" s="107">
        <f t="shared" si="308"/>
        <v>3.0999999999999996</v>
      </c>
      <c r="X1331">
        <f t="shared" si="309"/>
        <v>8</v>
      </c>
      <c r="AG1331" s="93">
        <f t="shared" si="300"/>
        <v>30915</v>
      </c>
      <c r="AH1331" s="107">
        <f t="shared" si="301"/>
        <v>0.47499999999999964</v>
      </c>
      <c r="AI1331" s="72">
        <f t="shared" si="302"/>
        <v>21</v>
      </c>
      <c r="AJ1331">
        <f t="shared" si="303"/>
        <v>8</v>
      </c>
      <c r="AK1331">
        <f t="shared" si="304"/>
        <v>1984</v>
      </c>
    </row>
    <row r="1332" spans="1:37" x14ac:dyDescent="0.2">
      <c r="A1332" t="s">
        <v>70</v>
      </c>
      <c r="B1332" s="93">
        <v>30915</v>
      </c>
      <c r="C1332">
        <v>24.1</v>
      </c>
      <c r="D1332">
        <v>6.9</v>
      </c>
      <c r="E1332">
        <f t="shared" si="298"/>
        <v>15.5</v>
      </c>
      <c r="F1332" s="106">
        <v>15.5</v>
      </c>
      <c r="G1332" s="107">
        <f t="shared" si="305"/>
        <v>0</v>
      </c>
      <c r="H1332">
        <f t="shared" si="306"/>
        <v>8</v>
      </c>
      <c r="I1332">
        <f t="shared" si="307"/>
        <v>1984</v>
      </c>
      <c r="Q1332" t="s">
        <v>72</v>
      </c>
      <c r="R1332" s="93">
        <v>30915</v>
      </c>
      <c r="S1332">
        <v>23.5</v>
      </c>
      <c r="T1332">
        <v>3.6</v>
      </c>
      <c r="U1332">
        <f t="shared" si="299"/>
        <v>13.55</v>
      </c>
      <c r="V1332" s="106">
        <v>14.5</v>
      </c>
      <c r="W1332" s="107">
        <f t="shared" si="308"/>
        <v>0.94999999999999929</v>
      </c>
      <c r="X1332">
        <f t="shared" si="309"/>
        <v>8</v>
      </c>
      <c r="AG1332" s="93">
        <f t="shared" si="300"/>
        <v>30916</v>
      </c>
      <c r="AH1332" s="107">
        <f t="shared" si="301"/>
        <v>0</v>
      </c>
      <c r="AI1332" s="72">
        <f t="shared" si="302"/>
        <v>22</v>
      </c>
      <c r="AJ1332">
        <f t="shared" si="303"/>
        <v>8</v>
      </c>
      <c r="AK1332">
        <f t="shared" si="304"/>
        <v>1984</v>
      </c>
    </row>
    <row r="1333" spans="1:37" x14ac:dyDescent="0.2">
      <c r="A1333" t="s">
        <v>70</v>
      </c>
      <c r="B1333" s="93">
        <v>30916</v>
      </c>
      <c r="C1333">
        <v>31.1</v>
      </c>
      <c r="D1333">
        <v>7.7</v>
      </c>
      <c r="E1333">
        <f t="shared" si="298"/>
        <v>19.400000000000002</v>
      </c>
      <c r="F1333" s="106">
        <v>15.5</v>
      </c>
      <c r="G1333" s="107">
        <f t="shared" si="305"/>
        <v>0</v>
      </c>
      <c r="H1333">
        <f t="shared" si="306"/>
        <v>8</v>
      </c>
      <c r="I1333">
        <f t="shared" si="307"/>
        <v>1984</v>
      </c>
      <c r="Q1333" t="s">
        <v>72</v>
      </c>
      <c r="R1333" s="93">
        <v>30916</v>
      </c>
      <c r="S1333">
        <v>29.3</v>
      </c>
      <c r="T1333">
        <v>9.1999999999999993</v>
      </c>
      <c r="U1333">
        <f t="shared" si="299"/>
        <v>19.25</v>
      </c>
      <c r="V1333" s="106">
        <v>14.5</v>
      </c>
      <c r="W1333" s="107">
        <f t="shared" si="308"/>
        <v>0</v>
      </c>
      <c r="X1333">
        <f t="shared" si="309"/>
        <v>8</v>
      </c>
      <c r="AG1333" s="93">
        <f t="shared" si="300"/>
        <v>30917</v>
      </c>
      <c r="AH1333" s="107">
        <f t="shared" si="301"/>
        <v>0</v>
      </c>
      <c r="AI1333" s="72">
        <f t="shared" si="302"/>
        <v>23</v>
      </c>
      <c r="AJ1333">
        <f t="shared" si="303"/>
        <v>8</v>
      </c>
      <c r="AK1333">
        <f t="shared" si="304"/>
        <v>1984</v>
      </c>
    </row>
    <row r="1334" spans="1:37" x14ac:dyDescent="0.2">
      <c r="A1334" t="s">
        <v>70</v>
      </c>
      <c r="B1334" s="93">
        <v>30917</v>
      </c>
      <c r="C1334">
        <v>28.3</v>
      </c>
      <c r="D1334">
        <v>8.3000000000000007</v>
      </c>
      <c r="E1334">
        <f t="shared" si="298"/>
        <v>18.3</v>
      </c>
      <c r="F1334" s="106">
        <v>15.5</v>
      </c>
      <c r="G1334" s="107">
        <f t="shared" si="305"/>
        <v>0</v>
      </c>
      <c r="H1334">
        <f t="shared" si="306"/>
        <v>8</v>
      </c>
      <c r="I1334">
        <f t="shared" si="307"/>
        <v>1984</v>
      </c>
      <c r="Q1334" t="s">
        <v>72</v>
      </c>
      <c r="R1334" s="93">
        <v>30917</v>
      </c>
      <c r="S1334">
        <v>22.3</v>
      </c>
      <c r="T1334">
        <v>10.1</v>
      </c>
      <c r="U1334">
        <f t="shared" si="299"/>
        <v>16.2</v>
      </c>
      <c r="V1334" s="106">
        <v>14.5</v>
      </c>
      <c r="W1334" s="107">
        <f t="shared" si="308"/>
        <v>0</v>
      </c>
      <c r="X1334">
        <f t="shared" si="309"/>
        <v>8</v>
      </c>
      <c r="AG1334" s="93">
        <f t="shared" si="300"/>
        <v>30918</v>
      </c>
      <c r="AH1334" s="107">
        <f t="shared" si="301"/>
        <v>0</v>
      </c>
      <c r="AI1334" s="72">
        <f t="shared" si="302"/>
        <v>24</v>
      </c>
      <c r="AJ1334">
        <f t="shared" si="303"/>
        <v>8</v>
      </c>
      <c r="AK1334">
        <f t="shared" si="304"/>
        <v>1984</v>
      </c>
    </row>
    <row r="1335" spans="1:37" x14ac:dyDescent="0.2">
      <c r="A1335" t="s">
        <v>70</v>
      </c>
      <c r="B1335" s="93">
        <v>30918</v>
      </c>
      <c r="C1335">
        <v>26.4</v>
      </c>
      <c r="D1335">
        <v>7.4</v>
      </c>
      <c r="E1335">
        <f t="shared" si="298"/>
        <v>16.899999999999999</v>
      </c>
      <c r="F1335" s="106">
        <v>15.5</v>
      </c>
      <c r="G1335" s="107">
        <f t="shared" si="305"/>
        <v>0</v>
      </c>
      <c r="H1335">
        <f t="shared" si="306"/>
        <v>8</v>
      </c>
      <c r="I1335">
        <f t="shared" si="307"/>
        <v>1984</v>
      </c>
      <c r="Q1335" t="s">
        <v>72</v>
      </c>
      <c r="R1335" s="93">
        <v>30918</v>
      </c>
      <c r="S1335">
        <v>24.3</v>
      </c>
      <c r="T1335">
        <v>7.1</v>
      </c>
      <c r="U1335">
        <f t="shared" si="299"/>
        <v>15.7</v>
      </c>
      <c r="V1335" s="106">
        <v>14.5</v>
      </c>
      <c r="W1335" s="107">
        <f t="shared" si="308"/>
        <v>0</v>
      </c>
      <c r="X1335">
        <f t="shared" si="309"/>
        <v>8</v>
      </c>
      <c r="AG1335" s="93">
        <f t="shared" si="300"/>
        <v>30919</v>
      </c>
      <c r="AH1335" s="107">
        <f t="shared" si="301"/>
        <v>0</v>
      </c>
      <c r="AI1335" s="72">
        <f t="shared" si="302"/>
        <v>25</v>
      </c>
      <c r="AJ1335">
        <f t="shared" si="303"/>
        <v>8</v>
      </c>
      <c r="AK1335">
        <f t="shared" si="304"/>
        <v>1984</v>
      </c>
    </row>
    <row r="1336" spans="1:37" x14ac:dyDescent="0.2">
      <c r="A1336" t="s">
        <v>70</v>
      </c>
      <c r="B1336" s="93">
        <v>30919</v>
      </c>
      <c r="C1336">
        <v>25.7</v>
      </c>
      <c r="D1336">
        <v>6.7</v>
      </c>
      <c r="E1336">
        <f t="shared" si="298"/>
        <v>16.2</v>
      </c>
      <c r="F1336" s="106">
        <v>15.5</v>
      </c>
      <c r="G1336" s="107">
        <f t="shared" si="305"/>
        <v>0</v>
      </c>
      <c r="H1336">
        <f t="shared" si="306"/>
        <v>8</v>
      </c>
      <c r="I1336">
        <f t="shared" si="307"/>
        <v>1984</v>
      </c>
      <c r="Q1336" t="s">
        <v>72</v>
      </c>
      <c r="R1336" s="93">
        <v>30919</v>
      </c>
      <c r="S1336">
        <v>24.3</v>
      </c>
      <c r="T1336">
        <v>8.6999999999999993</v>
      </c>
      <c r="U1336">
        <f t="shared" si="299"/>
        <v>16.5</v>
      </c>
      <c r="V1336" s="106">
        <v>14.5</v>
      </c>
      <c r="W1336" s="107">
        <f t="shared" si="308"/>
        <v>0</v>
      </c>
      <c r="X1336">
        <f t="shared" si="309"/>
        <v>8</v>
      </c>
      <c r="AG1336" s="93">
        <f t="shared" si="300"/>
        <v>30920</v>
      </c>
      <c r="AH1336" s="107">
        <f t="shared" si="301"/>
        <v>0</v>
      </c>
      <c r="AI1336" s="72">
        <f t="shared" si="302"/>
        <v>26</v>
      </c>
      <c r="AJ1336">
        <f t="shared" si="303"/>
        <v>8</v>
      </c>
      <c r="AK1336">
        <f t="shared" si="304"/>
        <v>1984</v>
      </c>
    </row>
    <row r="1337" spans="1:37" x14ac:dyDescent="0.2">
      <c r="A1337" t="s">
        <v>70</v>
      </c>
      <c r="B1337" s="93">
        <v>30920</v>
      </c>
      <c r="C1337">
        <v>27.7</v>
      </c>
      <c r="D1337">
        <v>17</v>
      </c>
      <c r="E1337">
        <f t="shared" si="298"/>
        <v>22.35</v>
      </c>
      <c r="F1337" s="106">
        <v>15.5</v>
      </c>
      <c r="G1337" s="107">
        <f t="shared" si="305"/>
        <v>0</v>
      </c>
      <c r="H1337">
        <f t="shared" si="306"/>
        <v>8</v>
      </c>
      <c r="I1337">
        <f t="shared" si="307"/>
        <v>1984</v>
      </c>
      <c r="Q1337" t="s">
        <v>72</v>
      </c>
      <c r="R1337" s="93">
        <v>30920</v>
      </c>
      <c r="S1337">
        <v>27.2</v>
      </c>
      <c r="T1337">
        <v>13.4</v>
      </c>
      <c r="U1337">
        <f t="shared" si="299"/>
        <v>20.3</v>
      </c>
      <c r="V1337" s="106">
        <v>14.5</v>
      </c>
      <c r="W1337" s="107">
        <f t="shared" si="308"/>
        <v>0</v>
      </c>
      <c r="X1337">
        <f t="shared" si="309"/>
        <v>8</v>
      </c>
      <c r="AG1337" s="93">
        <f t="shared" si="300"/>
        <v>30921</v>
      </c>
      <c r="AH1337" s="107">
        <f t="shared" si="301"/>
        <v>0.5</v>
      </c>
      <c r="AI1337" s="72">
        <f t="shared" si="302"/>
        <v>27</v>
      </c>
      <c r="AJ1337">
        <f t="shared" si="303"/>
        <v>8</v>
      </c>
      <c r="AK1337">
        <f t="shared" si="304"/>
        <v>1984</v>
      </c>
    </row>
    <row r="1338" spans="1:37" x14ac:dyDescent="0.2">
      <c r="A1338" t="s">
        <v>70</v>
      </c>
      <c r="B1338" s="93">
        <v>30921</v>
      </c>
      <c r="C1338">
        <v>22.5</v>
      </c>
      <c r="D1338">
        <v>6.9</v>
      </c>
      <c r="E1338">
        <f t="shared" si="298"/>
        <v>14.7</v>
      </c>
      <c r="F1338" s="106">
        <v>15.5</v>
      </c>
      <c r="G1338" s="107">
        <f t="shared" si="305"/>
        <v>0.80000000000000071</v>
      </c>
      <c r="H1338">
        <f t="shared" si="306"/>
        <v>8</v>
      </c>
      <c r="I1338">
        <f t="shared" si="307"/>
        <v>1984</v>
      </c>
      <c r="Q1338" t="s">
        <v>72</v>
      </c>
      <c r="R1338" s="93">
        <v>30921</v>
      </c>
      <c r="S1338">
        <v>21.6</v>
      </c>
      <c r="T1338">
        <v>7</v>
      </c>
      <c r="U1338">
        <f t="shared" si="299"/>
        <v>14.3</v>
      </c>
      <c r="V1338" s="106">
        <v>14.5</v>
      </c>
      <c r="W1338" s="107">
        <f t="shared" si="308"/>
        <v>0.19999999999999929</v>
      </c>
      <c r="X1338">
        <f t="shared" si="309"/>
        <v>8</v>
      </c>
      <c r="AG1338" s="93">
        <f t="shared" si="300"/>
        <v>30922</v>
      </c>
      <c r="AH1338" s="107">
        <f t="shared" si="301"/>
        <v>4.0500000000000007</v>
      </c>
      <c r="AI1338" s="72">
        <f t="shared" si="302"/>
        <v>28</v>
      </c>
      <c r="AJ1338">
        <f t="shared" si="303"/>
        <v>8</v>
      </c>
      <c r="AK1338">
        <f t="shared" si="304"/>
        <v>1984</v>
      </c>
    </row>
    <row r="1339" spans="1:37" x14ac:dyDescent="0.2">
      <c r="A1339" t="s">
        <v>70</v>
      </c>
      <c r="B1339" s="93">
        <v>30922</v>
      </c>
      <c r="C1339">
        <v>16.899999999999999</v>
      </c>
      <c r="D1339">
        <v>5</v>
      </c>
      <c r="E1339">
        <f t="shared" si="298"/>
        <v>10.95</v>
      </c>
      <c r="F1339" s="106">
        <v>15.5</v>
      </c>
      <c r="G1339" s="107">
        <f t="shared" si="305"/>
        <v>4.5500000000000007</v>
      </c>
      <c r="H1339">
        <f t="shared" si="306"/>
        <v>8</v>
      </c>
      <c r="I1339">
        <f t="shared" si="307"/>
        <v>1984</v>
      </c>
      <c r="Q1339" t="s">
        <v>72</v>
      </c>
      <c r="R1339" s="93">
        <v>30922</v>
      </c>
      <c r="S1339">
        <v>18.399999999999999</v>
      </c>
      <c r="T1339">
        <v>3.5</v>
      </c>
      <c r="U1339">
        <f t="shared" si="299"/>
        <v>10.95</v>
      </c>
      <c r="V1339" s="106">
        <v>14.5</v>
      </c>
      <c r="W1339" s="107">
        <f t="shared" si="308"/>
        <v>3.5500000000000007</v>
      </c>
      <c r="X1339">
        <f t="shared" si="309"/>
        <v>8</v>
      </c>
      <c r="AG1339" s="93">
        <f t="shared" si="300"/>
        <v>30923</v>
      </c>
      <c r="AH1339" s="107">
        <f t="shared" si="301"/>
        <v>3.9249999999999998</v>
      </c>
      <c r="AI1339" s="72">
        <f t="shared" si="302"/>
        <v>29</v>
      </c>
      <c r="AJ1339">
        <f t="shared" si="303"/>
        <v>8</v>
      </c>
      <c r="AK1339">
        <f t="shared" si="304"/>
        <v>1984</v>
      </c>
    </row>
    <row r="1340" spans="1:37" x14ac:dyDescent="0.2">
      <c r="A1340" t="s">
        <v>70</v>
      </c>
      <c r="B1340" s="93">
        <v>30923</v>
      </c>
      <c r="C1340">
        <v>19.7</v>
      </c>
      <c r="D1340">
        <v>4.9000000000000004</v>
      </c>
      <c r="E1340">
        <f t="shared" si="298"/>
        <v>12.3</v>
      </c>
      <c r="F1340" s="106">
        <v>15.5</v>
      </c>
      <c r="G1340" s="107">
        <f t="shared" si="305"/>
        <v>3.1999999999999993</v>
      </c>
      <c r="H1340">
        <f t="shared" si="306"/>
        <v>8</v>
      </c>
      <c r="I1340">
        <f t="shared" si="307"/>
        <v>1984</v>
      </c>
      <c r="Q1340" t="s">
        <v>72</v>
      </c>
      <c r="R1340" s="93">
        <v>30923</v>
      </c>
      <c r="S1340">
        <v>16.5</v>
      </c>
      <c r="T1340">
        <v>3.2</v>
      </c>
      <c r="U1340">
        <f t="shared" si="299"/>
        <v>9.85</v>
      </c>
      <c r="V1340" s="106">
        <v>14.5</v>
      </c>
      <c r="W1340" s="107">
        <f t="shared" si="308"/>
        <v>4.6500000000000004</v>
      </c>
      <c r="X1340">
        <f t="shared" si="309"/>
        <v>8</v>
      </c>
      <c r="AG1340" s="93">
        <f t="shared" si="300"/>
        <v>30924</v>
      </c>
      <c r="AH1340" s="107">
        <f t="shared" si="301"/>
        <v>5.875</v>
      </c>
      <c r="AI1340" s="72">
        <f t="shared" si="302"/>
        <v>30</v>
      </c>
      <c r="AJ1340">
        <f t="shared" si="303"/>
        <v>8</v>
      </c>
      <c r="AK1340">
        <f t="shared" si="304"/>
        <v>1984</v>
      </c>
    </row>
    <row r="1341" spans="1:37" x14ac:dyDescent="0.2">
      <c r="A1341" t="s">
        <v>70</v>
      </c>
      <c r="B1341" s="93">
        <v>30924</v>
      </c>
      <c r="C1341">
        <v>18.5</v>
      </c>
      <c r="D1341">
        <v>-0.5</v>
      </c>
      <c r="E1341">
        <f t="shared" si="298"/>
        <v>9</v>
      </c>
      <c r="F1341" s="106">
        <v>15.5</v>
      </c>
      <c r="G1341" s="107">
        <f t="shared" si="305"/>
        <v>6.5</v>
      </c>
      <c r="H1341">
        <f t="shared" si="306"/>
        <v>8</v>
      </c>
      <c r="I1341">
        <f t="shared" si="307"/>
        <v>1984</v>
      </c>
      <c r="Q1341" t="s">
        <v>72</v>
      </c>
      <c r="R1341" s="93">
        <v>30924</v>
      </c>
      <c r="S1341">
        <v>17.8</v>
      </c>
      <c r="T1341">
        <v>0.7</v>
      </c>
      <c r="U1341">
        <f t="shared" si="299"/>
        <v>9.25</v>
      </c>
      <c r="V1341" s="106">
        <v>14.5</v>
      </c>
      <c r="W1341" s="107">
        <f t="shared" si="308"/>
        <v>5.25</v>
      </c>
      <c r="X1341">
        <f t="shared" si="309"/>
        <v>8</v>
      </c>
      <c r="AG1341" s="93">
        <f t="shared" si="300"/>
        <v>30925</v>
      </c>
      <c r="AH1341" s="107">
        <f t="shared" si="301"/>
        <v>2.125</v>
      </c>
      <c r="AI1341" s="72">
        <f t="shared" si="302"/>
        <v>31</v>
      </c>
      <c r="AJ1341">
        <f t="shared" si="303"/>
        <v>8</v>
      </c>
      <c r="AK1341">
        <f t="shared" si="304"/>
        <v>1984</v>
      </c>
    </row>
    <row r="1342" spans="1:37" x14ac:dyDescent="0.2">
      <c r="A1342" t="s">
        <v>70</v>
      </c>
      <c r="B1342" s="93">
        <v>30925</v>
      </c>
      <c r="C1342">
        <v>16</v>
      </c>
      <c r="D1342">
        <v>6.5</v>
      </c>
      <c r="E1342">
        <f t="shared" si="298"/>
        <v>11.25</v>
      </c>
      <c r="F1342" s="106">
        <v>15.5</v>
      </c>
      <c r="G1342" s="107">
        <f t="shared" si="305"/>
        <v>4.25</v>
      </c>
      <c r="H1342">
        <f t="shared" si="306"/>
        <v>8</v>
      </c>
      <c r="I1342">
        <f t="shared" si="307"/>
        <v>1984</v>
      </c>
      <c r="Q1342" t="s">
        <v>72</v>
      </c>
      <c r="R1342" s="93">
        <v>30925</v>
      </c>
      <c r="S1342">
        <v>21</v>
      </c>
      <c r="T1342">
        <v>9.3000000000000007</v>
      </c>
      <c r="U1342">
        <f t="shared" si="299"/>
        <v>15.15</v>
      </c>
      <c r="V1342" s="106">
        <v>14.5</v>
      </c>
      <c r="W1342" s="107">
        <f t="shared" si="308"/>
        <v>0</v>
      </c>
      <c r="X1342">
        <f t="shared" si="309"/>
        <v>8</v>
      </c>
      <c r="AG1342" s="93">
        <f t="shared" si="300"/>
        <v>30926</v>
      </c>
      <c r="AH1342" s="107">
        <f t="shared" si="301"/>
        <v>3.2</v>
      </c>
      <c r="AI1342" s="72">
        <f t="shared" si="302"/>
        <v>1</v>
      </c>
      <c r="AJ1342">
        <f t="shared" si="303"/>
        <v>9</v>
      </c>
      <c r="AK1342">
        <f t="shared" si="304"/>
        <v>1984</v>
      </c>
    </row>
    <row r="1343" spans="1:37" x14ac:dyDescent="0.2">
      <c r="A1343" t="s">
        <v>70</v>
      </c>
      <c r="B1343" s="93">
        <v>30926</v>
      </c>
      <c r="C1343">
        <v>21.4</v>
      </c>
      <c r="D1343">
        <v>6.3</v>
      </c>
      <c r="E1343">
        <f t="shared" si="298"/>
        <v>13.85</v>
      </c>
      <c r="F1343" s="106">
        <v>15.5</v>
      </c>
      <c r="G1343" s="107">
        <f t="shared" si="305"/>
        <v>1.6500000000000004</v>
      </c>
      <c r="H1343">
        <f t="shared" si="306"/>
        <v>9</v>
      </c>
      <c r="I1343">
        <f t="shared" si="307"/>
        <v>1984</v>
      </c>
      <c r="Q1343" t="s">
        <v>72</v>
      </c>
      <c r="R1343" s="93">
        <v>30926</v>
      </c>
      <c r="S1343">
        <v>15.9</v>
      </c>
      <c r="T1343">
        <v>3.6</v>
      </c>
      <c r="U1343">
        <f t="shared" si="299"/>
        <v>9.75</v>
      </c>
      <c r="V1343" s="106">
        <v>14.5</v>
      </c>
      <c r="W1343" s="107">
        <f t="shared" si="308"/>
        <v>4.75</v>
      </c>
      <c r="X1343">
        <f t="shared" si="309"/>
        <v>9</v>
      </c>
      <c r="AG1343" s="93">
        <f t="shared" si="300"/>
        <v>30927</v>
      </c>
      <c r="AH1343" s="107">
        <f t="shared" si="301"/>
        <v>6.3250000000000002</v>
      </c>
      <c r="AI1343" s="72">
        <f t="shared" si="302"/>
        <v>2</v>
      </c>
      <c r="AJ1343">
        <f t="shared" si="303"/>
        <v>9</v>
      </c>
      <c r="AK1343">
        <f t="shared" si="304"/>
        <v>1984</v>
      </c>
    </row>
    <row r="1344" spans="1:37" x14ac:dyDescent="0.2">
      <c r="A1344" t="s">
        <v>70</v>
      </c>
      <c r="B1344" s="93">
        <v>30927</v>
      </c>
      <c r="C1344">
        <v>18</v>
      </c>
      <c r="D1344">
        <v>1.5</v>
      </c>
      <c r="E1344">
        <f t="shared" si="298"/>
        <v>9.75</v>
      </c>
      <c r="F1344" s="106">
        <v>15.5</v>
      </c>
      <c r="G1344" s="107">
        <f t="shared" si="305"/>
        <v>5.75</v>
      </c>
      <c r="H1344">
        <f t="shared" si="306"/>
        <v>9</v>
      </c>
      <c r="I1344">
        <f t="shared" si="307"/>
        <v>1984</v>
      </c>
      <c r="Q1344" t="s">
        <v>72</v>
      </c>
      <c r="R1344" s="93">
        <v>30927</v>
      </c>
      <c r="S1344">
        <v>15.2</v>
      </c>
      <c r="T1344">
        <v>0</v>
      </c>
      <c r="U1344">
        <f t="shared" si="299"/>
        <v>7.6</v>
      </c>
      <c r="V1344" s="106">
        <v>14.5</v>
      </c>
      <c r="W1344" s="107">
        <f t="shared" si="308"/>
        <v>6.9</v>
      </c>
      <c r="X1344">
        <f t="shared" si="309"/>
        <v>9</v>
      </c>
      <c r="AG1344" s="93">
        <f t="shared" si="300"/>
        <v>30928</v>
      </c>
      <c r="AH1344" s="107">
        <f t="shared" si="301"/>
        <v>6.5250000000000004</v>
      </c>
      <c r="AI1344" s="72">
        <f t="shared" si="302"/>
        <v>3</v>
      </c>
      <c r="AJ1344">
        <f t="shared" si="303"/>
        <v>9</v>
      </c>
      <c r="AK1344">
        <f t="shared" si="304"/>
        <v>1984</v>
      </c>
    </row>
    <row r="1345" spans="1:37" x14ac:dyDescent="0.2">
      <c r="A1345" t="s">
        <v>70</v>
      </c>
      <c r="B1345" s="93">
        <v>30928</v>
      </c>
      <c r="C1345">
        <v>16.399999999999999</v>
      </c>
      <c r="D1345">
        <v>-1.2</v>
      </c>
      <c r="E1345">
        <f t="shared" si="298"/>
        <v>7.6</v>
      </c>
      <c r="F1345" s="106">
        <v>15.5</v>
      </c>
      <c r="G1345" s="107">
        <f t="shared" si="305"/>
        <v>7.9</v>
      </c>
      <c r="H1345">
        <f t="shared" si="306"/>
        <v>9</v>
      </c>
      <c r="I1345">
        <f t="shared" si="307"/>
        <v>1984</v>
      </c>
      <c r="Q1345" t="s">
        <v>72</v>
      </c>
      <c r="R1345" s="93">
        <v>30928</v>
      </c>
      <c r="S1345">
        <v>13.9</v>
      </c>
      <c r="T1345">
        <v>4.8</v>
      </c>
      <c r="U1345">
        <f t="shared" si="299"/>
        <v>9.35</v>
      </c>
      <c r="V1345" s="106">
        <v>14.5</v>
      </c>
      <c r="W1345" s="107">
        <f t="shared" si="308"/>
        <v>5.15</v>
      </c>
      <c r="X1345">
        <f t="shared" si="309"/>
        <v>9</v>
      </c>
      <c r="AG1345" s="93">
        <f t="shared" si="300"/>
        <v>30929</v>
      </c>
      <c r="AH1345" s="107">
        <f t="shared" si="301"/>
        <v>1.2250000000000005</v>
      </c>
      <c r="AI1345" s="72">
        <f t="shared" si="302"/>
        <v>4</v>
      </c>
      <c r="AJ1345">
        <f t="shared" si="303"/>
        <v>9</v>
      </c>
      <c r="AK1345">
        <f t="shared" si="304"/>
        <v>1984</v>
      </c>
    </row>
    <row r="1346" spans="1:37" x14ac:dyDescent="0.2">
      <c r="A1346" t="s">
        <v>70</v>
      </c>
      <c r="B1346" s="93">
        <v>30929</v>
      </c>
      <c r="C1346">
        <v>24.1</v>
      </c>
      <c r="D1346">
        <v>2.4</v>
      </c>
      <c r="E1346">
        <f t="shared" si="298"/>
        <v>13.25</v>
      </c>
      <c r="F1346" s="106">
        <v>15.5</v>
      </c>
      <c r="G1346" s="107">
        <f t="shared" si="305"/>
        <v>2.25</v>
      </c>
      <c r="H1346">
        <f t="shared" si="306"/>
        <v>9</v>
      </c>
      <c r="I1346">
        <f t="shared" si="307"/>
        <v>1984</v>
      </c>
      <c r="Q1346" t="s">
        <v>72</v>
      </c>
      <c r="R1346" s="93">
        <v>30929</v>
      </c>
      <c r="S1346">
        <v>25.2</v>
      </c>
      <c r="T1346">
        <v>3.4</v>
      </c>
      <c r="U1346">
        <f t="shared" si="299"/>
        <v>14.299999999999999</v>
      </c>
      <c r="V1346" s="106">
        <v>14.5</v>
      </c>
      <c r="W1346" s="107">
        <f t="shared" si="308"/>
        <v>0.20000000000000107</v>
      </c>
      <c r="X1346">
        <f t="shared" si="309"/>
        <v>9</v>
      </c>
      <c r="AG1346" s="93">
        <f t="shared" si="300"/>
        <v>30930</v>
      </c>
      <c r="AH1346" s="107">
        <f t="shared" si="301"/>
        <v>0</v>
      </c>
      <c r="AI1346" s="72">
        <f t="shared" si="302"/>
        <v>5</v>
      </c>
      <c r="AJ1346">
        <f t="shared" si="303"/>
        <v>9</v>
      </c>
      <c r="AK1346">
        <f t="shared" si="304"/>
        <v>1984</v>
      </c>
    </row>
    <row r="1347" spans="1:37" x14ac:dyDescent="0.2">
      <c r="A1347" t="s">
        <v>70</v>
      </c>
      <c r="B1347" s="93">
        <v>30930</v>
      </c>
      <c r="C1347">
        <v>27.8</v>
      </c>
      <c r="D1347">
        <v>7.9</v>
      </c>
      <c r="E1347">
        <f t="shared" si="298"/>
        <v>17.850000000000001</v>
      </c>
      <c r="F1347" s="106">
        <v>15.5</v>
      </c>
      <c r="G1347" s="107">
        <f t="shared" si="305"/>
        <v>0</v>
      </c>
      <c r="H1347">
        <f t="shared" si="306"/>
        <v>9</v>
      </c>
      <c r="I1347">
        <f t="shared" si="307"/>
        <v>1984</v>
      </c>
      <c r="Q1347" t="s">
        <v>72</v>
      </c>
      <c r="R1347" s="93">
        <v>30930</v>
      </c>
      <c r="S1347">
        <v>23.9</v>
      </c>
      <c r="T1347">
        <v>5.7</v>
      </c>
      <c r="U1347">
        <f t="shared" si="299"/>
        <v>14.799999999999999</v>
      </c>
      <c r="V1347" s="106">
        <v>14.5</v>
      </c>
      <c r="W1347" s="107">
        <f t="shared" si="308"/>
        <v>0</v>
      </c>
      <c r="X1347">
        <f t="shared" si="309"/>
        <v>9</v>
      </c>
      <c r="AG1347" s="93">
        <f t="shared" si="300"/>
        <v>30931</v>
      </c>
      <c r="AH1347" s="107">
        <f t="shared" si="301"/>
        <v>3.9000000000000012</v>
      </c>
      <c r="AI1347" s="72">
        <f t="shared" si="302"/>
        <v>6</v>
      </c>
      <c r="AJ1347">
        <f t="shared" si="303"/>
        <v>9</v>
      </c>
      <c r="AK1347">
        <f t="shared" si="304"/>
        <v>1984</v>
      </c>
    </row>
    <row r="1348" spans="1:37" x14ac:dyDescent="0.2">
      <c r="A1348" t="s">
        <v>70</v>
      </c>
      <c r="B1348" s="93">
        <v>30931</v>
      </c>
      <c r="C1348">
        <v>18.2</v>
      </c>
      <c r="D1348">
        <v>2.9</v>
      </c>
      <c r="E1348">
        <f t="shared" ref="E1348:E1411" si="310">AVERAGE(C1348:D1348)</f>
        <v>10.549999999999999</v>
      </c>
      <c r="F1348" s="106">
        <v>15.5</v>
      </c>
      <c r="G1348" s="107">
        <f t="shared" si="305"/>
        <v>4.9500000000000011</v>
      </c>
      <c r="H1348">
        <f t="shared" si="306"/>
        <v>9</v>
      </c>
      <c r="I1348">
        <f t="shared" si="307"/>
        <v>1984</v>
      </c>
      <c r="Q1348" t="s">
        <v>72</v>
      </c>
      <c r="R1348" s="93">
        <v>30931</v>
      </c>
      <c r="S1348">
        <v>15.1</v>
      </c>
      <c r="T1348">
        <v>8.1999999999999993</v>
      </c>
      <c r="U1348">
        <f t="shared" ref="U1348:U1411" si="311">AVERAGE(S1348:T1348)</f>
        <v>11.649999999999999</v>
      </c>
      <c r="V1348" s="106">
        <v>14.5</v>
      </c>
      <c r="W1348" s="107">
        <f t="shared" si="308"/>
        <v>2.8500000000000014</v>
      </c>
      <c r="X1348">
        <f t="shared" si="309"/>
        <v>9</v>
      </c>
      <c r="AG1348" s="93">
        <f t="shared" ref="AG1348:AG1411" si="312">R1349</f>
        <v>30932</v>
      </c>
      <c r="AH1348" s="107">
        <f t="shared" ref="AH1348:AH1411" si="313">AVERAGE(W1349,G1349)</f>
        <v>8.6</v>
      </c>
      <c r="AI1348" s="72">
        <f t="shared" ref="AI1348:AI1411" si="314">DAY(AG1348)</f>
        <v>7</v>
      </c>
      <c r="AJ1348">
        <f t="shared" ref="AJ1348:AJ1411" si="315">MONTH(AG1348)</f>
        <v>9</v>
      </c>
      <c r="AK1348">
        <f t="shared" ref="AK1348:AK1411" si="316">YEAR(AG1348)</f>
        <v>1984</v>
      </c>
    </row>
    <row r="1349" spans="1:37" x14ac:dyDescent="0.2">
      <c r="A1349" t="s">
        <v>70</v>
      </c>
      <c r="B1349" s="93">
        <v>30932</v>
      </c>
      <c r="C1349">
        <v>10.7</v>
      </c>
      <c r="D1349">
        <v>2.9</v>
      </c>
      <c r="E1349">
        <f t="shared" si="310"/>
        <v>6.8</v>
      </c>
      <c r="F1349" s="106">
        <v>15.5</v>
      </c>
      <c r="G1349" s="107">
        <f t="shared" ref="G1349:G1412" si="317">IF(F1349-E1349&gt;0,F1349-E1349,0)</f>
        <v>8.6999999999999993</v>
      </c>
      <c r="H1349">
        <f t="shared" ref="H1349:H1412" si="318">MONTH(B1349)</f>
        <v>9</v>
      </c>
      <c r="I1349">
        <f t="shared" ref="I1349:I1412" si="319">YEAR(B1349)</f>
        <v>1984</v>
      </c>
      <c r="Q1349" t="s">
        <v>72</v>
      </c>
      <c r="R1349" s="93">
        <v>30932</v>
      </c>
      <c r="S1349">
        <v>8.6999999999999993</v>
      </c>
      <c r="T1349">
        <v>3.3</v>
      </c>
      <c r="U1349">
        <f t="shared" si="311"/>
        <v>6</v>
      </c>
      <c r="V1349" s="106">
        <v>14.5</v>
      </c>
      <c r="W1349" s="107">
        <f t="shared" ref="W1349:W1412" si="320">IF(V1349-U1349&gt;0,V1349-U1349,0)</f>
        <v>8.5</v>
      </c>
      <c r="X1349">
        <f t="shared" ref="X1349:X1412" si="321">MONTH(R1349)</f>
        <v>9</v>
      </c>
      <c r="AG1349" s="93">
        <f t="shared" si="312"/>
        <v>30933</v>
      </c>
      <c r="AH1349" s="107">
        <f t="shared" si="313"/>
        <v>7.5750000000000002</v>
      </c>
      <c r="AI1349" s="72">
        <f t="shared" si="314"/>
        <v>8</v>
      </c>
      <c r="AJ1349">
        <f t="shared" si="315"/>
        <v>9</v>
      </c>
      <c r="AK1349">
        <f t="shared" si="316"/>
        <v>1984</v>
      </c>
    </row>
    <row r="1350" spans="1:37" x14ac:dyDescent="0.2">
      <c r="A1350" t="s">
        <v>70</v>
      </c>
      <c r="B1350" s="93">
        <v>30933</v>
      </c>
      <c r="C1350">
        <v>14.6</v>
      </c>
      <c r="D1350">
        <v>0.4</v>
      </c>
      <c r="E1350">
        <f t="shared" si="310"/>
        <v>7.5</v>
      </c>
      <c r="F1350" s="106">
        <v>15.5</v>
      </c>
      <c r="G1350" s="107">
        <f t="shared" si="317"/>
        <v>8</v>
      </c>
      <c r="H1350">
        <f t="shared" si="318"/>
        <v>9</v>
      </c>
      <c r="I1350">
        <f t="shared" si="319"/>
        <v>1984</v>
      </c>
      <c r="Q1350" t="s">
        <v>72</v>
      </c>
      <c r="R1350" s="93">
        <v>30933</v>
      </c>
      <c r="S1350">
        <v>11.5</v>
      </c>
      <c r="T1350">
        <v>3.2</v>
      </c>
      <c r="U1350">
        <f t="shared" si="311"/>
        <v>7.35</v>
      </c>
      <c r="V1350" s="106">
        <v>14.5</v>
      </c>
      <c r="W1350" s="107">
        <f t="shared" si="320"/>
        <v>7.15</v>
      </c>
      <c r="X1350">
        <f t="shared" si="321"/>
        <v>9</v>
      </c>
      <c r="AG1350" s="93">
        <f t="shared" si="312"/>
        <v>30934</v>
      </c>
      <c r="AH1350" s="107">
        <f t="shared" si="313"/>
        <v>6.6749999999999998</v>
      </c>
      <c r="AI1350" s="72">
        <f t="shared" si="314"/>
        <v>9</v>
      </c>
      <c r="AJ1350">
        <f t="shared" si="315"/>
        <v>9</v>
      </c>
      <c r="AK1350">
        <f t="shared" si="316"/>
        <v>1984</v>
      </c>
    </row>
    <row r="1351" spans="1:37" x14ac:dyDescent="0.2">
      <c r="A1351" t="s">
        <v>70</v>
      </c>
      <c r="B1351" s="93">
        <v>30934</v>
      </c>
      <c r="C1351">
        <v>12.6</v>
      </c>
      <c r="D1351">
        <v>4.7</v>
      </c>
      <c r="E1351">
        <f t="shared" si="310"/>
        <v>8.65</v>
      </c>
      <c r="F1351" s="106">
        <v>15.5</v>
      </c>
      <c r="G1351" s="107">
        <f t="shared" si="317"/>
        <v>6.85</v>
      </c>
      <c r="H1351">
        <f t="shared" si="318"/>
        <v>9</v>
      </c>
      <c r="I1351">
        <f t="shared" si="319"/>
        <v>1984</v>
      </c>
      <c r="Q1351" t="s">
        <v>72</v>
      </c>
      <c r="R1351" s="93">
        <v>30934</v>
      </c>
      <c r="S1351">
        <v>11.1</v>
      </c>
      <c r="T1351">
        <v>4.9000000000000004</v>
      </c>
      <c r="U1351">
        <f t="shared" si="311"/>
        <v>8</v>
      </c>
      <c r="V1351" s="106">
        <v>14.5</v>
      </c>
      <c r="W1351" s="107">
        <f t="shared" si="320"/>
        <v>6.5</v>
      </c>
      <c r="X1351">
        <f t="shared" si="321"/>
        <v>9</v>
      </c>
      <c r="AG1351" s="93">
        <f t="shared" si="312"/>
        <v>30935</v>
      </c>
      <c r="AH1351" s="107">
        <f t="shared" si="313"/>
        <v>7.9250000000000007</v>
      </c>
      <c r="AI1351" s="72">
        <f t="shared" si="314"/>
        <v>10</v>
      </c>
      <c r="AJ1351">
        <f t="shared" si="315"/>
        <v>9</v>
      </c>
      <c r="AK1351">
        <f t="shared" si="316"/>
        <v>1984</v>
      </c>
    </row>
    <row r="1352" spans="1:37" x14ac:dyDescent="0.2">
      <c r="A1352" t="s">
        <v>70</v>
      </c>
      <c r="B1352" s="93">
        <v>30935</v>
      </c>
      <c r="C1352">
        <v>10.4</v>
      </c>
      <c r="D1352">
        <v>2</v>
      </c>
      <c r="E1352">
        <f t="shared" si="310"/>
        <v>6.2</v>
      </c>
      <c r="F1352" s="106">
        <v>15.5</v>
      </c>
      <c r="G1352" s="107">
        <f t="shared" si="317"/>
        <v>9.3000000000000007</v>
      </c>
      <c r="H1352">
        <f t="shared" si="318"/>
        <v>9</v>
      </c>
      <c r="I1352">
        <f t="shared" si="319"/>
        <v>1984</v>
      </c>
      <c r="Q1352" t="s">
        <v>72</v>
      </c>
      <c r="R1352" s="93">
        <v>30935</v>
      </c>
      <c r="S1352">
        <v>10.5</v>
      </c>
      <c r="T1352">
        <v>5.4</v>
      </c>
      <c r="U1352">
        <f t="shared" si="311"/>
        <v>7.95</v>
      </c>
      <c r="V1352" s="106">
        <v>14.5</v>
      </c>
      <c r="W1352" s="107">
        <f t="shared" si="320"/>
        <v>6.55</v>
      </c>
      <c r="X1352">
        <f t="shared" si="321"/>
        <v>9</v>
      </c>
      <c r="AG1352" s="93">
        <f t="shared" si="312"/>
        <v>30936</v>
      </c>
      <c r="AH1352" s="107">
        <f t="shared" si="313"/>
        <v>6.7750000000000004</v>
      </c>
      <c r="AI1352" s="72">
        <f t="shared" si="314"/>
        <v>11</v>
      </c>
      <c r="AJ1352">
        <f t="shared" si="315"/>
        <v>9</v>
      </c>
      <c r="AK1352">
        <f t="shared" si="316"/>
        <v>1984</v>
      </c>
    </row>
    <row r="1353" spans="1:37" x14ac:dyDescent="0.2">
      <c r="A1353" t="s">
        <v>70</v>
      </c>
      <c r="B1353" s="93">
        <v>30936</v>
      </c>
      <c r="C1353">
        <v>10.1</v>
      </c>
      <c r="D1353">
        <v>5.3</v>
      </c>
      <c r="E1353">
        <f t="shared" si="310"/>
        <v>7.6999999999999993</v>
      </c>
      <c r="F1353" s="106">
        <v>15.5</v>
      </c>
      <c r="G1353" s="107">
        <f t="shared" si="317"/>
        <v>7.8000000000000007</v>
      </c>
      <c r="H1353">
        <f t="shared" si="318"/>
        <v>9</v>
      </c>
      <c r="I1353">
        <f t="shared" si="319"/>
        <v>1984</v>
      </c>
      <c r="Q1353" t="s">
        <v>72</v>
      </c>
      <c r="R1353" s="93">
        <v>30936</v>
      </c>
      <c r="S1353">
        <v>11.7</v>
      </c>
      <c r="T1353">
        <v>5.8</v>
      </c>
      <c r="U1353">
        <f t="shared" si="311"/>
        <v>8.75</v>
      </c>
      <c r="V1353" s="106">
        <v>14.5</v>
      </c>
      <c r="W1353" s="107">
        <f t="shared" si="320"/>
        <v>5.75</v>
      </c>
      <c r="X1353">
        <f t="shared" si="321"/>
        <v>9</v>
      </c>
      <c r="AG1353" s="93">
        <f t="shared" si="312"/>
        <v>30937</v>
      </c>
      <c r="AH1353" s="107">
        <f t="shared" si="313"/>
        <v>8.0500000000000007</v>
      </c>
      <c r="AI1353" s="72">
        <f t="shared" si="314"/>
        <v>12</v>
      </c>
      <c r="AJ1353">
        <f t="shared" si="315"/>
        <v>9</v>
      </c>
      <c r="AK1353">
        <f t="shared" si="316"/>
        <v>1984</v>
      </c>
    </row>
    <row r="1354" spans="1:37" x14ac:dyDescent="0.2">
      <c r="A1354" t="s">
        <v>70</v>
      </c>
      <c r="B1354" s="93">
        <v>30937</v>
      </c>
      <c r="C1354">
        <v>11.3</v>
      </c>
      <c r="D1354">
        <v>3.5</v>
      </c>
      <c r="E1354">
        <f t="shared" si="310"/>
        <v>7.4</v>
      </c>
      <c r="F1354" s="106">
        <v>15.5</v>
      </c>
      <c r="G1354" s="107">
        <f t="shared" si="317"/>
        <v>8.1</v>
      </c>
      <c r="H1354">
        <f t="shared" si="318"/>
        <v>9</v>
      </c>
      <c r="I1354">
        <f t="shared" si="319"/>
        <v>1984</v>
      </c>
      <c r="Q1354" t="s">
        <v>72</v>
      </c>
      <c r="R1354" s="93">
        <v>30937</v>
      </c>
      <c r="S1354">
        <v>7.6</v>
      </c>
      <c r="T1354">
        <v>5.4</v>
      </c>
      <c r="U1354">
        <f t="shared" si="311"/>
        <v>6.5</v>
      </c>
      <c r="V1354" s="106">
        <v>14.5</v>
      </c>
      <c r="W1354" s="107">
        <f t="shared" si="320"/>
        <v>8</v>
      </c>
      <c r="X1354">
        <f t="shared" si="321"/>
        <v>9</v>
      </c>
      <c r="AG1354" s="93">
        <f t="shared" si="312"/>
        <v>30938</v>
      </c>
      <c r="AH1354" s="107">
        <f t="shared" si="313"/>
        <v>7.2749999999999995</v>
      </c>
      <c r="AI1354" s="72">
        <f t="shared" si="314"/>
        <v>13</v>
      </c>
      <c r="AJ1354">
        <f t="shared" si="315"/>
        <v>9</v>
      </c>
      <c r="AK1354">
        <f t="shared" si="316"/>
        <v>1984</v>
      </c>
    </row>
    <row r="1355" spans="1:37" x14ac:dyDescent="0.2">
      <c r="A1355" t="s">
        <v>70</v>
      </c>
      <c r="B1355" s="93">
        <v>30938</v>
      </c>
      <c r="C1355">
        <v>12.8</v>
      </c>
      <c r="D1355">
        <v>1.5</v>
      </c>
      <c r="E1355">
        <f t="shared" si="310"/>
        <v>7.15</v>
      </c>
      <c r="F1355" s="106">
        <v>15.5</v>
      </c>
      <c r="G1355" s="107">
        <f t="shared" si="317"/>
        <v>8.35</v>
      </c>
      <c r="H1355">
        <f t="shared" si="318"/>
        <v>9</v>
      </c>
      <c r="I1355">
        <f t="shared" si="319"/>
        <v>1984</v>
      </c>
      <c r="Q1355" t="s">
        <v>72</v>
      </c>
      <c r="R1355" s="93">
        <v>30938</v>
      </c>
      <c r="S1355">
        <v>12.4</v>
      </c>
      <c r="T1355">
        <v>4.2</v>
      </c>
      <c r="U1355">
        <f t="shared" si="311"/>
        <v>8.3000000000000007</v>
      </c>
      <c r="V1355" s="106">
        <v>14.5</v>
      </c>
      <c r="W1355" s="107">
        <f t="shared" si="320"/>
        <v>6.1999999999999993</v>
      </c>
      <c r="X1355">
        <f t="shared" si="321"/>
        <v>9</v>
      </c>
      <c r="AG1355" s="93">
        <f t="shared" si="312"/>
        <v>30939</v>
      </c>
      <c r="AH1355" s="107">
        <f t="shared" si="313"/>
        <v>7.5749999999999993</v>
      </c>
      <c r="AI1355" s="72">
        <f t="shared" si="314"/>
        <v>14</v>
      </c>
      <c r="AJ1355">
        <f t="shared" si="315"/>
        <v>9</v>
      </c>
      <c r="AK1355">
        <f t="shared" si="316"/>
        <v>1984</v>
      </c>
    </row>
    <row r="1356" spans="1:37" x14ac:dyDescent="0.2">
      <c r="A1356" t="s">
        <v>70</v>
      </c>
      <c r="B1356" s="93">
        <v>30939</v>
      </c>
      <c r="C1356">
        <v>13.3</v>
      </c>
      <c r="D1356">
        <v>0</v>
      </c>
      <c r="E1356">
        <f t="shared" si="310"/>
        <v>6.65</v>
      </c>
      <c r="F1356" s="106">
        <v>15.5</v>
      </c>
      <c r="G1356" s="107">
        <f t="shared" si="317"/>
        <v>8.85</v>
      </c>
      <c r="H1356">
        <f t="shared" si="318"/>
        <v>9</v>
      </c>
      <c r="I1356">
        <f t="shared" si="319"/>
        <v>1984</v>
      </c>
      <c r="Q1356" t="s">
        <v>72</v>
      </c>
      <c r="R1356" s="93">
        <v>30939</v>
      </c>
      <c r="S1356">
        <v>15.8</v>
      </c>
      <c r="T1356">
        <v>0.6</v>
      </c>
      <c r="U1356">
        <f t="shared" si="311"/>
        <v>8.2000000000000011</v>
      </c>
      <c r="V1356" s="106">
        <v>14.5</v>
      </c>
      <c r="W1356" s="107">
        <f t="shared" si="320"/>
        <v>6.2999999999999989</v>
      </c>
      <c r="X1356">
        <f t="shared" si="321"/>
        <v>9</v>
      </c>
      <c r="AG1356" s="93">
        <f t="shared" si="312"/>
        <v>30940</v>
      </c>
      <c r="AH1356" s="107">
        <f t="shared" si="313"/>
        <v>3.375</v>
      </c>
      <c r="AI1356" s="72">
        <f t="shared" si="314"/>
        <v>15</v>
      </c>
      <c r="AJ1356">
        <f t="shared" si="315"/>
        <v>9</v>
      </c>
      <c r="AK1356">
        <f t="shared" si="316"/>
        <v>1984</v>
      </c>
    </row>
    <row r="1357" spans="1:37" x14ac:dyDescent="0.2">
      <c r="A1357" t="s">
        <v>70</v>
      </c>
      <c r="B1357" s="93">
        <v>30940</v>
      </c>
      <c r="C1357">
        <v>20</v>
      </c>
      <c r="D1357">
        <v>2.2000000000000002</v>
      </c>
      <c r="E1357">
        <f t="shared" si="310"/>
        <v>11.1</v>
      </c>
      <c r="F1357" s="106">
        <v>15.5</v>
      </c>
      <c r="G1357" s="107">
        <f t="shared" si="317"/>
        <v>4.4000000000000004</v>
      </c>
      <c r="H1357">
        <f t="shared" si="318"/>
        <v>9</v>
      </c>
      <c r="I1357">
        <f t="shared" si="319"/>
        <v>1984</v>
      </c>
      <c r="Q1357" t="s">
        <v>72</v>
      </c>
      <c r="R1357" s="93">
        <v>30940</v>
      </c>
      <c r="S1357">
        <v>20.3</v>
      </c>
      <c r="T1357">
        <v>4</v>
      </c>
      <c r="U1357">
        <f t="shared" si="311"/>
        <v>12.15</v>
      </c>
      <c r="V1357" s="106">
        <v>14.5</v>
      </c>
      <c r="W1357" s="107">
        <f t="shared" si="320"/>
        <v>2.3499999999999996</v>
      </c>
      <c r="X1357">
        <f t="shared" si="321"/>
        <v>9</v>
      </c>
      <c r="AG1357" s="93">
        <f t="shared" si="312"/>
        <v>30941</v>
      </c>
      <c r="AH1357" s="107">
        <f t="shared" si="313"/>
        <v>0.59999999999999964</v>
      </c>
      <c r="AI1357" s="72">
        <f t="shared" si="314"/>
        <v>16</v>
      </c>
      <c r="AJ1357">
        <f t="shared" si="315"/>
        <v>9</v>
      </c>
      <c r="AK1357">
        <f t="shared" si="316"/>
        <v>1984</v>
      </c>
    </row>
    <row r="1358" spans="1:37" x14ac:dyDescent="0.2">
      <c r="A1358" t="s">
        <v>70</v>
      </c>
      <c r="B1358" s="93">
        <v>30941</v>
      </c>
      <c r="C1358">
        <v>22.1</v>
      </c>
      <c r="D1358">
        <v>11.5</v>
      </c>
      <c r="E1358">
        <f t="shared" si="310"/>
        <v>16.8</v>
      </c>
      <c r="F1358" s="106">
        <v>15.5</v>
      </c>
      <c r="G1358" s="107">
        <f t="shared" si="317"/>
        <v>0</v>
      </c>
      <c r="H1358">
        <f t="shared" si="318"/>
        <v>9</v>
      </c>
      <c r="I1358">
        <f t="shared" si="319"/>
        <v>1984</v>
      </c>
      <c r="Q1358" t="s">
        <v>72</v>
      </c>
      <c r="R1358" s="93">
        <v>30941</v>
      </c>
      <c r="S1358">
        <v>22.8</v>
      </c>
      <c r="T1358">
        <v>3.8</v>
      </c>
      <c r="U1358">
        <f t="shared" si="311"/>
        <v>13.3</v>
      </c>
      <c r="V1358" s="106">
        <v>14.5</v>
      </c>
      <c r="W1358" s="107">
        <f t="shared" si="320"/>
        <v>1.1999999999999993</v>
      </c>
      <c r="X1358">
        <f t="shared" si="321"/>
        <v>9</v>
      </c>
      <c r="AG1358" s="93">
        <f t="shared" si="312"/>
        <v>30942</v>
      </c>
      <c r="AH1358" s="107">
        <f t="shared" si="313"/>
        <v>0.875</v>
      </c>
      <c r="AI1358" s="72">
        <f t="shared" si="314"/>
        <v>17</v>
      </c>
      <c r="AJ1358">
        <f t="shared" si="315"/>
        <v>9</v>
      </c>
      <c r="AK1358">
        <f t="shared" si="316"/>
        <v>1984</v>
      </c>
    </row>
    <row r="1359" spans="1:37" x14ac:dyDescent="0.2">
      <c r="A1359" t="s">
        <v>70</v>
      </c>
      <c r="B1359" s="93">
        <v>30942</v>
      </c>
      <c r="C1359">
        <v>25.3</v>
      </c>
      <c r="D1359">
        <v>10</v>
      </c>
      <c r="E1359">
        <f t="shared" si="310"/>
        <v>17.649999999999999</v>
      </c>
      <c r="F1359" s="106">
        <v>15.5</v>
      </c>
      <c r="G1359" s="107">
        <f t="shared" si="317"/>
        <v>0</v>
      </c>
      <c r="H1359">
        <f t="shared" si="318"/>
        <v>9</v>
      </c>
      <c r="I1359">
        <f t="shared" si="319"/>
        <v>1984</v>
      </c>
      <c r="Q1359" t="s">
        <v>72</v>
      </c>
      <c r="R1359" s="93">
        <v>30942</v>
      </c>
      <c r="S1359">
        <v>19.899999999999999</v>
      </c>
      <c r="T1359">
        <v>5.6</v>
      </c>
      <c r="U1359">
        <f t="shared" si="311"/>
        <v>12.75</v>
      </c>
      <c r="V1359" s="106">
        <v>14.5</v>
      </c>
      <c r="W1359" s="107">
        <f t="shared" si="320"/>
        <v>1.75</v>
      </c>
      <c r="X1359">
        <f t="shared" si="321"/>
        <v>9</v>
      </c>
      <c r="AG1359" s="93">
        <f t="shared" si="312"/>
        <v>30943</v>
      </c>
      <c r="AH1359" s="107">
        <f t="shared" si="313"/>
        <v>0.34999999999999964</v>
      </c>
      <c r="AI1359" s="72">
        <f t="shared" si="314"/>
        <v>18</v>
      </c>
      <c r="AJ1359">
        <f t="shared" si="315"/>
        <v>9</v>
      </c>
      <c r="AK1359">
        <f t="shared" si="316"/>
        <v>1984</v>
      </c>
    </row>
    <row r="1360" spans="1:37" x14ac:dyDescent="0.2">
      <c r="A1360" t="s">
        <v>70</v>
      </c>
      <c r="B1360" s="93">
        <v>30943</v>
      </c>
      <c r="C1360">
        <v>26.3</v>
      </c>
      <c r="D1360">
        <v>8.4</v>
      </c>
      <c r="E1360">
        <f t="shared" si="310"/>
        <v>17.350000000000001</v>
      </c>
      <c r="F1360" s="106">
        <v>15.5</v>
      </c>
      <c r="G1360" s="107">
        <f t="shared" si="317"/>
        <v>0</v>
      </c>
      <c r="H1360">
        <f t="shared" si="318"/>
        <v>9</v>
      </c>
      <c r="I1360">
        <f t="shared" si="319"/>
        <v>1984</v>
      </c>
      <c r="Q1360" t="s">
        <v>72</v>
      </c>
      <c r="R1360" s="93">
        <v>30943</v>
      </c>
      <c r="S1360">
        <v>19.8</v>
      </c>
      <c r="T1360">
        <v>7.8</v>
      </c>
      <c r="U1360">
        <f t="shared" si="311"/>
        <v>13.8</v>
      </c>
      <c r="V1360" s="106">
        <v>14.5</v>
      </c>
      <c r="W1360" s="107">
        <f t="shared" si="320"/>
        <v>0.69999999999999929</v>
      </c>
      <c r="X1360">
        <f t="shared" si="321"/>
        <v>9</v>
      </c>
      <c r="AG1360" s="93">
        <f t="shared" si="312"/>
        <v>30944</v>
      </c>
      <c r="AH1360" s="107">
        <f t="shared" si="313"/>
        <v>4.2</v>
      </c>
      <c r="AI1360" s="72">
        <f t="shared" si="314"/>
        <v>19</v>
      </c>
      <c r="AJ1360">
        <f t="shared" si="315"/>
        <v>9</v>
      </c>
      <c r="AK1360">
        <f t="shared" si="316"/>
        <v>1984</v>
      </c>
    </row>
    <row r="1361" spans="1:37" x14ac:dyDescent="0.2">
      <c r="A1361" t="s">
        <v>70</v>
      </c>
      <c r="B1361" s="93">
        <v>30944</v>
      </c>
      <c r="C1361">
        <v>14.4</v>
      </c>
      <c r="D1361">
        <v>8.1999999999999993</v>
      </c>
      <c r="E1361">
        <f t="shared" si="310"/>
        <v>11.3</v>
      </c>
      <c r="F1361" s="106">
        <v>15.5</v>
      </c>
      <c r="G1361" s="107">
        <f t="shared" si="317"/>
        <v>4.1999999999999993</v>
      </c>
      <c r="H1361">
        <f t="shared" si="318"/>
        <v>9</v>
      </c>
      <c r="I1361">
        <f t="shared" si="319"/>
        <v>1984</v>
      </c>
      <c r="Q1361" t="s">
        <v>72</v>
      </c>
      <c r="R1361" s="93">
        <v>30944</v>
      </c>
      <c r="S1361">
        <v>17.2</v>
      </c>
      <c r="T1361">
        <v>3.4</v>
      </c>
      <c r="U1361">
        <f t="shared" si="311"/>
        <v>10.299999999999999</v>
      </c>
      <c r="V1361" s="106">
        <v>14.5</v>
      </c>
      <c r="W1361" s="107">
        <f t="shared" si="320"/>
        <v>4.2000000000000011</v>
      </c>
      <c r="X1361">
        <f t="shared" si="321"/>
        <v>9</v>
      </c>
      <c r="AG1361" s="93">
        <f t="shared" si="312"/>
        <v>30945</v>
      </c>
      <c r="AH1361" s="107">
        <f t="shared" si="313"/>
        <v>8.25</v>
      </c>
      <c r="AI1361" s="72">
        <f t="shared" si="314"/>
        <v>20</v>
      </c>
      <c r="AJ1361">
        <f t="shared" si="315"/>
        <v>9</v>
      </c>
      <c r="AK1361">
        <f t="shared" si="316"/>
        <v>1984</v>
      </c>
    </row>
    <row r="1362" spans="1:37" x14ac:dyDescent="0.2">
      <c r="A1362" t="s">
        <v>70</v>
      </c>
      <c r="B1362" s="93">
        <v>30945</v>
      </c>
      <c r="C1362">
        <v>9.8000000000000007</v>
      </c>
      <c r="D1362">
        <v>0.4</v>
      </c>
      <c r="E1362">
        <f t="shared" si="310"/>
        <v>5.1000000000000005</v>
      </c>
      <c r="F1362" s="106">
        <v>15.5</v>
      </c>
      <c r="G1362" s="107">
        <f t="shared" si="317"/>
        <v>10.399999999999999</v>
      </c>
      <c r="H1362">
        <f t="shared" si="318"/>
        <v>9</v>
      </c>
      <c r="I1362">
        <f t="shared" si="319"/>
        <v>1984</v>
      </c>
      <c r="Q1362" t="s">
        <v>72</v>
      </c>
      <c r="R1362" s="93">
        <v>30945</v>
      </c>
      <c r="S1362">
        <v>11.4</v>
      </c>
      <c r="T1362">
        <v>5.4</v>
      </c>
      <c r="U1362">
        <f t="shared" si="311"/>
        <v>8.4</v>
      </c>
      <c r="V1362" s="106">
        <v>14.5</v>
      </c>
      <c r="W1362" s="107">
        <f t="shared" si="320"/>
        <v>6.1</v>
      </c>
      <c r="X1362">
        <f t="shared" si="321"/>
        <v>9</v>
      </c>
      <c r="AG1362" s="93">
        <f t="shared" si="312"/>
        <v>30946</v>
      </c>
      <c r="AH1362" s="107">
        <f t="shared" si="313"/>
        <v>12.375</v>
      </c>
      <c r="AI1362" s="72">
        <f t="shared" si="314"/>
        <v>21</v>
      </c>
      <c r="AJ1362">
        <f t="shared" si="315"/>
        <v>9</v>
      </c>
      <c r="AK1362">
        <f t="shared" si="316"/>
        <v>1984</v>
      </c>
    </row>
    <row r="1363" spans="1:37" x14ac:dyDescent="0.2">
      <c r="A1363" t="s">
        <v>70</v>
      </c>
      <c r="B1363" s="93">
        <v>30946</v>
      </c>
      <c r="C1363">
        <v>3.4</v>
      </c>
      <c r="D1363">
        <v>0.3</v>
      </c>
      <c r="E1363">
        <f t="shared" si="310"/>
        <v>1.8499999999999999</v>
      </c>
      <c r="F1363" s="106">
        <v>15.5</v>
      </c>
      <c r="G1363" s="107">
        <f t="shared" si="317"/>
        <v>13.65</v>
      </c>
      <c r="H1363">
        <f t="shared" si="318"/>
        <v>9</v>
      </c>
      <c r="I1363">
        <f t="shared" si="319"/>
        <v>1984</v>
      </c>
      <c r="Q1363" t="s">
        <v>72</v>
      </c>
      <c r="R1363" s="93">
        <v>30946</v>
      </c>
      <c r="S1363">
        <v>6</v>
      </c>
      <c r="T1363">
        <v>0.8</v>
      </c>
      <c r="U1363">
        <f t="shared" si="311"/>
        <v>3.4</v>
      </c>
      <c r="V1363" s="106">
        <v>14.5</v>
      </c>
      <c r="W1363" s="107">
        <f t="shared" si="320"/>
        <v>11.1</v>
      </c>
      <c r="X1363">
        <f t="shared" si="321"/>
        <v>9</v>
      </c>
      <c r="AG1363" s="93">
        <f t="shared" si="312"/>
        <v>30947</v>
      </c>
      <c r="AH1363" s="107">
        <f t="shared" si="313"/>
        <v>14.9</v>
      </c>
      <c r="AI1363" s="72">
        <f t="shared" si="314"/>
        <v>22</v>
      </c>
      <c r="AJ1363">
        <f t="shared" si="315"/>
        <v>9</v>
      </c>
      <c r="AK1363">
        <f t="shared" si="316"/>
        <v>1984</v>
      </c>
    </row>
    <row r="1364" spans="1:37" x14ac:dyDescent="0.2">
      <c r="A1364" t="s">
        <v>70</v>
      </c>
      <c r="B1364" s="93">
        <v>30947</v>
      </c>
      <c r="C1364">
        <v>1.2</v>
      </c>
      <c r="D1364">
        <v>-2</v>
      </c>
      <c r="E1364">
        <f t="shared" si="310"/>
        <v>-0.4</v>
      </c>
      <c r="F1364" s="106">
        <v>15.5</v>
      </c>
      <c r="G1364" s="107">
        <f t="shared" si="317"/>
        <v>15.9</v>
      </c>
      <c r="H1364">
        <f t="shared" si="318"/>
        <v>9</v>
      </c>
      <c r="I1364">
        <f t="shared" si="319"/>
        <v>1984</v>
      </c>
      <c r="Q1364" t="s">
        <v>72</v>
      </c>
      <c r="R1364" s="93">
        <v>30947</v>
      </c>
      <c r="S1364">
        <v>1.6</v>
      </c>
      <c r="T1364">
        <v>-0.4</v>
      </c>
      <c r="U1364">
        <f t="shared" si="311"/>
        <v>0.60000000000000009</v>
      </c>
      <c r="V1364" s="106">
        <v>14.5</v>
      </c>
      <c r="W1364" s="107">
        <f t="shared" si="320"/>
        <v>13.9</v>
      </c>
      <c r="X1364">
        <f t="shared" si="321"/>
        <v>9</v>
      </c>
      <c r="AG1364" s="93">
        <f t="shared" si="312"/>
        <v>30948</v>
      </c>
      <c r="AH1364" s="107">
        <f t="shared" si="313"/>
        <v>15.175000000000001</v>
      </c>
      <c r="AI1364" s="72">
        <f t="shared" si="314"/>
        <v>23</v>
      </c>
      <c r="AJ1364">
        <f t="shared" si="315"/>
        <v>9</v>
      </c>
      <c r="AK1364">
        <f t="shared" si="316"/>
        <v>1984</v>
      </c>
    </row>
    <row r="1365" spans="1:37" x14ac:dyDescent="0.2">
      <c r="A1365" t="s">
        <v>70</v>
      </c>
      <c r="B1365" s="93">
        <v>30948</v>
      </c>
      <c r="C1365">
        <v>0.8</v>
      </c>
      <c r="D1365">
        <v>-2.7</v>
      </c>
      <c r="E1365">
        <f t="shared" si="310"/>
        <v>-0.95000000000000007</v>
      </c>
      <c r="F1365" s="106">
        <v>15.5</v>
      </c>
      <c r="G1365" s="107">
        <f t="shared" si="317"/>
        <v>16.45</v>
      </c>
      <c r="H1365">
        <f t="shared" si="318"/>
        <v>9</v>
      </c>
      <c r="I1365">
        <f t="shared" si="319"/>
        <v>1984</v>
      </c>
      <c r="Q1365" t="s">
        <v>72</v>
      </c>
      <c r="R1365" s="93">
        <v>30948</v>
      </c>
      <c r="S1365">
        <v>2</v>
      </c>
      <c r="T1365">
        <v>-0.8</v>
      </c>
      <c r="U1365">
        <f t="shared" si="311"/>
        <v>0.6</v>
      </c>
      <c r="V1365" s="106">
        <v>14.5</v>
      </c>
      <c r="W1365" s="107">
        <f t="shared" si="320"/>
        <v>13.9</v>
      </c>
      <c r="X1365">
        <f t="shared" si="321"/>
        <v>9</v>
      </c>
      <c r="AG1365" s="93">
        <f t="shared" si="312"/>
        <v>30949</v>
      </c>
      <c r="AH1365" s="107">
        <f t="shared" si="313"/>
        <v>13.475</v>
      </c>
      <c r="AI1365" s="72">
        <f t="shared" si="314"/>
        <v>24</v>
      </c>
      <c r="AJ1365">
        <f t="shared" si="315"/>
        <v>9</v>
      </c>
      <c r="AK1365">
        <f t="shared" si="316"/>
        <v>1984</v>
      </c>
    </row>
    <row r="1366" spans="1:37" x14ac:dyDescent="0.2">
      <c r="A1366" t="s">
        <v>70</v>
      </c>
      <c r="B1366" s="93">
        <v>30949</v>
      </c>
      <c r="C1366">
        <v>4.3</v>
      </c>
      <c r="D1366">
        <v>-3</v>
      </c>
      <c r="E1366">
        <f t="shared" si="310"/>
        <v>0.64999999999999991</v>
      </c>
      <c r="F1366" s="106">
        <v>15.5</v>
      </c>
      <c r="G1366" s="107">
        <f t="shared" si="317"/>
        <v>14.85</v>
      </c>
      <c r="H1366">
        <f t="shared" si="318"/>
        <v>9</v>
      </c>
      <c r="I1366">
        <f t="shared" si="319"/>
        <v>1984</v>
      </c>
      <c r="Q1366" t="s">
        <v>72</v>
      </c>
      <c r="R1366" s="93">
        <v>30949</v>
      </c>
      <c r="S1366">
        <v>5.3</v>
      </c>
      <c r="T1366">
        <v>-0.5</v>
      </c>
      <c r="U1366">
        <f t="shared" si="311"/>
        <v>2.4</v>
      </c>
      <c r="V1366" s="106">
        <v>14.5</v>
      </c>
      <c r="W1366" s="107">
        <f t="shared" si="320"/>
        <v>12.1</v>
      </c>
      <c r="X1366">
        <f t="shared" si="321"/>
        <v>9</v>
      </c>
      <c r="AG1366" s="93">
        <f t="shared" si="312"/>
        <v>30950</v>
      </c>
      <c r="AH1366" s="107">
        <f t="shared" si="313"/>
        <v>14.8</v>
      </c>
      <c r="AI1366" s="72">
        <f t="shared" si="314"/>
        <v>25</v>
      </c>
      <c r="AJ1366">
        <f t="shared" si="315"/>
        <v>9</v>
      </c>
      <c r="AK1366">
        <f t="shared" si="316"/>
        <v>1984</v>
      </c>
    </row>
    <row r="1367" spans="1:37" x14ac:dyDescent="0.2">
      <c r="A1367" t="s">
        <v>70</v>
      </c>
      <c r="B1367" s="93">
        <v>30950</v>
      </c>
      <c r="C1367">
        <v>3</v>
      </c>
      <c r="D1367">
        <v>-3.6</v>
      </c>
      <c r="E1367">
        <f t="shared" si="310"/>
        <v>-0.30000000000000004</v>
      </c>
      <c r="F1367" s="106">
        <v>15.5</v>
      </c>
      <c r="G1367" s="107">
        <f t="shared" si="317"/>
        <v>15.8</v>
      </c>
      <c r="H1367">
        <f t="shared" si="318"/>
        <v>9</v>
      </c>
      <c r="I1367">
        <f t="shared" si="319"/>
        <v>1984</v>
      </c>
      <c r="Q1367" t="s">
        <v>72</v>
      </c>
      <c r="R1367" s="93">
        <v>30950</v>
      </c>
      <c r="S1367">
        <v>4.4000000000000004</v>
      </c>
      <c r="T1367">
        <v>-3</v>
      </c>
      <c r="U1367">
        <f t="shared" si="311"/>
        <v>0.70000000000000018</v>
      </c>
      <c r="V1367" s="106">
        <v>14.5</v>
      </c>
      <c r="W1367" s="107">
        <f t="shared" si="320"/>
        <v>13.8</v>
      </c>
      <c r="X1367">
        <f t="shared" si="321"/>
        <v>9</v>
      </c>
      <c r="AG1367" s="93">
        <f t="shared" si="312"/>
        <v>30951</v>
      </c>
      <c r="AH1367" s="107">
        <f t="shared" si="313"/>
        <v>15.425000000000001</v>
      </c>
      <c r="AI1367" s="72">
        <f t="shared" si="314"/>
        <v>26</v>
      </c>
      <c r="AJ1367">
        <f t="shared" si="315"/>
        <v>9</v>
      </c>
      <c r="AK1367">
        <f t="shared" si="316"/>
        <v>1984</v>
      </c>
    </row>
    <row r="1368" spans="1:37" x14ac:dyDescent="0.2">
      <c r="A1368" t="s">
        <v>70</v>
      </c>
      <c r="B1368" s="93">
        <v>30951</v>
      </c>
      <c r="C1368">
        <v>2.2000000000000002</v>
      </c>
      <c r="D1368">
        <v>-4.7</v>
      </c>
      <c r="E1368">
        <f t="shared" si="310"/>
        <v>-1.25</v>
      </c>
      <c r="F1368" s="106">
        <v>15.5</v>
      </c>
      <c r="G1368" s="107">
        <f t="shared" si="317"/>
        <v>16.75</v>
      </c>
      <c r="H1368">
        <f t="shared" si="318"/>
        <v>9</v>
      </c>
      <c r="I1368">
        <f t="shared" si="319"/>
        <v>1984</v>
      </c>
      <c r="Q1368" t="s">
        <v>72</v>
      </c>
      <c r="R1368" s="93">
        <v>30951</v>
      </c>
      <c r="S1368">
        <v>4.5999999999999996</v>
      </c>
      <c r="T1368">
        <v>-3.8</v>
      </c>
      <c r="U1368">
        <f t="shared" si="311"/>
        <v>0.39999999999999991</v>
      </c>
      <c r="V1368" s="106">
        <v>14.5</v>
      </c>
      <c r="W1368" s="107">
        <f t="shared" si="320"/>
        <v>14.1</v>
      </c>
      <c r="X1368">
        <f t="shared" si="321"/>
        <v>9</v>
      </c>
      <c r="AG1368" s="93">
        <f t="shared" si="312"/>
        <v>30952</v>
      </c>
      <c r="AH1368" s="107">
        <f t="shared" si="313"/>
        <v>14.6</v>
      </c>
      <c r="AI1368" s="72">
        <f t="shared" si="314"/>
        <v>27</v>
      </c>
      <c r="AJ1368">
        <f t="shared" si="315"/>
        <v>9</v>
      </c>
      <c r="AK1368">
        <f t="shared" si="316"/>
        <v>1984</v>
      </c>
    </row>
    <row r="1369" spans="1:37" x14ac:dyDescent="0.2">
      <c r="A1369" t="s">
        <v>70</v>
      </c>
      <c r="B1369" s="93">
        <v>30952</v>
      </c>
      <c r="C1369">
        <v>7</v>
      </c>
      <c r="D1369">
        <v>-7.7</v>
      </c>
      <c r="E1369">
        <f t="shared" si="310"/>
        <v>-0.35000000000000009</v>
      </c>
      <c r="F1369" s="106">
        <v>15.5</v>
      </c>
      <c r="G1369" s="107">
        <f t="shared" si="317"/>
        <v>15.85</v>
      </c>
      <c r="H1369">
        <f t="shared" si="318"/>
        <v>9</v>
      </c>
      <c r="I1369">
        <f t="shared" si="319"/>
        <v>1984</v>
      </c>
      <c r="Q1369" t="s">
        <v>72</v>
      </c>
      <c r="R1369" s="93">
        <v>30952</v>
      </c>
      <c r="S1369">
        <v>9</v>
      </c>
      <c r="T1369">
        <v>-6.7</v>
      </c>
      <c r="U1369">
        <f t="shared" si="311"/>
        <v>1.1499999999999999</v>
      </c>
      <c r="V1369" s="106">
        <v>14.5</v>
      </c>
      <c r="W1369" s="107">
        <f t="shared" si="320"/>
        <v>13.35</v>
      </c>
      <c r="X1369">
        <f t="shared" si="321"/>
        <v>9</v>
      </c>
      <c r="AG1369" s="93">
        <f t="shared" si="312"/>
        <v>30953</v>
      </c>
      <c r="AH1369" s="107">
        <f t="shared" si="313"/>
        <v>12.024999999999999</v>
      </c>
      <c r="AI1369" s="72">
        <f t="shared" si="314"/>
        <v>28</v>
      </c>
      <c r="AJ1369">
        <f t="shared" si="315"/>
        <v>9</v>
      </c>
      <c r="AK1369">
        <f t="shared" si="316"/>
        <v>1984</v>
      </c>
    </row>
    <row r="1370" spans="1:37" x14ac:dyDescent="0.2">
      <c r="A1370" t="s">
        <v>70</v>
      </c>
      <c r="B1370" s="93">
        <v>30953</v>
      </c>
      <c r="C1370">
        <v>10.6</v>
      </c>
      <c r="D1370">
        <v>-4.8</v>
      </c>
      <c r="E1370">
        <f t="shared" si="310"/>
        <v>2.9</v>
      </c>
      <c r="F1370" s="106">
        <v>15.5</v>
      </c>
      <c r="G1370" s="107">
        <f t="shared" si="317"/>
        <v>12.6</v>
      </c>
      <c r="H1370">
        <f t="shared" si="318"/>
        <v>9</v>
      </c>
      <c r="I1370">
        <f t="shared" si="319"/>
        <v>1984</v>
      </c>
      <c r="Q1370" t="s">
        <v>72</v>
      </c>
      <c r="R1370" s="93">
        <v>30953</v>
      </c>
      <c r="S1370">
        <v>12.4</v>
      </c>
      <c r="T1370">
        <v>-6.3</v>
      </c>
      <c r="U1370">
        <f t="shared" si="311"/>
        <v>3.0500000000000003</v>
      </c>
      <c r="V1370" s="106">
        <v>14.5</v>
      </c>
      <c r="W1370" s="107">
        <f t="shared" si="320"/>
        <v>11.45</v>
      </c>
      <c r="X1370">
        <f t="shared" si="321"/>
        <v>9</v>
      </c>
      <c r="AG1370" s="93">
        <f t="shared" si="312"/>
        <v>30954</v>
      </c>
      <c r="AH1370" s="107">
        <f t="shared" si="313"/>
        <v>9.0500000000000007</v>
      </c>
      <c r="AI1370" s="72">
        <f t="shared" si="314"/>
        <v>29</v>
      </c>
      <c r="AJ1370">
        <f t="shared" si="315"/>
        <v>9</v>
      </c>
      <c r="AK1370">
        <f t="shared" si="316"/>
        <v>1984</v>
      </c>
    </row>
    <row r="1371" spans="1:37" x14ac:dyDescent="0.2">
      <c r="A1371" t="s">
        <v>70</v>
      </c>
      <c r="B1371" s="93">
        <v>30954</v>
      </c>
      <c r="C1371">
        <v>14.6</v>
      </c>
      <c r="D1371">
        <v>-3</v>
      </c>
      <c r="E1371">
        <f t="shared" si="310"/>
        <v>5.8</v>
      </c>
      <c r="F1371" s="106">
        <v>15.5</v>
      </c>
      <c r="G1371" s="107">
        <f t="shared" si="317"/>
        <v>9.6999999999999993</v>
      </c>
      <c r="H1371">
        <f t="shared" si="318"/>
        <v>9</v>
      </c>
      <c r="I1371">
        <f t="shared" si="319"/>
        <v>1984</v>
      </c>
      <c r="Q1371" t="s">
        <v>72</v>
      </c>
      <c r="R1371" s="93">
        <v>30954</v>
      </c>
      <c r="S1371">
        <v>16</v>
      </c>
      <c r="T1371">
        <v>-3.8</v>
      </c>
      <c r="U1371">
        <f t="shared" si="311"/>
        <v>6.1</v>
      </c>
      <c r="V1371" s="106">
        <v>14.5</v>
      </c>
      <c r="W1371" s="107">
        <f t="shared" si="320"/>
        <v>8.4</v>
      </c>
      <c r="X1371">
        <f t="shared" si="321"/>
        <v>9</v>
      </c>
      <c r="AG1371" s="93">
        <f t="shared" si="312"/>
        <v>30955</v>
      </c>
      <c r="AH1371" s="107">
        <f t="shared" si="313"/>
        <v>6.8250000000000011</v>
      </c>
      <c r="AI1371" s="72">
        <f t="shared" si="314"/>
        <v>30</v>
      </c>
      <c r="AJ1371">
        <f t="shared" si="315"/>
        <v>9</v>
      </c>
      <c r="AK1371">
        <f t="shared" si="316"/>
        <v>1984</v>
      </c>
    </row>
    <row r="1372" spans="1:37" x14ac:dyDescent="0.2">
      <c r="A1372" t="s">
        <v>70</v>
      </c>
      <c r="B1372" s="93">
        <v>30955</v>
      </c>
      <c r="C1372">
        <v>17.2</v>
      </c>
      <c r="D1372">
        <v>-3.8</v>
      </c>
      <c r="E1372">
        <f t="shared" si="310"/>
        <v>6.6999999999999993</v>
      </c>
      <c r="F1372" s="106">
        <v>15.5</v>
      </c>
      <c r="G1372" s="107">
        <f t="shared" si="317"/>
        <v>8.8000000000000007</v>
      </c>
      <c r="H1372">
        <f t="shared" si="318"/>
        <v>9</v>
      </c>
      <c r="I1372">
        <f t="shared" si="319"/>
        <v>1984</v>
      </c>
      <c r="Q1372" t="s">
        <v>72</v>
      </c>
      <c r="R1372" s="93">
        <v>30955</v>
      </c>
      <c r="S1372">
        <v>19.399999999999999</v>
      </c>
      <c r="T1372">
        <v>-0.1</v>
      </c>
      <c r="U1372">
        <f t="shared" si="311"/>
        <v>9.6499999999999986</v>
      </c>
      <c r="V1372" s="106">
        <v>14.5</v>
      </c>
      <c r="W1372" s="107">
        <f t="shared" si="320"/>
        <v>4.8500000000000014</v>
      </c>
      <c r="X1372">
        <f t="shared" si="321"/>
        <v>9</v>
      </c>
      <c r="AG1372" s="93">
        <f t="shared" si="312"/>
        <v>30956</v>
      </c>
      <c r="AH1372" s="107">
        <f t="shared" si="313"/>
        <v>4.9249999999999998</v>
      </c>
      <c r="AI1372" s="72">
        <f t="shared" si="314"/>
        <v>1</v>
      </c>
      <c r="AJ1372">
        <f t="shared" si="315"/>
        <v>10</v>
      </c>
      <c r="AK1372">
        <f t="shared" si="316"/>
        <v>1984</v>
      </c>
    </row>
    <row r="1373" spans="1:37" x14ac:dyDescent="0.2">
      <c r="A1373" t="s">
        <v>70</v>
      </c>
      <c r="B1373" s="93">
        <v>30956</v>
      </c>
      <c r="C1373">
        <v>17.600000000000001</v>
      </c>
      <c r="D1373">
        <v>2</v>
      </c>
      <c r="E1373">
        <f t="shared" si="310"/>
        <v>9.8000000000000007</v>
      </c>
      <c r="F1373" s="106">
        <v>15.5</v>
      </c>
      <c r="G1373" s="107">
        <f t="shared" si="317"/>
        <v>5.6999999999999993</v>
      </c>
      <c r="H1373">
        <f t="shared" si="318"/>
        <v>10</v>
      </c>
      <c r="I1373">
        <f t="shared" si="319"/>
        <v>1984</v>
      </c>
      <c r="Q1373" t="s">
        <v>72</v>
      </c>
      <c r="R1373" s="93">
        <v>30956</v>
      </c>
      <c r="S1373">
        <v>18.2</v>
      </c>
      <c r="T1373">
        <v>2.5</v>
      </c>
      <c r="U1373">
        <f t="shared" si="311"/>
        <v>10.35</v>
      </c>
      <c r="V1373" s="106">
        <v>14.5</v>
      </c>
      <c r="W1373" s="107">
        <f t="shared" si="320"/>
        <v>4.1500000000000004</v>
      </c>
      <c r="X1373">
        <f t="shared" si="321"/>
        <v>10</v>
      </c>
      <c r="AG1373" s="93">
        <f t="shared" si="312"/>
        <v>30957</v>
      </c>
      <c r="AH1373" s="107">
        <f t="shared" si="313"/>
        <v>2.6999999999999993</v>
      </c>
      <c r="AI1373" s="72">
        <f t="shared" si="314"/>
        <v>2</v>
      </c>
      <c r="AJ1373">
        <f t="shared" si="315"/>
        <v>10</v>
      </c>
      <c r="AK1373">
        <f t="shared" si="316"/>
        <v>1984</v>
      </c>
    </row>
    <row r="1374" spans="1:37" x14ac:dyDescent="0.2">
      <c r="A1374" t="s">
        <v>70</v>
      </c>
      <c r="B1374" s="93">
        <v>30957</v>
      </c>
      <c r="C1374">
        <v>17.100000000000001</v>
      </c>
      <c r="D1374">
        <v>9.1</v>
      </c>
      <c r="E1374">
        <f t="shared" si="310"/>
        <v>13.100000000000001</v>
      </c>
      <c r="F1374" s="106">
        <v>15.5</v>
      </c>
      <c r="G1374" s="107">
        <f t="shared" si="317"/>
        <v>2.3999999999999986</v>
      </c>
      <c r="H1374">
        <f t="shared" si="318"/>
        <v>10</v>
      </c>
      <c r="I1374">
        <f t="shared" si="319"/>
        <v>1984</v>
      </c>
      <c r="Q1374" t="s">
        <v>72</v>
      </c>
      <c r="R1374" s="93">
        <v>30957</v>
      </c>
      <c r="S1374">
        <v>17.600000000000001</v>
      </c>
      <c r="T1374">
        <v>5.4</v>
      </c>
      <c r="U1374">
        <f t="shared" si="311"/>
        <v>11.5</v>
      </c>
      <c r="V1374" s="106">
        <v>14.5</v>
      </c>
      <c r="W1374" s="107">
        <f t="shared" si="320"/>
        <v>3</v>
      </c>
      <c r="X1374">
        <f t="shared" si="321"/>
        <v>10</v>
      </c>
      <c r="AG1374" s="93">
        <f t="shared" si="312"/>
        <v>30958</v>
      </c>
      <c r="AH1374" s="107">
        <f t="shared" si="313"/>
        <v>1.7999999999999998</v>
      </c>
      <c r="AI1374" s="72">
        <f t="shared" si="314"/>
        <v>3</v>
      </c>
      <c r="AJ1374">
        <f t="shared" si="315"/>
        <v>10</v>
      </c>
      <c r="AK1374">
        <f t="shared" si="316"/>
        <v>1984</v>
      </c>
    </row>
    <row r="1375" spans="1:37" x14ac:dyDescent="0.2">
      <c r="A1375" t="s">
        <v>70</v>
      </c>
      <c r="B1375" s="93">
        <v>30958</v>
      </c>
      <c r="C1375">
        <v>23.3</v>
      </c>
      <c r="D1375">
        <v>3.6</v>
      </c>
      <c r="E1375">
        <f t="shared" si="310"/>
        <v>13.450000000000001</v>
      </c>
      <c r="F1375" s="106">
        <v>15.5</v>
      </c>
      <c r="G1375" s="107">
        <f t="shared" si="317"/>
        <v>2.0499999999999989</v>
      </c>
      <c r="H1375">
        <f t="shared" si="318"/>
        <v>10</v>
      </c>
      <c r="I1375">
        <f t="shared" si="319"/>
        <v>1984</v>
      </c>
      <c r="Q1375" t="s">
        <v>72</v>
      </c>
      <c r="R1375" s="93">
        <v>30958</v>
      </c>
      <c r="S1375">
        <v>20.5</v>
      </c>
      <c r="T1375">
        <v>5.4</v>
      </c>
      <c r="U1375">
        <f t="shared" si="311"/>
        <v>12.95</v>
      </c>
      <c r="V1375" s="106">
        <v>14.5</v>
      </c>
      <c r="W1375" s="107">
        <f t="shared" si="320"/>
        <v>1.5500000000000007</v>
      </c>
      <c r="X1375">
        <f t="shared" si="321"/>
        <v>10</v>
      </c>
      <c r="AG1375" s="93">
        <f t="shared" si="312"/>
        <v>30959</v>
      </c>
      <c r="AH1375" s="107">
        <f t="shared" si="313"/>
        <v>1.5499999999999998</v>
      </c>
      <c r="AI1375" s="72">
        <f t="shared" si="314"/>
        <v>4</v>
      </c>
      <c r="AJ1375">
        <f t="shared" si="315"/>
        <v>10</v>
      </c>
      <c r="AK1375">
        <f t="shared" si="316"/>
        <v>1984</v>
      </c>
    </row>
    <row r="1376" spans="1:37" x14ac:dyDescent="0.2">
      <c r="A1376" t="s">
        <v>70</v>
      </c>
      <c r="B1376" s="93">
        <v>30959</v>
      </c>
      <c r="C1376">
        <v>22.8</v>
      </c>
      <c r="D1376">
        <v>2</v>
      </c>
      <c r="E1376">
        <f t="shared" si="310"/>
        <v>12.4</v>
      </c>
      <c r="F1376" s="106">
        <v>15.5</v>
      </c>
      <c r="G1376" s="107">
        <f t="shared" si="317"/>
        <v>3.0999999999999996</v>
      </c>
      <c r="H1376">
        <f t="shared" si="318"/>
        <v>10</v>
      </c>
      <c r="I1376">
        <f t="shared" si="319"/>
        <v>1984</v>
      </c>
      <c r="Q1376" t="s">
        <v>72</v>
      </c>
      <c r="R1376" s="93">
        <v>30959</v>
      </c>
      <c r="S1376">
        <v>24.4</v>
      </c>
      <c r="T1376">
        <v>5.6</v>
      </c>
      <c r="U1376">
        <f t="shared" si="311"/>
        <v>15</v>
      </c>
      <c r="V1376" s="106">
        <v>14.5</v>
      </c>
      <c r="W1376" s="107">
        <f t="shared" si="320"/>
        <v>0</v>
      </c>
      <c r="X1376">
        <f t="shared" si="321"/>
        <v>10</v>
      </c>
      <c r="AG1376" s="93">
        <f t="shared" si="312"/>
        <v>30960</v>
      </c>
      <c r="AH1376" s="107">
        <f t="shared" si="313"/>
        <v>4.0500000000000007</v>
      </c>
      <c r="AI1376" s="72">
        <f t="shared" si="314"/>
        <v>5</v>
      </c>
      <c r="AJ1376">
        <f t="shared" si="315"/>
        <v>10</v>
      </c>
      <c r="AK1376">
        <f t="shared" si="316"/>
        <v>1984</v>
      </c>
    </row>
    <row r="1377" spans="1:37" x14ac:dyDescent="0.2">
      <c r="A1377" t="s">
        <v>70</v>
      </c>
      <c r="B1377" s="93">
        <v>30960</v>
      </c>
      <c r="C1377">
        <v>17.2</v>
      </c>
      <c r="D1377">
        <v>4.2</v>
      </c>
      <c r="E1377">
        <f t="shared" si="310"/>
        <v>10.7</v>
      </c>
      <c r="F1377" s="106">
        <v>15.5</v>
      </c>
      <c r="G1377" s="107">
        <f t="shared" si="317"/>
        <v>4.8000000000000007</v>
      </c>
      <c r="H1377">
        <f t="shared" si="318"/>
        <v>10</v>
      </c>
      <c r="I1377">
        <f t="shared" si="319"/>
        <v>1984</v>
      </c>
      <c r="Q1377" t="s">
        <v>72</v>
      </c>
      <c r="R1377" s="93">
        <v>30960</v>
      </c>
      <c r="S1377">
        <v>17.8</v>
      </c>
      <c r="T1377">
        <v>4.5999999999999996</v>
      </c>
      <c r="U1377">
        <f t="shared" si="311"/>
        <v>11.2</v>
      </c>
      <c r="V1377" s="106">
        <v>14.5</v>
      </c>
      <c r="W1377" s="107">
        <f t="shared" si="320"/>
        <v>3.3000000000000007</v>
      </c>
      <c r="X1377">
        <f t="shared" si="321"/>
        <v>10</v>
      </c>
      <c r="AG1377" s="93">
        <f t="shared" si="312"/>
        <v>30961</v>
      </c>
      <c r="AH1377" s="107">
        <f t="shared" si="313"/>
        <v>5.7250000000000005</v>
      </c>
      <c r="AI1377" s="72">
        <f t="shared" si="314"/>
        <v>6</v>
      </c>
      <c r="AJ1377">
        <f t="shared" si="315"/>
        <v>10</v>
      </c>
      <c r="AK1377">
        <f t="shared" si="316"/>
        <v>1984</v>
      </c>
    </row>
    <row r="1378" spans="1:37" x14ac:dyDescent="0.2">
      <c r="A1378" t="s">
        <v>70</v>
      </c>
      <c r="B1378" s="93">
        <v>30961</v>
      </c>
      <c r="C1378">
        <v>17.600000000000001</v>
      </c>
      <c r="D1378">
        <v>-1.1000000000000001</v>
      </c>
      <c r="E1378">
        <f t="shared" si="310"/>
        <v>8.25</v>
      </c>
      <c r="F1378" s="106">
        <v>15.5</v>
      </c>
      <c r="G1378" s="107">
        <f t="shared" si="317"/>
        <v>7.25</v>
      </c>
      <c r="H1378">
        <f t="shared" si="318"/>
        <v>10</v>
      </c>
      <c r="I1378">
        <f t="shared" si="319"/>
        <v>1984</v>
      </c>
      <c r="Q1378" t="s">
        <v>72</v>
      </c>
      <c r="R1378" s="93">
        <v>30961</v>
      </c>
      <c r="S1378">
        <v>19.399999999999999</v>
      </c>
      <c r="T1378">
        <v>1.2</v>
      </c>
      <c r="U1378">
        <f t="shared" si="311"/>
        <v>10.299999999999999</v>
      </c>
      <c r="V1378" s="106">
        <v>14.5</v>
      </c>
      <c r="W1378" s="107">
        <f t="shared" si="320"/>
        <v>4.2000000000000011</v>
      </c>
      <c r="X1378">
        <f t="shared" si="321"/>
        <v>10</v>
      </c>
      <c r="AG1378" s="93">
        <f t="shared" si="312"/>
        <v>30962</v>
      </c>
      <c r="AH1378" s="107">
        <f t="shared" si="313"/>
        <v>1.0249999999999995</v>
      </c>
      <c r="AI1378" s="72">
        <f t="shared" si="314"/>
        <v>7</v>
      </c>
      <c r="AJ1378">
        <f t="shared" si="315"/>
        <v>10</v>
      </c>
      <c r="AK1378">
        <f t="shared" si="316"/>
        <v>1984</v>
      </c>
    </row>
    <row r="1379" spans="1:37" x14ac:dyDescent="0.2">
      <c r="A1379" t="s">
        <v>70</v>
      </c>
      <c r="B1379" s="93">
        <v>30962</v>
      </c>
      <c r="C1379">
        <v>23.9</v>
      </c>
      <c r="D1379">
        <v>9.4</v>
      </c>
      <c r="E1379">
        <f t="shared" si="310"/>
        <v>16.649999999999999</v>
      </c>
      <c r="F1379" s="106">
        <v>15.5</v>
      </c>
      <c r="G1379" s="107">
        <f t="shared" si="317"/>
        <v>0</v>
      </c>
      <c r="H1379">
        <f t="shared" si="318"/>
        <v>10</v>
      </c>
      <c r="I1379">
        <f t="shared" si="319"/>
        <v>1984</v>
      </c>
      <c r="Q1379" t="s">
        <v>72</v>
      </c>
      <c r="R1379" s="93">
        <v>30962</v>
      </c>
      <c r="S1379">
        <v>25.3</v>
      </c>
      <c r="T1379">
        <v>-0.4</v>
      </c>
      <c r="U1379">
        <f t="shared" si="311"/>
        <v>12.450000000000001</v>
      </c>
      <c r="V1379" s="106">
        <v>14.5</v>
      </c>
      <c r="W1379" s="107">
        <f t="shared" si="320"/>
        <v>2.0499999999999989</v>
      </c>
      <c r="X1379">
        <f t="shared" si="321"/>
        <v>10</v>
      </c>
      <c r="AG1379" s="93">
        <f t="shared" si="312"/>
        <v>30963</v>
      </c>
      <c r="AH1379" s="107">
        <f t="shared" si="313"/>
        <v>0</v>
      </c>
      <c r="AI1379" s="72">
        <f t="shared" si="314"/>
        <v>8</v>
      </c>
      <c r="AJ1379">
        <f t="shared" si="315"/>
        <v>10</v>
      </c>
      <c r="AK1379">
        <f t="shared" si="316"/>
        <v>1984</v>
      </c>
    </row>
    <row r="1380" spans="1:37" x14ac:dyDescent="0.2">
      <c r="A1380" t="s">
        <v>70</v>
      </c>
      <c r="B1380" s="93">
        <v>30963</v>
      </c>
      <c r="C1380">
        <v>26.7</v>
      </c>
      <c r="D1380">
        <v>8</v>
      </c>
      <c r="E1380">
        <f t="shared" si="310"/>
        <v>17.350000000000001</v>
      </c>
      <c r="F1380" s="106">
        <v>15.5</v>
      </c>
      <c r="G1380" s="107">
        <f t="shared" si="317"/>
        <v>0</v>
      </c>
      <c r="H1380">
        <f t="shared" si="318"/>
        <v>10</v>
      </c>
      <c r="I1380">
        <f t="shared" si="319"/>
        <v>1984</v>
      </c>
      <c r="Q1380" t="s">
        <v>72</v>
      </c>
      <c r="R1380" s="93">
        <v>30963</v>
      </c>
      <c r="S1380">
        <v>27.5</v>
      </c>
      <c r="T1380">
        <v>8.6</v>
      </c>
      <c r="U1380">
        <f t="shared" si="311"/>
        <v>18.05</v>
      </c>
      <c r="V1380" s="106">
        <v>14.5</v>
      </c>
      <c r="W1380" s="107">
        <f t="shared" si="320"/>
        <v>0</v>
      </c>
      <c r="X1380">
        <f t="shared" si="321"/>
        <v>10</v>
      </c>
      <c r="AG1380" s="93">
        <f t="shared" si="312"/>
        <v>30964</v>
      </c>
      <c r="AH1380" s="107">
        <f t="shared" si="313"/>
        <v>0</v>
      </c>
      <c r="AI1380" s="72">
        <f t="shared" si="314"/>
        <v>9</v>
      </c>
      <c r="AJ1380">
        <f t="shared" si="315"/>
        <v>10</v>
      </c>
      <c r="AK1380">
        <f t="shared" si="316"/>
        <v>1984</v>
      </c>
    </row>
    <row r="1381" spans="1:37" x14ac:dyDescent="0.2">
      <c r="A1381" t="s">
        <v>70</v>
      </c>
      <c r="B1381" s="93">
        <v>30964</v>
      </c>
      <c r="C1381">
        <v>24.1</v>
      </c>
      <c r="D1381">
        <v>9.5</v>
      </c>
      <c r="E1381">
        <f t="shared" si="310"/>
        <v>16.8</v>
      </c>
      <c r="F1381" s="106">
        <v>15.5</v>
      </c>
      <c r="G1381" s="107">
        <f t="shared" si="317"/>
        <v>0</v>
      </c>
      <c r="H1381">
        <f t="shared" si="318"/>
        <v>10</v>
      </c>
      <c r="I1381">
        <f t="shared" si="319"/>
        <v>1984</v>
      </c>
      <c r="Q1381" t="s">
        <v>72</v>
      </c>
      <c r="R1381" s="93">
        <v>30964</v>
      </c>
      <c r="S1381">
        <v>22.7</v>
      </c>
      <c r="T1381">
        <v>10.199999999999999</v>
      </c>
      <c r="U1381">
        <f t="shared" si="311"/>
        <v>16.45</v>
      </c>
      <c r="V1381" s="106">
        <v>14.5</v>
      </c>
      <c r="W1381" s="107">
        <f t="shared" si="320"/>
        <v>0</v>
      </c>
      <c r="X1381">
        <f t="shared" si="321"/>
        <v>10</v>
      </c>
      <c r="AG1381" s="93">
        <f t="shared" si="312"/>
        <v>30965</v>
      </c>
      <c r="AH1381" s="107">
        <f t="shared" si="313"/>
        <v>0.20000000000000018</v>
      </c>
      <c r="AI1381" s="72">
        <f t="shared" si="314"/>
        <v>10</v>
      </c>
      <c r="AJ1381">
        <f t="shared" si="315"/>
        <v>10</v>
      </c>
      <c r="AK1381">
        <f t="shared" si="316"/>
        <v>1984</v>
      </c>
    </row>
    <row r="1382" spans="1:37" x14ac:dyDescent="0.2">
      <c r="A1382" t="s">
        <v>70</v>
      </c>
      <c r="B1382" s="93">
        <v>30965</v>
      </c>
      <c r="C1382">
        <v>22.7</v>
      </c>
      <c r="D1382">
        <v>7.5</v>
      </c>
      <c r="E1382">
        <f t="shared" si="310"/>
        <v>15.1</v>
      </c>
      <c r="F1382" s="106">
        <v>15.5</v>
      </c>
      <c r="G1382" s="107">
        <f t="shared" si="317"/>
        <v>0.40000000000000036</v>
      </c>
      <c r="H1382">
        <f t="shared" si="318"/>
        <v>10</v>
      </c>
      <c r="I1382">
        <f t="shared" si="319"/>
        <v>1984</v>
      </c>
      <c r="Q1382" t="s">
        <v>72</v>
      </c>
      <c r="R1382" s="93">
        <v>30965</v>
      </c>
      <c r="S1382">
        <v>22.4</v>
      </c>
      <c r="T1382">
        <v>6.6</v>
      </c>
      <c r="U1382">
        <f t="shared" si="311"/>
        <v>14.5</v>
      </c>
      <c r="V1382" s="106">
        <v>14.5</v>
      </c>
      <c r="W1382" s="107">
        <f t="shared" si="320"/>
        <v>0</v>
      </c>
      <c r="X1382">
        <f t="shared" si="321"/>
        <v>10</v>
      </c>
      <c r="AG1382" s="93">
        <f t="shared" si="312"/>
        <v>30966</v>
      </c>
      <c r="AH1382" s="107">
        <f t="shared" si="313"/>
        <v>2.5499999999999989</v>
      </c>
      <c r="AI1382" s="72">
        <f t="shared" si="314"/>
        <v>11</v>
      </c>
      <c r="AJ1382">
        <f t="shared" si="315"/>
        <v>10</v>
      </c>
      <c r="AK1382">
        <f t="shared" si="316"/>
        <v>1984</v>
      </c>
    </row>
    <row r="1383" spans="1:37" x14ac:dyDescent="0.2">
      <c r="A1383" t="s">
        <v>70</v>
      </c>
      <c r="B1383" s="93">
        <v>30966</v>
      </c>
      <c r="C1383">
        <v>18.100000000000001</v>
      </c>
      <c r="D1383">
        <v>8.1</v>
      </c>
      <c r="E1383">
        <f t="shared" si="310"/>
        <v>13.100000000000001</v>
      </c>
      <c r="F1383" s="106">
        <v>15.5</v>
      </c>
      <c r="G1383" s="107">
        <f t="shared" si="317"/>
        <v>2.3999999999999986</v>
      </c>
      <c r="H1383">
        <f t="shared" si="318"/>
        <v>10</v>
      </c>
      <c r="I1383">
        <f t="shared" si="319"/>
        <v>1984</v>
      </c>
      <c r="Q1383" t="s">
        <v>72</v>
      </c>
      <c r="R1383" s="93">
        <v>30966</v>
      </c>
      <c r="S1383">
        <v>16.600000000000001</v>
      </c>
      <c r="T1383">
        <v>7</v>
      </c>
      <c r="U1383">
        <f t="shared" si="311"/>
        <v>11.8</v>
      </c>
      <c r="V1383" s="106">
        <v>14.5</v>
      </c>
      <c r="W1383" s="107">
        <f t="shared" si="320"/>
        <v>2.6999999999999993</v>
      </c>
      <c r="X1383">
        <f t="shared" si="321"/>
        <v>10</v>
      </c>
      <c r="AG1383" s="93">
        <f t="shared" si="312"/>
        <v>30967</v>
      </c>
      <c r="AH1383" s="107">
        <f t="shared" si="313"/>
        <v>4.7500000000000009</v>
      </c>
      <c r="AI1383" s="72">
        <f t="shared" si="314"/>
        <v>12</v>
      </c>
      <c r="AJ1383">
        <f t="shared" si="315"/>
        <v>10</v>
      </c>
      <c r="AK1383">
        <f t="shared" si="316"/>
        <v>1984</v>
      </c>
    </row>
    <row r="1384" spans="1:37" x14ac:dyDescent="0.2">
      <c r="A1384" t="s">
        <v>70</v>
      </c>
      <c r="B1384" s="93">
        <v>30967</v>
      </c>
      <c r="C1384">
        <v>13.7</v>
      </c>
      <c r="D1384">
        <v>5.6</v>
      </c>
      <c r="E1384">
        <f t="shared" si="310"/>
        <v>9.6499999999999986</v>
      </c>
      <c r="F1384" s="106">
        <v>15.5</v>
      </c>
      <c r="G1384" s="107">
        <f t="shared" si="317"/>
        <v>5.8500000000000014</v>
      </c>
      <c r="H1384">
        <f t="shared" si="318"/>
        <v>10</v>
      </c>
      <c r="I1384">
        <f t="shared" si="319"/>
        <v>1984</v>
      </c>
      <c r="Q1384" t="s">
        <v>72</v>
      </c>
      <c r="R1384" s="93">
        <v>30967</v>
      </c>
      <c r="S1384">
        <v>15.2</v>
      </c>
      <c r="T1384">
        <v>6.5</v>
      </c>
      <c r="U1384">
        <f t="shared" si="311"/>
        <v>10.85</v>
      </c>
      <c r="V1384" s="106">
        <v>14.5</v>
      </c>
      <c r="W1384" s="107">
        <f t="shared" si="320"/>
        <v>3.6500000000000004</v>
      </c>
      <c r="X1384">
        <f t="shared" si="321"/>
        <v>10</v>
      </c>
      <c r="AG1384" s="93">
        <f t="shared" si="312"/>
        <v>30968</v>
      </c>
      <c r="AH1384" s="107">
        <f t="shared" si="313"/>
        <v>8.9250000000000007</v>
      </c>
      <c r="AI1384" s="72">
        <f t="shared" si="314"/>
        <v>13</v>
      </c>
      <c r="AJ1384">
        <f t="shared" si="315"/>
        <v>10</v>
      </c>
      <c r="AK1384">
        <f t="shared" si="316"/>
        <v>1984</v>
      </c>
    </row>
    <row r="1385" spans="1:37" x14ac:dyDescent="0.2">
      <c r="A1385" t="s">
        <v>70</v>
      </c>
      <c r="B1385" s="93">
        <v>30968</v>
      </c>
      <c r="C1385">
        <v>10.5</v>
      </c>
      <c r="D1385">
        <v>1.2</v>
      </c>
      <c r="E1385">
        <f t="shared" si="310"/>
        <v>5.85</v>
      </c>
      <c r="F1385" s="106">
        <v>15.5</v>
      </c>
      <c r="G1385" s="107">
        <f t="shared" si="317"/>
        <v>9.65</v>
      </c>
      <c r="H1385">
        <f t="shared" si="318"/>
        <v>10</v>
      </c>
      <c r="I1385">
        <f t="shared" si="319"/>
        <v>1984</v>
      </c>
      <c r="Q1385" t="s">
        <v>72</v>
      </c>
      <c r="R1385" s="93">
        <v>30968</v>
      </c>
      <c r="S1385">
        <v>11.1</v>
      </c>
      <c r="T1385">
        <v>1.5</v>
      </c>
      <c r="U1385">
        <f t="shared" si="311"/>
        <v>6.3</v>
      </c>
      <c r="V1385" s="106">
        <v>14.5</v>
      </c>
      <c r="W1385" s="107">
        <f t="shared" si="320"/>
        <v>8.1999999999999993</v>
      </c>
      <c r="X1385">
        <f t="shared" si="321"/>
        <v>10</v>
      </c>
      <c r="AG1385" s="93">
        <f t="shared" si="312"/>
        <v>30969</v>
      </c>
      <c r="AH1385" s="107">
        <f t="shared" si="313"/>
        <v>9.7750000000000004</v>
      </c>
      <c r="AI1385" s="72">
        <f t="shared" si="314"/>
        <v>14</v>
      </c>
      <c r="AJ1385">
        <f t="shared" si="315"/>
        <v>10</v>
      </c>
      <c r="AK1385">
        <f t="shared" si="316"/>
        <v>1984</v>
      </c>
    </row>
    <row r="1386" spans="1:37" x14ac:dyDescent="0.2">
      <c r="A1386" t="s">
        <v>70</v>
      </c>
      <c r="B1386" s="93">
        <v>30969</v>
      </c>
      <c r="C1386">
        <v>9.6999999999999993</v>
      </c>
      <c r="D1386">
        <v>1</v>
      </c>
      <c r="E1386">
        <f t="shared" si="310"/>
        <v>5.35</v>
      </c>
      <c r="F1386" s="106">
        <v>15.5</v>
      </c>
      <c r="G1386" s="107">
        <f t="shared" si="317"/>
        <v>10.15</v>
      </c>
      <c r="H1386">
        <f t="shared" si="318"/>
        <v>10</v>
      </c>
      <c r="I1386">
        <f t="shared" si="319"/>
        <v>1984</v>
      </c>
      <c r="Q1386" t="s">
        <v>72</v>
      </c>
      <c r="R1386" s="93">
        <v>30969</v>
      </c>
      <c r="S1386">
        <v>7.8</v>
      </c>
      <c r="T1386">
        <v>2.4</v>
      </c>
      <c r="U1386">
        <f t="shared" si="311"/>
        <v>5.0999999999999996</v>
      </c>
      <c r="V1386" s="106">
        <v>14.5</v>
      </c>
      <c r="W1386" s="107">
        <f t="shared" si="320"/>
        <v>9.4</v>
      </c>
      <c r="X1386">
        <f t="shared" si="321"/>
        <v>10</v>
      </c>
      <c r="AG1386" s="93">
        <f t="shared" si="312"/>
        <v>30970</v>
      </c>
      <c r="AH1386" s="107">
        <f t="shared" si="313"/>
        <v>13.475</v>
      </c>
      <c r="AI1386" s="72">
        <f t="shared" si="314"/>
        <v>15</v>
      </c>
      <c r="AJ1386">
        <f t="shared" si="315"/>
        <v>10</v>
      </c>
      <c r="AK1386">
        <f t="shared" si="316"/>
        <v>1984</v>
      </c>
    </row>
    <row r="1387" spans="1:37" x14ac:dyDescent="0.2">
      <c r="A1387" t="s">
        <v>70</v>
      </c>
      <c r="B1387" s="93">
        <v>30970</v>
      </c>
      <c r="C1387">
        <v>5.5</v>
      </c>
      <c r="D1387">
        <v>-2.5</v>
      </c>
      <c r="E1387">
        <f t="shared" si="310"/>
        <v>1.5</v>
      </c>
      <c r="F1387" s="106">
        <v>15.5</v>
      </c>
      <c r="G1387" s="107">
        <f t="shared" si="317"/>
        <v>14</v>
      </c>
      <c r="H1387">
        <f t="shared" si="318"/>
        <v>10</v>
      </c>
      <c r="I1387">
        <f t="shared" si="319"/>
        <v>1984</v>
      </c>
      <c r="Q1387" t="s">
        <v>72</v>
      </c>
      <c r="R1387" s="93">
        <v>30970</v>
      </c>
      <c r="S1387">
        <v>6</v>
      </c>
      <c r="T1387">
        <v>-2.9</v>
      </c>
      <c r="U1387">
        <f t="shared" si="311"/>
        <v>1.55</v>
      </c>
      <c r="V1387" s="106">
        <v>14.5</v>
      </c>
      <c r="W1387" s="107">
        <f t="shared" si="320"/>
        <v>12.95</v>
      </c>
      <c r="X1387">
        <f t="shared" si="321"/>
        <v>10</v>
      </c>
      <c r="AG1387" s="93">
        <f t="shared" si="312"/>
        <v>30971</v>
      </c>
      <c r="AH1387" s="107">
        <f t="shared" si="313"/>
        <v>16.8</v>
      </c>
      <c r="AI1387" s="72">
        <f t="shared" si="314"/>
        <v>16</v>
      </c>
      <c r="AJ1387">
        <f t="shared" si="315"/>
        <v>10</v>
      </c>
      <c r="AK1387">
        <f t="shared" si="316"/>
        <v>1984</v>
      </c>
    </row>
    <row r="1388" spans="1:37" x14ac:dyDescent="0.2">
      <c r="A1388" t="s">
        <v>70</v>
      </c>
      <c r="B1388" s="93">
        <v>30971</v>
      </c>
      <c r="C1388">
        <v>3.1</v>
      </c>
      <c r="D1388">
        <v>-5.3</v>
      </c>
      <c r="E1388">
        <f t="shared" si="310"/>
        <v>-1.0999999999999999</v>
      </c>
      <c r="F1388" s="106">
        <v>15.5</v>
      </c>
      <c r="G1388" s="107">
        <f t="shared" si="317"/>
        <v>16.600000000000001</v>
      </c>
      <c r="H1388">
        <f t="shared" si="318"/>
        <v>10</v>
      </c>
      <c r="I1388">
        <f t="shared" si="319"/>
        <v>1984</v>
      </c>
      <c r="Q1388" t="s">
        <v>72</v>
      </c>
      <c r="R1388" s="93">
        <v>30971</v>
      </c>
      <c r="S1388">
        <v>-1</v>
      </c>
      <c r="T1388">
        <v>-4</v>
      </c>
      <c r="U1388">
        <f t="shared" si="311"/>
        <v>-2.5</v>
      </c>
      <c r="V1388" s="106">
        <v>14.5</v>
      </c>
      <c r="W1388" s="107">
        <f t="shared" si="320"/>
        <v>17</v>
      </c>
      <c r="X1388">
        <f t="shared" si="321"/>
        <v>10</v>
      </c>
      <c r="AG1388" s="93">
        <f t="shared" si="312"/>
        <v>30972</v>
      </c>
      <c r="AH1388" s="107">
        <f t="shared" si="313"/>
        <v>16.875</v>
      </c>
      <c r="AI1388" s="72">
        <f t="shared" si="314"/>
        <v>17</v>
      </c>
      <c r="AJ1388">
        <f t="shared" si="315"/>
        <v>10</v>
      </c>
      <c r="AK1388">
        <f t="shared" si="316"/>
        <v>1984</v>
      </c>
    </row>
    <row r="1389" spans="1:37" x14ac:dyDescent="0.2">
      <c r="A1389" t="s">
        <v>70</v>
      </c>
      <c r="B1389" s="93">
        <v>30972</v>
      </c>
      <c r="C1389">
        <v>0.3</v>
      </c>
      <c r="D1389">
        <v>-4.3</v>
      </c>
      <c r="E1389">
        <f t="shared" si="310"/>
        <v>-2</v>
      </c>
      <c r="F1389" s="106">
        <v>15.5</v>
      </c>
      <c r="G1389" s="107">
        <f t="shared" si="317"/>
        <v>17.5</v>
      </c>
      <c r="H1389">
        <f t="shared" si="318"/>
        <v>10</v>
      </c>
      <c r="I1389">
        <f t="shared" si="319"/>
        <v>1984</v>
      </c>
      <c r="Q1389" t="s">
        <v>72</v>
      </c>
      <c r="R1389" s="93">
        <v>30972</v>
      </c>
      <c r="S1389">
        <v>0.8</v>
      </c>
      <c r="T1389">
        <v>-4.3</v>
      </c>
      <c r="U1389">
        <f t="shared" si="311"/>
        <v>-1.75</v>
      </c>
      <c r="V1389" s="106">
        <v>14.5</v>
      </c>
      <c r="W1389" s="107">
        <f t="shared" si="320"/>
        <v>16.25</v>
      </c>
      <c r="X1389">
        <f t="shared" si="321"/>
        <v>10</v>
      </c>
      <c r="AG1389" s="93">
        <f t="shared" si="312"/>
        <v>30973</v>
      </c>
      <c r="AH1389" s="107">
        <f t="shared" si="313"/>
        <v>16.825000000000003</v>
      </c>
      <c r="AI1389" s="72">
        <f t="shared" si="314"/>
        <v>18</v>
      </c>
      <c r="AJ1389">
        <f t="shared" si="315"/>
        <v>10</v>
      </c>
      <c r="AK1389">
        <f t="shared" si="316"/>
        <v>1984</v>
      </c>
    </row>
    <row r="1390" spans="1:37" x14ac:dyDescent="0.2">
      <c r="A1390" t="s">
        <v>70</v>
      </c>
      <c r="B1390" s="93">
        <v>30973</v>
      </c>
      <c r="C1390">
        <v>0.3</v>
      </c>
      <c r="D1390">
        <v>-4</v>
      </c>
      <c r="E1390">
        <f t="shared" si="310"/>
        <v>-1.85</v>
      </c>
      <c r="F1390" s="106">
        <v>15.5</v>
      </c>
      <c r="G1390" s="107">
        <f t="shared" si="317"/>
        <v>17.350000000000001</v>
      </c>
      <c r="H1390">
        <f t="shared" si="318"/>
        <v>10</v>
      </c>
      <c r="I1390">
        <f t="shared" si="319"/>
        <v>1984</v>
      </c>
      <c r="Q1390" t="s">
        <v>72</v>
      </c>
      <c r="R1390" s="93">
        <v>30973</v>
      </c>
      <c r="S1390">
        <v>0.8</v>
      </c>
      <c r="T1390">
        <v>-4.4000000000000004</v>
      </c>
      <c r="U1390">
        <f t="shared" si="311"/>
        <v>-1.8000000000000003</v>
      </c>
      <c r="V1390" s="106">
        <v>14.5</v>
      </c>
      <c r="W1390" s="107">
        <f t="shared" si="320"/>
        <v>16.3</v>
      </c>
      <c r="X1390">
        <f t="shared" si="321"/>
        <v>10</v>
      </c>
      <c r="AG1390" s="93">
        <f t="shared" si="312"/>
        <v>30974</v>
      </c>
      <c r="AH1390" s="107">
        <f t="shared" si="313"/>
        <v>19</v>
      </c>
      <c r="AI1390" s="72">
        <f t="shared" si="314"/>
        <v>19</v>
      </c>
      <c r="AJ1390">
        <f t="shared" si="315"/>
        <v>10</v>
      </c>
      <c r="AK1390">
        <f t="shared" si="316"/>
        <v>1984</v>
      </c>
    </row>
    <row r="1391" spans="1:37" x14ac:dyDescent="0.2">
      <c r="A1391" t="s">
        <v>70</v>
      </c>
      <c r="B1391" s="93">
        <v>30974</v>
      </c>
      <c r="C1391">
        <v>-2.6</v>
      </c>
      <c r="D1391">
        <v>-11.3</v>
      </c>
      <c r="E1391">
        <f t="shared" si="310"/>
        <v>-6.95</v>
      </c>
      <c r="F1391" s="106">
        <v>15.5</v>
      </c>
      <c r="G1391" s="107">
        <f t="shared" si="317"/>
        <v>22.45</v>
      </c>
      <c r="H1391">
        <f t="shared" si="318"/>
        <v>10</v>
      </c>
      <c r="I1391">
        <f t="shared" si="319"/>
        <v>1984</v>
      </c>
      <c r="Q1391" t="s">
        <v>72</v>
      </c>
      <c r="R1391" s="93">
        <v>30974</v>
      </c>
      <c r="S1391">
        <v>0.4</v>
      </c>
      <c r="T1391">
        <v>-2.5</v>
      </c>
      <c r="U1391">
        <f t="shared" si="311"/>
        <v>-1.05</v>
      </c>
      <c r="V1391" s="106">
        <v>14.5</v>
      </c>
      <c r="W1391" s="107">
        <f t="shared" si="320"/>
        <v>15.55</v>
      </c>
      <c r="X1391">
        <f t="shared" si="321"/>
        <v>10</v>
      </c>
      <c r="AG1391" s="93">
        <f t="shared" si="312"/>
        <v>30975</v>
      </c>
      <c r="AH1391" s="107">
        <f t="shared" si="313"/>
        <v>22.824999999999999</v>
      </c>
      <c r="AI1391" s="72">
        <f t="shared" si="314"/>
        <v>20</v>
      </c>
      <c r="AJ1391">
        <f t="shared" si="315"/>
        <v>10</v>
      </c>
      <c r="AK1391">
        <f t="shared" si="316"/>
        <v>1984</v>
      </c>
    </row>
    <row r="1392" spans="1:37" x14ac:dyDescent="0.2">
      <c r="A1392" t="s">
        <v>70</v>
      </c>
      <c r="B1392" s="93">
        <v>30975</v>
      </c>
      <c r="C1392">
        <v>-4</v>
      </c>
      <c r="D1392">
        <v>-14</v>
      </c>
      <c r="E1392">
        <f t="shared" si="310"/>
        <v>-9</v>
      </c>
      <c r="F1392" s="106">
        <v>15.5</v>
      </c>
      <c r="G1392" s="107">
        <f t="shared" si="317"/>
        <v>24.5</v>
      </c>
      <c r="H1392">
        <f t="shared" si="318"/>
        <v>10</v>
      </c>
      <c r="I1392">
        <f t="shared" si="319"/>
        <v>1984</v>
      </c>
      <c r="Q1392" t="s">
        <v>72</v>
      </c>
      <c r="R1392" s="93">
        <v>30975</v>
      </c>
      <c r="S1392">
        <v>-2.1</v>
      </c>
      <c r="T1392">
        <v>-11.2</v>
      </c>
      <c r="U1392">
        <f t="shared" si="311"/>
        <v>-6.6499999999999995</v>
      </c>
      <c r="V1392" s="106">
        <v>14.5</v>
      </c>
      <c r="W1392" s="107">
        <f t="shared" si="320"/>
        <v>21.15</v>
      </c>
      <c r="X1392">
        <f t="shared" si="321"/>
        <v>10</v>
      </c>
      <c r="AG1392" s="93">
        <f t="shared" si="312"/>
        <v>30976</v>
      </c>
      <c r="AH1392" s="107">
        <f t="shared" si="313"/>
        <v>20.55</v>
      </c>
      <c r="AI1392" s="72">
        <f t="shared" si="314"/>
        <v>21</v>
      </c>
      <c r="AJ1392">
        <f t="shared" si="315"/>
        <v>10</v>
      </c>
      <c r="AK1392">
        <f t="shared" si="316"/>
        <v>1984</v>
      </c>
    </row>
    <row r="1393" spans="1:37" x14ac:dyDescent="0.2">
      <c r="A1393" t="s">
        <v>70</v>
      </c>
      <c r="B1393" s="93">
        <v>30976</v>
      </c>
      <c r="C1393">
        <v>1.2</v>
      </c>
      <c r="D1393">
        <v>-10.8</v>
      </c>
      <c r="E1393">
        <f t="shared" si="310"/>
        <v>-4.8000000000000007</v>
      </c>
      <c r="F1393" s="106">
        <v>15.5</v>
      </c>
      <c r="G1393" s="107">
        <f t="shared" si="317"/>
        <v>20.3</v>
      </c>
      <c r="H1393">
        <f t="shared" si="318"/>
        <v>10</v>
      </c>
      <c r="I1393">
        <f t="shared" si="319"/>
        <v>1984</v>
      </c>
      <c r="Q1393" t="s">
        <v>72</v>
      </c>
      <c r="R1393" s="93">
        <v>30976</v>
      </c>
      <c r="S1393">
        <v>-2.2999999999999998</v>
      </c>
      <c r="T1393">
        <v>-10.3</v>
      </c>
      <c r="U1393">
        <f t="shared" si="311"/>
        <v>-6.3000000000000007</v>
      </c>
      <c r="V1393" s="106">
        <v>14.5</v>
      </c>
      <c r="W1393" s="107">
        <f t="shared" si="320"/>
        <v>20.8</v>
      </c>
      <c r="X1393">
        <f t="shared" si="321"/>
        <v>10</v>
      </c>
      <c r="AG1393" s="93">
        <f t="shared" si="312"/>
        <v>30977</v>
      </c>
      <c r="AH1393" s="107">
        <f t="shared" si="313"/>
        <v>18.774999999999999</v>
      </c>
      <c r="AI1393" s="72">
        <f t="shared" si="314"/>
        <v>22</v>
      </c>
      <c r="AJ1393">
        <f t="shared" si="315"/>
        <v>10</v>
      </c>
      <c r="AK1393">
        <f t="shared" si="316"/>
        <v>1984</v>
      </c>
    </row>
    <row r="1394" spans="1:37" x14ac:dyDescent="0.2">
      <c r="A1394" t="s">
        <v>70</v>
      </c>
      <c r="B1394" s="93">
        <v>30977</v>
      </c>
      <c r="C1394">
        <v>1.2</v>
      </c>
      <c r="D1394">
        <v>-7.9</v>
      </c>
      <c r="E1394">
        <f t="shared" si="310"/>
        <v>-3.35</v>
      </c>
      <c r="F1394" s="106">
        <v>15.5</v>
      </c>
      <c r="G1394" s="107">
        <f t="shared" si="317"/>
        <v>18.850000000000001</v>
      </c>
      <c r="H1394">
        <f t="shared" si="318"/>
        <v>10</v>
      </c>
      <c r="I1394">
        <f t="shared" si="319"/>
        <v>1984</v>
      </c>
      <c r="Q1394" t="s">
        <v>72</v>
      </c>
      <c r="R1394" s="93">
        <v>30977</v>
      </c>
      <c r="S1394">
        <v>0.4</v>
      </c>
      <c r="T1394">
        <v>-8.8000000000000007</v>
      </c>
      <c r="U1394">
        <f t="shared" si="311"/>
        <v>-4.2</v>
      </c>
      <c r="V1394" s="106">
        <v>14.5</v>
      </c>
      <c r="W1394" s="107">
        <f t="shared" si="320"/>
        <v>18.7</v>
      </c>
      <c r="X1394">
        <f t="shared" si="321"/>
        <v>10</v>
      </c>
      <c r="AG1394" s="93">
        <f t="shared" si="312"/>
        <v>30978</v>
      </c>
      <c r="AH1394" s="107">
        <f t="shared" si="313"/>
        <v>14.25</v>
      </c>
      <c r="AI1394" s="72">
        <f t="shared" si="314"/>
        <v>23</v>
      </c>
      <c r="AJ1394">
        <f t="shared" si="315"/>
        <v>10</v>
      </c>
      <c r="AK1394">
        <f t="shared" si="316"/>
        <v>1984</v>
      </c>
    </row>
    <row r="1395" spans="1:37" x14ac:dyDescent="0.2">
      <c r="A1395" t="s">
        <v>70</v>
      </c>
      <c r="B1395" s="93">
        <v>30978</v>
      </c>
      <c r="C1395">
        <v>9.1999999999999993</v>
      </c>
      <c r="D1395">
        <v>-3.7</v>
      </c>
      <c r="E1395">
        <f t="shared" si="310"/>
        <v>2.7499999999999996</v>
      </c>
      <c r="F1395" s="106">
        <v>15.5</v>
      </c>
      <c r="G1395" s="107">
        <f t="shared" si="317"/>
        <v>12.75</v>
      </c>
      <c r="H1395">
        <f t="shared" si="318"/>
        <v>10</v>
      </c>
      <c r="I1395">
        <f t="shared" si="319"/>
        <v>1984</v>
      </c>
      <c r="Q1395" t="s">
        <v>72</v>
      </c>
      <c r="R1395" s="93">
        <v>30978</v>
      </c>
      <c r="S1395">
        <v>2.8</v>
      </c>
      <c r="T1395">
        <v>-5.3</v>
      </c>
      <c r="U1395">
        <f t="shared" si="311"/>
        <v>-1.25</v>
      </c>
      <c r="V1395" s="106">
        <v>14.5</v>
      </c>
      <c r="W1395" s="107">
        <f t="shared" si="320"/>
        <v>15.75</v>
      </c>
      <c r="X1395">
        <f t="shared" si="321"/>
        <v>10</v>
      </c>
      <c r="AG1395" s="93">
        <f t="shared" si="312"/>
        <v>30979</v>
      </c>
      <c r="AH1395" s="107">
        <f t="shared" si="313"/>
        <v>14.574999999999999</v>
      </c>
      <c r="AI1395" s="72">
        <f t="shared" si="314"/>
        <v>24</v>
      </c>
      <c r="AJ1395">
        <f t="shared" si="315"/>
        <v>10</v>
      </c>
      <c r="AK1395">
        <f t="shared" si="316"/>
        <v>1984</v>
      </c>
    </row>
    <row r="1396" spans="1:37" x14ac:dyDescent="0.2">
      <c r="A1396" t="s">
        <v>70</v>
      </c>
      <c r="B1396" s="93">
        <v>30979</v>
      </c>
      <c r="C1396">
        <v>4.5999999999999996</v>
      </c>
      <c r="D1396">
        <v>0.2</v>
      </c>
      <c r="E1396">
        <f t="shared" si="310"/>
        <v>2.4</v>
      </c>
      <c r="F1396" s="106">
        <v>15.5</v>
      </c>
      <c r="G1396" s="107">
        <f t="shared" si="317"/>
        <v>13.1</v>
      </c>
      <c r="H1396">
        <f t="shared" si="318"/>
        <v>10</v>
      </c>
      <c r="I1396">
        <f t="shared" si="319"/>
        <v>1984</v>
      </c>
      <c r="Q1396" t="s">
        <v>72</v>
      </c>
      <c r="R1396" s="93">
        <v>30979</v>
      </c>
      <c r="S1396">
        <v>1</v>
      </c>
      <c r="T1396">
        <v>-4.0999999999999996</v>
      </c>
      <c r="U1396">
        <f t="shared" si="311"/>
        <v>-1.5499999999999998</v>
      </c>
      <c r="V1396" s="106">
        <v>14.5</v>
      </c>
      <c r="W1396" s="107">
        <f t="shared" si="320"/>
        <v>16.05</v>
      </c>
      <c r="X1396">
        <f t="shared" si="321"/>
        <v>10</v>
      </c>
      <c r="AG1396" s="93">
        <f t="shared" si="312"/>
        <v>30980</v>
      </c>
      <c r="AH1396" s="107">
        <f t="shared" si="313"/>
        <v>11.175000000000001</v>
      </c>
      <c r="AI1396" s="72">
        <f t="shared" si="314"/>
        <v>25</v>
      </c>
      <c r="AJ1396">
        <f t="shared" si="315"/>
        <v>10</v>
      </c>
      <c r="AK1396">
        <f t="shared" si="316"/>
        <v>1984</v>
      </c>
    </row>
    <row r="1397" spans="1:37" x14ac:dyDescent="0.2">
      <c r="A1397" t="s">
        <v>70</v>
      </c>
      <c r="B1397" s="93">
        <v>30980</v>
      </c>
      <c r="C1397">
        <v>14.2</v>
      </c>
      <c r="D1397">
        <v>-1</v>
      </c>
      <c r="E1397">
        <f t="shared" si="310"/>
        <v>6.6</v>
      </c>
      <c r="F1397" s="106">
        <v>15.5</v>
      </c>
      <c r="G1397" s="107">
        <f t="shared" si="317"/>
        <v>8.9</v>
      </c>
      <c r="H1397">
        <f t="shared" si="318"/>
        <v>10</v>
      </c>
      <c r="I1397">
        <f t="shared" si="319"/>
        <v>1984</v>
      </c>
      <c r="Q1397" t="s">
        <v>72</v>
      </c>
      <c r="R1397" s="93">
        <v>30980</v>
      </c>
      <c r="S1397">
        <v>4.0999999999999996</v>
      </c>
      <c r="T1397">
        <v>-2</v>
      </c>
      <c r="U1397">
        <f t="shared" si="311"/>
        <v>1.0499999999999998</v>
      </c>
      <c r="V1397" s="106">
        <v>14.5</v>
      </c>
      <c r="W1397" s="107">
        <f t="shared" si="320"/>
        <v>13.45</v>
      </c>
      <c r="X1397">
        <f t="shared" si="321"/>
        <v>10</v>
      </c>
      <c r="AG1397" s="93">
        <f t="shared" si="312"/>
        <v>30981</v>
      </c>
      <c r="AH1397" s="107">
        <f t="shared" si="313"/>
        <v>20.925000000000001</v>
      </c>
      <c r="AI1397" s="72">
        <f t="shared" si="314"/>
        <v>26</v>
      </c>
      <c r="AJ1397">
        <f t="shared" si="315"/>
        <v>10</v>
      </c>
      <c r="AK1397">
        <f t="shared" si="316"/>
        <v>1984</v>
      </c>
    </row>
    <row r="1398" spans="1:37" x14ac:dyDescent="0.2">
      <c r="A1398" t="s">
        <v>70</v>
      </c>
      <c r="B1398" s="93">
        <v>30981</v>
      </c>
      <c r="C1398">
        <v>0.4</v>
      </c>
      <c r="D1398">
        <v>-12.4</v>
      </c>
      <c r="E1398">
        <f t="shared" si="310"/>
        <v>-6</v>
      </c>
      <c r="F1398" s="106">
        <v>15.5</v>
      </c>
      <c r="G1398" s="107">
        <f t="shared" si="317"/>
        <v>21.5</v>
      </c>
      <c r="H1398">
        <f t="shared" si="318"/>
        <v>10</v>
      </c>
      <c r="I1398">
        <f t="shared" si="319"/>
        <v>1984</v>
      </c>
      <c r="Q1398" t="s">
        <v>72</v>
      </c>
      <c r="R1398" s="93">
        <v>30981</v>
      </c>
      <c r="S1398">
        <v>-0.1</v>
      </c>
      <c r="T1398">
        <v>-11.6</v>
      </c>
      <c r="U1398">
        <f t="shared" si="311"/>
        <v>-5.85</v>
      </c>
      <c r="V1398" s="106">
        <v>14.5</v>
      </c>
      <c r="W1398" s="107">
        <f t="shared" si="320"/>
        <v>20.350000000000001</v>
      </c>
      <c r="X1398">
        <f t="shared" si="321"/>
        <v>10</v>
      </c>
      <c r="AG1398" s="93">
        <f t="shared" si="312"/>
        <v>30982</v>
      </c>
      <c r="AH1398" s="107">
        <f t="shared" si="313"/>
        <v>27.074999999999999</v>
      </c>
      <c r="AI1398" s="72">
        <f t="shared" si="314"/>
        <v>27</v>
      </c>
      <c r="AJ1398">
        <f t="shared" si="315"/>
        <v>10</v>
      </c>
      <c r="AK1398">
        <f t="shared" si="316"/>
        <v>1984</v>
      </c>
    </row>
    <row r="1399" spans="1:37" x14ac:dyDescent="0.2">
      <c r="A1399" t="s">
        <v>70</v>
      </c>
      <c r="B1399" s="93">
        <v>30982</v>
      </c>
      <c r="C1399">
        <v>-9.9</v>
      </c>
      <c r="D1399">
        <v>-13</v>
      </c>
      <c r="E1399">
        <f t="shared" si="310"/>
        <v>-11.45</v>
      </c>
      <c r="F1399" s="106">
        <v>15.5</v>
      </c>
      <c r="G1399" s="107">
        <f t="shared" si="317"/>
        <v>26.95</v>
      </c>
      <c r="H1399">
        <f t="shared" si="318"/>
        <v>10</v>
      </c>
      <c r="I1399">
        <f t="shared" si="319"/>
        <v>1984</v>
      </c>
      <c r="Q1399" t="s">
        <v>72</v>
      </c>
      <c r="R1399" s="93">
        <v>30982</v>
      </c>
      <c r="S1399">
        <v>-11.1</v>
      </c>
      <c r="T1399">
        <v>-14.3</v>
      </c>
      <c r="U1399">
        <f t="shared" si="311"/>
        <v>-12.7</v>
      </c>
      <c r="V1399" s="106">
        <v>14.5</v>
      </c>
      <c r="W1399" s="107">
        <f t="shared" si="320"/>
        <v>27.2</v>
      </c>
      <c r="X1399">
        <f t="shared" si="321"/>
        <v>10</v>
      </c>
      <c r="AG1399" s="93">
        <f t="shared" si="312"/>
        <v>30983</v>
      </c>
      <c r="AH1399" s="107">
        <f t="shared" si="313"/>
        <v>32</v>
      </c>
      <c r="AI1399" s="72">
        <f t="shared" si="314"/>
        <v>28</v>
      </c>
      <c r="AJ1399">
        <f t="shared" si="315"/>
        <v>10</v>
      </c>
      <c r="AK1399">
        <f t="shared" si="316"/>
        <v>1984</v>
      </c>
    </row>
    <row r="1400" spans="1:37" x14ac:dyDescent="0.2">
      <c r="A1400" t="s">
        <v>70</v>
      </c>
      <c r="B1400" s="93">
        <v>30983</v>
      </c>
      <c r="C1400">
        <v>-12.1</v>
      </c>
      <c r="D1400">
        <v>-22.3</v>
      </c>
      <c r="E1400">
        <f t="shared" si="310"/>
        <v>-17.2</v>
      </c>
      <c r="F1400" s="106">
        <v>15.5</v>
      </c>
      <c r="G1400" s="107">
        <f t="shared" si="317"/>
        <v>32.700000000000003</v>
      </c>
      <c r="H1400">
        <f t="shared" si="318"/>
        <v>10</v>
      </c>
      <c r="I1400">
        <f t="shared" si="319"/>
        <v>1984</v>
      </c>
      <c r="Q1400" t="s">
        <v>72</v>
      </c>
      <c r="R1400" s="93">
        <v>30983</v>
      </c>
      <c r="S1400">
        <v>-13.4</v>
      </c>
      <c r="T1400">
        <v>-20.2</v>
      </c>
      <c r="U1400">
        <f t="shared" si="311"/>
        <v>-16.8</v>
      </c>
      <c r="V1400" s="106">
        <v>14.5</v>
      </c>
      <c r="W1400" s="107">
        <f t="shared" si="320"/>
        <v>31.3</v>
      </c>
      <c r="X1400">
        <f t="shared" si="321"/>
        <v>10</v>
      </c>
      <c r="AG1400" s="93">
        <f t="shared" si="312"/>
        <v>30984</v>
      </c>
      <c r="AH1400" s="107">
        <f t="shared" si="313"/>
        <v>33.724999999999994</v>
      </c>
      <c r="AI1400" s="72">
        <f t="shared" si="314"/>
        <v>29</v>
      </c>
      <c r="AJ1400">
        <f t="shared" si="315"/>
        <v>10</v>
      </c>
      <c r="AK1400">
        <f t="shared" si="316"/>
        <v>1984</v>
      </c>
    </row>
    <row r="1401" spans="1:37" x14ac:dyDescent="0.2">
      <c r="A1401" t="s">
        <v>70</v>
      </c>
      <c r="B1401" s="93">
        <v>30984</v>
      </c>
      <c r="C1401">
        <v>-15.3</v>
      </c>
      <c r="D1401">
        <v>-24.3</v>
      </c>
      <c r="E1401">
        <f t="shared" si="310"/>
        <v>-19.8</v>
      </c>
      <c r="F1401" s="106">
        <v>15.5</v>
      </c>
      <c r="G1401" s="107">
        <f t="shared" si="317"/>
        <v>35.299999999999997</v>
      </c>
      <c r="H1401">
        <f t="shared" si="318"/>
        <v>10</v>
      </c>
      <c r="I1401">
        <f t="shared" si="319"/>
        <v>1984</v>
      </c>
      <c r="Q1401" t="s">
        <v>72</v>
      </c>
      <c r="R1401" s="93">
        <v>30984</v>
      </c>
      <c r="S1401">
        <v>-13.5</v>
      </c>
      <c r="T1401">
        <v>-21.8</v>
      </c>
      <c r="U1401">
        <f t="shared" si="311"/>
        <v>-17.649999999999999</v>
      </c>
      <c r="V1401" s="106">
        <v>14.5</v>
      </c>
      <c r="W1401" s="107">
        <f t="shared" si="320"/>
        <v>32.15</v>
      </c>
      <c r="X1401">
        <f t="shared" si="321"/>
        <v>10</v>
      </c>
      <c r="AG1401" s="93">
        <f t="shared" si="312"/>
        <v>30985</v>
      </c>
      <c r="AH1401" s="107">
        <f t="shared" si="313"/>
        <v>33.024999999999999</v>
      </c>
      <c r="AI1401" s="72">
        <f t="shared" si="314"/>
        <v>30</v>
      </c>
      <c r="AJ1401">
        <f t="shared" si="315"/>
        <v>10</v>
      </c>
      <c r="AK1401">
        <f t="shared" si="316"/>
        <v>1984</v>
      </c>
    </row>
    <row r="1402" spans="1:37" x14ac:dyDescent="0.2">
      <c r="A1402" t="s">
        <v>70</v>
      </c>
      <c r="B1402" s="93">
        <v>30985</v>
      </c>
      <c r="C1402">
        <v>-15.4</v>
      </c>
      <c r="D1402">
        <v>-23.9</v>
      </c>
      <c r="E1402">
        <f t="shared" si="310"/>
        <v>-19.649999999999999</v>
      </c>
      <c r="F1402" s="106">
        <v>15.5</v>
      </c>
      <c r="G1402" s="107">
        <f t="shared" si="317"/>
        <v>35.15</v>
      </c>
      <c r="H1402">
        <f t="shared" si="318"/>
        <v>10</v>
      </c>
      <c r="I1402">
        <f t="shared" si="319"/>
        <v>1984</v>
      </c>
      <c r="Q1402" t="s">
        <v>72</v>
      </c>
      <c r="R1402" s="93">
        <v>30985</v>
      </c>
      <c r="S1402">
        <v>-14.3</v>
      </c>
      <c r="T1402">
        <v>-18.5</v>
      </c>
      <c r="U1402">
        <f t="shared" si="311"/>
        <v>-16.399999999999999</v>
      </c>
      <c r="V1402" s="106">
        <v>14.5</v>
      </c>
      <c r="W1402" s="107">
        <f t="shared" si="320"/>
        <v>30.9</v>
      </c>
      <c r="X1402">
        <f t="shared" si="321"/>
        <v>10</v>
      </c>
      <c r="AG1402" s="93">
        <f t="shared" si="312"/>
        <v>30986</v>
      </c>
      <c r="AH1402" s="107">
        <f t="shared" si="313"/>
        <v>36.6</v>
      </c>
      <c r="AI1402" s="72">
        <f t="shared" si="314"/>
        <v>31</v>
      </c>
      <c r="AJ1402">
        <f t="shared" si="315"/>
        <v>10</v>
      </c>
      <c r="AK1402">
        <f t="shared" si="316"/>
        <v>1984</v>
      </c>
    </row>
    <row r="1403" spans="1:37" x14ac:dyDescent="0.2">
      <c r="A1403" t="s">
        <v>70</v>
      </c>
      <c r="B1403" s="93">
        <v>30986</v>
      </c>
      <c r="C1403">
        <v>-15.7</v>
      </c>
      <c r="D1403">
        <v>-25.7</v>
      </c>
      <c r="E1403">
        <f t="shared" si="310"/>
        <v>-20.7</v>
      </c>
      <c r="F1403" s="106">
        <v>15.5</v>
      </c>
      <c r="G1403" s="107">
        <f t="shared" si="317"/>
        <v>36.200000000000003</v>
      </c>
      <c r="H1403">
        <f t="shared" si="318"/>
        <v>10</v>
      </c>
      <c r="I1403">
        <f t="shared" si="319"/>
        <v>1984</v>
      </c>
      <c r="Q1403" t="s">
        <v>72</v>
      </c>
      <c r="R1403" s="93">
        <v>30986</v>
      </c>
      <c r="S1403">
        <v>-18.5</v>
      </c>
      <c r="T1403">
        <v>-26.5</v>
      </c>
      <c r="U1403">
        <f t="shared" si="311"/>
        <v>-22.5</v>
      </c>
      <c r="V1403" s="106">
        <v>14.5</v>
      </c>
      <c r="W1403" s="107">
        <f t="shared" si="320"/>
        <v>37</v>
      </c>
      <c r="X1403">
        <f t="shared" si="321"/>
        <v>10</v>
      </c>
      <c r="AG1403" s="93">
        <f t="shared" si="312"/>
        <v>30987</v>
      </c>
      <c r="AH1403" s="107">
        <f t="shared" si="313"/>
        <v>36.950000000000003</v>
      </c>
      <c r="AI1403" s="72">
        <f t="shared" si="314"/>
        <v>1</v>
      </c>
      <c r="AJ1403">
        <f t="shared" si="315"/>
        <v>11</v>
      </c>
      <c r="AK1403">
        <f t="shared" si="316"/>
        <v>1984</v>
      </c>
    </row>
    <row r="1404" spans="1:37" x14ac:dyDescent="0.2">
      <c r="A1404" t="s">
        <v>70</v>
      </c>
      <c r="B1404" s="93">
        <v>30987</v>
      </c>
      <c r="C1404">
        <v>-15.9</v>
      </c>
      <c r="D1404">
        <v>-27</v>
      </c>
      <c r="E1404">
        <f t="shared" si="310"/>
        <v>-21.45</v>
      </c>
      <c r="F1404" s="106">
        <v>15.5</v>
      </c>
      <c r="G1404" s="107">
        <f t="shared" si="317"/>
        <v>36.950000000000003</v>
      </c>
      <c r="H1404">
        <f t="shared" si="318"/>
        <v>11</v>
      </c>
      <c r="I1404">
        <f t="shared" si="319"/>
        <v>1984</v>
      </c>
      <c r="Q1404" t="s">
        <v>72</v>
      </c>
      <c r="R1404" s="93">
        <v>30987</v>
      </c>
      <c r="S1404">
        <v>-16.399999999999999</v>
      </c>
      <c r="T1404">
        <v>-28.5</v>
      </c>
      <c r="U1404">
        <f t="shared" si="311"/>
        <v>-22.45</v>
      </c>
      <c r="V1404" s="106">
        <v>14.5</v>
      </c>
      <c r="W1404" s="107">
        <f t="shared" si="320"/>
        <v>36.950000000000003</v>
      </c>
      <c r="X1404">
        <f t="shared" si="321"/>
        <v>11</v>
      </c>
      <c r="AG1404" s="93">
        <f t="shared" si="312"/>
        <v>30988</v>
      </c>
      <c r="AH1404" s="107">
        <f t="shared" si="313"/>
        <v>29.9</v>
      </c>
      <c r="AI1404" s="72">
        <f t="shared" si="314"/>
        <v>2</v>
      </c>
      <c r="AJ1404">
        <f t="shared" si="315"/>
        <v>11</v>
      </c>
      <c r="AK1404">
        <f t="shared" si="316"/>
        <v>1984</v>
      </c>
    </row>
    <row r="1405" spans="1:37" x14ac:dyDescent="0.2">
      <c r="A1405" t="s">
        <v>70</v>
      </c>
      <c r="B1405" s="93">
        <v>30988</v>
      </c>
      <c r="C1405">
        <v>-11.9</v>
      </c>
      <c r="D1405">
        <v>-17.3</v>
      </c>
      <c r="E1405">
        <f t="shared" si="310"/>
        <v>-14.600000000000001</v>
      </c>
      <c r="F1405" s="106">
        <v>15.5</v>
      </c>
      <c r="G1405" s="107">
        <f t="shared" si="317"/>
        <v>30.1</v>
      </c>
      <c r="H1405">
        <f t="shared" si="318"/>
        <v>11</v>
      </c>
      <c r="I1405">
        <f t="shared" si="319"/>
        <v>1984</v>
      </c>
      <c r="Q1405" t="s">
        <v>72</v>
      </c>
      <c r="R1405" s="93">
        <v>30988</v>
      </c>
      <c r="S1405">
        <v>-13</v>
      </c>
      <c r="T1405">
        <v>-17.399999999999999</v>
      </c>
      <c r="U1405">
        <f t="shared" si="311"/>
        <v>-15.2</v>
      </c>
      <c r="V1405" s="106">
        <v>14.5</v>
      </c>
      <c r="W1405" s="107">
        <f t="shared" si="320"/>
        <v>29.7</v>
      </c>
      <c r="X1405">
        <f t="shared" si="321"/>
        <v>11</v>
      </c>
      <c r="AG1405" s="93">
        <f t="shared" si="312"/>
        <v>30989</v>
      </c>
      <c r="AH1405" s="107">
        <f t="shared" si="313"/>
        <v>25.65</v>
      </c>
      <c r="AI1405" s="72">
        <f t="shared" si="314"/>
        <v>3</v>
      </c>
      <c r="AJ1405">
        <f t="shared" si="315"/>
        <v>11</v>
      </c>
      <c r="AK1405">
        <f t="shared" si="316"/>
        <v>1984</v>
      </c>
    </row>
    <row r="1406" spans="1:37" x14ac:dyDescent="0.2">
      <c r="A1406" t="s">
        <v>70</v>
      </c>
      <c r="B1406" s="93">
        <v>30989</v>
      </c>
      <c r="C1406">
        <v>-3.2</v>
      </c>
      <c r="D1406">
        <v>-15</v>
      </c>
      <c r="E1406">
        <f t="shared" si="310"/>
        <v>-9.1</v>
      </c>
      <c r="F1406" s="106">
        <v>15.5</v>
      </c>
      <c r="G1406" s="107">
        <f t="shared" si="317"/>
        <v>24.6</v>
      </c>
      <c r="H1406">
        <f t="shared" si="318"/>
        <v>11</v>
      </c>
      <c r="I1406">
        <f t="shared" si="319"/>
        <v>1984</v>
      </c>
      <c r="Q1406" t="s">
        <v>72</v>
      </c>
      <c r="R1406" s="93">
        <v>30989</v>
      </c>
      <c r="S1406">
        <v>-10.1</v>
      </c>
      <c r="T1406">
        <v>-14.3</v>
      </c>
      <c r="U1406">
        <f t="shared" si="311"/>
        <v>-12.2</v>
      </c>
      <c r="V1406" s="106">
        <v>14.5</v>
      </c>
      <c r="W1406" s="107">
        <f t="shared" si="320"/>
        <v>26.7</v>
      </c>
      <c r="X1406">
        <f t="shared" si="321"/>
        <v>11</v>
      </c>
      <c r="AG1406" s="93">
        <f t="shared" si="312"/>
        <v>30990</v>
      </c>
      <c r="AH1406" s="107">
        <f t="shared" si="313"/>
        <v>22.225000000000001</v>
      </c>
      <c r="AI1406" s="72">
        <f t="shared" si="314"/>
        <v>4</v>
      </c>
      <c r="AJ1406">
        <f t="shared" si="315"/>
        <v>11</v>
      </c>
      <c r="AK1406">
        <f t="shared" si="316"/>
        <v>1984</v>
      </c>
    </row>
    <row r="1407" spans="1:37" x14ac:dyDescent="0.2">
      <c r="A1407" t="s">
        <v>70</v>
      </c>
      <c r="B1407" s="93">
        <v>30990</v>
      </c>
      <c r="C1407">
        <v>4.3</v>
      </c>
      <c r="D1407">
        <v>-12.5</v>
      </c>
      <c r="E1407">
        <f t="shared" si="310"/>
        <v>-4.0999999999999996</v>
      </c>
      <c r="F1407" s="106">
        <v>15.5</v>
      </c>
      <c r="G1407" s="107">
        <f t="shared" si="317"/>
        <v>19.600000000000001</v>
      </c>
      <c r="H1407">
        <f t="shared" si="318"/>
        <v>11</v>
      </c>
      <c r="I1407">
        <f t="shared" si="319"/>
        <v>1984</v>
      </c>
      <c r="Q1407" t="s">
        <v>72</v>
      </c>
      <c r="R1407" s="93">
        <v>30990</v>
      </c>
      <c r="S1407">
        <v>-7.9</v>
      </c>
      <c r="T1407">
        <v>-12.8</v>
      </c>
      <c r="U1407">
        <f t="shared" si="311"/>
        <v>-10.350000000000001</v>
      </c>
      <c r="V1407" s="106">
        <v>14.5</v>
      </c>
      <c r="W1407" s="107">
        <f t="shared" si="320"/>
        <v>24.85</v>
      </c>
      <c r="X1407">
        <f t="shared" si="321"/>
        <v>11</v>
      </c>
      <c r="AG1407" s="93">
        <f t="shared" si="312"/>
        <v>30991</v>
      </c>
      <c r="AH1407" s="107">
        <f t="shared" si="313"/>
        <v>17.55</v>
      </c>
      <c r="AI1407" s="72">
        <f t="shared" si="314"/>
        <v>5</v>
      </c>
      <c r="AJ1407">
        <f t="shared" si="315"/>
        <v>11</v>
      </c>
      <c r="AK1407">
        <f t="shared" si="316"/>
        <v>1984</v>
      </c>
    </row>
    <row r="1408" spans="1:37" x14ac:dyDescent="0.2">
      <c r="A1408" t="s">
        <v>70</v>
      </c>
      <c r="B1408" s="93">
        <v>30991</v>
      </c>
      <c r="C1408">
        <v>6.8</v>
      </c>
      <c r="D1408">
        <v>-8.4</v>
      </c>
      <c r="E1408">
        <f t="shared" si="310"/>
        <v>-0.80000000000000027</v>
      </c>
      <c r="F1408" s="106">
        <v>15.5</v>
      </c>
      <c r="G1408" s="107">
        <f t="shared" si="317"/>
        <v>16.3</v>
      </c>
      <c r="H1408">
        <f t="shared" si="318"/>
        <v>11</v>
      </c>
      <c r="I1408">
        <f t="shared" si="319"/>
        <v>1984</v>
      </c>
      <c r="Q1408" t="s">
        <v>72</v>
      </c>
      <c r="R1408" s="93">
        <v>30991</v>
      </c>
      <c r="S1408">
        <v>0.6</v>
      </c>
      <c r="T1408">
        <v>-9.1999999999999993</v>
      </c>
      <c r="U1408">
        <f t="shared" si="311"/>
        <v>-4.3</v>
      </c>
      <c r="V1408" s="106">
        <v>14.5</v>
      </c>
      <c r="W1408" s="107">
        <f t="shared" si="320"/>
        <v>18.8</v>
      </c>
      <c r="X1408">
        <f t="shared" si="321"/>
        <v>11</v>
      </c>
      <c r="AG1408" s="93">
        <f t="shared" si="312"/>
        <v>30992</v>
      </c>
      <c r="AH1408" s="107">
        <f t="shared" si="313"/>
        <v>20.125</v>
      </c>
      <c r="AI1408" s="72">
        <f t="shared" si="314"/>
        <v>6</v>
      </c>
      <c r="AJ1408">
        <f t="shared" si="315"/>
        <v>11</v>
      </c>
      <c r="AK1408">
        <f t="shared" si="316"/>
        <v>1984</v>
      </c>
    </row>
    <row r="1409" spans="1:37" x14ac:dyDescent="0.2">
      <c r="A1409" t="s">
        <v>70</v>
      </c>
      <c r="B1409" s="93">
        <v>30992</v>
      </c>
      <c r="C1409">
        <v>6.8</v>
      </c>
      <c r="D1409">
        <v>-11</v>
      </c>
      <c r="E1409">
        <f t="shared" si="310"/>
        <v>-2.1</v>
      </c>
      <c r="F1409" s="106">
        <v>15.5</v>
      </c>
      <c r="G1409" s="107">
        <f t="shared" si="317"/>
        <v>17.600000000000001</v>
      </c>
      <c r="H1409">
        <f t="shared" si="318"/>
        <v>11</v>
      </c>
      <c r="I1409">
        <f t="shared" si="319"/>
        <v>1984</v>
      </c>
      <c r="Q1409" t="s">
        <v>72</v>
      </c>
      <c r="R1409" s="93">
        <v>30992</v>
      </c>
      <c r="S1409">
        <v>-2.6</v>
      </c>
      <c r="T1409">
        <v>-13.7</v>
      </c>
      <c r="U1409">
        <f t="shared" si="311"/>
        <v>-8.15</v>
      </c>
      <c r="V1409" s="106">
        <v>14.5</v>
      </c>
      <c r="W1409" s="107">
        <f t="shared" si="320"/>
        <v>22.65</v>
      </c>
      <c r="X1409">
        <f t="shared" si="321"/>
        <v>11</v>
      </c>
      <c r="AG1409" s="93">
        <f t="shared" si="312"/>
        <v>30993</v>
      </c>
      <c r="AH1409" s="107">
        <f t="shared" si="313"/>
        <v>17.875</v>
      </c>
      <c r="AI1409" s="72">
        <f t="shared" si="314"/>
        <v>7</v>
      </c>
      <c r="AJ1409">
        <f t="shared" si="315"/>
        <v>11</v>
      </c>
      <c r="AK1409">
        <f t="shared" si="316"/>
        <v>1984</v>
      </c>
    </row>
    <row r="1410" spans="1:37" x14ac:dyDescent="0.2">
      <c r="A1410" t="s">
        <v>70</v>
      </c>
      <c r="B1410" s="93">
        <v>30993</v>
      </c>
      <c r="C1410">
        <v>7.4</v>
      </c>
      <c r="D1410">
        <v>-4.0999999999999996</v>
      </c>
      <c r="E1410">
        <f t="shared" si="310"/>
        <v>1.6500000000000004</v>
      </c>
      <c r="F1410" s="106">
        <v>15.5</v>
      </c>
      <c r="G1410" s="107">
        <f t="shared" si="317"/>
        <v>13.85</v>
      </c>
      <c r="H1410">
        <f t="shared" si="318"/>
        <v>11</v>
      </c>
      <c r="I1410">
        <f t="shared" si="319"/>
        <v>1984</v>
      </c>
      <c r="Q1410" t="s">
        <v>72</v>
      </c>
      <c r="R1410" s="93">
        <v>30993</v>
      </c>
      <c r="S1410">
        <v>-2.9</v>
      </c>
      <c r="T1410">
        <v>-11.9</v>
      </c>
      <c r="U1410">
        <f t="shared" si="311"/>
        <v>-7.4</v>
      </c>
      <c r="V1410" s="106">
        <v>14.5</v>
      </c>
      <c r="W1410" s="107">
        <f t="shared" si="320"/>
        <v>21.9</v>
      </c>
      <c r="X1410">
        <f t="shared" si="321"/>
        <v>11</v>
      </c>
      <c r="AG1410" s="93">
        <f t="shared" si="312"/>
        <v>30994</v>
      </c>
      <c r="AH1410" s="107">
        <f t="shared" si="313"/>
        <v>20.924999999999997</v>
      </c>
      <c r="AI1410" s="72">
        <f t="shared" si="314"/>
        <v>8</v>
      </c>
      <c r="AJ1410">
        <f t="shared" si="315"/>
        <v>11</v>
      </c>
      <c r="AK1410">
        <f t="shared" si="316"/>
        <v>1984</v>
      </c>
    </row>
    <row r="1411" spans="1:37" x14ac:dyDescent="0.2">
      <c r="A1411" t="s">
        <v>70</v>
      </c>
      <c r="B1411" s="93">
        <v>30994</v>
      </c>
      <c r="C1411">
        <v>2.7</v>
      </c>
      <c r="D1411">
        <v>-10.5</v>
      </c>
      <c r="E1411">
        <f t="shared" si="310"/>
        <v>-3.9</v>
      </c>
      <c r="F1411" s="106">
        <v>15.5</v>
      </c>
      <c r="G1411" s="107">
        <f t="shared" si="317"/>
        <v>19.399999999999999</v>
      </c>
      <c r="H1411">
        <f t="shared" si="318"/>
        <v>11</v>
      </c>
      <c r="I1411">
        <f t="shared" si="319"/>
        <v>1984</v>
      </c>
      <c r="Q1411" t="s">
        <v>72</v>
      </c>
      <c r="R1411" s="93">
        <v>30994</v>
      </c>
      <c r="S1411">
        <v>-1.2</v>
      </c>
      <c r="T1411">
        <v>-14.7</v>
      </c>
      <c r="U1411">
        <f t="shared" si="311"/>
        <v>-7.9499999999999993</v>
      </c>
      <c r="V1411" s="106">
        <v>14.5</v>
      </c>
      <c r="W1411" s="107">
        <f t="shared" si="320"/>
        <v>22.45</v>
      </c>
      <c r="X1411">
        <f t="shared" si="321"/>
        <v>11</v>
      </c>
      <c r="AG1411" s="93">
        <f t="shared" si="312"/>
        <v>30995</v>
      </c>
      <c r="AH1411" s="107">
        <f t="shared" si="313"/>
        <v>23.175000000000001</v>
      </c>
      <c r="AI1411" s="72">
        <f t="shared" si="314"/>
        <v>9</v>
      </c>
      <c r="AJ1411">
        <f t="shared" si="315"/>
        <v>11</v>
      </c>
      <c r="AK1411">
        <f t="shared" si="316"/>
        <v>1984</v>
      </c>
    </row>
    <row r="1412" spans="1:37" x14ac:dyDescent="0.2">
      <c r="A1412" t="s">
        <v>70</v>
      </c>
      <c r="B1412" s="93">
        <v>30995</v>
      </c>
      <c r="C1412">
        <v>2</v>
      </c>
      <c r="D1412">
        <v>-13</v>
      </c>
      <c r="E1412">
        <f t="shared" ref="E1412:E1475" si="322">AVERAGE(C1412:D1412)</f>
        <v>-5.5</v>
      </c>
      <c r="F1412" s="106">
        <v>15.5</v>
      </c>
      <c r="G1412" s="107">
        <f t="shared" si="317"/>
        <v>21</v>
      </c>
      <c r="H1412">
        <f t="shared" si="318"/>
        <v>11</v>
      </c>
      <c r="I1412">
        <f t="shared" si="319"/>
        <v>1984</v>
      </c>
      <c r="Q1412" t="s">
        <v>72</v>
      </c>
      <c r="R1412" s="93">
        <v>30995</v>
      </c>
      <c r="S1412">
        <v>-5.0999999999999996</v>
      </c>
      <c r="T1412">
        <v>-16.600000000000001</v>
      </c>
      <c r="U1412">
        <f t="shared" ref="U1412:U1475" si="323">AVERAGE(S1412:T1412)</f>
        <v>-10.850000000000001</v>
      </c>
      <c r="V1412" s="106">
        <v>14.5</v>
      </c>
      <c r="W1412" s="107">
        <f t="shared" si="320"/>
        <v>25.35</v>
      </c>
      <c r="X1412">
        <f t="shared" si="321"/>
        <v>11</v>
      </c>
      <c r="AG1412" s="93">
        <f t="shared" ref="AG1412:AG1475" si="324">R1413</f>
        <v>30996</v>
      </c>
      <c r="AH1412" s="107">
        <f t="shared" ref="AH1412:AH1475" si="325">AVERAGE(W1413,G1413)</f>
        <v>21.8</v>
      </c>
      <c r="AI1412" s="72">
        <f t="shared" ref="AI1412:AI1475" si="326">DAY(AG1412)</f>
        <v>10</v>
      </c>
      <c r="AJ1412">
        <f t="shared" ref="AJ1412:AJ1475" si="327">MONTH(AG1412)</f>
        <v>11</v>
      </c>
      <c r="AK1412">
        <f t="shared" ref="AK1412:AK1475" si="328">YEAR(AG1412)</f>
        <v>1984</v>
      </c>
    </row>
    <row r="1413" spans="1:37" x14ac:dyDescent="0.2">
      <c r="A1413" t="s">
        <v>70</v>
      </c>
      <c r="B1413" s="93">
        <v>30996</v>
      </c>
      <c r="C1413">
        <v>2.9</v>
      </c>
      <c r="D1413">
        <v>-7.6</v>
      </c>
      <c r="E1413">
        <f t="shared" si="322"/>
        <v>-2.3499999999999996</v>
      </c>
      <c r="F1413" s="106">
        <v>15.5</v>
      </c>
      <c r="G1413" s="107">
        <f t="shared" ref="G1413:G1476" si="329">IF(F1413-E1413&gt;0,F1413-E1413,0)</f>
        <v>17.850000000000001</v>
      </c>
      <c r="H1413">
        <f t="shared" ref="H1413:H1476" si="330">MONTH(B1413)</f>
        <v>11</v>
      </c>
      <c r="I1413">
        <f t="shared" ref="I1413:I1476" si="331">YEAR(B1413)</f>
        <v>1984</v>
      </c>
      <c r="Q1413" t="s">
        <v>72</v>
      </c>
      <c r="R1413" s="93">
        <v>30996</v>
      </c>
      <c r="S1413">
        <v>-5.9</v>
      </c>
      <c r="T1413">
        <v>-16.600000000000001</v>
      </c>
      <c r="U1413">
        <f t="shared" si="323"/>
        <v>-11.25</v>
      </c>
      <c r="V1413" s="106">
        <v>14.5</v>
      </c>
      <c r="W1413" s="107">
        <f t="shared" ref="W1413:W1476" si="332">IF(V1413-U1413&gt;0,V1413-U1413,0)</f>
        <v>25.75</v>
      </c>
      <c r="X1413">
        <f t="shared" ref="X1413:X1476" si="333">MONTH(R1413)</f>
        <v>11</v>
      </c>
      <c r="AG1413" s="93">
        <f t="shared" si="324"/>
        <v>30997</v>
      </c>
      <c r="AH1413" s="107">
        <f t="shared" si="325"/>
        <v>23.575000000000003</v>
      </c>
      <c r="AI1413" s="72">
        <f t="shared" si="326"/>
        <v>11</v>
      </c>
      <c r="AJ1413">
        <f t="shared" si="327"/>
        <v>11</v>
      </c>
      <c r="AK1413">
        <f t="shared" si="328"/>
        <v>1984</v>
      </c>
    </row>
    <row r="1414" spans="1:37" x14ac:dyDescent="0.2">
      <c r="A1414" t="s">
        <v>70</v>
      </c>
      <c r="B1414" s="93">
        <v>30997</v>
      </c>
      <c r="C1414">
        <v>-3</v>
      </c>
      <c r="D1414">
        <v>-11.2</v>
      </c>
      <c r="E1414">
        <f t="shared" si="322"/>
        <v>-7.1</v>
      </c>
      <c r="F1414" s="106">
        <v>15.5</v>
      </c>
      <c r="G1414" s="107">
        <f t="shared" si="329"/>
        <v>22.6</v>
      </c>
      <c r="H1414">
        <f t="shared" si="330"/>
        <v>11</v>
      </c>
      <c r="I1414">
        <f t="shared" si="331"/>
        <v>1984</v>
      </c>
      <c r="Q1414" t="s">
        <v>72</v>
      </c>
      <c r="R1414" s="93">
        <v>30997</v>
      </c>
      <c r="S1414">
        <v>-7.9</v>
      </c>
      <c r="T1414">
        <v>-12.2</v>
      </c>
      <c r="U1414">
        <f t="shared" si="323"/>
        <v>-10.050000000000001</v>
      </c>
      <c r="V1414" s="106">
        <v>14.5</v>
      </c>
      <c r="W1414" s="107">
        <f t="shared" si="332"/>
        <v>24.55</v>
      </c>
      <c r="X1414">
        <f t="shared" si="333"/>
        <v>11</v>
      </c>
      <c r="AG1414" s="93">
        <f t="shared" si="324"/>
        <v>30998</v>
      </c>
      <c r="AH1414" s="107">
        <f t="shared" si="325"/>
        <v>25.25</v>
      </c>
      <c r="AI1414" s="72">
        <f t="shared" si="326"/>
        <v>12</v>
      </c>
      <c r="AJ1414">
        <f t="shared" si="327"/>
        <v>11</v>
      </c>
      <c r="AK1414">
        <f t="shared" si="328"/>
        <v>1984</v>
      </c>
    </row>
    <row r="1415" spans="1:37" x14ac:dyDescent="0.2">
      <c r="A1415" t="s">
        <v>70</v>
      </c>
      <c r="B1415" s="93">
        <v>30998</v>
      </c>
      <c r="C1415">
        <v>-8</v>
      </c>
      <c r="D1415">
        <v>-11.7</v>
      </c>
      <c r="E1415">
        <f t="shared" si="322"/>
        <v>-9.85</v>
      </c>
      <c r="F1415" s="106">
        <v>15.5</v>
      </c>
      <c r="G1415" s="107">
        <f t="shared" si="329"/>
        <v>25.35</v>
      </c>
      <c r="H1415">
        <f t="shared" si="330"/>
        <v>11</v>
      </c>
      <c r="I1415">
        <f t="shared" si="331"/>
        <v>1984</v>
      </c>
      <c r="Q1415" t="s">
        <v>72</v>
      </c>
      <c r="R1415" s="93">
        <v>30998</v>
      </c>
      <c r="S1415">
        <v>-8.5</v>
      </c>
      <c r="T1415">
        <v>-12.8</v>
      </c>
      <c r="U1415">
        <f t="shared" si="323"/>
        <v>-10.65</v>
      </c>
      <c r="V1415" s="106">
        <v>14.5</v>
      </c>
      <c r="W1415" s="107">
        <f t="shared" si="332"/>
        <v>25.15</v>
      </c>
      <c r="X1415">
        <f t="shared" si="333"/>
        <v>11</v>
      </c>
      <c r="AG1415" s="93">
        <f t="shared" si="324"/>
        <v>30999</v>
      </c>
      <c r="AH1415" s="107">
        <f t="shared" si="325"/>
        <v>27.799999999999997</v>
      </c>
      <c r="AI1415" s="72">
        <f t="shared" si="326"/>
        <v>13</v>
      </c>
      <c r="AJ1415">
        <f t="shared" si="327"/>
        <v>11</v>
      </c>
      <c r="AK1415">
        <f t="shared" si="328"/>
        <v>1984</v>
      </c>
    </row>
    <row r="1416" spans="1:37" x14ac:dyDescent="0.2">
      <c r="A1416" t="s">
        <v>70</v>
      </c>
      <c r="B1416" s="93">
        <v>30999</v>
      </c>
      <c r="C1416">
        <v>-9.8000000000000007</v>
      </c>
      <c r="D1416">
        <v>-12.5</v>
      </c>
      <c r="E1416">
        <f t="shared" si="322"/>
        <v>-11.15</v>
      </c>
      <c r="F1416" s="106">
        <v>15.5</v>
      </c>
      <c r="G1416" s="107">
        <f t="shared" si="329"/>
        <v>26.65</v>
      </c>
      <c r="H1416">
        <f t="shared" si="330"/>
        <v>11</v>
      </c>
      <c r="I1416">
        <f t="shared" si="331"/>
        <v>1984</v>
      </c>
      <c r="Q1416" t="s">
        <v>72</v>
      </c>
      <c r="R1416" s="93">
        <v>30999</v>
      </c>
      <c r="S1416">
        <v>-12.2</v>
      </c>
      <c r="T1416">
        <v>-16.7</v>
      </c>
      <c r="U1416">
        <f t="shared" si="323"/>
        <v>-14.45</v>
      </c>
      <c r="V1416" s="106">
        <v>14.5</v>
      </c>
      <c r="W1416" s="107">
        <f t="shared" si="332"/>
        <v>28.95</v>
      </c>
      <c r="X1416">
        <f t="shared" si="333"/>
        <v>11</v>
      </c>
      <c r="AG1416" s="93">
        <f t="shared" si="324"/>
        <v>31000</v>
      </c>
      <c r="AH1416" s="107">
        <f t="shared" si="325"/>
        <v>30.524999999999999</v>
      </c>
      <c r="AI1416" s="72">
        <f t="shared" si="326"/>
        <v>14</v>
      </c>
      <c r="AJ1416">
        <f t="shared" si="327"/>
        <v>11</v>
      </c>
      <c r="AK1416">
        <f t="shared" si="328"/>
        <v>1984</v>
      </c>
    </row>
    <row r="1417" spans="1:37" x14ac:dyDescent="0.2">
      <c r="A1417" t="s">
        <v>70</v>
      </c>
      <c r="B1417" s="93">
        <v>31000</v>
      </c>
      <c r="C1417">
        <v>-8</v>
      </c>
      <c r="D1417">
        <v>-19.7</v>
      </c>
      <c r="E1417">
        <f t="shared" si="322"/>
        <v>-13.85</v>
      </c>
      <c r="F1417" s="106">
        <v>15.5</v>
      </c>
      <c r="G1417" s="107">
        <f t="shared" si="329"/>
        <v>29.35</v>
      </c>
      <c r="H1417">
        <f t="shared" si="330"/>
        <v>11</v>
      </c>
      <c r="I1417">
        <f t="shared" si="331"/>
        <v>1984</v>
      </c>
      <c r="Q1417" t="s">
        <v>72</v>
      </c>
      <c r="R1417" s="93">
        <v>31000</v>
      </c>
      <c r="S1417">
        <v>-13.9</v>
      </c>
      <c r="T1417">
        <v>-20.5</v>
      </c>
      <c r="U1417">
        <f t="shared" si="323"/>
        <v>-17.2</v>
      </c>
      <c r="V1417" s="106">
        <v>14.5</v>
      </c>
      <c r="W1417" s="107">
        <f t="shared" si="332"/>
        <v>31.7</v>
      </c>
      <c r="X1417">
        <f t="shared" si="333"/>
        <v>11</v>
      </c>
      <c r="AG1417" s="93">
        <f t="shared" si="324"/>
        <v>31001</v>
      </c>
      <c r="AH1417" s="107">
        <f t="shared" si="325"/>
        <v>25.1</v>
      </c>
      <c r="AI1417" s="72">
        <f t="shared" si="326"/>
        <v>15</v>
      </c>
      <c r="AJ1417">
        <f t="shared" si="327"/>
        <v>11</v>
      </c>
      <c r="AK1417">
        <f t="shared" si="328"/>
        <v>1984</v>
      </c>
    </row>
    <row r="1418" spans="1:37" x14ac:dyDescent="0.2">
      <c r="A1418" t="s">
        <v>70</v>
      </c>
      <c r="B1418" s="93">
        <v>31001</v>
      </c>
      <c r="C1418">
        <v>3</v>
      </c>
      <c r="D1418">
        <v>-19</v>
      </c>
      <c r="E1418">
        <f t="shared" si="322"/>
        <v>-8</v>
      </c>
      <c r="F1418" s="106">
        <v>15.5</v>
      </c>
      <c r="G1418" s="107">
        <f t="shared" si="329"/>
        <v>23.5</v>
      </c>
      <c r="H1418">
        <f t="shared" si="330"/>
        <v>11</v>
      </c>
      <c r="I1418">
        <f t="shared" si="331"/>
        <v>1984</v>
      </c>
      <c r="Q1418" t="s">
        <v>72</v>
      </c>
      <c r="R1418" s="93">
        <v>31001</v>
      </c>
      <c r="S1418">
        <v>-3</v>
      </c>
      <c r="T1418">
        <v>-21.4</v>
      </c>
      <c r="U1418">
        <f t="shared" si="323"/>
        <v>-12.2</v>
      </c>
      <c r="V1418" s="106">
        <v>14.5</v>
      </c>
      <c r="W1418" s="107">
        <f t="shared" si="332"/>
        <v>26.7</v>
      </c>
      <c r="X1418">
        <f t="shared" si="333"/>
        <v>11</v>
      </c>
      <c r="AG1418" s="93">
        <f t="shared" si="324"/>
        <v>31002</v>
      </c>
      <c r="AH1418" s="107">
        <f t="shared" si="325"/>
        <v>23.774999999999999</v>
      </c>
      <c r="AI1418" s="72">
        <f t="shared" si="326"/>
        <v>16</v>
      </c>
      <c r="AJ1418">
        <f t="shared" si="327"/>
        <v>11</v>
      </c>
      <c r="AK1418">
        <f t="shared" si="328"/>
        <v>1984</v>
      </c>
    </row>
    <row r="1419" spans="1:37" x14ac:dyDescent="0.2">
      <c r="A1419" t="s">
        <v>70</v>
      </c>
      <c r="B1419" s="93">
        <v>31002</v>
      </c>
      <c r="C1419">
        <v>1.2</v>
      </c>
      <c r="D1419">
        <v>-13.6</v>
      </c>
      <c r="E1419">
        <f t="shared" si="322"/>
        <v>-6.2</v>
      </c>
      <c r="F1419" s="106">
        <v>15.5</v>
      </c>
      <c r="G1419" s="107">
        <f t="shared" si="329"/>
        <v>21.7</v>
      </c>
      <c r="H1419">
        <f t="shared" si="330"/>
        <v>11</v>
      </c>
      <c r="I1419">
        <f t="shared" si="331"/>
        <v>1984</v>
      </c>
      <c r="Q1419" t="s">
        <v>72</v>
      </c>
      <c r="R1419" s="93">
        <v>31002</v>
      </c>
      <c r="S1419">
        <v>-4.3</v>
      </c>
      <c r="T1419">
        <v>-18.399999999999999</v>
      </c>
      <c r="U1419">
        <f t="shared" si="323"/>
        <v>-11.35</v>
      </c>
      <c r="V1419" s="106">
        <v>14.5</v>
      </c>
      <c r="W1419" s="107">
        <f t="shared" si="332"/>
        <v>25.85</v>
      </c>
      <c r="X1419">
        <f t="shared" si="333"/>
        <v>11</v>
      </c>
      <c r="AG1419" s="93">
        <f t="shared" si="324"/>
        <v>31003</v>
      </c>
      <c r="AH1419" s="107">
        <f t="shared" si="325"/>
        <v>22.85</v>
      </c>
      <c r="AI1419" s="72">
        <f t="shared" si="326"/>
        <v>17</v>
      </c>
      <c r="AJ1419">
        <f t="shared" si="327"/>
        <v>11</v>
      </c>
      <c r="AK1419">
        <f t="shared" si="328"/>
        <v>1984</v>
      </c>
    </row>
    <row r="1420" spans="1:37" x14ac:dyDescent="0.2">
      <c r="A1420" t="s">
        <v>70</v>
      </c>
      <c r="B1420" s="93">
        <v>31003</v>
      </c>
      <c r="C1420">
        <v>5.4</v>
      </c>
      <c r="D1420">
        <v>-11.7</v>
      </c>
      <c r="E1420">
        <f t="shared" si="322"/>
        <v>-3.1499999999999995</v>
      </c>
      <c r="F1420" s="106">
        <v>15.5</v>
      </c>
      <c r="G1420" s="107">
        <f t="shared" si="329"/>
        <v>18.649999999999999</v>
      </c>
      <c r="H1420">
        <f t="shared" si="330"/>
        <v>11</v>
      </c>
      <c r="I1420">
        <f t="shared" si="331"/>
        <v>1984</v>
      </c>
      <c r="Q1420" t="s">
        <v>72</v>
      </c>
      <c r="R1420" s="93">
        <v>31003</v>
      </c>
      <c r="S1420">
        <v>-6.1</v>
      </c>
      <c r="T1420">
        <v>-19</v>
      </c>
      <c r="U1420">
        <f t="shared" si="323"/>
        <v>-12.55</v>
      </c>
      <c r="V1420" s="106">
        <v>14.5</v>
      </c>
      <c r="W1420" s="107">
        <f t="shared" si="332"/>
        <v>27.05</v>
      </c>
      <c r="X1420">
        <f t="shared" si="333"/>
        <v>11</v>
      </c>
      <c r="AG1420" s="93">
        <f t="shared" si="324"/>
        <v>31004</v>
      </c>
      <c r="AH1420" s="107">
        <f t="shared" si="325"/>
        <v>22.6</v>
      </c>
      <c r="AI1420" s="72">
        <f t="shared" si="326"/>
        <v>18</v>
      </c>
      <c r="AJ1420">
        <f t="shared" si="327"/>
        <v>11</v>
      </c>
      <c r="AK1420">
        <f t="shared" si="328"/>
        <v>1984</v>
      </c>
    </row>
    <row r="1421" spans="1:37" x14ac:dyDescent="0.2">
      <c r="A1421" t="s">
        <v>70</v>
      </c>
      <c r="B1421" s="93">
        <v>31004</v>
      </c>
      <c r="C1421">
        <v>4</v>
      </c>
      <c r="D1421">
        <v>-9.5</v>
      </c>
      <c r="E1421">
        <f t="shared" si="322"/>
        <v>-2.75</v>
      </c>
      <c r="F1421" s="106">
        <v>15.5</v>
      </c>
      <c r="G1421" s="107">
        <f t="shared" si="329"/>
        <v>18.25</v>
      </c>
      <c r="H1421">
        <f t="shared" si="330"/>
        <v>11</v>
      </c>
      <c r="I1421">
        <f t="shared" si="331"/>
        <v>1984</v>
      </c>
      <c r="Q1421" t="s">
        <v>72</v>
      </c>
      <c r="R1421" s="93">
        <v>31004</v>
      </c>
      <c r="S1421">
        <v>-8.3000000000000007</v>
      </c>
      <c r="T1421">
        <v>-16.600000000000001</v>
      </c>
      <c r="U1421">
        <f t="shared" si="323"/>
        <v>-12.450000000000001</v>
      </c>
      <c r="V1421" s="106">
        <v>14.5</v>
      </c>
      <c r="W1421" s="107">
        <f t="shared" si="332"/>
        <v>26.950000000000003</v>
      </c>
      <c r="X1421">
        <f t="shared" si="333"/>
        <v>11</v>
      </c>
      <c r="AG1421" s="93">
        <f t="shared" si="324"/>
        <v>31005</v>
      </c>
      <c r="AH1421" s="107">
        <f t="shared" si="325"/>
        <v>19.675000000000001</v>
      </c>
      <c r="AI1421" s="72">
        <f t="shared" si="326"/>
        <v>19</v>
      </c>
      <c r="AJ1421">
        <f t="shared" si="327"/>
        <v>11</v>
      </c>
      <c r="AK1421">
        <f t="shared" si="328"/>
        <v>1984</v>
      </c>
    </row>
    <row r="1422" spans="1:37" x14ac:dyDescent="0.2">
      <c r="A1422" t="s">
        <v>70</v>
      </c>
      <c r="B1422" s="93">
        <v>31005</v>
      </c>
      <c r="C1422">
        <v>7.8</v>
      </c>
      <c r="D1422">
        <v>-8.8000000000000007</v>
      </c>
      <c r="E1422">
        <f t="shared" si="322"/>
        <v>-0.50000000000000044</v>
      </c>
      <c r="F1422" s="106">
        <v>15.5</v>
      </c>
      <c r="G1422" s="107">
        <f t="shared" si="329"/>
        <v>16</v>
      </c>
      <c r="H1422">
        <f t="shared" si="330"/>
        <v>11</v>
      </c>
      <c r="I1422">
        <f t="shared" si="331"/>
        <v>1984</v>
      </c>
      <c r="Q1422" t="s">
        <v>72</v>
      </c>
      <c r="R1422" s="93">
        <v>31005</v>
      </c>
      <c r="S1422">
        <v>-6.2</v>
      </c>
      <c r="T1422">
        <v>-11.5</v>
      </c>
      <c r="U1422">
        <f t="shared" si="323"/>
        <v>-8.85</v>
      </c>
      <c r="V1422" s="106">
        <v>14.5</v>
      </c>
      <c r="W1422" s="107">
        <f t="shared" si="332"/>
        <v>23.35</v>
      </c>
      <c r="X1422">
        <f t="shared" si="333"/>
        <v>11</v>
      </c>
      <c r="AG1422" s="93">
        <f t="shared" si="324"/>
        <v>31006</v>
      </c>
      <c r="AH1422" s="107">
        <f t="shared" si="325"/>
        <v>20.125</v>
      </c>
      <c r="AI1422" s="72">
        <f t="shared" si="326"/>
        <v>20</v>
      </c>
      <c r="AJ1422">
        <f t="shared" si="327"/>
        <v>11</v>
      </c>
      <c r="AK1422">
        <f t="shared" si="328"/>
        <v>1984</v>
      </c>
    </row>
    <row r="1423" spans="1:37" x14ac:dyDescent="0.2">
      <c r="A1423" t="s">
        <v>70</v>
      </c>
      <c r="B1423" s="93">
        <v>31006</v>
      </c>
      <c r="C1423">
        <v>3.5</v>
      </c>
      <c r="D1423">
        <v>-7.4</v>
      </c>
      <c r="E1423">
        <f t="shared" si="322"/>
        <v>-1.9500000000000002</v>
      </c>
      <c r="F1423" s="106">
        <v>15.5</v>
      </c>
      <c r="G1423" s="107">
        <f t="shared" si="329"/>
        <v>17.45</v>
      </c>
      <c r="H1423">
        <f t="shared" si="330"/>
        <v>11</v>
      </c>
      <c r="I1423">
        <f t="shared" si="331"/>
        <v>1984</v>
      </c>
      <c r="Q1423" t="s">
        <v>72</v>
      </c>
      <c r="R1423" s="93">
        <v>31006</v>
      </c>
      <c r="S1423">
        <v>-1.2</v>
      </c>
      <c r="T1423">
        <v>-15.4</v>
      </c>
      <c r="U1423">
        <f t="shared" si="323"/>
        <v>-8.3000000000000007</v>
      </c>
      <c r="V1423" s="106">
        <v>14.5</v>
      </c>
      <c r="W1423" s="107">
        <f t="shared" si="332"/>
        <v>22.8</v>
      </c>
      <c r="X1423">
        <f t="shared" si="333"/>
        <v>11</v>
      </c>
      <c r="AG1423" s="93">
        <f t="shared" si="324"/>
        <v>31007</v>
      </c>
      <c r="AH1423" s="107">
        <f t="shared" si="325"/>
        <v>20.574999999999999</v>
      </c>
      <c r="AI1423" s="72">
        <f t="shared" si="326"/>
        <v>21</v>
      </c>
      <c r="AJ1423">
        <f t="shared" si="327"/>
        <v>11</v>
      </c>
      <c r="AK1423">
        <f t="shared" si="328"/>
        <v>1984</v>
      </c>
    </row>
    <row r="1424" spans="1:37" x14ac:dyDescent="0.2">
      <c r="A1424" t="s">
        <v>70</v>
      </c>
      <c r="B1424" s="93">
        <v>31007</v>
      </c>
      <c r="C1424">
        <v>0.4</v>
      </c>
      <c r="D1424">
        <v>-6.7</v>
      </c>
      <c r="E1424">
        <f t="shared" si="322"/>
        <v>-3.15</v>
      </c>
      <c r="F1424" s="106">
        <v>15.5</v>
      </c>
      <c r="G1424" s="107">
        <f t="shared" si="329"/>
        <v>18.649999999999999</v>
      </c>
      <c r="H1424">
        <f t="shared" si="330"/>
        <v>11</v>
      </c>
      <c r="I1424">
        <f t="shared" si="331"/>
        <v>1984</v>
      </c>
      <c r="Q1424" t="s">
        <v>72</v>
      </c>
      <c r="R1424" s="93">
        <v>31007</v>
      </c>
      <c r="S1424">
        <v>-3.4</v>
      </c>
      <c r="T1424">
        <v>-12.6</v>
      </c>
      <c r="U1424">
        <f t="shared" si="323"/>
        <v>-8</v>
      </c>
      <c r="V1424" s="106">
        <v>14.5</v>
      </c>
      <c r="W1424" s="107">
        <f t="shared" si="332"/>
        <v>22.5</v>
      </c>
      <c r="X1424">
        <f t="shared" si="333"/>
        <v>11</v>
      </c>
      <c r="AG1424" s="93">
        <f t="shared" si="324"/>
        <v>31008</v>
      </c>
      <c r="AH1424" s="107">
        <f t="shared" si="325"/>
        <v>15.175000000000001</v>
      </c>
      <c r="AI1424" s="72">
        <f t="shared" si="326"/>
        <v>22</v>
      </c>
      <c r="AJ1424">
        <f t="shared" si="327"/>
        <v>11</v>
      </c>
      <c r="AK1424">
        <f t="shared" si="328"/>
        <v>1984</v>
      </c>
    </row>
    <row r="1425" spans="1:37" x14ac:dyDescent="0.2">
      <c r="A1425" t="s">
        <v>70</v>
      </c>
      <c r="B1425" s="93">
        <v>31008</v>
      </c>
      <c r="C1425">
        <v>11.7</v>
      </c>
      <c r="D1425">
        <v>-10.1</v>
      </c>
      <c r="E1425">
        <f t="shared" si="322"/>
        <v>0.79999999999999982</v>
      </c>
      <c r="F1425" s="106">
        <v>15.5</v>
      </c>
      <c r="G1425" s="107">
        <f t="shared" si="329"/>
        <v>14.7</v>
      </c>
      <c r="H1425">
        <f t="shared" si="330"/>
        <v>11</v>
      </c>
      <c r="I1425">
        <f t="shared" si="331"/>
        <v>1984</v>
      </c>
      <c r="Q1425" t="s">
        <v>72</v>
      </c>
      <c r="R1425" s="93">
        <v>31008</v>
      </c>
      <c r="S1425">
        <v>9</v>
      </c>
      <c r="T1425">
        <v>-11.3</v>
      </c>
      <c r="U1425">
        <f t="shared" si="323"/>
        <v>-1.1500000000000004</v>
      </c>
      <c r="V1425" s="106">
        <v>14.5</v>
      </c>
      <c r="W1425" s="107">
        <f t="shared" si="332"/>
        <v>15.65</v>
      </c>
      <c r="X1425">
        <f t="shared" si="333"/>
        <v>11</v>
      </c>
      <c r="AG1425" s="93">
        <f t="shared" si="324"/>
        <v>31009</v>
      </c>
      <c r="AH1425" s="107">
        <f t="shared" si="325"/>
        <v>10.625</v>
      </c>
      <c r="AI1425" s="72">
        <f t="shared" si="326"/>
        <v>23</v>
      </c>
      <c r="AJ1425">
        <f t="shared" si="327"/>
        <v>11</v>
      </c>
      <c r="AK1425">
        <f t="shared" si="328"/>
        <v>1984</v>
      </c>
    </row>
    <row r="1426" spans="1:37" x14ac:dyDescent="0.2">
      <c r="A1426" t="s">
        <v>70</v>
      </c>
      <c r="B1426" s="93">
        <v>31009</v>
      </c>
      <c r="C1426">
        <v>7.5</v>
      </c>
      <c r="D1426">
        <v>-0.1</v>
      </c>
      <c r="E1426">
        <f t="shared" si="322"/>
        <v>3.7</v>
      </c>
      <c r="F1426" s="106">
        <v>15.5</v>
      </c>
      <c r="G1426" s="107">
        <f t="shared" si="329"/>
        <v>11.8</v>
      </c>
      <c r="H1426">
        <f t="shared" si="330"/>
        <v>11</v>
      </c>
      <c r="I1426">
        <f t="shared" si="331"/>
        <v>1984</v>
      </c>
      <c r="Q1426" t="s">
        <v>72</v>
      </c>
      <c r="R1426" s="93">
        <v>31009</v>
      </c>
      <c r="S1426">
        <v>8</v>
      </c>
      <c r="T1426">
        <v>2.1</v>
      </c>
      <c r="U1426">
        <f t="shared" si="323"/>
        <v>5.05</v>
      </c>
      <c r="V1426" s="106">
        <v>14.5</v>
      </c>
      <c r="W1426" s="107">
        <f t="shared" si="332"/>
        <v>9.4499999999999993</v>
      </c>
      <c r="X1426">
        <f t="shared" si="333"/>
        <v>11</v>
      </c>
      <c r="AG1426" s="93">
        <f t="shared" si="324"/>
        <v>31010</v>
      </c>
      <c r="AH1426" s="107">
        <f t="shared" si="325"/>
        <v>17.125</v>
      </c>
      <c r="AI1426" s="72">
        <f t="shared" si="326"/>
        <v>24</v>
      </c>
      <c r="AJ1426">
        <f t="shared" si="327"/>
        <v>11</v>
      </c>
      <c r="AK1426">
        <f t="shared" si="328"/>
        <v>1984</v>
      </c>
    </row>
    <row r="1427" spans="1:37" x14ac:dyDescent="0.2">
      <c r="A1427" t="s">
        <v>70</v>
      </c>
      <c r="B1427" s="93">
        <v>31010</v>
      </c>
      <c r="C1427">
        <v>5</v>
      </c>
      <c r="D1427">
        <v>-4.4000000000000004</v>
      </c>
      <c r="E1427">
        <f t="shared" si="322"/>
        <v>0.29999999999999982</v>
      </c>
      <c r="F1427" s="106">
        <v>15.5</v>
      </c>
      <c r="G1427" s="107">
        <f t="shared" si="329"/>
        <v>15.2</v>
      </c>
      <c r="H1427">
        <f t="shared" si="330"/>
        <v>11</v>
      </c>
      <c r="I1427">
        <f t="shared" si="331"/>
        <v>1984</v>
      </c>
      <c r="Q1427" t="s">
        <v>72</v>
      </c>
      <c r="R1427" s="93">
        <v>31010</v>
      </c>
      <c r="S1427">
        <v>2.9</v>
      </c>
      <c r="T1427">
        <v>-12</v>
      </c>
      <c r="U1427">
        <f t="shared" si="323"/>
        <v>-4.55</v>
      </c>
      <c r="V1427" s="106">
        <v>14.5</v>
      </c>
      <c r="W1427" s="107">
        <f t="shared" si="332"/>
        <v>19.05</v>
      </c>
      <c r="X1427">
        <f t="shared" si="333"/>
        <v>11</v>
      </c>
      <c r="AG1427" s="93">
        <f t="shared" si="324"/>
        <v>31011</v>
      </c>
      <c r="AH1427" s="107">
        <f t="shared" si="325"/>
        <v>22.7</v>
      </c>
      <c r="AI1427" s="72">
        <f t="shared" si="326"/>
        <v>25</v>
      </c>
      <c r="AJ1427">
        <f t="shared" si="327"/>
        <v>11</v>
      </c>
      <c r="AK1427">
        <f t="shared" si="328"/>
        <v>1984</v>
      </c>
    </row>
    <row r="1428" spans="1:37" x14ac:dyDescent="0.2">
      <c r="A1428" t="s">
        <v>70</v>
      </c>
      <c r="B1428" s="93">
        <v>31011</v>
      </c>
      <c r="C1428">
        <v>0.9</v>
      </c>
      <c r="D1428">
        <v>-11.2</v>
      </c>
      <c r="E1428">
        <f t="shared" si="322"/>
        <v>-5.1499999999999995</v>
      </c>
      <c r="F1428" s="106">
        <v>15.5</v>
      </c>
      <c r="G1428" s="107">
        <f t="shared" si="329"/>
        <v>20.65</v>
      </c>
      <c r="H1428">
        <f t="shared" si="330"/>
        <v>11</v>
      </c>
      <c r="I1428">
        <f t="shared" si="331"/>
        <v>1984</v>
      </c>
      <c r="Q1428" t="s">
        <v>72</v>
      </c>
      <c r="R1428" s="93">
        <v>31011</v>
      </c>
      <c r="S1428">
        <v>-6.6</v>
      </c>
      <c r="T1428">
        <v>-13.9</v>
      </c>
      <c r="U1428">
        <f t="shared" si="323"/>
        <v>-10.25</v>
      </c>
      <c r="V1428" s="106">
        <v>14.5</v>
      </c>
      <c r="W1428" s="107">
        <f t="shared" si="332"/>
        <v>24.75</v>
      </c>
      <c r="X1428">
        <f t="shared" si="333"/>
        <v>11</v>
      </c>
      <c r="AG1428" s="93">
        <f t="shared" si="324"/>
        <v>31012</v>
      </c>
      <c r="AH1428" s="107">
        <f t="shared" si="325"/>
        <v>22.450000000000003</v>
      </c>
      <c r="AI1428" s="72">
        <f t="shared" si="326"/>
        <v>26</v>
      </c>
      <c r="AJ1428">
        <f t="shared" si="327"/>
        <v>11</v>
      </c>
      <c r="AK1428">
        <f t="shared" si="328"/>
        <v>1984</v>
      </c>
    </row>
    <row r="1429" spans="1:37" x14ac:dyDescent="0.2">
      <c r="A1429" t="s">
        <v>70</v>
      </c>
      <c r="B1429" s="93">
        <v>31012</v>
      </c>
      <c r="C1429">
        <v>1.4</v>
      </c>
      <c r="D1429">
        <v>-11.1</v>
      </c>
      <c r="E1429">
        <f t="shared" si="322"/>
        <v>-4.8499999999999996</v>
      </c>
      <c r="F1429" s="106">
        <v>15.5</v>
      </c>
      <c r="G1429" s="107">
        <f t="shared" si="329"/>
        <v>20.350000000000001</v>
      </c>
      <c r="H1429">
        <f t="shared" si="330"/>
        <v>11</v>
      </c>
      <c r="I1429">
        <f t="shared" si="331"/>
        <v>1984</v>
      </c>
      <c r="Q1429" t="s">
        <v>72</v>
      </c>
      <c r="R1429" s="93">
        <v>31012</v>
      </c>
      <c r="S1429">
        <v>-4.8</v>
      </c>
      <c r="T1429">
        <v>-15.3</v>
      </c>
      <c r="U1429">
        <f t="shared" si="323"/>
        <v>-10.050000000000001</v>
      </c>
      <c r="V1429" s="106">
        <v>14.5</v>
      </c>
      <c r="W1429" s="107">
        <f t="shared" si="332"/>
        <v>24.55</v>
      </c>
      <c r="X1429">
        <f t="shared" si="333"/>
        <v>11</v>
      </c>
      <c r="AG1429" s="93">
        <f t="shared" si="324"/>
        <v>31013</v>
      </c>
      <c r="AH1429" s="107">
        <f t="shared" si="325"/>
        <v>23.774999999999999</v>
      </c>
      <c r="AI1429" s="72">
        <f t="shared" si="326"/>
        <v>27</v>
      </c>
      <c r="AJ1429">
        <f t="shared" si="327"/>
        <v>11</v>
      </c>
      <c r="AK1429">
        <f t="shared" si="328"/>
        <v>1984</v>
      </c>
    </row>
    <row r="1430" spans="1:37" x14ac:dyDescent="0.2">
      <c r="A1430" t="s">
        <v>70</v>
      </c>
      <c r="B1430" s="93">
        <v>31013</v>
      </c>
      <c r="C1430">
        <v>-3.1</v>
      </c>
      <c r="D1430">
        <v>-12.8</v>
      </c>
      <c r="E1430">
        <f t="shared" si="322"/>
        <v>-7.95</v>
      </c>
      <c r="F1430" s="106">
        <v>15.5</v>
      </c>
      <c r="G1430" s="107">
        <f t="shared" si="329"/>
        <v>23.45</v>
      </c>
      <c r="H1430">
        <f t="shared" si="330"/>
        <v>11</v>
      </c>
      <c r="I1430">
        <f t="shared" si="331"/>
        <v>1984</v>
      </c>
      <c r="Q1430" t="s">
        <v>72</v>
      </c>
      <c r="R1430" s="93">
        <v>31013</v>
      </c>
      <c r="S1430">
        <v>-3.5</v>
      </c>
      <c r="T1430">
        <v>-15.7</v>
      </c>
      <c r="U1430">
        <f t="shared" si="323"/>
        <v>-9.6</v>
      </c>
      <c r="V1430" s="106">
        <v>14.5</v>
      </c>
      <c r="W1430" s="107">
        <f t="shared" si="332"/>
        <v>24.1</v>
      </c>
      <c r="X1430">
        <f t="shared" si="333"/>
        <v>11</v>
      </c>
      <c r="AG1430" s="93">
        <f t="shared" si="324"/>
        <v>31014</v>
      </c>
      <c r="AH1430" s="107">
        <f t="shared" si="325"/>
        <v>22.125</v>
      </c>
      <c r="AI1430" s="72">
        <f t="shared" si="326"/>
        <v>28</v>
      </c>
      <c r="AJ1430">
        <f t="shared" si="327"/>
        <v>11</v>
      </c>
      <c r="AK1430">
        <f t="shared" si="328"/>
        <v>1984</v>
      </c>
    </row>
    <row r="1431" spans="1:37" x14ac:dyDescent="0.2">
      <c r="A1431" t="s">
        <v>70</v>
      </c>
      <c r="B1431" s="93">
        <v>31014</v>
      </c>
      <c r="C1431">
        <v>1.5</v>
      </c>
      <c r="D1431">
        <v>-9.1</v>
      </c>
      <c r="E1431">
        <f t="shared" si="322"/>
        <v>-3.8</v>
      </c>
      <c r="F1431" s="106">
        <v>15.5</v>
      </c>
      <c r="G1431" s="107">
        <f t="shared" si="329"/>
        <v>19.3</v>
      </c>
      <c r="H1431">
        <f t="shared" si="330"/>
        <v>11</v>
      </c>
      <c r="I1431">
        <f t="shared" si="331"/>
        <v>1984</v>
      </c>
      <c r="Q1431" t="s">
        <v>72</v>
      </c>
      <c r="R1431" s="93">
        <v>31014</v>
      </c>
      <c r="S1431">
        <v>-5</v>
      </c>
      <c r="T1431">
        <v>-15.9</v>
      </c>
      <c r="U1431">
        <f t="shared" si="323"/>
        <v>-10.45</v>
      </c>
      <c r="V1431" s="106">
        <v>14.5</v>
      </c>
      <c r="W1431" s="107">
        <f t="shared" si="332"/>
        <v>24.95</v>
      </c>
      <c r="X1431">
        <f t="shared" si="333"/>
        <v>11</v>
      </c>
      <c r="AG1431" s="93">
        <f t="shared" si="324"/>
        <v>31015</v>
      </c>
      <c r="AH1431" s="107">
        <f t="shared" si="325"/>
        <v>23.6</v>
      </c>
      <c r="AI1431" s="72">
        <f t="shared" si="326"/>
        <v>29</v>
      </c>
      <c r="AJ1431">
        <f t="shared" si="327"/>
        <v>11</v>
      </c>
      <c r="AK1431">
        <f t="shared" si="328"/>
        <v>1984</v>
      </c>
    </row>
    <row r="1432" spans="1:37" x14ac:dyDescent="0.2">
      <c r="A1432" t="s">
        <v>70</v>
      </c>
      <c r="B1432" s="93">
        <v>31015</v>
      </c>
      <c r="C1432">
        <v>-4.7</v>
      </c>
      <c r="D1432">
        <v>-9</v>
      </c>
      <c r="E1432">
        <f t="shared" si="322"/>
        <v>-6.85</v>
      </c>
      <c r="F1432" s="106">
        <v>15.5</v>
      </c>
      <c r="G1432" s="107">
        <f t="shared" si="329"/>
        <v>22.35</v>
      </c>
      <c r="H1432">
        <f t="shared" si="330"/>
        <v>11</v>
      </c>
      <c r="I1432">
        <f t="shared" si="331"/>
        <v>1984</v>
      </c>
      <c r="Q1432" t="s">
        <v>72</v>
      </c>
      <c r="R1432" s="93">
        <v>31015</v>
      </c>
      <c r="S1432">
        <v>-5.5</v>
      </c>
      <c r="T1432">
        <v>-15.2</v>
      </c>
      <c r="U1432">
        <f t="shared" si="323"/>
        <v>-10.35</v>
      </c>
      <c r="V1432" s="106">
        <v>14.5</v>
      </c>
      <c r="W1432" s="107">
        <f t="shared" si="332"/>
        <v>24.85</v>
      </c>
      <c r="X1432">
        <f t="shared" si="333"/>
        <v>11</v>
      </c>
      <c r="AG1432" s="93">
        <f t="shared" si="324"/>
        <v>31016</v>
      </c>
      <c r="AH1432" s="107">
        <f t="shared" si="325"/>
        <v>23.675000000000001</v>
      </c>
      <c r="AI1432" s="72">
        <f t="shared" si="326"/>
        <v>30</v>
      </c>
      <c r="AJ1432">
        <f t="shared" si="327"/>
        <v>11</v>
      </c>
      <c r="AK1432">
        <f t="shared" si="328"/>
        <v>1984</v>
      </c>
    </row>
    <row r="1433" spans="1:37" x14ac:dyDescent="0.2">
      <c r="A1433" t="s">
        <v>70</v>
      </c>
      <c r="B1433" s="93">
        <v>31016</v>
      </c>
      <c r="C1433">
        <v>-5.7</v>
      </c>
      <c r="D1433">
        <v>-10.4</v>
      </c>
      <c r="E1433">
        <f t="shared" si="322"/>
        <v>-8.0500000000000007</v>
      </c>
      <c r="F1433" s="106">
        <v>15.5</v>
      </c>
      <c r="G1433" s="107">
        <f t="shared" si="329"/>
        <v>23.55</v>
      </c>
      <c r="H1433">
        <f t="shared" si="330"/>
        <v>11</v>
      </c>
      <c r="I1433">
        <f t="shared" si="331"/>
        <v>1984</v>
      </c>
      <c r="Q1433" t="s">
        <v>72</v>
      </c>
      <c r="R1433" s="93">
        <v>31016</v>
      </c>
      <c r="S1433">
        <v>-7.6</v>
      </c>
      <c r="T1433">
        <v>-11</v>
      </c>
      <c r="U1433">
        <f t="shared" si="323"/>
        <v>-9.3000000000000007</v>
      </c>
      <c r="V1433" s="106">
        <v>14.5</v>
      </c>
      <c r="W1433" s="107">
        <f t="shared" si="332"/>
        <v>23.8</v>
      </c>
      <c r="X1433">
        <f t="shared" si="333"/>
        <v>11</v>
      </c>
      <c r="AG1433" s="93">
        <f t="shared" si="324"/>
        <v>31017</v>
      </c>
      <c r="AH1433" s="107">
        <f t="shared" si="325"/>
        <v>26.9</v>
      </c>
      <c r="AI1433" s="72">
        <f t="shared" si="326"/>
        <v>1</v>
      </c>
      <c r="AJ1433">
        <f t="shared" si="327"/>
        <v>12</v>
      </c>
      <c r="AK1433">
        <f t="shared" si="328"/>
        <v>1984</v>
      </c>
    </row>
    <row r="1434" spans="1:37" x14ac:dyDescent="0.2">
      <c r="A1434" t="s">
        <v>70</v>
      </c>
      <c r="B1434" s="93">
        <v>31017</v>
      </c>
      <c r="C1434">
        <v>-4.5999999999999996</v>
      </c>
      <c r="D1434">
        <v>-17</v>
      </c>
      <c r="E1434">
        <f t="shared" si="322"/>
        <v>-10.8</v>
      </c>
      <c r="F1434" s="106">
        <v>15.5</v>
      </c>
      <c r="G1434" s="107">
        <f t="shared" si="329"/>
        <v>26.3</v>
      </c>
      <c r="H1434">
        <f t="shared" si="330"/>
        <v>12</v>
      </c>
      <c r="I1434">
        <f t="shared" si="331"/>
        <v>1984</v>
      </c>
      <c r="Q1434" t="s">
        <v>72</v>
      </c>
      <c r="R1434" s="93">
        <v>31017</v>
      </c>
      <c r="S1434">
        <v>-10</v>
      </c>
      <c r="T1434">
        <v>-16</v>
      </c>
      <c r="U1434">
        <f t="shared" si="323"/>
        <v>-13</v>
      </c>
      <c r="V1434" s="106">
        <v>14.5</v>
      </c>
      <c r="W1434" s="107">
        <f t="shared" si="332"/>
        <v>27.5</v>
      </c>
      <c r="X1434">
        <f t="shared" si="333"/>
        <v>12</v>
      </c>
      <c r="AG1434" s="93">
        <f t="shared" si="324"/>
        <v>31018</v>
      </c>
      <c r="AH1434" s="107">
        <f t="shared" si="325"/>
        <v>30.35</v>
      </c>
      <c r="AI1434" s="72">
        <f t="shared" si="326"/>
        <v>2</v>
      </c>
      <c r="AJ1434">
        <f t="shared" si="327"/>
        <v>12</v>
      </c>
      <c r="AK1434">
        <f t="shared" si="328"/>
        <v>1984</v>
      </c>
    </row>
    <row r="1435" spans="1:37" x14ac:dyDescent="0.2">
      <c r="A1435" t="s">
        <v>70</v>
      </c>
      <c r="B1435" s="93">
        <v>31018</v>
      </c>
      <c r="C1435">
        <v>-4.0999999999999996</v>
      </c>
      <c r="D1435">
        <v>-17.899999999999999</v>
      </c>
      <c r="E1435">
        <f t="shared" si="322"/>
        <v>-11</v>
      </c>
      <c r="F1435" s="106">
        <v>15.5</v>
      </c>
      <c r="G1435" s="107">
        <f t="shared" si="329"/>
        <v>26.5</v>
      </c>
      <c r="H1435">
        <f t="shared" si="330"/>
        <v>12</v>
      </c>
      <c r="I1435">
        <f t="shared" si="331"/>
        <v>1984</v>
      </c>
      <c r="Q1435" t="s">
        <v>72</v>
      </c>
      <c r="R1435" s="93">
        <v>31018</v>
      </c>
      <c r="S1435">
        <v>-12.6</v>
      </c>
      <c r="T1435">
        <v>-26.8</v>
      </c>
      <c r="U1435">
        <f t="shared" si="323"/>
        <v>-19.7</v>
      </c>
      <c r="V1435" s="106">
        <v>14.5</v>
      </c>
      <c r="W1435" s="107">
        <f t="shared" si="332"/>
        <v>34.200000000000003</v>
      </c>
      <c r="X1435">
        <f t="shared" si="333"/>
        <v>12</v>
      </c>
      <c r="AG1435" s="93">
        <f t="shared" si="324"/>
        <v>31019</v>
      </c>
      <c r="AH1435" s="107">
        <f t="shared" si="325"/>
        <v>27.774999999999999</v>
      </c>
      <c r="AI1435" s="72">
        <f t="shared" si="326"/>
        <v>3</v>
      </c>
      <c r="AJ1435">
        <f t="shared" si="327"/>
        <v>12</v>
      </c>
      <c r="AK1435">
        <f t="shared" si="328"/>
        <v>1984</v>
      </c>
    </row>
    <row r="1436" spans="1:37" x14ac:dyDescent="0.2">
      <c r="A1436" t="s">
        <v>70</v>
      </c>
      <c r="B1436" s="93">
        <v>31019</v>
      </c>
      <c r="C1436">
        <v>-5.0999999999999996</v>
      </c>
      <c r="D1436">
        <v>-18.399999999999999</v>
      </c>
      <c r="E1436">
        <f t="shared" si="322"/>
        <v>-11.75</v>
      </c>
      <c r="F1436" s="106">
        <v>15.5</v>
      </c>
      <c r="G1436" s="107">
        <f t="shared" si="329"/>
        <v>27.25</v>
      </c>
      <c r="H1436">
        <f t="shared" si="330"/>
        <v>12</v>
      </c>
      <c r="I1436">
        <f t="shared" si="331"/>
        <v>1984</v>
      </c>
      <c r="Q1436" t="s">
        <v>72</v>
      </c>
      <c r="R1436" s="93">
        <v>31019</v>
      </c>
      <c r="S1436">
        <v>-8.6</v>
      </c>
      <c r="T1436">
        <v>-19</v>
      </c>
      <c r="U1436">
        <f t="shared" si="323"/>
        <v>-13.8</v>
      </c>
      <c r="V1436" s="106">
        <v>14.5</v>
      </c>
      <c r="W1436" s="107">
        <f t="shared" si="332"/>
        <v>28.3</v>
      </c>
      <c r="X1436">
        <f t="shared" si="333"/>
        <v>12</v>
      </c>
      <c r="AG1436" s="93">
        <f t="shared" si="324"/>
        <v>31020</v>
      </c>
      <c r="AH1436" s="107">
        <f t="shared" si="325"/>
        <v>22.9</v>
      </c>
      <c r="AI1436" s="72">
        <f t="shared" si="326"/>
        <v>4</v>
      </c>
      <c r="AJ1436">
        <f t="shared" si="327"/>
        <v>12</v>
      </c>
      <c r="AK1436">
        <f t="shared" si="328"/>
        <v>1984</v>
      </c>
    </row>
    <row r="1437" spans="1:37" x14ac:dyDescent="0.2">
      <c r="A1437" t="s">
        <v>70</v>
      </c>
      <c r="B1437" s="93">
        <v>31020</v>
      </c>
      <c r="C1437">
        <v>0.4</v>
      </c>
      <c r="D1437">
        <v>-12.4</v>
      </c>
      <c r="E1437">
        <f t="shared" si="322"/>
        <v>-6</v>
      </c>
      <c r="F1437" s="106">
        <v>15.5</v>
      </c>
      <c r="G1437" s="107">
        <f t="shared" si="329"/>
        <v>21.5</v>
      </c>
      <c r="H1437">
        <f t="shared" si="330"/>
        <v>12</v>
      </c>
      <c r="I1437">
        <f t="shared" si="331"/>
        <v>1984</v>
      </c>
      <c r="Q1437" t="s">
        <v>72</v>
      </c>
      <c r="R1437" s="93">
        <v>31020</v>
      </c>
      <c r="S1437">
        <v>-2.6</v>
      </c>
      <c r="T1437">
        <v>-17</v>
      </c>
      <c r="U1437">
        <f t="shared" si="323"/>
        <v>-9.8000000000000007</v>
      </c>
      <c r="V1437" s="106">
        <v>14.5</v>
      </c>
      <c r="W1437" s="107">
        <f t="shared" si="332"/>
        <v>24.3</v>
      </c>
      <c r="X1437">
        <f t="shared" si="333"/>
        <v>12</v>
      </c>
      <c r="AG1437" s="93">
        <f t="shared" si="324"/>
        <v>31021</v>
      </c>
      <c r="AH1437" s="107">
        <f t="shared" si="325"/>
        <v>22.85</v>
      </c>
      <c r="AI1437" s="72">
        <f t="shared" si="326"/>
        <v>5</v>
      </c>
      <c r="AJ1437">
        <f t="shared" si="327"/>
        <v>12</v>
      </c>
      <c r="AK1437">
        <f t="shared" si="328"/>
        <v>1984</v>
      </c>
    </row>
    <row r="1438" spans="1:37" x14ac:dyDescent="0.2">
      <c r="A1438" t="s">
        <v>70</v>
      </c>
      <c r="B1438" s="93">
        <v>31021</v>
      </c>
      <c r="C1438">
        <v>8.5</v>
      </c>
      <c r="D1438">
        <v>-15.5</v>
      </c>
      <c r="E1438">
        <f t="shared" si="322"/>
        <v>-3.5</v>
      </c>
      <c r="F1438" s="106">
        <v>15.5</v>
      </c>
      <c r="G1438" s="107">
        <f t="shared" si="329"/>
        <v>19</v>
      </c>
      <c r="H1438">
        <f t="shared" si="330"/>
        <v>12</v>
      </c>
      <c r="I1438">
        <f t="shared" si="331"/>
        <v>1984</v>
      </c>
      <c r="Q1438" t="s">
        <v>72</v>
      </c>
      <c r="R1438" s="93">
        <v>31021</v>
      </c>
      <c r="S1438">
        <v>-7.1</v>
      </c>
      <c r="T1438">
        <v>-17.3</v>
      </c>
      <c r="U1438">
        <f t="shared" si="323"/>
        <v>-12.2</v>
      </c>
      <c r="V1438" s="106">
        <v>14.5</v>
      </c>
      <c r="W1438" s="107">
        <f t="shared" si="332"/>
        <v>26.7</v>
      </c>
      <c r="X1438">
        <f t="shared" si="333"/>
        <v>12</v>
      </c>
      <c r="AG1438" s="93">
        <f t="shared" si="324"/>
        <v>31022</v>
      </c>
      <c r="AH1438" s="107">
        <f t="shared" si="325"/>
        <v>10.35</v>
      </c>
      <c r="AI1438" s="72">
        <f t="shared" si="326"/>
        <v>6</v>
      </c>
      <c r="AJ1438">
        <f t="shared" si="327"/>
        <v>12</v>
      </c>
      <c r="AK1438">
        <f t="shared" si="328"/>
        <v>1984</v>
      </c>
    </row>
    <row r="1439" spans="1:37" x14ac:dyDescent="0.2">
      <c r="A1439" t="s">
        <v>70</v>
      </c>
      <c r="B1439" s="93">
        <v>31022</v>
      </c>
      <c r="C1439">
        <v>16.100000000000001</v>
      </c>
      <c r="D1439">
        <v>2.2999999999999998</v>
      </c>
      <c r="E1439">
        <f t="shared" si="322"/>
        <v>9.2000000000000011</v>
      </c>
      <c r="F1439" s="106">
        <v>15.5</v>
      </c>
      <c r="G1439" s="107">
        <f t="shared" si="329"/>
        <v>6.2999999999999989</v>
      </c>
      <c r="H1439">
        <f t="shared" si="330"/>
        <v>12</v>
      </c>
      <c r="I1439">
        <f t="shared" si="331"/>
        <v>1984</v>
      </c>
      <c r="Q1439" t="s">
        <v>72</v>
      </c>
      <c r="R1439" s="93">
        <v>31022</v>
      </c>
      <c r="S1439">
        <v>7.4</v>
      </c>
      <c r="T1439">
        <v>-7.2</v>
      </c>
      <c r="U1439">
        <f t="shared" si="323"/>
        <v>0.10000000000000009</v>
      </c>
      <c r="V1439" s="106">
        <v>14.5</v>
      </c>
      <c r="W1439" s="107">
        <f t="shared" si="332"/>
        <v>14.4</v>
      </c>
      <c r="X1439">
        <f t="shared" si="333"/>
        <v>12</v>
      </c>
      <c r="AG1439" s="93">
        <f t="shared" si="324"/>
        <v>31023</v>
      </c>
      <c r="AH1439" s="107">
        <f t="shared" si="325"/>
        <v>11.975</v>
      </c>
      <c r="AI1439" s="72">
        <f t="shared" si="326"/>
        <v>7</v>
      </c>
      <c r="AJ1439">
        <f t="shared" si="327"/>
        <v>12</v>
      </c>
      <c r="AK1439">
        <f t="shared" si="328"/>
        <v>1984</v>
      </c>
    </row>
    <row r="1440" spans="1:37" x14ac:dyDescent="0.2">
      <c r="A1440" t="s">
        <v>70</v>
      </c>
      <c r="B1440" s="93">
        <v>31023</v>
      </c>
      <c r="C1440">
        <v>12.5</v>
      </c>
      <c r="D1440">
        <v>-2</v>
      </c>
      <c r="E1440">
        <f t="shared" si="322"/>
        <v>5.25</v>
      </c>
      <c r="F1440" s="106">
        <v>15.5</v>
      </c>
      <c r="G1440" s="107">
        <f t="shared" si="329"/>
        <v>10.25</v>
      </c>
      <c r="H1440">
        <f t="shared" si="330"/>
        <v>12</v>
      </c>
      <c r="I1440">
        <f t="shared" si="331"/>
        <v>1984</v>
      </c>
      <c r="Q1440" t="s">
        <v>72</v>
      </c>
      <c r="R1440" s="93">
        <v>31023</v>
      </c>
      <c r="S1440">
        <v>5.3</v>
      </c>
      <c r="T1440">
        <v>-3.7</v>
      </c>
      <c r="U1440">
        <f t="shared" si="323"/>
        <v>0.79999999999999982</v>
      </c>
      <c r="V1440" s="106">
        <v>14.5</v>
      </c>
      <c r="W1440" s="107">
        <f t="shared" si="332"/>
        <v>13.7</v>
      </c>
      <c r="X1440">
        <f t="shared" si="333"/>
        <v>12</v>
      </c>
      <c r="AG1440" s="93">
        <f t="shared" si="324"/>
        <v>31024</v>
      </c>
      <c r="AH1440" s="107">
        <f t="shared" si="325"/>
        <v>16.600000000000001</v>
      </c>
      <c r="AI1440" s="72">
        <f t="shared" si="326"/>
        <v>8</v>
      </c>
      <c r="AJ1440">
        <f t="shared" si="327"/>
        <v>12</v>
      </c>
      <c r="AK1440">
        <f t="shared" si="328"/>
        <v>1984</v>
      </c>
    </row>
    <row r="1441" spans="1:37" x14ac:dyDescent="0.2">
      <c r="A1441" t="s">
        <v>70</v>
      </c>
      <c r="B1441" s="93">
        <v>31024</v>
      </c>
      <c r="C1441">
        <v>4.0999999999999996</v>
      </c>
      <c r="D1441">
        <v>-4.7</v>
      </c>
      <c r="E1441">
        <f t="shared" si="322"/>
        <v>-0.30000000000000027</v>
      </c>
      <c r="F1441" s="106">
        <v>15.5</v>
      </c>
      <c r="G1441" s="107">
        <f t="shared" si="329"/>
        <v>15.8</v>
      </c>
      <c r="H1441">
        <f t="shared" si="330"/>
        <v>12</v>
      </c>
      <c r="I1441">
        <f t="shared" si="331"/>
        <v>1984</v>
      </c>
      <c r="Q1441" t="s">
        <v>72</v>
      </c>
      <c r="R1441" s="93">
        <v>31024</v>
      </c>
      <c r="S1441">
        <v>1.7</v>
      </c>
      <c r="T1441">
        <v>-7.5</v>
      </c>
      <c r="U1441">
        <f t="shared" si="323"/>
        <v>-2.9</v>
      </c>
      <c r="V1441" s="106">
        <v>14.5</v>
      </c>
      <c r="W1441" s="107">
        <f t="shared" si="332"/>
        <v>17.399999999999999</v>
      </c>
      <c r="X1441">
        <f t="shared" si="333"/>
        <v>12</v>
      </c>
      <c r="AG1441" s="93">
        <f t="shared" si="324"/>
        <v>31025</v>
      </c>
      <c r="AH1441" s="107">
        <f t="shared" si="325"/>
        <v>17.25</v>
      </c>
      <c r="AI1441" s="72">
        <f t="shared" si="326"/>
        <v>9</v>
      </c>
      <c r="AJ1441">
        <f t="shared" si="327"/>
        <v>12</v>
      </c>
      <c r="AK1441">
        <f t="shared" si="328"/>
        <v>1984</v>
      </c>
    </row>
    <row r="1442" spans="1:37" x14ac:dyDescent="0.2">
      <c r="A1442" t="s">
        <v>70</v>
      </c>
      <c r="B1442" s="93">
        <v>31025</v>
      </c>
      <c r="C1442">
        <v>6.1</v>
      </c>
      <c r="D1442">
        <v>-7.6</v>
      </c>
      <c r="E1442">
        <f t="shared" si="322"/>
        <v>-0.75</v>
      </c>
      <c r="F1442" s="106">
        <v>15.5</v>
      </c>
      <c r="G1442" s="107">
        <f t="shared" si="329"/>
        <v>16.25</v>
      </c>
      <c r="H1442">
        <f t="shared" si="330"/>
        <v>12</v>
      </c>
      <c r="I1442">
        <f t="shared" si="331"/>
        <v>1984</v>
      </c>
      <c r="Q1442" t="s">
        <v>72</v>
      </c>
      <c r="R1442" s="93">
        <v>31025</v>
      </c>
      <c r="S1442">
        <v>0.2</v>
      </c>
      <c r="T1442">
        <v>-7.7</v>
      </c>
      <c r="U1442">
        <f t="shared" si="323"/>
        <v>-3.75</v>
      </c>
      <c r="V1442" s="106">
        <v>14.5</v>
      </c>
      <c r="W1442" s="107">
        <f t="shared" si="332"/>
        <v>18.25</v>
      </c>
      <c r="X1442">
        <f t="shared" si="333"/>
        <v>12</v>
      </c>
      <c r="AG1442" s="93">
        <f t="shared" si="324"/>
        <v>31026</v>
      </c>
      <c r="AH1442" s="107">
        <f t="shared" si="325"/>
        <v>24.925000000000001</v>
      </c>
      <c r="AI1442" s="72">
        <f t="shared" si="326"/>
        <v>10</v>
      </c>
      <c r="AJ1442">
        <f t="shared" si="327"/>
        <v>12</v>
      </c>
      <c r="AK1442">
        <f t="shared" si="328"/>
        <v>1984</v>
      </c>
    </row>
    <row r="1443" spans="1:37" x14ac:dyDescent="0.2">
      <c r="A1443" t="s">
        <v>70</v>
      </c>
      <c r="B1443" s="93">
        <v>31026</v>
      </c>
      <c r="C1443">
        <v>-0.7</v>
      </c>
      <c r="D1443">
        <v>-16.5</v>
      </c>
      <c r="E1443">
        <f t="shared" si="322"/>
        <v>-8.6</v>
      </c>
      <c r="F1443" s="106">
        <v>15.5</v>
      </c>
      <c r="G1443" s="107">
        <f t="shared" si="329"/>
        <v>24.1</v>
      </c>
      <c r="H1443">
        <f t="shared" si="330"/>
        <v>12</v>
      </c>
      <c r="I1443">
        <f t="shared" si="331"/>
        <v>1984</v>
      </c>
      <c r="Q1443" t="s">
        <v>72</v>
      </c>
      <c r="R1443" s="93">
        <v>31026</v>
      </c>
      <c r="S1443">
        <v>-1.5</v>
      </c>
      <c r="T1443">
        <v>-21</v>
      </c>
      <c r="U1443">
        <f t="shared" si="323"/>
        <v>-11.25</v>
      </c>
      <c r="V1443" s="106">
        <v>14.5</v>
      </c>
      <c r="W1443" s="107">
        <f t="shared" si="332"/>
        <v>25.75</v>
      </c>
      <c r="X1443">
        <f t="shared" si="333"/>
        <v>12</v>
      </c>
      <c r="AG1443" s="93">
        <f t="shared" si="324"/>
        <v>31027</v>
      </c>
      <c r="AH1443" s="107">
        <f t="shared" si="325"/>
        <v>31.3</v>
      </c>
      <c r="AI1443" s="72">
        <f t="shared" si="326"/>
        <v>11</v>
      </c>
      <c r="AJ1443">
        <f t="shared" si="327"/>
        <v>12</v>
      </c>
      <c r="AK1443">
        <f t="shared" si="328"/>
        <v>1984</v>
      </c>
    </row>
    <row r="1444" spans="1:37" x14ac:dyDescent="0.2">
      <c r="A1444" t="s">
        <v>70</v>
      </c>
      <c r="B1444" s="93">
        <v>31027</v>
      </c>
      <c r="C1444">
        <v>-5.2</v>
      </c>
      <c r="D1444">
        <v>-19.8</v>
      </c>
      <c r="E1444">
        <f t="shared" si="322"/>
        <v>-12.5</v>
      </c>
      <c r="F1444" s="106">
        <v>15.5</v>
      </c>
      <c r="G1444" s="107">
        <f t="shared" si="329"/>
        <v>28</v>
      </c>
      <c r="H1444">
        <f t="shared" si="330"/>
        <v>12</v>
      </c>
      <c r="I1444">
        <f t="shared" si="331"/>
        <v>1984</v>
      </c>
      <c r="Q1444" t="s">
        <v>72</v>
      </c>
      <c r="R1444" s="93">
        <v>31027</v>
      </c>
      <c r="S1444">
        <v>-15.4</v>
      </c>
      <c r="T1444">
        <v>-24.8</v>
      </c>
      <c r="U1444">
        <f t="shared" si="323"/>
        <v>-20.100000000000001</v>
      </c>
      <c r="V1444" s="106">
        <v>14.5</v>
      </c>
      <c r="W1444" s="107">
        <f t="shared" si="332"/>
        <v>34.6</v>
      </c>
      <c r="X1444">
        <f t="shared" si="333"/>
        <v>12</v>
      </c>
      <c r="AG1444" s="93">
        <f t="shared" si="324"/>
        <v>31028</v>
      </c>
      <c r="AH1444" s="107">
        <f t="shared" si="325"/>
        <v>25.05</v>
      </c>
      <c r="AI1444" s="72">
        <f t="shared" si="326"/>
        <v>12</v>
      </c>
      <c r="AJ1444">
        <f t="shared" si="327"/>
        <v>12</v>
      </c>
      <c r="AK1444">
        <f t="shared" si="328"/>
        <v>1984</v>
      </c>
    </row>
    <row r="1445" spans="1:37" x14ac:dyDescent="0.2">
      <c r="A1445" t="s">
        <v>70</v>
      </c>
      <c r="B1445" s="93">
        <v>31028</v>
      </c>
      <c r="C1445">
        <v>-0.6</v>
      </c>
      <c r="D1445">
        <v>-11.9</v>
      </c>
      <c r="E1445">
        <f t="shared" si="322"/>
        <v>-6.25</v>
      </c>
      <c r="F1445" s="106">
        <v>15.5</v>
      </c>
      <c r="G1445" s="107">
        <f t="shared" si="329"/>
        <v>21.75</v>
      </c>
      <c r="H1445">
        <f t="shared" si="330"/>
        <v>12</v>
      </c>
      <c r="I1445">
        <f t="shared" si="331"/>
        <v>1984</v>
      </c>
      <c r="Q1445" t="s">
        <v>72</v>
      </c>
      <c r="R1445" s="93">
        <v>31028</v>
      </c>
      <c r="S1445">
        <v>-9</v>
      </c>
      <c r="T1445">
        <v>-18.7</v>
      </c>
      <c r="U1445">
        <f t="shared" si="323"/>
        <v>-13.85</v>
      </c>
      <c r="V1445" s="106">
        <v>14.5</v>
      </c>
      <c r="W1445" s="107">
        <f t="shared" si="332"/>
        <v>28.35</v>
      </c>
      <c r="X1445">
        <f t="shared" si="333"/>
        <v>12</v>
      </c>
      <c r="AG1445" s="93">
        <f t="shared" si="324"/>
        <v>31029</v>
      </c>
      <c r="AH1445" s="107">
        <f t="shared" si="325"/>
        <v>23.225000000000001</v>
      </c>
      <c r="AI1445" s="72">
        <f t="shared" si="326"/>
        <v>13</v>
      </c>
      <c r="AJ1445">
        <f t="shared" si="327"/>
        <v>12</v>
      </c>
      <c r="AK1445">
        <f t="shared" si="328"/>
        <v>1984</v>
      </c>
    </row>
    <row r="1446" spans="1:37" x14ac:dyDescent="0.2">
      <c r="A1446" t="s">
        <v>70</v>
      </c>
      <c r="B1446" s="93">
        <v>31029</v>
      </c>
      <c r="C1446">
        <v>-3.3</v>
      </c>
      <c r="D1446">
        <v>-10.6</v>
      </c>
      <c r="E1446">
        <f t="shared" si="322"/>
        <v>-6.9499999999999993</v>
      </c>
      <c r="F1446" s="106">
        <v>15.5</v>
      </c>
      <c r="G1446" s="107">
        <f t="shared" si="329"/>
        <v>22.45</v>
      </c>
      <c r="H1446">
        <f t="shared" si="330"/>
        <v>12</v>
      </c>
      <c r="I1446">
        <f t="shared" si="331"/>
        <v>1984</v>
      </c>
      <c r="Q1446" t="s">
        <v>72</v>
      </c>
      <c r="R1446" s="93">
        <v>31029</v>
      </c>
      <c r="S1446">
        <v>-5.4</v>
      </c>
      <c r="T1446">
        <v>-13.6</v>
      </c>
      <c r="U1446">
        <f t="shared" si="323"/>
        <v>-9.5</v>
      </c>
      <c r="V1446" s="106">
        <v>14.5</v>
      </c>
      <c r="W1446" s="107">
        <f t="shared" si="332"/>
        <v>24</v>
      </c>
      <c r="X1446">
        <f t="shared" si="333"/>
        <v>12</v>
      </c>
      <c r="AG1446" s="93">
        <f t="shared" si="324"/>
        <v>31030</v>
      </c>
      <c r="AH1446" s="107">
        <f t="shared" si="325"/>
        <v>20.475000000000001</v>
      </c>
      <c r="AI1446" s="72">
        <f t="shared" si="326"/>
        <v>14</v>
      </c>
      <c r="AJ1446">
        <f t="shared" si="327"/>
        <v>12</v>
      </c>
      <c r="AK1446">
        <f t="shared" si="328"/>
        <v>1984</v>
      </c>
    </row>
    <row r="1447" spans="1:37" x14ac:dyDescent="0.2">
      <c r="A1447" t="s">
        <v>70</v>
      </c>
      <c r="B1447" s="93">
        <v>31030</v>
      </c>
      <c r="C1447">
        <v>6.3</v>
      </c>
      <c r="D1447">
        <v>-8.3000000000000007</v>
      </c>
      <c r="E1447">
        <f t="shared" si="322"/>
        <v>-1.0000000000000004</v>
      </c>
      <c r="F1447" s="106">
        <v>15.5</v>
      </c>
      <c r="G1447" s="107">
        <f t="shared" si="329"/>
        <v>16.5</v>
      </c>
      <c r="H1447">
        <f t="shared" si="330"/>
        <v>12</v>
      </c>
      <c r="I1447">
        <f t="shared" si="331"/>
        <v>1984</v>
      </c>
      <c r="Q1447" t="s">
        <v>72</v>
      </c>
      <c r="R1447" s="93">
        <v>31030</v>
      </c>
      <c r="S1447">
        <v>0.4</v>
      </c>
      <c r="T1447">
        <v>-20.3</v>
      </c>
      <c r="U1447">
        <f t="shared" si="323"/>
        <v>-9.9500000000000011</v>
      </c>
      <c r="V1447" s="106">
        <v>14.5</v>
      </c>
      <c r="W1447" s="107">
        <f t="shared" si="332"/>
        <v>24.450000000000003</v>
      </c>
      <c r="X1447">
        <f t="shared" si="333"/>
        <v>12</v>
      </c>
      <c r="AG1447" s="93">
        <f t="shared" si="324"/>
        <v>31031</v>
      </c>
      <c r="AH1447" s="107">
        <f t="shared" si="325"/>
        <v>34.299999999999997</v>
      </c>
      <c r="AI1447" s="72">
        <f t="shared" si="326"/>
        <v>15</v>
      </c>
      <c r="AJ1447">
        <f t="shared" si="327"/>
        <v>12</v>
      </c>
      <c r="AK1447">
        <f t="shared" si="328"/>
        <v>1984</v>
      </c>
    </row>
    <row r="1448" spans="1:37" x14ac:dyDescent="0.2">
      <c r="A1448" t="s">
        <v>70</v>
      </c>
      <c r="B1448" s="93">
        <v>31031</v>
      </c>
      <c r="C1448">
        <v>-7.4</v>
      </c>
      <c r="D1448">
        <v>-25.3</v>
      </c>
      <c r="E1448">
        <f t="shared" si="322"/>
        <v>-16.350000000000001</v>
      </c>
      <c r="F1448" s="106">
        <v>15.5</v>
      </c>
      <c r="G1448" s="107">
        <f t="shared" si="329"/>
        <v>31.85</v>
      </c>
      <c r="H1448">
        <f t="shared" si="330"/>
        <v>12</v>
      </c>
      <c r="I1448">
        <f t="shared" si="331"/>
        <v>1984</v>
      </c>
      <c r="Q1448" t="s">
        <v>72</v>
      </c>
      <c r="R1448" s="93">
        <v>31031</v>
      </c>
      <c r="S1448">
        <v>-19.899999999999999</v>
      </c>
      <c r="T1448">
        <v>-24.6</v>
      </c>
      <c r="U1448">
        <f t="shared" si="323"/>
        <v>-22.25</v>
      </c>
      <c r="V1448" s="106">
        <v>14.5</v>
      </c>
      <c r="W1448" s="107">
        <f t="shared" si="332"/>
        <v>36.75</v>
      </c>
      <c r="X1448">
        <f t="shared" si="333"/>
        <v>12</v>
      </c>
      <c r="AG1448" s="93">
        <f t="shared" si="324"/>
        <v>31032</v>
      </c>
      <c r="AH1448" s="107">
        <f t="shared" si="325"/>
        <v>41.274999999999999</v>
      </c>
      <c r="AI1448" s="72">
        <f t="shared" si="326"/>
        <v>16</v>
      </c>
      <c r="AJ1448">
        <f t="shared" si="327"/>
        <v>12</v>
      </c>
      <c r="AK1448">
        <f t="shared" si="328"/>
        <v>1984</v>
      </c>
    </row>
    <row r="1449" spans="1:37" x14ac:dyDescent="0.2">
      <c r="A1449" t="s">
        <v>70</v>
      </c>
      <c r="B1449" s="93">
        <v>31032</v>
      </c>
      <c r="C1449">
        <v>-22.9</v>
      </c>
      <c r="D1449">
        <v>-26.4</v>
      </c>
      <c r="E1449">
        <f t="shared" si="322"/>
        <v>-24.65</v>
      </c>
      <c r="F1449" s="106">
        <v>15.5</v>
      </c>
      <c r="G1449" s="107">
        <f t="shared" si="329"/>
        <v>40.15</v>
      </c>
      <c r="H1449">
        <f t="shared" si="330"/>
        <v>12</v>
      </c>
      <c r="I1449">
        <f t="shared" si="331"/>
        <v>1984</v>
      </c>
      <c r="Q1449" t="s">
        <v>72</v>
      </c>
      <c r="R1449" s="93">
        <v>31032</v>
      </c>
      <c r="S1449">
        <v>-23.9</v>
      </c>
      <c r="T1449">
        <v>-31.9</v>
      </c>
      <c r="U1449">
        <f t="shared" si="323"/>
        <v>-27.9</v>
      </c>
      <c r="V1449" s="106">
        <v>14.5</v>
      </c>
      <c r="W1449" s="107">
        <f t="shared" si="332"/>
        <v>42.4</v>
      </c>
      <c r="X1449">
        <f t="shared" si="333"/>
        <v>12</v>
      </c>
      <c r="AG1449" s="93">
        <f t="shared" si="324"/>
        <v>31033</v>
      </c>
      <c r="AH1449" s="107">
        <f t="shared" si="325"/>
        <v>37.474999999999994</v>
      </c>
      <c r="AI1449" s="72">
        <f t="shared" si="326"/>
        <v>17</v>
      </c>
      <c r="AJ1449">
        <f t="shared" si="327"/>
        <v>12</v>
      </c>
      <c r="AK1449">
        <f t="shared" si="328"/>
        <v>1984</v>
      </c>
    </row>
    <row r="1450" spans="1:37" x14ac:dyDescent="0.2">
      <c r="A1450" t="s">
        <v>70</v>
      </c>
      <c r="B1450" s="93">
        <v>31033</v>
      </c>
      <c r="C1450">
        <v>-14.9</v>
      </c>
      <c r="D1450">
        <v>-26.4</v>
      </c>
      <c r="E1450">
        <f t="shared" si="322"/>
        <v>-20.65</v>
      </c>
      <c r="F1450" s="106">
        <v>15.5</v>
      </c>
      <c r="G1450" s="107">
        <f t="shared" si="329"/>
        <v>36.15</v>
      </c>
      <c r="H1450">
        <f t="shared" si="330"/>
        <v>12</v>
      </c>
      <c r="I1450">
        <f t="shared" si="331"/>
        <v>1984</v>
      </c>
      <c r="Q1450" t="s">
        <v>72</v>
      </c>
      <c r="R1450" s="93">
        <v>31033</v>
      </c>
      <c r="S1450">
        <v>-16.600000000000001</v>
      </c>
      <c r="T1450">
        <v>-32</v>
      </c>
      <c r="U1450">
        <f t="shared" si="323"/>
        <v>-24.3</v>
      </c>
      <c r="V1450" s="106">
        <v>14.5</v>
      </c>
      <c r="W1450" s="107">
        <f t="shared" si="332"/>
        <v>38.799999999999997</v>
      </c>
      <c r="X1450">
        <f t="shared" si="333"/>
        <v>12</v>
      </c>
      <c r="AG1450" s="93">
        <f t="shared" si="324"/>
        <v>31034</v>
      </c>
      <c r="AH1450" s="107">
        <f t="shared" si="325"/>
        <v>26.324999999999999</v>
      </c>
      <c r="AI1450" s="72">
        <f t="shared" si="326"/>
        <v>18</v>
      </c>
      <c r="AJ1450">
        <f t="shared" si="327"/>
        <v>12</v>
      </c>
      <c r="AK1450">
        <f t="shared" si="328"/>
        <v>1984</v>
      </c>
    </row>
    <row r="1451" spans="1:37" x14ac:dyDescent="0.2">
      <c r="A1451" t="s">
        <v>70</v>
      </c>
      <c r="B1451" s="93">
        <v>31034</v>
      </c>
      <c r="C1451">
        <v>-2.7</v>
      </c>
      <c r="D1451">
        <v>-22.4</v>
      </c>
      <c r="E1451">
        <f t="shared" si="322"/>
        <v>-12.549999999999999</v>
      </c>
      <c r="F1451" s="106">
        <v>15.5</v>
      </c>
      <c r="G1451" s="107">
        <f t="shared" si="329"/>
        <v>28.049999999999997</v>
      </c>
      <c r="H1451">
        <f t="shared" si="330"/>
        <v>12</v>
      </c>
      <c r="I1451">
        <f t="shared" si="331"/>
        <v>1984</v>
      </c>
      <c r="Q1451" t="s">
        <v>72</v>
      </c>
      <c r="R1451" s="93">
        <v>31034</v>
      </c>
      <c r="S1451">
        <v>-1</v>
      </c>
      <c r="T1451">
        <v>-19.2</v>
      </c>
      <c r="U1451">
        <f t="shared" si="323"/>
        <v>-10.1</v>
      </c>
      <c r="V1451" s="106">
        <v>14.5</v>
      </c>
      <c r="W1451" s="107">
        <f t="shared" si="332"/>
        <v>24.6</v>
      </c>
      <c r="X1451">
        <f t="shared" si="333"/>
        <v>12</v>
      </c>
      <c r="AG1451" s="93">
        <f t="shared" si="324"/>
        <v>31035</v>
      </c>
      <c r="AH1451" s="107">
        <f t="shared" si="325"/>
        <v>19.074999999999999</v>
      </c>
      <c r="AI1451" s="72">
        <f t="shared" si="326"/>
        <v>19</v>
      </c>
      <c r="AJ1451">
        <f t="shared" si="327"/>
        <v>12</v>
      </c>
      <c r="AK1451">
        <f t="shared" si="328"/>
        <v>1984</v>
      </c>
    </row>
    <row r="1452" spans="1:37" x14ac:dyDescent="0.2">
      <c r="A1452" t="s">
        <v>70</v>
      </c>
      <c r="B1452" s="93">
        <v>31035</v>
      </c>
      <c r="C1452">
        <v>-0.4</v>
      </c>
      <c r="D1452">
        <v>-8.5</v>
      </c>
      <c r="E1452">
        <f t="shared" si="322"/>
        <v>-4.45</v>
      </c>
      <c r="F1452" s="106">
        <v>15.5</v>
      </c>
      <c r="G1452" s="107">
        <f t="shared" si="329"/>
        <v>19.95</v>
      </c>
      <c r="H1452">
        <f t="shared" si="330"/>
        <v>12</v>
      </c>
      <c r="I1452">
        <f t="shared" si="331"/>
        <v>1984</v>
      </c>
      <c r="Q1452" t="s">
        <v>72</v>
      </c>
      <c r="R1452" s="93">
        <v>31035</v>
      </c>
      <c r="S1452">
        <v>-1.6</v>
      </c>
      <c r="T1452">
        <v>-5.8</v>
      </c>
      <c r="U1452">
        <f t="shared" si="323"/>
        <v>-3.7</v>
      </c>
      <c r="V1452" s="106">
        <v>14.5</v>
      </c>
      <c r="W1452" s="107">
        <f t="shared" si="332"/>
        <v>18.2</v>
      </c>
      <c r="X1452">
        <f t="shared" si="333"/>
        <v>12</v>
      </c>
      <c r="AG1452" s="93">
        <f t="shared" si="324"/>
        <v>31036</v>
      </c>
      <c r="AH1452" s="107">
        <f t="shared" si="325"/>
        <v>23.25</v>
      </c>
      <c r="AI1452" s="72">
        <f t="shared" si="326"/>
        <v>20</v>
      </c>
      <c r="AJ1452">
        <f t="shared" si="327"/>
        <v>12</v>
      </c>
      <c r="AK1452">
        <f t="shared" si="328"/>
        <v>1984</v>
      </c>
    </row>
    <row r="1453" spans="1:37" x14ac:dyDescent="0.2">
      <c r="A1453" t="s">
        <v>70</v>
      </c>
      <c r="B1453" s="93">
        <v>31036</v>
      </c>
      <c r="C1453">
        <v>3.3</v>
      </c>
      <c r="D1453">
        <v>-16.2</v>
      </c>
      <c r="E1453">
        <f t="shared" si="322"/>
        <v>-6.4499999999999993</v>
      </c>
      <c r="F1453" s="106">
        <v>15.5</v>
      </c>
      <c r="G1453" s="107">
        <f t="shared" si="329"/>
        <v>21.95</v>
      </c>
      <c r="H1453">
        <f t="shared" si="330"/>
        <v>12</v>
      </c>
      <c r="I1453">
        <f t="shared" si="331"/>
        <v>1984</v>
      </c>
      <c r="Q1453" t="s">
        <v>72</v>
      </c>
      <c r="R1453" s="93">
        <v>31036</v>
      </c>
      <c r="S1453">
        <v>0.5</v>
      </c>
      <c r="T1453">
        <v>-20.6</v>
      </c>
      <c r="U1453">
        <f t="shared" si="323"/>
        <v>-10.050000000000001</v>
      </c>
      <c r="V1453" s="106">
        <v>14.5</v>
      </c>
      <c r="W1453" s="107">
        <f t="shared" si="332"/>
        <v>24.55</v>
      </c>
      <c r="X1453">
        <f t="shared" si="333"/>
        <v>12</v>
      </c>
      <c r="AG1453" s="93">
        <f t="shared" si="324"/>
        <v>31037</v>
      </c>
      <c r="AH1453" s="107">
        <f t="shared" si="325"/>
        <v>36.450000000000003</v>
      </c>
      <c r="AI1453" s="72">
        <f t="shared" si="326"/>
        <v>21</v>
      </c>
      <c r="AJ1453">
        <f t="shared" si="327"/>
        <v>12</v>
      </c>
      <c r="AK1453">
        <f t="shared" si="328"/>
        <v>1984</v>
      </c>
    </row>
    <row r="1454" spans="1:37" x14ac:dyDescent="0.2">
      <c r="A1454" t="s">
        <v>70</v>
      </c>
      <c r="B1454" s="93">
        <v>31037</v>
      </c>
      <c r="C1454">
        <v>-15.4</v>
      </c>
      <c r="D1454">
        <v>-22.6</v>
      </c>
      <c r="E1454">
        <f t="shared" si="322"/>
        <v>-19</v>
      </c>
      <c r="F1454" s="106">
        <v>15.5</v>
      </c>
      <c r="G1454" s="107">
        <f t="shared" si="329"/>
        <v>34.5</v>
      </c>
      <c r="H1454">
        <f t="shared" si="330"/>
        <v>12</v>
      </c>
      <c r="I1454">
        <f t="shared" si="331"/>
        <v>1984</v>
      </c>
      <c r="Q1454" t="s">
        <v>72</v>
      </c>
      <c r="R1454" s="93">
        <v>31037</v>
      </c>
      <c r="S1454">
        <v>-19.600000000000001</v>
      </c>
      <c r="T1454">
        <v>-28.2</v>
      </c>
      <c r="U1454">
        <f t="shared" si="323"/>
        <v>-23.9</v>
      </c>
      <c r="V1454" s="106">
        <v>14.5</v>
      </c>
      <c r="W1454" s="107">
        <f t="shared" si="332"/>
        <v>38.4</v>
      </c>
      <c r="X1454">
        <f t="shared" si="333"/>
        <v>12</v>
      </c>
      <c r="AG1454" s="93">
        <f t="shared" si="324"/>
        <v>31038</v>
      </c>
      <c r="AH1454" s="107">
        <f t="shared" si="325"/>
        <v>33.424999999999997</v>
      </c>
      <c r="AI1454" s="72">
        <f t="shared" si="326"/>
        <v>22</v>
      </c>
      <c r="AJ1454">
        <f t="shared" si="327"/>
        <v>12</v>
      </c>
      <c r="AK1454">
        <f t="shared" si="328"/>
        <v>1984</v>
      </c>
    </row>
    <row r="1455" spans="1:37" x14ac:dyDescent="0.2">
      <c r="A1455" t="s">
        <v>70</v>
      </c>
      <c r="B1455" s="93">
        <v>31038</v>
      </c>
      <c r="C1455">
        <v>-13.3</v>
      </c>
      <c r="D1455">
        <v>-19.5</v>
      </c>
      <c r="E1455">
        <f t="shared" si="322"/>
        <v>-16.399999999999999</v>
      </c>
      <c r="F1455" s="106">
        <v>15.5</v>
      </c>
      <c r="G1455" s="107">
        <f t="shared" si="329"/>
        <v>31.9</v>
      </c>
      <c r="H1455">
        <f t="shared" si="330"/>
        <v>12</v>
      </c>
      <c r="I1455">
        <f t="shared" si="331"/>
        <v>1984</v>
      </c>
      <c r="Q1455" t="s">
        <v>72</v>
      </c>
      <c r="R1455" s="93">
        <v>31038</v>
      </c>
      <c r="S1455">
        <v>-16.7</v>
      </c>
      <c r="T1455">
        <v>-24.2</v>
      </c>
      <c r="U1455">
        <f t="shared" si="323"/>
        <v>-20.45</v>
      </c>
      <c r="V1455" s="106">
        <v>14.5</v>
      </c>
      <c r="W1455" s="107">
        <f t="shared" si="332"/>
        <v>34.950000000000003</v>
      </c>
      <c r="X1455">
        <f t="shared" si="333"/>
        <v>12</v>
      </c>
      <c r="AG1455" s="93">
        <f t="shared" si="324"/>
        <v>31039</v>
      </c>
      <c r="AH1455" s="107">
        <f t="shared" si="325"/>
        <v>39.4</v>
      </c>
      <c r="AI1455" s="72">
        <f t="shared" si="326"/>
        <v>23</v>
      </c>
      <c r="AJ1455">
        <f t="shared" si="327"/>
        <v>12</v>
      </c>
      <c r="AK1455">
        <f t="shared" si="328"/>
        <v>1984</v>
      </c>
    </row>
    <row r="1456" spans="1:37" x14ac:dyDescent="0.2">
      <c r="A1456" t="s">
        <v>70</v>
      </c>
      <c r="B1456" s="93">
        <v>31039</v>
      </c>
      <c r="C1456">
        <v>-16.3</v>
      </c>
      <c r="D1456">
        <v>-25</v>
      </c>
      <c r="E1456">
        <f t="shared" si="322"/>
        <v>-20.65</v>
      </c>
      <c r="F1456" s="106">
        <v>15.5</v>
      </c>
      <c r="G1456" s="107">
        <f t="shared" si="329"/>
        <v>36.15</v>
      </c>
      <c r="H1456">
        <f t="shared" si="330"/>
        <v>12</v>
      </c>
      <c r="I1456">
        <f t="shared" si="331"/>
        <v>1984</v>
      </c>
      <c r="Q1456" t="s">
        <v>72</v>
      </c>
      <c r="R1456" s="93">
        <v>31039</v>
      </c>
      <c r="S1456">
        <v>-23.9</v>
      </c>
      <c r="T1456">
        <v>-32.4</v>
      </c>
      <c r="U1456">
        <f t="shared" si="323"/>
        <v>-28.15</v>
      </c>
      <c r="V1456" s="106">
        <v>14.5</v>
      </c>
      <c r="W1456" s="107">
        <f t="shared" si="332"/>
        <v>42.65</v>
      </c>
      <c r="X1456">
        <f t="shared" si="333"/>
        <v>12</v>
      </c>
      <c r="AG1456" s="93">
        <f t="shared" si="324"/>
        <v>31040</v>
      </c>
      <c r="AH1456" s="107">
        <f t="shared" si="325"/>
        <v>30.924999999999997</v>
      </c>
      <c r="AI1456" s="72">
        <f t="shared" si="326"/>
        <v>24</v>
      </c>
      <c r="AJ1456">
        <f t="shared" si="327"/>
        <v>12</v>
      </c>
      <c r="AK1456">
        <f t="shared" si="328"/>
        <v>1984</v>
      </c>
    </row>
    <row r="1457" spans="1:37" x14ac:dyDescent="0.2">
      <c r="A1457" t="s">
        <v>70</v>
      </c>
      <c r="B1457" s="93">
        <v>31040</v>
      </c>
      <c r="C1457">
        <v>-0.1</v>
      </c>
      <c r="D1457">
        <v>-22</v>
      </c>
      <c r="E1457">
        <f t="shared" si="322"/>
        <v>-11.05</v>
      </c>
      <c r="F1457" s="106">
        <v>15.5</v>
      </c>
      <c r="G1457" s="107">
        <f t="shared" si="329"/>
        <v>26.55</v>
      </c>
      <c r="H1457">
        <f t="shared" si="330"/>
        <v>12</v>
      </c>
      <c r="I1457">
        <f t="shared" si="331"/>
        <v>1984</v>
      </c>
      <c r="Q1457" t="s">
        <v>72</v>
      </c>
      <c r="R1457" s="93">
        <v>31040</v>
      </c>
      <c r="S1457">
        <v>-16.2</v>
      </c>
      <c r="T1457">
        <v>-25.4</v>
      </c>
      <c r="U1457">
        <f t="shared" si="323"/>
        <v>-20.799999999999997</v>
      </c>
      <c r="V1457" s="106">
        <v>14.5</v>
      </c>
      <c r="W1457" s="107">
        <f t="shared" si="332"/>
        <v>35.299999999999997</v>
      </c>
      <c r="X1457">
        <f t="shared" si="333"/>
        <v>12</v>
      </c>
      <c r="AG1457" s="93">
        <f t="shared" si="324"/>
        <v>31041</v>
      </c>
      <c r="AH1457" s="107">
        <f t="shared" si="325"/>
        <v>33.725000000000001</v>
      </c>
      <c r="AI1457" s="72">
        <f t="shared" si="326"/>
        <v>25</v>
      </c>
      <c r="AJ1457">
        <f t="shared" si="327"/>
        <v>12</v>
      </c>
      <c r="AK1457">
        <f t="shared" si="328"/>
        <v>1984</v>
      </c>
    </row>
    <row r="1458" spans="1:37" x14ac:dyDescent="0.2">
      <c r="A1458" t="s">
        <v>70</v>
      </c>
      <c r="B1458" s="93">
        <v>31041</v>
      </c>
      <c r="C1458">
        <v>-10.3</v>
      </c>
      <c r="D1458">
        <v>-22.4</v>
      </c>
      <c r="E1458">
        <f t="shared" si="322"/>
        <v>-16.350000000000001</v>
      </c>
      <c r="F1458" s="106">
        <v>15.5</v>
      </c>
      <c r="G1458" s="107">
        <f t="shared" si="329"/>
        <v>31.85</v>
      </c>
      <c r="H1458">
        <f t="shared" si="330"/>
        <v>12</v>
      </c>
      <c r="I1458">
        <f t="shared" si="331"/>
        <v>1984</v>
      </c>
      <c r="Q1458" t="s">
        <v>72</v>
      </c>
      <c r="R1458" s="93">
        <v>31041</v>
      </c>
      <c r="S1458">
        <v>-16.8</v>
      </c>
      <c r="T1458">
        <v>-25.4</v>
      </c>
      <c r="U1458">
        <f t="shared" si="323"/>
        <v>-21.1</v>
      </c>
      <c r="V1458" s="106">
        <v>14.5</v>
      </c>
      <c r="W1458" s="107">
        <f t="shared" si="332"/>
        <v>35.6</v>
      </c>
      <c r="X1458">
        <f t="shared" si="333"/>
        <v>12</v>
      </c>
      <c r="AG1458" s="93">
        <f t="shared" si="324"/>
        <v>31042</v>
      </c>
      <c r="AH1458" s="107">
        <f t="shared" si="325"/>
        <v>41.225000000000001</v>
      </c>
      <c r="AI1458" s="72">
        <f t="shared" si="326"/>
        <v>26</v>
      </c>
      <c r="AJ1458">
        <f t="shared" si="327"/>
        <v>12</v>
      </c>
      <c r="AK1458">
        <f t="shared" si="328"/>
        <v>1984</v>
      </c>
    </row>
    <row r="1459" spans="1:37" x14ac:dyDescent="0.2">
      <c r="A1459" t="s">
        <v>70</v>
      </c>
      <c r="B1459" s="93">
        <v>31042</v>
      </c>
      <c r="C1459">
        <v>-21.5</v>
      </c>
      <c r="D1459">
        <v>-25.9</v>
      </c>
      <c r="E1459">
        <f t="shared" si="322"/>
        <v>-23.7</v>
      </c>
      <c r="F1459" s="106">
        <v>15.5</v>
      </c>
      <c r="G1459" s="107">
        <f t="shared" si="329"/>
        <v>39.200000000000003</v>
      </c>
      <c r="H1459">
        <f t="shared" si="330"/>
        <v>12</v>
      </c>
      <c r="I1459">
        <f t="shared" si="331"/>
        <v>1984</v>
      </c>
      <c r="Q1459" t="s">
        <v>72</v>
      </c>
      <c r="R1459" s="93">
        <v>31042</v>
      </c>
      <c r="S1459">
        <v>-24.1</v>
      </c>
      <c r="T1459">
        <v>-33.4</v>
      </c>
      <c r="U1459">
        <f t="shared" si="323"/>
        <v>-28.75</v>
      </c>
      <c r="V1459" s="106">
        <v>14.5</v>
      </c>
      <c r="W1459" s="107">
        <f t="shared" si="332"/>
        <v>43.25</v>
      </c>
      <c r="X1459">
        <f t="shared" si="333"/>
        <v>12</v>
      </c>
      <c r="AG1459" s="93">
        <f t="shared" si="324"/>
        <v>31043</v>
      </c>
      <c r="AH1459" s="107">
        <f t="shared" si="325"/>
        <v>42</v>
      </c>
      <c r="AI1459" s="72">
        <f t="shared" si="326"/>
        <v>27</v>
      </c>
      <c r="AJ1459">
        <f t="shared" si="327"/>
        <v>12</v>
      </c>
      <c r="AK1459">
        <f t="shared" si="328"/>
        <v>1984</v>
      </c>
    </row>
    <row r="1460" spans="1:37" x14ac:dyDescent="0.2">
      <c r="A1460" t="s">
        <v>70</v>
      </c>
      <c r="B1460" s="93">
        <v>31043</v>
      </c>
      <c r="C1460">
        <v>-23.2</v>
      </c>
      <c r="D1460">
        <v>-26.8</v>
      </c>
      <c r="E1460">
        <f t="shared" si="322"/>
        <v>-25</v>
      </c>
      <c r="F1460" s="106">
        <v>15.5</v>
      </c>
      <c r="G1460" s="107">
        <f t="shared" si="329"/>
        <v>40.5</v>
      </c>
      <c r="H1460">
        <f t="shared" si="330"/>
        <v>12</v>
      </c>
      <c r="I1460">
        <f t="shared" si="331"/>
        <v>1984</v>
      </c>
      <c r="Q1460" t="s">
        <v>72</v>
      </c>
      <c r="R1460" s="93">
        <v>31043</v>
      </c>
      <c r="S1460">
        <v>-27</v>
      </c>
      <c r="T1460">
        <v>-31</v>
      </c>
      <c r="U1460">
        <f t="shared" si="323"/>
        <v>-29</v>
      </c>
      <c r="V1460" s="106">
        <v>14.5</v>
      </c>
      <c r="W1460" s="107">
        <f t="shared" si="332"/>
        <v>43.5</v>
      </c>
      <c r="X1460">
        <f t="shared" si="333"/>
        <v>12</v>
      </c>
      <c r="AG1460" s="93">
        <f t="shared" si="324"/>
        <v>31044</v>
      </c>
      <c r="AH1460" s="107">
        <f t="shared" si="325"/>
        <v>44.349999999999994</v>
      </c>
      <c r="AI1460" s="72">
        <f t="shared" si="326"/>
        <v>28</v>
      </c>
      <c r="AJ1460">
        <f t="shared" si="327"/>
        <v>12</v>
      </c>
      <c r="AK1460">
        <f t="shared" si="328"/>
        <v>1984</v>
      </c>
    </row>
    <row r="1461" spans="1:37" x14ac:dyDescent="0.2">
      <c r="A1461" t="s">
        <v>70</v>
      </c>
      <c r="B1461" s="93">
        <v>31044</v>
      </c>
      <c r="C1461">
        <v>-24.9</v>
      </c>
      <c r="D1461">
        <v>-34.200000000000003</v>
      </c>
      <c r="E1461">
        <f t="shared" si="322"/>
        <v>-29.55</v>
      </c>
      <c r="F1461" s="106">
        <v>15.5</v>
      </c>
      <c r="G1461" s="107">
        <f t="shared" si="329"/>
        <v>45.05</v>
      </c>
      <c r="H1461">
        <f t="shared" si="330"/>
        <v>12</v>
      </c>
      <c r="I1461">
        <f t="shared" si="331"/>
        <v>1984</v>
      </c>
      <c r="Q1461" t="s">
        <v>72</v>
      </c>
      <c r="R1461" s="93">
        <v>31044</v>
      </c>
      <c r="S1461">
        <v>-27.6</v>
      </c>
      <c r="T1461">
        <v>-30.7</v>
      </c>
      <c r="U1461">
        <f t="shared" si="323"/>
        <v>-29.15</v>
      </c>
      <c r="V1461" s="106">
        <v>14.5</v>
      </c>
      <c r="W1461" s="107">
        <f t="shared" si="332"/>
        <v>43.65</v>
      </c>
      <c r="X1461">
        <f t="shared" si="333"/>
        <v>12</v>
      </c>
      <c r="AG1461" s="93">
        <f t="shared" si="324"/>
        <v>31045</v>
      </c>
      <c r="AH1461" s="107">
        <f t="shared" si="325"/>
        <v>47.075000000000003</v>
      </c>
      <c r="AI1461" s="72">
        <f t="shared" si="326"/>
        <v>29</v>
      </c>
      <c r="AJ1461">
        <f t="shared" si="327"/>
        <v>12</v>
      </c>
      <c r="AK1461">
        <f t="shared" si="328"/>
        <v>1984</v>
      </c>
    </row>
    <row r="1462" spans="1:37" x14ac:dyDescent="0.2">
      <c r="A1462" t="s">
        <v>70</v>
      </c>
      <c r="B1462" s="93">
        <v>31045</v>
      </c>
      <c r="C1462">
        <v>-26.3</v>
      </c>
      <c r="D1462">
        <v>-36.200000000000003</v>
      </c>
      <c r="E1462">
        <f t="shared" si="322"/>
        <v>-31.25</v>
      </c>
      <c r="F1462" s="106">
        <v>15.5</v>
      </c>
      <c r="G1462" s="107">
        <f t="shared" si="329"/>
        <v>46.75</v>
      </c>
      <c r="H1462">
        <f t="shared" si="330"/>
        <v>12</v>
      </c>
      <c r="I1462">
        <f t="shared" si="331"/>
        <v>1984</v>
      </c>
      <c r="Q1462" t="s">
        <v>72</v>
      </c>
      <c r="R1462" s="93">
        <v>31045</v>
      </c>
      <c r="S1462">
        <v>-29.2</v>
      </c>
      <c r="T1462">
        <v>-36.6</v>
      </c>
      <c r="U1462">
        <f t="shared" si="323"/>
        <v>-32.9</v>
      </c>
      <c r="V1462" s="106">
        <v>14.5</v>
      </c>
      <c r="W1462" s="107">
        <f t="shared" si="332"/>
        <v>47.4</v>
      </c>
      <c r="X1462">
        <f t="shared" si="333"/>
        <v>12</v>
      </c>
      <c r="AG1462" s="93">
        <f t="shared" si="324"/>
        <v>31046</v>
      </c>
      <c r="AH1462" s="107">
        <f t="shared" si="325"/>
        <v>42.75</v>
      </c>
      <c r="AI1462" s="72">
        <f t="shared" si="326"/>
        <v>30</v>
      </c>
      <c r="AJ1462">
        <f t="shared" si="327"/>
        <v>12</v>
      </c>
      <c r="AK1462">
        <f t="shared" si="328"/>
        <v>1984</v>
      </c>
    </row>
    <row r="1463" spans="1:37" x14ac:dyDescent="0.2">
      <c r="A1463" t="s">
        <v>70</v>
      </c>
      <c r="B1463" s="93">
        <v>31046</v>
      </c>
      <c r="C1463">
        <v>-21.2</v>
      </c>
      <c r="D1463">
        <v>-29.6</v>
      </c>
      <c r="E1463">
        <f t="shared" si="322"/>
        <v>-25.4</v>
      </c>
      <c r="F1463" s="106">
        <v>15.5</v>
      </c>
      <c r="G1463" s="107">
        <f t="shared" si="329"/>
        <v>40.9</v>
      </c>
      <c r="H1463">
        <f t="shared" si="330"/>
        <v>12</v>
      </c>
      <c r="I1463">
        <f t="shared" si="331"/>
        <v>1984</v>
      </c>
      <c r="Q1463" t="s">
        <v>72</v>
      </c>
      <c r="R1463" s="93">
        <v>31046</v>
      </c>
      <c r="S1463">
        <v>-24.5</v>
      </c>
      <c r="T1463">
        <v>-35.700000000000003</v>
      </c>
      <c r="U1463">
        <f t="shared" si="323"/>
        <v>-30.1</v>
      </c>
      <c r="V1463" s="106">
        <v>14.5</v>
      </c>
      <c r="W1463" s="107">
        <f t="shared" si="332"/>
        <v>44.6</v>
      </c>
      <c r="X1463">
        <f t="shared" si="333"/>
        <v>12</v>
      </c>
      <c r="AG1463" s="93">
        <f t="shared" si="324"/>
        <v>31047</v>
      </c>
      <c r="AH1463" s="107">
        <f t="shared" si="325"/>
        <v>35.200000000000003</v>
      </c>
      <c r="AI1463" s="72">
        <f t="shared" si="326"/>
        <v>31</v>
      </c>
      <c r="AJ1463">
        <f t="shared" si="327"/>
        <v>12</v>
      </c>
      <c r="AK1463">
        <f t="shared" si="328"/>
        <v>1984</v>
      </c>
    </row>
    <row r="1464" spans="1:37" x14ac:dyDescent="0.2">
      <c r="A1464" t="s">
        <v>70</v>
      </c>
      <c r="B1464" s="93">
        <v>31047</v>
      </c>
      <c r="C1464">
        <v>-11.7</v>
      </c>
      <c r="D1464">
        <v>-26.9</v>
      </c>
      <c r="E1464">
        <f t="shared" si="322"/>
        <v>-19.299999999999997</v>
      </c>
      <c r="F1464" s="106">
        <v>15.5</v>
      </c>
      <c r="G1464" s="107">
        <f t="shared" si="329"/>
        <v>34.799999999999997</v>
      </c>
      <c r="H1464">
        <f t="shared" si="330"/>
        <v>12</v>
      </c>
      <c r="I1464">
        <f t="shared" si="331"/>
        <v>1984</v>
      </c>
      <c r="Q1464" t="s">
        <v>72</v>
      </c>
      <c r="R1464" s="93">
        <v>31047</v>
      </c>
      <c r="S1464">
        <v>-12.6</v>
      </c>
      <c r="T1464">
        <v>-29.6</v>
      </c>
      <c r="U1464">
        <f t="shared" si="323"/>
        <v>-21.1</v>
      </c>
      <c r="V1464" s="106">
        <v>14.5</v>
      </c>
      <c r="W1464" s="107">
        <f t="shared" si="332"/>
        <v>35.6</v>
      </c>
      <c r="X1464">
        <f t="shared" si="333"/>
        <v>12</v>
      </c>
      <c r="AG1464" s="93">
        <f t="shared" si="324"/>
        <v>31048</v>
      </c>
      <c r="AH1464" s="107">
        <f t="shared" si="325"/>
        <v>25.049999999999997</v>
      </c>
      <c r="AI1464" s="72">
        <f t="shared" si="326"/>
        <v>1</v>
      </c>
      <c r="AJ1464">
        <f t="shared" si="327"/>
        <v>1</v>
      </c>
      <c r="AK1464">
        <f t="shared" si="328"/>
        <v>1985</v>
      </c>
    </row>
    <row r="1465" spans="1:37" x14ac:dyDescent="0.2">
      <c r="A1465" t="s">
        <v>70</v>
      </c>
      <c r="B1465" s="93">
        <v>31048</v>
      </c>
      <c r="C1465">
        <v>3.1</v>
      </c>
      <c r="D1465">
        <v>-19.2</v>
      </c>
      <c r="E1465">
        <f t="shared" si="322"/>
        <v>-8.0499999999999989</v>
      </c>
      <c r="F1465" s="106">
        <v>15.5</v>
      </c>
      <c r="G1465" s="107">
        <f t="shared" si="329"/>
        <v>23.549999999999997</v>
      </c>
      <c r="H1465">
        <f t="shared" si="330"/>
        <v>1</v>
      </c>
      <c r="I1465">
        <f t="shared" si="331"/>
        <v>1985</v>
      </c>
      <c r="Q1465" t="s">
        <v>72</v>
      </c>
      <c r="R1465" s="93">
        <v>31048</v>
      </c>
      <c r="S1465">
        <v>-3.3</v>
      </c>
      <c r="T1465">
        <v>-20.8</v>
      </c>
      <c r="U1465">
        <f t="shared" si="323"/>
        <v>-12.05</v>
      </c>
      <c r="V1465" s="106">
        <v>14.5</v>
      </c>
      <c r="W1465" s="107">
        <f t="shared" si="332"/>
        <v>26.55</v>
      </c>
      <c r="X1465">
        <f t="shared" si="333"/>
        <v>1</v>
      </c>
      <c r="AG1465" s="93">
        <f t="shared" si="324"/>
        <v>31049</v>
      </c>
      <c r="AH1465" s="107">
        <f t="shared" si="325"/>
        <v>12.775</v>
      </c>
      <c r="AI1465" s="72">
        <f t="shared" si="326"/>
        <v>2</v>
      </c>
      <c r="AJ1465">
        <f t="shared" si="327"/>
        <v>1</v>
      </c>
      <c r="AK1465">
        <f t="shared" si="328"/>
        <v>1985</v>
      </c>
    </row>
    <row r="1466" spans="1:37" x14ac:dyDescent="0.2">
      <c r="A1466" t="s">
        <v>70</v>
      </c>
      <c r="B1466" s="93">
        <v>31049</v>
      </c>
      <c r="C1466">
        <v>7.8</v>
      </c>
      <c r="D1466">
        <v>-0.9</v>
      </c>
      <c r="E1466">
        <f t="shared" si="322"/>
        <v>3.4499999999999997</v>
      </c>
      <c r="F1466" s="106">
        <v>15.5</v>
      </c>
      <c r="G1466" s="107">
        <f t="shared" si="329"/>
        <v>12.05</v>
      </c>
      <c r="H1466">
        <f t="shared" si="330"/>
        <v>1</v>
      </c>
      <c r="I1466">
        <f t="shared" si="331"/>
        <v>1985</v>
      </c>
      <c r="Q1466" t="s">
        <v>72</v>
      </c>
      <c r="R1466" s="93">
        <v>31049</v>
      </c>
      <c r="S1466">
        <v>6.2</v>
      </c>
      <c r="T1466">
        <v>-4.2</v>
      </c>
      <c r="U1466">
        <f t="shared" si="323"/>
        <v>1</v>
      </c>
      <c r="V1466" s="106">
        <v>14.5</v>
      </c>
      <c r="W1466" s="107">
        <f t="shared" si="332"/>
        <v>13.5</v>
      </c>
      <c r="X1466">
        <f t="shared" si="333"/>
        <v>1</v>
      </c>
      <c r="AG1466" s="93">
        <f t="shared" si="324"/>
        <v>31050</v>
      </c>
      <c r="AH1466" s="107">
        <f t="shared" si="325"/>
        <v>13.75</v>
      </c>
      <c r="AI1466" s="72">
        <f t="shared" si="326"/>
        <v>3</v>
      </c>
      <c r="AJ1466">
        <f t="shared" si="327"/>
        <v>1</v>
      </c>
      <c r="AK1466">
        <f t="shared" si="328"/>
        <v>1985</v>
      </c>
    </row>
    <row r="1467" spans="1:37" x14ac:dyDescent="0.2">
      <c r="A1467" t="s">
        <v>70</v>
      </c>
      <c r="B1467" s="93">
        <v>31050</v>
      </c>
      <c r="C1467">
        <v>9.6999999999999993</v>
      </c>
      <c r="D1467">
        <v>-4.5999999999999996</v>
      </c>
      <c r="E1467">
        <f t="shared" si="322"/>
        <v>2.5499999999999998</v>
      </c>
      <c r="F1467" s="106">
        <v>15.5</v>
      </c>
      <c r="G1467" s="107">
        <f t="shared" si="329"/>
        <v>12.95</v>
      </c>
      <c r="H1467">
        <f t="shared" si="330"/>
        <v>1</v>
      </c>
      <c r="I1467">
        <f t="shared" si="331"/>
        <v>1985</v>
      </c>
      <c r="Q1467" t="s">
        <v>72</v>
      </c>
      <c r="R1467" s="93">
        <v>31050</v>
      </c>
      <c r="S1467">
        <v>5.9</v>
      </c>
      <c r="T1467">
        <v>-6</v>
      </c>
      <c r="U1467">
        <f t="shared" si="323"/>
        <v>-4.9999999999999822E-2</v>
      </c>
      <c r="V1467" s="106">
        <v>14.5</v>
      </c>
      <c r="W1467" s="107">
        <f t="shared" si="332"/>
        <v>14.55</v>
      </c>
      <c r="X1467">
        <f t="shared" si="333"/>
        <v>1</v>
      </c>
      <c r="AG1467" s="93">
        <f t="shared" si="324"/>
        <v>31051</v>
      </c>
      <c r="AH1467" s="107">
        <f t="shared" si="325"/>
        <v>16.350000000000001</v>
      </c>
      <c r="AI1467" s="72">
        <f t="shared" si="326"/>
        <v>4</v>
      </c>
      <c r="AJ1467">
        <f t="shared" si="327"/>
        <v>1</v>
      </c>
      <c r="AK1467">
        <f t="shared" si="328"/>
        <v>1985</v>
      </c>
    </row>
    <row r="1468" spans="1:37" x14ac:dyDescent="0.2">
      <c r="A1468" t="s">
        <v>70</v>
      </c>
      <c r="B1468" s="93">
        <v>31051</v>
      </c>
      <c r="C1468">
        <v>10.8</v>
      </c>
      <c r="D1468">
        <v>-8.6999999999999993</v>
      </c>
      <c r="E1468">
        <f t="shared" si="322"/>
        <v>1.0500000000000007</v>
      </c>
      <c r="F1468" s="106">
        <v>15.5</v>
      </c>
      <c r="G1468" s="107">
        <f t="shared" si="329"/>
        <v>14.45</v>
      </c>
      <c r="H1468">
        <f t="shared" si="330"/>
        <v>1</v>
      </c>
      <c r="I1468">
        <f t="shared" si="331"/>
        <v>1985</v>
      </c>
      <c r="Q1468" t="s">
        <v>72</v>
      </c>
      <c r="R1468" s="93">
        <v>31051</v>
      </c>
      <c r="S1468">
        <v>2.8</v>
      </c>
      <c r="T1468">
        <v>-10.3</v>
      </c>
      <c r="U1468">
        <f t="shared" si="323"/>
        <v>-3.7500000000000004</v>
      </c>
      <c r="V1468" s="106">
        <v>14.5</v>
      </c>
      <c r="W1468" s="107">
        <f t="shared" si="332"/>
        <v>18.25</v>
      </c>
      <c r="X1468">
        <f t="shared" si="333"/>
        <v>1</v>
      </c>
      <c r="AG1468" s="93">
        <f t="shared" si="324"/>
        <v>31052</v>
      </c>
      <c r="AH1468" s="107">
        <f t="shared" si="325"/>
        <v>13.55</v>
      </c>
      <c r="AI1468" s="72">
        <f t="shared" si="326"/>
        <v>5</v>
      </c>
      <c r="AJ1468">
        <f t="shared" si="327"/>
        <v>1</v>
      </c>
      <c r="AK1468">
        <f t="shared" si="328"/>
        <v>1985</v>
      </c>
    </row>
    <row r="1469" spans="1:37" x14ac:dyDescent="0.2">
      <c r="A1469" t="s">
        <v>70</v>
      </c>
      <c r="B1469" s="93">
        <v>31052</v>
      </c>
      <c r="C1469">
        <v>9.4</v>
      </c>
      <c r="D1469">
        <v>-3.6</v>
      </c>
      <c r="E1469">
        <f t="shared" si="322"/>
        <v>2.9000000000000004</v>
      </c>
      <c r="F1469" s="106">
        <v>15.5</v>
      </c>
      <c r="G1469" s="107">
        <f t="shared" si="329"/>
        <v>12.6</v>
      </c>
      <c r="H1469">
        <f t="shared" si="330"/>
        <v>1</v>
      </c>
      <c r="I1469">
        <f t="shared" si="331"/>
        <v>1985</v>
      </c>
      <c r="Q1469" t="s">
        <v>72</v>
      </c>
      <c r="R1469" s="93">
        <v>31052</v>
      </c>
      <c r="S1469">
        <v>5</v>
      </c>
      <c r="T1469">
        <v>-5</v>
      </c>
      <c r="U1469">
        <f t="shared" si="323"/>
        <v>0</v>
      </c>
      <c r="V1469" s="106">
        <v>14.5</v>
      </c>
      <c r="W1469" s="107">
        <f t="shared" si="332"/>
        <v>14.5</v>
      </c>
      <c r="X1469">
        <f t="shared" si="333"/>
        <v>1</v>
      </c>
      <c r="AG1469" s="93">
        <f t="shared" si="324"/>
        <v>31053</v>
      </c>
      <c r="AH1469" s="107">
        <f t="shared" si="325"/>
        <v>17.475000000000001</v>
      </c>
      <c r="AI1469" s="72">
        <f t="shared" si="326"/>
        <v>6</v>
      </c>
      <c r="AJ1469">
        <f t="shared" si="327"/>
        <v>1</v>
      </c>
      <c r="AK1469">
        <f t="shared" si="328"/>
        <v>1985</v>
      </c>
    </row>
    <row r="1470" spans="1:37" x14ac:dyDescent="0.2">
      <c r="A1470" t="s">
        <v>70</v>
      </c>
      <c r="B1470" s="93">
        <v>31053</v>
      </c>
      <c r="C1470">
        <v>5.3</v>
      </c>
      <c r="D1470">
        <v>-7.9</v>
      </c>
      <c r="E1470">
        <f t="shared" si="322"/>
        <v>-1.3000000000000003</v>
      </c>
      <c r="F1470" s="106">
        <v>15.5</v>
      </c>
      <c r="G1470" s="107">
        <f t="shared" si="329"/>
        <v>16.8</v>
      </c>
      <c r="H1470">
        <f t="shared" si="330"/>
        <v>1</v>
      </c>
      <c r="I1470">
        <f t="shared" si="331"/>
        <v>1985</v>
      </c>
      <c r="Q1470" t="s">
        <v>72</v>
      </c>
      <c r="R1470" s="93">
        <v>31053</v>
      </c>
      <c r="S1470">
        <v>1.6</v>
      </c>
      <c r="T1470">
        <v>-8.9</v>
      </c>
      <c r="U1470">
        <f t="shared" si="323"/>
        <v>-3.6500000000000004</v>
      </c>
      <c r="V1470" s="106">
        <v>14.5</v>
      </c>
      <c r="W1470" s="107">
        <f t="shared" si="332"/>
        <v>18.149999999999999</v>
      </c>
      <c r="X1470">
        <f t="shared" si="333"/>
        <v>1</v>
      </c>
      <c r="AG1470" s="93">
        <f t="shared" si="324"/>
        <v>31054</v>
      </c>
      <c r="AH1470" s="107">
        <f t="shared" si="325"/>
        <v>24.875</v>
      </c>
      <c r="AI1470" s="72">
        <f t="shared" si="326"/>
        <v>7</v>
      </c>
      <c r="AJ1470">
        <f t="shared" si="327"/>
        <v>1</v>
      </c>
      <c r="AK1470">
        <f t="shared" si="328"/>
        <v>1985</v>
      </c>
    </row>
    <row r="1471" spans="1:37" x14ac:dyDescent="0.2">
      <c r="A1471" t="s">
        <v>70</v>
      </c>
      <c r="B1471" s="93">
        <v>31054</v>
      </c>
      <c r="C1471">
        <v>-3.5</v>
      </c>
      <c r="D1471">
        <v>-10</v>
      </c>
      <c r="E1471">
        <f t="shared" si="322"/>
        <v>-6.75</v>
      </c>
      <c r="F1471" s="106">
        <v>15.5</v>
      </c>
      <c r="G1471" s="107">
        <f t="shared" si="329"/>
        <v>22.25</v>
      </c>
      <c r="H1471">
        <f t="shared" si="330"/>
        <v>1</v>
      </c>
      <c r="I1471">
        <f t="shared" si="331"/>
        <v>1985</v>
      </c>
      <c r="Q1471" t="s">
        <v>72</v>
      </c>
      <c r="R1471" s="93">
        <v>31054</v>
      </c>
      <c r="S1471">
        <v>-5.0999999999999996</v>
      </c>
      <c r="T1471">
        <v>-20.9</v>
      </c>
      <c r="U1471">
        <f t="shared" si="323"/>
        <v>-13</v>
      </c>
      <c r="V1471" s="106">
        <v>14.5</v>
      </c>
      <c r="W1471" s="107">
        <f t="shared" si="332"/>
        <v>27.5</v>
      </c>
      <c r="X1471">
        <f t="shared" si="333"/>
        <v>1</v>
      </c>
      <c r="AG1471" s="93">
        <f t="shared" si="324"/>
        <v>31055</v>
      </c>
      <c r="AH1471" s="107">
        <f t="shared" si="325"/>
        <v>26.55</v>
      </c>
      <c r="AI1471" s="72">
        <f t="shared" si="326"/>
        <v>8</v>
      </c>
      <c r="AJ1471">
        <f t="shared" si="327"/>
        <v>1</v>
      </c>
      <c r="AK1471">
        <f t="shared" si="328"/>
        <v>1985</v>
      </c>
    </row>
    <row r="1472" spans="1:37" x14ac:dyDescent="0.2">
      <c r="A1472" t="s">
        <v>70</v>
      </c>
      <c r="B1472" s="93">
        <v>31055</v>
      </c>
      <c r="C1472">
        <v>-3.8</v>
      </c>
      <c r="D1472">
        <v>-12.2</v>
      </c>
      <c r="E1472">
        <f t="shared" si="322"/>
        <v>-8</v>
      </c>
      <c r="F1472" s="106">
        <v>15.5</v>
      </c>
      <c r="G1472" s="107">
        <f t="shared" si="329"/>
        <v>23.5</v>
      </c>
      <c r="H1472">
        <f t="shared" si="330"/>
        <v>1</v>
      </c>
      <c r="I1472">
        <f t="shared" si="331"/>
        <v>1985</v>
      </c>
      <c r="Q1472" t="s">
        <v>72</v>
      </c>
      <c r="R1472" s="93">
        <v>31055</v>
      </c>
      <c r="S1472">
        <v>-9.4</v>
      </c>
      <c r="T1472">
        <v>-20.8</v>
      </c>
      <c r="U1472">
        <f t="shared" si="323"/>
        <v>-15.100000000000001</v>
      </c>
      <c r="V1472" s="106">
        <v>14.5</v>
      </c>
      <c r="W1472" s="107">
        <f t="shared" si="332"/>
        <v>29.6</v>
      </c>
      <c r="X1472">
        <f t="shared" si="333"/>
        <v>1</v>
      </c>
      <c r="AG1472" s="93">
        <f t="shared" si="324"/>
        <v>31056</v>
      </c>
      <c r="AH1472" s="107">
        <f t="shared" si="325"/>
        <v>28.55</v>
      </c>
      <c r="AI1472" s="72">
        <f t="shared" si="326"/>
        <v>9</v>
      </c>
      <c r="AJ1472">
        <f t="shared" si="327"/>
        <v>1</v>
      </c>
      <c r="AK1472">
        <f t="shared" si="328"/>
        <v>1985</v>
      </c>
    </row>
    <row r="1473" spans="1:37" x14ac:dyDescent="0.2">
      <c r="A1473" t="s">
        <v>70</v>
      </c>
      <c r="B1473" s="93">
        <v>31056</v>
      </c>
      <c r="C1473">
        <v>1.2</v>
      </c>
      <c r="D1473">
        <v>-16.5</v>
      </c>
      <c r="E1473">
        <f t="shared" si="322"/>
        <v>-7.65</v>
      </c>
      <c r="F1473" s="106">
        <v>15.5</v>
      </c>
      <c r="G1473" s="107">
        <f t="shared" si="329"/>
        <v>23.15</v>
      </c>
      <c r="H1473">
        <f t="shared" si="330"/>
        <v>1</v>
      </c>
      <c r="I1473">
        <f t="shared" si="331"/>
        <v>1985</v>
      </c>
      <c r="Q1473" t="s">
        <v>72</v>
      </c>
      <c r="R1473" s="93">
        <v>31056</v>
      </c>
      <c r="S1473">
        <v>-15.4</v>
      </c>
      <c r="T1473">
        <v>-23.5</v>
      </c>
      <c r="U1473">
        <f t="shared" si="323"/>
        <v>-19.45</v>
      </c>
      <c r="V1473" s="106">
        <v>14.5</v>
      </c>
      <c r="W1473" s="107">
        <f t="shared" si="332"/>
        <v>33.950000000000003</v>
      </c>
      <c r="X1473">
        <f t="shared" si="333"/>
        <v>1</v>
      </c>
      <c r="AG1473" s="93">
        <f t="shared" si="324"/>
        <v>31057</v>
      </c>
      <c r="AH1473" s="107">
        <f t="shared" si="325"/>
        <v>33.5</v>
      </c>
      <c r="AI1473" s="72">
        <f t="shared" si="326"/>
        <v>10</v>
      </c>
      <c r="AJ1473">
        <f t="shared" si="327"/>
        <v>1</v>
      </c>
      <c r="AK1473">
        <f t="shared" si="328"/>
        <v>1985</v>
      </c>
    </row>
    <row r="1474" spans="1:37" x14ac:dyDescent="0.2">
      <c r="A1474" t="s">
        <v>70</v>
      </c>
      <c r="B1474" s="93">
        <v>31057</v>
      </c>
      <c r="C1474">
        <v>-12.8</v>
      </c>
      <c r="D1474">
        <v>-17.600000000000001</v>
      </c>
      <c r="E1474">
        <f t="shared" si="322"/>
        <v>-15.200000000000001</v>
      </c>
      <c r="F1474" s="106">
        <v>15.5</v>
      </c>
      <c r="G1474" s="107">
        <f t="shared" si="329"/>
        <v>30.700000000000003</v>
      </c>
      <c r="H1474">
        <f t="shared" si="330"/>
        <v>1</v>
      </c>
      <c r="I1474">
        <f t="shared" si="331"/>
        <v>1985</v>
      </c>
      <c r="Q1474" t="s">
        <v>72</v>
      </c>
      <c r="R1474" s="93">
        <v>31057</v>
      </c>
      <c r="S1474">
        <v>-18.2</v>
      </c>
      <c r="T1474">
        <v>-25.4</v>
      </c>
      <c r="U1474">
        <f t="shared" si="323"/>
        <v>-21.799999999999997</v>
      </c>
      <c r="V1474" s="106">
        <v>14.5</v>
      </c>
      <c r="W1474" s="107">
        <f t="shared" si="332"/>
        <v>36.299999999999997</v>
      </c>
      <c r="X1474">
        <f t="shared" si="333"/>
        <v>1</v>
      </c>
      <c r="AG1474" s="93">
        <f t="shared" si="324"/>
        <v>31058</v>
      </c>
      <c r="AH1474" s="107">
        <f t="shared" si="325"/>
        <v>22.674999999999997</v>
      </c>
      <c r="AI1474" s="72">
        <f t="shared" si="326"/>
        <v>11</v>
      </c>
      <c r="AJ1474">
        <f t="shared" si="327"/>
        <v>1</v>
      </c>
      <c r="AK1474">
        <f t="shared" si="328"/>
        <v>1985</v>
      </c>
    </row>
    <row r="1475" spans="1:37" x14ac:dyDescent="0.2">
      <c r="A1475" t="s">
        <v>70</v>
      </c>
      <c r="B1475" s="93">
        <v>31058</v>
      </c>
      <c r="C1475">
        <v>8.8000000000000007</v>
      </c>
      <c r="D1475">
        <v>-16.899999999999999</v>
      </c>
      <c r="E1475">
        <f t="shared" si="322"/>
        <v>-4.0499999999999989</v>
      </c>
      <c r="F1475" s="106">
        <v>15.5</v>
      </c>
      <c r="G1475" s="107">
        <f t="shared" si="329"/>
        <v>19.549999999999997</v>
      </c>
      <c r="H1475">
        <f t="shared" si="330"/>
        <v>1</v>
      </c>
      <c r="I1475">
        <f t="shared" si="331"/>
        <v>1985</v>
      </c>
      <c r="Q1475" t="s">
        <v>72</v>
      </c>
      <c r="R1475" s="93">
        <v>31058</v>
      </c>
      <c r="S1475">
        <v>-1.2</v>
      </c>
      <c r="T1475">
        <v>-21.4</v>
      </c>
      <c r="U1475">
        <f t="shared" si="323"/>
        <v>-11.299999999999999</v>
      </c>
      <c r="V1475" s="106">
        <v>14.5</v>
      </c>
      <c r="W1475" s="107">
        <f t="shared" si="332"/>
        <v>25.799999999999997</v>
      </c>
      <c r="X1475">
        <f t="shared" si="333"/>
        <v>1</v>
      </c>
      <c r="AG1475" s="93">
        <f t="shared" si="324"/>
        <v>31059</v>
      </c>
      <c r="AH1475" s="107">
        <f t="shared" si="325"/>
        <v>13</v>
      </c>
      <c r="AI1475" s="72">
        <f t="shared" si="326"/>
        <v>12</v>
      </c>
      <c r="AJ1475">
        <f t="shared" si="327"/>
        <v>1</v>
      </c>
      <c r="AK1475">
        <f t="shared" si="328"/>
        <v>1985</v>
      </c>
    </row>
    <row r="1476" spans="1:37" x14ac:dyDescent="0.2">
      <c r="A1476" t="s">
        <v>70</v>
      </c>
      <c r="B1476" s="93">
        <v>31059</v>
      </c>
      <c r="C1476">
        <v>10.1</v>
      </c>
      <c r="D1476">
        <v>-1.3</v>
      </c>
      <c r="E1476">
        <f t="shared" ref="E1476:E1539" si="334">AVERAGE(C1476:D1476)</f>
        <v>4.3999999999999995</v>
      </c>
      <c r="F1476" s="106">
        <v>15.5</v>
      </c>
      <c r="G1476" s="107">
        <f t="shared" si="329"/>
        <v>11.100000000000001</v>
      </c>
      <c r="H1476">
        <f t="shared" si="330"/>
        <v>1</v>
      </c>
      <c r="I1476">
        <f t="shared" si="331"/>
        <v>1985</v>
      </c>
      <c r="Q1476" t="s">
        <v>72</v>
      </c>
      <c r="R1476" s="93">
        <v>31059</v>
      </c>
      <c r="S1476">
        <v>6.2</v>
      </c>
      <c r="T1476">
        <v>-7</v>
      </c>
      <c r="U1476">
        <f t="shared" ref="U1476:U1539" si="335">AVERAGE(S1476:T1476)</f>
        <v>-0.39999999999999991</v>
      </c>
      <c r="V1476" s="106">
        <v>14.5</v>
      </c>
      <c r="W1476" s="107">
        <f t="shared" si="332"/>
        <v>14.9</v>
      </c>
      <c r="X1476">
        <f t="shared" si="333"/>
        <v>1</v>
      </c>
      <c r="AG1476" s="93">
        <f t="shared" ref="AG1476:AG1539" si="336">R1477</f>
        <v>31060</v>
      </c>
      <c r="AH1476" s="107">
        <f t="shared" ref="AH1476:AH1539" si="337">AVERAGE(W1477,G1477)</f>
        <v>18.375</v>
      </c>
      <c r="AI1476" s="72">
        <f t="shared" ref="AI1476:AI1539" si="338">DAY(AG1476)</f>
        <v>13</v>
      </c>
      <c r="AJ1476">
        <f t="shared" ref="AJ1476:AJ1539" si="339">MONTH(AG1476)</f>
        <v>1</v>
      </c>
      <c r="AK1476">
        <f t="shared" ref="AK1476:AK1539" si="340">YEAR(AG1476)</f>
        <v>1985</v>
      </c>
    </row>
    <row r="1477" spans="1:37" x14ac:dyDescent="0.2">
      <c r="A1477" t="s">
        <v>70</v>
      </c>
      <c r="B1477" s="93">
        <v>31060</v>
      </c>
      <c r="C1477">
        <v>2.9</v>
      </c>
      <c r="D1477">
        <v>-6.7</v>
      </c>
      <c r="E1477">
        <f t="shared" si="334"/>
        <v>-1.9000000000000001</v>
      </c>
      <c r="F1477" s="106">
        <v>15.5</v>
      </c>
      <c r="G1477" s="107">
        <f t="shared" ref="G1477:G1540" si="341">IF(F1477-E1477&gt;0,F1477-E1477,0)</f>
        <v>17.399999999999999</v>
      </c>
      <c r="H1477">
        <f t="shared" ref="H1477:H1540" si="342">MONTH(B1477)</f>
        <v>1</v>
      </c>
      <c r="I1477">
        <f t="shared" ref="I1477:I1540" si="343">YEAR(B1477)</f>
        <v>1985</v>
      </c>
      <c r="Q1477" t="s">
        <v>72</v>
      </c>
      <c r="R1477" s="93">
        <v>31060</v>
      </c>
      <c r="S1477">
        <v>1</v>
      </c>
      <c r="T1477">
        <v>-10.7</v>
      </c>
      <c r="U1477">
        <f t="shared" si="335"/>
        <v>-4.8499999999999996</v>
      </c>
      <c r="V1477" s="106">
        <v>14.5</v>
      </c>
      <c r="W1477" s="107">
        <f t="shared" ref="W1477:W1540" si="344">IF(V1477-U1477&gt;0,V1477-U1477,0)</f>
        <v>19.350000000000001</v>
      </c>
      <c r="X1477">
        <f t="shared" ref="X1477:X1540" si="345">MONTH(R1477)</f>
        <v>1</v>
      </c>
      <c r="AG1477" s="93">
        <f t="shared" si="336"/>
        <v>31061</v>
      </c>
      <c r="AH1477" s="107">
        <f t="shared" si="337"/>
        <v>17.975000000000001</v>
      </c>
      <c r="AI1477" s="72">
        <f t="shared" si="338"/>
        <v>14</v>
      </c>
      <c r="AJ1477">
        <f t="shared" si="339"/>
        <v>1</v>
      </c>
      <c r="AK1477">
        <f t="shared" si="340"/>
        <v>1985</v>
      </c>
    </row>
    <row r="1478" spans="1:37" x14ac:dyDescent="0.2">
      <c r="A1478" t="s">
        <v>70</v>
      </c>
      <c r="B1478" s="93">
        <v>31061</v>
      </c>
      <c r="C1478">
        <v>7.6</v>
      </c>
      <c r="D1478">
        <v>-6.6</v>
      </c>
      <c r="E1478">
        <f t="shared" si="334"/>
        <v>0.5</v>
      </c>
      <c r="F1478" s="106">
        <v>15.5</v>
      </c>
      <c r="G1478" s="107">
        <f t="shared" si="341"/>
        <v>15</v>
      </c>
      <c r="H1478">
        <f t="shared" si="342"/>
        <v>1</v>
      </c>
      <c r="I1478">
        <f t="shared" si="343"/>
        <v>1985</v>
      </c>
      <c r="Q1478" t="s">
        <v>72</v>
      </c>
      <c r="R1478" s="93">
        <v>31061</v>
      </c>
      <c r="S1478">
        <v>-2.2000000000000002</v>
      </c>
      <c r="T1478">
        <v>-10.7</v>
      </c>
      <c r="U1478">
        <f t="shared" si="335"/>
        <v>-6.4499999999999993</v>
      </c>
      <c r="V1478" s="106">
        <v>14.5</v>
      </c>
      <c r="W1478" s="107">
        <f t="shared" si="344"/>
        <v>20.95</v>
      </c>
      <c r="X1478">
        <f t="shared" si="345"/>
        <v>1</v>
      </c>
      <c r="AG1478" s="93">
        <f t="shared" si="336"/>
        <v>31062</v>
      </c>
      <c r="AH1478" s="107">
        <f t="shared" si="337"/>
        <v>14.45</v>
      </c>
      <c r="AI1478" s="72">
        <f t="shared" si="338"/>
        <v>15</v>
      </c>
      <c r="AJ1478">
        <f t="shared" si="339"/>
        <v>1</v>
      </c>
      <c r="AK1478">
        <f t="shared" si="340"/>
        <v>1985</v>
      </c>
    </row>
    <row r="1479" spans="1:37" x14ac:dyDescent="0.2">
      <c r="A1479" t="s">
        <v>70</v>
      </c>
      <c r="B1479" s="93">
        <v>31062</v>
      </c>
      <c r="C1479">
        <v>7.3</v>
      </c>
      <c r="D1479">
        <v>-3.7</v>
      </c>
      <c r="E1479">
        <f t="shared" si="334"/>
        <v>1.7999999999999998</v>
      </c>
      <c r="F1479" s="106">
        <v>15.5</v>
      </c>
      <c r="G1479" s="107">
        <f t="shared" si="341"/>
        <v>13.7</v>
      </c>
      <c r="H1479">
        <f t="shared" si="342"/>
        <v>1</v>
      </c>
      <c r="I1479">
        <f t="shared" si="343"/>
        <v>1985</v>
      </c>
      <c r="Q1479" t="s">
        <v>72</v>
      </c>
      <c r="R1479" s="93">
        <v>31062</v>
      </c>
      <c r="S1479">
        <v>3.6</v>
      </c>
      <c r="T1479">
        <v>-5</v>
      </c>
      <c r="U1479">
        <f t="shared" si="335"/>
        <v>-0.7</v>
      </c>
      <c r="V1479" s="106">
        <v>14.5</v>
      </c>
      <c r="W1479" s="107">
        <f t="shared" si="344"/>
        <v>15.2</v>
      </c>
      <c r="X1479">
        <f t="shared" si="345"/>
        <v>1</v>
      </c>
      <c r="AG1479" s="93">
        <f t="shared" si="336"/>
        <v>31063</v>
      </c>
      <c r="AH1479" s="107">
        <f t="shared" si="337"/>
        <v>14.674999999999999</v>
      </c>
      <c r="AI1479" s="72">
        <f t="shared" si="338"/>
        <v>16</v>
      </c>
      <c r="AJ1479">
        <f t="shared" si="339"/>
        <v>1</v>
      </c>
      <c r="AK1479">
        <f t="shared" si="340"/>
        <v>1985</v>
      </c>
    </row>
    <row r="1480" spans="1:37" x14ac:dyDescent="0.2">
      <c r="A1480" t="s">
        <v>70</v>
      </c>
      <c r="B1480" s="93">
        <v>31063</v>
      </c>
      <c r="C1480">
        <v>10</v>
      </c>
      <c r="D1480">
        <v>-5.4</v>
      </c>
      <c r="E1480">
        <f t="shared" si="334"/>
        <v>2.2999999999999998</v>
      </c>
      <c r="F1480" s="106">
        <v>15.5</v>
      </c>
      <c r="G1480" s="107">
        <f t="shared" si="341"/>
        <v>13.2</v>
      </c>
      <c r="H1480">
        <f t="shared" si="342"/>
        <v>1</v>
      </c>
      <c r="I1480">
        <f t="shared" si="343"/>
        <v>1985</v>
      </c>
      <c r="Q1480" t="s">
        <v>72</v>
      </c>
      <c r="R1480" s="93">
        <v>31063</v>
      </c>
      <c r="S1480">
        <v>3.7</v>
      </c>
      <c r="T1480">
        <v>-7</v>
      </c>
      <c r="U1480">
        <f t="shared" si="335"/>
        <v>-1.65</v>
      </c>
      <c r="V1480" s="106">
        <v>14.5</v>
      </c>
      <c r="W1480" s="107">
        <f t="shared" si="344"/>
        <v>16.149999999999999</v>
      </c>
      <c r="X1480">
        <f t="shared" si="345"/>
        <v>1</v>
      </c>
      <c r="AG1480" s="93">
        <f t="shared" si="336"/>
        <v>31064</v>
      </c>
      <c r="AH1480" s="107">
        <f t="shared" si="337"/>
        <v>14.95</v>
      </c>
      <c r="AI1480" s="72">
        <f t="shared" si="338"/>
        <v>17</v>
      </c>
      <c r="AJ1480">
        <f t="shared" si="339"/>
        <v>1</v>
      </c>
      <c r="AK1480">
        <f t="shared" si="340"/>
        <v>1985</v>
      </c>
    </row>
    <row r="1481" spans="1:37" x14ac:dyDescent="0.2">
      <c r="A1481" t="s">
        <v>70</v>
      </c>
      <c r="B1481" s="93">
        <v>31064</v>
      </c>
      <c r="C1481">
        <v>9.1999999999999993</v>
      </c>
      <c r="D1481">
        <v>-5</v>
      </c>
      <c r="E1481">
        <f t="shared" si="334"/>
        <v>2.0999999999999996</v>
      </c>
      <c r="F1481" s="106">
        <v>15.5</v>
      </c>
      <c r="G1481" s="107">
        <f t="shared" si="341"/>
        <v>13.4</v>
      </c>
      <c r="H1481">
        <f t="shared" si="342"/>
        <v>1</v>
      </c>
      <c r="I1481">
        <f t="shared" si="343"/>
        <v>1985</v>
      </c>
      <c r="Q1481" t="s">
        <v>72</v>
      </c>
      <c r="R1481" s="93">
        <v>31064</v>
      </c>
      <c r="S1481">
        <v>6.4</v>
      </c>
      <c r="T1481">
        <v>-10.4</v>
      </c>
      <c r="U1481">
        <f t="shared" si="335"/>
        <v>-2</v>
      </c>
      <c r="V1481" s="106">
        <v>14.5</v>
      </c>
      <c r="W1481" s="107">
        <f t="shared" si="344"/>
        <v>16.5</v>
      </c>
      <c r="X1481">
        <f t="shared" si="345"/>
        <v>1</v>
      </c>
      <c r="AG1481" s="93">
        <f t="shared" si="336"/>
        <v>31065</v>
      </c>
      <c r="AH1481" s="107">
        <f t="shared" si="337"/>
        <v>25.6</v>
      </c>
      <c r="AI1481" s="72">
        <f t="shared" si="338"/>
        <v>18</v>
      </c>
      <c r="AJ1481">
        <f t="shared" si="339"/>
        <v>1</v>
      </c>
      <c r="AK1481">
        <f t="shared" si="340"/>
        <v>1985</v>
      </c>
    </row>
    <row r="1482" spans="1:37" x14ac:dyDescent="0.2">
      <c r="A1482" t="s">
        <v>70</v>
      </c>
      <c r="B1482" s="93">
        <v>31065</v>
      </c>
      <c r="C1482">
        <v>0.8</v>
      </c>
      <c r="D1482">
        <v>-14.7</v>
      </c>
      <c r="E1482">
        <f t="shared" si="334"/>
        <v>-6.9499999999999993</v>
      </c>
      <c r="F1482" s="106">
        <v>15.5</v>
      </c>
      <c r="G1482" s="107">
        <f t="shared" si="341"/>
        <v>22.45</v>
      </c>
      <c r="H1482">
        <f t="shared" si="342"/>
        <v>1</v>
      </c>
      <c r="I1482">
        <f t="shared" si="343"/>
        <v>1985</v>
      </c>
      <c r="Q1482" t="s">
        <v>72</v>
      </c>
      <c r="R1482" s="93">
        <v>31065</v>
      </c>
      <c r="S1482">
        <v>-9.9</v>
      </c>
      <c r="T1482">
        <v>-18.600000000000001</v>
      </c>
      <c r="U1482">
        <f t="shared" si="335"/>
        <v>-14.25</v>
      </c>
      <c r="V1482" s="106">
        <v>14.5</v>
      </c>
      <c r="W1482" s="107">
        <f t="shared" si="344"/>
        <v>28.75</v>
      </c>
      <c r="X1482">
        <f t="shared" si="345"/>
        <v>1</v>
      </c>
      <c r="AG1482" s="93">
        <f t="shared" si="336"/>
        <v>31066</v>
      </c>
      <c r="AH1482" s="107">
        <f t="shared" si="337"/>
        <v>34.524999999999999</v>
      </c>
      <c r="AI1482" s="72">
        <f t="shared" si="338"/>
        <v>19</v>
      </c>
      <c r="AJ1482">
        <f t="shared" si="339"/>
        <v>1</v>
      </c>
      <c r="AK1482">
        <f t="shared" si="340"/>
        <v>1985</v>
      </c>
    </row>
    <row r="1483" spans="1:37" x14ac:dyDescent="0.2">
      <c r="A1483" t="s">
        <v>70</v>
      </c>
      <c r="B1483" s="93">
        <v>31066</v>
      </c>
      <c r="C1483">
        <v>-12.8</v>
      </c>
      <c r="D1483">
        <v>-21.7</v>
      </c>
      <c r="E1483">
        <f t="shared" si="334"/>
        <v>-17.25</v>
      </c>
      <c r="F1483" s="106">
        <v>15.5</v>
      </c>
      <c r="G1483" s="107">
        <f t="shared" si="341"/>
        <v>32.75</v>
      </c>
      <c r="H1483">
        <f t="shared" si="342"/>
        <v>1</v>
      </c>
      <c r="I1483">
        <f t="shared" si="343"/>
        <v>1985</v>
      </c>
      <c r="Q1483" t="s">
        <v>72</v>
      </c>
      <c r="R1483" s="93">
        <v>31066</v>
      </c>
      <c r="S1483">
        <v>-18.2</v>
      </c>
      <c r="T1483">
        <v>-25.4</v>
      </c>
      <c r="U1483">
        <f t="shared" si="335"/>
        <v>-21.799999999999997</v>
      </c>
      <c r="V1483" s="106">
        <v>14.5</v>
      </c>
      <c r="W1483" s="107">
        <f t="shared" si="344"/>
        <v>36.299999999999997</v>
      </c>
      <c r="X1483">
        <f t="shared" si="345"/>
        <v>1</v>
      </c>
      <c r="AG1483" s="93">
        <f t="shared" si="336"/>
        <v>31067</v>
      </c>
      <c r="AH1483" s="107">
        <f t="shared" si="337"/>
        <v>34.825000000000003</v>
      </c>
      <c r="AI1483" s="72">
        <f t="shared" si="338"/>
        <v>20</v>
      </c>
      <c r="AJ1483">
        <f t="shared" si="339"/>
        <v>1</v>
      </c>
      <c r="AK1483">
        <f t="shared" si="340"/>
        <v>1985</v>
      </c>
    </row>
    <row r="1484" spans="1:37" x14ac:dyDescent="0.2">
      <c r="A1484" t="s">
        <v>70</v>
      </c>
      <c r="B1484" s="93">
        <v>31067</v>
      </c>
      <c r="C1484">
        <v>-14.9</v>
      </c>
      <c r="D1484">
        <v>-22.2</v>
      </c>
      <c r="E1484">
        <f t="shared" si="334"/>
        <v>-18.55</v>
      </c>
      <c r="F1484" s="106">
        <v>15.5</v>
      </c>
      <c r="G1484" s="107">
        <f t="shared" si="341"/>
        <v>34.049999999999997</v>
      </c>
      <c r="H1484">
        <f t="shared" si="342"/>
        <v>1</v>
      </c>
      <c r="I1484">
        <f t="shared" si="343"/>
        <v>1985</v>
      </c>
      <c r="Q1484" t="s">
        <v>72</v>
      </c>
      <c r="R1484" s="93">
        <v>31067</v>
      </c>
      <c r="S1484">
        <v>-14.5</v>
      </c>
      <c r="T1484">
        <v>-27.7</v>
      </c>
      <c r="U1484">
        <f t="shared" si="335"/>
        <v>-21.1</v>
      </c>
      <c r="V1484" s="106">
        <v>14.5</v>
      </c>
      <c r="W1484" s="107">
        <f t="shared" si="344"/>
        <v>35.6</v>
      </c>
      <c r="X1484">
        <f t="shared" si="345"/>
        <v>1</v>
      </c>
      <c r="AG1484" s="93">
        <f t="shared" si="336"/>
        <v>31068</v>
      </c>
      <c r="AH1484" s="107">
        <f t="shared" si="337"/>
        <v>23.55</v>
      </c>
      <c r="AI1484" s="72">
        <f t="shared" si="338"/>
        <v>21</v>
      </c>
      <c r="AJ1484">
        <f t="shared" si="339"/>
        <v>1</v>
      </c>
      <c r="AK1484">
        <f t="shared" si="340"/>
        <v>1985</v>
      </c>
    </row>
    <row r="1485" spans="1:37" x14ac:dyDescent="0.2">
      <c r="A1485" t="s">
        <v>70</v>
      </c>
      <c r="B1485" s="93">
        <v>31068</v>
      </c>
      <c r="C1485">
        <v>0.4</v>
      </c>
      <c r="D1485">
        <v>-15.1</v>
      </c>
      <c r="E1485">
        <f t="shared" si="334"/>
        <v>-7.35</v>
      </c>
      <c r="F1485" s="106">
        <v>15.5</v>
      </c>
      <c r="G1485" s="107">
        <f t="shared" si="341"/>
        <v>22.85</v>
      </c>
      <c r="H1485">
        <f t="shared" si="342"/>
        <v>1</v>
      </c>
      <c r="I1485">
        <f t="shared" si="343"/>
        <v>1985</v>
      </c>
      <c r="Q1485" t="s">
        <v>72</v>
      </c>
      <c r="R1485" s="93">
        <v>31068</v>
      </c>
      <c r="S1485">
        <v>-4.7</v>
      </c>
      <c r="T1485">
        <v>-14.8</v>
      </c>
      <c r="U1485">
        <f t="shared" si="335"/>
        <v>-9.75</v>
      </c>
      <c r="V1485" s="106">
        <v>14.5</v>
      </c>
      <c r="W1485" s="107">
        <f t="shared" si="344"/>
        <v>24.25</v>
      </c>
      <c r="X1485">
        <f t="shared" si="345"/>
        <v>1</v>
      </c>
      <c r="AG1485" s="93">
        <f t="shared" si="336"/>
        <v>31069</v>
      </c>
      <c r="AH1485" s="107">
        <f t="shared" si="337"/>
        <v>19.424999999999997</v>
      </c>
      <c r="AI1485" s="72">
        <f t="shared" si="338"/>
        <v>22</v>
      </c>
      <c r="AJ1485">
        <f t="shared" si="339"/>
        <v>1</v>
      </c>
      <c r="AK1485">
        <f t="shared" si="340"/>
        <v>1985</v>
      </c>
    </row>
    <row r="1486" spans="1:37" x14ac:dyDescent="0.2">
      <c r="A1486" t="s">
        <v>70</v>
      </c>
      <c r="B1486" s="93">
        <v>31069</v>
      </c>
      <c r="C1486">
        <v>4.4000000000000004</v>
      </c>
      <c r="D1486">
        <v>-12.2</v>
      </c>
      <c r="E1486">
        <f t="shared" si="334"/>
        <v>-3.8999999999999995</v>
      </c>
      <c r="F1486" s="106">
        <v>15.5</v>
      </c>
      <c r="G1486" s="107">
        <f t="shared" si="341"/>
        <v>19.399999999999999</v>
      </c>
      <c r="H1486">
        <f t="shared" si="342"/>
        <v>1</v>
      </c>
      <c r="I1486">
        <f t="shared" si="343"/>
        <v>1985</v>
      </c>
      <c r="Q1486" t="s">
        <v>72</v>
      </c>
      <c r="R1486" s="93">
        <v>31069</v>
      </c>
      <c r="S1486">
        <v>0</v>
      </c>
      <c r="T1486">
        <v>-9.9</v>
      </c>
      <c r="U1486">
        <f t="shared" si="335"/>
        <v>-4.95</v>
      </c>
      <c r="V1486" s="106">
        <v>14.5</v>
      </c>
      <c r="W1486" s="107">
        <f t="shared" si="344"/>
        <v>19.45</v>
      </c>
      <c r="X1486">
        <f t="shared" si="345"/>
        <v>1</v>
      </c>
      <c r="AG1486" s="93">
        <f t="shared" si="336"/>
        <v>31070</v>
      </c>
      <c r="AH1486" s="107">
        <f t="shared" si="337"/>
        <v>15.675000000000001</v>
      </c>
      <c r="AI1486" s="72">
        <f t="shared" si="338"/>
        <v>23</v>
      </c>
      <c r="AJ1486">
        <f t="shared" si="339"/>
        <v>1</v>
      </c>
      <c r="AK1486">
        <f t="shared" si="340"/>
        <v>1985</v>
      </c>
    </row>
    <row r="1487" spans="1:37" x14ac:dyDescent="0.2">
      <c r="A1487" t="s">
        <v>70</v>
      </c>
      <c r="B1487" s="93">
        <v>31070</v>
      </c>
      <c r="C1487">
        <v>6.4</v>
      </c>
      <c r="D1487">
        <v>-5.7</v>
      </c>
      <c r="E1487">
        <f t="shared" si="334"/>
        <v>0.35000000000000009</v>
      </c>
      <c r="F1487" s="106">
        <v>15.5</v>
      </c>
      <c r="G1487" s="107">
        <f t="shared" si="341"/>
        <v>15.15</v>
      </c>
      <c r="H1487">
        <f t="shared" si="342"/>
        <v>1</v>
      </c>
      <c r="I1487">
        <f t="shared" si="343"/>
        <v>1985</v>
      </c>
      <c r="Q1487" t="s">
        <v>72</v>
      </c>
      <c r="R1487" s="93">
        <v>31070</v>
      </c>
      <c r="S1487">
        <v>3.7</v>
      </c>
      <c r="T1487">
        <v>-7.1</v>
      </c>
      <c r="U1487">
        <f t="shared" si="335"/>
        <v>-1.6999999999999997</v>
      </c>
      <c r="V1487" s="106">
        <v>14.5</v>
      </c>
      <c r="W1487" s="107">
        <f t="shared" si="344"/>
        <v>16.2</v>
      </c>
      <c r="X1487">
        <f t="shared" si="345"/>
        <v>1</v>
      </c>
      <c r="AG1487" s="93">
        <f t="shared" si="336"/>
        <v>31071</v>
      </c>
      <c r="AH1487" s="107">
        <f t="shared" si="337"/>
        <v>16.274999999999999</v>
      </c>
      <c r="AI1487" s="72">
        <f t="shared" si="338"/>
        <v>24</v>
      </c>
      <c r="AJ1487">
        <f t="shared" si="339"/>
        <v>1</v>
      </c>
      <c r="AK1487">
        <f t="shared" si="340"/>
        <v>1985</v>
      </c>
    </row>
    <row r="1488" spans="1:37" x14ac:dyDescent="0.2">
      <c r="A1488" t="s">
        <v>70</v>
      </c>
      <c r="B1488" s="93">
        <v>31071</v>
      </c>
      <c r="C1488">
        <v>10</v>
      </c>
      <c r="D1488">
        <v>-7.1</v>
      </c>
      <c r="E1488">
        <f t="shared" si="334"/>
        <v>1.4500000000000002</v>
      </c>
      <c r="F1488" s="106">
        <v>15.5</v>
      </c>
      <c r="G1488" s="107">
        <f t="shared" si="341"/>
        <v>14.05</v>
      </c>
      <c r="H1488">
        <f t="shared" si="342"/>
        <v>1</v>
      </c>
      <c r="I1488">
        <f t="shared" si="343"/>
        <v>1985</v>
      </c>
      <c r="Q1488" t="s">
        <v>72</v>
      </c>
      <c r="R1488" s="93">
        <v>31071</v>
      </c>
      <c r="S1488">
        <v>3</v>
      </c>
      <c r="T1488">
        <v>-11</v>
      </c>
      <c r="U1488">
        <f t="shared" si="335"/>
        <v>-4</v>
      </c>
      <c r="V1488" s="106">
        <v>14.5</v>
      </c>
      <c r="W1488" s="107">
        <f t="shared" si="344"/>
        <v>18.5</v>
      </c>
      <c r="X1488">
        <f t="shared" si="345"/>
        <v>1</v>
      </c>
      <c r="AG1488" s="93">
        <f t="shared" si="336"/>
        <v>31072</v>
      </c>
      <c r="AH1488" s="107">
        <f t="shared" si="337"/>
        <v>17.850000000000001</v>
      </c>
      <c r="AI1488" s="72">
        <f t="shared" si="338"/>
        <v>25</v>
      </c>
      <c r="AJ1488">
        <f t="shared" si="339"/>
        <v>1</v>
      </c>
      <c r="AK1488">
        <f t="shared" si="340"/>
        <v>1985</v>
      </c>
    </row>
    <row r="1489" spans="1:37" x14ac:dyDescent="0.2">
      <c r="A1489" t="s">
        <v>70</v>
      </c>
      <c r="B1489" s="93">
        <v>31072</v>
      </c>
      <c r="C1489">
        <v>8.9</v>
      </c>
      <c r="D1489">
        <v>-8.5</v>
      </c>
      <c r="E1489">
        <f t="shared" si="334"/>
        <v>0.20000000000000018</v>
      </c>
      <c r="F1489" s="106">
        <v>15.5</v>
      </c>
      <c r="G1489" s="107">
        <f t="shared" si="341"/>
        <v>15.3</v>
      </c>
      <c r="H1489">
        <f t="shared" si="342"/>
        <v>1</v>
      </c>
      <c r="I1489">
        <f t="shared" si="343"/>
        <v>1985</v>
      </c>
      <c r="Q1489" t="s">
        <v>72</v>
      </c>
      <c r="R1489" s="93">
        <v>31072</v>
      </c>
      <c r="S1489">
        <v>2.4</v>
      </c>
      <c r="T1489">
        <v>-14.2</v>
      </c>
      <c r="U1489">
        <f t="shared" si="335"/>
        <v>-5.8999999999999995</v>
      </c>
      <c r="V1489" s="106">
        <v>14.5</v>
      </c>
      <c r="W1489" s="107">
        <f t="shared" si="344"/>
        <v>20.399999999999999</v>
      </c>
      <c r="X1489">
        <f t="shared" si="345"/>
        <v>1</v>
      </c>
      <c r="AG1489" s="93">
        <f t="shared" si="336"/>
        <v>31073</v>
      </c>
      <c r="AH1489" s="107">
        <f t="shared" si="337"/>
        <v>21.775000000000002</v>
      </c>
      <c r="AI1489" s="72">
        <f t="shared" si="338"/>
        <v>26</v>
      </c>
      <c r="AJ1489">
        <f t="shared" si="339"/>
        <v>1</v>
      </c>
      <c r="AK1489">
        <f t="shared" si="340"/>
        <v>1985</v>
      </c>
    </row>
    <row r="1490" spans="1:37" x14ac:dyDescent="0.2">
      <c r="A1490" t="s">
        <v>70</v>
      </c>
      <c r="B1490" s="93">
        <v>31073</v>
      </c>
      <c r="C1490">
        <v>1.7</v>
      </c>
      <c r="D1490">
        <v>-10.4</v>
      </c>
      <c r="E1490">
        <f t="shared" si="334"/>
        <v>-4.3500000000000005</v>
      </c>
      <c r="F1490" s="106">
        <v>15.5</v>
      </c>
      <c r="G1490" s="107">
        <f t="shared" si="341"/>
        <v>19.850000000000001</v>
      </c>
      <c r="H1490">
        <f t="shared" si="342"/>
        <v>1</v>
      </c>
      <c r="I1490">
        <f t="shared" si="343"/>
        <v>1985</v>
      </c>
      <c r="Q1490" t="s">
        <v>72</v>
      </c>
      <c r="R1490" s="93">
        <v>31073</v>
      </c>
      <c r="S1490">
        <v>-1.6</v>
      </c>
      <c r="T1490">
        <v>-16.8</v>
      </c>
      <c r="U1490">
        <f t="shared" si="335"/>
        <v>-9.2000000000000011</v>
      </c>
      <c r="V1490" s="106">
        <v>14.5</v>
      </c>
      <c r="W1490" s="107">
        <f t="shared" si="344"/>
        <v>23.700000000000003</v>
      </c>
      <c r="X1490">
        <f t="shared" si="345"/>
        <v>1</v>
      </c>
      <c r="AG1490" s="93">
        <f t="shared" si="336"/>
        <v>31074</v>
      </c>
      <c r="AH1490" s="107">
        <f t="shared" si="337"/>
        <v>23.6</v>
      </c>
      <c r="AI1490" s="72">
        <f t="shared" si="338"/>
        <v>27</v>
      </c>
      <c r="AJ1490">
        <f t="shared" si="339"/>
        <v>1</v>
      </c>
      <c r="AK1490">
        <f t="shared" si="340"/>
        <v>1985</v>
      </c>
    </row>
    <row r="1491" spans="1:37" x14ac:dyDescent="0.2">
      <c r="A1491" t="s">
        <v>70</v>
      </c>
      <c r="B1491" s="93">
        <v>31074</v>
      </c>
      <c r="C1491">
        <v>-1.4</v>
      </c>
      <c r="D1491">
        <v>-11.5</v>
      </c>
      <c r="E1491">
        <f t="shared" si="334"/>
        <v>-6.45</v>
      </c>
      <c r="F1491" s="106">
        <v>15.5</v>
      </c>
      <c r="G1491" s="107">
        <f t="shared" si="341"/>
        <v>21.95</v>
      </c>
      <c r="H1491">
        <f t="shared" si="342"/>
        <v>1</v>
      </c>
      <c r="I1491">
        <f t="shared" si="343"/>
        <v>1985</v>
      </c>
      <c r="Q1491" t="s">
        <v>72</v>
      </c>
      <c r="R1491" s="93">
        <v>31074</v>
      </c>
      <c r="S1491">
        <v>-3.5</v>
      </c>
      <c r="T1491">
        <v>-18</v>
      </c>
      <c r="U1491">
        <f t="shared" si="335"/>
        <v>-10.75</v>
      </c>
      <c r="V1491" s="106">
        <v>14.5</v>
      </c>
      <c r="W1491" s="107">
        <f t="shared" si="344"/>
        <v>25.25</v>
      </c>
      <c r="X1491">
        <f t="shared" si="345"/>
        <v>1</v>
      </c>
      <c r="AG1491" s="93">
        <f t="shared" si="336"/>
        <v>31075</v>
      </c>
      <c r="AH1491" s="107">
        <f t="shared" si="337"/>
        <v>24.1</v>
      </c>
      <c r="AI1491" s="72">
        <f t="shared" si="338"/>
        <v>28</v>
      </c>
      <c r="AJ1491">
        <f t="shared" si="339"/>
        <v>1</v>
      </c>
      <c r="AK1491">
        <f t="shared" si="340"/>
        <v>1985</v>
      </c>
    </row>
    <row r="1492" spans="1:37" x14ac:dyDescent="0.2">
      <c r="A1492" t="s">
        <v>70</v>
      </c>
      <c r="B1492" s="93">
        <v>31075</v>
      </c>
      <c r="C1492">
        <v>-1.8</v>
      </c>
      <c r="D1492">
        <v>-11.3</v>
      </c>
      <c r="E1492">
        <f t="shared" si="334"/>
        <v>-6.5500000000000007</v>
      </c>
      <c r="F1492" s="106">
        <v>15.5</v>
      </c>
      <c r="G1492" s="107">
        <f t="shared" si="341"/>
        <v>22.05</v>
      </c>
      <c r="H1492">
        <f t="shared" si="342"/>
        <v>1</v>
      </c>
      <c r="I1492">
        <f t="shared" si="343"/>
        <v>1985</v>
      </c>
      <c r="Q1492" t="s">
        <v>72</v>
      </c>
      <c r="R1492" s="93">
        <v>31075</v>
      </c>
      <c r="S1492">
        <v>-4.5999999999999996</v>
      </c>
      <c r="T1492">
        <v>-18.7</v>
      </c>
      <c r="U1492">
        <f t="shared" si="335"/>
        <v>-11.649999999999999</v>
      </c>
      <c r="V1492" s="106">
        <v>14.5</v>
      </c>
      <c r="W1492" s="107">
        <f t="shared" si="344"/>
        <v>26.15</v>
      </c>
      <c r="X1492">
        <f t="shared" si="345"/>
        <v>1</v>
      </c>
      <c r="AG1492" s="93">
        <f t="shared" si="336"/>
        <v>31076</v>
      </c>
      <c r="AH1492" s="107">
        <f t="shared" si="337"/>
        <v>36.625</v>
      </c>
      <c r="AI1492" s="72">
        <f t="shared" si="338"/>
        <v>29</v>
      </c>
      <c r="AJ1492">
        <f t="shared" si="339"/>
        <v>1</v>
      </c>
      <c r="AK1492">
        <f t="shared" si="340"/>
        <v>1985</v>
      </c>
    </row>
    <row r="1493" spans="1:37" x14ac:dyDescent="0.2">
      <c r="A1493" t="s">
        <v>70</v>
      </c>
      <c r="B1493" s="93">
        <v>31076</v>
      </c>
      <c r="C1493">
        <v>-10.6</v>
      </c>
      <c r="D1493">
        <v>-26.9</v>
      </c>
      <c r="E1493">
        <f t="shared" si="334"/>
        <v>-18.75</v>
      </c>
      <c r="F1493" s="106">
        <v>15.5</v>
      </c>
      <c r="G1493" s="107">
        <f t="shared" si="341"/>
        <v>34.25</v>
      </c>
      <c r="H1493">
        <f t="shared" si="342"/>
        <v>1</v>
      </c>
      <c r="I1493">
        <f t="shared" si="343"/>
        <v>1985</v>
      </c>
      <c r="Q1493" t="s">
        <v>72</v>
      </c>
      <c r="R1493" s="93">
        <v>31076</v>
      </c>
      <c r="S1493">
        <v>-18</v>
      </c>
      <c r="T1493">
        <v>-31</v>
      </c>
      <c r="U1493">
        <f t="shared" si="335"/>
        <v>-24.5</v>
      </c>
      <c r="V1493" s="106">
        <v>14.5</v>
      </c>
      <c r="W1493" s="107">
        <f t="shared" si="344"/>
        <v>39</v>
      </c>
      <c r="X1493">
        <f t="shared" si="345"/>
        <v>1</v>
      </c>
      <c r="AG1493" s="93">
        <f t="shared" si="336"/>
        <v>31077</v>
      </c>
      <c r="AH1493" s="107">
        <f t="shared" si="337"/>
        <v>39</v>
      </c>
      <c r="AI1493" s="72">
        <f t="shared" si="338"/>
        <v>30</v>
      </c>
      <c r="AJ1493">
        <f t="shared" si="339"/>
        <v>1</v>
      </c>
      <c r="AK1493">
        <f t="shared" si="340"/>
        <v>1985</v>
      </c>
    </row>
    <row r="1494" spans="1:37" x14ac:dyDescent="0.2">
      <c r="A1494" t="s">
        <v>70</v>
      </c>
      <c r="B1494" s="93">
        <v>31077</v>
      </c>
      <c r="C1494">
        <v>-13.7</v>
      </c>
      <c r="D1494">
        <v>-27.1</v>
      </c>
      <c r="E1494">
        <f t="shared" si="334"/>
        <v>-20.399999999999999</v>
      </c>
      <c r="F1494" s="106">
        <v>15.5</v>
      </c>
      <c r="G1494" s="107">
        <f t="shared" si="341"/>
        <v>35.9</v>
      </c>
      <c r="H1494">
        <f t="shared" si="342"/>
        <v>1</v>
      </c>
      <c r="I1494">
        <f t="shared" si="343"/>
        <v>1985</v>
      </c>
      <c r="Q1494" t="s">
        <v>72</v>
      </c>
      <c r="R1494" s="93">
        <v>31077</v>
      </c>
      <c r="S1494">
        <v>-21.7</v>
      </c>
      <c r="T1494">
        <v>-33.5</v>
      </c>
      <c r="U1494">
        <f t="shared" si="335"/>
        <v>-27.6</v>
      </c>
      <c r="V1494" s="106">
        <v>14.5</v>
      </c>
      <c r="W1494" s="107">
        <f t="shared" si="344"/>
        <v>42.1</v>
      </c>
      <c r="X1494">
        <f t="shared" si="345"/>
        <v>1</v>
      </c>
      <c r="AG1494" s="93">
        <f t="shared" si="336"/>
        <v>31078</v>
      </c>
      <c r="AH1494" s="107">
        <f t="shared" si="337"/>
        <v>37.325000000000003</v>
      </c>
      <c r="AI1494" s="72">
        <f t="shared" si="338"/>
        <v>31</v>
      </c>
      <c r="AJ1494">
        <f t="shared" si="339"/>
        <v>1</v>
      </c>
      <c r="AK1494">
        <f t="shared" si="340"/>
        <v>1985</v>
      </c>
    </row>
    <row r="1495" spans="1:37" x14ac:dyDescent="0.2">
      <c r="A1495" t="s">
        <v>70</v>
      </c>
      <c r="B1495" s="93">
        <v>31078</v>
      </c>
      <c r="C1495">
        <v>-13.8</v>
      </c>
      <c r="D1495">
        <v>-24.5</v>
      </c>
      <c r="E1495">
        <f t="shared" si="334"/>
        <v>-19.149999999999999</v>
      </c>
      <c r="F1495" s="106">
        <v>15.5</v>
      </c>
      <c r="G1495" s="107">
        <f t="shared" si="341"/>
        <v>34.65</v>
      </c>
      <c r="H1495">
        <f t="shared" si="342"/>
        <v>1</v>
      </c>
      <c r="I1495">
        <f t="shared" si="343"/>
        <v>1985</v>
      </c>
      <c r="Q1495" t="s">
        <v>72</v>
      </c>
      <c r="R1495" s="93">
        <v>31078</v>
      </c>
      <c r="S1495">
        <v>-22.5</v>
      </c>
      <c r="T1495">
        <v>-28.5</v>
      </c>
      <c r="U1495">
        <f t="shared" si="335"/>
        <v>-25.5</v>
      </c>
      <c r="V1495" s="106">
        <v>14.5</v>
      </c>
      <c r="W1495" s="107">
        <f t="shared" si="344"/>
        <v>40</v>
      </c>
      <c r="X1495">
        <f t="shared" si="345"/>
        <v>1</v>
      </c>
      <c r="AG1495" s="93">
        <f t="shared" si="336"/>
        <v>31079</v>
      </c>
      <c r="AH1495" s="107">
        <f t="shared" si="337"/>
        <v>40.375</v>
      </c>
      <c r="AI1495" s="72">
        <f t="shared" si="338"/>
        <v>1</v>
      </c>
      <c r="AJ1495">
        <f t="shared" si="339"/>
        <v>2</v>
      </c>
      <c r="AK1495">
        <f t="shared" si="340"/>
        <v>1985</v>
      </c>
    </row>
    <row r="1496" spans="1:37" x14ac:dyDescent="0.2">
      <c r="A1496" t="s">
        <v>70</v>
      </c>
      <c r="B1496" s="93">
        <v>31079</v>
      </c>
      <c r="C1496">
        <v>-16.899999999999999</v>
      </c>
      <c r="D1496">
        <v>-26.7</v>
      </c>
      <c r="E1496">
        <f t="shared" si="334"/>
        <v>-21.799999999999997</v>
      </c>
      <c r="F1496" s="106">
        <v>15.5</v>
      </c>
      <c r="G1496" s="107">
        <f t="shared" si="341"/>
        <v>37.299999999999997</v>
      </c>
      <c r="H1496">
        <f t="shared" si="342"/>
        <v>2</v>
      </c>
      <c r="I1496">
        <f t="shared" si="343"/>
        <v>1985</v>
      </c>
      <c r="Q1496" t="s">
        <v>72</v>
      </c>
      <c r="R1496" s="93">
        <v>31079</v>
      </c>
      <c r="S1496">
        <v>-23.7</v>
      </c>
      <c r="T1496">
        <v>-34.200000000000003</v>
      </c>
      <c r="U1496">
        <f t="shared" si="335"/>
        <v>-28.950000000000003</v>
      </c>
      <c r="V1496" s="106">
        <v>14.5</v>
      </c>
      <c r="W1496" s="107">
        <f t="shared" si="344"/>
        <v>43.45</v>
      </c>
      <c r="X1496">
        <f t="shared" si="345"/>
        <v>2</v>
      </c>
      <c r="AG1496" s="93">
        <f t="shared" si="336"/>
        <v>31080</v>
      </c>
      <c r="AH1496" s="107">
        <f t="shared" si="337"/>
        <v>39.325000000000003</v>
      </c>
      <c r="AI1496" s="72">
        <f t="shared" si="338"/>
        <v>2</v>
      </c>
      <c r="AJ1496">
        <f t="shared" si="339"/>
        <v>2</v>
      </c>
      <c r="AK1496">
        <f t="shared" si="340"/>
        <v>1985</v>
      </c>
    </row>
    <row r="1497" spans="1:37" x14ac:dyDescent="0.2">
      <c r="A1497" t="s">
        <v>70</v>
      </c>
      <c r="B1497" s="93">
        <v>31080</v>
      </c>
      <c r="C1497">
        <v>-16.600000000000001</v>
      </c>
      <c r="D1497">
        <v>-27</v>
      </c>
      <c r="E1497">
        <f t="shared" si="334"/>
        <v>-21.8</v>
      </c>
      <c r="F1497" s="106">
        <v>15.5</v>
      </c>
      <c r="G1497" s="107">
        <f t="shared" si="341"/>
        <v>37.299999999999997</v>
      </c>
      <c r="H1497">
        <f t="shared" si="342"/>
        <v>2</v>
      </c>
      <c r="I1497">
        <f t="shared" si="343"/>
        <v>1985</v>
      </c>
      <c r="Q1497" t="s">
        <v>72</v>
      </c>
      <c r="R1497" s="93">
        <v>31080</v>
      </c>
      <c r="S1497">
        <v>-21.2</v>
      </c>
      <c r="T1497">
        <v>-32.5</v>
      </c>
      <c r="U1497">
        <f t="shared" si="335"/>
        <v>-26.85</v>
      </c>
      <c r="V1497" s="106">
        <v>14.5</v>
      </c>
      <c r="W1497" s="107">
        <f t="shared" si="344"/>
        <v>41.35</v>
      </c>
      <c r="X1497">
        <f t="shared" si="345"/>
        <v>2</v>
      </c>
      <c r="AG1497" s="93">
        <f t="shared" si="336"/>
        <v>31081</v>
      </c>
      <c r="AH1497" s="107">
        <f t="shared" si="337"/>
        <v>39.575000000000003</v>
      </c>
      <c r="AI1497" s="72">
        <f t="shared" si="338"/>
        <v>3</v>
      </c>
      <c r="AJ1497">
        <f t="shared" si="339"/>
        <v>2</v>
      </c>
      <c r="AK1497">
        <f t="shared" si="340"/>
        <v>1985</v>
      </c>
    </row>
    <row r="1498" spans="1:37" x14ac:dyDescent="0.2">
      <c r="A1498" t="s">
        <v>70</v>
      </c>
      <c r="B1498" s="93">
        <v>31081</v>
      </c>
      <c r="C1498">
        <v>-13.8</v>
      </c>
      <c r="D1498">
        <v>-29</v>
      </c>
      <c r="E1498">
        <f t="shared" si="334"/>
        <v>-21.4</v>
      </c>
      <c r="F1498" s="106">
        <v>15.5</v>
      </c>
      <c r="G1498" s="107">
        <f t="shared" si="341"/>
        <v>36.9</v>
      </c>
      <c r="H1498">
        <f t="shared" si="342"/>
        <v>2</v>
      </c>
      <c r="I1498">
        <f t="shared" si="343"/>
        <v>1985</v>
      </c>
      <c r="Q1498" t="s">
        <v>72</v>
      </c>
      <c r="R1498" s="93">
        <v>31081</v>
      </c>
      <c r="S1498">
        <v>-19.8</v>
      </c>
      <c r="T1498">
        <v>-35.700000000000003</v>
      </c>
      <c r="U1498">
        <f t="shared" si="335"/>
        <v>-27.75</v>
      </c>
      <c r="V1498" s="106">
        <v>14.5</v>
      </c>
      <c r="W1498" s="107">
        <f t="shared" si="344"/>
        <v>42.25</v>
      </c>
      <c r="X1498">
        <f t="shared" si="345"/>
        <v>2</v>
      </c>
      <c r="AG1498" s="93">
        <f t="shared" si="336"/>
        <v>31082</v>
      </c>
      <c r="AH1498" s="107">
        <f t="shared" si="337"/>
        <v>29.024999999999999</v>
      </c>
      <c r="AI1498" s="72">
        <f t="shared" si="338"/>
        <v>4</v>
      </c>
      <c r="AJ1498">
        <f t="shared" si="339"/>
        <v>2</v>
      </c>
      <c r="AK1498">
        <f t="shared" si="340"/>
        <v>1985</v>
      </c>
    </row>
    <row r="1499" spans="1:37" x14ac:dyDescent="0.2">
      <c r="A1499" t="s">
        <v>70</v>
      </c>
      <c r="B1499" s="93">
        <v>31082</v>
      </c>
      <c r="C1499">
        <v>-4.0999999999999996</v>
      </c>
      <c r="D1499">
        <v>-22.5</v>
      </c>
      <c r="E1499">
        <f t="shared" si="334"/>
        <v>-13.3</v>
      </c>
      <c r="F1499" s="106">
        <v>15.5</v>
      </c>
      <c r="G1499" s="107">
        <f t="shared" si="341"/>
        <v>28.8</v>
      </c>
      <c r="H1499">
        <f t="shared" si="342"/>
        <v>2</v>
      </c>
      <c r="I1499">
        <f t="shared" si="343"/>
        <v>1985</v>
      </c>
      <c r="Q1499" t="s">
        <v>72</v>
      </c>
      <c r="R1499" s="93">
        <v>31082</v>
      </c>
      <c r="S1499">
        <v>-8.4</v>
      </c>
      <c r="T1499">
        <v>-21.1</v>
      </c>
      <c r="U1499">
        <f t="shared" si="335"/>
        <v>-14.75</v>
      </c>
      <c r="V1499" s="106">
        <v>14.5</v>
      </c>
      <c r="W1499" s="107">
        <f t="shared" si="344"/>
        <v>29.25</v>
      </c>
      <c r="X1499">
        <f t="shared" si="345"/>
        <v>2</v>
      </c>
      <c r="AG1499" s="93">
        <f t="shared" si="336"/>
        <v>31083</v>
      </c>
      <c r="AH1499" s="107">
        <f t="shared" si="337"/>
        <v>28.75</v>
      </c>
      <c r="AI1499" s="72">
        <f t="shared" si="338"/>
        <v>5</v>
      </c>
      <c r="AJ1499">
        <f t="shared" si="339"/>
        <v>2</v>
      </c>
      <c r="AK1499">
        <f t="shared" si="340"/>
        <v>1985</v>
      </c>
    </row>
    <row r="1500" spans="1:37" x14ac:dyDescent="0.2">
      <c r="A1500" t="s">
        <v>70</v>
      </c>
      <c r="B1500" s="93">
        <v>31083</v>
      </c>
      <c r="C1500">
        <v>-5.4</v>
      </c>
      <c r="D1500">
        <v>-16.600000000000001</v>
      </c>
      <c r="E1500">
        <f t="shared" si="334"/>
        <v>-11</v>
      </c>
      <c r="F1500" s="106">
        <v>15.5</v>
      </c>
      <c r="G1500" s="107">
        <f t="shared" si="341"/>
        <v>26.5</v>
      </c>
      <c r="H1500">
        <f t="shared" si="342"/>
        <v>2</v>
      </c>
      <c r="I1500">
        <f t="shared" si="343"/>
        <v>1985</v>
      </c>
      <c r="Q1500" t="s">
        <v>72</v>
      </c>
      <c r="R1500" s="93">
        <v>31083</v>
      </c>
      <c r="S1500">
        <v>-12.1</v>
      </c>
      <c r="T1500">
        <v>-20.9</v>
      </c>
      <c r="U1500">
        <f t="shared" si="335"/>
        <v>-16.5</v>
      </c>
      <c r="V1500" s="106">
        <v>14.5</v>
      </c>
      <c r="W1500" s="107">
        <f t="shared" si="344"/>
        <v>31</v>
      </c>
      <c r="X1500">
        <f t="shared" si="345"/>
        <v>2</v>
      </c>
      <c r="AG1500" s="93">
        <f t="shared" si="336"/>
        <v>31084</v>
      </c>
      <c r="AH1500" s="107">
        <f t="shared" si="337"/>
        <v>36.024999999999999</v>
      </c>
      <c r="AI1500" s="72">
        <f t="shared" si="338"/>
        <v>6</v>
      </c>
      <c r="AJ1500">
        <f t="shared" si="339"/>
        <v>2</v>
      </c>
      <c r="AK1500">
        <f t="shared" si="340"/>
        <v>1985</v>
      </c>
    </row>
    <row r="1501" spans="1:37" x14ac:dyDescent="0.2">
      <c r="A1501" t="s">
        <v>70</v>
      </c>
      <c r="B1501" s="93">
        <v>31084</v>
      </c>
      <c r="C1501">
        <v>-13.2</v>
      </c>
      <c r="D1501">
        <v>-19.399999999999999</v>
      </c>
      <c r="E1501">
        <f t="shared" si="334"/>
        <v>-16.299999999999997</v>
      </c>
      <c r="F1501" s="106">
        <v>15.5</v>
      </c>
      <c r="G1501" s="107">
        <f t="shared" si="341"/>
        <v>31.799999999999997</v>
      </c>
      <c r="H1501">
        <f t="shared" si="342"/>
        <v>2</v>
      </c>
      <c r="I1501">
        <f t="shared" si="343"/>
        <v>1985</v>
      </c>
      <c r="Q1501" t="s">
        <v>72</v>
      </c>
      <c r="R1501" s="93">
        <v>31084</v>
      </c>
      <c r="S1501">
        <v>-17.399999999999999</v>
      </c>
      <c r="T1501">
        <v>-34.1</v>
      </c>
      <c r="U1501">
        <f t="shared" si="335"/>
        <v>-25.75</v>
      </c>
      <c r="V1501" s="106">
        <v>14.5</v>
      </c>
      <c r="W1501" s="107">
        <f t="shared" si="344"/>
        <v>40.25</v>
      </c>
      <c r="X1501">
        <f t="shared" si="345"/>
        <v>2</v>
      </c>
      <c r="AG1501" s="93">
        <f t="shared" si="336"/>
        <v>31085</v>
      </c>
      <c r="AH1501" s="107">
        <f t="shared" si="337"/>
        <v>40.625</v>
      </c>
      <c r="AI1501" s="72">
        <f t="shared" si="338"/>
        <v>7</v>
      </c>
      <c r="AJ1501">
        <f t="shared" si="339"/>
        <v>2</v>
      </c>
      <c r="AK1501">
        <f t="shared" si="340"/>
        <v>1985</v>
      </c>
    </row>
    <row r="1502" spans="1:37" x14ac:dyDescent="0.2">
      <c r="A1502" t="s">
        <v>70</v>
      </c>
      <c r="B1502" s="93">
        <v>31085</v>
      </c>
      <c r="C1502">
        <v>-18.7</v>
      </c>
      <c r="D1502">
        <v>-26</v>
      </c>
      <c r="E1502">
        <f t="shared" si="334"/>
        <v>-22.35</v>
      </c>
      <c r="F1502" s="106">
        <v>15.5</v>
      </c>
      <c r="G1502" s="107">
        <f t="shared" si="341"/>
        <v>37.85</v>
      </c>
      <c r="H1502">
        <f t="shared" si="342"/>
        <v>2</v>
      </c>
      <c r="I1502">
        <f t="shared" si="343"/>
        <v>1985</v>
      </c>
      <c r="Q1502" t="s">
        <v>72</v>
      </c>
      <c r="R1502" s="93">
        <v>31085</v>
      </c>
      <c r="S1502">
        <v>-22.9</v>
      </c>
      <c r="T1502">
        <v>-34.9</v>
      </c>
      <c r="U1502">
        <f t="shared" si="335"/>
        <v>-28.9</v>
      </c>
      <c r="V1502" s="106">
        <v>14.5</v>
      </c>
      <c r="W1502" s="107">
        <f t="shared" si="344"/>
        <v>43.4</v>
      </c>
      <c r="X1502">
        <f t="shared" si="345"/>
        <v>2</v>
      </c>
      <c r="AG1502" s="93">
        <f t="shared" si="336"/>
        <v>31086</v>
      </c>
      <c r="AH1502" s="107">
        <f t="shared" si="337"/>
        <v>40.024999999999999</v>
      </c>
      <c r="AI1502" s="72">
        <f t="shared" si="338"/>
        <v>8</v>
      </c>
      <c r="AJ1502">
        <f t="shared" si="339"/>
        <v>2</v>
      </c>
      <c r="AK1502">
        <f t="shared" si="340"/>
        <v>1985</v>
      </c>
    </row>
    <row r="1503" spans="1:37" x14ac:dyDescent="0.2">
      <c r="A1503" t="s">
        <v>70</v>
      </c>
      <c r="B1503" s="93">
        <v>31086</v>
      </c>
      <c r="C1503">
        <v>-22</v>
      </c>
      <c r="D1503">
        <v>-28.1</v>
      </c>
      <c r="E1503">
        <f t="shared" si="334"/>
        <v>-25.05</v>
      </c>
      <c r="F1503" s="106">
        <v>15.5</v>
      </c>
      <c r="G1503" s="107">
        <f t="shared" si="341"/>
        <v>40.549999999999997</v>
      </c>
      <c r="H1503">
        <f t="shared" si="342"/>
        <v>2</v>
      </c>
      <c r="I1503">
        <f t="shared" si="343"/>
        <v>1985</v>
      </c>
      <c r="Q1503" t="s">
        <v>72</v>
      </c>
      <c r="R1503" s="93">
        <v>31086</v>
      </c>
      <c r="S1503">
        <v>-23.2</v>
      </c>
      <c r="T1503">
        <v>-26.8</v>
      </c>
      <c r="U1503">
        <f t="shared" si="335"/>
        <v>-25</v>
      </c>
      <c r="V1503" s="106">
        <v>14.5</v>
      </c>
      <c r="W1503" s="107">
        <f t="shared" si="344"/>
        <v>39.5</v>
      </c>
      <c r="X1503">
        <f t="shared" si="345"/>
        <v>2</v>
      </c>
      <c r="AG1503" s="93">
        <f t="shared" si="336"/>
        <v>31087</v>
      </c>
      <c r="AH1503" s="107">
        <f t="shared" si="337"/>
        <v>43.725000000000001</v>
      </c>
      <c r="AI1503" s="72">
        <f t="shared" si="338"/>
        <v>9</v>
      </c>
      <c r="AJ1503">
        <f t="shared" si="339"/>
        <v>2</v>
      </c>
      <c r="AK1503">
        <f t="shared" si="340"/>
        <v>1985</v>
      </c>
    </row>
    <row r="1504" spans="1:37" x14ac:dyDescent="0.2">
      <c r="A1504" t="s">
        <v>70</v>
      </c>
      <c r="B1504" s="93">
        <v>31087</v>
      </c>
      <c r="C1504">
        <v>-23.1</v>
      </c>
      <c r="D1504">
        <v>-32.200000000000003</v>
      </c>
      <c r="E1504">
        <f t="shared" si="334"/>
        <v>-27.650000000000002</v>
      </c>
      <c r="F1504" s="106">
        <v>15.5</v>
      </c>
      <c r="G1504" s="107">
        <f t="shared" si="341"/>
        <v>43.150000000000006</v>
      </c>
      <c r="H1504">
        <f t="shared" si="342"/>
        <v>2</v>
      </c>
      <c r="I1504">
        <f t="shared" si="343"/>
        <v>1985</v>
      </c>
      <c r="Q1504" t="s">
        <v>72</v>
      </c>
      <c r="R1504" s="93">
        <v>31087</v>
      </c>
      <c r="S1504">
        <v>-24.9</v>
      </c>
      <c r="T1504">
        <v>-34.700000000000003</v>
      </c>
      <c r="U1504">
        <f t="shared" si="335"/>
        <v>-29.8</v>
      </c>
      <c r="V1504" s="106">
        <v>14.5</v>
      </c>
      <c r="W1504" s="107">
        <f t="shared" si="344"/>
        <v>44.3</v>
      </c>
      <c r="X1504">
        <f t="shared" si="345"/>
        <v>2</v>
      </c>
      <c r="AG1504" s="93">
        <f t="shared" si="336"/>
        <v>31088</v>
      </c>
      <c r="AH1504" s="107">
        <f t="shared" si="337"/>
        <v>41.95</v>
      </c>
      <c r="AI1504" s="72">
        <f t="shared" si="338"/>
        <v>10</v>
      </c>
      <c r="AJ1504">
        <f t="shared" si="339"/>
        <v>2</v>
      </c>
      <c r="AK1504">
        <f t="shared" si="340"/>
        <v>1985</v>
      </c>
    </row>
    <row r="1505" spans="1:37" x14ac:dyDescent="0.2">
      <c r="A1505" t="s">
        <v>70</v>
      </c>
      <c r="B1505" s="93">
        <v>31088</v>
      </c>
      <c r="C1505">
        <v>-22.5</v>
      </c>
      <c r="D1505">
        <v>-28.5</v>
      </c>
      <c r="E1505">
        <f t="shared" si="334"/>
        <v>-25.5</v>
      </c>
      <c r="F1505" s="106">
        <v>15.5</v>
      </c>
      <c r="G1505" s="107">
        <f t="shared" si="341"/>
        <v>41</v>
      </c>
      <c r="H1505">
        <f t="shared" si="342"/>
        <v>2</v>
      </c>
      <c r="I1505">
        <f t="shared" si="343"/>
        <v>1985</v>
      </c>
      <c r="Q1505" t="s">
        <v>72</v>
      </c>
      <c r="R1505" s="93">
        <v>31088</v>
      </c>
      <c r="S1505">
        <v>-21.8</v>
      </c>
      <c r="T1505">
        <v>-35</v>
      </c>
      <c r="U1505">
        <f t="shared" si="335"/>
        <v>-28.4</v>
      </c>
      <c r="V1505" s="106">
        <v>14.5</v>
      </c>
      <c r="W1505" s="107">
        <f t="shared" si="344"/>
        <v>42.9</v>
      </c>
      <c r="X1505">
        <f t="shared" si="345"/>
        <v>2</v>
      </c>
      <c r="AG1505" s="93">
        <f t="shared" si="336"/>
        <v>31089</v>
      </c>
      <c r="AH1505" s="107">
        <f t="shared" si="337"/>
        <v>38.625</v>
      </c>
      <c r="AI1505" s="72">
        <f t="shared" si="338"/>
        <v>11</v>
      </c>
      <c r="AJ1505">
        <f t="shared" si="339"/>
        <v>2</v>
      </c>
      <c r="AK1505">
        <f t="shared" si="340"/>
        <v>1985</v>
      </c>
    </row>
    <row r="1506" spans="1:37" x14ac:dyDescent="0.2">
      <c r="A1506" t="s">
        <v>70</v>
      </c>
      <c r="B1506" s="93">
        <v>31089</v>
      </c>
      <c r="C1506">
        <v>-16.399999999999999</v>
      </c>
      <c r="D1506">
        <v>-26.7</v>
      </c>
      <c r="E1506">
        <f t="shared" si="334"/>
        <v>-21.549999999999997</v>
      </c>
      <c r="F1506" s="106">
        <v>15.5</v>
      </c>
      <c r="G1506" s="107">
        <f t="shared" si="341"/>
        <v>37.049999999999997</v>
      </c>
      <c r="H1506">
        <f t="shared" si="342"/>
        <v>2</v>
      </c>
      <c r="I1506">
        <f t="shared" si="343"/>
        <v>1985</v>
      </c>
      <c r="Q1506" t="s">
        <v>72</v>
      </c>
      <c r="R1506" s="93">
        <v>31089</v>
      </c>
      <c r="S1506">
        <v>-19.399999999999999</v>
      </c>
      <c r="T1506">
        <v>-32</v>
      </c>
      <c r="U1506">
        <f t="shared" si="335"/>
        <v>-25.7</v>
      </c>
      <c r="V1506" s="106">
        <v>14.5</v>
      </c>
      <c r="W1506" s="107">
        <f t="shared" si="344"/>
        <v>40.200000000000003</v>
      </c>
      <c r="X1506">
        <f t="shared" si="345"/>
        <v>2</v>
      </c>
      <c r="AG1506" s="93">
        <f t="shared" si="336"/>
        <v>31090</v>
      </c>
      <c r="AH1506" s="107">
        <f t="shared" si="337"/>
        <v>27.9</v>
      </c>
      <c r="AI1506" s="72">
        <f t="shared" si="338"/>
        <v>12</v>
      </c>
      <c r="AJ1506">
        <f t="shared" si="339"/>
        <v>2</v>
      </c>
      <c r="AK1506">
        <f t="shared" si="340"/>
        <v>1985</v>
      </c>
    </row>
    <row r="1507" spans="1:37" x14ac:dyDescent="0.2">
      <c r="A1507" t="s">
        <v>70</v>
      </c>
      <c r="B1507" s="93">
        <v>31090</v>
      </c>
      <c r="C1507">
        <v>1.3</v>
      </c>
      <c r="D1507">
        <v>-19.899999999999999</v>
      </c>
      <c r="E1507">
        <f t="shared" si="334"/>
        <v>-9.2999999999999989</v>
      </c>
      <c r="F1507" s="106">
        <v>15.5</v>
      </c>
      <c r="G1507" s="107">
        <f t="shared" si="341"/>
        <v>24.799999999999997</v>
      </c>
      <c r="H1507">
        <f t="shared" si="342"/>
        <v>2</v>
      </c>
      <c r="I1507">
        <f t="shared" si="343"/>
        <v>1985</v>
      </c>
      <c r="Q1507" t="s">
        <v>72</v>
      </c>
      <c r="R1507" s="93">
        <v>31090</v>
      </c>
      <c r="S1507">
        <v>-11</v>
      </c>
      <c r="T1507">
        <v>-22</v>
      </c>
      <c r="U1507">
        <f t="shared" si="335"/>
        <v>-16.5</v>
      </c>
      <c r="V1507" s="106">
        <v>14.5</v>
      </c>
      <c r="W1507" s="107">
        <f t="shared" si="344"/>
        <v>31</v>
      </c>
      <c r="X1507">
        <f t="shared" si="345"/>
        <v>2</v>
      </c>
      <c r="AG1507" s="93">
        <f t="shared" si="336"/>
        <v>31091</v>
      </c>
      <c r="AH1507" s="107">
        <f t="shared" si="337"/>
        <v>22.074999999999999</v>
      </c>
      <c r="AI1507" s="72">
        <f t="shared" si="338"/>
        <v>13</v>
      </c>
      <c r="AJ1507">
        <f t="shared" si="339"/>
        <v>2</v>
      </c>
      <c r="AK1507">
        <f t="shared" si="340"/>
        <v>1985</v>
      </c>
    </row>
    <row r="1508" spans="1:37" x14ac:dyDescent="0.2">
      <c r="A1508" t="s">
        <v>70</v>
      </c>
      <c r="B1508" s="93">
        <v>31091</v>
      </c>
      <c r="C1508">
        <v>3</v>
      </c>
      <c r="D1508">
        <v>-10.5</v>
      </c>
      <c r="E1508">
        <f t="shared" si="334"/>
        <v>-3.75</v>
      </c>
      <c r="F1508" s="106">
        <v>15.5</v>
      </c>
      <c r="G1508" s="107">
        <f t="shared" si="341"/>
        <v>19.25</v>
      </c>
      <c r="H1508">
        <f t="shared" si="342"/>
        <v>2</v>
      </c>
      <c r="I1508">
        <f t="shared" si="343"/>
        <v>1985</v>
      </c>
      <c r="Q1508" t="s">
        <v>72</v>
      </c>
      <c r="R1508" s="93">
        <v>31091</v>
      </c>
      <c r="S1508">
        <v>1.4</v>
      </c>
      <c r="T1508">
        <v>-22.2</v>
      </c>
      <c r="U1508">
        <f t="shared" si="335"/>
        <v>-10.4</v>
      </c>
      <c r="V1508" s="106">
        <v>14.5</v>
      </c>
      <c r="W1508" s="107">
        <f t="shared" si="344"/>
        <v>24.9</v>
      </c>
      <c r="X1508">
        <f t="shared" si="345"/>
        <v>2</v>
      </c>
      <c r="AG1508" s="93">
        <f t="shared" si="336"/>
        <v>31092</v>
      </c>
      <c r="AH1508" s="107">
        <f t="shared" si="337"/>
        <v>14.824999999999999</v>
      </c>
      <c r="AI1508" s="72">
        <f t="shared" si="338"/>
        <v>14</v>
      </c>
      <c r="AJ1508">
        <f t="shared" si="339"/>
        <v>2</v>
      </c>
      <c r="AK1508">
        <f t="shared" si="340"/>
        <v>1985</v>
      </c>
    </row>
    <row r="1509" spans="1:37" x14ac:dyDescent="0.2">
      <c r="A1509" t="s">
        <v>70</v>
      </c>
      <c r="B1509" s="93">
        <v>31092</v>
      </c>
      <c r="C1509">
        <v>10.1</v>
      </c>
      <c r="D1509">
        <v>-4.5999999999999996</v>
      </c>
      <c r="E1509">
        <f t="shared" si="334"/>
        <v>2.75</v>
      </c>
      <c r="F1509" s="106">
        <v>15.5</v>
      </c>
      <c r="G1509" s="107">
        <f t="shared" si="341"/>
        <v>12.75</v>
      </c>
      <c r="H1509">
        <f t="shared" si="342"/>
        <v>2</v>
      </c>
      <c r="I1509">
        <f t="shared" si="343"/>
        <v>1985</v>
      </c>
      <c r="Q1509" t="s">
        <v>72</v>
      </c>
      <c r="R1509" s="93">
        <v>31092</v>
      </c>
      <c r="S1509">
        <v>5.4</v>
      </c>
      <c r="T1509">
        <v>-10.199999999999999</v>
      </c>
      <c r="U1509">
        <f t="shared" si="335"/>
        <v>-2.3999999999999995</v>
      </c>
      <c r="V1509" s="106">
        <v>14.5</v>
      </c>
      <c r="W1509" s="107">
        <f t="shared" si="344"/>
        <v>16.899999999999999</v>
      </c>
      <c r="X1509">
        <f t="shared" si="345"/>
        <v>2</v>
      </c>
      <c r="AG1509" s="93">
        <f t="shared" si="336"/>
        <v>31093</v>
      </c>
      <c r="AH1509" s="107">
        <f t="shared" si="337"/>
        <v>15.324999999999999</v>
      </c>
      <c r="AI1509" s="72">
        <f t="shared" si="338"/>
        <v>15</v>
      </c>
      <c r="AJ1509">
        <f t="shared" si="339"/>
        <v>2</v>
      </c>
      <c r="AK1509">
        <f t="shared" si="340"/>
        <v>1985</v>
      </c>
    </row>
    <row r="1510" spans="1:37" x14ac:dyDescent="0.2">
      <c r="A1510" t="s">
        <v>70</v>
      </c>
      <c r="B1510" s="93">
        <v>31093</v>
      </c>
      <c r="C1510">
        <v>7.6</v>
      </c>
      <c r="D1510">
        <v>-6.2</v>
      </c>
      <c r="E1510">
        <f t="shared" si="334"/>
        <v>0.69999999999999973</v>
      </c>
      <c r="F1510" s="106">
        <v>15.5</v>
      </c>
      <c r="G1510" s="107">
        <f t="shared" si="341"/>
        <v>14.8</v>
      </c>
      <c r="H1510">
        <f t="shared" si="342"/>
        <v>2</v>
      </c>
      <c r="I1510">
        <f t="shared" si="343"/>
        <v>1985</v>
      </c>
      <c r="Q1510" t="s">
        <v>72</v>
      </c>
      <c r="R1510" s="93">
        <v>31093</v>
      </c>
      <c r="S1510">
        <v>3.6</v>
      </c>
      <c r="T1510">
        <v>-6.3</v>
      </c>
      <c r="U1510">
        <f t="shared" si="335"/>
        <v>-1.3499999999999999</v>
      </c>
      <c r="V1510" s="106">
        <v>14.5</v>
      </c>
      <c r="W1510" s="107">
        <f t="shared" si="344"/>
        <v>15.85</v>
      </c>
      <c r="X1510">
        <f t="shared" si="345"/>
        <v>2</v>
      </c>
      <c r="AG1510" s="93">
        <f t="shared" si="336"/>
        <v>31094</v>
      </c>
      <c r="AH1510" s="107">
        <f t="shared" si="337"/>
        <v>18.475000000000001</v>
      </c>
      <c r="AI1510" s="72">
        <f t="shared" si="338"/>
        <v>16</v>
      </c>
      <c r="AJ1510">
        <f t="shared" si="339"/>
        <v>2</v>
      </c>
      <c r="AK1510">
        <f t="shared" si="340"/>
        <v>1985</v>
      </c>
    </row>
    <row r="1511" spans="1:37" x14ac:dyDescent="0.2">
      <c r="A1511" t="s">
        <v>70</v>
      </c>
      <c r="B1511" s="93">
        <v>31094</v>
      </c>
      <c r="C1511">
        <v>1.5</v>
      </c>
      <c r="D1511">
        <v>-6.4</v>
      </c>
      <c r="E1511">
        <f t="shared" si="334"/>
        <v>-2.4500000000000002</v>
      </c>
      <c r="F1511" s="106">
        <v>15.5</v>
      </c>
      <c r="G1511" s="107">
        <f t="shared" si="341"/>
        <v>17.95</v>
      </c>
      <c r="H1511">
        <f t="shared" si="342"/>
        <v>2</v>
      </c>
      <c r="I1511">
        <f t="shared" si="343"/>
        <v>1985</v>
      </c>
      <c r="Q1511" t="s">
        <v>72</v>
      </c>
      <c r="R1511" s="93">
        <v>31094</v>
      </c>
      <c r="S1511">
        <v>1.5</v>
      </c>
      <c r="T1511">
        <v>-10.5</v>
      </c>
      <c r="U1511">
        <f t="shared" si="335"/>
        <v>-4.5</v>
      </c>
      <c r="V1511" s="106">
        <v>14.5</v>
      </c>
      <c r="W1511" s="107">
        <f t="shared" si="344"/>
        <v>19</v>
      </c>
      <c r="X1511">
        <f t="shared" si="345"/>
        <v>2</v>
      </c>
      <c r="AG1511" s="93">
        <f t="shared" si="336"/>
        <v>31095</v>
      </c>
      <c r="AH1511" s="107">
        <f t="shared" si="337"/>
        <v>22.55</v>
      </c>
      <c r="AI1511" s="72">
        <f t="shared" si="338"/>
        <v>17</v>
      </c>
      <c r="AJ1511">
        <f t="shared" si="339"/>
        <v>2</v>
      </c>
      <c r="AK1511">
        <f t="shared" si="340"/>
        <v>1985</v>
      </c>
    </row>
    <row r="1512" spans="1:37" x14ac:dyDescent="0.2">
      <c r="A1512" t="s">
        <v>70</v>
      </c>
      <c r="B1512" s="93">
        <v>31095</v>
      </c>
      <c r="C1512">
        <v>-2.8</v>
      </c>
      <c r="D1512">
        <v>-12.3</v>
      </c>
      <c r="E1512">
        <f t="shared" si="334"/>
        <v>-7.5500000000000007</v>
      </c>
      <c r="F1512" s="106">
        <v>15.5</v>
      </c>
      <c r="G1512" s="107">
        <f t="shared" si="341"/>
        <v>23.05</v>
      </c>
      <c r="H1512">
        <f t="shared" si="342"/>
        <v>2</v>
      </c>
      <c r="I1512">
        <f t="shared" si="343"/>
        <v>1985</v>
      </c>
      <c r="Q1512" t="s">
        <v>72</v>
      </c>
      <c r="R1512" s="93">
        <v>31095</v>
      </c>
      <c r="S1512">
        <v>-1.6</v>
      </c>
      <c r="T1512">
        <v>-13.5</v>
      </c>
      <c r="U1512">
        <f t="shared" si="335"/>
        <v>-7.55</v>
      </c>
      <c r="V1512" s="106">
        <v>14.5</v>
      </c>
      <c r="W1512" s="107">
        <f t="shared" si="344"/>
        <v>22.05</v>
      </c>
      <c r="X1512">
        <f t="shared" si="345"/>
        <v>2</v>
      </c>
      <c r="AG1512" s="93">
        <f t="shared" si="336"/>
        <v>31096</v>
      </c>
      <c r="AH1512" s="107">
        <f t="shared" si="337"/>
        <v>16.600000000000001</v>
      </c>
      <c r="AI1512" s="72">
        <f t="shared" si="338"/>
        <v>18</v>
      </c>
      <c r="AJ1512">
        <f t="shared" si="339"/>
        <v>2</v>
      </c>
      <c r="AK1512">
        <f t="shared" si="340"/>
        <v>1985</v>
      </c>
    </row>
    <row r="1513" spans="1:37" x14ac:dyDescent="0.2">
      <c r="A1513" t="s">
        <v>70</v>
      </c>
      <c r="B1513" s="93">
        <v>31096</v>
      </c>
      <c r="C1513">
        <v>5.6</v>
      </c>
      <c r="D1513">
        <v>-6.5</v>
      </c>
      <c r="E1513">
        <f t="shared" si="334"/>
        <v>-0.45000000000000018</v>
      </c>
      <c r="F1513" s="106">
        <v>15.5</v>
      </c>
      <c r="G1513" s="107">
        <f t="shared" si="341"/>
        <v>15.95</v>
      </c>
      <c r="H1513">
        <f t="shared" si="342"/>
        <v>2</v>
      </c>
      <c r="I1513">
        <f t="shared" si="343"/>
        <v>1985</v>
      </c>
      <c r="Q1513" t="s">
        <v>72</v>
      </c>
      <c r="R1513" s="93">
        <v>31096</v>
      </c>
      <c r="S1513">
        <v>5.5</v>
      </c>
      <c r="T1513">
        <v>-11</v>
      </c>
      <c r="U1513">
        <f t="shared" si="335"/>
        <v>-2.75</v>
      </c>
      <c r="V1513" s="106">
        <v>14.5</v>
      </c>
      <c r="W1513" s="107">
        <f t="shared" si="344"/>
        <v>17.25</v>
      </c>
      <c r="X1513">
        <f t="shared" si="345"/>
        <v>2</v>
      </c>
      <c r="AG1513" s="93">
        <f t="shared" si="336"/>
        <v>31097</v>
      </c>
      <c r="AH1513" s="107">
        <f t="shared" si="337"/>
        <v>14.725</v>
      </c>
      <c r="AI1513" s="72">
        <f t="shared" si="338"/>
        <v>19</v>
      </c>
      <c r="AJ1513">
        <f t="shared" si="339"/>
        <v>2</v>
      </c>
      <c r="AK1513">
        <f t="shared" si="340"/>
        <v>1985</v>
      </c>
    </row>
    <row r="1514" spans="1:37" x14ac:dyDescent="0.2">
      <c r="A1514" t="s">
        <v>70</v>
      </c>
      <c r="B1514" s="93">
        <v>31097</v>
      </c>
      <c r="C1514">
        <v>7.3</v>
      </c>
      <c r="D1514">
        <v>-4.3</v>
      </c>
      <c r="E1514">
        <f t="shared" si="334"/>
        <v>1.5</v>
      </c>
      <c r="F1514" s="106">
        <v>15.5</v>
      </c>
      <c r="G1514" s="107">
        <f t="shared" si="341"/>
        <v>14</v>
      </c>
      <c r="H1514">
        <f t="shared" si="342"/>
        <v>2</v>
      </c>
      <c r="I1514">
        <f t="shared" si="343"/>
        <v>1985</v>
      </c>
      <c r="Q1514" t="s">
        <v>72</v>
      </c>
      <c r="R1514" s="93">
        <v>31097</v>
      </c>
      <c r="S1514">
        <v>5.0999999999999996</v>
      </c>
      <c r="T1514">
        <v>-7</v>
      </c>
      <c r="U1514">
        <f t="shared" si="335"/>
        <v>-0.95000000000000018</v>
      </c>
      <c r="V1514" s="106">
        <v>14.5</v>
      </c>
      <c r="W1514" s="107">
        <f t="shared" si="344"/>
        <v>15.45</v>
      </c>
      <c r="X1514">
        <f t="shared" si="345"/>
        <v>2</v>
      </c>
      <c r="AG1514" s="93">
        <f t="shared" si="336"/>
        <v>31098</v>
      </c>
      <c r="AH1514" s="107">
        <f t="shared" si="337"/>
        <v>18.75</v>
      </c>
      <c r="AI1514" s="72">
        <f t="shared" si="338"/>
        <v>20</v>
      </c>
      <c r="AJ1514">
        <f t="shared" si="339"/>
        <v>2</v>
      </c>
      <c r="AK1514">
        <f t="shared" si="340"/>
        <v>1985</v>
      </c>
    </row>
    <row r="1515" spans="1:37" x14ac:dyDescent="0.2">
      <c r="A1515" t="s">
        <v>70</v>
      </c>
      <c r="B1515" s="93">
        <v>31098</v>
      </c>
      <c r="C1515">
        <v>2</v>
      </c>
      <c r="D1515">
        <v>-4.7</v>
      </c>
      <c r="E1515">
        <f t="shared" si="334"/>
        <v>-1.35</v>
      </c>
      <c r="F1515" s="106">
        <v>15.5</v>
      </c>
      <c r="G1515" s="107">
        <f t="shared" si="341"/>
        <v>16.850000000000001</v>
      </c>
      <c r="H1515">
        <f t="shared" si="342"/>
        <v>2</v>
      </c>
      <c r="I1515">
        <f t="shared" si="343"/>
        <v>1985</v>
      </c>
      <c r="Q1515" t="s">
        <v>72</v>
      </c>
      <c r="R1515" s="93">
        <v>31098</v>
      </c>
      <c r="S1515">
        <v>1</v>
      </c>
      <c r="T1515">
        <v>-13.3</v>
      </c>
      <c r="U1515">
        <f t="shared" si="335"/>
        <v>-6.15</v>
      </c>
      <c r="V1515" s="106">
        <v>14.5</v>
      </c>
      <c r="W1515" s="107">
        <f t="shared" si="344"/>
        <v>20.65</v>
      </c>
      <c r="X1515">
        <f t="shared" si="345"/>
        <v>2</v>
      </c>
      <c r="AG1515" s="93">
        <f t="shared" si="336"/>
        <v>31099</v>
      </c>
      <c r="AH1515" s="107">
        <f t="shared" si="337"/>
        <v>15.6</v>
      </c>
      <c r="AI1515" s="72">
        <f t="shared" si="338"/>
        <v>21</v>
      </c>
      <c r="AJ1515">
        <f t="shared" si="339"/>
        <v>2</v>
      </c>
      <c r="AK1515">
        <f t="shared" si="340"/>
        <v>1985</v>
      </c>
    </row>
    <row r="1516" spans="1:37" x14ac:dyDescent="0.2">
      <c r="A1516" t="s">
        <v>70</v>
      </c>
      <c r="B1516" s="93">
        <v>31099</v>
      </c>
      <c r="C1516">
        <v>6.9</v>
      </c>
      <c r="D1516">
        <v>-4.3</v>
      </c>
      <c r="E1516">
        <f t="shared" si="334"/>
        <v>1.3000000000000003</v>
      </c>
      <c r="F1516" s="106">
        <v>15.5</v>
      </c>
      <c r="G1516" s="107">
        <f t="shared" si="341"/>
        <v>14.2</v>
      </c>
      <c r="H1516">
        <f t="shared" si="342"/>
        <v>2</v>
      </c>
      <c r="I1516">
        <f t="shared" si="343"/>
        <v>1985</v>
      </c>
      <c r="Q1516" t="s">
        <v>72</v>
      </c>
      <c r="R1516" s="93">
        <v>31099</v>
      </c>
      <c r="S1516">
        <v>4.5</v>
      </c>
      <c r="T1516">
        <v>-9.5</v>
      </c>
      <c r="U1516">
        <f t="shared" si="335"/>
        <v>-2.5</v>
      </c>
      <c r="V1516" s="106">
        <v>14.5</v>
      </c>
      <c r="W1516" s="107">
        <f t="shared" si="344"/>
        <v>17</v>
      </c>
      <c r="X1516">
        <f t="shared" si="345"/>
        <v>2</v>
      </c>
      <c r="AG1516" s="93">
        <f t="shared" si="336"/>
        <v>31100</v>
      </c>
      <c r="AH1516" s="107">
        <f t="shared" si="337"/>
        <v>17.175000000000001</v>
      </c>
      <c r="AI1516" s="72">
        <f t="shared" si="338"/>
        <v>22</v>
      </c>
      <c r="AJ1516">
        <f t="shared" si="339"/>
        <v>2</v>
      </c>
      <c r="AK1516">
        <f t="shared" si="340"/>
        <v>1985</v>
      </c>
    </row>
    <row r="1517" spans="1:37" x14ac:dyDescent="0.2">
      <c r="A1517" t="s">
        <v>70</v>
      </c>
      <c r="B1517" s="93">
        <v>31100</v>
      </c>
      <c r="C1517">
        <v>5.6</v>
      </c>
      <c r="D1517">
        <v>-1.1000000000000001</v>
      </c>
      <c r="E1517">
        <f t="shared" si="334"/>
        <v>2.25</v>
      </c>
      <c r="F1517" s="106">
        <v>15.5</v>
      </c>
      <c r="G1517" s="107">
        <f t="shared" si="341"/>
        <v>13.25</v>
      </c>
      <c r="H1517">
        <f t="shared" si="342"/>
        <v>2</v>
      </c>
      <c r="I1517">
        <f t="shared" si="343"/>
        <v>1985</v>
      </c>
      <c r="Q1517" t="s">
        <v>72</v>
      </c>
      <c r="R1517" s="93">
        <v>31100</v>
      </c>
      <c r="S1517">
        <v>2.1</v>
      </c>
      <c r="T1517">
        <v>-15.3</v>
      </c>
      <c r="U1517">
        <f t="shared" si="335"/>
        <v>-6.6000000000000005</v>
      </c>
      <c r="V1517" s="106">
        <v>14.5</v>
      </c>
      <c r="W1517" s="107">
        <f t="shared" si="344"/>
        <v>21.1</v>
      </c>
      <c r="X1517">
        <f t="shared" si="345"/>
        <v>2</v>
      </c>
      <c r="AG1517" s="93">
        <f t="shared" si="336"/>
        <v>31101</v>
      </c>
      <c r="AH1517" s="107">
        <f t="shared" si="337"/>
        <v>16.424999999999997</v>
      </c>
      <c r="AI1517" s="72">
        <f t="shared" si="338"/>
        <v>23</v>
      </c>
      <c r="AJ1517">
        <f t="shared" si="339"/>
        <v>2</v>
      </c>
      <c r="AK1517">
        <f t="shared" si="340"/>
        <v>1985</v>
      </c>
    </row>
    <row r="1518" spans="1:37" x14ac:dyDescent="0.2">
      <c r="A1518" t="s">
        <v>70</v>
      </c>
      <c r="B1518" s="93">
        <v>31101</v>
      </c>
      <c r="C1518">
        <v>9.1999999999999993</v>
      </c>
      <c r="D1518">
        <v>-5.6</v>
      </c>
      <c r="E1518">
        <f t="shared" si="334"/>
        <v>1.7999999999999998</v>
      </c>
      <c r="F1518" s="106">
        <v>15.5</v>
      </c>
      <c r="G1518" s="107">
        <f t="shared" si="341"/>
        <v>13.7</v>
      </c>
      <c r="H1518">
        <f t="shared" si="342"/>
        <v>2</v>
      </c>
      <c r="I1518">
        <f t="shared" si="343"/>
        <v>1985</v>
      </c>
      <c r="Q1518" t="s">
        <v>72</v>
      </c>
      <c r="R1518" s="93">
        <v>31101</v>
      </c>
      <c r="S1518">
        <v>2.1</v>
      </c>
      <c r="T1518">
        <v>-11.4</v>
      </c>
      <c r="U1518">
        <f t="shared" si="335"/>
        <v>-4.6500000000000004</v>
      </c>
      <c r="V1518" s="106">
        <v>14.5</v>
      </c>
      <c r="W1518" s="107">
        <f t="shared" si="344"/>
        <v>19.149999999999999</v>
      </c>
      <c r="X1518">
        <f t="shared" si="345"/>
        <v>2</v>
      </c>
      <c r="AG1518" s="93">
        <f t="shared" si="336"/>
        <v>31102</v>
      </c>
      <c r="AH1518" s="107">
        <f t="shared" si="337"/>
        <v>14.475</v>
      </c>
      <c r="AI1518" s="72">
        <f t="shared" si="338"/>
        <v>24</v>
      </c>
      <c r="AJ1518">
        <f t="shared" si="339"/>
        <v>2</v>
      </c>
      <c r="AK1518">
        <f t="shared" si="340"/>
        <v>1985</v>
      </c>
    </row>
    <row r="1519" spans="1:37" x14ac:dyDescent="0.2">
      <c r="A1519" t="s">
        <v>70</v>
      </c>
      <c r="B1519" s="93">
        <v>31102</v>
      </c>
      <c r="C1519">
        <v>7.8</v>
      </c>
      <c r="D1519">
        <v>-2.7</v>
      </c>
      <c r="E1519">
        <f t="shared" si="334"/>
        <v>2.5499999999999998</v>
      </c>
      <c r="F1519" s="106">
        <v>15.5</v>
      </c>
      <c r="G1519" s="107">
        <f t="shared" si="341"/>
        <v>12.95</v>
      </c>
      <c r="H1519">
        <f t="shared" si="342"/>
        <v>2</v>
      </c>
      <c r="I1519">
        <f t="shared" si="343"/>
        <v>1985</v>
      </c>
      <c r="Q1519" t="s">
        <v>72</v>
      </c>
      <c r="R1519" s="93">
        <v>31102</v>
      </c>
      <c r="S1519">
        <v>3.4</v>
      </c>
      <c r="T1519">
        <v>-6.4</v>
      </c>
      <c r="U1519">
        <f t="shared" si="335"/>
        <v>-1.5000000000000002</v>
      </c>
      <c r="V1519" s="106">
        <v>14.5</v>
      </c>
      <c r="W1519" s="107">
        <f t="shared" si="344"/>
        <v>16</v>
      </c>
      <c r="X1519">
        <f t="shared" si="345"/>
        <v>2</v>
      </c>
      <c r="AG1519" s="93">
        <f t="shared" si="336"/>
        <v>31103</v>
      </c>
      <c r="AH1519" s="107">
        <f t="shared" si="337"/>
        <v>19.925000000000001</v>
      </c>
      <c r="AI1519" s="72">
        <f t="shared" si="338"/>
        <v>25</v>
      </c>
      <c r="AJ1519">
        <f t="shared" si="339"/>
        <v>2</v>
      </c>
      <c r="AK1519">
        <f t="shared" si="340"/>
        <v>1985</v>
      </c>
    </row>
    <row r="1520" spans="1:37" x14ac:dyDescent="0.2">
      <c r="A1520" t="s">
        <v>70</v>
      </c>
      <c r="B1520" s="93">
        <v>31103</v>
      </c>
      <c r="C1520">
        <v>2.2000000000000002</v>
      </c>
      <c r="D1520">
        <v>-6.2</v>
      </c>
      <c r="E1520">
        <f t="shared" si="334"/>
        <v>-2</v>
      </c>
      <c r="F1520" s="106">
        <v>15.5</v>
      </c>
      <c r="G1520" s="107">
        <f t="shared" si="341"/>
        <v>17.5</v>
      </c>
      <c r="H1520">
        <f t="shared" si="342"/>
        <v>2</v>
      </c>
      <c r="I1520">
        <f t="shared" si="343"/>
        <v>1985</v>
      </c>
      <c r="Q1520" t="s">
        <v>72</v>
      </c>
      <c r="R1520" s="93">
        <v>31103</v>
      </c>
      <c r="S1520">
        <v>-5.6</v>
      </c>
      <c r="T1520">
        <v>-10.1</v>
      </c>
      <c r="U1520">
        <f t="shared" si="335"/>
        <v>-7.85</v>
      </c>
      <c r="V1520" s="106">
        <v>14.5</v>
      </c>
      <c r="W1520" s="107">
        <f t="shared" si="344"/>
        <v>22.35</v>
      </c>
      <c r="X1520">
        <f t="shared" si="345"/>
        <v>2</v>
      </c>
      <c r="AG1520" s="93">
        <f t="shared" si="336"/>
        <v>31104</v>
      </c>
      <c r="AH1520" s="107">
        <f t="shared" si="337"/>
        <v>16.5</v>
      </c>
      <c r="AI1520" s="72">
        <f t="shared" si="338"/>
        <v>26</v>
      </c>
      <c r="AJ1520">
        <f t="shared" si="339"/>
        <v>2</v>
      </c>
      <c r="AK1520">
        <f t="shared" si="340"/>
        <v>1985</v>
      </c>
    </row>
    <row r="1521" spans="1:37" x14ac:dyDescent="0.2">
      <c r="A1521" t="s">
        <v>70</v>
      </c>
      <c r="B1521" s="93">
        <v>31104</v>
      </c>
      <c r="C1521">
        <v>5.9</v>
      </c>
      <c r="D1521">
        <v>-6.7</v>
      </c>
      <c r="E1521">
        <f t="shared" si="334"/>
        <v>-0.39999999999999991</v>
      </c>
      <c r="F1521" s="106">
        <v>15.5</v>
      </c>
      <c r="G1521" s="107">
        <f t="shared" si="341"/>
        <v>15.9</v>
      </c>
      <c r="H1521">
        <f t="shared" si="342"/>
        <v>2</v>
      </c>
      <c r="I1521">
        <f t="shared" si="343"/>
        <v>1985</v>
      </c>
      <c r="Q1521" t="s">
        <v>72</v>
      </c>
      <c r="R1521" s="93">
        <v>31104</v>
      </c>
      <c r="S1521">
        <v>4.0999999999999996</v>
      </c>
      <c r="T1521">
        <v>-9.3000000000000007</v>
      </c>
      <c r="U1521">
        <f t="shared" si="335"/>
        <v>-2.6000000000000005</v>
      </c>
      <c r="V1521" s="106">
        <v>14.5</v>
      </c>
      <c r="W1521" s="107">
        <f t="shared" si="344"/>
        <v>17.100000000000001</v>
      </c>
      <c r="X1521">
        <f t="shared" si="345"/>
        <v>2</v>
      </c>
      <c r="AG1521" s="93">
        <f t="shared" si="336"/>
        <v>31105</v>
      </c>
      <c r="AH1521" s="107">
        <f t="shared" si="337"/>
        <v>11.524999999999999</v>
      </c>
      <c r="AI1521" s="72">
        <f t="shared" si="338"/>
        <v>27</v>
      </c>
      <c r="AJ1521">
        <f t="shared" si="339"/>
        <v>2</v>
      </c>
      <c r="AK1521">
        <f t="shared" si="340"/>
        <v>1985</v>
      </c>
    </row>
    <row r="1522" spans="1:37" x14ac:dyDescent="0.2">
      <c r="A1522" t="s">
        <v>70</v>
      </c>
      <c r="B1522" s="93">
        <v>31105</v>
      </c>
      <c r="C1522">
        <v>11.9</v>
      </c>
      <c r="D1522">
        <v>-3.6</v>
      </c>
      <c r="E1522">
        <f t="shared" si="334"/>
        <v>4.1500000000000004</v>
      </c>
      <c r="F1522" s="106">
        <v>15.5</v>
      </c>
      <c r="G1522" s="107">
        <f t="shared" si="341"/>
        <v>11.35</v>
      </c>
      <c r="H1522">
        <f t="shared" si="342"/>
        <v>2</v>
      </c>
      <c r="I1522">
        <f t="shared" si="343"/>
        <v>1985</v>
      </c>
      <c r="Q1522" t="s">
        <v>72</v>
      </c>
      <c r="R1522" s="93">
        <v>31105</v>
      </c>
      <c r="S1522">
        <v>10.5</v>
      </c>
      <c r="T1522">
        <v>-4.9000000000000004</v>
      </c>
      <c r="U1522">
        <f t="shared" si="335"/>
        <v>2.8</v>
      </c>
      <c r="V1522" s="106">
        <v>14.5</v>
      </c>
      <c r="W1522" s="107">
        <f t="shared" si="344"/>
        <v>11.7</v>
      </c>
      <c r="X1522">
        <f t="shared" si="345"/>
        <v>2</v>
      </c>
      <c r="AG1522" s="93">
        <f t="shared" si="336"/>
        <v>31106</v>
      </c>
      <c r="AH1522" s="107">
        <f t="shared" si="337"/>
        <v>12.824999999999999</v>
      </c>
      <c r="AI1522" s="72">
        <f t="shared" si="338"/>
        <v>28</v>
      </c>
      <c r="AJ1522">
        <f t="shared" si="339"/>
        <v>2</v>
      </c>
      <c r="AK1522">
        <f t="shared" si="340"/>
        <v>1985</v>
      </c>
    </row>
    <row r="1523" spans="1:37" x14ac:dyDescent="0.2">
      <c r="A1523" t="s">
        <v>70</v>
      </c>
      <c r="B1523" s="93">
        <v>31106</v>
      </c>
      <c r="C1523">
        <v>9.3000000000000007</v>
      </c>
      <c r="D1523">
        <v>-4</v>
      </c>
      <c r="E1523">
        <f t="shared" si="334"/>
        <v>2.6500000000000004</v>
      </c>
      <c r="F1523" s="106">
        <v>15.5</v>
      </c>
      <c r="G1523" s="107">
        <f t="shared" si="341"/>
        <v>12.85</v>
      </c>
      <c r="H1523">
        <f t="shared" si="342"/>
        <v>2</v>
      </c>
      <c r="I1523">
        <f t="shared" si="343"/>
        <v>1985</v>
      </c>
      <c r="Q1523" t="s">
        <v>72</v>
      </c>
      <c r="R1523" s="93">
        <v>31106</v>
      </c>
      <c r="S1523">
        <v>8.5</v>
      </c>
      <c r="T1523">
        <v>-5.0999999999999996</v>
      </c>
      <c r="U1523">
        <f t="shared" si="335"/>
        <v>1.7000000000000002</v>
      </c>
      <c r="V1523" s="106">
        <v>14.5</v>
      </c>
      <c r="W1523" s="107">
        <f t="shared" si="344"/>
        <v>12.8</v>
      </c>
      <c r="X1523">
        <f t="shared" si="345"/>
        <v>2</v>
      </c>
      <c r="AG1523" s="93">
        <f t="shared" si="336"/>
        <v>31107</v>
      </c>
      <c r="AH1523" s="107">
        <f t="shared" si="337"/>
        <v>21.725000000000001</v>
      </c>
      <c r="AI1523" s="72">
        <f t="shared" si="338"/>
        <v>1</v>
      </c>
      <c r="AJ1523">
        <f t="shared" si="339"/>
        <v>3</v>
      </c>
      <c r="AK1523">
        <f t="shared" si="340"/>
        <v>1985</v>
      </c>
    </row>
    <row r="1524" spans="1:37" x14ac:dyDescent="0.2">
      <c r="A1524" t="s">
        <v>70</v>
      </c>
      <c r="B1524" s="93">
        <v>31107</v>
      </c>
      <c r="C1524">
        <v>-1.1000000000000001</v>
      </c>
      <c r="D1524">
        <v>-12.6</v>
      </c>
      <c r="E1524">
        <f t="shared" si="334"/>
        <v>-6.85</v>
      </c>
      <c r="F1524" s="106">
        <v>15.5</v>
      </c>
      <c r="G1524" s="107">
        <f t="shared" si="341"/>
        <v>22.35</v>
      </c>
      <c r="H1524">
        <f t="shared" si="342"/>
        <v>3</v>
      </c>
      <c r="I1524">
        <f t="shared" si="343"/>
        <v>1985</v>
      </c>
      <c r="Q1524" t="s">
        <v>72</v>
      </c>
      <c r="R1524" s="93">
        <v>31107</v>
      </c>
      <c r="S1524">
        <v>-0.2</v>
      </c>
      <c r="T1524">
        <v>-13</v>
      </c>
      <c r="U1524">
        <f t="shared" si="335"/>
        <v>-6.6</v>
      </c>
      <c r="V1524" s="106">
        <v>14.5</v>
      </c>
      <c r="W1524" s="107">
        <f t="shared" si="344"/>
        <v>21.1</v>
      </c>
      <c r="X1524">
        <f t="shared" si="345"/>
        <v>3</v>
      </c>
      <c r="AG1524" s="93">
        <f t="shared" si="336"/>
        <v>31108</v>
      </c>
      <c r="AH1524" s="107">
        <f t="shared" si="337"/>
        <v>28.700000000000003</v>
      </c>
      <c r="AI1524" s="72">
        <f t="shared" si="338"/>
        <v>2</v>
      </c>
      <c r="AJ1524">
        <f t="shared" si="339"/>
        <v>3</v>
      </c>
      <c r="AK1524">
        <f t="shared" si="340"/>
        <v>1985</v>
      </c>
    </row>
    <row r="1525" spans="1:37" x14ac:dyDescent="0.2">
      <c r="A1525" t="s">
        <v>70</v>
      </c>
      <c r="B1525" s="93">
        <v>31108</v>
      </c>
      <c r="C1525">
        <v>-7.1</v>
      </c>
      <c r="D1525">
        <v>-17.600000000000001</v>
      </c>
      <c r="E1525">
        <f t="shared" si="334"/>
        <v>-12.350000000000001</v>
      </c>
      <c r="F1525" s="106">
        <v>15.5</v>
      </c>
      <c r="G1525" s="107">
        <f t="shared" si="341"/>
        <v>27.85</v>
      </c>
      <c r="H1525">
        <f t="shared" si="342"/>
        <v>3</v>
      </c>
      <c r="I1525">
        <f t="shared" si="343"/>
        <v>1985</v>
      </c>
      <c r="Q1525" t="s">
        <v>72</v>
      </c>
      <c r="R1525" s="93">
        <v>31108</v>
      </c>
      <c r="S1525">
        <v>-9.6</v>
      </c>
      <c r="T1525">
        <v>-20.5</v>
      </c>
      <c r="U1525">
        <f t="shared" si="335"/>
        <v>-15.05</v>
      </c>
      <c r="V1525" s="106">
        <v>14.5</v>
      </c>
      <c r="W1525" s="107">
        <f t="shared" si="344"/>
        <v>29.55</v>
      </c>
      <c r="X1525">
        <f t="shared" si="345"/>
        <v>3</v>
      </c>
      <c r="AG1525" s="93">
        <f t="shared" si="336"/>
        <v>31109</v>
      </c>
      <c r="AH1525" s="107">
        <f t="shared" si="337"/>
        <v>24.65</v>
      </c>
      <c r="AI1525" s="72">
        <f t="shared" si="338"/>
        <v>3</v>
      </c>
      <c r="AJ1525">
        <f t="shared" si="339"/>
        <v>3</v>
      </c>
      <c r="AK1525">
        <f t="shared" si="340"/>
        <v>1985</v>
      </c>
    </row>
    <row r="1526" spans="1:37" x14ac:dyDescent="0.2">
      <c r="A1526" t="s">
        <v>70</v>
      </c>
      <c r="B1526" s="93">
        <v>31109</v>
      </c>
      <c r="C1526">
        <v>-3.1</v>
      </c>
      <c r="D1526">
        <v>-15</v>
      </c>
      <c r="E1526">
        <f t="shared" si="334"/>
        <v>-9.0500000000000007</v>
      </c>
      <c r="F1526" s="106">
        <v>15.5</v>
      </c>
      <c r="G1526" s="107">
        <f t="shared" si="341"/>
        <v>24.55</v>
      </c>
      <c r="H1526">
        <f t="shared" si="342"/>
        <v>3</v>
      </c>
      <c r="I1526">
        <f t="shared" si="343"/>
        <v>1985</v>
      </c>
      <c r="Q1526" t="s">
        <v>72</v>
      </c>
      <c r="R1526" s="93">
        <v>31109</v>
      </c>
      <c r="S1526">
        <v>-2.6</v>
      </c>
      <c r="T1526">
        <v>-17.899999999999999</v>
      </c>
      <c r="U1526">
        <f t="shared" si="335"/>
        <v>-10.25</v>
      </c>
      <c r="V1526" s="106">
        <v>14.5</v>
      </c>
      <c r="W1526" s="107">
        <f t="shared" si="344"/>
        <v>24.75</v>
      </c>
      <c r="X1526">
        <f t="shared" si="345"/>
        <v>3</v>
      </c>
      <c r="AG1526" s="93">
        <f t="shared" si="336"/>
        <v>31110</v>
      </c>
      <c r="AH1526" s="107">
        <f t="shared" si="337"/>
        <v>27.824999999999999</v>
      </c>
      <c r="AI1526" s="72">
        <f t="shared" si="338"/>
        <v>4</v>
      </c>
      <c r="AJ1526">
        <f t="shared" si="339"/>
        <v>3</v>
      </c>
      <c r="AK1526">
        <f t="shared" si="340"/>
        <v>1985</v>
      </c>
    </row>
    <row r="1527" spans="1:37" x14ac:dyDescent="0.2">
      <c r="A1527" t="s">
        <v>70</v>
      </c>
      <c r="B1527" s="93">
        <v>31110</v>
      </c>
      <c r="C1527">
        <v>-5.7</v>
      </c>
      <c r="D1527">
        <v>-18.600000000000001</v>
      </c>
      <c r="E1527">
        <f t="shared" si="334"/>
        <v>-12.15</v>
      </c>
      <c r="F1527" s="106">
        <v>15.5</v>
      </c>
      <c r="G1527" s="107">
        <f t="shared" si="341"/>
        <v>27.65</v>
      </c>
      <c r="H1527">
        <f t="shared" si="342"/>
        <v>3</v>
      </c>
      <c r="I1527">
        <f t="shared" si="343"/>
        <v>1985</v>
      </c>
      <c r="Q1527" t="s">
        <v>72</v>
      </c>
      <c r="R1527" s="93">
        <v>31110</v>
      </c>
      <c r="S1527">
        <v>-8</v>
      </c>
      <c r="T1527">
        <v>-19</v>
      </c>
      <c r="U1527">
        <f t="shared" si="335"/>
        <v>-13.5</v>
      </c>
      <c r="V1527" s="106">
        <v>14.5</v>
      </c>
      <c r="W1527" s="107">
        <f t="shared" si="344"/>
        <v>28</v>
      </c>
      <c r="X1527">
        <f t="shared" si="345"/>
        <v>3</v>
      </c>
      <c r="AG1527" s="93">
        <f t="shared" si="336"/>
        <v>31111</v>
      </c>
      <c r="AH1527" s="107">
        <f t="shared" si="337"/>
        <v>24.55</v>
      </c>
      <c r="AI1527" s="72">
        <f t="shared" si="338"/>
        <v>5</v>
      </c>
      <c r="AJ1527">
        <f t="shared" si="339"/>
        <v>3</v>
      </c>
      <c r="AK1527">
        <f t="shared" si="340"/>
        <v>1985</v>
      </c>
    </row>
    <row r="1528" spans="1:37" x14ac:dyDescent="0.2">
      <c r="A1528" t="s">
        <v>70</v>
      </c>
      <c r="B1528" s="93">
        <v>31111</v>
      </c>
      <c r="C1528">
        <v>-3.1</v>
      </c>
      <c r="D1528">
        <v>-12.6</v>
      </c>
      <c r="E1528">
        <f t="shared" si="334"/>
        <v>-7.85</v>
      </c>
      <c r="F1528" s="106">
        <v>15.5</v>
      </c>
      <c r="G1528" s="107">
        <f t="shared" si="341"/>
        <v>23.35</v>
      </c>
      <c r="H1528">
        <f t="shared" si="342"/>
        <v>3</v>
      </c>
      <c r="I1528">
        <f t="shared" si="343"/>
        <v>1985</v>
      </c>
      <c r="Q1528" t="s">
        <v>72</v>
      </c>
      <c r="R1528" s="93">
        <v>31111</v>
      </c>
      <c r="S1528">
        <v>-6</v>
      </c>
      <c r="T1528">
        <v>-16.5</v>
      </c>
      <c r="U1528">
        <f t="shared" si="335"/>
        <v>-11.25</v>
      </c>
      <c r="V1528" s="106">
        <v>14.5</v>
      </c>
      <c r="W1528" s="107">
        <f t="shared" si="344"/>
        <v>25.75</v>
      </c>
      <c r="X1528">
        <f t="shared" si="345"/>
        <v>3</v>
      </c>
      <c r="AG1528" s="93">
        <f t="shared" si="336"/>
        <v>31112</v>
      </c>
      <c r="AH1528" s="107">
        <f t="shared" si="337"/>
        <v>23.25</v>
      </c>
      <c r="AI1528" s="72">
        <f t="shared" si="338"/>
        <v>6</v>
      </c>
      <c r="AJ1528">
        <f t="shared" si="339"/>
        <v>3</v>
      </c>
      <c r="AK1528">
        <f t="shared" si="340"/>
        <v>1985</v>
      </c>
    </row>
    <row r="1529" spans="1:37" x14ac:dyDescent="0.2">
      <c r="A1529" t="s">
        <v>70</v>
      </c>
      <c r="B1529" s="93">
        <v>31112</v>
      </c>
      <c r="C1529">
        <v>-5.2</v>
      </c>
      <c r="D1529">
        <v>-11</v>
      </c>
      <c r="E1529">
        <f t="shared" si="334"/>
        <v>-8.1</v>
      </c>
      <c r="F1529" s="106">
        <v>15.5</v>
      </c>
      <c r="G1529" s="107">
        <f t="shared" si="341"/>
        <v>23.6</v>
      </c>
      <c r="H1529">
        <f t="shared" si="342"/>
        <v>3</v>
      </c>
      <c r="I1529">
        <f t="shared" si="343"/>
        <v>1985</v>
      </c>
      <c r="Q1529" t="s">
        <v>72</v>
      </c>
      <c r="R1529" s="93">
        <v>31112</v>
      </c>
      <c r="S1529">
        <v>-5.2</v>
      </c>
      <c r="T1529">
        <v>-11.6</v>
      </c>
      <c r="U1529">
        <f t="shared" si="335"/>
        <v>-8.4</v>
      </c>
      <c r="V1529" s="106">
        <v>14.5</v>
      </c>
      <c r="W1529" s="107">
        <f t="shared" si="344"/>
        <v>22.9</v>
      </c>
      <c r="X1529">
        <f t="shared" si="345"/>
        <v>3</v>
      </c>
      <c r="AG1529" s="93">
        <f t="shared" si="336"/>
        <v>31113</v>
      </c>
      <c r="AH1529" s="107">
        <f t="shared" si="337"/>
        <v>16.25</v>
      </c>
      <c r="AI1529" s="72">
        <f t="shared" si="338"/>
        <v>7</v>
      </c>
      <c r="AJ1529">
        <f t="shared" si="339"/>
        <v>3</v>
      </c>
      <c r="AK1529">
        <f t="shared" si="340"/>
        <v>1985</v>
      </c>
    </row>
    <row r="1530" spans="1:37" x14ac:dyDescent="0.2">
      <c r="A1530" t="s">
        <v>70</v>
      </c>
      <c r="B1530" s="93">
        <v>31113</v>
      </c>
      <c r="C1530">
        <v>3.8</v>
      </c>
      <c r="D1530">
        <v>-8.8000000000000007</v>
      </c>
      <c r="E1530">
        <f t="shared" si="334"/>
        <v>-2.5000000000000004</v>
      </c>
      <c r="F1530" s="106">
        <v>15.5</v>
      </c>
      <c r="G1530" s="107">
        <f t="shared" si="341"/>
        <v>18</v>
      </c>
      <c r="H1530">
        <f t="shared" si="342"/>
        <v>3</v>
      </c>
      <c r="I1530">
        <f t="shared" si="343"/>
        <v>1985</v>
      </c>
      <c r="Q1530" t="s">
        <v>72</v>
      </c>
      <c r="R1530" s="93">
        <v>31113</v>
      </c>
      <c r="S1530">
        <v>1.4</v>
      </c>
      <c r="T1530">
        <v>-1.4</v>
      </c>
      <c r="U1530">
        <f t="shared" si="335"/>
        <v>0</v>
      </c>
      <c r="V1530" s="106">
        <v>14.5</v>
      </c>
      <c r="W1530" s="107">
        <f t="shared" si="344"/>
        <v>14.5</v>
      </c>
      <c r="X1530">
        <f t="shared" si="345"/>
        <v>3</v>
      </c>
      <c r="AG1530" s="93">
        <f t="shared" si="336"/>
        <v>31114</v>
      </c>
      <c r="AH1530" s="107">
        <f t="shared" si="337"/>
        <v>14.350000000000001</v>
      </c>
      <c r="AI1530" s="72">
        <f t="shared" si="338"/>
        <v>8</v>
      </c>
      <c r="AJ1530">
        <f t="shared" si="339"/>
        <v>3</v>
      </c>
      <c r="AK1530">
        <f t="shared" si="340"/>
        <v>1985</v>
      </c>
    </row>
    <row r="1531" spans="1:37" x14ac:dyDescent="0.2">
      <c r="A1531" t="s">
        <v>70</v>
      </c>
      <c r="B1531" s="93">
        <v>31114</v>
      </c>
      <c r="C1531">
        <v>6.5</v>
      </c>
      <c r="D1531">
        <v>-3.1</v>
      </c>
      <c r="E1531">
        <f t="shared" si="334"/>
        <v>1.7</v>
      </c>
      <c r="F1531" s="106">
        <v>15.5</v>
      </c>
      <c r="G1531" s="107">
        <f t="shared" si="341"/>
        <v>13.8</v>
      </c>
      <c r="H1531">
        <f t="shared" si="342"/>
        <v>3</v>
      </c>
      <c r="I1531">
        <f t="shared" si="343"/>
        <v>1985</v>
      </c>
      <c r="Q1531" t="s">
        <v>72</v>
      </c>
      <c r="R1531" s="93">
        <v>31114</v>
      </c>
      <c r="S1531">
        <v>5.2</v>
      </c>
      <c r="T1531">
        <v>-6</v>
      </c>
      <c r="U1531">
        <f t="shared" si="335"/>
        <v>-0.39999999999999991</v>
      </c>
      <c r="V1531" s="106">
        <v>14.5</v>
      </c>
      <c r="W1531" s="107">
        <f t="shared" si="344"/>
        <v>14.9</v>
      </c>
      <c r="X1531">
        <f t="shared" si="345"/>
        <v>3</v>
      </c>
      <c r="AG1531" s="93">
        <f t="shared" si="336"/>
        <v>31115</v>
      </c>
      <c r="AH1531" s="107">
        <f t="shared" si="337"/>
        <v>15.350000000000001</v>
      </c>
      <c r="AI1531" s="72">
        <f t="shared" si="338"/>
        <v>9</v>
      </c>
      <c r="AJ1531">
        <f t="shared" si="339"/>
        <v>3</v>
      </c>
      <c r="AK1531">
        <f t="shared" si="340"/>
        <v>1985</v>
      </c>
    </row>
    <row r="1532" spans="1:37" x14ac:dyDescent="0.2">
      <c r="A1532" t="s">
        <v>70</v>
      </c>
      <c r="B1532" s="93">
        <v>31115</v>
      </c>
      <c r="C1532">
        <v>8.1</v>
      </c>
      <c r="D1532">
        <v>-5.9</v>
      </c>
      <c r="E1532">
        <f t="shared" si="334"/>
        <v>1.0999999999999996</v>
      </c>
      <c r="F1532" s="106">
        <v>15.5</v>
      </c>
      <c r="G1532" s="107">
        <f t="shared" si="341"/>
        <v>14.4</v>
      </c>
      <c r="H1532">
        <f t="shared" si="342"/>
        <v>3</v>
      </c>
      <c r="I1532">
        <f t="shared" si="343"/>
        <v>1985</v>
      </c>
      <c r="Q1532" t="s">
        <v>72</v>
      </c>
      <c r="R1532" s="93">
        <v>31115</v>
      </c>
      <c r="S1532">
        <v>5.6</v>
      </c>
      <c r="T1532">
        <v>-9.1999999999999993</v>
      </c>
      <c r="U1532">
        <f t="shared" si="335"/>
        <v>-1.7999999999999998</v>
      </c>
      <c r="V1532" s="106">
        <v>14.5</v>
      </c>
      <c r="W1532" s="107">
        <f t="shared" si="344"/>
        <v>16.3</v>
      </c>
      <c r="X1532">
        <f t="shared" si="345"/>
        <v>3</v>
      </c>
      <c r="AG1532" s="93">
        <f t="shared" si="336"/>
        <v>31116</v>
      </c>
      <c r="AH1532" s="107">
        <f t="shared" si="337"/>
        <v>16.850000000000001</v>
      </c>
      <c r="AI1532" s="72">
        <f t="shared" si="338"/>
        <v>10</v>
      </c>
      <c r="AJ1532">
        <f t="shared" si="339"/>
        <v>3</v>
      </c>
      <c r="AK1532">
        <f t="shared" si="340"/>
        <v>1985</v>
      </c>
    </row>
    <row r="1533" spans="1:37" x14ac:dyDescent="0.2">
      <c r="A1533" t="s">
        <v>70</v>
      </c>
      <c r="B1533" s="93">
        <v>31116</v>
      </c>
      <c r="C1533">
        <v>1.9</v>
      </c>
      <c r="D1533">
        <v>-5.6</v>
      </c>
      <c r="E1533">
        <f t="shared" si="334"/>
        <v>-1.8499999999999999</v>
      </c>
      <c r="F1533" s="106">
        <v>15.5</v>
      </c>
      <c r="G1533" s="107">
        <f t="shared" si="341"/>
        <v>17.350000000000001</v>
      </c>
      <c r="H1533">
        <f t="shared" si="342"/>
        <v>3</v>
      </c>
      <c r="I1533">
        <f t="shared" si="343"/>
        <v>1985</v>
      </c>
      <c r="Q1533" t="s">
        <v>72</v>
      </c>
      <c r="R1533" s="93">
        <v>31116</v>
      </c>
      <c r="S1533">
        <v>2.5</v>
      </c>
      <c r="T1533">
        <v>-6.2</v>
      </c>
      <c r="U1533">
        <f t="shared" si="335"/>
        <v>-1.85</v>
      </c>
      <c r="V1533" s="106">
        <v>14.5</v>
      </c>
      <c r="W1533" s="107">
        <f t="shared" si="344"/>
        <v>16.350000000000001</v>
      </c>
      <c r="X1533">
        <f t="shared" si="345"/>
        <v>3</v>
      </c>
      <c r="AG1533" s="93">
        <f t="shared" si="336"/>
        <v>31117</v>
      </c>
      <c r="AH1533" s="107">
        <f t="shared" si="337"/>
        <v>15.100000000000001</v>
      </c>
      <c r="AI1533" s="72">
        <f t="shared" si="338"/>
        <v>11</v>
      </c>
      <c r="AJ1533">
        <f t="shared" si="339"/>
        <v>3</v>
      </c>
      <c r="AK1533">
        <f t="shared" si="340"/>
        <v>1985</v>
      </c>
    </row>
    <row r="1534" spans="1:37" x14ac:dyDescent="0.2">
      <c r="A1534" t="s">
        <v>70</v>
      </c>
      <c r="B1534" s="93">
        <v>31117</v>
      </c>
      <c r="C1534">
        <v>10.7</v>
      </c>
      <c r="D1534">
        <v>-7.5</v>
      </c>
      <c r="E1534">
        <f t="shared" si="334"/>
        <v>1.5999999999999996</v>
      </c>
      <c r="F1534" s="106">
        <v>15.5</v>
      </c>
      <c r="G1534" s="107">
        <f t="shared" si="341"/>
        <v>13.9</v>
      </c>
      <c r="H1534">
        <f t="shared" si="342"/>
        <v>3</v>
      </c>
      <c r="I1534">
        <f t="shared" si="343"/>
        <v>1985</v>
      </c>
      <c r="Q1534" t="s">
        <v>72</v>
      </c>
      <c r="R1534" s="93">
        <v>31117</v>
      </c>
      <c r="S1534">
        <v>5.3</v>
      </c>
      <c r="T1534">
        <v>-8.9</v>
      </c>
      <c r="U1534">
        <f t="shared" si="335"/>
        <v>-1.8000000000000003</v>
      </c>
      <c r="V1534" s="106">
        <v>14.5</v>
      </c>
      <c r="W1534" s="107">
        <f t="shared" si="344"/>
        <v>16.3</v>
      </c>
      <c r="X1534">
        <f t="shared" si="345"/>
        <v>3</v>
      </c>
      <c r="AG1534" s="93">
        <f t="shared" si="336"/>
        <v>31118</v>
      </c>
      <c r="AH1534" s="107">
        <f t="shared" si="337"/>
        <v>15.975000000000001</v>
      </c>
      <c r="AI1534" s="72">
        <f t="shared" si="338"/>
        <v>12</v>
      </c>
      <c r="AJ1534">
        <f t="shared" si="339"/>
        <v>3</v>
      </c>
      <c r="AK1534">
        <f t="shared" si="340"/>
        <v>1985</v>
      </c>
    </row>
    <row r="1535" spans="1:37" x14ac:dyDescent="0.2">
      <c r="A1535" t="s">
        <v>70</v>
      </c>
      <c r="B1535" s="93">
        <v>31118</v>
      </c>
      <c r="C1535">
        <v>4.0999999999999996</v>
      </c>
      <c r="D1535">
        <v>-5.3</v>
      </c>
      <c r="E1535">
        <f t="shared" si="334"/>
        <v>-0.60000000000000009</v>
      </c>
      <c r="F1535" s="106">
        <v>15.5</v>
      </c>
      <c r="G1535" s="107">
        <f t="shared" si="341"/>
        <v>16.100000000000001</v>
      </c>
      <c r="H1535">
        <f t="shared" si="342"/>
        <v>3</v>
      </c>
      <c r="I1535">
        <f t="shared" si="343"/>
        <v>1985</v>
      </c>
      <c r="Q1535" t="s">
        <v>72</v>
      </c>
      <c r="R1535" s="93">
        <v>31118</v>
      </c>
      <c r="S1535">
        <v>3.8</v>
      </c>
      <c r="T1535">
        <v>-6.5</v>
      </c>
      <c r="U1535">
        <f t="shared" si="335"/>
        <v>-1.35</v>
      </c>
      <c r="V1535" s="106">
        <v>14.5</v>
      </c>
      <c r="W1535" s="107">
        <f t="shared" si="344"/>
        <v>15.85</v>
      </c>
      <c r="X1535">
        <f t="shared" si="345"/>
        <v>3</v>
      </c>
      <c r="AG1535" s="93">
        <f t="shared" si="336"/>
        <v>31119</v>
      </c>
      <c r="AH1535" s="107">
        <f t="shared" si="337"/>
        <v>11.8</v>
      </c>
      <c r="AI1535" s="72">
        <f t="shared" si="338"/>
        <v>13</v>
      </c>
      <c r="AJ1535">
        <f t="shared" si="339"/>
        <v>3</v>
      </c>
      <c r="AK1535">
        <f t="shared" si="340"/>
        <v>1985</v>
      </c>
    </row>
    <row r="1536" spans="1:37" x14ac:dyDescent="0.2">
      <c r="A1536" t="s">
        <v>70</v>
      </c>
      <c r="B1536" s="93">
        <v>31119</v>
      </c>
      <c r="C1536">
        <v>10</v>
      </c>
      <c r="D1536">
        <v>-1.2</v>
      </c>
      <c r="E1536">
        <f t="shared" si="334"/>
        <v>4.4000000000000004</v>
      </c>
      <c r="F1536" s="106">
        <v>15.5</v>
      </c>
      <c r="G1536" s="107">
        <f t="shared" si="341"/>
        <v>11.1</v>
      </c>
      <c r="H1536">
        <f t="shared" si="342"/>
        <v>3</v>
      </c>
      <c r="I1536">
        <f t="shared" si="343"/>
        <v>1985</v>
      </c>
      <c r="Q1536" t="s">
        <v>72</v>
      </c>
      <c r="R1536" s="93">
        <v>31119</v>
      </c>
      <c r="S1536">
        <v>6.5</v>
      </c>
      <c r="T1536">
        <v>-2.5</v>
      </c>
      <c r="U1536">
        <f t="shared" si="335"/>
        <v>2</v>
      </c>
      <c r="V1536" s="106">
        <v>14.5</v>
      </c>
      <c r="W1536" s="107">
        <f t="shared" si="344"/>
        <v>12.5</v>
      </c>
      <c r="X1536">
        <f t="shared" si="345"/>
        <v>3</v>
      </c>
      <c r="AG1536" s="93">
        <f t="shared" si="336"/>
        <v>31120</v>
      </c>
      <c r="AH1536" s="107">
        <f t="shared" si="337"/>
        <v>11.775</v>
      </c>
      <c r="AI1536" s="72">
        <f t="shared" si="338"/>
        <v>14</v>
      </c>
      <c r="AJ1536">
        <f t="shared" si="339"/>
        <v>3</v>
      </c>
      <c r="AK1536">
        <f t="shared" si="340"/>
        <v>1985</v>
      </c>
    </row>
    <row r="1537" spans="1:37" x14ac:dyDescent="0.2">
      <c r="A1537" t="s">
        <v>70</v>
      </c>
      <c r="B1537" s="93">
        <v>31120</v>
      </c>
      <c r="C1537">
        <v>12</v>
      </c>
      <c r="D1537">
        <v>-2.8</v>
      </c>
      <c r="E1537">
        <f t="shared" si="334"/>
        <v>4.5999999999999996</v>
      </c>
      <c r="F1537" s="106">
        <v>15.5</v>
      </c>
      <c r="G1537" s="107">
        <f t="shared" si="341"/>
        <v>10.9</v>
      </c>
      <c r="H1537">
        <f t="shared" si="342"/>
        <v>3</v>
      </c>
      <c r="I1537">
        <f t="shared" si="343"/>
        <v>1985</v>
      </c>
      <c r="Q1537" t="s">
        <v>72</v>
      </c>
      <c r="R1537" s="93">
        <v>31120</v>
      </c>
      <c r="S1537">
        <v>6.1</v>
      </c>
      <c r="T1537">
        <v>-2.4</v>
      </c>
      <c r="U1537">
        <f t="shared" si="335"/>
        <v>1.8499999999999999</v>
      </c>
      <c r="V1537" s="106">
        <v>14.5</v>
      </c>
      <c r="W1537" s="107">
        <f t="shared" si="344"/>
        <v>12.65</v>
      </c>
      <c r="X1537">
        <f t="shared" si="345"/>
        <v>3</v>
      </c>
      <c r="AG1537" s="93">
        <f t="shared" si="336"/>
        <v>31121</v>
      </c>
      <c r="AH1537" s="107">
        <f t="shared" si="337"/>
        <v>13.574999999999999</v>
      </c>
      <c r="AI1537" s="72">
        <f t="shared" si="338"/>
        <v>15</v>
      </c>
      <c r="AJ1537">
        <f t="shared" si="339"/>
        <v>3</v>
      </c>
      <c r="AK1537">
        <f t="shared" si="340"/>
        <v>1985</v>
      </c>
    </row>
    <row r="1538" spans="1:37" x14ac:dyDescent="0.2">
      <c r="A1538" t="s">
        <v>70</v>
      </c>
      <c r="B1538" s="93">
        <v>31121</v>
      </c>
      <c r="C1538">
        <v>7</v>
      </c>
      <c r="D1538">
        <v>-3.2</v>
      </c>
      <c r="E1538">
        <f t="shared" si="334"/>
        <v>1.9</v>
      </c>
      <c r="F1538" s="106">
        <v>15.5</v>
      </c>
      <c r="G1538" s="107">
        <f t="shared" si="341"/>
        <v>13.6</v>
      </c>
      <c r="H1538">
        <f t="shared" si="342"/>
        <v>3</v>
      </c>
      <c r="I1538">
        <f t="shared" si="343"/>
        <v>1985</v>
      </c>
      <c r="Q1538" t="s">
        <v>72</v>
      </c>
      <c r="R1538" s="93">
        <v>31121</v>
      </c>
      <c r="S1538">
        <v>5.4</v>
      </c>
      <c r="T1538">
        <v>-3.5</v>
      </c>
      <c r="U1538">
        <f t="shared" si="335"/>
        <v>0.95000000000000018</v>
      </c>
      <c r="V1538" s="106">
        <v>14.5</v>
      </c>
      <c r="W1538" s="107">
        <f t="shared" si="344"/>
        <v>13.55</v>
      </c>
      <c r="X1538">
        <f t="shared" si="345"/>
        <v>3</v>
      </c>
      <c r="AG1538" s="93">
        <f t="shared" si="336"/>
        <v>31122</v>
      </c>
      <c r="AH1538" s="107">
        <f t="shared" si="337"/>
        <v>12.100000000000001</v>
      </c>
      <c r="AI1538" s="72">
        <f t="shared" si="338"/>
        <v>16</v>
      </c>
      <c r="AJ1538">
        <f t="shared" si="339"/>
        <v>3</v>
      </c>
      <c r="AK1538">
        <f t="shared" si="340"/>
        <v>1985</v>
      </c>
    </row>
    <row r="1539" spans="1:37" x14ac:dyDescent="0.2">
      <c r="A1539" t="s">
        <v>70</v>
      </c>
      <c r="B1539" s="93">
        <v>31122</v>
      </c>
      <c r="C1539">
        <v>13</v>
      </c>
      <c r="D1539">
        <v>-3.1</v>
      </c>
      <c r="E1539">
        <f t="shared" si="334"/>
        <v>4.95</v>
      </c>
      <c r="F1539" s="106">
        <v>15.5</v>
      </c>
      <c r="G1539" s="107">
        <f t="shared" si="341"/>
        <v>10.55</v>
      </c>
      <c r="H1539">
        <f t="shared" si="342"/>
        <v>3</v>
      </c>
      <c r="I1539">
        <f t="shared" si="343"/>
        <v>1985</v>
      </c>
      <c r="Q1539" t="s">
        <v>72</v>
      </c>
      <c r="R1539" s="93">
        <v>31122</v>
      </c>
      <c r="S1539">
        <v>6.6</v>
      </c>
      <c r="T1539">
        <v>-4.9000000000000004</v>
      </c>
      <c r="U1539">
        <f t="shared" si="335"/>
        <v>0.84999999999999964</v>
      </c>
      <c r="V1539" s="106">
        <v>14.5</v>
      </c>
      <c r="W1539" s="107">
        <f t="shared" si="344"/>
        <v>13.65</v>
      </c>
      <c r="X1539">
        <f t="shared" si="345"/>
        <v>3</v>
      </c>
      <c r="AG1539" s="93">
        <f t="shared" si="336"/>
        <v>31123</v>
      </c>
      <c r="AH1539" s="107">
        <f t="shared" si="337"/>
        <v>8.2749999999999986</v>
      </c>
      <c r="AI1539" s="72">
        <f t="shared" si="338"/>
        <v>17</v>
      </c>
      <c r="AJ1539">
        <f t="shared" si="339"/>
        <v>3</v>
      </c>
      <c r="AK1539">
        <f t="shared" si="340"/>
        <v>1985</v>
      </c>
    </row>
    <row r="1540" spans="1:37" x14ac:dyDescent="0.2">
      <c r="A1540" t="s">
        <v>70</v>
      </c>
      <c r="B1540" s="93">
        <v>31123</v>
      </c>
      <c r="C1540">
        <v>16.5</v>
      </c>
      <c r="D1540">
        <v>-0.4</v>
      </c>
      <c r="E1540">
        <f t="shared" ref="E1540:E1603" si="346">AVERAGE(C1540:D1540)</f>
        <v>8.0500000000000007</v>
      </c>
      <c r="F1540" s="106">
        <v>15.5</v>
      </c>
      <c r="G1540" s="107">
        <f t="shared" si="341"/>
        <v>7.4499999999999993</v>
      </c>
      <c r="H1540">
        <f t="shared" si="342"/>
        <v>3</v>
      </c>
      <c r="I1540">
        <f t="shared" si="343"/>
        <v>1985</v>
      </c>
      <c r="Q1540" t="s">
        <v>72</v>
      </c>
      <c r="R1540" s="93">
        <v>31123</v>
      </c>
      <c r="S1540">
        <v>10.8</v>
      </c>
      <c r="T1540">
        <v>0</v>
      </c>
      <c r="U1540">
        <f t="shared" ref="U1540:U1603" si="347">AVERAGE(S1540:T1540)</f>
        <v>5.4</v>
      </c>
      <c r="V1540" s="106">
        <v>14.5</v>
      </c>
      <c r="W1540" s="107">
        <f t="shared" si="344"/>
        <v>9.1</v>
      </c>
      <c r="X1540">
        <f t="shared" si="345"/>
        <v>3</v>
      </c>
      <c r="AG1540" s="93">
        <f t="shared" ref="AG1540:AG1603" si="348">R1541</f>
        <v>31124</v>
      </c>
      <c r="AH1540" s="107">
        <f t="shared" ref="AH1540:AH1603" si="349">AVERAGE(W1541,G1541)</f>
        <v>11.5</v>
      </c>
      <c r="AI1540" s="72">
        <f t="shared" ref="AI1540:AI1603" si="350">DAY(AG1540)</f>
        <v>18</v>
      </c>
      <c r="AJ1540">
        <f t="shared" ref="AJ1540:AJ1603" si="351">MONTH(AG1540)</f>
        <v>3</v>
      </c>
      <c r="AK1540">
        <f t="shared" ref="AK1540:AK1603" si="352">YEAR(AG1540)</f>
        <v>1985</v>
      </c>
    </row>
    <row r="1541" spans="1:37" x14ac:dyDescent="0.2">
      <c r="A1541" t="s">
        <v>70</v>
      </c>
      <c r="B1541" s="93">
        <v>31124</v>
      </c>
      <c r="C1541">
        <v>11.4</v>
      </c>
      <c r="D1541">
        <v>-2.8</v>
      </c>
      <c r="E1541">
        <f t="shared" si="346"/>
        <v>4.3000000000000007</v>
      </c>
      <c r="F1541" s="106">
        <v>15.5</v>
      </c>
      <c r="G1541" s="107">
        <f t="shared" ref="G1541:G1604" si="353">IF(F1541-E1541&gt;0,F1541-E1541,0)</f>
        <v>11.2</v>
      </c>
      <c r="H1541">
        <f t="shared" ref="H1541:H1604" si="354">MONTH(B1541)</f>
        <v>3</v>
      </c>
      <c r="I1541">
        <f t="shared" ref="I1541:I1604" si="355">YEAR(B1541)</f>
        <v>1985</v>
      </c>
      <c r="Q1541" t="s">
        <v>72</v>
      </c>
      <c r="R1541" s="93">
        <v>31124</v>
      </c>
      <c r="S1541">
        <v>7.5</v>
      </c>
      <c r="T1541">
        <v>-2.1</v>
      </c>
      <c r="U1541">
        <f t="shared" si="347"/>
        <v>2.7</v>
      </c>
      <c r="V1541" s="106">
        <v>14.5</v>
      </c>
      <c r="W1541" s="107">
        <f t="shared" ref="W1541:W1604" si="356">IF(V1541-U1541&gt;0,V1541-U1541,0)</f>
        <v>11.8</v>
      </c>
      <c r="X1541">
        <f t="shared" ref="X1541:X1604" si="357">MONTH(R1541)</f>
        <v>3</v>
      </c>
      <c r="AG1541" s="93">
        <f t="shared" si="348"/>
        <v>31125</v>
      </c>
      <c r="AH1541" s="107">
        <f t="shared" si="349"/>
        <v>11.100000000000001</v>
      </c>
      <c r="AI1541" s="72">
        <f t="shared" si="350"/>
        <v>19</v>
      </c>
      <c r="AJ1541">
        <f t="shared" si="351"/>
        <v>3</v>
      </c>
      <c r="AK1541">
        <f t="shared" si="352"/>
        <v>1985</v>
      </c>
    </row>
    <row r="1542" spans="1:37" x14ac:dyDescent="0.2">
      <c r="A1542" t="s">
        <v>70</v>
      </c>
      <c r="B1542" s="93">
        <v>31125</v>
      </c>
      <c r="C1542">
        <v>13.5</v>
      </c>
      <c r="D1542">
        <v>-3.3</v>
      </c>
      <c r="E1542">
        <f t="shared" si="346"/>
        <v>5.0999999999999996</v>
      </c>
      <c r="F1542" s="106">
        <v>15.5</v>
      </c>
      <c r="G1542" s="107">
        <f t="shared" si="353"/>
        <v>10.4</v>
      </c>
      <c r="H1542">
        <f t="shared" si="354"/>
        <v>3</v>
      </c>
      <c r="I1542">
        <f t="shared" si="355"/>
        <v>1985</v>
      </c>
      <c r="Q1542" t="s">
        <v>72</v>
      </c>
      <c r="R1542" s="93">
        <v>31125</v>
      </c>
      <c r="S1542">
        <v>7</v>
      </c>
      <c r="T1542">
        <v>-1.6</v>
      </c>
      <c r="U1542">
        <f t="shared" si="347"/>
        <v>2.7</v>
      </c>
      <c r="V1542" s="106">
        <v>14.5</v>
      </c>
      <c r="W1542" s="107">
        <f t="shared" si="356"/>
        <v>11.8</v>
      </c>
      <c r="X1542">
        <f t="shared" si="357"/>
        <v>3</v>
      </c>
      <c r="AG1542" s="93">
        <f t="shared" si="348"/>
        <v>31126</v>
      </c>
      <c r="AH1542" s="107">
        <f t="shared" si="349"/>
        <v>12.425000000000001</v>
      </c>
      <c r="AI1542" s="72">
        <f t="shared" si="350"/>
        <v>20</v>
      </c>
      <c r="AJ1542">
        <f t="shared" si="351"/>
        <v>3</v>
      </c>
      <c r="AK1542">
        <f t="shared" si="352"/>
        <v>1985</v>
      </c>
    </row>
    <row r="1543" spans="1:37" x14ac:dyDescent="0.2">
      <c r="A1543" t="s">
        <v>70</v>
      </c>
      <c r="B1543" s="93">
        <v>31126</v>
      </c>
      <c r="C1543">
        <v>11</v>
      </c>
      <c r="D1543">
        <v>-1.6</v>
      </c>
      <c r="E1543">
        <f t="shared" si="346"/>
        <v>4.7</v>
      </c>
      <c r="F1543" s="106">
        <v>15.5</v>
      </c>
      <c r="G1543" s="107">
        <f t="shared" si="353"/>
        <v>10.8</v>
      </c>
      <c r="H1543">
        <f t="shared" si="354"/>
        <v>3</v>
      </c>
      <c r="I1543">
        <f t="shared" si="355"/>
        <v>1985</v>
      </c>
      <c r="Q1543" t="s">
        <v>72</v>
      </c>
      <c r="R1543" s="93">
        <v>31126</v>
      </c>
      <c r="S1543">
        <v>5.4</v>
      </c>
      <c r="T1543">
        <v>-4.5</v>
      </c>
      <c r="U1543">
        <f t="shared" si="347"/>
        <v>0.45000000000000018</v>
      </c>
      <c r="V1543" s="106">
        <v>14.5</v>
      </c>
      <c r="W1543" s="107">
        <f t="shared" si="356"/>
        <v>14.05</v>
      </c>
      <c r="X1543">
        <f t="shared" si="357"/>
        <v>3</v>
      </c>
      <c r="AG1543" s="93">
        <f t="shared" si="348"/>
        <v>31127</v>
      </c>
      <c r="AH1543" s="107">
        <f t="shared" si="349"/>
        <v>16.625</v>
      </c>
      <c r="AI1543" s="72">
        <f t="shared" si="350"/>
        <v>21</v>
      </c>
      <c r="AJ1543">
        <f t="shared" si="351"/>
        <v>3</v>
      </c>
      <c r="AK1543">
        <f t="shared" si="352"/>
        <v>1985</v>
      </c>
    </row>
    <row r="1544" spans="1:37" x14ac:dyDescent="0.2">
      <c r="A1544" t="s">
        <v>70</v>
      </c>
      <c r="B1544" s="93">
        <v>31127</v>
      </c>
      <c r="C1544">
        <v>1.8</v>
      </c>
      <c r="D1544">
        <v>-3.8</v>
      </c>
      <c r="E1544">
        <f t="shared" si="346"/>
        <v>-0.99999999999999989</v>
      </c>
      <c r="F1544" s="106">
        <v>15.5</v>
      </c>
      <c r="G1544" s="107">
        <f t="shared" si="353"/>
        <v>16.5</v>
      </c>
      <c r="H1544">
        <f t="shared" si="354"/>
        <v>3</v>
      </c>
      <c r="I1544">
        <f t="shared" si="355"/>
        <v>1985</v>
      </c>
      <c r="Q1544" t="s">
        <v>72</v>
      </c>
      <c r="R1544" s="93">
        <v>31127</v>
      </c>
      <c r="S1544">
        <v>2.5</v>
      </c>
      <c r="T1544">
        <v>-7</v>
      </c>
      <c r="U1544">
        <f t="shared" si="347"/>
        <v>-2.25</v>
      </c>
      <c r="V1544" s="106">
        <v>14.5</v>
      </c>
      <c r="W1544" s="107">
        <f t="shared" si="356"/>
        <v>16.75</v>
      </c>
      <c r="X1544">
        <f t="shared" si="357"/>
        <v>3</v>
      </c>
      <c r="AG1544" s="93">
        <f t="shared" si="348"/>
        <v>31128</v>
      </c>
      <c r="AH1544" s="107">
        <f t="shared" si="349"/>
        <v>16.5</v>
      </c>
      <c r="AI1544" s="72">
        <f t="shared" si="350"/>
        <v>22</v>
      </c>
      <c r="AJ1544">
        <f t="shared" si="351"/>
        <v>3</v>
      </c>
      <c r="AK1544">
        <f t="shared" si="352"/>
        <v>1985</v>
      </c>
    </row>
    <row r="1545" spans="1:37" x14ac:dyDescent="0.2">
      <c r="A1545" t="s">
        <v>70</v>
      </c>
      <c r="B1545" s="93">
        <v>31128</v>
      </c>
      <c r="C1545">
        <v>-1.6</v>
      </c>
      <c r="D1545">
        <v>-3.5</v>
      </c>
      <c r="E1545">
        <f t="shared" si="346"/>
        <v>-2.5499999999999998</v>
      </c>
      <c r="F1545" s="106">
        <v>15.5</v>
      </c>
      <c r="G1545" s="107">
        <f t="shared" si="353"/>
        <v>18.05</v>
      </c>
      <c r="H1545">
        <f t="shared" si="354"/>
        <v>3</v>
      </c>
      <c r="I1545">
        <f t="shared" si="355"/>
        <v>1985</v>
      </c>
      <c r="Q1545" t="s">
        <v>72</v>
      </c>
      <c r="R1545" s="93">
        <v>31128</v>
      </c>
      <c r="S1545">
        <v>1.7</v>
      </c>
      <c r="T1545">
        <v>-2.6</v>
      </c>
      <c r="U1545">
        <f t="shared" si="347"/>
        <v>-0.45000000000000007</v>
      </c>
      <c r="V1545" s="106">
        <v>14.5</v>
      </c>
      <c r="W1545" s="107">
        <f t="shared" si="356"/>
        <v>14.95</v>
      </c>
      <c r="X1545">
        <f t="shared" si="357"/>
        <v>3</v>
      </c>
      <c r="AG1545" s="93">
        <f t="shared" si="348"/>
        <v>31129</v>
      </c>
      <c r="AH1545" s="107">
        <f t="shared" si="349"/>
        <v>16.649999999999999</v>
      </c>
      <c r="AI1545" s="72">
        <f t="shared" si="350"/>
        <v>23</v>
      </c>
      <c r="AJ1545">
        <f t="shared" si="351"/>
        <v>3</v>
      </c>
      <c r="AK1545">
        <f t="shared" si="352"/>
        <v>1985</v>
      </c>
    </row>
    <row r="1546" spans="1:37" x14ac:dyDescent="0.2">
      <c r="A1546" t="s">
        <v>70</v>
      </c>
      <c r="B1546" s="93">
        <v>31129</v>
      </c>
      <c r="C1546">
        <v>5.0999999999999996</v>
      </c>
      <c r="D1546">
        <v>-7.8</v>
      </c>
      <c r="E1546">
        <f t="shared" si="346"/>
        <v>-1.35</v>
      </c>
      <c r="F1546" s="106">
        <v>15.5</v>
      </c>
      <c r="G1546" s="107">
        <f t="shared" si="353"/>
        <v>16.850000000000001</v>
      </c>
      <c r="H1546">
        <f t="shared" si="354"/>
        <v>3</v>
      </c>
      <c r="I1546">
        <f t="shared" si="355"/>
        <v>1985</v>
      </c>
      <c r="Q1546" t="s">
        <v>72</v>
      </c>
      <c r="R1546" s="93">
        <v>31129</v>
      </c>
      <c r="S1546">
        <v>1.5</v>
      </c>
      <c r="T1546">
        <v>-5.4</v>
      </c>
      <c r="U1546">
        <f t="shared" si="347"/>
        <v>-1.9500000000000002</v>
      </c>
      <c r="V1546" s="106">
        <v>14.5</v>
      </c>
      <c r="W1546" s="107">
        <f t="shared" si="356"/>
        <v>16.45</v>
      </c>
      <c r="X1546">
        <f t="shared" si="357"/>
        <v>3</v>
      </c>
      <c r="AG1546" s="93">
        <f t="shared" si="348"/>
        <v>31130</v>
      </c>
      <c r="AH1546" s="107">
        <f t="shared" si="349"/>
        <v>12.649999999999999</v>
      </c>
      <c r="AI1546" s="72">
        <f t="shared" si="350"/>
        <v>24</v>
      </c>
      <c r="AJ1546">
        <f t="shared" si="351"/>
        <v>3</v>
      </c>
      <c r="AK1546">
        <f t="shared" si="352"/>
        <v>1985</v>
      </c>
    </row>
    <row r="1547" spans="1:37" x14ac:dyDescent="0.2">
      <c r="A1547" t="s">
        <v>70</v>
      </c>
      <c r="B1547" s="93">
        <v>31130</v>
      </c>
      <c r="C1547">
        <v>8.1</v>
      </c>
      <c r="D1547">
        <v>-2.5</v>
      </c>
      <c r="E1547">
        <f t="shared" si="346"/>
        <v>2.8</v>
      </c>
      <c r="F1547" s="106">
        <v>15.5</v>
      </c>
      <c r="G1547" s="107">
        <f t="shared" si="353"/>
        <v>12.7</v>
      </c>
      <c r="H1547">
        <f t="shared" si="354"/>
        <v>3</v>
      </c>
      <c r="I1547">
        <f t="shared" si="355"/>
        <v>1985</v>
      </c>
      <c r="Q1547" t="s">
        <v>72</v>
      </c>
      <c r="R1547" s="93">
        <v>31130</v>
      </c>
      <c r="S1547">
        <v>7.3</v>
      </c>
      <c r="T1547">
        <v>-3.5</v>
      </c>
      <c r="U1547">
        <f t="shared" si="347"/>
        <v>1.9</v>
      </c>
      <c r="V1547" s="106">
        <v>14.5</v>
      </c>
      <c r="W1547" s="107">
        <f t="shared" si="356"/>
        <v>12.6</v>
      </c>
      <c r="X1547">
        <f t="shared" si="357"/>
        <v>3</v>
      </c>
      <c r="AG1547" s="93">
        <f t="shared" si="348"/>
        <v>31131</v>
      </c>
      <c r="AH1547" s="107">
        <f t="shared" si="349"/>
        <v>16.149999999999999</v>
      </c>
      <c r="AI1547" s="72">
        <f t="shared" si="350"/>
        <v>25</v>
      </c>
      <c r="AJ1547">
        <f t="shared" si="351"/>
        <v>3</v>
      </c>
      <c r="AK1547">
        <f t="shared" si="352"/>
        <v>1985</v>
      </c>
    </row>
    <row r="1548" spans="1:37" x14ac:dyDescent="0.2">
      <c r="A1548" t="s">
        <v>70</v>
      </c>
      <c r="B1548" s="93">
        <v>31131</v>
      </c>
      <c r="C1548">
        <v>1.8</v>
      </c>
      <c r="D1548">
        <v>-4.5999999999999996</v>
      </c>
      <c r="E1548">
        <f t="shared" si="346"/>
        <v>-1.4</v>
      </c>
      <c r="F1548" s="106">
        <v>15.5</v>
      </c>
      <c r="G1548" s="107">
        <f t="shared" si="353"/>
        <v>16.899999999999999</v>
      </c>
      <c r="H1548">
        <f t="shared" si="354"/>
        <v>3</v>
      </c>
      <c r="I1548">
        <f t="shared" si="355"/>
        <v>1985</v>
      </c>
      <c r="Q1548" t="s">
        <v>72</v>
      </c>
      <c r="R1548" s="93">
        <v>31131</v>
      </c>
      <c r="S1548">
        <v>2.5</v>
      </c>
      <c r="T1548">
        <v>-4.3</v>
      </c>
      <c r="U1548">
        <f t="shared" si="347"/>
        <v>-0.89999999999999991</v>
      </c>
      <c r="V1548" s="106">
        <v>14.5</v>
      </c>
      <c r="W1548" s="107">
        <f t="shared" si="356"/>
        <v>15.4</v>
      </c>
      <c r="X1548">
        <f t="shared" si="357"/>
        <v>3</v>
      </c>
      <c r="AG1548" s="93">
        <f t="shared" si="348"/>
        <v>31132</v>
      </c>
      <c r="AH1548" s="107">
        <f t="shared" si="349"/>
        <v>15.75</v>
      </c>
      <c r="AI1548" s="72">
        <f t="shared" si="350"/>
        <v>26</v>
      </c>
      <c r="AJ1548">
        <f t="shared" si="351"/>
        <v>3</v>
      </c>
      <c r="AK1548">
        <f t="shared" si="352"/>
        <v>1985</v>
      </c>
    </row>
    <row r="1549" spans="1:37" x14ac:dyDescent="0.2">
      <c r="A1549" t="s">
        <v>70</v>
      </c>
      <c r="B1549" s="93">
        <v>31132</v>
      </c>
      <c r="C1549">
        <v>4.4000000000000004</v>
      </c>
      <c r="D1549">
        <v>-6.5</v>
      </c>
      <c r="E1549">
        <f t="shared" si="346"/>
        <v>-1.0499999999999998</v>
      </c>
      <c r="F1549" s="106">
        <v>15.5</v>
      </c>
      <c r="G1549" s="107">
        <f t="shared" si="353"/>
        <v>16.55</v>
      </c>
      <c r="H1549">
        <f t="shared" si="354"/>
        <v>3</v>
      </c>
      <c r="I1549">
        <f t="shared" si="355"/>
        <v>1985</v>
      </c>
      <c r="Q1549" t="s">
        <v>72</v>
      </c>
      <c r="R1549" s="93">
        <v>31132</v>
      </c>
      <c r="S1549">
        <v>2.4</v>
      </c>
      <c r="T1549">
        <v>-3.3</v>
      </c>
      <c r="U1549">
        <f t="shared" si="347"/>
        <v>-0.44999999999999996</v>
      </c>
      <c r="V1549" s="106">
        <v>14.5</v>
      </c>
      <c r="W1549" s="107">
        <f t="shared" si="356"/>
        <v>14.95</v>
      </c>
      <c r="X1549">
        <f t="shared" si="357"/>
        <v>3</v>
      </c>
      <c r="AG1549" s="93">
        <f t="shared" si="348"/>
        <v>31133</v>
      </c>
      <c r="AH1549" s="107">
        <f t="shared" si="349"/>
        <v>18.324999999999999</v>
      </c>
      <c r="AI1549" s="72">
        <f t="shared" si="350"/>
        <v>27</v>
      </c>
      <c r="AJ1549">
        <f t="shared" si="351"/>
        <v>3</v>
      </c>
      <c r="AK1549">
        <f t="shared" si="352"/>
        <v>1985</v>
      </c>
    </row>
    <row r="1550" spans="1:37" x14ac:dyDescent="0.2">
      <c r="A1550" t="s">
        <v>70</v>
      </c>
      <c r="B1550" s="93">
        <v>31133</v>
      </c>
      <c r="C1550">
        <v>-0.7</v>
      </c>
      <c r="D1550">
        <v>-7.1</v>
      </c>
      <c r="E1550">
        <f t="shared" si="346"/>
        <v>-3.9</v>
      </c>
      <c r="F1550" s="106">
        <v>15.5</v>
      </c>
      <c r="G1550" s="107">
        <f t="shared" si="353"/>
        <v>19.399999999999999</v>
      </c>
      <c r="H1550">
        <f t="shared" si="354"/>
        <v>3</v>
      </c>
      <c r="I1550">
        <f t="shared" si="355"/>
        <v>1985</v>
      </c>
      <c r="Q1550" t="s">
        <v>72</v>
      </c>
      <c r="R1550" s="93">
        <v>31133</v>
      </c>
      <c r="S1550">
        <v>-0.6</v>
      </c>
      <c r="T1550">
        <v>-4.9000000000000004</v>
      </c>
      <c r="U1550">
        <f t="shared" si="347"/>
        <v>-2.75</v>
      </c>
      <c r="V1550" s="106">
        <v>14.5</v>
      </c>
      <c r="W1550" s="107">
        <f t="shared" si="356"/>
        <v>17.25</v>
      </c>
      <c r="X1550">
        <f t="shared" si="357"/>
        <v>3</v>
      </c>
      <c r="AG1550" s="93">
        <f t="shared" si="348"/>
        <v>31134</v>
      </c>
      <c r="AH1550" s="107">
        <f t="shared" si="349"/>
        <v>15.925000000000001</v>
      </c>
      <c r="AI1550" s="72">
        <f t="shared" si="350"/>
        <v>28</v>
      </c>
      <c r="AJ1550">
        <f t="shared" si="351"/>
        <v>3</v>
      </c>
      <c r="AK1550">
        <f t="shared" si="352"/>
        <v>1985</v>
      </c>
    </row>
    <row r="1551" spans="1:37" x14ac:dyDescent="0.2">
      <c r="A1551" t="s">
        <v>70</v>
      </c>
      <c r="B1551" s="93">
        <v>31134</v>
      </c>
      <c r="C1551">
        <v>0.5</v>
      </c>
      <c r="D1551">
        <v>-4</v>
      </c>
      <c r="E1551">
        <f t="shared" si="346"/>
        <v>-1.75</v>
      </c>
      <c r="F1551" s="106">
        <v>15.5</v>
      </c>
      <c r="G1551" s="107">
        <f t="shared" si="353"/>
        <v>17.25</v>
      </c>
      <c r="H1551">
        <f t="shared" si="354"/>
        <v>3</v>
      </c>
      <c r="I1551">
        <f t="shared" si="355"/>
        <v>1985</v>
      </c>
      <c r="Q1551" t="s">
        <v>72</v>
      </c>
      <c r="R1551" s="93">
        <v>31134</v>
      </c>
      <c r="S1551">
        <v>2</v>
      </c>
      <c r="T1551">
        <v>-2.2000000000000002</v>
      </c>
      <c r="U1551">
        <f t="shared" si="347"/>
        <v>-0.10000000000000009</v>
      </c>
      <c r="V1551" s="106">
        <v>14.5</v>
      </c>
      <c r="W1551" s="107">
        <f t="shared" si="356"/>
        <v>14.6</v>
      </c>
      <c r="X1551">
        <f t="shared" si="357"/>
        <v>3</v>
      </c>
      <c r="AG1551" s="93">
        <f t="shared" si="348"/>
        <v>31135</v>
      </c>
      <c r="AH1551" s="107">
        <f t="shared" si="349"/>
        <v>13.95</v>
      </c>
      <c r="AI1551" s="72">
        <f t="shared" si="350"/>
        <v>29</v>
      </c>
      <c r="AJ1551">
        <f t="shared" si="351"/>
        <v>3</v>
      </c>
      <c r="AK1551">
        <f t="shared" si="352"/>
        <v>1985</v>
      </c>
    </row>
    <row r="1552" spans="1:37" x14ac:dyDescent="0.2">
      <c r="A1552" t="s">
        <v>70</v>
      </c>
      <c r="B1552" s="93">
        <v>31135</v>
      </c>
      <c r="C1552">
        <v>8.9</v>
      </c>
      <c r="D1552">
        <v>-6.7</v>
      </c>
      <c r="E1552">
        <f t="shared" si="346"/>
        <v>1.1000000000000001</v>
      </c>
      <c r="F1552" s="106">
        <v>15.5</v>
      </c>
      <c r="G1552" s="107">
        <f t="shared" si="353"/>
        <v>14.4</v>
      </c>
      <c r="H1552">
        <f t="shared" si="354"/>
        <v>3</v>
      </c>
      <c r="I1552">
        <f t="shared" si="355"/>
        <v>1985</v>
      </c>
      <c r="Q1552" t="s">
        <v>72</v>
      </c>
      <c r="R1552" s="93">
        <v>31135</v>
      </c>
      <c r="S1552">
        <v>4.7</v>
      </c>
      <c r="T1552">
        <v>-2.7</v>
      </c>
      <c r="U1552">
        <f t="shared" si="347"/>
        <v>1</v>
      </c>
      <c r="V1552" s="106">
        <v>14.5</v>
      </c>
      <c r="W1552" s="107">
        <f t="shared" si="356"/>
        <v>13.5</v>
      </c>
      <c r="X1552">
        <f t="shared" si="357"/>
        <v>3</v>
      </c>
      <c r="AG1552" s="93">
        <f t="shared" si="348"/>
        <v>31136</v>
      </c>
      <c r="AH1552" s="107">
        <f t="shared" si="349"/>
        <v>12.35</v>
      </c>
      <c r="AI1552" s="72">
        <f t="shared" si="350"/>
        <v>30</v>
      </c>
      <c r="AJ1552">
        <f t="shared" si="351"/>
        <v>3</v>
      </c>
      <c r="AK1552">
        <f t="shared" si="352"/>
        <v>1985</v>
      </c>
    </row>
    <row r="1553" spans="1:37" x14ac:dyDescent="0.2">
      <c r="A1553" t="s">
        <v>70</v>
      </c>
      <c r="B1553" s="93">
        <v>31136</v>
      </c>
      <c r="C1553">
        <v>11.4</v>
      </c>
      <c r="D1553">
        <v>-4.0999999999999996</v>
      </c>
      <c r="E1553">
        <f t="shared" si="346"/>
        <v>3.6500000000000004</v>
      </c>
      <c r="F1553" s="106">
        <v>15.5</v>
      </c>
      <c r="G1553" s="107">
        <f t="shared" si="353"/>
        <v>11.85</v>
      </c>
      <c r="H1553">
        <f t="shared" si="354"/>
        <v>3</v>
      </c>
      <c r="I1553">
        <f t="shared" si="355"/>
        <v>1985</v>
      </c>
      <c r="Q1553" t="s">
        <v>72</v>
      </c>
      <c r="R1553" s="93">
        <v>31136</v>
      </c>
      <c r="S1553">
        <v>6.2</v>
      </c>
      <c r="T1553">
        <v>-2.9</v>
      </c>
      <c r="U1553">
        <f t="shared" si="347"/>
        <v>1.6500000000000001</v>
      </c>
      <c r="V1553" s="106">
        <v>14.5</v>
      </c>
      <c r="W1553" s="107">
        <f t="shared" si="356"/>
        <v>12.85</v>
      </c>
      <c r="X1553">
        <f t="shared" si="357"/>
        <v>3</v>
      </c>
      <c r="AG1553" s="93">
        <f t="shared" si="348"/>
        <v>31137</v>
      </c>
      <c r="AH1553" s="107">
        <f t="shared" si="349"/>
        <v>8.35</v>
      </c>
      <c r="AI1553" s="72">
        <f t="shared" si="350"/>
        <v>31</v>
      </c>
      <c r="AJ1553">
        <f t="shared" si="351"/>
        <v>3</v>
      </c>
      <c r="AK1553">
        <f t="shared" si="352"/>
        <v>1985</v>
      </c>
    </row>
    <row r="1554" spans="1:37" x14ac:dyDescent="0.2">
      <c r="A1554" t="s">
        <v>70</v>
      </c>
      <c r="B1554" s="93">
        <v>31137</v>
      </c>
      <c r="C1554">
        <v>13.9</v>
      </c>
      <c r="D1554">
        <v>1.9</v>
      </c>
      <c r="E1554">
        <f t="shared" si="346"/>
        <v>7.9</v>
      </c>
      <c r="F1554" s="106">
        <v>15.5</v>
      </c>
      <c r="G1554" s="107">
        <f t="shared" si="353"/>
        <v>7.6</v>
      </c>
      <c r="H1554">
        <f t="shared" si="354"/>
        <v>3</v>
      </c>
      <c r="I1554">
        <f t="shared" si="355"/>
        <v>1985</v>
      </c>
      <c r="Q1554" t="s">
        <v>72</v>
      </c>
      <c r="R1554" s="93">
        <v>31137</v>
      </c>
      <c r="S1554">
        <v>11</v>
      </c>
      <c r="T1554">
        <v>-0.2</v>
      </c>
      <c r="U1554">
        <f t="shared" si="347"/>
        <v>5.4</v>
      </c>
      <c r="V1554" s="106">
        <v>14.5</v>
      </c>
      <c r="W1554" s="107">
        <f t="shared" si="356"/>
        <v>9.1</v>
      </c>
      <c r="X1554">
        <f t="shared" si="357"/>
        <v>3</v>
      </c>
      <c r="AG1554" s="93">
        <f t="shared" si="348"/>
        <v>31138</v>
      </c>
      <c r="AH1554" s="107">
        <f t="shared" si="349"/>
        <v>4.7249999999999996</v>
      </c>
      <c r="AI1554" s="72">
        <f t="shared" si="350"/>
        <v>1</v>
      </c>
      <c r="AJ1554">
        <f t="shared" si="351"/>
        <v>4</v>
      </c>
      <c r="AK1554">
        <f t="shared" si="352"/>
        <v>1985</v>
      </c>
    </row>
    <row r="1555" spans="1:37" x14ac:dyDescent="0.2">
      <c r="A1555" t="s">
        <v>70</v>
      </c>
      <c r="B1555" s="93">
        <v>31138</v>
      </c>
      <c r="C1555">
        <v>18.8</v>
      </c>
      <c r="D1555">
        <v>5.4</v>
      </c>
      <c r="E1555">
        <f t="shared" si="346"/>
        <v>12.100000000000001</v>
      </c>
      <c r="F1555" s="106">
        <v>15.5</v>
      </c>
      <c r="G1555" s="107">
        <f t="shared" si="353"/>
        <v>3.3999999999999986</v>
      </c>
      <c r="H1555">
        <f t="shared" si="354"/>
        <v>4</v>
      </c>
      <c r="I1555">
        <f t="shared" si="355"/>
        <v>1985</v>
      </c>
      <c r="Q1555" t="s">
        <v>72</v>
      </c>
      <c r="R1555" s="93">
        <v>31138</v>
      </c>
      <c r="S1555">
        <v>16</v>
      </c>
      <c r="T1555">
        <v>0.9</v>
      </c>
      <c r="U1555">
        <f t="shared" si="347"/>
        <v>8.4499999999999993</v>
      </c>
      <c r="V1555" s="106">
        <v>14.5</v>
      </c>
      <c r="W1555" s="107">
        <f t="shared" si="356"/>
        <v>6.0500000000000007</v>
      </c>
      <c r="X1555">
        <f t="shared" si="357"/>
        <v>4</v>
      </c>
      <c r="AG1555" s="93">
        <f t="shared" si="348"/>
        <v>31139</v>
      </c>
      <c r="AH1555" s="107">
        <f t="shared" si="349"/>
        <v>10</v>
      </c>
      <c r="AI1555" s="72">
        <f t="shared" si="350"/>
        <v>2</v>
      </c>
      <c r="AJ1555">
        <f t="shared" si="351"/>
        <v>4</v>
      </c>
      <c r="AK1555">
        <f t="shared" si="352"/>
        <v>1985</v>
      </c>
    </row>
    <row r="1556" spans="1:37" x14ac:dyDescent="0.2">
      <c r="A1556" t="s">
        <v>70</v>
      </c>
      <c r="B1556" s="93">
        <v>31139</v>
      </c>
      <c r="C1556">
        <v>10.5</v>
      </c>
      <c r="D1556">
        <v>0.5</v>
      </c>
      <c r="E1556">
        <f t="shared" si="346"/>
        <v>5.5</v>
      </c>
      <c r="F1556" s="106">
        <v>15.5</v>
      </c>
      <c r="G1556" s="107">
        <f t="shared" si="353"/>
        <v>10</v>
      </c>
      <c r="H1556">
        <f t="shared" si="354"/>
        <v>4</v>
      </c>
      <c r="I1556">
        <f t="shared" si="355"/>
        <v>1985</v>
      </c>
      <c r="Q1556" t="s">
        <v>72</v>
      </c>
      <c r="R1556" s="93">
        <v>31139</v>
      </c>
      <c r="S1556">
        <v>8.8000000000000007</v>
      </c>
      <c r="T1556">
        <v>0.2</v>
      </c>
      <c r="U1556">
        <f t="shared" si="347"/>
        <v>4.5</v>
      </c>
      <c r="V1556" s="106">
        <v>14.5</v>
      </c>
      <c r="W1556" s="107">
        <f t="shared" si="356"/>
        <v>10</v>
      </c>
      <c r="X1556">
        <f t="shared" si="357"/>
        <v>4</v>
      </c>
      <c r="AG1556" s="93">
        <f t="shared" si="348"/>
        <v>31140</v>
      </c>
      <c r="AH1556" s="107">
        <f t="shared" si="349"/>
        <v>13.975000000000001</v>
      </c>
      <c r="AI1556" s="72">
        <f t="shared" si="350"/>
        <v>3</v>
      </c>
      <c r="AJ1556">
        <f t="shared" si="351"/>
        <v>4</v>
      </c>
      <c r="AK1556">
        <f t="shared" si="352"/>
        <v>1985</v>
      </c>
    </row>
    <row r="1557" spans="1:37" x14ac:dyDescent="0.2">
      <c r="A1557" t="s">
        <v>70</v>
      </c>
      <c r="B1557" s="93">
        <v>31140</v>
      </c>
      <c r="C1557">
        <v>3.8</v>
      </c>
      <c r="D1557">
        <v>-2.4</v>
      </c>
      <c r="E1557">
        <f t="shared" si="346"/>
        <v>0.7</v>
      </c>
      <c r="F1557" s="106">
        <v>15.5</v>
      </c>
      <c r="G1557" s="107">
        <f t="shared" si="353"/>
        <v>14.8</v>
      </c>
      <c r="H1557">
        <f t="shared" si="354"/>
        <v>4</v>
      </c>
      <c r="I1557">
        <f t="shared" si="355"/>
        <v>1985</v>
      </c>
      <c r="Q1557" t="s">
        <v>72</v>
      </c>
      <c r="R1557" s="93">
        <v>31140</v>
      </c>
      <c r="S1557">
        <v>5.7</v>
      </c>
      <c r="T1557">
        <v>-3</v>
      </c>
      <c r="U1557">
        <f t="shared" si="347"/>
        <v>1.35</v>
      </c>
      <c r="V1557" s="106">
        <v>14.5</v>
      </c>
      <c r="W1557" s="107">
        <f t="shared" si="356"/>
        <v>13.15</v>
      </c>
      <c r="X1557">
        <f t="shared" si="357"/>
        <v>4</v>
      </c>
      <c r="AG1557" s="93">
        <f t="shared" si="348"/>
        <v>31141</v>
      </c>
      <c r="AH1557" s="107">
        <f t="shared" si="349"/>
        <v>13.55</v>
      </c>
      <c r="AI1557" s="72">
        <f t="shared" si="350"/>
        <v>4</v>
      </c>
      <c r="AJ1557">
        <f t="shared" si="351"/>
        <v>4</v>
      </c>
      <c r="AK1557">
        <f t="shared" si="352"/>
        <v>1985</v>
      </c>
    </row>
    <row r="1558" spans="1:37" x14ac:dyDescent="0.2">
      <c r="A1558" t="s">
        <v>70</v>
      </c>
      <c r="B1558" s="93">
        <v>31141</v>
      </c>
      <c r="C1558">
        <v>5.2</v>
      </c>
      <c r="D1558">
        <v>-4.5999999999999996</v>
      </c>
      <c r="E1558">
        <f t="shared" si="346"/>
        <v>0.30000000000000027</v>
      </c>
      <c r="F1558" s="106">
        <v>15.5</v>
      </c>
      <c r="G1558" s="107">
        <f t="shared" si="353"/>
        <v>15.2</v>
      </c>
      <c r="H1558">
        <f t="shared" si="354"/>
        <v>4</v>
      </c>
      <c r="I1558">
        <f t="shared" si="355"/>
        <v>1985</v>
      </c>
      <c r="Q1558" t="s">
        <v>72</v>
      </c>
      <c r="R1558" s="93">
        <v>31141</v>
      </c>
      <c r="S1558">
        <v>7.1</v>
      </c>
      <c r="T1558">
        <v>-1.9</v>
      </c>
      <c r="U1558">
        <f t="shared" si="347"/>
        <v>2.5999999999999996</v>
      </c>
      <c r="V1558" s="106">
        <v>14.5</v>
      </c>
      <c r="W1558" s="107">
        <f t="shared" si="356"/>
        <v>11.9</v>
      </c>
      <c r="X1558">
        <f t="shared" si="357"/>
        <v>4</v>
      </c>
      <c r="AG1558" s="93">
        <f t="shared" si="348"/>
        <v>31142</v>
      </c>
      <c r="AH1558" s="107">
        <f t="shared" si="349"/>
        <v>12.625</v>
      </c>
      <c r="AI1558" s="72">
        <f t="shared" si="350"/>
        <v>5</v>
      </c>
      <c r="AJ1558">
        <f t="shared" si="351"/>
        <v>4</v>
      </c>
      <c r="AK1558">
        <f t="shared" si="352"/>
        <v>1985</v>
      </c>
    </row>
    <row r="1559" spans="1:37" x14ac:dyDescent="0.2">
      <c r="A1559" t="s">
        <v>70</v>
      </c>
      <c r="B1559" s="93">
        <v>31142</v>
      </c>
      <c r="C1559">
        <v>7</v>
      </c>
      <c r="D1559">
        <v>-4</v>
      </c>
      <c r="E1559">
        <f t="shared" si="346"/>
        <v>1.5</v>
      </c>
      <c r="F1559" s="106">
        <v>15.5</v>
      </c>
      <c r="G1559" s="107">
        <f t="shared" si="353"/>
        <v>14</v>
      </c>
      <c r="H1559">
        <f t="shared" si="354"/>
        <v>4</v>
      </c>
      <c r="I1559">
        <f t="shared" si="355"/>
        <v>1985</v>
      </c>
      <c r="Q1559" t="s">
        <v>72</v>
      </c>
      <c r="R1559" s="93">
        <v>31142</v>
      </c>
      <c r="S1559">
        <v>7.1</v>
      </c>
      <c r="T1559">
        <v>-0.6</v>
      </c>
      <c r="U1559">
        <f t="shared" si="347"/>
        <v>3.25</v>
      </c>
      <c r="V1559" s="106">
        <v>14.5</v>
      </c>
      <c r="W1559" s="107">
        <f t="shared" si="356"/>
        <v>11.25</v>
      </c>
      <c r="X1559">
        <f t="shared" si="357"/>
        <v>4</v>
      </c>
      <c r="AG1559" s="93">
        <f t="shared" si="348"/>
        <v>31143</v>
      </c>
      <c r="AH1559" s="107">
        <f t="shared" si="349"/>
        <v>12.95</v>
      </c>
      <c r="AI1559" s="72">
        <f t="shared" si="350"/>
        <v>6</v>
      </c>
      <c r="AJ1559">
        <f t="shared" si="351"/>
        <v>4</v>
      </c>
      <c r="AK1559">
        <f t="shared" si="352"/>
        <v>1985</v>
      </c>
    </row>
    <row r="1560" spans="1:37" x14ac:dyDescent="0.2">
      <c r="A1560" t="s">
        <v>70</v>
      </c>
      <c r="B1560" s="93">
        <v>31143</v>
      </c>
      <c r="C1560">
        <v>7.4</v>
      </c>
      <c r="D1560">
        <v>-1.8</v>
      </c>
      <c r="E1560">
        <f t="shared" si="346"/>
        <v>2.8000000000000003</v>
      </c>
      <c r="F1560" s="106">
        <v>15.5</v>
      </c>
      <c r="G1560" s="107">
        <f t="shared" si="353"/>
        <v>12.7</v>
      </c>
      <c r="H1560">
        <f t="shared" si="354"/>
        <v>4</v>
      </c>
      <c r="I1560">
        <f t="shared" si="355"/>
        <v>1985</v>
      </c>
      <c r="Q1560" t="s">
        <v>72</v>
      </c>
      <c r="R1560" s="93">
        <v>31143</v>
      </c>
      <c r="S1560">
        <v>4.5999999999999996</v>
      </c>
      <c r="T1560">
        <v>-2</v>
      </c>
      <c r="U1560">
        <f t="shared" si="347"/>
        <v>1.2999999999999998</v>
      </c>
      <c r="V1560" s="106">
        <v>14.5</v>
      </c>
      <c r="W1560" s="107">
        <f t="shared" si="356"/>
        <v>13.2</v>
      </c>
      <c r="X1560">
        <f t="shared" si="357"/>
        <v>4</v>
      </c>
      <c r="AG1560" s="93">
        <f t="shared" si="348"/>
        <v>31144</v>
      </c>
      <c r="AH1560" s="107">
        <f t="shared" si="349"/>
        <v>12.6</v>
      </c>
      <c r="AI1560" s="72">
        <f t="shared" si="350"/>
        <v>7</v>
      </c>
      <c r="AJ1560">
        <f t="shared" si="351"/>
        <v>4</v>
      </c>
      <c r="AK1560">
        <f t="shared" si="352"/>
        <v>1985</v>
      </c>
    </row>
    <row r="1561" spans="1:37" x14ac:dyDescent="0.2">
      <c r="A1561" t="s">
        <v>70</v>
      </c>
      <c r="B1561" s="93">
        <v>31144</v>
      </c>
      <c r="C1561">
        <v>8.5</v>
      </c>
      <c r="D1561">
        <v>-3</v>
      </c>
      <c r="E1561">
        <f t="shared" si="346"/>
        <v>2.75</v>
      </c>
      <c r="F1561" s="106">
        <v>15.5</v>
      </c>
      <c r="G1561" s="107">
        <f t="shared" si="353"/>
        <v>12.75</v>
      </c>
      <c r="H1561">
        <f t="shared" si="354"/>
        <v>4</v>
      </c>
      <c r="I1561">
        <f t="shared" si="355"/>
        <v>1985</v>
      </c>
      <c r="Q1561" t="s">
        <v>72</v>
      </c>
      <c r="R1561" s="93">
        <v>31144</v>
      </c>
      <c r="S1561">
        <v>8.1</v>
      </c>
      <c r="T1561">
        <v>-4</v>
      </c>
      <c r="U1561">
        <f t="shared" si="347"/>
        <v>2.0499999999999998</v>
      </c>
      <c r="V1561" s="106">
        <v>14.5</v>
      </c>
      <c r="W1561" s="107">
        <f t="shared" si="356"/>
        <v>12.45</v>
      </c>
      <c r="X1561">
        <f t="shared" si="357"/>
        <v>4</v>
      </c>
      <c r="AG1561" s="93">
        <f t="shared" si="348"/>
        <v>31145</v>
      </c>
      <c r="AH1561" s="107">
        <f t="shared" si="349"/>
        <v>6.9</v>
      </c>
      <c r="AI1561" s="72">
        <f t="shared" si="350"/>
        <v>8</v>
      </c>
      <c r="AJ1561">
        <f t="shared" si="351"/>
        <v>4</v>
      </c>
      <c r="AK1561">
        <f t="shared" si="352"/>
        <v>1985</v>
      </c>
    </row>
    <row r="1562" spans="1:37" x14ac:dyDescent="0.2">
      <c r="A1562" t="s">
        <v>70</v>
      </c>
      <c r="B1562" s="93">
        <v>31145</v>
      </c>
      <c r="C1562">
        <v>18.600000000000001</v>
      </c>
      <c r="D1562">
        <v>-2.9</v>
      </c>
      <c r="E1562">
        <f t="shared" si="346"/>
        <v>7.8500000000000005</v>
      </c>
      <c r="F1562" s="106">
        <v>15.5</v>
      </c>
      <c r="G1562" s="107">
        <f t="shared" si="353"/>
        <v>7.6499999999999995</v>
      </c>
      <c r="H1562">
        <f t="shared" si="354"/>
        <v>4</v>
      </c>
      <c r="I1562">
        <f t="shared" si="355"/>
        <v>1985</v>
      </c>
      <c r="Q1562" t="s">
        <v>72</v>
      </c>
      <c r="R1562" s="93">
        <v>31145</v>
      </c>
      <c r="S1562">
        <v>17.899999999999999</v>
      </c>
      <c r="T1562">
        <v>-1.2</v>
      </c>
      <c r="U1562">
        <f t="shared" si="347"/>
        <v>8.35</v>
      </c>
      <c r="V1562" s="106">
        <v>14.5</v>
      </c>
      <c r="W1562" s="107">
        <f t="shared" si="356"/>
        <v>6.15</v>
      </c>
      <c r="X1562">
        <f t="shared" si="357"/>
        <v>4</v>
      </c>
      <c r="AG1562" s="93">
        <f t="shared" si="348"/>
        <v>31146</v>
      </c>
      <c r="AH1562" s="107">
        <f t="shared" si="349"/>
        <v>6.2250000000000005</v>
      </c>
      <c r="AI1562" s="72">
        <f t="shared" si="350"/>
        <v>9</v>
      </c>
      <c r="AJ1562">
        <f t="shared" si="351"/>
        <v>4</v>
      </c>
      <c r="AK1562">
        <f t="shared" si="352"/>
        <v>1985</v>
      </c>
    </row>
    <row r="1563" spans="1:37" x14ac:dyDescent="0.2">
      <c r="A1563" t="s">
        <v>70</v>
      </c>
      <c r="B1563" s="93">
        <v>31146</v>
      </c>
      <c r="C1563">
        <v>17.5</v>
      </c>
      <c r="D1563">
        <v>2.4</v>
      </c>
      <c r="E1563">
        <f t="shared" si="346"/>
        <v>9.9499999999999993</v>
      </c>
      <c r="F1563" s="106">
        <v>15.5</v>
      </c>
      <c r="G1563" s="107">
        <f t="shared" si="353"/>
        <v>5.5500000000000007</v>
      </c>
      <c r="H1563">
        <f t="shared" si="354"/>
        <v>4</v>
      </c>
      <c r="I1563">
        <f t="shared" si="355"/>
        <v>1985</v>
      </c>
      <c r="Q1563" t="s">
        <v>72</v>
      </c>
      <c r="R1563" s="93">
        <v>31146</v>
      </c>
      <c r="S1563">
        <v>13.5</v>
      </c>
      <c r="T1563">
        <v>1.7</v>
      </c>
      <c r="U1563">
        <f t="shared" si="347"/>
        <v>7.6</v>
      </c>
      <c r="V1563" s="106">
        <v>14.5</v>
      </c>
      <c r="W1563" s="107">
        <f t="shared" si="356"/>
        <v>6.9</v>
      </c>
      <c r="X1563">
        <f t="shared" si="357"/>
        <v>4</v>
      </c>
      <c r="AG1563" s="93">
        <f t="shared" si="348"/>
        <v>31147</v>
      </c>
      <c r="AH1563" s="107">
        <f t="shared" si="349"/>
        <v>6.875</v>
      </c>
      <c r="AI1563" s="72">
        <f t="shared" si="350"/>
        <v>10</v>
      </c>
      <c r="AJ1563">
        <f t="shared" si="351"/>
        <v>4</v>
      </c>
      <c r="AK1563">
        <f t="shared" si="352"/>
        <v>1985</v>
      </c>
    </row>
    <row r="1564" spans="1:37" x14ac:dyDescent="0.2">
      <c r="A1564" t="s">
        <v>70</v>
      </c>
      <c r="B1564" s="93">
        <v>31147</v>
      </c>
      <c r="C1564">
        <v>16.600000000000001</v>
      </c>
      <c r="D1564">
        <v>-2.2999999999999998</v>
      </c>
      <c r="E1564">
        <f t="shared" si="346"/>
        <v>7.15</v>
      </c>
      <c r="F1564" s="106">
        <v>15.5</v>
      </c>
      <c r="G1564" s="107">
        <f t="shared" si="353"/>
        <v>8.35</v>
      </c>
      <c r="H1564">
        <f t="shared" si="354"/>
        <v>4</v>
      </c>
      <c r="I1564">
        <f t="shared" si="355"/>
        <v>1985</v>
      </c>
      <c r="Q1564" t="s">
        <v>72</v>
      </c>
      <c r="R1564" s="93">
        <v>31147</v>
      </c>
      <c r="S1564">
        <v>15.2</v>
      </c>
      <c r="T1564">
        <v>3</v>
      </c>
      <c r="U1564">
        <f t="shared" si="347"/>
        <v>9.1</v>
      </c>
      <c r="V1564" s="106">
        <v>14.5</v>
      </c>
      <c r="W1564" s="107">
        <f t="shared" si="356"/>
        <v>5.4</v>
      </c>
      <c r="X1564">
        <f t="shared" si="357"/>
        <v>4</v>
      </c>
      <c r="AG1564" s="93">
        <f t="shared" si="348"/>
        <v>31148</v>
      </c>
      <c r="AH1564" s="107">
        <f t="shared" si="349"/>
        <v>10.725</v>
      </c>
      <c r="AI1564" s="72">
        <f t="shared" si="350"/>
        <v>11</v>
      </c>
      <c r="AJ1564">
        <f t="shared" si="351"/>
        <v>4</v>
      </c>
      <c r="AK1564">
        <f t="shared" si="352"/>
        <v>1985</v>
      </c>
    </row>
    <row r="1565" spans="1:37" x14ac:dyDescent="0.2">
      <c r="A1565" t="s">
        <v>70</v>
      </c>
      <c r="B1565" s="93">
        <v>31148</v>
      </c>
      <c r="C1565">
        <v>11.3</v>
      </c>
      <c r="D1565">
        <v>0.4</v>
      </c>
      <c r="E1565">
        <f t="shared" si="346"/>
        <v>5.8500000000000005</v>
      </c>
      <c r="F1565" s="106">
        <v>15.5</v>
      </c>
      <c r="G1565" s="107">
        <f t="shared" si="353"/>
        <v>9.6499999999999986</v>
      </c>
      <c r="H1565">
        <f t="shared" si="354"/>
        <v>4</v>
      </c>
      <c r="I1565">
        <f t="shared" si="355"/>
        <v>1985</v>
      </c>
      <c r="Q1565" t="s">
        <v>72</v>
      </c>
      <c r="R1565" s="93">
        <v>31148</v>
      </c>
      <c r="S1565">
        <v>6</v>
      </c>
      <c r="T1565">
        <v>-0.6</v>
      </c>
      <c r="U1565">
        <f t="shared" si="347"/>
        <v>2.7</v>
      </c>
      <c r="V1565" s="106">
        <v>14.5</v>
      </c>
      <c r="W1565" s="107">
        <f t="shared" si="356"/>
        <v>11.8</v>
      </c>
      <c r="X1565">
        <f t="shared" si="357"/>
        <v>4</v>
      </c>
      <c r="AG1565" s="93">
        <f t="shared" si="348"/>
        <v>31149</v>
      </c>
      <c r="AH1565" s="107">
        <f t="shared" si="349"/>
        <v>5.9250000000000007</v>
      </c>
      <c r="AI1565" s="72">
        <f t="shared" si="350"/>
        <v>12</v>
      </c>
      <c r="AJ1565">
        <f t="shared" si="351"/>
        <v>4</v>
      </c>
      <c r="AK1565">
        <f t="shared" si="352"/>
        <v>1985</v>
      </c>
    </row>
    <row r="1566" spans="1:37" x14ac:dyDescent="0.2">
      <c r="A1566" t="s">
        <v>70</v>
      </c>
      <c r="B1566" s="93">
        <v>31149</v>
      </c>
      <c r="C1566">
        <v>20</v>
      </c>
      <c r="D1566">
        <v>-1.5</v>
      </c>
      <c r="E1566">
        <f t="shared" si="346"/>
        <v>9.25</v>
      </c>
      <c r="F1566" s="106">
        <v>15.5</v>
      </c>
      <c r="G1566" s="107">
        <f t="shared" si="353"/>
        <v>6.25</v>
      </c>
      <c r="H1566">
        <f t="shared" si="354"/>
        <v>4</v>
      </c>
      <c r="I1566">
        <f t="shared" si="355"/>
        <v>1985</v>
      </c>
      <c r="Q1566" t="s">
        <v>72</v>
      </c>
      <c r="R1566" s="93">
        <v>31149</v>
      </c>
      <c r="S1566">
        <v>18.399999999999999</v>
      </c>
      <c r="T1566">
        <v>-0.6</v>
      </c>
      <c r="U1566">
        <f t="shared" si="347"/>
        <v>8.8999999999999986</v>
      </c>
      <c r="V1566" s="106">
        <v>14.5</v>
      </c>
      <c r="W1566" s="107">
        <f t="shared" si="356"/>
        <v>5.6000000000000014</v>
      </c>
      <c r="X1566">
        <f t="shared" si="357"/>
        <v>4</v>
      </c>
      <c r="AG1566" s="93">
        <f t="shared" si="348"/>
        <v>31150</v>
      </c>
      <c r="AH1566" s="107">
        <f t="shared" si="349"/>
        <v>1.6749999999999998</v>
      </c>
      <c r="AI1566" s="72">
        <f t="shared" si="350"/>
        <v>13</v>
      </c>
      <c r="AJ1566">
        <f t="shared" si="351"/>
        <v>4</v>
      </c>
      <c r="AK1566">
        <f t="shared" si="352"/>
        <v>1985</v>
      </c>
    </row>
    <row r="1567" spans="1:37" x14ac:dyDescent="0.2">
      <c r="A1567" t="s">
        <v>70</v>
      </c>
      <c r="B1567" s="93">
        <v>31150</v>
      </c>
      <c r="C1567">
        <v>23.5</v>
      </c>
      <c r="D1567">
        <v>7.1</v>
      </c>
      <c r="E1567">
        <f t="shared" si="346"/>
        <v>15.3</v>
      </c>
      <c r="F1567" s="106">
        <v>15.5</v>
      </c>
      <c r="G1567" s="107">
        <f t="shared" si="353"/>
        <v>0.19999999999999929</v>
      </c>
      <c r="H1567">
        <f t="shared" si="354"/>
        <v>4</v>
      </c>
      <c r="I1567">
        <f t="shared" si="355"/>
        <v>1985</v>
      </c>
      <c r="Q1567" t="s">
        <v>72</v>
      </c>
      <c r="R1567" s="93">
        <v>31150</v>
      </c>
      <c r="S1567">
        <v>20</v>
      </c>
      <c r="T1567">
        <v>2.7</v>
      </c>
      <c r="U1567">
        <f t="shared" si="347"/>
        <v>11.35</v>
      </c>
      <c r="V1567" s="106">
        <v>14.5</v>
      </c>
      <c r="W1567" s="107">
        <f t="shared" si="356"/>
        <v>3.1500000000000004</v>
      </c>
      <c r="X1567">
        <f t="shared" si="357"/>
        <v>4</v>
      </c>
      <c r="AG1567" s="93">
        <f t="shared" si="348"/>
        <v>31151</v>
      </c>
      <c r="AH1567" s="107">
        <f t="shared" si="349"/>
        <v>8.3249999999999993</v>
      </c>
      <c r="AI1567" s="72">
        <f t="shared" si="350"/>
        <v>14</v>
      </c>
      <c r="AJ1567">
        <f t="shared" si="351"/>
        <v>4</v>
      </c>
      <c r="AK1567">
        <f t="shared" si="352"/>
        <v>1985</v>
      </c>
    </row>
    <row r="1568" spans="1:37" x14ac:dyDescent="0.2">
      <c r="A1568" t="s">
        <v>70</v>
      </c>
      <c r="B1568" s="93">
        <v>31151</v>
      </c>
      <c r="C1568">
        <v>8.8000000000000007</v>
      </c>
      <c r="D1568">
        <v>0.8</v>
      </c>
      <c r="E1568">
        <f t="shared" si="346"/>
        <v>4.8000000000000007</v>
      </c>
      <c r="F1568" s="106">
        <v>15.5</v>
      </c>
      <c r="G1568" s="107">
        <f t="shared" si="353"/>
        <v>10.7</v>
      </c>
      <c r="H1568">
        <f t="shared" si="354"/>
        <v>4</v>
      </c>
      <c r="I1568">
        <f t="shared" si="355"/>
        <v>1985</v>
      </c>
      <c r="Q1568" t="s">
        <v>72</v>
      </c>
      <c r="R1568" s="93">
        <v>31151</v>
      </c>
      <c r="S1568">
        <v>13.5</v>
      </c>
      <c r="T1568">
        <v>3.6</v>
      </c>
      <c r="U1568">
        <f t="shared" si="347"/>
        <v>8.5500000000000007</v>
      </c>
      <c r="V1568" s="106">
        <v>14.5</v>
      </c>
      <c r="W1568" s="107">
        <f t="shared" si="356"/>
        <v>5.9499999999999993</v>
      </c>
      <c r="X1568">
        <f t="shared" si="357"/>
        <v>4</v>
      </c>
      <c r="AG1568" s="93">
        <f t="shared" si="348"/>
        <v>31152</v>
      </c>
      <c r="AH1568" s="107">
        <f t="shared" si="349"/>
        <v>13.274999999999999</v>
      </c>
      <c r="AI1568" s="72">
        <f t="shared" si="350"/>
        <v>15</v>
      </c>
      <c r="AJ1568">
        <f t="shared" si="351"/>
        <v>4</v>
      </c>
      <c r="AK1568">
        <f t="shared" si="352"/>
        <v>1985</v>
      </c>
    </row>
    <row r="1569" spans="1:37" x14ac:dyDescent="0.2">
      <c r="A1569" t="s">
        <v>70</v>
      </c>
      <c r="B1569" s="93">
        <v>31152</v>
      </c>
      <c r="C1569">
        <v>6.5</v>
      </c>
      <c r="D1569">
        <v>-2.9</v>
      </c>
      <c r="E1569">
        <f t="shared" si="346"/>
        <v>1.8</v>
      </c>
      <c r="F1569" s="106">
        <v>15.5</v>
      </c>
      <c r="G1569" s="107">
        <f t="shared" si="353"/>
        <v>13.7</v>
      </c>
      <c r="H1569">
        <f t="shared" si="354"/>
        <v>4</v>
      </c>
      <c r="I1569">
        <f t="shared" si="355"/>
        <v>1985</v>
      </c>
      <c r="Q1569" t="s">
        <v>72</v>
      </c>
      <c r="R1569" s="93">
        <v>31152</v>
      </c>
      <c r="S1569">
        <v>6.4</v>
      </c>
      <c r="T1569">
        <v>-3.1</v>
      </c>
      <c r="U1569">
        <f t="shared" si="347"/>
        <v>1.6500000000000001</v>
      </c>
      <c r="V1569" s="106">
        <v>14.5</v>
      </c>
      <c r="W1569" s="107">
        <f t="shared" si="356"/>
        <v>12.85</v>
      </c>
      <c r="X1569">
        <f t="shared" si="357"/>
        <v>4</v>
      </c>
      <c r="AG1569" s="93">
        <f t="shared" si="348"/>
        <v>31153</v>
      </c>
      <c r="AH1569" s="107">
        <f t="shared" si="349"/>
        <v>6.4249999999999989</v>
      </c>
      <c r="AI1569" s="72">
        <f t="shared" si="350"/>
        <v>16</v>
      </c>
      <c r="AJ1569">
        <f t="shared" si="351"/>
        <v>4</v>
      </c>
      <c r="AK1569">
        <f t="shared" si="352"/>
        <v>1985</v>
      </c>
    </row>
    <row r="1570" spans="1:37" x14ac:dyDescent="0.2">
      <c r="A1570" t="s">
        <v>70</v>
      </c>
      <c r="B1570" s="93">
        <v>31153</v>
      </c>
      <c r="C1570">
        <v>18.100000000000001</v>
      </c>
      <c r="D1570">
        <v>1.5</v>
      </c>
      <c r="E1570">
        <f t="shared" si="346"/>
        <v>9.8000000000000007</v>
      </c>
      <c r="F1570" s="106">
        <v>15.5</v>
      </c>
      <c r="G1570" s="107">
        <f t="shared" si="353"/>
        <v>5.6999999999999993</v>
      </c>
      <c r="H1570">
        <f t="shared" si="354"/>
        <v>4</v>
      </c>
      <c r="I1570">
        <f t="shared" si="355"/>
        <v>1985</v>
      </c>
      <c r="Q1570" t="s">
        <v>72</v>
      </c>
      <c r="R1570" s="93">
        <v>31153</v>
      </c>
      <c r="S1570">
        <v>13.4</v>
      </c>
      <c r="T1570">
        <v>1.3</v>
      </c>
      <c r="U1570">
        <f t="shared" si="347"/>
        <v>7.3500000000000005</v>
      </c>
      <c r="V1570" s="106">
        <v>14.5</v>
      </c>
      <c r="W1570" s="107">
        <f t="shared" si="356"/>
        <v>7.1499999999999995</v>
      </c>
      <c r="X1570">
        <f t="shared" si="357"/>
        <v>4</v>
      </c>
      <c r="AG1570" s="93">
        <f t="shared" si="348"/>
        <v>31154</v>
      </c>
      <c r="AH1570" s="107">
        <f t="shared" si="349"/>
        <v>6.7249999999999996</v>
      </c>
      <c r="AI1570" s="72">
        <f t="shared" si="350"/>
        <v>17</v>
      </c>
      <c r="AJ1570">
        <f t="shared" si="351"/>
        <v>4</v>
      </c>
      <c r="AK1570">
        <f t="shared" si="352"/>
        <v>1985</v>
      </c>
    </row>
    <row r="1571" spans="1:37" x14ac:dyDescent="0.2">
      <c r="A1571" t="s">
        <v>70</v>
      </c>
      <c r="B1571" s="93">
        <v>31154</v>
      </c>
      <c r="C1571">
        <v>16.100000000000001</v>
      </c>
      <c r="D1571">
        <v>2.1</v>
      </c>
      <c r="E1571">
        <f t="shared" si="346"/>
        <v>9.1000000000000014</v>
      </c>
      <c r="F1571" s="106">
        <v>15.5</v>
      </c>
      <c r="G1571" s="107">
        <f t="shared" si="353"/>
        <v>6.3999999999999986</v>
      </c>
      <c r="H1571">
        <f t="shared" si="354"/>
        <v>4</v>
      </c>
      <c r="I1571">
        <f t="shared" si="355"/>
        <v>1985</v>
      </c>
      <c r="Q1571" t="s">
        <v>72</v>
      </c>
      <c r="R1571" s="93">
        <v>31154</v>
      </c>
      <c r="S1571">
        <v>15.7</v>
      </c>
      <c r="T1571">
        <v>-0.8</v>
      </c>
      <c r="U1571">
        <f t="shared" si="347"/>
        <v>7.4499999999999993</v>
      </c>
      <c r="V1571" s="106">
        <v>14.5</v>
      </c>
      <c r="W1571" s="107">
        <f t="shared" si="356"/>
        <v>7.0500000000000007</v>
      </c>
      <c r="X1571">
        <f t="shared" si="357"/>
        <v>4</v>
      </c>
      <c r="AG1571" s="93">
        <f t="shared" si="348"/>
        <v>31155</v>
      </c>
      <c r="AH1571" s="107">
        <f t="shared" si="349"/>
        <v>8.4500000000000011</v>
      </c>
      <c r="AI1571" s="72">
        <f t="shared" si="350"/>
        <v>18</v>
      </c>
      <c r="AJ1571">
        <f t="shared" si="351"/>
        <v>4</v>
      </c>
      <c r="AK1571">
        <f t="shared" si="352"/>
        <v>1985</v>
      </c>
    </row>
    <row r="1572" spans="1:37" x14ac:dyDescent="0.2">
      <c r="A1572" t="s">
        <v>70</v>
      </c>
      <c r="B1572" s="93">
        <v>31155</v>
      </c>
      <c r="C1572">
        <v>14.1</v>
      </c>
      <c r="D1572">
        <v>-0.3</v>
      </c>
      <c r="E1572">
        <f t="shared" si="346"/>
        <v>6.8999999999999995</v>
      </c>
      <c r="F1572" s="106">
        <v>15.5</v>
      </c>
      <c r="G1572" s="107">
        <f t="shared" si="353"/>
        <v>8.6000000000000014</v>
      </c>
      <c r="H1572">
        <f t="shared" si="354"/>
        <v>4</v>
      </c>
      <c r="I1572">
        <f t="shared" si="355"/>
        <v>1985</v>
      </c>
      <c r="Q1572" t="s">
        <v>72</v>
      </c>
      <c r="R1572" s="93">
        <v>31155</v>
      </c>
      <c r="S1572">
        <v>11.6</v>
      </c>
      <c r="T1572">
        <v>0.8</v>
      </c>
      <c r="U1572">
        <f t="shared" si="347"/>
        <v>6.2</v>
      </c>
      <c r="V1572" s="106">
        <v>14.5</v>
      </c>
      <c r="W1572" s="107">
        <f t="shared" si="356"/>
        <v>8.3000000000000007</v>
      </c>
      <c r="X1572">
        <f t="shared" si="357"/>
        <v>4</v>
      </c>
      <c r="AG1572" s="93">
        <f t="shared" si="348"/>
        <v>31156</v>
      </c>
      <c r="AH1572" s="107">
        <f t="shared" si="349"/>
        <v>12.125</v>
      </c>
      <c r="AI1572" s="72">
        <f t="shared" si="350"/>
        <v>19</v>
      </c>
      <c r="AJ1572">
        <f t="shared" si="351"/>
        <v>4</v>
      </c>
      <c r="AK1572">
        <f t="shared" si="352"/>
        <v>1985</v>
      </c>
    </row>
    <row r="1573" spans="1:37" x14ac:dyDescent="0.2">
      <c r="A1573" t="s">
        <v>70</v>
      </c>
      <c r="B1573" s="93">
        <v>31156</v>
      </c>
      <c r="C1573">
        <v>3.4</v>
      </c>
      <c r="D1573">
        <v>-0.5</v>
      </c>
      <c r="E1573">
        <f t="shared" si="346"/>
        <v>1.45</v>
      </c>
      <c r="F1573" s="106">
        <v>15.5</v>
      </c>
      <c r="G1573" s="107">
        <f t="shared" si="353"/>
        <v>14.05</v>
      </c>
      <c r="H1573">
        <f t="shared" si="354"/>
        <v>4</v>
      </c>
      <c r="I1573">
        <f t="shared" si="355"/>
        <v>1985</v>
      </c>
      <c r="Q1573" t="s">
        <v>72</v>
      </c>
      <c r="R1573" s="93">
        <v>31156</v>
      </c>
      <c r="S1573">
        <v>9</v>
      </c>
      <c r="T1573">
        <v>-0.4</v>
      </c>
      <c r="U1573">
        <f t="shared" si="347"/>
        <v>4.3</v>
      </c>
      <c r="V1573" s="106">
        <v>14.5</v>
      </c>
      <c r="W1573" s="107">
        <f t="shared" si="356"/>
        <v>10.199999999999999</v>
      </c>
      <c r="X1573">
        <f t="shared" si="357"/>
        <v>4</v>
      </c>
      <c r="AG1573" s="93">
        <f t="shared" si="348"/>
        <v>31157</v>
      </c>
      <c r="AH1573" s="107">
        <f t="shared" si="349"/>
        <v>14.574999999999999</v>
      </c>
      <c r="AI1573" s="72">
        <f t="shared" si="350"/>
        <v>20</v>
      </c>
      <c r="AJ1573">
        <f t="shared" si="351"/>
        <v>4</v>
      </c>
      <c r="AK1573">
        <f t="shared" si="352"/>
        <v>1985</v>
      </c>
    </row>
    <row r="1574" spans="1:37" x14ac:dyDescent="0.2">
      <c r="A1574" t="s">
        <v>70</v>
      </c>
      <c r="B1574" s="93">
        <v>31157</v>
      </c>
      <c r="C1574">
        <v>0.4</v>
      </c>
      <c r="D1574">
        <v>-2.2000000000000002</v>
      </c>
      <c r="E1574">
        <f t="shared" si="346"/>
        <v>-0.90000000000000013</v>
      </c>
      <c r="F1574" s="106">
        <v>15.5</v>
      </c>
      <c r="G1574" s="107">
        <f t="shared" si="353"/>
        <v>16.399999999999999</v>
      </c>
      <c r="H1574">
        <f t="shared" si="354"/>
        <v>4</v>
      </c>
      <c r="I1574">
        <f t="shared" si="355"/>
        <v>1985</v>
      </c>
      <c r="Q1574" t="s">
        <v>72</v>
      </c>
      <c r="R1574" s="93">
        <v>31157</v>
      </c>
      <c r="S1574">
        <v>5.3</v>
      </c>
      <c r="T1574">
        <v>-1.8</v>
      </c>
      <c r="U1574">
        <f t="shared" si="347"/>
        <v>1.75</v>
      </c>
      <c r="V1574" s="106">
        <v>14.5</v>
      </c>
      <c r="W1574" s="107">
        <f t="shared" si="356"/>
        <v>12.75</v>
      </c>
      <c r="X1574">
        <f t="shared" si="357"/>
        <v>4</v>
      </c>
      <c r="AG1574" s="93">
        <f t="shared" si="348"/>
        <v>31158</v>
      </c>
      <c r="AH1574" s="107">
        <f t="shared" si="349"/>
        <v>15.600000000000001</v>
      </c>
      <c r="AI1574" s="72">
        <f t="shared" si="350"/>
        <v>21</v>
      </c>
      <c r="AJ1574">
        <f t="shared" si="351"/>
        <v>4</v>
      </c>
      <c r="AK1574">
        <f t="shared" si="352"/>
        <v>1985</v>
      </c>
    </row>
    <row r="1575" spans="1:37" x14ac:dyDescent="0.2">
      <c r="A1575" t="s">
        <v>70</v>
      </c>
      <c r="B1575" s="93">
        <v>31158</v>
      </c>
      <c r="C1575">
        <v>2.4</v>
      </c>
      <c r="D1575">
        <v>-4.5</v>
      </c>
      <c r="E1575">
        <f t="shared" si="346"/>
        <v>-1.05</v>
      </c>
      <c r="F1575" s="106">
        <v>15.5</v>
      </c>
      <c r="G1575" s="107">
        <f t="shared" si="353"/>
        <v>16.55</v>
      </c>
      <c r="H1575">
        <f t="shared" si="354"/>
        <v>4</v>
      </c>
      <c r="I1575">
        <f t="shared" si="355"/>
        <v>1985</v>
      </c>
      <c r="Q1575" t="s">
        <v>72</v>
      </c>
      <c r="R1575" s="93">
        <v>31158</v>
      </c>
      <c r="S1575">
        <v>3.2</v>
      </c>
      <c r="T1575">
        <v>-3.5</v>
      </c>
      <c r="U1575">
        <f t="shared" si="347"/>
        <v>-0.14999999999999991</v>
      </c>
      <c r="V1575" s="106">
        <v>14.5</v>
      </c>
      <c r="W1575" s="107">
        <f t="shared" si="356"/>
        <v>14.65</v>
      </c>
      <c r="X1575">
        <f t="shared" si="357"/>
        <v>4</v>
      </c>
      <c r="AG1575" s="93">
        <f t="shared" si="348"/>
        <v>31159</v>
      </c>
      <c r="AH1575" s="107">
        <f t="shared" si="349"/>
        <v>14.45</v>
      </c>
      <c r="AI1575" s="72">
        <f t="shared" si="350"/>
        <v>22</v>
      </c>
      <c r="AJ1575">
        <f t="shared" si="351"/>
        <v>4</v>
      </c>
      <c r="AK1575">
        <f t="shared" si="352"/>
        <v>1985</v>
      </c>
    </row>
    <row r="1576" spans="1:37" x14ac:dyDescent="0.2">
      <c r="A1576" t="s">
        <v>70</v>
      </c>
      <c r="B1576" s="93">
        <v>31159</v>
      </c>
      <c r="C1576">
        <v>9.3000000000000007</v>
      </c>
      <c r="D1576">
        <v>-4.5999999999999996</v>
      </c>
      <c r="E1576">
        <f t="shared" si="346"/>
        <v>2.3500000000000005</v>
      </c>
      <c r="F1576" s="106">
        <v>15.5</v>
      </c>
      <c r="G1576" s="107">
        <f t="shared" si="353"/>
        <v>13.149999999999999</v>
      </c>
      <c r="H1576">
        <f t="shared" si="354"/>
        <v>4</v>
      </c>
      <c r="I1576">
        <f t="shared" si="355"/>
        <v>1985</v>
      </c>
      <c r="Q1576" t="s">
        <v>72</v>
      </c>
      <c r="R1576" s="93">
        <v>31159</v>
      </c>
      <c r="S1576">
        <v>5.7</v>
      </c>
      <c r="T1576">
        <v>-8.1999999999999993</v>
      </c>
      <c r="U1576">
        <f t="shared" si="347"/>
        <v>-1.2499999999999996</v>
      </c>
      <c r="V1576" s="106">
        <v>14.5</v>
      </c>
      <c r="W1576" s="107">
        <f t="shared" si="356"/>
        <v>15.75</v>
      </c>
      <c r="X1576">
        <f t="shared" si="357"/>
        <v>4</v>
      </c>
      <c r="AG1576" s="93">
        <f t="shared" si="348"/>
        <v>31160</v>
      </c>
      <c r="AH1576" s="107">
        <f t="shared" si="349"/>
        <v>11.2</v>
      </c>
      <c r="AI1576" s="72">
        <f t="shared" si="350"/>
        <v>23</v>
      </c>
      <c r="AJ1576">
        <f t="shared" si="351"/>
        <v>4</v>
      </c>
      <c r="AK1576">
        <f t="shared" si="352"/>
        <v>1985</v>
      </c>
    </row>
    <row r="1577" spans="1:37" x14ac:dyDescent="0.2">
      <c r="A1577" t="s">
        <v>70</v>
      </c>
      <c r="B1577" s="93">
        <v>31160</v>
      </c>
      <c r="C1577">
        <v>10.4</v>
      </c>
      <c r="D1577">
        <v>0.1</v>
      </c>
      <c r="E1577">
        <f t="shared" si="346"/>
        <v>5.25</v>
      </c>
      <c r="F1577" s="106">
        <v>15.5</v>
      </c>
      <c r="G1577" s="107">
        <f t="shared" si="353"/>
        <v>10.25</v>
      </c>
      <c r="H1577">
        <f t="shared" si="354"/>
        <v>4</v>
      </c>
      <c r="I1577">
        <f t="shared" si="355"/>
        <v>1985</v>
      </c>
      <c r="Q1577" t="s">
        <v>72</v>
      </c>
      <c r="R1577" s="93">
        <v>31160</v>
      </c>
      <c r="S1577">
        <v>8.9</v>
      </c>
      <c r="T1577">
        <v>-4.2</v>
      </c>
      <c r="U1577">
        <f t="shared" si="347"/>
        <v>2.35</v>
      </c>
      <c r="V1577" s="106">
        <v>14.5</v>
      </c>
      <c r="W1577" s="107">
        <f t="shared" si="356"/>
        <v>12.15</v>
      </c>
      <c r="X1577">
        <f t="shared" si="357"/>
        <v>4</v>
      </c>
      <c r="AG1577" s="93">
        <f t="shared" si="348"/>
        <v>31161</v>
      </c>
      <c r="AH1577" s="107">
        <f t="shared" si="349"/>
        <v>10.824999999999999</v>
      </c>
      <c r="AI1577" s="72">
        <f t="shared" si="350"/>
        <v>24</v>
      </c>
      <c r="AJ1577">
        <f t="shared" si="351"/>
        <v>4</v>
      </c>
      <c r="AK1577">
        <f t="shared" si="352"/>
        <v>1985</v>
      </c>
    </row>
    <row r="1578" spans="1:37" x14ac:dyDescent="0.2">
      <c r="A1578" t="s">
        <v>70</v>
      </c>
      <c r="B1578" s="93">
        <v>31161</v>
      </c>
      <c r="C1578">
        <v>8.9</v>
      </c>
      <c r="D1578">
        <v>0.1</v>
      </c>
      <c r="E1578">
        <f t="shared" si="346"/>
        <v>4.5</v>
      </c>
      <c r="F1578" s="106">
        <v>15.5</v>
      </c>
      <c r="G1578" s="107">
        <f t="shared" si="353"/>
        <v>11</v>
      </c>
      <c r="H1578">
        <f t="shared" si="354"/>
        <v>4</v>
      </c>
      <c r="I1578">
        <f t="shared" si="355"/>
        <v>1985</v>
      </c>
      <c r="Q1578" t="s">
        <v>72</v>
      </c>
      <c r="R1578" s="93">
        <v>31161</v>
      </c>
      <c r="S1578">
        <v>9.8000000000000007</v>
      </c>
      <c r="T1578">
        <v>-2.1</v>
      </c>
      <c r="U1578">
        <f t="shared" si="347"/>
        <v>3.8500000000000005</v>
      </c>
      <c r="V1578" s="106">
        <v>14.5</v>
      </c>
      <c r="W1578" s="107">
        <f t="shared" si="356"/>
        <v>10.649999999999999</v>
      </c>
      <c r="X1578">
        <f t="shared" si="357"/>
        <v>4</v>
      </c>
      <c r="AG1578" s="93">
        <f t="shared" si="348"/>
        <v>31162</v>
      </c>
      <c r="AH1578" s="107">
        <f t="shared" si="349"/>
        <v>13.3</v>
      </c>
      <c r="AI1578" s="72">
        <f t="shared" si="350"/>
        <v>25</v>
      </c>
      <c r="AJ1578">
        <f t="shared" si="351"/>
        <v>4</v>
      </c>
      <c r="AK1578">
        <f t="shared" si="352"/>
        <v>1985</v>
      </c>
    </row>
    <row r="1579" spans="1:37" x14ac:dyDescent="0.2">
      <c r="A1579" t="s">
        <v>70</v>
      </c>
      <c r="B1579" s="93">
        <v>31162</v>
      </c>
      <c r="C1579">
        <v>3.7</v>
      </c>
      <c r="D1579">
        <v>-2</v>
      </c>
      <c r="E1579">
        <f t="shared" si="346"/>
        <v>0.85000000000000009</v>
      </c>
      <c r="F1579" s="106">
        <v>15.5</v>
      </c>
      <c r="G1579" s="107">
        <f t="shared" si="353"/>
        <v>14.65</v>
      </c>
      <c r="H1579">
        <f t="shared" si="354"/>
        <v>4</v>
      </c>
      <c r="I1579">
        <f t="shared" si="355"/>
        <v>1985</v>
      </c>
      <c r="Q1579" t="s">
        <v>72</v>
      </c>
      <c r="R1579" s="93">
        <v>31162</v>
      </c>
      <c r="S1579">
        <v>5.6</v>
      </c>
      <c r="T1579">
        <v>-0.5</v>
      </c>
      <c r="U1579">
        <f t="shared" si="347"/>
        <v>2.5499999999999998</v>
      </c>
      <c r="V1579" s="106">
        <v>14.5</v>
      </c>
      <c r="W1579" s="107">
        <f t="shared" si="356"/>
        <v>11.95</v>
      </c>
      <c r="X1579">
        <f t="shared" si="357"/>
        <v>4</v>
      </c>
      <c r="AG1579" s="93">
        <f t="shared" si="348"/>
        <v>31163</v>
      </c>
      <c r="AH1579" s="107">
        <f t="shared" si="349"/>
        <v>10.8</v>
      </c>
      <c r="AI1579" s="72">
        <f t="shared" si="350"/>
        <v>26</v>
      </c>
      <c r="AJ1579">
        <f t="shared" si="351"/>
        <v>4</v>
      </c>
      <c r="AK1579">
        <f t="shared" si="352"/>
        <v>1985</v>
      </c>
    </row>
    <row r="1580" spans="1:37" x14ac:dyDescent="0.2">
      <c r="A1580" t="s">
        <v>70</v>
      </c>
      <c r="B1580" s="93">
        <v>31163</v>
      </c>
      <c r="C1580">
        <v>8</v>
      </c>
      <c r="D1580">
        <v>-0.3</v>
      </c>
      <c r="E1580">
        <f t="shared" si="346"/>
        <v>3.85</v>
      </c>
      <c r="F1580" s="106">
        <v>15.5</v>
      </c>
      <c r="G1580" s="107">
        <f t="shared" si="353"/>
        <v>11.65</v>
      </c>
      <c r="H1580">
        <f t="shared" si="354"/>
        <v>4</v>
      </c>
      <c r="I1580">
        <f t="shared" si="355"/>
        <v>1985</v>
      </c>
      <c r="Q1580" t="s">
        <v>72</v>
      </c>
      <c r="R1580" s="93">
        <v>31163</v>
      </c>
      <c r="S1580">
        <v>8.4</v>
      </c>
      <c r="T1580">
        <v>0.7</v>
      </c>
      <c r="U1580">
        <f t="shared" si="347"/>
        <v>4.55</v>
      </c>
      <c r="V1580" s="106">
        <v>14.5</v>
      </c>
      <c r="W1580" s="107">
        <f t="shared" si="356"/>
        <v>9.9499999999999993</v>
      </c>
      <c r="X1580">
        <f t="shared" si="357"/>
        <v>4</v>
      </c>
      <c r="AG1580" s="93">
        <f t="shared" si="348"/>
        <v>31164</v>
      </c>
      <c r="AH1580" s="107">
        <f t="shared" si="349"/>
        <v>9.25</v>
      </c>
      <c r="AI1580" s="72">
        <f t="shared" si="350"/>
        <v>27</v>
      </c>
      <c r="AJ1580">
        <f t="shared" si="351"/>
        <v>4</v>
      </c>
      <c r="AK1580">
        <f t="shared" si="352"/>
        <v>1985</v>
      </c>
    </row>
    <row r="1581" spans="1:37" x14ac:dyDescent="0.2">
      <c r="A1581" t="s">
        <v>70</v>
      </c>
      <c r="B1581" s="93">
        <v>31164</v>
      </c>
      <c r="C1581">
        <v>17</v>
      </c>
      <c r="D1581">
        <v>-2.5</v>
      </c>
      <c r="E1581">
        <f t="shared" si="346"/>
        <v>7.25</v>
      </c>
      <c r="F1581" s="106">
        <v>15.5</v>
      </c>
      <c r="G1581" s="107">
        <f t="shared" si="353"/>
        <v>8.25</v>
      </c>
      <c r="H1581">
        <f t="shared" si="354"/>
        <v>4</v>
      </c>
      <c r="I1581">
        <f t="shared" si="355"/>
        <v>1985</v>
      </c>
      <c r="Q1581" t="s">
        <v>72</v>
      </c>
      <c r="R1581" s="93">
        <v>31164</v>
      </c>
      <c r="S1581">
        <v>8.1</v>
      </c>
      <c r="T1581">
        <v>0.4</v>
      </c>
      <c r="U1581">
        <f t="shared" si="347"/>
        <v>4.25</v>
      </c>
      <c r="V1581" s="106">
        <v>14.5</v>
      </c>
      <c r="W1581" s="107">
        <f t="shared" si="356"/>
        <v>10.25</v>
      </c>
      <c r="X1581">
        <f t="shared" si="357"/>
        <v>4</v>
      </c>
      <c r="AG1581" s="93">
        <f t="shared" si="348"/>
        <v>31165</v>
      </c>
      <c r="AH1581" s="107">
        <f t="shared" si="349"/>
        <v>9.1750000000000007</v>
      </c>
      <c r="AI1581" s="72">
        <f t="shared" si="350"/>
        <v>28</v>
      </c>
      <c r="AJ1581">
        <f t="shared" si="351"/>
        <v>4</v>
      </c>
      <c r="AK1581">
        <f t="shared" si="352"/>
        <v>1985</v>
      </c>
    </row>
    <row r="1582" spans="1:37" x14ac:dyDescent="0.2">
      <c r="A1582" t="s">
        <v>70</v>
      </c>
      <c r="B1582" s="93">
        <v>31165</v>
      </c>
      <c r="C1582">
        <v>17.5</v>
      </c>
      <c r="D1582">
        <v>-4.2</v>
      </c>
      <c r="E1582">
        <f t="shared" si="346"/>
        <v>6.65</v>
      </c>
      <c r="F1582" s="106">
        <v>15.5</v>
      </c>
      <c r="G1582" s="107">
        <f t="shared" si="353"/>
        <v>8.85</v>
      </c>
      <c r="H1582">
        <f t="shared" si="354"/>
        <v>4</v>
      </c>
      <c r="I1582">
        <f t="shared" si="355"/>
        <v>1985</v>
      </c>
      <c r="Q1582" t="s">
        <v>72</v>
      </c>
      <c r="R1582" s="93">
        <v>31165</v>
      </c>
      <c r="S1582">
        <v>9.6999999999999993</v>
      </c>
      <c r="T1582">
        <v>0.3</v>
      </c>
      <c r="U1582">
        <f t="shared" si="347"/>
        <v>5</v>
      </c>
      <c r="V1582" s="106">
        <v>14.5</v>
      </c>
      <c r="W1582" s="107">
        <f t="shared" si="356"/>
        <v>9.5</v>
      </c>
      <c r="X1582">
        <f t="shared" si="357"/>
        <v>4</v>
      </c>
      <c r="AG1582" s="93">
        <f t="shared" si="348"/>
        <v>31166</v>
      </c>
      <c r="AH1582" s="107">
        <f t="shared" si="349"/>
        <v>9.5</v>
      </c>
      <c r="AI1582" s="72">
        <f t="shared" si="350"/>
        <v>29</v>
      </c>
      <c r="AJ1582">
        <f t="shared" si="351"/>
        <v>4</v>
      </c>
      <c r="AK1582">
        <f t="shared" si="352"/>
        <v>1985</v>
      </c>
    </row>
    <row r="1583" spans="1:37" x14ac:dyDescent="0.2">
      <c r="A1583" t="s">
        <v>70</v>
      </c>
      <c r="B1583" s="93">
        <v>31166</v>
      </c>
      <c r="C1583">
        <v>11.8</v>
      </c>
      <c r="D1583">
        <v>0.4</v>
      </c>
      <c r="E1583">
        <f t="shared" si="346"/>
        <v>6.1000000000000005</v>
      </c>
      <c r="F1583" s="106">
        <v>15.5</v>
      </c>
      <c r="G1583" s="107">
        <f t="shared" si="353"/>
        <v>9.3999999999999986</v>
      </c>
      <c r="H1583">
        <f t="shared" si="354"/>
        <v>4</v>
      </c>
      <c r="I1583">
        <f t="shared" si="355"/>
        <v>1985</v>
      </c>
      <c r="Q1583" t="s">
        <v>72</v>
      </c>
      <c r="R1583" s="93">
        <v>31166</v>
      </c>
      <c r="S1583">
        <v>13.3</v>
      </c>
      <c r="T1583">
        <v>-3.5</v>
      </c>
      <c r="U1583">
        <f t="shared" si="347"/>
        <v>4.9000000000000004</v>
      </c>
      <c r="V1583" s="106">
        <v>14.5</v>
      </c>
      <c r="W1583" s="107">
        <f t="shared" si="356"/>
        <v>9.6</v>
      </c>
      <c r="X1583">
        <f t="shared" si="357"/>
        <v>4</v>
      </c>
      <c r="AG1583" s="93">
        <f t="shared" si="348"/>
        <v>31167</v>
      </c>
      <c r="AH1583" s="107">
        <f t="shared" si="349"/>
        <v>7.0750000000000002</v>
      </c>
      <c r="AI1583" s="72">
        <f t="shared" si="350"/>
        <v>30</v>
      </c>
      <c r="AJ1583">
        <f t="shared" si="351"/>
        <v>4</v>
      </c>
      <c r="AK1583">
        <f t="shared" si="352"/>
        <v>1985</v>
      </c>
    </row>
    <row r="1584" spans="1:37" x14ac:dyDescent="0.2">
      <c r="A1584" t="s">
        <v>70</v>
      </c>
      <c r="B1584" s="93">
        <v>31167</v>
      </c>
      <c r="C1584">
        <v>18.2</v>
      </c>
      <c r="D1584">
        <v>-1</v>
      </c>
      <c r="E1584">
        <f t="shared" si="346"/>
        <v>8.6</v>
      </c>
      <c r="F1584" s="106">
        <v>15.5</v>
      </c>
      <c r="G1584" s="107">
        <f t="shared" si="353"/>
        <v>6.9</v>
      </c>
      <c r="H1584">
        <f t="shared" si="354"/>
        <v>4</v>
      </c>
      <c r="I1584">
        <f t="shared" si="355"/>
        <v>1985</v>
      </c>
      <c r="Q1584" t="s">
        <v>72</v>
      </c>
      <c r="R1584" s="93">
        <v>31167</v>
      </c>
      <c r="S1584">
        <v>16.5</v>
      </c>
      <c r="T1584">
        <v>-2</v>
      </c>
      <c r="U1584">
        <f t="shared" si="347"/>
        <v>7.25</v>
      </c>
      <c r="V1584" s="106">
        <v>14.5</v>
      </c>
      <c r="W1584" s="107">
        <f t="shared" si="356"/>
        <v>7.25</v>
      </c>
      <c r="X1584">
        <f t="shared" si="357"/>
        <v>4</v>
      </c>
      <c r="AG1584" s="93">
        <f t="shared" si="348"/>
        <v>31168</v>
      </c>
      <c r="AH1584" s="107">
        <f t="shared" si="349"/>
        <v>4.05</v>
      </c>
      <c r="AI1584" s="72">
        <f t="shared" si="350"/>
        <v>1</v>
      </c>
      <c r="AJ1584">
        <f t="shared" si="351"/>
        <v>5</v>
      </c>
      <c r="AK1584">
        <f t="shared" si="352"/>
        <v>1985</v>
      </c>
    </row>
    <row r="1585" spans="1:37" x14ac:dyDescent="0.2">
      <c r="A1585" t="s">
        <v>70</v>
      </c>
      <c r="B1585" s="93">
        <v>31168</v>
      </c>
      <c r="C1585">
        <v>20.2</v>
      </c>
      <c r="D1585">
        <v>1.3</v>
      </c>
      <c r="E1585">
        <f t="shared" si="346"/>
        <v>10.75</v>
      </c>
      <c r="F1585" s="106">
        <v>15.5</v>
      </c>
      <c r="G1585" s="107">
        <f t="shared" si="353"/>
        <v>4.75</v>
      </c>
      <c r="H1585">
        <f t="shared" si="354"/>
        <v>5</v>
      </c>
      <c r="I1585">
        <f t="shared" si="355"/>
        <v>1985</v>
      </c>
      <c r="Q1585" t="s">
        <v>72</v>
      </c>
      <c r="R1585" s="93">
        <v>31168</v>
      </c>
      <c r="S1585">
        <v>19.5</v>
      </c>
      <c r="T1585">
        <v>2.8</v>
      </c>
      <c r="U1585">
        <f t="shared" si="347"/>
        <v>11.15</v>
      </c>
      <c r="V1585" s="106">
        <v>14.5</v>
      </c>
      <c r="W1585" s="107">
        <f t="shared" si="356"/>
        <v>3.3499999999999996</v>
      </c>
      <c r="X1585">
        <f t="shared" si="357"/>
        <v>5</v>
      </c>
      <c r="AG1585" s="93">
        <f t="shared" si="348"/>
        <v>31169</v>
      </c>
      <c r="AH1585" s="107">
        <f t="shared" si="349"/>
        <v>0.15000000000000036</v>
      </c>
      <c r="AI1585" s="72">
        <f t="shared" si="350"/>
        <v>2</v>
      </c>
      <c r="AJ1585">
        <f t="shared" si="351"/>
        <v>5</v>
      </c>
      <c r="AK1585">
        <f t="shared" si="352"/>
        <v>1985</v>
      </c>
    </row>
    <row r="1586" spans="1:37" x14ac:dyDescent="0.2">
      <c r="A1586" t="s">
        <v>70</v>
      </c>
      <c r="B1586" s="93">
        <v>31169</v>
      </c>
      <c r="C1586">
        <v>25.9</v>
      </c>
      <c r="D1586">
        <v>4.5</v>
      </c>
      <c r="E1586">
        <f t="shared" si="346"/>
        <v>15.2</v>
      </c>
      <c r="F1586" s="106">
        <v>15.5</v>
      </c>
      <c r="G1586" s="107">
        <f t="shared" si="353"/>
        <v>0.30000000000000071</v>
      </c>
      <c r="H1586">
        <f t="shared" si="354"/>
        <v>5</v>
      </c>
      <c r="I1586">
        <f t="shared" si="355"/>
        <v>1985</v>
      </c>
      <c r="Q1586" t="s">
        <v>72</v>
      </c>
      <c r="R1586" s="93">
        <v>31169</v>
      </c>
      <c r="S1586">
        <v>27.7</v>
      </c>
      <c r="T1586">
        <v>6.5</v>
      </c>
      <c r="U1586">
        <f t="shared" si="347"/>
        <v>17.100000000000001</v>
      </c>
      <c r="V1586" s="106">
        <v>14.5</v>
      </c>
      <c r="W1586" s="107">
        <f t="shared" si="356"/>
        <v>0</v>
      </c>
      <c r="X1586">
        <f t="shared" si="357"/>
        <v>5</v>
      </c>
      <c r="AG1586" s="93">
        <f t="shared" si="348"/>
        <v>31170</v>
      </c>
      <c r="AH1586" s="107">
        <f t="shared" si="349"/>
        <v>0.45000000000000018</v>
      </c>
      <c r="AI1586" s="72">
        <f t="shared" si="350"/>
        <v>3</v>
      </c>
      <c r="AJ1586">
        <f t="shared" si="351"/>
        <v>5</v>
      </c>
      <c r="AK1586">
        <f t="shared" si="352"/>
        <v>1985</v>
      </c>
    </row>
    <row r="1587" spans="1:37" x14ac:dyDescent="0.2">
      <c r="A1587" t="s">
        <v>70</v>
      </c>
      <c r="B1587" s="93">
        <v>31170</v>
      </c>
      <c r="C1587">
        <v>22.2</v>
      </c>
      <c r="D1587">
        <v>7</v>
      </c>
      <c r="E1587">
        <f t="shared" si="346"/>
        <v>14.6</v>
      </c>
      <c r="F1587" s="106">
        <v>15.5</v>
      </c>
      <c r="G1587" s="107">
        <f t="shared" si="353"/>
        <v>0.90000000000000036</v>
      </c>
      <c r="H1587">
        <f t="shared" si="354"/>
        <v>5</v>
      </c>
      <c r="I1587">
        <f t="shared" si="355"/>
        <v>1985</v>
      </c>
      <c r="Q1587" t="s">
        <v>72</v>
      </c>
      <c r="R1587" s="93">
        <v>31170</v>
      </c>
      <c r="S1587">
        <v>24.2</v>
      </c>
      <c r="T1587">
        <v>8</v>
      </c>
      <c r="U1587">
        <f t="shared" si="347"/>
        <v>16.100000000000001</v>
      </c>
      <c r="V1587" s="106">
        <v>14.5</v>
      </c>
      <c r="W1587" s="107">
        <f t="shared" si="356"/>
        <v>0</v>
      </c>
      <c r="X1587">
        <f t="shared" si="357"/>
        <v>5</v>
      </c>
      <c r="AG1587" s="93">
        <f t="shared" si="348"/>
        <v>31171</v>
      </c>
      <c r="AH1587" s="107">
        <f t="shared" si="349"/>
        <v>5.3250000000000002</v>
      </c>
      <c r="AI1587" s="72">
        <f t="shared" si="350"/>
        <v>4</v>
      </c>
      <c r="AJ1587">
        <f t="shared" si="351"/>
        <v>5</v>
      </c>
      <c r="AK1587">
        <f t="shared" si="352"/>
        <v>1985</v>
      </c>
    </row>
    <row r="1588" spans="1:37" x14ac:dyDescent="0.2">
      <c r="A1588" t="s">
        <v>70</v>
      </c>
      <c r="B1588" s="93">
        <v>31171</v>
      </c>
      <c r="C1588">
        <v>13.2</v>
      </c>
      <c r="D1588">
        <v>3.4</v>
      </c>
      <c r="E1588">
        <f t="shared" si="346"/>
        <v>8.2999999999999989</v>
      </c>
      <c r="F1588" s="106">
        <v>15.5</v>
      </c>
      <c r="G1588" s="107">
        <f t="shared" si="353"/>
        <v>7.2000000000000011</v>
      </c>
      <c r="H1588">
        <f t="shared" si="354"/>
        <v>5</v>
      </c>
      <c r="I1588">
        <f t="shared" si="355"/>
        <v>1985</v>
      </c>
      <c r="Q1588" t="s">
        <v>72</v>
      </c>
      <c r="R1588" s="93">
        <v>31171</v>
      </c>
      <c r="S1588">
        <v>15.6</v>
      </c>
      <c r="T1588">
        <v>6.5</v>
      </c>
      <c r="U1588">
        <f t="shared" si="347"/>
        <v>11.05</v>
      </c>
      <c r="V1588" s="106">
        <v>14.5</v>
      </c>
      <c r="W1588" s="107">
        <f t="shared" si="356"/>
        <v>3.4499999999999993</v>
      </c>
      <c r="X1588">
        <f t="shared" si="357"/>
        <v>5</v>
      </c>
      <c r="AG1588" s="93">
        <f t="shared" si="348"/>
        <v>31172</v>
      </c>
      <c r="AH1588" s="107">
        <f t="shared" si="349"/>
        <v>6.45</v>
      </c>
      <c r="AI1588" s="72">
        <f t="shared" si="350"/>
        <v>5</v>
      </c>
      <c r="AJ1588">
        <f t="shared" si="351"/>
        <v>5</v>
      </c>
      <c r="AK1588">
        <f t="shared" si="352"/>
        <v>1985</v>
      </c>
    </row>
    <row r="1589" spans="1:37" x14ac:dyDescent="0.2">
      <c r="A1589" t="s">
        <v>70</v>
      </c>
      <c r="B1589" s="93">
        <v>31172</v>
      </c>
      <c r="C1589">
        <v>15.2</v>
      </c>
      <c r="D1589">
        <v>2.8</v>
      </c>
      <c r="E1589">
        <f t="shared" si="346"/>
        <v>9</v>
      </c>
      <c r="F1589" s="106">
        <v>15.5</v>
      </c>
      <c r="G1589" s="107">
        <f t="shared" si="353"/>
        <v>6.5</v>
      </c>
      <c r="H1589">
        <f t="shared" si="354"/>
        <v>5</v>
      </c>
      <c r="I1589">
        <f t="shared" si="355"/>
        <v>1985</v>
      </c>
      <c r="Q1589" t="s">
        <v>72</v>
      </c>
      <c r="R1589" s="93">
        <v>31172</v>
      </c>
      <c r="S1589">
        <v>14.4</v>
      </c>
      <c r="T1589">
        <v>1.8</v>
      </c>
      <c r="U1589">
        <f t="shared" si="347"/>
        <v>8.1</v>
      </c>
      <c r="V1589" s="106">
        <v>14.5</v>
      </c>
      <c r="W1589" s="107">
        <f t="shared" si="356"/>
        <v>6.4</v>
      </c>
      <c r="X1589">
        <f t="shared" si="357"/>
        <v>5</v>
      </c>
      <c r="AG1589" s="93">
        <f t="shared" si="348"/>
        <v>31173</v>
      </c>
      <c r="AH1589" s="107">
        <f t="shared" si="349"/>
        <v>5.9249999999999998</v>
      </c>
      <c r="AI1589" s="72">
        <f t="shared" si="350"/>
        <v>6</v>
      </c>
      <c r="AJ1589">
        <f t="shared" si="351"/>
        <v>5</v>
      </c>
      <c r="AK1589">
        <f t="shared" si="352"/>
        <v>1985</v>
      </c>
    </row>
    <row r="1590" spans="1:37" x14ac:dyDescent="0.2">
      <c r="A1590" t="s">
        <v>70</v>
      </c>
      <c r="B1590" s="93">
        <v>31173</v>
      </c>
      <c r="C1590">
        <v>18.899999999999999</v>
      </c>
      <c r="D1590">
        <v>0</v>
      </c>
      <c r="E1590">
        <f t="shared" si="346"/>
        <v>9.4499999999999993</v>
      </c>
      <c r="F1590" s="106">
        <v>15.5</v>
      </c>
      <c r="G1590" s="107">
        <f t="shared" si="353"/>
        <v>6.0500000000000007</v>
      </c>
      <c r="H1590">
        <f t="shared" si="354"/>
        <v>5</v>
      </c>
      <c r="I1590">
        <f t="shared" si="355"/>
        <v>1985</v>
      </c>
      <c r="Q1590" t="s">
        <v>72</v>
      </c>
      <c r="R1590" s="93">
        <v>31173</v>
      </c>
      <c r="S1590">
        <v>18.600000000000001</v>
      </c>
      <c r="T1590">
        <v>-1.2</v>
      </c>
      <c r="U1590">
        <f t="shared" si="347"/>
        <v>8.7000000000000011</v>
      </c>
      <c r="V1590" s="106">
        <v>14.5</v>
      </c>
      <c r="W1590" s="107">
        <f t="shared" si="356"/>
        <v>5.7999999999999989</v>
      </c>
      <c r="X1590">
        <f t="shared" si="357"/>
        <v>5</v>
      </c>
      <c r="AG1590" s="93">
        <f t="shared" si="348"/>
        <v>31174</v>
      </c>
      <c r="AH1590" s="107">
        <f t="shared" si="349"/>
        <v>3.4750000000000005</v>
      </c>
      <c r="AI1590" s="72">
        <f t="shared" si="350"/>
        <v>7</v>
      </c>
      <c r="AJ1590">
        <f t="shared" si="351"/>
        <v>5</v>
      </c>
      <c r="AK1590">
        <f t="shared" si="352"/>
        <v>1985</v>
      </c>
    </row>
    <row r="1591" spans="1:37" x14ac:dyDescent="0.2">
      <c r="A1591" t="s">
        <v>70</v>
      </c>
      <c r="B1591" s="93">
        <v>31174</v>
      </c>
      <c r="C1591">
        <v>21.4</v>
      </c>
      <c r="D1591">
        <v>1.7</v>
      </c>
      <c r="E1591">
        <f t="shared" si="346"/>
        <v>11.549999999999999</v>
      </c>
      <c r="F1591" s="106">
        <v>15.5</v>
      </c>
      <c r="G1591" s="107">
        <f t="shared" si="353"/>
        <v>3.9500000000000011</v>
      </c>
      <c r="H1591">
        <f t="shared" si="354"/>
        <v>5</v>
      </c>
      <c r="I1591">
        <f t="shared" si="355"/>
        <v>1985</v>
      </c>
      <c r="Q1591" t="s">
        <v>72</v>
      </c>
      <c r="R1591" s="93">
        <v>31174</v>
      </c>
      <c r="S1591">
        <v>21</v>
      </c>
      <c r="T1591">
        <v>2</v>
      </c>
      <c r="U1591">
        <f t="shared" si="347"/>
        <v>11.5</v>
      </c>
      <c r="V1591" s="106">
        <v>14.5</v>
      </c>
      <c r="W1591" s="107">
        <f t="shared" si="356"/>
        <v>3</v>
      </c>
      <c r="X1591">
        <f t="shared" si="357"/>
        <v>5</v>
      </c>
      <c r="AG1591" s="93">
        <f t="shared" si="348"/>
        <v>31175</v>
      </c>
      <c r="AH1591" s="107">
        <f t="shared" si="349"/>
        <v>3.375</v>
      </c>
      <c r="AI1591" s="72">
        <f t="shared" si="350"/>
        <v>8</v>
      </c>
      <c r="AJ1591">
        <f t="shared" si="351"/>
        <v>5</v>
      </c>
      <c r="AK1591">
        <f t="shared" si="352"/>
        <v>1985</v>
      </c>
    </row>
    <row r="1592" spans="1:37" x14ac:dyDescent="0.2">
      <c r="A1592" t="s">
        <v>70</v>
      </c>
      <c r="B1592" s="93">
        <v>31175</v>
      </c>
      <c r="C1592">
        <v>18.5</v>
      </c>
      <c r="D1592">
        <v>5</v>
      </c>
      <c r="E1592">
        <f t="shared" si="346"/>
        <v>11.75</v>
      </c>
      <c r="F1592" s="106">
        <v>15.5</v>
      </c>
      <c r="G1592" s="107">
        <f t="shared" si="353"/>
        <v>3.75</v>
      </c>
      <c r="H1592">
        <f t="shared" si="354"/>
        <v>5</v>
      </c>
      <c r="I1592">
        <f t="shared" si="355"/>
        <v>1985</v>
      </c>
      <c r="Q1592" t="s">
        <v>72</v>
      </c>
      <c r="R1592" s="93">
        <v>31175</v>
      </c>
      <c r="S1592">
        <v>19.399999999999999</v>
      </c>
      <c r="T1592">
        <v>3.6</v>
      </c>
      <c r="U1592">
        <f t="shared" si="347"/>
        <v>11.5</v>
      </c>
      <c r="V1592" s="106">
        <v>14.5</v>
      </c>
      <c r="W1592" s="107">
        <f t="shared" si="356"/>
        <v>3</v>
      </c>
      <c r="X1592">
        <f t="shared" si="357"/>
        <v>5</v>
      </c>
      <c r="AG1592" s="93">
        <f t="shared" si="348"/>
        <v>31176</v>
      </c>
      <c r="AH1592" s="107">
        <f t="shared" si="349"/>
        <v>3.95</v>
      </c>
      <c r="AI1592" s="72">
        <f t="shared" si="350"/>
        <v>9</v>
      </c>
      <c r="AJ1592">
        <f t="shared" si="351"/>
        <v>5</v>
      </c>
      <c r="AK1592">
        <f t="shared" si="352"/>
        <v>1985</v>
      </c>
    </row>
    <row r="1593" spans="1:37" x14ac:dyDescent="0.2">
      <c r="A1593" t="s">
        <v>70</v>
      </c>
      <c r="B1593" s="93">
        <v>31176</v>
      </c>
      <c r="C1593">
        <v>16.399999999999999</v>
      </c>
      <c r="D1593">
        <v>4.4000000000000004</v>
      </c>
      <c r="E1593">
        <f t="shared" si="346"/>
        <v>10.399999999999999</v>
      </c>
      <c r="F1593" s="106">
        <v>15.5</v>
      </c>
      <c r="G1593" s="107">
        <f t="shared" si="353"/>
        <v>5.1000000000000014</v>
      </c>
      <c r="H1593">
        <f t="shared" si="354"/>
        <v>5</v>
      </c>
      <c r="I1593">
        <f t="shared" si="355"/>
        <v>1985</v>
      </c>
      <c r="Q1593" t="s">
        <v>72</v>
      </c>
      <c r="R1593" s="93">
        <v>31176</v>
      </c>
      <c r="S1593">
        <v>19.600000000000001</v>
      </c>
      <c r="T1593">
        <v>3.8</v>
      </c>
      <c r="U1593">
        <f t="shared" si="347"/>
        <v>11.700000000000001</v>
      </c>
      <c r="V1593" s="106">
        <v>14.5</v>
      </c>
      <c r="W1593" s="107">
        <f t="shared" si="356"/>
        <v>2.7999999999999989</v>
      </c>
      <c r="X1593">
        <f t="shared" si="357"/>
        <v>5</v>
      </c>
      <c r="AG1593" s="93">
        <f t="shared" si="348"/>
        <v>31177</v>
      </c>
      <c r="AH1593" s="107">
        <f t="shared" si="349"/>
        <v>5.6749999999999998</v>
      </c>
      <c r="AI1593" s="72">
        <f t="shared" si="350"/>
        <v>10</v>
      </c>
      <c r="AJ1593">
        <f t="shared" si="351"/>
        <v>5</v>
      </c>
      <c r="AK1593">
        <f t="shared" si="352"/>
        <v>1985</v>
      </c>
    </row>
    <row r="1594" spans="1:37" x14ac:dyDescent="0.2">
      <c r="A1594" t="s">
        <v>70</v>
      </c>
      <c r="B1594" s="93">
        <v>31177</v>
      </c>
      <c r="C1594">
        <v>15.9</v>
      </c>
      <c r="D1594">
        <v>0.2</v>
      </c>
      <c r="E1594">
        <f t="shared" si="346"/>
        <v>8.0500000000000007</v>
      </c>
      <c r="F1594" s="106">
        <v>15.5</v>
      </c>
      <c r="G1594" s="107">
        <f t="shared" si="353"/>
        <v>7.4499999999999993</v>
      </c>
      <c r="H1594">
        <f t="shared" si="354"/>
        <v>5</v>
      </c>
      <c r="I1594">
        <f t="shared" si="355"/>
        <v>1985</v>
      </c>
      <c r="Q1594" t="s">
        <v>72</v>
      </c>
      <c r="R1594" s="93">
        <v>31177</v>
      </c>
      <c r="S1594">
        <v>16.2</v>
      </c>
      <c r="T1594">
        <v>5</v>
      </c>
      <c r="U1594">
        <f t="shared" si="347"/>
        <v>10.6</v>
      </c>
      <c r="V1594" s="106">
        <v>14.5</v>
      </c>
      <c r="W1594" s="107">
        <f t="shared" si="356"/>
        <v>3.9000000000000004</v>
      </c>
      <c r="X1594">
        <f t="shared" si="357"/>
        <v>5</v>
      </c>
      <c r="AG1594" s="93">
        <f t="shared" si="348"/>
        <v>31178</v>
      </c>
      <c r="AH1594" s="107">
        <f t="shared" si="349"/>
        <v>8.9499999999999993</v>
      </c>
      <c r="AI1594" s="72">
        <f t="shared" si="350"/>
        <v>11</v>
      </c>
      <c r="AJ1594">
        <f t="shared" si="351"/>
        <v>5</v>
      </c>
      <c r="AK1594">
        <f t="shared" si="352"/>
        <v>1985</v>
      </c>
    </row>
    <row r="1595" spans="1:37" x14ac:dyDescent="0.2">
      <c r="A1595" t="s">
        <v>70</v>
      </c>
      <c r="B1595" s="93">
        <v>31178</v>
      </c>
      <c r="C1595">
        <v>9.8000000000000007</v>
      </c>
      <c r="D1595">
        <v>0.5</v>
      </c>
      <c r="E1595">
        <f t="shared" si="346"/>
        <v>5.15</v>
      </c>
      <c r="F1595" s="106">
        <v>15.5</v>
      </c>
      <c r="G1595" s="107">
        <f t="shared" si="353"/>
        <v>10.35</v>
      </c>
      <c r="H1595">
        <f t="shared" si="354"/>
        <v>5</v>
      </c>
      <c r="I1595">
        <f t="shared" si="355"/>
        <v>1985</v>
      </c>
      <c r="Q1595" t="s">
        <v>72</v>
      </c>
      <c r="R1595" s="93">
        <v>31178</v>
      </c>
      <c r="S1595">
        <v>10.5</v>
      </c>
      <c r="T1595">
        <v>3.4</v>
      </c>
      <c r="U1595">
        <f t="shared" si="347"/>
        <v>6.95</v>
      </c>
      <c r="V1595" s="106">
        <v>14.5</v>
      </c>
      <c r="W1595" s="107">
        <f t="shared" si="356"/>
        <v>7.55</v>
      </c>
      <c r="X1595">
        <f t="shared" si="357"/>
        <v>5</v>
      </c>
      <c r="AG1595" s="93">
        <f t="shared" si="348"/>
        <v>31179</v>
      </c>
      <c r="AH1595" s="107">
        <f t="shared" si="349"/>
        <v>6.5250000000000004</v>
      </c>
      <c r="AI1595" s="72">
        <f t="shared" si="350"/>
        <v>12</v>
      </c>
      <c r="AJ1595">
        <f t="shared" si="351"/>
        <v>5</v>
      </c>
      <c r="AK1595">
        <f t="shared" si="352"/>
        <v>1985</v>
      </c>
    </row>
    <row r="1596" spans="1:37" x14ac:dyDescent="0.2">
      <c r="A1596" t="s">
        <v>70</v>
      </c>
      <c r="B1596" s="93">
        <v>31179</v>
      </c>
      <c r="C1596">
        <v>14.1</v>
      </c>
      <c r="D1596">
        <v>2.6</v>
      </c>
      <c r="E1596">
        <f t="shared" si="346"/>
        <v>8.35</v>
      </c>
      <c r="F1596" s="106">
        <v>15.5</v>
      </c>
      <c r="G1596" s="107">
        <f t="shared" si="353"/>
        <v>7.15</v>
      </c>
      <c r="H1596">
        <f t="shared" si="354"/>
        <v>5</v>
      </c>
      <c r="I1596">
        <f t="shared" si="355"/>
        <v>1985</v>
      </c>
      <c r="Q1596" t="s">
        <v>72</v>
      </c>
      <c r="R1596" s="93">
        <v>31179</v>
      </c>
      <c r="S1596">
        <v>14.4</v>
      </c>
      <c r="T1596">
        <v>2.8</v>
      </c>
      <c r="U1596">
        <f t="shared" si="347"/>
        <v>8.6</v>
      </c>
      <c r="V1596" s="106">
        <v>14.5</v>
      </c>
      <c r="W1596" s="107">
        <f t="shared" si="356"/>
        <v>5.9</v>
      </c>
      <c r="X1596">
        <f t="shared" si="357"/>
        <v>5</v>
      </c>
      <c r="AG1596" s="93">
        <f t="shared" si="348"/>
        <v>31180</v>
      </c>
      <c r="AH1596" s="107">
        <f t="shared" si="349"/>
        <v>5.3</v>
      </c>
      <c r="AI1596" s="72">
        <f t="shared" si="350"/>
        <v>13</v>
      </c>
      <c r="AJ1596">
        <f t="shared" si="351"/>
        <v>5</v>
      </c>
      <c r="AK1596">
        <f t="shared" si="352"/>
        <v>1985</v>
      </c>
    </row>
    <row r="1597" spans="1:37" x14ac:dyDescent="0.2">
      <c r="A1597" t="s">
        <v>70</v>
      </c>
      <c r="B1597" s="93">
        <v>31180</v>
      </c>
      <c r="C1597">
        <v>19.8</v>
      </c>
      <c r="D1597">
        <v>0.1</v>
      </c>
      <c r="E1597">
        <f t="shared" si="346"/>
        <v>9.9500000000000011</v>
      </c>
      <c r="F1597" s="106">
        <v>15.5</v>
      </c>
      <c r="G1597" s="107">
        <f t="shared" si="353"/>
        <v>5.5499999999999989</v>
      </c>
      <c r="H1597">
        <f t="shared" si="354"/>
        <v>5</v>
      </c>
      <c r="I1597">
        <f t="shared" si="355"/>
        <v>1985</v>
      </c>
      <c r="Q1597" t="s">
        <v>72</v>
      </c>
      <c r="R1597" s="93">
        <v>31180</v>
      </c>
      <c r="S1597">
        <v>21.7</v>
      </c>
      <c r="T1597">
        <v>-2.8</v>
      </c>
      <c r="U1597">
        <f t="shared" si="347"/>
        <v>9.4499999999999993</v>
      </c>
      <c r="V1597" s="106">
        <v>14.5</v>
      </c>
      <c r="W1597" s="107">
        <f t="shared" si="356"/>
        <v>5.0500000000000007</v>
      </c>
      <c r="X1597">
        <f t="shared" si="357"/>
        <v>5</v>
      </c>
      <c r="AG1597" s="93">
        <f t="shared" si="348"/>
        <v>31181</v>
      </c>
      <c r="AH1597" s="107">
        <f t="shared" si="349"/>
        <v>5.15</v>
      </c>
      <c r="AI1597" s="72">
        <f t="shared" si="350"/>
        <v>14</v>
      </c>
      <c r="AJ1597">
        <f t="shared" si="351"/>
        <v>5</v>
      </c>
      <c r="AK1597">
        <f t="shared" si="352"/>
        <v>1985</v>
      </c>
    </row>
    <row r="1598" spans="1:37" x14ac:dyDescent="0.2">
      <c r="A1598" t="s">
        <v>70</v>
      </c>
      <c r="B1598" s="93">
        <v>31181</v>
      </c>
      <c r="C1598">
        <v>16.5</v>
      </c>
      <c r="D1598">
        <v>5.7</v>
      </c>
      <c r="E1598">
        <f t="shared" si="346"/>
        <v>11.1</v>
      </c>
      <c r="F1598" s="106">
        <v>15.5</v>
      </c>
      <c r="G1598" s="107">
        <f t="shared" si="353"/>
        <v>4.4000000000000004</v>
      </c>
      <c r="H1598">
        <f t="shared" si="354"/>
        <v>5</v>
      </c>
      <c r="I1598">
        <f t="shared" si="355"/>
        <v>1985</v>
      </c>
      <c r="Q1598" t="s">
        <v>72</v>
      </c>
      <c r="R1598" s="93">
        <v>31181</v>
      </c>
      <c r="S1598">
        <v>14</v>
      </c>
      <c r="T1598">
        <v>3.2</v>
      </c>
      <c r="U1598">
        <f t="shared" si="347"/>
        <v>8.6</v>
      </c>
      <c r="V1598" s="106">
        <v>14.5</v>
      </c>
      <c r="W1598" s="107">
        <f t="shared" si="356"/>
        <v>5.9</v>
      </c>
      <c r="X1598">
        <f t="shared" si="357"/>
        <v>5</v>
      </c>
      <c r="AG1598" s="93">
        <f t="shared" si="348"/>
        <v>31182</v>
      </c>
      <c r="AH1598" s="107">
        <f t="shared" si="349"/>
        <v>4.375</v>
      </c>
      <c r="AI1598" s="72">
        <f t="shared" si="350"/>
        <v>15</v>
      </c>
      <c r="AJ1598">
        <f t="shared" si="351"/>
        <v>5</v>
      </c>
      <c r="AK1598">
        <f t="shared" si="352"/>
        <v>1985</v>
      </c>
    </row>
    <row r="1599" spans="1:37" x14ac:dyDescent="0.2">
      <c r="A1599" t="s">
        <v>70</v>
      </c>
      <c r="B1599" s="93">
        <v>31182</v>
      </c>
      <c r="C1599">
        <v>18.899999999999999</v>
      </c>
      <c r="D1599">
        <v>3.8</v>
      </c>
      <c r="E1599">
        <f t="shared" si="346"/>
        <v>11.35</v>
      </c>
      <c r="F1599" s="106">
        <v>15.5</v>
      </c>
      <c r="G1599" s="107">
        <f t="shared" si="353"/>
        <v>4.1500000000000004</v>
      </c>
      <c r="H1599">
        <f t="shared" si="354"/>
        <v>5</v>
      </c>
      <c r="I1599">
        <f t="shared" si="355"/>
        <v>1985</v>
      </c>
      <c r="Q1599" t="s">
        <v>72</v>
      </c>
      <c r="R1599" s="93">
        <v>31182</v>
      </c>
      <c r="S1599">
        <v>19.7</v>
      </c>
      <c r="T1599">
        <v>0.1</v>
      </c>
      <c r="U1599">
        <f t="shared" si="347"/>
        <v>9.9</v>
      </c>
      <c r="V1599" s="106">
        <v>14.5</v>
      </c>
      <c r="W1599" s="107">
        <f t="shared" si="356"/>
        <v>4.5999999999999996</v>
      </c>
      <c r="X1599">
        <f t="shared" si="357"/>
        <v>5</v>
      </c>
      <c r="AG1599" s="93">
        <f t="shared" si="348"/>
        <v>31183</v>
      </c>
      <c r="AH1599" s="107">
        <f t="shared" si="349"/>
        <v>2.0750000000000002</v>
      </c>
      <c r="AI1599" s="72">
        <f t="shared" si="350"/>
        <v>16</v>
      </c>
      <c r="AJ1599">
        <f t="shared" si="351"/>
        <v>5</v>
      </c>
      <c r="AK1599">
        <f t="shared" si="352"/>
        <v>1985</v>
      </c>
    </row>
    <row r="1600" spans="1:37" x14ac:dyDescent="0.2">
      <c r="A1600" t="s">
        <v>70</v>
      </c>
      <c r="B1600" s="93">
        <v>31183</v>
      </c>
      <c r="C1600">
        <v>20.9</v>
      </c>
      <c r="D1600">
        <v>3.5</v>
      </c>
      <c r="E1600">
        <f t="shared" si="346"/>
        <v>12.2</v>
      </c>
      <c r="F1600" s="106">
        <v>15.5</v>
      </c>
      <c r="G1600" s="107">
        <f t="shared" si="353"/>
        <v>3.3000000000000007</v>
      </c>
      <c r="H1600">
        <f t="shared" si="354"/>
        <v>5</v>
      </c>
      <c r="I1600">
        <f t="shared" si="355"/>
        <v>1985</v>
      </c>
      <c r="Q1600" t="s">
        <v>72</v>
      </c>
      <c r="R1600" s="93">
        <v>31183</v>
      </c>
      <c r="S1600">
        <v>24.7</v>
      </c>
      <c r="T1600">
        <v>2.6</v>
      </c>
      <c r="U1600">
        <f t="shared" si="347"/>
        <v>13.65</v>
      </c>
      <c r="V1600" s="106">
        <v>14.5</v>
      </c>
      <c r="W1600" s="107">
        <f t="shared" si="356"/>
        <v>0.84999999999999964</v>
      </c>
      <c r="X1600">
        <f t="shared" si="357"/>
        <v>5</v>
      </c>
      <c r="AG1600" s="93">
        <f t="shared" si="348"/>
        <v>31184</v>
      </c>
      <c r="AH1600" s="107">
        <f t="shared" si="349"/>
        <v>0</v>
      </c>
      <c r="AI1600" s="72">
        <f t="shared" si="350"/>
        <v>17</v>
      </c>
      <c r="AJ1600">
        <f t="shared" si="351"/>
        <v>5</v>
      </c>
      <c r="AK1600">
        <f t="shared" si="352"/>
        <v>1985</v>
      </c>
    </row>
    <row r="1601" spans="1:37" x14ac:dyDescent="0.2">
      <c r="A1601" t="s">
        <v>70</v>
      </c>
      <c r="B1601" s="93">
        <v>31184</v>
      </c>
      <c r="C1601">
        <v>25.6</v>
      </c>
      <c r="D1601">
        <v>5.7</v>
      </c>
      <c r="E1601">
        <f t="shared" si="346"/>
        <v>15.65</v>
      </c>
      <c r="F1601" s="106">
        <v>15.5</v>
      </c>
      <c r="G1601" s="107">
        <f t="shared" si="353"/>
        <v>0</v>
      </c>
      <c r="H1601">
        <f t="shared" si="354"/>
        <v>5</v>
      </c>
      <c r="I1601">
        <f t="shared" si="355"/>
        <v>1985</v>
      </c>
      <c r="Q1601" t="s">
        <v>72</v>
      </c>
      <c r="R1601" s="93">
        <v>31184</v>
      </c>
      <c r="S1601">
        <v>28.5</v>
      </c>
      <c r="T1601">
        <v>7.4</v>
      </c>
      <c r="U1601">
        <f t="shared" si="347"/>
        <v>17.95</v>
      </c>
      <c r="V1601" s="106">
        <v>14.5</v>
      </c>
      <c r="W1601" s="107">
        <f t="shared" si="356"/>
        <v>0</v>
      </c>
      <c r="X1601">
        <f t="shared" si="357"/>
        <v>5</v>
      </c>
      <c r="AG1601" s="93">
        <f t="shared" si="348"/>
        <v>31185</v>
      </c>
      <c r="AH1601" s="107">
        <f t="shared" si="349"/>
        <v>0.125</v>
      </c>
      <c r="AI1601" s="72">
        <f t="shared" si="350"/>
        <v>18</v>
      </c>
      <c r="AJ1601">
        <f t="shared" si="351"/>
        <v>5</v>
      </c>
      <c r="AK1601">
        <f t="shared" si="352"/>
        <v>1985</v>
      </c>
    </row>
    <row r="1602" spans="1:37" x14ac:dyDescent="0.2">
      <c r="A1602" t="s">
        <v>70</v>
      </c>
      <c r="B1602" s="93">
        <v>31185</v>
      </c>
      <c r="C1602">
        <v>22</v>
      </c>
      <c r="D1602">
        <v>8.5</v>
      </c>
      <c r="E1602">
        <f t="shared" si="346"/>
        <v>15.25</v>
      </c>
      <c r="F1602" s="106">
        <v>15.5</v>
      </c>
      <c r="G1602" s="107">
        <f t="shared" si="353"/>
        <v>0.25</v>
      </c>
      <c r="H1602">
        <f t="shared" si="354"/>
        <v>5</v>
      </c>
      <c r="I1602">
        <f t="shared" si="355"/>
        <v>1985</v>
      </c>
      <c r="Q1602" t="s">
        <v>72</v>
      </c>
      <c r="R1602" s="93">
        <v>31185</v>
      </c>
      <c r="S1602">
        <v>20.2</v>
      </c>
      <c r="T1602">
        <v>8.8000000000000007</v>
      </c>
      <c r="U1602">
        <f t="shared" si="347"/>
        <v>14.5</v>
      </c>
      <c r="V1602" s="106">
        <v>14.5</v>
      </c>
      <c r="W1602" s="107">
        <f t="shared" si="356"/>
        <v>0</v>
      </c>
      <c r="X1602">
        <f t="shared" si="357"/>
        <v>5</v>
      </c>
      <c r="AG1602" s="93">
        <f t="shared" si="348"/>
        <v>31186</v>
      </c>
      <c r="AH1602" s="107">
        <f t="shared" si="349"/>
        <v>0.60000000000000053</v>
      </c>
      <c r="AI1602" s="72">
        <f t="shared" si="350"/>
        <v>19</v>
      </c>
      <c r="AJ1602">
        <f t="shared" si="351"/>
        <v>5</v>
      </c>
      <c r="AK1602">
        <f t="shared" si="352"/>
        <v>1985</v>
      </c>
    </row>
    <row r="1603" spans="1:37" x14ac:dyDescent="0.2">
      <c r="A1603" t="s">
        <v>70</v>
      </c>
      <c r="B1603" s="93">
        <v>31186</v>
      </c>
      <c r="C1603">
        <v>24.4</v>
      </c>
      <c r="D1603">
        <v>4.2</v>
      </c>
      <c r="E1603">
        <f t="shared" si="346"/>
        <v>14.299999999999999</v>
      </c>
      <c r="F1603" s="106">
        <v>15.5</v>
      </c>
      <c r="G1603" s="107">
        <f t="shared" si="353"/>
        <v>1.2000000000000011</v>
      </c>
      <c r="H1603">
        <f t="shared" si="354"/>
        <v>5</v>
      </c>
      <c r="I1603">
        <f t="shared" si="355"/>
        <v>1985</v>
      </c>
      <c r="Q1603" t="s">
        <v>72</v>
      </c>
      <c r="R1603" s="93">
        <v>31186</v>
      </c>
      <c r="S1603">
        <v>24.4</v>
      </c>
      <c r="T1603">
        <v>7</v>
      </c>
      <c r="U1603">
        <f t="shared" si="347"/>
        <v>15.7</v>
      </c>
      <c r="V1603" s="106">
        <v>14.5</v>
      </c>
      <c r="W1603" s="107">
        <f t="shared" si="356"/>
        <v>0</v>
      </c>
      <c r="X1603">
        <f t="shared" si="357"/>
        <v>5</v>
      </c>
      <c r="AG1603" s="93">
        <f t="shared" si="348"/>
        <v>31187</v>
      </c>
      <c r="AH1603" s="107">
        <f t="shared" si="349"/>
        <v>0</v>
      </c>
      <c r="AI1603" s="72">
        <f t="shared" si="350"/>
        <v>20</v>
      </c>
      <c r="AJ1603">
        <f t="shared" si="351"/>
        <v>5</v>
      </c>
      <c r="AK1603">
        <f t="shared" si="352"/>
        <v>1985</v>
      </c>
    </row>
    <row r="1604" spans="1:37" x14ac:dyDescent="0.2">
      <c r="A1604" t="s">
        <v>70</v>
      </c>
      <c r="B1604" s="93">
        <v>31187</v>
      </c>
      <c r="C1604">
        <v>26.1</v>
      </c>
      <c r="D1604">
        <v>7</v>
      </c>
      <c r="E1604">
        <f t="shared" ref="E1604:E1667" si="358">AVERAGE(C1604:D1604)</f>
        <v>16.55</v>
      </c>
      <c r="F1604" s="106">
        <v>15.5</v>
      </c>
      <c r="G1604" s="107">
        <f t="shared" si="353"/>
        <v>0</v>
      </c>
      <c r="H1604">
        <f t="shared" si="354"/>
        <v>5</v>
      </c>
      <c r="I1604">
        <f t="shared" si="355"/>
        <v>1985</v>
      </c>
      <c r="Q1604" t="s">
        <v>72</v>
      </c>
      <c r="R1604" s="93">
        <v>31187</v>
      </c>
      <c r="S1604">
        <v>26.7</v>
      </c>
      <c r="T1604">
        <v>4.4000000000000004</v>
      </c>
      <c r="U1604">
        <f t="shared" ref="U1604:U1667" si="359">AVERAGE(S1604:T1604)</f>
        <v>15.55</v>
      </c>
      <c r="V1604" s="106">
        <v>14.5</v>
      </c>
      <c r="W1604" s="107">
        <f t="shared" si="356"/>
        <v>0</v>
      </c>
      <c r="X1604">
        <f t="shared" si="357"/>
        <v>5</v>
      </c>
      <c r="AG1604" s="93">
        <f t="shared" ref="AG1604:AG1667" si="360">R1605</f>
        <v>31188</v>
      </c>
      <c r="AH1604" s="107">
        <f t="shared" ref="AH1604:AH1667" si="361">AVERAGE(W1605,G1605)</f>
        <v>0</v>
      </c>
      <c r="AI1604" s="72">
        <f t="shared" ref="AI1604:AI1667" si="362">DAY(AG1604)</f>
        <v>21</v>
      </c>
      <c r="AJ1604">
        <f t="shared" ref="AJ1604:AJ1667" si="363">MONTH(AG1604)</f>
        <v>5</v>
      </c>
      <c r="AK1604">
        <f t="shared" ref="AK1604:AK1667" si="364">YEAR(AG1604)</f>
        <v>1985</v>
      </c>
    </row>
    <row r="1605" spans="1:37" x14ac:dyDescent="0.2">
      <c r="A1605" t="s">
        <v>70</v>
      </c>
      <c r="B1605" s="93">
        <v>31188</v>
      </c>
      <c r="C1605">
        <v>25.9</v>
      </c>
      <c r="D1605">
        <v>7.8</v>
      </c>
      <c r="E1605">
        <f t="shared" si="358"/>
        <v>16.849999999999998</v>
      </c>
      <c r="F1605" s="106">
        <v>15.5</v>
      </c>
      <c r="G1605" s="107">
        <f t="shared" ref="G1605:G1668" si="365">IF(F1605-E1605&gt;0,F1605-E1605,0)</f>
        <v>0</v>
      </c>
      <c r="H1605">
        <f t="shared" ref="H1605:H1668" si="366">MONTH(B1605)</f>
        <v>5</v>
      </c>
      <c r="I1605">
        <f t="shared" ref="I1605:I1668" si="367">YEAR(B1605)</f>
        <v>1985</v>
      </c>
      <c r="Q1605" t="s">
        <v>72</v>
      </c>
      <c r="R1605" s="93">
        <v>31188</v>
      </c>
      <c r="S1605">
        <v>26.6</v>
      </c>
      <c r="T1605">
        <v>8.1999999999999993</v>
      </c>
      <c r="U1605">
        <f t="shared" si="359"/>
        <v>17.399999999999999</v>
      </c>
      <c r="V1605" s="106">
        <v>14.5</v>
      </c>
      <c r="W1605" s="107">
        <f t="shared" ref="W1605:W1668" si="368">IF(V1605-U1605&gt;0,V1605-U1605,0)</f>
        <v>0</v>
      </c>
      <c r="X1605">
        <f t="shared" ref="X1605:X1668" si="369">MONTH(R1605)</f>
        <v>5</v>
      </c>
      <c r="AG1605" s="93">
        <f t="shared" si="360"/>
        <v>31189</v>
      </c>
      <c r="AH1605" s="107">
        <f t="shared" si="361"/>
        <v>0</v>
      </c>
      <c r="AI1605" s="72">
        <f t="shared" si="362"/>
        <v>22</v>
      </c>
      <c r="AJ1605">
        <f t="shared" si="363"/>
        <v>5</v>
      </c>
      <c r="AK1605">
        <f t="shared" si="364"/>
        <v>1985</v>
      </c>
    </row>
    <row r="1606" spans="1:37" x14ac:dyDescent="0.2">
      <c r="A1606" t="s">
        <v>70</v>
      </c>
      <c r="B1606" s="93">
        <v>31189</v>
      </c>
      <c r="C1606">
        <v>27.1</v>
      </c>
      <c r="D1606">
        <v>7.8</v>
      </c>
      <c r="E1606">
        <f t="shared" si="358"/>
        <v>17.45</v>
      </c>
      <c r="F1606" s="106">
        <v>15.5</v>
      </c>
      <c r="G1606" s="107">
        <f t="shared" si="365"/>
        <v>0</v>
      </c>
      <c r="H1606">
        <f t="shared" si="366"/>
        <v>5</v>
      </c>
      <c r="I1606">
        <f t="shared" si="367"/>
        <v>1985</v>
      </c>
      <c r="Q1606" t="s">
        <v>72</v>
      </c>
      <c r="R1606" s="93">
        <v>31189</v>
      </c>
      <c r="S1606">
        <v>28.4</v>
      </c>
      <c r="T1606">
        <v>9.1</v>
      </c>
      <c r="U1606">
        <f t="shared" si="359"/>
        <v>18.75</v>
      </c>
      <c r="V1606" s="106">
        <v>14.5</v>
      </c>
      <c r="W1606" s="107">
        <f t="shared" si="368"/>
        <v>0</v>
      </c>
      <c r="X1606">
        <f t="shared" si="369"/>
        <v>5</v>
      </c>
      <c r="AG1606" s="93">
        <f t="shared" si="360"/>
        <v>31190</v>
      </c>
      <c r="AH1606" s="107">
        <f t="shared" si="361"/>
        <v>0</v>
      </c>
      <c r="AI1606" s="72">
        <f t="shared" si="362"/>
        <v>23</v>
      </c>
      <c r="AJ1606">
        <f t="shared" si="363"/>
        <v>5</v>
      </c>
      <c r="AK1606">
        <f t="shared" si="364"/>
        <v>1985</v>
      </c>
    </row>
    <row r="1607" spans="1:37" x14ac:dyDescent="0.2">
      <c r="A1607" t="s">
        <v>70</v>
      </c>
      <c r="B1607" s="93">
        <v>31190</v>
      </c>
      <c r="C1607">
        <v>21.8</v>
      </c>
      <c r="D1607">
        <v>10.8</v>
      </c>
      <c r="E1607">
        <f t="shared" si="358"/>
        <v>16.3</v>
      </c>
      <c r="F1607" s="106">
        <v>15.5</v>
      </c>
      <c r="G1607" s="107">
        <f t="shared" si="365"/>
        <v>0</v>
      </c>
      <c r="H1607">
        <f t="shared" si="366"/>
        <v>5</v>
      </c>
      <c r="I1607">
        <f t="shared" si="367"/>
        <v>1985</v>
      </c>
      <c r="Q1607" t="s">
        <v>72</v>
      </c>
      <c r="R1607" s="93">
        <v>31190</v>
      </c>
      <c r="S1607">
        <v>22</v>
      </c>
      <c r="T1607">
        <v>11</v>
      </c>
      <c r="U1607">
        <f t="shared" si="359"/>
        <v>16.5</v>
      </c>
      <c r="V1607" s="106">
        <v>14.5</v>
      </c>
      <c r="W1607" s="107">
        <f t="shared" si="368"/>
        <v>0</v>
      </c>
      <c r="X1607">
        <f t="shared" si="369"/>
        <v>5</v>
      </c>
      <c r="AG1607" s="93">
        <f t="shared" si="360"/>
        <v>31191</v>
      </c>
      <c r="AH1607" s="107">
        <f t="shared" si="361"/>
        <v>3</v>
      </c>
      <c r="AI1607" s="72">
        <f t="shared" si="362"/>
        <v>24</v>
      </c>
      <c r="AJ1607">
        <f t="shared" si="363"/>
        <v>5</v>
      </c>
      <c r="AK1607">
        <f t="shared" si="364"/>
        <v>1985</v>
      </c>
    </row>
    <row r="1608" spans="1:37" x14ac:dyDescent="0.2">
      <c r="A1608" t="s">
        <v>70</v>
      </c>
      <c r="B1608" s="93">
        <v>31191</v>
      </c>
      <c r="C1608">
        <v>17</v>
      </c>
      <c r="D1608">
        <v>8</v>
      </c>
      <c r="E1608">
        <f t="shared" si="358"/>
        <v>12.5</v>
      </c>
      <c r="F1608" s="106">
        <v>15.5</v>
      </c>
      <c r="G1608" s="107">
        <f t="shared" si="365"/>
        <v>3</v>
      </c>
      <c r="H1608">
        <f t="shared" si="366"/>
        <v>5</v>
      </c>
      <c r="I1608">
        <f t="shared" si="367"/>
        <v>1985</v>
      </c>
      <c r="Q1608" t="s">
        <v>72</v>
      </c>
      <c r="R1608" s="93">
        <v>31191</v>
      </c>
      <c r="S1608">
        <v>14.4</v>
      </c>
      <c r="T1608">
        <v>8.6</v>
      </c>
      <c r="U1608">
        <f t="shared" si="359"/>
        <v>11.5</v>
      </c>
      <c r="V1608" s="106">
        <v>14.5</v>
      </c>
      <c r="W1608" s="107">
        <f t="shared" si="368"/>
        <v>3</v>
      </c>
      <c r="X1608">
        <f t="shared" si="369"/>
        <v>5</v>
      </c>
      <c r="AG1608" s="93">
        <f t="shared" si="360"/>
        <v>31192</v>
      </c>
      <c r="AH1608" s="107">
        <f t="shared" si="361"/>
        <v>7.5749999999999993</v>
      </c>
      <c r="AI1608" s="72">
        <f t="shared" si="362"/>
        <v>25</v>
      </c>
      <c r="AJ1608">
        <f t="shared" si="363"/>
        <v>5</v>
      </c>
      <c r="AK1608">
        <f t="shared" si="364"/>
        <v>1985</v>
      </c>
    </row>
    <row r="1609" spans="1:37" x14ac:dyDescent="0.2">
      <c r="A1609" t="s">
        <v>70</v>
      </c>
      <c r="B1609" s="93">
        <v>31192</v>
      </c>
      <c r="C1609">
        <v>8.3000000000000007</v>
      </c>
      <c r="D1609">
        <v>5.3</v>
      </c>
      <c r="E1609">
        <f t="shared" si="358"/>
        <v>6.8000000000000007</v>
      </c>
      <c r="F1609" s="106">
        <v>15.5</v>
      </c>
      <c r="G1609" s="107">
        <f t="shared" si="365"/>
        <v>8.6999999999999993</v>
      </c>
      <c r="H1609">
        <f t="shared" si="366"/>
        <v>5</v>
      </c>
      <c r="I1609">
        <f t="shared" si="367"/>
        <v>1985</v>
      </c>
      <c r="Q1609" t="s">
        <v>72</v>
      </c>
      <c r="R1609" s="93">
        <v>31192</v>
      </c>
      <c r="S1609">
        <v>10.1</v>
      </c>
      <c r="T1609">
        <v>6</v>
      </c>
      <c r="U1609">
        <f t="shared" si="359"/>
        <v>8.0500000000000007</v>
      </c>
      <c r="V1609" s="106">
        <v>14.5</v>
      </c>
      <c r="W1609" s="107">
        <f t="shared" si="368"/>
        <v>6.4499999999999993</v>
      </c>
      <c r="X1609">
        <f t="shared" si="369"/>
        <v>5</v>
      </c>
      <c r="AG1609" s="93">
        <f t="shared" si="360"/>
        <v>31193</v>
      </c>
      <c r="AH1609" s="107">
        <f t="shared" si="361"/>
        <v>6.2249999999999996</v>
      </c>
      <c r="AI1609" s="72">
        <f t="shared" si="362"/>
        <v>26</v>
      </c>
      <c r="AJ1609">
        <f t="shared" si="363"/>
        <v>5</v>
      </c>
      <c r="AK1609">
        <f t="shared" si="364"/>
        <v>1985</v>
      </c>
    </row>
    <row r="1610" spans="1:37" x14ac:dyDescent="0.2">
      <c r="A1610" t="s">
        <v>70</v>
      </c>
      <c r="B1610" s="93">
        <v>31193</v>
      </c>
      <c r="C1610">
        <v>11.7</v>
      </c>
      <c r="D1610">
        <v>4.4000000000000004</v>
      </c>
      <c r="E1610">
        <f t="shared" si="358"/>
        <v>8.0500000000000007</v>
      </c>
      <c r="F1610" s="106">
        <v>15.5</v>
      </c>
      <c r="G1610" s="107">
        <f t="shared" si="365"/>
        <v>7.4499999999999993</v>
      </c>
      <c r="H1610">
        <f t="shared" si="366"/>
        <v>5</v>
      </c>
      <c r="I1610">
        <f t="shared" si="367"/>
        <v>1985</v>
      </c>
      <c r="Q1610" t="s">
        <v>72</v>
      </c>
      <c r="R1610" s="93">
        <v>31193</v>
      </c>
      <c r="S1610">
        <v>16.600000000000001</v>
      </c>
      <c r="T1610">
        <v>2.4</v>
      </c>
      <c r="U1610">
        <f t="shared" si="359"/>
        <v>9.5</v>
      </c>
      <c r="V1610" s="106">
        <v>14.5</v>
      </c>
      <c r="W1610" s="107">
        <f t="shared" si="368"/>
        <v>5</v>
      </c>
      <c r="X1610">
        <f t="shared" si="369"/>
        <v>5</v>
      </c>
      <c r="AG1610" s="93">
        <f t="shared" si="360"/>
        <v>31194</v>
      </c>
      <c r="AH1610" s="107">
        <f t="shared" si="361"/>
        <v>2.5999999999999996</v>
      </c>
      <c r="AI1610" s="72">
        <f t="shared" si="362"/>
        <v>27</v>
      </c>
      <c r="AJ1610">
        <f t="shared" si="363"/>
        <v>5</v>
      </c>
      <c r="AK1610">
        <f t="shared" si="364"/>
        <v>1985</v>
      </c>
    </row>
    <row r="1611" spans="1:37" x14ac:dyDescent="0.2">
      <c r="A1611" t="s">
        <v>70</v>
      </c>
      <c r="B1611" s="93">
        <v>31194</v>
      </c>
      <c r="C1611">
        <v>18.600000000000001</v>
      </c>
      <c r="D1611">
        <v>3.5</v>
      </c>
      <c r="E1611">
        <f t="shared" si="358"/>
        <v>11.05</v>
      </c>
      <c r="F1611" s="106">
        <v>15.5</v>
      </c>
      <c r="G1611" s="107">
        <f t="shared" si="365"/>
        <v>4.4499999999999993</v>
      </c>
      <c r="H1611">
        <f t="shared" si="366"/>
        <v>5</v>
      </c>
      <c r="I1611">
        <f t="shared" si="367"/>
        <v>1985</v>
      </c>
      <c r="Q1611" t="s">
        <v>72</v>
      </c>
      <c r="R1611" s="93">
        <v>31194</v>
      </c>
      <c r="S1611">
        <v>21.7</v>
      </c>
      <c r="T1611">
        <v>5.8</v>
      </c>
      <c r="U1611">
        <f t="shared" si="359"/>
        <v>13.75</v>
      </c>
      <c r="V1611" s="106">
        <v>14.5</v>
      </c>
      <c r="W1611" s="107">
        <f t="shared" si="368"/>
        <v>0.75</v>
      </c>
      <c r="X1611">
        <f t="shared" si="369"/>
        <v>5</v>
      </c>
      <c r="AG1611" s="93">
        <f t="shared" si="360"/>
        <v>31195</v>
      </c>
      <c r="AH1611" s="107">
        <f t="shared" si="361"/>
        <v>3.9750000000000005</v>
      </c>
      <c r="AI1611" s="72">
        <f t="shared" si="362"/>
        <v>28</v>
      </c>
      <c r="AJ1611">
        <f t="shared" si="363"/>
        <v>5</v>
      </c>
      <c r="AK1611">
        <f t="shared" si="364"/>
        <v>1985</v>
      </c>
    </row>
    <row r="1612" spans="1:37" x14ac:dyDescent="0.2">
      <c r="A1612" t="s">
        <v>70</v>
      </c>
      <c r="B1612" s="93">
        <v>31195</v>
      </c>
      <c r="C1612">
        <v>13.2</v>
      </c>
      <c r="D1612">
        <v>8.3000000000000007</v>
      </c>
      <c r="E1612">
        <f t="shared" si="358"/>
        <v>10.75</v>
      </c>
      <c r="F1612" s="106">
        <v>15.5</v>
      </c>
      <c r="G1612" s="107">
        <f t="shared" si="365"/>
        <v>4.75</v>
      </c>
      <c r="H1612">
        <f t="shared" si="366"/>
        <v>5</v>
      </c>
      <c r="I1612">
        <f t="shared" si="367"/>
        <v>1985</v>
      </c>
      <c r="Q1612" t="s">
        <v>72</v>
      </c>
      <c r="R1612" s="93">
        <v>31195</v>
      </c>
      <c r="S1612">
        <v>19.399999999999999</v>
      </c>
      <c r="T1612">
        <v>3.2</v>
      </c>
      <c r="U1612">
        <f t="shared" si="359"/>
        <v>11.299999999999999</v>
      </c>
      <c r="V1612" s="106">
        <v>14.5</v>
      </c>
      <c r="W1612" s="107">
        <f t="shared" si="368"/>
        <v>3.2000000000000011</v>
      </c>
      <c r="X1612">
        <f t="shared" si="369"/>
        <v>5</v>
      </c>
      <c r="AG1612" s="93">
        <f t="shared" si="360"/>
        <v>31196</v>
      </c>
      <c r="AH1612" s="107">
        <f t="shared" si="361"/>
        <v>2.8500000000000005</v>
      </c>
      <c r="AI1612" s="72">
        <f t="shared" si="362"/>
        <v>29</v>
      </c>
      <c r="AJ1612">
        <f t="shared" si="363"/>
        <v>5</v>
      </c>
      <c r="AK1612">
        <f t="shared" si="364"/>
        <v>1985</v>
      </c>
    </row>
    <row r="1613" spans="1:37" x14ac:dyDescent="0.2">
      <c r="A1613" t="s">
        <v>70</v>
      </c>
      <c r="B1613" s="93">
        <v>31196</v>
      </c>
      <c r="C1613">
        <v>15</v>
      </c>
      <c r="D1613">
        <v>7.2</v>
      </c>
      <c r="E1613">
        <f t="shared" si="358"/>
        <v>11.1</v>
      </c>
      <c r="F1613" s="106">
        <v>15.5</v>
      </c>
      <c r="G1613" s="107">
        <f t="shared" si="365"/>
        <v>4.4000000000000004</v>
      </c>
      <c r="H1613">
        <f t="shared" si="366"/>
        <v>5</v>
      </c>
      <c r="I1613">
        <f t="shared" si="367"/>
        <v>1985</v>
      </c>
      <c r="Q1613" t="s">
        <v>72</v>
      </c>
      <c r="R1613" s="93">
        <v>31196</v>
      </c>
      <c r="S1613">
        <v>17</v>
      </c>
      <c r="T1613">
        <v>9.4</v>
      </c>
      <c r="U1613">
        <f t="shared" si="359"/>
        <v>13.2</v>
      </c>
      <c r="V1613" s="106">
        <v>14.5</v>
      </c>
      <c r="W1613" s="107">
        <f t="shared" si="368"/>
        <v>1.3000000000000007</v>
      </c>
      <c r="X1613">
        <f t="shared" si="369"/>
        <v>5</v>
      </c>
      <c r="AG1613" s="93">
        <f t="shared" si="360"/>
        <v>31197</v>
      </c>
      <c r="AH1613" s="107">
        <f t="shared" si="361"/>
        <v>2.8000000000000007</v>
      </c>
      <c r="AI1613" s="72">
        <f t="shared" si="362"/>
        <v>30</v>
      </c>
      <c r="AJ1613">
        <f t="shared" si="363"/>
        <v>5</v>
      </c>
      <c r="AK1613">
        <f t="shared" si="364"/>
        <v>1985</v>
      </c>
    </row>
    <row r="1614" spans="1:37" x14ac:dyDescent="0.2">
      <c r="A1614" t="s">
        <v>70</v>
      </c>
      <c r="B1614" s="93">
        <v>31197</v>
      </c>
      <c r="C1614">
        <v>18.399999999999999</v>
      </c>
      <c r="D1614">
        <v>8.3000000000000007</v>
      </c>
      <c r="E1614">
        <f t="shared" si="358"/>
        <v>13.35</v>
      </c>
      <c r="F1614" s="106">
        <v>15.5</v>
      </c>
      <c r="G1614" s="107">
        <f t="shared" si="365"/>
        <v>2.1500000000000004</v>
      </c>
      <c r="H1614">
        <f t="shared" si="366"/>
        <v>5</v>
      </c>
      <c r="I1614">
        <f t="shared" si="367"/>
        <v>1985</v>
      </c>
      <c r="Q1614" t="s">
        <v>72</v>
      </c>
      <c r="R1614" s="93">
        <v>31197</v>
      </c>
      <c r="S1614">
        <v>18.399999999999999</v>
      </c>
      <c r="T1614">
        <v>3.7</v>
      </c>
      <c r="U1614">
        <f t="shared" si="359"/>
        <v>11.049999999999999</v>
      </c>
      <c r="V1614" s="106">
        <v>14.5</v>
      </c>
      <c r="W1614" s="107">
        <f t="shared" si="368"/>
        <v>3.4500000000000011</v>
      </c>
      <c r="X1614">
        <f t="shared" si="369"/>
        <v>5</v>
      </c>
      <c r="AG1614" s="93">
        <f t="shared" si="360"/>
        <v>31198</v>
      </c>
      <c r="AH1614" s="107">
        <f t="shared" si="361"/>
        <v>4.9499999999999993</v>
      </c>
      <c r="AI1614" s="72">
        <f t="shared" si="362"/>
        <v>31</v>
      </c>
      <c r="AJ1614">
        <f t="shared" si="363"/>
        <v>5</v>
      </c>
      <c r="AK1614">
        <f t="shared" si="364"/>
        <v>1985</v>
      </c>
    </row>
    <row r="1615" spans="1:37" x14ac:dyDescent="0.2">
      <c r="A1615" t="s">
        <v>70</v>
      </c>
      <c r="B1615" s="93">
        <v>31198</v>
      </c>
      <c r="C1615">
        <v>18.8</v>
      </c>
      <c r="D1615">
        <v>6.3</v>
      </c>
      <c r="E1615">
        <f t="shared" si="358"/>
        <v>12.55</v>
      </c>
      <c r="F1615" s="106">
        <v>15.5</v>
      </c>
      <c r="G1615" s="107">
        <f t="shared" si="365"/>
        <v>2.9499999999999993</v>
      </c>
      <c r="H1615">
        <f t="shared" si="366"/>
        <v>5</v>
      </c>
      <c r="I1615">
        <f t="shared" si="367"/>
        <v>1985</v>
      </c>
      <c r="Q1615" t="s">
        <v>72</v>
      </c>
      <c r="R1615" s="93">
        <v>31198</v>
      </c>
      <c r="S1615">
        <v>12.6</v>
      </c>
      <c r="T1615">
        <v>2.5</v>
      </c>
      <c r="U1615">
        <f t="shared" si="359"/>
        <v>7.55</v>
      </c>
      <c r="V1615" s="106">
        <v>14.5</v>
      </c>
      <c r="W1615" s="107">
        <f t="shared" si="368"/>
        <v>6.95</v>
      </c>
      <c r="X1615">
        <f t="shared" si="369"/>
        <v>5</v>
      </c>
      <c r="AG1615" s="93">
        <f t="shared" si="360"/>
        <v>31199</v>
      </c>
      <c r="AH1615" s="107">
        <f t="shared" si="361"/>
        <v>6.1999999999999993</v>
      </c>
      <c r="AI1615" s="72">
        <f t="shared" si="362"/>
        <v>1</v>
      </c>
      <c r="AJ1615">
        <f t="shared" si="363"/>
        <v>6</v>
      </c>
      <c r="AK1615">
        <f t="shared" si="364"/>
        <v>1985</v>
      </c>
    </row>
    <row r="1616" spans="1:37" x14ac:dyDescent="0.2">
      <c r="A1616" t="s">
        <v>70</v>
      </c>
      <c r="B1616" s="93">
        <v>31199</v>
      </c>
      <c r="C1616">
        <v>15.1</v>
      </c>
      <c r="D1616">
        <v>3</v>
      </c>
      <c r="E1616">
        <f t="shared" si="358"/>
        <v>9.0500000000000007</v>
      </c>
      <c r="F1616" s="106">
        <v>15.5</v>
      </c>
      <c r="G1616" s="107">
        <f t="shared" si="365"/>
        <v>6.4499999999999993</v>
      </c>
      <c r="H1616">
        <f t="shared" si="366"/>
        <v>6</v>
      </c>
      <c r="I1616">
        <f t="shared" si="367"/>
        <v>1985</v>
      </c>
      <c r="Q1616" t="s">
        <v>72</v>
      </c>
      <c r="R1616" s="93">
        <v>31199</v>
      </c>
      <c r="S1616">
        <v>16</v>
      </c>
      <c r="T1616">
        <v>1.1000000000000001</v>
      </c>
      <c r="U1616">
        <f t="shared" si="359"/>
        <v>8.5500000000000007</v>
      </c>
      <c r="V1616" s="106">
        <v>14.5</v>
      </c>
      <c r="W1616" s="107">
        <f t="shared" si="368"/>
        <v>5.9499999999999993</v>
      </c>
      <c r="X1616">
        <f t="shared" si="369"/>
        <v>6</v>
      </c>
      <c r="AG1616" s="93">
        <f t="shared" si="360"/>
        <v>31200</v>
      </c>
      <c r="AH1616" s="107">
        <f t="shared" si="361"/>
        <v>5.7750000000000004</v>
      </c>
      <c r="AI1616" s="72">
        <f t="shared" si="362"/>
        <v>2</v>
      </c>
      <c r="AJ1616">
        <f t="shared" si="363"/>
        <v>6</v>
      </c>
      <c r="AK1616">
        <f t="shared" si="364"/>
        <v>1985</v>
      </c>
    </row>
    <row r="1617" spans="1:37" x14ac:dyDescent="0.2">
      <c r="A1617" t="s">
        <v>70</v>
      </c>
      <c r="B1617" s="93">
        <v>31200</v>
      </c>
      <c r="C1617">
        <v>17.5</v>
      </c>
      <c r="D1617">
        <v>0.7</v>
      </c>
      <c r="E1617">
        <f t="shared" si="358"/>
        <v>9.1</v>
      </c>
      <c r="F1617" s="106">
        <v>15.5</v>
      </c>
      <c r="G1617" s="107">
        <f t="shared" si="365"/>
        <v>6.4</v>
      </c>
      <c r="H1617">
        <f t="shared" si="366"/>
        <v>6</v>
      </c>
      <c r="I1617">
        <f t="shared" si="367"/>
        <v>1985</v>
      </c>
      <c r="Q1617" t="s">
        <v>72</v>
      </c>
      <c r="R1617" s="93">
        <v>31200</v>
      </c>
      <c r="S1617">
        <v>17</v>
      </c>
      <c r="T1617">
        <v>1.7</v>
      </c>
      <c r="U1617">
        <f t="shared" si="359"/>
        <v>9.35</v>
      </c>
      <c r="V1617" s="106">
        <v>14.5</v>
      </c>
      <c r="W1617" s="107">
        <f t="shared" si="368"/>
        <v>5.15</v>
      </c>
      <c r="X1617">
        <f t="shared" si="369"/>
        <v>6</v>
      </c>
      <c r="AG1617" s="93">
        <f t="shared" si="360"/>
        <v>31201</v>
      </c>
      <c r="AH1617" s="107">
        <f t="shared" si="361"/>
        <v>6.8500000000000005</v>
      </c>
      <c r="AI1617" s="72">
        <f t="shared" si="362"/>
        <v>3</v>
      </c>
      <c r="AJ1617">
        <f t="shared" si="363"/>
        <v>6</v>
      </c>
      <c r="AK1617">
        <f t="shared" si="364"/>
        <v>1985</v>
      </c>
    </row>
    <row r="1618" spans="1:37" x14ac:dyDescent="0.2">
      <c r="A1618" t="s">
        <v>70</v>
      </c>
      <c r="B1618" s="93">
        <v>31201</v>
      </c>
      <c r="C1618">
        <v>14.7</v>
      </c>
      <c r="D1618">
        <v>2.9</v>
      </c>
      <c r="E1618">
        <f t="shared" si="358"/>
        <v>8.7999999999999989</v>
      </c>
      <c r="F1618" s="106">
        <v>15.5</v>
      </c>
      <c r="G1618" s="107">
        <f t="shared" si="365"/>
        <v>6.7000000000000011</v>
      </c>
      <c r="H1618">
        <f t="shared" si="366"/>
        <v>6</v>
      </c>
      <c r="I1618">
        <f t="shared" si="367"/>
        <v>1985</v>
      </c>
      <c r="Q1618" t="s">
        <v>72</v>
      </c>
      <c r="R1618" s="93">
        <v>31201</v>
      </c>
      <c r="S1618">
        <v>16.2</v>
      </c>
      <c r="T1618">
        <v>-1.2</v>
      </c>
      <c r="U1618">
        <f t="shared" si="359"/>
        <v>7.5</v>
      </c>
      <c r="V1618" s="106">
        <v>14.5</v>
      </c>
      <c r="W1618" s="107">
        <f t="shared" si="368"/>
        <v>7</v>
      </c>
      <c r="X1618">
        <f t="shared" si="369"/>
        <v>6</v>
      </c>
      <c r="AG1618" s="93">
        <f t="shared" si="360"/>
        <v>31202</v>
      </c>
      <c r="AH1618" s="107">
        <f t="shared" si="361"/>
        <v>1.375</v>
      </c>
      <c r="AI1618" s="72">
        <f t="shared" si="362"/>
        <v>4</v>
      </c>
      <c r="AJ1618">
        <f t="shared" si="363"/>
        <v>6</v>
      </c>
      <c r="AK1618">
        <f t="shared" si="364"/>
        <v>1985</v>
      </c>
    </row>
    <row r="1619" spans="1:37" x14ac:dyDescent="0.2">
      <c r="A1619" t="s">
        <v>70</v>
      </c>
      <c r="B1619" s="93">
        <v>31202</v>
      </c>
      <c r="C1619">
        <v>22</v>
      </c>
      <c r="D1619">
        <v>4.4000000000000004</v>
      </c>
      <c r="E1619">
        <f t="shared" si="358"/>
        <v>13.2</v>
      </c>
      <c r="F1619" s="106">
        <v>15.5</v>
      </c>
      <c r="G1619" s="107">
        <f t="shared" si="365"/>
        <v>2.3000000000000007</v>
      </c>
      <c r="H1619">
        <f t="shared" si="366"/>
        <v>6</v>
      </c>
      <c r="I1619">
        <f t="shared" si="367"/>
        <v>1985</v>
      </c>
      <c r="Q1619" t="s">
        <v>72</v>
      </c>
      <c r="R1619" s="93">
        <v>31202</v>
      </c>
      <c r="S1619">
        <v>24.6</v>
      </c>
      <c r="T1619">
        <v>3.5</v>
      </c>
      <c r="U1619">
        <f t="shared" si="359"/>
        <v>14.05</v>
      </c>
      <c r="V1619" s="106">
        <v>14.5</v>
      </c>
      <c r="W1619" s="107">
        <f t="shared" si="368"/>
        <v>0.44999999999999929</v>
      </c>
      <c r="X1619">
        <f t="shared" si="369"/>
        <v>6</v>
      </c>
      <c r="AG1619" s="93">
        <f t="shared" si="360"/>
        <v>31203</v>
      </c>
      <c r="AH1619" s="107">
        <f t="shared" si="361"/>
        <v>0.875</v>
      </c>
      <c r="AI1619" s="72">
        <f t="shared" si="362"/>
        <v>5</v>
      </c>
      <c r="AJ1619">
        <f t="shared" si="363"/>
        <v>6</v>
      </c>
      <c r="AK1619">
        <f t="shared" si="364"/>
        <v>1985</v>
      </c>
    </row>
    <row r="1620" spans="1:37" x14ac:dyDescent="0.2">
      <c r="A1620" t="s">
        <v>70</v>
      </c>
      <c r="B1620" s="93">
        <v>31203</v>
      </c>
      <c r="C1620">
        <v>19</v>
      </c>
      <c r="D1620">
        <v>8.5</v>
      </c>
      <c r="E1620">
        <f t="shared" si="358"/>
        <v>13.75</v>
      </c>
      <c r="F1620" s="106">
        <v>15.5</v>
      </c>
      <c r="G1620" s="107">
        <f t="shared" si="365"/>
        <v>1.75</v>
      </c>
      <c r="H1620">
        <f t="shared" si="366"/>
        <v>6</v>
      </c>
      <c r="I1620">
        <f t="shared" si="367"/>
        <v>1985</v>
      </c>
      <c r="Q1620" t="s">
        <v>72</v>
      </c>
      <c r="R1620" s="93">
        <v>31203</v>
      </c>
      <c r="S1620">
        <v>21.4</v>
      </c>
      <c r="T1620">
        <v>10.6</v>
      </c>
      <c r="U1620">
        <f t="shared" si="359"/>
        <v>16</v>
      </c>
      <c r="V1620" s="106">
        <v>14.5</v>
      </c>
      <c r="W1620" s="107">
        <f t="shared" si="368"/>
        <v>0</v>
      </c>
      <c r="X1620">
        <f t="shared" si="369"/>
        <v>6</v>
      </c>
      <c r="AG1620" s="93">
        <f t="shared" si="360"/>
        <v>31204</v>
      </c>
      <c r="AH1620" s="107">
        <f t="shared" si="361"/>
        <v>1.25</v>
      </c>
      <c r="AI1620" s="72">
        <f t="shared" si="362"/>
        <v>6</v>
      </c>
      <c r="AJ1620">
        <f t="shared" si="363"/>
        <v>6</v>
      </c>
      <c r="AK1620">
        <f t="shared" si="364"/>
        <v>1985</v>
      </c>
    </row>
    <row r="1621" spans="1:37" x14ac:dyDescent="0.2">
      <c r="A1621" t="s">
        <v>70</v>
      </c>
      <c r="B1621" s="93">
        <v>31204</v>
      </c>
      <c r="C1621">
        <v>20.3</v>
      </c>
      <c r="D1621">
        <v>5.7</v>
      </c>
      <c r="E1621">
        <f t="shared" si="358"/>
        <v>13</v>
      </c>
      <c r="F1621" s="106">
        <v>15.5</v>
      </c>
      <c r="G1621" s="107">
        <f t="shared" si="365"/>
        <v>2.5</v>
      </c>
      <c r="H1621">
        <f t="shared" si="366"/>
        <v>6</v>
      </c>
      <c r="I1621">
        <f t="shared" si="367"/>
        <v>1985</v>
      </c>
      <c r="Q1621" t="s">
        <v>72</v>
      </c>
      <c r="R1621" s="93">
        <v>31204</v>
      </c>
      <c r="S1621">
        <v>20.6</v>
      </c>
      <c r="T1621">
        <v>10</v>
      </c>
      <c r="U1621">
        <f t="shared" si="359"/>
        <v>15.3</v>
      </c>
      <c r="V1621" s="106">
        <v>14.5</v>
      </c>
      <c r="W1621" s="107">
        <f t="shared" si="368"/>
        <v>0</v>
      </c>
      <c r="X1621">
        <f t="shared" si="369"/>
        <v>6</v>
      </c>
      <c r="AG1621" s="93">
        <f t="shared" si="360"/>
        <v>31205</v>
      </c>
      <c r="AH1621" s="107">
        <f t="shared" si="361"/>
        <v>0</v>
      </c>
      <c r="AI1621" s="72">
        <f t="shared" si="362"/>
        <v>7</v>
      </c>
      <c r="AJ1621">
        <f t="shared" si="363"/>
        <v>6</v>
      </c>
      <c r="AK1621">
        <f t="shared" si="364"/>
        <v>1985</v>
      </c>
    </row>
    <row r="1622" spans="1:37" x14ac:dyDescent="0.2">
      <c r="A1622" t="s">
        <v>70</v>
      </c>
      <c r="B1622" s="93">
        <v>31205</v>
      </c>
      <c r="C1622">
        <v>23.3</v>
      </c>
      <c r="D1622">
        <v>8.3000000000000007</v>
      </c>
      <c r="E1622">
        <f t="shared" si="358"/>
        <v>15.8</v>
      </c>
      <c r="F1622" s="106">
        <v>15.5</v>
      </c>
      <c r="G1622" s="107">
        <f t="shared" si="365"/>
        <v>0</v>
      </c>
      <c r="H1622">
        <f t="shared" si="366"/>
        <v>6</v>
      </c>
      <c r="I1622">
        <f t="shared" si="367"/>
        <v>1985</v>
      </c>
      <c r="Q1622" t="s">
        <v>72</v>
      </c>
      <c r="R1622" s="93">
        <v>31205</v>
      </c>
      <c r="S1622">
        <v>21.6</v>
      </c>
      <c r="T1622">
        <v>9</v>
      </c>
      <c r="U1622">
        <f t="shared" si="359"/>
        <v>15.3</v>
      </c>
      <c r="V1622" s="106">
        <v>14.5</v>
      </c>
      <c r="W1622" s="107">
        <f t="shared" si="368"/>
        <v>0</v>
      </c>
      <c r="X1622">
        <f t="shared" si="369"/>
        <v>6</v>
      </c>
      <c r="AG1622" s="93">
        <f t="shared" si="360"/>
        <v>31206</v>
      </c>
      <c r="AH1622" s="107">
        <f t="shared" si="361"/>
        <v>4.25</v>
      </c>
      <c r="AI1622" s="72">
        <f t="shared" si="362"/>
        <v>8</v>
      </c>
      <c r="AJ1622">
        <f t="shared" si="363"/>
        <v>6</v>
      </c>
      <c r="AK1622">
        <f t="shared" si="364"/>
        <v>1985</v>
      </c>
    </row>
    <row r="1623" spans="1:37" x14ac:dyDescent="0.2">
      <c r="A1623" t="s">
        <v>70</v>
      </c>
      <c r="B1623" s="93">
        <v>31206</v>
      </c>
      <c r="C1623">
        <v>14.1</v>
      </c>
      <c r="D1623">
        <v>5.5</v>
      </c>
      <c r="E1623">
        <f t="shared" si="358"/>
        <v>9.8000000000000007</v>
      </c>
      <c r="F1623" s="106">
        <v>15.5</v>
      </c>
      <c r="G1623" s="107">
        <f t="shared" si="365"/>
        <v>5.6999999999999993</v>
      </c>
      <c r="H1623">
        <f t="shared" si="366"/>
        <v>6</v>
      </c>
      <c r="I1623">
        <f t="shared" si="367"/>
        <v>1985</v>
      </c>
      <c r="Q1623" t="s">
        <v>72</v>
      </c>
      <c r="R1623" s="93">
        <v>31206</v>
      </c>
      <c r="S1623">
        <v>16.8</v>
      </c>
      <c r="T1623">
        <v>6.6</v>
      </c>
      <c r="U1623">
        <f t="shared" si="359"/>
        <v>11.7</v>
      </c>
      <c r="V1623" s="106">
        <v>14.5</v>
      </c>
      <c r="W1623" s="107">
        <f t="shared" si="368"/>
        <v>2.8000000000000007</v>
      </c>
      <c r="X1623">
        <f t="shared" si="369"/>
        <v>6</v>
      </c>
      <c r="AG1623" s="93">
        <f t="shared" si="360"/>
        <v>31207</v>
      </c>
      <c r="AH1623" s="107">
        <f t="shared" si="361"/>
        <v>6.25</v>
      </c>
      <c r="AI1623" s="72">
        <f t="shared" si="362"/>
        <v>9</v>
      </c>
      <c r="AJ1623">
        <f t="shared" si="363"/>
        <v>6</v>
      </c>
      <c r="AK1623">
        <f t="shared" si="364"/>
        <v>1985</v>
      </c>
    </row>
    <row r="1624" spans="1:37" x14ac:dyDescent="0.2">
      <c r="A1624" t="s">
        <v>70</v>
      </c>
      <c r="B1624" s="93">
        <v>31207</v>
      </c>
      <c r="C1624">
        <v>16.100000000000001</v>
      </c>
      <c r="D1624">
        <v>1</v>
      </c>
      <c r="E1624">
        <f t="shared" si="358"/>
        <v>8.5500000000000007</v>
      </c>
      <c r="F1624" s="106">
        <v>15.5</v>
      </c>
      <c r="G1624" s="107">
        <f t="shared" si="365"/>
        <v>6.9499999999999993</v>
      </c>
      <c r="H1624">
        <f t="shared" si="366"/>
        <v>6</v>
      </c>
      <c r="I1624">
        <f t="shared" si="367"/>
        <v>1985</v>
      </c>
      <c r="Q1624" t="s">
        <v>72</v>
      </c>
      <c r="R1624" s="93">
        <v>31207</v>
      </c>
      <c r="S1624">
        <v>15.2</v>
      </c>
      <c r="T1624">
        <v>2.7</v>
      </c>
      <c r="U1624">
        <f t="shared" si="359"/>
        <v>8.9499999999999993</v>
      </c>
      <c r="V1624" s="106">
        <v>14.5</v>
      </c>
      <c r="W1624" s="107">
        <f t="shared" si="368"/>
        <v>5.5500000000000007</v>
      </c>
      <c r="X1624">
        <f t="shared" si="369"/>
        <v>6</v>
      </c>
      <c r="AG1624" s="93">
        <f t="shared" si="360"/>
        <v>31208</v>
      </c>
      <c r="AH1624" s="107">
        <f t="shared" si="361"/>
        <v>6.05</v>
      </c>
      <c r="AI1624" s="72">
        <f t="shared" si="362"/>
        <v>10</v>
      </c>
      <c r="AJ1624">
        <f t="shared" si="363"/>
        <v>6</v>
      </c>
      <c r="AK1624">
        <f t="shared" si="364"/>
        <v>1985</v>
      </c>
    </row>
    <row r="1625" spans="1:37" x14ac:dyDescent="0.2">
      <c r="A1625" t="s">
        <v>70</v>
      </c>
      <c r="B1625" s="93">
        <v>31208</v>
      </c>
      <c r="C1625">
        <v>15.4</v>
      </c>
      <c r="D1625">
        <v>2.4</v>
      </c>
      <c r="E1625">
        <f t="shared" si="358"/>
        <v>8.9</v>
      </c>
      <c r="F1625" s="106">
        <v>15.5</v>
      </c>
      <c r="G1625" s="107">
        <f t="shared" si="365"/>
        <v>6.6</v>
      </c>
      <c r="H1625">
        <f t="shared" si="366"/>
        <v>6</v>
      </c>
      <c r="I1625">
        <f t="shared" si="367"/>
        <v>1985</v>
      </c>
      <c r="Q1625" t="s">
        <v>72</v>
      </c>
      <c r="R1625" s="93">
        <v>31208</v>
      </c>
      <c r="S1625">
        <v>15.9</v>
      </c>
      <c r="T1625">
        <v>2.1</v>
      </c>
      <c r="U1625">
        <f t="shared" si="359"/>
        <v>9</v>
      </c>
      <c r="V1625" s="106">
        <v>14.5</v>
      </c>
      <c r="W1625" s="107">
        <f t="shared" si="368"/>
        <v>5.5</v>
      </c>
      <c r="X1625">
        <f t="shared" si="369"/>
        <v>6</v>
      </c>
      <c r="AG1625" s="93">
        <f t="shared" si="360"/>
        <v>31209</v>
      </c>
      <c r="AH1625" s="107">
        <f t="shared" si="361"/>
        <v>2.8999999999999995</v>
      </c>
      <c r="AI1625" s="72">
        <f t="shared" si="362"/>
        <v>11</v>
      </c>
      <c r="AJ1625">
        <f t="shared" si="363"/>
        <v>6</v>
      </c>
      <c r="AK1625">
        <f t="shared" si="364"/>
        <v>1985</v>
      </c>
    </row>
    <row r="1626" spans="1:37" x14ac:dyDescent="0.2">
      <c r="A1626" t="s">
        <v>70</v>
      </c>
      <c r="B1626" s="93">
        <v>31209</v>
      </c>
      <c r="C1626">
        <v>23.1</v>
      </c>
      <c r="D1626">
        <v>1.1000000000000001</v>
      </c>
      <c r="E1626">
        <f t="shared" si="358"/>
        <v>12.100000000000001</v>
      </c>
      <c r="F1626" s="106">
        <v>15.5</v>
      </c>
      <c r="G1626" s="107">
        <f t="shared" si="365"/>
        <v>3.3999999999999986</v>
      </c>
      <c r="H1626">
        <f t="shared" si="366"/>
        <v>6</v>
      </c>
      <c r="I1626">
        <f t="shared" si="367"/>
        <v>1985</v>
      </c>
      <c r="Q1626" t="s">
        <v>72</v>
      </c>
      <c r="R1626" s="93">
        <v>31209</v>
      </c>
      <c r="S1626">
        <v>23</v>
      </c>
      <c r="T1626">
        <v>1.2</v>
      </c>
      <c r="U1626">
        <f t="shared" si="359"/>
        <v>12.1</v>
      </c>
      <c r="V1626" s="106">
        <v>14.5</v>
      </c>
      <c r="W1626" s="107">
        <f t="shared" si="368"/>
        <v>2.4000000000000004</v>
      </c>
      <c r="X1626">
        <f t="shared" si="369"/>
        <v>6</v>
      </c>
      <c r="AG1626" s="93">
        <f t="shared" si="360"/>
        <v>31210</v>
      </c>
      <c r="AH1626" s="107">
        <f t="shared" si="361"/>
        <v>0</v>
      </c>
      <c r="AI1626" s="72">
        <f t="shared" si="362"/>
        <v>12</v>
      </c>
      <c r="AJ1626">
        <f t="shared" si="363"/>
        <v>6</v>
      </c>
      <c r="AK1626">
        <f t="shared" si="364"/>
        <v>1985</v>
      </c>
    </row>
    <row r="1627" spans="1:37" x14ac:dyDescent="0.2">
      <c r="A1627" t="s">
        <v>70</v>
      </c>
      <c r="B1627" s="93">
        <v>31210</v>
      </c>
      <c r="C1627">
        <v>22.3</v>
      </c>
      <c r="D1627">
        <v>13.6</v>
      </c>
      <c r="E1627">
        <f t="shared" si="358"/>
        <v>17.95</v>
      </c>
      <c r="F1627" s="106">
        <v>15.5</v>
      </c>
      <c r="G1627" s="107">
        <f t="shared" si="365"/>
        <v>0</v>
      </c>
      <c r="H1627">
        <f t="shared" si="366"/>
        <v>6</v>
      </c>
      <c r="I1627">
        <f t="shared" si="367"/>
        <v>1985</v>
      </c>
      <c r="Q1627" t="s">
        <v>72</v>
      </c>
      <c r="R1627" s="93">
        <v>31210</v>
      </c>
      <c r="S1627">
        <v>21.7</v>
      </c>
      <c r="T1627">
        <v>8.4</v>
      </c>
      <c r="U1627">
        <f t="shared" si="359"/>
        <v>15.05</v>
      </c>
      <c r="V1627" s="106">
        <v>14.5</v>
      </c>
      <c r="W1627" s="107">
        <f t="shared" si="368"/>
        <v>0</v>
      </c>
      <c r="X1627">
        <f t="shared" si="369"/>
        <v>6</v>
      </c>
      <c r="AG1627" s="93">
        <f t="shared" si="360"/>
        <v>31211</v>
      </c>
      <c r="AH1627" s="107">
        <f t="shared" si="361"/>
        <v>2.4250000000000007</v>
      </c>
      <c r="AI1627" s="72">
        <f t="shared" si="362"/>
        <v>13</v>
      </c>
      <c r="AJ1627">
        <f t="shared" si="363"/>
        <v>6</v>
      </c>
      <c r="AK1627">
        <f t="shared" si="364"/>
        <v>1985</v>
      </c>
    </row>
    <row r="1628" spans="1:37" x14ac:dyDescent="0.2">
      <c r="A1628" t="s">
        <v>70</v>
      </c>
      <c r="B1628" s="93">
        <v>31211</v>
      </c>
      <c r="C1628">
        <v>18.7</v>
      </c>
      <c r="D1628">
        <v>8.1</v>
      </c>
      <c r="E1628">
        <f t="shared" si="358"/>
        <v>13.399999999999999</v>
      </c>
      <c r="F1628" s="106">
        <v>15.5</v>
      </c>
      <c r="G1628" s="107">
        <f t="shared" si="365"/>
        <v>2.1000000000000014</v>
      </c>
      <c r="H1628">
        <f t="shared" si="366"/>
        <v>6</v>
      </c>
      <c r="I1628">
        <f t="shared" si="367"/>
        <v>1985</v>
      </c>
      <c r="Q1628" t="s">
        <v>72</v>
      </c>
      <c r="R1628" s="93">
        <v>31211</v>
      </c>
      <c r="S1628">
        <v>16.5</v>
      </c>
      <c r="T1628">
        <v>7</v>
      </c>
      <c r="U1628">
        <f t="shared" si="359"/>
        <v>11.75</v>
      </c>
      <c r="V1628" s="106">
        <v>14.5</v>
      </c>
      <c r="W1628" s="107">
        <f t="shared" si="368"/>
        <v>2.75</v>
      </c>
      <c r="X1628">
        <f t="shared" si="369"/>
        <v>6</v>
      </c>
      <c r="AG1628" s="93">
        <f t="shared" si="360"/>
        <v>31212</v>
      </c>
      <c r="AH1628" s="107">
        <f t="shared" si="361"/>
        <v>0.44999999999999929</v>
      </c>
      <c r="AI1628" s="72">
        <f t="shared" si="362"/>
        <v>14</v>
      </c>
      <c r="AJ1628">
        <f t="shared" si="363"/>
        <v>6</v>
      </c>
      <c r="AK1628">
        <f t="shared" si="364"/>
        <v>1985</v>
      </c>
    </row>
    <row r="1629" spans="1:37" x14ac:dyDescent="0.2">
      <c r="A1629" t="s">
        <v>70</v>
      </c>
      <c r="B1629" s="93">
        <v>31212</v>
      </c>
      <c r="C1629">
        <v>23.3</v>
      </c>
      <c r="D1629">
        <v>5.9</v>
      </c>
      <c r="E1629">
        <f t="shared" si="358"/>
        <v>14.600000000000001</v>
      </c>
      <c r="F1629" s="106">
        <v>15.5</v>
      </c>
      <c r="G1629" s="107">
        <f t="shared" si="365"/>
        <v>0.89999999999999858</v>
      </c>
      <c r="H1629">
        <f t="shared" si="366"/>
        <v>6</v>
      </c>
      <c r="I1629">
        <f t="shared" si="367"/>
        <v>1985</v>
      </c>
      <c r="Q1629" t="s">
        <v>72</v>
      </c>
      <c r="R1629" s="93">
        <v>31212</v>
      </c>
      <c r="S1629">
        <v>23.7</v>
      </c>
      <c r="T1629">
        <v>5.9</v>
      </c>
      <c r="U1629">
        <f t="shared" si="359"/>
        <v>14.8</v>
      </c>
      <c r="V1629" s="106">
        <v>14.5</v>
      </c>
      <c r="W1629" s="107">
        <f t="shared" si="368"/>
        <v>0</v>
      </c>
      <c r="X1629">
        <f t="shared" si="369"/>
        <v>6</v>
      </c>
      <c r="AG1629" s="93">
        <f t="shared" si="360"/>
        <v>31213</v>
      </c>
      <c r="AH1629" s="107">
        <f t="shared" si="361"/>
        <v>1.8750000000000009</v>
      </c>
      <c r="AI1629" s="72">
        <f t="shared" si="362"/>
        <v>15</v>
      </c>
      <c r="AJ1629">
        <f t="shared" si="363"/>
        <v>6</v>
      </c>
      <c r="AK1629">
        <f t="shared" si="364"/>
        <v>1985</v>
      </c>
    </row>
    <row r="1630" spans="1:37" x14ac:dyDescent="0.2">
      <c r="A1630" t="s">
        <v>70</v>
      </c>
      <c r="B1630" s="93">
        <v>31213</v>
      </c>
      <c r="C1630">
        <v>22.2</v>
      </c>
      <c r="D1630">
        <v>8.1999999999999993</v>
      </c>
      <c r="E1630">
        <f t="shared" si="358"/>
        <v>15.2</v>
      </c>
      <c r="F1630" s="106">
        <v>15.5</v>
      </c>
      <c r="G1630" s="107">
        <f t="shared" si="365"/>
        <v>0.30000000000000071</v>
      </c>
      <c r="H1630">
        <f t="shared" si="366"/>
        <v>6</v>
      </c>
      <c r="I1630">
        <f t="shared" si="367"/>
        <v>1985</v>
      </c>
      <c r="Q1630" t="s">
        <v>72</v>
      </c>
      <c r="R1630" s="93">
        <v>31213</v>
      </c>
      <c r="S1630">
        <v>16.399999999999999</v>
      </c>
      <c r="T1630">
        <v>5.7</v>
      </c>
      <c r="U1630">
        <f t="shared" si="359"/>
        <v>11.049999999999999</v>
      </c>
      <c r="V1630" s="106">
        <v>14.5</v>
      </c>
      <c r="W1630" s="107">
        <f t="shared" si="368"/>
        <v>3.4500000000000011</v>
      </c>
      <c r="X1630">
        <f t="shared" si="369"/>
        <v>6</v>
      </c>
      <c r="AG1630" s="93">
        <f t="shared" si="360"/>
        <v>31214</v>
      </c>
      <c r="AH1630" s="107">
        <f t="shared" si="361"/>
        <v>3.45</v>
      </c>
      <c r="AI1630" s="72">
        <f t="shared" si="362"/>
        <v>16</v>
      </c>
      <c r="AJ1630">
        <f t="shared" si="363"/>
        <v>6</v>
      </c>
      <c r="AK1630">
        <f t="shared" si="364"/>
        <v>1985</v>
      </c>
    </row>
    <row r="1631" spans="1:37" x14ac:dyDescent="0.2">
      <c r="A1631" t="s">
        <v>70</v>
      </c>
      <c r="B1631" s="93">
        <v>31214</v>
      </c>
      <c r="C1631">
        <v>19</v>
      </c>
      <c r="D1631">
        <v>0.3</v>
      </c>
      <c r="E1631">
        <f t="shared" si="358"/>
        <v>9.65</v>
      </c>
      <c r="F1631" s="106">
        <v>15.5</v>
      </c>
      <c r="G1631" s="107">
        <f t="shared" si="365"/>
        <v>5.85</v>
      </c>
      <c r="H1631">
        <f t="shared" si="366"/>
        <v>6</v>
      </c>
      <c r="I1631">
        <f t="shared" si="367"/>
        <v>1985</v>
      </c>
      <c r="Q1631" t="s">
        <v>72</v>
      </c>
      <c r="R1631" s="93">
        <v>31214</v>
      </c>
      <c r="S1631">
        <v>18.8</v>
      </c>
      <c r="T1631">
        <v>8.1</v>
      </c>
      <c r="U1631">
        <f t="shared" si="359"/>
        <v>13.45</v>
      </c>
      <c r="V1631" s="106">
        <v>14.5</v>
      </c>
      <c r="W1631" s="107">
        <f t="shared" si="368"/>
        <v>1.0500000000000007</v>
      </c>
      <c r="X1631">
        <f t="shared" si="369"/>
        <v>6</v>
      </c>
      <c r="AG1631" s="93">
        <f t="shared" si="360"/>
        <v>31215</v>
      </c>
      <c r="AH1631" s="107">
        <f t="shared" si="361"/>
        <v>2.9749999999999996</v>
      </c>
      <c r="AI1631" s="72">
        <f t="shared" si="362"/>
        <v>17</v>
      </c>
      <c r="AJ1631">
        <f t="shared" si="363"/>
        <v>6</v>
      </c>
      <c r="AK1631">
        <f t="shared" si="364"/>
        <v>1985</v>
      </c>
    </row>
    <row r="1632" spans="1:37" x14ac:dyDescent="0.2">
      <c r="A1632" t="s">
        <v>70</v>
      </c>
      <c r="B1632" s="93">
        <v>31215</v>
      </c>
      <c r="C1632">
        <v>20.6</v>
      </c>
      <c r="D1632">
        <v>2</v>
      </c>
      <c r="E1632">
        <f t="shared" si="358"/>
        <v>11.3</v>
      </c>
      <c r="F1632" s="106">
        <v>15.5</v>
      </c>
      <c r="G1632" s="107">
        <f t="shared" si="365"/>
        <v>4.1999999999999993</v>
      </c>
      <c r="H1632">
        <f t="shared" si="366"/>
        <v>6</v>
      </c>
      <c r="I1632">
        <f t="shared" si="367"/>
        <v>1985</v>
      </c>
      <c r="Q1632" t="s">
        <v>72</v>
      </c>
      <c r="R1632" s="93">
        <v>31215</v>
      </c>
      <c r="S1632">
        <v>20.399999999999999</v>
      </c>
      <c r="T1632">
        <v>5.0999999999999996</v>
      </c>
      <c r="U1632">
        <f t="shared" si="359"/>
        <v>12.75</v>
      </c>
      <c r="V1632" s="106">
        <v>14.5</v>
      </c>
      <c r="W1632" s="107">
        <f t="shared" si="368"/>
        <v>1.75</v>
      </c>
      <c r="X1632">
        <f t="shared" si="369"/>
        <v>6</v>
      </c>
      <c r="AG1632" s="93">
        <f t="shared" si="360"/>
        <v>31216</v>
      </c>
      <c r="AH1632" s="107">
        <f t="shared" si="361"/>
        <v>0</v>
      </c>
      <c r="AI1632" s="72">
        <f t="shared" si="362"/>
        <v>18</v>
      </c>
      <c r="AJ1632">
        <f t="shared" si="363"/>
        <v>6</v>
      </c>
      <c r="AK1632">
        <f t="shared" si="364"/>
        <v>1985</v>
      </c>
    </row>
    <row r="1633" spans="1:37" x14ac:dyDescent="0.2">
      <c r="A1633" t="s">
        <v>70</v>
      </c>
      <c r="B1633" s="93">
        <v>31216</v>
      </c>
      <c r="C1633">
        <v>27.3</v>
      </c>
      <c r="D1633">
        <v>8</v>
      </c>
      <c r="E1633">
        <f t="shared" si="358"/>
        <v>17.649999999999999</v>
      </c>
      <c r="F1633" s="106">
        <v>15.5</v>
      </c>
      <c r="G1633" s="107">
        <f t="shared" si="365"/>
        <v>0</v>
      </c>
      <c r="H1633">
        <f t="shared" si="366"/>
        <v>6</v>
      </c>
      <c r="I1633">
        <f t="shared" si="367"/>
        <v>1985</v>
      </c>
      <c r="Q1633" t="s">
        <v>72</v>
      </c>
      <c r="R1633" s="93">
        <v>31216</v>
      </c>
      <c r="S1633">
        <v>27.5</v>
      </c>
      <c r="T1633">
        <v>5.7</v>
      </c>
      <c r="U1633">
        <f t="shared" si="359"/>
        <v>16.600000000000001</v>
      </c>
      <c r="V1633" s="106">
        <v>14.5</v>
      </c>
      <c r="W1633" s="107">
        <f t="shared" si="368"/>
        <v>0</v>
      </c>
      <c r="X1633">
        <f t="shared" si="369"/>
        <v>6</v>
      </c>
      <c r="AG1633" s="93">
        <f t="shared" si="360"/>
        <v>31217</v>
      </c>
      <c r="AH1633" s="107">
        <f t="shared" si="361"/>
        <v>0</v>
      </c>
      <c r="AI1633" s="72">
        <f t="shared" si="362"/>
        <v>19</v>
      </c>
      <c r="AJ1633">
        <f t="shared" si="363"/>
        <v>6</v>
      </c>
      <c r="AK1633">
        <f t="shared" si="364"/>
        <v>1985</v>
      </c>
    </row>
    <row r="1634" spans="1:37" x14ac:dyDescent="0.2">
      <c r="A1634" t="s">
        <v>70</v>
      </c>
      <c r="B1634" s="93">
        <v>31217</v>
      </c>
      <c r="C1634">
        <v>30.8</v>
      </c>
      <c r="D1634">
        <v>10.7</v>
      </c>
      <c r="E1634">
        <f t="shared" si="358"/>
        <v>20.75</v>
      </c>
      <c r="F1634" s="106">
        <v>15.5</v>
      </c>
      <c r="G1634" s="107">
        <f t="shared" si="365"/>
        <v>0</v>
      </c>
      <c r="H1634">
        <f t="shared" si="366"/>
        <v>6</v>
      </c>
      <c r="I1634">
        <f t="shared" si="367"/>
        <v>1985</v>
      </c>
      <c r="Q1634" t="s">
        <v>72</v>
      </c>
      <c r="R1634" s="93">
        <v>31217</v>
      </c>
      <c r="S1634">
        <v>25.9</v>
      </c>
      <c r="T1634">
        <v>8.6999999999999993</v>
      </c>
      <c r="U1634">
        <f t="shared" si="359"/>
        <v>17.299999999999997</v>
      </c>
      <c r="V1634" s="106">
        <v>14.5</v>
      </c>
      <c r="W1634" s="107">
        <f t="shared" si="368"/>
        <v>0</v>
      </c>
      <c r="X1634">
        <f t="shared" si="369"/>
        <v>6</v>
      </c>
      <c r="AG1634" s="93">
        <f t="shared" si="360"/>
        <v>31218</v>
      </c>
      <c r="AH1634" s="107">
        <f t="shared" si="361"/>
        <v>2.2249999999999996</v>
      </c>
      <c r="AI1634" s="72">
        <f t="shared" si="362"/>
        <v>20</v>
      </c>
      <c r="AJ1634">
        <f t="shared" si="363"/>
        <v>6</v>
      </c>
      <c r="AK1634">
        <f t="shared" si="364"/>
        <v>1985</v>
      </c>
    </row>
    <row r="1635" spans="1:37" x14ac:dyDescent="0.2">
      <c r="A1635" t="s">
        <v>70</v>
      </c>
      <c r="B1635" s="93">
        <v>31218</v>
      </c>
      <c r="C1635">
        <v>16</v>
      </c>
      <c r="D1635">
        <v>7.5</v>
      </c>
      <c r="E1635">
        <f t="shared" si="358"/>
        <v>11.75</v>
      </c>
      <c r="F1635" s="106">
        <v>15.5</v>
      </c>
      <c r="G1635" s="107">
        <f t="shared" si="365"/>
        <v>3.75</v>
      </c>
      <c r="H1635">
        <f t="shared" si="366"/>
        <v>6</v>
      </c>
      <c r="I1635">
        <f t="shared" si="367"/>
        <v>1985</v>
      </c>
      <c r="Q1635" t="s">
        <v>72</v>
      </c>
      <c r="R1635" s="93">
        <v>31218</v>
      </c>
      <c r="S1635">
        <v>19.600000000000001</v>
      </c>
      <c r="T1635">
        <v>8</v>
      </c>
      <c r="U1635">
        <f t="shared" si="359"/>
        <v>13.8</v>
      </c>
      <c r="V1635" s="106">
        <v>14.5</v>
      </c>
      <c r="W1635" s="107">
        <f t="shared" si="368"/>
        <v>0.69999999999999929</v>
      </c>
      <c r="X1635">
        <f t="shared" si="369"/>
        <v>6</v>
      </c>
      <c r="AG1635" s="93">
        <f t="shared" si="360"/>
        <v>31219</v>
      </c>
      <c r="AH1635" s="107">
        <f t="shared" si="361"/>
        <v>1.7750000000000004</v>
      </c>
      <c r="AI1635" s="72">
        <f t="shared" si="362"/>
        <v>21</v>
      </c>
      <c r="AJ1635">
        <f t="shared" si="363"/>
        <v>6</v>
      </c>
      <c r="AK1635">
        <f t="shared" si="364"/>
        <v>1985</v>
      </c>
    </row>
    <row r="1636" spans="1:37" x14ac:dyDescent="0.2">
      <c r="A1636" t="s">
        <v>70</v>
      </c>
      <c r="B1636" s="93">
        <v>31219</v>
      </c>
      <c r="C1636">
        <v>22</v>
      </c>
      <c r="D1636">
        <v>5.9</v>
      </c>
      <c r="E1636">
        <f t="shared" si="358"/>
        <v>13.95</v>
      </c>
      <c r="F1636" s="106">
        <v>15.5</v>
      </c>
      <c r="G1636" s="107">
        <f t="shared" si="365"/>
        <v>1.5500000000000007</v>
      </c>
      <c r="H1636">
        <f t="shared" si="366"/>
        <v>6</v>
      </c>
      <c r="I1636">
        <f t="shared" si="367"/>
        <v>1985</v>
      </c>
      <c r="Q1636" t="s">
        <v>72</v>
      </c>
      <c r="R1636" s="93">
        <v>31219</v>
      </c>
      <c r="S1636">
        <v>19.100000000000001</v>
      </c>
      <c r="T1636">
        <v>5.9</v>
      </c>
      <c r="U1636">
        <f t="shared" si="359"/>
        <v>12.5</v>
      </c>
      <c r="V1636" s="106">
        <v>14.5</v>
      </c>
      <c r="W1636" s="107">
        <f t="shared" si="368"/>
        <v>2</v>
      </c>
      <c r="X1636">
        <f t="shared" si="369"/>
        <v>6</v>
      </c>
      <c r="AG1636" s="93">
        <f t="shared" si="360"/>
        <v>31220</v>
      </c>
      <c r="AH1636" s="107">
        <f t="shared" si="361"/>
        <v>2.9249999999999998</v>
      </c>
      <c r="AI1636" s="72">
        <f t="shared" si="362"/>
        <v>22</v>
      </c>
      <c r="AJ1636">
        <f t="shared" si="363"/>
        <v>6</v>
      </c>
      <c r="AK1636">
        <f t="shared" si="364"/>
        <v>1985</v>
      </c>
    </row>
    <row r="1637" spans="1:37" x14ac:dyDescent="0.2">
      <c r="A1637" t="s">
        <v>70</v>
      </c>
      <c r="B1637" s="93">
        <v>31220</v>
      </c>
      <c r="C1637">
        <v>15.3</v>
      </c>
      <c r="D1637">
        <v>8</v>
      </c>
      <c r="E1637">
        <f t="shared" si="358"/>
        <v>11.65</v>
      </c>
      <c r="F1637" s="106">
        <v>15.5</v>
      </c>
      <c r="G1637" s="107">
        <f t="shared" si="365"/>
        <v>3.8499999999999996</v>
      </c>
      <c r="H1637">
        <f t="shared" si="366"/>
        <v>6</v>
      </c>
      <c r="I1637">
        <f t="shared" si="367"/>
        <v>1985</v>
      </c>
      <c r="Q1637" t="s">
        <v>72</v>
      </c>
      <c r="R1637" s="93">
        <v>31220</v>
      </c>
      <c r="S1637">
        <v>18</v>
      </c>
      <c r="T1637">
        <v>7</v>
      </c>
      <c r="U1637">
        <f t="shared" si="359"/>
        <v>12.5</v>
      </c>
      <c r="V1637" s="106">
        <v>14.5</v>
      </c>
      <c r="W1637" s="107">
        <f t="shared" si="368"/>
        <v>2</v>
      </c>
      <c r="X1637">
        <f t="shared" si="369"/>
        <v>6</v>
      </c>
      <c r="AG1637" s="93">
        <f t="shared" si="360"/>
        <v>31221</v>
      </c>
      <c r="AH1637" s="107">
        <f t="shared" si="361"/>
        <v>2.1500000000000004</v>
      </c>
      <c r="AI1637" s="72">
        <f t="shared" si="362"/>
        <v>23</v>
      </c>
      <c r="AJ1637">
        <f t="shared" si="363"/>
        <v>6</v>
      </c>
      <c r="AK1637">
        <f t="shared" si="364"/>
        <v>1985</v>
      </c>
    </row>
    <row r="1638" spans="1:37" x14ac:dyDescent="0.2">
      <c r="A1638" t="s">
        <v>70</v>
      </c>
      <c r="B1638" s="93">
        <v>31221</v>
      </c>
      <c r="C1638">
        <v>23</v>
      </c>
      <c r="D1638">
        <v>5</v>
      </c>
      <c r="E1638">
        <f t="shared" si="358"/>
        <v>14</v>
      </c>
      <c r="F1638" s="106">
        <v>15.5</v>
      </c>
      <c r="G1638" s="107">
        <f t="shared" si="365"/>
        <v>1.5</v>
      </c>
      <c r="H1638">
        <f t="shared" si="366"/>
        <v>6</v>
      </c>
      <c r="I1638">
        <f t="shared" si="367"/>
        <v>1985</v>
      </c>
      <c r="Q1638" t="s">
        <v>72</v>
      </c>
      <c r="R1638" s="93">
        <v>31221</v>
      </c>
      <c r="S1638">
        <v>18.7</v>
      </c>
      <c r="T1638">
        <v>4.7</v>
      </c>
      <c r="U1638">
        <f t="shared" si="359"/>
        <v>11.7</v>
      </c>
      <c r="V1638" s="106">
        <v>14.5</v>
      </c>
      <c r="W1638" s="107">
        <f t="shared" si="368"/>
        <v>2.8000000000000007</v>
      </c>
      <c r="X1638">
        <f t="shared" si="369"/>
        <v>6</v>
      </c>
      <c r="AG1638" s="93">
        <f t="shared" si="360"/>
        <v>31222</v>
      </c>
      <c r="AH1638" s="107">
        <f t="shared" si="361"/>
        <v>6.8999999999999995</v>
      </c>
      <c r="AI1638" s="72">
        <f t="shared" si="362"/>
        <v>24</v>
      </c>
      <c r="AJ1638">
        <f t="shared" si="363"/>
        <v>6</v>
      </c>
      <c r="AK1638">
        <f t="shared" si="364"/>
        <v>1985</v>
      </c>
    </row>
    <row r="1639" spans="1:37" x14ac:dyDescent="0.2">
      <c r="A1639" t="s">
        <v>70</v>
      </c>
      <c r="B1639" s="93">
        <v>31222</v>
      </c>
      <c r="C1639">
        <v>11.8</v>
      </c>
      <c r="D1639">
        <v>3.8</v>
      </c>
      <c r="E1639">
        <f t="shared" si="358"/>
        <v>7.8000000000000007</v>
      </c>
      <c r="F1639" s="106">
        <v>15.5</v>
      </c>
      <c r="G1639" s="107">
        <f t="shared" si="365"/>
        <v>7.6999999999999993</v>
      </c>
      <c r="H1639">
        <f t="shared" si="366"/>
        <v>6</v>
      </c>
      <c r="I1639">
        <f t="shared" si="367"/>
        <v>1985</v>
      </c>
      <c r="Q1639" t="s">
        <v>72</v>
      </c>
      <c r="R1639" s="93">
        <v>31222</v>
      </c>
      <c r="S1639">
        <v>12.5</v>
      </c>
      <c r="T1639">
        <v>4.3</v>
      </c>
      <c r="U1639">
        <f t="shared" si="359"/>
        <v>8.4</v>
      </c>
      <c r="V1639" s="106">
        <v>14.5</v>
      </c>
      <c r="W1639" s="107">
        <f t="shared" si="368"/>
        <v>6.1</v>
      </c>
      <c r="X1639">
        <f t="shared" si="369"/>
        <v>6</v>
      </c>
      <c r="AG1639" s="93">
        <f t="shared" si="360"/>
        <v>31223</v>
      </c>
      <c r="AH1639" s="107">
        <f t="shared" si="361"/>
        <v>3.5999999999999996</v>
      </c>
      <c r="AI1639" s="72">
        <f t="shared" si="362"/>
        <v>25</v>
      </c>
      <c r="AJ1639">
        <f t="shared" si="363"/>
        <v>6</v>
      </c>
      <c r="AK1639">
        <f t="shared" si="364"/>
        <v>1985</v>
      </c>
    </row>
    <row r="1640" spans="1:37" x14ac:dyDescent="0.2">
      <c r="A1640" t="s">
        <v>70</v>
      </c>
      <c r="B1640" s="93">
        <v>31223</v>
      </c>
      <c r="C1640">
        <v>19.3</v>
      </c>
      <c r="D1640">
        <v>3.6</v>
      </c>
      <c r="E1640">
        <f t="shared" si="358"/>
        <v>11.450000000000001</v>
      </c>
      <c r="F1640" s="106">
        <v>15.5</v>
      </c>
      <c r="G1640" s="107">
        <f t="shared" si="365"/>
        <v>4.0499999999999989</v>
      </c>
      <c r="H1640">
        <f t="shared" si="366"/>
        <v>6</v>
      </c>
      <c r="I1640">
        <f t="shared" si="367"/>
        <v>1985</v>
      </c>
      <c r="Q1640" t="s">
        <v>72</v>
      </c>
      <c r="R1640" s="93">
        <v>31223</v>
      </c>
      <c r="S1640">
        <v>17.899999999999999</v>
      </c>
      <c r="T1640">
        <v>4.8</v>
      </c>
      <c r="U1640">
        <f t="shared" si="359"/>
        <v>11.35</v>
      </c>
      <c r="V1640" s="106">
        <v>14.5</v>
      </c>
      <c r="W1640" s="107">
        <f t="shared" si="368"/>
        <v>3.1500000000000004</v>
      </c>
      <c r="X1640">
        <f t="shared" si="369"/>
        <v>6</v>
      </c>
      <c r="AG1640" s="93">
        <f t="shared" si="360"/>
        <v>31224</v>
      </c>
      <c r="AH1640" s="107">
        <f t="shared" si="361"/>
        <v>2.7749999999999995</v>
      </c>
      <c r="AI1640" s="72">
        <f t="shared" si="362"/>
        <v>26</v>
      </c>
      <c r="AJ1640">
        <f t="shared" si="363"/>
        <v>6</v>
      </c>
      <c r="AK1640">
        <f t="shared" si="364"/>
        <v>1985</v>
      </c>
    </row>
    <row r="1641" spans="1:37" x14ac:dyDescent="0.2">
      <c r="A1641" t="s">
        <v>70</v>
      </c>
      <c r="B1641" s="93">
        <v>31224</v>
      </c>
      <c r="C1641">
        <v>22.1</v>
      </c>
      <c r="D1641">
        <v>3.3</v>
      </c>
      <c r="E1641">
        <f t="shared" si="358"/>
        <v>12.700000000000001</v>
      </c>
      <c r="F1641" s="106">
        <v>15.5</v>
      </c>
      <c r="G1641" s="107">
        <f t="shared" si="365"/>
        <v>2.7999999999999989</v>
      </c>
      <c r="H1641">
        <f t="shared" si="366"/>
        <v>6</v>
      </c>
      <c r="I1641">
        <f t="shared" si="367"/>
        <v>1985</v>
      </c>
      <c r="Q1641" t="s">
        <v>72</v>
      </c>
      <c r="R1641" s="93">
        <v>31224</v>
      </c>
      <c r="S1641">
        <v>20.9</v>
      </c>
      <c r="T1641">
        <v>2.6</v>
      </c>
      <c r="U1641">
        <f t="shared" si="359"/>
        <v>11.75</v>
      </c>
      <c r="V1641" s="106">
        <v>14.5</v>
      </c>
      <c r="W1641" s="107">
        <f t="shared" si="368"/>
        <v>2.75</v>
      </c>
      <c r="X1641">
        <f t="shared" si="369"/>
        <v>6</v>
      </c>
      <c r="AG1641" s="93">
        <f t="shared" si="360"/>
        <v>31225</v>
      </c>
      <c r="AH1641" s="107">
        <f t="shared" si="361"/>
        <v>0</v>
      </c>
      <c r="AI1641" s="72">
        <f t="shared" si="362"/>
        <v>27</v>
      </c>
      <c r="AJ1641">
        <f t="shared" si="363"/>
        <v>6</v>
      </c>
      <c r="AK1641">
        <f t="shared" si="364"/>
        <v>1985</v>
      </c>
    </row>
    <row r="1642" spans="1:37" x14ac:dyDescent="0.2">
      <c r="A1642" t="s">
        <v>70</v>
      </c>
      <c r="B1642" s="93">
        <v>31225</v>
      </c>
      <c r="C1642">
        <v>27.1</v>
      </c>
      <c r="D1642">
        <v>4.5</v>
      </c>
      <c r="E1642">
        <f t="shared" si="358"/>
        <v>15.8</v>
      </c>
      <c r="F1642" s="106">
        <v>15.5</v>
      </c>
      <c r="G1642" s="107">
        <f t="shared" si="365"/>
        <v>0</v>
      </c>
      <c r="H1642">
        <f t="shared" si="366"/>
        <v>6</v>
      </c>
      <c r="I1642">
        <f t="shared" si="367"/>
        <v>1985</v>
      </c>
      <c r="Q1642" t="s">
        <v>72</v>
      </c>
      <c r="R1642" s="93">
        <v>31225</v>
      </c>
      <c r="S1642">
        <v>27.4</v>
      </c>
      <c r="T1642">
        <v>9.1999999999999993</v>
      </c>
      <c r="U1642">
        <f t="shared" si="359"/>
        <v>18.299999999999997</v>
      </c>
      <c r="V1642" s="106">
        <v>14.5</v>
      </c>
      <c r="W1642" s="107">
        <f t="shared" si="368"/>
        <v>0</v>
      </c>
      <c r="X1642">
        <f t="shared" si="369"/>
        <v>6</v>
      </c>
      <c r="AG1642" s="93">
        <f t="shared" si="360"/>
        <v>31226</v>
      </c>
      <c r="AH1642" s="107">
        <f t="shared" si="361"/>
        <v>0</v>
      </c>
      <c r="AI1642" s="72">
        <f t="shared" si="362"/>
        <v>28</v>
      </c>
      <c r="AJ1642">
        <f t="shared" si="363"/>
        <v>6</v>
      </c>
      <c r="AK1642">
        <f t="shared" si="364"/>
        <v>1985</v>
      </c>
    </row>
    <row r="1643" spans="1:37" x14ac:dyDescent="0.2">
      <c r="A1643" t="s">
        <v>70</v>
      </c>
      <c r="B1643" s="93">
        <v>31226</v>
      </c>
      <c r="C1643">
        <v>27.7</v>
      </c>
      <c r="D1643">
        <v>10.5</v>
      </c>
      <c r="E1643">
        <f t="shared" si="358"/>
        <v>19.100000000000001</v>
      </c>
      <c r="F1643" s="106">
        <v>15.5</v>
      </c>
      <c r="G1643" s="107">
        <f t="shared" si="365"/>
        <v>0</v>
      </c>
      <c r="H1643">
        <f t="shared" si="366"/>
        <v>6</v>
      </c>
      <c r="I1643">
        <f t="shared" si="367"/>
        <v>1985</v>
      </c>
      <c r="Q1643" t="s">
        <v>72</v>
      </c>
      <c r="R1643" s="93">
        <v>31226</v>
      </c>
      <c r="S1643">
        <v>28.2</v>
      </c>
      <c r="T1643">
        <v>11.1</v>
      </c>
      <c r="U1643">
        <f t="shared" si="359"/>
        <v>19.649999999999999</v>
      </c>
      <c r="V1643" s="106">
        <v>14.5</v>
      </c>
      <c r="W1643" s="107">
        <f t="shared" si="368"/>
        <v>0</v>
      </c>
      <c r="X1643">
        <f t="shared" si="369"/>
        <v>6</v>
      </c>
      <c r="AG1643" s="93">
        <f t="shared" si="360"/>
        <v>31227</v>
      </c>
      <c r="AH1643" s="107">
        <f t="shared" si="361"/>
        <v>0</v>
      </c>
      <c r="AI1643" s="72">
        <f t="shared" si="362"/>
        <v>29</v>
      </c>
      <c r="AJ1643">
        <f t="shared" si="363"/>
        <v>6</v>
      </c>
      <c r="AK1643">
        <f t="shared" si="364"/>
        <v>1985</v>
      </c>
    </row>
    <row r="1644" spans="1:37" x14ac:dyDescent="0.2">
      <c r="A1644" t="s">
        <v>70</v>
      </c>
      <c r="B1644" s="93">
        <v>31227</v>
      </c>
      <c r="C1644">
        <v>22.8</v>
      </c>
      <c r="D1644">
        <v>8.4</v>
      </c>
      <c r="E1644">
        <f t="shared" si="358"/>
        <v>15.600000000000001</v>
      </c>
      <c r="F1644" s="106">
        <v>15.5</v>
      </c>
      <c r="G1644" s="107">
        <f t="shared" si="365"/>
        <v>0</v>
      </c>
      <c r="H1644">
        <f t="shared" si="366"/>
        <v>6</v>
      </c>
      <c r="I1644">
        <f t="shared" si="367"/>
        <v>1985</v>
      </c>
      <c r="Q1644" t="s">
        <v>72</v>
      </c>
      <c r="R1644" s="93">
        <v>31227</v>
      </c>
      <c r="S1644">
        <v>21.3</v>
      </c>
      <c r="T1644">
        <v>10</v>
      </c>
      <c r="U1644">
        <f t="shared" si="359"/>
        <v>15.65</v>
      </c>
      <c r="V1644" s="106">
        <v>14.5</v>
      </c>
      <c r="W1644" s="107">
        <f t="shared" si="368"/>
        <v>0</v>
      </c>
      <c r="X1644">
        <f t="shared" si="369"/>
        <v>6</v>
      </c>
      <c r="AG1644" s="93">
        <f t="shared" si="360"/>
        <v>31228</v>
      </c>
      <c r="AH1644" s="107">
        <f t="shared" si="361"/>
        <v>0</v>
      </c>
      <c r="AI1644" s="72">
        <f t="shared" si="362"/>
        <v>30</v>
      </c>
      <c r="AJ1644">
        <f t="shared" si="363"/>
        <v>6</v>
      </c>
      <c r="AK1644">
        <f t="shared" si="364"/>
        <v>1985</v>
      </c>
    </row>
    <row r="1645" spans="1:37" x14ac:dyDescent="0.2">
      <c r="A1645" t="s">
        <v>70</v>
      </c>
      <c r="B1645" s="93">
        <v>31228</v>
      </c>
      <c r="C1645">
        <v>27</v>
      </c>
      <c r="D1645">
        <v>8.1</v>
      </c>
      <c r="E1645">
        <f t="shared" si="358"/>
        <v>17.55</v>
      </c>
      <c r="F1645" s="106">
        <v>15.5</v>
      </c>
      <c r="G1645" s="107">
        <f t="shared" si="365"/>
        <v>0</v>
      </c>
      <c r="H1645">
        <f t="shared" si="366"/>
        <v>6</v>
      </c>
      <c r="I1645">
        <f t="shared" si="367"/>
        <v>1985</v>
      </c>
      <c r="Q1645" t="s">
        <v>72</v>
      </c>
      <c r="R1645" s="93">
        <v>31228</v>
      </c>
      <c r="S1645">
        <v>25</v>
      </c>
      <c r="T1645">
        <v>6.3</v>
      </c>
      <c r="U1645">
        <f t="shared" si="359"/>
        <v>15.65</v>
      </c>
      <c r="V1645" s="106">
        <v>14.5</v>
      </c>
      <c r="W1645" s="107">
        <f t="shared" si="368"/>
        <v>0</v>
      </c>
      <c r="X1645">
        <f t="shared" si="369"/>
        <v>6</v>
      </c>
      <c r="AG1645" s="93">
        <f t="shared" si="360"/>
        <v>31229</v>
      </c>
      <c r="AH1645" s="107">
        <f t="shared" si="361"/>
        <v>0</v>
      </c>
      <c r="AI1645" s="72">
        <f t="shared" si="362"/>
        <v>1</v>
      </c>
      <c r="AJ1645">
        <f t="shared" si="363"/>
        <v>7</v>
      </c>
      <c r="AK1645">
        <f t="shared" si="364"/>
        <v>1985</v>
      </c>
    </row>
    <row r="1646" spans="1:37" x14ac:dyDescent="0.2">
      <c r="A1646" t="s">
        <v>70</v>
      </c>
      <c r="B1646" s="93">
        <v>31229</v>
      </c>
      <c r="C1646">
        <v>28.5</v>
      </c>
      <c r="D1646">
        <v>10.8</v>
      </c>
      <c r="E1646">
        <f t="shared" si="358"/>
        <v>19.649999999999999</v>
      </c>
      <c r="F1646" s="106">
        <v>15.5</v>
      </c>
      <c r="G1646" s="107">
        <f t="shared" si="365"/>
        <v>0</v>
      </c>
      <c r="H1646">
        <f t="shared" si="366"/>
        <v>7</v>
      </c>
      <c r="I1646">
        <f t="shared" si="367"/>
        <v>1985</v>
      </c>
      <c r="Q1646" t="s">
        <v>72</v>
      </c>
      <c r="R1646" s="93">
        <v>31229</v>
      </c>
      <c r="S1646">
        <v>26.1</v>
      </c>
      <c r="T1646">
        <v>13.5</v>
      </c>
      <c r="U1646">
        <f t="shared" si="359"/>
        <v>19.8</v>
      </c>
      <c r="V1646" s="106">
        <v>14.5</v>
      </c>
      <c r="W1646" s="107">
        <f t="shared" si="368"/>
        <v>0</v>
      </c>
      <c r="X1646">
        <f t="shared" si="369"/>
        <v>7</v>
      </c>
      <c r="AG1646" s="93">
        <f t="shared" si="360"/>
        <v>31230</v>
      </c>
      <c r="AH1646" s="107">
        <f t="shared" si="361"/>
        <v>0</v>
      </c>
      <c r="AI1646" s="72">
        <f t="shared" si="362"/>
        <v>2</v>
      </c>
      <c r="AJ1646">
        <f t="shared" si="363"/>
        <v>7</v>
      </c>
      <c r="AK1646">
        <f t="shared" si="364"/>
        <v>1985</v>
      </c>
    </row>
    <row r="1647" spans="1:37" x14ac:dyDescent="0.2">
      <c r="A1647" t="s">
        <v>70</v>
      </c>
      <c r="B1647" s="93">
        <v>31230</v>
      </c>
      <c r="C1647">
        <v>31.2</v>
      </c>
      <c r="D1647">
        <v>8.6</v>
      </c>
      <c r="E1647">
        <f t="shared" si="358"/>
        <v>19.899999999999999</v>
      </c>
      <c r="F1647" s="106">
        <v>15.5</v>
      </c>
      <c r="G1647" s="107">
        <f t="shared" si="365"/>
        <v>0</v>
      </c>
      <c r="H1647">
        <f t="shared" si="366"/>
        <v>7</v>
      </c>
      <c r="I1647">
        <f t="shared" si="367"/>
        <v>1985</v>
      </c>
      <c r="Q1647" t="s">
        <v>72</v>
      </c>
      <c r="R1647" s="93">
        <v>31230</v>
      </c>
      <c r="S1647">
        <v>28.8</v>
      </c>
      <c r="T1647">
        <v>10.8</v>
      </c>
      <c r="U1647">
        <f t="shared" si="359"/>
        <v>19.8</v>
      </c>
      <c r="V1647" s="106">
        <v>14.5</v>
      </c>
      <c r="W1647" s="107">
        <f t="shared" si="368"/>
        <v>0</v>
      </c>
      <c r="X1647">
        <f t="shared" si="369"/>
        <v>7</v>
      </c>
      <c r="AG1647" s="93">
        <f t="shared" si="360"/>
        <v>31231</v>
      </c>
      <c r="AH1647" s="107">
        <f t="shared" si="361"/>
        <v>0</v>
      </c>
      <c r="AI1647" s="72">
        <f t="shared" si="362"/>
        <v>3</v>
      </c>
      <c r="AJ1647">
        <f t="shared" si="363"/>
        <v>7</v>
      </c>
      <c r="AK1647">
        <f t="shared" si="364"/>
        <v>1985</v>
      </c>
    </row>
    <row r="1648" spans="1:37" x14ac:dyDescent="0.2">
      <c r="A1648" t="s">
        <v>70</v>
      </c>
      <c r="B1648" s="93">
        <v>31231</v>
      </c>
      <c r="C1648">
        <v>29.1</v>
      </c>
      <c r="D1648">
        <v>13.4</v>
      </c>
      <c r="E1648">
        <f t="shared" si="358"/>
        <v>21.25</v>
      </c>
      <c r="F1648" s="106">
        <v>15.5</v>
      </c>
      <c r="G1648" s="107">
        <f t="shared" si="365"/>
        <v>0</v>
      </c>
      <c r="H1648">
        <f t="shared" si="366"/>
        <v>7</v>
      </c>
      <c r="I1648">
        <f t="shared" si="367"/>
        <v>1985</v>
      </c>
      <c r="Q1648" t="s">
        <v>72</v>
      </c>
      <c r="R1648" s="93">
        <v>31231</v>
      </c>
      <c r="S1648">
        <v>27.4</v>
      </c>
      <c r="T1648">
        <v>11.8</v>
      </c>
      <c r="U1648">
        <f t="shared" si="359"/>
        <v>19.600000000000001</v>
      </c>
      <c r="V1648" s="106">
        <v>14.5</v>
      </c>
      <c r="W1648" s="107">
        <f t="shared" si="368"/>
        <v>0</v>
      </c>
      <c r="X1648">
        <f t="shared" si="369"/>
        <v>7</v>
      </c>
      <c r="AG1648" s="93">
        <f t="shared" si="360"/>
        <v>31232</v>
      </c>
      <c r="AH1648" s="107">
        <f t="shared" si="361"/>
        <v>0</v>
      </c>
      <c r="AI1648" s="72">
        <f t="shared" si="362"/>
        <v>4</v>
      </c>
      <c r="AJ1648">
        <f t="shared" si="363"/>
        <v>7</v>
      </c>
      <c r="AK1648">
        <f t="shared" si="364"/>
        <v>1985</v>
      </c>
    </row>
    <row r="1649" spans="1:37" x14ac:dyDescent="0.2">
      <c r="A1649" t="s">
        <v>70</v>
      </c>
      <c r="B1649" s="93">
        <v>31232</v>
      </c>
      <c r="C1649">
        <v>32.299999999999997</v>
      </c>
      <c r="D1649">
        <v>16.5</v>
      </c>
      <c r="E1649">
        <f t="shared" si="358"/>
        <v>24.4</v>
      </c>
      <c r="F1649" s="106">
        <v>15.5</v>
      </c>
      <c r="G1649" s="107">
        <f t="shared" si="365"/>
        <v>0</v>
      </c>
      <c r="H1649">
        <f t="shared" si="366"/>
        <v>7</v>
      </c>
      <c r="I1649">
        <f t="shared" si="367"/>
        <v>1985</v>
      </c>
      <c r="Q1649" t="s">
        <v>72</v>
      </c>
      <c r="R1649" s="93">
        <v>31232</v>
      </c>
      <c r="S1649">
        <v>31.2</v>
      </c>
      <c r="T1649">
        <v>9.8000000000000007</v>
      </c>
      <c r="U1649">
        <f t="shared" si="359"/>
        <v>20.5</v>
      </c>
      <c r="V1649" s="106">
        <v>14.5</v>
      </c>
      <c r="W1649" s="107">
        <f t="shared" si="368"/>
        <v>0</v>
      </c>
      <c r="X1649">
        <f t="shared" si="369"/>
        <v>7</v>
      </c>
      <c r="AG1649" s="93">
        <f t="shared" si="360"/>
        <v>31233</v>
      </c>
      <c r="AH1649" s="107">
        <f t="shared" si="361"/>
        <v>0</v>
      </c>
      <c r="AI1649" s="72">
        <f t="shared" si="362"/>
        <v>5</v>
      </c>
      <c r="AJ1649">
        <f t="shared" si="363"/>
        <v>7</v>
      </c>
      <c r="AK1649">
        <f t="shared" si="364"/>
        <v>1985</v>
      </c>
    </row>
    <row r="1650" spans="1:37" x14ac:dyDescent="0.2">
      <c r="A1650" t="s">
        <v>70</v>
      </c>
      <c r="B1650" s="93">
        <v>31233</v>
      </c>
      <c r="C1650">
        <v>32.5</v>
      </c>
      <c r="D1650">
        <v>17</v>
      </c>
      <c r="E1650">
        <f t="shared" si="358"/>
        <v>24.75</v>
      </c>
      <c r="F1650" s="106">
        <v>15.5</v>
      </c>
      <c r="G1650" s="107">
        <f t="shared" si="365"/>
        <v>0</v>
      </c>
      <c r="H1650">
        <f t="shared" si="366"/>
        <v>7</v>
      </c>
      <c r="I1650">
        <f t="shared" si="367"/>
        <v>1985</v>
      </c>
      <c r="Q1650" t="s">
        <v>72</v>
      </c>
      <c r="R1650" s="93">
        <v>31233</v>
      </c>
      <c r="S1650">
        <v>27.8</v>
      </c>
      <c r="T1650">
        <v>14</v>
      </c>
      <c r="U1650">
        <f t="shared" si="359"/>
        <v>20.9</v>
      </c>
      <c r="V1650" s="106">
        <v>14.5</v>
      </c>
      <c r="W1650" s="107">
        <f t="shared" si="368"/>
        <v>0</v>
      </c>
      <c r="X1650">
        <f t="shared" si="369"/>
        <v>7</v>
      </c>
      <c r="AG1650" s="93">
        <f t="shared" si="360"/>
        <v>31234</v>
      </c>
      <c r="AH1650" s="107">
        <f t="shared" si="361"/>
        <v>0</v>
      </c>
      <c r="AI1650" s="72">
        <f t="shared" si="362"/>
        <v>6</v>
      </c>
      <c r="AJ1650">
        <f t="shared" si="363"/>
        <v>7</v>
      </c>
      <c r="AK1650">
        <f t="shared" si="364"/>
        <v>1985</v>
      </c>
    </row>
    <row r="1651" spans="1:37" x14ac:dyDescent="0.2">
      <c r="A1651" t="s">
        <v>70</v>
      </c>
      <c r="B1651" s="93">
        <v>31234</v>
      </c>
      <c r="C1651">
        <v>30.8</v>
      </c>
      <c r="D1651">
        <v>9.5</v>
      </c>
      <c r="E1651">
        <f t="shared" si="358"/>
        <v>20.149999999999999</v>
      </c>
      <c r="F1651" s="106">
        <v>15.5</v>
      </c>
      <c r="G1651" s="107">
        <f t="shared" si="365"/>
        <v>0</v>
      </c>
      <c r="H1651">
        <f t="shared" si="366"/>
        <v>7</v>
      </c>
      <c r="I1651">
        <f t="shared" si="367"/>
        <v>1985</v>
      </c>
      <c r="Q1651" t="s">
        <v>72</v>
      </c>
      <c r="R1651" s="93">
        <v>31234</v>
      </c>
      <c r="S1651">
        <v>29</v>
      </c>
      <c r="T1651">
        <v>8.1999999999999993</v>
      </c>
      <c r="U1651">
        <f t="shared" si="359"/>
        <v>18.600000000000001</v>
      </c>
      <c r="V1651" s="106">
        <v>14.5</v>
      </c>
      <c r="W1651" s="107">
        <f t="shared" si="368"/>
        <v>0</v>
      </c>
      <c r="X1651">
        <f t="shared" si="369"/>
        <v>7</v>
      </c>
      <c r="AG1651" s="93">
        <f t="shared" si="360"/>
        <v>31235</v>
      </c>
      <c r="AH1651" s="107">
        <f t="shared" si="361"/>
        <v>0</v>
      </c>
      <c r="AI1651" s="72">
        <f t="shared" si="362"/>
        <v>7</v>
      </c>
      <c r="AJ1651">
        <f t="shared" si="363"/>
        <v>7</v>
      </c>
      <c r="AK1651">
        <f t="shared" si="364"/>
        <v>1985</v>
      </c>
    </row>
    <row r="1652" spans="1:37" x14ac:dyDescent="0.2">
      <c r="A1652" t="s">
        <v>70</v>
      </c>
      <c r="B1652" s="93">
        <v>31235</v>
      </c>
      <c r="C1652">
        <v>29.4</v>
      </c>
      <c r="D1652">
        <v>11</v>
      </c>
      <c r="E1652">
        <f t="shared" si="358"/>
        <v>20.2</v>
      </c>
      <c r="F1652" s="106">
        <v>15.5</v>
      </c>
      <c r="G1652" s="107">
        <f t="shared" si="365"/>
        <v>0</v>
      </c>
      <c r="H1652">
        <f t="shared" si="366"/>
        <v>7</v>
      </c>
      <c r="I1652">
        <f t="shared" si="367"/>
        <v>1985</v>
      </c>
      <c r="Q1652" t="s">
        <v>72</v>
      </c>
      <c r="R1652" s="93">
        <v>31235</v>
      </c>
      <c r="S1652">
        <v>25.5</v>
      </c>
      <c r="T1652">
        <v>7.3</v>
      </c>
      <c r="U1652">
        <f t="shared" si="359"/>
        <v>16.399999999999999</v>
      </c>
      <c r="V1652" s="106">
        <v>14.5</v>
      </c>
      <c r="W1652" s="107">
        <f t="shared" si="368"/>
        <v>0</v>
      </c>
      <c r="X1652">
        <f t="shared" si="369"/>
        <v>7</v>
      </c>
      <c r="AG1652" s="93">
        <f t="shared" si="360"/>
        <v>31236</v>
      </c>
      <c r="AH1652" s="107">
        <f t="shared" si="361"/>
        <v>0</v>
      </c>
      <c r="AI1652" s="72">
        <f t="shared" si="362"/>
        <v>8</v>
      </c>
      <c r="AJ1652">
        <f t="shared" si="363"/>
        <v>7</v>
      </c>
      <c r="AK1652">
        <f t="shared" si="364"/>
        <v>1985</v>
      </c>
    </row>
    <row r="1653" spans="1:37" x14ac:dyDescent="0.2">
      <c r="A1653" t="s">
        <v>70</v>
      </c>
      <c r="B1653" s="93">
        <v>31236</v>
      </c>
      <c r="C1653">
        <v>29.5</v>
      </c>
      <c r="D1653">
        <v>16.100000000000001</v>
      </c>
      <c r="E1653">
        <f t="shared" si="358"/>
        <v>22.8</v>
      </c>
      <c r="F1653" s="106">
        <v>15.5</v>
      </c>
      <c r="G1653" s="107">
        <f t="shared" si="365"/>
        <v>0</v>
      </c>
      <c r="H1653">
        <f t="shared" si="366"/>
        <v>7</v>
      </c>
      <c r="I1653">
        <f t="shared" si="367"/>
        <v>1985</v>
      </c>
      <c r="Q1653" t="s">
        <v>72</v>
      </c>
      <c r="R1653" s="93">
        <v>31236</v>
      </c>
      <c r="S1653">
        <v>26.5</v>
      </c>
      <c r="T1653">
        <v>11</v>
      </c>
      <c r="U1653">
        <f t="shared" si="359"/>
        <v>18.75</v>
      </c>
      <c r="V1653" s="106">
        <v>14.5</v>
      </c>
      <c r="W1653" s="107">
        <f t="shared" si="368"/>
        <v>0</v>
      </c>
      <c r="X1653">
        <f t="shared" si="369"/>
        <v>7</v>
      </c>
      <c r="AG1653" s="93">
        <f t="shared" si="360"/>
        <v>31237</v>
      </c>
      <c r="AH1653" s="107">
        <f t="shared" si="361"/>
        <v>0</v>
      </c>
      <c r="AI1653" s="72">
        <f t="shared" si="362"/>
        <v>9</v>
      </c>
      <c r="AJ1653">
        <f t="shared" si="363"/>
        <v>7</v>
      </c>
      <c r="AK1653">
        <f t="shared" si="364"/>
        <v>1985</v>
      </c>
    </row>
    <row r="1654" spans="1:37" x14ac:dyDescent="0.2">
      <c r="A1654" t="s">
        <v>70</v>
      </c>
      <c r="B1654" s="93">
        <v>31237</v>
      </c>
      <c r="C1654">
        <v>31</v>
      </c>
      <c r="D1654">
        <v>9.6</v>
      </c>
      <c r="E1654">
        <f t="shared" si="358"/>
        <v>20.3</v>
      </c>
      <c r="F1654" s="106">
        <v>15.5</v>
      </c>
      <c r="G1654" s="107">
        <f t="shared" si="365"/>
        <v>0</v>
      </c>
      <c r="H1654">
        <f t="shared" si="366"/>
        <v>7</v>
      </c>
      <c r="I1654">
        <f t="shared" si="367"/>
        <v>1985</v>
      </c>
      <c r="Q1654" t="s">
        <v>72</v>
      </c>
      <c r="R1654" s="93">
        <v>31237</v>
      </c>
      <c r="S1654">
        <v>30</v>
      </c>
      <c r="T1654">
        <v>11.3</v>
      </c>
      <c r="U1654">
        <f t="shared" si="359"/>
        <v>20.65</v>
      </c>
      <c r="V1654" s="106">
        <v>14.5</v>
      </c>
      <c r="W1654" s="107">
        <f t="shared" si="368"/>
        <v>0</v>
      </c>
      <c r="X1654">
        <f t="shared" si="369"/>
        <v>7</v>
      </c>
      <c r="AG1654" s="93">
        <f t="shared" si="360"/>
        <v>31238</v>
      </c>
      <c r="AH1654" s="107">
        <f t="shared" si="361"/>
        <v>0</v>
      </c>
      <c r="AI1654" s="72">
        <f t="shared" si="362"/>
        <v>10</v>
      </c>
      <c r="AJ1654">
        <f t="shared" si="363"/>
        <v>7</v>
      </c>
      <c r="AK1654">
        <f t="shared" si="364"/>
        <v>1985</v>
      </c>
    </row>
    <row r="1655" spans="1:37" x14ac:dyDescent="0.2">
      <c r="A1655" t="s">
        <v>70</v>
      </c>
      <c r="B1655" s="93">
        <v>31238</v>
      </c>
      <c r="C1655">
        <v>34</v>
      </c>
      <c r="D1655">
        <v>16.5</v>
      </c>
      <c r="E1655">
        <f t="shared" si="358"/>
        <v>25.25</v>
      </c>
      <c r="F1655" s="106">
        <v>15.5</v>
      </c>
      <c r="G1655" s="107">
        <f t="shared" si="365"/>
        <v>0</v>
      </c>
      <c r="H1655">
        <f t="shared" si="366"/>
        <v>7</v>
      </c>
      <c r="I1655">
        <f t="shared" si="367"/>
        <v>1985</v>
      </c>
      <c r="Q1655" t="s">
        <v>72</v>
      </c>
      <c r="R1655" s="93">
        <v>31238</v>
      </c>
      <c r="S1655">
        <v>31.6</v>
      </c>
      <c r="T1655">
        <v>11.8</v>
      </c>
      <c r="U1655">
        <f t="shared" si="359"/>
        <v>21.700000000000003</v>
      </c>
      <c r="V1655" s="106">
        <v>14.5</v>
      </c>
      <c r="W1655" s="107">
        <f t="shared" si="368"/>
        <v>0</v>
      </c>
      <c r="X1655">
        <f t="shared" si="369"/>
        <v>7</v>
      </c>
      <c r="AG1655" s="93">
        <f t="shared" si="360"/>
        <v>31239</v>
      </c>
      <c r="AH1655" s="107">
        <f t="shared" si="361"/>
        <v>0</v>
      </c>
      <c r="AI1655" s="72">
        <f t="shared" si="362"/>
        <v>11</v>
      </c>
      <c r="AJ1655">
        <f t="shared" si="363"/>
        <v>7</v>
      </c>
      <c r="AK1655">
        <f t="shared" si="364"/>
        <v>1985</v>
      </c>
    </row>
    <row r="1656" spans="1:37" x14ac:dyDescent="0.2">
      <c r="A1656" t="s">
        <v>70</v>
      </c>
      <c r="B1656" s="93">
        <v>31239</v>
      </c>
      <c r="C1656">
        <v>31.4</v>
      </c>
      <c r="D1656">
        <v>12.7</v>
      </c>
      <c r="E1656">
        <f t="shared" si="358"/>
        <v>22.049999999999997</v>
      </c>
      <c r="F1656" s="106">
        <v>15.5</v>
      </c>
      <c r="G1656" s="107">
        <f t="shared" si="365"/>
        <v>0</v>
      </c>
      <c r="H1656">
        <f t="shared" si="366"/>
        <v>7</v>
      </c>
      <c r="I1656">
        <f t="shared" si="367"/>
        <v>1985</v>
      </c>
      <c r="Q1656" t="s">
        <v>72</v>
      </c>
      <c r="R1656" s="93">
        <v>31239</v>
      </c>
      <c r="S1656">
        <v>25.4</v>
      </c>
      <c r="T1656">
        <v>11.1</v>
      </c>
      <c r="U1656">
        <f t="shared" si="359"/>
        <v>18.25</v>
      </c>
      <c r="V1656" s="106">
        <v>14.5</v>
      </c>
      <c r="W1656" s="107">
        <f t="shared" si="368"/>
        <v>0</v>
      </c>
      <c r="X1656">
        <f t="shared" si="369"/>
        <v>7</v>
      </c>
      <c r="AG1656" s="93">
        <f t="shared" si="360"/>
        <v>31240</v>
      </c>
      <c r="AH1656" s="107">
        <f t="shared" si="361"/>
        <v>0.34999999999999964</v>
      </c>
      <c r="AI1656" s="72">
        <f t="shared" si="362"/>
        <v>12</v>
      </c>
      <c r="AJ1656">
        <f t="shared" si="363"/>
        <v>7</v>
      </c>
      <c r="AK1656">
        <f t="shared" si="364"/>
        <v>1985</v>
      </c>
    </row>
    <row r="1657" spans="1:37" x14ac:dyDescent="0.2">
      <c r="A1657" t="s">
        <v>70</v>
      </c>
      <c r="B1657" s="93">
        <v>31240</v>
      </c>
      <c r="C1657">
        <v>20</v>
      </c>
      <c r="D1657">
        <v>9.8000000000000007</v>
      </c>
      <c r="E1657">
        <f t="shared" si="358"/>
        <v>14.9</v>
      </c>
      <c r="F1657" s="106">
        <v>15.5</v>
      </c>
      <c r="G1657" s="107">
        <f t="shared" si="365"/>
        <v>0.59999999999999964</v>
      </c>
      <c r="H1657">
        <f t="shared" si="366"/>
        <v>7</v>
      </c>
      <c r="I1657">
        <f t="shared" si="367"/>
        <v>1985</v>
      </c>
      <c r="Q1657" t="s">
        <v>72</v>
      </c>
      <c r="R1657" s="93">
        <v>31240</v>
      </c>
      <c r="S1657">
        <v>18</v>
      </c>
      <c r="T1657">
        <v>10.8</v>
      </c>
      <c r="U1657">
        <f t="shared" si="359"/>
        <v>14.4</v>
      </c>
      <c r="V1657" s="106">
        <v>14.5</v>
      </c>
      <c r="W1657" s="107">
        <f t="shared" si="368"/>
        <v>9.9999999999999645E-2</v>
      </c>
      <c r="X1657">
        <f t="shared" si="369"/>
        <v>7</v>
      </c>
      <c r="AG1657" s="93">
        <f t="shared" si="360"/>
        <v>31241</v>
      </c>
      <c r="AH1657" s="107">
        <f t="shared" si="361"/>
        <v>1.5249999999999995</v>
      </c>
      <c r="AI1657" s="72">
        <f t="shared" si="362"/>
        <v>13</v>
      </c>
      <c r="AJ1657">
        <f t="shared" si="363"/>
        <v>7</v>
      </c>
      <c r="AK1657">
        <f t="shared" si="364"/>
        <v>1985</v>
      </c>
    </row>
    <row r="1658" spans="1:37" x14ac:dyDescent="0.2">
      <c r="A1658" t="s">
        <v>70</v>
      </c>
      <c r="B1658" s="93">
        <v>31241</v>
      </c>
      <c r="C1658">
        <v>19.600000000000001</v>
      </c>
      <c r="D1658">
        <v>9</v>
      </c>
      <c r="E1658">
        <f t="shared" si="358"/>
        <v>14.3</v>
      </c>
      <c r="F1658" s="106">
        <v>15.5</v>
      </c>
      <c r="G1658" s="107">
        <f t="shared" si="365"/>
        <v>1.1999999999999993</v>
      </c>
      <c r="H1658">
        <f t="shared" si="366"/>
        <v>7</v>
      </c>
      <c r="I1658">
        <f t="shared" si="367"/>
        <v>1985</v>
      </c>
      <c r="Q1658" t="s">
        <v>72</v>
      </c>
      <c r="R1658" s="93">
        <v>31241</v>
      </c>
      <c r="S1658">
        <v>18.5</v>
      </c>
      <c r="T1658">
        <v>6.8</v>
      </c>
      <c r="U1658">
        <f t="shared" si="359"/>
        <v>12.65</v>
      </c>
      <c r="V1658" s="106">
        <v>14.5</v>
      </c>
      <c r="W1658" s="107">
        <f t="shared" si="368"/>
        <v>1.8499999999999996</v>
      </c>
      <c r="X1658">
        <f t="shared" si="369"/>
        <v>7</v>
      </c>
      <c r="AG1658" s="93">
        <f t="shared" si="360"/>
        <v>31242</v>
      </c>
      <c r="AH1658" s="107">
        <f t="shared" si="361"/>
        <v>0</v>
      </c>
      <c r="AI1658" s="72">
        <f t="shared" si="362"/>
        <v>14</v>
      </c>
      <c r="AJ1658">
        <f t="shared" si="363"/>
        <v>7</v>
      </c>
      <c r="AK1658">
        <f t="shared" si="364"/>
        <v>1985</v>
      </c>
    </row>
    <row r="1659" spans="1:37" x14ac:dyDescent="0.2">
      <c r="A1659" t="s">
        <v>70</v>
      </c>
      <c r="B1659" s="93">
        <v>31242</v>
      </c>
      <c r="C1659">
        <v>26</v>
      </c>
      <c r="D1659">
        <v>5.4</v>
      </c>
      <c r="E1659">
        <f t="shared" si="358"/>
        <v>15.7</v>
      </c>
      <c r="F1659" s="106">
        <v>15.5</v>
      </c>
      <c r="G1659" s="107">
        <f t="shared" si="365"/>
        <v>0</v>
      </c>
      <c r="H1659">
        <f t="shared" si="366"/>
        <v>7</v>
      </c>
      <c r="I1659">
        <f t="shared" si="367"/>
        <v>1985</v>
      </c>
      <c r="Q1659" t="s">
        <v>72</v>
      </c>
      <c r="R1659" s="93">
        <v>31242</v>
      </c>
      <c r="S1659">
        <v>24.8</v>
      </c>
      <c r="T1659">
        <v>5</v>
      </c>
      <c r="U1659">
        <f t="shared" si="359"/>
        <v>14.9</v>
      </c>
      <c r="V1659" s="106">
        <v>14.5</v>
      </c>
      <c r="W1659" s="107">
        <f t="shared" si="368"/>
        <v>0</v>
      </c>
      <c r="X1659">
        <f t="shared" si="369"/>
        <v>7</v>
      </c>
      <c r="AG1659" s="93">
        <f t="shared" si="360"/>
        <v>31243</v>
      </c>
      <c r="AH1659" s="107">
        <f t="shared" si="361"/>
        <v>0</v>
      </c>
      <c r="AI1659" s="72">
        <f t="shared" si="362"/>
        <v>15</v>
      </c>
      <c r="AJ1659">
        <f t="shared" si="363"/>
        <v>7</v>
      </c>
      <c r="AK1659">
        <f t="shared" si="364"/>
        <v>1985</v>
      </c>
    </row>
    <row r="1660" spans="1:37" x14ac:dyDescent="0.2">
      <c r="A1660" t="s">
        <v>70</v>
      </c>
      <c r="B1660" s="93">
        <v>31243</v>
      </c>
      <c r="C1660">
        <v>23</v>
      </c>
      <c r="D1660">
        <v>12</v>
      </c>
      <c r="E1660">
        <f t="shared" si="358"/>
        <v>17.5</v>
      </c>
      <c r="F1660" s="106">
        <v>15.5</v>
      </c>
      <c r="G1660" s="107">
        <f t="shared" si="365"/>
        <v>0</v>
      </c>
      <c r="H1660">
        <f t="shared" si="366"/>
        <v>7</v>
      </c>
      <c r="I1660">
        <f t="shared" si="367"/>
        <v>1985</v>
      </c>
      <c r="Q1660" t="s">
        <v>72</v>
      </c>
      <c r="R1660" s="93">
        <v>31243</v>
      </c>
      <c r="S1660">
        <v>23</v>
      </c>
      <c r="T1660">
        <v>9.6</v>
      </c>
      <c r="U1660">
        <f t="shared" si="359"/>
        <v>16.3</v>
      </c>
      <c r="V1660" s="106">
        <v>14.5</v>
      </c>
      <c r="W1660" s="107">
        <f t="shared" si="368"/>
        <v>0</v>
      </c>
      <c r="X1660">
        <f t="shared" si="369"/>
        <v>7</v>
      </c>
      <c r="AG1660" s="93">
        <f t="shared" si="360"/>
        <v>31244</v>
      </c>
      <c r="AH1660" s="107">
        <f t="shared" si="361"/>
        <v>0.17500000000000071</v>
      </c>
      <c r="AI1660" s="72">
        <f t="shared" si="362"/>
        <v>16</v>
      </c>
      <c r="AJ1660">
        <f t="shared" si="363"/>
        <v>7</v>
      </c>
      <c r="AK1660">
        <f t="shared" si="364"/>
        <v>1985</v>
      </c>
    </row>
    <row r="1661" spans="1:37" x14ac:dyDescent="0.2">
      <c r="A1661" t="s">
        <v>70</v>
      </c>
      <c r="B1661" s="93">
        <v>31244</v>
      </c>
      <c r="C1661">
        <v>22.1</v>
      </c>
      <c r="D1661">
        <v>8.9</v>
      </c>
      <c r="E1661">
        <f t="shared" si="358"/>
        <v>15.5</v>
      </c>
      <c r="F1661" s="106">
        <v>15.5</v>
      </c>
      <c r="G1661" s="107">
        <f t="shared" si="365"/>
        <v>0</v>
      </c>
      <c r="H1661">
        <f t="shared" si="366"/>
        <v>7</v>
      </c>
      <c r="I1661">
        <f t="shared" si="367"/>
        <v>1985</v>
      </c>
      <c r="Q1661" t="s">
        <v>72</v>
      </c>
      <c r="R1661" s="93">
        <v>31244</v>
      </c>
      <c r="S1661">
        <v>22.7</v>
      </c>
      <c r="T1661">
        <v>5.6</v>
      </c>
      <c r="U1661">
        <f t="shared" si="359"/>
        <v>14.149999999999999</v>
      </c>
      <c r="V1661" s="106">
        <v>14.5</v>
      </c>
      <c r="W1661" s="107">
        <f t="shared" si="368"/>
        <v>0.35000000000000142</v>
      </c>
      <c r="X1661">
        <f t="shared" si="369"/>
        <v>7</v>
      </c>
      <c r="AG1661" s="93">
        <f t="shared" si="360"/>
        <v>31245</v>
      </c>
      <c r="AH1661" s="107">
        <f t="shared" si="361"/>
        <v>1.625</v>
      </c>
      <c r="AI1661" s="72">
        <f t="shared" si="362"/>
        <v>17</v>
      </c>
      <c r="AJ1661">
        <f t="shared" si="363"/>
        <v>7</v>
      </c>
      <c r="AK1661">
        <f t="shared" si="364"/>
        <v>1985</v>
      </c>
    </row>
    <row r="1662" spans="1:37" x14ac:dyDescent="0.2">
      <c r="A1662" t="s">
        <v>70</v>
      </c>
      <c r="B1662" s="93">
        <v>31245</v>
      </c>
      <c r="C1662">
        <v>16.3</v>
      </c>
      <c r="D1662">
        <v>8.9</v>
      </c>
      <c r="E1662">
        <f t="shared" si="358"/>
        <v>12.600000000000001</v>
      </c>
      <c r="F1662" s="106">
        <v>15.5</v>
      </c>
      <c r="G1662" s="107">
        <f t="shared" si="365"/>
        <v>2.8999999999999986</v>
      </c>
      <c r="H1662">
        <f t="shared" si="366"/>
        <v>7</v>
      </c>
      <c r="I1662">
        <f t="shared" si="367"/>
        <v>1985</v>
      </c>
      <c r="Q1662" t="s">
        <v>72</v>
      </c>
      <c r="R1662" s="93">
        <v>31245</v>
      </c>
      <c r="S1662">
        <v>20.9</v>
      </c>
      <c r="T1662">
        <v>7.4</v>
      </c>
      <c r="U1662">
        <f t="shared" si="359"/>
        <v>14.149999999999999</v>
      </c>
      <c r="V1662" s="106">
        <v>14.5</v>
      </c>
      <c r="W1662" s="107">
        <f t="shared" si="368"/>
        <v>0.35000000000000142</v>
      </c>
      <c r="X1662">
        <f t="shared" si="369"/>
        <v>7</v>
      </c>
      <c r="AG1662" s="93">
        <f t="shared" si="360"/>
        <v>31246</v>
      </c>
      <c r="AH1662" s="107">
        <f t="shared" si="361"/>
        <v>0</v>
      </c>
      <c r="AI1662" s="72">
        <f t="shared" si="362"/>
        <v>18</v>
      </c>
      <c r="AJ1662">
        <f t="shared" si="363"/>
        <v>7</v>
      </c>
      <c r="AK1662">
        <f t="shared" si="364"/>
        <v>1985</v>
      </c>
    </row>
    <row r="1663" spans="1:37" x14ac:dyDescent="0.2">
      <c r="A1663" t="s">
        <v>70</v>
      </c>
      <c r="B1663" s="93">
        <v>31246</v>
      </c>
      <c r="C1663">
        <v>24.9</v>
      </c>
      <c r="D1663">
        <v>6.4</v>
      </c>
      <c r="E1663">
        <f t="shared" si="358"/>
        <v>15.649999999999999</v>
      </c>
      <c r="F1663" s="106">
        <v>15.5</v>
      </c>
      <c r="G1663" s="107">
        <f t="shared" si="365"/>
        <v>0</v>
      </c>
      <c r="H1663">
        <f t="shared" si="366"/>
        <v>7</v>
      </c>
      <c r="I1663">
        <f t="shared" si="367"/>
        <v>1985</v>
      </c>
      <c r="Q1663" t="s">
        <v>72</v>
      </c>
      <c r="R1663" s="93">
        <v>31246</v>
      </c>
      <c r="S1663">
        <v>26.1</v>
      </c>
      <c r="T1663">
        <v>6.8</v>
      </c>
      <c r="U1663">
        <f t="shared" si="359"/>
        <v>16.45</v>
      </c>
      <c r="V1663" s="106">
        <v>14.5</v>
      </c>
      <c r="W1663" s="107">
        <f t="shared" si="368"/>
        <v>0</v>
      </c>
      <c r="X1663">
        <f t="shared" si="369"/>
        <v>7</v>
      </c>
      <c r="AG1663" s="93">
        <f t="shared" si="360"/>
        <v>31247</v>
      </c>
      <c r="AH1663" s="107">
        <f t="shared" si="361"/>
        <v>0.70000000000000018</v>
      </c>
      <c r="AI1663" s="72">
        <f t="shared" si="362"/>
        <v>19</v>
      </c>
      <c r="AJ1663">
        <f t="shared" si="363"/>
        <v>7</v>
      </c>
      <c r="AK1663">
        <f t="shared" si="364"/>
        <v>1985</v>
      </c>
    </row>
    <row r="1664" spans="1:37" x14ac:dyDescent="0.2">
      <c r="A1664" t="s">
        <v>70</v>
      </c>
      <c r="B1664" s="93">
        <v>31247</v>
      </c>
      <c r="C1664">
        <v>20.9</v>
      </c>
      <c r="D1664">
        <v>9.3000000000000007</v>
      </c>
      <c r="E1664">
        <f t="shared" si="358"/>
        <v>15.1</v>
      </c>
      <c r="F1664" s="106">
        <v>15.5</v>
      </c>
      <c r="G1664" s="107">
        <f t="shared" si="365"/>
        <v>0.40000000000000036</v>
      </c>
      <c r="H1664">
        <f t="shared" si="366"/>
        <v>7</v>
      </c>
      <c r="I1664">
        <f t="shared" si="367"/>
        <v>1985</v>
      </c>
      <c r="Q1664" t="s">
        <v>72</v>
      </c>
      <c r="R1664" s="93">
        <v>31247</v>
      </c>
      <c r="S1664">
        <v>15.6</v>
      </c>
      <c r="T1664">
        <v>11.4</v>
      </c>
      <c r="U1664">
        <f t="shared" si="359"/>
        <v>13.5</v>
      </c>
      <c r="V1664" s="106">
        <v>14.5</v>
      </c>
      <c r="W1664" s="107">
        <f t="shared" si="368"/>
        <v>1</v>
      </c>
      <c r="X1664">
        <f t="shared" si="369"/>
        <v>7</v>
      </c>
      <c r="AG1664" s="93">
        <f t="shared" si="360"/>
        <v>31248</v>
      </c>
      <c r="AH1664" s="107">
        <f t="shared" si="361"/>
        <v>0</v>
      </c>
      <c r="AI1664" s="72">
        <f t="shared" si="362"/>
        <v>20</v>
      </c>
      <c r="AJ1664">
        <f t="shared" si="363"/>
        <v>7</v>
      </c>
      <c r="AK1664">
        <f t="shared" si="364"/>
        <v>1985</v>
      </c>
    </row>
    <row r="1665" spans="1:37" x14ac:dyDescent="0.2">
      <c r="A1665" t="s">
        <v>70</v>
      </c>
      <c r="B1665" s="93">
        <v>31248</v>
      </c>
      <c r="C1665">
        <v>25.9</v>
      </c>
      <c r="D1665">
        <v>9.5</v>
      </c>
      <c r="E1665">
        <f t="shared" si="358"/>
        <v>17.7</v>
      </c>
      <c r="F1665" s="106">
        <v>15.5</v>
      </c>
      <c r="G1665" s="107">
        <f t="shared" si="365"/>
        <v>0</v>
      </c>
      <c r="H1665">
        <f t="shared" si="366"/>
        <v>7</v>
      </c>
      <c r="I1665">
        <f t="shared" si="367"/>
        <v>1985</v>
      </c>
      <c r="Q1665" t="s">
        <v>72</v>
      </c>
      <c r="R1665" s="93">
        <v>31248</v>
      </c>
      <c r="S1665">
        <v>25.1</v>
      </c>
      <c r="T1665">
        <v>11.2</v>
      </c>
      <c r="U1665">
        <f t="shared" si="359"/>
        <v>18.149999999999999</v>
      </c>
      <c r="V1665" s="106">
        <v>14.5</v>
      </c>
      <c r="W1665" s="107">
        <f t="shared" si="368"/>
        <v>0</v>
      </c>
      <c r="X1665">
        <f t="shared" si="369"/>
        <v>7</v>
      </c>
      <c r="AG1665" s="93">
        <f t="shared" si="360"/>
        <v>31249</v>
      </c>
      <c r="AH1665" s="107">
        <f t="shared" si="361"/>
        <v>0</v>
      </c>
      <c r="AI1665" s="72">
        <f t="shared" si="362"/>
        <v>21</v>
      </c>
      <c r="AJ1665">
        <f t="shared" si="363"/>
        <v>7</v>
      </c>
      <c r="AK1665">
        <f t="shared" si="364"/>
        <v>1985</v>
      </c>
    </row>
    <row r="1666" spans="1:37" x14ac:dyDescent="0.2">
      <c r="A1666" t="s">
        <v>70</v>
      </c>
      <c r="B1666" s="93">
        <v>31249</v>
      </c>
      <c r="C1666">
        <v>32</v>
      </c>
      <c r="D1666">
        <v>13.2</v>
      </c>
      <c r="E1666">
        <f t="shared" si="358"/>
        <v>22.6</v>
      </c>
      <c r="F1666" s="106">
        <v>15.5</v>
      </c>
      <c r="G1666" s="107">
        <f t="shared" si="365"/>
        <v>0</v>
      </c>
      <c r="H1666">
        <f t="shared" si="366"/>
        <v>7</v>
      </c>
      <c r="I1666">
        <f t="shared" si="367"/>
        <v>1985</v>
      </c>
      <c r="Q1666" t="s">
        <v>72</v>
      </c>
      <c r="R1666" s="93">
        <v>31249</v>
      </c>
      <c r="S1666">
        <v>29.5</v>
      </c>
      <c r="T1666">
        <v>14</v>
      </c>
      <c r="U1666">
        <f t="shared" si="359"/>
        <v>21.75</v>
      </c>
      <c r="V1666" s="106">
        <v>14.5</v>
      </c>
      <c r="W1666" s="107">
        <f t="shared" si="368"/>
        <v>0</v>
      </c>
      <c r="X1666">
        <f t="shared" si="369"/>
        <v>7</v>
      </c>
      <c r="AG1666" s="93">
        <f t="shared" si="360"/>
        <v>31250</v>
      </c>
      <c r="AH1666" s="107">
        <f t="shared" si="361"/>
        <v>0</v>
      </c>
      <c r="AI1666" s="72">
        <f t="shared" si="362"/>
        <v>22</v>
      </c>
      <c r="AJ1666">
        <f t="shared" si="363"/>
        <v>7</v>
      </c>
      <c r="AK1666">
        <f t="shared" si="364"/>
        <v>1985</v>
      </c>
    </row>
    <row r="1667" spans="1:37" x14ac:dyDescent="0.2">
      <c r="A1667" t="s">
        <v>70</v>
      </c>
      <c r="B1667" s="93">
        <v>31250</v>
      </c>
      <c r="C1667">
        <v>30.7</v>
      </c>
      <c r="D1667">
        <v>12.2</v>
      </c>
      <c r="E1667">
        <f t="shared" si="358"/>
        <v>21.45</v>
      </c>
      <c r="F1667" s="106">
        <v>15.5</v>
      </c>
      <c r="G1667" s="107">
        <f t="shared" si="365"/>
        <v>0</v>
      </c>
      <c r="H1667">
        <f t="shared" si="366"/>
        <v>7</v>
      </c>
      <c r="I1667">
        <f t="shared" si="367"/>
        <v>1985</v>
      </c>
      <c r="Q1667" t="s">
        <v>72</v>
      </c>
      <c r="R1667" s="93">
        <v>31250</v>
      </c>
      <c r="S1667">
        <v>21.4</v>
      </c>
      <c r="T1667">
        <v>11.8</v>
      </c>
      <c r="U1667">
        <f t="shared" si="359"/>
        <v>16.600000000000001</v>
      </c>
      <c r="V1667" s="106">
        <v>14.5</v>
      </c>
      <c r="W1667" s="107">
        <f t="shared" si="368"/>
        <v>0</v>
      </c>
      <c r="X1667">
        <f t="shared" si="369"/>
        <v>7</v>
      </c>
      <c r="AG1667" s="93">
        <f t="shared" si="360"/>
        <v>31251</v>
      </c>
      <c r="AH1667" s="107">
        <f t="shared" si="361"/>
        <v>0.25</v>
      </c>
      <c r="AI1667" s="72">
        <f t="shared" si="362"/>
        <v>23</v>
      </c>
      <c r="AJ1667">
        <f t="shared" si="363"/>
        <v>7</v>
      </c>
      <c r="AK1667">
        <f t="shared" si="364"/>
        <v>1985</v>
      </c>
    </row>
    <row r="1668" spans="1:37" x14ac:dyDescent="0.2">
      <c r="A1668" t="s">
        <v>70</v>
      </c>
      <c r="B1668" s="93">
        <v>31251</v>
      </c>
      <c r="C1668">
        <v>21.6</v>
      </c>
      <c r="D1668">
        <v>10.6</v>
      </c>
      <c r="E1668">
        <f t="shared" ref="E1668:E1731" si="370">AVERAGE(C1668:D1668)</f>
        <v>16.100000000000001</v>
      </c>
      <c r="F1668" s="106">
        <v>15.5</v>
      </c>
      <c r="G1668" s="107">
        <f t="shared" si="365"/>
        <v>0</v>
      </c>
      <c r="H1668">
        <f t="shared" si="366"/>
        <v>7</v>
      </c>
      <c r="I1668">
        <f t="shared" si="367"/>
        <v>1985</v>
      </c>
      <c r="Q1668" t="s">
        <v>72</v>
      </c>
      <c r="R1668" s="93">
        <v>31251</v>
      </c>
      <c r="S1668">
        <v>20.5</v>
      </c>
      <c r="T1668">
        <v>7.5</v>
      </c>
      <c r="U1668">
        <f t="shared" ref="U1668:U1731" si="371">AVERAGE(S1668:T1668)</f>
        <v>14</v>
      </c>
      <c r="V1668" s="106">
        <v>14.5</v>
      </c>
      <c r="W1668" s="107">
        <f t="shared" si="368"/>
        <v>0.5</v>
      </c>
      <c r="X1668">
        <f t="shared" si="369"/>
        <v>7</v>
      </c>
      <c r="AG1668" s="93">
        <f t="shared" ref="AG1668:AG1731" si="372">R1669</f>
        <v>31252</v>
      </c>
      <c r="AH1668" s="107">
        <f t="shared" ref="AH1668:AH1731" si="373">AVERAGE(W1669,G1669)</f>
        <v>4.9999999999999822E-2</v>
      </c>
      <c r="AI1668" s="72">
        <f t="shared" ref="AI1668:AI1731" si="374">DAY(AG1668)</f>
        <v>24</v>
      </c>
      <c r="AJ1668">
        <f t="shared" ref="AJ1668:AJ1731" si="375">MONTH(AG1668)</f>
        <v>7</v>
      </c>
      <c r="AK1668">
        <f t="shared" ref="AK1668:AK1731" si="376">YEAR(AG1668)</f>
        <v>1985</v>
      </c>
    </row>
    <row r="1669" spans="1:37" x14ac:dyDescent="0.2">
      <c r="A1669" t="s">
        <v>70</v>
      </c>
      <c r="B1669" s="93">
        <v>31252</v>
      </c>
      <c r="C1669">
        <v>21.1</v>
      </c>
      <c r="D1669">
        <v>9.6999999999999993</v>
      </c>
      <c r="E1669">
        <f t="shared" si="370"/>
        <v>15.4</v>
      </c>
      <c r="F1669" s="106">
        <v>15.5</v>
      </c>
      <c r="G1669" s="107">
        <f t="shared" ref="G1669:G1732" si="377">IF(F1669-E1669&gt;0,F1669-E1669,0)</f>
        <v>9.9999999999999645E-2</v>
      </c>
      <c r="H1669">
        <f t="shared" ref="H1669:H1732" si="378">MONTH(B1669)</f>
        <v>7</v>
      </c>
      <c r="I1669">
        <f t="shared" ref="I1669:I1732" si="379">YEAR(B1669)</f>
        <v>1985</v>
      </c>
      <c r="Q1669" t="s">
        <v>72</v>
      </c>
      <c r="R1669" s="93">
        <v>31252</v>
      </c>
      <c r="S1669">
        <v>21.8</v>
      </c>
      <c r="T1669">
        <v>9.8000000000000007</v>
      </c>
      <c r="U1669">
        <f t="shared" si="371"/>
        <v>15.8</v>
      </c>
      <c r="V1669" s="106">
        <v>14.5</v>
      </c>
      <c r="W1669" s="107">
        <f t="shared" ref="W1669:W1732" si="380">IF(V1669-U1669&gt;0,V1669-U1669,0)</f>
        <v>0</v>
      </c>
      <c r="X1669">
        <f t="shared" ref="X1669:X1732" si="381">MONTH(R1669)</f>
        <v>7</v>
      </c>
      <c r="AG1669" s="93">
        <f t="shared" si="372"/>
        <v>31253</v>
      </c>
      <c r="AH1669" s="107">
        <f t="shared" si="373"/>
        <v>0</v>
      </c>
      <c r="AI1669" s="72">
        <f t="shared" si="374"/>
        <v>25</v>
      </c>
      <c r="AJ1669">
        <f t="shared" si="375"/>
        <v>7</v>
      </c>
      <c r="AK1669">
        <f t="shared" si="376"/>
        <v>1985</v>
      </c>
    </row>
    <row r="1670" spans="1:37" x14ac:dyDescent="0.2">
      <c r="A1670" t="s">
        <v>70</v>
      </c>
      <c r="B1670" s="93">
        <v>31253</v>
      </c>
      <c r="C1670">
        <v>25</v>
      </c>
      <c r="D1670">
        <v>11</v>
      </c>
      <c r="E1670">
        <f t="shared" si="370"/>
        <v>18</v>
      </c>
      <c r="F1670" s="106">
        <v>15.5</v>
      </c>
      <c r="G1670" s="107">
        <f t="shared" si="377"/>
        <v>0</v>
      </c>
      <c r="H1670">
        <f t="shared" si="378"/>
        <v>7</v>
      </c>
      <c r="I1670">
        <f t="shared" si="379"/>
        <v>1985</v>
      </c>
      <c r="Q1670" t="s">
        <v>72</v>
      </c>
      <c r="R1670" s="93">
        <v>31253</v>
      </c>
      <c r="S1670">
        <v>25.4</v>
      </c>
      <c r="T1670">
        <v>6.2</v>
      </c>
      <c r="U1670">
        <f t="shared" si="371"/>
        <v>15.799999999999999</v>
      </c>
      <c r="V1670" s="106">
        <v>14.5</v>
      </c>
      <c r="W1670" s="107">
        <f t="shared" si="380"/>
        <v>0</v>
      </c>
      <c r="X1670">
        <f t="shared" si="381"/>
        <v>7</v>
      </c>
      <c r="AG1670" s="93">
        <f t="shared" si="372"/>
        <v>31254</v>
      </c>
      <c r="AH1670" s="107">
        <f t="shared" si="373"/>
        <v>0</v>
      </c>
      <c r="AI1670" s="72">
        <f t="shared" si="374"/>
        <v>26</v>
      </c>
      <c r="AJ1670">
        <f t="shared" si="375"/>
        <v>7</v>
      </c>
      <c r="AK1670">
        <f t="shared" si="376"/>
        <v>1985</v>
      </c>
    </row>
    <row r="1671" spans="1:37" x14ac:dyDescent="0.2">
      <c r="A1671" t="s">
        <v>70</v>
      </c>
      <c r="B1671" s="93">
        <v>31254</v>
      </c>
      <c r="C1671">
        <v>21</v>
      </c>
      <c r="D1671">
        <v>11</v>
      </c>
      <c r="E1671">
        <f t="shared" si="370"/>
        <v>16</v>
      </c>
      <c r="F1671" s="106">
        <v>15.5</v>
      </c>
      <c r="G1671" s="107">
        <f t="shared" si="377"/>
        <v>0</v>
      </c>
      <c r="H1671">
        <f t="shared" si="378"/>
        <v>7</v>
      </c>
      <c r="I1671">
        <f t="shared" si="379"/>
        <v>1985</v>
      </c>
      <c r="Q1671" t="s">
        <v>72</v>
      </c>
      <c r="R1671" s="93">
        <v>31254</v>
      </c>
      <c r="S1671">
        <v>21.7</v>
      </c>
      <c r="T1671">
        <v>12</v>
      </c>
      <c r="U1671">
        <f t="shared" si="371"/>
        <v>16.850000000000001</v>
      </c>
      <c r="V1671" s="106">
        <v>14.5</v>
      </c>
      <c r="W1671" s="107">
        <f t="shared" si="380"/>
        <v>0</v>
      </c>
      <c r="X1671">
        <f t="shared" si="381"/>
        <v>7</v>
      </c>
      <c r="AG1671" s="93">
        <f t="shared" si="372"/>
        <v>31255</v>
      </c>
      <c r="AH1671" s="107">
        <f t="shared" si="373"/>
        <v>0.375</v>
      </c>
      <c r="AI1671" s="72">
        <f t="shared" si="374"/>
        <v>27</v>
      </c>
      <c r="AJ1671">
        <f t="shared" si="375"/>
        <v>7</v>
      </c>
      <c r="AK1671">
        <f t="shared" si="376"/>
        <v>1985</v>
      </c>
    </row>
    <row r="1672" spans="1:37" x14ac:dyDescent="0.2">
      <c r="A1672" t="s">
        <v>70</v>
      </c>
      <c r="B1672" s="93">
        <v>31255</v>
      </c>
      <c r="C1672">
        <v>21.5</v>
      </c>
      <c r="D1672">
        <v>8</v>
      </c>
      <c r="E1672">
        <f t="shared" si="370"/>
        <v>14.75</v>
      </c>
      <c r="F1672" s="106">
        <v>15.5</v>
      </c>
      <c r="G1672" s="107">
        <f t="shared" si="377"/>
        <v>0.75</v>
      </c>
      <c r="H1672">
        <f t="shared" si="378"/>
        <v>7</v>
      </c>
      <c r="I1672">
        <f t="shared" si="379"/>
        <v>1985</v>
      </c>
      <c r="Q1672" t="s">
        <v>72</v>
      </c>
      <c r="R1672" s="93">
        <v>31255</v>
      </c>
      <c r="S1672">
        <v>22.5</v>
      </c>
      <c r="T1672">
        <v>7.9</v>
      </c>
      <c r="U1672">
        <f t="shared" si="371"/>
        <v>15.2</v>
      </c>
      <c r="V1672" s="106">
        <v>14.5</v>
      </c>
      <c r="W1672" s="107">
        <f t="shared" si="380"/>
        <v>0</v>
      </c>
      <c r="X1672">
        <f t="shared" si="381"/>
        <v>7</v>
      </c>
      <c r="AG1672" s="93">
        <f t="shared" si="372"/>
        <v>31256</v>
      </c>
      <c r="AH1672" s="107">
        <f t="shared" si="373"/>
        <v>0</v>
      </c>
      <c r="AI1672" s="72">
        <f t="shared" si="374"/>
        <v>28</v>
      </c>
      <c r="AJ1672">
        <f t="shared" si="375"/>
        <v>7</v>
      </c>
      <c r="AK1672">
        <f t="shared" si="376"/>
        <v>1985</v>
      </c>
    </row>
    <row r="1673" spans="1:37" x14ac:dyDescent="0.2">
      <c r="A1673" t="s">
        <v>70</v>
      </c>
      <c r="B1673" s="93">
        <v>31256</v>
      </c>
      <c r="C1673">
        <v>23</v>
      </c>
      <c r="D1673">
        <v>11.9</v>
      </c>
      <c r="E1673">
        <f t="shared" si="370"/>
        <v>17.45</v>
      </c>
      <c r="F1673" s="106">
        <v>15.5</v>
      </c>
      <c r="G1673" s="107">
        <f t="shared" si="377"/>
        <v>0</v>
      </c>
      <c r="H1673">
        <f t="shared" si="378"/>
        <v>7</v>
      </c>
      <c r="I1673">
        <f t="shared" si="379"/>
        <v>1985</v>
      </c>
      <c r="Q1673" t="s">
        <v>72</v>
      </c>
      <c r="R1673" s="93">
        <v>31256</v>
      </c>
      <c r="S1673">
        <v>22.6</v>
      </c>
      <c r="T1673">
        <v>7.4</v>
      </c>
      <c r="U1673">
        <f t="shared" si="371"/>
        <v>15</v>
      </c>
      <c r="V1673" s="106">
        <v>14.5</v>
      </c>
      <c r="W1673" s="107">
        <f t="shared" si="380"/>
        <v>0</v>
      </c>
      <c r="X1673">
        <f t="shared" si="381"/>
        <v>7</v>
      </c>
      <c r="AG1673" s="93">
        <f t="shared" si="372"/>
        <v>31257</v>
      </c>
      <c r="AH1673" s="107">
        <f t="shared" si="373"/>
        <v>0.77500000000000036</v>
      </c>
      <c r="AI1673" s="72">
        <f t="shared" si="374"/>
        <v>29</v>
      </c>
      <c r="AJ1673">
        <f t="shared" si="375"/>
        <v>7</v>
      </c>
      <c r="AK1673">
        <f t="shared" si="376"/>
        <v>1985</v>
      </c>
    </row>
    <row r="1674" spans="1:37" x14ac:dyDescent="0.2">
      <c r="A1674" t="s">
        <v>70</v>
      </c>
      <c r="B1674" s="93">
        <v>31257</v>
      </c>
      <c r="C1674">
        <v>17.399999999999999</v>
      </c>
      <c r="D1674">
        <v>10.5</v>
      </c>
      <c r="E1674">
        <f t="shared" si="370"/>
        <v>13.95</v>
      </c>
      <c r="F1674" s="106">
        <v>15.5</v>
      </c>
      <c r="G1674" s="107">
        <f t="shared" si="377"/>
        <v>1.5500000000000007</v>
      </c>
      <c r="H1674">
        <f t="shared" si="378"/>
        <v>7</v>
      </c>
      <c r="I1674">
        <f t="shared" si="379"/>
        <v>1985</v>
      </c>
      <c r="Q1674" t="s">
        <v>72</v>
      </c>
      <c r="R1674" s="93">
        <v>31257</v>
      </c>
      <c r="S1674">
        <v>23</v>
      </c>
      <c r="T1674">
        <v>10</v>
      </c>
      <c r="U1674">
        <f t="shared" si="371"/>
        <v>16.5</v>
      </c>
      <c r="V1674" s="106">
        <v>14.5</v>
      </c>
      <c r="W1674" s="107">
        <f t="shared" si="380"/>
        <v>0</v>
      </c>
      <c r="X1674">
        <f t="shared" si="381"/>
        <v>7</v>
      </c>
      <c r="AG1674" s="93">
        <f t="shared" si="372"/>
        <v>31258</v>
      </c>
      <c r="AH1674" s="107">
        <f t="shared" si="373"/>
        <v>0</v>
      </c>
      <c r="AI1674" s="72">
        <f t="shared" si="374"/>
        <v>30</v>
      </c>
      <c r="AJ1674">
        <f t="shared" si="375"/>
        <v>7</v>
      </c>
      <c r="AK1674">
        <f t="shared" si="376"/>
        <v>1985</v>
      </c>
    </row>
    <row r="1675" spans="1:37" x14ac:dyDescent="0.2">
      <c r="A1675" t="s">
        <v>70</v>
      </c>
      <c r="B1675" s="93">
        <v>31258</v>
      </c>
      <c r="C1675">
        <v>24.6</v>
      </c>
      <c r="D1675">
        <v>8</v>
      </c>
      <c r="E1675">
        <f t="shared" si="370"/>
        <v>16.3</v>
      </c>
      <c r="F1675" s="106">
        <v>15.5</v>
      </c>
      <c r="G1675" s="107">
        <f t="shared" si="377"/>
        <v>0</v>
      </c>
      <c r="H1675">
        <f t="shared" si="378"/>
        <v>7</v>
      </c>
      <c r="I1675">
        <f t="shared" si="379"/>
        <v>1985</v>
      </c>
      <c r="Q1675" t="s">
        <v>72</v>
      </c>
      <c r="R1675" s="93">
        <v>31258</v>
      </c>
      <c r="S1675">
        <v>26.6</v>
      </c>
      <c r="T1675">
        <v>7.8</v>
      </c>
      <c r="U1675">
        <f t="shared" si="371"/>
        <v>17.2</v>
      </c>
      <c r="V1675" s="106">
        <v>14.5</v>
      </c>
      <c r="W1675" s="107">
        <f t="shared" si="380"/>
        <v>0</v>
      </c>
      <c r="X1675">
        <f t="shared" si="381"/>
        <v>7</v>
      </c>
      <c r="AG1675" s="93">
        <f t="shared" si="372"/>
        <v>31259</v>
      </c>
      <c r="AH1675" s="107">
        <f t="shared" si="373"/>
        <v>0</v>
      </c>
      <c r="AI1675" s="72">
        <f t="shared" si="374"/>
        <v>31</v>
      </c>
      <c r="AJ1675">
        <f t="shared" si="375"/>
        <v>7</v>
      </c>
      <c r="AK1675">
        <f t="shared" si="376"/>
        <v>1985</v>
      </c>
    </row>
    <row r="1676" spans="1:37" x14ac:dyDescent="0.2">
      <c r="A1676" t="s">
        <v>70</v>
      </c>
      <c r="B1676" s="93">
        <v>31259</v>
      </c>
      <c r="C1676">
        <v>25</v>
      </c>
      <c r="D1676">
        <v>10.5</v>
      </c>
      <c r="E1676">
        <f t="shared" si="370"/>
        <v>17.75</v>
      </c>
      <c r="F1676" s="106">
        <v>15.5</v>
      </c>
      <c r="G1676" s="107">
        <f t="shared" si="377"/>
        <v>0</v>
      </c>
      <c r="H1676">
        <f t="shared" si="378"/>
        <v>7</v>
      </c>
      <c r="I1676">
        <f t="shared" si="379"/>
        <v>1985</v>
      </c>
      <c r="Q1676" t="s">
        <v>72</v>
      </c>
      <c r="R1676" s="93">
        <v>31259</v>
      </c>
      <c r="S1676">
        <v>26</v>
      </c>
      <c r="T1676">
        <v>13.2</v>
      </c>
      <c r="U1676">
        <f t="shared" si="371"/>
        <v>19.600000000000001</v>
      </c>
      <c r="V1676" s="106">
        <v>14.5</v>
      </c>
      <c r="W1676" s="107">
        <f t="shared" si="380"/>
        <v>0</v>
      </c>
      <c r="X1676">
        <f t="shared" si="381"/>
        <v>7</v>
      </c>
      <c r="AG1676" s="93">
        <f t="shared" si="372"/>
        <v>31260</v>
      </c>
      <c r="AH1676" s="107">
        <f t="shared" si="373"/>
        <v>0</v>
      </c>
      <c r="AI1676" s="72">
        <f t="shared" si="374"/>
        <v>1</v>
      </c>
      <c r="AJ1676">
        <f t="shared" si="375"/>
        <v>8</v>
      </c>
      <c r="AK1676">
        <f t="shared" si="376"/>
        <v>1985</v>
      </c>
    </row>
    <row r="1677" spans="1:37" x14ac:dyDescent="0.2">
      <c r="A1677" t="s">
        <v>70</v>
      </c>
      <c r="B1677" s="93">
        <v>31260</v>
      </c>
      <c r="C1677">
        <v>28</v>
      </c>
      <c r="D1677">
        <v>9</v>
      </c>
      <c r="E1677">
        <f t="shared" si="370"/>
        <v>18.5</v>
      </c>
      <c r="F1677" s="106">
        <v>15.5</v>
      </c>
      <c r="G1677" s="107">
        <f t="shared" si="377"/>
        <v>0</v>
      </c>
      <c r="H1677">
        <f t="shared" si="378"/>
        <v>8</v>
      </c>
      <c r="I1677">
        <f t="shared" si="379"/>
        <v>1985</v>
      </c>
      <c r="Q1677" t="s">
        <v>72</v>
      </c>
      <c r="R1677" s="93">
        <v>31260</v>
      </c>
      <c r="S1677">
        <v>29</v>
      </c>
      <c r="T1677">
        <v>12.2</v>
      </c>
      <c r="U1677">
        <f t="shared" si="371"/>
        <v>20.6</v>
      </c>
      <c r="V1677" s="106">
        <v>14.5</v>
      </c>
      <c r="W1677" s="107">
        <f t="shared" si="380"/>
        <v>0</v>
      </c>
      <c r="X1677">
        <f t="shared" si="381"/>
        <v>8</v>
      </c>
      <c r="AG1677" s="93">
        <f t="shared" si="372"/>
        <v>31261</v>
      </c>
      <c r="AH1677" s="107">
        <f t="shared" si="373"/>
        <v>0</v>
      </c>
      <c r="AI1677" s="72">
        <f t="shared" si="374"/>
        <v>2</v>
      </c>
      <c r="AJ1677">
        <f t="shared" si="375"/>
        <v>8</v>
      </c>
      <c r="AK1677">
        <f t="shared" si="376"/>
        <v>1985</v>
      </c>
    </row>
    <row r="1678" spans="1:37" x14ac:dyDescent="0.2">
      <c r="A1678" t="s">
        <v>70</v>
      </c>
      <c r="B1678" s="93">
        <v>31261</v>
      </c>
      <c r="C1678">
        <v>27.7</v>
      </c>
      <c r="D1678">
        <v>12</v>
      </c>
      <c r="E1678">
        <f t="shared" si="370"/>
        <v>19.850000000000001</v>
      </c>
      <c r="F1678" s="106">
        <v>15.5</v>
      </c>
      <c r="G1678" s="107">
        <f t="shared" si="377"/>
        <v>0</v>
      </c>
      <c r="H1678">
        <f t="shared" si="378"/>
        <v>8</v>
      </c>
      <c r="I1678">
        <f t="shared" si="379"/>
        <v>1985</v>
      </c>
      <c r="Q1678" t="s">
        <v>72</v>
      </c>
      <c r="R1678" s="93">
        <v>31261</v>
      </c>
      <c r="S1678">
        <v>29.4</v>
      </c>
      <c r="T1678">
        <v>10</v>
      </c>
      <c r="U1678">
        <f t="shared" si="371"/>
        <v>19.7</v>
      </c>
      <c r="V1678" s="106">
        <v>14.5</v>
      </c>
      <c r="W1678" s="107">
        <f t="shared" si="380"/>
        <v>0</v>
      </c>
      <c r="X1678">
        <f t="shared" si="381"/>
        <v>8</v>
      </c>
      <c r="AG1678" s="93">
        <f t="shared" si="372"/>
        <v>31262</v>
      </c>
      <c r="AH1678" s="107">
        <f t="shared" si="373"/>
        <v>0</v>
      </c>
      <c r="AI1678" s="72">
        <f t="shared" si="374"/>
        <v>3</v>
      </c>
      <c r="AJ1678">
        <f t="shared" si="375"/>
        <v>8</v>
      </c>
      <c r="AK1678">
        <f t="shared" si="376"/>
        <v>1985</v>
      </c>
    </row>
    <row r="1679" spans="1:37" x14ac:dyDescent="0.2">
      <c r="A1679" t="s">
        <v>70</v>
      </c>
      <c r="B1679" s="93">
        <v>31262</v>
      </c>
      <c r="C1679">
        <v>28.4</v>
      </c>
      <c r="D1679">
        <v>11.6</v>
      </c>
      <c r="E1679">
        <f t="shared" si="370"/>
        <v>20</v>
      </c>
      <c r="F1679" s="106">
        <v>15.5</v>
      </c>
      <c r="G1679" s="107">
        <f t="shared" si="377"/>
        <v>0</v>
      </c>
      <c r="H1679">
        <f t="shared" si="378"/>
        <v>8</v>
      </c>
      <c r="I1679">
        <f t="shared" si="379"/>
        <v>1985</v>
      </c>
      <c r="Q1679" t="s">
        <v>72</v>
      </c>
      <c r="R1679" s="93">
        <v>31262</v>
      </c>
      <c r="S1679">
        <v>28.1</v>
      </c>
      <c r="T1679">
        <v>14.6</v>
      </c>
      <c r="U1679">
        <f t="shared" si="371"/>
        <v>21.35</v>
      </c>
      <c r="V1679" s="106">
        <v>14.5</v>
      </c>
      <c r="W1679" s="107">
        <f t="shared" si="380"/>
        <v>0</v>
      </c>
      <c r="X1679">
        <f t="shared" si="381"/>
        <v>8</v>
      </c>
      <c r="AG1679" s="93">
        <f t="shared" si="372"/>
        <v>31263</v>
      </c>
      <c r="AH1679" s="107">
        <f t="shared" si="373"/>
        <v>0</v>
      </c>
      <c r="AI1679" s="72">
        <f t="shared" si="374"/>
        <v>4</v>
      </c>
      <c r="AJ1679">
        <f t="shared" si="375"/>
        <v>8</v>
      </c>
      <c r="AK1679">
        <f t="shared" si="376"/>
        <v>1985</v>
      </c>
    </row>
    <row r="1680" spans="1:37" x14ac:dyDescent="0.2">
      <c r="A1680" t="s">
        <v>70</v>
      </c>
      <c r="B1680" s="93">
        <v>31263</v>
      </c>
      <c r="C1680">
        <v>29.1</v>
      </c>
      <c r="D1680">
        <v>12.8</v>
      </c>
      <c r="E1680">
        <f t="shared" si="370"/>
        <v>20.950000000000003</v>
      </c>
      <c r="F1680" s="106">
        <v>15.5</v>
      </c>
      <c r="G1680" s="107">
        <f t="shared" si="377"/>
        <v>0</v>
      </c>
      <c r="H1680">
        <f t="shared" si="378"/>
        <v>8</v>
      </c>
      <c r="I1680">
        <f t="shared" si="379"/>
        <v>1985</v>
      </c>
      <c r="Q1680" t="s">
        <v>72</v>
      </c>
      <c r="R1680" s="93">
        <v>31263</v>
      </c>
      <c r="S1680">
        <v>26.4</v>
      </c>
      <c r="T1680">
        <v>13.5</v>
      </c>
      <c r="U1680">
        <f t="shared" si="371"/>
        <v>19.95</v>
      </c>
      <c r="V1680" s="106">
        <v>14.5</v>
      </c>
      <c r="W1680" s="107">
        <f t="shared" si="380"/>
        <v>0</v>
      </c>
      <c r="X1680">
        <f t="shared" si="381"/>
        <v>8</v>
      </c>
      <c r="AG1680" s="93">
        <f t="shared" si="372"/>
        <v>31264</v>
      </c>
      <c r="AH1680" s="107">
        <f t="shared" si="373"/>
        <v>0</v>
      </c>
      <c r="AI1680" s="72">
        <f t="shared" si="374"/>
        <v>5</v>
      </c>
      <c r="AJ1680">
        <f t="shared" si="375"/>
        <v>8</v>
      </c>
      <c r="AK1680">
        <f t="shared" si="376"/>
        <v>1985</v>
      </c>
    </row>
    <row r="1681" spans="1:37" x14ac:dyDescent="0.2">
      <c r="A1681" t="s">
        <v>70</v>
      </c>
      <c r="B1681" s="93">
        <v>31264</v>
      </c>
      <c r="C1681">
        <v>24</v>
      </c>
      <c r="D1681">
        <v>10.6</v>
      </c>
      <c r="E1681">
        <f t="shared" si="370"/>
        <v>17.3</v>
      </c>
      <c r="F1681" s="106">
        <v>15.5</v>
      </c>
      <c r="G1681" s="107">
        <f t="shared" si="377"/>
        <v>0</v>
      </c>
      <c r="H1681">
        <f t="shared" si="378"/>
        <v>8</v>
      </c>
      <c r="I1681">
        <f t="shared" si="379"/>
        <v>1985</v>
      </c>
      <c r="Q1681" t="s">
        <v>72</v>
      </c>
      <c r="R1681" s="93">
        <v>31264</v>
      </c>
      <c r="S1681">
        <v>24.2</v>
      </c>
      <c r="T1681">
        <v>8.1</v>
      </c>
      <c r="U1681">
        <f t="shared" si="371"/>
        <v>16.149999999999999</v>
      </c>
      <c r="V1681" s="106">
        <v>14.5</v>
      </c>
      <c r="W1681" s="107">
        <f t="shared" si="380"/>
        <v>0</v>
      </c>
      <c r="X1681">
        <f t="shared" si="381"/>
        <v>8</v>
      </c>
      <c r="AG1681" s="93">
        <f t="shared" si="372"/>
        <v>31265</v>
      </c>
      <c r="AH1681" s="107">
        <f t="shared" si="373"/>
        <v>0</v>
      </c>
      <c r="AI1681" s="72">
        <f t="shared" si="374"/>
        <v>6</v>
      </c>
      <c r="AJ1681">
        <f t="shared" si="375"/>
        <v>8</v>
      </c>
      <c r="AK1681">
        <f t="shared" si="376"/>
        <v>1985</v>
      </c>
    </row>
    <row r="1682" spans="1:37" x14ac:dyDescent="0.2">
      <c r="A1682" t="s">
        <v>70</v>
      </c>
      <c r="B1682" s="93">
        <v>31265</v>
      </c>
      <c r="C1682">
        <v>24</v>
      </c>
      <c r="D1682">
        <v>8.1</v>
      </c>
      <c r="E1682">
        <f t="shared" si="370"/>
        <v>16.05</v>
      </c>
      <c r="F1682" s="106">
        <v>15.5</v>
      </c>
      <c r="G1682" s="107">
        <f t="shared" si="377"/>
        <v>0</v>
      </c>
      <c r="H1682">
        <f t="shared" si="378"/>
        <v>8</v>
      </c>
      <c r="I1682">
        <f t="shared" si="379"/>
        <v>1985</v>
      </c>
      <c r="Q1682" t="s">
        <v>72</v>
      </c>
      <c r="R1682" s="93">
        <v>31265</v>
      </c>
      <c r="S1682">
        <v>22.8</v>
      </c>
      <c r="T1682">
        <v>6.8</v>
      </c>
      <c r="U1682">
        <f t="shared" si="371"/>
        <v>14.8</v>
      </c>
      <c r="V1682" s="106">
        <v>14.5</v>
      </c>
      <c r="W1682" s="107">
        <f t="shared" si="380"/>
        <v>0</v>
      </c>
      <c r="X1682">
        <f t="shared" si="381"/>
        <v>8</v>
      </c>
      <c r="AG1682" s="93">
        <f t="shared" si="372"/>
        <v>31266</v>
      </c>
      <c r="AH1682" s="107">
        <f t="shared" si="373"/>
        <v>0</v>
      </c>
      <c r="AI1682" s="72">
        <f t="shared" si="374"/>
        <v>7</v>
      </c>
      <c r="AJ1682">
        <f t="shared" si="375"/>
        <v>8</v>
      </c>
      <c r="AK1682">
        <f t="shared" si="376"/>
        <v>1985</v>
      </c>
    </row>
    <row r="1683" spans="1:37" x14ac:dyDescent="0.2">
      <c r="A1683" t="s">
        <v>70</v>
      </c>
      <c r="B1683" s="93">
        <v>31266</v>
      </c>
      <c r="C1683">
        <v>25.8</v>
      </c>
      <c r="D1683">
        <v>10.7</v>
      </c>
      <c r="E1683">
        <f t="shared" si="370"/>
        <v>18.25</v>
      </c>
      <c r="F1683" s="106">
        <v>15.5</v>
      </c>
      <c r="G1683" s="107">
        <f t="shared" si="377"/>
        <v>0</v>
      </c>
      <c r="H1683">
        <f t="shared" si="378"/>
        <v>8</v>
      </c>
      <c r="I1683">
        <f t="shared" si="379"/>
        <v>1985</v>
      </c>
      <c r="Q1683" t="s">
        <v>72</v>
      </c>
      <c r="R1683" s="93">
        <v>31266</v>
      </c>
      <c r="S1683">
        <v>24</v>
      </c>
      <c r="T1683">
        <v>10.6</v>
      </c>
      <c r="U1683">
        <f t="shared" si="371"/>
        <v>17.3</v>
      </c>
      <c r="V1683" s="106">
        <v>14.5</v>
      </c>
      <c r="W1683" s="107">
        <f t="shared" si="380"/>
        <v>0</v>
      </c>
      <c r="X1683">
        <f t="shared" si="381"/>
        <v>8</v>
      </c>
      <c r="AG1683" s="93">
        <f t="shared" si="372"/>
        <v>31267</v>
      </c>
      <c r="AH1683" s="107">
        <f t="shared" si="373"/>
        <v>6.25</v>
      </c>
      <c r="AI1683" s="72">
        <f t="shared" si="374"/>
        <v>8</v>
      </c>
      <c r="AJ1683">
        <f t="shared" si="375"/>
        <v>8</v>
      </c>
      <c r="AK1683">
        <f t="shared" si="376"/>
        <v>1985</v>
      </c>
    </row>
    <row r="1684" spans="1:37" x14ac:dyDescent="0.2">
      <c r="A1684" t="s">
        <v>70</v>
      </c>
      <c r="B1684" s="93">
        <v>31267</v>
      </c>
      <c r="C1684">
        <v>13.1</v>
      </c>
      <c r="D1684">
        <v>4.5</v>
      </c>
      <c r="E1684">
        <f t="shared" si="370"/>
        <v>8.8000000000000007</v>
      </c>
      <c r="F1684" s="106">
        <v>15.5</v>
      </c>
      <c r="G1684" s="107">
        <f t="shared" si="377"/>
        <v>6.6999999999999993</v>
      </c>
      <c r="H1684">
        <f t="shared" si="378"/>
        <v>8</v>
      </c>
      <c r="I1684">
        <f t="shared" si="379"/>
        <v>1985</v>
      </c>
      <c r="Q1684" t="s">
        <v>72</v>
      </c>
      <c r="R1684" s="93">
        <v>31267</v>
      </c>
      <c r="S1684">
        <v>13.1</v>
      </c>
      <c r="T1684">
        <v>4.3</v>
      </c>
      <c r="U1684">
        <f t="shared" si="371"/>
        <v>8.6999999999999993</v>
      </c>
      <c r="V1684" s="106">
        <v>14.5</v>
      </c>
      <c r="W1684" s="107">
        <f t="shared" si="380"/>
        <v>5.8000000000000007</v>
      </c>
      <c r="X1684">
        <f t="shared" si="381"/>
        <v>8</v>
      </c>
      <c r="AG1684" s="93">
        <f t="shared" si="372"/>
        <v>31268</v>
      </c>
      <c r="AH1684" s="107">
        <f t="shared" si="373"/>
        <v>4.875</v>
      </c>
      <c r="AI1684" s="72">
        <f t="shared" si="374"/>
        <v>9</v>
      </c>
      <c r="AJ1684">
        <f t="shared" si="375"/>
        <v>8</v>
      </c>
      <c r="AK1684">
        <f t="shared" si="376"/>
        <v>1985</v>
      </c>
    </row>
    <row r="1685" spans="1:37" x14ac:dyDescent="0.2">
      <c r="A1685" t="s">
        <v>70</v>
      </c>
      <c r="B1685" s="93">
        <v>31268</v>
      </c>
      <c r="C1685">
        <v>20</v>
      </c>
      <c r="D1685">
        <v>2.2000000000000002</v>
      </c>
      <c r="E1685">
        <f t="shared" si="370"/>
        <v>11.1</v>
      </c>
      <c r="F1685" s="106">
        <v>15.5</v>
      </c>
      <c r="G1685" s="107">
        <f t="shared" si="377"/>
        <v>4.4000000000000004</v>
      </c>
      <c r="H1685">
        <f t="shared" si="378"/>
        <v>8</v>
      </c>
      <c r="I1685">
        <f t="shared" si="379"/>
        <v>1985</v>
      </c>
      <c r="Q1685" t="s">
        <v>72</v>
      </c>
      <c r="R1685" s="93">
        <v>31268</v>
      </c>
      <c r="S1685">
        <v>15.9</v>
      </c>
      <c r="T1685">
        <v>2.4</v>
      </c>
      <c r="U1685">
        <f t="shared" si="371"/>
        <v>9.15</v>
      </c>
      <c r="V1685" s="106">
        <v>14.5</v>
      </c>
      <c r="W1685" s="107">
        <f t="shared" si="380"/>
        <v>5.35</v>
      </c>
      <c r="X1685">
        <f t="shared" si="381"/>
        <v>8</v>
      </c>
      <c r="AG1685" s="93">
        <f t="shared" si="372"/>
        <v>31269</v>
      </c>
      <c r="AH1685" s="107">
        <f t="shared" si="373"/>
        <v>3.95</v>
      </c>
      <c r="AI1685" s="72">
        <f t="shared" si="374"/>
        <v>10</v>
      </c>
      <c r="AJ1685">
        <f t="shared" si="375"/>
        <v>8</v>
      </c>
      <c r="AK1685">
        <f t="shared" si="376"/>
        <v>1985</v>
      </c>
    </row>
    <row r="1686" spans="1:37" x14ac:dyDescent="0.2">
      <c r="A1686" t="s">
        <v>70</v>
      </c>
      <c r="B1686" s="93">
        <v>31269</v>
      </c>
      <c r="C1686">
        <v>11.3</v>
      </c>
      <c r="D1686">
        <v>6.7</v>
      </c>
      <c r="E1686">
        <f t="shared" si="370"/>
        <v>9</v>
      </c>
      <c r="F1686" s="106">
        <v>15.5</v>
      </c>
      <c r="G1686" s="107">
        <f t="shared" si="377"/>
        <v>6.5</v>
      </c>
      <c r="H1686">
        <f t="shared" si="378"/>
        <v>8</v>
      </c>
      <c r="I1686">
        <f t="shared" si="379"/>
        <v>1985</v>
      </c>
      <c r="Q1686" t="s">
        <v>72</v>
      </c>
      <c r="R1686" s="93">
        <v>31269</v>
      </c>
      <c r="S1686">
        <v>18</v>
      </c>
      <c r="T1686">
        <v>8.1999999999999993</v>
      </c>
      <c r="U1686">
        <f t="shared" si="371"/>
        <v>13.1</v>
      </c>
      <c r="V1686" s="106">
        <v>14.5</v>
      </c>
      <c r="W1686" s="107">
        <f t="shared" si="380"/>
        <v>1.4000000000000004</v>
      </c>
      <c r="X1686">
        <f t="shared" si="381"/>
        <v>8</v>
      </c>
      <c r="AG1686" s="93">
        <f t="shared" si="372"/>
        <v>31270</v>
      </c>
      <c r="AH1686" s="107">
        <f t="shared" si="373"/>
        <v>3.7000000000000011</v>
      </c>
      <c r="AI1686" s="72">
        <f t="shared" si="374"/>
        <v>11</v>
      </c>
      <c r="AJ1686">
        <f t="shared" si="375"/>
        <v>8</v>
      </c>
      <c r="AK1686">
        <f t="shared" si="376"/>
        <v>1985</v>
      </c>
    </row>
    <row r="1687" spans="1:37" x14ac:dyDescent="0.2">
      <c r="A1687" t="s">
        <v>70</v>
      </c>
      <c r="B1687" s="93">
        <v>31270</v>
      </c>
      <c r="C1687">
        <v>20</v>
      </c>
      <c r="D1687">
        <v>3.4</v>
      </c>
      <c r="E1687">
        <f t="shared" si="370"/>
        <v>11.7</v>
      </c>
      <c r="F1687" s="106">
        <v>15.5</v>
      </c>
      <c r="G1687" s="107">
        <f t="shared" si="377"/>
        <v>3.8000000000000007</v>
      </c>
      <c r="H1687">
        <f t="shared" si="378"/>
        <v>8</v>
      </c>
      <c r="I1687">
        <f t="shared" si="379"/>
        <v>1985</v>
      </c>
      <c r="Q1687" t="s">
        <v>72</v>
      </c>
      <c r="R1687" s="93">
        <v>31270</v>
      </c>
      <c r="S1687">
        <v>15.7</v>
      </c>
      <c r="T1687">
        <v>6.1</v>
      </c>
      <c r="U1687">
        <f t="shared" si="371"/>
        <v>10.899999999999999</v>
      </c>
      <c r="V1687" s="106">
        <v>14.5</v>
      </c>
      <c r="W1687" s="107">
        <f t="shared" si="380"/>
        <v>3.6000000000000014</v>
      </c>
      <c r="X1687">
        <f t="shared" si="381"/>
        <v>8</v>
      </c>
      <c r="AG1687" s="93">
        <f t="shared" si="372"/>
        <v>31271</v>
      </c>
      <c r="AH1687" s="107">
        <f t="shared" si="373"/>
        <v>4.4250000000000007</v>
      </c>
      <c r="AI1687" s="72">
        <f t="shared" si="374"/>
        <v>12</v>
      </c>
      <c r="AJ1687">
        <f t="shared" si="375"/>
        <v>8</v>
      </c>
      <c r="AK1687">
        <f t="shared" si="376"/>
        <v>1985</v>
      </c>
    </row>
    <row r="1688" spans="1:37" x14ac:dyDescent="0.2">
      <c r="A1688" t="s">
        <v>70</v>
      </c>
      <c r="B1688" s="93">
        <v>31271</v>
      </c>
      <c r="C1688">
        <v>13.2</v>
      </c>
      <c r="D1688">
        <v>7.2</v>
      </c>
      <c r="E1688">
        <f t="shared" si="370"/>
        <v>10.199999999999999</v>
      </c>
      <c r="F1688" s="106">
        <v>15.5</v>
      </c>
      <c r="G1688" s="107">
        <f t="shared" si="377"/>
        <v>5.3000000000000007</v>
      </c>
      <c r="H1688">
        <f t="shared" si="378"/>
        <v>8</v>
      </c>
      <c r="I1688">
        <f t="shared" si="379"/>
        <v>1985</v>
      </c>
      <c r="Q1688" t="s">
        <v>72</v>
      </c>
      <c r="R1688" s="93">
        <v>31271</v>
      </c>
      <c r="S1688">
        <v>15.5</v>
      </c>
      <c r="T1688">
        <v>6.4</v>
      </c>
      <c r="U1688">
        <f t="shared" si="371"/>
        <v>10.95</v>
      </c>
      <c r="V1688" s="106">
        <v>14.5</v>
      </c>
      <c r="W1688" s="107">
        <f t="shared" si="380"/>
        <v>3.5500000000000007</v>
      </c>
      <c r="X1688">
        <f t="shared" si="381"/>
        <v>8</v>
      </c>
      <c r="AG1688" s="93">
        <f t="shared" si="372"/>
        <v>31272</v>
      </c>
      <c r="AH1688" s="107">
        <f t="shared" si="373"/>
        <v>3.9249999999999998</v>
      </c>
      <c r="AI1688" s="72">
        <f t="shared" si="374"/>
        <v>13</v>
      </c>
      <c r="AJ1688">
        <f t="shared" si="375"/>
        <v>8</v>
      </c>
      <c r="AK1688">
        <f t="shared" si="376"/>
        <v>1985</v>
      </c>
    </row>
    <row r="1689" spans="1:37" x14ac:dyDescent="0.2">
      <c r="A1689" t="s">
        <v>70</v>
      </c>
      <c r="B1689" s="93">
        <v>31272</v>
      </c>
      <c r="C1689">
        <v>18.100000000000001</v>
      </c>
      <c r="D1689">
        <v>2.2000000000000002</v>
      </c>
      <c r="E1689">
        <f t="shared" si="370"/>
        <v>10.15</v>
      </c>
      <c r="F1689" s="106">
        <v>15.5</v>
      </c>
      <c r="G1689" s="107">
        <f t="shared" si="377"/>
        <v>5.35</v>
      </c>
      <c r="H1689">
        <f t="shared" si="378"/>
        <v>8</v>
      </c>
      <c r="I1689">
        <f t="shared" si="379"/>
        <v>1985</v>
      </c>
      <c r="Q1689" t="s">
        <v>72</v>
      </c>
      <c r="R1689" s="93">
        <v>31272</v>
      </c>
      <c r="S1689">
        <v>18.899999999999999</v>
      </c>
      <c r="T1689">
        <v>5.0999999999999996</v>
      </c>
      <c r="U1689">
        <f t="shared" si="371"/>
        <v>12</v>
      </c>
      <c r="V1689" s="106">
        <v>14.5</v>
      </c>
      <c r="W1689" s="107">
        <f t="shared" si="380"/>
        <v>2.5</v>
      </c>
      <c r="X1689">
        <f t="shared" si="381"/>
        <v>8</v>
      </c>
      <c r="AG1689" s="93">
        <f t="shared" si="372"/>
        <v>31273</v>
      </c>
      <c r="AH1689" s="107">
        <f t="shared" si="373"/>
        <v>1.0500000000000007</v>
      </c>
      <c r="AI1689" s="72">
        <f t="shared" si="374"/>
        <v>14</v>
      </c>
      <c r="AJ1689">
        <f t="shared" si="375"/>
        <v>8</v>
      </c>
      <c r="AK1689">
        <f t="shared" si="376"/>
        <v>1985</v>
      </c>
    </row>
    <row r="1690" spans="1:37" x14ac:dyDescent="0.2">
      <c r="A1690" t="s">
        <v>70</v>
      </c>
      <c r="B1690" s="93">
        <v>31273</v>
      </c>
      <c r="C1690">
        <v>20.6</v>
      </c>
      <c r="D1690">
        <v>8.9</v>
      </c>
      <c r="E1690">
        <f t="shared" si="370"/>
        <v>14.75</v>
      </c>
      <c r="F1690" s="106">
        <v>15.5</v>
      </c>
      <c r="G1690" s="107">
        <f t="shared" si="377"/>
        <v>0.75</v>
      </c>
      <c r="H1690">
        <f t="shared" si="378"/>
        <v>8</v>
      </c>
      <c r="I1690">
        <f t="shared" si="379"/>
        <v>1985</v>
      </c>
      <c r="Q1690" t="s">
        <v>72</v>
      </c>
      <c r="R1690" s="93">
        <v>31273</v>
      </c>
      <c r="S1690">
        <v>18.899999999999999</v>
      </c>
      <c r="T1690">
        <v>7.4</v>
      </c>
      <c r="U1690">
        <f t="shared" si="371"/>
        <v>13.149999999999999</v>
      </c>
      <c r="V1690" s="106">
        <v>14.5</v>
      </c>
      <c r="W1690" s="107">
        <f t="shared" si="380"/>
        <v>1.3500000000000014</v>
      </c>
      <c r="X1690">
        <f t="shared" si="381"/>
        <v>8</v>
      </c>
      <c r="AG1690" s="93">
        <f t="shared" si="372"/>
        <v>31274</v>
      </c>
      <c r="AH1690" s="107">
        <f t="shared" si="373"/>
        <v>3.45</v>
      </c>
      <c r="AI1690" s="72">
        <f t="shared" si="374"/>
        <v>15</v>
      </c>
      <c r="AJ1690">
        <f t="shared" si="375"/>
        <v>8</v>
      </c>
      <c r="AK1690">
        <f t="shared" si="376"/>
        <v>1985</v>
      </c>
    </row>
    <row r="1691" spans="1:37" x14ac:dyDescent="0.2">
      <c r="A1691" t="s">
        <v>70</v>
      </c>
      <c r="B1691" s="93">
        <v>31274</v>
      </c>
      <c r="C1691">
        <v>12.1</v>
      </c>
      <c r="D1691">
        <v>5.6</v>
      </c>
      <c r="E1691">
        <f t="shared" si="370"/>
        <v>8.85</v>
      </c>
      <c r="F1691" s="106">
        <v>15.5</v>
      </c>
      <c r="G1691" s="107">
        <f t="shared" si="377"/>
        <v>6.65</v>
      </c>
      <c r="H1691">
        <f t="shared" si="378"/>
        <v>8</v>
      </c>
      <c r="I1691">
        <f t="shared" si="379"/>
        <v>1985</v>
      </c>
      <c r="Q1691" t="s">
        <v>72</v>
      </c>
      <c r="R1691" s="93">
        <v>31274</v>
      </c>
      <c r="S1691">
        <v>18.8</v>
      </c>
      <c r="T1691">
        <v>9.6999999999999993</v>
      </c>
      <c r="U1691">
        <f t="shared" si="371"/>
        <v>14.25</v>
      </c>
      <c r="V1691" s="106">
        <v>14.5</v>
      </c>
      <c r="W1691" s="107">
        <f t="shared" si="380"/>
        <v>0.25</v>
      </c>
      <c r="X1691">
        <f t="shared" si="381"/>
        <v>8</v>
      </c>
      <c r="AG1691" s="93">
        <f t="shared" si="372"/>
        <v>31275</v>
      </c>
      <c r="AH1691" s="107">
        <f t="shared" si="373"/>
        <v>2.6000000000000005</v>
      </c>
      <c r="AI1691" s="72">
        <f t="shared" si="374"/>
        <v>16</v>
      </c>
      <c r="AJ1691">
        <f t="shared" si="375"/>
        <v>8</v>
      </c>
      <c r="AK1691">
        <f t="shared" si="376"/>
        <v>1985</v>
      </c>
    </row>
    <row r="1692" spans="1:37" x14ac:dyDescent="0.2">
      <c r="A1692" t="s">
        <v>70</v>
      </c>
      <c r="B1692" s="93">
        <v>31275</v>
      </c>
      <c r="C1692">
        <v>17.5</v>
      </c>
      <c r="D1692">
        <v>7.2</v>
      </c>
      <c r="E1692">
        <f t="shared" si="370"/>
        <v>12.35</v>
      </c>
      <c r="F1692" s="106">
        <v>15.5</v>
      </c>
      <c r="G1692" s="107">
        <f t="shared" si="377"/>
        <v>3.1500000000000004</v>
      </c>
      <c r="H1692">
        <f t="shared" si="378"/>
        <v>8</v>
      </c>
      <c r="I1692">
        <f t="shared" si="379"/>
        <v>1985</v>
      </c>
      <c r="Q1692" t="s">
        <v>72</v>
      </c>
      <c r="R1692" s="93">
        <v>31275</v>
      </c>
      <c r="S1692">
        <v>19</v>
      </c>
      <c r="T1692">
        <v>5.9</v>
      </c>
      <c r="U1692">
        <f t="shared" si="371"/>
        <v>12.45</v>
      </c>
      <c r="V1692" s="106">
        <v>14.5</v>
      </c>
      <c r="W1692" s="107">
        <f t="shared" si="380"/>
        <v>2.0500000000000007</v>
      </c>
      <c r="X1692">
        <f t="shared" si="381"/>
        <v>8</v>
      </c>
      <c r="AG1692" s="93">
        <f t="shared" si="372"/>
        <v>31276</v>
      </c>
      <c r="AH1692" s="107">
        <f t="shared" si="373"/>
        <v>0.54999999999999982</v>
      </c>
      <c r="AI1692" s="72">
        <f t="shared" si="374"/>
        <v>17</v>
      </c>
      <c r="AJ1692">
        <f t="shared" si="375"/>
        <v>8</v>
      </c>
      <c r="AK1692">
        <f t="shared" si="376"/>
        <v>1985</v>
      </c>
    </row>
    <row r="1693" spans="1:37" x14ac:dyDescent="0.2">
      <c r="A1693" t="s">
        <v>70</v>
      </c>
      <c r="B1693" s="93">
        <v>31276</v>
      </c>
      <c r="C1693">
        <v>22.6</v>
      </c>
      <c r="D1693">
        <v>6.2</v>
      </c>
      <c r="E1693">
        <f t="shared" si="370"/>
        <v>14.4</v>
      </c>
      <c r="F1693" s="106">
        <v>15.5</v>
      </c>
      <c r="G1693" s="107">
        <f t="shared" si="377"/>
        <v>1.0999999999999996</v>
      </c>
      <c r="H1693">
        <f t="shared" si="378"/>
        <v>8</v>
      </c>
      <c r="I1693">
        <f t="shared" si="379"/>
        <v>1985</v>
      </c>
      <c r="Q1693" t="s">
        <v>72</v>
      </c>
      <c r="R1693" s="93">
        <v>31276</v>
      </c>
      <c r="S1693">
        <v>23.1</v>
      </c>
      <c r="T1693">
        <v>7.5</v>
      </c>
      <c r="U1693">
        <f t="shared" si="371"/>
        <v>15.3</v>
      </c>
      <c r="V1693" s="106">
        <v>14.5</v>
      </c>
      <c r="W1693" s="107">
        <f t="shared" si="380"/>
        <v>0</v>
      </c>
      <c r="X1693">
        <f t="shared" si="381"/>
        <v>8</v>
      </c>
      <c r="AG1693" s="93">
        <f t="shared" si="372"/>
        <v>31277</v>
      </c>
      <c r="AH1693" s="107">
        <f t="shared" si="373"/>
        <v>0</v>
      </c>
      <c r="AI1693" s="72">
        <f t="shared" si="374"/>
        <v>18</v>
      </c>
      <c r="AJ1693">
        <f t="shared" si="375"/>
        <v>8</v>
      </c>
      <c r="AK1693">
        <f t="shared" si="376"/>
        <v>1985</v>
      </c>
    </row>
    <row r="1694" spans="1:37" x14ac:dyDescent="0.2">
      <c r="A1694" t="s">
        <v>70</v>
      </c>
      <c r="B1694" s="93">
        <v>31277</v>
      </c>
      <c r="C1694">
        <v>24.7</v>
      </c>
      <c r="D1694">
        <v>7.9</v>
      </c>
      <c r="E1694">
        <f t="shared" si="370"/>
        <v>16.3</v>
      </c>
      <c r="F1694" s="106">
        <v>15.5</v>
      </c>
      <c r="G1694" s="107">
        <f t="shared" si="377"/>
        <v>0</v>
      </c>
      <c r="H1694">
        <f t="shared" si="378"/>
        <v>8</v>
      </c>
      <c r="I1694">
        <f t="shared" si="379"/>
        <v>1985</v>
      </c>
      <c r="Q1694" t="s">
        <v>72</v>
      </c>
      <c r="R1694" s="93">
        <v>31277</v>
      </c>
      <c r="S1694">
        <v>24.9</v>
      </c>
      <c r="T1694">
        <v>7</v>
      </c>
      <c r="U1694">
        <f t="shared" si="371"/>
        <v>15.95</v>
      </c>
      <c r="V1694" s="106">
        <v>14.5</v>
      </c>
      <c r="W1694" s="107">
        <f t="shared" si="380"/>
        <v>0</v>
      </c>
      <c r="X1694">
        <f t="shared" si="381"/>
        <v>8</v>
      </c>
      <c r="AG1694" s="93">
        <f t="shared" si="372"/>
        <v>31278</v>
      </c>
      <c r="AH1694" s="107">
        <f t="shared" si="373"/>
        <v>0</v>
      </c>
      <c r="AI1694" s="72">
        <f t="shared" si="374"/>
        <v>19</v>
      </c>
      <c r="AJ1694">
        <f t="shared" si="375"/>
        <v>8</v>
      </c>
      <c r="AK1694">
        <f t="shared" si="376"/>
        <v>1985</v>
      </c>
    </row>
    <row r="1695" spans="1:37" x14ac:dyDescent="0.2">
      <c r="A1695" t="s">
        <v>70</v>
      </c>
      <c r="B1695" s="93">
        <v>31278</v>
      </c>
      <c r="C1695">
        <v>25.7</v>
      </c>
      <c r="D1695">
        <v>8.9</v>
      </c>
      <c r="E1695">
        <f t="shared" si="370"/>
        <v>17.3</v>
      </c>
      <c r="F1695" s="106">
        <v>15.5</v>
      </c>
      <c r="G1695" s="107">
        <f t="shared" si="377"/>
        <v>0</v>
      </c>
      <c r="H1695">
        <f t="shared" si="378"/>
        <v>8</v>
      </c>
      <c r="I1695">
        <f t="shared" si="379"/>
        <v>1985</v>
      </c>
      <c r="Q1695" t="s">
        <v>72</v>
      </c>
      <c r="R1695" s="93">
        <v>31278</v>
      </c>
      <c r="S1695">
        <v>21.6</v>
      </c>
      <c r="T1695">
        <v>11.7</v>
      </c>
      <c r="U1695">
        <f t="shared" si="371"/>
        <v>16.649999999999999</v>
      </c>
      <c r="V1695" s="106">
        <v>14.5</v>
      </c>
      <c r="W1695" s="107">
        <f t="shared" si="380"/>
        <v>0</v>
      </c>
      <c r="X1695">
        <f t="shared" si="381"/>
        <v>8</v>
      </c>
      <c r="AG1695" s="93">
        <f t="shared" si="372"/>
        <v>31279</v>
      </c>
      <c r="AH1695" s="107">
        <f t="shared" si="373"/>
        <v>3.7249999999999996</v>
      </c>
      <c r="AI1695" s="72">
        <f t="shared" si="374"/>
        <v>20</v>
      </c>
      <c r="AJ1695">
        <f t="shared" si="375"/>
        <v>8</v>
      </c>
      <c r="AK1695">
        <f t="shared" si="376"/>
        <v>1985</v>
      </c>
    </row>
    <row r="1696" spans="1:37" x14ac:dyDescent="0.2">
      <c r="A1696" t="s">
        <v>70</v>
      </c>
      <c r="B1696" s="93">
        <v>31279</v>
      </c>
      <c r="C1696">
        <v>14</v>
      </c>
      <c r="D1696">
        <v>8.9</v>
      </c>
      <c r="E1696">
        <f t="shared" si="370"/>
        <v>11.45</v>
      </c>
      <c r="F1696" s="106">
        <v>15.5</v>
      </c>
      <c r="G1696" s="107">
        <f t="shared" si="377"/>
        <v>4.0500000000000007</v>
      </c>
      <c r="H1696">
        <f t="shared" si="378"/>
        <v>8</v>
      </c>
      <c r="I1696">
        <f t="shared" si="379"/>
        <v>1985</v>
      </c>
      <c r="Q1696" t="s">
        <v>72</v>
      </c>
      <c r="R1696" s="93">
        <v>31279</v>
      </c>
      <c r="S1696">
        <v>12.8</v>
      </c>
      <c r="T1696">
        <v>9.4</v>
      </c>
      <c r="U1696">
        <f t="shared" si="371"/>
        <v>11.100000000000001</v>
      </c>
      <c r="V1696" s="106">
        <v>14.5</v>
      </c>
      <c r="W1696" s="107">
        <f t="shared" si="380"/>
        <v>3.3999999999999986</v>
      </c>
      <c r="X1696">
        <f t="shared" si="381"/>
        <v>8</v>
      </c>
      <c r="AG1696" s="93">
        <f t="shared" si="372"/>
        <v>31280</v>
      </c>
      <c r="AH1696" s="107">
        <f t="shared" si="373"/>
        <v>6.4499999999999993</v>
      </c>
      <c r="AI1696" s="72">
        <f t="shared" si="374"/>
        <v>21</v>
      </c>
      <c r="AJ1696">
        <f t="shared" si="375"/>
        <v>8</v>
      </c>
      <c r="AK1696">
        <f t="shared" si="376"/>
        <v>1985</v>
      </c>
    </row>
    <row r="1697" spans="1:37" x14ac:dyDescent="0.2">
      <c r="A1697" t="s">
        <v>70</v>
      </c>
      <c r="B1697" s="93">
        <v>31280</v>
      </c>
      <c r="C1697">
        <v>9</v>
      </c>
      <c r="D1697">
        <v>6.4</v>
      </c>
      <c r="E1697">
        <f t="shared" si="370"/>
        <v>7.7</v>
      </c>
      <c r="F1697" s="106">
        <v>15.5</v>
      </c>
      <c r="G1697" s="107">
        <f t="shared" si="377"/>
        <v>7.8</v>
      </c>
      <c r="H1697">
        <f t="shared" si="378"/>
        <v>8</v>
      </c>
      <c r="I1697">
        <f t="shared" si="379"/>
        <v>1985</v>
      </c>
      <c r="Q1697" t="s">
        <v>72</v>
      </c>
      <c r="R1697" s="93">
        <v>31280</v>
      </c>
      <c r="S1697">
        <v>11.4</v>
      </c>
      <c r="T1697">
        <v>7.4</v>
      </c>
      <c r="U1697">
        <f t="shared" si="371"/>
        <v>9.4</v>
      </c>
      <c r="V1697" s="106">
        <v>14.5</v>
      </c>
      <c r="W1697" s="107">
        <f t="shared" si="380"/>
        <v>5.0999999999999996</v>
      </c>
      <c r="X1697">
        <f t="shared" si="381"/>
        <v>8</v>
      </c>
      <c r="AG1697" s="93">
        <f t="shared" si="372"/>
        <v>31281</v>
      </c>
      <c r="AH1697" s="107">
        <f t="shared" si="373"/>
        <v>1.5250000000000004</v>
      </c>
      <c r="AI1697" s="72">
        <f t="shared" si="374"/>
        <v>22</v>
      </c>
      <c r="AJ1697">
        <f t="shared" si="375"/>
        <v>8</v>
      </c>
      <c r="AK1697">
        <f t="shared" si="376"/>
        <v>1985</v>
      </c>
    </row>
    <row r="1698" spans="1:37" x14ac:dyDescent="0.2">
      <c r="A1698" t="s">
        <v>70</v>
      </c>
      <c r="B1698" s="93">
        <v>31281</v>
      </c>
      <c r="C1698">
        <v>22</v>
      </c>
      <c r="D1698">
        <v>6.4</v>
      </c>
      <c r="E1698">
        <f t="shared" si="370"/>
        <v>14.2</v>
      </c>
      <c r="F1698" s="106">
        <v>15.5</v>
      </c>
      <c r="G1698" s="107">
        <f t="shared" si="377"/>
        <v>1.3000000000000007</v>
      </c>
      <c r="H1698">
        <f t="shared" si="378"/>
        <v>8</v>
      </c>
      <c r="I1698">
        <f t="shared" si="379"/>
        <v>1985</v>
      </c>
      <c r="Q1698" t="s">
        <v>72</v>
      </c>
      <c r="R1698" s="93">
        <v>31281</v>
      </c>
      <c r="S1698">
        <v>21.7</v>
      </c>
      <c r="T1698">
        <v>3.8</v>
      </c>
      <c r="U1698">
        <f t="shared" si="371"/>
        <v>12.75</v>
      </c>
      <c r="V1698" s="106">
        <v>14.5</v>
      </c>
      <c r="W1698" s="107">
        <f t="shared" si="380"/>
        <v>1.75</v>
      </c>
      <c r="X1698">
        <f t="shared" si="381"/>
        <v>8</v>
      </c>
      <c r="AG1698" s="93">
        <f t="shared" si="372"/>
        <v>31282</v>
      </c>
      <c r="AH1698" s="107">
        <f t="shared" si="373"/>
        <v>0</v>
      </c>
      <c r="AI1698" s="72">
        <f t="shared" si="374"/>
        <v>23</v>
      </c>
      <c r="AJ1698">
        <f t="shared" si="375"/>
        <v>8</v>
      </c>
      <c r="AK1698">
        <f t="shared" si="376"/>
        <v>1985</v>
      </c>
    </row>
    <row r="1699" spans="1:37" x14ac:dyDescent="0.2">
      <c r="A1699" t="s">
        <v>70</v>
      </c>
      <c r="B1699" s="93">
        <v>31282</v>
      </c>
      <c r="C1699">
        <v>24.7</v>
      </c>
      <c r="D1699">
        <v>11.8</v>
      </c>
      <c r="E1699">
        <f t="shared" si="370"/>
        <v>18.25</v>
      </c>
      <c r="F1699" s="106">
        <v>15.5</v>
      </c>
      <c r="G1699" s="107">
        <f t="shared" si="377"/>
        <v>0</v>
      </c>
      <c r="H1699">
        <f t="shared" si="378"/>
        <v>8</v>
      </c>
      <c r="I1699">
        <f t="shared" si="379"/>
        <v>1985</v>
      </c>
      <c r="Q1699" t="s">
        <v>72</v>
      </c>
      <c r="R1699" s="93">
        <v>31282</v>
      </c>
      <c r="S1699">
        <v>26.1</v>
      </c>
      <c r="T1699">
        <v>8.9</v>
      </c>
      <c r="U1699">
        <f t="shared" si="371"/>
        <v>17.5</v>
      </c>
      <c r="V1699" s="106">
        <v>14.5</v>
      </c>
      <c r="W1699" s="107">
        <f t="shared" si="380"/>
        <v>0</v>
      </c>
      <c r="X1699">
        <f t="shared" si="381"/>
        <v>8</v>
      </c>
      <c r="AG1699" s="93">
        <f t="shared" si="372"/>
        <v>31283</v>
      </c>
      <c r="AH1699" s="107">
        <f t="shared" si="373"/>
        <v>0</v>
      </c>
      <c r="AI1699" s="72">
        <f t="shared" si="374"/>
        <v>24</v>
      </c>
      <c r="AJ1699">
        <f t="shared" si="375"/>
        <v>8</v>
      </c>
      <c r="AK1699">
        <f t="shared" si="376"/>
        <v>1985</v>
      </c>
    </row>
    <row r="1700" spans="1:37" x14ac:dyDescent="0.2">
      <c r="A1700" t="s">
        <v>70</v>
      </c>
      <c r="B1700" s="93">
        <v>31283</v>
      </c>
      <c r="C1700">
        <v>26.8</v>
      </c>
      <c r="D1700">
        <v>9.9</v>
      </c>
      <c r="E1700">
        <f t="shared" si="370"/>
        <v>18.350000000000001</v>
      </c>
      <c r="F1700" s="106">
        <v>15.5</v>
      </c>
      <c r="G1700" s="107">
        <f t="shared" si="377"/>
        <v>0</v>
      </c>
      <c r="H1700">
        <f t="shared" si="378"/>
        <v>8</v>
      </c>
      <c r="I1700">
        <f t="shared" si="379"/>
        <v>1985</v>
      </c>
      <c r="Q1700" t="s">
        <v>72</v>
      </c>
      <c r="R1700" s="93">
        <v>31283</v>
      </c>
      <c r="S1700">
        <v>26.4</v>
      </c>
      <c r="T1700">
        <v>10.7</v>
      </c>
      <c r="U1700">
        <f t="shared" si="371"/>
        <v>18.549999999999997</v>
      </c>
      <c r="V1700" s="106">
        <v>14.5</v>
      </c>
      <c r="W1700" s="107">
        <f t="shared" si="380"/>
        <v>0</v>
      </c>
      <c r="X1700">
        <f t="shared" si="381"/>
        <v>8</v>
      </c>
      <c r="AG1700" s="93">
        <f t="shared" si="372"/>
        <v>31284</v>
      </c>
      <c r="AH1700" s="107">
        <f t="shared" si="373"/>
        <v>0.85000000000000053</v>
      </c>
      <c r="AI1700" s="72">
        <f t="shared" si="374"/>
        <v>25</v>
      </c>
      <c r="AJ1700">
        <f t="shared" si="375"/>
        <v>8</v>
      </c>
      <c r="AK1700">
        <f t="shared" si="376"/>
        <v>1985</v>
      </c>
    </row>
    <row r="1701" spans="1:37" x14ac:dyDescent="0.2">
      <c r="A1701" t="s">
        <v>70</v>
      </c>
      <c r="B1701" s="93">
        <v>31284</v>
      </c>
      <c r="C1701">
        <v>20.7</v>
      </c>
      <c r="D1701">
        <v>10.3</v>
      </c>
      <c r="E1701">
        <f t="shared" si="370"/>
        <v>15.5</v>
      </c>
      <c r="F1701" s="106">
        <v>15.5</v>
      </c>
      <c r="G1701" s="107">
        <f t="shared" si="377"/>
        <v>0</v>
      </c>
      <c r="H1701">
        <f t="shared" si="378"/>
        <v>8</v>
      </c>
      <c r="I1701">
        <f t="shared" si="379"/>
        <v>1985</v>
      </c>
      <c r="Q1701" t="s">
        <v>72</v>
      </c>
      <c r="R1701" s="93">
        <v>31284</v>
      </c>
      <c r="S1701">
        <v>16.899999999999999</v>
      </c>
      <c r="T1701">
        <v>8.6999999999999993</v>
      </c>
      <c r="U1701">
        <f t="shared" si="371"/>
        <v>12.799999999999999</v>
      </c>
      <c r="V1701" s="106">
        <v>14.5</v>
      </c>
      <c r="W1701" s="107">
        <f t="shared" si="380"/>
        <v>1.7000000000000011</v>
      </c>
      <c r="X1701">
        <f t="shared" si="381"/>
        <v>8</v>
      </c>
      <c r="AG1701" s="93">
        <f t="shared" si="372"/>
        <v>31285</v>
      </c>
      <c r="AH1701" s="107">
        <f t="shared" si="373"/>
        <v>3.3999999999999995</v>
      </c>
      <c r="AI1701" s="72">
        <f t="shared" si="374"/>
        <v>26</v>
      </c>
      <c r="AJ1701">
        <f t="shared" si="375"/>
        <v>8</v>
      </c>
      <c r="AK1701">
        <f t="shared" si="376"/>
        <v>1985</v>
      </c>
    </row>
    <row r="1702" spans="1:37" x14ac:dyDescent="0.2">
      <c r="A1702" t="s">
        <v>70</v>
      </c>
      <c r="B1702" s="93">
        <v>31285</v>
      </c>
      <c r="C1702">
        <v>17.5</v>
      </c>
      <c r="D1702">
        <v>8.6</v>
      </c>
      <c r="E1702">
        <f t="shared" si="370"/>
        <v>13.05</v>
      </c>
      <c r="F1702" s="106">
        <v>15.5</v>
      </c>
      <c r="G1702" s="107">
        <f t="shared" si="377"/>
        <v>2.4499999999999993</v>
      </c>
      <c r="H1702">
        <f t="shared" si="378"/>
        <v>8</v>
      </c>
      <c r="I1702">
        <f t="shared" si="379"/>
        <v>1985</v>
      </c>
      <c r="Q1702" t="s">
        <v>72</v>
      </c>
      <c r="R1702" s="93">
        <v>31285</v>
      </c>
      <c r="S1702">
        <v>16.600000000000001</v>
      </c>
      <c r="T1702">
        <v>3.7</v>
      </c>
      <c r="U1702">
        <f t="shared" si="371"/>
        <v>10.15</v>
      </c>
      <c r="V1702" s="106">
        <v>14.5</v>
      </c>
      <c r="W1702" s="107">
        <f t="shared" si="380"/>
        <v>4.3499999999999996</v>
      </c>
      <c r="X1702">
        <f t="shared" si="381"/>
        <v>8</v>
      </c>
      <c r="AG1702" s="93">
        <f t="shared" si="372"/>
        <v>31286</v>
      </c>
      <c r="AH1702" s="107">
        <f t="shared" si="373"/>
        <v>2.3250000000000002</v>
      </c>
      <c r="AI1702" s="72">
        <f t="shared" si="374"/>
        <v>27</v>
      </c>
      <c r="AJ1702">
        <f t="shared" si="375"/>
        <v>8</v>
      </c>
      <c r="AK1702">
        <f t="shared" si="376"/>
        <v>1985</v>
      </c>
    </row>
    <row r="1703" spans="1:37" x14ac:dyDescent="0.2">
      <c r="A1703" t="s">
        <v>70</v>
      </c>
      <c r="B1703" s="93">
        <v>31286</v>
      </c>
      <c r="C1703">
        <v>21.7</v>
      </c>
      <c r="D1703">
        <v>8.1999999999999993</v>
      </c>
      <c r="E1703">
        <f t="shared" si="370"/>
        <v>14.95</v>
      </c>
      <c r="F1703" s="106">
        <v>15.5</v>
      </c>
      <c r="G1703" s="107">
        <f t="shared" si="377"/>
        <v>0.55000000000000071</v>
      </c>
      <c r="H1703">
        <f t="shared" si="378"/>
        <v>8</v>
      </c>
      <c r="I1703">
        <f t="shared" si="379"/>
        <v>1985</v>
      </c>
      <c r="Q1703" t="s">
        <v>72</v>
      </c>
      <c r="R1703" s="93">
        <v>31286</v>
      </c>
      <c r="S1703">
        <v>19.7</v>
      </c>
      <c r="T1703">
        <v>1.1000000000000001</v>
      </c>
      <c r="U1703">
        <f t="shared" si="371"/>
        <v>10.4</v>
      </c>
      <c r="V1703" s="106">
        <v>14.5</v>
      </c>
      <c r="W1703" s="107">
        <f t="shared" si="380"/>
        <v>4.0999999999999996</v>
      </c>
      <c r="X1703">
        <f t="shared" si="381"/>
        <v>8</v>
      </c>
      <c r="AG1703" s="93">
        <f t="shared" si="372"/>
        <v>31287</v>
      </c>
      <c r="AH1703" s="107">
        <f t="shared" si="373"/>
        <v>2.5499999999999989</v>
      </c>
      <c r="AI1703" s="72">
        <f t="shared" si="374"/>
        <v>28</v>
      </c>
      <c r="AJ1703">
        <f t="shared" si="375"/>
        <v>8</v>
      </c>
      <c r="AK1703">
        <f t="shared" si="376"/>
        <v>1985</v>
      </c>
    </row>
    <row r="1704" spans="1:37" x14ac:dyDescent="0.2">
      <c r="A1704" t="s">
        <v>70</v>
      </c>
      <c r="B1704" s="93">
        <v>31287</v>
      </c>
      <c r="C1704">
        <v>17.600000000000001</v>
      </c>
      <c r="D1704">
        <v>8.8000000000000007</v>
      </c>
      <c r="E1704">
        <f t="shared" si="370"/>
        <v>13.200000000000001</v>
      </c>
      <c r="F1704" s="106">
        <v>15.5</v>
      </c>
      <c r="G1704" s="107">
        <f t="shared" si="377"/>
        <v>2.2999999999999989</v>
      </c>
      <c r="H1704">
        <f t="shared" si="378"/>
        <v>8</v>
      </c>
      <c r="I1704">
        <f t="shared" si="379"/>
        <v>1985</v>
      </c>
      <c r="Q1704" t="s">
        <v>72</v>
      </c>
      <c r="R1704" s="93">
        <v>31287</v>
      </c>
      <c r="S1704">
        <v>19.600000000000001</v>
      </c>
      <c r="T1704">
        <v>3.8</v>
      </c>
      <c r="U1704">
        <f t="shared" si="371"/>
        <v>11.700000000000001</v>
      </c>
      <c r="V1704" s="106">
        <v>14.5</v>
      </c>
      <c r="W1704" s="107">
        <f t="shared" si="380"/>
        <v>2.7999999999999989</v>
      </c>
      <c r="X1704">
        <f t="shared" si="381"/>
        <v>8</v>
      </c>
      <c r="AG1704" s="93">
        <f t="shared" si="372"/>
        <v>31288</v>
      </c>
      <c r="AH1704" s="107">
        <f t="shared" si="373"/>
        <v>1.1749999999999998</v>
      </c>
      <c r="AI1704" s="72">
        <f t="shared" si="374"/>
        <v>29</v>
      </c>
      <c r="AJ1704">
        <f t="shared" si="375"/>
        <v>8</v>
      </c>
      <c r="AK1704">
        <f t="shared" si="376"/>
        <v>1985</v>
      </c>
    </row>
    <row r="1705" spans="1:37" x14ac:dyDescent="0.2">
      <c r="A1705" t="s">
        <v>70</v>
      </c>
      <c r="B1705" s="93">
        <v>31288</v>
      </c>
      <c r="C1705">
        <v>24.3</v>
      </c>
      <c r="D1705">
        <v>5</v>
      </c>
      <c r="E1705">
        <f t="shared" si="370"/>
        <v>14.65</v>
      </c>
      <c r="F1705" s="106">
        <v>15.5</v>
      </c>
      <c r="G1705" s="107">
        <f t="shared" si="377"/>
        <v>0.84999999999999964</v>
      </c>
      <c r="H1705">
        <f t="shared" si="378"/>
        <v>8</v>
      </c>
      <c r="I1705">
        <f t="shared" si="379"/>
        <v>1985</v>
      </c>
      <c r="Q1705" t="s">
        <v>72</v>
      </c>
      <c r="R1705" s="93">
        <v>31288</v>
      </c>
      <c r="S1705">
        <v>21.5</v>
      </c>
      <c r="T1705">
        <v>4.5</v>
      </c>
      <c r="U1705">
        <f t="shared" si="371"/>
        <v>13</v>
      </c>
      <c r="V1705" s="106">
        <v>14.5</v>
      </c>
      <c r="W1705" s="107">
        <f t="shared" si="380"/>
        <v>1.5</v>
      </c>
      <c r="X1705">
        <f t="shared" si="381"/>
        <v>8</v>
      </c>
      <c r="AG1705" s="93">
        <f t="shared" si="372"/>
        <v>31289</v>
      </c>
      <c r="AH1705" s="107">
        <f t="shared" si="373"/>
        <v>1.8250000000000002</v>
      </c>
      <c r="AI1705" s="72">
        <f t="shared" si="374"/>
        <v>30</v>
      </c>
      <c r="AJ1705">
        <f t="shared" si="375"/>
        <v>8</v>
      </c>
      <c r="AK1705">
        <f t="shared" si="376"/>
        <v>1985</v>
      </c>
    </row>
    <row r="1706" spans="1:37" x14ac:dyDescent="0.2">
      <c r="A1706" t="s">
        <v>70</v>
      </c>
      <c r="B1706" s="93">
        <v>31289</v>
      </c>
      <c r="C1706">
        <v>25.9</v>
      </c>
      <c r="D1706">
        <v>7.1</v>
      </c>
      <c r="E1706">
        <f t="shared" si="370"/>
        <v>16.5</v>
      </c>
      <c r="F1706" s="106">
        <v>15.5</v>
      </c>
      <c r="G1706" s="107">
        <f t="shared" si="377"/>
        <v>0</v>
      </c>
      <c r="H1706">
        <f t="shared" si="378"/>
        <v>8</v>
      </c>
      <c r="I1706">
        <f t="shared" si="379"/>
        <v>1985</v>
      </c>
      <c r="Q1706" t="s">
        <v>72</v>
      </c>
      <c r="R1706" s="93">
        <v>31289</v>
      </c>
      <c r="S1706">
        <v>14.4</v>
      </c>
      <c r="T1706">
        <v>7.3</v>
      </c>
      <c r="U1706">
        <f t="shared" si="371"/>
        <v>10.85</v>
      </c>
      <c r="V1706" s="106">
        <v>14.5</v>
      </c>
      <c r="W1706" s="107">
        <f t="shared" si="380"/>
        <v>3.6500000000000004</v>
      </c>
      <c r="X1706">
        <f t="shared" si="381"/>
        <v>8</v>
      </c>
      <c r="AG1706" s="93">
        <f t="shared" si="372"/>
        <v>31290</v>
      </c>
      <c r="AH1706" s="107">
        <f t="shared" si="373"/>
        <v>3.6750000000000007</v>
      </c>
      <c r="AI1706" s="72">
        <f t="shared" si="374"/>
        <v>31</v>
      </c>
      <c r="AJ1706">
        <f t="shared" si="375"/>
        <v>8</v>
      </c>
      <c r="AK1706">
        <f t="shared" si="376"/>
        <v>1985</v>
      </c>
    </row>
    <row r="1707" spans="1:37" x14ac:dyDescent="0.2">
      <c r="A1707" t="s">
        <v>70</v>
      </c>
      <c r="B1707" s="93">
        <v>31290</v>
      </c>
      <c r="C1707">
        <v>18.399999999999999</v>
      </c>
      <c r="D1707">
        <v>3</v>
      </c>
      <c r="E1707">
        <f t="shared" si="370"/>
        <v>10.7</v>
      </c>
      <c r="F1707" s="106">
        <v>15.5</v>
      </c>
      <c r="G1707" s="107">
        <f t="shared" si="377"/>
        <v>4.8000000000000007</v>
      </c>
      <c r="H1707">
        <f t="shared" si="378"/>
        <v>8</v>
      </c>
      <c r="I1707">
        <f t="shared" si="379"/>
        <v>1985</v>
      </c>
      <c r="Q1707" t="s">
        <v>72</v>
      </c>
      <c r="R1707" s="93">
        <v>31290</v>
      </c>
      <c r="S1707">
        <v>18.5</v>
      </c>
      <c r="T1707">
        <v>5.4</v>
      </c>
      <c r="U1707">
        <f t="shared" si="371"/>
        <v>11.95</v>
      </c>
      <c r="V1707" s="106">
        <v>14.5</v>
      </c>
      <c r="W1707" s="107">
        <f t="shared" si="380"/>
        <v>2.5500000000000007</v>
      </c>
      <c r="X1707">
        <f t="shared" si="381"/>
        <v>8</v>
      </c>
      <c r="AG1707" s="93">
        <f t="shared" si="372"/>
        <v>31291</v>
      </c>
      <c r="AH1707" s="107">
        <f t="shared" si="373"/>
        <v>3.75</v>
      </c>
      <c r="AI1707" s="72">
        <f t="shared" si="374"/>
        <v>1</v>
      </c>
      <c r="AJ1707">
        <f t="shared" si="375"/>
        <v>9</v>
      </c>
      <c r="AK1707">
        <f t="shared" si="376"/>
        <v>1985</v>
      </c>
    </row>
    <row r="1708" spans="1:37" x14ac:dyDescent="0.2">
      <c r="A1708" t="s">
        <v>70</v>
      </c>
      <c r="B1708" s="93">
        <v>31291</v>
      </c>
      <c r="C1708">
        <v>19.3</v>
      </c>
      <c r="D1708">
        <v>2.2000000000000002</v>
      </c>
      <c r="E1708">
        <f t="shared" si="370"/>
        <v>10.75</v>
      </c>
      <c r="F1708" s="106">
        <v>15.5</v>
      </c>
      <c r="G1708" s="107">
        <f t="shared" si="377"/>
        <v>4.75</v>
      </c>
      <c r="H1708">
        <f t="shared" si="378"/>
        <v>9</v>
      </c>
      <c r="I1708">
        <f t="shared" si="379"/>
        <v>1985</v>
      </c>
      <c r="Q1708" t="s">
        <v>72</v>
      </c>
      <c r="R1708" s="93">
        <v>31291</v>
      </c>
      <c r="S1708">
        <v>18.100000000000001</v>
      </c>
      <c r="T1708">
        <v>5.4</v>
      </c>
      <c r="U1708">
        <f t="shared" si="371"/>
        <v>11.75</v>
      </c>
      <c r="V1708" s="106">
        <v>14.5</v>
      </c>
      <c r="W1708" s="107">
        <f t="shared" si="380"/>
        <v>2.75</v>
      </c>
      <c r="X1708">
        <f t="shared" si="381"/>
        <v>9</v>
      </c>
      <c r="AG1708" s="93">
        <f t="shared" si="372"/>
        <v>31292</v>
      </c>
      <c r="AH1708" s="107">
        <f t="shared" si="373"/>
        <v>3.8500000000000014</v>
      </c>
      <c r="AI1708" s="72">
        <f t="shared" si="374"/>
        <v>2</v>
      </c>
      <c r="AJ1708">
        <f t="shared" si="375"/>
        <v>9</v>
      </c>
      <c r="AK1708">
        <f t="shared" si="376"/>
        <v>1985</v>
      </c>
    </row>
    <row r="1709" spans="1:37" x14ac:dyDescent="0.2">
      <c r="A1709" t="s">
        <v>70</v>
      </c>
      <c r="B1709" s="93">
        <v>31292</v>
      </c>
      <c r="C1709">
        <v>19.899999999999999</v>
      </c>
      <c r="D1709">
        <v>4.9000000000000004</v>
      </c>
      <c r="E1709">
        <f t="shared" si="370"/>
        <v>12.399999999999999</v>
      </c>
      <c r="F1709" s="106">
        <v>15.5</v>
      </c>
      <c r="G1709" s="107">
        <f t="shared" si="377"/>
        <v>3.1000000000000014</v>
      </c>
      <c r="H1709">
        <f t="shared" si="378"/>
        <v>9</v>
      </c>
      <c r="I1709">
        <f t="shared" si="379"/>
        <v>1985</v>
      </c>
      <c r="Q1709" t="s">
        <v>72</v>
      </c>
      <c r="R1709" s="93">
        <v>31292</v>
      </c>
      <c r="S1709">
        <v>17.399999999999999</v>
      </c>
      <c r="T1709">
        <v>2.4</v>
      </c>
      <c r="U1709">
        <f t="shared" si="371"/>
        <v>9.8999999999999986</v>
      </c>
      <c r="V1709" s="106">
        <v>14.5</v>
      </c>
      <c r="W1709" s="107">
        <f t="shared" si="380"/>
        <v>4.6000000000000014</v>
      </c>
      <c r="X1709">
        <f t="shared" si="381"/>
        <v>9</v>
      </c>
      <c r="AG1709" s="93">
        <f t="shared" si="372"/>
        <v>31293</v>
      </c>
      <c r="AH1709" s="107">
        <f t="shared" si="373"/>
        <v>4.4249999999999998</v>
      </c>
      <c r="AI1709" s="72">
        <f t="shared" si="374"/>
        <v>3</v>
      </c>
      <c r="AJ1709">
        <f t="shared" si="375"/>
        <v>9</v>
      </c>
      <c r="AK1709">
        <f t="shared" si="376"/>
        <v>1985</v>
      </c>
    </row>
    <row r="1710" spans="1:37" x14ac:dyDescent="0.2">
      <c r="A1710" t="s">
        <v>70</v>
      </c>
      <c r="B1710" s="93">
        <v>31293</v>
      </c>
      <c r="C1710">
        <v>15.6</v>
      </c>
      <c r="D1710">
        <v>7.1</v>
      </c>
      <c r="E1710">
        <f t="shared" si="370"/>
        <v>11.35</v>
      </c>
      <c r="F1710" s="106">
        <v>15.5</v>
      </c>
      <c r="G1710" s="107">
        <f t="shared" si="377"/>
        <v>4.1500000000000004</v>
      </c>
      <c r="H1710">
        <f t="shared" si="378"/>
        <v>9</v>
      </c>
      <c r="I1710">
        <f t="shared" si="379"/>
        <v>1985</v>
      </c>
      <c r="Q1710" t="s">
        <v>72</v>
      </c>
      <c r="R1710" s="93">
        <v>31293</v>
      </c>
      <c r="S1710">
        <v>15.9</v>
      </c>
      <c r="T1710">
        <v>3.7</v>
      </c>
      <c r="U1710">
        <f t="shared" si="371"/>
        <v>9.8000000000000007</v>
      </c>
      <c r="V1710" s="106">
        <v>14.5</v>
      </c>
      <c r="W1710" s="107">
        <f t="shared" si="380"/>
        <v>4.6999999999999993</v>
      </c>
      <c r="X1710">
        <f t="shared" si="381"/>
        <v>9</v>
      </c>
      <c r="AG1710" s="93">
        <f t="shared" si="372"/>
        <v>31294</v>
      </c>
      <c r="AH1710" s="107">
        <f t="shared" si="373"/>
        <v>3.9749999999999996</v>
      </c>
      <c r="AI1710" s="72">
        <f t="shared" si="374"/>
        <v>4</v>
      </c>
      <c r="AJ1710">
        <f t="shared" si="375"/>
        <v>9</v>
      </c>
      <c r="AK1710">
        <f t="shared" si="376"/>
        <v>1985</v>
      </c>
    </row>
    <row r="1711" spans="1:37" x14ac:dyDescent="0.2">
      <c r="A1711" t="s">
        <v>70</v>
      </c>
      <c r="B1711" s="93">
        <v>31294</v>
      </c>
      <c r="C1711">
        <v>20.100000000000001</v>
      </c>
      <c r="D1711">
        <v>3.9</v>
      </c>
      <c r="E1711">
        <f t="shared" si="370"/>
        <v>12</v>
      </c>
      <c r="F1711" s="106">
        <v>15.5</v>
      </c>
      <c r="G1711" s="107">
        <f t="shared" si="377"/>
        <v>3.5</v>
      </c>
      <c r="H1711">
        <f t="shared" si="378"/>
        <v>9</v>
      </c>
      <c r="I1711">
        <f t="shared" si="379"/>
        <v>1985</v>
      </c>
      <c r="Q1711" t="s">
        <v>72</v>
      </c>
      <c r="R1711" s="93">
        <v>31294</v>
      </c>
      <c r="S1711">
        <v>18.3</v>
      </c>
      <c r="T1711">
        <v>1.8</v>
      </c>
      <c r="U1711">
        <f t="shared" si="371"/>
        <v>10.050000000000001</v>
      </c>
      <c r="V1711" s="106">
        <v>14.5</v>
      </c>
      <c r="W1711" s="107">
        <f t="shared" si="380"/>
        <v>4.4499999999999993</v>
      </c>
      <c r="X1711">
        <f t="shared" si="381"/>
        <v>9</v>
      </c>
      <c r="AG1711" s="93">
        <f t="shared" si="372"/>
        <v>31295</v>
      </c>
      <c r="AH1711" s="107">
        <f t="shared" si="373"/>
        <v>7.8250000000000002</v>
      </c>
      <c r="AI1711" s="72">
        <f t="shared" si="374"/>
        <v>5</v>
      </c>
      <c r="AJ1711">
        <f t="shared" si="375"/>
        <v>9</v>
      </c>
      <c r="AK1711">
        <f t="shared" si="376"/>
        <v>1985</v>
      </c>
    </row>
    <row r="1712" spans="1:37" x14ac:dyDescent="0.2">
      <c r="A1712" t="s">
        <v>70</v>
      </c>
      <c r="B1712" s="93">
        <v>31295</v>
      </c>
      <c r="C1712">
        <v>13.5</v>
      </c>
      <c r="D1712">
        <v>1.9</v>
      </c>
      <c r="E1712">
        <f t="shared" si="370"/>
        <v>7.7</v>
      </c>
      <c r="F1712" s="106">
        <v>15.5</v>
      </c>
      <c r="G1712" s="107">
        <f t="shared" si="377"/>
        <v>7.8</v>
      </c>
      <c r="H1712">
        <f t="shared" si="378"/>
        <v>9</v>
      </c>
      <c r="I1712">
        <f t="shared" si="379"/>
        <v>1985</v>
      </c>
      <c r="Q1712" t="s">
        <v>72</v>
      </c>
      <c r="R1712" s="93">
        <v>31295</v>
      </c>
      <c r="S1712">
        <v>10.199999999999999</v>
      </c>
      <c r="T1712">
        <v>3.1</v>
      </c>
      <c r="U1712">
        <f t="shared" si="371"/>
        <v>6.6499999999999995</v>
      </c>
      <c r="V1712" s="106">
        <v>14.5</v>
      </c>
      <c r="W1712" s="107">
        <f t="shared" si="380"/>
        <v>7.8500000000000005</v>
      </c>
      <c r="X1712">
        <f t="shared" si="381"/>
        <v>9</v>
      </c>
      <c r="AG1712" s="93">
        <f t="shared" si="372"/>
        <v>31296</v>
      </c>
      <c r="AH1712" s="107">
        <f t="shared" si="373"/>
        <v>13.125</v>
      </c>
      <c r="AI1712" s="72">
        <f t="shared" si="374"/>
        <v>6</v>
      </c>
      <c r="AJ1712">
        <f t="shared" si="375"/>
        <v>9</v>
      </c>
      <c r="AK1712">
        <f t="shared" si="376"/>
        <v>1985</v>
      </c>
    </row>
    <row r="1713" spans="1:37" x14ac:dyDescent="0.2">
      <c r="A1713" t="s">
        <v>70</v>
      </c>
      <c r="B1713" s="93">
        <v>31296</v>
      </c>
      <c r="C1713">
        <v>2.6</v>
      </c>
      <c r="D1713">
        <v>-1</v>
      </c>
      <c r="E1713">
        <f t="shared" si="370"/>
        <v>0.8</v>
      </c>
      <c r="F1713" s="106">
        <v>15.5</v>
      </c>
      <c r="G1713" s="107">
        <f t="shared" si="377"/>
        <v>14.7</v>
      </c>
      <c r="H1713">
        <f t="shared" si="378"/>
        <v>9</v>
      </c>
      <c r="I1713">
        <f t="shared" si="379"/>
        <v>1985</v>
      </c>
      <c r="Q1713" t="s">
        <v>72</v>
      </c>
      <c r="R1713" s="93">
        <v>31296</v>
      </c>
      <c r="S1713">
        <v>5.9</v>
      </c>
      <c r="T1713">
        <v>0</v>
      </c>
      <c r="U1713">
        <f t="shared" si="371"/>
        <v>2.95</v>
      </c>
      <c r="V1713" s="106">
        <v>14.5</v>
      </c>
      <c r="W1713" s="107">
        <f t="shared" si="380"/>
        <v>11.55</v>
      </c>
      <c r="X1713">
        <f t="shared" si="381"/>
        <v>9</v>
      </c>
      <c r="AG1713" s="93">
        <f t="shared" si="372"/>
        <v>31297</v>
      </c>
      <c r="AH1713" s="107">
        <f t="shared" si="373"/>
        <v>12.475000000000001</v>
      </c>
      <c r="AI1713" s="72">
        <f t="shared" si="374"/>
        <v>7</v>
      </c>
      <c r="AJ1713">
        <f t="shared" si="375"/>
        <v>9</v>
      </c>
      <c r="AK1713">
        <f t="shared" si="376"/>
        <v>1985</v>
      </c>
    </row>
    <row r="1714" spans="1:37" x14ac:dyDescent="0.2">
      <c r="A1714" t="s">
        <v>70</v>
      </c>
      <c r="B1714" s="93">
        <v>31297</v>
      </c>
      <c r="C1714">
        <v>3.9</v>
      </c>
      <c r="D1714">
        <v>-0.5</v>
      </c>
      <c r="E1714">
        <f t="shared" si="370"/>
        <v>1.7</v>
      </c>
      <c r="F1714" s="106">
        <v>15.5</v>
      </c>
      <c r="G1714" s="107">
        <f t="shared" si="377"/>
        <v>13.8</v>
      </c>
      <c r="H1714">
        <f t="shared" si="378"/>
        <v>9</v>
      </c>
      <c r="I1714">
        <f t="shared" si="379"/>
        <v>1985</v>
      </c>
      <c r="Q1714" t="s">
        <v>72</v>
      </c>
      <c r="R1714" s="93">
        <v>31297</v>
      </c>
      <c r="S1714">
        <v>7</v>
      </c>
      <c r="T1714">
        <v>-0.3</v>
      </c>
      <c r="U1714">
        <f t="shared" si="371"/>
        <v>3.35</v>
      </c>
      <c r="V1714" s="106">
        <v>14.5</v>
      </c>
      <c r="W1714" s="107">
        <f t="shared" si="380"/>
        <v>11.15</v>
      </c>
      <c r="X1714">
        <f t="shared" si="381"/>
        <v>9</v>
      </c>
      <c r="AG1714" s="93">
        <f t="shared" si="372"/>
        <v>31298</v>
      </c>
      <c r="AH1714" s="107">
        <f t="shared" si="373"/>
        <v>9.75</v>
      </c>
      <c r="AI1714" s="72">
        <f t="shared" si="374"/>
        <v>8</v>
      </c>
      <c r="AJ1714">
        <f t="shared" si="375"/>
        <v>9</v>
      </c>
      <c r="AK1714">
        <f t="shared" si="376"/>
        <v>1985</v>
      </c>
    </row>
    <row r="1715" spans="1:37" x14ac:dyDescent="0.2">
      <c r="A1715" t="s">
        <v>70</v>
      </c>
      <c r="B1715" s="93">
        <v>31298</v>
      </c>
      <c r="C1715">
        <v>6.1</v>
      </c>
      <c r="D1715">
        <v>2.4</v>
      </c>
      <c r="E1715">
        <f t="shared" si="370"/>
        <v>4.25</v>
      </c>
      <c r="F1715" s="106">
        <v>15.5</v>
      </c>
      <c r="G1715" s="107">
        <f t="shared" si="377"/>
        <v>11.25</v>
      </c>
      <c r="H1715">
        <f t="shared" si="378"/>
        <v>9</v>
      </c>
      <c r="I1715">
        <f t="shared" si="379"/>
        <v>1985</v>
      </c>
      <c r="Q1715" t="s">
        <v>72</v>
      </c>
      <c r="R1715" s="93">
        <v>31298</v>
      </c>
      <c r="S1715">
        <v>9.5</v>
      </c>
      <c r="T1715">
        <v>3</v>
      </c>
      <c r="U1715">
        <f t="shared" si="371"/>
        <v>6.25</v>
      </c>
      <c r="V1715" s="106">
        <v>14.5</v>
      </c>
      <c r="W1715" s="107">
        <f t="shared" si="380"/>
        <v>8.25</v>
      </c>
      <c r="X1715">
        <f t="shared" si="381"/>
        <v>9</v>
      </c>
      <c r="AG1715" s="93">
        <f t="shared" si="372"/>
        <v>31299</v>
      </c>
      <c r="AH1715" s="107">
        <f t="shared" si="373"/>
        <v>8.0249999999999986</v>
      </c>
      <c r="AI1715" s="72">
        <f t="shared" si="374"/>
        <v>9</v>
      </c>
      <c r="AJ1715">
        <f t="shared" si="375"/>
        <v>9</v>
      </c>
      <c r="AK1715">
        <f t="shared" si="376"/>
        <v>1985</v>
      </c>
    </row>
    <row r="1716" spans="1:37" x14ac:dyDescent="0.2">
      <c r="A1716" t="s">
        <v>70</v>
      </c>
      <c r="B1716" s="93">
        <v>31299</v>
      </c>
      <c r="C1716">
        <v>7.8</v>
      </c>
      <c r="D1716">
        <v>4.3</v>
      </c>
      <c r="E1716">
        <f t="shared" si="370"/>
        <v>6.05</v>
      </c>
      <c r="F1716" s="106">
        <v>15.5</v>
      </c>
      <c r="G1716" s="107">
        <f t="shared" si="377"/>
        <v>9.4499999999999993</v>
      </c>
      <c r="H1716">
        <f t="shared" si="378"/>
        <v>9</v>
      </c>
      <c r="I1716">
        <f t="shared" si="379"/>
        <v>1985</v>
      </c>
      <c r="Q1716" t="s">
        <v>72</v>
      </c>
      <c r="R1716" s="93">
        <v>31299</v>
      </c>
      <c r="S1716">
        <v>12.9</v>
      </c>
      <c r="T1716">
        <v>2.9</v>
      </c>
      <c r="U1716">
        <f t="shared" si="371"/>
        <v>7.9</v>
      </c>
      <c r="V1716" s="106">
        <v>14.5</v>
      </c>
      <c r="W1716" s="107">
        <f t="shared" si="380"/>
        <v>6.6</v>
      </c>
      <c r="X1716">
        <f t="shared" si="381"/>
        <v>9</v>
      </c>
      <c r="AG1716" s="93">
        <f t="shared" si="372"/>
        <v>31300</v>
      </c>
      <c r="AH1716" s="107">
        <f t="shared" si="373"/>
        <v>5.0250000000000004</v>
      </c>
      <c r="AI1716" s="72">
        <f t="shared" si="374"/>
        <v>10</v>
      </c>
      <c r="AJ1716">
        <f t="shared" si="375"/>
        <v>9</v>
      </c>
      <c r="AK1716">
        <f t="shared" si="376"/>
        <v>1985</v>
      </c>
    </row>
    <row r="1717" spans="1:37" x14ac:dyDescent="0.2">
      <c r="A1717" t="s">
        <v>70</v>
      </c>
      <c r="B1717" s="93">
        <v>31300</v>
      </c>
      <c r="C1717">
        <v>15.1</v>
      </c>
      <c r="D1717">
        <v>5</v>
      </c>
      <c r="E1717">
        <f t="shared" si="370"/>
        <v>10.050000000000001</v>
      </c>
      <c r="F1717" s="106">
        <v>15.5</v>
      </c>
      <c r="G1717" s="107">
        <f t="shared" si="377"/>
        <v>5.4499999999999993</v>
      </c>
      <c r="H1717">
        <f t="shared" si="378"/>
        <v>9</v>
      </c>
      <c r="I1717">
        <f t="shared" si="379"/>
        <v>1985</v>
      </c>
      <c r="Q1717" t="s">
        <v>72</v>
      </c>
      <c r="R1717" s="93">
        <v>31300</v>
      </c>
      <c r="S1717">
        <v>14.7</v>
      </c>
      <c r="T1717">
        <v>5.0999999999999996</v>
      </c>
      <c r="U1717">
        <f t="shared" si="371"/>
        <v>9.8999999999999986</v>
      </c>
      <c r="V1717" s="106">
        <v>14.5</v>
      </c>
      <c r="W1717" s="107">
        <f t="shared" si="380"/>
        <v>4.6000000000000014</v>
      </c>
      <c r="X1717">
        <f t="shared" si="381"/>
        <v>9</v>
      </c>
      <c r="AG1717" s="93">
        <f t="shared" si="372"/>
        <v>31301</v>
      </c>
      <c r="AH1717" s="107">
        <f t="shared" si="373"/>
        <v>4.75</v>
      </c>
      <c r="AI1717" s="72">
        <f t="shared" si="374"/>
        <v>11</v>
      </c>
      <c r="AJ1717">
        <f t="shared" si="375"/>
        <v>9</v>
      </c>
      <c r="AK1717">
        <f t="shared" si="376"/>
        <v>1985</v>
      </c>
    </row>
    <row r="1718" spans="1:37" x14ac:dyDescent="0.2">
      <c r="A1718" t="s">
        <v>70</v>
      </c>
      <c r="B1718" s="93">
        <v>31301</v>
      </c>
      <c r="C1718">
        <v>13</v>
      </c>
      <c r="D1718">
        <v>5.7</v>
      </c>
      <c r="E1718">
        <f t="shared" si="370"/>
        <v>9.35</v>
      </c>
      <c r="F1718" s="106">
        <v>15.5</v>
      </c>
      <c r="G1718" s="107">
        <f t="shared" si="377"/>
        <v>6.15</v>
      </c>
      <c r="H1718">
        <f t="shared" si="378"/>
        <v>9</v>
      </c>
      <c r="I1718">
        <f t="shared" si="379"/>
        <v>1985</v>
      </c>
      <c r="Q1718" t="s">
        <v>72</v>
      </c>
      <c r="R1718" s="93">
        <v>31301</v>
      </c>
      <c r="S1718">
        <v>15.1</v>
      </c>
      <c r="T1718">
        <v>7.2</v>
      </c>
      <c r="U1718">
        <f t="shared" si="371"/>
        <v>11.15</v>
      </c>
      <c r="V1718" s="106">
        <v>14.5</v>
      </c>
      <c r="W1718" s="107">
        <f t="shared" si="380"/>
        <v>3.3499999999999996</v>
      </c>
      <c r="X1718">
        <f t="shared" si="381"/>
        <v>9</v>
      </c>
      <c r="AG1718" s="93">
        <f t="shared" si="372"/>
        <v>31302</v>
      </c>
      <c r="AH1718" s="107">
        <f t="shared" si="373"/>
        <v>3.375</v>
      </c>
      <c r="AI1718" s="72">
        <f t="shared" si="374"/>
        <v>12</v>
      </c>
      <c r="AJ1718">
        <f t="shared" si="375"/>
        <v>9</v>
      </c>
      <c r="AK1718">
        <f t="shared" si="376"/>
        <v>1985</v>
      </c>
    </row>
    <row r="1719" spans="1:37" x14ac:dyDescent="0.2">
      <c r="A1719" t="s">
        <v>70</v>
      </c>
      <c r="B1719" s="93">
        <v>31302</v>
      </c>
      <c r="C1719">
        <v>11.8</v>
      </c>
      <c r="D1719">
        <v>8.1999999999999993</v>
      </c>
      <c r="E1719">
        <f t="shared" si="370"/>
        <v>10</v>
      </c>
      <c r="F1719" s="106">
        <v>15.5</v>
      </c>
      <c r="G1719" s="107">
        <f t="shared" si="377"/>
        <v>5.5</v>
      </c>
      <c r="H1719">
        <f t="shared" si="378"/>
        <v>9</v>
      </c>
      <c r="I1719">
        <f t="shared" si="379"/>
        <v>1985</v>
      </c>
      <c r="Q1719" t="s">
        <v>72</v>
      </c>
      <c r="R1719" s="93">
        <v>31302</v>
      </c>
      <c r="S1719">
        <v>14.7</v>
      </c>
      <c r="T1719">
        <v>11.8</v>
      </c>
      <c r="U1719">
        <f t="shared" si="371"/>
        <v>13.25</v>
      </c>
      <c r="V1719" s="106">
        <v>14.5</v>
      </c>
      <c r="W1719" s="107">
        <f t="shared" si="380"/>
        <v>1.25</v>
      </c>
      <c r="X1719">
        <f t="shared" si="381"/>
        <v>9</v>
      </c>
      <c r="AG1719" s="93">
        <f t="shared" si="372"/>
        <v>31303</v>
      </c>
      <c r="AH1719" s="107">
        <f t="shared" si="373"/>
        <v>3.5</v>
      </c>
      <c r="AI1719" s="72">
        <f t="shared" si="374"/>
        <v>13</v>
      </c>
      <c r="AJ1719">
        <f t="shared" si="375"/>
        <v>9</v>
      </c>
      <c r="AK1719">
        <f t="shared" si="376"/>
        <v>1985</v>
      </c>
    </row>
    <row r="1720" spans="1:37" x14ac:dyDescent="0.2">
      <c r="A1720" t="s">
        <v>70</v>
      </c>
      <c r="B1720" s="93">
        <v>31303</v>
      </c>
      <c r="C1720">
        <v>19</v>
      </c>
      <c r="D1720">
        <v>7.3</v>
      </c>
      <c r="E1720">
        <f t="shared" si="370"/>
        <v>13.15</v>
      </c>
      <c r="F1720" s="106">
        <v>15.5</v>
      </c>
      <c r="G1720" s="107">
        <f t="shared" si="377"/>
        <v>2.3499999999999996</v>
      </c>
      <c r="H1720">
        <f t="shared" si="378"/>
        <v>9</v>
      </c>
      <c r="I1720">
        <f t="shared" si="379"/>
        <v>1985</v>
      </c>
      <c r="Q1720" t="s">
        <v>72</v>
      </c>
      <c r="R1720" s="93">
        <v>31303</v>
      </c>
      <c r="S1720">
        <v>14.4</v>
      </c>
      <c r="T1720">
        <v>5.3</v>
      </c>
      <c r="U1720">
        <f t="shared" si="371"/>
        <v>9.85</v>
      </c>
      <c r="V1720" s="106">
        <v>14.5</v>
      </c>
      <c r="W1720" s="107">
        <f t="shared" si="380"/>
        <v>4.6500000000000004</v>
      </c>
      <c r="X1720">
        <f t="shared" si="381"/>
        <v>9</v>
      </c>
      <c r="AG1720" s="93">
        <f t="shared" si="372"/>
        <v>31304</v>
      </c>
      <c r="AH1720" s="107">
        <f t="shared" si="373"/>
        <v>5.0749999999999993</v>
      </c>
      <c r="AI1720" s="72">
        <f t="shared" si="374"/>
        <v>14</v>
      </c>
      <c r="AJ1720">
        <f t="shared" si="375"/>
        <v>9</v>
      </c>
      <c r="AK1720">
        <f t="shared" si="376"/>
        <v>1985</v>
      </c>
    </row>
    <row r="1721" spans="1:37" x14ac:dyDescent="0.2">
      <c r="A1721" t="s">
        <v>70</v>
      </c>
      <c r="B1721" s="93">
        <v>31304</v>
      </c>
      <c r="C1721">
        <v>17.5</v>
      </c>
      <c r="D1721">
        <v>2.2999999999999998</v>
      </c>
      <c r="E1721">
        <f t="shared" si="370"/>
        <v>9.9</v>
      </c>
      <c r="F1721" s="106">
        <v>15.5</v>
      </c>
      <c r="G1721" s="107">
        <f t="shared" si="377"/>
        <v>5.6</v>
      </c>
      <c r="H1721">
        <f t="shared" si="378"/>
        <v>9</v>
      </c>
      <c r="I1721">
        <f t="shared" si="379"/>
        <v>1985</v>
      </c>
      <c r="Q1721" t="s">
        <v>72</v>
      </c>
      <c r="R1721" s="93">
        <v>31304</v>
      </c>
      <c r="S1721">
        <v>18.8</v>
      </c>
      <c r="T1721">
        <v>1.1000000000000001</v>
      </c>
      <c r="U1721">
        <f t="shared" si="371"/>
        <v>9.9500000000000011</v>
      </c>
      <c r="V1721" s="106">
        <v>14.5</v>
      </c>
      <c r="W1721" s="107">
        <f t="shared" si="380"/>
        <v>4.5499999999999989</v>
      </c>
      <c r="X1721">
        <f t="shared" si="381"/>
        <v>9</v>
      </c>
      <c r="AG1721" s="93">
        <f t="shared" si="372"/>
        <v>31305</v>
      </c>
      <c r="AH1721" s="107">
        <f t="shared" si="373"/>
        <v>4.4749999999999996</v>
      </c>
      <c r="AI1721" s="72">
        <f t="shared" si="374"/>
        <v>15</v>
      </c>
      <c r="AJ1721">
        <f t="shared" si="375"/>
        <v>9</v>
      </c>
      <c r="AK1721">
        <f t="shared" si="376"/>
        <v>1985</v>
      </c>
    </row>
    <row r="1722" spans="1:37" x14ac:dyDescent="0.2">
      <c r="A1722" t="s">
        <v>70</v>
      </c>
      <c r="B1722" s="93">
        <v>31305</v>
      </c>
      <c r="C1722">
        <v>17.100000000000001</v>
      </c>
      <c r="D1722">
        <v>4</v>
      </c>
      <c r="E1722">
        <f t="shared" si="370"/>
        <v>10.55</v>
      </c>
      <c r="F1722" s="106">
        <v>15.5</v>
      </c>
      <c r="G1722" s="107">
        <f t="shared" si="377"/>
        <v>4.9499999999999993</v>
      </c>
      <c r="H1722">
        <f t="shared" si="378"/>
        <v>9</v>
      </c>
      <c r="I1722">
        <f t="shared" si="379"/>
        <v>1985</v>
      </c>
      <c r="Q1722" t="s">
        <v>72</v>
      </c>
      <c r="R1722" s="93">
        <v>31305</v>
      </c>
      <c r="S1722">
        <v>18.899999999999999</v>
      </c>
      <c r="T1722">
        <v>2.1</v>
      </c>
      <c r="U1722">
        <f t="shared" si="371"/>
        <v>10.5</v>
      </c>
      <c r="V1722" s="106">
        <v>14.5</v>
      </c>
      <c r="W1722" s="107">
        <f t="shared" si="380"/>
        <v>4</v>
      </c>
      <c r="X1722">
        <f t="shared" si="381"/>
        <v>9</v>
      </c>
      <c r="AG1722" s="93">
        <f t="shared" si="372"/>
        <v>31306</v>
      </c>
      <c r="AH1722" s="107">
        <f t="shared" si="373"/>
        <v>3</v>
      </c>
      <c r="AI1722" s="72">
        <f t="shared" si="374"/>
        <v>16</v>
      </c>
      <c r="AJ1722">
        <f t="shared" si="375"/>
        <v>9</v>
      </c>
      <c r="AK1722">
        <f t="shared" si="376"/>
        <v>1985</v>
      </c>
    </row>
    <row r="1723" spans="1:37" x14ac:dyDescent="0.2">
      <c r="A1723" t="s">
        <v>70</v>
      </c>
      <c r="B1723" s="93">
        <v>31306</v>
      </c>
      <c r="C1723">
        <v>18</v>
      </c>
      <c r="D1723">
        <v>5</v>
      </c>
      <c r="E1723">
        <f t="shared" si="370"/>
        <v>11.5</v>
      </c>
      <c r="F1723" s="106">
        <v>15.5</v>
      </c>
      <c r="G1723" s="107">
        <f t="shared" si="377"/>
        <v>4</v>
      </c>
      <c r="H1723">
        <f t="shared" si="378"/>
        <v>9</v>
      </c>
      <c r="I1723">
        <f t="shared" si="379"/>
        <v>1985</v>
      </c>
      <c r="Q1723" t="s">
        <v>72</v>
      </c>
      <c r="R1723" s="93">
        <v>31306</v>
      </c>
      <c r="S1723">
        <v>18</v>
      </c>
      <c r="T1723">
        <v>7</v>
      </c>
      <c r="U1723">
        <f t="shared" si="371"/>
        <v>12.5</v>
      </c>
      <c r="V1723" s="106">
        <v>14.5</v>
      </c>
      <c r="W1723" s="107">
        <f t="shared" si="380"/>
        <v>2</v>
      </c>
      <c r="X1723">
        <f t="shared" si="381"/>
        <v>9</v>
      </c>
      <c r="AG1723" s="93">
        <f t="shared" si="372"/>
        <v>31307</v>
      </c>
      <c r="AH1723" s="107">
        <f t="shared" si="373"/>
        <v>9.6499999999999986</v>
      </c>
      <c r="AI1723" s="72">
        <f t="shared" si="374"/>
        <v>17</v>
      </c>
      <c r="AJ1723">
        <f t="shared" si="375"/>
        <v>9</v>
      </c>
      <c r="AK1723">
        <f t="shared" si="376"/>
        <v>1985</v>
      </c>
    </row>
    <row r="1724" spans="1:37" x14ac:dyDescent="0.2">
      <c r="A1724" t="s">
        <v>70</v>
      </c>
      <c r="B1724" s="93">
        <v>31307</v>
      </c>
      <c r="C1724">
        <v>10.7</v>
      </c>
      <c r="D1724">
        <v>-0.1</v>
      </c>
      <c r="E1724">
        <f t="shared" si="370"/>
        <v>5.3</v>
      </c>
      <c r="F1724" s="106">
        <v>15.5</v>
      </c>
      <c r="G1724" s="107">
        <f t="shared" si="377"/>
        <v>10.199999999999999</v>
      </c>
      <c r="H1724">
        <f t="shared" si="378"/>
        <v>9</v>
      </c>
      <c r="I1724">
        <f t="shared" si="379"/>
        <v>1985</v>
      </c>
      <c r="Q1724" t="s">
        <v>72</v>
      </c>
      <c r="R1724" s="93">
        <v>31307</v>
      </c>
      <c r="S1724">
        <v>7.8</v>
      </c>
      <c r="T1724">
        <v>3</v>
      </c>
      <c r="U1724">
        <f t="shared" si="371"/>
        <v>5.4</v>
      </c>
      <c r="V1724" s="106">
        <v>14.5</v>
      </c>
      <c r="W1724" s="107">
        <f t="shared" si="380"/>
        <v>9.1</v>
      </c>
      <c r="X1724">
        <f t="shared" si="381"/>
        <v>9</v>
      </c>
      <c r="AG1724" s="93">
        <f t="shared" si="372"/>
        <v>31308</v>
      </c>
      <c r="AH1724" s="107">
        <f t="shared" si="373"/>
        <v>12.024999999999999</v>
      </c>
      <c r="AI1724" s="72">
        <f t="shared" si="374"/>
        <v>18</v>
      </c>
      <c r="AJ1724">
        <f t="shared" si="375"/>
        <v>9</v>
      </c>
      <c r="AK1724">
        <f t="shared" si="376"/>
        <v>1985</v>
      </c>
    </row>
    <row r="1725" spans="1:37" x14ac:dyDescent="0.2">
      <c r="A1725" t="s">
        <v>70</v>
      </c>
      <c r="B1725" s="93">
        <v>31308</v>
      </c>
      <c r="C1725">
        <v>5.6</v>
      </c>
      <c r="D1725">
        <v>-0.3</v>
      </c>
      <c r="E1725">
        <f t="shared" si="370"/>
        <v>2.65</v>
      </c>
      <c r="F1725" s="106">
        <v>15.5</v>
      </c>
      <c r="G1725" s="107">
        <f t="shared" si="377"/>
        <v>12.85</v>
      </c>
      <c r="H1725">
        <f t="shared" si="378"/>
        <v>9</v>
      </c>
      <c r="I1725">
        <f t="shared" si="379"/>
        <v>1985</v>
      </c>
      <c r="Q1725" t="s">
        <v>72</v>
      </c>
      <c r="R1725" s="93">
        <v>31308</v>
      </c>
      <c r="S1725">
        <v>4.5999999999999996</v>
      </c>
      <c r="T1725">
        <v>2</v>
      </c>
      <c r="U1725">
        <f t="shared" si="371"/>
        <v>3.3</v>
      </c>
      <c r="V1725" s="106">
        <v>14.5</v>
      </c>
      <c r="W1725" s="107">
        <f t="shared" si="380"/>
        <v>11.2</v>
      </c>
      <c r="X1725">
        <f t="shared" si="381"/>
        <v>9</v>
      </c>
      <c r="AG1725" s="93">
        <f t="shared" si="372"/>
        <v>31309</v>
      </c>
      <c r="AH1725" s="107">
        <f t="shared" si="373"/>
        <v>11.725</v>
      </c>
      <c r="AI1725" s="72">
        <f t="shared" si="374"/>
        <v>19</v>
      </c>
      <c r="AJ1725">
        <f t="shared" si="375"/>
        <v>9</v>
      </c>
      <c r="AK1725">
        <f t="shared" si="376"/>
        <v>1985</v>
      </c>
    </row>
    <row r="1726" spans="1:37" x14ac:dyDescent="0.2">
      <c r="A1726" t="s">
        <v>70</v>
      </c>
      <c r="B1726" s="93">
        <v>31309</v>
      </c>
      <c r="C1726">
        <v>6.4</v>
      </c>
      <c r="D1726">
        <v>0.2</v>
      </c>
      <c r="E1726">
        <f t="shared" si="370"/>
        <v>3.3000000000000003</v>
      </c>
      <c r="F1726" s="106">
        <v>15.5</v>
      </c>
      <c r="G1726" s="107">
        <f t="shared" si="377"/>
        <v>12.2</v>
      </c>
      <c r="H1726">
        <f t="shared" si="378"/>
        <v>9</v>
      </c>
      <c r="I1726">
        <f t="shared" si="379"/>
        <v>1985</v>
      </c>
      <c r="Q1726" t="s">
        <v>72</v>
      </c>
      <c r="R1726" s="93">
        <v>31309</v>
      </c>
      <c r="S1726">
        <v>6.8</v>
      </c>
      <c r="T1726">
        <v>-0.3</v>
      </c>
      <c r="U1726">
        <f t="shared" si="371"/>
        <v>3.25</v>
      </c>
      <c r="V1726" s="106">
        <v>14.5</v>
      </c>
      <c r="W1726" s="107">
        <f t="shared" si="380"/>
        <v>11.25</v>
      </c>
      <c r="X1726">
        <f t="shared" si="381"/>
        <v>9</v>
      </c>
      <c r="AG1726" s="93">
        <f t="shared" si="372"/>
        <v>31310</v>
      </c>
      <c r="AH1726" s="107">
        <f t="shared" si="373"/>
        <v>6</v>
      </c>
      <c r="AI1726" s="72">
        <f t="shared" si="374"/>
        <v>20</v>
      </c>
      <c r="AJ1726">
        <f t="shared" si="375"/>
        <v>9</v>
      </c>
      <c r="AK1726">
        <f t="shared" si="376"/>
        <v>1985</v>
      </c>
    </row>
    <row r="1727" spans="1:37" x14ac:dyDescent="0.2">
      <c r="A1727" t="s">
        <v>70</v>
      </c>
      <c r="B1727" s="93">
        <v>31310</v>
      </c>
      <c r="C1727">
        <v>17.5</v>
      </c>
      <c r="D1727">
        <v>0.4</v>
      </c>
      <c r="E1727">
        <f t="shared" si="370"/>
        <v>8.9499999999999993</v>
      </c>
      <c r="F1727" s="106">
        <v>15.5</v>
      </c>
      <c r="G1727" s="107">
        <f t="shared" si="377"/>
        <v>6.5500000000000007</v>
      </c>
      <c r="H1727">
        <f t="shared" si="378"/>
        <v>9</v>
      </c>
      <c r="I1727">
        <f t="shared" si="379"/>
        <v>1985</v>
      </c>
      <c r="Q1727" t="s">
        <v>72</v>
      </c>
      <c r="R1727" s="93">
        <v>31310</v>
      </c>
      <c r="S1727">
        <v>16.8</v>
      </c>
      <c r="T1727">
        <v>1.3</v>
      </c>
      <c r="U1727">
        <f t="shared" si="371"/>
        <v>9.0500000000000007</v>
      </c>
      <c r="V1727" s="106">
        <v>14.5</v>
      </c>
      <c r="W1727" s="107">
        <f t="shared" si="380"/>
        <v>5.4499999999999993</v>
      </c>
      <c r="X1727">
        <f t="shared" si="381"/>
        <v>9</v>
      </c>
      <c r="AG1727" s="93">
        <f t="shared" si="372"/>
        <v>31311</v>
      </c>
      <c r="AH1727" s="107">
        <f t="shared" si="373"/>
        <v>8.0249999999999986</v>
      </c>
      <c r="AI1727" s="72">
        <f t="shared" si="374"/>
        <v>21</v>
      </c>
      <c r="AJ1727">
        <f t="shared" si="375"/>
        <v>9</v>
      </c>
      <c r="AK1727">
        <f t="shared" si="376"/>
        <v>1985</v>
      </c>
    </row>
    <row r="1728" spans="1:37" x14ac:dyDescent="0.2">
      <c r="A1728" t="s">
        <v>70</v>
      </c>
      <c r="B1728" s="93">
        <v>31311</v>
      </c>
      <c r="C1728">
        <v>11.8</v>
      </c>
      <c r="D1728">
        <v>1.5</v>
      </c>
      <c r="E1728">
        <f t="shared" si="370"/>
        <v>6.65</v>
      </c>
      <c r="F1728" s="106">
        <v>15.5</v>
      </c>
      <c r="G1728" s="107">
        <f t="shared" si="377"/>
        <v>8.85</v>
      </c>
      <c r="H1728">
        <f t="shared" si="378"/>
        <v>9</v>
      </c>
      <c r="I1728">
        <f t="shared" si="379"/>
        <v>1985</v>
      </c>
      <c r="Q1728" t="s">
        <v>72</v>
      </c>
      <c r="R1728" s="93">
        <v>31311</v>
      </c>
      <c r="S1728">
        <v>11.4</v>
      </c>
      <c r="T1728">
        <v>3.2</v>
      </c>
      <c r="U1728">
        <f t="shared" si="371"/>
        <v>7.3000000000000007</v>
      </c>
      <c r="V1728" s="106">
        <v>14.5</v>
      </c>
      <c r="W1728" s="107">
        <f t="shared" si="380"/>
        <v>7.1999999999999993</v>
      </c>
      <c r="X1728">
        <f t="shared" si="381"/>
        <v>9</v>
      </c>
      <c r="AG1728" s="93">
        <f t="shared" si="372"/>
        <v>31312</v>
      </c>
      <c r="AH1728" s="107">
        <f t="shared" si="373"/>
        <v>12.425000000000001</v>
      </c>
      <c r="AI1728" s="72">
        <f t="shared" si="374"/>
        <v>22</v>
      </c>
      <c r="AJ1728">
        <f t="shared" si="375"/>
        <v>9</v>
      </c>
      <c r="AK1728">
        <f t="shared" si="376"/>
        <v>1985</v>
      </c>
    </row>
    <row r="1729" spans="1:37" x14ac:dyDescent="0.2">
      <c r="A1729" t="s">
        <v>70</v>
      </c>
      <c r="B1729" s="93">
        <v>31312</v>
      </c>
      <c r="C1729">
        <v>6.5</v>
      </c>
      <c r="D1729">
        <v>-1.6</v>
      </c>
      <c r="E1729">
        <f t="shared" si="370"/>
        <v>2.4500000000000002</v>
      </c>
      <c r="F1729" s="106">
        <v>15.5</v>
      </c>
      <c r="G1729" s="107">
        <f t="shared" si="377"/>
        <v>13.05</v>
      </c>
      <c r="H1729">
        <f t="shared" si="378"/>
        <v>9</v>
      </c>
      <c r="I1729">
        <f t="shared" si="379"/>
        <v>1985</v>
      </c>
      <c r="Q1729" t="s">
        <v>72</v>
      </c>
      <c r="R1729" s="93">
        <v>31312</v>
      </c>
      <c r="S1729">
        <v>6.4</v>
      </c>
      <c r="T1729">
        <v>-1</v>
      </c>
      <c r="U1729">
        <f t="shared" si="371"/>
        <v>2.7</v>
      </c>
      <c r="V1729" s="106">
        <v>14.5</v>
      </c>
      <c r="W1729" s="107">
        <f t="shared" si="380"/>
        <v>11.8</v>
      </c>
      <c r="X1729">
        <f t="shared" si="381"/>
        <v>9</v>
      </c>
      <c r="AG1729" s="93">
        <f t="shared" si="372"/>
        <v>31313</v>
      </c>
      <c r="AH1729" s="107">
        <f t="shared" si="373"/>
        <v>13.324999999999999</v>
      </c>
      <c r="AI1729" s="72">
        <f t="shared" si="374"/>
        <v>23</v>
      </c>
      <c r="AJ1729">
        <f t="shared" si="375"/>
        <v>9</v>
      </c>
      <c r="AK1729">
        <f t="shared" si="376"/>
        <v>1985</v>
      </c>
    </row>
    <row r="1730" spans="1:37" x14ac:dyDescent="0.2">
      <c r="A1730" t="s">
        <v>70</v>
      </c>
      <c r="B1730" s="93">
        <v>31313</v>
      </c>
      <c r="C1730">
        <v>10.4</v>
      </c>
      <c r="D1730">
        <v>-4.8</v>
      </c>
      <c r="E1730">
        <f t="shared" si="370"/>
        <v>2.8000000000000003</v>
      </c>
      <c r="F1730" s="106">
        <v>15.5</v>
      </c>
      <c r="G1730" s="107">
        <f t="shared" si="377"/>
        <v>12.7</v>
      </c>
      <c r="H1730">
        <f t="shared" si="378"/>
        <v>9</v>
      </c>
      <c r="I1730">
        <f t="shared" si="379"/>
        <v>1985</v>
      </c>
      <c r="Q1730" t="s">
        <v>72</v>
      </c>
      <c r="R1730" s="93">
        <v>31313</v>
      </c>
      <c r="S1730">
        <v>7.2</v>
      </c>
      <c r="T1730">
        <v>-6.1</v>
      </c>
      <c r="U1730">
        <f t="shared" si="371"/>
        <v>0.55000000000000027</v>
      </c>
      <c r="V1730" s="106">
        <v>14.5</v>
      </c>
      <c r="W1730" s="107">
        <f t="shared" si="380"/>
        <v>13.95</v>
      </c>
      <c r="X1730">
        <f t="shared" si="381"/>
        <v>9</v>
      </c>
      <c r="AG1730" s="93">
        <f t="shared" si="372"/>
        <v>31314</v>
      </c>
      <c r="AH1730" s="107">
        <f t="shared" si="373"/>
        <v>7.0750000000000002</v>
      </c>
      <c r="AI1730" s="72">
        <f t="shared" si="374"/>
        <v>24</v>
      </c>
      <c r="AJ1730">
        <f t="shared" si="375"/>
        <v>9</v>
      </c>
      <c r="AK1730">
        <f t="shared" si="376"/>
        <v>1985</v>
      </c>
    </row>
    <row r="1731" spans="1:37" x14ac:dyDescent="0.2">
      <c r="A1731" t="s">
        <v>70</v>
      </c>
      <c r="B1731" s="93">
        <v>31314</v>
      </c>
      <c r="C1731">
        <v>14.5</v>
      </c>
      <c r="D1731">
        <v>4</v>
      </c>
      <c r="E1731">
        <f t="shared" si="370"/>
        <v>9.25</v>
      </c>
      <c r="F1731" s="106">
        <v>15.5</v>
      </c>
      <c r="G1731" s="107">
        <f t="shared" si="377"/>
        <v>6.25</v>
      </c>
      <c r="H1731">
        <f t="shared" si="378"/>
        <v>9</v>
      </c>
      <c r="I1731">
        <f t="shared" si="379"/>
        <v>1985</v>
      </c>
      <c r="Q1731" t="s">
        <v>72</v>
      </c>
      <c r="R1731" s="93">
        <v>31314</v>
      </c>
      <c r="S1731">
        <v>12</v>
      </c>
      <c r="T1731">
        <v>1.2</v>
      </c>
      <c r="U1731">
        <f t="shared" si="371"/>
        <v>6.6</v>
      </c>
      <c r="V1731" s="106">
        <v>14.5</v>
      </c>
      <c r="W1731" s="107">
        <f t="shared" si="380"/>
        <v>7.9</v>
      </c>
      <c r="X1731">
        <f t="shared" si="381"/>
        <v>9</v>
      </c>
      <c r="AG1731" s="93">
        <f t="shared" si="372"/>
        <v>31315</v>
      </c>
      <c r="AH1731" s="107">
        <f t="shared" si="373"/>
        <v>5.6499999999999995</v>
      </c>
      <c r="AI1731" s="72">
        <f t="shared" si="374"/>
        <v>25</v>
      </c>
      <c r="AJ1731">
        <f t="shared" si="375"/>
        <v>9</v>
      </c>
      <c r="AK1731">
        <f t="shared" si="376"/>
        <v>1985</v>
      </c>
    </row>
    <row r="1732" spans="1:37" x14ac:dyDescent="0.2">
      <c r="A1732" t="s">
        <v>70</v>
      </c>
      <c r="B1732" s="93">
        <v>31315</v>
      </c>
      <c r="C1732">
        <v>18.5</v>
      </c>
      <c r="D1732">
        <v>0</v>
      </c>
      <c r="E1732">
        <f t="shared" ref="E1732:E1795" si="382">AVERAGE(C1732:D1732)</f>
        <v>9.25</v>
      </c>
      <c r="F1732" s="106">
        <v>15.5</v>
      </c>
      <c r="G1732" s="107">
        <f t="shared" si="377"/>
        <v>6.25</v>
      </c>
      <c r="H1732">
        <f t="shared" si="378"/>
        <v>9</v>
      </c>
      <c r="I1732">
        <f t="shared" si="379"/>
        <v>1985</v>
      </c>
      <c r="Q1732" t="s">
        <v>72</v>
      </c>
      <c r="R1732" s="93">
        <v>31315</v>
      </c>
      <c r="S1732">
        <v>18.600000000000001</v>
      </c>
      <c r="T1732">
        <v>0.3</v>
      </c>
      <c r="U1732">
        <f t="shared" ref="U1732:U1795" si="383">AVERAGE(S1732:T1732)</f>
        <v>9.4500000000000011</v>
      </c>
      <c r="V1732" s="106">
        <v>14.5</v>
      </c>
      <c r="W1732" s="107">
        <f t="shared" si="380"/>
        <v>5.0499999999999989</v>
      </c>
      <c r="X1732">
        <f t="shared" si="381"/>
        <v>9</v>
      </c>
      <c r="AG1732" s="93">
        <f t="shared" ref="AG1732:AG1795" si="384">R1733</f>
        <v>31316</v>
      </c>
      <c r="AH1732" s="107">
        <f t="shared" ref="AH1732:AH1795" si="385">AVERAGE(W1733,G1733)</f>
        <v>7.4249999999999998</v>
      </c>
      <c r="AI1732" s="72">
        <f t="shared" ref="AI1732:AI1795" si="386">DAY(AG1732)</f>
        <v>26</v>
      </c>
      <c r="AJ1732">
        <f t="shared" ref="AJ1732:AJ1795" si="387">MONTH(AG1732)</f>
        <v>9</v>
      </c>
      <c r="AK1732">
        <f t="shared" ref="AK1732:AK1795" si="388">YEAR(AG1732)</f>
        <v>1985</v>
      </c>
    </row>
    <row r="1733" spans="1:37" x14ac:dyDescent="0.2">
      <c r="A1733" t="s">
        <v>70</v>
      </c>
      <c r="B1733" s="93">
        <v>31316</v>
      </c>
      <c r="C1733">
        <v>16.3</v>
      </c>
      <c r="D1733">
        <v>0</v>
      </c>
      <c r="E1733">
        <f t="shared" si="382"/>
        <v>8.15</v>
      </c>
      <c r="F1733" s="106">
        <v>15.5</v>
      </c>
      <c r="G1733" s="107">
        <f t="shared" ref="G1733:G1796" si="389">IF(F1733-E1733&gt;0,F1733-E1733,0)</f>
        <v>7.35</v>
      </c>
      <c r="H1733">
        <f t="shared" ref="H1733:H1796" si="390">MONTH(B1733)</f>
        <v>9</v>
      </c>
      <c r="I1733">
        <f t="shared" ref="I1733:I1796" si="391">YEAR(B1733)</f>
        <v>1985</v>
      </c>
      <c r="Q1733" t="s">
        <v>72</v>
      </c>
      <c r="R1733" s="93">
        <v>31316</v>
      </c>
      <c r="S1733">
        <v>14.8</v>
      </c>
      <c r="T1733">
        <v>-0.8</v>
      </c>
      <c r="U1733">
        <f t="shared" si="383"/>
        <v>7</v>
      </c>
      <c r="V1733" s="106">
        <v>14.5</v>
      </c>
      <c r="W1733" s="107">
        <f t="shared" ref="W1733:W1796" si="392">IF(V1733-U1733&gt;0,V1733-U1733,0)</f>
        <v>7.5</v>
      </c>
      <c r="X1733">
        <f t="shared" ref="X1733:X1796" si="393">MONTH(R1733)</f>
        <v>9</v>
      </c>
      <c r="AG1733" s="93">
        <f t="shared" si="384"/>
        <v>31317</v>
      </c>
      <c r="AH1733" s="107">
        <f t="shared" si="385"/>
        <v>16.875</v>
      </c>
      <c r="AI1733" s="72">
        <f t="shared" si="386"/>
        <v>27</v>
      </c>
      <c r="AJ1733">
        <f t="shared" si="387"/>
        <v>9</v>
      </c>
      <c r="AK1733">
        <f t="shared" si="388"/>
        <v>1985</v>
      </c>
    </row>
    <row r="1734" spans="1:37" x14ac:dyDescent="0.2">
      <c r="A1734" t="s">
        <v>70</v>
      </c>
      <c r="B1734" s="93">
        <v>31317</v>
      </c>
      <c r="C1734">
        <v>1.2</v>
      </c>
      <c r="D1734">
        <v>-6.8</v>
      </c>
      <c r="E1734">
        <f t="shared" si="382"/>
        <v>-2.8</v>
      </c>
      <c r="F1734" s="106">
        <v>15.5</v>
      </c>
      <c r="G1734" s="107">
        <f t="shared" si="389"/>
        <v>18.3</v>
      </c>
      <c r="H1734">
        <f t="shared" si="390"/>
        <v>9</v>
      </c>
      <c r="I1734">
        <f t="shared" si="391"/>
        <v>1985</v>
      </c>
      <c r="Q1734" t="s">
        <v>72</v>
      </c>
      <c r="R1734" s="93">
        <v>31317</v>
      </c>
      <c r="S1734">
        <v>3.2</v>
      </c>
      <c r="T1734">
        <v>-5.0999999999999996</v>
      </c>
      <c r="U1734">
        <f t="shared" si="383"/>
        <v>-0.94999999999999973</v>
      </c>
      <c r="V1734" s="106">
        <v>14.5</v>
      </c>
      <c r="W1734" s="107">
        <f t="shared" si="392"/>
        <v>15.45</v>
      </c>
      <c r="X1734">
        <f t="shared" si="393"/>
        <v>9</v>
      </c>
      <c r="AG1734" s="93">
        <f t="shared" si="384"/>
        <v>31318</v>
      </c>
      <c r="AH1734" s="107">
        <f t="shared" si="385"/>
        <v>15.45</v>
      </c>
      <c r="AI1734" s="72">
        <f t="shared" si="386"/>
        <v>28</v>
      </c>
      <c r="AJ1734">
        <f t="shared" si="387"/>
        <v>9</v>
      </c>
      <c r="AK1734">
        <f t="shared" si="388"/>
        <v>1985</v>
      </c>
    </row>
    <row r="1735" spans="1:37" x14ac:dyDescent="0.2">
      <c r="A1735" t="s">
        <v>70</v>
      </c>
      <c r="B1735" s="93">
        <v>31318</v>
      </c>
      <c r="C1735">
        <v>5.7</v>
      </c>
      <c r="D1735">
        <v>-9</v>
      </c>
      <c r="E1735">
        <f t="shared" si="382"/>
        <v>-1.65</v>
      </c>
      <c r="F1735" s="106">
        <v>15.5</v>
      </c>
      <c r="G1735" s="107">
        <f t="shared" si="389"/>
        <v>17.149999999999999</v>
      </c>
      <c r="H1735">
        <f t="shared" si="390"/>
        <v>9</v>
      </c>
      <c r="I1735">
        <f t="shared" si="391"/>
        <v>1985</v>
      </c>
      <c r="Q1735" t="s">
        <v>72</v>
      </c>
      <c r="R1735" s="93">
        <v>31318</v>
      </c>
      <c r="S1735">
        <v>7.6</v>
      </c>
      <c r="T1735">
        <v>-6.1</v>
      </c>
      <c r="U1735">
        <f t="shared" si="383"/>
        <v>0.75</v>
      </c>
      <c r="V1735" s="106">
        <v>14.5</v>
      </c>
      <c r="W1735" s="107">
        <f t="shared" si="392"/>
        <v>13.75</v>
      </c>
      <c r="X1735">
        <f t="shared" si="393"/>
        <v>9</v>
      </c>
      <c r="AG1735" s="93">
        <f t="shared" si="384"/>
        <v>31319</v>
      </c>
      <c r="AH1735" s="107">
        <f t="shared" si="385"/>
        <v>12.574999999999999</v>
      </c>
      <c r="AI1735" s="72">
        <f t="shared" si="386"/>
        <v>29</v>
      </c>
      <c r="AJ1735">
        <f t="shared" si="387"/>
        <v>9</v>
      </c>
      <c r="AK1735">
        <f t="shared" si="388"/>
        <v>1985</v>
      </c>
    </row>
    <row r="1736" spans="1:37" x14ac:dyDescent="0.2">
      <c r="A1736" t="s">
        <v>70</v>
      </c>
      <c r="B1736" s="93">
        <v>31319</v>
      </c>
      <c r="C1736">
        <v>10.199999999999999</v>
      </c>
      <c r="D1736">
        <v>-7</v>
      </c>
      <c r="E1736">
        <f t="shared" si="382"/>
        <v>1.5999999999999996</v>
      </c>
      <c r="F1736" s="106">
        <v>15.5</v>
      </c>
      <c r="G1736" s="107">
        <f t="shared" si="389"/>
        <v>13.9</v>
      </c>
      <c r="H1736">
        <f t="shared" si="390"/>
        <v>9</v>
      </c>
      <c r="I1736">
        <f t="shared" si="391"/>
        <v>1985</v>
      </c>
      <c r="Q1736" t="s">
        <v>72</v>
      </c>
      <c r="R1736" s="93">
        <v>31319</v>
      </c>
      <c r="S1736">
        <v>11.5</v>
      </c>
      <c r="T1736">
        <v>-5</v>
      </c>
      <c r="U1736">
        <f t="shared" si="383"/>
        <v>3.25</v>
      </c>
      <c r="V1736" s="106">
        <v>14.5</v>
      </c>
      <c r="W1736" s="107">
        <f t="shared" si="392"/>
        <v>11.25</v>
      </c>
      <c r="X1736">
        <f t="shared" si="393"/>
        <v>9</v>
      </c>
      <c r="AG1736" s="93">
        <f t="shared" si="384"/>
        <v>31320</v>
      </c>
      <c r="AH1736" s="107">
        <f t="shared" si="385"/>
        <v>7.8249999999999993</v>
      </c>
      <c r="AI1736" s="72">
        <f t="shared" si="386"/>
        <v>30</v>
      </c>
      <c r="AJ1736">
        <f t="shared" si="387"/>
        <v>9</v>
      </c>
      <c r="AK1736">
        <f t="shared" si="388"/>
        <v>1985</v>
      </c>
    </row>
    <row r="1737" spans="1:37" x14ac:dyDescent="0.2">
      <c r="A1737" t="s">
        <v>70</v>
      </c>
      <c r="B1737" s="93">
        <v>31320</v>
      </c>
      <c r="C1737">
        <v>17</v>
      </c>
      <c r="D1737">
        <v>-2.2999999999999998</v>
      </c>
      <c r="E1737">
        <f t="shared" si="382"/>
        <v>7.35</v>
      </c>
      <c r="F1737" s="106">
        <v>15.5</v>
      </c>
      <c r="G1737" s="107">
        <f t="shared" si="389"/>
        <v>8.15</v>
      </c>
      <c r="H1737">
        <f t="shared" si="390"/>
        <v>9</v>
      </c>
      <c r="I1737">
        <f t="shared" si="391"/>
        <v>1985</v>
      </c>
      <c r="Q1737" t="s">
        <v>72</v>
      </c>
      <c r="R1737" s="93">
        <v>31320</v>
      </c>
      <c r="S1737">
        <v>18.100000000000001</v>
      </c>
      <c r="T1737">
        <v>-4.0999999999999996</v>
      </c>
      <c r="U1737">
        <f t="shared" si="383"/>
        <v>7.0000000000000009</v>
      </c>
      <c r="V1737" s="106">
        <v>14.5</v>
      </c>
      <c r="W1737" s="107">
        <f t="shared" si="392"/>
        <v>7.4999999999999991</v>
      </c>
      <c r="X1737">
        <f t="shared" si="393"/>
        <v>9</v>
      </c>
      <c r="AG1737" s="93">
        <f t="shared" si="384"/>
        <v>31321</v>
      </c>
      <c r="AH1737" s="107">
        <f t="shared" si="385"/>
        <v>5.6749999999999989</v>
      </c>
      <c r="AI1737" s="72">
        <f t="shared" si="386"/>
        <v>1</v>
      </c>
      <c r="AJ1737">
        <f t="shared" si="387"/>
        <v>10</v>
      </c>
      <c r="AK1737">
        <f t="shared" si="388"/>
        <v>1985</v>
      </c>
    </row>
    <row r="1738" spans="1:37" x14ac:dyDescent="0.2">
      <c r="A1738" t="s">
        <v>70</v>
      </c>
      <c r="B1738" s="93">
        <v>31321</v>
      </c>
      <c r="C1738">
        <v>16.100000000000001</v>
      </c>
      <c r="D1738">
        <v>4.3</v>
      </c>
      <c r="E1738">
        <f t="shared" si="382"/>
        <v>10.200000000000001</v>
      </c>
      <c r="F1738" s="106">
        <v>15.5</v>
      </c>
      <c r="G1738" s="107">
        <f t="shared" si="389"/>
        <v>5.2999999999999989</v>
      </c>
      <c r="H1738">
        <f t="shared" si="390"/>
        <v>10</v>
      </c>
      <c r="I1738">
        <f t="shared" si="391"/>
        <v>1985</v>
      </c>
      <c r="Q1738" t="s">
        <v>72</v>
      </c>
      <c r="R1738" s="93">
        <v>31321</v>
      </c>
      <c r="S1738">
        <v>16.100000000000001</v>
      </c>
      <c r="T1738">
        <v>0.8</v>
      </c>
      <c r="U1738">
        <f t="shared" si="383"/>
        <v>8.4500000000000011</v>
      </c>
      <c r="V1738" s="106">
        <v>14.5</v>
      </c>
      <c r="W1738" s="107">
        <f t="shared" si="392"/>
        <v>6.0499999999999989</v>
      </c>
      <c r="X1738">
        <f t="shared" si="393"/>
        <v>10</v>
      </c>
      <c r="AG1738" s="93">
        <f t="shared" si="384"/>
        <v>31322</v>
      </c>
      <c r="AH1738" s="107">
        <f t="shared" si="385"/>
        <v>7.1750000000000007</v>
      </c>
      <c r="AI1738" s="72">
        <f t="shared" si="386"/>
        <v>2</v>
      </c>
      <c r="AJ1738">
        <f t="shared" si="387"/>
        <v>10</v>
      </c>
      <c r="AK1738">
        <f t="shared" si="388"/>
        <v>1985</v>
      </c>
    </row>
    <row r="1739" spans="1:37" x14ac:dyDescent="0.2">
      <c r="A1739" t="s">
        <v>70</v>
      </c>
      <c r="B1739" s="93">
        <v>31322</v>
      </c>
      <c r="C1739">
        <v>15.6</v>
      </c>
      <c r="D1739">
        <v>0</v>
      </c>
      <c r="E1739">
        <f t="shared" si="382"/>
        <v>7.8</v>
      </c>
      <c r="F1739" s="106">
        <v>15.5</v>
      </c>
      <c r="G1739" s="107">
        <f t="shared" si="389"/>
        <v>7.7</v>
      </c>
      <c r="H1739">
        <f t="shared" si="390"/>
        <v>10</v>
      </c>
      <c r="I1739">
        <f t="shared" si="391"/>
        <v>1985</v>
      </c>
      <c r="Q1739" t="s">
        <v>72</v>
      </c>
      <c r="R1739" s="93">
        <v>31322</v>
      </c>
      <c r="S1739">
        <v>16</v>
      </c>
      <c r="T1739">
        <v>-0.3</v>
      </c>
      <c r="U1739">
        <f t="shared" si="383"/>
        <v>7.85</v>
      </c>
      <c r="V1739" s="106">
        <v>14.5</v>
      </c>
      <c r="W1739" s="107">
        <f t="shared" si="392"/>
        <v>6.65</v>
      </c>
      <c r="X1739">
        <f t="shared" si="393"/>
        <v>10</v>
      </c>
      <c r="AG1739" s="93">
        <f t="shared" si="384"/>
        <v>31323</v>
      </c>
      <c r="AH1739" s="107">
        <f t="shared" si="385"/>
        <v>8.2249999999999996</v>
      </c>
      <c r="AI1739" s="72">
        <f t="shared" si="386"/>
        <v>3</v>
      </c>
      <c r="AJ1739">
        <f t="shared" si="387"/>
        <v>10</v>
      </c>
      <c r="AK1739">
        <f t="shared" si="388"/>
        <v>1985</v>
      </c>
    </row>
    <row r="1740" spans="1:37" x14ac:dyDescent="0.2">
      <c r="A1740" t="s">
        <v>70</v>
      </c>
      <c r="B1740" s="93">
        <v>31323</v>
      </c>
      <c r="C1740">
        <v>11.7</v>
      </c>
      <c r="D1740">
        <v>2</v>
      </c>
      <c r="E1740">
        <f t="shared" si="382"/>
        <v>6.85</v>
      </c>
      <c r="F1740" s="106">
        <v>15.5</v>
      </c>
      <c r="G1740" s="107">
        <f t="shared" si="389"/>
        <v>8.65</v>
      </c>
      <c r="H1740">
        <f t="shared" si="390"/>
        <v>10</v>
      </c>
      <c r="I1740">
        <f t="shared" si="391"/>
        <v>1985</v>
      </c>
      <c r="Q1740" t="s">
        <v>72</v>
      </c>
      <c r="R1740" s="93">
        <v>31323</v>
      </c>
      <c r="S1740">
        <v>10.9</v>
      </c>
      <c r="T1740">
        <v>2.5</v>
      </c>
      <c r="U1740">
        <f t="shared" si="383"/>
        <v>6.7</v>
      </c>
      <c r="V1740" s="106">
        <v>14.5</v>
      </c>
      <c r="W1740" s="107">
        <f t="shared" si="392"/>
        <v>7.8</v>
      </c>
      <c r="X1740">
        <f t="shared" si="393"/>
        <v>10</v>
      </c>
      <c r="AG1740" s="93">
        <f t="shared" si="384"/>
        <v>31324</v>
      </c>
      <c r="AH1740" s="107">
        <f t="shared" si="385"/>
        <v>10.625</v>
      </c>
      <c r="AI1740" s="72">
        <f t="shared" si="386"/>
        <v>4</v>
      </c>
      <c r="AJ1740">
        <f t="shared" si="387"/>
        <v>10</v>
      </c>
      <c r="AK1740">
        <f t="shared" si="388"/>
        <v>1985</v>
      </c>
    </row>
    <row r="1741" spans="1:37" x14ac:dyDescent="0.2">
      <c r="A1741" t="s">
        <v>70</v>
      </c>
      <c r="B1741" s="93">
        <v>31324</v>
      </c>
      <c r="C1741">
        <v>11.7</v>
      </c>
      <c r="D1741">
        <v>-4.3</v>
      </c>
      <c r="E1741">
        <f t="shared" si="382"/>
        <v>3.6999999999999997</v>
      </c>
      <c r="F1741" s="106">
        <v>15.5</v>
      </c>
      <c r="G1741" s="107">
        <f t="shared" si="389"/>
        <v>11.8</v>
      </c>
      <c r="H1741">
        <f t="shared" si="390"/>
        <v>10</v>
      </c>
      <c r="I1741">
        <f t="shared" si="391"/>
        <v>1985</v>
      </c>
      <c r="Q1741" t="s">
        <v>72</v>
      </c>
      <c r="R1741" s="93">
        <v>31324</v>
      </c>
      <c r="S1741">
        <v>12.5</v>
      </c>
      <c r="T1741">
        <v>-2.4</v>
      </c>
      <c r="U1741">
        <f t="shared" si="383"/>
        <v>5.05</v>
      </c>
      <c r="V1741" s="106">
        <v>14.5</v>
      </c>
      <c r="W1741" s="107">
        <f t="shared" si="392"/>
        <v>9.4499999999999993</v>
      </c>
      <c r="X1741">
        <f t="shared" si="393"/>
        <v>10</v>
      </c>
      <c r="AG1741" s="93">
        <f t="shared" si="384"/>
        <v>31325</v>
      </c>
      <c r="AH1741" s="107">
        <f t="shared" si="385"/>
        <v>7.7250000000000005</v>
      </c>
      <c r="AI1741" s="72">
        <f t="shared" si="386"/>
        <v>5</v>
      </c>
      <c r="AJ1741">
        <f t="shared" si="387"/>
        <v>10</v>
      </c>
      <c r="AK1741">
        <f t="shared" si="388"/>
        <v>1985</v>
      </c>
    </row>
    <row r="1742" spans="1:37" x14ac:dyDescent="0.2">
      <c r="A1742" t="s">
        <v>70</v>
      </c>
      <c r="B1742" s="93">
        <v>31325</v>
      </c>
      <c r="C1742">
        <v>12.3</v>
      </c>
      <c r="D1742">
        <v>2.1</v>
      </c>
      <c r="E1742">
        <f t="shared" si="382"/>
        <v>7.2</v>
      </c>
      <c r="F1742" s="106">
        <v>15.5</v>
      </c>
      <c r="G1742" s="107">
        <f t="shared" si="389"/>
        <v>8.3000000000000007</v>
      </c>
      <c r="H1742">
        <f t="shared" si="390"/>
        <v>10</v>
      </c>
      <c r="I1742">
        <f t="shared" si="391"/>
        <v>1985</v>
      </c>
      <c r="Q1742" t="s">
        <v>72</v>
      </c>
      <c r="R1742" s="93">
        <v>31325</v>
      </c>
      <c r="S1742">
        <v>12.5</v>
      </c>
      <c r="T1742">
        <v>2.2000000000000002</v>
      </c>
      <c r="U1742">
        <f t="shared" si="383"/>
        <v>7.35</v>
      </c>
      <c r="V1742" s="106">
        <v>14.5</v>
      </c>
      <c r="W1742" s="107">
        <f t="shared" si="392"/>
        <v>7.15</v>
      </c>
      <c r="X1742">
        <f t="shared" si="393"/>
        <v>10</v>
      </c>
      <c r="AG1742" s="93">
        <f t="shared" si="384"/>
        <v>31326</v>
      </c>
      <c r="AH1742" s="107">
        <f t="shared" si="385"/>
        <v>15.299999999999999</v>
      </c>
      <c r="AI1742" s="72">
        <f t="shared" si="386"/>
        <v>6</v>
      </c>
      <c r="AJ1742">
        <f t="shared" si="387"/>
        <v>10</v>
      </c>
      <c r="AK1742">
        <f t="shared" si="388"/>
        <v>1985</v>
      </c>
    </row>
    <row r="1743" spans="1:37" x14ac:dyDescent="0.2">
      <c r="A1743" t="s">
        <v>70</v>
      </c>
      <c r="B1743" s="93">
        <v>31326</v>
      </c>
      <c r="C1743">
        <v>2.7</v>
      </c>
      <c r="D1743">
        <v>-4.5</v>
      </c>
      <c r="E1743">
        <f t="shared" si="382"/>
        <v>-0.89999999999999991</v>
      </c>
      <c r="F1743" s="106">
        <v>15.5</v>
      </c>
      <c r="G1743" s="107">
        <f t="shared" si="389"/>
        <v>16.399999999999999</v>
      </c>
      <c r="H1743">
        <f t="shared" si="390"/>
        <v>10</v>
      </c>
      <c r="I1743">
        <f t="shared" si="391"/>
        <v>1985</v>
      </c>
      <c r="Q1743" t="s">
        <v>72</v>
      </c>
      <c r="R1743" s="93">
        <v>31326</v>
      </c>
      <c r="S1743">
        <v>2.5</v>
      </c>
      <c r="T1743">
        <v>-1.9</v>
      </c>
      <c r="U1743">
        <f t="shared" si="383"/>
        <v>0.30000000000000004</v>
      </c>
      <c r="V1743" s="106">
        <v>14.5</v>
      </c>
      <c r="W1743" s="107">
        <f t="shared" si="392"/>
        <v>14.2</v>
      </c>
      <c r="X1743">
        <f t="shared" si="393"/>
        <v>10</v>
      </c>
      <c r="AG1743" s="93">
        <f t="shared" si="384"/>
        <v>31327</v>
      </c>
      <c r="AH1743" s="107">
        <f t="shared" si="385"/>
        <v>17.5</v>
      </c>
      <c r="AI1743" s="72">
        <f t="shared" si="386"/>
        <v>7</v>
      </c>
      <c r="AJ1743">
        <f t="shared" si="387"/>
        <v>10</v>
      </c>
      <c r="AK1743">
        <f t="shared" si="388"/>
        <v>1985</v>
      </c>
    </row>
    <row r="1744" spans="1:37" x14ac:dyDescent="0.2">
      <c r="A1744" t="s">
        <v>70</v>
      </c>
      <c r="B1744" s="93">
        <v>31327</v>
      </c>
      <c r="C1744">
        <v>-2.1</v>
      </c>
      <c r="D1744">
        <v>-6.7</v>
      </c>
      <c r="E1744">
        <f t="shared" si="382"/>
        <v>-4.4000000000000004</v>
      </c>
      <c r="F1744" s="106">
        <v>15.5</v>
      </c>
      <c r="G1744" s="107">
        <f t="shared" si="389"/>
        <v>19.899999999999999</v>
      </c>
      <c r="H1744">
        <f t="shared" si="390"/>
        <v>10</v>
      </c>
      <c r="I1744">
        <f t="shared" si="391"/>
        <v>1985</v>
      </c>
      <c r="Q1744" t="s">
        <v>72</v>
      </c>
      <c r="R1744" s="93">
        <v>31327</v>
      </c>
      <c r="S1744">
        <v>2.6</v>
      </c>
      <c r="T1744">
        <v>-3.8</v>
      </c>
      <c r="U1744">
        <f t="shared" si="383"/>
        <v>-0.59999999999999987</v>
      </c>
      <c r="V1744" s="106">
        <v>14.5</v>
      </c>
      <c r="W1744" s="107">
        <f t="shared" si="392"/>
        <v>15.1</v>
      </c>
      <c r="X1744">
        <f t="shared" si="393"/>
        <v>10</v>
      </c>
      <c r="AG1744" s="93">
        <f t="shared" si="384"/>
        <v>31328</v>
      </c>
      <c r="AH1744" s="107">
        <f t="shared" si="385"/>
        <v>18.774999999999999</v>
      </c>
      <c r="AI1744" s="72">
        <f t="shared" si="386"/>
        <v>8</v>
      </c>
      <c r="AJ1744">
        <f t="shared" si="387"/>
        <v>10</v>
      </c>
      <c r="AK1744">
        <f t="shared" si="388"/>
        <v>1985</v>
      </c>
    </row>
    <row r="1745" spans="1:37" x14ac:dyDescent="0.2">
      <c r="A1745" t="s">
        <v>70</v>
      </c>
      <c r="B1745" s="93">
        <v>31328</v>
      </c>
      <c r="C1745">
        <v>-1.8</v>
      </c>
      <c r="D1745">
        <v>-6.1</v>
      </c>
      <c r="E1745">
        <f t="shared" si="382"/>
        <v>-3.9499999999999997</v>
      </c>
      <c r="F1745" s="106">
        <v>15.5</v>
      </c>
      <c r="G1745" s="107">
        <f t="shared" si="389"/>
        <v>19.45</v>
      </c>
      <c r="H1745">
        <f t="shared" si="390"/>
        <v>10</v>
      </c>
      <c r="I1745">
        <f t="shared" si="391"/>
        <v>1985</v>
      </c>
      <c r="Q1745" t="s">
        <v>72</v>
      </c>
      <c r="R1745" s="93">
        <v>31328</v>
      </c>
      <c r="S1745">
        <v>1.4</v>
      </c>
      <c r="T1745">
        <v>-8.6</v>
      </c>
      <c r="U1745">
        <f t="shared" si="383"/>
        <v>-3.5999999999999996</v>
      </c>
      <c r="V1745" s="106">
        <v>14.5</v>
      </c>
      <c r="W1745" s="107">
        <f t="shared" si="392"/>
        <v>18.100000000000001</v>
      </c>
      <c r="X1745">
        <f t="shared" si="393"/>
        <v>10</v>
      </c>
      <c r="AG1745" s="93">
        <f t="shared" si="384"/>
        <v>31329</v>
      </c>
      <c r="AH1745" s="107">
        <f t="shared" si="385"/>
        <v>15.5</v>
      </c>
      <c r="AI1745" s="72">
        <f t="shared" si="386"/>
        <v>9</v>
      </c>
      <c r="AJ1745">
        <f t="shared" si="387"/>
        <v>10</v>
      </c>
      <c r="AK1745">
        <f t="shared" si="388"/>
        <v>1985</v>
      </c>
    </row>
    <row r="1746" spans="1:37" x14ac:dyDescent="0.2">
      <c r="A1746" t="s">
        <v>70</v>
      </c>
      <c r="B1746" s="93">
        <v>31329</v>
      </c>
      <c r="C1746">
        <v>7.5</v>
      </c>
      <c r="D1746">
        <v>-8.6</v>
      </c>
      <c r="E1746">
        <f t="shared" si="382"/>
        <v>-0.54999999999999982</v>
      </c>
      <c r="F1746" s="106">
        <v>15.5</v>
      </c>
      <c r="G1746" s="107">
        <f t="shared" si="389"/>
        <v>16.05</v>
      </c>
      <c r="H1746">
        <f t="shared" si="390"/>
        <v>10</v>
      </c>
      <c r="I1746">
        <f t="shared" si="391"/>
        <v>1985</v>
      </c>
      <c r="Q1746" t="s">
        <v>72</v>
      </c>
      <c r="R1746" s="93">
        <v>31329</v>
      </c>
      <c r="S1746">
        <v>6</v>
      </c>
      <c r="T1746">
        <v>-6.9</v>
      </c>
      <c r="U1746">
        <f t="shared" si="383"/>
        <v>-0.45000000000000018</v>
      </c>
      <c r="V1746" s="106">
        <v>14.5</v>
      </c>
      <c r="W1746" s="107">
        <f t="shared" si="392"/>
        <v>14.95</v>
      </c>
      <c r="X1746">
        <f t="shared" si="393"/>
        <v>10</v>
      </c>
      <c r="AG1746" s="93">
        <f t="shared" si="384"/>
        <v>31330</v>
      </c>
      <c r="AH1746" s="107">
        <f t="shared" si="385"/>
        <v>6.6749999999999998</v>
      </c>
      <c r="AI1746" s="72">
        <f t="shared" si="386"/>
        <v>10</v>
      </c>
      <c r="AJ1746">
        <f t="shared" si="387"/>
        <v>10</v>
      </c>
      <c r="AK1746">
        <f t="shared" si="388"/>
        <v>1985</v>
      </c>
    </row>
    <row r="1747" spans="1:37" x14ac:dyDescent="0.2">
      <c r="A1747" t="s">
        <v>70</v>
      </c>
      <c r="B1747" s="93">
        <v>31330</v>
      </c>
      <c r="C1747">
        <v>11.8</v>
      </c>
      <c r="D1747">
        <v>6.5</v>
      </c>
      <c r="E1747">
        <f t="shared" si="382"/>
        <v>9.15</v>
      </c>
      <c r="F1747" s="106">
        <v>15.5</v>
      </c>
      <c r="G1747" s="107">
        <f t="shared" si="389"/>
        <v>6.35</v>
      </c>
      <c r="H1747">
        <f t="shared" si="390"/>
        <v>10</v>
      </c>
      <c r="I1747">
        <f t="shared" si="391"/>
        <v>1985</v>
      </c>
      <c r="Q1747" t="s">
        <v>72</v>
      </c>
      <c r="R1747" s="93">
        <v>31330</v>
      </c>
      <c r="S1747">
        <v>16</v>
      </c>
      <c r="T1747">
        <v>-1</v>
      </c>
      <c r="U1747">
        <f t="shared" si="383"/>
        <v>7.5</v>
      </c>
      <c r="V1747" s="106">
        <v>14.5</v>
      </c>
      <c r="W1747" s="107">
        <f t="shared" si="392"/>
        <v>7</v>
      </c>
      <c r="X1747">
        <f t="shared" si="393"/>
        <v>10</v>
      </c>
      <c r="AG1747" s="93">
        <f t="shared" si="384"/>
        <v>31331</v>
      </c>
      <c r="AH1747" s="107">
        <f t="shared" si="385"/>
        <v>7.4749999999999996</v>
      </c>
      <c r="AI1747" s="72">
        <f t="shared" si="386"/>
        <v>11</v>
      </c>
      <c r="AJ1747">
        <f t="shared" si="387"/>
        <v>10</v>
      </c>
      <c r="AK1747">
        <f t="shared" si="388"/>
        <v>1985</v>
      </c>
    </row>
    <row r="1748" spans="1:37" x14ac:dyDescent="0.2">
      <c r="A1748" t="s">
        <v>70</v>
      </c>
      <c r="B1748" s="93">
        <v>31331</v>
      </c>
      <c r="C1748">
        <v>15.6</v>
      </c>
      <c r="D1748">
        <v>0.9</v>
      </c>
      <c r="E1748">
        <f t="shared" si="382"/>
        <v>8.25</v>
      </c>
      <c r="F1748" s="106">
        <v>15.5</v>
      </c>
      <c r="G1748" s="107">
        <f t="shared" si="389"/>
        <v>7.25</v>
      </c>
      <c r="H1748">
        <f t="shared" si="390"/>
        <v>10</v>
      </c>
      <c r="I1748">
        <f t="shared" si="391"/>
        <v>1985</v>
      </c>
      <c r="Q1748" t="s">
        <v>72</v>
      </c>
      <c r="R1748" s="93">
        <v>31331</v>
      </c>
      <c r="S1748">
        <v>11</v>
      </c>
      <c r="T1748">
        <v>2.6</v>
      </c>
      <c r="U1748">
        <f t="shared" si="383"/>
        <v>6.8</v>
      </c>
      <c r="V1748" s="106">
        <v>14.5</v>
      </c>
      <c r="W1748" s="107">
        <f t="shared" si="392"/>
        <v>7.7</v>
      </c>
      <c r="X1748">
        <f t="shared" si="393"/>
        <v>10</v>
      </c>
      <c r="AG1748" s="93">
        <f t="shared" si="384"/>
        <v>31332</v>
      </c>
      <c r="AH1748" s="107">
        <f t="shared" si="385"/>
        <v>9.1999999999999993</v>
      </c>
      <c r="AI1748" s="72">
        <f t="shared" si="386"/>
        <v>12</v>
      </c>
      <c r="AJ1748">
        <f t="shared" si="387"/>
        <v>10</v>
      </c>
      <c r="AK1748">
        <f t="shared" si="388"/>
        <v>1985</v>
      </c>
    </row>
    <row r="1749" spans="1:37" x14ac:dyDescent="0.2">
      <c r="A1749" t="s">
        <v>70</v>
      </c>
      <c r="B1749" s="93">
        <v>31332</v>
      </c>
      <c r="C1749">
        <v>11.4</v>
      </c>
      <c r="D1749">
        <v>2.9</v>
      </c>
      <c r="E1749">
        <f t="shared" si="382"/>
        <v>7.15</v>
      </c>
      <c r="F1749" s="106">
        <v>15.5</v>
      </c>
      <c r="G1749" s="107">
        <f t="shared" si="389"/>
        <v>8.35</v>
      </c>
      <c r="H1749">
        <f t="shared" si="390"/>
        <v>10</v>
      </c>
      <c r="I1749">
        <f t="shared" si="391"/>
        <v>1985</v>
      </c>
      <c r="Q1749" t="s">
        <v>72</v>
      </c>
      <c r="R1749" s="93">
        <v>31332</v>
      </c>
      <c r="S1749">
        <v>10.4</v>
      </c>
      <c r="T1749">
        <v>-1.5</v>
      </c>
      <c r="U1749">
        <f t="shared" si="383"/>
        <v>4.45</v>
      </c>
      <c r="V1749" s="106">
        <v>14.5</v>
      </c>
      <c r="W1749" s="107">
        <f t="shared" si="392"/>
        <v>10.050000000000001</v>
      </c>
      <c r="X1749">
        <f t="shared" si="393"/>
        <v>10</v>
      </c>
      <c r="AG1749" s="93">
        <f t="shared" si="384"/>
        <v>31333</v>
      </c>
      <c r="AH1749" s="107">
        <f t="shared" si="385"/>
        <v>9.4250000000000007</v>
      </c>
      <c r="AI1749" s="72">
        <f t="shared" si="386"/>
        <v>13</v>
      </c>
      <c r="AJ1749">
        <f t="shared" si="387"/>
        <v>10</v>
      </c>
      <c r="AK1749">
        <f t="shared" si="388"/>
        <v>1985</v>
      </c>
    </row>
    <row r="1750" spans="1:37" x14ac:dyDescent="0.2">
      <c r="A1750" t="s">
        <v>70</v>
      </c>
      <c r="B1750" s="93">
        <v>31333</v>
      </c>
      <c r="C1750">
        <v>14</v>
      </c>
      <c r="D1750">
        <v>1</v>
      </c>
      <c r="E1750">
        <f t="shared" si="382"/>
        <v>7.5</v>
      </c>
      <c r="F1750" s="106">
        <v>15.5</v>
      </c>
      <c r="G1750" s="107">
        <f t="shared" si="389"/>
        <v>8</v>
      </c>
      <c r="H1750">
        <f t="shared" si="390"/>
        <v>10</v>
      </c>
      <c r="I1750">
        <f t="shared" si="391"/>
        <v>1985</v>
      </c>
      <c r="Q1750" t="s">
        <v>72</v>
      </c>
      <c r="R1750" s="93">
        <v>31333</v>
      </c>
      <c r="S1750">
        <v>7.2</v>
      </c>
      <c r="T1750">
        <v>0.1</v>
      </c>
      <c r="U1750">
        <f t="shared" si="383"/>
        <v>3.65</v>
      </c>
      <c r="V1750" s="106">
        <v>14.5</v>
      </c>
      <c r="W1750" s="107">
        <f t="shared" si="392"/>
        <v>10.85</v>
      </c>
      <c r="X1750">
        <f t="shared" si="393"/>
        <v>10</v>
      </c>
      <c r="AG1750" s="93">
        <f t="shared" si="384"/>
        <v>31334</v>
      </c>
      <c r="AH1750" s="107">
        <f t="shared" si="385"/>
        <v>12.175000000000001</v>
      </c>
      <c r="AI1750" s="72">
        <f t="shared" si="386"/>
        <v>14</v>
      </c>
      <c r="AJ1750">
        <f t="shared" si="387"/>
        <v>10</v>
      </c>
      <c r="AK1750">
        <f t="shared" si="388"/>
        <v>1985</v>
      </c>
    </row>
    <row r="1751" spans="1:37" x14ac:dyDescent="0.2">
      <c r="A1751" t="s">
        <v>70</v>
      </c>
      <c r="B1751" s="93">
        <v>31334</v>
      </c>
      <c r="C1751">
        <v>7.8</v>
      </c>
      <c r="D1751">
        <v>-1</v>
      </c>
      <c r="E1751">
        <f t="shared" si="382"/>
        <v>3.4</v>
      </c>
      <c r="F1751" s="106">
        <v>15.5</v>
      </c>
      <c r="G1751" s="107">
        <f t="shared" si="389"/>
        <v>12.1</v>
      </c>
      <c r="H1751">
        <f t="shared" si="390"/>
        <v>10</v>
      </c>
      <c r="I1751">
        <f t="shared" si="391"/>
        <v>1985</v>
      </c>
      <c r="Q1751" t="s">
        <v>72</v>
      </c>
      <c r="R1751" s="93">
        <v>31334</v>
      </c>
      <c r="S1751">
        <v>5</v>
      </c>
      <c r="T1751">
        <v>-0.5</v>
      </c>
      <c r="U1751">
        <f t="shared" si="383"/>
        <v>2.25</v>
      </c>
      <c r="V1751" s="106">
        <v>14.5</v>
      </c>
      <c r="W1751" s="107">
        <f t="shared" si="392"/>
        <v>12.25</v>
      </c>
      <c r="X1751">
        <f t="shared" si="393"/>
        <v>10</v>
      </c>
      <c r="AG1751" s="93">
        <f t="shared" si="384"/>
        <v>31335</v>
      </c>
      <c r="AH1751" s="107">
        <f t="shared" si="385"/>
        <v>12.525</v>
      </c>
      <c r="AI1751" s="72">
        <f t="shared" si="386"/>
        <v>15</v>
      </c>
      <c r="AJ1751">
        <f t="shared" si="387"/>
        <v>10</v>
      </c>
      <c r="AK1751">
        <f t="shared" si="388"/>
        <v>1985</v>
      </c>
    </row>
    <row r="1752" spans="1:37" x14ac:dyDescent="0.2">
      <c r="A1752" t="s">
        <v>70</v>
      </c>
      <c r="B1752" s="93">
        <v>31335</v>
      </c>
      <c r="C1752">
        <v>5</v>
      </c>
      <c r="D1752">
        <v>0.7</v>
      </c>
      <c r="E1752">
        <f t="shared" si="382"/>
        <v>2.85</v>
      </c>
      <c r="F1752" s="106">
        <v>15.5</v>
      </c>
      <c r="G1752" s="107">
        <f t="shared" si="389"/>
        <v>12.65</v>
      </c>
      <c r="H1752">
        <f t="shared" si="390"/>
        <v>10</v>
      </c>
      <c r="I1752">
        <f t="shared" si="391"/>
        <v>1985</v>
      </c>
      <c r="Q1752" t="s">
        <v>72</v>
      </c>
      <c r="R1752" s="93">
        <v>31335</v>
      </c>
      <c r="S1752">
        <v>4.0999999999999996</v>
      </c>
      <c r="T1752">
        <v>0.1</v>
      </c>
      <c r="U1752">
        <f t="shared" si="383"/>
        <v>2.0999999999999996</v>
      </c>
      <c r="V1752" s="106">
        <v>14.5</v>
      </c>
      <c r="W1752" s="107">
        <f t="shared" si="392"/>
        <v>12.4</v>
      </c>
      <c r="X1752">
        <f t="shared" si="393"/>
        <v>10</v>
      </c>
      <c r="AG1752" s="93">
        <f t="shared" si="384"/>
        <v>31336</v>
      </c>
      <c r="AH1752" s="107">
        <f t="shared" si="385"/>
        <v>10.625</v>
      </c>
      <c r="AI1752" s="72">
        <f t="shared" si="386"/>
        <v>16</v>
      </c>
      <c r="AJ1752">
        <f t="shared" si="387"/>
        <v>10</v>
      </c>
      <c r="AK1752">
        <f t="shared" si="388"/>
        <v>1985</v>
      </c>
    </row>
    <row r="1753" spans="1:37" x14ac:dyDescent="0.2">
      <c r="A1753" t="s">
        <v>70</v>
      </c>
      <c r="B1753" s="93">
        <v>31336</v>
      </c>
      <c r="C1753">
        <v>10.6</v>
      </c>
      <c r="D1753">
        <v>0.1</v>
      </c>
      <c r="E1753">
        <f t="shared" si="382"/>
        <v>5.35</v>
      </c>
      <c r="F1753" s="106">
        <v>15.5</v>
      </c>
      <c r="G1753" s="107">
        <f t="shared" si="389"/>
        <v>10.15</v>
      </c>
      <c r="H1753">
        <f t="shared" si="390"/>
        <v>10</v>
      </c>
      <c r="I1753">
        <f t="shared" si="391"/>
        <v>1985</v>
      </c>
      <c r="Q1753" t="s">
        <v>72</v>
      </c>
      <c r="R1753" s="93">
        <v>31336</v>
      </c>
      <c r="S1753">
        <v>8</v>
      </c>
      <c r="T1753">
        <v>-1.2</v>
      </c>
      <c r="U1753">
        <f t="shared" si="383"/>
        <v>3.4</v>
      </c>
      <c r="V1753" s="106">
        <v>14.5</v>
      </c>
      <c r="W1753" s="107">
        <f t="shared" si="392"/>
        <v>11.1</v>
      </c>
      <c r="X1753">
        <f t="shared" si="393"/>
        <v>10</v>
      </c>
      <c r="AG1753" s="93">
        <f t="shared" si="384"/>
        <v>31337</v>
      </c>
      <c r="AH1753" s="107">
        <f t="shared" si="385"/>
        <v>8.7249999999999996</v>
      </c>
      <c r="AI1753" s="72">
        <f t="shared" si="386"/>
        <v>17</v>
      </c>
      <c r="AJ1753">
        <f t="shared" si="387"/>
        <v>10</v>
      </c>
      <c r="AK1753">
        <f t="shared" si="388"/>
        <v>1985</v>
      </c>
    </row>
    <row r="1754" spans="1:37" x14ac:dyDescent="0.2">
      <c r="A1754" t="s">
        <v>70</v>
      </c>
      <c r="B1754" s="93">
        <v>31337</v>
      </c>
      <c r="C1754">
        <v>13.9</v>
      </c>
      <c r="D1754">
        <v>-1.3</v>
      </c>
      <c r="E1754">
        <f t="shared" si="382"/>
        <v>6.3</v>
      </c>
      <c r="F1754" s="106">
        <v>15.5</v>
      </c>
      <c r="G1754" s="107">
        <f t="shared" si="389"/>
        <v>9.1999999999999993</v>
      </c>
      <c r="H1754">
        <f t="shared" si="390"/>
        <v>10</v>
      </c>
      <c r="I1754">
        <f t="shared" si="391"/>
        <v>1985</v>
      </c>
      <c r="Q1754" t="s">
        <v>72</v>
      </c>
      <c r="R1754" s="93">
        <v>31337</v>
      </c>
      <c r="S1754">
        <v>13.7</v>
      </c>
      <c r="T1754">
        <v>-1.2</v>
      </c>
      <c r="U1754">
        <f t="shared" si="383"/>
        <v>6.25</v>
      </c>
      <c r="V1754" s="106">
        <v>14.5</v>
      </c>
      <c r="W1754" s="107">
        <f t="shared" si="392"/>
        <v>8.25</v>
      </c>
      <c r="X1754">
        <f t="shared" si="393"/>
        <v>10</v>
      </c>
      <c r="AG1754" s="93">
        <f t="shared" si="384"/>
        <v>31338</v>
      </c>
      <c r="AH1754" s="107">
        <f t="shared" si="385"/>
        <v>9.3249999999999993</v>
      </c>
      <c r="AI1754" s="72">
        <f t="shared" si="386"/>
        <v>18</v>
      </c>
      <c r="AJ1754">
        <f t="shared" si="387"/>
        <v>10</v>
      </c>
      <c r="AK1754">
        <f t="shared" si="388"/>
        <v>1985</v>
      </c>
    </row>
    <row r="1755" spans="1:37" x14ac:dyDescent="0.2">
      <c r="A1755" t="s">
        <v>70</v>
      </c>
      <c r="B1755" s="93">
        <v>31338</v>
      </c>
      <c r="C1755">
        <v>15.2</v>
      </c>
      <c r="D1755">
        <v>-3</v>
      </c>
      <c r="E1755">
        <f t="shared" si="382"/>
        <v>6.1</v>
      </c>
      <c r="F1755" s="106">
        <v>15.5</v>
      </c>
      <c r="G1755" s="107">
        <f t="shared" si="389"/>
        <v>9.4</v>
      </c>
      <c r="H1755">
        <f t="shared" si="390"/>
        <v>10</v>
      </c>
      <c r="I1755">
        <f t="shared" si="391"/>
        <v>1985</v>
      </c>
      <c r="Q1755" t="s">
        <v>72</v>
      </c>
      <c r="R1755" s="93">
        <v>31338</v>
      </c>
      <c r="S1755">
        <v>13</v>
      </c>
      <c r="T1755">
        <v>-2.5</v>
      </c>
      <c r="U1755">
        <f t="shared" si="383"/>
        <v>5.25</v>
      </c>
      <c r="V1755" s="106">
        <v>14.5</v>
      </c>
      <c r="W1755" s="107">
        <f t="shared" si="392"/>
        <v>9.25</v>
      </c>
      <c r="X1755">
        <f t="shared" si="393"/>
        <v>10</v>
      </c>
      <c r="AG1755" s="93">
        <f t="shared" si="384"/>
        <v>31339</v>
      </c>
      <c r="AH1755" s="107">
        <f t="shared" si="385"/>
        <v>6.25</v>
      </c>
      <c r="AI1755" s="72">
        <f t="shared" si="386"/>
        <v>19</v>
      </c>
      <c r="AJ1755">
        <f t="shared" si="387"/>
        <v>10</v>
      </c>
      <c r="AK1755">
        <f t="shared" si="388"/>
        <v>1985</v>
      </c>
    </row>
    <row r="1756" spans="1:37" x14ac:dyDescent="0.2">
      <c r="A1756" t="s">
        <v>70</v>
      </c>
      <c r="B1756" s="93">
        <v>31339</v>
      </c>
      <c r="C1756">
        <v>19</v>
      </c>
      <c r="D1756">
        <v>-2.1</v>
      </c>
      <c r="E1756">
        <f t="shared" si="382"/>
        <v>8.4499999999999993</v>
      </c>
      <c r="F1756" s="106">
        <v>15.5</v>
      </c>
      <c r="G1756" s="107">
        <f t="shared" si="389"/>
        <v>7.0500000000000007</v>
      </c>
      <c r="H1756">
        <f t="shared" si="390"/>
        <v>10</v>
      </c>
      <c r="I1756">
        <f t="shared" si="391"/>
        <v>1985</v>
      </c>
      <c r="Q1756" t="s">
        <v>72</v>
      </c>
      <c r="R1756" s="93">
        <v>31339</v>
      </c>
      <c r="S1756">
        <v>19</v>
      </c>
      <c r="T1756">
        <v>-0.9</v>
      </c>
      <c r="U1756">
        <f t="shared" si="383"/>
        <v>9.0500000000000007</v>
      </c>
      <c r="V1756" s="106">
        <v>14.5</v>
      </c>
      <c r="W1756" s="107">
        <f t="shared" si="392"/>
        <v>5.4499999999999993</v>
      </c>
      <c r="X1756">
        <f t="shared" si="393"/>
        <v>10</v>
      </c>
      <c r="AG1756" s="93">
        <f t="shared" si="384"/>
        <v>31340</v>
      </c>
      <c r="AH1756" s="107">
        <f t="shared" si="385"/>
        <v>9.0750000000000011</v>
      </c>
      <c r="AI1756" s="72">
        <f t="shared" si="386"/>
        <v>20</v>
      </c>
      <c r="AJ1756">
        <f t="shared" si="387"/>
        <v>10</v>
      </c>
      <c r="AK1756">
        <f t="shared" si="388"/>
        <v>1985</v>
      </c>
    </row>
    <row r="1757" spans="1:37" x14ac:dyDescent="0.2">
      <c r="A1757" t="s">
        <v>70</v>
      </c>
      <c r="B1757" s="93">
        <v>31340</v>
      </c>
      <c r="C1757">
        <v>16.399999999999999</v>
      </c>
      <c r="D1757">
        <v>-0.1</v>
      </c>
      <c r="E1757">
        <f t="shared" si="382"/>
        <v>8.1499999999999986</v>
      </c>
      <c r="F1757" s="106">
        <v>15.5</v>
      </c>
      <c r="G1757" s="107">
        <f t="shared" si="389"/>
        <v>7.3500000000000014</v>
      </c>
      <c r="H1757">
        <f t="shared" si="390"/>
        <v>10</v>
      </c>
      <c r="I1757">
        <f t="shared" si="391"/>
        <v>1985</v>
      </c>
      <c r="Q1757" t="s">
        <v>72</v>
      </c>
      <c r="R1757" s="93">
        <v>31340</v>
      </c>
      <c r="S1757">
        <v>11.1</v>
      </c>
      <c r="T1757">
        <v>-3.7</v>
      </c>
      <c r="U1757">
        <f t="shared" si="383"/>
        <v>3.6999999999999997</v>
      </c>
      <c r="V1757" s="106">
        <v>14.5</v>
      </c>
      <c r="W1757" s="107">
        <f t="shared" si="392"/>
        <v>10.8</v>
      </c>
      <c r="X1757">
        <f t="shared" si="393"/>
        <v>10</v>
      </c>
      <c r="AG1757" s="93">
        <f t="shared" si="384"/>
        <v>31341</v>
      </c>
      <c r="AH1757" s="107">
        <f t="shared" si="385"/>
        <v>4.5750000000000002</v>
      </c>
      <c r="AI1757" s="72">
        <f t="shared" si="386"/>
        <v>21</v>
      </c>
      <c r="AJ1757">
        <f t="shared" si="387"/>
        <v>10</v>
      </c>
      <c r="AK1757">
        <f t="shared" si="388"/>
        <v>1985</v>
      </c>
    </row>
    <row r="1758" spans="1:37" x14ac:dyDescent="0.2">
      <c r="A1758" t="s">
        <v>70</v>
      </c>
      <c r="B1758" s="93">
        <v>31341</v>
      </c>
      <c r="C1758">
        <v>18.2</v>
      </c>
      <c r="D1758">
        <v>5.8</v>
      </c>
      <c r="E1758">
        <f t="shared" si="382"/>
        <v>12</v>
      </c>
      <c r="F1758" s="106">
        <v>15.5</v>
      </c>
      <c r="G1758" s="107">
        <f t="shared" si="389"/>
        <v>3.5</v>
      </c>
      <c r="H1758">
        <f t="shared" si="390"/>
        <v>10</v>
      </c>
      <c r="I1758">
        <f t="shared" si="391"/>
        <v>1985</v>
      </c>
      <c r="Q1758" t="s">
        <v>72</v>
      </c>
      <c r="R1758" s="93">
        <v>31341</v>
      </c>
      <c r="S1758">
        <v>17.399999999999999</v>
      </c>
      <c r="T1758">
        <v>0.3</v>
      </c>
      <c r="U1758">
        <f t="shared" si="383"/>
        <v>8.85</v>
      </c>
      <c r="V1758" s="106">
        <v>14.5</v>
      </c>
      <c r="W1758" s="107">
        <f t="shared" si="392"/>
        <v>5.65</v>
      </c>
      <c r="X1758">
        <f t="shared" si="393"/>
        <v>10</v>
      </c>
      <c r="AG1758" s="93">
        <f t="shared" si="384"/>
        <v>31342</v>
      </c>
      <c r="AH1758" s="107">
        <f t="shared" si="385"/>
        <v>7.7249999999999996</v>
      </c>
      <c r="AI1758" s="72">
        <f t="shared" si="386"/>
        <v>22</v>
      </c>
      <c r="AJ1758">
        <f t="shared" si="387"/>
        <v>10</v>
      </c>
      <c r="AK1758">
        <f t="shared" si="388"/>
        <v>1985</v>
      </c>
    </row>
    <row r="1759" spans="1:37" x14ac:dyDescent="0.2">
      <c r="A1759" t="s">
        <v>70</v>
      </c>
      <c r="B1759" s="93">
        <v>31342</v>
      </c>
      <c r="C1759">
        <v>11.1</v>
      </c>
      <c r="D1759">
        <v>2.4</v>
      </c>
      <c r="E1759">
        <f t="shared" si="382"/>
        <v>6.75</v>
      </c>
      <c r="F1759" s="106">
        <v>15.5</v>
      </c>
      <c r="G1759" s="107">
        <f t="shared" si="389"/>
        <v>8.75</v>
      </c>
      <c r="H1759">
        <f t="shared" si="390"/>
        <v>10</v>
      </c>
      <c r="I1759">
        <f t="shared" si="391"/>
        <v>1985</v>
      </c>
      <c r="Q1759" t="s">
        <v>72</v>
      </c>
      <c r="R1759" s="93">
        <v>31342</v>
      </c>
      <c r="S1759">
        <v>14.2</v>
      </c>
      <c r="T1759">
        <v>1.4</v>
      </c>
      <c r="U1759">
        <f t="shared" si="383"/>
        <v>7.8</v>
      </c>
      <c r="V1759" s="106">
        <v>14.5</v>
      </c>
      <c r="W1759" s="107">
        <f t="shared" si="392"/>
        <v>6.7</v>
      </c>
      <c r="X1759">
        <f t="shared" si="393"/>
        <v>10</v>
      </c>
      <c r="AG1759" s="93">
        <f t="shared" si="384"/>
        <v>31343</v>
      </c>
      <c r="AH1759" s="107">
        <f t="shared" si="385"/>
        <v>10.324999999999999</v>
      </c>
      <c r="AI1759" s="72">
        <f t="shared" si="386"/>
        <v>23</v>
      </c>
      <c r="AJ1759">
        <f t="shared" si="387"/>
        <v>10</v>
      </c>
      <c r="AK1759">
        <f t="shared" si="388"/>
        <v>1985</v>
      </c>
    </row>
    <row r="1760" spans="1:37" x14ac:dyDescent="0.2">
      <c r="A1760" t="s">
        <v>70</v>
      </c>
      <c r="B1760" s="93">
        <v>31343</v>
      </c>
      <c r="C1760">
        <v>9.6999999999999993</v>
      </c>
      <c r="D1760">
        <v>-1</v>
      </c>
      <c r="E1760">
        <f t="shared" si="382"/>
        <v>4.3499999999999996</v>
      </c>
      <c r="F1760" s="106">
        <v>15.5</v>
      </c>
      <c r="G1760" s="107">
        <f t="shared" si="389"/>
        <v>11.15</v>
      </c>
      <c r="H1760">
        <f t="shared" si="390"/>
        <v>10</v>
      </c>
      <c r="I1760">
        <f t="shared" si="391"/>
        <v>1985</v>
      </c>
      <c r="Q1760" t="s">
        <v>72</v>
      </c>
      <c r="R1760" s="93">
        <v>31343</v>
      </c>
      <c r="S1760">
        <v>11.4</v>
      </c>
      <c r="T1760">
        <v>-1.4</v>
      </c>
      <c r="U1760">
        <f t="shared" si="383"/>
        <v>5</v>
      </c>
      <c r="V1760" s="106">
        <v>14.5</v>
      </c>
      <c r="W1760" s="107">
        <f t="shared" si="392"/>
        <v>9.5</v>
      </c>
      <c r="X1760">
        <f t="shared" si="393"/>
        <v>10</v>
      </c>
      <c r="AG1760" s="93">
        <f t="shared" si="384"/>
        <v>31344</v>
      </c>
      <c r="AH1760" s="107">
        <f t="shared" si="385"/>
        <v>10.824999999999999</v>
      </c>
      <c r="AI1760" s="72">
        <f t="shared" si="386"/>
        <v>24</v>
      </c>
      <c r="AJ1760">
        <f t="shared" si="387"/>
        <v>10</v>
      </c>
      <c r="AK1760">
        <f t="shared" si="388"/>
        <v>1985</v>
      </c>
    </row>
    <row r="1761" spans="1:37" x14ac:dyDescent="0.2">
      <c r="A1761" t="s">
        <v>70</v>
      </c>
      <c r="B1761" s="93">
        <v>31344</v>
      </c>
      <c r="C1761">
        <v>11.5</v>
      </c>
      <c r="D1761">
        <v>-3</v>
      </c>
      <c r="E1761">
        <f t="shared" si="382"/>
        <v>4.25</v>
      </c>
      <c r="F1761" s="106">
        <v>15.5</v>
      </c>
      <c r="G1761" s="107">
        <f t="shared" si="389"/>
        <v>11.25</v>
      </c>
      <c r="H1761">
        <f t="shared" si="390"/>
        <v>10</v>
      </c>
      <c r="I1761">
        <f t="shared" si="391"/>
        <v>1985</v>
      </c>
      <c r="Q1761" t="s">
        <v>72</v>
      </c>
      <c r="R1761" s="93">
        <v>31344</v>
      </c>
      <c r="S1761">
        <v>11.9</v>
      </c>
      <c r="T1761">
        <v>-3.7</v>
      </c>
      <c r="U1761">
        <f t="shared" si="383"/>
        <v>4.0999999999999996</v>
      </c>
      <c r="V1761" s="106">
        <v>14.5</v>
      </c>
      <c r="W1761" s="107">
        <f t="shared" si="392"/>
        <v>10.4</v>
      </c>
      <c r="X1761">
        <f t="shared" si="393"/>
        <v>10</v>
      </c>
      <c r="AG1761" s="93">
        <f t="shared" si="384"/>
        <v>31345</v>
      </c>
      <c r="AH1761" s="107">
        <f t="shared" si="385"/>
        <v>13.725</v>
      </c>
      <c r="AI1761" s="72">
        <f t="shared" si="386"/>
        <v>25</v>
      </c>
      <c r="AJ1761">
        <f t="shared" si="387"/>
        <v>10</v>
      </c>
      <c r="AK1761">
        <f t="shared" si="388"/>
        <v>1985</v>
      </c>
    </row>
    <row r="1762" spans="1:37" x14ac:dyDescent="0.2">
      <c r="A1762" t="s">
        <v>70</v>
      </c>
      <c r="B1762" s="93">
        <v>31345</v>
      </c>
      <c r="C1762">
        <v>5.5</v>
      </c>
      <c r="D1762">
        <v>-4.4000000000000004</v>
      </c>
      <c r="E1762">
        <f t="shared" si="382"/>
        <v>0.54999999999999982</v>
      </c>
      <c r="F1762" s="106">
        <v>15.5</v>
      </c>
      <c r="G1762" s="107">
        <f t="shared" si="389"/>
        <v>14.95</v>
      </c>
      <c r="H1762">
        <f t="shared" si="390"/>
        <v>10</v>
      </c>
      <c r="I1762">
        <f t="shared" si="391"/>
        <v>1985</v>
      </c>
      <c r="Q1762" t="s">
        <v>72</v>
      </c>
      <c r="R1762" s="93">
        <v>31345</v>
      </c>
      <c r="S1762">
        <v>6.8</v>
      </c>
      <c r="T1762">
        <v>-2.8</v>
      </c>
      <c r="U1762">
        <f t="shared" si="383"/>
        <v>2</v>
      </c>
      <c r="V1762" s="106">
        <v>14.5</v>
      </c>
      <c r="W1762" s="107">
        <f t="shared" si="392"/>
        <v>12.5</v>
      </c>
      <c r="X1762">
        <f t="shared" si="393"/>
        <v>10</v>
      </c>
      <c r="AG1762" s="93">
        <f t="shared" si="384"/>
        <v>31346</v>
      </c>
      <c r="AH1762" s="107">
        <f t="shared" si="385"/>
        <v>16</v>
      </c>
      <c r="AI1762" s="72">
        <f t="shared" si="386"/>
        <v>26</v>
      </c>
      <c r="AJ1762">
        <f t="shared" si="387"/>
        <v>10</v>
      </c>
      <c r="AK1762">
        <f t="shared" si="388"/>
        <v>1985</v>
      </c>
    </row>
    <row r="1763" spans="1:37" x14ac:dyDescent="0.2">
      <c r="A1763" t="s">
        <v>70</v>
      </c>
      <c r="B1763" s="93">
        <v>31346</v>
      </c>
      <c r="C1763">
        <v>5.8</v>
      </c>
      <c r="D1763">
        <v>-5.5</v>
      </c>
      <c r="E1763">
        <f t="shared" si="382"/>
        <v>0.14999999999999991</v>
      </c>
      <c r="F1763" s="106">
        <v>15.5</v>
      </c>
      <c r="G1763" s="107">
        <f t="shared" si="389"/>
        <v>15.35</v>
      </c>
      <c r="H1763">
        <f t="shared" si="390"/>
        <v>10</v>
      </c>
      <c r="I1763">
        <f t="shared" si="391"/>
        <v>1985</v>
      </c>
      <c r="Q1763" t="s">
        <v>72</v>
      </c>
      <c r="R1763" s="93">
        <v>31346</v>
      </c>
      <c r="S1763">
        <v>3.5</v>
      </c>
      <c r="T1763">
        <v>-7.8</v>
      </c>
      <c r="U1763">
        <f t="shared" si="383"/>
        <v>-2.15</v>
      </c>
      <c r="V1763" s="106">
        <v>14.5</v>
      </c>
      <c r="W1763" s="107">
        <f t="shared" si="392"/>
        <v>16.649999999999999</v>
      </c>
      <c r="X1763">
        <f t="shared" si="393"/>
        <v>10</v>
      </c>
      <c r="AG1763" s="93">
        <f t="shared" si="384"/>
        <v>31347</v>
      </c>
      <c r="AH1763" s="107">
        <f t="shared" si="385"/>
        <v>10.65</v>
      </c>
      <c r="AI1763" s="72">
        <f t="shared" si="386"/>
        <v>27</v>
      </c>
      <c r="AJ1763">
        <f t="shared" si="387"/>
        <v>10</v>
      </c>
      <c r="AK1763">
        <f t="shared" si="388"/>
        <v>1985</v>
      </c>
    </row>
    <row r="1764" spans="1:37" x14ac:dyDescent="0.2">
      <c r="A1764" t="s">
        <v>70</v>
      </c>
      <c r="B1764" s="93">
        <v>31347</v>
      </c>
      <c r="C1764">
        <v>18.8</v>
      </c>
      <c r="D1764">
        <v>-3.8</v>
      </c>
      <c r="E1764">
        <f t="shared" si="382"/>
        <v>7.5</v>
      </c>
      <c r="F1764" s="106">
        <v>15.5</v>
      </c>
      <c r="G1764" s="107">
        <f t="shared" si="389"/>
        <v>8</v>
      </c>
      <c r="H1764">
        <f t="shared" si="390"/>
        <v>10</v>
      </c>
      <c r="I1764">
        <f t="shared" si="391"/>
        <v>1985</v>
      </c>
      <c r="Q1764" t="s">
        <v>72</v>
      </c>
      <c r="R1764" s="93">
        <v>31347</v>
      </c>
      <c r="S1764">
        <v>8.9</v>
      </c>
      <c r="T1764">
        <v>-6.5</v>
      </c>
      <c r="U1764">
        <f t="shared" si="383"/>
        <v>1.2000000000000002</v>
      </c>
      <c r="V1764" s="106">
        <v>14.5</v>
      </c>
      <c r="W1764" s="107">
        <f t="shared" si="392"/>
        <v>13.3</v>
      </c>
      <c r="X1764">
        <f t="shared" si="393"/>
        <v>10</v>
      </c>
      <c r="AG1764" s="93">
        <f t="shared" si="384"/>
        <v>31348</v>
      </c>
      <c r="AH1764" s="107">
        <f t="shared" si="385"/>
        <v>13.6</v>
      </c>
      <c r="AI1764" s="72">
        <f t="shared" si="386"/>
        <v>28</v>
      </c>
      <c r="AJ1764">
        <f t="shared" si="387"/>
        <v>10</v>
      </c>
      <c r="AK1764">
        <f t="shared" si="388"/>
        <v>1985</v>
      </c>
    </row>
    <row r="1765" spans="1:37" x14ac:dyDescent="0.2">
      <c r="A1765" t="s">
        <v>70</v>
      </c>
      <c r="B1765" s="93">
        <v>31348</v>
      </c>
      <c r="C1765">
        <v>11.9</v>
      </c>
      <c r="D1765">
        <v>-2.4</v>
      </c>
      <c r="E1765">
        <f t="shared" si="382"/>
        <v>4.75</v>
      </c>
      <c r="F1765" s="106">
        <v>15.5</v>
      </c>
      <c r="G1765" s="107">
        <f t="shared" si="389"/>
        <v>10.75</v>
      </c>
      <c r="H1765">
        <f t="shared" si="390"/>
        <v>10</v>
      </c>
      <c r="I1765">
        <f t="shared" si="391"/>
        <v>1985</v>
      </c>
      <c r="Q1765" t="s">
        <v>72</v>
      </c>
      <c r="R1765" s="93">
        <v>31348</v>
      </c>
      <c r="S1765">
        <v>3</v>
      </c>
      <c r="T1765">
        <v>-6.9</v>
      </c>
      <c r="U1765">
        <f t="shared" si="383"/>
        <v>-1.9500000000000002</v>
      </c>
      <c r="V1765" s="106">
        <v>14.5</v>
      </c>
      <c r="W1765" s="107">
        <f t="shared" si="392"/>
        <v>16.45</v>
      </c>
      <c r="X1765">
        <f t="shared" si="393"/>
        <v>10</v>
      </c>
      <c r="AG1765" s="93">
        <f t="shared" si="384"/>
        <v>31349</v>
      </c>
      <c r="AH1765" s="107">
        <f t="shared" si="385"/>
        <v>14.9</v>
      </c>
      <c r="AI1765" s="72">
        <f t="shared" si="386"/>
        <v>29</v>
      </c>
      <c r="AJ1765">
        <f t="shared" si="387"/>
        <v>10</v>
      </c>
      <c r="AK1765">
        <f t="shared" si="388"/>
        <v>1985</v>
      </c>
    </row>
    <row r="1766" spans="1:37" x14ac:dyDescent="0.2">
      <c r="A1766" t="s">
        <v>70</v>
      </c>
      <c r="B1766" s="93">
        <v>31349</v>
      </c>
      <c r="C1766">
        <v>9</v>
      </c>
      <c r="D1766">
        <v>-4.9000000000000004</v>
      </c>
      <c r="E1766">
        <f t="shared" si="382"/>
        <v>2.0499999999999998</v>
      </c>
      <c r="F1766" s="106">
        <v>15.5</v>
      </c>
      <c r="G1766" s="107">
        <f t="shared" si="389"/>
        <v>13.45</v>
      </c>
      <c r="H1766">
        <f t="shared" si="390"/>
        <v>10</v>
      </c>
      <c r="I1766">
        <f t="shared" si="391"/>
        <v>1985</v>
      </c>
      <c r="Q1766" t="s">
        <v>72</v>
      </c>
      <c r="R1766" s="93">
        <v>31349</v>
      </c>
      <c r="S1766">
        <v>4.7</v>
      </c>
      <c r="T1766">
        <v>-8.4</v>
      </c>
      <c r="U1766">
        <f t="shared" si="383"/>
        <v>-1.85</v>
      </c>
      <c r="V1766" s="106">
        <v>14.5</v>
      </c>
      <c r="W1766" s="107">
        <f t="shared" si="392"/>
        <v>16.350000000000001</v>
      </c>
      <c r="X1766">
        <f t="shared" si="393"/>
        <v>10</v>
      </c>
      <c r="AG1766" s="93">
        <f t="shared" si="384"/>
        <v>31350</v>
      </c>
      <c r="AH1766" s="107">
        <f t="shared" si="385"/>
        <v>13.775</v>
      </c>
      <c r="AI1766" s="72">
        <f t="shared" si="386"/>
        <v>30</v>
      </c>
      <c r="AJ1766">
        <f t="shared" si="387"/>
        <v>10</v>
      </c>
      <c r="AK1766">
        <f t="shared" si="388"/>
        <v>1985</v>
      </c>
    </row>
    <row r="1767" spans="1:37" x14ac:dyDescent="0.2">
      <c r="A1767" t="s">
        <v>70</v>
      </c>
      <c r="B1767" s="93">
        <v>31350</v>
      </c>
      <c r="C1767">
        <v>9.3000000000000007</v>
      </c>
      <c r="D1767">
        <v>-2.8</v>
      </c>
      <c r="E1767">
        <f t="shared" si="382"/>
        <v>3.2500000000000004</v>
      </c>
      <c r="F1767" s="106">
        <v>15.5</v>
      </c>
      <c r="G1767" s="107">
        <f t="shared" si="389"/>
        <v>12.25</v>
      </c>
      <c r="H1767">
        <f t="shared" si="390"/>
        <v>10</v>
      </c>
      <c r="I1767">
        <f t="shared" si="391"/>
        <v>1985</v>
      </c>
      <c r="Q1767" t="s">
        <v>72</v>
      </c>
      <c r="R1767" s="93">
        <v>31350</v>
      </c>
      <c r="S1767">
        <v>5.4</v>
      </c>
      <c r="T1767">
        <v>-7</v>
      </c>
      <c r="U1767">
        <f t="shared" si="383"/>
        <v>-0.79999999999999982</v>
      </c>
      <c r="V1767" s="106">
        <v>14.5</v>
      </c>
      <c r="W1767" s="107">
        <f t="shared" si="392"/>
        <v>15.3</v>
      </c>
      <c r="X1767">
        <f t="shared" si="393"/>
        <v>10</v>
      </c>
      <c r="AG1767" s="93">
        <f t="shared" si="384"/>
        <v>31351</v>
      </c>
      <c r="AH1767" s="107">
        <f t="shared" si="385"/>
        <v>15.125</v>
      </c>
      <c r="AI1767" s="72">
        <f t="shared" si="386"/>
        <v>31</v>
      </c>
      <c r="AJ1767">
        <f t="shared" si="387"/>
        <v>10</v>
      </c>
      <c r="AK1767">
        <f t="shared" si="388"/>
        <v>1985</v>
      </c>
    </row>
    <row r="1768" spans="1:37" x14ac:dyDescent="0.2">
      <c r="A1768" t="s">
        <v>70</v>
      </c>
      <c r="B1768" s="93">
        <v>31351</v>
      </c>
      <c r="C1768">
        <v>6.1</v>
      </c>
      <c r="D1768">
        <v>-5.8</v>
      </c>
      <c r="E1768">
        <f t="shared" si="382"/>
        <v>0.14999999999999991</v>
      </c>
      <c r="F1768" s="106">
        <v>15.5</v>
      </c>
      <c r="G1768" s="107">
        <f t="shared" si="389"/>
        <v>15.35</v>
      </c>
      <c r="H1768">
        <f t="shared" si="390"/>
        <v>10</v>
      </c>
      <c r="I1768">
        <f t="shared" si="391"/>
        <v>1985</v>
      </c>
      <c r="Q1768" t="s">
        <v>72</v>
      </c>
      <c r="R1768" s="93">
        <v>31351</v>
      </c>
      <c r="S1768">
        <v>5</v>
      </c>
      <c r="T1768">
        <v>-5.8</v>
      </c>
      <c r="U1768">
        <f t="shared" si="383"/>
        <v>-0.39999999999999991</v>
      </c>
      <c r="V1768" s="106">
        <v>14.5</v>
      </c>
      <c r="W1768" s="107">
        <f t="shared" si="392"/>
        <v>14.9</v>
      </c>
      <c r="X1768">
        <f t="shared" si="393"/>
        <v>10</v>
      </c>
      <c r="AG1768" s="93">
        <f t="shared" si="384"/>
        <v>31352</v>
      </c>
      <c r="AH1768" s="107">
        <f t="shared" si="385"/>
        <v>15.65</v>
      </c>
      <c r="AI1768" s="72">
        <f t="shared" si="386"/>
        <v>1</v>
      </c>
      <c r="AJ1768">
        <f t="shared" si="387"/>
        <v>11</v>
      </c>
      <c r="AK1768">
        <f t="shared" si="388"/>
        <v>1985</v>
      </c>
    </row>
    <row r="1769" spans="1:37" x14ac:dyDescent="0.2">
      <c r="A1769" t="s">
        <v>70</v>
      </c>
      <c r="B1769" s="93">
        <v>31352</v>
      </c>
      <c r="C1769">
        <v>6.1</v>
      </c>
      <c r="D1769">
        <v>-5.5</v>
      </c>
      <c r="E1769">
        <f t="shared" si="382"/>
        <v>0.29999999999999982</v>
      </c>
      <c r="F1769" s="106">
        <v>15.5</v>
      </c>
      <c r="G1769" s="107">
        <f t="shared" si="389"/>
        <v>15.2</v>
      </c>
      <c r="H1769">
        <f t="shared" si="390"/>
        <v>11</v>
      </c>
      <c r="I1769">
        <f t="shared" si="391"/>
        <v>1985</v>
      </c>
      <c r="Q1769" t="s">
        <v>72</v>
      </c>
      <c r="R1769" s="93">
        <v>31352</v>
      </c>
      <c r="S1769">
        <v>4.9000000000000004</v>
      </c>
      <c r="T1769">
        <v>-8.1</v>
      </c>
      <c r="U1769">
        <f t="shared" si="383"/>
        <v>-1.5999999999999996</v>
      </c>
      <c r="V1769" s="106">
        <v>14.5</v>
      </c>
      <c r="W1769" s="107">
        <f t="shared" si="392"/>
        <v>16.100000000000001</v>
      </c>
      <c r="X1769">
        <f t="shared" si="393"/>
        <v>11</v>
      </c>
      <c r="AG1769" s="93">
        <f t="shared" si="384"/>
        <v>31353</v>
      </c>
      <c r="AH1769" s="107">
        <f t="shared" si="385"/>
        <v>15.5</v>
      </c>
      <c r="AI1769" s="72">
        <f t="shared" si="386"/>
        <v>2</v>
      </c>
      <c r="AJ1769">
        <f t="shared" si="387"/>
        <v>11</v>
      </c>
      <c r="AK1769">
        <f t="shared" si="388"/>
        <v>1985</v>
      </c>
    </row>
    <row r="1770" spans="1:37" x14ac:dyDescent="0.2">
      <c r="A1770" t="s">
        <v>70</v>
      </c>
      <c r="B1770" s="93">
        <v>31353</v>
      </c>
      <c r="C1770">
        <v>2.6</v>
      </c>
      <c r="D1770">
        <v>-3.5</v>
      </c>
      <c r="E1770">
        <f t="shared" si="382"/>
        <v>-0.44999999999999996</v>
      </c>
      <c r="F1770" s="106">
        <v>15.5</v>
      </c>
      <c r="G1770" s="107">
        <f t="shared" si="389"/>
        <v>15.95</v>
      </c>
      <c r="H1770">
        <f t="shared" si="390"/>
        <v>11</v>
      </c>
      <c r="I1770">
        <f t="shared" si="391"/>
        <v>1985</v>
      </c>
      <c r="Q1770" t="s">
        <v>72</v>
      </c>
      <c r="R1770" s="93">
        <v>31353</v>
      </c>
      <c r="S1770">
        <v>3.4</v>
      </c>
      <c r="T1770">
        <v>-4.5</v>
      </c>
      <c r="U1770">
        <f t="shared" si="383"/>
        <v>-0.55000000000000004</v>
      </c>
      <c r="V1770" s="106">
        <v>14.5</v>
      </c>
      <c r="W1770" s="107">
        <f t="shared" si="392"/>
        <v>15.05</v>
      </c>
      <c r="X1770">
        <f t="shared" si="393"/>
        <v>11</v>
      </c>
      <c r="AG1770" s="93">
        <f t="shared" si="384"/>
        <v>31354</v>
      </c>
      <c r="AH1770" s="107">
        <f t="shared" si="385"/>
        <v>14.149999999999999</v>
      </c>
      <c r="AI1770" s="72">
        <f t="shared" si="386"/>
        <v>3</v>
      </c>
      <c r="AJ1770">
        <f t="shared" si="387"/>
        <v>11</v>
      </c>
      <c r="AK1770">
        <f t="shared" si="388"/>
        <v>1985</v>
      </c>
    </row>
    <row r="1771" spans="1:37" x14ac:dyDescent="0.2">
      <c r="A1771" t="s">
        <v>70</v>
      </c>
      <c r="B1771" s="93">
        <v>31354</v>
      </c>
      <c r="C1771">
        <v>8.6</v>
      </c>
      <c r="D1771">
        <v>-5.5</v>
      </c>
      <c r="E1771">
        <f t="shared" si="382"/>
        <v>1.5499999999999998</v>
      </c>
      <c r="F1771" s="106">
        <v>15.5</v>
      </c>
      <c r="G1771" s="107">
        <f t="shared" si="389"/>
        <v>13.95</v>
      </c>
      <c r="H1771">
        <f t="shared" si="390"/>
        <v>11</v>
      </c>
      <c r="I1771">
        <f t="shared" si="391"/>
        <v>1985</v>
      </c>
      <c r="Q1771" t="s">
        <v>72</v>
      </c>
      <c r="R1771" s="93">
        <v>31354</v>
      </c>
      <c r="S1771">
        <v>4.4000000000000004</v>
      </c>
      <c r="T1771">
        <v>-4.0999999999999996</v>
      </c>
      <c r="U1771">
        <f t="shared" si="383"/>
        <v>0.15000000000000036</v>
      </c>
      <c r="V1771" s="106">
        <v>14.5</v>
      </c>
      <c r="W1771" s="107">
        <f t="shared" si="392"/>
        <v>14.35</v>
      </c>
      <c r="X1771">
        <f t="shared" si="393"/>
        <v>11</v>
      </c>
      <c r="AG1771" s="93">
        <f t="shared" si="384"/>
        <v>31355</v>
      </c>
      <c r="AH1771" s="107">
        <f t="shared" si="385"/>
        <v>14.625</v>
      </c>
      <c r="AI1771" s="72">
        <f t="shared" si="386"/>
        <v>4</v>
      </c>
      <c r="AJ1771">
        <f t="shared" si="387"/>
        <v>11</v>
      </c>
      <c r="AK1771">
        <f t="shared" si="388"/>
        <v>1985</v>
      </c>
    </row>
    <row r="1772" spans="1:37" x14ac:dyDescent="0.2">
      <c r="A1772" t="s">
        <v>70</v>
      </c>
      <c r="B1772" s="93">
        <v>31355</v>
      </c>
      <c r="C1772">
        <v>6.2</v>
      </c>
      <c r="D1772">
        <v>-5.0999999999999996</v>
      </c>
      <c r="E1772">
        <f t="shared" si="382"/>
        <v>0.55000000000000027</v>
      </c>
      <c r="F1772" s="106">
        <v>15.5</v>
      </c>
      <c r="G1772" s="107">
        <f t="shared" si="389"/>
        <v>14.95</v>
      </c>
      <c r="H1772">
        <f t="shared" si="390"/>
        <v>11</v>
      </c>
      <c r="I1772">
        <f t="shared" si="391"/>
        <v>1985</v>
      </c>
      <c r="Q1772" t="s">
        <v>72</v>
      </c>
      <c r="R1772" s="93">
        <v>31355</v>
      </c>
      <c r="S1772">
        <v>2.9</v>
      </c>
      <c r="T1772">
        <v>-2.5</v>
      </c>
      <c r="U1772">
        <f t="shared" si="383"/>
        <v>0.19999999999999996</v>
      </c>
      <c r="V1772" s="106">
        <v>14.5</v>
      </c>
      <c r="W1772" s="107">
        <f t="shared" si="392"/>
        <v>14.3</v>
      </c>
      <c r="X1772">
        <f t="shared" si="393"/>
        <v>11</v>
      </c>
      <c r="AG1772" s="93">
        <f t="shared" si="384"/>
        <v>31356</v>
      </c>
      <c r="AH1772" s="107">
        <f t="shared" si="385"/>
        <v>17.274999999999999</v>
      </c>
      <c r="AI1772" s="72">
        <f t="shared" si="386"/>
        <v>5</v>
      </c>
      <c r="AJ1772">
        <f t="shared" si="387"/>
        <v>11</v>
      </c>
      <c r="AK1772">
        <f t="shared" si="388"/>
        <v>1985</v>
      </c>
    </row>
    <row r="1773" spans="1:37" x14ac:dyDescent="0.2">
      <c r="A1773" t="s">
        <v>70</v>
      </c>
      <c r="B1773" s="93">
        <v>31356</v>
      </c>
      <c r="C1773">
        <v>3.1</v>
      </c>
      <c r="D1773">
        <v>-6.9</v>
      </c>
      <c r="E1773">
        <f t="shared" si="382"/>
        <v>-1.9000000000000001</v>
      </c>
      <c r="F1773" s="106">
        <v>15.5</v>
      </c>
      <c r="G1773" s="107">
        <f t="shared" si="389"/>
        <v>17.399999999999999</v>
      </c>
      <c r="H1773">
        <f t="shared" si="390"/>
        <v>11</v>
      </c>
      <c r="I1773">
        <f t="shared" si="391"/>
        <v>1985</v>
      </c>
      <c r="Q1773" t="s">
        <v>72</v>
      </c>
      <c r="R1773" s="93">
        <v>31356</v>
      </c>
      <c r="S1773">
        <v>4.4000000000000004</v>
      </c>
      <c r="T1773">
        <v>-9.6999999999999993</v>
      </c>
      <c r="U1773">
        <f t="shared" si="383"/>
        <v>-2.6499999999999995</v>
      </c>
      <c r="V1773" s="106">
        <v>14.5</v>
      </c>
      <c r="W1773" s="107">
        <f t="shared" si="392"/>
        <v>17.149999999999999</v>
      </c>
      <c r="X1773">
        <f t="shared" si="393"/>
        <v>11</v>
      </c>
      <c r="AG1773" s="93">
        <f t="shared" si="384"/>
        <v>31357</v>
      </c>
      <c r="AH1773" s="107">
        <f t="shared" si="385"/>
        <v>18.825000000000003</v>
      </c>
      <c r="AI1773" s="72">
        <f t="shared" si="386"/>
        <v>6</v>
      </c>
      <c r="AJ1773">
        <f t="shared" si="387"/>
        <v>11</v>
      </c>
      <c r="AK1773">
        <f t="shared" si="388"/>
        <v>1985</v>
      </c>
    </row>
    <row r="1774" spans="1:37" x14ac:dyDescent="0.2">
      <c r="A1774" t="s">
        <v>70</v>
      </c>
      <c r="B1774" s="93">
        <v>31357</v>
      </c>
      <c r="C1774">
        <v>1.2</v>
      </c>
      <c r="D1774">
        <v>-7.3</v>
      </c>
      <c r="E1774">
        <f t="shared" si="382"/>
        <v>-3.05</v>
      </c>
      <c r="F1774" s="106">
        <v>15.5</v>
      </c>
      <c r="G1774" s="107">
        <f t="shared" si="389"/>
        <v>18.55</v>
      </c>
      <c r="H1774">
        <f t="shared" si="390"/>
        <v>11</v>
      </c>
      <c r="I1774">
        <f t="shared" si="391"/>
        <v>1985</v>
      </c>
      <c r="Q1774" t="s">
        <v>72</v>
      </c>
      <c r="R1774" s="93">
        <v>31357</v>
      </c>
      <c r="S1774">
        <v>-1</v>
      </c>
      <c r="T1774">
        <v>-8.1999999999999993</v>
      </c>
      <c r="U1774">
        <f t="shared" si="383"/>
        <v>-4.5999999999999996</v>
      </c>
      <c r="V1774" s="106">
        <v>14.5</v>
      </c>
      <c r="W1774" s="107">
        <f t="shared" si="392"/>
        <v>19.100000000000001</v>
      </c>
      <c r="X1774">
        <f t="shared" si="393"/>
        <v>11</v>
      </c>
      <c r="AG1774" s="93">
        <f t="shared" si="384"/>
        <v>31358</v>
      </c>
      <c r="AH1774" s="107">
        <f t="shared" si="385"/>
        <v>24.325000000000003</v>
      </c>
      <c r="AI1774" s="72">
        <f t="shared" si="386"/>
        <v>7</v>
      </c>
      <c r="AJ1774">
        <f t="shared" si="387"/>
        <v>11</v>
      </c>
      <c r="AK1774">
        <f t="shared" si="388"/>
        <v>1985</v>
      </c>
    </row>
    <row r="1775" spans="1:37" x14ac:dyDescent="0.2">
      <c r="A1775" t="s">
        <v>70</v>
      </c>
      <c r="B1775" s="93">
        <v>31358</v>
      </c>
      <c r="C1775">
        <v>-3.7</v>
      </c>
      <c r="D1775">
        <v>-10</v>
      </c>
      <c r="E1775">
        <f t="shared" si="382"/>
        <v>-6.85</v>
      </c>
      <c r="F1775" s="106">
        <v>15.5</v>
      </c>
      <c r="G1775" s="107">
        <f t="shared" si="389"/>
        <v>22.35</v>
      </c>
      <c r="H1775">
        <f t="shared" si="390"/>
        <v>11</v>
      </c>
      <c r="I1775">
        <f t="shared" si="391"/>
        <v>1985</v>
      </c>
      <c r="Q1775" t="s">
        <v>72</v>
      </c>
      <c r="R1775" s="93">
        <v>31358</v>
      </c>
      <c r="S1775">
        <v>-7.8</v>
      </c>
      <c r="T1775">
        <v>-15.8</v>
      </c>
      <c r="U1775">
        <f t="shared" si="383"/>
        <v>-11.8</v>
      </c>
      <c r="V1775" s="106">
        <v>14.5</v>
      </c>
      <c r="W1775" s="107">
        <f t="shared" si="392"/>
        <v>26.3</v>
      </c>
      <c r="X1775">
        <f t="shared" si="393"/>
        <v>11</v>
      </c>
      <c r="AG1775" s="93">
        <f t="shared" si="384"/>
        <v>31359</v>
      </c>
      <c r="AH1775" s="107">
        <f t="shared" si="385"/>
        <v>23.6</v>
      </c>
      <c r="AI1775" s="72">
        <f t="shared" si="386"/>
        <v>8</v>
      </c>
      <c r="AJ1775">
        <f t="shared" si="387"/>
        <v>11</v>
      </c>
      <c r="AK1775">
        <f t="shared" si="388"/>
        <v>1985</v>
      </c>
    </row>
    <row r="1776" spans="1:37" x14ac:dyDescent="0.2">
      <c r="A1776" t="s">
        <v>70</v>
      </c>
      <c r="B1776" s="93">
        <v>31359</v>
      </c>
      <c r="C1776">
        <v>-4.4000000000000004</v>
      </c>
      <c r="D1776">
        <v>-9.8000000000000007</v>
      </c>
      <c r="E1776">
        <f t="shared" si="382"/>
        <v>-7.1000000000000005</v>
      </c>
      <c r="F1776" s="106">
        <v>15.5</v>
      </c>
      <c r="G1776" s="107">
        <f t="shared" si="389"/>
        <v>22.6</v>
      </c>
      <c r="H1776">
        <f t="shared" si="390"/>
        <v>11</v>
      </c>
      <c r="I1776">
        <f t="shared" si="391"/>
        <v>1985</v>
      </c>
      <c r="Q1776" t="s">
        <v>72</v>
      </c>
      <c r="R1776" s="93">
        <v>31359</v>
      </c>
      <c r="S1776">
        <v>-8</v>
      </c>
      <c r="T1776">
        <v>-12.2</v>
      </c>
      <c r="U1776">
        <f t="shared" si="383"/>
        <v>-10.1</v>
      </c>
      <c r="V1776" s="106">
        <v>14.5</v>
      </c>
      <c r="W1776" s="107">
        <f t="shared" si="392"/>
        <v>24.6</v>
      </c>
      <c r="X1776">
        <f t="shared" si="393"/>
        <v>11</v>
      </c>
      <c r="AG1776" s="93">
        <f t="shared" si="384"/>
        <v>31360</v>
      </c>
      <c r="AH1776" s="107">
        <f t="shared" si="385"/>
        <v>29.225000000000001</v>
      </c>
      <c r="AI1776" s="72">
        <f t="shared" si="386"/>
        <v>9</v>
      </c>
      <c r="AJ1776">
        <f t="shared" si="387"/>
        <v>11</v>
      </c>
      <c r="AK1776">
        <f t="shared" si="388"/>
        <v>1985</v>
      </c>
    </row>
    <row r="1777" spans="1:37" x14ac:dyDescent="0.2">
      <c r="A1777" t="s">
        <v>70</v>
      </c>
      <c r="B1777" s="93">
        <v>31360</v>
      </c>
      <c r="C1777">
        <v>-9.5</v>
      </c>
      <c r="D1777">
        <v>-17.2</v>
      </c>
      <c r="E1777">
        <f t="shared" si="382"/>
        <v>-13.35</v>
      </c>
      <c r="F1777" s="106">
        <v>15.5</v>
      </c>
      <c r="G1777" s="107">
        <f t="shared" si="389"/>
        <v>28.85</v>
      </c>
      <c r="H1777">
        <f t="shared" si="390"/>
        <v>11</v>
      </c>
      <c r="I1777">
        <f t="shared" si="391"/>
        <v>1985</v>
      </c>
      <c r="Q1777" t="s">
        <v>72</v>
      </c>
      <c r="R1777" s="93">
        <v>31360</v>
      </c>
      <c r="S1777">
        <v>-12</v>
      </c>
      <c r="T1777">
        <v>-18.2</v>
      </c>
      <c r="U1777">
        <f t="shared" si="383"/>
        <v>-15.1</v>
      </c>
      <c r="V1777" s="106">
        <v>14.5</v>
      </c>
      <c r="W1777" s="107">
        <f t="shared" si="392"/>
        <v>29.6</v>
      </c>
      <c r="X1777">
        <f t="shared" si="393"/>
        <v>11</v>
      </c>
      <c r="AG1777" s="93">
        <f t="shared" si="384"/>
        <v>31361</v>
      </c>
      <c r="AH1777" s="107">
        <f t="shared" si="385"/>
        <v>32.349999999999994</v>
      </c>
      <c r="AI1777" s="72">
        <f t="shared" si="386"/>
        <v>10</v>
      </c>
      <c r="AJ1777">
        <f t="shared" si="387"/>
        <v>11</v>
      </c>
      <c r="AK1777">
        <f t="shared" si="388"/>
        <v>1985</v>
      </c>
    </row>
    <row r="1778" spans="1:37" x14ac:dyDescent="0.2">
      <c r="A1778" t="s">
        <v>70</v>
      </c>
      <c r="B1778" s="93">
        <v>31361</v>
      </c>
      <c r="C1778">
        <v>-15.5</v>
      </c>
      <c r="D1778">
        <v>-21.1</v>
      </c>
      <c r="E1778">
        <f t="shared" si="382"/>
        <v>-18.3</v>
      </c>
      <c r="F1778" s="106">
        <v>15.5</v>
      </c>
      <c r="G1778" s="107">
        <f t="shared" si="389"/>
        <v>33.799999999999997</v>
      </c>
      <c r="H1778">
        <f t="shared" si="390"/>
        <v>11</v>
      </c>
      <c r="I1778">
        <f t="shared" si="391"/>
        <v>1985</v>
      </c>
      <c r="Q1778" t="s">
        <v>72</v>
      </c>
      <c r="R1778" s="93">
        <v>31361</v>
      </c>
      <c r="S1778">
        <v>-12.2</v>
      </c>
      <c r="T1778">
        <v>-20.6</v>
      </c>
      <c r="U1778">
        <f t="shared" si="383"/>
        <v>-16.399999999999999</v>
      </c>
      <c r="V1778" s="106">
        <v>14.5</v>
      </c>
      <c r="W1778" s="107">
        <f t="shared" si="392"/>
        <v>30.9</v>
      </c>
      <c r="X1778">
        <f t="shared" si="393"/>
        <v>11</v>
      </c>
      <c r="AG1778" s="93">
        <f t="shared" si="384"/>
        <v>31362</v>
      </c>
      <c r="AH1778" s="107">
        <f t="shared" si="385"/>
        <v>33.325000000000003</v>
      </c>
      <c r="AI1778" s="72">
        <f t="shared" si="386"/>
        <v>11</v>
      </c>
      <c r="AJ1778">
        <f t="shared" si="387"/>
        <v>11</v>
      </c>
      <c r="AK1778">
        <f t="shared" si="388"/>
        <v>1985</v>
      </c>
    </row>
    <row r="1779" spans="1:37" x14ac:dyDescent="0.2">
      <c r="A1779" t="s">
        <v>70</v>
      </c>
      <c r="B1779" s="93">
        <v>31362</v>
      </c>
      <c r="C1779">
        <v>-12.6</v>
      </c>
      <c r="D1779">
        <v>-24.8</v>
      </c>
      <c r="E1779">
        <f t="shared" si="382"/>
        <v>-18.7</v>
      </c>
      <c r="F1779" s="106">
        <v>15.5</v>
      </c>
      <c r="G1779" s="107">
        <f t="shared" si="389"/>
        <v>34.200000000000003</v>
      </c>
      <c r="H1779">
        <f t="shared" si="390"/>
        <v>11</v>
      </c>
      <c r="I1779">
        <f t="shared" si="391"/>
        <v>1985</v>
      </c>
      <c r="Q1779" t="s">
        <v>72</v>
      </c>
      <c r="R1779" s="93">
        <v>31362</v>
      </c>
      <c r="S1779">
        <v>-13</v>
      </c>
      <c r="T1779">
        <v>-22.9</v>
      </c>
      <c r="U1779">
        <f t="shared" si="383"/>
        <v>-17.95</v>
      </c>
      <c r="V1779" s="106">
        <v>14.5</v>
      </c>
      <c r="W1779" s="107">
        <f t="shared" si="392"/>
        <v>32.450000000000003</v>
      </c>
      <c r="X1779">
        <f t="shared" si="393"/>
        <v>11</v>
      </c>
      <c r="AG1779" s="93">
        <f t="shared" si="384"/>
        <v>31363</v>
      </c>
      <c r="AH1779" s="107">
        <f t="shared" si="385"/>
        <v>23.075000000000003</v>
      </c>
      <c r="AI1779" s="72">
        <f t="shared" si="386"/>
        <v>12</v>
      </c>
      <c r="AJ1779">
        <f t="shared" si="387"/>
        <v>11</v>
      </c>
      <c r="AK1779">
        <f t="shared" si="388"/>
        <v>1985</v>
      </c>
    </row>
    <row r="1780" spans="1:37" x14ac:dyDescent="0.2">
      <c r="A1780" t="s">
        <v>70</v>
      </c>
      <c r="B1780" s="93">
        <v>31363</v>
      </c>
      <c r="C1780">
        <v>2.7</v>
      </c>
      <c r="D1780">
        <v>-18.899999999999999</v>
      </c>
      <c r="E1780">
        <f t="shared" si="382"/>
        <v>-8.1</v>
      </c>
      <c r="F1780" s="106">
        <v>15.5</v>
      </c>
      <c r="G1780" s="107">
        <f t="shared" si="389"/>
        <v>23.6</v>
      </c>
      <c r="H1780">
        <f t="shared" si="390"/>
        <v>11</v>
      </c>
      <c r="I1780">
        <f t="shared" si="391"/>
        <v>1985</v>
      </c>
      <c r="Q1780" t="s">
        <v>72</v>
      </c>
      <c r="R1780" s="93">
        <v>31363</v>
      </c>
      <c r="S1780">
        <v>0.5</v>
      </c>
      <c r="T1780">
        <v>-16.600000000000001</v>
      </c>
      <c r="U1780">
        <f t="shared" si="383"/>
        <v>-8.0500000000000007</v>
      </c>
      <c r="V1780" s="106">
        <v>14.5</v>
      </c>
      <c r="W1780" s="107">
        <f t="shared" si="392"/>
        <v>22.55</v>
      </c>
      <c r="X1780">
        <f t="shared" si="393"/>
        <v>11</v>
      </c>
      <c r="AG1780" s="93">
        <f t="shared" si="384"/>
        <v>31364</v>
      </c>
      <c r="AH1780" s="107">
        <f t="shared" si="385"/>
        <v>16.675000000000001</v>
      </c>
      <c r="AI1780" s="72">
        <f t="shared" si="386"/>
        <v>13</v>
      </c>
      <c r="AJ1780">
        <f t="shared" si="387"/>
        <v>11</v>
      </c>
      <c r="AK1780">
        <f t="shared" si="388"/>
        <v>1985</v>
      </c>
    </row>
    <row r="1781" spans="1:37" x14ac:dyDescent="0.2">
      <c r="A1781" t="s">
        <v>70</v>
      </c>
      <c r="B1781" s="93">
        <v>31364</v>
      </c>
      <c r="C1781">
        <v>5.5</v>
      </c>
      <c r="D1781">
        <v>-8.5</v>
      </c>
      <c r="E1781">
        <f t="shared" si="382"/>
        <v>-1.5</v>
      </c>
      <c r="F1781" s="106">
        <v>15.5</v>
      </c>
      <c r="G1781" s="107">
        <f t="shared" si="389"/>
        <v>17</v>
      </c>
      <c r="H1781">
        <f t="shared" si="390"/>
        <v>11</v>
      </c>
      <c r="I1781">
        <f t="shared" si="391"/>
        <v>1985</v>
      </c>
      <c r="Q1781" t="s">
        <v>72</v>
      </c>
      <c r="R1781" s="93">
        <v>31364</v>
      </c>
      <c r="S1781">
        <v>5.4</v>
      </c>
      <c r="T1781">
        <v>-9.1</v>
      </c>
      <c r="U1781">
        <f t="shared" si="383"/>
        <v>-1.8499999999999996</v>
      </c>
      <c r="V1781" s="106">
        <v>14.5</v>
      </c>
      <c r="W1781" s="107">
        <f t="shared" si="392"/>
        <v>16.350000000000001</v>
      </c>
      <c r="X1781">
        <f t="shared" si="393"/>
        <v>11</v>
      </c>
      <c r="AG1781" s="93">
        <f t="shared" si="384"/>
        <v>31365</v>
      </c>
      <c r="AH1781" s="107">
        <f t="shared" si="385"/>
        <v>13.7</v>
      </c>
      <c r="AI1781" s="72">
        <f t="shared" si="386"/>
        <v>14</v>
      </c>
      <c r="AJ1781">
        <f t="shared" si="387"/>
        <v>11</v>
      </c>
      <c r="AK1781">
        <f t="shared" si="388"/>
        <v>1985</v>
      </c>
    </row>
    <row r="1782" spans="1:37" x14ac:dyDescent="0.2">
      <c r="A1782" t="s">
        <v>70</v>
      </c>
      <c r="B1782" s="93">
        <v>31365</v>
      </c>
      <c r="C1782">
        <v>11.6</v>
      </c>
      <c r="D1782">
        <v>-6.5</v>
      </c>
      <c r="E1782">
        <f t="shared" si="382"/>
        <v>2.5499999999999998</v>
      </c>
      <c r="F1782" s="106">
        <v>15.5</v>
      </c>
      <c r="G1782" s="107">
        <f t="shared" si="389"/>
        <v>12.95</v>
      </c>
      <c r="H1782">
        <f t="shared" si="390"/>
        <v>11</v>
      </c>
      <c r="I1782">
        <f t="shared" si="391"/>
        <v>1985</v>
      </c>
      <c r="Q1782" t="s">
        <v>72</v>
      </c>
      <c r="R1782" s="93">
        <v>31365</v>
      </c>
      <c r="S1782">
        <v>7.7</v>
      </c>
      <c r="T1782">
        <v>-7.6</v>
      </c>
      <c r="U1782">
        <f t="shared" si="383"/>
        <v>5.0000000000000266E-2</v>
      </c>
      <c r="V1782" s="106">
        <v>14.5</v>
      </c>
      <c r="W1782" s="107">
        <f t="shared" si="392"/>
        <v>14.45</v>
      </c>
      <c r="X1782">
        <f t="shared" si="393"/>
        <v>11</v>
      </c>
      <c r="AG1782" s="93">
        <f t="shared" si="384"/>
        <v>31366</v>
      </c>
      <c r="AH1782" s="107">
        <f t="shared" si="385"/>
        <v>12.225</v>
      </c>
      <c r="AI1782" s="72">
        <f t="shared" si="386"/>
        <v>15</v>
      </c>
      <c r="AJ1782">
        <f t="shared" si="387"/>
        <v>11</v>
      </c>
      <c r="AK1782">
        <f t="shared" si="388"/>
        <v>1985</v>
      </c>
    </row>
    <row r="1783" spans="1:37" x14ac:dyDescent="0.2">
      <c r="A1783" t="s">
        <v>70</v>
      </c>
      <c r="B1783" s="93">
        <v>31366</v>
      </c>
      <c r="C1783">
        <v>11.1</v>
      </c>
      <c r="D1783">
        <v>-1</v>
      </c>
      <c r="E1783">
        <f t="shared" si="382"/>
        <v>5.05</v>
      </c>
      <c r="F1783" s="106">
        <v>15.5</v>
      </c>
      <c r="G1783" s="107">
        <f t="shared" si="389"/>
        <v>10.45</v>
      </c>
      <c r="H1783">
        <f t="shared" si="390"/>
        <v>11</v>
      </c>
      <c r="I1783">
        <f t="shared" si="391"/>
        <v>1985</v>
      </c>
      <c r="Q1783" t="s">
        <v>72</v>
      </c>
      <c r="R1783" s="93">
        <v>31366</v>
      </c>
      <c r="S1783">
        <v>6.5</v>
      </c>
      <c r="T1783">
        <v>-5.5</v>
      </c>
      <c r="U1783">
        <f t="shared" si="383"/>
        <v>0.5</v>
      </c>
      <c r="V1783" s="106">
        <v>14.5</v>
      </c>
      <c r="W1783" s="107">
        <f t="shared" si="392"/>
        <v>14</v>
      </c>
      <c r="X1783">
        <f t="shared" si="393"/>
        <v>11</v>
      </c>
      <c r="AG1783" s="93">
        <f t="shared" si="384"/>
        <v>31367</v>
      </c>
      <c r="AH1783" s="107">
        <f t="shared" si="385"/>
        <v>20.95</v>
      </c>
      <c r="AI1783" s="72">
        <f t="shared" si="386"/>
        <v>16</v>
      </c>
      <c r="AJ1783">
        <f t="shared" si="387"/>
        <v>11</v>
      </c>
      <c r="AK1783">
        <f t="shared" si="388"/>
        <v>1985</v>
      </c>
    </row>
    <row r="1784" spans="1:37" x14ac:dyDescent="0.2">
      <c r="A1784" t="s">
        <v>70</v>
      </c>
      <c r="B1784" s="93">
        <v>31367</v>
      </c>
      <c r="C1784">
        <v>5.3</v>
      </c>
      <c r="D1784">
        <v>-12.2</v>
      </c>
      <c r="E1784">
        <f t="shared" si="382"/>
        <v>-3.4499999999999997</v>
      </c>
      <c r="F1784" s="106">
        <v>15.5</v>
      </c>
      <c r="G1784" s="107">
        <f t="shared" si="389"/>
        <v>18.95</v>
      </c>
      <c r="H1784">
        <f t="shared" si="390"/>
        <v>11</v>
      </c>
      <c r="I1784">
        <f t="shared" si="391"/>
        <v>1985</v>
      </c>
      <c r="Q1784" t="s">
        <v>72</v>
      </c>
      <c r="R1784" s="93">
        <v>31367</v>
      </c>
      <c r="S1784">
        <v>1.1000000000000001</v>
      </c>
      <c r="T1784">
        <v>-18</v>
      </c>
      <c r="U1784">
        <f t="shared" si="383"/>
        <v>-8.4499999999999993</v>
      </c>
      <c r="V1784" s="106">
        <v>14.5</v>
      </c>
      <c r="W1784" s="107">
        <f t="shared" si="392"/>
        <v>22.95</v>
      </c>
      <c r="X1784">
        <f t="shared" si="393"/>
        <v>11</v>
      </c>
      <c r="AG1784" s="93">
        <f t="shared" si="384"/>
        <v>31368</v>
      </c>
      <c r="AH1784" s="107">
        <f t="shared" si="385"/>
        <v>32.049999999999997</v>
      </c>
      <c r="AI1784" s="72">
        <f t="shared" si="386"/>
        <v>17</v>
      </c>
      <c r="AJ1784">
        <f t="shared" si="387"/>
        <v>11</v>
      </c>
      <c r="AK1784">
        <f t="shared" si="388"/>
        <v>1985</v>
      </c>
    </row>
    <row r="1785" spans="1:37" x14ac:dyDescent="0.2">
      <c r="A1785" t="s">
        <v>70</v>
      </c>
      <c r="B1785" s="93">
        <v>31368</v>
      </c>
      <c r="C1785">
        <v>-12</v>
      </c>
      <c r="D1785">
        <v>-18.600000000000001</v>
      </c>
      <c r="E1785">
        <f t="shared" si="382"/>
        <v>-15.3</v>
      </c>
      <c r="F1785" s="106">
        <v>15.5</v>
      </c>
      <c r="G1785" s="107">
        <f t="shared" si="389"/>
        <v>30.8</v>
      </c>
      <c r="H1785">
        <f t="shared" si="390"/>
        <v>11</v>
      </c>
      <c r="I1785">
        <f t="shared" si="391"/>
        <v>1985</v>
      </c>
      <c r="Q1785" t="s">
        <v>72</v>
      </c>
      <c r="R1785" s="93">
        <v>31368</v>
      </c>
      <c r="S1785">
        <v>-17.7</v>
      </c>
      <c r="T1785">
        <v>-19.899999999999999</v>
      </c>
      <c r="U1785">
        <f t="shared" si="383"/>
        <v>-18.799999999999997</v>
      </c>
      <c r="V1785" s="106">
        <v>14.5</v>
      </c>
      <c r="W1785" s="107">
        <f t="shared" si="392"/>
        <v>33.299999999999997</v>
      </c>
      <c r="X1785">
        <f t="shared" si="393"/>
        <v>11</v>
      </c>
      <c r="AG1785" s="93">
        <f t="shared" si="384"/>
        <v>31369</v>
      </c>
      <c r="AH1785" s="107">
        <f t="shared" si="385"/>
        <v>33.024999999999999</v>
      </c>
      <c r="AI1785" s="72">
        <f t="shared" si="386"/>
        <v>18</v>
      </c>
      <c r="AJ1785">
        <f t="shared" si="387"/>
        <v>11</v>
      </c>
      <c r="AK1785">
        <f t="shared" si="388"/>
        <v>1985</v>
      </c>
    </row>
    <row r="1786" spans="1:37" x14ac:dyDescent="0.2">
      <c r="A1786" t="s">
        <v>70</v>
      </c>
      <c r="B1786" s="93">
        <v>31369</v>
      </c>
      <c r="C1786">
        <v>-16</v>
      </c>
      <c r="D1786">
        <v>-21.8</v>
      </c>
      <c r="E1786">
        <f t="shared" si="382"/>
        <v>-18.899999999999999</v>
      </c>
      <c r="F1786" s="106">
        <v>15.5</v>
      </c>
      <c r="G1786" s="107">
        <f t="shared" si="389"/>
        <v>34.4</v>
      </c>
      <c r="H1786">
        <f t="shared" si="390"/>
        <v>11</v>
      </c>
      <c r="I1786">
        <f t="shared" si="391"/>
        <v>1985</v>
      </c>
      <c r="Q1786" t="s">
        <v>72</v>
      </c>
      <c r="R1786" s="93">
        <v>31369</v>
      </c>
      <c r="S1786">
        <v>-14.8</v>
      </c>
      <c r="T1786">
        <v>-19.5</v>
      </c>
      <c r="U1786">
        <f t="shared" si="383"/>
        <v>-17.149999999999999</v>
      </c>
      <c r="V1786" s="106">
        <v>14.5</v>
      </c>
      <c r="W1786" s="107">
        <f t="shared" si="392"/>
        <v>31.65</v>
      </c>
      <c r="X1786">
        <f t="shared" si="393"/>
        <v>11</v>
      </c>
      <c r="AG1786" s="93">
        <f t="shared" si="384"/>
        <v>31370</v>
      </c>
      <c r="AH1786" s="107">
        <f t="shared" si="385"/>
        <v>36.024999999999999</v>
      </c>
      <c r="AI1786" s="72">
        <f t="shared" si="386"/>
        <v>19</v>
      </c>
      <c r="AJ1786">
        <f t="shared" si="387"/>
        <v>11</v>
      </c>
      <c r="AK1786">
        <f t="shared" si="388"/>
        <v>1985</v>
      </c>
    </row>
    <row r="1787" spans="1:37" x14ac:dyDescent="0.2">
      <c r="A1787" t="s">
        <v>70</v>
      </c>
      <c r="B1787" s="93">
        <v>31370</v>
      </c>
      <c r="C1787">
        <v>-16.899999999999999</v>
      </c>
      <c r="D1787">
        <v>-24.2</v>
      </c>
      <c r="E1787">
        <f t="shared" si="382"/>
        <v>-20.549999999999997</v>
      </c>
      <c r="F1787" s="106">
        <v>15.5</v>
      </c>
      <c r="G1787" s="107">
        <f t="shared" si="389"/>
        <v>36.049999999999997</v>
      </c>
      <c r="H1787">
        <f t="shared" si="390"/>
        <v>11</v>
      </c>
      <c r="I1787">
        <f t="shared" si="391"/>
        <v>1985</v>
      </c>
      <c r="Q1787" t="s">
        <v>72</v>
      </c>
      <c r="R1787" s="93">
        <v>31370</v>
      </c>
      <c r="S1787">
        <v>-16.600000000000001</v>
      </c>
      <c r="T1787">
        <v>-26.4</v>
      </c>
      <c r="U1787">
        <f t="shared" si="383"/>
        <v>-21.5</v>
      </c>
      <c r="V1787" s="106">
        <v>14.5</v>
      </c>
      <c r="W1787" s="107">
        <f t="shared" si="392"/>
        <v>36</v>
      </c>
      <c r="X1787">
        <f t="shared" si="393"/>
        <v>11</v>
      </c>
      <c r="AG1787" s="93">
        <f t="shared" si="384"/>
        <v>31371</v>
      </c>
      <c r="AH1787" s="107">
        <f t="shared" si="385"/>
        <v>37.224999999999994</v>
      </c>
      <c r="AI1787" s="72">
        <f t="shared" si="386"/>
        <v>20</v>
      </c>
      <c r="AJ1787">
        <f t="shared" si="387"/>
        <v>11</v>
      </c>
      <c r="AK1787">
        <f t="shared" si="388"/>
        <v>1985</v>
      </c>
    </row>
    <row r="1788" spans="1:37" x14ac:dyDescent="0.2">
      <c r="A1788" t="s">
        <v>70</v>
      </c>
      <c r="B1788" s="93">
        <v>31371</v>
      </c>
      <c r="C1788">
        <v>-16.5</v>
      </c>
      <c r="D1788">
        <v>-25.3</v>
      </c>
      <c r="E1788">
        <f t="shared" si="382"/>
        <v>-20.9</v>
      </c>
      <c r="F1788" s="106">
        <v>15.5</v>
      </c>
      <c r="G1788" s="107">
        <f t="shared" si="389"/>
        <v>36.4</v>
      </c>
      <c r="H1788">
        <f t="shared" si="390"/>
        <v>11</v>
      </c>
      <c r="I1788">
        <f t="shared" si="391"/>
        <v>1985</v>
      </c>
      <c r="Q1788" t="s">
        <v>72</v>
      </c>
      <c r="R1788" s="93">
        <v>31371</v>
      </c>
      <c r="S1788">
        <v>-19.600000000000001</v>
      </c>
      <c r="T1788">
        <v>-27.5</v>
      </c>
      <c r="U1788">
        <f t="shared" si="383"/>
        <v>-23.55</v>
      </c>
      <c r="V1788" s="106">
        <v>14.5</v>
      </c>
      <c r="W1788" s="107">
        <f t="shared" si="392"/>
        <v>38.049999999999997</v>
      </c>
      <c r="X1788">
        <f t="shared" si="393"/>
        <v>11</v>
      </c>
      <c r="AG1788" s="93">
        <f t="shared" si="384"/>
        <v>31372</v>
      </c>
      <c r="AH1788" s="107">
        <f t="shared" si="385"/>
        <v>36.475000000000001</v>
      </c>
      <c r="AI1788" s="72">
        <f t="shared" si="386"/>
        <v>21</v>
      </c>
      <c r="AJ1788">
        <f t="shared" si="387"/>
        <v>11</v>
      </c>
      <c r="AK1788">
        <f t="shared" si="388"/>
        <v>1985</v>
      </c>
    </row>
    <row r="1789" spans="1:37" x14ac:dyDescent="0.2">
      <c r="A1789" t="s">
        <v>70</v>
      </c>
      <c r="B1789" s="93">
        <v>31372</v>
      </c>
      <c r="C1789">
        <v>-17.899999999999999</v>
      </c>
      <c r="D1789">
        <v>-24.5</v>
      </c>
      <c r="E1789">
        <f t="shared" si="382"/>
        <v>-21.2</v>
      </c>
      <c r="F1789" s="106">
        <v>15.5</v>
      </c>
      <c r="G1789" s="107">
        <f t="shared" si="389"/>
        <v>36.700000000000003</v>
      </c>
      <c r="H1789">
        <f t="shared" si="390"/>
        <v>11</v>
      </c>
      <c r="I1789">
        <f t="shared" si="391"/>
        <v>1985</v>
      </c>
      <c r="Q1789" t="s">
        <v>72</v>
      </c>
      <c r="R1789" s="93">
        <v>31372</v>
      </c>
      <c r="S1789">
        <v>-17.8</v>
      </c>
      <c r="T1789">
        <v>-25.7</v>
      </c>
      <c r="U1789">
        <f t="shared" si="383"/>
        <v>-21.75</v>
      </c>
      <c r="V1789" s="106">
        <v>14.5</v>
      </c>
      <c r="W1789" s="107">
        <f t="shared" si="392"/>
        <v>36.25</v>
      </c>
      <c r="X1789">
        <f t="shared" si="393"/>
        <v>11</v>
      </c>
      <c r="AG1789" s="93">
        <f t="shared" si="384"/>
        <v>31373</v>
      </c>
      <c r="AH1789" s="107">
        <f t="shared" si="385"/>
        <v>41.4</v>
      </c>
      <c r="AI1789" s="72">
        <f t="shared" si="386"/>
        <v>22</v>
      </c>
      <c r="AJ1789">
        <f t="shared" si="387"/>
        <v>11</v>
      </c>
      <c r="AK1789">
        <f t="shared" si="388"/>
        <v>1985</v>
      </c>
    </row>
    <row r="1790" spans="1:37" x14ac:dyDescent="0.2">
      <c r="A1790" t="s">
        <v>70</v>
      </c>
      <c r="B1790" s="93">
        <v>31373</v>
      </c>
      <c r="C1790">
        <v>-20.6</v>
      </c>
      <c r="D1790">
        <v>-30.8</v>
      </c>
      <c r="E1790">
        <f t="shared" si="382"/>
        <v>-25.700000000000003</v>
      </c>
      <c r="F1790" s="106">
        <v>15.5</v>
      </c>
      <c r="G1790" s="107">
        <f t="shared" si="389"/>
        <v>41.2</v>
      </c>
      <c r="H1790">
        <f t="shared" si="390"/>
        <v>11</v>
      </c>
      <c r="I1790">
        <f t="shared" si="391"/>
        <v>1985</v>
      </c>
      <c r="Q1790" t="s">
        <v>72</v>
      </c>
      <c r="R1790" s="93">
        <v>31373</v>
      </c>
      <c r="S1790">
        <v>-20.9</v>
      </c>
      <c r="T1790">
        <v>-33.299999999999997</v>
      </c>
      <c r="U1790">
        <f t="shared" si="383"/>
        <v>-27.099999999999998</v>
      </c>
      <c r="V1790" s="106">
        <v>14.5</v>
      </c>
      <c r="W1790" s="107">
        <f t="shared" si="392"/>
        <v>41.599999999999994</v>
      </c>
      <c r="X1790">
        <f t="shared" si="393"/>
        <v>11</v>
      </c>
      <c r="AG1790" s="93">
        <f t="shared" si="384"/>
        <v>31374</v>
      </c>
      <c r="AH1790" s="107">
        <f t="shared" si="385"/>
        <v>31.25</v>
      </c>
      <c r="AI1790" s="72">
        <f t="shared" si="386"/>
        <v>23</v>
      </c>
      <c r="AJ1790">
        <f t="shared" si="387"/>
        <v>11</v>
      </c>
      <c r="AK1790">
        <f t="shared" si="388"/>
        <v>1985</v>
      </c>
    </row>
    <row r="1791" spans="1:37" x14ac:dyDescent="0.2">
      <c r="A1791" t="s">
        <v>70</v>
      </c>
      <c r="B1791" s="93">
        <v>31374</v>
      </c>
      <c r="C1791">
        <v>-9.5</v>
      </c>
      <c r="D1791">
        <v>-21.3</v>
      </c>
      <c r="E1791">
        <f t="shared" si="382"/>
        <v>-15.4</v>
      </c>
      <c r="F1791" s="106">
        <v>15.5</v>
      </c>
      <c r="G1791" s="107">
        <f t="shared" si="389"/>
        <v>30.9</v>
      </c>
      <c r="H1791">
        <f t="shared" si="390"/>
        <v>11</v>
      </c>
      <c r="I1791">
        <f t="shared" si="391"/>
        <v>1985</v>
      </c>
      <c r="Q1791" t="s">
        <v>72</v>
      </c>
      <c r="R1791" s="93">
        <v>31374</v>
      </c>
      <c r="S1791">
        <v>-12.4</v>
      </c>
      <c r="T1791">
        <v>-21.8</v>
      </c>
      <c r="U1791">
        <f t="shared" si="383"/>
        <v>-17.100000000000001</v>
      </c>
      <c r="V1791" s="106">
        <v>14.5</v>
      </c>
      <c r="W1791" s="107">
        <f t="shared" si="392"/>
        <v>31.6</v>
      </c>
      <c r="X1791">
        <f t="shared" si="393"/>
        <v>11</v>
      </c>
      <c r="AG1791" s="93">
        <f t="shared" si="384"/>
        <v>31375</v>
      </c>
      <c r="AH1791" s="107">
        <f t="shared" si="385"/>
        <v>38.924999999999997</v>
      </c>
      <c r="AI1791" s="72">
        <f t="shared" si="386"/>
        <v>24</v>
      </c>
      <c r="AJ1791">
        <f t="shared" si="387"/>
        <v>11</v>
      </c>
      <c r="AK1791">
        <f t="shared" si="388"/>
        <v>1985</v>
      </c>
    </row>
    <row r="1792" spans="1:37" x14ac:dyDescent="0.2">
      <c r="A1792" t="s">
        <v>70</v>
      </c>
      <c r="B1792" s="93">
        <v>31375</v>
      </c>
      <c r="C1792">
        <v>-16.899999999999999</v>
      </c>
      <c r="D1792">
        <v>-24.9</v>
      </c>
      <c r="E1792">
        <f t="shared" si="382"/>
        <v>-20.9</v>
      </c>
      <c r="F1792" s="106">
        <v>15.5</v>
      </c>
      <c r="G1792" s="107">
        <f t="shared" si="389"/>
        <v>36.4</v>
      </c>
      <c r="H1792">
        <f t="shared" si="390"/>
        <v>11</v>
      </c>
      <c r="I1792">
        <f t="shared" si="391"/>
        <v>1985</v>
      </c>
      <c r="Q1792" t="s">
        <v>72</v>
      </c>
      <c r="R1792" s="93">
        <v>31375</v>
      </c>
      <c r="S1792">
        <v>-20.5</v>
      </c>
      <c r="T1792">
        <v>-33.4</v>
      </c>
      <c r="U1792">
        <f t="shared" si="383"/>
        <v>-26.95</v>
      </c>
      <c r="V1792" s="106">
        <v>14.5</v>
      </c>
      <c r="W1792" s="107">
        <f t="shared" si="392"/>
        <v>41.45</v>
      </c>
      <c r="X1792">
        <f t="shared" si="393"/>
        <v>11</v>
      </c>
      <c r="AG1792" s="93">
        <f t="shared" si="384"/>
        <v>31376</v>
      </c>
      <c r="AH1792" s="107">
        <f t="shared" si="385"/>
        <v>43.875</v>
      </c>
      <c r="AI1792" s="72">
        <f t="shared" si="386"/>
        <v>25</v>
      </c>
      <c r="AJ1792">
        <f t="shared" si="387"/>
        <v>11</v>
      </c>
      <c r="AK1792">
        <f t="shared" si="388"/>
        <v>1985</v>
      </c>
    </row>
    <row r="1793" spans="1:37" x14ac:dyDescent="0.2">
      <c r="A1793" t="s">
        <v>70</v>
      </c>
      <c r="B1793" s="93">
        <v>31376</v>
      </c>
      <c r="C1793">
        <v>-22.9</v>
      </c>
      <c r="D1793">
        <v>-31.3</v>
      </c>
      <c r="E1793">
        <f t="shared" si="382"/>
        <v>-27.1</v>
      </c>
      <c r="F1793" s="106">
        <v>15.5</v>
      </c>
      <c r="G1793" s="107">
        <f t="shared" si="389"/>
        <v>42.6</v>
      </c>
      <c r="H1793">
        <f t="shared" si="390"/>
        <v>11</v>
      </c>
      <c r="I1793">
        <f t="shared" si="391"/>
        <v>1985</v>
      </c>
      <c r="Q1793" t="s">
        <v>72</v>
      </c>
      <c r="R1793" s="93">
        <v>31376</v>
      </c>
      <c r="S1793">
        <v>-27.5</v>
      </c>
      <c r="T1793">
        <v>-33.799999999999997</v>
      </c>
      <c r="U1793">
        <f t="shared" si="383"/>
        <v>-30.65</v>
      </c>
      <c r="V1793" s="106">
        <v>14.5</v>
      </c>
      <c r="W1793" s="107">
        <f t="shared" si="392"/>
        <v>45.15</v>
      </c>
      <c r="X1793">
        <f t="shared" si="393"/>
        <v>11</v>
      </c>
      <c r="AG1793" s="93">
        <f t="shared" si="384"/>
        <v>31377</v>
      </c>
      <c r="AH1793" s="107">
        <f t="shared" si="385"/>
        <v>46.45</v>
      </c>
      <c r="AI1793" s="72">
        <f t="shared" si="386"/>
        <v>26</v>
      </c>
      <c r="AJ1793">
        <f t="shared" si="387"/>
        <v>11</v>
      </c>
      <c r="AK1793">
        <f t="shared" si="388"/>
        <v>1985</v>
      </c>
    </row>
    <row r="1794" spans="1:37" x14ac:dyDescent="0.2">
      <c r="A1794" t="s">
        <v>70</v>
      </c>
      <c r="B1794" s="93">
        <v>31377</v>
      </c>
      <c r="C1794">
        <v>-29</v>
      </c>
      <c r="D1794">
        <v>-33.799999999999997</v>
      </c>
      <c r="E1794">
        <f t="shared" si="382"/>
        <v>-31.4</v>
      </c>
      <c r="F1794" s="106">
        <v>15.5</v>
      </c>
      <c r="G1794" s="107">
        <f t="shared" si="389"/>
        <v>46.9</v>
      </c>
      <c r="H1794">
        <f t="shared" si="390"/>
        <v>11</v>
      </c>
      <c r="I1794">
        <f t="shared" si="391"/>
        <v>1985</v>
      </c>
      <c r="Q1794" t="s">
        <v>72</v>
      </c>
      <c r="R1794" s="93">
        <v>31377</v>
      </c>
      <c r="S1794">
        <v>-29</v>
      </c>
      <c r="T1794">
        <v>-34</v>
      </c>
      <c r="U1794">
        <f t="shared" si="383"/>
        <v>-31.5</v>
      </c>
      <c r="V1794" s="106">
        <v>14.5</v>
      </c>
      <c r="W1794" s="107">
        <f t="shared" si="392"/>
        <v>46</v>
      </c>
      <c r="X1794">
        <f t="shared" si="393"/>
        <v>11</v>
      </c>
      <c r="AG1794" s="93">
        <f t="shared" si="384"/>
        <v>31378</v>
      </c>
      <c r="AH1794" s="107">
        <f t="shared" si="385"/>
        <v>39.549999999999997</v>
      </c>
      <c r="AI1794" s="72">
        <f t="shared" si="386"/>
        <v>27</v>
      </c>
      <c r="AJ1794">
        <f t="shared" si="387"/>
        <v>11</v>
      </c>
      <c r="AK1794">
        <f t="shared" si="388"/>
        <v>1985</v>
      </c>
    </row>
    <row r="1795" spans="1:37" x14ac:dyDescent="0.2">
      <c r="A1795" t="s">
        <v>70</v>
      </c>
      <c r="B1795" s="93">
        <v>31378</v>
      </c>
      <c r="C1795">
        <v>-17.8</v>
      </c>
      <c r="D1795">
        <v>-32.200000000000003</v>
      </c>
      <c r="E1795">
        <f t="shared" si="382"/>
        <v>-25</v>
      </c>
      <c r="F1795" s="106">
        <v>15.5</v>
      </c>
      <c r="G1795" s="107">
        <f t="shared" si="389"/>
        <v>40.5</v>
      </c>
      <c r="H1795">
        <f t="shared" si="390"/>
        <v>11</v>
      </c>
      <c r="I1795">
        <f t="shared" si="391"/>
        <v>1985</v>
      </c>
      <c r="Q1795" t="s">
        <v>72</v>
      </c>
      <c r="R1795" s="93">
        <v>31378</v>
      </c>
      <c r="S1795">
        <v>-18.5</v>
      </c>
      <c r="T1795">
        <v>-29.7</v>
      </c>
      <c r="U1795">
        <f t="shared" si="383"/>
        <v>-24.1</v>
      </c>
      <c r="V1795" s="106">
        <v>14.5</v>
      </c>
      <c r="W1795" s="107">
        <f t="shared" si="392"/>
        <v>38.6</v>
      </c>
      <c r="X1795">
        <f t="shared" si="393"/>
        <v>11</v>
      </c>
      <c r="AG1795" s="93">
        <f t="shared" si="384"/>
        <v>31379</v>
      </c>
      <c r="AH1795" s="107">
        <f t="shared" si="385"/>
        <v>33.274999999999999</v>
      </c>
      <c r="AI1795" s="72">
        <f t="shared" si="386"/>
        <v>28</v>
      </c>
      <c r="AJ1795">
        <f t="shared" si="387"/>
        <v>11</v>
      </c>
      <c r="AK1795">
        <f t="shared" si="388"/>
        <v>1985</v>
      </c>
    </row>
    <row r="1796" spans="1:37" x14ac:dyDescent="0.2">
      <c r="A1796" t="s">
        <v>70</v>
      </c>
      <c r="B1796" s="93">
        <v>31379</v>
      </c>
      <c r="C1796">
        <v>-13.7</v>
      </c>
      <c r="D1796">
        <v>-22.8</v>
      </c>
      <c r="E1796">
        <f t="shared" ref="E1796:E1859" si="394">AVERAGE(C1796:D1796)</f>
        <v>-18.25</v>
      </c>
      <c r="F1796" s="106">
        <v>15.5</v>
      </c>
      <c r="G1796" s="107">
        <f t="shared" si="389"/>
        <v>33.75</v>
      </c>
      <c r="H1796">
        <f t="shared" si="390"/>
        <v>11</v>
      </c>
      <c r="I1796">
        <f t="shared" si="391"/>
        <v>1985</v>
      </c>
      <c r="Q1796" t="s">
        <v>72</v>
      </c>
      <c r="R1796" s="93">
        <v>31379</v>
      </c>
      <c r="S1796">
        <v>-15.4</v>
      </c>
      <c r="T1796">
        <v>-21.2</v>
      </c>
      <c r="U1796">
        <f t="shared" ref="U1796:U1859" si="395">AVERAGE(S1796:T1796)</f>
        <v>-18.3</v>
      </c>
      <c r="V1796" s="106">
        <v>14.5</v>
      </c>
      <c r="W1796" s="107">
        <f t="shared" si="392"/>
        <v>32.799999999999997</v>
      </c>
      <c r="X1796">
        <f t="shared" si="393"/>
        <v>11</v>
      </c>
      <c r="AG1796" s="93">
        <f t="shared" ref="AG1796:AG1859" si="396">R1797</f>
        <v>31380</v>
      </c>
      <c r="AH1796" s="107">
        <f t="shared" ref="AH1796:AH1859" si="397">AVERAGE(W1797,G1797)</f>
        <v>34.825000000000003</v>
      </c>
      <c r="AI1796" s="72">
        <f t="shared" ref="AI1796:AI1859" si="398">DAY(AG1796)</f>
        <v>29</v>
      </c>
      <c r="AJ1796">
        <f t="shared" ref="AJ1796:AJ1859" si="399">MONTH(AG1796)</f>
        <v>11</v>
      </c>
      <c r="AK1796">
        <f t="shared" ref="AK1796:AK1859" si="400">YEAR(AG1796)</f>
        <v>1985</v>
      </c>
    </row>
    <row r="1797" spans="1:37" x14ac:dyDescent="0.2">
      <c r="A1797" t="s">
        <v>70</v>
      </c>
      <c r="B1797" s="93">
        <v>31380</v>
      </c>
      <c r="C1797">
        <v>-17.5</v>
      </c>
      <c r="D1797">
        <v>-21.5</v>
      </c>
      <c r="E1797">
        <f t="shared" si="394"/>
        <v>-19.5</v>
      </c>
      <c r="F1797" s="106">
        <v>15.5</v>
      </c>
      <c r="G1797" s="107">
        <f t="shared" ref="G1797:G1860" si="401">IF(F1797-E1797&gt;0,F1797-E1797,0)</f>
        <v>35</v>
      </c>
      <c r="H1797">
        <f t="shared" ref="H1797:H1860" si="402">MONTH(B1797)</f>
        <v>11</v>
      </c>
      <c r="I1797">
        <f t="shared" ref="I1797:I1860" si="403">YEAR(B1797)</f>
        <v>1985</v>
      </c>
      <c r="Q1797" t="s">
        <v>72</v>
      </c>
      <c r="R1797" s="93">
        <v>31380</v>
      </c>
      <c r="S1797">
        <v>-16.7</v>
      </c>
      <c r="T1797">
        <v>-23.6</v>
      </c>
      <c r="U1797">
        <f t="shared" si="395"/>
        <v>-20.149999999999999</v>
      </c>
      <c r="V1797" s="106">
        <v>14.5</v>
      </c>
      <c r="W1797" s="107">
        <f t="shared" ref="W1797:W1860" si="404">IF(V1797-U1797&gt;0,V1797-U1797,0)</f>
        <v>34.65</v>
      </c>
      <c r="X1797">
        <f t="shared" ref="X1797:X1860" si="405">MONTH(R1797)</f>
        <v>11</v>
      </c>
      <c r="AG1797" s="93">
        <f t="shared" si="396"/>
        <v>31381</v>
      </c>
      <c r="AH1797" s="107">
        <f t="shared" si="397"/>
        <v>38.9</v>
      </c>
      <c r="AI1797" s="72">
        <f t="shared" si="398"/>
        <v>30</v>
      </c>
      <c r="AJ1797">
        <f t="shared" si="399"/>
        <v>11</v>
      </c>
      <c r="AK1797">
        <f t="shared" si="400"/>
        <v>1985</v>
      </c>
    </row>
    <row r="1798" spans="1:37" x14ac:dyDescent="0.2">
      <c r="A1798" t="s">
        <v>70</v>
      </c>
      <c r="B1798" s="93">
        <v>31381</v>
      </c>
      <c r="C1798">
        <v>-19.399999999999999</v>
      </c>
      <c r="D1798">
        <v>-29.4</v>
      </c>
      <c r="E1798">
        <f t="shared" si="394"/>
        <v>-24.4</v>
      </c>
      <c r="F1798" s="106">
        <v>15.5</v>
      </c>
      <c r="G1798" s="107">
        <f t="shared" si="401"/>
        <v>39.9</v>
      </c>
      <c r="H1798">
        <f t="shared" si="402"/>
        <v>11</v>
      </c>
      <c r="I1798">
        <f t="shared" si="403"/>
        <v>1985</v>
      </c>
      <c r="Q1798" t="s">
        <v>72</v>
      </c>
      <c r="R1798" s="93">
        <v>31381</v>
      </c>
      <c r="S1798">
        <v>-18.5</v>
      </c>
      <c r="T1798">
        <v>-28.3</v>
      </c>
      <c r="U1798">
        <f t="shared" si="395"/>
        <v>-23.4</v>
      </c>
      <c r="V1798" s="106">
        <v>14.5</v>
      </c>
      <c r="W1798" s="107">
        <f t="shared" si="404"/>
        <v>37.9</v>
      </c>
      <c r="X1798">
        <f t="shared" si="405"/>
        <v>11</v>
      </c>
      <c r="AG1798" s="93">
        <f t="shared" si="396"/>
        <v>31382</v>
      </c>
      <c r="AH1798" s="107">
        <f t="shared" si="397"/>
        <v>39.9</v>
      </c>
      <c r="AI1798" s="72">
        <f t="shared" si="398"/>
        <v>1</v>
      </c>
      <c r="AJ1798">
        <f t="shared" si="399"/>
        <v>12</v>
      </c>
      <c r="AK1798">
        <f t="shared" si="400"/>
        <v>1985</v>
      </c>
    </row>
    <row r="1799" spans="1:37" x14ac:dyDescent="0.2">
      <c r="A1799" t="s">
        <v>70</v>
      </c>
      <c r="B1799" s="93">
        <v>31382</v>
      </c>
      <c r="C1799">
        <v>-17.5</v>
      </c>
      <c r="D1799">
        <v>-31</v>
      </c>
      <c r="E1799">
        <f t="shared" si="394"/>
        <v>-24.25</v>
      </c>
      <c r="F1799" s="106">
        <v>15.5</v>
      </c>
      <c r="G1799" s="107">
        <f t="shared" si="401"/>
        <v>39.75</v>
      </c>
      <c r="H1799">
        <f t="shared" si="402"/>
        <v>12</v>
      </c>
      <c r="I1799">
        <f t="shared" si="403"/>
        <v>1985</v>
      </c>
      <c r="Q1799" t="s">
        <v>72</v>
      </c>
      <c r="R1799" s="93">
        <v>31382</v>
      </c>
      <c r="S1799">
        <v>-19.600000000000001</v>
      </c>
      <c r="T1799">
        <v>-31.5</v>
      </c>
      <c r="U1799">
        <f t="shared" si="395"/>
        <v>-25.55</v>
      </c>
      <c r="V1799" s="106">
        <v>14.5</v>
      </c>
      <c r="W1799" s="107">
        <f t="shared" si="404"/>
        <v>40.049999999999997</v>
      </c>
      <c r="X1799">
        <f t="shared" si="405"/>
        <v>12</v>
      </c>
      <c r="AG1799" s="93">
        <f t="shared" si="396"/>
        <v>31383</v>
      </c>
      <c r="AH1799" s="107">
        <f t="shared" si="397"/>
        <v>36.575000000000003</v>
      </c>
      <c r="AI1799" s="72">
        <f t="shared" si="398"/>
        <v>2</v>
      </c>
      <c r="AJ1799">
        <f t="shared" si="399"/>
        <v>12</v>
      </c>
      <c r="AK1799">
        <f t="shared" si="400"/>
        <v>1985</v>
      </c>
    </row>
    <row r="1800" spans="1:37" x14ac:dyDescent="0.2">
      <c r="A1800" t="s">
        <v>70</v>
      </c>
      <c r="B1800" s="93">
        <v>31383</v>
      </c>
      <c r="C1800">
        <v>-18.3</v>
      </c>
      <c r="D1800">
        <v>-25.5</v>
      </c>
      <c r="E1800">
        <f t="shared" si="394"/>
        <v>-21.9</v>
      </c>
      <c r="F1800" s="106">
        <v>15.5</v>
      </c>
      <c r="G1800" s="107">
        <f t="shared" si="401"/>
        <v>37.4</v>
      </c>
      <c r="H1800">
        <f t="shared" si="402"/>
        <v>12</v>
      </c>
      <c r="I1800">
        <f t="shared" si="403"/>
        <v>1985</v>
      </c>
      <c r="Q1800" t="s">
        <v>72</v>
      </c>
      <c r="R1800" s="93">
        <v>31383</v>
      </c>
      <c r="S1800">
        <v>-17.2</v>
      </c>
      <c r="T1800">
        <v>-25.3</v>
      </c>
      <c r="U1800">
        <f t="shared" si="395"/>
        <v>-21.25</v>
      </c>
      <c r="V1800" s="106">
        <v>14.5</v>
      </c>
      <c r="W1800" s="107">
        <f t="shared" si="404"/>
        <v>35.75</v>
      </c>
      <c r="X1800">
        <f t="shared" si="405"/>
        <v>12</v>
      </c>
      <c r="AG1800" s="93">
        <f t="shared" si="396"/>
        <v>31384</v>
      </c>
      <c r="AH1800" s="107">
        <f t="shared" si="397"/>
        <v>29.875</v>
      </c>
      <c r="AI1800" s="72">
        <f t="shared" si="398"/>
        <v>3</v>
      </c>
      <c r="AJ1800">
        <f t="shared" si="399"/>
        <v>12</v>
      </c>
      <c r="AK1800">
        <f t="shared" si="400"/>
        <v>1985</v>
      </c>
    </row>
    <row r="1801" spans="1:37" x14ac:dyDescent="0.2">
      <c r="A1801" t="s">
        <v>70</v>
      </c>
      <c r="B1801" s="93">
        <v>31384</v>
      </c>
      <c r="C1801">
        <v>-6.8</v>
      </c>
      <c r="D1801">
        <v>-20</v>
      </c>
      <c r="E1801">
        <f t="shared" si="394"/>
        <v>-13.4</v>
      </c>
      <c r="F1801" s="106">
        <v>15.5</v>
      </c>
      <c r="G1801" s="107">
        <f t="shared" si="401"/>
        <v>28.9</v>
      </c>
      <c r="H1801">
        <f t="shared" si="402"/>
        <v>12</v>
      </c>
      <c r="I1801">
        <f t="shared" si="403"/>
        <v>1985</v>
      </c>
      <c r="Q1801" t="s">
        <v>72</v>
      </c>
      <c r="R1801" s="93">
        <v>31384</v>
      </c>
      <c r="S1801">
        <v>-12.4</v>
      </c>
      <c r="T1801">
        <v>-20.3</v>
      </c>
      <c r="U1801">
        <f t="shared" si="395"/>
        <v>-16.350000000000001</v>
      </c>
      <c r="V1801" s="106">
        <v>14.5</v>
      </c>
      <c r="W1801" s="107">
        <f t="shared" si="404"/>
        <v>30.85</v>
      </c>
      <c r="X1801">
        <f t="shared" si="405"/>
        <v>12</v>
      </c>
      <c r="AG1801" s="93">
        <f t="shared" si="396"/>
        <v>31385</v>
      </c>
      <c r="AH1801" s="107">
        <f t="shared" si="397"/>
        <v>18.100000000000001</v>
      </c>
      <c r="AI1801" s="72">
        <f t="shared" si="398"/>
        <v>4</v>
      </c>
      <c r="AJ1801">
        <f t="shared" si="399"/>
        <v>12</v>
      </c>
      <c r="AK1801">
        <f t="shared" si="400"/>
        <v>1985</v>
      </c>
    </row>
    <row r="1802" spans="1:37" x14ac:dyDescent="0.2">
      <c r="A1802" t="s">
        <v>70</v>
      </c>
      <c r="B1802" s="93">
        <v>31385</v>
      </c>
      <c r="C1802">
        <v>8</v>
      </c>
      <c r="D1802">
        <v>-7.5</v>
      </c>
      <c r="E1802">
        <f t="shared" si="394"/>
        <v>0.25</v>
      </c>
      <c r="F1802" s="106">
        <v>15.5</v>
      </c>
      <c r="G1802" s="107">
        <f t="shared" si="401"/>
        <v>15.25</v>
      </c>
      <c r="H1802">
        <f t="shared" si="402"/>
        <v>12</v>
      </c>
      <c r="I1802">
        <f t="shared" si="403"/>
        <v>1985</v>
      </c>
      <c r="Q1802" t="s">
        <v>72</v>
      </c>
      <c r="R1802" s="93">
        <v>31385</v>
      </c>
      <c r="S1802">
        <v>0</v>
      </c>
      <c r="T1802">
        <v>-12.9</v>
      </c>
      <c r="U1802">
        <f t="shared" si="395"/>
        <v>-6.45</v>
      </c>
      <c r="V1802" s="106">
        <v>14.5</v>
      </c>
      <c r="W1802" s="107">
        <f t="shared" si="404"/>
        <v>20.95</v>
      </c>
      <c r="X1802">
        <f t="shared" si="405"/>
        <v>12</v>
      </c>
      <c r="AG1802" s="93">
        <f t="shared" si="396"/>
        <v>31386</v>
      </c>
      <c r="AH1802" s="107">
        <f t="shared" si="397"/>
        <v>13.975</v>
      </c>
      <c r="AI1802" s="72">
        <f t="shared" si="398"/>
        <v>5</v>
      </c>
      <c r="AJ1802">
        <f t="shared" si="399"/>
        <v>12</v>
      </c>
      <c r="AK1802">
        <f t="shared" si="400"/>
        <v>1985</v>
      </c>
    </row>
    <row r="1803" spans="1:37" x14ac:dyDescent="0.2">
      <c r="A1803" t="s">
        <v>70</v>
      </c>
      <c r="B1803" s="93">
        <v>31386</v>
      </c>
      <c r="C1803">
        <v>8.8000000000000007</v>
      </c>
      <c r="D1803">
        <v>-3.2</v>
      </c>
      <c r="E1803">
        <f t="shared" si="394"/>
        <v>2.8000000000000003</v>
      </c>
      <c r="F1803" s="106">
        <v>15.5</v>
      </c>
      <c r="G1803" s="107">
        <f t="shared" si="401"/>
        <v>12.7</v>
      </c>
      <c r="H1803">
        <f t="shared" si="402"/>
        <v>12</v>
      </c>
      <c r="I1803">
        <f t="shared" si="403"/>
        <v>1985</v>
      </c>
      <c r="Q1803" t="s">
        <v>72</v>
      </c>
      <c r="R1803" s="93">
        <v>31386</v>
      </c>
      <c r="S1803">
        <v>2.5</v>
      </c>
      <c r="T1803">
        <v>-4</v>
      </c>
      <c r="U1803">
        <f t="shared" si="395"/>
        <v>-0.75</v>
      </c>
      <c r="V1803" s="106">
        <v>14.5</v>
      </c>
      <c r="W1803" s="107">
        <f t="shared" si="404"/>
        <v>15.25</v>
      </c>
      <c r="X1803">
        <f t="shared" si="405"/>
        <v>12</v>
      </c>
      <c r="AG1803" s="93">
        <f t="shared" si="396"/>
        <v>31387</v>
      </c>
      <c r="AH1803" s="107">
        <f t="shared" si="397"/>
        <v>17</v>
      </c>
      <c r="AI1803" s="72">
        <f t="shared" si="398"/>
        <v>6</v>
      </c>
      <c r="AJ1803">
        <f t="shared" si="399"/>
        <v>12</v>
      </c>
      <c r="AK1803">
        <f t="shared" si="400"/>
        <v>1985</v>
      </c>
    </row>
    <row r="1804" spans="1:37" x14ac:dyDescent="0.2">
      <c r="A1804" t="s">
        <v>70</v>
      </c>
      <c r="B1804" s="93">
        <v>31387</v>
      </c>
      <c r="C1804">
        <v>6.1</v>
      </c>
      <c r="D1804">
        <v>-4.2</v>
      </c>
      <c r="E1804">
        <f t="shared" si="394"/>
        <v>0.94999999999999973</v>
      </c>
      <c r="F1804" s="106">
        <v>15.5</v>
      </c>
      <c r="G1804" s="107">
        <f t="shared" si="401"/>
        <v>14.55</v>
      </c>
      <c r="H1804">
        <f t="shared" si="402"/>
        <v>12</v>
      </c>
      <c r="I1804">
        <f t="shared" si="403"/>
        <v>1985</v>
      </c>
      <c r="Q1804" t="s">
        <v>72</v>
      </c>
      <c r="R1804" s="93">
        <v>31387</v>
      </c>
      <c r="S1804">
        <v>0.1</v>
      </c>
      <c r="T1804">
        <v>-10</v>
      </c>
      <c r="U1804">
        <f t="shared" si="395"/>
        <v>-4.95</v>
      </c>
      <c r="V1804" s="106">
        <v>14.5</v>
      </c>
      <c r="W1804" s="107">
        <f t="shared" si="404"/>
        <v>19.45</v>
      </c>
      <c r="X1804">
        <f t="shared" si="405"/>
        <v>12</v>
      </c>
      <c r="AG1804" s="93">
        <f t="shared" si="396"/>
        <v>31388</v>
      </c>
      <c r="AH1804" s="107">
        <f t="shared" si="397"/>
        <v>21.65</v>
      </c>
      <c r="AI1804" s="72">
        <f t="shared" si="398"/>
        <v>7</v>
      </c>
      <c r="AJ1804">
        <f t="shared" si="399"/>
        <v>12</v>
      </c>
      <c r="AK1804">
        <f t="shared" si="400"/>
        <v>1985</v>
      </c>
    </row>
    <row r="1805" spans="1:37" x14ac:dyDescent="0.2">
      <c r="A1805" t="s">
        <v>70</v>
      </c>
      <c r="B1805" s="93">
        <v>31388</v>
      </c>
      <c r="C1805">
        <v>2.1</v>
      </c>
      <c r="D1805">
        <v>-10.9</v>
      </c>
      <c r="E1805">
        <f t="shared" si="394"/>
        <v>-4.4000000000000004</v>
      </c>
      <c r="F1805" s="106">
        <v>15.5</v>
      </c>
      <c r="G1805" s="107">
        <f t="shared" si="401"/>
        <v>19.899999999999999</v>
      </c>
      <c r="H1805">
        <f t="shared" si="402"/>
        <v>12</v>
      </c>
      <c r="I1805">
        <f t="shared" si="403"/>
        <v>1985</v>
      </c>
      <c r="Q1805" t="s">
        <v>72</v>
      </c>
      <c r="R1805" s="93">
        <v>31388</v>
      </c>
      <c r="S1805">
        <v>-3.6</v>
      </c>
      <c r="T1805">
        <v>-14.2</v>
      </c>
      <c r="U1805">
        <f t="shared" si="395"/>
        <v>-8.9</v>
      </c>
      <c r="V1805" s="106">
        <v>14.5</v>
      </c>
      <c r="W1805" s="107">
        <f t="shared" si="404"/>
        <v>23.4</v>
      </c>
      <c r="X1805">
        <f t="shared" si="405"/>
        <v>12</v>
      </c>
      <c r="AG1805" s="93">
        <f t="shared" si="396"/>
        <v>31389</v>
      </c>
      <c r="AH1805" s="107">
        <f t="shared" si="397"/>
        <v>23.950000000000003</v>
      </c>
      <c r="AI1805" s="72">
        <f t="shared" si="398"/>
        <v>8</v>
      </c>
      <c r="AJ1805">
        <f t="shared" si="399"/>
        <v>12</v>
      </c>
      <c r="AK1805">
        <f t="shared" si="400"/>
        <v>1985</v>
      </c>
    </row>
    <row r="1806" spans="1:37" x14ac:dyDescent="0.2">
      <c r="A1806" t="s">
        <v>70</v>
      </c>
      <c r="B1806" s="93">
        <v>31389</v>
      </c>
      <c r="C1806">
        <v>-2.4</v>
      </c>
      <c r="D1806">
        <v>-12.8</v>
      </c>
      <c r="E1806">
        <f t="shared" si="394"/>
        <v>-7.6000000000000005</v>
      </c>
      <c r="F1806" s="106">
        <v>15.5</v>
      </c>
      <c r="G1806" s="107">
        <f t="shared" si="401"/>
        <v>23.1</v>
      </c>
      <c r="H1806">
        <f t="shared" si="402"/>
        <v>12</v>
      </c>
      <c r="I1806">
        <f t="shared" si="403"/>
        <v>1985</v>
      </c>
      <c r="Q1806" t="s">
        <v>72</v>
      </c>
      <c r="R1806" s="93">
        <v>31389</v>
      </c>
      <c r="S1806">
        <v>-6.4</v>
      </c>
      <c r="T1806">
        <v>-14.2</v>
      </c>
      <c r="U1806">
        <f t="shared" si="395"/>
        <v>-10.3</v>
      </c>
      <c r="V1806" s="106">
        <v>14.5</v>
      </c>
      <c r="W1806" s="107">
        <f t="shared" si="404"/>
        <v>24.8</v>
      </c>
      <c r="X1806">
        <f t="shared" si="405"/>
        <v>12</v>
      </c>
      <c r="AG1806" s="93">
        <f t="shared" si="396"/>
        <v>31390</v>
      </c>
      <c r="AH1806" s="107">
        <f t="shared" si="397"/>
        <v>25.824999999999999</v>
      </c>
      <c r="AI1806" s="72">
        <f t="shared" si="398"/>
        <v>9</v>
      </c>
      <c r="AJ1806">
        <f t="shared" si="399"/>
        <v>12</v>
      </c>
      <c r="AK1806">
        <f t="shared" si="400"/>
        <v>1985</v>
      </c>
    </row>
    <row r="1807" spans="1:37" x14ac:dyDescent="0.2">
      <c r="A1807" t="s">
        <v>70</v>
      </c>
      <c r="B1807" s="93">
        <v>31390</v>
      </c>
      <c r="C1807">
        <v>-6.2</v>
      </c>
      <c r="D1807">
        <v>-16.2</v>
      </c>
      <c r="E1807">
        <f t="shared" si="394"/>
        <v>-11.2</v>
      </c>
      <c r="F1807" s="106">
        <v>15.5</v>
      </c>
      <c r="G1807" s="107">
        <f t="shared" si="401"/>
        <v>26.7</v>
      </c>
      <c r="H1807">
        <f t="shared" si="402"/>
        <v>12</v>
      </c>
      <c r="I1807">
        <f t="shared" si="403"/>
        <v>1985</v>
      </c>
      <c r="Q1807" t="s">
        <v>72</v>
      </c>
      <c r="R1807" s="93">
        <v>31390</v>
      </c>
      <c r="S1807">
        <v>-7</v>
      </c>
      <c r="T1807">
        <v>-13.9</v>
      </c>
      <c r="U1807">
        <f t="shared" si="395"/>
        <v>-10.45</v>
      </c>
      <c r="V1807" s="106">
        <v>14.5</v>
      </c>
      <c r="W1807" s="107">
        <f t="shared" si="404"/>
        <v>24.95</v>
      </c>
      <c r="X1807">
        <f t="shared" si="405"/>
        <v>12</v>
      </c>
      <c r="AG1807" s="93">
        <f t="shared" si="396"/>
        <v>31391</v>
      </c>
      <c r="AH1807" s="107">
        <f t="shared" si="397"/>
        <v>24.875</v>
      </c>
      <c r="AI1807" s="72">
        <f t="shared" si="398"/>
        <v>10</v>
      </c>
      <c r="AJ1807">
        <f t="shared" si="399"/>
        <v>12</v>
      </c>
      <c r="AK1807">
        <f t="shared" si="400"/>
        <v>1985</v>
      </c>
    </row>
    <row r="1808" spans="1:37" x14ac:dyDescent="0.2">
      <c r="A1808" t="s">
        <v>70</v>
      </c>
      <c r="B1808" s="93">
        <v>31391</v>
      </c>
      <c r="C1808">
        <v>-7.3</v>
      </c>
      <c r="D1808">
        <v>-11.9</v>
      </c>
      <c r="E1808">
        <f t="shared" si="394"/>
        <v>-9.6</v>
      </c>
      <c r="F1808" s="106">
        <v>15.5</v>
      </c>
      <c r="G1808" s="107">
        <f t="shared" si="401"/>
        <v>25.1</v>
      </c>
      <c r="H1808">
        <f t="shared" si="402"/>
        <v>12</v>
      </c>
      <c r="I1808">
        <f t="shared" si="403"/>
        <v>1985</v>
      </c>
      <c r="Q1808" t="s">
        <v>72</v>
      </c>
      <c r="R1808" s="93">
        <v>31391</v>
      </c>
      <c r="S1808">
        <v>-5</v>
      </c>
      <c r="T1808">
        <v>-15.3</v>
      </c>
      <c r="U1808">
        <f t="shared" si="395"/>
        <v>-10.15</v>
      </c>
      <c r="V1808" s="106">
        <v>14.5</v>
      </c>
      <c r="W1808" s="107">
        <f t="shared" si="404"/>
        <v>24.65</v>
      </c>
      <c r="X1808">
        <f t="shared" si="405"/>
        <v>12</v>
      </c>
      <c r="AG1808" s="93">
        <f t="shared" si="396"/>
        <v>31392</v>
      </c>
      <c r="AH1808" s="107">
        <f t="shared" si="397"/>
        <v>23.825000000000003</v>
      </c>
      <c r="AI1808" s="72">
        <f t="shared" si="398"/>
        <v>11</v>
      </c>
      <c r="AJ1808">
        <f t="shared" si="399"/>
        <v>12</v>
      </c>
      <c r="AK1808">
        <f t="shared" si="400"/>
        <v>1985</v>
      </c>
    </row>
    <row r="1809" spans="1:37" x14ac:dyDescent="0.2">
      <c r="A1809" t="s">
        <v>70</v>
      </c>
      <c r="B1809" s="93">
        <v>31392</v>
      </c>
      <c r="C1809">
        <v>0.9</v>
      </c>
      <c r="D1809">
        <v>-13.6</v>
      </c>
      <c r="E1809">
        <f t="shared" si="394"/>
        <v>-6.35</v>
      </c>
      <c r="F1809" s="106">
        <v>15.5</v>
      </c>
      <c r="G1809" s="107">
        <f t="shared" si="401"/>
        <v>21.85</v>
      </c>
      <c r="H1809">
        <f t="shared" si="402"/>
        <v>12</v>
      </c>
      <c r="I1809">
        <f t="shared" si="403"/>
        <v>1985</v>
      </c>
      <c r="Q1809" t="s">
        <v>72</v>
      </c>
      <c r="R1809" s="93">
        <v>31392</v>
      </c>
      <c r="S1809">
        <v>0</v>
      </c>
      <c r="T1809">
        <v>-22.6</v>
      </c>
      <c r="U1809">
        <f t="shared" si="395"/>
        <v>-11.3</v>
      </c>
      <c r="V1809" s="106">
        <v>14.5</v>
      </c>
      <c r="W1809" s="107">
        <f t="shared" si="404"/>
        <v>25.8</v>
      </c>
      <c r="X1809">
        <f t="shared" si="405"/>
        <v>12</v>
      </c>
      <c r="AG1809" s="93">
        <f t="shared" si="396"/>
        <v>31393</v>
      </c>
      <c r="AH1809" s="107">
        <f t="shared" si="397"/>
        <v>31.174999999999997</v>
      </c>
      <c r="AI1809" s="72">
        <f t="shared" si="398"/>
        <v>12</v>
      </c>
      <c r="AJ1809">
        <f t="shared" si="399"/>
        <v>12</v>
      </c>
      <c r="AK1809">
        <f t="shared" si="400"/>
        <v>1985</v>
      </c>
    </row>
    <row r="1810" spans="1:37" x14ac:dyDescent="0.2">
      <c r="A1810" t="s">
        <v>70</v>
      </c>
      <c r="B1810" s="93">
        <v>31393</v>
      </c>
      <c r="C1810">
        <v>-3</v>
      </c>
      <c r="D1810">
        <v>-15.6</v>
      </c>
      <c r="E1810">
        <f t="shared" si="394"/>
        <v>-9.3000000000000007</v>
      </c>
      <c r="F1810" s="106">
        <v>15.5</v>
      </c>
      <c r="G1810" s="107">
        <f t="shared" si="401"/>
        <v>24.8</v>
      </c>
      <c r="H1810">
        <f t="shared" si="402"/>
        <v>12</v>
      </c>
      <c r="I1810">
        <f t="shared" si="403"/>
        <v>1985</v>
      </c>
      <c r="Q1810" t="s">
        <v>72</v>
      </c>
      <c r="R1810" s="93">
        <v>31393</v>
      </c>
      <c r="S1810">
        <v>-16</v>
      </c>
      <c r="T1810">
        <v>-30.1</v>
      </c>
      <c r="U1810">
        <f t="shared" si="395"/>
        <v>-23.05</v>
      </c>
      <c r="V1810" s="106">
        <v>14.5</v>
      </c>
      <c r="W1810" s="107">
        <f t="shared" si="404"/>
        <v>37.549999999999997</v>
      </c>
      <c r="X1810">
        <f t="shared" si="405"/>
        <v>12</v>
      </c>
      <c r="AG1810" s="93">
        <f t="shared" si="396"/>
        <v>31394</v>
      </c>
      <c r="AH1810" s="107">
        <f t="shared" si="397"/>
        <v>21.299999999999997</v>
      </c>
      <c r="AI1810" s="72">
        <f t="shared" si="398"/>
        <v>13</v>
      </c>
      <c r="AJ1810">
        <f t="shared" si="399"/>
        <v>12</v>
      </c>
      <c r="AK1810">
        <f t="shared" si="400"/>
        <v>1985</v>
      </c>
    </row>
    <row r="1811" spans="1:37" x14ac:dyDescent="0.2">
      <c r="A1811" t="s">
        <v>70</v>
      </c>
      <c r="B1811" s="93">
        <v>31394</v>
      </c>
      <c r="C1811">
        <v>2.8</v>
      </c>
      <c r="D1811">
        <v>-11.2</v>
      </c>
      <c r="E1811">
        <f t="shared" si="394"/>
        <v>-4.1999999999999993</v>
      </c>
      <c r="F1811" s="106">
        <v>15.5</v>
      </c>
      <c r="G1811" s="107">
        <f t="shared" si="401"/>
        <v>19.7</v>
      </c>
      <c r="H1811">
        <f t="shared" si="402"/>
        <v>12</v>
      </c>
      <c r="I1811">
        <f t="shared" si="403"/>
        <v>1985</v>
      </c>
      <c r="Q1811" t="s">
        <v>72</v>
      </c>
      <c r="R1811" s="93">
        <v>31394</v>
      </c>
      <c r="S1811">
        <v>0.7</v>
      </c>
      <c r="T1811">
        <v>-17.5</v>
      </c>
      <c r="U1811">
        <f t="shared" si="395"/>
        <v>-8.4</v>
      </c>
      <c r="V1811" s="106">
        <v>14.5</v>
      </c>
      <c r="W1811" s="107">
        <f t="shared" si="404"/>
        <v>22.9</v>
      </c>
      <c r="X1811">
        <f t="shared" si="405"/>
        <v>12</v>
      </c>
      <c r="AG1811" s="93">
        <f t="shared" si="396"/>
        <v>31395</v>
      </c>
      <c r="AH1811" s="107">
        <f t="shared" si="397"/>
        <v>17.024999999999999</v>
      </c>
      <c r="AI1811" s="72">
        <f t="shared" si="398"/>
        <v>14</v>
      </c>
      <c r="AJ1811">
        <f t="shared" si="399"/>
        <v>12</v>
      </c>
      <c r="AK1811">
        <f t="shared" si="400"/>
        <v>1985</v>
      </c>
    </row>
    <row r="1812" spans="1:37" x14ac:dyDescent="0.2">
      <c r="A1812" t="s">
        <v>70</v>
      </c>
      <c r="B1812" s="93">
        <v>31395</v>
      </c>
      <c r="C1812">
        <v>1.9</v>
      </c>
      <c r="D1812">
        <v>-5.0999999999999996</v>
      </c>
      <c r="E1812">
        <f t="shared" si="394"/>
        <v>-1.5999999999999999</v>
      </c>
      <c r="F1812" s="106">
        <v>15.5</v>
      </c>
      <c r="G1812" s="107">
        <f t="shared" si="401"/>
        <v>17.100000000000001</v>
      </c>
      <c r="H1812">
        <f t="shared" si="402"/>
        <v>12</v>
      </c>
      <c r="I1812">
        <f t="shared" si="403"/>
        <v>1985</v>
      </c>
      <c r="Q1812" t="s">
        <v>72</v>
      </c>
      <c r="R1812" s="93">
        <v>31395</v>
      </c>
      <c r="S1812">
        <v>2.6</v>
      </c>
      <c r="T1812">
        <v>-7.5</v>
      </c>
      <c r="U1812">
        <f t="shared" si="395"/>
        <v>-2.4500000000000002</v>
      </c>
      <c r="V1812" s="106">
        <v>14.5</v>
      </c>
      <c r="W1812" s="107">
        <f t="shared" si="404"/>
        <v>16.95</v>
      </c>
      <c r="X1812">
        <f t="shared" si="405"/>
        <v>12</v>
      </c>
      <c r="AG1812" s="93">
        <f t="shared" si="396"/>
        <v>31396</v>
      </c>
      <c r="AH1812" s="107">
        <f t="shared" si="397"/>
        <v>19.925000000000001</v>
      </c>
      <c r="AI1812" s="72">
        <f t="shared" si="398"/>
        <v>15</v>
      </c>
      <c r="AJ1812">
        <f t="shared" si="399"/>
        <v>12</v>
      </c>
      <c r="AK1812">
        <f t="shared" si="400"/>
        <v>1985</v>
      </c>
    </row>
    <row r="1813" spans="1:37" x14ac:dyDescent="0.2">
      <c r="A1813" t="s">
        <v>70</v>
      </c>
      <c r="B1813" s="93">
        <v>31396</v>
      </c>
      <c r="C1813">
        <v>1.9</v>
      </c>
      <c r="D1813">
        <v>-8.9</v>
      </c>
      <c r="E1813">
        <f t="shared" si="394"/>
        <v>-3.5</v>
      </c>
      <c r="F1813" s="106">
        <v>15.5</v>
      </c>
      <c r="G1813" s="107">
        <f t="shared" si="401"/>
        <v>19</v>
      </c>
      <c r="H1813">
        <f t="shared" si="402"/>
        <v>12</v>
      </c>
      <c r="I1813">
        <f t="shared" si="403"/>
        <v>1985</v>
      </c>
      <c r="Q1813" t="s">
        <v>72</v>
      </c>
      <c r="R1813" s="93">
        <v>31396</v>
      </c>
      <c r="S1813">
        <v>0.7</v>
      </c>
      <c r="T1813">
        <v>-13.4</v>
      </c>
      <c r="U1813">
        <f t="shared" si="395"/>
        <v>-6.3500000000000005</v>
      </c>
      <c r="V1813" s="106">
        <v>14.5</v>
      </c>
      <c r="W1813" s="107">
        <f t="shared" si="404"/>
        <v>20.85</v>
      </c>
      <c r="X1813">
        <f t="shared" si="405"/>
        <v>12</v>
      </c>
      <c r="AG1813" s="93">
        <f t="shared" si="396"/>
        <v>31397</v>
      </c>
      <c r="AH1813" s="107">
        <f t="shared" si="397"/>
        <v>17.875</v>
      </c>
      <c r="AI1813" s="72">
        <f t="shared" si="398"/>
        <v>16</v>
      </c>
      <c r="AJ1813">
        <f t="shared" si="399"/>
        <v>12</v>
      </c>
      <c r="AK1813">
        <f t="shared" si="400"/>
        <v>1985</v>
      </c>
    </row>
    <row r="1814" spans="1:37" x14ac:dyDescent="0.2">
      <c r="A1814" t="s">
        <v>70</v>
      </c>
      <c r="B1814" s="93">
        <v>31397</v>
      </c>
      <c r="C1814">
        <v>3.2</v>
      </c>
      <c r="D1814">
        <v>-7.3</v>
      </c>
      <c r="E1814">
        <f t="shared" si="394"/>
        <v>-2.0499999999999998</v>
      </c>
      <c r="F1814" s="106">
        <v>15.5</v>
      </c>
      <c r="G1814" s="107">
        <f t="shared" si="401"/>
        <v>17.55</v>
      </c>
      <c r="H1814">
        <f t="shared" si="402"/>
        <v>12</v>
      </c>
      <c r="I1814">
        <f t="shared" si="403"/>
        <v>1985</v>
      </c>
      <c r="Q1814" t="s">
        <v>72</v>
      </c>
      <c r="R1814" s="93">
        <v>31397</v>
      </c>
      <c r="S1814">
        <v>1.9</v>
      </c>
      <c r="T1814">
        <v>-9.3000000000000007</v>
      </c>
      <c r="U1814">
        <f t="shared" si="395"/>
        <v>-3.7</v>
      </c>
      <c r="V1814" s="106">
        <v>14.5</v>
      </c>
      <c r="W1814" s="107">
        <f t="shared" si="404"/>
        <v>18.2</v>
      </c>
      <c r="X1814">
        <f t="shared" si="405"/>
        <v>12</v>
      </c>
      <c r="AG1814" s="93">
        <f t="shared" si="396"/>
        <v>31398</v>
      </c>
      <c r="AH1814" s="107">
        <f t="shared" si="397"/>
        <v>14.9</v>
      </c>
      <c r="AI1814" s="72">
        <f t="shared" si="398"/>
        <v>17</v>
      </c>
      <c r="AJ1814">
        <f t="shared" si="399"/>
        <v>12</v>
      </c>
      <c r="AK1814">
        <f t="shared" si="400"/>
        <v>1985</v>
      </c>
    </row>
    <row r="1815" spans="1:37" x14ac:dyDescent="0.2">
      <c r="A1815" t="s">
        <v>70</v>
      </c>
      <c r="B1815" s="93">
        <v>31398</v>
      </c>
      <c r="C1815">
        <v>7</v>
      </c>
      <c r="D1815">
        <v>-3.8</v>
      </c>
      <c r="E1815">
        <f t="shared" si="394"/>
        <v>1.6</v>
      </c>
      <c r="F1815" s="106">
        <v>15.5</v>
      </c>
      <c r="G1815" s="107">
        <f t="shared" si="401"/>
        <v>13.9</v>
      </c>
      <c r="H1815">
        <f t="shared" si="402"/>
        <v>12</v>
      </c>
      <c r="I1815">
        <f t="shared" si="403"/>
        <v>1985</v>
      </c>
      <c r="Q1815" t="s">
        <v>72</v>
      </c>
      <c r="R1815" s="93">
        <v>31398</v>
      </c>
      <c r="S1815">
        <v>3.3</v>
      </c>
      <c r="T1815">
        <v>-6.1</v>
      </c>
      <c r="U1815">
        <f t="shared" si="395"/>
        <v>-1.4</v>
      </c>
      <c r="V1815" s="106">
        <v>14.5</v>
      </c>
      <c r="W1815" s="107">
        <f t="shared" si="404"/>
        <v>15.9</v>
      </c>
      <c r="X1815">
        <f t="shared" si="405"/>
        <v>12</v>
      </c>
      <c r="AG1815" s="93">
        <f t="shared" si="396"/>
        <v>31399</v>
      </c>
      <c r="AH1815" s="107">
        <f t="shared" si="397"/>
        <v>12.774999999999999</v>
      </c>
      <c r="AI1815" s="72">
        <f t="shared" si="398"/>
        <v>18</v>
      </c>
      <c r="AJ1815">
        <f t="shared" si="399"/>
        <v>12</v>
      </c>
      <c r="AK1815">
        <f t="shared" si="400"/>
        <v>1985</v>
      </c>
    </row>
    <row r="1816" spans="1:37" x14ac:dyDescent="0.2">
      <c r="A1816" t="s">
        <v>70</v>
      </c>
      <c r="B1816" s="93">
        <v>31399</v>
      </c>
      <c r="C1816">
        <v>7.1</v>
      </c>
      <c r="D1816">
        <v>-2.5</v>
      </c>
      <c r="E1816">
        <f t="shared" si="394"/>
        <v>2.2999999999999998</v>
      </c>
      <c r="F1816" s="106">
        <v>15.5</v>
      </c>
      <c r="G1816" s="107">
        <f t="shared" si="401"/>
        <v>13.2</v>
      </c>
      <c r="H1816">
        <f t="shared" si="402"/>
        <v>12</v>
      </c>
      <c r="I1816">
        <f t="shared" si="403"/>
        <v>1985</v>
      </c>
      <c r="Q1816" t="s">
        <v>72</v>
      </c>
      <c r="R1816" s="93">
        <v>31399</v>
      </c>
      <c r="S1816">
        <v>5.4</v>
      </c>
      <c r="T1816">
        <v>-1.1000000000000001</v>
      </c>
      <c r="U1816">
        <f t="shared" si="395"/>
        <v>2.1500000000000004</v>
      </c>
      <c r="V1816" s="106">
        <v>14.5</v>
      </c>
      <c r="W1816" s="107">
        <f t="shared" si="404"/>
        <v>12.35</v>
      </c>
      <c r="X1816">
        <f t="shared" si="405"/>
        <v>12</v>
      </c>
      <c r="AG1816" s="93">
        <f t="shared" si="396"/>
        <v>31400</v>
      </c>
      <c r="AH1816" s="107">
        <f t="shared" si="397"/>
        <v>13.225</v>
      </c>
      <c r="AI1816" s="72">
        <f t="shared" si="398"/>
        <v>19</v>
      </c>
      <c r="AJ1816">
        <f t="shared" si="399"/>
        <v>12</v>
      </c>
      <c r="AK1816">
        <f t="shared" si="400"/>
        <v>1985</v>
      </c>
    </row>
    <row r="1817" spans="1:37" x14ac:dyDescent="0.2">
      <c r="A1817" t="s">
        <v>70</v>
      </c>
      <c r="B1817" s="93">
        <v>31400</v>
      </c>
      <c r="C1817">
        <v>10</v>
      </c>
      <c r="D1817">
        <v>-2</v>
      </c>
      <c r="E1817">
        <f t="shared" si="394"/>
        <v>4</v>
      </c>
      <c r="F1817" s="106">
        <v>15.5</v>
      </c>
      <c r="G1817" s="107">
        <f t="shared" si="401"/>
        <v>11.5</v>
      </c>
      <c r="H1817">
        <f t="shared" si="402"/>
        <v>12</v>
      </c>
      <c r="I1817">
        <f t="shared" si="403"/>
        <v>1985</v>
      </c>
      <c r="Q1817" t="s">
        <v>72</v>
      </c>
      <c r="R1817" s="93">
        <v>31400</v>
      </c>
      <c r="S1817">
        <v>4.4000000000000004</v>
      </c>
      <c r="T1817">
        <v>-5.3</v>
      </c>
      <c r="U1817">
        <f t="shared" si="395"/>
        <v>-0.44999999999999973</v>
      </c>
      <c r="V1817" s="106">
        <v>14.5</v>
      </c>
      <c r="W1817" s="107">
        <f t="shared" si="404"/>
        <v>14.95</v>
      </c>
      <c r="X1817">
        <f t="shared" si="405"/>
        <v>12</v>
      </c>
      <c r="AG1817" s="93">
        <f t="shared" si="396"/>
        <v>31401</v>
      </c>
      <c r="AH1817" s="107">
        <f t="shared" si="397"/>
        <v>11.275</v>
      </c>
      <c r="AI1817" s="72">
        <f t="shared" si="398"/>
        <v>20</v>
      </c>
      <c r="AJ1817">
        <f t="shared" si="399"/>
        <v>12</v>
      </c>
      <c r="AK1817">
        <f t="shared" si="400"/>
        <v>1985</v>
      </c>
    </row>
    <row r="1818" spans="1:37" x14ac:dyDescent="0.2">
      <c r="A1818" t="s">
        <v>70</v>
      </c>
      <c r="B1818" s="93">
        <v>31401</v>
      </c>
      <c r="C1818">
        <v>11.9</v>
      </c>
      <c r="D1818">
        <v>-3.4</v>
      </c>
      <c r="E1818">
        <f t="shared" si="394"/>
        <v>4.25</v>
      </c>
      <c r="F1818" s="106">
        <v>15.5</v>
      </c>
      <c r="G1818" s="107">
        <f t="shared" si="401"/>
        <v>11.25</v>
      </c>
      <c r="H1818">
        <f t="shared" si="402"/>
        <v>12</v>
      </c>
      <c r="I1818">
        <f t="shared" si="403"/>
        <v>1985</v>
      </c>
      <c r="Q1818" t="s">
        <v>72</v>
      </c>
      <c r="R1818" s="93">
        <v>31401</v>
      </c>
      <c r="S1818">
        <v>7.1</v>
      </c>
      <c r="T1818">
        <v>-0.7</v>
      </c>
      <c r="U1818">
        <f t="shared" si="395"/>
        <v>3.1999999999999997</v>
      </c>
      <c r="V1818" s="106">
        <v>14.5</v>
      </c>
      <c r="W1818" s="107">
        <f t="shared" si="404"/>
        <v>11.3</v>
      </c>
      <c r="X1818">
        <f t="shared" si="405"/>
        <v>12</v>
      </c>
      <c r="AG1818" s="93">
        <f t="shared" si="396"/>
        <v>31402</v>
      </c>
      <c r="AH1818" s="107">
        <f t="shared" si="397"/>
        <v>8.625</v>
      </c>
      <c r="AI1818" s="72">
        <f t="shared" si="398"/>
        <v>21</v>
      </c>
      <c r="AJ1818">
        <f t="shared" si="399"/>
        <v>12</v>
      </c>
      <c r="AK1818">
        <f t="shared" si="400"/>
        <v>1985</v>
      </c>
    </row>
    <row r="1819" spans="1:37" x14ac:dyDescent="0.2">
      <c r="A1819" t="s">
        <v>70</v>
      </c>
      <c r="B1819" s="93">
        <v>31402</v>
      </c>
      <c r="C1819">
        <v>11</v>
      </c>
      <c r="D1819">
        <v>4.5</v>
      </c>
      <c r="E1819">
        <f t="shared" si="394"/>
        <v>7.75</v>
      </c>
      <c r="F1819" s="106">
        <v>15.5</v>
      </c>
      <c r="G1819" s="107">
        <f t="shared" si="401"/>
        <v>7.75</v>
      </c>
      <c r="H1819">
        <f t="shared" si="402"/>
        <v>12</v>
      </c>
      <c r="I1819">
        <f t="shared" si="403"/>
        <v>1985</v>
      </c>
      <c r="Q1819" t="s">
        <v>72</v>
      </c>
      <c r="R1819" s="93">
        <v>31402</v>
      </c>
      <c r="S1819">
        <v>8.6999999999999993</v>
      </c>
      <c r="T1819">
        <v>1.3</v>
      </c>
      <c r="U1819">
        <f t="shared" si="395"/>
        <v>5</v>
      </c>
      <c r="V1819" s="106">
        <v>14.5</v>
      </c>
      <c r="W1819" s="107">
        <f t="shared" si="404"/>
        <v>9.5</v>
      </c>
      <c r="X1819">
        <f t="shared" si="405"/>
        <v>12</v>
      </c>
      <c r="AG1819" s="93">
        <f t="shared" si="396"/>
        <v>31403</v>
      </c>
      <c r="AH1819" s="107">
        <f t="shared" si="397"/>
        <v>8.9250000000000007</v>
      </c>
      <c r="AI1819" s="72">
        <f t="shared" si="398"/>
        <v>22</v>
      </c>
      <c r="AJ1819">
        <f t="shared" si="399"/>
        <v>12</v>
      </c>
      <c r="AK1819">
        <f t="shared" si="400"/>
        <v>1985</v>
      </c>
    </row>
    <row r="1820" spans="1:37" x14ac:dyDescent="0.2">
      <c r="A1820" t="s">
        <v>70</v>
      </c>
      <c r="B1820" s="93">
        <v>31403</v>
      </c>
      <c r="C1820">
        <v>11.5</v>
      </c>
      <c r="D1820">
        <v>3.4</v>
      </c>
      <c r="E1820">
        <f t="shared" si="394"/>
        <v>7.45</v>
      </c>
      <c r="F1820" s="106">
        <v>15.5</v>
      </c>
      <c r="G1820" s="107">
        <f t="shared" si="401"/>
        <v>8.0500000000000007</v>
      </c>
      <c r="H1820">
        <f t="shared" si="402"/>
        <v>12</v>
      </c>
      <c r="I1820">
        <f t="shared" si="403"/>
        <v>1985</v>
      </c>
      <c r="Q1820" t="s">
        <v>72</v>
      </c>
      <c r="R1820" s="93">
        <v>31403</v>
      </c>
      <c r="S1820">
        <v>9.1</v>
      </c>
      <c r="T1820">
        <v>0.3</v>
      </c>
      <c r="U1820">
        <f t="shared" si="395"/>
        <v>4.7</v>
      </c>
      <c r="V1820" s="106">
        <v>14.5</v>
      </c>
      <c r="W1820" s="107">
        <f t="shared" si="404"/>
        <v>9.8000000000000007</v>
      </c>
      <c r="X1820">
        <f t="shared" si="405"/>
        <v>12</v>
      </c>
      <c r="AG1820" s="93">
        <f t="shared" si="396"/>
        <v>31404</v>
      </c>
      <c r="AH1820" s="107">
        <f t="shared" si="397"/>
        <v>12.375</v>
      </c>
      <c r="AI1820" s="72">
        <f t="shared" si="398"/>
        <v>23</v>
      </c>
      <c r="AJ1820">
        <f t="shared" si="399"/>
        <v>12</v>
      </c>
      <c r="AK1820">
        <f t="shared" si="400"/>
        <v>1985</v>
      </c>
    </row>
    <row r="1821" spans="1:37" x14ac:dyDescent="0.2">
      <c r="A1821" t="s">
        <v>70</v>
      </c>
      <c r="B1821" s="93">
        <v>31404</v>
      </c>
      <c r="C1821">
        <v>7.8</v>
      </c>
      <c r="D1821">
        <v>-2</v>
      </c>
      <c r="E1821">
        <f t="shared" si="394"/>
        <v>2.9</v>
      </c>
      <c r="F1821" s="106">
        <v>15.5</v>
      </c>
      <c r="G1821" s="107">
        <f t="shared" si="401"/>
        <v>12.6</v>
      </c>
      <c r="H1821">
        <f t="shared" si="402"/>
        <v>12</v>
      </c>
      <c r="I1821">
        <f t="shared" si="403"/>
        <v>1985</v>
      </c>
      <c r="Q1821" t="s">
        <v>72</v>
      </c>
      <c r="R1821" s="93">
        <v>31404</v>
      </c>
      <c r="S1821">
        <v>5.4</v>
      </c>
      <c r="T1821">
        <v>-0.7</v>
      </c>
      <c r="U1821">
        <f t="shared" si="395"/>
        <v>2.35</v>
      </c>
      <c r="V1821" s="106">
        <v>14.5</v>
      </c>
      <c r="W1821" s="107">
        <f t="shared" si="404"/>
        <v>12.15</v>
      </c>
      <c r="X1821">
        <f t="shared" si="405"/>
        <v>12</v>
      </c>
      <c r="AG1821" s="93">
        <f t="shared" si="396"/>
        <v>31405</v>
      </c>
      <c r="AH1821" s="107">
        <f t="shared" si="397"/>
        <v>12.524999999999999</v>
      </c>
      <c r="AI1821" s="72">
        <f t="shared" si="398"/>
        <v>24</v>
      </c>
      <c r="AJ1821">
        <f t="shared" si="399"/>
        <v>12</v>
      </c>
      <c r="AK1821">
        <f t="shared" si="400"/>
        <v>1985</v>
      </c>
    </row>
    <row r="1822" spans="1:37" x14ac:dyDescent="0.2">
      <c r="A1822" t="s">
        <v>70</v>
      </c>
      <c r="B1822" s="93">
        <v>31405</v>
      </c>
      <c r="C1822">
        <v>8.6</v>
      </c>
      <c r="D1822">
        <v>-3.3</v>
      </c>
      <c r="E1822">
        <f t="shared" si="394"/>
        <v>2.65</v>
      </c>
      <c r="F1822" s="106">
        <v>15.5</v>
      </c>
      <c r="G1822" s="107">
        <f t="shared" si="401"/>
        <v>12.85</v>
      </c>
      <c r="H1822">
        <f t="shared" si="402"/>
        <v>12</v>
      </c>
      <c r="I1822">
        <f t="shared" si="403"/>
        <v>1985</v>
      </c>
      <c r="Q1822" t="s">
        <v>72</v>
      </c>
      <c r="R1822" s="93">
        <v>31405</v>
      </c>
      <c r="S1822">
        <v>6.1</v>
      </c>
      <c r="T1822">
        <v>-1.5</v>
      </c>
      <c r="U1822">
        <f t="shared" si="395"/>
        <v>2.2999999999999998</v>
      </c>
      <c r="V1822" s="106">
        <v>14.5</v>
      </c>
      <c r="W1822" s="107">
        <f t="shared" si="404"/>
        <v>12.2</v>
      </c>
      <c r="X1822">
        <f t="shared" si="405"/>
        <v>12</v>
      </c>
      <c r="AG1822" s="93">
        <f t="shared" si="396"/>
        <v>31406</v>
      </c>
      <c r="AH1822" s="107">
        <f t="shared" si="397"/>
        <v>9.5</v>
      </c>
      <c r="AI1822" s="72">
        <f t="shared" si="398"/>
        <v>25</v>
      </c>
      <c r="AJ1822">
        <f t="shared" si="399"/>
        <v>12</v>
      </c>
      <c r="AK1822">
        <f t="shared" si="400"/>
        <v>1985</v>
      </c>
    </row>
    <row r="1823" spans="1:37" x14ac:dyDescent="0.2">
      <c r="A1823" t="s">
        <v>70</v>
      </c>
      <c r="B1823" s="93">
        <v>31406</v>
      </c>
      <c r="C1823">
        <v>14.8</v>
      </c>
      <c r="D1823">
        <v>0.2</v>
      </c>
      <c r="E1823">
        <f t="shared" si="394"/>
        <v>7.5</v>
      </c>
      <c r="F1823" s="106">
        <v>15.5</v>
      </c>
      <c r="G1823" s="107">
        <f t="shared" si="401"/>
        <v>8</v>
      </c>
      <c r="H1823">
        <f t="shared" si="402"/>
        <v>12</v>
      </c>
      <c r="I1823">
        <f t="shared" si="403"/>
        <v>1985</v>
      </c>
      <c r="Q1823" t="s">
        <v>72</v>
      </c>
      <c r="R1823" s="93">
        <v>31406</v>
      </c>
      <c r="S1823">
        <v>8.6999999999999993</v>
      </c>
      <c r="T1823">
        <v>-1.7</v>
      </c>
      <c r="U1823">
        <f t="shared" si="395"/>
        <v>3.4999999999999996</v>
      </c>
      <c r="V1823" s="106">
        <v>14.5</v>
      </c>
      <c r="W1823" s="107">
        <f t="shared" si="404"/>
        <v>11</v>
      </c>
      <c r="X1823">
        <f t="shared" si="405"/>
        <v>12</v>
      </c>
      <c r="AG1823" s="93">
        <f t="shared" si="396"/>
        <v>31407</v>
      </c>
      <c r="AH1823" s="107">
        <f t="shared" si="397"/>
        <v>16.875</v>
      </c>
      <c r="AI1823" s="72">
        <f t="shared" si="398"/>
        <v>26</v>
      </c>
      <c r="AJ1823">
        <f t="shared" si="399"/>
        <v>12</v>
      </c>
      <c r="AK1823">
        <f t="shared" si="400"/>
        <v>1985</v>
      </c>
    </row>
    <row r="1824" spans="1:37" x14ac:dyDescent="0.2">
      <c r="A1824" t="s">
        <v>70</v>
      </c>
      <c r="B1824" s="93">
        <v>31407</v>
      </c>
      <c r="C1824">
        <v>2</v>
      </c>
      <c r="D1824">
        <v>-8.4</v>
      </c>
      <c r="E1824">
        <f t="shared" si="394"/>
        <v>-3.2</v>
      </c>
      <c r="F1824" s="106">
        <v>15.5</v>
      </c>
      <c r="G1824" s="107">
        <f t="shared" si="401"/>
        <v>18.7</v>
      </c>
      <c r="H1824">
        <f t="shared" si="402"/>
        <v>12</v>
      </c>
      <c r="I1824">
        <f t="shared" si="403"/>
        <v>1985</v>
      </c>
      <c r="Q1824" t="s">
        <v>72</v>
      </c>
      <c r="R1824" s="93">
        <v>31407</v>
      </c>
      <c r="S1824">
        <v>3.5</v>
      </c>
      <c r="T1824">
        <v>-4.5999999999999996</v>
      </c>
      <c r="U1824">
        <f t="shared" si="395"/>
        <v>-0.54999999999999982</v>
      </c>
      <c r="V1824" s="106">
        <v>14.5</v>
      </c>
      <c r="W1824" s="107">
        <f t="shared" si="404"/>
        <v>15.05</v>
      </c>
      <c r="X1824">
        <f t="shared" si="405"/>
        <v>12</v>
      </c>
      <c r="AG1824" s="93">
        <f t="shared" si="396"/>
        <v>31408</v>
      </c>
      <c r="AH1824" s="107">
        <f t="shared" si="397"/>
        <v>21.675000000000001</v>
      </c>
      <c r="AI1824" s="72">
        <f t="shared" si="398"/>
        <v>27</v>
      </c>
      <c r="AJ1824">
        <f t="shared" si="399"/>
        <v>12</v>
      </c>
      <c r="AK1824">
        <f t="shared" si="400"/>
        <v>1985</v>
      </c>
    </row>
    <row r="1825" spans="1:37" x14ac:dyDescent="0.2">
      <c r="A1825" t="s">
        <v>70</v>
      </c>
      <c r="B1825" s="93">
        <v>31408</v>
      </c>
      <c r="C1825">
        <v>0.7</v>
      </c>
      <c r="D1825">
        <v>-12.9</v>
      </c>
      <c r="E1825">
        <f t="shared" si="394"/>
        <v>-6.1000000000000005</v>
      </c>
      <c r="F1825" s="106">
        <v>15.5</v>
      </c>
      <c r="G1825" s="107">
        <f t="shared" si="401"/>
        <v>21.6</v>
      </c>
      <c r="H1825">
        <f t="shared" si="402"/>
        <v>12</v>
      </c>
      <c r="I1825">
        <f t="shared" si="403"/>
        <v>1985</v>
      </c>
      <c r="Q1825" t="s">
        <v>72</v>
      </c>
      <c r="R1825" s="93">
        <v>31408</v>
      </c>
      <c r="S1825">
        <v>-3.5</v>
      </c>
      <c r="T1825">
        <v>-11</v>
      </c>
      <c r="U1825">
        <f t="shared" si="395"/>
        <v>-7.25</v>
      </c>
      <c r="V1825" s="106">
        <v>14.5</v>
      </c>
      <c r="W1825" s="107">
        <f t="shared" si="404"/>
        <v>21.75</v>
      </c>
      <c r="X1825">
        <f t="shared" si="405"/>
        <v>12</v>
      </c>
      <c r="AG1825" s="93">
        <f t="shared" si="396"/>
        <v>31409</v>
      </c>
      <c r="AH1825" s="107">
        <f t="shared" si="397"/>
        <v>21.174999999999997</v>
      </c>
      <c r="AI1825" s="72">
        <f t="shared" si="398"/>
        <v>28</v>
      </c>
      <c r="AJ1825">
        <f t="shared" si="399"/>
        <v>12</v>
      </c>
      <c r="AK1825">
        <f t="shared" si="400"/>
        <v>1985</v>
      </c>
    </row>
    <row r="1826" spans="1:37" x14ac:dyDescent="0.2">
      <c r="A1826" t="s">
        <v>70</v>
      </c>
      <c r="B1826" s="93">
        <v>31409</v>
      </c>
      <c r="C1826">
        <v>3.2</v>
      </c>
      <c r="D1826">
        <v>-9.5</v>
      </c>
      <c r="E1826">
        <f t="shared" si="394"/>
        <v>-3.15</v>
      </c>
      <c r="F1826" s="106">
        <v>15.5</v>
      </c>
      <c r="G1826" s="107">
        <f t="shared" si="401"/>
        <v>18.649999999999999</v>
      </c>
      <c r="H1826">
        <f t="shared" si="402"/>
        <v>12</v>
      </c>
      <c r="I1826">
        <f t="shared" si="403"/>
        <v>1985</v>
      </c>
      <c r="Q1826" t="s">
        <v>72</v>
      </c>
      <c r="R1826" s="93">
        <v>31409</v>
      </c>
      <c r="S1826">
        <v>-4.4000000000000004</v>
      </c>
      <c r="T1826">
        <v>-14</v>
      </c>
      <c r="U1826">
        <f t="shared" si="395"/>
        <v>-9.1999999999999993</v>
      </c>
      <c r="V1826" s="106">
        <v>14.5</v>
      </c>
      <c r="W1826" s="107">
        <f t="shared" si="404"/>
        <v>23.7</v>
      </c>
      <c r="X1826">
        <f t="shared" si="405"/>
        <v>12</v>
      </c>
      <c r="AG1826" s="93">
        <f t="shared" si="396"/>
        <v>31410</v>
      </c>
      <c r="AH1826" s="107">
        <f t="shared" si="397"/>
        <v>16.100000000000001</v>
      </c>
      <c r="AI1826" s="72">
        <f t="shared" si="398"/>
        <v>29</v>
      </c>
      <c r="AJ1826">
        <f t="shared" si="399"/>
        <v>12</v>
      </c>
      <c r="AK1826">
        <f t="shared" si="400"/>
        <v>1985</v>
      </c>
    </row>
    <row r="1827" spans="1:37" x14ac:dyDescent="0.2">
      <c r="A1827" t="s">
        <v>70</v>
      </c>
      <c r="B1827" s="93">
        <v>31410</v>
      </c>
      <c r="C1827">
        <v>7.1</v>
      </c>
      <c r="D1827">
        <v>-5.5</v>
      </c>
      <c r="E1827">
        <f t="shared" si="394"/>
        <v>0.79999999999999982</v>
      </c>
      <c r="F1827" s="106">
        <v>15.5</v>
      </c>
      <c r="G1827" s="107">
        <f t="shared" si="401"/>
        <v>14.7</v>
      </c>
      <c r="H1827">
        <f t="shared" si="402"/>
        <v>12</v>
      </c>
      <c r="I1827">
        <f t="shared" si="403"/>
        <v>1985</v>
      </c>
      <c r="Q1827" t="s">
        <v>72</v>
      </c>
      <c r="R1827" s="93">
        <v>31410</v>
      </c>
      <c r="S1827">
        <v>3</v>
      </c>
      <c r="T1827">
        <v>-9</v>
      </c>
      <c r="U1827">
        <f t="shared" si="395"/>
        <v>-3</v>
      </c>
      <c r="V1827" s="106">
        <v>14.5</v>
      </c>
      <c r="W1827" s="107">
        <f t="shared" si="404"/>
        <v>17.5</v>
      </c>
      <c r="X1827">
        <f t="shared" si="405"/>
        <v>12</v>
      </c>
      <c r="AG1827" s="93">
        <f t="shared" si="396"/>
        <v>31411</v>
      </c>
      <c r="AH1827" s="107">
        <f t="shared" si="397"/>
        <v>16.95</v>
      </c>
      <c r="AI1827" s="72">
        <f t="shared" si="398"/>
        <v>30</v>
      </c>
      <c r="AJ1827">
        <f t="shared" si="399"/>
        <v>12</v>
      </c>
      <c r="AK1827">
        <f t="shared" si="400"/>
        <v>1985</v>
      </c>
    </row>
    <row r="1828" spans="1:37" x14ac:dyDescent="0.2">
      <c r="A1828" t="s">
        <v>70</v>
      </c>
      <c r="B1828" s="93">
        <v>31411</v>
      </c>
      <c r="C1828">
        <v>3.9</v>
      </c>
      <c r="D1828">
        <v>-7.2</v>
      </c>
      <c r="E1828">
        <f t="shared" si="394"/>
        <v>-1.6500000000000001</v>
      </c>
      <c r="F1828" s="106">
        <v>15.5</v>
      </c>
      <c r="G1828" s="107">
        <f t="shared" si="401"/>
        <v>17.149999999999999</v>
      </c>
      <c r="H1828">
        <f t="shared" si="402"/>
        <v>12</v>
      </c>
      <c r="I1828">
        <f t="shared" si="403"/>
        <v>1985</v>
      </c>
      <c r="Q1828" t="s">
        <v>72</v>
      </c>
      <c r="R1828" s="93">
        <v>31411</v>
      </c>
      <c r="S1828">
        <v>0.1</v>
      </c>
      <c r="T1828">
        <v>-4.5999999999999996</v>
      </c>
      <c r="U1828">
        <f t="shared" si="395"/>
        <v>-2.25</v>
      </c>
      <c r="V1828" s="106">
        <v>14.5</v>
      </c>
      <c r="W1828" s="107">
        <f t="shared" si="404"/>
        <v>16.75</v>
      </c>
      <c r="X1828">
        <f t="shared" si="405"/>
        <v>12</v>
      </c>
      <c r="AG1828" s="93">
        <f t="shared" si="396"/>
        <v>31412</v>
      </c>
      <c r="AH1828" s="107">
        <f t="shared" si="397"/>
        <v>17.074999999999999</v>
      </c>
      <c r="AI1828" s="72">
        <f t="shared" si="398"/>
        <v>31</v>
      </c>
      <c r="AJ1828">
        <f t="shared" si="399"/>
        <v>12</v>
      </c>
      <c r="AK1828">
        <f t="shared" si="400"/>
        <v>1985</v>
      </c>
    </row>
    <row r="1829" spans="1:37" x14ac:dyDescent="0.2">
      <c r="A1829" t="s">
        <v>70</v>
      </c>
      <c r="B1829" s="93">
        <v>31412</v>
      </c>
      <c r="C1829">
        <v>4.0999999999999996</v>
      </c>
      <c r="D1829">
        <v>-5.0999999999999996</v>
      </c>
      <c r="E1829">
        <f t="shared" si="394"/>
        <v>-0.5</v>
      </c>
      <c r="F1829" s="106">
        <v>15.5</v>
      </c>
      <c r="G1829" s="107">
        <f t="shared" si="401"/>
        <v>16</v>
      </c>
      <c r="H1829">
        <f t="shared" si="402"/>
        <v>12</v>
      </c>
      <c r="I1829">
        <f t="shared" si="403"/>
        <v>1985</v>
      </c>
      <c r="Q1829" t="s">
        <v>72</v>
      </c>
      <c r="R1829" s="93">
        <v>31412</v>
      </c>
      <c r="S1829">
        <v>-0.4</v>
      </c>
      <c r="T1829">
        <v>-6.9</v>
      </c>
      <c r="U1829">
        <f t="shared" si="395"/>
        <v>-3.6500000000000004</v>
      </c>
      <c r="V1829" s="106">
        <v>14.5</v>
      </c>
      <c r="W1829" s="107">
        <f t="shared" si="404"/>
        <v>18.149999999999999</v>
      </c>
      <c r="X1829">
        <f t="shared" si="405"/>
        <v>12</v>
      </c>
      <c r="AG1829" s="93">
        <f t="shared" si="396"/>
        <v>31413</v>
      </c>
      <c r="AH1829" s="107">
        <f t="shared" si="397"/>
        <v>19.350000000000001</v>
      </c>
      <c r="AI1829" s="72">
        <f t="shared" si="398"/>
        <v>1</v>
      </c>
      <c r="AJ1829">
        <f t="shared" si="399"/>
        <v>1</v>
      </c>
      <c r="AK1829">
        <f t="shared" si="400"/>
        <v>1986</v>
      </c>
    </row>
    <row r="1830" spans="1:37" x14ac:dyDescent="0.2">
      <c r="A1830" t="s">
        <v>70</v>
      </c>
      <c r="B1830" s="93">
        <v>31413</v>
      </c>
      <c r="C1830">
        <v>2.2999999999999998</v>
      </c>
      <c r="D1830">
        <v>-6.2</v>
      </c>
      <c r="E1830">
        <f t="shared" si="394"/>
        <v>-1.9500000000000002</v>
      </c>
      <c r="F1830" s="106">
        <v>15.5</v>
      </c>
      <c r="G1830" s="107">
        <f t="shared" si="401"/>
        <v>17.45</v>
      </c>
      <c r="H1830">
        <f t="shared" si="402"/>
        <v>1</v>
      </c>
      <c r="I1830">
        <f t="shared" si="403"/>
        <v>1986</v>
      </c>
      <c r="Q1830" t="s">
        <v>72</v>
      </c>
      <c r="R1830" s="93">
        <v>31413</v>
      </c>
      <c r="S1830">
        <v>-1.5</v>
      </c>
      <c r="T1830">
        <v>-12</v>
      </c>
      <c r="U1830">
        <f t="shared" si="395"/>
        <v>-6.75</v>
      </c>
      <c r="V1830" s="106">
        <v>14.5</v>
      </c>
      <c r="W1830" s="107">
        <f t="shared" si="404"/>
        <v>21.25</v>
      </c>
      <c r="X1830">
        <f t="shared" si="405"/>
        <v>1</v>
      </c>
      <c r="AG1830" s="93">
        <f t="shared" si="396"/>
        <v>31414</v>
      </c>
      <c r="AH1830" s="107">
        <f t="shared" si="397"/>
        <v>22.774999999999999</v>
      </c>
      <c r="AI1830" s="72">
        <f t="shared" si="398"/>
        <v>2</v>
      </c>
      <c r="AJ1830">
        <f t="shared" si="399"/>
        <v>1</v>
      </c>
      <c r="AK1830">
        <f t="shared" si="400"/>
        <v>1986</v>
      </c>
    </row>
    <row r="1831" spans="1:37" x14ac:dyDescent="0.2">
      <c r="A1831" t="s">
        <v>70</v>
      </c>
      <c r="B1831" s="93">
        <v>31414</v>
      </c>
      <c r="C1831">
        <v>0</v>
      </c>
      <c r="D1831">
        <v>-11.2</v>
      </c>
      <c r="E1831">
        <f t="shared" si="394"/>
        <v>-5.6</v>
      </c>
      <c r="F1831" s="106">
        <v>15.5</v>
      </c>
      <c r="G1831" s="107">
        <f t="shared" si="401"/>
        <v>21.1</v>
      </c>
      <c r="H1831">
        <f t="shared" si="402"/>
        <v>1</v>
      </c>
      <c r="I1831">
        <f t="shared" si="403"/>
        <v>1986</v>
      </c>
      <c r="Q1831" t="s">
        <v>72</v>
      </c>
      <c r="R1831" s="93">
        <v>31414</v>
      </c>
      <c r="S1831">
        <v>-5.6</v>
      </c>
      <c r="T1831">
        <v>-14.3</v>
      </c>
      <c r="U1831">
        <f t="shared" si="395"/>
        <v>-9.9499999999999993</v>
      </c>
      <c r="V1831" s="106">
        <v>14.5</v>
      </c>
      <c r="W1831" s="107">
        <f t="shared" si="404"/>
        <v>24.45</v>
      </c>
      <c r="X1831">
        <f t="shared" si="405"/>
        <v>1</v>
      </c>
      <c r="AG1831" s="93">
        <f t="shared" si="396"/>
        <v>31415</v>
      </c>
      <c r="AH1831" s="107">
        <f t="shared" si="397"/>
        <v>24.375</v>
      </c>
      <c r="AI1831" s="72">
        <f t="shared" si="398"/>
        <v>3</v>
      </c>
      <c r="AJ1831">
        <f t="shared" si="399"/>
        <v>1</v>
      </c>
      <c r="AK1831">
        <f t="shared" si="400"/>
        <v>1986</v>
      </c>
    </row>
    <row r="1832" spans="1:37" x14ac:dyDescent="0.2">
      <c r="A1832" t="s">
        <v>70</v>
      </c>
      <c r="B1832" s="93">
        <v>31415</v>
      </c>
      <c r="C1832">
        <v>-2.2999999999999998</v>
      </c>
      <c r="D1832">
        <v>-11.6</v>
      </c>
      <c r="E1832">
        <f t="shared" si="394"/>
        <v>-6.9499999999999993</v>
      </c>
      <c r="F1832" s="106">
        <v>15.5</v>
      </c>
      <c r="G1832" s="107">
        <f t="shared" si="401"/>
        <v>22.45</v>
      </c>
      <c r="H1832">
        <f t="shared" si="402"/>
        <v>1</v>
      </c>
      <c r="I1832">
        <f t="shared" si="403"/>
        <v>1986</v>
      </c>
      <c r="Q1832" t="s">
        <v>72</v>
      </c>
      <c r="R1832" s="93">
        <v>31415</v>
      </c>
      <c r="S1832">
        <v>-8.1</v>
      </c>
      <c r="T1832">
        <v>-15.5</v>
      </c>
      <c r="U1832">
        <f t="shared" si="395"/>
        <v>-11.8</v>
      </c>
      <c r="V1832" s="106">
        <v>14.5</v>
      </c>
      <c r="W1832" s="107">
        <f t="shared" si="404"/>
        <v>26.3</v>
      </c>
      <c r="X1832">
        <f t="shared" si="405"/>
        <v>1</v>
      </c>
      <c r="AG1832" s="93">
        <f t="shared" si="396"/>
        <v>31416</v>
      </c>
      <c r="AH1832" s="107">
        <f t="shared" si="397"/>
        <v>23.324999999999999</v>
      </c>
      <c r="AI1832" s="72">
        <f t="shared" si="398"/>
        <v>4</v>
      </c>
      <c r="AJ1832">
        <f t="shared" si="399"/>
        <v>1</v>
      </c>
      <c r="AK1832">
        <f t="shared" si="400"/>
        <v>1986</v>
      </c>
    </row>
    <row r="1833" spans="1:37" x14ac:dyDescent="0.2">
      <c r="A1833" t="s">
        <v>70</v>
      </c>
      <c r="B1833" s="93">
        <v>31416</v>
      </c>
      <c r="C1833">
        <v>2.8</v>
      </c>
      <c r="D1833">
        <v>-15.7</v>
      </c>
      <c r="E1833">
        <f t="shared" si="394"/>
        <v>-6.4499999999999993</v>
      </c>
      <c r="F1833" s="106">
        <v>15.5</v>
      </c>
      <c r="G1833" s="107">
        <f t="shared" si="401"/>
        <v>21.95</v>
      </c>
      <c r="H1833">
        <f t="shared" si="402"/>
        <v>1</v>
      </c>
      <c r="I1833">
        <f t="shared" si="403"/>
        <v>1986</v>
      </c>
      <c r="Q1833" t="s">
        <v>72</v>
      </c>
      <c r="R1833" s="93">
        <v>31416</v>
      </c>
      <c r="S1833">
        <v>-4.4000000000000004</v>
      </c>
      <c r="T1833">
        <v>-16</v>
      </c>
      <c r="U1833">
        <f t="shared" si="395"/>
        <v>-10.199999999999999</v>
      </c>
      <c r="V1833" s="106">
        <v>14.5</v>
      </c>
      <c r="W1833" s="107">
        <f t="shared" si="404"/>
        <v>24.7</v>
      </c>
      <c r="X1833">
        <f t="shared" si="405"/>
        <v>1</v>
      </c>
      <c r="AG1833" s="93">
        <f t="shared" si="396"/>
        <v>31417</v>
      </c>
      <c r="AH1833" s="107">
        <f t="shared" si="397"/>
        <v>25.9</v>
      </c>
      <c r="AI1833" s="72">
        <f t="shared" si="398"/>
        <v>5</v>
      </c>
      <c r="AJ1833">
        <f t="shared" si="399"/>
        <v>1</v>
      </c>
      <c r="AK1833">
        <f t="shared" si="400"/>
        <v>1986</v>
      </c>
    </row>
    <row r="1834" spans="1:37" x14ac:dyDescent="0.2">
      <c r="A1834" t="s">
        <v>70</v>
      </c>
      <c r="B1834" s="93">
        <v>31417</v>
      </c>
      <c r="C1834">
        <v>-3.8</v>
      </c>
      <c r="D1834">
        <v>-12</v>
      </c>
      <c r="E1834">
        <f t="shared" si="394"/>
        <v>-7.9</v>
      </c>
      <c r="F1834" s="106">
        <v>15.5</v>
      </c>
      <c r="G1834" s="107">
        <f t="shared" si="401"/>
        <v>23.4</v>
      </c>
      <c r="H1834">
        <f t="shared" si="402"/>
        <v>1</v>
      </c>
      <c r="I1834">
        <f t="shared" si="403"/>
        <v>1986</v>
      </c>
      <c r="Q1834" t="s">
        <v>72</v>
      </c>
      <c r="R1834" s="93">
        <v>31417</v>
      </c>
      <c r="S1834">
        <v>-11.1</v>
      </c>
      <c r="T1834">
        <v>-16.7</v>
      </c>
      <c r="U1834">
        <f t="shared" si="395"/>
        <v>-13.899999999999999</v>
      </c>
      <c r="V1834" s="106">
        <v>14.5</v>
      </c>
      <c r="W1834" s="107">
        <f t="shared" si="404"/>
        <v>28.4</v>
      </c>
      <c r="X1834">
        <f t="shared" si="405"/>
        <v>1</v>
      </c>
      <c r="AG1834" s="93">
        <f t="shared" si="396"/>
        <v>31418</v>
      </c>
      <c r="AH1834" s="107">
        <f t="shared" si="397"/>
        <v>21.45</v>
      </c>
      <c r="AI1834" s="72">
        <f t="shared" si="398"/>
        <v>6</v>
      </c>
      <c r="AJ1834">
        <f t="shared" si="399"/>
        <v>1</v>
      </c>
      <c r="AK1834">
        <f t="shared" si="400"/>
        <v>1986</v>
      </c>
    </row>
    <row r="1835" spans="1:37" x14ac:dyDescent="0.2">
      <c r="A1835" t="s">
        <v>70</v>
      </c>
      <c r="B1835" s="93">
        <v>31418</v>
      </c>
      <c r="C1835">
        <v>5.7</v>
      </c>
      <c r="D1835">
        <v>-14.1</v>
      </c>
      <c r="E1835">
        <f t="shared" si="394"/>
        <v>-4.1999999999999993</v>
      </c>
      <c r="F1835" s="106">
        <v>15.5</v>
      </c>
      <c r="G1835" s="107">
        <f t="shared" si="401"/>
        <v>19.7</v>
      </c>
      <c r="H1835">
        <f t="shared" si="402"/>
        <v>1</v>
      </c>
      <c r="I1835">
        <f t="shared" si="403"/>
        <v>1986</v>
      </c>
      <c r="Q1835" t="s">
        <v>72</v>
      </c>
      <c r="R1835" s="93">
        <v>31418</v>
      </c>
      <c r="S1835">
        <v>-2.5</v>
      </c>
      <c r="T1835">
        <v>-14.9</v>
      </c>
      <c r="U1835">
        <f t="shared" si="395"/>
        <v>-8.6999999999999993</v>
      </c>
      <c r="V1835" s="106">
        <v>14.5</v>
      </c>
      <c r="W1835" s="107">
        <f t="shared" si="404"/>
        <v>23.2</v>
      </c>
      <c r="X1835">
        <f t="shared" si="405"/>
        <v>1</v>
      </c>
      <c r="AG1835" s="93">
        <f t="shared" si="396"/>
        <v>31419</v>
      </c>
      <c r="AH1835" s="107">
        <f t="shared" si="397"/>
        <v>15.525</v>
      </c>
      <c r="AI1835" s="72">
        <f t="shared" si="398"/>
        <v>7</v>
      </c>
      <c r="AJ1835">
        <f t="shared" si="399"/>
        <v>1</v>
      </c>
      <c r="AK1835">
        <f t="shared" si="400"/>
        <v>1986</v>
      </c>
    </row>
    <row r="1836" spans="1:37" x14ac:dyDescent="0.2">
      <c r="A1836" t="s">
        <v>70</v>
      </c>
      <c r="B1836" s="93">
        <v>31419</v>
      </c>
      <c r="C1836">
        <v>8.3000000000000007</v>
      </c>
      <c r="D1836">
        <v>-4.8</v>
      </c>
      <c r="E1836">
        <f t="shared" si="394"/>
        <v>1.7500000000000004</v>
      </c>
      <c r="F1836" s="106">
        <v>15.5</v>
      </c>
      <c r="G1836" s="107">
        <f t="shared" si="401"/>
        <v>13.75</v>
      </c>
      <c r="H1836">
        <f t="shared" si="402"/>
        <v>1</v>
      </c>
      <c r="I1836">
        <f t="shared" si="403"/>
        <v>1986</v>
      </c>
      <c r="Q1836" t="s">
        <v>72</v>
      </c>
      <c r="R1836" s="93">
        <v>31419</v>
      </c>
      <c r="S1836">
        <v>4.5</v>
      </c>
      <c r="T1836">
        <v>-10.1</v>
      </c>
      <c r="U1836">
        <f t="shared" si="395"/>
        <v>-2.8</v>
      </c>
      <c r="V1836" s="106">
        <v>14.5</v>
      </c>
      <c r="W1836" s="107">
        <f t="shared" si="404"/>
        <v>17.3</v>
      </c>
      <c r="X1836">
        <f t="shared" si="405"/>
        <v>1</v>
      </c>
      <c r="AG1836" s="93">
        <f t="shared" si="396"/>
        <v>31420</v>
      </c>
      <c r="AH1836" s="107">
        <f t="shared" si="397"/>
        <v>14.35</v>
      </c>
      <c r="AI1836" s="72">
        <f t="shared" si="398"/>
        <v>8</v>
      </c>
      <c r="AJ1836">
        <f t="shared" si="399"/>
        <v>1</v>
      </c>
      <c r="AK1836">
        <f t="shared" si="400"/>
        <v>1986</v>
      </c>
    </row>
    <row r="1837" spans="1:37" x14ac:dyDescent="0.2">
      <c r="A1837" t="s">
        <v>70</v>
      </c>
      <c r="B1837" s="93">
        <v>31420</v>
      </c>
      <c r="C1837">
        <v>10.1</v>
      </c>
      <c r="D1837">
        <v>-6</v>
      </c>
      <c r="E1837">
        <f t="shared" si="394"/>
        <v>2.0499999999999998</v>
      </c>
      <c r="F1837" s="106">
        <v>15.5</v>
      </c>
      <c r="G1837" s="107">
        <f t="shared" si="401"/>
        <v>13.45</v>
      </c>
      <c r="H1837">
        <f t="shared" si="402"/>
        <v>1</v>
      </c>
      <c r="I1837">
        <f t="shared" si="403"/>
        <v>1986</v>
      </c>
      <c r="Q1837" t="s">
        <v>72</v>
      </c>
      <c r="R1837" s="93">
        <v>31420</v>
      </c>
      <c r="S1837">
        <v>8</v>
      </c>
      <c r="T1837">
        <v>-9.5</v>
      </c>
      <c r="U1837">
        <f t="shared" si="395"/>
        <v>-0.75</v>
      </c>
      <c r="V1837" s="106">
        <v>14.5</v>
      </c>
      <c r="W1837" s="107">
        <f t="shared" si="404"/>
        <v>15.25</v>
      </c>
      <c r="X1837">
        <f t="shared" si="405"/>
        <v>1</v>
      </c>
      <c r="AG1837" s="93">
        <f t="shared" si="396"/>
        <v>31421</v>
      </c>
      <c r="AH1837" s="107">
        <f t="shared" si="397"/>
        <v>14.875</v>
      </c>
      <c r="AI1837" s="72">
        <f t="shared" si="398"/>
        <v>9</v>
      </c>
      <c r="AJ1837">
        <f t="shared" si="399"/>
        <v>1</v>
      </c>
      <c r="AK1837">
        <f t="shared" si="400"/>
        <v>1986</v>
      </c>
    </row>
    <row r="1838" spans="1:37" x14ac:dyDescent="0.2">
      <c r="A1838" t="s">
        <v>70</v>
      </c>
      <c r="B1838" s="93">
        <v>31421</v>
      </c>
      <c r="C1838">
        <v>7.2</v>
      </c>
      <c r="D1838">
        <v>-1.9</v>
      </c>
      <c r="E1838">
        <f t="shared" si="394"/>
        <v>2.6500000000000004</v>
      </c>
      <c r="F1838" s="106">
        <v>15.5</v>
      </c>
      <c r="G1838" s="107">
        <f t="shared" si="401"/>
        <v>12.85</v>
      </c>
      <c r="H1838">
        <f t="shared" si="402"/>
        <v>1</v>
      </c>
      <c r="I1838">
        <f t="shared" si="403"/>
        <v>1986</v>
      </c>
      <c r="Q1838" t="s">
        <v>72</v>
      </c>
      <c r="R1838" s="93">
        <v>31421</v>
      </c>
      <c r="S1838">
        <v>2.7</v>
      </c>
      <c r="T1838">
        <v>-7.5</v>
      </c>
      <c r="U1838">
        <f t="shared" si="395"/>
        <v>-2.4</v>
      </c>
      <c r="V1838" s="106">
        <v>14.5</v>
      </c>
      <c r="W1838" s="107">
        <f t="shared" si="404"/>
        <v>16.899999999999999</v>
      </c>
      <c r="X1838">
        <f t="shared" si="405"/>
        <v>1</v>
      </c>
      <c r="AG1838" s="93">
        <f t="shared" si="396"/>
        <v>31422</v>
      </c>
      <c r="AH1838" s="107">
        <f t="shared" si="397"/>
        <v>11.725</v>
      </c>
      <c r="AI1838" s="72">
        <f t="shared" si="398"/>
        <v>10</v>
      </c>
      <c r="AJ1838">
        <f t="shared" si="399"/>
        <v>1</v>
      </c>
      <c r="AK1838">
        <f t="shared" si="400"/>
        <v>1986</v>
      </c>
    </row>
    <row r="1839" spans="1:37" x14ac:dyDescent="0.2">
      <c r="A1839" t="s">
        <v>70</v>
      </c>
      <c r="B1839" s="93">
        <v>31422</v>
      </c>
      <c r="C1839">
        <v>13.1</v>
      </c>
      <c r="D1839">
        <v>-2.6</v>
      </c>
      <c r="E1839">
        <f t="shared" si="394"/>
        <v>5.25</v>
      </c>
      <c r="F1839" s="106">
        <v>15.5</v>
      </c>
      <c r="G1839" s="107">
        <f t="shared" si="401"/>
        <v>10.25</v>
      </c>
      <c r="H1839">
        <f t="shared" si="402"/>
        <v>1</v>
      </c>
      <c r="I1839">
        <f t="shared" si="403"/>
        <v>1986</v>
      </c>
      <c r="Q1839" t="s">
        <v>72</v>
      </c>
      <c r="R1839" s="93">
        <v>31422</v>
      </c>
      <c r="S1839">
        <v>6.7</v>
      </c>
      <c r="T1839">
        <v>-4.0999999999999996</v>
      </c>
      <c r="U1839">
        <f t="shared" si="395"/>
        <v>1.3000000000000003</v>
      </c>
      <c r="V1839" s="106">
        <v>14.5</v>
      </c>
      <c r="W1839" s="107">
        <f t="shared" si="404"/>
        <v>13.2</v>
      </c>
      <c r="X1839">
        <f t="shared" si="405"/>
        <v>1</v>
      </c>
      <c r="AG1839" s="93">
        <f t="shared" si="396"/>
        <v>31423</v>
      </c>
      <c r="AH1839" s="107">
        <f t="shared" si="397"/>
        <v>13.55</v>
      </c>
      <c r="AI1839" s="72">
        <f t="shared" si="398"/>
        <v>11</v>
      </c>
      <c r="AJ1839">
        <f t="shared" si="399"/>
        <v>1</v>
      </c>
      <c r="AK1839">
        <f t="shared" si="400"/>
        <v>1986</v>
      </c>
    </row>
    <row r="1840" spans="1:37" x14ac:dyDescent="0.2">
      <c r="A1840" t="s">
        <v>70</v>
      </c>
      <c r="B1840" s="93">
        <v>31423</v>
      </c>
      <c r="C1840">
        <v>9.6999999999999993</v>
      </c>
      <c r="D1840">
        <v>-4.7</v>
      </c>
      <c r="E1840">
        <f t="shared" si="394"/>
        <v>2.4999999999999996</v>
      </c>
      <c r="F1840" s="106">
        <v>15.5</v>
      </c>
      <c r="G1840" s="107">
        <f t="shared" si="401"/>
        <v>13</v>
      </c>
      <c r="H1840">
        <f t="shared" si="402"/>
        <v>1</v>
      </c>
      <c r="I1840">
        <f t="shared" si="403"/>
        <v>1986</v>
      </c>
      <c r="Q1840" t="s">
        <v>72</v>
      </c>
      <c r="R1840" s="93">
        <v>31423</v>
      </c>
      <c r="S1840">
        <v>6.7</v>
      </c>
      <c r="T1840">
        <v>-5.9</v>
      </c>
      <c r="U1840">
        <f t="shared" si="395"/>
        <v>0.39999999999999991</v>
      </c>
      <c r="V1840" s="106">
        <v>14.5</v>
      </c>
      <c r="W1840" s="107">
        <f t="shared" si="404"/>
        <v>14.1</v>
      </c>
      <c r="X1840">
        <f t="shared" si="405"/>
        <v>1</v>
      </c>
      <c r="AG1840" s="93">
        <f t="shared" si="396"/>
        <v>31424</v>
      </c>
      <c r="AH1840" s="107">
        <f t="shared" si="397"/>
        <v>14.35</v>
      </c>
      <c r="AI1840" s="72">
        <f t="shared" si="398"/>
        <v>12</v>
      </c>
      <c r="AJ1840">
        <f t="shared" si="399"/>
        <v>1</v>
      </c>
      <c r="AK1840">
        <f t="shared" si="400"/>
        <v>1986</v>
      </c>
    </row>
    <row r="1841" spans="1:37" x14ac:dyDescent="0.2">
      <c r="A1841" t="s">
        <v>70</v>
      </c>
      <c r="B1841" s="93">
        <v>31424</v>
      </c>
      <c r="C1841">
        <v>13</v>
      </c>
      <c r="D1841">
        <v>-6.6</v>
      </c>
      <c r="E1841">
        <f t="shared" si="394"/>
        <v>3.2</v>
      </c>
      <c r="F1841" s="106">
        <v>15.5</v>
      </c>
      <c r="G1841" s="107">
        <f t="shared" si="401"/>
        <v>12.3</v>
      </c>
      <c r="H1841">
        <f t="shared" si="402"/>
        <v>1</v>
      </c>
      <c r="I1841">
        <f t="shared" si="403"/>
        <v>1986</v>
      </c>
      <c r="Q1841" t="s">
        <v>72</v>
      </c>
      <c r="R1841" s="93">
        <v>31424</v>
      </c>
      <c r="S1841">
        <v>3.8</v>
      </c>
      <c r="T1841">
        <v>-7.6</v>
      </c>
      <c r="U1841">
        <f t="shared" si="395"/>
        <v>-1.9</v>
      </c>
      <c r="V1841" s="106">
        <v>14.5</v>
      </c>
      <c r="W1841" s="107">
        <f t="shared" si="404"/>
        <v>16.399999999999999</v>
      </c>
      <c r="X1841">
        <f t="shared" si="405"/>
        <v>1</v>
      </c>
      <c r="AG1841" s="93">
        <f t="shared" si="396"/>
        <v>31425</v>
      </c>
      <c r="AH1841" s="107">
        <f t="shared" si="397"/>
        <v>12.5</v>
      </c>
      <c r="AI1841" s="72">
        <f t="shared" si="398"/>
        <v>13</v>
      </c>
      <c r="AJ1841">
        <f t="shared" si="399"/>
        <v>1</v>
      </c>
      <c r="AK1841">
        <f t="shared" si="400"/>
        <v>1986</v>
      </c>
    </row>
    <row r="1842" spans="1:37" x14ac:dyDescent="0.2">
      <c r="A1842" t="s">
        <v>70</v>
      </c>
      <c r="B1842" s="93">
        <v>31425</v>
      </c>
      <c r="C1842">
        <v>12.3</v>
      </c>
      <c r="D1842">
        <v>1.2</v>
      </c>
      <c r="E1842">
        <f t="shared" si="394"/>
        <v>6.75</v>
      </c>
      <c r="F1842" s="106">
        <v>15.5</v>
      </c>
      <c r="G1842" s="107">
        <f t="shared" si="401"/>
        <v>8.75</v>
      </c>
      <c r="H1842">
        <f t="shared" si="402"/>
        <v>1</v>
      </c>
      <c r="I1842">
        <f t="shared" si="403"/>
        <v>1986</v>
      </c>
      <c r="Q1842" t="s">
        <v>72</v>
      </c>
      <c r="R1842" s="93">
        <v>31425</v>
      </c>
      <c r="S1842">
        <v>4.0999999999999996</v>
      </c>
      <c r="T1842">
        <v>-7.6</v>
      </c>
      <c r="U1842">
        <f t="shared" si="395"/>
        <v>-1.75</v>
      </c>
      <c r="V1842" s="106">
        <v>14.5</v>
      </c>
      <c r="W1842" s="107">
        <f t="shared" si="404"/>
        <v>16.25</v>
      </c>
      <c r="X1842">
        <f t="shared" si="405"/>
        <v>1</v>
      </c>
      <c r="AG1842" s="93">
        <f t="shared" si="396"/>
        <v>31426</v>
      </c>
      <c r="AH1842" s="107">
        <f t="shared" si="397"/>
        <v>12.875</v>
      </c>
      <c r="AI1842" s="72">
        <f t="shared" si="398"/>
        <v>14</v>
      </c>
      <c r="AJ1842">
        <f t="shared" si="399"/>
        <v>1</v>
      </c>
      <c r="AK1842">
        <f t="shared" si="400"/>
        <v>1986</v>
      </c>
    </row>
    <row r="1843" spans="1:37" x14ac:dyDescent="0.2">
      <c r="A1843" t="s">
        <v>70</v>
      </c>
      <c r="B1843" s="93">
        <v>31426</v>
      </c>
      <c r="C1843">
        <v>9.6999999999999993</v>
      </c>
      <c r="D1843">
        <v>-3.5</v>
      </c>
      <c r="E1843">
        <f t="shared" si="394"/>
        <v>3.0999999999999996</v>
      </c>
      <c r="F1843" s="106">
        <v>15.5</v>
      </c>
      <c r="G1843" s="107">
        <f t="shared" si="401"/>
        <v>12.4</v>
      </c>
      <c r="H1843">
        <f t="shared" si="402"/>
        <v>1</v>
      </c>
      <c r="I1843">
        <f t="shared" si="403"/>
        <v>1986</v>
      </c>
      <c r="Q1843" t="s">
        <v>72</v>
      </c>
      <c r="R1843" s="93">
        <v>31426</v>
      </c>
      <c r="S1843">
        <v>6.5</v>
      </c>
      <c r="T1843">
        <v>-4.2</v>
      </c>
      <c r="U1843">
        <f t="shared" si="395"/>
        <v>1.1499999999999999</v>
      </c>
      <c r="V1843" s="106">
        <v>14.5</v>
      </c>
      <c r="W1843" s="107">
        <f t="shared" si="404"/>
        <v>13.35</v>
      </c>
      <c r="X1843">
        <f t="shared" si="405"/>
        <v>1</v>
      </c>
      <c r="AG1843" s="93">
        <f t="shared" si="396"/>
        <v>31427</v>
      </c>
      <c r="AH1843" s="107">
        <f t="shared" si="397"/>
        <v>16.625</v>
      </c>
      <c r="AI1843" s="72">
        <f t="shared" si="398"/>
        <v>15</v>
      </c>
      <c r="AJ1843">
        <f t="shared" si="399"/>
        <v>1</v>
      </c>
      <c r="AK1843">
        <f t="shared" si="400"/>
        <v>1986</v>
      </c>
    </row>
    <row r="1844" spans="1:37" x14ac:dyDescent="0.2">
      <c r="A1844" t="s">
        <v>70</v>
      </c>
      <c r="B1844" s="93">
        <v>31427</v>
      </c>
      <c r="C1844">
        <v>4.9000000000000004</v>
      </c>
      <c r="D1844">
        <v>-4.5999999999999996</v>
      </c>
      <c r="E1844">
        <f t="shared" si="394"/>
        <v>0.15000000000000036</v>
      </c>
      <c r="F1844" s="106">
        <v>15.5</v>
      </c>
      <c r="G1844" s="107">
        <f t="shared" si="401"/>
        <v>15.35</v>
      </c>
      <c r="H1844">
        <f t="shared" si="402"/>
        <v>1</v>
      </c>
      <c r="I1844">
        <f t="shared" si="403"/>
        <v>1986</v>
      </c>
      <c r="Q1844" t="s">
        <v>72</v>
      </c>
      <c r="R1844" s="93">
        <v>31427</v>
      </c>
      <c r="S1844">
        <v>0.1</v>
      </c>
      <c r="T1844">
        <v>-6.9</v>
      </c>
      <c r="U1844">
        <f t="shared" si="395"/>
        <v>-3.4000000000000004</v>
      </c>
      <c r="V1844" s="106">
        <v>14.5</v>
      </c>
      <c r="W1844" s="107">
        <f t="shared" si="404"/>
        <v>17.899999999999999</v>
      </c>
      <c r="X1844">
        <f t="shared" si="405"/>
        <v>1</v>
      </c>
      <c r="AG1844" s="93">
        <f t="shared" si="396"/>
        <v>31428</v>
      </c>
      <c r="AH1844" s="107">
        <f t="shared" si="397"/>
        <v>16.175000000000001</v>
      </c>
      <c r="AI1844" s="72">
        <f t="shared" si="398"/>
        <v>16</v>
      </c>
      <c r="AJ1844">
        <f t="shared" si="399"/>
        <v>1</v>
      </c>
      <c r="AK1844">
        <f t="shared" si="400"/>
        <v>1986</v>
      </c>
    </row>
    <row r="1845" spans="1:37" x14ac:dyDescent="0.2">
      <c r="A1845" t="s">
        <v>70</v>
      </c>
      <c r="B1845" s="93">
        <v>31428</v>
      </c>
      <c r="C1845">
        <v>8.5</v>
      </c>
      <c r="D1845">
        <v>-4.5999999999999996</v>
      </c>
      <c r="E1845">
        <f t="shared" si="394"/>
        <v>1.9500000000000002</v>
      </c>
      <c r="F1845" s="106">
        <v>15.5</v>
      </c>
      <c r="G1845" s="107">
        <f t="shared" si="401"/>
        <v>13.55</v>
      </c>
      <c r="H1845">
        <f t="shared" si="402"/>
        <v>1</v>
      </c>
      <c r="I1845">
        <f t="shared" si="403"/>
        <v>1986</v>
      </c>
      <c r="Q1845" t="s">
        <v>72</v>
      </c>
      <c r="R1845" s="93">
        <v>31428</v>
      </c>
      <c r="S1845">
        <v>1</v>
      </c>
      <c r="T1845">
        <v>-9.6</v>
      </c>
      <c r="U1845">
        <f t="shared" si="395"/>
        <v>-4.3</v>
      </c>
      <c r="V1845" s="106">
        <v>14.5</v>
      </c>
      <c r="W1845" s="107">
        <f t="shared" si="404"/>
        <v>18.8</v>
      </c>
      <c r="X1845">
        <f t="shared" si="405"/>
        <v>1</v>
      </c>
      <c r="AG1845" s="93">
        <f t="shared" si="396"/>
        <v>31429</v>
      </c>
      <c r="AH1845" s="107">
        <f t="shared" si="397"/>
        <v>16.899999999999999</v>
      </c>
      <c r="AI1845" s="72">
        <f t="shared" si="398"/>
        <v>17</v>
      </c>
      <c r="AJ1845">
        <f t="shared" si="399"/>
        <v>1</v>
      </c>
      <c r="AK1845">
        <f t="shared" si="400"/>
        <v>1986</v>
      </c>
    </row>
    <row r="1846" spans="1:37" x14ac:dyDescent="0.2">
      <c r="A1846" t="s">
        <v>70</v>
      </c>
      <c r="B1846" s="93">
        <v>31429</v>
      </c>
      <c r="C1846">
        <v>7.8</v>
      </c>
      <c r="D1846">
        <v>-5.3</v>
      </c>
      <c r="E1846">
        <f t="shared" si="394"/>
        <v>1.25</v>
      </c>
      <c r="F1846" s="106">
        <v>15.5</v>
      </c>
      <c r="G1846" s="107">
        <f t="shared" si="401"/>
        <v>14.25</v>
      </c>
      <c r="H1846">
        <f t="shared" si="402"/>
        <v>1</v>
      </c>
      <c r="I1846">
        <f t="shared" si="403"/>
        <v>1986</v>
      </c>
      <c r="Q1846" t="s">
        <v>72</v>
      </c>
      <c r="R1846" s="93">
        <v>31429</v>
      </c>
      <c r="S1846">
        <v>-1.5</v>
      </c>
      <c r="T1846">
        <v>-8.6</v>
      </c>
      <c r="U1846">
        <f t="shared" si="395"/>
        <v>-5.05</v>
      </c>
      <c r="V1846" s="106">
        <v>14.5</v>
      </c>
      <c r="W1846" s="107">
        <f t="shared" si="404"/>
        <v>19.55</v>
      </c>
      <c r="X1846">
        <f t="shared" si="405"/>
        <v>1</v>
      </c>
      <c r="AG1846" s="93">
        <f t="shared" si="396"/>
        <v>31430</v>
      </c>
      <c r="AH1846" s="107">
        <f t="shared" si="397"/>
        <v>15.5</v>
      </c>
      <c r="AI1846" s="72">
        <f t="shared" si="398"/>
        <v>18</v>
      </c>
      <c r="AJ1846">
        <f t="shared" si="399"/>
        <v>1</v>
      </c>
      <c r="AK1846">
        <f t="shared" si="400"/>
        <v>1986</v>
      </c>
    </row>
    <row r="1847" spans="1:37" x14ac:dyDescent="0.2">
      <c r="A1847" t="s">
        <v>70</v>
      </c>
      <c r="B1847" s="93">
        <v>31430</v>
      </c>
      <c r="C1847">
        <v>9.3000000000000007</v>
      </c>
      <c r="D1847">
        <v>-5.5</v>
      </c>
      <c r="E1847">
        <f t="shared" si="394"/>
        <v>1.9000000000000004</v>
      </c>
      <c r="F1847" s="106">
        <v>15.5</v>
      </c>
      <c r="G1847" s="107">
        <f t="shared" si="401"/>
        <v>13.6</v>
      </c>
      <c r="H1847">
        <f t="shared" si="402"/>
        <v>1</v>
      </c>
      <c r="I1847">
        <f t="shared" si="403"/>
        <v>1986</v>
      </c>
      <c r="Q1847" t="s">
        <v>72</v>
      </c>
      <c r="R1847" s="93">
        <v>31430</v>
      </c>
      <c r="S1847">
        <v>1.7</v>
      </c>
      <c r="T1847">
        <v>-7.5</v>
      </c>
      <c r="U1847">
        <f t="shared" si="395"/>
        <v>-2.9</v>
      </c>
      <c r="V1847" s="106">
        <v>14.5</v>
      </c>
      <c r="W1847" s="107">
        <f t="shared" si="404"/>
        <v>17.399999999999999</v>
      </c>
      <c r="X1847">
        <f t="shared" si="405"/>
        <v>1</v>
      </c>
      <c r="AG1847" s="93">
        <f t="shared" si="396"/>
        <v>31431</v>
      </c>
      <c r="AH1847" s="107">
        <f t="shared" si="397"/>
        <v>14.7</v>
      </c>
      <c r="AI1847" s="72">
        <f t="shared" si="398"/>
        <v>19</v>
      </c>
      <c r="AJ1847">
        <f t="shared" si="399"/>
        <v>1</v>
      </c>
      <c r="AK1847">
        <f t="shared" si="400"/>
        <v>1986</v>
      </c>
    </row>
    <row r="1848" spans="1:37" x14ac:dyDescent="0.2">
      <c r="A1848" t="s">
        <v>70</v>
      </c>
      <c r="B1848" s="93">
        <v>31431</v>
      </c>
      <c r="C1848">
        <v>12.5</v>
      </c>
      <c r="D1848">
        <v>-3</v>
      </c>
      <c r="E1848">
        <f t="shared" si="394"/>
        <v>4.75</v>
      </c>
      <c r="F1848" s="106">
        <v>15.5</v>
      </c>
      <c r="G1848" s="107">
        <f t="shared" si="401"/>
        <v>10.75</v>
      </c>
      <c r="H1848">
        <f t="shared" si="402"/>
        <v>1</v>
      </c>
      <c r="I1848">
        <f t="shared" si="403"/>
        <v>1986</v>
      </c>
      <c r="Q1848" t="s">
        <v>72</v>
      </c>
      <c r="R1848" s="93">
        <v>31431</v>
      </c>
      <c r="S1848">
        <v>-1.1000000000000001</v>
      </c>
      <c r="T1848">
        <v>-7.2</v>
      </c>
      <c r="U1848">
        <f t="shared" si="395"/>
        <v>-4.1500000000000004</v>
      </c>
      <c r="V1848" s="106">
        <v>14.5</v>
      </c>
      <c r="W1848" s="107">
        <f t="shared" si="404"/>
        <v>18.649999999999999</v>
      </c>
      <c r="X1848">
        <f t="shared" si="405"/>
        <v>1</v>
      </c>
      <c r="AG1848" s="93">
        <f t="shared" si="396"/>
        <v>31432</v>
      </c>
      <c r="AH1848" s="107">
        <f t="shared" si="397"/>
        <v>20.625</v>
      </c>
      <c r="AI1848" s="72">
        <f t="shared" si="398"/>
        <v>20</v>
      </c>
      <c r="AJ1848">
        <f t="shared" si="399"/>
        <v>1</v>
      </c>
      <c r="AK1848">
        <f t="shared" si="400"/>
        <v>1986</v>
      </c>
    </row>
    <row r="1849" spans="1:37" x14ac:dyDescent="0.2">
      <c r="A1849" t="s">
        <v>70</v>
      </c>
      <c r="B1849" s="93">
        <v>31432</v>
      </c>
      <c r="C1849">
        <v>1.2</v>
      </c>
      <c r="D1849">
        <v>-5.3</v>
      </c>
      <c r="E1849">
        <f t="shared" si="394"/>
        <v>-2.0499999999999998</v>
      </c>
      <c r="F1849" s="106">
        <v>15.5</v>
      </c>
      <c r="G1849" s="107">
        <f t="shared" si="401"/>
        <v>17.55</v>
      </c>
      <c r="H1849">
        <f t="shared" si="402"/>
        <v>1</v>
      </c>
      <c r="I1849">
        <f t="shared" si="403"/>
        <v>1986</v>
      </c>
      <c r="Q1849" t="s">
        <v>72</v>
      </c>
      <c r="R1849" s="93">
        <v>31432</v>
      </c>
      <c r="S1849">
        <v>-2.6</v>
      </c>
      <c r="T1849">
        <v>-15.8</v>
      </c>
      <c r="U1849">
        <f t="shared" si="395"/>
        <v>-9.2000000000000011</v>
      </c>
      <c r="V1849" s="106">
        <v>14.5</v>
      </c>
      <c r="W1849" s="107">
        <f t="shared" si="404"/>
        <v>23.700000000000003</v>
      </c>
      <c r="X1849">
        <f t="shared" si="405"/>
        <v>1</v>
      </c>
      <c r="AG1849" s="93">
        <f t="shared" si="396"/>
        <v>31433</v>
      </c>
      <c r="AH1849" s="107">
        <f t="shared" si="397"/>
        <v>23.075000000000003</v>
      </c>
      <c r="AI1849" s="72">
        <f t="shared" si="398"/>
        <v>21</v>
      </c>
      <c r="AJ1849">
        <f t="shared" si="399"/>
        <v>1</v>
      </c>
      <c r="AK1849">
        <f t="shared" si="400"/>
        <v>1986</v>
      </c>
    </row>
    <row r="1850" spans="1:37" x14ac:dyDescent="0.2">
      <c r="A1850" t="s">
        <v>70</v>
      </c>
      <c r="B1850" s="93">
        <v>31433</v>
      </c>
      <c r="C1850">
        <v>0.5</v>
      </c>
      <c r="D1850">
        <v>-10.199999999999999</v>
      </c>
      <c r="E1850">
        <f t="shared" si="394"/>
        <v>-4.8499999999999996</v>
      </c>
      <c r="F1850" s="106">
        <v>15.5</v>
      </c>
      <c r="G1850" s="107">
        <f t="shared" si="401"/>
        <v>20.350000000000001</v>
      </c>
      <c r="H1850">
        <f t="shared" si="402"/>
        <v>1</v>
      </c>
      <c r="I1850">
        <f t="shared" si="403"/>
        <v>1986</v>
      </c>
      <c r="Q1850" t="s">
        <v>72</v>
      </c>
      <c r="R1850" s="93">
        <v>31433</v>
      </c>
      <c r="S1850">
        <v>-6.1</v>
      </c>
      <c r="T1850">
        <v>-16.5</v>
      </c>
      <c r="U1850">
        <f t="shared" si="395"/>
        <v>-11.3</v>
      </c>
      <c r="V1850" s="106">
        <v>14.5</v>
      </c>
      <c r="W1850" s="107">
        <f t="shared" si="404"/>
        <v>25.8</v>
      </c>
      <c r="X1850">
        <f t="shared" si="405"/>
        <v>1</v>
      </c>
      <c r="AG1850" s="93">
        <f t="shared" si="396"/>
        <v>31434</v>
      </c>
      <c r="AH1850" s="107">
        <f t="shared" si="397"/>
        <v>26.424999999999997</v>
      </c>
      <c r="AI1850" s="72">
        <f t="shared" si="398"/>
        <v>22</v>
      </c>
      <c r="AJ1850">
        <f t="shared" si="399"/>
        <v>1</v>
      </c>
      <c r="AK1850">
        <f t="shared" si="400"/>
        <v>1986</v>
      </c>
    </row>
    <row r="1851" spans="1:37" x14ac:dyDescent="0.2">
      <c r="A1851" t="s">
        <v>70</v>
      </c>
      <c r="B1851" s="93">
        <v>31434</v>
      </c>
      <c r="C1851">
        <v>-4.8</v>
      </c>
      <c r="D1851">
        <v>-11</v>
      </c>
      <c r="E1851">
        <f t="shared" si="394"/>
        <v>-7.9</v>
      </c>
      <c r="F1851" s="106">
        <v>15.5</v>
      </c>
      <c r="G1851" s="107">
        <f t="shared" si="401"/>
        <v>23.4</v>
      </c>
      <c r="H1851">
        <f t="shared" si="402"/>
        <v>1</v>
      </c>
      <c r="I1851">
        <f t="shared" si="403"/>
        <v>1986</v>
      </c>
      <c r="Q1851" t="s">
        <v>72</v>
      </c>
      <c r="R1851" s="93">
        <v>31434</v>
      </c>
      <c r="S1851">
        <v>-10.6</v>
      </c>
      <c r="T1851">
        <v>-19.3</v>
      </c>
      <c r="U1851">
        <f t="shared" si="395"/>
        <v>-14.95</v>
      </c>
      <c r="V1851" s="106">
        <v>14.5</v>
      </c>
      <c r="W1851" s="107">
        <f t="shared" si="404"/>
        <v>29.45</v>
      </c>
      <c r="X1851">
        <f t="shared" si="405"/>
        <v>1</v>
      </c>
      <c r="AG1851" s="93">
        <f t="shared" si="396"/>
        <v>31435</v>
      </c>
      <c r="AH1851" s="107">
        <f t="shared" si="397"/>
        <v>23.824999999999999</v>
      </c>
      <c r="AI1851" s="72">
        <f t="shared" si="398"/>
        <v>23</v>
      </c>
      <c r="AJ1851">
        <f t="shared" si="399"/>
        <v>1</v>
      </c>
      <c r="AK1851">
        <f t="shared" si="400"/>
        <v>1986</v>
      </c>
    </row>
    <row r="1852" spans="1:37" x14ac:dyDescent="0.2">
      <c r="A1852" t="s">
        <v>70</v>
      </c>
      <c r="B1852" s="93">
        <v>31435</v>
      </c>
      <c r="C1852">
        <v>1.6</v>
      </c>
      <c r="D1852">
        <v>-7.4</v>
      </c>
      <c r="E1852">
        <f t="shared" si="394"/>
        <v>-2.9000000000000004</v>
      </c>
      <c r="F1852" s="106">
        <v>15.5</v>
      </c>
      <c r="G1852" s="107">
        <f t="shared" si="401"/>
        <v>18.399999999999999</v>
      </c>
      <c r="H1852">
        <f t="shared" si="402"/>
        <v>1</v>
      </c>
      <c r="I1852">
        <f t="shared" si="403"/>
        <v>1986</v>
      </c>
      <c r="Q1852" t="s">
        <v>72</v>
      </c>
      <c r="R1852" s="93">
        <v>31435</v>
      </c>
      <c r="S1852">
        <v>-9</v>
      </c>
      <c r="T1852">
        <v>-20.5</v>
      </c>
      <c r="U1852">
        <f t="shared" si="395"/>
        <v>-14.75</v>
      </c>
      <c r="V1852" s="106">
        <v>14.5</v>
      </c>
      <c r="W1852" s="107">
        <f t="shared" si="404"/>
        <v>29.25</v>
      </c>
      <c r="X1852">
        <f t="shared" si="405"/>
        <v>1</v>
      </c>
      <c r="AG1852" s="93">
        <f t="shared" si="396"/>
        <v>31436</v>
      </c>
      <c r="AH1852" s="107">
        <f t="shared" si="397"/>
        <v>17.600000000000001</v>
      </c>
      <c r="AI1852" s="72">
        <f t="shared" si="398"/>
        <v>24</v>
      </c>
      <c r="AJ1852">
        <f t="shared" si="399"/>
        <v>1</v>
      </c>
      <c r="AK1852">
        <f t="shared" si="400"/>
        <v>1986</v>
      </c>
    </row>
    <row r="1853" spans="1:37" x14ac:dyDescent="0.2">
      <c r="A1853" t="s">
        <v>70</v>
      </c>
      <c r="B1853" s="93">
        <v>31436</v>
      </c>
      <c r="C1853">
        <v>5.5</v>
      </c>
      <c r="D1853">
        <v>-4.7</v>
      </c>
      <c r="E1853">
        <f t="shared" si="394"/>
        <v>0.39999999999999991</v>
      </c>
      <c r="F1853" s="106">
        <v>15.5</v>
      </c>
      <c r="G1853" s="107">
        <f t="shared" si="401"/>
        <v>15.1</v>
      </c>
      <c r="H1853">
        <f t="shared" si="402"/>
        <v>1</v>
      </c>
      <c r="I1853">
        <f t="shared" si="403"/>
        <v>1986</v>
      </c>
      <c r="Q1853" t="s">
        <v>72</v>
      </c>
      <c r="R1853" s="93">
        <v>31436</v>
      </c>
      <c r="S1853">
        <v>2.6</v>
      </c>
      <c r="T1853">
        <v>-13.8</v>
      </c>
      <c r="U1853">
        <f t="shared" si="395"/>
        <v>-5.6000000000000005</v>
      </c>
      <c r="V1853" s="106">
        <v>14.5</v>
      </c>
      <c r="W1853" s="107">
        <f t="shared" si="404"/>
        <v>20.100000000000001</v>
      </c>
      <c r="X1853">
        <f t="shared" si="405"/>
        <v>1</v>
      </c>
      <c r="AG1853" s="93">
        <f t="shared" si="396"/>
        <v>31437</v>
      </c>
      <c r="AH1853" s="107">
        <f t="shared" si="397"/>
        <v>18.149999999999999</v>
      </c>
      <c r="AI1853" s="72">
        <f t="shared" si="398"/>
        <v>25</v>
      </c>
      <c r="AJ1853">
        <f t="shared" si="399"/>
        <v>1</v>
      </c>
      <c r="AK1853">
        <f t="shared" si="400"/>
        <v>1986</v>
      </c>
    </row>
    <row r="1854" spans="1:37" x14ac:dyDescent="0.2">
      <c r="A1854" t="s">
        <v>70</v>
      </c>
      <c r="B1854" s="93">
        <v>31437</v>
      </c>
      <c r="C1854">
        <v>4.4000000000000004</v>
      </c>
      <c r="D1854">
        <v>-4.5999999999999996</v>
      </c>
      <c r="E1854">
        <f t="shared" si="394"/>
        <v>-9.9999999999999645E-2</v>
      </c>
      <c r="F1854" s="106">
        <v>15.5</v>
      </c>
      <c r="G1854" s="107">
        <f t="shared" si="401"/>
        <v>15.6</v>
      </c>
      <c r="H1854">
        <f t="shared" si="402"/>
        <v>1</v>
      </c>
      <c r="I1854">
        <f t="shared" si="403"/>
        <v>1986</v>
      </c>
      <c r="Q1854" t="s">
        <v>72</v>
      </c>
      <c r="R1854" s="93">
        <v>31437</v>
      </c>
      <c r="S1854">
        <v>-2</v>
      </c>
      <c r="T1854">
        <v>-10.4</v>
      </c>
      <c r="U1854">
        <f t="shared" si="395"/>
        <v>-6.2</v>
      </c>
      <c r="V1854" s="106">
        <v>14.5</v>
      </c>
      <c r="W1854" s="107">
        <f t="shared" si="404"/>
        <v>20.7</v>
      </c>
      <c r="X1854">
        <f t="shared" si="405"/>
        <v>1</v>
      </c>
      <c r="AG1854" s="93">
        <f t="shared" si="396"/>
        <v>31438</v>
      </c>
      <c r="AH1854" s="107">
        <f t="shared" si="397"/>
        <v>14.574999999999999</v>
      </c>
      <c r="AI1854" s="72">
        <f t="shared" si="398"/>
        <v>26</v>
      </c>
      <c r="AJ1854">
        <f t="shared" si="399"/>
        <v>1</v>
      </c>
      <c r="AK1854">
        <f t="shared" si="400"/>
        <v>1986</v>
      </c>
    </row>
    <row r="1855" spans="1:37" x14ac:dyDescent="0.2">
      <c r="A1855" t="s">
        <v>70</v>
      </c>
      <c r="B1855" s="93">
        <v>31438</v>
      </c>
      <c r="C1855">
        <v>13.7</v>
      </c>
      <c r="D1855">
        <v>-4.7</v>
      </c>
      <c r="E1855">
        <f t="shared" si="394"/>
        <v>4.5</v>
      </c>
      <c r="F1855" s="106">
        <v>15.5</v>
      </c>
      <c r="G1855" s="107">
        <f t="shared" si="401"/>
        <v>11</v>
      </c>
      <c r="H1855">
        <f t="shared" si="402"/>
        <v>1</v>
      </c>
      <c r="I1855">
        <f t="shared" si="403"/>
        <v>1986</v>
      </c>
      <c r="Q1855" t="s">
        <v>72</v>
      </c>
      <c r="R1855" s="93">
        <v>31438</v>
      </c>
      <c r="S1855">
        <v>-0.6</v>
      </c>
      <c r="T1855">
        <v>-6.7</v>
      </c>
      <c r="U1855">
        <f t="shared" si="395"/>
        <v>-3.65</v>
      </c>
      <c r="V1855" s="106">
        <v>14.5</v>
      </c>
      <c r="W1855" s="107">
        <f t="shared" si="404"/>
        <v>18.149999999999999</v>
      </c>
      <c r="X1855">
        <f t="shared" si="405"/>
        <v>1</v>
      </c>
      <c r="AG1855" s="93">
        <f t="shared" si="396"/>
        <v>31439</v>
      </c>
      <c r="AH1855" s="107">
        <f t="shared" si="397"/>
        <v>12.85</v>
      </c>
      <c r="AI1855" s="72">
        <f t="shared" si="398"/>
        <v>27</v>
      </c>
      <c r="AJ1855">
        <f t="shared" si="399"/>
        <v>1</v>
      </c>
      <c r="AK1855">
        <f t="shared" si="400"/>
        <v>1986</v>
      </c>
    </row>
    <row r="1856" spans="1:37" x14ac:dyDescent="0.2">
      <c r="A1856" t="s">
        <v>70</v>
      </c>
      <c r="B1856" s="93">
        <v>31439</v>
      </c>
      <c r="C1856">
        <v>11.2</v>
      </c>
      <c r="D1856">
        <v>-1.6</v>
      </c>
      <c r="E1856">
        <f t="shared" si="394"/>
        <v>4.8</v>
      </c>
      <c r="F1856" s="106">
        <v>15.5</v>
      </c>
      <c r="G1856" s="107">
        <f t="shared" si="401"/>
        <v>10.7</v>
      </c>
      <c r="H1856">
        <f t="shared" si="402"/>
        <v>1</v>
      </c>
      <c r="I1856">
        <f t="shared" si="403"/>
        <v>1986</v>
      </c>
      <c r="Q1856" t="s">
        <v>72</v>
      </c>
      <c r="R1856" s="93">
        <v>31439</v>
      </c>
      <c r="S1856">
        <v>3.6</v>
      </c>
      <c r="T1856">
        <v>-4.5999999999999996</v>
      </c>
      <c r="U1856">
        <f t="shared" si="395"/>
        <v>-0.49999999999999978</v>
      </c>
      <c r="V1856" s="106">
        <v>14.5</v>
      </c>
      <c r="W1856" s="107">
        <f t="shared" si="404"/>
        <v>15</v>
      </c>
      <c r="X1856">
        <f t="shared" si="405"/>
        <v>1</v>
      </c>
      <c r="AG1856" s="93">
        <f t="shared" si="396"/>
        <v>31440</v>
      </c>
      <c r="AH1856" s="107">
        <f t="shared" si="397"/>
        <v>19.350000000000001</v>
      </c>
      <c r="AI1856" s="72">
        <f t="shared" si="398"/>
        <v>28</v>
      </c>
      <c r="AJ1856">
        <f t="shared" si="399"/>
        <v>1</v>
      </c>
      <c r="AK1856">
        <f t="shared" si="400"/>
        <v>1986</v>
      </c>
    </row>
    <row r="1857" spans="1:37" x14ac:dyDescent="0.2">
      <c r="A1857" t="s">
        <v>70</v>
      </c>
      <c r="B1857" s="93">
        <v>31440</v>
      </c>
      <c r="C1857">
        <v>1.3</v>
      </c>
      <c r="D1857">
        <v>-4.5999999999999996</v>
      </c>
      <c r="E1857">
        <f t="shared" si="394"/>
        <v>-1.65</v>
      </c>
      <c r="F1857" s="106">
        <v>15.5</v>
      </c>
      <c r="G1857" s="107">
        <f t="shared" si="401"/>
        <v>17.149999999999999</v>
      </c>
      <c r="H1857">
        <f t="shared" si="402"/>
        <v>1</v>
      </c>
      <c r="I1857">
        <f t="shared" si="403"/>
        <v>1986</v>
      </c>
      <c r="Q1857" t="s">
        <v>72</v>
      </c>
      <c r="R1857" s="93">
        <v>31440</v>
      </c>
      <c r="S1857">
        <v>0.6</v>
      </c>
      <c r="T1857">
        <v>-14.7</v>
      </c>
      <c r="U1857">
        <f t="shared" si="395"/>
        <v>-7.05</v>
      </c>
      <c r="V1857" s="106">
        <v>14.5</v>
      </c>
      <c r="W1857" s="107">
        <f t="shared" si="404"/>
        <v>21.55</v>
      </c>
      <c r="X1857">
        <f t="shared" si="405"/>
        <v>1</v>
      </c>
      <c r="AG1857" s="93">
        <f t="shared" si="396"/>
        <v>31441</v>
      </c>
      <c r="AH1857" s="107">
        <f t="shared" si="397"/>
        <v>23.774999999999999</v>
      </c>
      <c r="AI1857" s="72">
        <f t="shared" si="398"/>
        <v>29</v>
      </c>
      <c r="AJ1857">
        <f t="shared" si="399"/>
        <v>1</v>
      </c>
      <c r="AK1857">
        <f t="shared" si="400"/>
        <v>1986</v>
      </c>
    </row>
    <row r="1858" spans="1:37" x14ac:dyDescent="0.2">
      <c r="A1858" t="s">
        <v>70</v>
      </c>
      <c r="B1858" s="93">
        <v>31441</v>
      </c>
      <c r="C1858">
        <v>-2.7</v>
      </c>
      <c r="D1858">
        <v>-9.5</v>
      </c>
      <c r="E1858">
        <f t="shared" si="394"/>
        <v>-6.1</v>
      </c>
      <c r="F1858" s="106">
        <v>15.5</v>
      </c>
      <c r="G1858" s="107">
        <f t="shared" si="401"/>
        <v>21.6</v>
      </c>
      <c r="H1858">
        <f t="shared" si="402"/>
        <v>1</v>
      </c>
      <c r="I1858">
        <f t="shared" si="403"/>
        <v>1986</v>
      </c>
      <c r="Q1858" t="s">
        <v>72</v>
      </c>
      <c r="R1858" s="93">
        <v>31441</v>
      </c>
      <c r="S1858">
        <v>-9.4</v>
      </c>
      <c r="T1858">
        <v>-13.5</v>
      </c>
      <c r="U1858">
        <f t="shared" si="395"/>
        <v>-11.45</v>
      </c>
      <c r="V1858" s="106">
        <v>14.5</v>
      </c>
      <c r="W1858" s="107">
        <f t="shared" si="404"/>
        <v>25.95</v>
      </c>
      <c r="X1858">
        <f t="shared" si="405"/>
        <v>1</v>
      </c>
      <c r="AG1858" s="93">
        <f t="shared" si="396"/>
        <v>31442</v>
      </c>
      <c r="AH1858" s="107">
        <f t="shared" si="397"/>
        <v>24.524999999999999</v>
      </c>
      <c r="AI1858" s="72">
        <f t="shared" si="398"/>
        <v>30</v>
      </c>
      <c r="AJ1858">
        <f t="shared" si="399"/>
        <v>1</v>
      </c>
      <c r="AK1858">
        <f t="shared" si="400"/>
        <v>1986</v>
      </c>
    </row>
    <row r="1859" spans="1:37" x14ac:dyDescent="0.2">
      <c r="A1859" t="s">
        <v>70</v>
      </c>
      <c r="B1859" s="93">
        <v>31442</v>
      </c>
      <c r="C1859">
        <v>-5.5</v>
      </c>
      <c r="D1859">
        <v>-10</v>
      </c>
      <c r="E1859">
        <f t="shared" si="394"/>
        <v>-7.75</v>
      </c>
      <c r="F1859" s="106">
        <v>15.5</v>
      </c>
      <c r="G1859" s="107">
        <f t="shared" si="401"/>
        <v>23.25</v>
      </c>
      <c r="H1859">
        <f t="shared" si="402"/>
        <v>1</v>
      </c>
      <c r="I1859">
        <f t="shared" si="403"/>
        <v>1986</v>
      </c>
      <c r="Q1859" t="s">
        <v>72</v>
      </c>
      <c r="R1859" s="93">
        <v>31442</v>
      </c>
      <c r="S1859">
        <v>-7.6</v>
      </c>
      <c r="T1859">
        <v>-15</v>
      </c>
      <c r="U1859">
        <f t="shared" si="395"/>
        <v>-11.3</v>
      </c>
      <c r="V1859" s="106">
        <v>14.5</v>
      </c>
      <c r="W1859" s="107">
        <f t="shared" si="404"/>
        <v>25.8</v>
      </c>
      <c r="X1859">
        <f t="shared" si="405"/>
        <v>1</v>
      </c>
      <c r="AG1859" s="93">
        <f t="shared" si="396"/>
        <v>31443</v>
      </c>
      <c r="AH1859" s="107">
        <f t="shared" si="397"/>
        <v>19.975000000000001</v>
      </c>
      <c r="AI1859" s="72">
        <f t="shared" si="398"/>
        <v>31</v>
      </c>
      <c r="AJ1859">
        <f t="shared" si="399"/>
        <v>1</v>
      </c>
      <c r="AK1859">
        <f t="shared" si="400"/>
        <v>1986</v>
      </c>
    </row>
    <row r="1860" spans="1:37" x14ac:dyDescent="0.2">
      <c r="A1860" t="s">
        <v>70</v>
      </c>
      <c r="B1860" s="93">
        <v>31443</v>
      </c>
      <c r="C1860">
        <v>4.7</v>
      </c>
      <c r="D1860">
        <v>-11</v>
      </c>
      <c r="E1860">
        <f t="shared" ref="E1860:E1923" si="406">AVERAGE(C1860:D1860)</f>
        <v>-3.15</v>
      </c>
      <c r="F1860" s="106">
        <v>15.5</v>
      </c>
      <c r="G1860" s="107">
        <f t="shared" si="401"/>
        <v>18.649999999999999</v>
      </c>
      <c r="H1860">
        <f t="shared" si="402"/>
        <v>1</v>
      </c>
      <c r="I1860">
        <f t="shared" si="403"/>
        <v>1986</v>
      </c>
      <c r="Q1860" t="s">
        <v>72</v>
      </c>
      <c r="R1860" s="93">
        <v>31443</v>
      </c>
      <c r="S1860">
        <v>-2.9</v>
      </c>
      <c r="T1860">
        <v>-10.7</v>
      </c>
      <c r="U1860">
        <f t="shared" ref="U1860:U1923" si="407">AVERAGE(S1860:T1860)</f>
        <v>-6.8</v>
      </c>
      <c r="V1860" s="106">
        <v>14.5</v>
      </c>
      <c r="W1860" s="107">
        <f t="shared" si="404"/>
        <v>21.3</v>
      </c>
      <c r="X1860">
        <f t="shared" si="405"/>
        <v>1</v>
      </c>
      <c r="AG1860" s="93">
        <f t="shared" ref="AG1860:AG1923" si="408">R1861</f>
        <v>31444</v>
      </c>
      <c r="AH1860" s="107">
        <f t="shared" ref="AH1860:AH1923" si="409">AVERAGE(W1861,G1861)</f>
        <v>19.649999999999999</v>
      </c>
      <c r="AI1860" s="72">
        <f t="shared" ref="AI1860:AI1923" si="410">DAY(AG1860)</f>
        <v>1</v>
      </c>
      <c r="AJ1860">
        <f t="shared" ref="AJ1860:AJ1923" si="411">MONTH(AG1860)</f>
        <v>2</v>
      </c>
      <c r="AK1860">
        <f t="shared" ref="AK1860:AK1923" si="412">YEAR(AG1860)</f>
        <v>1986</v>
      </c>
    </row>
    <row r="1861" spans="1:37" x14ac:dyDescent="0.2">
      <c r="A1861" t="s">
        <v>70</v>
      </c>
      <c r="B1861" s="93">
        <v>31444</v>
      </c>
      <c r="C1861">
        <v>7.1</v>
      </c>
      <c r="D1861">
        <v>-7.6</v>
      </c>
      <c r="E1861">
        <f t="shared" si="406"/>
        <v>-0.25</v>
      </c>
      <c r="F1861" s="106">
        <v>15.5</v>
      </c>
      <c r="G1861" s="107">
        <f t="shared" ref="G1861:G1924" si="413">IF(F1861-E1861&gt;0,F1861-E1861,0)</f>
        <v>15.75</v>
      </c>
      <c r="H1861">
        <f t="shared" ref="H1861:H1924" si="414">MONTH(B1861)</f>
        <v>2</v>
      </c>
      <c r="I1861">
        <f t="shared" ref="I1861:I1924" si="415">YEAR(B1861)</f>
        <v>1986</v>
      </c>
      <c r="Q1861" t="s">
        <v>72</v>
      </c>
      <c r="R1861" s="93">
        <v>31444</v>
      </c>
      <c r="S1861">
        <v>-3.3</v>
      </c>
      <c r="T1861">
        <v>-14.8</v>
      </c>
      <c r="U1861">
        <f t="shared" si="407"/>
        <v>-9.0500000000000007</v>
      </c>
      <c r="V1861" s="106">
        <v>14.5</v>
      </c>
      <c r="W1861" s="107">
        <f t="shared" ref="W1861:W1924" si="416">IF(V1861-U1861&gt;0,V1861-U1861,0)</f>
        <v>23.55</v>
      </c>
      <c r="X1861">
        <f t="shared" ref="X1861:X1924" si="417">MONTH(R1861)</f>
        <v>2</v>
      </c>
      <c r="AG1861" s="93">
        <f t="shared" si="408"/>
        <v>31445</v>
      </c>
      <c r="AH1861" s="107">
        <f t="shared" si="409"/>
        <v>16.8</v>
      </c>
      <c r="AI1861" s="72">
        <f t="shared" si="410"/>
        <v>2</v>
      </c>
      <c r="AJ1861">
        <f t="shared" si="411"/>
        <v>2</v>
      </c>
      <c r="AK1861">
        <f t="shared" si="412"/>
        <v>1986</v>
      </c>
    </row>
    <row r="1862" spans="1:37" x14ac:dyDescent="0.2">
      <c r="A1862" t="s">
        <v>70</v>
      </c>
      <c r="B1862" s="93">
        <v>31445</v>
      </c>
      <c r="C1862">
        <v>6.5</v>
      </c>
      <c r="D1862">
        <v>-6</v>
      </c>
      <c r="E1862">
        <f t="shared" si="406"/>
        <v>0.25</v>
      </c>
      <c r="F1862" s="106">
        <v>15.5</v>
      </c>
      <c r="G1862" s="107">
        <f t="shared" si="413"/>
        <v>15.25</v>
      </c>
      <c r="H1862">
        <f t="shared" si="414"/>
        <v>2</v>
      </c>
      <c r="I1862">
        <f t="shared" si="415"/>
        <v>1986</v>
      </c>
      <c r="Q1862" t="s">
        <v>72</v>
      </c>
      <c r="R1862" s="93">
        <v>31445</v>
      </c>
      <c r="S1862">
        <v>3</v>
      </c>
      <c r="T1862">
        <v>-10.7</v>
      </c>
      <c r="U1862">
        <f t="shared" si="407"/>
        <v>-3.8499999999999996</v>
      </c>
      <c r="V1862" s="106">
        <v>14.5</v>
      </c>
      <c r="W1862" s="107">
        <f t="shared" si="416"/>
        <v>18.350000000000001</v>
      </c>
      <c r="X1862">
        <f t="shared" si="417"/>
        <v>2</v>
      </c>
      <c r="AG1862" s="93">
        <f t="shared" si="408"/>
        <v>31446</v>
      </c>
      <c r="AH1862" s="107">
        <f t="shared" si="409"/>
        <v>18.55</v>
      </c>
      <c r="AI1862" s="72">
        <f t="shared" si="410"/>
        <v>3</v>
      </c>
      <c r="AJ1862">
        <f t="shared" si="411"/>
        <v>2</v>
      </c>
      <c r="AK1862">
        <f t="shared" si="412"/>
        <v>1986</v>
      </c>
    </row>
    <row r="1863" spans="1:37" x14ac:dyDescent="0.2">
      <c r="A1863" t="s">
        <v>70</v>
      </c>
      <c r="B1863" s="93">
        <v>31446</v>
      </c>
      <c r="C1863">
        <v>5</v>
      </c>
      <c r="D1863">
        <v>-8.1</v>
      </c>
      <c r="E1863">
        <f t="shared" si="406"/>
        <v>-1.5499999999999998</v>
      </c>
      <c r="F1863" s="106">
        <v>15.5</v>
      </c>
      <c r="G1863" s="107">
        <f t="shared" si="413"/>
        <v>17.05</v>
      </c>
      <c r="H1863">
        <f t="shared" si="414"/>
        <v>2</v>
      </c>
      <c r="I1863">
        <f t="shared" si="415"/>
        <v>1986</v>
      </c>
      <c r="Q1863" t="s">
        <v>72</v>
      </c>
      <c r="R1863" s="93">
        <v>31446</v>
      </c>
      <c r="S1863">
        <v>1.4</v>
      </c>
      <c r="T1863">
        <v>-12.5</v>
      </c>
      <c r="U1863">
        <f t="shared" si="407"/>
        <v>-5.55</v>
      </c>
      <c r="V1863" s="106">
        <v>14.5</v>
      </c>
      <c r="W1863" s="107">
        <f t="shared" si="416"/>
        <v>20.05</v>
      </c>
      <c r="X1863">
        <f t="shared" si="417"/>
        <v>2</v>
      </c>
      <c r="AG1863" s="93">
        <f t="shared" si="408"/>
        <v>31447</v>
      </c>
      <c r="AH1863" s="107">
        <f t="shared" si="409"/>
        <v>21.15</v>
      </c>
      <c r="AI1863" s="72">
        <f t="shared" si="410"/>
        <v>4</v>
      </c>
      <c r="AJ1863">
        <f t="shared" si="411"/>
        <v>2</v>
      </c>
      <c r="AK1863">
        <f t="shared" si="412"/>
        <v>1986</v>
      </c>
    </row>
    <row r="1864" spans="1:37" x14ac:dyDescent="0.2">
      <c r="A1864" t="s">
        <v>70</v>
      </c>
      <c r="B1864" s="93">
        <v>31447</v>
      </c>
      <c r="C1864">
        <v>3.6</v>
      </c>
      <c r="D1864">
        <v>-10.199999999999999</v>
      </c>
      <c r="E1864">
        <f t="shared" si="406"/>
        <v>-3.3</v>
      </c>
      <c r="F1864" s="106">
        <v>15.5</v>
      </c>
      <c r="G1864" s="107">
        <f t="shared" si="413"/>
        <v>18.8</v>
      </c>
      <c r="H1864">
        <f t="shared" si="414"/>
        <v>2</v>
      </c>
      <c r="I1864">
        <f t="shared" si="415"/>
        <v>1986</v>
      </c>
      <c r="Q1864" t="s">
        <v>72</v>
      </c>
      <c r="R1864" s="93">
        <v>31447</v>
      </c>
      <c r="S1864">
        <v>-1</v>
      </c>
      <c r="T1864">
        <v>-17</v>
      </c>
      <c r="U1864">
        <f t="shared" si="407"/>
        <v>-9</v>
      </c>
      <c r="V1864" s="106">
        <v>14.5</v>
      </c>
      <c r="W1864" s="107">
        <f t="shared" si="416"/>
        <v>23.5</v>
      </c>
      <c r="X1864">
        <f t="shared" si="417"/>
        <v>2</v>
      </c>
      <c r="AG1864" s="93">
        <f t="shared" si="408"/>
        <v>31448</v>
      </c>
      <c r="AH1864" s="107">
        <f t="shared" si="409"/>
        <v>23.824999999999999</v>
      </c>
      <c r="AI1864" s="72">
        <f t="shared" si="410"/>
        <v>5</v>
      </c>
      <c r="AJ1864">
        <f t="shared" si="411"/>
        <v>2</v>
      </c>
      <c r="AK1864">
        <f t="shared" si="412"/>
        <v>1986</v>
      </c>
    </row>
    <row r="1865" spans="1:37" x14ac:dyDescent="0.2">
      <c r="A1865" t="s">
        <v>70</v>
      </c>
      <c r="B1865" s="93">
        <v>31448</v>
      </c>
      <c r="C1865">
        <v>-0.3</v>
      </c>
      <c r="D1865">
        <v>-10</v>
      </c>
      <c r="E1865">
        <f t="shared" si="406"/>
        <v>-5.15</v>
      </c>
      <c r="F1865" s="106">
        <v>15.5</v>
      </c>
      <c r="G1865" s="107">
        <f t="shared" si="413"/>
        <v>20.65</v>
      </c>
      <c r="H1865">
        <f t="shared" si="414"/>
        <v>2</v>
      </c>
      <c r="I1865">
        <f t="shared" si="415"/>
        <v>1986</v>
      </c>
      <c r="Q1865" t="s">
        <v>72</v>
      </c>
      <c r="R1865" s="93">
        <v>31448</v>
      </c>
      <c r="S1865">
        <v>-6.1</v>
      </c>
      <c r="T1865">
        <v>-18.899999999999999</v>
      </c>
      <c r="U1865">
        <f t="shared" si="407"/>
        <v>-12.5</v>
      </c>
      <c r="V1865" s="106">
        <v>14.5</v>
      </c>
      <c r="W1865" s="107">
        <f t="shared" si="416"/>
        <v>27</v>
      </c>
      <c r="X1865">
        <f t="shared" si="417"/>
        <v>2</v>
      </c>
      <c r="AG1865" s="93">
        <f t="shared" si="408"/>
        <v>31449</v>
      </c>
      <c r="AH1865" s="107">
        <f t="shared" si="409"/>
        <v>26.35</v>
      </c>
      <c r="AI1865" s="72">
        <f t="shared" si="410"/>
        <v>6</v>
      </c>
      <c r="AJ1865">
        <f t="shared" si="411"/>
        <v>2</v>
      </c>
      <c r="AK1865">
        <f t="shared" si="412"/>
        <v>1986</v>
      </c>
    </row>
    <row r="1866" spans="1:37" x14ac:dyDescent="0.2">
      <c r="A1866" t="s">
        <v>70</v>
      </c>
      <c r="B1866" s="93">
        <v>31449</v>
      </c>
      <c r="C1866">
        <v>-5.4</v>
      </c>
      <c r="D1866">
        <v>-14.2</v>
      </c>
      <c r="E1866">
        <f t="shared" si="406"/>
        <v>-9.8000000000000007</v>
      </c>
      <c r="F1866" s="106">
        <v>15.5</v>
      </c>
      <c r="G1866" s="107">
        <f t="shared" si="413"/>
        <v>25.3</v>
      </c>
      <c r="H1866">
        <f t="shared" si="414"/>
        <v>2</v>
      </c>
      <c r="I1866">
        <f t="shared" si="415"/>
        <v>1986</v>
      </c>
      <c r="Q1866" t="s">
        <v>72</v>
      </c>
      <c r="R1866" s="93">
        <v>31449</v>
      </c>
      <c r="S1866">
        <v>-6.7</v>
      </c>
      <c r="T1866">
        <v>-19.100000000000001</v>
      </c>
      <c r="U1866">
        <f t="shared" si="407"/>
        <v>-12.9</v>
      </c>
      <c r="V1866" s="106">
        <v>14.5</v>
      </c>
      <c r="W1866" s="107">
        <f t="shared" si="416"/>
        <v>27.4</v>
      </c>
      <c r="X1866">
        <f t="shared" si="417"/>
        <v>2</v>
      </c>
      <c r="AG1866" s="93">
        <f t="shared" si="408"/>
        <v>31450</v>
      </c>
      <c r="AH1866" s="107">
        <f t="shared" si="409"/>
        <v>27.4</v>
      </c>
      <c r="AI1866" s="72">
        <f t="shared" si="410"/>
        <v>7</v>
      </c>
      <c r="AJ1866">
        <f t="shared" si="411"/>
        <v>2</v>
      </c>
      <c r="AK1866">
        <f t="shared" si="412"/>
        <v>1986</v>
      </c>
    </row>
    <row r="1867" spans="1:37" x14ac:dyDescent="0.2">
      <c r="A1867" t="s">
        <v>70</v>
      </c>
      <c r="B1867" s="93">
        <v>31450</v>
      </c>
      <c r="C1867">
        <v>-4.5</v>
      </c>
      <c r="D1867">
        <v>-10.8</v>
      </c>
      <c r="E1867">
        <f t="shared" si="406"/>
        <v>-7.65</v>
      </c>
      <c r="F1867" s="106">
        <v>15.5</v>
      </c>
      <c r="G1867" s="107">
        <f t="shared" si="413"/>
        <v>23.15</v>
      </c>
      <c r="H1867">
        <f t="shared" si="414"/>
        <v>2</v>
      </c>
      <c r="I1867">
        <f t="shared" si="415"/>
        <v>1986</v>
      </c>
      <c r="Q1867" t="s">
        <v>72</v>
      </c>
      <c r="R1867" s="93">
        <v>31450</v>
      </c>
      <c r="S1867">
        <v>-13.2</v>
      </c>
      <c r="T1867">
        <v>-21.1</v>
      </c>
      <c r="U1867">
        <f t="shared" si="407"/>
        <v>-17.149999999999999</v>
      </c>
      <c r="V1867" s="106">
        <v>14.5</v>
      </c>
      <c r="W1867" s="107">
        <f t="shared" si="416"/>
        <v>31.65</v>
      </c>
      <c r="X1867">
        <f t="shared" si="417"/>
        <v>2</v>
      </c>
      <c r="AG1867" s="93">
        <f t="shared" si="408"/>
        <v>31451</v>
      </c>
      <c r="AH1867" s="107">
        <f t="shared" si="409"/>
        <v>29.2</v>
      </c>
      <c r="AI1867" s="72">
        <f t="shared" si="410"/>
        <v>8</v>
      </c>
      <c r="AJ1867">
        <f t="shared" si="411"/>
        <v>2</v>
      </c>
      <c r="AK1867">
        <f t="shared" si="412"/>
        <v>1986</v>
      </c>
    </row>
    <row r="1868" spans="1:37" x14ac:dyDescent="0.2">
      <c r="A1868" t="s">
        <v>70</v>
      </c>
      <c r="B1868" s="93">
        <v>31451</v>
      </c>
      <c r="C1868">
        <v>-8</v>
      </c>
      <c r="D1868">
        <v>-12.3</v>
      </c>
      <c r="E1868">
        <f t="shared" si="406"/>
        <v>-10.15</v>
      </c>
      <c r="F1868" s="106">
        <v>15.5</v>
      </c>
      <c r="G1868" s="107">
        <f t="shared" si="413"/>
        <v>25.65</v>
      </c>
      <c r="H1868">
        <f t="shared" si="414"/>
        <v>2</v>
      </c>
      <c r="I1868">
        <f t="shared" si="415"/>
        <v>1986</v>
      </c>
      <c r="Q1868" t="s">
        <v>72</v>
      </c>
      <c r="R1868" s="93">
        <v>31451</v>
      </c>
      <c r="S1868">
        <v>-14.3</v>
      </c>
      <c r="T1868">
        <v>-22.2</v>
      </c>
      <c r="U1868">
        <f t="shared" si="407"/>
        <v>-18.25</v>
      </c>
      <c r="V1868" s="106">
        <v>14.5</v>
      </c>
      <c r="W1868" s="107">
        <f t="shared" si="416"/>
        <v>32.75</v>
      </c>
      <c r="X1868">
        <f t="shared" si="417"/>
        <v>2</v>
      </c>
      <c r="AG1868" s="93">
        <f t="shared" si="408"/>
        <v>31452</v>
      </c>
      <c r="AH1868" s="107">
        <f t="shared" si="409"/>
        <v>27.625</v>
      </c>
      <c r="AI1868" s="72">
        <f t="shared" si="410"/>
        <v>9</v>
      </c>
      <c r="AJ1868">
        <f t="shared" si="411"/>
        <v>2</v>
      </c>
      <c r="AK1868">
        <f t="shared" si="412"/>
        <v>1986</v>
      </c>
    </row>
    <row r="1869" spans="1:37" x14ac:dyDescent="0.2">
      <c r="A1869" t="s">
        <v>70</v>
      </c>
      <c r="B1869" s="93">
        <v>31452</v>
      </c>
      <c r="C1869">
        <v>-6.1</v>
      </c>
      <c r="D1869">
        <v>-11.1</v>
      </c>
      <c r="E1869">
        <f t="shared" si="406"/>
        <v>-8.6</v>
      </c>
      <c r="F1869" s="106">
        <v>15.5</v>
      </c>
      <c r="G1869" s="107">
        <f t="shared" si="413"/>
        <v>24.1</v>
      </c>
      <c r="H1869">
        <f t="shared" si="414"/>
        <v>2</v>
      </c>
      <c r="I1869">
        <f t="shared" si="415"/>
        <v>1986</v>
      </c>
      <c r="Q1869" t="s">
        <v>72</v>
      </c>
      <c r="R1869" s="93">
        <v>31452</v>
      </c>
      <c r="S1869">
        <v>-11.3</v>
      </c>
      <c r="T1869">
        <v>-22</v>
      </c>
      <c r="U1869">
        <f t="shared" si="407"/>
        <v>-16.649999999999999</v>
      </c>
      <c r="V1869" s="106">
        <v>14.5</v>
      </c>
      <c r="W1869" s="107">
        <f t="shared" si="416"/>
        <v>31.15</v>
      </c>
      <c r="X1869">
        <f t="shared" si="417"/>
        <v>2</v>
      </c>
      <c r="AG1869" s="93">
        <f t="shared" si="408"/>
        <v>31453</v>
      </c>
      <c r="AH1869" s="107">
        <f t="shared" si="409"/>
        <v>26.824999999999999</v>
      </c>
      <c r="AI1869" s="72">
        <f t="shared" si="410"/>
        <v>10</v>
      </c>
      <c r="AJ1869">
        <f t="shared" si="411"/>
        <v>2</v>
      </c>
      <c r="AK1869">
        <f t="shared" si="412"/>
        <v>1986</v>
      </c>
    </row>
    <row r="1870" spans="1:37" x14ac:dyDescent="0.2">
      <c r="A1870" t="s">
        <v>70</v>
      </c>
      <c r="B1870" s="93">
        <v>31453</v>
      </c>
      <c r="C1870">
        <v>-9.1</v>
      </c>
      <c r="D1870">
        <v>-13.8</v>
      </c>
      <c r="E1870">
        <f t="shared" si="406"/>
        <v>-11.45</v>
      </c>
      <c r="F1870" s="106">
        <v>15.5</v>
      </c>
      <c r="G1870" s="107">
        <f t="shared" si="413"/>
        <v>26.95</v>
      </c>
      <c r="H1870">
        <f t="shared" si="414"/>
        <v>2</v>
      </c>
      <c r="I1870">
        <f t="shared" si="415"/>
        <v>1986</v>
      </c>
      <c r="Q1870" t="s">
        <v>72</v>
      </c>
      <c r="R1870" s="93">
        <v>31453</v>
      </c>
      <c r="S1870">
        <v>-8.4</v>
      </c>
      <c r="T1870">
        <v>-16</v>
      </c>
      <c r="U1870">
        <f t="shared" si="407"/>
        <v>-12.2</v>
      </c>
      <c r="V1870" s="106">
        <v>14.5</v>
      </c>
      <c r="W1870" s="107">
        <f t="shared" si="416"/>
        <v>26.7</v>
      </c>
      <c r="X1870">
        <f t="shared" si="417"/>
        <v>2</v>
      </c>
      <c r="AG1870" s="93">
        <f t="shared" si="408"/>
        <v>31454</v>
      </c>
      <c r="AH1870" s="107">
        <f t="shared" si="409"/>
        <v>24.824999999999999</v>
      </c>
      <c r="AI1870" s="72">
        <f t="shared" si="410"/>
        <v>11</v>
      </c>
      <c r="AJ1870">
        <f t="shared" si="411"/>
        <v>2</v>
      </c>
      <c r="AK1870">
        <f t="shared" si="412"/>
        <v>1986</v>
      </c>
    </row>
    <row r="1871" spans="1:37" x14ac:dyDescent="0.2">
      <c r="A1871" t="s">
        <v>70</v>
      </c>
      <c r="B1871" s="93">
        <v>31454</v>
      </c>
      <c r="C1871">
        <v>-5.4</v>
      </c>
      <c r="D1871">
        <v>-11.5</v>
      </c>
      <c r="E1871">
        <f t="shared" si="406"/>
        <v>-8.4499999999999993</v>
      </c>
      <c r="F1871" s="106">
        <v>15.5</v>
      </c>
      <c r="G1871" s="107">
        <f t="shared" si="413"/>
        <v>23.95</v>
      </c>
      <c r="H1871">
        <f t="shared" si="414"/>
        <v>2</v>
      </c>
      <c r="I1871">
        <f t="shared" si="415"/>
        <v>1986</v>
      </c>
      <c r="Q1871" t="s">
        <v>72</v>
      </c>
      <c r="R1871" s="93">
        <v>31454</v>
      </c>
      <c r="S1871">
        <v>-7.4</v>
      </c>
      <c r="T1871">
        <v>-15</v>
      </c>
      <c r="U1871">
        <f t="shared" si="407"/>
        <v>-11.2</v>
      </c>
      <c r="V1871" s="106">
        <v>14.5</v>
      </c>
      <c r="W1871" s="107">
        <f t="shared" si="416"/>
        <v>25.7</v>
      </c>
      <c r="X1871">
        <f t="shared" si="417"/>
        <v>2</v>
      </c>
      <c r="AG1871" s="93">
        <f t="shared" si="408"/>
        <v>31455</v>
      </c>
      <c r="AH1871" s="107">
        <f t="shared" si="409"/>
        <v>25.824999999999999</v>
      </c>
      <c r="AI1871" s="72">
        <f t="shared" si="410"/>
        <v>12</v>
      </c>
      <c r="AJ1871">
        <f t="shared" si="411"/>
        <v>2</v>
      </c>
      <c r="AK1871">
        <f t="shared" si="412"/>
        <v>1986</v>
      </c>
    </row>
    <row r="1872" spans="1:37" x14ac:dyDescent="0.2">
      <c r="A1872" t="s">
        <v>70</v>
      </c>
      <c r="B1872" s="93">
        <v>31455</v>
      </c>
      <c r="C1872">
        <v>-8.4</v>
      </c>
      <c r="D1872">
        <v>-11.9</v>
      </c>
      <c r="E1872">
        <f t="shared" si="406"/>
        <v>-10.15</v>
      </c>
      <c r="F1872" s="106">
        <v>15.5</v>
      </c>
      <c r="G1872" s="107">
        <f t="shared" si="413"/>
        <v>25.65</v>
      </c>
      <c r="H1872">
        <f t="shared" si="414"/>
        <v>2</v>
      </c>
      <c r="I1872">
        <f t="shared" si="415"/>
        <v>1986</v>
      </c>
      <c r="Q1872" t="s">
        <v>72</v>
      </c>
      <c r="R1872" s="93">
        <v>31455</v>
      </c>
      <c r="S1872">
        <v>-7.7</v>
      </c>
      <c r="T1872">
        <v>-15.3</v>
      </c>
      <c r="U1872">
        <f t="shared" si="407"/>
        <v>-11.5</v>
      </c>
      <c r="V1872" s="106">
        <v>14.5</v>
      </c>
      <c r="W1872" s="107">
        <f t="shared" si="416"/>
        <v>26</v>
      </c>
      <c r="X1872">
        <f t="shared" si="417"/>
        <v>2</v>
      </c>
      <c r="AG1872" s="93">
        <f t="shared" si="408"/>
        <v>31456</v>
      </c>
      <c r="AH1872" s="107">
        <f t="shared" si="409"/>
        <v>32.274999999999999</v>
      </c>
      <c r="AI1872" s="72">
        <f t="shared" si="410"/>
        <v>13</v>
      </c>
      <c r="AJ1872">
        <f t="shared" si="411"/>
        <v>2</v>
      </c>
      <c r="AK1872">
        <f t="shared" si="412"/>
        <v>1986</v>
      </c>
    </row>
    <row r="1873" spans="1:37" x14ac:dyDescent="0.2">
      <c r="A1873" t="s">
        <v>70</v>
      </c>
      <c r="B1873" s="93">
        <v>31456</v>
      </c>
      <c r="C1873">
        <v>-11</v>
      </c>
      <c r="D1873">
        <v>-19.5</v>
      </c>
      <c r="E1873">
        <f t="shared" si="406"/>
        <v>-15.25</v>
      </c>
      <c r="F1873" s="106">
        <v>15.5</v>
      </c>
      <c r="G1873" s="107">
        <f t="shared" si="413"/>
        <v>30.75</v>
      </c>
      <c r="H1873">
        <f t="shared" si="414"/>
        <v>2</v>
      </c>
      <c r="I1873">
        <f t="shared" si="415"/>
        <v>1986</v>
      </c>
      <c r="Q1873" t="s">
        <v>72</v>
      </c>
      <c r="R1873" s="93">
        <v>31456</v>
      </c>
      <c r="S1873">
        <v>-12.8</v>
      </c>
      <c r="T1873">
        <v>-25.8</v>
      </c>
      <c r="U1873">
        <f t="shared" si="407"/>
        <v>-19.3</v>
      </c>
      <c r="V1873" s="106">
        <v>14.5</v>
      </c>
      <c r="W1873" s="107">
        <f t="shared" si="416"/>
        <v>33.799999999999997</v>
      </c>
      <c r="X1873">
        <f t="shared" si="417"/>
        <v>2</v>
      </c>
      <c r="AG1873" s="93">
        <f t="shared" si="408"/>
        <v>31457</v>
      </c>
      <c r="AH1873" s="107">
        <f t="shared" si="409"/>
        <v>25.225000000000001</v>
      </c>
      <c r="AI1873" s="72">
        <f t="shared" si="410"/>
        <v>14</v>
      </c>
      <c r="AJ1873">
        <f t="shared" si="411"/>
        <v>2</v>
      </c>
      <c r="AK1873">
        <f t="shared" si="412"/>
        <v>1986</v>
      </c>
    </row>
    <row r="1874" spans="1:37" x14ac:dyDescent="0.2">
      <c r="A1874" t="s">
        <v>70</v>
      </c>
      <c r="B1874" s="93">
        <v>31457</v>
      </c>
      <c r="C1874">
        <v>-5.2</v>
      </c>
      <c r="D1874">
        <v>-17.100000000000001</v>
      </c>
      <c r="E1874">
        <f t="shared" si="406"/>
        <v>-11.15</v>
      </c>
      <c r="F1874" s="106">
        <v>15.5</v>
      </c>
      <c r="G1874" s="107">
        <f t="shared" si="413"/>
        <v>26.65</v>
      </c>
      <c r="H1874">
        <f t="shared" si="414"/>
        <v>2</v>
      </c>
      <c r="I1874">
        <f t="shared" si="415"/>
        <v>1986</v>
      </c>
      <c r="Q1874" t="s">
        <v>72</v>
      </c>
      <c r="R1874" s="93">
        <v>31457</v>
      </c>
      <c r="S1874">
        <v>-4.4000000000000004</v>
      </c>
      <c r="T1874">
        <v>-14.2</v>
      </c>
      <c r="U1874">
        <f t="shared" si="407"/>
        <v>-9.3000000000000007</v>
      </c>
      <c r="V1874" s="106">
        <v>14.5</v>
      </c>
      <c r="W1874" s="107">
        <f t="shared" si="416"/>
        <v>23.8</v>
      </c>
      <c r="X1874">
        <f t="shared" si="417"/>
        <v>2</v>
      </c>
      <c r="AG1874" s="93">
        <f t="shared" si="408"/>
        <v>31458</v>
      </c>
      <c r="AH1874" s="107">
        <f t="shared" si="409"/>
        <v>31.725000000000001</v>
      </c>
      <c r="AI1874" s="72">
        <f t="shared" si="410"/>
        <v>15</v>
      </c>
      <c r="AJ1874">
        <f t="shared" si="411"/>
        <v>2</v>
      </c>
      <c r="AK1874">
        <f t="shared" si="412"/>
        <v>1986</v>
      </c>
    </row>
    <row r="1875" spans="1:37" x14ac:dyDescent="0.2">
      <c r="A1875" t="s">
        <v>70</v>
      </c>
      <c r="B1875" s="93">
        <v>31458</v>
      </c>
      <c r="C1875">
        <v>-9.3000000000000007</v>
      </c>
      <c r="D1875">
        <v>-21.7</v>
      </c>
      <c r="E1875">
        <f t="shared" si="406"/>
        <v>-15.5</v>
      </c>
      <c r="F1875" s="106">
        <v>15.5</v>
      </c>
      <c r="G1875" s="107">
        <f t="shared" si="413"/>
        <v>31</v>
      </c>
      <c r="H1875">
        <f t="shared" si="414"/>
        <v>2</v>
      </c>
      <c r="I1875">
        <f t="shared" si="415"/>
        <v>1986</v>
      </c>
      <c r="Q1875" t="s">
        <v>72</v>
      </c>
      <c r="R1875" s="93">
        <v>31458</v>
      </c>
      <c r="S1875">
        <v>-13.4</v>
      </c>
      <c r="T1875">
        <v>-22.5</v>
      </c>
      <c r="U1875">
        <f t="shared" si="407"/>
        <v>-17.95</v>
      </c>
      <c r="V1875" s="106">
        <v>14.5</v>
      </c>
      <c r="W1875" s="107">
        <f t="shared" si="416"/>
        <v>32.450000000000003</v>
      </c>
      <c r="X1875">
        <f t="shared" si="417"/>
        <v>2</v>
      </c>
      <c r="AG1875" s="93">
        <f t="shared" si="408"/>
        <v>31459</v>
      </c>
      <c r="AH1875" s="107">
        <f t="shared" si="409"/>
        <v>38.875</v>
      </c>
      <c r="AI1875" s="72">
        <f t="shared" si="410"/>
        <v>16</v>
      </c>
      <c r="AJ1875">
        <f t="shared" si="411"/>
        <v>2</v>
      </c>
      <c r="AK1875">
        <f t="shared" si="412"/>
        <v>1986</v>
      </c>
    </row>
    <row r="1876" spans="1:37" x14ac:dyDescent="0.2">
      <c r="A1876" t="s">
        <v>70</v>
      </c>
      <c r="B1876" s="93">
        <v>31459</v>
      </c>
      <c r="C1876">
        <v>-21.3</v>
      </c>
      <c r="D1876">
        <v>-25.4</v>
      </c>
      <c r="E1876">
        <f t="shared" si="406"/>
        <v>-23.35</v>
      </c>
      <c r="F1876" s="106">
        <v>15.5</v>
      </c>
      <c r="G1876" s="107">
        <f t="shared" si="413"/>
        <v>38.85</v>
      </c>
      <c r="H1876">
        <f t="shared" si="414"/>
        <v>2</v>
      </c>
      <c r="I1876">
        <f t="shared" si="415"/>
        <v>1986</v>
      </c>
      <c r="Q1876" t="s">
        <v>72</v>
      </c>
      <c r="R1876" s="93">
        <v>31459</v>
      </c>
      <c r="S1876">
        <v>-21.8</v>
      </c>
      <c r="T1876">
        <v>-27</v>
      </c>
      <c r="U1876">
        <f t="shared" si="407"/>
        <v>-24.4</v>
      </c>
      <c r="V1876" s="106">
        <v>14.5</v>
      </c>
      <c r="W1876" s="107">
        <f t="shared" si="416"/>
        <v>38.9</v>
      </c>
      <c r="X1876">
        <f t="shared" si="417"/>
        <v>2</v>
      </c>
      <c r="AG1876" s="93">
        <f t="shared" si="408"/>
        <v>31460</v>
      </c>
      <c r="AH1876" s="107">
        <f t="shared" si="409"/>
        <v>43.724999999999994</v>
      </c>
      <c r="AI1876" s="72">
        <f t="shared" si="410"/>
        <v>17</v>
      </c>
      <c r="AJ1876">
        <f t="shared" si="411"/>
        <v>2</v>
      </c>
      <c r="AK1876">
        <f t="shared" si="412"/>
        <v>1986</v>
      </c>
    </row>
    <row r="1877" spans="1:37" x14ac:dyDescent="0.2">
      <c r="A1877" t="s">
        <v>70</v>
      </c>
      <c r="B1877" s="93">
        <v>31460</v>
      </c>
      <c r="C1877">
        <v>-24.5</v>
      </c>
      <c r="D1877">
        <v>-32.299999999999997</v>
      </c>
      <c r="E1877">
        <f t="shared" si="406"/>
        <v>-28.4</v>
      </c>
      <c r="F1877" s="106">
        <v>15.5</v>
      </c>
      <c r="G1877" s="107">
        <f t="shared" si="413"/>
        <v>43.9</v>
      </c>
      <c r="H1877">
        <f t="shared" si="414"/>
        <v>2</v>
      </c>
      <c r="I1877">
        <f t="shared" si="415"/>
        <v>1986</v>
      </c>
      <c r="Q1877" t="s">
        <v>72</v>
      </c>
      <c r="R1877" s="93">
        <v>31460</v>
      </c>
      <c r="S1877">
        <v>-24.2</v>
      </c>
      <c r="T1877">
        <v>-33.9</v>
      </c>
      <c r="U1877">
        <f t="shared" si="407"/>
        <v>-29.049999999999997</v>
      </c>
      <c r="V1877" s="106">
        <v>14.5</v>
      </c>
      <c r="W1877" s="107">
        <f t="shared" si="416"/>
        <v>43.55</v>
      </c>
      <c r="X1877">
        <f t="shared" si="417"/>
        <v>2</v>
      </c>
      <c r="AG1877" s="93">
        <f t="shared" si="408"/>
        <v>31461</v>
      </c>
      <c r="AH1877" s="107">
        <f t="shared" si="409"/>
        <v>45.8</v>
      </c>
      <c r="AI1877" s="72">
        <f t="shared" si="410"/>
        <v>18</v>
      </c>
      <c r="AJ1877">
        <f t="shared" si="411"/>
        <v>2</v>
      </c>
      <c r="AK1877">
        <f t="shared" si="412"/>
        <v>1986</v>
      </c>
    </row>
    <row r="1878" spans="1:37" x14ac:dyDescent="0.2">
      <c r="A1878" t="s">
        <v>70</v>
      </c>
      <c r="B1878" s="93">
        <v>31461</v>
      </c>
      <c r="C1878">
        <v>-25.4</v>
      </c>
      <c r="D1878">
        <v>-37.1</v>
      </c>
      <c r="E1878">
        <f t="shared" si="406"/>
        <v>-31.25</v>
      </c>
      <c r="F1878" s="106">
        <v>15.5</v>
      </c>
      <c r="G1878" s="107">
        <f t="shared" si="413"/>
        <v>46.75</v>
      </c>
      <c r="H1878">
        <f t="shared" si="414"/>
        <v>2</v>
      </c>
      <c r="I1878">
        <f t="shared" si="415"/>
        <v>1986</v>
      </c>
      <c r="Q1878" t="s">
        <v>72</v>
      </c>
      <c r="R1878" s="93">
        <v>31461</v>
      </c>
      <c r="S1878">
        <v>-23.6</v>
      </c>
      <c r="T1878">
        <v>-37.1</v>
      </c>
      <c r="U1878">
        <f t="shared" si="407"/>
        <v>-30.35</v>
      </c>
      <c r="V1878" s="106">
        <v>14.5</v>
      </c>
      <c r="W1878" s="107">
        <f t="shared" si="416"/>
        <v>44.85</v>
      </c>
      <c r="X1878">
        <f t="shared" si="417"/>
        <v>2</v>
      </c>
      <c r="AG1878" s="93">
        <f t="shared" si="408"/>
        <v>31462</v>
      </c>
      <c r="AH1878" s="107">
        <f t="shared" si="409"/>
        <v>45.075000000000003</v>
      </c>
      <c r="AI1878" s="72">
        <f t="shared" si="410"/>
        <v>19</v>
      </c>
      <c r="AJ1878">
        <f t="shared" si="411"/>
        <v>2</v>
      </c>
      <c r="AK1878">
        <f t="shared" si="412"/>
        <v>1986</v>
      </c>
    </row>
    <row r="1879" spans="1:37" x14ac:dyDescent="0.2">
      <c r="A1879" t="s">
        <v>70</v>
      </c>
      <c r="B1879" s="93">
        <v>31462</v>
      </c>
      <c r="C1879">
        <v>-24.6</v>
      </c>
      <c r="D1879">
        <v>-37.5</v>
      </c>
      <c r="E1879">
        <f t="shared" si="406"/>
        <v>-31.05</v>
      </c>
      <c r="F1879" s="106">
        <v>15.5</v>
      </c>
      <c r="G1879" s="107">
        <f t="shared" si="413"/>
        <v>46.55</v>
      </c>
      <c r="H1879">
        <f t="shared" si="414"/>
        <v>2</v>
      </c>
      <c r="I1879">
        <f t="shared" si="415"/>
        <v>1986</v>
      </c>
      <c r="Q1879" t="s">
        <v>72</v>
      </c>
      <c r="R1879" s="93">
        <v>31462</v>
      </c>
      <c r="S1879">
        <v>-23.6</v>
      </c>
      <c r="T1879">
        <v>-34.6</v>
      </c>
      <c r="U1879">
        <f t="shared" si="407"/>
        <v>-29.1</v>
      </c>
      <c r="V1879" s="106">
        <v>14.5</v>
      </c>
      <c r="W1879" s="107">
        <f t="shared" si="416"/>
        <v>43.6</v>
      </c>
      <c r="X1879">
        <f t="shared" si="417"/>
        <v>2</v>
      </c>
      <c r="AG1879" s="93">
        <f t="shared" si="408"/>
        <v>31463</v>
      </c>
      <c r="AH1879" s="107">
        <f t="shared" si="409"/>
        <v>36.25</v>
      </c>
      <c r="AI1879" s="72">
        <f t="shared" si="410"/>
        <v>20</v>
      </c>
      <c r="AJ1879">
        <f t="shared" si="411"/>
        <v>2</v>
      </c>
      <c r="AK1879">
        <f t="shared" si="412"/>
        <v>1986</v>
      </c>
    </row>
    <row r="1880" spans="1:37" x14ac:dyDescent="0.2">
      <c r="A1880" t="s">
        <v>70</v>
      </c>
      <c r="B1880" s="93">
        <v>31463</v>
      </c>
      <c r="C1880">
        <v>-1.8</v>
      </c>
      <c r="D1880">
        <v>-28.9</v>
      </c>
      <c r="E1880">
        <f t="shared" si="406"/>
        <v>-15.35</v>
      </c>
      <c r="F1880" s="106">
        <v>15.5</v>
      </c>
      <c r="G1880" s="107">
        <f t="shared" si="413"/>
        <v>30.85</v>
      </c>
      <c r="H1880">
        <f t="shared" si="414"/>
        <v>2</v>
      </c>
      <c r="I1880">
        <f t="shared" si="415"/>
        <v>1986</v>
      </c>
      <c r="Q1880" t="s">
        <v>72</v>
      </c>
      <c r="R1880" s="93">
        <v>31463</v>
      </c>
      <c r="S1880">
        <v>-22.3</v>
      </c>
      <c r="T1880">
        <v>-32</v>
      </c>
      <c r="U1880">
        <f t="shared" si="407"/>
        <v>-27.15</v>
      </c>
      <c r="V1880" s="106">
        <v>14.5</v>
      </c>
      <c r="W1880" s="107">
        <f t="shared" si="416"/>
        <v>41.65</v>
      </c>
      <c r="X1880">
        <f t="shared" si="417"/>
        <v>2</v>
      </c>
      <c r="AG1880" s="93">
        <f t="shared" si="408"/>
        <v>31464</v>
      </c>
      <c r="AH1880" s="107">
        <f t="shared" si="409"/>
        <v>31.35</v>
      </c>
      <c r="AI1880" s="72">
        <f t="shared" si="410"/>
        <v>21</v>
      </c>
      <c r="AJ1880">
        <f t="shared" si="411"/>
        <v>2</v>
      </c>
      <c r="AK1880">
        <f t="shared" si="412"/>
        <v>1986</v>
      </c>
    </row>
    <row r="1881" spans="1:37" x14ac:dyDescent="0.2">
      <c r="A1881" t="s">
        <v>70</v>
      </c>
      <c r="B1881" s="93">
        <v>31464</v>
      </c>
      <c r="C1881">
        <v>-6.4</v>
      </c>
      <c r="D1881">
        <v>-21.8</v>
      </c>
      <c r="E1881">
        <f t="shared" si="406"/>
        <v>-14.100000000000001</v>
      </c>
      <c r="F1881" s="106">
        <v>15.5</v>
      </c>
      <c r="G1881" s="107">
        <f t="shared" si="413"/>
        <v>29.6</v>
      </c>
      <c r="H1881">
        <f t="shared" si="414"/>
        <v>2</v>
      </c>
      <c r="I1881">
        <f t="shared" si="415"/>
        <v>1986</v>
      </c>
      <c r="Q1881" t="s">
        <v>72</v>
      </c>
      <c r="R1881" s="93">
        <v>31464</v>
      </c>
      <c r="S1881">
        <v>-11.6</v>
      </c>
      <c r="T1881">
        <v>-25.6</v>
      </c>
      <c r="U1881">
        <f t="shared" si="407"/>
        <v>-18.600000000000001</v>
      </c>
      <c r="V1881" s="106">
        <v>14.5</v>
      </c>
      <c r="W1881" s="107">
        <f t="shared" si="416"/>
        <v>33.1</v>
      </c>
      <c r="X1881">
        <f t="shared" si="417"/>
        <v>2</v>
      </c>
      <c r="AG1881" s="93">
        <f t="shared" si="408"/>
        <v>31465</v>
      </c>
      <c r="AH1881" s="107">
        <f t="shared" si="409"/>
        <v>28.725000000000001</v>
      </c>
      <c r="AI1881" s="72">
        <f t="shared" si="410"/>
        <v>22</v>
      </c>
      <c r="AJ1881">
        <f t="shared" si="411"/>
        <v>2</v>
      </c>
      <c r="AK1881">
        <f t="shared" si="412"/>
        <v>1986</v>
      </c>
    </row>
    <row r="1882" spans="1:37" x14ac:dyDescent="0.2">
      <c r="A1882" t="s">
        <v>70</v>
      </c>
      <c r="B1882" s="93">
        <v>31465</v>
      </c>
      <c r="C1882">
        <v>-3.7</v>
      </c>
      <c r="D1882">
        <v>-16.7</v>
      </c>
      <c r="E1882">
        <f t="shared" si="406"/>
        <v>-10.199999999999999</v>
      </c>
      <c r="F1882" s="106">
        <v>15.5</v>
      </c>
      <c r="G1882" s="107">
        <f t="shared" si="413"/>
        <v>25.7</v>
      </c>
      <c r="H1882">
        <f t="shared" si="414"/>
        <v>2</v>
      </c>
      <c r="I1882">
        <f t="shared" si="415"/>
        <v>1986</v>
      </c>
      <c r="Q1882" t="s">
        <v>72</v>
      </c>
      <c r="R1882" s="93">
        <v>31465</v>
      </c>
      <c r="S1882">
        <v>-10.4</v>
      </c>
      <c r="T1882">
        <v>-24.1</v>
      </c>
      <c r="U1882">
        <f t="shared" si="407"/>
        <v>-17.25</v>
      </c>
      <c r="V1882" s="106">
        <v>14.5</v>
      </c>
      <c r="W1882" s="107">
        <f t="shared" si="416"/>
        <v>31.75</v>
      </c>
      <c r="X1882">
        <f t="shared" si="417"/>
        <v>2</v>
      </c>
      <c r="AG1882" s="93">
        <f t="shared" si="408"/>
        <v>31466</v>
      </c>
      <c r="AH1882" s="107">
        <f t="shared" si="409"/>
        <v>24.200000000000003</v>
      </c>
      <c r="AI1882" s="72">
        <f t="shared" si="410"/>
        <v>23</v>
      </c>
      <c r="AJ1882">
        <f t="shared" si="411"/>
        <v>2</v>
      </c>
      <c r="AK1882">
        <f t="shared" si="412"/>
        <v>1986</v>
      </c>
    </row>
    <row r="1883" spans="1:37" x14ac:dyDescent="0.2">
      <c r="A1883" t="s">
        <v>70</v>
      </c>
      <c r="B1883" s="93">
        <v>31466</v>
      </c>
      <c r="C1883">
        <v>3.3</v>
      </c>
      <c r="D1883">
        <v>-9.9</v>
      </c>
      <c r="E1883">
        <f t="shared" si="406"/>
        <v>-3.3000000000000003</v>
      </c>
      <c r="F1883" s="106">
        <v>15.5</v>
      </c>
      <c r="G1883" s="107">
        <f t="shared" si="413"/>
        <v>18.8</v>
      </c>
      <c r="H1883">
        <f t="shared" si="414"/>
        <v>2</v>
      </c>
      <c r="I1883">
        <f t="shared" si="415"/>
        <v>1986</v>
      </c>
      <c r="Q1883" t="s">
        <v>72</v>
      </c>
      <c r="R1883" s="93">
        <v>31466</v>
      </c>
      <c r="S1883">
        <v>-9.6999999999999993</v>
      </c>
      <c r="T1883">
        <v>-20.5</v>
      </c>
      <c r="U1883">
        <f t="shared" si="407"/>
        <v>-15.1</v>
      </c>
      <c r="V1883" s="106">
        <v>14.5</v>
      </c>
      <c r="W1883" s="107">
        <f t="shared" si="416"/>
        <v>29.6</v>
      </c>
      <c r="X1883">
        <f t="shared" si="417"/>
        <v>2</v>
      </c>
      <c r="AG1883" s="93">
        <f t="shared" si="408"/>
        <v>31467</v>
      </c>
      <c r="AH1883" s="107">
        <f t="shared" si="409"/>
        <v>14.350000000000001</v>
      </c>
      <c r="AI1883" s="72">
        <f t="shared" si="410"/>
        <v>24</v>
      </c>
      <c r="AJ1883">
        <f t="shared" si="411"/>
        <v>2</v>
      </c>
      <c r="AK1883">
        <f t="shared" si="412"/>
        <v>1986</v>
      </c>
    </row>
    <row r="1884" spans="1:37" x14ac:dyDescent="0.2">
      <c r="A1884" t="s">
        <v>70</v>
      </c>
      <c r="B1884" s="93">
        <v>31467</v>
      </c>
      <c r="C1884">
        <v>12.7</v>
      </c>
      <c r="D1884">
        <v>-4</v>
      </c>
      <c r="E1884">
        <f t="shared" si="406"/>
        <v>4.3499999999999996</v>
      </c>
      <c r="F1884" s="106">
        <v>15.5</v>
      </c>
      <c r="G1884" s="107">
        <f t="shared" si="413"/>
        <v>11.15</v>
      </c>
      <c r="H1884">
        <f t="shared" si="414"/>
        <v>2</v>
      </c>
      <c r="I1884">
        <f t="shared" si="415"/>
        <v>1986</v>
      </c>
      <c r="Q1884" t="s">
        <v>72</v>
      </c>
      <c r="R1884" s="93">
        <v>31467</v>
      </c>
      <c r="S1884">
        <v>5.6</v>
      </c>
      <c r="T1884">
        <v>-11.7</v>
      </c>
      <c r="U1884">
        <f t="shared" si="407"/>
        <v>-3.05</v>
      </c>
      <c r="V1884" s="106">
        <v>14.5</v>
      </c>
      <c r="W1884" s="107">
        <f t="shared" si="416"/>
        <v>17.55</v>
      </c>
      <c r="X1884">
        <f t="shared" si="417"/>
        <v>2</v>
      </c>
      <c r="AG1884" s="93">
        <f t="shared" si="408"/>
        <v>31468</v>
      </c>
      <c r="AH1884" s="107">
        <f t="shared" si="409"/>
        <v>8.9250000000000007</v>
      </c>
      <c r="AI1884" s="72">
        <f t="shared" si="410"/>
        <v>25</v>
      </c>
      <c r="AJ1884">
        <f t="shared" si="411"/>
        <v>2</v>
      </c>
      <c r="AK1884">
        <f t="shared" si="412"/>
        <v>1986</v>
      </c>
    </row>
    <row r="1885" spans="1:37" x14ac:dyDescent="0.2">
      <c r="A1885" t="s">
        <v>70</v>
      </c>
      <c r="B1885" s="93">
        <v>31468</v>
      </c>
      <c r="C1885">
        <v>13.9</v>
      </c>
      <c r="D1885">
        <v>3.9</v>
      </c>
      <c r="E1885">
        <f t="shared" si="406"/>
        <v>8.9</v>
      </c>
      <c r="F1885" s="106">
        <v>15.5</v>
      </c>
      <c r="G1885" s="107">
        <f t="shared" si="413"/>
        <v>6.6</v>
      </c>
      <c r="H1885">
        <f t="shared" si="414"/>
        <v>2</v>
      </c>
      <c r="I1885">
        <f t="shared" si="415"/>
        <v>1986</v>
      </c>
      <c r="Q1885" t="s">
        <v>72</v>
      </c>
      <c r="R1885" s="93">
        <v>31468</v>
      </c>
      <c r="S1885">
        <v>7.3</v>
      </c>
      <c r="T1885">
        <v>-0.8</v>
      </c>
      <c r="U1885">
        <f t="shared" si="407"/>
        <v>3.25</v>
      </c>
      <c r="V1885" s="106">
        <v>14.5</v>
      </c>
      <c r="W1885" s="107">
        <f t="shared" si="416"/>
        <v>11.25</v>
      </c>
      <c r="X1885">
        <f t="shared" si="417"/>
        <v>2</v>
      </c>
      <c r="AG1885" s="93">
        <f t="shared" si="408"/>
        <v>31469</v>
      </c>
      <c r="AH1885" s="107">
        <f t="shared" si="409"/>
        <v>10.55</v>
      </c>
      <c r="AI1885" s="72">
        <f t="shared" si="410"/>
        <v>26</v>
      </c>
      <c r="AJ1885">
        <f t="shared" si="411"/>
        <v>2</v>
      </c>
      <c r="AK1885">
        <f t="shared" si="412"/>
        <v>1986</v>
      </c>
    </row>
    <row r="1886" spans="1:37" x14ac:dyDescent="0.2">
      <c r="A1886" t="s">
        <v>70</v>
      </c>
      <c r="B1886" s="93">
        <v>31469</v>
      </c>
      <c r="C1886">
        <v>11.6</v>
      </c>
      <c r="D1886">
        <v>-0.4</v>
      </c>
      <c r="E1886">
        <f t="shared" si="406"/>
        <v>5.6</v>
      </c>
      <c r="F1886" s="106">
        <v>15.5</v>
      </c>
      <c r="G1886" s="107">
        <f t="shared" si="413"/>
        <v>9.9</v>
      </c>
      <c r="H1886">
        <f t="shared" si="414"/>
        <v>2</v>
      </c>
      <c r="I1886">
        <f t="shared" si="415"/>
        <v>1986</v>
      </c>
      <c r="Q1886" t="s">
        <v>72</v>
      </c>
      <c r="R1886" s="93">
        <v>31469</v>
      </c>
      <c r="S1886">
        <v>9.8000000000000007</v>
      </c>
      <c r="T1886">
        <v>-3.2</v>
      </c>
      <c r="U1886">
        <f t="shared" si="407"/>
        <v>3.3000000000000003</v>
      </c>
      <c r="V1886" s="106">
        <v>14.5</v>
      </c>
      <c r="W1886" s="107">
        <f t="shared" si="416"/>
        <v>11.2</v>
      </c>
      <c r="X1886">
        <f t="shared" si="417"/>
        <v>2</v>
      </c>
      <c r="AG1886" s="93">
        <f t="shared" si="408"/>
        <v>31470</v>
      </c>
      <c r="AH1886" s="107">
        <f t="shared" si="409"/>
        <v>13</v>
      </c>
      <c r="AI1886" s="72">
        <f t="shared" si="410"/>
        <v>27</v>
      </c>
      <c r="AJ1886">
        <f t="shared" si="411"/>
        <v>2</v>
      </c>
      <c r="AK1886">
        <f t="shared" si="412"/>
        <v>1986</v>
      </c>
    </row>
    <row r="1887" spans="1:37" x14ac:dyDescent="0.2">
      <c r="A1887" t="s">
        <v>70</v>
      </c>
      <c r="B1887" s="93">
        <v>31470</v>
      </c>
      <c r="C1887">
        <v>11.7</v>
      </c>
      <c r="D1887">
        <v>-3.1</v>
      </c>
      <c r="E1887">
        <f t="shared" si="406"/>
        <v>4.3</v>
      </c>
      <c r="F1887" s="106">
        <v>15.5</v>
      </c>
      <c r="G1887" s="107">
        <f t="shared" si="413"/>
        <v>11.2</v>
      </c>
      <c r="H1887">
        <f t="shared" si="414"/>
        <v>2</v>
      </c>
      <c r="I1887">
        <f t="shared" si="415"/>
        <v>1986</v>
      </c>
      <c r="Q1887" t="s">
        <v>72</v>
      </c>
      <c r="R1887" s="93">
        <v>31470</v>
      </c>
      <c r="S1887">
        <v>5.7</v>
      </c>
      <c r="T1887">
        <v>-6.3</v>
      </c>
      <c r="U1887">
        <f t="shared" si="407"/>
        <v>-0.29999999999999982</v>
      </c>
      <c r="V1887" s="106">
        <v>14.5</v>
      </c>
      <c r="W1887" s="107">
        <f t="shared" si="416"/>
        <v>14.8</v>
      </c>
      <c r="X1887">
        <f t="shared" si="417"/>
        <v>2</v>
      </c>
      <c r="AG1887" s="93">
        <f t="shared" si="408"/>
        <v>31471</v>
      </c>
      <c r="AH1887" s="107">
        <f t="shared" si="409"/>
        <v>7.3999999999999995</v>
      </c>
      <c r="AI1887" s="72">
        <f t="shared" si="410"/>
        <v>28</v>
      </c>
      <c r="AJ1887">
        <f t="shared" si="411"/>
        <v>2</v>
      </c>
      <c r="AK1887">
        <f t="shared" si="412"/>
        <v>1986</v>
      </c>
    </row>
    <row r="1888" spans="1:37" x14ac:dyDescent="0.2">
      <c r="A1888" t="s">
        <v>70</v>
      </c>
      <c r="B1888" s="93">
        <v>31471</v>
      </c>
      <c r="C1888">
        <v>17.3</v>
      </c>
      <c r="D1888">
        <v>3.1</v>
      </c>
      <c r="E1888">
        <f t="shared" si="406"/>
        <v>10.200000000000001</v>
      </c>
      <c r="F1888" s="106">
        <v>15.5</v>
      </c>
      <c r="G1888" s="107">
        <f t="shared" si="413"/>
        <v>5.2999999999999989</v>
      </c>
      <c r="H1888">
        <f t="shared" si="414"/>
        <v>2</v>
      </c>
      <c r="I1888">
        <f t="shared" si="415"/>
        <v>1986</v>
      </c>
      <c r="Q1888" t="s">
        <v>72</v>
      </c>
      <c r="R1888" s="93">
        <v>31471</v>
      </c>
      <c r="S1888">
        <v>11.2</v>
      </c>
      <c r="T1888">
        <v>-1.2</v>
      </c>
      <c r="U1888">
        <f t="shared" si="407"/>
        <v>5</v>
      </c>
      <c r="V1888" s="106">
        <v>14.5</v>
      </c>
      <c r="W1888" s="107">
        <f t="shared" si="416"/>
        <v>9.5</v>
      </c>
      <c r="X1888">
        <f t="shared" si="417"/>
        <v>2</v>
      </c>
      <c r="AG1888" s="93">
        <f t="shared" si="408"/>
        <v>31472</v>
      </c>
      <c r="AH1888" s="107">
        <f t="shared" si="409"/>
        <v>10.3</v>
      </c>
      <c r="AI1888" s="72">
        <f t="shared" si="410"/>
        <v>1</v>
      </c>
      <c r="AJ1888">
        <f t="shared" si="411"/>
        <v>3</v>
      </c>
      <c r="AK1888">
        <f t="shared" si="412"/>
        <v>1986</v>
      </c>
    </row>
    <row r="1889" spans="1:37" x14ac:dyDescent="0.2">
      <c r="A1889" t="s">
        <v>70</v>
      </c>
      <c r="B1889" s="93">
        <v>31472</v>
      </c>
      <c r="C1889">
        <v>10.199999999999999</v>
      </c>
      <c r="D1889">
        <v>-1.2</v>
      </c>
      <c r="E1889">
        <f t="shared" si="406"/>
        <v>4.5</v>
      </c>
      <c r="F1889" s="106">
        <v>15.5</v>
      </c>
      <c r="G1889" s="107">
        <f t="shared" si="413"/>
        <v>11</v>
      </c>
      <c r="H1889">
        <f t="shared" si="414"/>
        <v>3</v>
      </c>
      <c r="I1889">
        <f t="shared" si="415"/>
        <v>1986</v>
      </c>
      <c r="Q1889" t="s">
        <v>72</v>
      </c>
      <c r="R1889" s="93">
        <v>31472</v>
      </c>
      <c r="S1889">
        <v>10.3</v>
      </c>
      <c r="T1889">
        <v>-0.5</v>
      </c>
      <c r="U1889">
        <f t="shared" si="407"/>
        <v>4.9000000000000004</v>
      </c>
      <c r="V1889" s="106">
        <v>14.5</v>
      </c>
      <c r="W1889" s="107">
        <f t="shared" si="416"/>
        <v>9.6</v>
      </c>
      <c r="X1889">
        <f t="shared" si="417"/>
        <v>3</v>
      </c>
      <c r="AG1889" s="93">
        <f t="shared" si="408"/>
        <v>31473</v>
      </c>
      <c r="AH1889" s="107">
        <f t="shared" si="409"/>
        <v>9.35</v>
      </c>
      <c r="AI1889" s="72">
        <f t="shared" si="410"/>
        <v>2</v>
      </c>
      <c r="AJ1889">
        <f t="shared" si="411"/>
        <v>3</v>
      </c>
      <c r="AK1889">
        <f t="shared" si="412"/>
        <v>1986</v>
      </c>
    </row>
    <row r="1890" spans="1:37" x14ac:dyDescent="0.2">
      <c r="A1890" t="s">
        <v>70</v>
      </c>
      <c r="B1890" s="93">
        <v>31473</v>
      </c>
      <c r="C1890">
        <v>12.8</v>
      </c>
      <c r="D1890">
        <v>-2.1</v>
      </c>
      <c r="E1890">
        <f t="shared" si="406"/>
        <v>5.3500000000000005</v>
      </c>
      <c r="F1890" s="106">
        <v>15.5</v>
      </c>
      <c r="G1890" s="107">
        <f t="shared" si="413"/>
        <v>10.149999999999999</v>
      </c>
      <c r="H1890">
        <f t="shared" si="414"/>
        <v>3</v>
      </c>
      <c r="I1890">
        <f t="shared" si="415"/>
        <v>1986</v>
      </c>
      <c r="Q1890" t="s">
        <v>72</v>
      </c>
      <c r="R1890" s="93">
        <v>31473</v>
      </c>
      <c r="S1890">
        <v>12.3</v>
      </c>
      <c r="T1890">
        <v>-0.4</v>
      </c>
      <c r="U1890">
        <f t="shared" si="407"/>
        <v>5.95</v>
      </c>
      <c r="V1890" s="106">
        <v>14.5</v>
      </c>
      <c r="W1890" s="107">
        <f t="shared" si="416"/>
        <v>8.5500000000000007</v>
      </c>
      <c r="X1890">
        <f t="shared" si="417"/>
        <v>3</v>
      </c>
      <c r="AG1890" s="93">
        <f t="shared" si="408"/>
        <v>31474</v>
      </c>
      <c r="AH1890" s="107">
        <f t="shared" si="409"/>
        <v>10.625</v>
      </c>
      <c r="AI1890" s="72">
        <f t="shared" si="410"/>
        <v>3</v>
      </c>
      <c r="AJ1890">
        <f t="shared" si="411"/>
        <v>3</v>
      </c>
      <c r="AK1890">
        <f t="shared" si="412"/>
        <v>1986</v>
      </c>
    </row>
    <row r="1891" spans="1:37" x14ac:dyDescent="0.2">
      <c r="A1891" t="s">
        <v>70</v>
      </c>
      <c r="B1891" s="93">
        <v>31474</v>
      </c>
      <c r="C1891">
        <v>14.5</v>
      </c>
      <c r="D1891">
        <v>-1.6</v>
      </c>
      <c r="E1891">
        <f t="shared" si="406"/>
        <v>6.45</v>
      </c>
      <c r="F1891" s="106">
        <v>15.5</v>
      </c>
      <c r="G1891" s="107">
        <f t="shared" si="413"/>
        <v>9.0500000000000007</v>
      </c>
      <c r="H1891">
        <f t="shared" si="414"/>
        <v>3</v>
      </c>
      <c r="I1891">
        <f t="shared" si="415"/>
        <v>1986</v>
      </c>
      <c r="Q1891" t="s">
        <v>72</v>
      </c>
      <c r="R1891" s="93">
        <v>31474</v>
      </c>
      <c r="S1891">
        <v>6.1</v>
      </c>
      <c r="T1891">
        <v>-1.5</v>
      </c>
      <c r="U1891">
        <f t="shared" si="407"/>
        <v>2.2999999999999998</v>
      </c>
      <c r="V1891" s="106">
        <v>14.5</v>
      </c>
      <c r="W1891" s="107">
        <f t="shared" si="416"/>
        <v>12.2</v>
      </c>
      <c r="X1891">
        <f t="shared" si="417"/>
        <v>3</v>
      </c>
      <c r="AG1891" s="93">
        <f t="shared" si="408"/>
        <v>31475</v>
      </c>
      <c r="AH1891" s="107">
        <f t="shared" si="409"/>
        <v>8.9</v>
      </c>
      <c r="AI1891" s="72">
        <f t="shared" si="410"/>
        <v>4</v>
      </c>
      <c r="AJ1891">
        <f t="shared" si="411"/>
        <v>3</v>
      </c>
      <c r="AK1891">
        <f t="shared" si="412"/>
        <v>1986</v>
      </c>
    </row>
    <row r="1892" spans="1:37" x14ac:dyDescent="0.2">
      <c r="A1892" t="s">
        <v>70</v>
      </c>
      <c r="B1892" s="93">
        <v>31475</v>
      </c>
      <c r="C1892">
        <v>11.6</v>
      </c>
      <c r="D1892">
        <v>3.3</v>
      </c>
      <c r="E1892">
        <f t="shared" si="406"/>
        <v>7.4499999999999993</v>
      </c>
      <c r="F1892" s="106">
        <v>15.5</v>
      </c>
      <c r="G1892" s="107">
        <f t="shared" si="413"/>
        <v>8.0500000000000007</v>
      </c>
      <c r="H1892">
        <f t="shared" si="414"/>
        <v>3</v>
      </c>
      <c r="I1892">
        <f t="shared" si="415"/>
        <v>1986</v>
      </c>
      <c r="Q1892" t="s">
        <v>72</v>
      </c>
      <c r="R1892" s="93">
        <v>31475</v>
      </c>
      <c r="S1892">
        <v>9.6999999999999993</v>
      </c>
      <c r="T1892">
        <v>-0.2</v>
      </c>
      <c r="U1892">
        <f t="shared" si="407"/>
        <v>4.75</v>
      </c>
      <c r="V1892" s="106">
        <v>14.5</v>
      </c>
      <c r="W1892" s="107">
        <f t="shared" si="416"/>
        <v>9.75</v>
      </c>
      <c r="X1892">
        <f t="shared" si="417"/>
        <v>3</v>
      </c>
      <c r="AG1892" s="93">
        <f t="shared" si="408"/>
        <v>31476</v>
      </c>
      <c r="AH1892" s="107">
        <f t="shared" si="409"/>
        <v>15.524999999999999</v>
      </c>
      <c r="AI1892" s="72">
        <f t="shared" si="410"/>
        <v>5</v>
      </c>
      <c r="AJ1892">
        <f t="shared" si="411"/>
        <v>3</v>
      </c>
      <c r="AK1892">
        <f t="shared" si="412"/>
        <v>1986</v>
      </c>
    </row>
    <row r="1893" spans="1:37" x14ac:dyDescent="0.2">
      <c r="A1893" t="s">
        <v>70</v>
      </c>
      <c r="B1893" s="93">
        <v>31476</v>
      </c>
      <c r="C1893">
        <v>8.1</v>
      </c>
      <c r="D1893">
        <v>-5.4</v>
      </c>
      <c r="E1893">
        <f t="shared" si="406"/>
        <v>1.3499999999999996</v>
      </c>
      <c r="F1893" s="106">
        <v>15.5</v>
      </c>
      <c r="G1893" s="107">
        <f t="shared" si="413"/>
        <v>14.15</v>
      </c>
      <c r="H1893">
        <f t="shared" si="414"/>
        <v>3</v>
      </c>
      <c r="I1893">
        <f t="shared" si="415"/>
        <v>1986</v>
      </c>
      <c r="Q1893" t="s">
        <v>72</v>
      </c>
      <c r="R1893" s="93">
        <v>31476</v>
      </c>
      <c r="S1893">
        <v>5.7</v>
      </c>
      <c r="T1893">
        <v>-10.5</v>
      </c>
      <c r="U1893">
        <f t="shared" si="407"/>
        <v>-2.4</v>
      </c>
      <c r="V1893" s="106">
        <v>14.5</v>
      </c>
      <c r="W1893" s="107">
        <f t="shared" si="416"/>
        <v>16.899999999999999</v>
      </c>
      <c r="X1893">
        <f t="shared" si="417"/>
        <v>3</v>
      </c>
      <c r="AG1893" s="93">
        <f t="shared" si="408"/>
        <v>31477</v>
      </c>
      <c r="AH1893" s="107">
        <f t="shared" si="409"/>
        <v>25.35</v>
      </c>
      <c r="AI1893" s="72">
        <f t="shared" si="410"/>
        <v>6</v>
      </c>
      <c r="AJ1893">
        <f t="shared" si="411"/>
        <v>3</v>
      </c>
      <c r="AK1893">
        <f t="shared" si="412"/>
        <v>1986</v>
      </c>
    </row>
    <row r="1894" spans="1:37" x14ac:dyDescent="0.2">
      <c r="A1894" t="s">
        <v>70</v>
      </c>
      <c r="B1894" s="93">
        <v>31477</v>
      </c>
      <c r="C1894">
        <v>-5</v>
      </c>
      <c r="D1894">
        <v>-11.6</v>
      </c>
      <c r="E1894">
        <f t="shared" si="406"/>
        <v>-8.3000000000000007</v>
      </c>
      <c r="F1894" s="106">
        <v>15.5</v>
      </c>
      <c r="G1894" s="107">
        <f t="shared" si="413"/>
        <v>23.8</v>
      </c>
      <c r="H1894">
        <f t="shared" si="414"/>
        <v>3</v>
      </c>
      <c r="I1894">
        <f t="shared" si="415"/>
        <v>1986</v>
      </c>
      <c r="Q1894" t="s">
        <v>72</v>
      </c>
      <c r="R1894" s="93">
        <v>31477</v>
      </c>
      <c r="S1894">
        <v>-10</v>
      </c>
      <c r="T1894">
        <v>-14.8</v>
      </c>
      <c r="U1894">
        <f t="shared" si="407"/>
        <v>-12.4</v>
      </c>
      <c r="V1894" s="106">
        <v>14.5</v>
      </c>
      <c r="W1894" s="107">
        <f t="shared" si="416"/>
        <v>26.9</v>
      </c>
      <c r="X1894">
        <f t="shared" si="417"/>
        <v>3</v>
      </c>
      <c r="AG1894" s="93">
        <f t="shared" si="408"/>
        <v>31478</v>
      </c>
      <c r="AH1894" s="107">
        <f t="shared" si="409"/>
        <v>22.35</v>
      </c>
      <c r="AI1894" s="72">
        <f t="shared" si="410"/>
        <v>7</v>
      </c>
      <c r="AJ1894">
        <f t="shared" si="411"/>
        <v>3</v>
      </c>
      <c r="AK1894">
        <f t="shared" si="412"/>
        <v>1986</v>
      </c>
    </row>
    <row r="1895" spans="1:37" x14ac:dyDescent="0.2">
      <c r="A1895" t="s">
        <v>70</v>
      </c>
      <c r="B1895" s="93">
        <v>31478</v>
      </c>
      <c r="C1895">
        <v>-3</v>
      </c>
      <c r="D1895">
        <v>-9.3000000000000007</v>
      </c>
      <c r="E1895">
        <f t="shared" si="406"/>
        <v>-6.15</v>
      </c>
      <c r="F1895" s="106">
        <v>15.5</v>
      </c>
      <c r="G1895" s="107">
        <f t="shared" si="413"/>
        <v>21.65</v>
      </c>
      <c r="H1895">
        <f t="shared" si="414"/>
        <v>3</v>
      </c>
      <c r="I1895">
        <f t="shared" si="415"/>
        <v>1986</v>
      </c>
      <c r="Q1895" t="s">
        <v>72</v>
      </c>
      <c r="R1895" s="93">
        <v>31478</v>
      </c>
      <c r="S1895">
        <v>-5.5</v>
      </c>
      <c r="T1895">
        <v>-11.6</v>
      </c>
      <c r="U1895">
        <f t="shared" si="407"/>
        <v>-8.5500000000000007</v>
      </c>
      <c r="V1895" s="106">
        <v>14.5</v>
      </c>
      <c r="W1895" s="107">
        <f t="shared" si="416"/>
        <v>23.05</v>
      </c>
      <c r="X1895">
        <f t="shared" si="417"/>
        <v>3</v>
      </c>
      <c r="AG1895" s="93">
        <f t="shared" si="408"/>
        <v>31479</v>
      </c>
      <c r="AH1895" s="107">
        <f t="shared" si="409"/>
        <v>18.7</v>
      </c>
      <c r="AI1895" s="72">
        <f t="shared" si="410"/>
        <v>8</v>
      </c>
      <c r="AJ1895">
        <f t="shared" si="411"/>
        <v>3</v>
      </c>
      <c r="AK1895">
        <f t="shared" si="412"/>
        <v>1986</v>
      </c>
    </row>
    <row r="1896" spans="1:37" x14ac:dyDescent="0.2">
      <c r="A1896" t="s">
        <v>70</v>
      </c>
      <c r="B1896" s="93">
        <v>31479</v>
      </c>
      <c r="C1896">
        <v>10.9</v>
      </c>
      <c r="D1896">
        <v>-6.3</v>
      </c>
      <c r="E1896">
        <f t="shared" si="406"/>
        <v>2.3000000000000003</v>
      </c>
      <c r="F1896" s="106">
        <v>15.5</v>
      </c>
      <c r="G1896" s="107">
        <f t="shared" si="413"/>
        <v>13.2</v>
      </c>
      <c r="H1896">
        <f t="shared" si="414"/>
        <v>3</v>
      </c>
      <c r="I1896">
        <f t="shared" si="415"/>
        <v>1986</v>
      </c>
      <c r="Q1896" t="s">
        <v>72</v>
      </c>
      <c r="R1896" s="93">
        <v>31479</v>
      </c>
      <c r="S1896">
        <v>-4</v>
      </c>
      <c r="T1896">
        <v>-15.4</v>
      </c>
      <c r="U1896">
        <f t="shared" si="407"/>
        <v>-9.6999999999999993</v>
      </c>
      <c r="V1896" s="106">
        <v>14.5</v>
      </c>
      <c r="W1896" s="107">
        <f t="shared" si="416"/>
        <v>24.2</v>
      </c>
      <c r="X1896">
        <f t="shared" si="417"/>
        <v>3</v>
      </c>
      <c r="AG1896" s="93">
        <f t="shared" si="408"/>
        <v>31480</v>
      </c>
      <c r="AH1896" s="107">
        <f t="shared" si="409"/>
        <v>15.05</v>
      </c>
      <c r="AI1896" s="72">
        <f t="shared" si="410"/>
        <v>9</v>
      </c>
      <c r="AJ1896">
        <f t="shared" si="411"/>
        <v>3</v>
      </c>
      <c r="AK1896">
        <f t="shared" si="412"/>
        <v>1986</v>
      </c>
    </row>
    <row r="1897" spans="1:37" x14ac:dyDescent="0.2">
      <c r="A1897" t="s">
        <v>70</v>
      </c>
      <c r="B1897" s="93">
        <v>31480</v>
      </c>
      <c r="C1897">
        <v>6.8</v>
      </c>
      <c r="D1897">
        <v>-3.1</v>
      </c>
      <c r="E1897">
        <f t="shared" si="406"/>
        <v>1.8499999999999999</v>
      </c>
      <c r="F1897" s="106">
        <v>15.5</v>
      </c>
      <c r="G1897" s="107">
        <f t="shared" si="413"/>
        <v>13.65</v>
      </c>
      <c r="H1897">
        <f t="shared" si="414"/>
        <v>3</v>
      </c>
      <c r="I1897">
        <f t="shared" si="415"/>
        <v>1986</v>
      </c>
      <c r="Q1897" t="s">
        <v>72</v>
      </c>
      <c r="R1897" s="93">
        <v>31480</v>
      </c>
      <c r="S1897">
        <v>7.5</v>
      </c>
      <c r="T1897">
        <v>-11.4</v>
      </c>
      <c r="U1897">
        <f t="shared" si="407"/>
        <v>-1.9500000000000002</v>
      </c>
      <c r="V1897" s="106">
        <v>14.5</v>
      </c>
      <c r="W1897" s="107">
        <f t="shared" si="416"/>
        <v>16.45</v>
      </c>
      <c r="X1897">
        <f t="shared" si="417"/>
        <v>3</v>
      </c>
      <c r="AG1897" s="93">
        <f t="shared" si="408"/>
        <v>31481</v>
      </c>
      <c r="AH1897" s="107">
        <f t="shared" si="409"/>
        <v>15.725</v>
      </c>
      <c r="AI1897" s="72">
        <f t="shared" si="410"/>
        <v>10</v>
      </c>
      <c r="AJ1897">
        <f t="shared" si="411"/>
        <v>3</v>
      </c>
      <c r="AK1897">
        <f t="shared" si="412"/>
        <v>1986</v>
      </c>
    </row>
    <row r="1898" spans="1:37" x14ac:dyDescent="0.2">
      <c r="A1898" t="s">
        <v>70</v>
      </c>
      <c r="B1898" s="93">
        <v>31481</v>
      </c>
      <c r="C1898">
        <v>6.5</v>
      </c>
      <c r="D1898">
        <v>-6.1</v>
      </c>
      <c r="E1898">
        <f t="shared" si="406"/>
        <v>0.20000000000000018</v>
      </c>
      <c r="F1898" s="106">
        <v>15.5</v>
      </c>
      <c r="G1898" s="107">
        <f t="shared" si="413"/>
        <v>15.3</v>
      </c>
      <c r="H1898">
        <f t="shared" si="414"/>
        <v>3</v>
      </c>
      <c r="I1898">
        <f t="shared" si="415"/>
        <v>1986</v>
      </c>
      <c r="Q1898" t="s">
        <v>72</v>
      </c>
      <c r="R1898" s="93">
        <v>31481</v>
      </c>
      <c r="S1898">
        <v>4.9000000000000004</v>
      </c>
      <c r="T1898">
        <v>-8.1999999999999993</v>
      </c>
      <c r="U1898">
        <f t="shared" si="407"/>
        <v>-1.6499999999999995</v>
      </c>
      <c r="V1898" s="106">
        <v>14.5</v>
      </c>
      <c r="W1898" s="107">
        <f t="shared" si="416"/>
        <v>16.149999999999999</v>
      </c>
      <c r="X1898">
        <f t="shared" si="417"/>
        <v>3</v>
      </c>
      <c r="AG1898" s="93">
        <f t="shared" si="408"/>
        <v>31482</v>
      </c>
      <c r="AH1898" s="107">
        <f t="shared" si="409"/>
        <v>14.05</v>
      </c>
      <c r="AI1898" s="72">
        <f t="shared" si="410"/>
        <v>11</v>
      </c>
      <c r="AJ1898">
        <f t="shared" si="411"/>
        <v>3</v>
      </c>
      <c r="AK1898">
        <f t="shared" si="412"/>
        <v>1986</v>
      </c>
    </row>
    <row r="1899" spans="1:37" x14ac:dyDescent="0.2">
      <c r="A1899" t="s">
        <v>70</v>
      </c>
      <c r="B1899" s="93">
        <v>31482</v>
      </c>
      <c r="C1899">
        <v>9.3000000000000007</v>
      </c>
      <c r="D1899">
        <v>-4.9000000000000004</v>
      </c>
      <c r="E1899">
        <f t="shared" si="406"/>
        <v>2.2000000000000002</v>
      </c>
      <c r="F1899" s="106">
        <v>15.5</v>
      </c>
      <c r="G1899" s="107">
        <f t="shared" si="413"/>
        <v>13.3</v>
      </c>
      <c r="H1899">
        <f t="shared" si="414"/>
        <v>3</v>
      </c>
      <c r="I1899">
        <f t="shared" si="415"/>
        <v>1986</v>
      </c>
      <c r="Q1899" t="s">
        <v>72</v>
      </c>
      <c r="R1899" s="93">
        <v>31482</v>
      </c>
      <c r="S1899">
        <v>2.6</v>
      </c>
      <c r="T1899">
        <v>-3.2</v>
      </c>
      <c r="U1899">
        <f t="shared" si="407"/>
        <v>-0.30000000000000004</v>
      </c>
      <c r="V1899" s="106">
        <v>14.5</v>
      </c>
      <c r="W1899" s="107">
        <f t="shared" si="416"/>
        <v>14.8</v>
      </c>
      <c r="X1899">
        <f t="shared" si="417"/>
        <v>3</v>
      </c>
      <c r="AG1899" s="93">
        <f t="shared" si="408"/>
        <v>31483</v>
      </c>
      <c r="AH1899" s="107">
        <f t="shared" si="409"/>
        <v>14.125</v>
      </c>
      <c r="AI1899" s="72">
        <f t="shared" si="410"/>
        <v>12</v>
      </c>
      <c r="AJ1899">
        <f t="shared" si="411"/>
        <v>3</v>
      </c>
      <c r="AK1899">
        <f t="shared" si="412"/>
        <v>1986</v>
      </c>
    </row>
    <row r="1900" spans="1:37" x14ac:dyDescent="0.2">
      <c r="A1900" t="s">
        <v>70</v>
      </c>
      <c r="B1900" s="93">
        <v>31483</v>
      </c>
      <c r="C1900">
        <v>11.6</v>
      </c>
      <c r="D1900">
        <v>-3.7</v>
      </c>
      <c r="E1900">
        <f t="shared" si="406"/>
        <v>3.9499999999999997</v>
      </c>
      <c r="F1900" s="106">
        <v>15.5</v>
      </c>
      <c r="G1900" s="107">
        <f t="shared" si="413"/>
        <v>11.55</v>
      </c>
      <c r="H1900">
        <f t="shared" si="414"/>
        <v>3</v>
      </c>
      <c r="I1900">
        <f t="shared" si="415"/>
        <v>1986</v>
      </c>
      <c r="Q1900" t="s">
        <v>72</v>
      </c>
      <c r="R1900" s="93">
        <v>31483</v>
      </c>
      <c r="S1900">
        <v>0</v>
      </c>
      <c r="T1900">
        <v>-4.4000000000000004</v>
      </c>
      <c r="U1900">
        <f t="shared" si="407"/>
        <v>-2.2000000000000002</v>
      </c>
      <c r="V1900" s="106">
        <v>14.5</v>
      </c>
      <c r="W1900" s="107">
        <f t="shared" si="416"/>
        <v>16.7</v>
      </c>
      <c r="X1900">
        <f t="shared" si="417"/>
        <v>3</v>
      </c>
      <c r="AG1900" s="93">
        <f t="shared" si="408"/>
        <v>31484</v>
      </c>
      <c r="AH1900" s="107">
        <f t="shared" si="409"/>
        <v>15.5</v>
      </c>
      <c r="AI1900" s="72">
        <f t="shared" si="410"/>
        <v>13</v>
      </c>
      <c r="AJ1900">
        <f t="shared" si="411"/>
        <v>3</v>
      </c>
      <c r="AK1900">
        <f t="shared" si="412"/>
        <v>1986</v>
      </c>
    </row>
    <row r="1901" spans="1:37" x14ac:dyDescent="0.2">
      <c r="A1901" t="s">
        <v>70</v>
      </c>
      <c r="B1901" s="93">
        <v>31484</v>
      </c>
      <c r="C1901">
        <v>3.6</v>
      </c>
      <c r="D1901">
        <v>-4.3</v>
      </c>
      <c r="E1901">
        <f t="shared" si="406"/>
        <v>-0.34999999999999987</v>
      </c>
      <c r="F1901" s="106">
        <v>15.5</v>
      </c>
      <c r="G1901" s="107">
        <f t="shared" si="413"/>
        <v>15.85</v>
      </c>
      <c r="H1901">
        <f t="shared" si="414"/>
        <v>3</v>
      </c>
      <c r="I1901">
        <f t="shared" si="415"/>
        <v>1986</v>
      </c>
      <c r="Q1901" t="s">
        <v>72</v>
      </c>
      <c r="R1901" s="93">
        <v>31484</v>
      </c>
      <c r="S1901">
        <v>0.2</v>
      </c>
      <c r="T1901">
        <v>-1.5</v>
      </c>
      <c r="U1901">
        <f t="shared" si="407"/>
        <v>-0.65</v>
      </c>
      <c r="V1901" s="106">
        <v>14.5</v>
      </c>
      <c r="W1901" s="107">
        <f t="shared" si="416"/>
        <v>15.15</v>
      </c>
      <c r="X1901">
        <f t="shared" si="417"/>
        <v>3</v>
      </c>
      <c r="AG1901" s="93">
        <f t="shared" si="408"/>
        <v>31485</v>
      </c>
      <c r="AH1901" s="107">
        <f t="shared" si="409"/>
        <v>13.95</v>
      </c>
      <c r="AI1901" s="72">
        <f t="shared" si="410"/>
        <v>14</v>
      </c>
      <c r="AJ1901">
        <f t="shared" si="411"/>
        <v>3</v>
      </c>
      <c r="AK1901">
        <f t="shared" si="412"/>
        <v>1986</v>
      </c>
    </row>
    <row r="1902" spans="1:37" x14ac:dyDescent="0.2">
      <c r="A1902" t="s">
        <v>70</v>
      </c>
      <c r="B1902" s="93">
        <v>31485</v>
      </c>
      <c r="C1902">
        <v>6.7</v>
      </c>
      <c r="D1902">
        <v>-4</v>
      </c>
      <c r="E1902">
        <f t="shared" si="406"/>
        <v>1.35</v>
      </c>
      <c r="F1902" s="106">
        <v>15.5</v>
      </c>
      <c r="G1902" s="107">
        <f t="shared" si="413"/>
        <v>14.15</v>
      </c>
      <c r="H1902">
        <f t="shared" si="414"/>
        <v>3</v>
      </c>
      <c r="I1902">
        <f t="shared" si="415"/>
        <v>1986</v>
      </c>
      <c r="Q1902" t="s">
        <v>72</v>
      </c>
      <c r="R1902" s="93">
        <v>31485</v>
      </c>
      <c r="S1902">
        <v>3</v>
      </c>
      <c r="T1902">
        <v>-1.5</v>
      </c>
      <c r="U1902">
        <f t="shared" si="407"/>
        <v>0.75</v>
      </c>
      <c r="V1902" s="106">
        <v>14.5</v>
      </c>
      <c r="W1902" s="107">
        <f t="shared" si="416"/>
        <v>13.75</v>
      </c>
      <c r="X1902">
        <f t="shared" si="417"/>
        <v>3</v>
      </c>
      <c r="AG1902" s="93">
        <f t="shared" si="408"/>
        <v>31486</v>
      </c>
      <c r="AH1902" s="107">
        <f t="shared" si="409"/>
        <v>14.7</v>
      </c>
      <c r="AI1902" s="72">
        <f t="shared" si="410"/>
        <v>15</v>
      </c>
      <c r="AJ1902">
        <f t="shared" si="411"/>
        <v>3</v>
      </c>
      <c r="AK1902">
        <f t="shared" si="412"/>
        <v>1986</v>
      </c>
    </row>
    <row r="1903" spans="1:37" x14ac:dyDescent="0.2">
      <c r="A1903" t="s">
        <v>70</v>
      </c>
      <c r="B1903" s="93">
        <v>31486</v>
      </c>
      <c r="C1903">
        <v>1.8</v>
      </c>
      <c r="D1903">
        <v>-1.6</v>
      </c>
      <c r="E1903">
        <f t="shared" si="406"/>
        <v>9.9999999999999978E-2</v>
      </c>
      <c r="F1903" s="106">
        <v>15.5</v>
      </c>
      <c r="G1903" s="107">
        <f t="shared" si="413"/>
        <v>15.4</v>
      </c>
      <c r="H1903">
        <f t="shared" si="414"/>
        <v>3</v>
      </c>
      <c r="I1903">
        <f t="shared" si="415"/>
        <v>1986</v>
      </c>
      <c r="Q1903" t="s">
        <v>72</v>
      </c>
      <c r="R1903" s="93">
        <v>31486</v>
      </c>
      <c r="S1903">
        <v>1.9</v>
      </c>
      <c r="T1903">
        <v>-0.9</v>
      </c>
      <c r="U1903">
        <f t="shared" si="407"/>
        <v>0.49999999999999994</v>
      </c>
      <c r="V1903" s="106">
        <v>14.5</v>
      </c>
      <c r="W1903" s="107">
        <f t="shared" si="416"/>
        <v>14</v>
      </c>
      <c r="X1903">
        <f t="shared" si="417"/>
        <v>3</v>
      </c>
      <c r="AG1903" s="93">
        <f t="shared" si="408"/>
        <v>31487</v>
      </c>
      <c r="AH1903" s="107">
        <f t="shared" si="409"/>
        <v>14.9</v>
      </c>
      <c r="AI1903" s="72">
        <f t="shared" si="410"/>
        <v>16</v>
      </c>
      <c r="AJ1903">
        <f t="shared" si="411"/>
        <v>3</v>
      </c>
      <c r="AK1903">
        <f t="shared" si="412"/>
        <v>1986</v>
      </c>
    </row>
    <row r="1904" spans="1:37" x14ac:dyDescent="0.2">
      <c r="A1904" t="s">
        <v>70</v>
      </c>
      <c r="B1904" s="93">
        <v>31487</v>
      </c>
      <c r="C1904">
        <v>1.4</v>
      </c>
      <c r="D1904">
        <v>-1.9</v>
      </c>
      <c r="E1904">
        <f t="shared" si="406"/>
        <v>-0.25</v>
      </c>
      <c r="F1904" s="106">
        <v>15.5</v>
      </c>
      <c r="G1904" s="107">
        <f t="shared" si="413"/>
        <v>15.75</v>
      </c>
      <c r="H1904">
        <f t="shared" si="414"/>
        <v>3</v>
      </c>
      <c r="I1904">
        <f t="shared" si="415"/>
        <v>1986</v>
      </c>
      <c r="Q1904" t="s">
        <v>72</v>
      </c>
      <c r="R1904" s="93">
        <v>31487</v>
      </c>
      <c r="S1904">
        <v>2.9</v>
      </c>
      <c r="T1904">
        <v>-2</v>
      </c>
      <c r="U1904">
        <f t="shared" si="407"/>
        <v>0.44999999999999996</v>
      </c>
      <c r="V1904" s="106">
        <v>14.5</v>
      </c>
      <c r="W1904" s="107">
        <f t="shared" si="416"/>
        <v>14.05</v>
      </c>
      <c r="X1904">
        <f t="shared" si="417"/>
        <v>3</v>
      </c>
      <c r="AG1904" s="93">
        <f t="shared" si="408"/>
        <v>31488</v>
      </c>
      <c r="AH1904" s="107">
        <f t="shared" si="409"/>
        <v>13.65</v>
      </c>
      <c r="AI1904" s="72">
        <f t="shared" si="410"/>
        <v>17</v>
      </c>
      <c r="AJ1904">
        <f t="shared" si="411"/>
        <v>3</v>
      </c>
      <c r="AK1904">
        <f t="shared" si="412"/>
        <v>1986</v>
      </c>
    </row>
    <row r="1905" spans="1:37" x14ac:dyDescent="0.2">
      <c r="A1905" t="s">
        <v>70</v>
      </c>
      <c r="B1905" s="93">
        <v>31488</v>
      </c>
      <c r="C1905">
        <v>5.8</v>
      </c>
      <c r="D1905">
        <v>-2.1</v>
      </c>
      <c r="E1905">
        <f t="shared" si="406"/>
        <v>1.8499999999999999</v>
      </c>
      <c r="F1905" s="106">
        <v>15.5</v>
      </c>
      <c r="G1905" s="107">
        <f t="shared" si="413"/>
        <v>13.65</v>
      </c>
      <c r="H1905">
        <f t="shared" si="414"/>
        <v>3</v>
      </c>
      <c r="I1905">
        <f t="shared" si="415"/>
        <v>1986</v>
      </c>
      <c r="Q1905" t="s">
        <v>72</v>
      </c>
      <c r="R1905" s="93">
        <v>31488</v>
      </c>
      <c r="S1905">
        <v>4.5</v>
      </c>
      <c r="T1905">
        <v>-2.8</v>
      </c>
      <c r="U1905">
        <f t="shared" si="407"/>
        <v>0.85000000000000009</v>
      </c>
      <c r="V1905" s="106">
        <v>14.5</v>
      </c>
      <c r="W1905" s="107">
        <f t="shared" si="416"/>
        <v>13.65</v>
      </c>
      <c r="X1905">
        <f t="shared" si="417"/>
        <v>3</v>
      </c>
      <c r="AG1905" s="93">
        <f t="shared" si="408"/>
        <v>31489</v>
      </c>
      <c r="AH1905" s="107">
        <f t="shared" si="409"/>
        <v>13.8</v>
      </c>
      <c r="AI1905" s="72">
        <f t="shared" si="410"/>
        <v>18</v>
      </c>
      <c r="AJ1905">
        <f t="shared" si="411"/>
        <v>3</v>
      </c>
      <c r="AK1905">
        <f t="shared" si="412"/>
        <v>1986</v>
      </c>
    </row>
    <row r="1906" spans="1:37" x14ac:dyDescent="0.2">
      <c r="A1906" t="s">
        <v>70</v>
      </c>
      <c r="B1906" s="93">
        <v>31489</v>
      </c>
      <c r="C1906">
        <v>8.9</v>
      </c>
      <c r="D1906">
        <v>-5.2</v>
      </c>
      <c r="E1906">
        <f t="shared" si="406"/>
        <v>1.85</v>
      </c>
      <c r="F1906" s="106">
        <v>15.5</v>
      </c>
      <c r="G1906" s="107">
        <f t="shared" si="413"/>
        <v>13.65</v>
      </c>
      <c r="H1906">
        <f t="shared" si="414"/>
        <v>3</v>
      </c>
      <c r="I1906">
        <f t="shared" si="415"/>
        <v>1986</v>
      </c>
      <c r="Q1906" t="s">
        <v>72</v>
      </c>
      <c r="R1906" s="93">
        <v>31489</v>
      </c>
      <c r="S1906">
        <v>4.5</v>
      </c>
      <c r="T1906">
        <v>-3.4</v>
      </c>
      <c r="U1906">
        <f t="shared" si="407"/>
        <v>0.55000000000000004</v>
      </c>
      <c r="V1906" s="106">
        <v>14.5</v>
      </c>
      <c r="W1906" s="107">
        <f t="shared" si="416"/>
        <v>13.95</v>
      </c>
      <c r="X1906">
        <f t="shared" si="417"/>
        <v>3</v>
      </c>
      <c r="AG1906" s="93">
        <f t="shared" si="408"/>
        <v>31490</v>
      </c>
      <c r="AH1906" s="107">
        <f t="shared" si="409"/>
        <v>11.225</v>
      </c>
      <c r="AI1906" s="72">
        <f t="shared" si="410"/>
        <v>19</v>
      </c>
      <c r="AJ1906">
        <f t="shared" si="411"/>
        <v>3</v>
      </c>
      <c r="AK1906">
        <f t="shared" si="412"/>
        <v>1986</v>
      </c>
    </row>
    <row r="1907" spans="1:37" x14ac:dyDescent="0.2">
      <c r="A1907" t="s">
        <v>70</v>
      </c>
      <c r="B1907" s="93">
        <v>31490</v>
      </c>
      <c r="C1907">
        <v>9.4</v>
      </c>
      <c r="D1907">
        <v>-2.5</v>
      </c>
      <c r="E1907">
        <f t="shared" si="406"/>
        <v>3.45</v>
      </c>
      <c r="F1907" s="106">
        <v>15.5</v>
      </c>
      <c r="G1907" s="107">
        <f t="shared" si="413"/>
        <v>12.05</v>
      </c>
      <c r="H1907">
        <f t="shared" si="414"/>
        <v>3</v>
      </c>
      <c r="I1907">
        <f t="shared" si="415"/>
        <v>1986</v>
      </c>
      <c r="Q1907" t="s">
        <v>72</v>
      </c>
      <c r="R1907" s="93">
        <v>31490</v>
      </c>
      <c r="S1907">
        <v>7.9</v>
      </c>
      <c r="T1907">
        <v>0.3</v>
      </c>
      <c r="U1907">
        <f t="shared" si="407"/>
        <v>4.1000000000000005</v>
      </c>
      <c r="V1907" s="106">
        <v>14.5</v>
      </c>
      <c r="W1907" s="107">
        <f t="shared" si="416"/>
        <v>10.399999999999999</v>
      </c>
      <c r="X1907">
        <f t="shared" si="417"/>
        <v>3</v>
      </c>
      <c r="AG1907" s="93">
        <f t="shared" si="408"/>
        <v>31491</v>
      </c>
      <c r="AH1907" s="107">
        <f t="shared" si="409"/>
        <v>7.75</v>
      </c>
      <c r="AI1907" s="72">
        <f t="shared" si="410"/>
        <v>20</v>
      </c>
      <c r="AJ1907">
        <f t="shared" si="411"/>
        <v>3</v>
      </c>
      <c r="AK1907">
        <f t="shared" si="412"/>
        <v>1986</v>
      </c>
    </row>
    <row r="1908" spans="1:37" x14ac:dyDescent="0.2">
      <c r="A1908" t="s">
        <v>70</v>
      </c>
      <c r="B1908" s="93">
        <v>31491</v>
      </c>
      <c r="C1908">
        <v>17.399999999999999</v>
      </c>
      <c r="D1908">
        <v>0.1</v>
      </c>
      <c r="E1908">
        <f t="shared" si="406"/>
        <v>8.75</v>
      </c>
      <c r="F1908" s="106">
        <v>15.5</v>
      </c>
      <c r="G1908" s="107">
        <f t="shared" si="413"/>
        <v>6.75</v>
      </c>
      <c r="H1908">
        <f t="shared" si="414"/>
        <v>3</v>
      </c>
      <c r="I1908">
        <f t="shared" si="415"/>
        <v>1986</v>
      </c>
      <c r="Q1908" t="s">
        <v>72</v>
      </c>
      <c r="R1908" s="93">
        <v>31491</v>
      </c>
      <c r="S1908">
        <v>12.5</v>
      </c>
      <c r="T1908">
        <v>-1</v>
      </c>
      <c r="U1908">
        <f t="shared" si="407"/>
        <v>5.75</v>
      </c>
      <c r="V1908" s="106">
        <v>14.5</v>
      </c>
      <c r="W1908" s="107">
        <f t="shared" si="416"/>
        <v>8.75</v>
      </c>
      <c r="X1908">
        <f t="shared" si="417"/>
        <v>3</v>
      </c>
      <c r="AG1908" s="93">
        <f t="shared" si="408"/>
        <v>31492</v>
      </c>
      <c r="AH1908" s="107">
        <f t="shared" si="409"/>
        <v>7.2</v>
      </c>
      <c r="AI1908" s="72">
        <f t="shared" si="410"/>
        <v>21</v>
      </c>
      <c r="AJ1908">
        <f t="shared" si="411"/>
        <v>3</v>
      </c>
      <c r="AK1908">
        <f t="shared" si="412"/>
        <v>1986</v>
      </c>
    </row>
    <row r="1909" spans="1:37" x14ac:dyDescent="0.2">
      <c r="A1909" t="s">
        <v>70</v>
      </c>
      <c r="B1909" s="93">
        <v>31492</v>
      </c>
      <c r="C1909">
        <v>16.5</v>
      </c>
      <c r="D1909">
        <v>2.2999999999999998</v>
      </c>
      <c r="E1909">
        <f t="shared" si="406"/>
        <v>9.4</v>
      </c>
      <c r="F1909" s="106">
        <v>15.5</v>
      </c>
      <c r="G1909" s="107">
        <f t="shared" si="413"/>
        <v>6.1</v>
      </c>
      <c r="H1909">
        <f t="shared" si="414"/>
        <v>3</v>
      </c>
      <c r="I1909">
        <f t="shared" si="415"/>
        <v>1986</v>
      </c>
      <c r="Q1909" t="s">
        <v>72</v>
      </c>
      <c r="R1909" s="93">
        <v>31492</v>
      </c>
      <c r="S1909">
        <v>11.6</v>
      </c>
      <c r="T1909">
        <v>0.8</v>
      </c>
      <c r="U1909">
        <f t="shared" si="407"/>
        <v>6.2</v>
      </c>
      <c r="V1909" s="106">
        <v>14.5</v>
      </c>
      <c r="W1909" s="107">
        <f t="shared" si="416"/>
        <v>8.3000000000000007</v>
      </c>
      <c r="X1909">
        <f t="shared" si="417"/>
        <v>3</v>
      </c>
      <c r="AG1909" s="93">
        <f t="shared" si="408"/>
        <v>31493</v>
      </c>
      <c r="AH1909" s="107">
        <f t="shared" si="409"/>
        <v>12.175000000000001</v>
      </c>
      <c r="AI1909" s="72">
        <f t="shared" si="410"/>
        <v>22</v>
      </c>
      <c r="AJ1909">
        <f t="shared" si="411"/>
        <v>3</v>
      </c>
      <c r="AK1909">
        <f t="shared" si="412"/>
        <v>1986</v>
      </c>
    </row>
    <row r="1910" spans="1:37" x14ac:dyDescent="0.2">
      <c r="A1910" t="s">
        <v>70</v>
      </c>
      <c r="B1910" s="93">
        <v>31493</v>
      </c>
      <c r="C1910">
        <v>8</v>
      </c>
      <c r="D1910">
        <v>-2.9</v>
      </c>
      <c r="E1910">
        <f t="shared" si="406"/>
        <v>2.5499999999999998</v>
      </c>
      <c r="F1910" s="106">
        <v>15.5</v>
      </c>
      <c r="G1910" s="107">
        <f t="shared" si="413"/>
        <v>12.95</v>
      </c>
      <c r="H1910">
        <f t="shared" si="414"/>
        <v>3</v>
      </c>
      <c r="I1910">
        <f t="shared" si="415"/>
        <v>1986</v>
      </c>
      <c r="Q1910" t="s">
        <v>72</v>
      </c>
      <c r="R1910" s="93">
        <v>31493</v>
      </c>
      <c r="S1910">
        <v>7.2</v>
      </c>
      <c r="T1910">
        <v>-1</v>
      </c>
      <c r="U1910">
        <f t="shared" si="407"/>
        <v>3.1</v>
      </c>
      <c r="V1910" s="106">
        <v>14.5</v>
      </c>
      <c r="W1910" s="107">
        <f t="shared" si="416"/>
        <v>11.4</v>
      </c>
      <c r="X1910">
        <f t="shared" si="417"/>
        <v>3</v>
      </c>
      <c r="AG1910" s="93">
        <f t="shared" si="408"/>
        <v>31494</v>
      </c>
      <c r="AH1910" s="107">
        <f t="shared" si="409"/>
        <v>13.275</v>
      </c>
      <c r="AI1910" s="72">
        <f t="shared" si="410"/>
        <v>23</v>
      </c>
      <c r="AJ1910">
        <f t="shared" si="411"/>
        <v>3</v>
      </c>
      <c r="AK1910">
        <f t="shared" si="412"/>
        <v>1986</v>
      </c>
    </row>
    <row r="1911" spans="1:37" x14ac:dyDescent="0.2">
      <c r="A1911" t="s">
        <v>70</v>
      </c>
      <c r="B1911" s="93">
        <v>31494</v>
      </c>
      <c r="C1911">
        <v>8.3000000000000007</v>
      </c>
      <c r="D1911">
        <v>-5.3</v>
      </c>
      <c r="E1911">
        <f t="shared" si="406"/>
        <v>1.5000000000000004</v>
      </c>
      <c r="F1911" s="106">
        <v>15.5</v>
      </c>
      <c r="G1911" s="107">
        <f t="shared" si="413"/>
        <v>14</v>
      </c>
      <c r="H1911">
        <f t="shared" si="414"/>
        <v>3</v>
      </c>
      <c r="I1911">
        <f t="shared" si="415"/>
        <v>1986</v>
      </c>
      <c r="Q1911" t="s">
        <v>72</v>
      </c>
      <c r="R1911" s="93">
        <v>31494</v>
      </c>
      <c r="S1911">
        <v>6.4</v>
      </c>
      <c r="T1911">
        <v>-2.5</v>
      </c>
      <c r="U1911">
        <f t="shared" si="407"/>
        <v>1.9500000000000002</v>
      </c>
      <c r="V1911" s="106">
        <v>14.5</v>
      </c>
      <c r="W1911" s="107">
        <f t="shared" si="416"/>
        <v>12.55</v>
      </c>
      <c r="X1911">
        <f t="shared" si="417"/>
        <v>3</v>
      </c>
      <c r="AG1911" s="93">
        <f t="shared" si="408"/>
        <v>31495</v>
      </c>
      <c r="AH1911" s="107">
        <f t="shared" si="409"/>
        <v>17.425000000000001</v>
      </c>
      <c r="AI1911" s="72">
        <f t="shared" si="410"/>
        <v>24</v>
      </c>
      <c r="AJ1911">
        <f t="shared" si="411"/>
        <v>3</v>
      </c>
      <c r="AK1911">
        <f t="shared" si="412"/>
        <v>1986</v>
      </c>
    </row>
    <row r="1912" spans="1:37" x14ac:dyDescent="0.2">
      <c r="A1912" t="s">
        <v>70</v>
      </c>
      <c r="B1912" s="93">
        <v>31495</v>
      </c>
      <c r="C1912">
        <v>1.2</v>
      </c>
      <c r="D1912">
        <v>-2.2999999999999998</v>
      </c>
      <c r="E1912">
        <f t="shared" si="406"/>
        <v>-0.54999999999999993</v>
      </c>
      <c r="F1912" s="106">
        <v>15.5</v>
      </c>
      <c r="G1912" s="107">
        <f t="shared" si="413"/>
        <v>16.05</v>
      </c>
      <c r="H1912">
        <f t="shared" si="414"/>
        <v>3</v>
      </c>
      <c r="I1912">
        <f t="shared" si="415"/>
        <v>1986</v>
      </c>
      <c r="Q1912" t="s">
        <v>72</v>
      </c>
      <c r="R1912" s="93">
        <v>31495</v>
      </c>
      <c r="S1912">
        <v>-1.6</v>
      </c>
      <c r="T1912">
        <v>-7</v>
      </c>
      <c r="U1912">
        <f t="shared" si="407"/>
        <v>-4.3</v>
      </c>
      <c r="V1912" s="106">
        <v>14.5</v>
      </c>
      <c r="W1912" s="107">
        <f t="shared" si="416"/>
        <v>18.8</v>
      </c>
      <c r="X1912">
        <f t="shared" si="417"/>
        <v>3</v>
      </c>
      <c r="AG1912" s="93">
        <f t="shared" si="408"/>
        <v>31496</v>
      </c>
      <c r="AH1912" s="107">
        <f t="shared" si="409"/>
        <v>14.6</v>
      </c>
      <c r="AI1912" s="72">
        <f t="shared" si="410"/>
        <v>25</v>
      </c>
      <c r="AJ1912">
        <f t="shared" si="411"/>
        <v>3</v>
      </c>
      <c r="AK1912">
        <f t="shared" si="412"/>
        <v>1986</v>
      </c>
    </row>
    <row r="1913" spans="1:37" x14ac:dyDescent="0.2">
      <c r="A1913" t="s">
        <v>70</v>
      </c>
      <c r="B1913" s="93">
        <v>31496</v>
      </c>
      <c r="C1913">
        <v>10.199999999999999</v>
      </c>
      <c r="D1913">
        <v>-6.7</v>
      </c>
      <c r="E1913">
        <f t="shared" si="406"/>
        <v>1.7499999999999996</v>
      </c>
      <c r="F1913" s="106">
        <v>15.5</v>
      </c>
      <c r="G1913" s="107">
        <f t="shared" si="413"/>
        <v>13.75</v>
      </c>
      <c r="H1913">
        <f t="shared" si="414"/>
        <v>3</v>
      </c>
      <c r="I1913">
        <f t="shared" si="415"/>
        <v>1986</v>
      </c>
      <c r="Q1913" t="s">
        <v>72</v>
      </c>
      <c r="R1913" s="93">
        <v>31496</v>
      </c>
      <c r="S1913">
        <v>6.6</v>
      </c>
      <c r="T1913">
        <v>-8.5</v>
      </c>
      <c r="U1913">
        <f t="shared" si="407"/>
        <v>-0.95000000000000018</v>
      </c>
      <c r="V1913" s="106">
        <v>14.5</v>
      </c>
      <c r="W1913" s="107">
        <f t="shared" si="416"/>
        <v>15.45</v>
      </c>
      <c r="X1913">
        <f t="shared" si="417"/>
        <v>3</v>
      </c>
      <c r="AG1913" s="93">
        <f t="shared" si="408"/>
        <v>31497</v>
      </c>
      <c r="AH1913" s="107">
        <f t="shared" si="409"/>
        <v>8.4</v>
      </c>
      <c r="AI1913" s="72">
        <f t="shared" si="410"/>
        <v>26</v>
      </c>
      <c r="AJ1913">
        <f t="shared" si="411"/>
        <v>3</v>
      </c>
      <c r="AK1913">
        <f t="shared" si="412"/>
        <v>1986</v>
      </c>
    </row>
    <row r="1914" spans="1:37" x14ac:dyDescent="0.2">
      <c r="A1914" t="s">
        <v>70</v>
      </c>
      <c r="B1914" s="93">
        <v>31497</v>
      </c>
      <c r="C1914">
        <v>14.6</v>
      </c>
      <c r="D1914">
        <v>-2.2000000000000002</v>
      </c>
      <c r="E1914">
        <f t="shared" si="406"/>
        <v>6.1999999999999993</v>
      </c>
      <c r="F1914" s="106">
        <v>15.5</v>
      </c>
      <c r="G1914" s="107">
        <f t="shared" si="413"/>
        <v>9.3000000000000007</v>
      </c>
      <c r="H1914">
        <f t="shared" si="414"/>
        <v>3</v>
      </c>
      <c r="I1914">
        <f t="shared" si="415"/>
        <v>1986</v>
      </c>
      <c r="Q1914" t="s">
        <v>72</v>
      </c>
      <c r="R1914" s="93">
        <v>31497</v>
      </c>
      <c r="S1914">
        <v>14.4</v>
      </c>
      <c r="T1914">
        <v>-0.4</v>
      </c>
      <c r="U1914">
        <f t="shared" si="407"/>
        <v>7</v>
      </c>
      <c r="V1914" s="106">
        <v>14.5</v>
      </c>
      <c r="W1914" s="107">
        <f t="shared" si="416"/>
        <v>7.5</v>
      </c>
      <c r="X1914">
        <f t="shared" si="417"/>
        <v>3</v>
      </c>
      <c r="AG1914" s="93">
        <f t="shared" si="408"/>
        <v>31498</v>
      </c>
      <c r="AH1914" s="107">
        <f t="shared" si="409"/>
        <v>6.5249999999999995</v>
      </c>
      <c r="AI1914" s="72">
        <f t="shared" si="410"/>
        <v>27</v>
      </c>
      <c r="AJ1914">
        <f t="shared" si="411"/>
        <v>3</v>
      </c>
      <c r="AK1914">
        <f t="shared" si="412"/>
        <v>1986</v>
      </c>
    </row>
    <row r="1915" spans="1:37" x14ac:dyDescent="0.2">
      <c r="A1915" t="s">
        <v>70</v>
      </c>
      <c r="B1915" s="93">
        <v>31498</v>
      </c>
      <c r="C1915">
        <v>19.3</v>
      </c>
      <c r="D1915">
        <v>-0.4</v>
      </c>
      <c r="E1915">
        <f t="shared" si="406"/>
        <v>9.4500000000000011</v>
      </c>
      <c r="F1915" s="106">
        <v>15.5</v>
      </c>
      <c r="G1915" s="107">
        <f t="shared" si="413"/>
        <v>6.0499999999999989</v>
      </c>
      <c r="H1915">
        <f t="shared" si="414"/>
        <v>3</v>
      </c>
      <c r="I1915">
        <f t="shared" si="415"/>
        <v>1986</v>
      </c>
      <c r="Q1915" t="s">
        <v>72</v>
      </c>
      <c r="R1915" s="93">
        <v>31498</v>
      </c>
      <c r="S1915">
        <v>15.3</v>
      </c>
      <c r="T1915">
        <v>-0.3</v>
      </c>
      <c r="U1915">
        <f t="shared" si="407"/>
        <v>7.5</v>
      </c>
      <c r="V1915" s="106">
        <v>14.5</v>
      </c>
      <c r="W1915" s="107">
        <f t="shared" si="416"/>
        <v>7</v>
      </c>
      <c r="X1915">
        <f t="shared" si="417"/>
        <v>3</v>
      </c>
      <c r="AG1915" s="93">
        <f t="shared" si="408"/>
        <v>31499</v>
      </c>
      <c r="AH1915" s="107">
        <f t="shared" si="409"/>
        <v>7.6750000000000007</v>
      </c>
      <c r="AI1915" s="72">
        <f t="shared" si="410"/>
        <v>28</v>
      </c>
      <c r="AJ1915">
        <f t="shared" si="411"/>
        <v>3</v>
      </c>
      <c r="AK1915">
        <f t="shared" si="412"/>
        <v>1986</v>
      </c>
    </row>
    <row r="1916" spans="1:37" x14ac:dyDescent="0.2">
      <c r="A1916" t="s">
        <v>70</v>
      </c>
      <c r="B1916" s="93">
        <v>31499</v>
      </c>
      <c r="C1916">
        <v>15.9</v>
      </c>
      <c r="D1916">
        <v>-0.3</v>
      </c>
      <c r="E1916">
        <f t="shared" si="406"/>
        <v>7.8</v>
      </c>
      <c r="F1916" s="106">
        <v>15.5</v>
      </c>
      <c r="G1916" s="107">
        <f t="shared" si="413"/>
        <v>7.7</v>
      </c>
      <c r="H1916">
        <f t="shared" si="414"/>
        <v>3</v>
      </c>
      <c r="I1916">
        <f t="shared" si="415"/>
        <v>1986</v>
      </c>
      <c r="Q1916" t="s">
        <v>72</v>
      </c>
      <c r="R1916" s="93">
        <v>31499</v>
      </c>
      <c r="S1916">
        <v>11.6</v>
      </c>
      <c r="T1916">
        <v>2.1</v>
      </c>
      <c r="U1916">
        <f t="shared" si="407"/>
        <v>6.85</v>
      </c>
      <c r="V1916" s="106">
        <v>14.5</v>
      </c>
      <c r="W1916" s="107">
        <f t="shared" si="416"/>
        <v>7.65</v>
      </c>
      <c r="X1916">
        <f t="shared" si="417"/>
        <v>3</v>
      </c>
      <c r="AG1916" s="93">
        <f t="shared" si="408"/>
        <v>31500</v>
      </c>
      <c r="AH1916" s="107">
        <f t="shared" si="409"/>
        <v>9.4</v>
      </c>
      <c r="AI1916" s="72">
        <f t="shared" si="410"/>
        <v>29</v>
      </c>
      <c r="AJ1916">
        <f t="shared" si="411"/>
        <v>3</v>
      </c>
      <c r="AK1916">
        <f t="shared" si="412"/>
        <v>1986</v>
      </c>
    </row>
    <row r="1917" spans="1:37" x14ac:dyDescent="0.2">
      <c r="A1917" t="s">
        <v>70</v>
      </c>
      <c r="B1917" s="93">
        <v>31500</v>
      </c>
      <c r="C1917">
        <v>12.1</v>
      </c>
      <c r="D1917">
        <v>0.1</v>
      </c>
      <c r="E1917">
        <f t="shared" si="406"/>
        <v>6.1</v>
      </c>
      <c r="F1917" s="106">
        <v>15.5</v>
      </c>
      <c r="G1917" s="107">
        <f t="shared" si="413"/>
        <v>9.4</v>
      </c>
      <c r="H1917">
        <f t="shared" si="414"/>
        <v>3</v>
      </c>
      <c r="I1917">
        <f t="shared" si="415"/>
        <v>1986</v>
      </c>
      <c r="Q1917" t="s">
        <v>72</v>
      </c>
      <c r="R1917" s="93">
        <v>31500</v>
      </c>
      <c r="S1917">
        <v>9.6</v>
      </c>
      <c r="T1917">
        <v>0.6</v>
      </c>
      <c r="U1917">
        <f t="shared" si="407"/>
        <v>5.0999999999999996</v>
      </c>
      <c r="V1917" s="106">
        <v>14.5</v>
      </c>
      <c r="W1917" s="107">
        <f t="shared" si="416"/>
        <v>9.4</v>
      </c>
      <c r="X1917">
        <f t="shared" si="417"/>
        <v>3</v>
      </c>
      <c r="AG1917" s="93">
        <f t="shared" si="408"/>
        <v>31501</v>
      </c>
      <c r="AH1917" s="107">
        <f t="shared" si="409"/>
        <v>11.3</v>
      </c>
      <c r="AI1917" s="72">
        <f t="shared" si="410"/>
        <v>30</v>
      </c>
      <c r="AJ1917">
        <f t="shared" si="411"/>
        <v>3</v>
      </c>
      <c r="AK1917">
        <f t="shared" si="412"/>
        <v>1986</v>
      </c>
    </row>
    <row r="1918" spans="1:37" x14ac:dyDescent="0.2">
      <c r="A1918" t="s">
        <v>70</v>
      </c>
      <c r="B1918" s="93">
        <v>31501</v>
      </c>
      <c r="C1918">
        <v>11.4</v>
      </c>
      <c r="D1918">
        <v>-4.8</v>
      </c>
      <c r="E1918">
        <f t="shared" si="406"/>
        <v>3.3000000000000003</v>
      </c>
      <c r="F1918" s="106">
        <v>15.5</v>
      </c>
      <c r="G1918" s="107">
        <f t="shared" si="413"/>
        <v>12.2</v>
      </c>
      <c r="H1918">
        <f t="shared" si="414"/>
        <v>3</v>
      </c>
      <c r="I1918">
        <f t="shared" si="415"/>
        <v>1986</v>
      </c>
      <c r="Q1918" t="s">
        <v>72</v>
      </c>
      <c r="R1918" s="93">
        <v>31501</v>
      </c>
      <c r="S1918">
        <v>10.6</v>
      </c>
      <c r="T1918">
        <v>-2.4</v>
      </c>
      <c r="U1918">
        <f t="shared" si="407"/>
        <v>4.0999999999999996</v>
      </c>
      <c r="V1918" s="106">
        <v>14.5</v>
      </c>
      <c r="W1918" s="107">
        <f t="shared" si="416"/>
        <v>10.4</v>
      </c>
      <c r="X1918">
        <f t="shared" si="417"/>
        <v>3</v>
      </c>
      <c r="AG1918" s="93">
        <f t="shared" si="408"/>
        <v>31502</v>
      </c>
      <c r="AH1918" s="107">
        <f t="shared" si="409"/>
        <v>12.175000000000001</v>
      </c>
      <c r="AI1918" s="72">
        <f t="shared" si="410"/>
        <v>31</v>
      </c>
      <c r="AJ1918">
        <f t="shared" si="411"/>
        <v>3</v>
      </c>
      <c r="AK1918">
        <f t="shared" si="412"/>
        <v>1986</v>
      </c>
    </row>
    <row r="1919" spans="1:37" x14ac:dyDescent="0.2">
      <c r="A1919" t="s">
        <v>70</v>
      </c>
      <c r="B1919" s="93">
        <v>31502</v>
      </c>
      <c r="C1919">
        <v>11.2</v>
      </c>
      <c r="D1919">
        <v>-4</v>
      </c>
      <c r="E1919">
        <f t="shared" si="406"/>
        <v>3.5999999999999996</v>
      </c>
      <c r="F1919" s="106">
        <v>15.5</v>
      </c>
      <c r="G1919" s="107">
        <f t="shared" si="413"/>
        <v>11.9</v>
      </c>
      <c r="H1919">
        <f t="shared" si="414"/>
        <v>3</v>
      </c>
      <c r="I1919">
        <f t="shared" si="415"/>
        <v>1986</v>
      </c>
      <c r="Q1919" t="s">
        <v>72</v>
      </c>
      <c r="R1919" s="93">
        <v>31502</v>
      </c>
      <c r="S1919">
        <v>6.1</v>
      </c>
      <c r="T1919">
        <v>-2</v>
      </c>
      <c r="U1919">
        <f t="shared" si="407"/>
        <v>2.0499999999999998</v>
      </c>
      <c r="V1919" s="106">
        <v>14.5</v>
      </c>
      <c r="W1919" s="107">
        <f t="shared" si="416"/>
        <v>12.45</v>
      </c>
      <c r="X1919">
        <f t="shared" si="417"/>
        <v>3</v>
      </c>
      <c r="AG1919" s="93">
        <f t="shared" si="408"/>
        <v>31503</v>
      </c>
      <c r="AH1919" s="107">
        <f t="shared" si="409"/>
        <v>12.8</v>
      </c>
      <c r="AI1919" s="72">
        <f t="shared" si="410"/>
        <v>1</v>
      </c>
      <c r="AJ1919">
        <f t="shared" si="411"/>
        <v>4</v>
      </c>
      <c r="AK1919">
        <f t="shared" si="412"/>
        <v>1986</v>
      </c>
    </row>
    <row r="1920" spans="1:37" x14ac:dyDescent="0.2">
      <c r="A1920" t="s">
        <v>70</v>
      </c>
      <c r="B1920" s="93">
        <v>31503</v>
      </c>
      <c r="C1920">
        <v>7.8</v>
      </c>
      <c r="D1920">
        <v>-0.8</v>
      </c>
      <c r="E1920">
        <f t="shared" si="406"/>
        <v>3.5</v>
      </c>
      <c r="F1920" s="106">
        <v>15.5</v>
      </c>
      <c r="G1920" s="107">
        <f t="shared" si="413"/>
        <v>12</v>
      </c>
      <c r="H1920">
        <f t="shared" si="414"/>
        <v>4</v>
      </c>
      <c r="I1920">
        <f t="shared" si="415"/>
        <v>1986</v>
      </c>
      <c r="Q1920" t="s">
        <v>72</v>
      </c>
      <c r="R1920" s="93">
        <v>31503</v>
      </c>
      <c r="S1920">
        <v>3.9</v>
      </c>
      <c r="T1920">
        <v>-2.1</v>
      </c>
      <c r="U1920">
        <f t="shared" si="407"/>
        <v>0.89999999999999991</v>
      </c>
      <c r="V1920" s="106">
        <v>14.5</v>
      </c>
      <c r="W1920" s="107">
        <f t="shared" si="416"/>
        <v>13.6</v>
      </c>
      <c r="X1920">
        <f t="shared" si="417"/>
        <v>4</v>
      </c>
      <c r="AG1920" s="93">
        <f t="shared" si="408"/>
        <v>31504</v>
      </c>
      <c r="AH1920" s="107">
        <f t="shared" si="409"/>
        <v>14.55</v>
      </c>
      <c r="AI1920" s="72">
        <f t="shared" si="410"/>
        <v>2</v>
      </c>
      <c r="AJ1920">
        <f t="shared" si="411"/>
        <v>4</v>
      </c>
      <c r="AK1920">
        <f t="shared" si="412"/>
        <v>1986</v>
      </c>
    </row>
    <row r="1921" spans="1:37" x14ac:dyDescent="0.2">
      <c r="A1921" t="s">
        <v>70</v>
      </c>
      <c r="B1921" s="93">
        <v>31504</v>
      </c>
      <c r="C1921">
        <v>6.6</v>
      </c>
      <c r="D1921">
        <v>-6.7</v>
      </c>
      <c r="E1921">
        <f t="shared" si="406"/>
        <v>-5.0000000000000266E-2</v>
      </c>
      <c r="F1921" s="106">
        <v>15.5</v>
      </c>
      <c r="G1921" s="107">
        <f t="shared" si="413"/>
        <v>15.55</v>
      </c>
      <c r="H1921">
        <f t="shared" si="414"/>
        <v>4</v>
      </c>
      <c r="I1921">
        <f t="shared" si="415"/>
        <v>1986</v>
      </c>
      <c r="Q1921" t="s">
        <v>72</v>
      </c>
      <c r="R1921" s="93">
        <v>31504</v>
      </c>
      <c r="S1921">
        <v>6.8</v>
      </c>
      <c r="T1921">
        <v>-4.9000000000000004</v>
      </c>
      <c r="U1921">
        <f t="shared" si="407"/>
        <v>0.94999999999999973</v>
      </c>
      <c r="V1921" s="106">
        <v>14.5</v>
      </c>
      <c r="W1921" s="107">
        <f t="shared" si="416"/>
        <v>13.55</v>
      </c>
      <c r="X1921">
        <f t="shared" si="417"/>
        <v>4</v>
      </c>
      <c r="AG1921" s="93">
        <f t="shared" si="408"/>
        <v>31505</v>
      </c>
      <c r="AH1921" s="107">
        <f t="shared" si="409"/>
        <v>10.35</v>
      </c>
      <c r="AI1921" s="72">
        <f t="shared" si="410"/>
        <v>3</v>
      </c>
      <c r="AJ1921">
        <f t="shared" si="411"/>
        <v>4</v>
      </c>
      <c r="AK1921">
        <f t="shared" si="412"/>
        <v>1986</v>
      </c>
    </row>
    <row r="1922" spans="1:37" x14ac:dyDescent="0.2">
      <c r="A1922" t="s">
        <v>70</v>
      </c>
      <c r="B1922" s="93">
        <v>31505</v>
      </c>
      <c r="C1922">
        <v>13.4</v>
      </c>
      <c r="D1922">
        <v>-5.5</v>
      </c>
      <c r="E1922">
        <f t="shared" si="406"/>
        <v>3.95</v>
      </c>
      <c r="F1922" s="106">
        <v>15.5</v>
      </c>
      <c r="G1922" s="107">
        <f t="shared" si="413"/>
        <v>11.55</v>
      </c>
      <c r="H1922">
        <f t="shared" si="414"/>
        <v>4</v>
      </c>
      <c r="I1922">
        <f t="shared" si="415"/>
        <v>1986</v>
      </c>
      <c r="Q1922" t="s">
        <v>72</v>
      </c>
      <c r="R1922" s="93">
        <v>31505</v>
      </c>
      <c r="S1922">
        <v>11.9</v>
      </c>
      <c r="T1922">
        <v>-1.2</v>
      </c>
      <c r="U1922">
        <f t="shared" si="407"/>
        <v>5.3500000000000005</v>
      </c>
      <c r="V1922" s="106">
        <v>14.5</v>
      </c>
      <c r="W1922" s="107">
        <f t="shared" si="416"/>
        <v>9.1499999999999986</v>
      </c>
      <c r="X1922">
        <f t="shared" si="417"/>
        <v>4</v>
      </c>
      <c r="AG1922" s="93">
        <f t="shared" si="408"/>
        <v>31506</v>
      </c>
      <c r="AH1922" s="107">
        <f t="shared" si="409"/>
        <v>8.625</v>
      </c>
      <c r="AI1922" s="72">
        <f t="shared" si="410"/>
        <v>4</v>
      </c>
      <c r="AJ1922">
        <f t="shared" si="411"/>
        <v>4</v>
      </c>
      <c r="AK1922">
        <f t="shared" si="412"/>
        <v>1986</v>
      </c>
    </row>
    <row r="1923" spans="1:37" x14ac:dyDescent="0.2">
      <c r="A1923" t="s">
        <v>70</v>
      </c>
      <c r="B1923" s="93">
        <v>31506</v>
      </c>
      <c r="C1923">
        <v>14.5</v>
      </c>
      <c r="D1923">
        <v>-4</v>
      </c>
      <c r="E1923">
        <f t="shared" si="406"/>
        <v>5.25</v>
      </c>
      <c r="F1923" s="106">
        <v>15.5</v>
      </c>
      <c r="G1923" s="107">
        <f t="shared" si="413"/>
        <v>10.25</v>
      </c>
      <c r="H1923">
        <f t="shared" si="414"/>
        <v>4</v>
      </c>
      <c r="I1923">
        <f t="shared" si="415"/>
        <v>1986</v>
      </c>
      <c r="Q1923" t="s">
        <v>72</v>
      </c>
      <c r="R1923" s="93">
        <v>31506</v>
      </c>
      <c r="S1923">
        <v>15</v>
      </c>
      <c r="T1923">
        <v>0</v>
      </c>
      <c r="U1923">
        <f t="shared" si="407"/>
        <v>7.5</v>
      </c>
      <c r="V1923" s="106">
        <v>14.5</v>
      </c>
      <c r="W1923" s="107">
        <f t="shared" si="416"/>
        <v>7</v>
      </c>
      <c r="X1923">
        <f t="shared" si="417"/>
        <v>4</v>
      </c>
      <c r="AG1923" s="93">
        <f t="shared" si="408"/>
        <v>31507</v>
      </c>
      <c r="AH1923" s="107">
        <f t="shared" si="409"/>
        <v>6.6999999999999993</v>
      </c>
      <c r="AI1923" s="72">
        <f t="shared" si="410"/>
        <v>5</v>
      </c>
      <c r="AJ1923">
        <f t="shared" si="411"/>
        <v>4</v>
      </c>
      <c r="AK1923">
        <f t="shared" si="412"/>
        <v>1986</v>
      </c>
    </row>
    <row r="1924" spans="1:37" x14ac:dyDescent="0.2">
      <c r="A1924" t="s">
        <v>70</v>
      </c>
      <c r="B1924" s="93">
        <v>31507</v>
      </c>
      <c r="C1924">
        <v>14.1</v>
      </c>
      <c r="D1924">
        <v>1.8</v>
      </c>
      <c r="E1924">
        <f t="shared" ref="E1924:E1987" si="418">AVERAGE(C1924:D1924)</f>
        <v>7.95</v>
      </c>
      <c r="F1924" s="106">
        <v>15.5</v>
      </c>
      <c r="G1924" s="107">
        <f t="shared" si="413"/>
        <v>7.55</v>
      </c>
      <c r="H1924">
        <f t="shared" si="414"/>
        <v>4</v>
      </c>
      <c r="I1924">
        <f t="shared" si="415"/>
        <v>1986</v>
      </c>
      <c r="Q1924" t="s">
        <v>72</v>
      </c>
      <c r="R1924" s="93">
        <v>31507</v>
      </c>
      <c r="S1924">
        <v>14.6</v>
      </c>
      <c r="T1924">
        <v>2.7</v>
      </c>
      <c r="U1924">
        <f t="shared" ref="U1924:U1987" si="419">AVERAGE(S1924:T1924)</f>
        <v>8.65</v>
      </c>
      <c r="V1924" s="106">
        <v>14.5</v>
      </c>
      <c r="W1924" s="107">
        <f t="shared" si="416"/>
        <v>5.85</v>
      </c>
      <c r="X1924">
        <f t="shared" si="417"/>
        <v>4</v>
      </c>
      <c r="AG1924" s="93">
        <f t="shared" ref="AG1924:AG1987" si="420">R1925</f>
        <v>31508</v>
      </c>
      <c r="AH1924" s="107">
        <f t="shared" ref="AH1924:AH1987" si="421">AVERAGE(W1925,G1925)</f>
        <v>5.5250000000000004</v>
      </c>
      <c r="AI1924" s="72">
        <f t="shared" ref="AI1924:AI1987" si="422">DAY(AG1924)</f>
        <v>6</v>
      </c>
      <c r="AJ1924">
        <f t="shared" ref="AJ1924:AJ1987" si="423">MONTH(AG1924)</f>
        <v>4</v>
      </c>
      <c r="AK1924">
        <f t="shared" ref="AK1924:AK1987" si="424">YEAR(AG1924)</f>
        <v>1986</v>
      </c>
    </row>
    <row r="1925" spans="1:37" x14ac:dyDescent="0.2">
      <c r="A1925" t="s">
        <v>70</v>
      </c>
      <c r="B1925" s="93">
        <v>31508</v>
      </c>
      <c r="C1925">
        <v>19.399999999999999</v>
      </c>
      <c r="D1925">
        <v>3.8</v>
      </c>
      <c r="E1925">
        <f t="shared" si="418"/>
        <v>11.6</v>
      </c>
      <c r="F1925" s="106">
        <v>15.5</v>
      </c>
      <c r="G1925" s="107">
        <f t="shared" ref="G1925:G1988" si="425">IF(F1925-E1925&gt;0,F1925-E1925,0)</f>
        <v>3.9000000000000004</v>
      </c>
      <c r="H1925">
        <f t="shared" ref="H1925:H1988" si="426">MONTH(B1925)</f>
        <v>4</v>
      </c>
      <c r="I1925">
        <f t="shared" ref="I1925:I1988" si="427">YEAR(B1925)</f>
        <v>1986</v>
      </c>
      <c r="Q1925" t="s">
        <v>72</v>
      </c>
      <c r="R1925" s="93">
        <v>31508</v>
      </c>
      <c r="S1925">
        <v>14.9</v>
      </c>
      <c r="T1925">
        <v>-0.2</v>
      </c>
      <c r="U1925">
        <f t="shared" si="419"/>
        <v>7.3500000000000005</v>
      </c>
      <c r="V1925" s="106">
        <v>14.5</v>
      </c>
      <c r="W1925" s="107">
        <f t="shared" ref="W1925:W1988" si="428">IF(V1925-U1925&gt;0,V1925-U1925,0)</f>
        <v>7.1499999999999995</v>
      </c>
      <c r="X1925">
        <f t="shared" ref="X1925:X1988" si="429">MONTH(R1925)</f>
        <v>4</v>
      </c>
      <c r="AG1925" s="93">
        <f t="shared" si="420"/>
        <v>31509</v>
      </c>
      <c r="AH1925" s="107">
        <f t="shared" si="421"/>
        <v>7.8750000000000009</v>
      </c>
      <c r="AI1925" s="72">
        <f t="shared" si="422"/>
        <v>7</v>
      </c>
      <c r="AJ1925">
        <f t="shared" si="423"/>
        <v>4</v>
      </c>
      <c r="AK1925">
        <f t="shared" si="424"/>
        <v>1986</v>
      </c>
    </row>
    <row r="1926" spans="1:37" x14ac:dyDescent="0.2">
      <c r="A1926" t="s">
        <v>70</v>
      </c>
      <c r="B1926" s="93">
        <v>31509</v>
      </c>
      <c r="C1926">
        <v>17.8</v>
      </c>
      <c r="D1926">
        <v>-4.4000000000000004</v>
      </c>
      <c r="E1926">
        <f t="shared" si="418"/>
        <v>6.7</v>
      </c>
      <c r="F1926" s="106">
        <v>15.5</v>
      </c>
      <c r="G1926" s="107">
        <f t="shared" si="425"/>
        <v>8.8000000000000007</v>
      </c>
      <c r="H1926">
        <f t="shared" si="426"/>
        <v>4</v>
      </c>
      <c r="I1926">
        <f t="shared" si="427"/>
        <v>1986</v>
      </c>
      <c r="Q1926" t="s">
        <v>72</v>
      </c>
      <c r="R1926" s="93">
        <v>31509</v>
      </c>
      <c r="S1926">
        <v>17.399999999999999</v>
      </c>
      <c r="T1926">
        <v>-2.2999999999999998</v>
      </c>
      <c r="U1926">
        <f t="shared" si="419"/>
        <v>7.5499999999999989</v>
      </c>
      <c r="V1926" s="106">
        <v>14.5</v>
      </c>
      <c r="W1926" s="107">
        <f t="shared" si="428"/>
        <v>6.9500000000000011</v>
      </c>
      <c r="X1926">
        <f t="shared" si="429"/>
        <v>4</v>
      </c>
      <c r="AG1926" s="93">
        <f t="shared" si="420"/>
        <v>31510</v>
      </c>
      <c r="AH1926" s="107">
        <f t="shared" si="421"/>
        <v>1.375</v>
      </c>
      <c r="AI1926" s="72">
        <f t="shared" si="422"/>
        <v>8</v>
      </c>
      <c r="AJ1926">
        <f t="shared" si="423"/>
        <v>4</v>
      </c>
      <c r="AK1926">
        <f t="shared" si="424"/>
        <v>1986</v>
      </c>
    </row>
    <row r="1927" spans="1:37" x14ac:dyDescent="0.2">
      <c r="A1927" t="s">
        <v>70</v>
      </c>
      <c r="B1927" s="93">
        <v>31510</v>
      </c>
      <c r="C1927">
        <v>25</v>
      </c>
      <c r="D1927">
        <v>1</v>
      </c>
      <c r="E1927">
        <f t="shared" si="418"/>
        <v>13</v>
      </c>
      <c r="F1927" s="106">
        <v>15.5</v>
      </c>
      <c r="G1927" s="107">
        <f t="shared" si="425"/>
        <v>2.5</v>
      </c>
      <c r="H1927">
        <f t="shared" si="426"/>
        <v>4</v>
      </c>
      <c r="I1927">
        <f t="shared" si="427"/>
        <v>1986</v>
      </c>
      <c r="Q1927" t="s">
        <v>72</v>
      </c>
      <c r="R1927" s="93">
        <v>31510</v>
      </c>
      <c r="S1927">
        <v>24</v>
      </c>
      <c r="T1927">
        <v>4.5</v>
      </c>
      <c r="U1927">
        <f t="shared" si="419"/>
        <v>14.25</v>
      </c>
      <c r="V1927" s="106">
        <v>14.5</v>
      </c>
      <c r="W1927" s="107">
        <f t="shared" si="428"/>
        <v>0.25</v>
      </c>
      <c r="X1927">
        <f t="shared" si="429"/>
        <v>4</v>
      </c>
      <c r="AG1927" s="93">
        <f t="shared" si="420"/>
        <v>31511</v>
      </c>
      <c r="AH1927" s="107">
        <f t="shared" si="421"/>
        <v>7.55</v>
      </c>
      <c r="AI1927" s="72">
        <f t="shared" si="422"/>
        <v>9</v>
      </c>
      <c r="AJ1927">
        <f t="shared" si="423"/>
        <v>4</v>
      </c>
      <c r="AK1927">
        <f t="shared" si="424"/>
        <v>1986</v>
      </c>
    </row>
    <row r="1928" spans="1:37" x14ac:dyDescent="0.2">
      <c r="A1928" t="s">
        <v>70</v>
      </c>
      <c r="B1928" s="93">
        <v>31511</v>
      </c>
      <c r="C1928">
        <v>14.7</v>
      </c>
      <c r="D1928">
        <v>2.8</v>
      </c>
      <c r="E1928">
        <f t="shared" si="418"/>
        <v>8.75</v>
      </c>
      <c r="F1928" s="106">
        <v>15.5</v>
      </c>
      <c r="G1928" s="107">
        <f t="shared" si="425"/>
        <v>6.75</v>
      </c>
      <c r="H1928">
        <f t="shared" si="426"/>
        <v>4</v>
      </c>
      <c r="I1928">
        <f t="shared" si="427"/>
        <v>1986</v>
      </c>
      <c r="Q1928" t="s">
        <v>72</v>
      </c>
      <c r="R1928" s="93">
        <v>31511</v>
      </c>
      <c r="S1928">
        <v>9.9</v>
      </c>
      <c r="T1928">
        <v>2.4</v>
      </c>
      <c r="U1928">
        <f t="shared" si="419"/>
        <v>6.15</v>
      </c>
      <c r="V1928" s="106">
        <v>14.5</v>
      </c>
      <c r="W1928" s="107">
        <f t="shared" si="428"/>
        <v>8.35</v>
      </c>
      <c r="X1928">
        <f t="shared" si="429"/>
        <v>4</v>
      </c>
      <c r="AG1928" s="93">
        <f t="shared" si="420"/>
        <v>31512</v>
      </c>
      <c r="AH1928" s="107">
        <f t="shared" si="421"/>
        <v>15.7</v>
      </c>
      <c r="AI1928" s="72">
        <f t="shared" si="422"/>
        <v>10</v>
      </c>
      <c r="AJ1928">
        <f t="shared" si="423"/>
        <v>4</v>
      </c>
      <c r="AK1928">
        <f t="shared" si="424"/>
        <v>1986</v>
      </c>
    </row>
    <row r="1929" spans="1:37" x14ac:dyDescent="0.2">
      <c r="A1929" t="s">
        <v>70</v>
      </c>
      <c r="B1929" s="93">
        <v>31512</v>
      </c>
      <c r="C1929">
        <v>4.9000000000000004</v>
      </c>
      <c r="D1929">
        <v>-4.2</v>
      </c>
      <c r="E1929">
        <f t="shared" si="418"/>
        <v>0.35000000000000009</v>
      </c>
      <c r="F1929" s="106">
        <v>15.5</v>
      </c>
      <c r="G1929" s="107">
        <f t="shared" si="425"/>
        <v>15.15</v>
      </c>
      <c r="H1929">
        <f t="shared" si="426"/>
        <v>4</v>
      </c>
      <c r="I1929">
        <f t="shared" si="427"/>
        <v>1986</v>
      </c>
      <c r="Q1929" t="s">
        <v>72</v>
      </c>
      <c r="R1929" s="93">
        <v>31512</v>
      </c>
      <c r="S1929">
        <v>3</v>
      </c>
      <c r="T1929">
        <v>-6.5</v>
      </c>
      <c r="U1929">
        <f t="shared" si="419"/>
        <v>-1.75</v>
      </c>
      <c r="V1929" s="106">
        <v>14.5</v>
      </c>
      <c r="W1929" s="107">
        <f t="shared" si="428"/>
        <v>16.25</v>
      </c>
      <c r="X1929">
        <f t="shared" si="429"/>
        <v>4</v>
      </c>
      <c r="AG1929" s="93">
        <f t="shared" si="420"/>
        <v>31513</v>
      </c>
      <c r="AH1929" s="107">
        <f t="shared" si="421"/>
        <v>22.175000000000001</v>
      </c>
      <c r="AI1929" s="72">
        <f t="shared" si="422"/>
        <v>11</v>
      </c>
      <c r="AJ1929">
        <f t="shared" si="423"/>
        <v>4</v>
      </c>
      <c r="AK1929">
        <f t="shared" si="424"/>
        <v>1986</v>
      </c>
    </row>
    <row r="1930" spans="1:37" x14ac:dyDescent="0.2">
      <c r="A1930" t="s">
        <v>70</v>
      </c>
      <c r="B1930" s="93">
        <v>31513</v>
      </c>
      <c r="C1930">
        <v>-4.0999999999999996</v>
      </c>
      <c r="D1930">
        <v>-9</v>
      </c>
      <c r="E1930">
        <f t="shared" si="418"/>
        <v>-6.55</v>
      </c>
      <c r="F1930" s="106">
        <v>15.5</v>
      </c>
      <c r="G1930" s="107">
        <f t="shared" si="425"/>
        <v>22.05</v>
      </c>
      <c r="H1930">
        <f t="shared" si="426"/>
        <v>4</v>
      </c>
      <c r="I1930">
        <f t="shared" si="427"/>
        <v>1986</v>
      </c>
      <c r="Q1930" t="s">
        <v>72</v>
      </c>
      <c r="R1930" s="93">
        <v>31513</v>
      </c>
      <c r="S1930">
        <v>-4.7</v>
      </c>
      <c r="T1930">
        <v>-10.9</v>
      </c>
      <c r="U1930">
        <f t="shared" si="419"/>
        <v>-7.8000000000000007</v>
      </c>
      <c r="V1930" s="106">
        <v>14.5</v>
      </c>
      <c r="W1930" s="107">
        <f t="shared" si="428"/>
        <v>22.3</v>
      </c>
      <c r="X1930">
        <f t="shared" si="429"/>
        <v>4</v>
      </c>
      <c r="AG1930" s="93">
        <f t="shared" si="420"/>
        <v>31514</v>
      </c>
      <c r="AH1930" s="107">
        <f t="shared" si="421"/>
        <v>24.700000000000003</v>
      </c>
      <c r="AI1930" s="72">
        <f t="shared" si="422"/>
        <v>12</v>
      </c>
      <c r="AJ1930">
        <f t="shared" si="423"/>
        <v>4</v>
      </c>
      <c r="AK1930">
        <f t="shared" si="424"/>
        <v>1986</v>
      </c>
    </row>
    <row r="1931" spans="1:37" x14ac:dyDescent="0.2">
      <c r="A1931" t="s">
        <v>70</v>
      </c>
      <c r="B1931" s="93">
        <v>31514</v>
      </c>
      <c r="C1931">
        <v>-8</v>
      </c>
      <c r="D1931">
        <v>-12.1</v>
      </c>
      <c r="E1931">
        <f t="shared" si="418"/>
        <v>-10.050000000000001</v>
      </c>
      <c r="F1931" s="106">
        <v>15.5</v>
      </c>
      <c r="G1931" s="107">
        <f t="shared" si="425"/>
        <v>25.55</v>
      </c>
      <c r="H1931">
        <f t="shared" si="426"/>
        <v>4</v>
      </c>
      <c r="I1931">
        <f t="shared" si="427"/>
        <v>1986</v>
      </c>
      <c r="Q1931" t="s">
        <v>72</v>
      </c>
      <c r="R1931" s="93">
        <v>31514</v>
      </c>
      <c r="S1931">
        <v>-5.6</v>
      </c>
      <c r="T1931">
        <v>-13.1</v>
      </c>
      <c r="U1931">
        <f t="shared" si="419"/>
        <v>-9.35</v>
      </c>
      <c r="V1931" s="106">
        <v>14.5</v>
      </c>
      <c r="W1931" s="107">
        <f t="shared" si="428"/>
        <v>23.85</v>
      </c>
      <c r="X1931">
        <f t="shared" si="429"/>
        <v>4</v>
      </c>
      <c r="AG1931" s="93">
        <f t="shared" si="420"/>
        <v>31515</v>
      </c>
      <c r="AH1931" s="107">
        <f t="shared" si="421"/>
        <v>23.325000000000003</v>
      </c>
      <c r="AI1931" s="72">
        <f t="shared" si="422"/>
        <v>13</v>
      </c>
      <c r="AJ1931">
        <f t="shared" si="423"/>
        <v>4</v>
      </c>
      <c r="AK1931">
        <f t="shared" si="424"/>
        <v>1986</v>
      </c>
    </row>
    <row r="1932" spans="1:37" x14ac:dyDescent="0.2">
      <c r="A1932" t="s">
        <v>70</v>
      </c>
      <c r="B1932" s="93">
        <v>31515</v>
      </c>
      <c r="C1932">
        <v>-5.4</v>
      </c>
      <c r="D1932">
        <v>-13.3</v>
      </c>
      <c r="E1932">
        <f t="shared" si="418"/>
        <v>-9.3500000000000014</v>
      </c>
      <c r="F1932" s="106">
        <v>15.5</v>
      </c>
      <c r="G1932" s="107">
        <f t="shared" si="425"/>
        <v>24.85</v>
      </c>
      <c r="H1932">
        <f t="shared" si="426"/>
        <v>4</v>
      </c>
      <c r="I1932">
        <f t="shared" si="427"/>
        <v>1986</v>
      </c>
      <c r="Q1932" t="s">
        <v>72</v>
      </c>
      <c r="R1932" s="93">
        <v>31515</v>
      </c>
      <c r="S1932">
        <v>-2.7</v>
      </c>
      <c r="T1932">
        <v>-11.9</v>
      </c>
      <c r="U1932">
        <f t="shared" si="419"/>
        <v>-7.3000000000000007</v>
      </c>
      <c r="V1932" s="106">
        <v>14.5</v>
      </c>
      <c r="W1932" s="107">
        <f t="shared" si="428"/>
        <v>21.8</v>
      </c>
      <c r="X1932">
        <f t="shared" si="429"/>
        <v>4</v>
      </c>
      <c r="AG1932" s="93">
        <f t="shared" si="420"/>
        <v>31516</v>
      </c>
      <c r="AH1932" s="107">
        <f t="shared" si="421"/>
        <v>16.475000000000001</v>
      </c>
      <c r="AI1932" s="72">
        <f t="shared" si="422"/>
        <v>14</v>
      </c>
      <c r="AJ1932">
        <f t="shared" si="423"/>
        <v>4</v>
      </c>
      <c r="AK1932">
        <f t="shared" si="424"/>
        <v>1986</v>
      </c>
    </row>
    <row r="1933" spans="1:37" x14ac:dyDescent="0.2">
      <c r="A1933" t="s">
        <v>70</v>
      </c>
      <c r="B1933" s="93">
        <v>31516</v>
      </c>
      <c r="C1933">
        <v>6.4</v>
      </c>
      <c r="D1933">
        <v>-8.5</v>
      </c>
      <c r="E1933">
        <f t="shared" si="418"/>
        <v>-1.0499999999999998</v>
      </c>
      <c r="F1933" s="106">
        <v>15.5</v>
      </c>
      <c r="G1933" s="107">
        <f t="shared" si="425"/>
        <v>16.55</v>
      </c>
      <c r="H1933">
        <f t="shared" si="426"/>
        <v>4</v>
      </c>
      <c r="I1933">
        <f t="shared" si="427"/>
        <v>1986</v>
      </c>
      <c r="Q1933" t="s">
        <v>72</v>
      </c>
      <c r="R1933" s="93">
        <v>31516</v>
      </c>
      <c r="S1933">
        <v>4.7</v>
      </c>
      <c r="T1933">
        <v>-8.5</v>
      </c>
      <c r="U1933">
        <f t="shared" si="419"/>
        <v>-1.9</v>
      </c>
      <c r="V1933" s="106">
        <v>14.5</v>
      </c>
      <c r="W1933" s="107">
        <f t="shared" si="428"/>
        <v>16.399999999999999</v>
      </c>
      <c r="X1933">
        <f t="shared" si="429"/>
        <v>4</v>
      </c>
      <c r="AG1933" s="93">
        <f t="shared" si="420"/>
        <v>31517</v>
      </c>
      <c r="AH1933" s="107">
        <f t="shared" si="421"/>
        <v>9.65</v>
      </c>
      <c r="AI1933" s="72">
        <f t="shared" si="422"/>
        <v>15</v>
      </c>
      <c r="AJ1933">
        <f t="shared" si="423"/>
        <v>4</v>
      </c>
      <c r="AK1933">
        <f t="shared" si="424"/>
        <v>1986</v>
      </c>
    </row>
    <row r="1934" spans="1:37" x14ac:dyDescent="0.2">
      <c r="A1934" t="s">
        <v>70</v>
      </c>
      <c r="B1934" s="93">
        <v>31517</v>
      </c>
      <c r="C1934">
        <v>13.7</v>
      </c>
      <c r="D1934">
        <v>-0.5</v>
      </c>
      <c r="E1934">
        <f t="shared" si="418"/>
        <v>6.6</v>
      </c>
      <c r="F1934" s="106">
        <v>15.5</v>
      </c>
      <c r="G1934" s="107">
        <f t="shared" si="425"/>
        <v>8.9</v>
      </c>
      <c r="H1934">
        <f t="shared" si="426"/>
        <v>4</v>
      </c>
      <c r="I1934">
        <f t="shared" si="427"/>
        <v>1986</v>
      </c>
      <c r="Q1934" t="s">
        <v>72</v>
      </c>
      <c r="R1934" s="93">
        <v>31517</v>
      </c>
      <c r="S1934">
        <v>12.2</v>
      </c>
      <c r="T1934">
        <v>-4</v>
      </c>
      <c r="U1934">
        <f t="shared" si="419"/>
        <v>4.0999999999999996</v>
      </c>
      <c r="V1934" s="106">
        <v>14.5</v>
      </c>
      <c r="W1934" s="107">
        <f t="shared" si="428"/>
        <v>10.4</v>
      </c>
      <c r="X1934">
        <f t="shared" si="429"/>
        <v>4</v>
      </c>
      <c r="AG1934" s="93">
        <f t="shared" si="420"/>
        <v>31518</v>
      </c>
      <c r="AH1934" s="107">
        <f t="shared" si="421"/>
        <v>12.074999999999999</v>
      </c>
      <c r="AI1934" s="72">
        <f t="shared" si="422"/>
        <v>16</v>
      </c>
      <c r="AJ1934">
        <f t="shared" si="423"/>
        <v>4</v>
      </c>
      <c r="AK1934">
        <f t="shared" si="424"/>
        <v>1986</v>
      </c>
    </row>
    <row r="1935" spans="1:37" x14ac:dyDescent="0.2">
      <c r="A1935" t="s">
        <v>70</v>
      </c>
      <c r="B1935" s="93">
        <v>31518</v>
      </c>
      <c r="C1935">
        <v>8.4</v>
      </c>
      <c r="D1935">
        <v>-2.2999999999999998</v>
      </c>
      <c r="E1935">
        <f t="shared" si="418"/>
        <v>3.0500000000000003</v>
      </c>
      <c r="F1935" s="106">
        <v>15.5</v>
      </c>
      <c r="G1935" s="107">
        <f t="shared" si="425"/>
        <v>12.45</v>
      </c>
      <c r="H1935">
        <f t="shared" si="426"/>
        <v>4</v>
      </c>
      <c r="I1935">
        <f t="shared" si="427"/>
        <v>1986</v>
      </c>
      <c r="Q1935" t="s">
        <v>72</v>
      </c>
      <c r="R1935" s="93">
        <v>31518</v>
      </c>
      <c r="S1935">
        <v>6.2</v>
      </c>
      <c r="T1935">
        <v>-0.6</v>
      </c>
      <c r="U1935">
        <f t="shared" si="419"/>
        <v>2.8000000000000003</v>
      </c>
      <c r="V1935" s="106">
        <v>14.5</v>
      </c>
      <c r="W1935" s="107">
        <f t="shared" si="428"/>
        <v>11.7</v>
      </c>
      <c r="X1935">
        <f t="shared" si="429"/>
        <v>4</v>
      </c>
      <c r="AG1935" s="93">
        <f t="shared" si="420"/>
        <v>31519</v>
      </c>
      <c r="AH1935" s="107">
        <f t="shared" si="421"/>
        <v>9.7250000000000014</v>
      </c>
      <c r="AI1935" s="72">
        <f t="shared" si="422"/>
        <v>17</v>
      </c>
      <c r="AJ1935">
        <f t="shared" si="423"/>
        <v>4</v>
      </c>
      <c r="AK1935">
        <f t="shared" si="424"/>
        <v>1986</v>
      </c>
    </row>
    <row r="1936" spans="1:37" x14ac:dyDescent="0.2">
      <c r="A1936" t="s">
        <v>70</v>
      </c>
      <c r="B1936" s="93">
        <v>31519</v>
      </c>
      <c r="C1936">
        <v>12.6</v>
      </c>
      <c r="D1936">
        <v>-3.9</v>
      </c>
      <c r="E1936">
        <f t="shared" si="418"/>
        <v>4.3499999999999996</v>
      </c>
      <c r="F1936" s="106">
        <v>15.5</v>
      </c>
      <c r="G1936" s="107">
        <f t="shared" si="425"/>
        <v>11.15</v>
      </c>
      <c r="H1936">
        <f t="shared" si="426"/>
        <v>4</v>
      </c>
      <c r="I1936">
        <f t="shared" si="427"/>
        <v>1986</v>
      </c>
      <c r="Q1936" t="s">
        <v>72</v>
      </c>
      <c r="R1936" s="93">
        <v>31519</v>
      </c>
      <c r="S1936">
        <v>12.4</v>
      </c>
      <c r="T1936">
        <v>0</v>
      </c>
      <c r="U1936">
        <f t="shared" si="419"/>
        <v>6.2</v>
      </c>
      <c r="V1936" s="106">
        <v>14.5</v>
      </c>
      <c r="W1936" s="107">
        <f t="shared" si="428"/>
        <v>8.3000000000000007</v>
      </c>
      <c r="X1936">
        <f t="shared" si="429"/>
        <v>4</v>
      </c>
      <c r="AG1936" s="93">
        <f t="shared" si="420"/>
        <v>31520</v>
      </c>
      <c r="AH1936" s="107">
        <f t="shared" si="421"/>
        <v>7.625</v>
      </c>
      <c r="AI1936" s="72">
        <f t="shared" si="422"/>
        <v>18</v>
      </c>
      <c r="AJ1936">
        <f t="shared" si="423"/>
        <v>4</v>
      </c>
      <c r="AK1936">
        <f t="shared" si="424"/>
        <v>1986</v>
      </c>
    </row>
    <row r="1937" spans="1:37" x14ac:dyDescent="0.2">
      <c r="A1937" t="s">
        <v>70</v>
      </c>
      <c r="B1937" s="93">
        <v>31520</v>
      </c>
      <c r="C1937">
        <v>12.3</v>
      </c>
      <c r="D1937">
        <v>3.8</v>
      </c>
      <c r="E1937">
        <f t="shared" si="418"/>
        <v>8.0500000000000007</v>
      </c>
      <c r="F1937" s="106">
        <v>15.5</v>
      </c>
      <c r="G1937" s="107">
        <f t="shared" si="425"/>
        <v>7.4499999999999993</v>
      </c>
      <c r="H1937">
        <f t="shared" si="426"/>
        <v>4</v>
      </c>
      <c r="I1937">
        <f t="shared" si="427"/>
        <v>1986</v>
      </c>
      <c r="Q1937" t="s">
        <v>72</v>
      </c>
      <c r="R1937" s="93">
        <v>31520</v>
      </c>
      <c r="S1937">
        <v>13.3</v>
      </c>
      <c r="T1937">
        <v>0.1</v>
      </c>
      <c r="U1937">
        <f t="shared" si="419"/>
        <v>6.7</v>
      </c>
      <c r="V1937" s="106">
        <v>14.5</v>
      </c>
      <c r="W1937" s="107">
        <f t="shared" si="428"/>
        <v>7.8</v>
      </c>
      <c r="X1937">
        <f t="shared" si="429"/>
        <v>4</v>
      </c>
      <c r="AG1937" s="93">
        <f t="shared" si="420"/>
        <v>31521</v>
      </c>
      <c r="AH1937" s="107">
        <f t="shared" si="421"/>
        <v>5.7750000000000004</v>
      </c>
      <c r="AI1937" s="72">
        <f t="shared" si="422"/>
        <v>19</v>
      </c>
      <c r="AJ1937">
        <f t="shared" si="423"/>
        <v>4</v>
      </c>
      <c r="AK1937">
        <f t="shared" si="424"/>
        <v>1986</v>
      </c>
    </row>
    <row r="1938" spans="1:37" x14ac:dyDescent="0.2">
      <c r="A1938" t="s">
        <v>70</v>
      </c>
      <c r="B1938" s="93">
        <v>31521</v>
      </c>
      <c r="C1938">
        <v>17.3</v>
      </c>
      <c r="D1938">
        <v>5</v>
      </c>
      <c r="E1938">
        <f t="shared" si="418"/>
        <v>11.15</v>
      </c>
      <c r="F1938" s="106">
        <v>15.5</v>
      </c>
      <c r="G1938" s="107">
        <f t="shared" si="425"/>
        <v>4.3499999999999996</v>
      </c>
      <c r="H1938">
        <f t="shared" si="426"/>
        <v>4</v>
      </c>
      <c r="I1938">
        <f t="shared" si="427"/>
        <v>1986</v>
      </c>
      <c r="Q1938" t="s">
        <v>72</v>
      </c>
      <c r="R1938" s="93">
        <v>31521</v>
      </c>
      <c r="S1938">
        <v>14.9</v>
      </c>
      <c r="T1938">
        <v>-0.3</v>
      </c>
      <c r="U1938">
        <f t="shared" si="419"/>
        <v>7.3</v>
      </c>
      <c r="V1938" s="106">
        <v>14.5</v>
      </c>
      <c r="W1938" s="107">
        <f t="shared" si="428"/>
        <v>7.2</v>
      </c>
      <c r="X1938">
        <f t="shared" si="429"/>
        <v>4</v>
      </c>
      <c r="AG1938" s="93">
        <f t="shared" si="420"/>
        <v>31522</v>
      </c>
      <c r="AH1938" s="107">
        <f t="shared" si="421"/>
        <v>2.2000000000000002</v>
      </c>
      <c r="AI1938" s="72">
        <f t="shared" si="422"/>
        <v>20</v>
      </c>
      <c r="AJ1938">
        <f t="shared" si="423"/>
        <v>4</v>
      </c>
      <c r="AK1938">
        <f t="shared" si="424"/>
        <v>1986</v>
      </c>
    </row>
    <row r="1939" spans="1:37" x14ac:dyDescent="0.2">
      <c r="A1939" t="s">
        <v>70</v>
      </c>
      <c r="B1939" s="93">
        <v>31522</v>
      </c>
      <c r="C1939">
        <v>20</v>
      </c>
      <c r="D1939">
        <v>8.6999999999999993</v>
      </c>
      <c r="E1939">
        <f t="shared" si="418"/>
        <v>14.35</v>
      </c>
      <c r="F1939" s="106">
        <v>15.5</v>
      </c>
      <c r="G1939" s="107">
        <f t="shared" si="425"/>
        <v>1.1500000000000004</v>
      </c>
      <c r="H1939">
        <f t="shared" si="426"/>
        <v>4</v>
      </c>
      <c r="I1939">
        <f t="shared" si="427"/>
        <v>1986</v>
      </c>
      <c r="Q1939" t="s">
        <v>72</v>
      </c>
      <c r="R1939" s="93">
        <v>31522</v>
      </c>
      <c r="S1939">
        <v>19</v>
      </c>
      <c r="T1939">
        <v>3.5</v>
      </c>
      <c r="U1939">
        <f t="shared" si="419"/>
        <v>11.25</v>
      </c>
      <c r="V1939" s="106">
        <v>14.5</v>
      </c>
      <c r="W1939" s="107">
        <f t="shared" si="428"/>
        <v>3.25</v>
      </c>
      <c r="X1939">
        <f t="shared" si="429"/>
        <v>4</v>
      </c>
      <c r="AG1939" s="93">
        <f t="shared" si="420"/>
        <v>31523</v>
      </c>
      <c r="AH1939" s="107">
        <f t="shared" si="421"/>
        <v>4.5750000000000002</v>
      </c>
      <c r="AI1939" s="72">
        <f t="shared" si="422"/>
        <v>21</v>
      </c>
      <c r="AJ1939">
        <f t="shared" si="423"/>
        <v>4</v>
      </c>
      <c r="AK1939">
        <f t="shared" si="424"/>
        <v>1986</v>
      </c>
    </row>
    <row r="1940" spans="1:37" x14ac:dyDescent="0.2">
      <c r="A1940" t="s">
        <v>70</v>
      </c>
      <c r="B1940" s="93">
        <v>31523</v>
      </c>
      <c r="C1940">
        <v>19.899999999999999</v>
      </c>
      <c r="D1940">
        <v>4.8</v>
      </c>
      <c r="E1940">
        <f t="shared" si="418"/>
        <v>12.35</v>
      </c>
      <c r="F1940" s="106">
        <v>15.5</v>
      </c>
      <c r="G1940" s="107">
        <f t="shared" si="425"/>
        <v>3.1500000000000004</v>
      </c>
      <c r="H1940">
        <f t="shared" si="426"/>
        <v>4</v>
      </c>
      <c r="I1940">
        <f t="shared" si="427"/>
        <v>1986</v>
      </c>
      <c r="Q1940" t="s">
        <v>72</v>
      </c>
      <c r="R1940" s="93">
        <v>31523</v>
      </c>
      <c r="S1940">
        <v>17.399999999999999</v>
      </c>
      <c r="T1940">
        <v>-0.4</v>
      </c>
      <c r="U1940">
        <f t="shared" si="419"/>
        <v>8.5</v>
      </c>
      <c r="V1940" s="106">
        <v>14.5</v>
      </c>
      <c r="W1940" s="107">
        <f t="shared" si="428"/>
        <v>6</v>
      </c>
      <c r="X1940">
        <f t="shared" si="429"/>
        <v>4</v>
      </c>
      <c r="AG1940" s="93">
        <f t="shared" si="420"/>
        <v>31524</v>
      </c>
      <c r="AH1940" s="107">
        <f t="shared" si="421"/>
        <v>9.4250000000000007</v>
      </c>
      <c r="AI1940" s="72">
        <f t="shared" si="422"/>
        <v>22</v>
      </c>
      <c r="AJ1940">
        <f t="shared" si="423"/>
        <v>4</v>
      </c>
      <c r="AK1940">
        <f t="shared" si="424"/>
        <v>1986</v>
      </c>
    </row>
    <row r="1941" spans="1:37" x14ac:dyDescent="0.2">
      <c r="A1941" t="s">
        <v>70</v>
      </c>
      <c r="B1941" s="93">
        <v>31524</v>
      </c>
      <c r="C1941">
        <v>13.1</v>
      </c>
      <c r="D1941">
        <v>1.2</v>
      </c>
      <c r="E1941">
        <f t="shared" si="418"/>
        <v>7.1499999999999995</v>
      </c>
      <c r="F1941" s="106">
        <v>15.5</v>
      </c>
      <c r="G1941" s="107">
        <f t="shared" si="425"/>
        <v>8.3500000000000014</v>
      </c>
      <c r="H1941">
        <f t="shared" si="426"/>
        <v>4</v>
      </c>
      <c r="I1941">
        <f t="shared" si="427"/>
        <v>1986</v>
      </c>
      <c r="Q1941" t="s">
        <v>72</v>
      </c>
      <c r="R1941" s="93">
        <v>31524</v>
      </c>
      <c r="S1941">
        <v>7.6</v>
      </c>
      <c r="T1941">
        <v>0.4</v>
      </c>
      <c r="U1941">
        <f t="shared" si="419"/>
        <v>4</v>
      </c>
      <c r="V1941" s="106">
        <v>14.5</v>
      </c>
      <c r="W1941" s="107">
        <f t="shared" si="428"/>
        <v>10.5</v>
      </c>
      <c r="X1941">
        <f t="shared" si="429"/>
        <v>4</v>
      </c>
      <c r="AG1941" s="93">
        <f t="shared" si="420"/>
        <v>31525</v>
      </c>
      <c r="AH1941" s="107">
        <f t="shared" si="421"/>
        <v>12.4</v>
      </c>
      <c r="AI1941" s="72">
        <f t="shared" si="422"/>
        <v>23</v>
      </c>
      <c r="AJ1941">
        <f t="shared" si="423"/>
        <v>4</v>
      </c>
      <c r="AK1941">
        <f t="shared" si="424"/>
        <v>1986</v>
      </c>
    </row>
    <row r="1942" spans="1:37" x14ac:dyDescent="0.2">
      <c r="A1942" t="s">
        <v>70</v>
      </c>
      <c r="B1942" s="93">
        <v>31525</v>
      </c>
      <c r="C1942">
        <v>6.2</v>
      </c>
      <c r="D1942">
        <v>-2.2999999999999998</v>
      </c>
      <c r="E1942">
        <f t="shared" si="418"/>
        <v>1.9500000000000002</v>
      </c>
      <c r="F1942" s="106">
        <v>15.5</v>
      </c>
      <c r="G1942" s="107">
        <f t="shared" si="425"/>
        <v>13.55</v>
      </c>
      <c r="H1942">
        <f t="shared" si="426"/>
        <v>4</v>
      </c>
      <c r="I1942">
        <f t="shared" si="427"/>
        <v>1986</v>
      </c>
      <c r="Q1942" t="s">
        <v>72</v>
      </c>
      <c r="R1942" s="93">
        <v>31525</v>
      </c>
      <c r="S1942">
        <v>8.4</v>
      </c>
      <c r="T1942">
        <v>-1.9</v>
      </c>
      <c r="U1942">
        <f t="shared" si="419"/>
        <v>3.25</v>
      </c>
      <c r="V1942" s="106">
        <v>14.5</v>
      </c>
      <c r="W1942" s="107">
        <f t="shared" si="428"/>
        <v>11.25</v>
      </c>
      <c r="X1942">
        <f t="shared" si="429"/>
        <v>4</v>
      </c>
      <c r="AG1942" s="93">
        <f t="shared" si="420"/>
        <v>31526</v>
      </c>
      <c r="AH1942" s="107">
        <f t="shared" si="421"/>
        <v>13.05</v>
      </c>
      <c r="AI1942" s="72">
        <f t="shared" si="422"/>
        <v>24</v>
      </c>
      <c r="AJ1942">
        <f t="shared" si="423"/>
        <v>4</v>
      </c>
      <c r="AK1942">
        <f t="shared" si="424"/>
        <v>1986</v>
      </c>
    </row>
    <row r="1943" spans="1:37" x14ac:dyDescent="0.2">
      <c r="A1943" t="s">
        <v>70</v>
      </c>
      <c r="B1943" s="93">
        <v>31526</v>
      </c>
      <c r="C1943">
        <v>10.3</v>
      </c>
      <c r="D1943">
        <v>-8</v>
      </c>
      <c r="E1943">
        <f t="shared" si="418"/>
        <v>1.1500000000000004</v>
      </c>
      <c r="F1943" s="106">
        <v>15.5</v>
      </c>
      <c r="G1943" s="107">
        <f t="shared" si="425"/>
        <v>14.35</v>
      </c>
      <c r="H1943">
        <f t="shared" si="426"/>
        <v>4</v>
      </c>
      <c r="I1943">
        <f t="shared" si="427"/>
        <v>1986</v>
      </c>
      <c r="Q1943" t="s">
        <v>72</v>
      </c>
      <c r="R1943" s="93">
        <v>31526</v>
      </c>
      <c r="S1943">
        <v>10.7</v>
      </c>
      <c r="T1943">
        <v>-5.2</v>
      </c>
      <c r="U1943">
        <f t="shared" si="419"/>
        <v>2.7499999999999996</v>
      </c>
      <c r="V1943" s="106">
        <v>14.5</v>
      </c>
      <c r="W1943" s="107">
        <f t="shared" si="428"/>
        <v>11.75</v>
      </c>
      <c r="X1943">
        <f t="shared" si="429"/>
        <v>4</v>
      </c>
      <c r="AG1943" s="93">
        <f t="shared" si="420"/>
        <v>31527</v>
      </c>
      <c r="AH1943" s="107">
        <f t="shared" si="421"/>
        <v>8.85</v>
      </c>
      <c r="AI1943" s="72">
        <f t="shared" si="422"/>
        <v>25</v>
      </c>
      <c r="AJ1943">
        <f t="shared" si="423"/>
        <v>4</v>
      </c>
      <c r="AK1943">
        <f t="shared" si="424"/>
        <v>1986</v>
      </c>
    </row>
    <row r="1944" spans="1:37" x14ac:dyDescent="0.2">
      <c r="A1944" t="s">
        <v>70</v>
      </c>
      <c r="B1944" s="93">
        <v>31527</v>
      </c>
      <c r="C1944">
        <v>11.8</v>
      </c>
      <c r="D1944">
        <v>0</v>
      </c>
      <c r="E1944">
        <f t="shared" si="418"/>
        <v>5.9</v>
      </c>
      <c r="F1944" s="106">
        <v>15.5</v>
      </c>
      <c r="G1944" s="107">
        <f t="shared" si="425"/>
        <v>9.6</v>
      </c>
      <c r="H1944">
        <f t="shared" si="426"/>
        <v>4</v>
      </c>
      <c r="I1944">
        <f t="shared" si="427"/>
        <v>1986</v>
      </c>
      <c r="Q1944" t="s">
        <v>72</v>
      </c>
      <c r="R1944" s="93">
        <v>31527</v>
      </c>
      <c r="S1944">
        <v>12.8</v>
      </c>
      <c r="T1944">
        <v>0</v>
      </c>
      <c r="U1944">
        <f t="shared" si="419"/>
        <v>6.4</v>
      </c>
      <c r="V1944" s="106">
        <v>14.5</v>
      </c>
      <c r="W1944" s="107">
        <f t="shared" si="428"/>
        <v>8.1</v>
      </c>
      <c r="X1944">
        <f t="shared" si="429"/>
        <v>4</v>
      </c>
      <c r="AG1944" s="93">
        <f t="shared" si="420"/>
        <v>31528</v>
      </c>
      <c r="AH1944" s="107">
        <f t="shared" si="421"/>
        <v>7.4250000000000007</v>
      </c>
      <c r="AI1944" s="72">
        <f t="shared" si="422"/>
        <v>26</v>
      </c>
      <c r="AJ1944">
        <f t="shared" si="423"/>
        <v>4</v>
      </c>
      <c r="AK1944">
        <f t="shared" si="424"/>
        <v>1986</v>
      </c>
    </row>
    <row r="1945" spans="1:37" x14ac:dyDescent="0.2">
      <c r="A1945" t="s">
        <v>70</v>
      </c>
      <c r="B1945" s="93">
        <v>31528</v>
      </c>
      <c r="C1945">
        <v>11.7</v>
      </c>
      <c r="D1945">
        <v>1.6</v>
      </c>
      <c r="E1945">
        <f t="shared" si="418"/>
        <v>6.6499999999999995</v>
      </c>
      <c r="F1945" s="106">
        <v>15.5</v>
      </c>
      <c r="G1945" s="107">
        <f t="shared" si="425"/>
        <v>8.8500000000000014</v>
      </c>
      <c r="H1945">
        <f t="shared" si="426"/>
        <v>4</v>
      </c>
      <c r="I1945">
        <f t="shared" si="427"/>
        <v>1986</v>
      </c>
      <c r="Q1945" t="s">
        <v>72</v>
      </c>
      <c r="R1945" s="93">
        <v>31528</v>
      </c>
      <c r="S1945">
        <v>13.4</v>
      </c>
      <c r="T1945">
        <v>3.6</v>
      </c>
      <c r="U1945">
        <f t="shared" si="419"/>
        <v>8.5</v>
      </c>
      <c r="V1945" s="106">
        <v>14.5</v>
      </c>
      <c r="W1945" s="107">
        <f t="shared" si="428"/>
        <v>6</v>
      </c>
      <c r="X1945">
        <f t="shared" si="429"/>
        <v>4</v>
      </c>
      <c r="AG1945" s="93">
        <f t="shared" si="420"/>
        <v>31529</v>
      </c>
      <c r="AH1945" s="107">
        <f t="shared" si="421"/>
        <v>7.1749999999999998</v>
      </c>
      <c r="AI1945" s="72">
        <f t="shared" si="422"/>
        <v>27</v>
      </c>
      <c r="AJ1945">
        <f t="shared" si="423"/>
        <v>4</v>
      </c>
      <c r="AK1945">
        <f t="shared" si="424"/>
        <v>1986</v>
      </c>
    </row>
    <row r="1946" spans="1:37" x14ac:dyDescent="0.2">
      <c r="A1946" t="s">
        <v>70</v>
      </c>
      <c r="B1946" s="93">
        <v>31529</v>
      </c>
      <c r="C1946">
        <v>14</v>
      </c>
      <c r="D1946">
        <v>1.8</v>
      </c>
      <c r="E1946">
        <f t="shared" si="418"/>
        <v>7.9</v>
      </c>
      <c r="F1946" s="106">
        <v>15.5</v>
      </c>
      <c r="G1946" s="107">
        <f t="shared" si="425"/>
        <v>7.6</v>
      </c>
      <c r="H1946">
        <f t="shared" si="426"/>
        <v>4</v>
      </c>
      <c r="I1946">
        <f t="shared" si="427"/>
        <v>1986</v>
      </c>
      <c r="Q1946" t="s">
        <v>72</v>
      </c>
      <c r="R1946" s="93">
        <v>31529</v>
      </c>
      <c r="S1946">
        <v>12.6</v>
      </c>
      <c r="T1946">
        <v>2.9</v>
      </c>
      <c r="U1946">
        <f t="shared" si="419"/>
        <v>7.75</v>
      </c>
      <c r="V1946" s="106">
        <v>14.5</v>
      </c>
      <c r="W1946" s="107">
        <f t="shared" si="428"/>
        <v>6.75</v>
      </c>
      <c r="X1946">
        <f t="shared" si="429"/>
        <v>4</v>
      </c>
      <c r="AG1946" s="93">
        <f t="shared" si="420"/>
        <v>31530</v>
      </c>
      <c r="AH1946" s="107">
        <f t="shared" si="421"/>
        <v>11.175000000000001</v>
      </c>
      <c r="AI1946" s="72">
        <f t="shared" si="422"/>
        <v>28</v>
      </c>
      <c r="AJ1946">
        <f t="shared" si="423"/>
        <v>4</v>
      </c>
      <c r="AK1946">
        <f t="shared" si="424"/>
        <v>1986</v>
      </c>
    </row>
    <row r="1947" spans="1:37" x14ac:dyDescent="0.2">
      <c r="A1947" t="s">
        <v>70</v>
      </c>
      <c r="B1947" s="93">
        <v>31530</v>
      </c>
      <c r="C1947">
        <v>10.8</v>
      </c>
      <c r="D1947">
        <v>-1.5</v>
      </c>
      <c r="E1947">
        <f t="shared" si="418"/>
        <v>4.6500000000000004</v>
      </c>
      <c r="F1947" s="106">
        <v>15.5</v>
      </c>
      <c r="G1947" s="107">
        <f t="shared" si="425"/>
        <v>10.85</v>
      </c>
      <c r="H1947">
        <f t="shared" si="426"/>
        <v>4</v>
      </c>
      <c r="I1947">
        <f t="shared" si="427"/>
        <v>1986</v>
      </c>
      <c r="Q1947" t="s">
        <v>72</v>
      </c>
      <c r="R1947" s="93">
        <v>31530</v>
      </c>
      <c r="S1947">
        <v>4.9000000000000004</v>
      </c>
      <c r="T1947">
        <v>1.1000000000000001</v>
      </c>
      <c r="U1947">
        <f t="shared" si="419"/>
        <v>3</v>
      </c>
      <c r="V1947" s="106">
        <v>14.5</v>
      </c>
      <c r="W1947" s="107">
        <f t="shared" si="428"/>
        <v>11.5</v>
      </c>
      <c r="X1947">
        <f t="shared" si="429"/>
        <v>4</v>
      </c>
      <c r="AG1947" s="93">
        <f t="shared" si="420"/>
        <v>31531</v>
      </c>
      <c r="AH1947" s="107">
        <f t="shared" si="421"/>
        <v>11.3</v>
      </c>
      <c r="AI1947" s="72">
        <f t="shared" si="422"/>
        <v>29</v>
      </c>
      <c r="AJ1947">
        <f t="shared" si="423"/>
        <v>4</v>
      </c>
      <c r="AK1947">
        <f t="shared" si="424"/>
        <v>1986</v>
      </c>
    </row>
    <row r="1948" spans="1:37" x14ac:dyDescent="0.2">
      <c r="A1948" t="s">
        <v>70</v>
      </c>
      <c r="B1948" s="93">
        <v>31531</v>
      </c>
      <c r="C1948">
        <v>11</v>
      </c>
      <c r="D1948">
        <v>-2.2000000000000002</v>
      </c>
      <c r="E1948">
        <f t="shared" si="418"/>
        <v>4.4000000000000004</v>
      </c>
      <c r="F1948" s="106">
        <v>15.5</v>
      </c>
      <c r="G1948" s="107">
        <f t="shared" si="425"/>
        <v>11.1</v>
      </c>
      <c r="H1948">
        <f t="shared" si="426"/>
        <v>4</v>
      </c>
      <c r="I1948">
        <f t="shared" si="427"/>
        <v>1986</v>
      </c>
      <c r="Q1948" t="s">
        <v>72</v>
      </c>
      <c r="R1948" s="93">
        <v>31531</v>
      </c>
      <c r="S1948">
        <v>5.9</v>
      </c>
      <c r="T1948">
        <v>0.1</v>
      </c>
      <c r="U1948">
        <f t="shared" si="419"/>
        <v>3</v>
      </c>
      <c r="V1948" s="106">
        <v>14.5</v>
      </c>
      <c r="W1948" s="107">
        <f t="shared" si="428"/>
        <v>11.5</v>
      </c>
      <c r="X1948">
        <f t="shared" si="429"/>
        <v>4</v>
      </c>
      <c r="AG1948" s="93">
        <f t="shared" si="420"/>
        <v>31532</v>
      </c>
      <c r="AH1948" s="107">
        <f t="shared" si="421"/>
        <v>15.6</v>
      </c>
      <c r="AI1948" s="72">
        <f t="shared" si="422"/>
        <v>30</v>
      </c>
      <c r="AJ1948">
        <f t="shared" si="423"/>
        <v>4</v>
      </c>
      <c r="AK1948">
        <f t="shared" si="424"/>
        <v>1986</v>
      </c>
    </row>
    <row r="1949" spans="1:37" x14ac:dyDescent="0.2">
      <c r="A1949" t="s">
        <v>70</v>
      </c>
      <c r="B1949" s="93">
        <v>31532</v>
      </c>
      <c r="C1949">
        <v>2.7</v>
      </c>
      <c r="D1949">
        <v>-5</v>
      </c>
      <c r="E1949">
        <f t="shared" si="418"/>
        <v>-1.1499999999999999</v>
      </c>
      <c r="F1949" s="106">
        <v>15.5</v>
      </c>
      <c r="G1949" s="107">
        <f t="shared" si="425"/>
        <v>16.649999999999999</v>
      </c>
      <c r="H1949">
        <f t="shared" si="426"/>
        <v>4</v>
      </c>
      <c r="I1949">
        <f t="shared" si="427"/>
        <v>1986</v>
      </c>
      <c r="Q1949" t="s">
        <v>72</v>
      </c>
      <c r="R1949" s="93">
        <v>31532</v>
      </c>
      <c r="S1949">
        <v>2.7</v>
      </c>
      <c r="T1949">
        <v>-2.8</v>
      </c>
      <c r="U1949">
        <f t="shared" si="419"/>
        <v>-4.9999999999999822E-2</v>
      </c>
      <c r="V1949" s="106">
        <v>14.5</v>
      </c>
      <c r="W1949" s="107">
        <f t="shared" si="428"/>
        <v>14.55</v>
      </c>
      <c r="X1949">
        <f t="shared" si="429"/>
        <v>4</v>
      </c>
      <c r="AG1949" s="93">
        <f t="shared" si="420"/>
        <v>31533</v>
      </c>
      <c r="AH1949" s="107">
        <f t="shared" si="421"/>
        <v>12.225000000000001</v>
      </c>
      <c r="AI1949" s="72">
        <f t="shared" si="422"/>
        <v>1</v>
      </c>
      <c r="AJ1949">
        <f t="shared" si="423"/>
        <v>5</v>
      </c>
      <c r="AK1949">
        <f t="shared" si="424"/>
        <v>1986</v>
      </c>
    </row>
    <row r="1950" spans="1:37" x14ac:dyDescent="0.2">
      <c r="A1950" t="s">
        <v>70</v>
      </c>
      <c r="B1950" s="93">
        <v>31533</v>
      </c>
      <c r="C1950">
        <v>10.1</v>
      </c>
      <c r="D1950">
        <v>-2.9</v>
      </c>
      <c r="E1950">
        <f t="shared" si="418"/>
        <v>3.5999999999999996</v>
      </c>
      <c r="F1950" s="106">
        <v>15.5</v>
      </c>
      <c r="G1950" s="107">
        <f t="shared" si="425"/>
        <v>11.9</v>
      </c>
      <c r="H1950">
        <f t="shared" si="426"/>
        <v>5</v>
      </c>
      <c r="I1950">
        <f t="shared" si="427"/>
        <v>1986</v>
      </c>
      <c r="Q1950" t="s">
        <v>72</v>
      </c>
      <c r="R1950" s="93">
        <v>31533</v>
      </c>
      <c r="S1950">
        <v>8.6999999999999993</v>
      </c>
      <c r="T1950">
        <v>-4.8</v>
      </c>
      <c r="U1950">
        <f t="shared" si="419"/>
        <v>1.9499999999999997</v>
      </c>
      <c r="V1950" s="106">
        <v>14.5</v>
      </c>
      <c r="W1950" s="107">
        <f t="shared" si="428"/>
        <v>12.55</v>
      </c>
      <c r="X1950">
        <f t="shared" si="429"/>
        <v>5</v>
      </c>
      <c r="AG1950" s="93">
        <f t="shared" si="420"/>
        <v>31534</v>
      </c>
      <c r="AH1950" s="107">
        <f t="shared" si="421"/>
        <v>6.4249999999999998</v>
      </c>
      <c r="AI1950" s="72">
        <f t="shared" si="422"/>
        <v>2</v>
      </c>
      <c r="AJ1950">
        <f t="shared" si="423"/>
        <v>5</v>
      </c>
      <c r="AK1950">
        <f t="shared" si="424"/>
        <v>1986</v>
      </c>
    </row>
    <row r="1951" spans="1:37" x14ac:dyDescent="0.2">
      <c r="A1951" t="s">
        <v>70</v>
      </c>
      <c r="B1951" s="93">
        <v>31534</v>
      </c>
      <c r="C1951">
        <v>18.5</v>
      </c>
      <c r="D1951">
        <v>-0.2</v>
      </c>
      <c r="E1951">
        <f t="shared" si="418"/>
        <v>9.15</v>
      </c>
      <c r="F1951" s="106">
        <v>15.5</v>
      </c>
      <c r="G1951" s="107">
        <f t="shared" si="425"/>
        <v>6.35</v>
      </c>
      <c r="H1951">
        <f t="shared" si="426"/>
        <v>5</v>
      </c>
      <c r="I1951">
        <f t="shared" si="427"/>
        <v>1986</v>
      </c>
      <c r="Q1951" t="s">
        <v>72</v>
      </c>
      <c r="R1951" s="93">
        <v>31534</v>
      </c>
      <c r="S1951">
        <v>16.3</v>
      </c>
      <c r="T1951">
        <v>-0.3</v>
      </c>
      <c r="U1951">
        <f t="shared" si="419"/>
        <v>8</v>
      </c>
      <c r="V1951" s="106">
        <v>14.5</v>
      </c>
      <c r="W1951" s="107">
        <f t="shared" si="428"/>
        <v>6.5</v>
      </c>
      <c r="X1951">
        <f t="shared" si="429"/>
        <v>5</v>
      </c>
      <c r="AG1951" s="93">
        <f t="shared" si="420"/>
        <v>31535</v>
      </c>
      <c r="AH1951" s="107">
        <f t="shared" si="421"/>
        <v>3.4750000000000005</v>
      </c>
      <c r="AI1951" s="72">
        <f t="shared" si="422"/>
        <v>3</v>
      </c>
      <c r="AJ1951">
        <f t="shared" si="423"/>
        <v>5</v>
      </c>
      <c r="AK1951">
        <f t="shared" si="424"/>
        <v>1986</v>
      </c>
    </row>
    <row r="1952" spans="1:37" x14ac:dyDescent="0.2">
      <c r="A1952" t="s">
        <v>70</v>
      </c>
      <c r="B1952" s="93">
        <v>31535</v>
      </c>
      <c r="C1952">
        <v>18.7</v>
      </c>
      <c r="D1952">
        <v>7.5</v>
      </c>
      <c r="E1952">
        <f t="shared" si="418"/>
        <v>13.1</v>
      </c>
      <c r="F1952" s="106">
        <v>15.5</v>
      </c>
      <c r="G1952" s="107">
        <f t="shared" si="425"/>
        <v>2.4000000000000004</v>
      </c>
      <c r="H1952">
        <f t="shared" si="426"/>
        <v>5</v>
      </c>
      <c r="I1952">
        <f t="shared" si="427"/>
        <v>1986</v>
      </c>
      <c r="Q1952" t="s">
        <v>72</v>
      </c>
      <c r="R1952" s="93">
        <v>31535</v>
      </c>
      <c r="S1952">
        <v>16.2</v>
      </c>
      <c r="T1952">
        <v>3.7</v>
      </c>
      <c r="U1952">
        <f t="shared" si="419"/>
        <v>9.9499999999999993</v>
      </c>
      <c r="V1952" s="106">
        <v>14.5</v>
      </c>
      <c r="W1952" s="107">
        <f t="shared" si="428"/>
        <v>4.5500000000000007</v>
      </c>
      <c r="X1952">
        <f t="shared" si="429"/>
        <v>5</v>
      </c>
      <c r="AG1952" s="93">
        <f t="shared" si="420"/>
        <v>31536</v>
      </c>
      <c r="AH1952" s="107">
        <f t="shared" si="421"/>
        <v>9.9</v>
      </c>
      <c r="AI1952" s="72">
        <f t="shared" si="422"/>
        <v>4</v>
      </c>
      <c r="AJ1952">
        <f t="shared" si="423"/>
        <v>5</v>
      </c>
      <c r="AK1952">
        <f t="shared" si="424"/>
        <v>1986</v>
      </c>
    </row>
    <row r="1953" spans="1:37" x14ac:dyDescent="0.2">
      <c r="A1953" t="s">
        <v>70</v>
      </c>
      <c r="B1953" s="93">
        <v>31536</v>
      </c>
      <c r="C1953">
        <v>7.6</v>
      </c>
      <c r="D1953">
        <v>2.1</v>
      </c>
      <c r="E1953">
        <f t="shared" si="418"/>
        <v>4.8499999999999996</v>
      </c>
      <c r="F1953" s="106">
        <v>15.5</v>
      </c>
      <c r="G1953" s="107">
        <f t="shared" si="425"/>
        <v>10.65</v>
      </c>
      <c r="H1953">
        <f t="shared" si="426"/>
        <v>5</v>
      </c>
      <c r="I1953">
        <f t="shared" si="427"/>
        <v>1986</v>
      </c>
      <c r="Q1953" t="s">
        <v>72</v>
      </c>
      <c r="R1953" s="93">
        <v>31536</v>
      </c>
      <c r="S1953">
        <v>10.5</v>
      </c>
      <c r="T1953">
        <v>0.2</v>
      </c>
      <c r="U1953">
        <f t="shared" si="419"/>
        <v>5.35</v>
      </c>
      <c r="V1953" s="106">
        <v>14.5</v>
      </c>
      <c r="W1953" s="107">
        <f t="shared" si="428"/>
        <v>9.15</v>
      </c>
      <c r="X1953">
        <f t="shared" si="429"/>
        <v>5</v>
      </c>
      <c r="AG1953" s="93">
        <f t="shared" si="420"/>
        <v>31537</v>
      </c>
      <c r="AH1953" s="107">
        <f t="shared" si="421"/>
        <v>8.9</v>
      </c>
      <c r="AI1953" s="72">
        <f t="shared" si="422"/>
        <v>5</v>
      </c>
      <c r="AJ1953">
        <f t="shared" si="423"/>
        <v>5</v>
      </c>
      <c r="AK1953">
        <f t="shared" si="424"/>
        <v>1986</v>
      </c>
    </row>
    <row r="1954" spans="1:37" x14ac:dyDescent="0.2">
      <c r="A1954" t="s">
        <v>70</v>
      </c>
      <c r="B1954" s="93">
        <v>31537</v>
      </c>
      <c r="C1954">
        <v>8.1</v>
      </c>
      <c r="D1954">
        <v>1.8</v>
      </c>
      <c r="E1954">
        <f t="shared" si="418"/>
        <v>4.95</v>
      </c>
      <c r="F1954" s="106">
        <v>15.5</v>
      </c>
      <c r="G1954" s="107">
        <f t="shared" si="425"/>
        <v>10.55</v>
      </c>
      <c r="H1954">
        <f t="shared" si="426"/>
        <v>5</v>
      </c>
      <c r="I1954">
        <f t="shared" si="427"/>
        <v>1986</v>
      </c>
      <c r="Q1954" t="s">
        <v>72</v>
      </c>
      <c r="R1954" s="93">
        <v>31537</v>
      </c>
      <c r="S1954">
        <v>13.1</v>
      </c>
      <c r="T1954">
        <v>1.4</v>
      </c>
      <c r="U1954">
        <f t="shared" si="419"/>
        <v>7.25</v>
      </c>
      <c r="V1954" s="106">
        <v>14.5</v>
      </c>
      <c r="W1954" s="107">
        <f t="shared" si="428"/>
        <v>7.25</v>
      </c>
      <c r="X1954">
        <f t="shared" si="429"/>
        <v>5</v>
      </c>
      <c r="AG1954" s="93">
        <f t="shared" si="420"/>
        <v>31538</v>
      </c>
      <c r="AH1954" s="107">
        <f t="shared" si="421"/>
        <v>8.2750000000000004</v>
      </c>
      <c r="AI1954" s="72">
        <f t="shared" si="422"/>
        <v>6</v>
      </c>
      <c r="AJ1954">
        <f t="shared" si="423"/>
        <v>5</v>
      </c>
      <c r="AK1954">
        <f t="shared" si="424"/>
        <v>1986</v>
      </c>
    </row>
    <row r="1955" spans="1:37" x14ac:dyDescent="0.2">
      <c r="A1955" t="s">
        <v>70</v>
      </c>
      <c r="B1955" s="93">
        <v>31538</v>
      </c>
      <c r="C1955">
        <v>10.199999999999999</v>
      </c>
      <c r="D1955">
        <v>1.5</v>
      </c>
      <c r="E1955">
        <f t="shared" si="418"/>
        <v>5.85</v>
      </c>
      <c r="F1955" s="106">
        <v>15.5</v>
      </c>
      <c r="G1955" s="107">
        <f t="shared" si="425"/>
        <v>9.65</v>
      </c>
      <c r="H1955">
        <f t="shared" si="426"/>
        <v>5</v>
      </c>
      <c r="I1955">
        <f t="shared" si="427"/>
        <v>1986</v>
      </c>
      <c r="Q1955" t="s">
        <v>72</v>
      </c>
      <c r="R1955" s="93">
        <v>31538</v>
      </c>
      <c r="S1955">
        <v>12.2</v>
      </c>
      <c r="T1955">
        <v>3</v>
      </c>
      <c r="U1955">
        <f t="shared" si="419"/>
        <v>7.6</v>
      </c>
      <c r="V1955" s="106">
        <v>14.5</v>
      </c>
      <c r="W1955" s="107">
        <f t="shared" si="428"/>
        <v>6.9</v>
      </c>
      <c r="X1955">
        <f t="shared" si="429"/>
        <v>5</v>
      </c>
      <c r="AG1955" s="93">
        <f t="shared" si="420"/>
        <v>31539</v>
      </c>
      <c r="AH1955" s="107">
        <f t="shared" si="421"/>
        <v>6.375</v>
      </c>
      <c r="AI1955" s="72">
        <f t="shared" si="422"/>
        <v>7</v>
      </c>
      <c r="AJ1955">
        <f t="shared" si="423"/>
        <v>5</v>
      </c>
      <c r="AK1955">
        <f t="shared" si="424"/>
        <v>1986</v>
      </c>
    </row>
    <row r="1956" spans="1:37" x14ac:dyDescent="0.2">
      <c r="A1956" t="s">
        <v>70</v>
      </c>
      <c r="B1956" s="93">
        <v>31539</v>
      </c>
      <c r="C1956">
        <v>15.1</v>
      </c>
      <c r="D1956">
        <v>0.5</v>
      </c>
      <c r="E1956">
        <f t="shared" si="418"/>
        <v>7.8</v>
      </c>
      <c r="F1956" s="106">
        <v>15.5</v>
      </c>
      <c r="G1956" s="107">
        <f t="shared" si="425"/>
        <v>7.7</v>
      </c>
      <c r="H1956">
        <f t="shared" si="426"/>
        <v>5</v>
      </c>
      <c r="I1956">
        <f t="shared" si="427"/>
        <v>1986</v>
      </c>
      <c r="Q1956" t="s">
        <v>72</v>
      </c>
      <c r="R1956" s="93">
        <v>31539</v>
      </c>
      <c r="S1956">
        <v>18.5</v>
      </c>
      <c r="T1956">
        <v>0.4</v>
      </c>
      <c r="U1956">
        <f t="shared" si="419"/>
        <v>9.4499999999999993</v>
      </c>
      <c r="V1956" s="106">
        <v>14.5</v>
      </c>
      <c r="W1956" s="107">
        <f t="shared" si="428"/>
        <v>5.0500000000000007</v>
      </c>
      <c r="X1956">
        <f t="shared" si="429"/>
        <v>5</v>
      </c>
      <c r="AG1956" s="93">
        <f t="shared" si="420"/>
        <v>31540</v>
      </c>
      <c r="AH1956" s="107">
        <f t="shared" si="421"/>
        <v>6.8</v>
      </c>
      <c r="AI1956" s="72">
        <f t="shared" si="422"/>
        <v>8</v>
      </c>
      <c r="AJ1956">
        <f t="shared" si="423"/>
        <v>5</v>
      </c>
      <c r="AK1956">
        <f t="shared" si="424"/>
        <v>1986</v>
      </c>
    </row>
    <row r="1957" spans="1:37" x14ac:dyDescent="0.2">
      <c r="A1957" t="s">
        <v>70</v>
      </c>
      <c r="B1957" s="93">
        <v>31540</v>
      </c>
      <c r="C1957">
        <v>14</v>
      </c>
      <c r="D1957">
        <v>1.5</v>
      </c>
      <c r="E1957">
        <f t="shared" si="418"/>
        <v>7.75</v>
      </c>
      <c r="F1957" s="106">
        <v>15.5</v>
      </c>
      <c r="G1957" s="107">
        <f t="shared" si="425"/>
        <v>7.75</v>
      </c>
      <c r="H1957">
        <f t="shared" si="426"/>
        <v>5</v>
      </c>
      <c r="I1957">
        <f t="shared" si="427"/>
        <v>1986</v>
      </c>
      <c r="Q1957" t="s">
        <v>72</v>
      </c>
      <c r="R1957" s="93">
        <v>31540</v>
      </c>
      <c r="S1957">
        <v>16.3</v>
      </c>
      <c r="T1957">
        <v>1</v>
      </c>
      <c r="U1957">
        <f t="shared" si="419"/>
        <v>8.65</v>
      </c>
      <c r="V1957" s="106">
        <v>14.5</v>
      </c>
      <c r="W1957" s="107">
        <f t="shared" si="428"/>
        <v>5.85</v>
      </c>
      <c r="X1957">
        <f t="shared" si="429"/>
        <v>5</v>
      </c>
      <c r="AG1957" s="93">
        <f t="shared" si="420"/>
        <v>31541</v>
      </c>
      <c r="AH1957" s="107">
        <f t="shared" si="421"/>
        <v>7.35</v>
      </c>
      <c r="AI1957" s="72">
        <f t="shared" si="422"/>
        <v>9</v>
      </c>
      <c r="AJ1957">
        <f t="shared" si="423"/>
        <v>5</v>
      </c>
      <c r="AK1957">
        <f t="shared" si="424"/>
        <v>1986</v>
      </c>
    </row>
    <row r="1958" spans="1:37" x14ac:dyDescent="0.2">
      <c r="A1958" t="s">
        <v>70</v>
      </c>
      <c r="B1958" s="93">
        <v>31541</v>
      </c>
      <c r="C1958">
        <v>12.7</v>
      </c>
      <c r="D1958">
        <v>0.9</v>
      </c>
      <c r="E1958">
        <f t="shared" si="418"/>
        <v>6.8</v>
      </c>
      <c r="F1958" s="106">
        <v>15.5</v>
      </c>
      <c r="G1958" s="107">
        <f t="shared" si="425"/>
        <v>8.6999999999999993</v>
      </c>
      <c r="H1958">
        <f t="shared" si="426"/>
        <v>5</v>
      </c>
      <c r="I1958">
        <f t="shared" si="427"/>
        <v>1986</v>
      </c>
      <c r="Q1958" t="s">
        <v>72</v>
      </c>
      <c r="R1958" s="93">
        <v>31541</v>
      </c>
      <c r="S1958">
        <v>15.4</v>
      </c>
      <c r="T1958">
        <v>1.6</v>
      </c>
      <c r="U1958">
        <f t="shared" si="419"/>
        <v>8.5</v>
      </c>
      <c r="V1958" s="106">
        <v>14.5</v>
      </c>
      <c r="W1958" s="107">
        <f t="shared" si="428"/>
        <v>6</v>
      </c>
      <c r="X1958">
        <f t="shared" si="429"/>
        <v>5</v>
      </c>
      <c r="AG1958" s="93">
        <f t="shared" si="420"/>
        <v>31542</v>
      </c>
      <c r="AH1958" s="107">
        <f t="shared" si="421"/>
        <v>8.8000000000000007</v>
      </c>
      <c r="AI1958" s="72">
        <f t="shared" si="422"/>
        <v>10</v>
      </c>
      <c r="AJ1958">
        <f t="shared" si="423"/>
        <v>5</v>
      </c>
      <c r="AK1958">
        <f t="shared" si="424"/>
        <v>1986</v>
      </c>
    </row>
    <row r="1959" spans="1:37" x14ac:dyDescent="0.2">
      <c r="A1959" t="s">
        <v>70</v>
      </c>
      <c r="B1959" s="93">
        <v>31542</v>
      </c>
      <c r="C1959">
        <v>7.6</v>
      </c>
      <c r="D1959">
        <v>0.8</v>
      </c>
      <c r="E1959">
        <f t="shared" si="418"/>
        <v>4.2</v>
      </c>
      <c r="F1959" s="106">
        <v>15.5</v>
      </c>
      <c r="G1959" s="107">
        <f t="shared" si="425"/>
        <v>11.3</v>
      </c>
      <c r="H1959">
        <f t="shared" si="426"/>
        <v>5</v>
      </c>
      <c r="I1959">
        <f t="shared" si="427"/>
        <v>1986</v>
      </c>
      <c r="Q1959" t="s">
        <v>72</v>
      </c>
      <c r="R1959" s="93">
        <v>31542</v>
      </c>
      <c r="S1959">
        <v>12.4</v>
      </c>
      <c r="T1959">
        <v>4</v>
      </c>
      <c r="U1959">
        <f t="shared" si="419"/>
        <v>8.1999999999999993</v>
      </c>
      <c r="V1959" s="106">
        <v>14.5</v>
      </c>
      <c r="W1959" s="107">
        <f t="shared" si="428"/>
        <v>6.3000000000000007</v>
      </c>
      <c r="X1959">
        <f t="shared" si="429"/>
        <v>5</v>
      </c>
      <c r="AG1959" s="93">
        <f t="shared" si="420"/>
        <v>31543</v>
      </c>
      <c r="AH1959" s="107">
        <f t="shared" si="421"/>
        <v>9.1999999999999993</v>
      </c>
      <c r="AI1959" s="72">
        <f t="shared" si="422"/>
        <v>11</v>
      </c>
      <c r="AJ1959">
        <f t="shared" si="423"/>
        <v>5</v>
      </c>
      <c r="AK1959">
        <f t="shared" si="424"/>
        <v>1986</v>
      </c>
    </row>
    <row r="1960" spans="1:37" x14ac:dyDescent="0.2">
      <c r="A1960" t="s">
        <v>70</v>
      </c>
      <c r="B1960" s="93">
        <v>31543</v>
      </c>
      <c r="C1960">
        <v>10.4</v>
      </c>
      <c r="D1960">
        <v>0.8</v>
      </c>
      <c r="E1960">
        <f t="shared" si="418"/>
        <v>5.6000000000000005</v>
      </c>
      <c r="F1960" s="106">
        <v>15.5</v>
      </c>
      <c r="G1960" s="107">
        <f t="shared" si="425"/>
        <v>9.8999999999999986</v>
      </c>
      <c r="H1960">
        <f t="shared" si="426"/>
        <v>5</v>
      </c>
      <c r="I1960">
        <f t="shared" si="427"/>
        <v>1986</v>
      </c>
      <c r="Q1960" t="s">
        <v>72</v>
      </c>
      <c r="R1960" s="93">
        <v>31543</v>
      </c>
      <c r="S1960">
        <v>12</v>
      </c>
      <c r="T1960">
        <v>0</v>
      </c>
      <c r="U1960">
        <f t="shared" si="419"/>
        <v>6</v>
      </c>
      <c r="V1960" s="106">
        <v>14.5</v>
      </c>
      <c r="W1960" s="107">
        <f t="shared" si="428"/>
        <v>8.5</v>
      </c>
      <c r="X1960">
        <f t="shared" si="429"/>
        <v>5</v>
      </c>
      <c r="AG1960" s="93">
        <f t="shared" si="420"/>
        <v>31544</v>
      </c>
      <c r="AH1960" s="107">
        <f t="shared" si="421"/>
        <v>7.6750000000000007</v>
      </c>
      <c r="AI1960" s="72">
        <f t="shared" si="422"/>
        <v>12</v>
      </c>
      <c r="AJ1960">
        <f t="shared" si="423"/>
        <v>5</v>
      </c>
      <c r="AK1960">
        <f t="shared" si="424"/>
        <v>1986</v>
      </c>
    </row>
    <row r="1961" spans="1:37" x14ac:dyDescent="0.2">
      <c r="A1961" t="s">
        <v>70</v>
      </c>
      <c r="B1961" s="93">
        <v>31544</v>
      </c>
      <c r="C1961">
        <v>13</v>
      </c>
      <c r="D1961">
        <v>1.4</v>
      </c>
      <c r="E1961">
        <f t="shared" si="418"/>
        <v>7.2</v>
      </c>
      <c r="F1961" s="106">
        <v>15.5</v>
      </c>
      <c r="G1961" s="107">
        <f t="shared" si="425"/>
        <v>8.3000000000000007</v>
      </c>
      <c r="H1961">
        <f t="shared" si="426"/>
        <v>5</v>
      </c>
      <c r="I1961">
        <f t="shared" si="427"/>
        <v>1986</v>
      </c>
      <c r="Q1961" t="s">
        <v>72</v>
      </c>
      <c r="R1961" s="93">
        <v>31544</v>
      </c>
      <c r="S1961">
        <v>15.9</v>
      </c>
      <c r="T1961">
        <v>-1</v>
      </c>
      <c r="U1961">
        <f t="shared" si="419"/>
        <v>7.45</v>
      </c>
      <c r="V1961" s="106">
        <v>14.5</v>
      </c>
      <c r="W1961" s="107">
        <f t="shared" si="428"/>
        <v>7.05</v>
      </c>
      <c r="X1961">
        <f t="shared" si="429"/>
        <v>5</v>
      </c>
      <c r="AG1961" s="93">
        <f t="shared" si="420"/>
        <v>31545</v>
      </c>
      <c r="AH1961" s="107">
        <f t="shared" si="421"/>
        <v>7.2749999999999995</v>
      </c>
      <c r="AI1961" s="72">
        <f t="shared" si="422"/>
        <v>13</v>
      </c>
      <c r="AJ1961">
        <f t="shared" si="423"/>
        <v>5</v>
      </c>
      <c r="AK1961">
        <f t="shared" si="424"/>
        <v>1986</v>
      </c>
    </row>
    <row r="1962" spans="1:37" x14ac:dyDescent="0.2">
      <c r="A1962" t="s">
        <v>70</v>
      </c>
      <c r="B1962" s="93">
        <v>31545</v>
      </c>
      <c r="C1962">
        <v>13.5</v>
      </c>
      <c r="D1962">
        <v>0</v>
      </c>
      <c r="E1962">
        <f t="shared" si="418"/>
        <v>6.75</v>
      </c>
      <c r="F1962" s="106">
        <v>15.5</v>
      </c>
      <c r="G1962" s="107">
        <f t="shared" si="425"/>
        <v>8.75</v>
      </c>
      <c r="H1962">
        <f t="shared" si="426"/>
        <v>5</v>
      </c>
      <c r="I1962">
        <f t="shared" si="427"/>
        <v>1986</v>
      </c>
      <c r="Q1962" t="s">
        <v>72</v>
      </c>
      <c r="R1962" s="93">
        <v>31545</v>
      </c>
      <c r="S1962">
        <v>16.8</v>
      </c>
      <c r="T1962">
        <v>0.6</v>
      </c>
      <c r="U1962">
        <f t="shared" si="419"/>
        <v>8.7000000000000011</v>
      </c>
      <c r="V1962" s="106">
        <v>14.5</v>
      </c>
      <c r="W1962" s="107">
        <f t="shared" si="428"/>
        <v>5.7999999999999989</v>
      </c>
      <c r="X1962">
        <f t="shared" si="429"/>
        <v>5</v>
      </c>
      <c r="AG1962" s="93">
        <f t="shared" si="420"/>
        <v>31546</v>
      </c>
      <c r="AH1962" s="107">
        <f t="shared" si="421"/>
        <v>12.975</v>
      </c>
      <c r="AI1962" s="72">
        <f t="shared" si="422"/>
        <v>14</v>
      </c>
      <c r="AJ1962">
        <f t="shared" si="423"/>
        <v>5</v>
      </c>
      <c r="AK1962">
        <f t="shared" si="424"/>
        <v>1986</v>
      </c>
    </row>
    <row r="1963" spans="1:37" x14ac:dyDescent="0.2">
      <c r="A1963" t="s">
        <v>70</v>
      </c>
      <c r="B1963" s="93">
        <v>31546</v>
      </c>
      <c r="C1963">
        <v>1.2</v>
      </c>
      <c r="D1963">
        <v>-0.6</v>
      </c>
      <c r="E1963">
        <f t="shared" si="418"/>
        <v>0.3</v>
      </c>
      <c r="F1963" s="106">
        <v>15.5</v>
      </c>
      <c r="G1963" s="107">
        <f t="shared" si="425"/>
        <v>15.2</v>
      </c>
      <c r="H1963">
        <f t="shared" si="426"/>
        <v>5</v>
      </c>
      <c r="I1963">
        <f t="shared" si="427"/>
        <v>1986</v>
      </c>
      <c r="Q1963" t="s">
        <v>72</v>
      </c>
      <c r="R1963" s="93">
        <v>31546</v>
      </c>
      <c r="S1963">
        <v>7.3</v>
      </c>
      <c r="T1963">
        <v>0.2</v>
      </c>
      <c r="U1963">
        <f t="shared" si="419"/>
        <v>3.75</v>
      </c>
      <c r="V1963" s="106">
        <v>14.5</v>
      </c>
      <c r="W1963" s="107">
        <f t="shared" si="428"/>
        <v>10.75</v>
      </c>
      <c r="X1963">
        <f t="shared" si="429"/>
        <v>5</v>
      </c>
      <c r="AG1963" s="93">
        <f t="shared" si="420"/>
        <v>31547</v>
      </c>
      <c r="AH1963" s="107">
        <f t="shared" si="421"/>
        <v>11.45</v>
      </c>
      <c r="AI1963" s="72">
        <f t="shared" si="422"/>
        <v>15</v>
      </c>
      <c r="AJ1963">
        <f t="shared" si="423"/>
        <v>5</v>
      </c>
      <c r="AK1963">
        <f t="shared" si="424"/>
        <v>1986</v>
      </c>
    </row>
    <row r="1964" spans="1:37" x14ac:dyDescent="0.2">
      <c r="A1964" t="s">
        <v>70</v>
      </c>
      <c r="B1964" s="93">
        <v>31547</v>
      </c>
      <c r="C1964">
        <v>4.2</v>
      </c>
      <c r="D1964">
        <v>-0.2</v>
      </c>
      <c r="E1964">
        <f t="shared" si="418"/>
        <v>2</v>
      </c>
      <c r="F1964" s="106">
        <v>15.5</v>
      </c>
      <c r="G1964" s="107">
        <f t="shared" si="425"/>
        <v>13.5</v>
      </c>
      <c r="H1964">
        <f t="shared" si="426"/>
        <v>5</v>
      </c>
      <c r="I1964">
        <f t="shared" si="427"/>
        <v>1986</v>
      </c>
      <c r="Q1964" t="s">
        <v>72</v>
      </c>
      <c r="R1964" s="93">
        <v>31547</v>
      </c>
      <c r="S1964">
        <v>9.4</v>
      </c>
      <c r="T1964">
        <v>0.8</v>
      </c>
      <c r="U1964">
        <f t="shared" si="419"/>
        <v>5.1000000000000005</v>
      </c>
      <c r="V1964" s="106">
        <v>14.5</v>
      </c>
      <c r="W1964" s="107">
        <f t="shared" si="428"/>
        <v>9.3999999999999986</v>
      </c>
      <c r="X1964">
        <f t="shared" si="429"/>
        <v>5</v>
      </c>
      <c r="AG1964" s="93">
        <f t="shared" si="420"/>
        <v>31548</v>
      </c>
      <c r="AH1964" s="107">
        <f t="shared" si="421"/>
        <v>10.225</v>
      </c>
      <c r="AI1964" s="72">
        <f t="shared" si="422"/>
        <v>16</v>
      </c>
      <c r="AJ1964">
        <f t="shared" si="423"/>
        <v>5</v>
      </c>
      <c r="AK1964">
        <f t="shared" si="424"/>
        <v>1986</v>
      </c>
    </row>
    <row r="1965" spans="1:37" x14ac:dyDescent="0.2">
      <c r="A1965" t="s">
        <v>70</v>
      </c>
      <c r="B1965" s="93">
        <v>31548</v>
      </c>
      <c r="C1965">
        <v>11.5</v>
      </c>
      <c r="D1965">
        <v>-2.7</v>
      </c>
      <c r="E1965">
        <f t="shared" si="418"/>
        <v>4.4000000000000004</v>
      </c>
      <c r="F1965" s="106">
        <v>15.5</v>
      </c>
      <c r="G1965" s="107">
        <f t="shared" si="425"/>
        <v>11.1</v>
      </c>
      <c r="H1965">
        <f t="shared" si="426"/>
        <v>5</v>
      </c>
      <c r="I1965">
        <f t="shared" si="427"/>
        <v>1986</v>
      </c>
      <c r="Q1965" t="s">
        <v>72</v>
      </c>
      <c r="R1965" s="93">
        <v>31548</v>
      </c>
      <c r="S1965">
        <v>14</v>
      </c>
      <c r="T1965">
        <v>-3.7</v>
      </c>
      <c r="U1965">
        <f t="shared" si="419"/>
        <v>5.15</v>
      </c>
      <c r="V1965" s="106">
        <v>14.5</v>
      </c>
      <c r="W1965" s="107">
        <f t="shared" si="428"/>
        <v>9.35</v>
      </c>
      <c r="X1965">
        <f t="shared" si="429"/>
        <v>5</v>
      </c>
      <c r="AG1965" s="93">
        <f t="shared" si="420"/>
        <v>31549</v>
      </c>
      <c r="AH1965" s="107">
        <f t="shared" si="421"/>
        <v>4.0249999999999995</v>
      </c>
      <c r="AI1965" s="72">
        <f t="shared" si="422"/>
        <v>17</v>
      </c>
      <c r="AJ1965">
        <f t="shared" si="423"/>
        <v>5</v>
      </c>
      <c r="AK1965">
        <f t="shared" si="424"/>
        <v>1986</v>
      </c>
    </row>
    <row r="1966" spans="1:37" x14ac:dyDescent="0.2">
      <c r="A1966" t="s">
        <v>70</v>
      </c>
      <c r="B1966" s="93">
        <v>31549</v>
      </c>
      <c r="C1966">
        <v>16.600000000000001</v>
      </c>
      <c r="D1966">
        <v>4.5999999999999996</v>
      </c>
      <c r="E1966">
        <f t="shared" si="418"/>
        <v>10.600000000000001</v>
      </c>
      <c r="F1966" s="106">
        <v>15.5</v>
      </c>
      <c r="G1966" s="107">
        <f t="shared" si="425"/>
        <v>4.8999999999999986</v>
      </c>
      <c r="H1966">
        <f t="shared" si="426"/>
        <v>5</v>
      </c>
      <c r="I1966">
        <f t="shared" si="427"/>
        <v>1986</v>
      </c>
      <c r="Q1966" t="s">
        <v>72</v>
      </c>
      <c r="R1966" s="93">
        <v>31549</v>
      </c>
      <c r="S1966">
        <v>20.3</v>
      </c>
      <c r="T1966">
        <v>2.4</v>
      </c>
      <c r="U1966">
        <f t="shared" si="419"/>
        <v>11.35</v>
      </c>
      <c r="V1966" s="106">
        <v>14.5</v>
      </c>
      <c r="W1966" s="107">
        <f t="shared" si="428"/>
        <v>3.1500000000000004</v>
      </c>
      <c r="X1966">
        <f t="shared" si="429"/>
        <v>5</v>
      </c>
      <c r="AG1966" s="93">
        <f t="shared" si="420"/>
        <v>31550</v>
      </c>
      <c r="AH1966" s="107">
        <f t="shared" si="421"/>
        <v>2.2999999999999998</v>
      </c>
      <c r="AI1966" s="72">
        <f t="shared" si="422"/>
        <v>18</v>
      </c>
      <c r="AJ1966">
        <f t="shared" si="423"/>
        <v>5</v>
      </c>
      <c r="AK1966">
        <f t="shared" si="424"/>
        <v>1986</v>
      </c>
    </row>
    <row r="1967" spans="1:37" x14ac:dyDescent="0.2">
      <c r="A1967" t="s">
        <v>70</v>
      </c>
      <c r="B1967" s="93">
        <v>31550</v>
      </c>
      <c r="C1967">
        <v>20.3</v>
      </c>
      <c r="D1967">
        <v>5.3</v>
      </c>
      <c r="E1967">
        <f t="shared" si="418"/>
        <v>12.8</v>
      </c>
      <c r="F1967" s="106">
        <v>15.5</v>
      </c>
      <c r="G1967" s="107">
        <f t="shared" si="425"/>
        <v>2.6999999999999993</v>
      </c>
      <c r="H1967">
        <f t="shared" si="426"/>
        <v>5</v>
      </c>
      <c r="I1967">
        <f t="shared" si="427"/>
        <v>1986</v>
      </c>
      <c r="Q1967" t="s">
        <v>72</v>
      </c>
      <c r="R1967" s="93">
        <v>31550</v>
      </c>
      <c r="S1967">
        <v>22</v>
      </c>
      <c r="T1967">
        <v>3.2</v>
      </c>
      <c r="U1967">
        <f t="shared" si="419"/>
        <v>12.6</v>
      </c>
      <c r="V1967" s="106">
        <v>14.5</v>
      </c>
      <c r="W1967" s="107">
        <f t="shared" si="428"/>
        <v>1.9000000000000004</v>
      </c>
      <c r="X1967">
        <f t="shared" si="429"/>
        <v>5</v>
      </c>
      <c r="AG1967" s="93">
        <f t="shared" si="420"/>
        <v>31551</v>
      </c>
      <c r="AH1967" s="107">
        <f t="shared" si="421"/>
        <v>0.5</v>
      </c>
      <c r="AI1967" s="72">
        <f t="shared" si="422"/>
        <v>19</v>
      </c>
      <c r="AJ1967">
        <f t="shared" si="423"/>
        <v>5</v>
      </c>
      <c r="AK1967">
        <f t="shared" si="424"/>
        <v>1986</v>
      </c>
    </row>
    <row r="1968" spans="1:37" x14ac:dyDescent="0.2">
      <c r="A1968" t="s">
        <v>70</v>
      </c>
      <c r="B1968" s="93">
        <v>31551</v>
      </c>
      <c r="C1968">
        <v>22.5</v>
      </c>
      <c r="D1968">
        <v>6.5</v>
      </c>
      <c r="E1968">
        <f t="shared" si="418"/>
        <v>14.5</v>
      </c>
      <c r="F1968" s="106">
        <v>15.5</v>
      </c>
      <c r="G1968" s="107">
        <f t="shared" si="425"/>
        <v>1</v>
      </c>
      <c r="H1968">
        <f t="shared" si="426"/>
        <v>5</v>
      </c>
      <c r="I1968">
        <f t="shared" si="427"/>
        <v>1986</v>
      </c>
      <c r="Q1968" t="s">
        <v>72</v>
      </c>
      <c r="R1968" s="93">
        <v>31551</v>
      </c>
      <c r="S1968">
        <v>24.7</v>
      </c>
      <c r="T1968">
        <v>6.8</v>
      </c>
      <c r="U1968">
        <f t="shared" si="419"/>
        <v>15.75</v>
      </c>
      <c r="V1968" s="106">
        <v>14.5</v>
      </c>
      <c r="W1968" s="107">
        <f t="shared" si="428"/>
        <v>0</v>
      </c>
      <c r="X1968">
        <f t="shared" si="429"/>
        <v>5</v>
      </c>
      <c r="AG1968" s="93">
        <f t="shared" si="420"/>
        <v>31552</v>
      </c>
      <c r="AH1968" s="107">
        <f t="shared" si="421"/>
        <v>0</v>
      </c>
      <c r="AI1968" s="72">
        <f t="shared" si="422"/>
        <v>20</v>
      </c>
      <c r="AJ1968">
        <f t="shared" si="423"/>
        <v>5</v>
      </c>
      <c r="AK1968">
        <f t="shared" si="424"/>
        <v>1986</v>
      </c>
    </row>
    <row r="1969" spans="1:37" x14ac:dyDescent="0.2">
      <c r="A1969" t="s">
        <v>70</v>
      </c>
      <c r="B1969" s="93">
        <v>31552</v>
      </c>
      <c r="C1969">
        <v>23.6</v>
      </c>
      <c r="D1969">
        <v>7.9</v>
      </c>
      <c r="E1969">
        <f t="shared" si="418"/>
        <v>15.75</v>
      </c>
      <c r="F1969" s="106">
        <v>15.5</v>
      </c>
      <c r="G1969" s="107">
        <f t="shared" si="425"/>
        <v>0</v>
      </c>
      <c r="H1969">
        <f t="shared" si="426"/>
        <v>5</v>
      </c>
      <c r="I1969">
        <f t="shared" si="427"/>
        <v>1986</v>
      </c>
      <c r="Q1969" t="s">
        <v>72</v>
      </c>
      <c r="R1969" s="93">
        <v>31552</v>
      </c>
      <c r="S1969">
        <v>28.7</v>
      </c>
      <c r="T1969">
        <v>10.5</v>
      </c>
      <c r="U1969">
        <f t="shared" si="419"/>
        <v>19.600000000000001</v>
      </c>
      <c r="V1969" s="106">
        <v>14.5</v>
      </c>
      <c r="W1969" s="107">
        <f t="shared" si="428"/>
        <v>0</v>
      </c>
      <c r="X1969">
        <f t="shared" si="429"/>
        <v>5</v>
      </c>
      <c r="AG1969" s="93">
        <f t="shared" si="420"/>
        <v>31553</v>
      </c>
      <c r="AH1969" s="107">
        <f t="shared" si="421"/>
        <v>4.9749999999999996</v>
      </c>
      <c r="AI1969" s="72">
        <f t="shared" si="422"/>
        <v>21</v>
      </c>
      <c r="AJ1969">
        <f t="shared" si="423"/>
        <v>5</v>
      </c>
      <c r="AK1969">
        <f t="shared" si="424"/>
        <v>1986</v>
      </c>
    </row>
    <row r="1970" spans="1:37" x14ac:dyDescent="0.2">
      <c r="A1970" t="s">
        <v>70</v>
      </c>
      <c r="B1970" s="93">
        <v>31553</v>
      </c>
      <c r="C1970">
        <v>15.8</v>
      </c>
      <c r="D1970">
        <v>3.5</v>
      </c>
      <c r="E1970">
        <f t="shared" si="418"/>
        <v>9.65</v>
      </c>
      <c r="F1970" s="106">
        <v>15.5</v>
      </c>
      <c r="G1970" s="107">
        <f t="shared" si="425"/>
        <v>5.85</v>
      </c>
      <c r="H1970">
        <f t="shared" si="426"/>
        <v>5</v>
      </c>
      <c r="I1970">
        <f t="shared" si="427"/>
        <v>1986</v>
      </c>
      <c r="Q1970" t="s">
        <v>72</v>
      </c>
      <c r="R1970" s="93">
        <v>31553</v>
      </c>
      <c r="S1970">
        <v>16.5</v>
      </c>
      <c r="T1970">
        <v>4.3</v>
      </c>
      <c r="U1970">
        <f t="shared" si="419"/>
        <v>10.4</v>
      </c>
      <c r="V1970" s="106">
        <v>14.5</v>
      </c>
      <c r="W1970" s="107">
        <f t="shared" si="428"/>
        <v>4.0999999999999996</v>
      </c>
      <c r="X1970">
        <f t="shared" si="429"/>
        <v>5</v>
      </c>
      <c r="AG1970" s="93">
        <f t="shared" si="420"/>
        <v>31554</v>
      </c>
      <c r="AH1970" s="107">
        <f t="shared" si="421"/>
        <v>8.1750000000000007</v>
      </c>
      <c r="AI1970" s="72">
        <f t="shared" si="422"/>
        <v>22</v>
      </c>
      <c r="AJ1970">
        <f t="shared" si="423"/>
        <v>5</v>
      </c>
      <c r="AK1970">
        <f t="shared" si="424"/>
        <v>1986</v>
      </c>
    </row>
    <row r="1971" spans="1:37" x14ac:dyDescent="0.2">
      <c r="A1971" t="s">
        <v>70</v>
      </c>
      <c r="B1971" s="93">
        <v>31554</v>
      </c>
      <c r="C1971">
        <v>11.4</v>
      </c>
      <c r="D1971">
        <v>2.6</v>
      </c>
      <c r="E1971">
        <f t="shared" si="418"/>
        <v>7</v>
      </c>
      <c r="F1971" s="106">
        <v>15.5</v>
      </c>
      <c r="G1971" s="107">
        <f t="shared" si="425"/>
        <v>8.5</v>
      </c>
      <c r="H1971">
        <f t="shared" si="426"/>
        <v>5</v>
      </c>
      <c r="I1971">
        <f t="shared" si="427"/>
        <v>1986</v>
      </c>
      <c r="Q1971" t="s">
        <v>72</v>
      </c>
      <c r="R1971" s="93">
        <v>31554</v>
      </c>
      <c r="S1971">
        <v>10.3</v>
      </c>
      <c r="T1971">
        <v>3</v>
      </c>
      <c r="U1971">
        <f t="shared" si="419"/>
        <v>6.65</v>
      </c>
      <c r="V1971" s="106">
        <v>14.5</v>
      </c>
      <c r="W1971" s="107">
        <f t="shared" si="428"/>
        <v>7.85</v>
      </c>
      <c r="X1971">
        <f t="shared" si="429"/>
        <v>5</v>
      </c>
      <c r="AG1971" s="93">
        <f t="shared" si="420"/>
        <v>31555</v>
      </c>
      <c r="AH1971" s="107">
        <f t="shared" si="421"/>
        <v>5.85</v>
      </c>
      <c r="AI1971" s="72">
        <f t="shared" si="422"/>
        <v>23</v>
      </c>
      <c r="AJ1971">
        <f t="shared" si="423"/>
        <v>5</v>
      </c>
      <c r="AK1971">
        <f t="shared" si="424"/>
        <v>1986</v>
      </c>
    </row>
    <row r="1972" spans="1:37" x14ac:dyDescent="0.2">
      <c r="A1972" t="s">
        <v>70</v>
      </c>
      <c r="B1972" s="93">
        <v>31555</v>
      </c>
      <c r="C1972">
        <v>16.100000000000001</v>
      </c>
      <c r="D1972">
        <v>1.8</v>
      </c>
      <c r="E1972">
        <f t="shared" si="418"/>
        <v>8.9500000000000011</v>
      </c>
      <c r="F1972" s="106">
        <v>15.5</v>
      </c>
      <c r="G1972" s="107">
        <f t="shared" si="425"/>
        <v>6.5499999999999989</v>
      </c>
      <c r="H1972">
        <f t="shared" si="426"/>
        <v>5</v>
      </c>
      <c r="I1972">
        <f t="shared" si="427"/>
        <v>1986</v>
      </c>
      <c r="Q1972" t="s">
        <v>72</v>
      </c>
      <c r="R1972" s="93">
        <v>31555</v>
      </c>
      <c r="S1972">
        <v>18</v>
      </c>
      <c r="T1972">
        <v>0.7</v>
      </c>
      <c r="U1972">
        <f t="shared" si="419"/>
        <v>9.35</v>
      </c>
      <c r="V1972" s="106">
        <v>14.5</v>
      </c>
      <c r="W1972" s="107">
        <f t="shared" si="428"/>
        <v>5.15</v>
      </c>
      <c r="X1972">
        <f t="shared" si="429"/>
        <v>5</v>
      </c>
      <c r="AG1972" s="93">
        <f t="shared" si="420"/>
        <v>31556</v>
      </c>
      <c r="AH1972" s="107">
        <f t="shared" si="421"/>
        <v>0.95000000000000018</v>
      </c>
      <c r="AI1972" s="72">
        <f t="shared" si="422"/>
        <v>24</v>
      </c>
      <c r="AJ1972">
        <f t="shared" si="423"/>
        <v>5</v>
      </c>
      <c r="AK1972">
        <f t="shared" si="424"/>
        <v>1986</v>
      </c>
    </row>
    <row r="1973" spans="1:37" x14ac:dyDescent="0.2">
      <c r="A1973" t="s">
        <v>70</v>
      </c>
      <c r="B1973" s="93">
        <v>31556</v>
      </c>
      <c r="C1973">
        <v>23.3</v>
      </c>
      <c r="D1973">
        <v>3.9</v>
      </c>
      <c r="E1973">
        <f t="shared" si="418"/>
        <v>13.6</v>
      </c>
      <c r="F1973" s="106">
        <v>15.5</v>
      </c>
      <c r="G1973" s="107">
        <f t="shared" si="425"/>
        <v>1.9000000000000004</v>
      </c>
      <c r="H1973">
        <f t="shared" si="426"/>
        <v>5</v>
      </c>
      <c r="I1973">
        <f t="shared" si="427"/>
        <v>1986</v>
      </c>
      <c r="Q1973" t="s">
        <v>72</v>
      </c>
      <c r="R1973" s="93">
        <v>31556</v>
      </c>
      <c r="S1973">
        <v>24.5</v>
      </c>
      <c r="T1973">
        <v>6.4</v>
      </c>
      <c r="U1973">
        <f t="shared" si="419"/>
        <v>15.45</v>
      </c>
      <c r="V1973" s="106">
        <v>14.5</v>
      </c>
      <c r="W1973" s="107">
        <f t="shared" si="428"/>
        <v>0</v>
      </c>
      <c r="X1973">
        <f t="shared" si="429"/>
        <v>5</v>
      </c>
      <c r="AG1973" s="93">
        <f t="shared" si="420"/>
        <v>31557</v>
      </c>
      <c r="AH1973" s="107">
        <f t="shared" si="421"/>
        <v>0</v>
      </c>
      <c r="AI1973" s="72">
        <f t="shared" si="422"/>
        <v>25</v>
      </c>
      <c r="AJ1973">
        <f t="shared" si="423"/>
        <v>5</v>
      </c>
      <c r="AK1973">
        <f t="shared" si="424"/>
        <v>1986</v>
      </c>
    </row>
    <row r="1974" spans="1:37" x14ac:dyDescent="0.2">
      <c r="A1974" t="s">
        <v>70</v>
      </c>
      <c r="B1974" s="93">
        <v>31557</v>
      </c>
      <c r="C1974">
        <v>27.7</v>
      </c>
      <c r="D1974">
        <v>10.8</v>
      </c>
      <c r="E1974">
        <f t="shared" si="418"/>
        <v>19.25</v>
      </c>
      <c r="F1974" s="106">
        <v>15.5</v>
      </c>
      <c r="G1974" s="107">
        <f t="shared" si="425"/>
        <v>0</v>
      </c>
      <c r="H1974">
        <f t="shared" si="426"/>
        <v>5</v>
      </c>
      <c r="I1974">
        <f t="shared" si="427"/>
        <v>1986</v>
      </c>
      <c r="Q1974" t="s">
        <v>72</v>
      </c>
      <c r="R1974" s="93">
        <v>31557</v>
      </c>
      <c r="S1974">
        <v>28.9</v>
      </c>
      <c r="T1974">
        <v>10.6</v>
      </c>
      <c r="U1974">
        <f t="shared" si="419"/>
        <v>19.75</v>
      </c>
      <c r="V1974" s="106">
        <v>14.5</v>
      </c>
      <c r="W1974" s="107">
        <f t="shared" si="428"/>
        <v>0</v>
      </c>
      <c r="X1974">
        <f t="shared" si="429"/>
        <v>5</v>
      </c>
      <c r="AG1974" s="93">
        <f t="shared" si="420"/>
        <v>31558</v>
      </c>
      <c r="AH1974" s="107">
        <f t="shared" si="421"/>
        <v>0</v>
      </c>
      <c r="AI1974" s="72">
        <f t="shared" si="422"/>
        <v>26</v>
      </c>
      <c r="AJ1974">
        <f t="shared" si="423"/>
        <v>5</v>
      </c>
      <c r="AK1974">
        <f t="shared" si="424"/>
        <v>1986</v>
      </c>
    </row>
    <row r="1975" spans="1:37" x14ac:dyDescent="0.2">
      <c r="A1975" t="s">
        <v>70</v>
      </c>
      <c r="B1975" s="93">
        <v>31558</v>
      </c>
      <c r="C1975">
        <v>30.7</v>
      </c>
      <c r="D1975">
        <v>9.8000000000000007</v>
      </c>
      <c r="E1975">
        <f t="shared" si="418"/>
        <v>20.25</v>
      </c>
      <c r="F1975" s="106">
        <v>15.5</v>
      </c>
      <c r="G1975" s="107">
        <f t="shared" si="425"/>
        <v>0</v>
      </c>
      <c r="H1975">
        <f t="shared" si="426"/>
        <v>5</v>
      </c>
      <c r="I1975">
        <f t="shared" si="427"/>
        <v>1986</v>
      </c>
      <c r="Q1975" t="s">
        <v>72</v>
      </c>
      <c r="R1975" s="93">
        <v>31558</v>
      </c>
      <c r="S1975">
        <v>32.799999999999997</v>
      </c>
      <c r="T1975">
        <v>12</v>
      </c>
      <c r="U1975">
        <f t="shared" si="419"/>
        <v>22.4</v>
      </c>
      <c r="V1975" s="106">
        <v>14.5</v>
      </c>
      <c r="W1975" s="107">
        <f t="shared" si="428"/>
        <v>0</v>
      </c>
      <c r="X1975">
        <f t="shared" si="429"/>
        <v>5</v>
      </c>
      <c r="AG1975" s="93">
        <f t="shared" si="420"/>
        <v>31559</v>
      </c>
      <c r="AH1975" s="107">
        <f t="shared" si="421"/>
        <v>0</v>
      </c>
      <c r="AI1975" s="72">
        <f t="shared" si="422"/>
        <v>27</v>
      </c>
      <c r="AJ1975">
        <f t="shared" si="423"/>
        <v>5</v>
      </c>
      <c r="AK1975">
        <f t="shared" si="424"/>
        <v>1986</v>
      </c>
    </row>
    <row r="1976" spans="1:37" x14ac:dyDescent="0.2">
      <c r="A1976" t="s">
        <v>70</v>
      </c>
      <c r="B1976" s="93">
        <v>31559</v>
      </c>
      <c r="C1976">
        <v>28</v>
      </c>
      <c r="D1976">
        <v>11.4</v>
      </c>
      <c r="E1976">
        <f t="shared" si="418"/>
        <v>19.7</v>
      </c>
      <c r="F1976" s="106">
        <v>15.5</v>
      </c>
      <c r="G1976" s="107">
        <f t="shared" si="425"/>
        <v>0</v>
      </c>
      <c r="H1976">
        <f t="shared" si="426"/>
        <v>5</v>
      </c>
      <c r="I1976">
        <f t="shared" si="427"/>
        <v>1986</v>
      </c>
      <c r="Q1976" t="s">
        <v>72</v>
      </c>
      <c r="R1976" s="93">
        <v>31559</v>
      </c>
      <c r="S1976">
        <v>27.6</v>
      </c>
      <c r="T1976">
        <v>13.4</v>
      </c>
      <c r="U1976">
        <f t="shared" si="419"/>
        <v>20.5</v>
      </c>
      <c r="V1976" s="106">
        <v>14.5</v>
      </c>
      <c r="W1976" s="107">
        <f t="shared" si="428"/>
        <v>0</v>
      </c>
      <c r="X1976">
        <f t="shared" si="429"/>
        <v>5</v>
      </c>
      <c r="AG1976" s="93">
        <f t="shared" si="420"/>
        <v>31560</v>
      </c>
      <c r="AH1976" s="107">
        <f t="shared" si="421"/>
        <v>0</v>
      </c>
      <c r="AI1976" s="72">
        <f t="shared" si="422"/>
        <v>28</v>
      </c>
      <c r="AJ1976">
        <f t="shared" si="423"/>
        <v>5</v>
      </c>
      <c r="AK1976">
        <f t="shared" si="424"/>
        <v>1986</v>
      </c>
    </row>
    <row r="1977" spans="1:37" x14ac:dyDescent="0.2">
      <c r="A1977" t="s">
        <v>70</v>
      </c>
      <c r="B1977" s="93">
        <v>31560</v>
      </c>
      <c r="C1977">
        <v>31.7</v>
      </c>
      <c r="D1977">
        <v>13.3</v>
      </c>
      <c r="E1977">
        <f t="shared" si="418"/>
        <v>22.5</v>
      </c>
      <c r="F1977" s="106">
        <v>15.5</v>
      </c>
      <c r="G1977" s="107">
        <f t="shared" si="425"/>
        <v>0</v>
      </c>
      <c r="H1977">
        <f t="shared" si="426"/>
        <v>5</v>
      </c>
      <c r="I1977">
        <f t="shared" si="427"/>
        <v>1986</v>
      </c>
      <c r="Q1977" t="s">
        <v>72</v>
      </c>
      <c r="R1977" s="93">
        <v>31560</v>
      </c>
      <c r="S1977">
        <v>31.7</v>
      </c>
      <c r="T1977">
        <v>13.9</v>
      </c>
      <c r="U1977">
        <f t="shared" si="419"/>
        <v>22.8</v>
      </c>
      <c r="V1977" s="106">
        <v>14.5</v>
      </c>
      <c r="W1977" s="107">
        <f t="shared" si="428"/>
        <v>0</v>
      </c>
      <c r="X1977">
        <f t="shared" si="429"/>
        <v>5</v>
      </c>
      <c r="AG1977" s="93">
        <f t="shared" si="420"/>
        <v>31561</v>
      </c>
      <c r="AH1977" s="107">
        <f t="shared" si="421"/>
        <v>0</v>
      </c>
      <c r="AI1977" s="72">
        <f t="shared" si="422"/>
        <v>29</v>
      </c>
      <c r="AJ1977">
        <f t="shared" si="423"/>
        <v>5</v>
      </c>
      <c r="AK1977">
        <f t="shared" si="424"/>
        <v>1986</v>
      </c>
    </row>
    <row r="1978" spans="1:37" x14ac:dyDescent="0.2">
      <c r="A1978" t="s">
        <v>70</v>
      </c>
      <c r="B1978" s="93">
        <v>31561</v>
      </c>
      <c r="C1978">
        <v>29.6</v>
      </c>
      <c r="D1978">
        <v>12</v>
      </c>
      <c r="E1978">
        <f t="shared" si="418"/>
        <v>20.8</v>
      </c>
      <c r="F1978" s="106">
        <v>15.5</v>
      </c>
      <c r="G1978" s="107">
        <f t="shared" si="425"/>
        <v>0</v>
      </c>
      <c r="H1978">
        <f t="shared" si="426"/>
        <v>5</v>
      </c>
      <c r="I1978">
        <f t="shared" si="427"/>
        <v>1986</v>
      </c>
      <c r="Q1978" t="s">
        <v>72</v>
      </c>
      <c r="R1978" s="93">
        <v>31561</v>
      </c>
      <c r="S1978">
        <v>31.1</v>
      </c>
      <c r="T1978">
        <v>15.1</v>
      </c>
      <c r="U1978">
        <f t="shared" si="419"/>
        <v>23.1</v>
      </c>
      <c r="V1978" s="106">
        <v>14.5</v>
      </c>
      <c r="W1978" s="107">
        <f t="shared" si="428"/>
        <v>0</v>
      </c>
      <c r="X1978">
        <f t="shared" si="429"/>
        <v>5</v>
      </c>
      <c r="AG1978" s="93">
        <f t="shared" si="420"/>
        <v>31562</v>
      </c>
      <c r="AH1978" s="107">
        <f t="shared" si="421"/>
        <v>0</v>
      </c>
      <c r="AI1978" s="72">
        <f t="shared" si="422"/>
        <v>30</v>
      </c>
      <c r="AJ1978">
        <f t="shared" si="423"/>
        <v>5</v>
      </c>
      <c r="AK1978">
        <f t="shared" si="424"/>
        <v>1986</v>
      </c>
    </row>
    <row r="1979" spans="1:37" x14ac:dyDescent="0.2">
      <c r="A1979" t="s">
        <v>70</v>
      </c>
      <c r="B1979" s="93">
        <v>31562</v>
      </c>
      <c r="C1979">
        <v>32.4</v>
      </c>
      <c r="D1979">
        <v>12</v>
      </c>
      <c r="E1979">
        <f t="shared" si="418"/>
        <v>22.2</v>
      </c>
      <c r="F1979" s="106">
        <v>15.5</v>
      </c>
      <c r="G1979" s="107">
        <f t="shared" si="425"/>
        <v>0</v>
      </c>
      <c r="H1979">
        <f t="shared" si="426"/>
        <v>5</v>
      </c>
      <c r="I1979">
        <f t="shared" si="427"/>
        <v>1986</v>
      </c>
      <c r="Q1979" t="s">
        <v>72</v>
      </c>
      <c r="R1979" s="93">
        <v>31562</v>
      </c>
      <c r="S1979">
        <v>32.6</v>
      </c>
      <c r="T1979">
        <v>13.4</v>
      </c>
      <c r="U1979">
        <f t="shared" si="419"/>
        <v>23</v>
      </c>
      <c r="V1979" s="106">
        <v>14.5</v>
      </c>
      <c r="W1979" s="107">
        <f t="shared" si="428"/>
        <v>0</v>
      </c>
      <c r="X1979">
        <f t="shared" si="429"/>
        <v>5</v>
      </c>
      <c r="AG1979" s="93">
        <f t="shared" si="420"/>
        <v>31563</v>
      </c>
      <c r="AH1979" s="107">
        <f t="shared" si="421"/>
        <v>0</v>
      </c>
      <c r="AI1979" s="72">
        <f t="shared" si="422"/>
        <v>31</v>
      </c>
      <c r="AJ1979">
        <f t="shared" si="423"/>
        <v>5</v>
      </c>
      <c r="AK1979">
        <f t="shared" si="424"/>
        <v>1986</v>
      </c>
    </row>
    <row r="1980" spans="1:37" x14ac:dyDescent="0.2">
      <c r="A1980" t="s">
        <v>70</v>
      </c>
      <c r="B1980" s="93">
        <v>31563</v>
      </c>
      <c r="C1980">
        <v>27.8</v>
      </c>
      <c r="D1980">
        <v>14</v>
      </c>
      <c r="E1980">
        <f t="shared" si="418"/>
        <v>20.9</v>
      </c>
      <c r="F1980" s="106">
        <v>15.5</v>
      </c>
      <c r="G1980" s="107">
        <f t="shared" si="425"/>
        <v>0</v>
      </c>
      <c r="H1980">
        <f t="shared" si="426"/>
        <v>5</v>
      </c>
      <c r="I1980">
        <f t="shared" si="427"/>
        <v>1986</v>
      </c>
      <c r="Q1980" t="s">
        <v>72</v>
      </c>
      <c r="R1980" s="93">
        <v>31563</v>
      </c>
      <c r="S1980">
        <v>26.3</v>
      </c>
      <c r="T1980">
        <v>11.8</v>
      </c>
      <c r="U1980">
        <f t="shared" si="419"/>
        <v>19.05</v>
      </c>
      <c r="V1980" s="106">
        <v>14.5</v>
      </c>
      <c r="W1980" s="107">
        <f t="shared" si="428"/>
        <v>0</v>
      </c>
      <c r="X1980">
        <f t="shared" si="429"/>
        <v>5</v>
      </c>
      <c r="AG1980" s="93">
        <f t="shared" si="420"/>
        <v>31564</v>
      </c>
      <c r="AH1980" s="107">
        <f t="shared" si="421"/>
        <v>0</v>
      </c>
      <c r="AI1980" s="72">
        <f t="shared" si="422"/>
        <v>1</v>
      </c>
      <c r="AJ1980">
        <f t="shared" si="423"/>
        <v>6</v>
      </c>
      <c r="AK1980">
        <f t="shared" si="424"/>
        <v>1986</v>
      </c>
    </row>
    <row r="1981" spans="1:37" x14ac:dyDescent="0.2">
      <c r="A1981" t="s">
        <v>70</v>
      </c>
      <c r="B1981" s="93">
        <v>31564</v>
      </c>
      <c r="C1981">
        <v>32.1</v>
      </c>
      <c r="D1981">
        <v>13.5</v>
      </c>
      <c r="E1981">
        <f t="shared" si="418"/>
        <v>22.8</v>
      </c>
      <c r="F1981" s="106">
        <v>15.5</v>
      </c>
      <c r="G1981" s="107">
        <f t="shared" si="425"/>
        <v>0</v>
      </c>
      <c r="H1981">
        <f t="shared" si="426"/>
        <v>6</v>
      </c>
      <c r="I1981">
        <f t="shared" si="427"/>
        <v>1986</v>
      </c>
      <c r="Q1981" t="s">
        <v>72</v>
      </c>
      <c r="R1981" s="93">
        <v>31564</v>
      </c>
      <c r="S1981">
        <v>29</v>
      </c>
      <c r="T1981">
        <v>13.7</v>
      </c>
      <c r="U1981">
        <f t="shared" si="419"/>
        <v>21.35</v>
      </c>
      <c r="V1981" s="106">
        <v>14.5</v>
      </c>
      <c r="W1981" s="107">
        <f t="shared" si="428"/>
        <v>0</v>
      </c>
      <c r="X1981">
        <f t="shared" si="429"/>
        <v>6</v>
      </c>
      <c r="AG1981" s="93">
        <f t="shared" si="420"/>
        <v>31565</v>
      </c>
      <c r="AH1981" s="107">
        <f t="shared" si="421"/>
        <v>0</v>
      </c>
      <c r="AI1981" s="72">
        <f t="shared" si="422"/>
        <v>2</v>
      </c>
      <c r="AJ1981">
        <f t="shared" si="423"/>
        <v>6</v>
      </c>
      <c r="AK1981">
        <f t="shared" si="424"/>
        <v>1986</v>
      </c>
    </row>
    <row r="1982" spans="1:37" x14ac:dyDescent="0.2">
      <c r="A1982" t="s">
        <v>70</v>
      </c>
      <c r="B1982" s="93">
        <v>31565</v>
      </c>
      <c r="C1982">
        <v>24.1</v>
      </c>
      <c r="D1982">
        <v>12.6</v>
      </c>
      <c r="E1982">
        <f t="shared" si="418"/>
        <v>18.350000000000001</v>
      </c>
      <c r="F1982" s="106">
        <v>15.5</v>
      </c>
      <c r="G1982" s="107">
        <f t="shared" si="425"/>
        <v>0</v>
      </c>
      <c r="H1982">
        <f t="shared" si="426"/>
        <v>6</v>
      </c>
      <c r="I1982">
        <f t="shared" si="427"/>
        <v>1986</v>
      </c>
      <c r="Q1982" t="s">
        <v>72</v>
      </c>
      <c r="R1982" s="93">
        <v>31565</v>
      </c>
      <c r="S1982">
        <v>23.8</v>
      </c>
      <c r="T1982">
        <v>9.6999999999999993</v>
      </c>
      <c r="U1982">
        <f t="shared" si="419"/>
        <v>16.75</v>
      </c>
      <c r="V1982" s="106">
        <v>14.5</v>
      </c>
      <c r="W1982" s="107">
        <f t="shared" si="428"/>
        <v>0</v>
      </c>
      <c r="X1982">
        <f t="shared" si="429"/>
        <v>6</v>
      </c>
      <c r="AG1982" s="93">
        <f t="shared" si="420"/>
        <v>31566</v>
      </c>
      <c r="AH1982" s="107">
        <f t="shared" si="421"/>
        <v>1.3499999999999996</v>
      </c>
      <c r="AI1982" s="72">
        <f t="shared" si="422"/>
        <v>3</v>
      </c>
      <c r="AJ1982">
        <f t="shared" si="423"/>
        <v>6</v>
      </c>
      <c r="AK1982">
        <f t="shared" si="424"/>
        <v>1986</v>
      </c>
    </row>
    <row r="1983" spans="1:37" x14ac:dyDescent="0.2">
      <c r="A1983" t="s">
        <v>70</v>
      </c>
      <c r="B1983" s="93">
        <v>31566</v>
      </c>
      <c r="C1983">
        <v>20</v>
      </c>
      <c r="D1983">
        <v>9.4</v>
      </c>
      <c r="E1983">
        <f t="shared" si="418"/>
        <v>14.7</v>
      </c>
      <c r="F1983" s="106">
        <v>15.5</v>
      </c>
      <c r="G1983" s="107">
        <f t="shared" si="425"/>
        <v>0.80000000000000071</v>
      </c>
      <c r="H1983">
        <f t="shared" si="426"/>
        <v>6</v>
      </c>
      <c r="I1983">
        <f t="shared" si="427"/>
        <v>1986</v>
      </c>
      <c r="Q1983" t="s">
        <v>72</v>
      </c>
      <c r="R1983" s="93">
        <v>31566</v>
      </c>
      <c r="S1983">
        <v>19.8</v>
      </c>
      <c r="T1983">
        <v>5.4</v>
      </c>
      <c r="U1983">
        <f t="shared" si="419"/>
        <v>12.600000000000001</v>
      </c>
      <c r="V1983" s="106">
        <v>14.5</v>
      </c>
      <c r="W1983" s="107">
        <f t="shared" si="428"/>
        <v>1.8999999999999986</v>
      </c>
      <c r="X1983">
        <f t="shared" si="429"/>
        <v>6</v>
      </c>
      <c r="AG1983" s="93">
        <f t="shared" si="420"/>
        <v>31567</v>
      </c>
      <c r="AH1983" s="107">
        <f t="shared" si="421"/>
        <v>0.5</v>
      </c>
      <c r="AI1983" s="72">
        <f t="shared" si="422"/>
        <v>4</v>
      </c>
      <c r="AJ1983">
        <f t="shared" si="423"/>
        <v>6</v>
      </c>
      <c r="AK1983">
        <f t="shared" si="424"/>
        <v>1986</v>
      </c>
    </row>
    <row r="1984" spans="1:37" x14ac:dyDescent="0.2">
      <c r="A1984" t="s">
        <v>70</v>
      </c>
      <c r="B1984" s="93">
        <v>31567</v>
      </c>
      <c r="C1984">
        <v>22.1</v>
      </c>
      <c r="D1984">
        <v>7.4</v>
      </c>
      <c r="E1984">
        <f t="shared" si="418"/>
        <v>14.75</v>
      </c>
      <c r="F1984" s="106">
        <v>15.5</v>
      </c>
      <c r="G1984" s="107">
        <f t="shared" si="425"/>
        <v>0.75</v>
      </c>
      <c r="H1984">
        <f t="shared" si="426"/>
        <v>6</v>
      </c>
      <c r="I1984">
        <f t="shared" si="427"/>
        <v>1986</v>
      </c>
      <c r="Q1984" t="s">
        <v>72</v>
      </c>
      <c r="R1984" s="93">
        <v>31567</v>
      </c>
      <c r="S1984">
        <v>19.5</v>
      </c>
      <c r="T1984">
        <v>9</v>
      </c>
      <c r="U1984">
        <f t="shared" si="419"/>
        <v>14.25</v>
      </c>
      <c r="V1984" s="106">
        <v>14.5</v>
      </c>
      <c r="W1984" s="107">
        <f t="shared" si="428"/>
        <v>0.25</v>
      </c>
      <c r="X1984">
        <f t="shared" si="429"/>
        <v>6</v>
      </c>
      <c r="AG1984" s="93">
        <f t="shared" si="420"/>
        <v>31568</v>
      </c>
      <c r="AH1984" s="107">
        <f t="shared" si="421"/>
        <v>2.3500000000000005</v>
      </c>
      <c r="AI1984" s="72">
        <f t="shared" si="422"/>
        <v>5</v>
      </c>
      <c r="AJ1984">
        <f t="shared" si="423"/>
        <v>6</v>
      </c>
      <c r="AK1984">
        <f t="shared" si="424"/>
        <v>1986</v>
      </c>
    </row>
    <row r="1985" spans="1:37" x14ac:dyDescent="0.2">
      <c r="A1985" t="s">
        <v>70</v>
      </c>
      <c r="B1985" s="93">
        <v>31568</v>
      </c>
      <c r="C1985">
        <v>16</v>
      </c>
      <c r="D1985">
        <v>8.8000000000000007</v>
      </c>
      <c r="E1985">
        <f t="shared" si="418"/>
        <v>12.4</v>
      </c>
      <c r="F1985" s="106">
        <v>15.5</v>
      </c>
      <c r="G1985" s="107">
        <f t="shared" si="425"/>
        <v>3.0999999999999996</v>
      </c>
      <c r="H1985">
        <f t="shared" si="426"/>
        <v>6</v>
      </c>
      <c r="I1985">
        <f t="shared" si="427"/>
        <v>1986</v>
      </c>
      <c r="Q1985" t="s">
        <v>72</v>
      </c>
      <c r="R1985" s="93">
        <v>31568</v>
      </c>
      <c r="S1985">
        <v>20.9</v>
      </c>
      <c r="T1985">
        <v>4.9000000000000004</v>
      </c>
      <c r="U1985">
        <f t="shared" si="419"/>
        <v>12.899999999999999</v>
      </c>
      <c r="V1985" s="106">
        <v>14.5</v>
      </c>
      <c r="W1985" s="107">
        <f t="shared" si="428"/>
        <v>1.6000000000000014</v>
      </c>
      <c r="X1985">
        <f t="shared" si="429"/>
        <v>6</v>
      </c>
      <c r="AG1985" s="93">
        <f t="shared" si="420"/>
        <v>31569</v>
      </c>
      <c r="AH1985" s="107">
        <f t="shared" si="421"/>
        <v>1.1749999999999998</v>
      </c>
      <c r="AI1985" s="72">
        <f t="shared" si="422"/>
        <v>6</v>
      </c>
      <c r="AJ1985">
        <f t="shared" si="423"/>
        <v>6</v>
      </c>
      <c r="AK1985">
        <f t="shared" si="424"/>
        <v>1986</v>
      </c>
    </row>
    <row r="1986" spans="1:37" x14ac:dyDescent="0.2">
      <c r="A1986" t="s">
        <v>70</v>
      </c>
      <c r="B1986" s="93">
        <v>31569</v>
      </c>
      <c r="C1986">
        <v>19.600000000000001</v>
      </c>
      <c r="D1986">
        <v>6.7</v>
      </c>
      <c r="E1986">
        <f t="shared" si="418"/>
        <v>13.15</v>
      </c>
      <c r="F1986" s="106">
        <v>15.5</v>
      </c>
      <c r="G1986" s="107">
        <f t="shared" si="425"/>
        <v>2.3499999999999996</v>
      </c>
      <c r="H1986">
        <f t="shared" si="426"/>
        <v>6</v>
      </c>
      <c r="I1986">
        <f t="shared" si="427"/>
        <v>1986</v>
      </c>
      <c r="Q1986" t="s">
        <v>72</v>
      </c>
      <c r="R1986" s="93">
        <v>31569</v>
      </c>
      <c r="S1986">
        <v>23.9</v>
      </c>
      <c r="T1986">
        <v>10.1</v>
      </c>
      <c r="U1986">
        <f t="shared" si="419"/>
        <v>17</v>
      </c>
      <c r="V1986" s="106">
        <v>14.5</v>
      </c>
      <c r="W1986" s="107">
        <f t="shared" si="428"/>
        <v>0</v>
      </c>
      <c r="X1986">
        <f t="shared" si="429"/>
        <v>6</v>
      </c>
      <c r="AG1986" s="93">
        <f t="shared" si="420"/>
        <v>31570</v>
      </c>
      <c r="AH1986" s="107">
        <f t="shared" si="421"/>
        <v>7.4999999999999289E-2</v>
      </c>
      <c r="AI1986" s="72">
        <f t="shared" si="422"/>
        <v>7</v>
      </c>
      <c r="AJ1986">
        <f t="shared" si="423"/>
        <v>6</v>
      </c>
      <c r="AK1986">
        <f t="shared" si="424"/>
        <v>1986</v>
      </c>
    </row>
    <row r="1987" spans="1:37" x14ac:dyDescent="0.2">
      <c r="A1987" t="s">
        <v>70</v>
      </c>
      <c r="B1987" s="93">
        <v>31570</v>
      </c>
      <c r="C1987">
        <v>22.1</v>
      </c>
      <c r="D1987">
        <v>8.6</v>
      </c>
      <c r="E1987">
        <f t="shared" si="418"/>
        <v>15.350000000000001</v>
      </c>
      <c r="F1987" s="106">
        <v>15.5</v>
      </c>
      <c r="G1987" s="107">
        <f t="shared" si="425"/>
        <v>0.14999999999999858</v>
      </c>
      <c r="H1987">
        <f t="shared" si="426"/>
        <v>6</v>
      </c>
      <c r="I1987">
        <f t="shared" si="427"/>
        <v>1986</v>
      </c>
      <c r="Q1987" t="s">
        <v>72</v>
      </c>
      <c r="R1987" s="93">
        <v>31570</v>
      </c>
      <c r="S1987">
        <v>25.2</v>
      </c>
      <c r="T1987">
        <v>4.2</v>
      </c>
      <c r="U1987">
        <f t="shared" si="419"/>
        <v>14.7</v>
      </c>
      <c r="V1987" s="106">
        <v>14.5</v>
      </c>
      <c r="W1987" s="107">
        <f t="shared" si="428"/>
        <v>0</v>
      </c>
      <c r="X1987">
        <f t="shared" si="429"/>
        <v>6</v>
      </c>
      <c r="AG1987" s="93">
        <f t="shared" si="420"/>
        <v>31571</v>
      </c>
      <c r="AH1987" s="107">
        <f t="shared" si="421"/>
        <v>1.4749999999999996</v>
      </c>
      <c r="AI1987" s="72">
        <f t="shared" si="422"/>
        <v>8</v>
      </c>
      <c r="AJ1987">
        <f t="shared" si="423"/>
        <v>6</v>
      </c>
      <c r="AK1987">
        <f t="shared" si="424"/>
        <v>1986</v>
      </c>
    </row>
    <row r="1988" spans="1:37" x14ac:dyDescent="0.2">
      <c r="A1988" t="s">
        <v>70</v>
      </c>
      <c r="B1988" s="93">
        <v>31571</v>
      </c>
      <c r="C1988">
        <v>16.2</v>
      </c>
      <c r="D1988">
        <v>8.9</v>
      </c>
      <c r="E1988">
        <f t="shared" ref="E1988:E2051" si="430">AVERAGE(C1988:D1988)</f>
        <v>12.55</v>
      </c>
      <c r="F1988" s="106">
        <v>15.5</v>
      </c>
      <c r="G1988" s="107">
        <f t="shared" si="425"/>
        <v>2.9499999999999993</v>
      </c>
      <c r="H1988">
        <f t="shared" si="426"/>
        <v>6</v>
      </c>
      <c r="I1988">
        <f t="shared" si="427"/>
        <v>1986</v>
      </c>
      <c r="Q1988" t="s">
        <v>72</v>
      </c>
      <c r="R1988" s="93">
        <v>31571</v>
      </c>
      <c r="S1988">
        <v>22.1</v>
      </c>
      <c r="T1988">
        <v>9.6</v>
      </c>
      <c r="U1988">
        <f t="shared" ref="U1988:U2051" si="431">AVERAGE(S1988:T1988)</f>
        <v>15.850000000000001</v>
      </c>
      <c r="V1988" s="106">
        <v>14.5</v>
      </c>
      <c r="W1988" s="107">
        <f t="shared" si="428"/>
        <v>0</v>
      </c>
      <c r="X1988">
        <f t="shared" si="429"/>
        <v>6</v>
      </c>
      <c r="AG1988" s="93">
        <f t="shared" ref="AG1988:AG2051" si="432">R1989</f>
        <v>31572</v>
      </c>
      <c r="AH1988" s="107">
        <f t="shared" ref="AH1988:AH2051" si="433">AVERAGE(W1989,G1989)</f>
        <v>0.52500000000000036</v>
      </c>
      <c r="AI1988" s="72">
        <f t="shared" ref="AI1988:AI2051" si="434">DAY(AG1988)</f>
        <v>9</v>
      </c>
      <c r="AJ1988">
        <f t="shared" ref="AJ1988:AJ2051" si="435">MONTH(AG1988)</f>
        <v>6</v>
      </c>
      <c r="AK1988">
        <f t="shared" ref="AK1988:AK2051" si="436">YEAR(AG1988)</f>
        <v>1986</v>
      </c>
    </row>
    <row r="1989" spans="1:37" x14ac:dyDescent="0.2">
      <c r="A1989" t="s">
        <v>70</v>
      </c>
      <c r="B1989" s="93">
        <v>31572</v>
      </c>
      <c r="C1989">
        <v>21.8</v>
      </c>
      <c r="D1989">
        <v>7.1</v>
      </c>
      <c r="E1989">
        <f t="shared" si="430"/>
        <v>14.45</v>
      </c>
      <c r="F1989" s="106">
        <v>15.5</v>
      </c>
      <c r="G1989" s="107">
        <f t="shared" ref="G1989:G2052" si="437">IF(F1989-E1989&gt;0,F1989-E1989,0)</f>
        <v>1.0500000000000007</v>
      </c>
      <c r="H1989">
        <f t="shared" ref="H1989:H2052" si="438">MONTH(B1989)</f>
        <v>6</v>
      </c>
      <c r="I1989">
        <f t="shared" ref="I1989:I2052" si="439">YEAR(B1989)</f>
        <v>1986</v>
      </c>
      <c r="Q1989" t="s">
        <v>72</v>
      </c>
      <c r="R1989" s="93">
        <v>31572</v>
      </c>
      <c r="S1989">
        <v>23.5</v>
      </c>
      <c r="T1989">
        <v>8.1999999999999993</v>
      </c>
      <c r="U1989">
        <f t="shared" si="431"/>
        <v>15.85</v>
      </c>
      <c r="V1989" s="106">
        <v>14.5</v>
      </c>
      <c r="W1989" s="107">
        <f t="shared" ref="W1989:W2052" si="440">IF(V1989-U1989&gt;0,V1989-U1989,0)</f>
        <v>0</v>
      </c>
      <c r="X1989">
        <f t="shared" ref="X1989:X2052" si="441">MONTH(R1989)</f>
        <v>6</v>
      </c>
      <c r="AG1989" s="93">
        <f t="shared" si="432"/>
        <v>31573</v>
      </c>
      <c r="AH1989" s="107">
        <f t="shared" si="433"/>
        <v>0</v>
      </c>
      <c r="AI1989" s="72">
        <f t="shared" si="434"/>
        <v>10</v>
      </c>
      <c r="AJ1989">
        <f t="shared" si="435"/>
        <v>6</v>
      </c>
      <c r="AK1989">
        <f t="shared" si="436"/>
        <v>1986</v>
      </c>
    </row>
    <row r="1990" spans="1:37" x14ac:dyDescent="0.2">
      <c r="A1990" t="s">
        <v>70</v>
      </c>
      <c r="B1990" s="93">
        <v>31573</v>
      </c>
      <c r="C1990">
        <v>26.8</v>
      </c>
      <c r="D1990">
        <v>7.8</v>
      </c>
      <c r="E1990">
        <f t="shared" si="430"/>
        <v>17.3</v>
      </c>
      <c r="F1990" s="106">
        <v>15.5</v>
      </c>
      <c r="G1990" s="107">
        <f t="shared" si="437"/>
        <v>0</v>
      </c>
      <c r="H1990">
        <f t="shared" si="438"/>
        <v>6</v>
      </c>
      <c r="I1990">
        <f t="shared" si="439"/>
        <v>1986</v>
      </c>
      <c r="Q1990" t="s">
        <v>72</v>
      </c>
      <c r="R1990" s="93">
        <v>31573</v>
      </c>
      <c r="S1990">
        <v>28.2</v>
      </c>
      <c r="T1990">
        <v>11.6</v>
      </c>
      <c r="U1990">
        <f t="shared" si="431"/>
        <v>19.899999999999999</v>
      </c>
      <c r="V1990" s="106">
        <v>14.5</v>
      </c>
      <c r="W1990" s="107">
        <f t="shared" si="440"/>
        <v>0</v>
      </c>
      <c r="X1990">
        <f t="shared" si="441"/>
        <v>6</v>
      </c>
      <c r="AG1990" s="93">
        <f t="shared" si="432"/>
        <v>31574</v>
      </c>
      <c r="AH1990" s="107">
        <f t="shared" si="433"/>
        <v>3.0000000000000009</v>
      </c>
      <c r="AI1990" s="72">
        <f t="shared" si="434"/>
        <v>11</v>
      </c>
      <c r="AJ1990">
        <f t="shared" si="435"/>
        <v>6</v>
      </c>
      <c r="AK1990">
        <f t="shared" si="436"/>
        <v>1986</v>
      </c>
    </row>
    <row r="1991" spans="1:37" x14ac:dyDescent="0.2">
      <c r="A1991" t="s">
        <v>70</v>
      </c>
      <c r="B1991" s="93">
        <v>31574</v>
      </c>
      <c r="C1991">
        <v>19.899999999999999</v>
      </c>
      <c r="D1991">
        <v>8.1999999999999993</v>
      </c>
      <c r="E1991">
        <f t="shared" si="430"/>
        <v>14.049999999999999</v>
      </c>
      <c r="F1991" s="106">
        <v>15.5</v>
      </c>
      <c r="G1991" s="107">
        <f t="shared" si="437"/>
        <v>1.4500000000000011</v>
      </c>
      <c r="H1991">
        <f t="shared" si="438"/>
        <v>6</v>
      </c>
      <c r="I1991">
        <f t="shared" si="439"/>
        <v>1986</v>
      </c>
      <c r="Q1991" t="s">
        <v>72</v>
      </c>
      <c r="R1991" s="93">
        <v>31574</v>
      </c>
      <c r="S1991">
        <v>16</v>
      </c>
      <c r="T1991">
        <v>3.9</v>
      </c>
      <c r="U1991">
        <f t="shared" si="431"/>
        <v>9.9499999999999993</v>
      </c>
      <c r="V1991" s="106">
        <v>14.5</v>
      </c>
      <c r="W1991" s="107">
        <f t="shared" si="440"/>
        <v>4.5500000000000007</v>
      </c>
      <c r="X1991">
        <f t="shared" si="441"/>
        <v>6</v>
      </c>
      <c r="AG1991" s="93">
        <f t="shared" si="432"/>
        <v>31575</v>
      </c>
      <c r="AH1991" s="107">
        <f t="shared" si="433"/>
        <v>2.9749999999999996</v>
      </c>
      <c r="AI1991" s="72">
        <f t="shared" si="434"/>
        <v>12</v>
      </c>
      <c r="AJ1991">
        <f t="shared" si="435"/>
        <v>6</v>
      </c>
      <c r="AK1991">
        <f t="shared" si="436"/>
        <v>1986</v>
      </c>
    </row>
    <row r="1992" spans="1:37" x14ac:dyDescent="0.2">
      <c r="A1992" t="s">
        <v>70</v>
      </c>
      <c r="B1992" s="93">
        <v>31575</v>
      </c>
      <c r="C1992">
        <v>18.2</v>
      </c>
      <c r="D1992">
        <v>8.1999999999999993</v>
      </c>
      <c r="E1992">
        <f t="shared" si="430"/>
        <v>13.2</v>
      </c>
      <c r="F1992" s="106">
        <v>15.5</v>
      </c>
      <c r="G1992" s="107">
        <f t="shared" si="437"/>
        <v>2.3000000000000007</v>
      </c>
      <c r="H1992">
        <f t="shared" si="438"/>
        <v>6</v>
      </c>
      <c r="I1992">
        <f t="shared" si="439"/>
        <v>1986</v>
      </c>
      <c r="Q1992" t="s">
        <v>72</v>
      </c>
      <c r="R1992" s="93">
        <v>31575</v>
      </c>
      <c r="S1992">
        <v>18.600000000000001</v>
      </c>
      <c r="T1992">
        <v>3.1</v>
      </c>
      <c r="U1992">
        <f t="shared" si="431"/>
        <v>10.850000000000001</v>
      </c>
      <c r="V1992" s="106">
        <v>14.5</v>
      </c>
      <c r="W1992" s="107">
        <f t="shared" si="440"/>
        <v>3.6499999999999986</v>
      </c>
      <c r="X1992">
        <f t="shared" si="441"/>
        <v>6</v>
      </c>
      <c r="AG1992" s="93">
        <f t="shared" si="432"/>
        <v>31576</v>
      </c>
      <c r="AH1992" s="107">
        <f t="shared" si="433"/>
        <v>2.25</v>
      </c>
      <c r="AI1992" s="72">
        <f t="shared" si="434"/>
        <v>13</v>
      </c>
      <c r="AJ1992">
        <f t="shared" si="435"/>
        <v>6</v>
      </c>
      <c r="AK1992">
        <f t="shared" si="436"/>
        <v>1986</v>
      </c>
    </row>
    <row r="1993" spans="1:37" x14ac:dyDescent="0.2">
      <c r="A1993" t="s">
        <v>70</v>
      </c>
      <c r="B1993" s="93">
        <v>31576</v>
      </c>
      <c r="C1993">
        <v>21.6</v>
      </c>
      <c r="D1993">
        <v>7.4</v>
      </c>
      <c r="E1993">
        <f t="shared" si="430"/>
        <v>14.5</v>
      </c>
      <c r="F1993" s="106">
        <v>15.5</v>
      </c>
      <c r="G1993" s="107">
        <f t="shared" si="437"/>
        <v>1</v>
      </c>
      <c r="H1993">
        <f t="shared" si="438"/>
        <v>6</v>
      </c>
      <c r="I1993">
        <f t="shared" si="439"/>
        <v>1986</v>
      </c>
      <c r="Q1993" t="s">
        <v>72</v>
      </c>
      <c r="R1993" s="93">
        <v>31576</v>
      </c>
      <c r="S1993">
        <v>18</v>
      </c>
      <c r="T1993">
        <v>4</v>
      </c>
      <c r="U1993">
        <f t="shared" si="431"/>
        <v>11</v>
      </c>
      <c r="V1993" s="106">
        <v>14.5</v>
      </c>
      <c r="W1993" s="107">
        <f t="shared" si="440"/>
        <v>3.5</v>
      </c>
      <c r="X1993">
        <f t="shared" si="441"/>
        <v>6</v>
      </c>
      <c r="AG1993" s="93">
        <f t="shared" si="432"/>
        <v>31577</v>
      </c>
      <c r="AH1993" s="107">
        <f t="shared" si="433"/>
        <v>0.95000000000000018</v>
      </c>
      <c r="AI1993" s="72">
        <f t="shared" si="434"/>
        <v>14</v>
      </c>
      <c r="AJ1993">
        <f t="shared" si="435"/>
        <v>6</v>
      </c>
      <c r="AK1993">
        <f t="shared" si="436"/>
        <v>1986</v>
      </c>
    </row>
    <row r="1994" spans="1:37" x14ac:dyDescent="0.2">
      <c r="A1994" t="s">
        <v>70</v>
      </c>
      <c r="B1994" s="93">
        <v>31577</v>
      </c>
      <c r="C1994">
        <v>20.8</v>
      </c>
      <c r="D1994">
        <v>6.5</v>
      </c>
      <c r="E1994">
        <f t="shared" si="430"/>
        <v>13.65</v>
      </c>
      <c r="F1994" s="106">
        <v>15.5</v>
      </c>
      <c r="G1994" s="107">
        <f t="shared" si="437"/>
        <v>1.8499999999999996</v>
      </c>
      <c r="H1994">
        <f t="shared" si="438"/>
        <v>6</v>
      </c>
      <c r="I1994">
        <f t="shared" si="439"/>
        <v>1986</v>
      </c>
      <c r="Q1994" t="s">
        <v>72</v>
      </c>
      <c r="R1994" s="93">
        <v>31577</v>
      </c>
      <c r="S1994">
        <v>19.2</v>
      </c>
      <c r="T1994">
        <v>9.6999999999999993</v>
      </c>
      <c r="U1994">
        <f t="shared" si="431"/>
        <v>14.45</v>
      </c>
      <c r="V1994" s="106">
        <v>14.5</v>
      </c>
      <c r="W1994" s="107">
        <f t="shared" si="440"/>
        <v>5.0000000000000711E-2</v>
      </c>
      <c r="X1994">
        <f t="shared" si="441"/>
        <v>6</v>
      </c>
      <c r="AG1994" s="93">
        <f t="shared" si="432"/>
        <v>31578</v>
      </c>
      <c r="AH1994" s="107">
        <f t="shared" si="433"/>
        <v>2.5499999999999998</v>
      </c>
      <c r="AI1994" s="72">
        <f t="shared" si="434"/>
        <v>15</v>
      </c>
      <c r="AJ1994">
        <f t="shared" si="435"/>
        <v>6</v>
      </c>
      <c r="AK1994">
        <f t="shared" si="436"/>
        <v>1986</v>
      </c>
    </row>
    <row r="1995" spans="1:37" x14ac:dyDescent="0.2">
      <c r="A1995" t="s">
        <v>70</v>
      </c>
      <c r="B1995" s="93">
        <v>31578</v>
      </c>
      <c r="C1995">
        <v>20.5</v>
      </c>
      <c r="D1995">
        <v>8</v>
      </c>
      <c r="E1995">
        <f t="shared" si="430"/>
        <v>14.25</v>
      </c>
      <c r="F1995" s="106">
        <v>15.5</v>
      </c>
      <c r="G1995" s="107">
        <f t="shared" si="437"/>
        <v>1.25</v>
      </c>
      <c r="H1995">
        <f t="shared" si="438"/>
        <v>6</v>
      </c>
      <c r="I1995">
        <f t="shared" si="439"/>
        <v>1986</v>
      </c>
      <c r="Q1995" t="s">
        <v>72</v>
      </c>
      <c r="R1995" s="93">
        <v>31578</v>
      </c>
      <c r="S1995">
        <v>14</v>
      </c>
      <c r="T1995">
        <v>7.3</v>
      </c>
      <c r="U1995">
        <f t="shared" si="431"/>
        <v>10.65</v>
      </c>
      <c r="V1995" s="106">
        <v>14.5</v>
      </c>
      <c r="W1995" s="107">
        <f t="shared" si="440"/>
        <v>3.8499999999999996</v>
      </c>
      <c r="X1995">
        <f t="shared" si="441"/>
        <v>6</v>
      </c>
      <c r="AG1995" s="93">
        <f t="shared" si="432"/>
        <v>31579</v>
      </c>
      <c r="AH1995" s="107">
        <f t="shared" si="433"/>
        <v>1.3250000000000002</v>
      </c>
      <c r="AI1995" s="72">
        <f t="shared" si="434"/>
        <v>16</v>
      </c>
      <c r="AJ1995">
        <f t="shared" si="435"/>
        <v>6</v>
      </c>
      <c r="AK1995">
        <f t="shared" si="436"/>
        <v>1986</v>
      </c>
    </row>
    <row r="1996" spans="1:37" x14ac:dyDescent="0.2">
      <c r="A1996" t="s">
        <v>70</v>
      </c>
      <c r="B1996" s="93">
        <v>31579</v>
      </c>
      <c r="C1996">
        <v>22.1</v>
      </c>
      <c r="D1996">
        <v>6.7</v>
      </c>
      <c r="E1996">
        <f t="shared" si="430"/>
        <v>14.4</v>
      </c>
      <c r="F1996" s="106">
        <v>15.5</v>
      </c>
      <c r="G1996" s="107">
        <f t="shared" si="437"/>
        <v>1.0999999999999996</v>
      </c>
      <c r="H1996">
        <f t="shared" si="438"/>
        <v>6</v>
      </c>
      <c r="I1996">
        <f t="shared" si="439"/>
        <v>1986</v>
      </c>
      <c r="Q1996" t="s">
        <v>72</v>
      </c>
      <c r="R1996" s="93">
        <v>31579</v>
      </c>
      <c r="S1996">
        <v>19.7</v>
      </c>
      <c r="T1996">
        <v>6.2</v>
      </c>
      <c r="U1996">
        <f t="shared" si="431"/>
        <v>12.95</v>
      </c>
      <c r="V1996" s="106">
        <v>14.5</v>
      </c>
      <c r="W1996" s="107">
        <f t="shared" si="440"/>
        <v>1.5500000000000007</v>
      </c>
      <c r="X1996">
        <f t="shared" si="441"/>
        <v>6</v>
      </c>
      <c r="AG1996" s="93">
        <f t="shared" si="432"/>
        <v>31580</v>
      </c>
      <c r="AH1996" s="107">
        <f t="shared" si="433"/>
        <v>0</v>
      </c>
      <c r="AI1996" s="72">
        <f t="shared" si="434"/>
        <v>17</v>
      </c>
      <c r="AJ1996">
        <f t="shared" si="435"/>
        <v>6</v>
      </c>
      <c r="AK1996">
        <f t="shared" si="436"/>
        <v>1986</v>
      </c>
    </row>
    <row r="1997" spans="1:37" x14ac:dyDescent="0.2">
      <c r="A1997" t="s">
        <v>70</v>
      </c>
      <c r="B1997" s="93">
        <v>31580</v>
      </c>
      <c r="C1997">
        <v>30.5</v>
      </c>
      <c r="D1997">
        <v>7</v>
      </c>
      <c r="E1997">
        <f t="shared" si="430"/>
        <v>18.75</v>
      </c>
      <c r="F1997" s="106">
        <v>15.5</v>
      </c>
      <c r="G1997" s="107">
        <f t="shared" si="437"/>
        <v>0</v>
      </c>
      <c r="H1997">
        <f t="shared" si="438"/>
        <v>6</v>
      </c>
      <c r="I1997">
        <f t="shared" si="439"/>
        <v>1986</v>
      </c>
      <c r="Q1997" t="s">
        <v>72</v>
      </c>
      <c r="R1997" s="93">
        <v>31580</v>
      </c>
      <c r="S1997">
        <v>28.4</v>
      </c>
      <c r="T1997">
        <v>8.3000000000000007</v>
      </c>
      <c r="U1997">
        <f t="shared" si="431"/>
        <v>18.350000000000001</v>
      </c>
      <c r="V1997" s="106">
        <v>14.5</v>
      </c>
      <c r="W1997" s="107">
        <f t="shared" si="440"/>
        <v>0</v>
      </c>
      <c r="X1997">
        <f t="shared" si="441"/>
        <v>6</v>
      </c>
      <c r="AG1997" s="93">
        <f t="shared" si="432"/>
        <v>31581</v>
      </c>
      <c r="AH1997" s="107">
        <f t="shared" si="433"/>
        <v>0</v>
      </c>
      <c r="AI1997" s="72">
        <f t="shared" si="434"/>
        <v>18</v>
      </c>
      <c r="AJ1997">
        <f t="shared" si="435"/>
        <v>6</v>
      </c>
      <c r="AK1997">
        <f t="shared" si="436"/>
        <v>1986</v>
      </c>
    </row>
    <row r="1998" spans="1:37" x14ac:dyDescent="0.2">
      <c r="A1998" t="s">
        <v>70</v>
      </c>
      <c r="B1998" s="93">
        <v>31581</v>
      </c>
      <c r="C1998">
        <v>24.2</v>
      </c>
      <c r="D1998">
        <v>13.2</v>
      </c>
      <c r="E1998">
        <f t="shared" si="430"/>
        <v>18.7</v>
      </c>
      <c r="F1998" s="106">
        <v>15.5</v>
      </c>
      <c r="G1998" s="107">
        <f t="shared" si="437"/>
        <v>0</v>
      </c>
      <c r="H1998">
        <f t="shared" si="438"/>
        <v>6</v>
      </c>
      <c r="I1998">
        <f t="shared" si="439"/>
        <v>1986</v>
      </c>
      <c r="Q1998" t="s">
        <v>72</v>
      </c>
      <c r="R1998" s="93">
        <v>31581</v>
      </c>
      <c r="S1998">
        <v>23.3</v>
      </c>
      <c r="T1998">
        <v>12.1</v>
      </c>
      <c r="U1998">
        <f t="shared" si="431"/>
        <v>17.7</v>
      </c>
      <c r="V1998" s="106">
        <v>14.5</v>
      </c>
      <c r="W1998" s="107">
        <f t="shared" si="440"/>
        <v>0</v>
      </c>
      <c r="X1998">
        <f t="shared" si="441"/>
        <v>6</v>
      </c>
      <c r="AG1998" s="93">
        <f t="shared" si="432"/>
        <v>31582</v>
      </c>
      <c r="AH1998" s="107">
        <f t="shared" si="433"/>
        <v>1.6500000000000004</v>
      </c>
      <c r="AI1998" s="72">
        <f t="shared" si="434"/>
        <v>19</v>
      </c>
      <c r="AJ1998">
        <f t="shared" si="435"/>
        <v>6</v>
      </c>
      <c r="AK1998">
        <f t="shared" si="436"/>
        <v>1986</v>
      </c>
    </row>
    <row r="1999" spans="1:37" x14ac:dyDescent="0.2">
      <c r="A1999" t="s">
        <v>70</v>
      </c>
      <c r="B1999" s="93">
        <v>31582</v>
      </c>
      <c r="C1999">
        <v>18.7</v>
      </c>
      <c r="D1999">
        <v>10.1</v>
      </c>
      <c r="E1999">
        <f t="shared" si="430"/>
        <v>14.399999999999999</v>
      </c>
      <c r="F1999" s="106">
        <v>15.5</v>
      </c>
      <c r="G1999" s="107">
        <f t="shared" si="437"/>
        <v>1.1000000000000014</v>
      </c>
      <c r="H1999">
        <f t="shared" si="438"/>
        <v>6</v>
      </c>
      <c r="I1999">
        <f t="shared" si="439"/>
        <v>1986</v>
      </c>
      <c r="Q1999" t="s">
        <v>72</v>
      </c>
      <c r="R1999" s="93">
        <v>31582</v>
      </c>
      <c r="S1999">
        <v>17.100000000000001</v>
      </c>
      <c r="T1999">
        <v>7.5</v>
      </c>
      <c r="U1999">
        <f t="shared" si="431"/>
        <v>12.3</v>
      </c>
      <c r="V1999" s="106">
        <v>14.5</v>
      </c>
      <c r="W1999" s="107">
        <f t="shared" si="440"/>
        <v>2.1999999999999993</v>
      </c>
      <c r="X1999">
        <f t="shared" si="441"/>
        <v>6</v>
      </c>
      <c r="AG1999" s="93">
        <f t="shared" si="432"/>
        <v>31583</v>
      </c>
      <c r="AH1999" s="107">
        <f t="shared" si="433"/>
        <v>2.0499999999999998</v>
      </c>
      <c r="AI1999" s="72">
        <f t="shared" si="434"/>
        <v>20</v>
      </c>
      <c r="AJ1999">
        <f t="shared" si="435"/>
        <v>6</v>
      </c>
      <c r="AK1999">
        <f t="shared" si="436"/>
        <v>1986</v>
      </c>
    </row>
    <row r="2000" spans="1:37" x14ac:dyDescent="0.2">
      <c r="A2000" t="s">
        <v>70</v>
      </c>
      <c r="B2000" s="93">
        <v>31583</v>
      </c>
      <c r="C2000">
        <v>19.7</v>
      </c>
      <c r="D2000">
        <v>7</v>
      </c>
      <c r="E2000">
        <f t="shared" si="430"/>
        <v>13.35</v>
      </c>
      <c r="F2000" s="106">
        <v>15.5</v>
      </c>
      <c r="G2000" s="107">
        <f t="shared" si="437"/>
        <v>2.1500000000000004</v>
      </c>
      <c r="H2000">
        <f t="shared" si="438"/>
        <v>6</v>
      </c>
      <c r="I2000">
        <f t="shared" si="439"/>
        <v>1986</v>
      </c>
      <c r="Q2000" t="s">
        <v>72</v>
      </c>
      <c r="R2000" s="93">
        <v>31583</v>
      </c>
      <c r="S2000">
        <v>20.6</v>
      </c>
      <c r="T2000">
        <v>4.5</v>
      </c>
      <c r="U2000">
        <f t="shared" si="431"/>
        <v>12.55</v>
      </c>
      <c r="V2000" s="106">
        <v>14.5</v>
      </c>
      <c r="W2000" s="107">
        <f t="shared" si="440"/>
        <v>1.9499999999999993</v>
      </c>
      <c r="X2000">
        <f t="shared" si="441"/>
        <v>6</v>
      </c>
      <c r="AG2000" s="93">
        <f t="shared" si="432"/>
        <v>31584</v>
      </c>
      <c r="AH2000" s="107">
        <f t="shared" si="433"/>
        <v>0</v>
      </c>
      <c r="AI2000" s="72">
        <f t="shared" si="434"/>
        <v>21</v>
      </c>
      <c r="AJ2000">
        <f t="shared" si="435"/>
        <v>6</v>
      </c>
      <c r="AK2000">
        <f t="shared" si="436"/>
        <v>1986</v>
      </c>
    </row>
    <row r="2001" spans="1:37" x14ac:dyDescent="0.2">
      <c r="A2001" t="s">
        <v>70</v>
      </c>
      <c r="B2001" s="93">
        <v>31584</v>
      </c>
      <c r="C2001">
        <v>22.3</v>
      </c>
      <c r="D2001">
        <v>9.6999999999999993</v>
      </c>
      <c r="E2001">
        <f t="shared" si="430"/>
        <v>16</v>
      </c>
      <c r="F2001" s="106">
        <v>15.5</v>
      </c>
      <c r="G2001" s="107">
        <f t="shared" si="437"/>
        <v>0</v>
      </c>
      <c r="H2001">
        <f t="shared" si="438"/>
        <v>6</v>
      </c>
      <c r="I2001">
        <f t="shared" si="439"/>
        <v>1986</v>
      </c>
      <c r="Q2001" t="s">
        <v>72</v>
      </c>
      <c r="R2001" s="93">
        <v>31584</v>
      </c>
      <c r="S2001">
        <v>23.4</v>
      </c>
      <c r="T2001">
        <v>8.6999999999999993</v>
      </c>
      <c r="U2001">
        <f t="shared" si="431"/>
        <v>16.049999999999997</v>
      </c>
      <c r="V2001" s="106">
        <v>14.5</v>
      </c>
      <c r="W2001" s="107">
        <f t="shared" si="440"/>
        <v>0</v>
      </c>
      <c r="X2001">
        <f t="shared" si="441"/>
        <v>6</v>
      </c>
      <c r="AG2001" s="93">
        <f t="shared" si="432"/>
        <v>31585</v>
      </c>
      <c r="AH2001" s="107">
        <f t="shared" si="433"/>
        <v>0</v>
      </c>
      <c r="AI2001" s="72">
        <f t="shared" si="434"/>
        <v>22</v>
      </c>
      <c r="AJ2001">
        <f t="shared" si="435"/>
        <v>6</v>
      </c>
      <c r="AK2001">
        <f t="shared" si="436"/>
        <v>1986</v>
      </c>
    </row>
    <row r="2002" spans="1:37" x14ac:dyDescent="0.2">
      <c r="A2002" t="s">
        <v>70</v>
      </c>
      <c r="B2002" s="93">
        <v>31585</v>
      </c>
      <c r="C2002">
        <v>25.4</v>
      </c>
      <c r="D2002">
        <v>11.6</v>
      </c>
      <c r="E2002">
        <f t="shared" si="430"/>
        <v>18.5</v>
      </c>
      <c r="F2002" s="106">
        <v>15.5</v>
      </c>
      <c r="G2002" s="107">
        <f t="shared" si="437"/>
        <v>0</v>
      </c>
      <c r="H2002">
        <f t="shared" si="438"/>
        <v>6</v>
      </c>
      <c r="I2002">
        <f t="shared" si="439"/>
        <v>1986</v>
      </c>
      <c r="Q2002" t="s">
        <v>72</v>
      </c>
      <c r="R2002" s="93">
        <v>31585</v>
      </c>
      <c r="S2002">
        <v>23.5</v>
      </c>
      <c r="T2002">
        <v>12.4</v>
      </c>
      <c r="U2002">
        <f t="shared" si="431"/>
        <v>17.95</v>
      </c>
      <c r="V2002" s="106">
        <v>14.5</v>
      </c>
      <c r="W2002" s="107">
        <f t="shared" si="440"/>
        <v>0</v>
      </c>
      <c r="X2002">
        <f t="shared" si="441"/>
        <v>6</v>
      </c>
      <c r="AG2002" s="93">
        <f t="shared" si="432"/>
        <v>31586</v>
      </c>
      <c r="AH2002" s="107">
        <f t="shared" si="433"/>
        <v>0</v>
      </c>
      <c r="AI2002" s="72">
        <f t="shared" si="434"/>
        <v>23</v>
      </c>
      <c r="AJ2002">
        <f t="shared" si="435"/>
        <v>6</v>
      </c>
      <c r="AK2002">
        <f t="shared" si="436"/>
        <v>1986</v>
      </c>
    </row>
    <row r="2003" spans="1:37" x14ac:dyDescent="0.2">
      <c r="A2003" t="s">
        <v>70</v>
      </c>
      <c r="B2003" s="93">
        <v>31586</v>
      </c>
      <c r="C2003">
        <v>28.2</v>
      </c>
      <c r="D2003">
        <v>8.9</v>
      </c>
      <c r="E2003">
        <f t="shared" si="430"/>
        <v>18.55</v>
      </c>
      <c r="F2003" s="106">
        <v>15.5</v>
      </c>
      <c r="G2003" s="107">
        <f t="shared" si="437"/>
        <v>0</v>
      </c>
      <c r="H2003">
        <f t="shared" si="438"/>
        <v>6</v>
      </c>
      <c r="I2003">
        <f t="shared" si="439"/>
        <v>1986</v>
      </c>
      <c r="Q2003" t="s">
        <v>72</v>
      </c>
      <c r="R2003" s="93">
        <v>31586</v>
      </c>
      <c r="S2003">
        <v>26.8</v>
      </c>
      <c r="T2003">
        <v>13.7</v>
      </c>
      <c r="U2003">
        <f t="shared" si="431"/>
        <v>20.25</v>
      </c>
      <c r="V2003" s="106">
        <v>14.5</v>
      </c>
      <c r="W2003" s="107">
        <f t="shared" si="440"/>
        <v>0</v>
      </c>
      <c r="X2003">
        <f t="shared" si="441"/>
        <v>6</v>
      </c>
      <c r="AG2003" s="93">
        <f t="shared" si="432"/>
        <v>31587</v>
      </c>
      <c r="AH2003" s="107">
        <f t="shared" si="433"/>
        <v>0</v>
      </c>
      <c r="AI2003" s="72">
        <f t="shared" si="434"/>
        <v>24</v>
      </c>
      <c r="AJ2003">
        <f t="shared" si="435"/>
        <v>6</v>
      </c>
      <c r="AK2003">
        <f t="shared" si="436"/>
        <v>1986</v>
      </c>
    </row>
    <row r="2004" spans="1:37" x14ac:dyDescent="0.2">
      <c r="A2004" t="s">
        <v>70</v>
      </c>
      <c r="B2004" s="93">
        <v>31587</v>
      </c>
      <c r="C2004">
        <v>19.899999999999999</v>
      </c>
      <c r="D2004">
        <v>12.4</v>
      </c>
      <c r="E2004">
        <f t="shared" si="430"/>
        <v>16.149999999999999</v>
      </c>
      <c r="F2004" s="106">
        <v>15.5</v>
      </c>
      <c r="G2004" s="107">
        <f t="shared" si="437"/>
        <v>0</v>
      </c>
      <c r="H2004">
        <f t="shared" si="438"/>
        <v>6</v>
      </c>
      <c r="I2004">
        <f t="shared" si="439"/>
        <v>1986</v>
      </c>
      <c r="Q2004" t="s">
        <v>72</v>
      </c>
      <c r="R2004" s="93">
        <v>31587</v>
      </c>
      <c r="S2004">
        <v>21.3</v>
      </c>
      <c r="T2004">
        <v>10.8</v>
      </c>
      <c r="U2004">
        <f t="shared" si="431"/>
        <v>16.05</v>
      </c>
      <c r="V2004" s="106">
        <v>14.5</v>
      </c>
      <c r="W2004" s="107">
        <f t="shared" si="440"/>
        <v>0</v>
      </c>
      <c r="X2004">
        <f t="shared" si="441"/>
        <v>6</v>
      </c>
      <c r="AG2004" s="93">
        <f t="shared" si="432"/>
        <v>31588</v>
      </c>
      <c r="AH2004" s="107">
        <f t="shared" si="433"/>
        <v>0.375</v>
      </c>
      <c r="AI2004" s="72">
        <f t="shared" si="434"/>
        <v>25</v>
      </c>
      <c r="AJ2004">
        <f t="shared" si="435"/>
        <v>6</v>
      </c>
      <c r="AK2004">
        <f t="shared" si="436"/>
        <v>1986</v>
      </c>
    </row>
    <row r="2005" spans="1:37" x14ac:dyDescent="0.2">
      <c r="A2005" t="s">
        <v>70</v>
      </c>
      <c r="B2005" s="93">
        <v>31588</v>
      </c>
      <c r="C2005">
        <v>27</v>
      </c>
      <c r="D2005">
        <v>8</v>
      </c>
      <c r="E2005">
        <f t="shared" si="430"/>
        <v>17.5</v>
      </c>
      <c r="F2005" s="106">
        <v>15.5</v>
      </c>
      <c r="G2005" s="107">
        <f t="shared" si="437"/>
        <v>0</v>
      </c>
      <c r="H2005">
        <f t="shared" si="438"/>
        <v>6</v>
      </c>
      <c r="I2005">
        <f t="shared" si="439"/>
        <v>1986</v>
      </c>
      <c r="Q2005" t="s">
        <v>72</v>
      </c>
      <c r="R2005" s="93">
        <v>31588</v>
      </c>
      <c r="S2005">
        <v>17.899999999999999</v>
      </c>
      <c r="T2005">
        <v>9.6</v>
      </c>
      <c r="U2005">
        <f t="shared" si="431"/>
        <v>13.75</v>
      </c>
      <c r="V2005" s="106">
        <v>14.5</v>
      </c>
      <c r="W2005" s="107">
        <f t="shared" si="440"/>
        <v>0.75</v>
      </c>
      <c r="X2005">
        <f t="shared" si="441"/>
        <v>6</v>
      </c>
      <c r="AG2005" s="93">
        <f t="shared" si="432"/>
        <v>31589</v>
      </c>
      <c r="AH2005" s="107">
        <f t="shared" si="433"/>
        <v>2.1999999999999993</v>
      </c>
      <c r="AI2005" s="72">
        <f t="shared" si="434"/>
        <v>26</v>
      </c>
      <c r="AJ2005">
        <f t="shared" si="435"/>
        <v>6</v>
      </c>
      <c r="AK2005">
        <f t="shared" si="436"/>
        <v>1986</v>
      </c>
    </row>
    <row r="2006" spans="1:37" x14ac:dyDescent="0.2">
      <c r="A2006" t="s">
        <v>70</v>
      </c>
      <c r="B2006" s="93">
        <v>31589</v>
      </c>
      <c r="C2006">
        <v>19.5</v>
      </c>
      <c r="D2006">
        <v>7.1</v>
      </c>
      <c r="E2006">
        <f t="shared" si="430"/>
        <v>13.3</v>
      </c>
      <c r="F2006" s="106">
        <v>15.5</v>
      </c>
      <c r="G2006" s="107">
        <f t="shared" si="437"/>
        <v>2.1999999999999993</v>
      </c>
      <c r="H2006">
        <f t="shared" si="438"/>
        <v>6</v>
      </c>
      <c r="I2006">
        <f t="shared" si="439"/>
        <v>1986</v>
      </c>
      <c r="Q2006" t="s">
        <v>72</v>
      </c>
      <c r="R2006" s="93">
        <v>31589</v>
      </c>
      <c r="S2006">
        <v>17.8</v>
      </c>
      <c r="T2006">
        <v>6.8</v>
      </c>
      <c r="U2006">
        <f t="shared" si="431"/>
        <v>12.3</v>
      </c>
      <c r="V2006" s="106">
        <v>14.5</v>
      </c>
      <c r="W2006" s="107">
        <f t="shared" si="440"/>
        <v>2.1999999999999993</v>
      </c>
      <c r="X2006">
        <f t="shared" si="441"/>
        <v>6</v>
      </c>
      <c r="AG2006" s="93">
        <f t="shared" si="432"/>
        <v>31590</v>
      </c>
      <c r="AH2006" s="107">
        <f t="shared" si="433"/>
        <v>0.27500000000000036</v>
      </c>
      <c r="AI2006" s="72">
        <f t="shared" si="434"/>
        <v>27</v>
      </c>
      <c r="AJ2006">
        <f t="shared" si="435"/>
        <v>6</v>
      </c>
      <c r="AK2006">
        <f t="shared" si="436"/>
        <v>1986</v>
      </c>
    </row>
    <row r="2007" spans="1:37" x14ac:dyDescent="0.2">
      <c r="A2007" t="s">
        <v>70</v>
      </c>
      <c r="B2007" s="93">
        <v>31590</v>
      </c>
      <c r="C2007">
        <v>20.7</v>
      </c>
      <c r="D2007">
        <v>10.3</v>
      </c>
      <c r="E2007">
        <f t="shared" si="430"/>
        <v>15.5</v>
      </c>
      <c r="F2007" s="106">
        <v>15.5</v>
      </c>
      <c r="G2007" s="107">
        <f t="shared" si="437"/>
        <v>0</v>
      </c>
      <c r="H2007">
        <f t="shared" si="438"/>
        <v>6</v>
      </c>
      <c r="I2007">
        <f t="shared" si="439"/>
        <v>1986</v>
      </c>
      <c r="Q2007" t="s">
        <v>72</v>
      </c>
      <c r="R2007" s="93">
        <v>31590</v>
      </c>
      <c r="S2007">
        <v>20.9</v>
      </c>
      <c r="T2007">
        <v>7</v>
      </c>
      <c r="U2007">
        <f t="shared" si="431"/>
        <v>13.95</v>
      </c>
      <c r="V2007" s="106">
        <v>14.5</v>
      </c>
      <c r="W2007" s="107">
        <f t="shared" si="440"/>
        <v>0.55000000000000071</v>
      </c>
      <c r="X2007">
        <f t="shared" si="441"/>
        <v>6</v>
      </c>
      <c r="AG2007" s="93">
        <f t="shared" si="432"/>
        <v>31591</v>
      </c>
      <c r="AH2007" s="107">
        <f t="shared" si="433"/>
        <v>0</v>
      </c>
      <c r="AI2007" s="72">
        <f t="shared" si="434"/>
        <v>28</v>
      </c>
      <c r="AJ2007">
        <f t="shared" si="435"/>
        <v>6</v>
      </c>
      <c r="AK2007">
        <f t="shared" si="436"/>
        <v>1986</v>
      </c>
    </row>
    <row r="2008" spans="1:37" x14ac:dyDescent="0.2">
      <c r="A2008" t="s">
        <v>70</v>
      </c>
      <c r="B2008" s="93">
        <v>31591</v>
      </c>
      <c r="C2008">
        <v>22.4</v>
      </c>
      <c r="D2008">
        <v>10.3</v>
      </c>
      <c r="E2008">
        <f t="shared" si="430"/>
        <v>16.350000000000001</v>
      </c>
      <c r="F2008" s="106">
        <v>15.5</v>
      </c>
      <c r="G2008" s="107">
        <f t="shared" si="437"/>
        <v>0</v>
      </c>
      <c r="H2008">
        <f t="shared" si="438"/>
        <v>6</v>
      </c>
      <c r="I2008">
        <f t="shared" si="439"/>
        <v>1986</v>
      </c>
      <c r="Q2008" t="s">
        <v>72</v>
      </c>
      <c r="R2008" s="93">
        <v>31591</v>
      </c>
      <c r="S2008">
        <v>24.3</v>
      </c>
      <c r="T2008">
        <v>6</v>
      </c>
      <c r="U2008">
        <f t="shared" si="431"/>
        <v>15.15</v>
      </c>
      <c r="V2008" s="106">
        <v>14.5</v>
      </c>
      <c r="W2008" s="107">
        <f t="shared" si="440"/>
        <v>0</v>
      </c>
      <c r="X2008">
        <f t="shared" si="441"/>
        <v>6</v>
      </c>
      <c r="AG2008" s="93">
        <f t="shared" si="432"/>
        <v>31592</v>
      </c>
      <c r="AH2008" s="107">
        <f t="shared" si="433"/>
        <v>1.0999999999999996</v>
      </c>
      <c r="AI2008" s="72">
        <f t="shared" si="434"/>
        <v>29</v>
      </c>
      <c r="AJ2008">
        <f t="shared" si="435"/>
        <v>6</v>
      </c>
      <c r="AK2008">
        <f t="shared" si="436"/>
        <v>1986</v>
      </c>
    </row>
    <row r="2009" spans="1:37" x14ac:dyDescent="0.2">
      <c r="A2009" t="s">
        <v>70</v>
      </c>
      <c r="B2009" s="93">
        <v>31592</v>
      </c>
      <c r="C2009">
        <v>15.6</v>
      </c>
      <c r="D2009">
        <v>11.1</v>
      </c>
      <c r="E2009">
        <f t="shared" si="430"/>
        <v>13.35</v>
      </c>
      <c r="F2009" s="106">
        <v>15.5</v>
      </c>
      <c r="G2009" s="107">
        <f t="shared" si="437"/>
        <v>2.1500000000000004</v>
      </c>
      <c r="H2009">
        <f t="shared" si="438"/>
        <v>6</v>
      </c>
      <c r="I2009">
        <f t="shared" si="439"/>
        <v>1986</v>
      </c>
      <c r="Q2009" t="s">
        <v>72</v>
      </c>
      <c r="R2009" s="93">
        <v>31592</v>
      </c>
      <c r="S2009">
        <v>17.600000000000001</v>
      </c>
      <c r="T2009">
        <v>11.3</v>
      </c>
      <c r="U2009">
        <f t="shared" si="431"/>
        <v>14.450000000000001</v>
      </c>
      <c r="V2009" s="106">
        <v>14.5</v>
      </c>
      <c r="W2009" s="107">
        <f t="shared" si="440"/>
        <v>4.9999999999998934E-2</v>
      </c>
      <c r="X2009">
        <f t="shared" si="441"/>
        <v>6</v>
      </c>
      <c r="AG2009" s="93">
        <f t="shared" si="432"/>
        <v>31593</v>
      </c>
      <c r="AH2009" s="107">
        <f t="shared" si="433"/>
        <v>1.0499999999999998</v>
      </c>
      <c r="AI2009" s="72">
        <f t="shared" si="434"/>
        <v>30</v>
      </c>
      <c r="AJ2009">
        <f t="shared" si="435"/>
        <v>6</v>
      </c>
      <c r="AK2009">
        <f t="shared" si="436"/>
        <v>1986</v>
      </c>
    </row>
    <row r="2010" spans="1:37" x14ac:dyDescent="0.2">
      <c r="A2010" t="s">
        <v>70</v>
      </c>
      <c r="B2010" s="93">
        <v>31593</v>
      </c>
      <c r="C2010">
        <v>17</v>
      </c>
      <c r="D2010">
        <v>9.8000000000000007</v>
      </c>
      <c r="E2010">
        <f t="shared" si="430"/>
        <v>13.4</v>
      </c>
      <c r="F2010" s="106">
        <v>15.5</v>
      </c>
      <c r="G2010" s="107">
        <f t="shared" si="437"/>
        <v>2.0999999999999996</v>
      </c>
      <c r="H2010">
        <f t="shared" si="438"/>
        <v>6</v>
      </c>
      <c r="I2010">
        <f t="shared" si="439"/>
        <v>1986</v>
      </c>
      <c r="Q2010" t="s">
        <v>72</v>
      </c>
      <c r="R2010" s="93">
        <v>31593</v>
      </c>
      <c r="S2010">
        <v>20.3</v>
      </c>
      <c r="T2010">
        <v>10</v>
      </c>
      <c r="U2010">
        <f t="shared" si="431"/>
        <v>15.15</v>
      </c>
      <c r="V2010" s="106">
        <v>14.5</v>
      </c>
      <c r="W2010" s="107">
        <f t="shared" si="440"/>
        <v>0</v>
      </c>
      <c r="X2010">
        <f t="shared" si="441"/>
        <v>6</v>
      </c>
      <c r="AG2010" s="93">
        <f t="shared" si="432"/>
        <v>31594</v>
      </c>
      <c r="AH2010" s="107">
        <f t="shared" si="433"/>
        <v>0</v>
      </c>
      <c r="AI2010" s="72">
        <f t="shared" si="434"/>
        <v>1</v>
      </c>
      <c r="AJ2010">
        <f t="shared" si="435"/>
        <v>7</v>
      </c>
      <c r="AK2010">
        <f t="shared" si="436"/>
        <v>1986</v>
      </c>
    </row>
    <row r="2011" spans="1:37" x14ac:dyDescent="0.2">
      <c r="A2011" t="s">
        <v>70</v>
      </c>
      <c r="B2011" s="93">
        <v>31594</v>
      </c>
      <c r="C2011">
        <v>25.1</v>
      </c>
      <c r="D2011">
        <v>10.3</v>
      </c>
      <c r="E2011">
        <f t="shared" si="430"/>
        <v>17.700000000000003</v>
      </c>
      <c r="F2011" s="106">
        <v>15.5</v>
      </c>
      <c r="G2011" s="107">
        <f t="shared" si="437"/>
        <v>0</v>
      </c>
      <c r="H2011">
        <f t="shared" si="438"/>
        <v>7</v>
      </c>
      <c r="I2011">
        <f t="shared" si="439"/>
        <v>1986</v>
      </c>
      <c r="Q2011" t="s">
        <v>72</v>
      </c>
      <c r="R2011" s="93">
        <v>31594</v>
      </c>
      <c r="S2011">
        <v>25.7</v>
      </c>
      <c r="T2011">
        <v>8.5</v>
      </c>
      <c r="U2011">
        <f t="shared" si="431"/>
        <v>17.100000000000001</v>
      </c>
      <c r="V2011" s="106">
        <v>14.5</v>
      </c>
      <c r="W2011" s="107">
        <f t="shared" si="440"/>
        <v>0</v>
      </c>
      <c r="X2011">
        <f t="shared" si="441"/>
        <v>7</v>
      </c>
      <c r="AG2011" s="93">
        <f t="shared" si="432"/>
        <v>31595</v>
      </c>
      <c r="AH2011" s="107">
        <f t="shared" si="433"/>
        <v>0</v>
      </c>
      <c r="AI2011" s="72">
        <f t="shared" si="434"/>
        <v>2</v>
      </c>
      <c r="AJ2011">
        <f t="shared" si="435"/>
        <v>7</v>
      </c>
      <c r="AK2011">
        <f t="shared" si="436"/>
        <v>1986</v>
      </c>
    </row>
    <row r="2012" spans="1:37" x14ac:dyDescent="0.2">
      <c r="A2012" t="s">
        <v>70</v>
      </c>
      <c r="B2012" s="93">
        <v>31595</v>
      </c>
      <c r="C2012">
        <v>24.4</v>
      </c>
      <c r="D2012">
        <v>14</v>
      </c>
      <c r="E2012">
        <f t="shared" si="430"/>
        <v>19.2</v>
      </c>
      <c r="F2012" s="106">
        <v>15.5</v>
      </c>
      <c r="G2012" s="107">
        <f t="shared" si="437"/>
        <v>0</v>
      </c>
      <c r="H2012">
        <f t="shared" si="438"/>
        <v>7</v>
      </c>
      <c r="I2012">
        <f t="shared" si="439"/>
        <v>1986</v>
      </c>
      <c r="Q2012" t="s">
        <v>72</v>
      </c>
      <c r="R2012" s="93">
        <v>31595</v>
      </c>
      <c r="S2012">
        <v>24.5</v>
      </c>
      <c r="T2012">
        <v>11.5</v>
      </c>
      <c r="U2012">
        <f t="shared" si="431"/>
        <v>18</v>
      </c>
      <c r="V2012" s="106">
        <v>14.5</v>
      </c>
      <c r="W2012" s="107">
        <f t="shared" si="440"/>
        <v>0</v>
      </c>
      <c r="X2012">
        <f t="shared" si="441"/>
        <v>7</v>
      </c>
      <c r="AG2012" s="93">
        <f t="shared" si="432"/>
        <v>31596</v>
      </c>
      <c r="AH2012" s="107">
        <f t="shared" si="433"/>
        <v>1.4249999999999998</v>
      </c>
      <c r="AI2012" s="72">
        <f t="shared" si="434"/>
        <v>3</v>
      </c>
      <c r="AJ2012">
        <f t="shared" si="435"/>
        <v>7</v>
      </c>
      <c r="AK2012">
        <f t="shared" si="436"/>
        <v>1986</v>
      </c>
    </row>
    <row r="2013" spans="1:37" x14ac:dyDescent="0.2">
      <c r="A2013" t="s">
        <v>70</v>
      </c>
      <c r="B2013" s="93">
        <v>31596</v>
      </c>
      <c r="C2013">
        <v>18.3</v>
      </c>
      <c r="D2013">
        <v>7</v>
      </c>
      <c r="E2013">
        <f t="shared" si="430"/>
        <v>12.65</v>
      </c>
      <c r="F2013" s="106">
        <v>15.5</v>
      </c>
      <c r="G2013" s="107">
        <f t="shared" si="437"/>
        <v>2.8499999999999996</v>
      </c>
      <c r="H2013">
        <f t="shared" si="438"/>
        <v>7</v>
      </c>
      <c r="I2013">
        <f t="shared" si="439"/>
        <v>1986</v>
      </c>
      <c r="Q2013" t="s">
        <v>72</v>
      </c>
      <c r="R2013" s="93">
        <v>31596</v>
      </c>
      <c r="S2013">
        <v>20.2</v>
      </c>
      <c r="T2013">
        <v>9</v>
      </c>
      <c r="U2013">
        <f t="shared" si="431"/>
        <v>14.6</v>
      </c>
      <c r="V2013" s="106">
        <v>14.5</v>
      </c>
      <c r="W2013" s="107">
        <f t="shared" si="440"/>
        <v>0</v>
      </c>
      <c r="X2013">
        <f t="shared" si="441"/>
        <v>7</v>
      </c>
      <c r="AG2013" s="93">
        <f t="shared" si="432"/>
        <v>31597</v>
      </c>
      <c r="AH2013" s="107">
        <f t="shared" si="433"/>
        <v>3.5250000000000004</v>
      </c>
      <c r="AI2013" s="72">
        <f t="shared" si="434"/>
        <v>4</v>
      </c>
      <c r="AJ2013">
        <f t="shared" si="435"/>
        <v>7</v>
      </c>
      <c r="AK2013">
        <f t="shared" si="436"/>
        <v>1986</v>
      </c>
    </row>
    <row r="2014" spans="1:37" x14ac:dyDescent="0.2">
      <c r="A2014" t="s">
        <v>70</v>
      </c>
      <c r="B2014" s="93">
        <v>31597</v>
      </c>
      <c r="C2014">
        <v>16.3</v>
      </c>
      <c r="D2014">
        <v>3.7</v>
      </c>
      <c r="E2014">
        <f t="shared" si="430"/>
        <v>10</v>
      </c>
      <c r="F2014" s="106">
        <v>15.5</v>
      </c>
      <c r="G2014" s="107">
        <f t="shared" si="437"/>
        <v>5.5</v>
      </c>
      <c r="H2014">
        <f t="shared" si="438"/>
        <v>7</v>
      </c>
      <c r="I2014">
        <f t="shared" si="439"/>
        <v>1986</v>
      </c>
      <c r="Q2014" t="s">
        <v>72</v>
      </c>
      <c r="R2014" s="93">
        <v>31597</v>
      </c>
      <c r="S2014">
        <v>17.899999999999999</v>
      </c>
      <c r="T2014">
        <v>8</v>
      </c>
      <c r="U2014">
        <f t="shared" si="431"/>
        <v>12.95</v>
      </c>
      <c r="V2014" s="106">
        <v>14.5</v>
      </c>
      <c r="W2014" s="107">
        <f t="shared" si="440"/>
        <v>1.5500000000000007</v>
      </c>
      <c r="X2014">
        <f t="shared" si="441"/>
        <v>7</v>
      </c>
      <c r="AG2014" s="93">
        <f t="shared" si="432"/>
        <v>31598</v>
      </c>
      <c r="AH2014" s="107">
        <f t="shared" si="433"/>
        <v>2.5</v>
      </c>
      <c r="AI2014" s="72">
        <f t="shared" si="434"/>
        <v>5</v>
      </c>
      <c r="AJ2014">
        <f t="shared" si="435"/>
        <v>7</v>
      </c>
      <c r="AK2014">
        <f t="shared" si="436"/>
        <v>1986</v>
      </c>
    </row>
    <row r="2015" spans="1:37" x14ac:dyDescent="0.2">
      <c r="A2015" t="s">
        <v>70</v>
      </c>
      <c r="B2015" s="93">
        <v>31598</v>
      </c>
      <c r="C2015">
        <v>17.399999999999999</v>
      </c>
      <c r="D2015">
        <v>7.5</v>
      </c>
      <c r="E2015">
        <f t="shared" si="430"/>
        <v>12.45</v>
      </c>
      <c r="F2015" s="106">
        <v>15.5</v>
      </c>
      <c r="G2015" s="107">
        <f t="shared" si="437"/>
        <v>3.0500000000000007</v>
      </c>
      <c r="H2015">
        <f t="shared" si="438"/>
        <v>7</v>
      </c>
      <c r="I2015">
        <f t="shared" si="439"/>
        <v>1986</v>
      </c>
      <c r="Q2015" t="s">
        <v>72</v>
      </c>
      <c r="R2015" s="93">
        <v>31598</v>
      </c>
      <c r="S2015">
        <v>16.8</v>
      </c>
      <c r="T2015">
        <v>8.3000000000000007</v>
      </c>
      <c r="U2015">
        <f t="shared" si="431"/>
        <v>12.55</v>
      </c>
      <c r="V2015" s="106">
        <v>14.5</v>
      </c>
      <c r="W2015" s="107">
        <f t="shared" si="440"/>
        <v>1.9499999999999993</v>
      </c>
      <c r="X2015">
        <f t="shared" si="441"/>
        <v>7</v>
      </c>
      <c r="AG2015" s="93">
        <f t="shared" si="432"/>
        <v>31599</v>
      </c>
      <c r="AH2015" s="107">
        <f t="shared" si="433"/>
        <v>0.57500000000000018</v>
      </c>
      <c r="AI2015" s="72">
        <f t="shared" si="434"/>
        <v>6</v>
      </c>
      <c r="AJ2015">
        <f t="shared" si="435"/>
        <v>7</v>
      </c>
      <c r="AK2015">
        <f t="shared" si="436"/>
        <v>1986</v>
      </c>
    </row>
    <row r="2016" spans="1:37" x14ac:dyDescent="0.2">
      <c r="A2016" t="s">
        <v>70</v>
      </c>
      <c r="B2016" s="93">
        <v>31599</v>
      </c>
      <c r="C2016">
        <v>22.1</v>
      </c>
      <c r="D2016">
        <v>9.5</v>
      </c>
      <c r="E2016">
        <f t="shared" si="430"/>
        <v>15.8</v>
      </c>
      <c r="F2016" s="106">
        <v>15.5</v>
      </c>
      <c r="G2016" s="107">
        <f t="shared" si="437"/>
        <v>0</v>
      </c>
      <c r="H2016">
        <f t="shared" si="438"/>
        <v>7</v>
      </c>
      <c r="I2016">
        <f t="shared" si="439"/>
        <v>1986</v>
      </c>
      <c r="Q2016" t="s">
        <v>72</v>
      </c>
      <c r="R2016" s="93">
        <v>31599</v>
      </c>
      <c r="S2016">
        <v>19.7</v>
      </c>
      <c r="T2016">
        <v>7</v>
      </c>
      <c r="U2016">
        <f t="shared" si="431"/>
        <v>13.35</v>
      </c>
      <c r="V2016" s="106">
        <v>14.5</v>
      </c>
      <c r="W2016" s="107">
        <f t="shared" si="440"/>
        <v>1.1500000000000004</v>
      </c>
      <c r="X2016">
        <f t="shared" si="441"/>
        <v>7</v>
      </c>
      <c r="AG2016" s="93">
        <f t="shared" si="432"/>
        <v>31600</v>
      </c>
      <c r="AH2016" s="107">
        <f t="shared" si="433"/>
        <v>0.32500000000000018</v>
      </c>
      <c r="AI2016" s="72">
        <f t="shared" si="434"/>
        <v>7</v>
      </c>
      <c r="AJ2016">
        <f t="shared" si="435"/>
        <v>7</v>
      </c>
      <c r="AK2016">
        <f t="shared" si="436"/>
        <v>1986</v>
      </c>
    </row>
    <row r="2017" spans="1:37" x14ac:dyDescent="0.2">
      <c r="A2017" t="s">
        <v>70</v>
      </c>
      <c r="B2017" s="93">
        <v>31600</v>
      </c>
      <c r="C2017">
        <v>22.4</v>
      </c>
      <c r="D2017">
        <v>7.3</v>
      </c>
      <c r="E2017">
        <f t="shared" si="430"/>
        <v>14.85</v>
      </c>
      <c r="F2017" s="106">
        <v>15.5</v>
      </c>
      <c r="G2017" s="107">
        <f t="shared" si="437"/>
        <v>0.65000000000000036</v>
      </c>
      <c r="H2017">
        <f t="shared" si="438"/>
        <v>7</v>
      </c>
      <c r="I2017">
        <f t="shared" si="439"/>
        <v>1986</v>
      </c>
      <c r="Q2017" t="s">
        <v>72</v>
      </c>
      <c r="R2017" s="93">
        <v>31600</v>
      </c>
      <c r="S2017">
        <v>22.7</v>
      </c>
      <c r="T2017">
        <v>8.1999999999999993</v>
      </c>
      <c r="U2017">
        <f t="shared" si="431"/>
        <v>15.45</v>
      </c>
      <c r="V2017" s="106">
        <v>14.5</v>
      </c>
      <c r="W2017" s="107">
        <f t="shared" si="440"/>
        <v>0</v>
      </c>
      <c r="X2017">
        <f t="shared" si="441"/>
        <v>7</v>
      </c>
      <c r="AG2017" s="93">
        <f t="shared" si="432"/>
        <v>31601</v>
      </c>
      <c r="AH2017" s="107">
        <f t="shared" si="433"/>
        <v>0</v>
      </c>
      <c r="AI2017" s="72">
        <f t="shared" si="434"/>
        <v>8</v>
      </c>
      <c r="AJ2017">
        <f t="shared" si="435"/>
        <v>7</v>
      </c>
      <c r="AK2017">
        <f t="shared" si="436"/>
        <v>1986</v>
      </c>
    </row>
    <row r="2018" spans="1:37" x14ac:dyDescent="0.2">
      <c r="A2018" t="s">
        <v>70</v>
      </c>
      <c r="B2018" s="93">
        <v>31601</v>
      </c>
      <c r="C2018">
        <v>23.7</v>
      </c>
      <c r="D2018">
        <v>8.1999999999999993</v>
      </c>
      <c r="E2018">
        <f t="shared" si="430"/>
        <v>15.95</v>
      </c>
      <c r="F2018" s="106">
        <v>15.5</v>
      </c>
      <c r="G2018" s="107">
        <f t="shared" si="437"/>
        <v>0</v>
      </c>
      <c r="H2018">
        <f t="shared" si="438"/>
        <v>7</v>
      </c>
      <c r="I2018">
        <f t="shared" si="439"/>
        <v>1986</v>
      </c>
      <c r="Q2018" t="s">
        <v>72</v>
      </c>
      <c r="R2018" s="93">
        <v>31601</v>
      </c>
      <c r="S2018">
        <v>26.2</v>
      </c>
      <c r="T2018">
        <v>8.1999999999999993</v>
      </c>
      <c r="U2018">
        <f t="shared" si="431"/>
        <v>17.2</v>
      </c>
      <c r="V2018" s="106">
        <v>14.5</v>
      </c>
      <c r="W2018" s="107">
        <f t="shared" si="440"/>
        <v>0</v>
      </c>
      <c r="X2018">
        <f t="shared" si="441"/>
        <v>7</v>
      </c>
      <c r="AG2018" s="93">
        <f t="shared" si="432"/>
        <v>31602</v>
      </c>
      <c r="AH2018" s="107">
        <f t="shared" si="433"/>
        <v>0</v>
      </c>
      <c r="AI2018" s="72">
        <f t="shared" si="434"/>
        <v>9</v>
      </c>
      <c r="AJ2018">
        <f t="shared" si="435"/>
        <v>7</v>
      </c>
      <c r="AK2018">
        <f t="shared" si="436"/>
        <v>1986</v>
      </c>
    </row>
    <row r="2019" spans="1:37" x14ac:dyDescent="0.2">
      <c r="A2019" t="s">
        <v>70</v>
      </c>
      <c r="B2019" s="93">
        <v>31602</v>
      </c>
      <c r="C2019">
        <v>21.2</v>
      </c>
      <c r="D2019">
        <v>10.199999999999999</v>
      </c>
      <c r="E2019">
        <f t="shared" si="430"/>
        <v>15.7</v>
      </c>
      <c r="F2019" s="106">
        <v>15.5</v>
      </c>
      <c r="G2019" s="107">
        <f t="shared" si="437"/>
        <v>0</v>
      </c>
      <c r="H2019">
        <f t="shared" si="438"/>
        <v>7</v>
      </c>
      <c r="I2019">
        <f t="shared" si="439"/>
        <v>1986</v>
      </c>
      <c r="Q2019" t="s">
        <v>72</v>
      </c>
      <c r="R2019" s="93">
        <v>31602</v>
      </c>
      <c r="S2019">
        <v>18.8</v>
      </c>
      <c r="T2019">
        <v>13.6</v>
      </c>
      <c r="U2019">
        <f t="shared" si="431"/>
        <v>16.2</v>
      </c>
      <c r="V2019" s="106">
        <v>14.5</v>
      </c>
      <c r="W2019" s="107">
        <f t="shared" si="440"/>
        <v>0</v>
      </c>
      <c r="X2019">
        <f t="shared" si="441"/>
        <v>7</v>
      </c>
      <c r="AG2019" s="93">
        <f t="shared" si="432"/>
        <v>31603</v>
      </c>
      <c r="AH2019" s="107">
        <f t="shared" si="433"/>
        <v>0</v>
      </c>
      <c r="AI2019" s="72">
        <f t="shared" si="434"/>
        <v>10</v>
      </c>
      <c r="AJ2019">
        <f t="shared" si="435"/>
        <v>7</v>
      </c>
      <c r="AK2019">
        <f t="shared" si="436"/>
        <v>1986</v>
      </c>
    </row>
    <row r="2020" spans="1:37" x14ac:dyDescent="0.2">
      <c r="A2020" t="s">
        <v>70</v>
      </c>
      <c r="B2020" s="93">
        <v>31603</v>
      </c>
      <c r="C2020">
        <v>22.2</v>
      </c>
      <c r="D2020">
        <v>10.8</v>
      </c>
      <c r="E2020">
        <f t="shared" si="430"/>
        <v>16.5</v>
      </c>
      <c r="F2020" s="106">
        <v>15.5</v>
      </c>
      <c r="G2020" s="107">
        <f t="shared" si="437"/>
        <v>0</v>
      </c>
      <c r="H2020">
        <f t="shared" si="438"/>
        <v>7</v>
      </c>
      <c r="I2020">
        <f t="shared" si="439"/>
        <v>1986</v>
      </c>
      <c r="Q2020" t="s">
        <v>72</v>
      </c>
      <c r="R2020" s="93">
        <v>31603</v>
      </c>
      <c r="S2020">
        <v>21.6</v>
      </c>
      <c r="T2020">
        <v>13.2</v>
      </c>
      <c r="U2020">
        <f t="shared" si="431"/>
        <v>17.399999999999999</v>
      </c>
      <c r="V2020" s="106">
        <v>14.5</v>
      </c>
      <c r="W2020" s="107">
        <f t="shared" si="440"/>
        <v>0</v>
      </c>
      <c r="X2020">
        <f t="shared" si="441"/>
        <v>7</v>
      </c>
      <c r="AG2020" s="93">
        <f t="shared" si="432"/>
        <v>31604</v>
      </c>
      <c r="AH2020" s="107">
        <f t="shared" si="433"/>
        <v>0.125</v>
      </c>
      <c r="AI2020" s="72">
        <f t="shared" si="434"/>
        <v>11</v>
      </c>
      <c r="AJ2020">
        <f t="shared" si="435"/>
        <v>7</v>
      </c>
      <c r="AK2020">
        <f t="shared" si="436"/>
        <v>1986</v>
      </c>
    </row>
    <row r="2021" spans="1:37" x14ac:dyDescent="0.2">
      <c r="A2021" t="s">
        <v>70</v>
      </c>
      <c r="B2021" s="93">
        <v>31604</v>
      </c>
      <c r="C2021">
        <v>22</v>
      </c>
      <c r="D2021">
        <v>8.5</v>
      </c>
      <c r="E2021">
        <f t="shared" si="430"/>
        <v>15.25</v>
      </c>
      <c r="F2021" s="106">
        <v>15.5</v>
      </c>
      <c r="G2021" s="107">
        <f t="shared" si="437"/>
        <v>0.25</v>
      </c>
      <c r="H2021">
        <f t="shared" si="438"/>
        <v>7</v>
      </c>
      <c r="I2021">
        <f t="shared" si="439"/>
        <v>1986</v>
      </c>
      <c r="Q2021" t="s">
        <v>72</v>
      </c>
      <c r="R2021" s="93">
        <v>31604</v>
      </c>
      <c r="S2021">
        <v>17.2</v>
      </c>
      <c r="T2021">
        <v>12.7</v>
      </c>
      <c r="U2021">
        <f t="shared" si="431"/>
        <v>14.95</v>
      </c>
      <c r="V2021" s="106">
        <v>14.5</v>
      </c>
      <c r="W2021" s="107">
        <f t="shared" si="440"/>
        <v>0</v>
      </c>
      <c r="X2021">
        <f t="shared" si="441"/>
        <v>7</v>
      </c>
      <c r="AG2021" s="93">
        <f t="shared" si="432"/>
        <v>31605</v>
      </c>
      <c r="AH2021" s="107">
        <f t="shared" si="433"/>
        <v>1.5999999999999996</v>
      </c>
      <c r="AI2021" s="72">
        <f t="shared" si="434"/>
        <v>12</v>
      </c>
      <c r="AJ2021">
        <f t="shared" si="435"/>
        <v>7</v>
      </c>
      <c r="AK2021">
        <f t="shared" si="436"/>
        <v>1986</v>
      </c>
    </row>
    <row r="2022" spans="1:37" x14ac:dyDescent="0.2">
      <c r="A2022" t="s">
        <v>70</v>
      </c>
      <c r="B2022" s="93">
        <v>31605</v>
      </c>
      <c r="C2022">
        <v>19</v>
      </c>
      <c r="D2022">
        <v>7.8</v>
      </c>
      <c r="E2022">
        <f t="shared" si="430"/>
        <v>13.4</v>
      </c>
      <c r="F2022" s="106">
        <v>15.5</v>
      </c>
      <c r="G2022" s="107">
        <f t="shared" si="437"/>
        <v>2.0999999999999996</v>
      </c>
      <c r="H2022">
        <f t="shared" si="438"/>
        <v>7</v>
      </c>
      <c r="I2022">
        <f t="shared" si="439"/>
        <v>1986</v>
      </c>
      <c r="Q2022" t="s">
        <v>72</v>
      </c>
      <c r="R2022" s="93">
        <v>31605</v>
      </c>
      <c r="S2022">
        <v>15.3</v>
      </c>
      <c r="T2022">
        <v>11.5</v>
      </c>
      <c r="U2022">
        <f t="shared" si="431"/>
        <v>13.4</v>
      </c>
      <c r="V2022" s="106">
        <v>14.5</v>
      </c>
      <c r="W2022" s="107">
        <f t="shared" si="440"/>
        <v>1.0999999999999996</v>
      </c>
      <c r="X2022">
        <f t="shared" si="441"/>
        <v>7</v>
      </c>
      <c r="AG2022" s="93">
        <f t="shared" si="432"/>
        <v>31606</v>
      </c>
      <c r="AH2022" s="107">
        <f t="shared" si="433"/>
        <v>0.79999999999999982</v>
      </c>
      <c r="AI2022" s="72">
        <f t="shared" si="434"/>
        <v>13</v>
      </c>
      <c r="AJ2022">
        <f t="shared" si="435"/>
        <v>7</v>
      </c>
      <c r="AK2022">
        <f t="shared" si="436"/>
        <v>1986</v>
      </c>
    </row>
    <row r="2023" spans="1:37" x14ac:dyDescent="0.2">
      <c r="A2023" t="s">
        <v>70</v>
      </c>
      <c r="B2023" s="93">
        <v>31606</v>
      </c>
      <c r="C2023">
        <v>20.2</v>
      </c>
      <c r="D2023">
        <v>9.6999999999999993</v>
      </c>
      <c r="E2023">
        <f t="shared" si="430"/>
        <v>14.95</v>
      </c>
      <c r="F2023" s="106">
        <v>15.5</v>
      </c>
      <c r="G2023" s="107">
        <f t="shared" si="437"/>
        <v>0.55000000000000071</v>
      </c>
      <c r="H2023">
        <f t="shared" si="438"/>
        <v>7</v>
      </c>
      <c r="I2023">
        <f t="shared" si="439"/>
        <v>1986</v>
      </c>
      <c r="Q2023" t="s">
        <v>72</v>
      </c>
      <c r="R2023" s="93">
        <v>31606</v>
      </c>
      <c r="S2023">
        <v>16.100000000000001</v>
      </c>
      <c r="T2023">
        <v>10.8</v>
      </c>
      <c r="U2023">
        <f t="shared" si="431"/>
        <v>13.450000000000001</v>
      </c>
      <c r="V2023" s="106">
        <v>14.5</v>
      </c>
      <c r="W2023" s="107">
        <f t="shared" si="440"/>
        <v>1.0499999999999989</v>
      </c>
      <c r="X2023">
        <f t="shared" si="441"/>
        <v>7</v>
      </c>
      <c r="AG2023" s="93">
        <f t="shared" si="432"/>
        <v>31607</v>
      </c>
      <c r="AH2023" s="107">
        <f t="shared" si="433"/>
        <v>0.57500000000000018</v>
      </c>
      <c r="AI2023" s="72">
        <f t="shared" si="434"/>
        <v>14</v>
      </c>
      <c r="AJ2023">
        <f t="shared" si="435"/>
        <v>7</v>
      </c>
      <c r="AK2023">
        <f t="shared" si="436"/>
        <v>1986</v>
      </c>
    </row>
    <row r="2024" spans="1:37" x14ac:dyDescent="0.2">
      <c r="A2024" t="s">
        <v>70</v>
      </c>
      <c r="B2024" s="93">
        <v>31607</v>
      </c>
      <c r="C2024">
        <v>22.7</v>
      </c>
      <c r="D2024">
        <v>6</v>
      </c>
      <c r="E2024">
        <f t="shared" si="430"/>
        <v>14.35</v>
      </c>
      <c r="F2024" s="106">
        <v>15.5</v>
      </c>
      <c r="G2024" s="107">
        <f t="shared" si="437"/>
        <v>1.1500000000000004</v>
      </c>
      <c r="H2024">
        <f t="shared" si="438"/>
        <v>7</v>
      </c>
      <c r="I2024">
        <f t="shared" si="439"/>
        <v>1986</v>
      </c>
      <c r="Q2024" t="s">
        <v>72</v>
      </c>
      <c r="R2024" s="93">
        <v>31607</v>
      </c>
      <c r="S2024">
        <v>20.6</v>
      </c>
      <c r="T2024">
        <v>9.4</v>
      </c>
      <c r="U2024">
        <f t="shared" si="431"/>
        <v>15</v>
      </c>
      <c r="V2024" s="106">
        <v>14.5</v>
      </c>
      <c r="W2024" s="107">
        <f t="shared" si="440"/>
        <v>0</v>
      </c>
      <c r="X2024">
        <f t="shared" si="441"/>
        <v>7</v>
      </c>
      <c r="AG2024" s="93">
        <f t="shared" si="432"/>
        <v>31608</v>
      </c>
      <c r="AH2024" s="107">
        <f t="shared" si="433"/>
        <v>1.2249999999999996</v>
      </c>
      <c r="AI2024" s="72">
        <f t="shared" si="434"/>
        <v>15</v>
      </c>
      <c r="AJ2024">
        <f t="shared" si="435"/>
        <v>7</v>
      </c>
      <c r="AK2024">
        <f t="shared" si="436"/>
        <v>1986</v>
      </c>
    </row>
    <row r="2025" spans="1:37" x14ac:dyDescent="0.2">
      <c r="A2025" t="s">
        <v>70</v>
      </c>
      <c r="B2025" s="93">
        <v>31608</v>
      </c>
      <c r="C2025">
        <v>16.8</v>
      </c>
      <c r="D2025">
        <v>9.3000000000000007</v>
      </c>
      <c r="E2025">
        <f t="shared" si="430"/>
        <v>13.05</v>
      </c>
      <c r="F2025" s="106">
        <v>15.5</v>
      </c>
      <c r="G2025" s="107">
        <f t="shared" si="437"/>
        <v>2.4499999999999993</v>
      </c>
      <c r="H2025">
        <f t="shared" si="438"/>
        <v>7</v>
      </c>
      <c r="I2025">
        <f t="shared" si="439"/>
        <v>1986</v>
      </c>
      <c r="Q2025" t="s">
        <v>72</v>
      </c>
      <c r="R2025" s="93">
        <v>31608</v>
      </c>
      <c r="S2025">
        <v>18.8</v>
      </c>
      <c r="T2025">
        <v>11.1</v>
      </c>
      <c r="U2025">
        <f t="shared" si="431"/>
        <v>14.95</v>
      </c>
      <c r="V2025" s="106">
        <v>14.5</v>
      </c>
      <c r="W2025" s="107">
        <f t="shared" si="440"/>
        <v>0</v>
      </c>
      <c r="X2025">
        <f t="shared" si="441"/>
        <v>7</v>
      </c>
      <c r="AG2025" s="93">
        <f t="shared" si="432"/>
        <v>31609</v>
      </c>
      <c r="AH2025" s="107">
        <f t="shared" si="433"/>
        <v>1.6749999999999998</v>
      </c>
      <c r="AI2025" s="72">
        <f t="shared" si="434"/>
        <v>16</v>
      </c>
      <c r="AJ2025">
        <f t="shared" si="435"/>
        <v>7</v>
      </c>
      <c r="AK2025">
        <f t="shared" si="436"/>
        <v>1986</v>
      </c>
    </row>
    <row r="2026" spans="1:37" x14ac:dyDescent="0.2">
      <c r="A2026" t="s">
        <v>70</v>
      </c>
      <c r="B2026" s="93">
        <v>31609</v>
      </c>
      <c r="C2026">
        <v>16.5</v>
      </c>
      <c r="D2026">
        <v>7.8</v>
      </c>
      <c r="E2026">
        <f t="shared" si="430"/>
        <v>12.15</v>
      </c>
      <c r="F2026" s="106">
        <v>15.5</v>
      </c>
      <c r="G2026" s="107">
        <f t="shared" si="437"/>
        <v>3.3499999999999996</v>
      </c>
      <c r="H2026">
        <f t="shared" si="438"/>
        <v>7</v>
      </c>
      <c r="I2026">
        <f t="shared" si="439"/>
        <v>1986</v>
      </c>
      <c r="Q2026" t="s">
        <v>72</v>
      </c>
      <c r="R2026" s="93">
        <v>31609</v>
      </c>
      <c r="S2026">
        <v>17.399999999999999</v>
      </c>
      <c r="T2026">
        <v>12.4</v>
      </c>
      <c r="U2026">
        <f t="shared" si="431"/>
        <v>14.899999999999999</v>
      </c>
      <c r="V2026" s="106">
        <v>14.5</v>
      </c>
      <c r="W2026" s="107">
        <f t="shared" si="440"/>
        <v>0</v>
      </c>
      <c r="X2026">
        <f t="shared" si="441"/>
        <v>7</v>
      </c>
      <c r="AG2026" s="93">
        <f t="shared" si="432"/>
        <v>31610</v>
      </c>
      <c r="AH2026" s="107">
        <f t="shared" si="433"/>
        <v>3.1500000000000004</v>
      </c>
      <c r="AI2026" s="72">
        <f t="shared" si="434"/>
        <v>17</v>
      </c>
      <c r="AJ2026">
        <f t="shared" si="435"/>
        <v>7</v>
      </c>
      <c r="AK2026">
        <f t="shared" si="436"/>
        <v>1986</v>
      </c>
    </row>
    <row r="2027" spans="1:37" x14ac:dyDescent="0.2">
      <c r="A2027" t="s">
        <v>70</v>
      </c>
      <c r="B2027" s="93">
        <v>31610</v>
      </c>
      <c r="C2027">
        <v>11.5</v>
      </c>
      <c r="D2027">
        <v>6.9</v>
      </c>
      <c r="E2027">
        <f t="shared" si="430"/>
        <v>9.1999999999999993</v>
      </c>
      <c r="F2027" s="106">
        <v>15.5</v>
      </c>
      <c r="G2027" s="107">
        <f t="shared" si="437"/>
        <v>6.3000000000000007</v>
      </c>
      <c r="H2027">
        <f t="shared" si="438"/>
        <v>7</v>
      </c>
      <c r="I2027">
        <f t="shared" si="439"/>
        <v>1986</v>
      </c>
      <c r="Q2027" t="s">
        <v>72</v>
      </c>
      <c r="R2027" s="93">
        <v>31610</v>
      </c>
      <c r="S2027">
        <v>17</v>
      </c>
      <c r="T2027">
        <v>12</v>
      </c>
      <c r="U2027">
        <f t="shared" si="431"/>
        <v>14.5</v>
      </c>
      <c r="V2027" s="106">
        <v>14.5</v>
      </c>
      <c r="W2027" s="107">
        <f t="shared" si="440"/>
        <v>0</v>
      </c>
      <c r="X2027">
        <f t="shared" si="441"/>
        <v>7</v>
      </c>
      <c r="AG2027" s="93">
        <f t="shared" si="432"/>
        <v>31611</v>
      </c>
      <c r="AH2027" s="107">
        <f t="shared" si="433"/>
        <v>0.67499999999999982</v>
      </c>
      <c r="AI2027" s="72">
        <f t="shared" si="434"/>
        <v>18</v>
      </c>
      <c r="AJ2027">
        <f t="shared" si="435"/>
        <v>7</v>
      </c>
      <c r="AK2027">
        <f t="shared" si="436"/>
        <v>1986</v>
      </c>
    </row>
    <row r="2028" spans="1:37" x14ac:dyDescent="0.2">
      <c r="A2028" t="s">
        <v>70</v>
      </c>
      <c r="B2028" s="93">
        <v>31611</v>
      </c>
      <c r="C2028">
        <v>18.8</v>
      </c>
      <c r="D2028">
        <v>9.5</v>
      </c>
      <c r="E2028">
        <f t="shared" si="430"/>
        <v>14.15</v>
      </c>
      <c r="F2028" s="106">
        <v>15.5</v>
      </c>
      <c r="G2028" s="107">
        <f t="shared" si="437"/>
        <v>1.3499999999999996</v>
      </c>
      <c r="H2028">
        <f t="shared" si="438"/>
        <v>7</v>
      </c>
      <c r="I2028">
        <f t="shared" si="439"/>
        <v>1986</v>
      </c>
      <c r="Q2028" t="s">
        <v>72</v>
      </c>
      <c r="R2028" s="93">
        <v>31611</v>
      </c>
      <c r="S2028">
        <v>19.7</v>
      </c>
      <c r="T2028">
        <v>11.1</v>
      </c>
      <c r="U2028">
        <f t="shared" si="431"/>
        <v>15.399999999999999</v>
      </c>
      <c r="V2028" s="106">
        <v>14.5</v>
      </c>
      <c r="W2028" s="107">
        <f t="shared" si="440"/>
        <v>0</v>
      </c>
      <c r="X2028">
        <f t="shared" si="441"/>
        <v>7</v>
      </c>
      <c r="AG2028" s="93">
        <f t="shared" si="432"/>
        <v>31612</v>
      </c>
      <c r="AH2028" s="107">
        <f t="shared" si="433"/>
        <v>0.52499999999999947</v>
      </c>
      <c r="AI2028" s="72">
        <f t="shared" si="434"/>
        <v>19</v>
      </c>
      <c r="AJ2028">
        <f t="shared" si="435"/>
        <v>7</v>
      </c>
      <c r="AK2028">
        <f t="shared" si="436"/>
        <v>1986</v>
      </c>
    </row>
    <row r="2029" spans="1:37" x14ac:dyDescent="0.2">
      <c r="A2029" t="s">
        <v>70</v>
      </c>
      <c r="B2029" s="93">
        <v>31612</v>
      </c>
      <c r="C2029">
        <v>21.6</v>
      </c>
      <c r="D2029">
        <v>7.3</v>
      </c>
      <c r="E2029">
        <f t="shared" si="430"/>
        <v>14.450000000000001</v>
      </c>
      <c r="F2029" s="106">
        <v>15.5</v>
      </c>
      <c r="G2029" s="107">
        <f t="shared" si="437"/>
        <v>1.0499999999999989</v>
      </c>
      <c r="H2029">
        <f t="shared" si="438"/>
        <v>7</v>
      </c>
      <c r="I2029">
        <f t="shared" si="439"/>
        <v>1986</v>
      </c>
      <c r="Q2029" t="s">
        <v>72</v>
      </c>
      <c r="R2029" s="93">
        <v>31612</v>
      </c>
      <c r="S2029">
        <v>21.6</v>
      </c>
      <c r="T2029">
        <v>9.5</v>
      </c>
      <c r="U2029">
        <f t="shared" si="431"/>
        <v>15.55</v>
      </c>
      <c r="V2029" s="106">
        <v>14.5</v>
      </c>
      <c r="W2029" s="107">
        <f t="shared" si="440"/>
        <v>0</v>
      </c>
      <c r="X2029">
        <f t="shared" si="441"/>
        <v>7</v>
      </c>
      <c r="AG2029" s="93">
        <f t="shared" si="432"/>
        <v>31613</v>
      </c>
      <c r="AH2029" s="107">
        <f t="shared" si="433"/>
        <v>0</v>
      </c>
      <c r="AI2029" s="72">
        <f t="shared" si="434"/>
        <v>20</v>
      </c>
      <c r="AJ2029">
        <f t="shared" si="435"/>
        <v>7</v>
      </c>
      <c r="AK2029">
        <f t="shared" si="436"/>
        <v>1986</v>
      </c>
    </row>
    <row r="2030" spans="1:37" x14ac:dyDescent="0.2">
      <c r="A2030" t="s">
        <v>70</v>
      </c>
      <c r="B2030" s="93">
        <v>31613</v>
      </c>
      <c r="C2030">
        <v>24.1</v>
      </c>
      <c r="D2030">
        <v>12.1</v>
      </c>
      <c r="E2030">
        <f t="shared" si="430"/>
        <v>18.100000000000001</v>
      </c>
      <c r="F2030" s="106">
        <v>15.5</v>
      </c>
      <c r="G2030" s="107">
        <f t="shared" si="437"/>
        <v>0</v>
      </c>
      <c r="H2030">
        <f t="shared" si="438"/>
        <v>7</v>
      </c>
      <c r="I2030">
        <f t="shared" si="439"/>
        <v>1986</v>
      </c>
      <c r="Q2030" t="s">
        <v>72</v>
      </c>
      <c r="R2030" s="93">
        <v>31613</v>
      </c>
      <c r="S2030">
        <v>26.6</v>
      </c>
      <c r="T2030">
        <v>9.4</v>
      </c>
      <c r="U2030">
        <f t="shared" si="431"/>
        <v>18</v>
      </c>
      <c r="V2030" s="106">
        <v>14.5</v>
      </c>
      <c r="W2030" s="107">
        <f t="shared" si="440"/>
        <v>0</v>
      </c>
      <c r="X2030">
        <f t="shared" si="441"/>
        <v>7</v>
      </c>
      <c r="AG2030" s="93">
        <f t="shared" si="432"/>
        <v>31614</v>
      </c>
      <c r="AH2030" s="107">
        <f t="shared" si="433"/>
        <v>0</v>
      </c>
      <c r="AI2030" s="72">
        <f t="shared" si="434"/>
        <v>21</v>
      </c>
      <c r="AJ2030">
        <f t="shared" si="435"/>
        <v>7</v>
      </c>
      <c r="AK2030">
        <f t="shared" si="436"/>
        <v>1986</v>
      </c>
    </row>
    <row r="2031" spans="1:37" x14ac:dyDescent="0.2">
      <c r="A2031" t="s">
        <v>70</v>
      </c>
      <c r="B2031" s="93">
        <v>31614</v>
      </c>
      <c r="C2031">
        <v>26.2</v>
      </c>
      <c r="D2031">
        <v>10</v>
      </c>
      <c r="E2031">
        <f t="shared" si="430"/>
        <v>18.100000000000001</v>
      </c>
      <c r="F2031" s="106">
        <v>15.5</v>
      </c>
      <c r="G2031" s="107">
        <f t="shared" si="437"/>
        <v>0</v>
      </c>
      <c r="H2031">
        <f t="shared" si="438"/>
        <v>7</v>
      </c>
      <c r="I2031">
        <f t="shared" si="439"/>
        <v>1986</v>
      </c>
      <c r="Q2031" t="s">
        <v>72</v>
      </c>
      <c r="R2031" s="93">
        <v>31614</v>
      </c>
      <c r="S2031">
        <v>27.3</v>
      </c>
      <c r="T2031">
        <v>11</v>
      </c>
      <c r="U2031">
        <f t="shared" si="431"/>
        <v>19.149999999999999</v>
      </c>
      <c r="V2031" s="106">
        <v>14.5</v>
      </c>
      <c r="W2031" s="107">
        <f t="shared" si="440"/>
        <v>0</v>
      </c>
      <c r="X2031">
        <f t="shared" si="441"/>
        <v>7</v>
      </c>
      <c r="AG2031" s="93">
        <f t="shared" si="432"/>
        <v>31615</v>
      </c>
      <c r="AH2031" s="107">
        <f t="shared" si="433"/>
        <v>0</v>
      </c>
      <c r="AI2031" s="72">
        <f t="shared" si="434"/>
        <v>22</v>
      </c>
      <c r="AJ2031">
        <f t="shared" si="435"/>
        <v>7</v>
      </c>
      <c r="AK2031">
        <f t="shared" si="436"/>
        <v>1986</v>
      </c>
    </row>
    <row r="2032" spans="1:37" x14ac:dyDescent="0.2">
      <c r="A2032" t="s">
        <v>70</v>
      </c>
      <c r="B2032" s="93">
        <v>31615</v>
      </c>
      <c r="C2032">
        <v>25.5</v>
      </c>
      <c r="D2032">
        <v>10.7</v>
      </c>
      <c r="E2032">
        <f t="shared" si="430"/>
        <v>18.100000000000001</v>
      </c>
      <c r="F2032" s="106">
        <v>15.5</v>
      </c>
      <c r="G2032" s="107">
        <f t="shared" si="437"/>
        <v>0</v>
      </c>
      <c r="H2032">
        <f t="shared" si="438"/>
        <v>7</v>
      </c>
      <c r="I2032">
        <f t="shared" si="439"/>
        <v>1986</v>
      </c>
      <c r="Q2032" t="s">
        <v>72</v>
      </c>
      <c r="R2032" s="93">
        <v>31615</v>
      </c>
      <c r="S2032">
        <v>26.4</v>
      </c>
      <c r="T2032">
        <v>13.5</v>
      </c>
      <c r="U2032">
        <f t="shared" si="431"/>
        <v>19.95</v>
      </c>
      <c r="V2032" s="106">
        <v>14.5</v>
      </c>
      <c r="W2032" s="107">
        <f t="shared" si="440"/>
        <v>0</v>
      </c>
      <c r="X2032">
        <f t="shared" si="441"/>
        <v>7</v>
      </c>
      <c r="AG2032" s="93">
        <f t="shared" si="432"/>
        <v>31616</v>
      </c>
      <c r="AH2032" s="107">
        <f t="shared" si="433"/>
        <v>0.55000000000000071</v>
      </c>
      <c r="AI2032" s="72">
        <f t="shared" si="434"/>
        <v>23</v>
      </c>
      <c r="AJ2032">
        <f t="shared" si="435"/>
        <v>7</v>
      </c>
      <c r="AK2032">
        <f t="shared" si="436"/>
        <v>1986</v>
      </c>
    </row>
    <row r="2033" spans="1:37" x14ac:dyDescent="0.2">
      <c r="A2033" t="s">
        <v>70</v>
      </c>
      <c r="B2033" s="93">
        <v>31616</v>
      </c>
      <c r="C2033">
        <v>18.899999999999999</v>
      </c>
      <c r="D2033">
        <v>11.3</v>
      </c>
      <c r="E2033">
        <f t="shared" si="430"/>
        <v>15.1</v>
      </c>
      <c r="F2033" s="106">
        <v>15.5</v>
      </c>
      <c r="G2033" s="107">
        <f t="shared" si="437"/>
        <v>0.40000000000000036</v>
      </c>
      <c r="H2033">
        <f t="shared" si="438"/>
        <v>7</v>
      </c>
      <c r="I2033">
        <f t="shared" si="439"/>
        <v>1986</v>
      </c>
      <c r="Q2033" t="s">
        <v>72</v>
      </c>
      <c r="R2033" s="93">
        <v>31616</v>
      </c>
      <c r="S2033">
        <v>17.399999999999999</v>
      </c>
      <c r="T2033">
        <v>10.199999999999999</v>
      </c>
      <c r="U2033">
        <f t="shared" si="431"/>
        <v>13.799999999999999</v>
      </c>
      <c r="V2033" s="106">
        <v>14.5</v>
      </c>
      <c r="W2033" s="107">
        <f t="shared" si="440"/>
        <v>0.70000000000000107</v>
      </c>
      <c r="X2033">
        <f t="shared" si="441"/>
        <v>7</v>
      </c>
      <c r="AG2033" s="93">
        <f t="shared" si="432"/>
        <v>31617</v>
      </c>
      <c r="AH2033" s="107">
        <f t="shared" si="433"/>
        <v>0</v>
      </c>
      <c r="AI2033" s="72">
        <f t="shared" si="434"/>
        <v>24</v>
      </c>
      <c r="AJ2033">
        <f t="shared" si="435"/>
        <v>7</v>
      </c>
      <c r="AK2033">
        <f t="shared" si="436"/>
        <v>1986</v>
      </c>
    </row>
    <row r="2034" spans="1:37" x14ac:dyDescent="0.2">
      <c r="A2034" t="s">
        <v>70</v>
      </c>
      <c r="B2034" s="93">
        <v>31617</v>
      </c>
      <c r="C2034">
        <v>23.3</v>
      </c>
      <c r="D2034">
        <v>11.1</v>
      </c>
      <c r="E2034">
        <f t="shared" si="430"/>
        <v>17.2</v>
      </c>
      <c r="F2034" s="106">
        <v>15.5</v>
      </c>
      <c r="G2034" s="107">
        <f t="shared" si="437"/>
        <v>0</v>
      </c>
      <c r="H2034">
        <f t="shared" si="438"/>
        <v>7</v>
      </c>
      <c r="I2034">
        <f t="shared" si="439"/>
        <v>1986</v>
      </c>
      <c r="Q2034" t="s">
        <v>72</v>
      </c>
      <c r="R2034" s="93">
        <v>31617</v>
      </c>
      <c r="S2034">
        <v>22.7</v>
      </c>
      <c r="T2034">
        <v>8.5</v>
      </c>
      <c r="U2034">
        <f t="shared" si="431"/>
        <v>15.6</v>
      </c>
      <c r="V2034" s="106">
        <v>14.5</v>
      </c>
      <c r="W2034" s="107">
        <f t="shared" si="440"/>
        <v>0</v>
      </c>
      <c r="X2034">
        <f t="shared" si="441"/>
        <v>7</v>
      </c>
      <c r="AG2034" s="93">
        <f t="shared" si="432"/>
        <v>31618</v>
      </c>
      <c r="AH2034" s="107">
        <f t="shared" si="433"/>
        <v>0.45000000000000018</v>
      </c>
      <c r="AI2034" s="72">
        <f t="shared" si="434"/>
        <v>25</v>
      </c>
      <c r="AJ2034">
        <f t="shared" si="435"/>
        <v>7</v>
      </c>
      <c r="AK2034">
        <f t="shared" si="436"/>
        <v>1986</v>
      </c>
    </row>
    <row r="2035" spans="1:37" x14ac:dyDescent="0.2">
      <c r="A2035" t="s">
        <v>70</v>
      </c>
      <c r="B2035" s="93">
        <v>31618</v>
      </c>
      <c r="C2035">
        <v>18.5</v>
      </c>
      <c r="D2035">
        <v>10.7</v>
      </c>
      <c r="E2035">
        <f t="shared" si="430"/>
        <v>14.6</v>
      </c>
      <c r="F2035" s="106">
        <v>15.5</v>
      </c>
      <c r="G2035" s="107">
        <f t="shared" si="437"/>
        <v>0.90000000000000036</v>
      </c>
      <c r="H2035">
        <f t="shared" si="438"/>
        <v>7</v>
      </c>
      <c r="I2035">
        <f t="shared" si="439"/>
        <v>1986</v>
      </c>
      <c r="Q2035" t="s">
        <v>72</v>
      </c>
      <c r="R2035" s="93">
        <v>31618</v>
      </c>
      <c r="S2035">
        <v>21.3</v>
      </c>
      <c r="T2035">
        <v>8.1999999999999993</v>
      </c>
      <c r="U2035">
        <f t="shared" si="431"/>
        <v>14.75</v>
      </c>
      <c r="V2035" s="106">
        <v>14.5</v>
      </c>
      <c r="W2035" s="107">
        <f t="shared" si="440"/>
        <v>0</v>
      </c>
      <c r="X2035">
        <f t="shared" si="441"/>
        <v>7</v>
      </c>
      <c r="AG2035" s="93">
        <f t="shared" si="432"/>
        <v>31619</v>
      </c>
      <c r="AH2035" s="107">
        <f t="shared" si="433"/>
        <v>2.4249999999999998</v>
      </c>
      <c r="AI2035" s="72">
        <f t="shared" si="434"/>
        <v>26</v>
      </c>
      <c r="AJ2035">
        <f t="shared" si="435"/>
        <v>7</v>
      </c>
      <c r="AK2035">
        <f t="shared" si="436"/>
        <v>1986</v>
      </c>
    </row>
    <row r="2036" spans="1:37" x14ac:dyDescent="0.2">
      <c r="A2036" t="s">
        <v>70</v>
      </c>
      <c r="B2036" s="93">
        <v>31619</v>
      </c>
      <c r="C2036">
        <v>16</v>
      </c>
      <c r="D2036">
        <v>7.6</v>
      </c>
      <c r="E2036">
        <f t="shared" si="430"/>
        <v>11.8</v>
      </c>
      <c r="F2036" s="106">
        <v>15.5</v>
      </c>
      <c r="G2036" s="107">
        <f t="shared" si="437"/>
        <v>3.6999999999999993</v>
      </c>
      <c r="H2036">
        <f t="shared" si="438"/>
        <v>7</v>
      </c>
      <c r="I2036">
        <f t="shared" si="439"/>
        <v>1986</v>
      </c>
      <c r="Q2036" t="s">
        <v>72</v>
      </c>
      <c r="R2036" s="93">
        <v>31619</v>
      </c>
      <c r="S2036">
        <v>20</v>
      </c>
      <c r="T2036">
        <v>6.7</v>
      </c>
      <c r="U2036">
        <f t="shared" si="431"/>
        <v>13.35</v>
      </c>
      <c r="V2036" s="106">
        <v>14.5</v>
      </c>
      <c r="W2036" s="107">
        <f t="shared" si="440"/>
        <v>1.1500000000000004</v>
      </c>
      <c r="X2036">
        <f t="shared" si="441"/>
        <v>7</v>
      </c>
      <c r="AG2036" s="93">
        <f t="shared" si="432"/>
        <v>31620</v>
      </c>
      <c r="AH2036" s="107">
        <f t="shared" si="433"/>
        <v>1.0999999999999996</v>
      </c>
      <c r="AI2036" s="72">
        <f t="shared" si="434"/>
        <v>27</v>
      </c>
      <c r="AJ2036">
        <f t="shared" si="435"/>
        <v>7</v>
      </c>
      <c r="AK2036">
        <f t="shared" si="436"/>
        <v>1986</v>
      </c>
    </row>
    <row r="2037" spans="1:37" x14ac:dyDescent="0.2">
      <c r="A2037" t="s">
        <v>70</v>
      </c>
      <c r="B2037" s="93">
        <v>31620</v>
      </c>
      <c r="C2037">
        <v>17.7</v>
      </c>
      <c r="D2037">
        <v>9.3000000000000007</v>
      </c>
      <c r="E2037">
        <f t="shared" si="430"/>
        <v>13.5</v>
      </c>
      <c r="F2037" s="106">
        <v>15.5</v>
      </c>
      <c r="G2037" s="107">
        <f t="shared" si="437"/>
        <v>2</v>
      </c>
      <c r="H2037">
        <f t="shared" si="438"/>
        <v>7</v>
      </c>
      <c r="I2037">
        <f t="shared" si="439"/>
        <v>1986</v>
      </c>
      <c r="Q2037" t="s">
        <v>72</v>
      </c>
      <c r="R2037" s="93">
        <v>31620</v>
      </c>
      <c r="S2037">
        <v>19.2</v>
      </c>
      <c r="T2037">
        <v>9.4</v>
      </c>
      <c r="U2037">
        <f t="shared" si="431"/>
        <v>14.3</v>
      </c>
      <c r="V2037" s="106">
        <v>14.5</v>
      </c>
      <c r="W2037" s="107">
        <f t="shared" si="440"/>
        <v>0.19999999999999929</v>
      </c>
      <c r="X2037">
        <f t="shared" si="441"/>
        <v>7</v>
      </c>
      <c r="AG2037" s="93">
        <f t="shared" si="432"/>
        <v>31621</v>
      </c>
      <c r="AH2037" s="107">
        <f t="shared" si="433"/>
        <v>0.77499999999999947</v>
      </c>
      <c r="AI2037" s="72">
        <f t="shared" si="434"/>
        <v>28</v>
      </c>
      <c r="AJ2037">
        <f t="shared" si="435"/>
        <v>7</v>
      </c>
      <c r="AK2037">
        <f t="shared" si="436"/>
        <v>1986</v>
      </c>
    </row>
    <row r="2038" spans="1:37" x14ac:dyDescent="0.2">
      <c r="A2038" t="s">
        <v>70</v>
      </c>
      <c r="B2038" s="93">
        <v>31621</v>
      </c>
      <c r="C2038">
        <v>21.1</v>
      </c>
      <c r="D2038">
        <v>8.8000000000000007</v>
      </c>
      <c r="E2038">
        <f t="shared" si="430"/>
        <v>14.950000000000001</v>
      </c>
      <c r="F2038" s="106">
        <v>15.5</v>
      </c>
      <c r="G2038" s="107">
        <f t="shared" si="437"/>
        <v>0.54999999999999893</v>
      </c>
      <c r="H2038">
        <f t="shared" si="438"/>
        <v>7</v>
      </c>
      <c r="I2038">
        <f t="shared" si="439"/>
        <v>1986</v>
      </c>
      <c r="Q2038" t="s">
        <v>72</v>
      </c>
      <c r="R2038" s="93">
        <v>31621</v>
      </c>
      <c r="S2038">
        <v>20</v>
      </c>
      <c r="T2038">
        <v>7</v>
      </c>
      <c r="U2038">
        <f t="shared" si="431"/>
        <v>13.5</v>
      </c>
      <c r="V2038" s="106">
        <v>14.5</v>
      </c>
      <c r="W2038" s="107">
        <f t="shared" si="440"/>
        <v>1</v>
      </c>
      <c r="X2038">
        <f t="shared" si="441"/>
        <v>7</v>
      </c>
      <c r="AG2038" s="93">
        <f t="shared" si="432"/>
        <v>31622</v>
      </c>
      <c r="AH2038" s="107">
        <f t="shared" si="433"/>
        <v>3.1500000000000004</v>
      </c>
      <c r="AI2038" s="72">
        <f t="shared" si="434"/>
        <v>29</v>
      </c>
      <c r="AJ2038">
        <f t="shared" si="435"/>
        <v>7</v>
      </c>
      <c r="AK2038">
        <f t="shared" si="436"/>
        <v>1986</v>
      </c>
    </row>
    <row r="2039" spans="1:37" x14ac:dyDescent="0.2">
      <c r="A2039" t="s">
        <v>70</v>
      </c>
      <c r="B2039" s="93">
        <v>31622</v>
      </c>
      <c r="C2039">
        <v>15.8</v>
      </c>
      <c r="D2039">
        <v>7.8</v>
      </c>
      <c r="E2039">
        <f t="shared" si="430"/>
        <v>11.8</v>
      </c>
      <c r="F2039" s="106">
        <v>15.5</v>
      </c>
      <c r="G2039" s="107">
        <f t="shared" si="437"/>
        <v>3.6999999999999993</v>
      </c>
      <c r="H2039">
        <f t="shared" si="438"/>
        <v>7</v>
      </c>
      <c r="I2039">
        <f t="shared" si="439"/>
        <v>1986</v>
      </c>
      <c r="Q2039" t="s">
        <v>72</v>
      </c>
      <c r="R2039" s="93">
        <v>31622</v>
      </c>
      <c r="S2039">
        <v>17.399999999999999</v>
      </c>
      <c r="T2039">
        <v>6.4</v>
      </c>
      <c r="U2039">
        <f t="shared" si="431"/>
        <v>11.899999999999999</v>
      </c>
      <c r="V2039" s="106">
        <v>14.5</v>
      </c>
      <c r="W2039" s="107">
        <f t="shared" si="440"/>
        <v>2.6000000000000014</v>
      </c>
      <c r="X2039">
        <f t="shared" si="441"/>
        <v>7</v>
      </c>
      <c r="AG2039" s="93">
        <f t="shared" si="432"/>
        <v>31623</v>
      </c>
      <c r="AH2039" s="107">
        <f t="shared" si="433"/>
        <v>1.1500000000000004</v>
      </c>
      <c r="AI2039" s="72">
        <f t="shared" si="434"/>
        <v>30</v>
      </c>
      <c r="AJ2039">
        <f t="shared" si="435"/>
        <v>7</v>
      </c>
      <c r="AK2039">
        <f t="shared" si="436"/>
        <v>1986</v>
      </c>
    </row>
    <row r="2040" spans="1:37" x14ac:dyDescent="0.2">
      <c r="A2040" t="s">
        <v>70</v>
      </c>
      <c r="B2040" s="93">
        <v>31623</v>
      </c>
      <c r="C2040">
        <v>19.3</v>
      </c>
      <c r="D2040">
        <v>7.8</v>
      </c>
      <c r="E2040">
        <f t="shared" si="430"/>
        <v>13.55</v>
      </c>
      <c r="F2040" s="106">
        <v>15.5</v>
      </c>
      <c r="G2040" s="107">
        <f t="shared" si="437"/>
        <v>1.9499999999999993</v>
      </c>
      <c r="H2040">
        <f t="shared" si="438"/>
        <v>7</v>
      </c>
      <c r="I2040">
        <f t="shared" si="439"/>
        <v>1986</v>
      </c>
      <c r="Q2040" t="s">
        <v>72</v>
      </c>
      <c r="R2040" s="93">
        <v>31623</v>
      </c>
      <c r="S2040">
        <v>20.7</v>
      </c>
      <c r="T2040">
        <v>7.6</v>
      </c>
      <c r="U2040">
        <f t="shared" si="431"/>
        <v>14.149999999999999</v>
      </c>
      <c r="V2040" s="106">
        <v>14.5</v>
      </c>
      <c r="W2040" s="107">
        <f t="shared" si="440"/>
        <v>0.35000000000000142</v>
      </c>
      <c r="X2040">
        <f t="shared" si="441"/>
        <v>7</v>
      </c>
      <c r="AG2040" s="93">
        <f t="shared" si="432"/>
        <v>31624</v>
      </c>
      <c r="AH2040" s="107">
        <f t="shared" si="433"/>
        <v>1.1749999999999998</v>
      </c>
      <c r="AI2040" s="72">
        <f t="shared" si="434"/>
        <v>31</v>
      </c>
      <c r="AJ2040">
        <f t="shared" si="435"/>
        <v>7</v>
      </c>
      <c r="AK2040">
        <f t="shared" si="436"/>
        <v>1986</v>
      </c>
    </row>
    <row r="2041" spans="1:37" x14ac:dyDescent="0.2">
      <c r="A2041" t="s">
        <v>70</v>
      </c>
      <c r="B2041" s="93">
        <v>31624</v>
      </c>
      <c r="C2041">
        <v>20.8</v>
      </c>
      <c r="D2041">
        <v>5.5</v>
      </c>
      <c r="E2041">
        <f t="shared" si="430"/>
        <v>13.15</v>
      </c>
      <c r="F2041" s="106">
        <v>15.5</v>
      </c>
      <c r="G2041" s="107">
        <f t="shared" si="437"/>
        <v>2.3499999999999996</v>
      </c>
      <c r="H2041">
        <f t="shared" si="438"/>
        <v>7</v>
      </c>
      <c r="I2041">
        <f t="shared" si="439"/>
        <v>1986</v>
      </c>
      <c r="Q2041" t="s">
        <v>72</v>
      </c>
      <c r="R2041" s="93">
        <v>31624</v>
      </c>
      <c r="S2041">
        <v>22.5</v>
      </c>
      <c r="T2041">
        <v>7.8</v>
      </c>
      <c r="U2041">
        <f t="shared" si="431"/>
        <v>15.15</v>
      </c>
      <c r="V2041" s="106">
        <v>14.5</v>
      </c>
      <c r="W2041" s="107">
        <f t="shared" si="440"/>
        <v>0</v>
      </c>
      <c r="X2041">
        <f t="shared" si="441"/>
        <v>7</v>
      </c>
      <c r="AG2041" s="93">
        <f t="shared" si="432"/>
        <v>31625</v>
      </c>
      <c r="AH2041" s="107">
        <f t="shared" si="433"/>
        <v>0</v>
      </c>
      <c r="AI2041" s="72">
        <f t="shared" si="434"/>
        <v>1</v>
      </c>
      <c r="AJ2041">
        <f t="shared" si="435"/>
        <v>8</v>
      </c>
      <c r="AK2041">
        <f t="shared" si="436"/>
        <v>1986</v>
      </c>
    </row>
    <row r="2042" spans="1:37" x14ac:dyDescent="0.2">
      <c r="A2042" t="s">
        <v>70</v>
      </c>
      <c r="B2042" s="93">
        <v>31625</v>
      </c>
      <c r="C2042">
        <v>24.6</v>
      </c>
      <c r="D2042">
        <v>10.1</v>
      </c>
      <c r="E2042">
        <f t="shared" si="430"/>
        <v>17.350000000000001</v>
      </c>
      <c r="F2042" s="106">
        <v>15.5</v>
      </c>
      <c r="G2042" s="107">
        <f t="shared" si="437"/>
        <v>0</v>
      </c>
      <c r="H2042">
        <f t="shared" si="438"/>
        <v>8</v>
      </c>
      <c r="I2042">
        <f t="shared" si="439"/>
        <v>1986</v>
      </c>
      <c r="Q2042" t="s">
        <v>72</v>
      </c>
      <c r="R2042" s="93">
        <v>31625</v>
      </c>
      <c r="S2042">
        <v>26</v>
      </c>
      <c r="T2042">
        <v>7.4</v>
      </c>
      <c r="U2042">
        <f t="shared" si="431"/>
        <v>16.7</v>
      </c>
      <c r="V2042" s="106">
        <v>14.5</v>
      </c>
      <c r="W2042" s="107">
        <f t="shared" si="440"/>
        <v>0</v>
      </c>
      <c r="X2042">
        <f t="shared" si="441"/>
        <v>8</v>
      </c>
      <c r="AG2042" s="93">
        <f t="shared" si="432"/>
        <v>31626</v>
      </c>
      <c r="AH2042" s="107">
        <f t="shared" si="433"/>
        <v>0</v>
      </c>
      <c r="AI2042" s="72">
        <f t="shared" si="434"/>
        <v>2</v>
      </c>
      <c r="AJ2042">
        <f t="shared" si="435"/>
        <v>8</v>
      </c>
      <c r="AK2042">
        <f t="shared" si="436"/>
        <v>1986</v>
      </c>
    </row>
    <row r="2043" spans="1:37" x14ac:dyDescent="0.2">
      <c r="A2043" t="s">
        <v>70</v>
      </c>
      <c r="B2043" s="93">
        <v>31626</v>
      </c>
      <c r="C2043">
        <v>25.4</v>
      </c>
      <c r="D2043">
        <v>7.6</v>
      </c>
      <c r="E2043">
        <f t="shared" si="430"/>
        <v>16.5</v>
      </c>
      <c r="F2043" s="106">
        <v>15.5</v>
      </c>
      <c r="G2043" s="107">
        <f t="shared" si="437"/>
        <v>0</v>
      </c>
      <c r="H2043">
        <f t="shared" si="438"/>
        <v>8</v>
      </c>
      <c r="I2043">
        <f t="shared" si="439"/>
        <v>1986</v>
      </c>
      <c r="Q2043" t="s">
        <v>72</v>
      </c>
      <c r="R2043" s="93">
        <v>31626</v>
      </c>
      <c r="S2043">
        <v>27.3</v>
      </c>
      <c r="T2043">
        <v>11.1</v>
      </c>
      <c r="U2043">
        <f t="shared" si="431"/>
        <v>19.2</v>
      </c>
      <c r="V2043" s="106">
        <v>14.5</v>
      </c>
      <c r="W2043" s="107">
        <f t="shared" si="440"/>
        <v>0</v>
      </c>
      <c r="X2043">
        <f t="shared" si="441"/>
        <v>8</v>
      </c>
      <c r="AG2043" s="93">
        <f t="shared" si="432"/>
        <v>31627</v>
      </c>
      <c r="AH2043" s="107">
        <f t="shared" si="433"/>
        <v>0</v>
      </c>
      <c r="AI2043" s="72">
        <f t="shared" si="434"/>
        <v>3</v>
      </c>
      <c r="AJ2043">
        <f t="shared" si="435"/>
        <v>8</v>
      </c>
      <c r="AK2043">
        <f t="shared" si="436"/>
        <v>1986</v>
      </c>
    </row>
    <row r="2044" spans="1:37" x14ac:dyDescent="0.2">
      <c r="A2044" t="s">
        <v>70</v>
      </c>
      <c r="B2044" s="93">
        <v>31627</v>
      </c>
      <c r="C2044">
        <v>27.7</v>
      </c>
      <c r="D2044">
        <v>10.4</v>
      </c>
      <c r="E2044">
        <f t="shared" si="430"/>
        <v>19.05</v>
      </c>
      <c r="F2044" s="106">
        <v>15.5</v>
      </c>
      <c r="G2044" s="107">
        <f t="shared" si="437"/>
        <v>0</v>
      </c>
      <c r="H2044">
        <f t="shared" si="438"/>
        <v>8</v>
      </c>
      <c r="I2044">
        <f t="shared" si="439"/>
        <v>1986</v>
      </c>
      <c r="Q2044" t="s">
        <v>72</v>
      </c>
      <c r="R2044" s="93">
        <v>31627</v>
      </c>
      <c r="S2044">
        <v>29</v>
      </c>
      <c r="T2044">
        <v>10.9</v>
      </c>
      <c r="U2044">
        <f t="shared" si="431"/>
        <v>19.95</v>
      </c>
      <c r="V2044" s="106">
        <v>14.5</v>
      </c>
      <c r="W2044" s="107">
        <f t="shared" si="440"/>
        <v>0</v>
      </c>
      <c r="X2044">
        <f t="shared" si="441"/>
        <v>8</v>
      </c>
      <c r="AG2044" s="93">
        <f t="shared" si="432"/>
        <v>31628</v>
      </c>
      <c r="AH2044" s="107">
        <f t="shared" si="433"/>
        <v>0</v>
      </c>
      <c r="AI2044" s="72">
        <f t="shared" si="434"/>
        <v>4</v>
      </c>
      <c r="AJ2044">
        <f t="shared" si="435"/>
        <v>8</v>
      </c>
      <c r="AK2044">
        <f t="shared" si="436"/>
        <v>1986</v>
      </c>
    </row>
    <row r="2045" spans="1:37" x14ac:dyDescent="0.2">
      <c r="A2045" t="s">
        <v>70</v>
      </c>
      <c r="B2045" s="93">
        <v>31628</v>
      </c>
      <c r="C2045">
        <v>22.5</v>
      </c>
      <c r="D2045">
        <v>10.8</v>
      </c>
      <c r="E2045">
        <f t="shared" si="430"/>
        <v>16.649999999999999</v>
      </c>
      <c r="F2045" s="106">
        <v>15.5</v>
      </c>
      <c r="G2045" s="107">
        <f t="shared" si="437"/>
        <v>0</v>
      </c>
      <c r="H2045">
        <f t="shared" si="438"/>
        <v>8</v>
      </c>
      <c r="I2045">
        <f t="shared" si="439"/>
        <v>1986</v>
      </c>
      <c r="Q2045" t="s">
        <v>72</v>
      </c>
      <c r="R2045" s="93">
        <v>31628</v>
      </c>
      <c r="S2045">
        <v>23.1</v>
      </c>
      <c r="T2045">
        <v>11.5</v>
      </c>
      <c r="U2045">
        <f t="shared" si="431"/>
        <v>17.3</v>
      </c>
      <c r="V2045" s="106">
        <v>14.5</v>
      </c>
      <c r="W2045" s="107">
        <f t="shared" si="440"/>
        <v>0</v>
      </c>
      <c r="X2045">
        <f t="shared" si="441"/>
        <v>8</v>
      </c>
      <c r="AG2045" s="93">
        <f t="shared" si="432"/>
        <v>31629</v>
      </c>
      <c r="AH2045" s="107">
        <f t="shared" si="433"/>
        <v>0.67499999999999982</v>
      </c>
      <c r="AI2045" s="72">
        <f t="shared" si="434"/>
        <v>5</v>
      </c>
      <c r="AJ2045">
        <f t="shared" si="435"/>
        <v>8</v>
      </c>
      <c r="AK2045">
        <f t="shared" si="436"/>
        <v>1986</v>
      </c>
    </row>
    <row r="2046" spans="1:37" x14ac:dyDescent="0.2">
      <c r="A2046" t="s">
        <v>70</v>
      </c>
      <c r="B2046" s="93">
        <v>31629</v>
      </c>
      <c r="C2046">
        <v>17</v>
      </c>
      <c r="D2046">
        <v>11.3</v>
      </c>
      <c r="E2046">
        <f t="shared" si="430"/>
        <v>14.15</v>
      </c>
      <c r="F2046" s="106">
        <v>15.5</v>
      </c>
      <c r="G2046" s="107">
        <f t="shared" si="437"/>
        <v>1.3499999999999996</v>
      </c>
      <c r="H2046">
        <f t="shared" si="438"/>
        <v>8</v>
      </c>
      <c r="I2046">
        <f t="shared" si="439"/>
        <v>1986</v>
      </c>
      <c r="Q2046" t="s">
        <v>72</v>
      </c>
      <c r="R2046" s="93">
        <v>31629</v>
      </c>
      <c r="S2046">
        <v>18.2</v>
      </c>
      <c r="T2046">
        <v>11.1</v>
      </c>
      <c r="U2046">
        <f t="shared" si="431"/>
        <v>14.649999999999999</v>
      </c>
      <c r="V2046" s="106">
        <v>14.5</v>
      </c>
      <c r="W2046" s="107">
        <f t="shared" si="440"/>
        <v>0</v>
      </c>
      <c r="X2046">
        <f t="shared" si="441"/>
        <v>8</v>
      </c>
      <c r="AG2046" s="93">
        <f t="shared" si="432"/>
        <v>31630</v>
      </c>
      <c r="AH2046" s="107">
        <f t="shared" si="433"/>
        <v>0</v>
      </c>
      <c r="AI2046" s="72">
        <f t="shared" si="434"/>
        <v>6</v>
      </c>
      <c r="AJ2046">
        <f t="shared" si="435"/>
        <v>8</v>
      </c>
      <c r="AK2046">
        <f t="shared" si="436"/>
        <v>1986</v>
      </c>
    </row>
    <row r="2047" spans="1:37" x14ac:dyDescent="0.2">
      <c r="A2047" t="s">
        <v>70</v>
      </c>
      <c r="B2047" s="93">
        <v>31630</v>
      </c>
      <c r="C2047">
        <v>23.4</v>
      </c>
      <c r="D2047">
        <v>8.5</v>
      </c>
      <c r="E2047">
        <f t="shared" si="430"/>
        <v>15.95</v>
      </c>
      <c r="F2047" s="106">
        <v>15.5</v>
      </c>
      <c r="G2047" s="107">
        <f t="shared" si="437"/>
        <v>0</v>
      </c>
      <c r="H2047">
        <f t="shared" si="438"/>
        <v>8</v>
      </c>
      <c r="I2047">
        <f t="shared" si="439"/>
        <v>1986</v>
      </c>
      <c r="Q2047" t="s">
        <v>72</v>
      </c>
      <c r="R2047" s="93">
        <v>31630</v>
      </c>
      <c r="S2047">
        <v>24.1</v>
      </c>
      <c r="T2047">
        <v>9.5</v>
      </c>
      <c r="U2047">
        <f t="shared" si="431"/>
        <v>16.8</v>
      </c>
      <c r="V2047" s="106">
        <v>14.5</v>
      </c>
      <c r="W2047" s="107">
        <f t="shared" si="440"/>
        <v>0</v>
      </c>
      <c r="X2047">
        <f t="shared" si="441"/>
        <v>8</v>
      </c>
      <c r="AG2047" s="93">
        <f t="shared" si="432"/>
        <v>31631</v>
      </c>
      <c r="AH2047" s="107">
        <f t="shared" si="433"/>
        <v>0</v>
      </c>
      <c r="AI2047" s="72">
        <f t="shared" si="434"/>
        <v>7</v>
      </c>
      <c r="AJ2047">
        <f t="shared" si="435"/>
        <v>8</v>
      </c>
      <c r="AK2047">
        <f t="shared" si="436"/>
        <v>1986</v>
      </c>
    </row>
    <row r="2048" spans="1:37" x14ac:dyDescent="0.2">
      <c r="A2048" t="s">
        <v>70</v>
      </c>
      <c r="B2048" s="93">
        <v>31631</v>
      </c>
      <c r="C2048">
        <v>25.1</v>
      </c>
      <c r="D2048">
        <v>9.4</v>
      </c>
      <c r="E2048">
        <f t="shared" si="430"/>
        <v>17.25</v>
      </c>
      <c r="F2048" s="106">
        <v>15.5</v>
      </c>
      <c r="G2048" s="107">
        <f t="shared" si="437"/>
        <v>0</v>
      </c>
      <c r="H2048">
        <f t="shared" si="438"/>
        <v>8</v>
      </c>
      <c r="I2048">
        <f t="shared" si="439"/>
        <v>1986</v>
      </c>
      <c r="Q2048" t="s">
        <v>72</v>
      </c>
      <c r="R2048" s="93">
        <v>31631</v>
      </c>
      <c r="S2048">
        <v>26.3</v>
      </c>
      <c r="T2048">
        <v>10.4</v>
      </c>
      <c r="U2048">
        <f t="shared" si="431"/>
        <v>18.350000000000001</v>
      </c>
      <c r="V2048" s="106">
        <v>14.5</v>
      </c>
      <c r="W2048" s="107">
        <f t="shared" si="440"/>
        <v>0</v>
      </c>
      <c r="X2048">
        <f t="shared" si="441"/>
        <v>8</v>
      </c>
      <c r="AG2048" s="93">
        <f t="shared" si="432"/>
        <v>31632</v>
      </c>
      <c r="AH2048" s="107">
        <f t="shared" si="433"/>
        <v>0.54999999999999982</v>
      </c>
      <c r="AI2048" s="72">
        <f t="shared" si="434"/>
        <v>8</v>
      </c>
      <c r="AJ2048">
        <f t="shared" si="435"/>
        <v>8</v>
      </c>
      <c r="AK2048">
        <f t="shared" si="436"/>
        <v>1986</v>
      </c>
    </row>
    <row r="2049" spans="1:37" x14ac:dyDescent="0.2">
      <c r="A2049" t="s">
        <v>70</v>
      </c>
      <c r="B2049" s="93">
        <v>31632</v>
      </c>
      <c r="C2049">
        <v>19.100000000000001</v>
      </c>
      <c r="D2049">
        <v>9.6999999999999993</v>
      </c>
      <c r="E2049">
        <f t="shared" si="430"/>
        <v>14.4</v>
      </c>
      <c r="F2049" s="106">
        <v>15.5</v>
      </c>
      <c r="G2049" s="107">
        <f t="shared" si="437"/>
        <v>1.0999999999999996</v>
      </c>
      <c r="H2049">
        <f t="shared" si="438"/>
        <v>8</v>
      </c>
      <c r="I2049">
        <f t="shared" si="439"/>
        <v>1986</v>
      </c>
      <c r="Q2049" t="s">
        <v>72</v>
      </c>
      <c r="R2049" s="93">
        <v>31632</v>
      </c>
      <c r="S2049">
        <v>20.6</v>
      </c>
      <c r="T2049">
        <v>10.8</v>
      </c>
      <c r="U2049">
        <f t="shared" si="431"/>
        <v>15.700000000000001</v>
      </c>
      <c r="V2049" s="106">
        <v>14.5</v>
      </c>
      <c r="W2049" s="107">
        <f t="shared" si="440"/>
        <v>0</v>
      </c>
      <c r="X2049">
        <f t="shared" si="441"/>
        <v>8</v>
      </c>
      <c r="AG2049" s="93">
        <f t="shared" si="432"/>
        <v>31633</v>
      </c>
      <c r="AH2049" s="107">
        <f t="shared" si="433"/>
        <v>1.4750000000000005</v>
      </c>
      <c r="AI2049" s="72">
        <f t="shared" si="434"/>
        <v>9</v>
      </c>
      <c r="AJ2049">
        <f t="shared" si="435"/>
        <v>8</v>
      </c>
      <c r="AK2049">
        <f t="shared" si="436"/>
        <v>1986</v>
      </c>
    </row>
    <row r="2050" spans="1:37" x14ac:dyDescent="0.2">
      <c r="A2050" t="s">
        <v>70</v>
      </c>
      <c r="B2050" s="93">
        <v>31633</v>
      </c>
      <c r="C2050">
        <v>20.5</v>
      </c>
      <c r="D2050">
        <v>7</v>
      </c>
      <c r="E2050">
        <f t="shared" si="430"/>
        <v>13.75</v>
      </c>
      <c r="F2050" s="106">
        <v>15.5</v>
      </c>
      <c r="G2050" s="107">
        <f t="shared" si="437"/>
        <v>1.75</v>
      </c>
      <c r="H2050">
        <f t="shared" si="438"/>
        <v>8</v>
      </c>
      <c r="I2050">
        <f t="shared" si="439"/>
        <v>1986</v>
      </c>
      <c r="Q2050" t="s">
        <v>72</v>
      </c>
      <c r="R2050" s="93">
        <v>31633</v>
      </c>
      <c r="S2050">
        <v>20.399999999999999</v>
      </c>
      <c r="T2050">
        <v>6.2</v>
      </c>
      <c r="U2050">
        <f t="shared" si="431"/>
        <v>13.299999999999999</v>
      </c>
      <c r="V2050" s="106">
        <v>14.5</v>
      </c>
      <c r="W2050" s="107">
        <f t="shared" si="440"/>
        <v>1.2000000000000011</v>
      </c>
      <c r="X2050">
        <f t="shared" si="441"/>
        <v>8</v>
      </c>
      <c r="AG2050" s="93">
        <f t="shared" si="432"/>
        <v>31634</v>
      </c>
      <c r="AH2050" s="107">
        <f t="shared" si="433"/>
        <v>0</v>
      </c>
      <c r="AI2050" s="72">
        <f t="shared" si="434"/>
        <v>10</v>
      </c>
      <c r="AJ2050">
        <f t="shared" si="435"/>
        <v>8</v>
      </c>
      <c r="AK2050">
        <f t="shared" si="436"/>
        <v>1986</v>
      </c>
    </row>
    <row r="2051" spans="1:37" x14ac:dyDescent="0.2">
      <c r="A2051" t="s">
        <v>70</v>
      </c>
      <c r="B2051" s="93">
        <v>31634</v>
      </c>
      <c r="C2051">
        <v>26.1</v>
      </c>
      <c r="D2051">
        <v>7.9</v>
      </c>
      <c r="E2051">
        <f t="shared" si="430"/>
        <v>17</v>
      </c>
      <c r="F2051" s="106">
        <v>15.5</v>
      </c>
      <c r="G2051" s="107">
        <f t="shared" si="437"/>
        <v>0</v>
      </c>
      <c r="H2051">
        <f t="shared" si="438"/>
        <v>8</v>
      </c>
      <c r="I2051">
        <f t="shared" si="439"/>
        <v>1986</v>
      </c>
      <c r="Q2051" t="s">
        <v>72</v>
      </c>
      <c r="R2051" s="93">
        <v>31634</v>
      </c>
      <c r="S2051">
        <v>25.2</v>
      </c>
      <c r="T2051">
        <v>8.5</v>
      </c>
      <c r="U2051">
        <f t="shared" si="431"/>
        <v>16.850000000000001</v>
      </c>
      <c r="V2051" s="106">
        <v>14.5</v>
      </c>
      <c r="W2051" s="107">
        <f t="shared" si="440"/>
        <v>0</v>
      </c>
      <c r="X2051">
        <f t="shared" si="441"/>
        <v>8</v>
      </c>
      <c r="AG2051" s="93">
        <f t="shared" si="432"/>
        <v>31635</v>
      </c>
      <c r="AH2051" s="107">
        <f t="shared" si="433"/>
        <v>0</v>
      </c>
      <c r="AI2051" s="72">
        <f t="shared" si="434"/>
        <v>11</v>
      </c>
      <c r="AJ2051">
        <f t="shared" si="435"/>
        <v>8</v>
      </c>
      <c r="AK2051">
        <f t="shared" si="436"/>
        <v>1986</v>
      </c>
    </row>
    <row r="2052" spans="1:37" x14ac:dyDescent="0.2">
      <c r="A2052" t="s">
        <v>70</v>
      </c>
      <c r="B2052" s="93">
        <v>31635</v>
      </c>
      <c r="C2052">
        <v>27.8</v>
      </c>
      <c r="D2052">
        <v>12.6</v>
      </c>
      <c r="E2052">
        <f t="shared" ref="E2052:E2115" si="442">AVERAGE(C2052:D2052)</f>
        <v>20.2</v>
      </c>
      <c r="F2052" s="106">
        <v>15.5</v>
      </c>
      <c r="G2052" s="107">
        <f t="shared" si="437"/>
        <v>0</v>
      </c>
      <c r="H2052">
        <f t="shared" si="438"/>
        <v>8</v>
      </c>
      <c r="I2052">
        <f t="shared" si="439"/>
        <v>1986</v>
      </c>
      <c r="Q2052" t="s">
        <v>72</v>
      </c>
      <c r="R2052" s="93">
        <v>31635</v>
      </c>
      <c r="S2052">
        <v>28.4</v>
      </c>
      <c r="T2052">
        <v>9.5</v>
      </c>
      <c r="U2052">
        <f t="shared" ref="U2052:U2115" si="443">AVERAGE(S2052:T2052)</f>
        <v>18.95</v>
      </c>
      <c r="V2052" s="106">
        <v>14.5</v>
      </c>
      <c r="W2052" s="107">
        <f t="shared" si="440"/>
        <v>0</v>
      </c>
      <c r="X2052">
        <f t="shared" si="441"/>
        <v>8</v>
      </c>
      <c r="AG2052" s="93">
        <f t="shared" ref="AG2052:AG2115" si="444">R2053</f>
        <v>31636</v>
      </c>
      <c r="AH2052" s="107">
        <f t="shared" ref="AH2052:AH2115" si="445">AVERAGE(W2053,G2053)</f>
        <v>0</v>
      </c>
      <c r="AI2052" s="72">
        <f t="shared" ref="AI2052:AI2115" si="446">DAY(AG2052)</f>
        <v>12</v>
      </c>
      <c r="AJ2052">
        <f t="shared" ref="AJ2052:AJ2115" si="447">MONTH(AG2052)</f>
        <v>8</v>
      </c>
      <c r="AK2052">
        <f t="shared" ref="AK2052:AK2115" si="448">YEAR(AG2052)</f>
        <v>1986</v>
      </c>
    </row>
    <row r="2053" spans="1:37" x14ac:dyDescent="0.2">
      <c r="A2053" t="s">
        <v>70</v>
      </c>
      <c r="B2053" s="93">
        <v>31636</v>
      </c>
      <c r="C2053">
        <v>24.3</v>
      </c>
      <c r="D2053">
        <v>12.7</v>
      </c>
      <c r="E2053">
        <f t="shared" si="442"/>
        <v>18.5</v>
      </c>
      <c r="F2053" s="106">
        <v>15.5</v>
      </c>
      <c r="G2053" s="107">
        <f t="shared" ref="G2053:G2116" si="449">IF(F2053-E2053&gt;0,F2053-E2053,0)</f>
        <v>0</v>
      </c>
      <c r="H2053">
        <f t="shared" ref="H2053:H2116" si="450">MONTH(B2053)</f>
        <v>8</v>
      </c>
      <c r="I2053">
        <f t="shared" ref="I2053:I2116" si="451">YEAR(B2053)</f>
        <v>1986</v>
      </c>
      <c r="Q2053" t="s">
        <v>72</v>
      </c>
      <c r="R2053" s="93">
        <v>31636</v>
      </c>
      <c r="S2053">
        <v>27.5</v>
      </c>
      <c r="T2053">
        <v>11.2</v>
      </c>
      <c r="U2053">
        <f t="shared" si="443"/>
        <v>19.350000000000001</v>
      </c>
      <c r="V2053" s="106">
        <v>14.5</v>
      </c>
      <c r="W2053" s="107">
        <f t="shared" ref="W2053:W2116" si="452">IF(V2053-U2053&gt;0,V2053-U2053,0)</f>
        <v>0</v>
      </c>
      <c r="X2053">
        <f t="shared" ref="X2053:X2116" si="453">MONTH(R2053)</f>
        <v>8</v>
      </c>
      <c r="AG2053" s="93">
        <f t="shared" si="444"/>
        <v>31637</v>
      </c>
      <c r="AH2053" s="107">
        <f t="shared" si="445"/>
        <v>0</v>
      </c>
      <c r="AI2053" s="72">
        <f t="shared" si="446"/>
        <v>13</v>
      </c>
      <c r="AJ2053">
        <f t="shared" si="447"/>
        <v>8</v>
      </c>
      <c r="AK2053">
        <f t="shared" si="448"/>
        <v>1986</v>
      </c>
    </row>
    <row r="2054" spans="1:37" x14ac:dyDescent="0.2">
      <c r="A2054" t="s">
        <v>70</v>
      </c>
      <c r="B2054" s="93">
        <v>31637</v>
      </c>
      <c r="C2054">
        <v>22.5</v>
      </c>
      <c r="D2054">
        <v>13.1</v>
      </c>
      <c r="E2054">
        <f t="shared" si="442"/>
        <v>17.8</v>
      </c>
      <c r="F2054" s="106">
        <v>15.5</v>
      </c>
      <c r="G2054" s="107">
        <f t="shared" si="449"/>
        <v>0</v>
      </c>
      <c r="H2054">
        <f t="shared" si="450"/>
        <v>8</v>
      </c>
      <c r="I2054">
        <f t="shared" si="451"/>
        <v>1986</v>
      </c>
      <c r="Q2054" t="s">
        <v>72</v>
      </c>
      <c r="R2054" s="93">
        <v>31637</v>
      </c>
      <c r="S2054">
        <v>25.2</v>
      </c>
      <c r="T2054">
        <v>9.5</v>
      </c>
      <c r="U2054">
        <f t="shared" si="443"/>
        <v>17.350000000000001</v>
      </c>
      <c r="V2054" s="106">
        <v>14.5</v>
      </c>
      <c r="W2054" s="107">
        <f t="shared" si="452"/>
        <v>0</v>
      </c>
      <c r="X2054">
        <f t="shared" si="453"/>
        <v>8</v>
      </c>
      <c r="AG2054" s="93">
        <f t="shared" si="444"/>
        <v>31638</v>
      </c>
      <c r="AH2054" s="107">
        <f t="shared" si="445"/>
        <v>0</v>
      </c>
      <c r="AI2054" s="72">
        <f t="shared" si="446"/>
        <v>14</v>
      </c>
      <c r="AJ2054">
        <f t="shared" si="447"/>
        <v>8</v>
      </c>
      <c r="AK2054">
        <f t="shared" si="448"/>
        <v>1986</v>
      </c>
    </row>
    <row r="2055" spans="1:37" x14ac:dyDescent="0.2">
      <c r="A2055" t="s">
        <v>70</v>
      </c>
      <c r="B2055" s="93">
        <v>31638</v>
      </c>
      <c r="C2055">
        <v>27.3</v>
      </c>
      <c r="D2055">
        <v>9.8000000000000007</v>
      </c>
      <c r="E2055">
        <f t="shared" si="442"/>
        <v>18.55</v>
      </c>
      <c r="F2055" s="106">
        <v>15.5</v>
      </c>
      <c r="G2055" s="107">
        <f t="shared" si="449"/>
        <v>0</v>
      </c>
      <c r="H2055">
        <f t="shared" si="450"/>
        <v>8</v>
      </c>
      <c r="I2055">
        <f t="shared" si="451"/>
        <v>1986</v>
      </c>
      <c r="Q2055" t="s">
        <v>72</v>
      </c>
      <c r="R2055" s="93">
        <v>31638</v>
      </c>
      <c r="S2055">
        <v>21.6</v>
      </c>
      <c r="T2055">
        <v>9.9</v>
      </c>
      <c r="U2055">
        <f t="shared" si="443"/>
        <v>15.75</v>
      </c>
      <c r="V2055" s="106">
        <v>14.5</v>
      </c>
      <c r="W2055" s="107">
        <f t="shared" si="452"/>
        <v>0</v>
      </c>
      <c r="X2055">
        <f t="shared" si="453"/>
        <v>8</v>
      </c>
      <c r="AG2055" s="93">
        <f t="shared" si="444"/>
        <v>31639</v>
      </c>
      <c r="AH2055" s="107">
        <f t="shared" si="445"/>
        <v>1.7250000000000005</v>
      </c>
      <c r="AI2055" s="72">
        <f t="shared" si="446"/>
        <v>15</v>
      </c>
      <c r="AJ2055">
        <f t="shared" si="447"/>
        <v>8</v>
      </c>
      <c r="AK2055">
        <f t="shared" si="448"/>
        <v>1986</v>
      </c>
    </row>
    <row r="2056" spans="1:37" x14ac:dyDescent="0.2">
      <c r="A2056" t="s">
        <v>70</v>
      </c>
      <c r="B2056" s="93">
        <v>31639</v>
      </c>
      <c r="C2056">
        <v>20.9</v>
      </c>
      <c r="D2056">
        <v>9</v>
      </c>
      <c r="E2056">
        <f t="shared" si="442"/>
        <v>14.95</v>
      </c>
      <c r="F2056" s="106">
        <v>15.5</v>
      </c>
      <c r="G2056" s="107">
        <f t="shared" si="449"/>
        <v>0.55000000000000071</v>
      </c>
      <c r="H2056">
        <f t="shared" si="450"/>
        <v>8</v>
      </c>
      <c r="I2056">
        <f t="shared" si="451"/>
        <v>1986</v>
      </c>
      <c r="Q2056" t="s">
        <v>72</v>
      </c>
      <c r="R2056" s="93">
        <v>31639</v>
      </c>
      <c r="S2056">
        <v>19.7</v>
      </c>
      <c r="T2056">
        <v>3.5</v>
      </c>
      <c r="U2056">
        <f t="shared" si="443"/>
        <v>11.6</v>
      </c>
      <c r="V2056" s="106">
        <v>14.5</v>
      </c>
      <c r="W2056" s="107">
        <f t="shared" si="452"/>
        <v>2.9000000000000004</v>
      </c>
      <c r="X2056">
        <f t="shared" si="453"/>
        <v>8</v>
      </c>
      <c r="AG2056" s="93">
        <f t="shared" si="444"/>
        <v>31640</v>
      </c>
      <c r="AH2056" s="107">
        <f t="shared" si="445"/>
        <v>1.1249999999999991</v>
      </c>
      <c r="AI2056" s="72">
        <f t="shared" si="446"/>
        <v>16</v>
      </c>
      <c r="AJ2056">
        <f t="shared" si="447"/>
        <v>8</v>
      </c>
      <c r="AK2056">
        <f t="shared" si="448"/>
        <v>1986</v>
      </c>
    </row>
    <row r="2057" spans="1:37" x14ac:dyDescent="0.2">
      <c r="A2057" t="s">
        <v>70</v>
      </c>
      <c r="B2057" s="93">
        <v>31640</v>
      </c>
      <c r="C2057">
        <v>20.6</v>
      </c>
      <c r="D2057">
        <v>8.5</v>
      </c>
      <c r="E2057">
        <f t="shared" si="442"/>
        <v>14.55</v>
      </c>
      <c r="F2057" s="106">
        <v>15.5</v>
      </c>
      <c r="G2057" s="107">
        <f t="shared" si="449"/>
        <v>0.94999999999999929</v>
      </c>
      <c r="H2057">
        <f t="shared" si="450"/>
        <v>8</v>
      </c>
      <c r="I2057">
        <f t="shared" si="451"/>
        <v>1986</v>
      </c>
      <c r="Q2057" t="s">
        <v>72</v>
      </c>
      <c r="R2057" s="93">
        <v>31640</v>
      </c>
      <c r="S2057">
        <v>20.6</v>
      </c>
      <c r="T2057">
        <v>5.8</v>
      </c>
      <c r="U2057">
        <f t="shared" si="443"/>
        <v>13.200000000000001</v>
      </c>
      <c r="V2057" s="106">
        <v>14.5</v>
      </c>
      <c r="W2057" s="107">
        <f t="shared" si="452"/>
        <v>1.2999999999999989</v>
      </c>
      <c r="X2057">
        <f t="shared" si="453"/>
        <v>8</v>
      </c>
      <c r="AG2057" s="93">
        <f t="shared" si="444"/>
        <v>31641</v>
      </c>
      <c r="AH2057" s="107">
        <f t="shared" si="445"/>
        <v>0</v>
      </c>
      <c r="AI2057" s="72">
        <f t="shared" si="446"/>
        <v>17</v>
      </c>
      <c r="AJ2057">
        <f t="shared" si="447"/>
        <v>8</v>
      </c>
      <c r="AK2057">
        <f t="shared" si="448"/>
        <v>1986</v>
      </c>
    </row>
    <row r="2058" spans="1:37" x14ac:dyDescent="0.2">
      <c r="A2058" t="s">
        <v>70</v>
      </c>
      <c r="B2058" s="93">
        <v>31641</v>
      </c>
      <c r="C2058">
        <v>27.5</v>
      </c>
      <c r="D2058">
        <v>6.1</v>
      </c>
      <c r="E2058">
        <f t="shared" si="442"/>
        <v>16.8</v>
      </c>
      <c r="F2058" s="106">
        <v>15.5</v>
      </c>
      <c r="G2058" s="107">
        <f t="shared" si="449"/>
        <v>0</v>
      </c>
      <c r="H2058">
        <f t="shared" si="450"/>
        <v>8</v>
      </c>
      <c r="I2058">
        <f t="shared" si="451"/>
        <v>1986</v>
      </c>
      <c r="Q2058" t="s">
        <v>72</v>
      </c>
      <c r="R2058" s="93">
        <v>31641</v>
      </c>
      <c r="S2058">
        <v>27.2</v>
      </c>
      <c r="T2058">
        <v>6</v>
      </c>
      <c r="U2058">
        <f t="shared" si="443"/>
        <v>16.600000000000001</v>
      </c>
      <c r="V2058" s="106">
        <v>14.5</v>
      </c>
      <c r="W2058" s="107">
        <f t="shared" si="452"/>
        <v>0</v>
      </c>
      <c r="X2058">
        <f t="shared" si="453"/>
        <v>8</v>
      </c>
      <c r="AG2058" s="93">
        <f t="shared" si="444"/>
        <v>31642</v>
      </c>
      <c r="AH2058" s="107">
        <f t="shared" si="445"/>
        <v>0</v>
      </c>
      <c r="AI2058" s="72">
        <f t="shared" si="446"/>
        <v>18</v>
      </c>
      <c r="AJ2058">
        <f t="shared" si="447"/>
        <v>8</v>
      </c>
      <c r="AK2058">
        <f t="shared" si="448"/>
        <v>1986</v>
      </c>
    </row>
    <row r="2059" spans="1:37" x14ac:dyDescent="0.2">
      <c r="A2059" t="s">
        <v>70</v>
      </c>
      <c r="B2059" s="93">
        <v>31642</v>
      </c>
      <c r="C2059">
        <v>30.2</v>
      </c>
      <c r="D2059">
        <v>8.6</v>
      </c>
      <c r="E2059">
        <f t="shared" si="442"/>
        <v>19.399999999999999</v>
      </c>
      <c r="F2059" s="106">
        <v>15.5</v>
      </c>
      <c r="G2059" s="107">
        <f t="shared" si="449"/>
        <v>0</v>
      </c>
      <c r="H2059">
        <f t="shared" si="450"/>
        <v>8</v>
      </c>
      <c r="I2059">
        <f t="shared" si="451"/>
        <v>1986</v>
      </c>
      <c r="Q2059" t="s">
        <v>72</v>
      </c>
      <c r="R2059" s="93">
        <v>31642</v>
      </c>
      <c r="S2059">
        <v>29.5</v>
      </c>
      <c r="T2059">
        <v>8.4</v>
      </c>
      <c r="U2059">
        <f t="shared" si="443"/>
        <v>18.95</v>
      </c>
      <c r="V2059" s="106">
        <v>14.5</v>
      </c>
      <c r="W2059" s="107">
        <f t="shared" si="452"/>
        <v>0</v>
      </c>
      <c r="X2059">
        <f t="shared" si="453"/>
        <v>8</v>
      </c>
      <c r="AG2059" s="93">
        <f t="shared" si="444"/>
        <v>31643</v>
      </c>
      <c r="AH2059" s="107">
        <f t="shared" si="445"/>
        <v>3.5999999999999996</v>
      </c>
      <c r="AI2059" s="72">
        <f t="shared" si="446"/>
        <v>19</v>
      </c>
      <c r="AJ2059">
        <f t="shared" si="447"/>
        <v>8</v>
      </c>
      <c r="AK2059">
        <f t="shared" si="448"/>
        <v>1986</v>
      </c>
    </row>
    <row r="2060" spans="1:37" x14ac:dyDescent="0.2">
      <c r="A2060" t="s">
        <v>70</v>
      </c>
      <c r="B2060" s="93">
        <v>31643</v>
      </c>
      <c r="C2060">
        <v>17.600000000000001</v>
      </c>
      <c r="D2060">
        <v>6.3</v>
      </c>
      <c r="E2060">
        <f t="shared" si="442"/>
        <v>11.950000000000001</v>
      </c>
      <c r="F2060" s="106">
        <v>15.5</v>
      </c>
      <c r="G2060" s="107">
        <f t="shared" si="449"/>
        <v>3.5499999999999989</v>
      </c>
      <c r="H2060">
        <f t="shared" si="450"/>
        <v>8</v>
      </c>
      <c r="I2060">
        <f t="shared" si="451"/>
        <v>1986</v>
      </c>
      <c r="Q2060" t="s">
        <v>72</v>
      </c>
      <c r="R2060" s="93">
        <v>31643</v>
      </c>
      <c r="S2060">
        <v>18.2</v>
      </c>
      <c r="T2060">
        <v>3.5</v>
      </c>
      <c r="U2060">
        <f t="shared" si="443"/>
        <v>10.85</v>
      </c>
      <c r="V2060" s="106">
        <v>14.5</v>
      </c>
      <c r="W2060" s="107">
        <f t="shared" si="452"/>
        <v>3.6500000000000004</v>
      </c>
      <c r="X2060">
        <f t="shared" si="453"/>
        <v>8</v>
      </c>
      <c r="AG2060" s="93">
        <f t="shared" si="444"/>
        <v>31644</v>
      </c>
      <c r="AH2060" s="107">
        <f t="shared" si="445"/>
        <v>1.2499999999999991</v>
      </c>
      <c r="AI2060" s="72">
        <f t="shared" si="446"/>
        <v>20</v>
      </c>
      <c r="AJ2060">
        <f t="shared" si="447"/>
        <v>8</v>
      </c>
      <c r="AK2060">
        <f t="shared" si="448"/>
        <v>1986</v>
      </c>
    </row>
    <row r="2061" spans="1:37" x14ac:dyDescent="0.2">
      <c r="A2061" t="s">
        <v>70</v>
      </c>
      <c r="B2061" s="93">
        <v>31644</v>
      </c>
      <c r="C2061">
        <v>23.1</v>
      </c>
      <c r="D2061">
        <v>5.5</v>
      </c>
      <c r="E2061">
        <f t="shared" si="442"/>
        <v>14.3</v>
      </c>
      <c r="F2061" s="106">
        <v>15.5</v>
      </c>
      <c r="G2061" s="107">
        <f t="shared" si="449"/>
        <v>1.1999999999999993</v>
      </c>
      <c r="H2061">
        <f t="shared" si="450"/>
        <v>8</v>
      </c>
      <c r="I2061">
        <f t="shared" si="451"/>
        <v>1986</v>
      </c>
      <c r="Q2061" t="s">
        <v>72</v>
      </c>
      <c r="R2061" s="93">
        <v>31644</v>
      </c>
      <c r="S2061">
        <v>23.1</v>
      </c>
      <c r="T2061">
        <v>3.3</v>
      </c>
      <c r="U2061">
        <f t="shared" si="443"/>
        <v>13.200000000000001</v>
      </c>
      <c r="V2061" s="106">
        <v>14.5</v>
      </c>
      <c r="W2061" s="107">
        <f t="shared" si="452"/>
        <v>1.2999999999999989</v>
      </c>
      <c r="X2061">
        <f t="shared" si="453"/>
        <v>8</v>
      </c>
      <c r="AG2061" s="93">
        <f t="shared" si="444"/>
        <v>31645</v>
      </c>
      <c r="AH2061" s="107">
        <f t="shared" si="445"/>
        <v>1.6500000000000004</v>
      </c>
      <c r="AI2061" s="72">
        <f t="shared" si="446"/>
        <v>21</v>
      </c>
      <c r="AJ2061">
        <f t="shared" si="447"/>
        <v>8</v>
      </c>
      <c r="AK2061">
        <f t="shared" si="448"/>
        <v>1986</v>
      </c>
    </row>
    <row r="2062" spans="1:37" x14ac:dyDescent="0.2">
      <c r="A2062" t="s">
        <v>70</v>
      </c>
      <c r="B2062" s="93">
        <v>31645</v>
      </c>
      <c r="C2062">
        <v>19.399999999999999</v>
      </c>
      <c r="D2062">
        <v>7.7</v>
      </c>
      <c r="E2062">
        <f t="shared" si="442"/>
        <v>13.549999999999999</v>
      </c>
      <c r="F2062" s="106">
        <v>15.5</v>
      </c>
      <c r="G2062" s="107">
        <f t="shared" si="449"/>
        <v>1.9500000000000011</v>
      </c>
      <c r="H2062">
        <f t="shared" si="450"/>
        <v>8</v>
      </c>
      <c r="I2062">
        <f t="shared" si="451"/>
        <v>1986</v>
      </c>
      <c r="Q2062" t="s">
        <v>72</v>
      </c>
      <c r="R2062" s="93">
        <v>31645</v>
      </c>
      <c r="S2062">
        <v>19.600000000000001</v>
      </c>
      <c r="T2062">
        <v>6.7</v>
      </c>
      <c r="U2062">
        <f t="shared" si="443"/>
        <v>13.15</v>
      </c>
      <c r="V2062" s="106">
        <v>14.5</v>
      </c>
      <c r="W2062" s="107">
        <f t="shared" si="452"/>
        <v>1.3499999999999996</v>
      </c>
      <c r="X2062">
        <f t="shared" si="453"/>
        <v>8</v>
      </c>
      <c r="AG2062" s="93">
        <f t="shared" si="444"/>
        <v>31646</v>
      </c>
      <c r="AH2062" s="107">
        <f t="shared" si="445"/>
        <v>0</v>
      </c>
      <c r="AI2062" s="72">
        <f t="shared" si="446"/>
        <v>22</v>
      </c>
      <c r="AJ2062">
        <f t="shared" si="447"/>
        <v>8</v>
      </c>
      <c r="AK2062">
        <f t="shared" si="448"/>
        <v>1986</v>
      </c>
    </row>
    <row r="2063" spans="1:37" x14ac:dyDescent="0.2">
      <c r="A2063" t="s">
        <v>70</v>
      </c>
      <c r="B2063" s="93">
        <v>31646</v>
      </c>
      <c r="C2063">
        <v>26.7</v>
      </c>
      <c r="D2063">
        <v>7.4</v>
      </c>
      <c r="E2063">
        <f t="shared" si="442"/>
        <v>17.05</v>
      </c>
      <c r="F2063" s="106">
        <v>15.5</v>
      </c>
      <c r="G2063" s="107">
        <f t="shared" si="449"/>
        <v>0</v>
      </c>
      <c r="H2063">
        <f t="shared" si="450"/>
        <v>8</v>
      </c>
      <c r="I2063">
        <f t="shared" si="451"/>
        <v>1986</v>
      </c>
      <c r="Q2063" t="s">
        <v>72</v>
      </c>
      <c r="R2063" s="93">
        <v>31646</v>
      </c>
      <c r="S2063">
        <v>24.8</v>
      </c>
      <c r="T2063">
        <v>6.6</v>
      </c>
      <c r="U2063">
        <f t="shared" si="443"/>
        <v>15.7</v>
      </c>
      <c r="V2063" s="106">
        <v>14.5</v>
      </c>
      <c r="W2063" s="107">
        <f t="shared" si="452"/>
        <v>0</v>
      </c>
      <c r="X2063">
        <f t="shared" si="453"/>
        <v>8</v>
      </c>
      <c r="AG2063" s="93">
        <f t="shared" si="444"/>
        <v>31647</v>
      </c>
      <c r="AH2063" s="107">
        <f t="shared" si="445"/>
        <v>0</v>
      </c>
      <c r="AI2063" s="72">
        <f t="shared" si="446"/>
        <v>23</v>
      </c>
      <c r="AJ2063">
        <f t="shared" si="447"/>
        <v>8</v>
      </c>
      <c r="AK2063">
        <f t="shared" si="448"/>
        <v>1986</v>
      </c>
    </row>
    <row r="2064" spans="1:37" x14ac:dyDescent="0.2">
      <c r="A2064" t="s">
        <v>70</v>
      </c>
      <c r="B2064" s="93">
        <v>31647</v>
      </c>
      <c r="C2064">
        <v>26.7</v>
      </c>
      <c r="D2064">
        <v>7.3</v>
      </c>
      <c r="E2064">
        <f t="shared" si="442"/>
        <v>17</v>
      </c>
      <c r="F2064" s="106">
        <v>15.5</v>
      </c>
      <c r="G2064" s="107">
        <f t="shared" si="449"/>
        <v>0</v>
      </c>
      <c r="H2064">
        <f t="shared" si="450"/>
        <v>8</v>
      </c>
      <c r="I2064">
        <f t="shared" si="451"/>
        <v>1986</v>
      </c>
      <c r="Q2064" t="s">
        <v>72</v>
      </c>
      <c r="R2064" s="93">
        <v>31647</v>
      </c>
      <c r="S2064">
        <v>28.5</v>
      </c>
      <c r="T2064">
        <v>4.2</v>
      </c>
      <c r="U2064">
        <f t="shared" si="443"/>
        <v>16.350000000000001</v>
      </c>
      <c r="V2064" s="106">
        <v>14.5</v>
      </c>
      <c r="W2064" s="107">
        <f t="shared" si="452"/>
        <v>0</v>
      </c>
      <c r="X2064">
        <f t="shared" si="453"/>
        <v>8</v>
      </c>
      <c r="AG2064" s="93">
        <f t="shared" si="444"/>
        <v>31648</v>
      </c>
      <c r="AH2064" s="107">
        <f t="shared" si="445"/>
        <v>1.0749999999999993</v>
      </c>
      <c r="AI2064" s="72">
        <f t="shared" si="446"/>
        <v>24</v>
      </c>
      <c r="AJ2064">
        <f t="shared" si="447"/>
        <v>8</v>
      </c>
      <c r="AK2064">
        <f t="shared" si="448"/>
        <v>1986</v>
      </c>
    </row>
    <row r="2065" spans="1:37" x14ac:dyDescent="0.2">
      <c r="A2065" t="s">
        <v>70</v>
      </c>
      <c r="B2065" s="93">
        <v>31648</v>
      </c>
      <c r="C2065">
        <v>22.1</v>
      </c>
      <c r="D2065">
        <v>9.9</v>
      </c>
      <c r="E2065">
        <f t="shared" si="442"/>
        <v>16</v>
      </c>
      <c r="F2065" s="106">
        <v>15.5</v>
      </c>
      <c r="G2065" s="107">
        <f t="shared" si="449"/>
        <v>0</v>
      </c>
      <c r="H2065">
        <f t="shared" si="450"/>
        <v>8</v>
      </c>
      <c r="I2065">
        <f t="shared" si="451"/>
        <v>1986</v>
      </c>
      <c r="Q2065" t="s">
        <v>72</v>
      </c>
      <c r="R2065" s="93">
        <v>31648</v>
      </c>
      <c r="S2065">
        <v>17.600000000000001</v>
      </c>
      <c r="T2065">
        <v>7.1</v>
      </c>
      <c r="U2065">
        <f t="shared" si="443"/>
        <v>12.350000000000001</v>
      </c>
      <c r="V2065" s="106">
        <v>14.5</v>
      </c>
      <c r="W2065" s="107">
        <f t="shared" si="452"/>
        <v>2.1499999999999986</v>
      </c>
      <c r="X2065">
        <f t="shared" si="453"/>
        <v>8</v>
      </c>
      <c r="AG2065" s="93">
        <f t="shared" si="444"/>
        <v>31649</v>
      </c>
      <c r="AH2065" s="107">
        <f t="shared" si="445"/>
        <v>2.6500000000000004</v>
      </c>
      <c r="AI2065" s="72">
        <f t="shared" si="446"/>
        <v>25</v>
      </c>
      <c r="AJ2065">
        <f t="shared" si="447"/>
        <v>8</v>
      </c>
      <c r="AK2065">
        <f t="shared" si="448"/>
        <v>1986</v>
      </c>
    </row>
    <row r="2066" spans="1:37" x14ac:dyDescent="0.2">
      <c r="A2066" t="s">
        <v>70</v>
      </c>
      <c r="B2066" s="93">
        <v>31649</v>
      </c>
      <c r="C2066">
        <v>17.899999999999999</v>
      </c>
      <c r="D2066">
        <v>8.1999999999999993</v>
      </c>
      <c r="E2066">
        <f t="shared" si="442"/>
        <v>13.049999999999999</v>
      </c>
      <c r="F2066" s="106">
        <v>15.5</v>
      </c>
      <c r="G2066" s="107">
        <f t="shared" si="449"/>
        <v>2.4500000000000011</v>
      </c>
      <c r="H2066">
        <f t="shared" si="450"/>
        <v>8</v>
      </c>
      <c r="I2066">
        <f t="shared" si="451"/>
        <v>1986</v>
      </c>
      <c r="Q2066" t="s">
        <v>72</v>
      </c>
      <c r="R2066" s="93">
        <v>31649</v>
      </c>
      <c r="S2066">
        <v>17.100000000000001</v>
      </c>
      <c r="T2066">
        <v>6.2</v>
      </c>
      <c r="U2066">
        <f t="shared" si="443"/>
        <v>11.65</v>
      </c>
      <c r="V2066" s="106">
        <v>14.5</v>
      </c>
      <c r="W2066" s="107">
        <f t="shared" si="452"/>
        <v>2.8499999999999996</v>
      </c>
      <c r="X2066">
        <f t="shared" si="453"/>
        <v>8</v>
      </c>
      <c r="AG2066" s="93">
        <f t="shared" si="444"/>
        <v>31650</v>
      </c>
      <c r="AH2066" s="107">
        <f t="shared" si="445"/>
        <v>0.82500000000000018</v>
      </c>
      <c r="AI2066" s="72">
        <f t="shared" si="446"/>
        <v>26</v>
      </c>
      <c r="AJ2066">
        <f t="shared" si="447"/>
        <v>8</v>
      </c>
      <c r="AK2066">
        <f t="shared" si="448"/>
        <v>1986</v>
      </c>
    </row>
    <row r="2067" spans="1:37" x14ac:dyDescent="0.2">
      <c r="A2067" t="s">
        <v>70</v>
      </c>
      <c r="B2067" s="93">
        <v>31650</v>
      </c>
      <c r="C2067">
        <v>23.5</v>
      </c>
      <c r="D2067">
        <v>7.5</v>
      </c>
      <c r="E2067">
        <f t="shared" si="442"/>
        <v>15.5</v>
      </c>
      <c r="F2067" s="106">
        <v>15.5</v>
      </c>
      <c r="G2067" s="107">
        <f t="shared" si="449"/>
        <v>0</v>
      </c>
      <c r="H2067">
        <f t="shared" si="450"/>
        <v>8</v>
      </c>
      <c r="I2067">
        <f t="shared" si="451"/>
        <v>1986</v>
      </c>
      <c r="Q2067" t="s">
        <v>72</v>
      </c>
      <c r="R2067" s="93">
        <v>31650</v>
      </c>
      <c r="S2067">
        <v>22.2</v>
      </c>
      <c r="T2067">
        <v>3.5</v>
      </c>
      <c r="U2067">
        <f t="shared" si="443"/>
        <v>12.85</v>
      </c>
      <c r="V2067" s="106">
        <v>14.5</v>
      </c>
      <c r="W2067" s="107">
        <f t="shared" si="452"/>
        <v>1.6500000000000004</v>
      </c>
      <c r="X2067">
        <f t="shared" si="453"/>
        <v>8</v>
      </c>
      <c r="AG2067" s="93">
        <f t="shared" si="444"/>
        <v>31651</v>
      </c>
      <c r="AH2067" s="107">
        <f t="shared" si="445"/>
        <v>0</v>
      </c>
      <c r="AI2067" s="72">
        <f t="shared" si="446"/>
        <v>27</v>
      </c>
      <c r="AJ2067">
        <f t="shared" si="447"/>
        <v>8</v>
      </c>
      <c r="AK2067">
        <f t="shared" si="448"/>
        <v>1986</v>
      </c>
    </row>
    <row r="2068" spans="1:37" x14ac:dyDescent="0.2">
      <c r="A2068" t="s">
        <v>70</v>
      </c>
      <c r="B2068" s="93">
        <v>31651</v>
      </c>
      <c r="C2068">
        <v>26.5</v>
      </c>
      <c r="D2068">
        <v>5</v>
      </c>
      <c r="E2068">
        <f t="shared" si="442"/>
        <v>15.75</v>
      </c>
      <c r="F2068" s="106">
        <v>15.5</v>
      </c>
      <c r="G2068" s="107">
        <f t="shared" si="449"/>
        <v>0</v>
      </c>
      <c r="H2068">
        <f t="shared" si="450"/>
        <v>8</v>
      </c>
      <c r="I2068">
        <f t="shared" si="451"/>
        <v>1986</v>
      </c>
      <c r="Q2068" t="s">
        <v>72</v>
      </c>
      <c r="R2068" s="93">
        <v>31651</v>
      </c>
      <c r="S2068">
        <v>26.7</v>
      </c>
      <c r="T2068">
        <v>5.7</v>
      </c>
      <c r="U2068">
        <f t="shared" si="443"/>
        <v>16.2</v>
      </c>
      <c r="V2068" s="106">
        <v>14.5</v>
      </c>
      <c r="W2068" s="107">
        <f t="shared" si="452"/>
        <v>0</v>
      </c>
      <c r="X2068">
        <f t="shared" si="453"/>
        <v>8</v>
      </c>
      <c r="AG2068" s="93">
        <f t="shared" si="444"/>
        <v>31652</v>
      </c>
      <c r="AH2068" s="107">
        <f t="shared" si="445"/>
        <v>0</v>
      </c>
      <c r="AI2068" s="72">
        <f t="shared" si="446"/>
        <v>28</v>
      </c>
      <c r="AJ2068">
        <f t="shared" si="447"/>
        <v>8</v>
      </c>
      <c r="AK2068">
        <f t="shared" si="448"/>
        <v>1986</v>
      </c>
    </row>
    <row r="2069" spans="1:37" x14ac:dyDescent="0.2">
      <c r="A2069" t="s">
        <v>70</v>
      </c>
      <c r="B2069" s="93">
        <v>31652</v>
      </c>
      <c r="C2069">
        <v>29.7</v>
      </c>
      <c r="D2069">
        <v>8.1</v>
      </c>
      <c r="E2069">
        <f t="shared" si="442"/>
        <v>18.899999999999999</v>
      </c>
      <c r="F2069" s="106">
        <v>15.5</v>
      </c>
      <c r="G2069" s="107">
        <f t="shared" si="449"/>
        <v>0</v>
      </c>
      <c r="H2069">
        <f t="shared" si="450"/>
        <v>8</v>
      </c>
      <c r="I2069">
        <f t="shared" si="451"/>
        <v>1986</v>
      </c>
      <c r="Q2069" t="s">
        <v>72</v>
      </c>
      <c r="R2069" s="93">
        <v>31652</v>
      </c>
      <c r="S2069">
        <v>29.7</v>
      </c>
      <c r="T2069">
        <v>7.8</v>
      </c>
      <c r="U2069">
        <f t="shared" si="443"/>
        <v>18.75</v>
      </c>
      <c r="V2069" s="106">
        <v>14.5</v>
      </c>
      <c r="W2069" s="107">
        <f t="shared" si="452"/>
        <v>0</v>
      </c>
      <c r="X2069">
        <f t="shared" si="453"/>
        <v>8</v>
      </c>
      <c r="AG2069" s="93">
        <f t="shared" si="444"/>
        <v>31653</v>
      </c>
      <c r="AH2069" s="107">
        <f t="shared" si="445"/>
        <v>0</v>
      </c>
      <c r="AI2069" s="72">
        <f t="shared" si="446"/>
        <v>29</v>
      </c>
      <c r="AJ2069">
        <f t="shared" si="447"/>
        <v>8</v>
      </c>
      <c r="AK2069">
        <f t="shared" si="448"/>
        <v>1986</v>
      </c>
    </row>
    <row r="2070" spans="1:37" x14ac:dyDescent="0.2">
      <c r="A2070" t="s">
        <v>70</v>
      </c>
      <c r="B2070" s="93">
        <v>31653</v>
      </c>
      <c r="C2070">
        <v>28.7</v>
      </c>
      <c r="D2070">
        <v>11.4</v>
      </c>
      <c r="E2070">
        <f t="shared" si="442"/>
        <v>20.05</v>
      </c>
      <c r="F2070" s="106">
        <v>15.5</v>
      </c>
      <c r="G2070" s="107">
        <f t="shared" si="449"/>
        <v>0</v>
      </c>
      <c r="H2070">
        <f t="shared" si="450"/>
        <v>8</v>
      </c>
      <c r="I2070">
        <f t="shared" si="451"/>
        <v>1986</v>
      </c>
      <c r="Q2070" t="s">
        <v>72</v>
      </c>
      <c r="R2070" s="93">
        <v>31653</v>
      </c>
      <c r="S2070">
        <v>23.7</v>
      </c>
      <c r="T2070">
        <v>11.4</v>
      </c>
      <c r="U2070">
        <f t="shared" si="443"/>
        <v>17.55</v>
      </c>
      <c r="V2070" s="106">
        <v>14.5</v>
      </c>
      <c r="W2070" s="107">
        <f t="shared" si="452"/>
        <v>0</v>
      </c>
      <c r="X2070">
        <f t="shared" si="453"/>
        <v>8</v>
      </c>
      <c r="AG2070" s="93">
        <f t="shared" si="444"/>
        <v>31654</v>
      </c>
      <c r="AH2070" s="107">
        <f t="shared" si="445"/>
        <v>0.42499999999999982</v>
      </c>
      <c r="AI2070" s="72">
        <f t="shared" si="446"/>
        <v>30</v>
      </c>
      <c r="AJ2070">
        <f t="shared" si="447"/>
        <v>8</v>
      </c>
      <c r="AK2070">
        <f t="shared" si="448"/>
        <v>1986</v>
      </c>
    </row>
    <row r="2071" spans="1:37" x14ac:dyDescent="0.2">
      <c r="A2071" t="s">
        <v>70</v>
      </c>
      <c r="B2071" s="93">
        <v>31654</v>
      </c>
      <c r="C2071">
        <v>17</v>
      </c>
      <c r="D2071">
        <v>12.3</v>
      </c>
      <c r="E2071">
        <f t="shared" si="442"/>
        <v>14.65</v>
      </c>
      <c r="F2071" s="106">
        <v>15.5</v>
      </c>
      <c r="G2071" s="107">
        <f t="shared" si="449"/>
        <v>0.84999999999999964</v>
      </c>
      <c r="H2071">
        <f t="shared" si="450"/>
        <v>8</v>
      </c>
      <c r="I2071">
        <f t="shared" si="451"/>
        <v>1986</v>
      </c>
      <c r="Q2071" t="s">
        <v>72</v>
      </c>
      <c r="R2071" s="93">
        <v>31654</v>
      </c>
      <c r="S2071">
        <v>22.1</v>
      </c>
      <c r="T2071">
        <v>19.2</v>
      </c>
      <c r="U2071">
        <f t="shared" si="443"/>
        <v>20.65</v>
      </c>
      <c r="V2071" s="106">
        <v>14.5</v>
      </c>
      <c r="W2071" s="107">
        <f t="shared" si="452"/>
        <v>0</v>
      </c>
      <c r="X2071">
        <f t="shared" si="453"/>
        <v>8</v>
      </c>
      <c r="AG2071" s="93">
        <f t="shared" si="444"/>
        <v>31655</v>
      </c>
      <c r="AH2071" s="107">
        <f t="shared" si="445"/>
        <v>1.9249999999999989</v>
      </c>
      <c r="AI2071" s="72">
        <f t="shared" si="446"/>
        <v>31</v>
      </c>
      <c r="AJ2071">
        <f t="shared" si="447"/>
        <v>8</v>
      </c>
      <c r="AK2071">
        <f t="shared" si="448"/>
        <v>1986</v>
      </c>
    </row>
    <row r="2072" spans="1:37" x14ac:dyDescent="0.2">
      <c r="A2072" t="s">
        <v>70</v>
      </c>
      <c r="B2072" s="93">
        <v>31655</v>
      </c>
      <c r="C2072">
        <v>20</v>
      </c>
      <c r="D2072">
        <v>8.1</v>
      </c>
      <c r="E2072">
        <f t="shared" si="442"/>
        <v>14.05</v>
      </c>
      <c r="F2072" s="106">
        <v>15.5</v>
      </c>
      <c r="G2072" s="107">
        <f t="shared" si="449"/>
        <v>1.4499999999999993</v>
      </c>
      <c r="H2072">
        <f t="shared" si="450"/>
        <v>8</v>
      </c>
      <c r="I2072">
        <f t="shared" si="451"/>
        <v>1986</v>
      </c>
      <c r="Q2072" t="s">
        <v>72</v>
      </c>
      <c r="R2072" s="93">
        <v>31655</v>
      </c>
      <c r="S2072">
        <v>22.1</v>
      </c>
      <c r="T2072">
        <v>2.1</v>
      </c>
      <c r="U2072">
        <f t="shared" si="443"/>
        <v>12.100000000000001</v>
      </c>
      <c r="V2072" s="106">
        <v>14.5</v>
      </c>
      <c r="W2072" s="107">
        <f t="shared" si="452"/>
        <v>2.3999999999999986</v>
      </c>
      <c r="X2072">
        <f t="shared" si="453"/>
        <v>8</v>
      </c>
      <c r="AG2072" s="93">
        <f t="shared" si="444"/>
        <v>31656</v>
      </c>
      <c r="AH2072" s="107">
        <f t="shared" si="445"/>
        <v>0.27500000000000036</v>
      </c>
      <c r="AI2072" s="72">
        <f t="shared" si="446"/>
        <v>1</v>
      </c>
      <c r="AJ2072">
        <f t="shared" si="447"/>
        <v>9</v>
      </c>
      <c r="AK2072">
        <f t="shared" si="448"/>
        <v>1986</v>
      </c>
    </row>
    <row r="2073" spans="1:37" x14ac:dyDescent="0.2">
      <c r="A2073" t="s">
        <v>70</v>
      </c>
      <c r="B2073" s="93">
        <v>31656</v>
      </c>
      <c r="C2073">
        <v>22</v>
      </c>
      <c r="D2073">
        <v>7.9</v>
      </c>
      <c r="E2073">
        <f t="shared" si="442"/>
        <v>14.95</v>
      </c>
      <c r="F2073" s="106">
        <v>15.5</v>
      </c>
      <c r="G2073" s="107">
        <f t="shared" si="449"/>
        <v>0.55000000000000071</v>
      </c>
      <c r="H2073">
        <f t="shared" si="450"/>
        <v>9</v>
      </c>
      <c r="I2073">
        <f t="shared" si="451"/>
        <v>1986</v>
      </c>
      <c r="Q2073" t="s">
        <v>72</v>
      </c>
      <c r="R2073" s="93">
        <v>31656</v>
      </c>
      <c r="S2073">
        <v>20.2</v>
      </c>
      <c r="T2073">
        <v>9</v>
      </c>
      <c r="U2073">
        <f t="shared" si="443"/>
        <v>14.6</v>
      </c>
      <c r="V2073" s="106">
        <v>14.5</v>
      </c>
      <c r="W2073" s="107">
        <f t="shared" si="452"/>
        <v>0</v>
      </c>
      <c r="X2073">
        <f t="shared" si="453"/>
        <v>9</v>
      </c>
      <c r="AG2073" s="93">
        <f t="shared" si="444"/>
        <v>31657</v>
      </c>
      <c r="AH2073" s="107">
        <f t="shared" si="445"/>
        <v>0.65000000000000036</v>
      </c>
      <c r="AI2073" s="72">
        <f t="shared" si="446"/>
        <v>2</v>
      </c>
      <c r="AJ2073">
        <f t="shared" si="447"/>
        <v>9</v>
      </c>
      <c r="AK2073">
        <f t="shared" si="448"/>
        <v>1986</v>
      </c>
    </row>
    <row r="2074" spans="1:37" x14ac:dyDescent="0.2">
      <c r="A2074" t="s">
        <v>70</v>
      </c>
      <c r="B2074" s="93">
        <v>31657</v>
      </c>
      <c r="C2074">
        <v>21.8</v>
      </c>
      <c r="D2074">
        <v>7.5</v>
      </c>
      <c r="E2074">
        <f t="shared" si="442"/>
        <v>14.65</v>
      </c>
      <c r="F2074" s="106">
        <v>15.5</v>
      </c>
      <c r="G2074" s="107">
        <f t="shared" si="449"/>
        <v>0.84999999999999964</v>
      </c>
      <c r="H2074">
        <f t="shared" si="450"/>
        <v>9</v>
      </c>
      <c r="I2074">
        <f t="shared" si="451"/>
        <v>1986</v>
      </c>
      <c r="Q2074" t="s">
        <v>72</v>
      </c>
      <c r="R2074" s="93">
        <v>31657</v>
      </c>
      <c r="S2074">
        <v>20.399999999999999</v>
      </c>
      <c r="T2074">
        <v>7.7</v>
      </c>
      <c r="U2074">
        <f t="shared" si="443"/>
        <v>14.049999999999999</v>
      </c>
      <c r="V2074" s="106">
        <v>14.5</v>
      </c>
      <c r="W2074" s="107">
        <f t="shared" si="452"/>
        <v>0.45000000000000107</v>
      </c>
      <c r="X2074">
        <f t="shared" si="453"/>
        <v>9</v>
      </c>
      <c r="AG2074" s="93">
        <f t="shared" si="444"/>
        <v>31658</v>
      </c>
      <c r="AH2074" s="107">
        <f t="shared" si="445"/>
        <v>3.7</v>
      </c>
      <c r="AI2074" s="72">
        <f t="shared" si="446"/>
        <v>3</v>
      </c>
      <c r="AJ2074">
        <f t="shared" si="447"/>
        <v>9</v>
      </c>
      <c r="AK2074">
        <f t="shared" si="448"/>
        <v>1986</v>
      </c>
    </row>
    <row r="2075" spans="1:37" x14ac:dyDescent="0.2">
      <c r="A2075" t="s">
        <v>70</v>
      </c>
      <c r="B2075" s="93">
        <v>31658</v>
      </c>
      <c r="C2075">
        <v>16.2</v>
      </c>
      <c r="D2075">
        <v>6</v>
      </c>
      <c r="E2075">
        <f t="shared" si="442"/>
        <v>11.1</v>
      </c>
      <c r="F2075" s="106">
        <v>15.5</v>
      </c>
      <c r="G2075" s="107">
        <f t="shared" si="449"/>
        <v>4.4000000000000004</v>
      </c>
      <c r="H2075">
        <f t="shared" si="450"/>
        <v>9</v>
      </c>
      <c r="I2075">
        <f t="shared" si="451"/>
        <v>1986</v>
      </c>
      <c r="Q2075" t="s">
        <v>72</v>
      </c>
      <c r="R2075" s="93">
        <v>31658</v>
      </c>
      <c r="S2075">
        <v>17.8</v>
      </c>
      <c r="T2075">
        <v>5.2</v>
      </c>
      <c r="U2075">
        <f t="shared" si="443"/>
        <v>11.5</v>
      </c>
      <c r="V2075" s="106">
        <v>14.5</v>
      </c>
      <c r="W2075" s="107">
        <f t="shared" si="452"/>
        <v>3</v>
      </c>
      <c r="X2075">
        <f t="shared" si="453"/>
        <v>9</v>
      </c>
      <c r="AG2075" s="93">
        <f t="shared" si="444"/>
        <v>31659</v>
      </c>
      <c r="AH2075" s="107">
        <f t="shared" si="445"/>
        <v>7</v>
      </c>
      <c r="AI2075" s="72">
        <f t="shared" si="446"/>
        <v>4</v>
      </c>
      <c r="AJ2075">
        <f t="shared" si="447"/>
        <v>9</v>
      </c>
      <c r="AK2075">
        <f t="shared" si="448"/>
        <v>1986</v>
      </c>
    </row>
    <row r="2076" spans="1:37" x14ac:dyDescent="0.2">
      <c r="A2076" t="s">
        <v>70</v>
      </c>
      <c r="B2076" s="93">
        <v>31659</v>
      </c>
      <c r="C2076">
        <v>9.5</v>
      </c>
      <c r="D2076">
        <v>4.7</v>
      </c>
      <c r="E2076">
        <f t="shared" si="442"/>
        <v>7.1</v>
      </c>
      <c r="F2076" s="106">
        <v>15.5</v>
      </c>
      <c r="G2076" s="107">
        <f t="shared" si="449"/>
        <v>8.4</v>
      </c>
      <c r="H2076">
        <f t="shared" si="450"/>
        <v>9</v>
      </c>
      <c r="I2076">
        <f t="shared" si="451"/>
        <v>1986</v>
      </c>
      <c r="Q2076" t="s">
        <v>72</v>
      </c>
      <c r="R2076" s="93">
        <v>31659</v>
      </c>
      <c r="S2076">
        <v>12.6</v>
      </c>
      <c r="T2076">
        <v>5.2</v>
      </c>
      <c r="U2076">
        <f t="shared" si="443"/>
        <v>8.9</v>
      </c>
      <c r="V2076" s="106">
        <v>14.5</v>
      </c>
      <c r="W2076" s="107">
        <f t="shared" si="452"/>
        <v>5.6</v>
      </c>
      <c r="X2076">
        <f t="shared" si="453"/>
        <v>9</v>
      </c>
      <c r="AG2076" s="93">
        <f t="shared" si="444"/>
        <v>31660</v>
      </c>
      <c r="AH2076" s="107">
        <f t="shared" si="445"/>
        <v>8.6</v>
      </c>
      <c r="AI2076" s="72">
        <f t="shared" si="446"/>
        <v>5</v>
      </c>
      <c r="AJ2076">
        <f t="shared" si="447"/>
        <v>9</v>
      </c>
      <c r="AK2076">
        <f t="shared" si="448"/>
        <v>1986</v>
      </c>
    </row>
    <row r="2077" spans="1:37" x14ac:dyDescent="0.2">
      <c r="A2077" t="s">
        <v>70</v>
      </c>
      <c r="B2077" s="93">
        <v>31660</v>
      </c>
      <c r="C2077">
        <v>10.8</v>
      </c>
      <c r="D2077">
        <v>0.4</v>
      </c>
      <c r="E2077">
        <f t="shared" si="442"/>
        <v>5.6000000000000005</v>
      </c>
      <c r="F2077" s="106">
        <v>15.5</v>
      </c>
      <c r="G2077" s="107">
        <f t="shared" si="449"/>
        <v>9.8999999999999986</v>
      </c>
      <c r="H2077">
        <f t="shared" si="450"/>
        <v>9</v>
      </c>
      <c r="I2077">
        <f t="shared" si="451"/>
        <v>1986</v>
      </c>
      <c r="Q2077" t="s">
        <v>72</v>
      </c>
      <c r="R2077" s="93">
        <v>31660</v>
      </c>
      <c r="S2077">
        <v>14.1</v>
      </c>
      <c r="T2077">
        <v>0.3</v>
      </c>
      <c r="U2077">
        <f t="shared" si="443"/>
        <v>7.2</v>
      </c>
      <c r="V2077" s="106">
        <v>14.5</v>
      </c>
      <c r="W2077" s="107">
        <f t="shared" si="452"/>
        <v>7.3</v>
      </c>
      <c r="X2077">
        <f t="shared" si="453"/>
        <v>9</v>
      </c>
      <c r="AG2077" s="93">
        <f t="shared" si="444"/>
        <v>31661</v>
      </c>
      <c r="AH2077" s="107">
        <f t="shared" si="445"/>
        <v>8.8250000000000011</v>
      </c>
      <c r="AI2077" s="72">
        <f t="shared" si="446"/>
        <v>6</v>
      </c>
      <c r="AJ2077">
        <f t="shared" si="447"/>
        <v>9</v>
      </c>
      <c r="AK2077">
        <f t="shared" si="448"/>
        <v>1986</v>
      </c>
    </row>
    <row r="2078" spans="1:37" x14ac:dyDescent="0.2">
      <c r="A2078" t="s">
        <v>70</v>
      </c>
      <c r="B2078" s="93">
        <v>31661</v>
      </c>
      <c r="C2078">
        <v>13.3</v>
      </c>
      <c r="D2078">
        <v>-1.9</v>
      </c>
      <c r="E2078">
        <f t="shared" si="442"/>
        <v>5.7</v>
      </c>
      <c r="F2078" s="106">
        <v>15.5</v>
      </c>
      <c r="G2078" s="107">
        <f t="shared" si="449"/>
        <v>9.8000000000000007</v>
      </c>
      <c r="H2078">
        <f t="shared" si="450"/>
        <v>9</v>
      </c>
      <c r="I2078">
        <f t="shared" si="451"/>
        <v>1986</v>
      </c>
      <c r="Q2078" t="s">
        <v>72</v>
      </c>
      <c r="R2078" s="93">
        <v>31661</v>
      </c>
      <c r="S2078">
        <v>17.899999999999999</v>
      </c>
      <c r="T2078">
        <v>-4.5999999999999996</v>
      </c>
      <c r="U2078">
        <f t="shared" si="443"/>
        <v>6.6499999999999995</v>
      </c>
      <c r="V2078" s="106">
        <v>14.5</v>
      </c>
      <c r="W2078" s="107">
        <f t="shared" si="452"/>
        <v>7.8500000000000005</v>
      </c>
      <c r="X2078">
        <f t="shared" si="453"/>
        <v>9</v>
      </c>
      <c r="AG2078" s="93">
        <f t="shared" si="444"/>
        <v>31662</v>
      </c>
      <c r="AH2078" s="107">
        <f t="shared" si="445"/>
        <v>6.625</v>
      </c>
      <c r="AI2078" s="72">
        <f t="shared" si="446"/>
        <v>7</v>
      </c>
      <c r="AJ2078">
        <f t="shared" si="447"/>
        <v>9</v>
      </c>
      <c r="AK2078">
        <f t="shared" si="448"/>
        <v>1986</v>
      </c>
    </row>
    <row r="2079" spans="1:37" x14ac:dyDescent="0.2">
      <c r="A2079" t="s">
        <v>70</v>
      </c>
      <c r="B2079" s="93">
        <v>31662</v>
      </c>
      <c r="C2079">
        <v>15</v>
      </c>
      <c r="D2079">
        <v>0.5</v>
      </c>
      <c r="E2079">
        <f t="shared" si="442"/>
        <v>7.75</v>
      </c>
      <c r="F2079" s="106">
        <v>15.5</v>
      </c>
      <c r="G2079" s="107">
        <f t="shared" si="449"/>
        <v>7.75</v>
      </c>
      <c r="H2079">
        <f t="shared" si="450"/>
        <v>9</v>
      </c>
      <c r="I2079">
        <f t="shared" si="451"/>
        <v>1986</v>
      </c>
      <c r="Q2079" t="s">
        <v>72</v>
      </c>
      <c r="R2079" s="93">
        <v>31662</v>
      </c>
      <c r="S2079">
        <v>19.100000000000001</v>
      </c>
      <c r="T2079">
        <v>-1.1000000000000001</v>
      </c>
      <c r="U2079">
        <f t="shared" si="443"/>
        <v>9</v>
      </c>
      <c r="V2079" s="106">
        <v>14.5</v>
      </c>
      <c r="W2079" s="107">
        <f t="shared" si="452"/>
        <v>5.5</v>
      </c>
      <c r="X2079">
        <f t="shared" si="453"/>
        <v>9</v>
      </c>
      <c r="AG2079" s="93">
        <f t="shared" si="444"/>
        <v>31663</v>
      </c>
      <c r="AH2079" s="107">
        <f t="shared" si="445"/>
        <v>6.3250000000000011</v>
      </c>
      <c r="AI2079" s="72">
        <f t="shared" si="446"/>
        <v>8</v>
      </c>
      <c r="AJ2079">
        <f t="shared" si="447"/>
        <v>9</v>
      </c>
      <c r="AK2079">
        <f t="shared" si="448"/>
        <v>1986</v>
      </c>
    </row>
    <row r="2080" spans="1:37" x14ac:dyDescent="0.2">
      <c r="A2080" t="s">
        <v>70</v>
      </c>
      <c r="B2080" s="93">
        <v>31663</v>
      </c>
      <c r="C2080">
        <v>11.6</v>
      </c>
      <c r="D2080">
        <v>1.7</v>
      </c>
      <c r="E2080">
        <f t="shared" si="442"/>
        <v>6.6499999999999995</v>
      </c>
      <c r="F2080" s="106">
        <v>15.5</v>
      </c>
      <c r="G2080" s="107">
        <f t="shared" si="449"/>
        <v>8.8500000000000014</v>
      </c>
      <c r="H2080">
        <f t="shared" si="450"/>
        <v>9</v>
      </c>
      <c r="I2080">
        <f t="shared" si="451"/>
        <v>1986</v>
      </c>
      <c r="Q2080" t="s">
        <v>72</v>
      </c>
      <c r="R2080" s="93">
        <v>31663</v>
      </c>
      <c r="S2080">
        <v>19.899999999999999</v>
      </c>
      <c r="T2080">
        <v>1.5</v>
      </c>
      <c r="U2080">
        <f t="shared" si="443"/>
        <v>10.7</v>
      </c>
      <c r="V2080" s="106">
        <v>14.5</v>
      </c>
      <c r="W2080" s="107">
        <f t="shared" si="452"/>
        <v>3.8000000000000007</v>
      </c>
      <c r="X2080">
        <f t="shared" si="453"/>
        <v>9</v>
      </c>
      <c r="AG2080" s="93">
        <f t="shared" si="444"/>
        <v>31664</v>
      </c>
      <c r="AH2080" s="107">
        <f t="shared" si="445"/>
        <v>2.2750000000000004</v>
      </c>
      <c r="AI2080" s="72">
        <f t="shared" si="446"/>
        <v>9</v>
      </c>
      <c r="AJ2080">
        <f t="shared" si="447"/>
        <v>9</v>
      </c>
      <c r="AK2080">
        <f t="shared" si="448"/>
        <v>1986</v>
      </c>
    </row>
    <row r="2081" spans="1:37" x14ac:dyDescent="0.2">
      <c r="A2081" t="s">
        <v>70</v>
      </c>
      <c r="B2081" s="93">
        <v>31664</v>
      </c>
      <c r="C2081">
        <v>15.9</v>
      </c>
      <c r="D2081">
        <v>7.4</v>
      </c>
      <c r="E2081">
        <f t="shared" si="442"/>
        <v>11.65</v>
      </c>
      <c r="F2081" s="106">
        <v>15.5</v>
      </c>
      <c r="G2081" s="107">
        <f t="shared" si="449"/>
        <v>3.8499999999999996</v>
      </c>
      <c r="H2081">
        <f t="shared" si="450"/>
        <v>9</v>
      </c>
      <c r="I2081">
        <f t="shared" si="451"/>
        <v>1986</v>
      </c>
      <c r="Q2081" t="s">
        <v>72</v>
      </c>
      <c r="R2081" s="93">
        <v>31664</v>
      </c>
      <c r="S2081">
        <v>20.9</v>
      </c>
      <c r="T2081">
        <v>6.7</v>
      </c>
      <c r="U2081">
        <f t="shared" si="443"/>
        <v>13.799999999999999</v>
      </c>
      <c r="V2081" s="106">
        <v>14.5</v>
      </c>
      <c r="W2081" s="107">
        <f t="shared" si="452"/>
        <v>0.70000000000000107</v>
      </c>
      <c r="X2081">
        <f t="shared" si="453"/>
        <v>9</v>
      </c>
      <c r="AG2081" s="93">
        <f t="shared" si="444"/>
        <v>31665</v>
      </c>
      <c r="AH2081" s="107">
        <f t="shared" si="445"/>
        <v>4.7750000000000004</v>
      </c>
      <c r="AI2081" s="72">
        <f t="shared" si="446"/>
        <v>10</v>
      </c>
      <c r="AJ2081">
        <f t="shared" si="447"/>
        <v>9</v>
      </c>
      <c r="AK2081">
        <f t="shared" si="448"/>
        <v>1986</v>
      </c>
    </row>
    <row r="2082" spans="1:37" x14ac:dyDescent="0.2">
      <c r="A2082" t="s">
        <v>70</v>
      </c>
      <c r="B2082" s="93">
        <v>31665</v>
      </c>
      <c r="C2082">
        <v>18.3</v>
      </c>
      <c r="D2082">
        <v>3.4</v>
      </c>
      <c r="E2082">
        <f t="shared" si="442"/>
        <v>10.85</v>
      </c>
      <c r="F2082" s="106">
        <v>15.5</v>
      </c>
      <c r="G2082" s="107">
        <f t="shared" si="449"/>
        <v>4.6500000000000004</v>
      </c>
      <c r="H2082">
        <f t="shared" si="450"/>
        <v>9</v>
      </c>
      <c r="I2082">
        <f t="shared" si="451"/>
        <v>1986</v>
      </c>
      <c r="Q2082" t="s">
        <v>72</v>
      </c>
      <c r="R2082" s="93">
        <v>31665</v>
      </c>
      <c r="S2082">
        <v>17.2</v>
      </c>
      <c r="T2082">
        <v>2</v>
      </c>
      <c r="U2082">
        <f t="shared" si="443"/>
        <v>9.6</v>
      </c>
      <c r="V2082" s="106">
        <v>14.5</v>
      </c>
      <c r="W2082" s="107">
        <f t="shared" si="452"/>
        <v>4.9000000000000004</v>
      </c>
      <c r="X2082">
        <f t="shared" si="453"/>
        <v>9</v>
      </c>
      <c r="AG2082" s="93">
        <f t="shared" si="444"/>
        <v>31666</v>
      </c>
      <c r="AH2082" s="107">
        <f t="shared" si="445"/>
        <v>8.25</v>
      </c>
      <c r="AI2082" s="72">
        <f t="shared" si="446"/>
        <v>11</v>
      </c>
      <c r="AJ2082">
        <f t="shared" si="447"/>
        <v>9</v>
      </c>
      <c r="AK2082">
        <f t="shared" si="448"/>
        <v>1986</v>
      </c>
    </row>
    <row r="2083" spans="1:37" x14ac:dyDescent="0.2">
      <c r="A2083" t="s">
        <v>70</v>
      </c>
      <c r="B2083" s="93">
        <v>31666</v>
      </c>
      <c r="C2083">
        <v>12.3</v>
      </c>
      <c r="D2083">
        <v>2.2999999999999998</v>
      </c>
      <c r="E2083">
        <f t="shared" si="442"/>
        <v>7.3000000000000007</v>
      </c>
      <c r="F2083" s="106">
        <v>15.5</v>
      </c>
      <c r="G2083" s="107">
        <f t="shared" si="449"/>
        <v>8.1999999999999993</v>
      </c>
      <c r="H2083">
        <f t="shared" si="450"/>
        <v>9</v>
      </c>
      <c r="I2083">
        <f t="shared" si="451"/>
        <v>1986</v>
      </c>
      <c r="Q2083" t="s">
        <v>72</v>
      </c>
      <c r="R2083" s="93">
        <v>31666</v>
      </c>
      <c r="S2083">
        <v>9.4</v>
      </c>
      <c r="T2083">
        <v>3</v>
      </c>
      <c r="U2083">
        <f t="shared" si="443"/>
        <v>6.2</v>
      </c>
      <c r="V2083" s="106">
        <v>14.5</v>
      </c>
      <c r="W2083" s="107">
        <f t="shared" si="452"/>
        <v>8.3000000000000007</v>
      </c>
      <c r="X2083">
        <f t="shared" si="453"/>
        <v>9</v>
      </c>
      <c r="AG2083" s="93">
        <f t="shared" si="444"/>
        <v>31667</v>
      </c>
      <c r="AH2083" s="107">
        <f t="shared" si="445"/>
        <v>11.399999999999999</v>
      </c>
      <c r="AI2083" s="72">
        <f t="shared" si="446"/>
        <v>12</v>
      </c>
      <c r="AJ2083">
        <f t="shared" si="447"/>
        <v>9</v>
      </c>
      <c r="AK2083">
        <f t="shared" si="448"/>
        <v>1986</v>
      </c>
    </row>
    <row r="2084" spans="1:37" x14ac:dyDescent="0.2">
      <c r="A2084" t="s">
        <v>70</v>
      </c>
      <c r="B2084" s="93">
        <v>31667</v>
      </c>
      <c r="C2084">
        <v>5.7</v>
      </c>
      <c r="D2084">
        <v>2.1</v>
      </c>
      <c r="E2084">
        <f t="shared" si="442"/>
        <v>3.9000000000000004</v>
      </c>
      <c r="F2084" s="106">
        <v>15.5</v>
      </c>
      <c r="G2084" s="107">
        <f t="shared" si="449"/>
        <v>11.6</v>
      </c>
      <c r="H2084">
        <f t="shared" si="450"/>
        <v>9</v>
      </c>
      <c r="I2084">
        <f t="shared" si="451"/>
        <v>1986</v>
      </c>
      <c r="Q2084" t="s">
        <v>72</v>
      </c>
      <c r="R2084" s="93">
        <v>31667</v>
      </c>
      <c r="S2084">
        <v>7.5</v>
      </c>
      <c r="T2084">
        <v>-0.9</v>
      </c>
      <c r="U2084">
        <f t="shared" si="443"/>
        <v>3.3</v>
      </c>
      <c r="V2084" s="106">
        <v>14.5</v>
      </c>
      <c r="W2084" s="107">
        <f t="shared" si="452"/>
        <v>11.2</v>
      </c>
      <c r="X2084">
        <f t="shared" si="453"/>
        <v>9</v>
      </c>
      <c r="AG2084" s="93">
        <f t="shared" si="444"/>
        <v>31668</v>
      </c>
      <c r="AH2084" s="107">
        <f t="shared" si="445"/>
        <v>11.574999999999999</v>
      </c>
      <c r="AI2084" s="72">
        <f t="shared" si="446"/>
        <v>13</v>
      </c>
      <c r="AJ2084">
        <f t="shared" si="447"/>
        <v>9</v>
      </c>
      <c r="AK2084">
        <f t="shared" si="448"/>
        <v>1986</v>
      </c>
    </row>
    <row r="2085" spans="1:37" x14ac:dyDescent="0.2">
      <c r="A2085" t="s">
        <v>70</v>
      </c>
      <c r="B2085" s="93">
        <v>31668</v>
      </c>
      <c r="C2085">
        <v>4.5999999999999996</v>
      </c>
      <c r="D2085">
        <v>1.5</v>
      </c>
      <c r="E2085">
        <f t="shared" si="442"/>
        <v>3.05</v>
      </c>
      <c r="F2085" s="106">
        <v>15.5</v>
      </c>
      <c r="G2085" s="107">
        <f t="shared" si="449"/>
        <v>12.45</v>
      </c>
      <c r="H2085">
        <f t="shared" si="450"/>
        <v>9</v>
      </c>
      <c r="I2085">
        <f t="shared" si="451"/>
        <v>1986</v>
      </c>
      <c r="Q2085" t="s">
        <v>72</v>
      </c>
      <c r="R2085" s="93">
        <v>31668</v>
      </c>
      <c r="S2085">
        <v>9.3000000000000007</v>
      </c>
      <c r="T2085">
        <v>-1.7</v>
      </c>
      <c r="U2085">
        <f t="shared" si="443"/>
        <v>3.8000000000000003</v>
      </c>
      <c r="V2085" s="106">
        <v>14.5</v>
      </c>
      <c r="W2085" s="107">
        <f t="shared" si="452"/>
        <v>10.7</v>
      </c>
      <c r="X2085">
        <f t="shared" si="453"/>
        <v>9</v>
      </c>
      <c r="AG2085" s="93">
        <f t="shared" si="444"/>
        <v>31669</v>
      </c>
      <c r="AH2085" s="107">
        <f t="shared" si="445"/>
        <v>10.875</v>
      </c>
      <c r="AI2085" s="72">
        <f t="shared" si="446"/>
        <v>14</v>
      </c>
      <c r="AJ2085">
        <f t="shared" si="447"/>
        <v>9</v>
      </c>
      <c r="AK2085">
        <f t="shared" si="448"/>
        <v>1986</v>
      </c>
    </row>
    <row r="2086" spans="1:37" x14ac:dyDescent="0.2">
      <c r="A2086" t="s">
        <v>70</v>
      </c>
      <c r="B2086" s="93">
        <v>31669</v>
      </c>
      <c r="C2086">
        <v>5</v>
      </c>
      <c r="D2086">
        <v>1</v>
      </c>
      <c r="E2086">
        <f t="shared" si="442"/>
        <v>3</v>
      </c>
      <c r="F2086" s="106">
        <v>15.5</v>
      </c>
      <c r="G2086" s="107">
        <f t="shared" si="449"/>
        <v>12.5</v>
      </c>
      <c r="H2086">
        <f t="shared" si="450"/>
        <v>9</v>
      </c>
      <c r="I2086">
        <f t="shared" si="451"/>
        <v>1986</v>
      </c>
      <c r="Q2086" t="s">
        <v>72</v>
      </c>
      <c r="R2086" s="93">
        <v>31669</v>
      </c>
      <c r="S2086">
        <v>7.2</v>
      </c>
      <c r="T2086">
        <v>3.3</v>
      </c>
      <c r="U2086">
        <f t="shared" si="443"/>
        <v>5.25</v>
      </c>
      <c r="V2086" s="106">
        <v>14.5</v>
      </c>
      <c r="W2086" s="107">
        <f t="shared" si="452"/>
        <v>9.25</v>
      </c>
      <c r="X2086">
        <f t="shared" si="453"/>
        <v>9</v>
      </c>
      <c r="AG2086" s="93">
        <f t="shared" si="444"/>
        <v>31670</v>
      </c>
      <c r="AH2086" s="107">
        <f t="shared" si="445"/>
        <v>8.8999999999999986</v>
      </c>
      <c r="AI2086" s="72">
        <f t="shared" si="446"/>
        <v>15</v>
      </c>
      <c r="AJ2086">
        <f t="shared" si="447"/>
        <v>9</v>
      </c>
      <c r="AK2086">
        <f t="shared" si="448"/>
        <v>1986</v>
      </c>
    </row>
    <row r="2087" spans="1:37" x14ac:dyDescent="0.2">
      <c r="A2087" t="s">
        <v>70</v>
      </c>
      <c r="B2087" s="93">
        <v>31670</v>
      </c>
      <c r="C2087">
        <v>8.5</v>
      </c>
      <c r="D2087">
        <v>3.3</v>
      </c>
      <c r="E2087">
        <f t="shared" si="442"/>
        <v>5.9</v>
      </c>
      <c r="F2087" s="106">
        <v>15.5</v>
      </c>
      <c r="G2087" s="107">
        <f t="shared" si="449"/>
        <v>9.6</v>
      </c>
      <c r="H2087">
        <f t="shared" si="450"/>
        <v>9</v>
      </c>
      <c r="I2087">
        <f t="shared" si="451"/>
        <v>1986</v>
      </c>
      <c r="Q2087" t="s">
        <v>72</v>
      </c>
      <c r="R2087" s="93">
        <v>31670</v>
      </c>
      <c r="S2087">
        <v>8.3000000000000007</v>
      </c>
      <c r="T2087">
        <v>4.3</v>
      </c>
      <c r="U2087">
        <f t="shared" si="443"/>
        <v>6.3000000000000007</v>
      </c>
      <c r="V2087" s="106">
        <v>14.5</v>
      </c>
      <c r="W2087" s="107">
        <f t="shared" si="452"/>
        <v>8.1999999999999993</v>
      </c>
      <c r="X2087">
        <f t="shared" si="453"/>
        <v>9</v>
      </c>
      <c r="AG2087" s="93">
        <f t="shared" si="444"/>
        <v>31671</v>
      </c>
      <c r="AH2087" s="107">
        <f t="shared" si="445"/>
        <v>7.1750000000000007</v>
      </c>
      <c r="AI2087" s="72">
        <f t="shared" si="446"/>
        <v>16</v>
      </c>
      <c r="AJ2087">
        <f t="shared" si="447"/>
        <v>9</v>
      </c>
      <c r="AK2087">
        <f t="shared" si="448"/>
        <v>1986</v>
      </c>
    </row>
    <row r="2088" spans="1:37" x14ac:dyDescent="0.2">
      <c r="A2088" t="s">
        <v>70</v>
      </c>
      <c r="B2088" s="93">
        <v>31671</v>
      </c>
      <c r="C2088">
        <v>11.5</v>
      </c>
      <c r="D2088">
        <v>5.5</v>
      </c>
      <c r="E2088">
        <f t="shared" si="442"/>
        <v>8.5</v>
      </c>
      <c r="F2088" s="106">
        <v>15.5</v>
      </c>
      <c r="G2088" s="107">
        <f t="shared" si="449"/>
        <v>7</v>
      </c>
      <c r="H2088">
        <f t="shared" si="450"/>
        <v>9</v>
      </c>
      <c r="I2088">
        <f t="shared" si="451"/>
        <v>1986</v>
      </c>
      <c r="Q2088" t="s">
        <v>72</v>
      </c>
      <c r="R2088" s="93">
        <v>31671</v>
      </c>
      <c r="S2088">
        <v>9.6999999999999993</v>
      </c>
      <c r="T2088">
        <v>4.5999999999999996</v>
      </c>
      <c r="U2088">
        <f t="shared" si="443"/>
        <v>7.1499999999999995</v>
      </c>
      <c r="V2088" s="106">
        <v>14.5</v>
      </c>
      <c r="W2088" s="107">
        <f t="shared" si="452"/>
        <v>7.3500000000000005</v>
      </c>
      <c r="X2088">
        <f t="shared" si="453"/>
        <v>9</v>
      </c>
      <c r="AG2088" s="93">
        <f t="shared" si="444"/>
        <v>31672</v>
      </c>
      <c r="AH2088" s="107">
        <f t="shared" si="445"/>
        <v>9.3000000000000007</v>
      </c>
      <c r="AI2088" s="72">
        <f t="shared" si="446"/>
        <v>17</v>
      </c>
      <c r="AJ2088">
        <f t="shared" si="447"/>
        <v>9</v>
      </c>
      <c r="AK2088">
        <f t="shared" si="448"/>
        <v>1986</v>
      </c>
    </row>
    <row r="2089" spans="1:37" x14ac:dyDescent="0.2">
      <c r="A2089" t="s">
        <v>70</v>
      </c>
      <c r="B2089" s="93">
        <v>31672</v>
      </c>
      <c r="C2089">
        <v>5.8</v>
      </c>
      <c r="D2089">
        <v>2.8</v>
      </c>
      <c r="E2089">
        <f t="shared" si="442"/>
        <v>4.3</v>
      </c>
      <c r="F2089" s="106">
        <v>15.5</v>
      </c>
      <c r="G2089" s="107">
        <f t="shared" si="449"/>
        <v>11.2</v>
      </c>
      <c r="H2089">
        <f t="shared" si="450"/>
        <v>9</v>
      </c>
      <c r="I2089">
        <f t="shared" si="451"/>
        <v>1986</v>
      </c>
      <c r="Q2089" t="s">
        <v>72</v>
      </c>
      <c r="R2089" s="93">
        <v>31672</v>
      </c>
      <c r="S2089">
        <v>11.5</v>
      </c>
      <c r="T2089">
        <v>2.7</v>
      </c>
      <c r="U2089">
        <f t="shared" si="443"/>
        <v>7.1</v>
      </c>
      <c r="V2089" s="106">
        <v>14.5</v>
      </c>
      <c r="W2089" s="107">
        <f t="shared" si="452"/>
        <v>7.4</v>
      </c>
      <c r="X2089">
        <f t="shared" si="453"/>
        <v>9</v>
      </c>
      <c r="AG2089" s="93">
        <f t="shared" si="444"/>
        <v>31673</v>
      </c>
      <c r="AH2089" s="107">
        <f t="shared" si="445"/>
        <v>9.4499999999999993</v>
      </c>
      <c r="AI2089" s="72">
        <f t="shared" si="446"/>
        <v>18</v>
      </c>
      <c r="AJ2089">
        <f t="shared" si="447"/>
        <v>9</v>
      </c>
      <c r="AK2089">
        <f t="shared" si="448"/>
        <v>1986</v>
      </c>
    </row>
    <row r="2090" spans="1:37" x14ac:dyDescent="0.2">
      <c r="A2090" t="s">
        <v>70</v>
      </c>
      <c r="B2090" s="93">
        <v>31673</v>
      </c>
      <c r="C2090">
        <v>7.2</v>
      </c>
      <c r="D2090">
        <v>3.1</v>
      </c>
      <c r="E2090">
        <f t="shared" si="442"/>
        <v>5.15</v>
      </c>
      <c r="F2090" s="106">
        <v>15.5</v>
      </c>
      <c r="G2090" s="107">
        <f t="shared" si="449"/>
        <v>10.35</v>
      </c>
      <c r="H2090">
        <f t="shared" si="450"/>
        <v>9</v>
      </c>
      <c r="I2090">
        <f t="shared" si="451"/>
        <v>1986</v>
      </c>
      <c r="Q2090" t="s">
        <v>72</v>
      </c>
      <c r="R2090" s="93">
        <v>31673</v>
      </c>
      <c r="S2090">
        <v>13.8</v>
      </c>
      <c r="T2090">
        <v>-1.9</v>
      </c>
      <c r="U2090">
        <f t="shared" si="443"/>
        <v>5.95</v>
      </c>
      <c r="V2090" s="106">
        <v>14.5</v>
      </c>
      <c r="W2090" s="107">
        <f t="shared" si="452"/>
        <v>8.5500000000000007</v>
      </c>
      <c r="X2090">
        <f t="shared" si="453"/>
        <v>9</v>
      </c>
      <c r="AG2090" s="93">
        <f t="shared" si="444"/>
        <v>31674</v>
      </c>
      <c r="AH2090" s="107">
        <f t="shared" si="445"/>
        <v>9.5749999999999993</v>
      </c>
      <c r="AI2090" s="72">
        <f t="shared" si="446"/>
        <v>19</v>
      </c>
      <c r="AJ2090">
        <f t="shared" si="447"/>
        <v>9</v>
      </c>
      <c r="AK2090">
        <f t="shared" si="448"/>
        <v>1986</v>
      </c>
    </row>
    <row r="2091" spans="1:37" x14ac:dyDescent="0.2">
      <c r="A2091" t="s">
        <v>70</v>
      </c>
      <c r="B2091" s="93">
        <v>31674</v>
      </c>
      <c r="C2091">
        <v>6.5</v>
      </c>
      <c r="D2091">
        <v>3</v>
      </c>
      <c r="E2091">
        <f t="shared" si="442"/>
        <v>4.75</v>
      </c>
      <c r="F2091" s="106">
        <v>15.5</v>
      </c>
      <c r="G2091" s="107">
        <f t="shared" si="449"/>
        <v>10.75</v>
      </c>
      <c r="H2091">
        <f t="shared" si="450"/>
        <v>9</v>
      </c>
      <c r="I2091">
        <f t="shared" si="451"/>
        <v>1986</v>
      </c>
      <c r="Q2091" t="s">
        <v>72</v>
      </c>
      <c r="R2091" s="93">
        <v>31674</v>
      </c>
      <c r="S2091">
        <v>14.6</v>
      </c>
      <c r="T2091">
        <v>-2.4</v>
      </c>
      <c r="U2091">
        <f t="shared" si="443"/>
        <v>6.1</v>
      </c>
      <c r="V2091" s="106">
        <v>14.5</v>
      </c>
      <c r="W2091" s="107">
        <f t="shared" si="452"/>
        <v>8.4</v>
      </c>
      <c r="X2091">
        <f t="shared" si="453"/>
        <v>9</v>
      </c>
      <c r="AG2091" s="93">
        <f t="shared" si="444"/>
        <v>31675</v>
      </c>
      <c r="AH2091" s="107">
        <f t="shared" si="445"/>
        <v>9.4</v>
      </c>
      <c r="AI2091" s="72">
        <f t="shared" si="446"/>
        <v>20</v>
      </c>
      <c r="AJ2091">
        <f t="shared" si="447"/>
        <v>9</v>
      </c>
      <c r="AK2091">
        <f t="shared" si="448"/>
        <v>1986</v>
      </c>
    </row>
    <row r="2092" spans="1:37" x14ac:dyDescent="0.2">
      <c r="A2092" t="s">
        <v>70</v>
      </c>
      <c r="B2092" s="93">
        <v>31675</v>
      </c>
      <c r="C2092">
        <v>8.8000000000000007</v>
      </c>
      <c r="D2092">
        <v>1.2</v>
      </c>
      <c r="E2092">
        <f t="shared" si="442"/>
        <v>5</v>
      </c>
      <c r="F2092" s="106">
        <v>15.5</v>
      </c>
      <c r="G2092" s="107">
        <f t="shared" si="449"/>
        <v>10.5</v>
      </c>
      <c r="H2092">
        <f t="shared" si="450"/>
        <v>9</v>
      </c>
      <c r="I2092">
        <f t="shared" si="451"/>
        <v>1986</v>
      </c>
      <c r="Q2092" t="s">
        <v>72</v>
      </c>
      <c r="R2092" s="93">
        <v>31675</v>
      </c>
      <c r="S2092">
        <v>11.7</v>
      </c>
      <c r="T2092">
        <v>0.7</v>
      </c>
      <c r="U2092">
        <f t="shared" si="443"/>
        <v>6.1999999999999993</v>
      </c>
      <c r="V2092" s="106">
        <v>14.5</v>
      </c>
      <c r="W2092" s="107">
        <f t="shared" si="452"/>
        <v>8.3000000000000007</v>
      </c>
      <c r="X2092">
        <f t="shared" si="453"/>
        <v>9</v>
      </c>
      <c r="AG2092" s="93">
        <f t="shared" si="444"/>
        <v>31676</v>
      </c>
      <c r="AH2092" s="107">
        <f t="shared" si="445"/>
        <v>7.8500000000000005</v>
      </c>
      <c r="AI2092" s="72">
        <f t="shared" si="446"/>
        <v>21</v>
      </c>
      <c r="AJ2092">
        <f t="shared" si="447"/>
        <v>9</v>
      </c>
      <c r="AK2092">
        <f t="shared" si="448"/>
        <v>1986</v>
      </c>
    </row>
    <row r="2093" spans="1:37" x14ac:dyDescent="0.2">
      <c r="A2093" t="s">
        <v>70</v>
      </c>
      <c r="B2093" s="93">
        <v>31676</v>
      </c>
      <c r="C2093">
        <v>15.5</v>
      </c>
      <c r="D2093">
        <v>-0.5</v>
      </c>
      <c r="E2093">
        <f t="shared" si="442"/>
        <v>7.5</v>
      </c>
      <c r="F2093" s="106">
        <v>15.5</v>
      </c>
      <c r="G2093" s="107">
        <f t="shared" si="449"/>
        <v>8</v>
      </c>
      <c r="H2093">
        <f t="shared" si="450"/>
        <v>9</v>
      </c>
      <c r="I2093">
        <f t="shared" si="451"/>
        <v>1986</v>
      </c>
      <c r="Q2093" t="s">
        <v>72</v>
      </c>
      <c r="R2093" s="93">
        <v>31676</v>
      </c>
      <c r="S2093">
        <v>16.399999999999999</v>
      </c>
      <c r="T2093">
        <v>-2.8</v>
      </c>
      <c r="U2093">
        <f t="shared" si="443"/>
        <v>6.7999999999999989</v>
      </c>
      <c r="V2093" s="106">
        <v>14.5</v>
      </c>
      <c r="W2093" s="107">
        <f t="shared" si="452"/>
        <v>7.7000000000000011</v>
      </c>
      <c r="X2093">
        <f t="shared" si="453"/>
        <v>9</v>
      </c>
      <c r="AG2093" s="93">
        <f t="shared" si="444"/>
        <v>31677</v>
      </c>
      <c r="AH2093" s="107">
        <f t="shared" si="445"/>
        <v>3.4000000000000004</v>
      </c>
      <c r="AI2093" s="72">
        <f t="shared" si="446"/>
        <v>22</v>
      </c>
      <c r="AJ2093">
        <f t="shared" si="447"/>
        <v>9</v>
      </c>
      <c r="AK2093">
        <f t="shared" si="448"/>
        <v>1986</v>
      </c>
    </row>
    <row r="2094" spans="1:37" x14ac:dyDescent="0.2">
      <c r="A2094" t="s">
        <v>70</v>
      </c>
      <c r="B2094" s="93">
        <v>31677</v>
      </c>
      <c r="C2094">
        <v>18.5</v>
      </c>
      <c r="D2094">
        <v>6</v>
      </c>
      <c r="E2094">
        <f t="shared" si="442"/>
        <v>12.25</v>
      </c>
      <c r="F2094" s="106">
        <v>15.5</v>
      </c>
      <c r="G2094" s="107">
        <f t="shared" si="449"/>
        <v>3.25</v>
      </c>
      <c r="H2094">
        <f t="shared" si="450"/>
        <v>9</v>
      </c>
      <c r="I2094">
        <f t="shared" si="451"/>
        <v>1986</v>
      </c>
      <c r="Q2094" t="s">
        <v>72</v>
      </c>
      <c r="R2094" s="93">
        <v>31677</v>
      </c>
      <c r="S2094">
        <v>19</v>
      </c>
      <c r="T2094">
        <v>2.9</v>
      </c>
      <c r="U2094">
        <f t="shared" si="443"/>
        <v>10.95</v>
      </c>
      <c r="V2094" s="106">
        <v>14.5</v>
      </c>
      <c r="W2094" s="107">
        <f t="shared" si="452"/>
        <v>3.5500000000000007</v>
      </c>
      <c r="X2094">
        <f t="shared" si="453"/>
        <v>9</v>
      </c>
      <c r="AG2094" s="93">
        <f t="shared" si="444"/>
        <v>31678</v>
      </c>
      <c r="AH2094" s="107">
        <f t="shared" si="445"/>
        <v>3.3</v>
      </c>
      <c r="AI2094" s="72">
        <f t="shared" si="446"/>
        <v>23</v>
      </c>
      <c r="AJ2094">
        <f t="shared" si="447"/>
        <v>9</v>
      </c>
      <c r="AK2094">
        <f t="shared" si="448"/>
        <v>1986</v>
      </c>
    </row>
    <row r="2095" spans="1:37" x14ac:dyDescent="0.2">
      <c r="A2095" t="s">
        <v>70</v>
      </c>
      <c r="B2095" s="93">
        <v>31678</v>
      </c>
      <c r="C2095">
        <v>12.8</v>
      </c>
      <c r="D2095">
        <v>8.1999999999999993</v>
      </c>
      <c r="E2095">
        <f t="shared" si="442"/>
        <v>10.5</v>
      </c>
      <c r="F2095" s="106">
        <v>15.5</v>
      </c>
      <c r="G2095" s="107">
        <f t="shared" si="449"/>
        <v>5</v>
      </c>
      <c r="H2095">
        <f t="shared" si="450"/>
        <v>9</v>
      </c>
      <c r="I2095">
        <f t="shared" si="451"/>
        <v>1986</v>
      </c>
      <c r="Q2095" t="s">
        <v>72</v>
      </c>
      <c r="R2095" s="93">
        <v>31678</v>
      </c>
      <c r="S2095">
        <v>17.8</v>
      </c>
      <c r="T2095">
        <v>8</v>
      </c>
      <c r="U2095">
        <f t="shared" si="443"/>
        <v>12.9</v>
      </c>
      <c r="V2095" s="106">
        <v>14.5</v>
      </c>
      <c r="W2095" s="107">
        <f t="shared" si="452"/>
        <v>1.5999999999999996</v>
      </c>
      <c r="X2095">
        <f t="shared" si="453"/>
        <v>9</v>
      </c>
      <c r="AG2095" s="93">
        <f t="shared" si="444"/>
        <v>31679</v>
      </c>
      <c r="AH2095" s="107">
        <f t="shared" si="445"/>
        <v>4.8750000000000009</v>
      </c>
      <c r="AI2095" s="72">
        <f t="shared" si="446"/>
        <v>24</v>
      </c>
      <c r="AJ2095">
        <f t="shared" si="447"/>
        <v>9</v>
      </c>
      <c r="AK2095">
        <f t="shared" si="448"/>
        <v>1986</v>
      </c>
    </row>
    <row r="2096" spans="1:37" x14ac:dyDescent="0.2">
      <c r="A2096" t="s">
        <v>70</v>
      </c>
      <c r="B2096" s="93">
        <v>31679</v>
      </c>
      <c r="C2096">
        <v>14.7</v>
      </c>
      <c r="D2096">
        <v>3.2</v>
      </c>
      <c r="E2096">
        <f t="shared" si="442"/>
        <v>8.9499999999999993</v>
      </c>
      <c r="F2096" s="106">
        <v>15.5</v>
      </c>
      <c r="G2096" s="107">
        <f t="shared" si="449"/>
        <v>6.5500000000000007</v>
      </c>
      <c r="H2096">
        <f t="shared" si="450"/>
        <v>9</v>
      </c>
      <c r="I2096">
        <f t="shared" si="451"/>
        <v>1986</v>
      </c>
      <c r="Q2096" t="s">
        <v>72</v>
      </c>
      <c r="R2096" s="93">
        <v>31679</v>
      </c>
      <c r="S2096">
        <v>18.7</v>
      </c>
      <c r="T2096">
        <v>3.9</v>
      </c>
      <c r="U2096">
        <f t="shared" si="443"/>
        <v>11.299999999999999</v>
      </c>
      <c r="V2096" s="106">
        <v>14.5</v>
      </c>
      <c r="W2096" s="107">
        <f t="shared" si="452"/>
        <v>3.2000000000000011</v>
      </c>
      <c r="X2096">
        <f t="shared" si="453"/>
        <v>9</v>
      </c>
      <c r="AG2096" s="93">
        <f t="shared" si="444"/>
        <v>31680</v>
      </c>
      <c r="AH2096" s="107">
        <f t="shared" si="445"/>
        <v>7.6499999999999995</v>
      </c>
      <c r="AI2096" s="72">
        <f t="shared" si="446"/>
        <v>25</v>
      </c>
      <c r="AJ2096">
        <f t="shared" si="447"/>
        <v>9</v>
      </c>
      <c r="AK2096">
        <f t="shared" si="448"/>
        <v>1986</v>
      </c>
    </row>
    <row r="2097" spans="1:37" x14ac:dyDescent="0.2">
      <c r="A2097" t="s">
        <v>70</v>
      </c>
      <c r="B2097" s="93">
        <v>31680</v>
      </c>
      <c r="C2097">
        <v>10</v>
      </c>
      <c r="D2097">
        <v>0.3</v>
      </c>
      <c r="E2097">
        <f t="shared" si="442"/>
        <v>5.15</v>
      </c>
      <c r="F2097" s="106">
        <v>15.5</v>
      </c>
      <c r="G2097" s="107">
        <f t="shared" si="449"/>
        <v>10.35</v>
      </c>
      <c r="H2097">
        <f t="shared" si="450"/>
        <v>9</v>
      </c>
      <c r="I2097">
        <f t="shared" si="451"/>
        <v>1986</v>
      </c>
      <c r="Q2097" t="s">
        <v>72</v>
      </c>
      <c r="R2097" s="93">
        <v>31680</v>
      </c>
      <c r="S2097">
        <v>13.5</v>
      </c>
      <c r="T2097">
        <v>5.6</v>
      </c>
      <c r="U2097">
        <f t="shared" si="443"/>
        <v>9.5500000000000007</v>
      </c>
      <c r="V2097" s="106">
        <v>14.5</v>
      </c>
      <c r="W2097" s="107">
        <f t="shared" si="452"/>
        <v>4.9499999999999993</v>
      </c>
      <c r="X2097">
        <f t="shared" si="453"/>
        <v>9</v>
      </c>
      <c r="AG2097" s="93">
        <f t="shared" si="444"/>
        <v>31681</v>
      </c>
      <c r="AH2097" s="107">
        <f t="shared" si="445"/>
        <v>11.75</v>
      </c>
      <c r="AI2097" s="72">
        <f t="shared" si="446"/>
        <v>26</v>
      </c>
      <c r="AJ2097">
        <f t="shared" si="447"/>
        <v>9</v>
      </c>
      <c r="AK2097">
        <f t="shared" si="448"/>
        <v>1986</v>
      </c>
    </row>
    <row r="2098" spans="1:37" x14ac:dyDescent="0.2">
      <c r="A2098" t="s">
        <v>70</v>
      </c>
      <c r="B2098" s="93">
        <v>31681</v>
      </c>
      <c r="C2098">
        <v>4</v>
      </c>
      <c r="D2098">
        <v>0.5</v>
      </c>
      <c r="E2098">
        <f t="shared" si="442"/>
        <v>2.25</v>
      </c>
      <c r="F2098" s="106">
        <v>15.5</v>
      </c>
      <c r="G2098" s="107">
        <f t="shared" si="449"/>
        <v>13.25</v>
      </c>
      <c r="H2098">
        <f t="shared" si="450"/>
        <v>9</v>
      </c>
      <c r="I2098">
        <f t="shared" si="451"/>
        <v>1986</v>
      </c>
      <c r="Q2098" t="s">
        <v>72</v>
      </c>
      <c r="R2098" s="93">
        <v>31681</v>
      </c>
      <c r="S2098">
        <v>6.4</v>
      </c>
      <c r="T2098">
        <v>2.1</v>
      </c>
      <c r="U2098">
        <f t="shared" si="443"/>
        <v>4.25</v>
      </c>
      <c r="V2098" s="106">
        <v>14.5</v>
      </c>
      <c r="W2098" s="107">
        <f t="shared" si="452"/>
        <v>10.25</v>
      </c>
      <c r="X2098">
        <f t="shared" si="453"/>
        <v>9</v>
      </c>
      <c r="AG2098" s="93">
        <f t="shared" si="444"/>
        <v>31682</v>
      </c>
      <c r="AH2098" s="107">
        <f t="shared" si="445"/>
        <v>10.574999999999999</v>
      </c>
      <c r="AI2098" s="72">
        <f t="shared" si="446"/>
        <v>27</v>
      </c>
      <c r="AJ2098">
        <f t="shared" si="447"/>
        <v>9</v>
      </c>
      <c r="AK2098">
        <f t="shared" si="448"/>
        <v>1986</v>
      </c>
    </row>
    <row r="2099" spans="1:37" x14ac:dyDescent="0.2">
      <c r="A2099" t="s">
        <v>70</v>
      </c>
      <c r="B2099" s="93">
        <v>31682</v>
      </c>
      <c r="C2099">
        <v>6.5</v>
      </c>
      <c r="D2099">
        <v>2.1</v>
      </c>
      <c r="E2099">
        <f t="shared" si="442"/>
        <v>4.3</v>
      </c>
      <c r="F2099" s="106">
        <v>15.5</v>
      </c>
      <c r="G2099" s="107">
        <f t="shared" si="449"/>
        <v>11.2</v>
      </c>
      <c r="H2099">
        <f t="shared" si="450"/>
        <v>9</v>
      </c>
      <c r="I2099">
        <f t="shared" si="451"/>
        <v>1986</v>
      </c>
      <c r="Q2099" t="s">
        <v>72</v>
      </c>
      <c r="R2099" s="93">
        <v>31682</v>
      </c>
      <c r="S2099">
        <v>6.9</v>
      </c>
      <c r="T2099">
        <v>2.2000000000000002</v>
      </c>
      <c r="U2099">
        <f t="shared" si="443"/>
        <v>4.5500000000000007</v>
      </c>
      <c r="V2099" s="106">
        <v>14.5</v>
      </c>
      <c r="W2099" s="107">
        <f t="shared" si="452"/>
        <v>9.9499999999999993</v>
      </c>
      <c r="X2099">
        <f t="shared" si="453"/>
        <v>9</v>
      </c>
      <c r="AG2099" s="93">
        <f t="shared" si="444"/>
        <v>31683</v>
      </c>
      <c r="AH2099" s="107">
        <f t="shared" si="445"/>
        <v>9.125</v>
      </c>
      <c r="AI2099" s="72">
        <f t="shared" si="446"/>
        <v>28</v>
      </c>
      <c r="AJ2099">
        <f t="shared" si="447"/>
        <v>9</v>
      </c>
      <c r="AK2099">
        <f t="shared" si="448"/>
        <v>1986</v>
      </c>
    </row>
    <row r="2100" spans="1:37" x14ac:dyDescent="0.2">
      <c r="A2100" t="s">
        <v>70</v>
      </c>
      <c r="B2100" s="93">
        <v>31683</v>
      </c>
      <c r="C2100">
        <v>11.4</v>
      </c>
      <c r="D2100">
        <v>2.2999999999999998</v>
      </c>
      <c r="E2100">
        <f t="shared" si="442"/>
        <v>6.85</v>
      </c>
      <c r="F2100" s="106">
        <v>15.5</v>
      </c>
      <c r="G2100" s="107">
        <f t="shared" si="449"/>
        <v>8.65</v>
      </c>
      <c r="H2100">
        <f t="shared" si="450"/>
        <v>9</v>
      </c>
      <c r="I2100">
        <f t="shared" si="451"/>
        <v>1986</v>
      </c>
      <c r="Q2100" t="s">
        <v>72</v>
      </c>
      <c r="R2100" s="93">
        <v>31683</v>
      </c>
      <c r="S2100">
        <v>7.6</v>
      </c>
      <c r="T2100">
        <v>2.2000000000000002</v>
      </c>
      <c r="U2100">
        <f t="shared" si="443"/>
        <v>4.9000000000000004</v>
      </c>
      <c r="V2100" s="106">
        <v>14.5</v>
      </c>
      <c r="W2100" s="107">
        <f t="shared" si="452"/>
        <v>9.6</v>
      </c>
      <c r="X2100">
        <f t="shared" si="453"/>
        <v>9</v>
      </c>
      <c r="AG2100" s="93">
        <f t="shared" si="444"/>
        <v>31684</v>
      </c>
      <c r="AH2100" s="107">
        <f t="shared" si="445"/>
        <v>7.75</v>
      </c>
      <c r="AI2100" s="72">
        <f t="shared" si="446"/>
        <v>29</v>
      </c>
      <c r="AJ2100">
        <f t="shared" si="447"/>
        <v>9</v>
      </c>
      <c r="AK2100">
        <f t="shared" si="448"/>
        <v>1986</v>
      </c>
    </row>
    <row r="2101" spans="1:37" x14ac:dyDescent="0.2">
      <c r="A2101" t="s">
        <v>70</v>
      </c>
      <c r="B2101" s="93">
        <v>31684</v>
      </c>
      <c r="C2101">
        <v>13.8</v>
      </c>
      <c r="D2101">
        <v>0.5</v>
      </c>
      <c r="E2101">
        <f t="shared" si="442"/>
        <v>7.15</v>
      </c>
      <c r="F2101" s="106">
        <v>15.5</v>
      </c>
      <c r="G2101" s="107">
        <f t="shared" si="449"/>
        <v>8.35</v>
      </c>
      <c r="H2101">
        <f t="shared" si="450"/>
        <v>9</v>
      </c>
      <c r="I2101">
        <f t="shared" si="451"/>
        <v>1986</v>
      </c>
      <c r="Q2101" t="s">
        <v>72</v>
      </c>
      <c r="R2101" s="93">
        <v>31684</v>
      </c>
      <c r="S2101">
        <v>13.1</v>
      </c>
      <c r="T2101">
        <v>1.6</v>
      </c>
      <c r="U2101">
        <f t="shared" si="443"/>
        <v>7.35</v>
      </c>
      <c r="V2101" s="106">
        <v>14.5</v>
      </c>
      <c r="W2101" s="107">
        <f t="shared" si="452"/>
        <v>7.15</v>
      </c>
      <c r="X2101">
        <f t="shared" si="453"/>
        <v>9</v>
      </c>
      <c r="AG2101" s="93">
        <f t="shared" si="444"/>
        <v>31685</v>
      </c>
      <c r="AH2101" s="107">
        <f t="shared" si="445"/>
        <v>9.2249999999999996</v>
      </c>
      <c r="AI2101" s="72">
        <f t="shared" si="446"/>
        <v>30</v>
      </c>
      <c r="AJ2101">
        <f t="shared" si="447"/>
        <v>9</v>
      </c>
      <c r="AK2101">
        <f t="shared" si="448"/>
        <v>1986</v>
      </c>
    </row>
    <row r="2102" spans="1:37" x14ac:dyDescent="0.2">
      <c r="A2102" t="s">
        <v>70</v>
      </c>
      <c r="B2102" s="93">
        <v>31685</v>
      </c>
      <c r="C2102">
        <v>10.5</v>
      </c>
      <c r="D2102">
        <v>0.1</v>
      </c>
      <c r="E2102">
        <f t="shared" si="442"/>
        <v>5.3</v>
      </c>
      <c r="F2102" s="106">
        <v>15.5</v>
      </c>
      <c r="G2102" s="107">
        <f t="shared" si="449"/>
        <v>10.199999999999999</v>
      </c>
      <c r="H2102">
        <f t="shared" si="450"/>
        <v>9</v>
      </c>
      <c r="I2102">
        <f t="shared" si="451"/>
        <v>1986</v>
      </c>
      <c r="Q2102" t="s">
        <v>72</v>
      </c>
      <c r="R2102" s="93">
        <v>31685</v>
      </c>
      <c r="S2102">
        <v>8.4</v>
      </c>
      <c r="T2102">
        <v>4.0999999999999996</v>
      </c>
      <c r="U2102">
        <f t="shared" si="443"/>
        <v>6.25</v>
      </c>
      <c r="V2102" s="106">
        <v>14.5</v>
      </c>
      <c r="W2102" s="107">
        <f t="shared" si="452"/>
        <v>8.25</v>
      </c>
      <c r="X2102">
        <f t="shared" si="453"/>
        <v>9</v>
      </c>
      <c r="AG2102" s="93">
        <f t="shared" si="444"/>
        <v>31686</v>
      </c>
      <c r="AH2102" s="107">
        <f t="shared" si="445"/>
        <v>12.25</v>
      </c>
      <c r="AI2102" s="72">
        <f t="shared" si="446"/>
        <v>1</v>
      </c>
      <c r="AJ2102">
        <f t="shared" si="447"/>
        <v>10</v>
      </c>
      <c r="AK2102">
        <f t="shared" si="448"/>
        <v>1986</v>
      </c>
    </row>
    <row r="2103" spans="1:37" x14ac:dyDescent="0.2">
      <c r="A2103" t="s">
        <v>70</v>
      </c>
      <c r="B2103" s="93">
        <v>31686</v>
      </c>
      <c r="C2103">
        <v>5.5</v>
      </c>
      <c r="D2103">
        <v>0.8</v>
      </c>
      <c r="E2103">
        <f t="shared" si="442"/>
        <v>3.15</v>
      </c>
      <c r="F2103" s="106">
        <v>15.5</v>
      </c>
      <c r="G2103" s="107">
        <f t="shared" si="449"/>
        <v>12.35</v>
      </c>
      <c r="H2103">
        <f t="shared" si="450"/>
        <v>10</v>
      </c>
      <c r="I2103">
        <f t="shared" si="451"/>
        <v>1986</v>
      </c>
      <c r="Q2103" t="s">
        <v>72</v>
      </c>
      <c r="R2103" s="93">
        <v>31686</v>
      </c>
      <c r="S2103">
        <v>4.5</v>
      </c>
      <c r="T2103">
        <v>0.2</v>
      </c>
      <c r="U2103">
        <f t="shared" si="443"/>
        <v>2.35</v>
      </c>
      <c r="V2103" s="106">
        <v>14.5</v>
      </c>
      <c r="W2103" s="107">
        <f t="shared" si="452"/>
        <v>12.15</v>
      </c>
      <c r="X2103">
        <f t="shared" si="453"/>
        <v>10</v>
      </c>
      <c r="AG2103" s="93">
        <f t="shared" si="444"/>
        <v>31687</v>
      </c>
      <c r="AH2103" s="107">
        <f t="shared" si="445"/>
        <v>13.425000000000001</v>
      </c>
      <c r="AI2103" s="72">
        <f t="shared" si="446"/>
        <v>2</v>
      </c>
      <c r="AJ2103">
        <f t="shared" si="447"/>
        <v>10</v>
      </c>
      <c r="AK2103">
        <f t="shared" si="448"/>
        <v>1986</v>
      </c>
    </row>
    <row r="2104" spans="1:37" x14ac:dyDescent="0.2">
      <c r="A2104" t="s">
        <v>70</v>
      </c>
      <c r="B2104" s="93">
        <v>31687</v>
      </c>
      <c r="C2104">
        <v>6.2</v>
      </c>
      <c r="D2104">
        <v>-0.4</v>
      </c>
      <c r="E2104">
        <f t="shared" si="442"/>
        <v>2.9</v>
      </c>
      <c r="F2104" s="106">
        <v>15.5</v>
      </c>
      <c r="G2104" s="107">
        <f t="shared" si="449"/>
        <v>12.6</v>
      </c>
      <c r="H2104">
        <f t="shared" si="450"/>
        <v>10</v>
      </c>
      <c r="I2104">
        <f t="shared" si="451"/>
        <v>1986</v>
      </c>
      <c r="Q2104" t="s">
        <v>72</v>
      </c>
      <c r="R2104" s="93">
        <v>31687</v>
      </c>
      <c r="S2104">
        <v>4.5</v>
      </c>
      <c r="T2104">
        <v>-4</v>
      </c>
      <c r="U2104">
        <f t="shared" si="443"/>
        <v>0.25</v>
      </c>
      <c r="V2104" s="106">
        <v>14.5</v>
      </c>
      <c r="W2104" s="107">
        <f t="shared" si="452"/>
        <v>14.25</v>
      </c>
      <c r="X2104">
        <f t="shared" si="453"/>
        <v>10</v>
      </c>
      <c r="AG2104" s="93">
        <f t="shared" si="444"/>
        <v>31688</v>
      </c>
      <c r="AH2104" s="107">
        <f t="shared" si="445"/>
        <v>7</v>
      </c>
      <c r="AI2104" s="72">
        <f t="shared" si="446"/>
        <v>3</v>
      </c>
      <c r="AJ2104">
        <f t="shared" si="447"/>
        <v>10</v>
      </c>
      <c r="AK2104">
        <f t="shared" si="448"/>
        <v>1986</v>
      </c>
    </row>
    <row r="2105" spans="1:37" x14ac:dyDescent="0.2">
      <c r="A2105" t="s">
        <v>70</v>
      </c>
      <c r="B2105" s="93">
        <v>31688</v>
      </c>
      <c r="C2105">
        <v>17.100000000000001</v>
      </c>
      <c r="D2105">
        <v>-0.7</v>
      </c>
      <c r="E2105">
        <f t="shared" si="442"/>
        <v>8.2000000000000011</v>
      </c>
      <c r="F2105" s="106">
        <v>15.5</v>
      </c>
      <c r="G2105" s="107">
        <f t="shared" si="449"/>
        <v>7.2999999999999989</v>
      </c>
      <c r="H2105">
        <f t="shared" si="450"/>
        <v>10</v>
      </c>
      <c r="I2105">
        <f t="shared" si="451"/>
        <v>1986</v>
      </c>
      <c r="Q2105" t="s">
        <v>72</v>
      </c>
      <c r="R2105" s="93">
        <v>31688</v>
      </c>
      <c r="S2105">
        <v>13.6</v>
      </c>
      <c r="T2105">
        <v>2</v>
      </c>
      <c r="U2105">
        <f t="shared" si="443"/>
        <v>7.8</v>
      </c>
      <c r="V2105" s="106">
        <v>14.5</v>
      </c>
      <c r="W2105" s="107">
        <f t="shared" si="452"/>
        <v>6.7</v>
      </c>
      <c r="X2105">
        <f t="shared" si="453"/>
        <v>10</v>
      </c>
      <c r="AG2105" s="93">
        <f t="shared" si="444"/>
        <v>31689</v>
      </c>
      <c r="AH2105" s="107">
        <f t="shared" si="445"/>
        <v>6.45</v>
      </c>
      <c r="AI2105" s="72">
        <f t="shared" si="446"/>
        <v>4</v>
      </c>
      <c r="AJ2105">
        <f t="shared" si="447"/>
        <v>10</v>
      </c>
      <c r="AK2105">
        <f t="shared" si="448"/>
        <v>1986</v>
      </c>
    </row>
    <row r="2106" spans="1:37" x14ac:dyDescent="0.2">
      <c r="A2106" t="s">
        <v>70</v>
      </c>
      <c r="B2106" s="93">
        <v>31689</v>
      </c>
      <c r="C2106">
        <v>14</v>
      </c>
      <c r="D2106">
        <v>5.9</v>
      </c>
      <c r="E2106">
        <f t="shared" si="442"/>
        <v>9.9499999999999993</v>
      </c>
      <c r="F2106" s="106">
        <v>15.5</v>
      </c>
      <c r="G2106" s="107">
        <f t="shared" si="449"/>
        <v>5.5500000000000007</v>
      </c>
      <c r="H2106">
        <f t="shared" si="450"/>
        <v>10</v>
      </c>
      <c r="I2106">
        <f t="shared" si="451"/>
        <v>1986</v>
      </c>
      <c r="Q2106" t="s">
        <v>72</v>
      </c>
      <c r="R2106" s="93">
        <v>31689</v>
      </c>
      <c r="S2106">
        <v>10.6</v>
      </c>
      <c r="T2106">
        <v>3.7</v>
      </c>
      <c r="U2106">
        <f t="shared" si="443"/>
        <v>7.15</v>
      </c>
      <c r="V2106" s="106">
        <v>14.5</v>
      </c>
      <c r="W2106" s="107">
        <f t="shared" si="452"/>
        <v>7.35</v>
      </c>
      <c r="X2106">
        <f t="shared" si="453"/>
        <v>10</v>
      </c>
      <c r="AG2106" s="93">
        <f t="shared" si="444"/>
        <v>31690</v>
      </c>
      <c r="AH2106" s="107">
        <f t="shared" si="445"/>
        <v>1.5750000000000002</v>
      </c>
      <c r="AI2106" s="72">
        <f t="shared" si="446"/>
        <v>5</v>
      </c>
      <c r="AJ2106">
        <f t="shared" si="447"/>
        <v>10</v>
      </c>
      <c r="AK2106">
        <f t="shared" si="448"/>
        <v>1986</v>
      </c>
    </row>
    <row r="2107" spans="1:37" x14ac:dyDescent="0.2">
      <c r="A2107" t="s">
        <v>70</v>
      </c>
      <c r="B2107" s="93">
        <v>31690</v>
      </c>
      <c r="C2107">
        <v>23</v>
      </c>
      <c r="D2107">
        <v>4</v>
      </c>
      <c r="E2107">
        <f t="shared" si="442"/>
        <v>13.5</v>
      </c>
      <c r="F2107" s="106">
        <v>15.5</v>
      </c>
      <c r="G2107" s="107">
        <f t="shared" si="449"/>
        <v>2</v>
      </c>
      <c r="H2107">
        <f t="shared" si="450"/>
        <v>10</v>
      </c>
      <c r="I2107">
        <f t="shared" si="451"/>
        <v>1986</v>
      </c>
      <c r="Q2107" t="s">
        <v>72</v>
      </c>
      <c r="R2107" s="93">
        <v>31690</v>
      </c>
      <c r="S2107">
        <v>21.4</v>
      </c>
      <c r="T2107">
        <v>5.3</v>
      </c>
      <c r="U2107">
        <f t="shared" si="443"/>
        <v>13.35</v>
      </c>
      <c r="V2107" s="106">
        <v>14.5</v>
      </c>
      <c r="W2107" s="107">
        <f t="shared" si="452"/>
        <v>1.1500000000000004</v>
      </c>
      <c r="X2107">
        <f t="shared" si="453"/>
        <v>10</v>
      </c>
      <c r="AG2107" s="93">
        <f t="shared" si="444"/>
        <v>31691</v>
      </c>
      <c r="AH2107" s="107">
        <f t="shared" si="445"/>
        <v>0.15000000000000036</v>
      </c>
      <c r="AI2107" s="72">
        <f t="shared" si="446"/>
        <v>6</v>
      </c>
      <c r="AJ2107">
        <f t="shared" si="447"/>
        <v>10</v>
      </c>
      <c r="AK2107">
        <f t="shared" si="448"/>
        <v>1986</v>
      </c>
    </row>
    <row r="2108" spans="1:37" x14ac:dyDescent="0.2">
      <c r="A2108" t="s">
        <v>70</v>
      </c>
      <c r="B2108" s="93">
        <v>31691</v>
      </c>
      <c r="C2108">
        <v>21.4</v>
      </c>
      <c r="D2108">
        <v>9</v>
      </c>
      <c r="E2108">
        <f t="shared" si="442"/>
        <v>15.2</v>
      </c>
      <c r="F2108" s="106">
        <v>15.5</v>
      </c>
      <c r="G2108" s="107">
        <f t="shared" si="449"/>
        <v>0.30000000000000071</v>
      </c>
      <c r="H2108">
        <f t="shared" si="450"/>
        <v>10</v>
      </c>
      <c r="I2108">
        <f t="shared" si="451"/>
        <v>1986</v>
      </c>
      <c r="Q2108" t="s">
        <v>72</v>
      </c>
      <c r="R2108" s="93">
        <v>31691</v>
      </c>
      <c r="S2108">
        <v>21.9</v>
      </c>
      <c r="T2108">
        <v>7.5</v>
      </c>
      <c r="U2108">
        <f t="shared" si="443"/>
        <v>14.7</v>
      </c>
      <c r="V2108" s="106">
        <v>14.5</v>
      </c>
      <c r="W2108" s="107">
        <f t="shared" si="452"/>
        <v>0</v>
      </c>
      <c r="X2108">
        <f t="shared" si="453"/>
        <v>10</v>
      </c>
      <c r="AG2108" s="93">
        <f t="shared" si="444"/>
        <v>31692</v>
      </c>
      <c r="AH2108" s="107">
        <f t="shared" si="445"/>
        <v>8.6000000000000014</v>
      </c>
      <c r="AI2108" s="72">
        <f t="shared" si="446"/>
        <v>7</v>
      </c>
      <c r="AJ2108">
        <f t="shared" si="447"/>
        <v>10</v>
      </c>
      <c r="AK2108">
        <f t="shared" si="448"/>
        <v>1986</v>
      </c>
    </row>
    <row r="2109" spans="1:37" x14ac:dyDescent="0.2">
      <c r="A2109" t="s">
        <v>70</v>
      </c>
      <c r="B2109" s="93">
        <v>31692</v>
      </c>
      <c r="C2109">
        <v>14.2</v>
      </c>
      <c r="D2109">
        <v>0.7</v>
      </c>
      <c r="E2109">
        <f t="shared" si="442"/>
        <v>7.4499999999999993</v>
      </c>
      <c r="F2109" s="106">
        <v>15.5</v>
      </c>
      <c r="G2109" s="107">
        <f t="shared" si="449"/>
        <v>8.0500000000000007</v>
      </c>
      <c r="H2109">
        <f t="shared" si="450"/>
        <v>10</v>
      </c>
      <c r="I2109">
        <f t="shared" si="451"/>
        <v>1986</v>
      </c>
      <c r="Q2109" t="s">
        <v>72</v>
      </c>
      <c r="R2109" s="93">
        <v>31692</v>
      </c>
      <c r="S2109">
        <v>8.1999999999999993</v>
      </c>
      <c r="T2109">
        <v>2.5</v>
      </c>
      <c r="U2109">
        <f t="shared" si="443"/>
        <v>5.35</v>
      </c>
      <c r="V2109" s="106">
        <v>14.5</v>
      </c>
      <c r="W2109" s="107">
        <f t="shared" si="452"/>
        <v>9.15</v>
      </c>
      <c r="X2109">
        <f t="shared" si="453"/>
        <v>10</v>
      </c>
      <c r="AG2109" s="93">
        <f t="shared" si="444"/>
        <v>31693</v>
      </c>
      <c r="AH2109" s="107">
        <f t="shared" si="445"/>
        <v>8.35</v>
      </c>
      <c r="AI2109" s="72">
        <f t="shared" si="446"/>
        <v>8</v>
      </c>
      <c r="AJ2109">
        <f t="shared" si="447"/>
        <v>10</v>
      </c>
      <c r="AK2109">
        <f t="shared" si="448"/>
        <v>1986</v>
      </c>
    </row>
    <row r="2110" spans="1:37" x14ac:dyDescent="0.2">
      <c r="A2110" t="s">
        <v>70</v>
      </c>
      <c r="B2110" s="93">
        <v>31693</v>
      </c>
      <c r="C2110">
        <v>11.2</v>
      </c>
      <c r="D2110">
        <v>3.4</v>
      </c>
      <c r="E2110">
        <f t="shared" si="442"/>
        <v>7.3</v>
      </c>
      <c r="F2110" s="106">
        <v>15.5</v>
      </c>
      <c r="G2110" s="107">
        <f t="shared" si="449"/>
        <v>8.1999999999999993</v>
      </c>
      <c r="H2110">
        <f t="shared" si="450"/>
        <v>10</v>
      </c>
      <c r="I2110">
        <f t="shared" si="451"/>
        <v>1986</v>
      </c>
      <c r="Q2110" t="s">
        <v>72</v>
      </c>
      <c r="R2110" s="93">
        <v>31693</v>
      </c>
      <c r="S2110">
        <v>9.6</v>
      </c>
      <c r="T2110">
        <v>2.4</v>
      </c>
      <c r="U2110">
        <f t="shared" si="443"/>
        <v>6</v>
      </c>
      <c r="V2110" s="106">
        <v>14.5</v>
      </c>
      <c r="W2110" s="107">
        <f t="shared" si="452"/>
        <v>8.5</v>
      </c>
      <c r="X2110">
        <f t="shared" si="453"/>
        <v>10</v>
      </c>
      <c r="AG2110" s="93">
        <f t="shared" si="444"/>
        <v>31694</v>
      </c>
      <c r="AH2110" s="107">
        <f t="shared" si="445"/>
        <v>6.2750000000000004</v>
      </c>
      <c r="AI2110" s="72">
        <f t="shared" si="446"/>
        <v>9</v>
      </c>
      <c r="AJ2110">
        <f t="shared" si="447"/>
        <v>10</v>
      </c>
      <c r="AK2110">
        <f t="shared" si="448"/>
        <v>1986</v>
      </c>
    </row>
    <row r="2111" spans="1:37" x14ac:dyDescent="0.2">
      <c r="A2111" t="s">
        <v>70</v>
      </c>
      <c r="B2111" s="93">
        <v>31694</v>
      </c>
      <c r="C2111">
        <v>17.600000000000001</v>
      </c>
      <c r="D2111">
        <v>3.2</v>
      </c>
      <c r="E2111">
        <f t="shared" si="442"/>
        <v>10.4</v>
      </c>
      <c r="F2111" s="106">
        <v>15.5</v>
      </c>
      <c r="G2111" s="107">
        <f t="shared" si="449"/>
        <v>5.0999999999999996</v>
      </c>
      <c r="H2111">
        <f t="shared" si="450"/>
        <v>10</v>
      </c>
      <c r="I2111">
        <f t="shared" si="451"/>
        <v>1986</v>
      </c>
      <c r="Q2111" t="s">
        <v>72</v>
      </c>
      <c r="R2111" s="93">
        <v>31694</v>
      </c>
      <c r="S2111">
        <v>11.1</v>
      </c>
      <c r="T2111">
        <v>3</v>
      </c>
      <c r="U2111">
        <f t="shared" si="443"/>
        <v>7.05</v>
      </c>
      <c r="V2111" s="106">
        <v>14.5</v>
      </c>
      <c r="W2111" s="107">
        <f t="shared" si="452"/>
        <v>7.45</v>
      </c>
      <c r="X2111">
        <f t="shared" si="453"/>
        <v>10</v>
      </c>
      <c r="AG2111" s="93">
        <f t="shared" si="444"/>
        <v>31695</v>
      </c>
      <c r="AH2111" s="107">
        <f t="shared" si="445"/>
        <v>12.05</v>
      </c>
      <c r="AI2111" s="72">
        <f t="shared" si="446"/>
        <v>10</v>
      </c>
      <c r="AJ2111">
        <f t="shared" si="447"/>
        <v>10</v>
      </c>
      <c r="AK2111">
        <f t="shared" si="448"/>
        <v>1986</v>
      </c>
    </row>
    <row r="2112" spans="1:37" x14ac:dyDescent="0.2">
      <c r="A2112" t="s">
        <v>70</v>
      </c>
      <c r="B2112" s="93">
        <v>31695</v>
      </c>
      <c r="C2112">
        <v>8.3000000000000007</v>
      </c>
      <c r="D2112">
        <v>-1</v>
      </c>
      <c r="E2112">
        <f t="shared" si="442"/>
        <v>3.6500000000000004</v>
      </c>
      <c r="F2112" s="106">
        <v>15.5</v>
      </c>
      <c r="G2112" s="107">
        <f t="shared" si="449"/>
        <v>11.85</v>
      </c>
      <c r="H2112">
        <f t="shared" si="450"/>
        <v>10</v>
      </c>
      <c r="I2112">
        <f t="shared" si="451"/>
        <v>1986</v>
      </c>
      <c r="Q2112" t="s">
        <v>72</v>
      </c>
      <c r="R2112" s="93">
        <v>31695</v>
      </c>
      <c r="S2112">
        <v>7.4</v>
      </c>
      <c r="T2112">
        <v>-2.9</v>
      </c>
      <c r="U2112">
        <f t="shared" si="443"/>
        <v>2.25</v>
      </c>
      <c r="V2112" s="106">
        <v>14.5</v>
      </c>
      <c r="W2112" s="107">
        <f t="shared" si="452"/>
        <v>12.25</v>
      </c>
      <c r="X2112">
        <f t="shared" si="453"/>
        <v>10</v>
      </c>
      <c r="AG2112" s="93">
        <f t="shared" si="444"/>
        <v>31696</v>
      </c>
      <c r="AH2112" s="107">
        <f t="shared" si="445"/>
        <v>9.5250000000000004</v>
      </c>
      <c r="AI2112" s="72">
        <f t="shared" si="446"/>
        <v>11</v>
      </c>
      <c r="AJ2112">
        <f t="shared" si="447"/>
        <v>10</v>
      </c>
      <c r="AK2112">
        <f t="shared" si="448"/>
        <v>1986</v>
      </c>
    </row>
    <row r="2113" spans="1:37" x14ac:dyDescent="0.2">
      <c r="A2113" t="s">
        <v>70</v>
      </c>
      <c r="B2113" s="93">
        <v>31696</v>
      </c>
      <c r="C2113">
        <v>12.6</v>
      </c>
      <c r="D2113">
        <v>-3.1</v>
      </c>
      <c r="E2113">
        <f t="shared" si="442"/>
        <v>4.75</v>
      </c>
      <c r="F2113" s="106">
        <v>15.5</v>
      </c>
      <c r="G2113" s="107">
        <f t="shared" si="449"/>
        <v>10.75</v>
      </c>
      <c r="H2113">
        <f t="shared" si="450"/>
        <v>10</v>
      </c>
      <c r="I2113">
        <f t="shared" si="451"/>
        <v>1986</v>
      </c>
      <c r="Q2113" t="s">
        <v>72</v>
      </c>
      <c r="R2113" s="93">
        <v>31696</v>
      </c>
      <c r="S2113">
        <v>15.3</v>
      </c>
      <c r="T2113">
        <v>-2.9</v>
      </c>
      <c r="U2113">
        <f t="shared" si="443"/>
        <v>6.2</v>
      </c>
      <c r="V2113" s="106">
        <v>14.5</v>
      </c>
      <c r="W2113" s="107">
        <f t="shared" si="452"/>
        <v>8.3000000000000007</v>
      </c>
      <c r="X2113">
        <f t="shared" si="453"/>
        <v>10</v>
      </c>
      <c r="AG2113" s="93">
        <f t="shared" si="444"/>
        <v>31697</v>
      </c>
      <c r="AH2113" s="107">
        <f t="shared" si="445"/>
        <v>5.8</v>
      </c>
      <c r="AI2113" s="72">
        <f t="shared" si="446"/>
        <v>12</v>
      </c>
      <c r="AJ2113">
        <f t="shared" si="447"/>
        <v>10</v>
      </c>
      <c r="AK2113">
        <f t="shared" si="448"/>
        <v>1986</v>
      </c>
    </row>
    <row r="2114" spans="1:37" x14ac:dyDescent="0.2">
      <c r="A2114" t="s">
        <v>70</v>
      </c>
      <c r="B2114" s="93">
        <v>31697</v>
      </c>
      <c r="C2114">
        <v>19.7</v>
      </c>
      <c r="D2114">
        <v>-0.7</v>
      </c>
      <c r="E2114">
        <f t="shared" si="442"/>
        <v>9.5</v>
      </c>
      <c r="F2114" s="106">
        <v>15.5</v>
      </c>
      <c r="G2114" s="107">
        <f t="shared" si="449"/>
        <v>6</v>
      </c>
      <c r="H2114">
        <f t="shared" si="450"/>
        <v>10</v>
      </c>
      <c r="I2114">
        <f t="shared" si="451"/>
        <v>1986</v>
      </c>
      <c r="Q2114" t="s">
        <v>72</v>
      </c>
      <c r="R2114" s="93">
        <v>31697</v>
      </c>
      <c r="S2114">
        <v>18.600000000000001</v>
      </c>
      <c r="T2114">
        <v>-0.8</v>
      </c>
      <c r="U2114">
        <f t="shared" si="443"/>
        <v>8.9</v>
      </c>
      <c r="V2114" s="106">
        <v>14.5</v>
      </c>
      <c r="W2114" s="107">
        <f t="shared" si="452"/>
        <v>5.6</v>
      </c>
      <c r="X2114">
        <f t="shared" si="453"/>
        <v>10</v>
      </c>
      <c r="AG2114" s="93">
        <f t="shared" si="444"/>
        <v>31698</v>
      </c>
      <c r="AH2114" s="107">
        <f t="shared" si="445"/>
        <v>5.875</v>
      </c>
      <c r="AI2114" s="72">
        <f t="shared" si="446"/>
        <v>13</v>
      </c>
      <c r="AJ2114">
        <f t="shared" si="447"/>
        <v>10</v>
      </c>
      <c r="AK2114">
        <f t="shared" si="448"/>
        <v>1986</v>
      </c>
    </row>
    <row r="2115" spans="1:37" x14ac:dyDescent="0.2">
      <c r="A2115" t="s">
        <v>70</v>
      </c>
      <c r="B2115" s="93">
        <v>31698</v>
      </c>
      <c r="C2115">
        <v>17.5</v>
      </c>
      <c r="D2115">
        <v>1.4</v>
      </c>
      <c r="E2115">
        <f t="shared" si="442"/>
        <v>9.4499999999999993</v>
      </c>
      <c r="F2115" s="106">
        <v>15.5</v>
      </c>
      <c r="G2115" s="107">
        <f t="shared" si="449"/>
        <v>6.0500000000000007</v>
      </c>
      <c r="H2115">
        <f t="shared" si="450"/>
        <v>10</v>
      </c>
      <c r="I2115">
        <f t="shared" si="451"/>
        <v>1986</v>
      </c>
      <c r="Q2115" t="s">
        <v>72</v>
      </c>
      <c r="R2115" s="93">
        <v>31698</v>
      </c>
      <c r="S2115">
        <v>15.8</v>
      </c>
      <c r="T2115">
        <v>1.8</v>
      </c>
      <c r="U2115">
        <f t="shared" si="443"/>
        <v>8.8000000000000007</v>
      </c>
      <c r="V2115" s="106">
        <v>14.5</v>
      </c>
      <c r="W2115" s="107">
        <f t="shared" si="452"/>
        <v>5.6999999999999993</v>
      </c>
      <c r="X2115">
        <f t="shared" si="453"/>
        <v>10</v>
      </c>
      <c r="AG2115" s="93">
        <f t="shared" si="444"/>
        <v>31699</v>
      </c>
      <c r="AH2115" s="107">
        <f t="shared" si="445"/>
        <v>4.45</v>
      </c>
      <c r="AI2115" s="72">
        <f t="shared" si="446"/>
        <v>14</v>
      </c>
      <c r="AJ2115">
        <f t="shared" si="447"/>
        <v>10</v>
      </c>
      <c r="AK2115">
        <f t="shared" si="448"/>
        <v>1986</v>
      </c>
    </row>
    <row r="2116" spans="1:37" x14ac:dyDescent="0.2">
      <c r="A2116" t="s">
        <v>70</v>
      </c>
      <c r="B2116" s="93">
        <v>31699</v>
      </c>
      <c r="C2116">
        <v>19.2</v>
      </c>
      <c r="D2116">
        <v>2.2000000000000002</v>
      </c>
      <c r="E2116">
        <f t="shared" ref="E2116:E2179" si="454">AVERAGE(C2116:D2116)</f>
        <v>10.7</v>
      </c>
      <c r="F2116" s="106">
        <v>15.5</v>
      </c>
      <c r="G2116" s="107">
        <f t="shared" si="449"/>
        <v>4.8000000000000007</v>
      </c>
      <c r="H2116">
        <f t="shared" si="450"/>
        <v>10</v>
      </c>
      <c r="I2116">
        <f t="shared" si="451"/>
        <v>1986</v>
      </c>
      <c r="Q2116" t="s">
        <v>72</v>
      </c>
      <c r="R2116" s="93">
        <v>31699</v>
      </c>
      <c r="S2116">
        <v>20</v>
      </c>
      <c r="T2116">
        <v>0.8</v>
      </c>
      <c r="U2116">
        <f t="shared" ref="U2116:U2179" si="455">AVERAGE(S2116:T2116)</f>
        <v>10.4</v>
      </c>
      <c r="V2116" s="106">
        <v>14.5</v>
      </c>
      <c r="W2116" s="107">
        <f t="shared" si="452"/>
        <v>4.0999999999999996</v>
      </c>
      <c r="X2116">
        <f t="shared" si="453"/>
        <v>10</v>
      </c>
      <c r="AG2116" s="93">
        <f t="shared" ref="AG2116:AG2179" si="456">R2117</f>
        <v>31700</v>
      </c>
      <c r="AH2116" s="107">
        <f t="shared" ref="AH2116:AH2179" si="457">AVERAGE(W2117,G2117)</f>
        <v>1.875</v>
      </c>
      <c r="AI2116" s="72">
        <f t="shared" ref="AI2116:AI2179" si="458">DAY(AG2116)</f>
        <v>15</v>
      </c>
      <c r="AJ2116">
        <f t="shared" ref="AJ2116:AJ2179" si="459">MONTH(AG2116)</f>
        <v>10</v>
      </c>
      <c r="AK2116">
        <f t="shared" ref="AK2116:AK2179" si="460">YEAR(AG2116)</f>
        <v>1986</v>
      </c>
    </row>
    <row r="2117" spans="1:37" x14ac:dyDescent="0.2">
      <c r="A2117" t="s">
        <v>70</v>
      </c>
      <c r="B2117" s="93">
        <v>31700</v>
      </c>
      <c r="C2117">
        <v>20.5</v>
      </c>
      <c r="D2117">
        <v>4.5</v>
      </c>
      <c r="E2117">
        <f t="shared" si="454"/>
        <v>12.5</v>
      </c>
      <c r="F2117" s="106">
        <v>15.5</v>
      </c>
      <c r="G2117" s="107">
        <f t="shared" ref="G2117:G2180" si="461">IF(F2117-E2117&gt;0,F2117-E2117,0)</f>
        <v>3</v>
      </c>
      <c r="H2117">
        <f t="shared" ref="H2117:H2180" si="462">MONTH(B2117)</f>
        <v>10</v>
      </c>
      <c r="I2117">
        <f t="shared" ref="I2117:I2180" si="463">YEAR(B2117)</f>
        <v>1986</v>
      </c>
      <c r="Q2117" t="s">
        <v>72</v>
      </c>
      <c r="R2117" s="93">
        <v>31700</v>
      </c>
      <c r="S2117">
        <v>22.2</v>
      </c>
      <c r="T2117">
        <v>5.3</v>
      </c>
      <c r="U2117">
        <f t="shared" si="455"/>
        <v>13.75</v>
      </c>
      <c r="V2117" s="106">
        <v>14.5</v>
      </c>
      <c r="W2117" s="107">
        <f t="shared" ref="W2117:W2180" si="464">IF(V2117-U2117&gt;0,V2117-U2117,0)</f>
        <v>0.75</v>
      </c>
      <c r="X2117">
        <f t="shared" ref="X2117:X2180" si="465">MONTH(R2117)</f>
        <v>10</v>
      </c>
      <c r="AG2117" s="93">
        <f t="shared" si="456"/>
        <v>31701</v>
      </c>
      <c r="AH2117" s="107">
        <f t="shared" si="457"/>
        <v>3.5</v>
      </c>
      <c r="AI2117" s="72">
        <f t="shared" si="458"/>
        <v>16</v>
      </c>
      <c r="AJ2117">
        <f t="shared" si="459"/>
        <v>10</v>
      </c>
      <c r="AK2117">
        <f t="shared" si="460"/>
        <v>1986</v>
      </c>
    </row>
    <row r="2118" spans="1:37" x14ac:dyDescent="0.2">
      <c r="A2118" t="s">
        <v>70</v>
      </c>
      <c r="B2118" s="93">
        <v>31701</v>
      </c>
      <c r="C2118">
        <v>21.3</v>
      </c>
      <c r="D2118">
        <v>2.2000000000000002</v>
      </c>
      <c r="E2118">
        <f t="shared" si="454"/>
        <v>11.75</v>
      </c>
      <c r="F2118" s="106">
        <v>15.5</v>
      </c>
      <c r="G2118" s="107">
        <f t="shared" si="461"/>
        <v>3.75</v>
      </c>
      <c r="H2118">
        <f t="shared" si="462"/>
        <v>10</v>
      </c>
      <c r="I2118">
        <f t="shared" si="463"/>
        <v>1986</v>
      </c>
      <c r="Q2118" t="s">
        <v>72</v>
      </c>
      <c r="R2118" s="93">
        <v>31701</v>
      </c>
      <c r="S2118">
        <v>21</v>
      </c>
      <c r="T2118">
        <v>1.5</v>
      </c>
      <c r="U2118">
        <f t="shared" si="455"/>
        <v>11.25</v>
      </c>
      <c r="V2118" s="106">
        <v>14.5</v>
      </c>
      <c r="W2118" s="107">
        <f t="shared" si="464"/>
        <v>3.25</v>
      </c>
      <c r="X2118">
        <f t="shared" si="465"/>
        <v>10</v>
      </c>
      <c r="AG2118" s="93">
        <f t="shared" si="456"/>
        <v>31702</v>
      </c>
      <c r="AH2118" s="107">
        <f t="shared" si="457"/>
        <v>4.8250000000000002</v>
      </c>
      <c r="AI2118" s="72">
        <f t="shared" si="458"/>
        <v>17</v>
      </c>
      <c r="AJ2118">
        <f t="shared" si="459"/>
        <v>10</v>
      </c>
      <c r="AK2118">
        <f t="shared" si="460"/>
        <v>1986</v>
      </c>
    </row>
    <row r="2119" spans="1:37" x14ac:dyDescent="0.2">
      <c r="A2119" t="s">
        <v>70</v>
      </c>
      <c r="B2119" s="93">
        <v>31702</v>
      </c>
      <c r="C2119">
        <v>19.399999999999999</v>
      </c>
      <c r="D2119">
        <v>3.1</v>
      </c>
      <c r="E2119">
        <f t="shared" si="454"/>
        <v>11.25</v>
      </c>
      <c r="F2119" s="106">
        <v>15.5</v>
      </c>
      <c r="G2119" s="107">
        <f t="shared" si="461"/>
        <v>4.25</v>
      </c>
      <c r="H2119">
        <f t="shared" si="462"/>
        <v>10</v>
      </c>
      <c r="I2119">
        <f t="shared" si="463"/>
        <v>1986</v>
      </c>
      <c r="Q2119" t="s">
        <v>72</v>
      </c>
      <c r="R2119" s="93">
        <v>31702</v>
      </c>
      <c r="S2119">
        <v>17.399999999999999</v>
      </c>
      <c r="T2119">
        <v>0.8</v>
      </c>
      <c r="U2119">
        <f t="shared" si="455"/>
        <v>9.1</v>
      </c>
      <c r="V2119" s="106">
        <v>14.5</v>
      </c>
      <c r="W2119" s="107">
        <f t="shared" si="464"/>
        <v>5.4</v>
      </c>
      <c r="X2119">
        <f t="shared" si="465"/>
        <v>10</v>
      </c>
      <c r="AG2119" s="93">
        <f t="shared" si="456"/>
        <v>31703</v>
      </c>
      <c r="AH2119" s="107">
        <f t="shared" si="457"/>
        <v>6.9</v>
      </c>
      <c r="AI2119" s="72">
        <f t="shared" si="458"/>
        <v>18</v>
      </c>
      <c r="AJ2119">
        <f t="shared" si="459"/>
        <v>10</v>
      </c>
      <c r="AK2119">
        <f t="shared" si="460"/>
        <v>1986</v>
      </c>
    </row>
    <row r="2120" spans="1:37" x14ac:dyDescent="0.2">
      <c r="A2120" t="s">
        <v>70</v>
      </c>
      <c r="B2120" s="93">
        <v>31703</v>
      </c>
      <c r="C2120">
        <v>18</v>
      </c>
      <c r="D2120">
        <v>0.8</v>
      </c>
      <c r="E2120">
        <f t="shared" si="454"/>
        <v>9.4</v>
      </c>
      <c r="F2120" s="106">
        <v>15.5</v>
      </c>
      <c r="G2120" s="107">
        <f t="shared" si="461"/>
        <v>6.1</v>
      </c>
      <c r="H2120">
        <f t="shared" si="462"/>
        <v>10</v>
      </c>
      <c r="I2120">
        <f t="shared" si="463"/>
        <v>1986</v>
      </c>
      <c r="Q2120" t="s">
        <v>72</v>
      </c>
      <c r="R2120" s="93">
        <v>31703</v>
      </c>
      <c r="S2120">
        <v>15</v>
      </c>
      <c r="T2120">
        <v>-1.4</v>
      </c>
      <c r="U2120">
        <f t="shared" si="455"/>
        <v>6.8</v>
      </c>
      <c r="V2120" s="106">
        <v>14.5</v>
      </c>
      <c r="W2120" s="107">
        <f t="shared" si="464"/>
        <v>7.7</v>
      </c>
      <c r="X2120">
        <f t="shared" si="465"/>
        <v>10</v>
      </c>
      <c r="AG2120" s="93">
        <f t="shared" si="456"/>
        <v>31704</v>
      </c>
      <c r="AH2120" s="107">
        <f t="shared" si="457"/>
        <v>7.75</v>
      </c>
      <c r="AI2120" s="72">
        <f t="shared" si="458"/>
        <v>19</v>
      </c>
      <c r="AJ2120">
        <f t="shared" si="459"/>
        <v>10</v>
      </c>
      <c r="AK2120">
        <f t="shared" si="460"/>
        <v>1986</v>
      </c>
    </row>
    <row r="2121" spans="1:37" x14ac:dyDescent="0.2">
      <c r="A2121" t="s">
        <v>70</v>
      </c>
      <c r="B2121" s="93">
        <v>31704</v>
      </c>
      <c r="C2121">
        <v>16</v>
      </c>
      <c r="D2121">
        <v>0.4</v>
      </c>
      <c r="E2121">
        <f t="shared" si="454"/>
        <v>8.1999999999999993</v>
      </c>
      <c r="F2121" s="106">
        <v>15.5</v>
      </c>
      <c r="G2121" s="107">
        <f t="shared" si="461"/>
        <v>7.3000000000000007</v>
      </c>
      <c r="H2121">
        <f t="shared" si="462"/>
        <v>10</v>
      </c>
      <c r="I2121">
        <f t="shared" si="463"/>
        <v>1986</v>
      </c>
      <c r="Q2121" t="s">
        <v>72</v>
      </c>
      <c r="R2121" s="93">
        <v>31704</v>
      </c>
      <c r="S2121">
        <v>14.9</v>
      </c>
      <c r="T2121">
        <v>-2.2999999999999998</v>
      </c>
      <c r="U2121">
        <f t="shared" si="455"/>
        <v>6.3000000000000007</v>
      </c>
      <c r="V2121" s="106">
        <v>14.5</v>
      </c>
      <c r="W2121" s="107">
        <f t="shared" si="464"/>
        <v>8.1999999999999993</v>
      </c>
      <c r="X2121">
        <f t="shared" si="465"/>
        <v>10</v>
      </c>
      <c r="AG2121" s="93">
        <f t="shared" si="456"/>
        <v>31705</v>
      </c>
      <c r="AH2121" s="107">
        <f t="shared" si="457"/>
        <v>5.5</v>
      </c>
      <c r="AI2121" s="72">
        <f t="shared" si="458"/>
        <v>20</v>
      </c>
      <c r="AJ2121">
        <f t="shared" si="459"/>
        <v>10</v>
      </c>
      <c r="AK2121">
        <f t="shared" si="460"/>
        <v>1986</v>
      </c>
    </row>
    <row r="2122" spans="1:37" x14ac:dyDescent="0.2">
      <c r="A2122" t="s">
        <v>70</v>
      </c>
      <c r="B2122" s="93">
        <v>31705</v>
      </c>
      <c r="C2122">
        <v>19.3</v>
      </c>
      <c r="D2122">
        <v>0.7</v>
      </c>
      <c r="E2122">
        <f t="shared" si="454"/>
        <v>10</v>
      </c>
      <c r="F2122" s="106">
        <v>15.5</v>
      </c>
      <c r="G2122" s="107">
        <f t="shared" si="461"/>
        <v>5.5</v>
      </c>
      <c r="H2122">
        <f t="shared" si="462"/>
        <v>10</v>
      </c>
      <c r="I2122">
        <f t="shared" si="463"/>
        <v>1986</v>
      </c>
      <c r="Q2122" t="s">
        <v>72</v>
      </c>
      <c r="R2122" s="93">
        <v>31705</v>
      </c>
      <c r="S2122">
        <v>19</v>
      </c>
      <c r="T2122">
        <v>-1</v>
      </c>
      <c r="U2122">
        <f t="shared" si="455"/>
        <v>9</v>
      </c>
      <c r="V2122" s="106">
        <v>14.5</v>
      </c>
      <c r="W2122" s="107">
        <f t="shared" si="464"/>
        <v>5.5</v>
      </c>
      <c r="X2122">
        <f t="shared" si="465"/>
        <v>10</v>
      </c>
      <c r="AG2122" s="93">
        <f t="shared" si="456"/>
        <v>31706</v>
      </c>
      <c r="AH2122" s="107">
        <f t="shared" si="457"/>
        <v>4.8</v>
      </c>
      <c r="AI2122" s="72">
        <f t="shared" si="458"/>
        <v>21</v>
      </c>
      <c r="AJ2122">
        <f t="shared" si="459"/>
        <v>10</v>
      </c>
      <c r="AK2122">
        <f t="shared" si="460"/>
        <v>1986</v>
      </c>
    </row>
    <row r="2123" spans="1:37" x14ac:dyDescent="0.2">
      <c r="A2123" t="s">
        <v>70</v>
      </c>
      <c r="B2123" s="93">
        <v>31706</v>
      </c>
      <c r="C2123">
        <v>18.100000000000001</v>
      </c>
      <c r="D2123">
        <v>3.2</v>
      </c>
      <c r="E2123">
        <f t="shared" si="454"/>
        <v>10.65</v>
      </c>
      <c r="F2123" s="106">
        <v>15.5</v>
      </c>
      <c r="G2123" s="107">
        <f t="shared" si="461"/>
        <v>4.8499999999999996</v>
      </c>
      <c r="H2123">
        <f t="shared" si="462"/>
        <v>10</v>
      </c>
      <c r="I2123">
        <f t="shared" si="463"/>
        <v>1986</v>
      </c>
      <c r="Q2123" t="s">
        <v>72</v>
      </c>
      <c r="R2123" s="93">
        <v>31706</v>
      </c>
      <c r="S2123">
        <v>17.7</v>
      </c>
      <c r="T2123">
        <v>1.8</v>
      </c>
      <c r="U2123">
        <f t="shared" si="455"/>
        <v>9.75</v>
      </c>
      <c r="V2123" s="106">
        <v>14.5</v>
      </c>
      <c r="W2123" s="107">
        <f t="shared" si="464"/>
        <v>4.75</v>
      </c>
      <c r="X2123">
        <f t="shared" si="465"/>
        <v>10</v>
      </c>
      <c r="AG2123" s="93">
        <f t="shared" si="456"/>
        <v>31707</v>
      </c>
      <c r="AH2123" s="107">
        <f t="shared" si="457"/>
        <v>6.25</v>
      </c>
      <c r="AI2123" s="72">
        <f t="shared" si="458"/>
        <v>22</v>
      </c>
      <c r="AJ2123">
        <f t="shared" si="459"/>
        <v>10</v>
      </c>
      <c r="AK2123">
        <f t="shared" si="460"/>
        <v>1986</v>
      </c>
    </row>
    <row r="2124" spans="1:37" x14ac:dyDescent="0.2">
      <c r="A2124" t="s">
        <v>70</v>
      </c>
      <c r="B2124" s="93">
        <v>31707</v>
      </c>
      <c r="C2124">
        <v>17.100000000000001</v>
      </c>
      <c r="D2124">
        <v>-0.8</v>
      </c>
      <c r="E2124">
        <f t="shared" si="454"/>
        <v>8.15</v>
      </c>
      <c r="F2124" s="106">
        <v>15.5</v>
      </c>
      <c r="G2124" s="107">
        <f t="shared" si="461"/>
        <v>7.35</v>
      </c>
      <c r="H2124">
        <f t="shared" si="462"/>
        <v>10</v>
      </c>
      <c r="I2124">
        <f t="shared" si="463"/>
        <v>1986</v>
      </c>
      <c r="Q2124" t="s">
        <v>72</v>
      </c>
      <c r="R2124" s="93">
        <v>31707</v>
      </c>
      <c r="S2124">
        <v>17.8</v>
      </c>
      <c r="T2124">
        <v>0.9</v>
      </c>
      <c r="U2124">
        <f t="shared" si="455"/>
        <v>9.35</v>
      </c>
      <c r="V2124" s="106">
        <v>14.5</v>
      </c>
      <c r="W2124" s="107">
        <f t="shared" si="464"/>
        <v>5.15</v>
      </c>
      <c r="X2124">
        <f t="shared" si="465"/>
        <v>10</v>
      </c>
      <c r="AG2124" s="93">
        <f t="shared" si="456"/>
        <v>31708</v>
      </c>
      <c r="AH2124" s="107">
        <f t="shared" si="457"/>
        <v>6.9</v>
      </c>
      <c r="AI2124" s="72">
        <f t="shared" si="458"/>
        <v>23</v>
      </c>
      <c r="AJ2124">
        <f t="shared" si="459"/>
        <v>10</v>
      </c>
      <c r="AK2124">
        <f t="shared" si="460"/>
        <v>1986</v>
      </c>
    </row>
    <row r="2125" spans="1:37" x14ac:dyDescent="0.2">
      <c r="A2125" t="s">
        <v>70</v>
      </c>
      <c r="B2125" s="93">
        <v>31708</v>
      </c>
      <c r="C2125">
        <v>15.1</v>
      </c>
      <c r="D2125">
        <v>-0.7</v>
      </c>
      <c r="E2125">
        <f t="shared" si="454"/>
        <v>7.2</v>
      </c>
      <c r="F2125" s="106">
        <v>15.5</v>
      </c>
      <c r="G2125" s="107">
        <f t="shared" si="461"/>
        <v>8.3000000000000007</v>
      </c>
      <c r="H2125">
        <f t="shared" si="462"/>
        <v>10</v>
      </c>
      <c r="I2125">
        <f t="shared" si="463"/>
        <v>1986</v>
      </c>
      <c r="Q2125" t="s">
        <v>72</v>
      </c>
      <c r="R2125" s="93">
        <v>31708</v>
      </c>
      <c r="S2125">
        <v>16.899999999999999</v>
      </c>
      <c r="T2125">
        <v>1.1000000000000001</v>
      </c>
      <c r="U2125">
        <f t="shared" si="455"/>
        <v>9</v>
      </c>
      <c r="V2125" s="106">
        <v>14.5</v>
      </c>
      <c r="W2125" s="107">
        <f t="shared" si="464"/>
        <v>5.5</v>
      </c>
      <c r="X2125">
        <f t="shared" si="465"/>
        <v>10</v>
      </c>
      <c r="AG2125" s="93">
        <f t="shared" si="456"/>
        <v>31709</v>
      </c>
      <c r="AH2125" s="107">
        <f t="shared" si="457"/>
        <v>6.7249999999999996</v>
      </c>
      <c r="AI2125" s="72">
        <f t="shared" si="458"/>
        <v>24</v>
      </c>
      <c r="AJ2125">
        <f t="shared" si="459"/>
        <v>10</v>
      </c>
      <c r="AK2125">
        <f t="shared" si="460"/>
        <v>1986</v>
      </c>
    </row>
    <row r="2126" spans="1:37" x14ac:dyDescent="0.2">
      <c r="A2126" t="s">
        <v>70</v>
      </c>
      <c r="B2126" s="93">
        <v>31709</v>
      </c>
      <c r="C2126">
        <v>19.5</v>
      </c>
      <c r="D2126">
        <v>0</v>
      </c>
      <c r="E2126">
        <f t="shared" si="454"/>
        <v>9.75</v>
      </c>
      <c r="F2126" s="106">
        <v>15.5</v>
      </c>
      <c r="G2126" s="107">
        <f t="shared" si="461"/>
        <v>5.75</v>
      </c>
      <c r="H2126">
        <f t="shared" si="462"/>
        <v>10</v>
      </c>
      <c r="I2126">
        <f t="shared" si="463"/>
        <v>1986</v>
      </c>
      <c r="Q2126" t="s">
        <v>72</v>
      </c>
      <c r="R2126" s="93">
        <v>31709</v>
      </c>
      <c r="S2126">
        <v>16.100000000000001</v>
      </c>
      <c r="T2126">
        <v>-2.5</v>
      </c>
      <c r="U2126">
        <f t="shared" si="455"/>
        <v>6.8000000000000007</v>
      </c>
      <c r="V2126" s="106">
        <v>14.5</v>
      </c>
      <c r="W2126" s="107">
        <f t="shared" si="464"/>
        <v>7.6999999999999993</v>
      </c>
      <c r="X2126">
        <f t="shared" si="465"/>
        <v>10</v>
      </c>
      <c r="AG2126" s="93">
        <f t="shared" si="456"/>
        <v>31710</v>
      </c>
      <c r="AH2126" s="107">
        <f t="shared" si="457"/>
        <v>5.7500000000000009</v>
      </c>
      <c r="AI2126" s="72">
        <f t="shared" si="458"/>
        <v>25</v>
      </c>
      <c r="AJ2126">
        <f t="shared" si="459"/>
        <v>10</v>
      </c>
      <c r="AK2126">
        <f t="shared" si="460"/>
        <v>1986</v>
      </c>
    </row>
    <row r="2127" spans="1:37" x14ac:dyDescent="0.2">
      <c r="A2127" t="s">
        <v>70</v>
      </c>
      <c r="B2127" s="93">
        <v>31710</v>
      </c>
      <c r="C2127">
        <v>18.899999999999999</v>
      </c>
      <c r="D2127">
        <v>2</v>
      </c>
      <c r="E2127">
        <f t="shared" si="454"/>
        <v>10.45</v>
      </c>
      <c r="F2127" s="106">
        <v>15.5</v>
      </c>
      <c r="G2127" s="107">
        <f t="shared" si="461"/>
        <v>5.0500000000000007</v>
      </c>
      <c r="H2127">
        <f t="shared" si="462"/>
        <v>10</v>
      </c>
      <c r="I2127">
        <f t="shared" si="463"/>
        <v>1986</v>
      </c>
      <c r="Q2127" t="s">
        <v>72</v>
      </c>
      <c r="R2127" s="93">
        <v>31710</v>
      </c>
      <c r="S2127">
        <v>18.899999999999999</v>
      </c>
      <c r="T2127">
        <v>-2.8</v>
      </c>
      <c r="U2127">
        <f t="shared" si="455"/>
        <v>8.0499999999999989</v>
      </c>
      <c r="V2127" s="106">
        <v>14.5</v>
      </c>
      <c r="W2127" s="107">
        <f t="shared" si="464"/>
        <v>6.4500000000000011</v>
      </c>
      <c r="X2127">
        <f t="shared" si="465"/>
        <v>10</v>
      </c>
      <c r="AG2127" s="93">
        <f t="shared" si="456"/>
        <v>31711</v>
      </c>
      <c r="AH2127" s="107">
        <f t="shared" si="457"/>
        <v>5.7249999999999996</v>
      </c>
      <c r="AI2127" s="72">
        <f t="shared" si="458"/>
        <v>26</v>
      </c>
      <c r="AJ2127">
        <f t="shared" si="459"/>
        <v>10</v>
      </c>
      <c r="AK2127">
        <f t="shared" si="460"/>
        <v>1986</v>
      </c>
    </row>
    <row r="2128" spans="1:37" x14ac:dyDescent="0.2">
      <c r="A2128" t="s">
        <v>70</v>
      </c>
      <c r="B2128" s="93">
        <v>31711</v>
      </c>
      <c r="C2128">
        <v>18.3</v>
      </c>
      <c r="D2128">
        <v>3.3</v>
      </c>
      <c r="E2128">
        <f t="shared" si="454"/>
        <v>10.8</v>
      </c>
      <c r="F2128" s="106">
        <v>15.5</v>
      </c>
      <c r="G2128" s="107">
        <f t="shared" si="461"/>
        <v>4.6999999999999993</v>
      </c>
      <c r="H2128">
        <f t="shared" si="462"/>
        <v>10</v>
      </c>
      <c r="I2128">
        <f t="shared" si="463"/>
        <v>1986</v>
      </c>
      <c r="Q2128" t="s">
        <v>72</v>
      </c>
      <c r="R2128" s="93">
        <v>31711</v>
      </c>
      <c r="S2128">
        <v>15.6</v>
      </c>
      <c r="T2128">
        <v>-0.1</v>
      </c>
      <c r="U2128">
        <f t="shared" si="455"/>
        <v>7.75</v>
      </c>
      <c r="V2128" s="106">
        <v>14.5</v>
      </c>
      <c r="W2128" s="107">
        <f t="shared" si="464"/>
        <v>6.75</v>
      </c>
      <c r="X2128">
        <f t="shared" si="465"/>
        <v>10</v>
      </c>
      <c r="AG2128" s="93">
        <f t="shared" si="456"/>
        <v>31712</v>
      </c>
      <c r="AH2128" s="107">
        <f t="shared" si="457"/>
        <v>7.0750000000000002</v>
      </c>
      <c r="AI2128" s="72">
        <f t="shared" si="458"/>
        <v>27</v>
      </c>
      <c r="AJ2128">
        <f t="shared" si="459"/>
        <v>10</v>
      </c>
      <c r="AK2128">
        <f t="shared" si="460"/>
        <v>1986</v>
      </c>
    </row>
    <row r="2129" spans="1:37" x14ac:dyDescent="0.2">
      <c r="A2129" t="s">
        <v>70</v>
      </c>
      <c r="B2129" s="93">
        <v>31712</v>
      </c>
      <c r="C2129">
        <v>14.4</v>
      </c>
      <c r="D2129">
        <v>4.8</v>
      </c>
      <c r="E2129">
        <f t="shared" si="454"/>
        <v>9.6</v>
      </c>
      <c r="F2129" s="106">
        <v>15.5</v>
      </c>
      <c r="G2129" s="107">
        <f t="shared" si="461"/>
        <v>5.9</v>
      </c>
      <c r="H2129">
        <f t="shared" si="462"/>
        <v>10</v>
      </c>
      <c r="I2129">
        <f t="shared" si="463"/>
        <v>1986</v>
      </c>
      <c r="Q2129" t="s">
        <v>72</v>
      </c>
      <c r="R2129" s="93">
        <v>31712</v>
      </c>
      <c r="S2129">
        <v>11.3</v>
      </c>
      <c r="T2129">
        <v>1.2</v>
      </c>
      <c r="U2129">
        <f t="shared" si="455"/>
        <v>6.25</v>
      </c>
      <c r="V2129" s="106">
        <v>14.5</v>
      </c>
      <c r="W2129" s="107">
        <f t="shared" si="464"/>
        <v>8.25</v>
      </c>
      <c r="X2129">
        <f t="shared" si="465"/>
        <v>10</v>
      </c>
      <c r="AG2129" s="93">
        <f t="shared" si="456"/>
        <v>31713</v>
      </c>
      <c r="AH2129" s="107">
        <f t="shared" si="457"/>
        <v>11.525</v>
      </c>
      <c r="AI2129" s="72">
        <f t="shared" si="458"/>
        <v>28</v>
      </c>
      <c r="AJ2129">
        <f t="shared" si="459"/>
        <v>10</v>
      </c>
      <c r="AK2129">
        <f t="shared" si="460"/>
        <v>1986</v>
      </c>
    </row>
    <row r="2130" spans="1:37" x14ac:dyDescent="0.2">
      <c r="A2130" t="s">
        <v>70</v>
      </c>
      <c r="B2130" s="93">
        <v>31713</v>
      </c>
      <c r="C2130">
        <v>14.5</v>
      </c>
      <c r="D2130">
        <v>-1.5</v>
      </c>
      <c r="E2130">
        <f t="shared" si="454"/>
        <v>6.5</v>
      </c>
      <c r="F2130" s="106">
        <v>15.5</v>
      </c>
      <c r="G2130" s="107">
        <f t="shared" si="461"/>
        <v>9</v>
      </c>
      <c r="H2130">
        <f t="shared" si="462"/>
        <v>10</v>
      </c>
      <c r="I2130">
        <f t="shared" si="463"/>
        <v>1986</v>
      </c>
      <c r="Q2130" t="s">
        <v>72</v>
      </c>
      <c r="R2130" s="93">
        <v>31713</v>
      </c>
      <c r="S2130">
        <v>2</v>
      </c>
      <c r="T2130">
        <v>-1.1000000000000001</v>
      </c>
      <c r="U2130">
        <f t="shared" si="455"/>
        <v>0.44999999999999996</v>
      </c>
      <c r="V2130" s="106">
        <v>14.5</v>
      </c>
      <c r="W2130" s="107">
        <f t="shared" si="464"/>
        <v>14.05</v>
      </c>
      <c r="X2130">
        <f t="shared" si="465"/>
        <v>10</v>
      </c>
      <c r="AG2130" s="93">
        <f t="shared" si="456"/>
        <v>31714</v>
      </c>
      <c r="AH2130" s="107">
        <f t="shared" si="457"/>
        <v>15.275</v>
      </c>
      <c r="AI2130" s="72">
        <f t="shared" si="458"/>
        <v>29</v>
      </c>
      <c r="AJ2130">
        <f t="shared" si="459"/>
        <v>10</v>
      </c>
      <c r="AK2130">
        <f t="shared" si="460"/>
        <v>1986</v>
      </c>
    </row>
    <row r="2131" spans="1:37" x14ac:dyDescent="0.2">
      <c r="A2131" t="s">
        <v>70</v>
      </c>
      <c r="B2131" s="93">
        <v>31714</v>
      </c>
      <c r="C2131">
        <v>1.8</v>
      </c>
      <c r="D2131">
        <v>-0.6</v>
      </c>
      <c r="E2131">
        <f t="shared" si="454"/>
        <v>0.60000000000000009</v>
      </c>
      <c r="F2131" s="106">
        <v>15.5</v>
      </c>
      <c r="G2131" s="107">
        <f t="shared" si="461"/>
        <v>14.9</v>
      </c>
      <c r="H2131">
        <f t="shared" si="462"/>
        <v>10</v>
      </c>
      <c r="I2131">
        <f t="shared" si="463"/>
        <v>1986</v>
      </c>
      <c r="Q2131" t="s">
        <v>72</v>
      </c>
      <c r="R2131" s="93">
        <v>31714</v>
      </c>
      <c r="S2131">
        <v>1.4</v>
      </c>
      <c r="T2131">
        <v>-3.7</v>
      </c>
      <c r="U2131">
        <f t="shared" si="455"/>
        <v>-1.1500000000000001</v>
      </c>
      <c r="V2131" s="106">
        <v>14.5</v>
      </c>
      <c r="W2131" s="107">
        <f t="shared" si="464"/>
        <v>15.65</v>
      </c>
      <c r="X2131">
        <f t="shared" si="465"/>
        <v>10</v>
      </c>
      <c r="AG2131" s="93">
        <f t="shared" si="456"/>
        <v>31715</v>
      </c>
      <c r="AH2131" s="107">
        <f t="shared" si="457"/>
        <v>18.350000000000001</v>
      </c>
      <c r="AI2131" s="72">
        <f t="shared" si="458"/>
        <v>30</v>
      </c>
      <c r="AJ2131">
        <f t="shared" si="459"/>
        <v>10</v>
      </c>
      <c r="AK2131">
        <f t="shared" si="460"/>
        <v>1986</v>
      </c>
    </row>
    <row r="2132" spans="1:37" x14ac:dyDescent="0.2">
      <c r="A2132" t="s">
        <v>70</v>
      </c>
      <c r="B2132" s="93">
        <v>31715</v>
      </c>
      <c r="C2132">
        <v>0.8</v>
      </c>
      <c r="D2132">
        <v>-7.2</v>
      </c>
      <c r="E2132">
        <f t="shared" si="454"/>
        <v>-3.2</v>
      </c>
      <c r="F2132" s="106">
        <v>15.5</v>
      </c>
      <c r="G2132" s="107">
        <f t="shared" si="461"/>
        <v>18.7</v>
      </c>
      <c r="H2132">
        <f t="shared" si="462"/>
        <v>10</v>
      </c>
      <c r="I2132">
        <f t="shared" si="463"/>
        <v>1986</v>
      </c>
      <c r="Q2132" t="s">
        <v>72</v>
      </c>
      <c r="R2132" s="93">
        <v>31715</v>
      </c>
      <c r="S2132">
        <v>0.8</v>
      </c>
      <c r="T2132">
        <v>-7.8</v>
      </c>
      <c r="U2132">
        <f t="shared" si="455"/>
        <v>-3.5</v>
      </c>
      <c r="V2132" s="106">
        <v>14.5</v>
      </c>
      <c r="W2132" s="107">
        <f t="shared" si="464"/>
        <v>18</v>
      </c>
      <c r="X2132">
        <f t="shared" si="465"/>
        <v>10</v>
      </c>
      <c r="AG2132" s="93">
        <f t="shared" si="456"/>
        <v>31716</v>
      </c>
      <c r="AH2132" s="107">
        <f t="shared" si="457"/>
        <v>21.450000000000003</v>
      </c>
      <c r="AI2132" s="72">
        <f t="shared" si="458"/>
        <v>31</v>
      </c>
      <c r="AJ2132">
        <f t="shared" si="459"/>
        <v>10</v>
      </c>
      <c r="AK2132">
        <f t="shared" si="460"/>
        <v>1986</v>
      </c>
    </row>
    <row r="2133" spans="1:37" x14ac:dyDescent="0.2">
      <c r="A2133" t="s">
        <v>70</v>
      </c>
      <c r="B2133" s="93">
        <v>31716</v>
      </c>
      <c r="C2133">
        <v>-3.4</v>
      </c>
      <c r="D2133">
        <v>-11.7</v>
      </c>
      <c r="E2133">
        <f t="shared" si="454"/>
        <v>-7.55</v>
      </c>
      <c r="F2133" s="106">
        <v>15.5</v>
      </c>
      <c r="G2133" s="107">
        <f t="shared" si="461"/>
        <v>23.05</v>
      </c>
      <c r="H2133">
        <f t="shared" si="462"/>
        <v>10</v>
      </c>
      <c r="I2133">
        <f t="shared" si="463"/>
        <v>1986</v>
      </c>
      <c r="Q2133" t="s">
        <v>72</v>
      </c>
      <c r="R2133" s="93">
        <v>31716</v>
      </c>
      <c r="S2133">
        <v>-1.2</v>
      </c>
      <c r="T2133">
        <v>-9.5</v>
      </c>
      <c r="U2133">
        <f t="shared" si="455"/>
        <v>-5.35</v>
      </c>
      <c r="V2133" s="106">
        <v>14.5</v>
      </c>
      <c r="W2133" s="107">
        <f t="shared" si="464"/>
        <v>19.850000000000001</v>
      </c>
      <c r="X2133">
        <f t="shared" si="465"/>
        <v>10</v>
      </c>
      <c r="AG2133" s="93">
        <f t="shared" si="456"/>
        <v>31717</v>
      </c>
      <c r="AH2133" s="107">
        <f t="shared" si="457"/>
        <v>18.024999999999999</v>
      </c>
      <c r="AI2133" s="72">
        <f t="shared" si="458"/>
        <v>1</v>
      </c>
      <c r="AJ2133">
        <f t="shared" si="459"/>
        <v>11</v>
      </c>
      <c r="AK2133">
        <f t="shared" si="460"/>
        <v>1986</v>
      </c>
    </row>
    <row r="2134" spans="1:37" x14ac:dyDescent="0.2">
      <c r="A2134" t="s">
        <v>70</v>
      </c>
      <c r="B2134" s="93">
        <v>31717</v>
      </c>
      <c r="C2134">
        <v>7.9</v>
      </c>
      <c r="D2134">
        <v>-11.7</v>
      </c>
      <c r="E2134">
        <f t="shared" si="454"/>
        <v>-1.8999999999999995</v>
      </c>
      <c r="F2134" s="106">
        <v>15.5</v>
      </c>
      <c r="G2134" s="107">
        <f t="shared" si="461"/>
        <v>17.399999999999999</v>
      </c>
      <c r="H2134">
        <f t="shared" si="462"/>
        <v>11</v>
      </c>
      <c r="I2134">
        <f t="shared" si="463"/>
        <v>1986</v>
      </c>
      <c r="Q2134" t="s">
        <v>72</v>
      </c>
      <c r="R2134" s="93">
        <v>31717</v>
      </c>
      <c r="S2134">
        <v>4.4000000000000004</v>
      </c>
      <c r="T2134">
        <v>-12.7</v>
      </c>
      <c r="U2134">
        <f t="shared" si="455"/>
        <v>-4.1499999999999995</v>
      </c>
      <c r="V2134" s="106">
        <v>14.5</v>
      </c>
      <c r="W2134" s="107">
        <f t="shared" si="464"/>
        <v>18.649999999999999</v>
      </c>
      <c r="X2134">
        <f t="shared" si="465"/>
        <v>11</v>
      </c>
      <c r="AG2134" s="93">
        <f t="shared" si="456"/>
        <v>31718</v>
      </c>
      <c r="AH2134" s="107">
        <f t="shared" si="457"/>
        <v>6.6749999999999998</v>
      </c>
      <c r="AI2134" s="72">
        <f t="shared" si="458"/>
        <v>2</v>
      </c>
      <c r="AJ2134">
        <f t="shared" si="459"/>
        <v>11</v>
      </c>
      <c r="AK2134">
        <f t="shared" si="460"/>
        <v>1986</v>
      </c>
    </row>
    <row r="2135" spans="1:37" x14ac:dyDescent="0.2">
      <c r="A2135" t="s">
        <v>70</v>
      </c>
      <c r="B2135" s="93">
        <v>31718</v>
      </c>
      <c r="C2135">
        <v>16.7</v>
      </c>
      <c r="D2135">
        <v>3</v>
      </c>
      <c r="E2135">
        <f t="shared" si="454"/>
        <v>9.85</v>
      </c>
      <c r="F2135" s="106">
        <v>15.5</v>
      </c>
      <c r="G2135" s="107">
        <f t="shared" si="461"/>
        <v>5.65</v>
      </c>
      <c r="H2135">
        <f t="shared" si="462"/>
        <v>11</v>
      </c>
      <c r="I2135">
        <f t="shared" si="463"/>
        <v>1986</v>
      </c>
      <c r="Q2135" t="s">
        <v>72</v>
      </c>
      <c r="R2135" s="93">
        <v>31718</v>
      </c>
      <c r="S2135">
        <v>11.4</v>
      </c>
      <c r="T2135">
        <v>2.2000000000000002</v>
      </c>
      <c r="U2135">
        <f t="shared" si="455"/>
        <v>6.8000000000000007</v>
      </c>
      <c r="V2135" s="106">
        <v>14.5</v>
      </c>
      <c r="W2135" s="107">
        <f t="shared" si="464"/>
        <v>7.6999999999999993</v>
      </c>
      <c r="X2135">
        <f t="shared" si="465"/>
        <v>11</v>
      </c>
      <c r="AG2135" s="93">
        <f t="shared" si="456"/>
        <v>31719</v>
      </c>
      <c r="AH2135" s="107">
        <f t="shared" si="457"/>
        <v>8.4499999999999993</v>
      </c>
      <c r="AI2135" s="72">
        <f t="shared" si="458"/>
        <v>3</v>
      </c>
      <c r="AJ2135">
        <f t="shared" si="459"/>
        <v>11</v>
      </c>
      <c r="AK2135">
        <f t="shared" si="460"/>
        <v>1986</v>
      </c>
    </row>
    <row r="2136" spans="1:37" x14ac:dyDescent="0.2">
      <c r="A2136" t="s">
        <v>70</v>
      </c>
      <c r="B2136" s="93">
        <v>31719</v>
      </c>
      <c r="C2136">
        <v>14.2</v>
      </c>
      <c r="D2136">
        <v>0.2</v>
      </c>
      <c r="E2136">
        <f t="shared" si="454"/>
        <v>7.1999999999999993</v>
      </c>
      <c r="F2136" s="106">
        <v>15.5</v>
      </c>
      <c r="G2136" s="107">
        <f t="shared" si="461"/>
        <v>8.3000000000000007</v>
      </c>
      <c r="H2136">
        <f t="shared" si="462"/>
        <v>11</v>
      </c>
      <c r="I2136">
        <f t="shared" si="463"/>
        <v>1986</v>
      </c>
      <c r="Q2136" t="s">
        <v>72</v>
      </c>
      <c r="R2136" s="93">
        <v>31719</v>
      </c>
      <c r="S2136">
        <v>11.3</v>
      </c>
      <c r="T2136">
        <v>0.5</v>
      </c>
      <c r="U2136">
        <f t="shared" si="455"/>
        <v>5.9</v>
      </c>
      <c r="V2136" s="106">
        <v>14.5</v>
      </c>
      <c r="W2136" s="107">
        <f t="shared" si="464"/>
        <v>8.6</v>
      </c>
      <c r="X2136">
        <f t="shared" si="465"/>
        <v>11</v>
      </c>
      <c r="AG2136" s="93">
        <f t="shared" si="456"/>
        <v>31720</v>
      </c>
      <c r="AH2136" s="107">
        <f t="shared" si="457"/>
        <v>10.075000000000001</v>
      </c>
      <c r="AI2136" s="72">
        <f t="shared" si="458"/>
        <v>4</v>
      </c>
      <c r="AJ2136">
        <f t="shared" si="459"/>
        <v>11</v>
      </c>
      <c r="AK2136">
        <f t="shared" si="460"/>
        <v>1986</v>
      </c>
    </row>
    <row r="2137" spans="1:37" x14ac:dyDescent="0.2">
      <c r="A2137" t="s">
        <v>70</v>
      </c>
      <c r="B2137" s="93">
        <v>31720</v>
      </c>
      <c r="C2137">
        <v>11.7</v>
      </c>
      <c r="D2137">
        <v>-1.8</v>
      </c>
      <c r="E2137">
        <f t="shared" si="454"/>
        <v>4.9499999999999993</v>
      </c>
      <c r="F2137" s="106">
        <v>15.5</v>
      </c>
      <c r="G2137" s="107">
        <f t="shared" si="461"/>
        <v>10.55</v>
      </c>
      <c r="H2137">
        <f t="shared" si="462"/>
        <v>11</v>
      </c>
      <c r="I2137">
        <f t="shared" si="463"/>
        <v>1986</v>
      </c>
      <c r="Q2137" t="s">
        <v>72</v>
      </c>
      <c r="R2137" s="93">
        <v>31720</v>
      </c>
      <c r="S2137">
        <v>10.7</v>
      </c>
      <c r="T2137">
        <v>-0.9</v>
      </c>
      <c r="U2137">
        <f t="shared" si="455"/>
        <v>4.8999999999999995</v>
      </c>
      <c r="V2137" s="106">
        <v>14.5</v>
      </c>
      <c r="W2137" s="107">
        <f t="shared" si="464"/>
        <v>9.6000000000000014</v>
      </c>
      <c r="X2137">
        <f t="shared" si="465"/>
        <v>11</v>
      </c>
      <c r="AG2137" s="93">
        <f t="shared" si="456"/>
        <v>31721</v>
      </c>
      <c r="AH2137" s="107">
        <f t="shared" si="457"/>
        <v>13.175000000000001</v>
      </c>
      <c r="AI2137" s="72">
        <f t="shared" si="458"/>
        <v>5</v>
      </c>
      <c r="AJ2137">
        <f t="shared" si="459"/>
        <v>11</v>
      </c>
      <c r="AK2137">
        <f t="shared" si="460"/>
        <v>1986</v>
      </c>
    </row>
    <row r="2138" spans="1:37" x14ac:dyDescent="0.2">
      <c r="A2138" t="s">
        <v>70</v>
      </c>
      <c r="B2138" s="93">
        <v>31721</v>
      </c>
      <c r="C2138">
        <v>5.2</v>
      </c>
      <c r="D2138">
        <v>-2.8</v>
      </c>
      <c r="E2138">
        <f t="shared" si="454"/>
        <v>1.2000000000000002</v>
      </c>
      <c r="F2138" s="106">
        <v>15.5</v>
      </c>
      <c r="G2138" s="107">
        <f t="shared" si="461"/>
        <v>14.3</v>
      </c>
      <c r="H2138">
        <f t="shared" si="462"/>
        <v>11</v>
      </c>
      <c r="I2138">
        <f t="shared" si="463"/>
        <v>1986</v>
      </c>
      <c r="Q2138" t="s">
        <v>72</v>
      </c>
      <c r="R2138" s="93">
        <v>31721</v>
      </c>
      <c r="S2138">
        <v>6.7</v>
      </c>
      <c r="T2138">
        <v>-1.8</v>
      </c>
      <c r="U2138">
        <f t="shared" si="455"/>
        <v>2.4500000000000002</v>
      </c>
      <c r="V2138" s="106">
        <v>14.5</v>
      </c>
      <c r="W2138" s="107">
        <f t="shared" si="464"/>
        <v>12.05</v>
      </c>
      <c r="X2138">
        <f t="shared" si="465"/>
        <v>11</v>
      </c>
      <c r="AG2138" s="93">
        <f t="shared" si="456"/>
        <v>31722</v>
      </c>
      <c r="AH2138" s="107">
        <f t="shared" si="457"/>
        <v>16.149999999999999</v>
      </c>
      <c r="AI2138" s="72">
        <f t="shared" si="458"/>
        <v>6</v>
      </c>
      <c r="AJ2138">
        <f t="shared" si="459"/>
        <v>11</v>
      </c>
      <c r="AK2138">
        <f t="shared" si="460"/>
        <v>1986</v>
      </c>
    </row>
    <row r="2139" spans="1:37" x14ac:dyDescent="0.2">
      <c r="A2139" t="s">
        <v>70</v>
      </c>
      <c r="B2139" s="93">
        <v>31722</v>
      </c>
      <c r="C2139">
        <v>3.4</v>
      </c>
      <c r="D2139">
        <v>-3.8</v>
      </c>
      <c r="E2139">
        <f t="shared" si="454"/>
        <v>-0.19999999999999996</v>
      </c>
      <c r="F2139" s="106">
        <v>15.5</v>
      </c>
      <c r="G2139" s="107">
        <f t="shared" si="461"/>
        <v>15.7</v>
      </c>
      <c r="H2139">
        <f t="shared" si="462"/>
        <v>11</v>
      </c>
      <c r="I2139">
        <f t="shared" si="463"/>
        <v>1986</v>
      </c>
      <c r="Q2139" t="s">
        <v>72</v>
      </c>
      <c r="R2139" s="93">
        <v>31722</v>
      </c>
      <c r="S2139">
        <v>4.7</v>
      </c>
      <c r="T2139">
        <v>-8.9</v>
      </c>
      <c r="U2139">
        <f t="shared" si="455"/>
        <v>-2.1</v>
      </c>
      <c r="V2139" s="106">
        <v>14.5</v>
      </c>
      <c r="W2139" s="107">
        <f t="shared" si="464"/>
        <v>16.600000000000001</v>
      </c>
      <c r="X2139">
        <f t="shared" si="465"/>
        <v>11</v>
      </c>
      <c r="AG2139" s="93">
        <f t="shared" si="456"/>
        <v>31723</v>
      </c>
      <c r="AH2139" s="107">
        <f t="shared" si="457"/>
        <v>25.049999999999997</v>
      </c>
      <c r="AI2139" s="72">
        <f t="shared" si="458"/>
        <v>7</v>
      </c>
      <c r="AJ2139">
        <f t="shared" si="459"/>
        <v>11</v>
      </c>
      <c r="AK2139">
        <f t="shared" si="460"/>
        <v>1986</v>
      </c>
    </row>
    <row r="2140" spans="1:37" x14ac:dyDescent="0.2">
      <c r="A2140" t="s">
        <v>70</v>
      </c>
      <c r="B2140" s="93">
        <v>31723</v>
      </c>
      <c r="C2140">
        <v>0.1</v>
      </c>
      <c r="D2140">
        <v>-16</v>
      </c>
      <c r="E2140">
        <f t="shared" si="454"/>
        <v>-7.95</v>
      </c>
      <c r="F2140" s="106">
        <v>15.5</v>
      </c>
      <c r="G2140" s="107">
        <f t="shared" si="461"/>
        <v>23.45</v>
      </c>
      <c r="H2140">
        <f t="shared" si="462"/>
        <v>11</v>
      </c>
      <c r="I2140">
        <f t="shared" si="463"/>
        <v>1986</v>
      </c>
      <c r="Q2140" t="s">
        <v>72</v>
      </c>
      <c r="R2140" s="93">
        <v>31723</v>
      </c>
      <c r="S2140">
        <v>-8.3000000000000007</v>
      </c>
      <c r="T2140">
        <v>-16</v>
      </c>
      <c r="U2140">
        <f t="shared" si="455"/>
        <v>-12.15</v>
      </c>
      <c r="V2140" s="106">
        <v>14.5</v>
      </c>
      <c r="W2140" s="107">
        <f t="shared" si="464"/>
        <v>26.65</v>
      </c>
      <c r="X2140">
        <f t="shared" si="465"/>
        <v>11</v>
      </c>
      <c r="AG2140" s="93">
        <f t="shared" si="456"/>
        <v>31724</v>
      </c>
      <c r="AH2140" s="107">
        <f t="shared" si="457"/>
        <v>32.274999999999999</v>
      </c>
      <c r="AI2140" s="72">
        <f t="shared" si="458"/>
        <v>8</v>
      </c>
      <c r="AJ2140">
        <f t="shared" si="459"/>
        <v>11</v>
      </c>
      <c r="AK2140">
        <f t="shared" si="460"/>
        <v>1986</v>
      </c>
    </row>
    <row r="2141" spans="1:37" x14ac:dyDescent="0.2">
      <c r="A2141" t="s">
        <v>70</v>
      </c>
      <c r="B2141" s="93">
        <v>31724</v>
      </c>
      <c r="C2141">
        <v>-15</v>
      </c>
      <c r="D2141">
        <v>-19.7</v>
      </c>
      <c r="E2141">
        <f t="shared" si="454"/>
        <v>-17.350000000000001</v>
      </c>
      <c r="F2141" s="106">
        <v>15.5</v>
      </c>
      <c r="G2141" s="107">
        <f t="shared" si="461"/>
        <v>32.85</v>
      </c>
      <c r="H2141">
        <f t="shared" si="462"/>
        <v>11</v>
      </c>
      <c r="I2141">
        <f t="shared" si="463"/>
        <v>1986</v>
      </c>
      <c r="Q2141" t="s">
        <v>72</v>
      </c>
      <c r="R2141" s="93">
        <v>31724</v>
      </c>
      <c r="S2141">
        <v>-15.4</v>
      </c>
      <c r="T2141">
        <v>-19</v>
      </c>
      <c r="U2141">
        <f t="shared" si="455"/>
        <v>-17.2</v>
      </c>
      <c r="V2141" s="106">
        <v>14.5</v>
      </c>
      <c r="W2141" s="107">
        <f t="shared" si="464"/>
        <v>31.7</v>
      </c>
      <c r="X2141">
        <f t="shared" si="465"/>
        <v>11</v>
      </c>
      <c r="AG2141" s="93">
        <f t="shared" si="456"/>
        <v>31725</v>
      </c>
      <c r="AH2141" s="107">
        <f t="shared" si="457"/>
        <v>33.85</v>
      </c>
      <c r="AI2141" s="72">
        <f t="shared" si="458"/>
        <v>9</v>
      </c>
      <c r="AJ2141">
        <f t="shared" si="459"/>
        <v>11</v>
      </c>
      <c r="AK2141">
        <f t="shared" si="460"/>
        <v>1986</v>
      </c>
    </row>
    <row r="2142" spans="1:37" x14ac:dyDescent="0.2">
      <c r="A2142" t="s">
        <v>70</v>
      </c>
      <c r="B2142" s="93">
        <v>31725</v>
      </c>
      <c r="C2142">
        <v>-13.6</v>
      </c>
      <c r="D2142">
        <v>-21.6</v>
      </c>
      <c r="E2142">
        <f t="shared" si="454"/>
        <v>-17.600000000000001</v>
      </c>
      <c r="F2142" s="106">
        <v>15.5</v>
      </c>
      <c r="G2142" s="107">
        <f t="shared" si="461"/>
        <v>33.1</v>
      </c>
      <c r="H2142">
        <f t="shared" si="462"/>
        <v>11</v>
      </c>
      <c r="I2142">
        <f t="shared" si="463"/>
        <v>1986</v>
      </c>
      <c r="Q2142" t="s">
        <v>72</v>
      </c>
      <c r="R2142" s="93">
        <v>31725</v>
      </c>
      <c r="S2142">
        <v>-16</v>
      </c>
      <c r="T2142">
        <v>-24.2</v>
      </c>
      <c r="U2142">
        <f t="shared" si="455"/>
        <v>-20.100000000000001</v>
      </c>
      <c r="V2142" s="106">
        <v>14.5</v>
      </c>
      <c r="W2142" s="107">
        <f t="shared" si="464"/>
        <v>34.6</v>
      </c>
      <c r="X2142">
        <f t="shared" si="465"/>
        <v>11</v>
      </c>
      <c r="AG2142" s="93">
        <f t="shared" si="456"/>
        <v>31726</v>
      </c>
      <c r="AH2142" s="107">
        <f t="shared" si="457"/>
        <v>30.225000000000001</v>
      </c>
      <c r="AI2142" s="72">
        <f t="shared" si="458"/>
        <v>10</v>
      </c>
      <c r="AJ2142">
        <f t="shared" si="459"/>
        <v>11</v>
      </c>
      <c r="AK2142">
        <f t="shared" si="460"/>
        <v>1986</v>
      </c>
    </row>
    <row r="2143" spans="1:37" x14ac:dyDescent="0.2">
      <c r="A2143" t="s">
        <v>70</v>
      </c>
      <c r="B2143" s="93">
        <v>31726</v>
      </c>
      <c r="C2143">
        <v>-7.5</v>
      </c>
      <c r="D2143">
        <v>-19.2</v>
      </c>
      <c r="E2143">
        <f t="shared" si="454"/>
        <v>-13.35</v>
      </c>
      <c r="F2143" s="106">
        <v>15.5</v>
      </c>
      <c r="G2143" s="107">
        <f t="shared" si="461"/>
        <v>28.85</v>
      </c>
      <c r="H2143">
        <f t="shared" si="462"/>
        <v>11</v>
      </c>
      <c r="I2143">
        <f t="shared" si="463"/>
        <v>1986</v>
      </c>
      <c r="Q2143" t="s">
        <v>72</v>
      </c>
      <c r="R2143" s="93">
        <v>31726</v>
      </c>
      <c r="S2143">
        <v>-11.2</v>
      </c>
      <c r="T2143">
        <v>-23</v>
      </c>
      <c r="U2143">
        <f t="shared" si="455"/>
        <v>-17.100000000000001</v>
      </c>
      <c r="V2143" s="106">
        <v>14.5</v>
      </c>
      <c r="W2143" s="107">
        <f t="shared" si="464"/>
        <v>31.6</v>
      </c>
      <c r="X2143">
        <f t="shared" si="465"/>
        <v>11</v>
      </c>
      <c r="AG2143" s="93">
        <f t="shared" si="456"/>
        <v>31727</v>
      </c>
      <c r="AH2143" s="107">
        <f t="shared" si="457"/>
        <v>31.5</v>
      </c>
      <c r="AI2143" s="72">
        <f t="shared" si="458"/>
        <v>11</v>
      </c>
      <c r="AJ2143">
        <f t="shared" si="459"/>
        <v>11</v>
      </c>
      <c r="AK2143">
        <f t="shared" si="460"/>
        <v>1986</v>
      </c>
    </row>
    <row r="2144" spans="1:37" x14ac:dyDescent="0.2">
      <c r="A2144" t="s">
        <v>70</v>
      </c>
      <c r="B2144" s="93">
        <v>31727</v>
      </c>
      <c r="C2144">
        <v>-8.6</v>
      </c>
      <c r="D2144">
        <v>-20.8</v>
      </c>
      <c r="E2144">
        <f t="shared" si="454"/>
        <v>-14.7</v>
      </c>
      <c r="F2144" s="106">
        <v>15.5</v>
      </c>
      <c r="G2144" s="107">
        <f t="shared" si="461"/>
        <v>30.2</v>
      </c>
      <c r="H2144">
        <f t="shared" si="462"/>
        <v>11</v>
      </c>
      <c r="I2144">
        <f t="shared" si="463"/>
        <v>1986</v>
      </c>
      <c r="Q2144" t="s">
        <v>72</v>
      </c>
      <c r="R2144" s="93">
        <v>31727</v>
      </c>
      <c r="S2144">
        <v>-11.5</v>
      </c>
      <c r="T2144">
        <v>-25.1</v>
      </c>
      <c r="U2144">
        <f t="shared" si="455"/>
        <v>-18.3</v>
      </c>
      <c r="V2144" s="106">
        <v>14.5</v>
      </c>
      <c r="W2144" s="107">
        <f t="shared" si="464"/>
        <v>32.799999999999997</v>
      </c>
      <c r="X2144">
        <f t="shared" si="465"/>
        <v>11</v>
      </c>
      <c r="AG2144" s="93">
        <f t="shared" si="456"/>
        <v>31728</v>
      </c>
      <c r="AH2144" s="107">
        <f t="shared" si="457"/>
        <v>32.799999999999997</v>
      </c>
      <c r="AI2144" s="72">
        <f t="shared" si="458"/>
        <v>12</v>
      </c>
      <c r="AJ2144">
        <f t="shared" si="459"/>
        <v>11</v>
      </c>
      <c r="AK2144">
        <f t="shared" si="460"/>
        <v>1986</v>
      </c>
    </row>
    <row r="2145" spans="1:37" x14ac:dyDescent="0.2">
      <c r="A2145" t="s">
        <v>70</v>
      </c>
      <c r="B2145" s="93">
        <v>31728</v>
      </c>
      <c r="C2145">
        <v>-9.6999999999999993</v>
      </c>
      <c r="D2145">
        <v>-22</v>
      </c>
      <c r="E2145">
        <f t="shared" si="454"/>
        <v>-15.85</v>
      </c>
      <c r="F2145" s="106">
        <v>15.5</v>
      </c>
      <c r="G2145" s="107">
        <f t="shared" si="461"/>
        <v>31.35</v>
      </c>
      <c r="H2145">
        <f t="shared" si="462"/>
        <v>11</v>
      </c>
      <c r="I2145">
        <f t="shared" si="463"/>
        <v>1986</v>
      </c>
      <c r="Q2145" t="s">
        <v>72</v>
      </c>
      <c r="R2145" s="93">
        <v>31728</v>
      </c>
      <c r="S2145">
        <v>-12.6</v>
      </c>
      <c r="T2145">
        <v>-26.9</v>
      </c>
      <c r="U2145">
        <f t="shared" si="455"/>
        <v>-19.75</v>
      </c>
      <c r="V2145" s="106">
        <v>14.5</v>
      </c>
      <c r="W2145" s="107">
        <f t="shared" si="464"/>
        <v>34.25</v>
      </c>
      <c r="X2145">
        <f t="shared" si="465"/>
        <v>11</v>
      </c>
      <c r="AG2145" s="93">
        <f t="shared" si="456"/>
        <v>31729</v>
      </c>
      <c r="AH2145" s="107">
        <f t="shared" si="457"/>
        <v>21.65</v>
      </c>
      <c r="AI2145" s="72">
        <f t="shared" si="458"/>
        <v>13</v>
      </c>
      <c r="AJ2145">
        <f t="shared" si="459"/>
        <v>11</v>
      </c>
      <c r="AK2145">
        <f t="shared" si="460"/>
        <v>1986</v>
      </c>
    </row>
    <row r="2146" spans="1:37" x14ac:dyDescent="0.2">
      <c r="A2146" t="s">
        <v>70</v>
      </c>
      <c r="B2146" s="93">
        <v>31729</v>
      </c>
      <c r="C2146">
        <v>2.1</v>
      </c>
      <c r="D2146">
        <v>-10.199999999999999</v>
      </c>
      <c r="E2146">
        <f t="shared" si="454"/>
        <v>-4.05</v>
      </c>
      <c r="F2146" s="106">
        <v>15.5</v>
      </c>
      <c r="G2146" s="107">
        <f t="shared" si="461"/>
        <v>19.55</v>
      </c>
      <c r="H2146">
        <f t="shared" si="462"/>
        <v>11</v>
      </c>
      <c r="I2146">
        <f t="shared" si="463"/>
        <v>1986</v>
      </c>
      <c r="Q2146" t="s">
        <v>72</v>
      </c>
      <c r="R2146" s="93">
        <v>31729</v>
      </c>
      <c r="S2146">
        <v>-4</v>
      </c>
      <c r="T2146">
        <v>-14.5</v>
      </c>
      <c r="U2146">
        <f t="shared" si="455"/>
        <v>-9.25</v>
      </c>
      <c r="V2146" s="106">
        <v>14.5</v>
      </c>
      <c r="W2146" s="107">
        <f t="shared" si="464"/>
        <v>23.75</v>
      </c>
      <c r="X2146">
        <f t="shared" si="465"/>
        <v>11</v>
      </c>
      <c r="AG2146" s="93">
        <f t="shared" si="456"/>
        <v>31730</v>
      </c>
      <c r="AH2146" s="107">
        <f t="shared" si="457"/>
        <v>28.9</v>
      </c>
      <c r="AI2146" s="72">
        <f t="shared" si="458"/>
        <v>14</v>
      </c>
      <c r="AJ2146">
        <f t="shared" si="459"/>
        <v>11</v>
      </c>
      <c r="AK2146">
        <f t="shared" si="460"/>
        <v>1986</v>
      </c>
    </row>
    <row r="2147" spans="1:37" x14ac:dyDescent="0.2">
      <c r="A2147" t="s">
        <v>70</v>
      </c>
      <c r="B2147" s="93">
        <v>31730</v>
      </c>
      <c r="C2147">
        <v>-6.2</v>
      </c>
      <c r="D2147">
        <v>-16.3</v>
      </c>
      <c r="E2147">
        <f t="shared" si="454"/>
        <v>-11.25</v>
      </c>
      <c r="F2147" s="106">
        <v>15.5</v>
      </c>
      <c r="G2147" s="107">
        <f t="shared" si="461"/>
        <v>26.75</v>
      </c>
      <c r="H2147">
        <f t="shared" si="462"/>
        <v>11</v>
      </c>
      <c r="I2147">
        <f t="shared" si="463"/>
        <v>1986</v>
      </c>
      <c r="Q2147" t="s">
        <v>72</v>
      </c>
      <c r="R2147" s="93">
        <v>31730</v>
      </c>
      <c r="S2147">
        <v>-12</v>
      </c>
      <c r="T2147">
        <v>-21.1</v>
      </c>
      <c r="U2147">
        <f t="shared" si="455"/>
        <v>-16.55</v>
      </c>
      <c r="V2147" s="106">
        <v>14.5</v>
      </c>
      <c r="W2147" s="107">
        <f t="shared" si="464"/>
        <v>31.05</v>
      </c>
      <c r="X2147">
        <f t="shared" si="465"/>
        <v>11</v>
      </c>
      <c r="AG2147" s="93">
        <f t="shared" si="456"/>
        <v>31731</v>
      </c>
      <c r="AH2147" s="107">
        <f t="shared" si="457"/>
        <v>21.725000000000001</v>
      </c>
      <c r="AI2147" s="72">
        <f t="shared" si="458"/>
        <v>15</v>
      </c>
      <c r="AJ2147">
        <f t="shared" si="459"/>
        <v>11</v>
      </c>
      <c r="AK2147">
        <f t="shared" si="460"/>
        <v>1986</v>
      </c>
    </row>
    <row r="2148" spans="1:37" x14ac:dyDescent="0.2">
      <c r="A2148" t="s">
        <v>70</v>
      </c>
      <c r="B2148" s="93">
        <v>31731</v>
      </c>
      <c r="C2148">
        <v>3.8</v>
      </c>
      <c r="D2148">
        <v>-15.7</v>
      </c>
      <c r="E2148">
        <f t="shared" si="454"/>
        <v>-5.9499999999999993</v>
      </c>
      <c r="F2148" s="106">
        <v>15.5</v>
      </c>
      <c r="G2148" s="107">
        <f t="shared" si="461"/>
        <v>21.45</v>
      </c>
      <c r="H2148">
        <f t="shared" si="462"/>
        <v>11</v>
      </c>
      <c r="I2148">
        <f t="shared" si="463"/>
        <v>1986</v>
      </c>
      <c r="Q2148" t="s">
        <v>72</v>
      </c>
      <c r="R2148" s="93">
        <v>31731</v>
      </c>
      <c r="S2148">
        <v>0.3</v>
      </c>
      <c r="T2148">
        <v>-15.3</v>
      </c>
      <c r="U2148">
        <f t="shared" si="455"/>
        <v>-7.5</v>
      </c>
      <c r="V2148" s="106">
        <v>14.5</v>
      </c>
      <c r="W2148" s="107">
        <f t="shared" si="464"/>
        <v>22</v>
      </c>
      <c r="X2148">
        <f t="shared" si="465"/>
        <v>11</v>
      </c>
      <c r="AG2148" s="93">
        <f t="shared" si="456"/>
        <v>31732</v>
      </c>
      <c r="AH2148" s="107">
        <f t="shared" si="457"/>
        <v>23.524999999999999</v>
      </c>
      <c r="AI2148" s="72">
        <f t="shared" si="458"/>
        <v>16</v>
      </c>
      <c r="AJ2148">
        <f t="shared" si="459"/>
        <v>11</v>
      </c>
      <c r="AK2148">
        <f t="shared" si="460"/>
        <v>1986</v>
      </c>
    </row>
    <row r="2149" spans="1:37" x14ac:dyDescent="0.2">
      <c r="A2149" t="s">
        <v>70</v>
      </c>
      <c r="B2149" s="93">
        <v>31732</v>
      </c>
      <c r="C2149">
        <v>0.6</v>
      </c>
      <c r="D2149">
        <v>-11.5</v>
      </c>
      <c r="E2149">
        <f t="shared" si="454"/>
        <v>-5.45</v>
      </c>
      <c r="F2149" s="106">
        <v>15.5</v>
      </c>
      <c r="G2149" s="107">
        <f t="shared" si="461"/>
        <v>20.95</v>
      </c>
      <c r="H2149">
        <f t="shared" si="462"/>
        <v>11</v>
      </c>
      <c r="I2149">
        <f t="shared" si="463"/>
        <v>1986</v>
      </c>
      <c r="Q2149" t="s">
        <v>72</v>
      </c>
      <c r="R2149" s="93">
        <v>31732</v>
      </c>
      <c r="S2149">
        <v>-2.7</v>
      </c>
      <c r="T2149">
        <v>-20.5</v>
      </c>
      <c r="U2149">
        <f t="shared" si="455"/>
        <v>-11.6</v>
      </c>
      <c r="V2149" s="106">
        <v>14.5</v>
      </c>
      <c r="W2149" s="107">
        <f t="shared" si="464"/>
        <v>26.1</v>
      </c>
      <c r="X2149">
        <f t="shared" si="465"/>
        <v>11</v>
      </c>
      <c r="AG2149" s="93">
        <f t="shared" si="456"/>
        <v>31733</v>
      </c>
      <c r="AH2149" s="107">
        <f t="shared" si="457"/>
        <v>30.200000000000003</v>
      </c>
      <c r="AI2149" s="72">
        <f t="shared" si="458"/>
        <v>17</v>
      </c>
      <c r="AJ2149">
        <f t="shared" si="459"/>
        <v>11</v>
      </c>
      <c r="AK2149">
        <f t="shared" si="460"/>
        <v>1986</v>
      </c>
    </row>
    <row r="2150" spans="1:37" x14ac:dyDescent="0.2">
      <c r="A2150" t="s">
        <v>70</v>
      </c>
      <c r="B2150" s="93">
        <v>31733</v>
      </c>
      <c r="C2150">
        <v>-8.5</v>
      </c>
      <c r="D2150">
        <v>-15.6</v>
      </c>
      <c r="E2150">
        <f t="shared" si="454"/>
        <v>-12.05</v>
      </c>
      <c r="F2150" s="106">
        <v>15.5</v>
      </c>
      <c r="G2150" s="107">
        <f t="shared" si="461"/>
        <v>27.55</v>
      </c>
      <c r="H2150">
        <f t="shared" si="462"/>
        <v>11</v>
      </c>
      <c r="I2150">
        <f t="shared" si="463"/>
        <v>1986</v>
      </c>
      <c r="Q2150" t="s">
        <v>72</v>
      </c>
      <c r="R2150" s="93">
        <v>31733</v>
      </c>
      <c r="S2150">
        <v>-14.7</v>
      </c>
      <c r="T2150">
        <v>-22</v>
      </c>
      <c r="U2150">
        <f t="shared" si="455"/>
        <v>-18.350000000000001</v>
      </c>
      <c r="V2150" s="106">
        <v>14.5</v>
      </c>
      <c r="W2150" s="107">
        <f t="shared" si="464"/>
        <v>32.85</v>
      </c>
      <c r="X2150">
        <f t="shared" si="465"/>
        <v>11</v>
      </c>
      <c r="AG2150" s="93">
        <f t="shared" si="456"/>
        <v>31734</v>
      </c>
      <c r="AH2150" s="107">
        <f t="shared" si="457"/>
        <v>32.950000000000003</v>
      </c>
      <c r="AI2150" s="72">
        <f t="shared" si="458"/>
        <v>18</v>
      </c>
      <c r="AJ2150">
        <f t="shared" si="459"/>
        <v>11</v>
      </c>
      <c r="AK2150">
        <f t="shared" si="460"/>
        <v>1986</v>
      </c>
    </row>
    <row r="2151" spans="1:37" x14ac:dyDescent="0.2">
      <c r="A2151" t="s">
        <v>70</v>
      </c>
      <c r="B2151" s="93">
        <v>31734</v>
      </c>
      <c r="C2151">
        <v>-13.8</v>
      </c>
      <c r="D2151">
        <v>-20.5</v>
      </c>
      <c r="E2151">
        <f t="shared" si="454"/>
        <v>-17.149999999999999</v>
      </c>
      <c r="F2151" s="106">
        <v>15.5</v>
      </c>
      <c r="G2151" s="107">
        <f t="shared" si="461"/>
        <v>32.65</v>
      </c>
      <c r="H2151">
        <f t="shared" si="462"/>
        <v>11</v>
      </c>
      <c r="I2151">
        <f t="shared" si="463"/>
        <v>1986</v>
      </c>
      <c r="Q2151" t="s">
        <v>72</v>
      </c>
      <c r="R2151" s="93">
        <v>31734</v>
      </c>
      <c r="S2151">
        <v>-16.600000000000001</v>
      </c>
      <c r="T2151">
        <v>-20.9</v>
      </c>
      <c r="U2151">
        <f t="shared" si="455"/>
        <v>-18.75</v>
      </c>
      <c r="V2151" s="106">
        <v>14.5</v>
      </c>
      <c r="W2151" s="107">
        <f t="shared" si="464"/>
        <v>33.25</v>
      </c>
      <c r="X2151">
        <f t="shared" si="465"/>
        <v>11</v>
      </c>
      <c r="AG2151" s="93">
        <f t="shared" si="456"/>
        <v>31735</v>
      </c>
      <c r="AH2151" s="107">
        <f t="shared" si="457"/>
        <v>33.275000000000006</v>
      </c>
      <c r="AI2151" s="72">
        <f t="shared" si="458"/>
        <v>19</v>
      </c>
      <c r="AJ2151">
        <f t="shared" si="459"/>
        <v>11</v>
      </c>
      <c r="AK2151">
        <f t="shared" si="460"/>
        <v>1986</v>
      </c>
    </row>
    <row r="2152" spans="1:37" x14ac:dyDescent="0.2">
      <c r="A2152" t="s">
        <v>70</v>
      </c>
      <c r="B2152" s="93">
        <v>31735</v>
      </c>
      <c r="C2152">
        <v>-14.7</v>
      </c>
      <c r="D2152">
        <v>-19.5</v>
      </c>
      <c r="E2152">
        <f t="shared" si="454"/>
        <v>-17.100000000000001</v>
      </c>
      <c r="F2152" s="106">
        <v>15.5</v>
      </c>
      <c r="G2152" s="107">
        <f t="shared" si="461"/>
        <v>32.6</v>
      </c>
      <c r="H2152">
        <f t="shared" si="462"/>
        <v>11</v>
      </c>
      <c r="I2152">
        <f t="shared" si="463"/>
        <v>1986</v>
      </c>
      <c r="Q2152" t="s">
        <v>72</v>
      </c>
      <c r="R2152" s="93">
        <v>31735</v>
      </c>
      <c r="S2152">
        <v>-15.5</v>
      </c>
      <c r="T2152">
        <v>-23.4</v>
      </c>
      <c r="U2152">
        <f t="shared" si="455"/>
        <v>-19.45</v>
      </c>
      <c r="V2152" s="106">
        <v>14.5</v>
      </c>
      <c r="W2152" s="107">
        <f t="shared" si="464"/>
        <v>33.950000000000003</v>
      </c>
      <c r="X2152">
        <f t="shared" si="465"/>
        <v>11</v>
      </c>
      <c r="AG2152" s="93">
        <f t="shared" si="456"/>
        <v>31736</v>
      </c>
      <c r="AH2152" s="107">
        <f t="shared" si="457"/>
        <v>24.7</v>
      </c>
      <c r="AI2152" s="72">
        <f t="shared" si="458"/>
        <v>20</v>
      </c>
      <c r="AJ2152">
        <f t="shared" si="459"/>
        <v>11</v>
      </c>
      <c r="AK2152">
        <f t="shared" si="460"/>
        <v>1986</v>
      </c>
    </row>
    <row r="2153" spans="1:37" x14ac:dyDescent="0.2">
      <c r="A2153" t="s">
        <v>70</v>
      </c>
      <c r="B2153" s="93">
        <v>31736</v>
      </c>
      <c r="C2153">
        <v>8.3000000000000007</v>
      </c>
      <c r="D2153">
        <v>-17.399999999999999</v>
      </c>
      <c r="E2153">
        <f t="shared" si="454"/>
        <v>-4.5499999999999989</v>
      </c>
      <c r="F2153" s="106">
        <v>15.5</v>
      </c>
      <c r="G2153" s="107">
        <f t="shared" si="461"/>
        <v>20.049999999999997</v>
      </c>
      <c r="H2153">
        <f t="shared" si="462"/>
        <v>11</v>
      </c>
      <c r="I2153">
        <f t="shared" si="463"/>
        <v>1986</v>
      </c>
      <c r="Q2153" t="s">
        <v>72</v>
      </c>
      <c r="R2153" s="93">
        <v>31736</v>
      </c>
      <c r="S2153">
        <v>-10.8</v>
      </c>
      <c r="T2153">
        <v>-18.899999999999999</v>
      </c>
      <c r="U2153">
        <f t="shared" si="455"/>
        <v>-14.85</v>
      </c>
      <c r="V2153" s="106">
        <v>14.5</v>
      </c>
      <c r="W2153" s="107">
        <f t="shared" si="464"/>
        <v>29.35</v>
      </c>
      <c r="X2153">
        <f t="shared" si="465"/>
        <v>11</v>
      </c>
      <c r="AG2153" s="93">
        <f t="shared" si="456"/>
        <v>31737</v>
      </c>
      <c r="AH2153" s="107">
        <f t="shared" si="457"/>
        <v>20.125</v>
      </c>
      <c r="AI2153" s="72">
        <f t="shared" si="458"/>
        <v>21</v>
      </c>
      <c r="AJ2153">
        <f t="shared" si="459"/>
        <v>11</v>
      </c>
      <c r="AK2153">
        <f t="shared" si="460"/>
        <v>1986</v>
      </c>
    </row>
    <row r="2154" spans="1:37" x14ac:dyDescent="0.2">
      <c r="A2154" t="s">
        <v>70</v>
      </c>
      <c r="B2154" s="93">
        <v>31737</v>
      </c>
      <c r="C2154">
        <v>4.5</v>
      </c>
      <c r="D2154">
        <v>-10.1</v>
      </c>
      <c r="E2154">
        <f t="shared" si="454"/>
        <v>-2.8</v>
      </c>
      <c r="F2154" s="106">
        <v>15.5</v>
      </c>
      <c r="G2154" s="107">
        <f t="shared" si="461"/>
        <v>18.3</v>
      </c>
      <c r="H2154">
        <f t="shared" si="462"/>
        <v>11</v>
      </c>
      <c r="I2154">
        <f t="shared" si="463"/>
        <v>1986</v>
      </c>
      <c r="Q2154" t="s">
        <v>72</v>
      </c>
      <c r="R2154" s="93">
        <v>31737</v>
      </c>
      <c r="S2154">
        <v>2.1</v>
      </c>
      <c r="T2154">
        <v>-17</v>
      </c>
      <c r="U2154">
        <f t="shared" si="455"/>
        <v>-7.45</v>
      </c>
      <c r="V2154" s="106">
        <v>14.5</v>
      </c>
      <c r="W2154" s="107">
        <f t="shared" si="464"/>
        <v>21.95</v>
      </c>
      <c r="X2154">
        <f t="shared" si="465"/>
        <v>11</v>
      </c>
      <c r="AG2154" s="93">
        <f t="shared" si="456"/>
        <v>31738</v>
      </c>
      <c r="AH2154" s="107">
        <f t="shared" si="457"/>
        <v>25.549999999999997</v>
      </c>
      <c r="AI2154" s="72">
        <f t="shared" si="458"/>
        <v>22</v>
      </c>
      <c r="AJ2154">
        <f t="shared" si="459"/>
        <v>11</v>
      </c>
      <c r="AK2154">
        <f t="shared" si="460"/>
        <v>1986</v>
      </c>
    </row>
    <row r="2155" spans="1:37" x14ac:dyDescent="0.2">
      <c r="A2155" t="s">
        <v>70</v>
      </c>
      <c r="B2155" s="93">
        <v>31738</v>
      </c>
      <c r="C2155">
        <v>-0.1</v>
      </c>
      <c r="D2155">
        <v>-12.8</v>
      </c>
      <c r="E2155">
        <f t="shared" si="454"/>
        <v>-6.45</v>
      </c>
      <c r="F2155" s="106">
        <v>15.5</v>
      </c>
      <c r="G2155" s="107">
        <f t="shared" si="461"/>
        <v>21.95</v>
      </c>
      <c r="H2155">
        <f t="shared" si="462"/>
        <v>11</v>
      </c>
      <c r="I2155">
        <f t="shared" si="463"/>
        <v>1986</v>
      </c>
      <c r="Q2155" t="s">
        <v>72</v>
      </c>
      <c r="R2155" s="93">
        <v>31738</v>
      </c>
      <c r="S2155">
        <v>-7.6</v>
      </c>
      <c r="T2155">
        <v>-21.7</v>
      </c>
      <c r="U2155">
        <f t="shared" si="455"/>
        <v>-14.649999999999999</v>
      </c>
      <c r="V2155" s="106">
        <v>14.5</v>
      </c>
      <c r="W2155" s="107">
        <f t="shared" si="464"/>
        <v>29.15</v>
      </c>
      <c r="X2155">
        <f t="shared" si="465"/>
        <v>11</v>
      </c>
      <c r="AG2155" s="93">
        <f t="shared" si="456"/>
        <v>31739</v>
      </c>
      <c r="AH2155" s="107">
        <f t="shared" si="457"/>
        <v>15.574999999999999</v>
      </c>
      <c r="AI2155" s="72">
        <f t="shared" si="458"/>
        <v>23</v>
      </c>
      <c r="AJ2155">
        <f t="shared" si="459"/>
        <v>11</v>
      </c>
      <c r="AK2155">
        <f t="shared" si="460"/>
        <v>1986</v>
      </c>
    </row>
    <row r="2156" spans="1:37" x14ac:dyDescent="0.2">
      <c r="A2156" t="s">
        <v>70</v>
      </c>
      <c r="B2156" s="93">
        <v>31739</v>
      </c>
      <c r="C2156">
        <v>9.6</v>
      </c>
      <c r="D2156">
        <v>-7</v>
      </c>
      <c r="E2156">
        <f t="shared" si="454"/>
        <v>1.2999999999999998</v>
      </c>
      <c r="F2156" s="106">
        <v>15.5</v>
      </c>
      <c r="G2156" s="107">
        <f t="shared" si="461"/>
        <v>14.2</v>
      </c>
      <c r="H2156">
        <f t="shared" si="462"/>
        <v>11</v>
      </c>
      <c r="I2156">
        <f t="shared" si="463"/>
        <v>1986</v>
      </c>
      <c r="Q2156" t="s">
        <v>72</v>
      </c>
      <c r="R2156" s="93">
        <v>31739</v>
      </c>
      <c r="S2156">
        <v>6.9</v>
      </c>
      <c r="T2156">
        <v>-11.8</v>
      </c>
      <c r="U2156">
        <f t="shared" si="455"/>
        <v>-2.4500000000000002</v>
      </c>
      <c r="V2156" s="106">
        <v>14.5</v>
      </c>
      <c r="W2156" s="107">
        <f t="shared" si="464"/>
        <v>16.95</v>
      </c>
      <c r="X2156">
        <f t="shared" si="465"/>
        <v>11</v>
      </c>
      <c r="AG2156" s="93">
        <f t="shared" si="456"/>
        <v>31740</v>
      </c>
      <c r="AH2156" s="107">
        <f t="shared" si="457"/>
        <v>13.925000000000001</v>
      </c>
      <c r="AI2156" s="72">
        <f t="shared" si="458"/>
        <v>24</v>
      </c>
      <c r="AJ2156">
        <f t="shared" si="459"/>
        <v>11</v>
      </c>
      <c r="AK2156">
        <f t="shared" si="460"/>
        <v>1986</v>
      </c>
    </row>
    <row r="2157" spans="1:37" x14ac:dyDescent="0.2">
      <c r="A2157" t="s">
        <v>70</v>
      </c>
      <c r="B2157" s="93">
        <v>31740</v>
      </c>
      <c r="C2157">
        <v>7</v>
      </c>
      <c r="D2157">
        <v>-3</v>
      </c>
      <c r="E2157">
        <f t="shared" si="454"/>
        <v>2</v>
      </c>
      <c r="F2157" s="106">
        <v>15.5</v>
      </c>
      <c r="G2157" s="107">
        <f t="shared" si="461"/>
        <v>13.5</v>
      </c>
      <c r="H2157">
        <f t="shared" si="462"/>
        <v>11</v>
      </c>
      <c r="I2157">
        <f t="shared" si="463"/>
        <v>1986</v>
      </c>
      <c r="Q2157" t="s">
        <v>72</v>
      </c>
      <c r="R2157" s="93">
        <v>31740</v>
      </c>
      <c r="S2157">
        <v>4.8</v>
      </c>
      <c r="T2157">
        <v>-4.5</v>
      </c>
      <c r="U2157">
        <f t="shared" si="455"/>
        <v>0.14999999999999991</v>
      </c>
      <c r="V2157" s="106">
        <v>14.5</v>
      </c>
      <c r="W2157" s="107">
        <f t="shared" si="464"/>
        <v>14.35</v>
      </c>
      <c r="X2157">
        <f t="shared" si="465"/>
        <v>11</v>
      </c>
      <c r="AG2157" s="93">
        <f t="shared" si="456"/>
        <v>31741</v>
      </c>
      <c r="AH2157" s="107">
        <f t="shared" si="457"/>
        <v>17.5</v>
      </c>
      <c r="AI2157" s="72">
        <f t="shared" si="458"/>
        <v>25</v>
      </c>
      <c r="AJ2157">
        <f t="shared" si="459"/>
        <v>11</v>
      </c>
      <c r="AK2157">
        <f t="shared" si="460"/>
        <v>1986</v>
      </c>
    </row>
    <row r="2158" spans="1:37" x14ac:dyDescent="0.2">
      <c r="A2158" t="s">
        <v>70</v>
      </c>
      <c r="B2158" s="93">
        <v>31741</v>
      </c>
      <c r="C2158">
        <v>4.9000000000000004</v>
      </c>
      <c r="D2158">
        <v>-5.4</v>
      </c>
      <c r="E2158">
        <f t="shared" si="454"/>
        <v>-0.25</v>
      </c>
      <c r="F2158" s="106">
        <v>15.5</v>
      </c>
      <c r="G2158" s="107">
        <f t="shared" si="461"/>
        <v>15.75</v>
      </c>
      <c r="H2158">
        <f t="shared" si="462"/>
        <v>11</v>
      </c>
      <c r="I2158">
        <f t="shared" si="463"/>
        <v>1986</v>
      </c>
      <c r="Q2158" t="s">
        <v>72</v>
      </c>
      <c r="R2158" s="93">
        <v>31741</v>
      </c>
      <c r="S2158">
        <v>1</v>
      </c>
      <c r="T2158">
        <v>-10.5</v>
      </c>
      <c r="U2158">
        <f t="shared" si="455"/>
        <v>-4.75</v>
      </c>
      <c r="V2158" s="106">
        <v>14.5</v>
      </c>
      <c r="W2158" s="107">
        <f t="shared" si="464"/>
        <v>19.25</v>
      </c>
      <c r="X2158">
        <f t="shared" si="465"/>
        <v>11</v>
      </c>
      <c r="AG2158" s="93">
        <f t="shared" si="456"/>
        <v>31742</v>
      </c>
      <c r="AH2158" s="107">
        <f t="shared" si="457"/>
        <v>13.75</v>
      </c>
      <c r="AI2158" s="72">
        <f t="shared" si="458"/>
        <v>26</v>
      </c>
      <c r="AJ2158">
        <f t="shared" si="459"/>
        <v>11</v>
      </c>
      <c r="AK2158">
        <f t="shared" si="460"/>
        <v>1986</v>
      </c>
    </row>
    <row r="2159" spans="1:37" x14ac:dyDescent="0.2">
      <c r="A2159" t="s">
        <v>70</v>
      </c>
      <c r="B2159" s="93">
        <v>31742</v>
      </c>
      <c r="C2159">
        <v>6.2</v>
      </c>
      <c r="D2159">
        <v>-3.1</v>
      </c>
      <c r="E2159">
        <f t="shared" si="454"/>
        <v>1.55</v>
      </c>
      <c r="F2159" s="106">
        <v>15.5</v>
      </c>
      <c r="G2159" s="107">
        <f t="shared" si="461"/>
        <v>13.95</v>
      </c>
      <c r="H2159">
        <f t="shared" si="462"/>
        <v>11</v>
      </c>
      <c r="I2159">
        <f t="shared" si="463"/>
        <v>1986</v>
      </c>
      <c r="Q2159" t="s">
        <v>72</v>
      </c>
      <c r="R2159" s="93">
        <v>31742</v>
      </c>
      <c r="S2159">
        <v>5</v>
      </c>
      <c r="T2159">
        <v>-3.1</v>
      </c>
      <c r="U2159">
        <f t="shared" si="455"/>
        <v>0.95</v>
      </c>
      <c r="V2159" s="106">
        <v>14.5</v>
      </c>
      <c r="W2159" s="107">
        <f t="shared" si="464"/>
        <v>13.55</v>
      </c>
      <c r="X2159">
        <f t="shared" si="465"/>
        <v>11</v>
      </c>
      <c r="AG2159" s="93">
        <f t="shared" si="456"/>
        <v>31743</v>
      </c>
      <c r="AH2159" s="107">
        <f t="shared" si="457"/>
        <v>18.925000000000001</v>
      </c>
      <c r="AI2159" s="72">
        <f t="shared" si="458"/>
        <v>27</v>
      </c>
      <c r="AJ2159">
        <f t="shared" si="459"/>
        <v>11</v>
      </c>
      <c r="AK2159">
        <f t="shared" si="460"/>
        <v>1986</v>
      </c>
    </row>
    <row r="2160" spans="1:37" x14ac:dyDescent="0.2">
      <c r="A2160" t="s">
        <v>70</v>
      </c>
      <c r="B2160" s="93">
        <v>31743</v>
      </c>
      <c r="C2160">
        <v>4.9000000000000004</v>
      </c>
      <c r="D2160">
        <v>-6.5</v>
      </c>
      <c r="E2160">
        <f t="shared" si="454"/>
        <v>-0.79999999999999982</v>
      </c>
      <c r="F2160" s="106">
        <v>15.5</v>
      </c>
      <c r="G2160" s="107">
        <f t="shared" si="461"/>
        <v>16.3</v>
      </c>
      <c r="H2160">
        <f t="shared" si="462"/>
        <v>11</v>
      </c>
      <c r="I2160">
        <f t="shared" si="463"/>
        <v>1986</v>
      </c>
      <c r="Q2160" t="s">
        <v>72</v>
      </c>
      <c r="R2160" s="93">
        <v>31743</v>
      </c>
      <c r="S2160">
        <v>-1.3</v>
      </c>
      <c r="T2160">
        <v>-12.8</v>
      </c>
      <c r="U2160">
        <f t="shared" si="455"/>
        <v>-7.0500000000000007</v>
      </c>
      <c r="V2160" s="106">
        <v>14.5</v>
      </c>
      <c r="W2160" s="107">
        <f t="shared" si="464"/>
        <v>21.55</v>
      </c>
      <c r="X2160">
        <f t="shared" si="465"/>
        <v>11</v>
      </c>
      <c r="AG2160" s="93">
        <f t="shared" si="456"/>
        <v>31744</v>
      </c>
      <c r="AH2160" s="107">
        <f t="shared" si="457"/>
        <v>20.774999999999999</v>
      </c>
      <c r="AI2160" s="72">
        <f t="shared" si="458"/>
        <v>28</v>
      </c>
      <c r="AJ2160">
        <f t="shared" si="459"/>
        <v>11</v>
      </c>
      <c r="AK2160">
        <f t="shared" si="460"/>
        <v>1986</v>
      </c>
    </row>
    <row r="2161" spans="1:37" x14ac:dyDescent="0.2">
      <c r="A2161" t="s">
        <v>70</v>
      </c>
      <c r="B2161" s="93">
        <v>31744</v>
      </c>
      <c r="C2161">
        <v>2.8</v>
      </c>
      <c r="D2161">
        <v>-10.8</v>
      </c>
      <c r="E2161">
        <f t="shared" si="454"/>
        <v>-4</v>
      </c>
      <c r="F2161" s="106">
        <v>15.5</v>
      </c>
      <c r="G2161" s="107">
        <f t="shared" si="461"/>
        <v>19.5</v>
      </c>
      <c r="H2161">
        <f t="shared" si="462"/>
        <v>11</v>
      </c>
      <c r="I2161">
        <f t="shared" si="463"/>
        <v>1986</v>
      </c>
      <c r="Q2161" t="s">
        <v>72</v>
      </c>
      <c r="R2161" s="93">
        <v>31744</v>
      </c>
      <c r="S2161">
        <v>0.7</v>
      </c>
      <c r="T2161">
        <v>-15.8</v>
      </c>
      <c r="U2161">
        <f t="shared" si="455"/>
        <v>-7.5500000000000007</v>
      </c>
      <c r="V2161" s="106">
        <v>14.5</v>
      </c>
      <c r="W2161" s="107">
        <f t="shared" si="464"/>
        <v>22.05</v>
      </c>
      <c r="X2161">
        <f t="shared" si="465"/>
        <v>11</v>
      </c>
      <c r="AG2161" s="93">
        <f t="shared" si="456"/>
        <v>31745</v>
      </c>
      <c r="AH2161" s="107">
        <f t="shared" si="457"/>
        <v>23.25</v>
      </c>
      <c r="AI2161" s="72">
        <f t="shared" si="458"/>
        <v>29</v>
      </c>
      <c r="AJ2161">
        <f t="shared" si="459"/>
        <v>11</v>
      </c>
      <c r="AK2161">
        <f t="shared" si="460"/>
        <v>1986</v>
      </c>
    </row>
    <row r="2162" spans="1:37" x14ac:dyDescent="0.2">
      <c r="A2162" t="s">
        <v>70</v>
      </c>
      <c r="B2162" s="93">
        <v>31745</v>
      </c>
      <c r="C2162">
        <v>0.8</v>
      </c>
      <c r="D2162">
        <v>-12.9</v>
      </c>
      <c r="E2162">
        <f t="shared" si="454"/>
        <v>-6.05</v>
      </c>
      <c r="F2162" s="106">
        <v>15.5</v>
      </c>
      <c r="G2162" s="107">
        <f t="shared" si="461"/>
        <v>21.55</v>
      </c>
      <c r="H2162">
        <f t="shared" si="462"/>
        <v>11</v>
      </c>
      <c r="I2162">
        <f t="shared" si="463"/>
        <v>1986</v>
      </c>
      <c r="Q2162" t="s">
        <v>72</v>
      </c>
      <c r="R2162" s="93">
        <v>31745</v>
      </c>
      <c r="S2162">
        <v>-6.3</v>
      </c>
      <c r="T2162">
        <v>-14.6</v>
      </c>
      <c r="U2162">
        <f t="shared" si="455"/>
        <v>-10.45</v>
      </c>
      <c r="V2162" s="106">
        <v>14.5</v>
      </c>
      <c r="W2162" s="107">
        <f t="shared" si="464"/>
        <v>24.95</v>
      </c>
      <c r="X2162">
        <f t="shared" si="465"/>
        <v>11</v>
      </c>
      <c r="AG2162" s="93">
        <f t="shared" si="456"/>
        <v>31746</v>
      </c>
      <c r="AH2162" s="107">
        <f t="shared" si="457"/>
        <v>19</v>
      </c>
      <c r="AI2162" s="72">
        <f t="shared" si="458"/>
        <v>30</v>
      </c>
      <c r="AJ2162">
        <f t="shared" si="459"/>
        <v>11</v>
      </c>
      <c r="AK2162">
        <f t="shared" si="460"/>
        <v>1986</v>
      </c>
    </row>
    <row r="2163" spans="1:37" x14ac:dyDescent="0.2">
      <c r="A2163" t="s">
        <v>70</v>
      </c>
      <c r="B2163" s="93">
        <v>31746</v>
      </c>
      <c r="C2163">
        <v>7.2</v>
      </c>
      <c r="D2163">
        <v>-11.6</v>
      </c>
      <c r="E2163">
        <f t="shared" si="454"/>
        <v>-2.1999999999999997</v>
      </c>
      <c r="F2163" s="106">
        <v>15.5</v>
      </c>
      <c r="G2163" s="107">
        <f t="shared" si="461"/>
        <v>17.7</v>
      </c>
      <c r="H2163">
        <f t="shared" si="462"/>
        <v>11</v>
      </c>
      <c r="I2163">
        <f t="shared" si="463"/>
        <v>1986</v>
      </c>
      <c r="Q2163" t="s">
        <v>72</v>
      </c>
      <c r="R2163" s="93">
        <v>31746</v>
      </c>
      <c r="S2163">
        <v>-1</v>
      </c>
      <c r="T2163">
        <v>-10.6</v>
      </c>
      <c r="U2163">
        <f t="shared" si="455"/>
        <v>-5.8</v>
      </c>
      <c r="V2163" s="106">
        <v>14.5</v>
      </c>
      <c r="W2163" s="107">
        <f t="shared" si="464"/>
        <v>20.3</v>
      </c>
      <c r="X2163">
        <f t="shared" si="465"/>
        <v>11</v>
      </c>
      <c r="AG2163" s="93">
        <f t="shared" si="456"/>
        <v>31747</v>
      </c>
      <c r="AH2163" s="107">
        <f t="shared" si="457"/>
        <v>17.825000000000003</v>
      </c>
      <c r="AI2163" s="72">
        <f t="shared" si="458"/>
        <v>1</v>
      </c>
      <c r="AJ2163">
        <f t="shared" si="459"/>
        <v>12</v>
      </c>
      <c r="AK2163">
        <f t="shared" si="460"/>
        <v>1986</v>
      </c>
    </row>
    <row r="2164" spans="1:37" x14ac:dyDescent="0.2">
      <c r="A2164" t="s">
        <v>70</v>
      </c>
      <c r="B2164" s="93">
        <v>31747</v>
      </c>
      <c r="C2164">
        <v>6.2</v>
      </c>
      <c r="D2164">
        <v>-4.8</v>
      </c>
      <c r="E2164">
        <f t="shared" si="454"/>
        <v>0.70000000000000018</v>
      </c>
      <c r="F2164" s="106">
        <v>15.5</v>
      </c>
      <c r="G2164" s="107">
        <f t="shared" si="461"/>
        <v>14.8</v>
      </c>
      <c r="H2164">
        <f t="shared" si="462"/>
        <v>12</v>
      </c>
      <c r="I2164">
        <f t="shared" si="463"/>
        <v>1986</v>
      </c>
      <c r="Q2164" t="s">
        <v>72</v>
      </c>
      <c r="R2164" s="93">
        <v>31747</v>
      </c>
      <c r="S2164">
        <v>-0.4</v>
      </c>
      <c r="T2164">
        <v>-12.3</v>
      </c>
      <c r="U2164">
        <f t="shared" si="455"/>
        <v>-6.3500000000000005</v>
      </c>
      <c r="V2164" s="106">
        <v>14.5</v>
      </c>
      <c r="W2164" s="107">
        <f t="shared" si="464"/>
        <v>20.85</v>
      </c>
      <c r="X2164">
        <f t="shared" si="465"/>
        <v>12</v>
      </c>
      <c r="AG2164" s="93">
        <f t="shared" si="456"/>
        <v>31748</v>
      </c>
      <c r="AH2164" s="107">
        <f t="shared" si="457"/>
        <v>24</v>
      </c>
      <c r="AI2164" s="72">
        <f t="shared" si="458"/>
        <v>2</v>
      </c>
      <c r="AJ2164">
        <f t="shared" si="459"/>
        <v>12</v>
      </c>
      <c r="AK2164">
        <f t="shared" si="460"/>
        <v>1986</v>
      </c>
    </row>
    <row r="2165" spans="1:37" x14ac:dyDescent="0.2">
      <c r="A2165" t="s">
        <v>70</v>
      </c>
      <c r="B2165" s="93">
        <v>31748</v>
      </c>
      <c r="C2165">
        <v>-2.2000000000000002</v>
      </c>
      <c r="D2165">
        <v>-10.8</v>
      </c>
      <c r="E2165">
        <f t="shared" si="454"/>
        <v>-6.5</v>
      </c>
      <c r="F2165" s="106">
        <v>15.5</v>
      </c>
      <c r="G2165" s="107">
        <f t="shared" si="461"/>
        <v>22</v>
      </c>
      <c r="H2165">
        <f t="shared" si="462"/>
        <v>12</v>
      </c>
      <c r="I2165">
        <f t="shared" si="463"/>
        <v>1986</v>
      </c>
      <c r="Q2165" t="s">
        <v>72</v>
      </c>
      <c r="R2165" s="93">
        <v>31748</v>
      </c>
      <c r="S2165">
        <v>-7</v>
      </c>
      <c r="T2165">
        <v>-16</v>
      </c>
      <c r="U2165">
        <f t="shared" si="455"/>
        <v>-11.5</v>
      </c>
      <c r="V2165" s="106">
        <v>14.5</v>
      </c>
      <c r="W2165" s="107">
        <f t="shared" si="464"/>
        <v>26</v>
      </c>
      <c r="X2165">
        <f t="shared" si="465"/>
        <v>12</v>
      </c>
      <c r="AG2165" s="93">
        <f t="shared" si="456"/>
        <v>31749</v>
      </c>
      <c r="AH2165" s="107">
        <f t="shared" si="457"/>
        <v>27.299999999999997</v>
      </c>
      <c r="AI2165" s="72">
        <f t="shared" si="458"/>
        <v>3</v>
      </c>
      <c r="AJ2165">
        <f t="shared" si="459"/>
        <v>12</v>
      </c>
      <c r="AK2165">
        <f t="shared" si="460"/>
        <v>1986</v>
      </c>
    </row>
    <row r="2166" spans="1:37" x14ac:dyDescent="0.2">
      <c r="A2166" t="s">
        <v>70</v>
      </c>
      <c r="B2166" s="93">
        <v>31749</v>
      </c>
      <c r="C2166">
        <v>-2.8</v>
      </c>
      <c r="D2166">
        <v>-13.6</v>
      </c>
      <c r="E2166">
        <f t="shared" si="454"/>
        <v>-8.1999999999999993</v>
      </c>
      <c r="F2166" s="106">
        <v>15.5</v>
      </c>
      <c r="G2166" s="107">
        <f t="shared" si="461"/>
        <v>23.7</v>
      </c>
      <c r="H2166">
        <f t="shared" si="462"/>
        <v>12</v>
      </c>
      <c r="I2166">
        <f t="shared" si="463"/>
        <v>1986</v>
      </c>
      <c r="Q2166" t="s">
        <v>72</v>
      </c>
      <c r="R2166" s="93">
        <v>31749</v>
      </c>
      <c r="S2166">
        <v>-9.9</v>
      </c>
      <c r="T2166">
        <v>-22.9</v>
      </c>
      <c r="U2166">
        <f t="shared" si="455"/>
        <v>-16.399999999999999</v>
      </c>
      <c r="V2166" s="106">
        <v>14.5</v>
      </c>
      <c r="W2166" s="107">
        <f t="shared" si="464"/>
        <v>30.9</v>
      </c>
      <c r="X2166">
        <f t="shared" si="465"/>
        <v>12</v>
      </c>
      <c r="AG2166" s="93">
        <f t="shared" si="456"/>
        <v>31750</v>
      </c>
      <c r="AH2166" s="107">
        <f t="shared" si="457"/>
        <v>24.35</v>
      </c>
      <c r="AI2166" s="72">
        <f t="shared" si="458"/>
        <v>4</v>
      </c>
      <c r="AJ2166">
        <f t="shared" si="459"/>
        <v>12</v>
      </c>
      <c r="AK2166">
        <f t="shared" si="460"/>
        <v>1986</v>
      </c>
    </row>
    <row r="2167" spans="1:37" x14ac:dyDescent="0.2">
      <c r="A2167" t="s">
        <v>70</v>
      </c>
      <c r="B2167" s="93">
        <v>31750</v>
      </c>
      <c r="C2167">
        <v>5.5</v>
      </c>
      <c r="D2167">
        <v>-15.5</v>
      </c>
      <c r="E2167">
        <f t="shared" si="454"/>
        <v>-5</v>
      </c>
      <c r="F2167" s="106">
        <v>15.5</v>
      </c>
      <c r="G2167" s="107">
        <f t="shared" si="461"/>
        <v>20.5</v>
      </c>
      <c r="H2167">
        <f t="shared" si="462"/>
        <v>12</v>
      </c>
      <c r="I2167">
        <f t="shared" si="463"/>
        <v>1986</v>
      </c>
      <c r="Q2167" t="s">
        <v>72</v>
      </c>
      <c r="R2167" s="93">
        <v>31750</v>
      </c>
      <c r="S2167">
        <v>-5.2</v>
      </c>
      <c r="T2167">
        <v>-22.2</v>
      </c>
      <c r="U2167">
        <f t="shared" si="455"/>
        <v>-13.7</v>
      </c>
      <c r="V2167" s="106">
        <v>14.5</v>
      </c>
      <c r="W2167" s="107">
        <f t="shared" si="464"/>
        <v>28.2</v>
      </c>
      <c r="X2167">
        <f t="shared" si="465"/>
        <v>12</v>
      </c>
      <c r="AG2167" s="93">
        <f t="shared" si="456"/>
        <v>31751</v>
      </c>
      <c r="AH2167" s="107">
        <f t="shared" si="457"/>
        <v>23.625</v>
      </c>
      <c r="AI2167" s="72">
        <f t="shared" si="458"/>
        <v>5</v>
      </c>
      <c r="AJ2167">
        <f t="shared" si="459"/>
        <v>12</v>
      </c>
      <c r="AK2167">
        <f t="shared" si="460"/>
        <v>1986</v>
      </c>
    </row>
    <row r="2168" spans="1:37" x14ac:dyDescent="0.2">
      <c r="A2168" t="s">
        <v>70</v>
      </c>
      <c r="B2168" s="93">
        <v>31751</v>
      </c>
      <c r="C2168">
        <v>-3.3</v>
      </c>
      <c r="D2168">
        <v>-9.6999999999999993</v>
      </c>
      <c r="E2168">
        <f t="shared" si="454"/>
        <v>-6.5</v>
      </c>
      <c r="F2168" s="106">
        <v>15.5</v>
      </c>
      <c r="G2168" s="107">
        <f t="shared" si="461"/>
        <v>22</v>
      </c>
      <c r="H2168">
        <f t="shared" si="462"/>
        <v>12</v>
      </c>
      <c r="I2168">
        <f t="shared" si="463"/>
        <v>1986</v>
      </c>
      <c r="Q2168" t="s">
        <v>72</v>
      </c>
      <c r="R2168" s="93">
        <v>31751</v>
      </c>
      <c r="S2168">
        <v>-4.8</v>
      </c>
      <c r="T2168">
        <v>-16.7</v>
      </c>
      <c r="U2168">
        <f t="shared" si="455"/>
        <v>-10.75</v>
      </c>
      <c r="V2168" s="106">
        <v>14.5</v>
      </c>
      <c r="W2168" s="107">
        <f t="shared" si="464"/>
        <v>25.25</v>
      </c>
      <c r="X2168">
        <f t="shared" si="465"/>
        <v>12</v>
      </c>
      <c r="AG2168" s="93">
        <f t="shared" si="456"/>
        <v>31752</v>
      </c>
      <c r="AH2168" s="107">
        <f t="shared" si="457"/>
        <v>22.9</v>
      </c>
      <c r="AI2168" s="72">
        <f t="shared" si="458"/>
        <v>6</v>
      </c>
      <c r="AJ2168">
        <f t="shared" si="459"/>
        <v>12</v>
      </c>
      <c r="AK2168">
        <f t="shared" si="460"/>
        <v>1986</v>
      </c>
    </row>
    <row r="2169" spans="1:37" x14ac:dyDescent="0.2">
      <c r="A2169" t="s">
        <v>70</v>
      </c>
      <c r="B2169" s="93">
        <v>31752</v>
      </c>
      <c r="C2169">
        <v>2.2999999999999998</v>
      </c>
      <c r="D2169">
        <v>-13.4</v>
      </c>
      <c r="E2169">
        <f t="shared" si="454"/>
        <v>-5.5500000000000007</v>
      </c>
      <c r="F2169" s="106">
        <v>15.5</v>
      </c>
      <c r="G2169" s="107">
        <f t="shared" si="461"/>
        <v>21.05</v>
      </c>
      <c r="H2169">
        <f t="shared" si="462"/>
        <v>12</v>
      </c>
      <c r="I2169">
        <f t="shared" si="463"/>
        <v>1986</v>
      </c>
      <c r="Q2169" t="s">
        <v>72</v>
      </c>
      <c r="R2169" s="93">
        <v>31752</v>
      </c>
      <c r="S2169">
        <v>-1.1000000000000001</v>
      </c>
      <c r="T2169">
        <v>-19.399999999999999</v>
      </c>
      <c r="U2169">
        <f t="shared" si="455"/>
        <v>-10.25</v>
      </c>
      <c r="V2169" s="106">
        <v>14.5</v>
      </c>
      <c r="W2169" s="107">
        <f t="shared" si="464"/>
        <v>24.75</v>
      </c>
      <c r="X2169">
        <f t="shared" si="465"/>
        <v>12</v>
      </c>
      <c r="AG2169" s="93">
        <f t="shared" si="456"/>
        <v>31753</v>
      </c>
      <c r="AH2169" s="107">
        <f t="shared" si="457"/>
        <v>14.774999999999999</v>
      </c>
      <c r="AI2169" s="72">
        <f t="shared" si="458"/>
        <v>7</v>
      </c>
      <c r="AJ2169">
        <f t="shared" si="459"/>
        <v>12</v>
      </c>
      <c r="AK2169">
        <f t="shared" si="460"/>
        <v>1986</v>
      </c>
    </row>
    <row r="2170" spans="1:37" x14ac:dyDescent="0.2">
      <c r="A2170" t="s">
        <v>70</v>
      </c>
      <c r="B2170" s="93">
        <v>31753</v>
      </c>
      <c r="C2170">
        <v>8.3000000000000007</v>
      </c>
      <c r="D2170">
        <v>-7.6</v>
      </c>
      <c r="E2170">
        <f t="shared" si="454"/>
        <v>0.35000000000000053</v>
      </c>
      <c r="F2170" s="106">
        <v>15.5</v>
      </c>
      <c r="G2170" s="107">
        <f t="shared" si="461"/>
        <v>15.149999999999999</v>
      </c>
      <c r="H2170">
        <f t="shared" si="462"/>
        <v>12</v>
      </c>
      <c r="I2170">
        <f t="shared" si="463"/>
        <v>1986</v>
      </c>
      <c r="Q2170" t="s">
        <v>72</v>
      </c>
      <c r="R2170" s="93">
        <v>31753</v>
      </c>
      <c r="S2170">
        <v>3.8</v>
      </c>
      <c r="T2170">
        <v>-3.6</v>
      </c>
      <c r="U2170">
        <f t="shared" si="455"/>
        <v>9.9999999999999867E-2</v>
      </c>
      <c r="V2170" s="106">
        <v>14.5</v>
      </c>
      <c r="W2170" s="107">
        <f t="shared" si="464"/>
        <v>14.4</v>
      </c>
      <c r="X2170">
        <f t="shared" si="465"/>
        <v>12</v>
      </c>
      <c r="AG2170" s="93">
        <f t="shared" si="456"/>
        <v>31754</v>
      </c>
      <c r="AH2170" s="107">
        <f t="shared" si="457"/>
        <v>24.1</v>
      </c>
      <c r="AI2170" s="72">
        <f t="shared" si="458"/>
        <v>8</v>
      </c>
      <c r="AJ2170">
        <f t="shared" si="459"/>
        <v>12</v>
      </c>
      <c r="AK2170">
        <f t="shared" si="460"/>
        <v>1986</v>
      </c>
    </row>
    <row r="2171" spans="1:37" x14ac:dyDescent="0.2">
      <c r="A2171" t="s">
        <v>70</v>
      </c>
      <c r="B2171" s="93">
        <v>31754</v>
      </c>
      <c r="C2171">
        <v>-2.2999999999999998</v>
      </c>
      <c r="D2171">
        <v>-11.5</v>
      </c>
      <c r="E2171">
        <f t="shared" si="454"/>
        <v>-6.9</v>
      </c>
      <c r="F2171" s="106">
        <v>15.5</v>
      </c>
      <c r="G2171" s="107">
        <f t="shared" si="461"/>
        <v>22.4</v>
      </c>
      <c r="H2171">
        <f t="shared" si="462"/>
        <v>12</v>
      </c>
      <c r="I2171">
        <f t="shared" si="463"/>
        <v>1986</v>
      </c>
      <c r="Q2171" t="s">
        <v>72</v>
      </c>
      <c r="R2171" s="93">
        <v>31754</v>
      </c>
      <c r="S2171">
        <v>-3.6</v>
      </c>
      <c r="T2171">
        <v>-19</v>
      </c>
      <c r="U2171">
        <f t="shared" si="455"/>
        <v>-11.3</v>
      </c>
      <c r="V2171" s="106">
        <v>14.5</v>
      </c>
      <c r="W2171" s="107">
        <f t="shared" si="464"/>
        <v>25.8</v>
      </c>
      <c r="X2171">
        <f t="shared" si="465"/>
        <v>12</v>
      </c>
      <c r="AG2171" s="93">
        <f t="shared" si="456"/>
        <v>31755</v>
      </c>
      <c r="AH2171" s="107">
        <f t="shared" si="457"/>
        <v>23.7</v>
      </c>
      <c r="AI2171" s="72">
        <f t="shared" si="458"/>
        <v>9</v>
      </c>
      <c r="AJ2171">
        <f t="shared" si="459"/>
        <v>12</v>
      </c>
      <c r="AK2171">
        <f t="shared" si="460"/>
        <v>1986</v>
      </c>
    </row>
    <row r="2172" spans="1:37" x14ac:dyDescent="0.2">
      <c r="A2172" t="s">
        <v>70</v>
      </c>
      <c r="B2172" s="93">
        <v>31755</v>
      </c>
      <c r="C2172">
        <v>1.5</v>
      </c>
      <c r="D2172">
        <v>-15</v>
      </c>
      <c r="E2172">
        <f t="shared" si="454"/>
        <v>-6.75</v>
      </c>
      <c r="F2172" s="106">
        <v>15.5</v>
      </c>
      <c r="G2172" s="107">
        <f t="shared" si="461"/>
        <v>22.25</v>
      </c>
      <c r="H2172">
        <f t="shared" si="462"/>
        <v>12</v>
      </c>
      <c r="I2172">
        <f t="shared" si="463"/>
        <v>1986</v>
      </c>
      <c r="Q2172" t="s">
        <v>72</v>
      </c>
      <c r="R2172" s="93">
        <v>31755</v>
      </c>
      <c r="S2172">
        <v>0</v>
      </c>
      <c r="T2172">
        <v>-21.3</v>
      </c>
      <c r="U2172">
        <f t="shared" si="455"/>
        <v>-10.65</v>
      </c>
      <c r="V2172" s="106">
        <v>14.5</v>
      </c>
      <c r="W2172" s="107">
        <f t="shared" si="464"/>
        <v>25.15</v>
      </c>
      <c r="X2172">
        <f t="shared" si="465"/>
        <v>12</v>
      </c>
      <c r="AG2172" s="93">
        <f t="shared" si="456"/>
        <v>31756</v>
      </c>
      <c r="AH2172" s="107">
        <f t="shared" si="457"/>
        <v>14.25</v>
      </c>
      <c r="AI2172" s="72">
        <f t="shared" si="458"/>
        <v>10</v>
      </c>
      <c r="AJ2172">
        <f t="shared" si="459"/>
        <v>12</v>
      </c>
      <c r="AK2172">
        <f t="shared" si="460"/>
        <v>1986</v>
      </c>
    </row>
    <row r="2173" spans="1:37" x14ac:dyDescent="0.2">
      <c r="A2173" t="s">
        <v>70</v>
      </c>
      <c r="B2173" s="93">
        <v>31756</v>
      </c>
      <c r="C2173">
        <v>6.9</v>
      </c>
      <c r="D2173">
        <v>-4.5</v>
      </c>
      <c r="E2173">
        <f t="shared" si="454"/>
        <v>1.2000000000000002</v>
      </c>
      <c r="F2173" s="106">
        <v>15.5</v>
      </c>
      <c r="G2173" s="107">
        <f t="shared" si="461"/>
        <v>14.3</v>
      </c>
      <c r="H2173">
        <f t="shared" si="462"/>
        <v>12</v>
      </c>
      <c r="I2173">
        <f t="shared" si="463"/>
        <v>1986</v>
      </c>
      <c r="Q2173" t="s">
        <v>72</v>
      </c>
      <c r="R2173" s="93">
        <v>31756</v>
      </c>
      <c r="S2173">
        <v>4.4000000000000004</v>
      </c>
      <c r="T2173">
        <v>-3.8</v>
      </c>
      <c r="U2173">
        <f t="shared" si="455"/>
        <v>0.30000000000000027</v>
      </c>
      <c r="V2173" s="106">
        <v>14.5</v>
      </c>
      <c r="W2173" s="107">
        <f t="shared" si="464"/>
        <v>14.2</v>
      </c>
      <c r="X2173">
        <f t="shared" si="465"/>
        <v>12</v>
      </c>
      <c r="AG2173" s="93">
        <f t="shared" si="456"/>
        <v>31757</v>
      </c>
      <c r="AH2173" s="107">
        <f t="shared" si="457"/>
        <v>18.549999999999997</v>
      </c>
      <c r="AI2173" s="72">
        <f t="shared" si="458"/>
        <v>11</v>
      </c>
      <c r="AJ2173">
        <f t="shared" si="459"/>
        <v>12</v>
      </c>
      <c r="AK2173">
        <f t="shared" si="460"/>
        <v>1986</v>
      </c>
    </row>
    <row r="2174" spans="1:37" x14ac:dyDescent="0.2">
      <c r="A2174" t="s">
        <v>70</v>
      </c>
      <c r="B2174" s="93">
        <v>31757</v>
      </c>
      <c r="C2174">
        <v>3.9</v>
      </c>
      <c r="D2174">
        <v>-10.7</v>
      </c>
      <c r="E2174">
        <f t="shared" si="454"/>
        <v>-3.3999999999999995</v>
      </c>
      <c r="F2174" s="106">
        <v>15.5</v>
      </c>
      <c r="G2174" s="107">
        <f t="shared" si="461"/>
        <v>18.899999999999999</v>
      </c>
      <c r="H2174">
        <f t="shared" si="462"/>
        <v>12</v>
      </c>
      <c r="I2174">
        <f t="shared" si="463"/>
        <v>1986</v>
      </c>
      <c r="Q2174" t="s">
        <v>72</v>
      </c>
      <c r="R2174" s="93">
        <v>31757</v>
      </c>
      <c r="S2174">
        <v>0.8</v>
      </c>
      <c r="T2174">
        <v>-8.1999999999999993</v>
      </c>
      <c r="U2174">
        <f t="shared" si="455"/>
        <v>-3.6999999999999997</v>
      </c>
      <c r="V2174" s="106">
        <v>14.5</v>
      </c>
      <c r="W2174" s="107">
        <f t="shared" si="464"/>
        <v>18.2</v>
      </c>
      <c r="X2174">
        <f t="shared" si="465"/>
        <v>12</v>
      </c>
      <c r="AG2174" s="93">
        <f t="shared" si="456"/>
        <v>31758</v>
      </c>
      <c r="AH2174" s="107">
        <f t="shared" si="457"/>
        <v>20.074999999999999</v>
      </c>
      <c r="AI2174" s="72">
        <f t="shared" si="458"/>
        <v>12</v>
      </c>
      <c r="AJ2174">
        <f t="shared" si="459"/>
        <v>12</v>
      </c>
      <c r="AK2174">
        <f t="shared" si="460"/>
        <v>1986</v>
      </c>
    </row>
    <row r="2175" spans="1:37" x14ac:dyDescent="0.2">
      <c r="A2175" t="s">
        <v>70</v>
      </c>
      <c r="B2175" s="93">
        <v>31758</v>
      </c>
      <c r="C2175">
        <v>3.8</v>
      </c>
      <c r="D2175">
        <v>-11.7</v>
      </c>
      <c r="E2175">
        <f t="shared" si="454"/>
        <v>-3.9499999999999997</v>
      </c>
      <c r="F2175" s="106">
        <v>15.5</v>
      </c>
      <c r="G2175" s="107">
        <f t="shared" si="461"/>
        <v>19.45</v>
      </c>
      <c r="H2175">
        <f t="shared" si="462"/>
        <v>12</v>
      </c>
      <c r="I2175">
        <f t="shared" si="463"/>
        <v>1986</v>
      </c>
      <c r="Q2175" t="s">
        <v>72</v>
      </c>
      <c r="R2175" s="93">
        <v>31758</v>
      </c>
      <c r="S2175">
        <v>-1.9</v>
      </c>
      <c r="T2175">
        <v>-10.5</v>
      </c>
      <c r="U2175">
        <f t="shared" si="455"/>
        <v>-6.2</v>
      </c>
      <c r="V2175" s="106">
        <v>14.5</v>
      </c>
      <c r="W2175" s="107">
        <f t="shared" si="464"/>
        <v>20.7</v>
      </c>
      <c r="X2175">
        <f t="shared" si="465"/>
        <v>12</v>
      </c>
      <c r="AG2175" s="93">
        <f t="shared" si="456"/>
        <v>31759</v>
      </c>
      <c r="AH2175" s="107">
        <f t="shared" si="457"/>
        <v>18.7</v>
      </c>
      <c r="AI2175" s="72">
        <f t="shared" si="458"/>
        <v>13</v>
      </c>
      <c r="AJ2175">
        <f t="shared" si="459"/>
        <v>12</v>
      </c>
      <c r="AK2175">
        <f t="shared" si="460"/>
        <v>1986</v>
      </c>
    </row>
    <row r="2176" spans="1:37" x14ac:dyDescent="0.2">
      <c r="A2176" t="s">
        <v>70</v>
      </c>
      <c r="B2176" s="93">
        <v>31759</v>
      </c>
      <c r="C2176">
        <v>5.3</v>
      </c>
      <c r="D2176">
        <v>-10.7</v>
      </c>
      <c r="E2176">
        <f t="shared" si="454"/>
        <v>-2.6999999999999997</v>
      </c>
      <c r="F2176" s="106">
        <v>15.5</v>
      </c>
      <c r="G2176" s="107">
        <f t="shared" si="461"/>
        <v>18.2</v>
      </c>
      <c r="H2176">
        <f t="shared" si="462"/>
        <v>12</v>
      </c>
      <c r="I2176">
        <f t="shared" si="463"/>
        <v>1986</v>
      </c>
      <c r="Q2176" t="s">
        <v>72</v>
      </c>
      <c r="R2176" s="93">
        <v>31759</v>
      </c>
      <c r="S2176">
        <v>1.5</v>
      </c>
      <c r="T2176">
        <v>-10.9</v>
      </c>
      <c r="U2176">
        <f t="shared" si="455"/>
        <v>-4.7</v>
      </c>
      <c r="V2176" s="106">
        <v>14.5</v>
      </c>
      <c r="W2176" s="107">
        <f t="shared" si="464"/>
        <v>19.2</v>
      </c>
      <c r="X2176">
        <f t="shared" si="465"/>
        <v>12</v>
      </c>
      <c r="AG2176" s="93">
        <f t="shared" si="456"/>
        <v>31760</v>
      </c>
      <c r="AH2176" s="107">
        <f t="shared" si="457"/>
        <v>20.825000000000003</v>
      </c>
      <c r="AI2176" s="72">
        <f t="shared" si="458"/>
        <v>14</v>
      </c>
      <c r="AJ2176">
        <f t="shared" si="459"/>
        <v>12</v>
      </c>
      <c r="AK2176">
        <f t="shared" si="460"/>
        <v>1986</v>
      </c>
    </row>
    <row r="2177" spans="1:37" x14ac:dyDescent="0.2">
      <c r="A2177" t="s">
        <v>70</v>
      </c>
      <c r="B2177" s="93">
        <v>31760</v>
      </c>
      <c r="C2177">
        <v>4.9000000000000004</v>
      </c>
      <c r="D2177">
        <v>-10.5</v>
      </c>
      <c r="E2177">
        <f t="shared" si="454"/>
        <v>-2.8</v>
      </c>
      <c r="F2177" s="106">
        <v>15.5</v>
      </c>
      <c r="G2177" s="107">
        <f t="shared" si="461"/>
        <v>18.3</v>
      </c>
      <c r="H2177">
        <f t="shared" si="462"/>
        <v>12</v>
      </c>
      <c r="I2177">
        <f t="shared" si="463"/>
        <v>1986</v>
      </c>
      <c r="Q2177" t="s">
        <v>72</v>
      </c>
      <c r="R2177" s="93">
        <v>31760</v>
      </c>
      <c r="S2177">
        <v>-3.4</v>
      </c>
      <c r="T2177">
        <v>-14.3</v>
      </c>
      <c r="U2177">
        <f t="shared" si="455"/>
        <v>-8.85</v>
      </c>
      <c r="V2177" s="106">
        <v>14.5</v>
      </c>
      <c r="W2177" s="107">
        <f t="shared" si="464"/>
        <v>23.35</v>
      </c>
      <c r="X2177">
        <f t="shared" si="465"/>
        <v>12</v>
      </c>
      <c r="AG2177" s="93">
        <f t="shared" si="456"/>
        <v>31761</v>
      </c>
      <c r="AH2177" s="107">
        <f t="shared" si="457"/>
        <v>17.600000000000001</v>
      </c>
      <c r="AI2177" s="72">
        <f t="shared" si="458"/>
        <v>15</v>
      </c>
      <c r="AJ2177">
        <f t="shared" si="459"/>
        <v>12</v>
      </c>
      <c r="AK2177">
        <f t="shared" si="460"/>
        <v>1986</v>
      </c>
    </row>
    <row r="2178" spans="1:37" x14ac:dyDescent="0.2">
      <c r="A2178" t="s">
        <v>70</v>
      </c>
      <c r="B2178" s="93">
        <v>31761</v>
      </c>
      <c r="C2178">
        <v>5.7</v>
      </c>
      <c r="D2178">
        <v>-3.2</v>
      </c>
      <c r="E2178">
        <f t="shared" si="454"/>
        <v>1.25</v>
      </c>
      <c r="F2178" s="106">
        <v>15.5</v>
      </c>
      <c r="G2178" s="107">
        <f t="shared" si="461"/>
        <v>14.25</v>
      </c>
      <c r="H2178">
        <f t="shared" si="462"/>
        <v>12</v>
      </c>
      <c r="I2178">
        <f t="shared" si="463"/>
        <v>1986</v>
      </c>
      <c r="Q2178" t="s">
        <v>72</v>
      </c>
      <c r="R2178" s="93">
        <v>31761</v>
      </c>
      <c r="S2178">
        <v>-0.2</v>
      </c>
      <c r="T2178">
        <v>-12.7</v>
      </c>
      <c r="U2178">
        <f t="shared" si="455"/>
        <v>-6.4499999999999993</v>
      </c>
      <c r="V2178" s="106">
        <v>14.5</v>
      </c>
      <c r="W2178" s="107">
        <f t="shared" si="464"/>
        <v>20.95</v>
      </c>
      <c r="X2178">
        <f t="shared" si="465"/>
        <v>12</v>
      </c>
      <c r="AG2178" s="93">
        <f t="shared" si="456"/>
        <v>31762</v>
      </c>
      <c r="AH2178" s="107">
        <f t="shared" si="457"/>
        <v>18.225000000000001</v>
      </c>
      <c r="AI2178" s="72">
        <f t="shared" si="458"/>
        <v>16</v>
      </c>
      <c r="AJ2178">
        <f t="shared" si="459"/>
        <v>12</v>
      </c>
      <c r="AK2178">
        <f t="shared" si="460"/>
        <v>1986</v>
      </c>
    </row>
    <row r="2179" spans="1:37" x14ac:dyDescent="0.2">
      <c r="A2179" t="s">
        <v>70</v>
      </c>
      <c r="B2179" s="93">
        <v>31762</v>
      </c>
      <c r="C2179">
        <v>3.2</v>
      </c>
      <c r="D2179">
        <v>-8.3000000000000007</v>
      </c>
      <c r="E2179">
        <f t="shared" si="454"/>
        <v>-2.5500000000000003</v>
      </c>
      <c r="F2179" s="106">
        <v>15.5</v>
      </c>
      <c r="G2179" s="107">
        <f t="shared" si="461"/>
        <v>18.05</v>
      </c>
      <c r="H2179">
        <f t="shared" si="462"/>
        <v>12</v>
      </c>
      <c r="I2179">
        <f t="shared" si="463"/>
        <v>1986</v>
      </c>
      <c r="Q2179" t="s">
        <v>72</v>
      </c>
      <c r="R2179" s="93">
        <v>31762</v>
      </c>
      <c r="S2179">
        <v>0.7</v>
      </c>
      <c r="T2179">
        <v>-8.5</v>
      </c>
      <c r="U2179">
        <f t="shared" si="455"/>
        <v>-3.9</v>
      </c>
      <c r="V2179" s="106">
        <v>14.5</v>
      </c>
      <c r="W2179" s="107">
        <f t="shared" si="464"/>
        <v>18.399999999999999</v>
      </c>
      <c r="X2179">
        <f t="shared" si="465"/>
        <v>12</v>
      </c>
      <c r="AG2179" s="93">
        <f t="shared" si="456"/>
        <v>31763</v>
      </c>
      <c r="AH2179" s="107">
        <f t="shared" si="457"/>
        <v>18.225000000000001</v>
      </c>
      <c r="AI2179" s="72">
        <f t="shared" si="458"/>
        <v>17</v>
      </c>
      <c r="AJ2179">
        <f t="shared" si="459"/>
        <v>12</v>
      </c>
      <c r="AK2179">
        <f t="shared" si="460"/>
        <v>1986</v>
      </c>
    </row>
    <row r="2180" spans="1:37" x14ac:dyDescent="0.2">
      <c r="A2180" t="s">
        <v>70</v>
      </c>
      <c r="B2180" s="93">
        <v>31763</v>
      </c>
      <c r="C2180">
        <v>10.3</v>
      </c>
      <c r="D2180">
        <v>-10</v>
      </c>
      <c r="E2180">
        <f t="shared" ref="E2180:E2243" si="466">AVERAGE(C2180:D2180)</f>
        <v>0.15000000000000036</v>
      </c>
      <c r="F2180" s="106">
        <v>15.5</v>
      </c>
      <c r="G2180" s="107">
        <f t="shared" si="461"/>
        <v>15.35</v>
      </c>
      <c r="H2180">
        <f t="shared" si="462"/>
        <v>12</v>
      </c>
      <c r="I2180">
        <f t="shared" si="463"/>
        <v>1986</v>
      </c>
      <c r="Q2180" t="s">
        <v>72</v>
      </c>
      <c r="R2180" s="93">
        <v>31763</v>
      </c>
      <c r="S2180">
        <v>-2.2000000000000002</v>
      </c>
      <c r="T2180">
        <v>-11</v>
      </c>
      <c r="U2180">
        <f t="shared" ref="U2180:U2243" si="467">AVERAGE(S2180:T2180)</f>
        <v>-6.6</v>
      </c>
      <c r="V2180" s="106">
        <v>14.5</v>
      </c>
      <c r="W2180" s="107">
        <f t="shared" si="464"/>
        <v>21.1</v>
      </c>
      <c r="X2180">
        <f t="shared" si="465"/>
        <v>12</v>
      </c>
      <c r="AG2180" s="93">
        <f t="shared" ref="AG2180:AG2243" si="468">R2181</f>
        <v>31764</v>
      </c>
      <c r="AH2180" s="107">
        <f t="shared" ref="AH2180:AH2243" si="469">AVERAGE(W2181,G2181)</f>
        <v>17.725000000000001</v>
      </c>
      <c r="AI2180" s="72">
        <f t="shared" ref="AI2180:AI2243" si="470">DAY(AG2180)</f>
        <v>18</v>
      </c>
      <c r="AJ2180">
        <f t="shared" ref="AJ2180:AJ2243" si="471">MONTH(AG2180)</f>
        <v>12</v>
      </c>
      <c r="AK2180">
        <f t="shared" ref="AK2180:AK2243" si="472">YEAR(AG2180)</f>
        <v>1986</v>
      </c>
    </row>
    <row r="2181" spans="1:37" x14ac:dyDescent="0.2">
      <c r="A2181" t="s">
        <v>70</v>
      </c>
      <c r="B2181" s="93">
        <v>31764</v>
      </c>
      <c r="C2181">
        <v>5.7</v>
      </c>
      <c r="D2181">
        <v>-9.1</v>
      </c>
      <c r="E2181">
        <f t="shared" si="466"/>
        <v>-1.6999999999999997</v>
      </c>
      <c r="F2181" s="106">
        <v>15.5</v>
      </c>
      <c r="G2181" s="107">
        <f t="shared" ref="G2181:G2244" si="473">IF(F2181-E2181&gt;0,F2181-E2181,0)</f>
        <v>17.2</v>
      </c>
      <c r="H2181">
        <f t="shared" ref="H2181:H2244" si="474">MONTH(B2181)</f>
        <v>12</v>
      </c>
      <c r="I2181">
        <f t="shared" ref="I2181:I2244" si="475">YEAR(B2181)</f>
        <v>1986</v>
      </c>
      <c r="Q2181" t="s">
        <v>72</v>
      </c>
      <c r="R2181" s="93">
        <v>31764</v>
      </c>
      <c r="S2181">
        <v>0.3</v>
      </c>
      <c r="T2181">
        <v>-7.8</v>
      </c>
      <c r="U2181">
        <f t="shared" si="467"/>
        <v>-3.75</v>
      </c>
      <c r="V2181" s="106">
        <v>14.5</v>
      </c>
      <c r="W2181" s="107">
        <f t="shared" ref="W2181:W2244" si="476">IF(V2181-U2181&gt;0,V2181-U2181,0)</f>
        <v>18.25</v>
      </c>
      <c r="X2181">
        <f t="shared" ref="X2181:X2244" si="477">MONTH(R2181)</f>
        <v>12</v>
      </c>
      <c r="AG2181" s="93">
        <f t="shared" si="468"/>
        <v>31765</v>
      </c>
      <c r="AH2181" s="107">
        <f t="shared" si="469"/>
        <v>21.324999999999999</v>
      </c>
      <c r="AI2181" s="72">
        <f t="shared" si="470"/>
        <v>19</v>
      </c>
      <c r="AJ2181">
        <f t="shared" si="471"/>
        <v>12</v>
      </c>
      <c r="AK2181">
        <f t="shared" si="472"/>
        <v>1986</v>
      </c>
    </row>
    <row r="2182" spans="1:37" x14ac:dyDescent="0.2">
      <c r="A2182" t="s">
        <v>70</v>
      </c>
      <c r="B2182" s="93">
        <v>31765</v>
      </c>
      <c r="C2182">
        <v>5.4</v>
      </c>
      <c r="D2182">
        <v>-12.3</v>
      </c>
      <c r="E2182">
        <f t="shared" si="466"/>
        <v>-3.45</v>
      </c>
      <c r="F2182" s="106">
        <v>15.5</v>
      </c>
      <c r="G2182" s="107">
        <f t="shared" si="473"/>
        <v>18.95</v>
      </c>
      <c r="H2182">
        <f t="shared" si="474"/>
        <v>12</v>
      </c>
      <c r="I2182">
        <f t="shared" si="475"/>
        <v>1986</v>
      </c>
      <c r="Q2182" t="s">
        <v>72</v>
      </c>
      <c r="R2182" s="93">
        <v>31765</v>
      </c>
      <c r="S2182">
        <v>-4.5999999999999996</v>
      </c>
      <c r="T2182">
        <v>-13.8</v>
      </c>
      <c r="U2182">
        <f t="shared" si="467"/>
        <v>-9.1999999999999993</v>
      </c>
      <c r="V2182" s="106">
        <v>14.5</v>
      </c>
      <c r="W2182" s="107">
        <f t="shared" si="476"/>
        <v>23.7</v>
      </c>
      <c r="X2182">
        <f t="shared" si="477"/>
        <v>12</v>
      </c>
      <c r="AG2182" s="93">
        <f t="shared" si="468"/>
        <v>31766</v>
      </c>
      <c r="AH2182" s="107">
        <f t="shared" si="469"/>
        <v>19.074999999999999</v>
      </c>
      <c r="AI2182" s="72">
        <f t="shared" si="470"/>
        <v>20</v>
      </c>
      <c r="AJ2182">
        <f t="shared" si="471"/>
        <v>12</v>
      </c>
      <c r="AK2182">
        <f t="shared" si="472"/>
        <v>1986</v>
      </c>
    </row>
    <row r="2183" spans="1:37" x14ac:dyDescent="0.2">
      <c r="A2183" t="s">
        <v>70</v>
      </c>
      <c r="B2183" s="93">
        <v>31766</v>
      </c>
      <c r="C2183">
        <v>7.3</v>
      </c>
      <c r="D2183">
        <v>-9.1999999999999993</v>
      </c>
      <c r="E2183">
        <f t="shared" si="466"/>
        <v>-0.94999999999999973</v>
      </c>
      <c r="F2183" s="106">
        <v>15.5</v>
      </c>
      <c r="G2183" s="107">
        <f t="shared" si="473"/>
        <v>16.45</v>
      </c>
      <c r="H2183">
        <f t="shared" si="474"/>
        <v>12</v>
      </c>
      <c r="I2183">
        <f t="shared" si="475"/>
        <v>1986</v>
      </c>
      <c r="Q2183" t="s">
        <v>72</v>
      </c>
      <c r="R2183" s="93">
        <v>31766</v>
      </c>
      <c r="S2183">
        <v>-0.6</v>
      </c>
      <c r="T2183">
        <v>-13.8</v>
      </c>
      <c r="U2183">
        <f t="shared" si="467"/>
        <v>-7.2</v>
      </c>
      <c r="V2183" s="106">
        <v>14.5</v>
      </c>
      <c r="W2183" s="107">
        <f t="shared" si="476"/>
        <v>21.7</v>
      </c>
      <c r="X2183">
        <f t="shared" si="477"/>
        <v>12</v>
      </c>
      <c r="AG2183" s="93">
        <f t="shared" si="468"/>
        <v>31767</v>
      </c>
      <c r="AH2183" s="107">
        <f t="shared" si="469"/>
        <v>15.25</v>
      </c>
      <c r="AI2183" s="72">
        <f t="shared" si="470"/>
        <v>21</v>
      </c>
      <c r="AJ2183">
        <f t="shared" si="471"/>
        <v>12</v>
      </c>
      <c r="AK2183">
        <f t="shared" si="472"/>
        <v>1986</v>
      </c>
    </row>
    <row r="2184" spans="1:37" x14ac:dyDescent="0.2">
      <c r="A2184" t="s">
        <v>70</v>
      </c>
      <c r="B2184" s="93">
        <v>31767</v>
      </c>
      <c r="C2184">
        <v>8.6</v>
      </c>
      <c r="D2184">
        <v>-4</v>
      </c>
      <c r="E2184">
        <f t="shared" si="466"/>
        <v>2.2999999999999998</v>
      </c>
      <c r="F2184" s="106">
        <v>15.5</v>
      </c>
      <c r="G2184" s="107">
        <f t="shared" si="473"/>
        <v>13.2</v>
      </c>
      <c r="H2184">
        <f t="shared" si="474"/>
        <v>12</v>
      </c>
      <c r="I2184">
        <f t="shared" si="475"/>
        <v>1986</v>
      </c>
      <c r="Q2184" t="s">
        <v>72</v>
      </c>
      <c r="R2184" s="93">
        <v>31767</v>
      </c>
      <c r="S2184">
        <v>3.1</v>
      </c>
      <c r="T2184">
        <v>-8.6999999999999993</v>
      </c>
      <c r="U2184">
        <f t="shared" si="467"/>
        <v>-2.8</v>
      </c>
      <c r="V2184" s="106">
        <v>14.5</v>
      </c>
      <c r="W2184" s="107">
        <f t="shared" si="476"/>
        <v>17.3</v>
      </c>
      <c r="X2184">
        <f t="shared" si="477"/>
        <v>12</v>
      </c>
      <c r="AG2184" s="93">
        <f t="shared" si="468"/>
        <v>31768</v>
      </c>
      <c r="AH2184" s="107">
        <f t="shared" si="469"/>
        <v>18.600000000000001</v>
      </c>
      <c r="AI2184" s="72">
        <f t="shared" si="470"/>
        <v>22</v>
      </c>
      <c r="AJ2184">
        <f t="shared" si="471"/>
        <v>12</v>
      </c>
      <c r="AK2184">
        <f t="shared" si="472"/>
        <v>1986</v>
      </c>
    </row>
    <row r="2185" spans="1:37" x14ac:dyDescent="0.2">
      <c r="A2185" t="s">
        <v>70</v>
      </c>
      <c r="B2185" s="93">
        <v>31768</v>
      </c>
      <c r="C2185">
        <v>6.5</v>
      </c>
      <c r="D2185">
        <v>-7.2</v>
      </c>
      <c r="E2185">
        <f t="shared" si="466"/>
        <v>-0.35000000000000009</v>
      </c>
      <c r="F2185" s="106">
        <v>15.5</v>
      </c>
      <c r="G2185" s="107">
        <f t="shared" si="473"/>
        <v>15.85</v>
      </c>
      <c r="H2185">
        <f t="shared" si="474"/>
        <v>12</v>
      </c>
      <c r="I2185">
        <f t="shared" si="475"/>
        <v>1986</v>
      </c>
      <c r="Q2185" t="s">
        <v>72</v>
      </c>
      <c r="R2185" s="93">
        <v>31768</v>
      </c>
      <c r="S2185">
        <v>-1.7</v>
      </c>
      <c r="T2185">
        <v>-12</v>
      </c>
      <c r="U2185">
        <f t="shared" si="467"/>
        <v>-6.85</v>
      </c>
      <c r="V2185" s="106">
        <v>14.5</v>
      </c>
      <c r="W2185" s="107">
        <f t="shared" si="476"/>
        <v>21.35</v>
      </c>
      <c r="X2185">
        <f t="shared" si="477"/>
        <v>12</v>
      </c>
      <c r="AG2185" s="93">
        <f t="shared" si="468"/>
        <v>31769</v>
      </c>
      <c r="AH2185" s="107">
        <f t="shared" si="469"/>
        <v>14.649999999999999</v>
      </c>
      <c r="AI2185" s="72">
        <f t="shared" si="470"/>
        <v>23</v>
      </c>
      <c r="AJ2185">
        <f t="shared" si="471"/>
        <v>12</v>
      </c>
      <c r="AK2185">
        <f t="shared" si="472"/>
        <v>1986</v>
      </c>
    </row>
    <row r="2186" spans="1:37" x14ac:dyDescent="0.2">
      <c r="A2186" t="s">
        <v>70</v>
      </c>
      <c r="B2186" s="93">
        <v>31769</v>
      </c>
      <c r="C2186">
        <v>8.1</v>
      </c>
      <c r="D2186">
        <v>-0.9</v>
      </c>
      <c r="E2186">
        <f t="shared" si="466"/>
        <v>3.5999999999999996</v>
      </c>
      <c r="F2186" s="106">
        <v>15.5</v>
      </c>
      <c r="G2186" s="107">
        <f t="shared" si="473"/>
        <v>11.9</v>
      </c>
      <c r="H2186">
        <f t="shared" si="474"/>
        <v>12</v>
      </c>
      <c r="I2186">
        <f t="shared" si="475"/>
        <v>1986</v>
      </c>
      <c r="Q2186" t="s">
        <v>72</v>
      </c>
      <c r="R2186" s="93">
        <v>31769</v>
      </c>
      <c r="S2186">
        <v>2.6</v>
      </c>
      <c r="T2186">
        <v>-8.4</v>
      </c>
      <c r="U2186">
        <f t="shared" si="467"/>
        <v>-2.9000000000000004</v>
      </c>
      <c r="V2186" s="106">
        <v>14.5</v>
      </c>
      <c r="W2186" s="107">
        <f t="shared" si="476"/>
        <v>17.399999999999999</v>
      </c>
      <c r="X2186">
        <f t="shared" si="477"/>
        <v>12</v>
      </c>
      <c r="AG2186" s="93">
        <f t="shared" si="468"/>
        <v>31770</v>
      </c>
      <c r="AH2186" s="107">
        <f t="shared" si="469"/>
        <v>16.899999999999999</v>
      </c>
      <c r="AI2186" s="72">
        <f t="shared" si="470"/>
        <v>24</v>
      </c>
      <c r="AJ2186">
        <f t="shared" si="471"/>
        <v>12</v>
      </c>
      <c r="AK2186">
        <f t="shared" si="472"/>
        <v>1986</v>
      </c>
    </row>
    <row r="2187" spans="1:37" x14ac:dyDescent="0.2">
      <c r="A2187" t="s">
        <v>70</v>
      </c>
      <c r="B2187" s="93">
        <v>31770</v>
      </c>
      <c r="C2187">
        <v>5.6</v>
      </c>
      <c r="D2187">
        <v>-1.7</v>
      </c>
      <c r="E2187">
        <f t="shared" si="466"/>
        <v>1.9499999999999997</v>
      </c>
      <c r="F2187" s="106">
        <v>15.5</v>
      </c>
      <c r="G2187" s="107">
        <f t="shared" si="473"/>
        <v>13.55</v>
      </c>
      <c r="H2187">
        <f t="shared" si="474"/>
        <v>12</v>
      </c>
      <c r="I2187">
        <f t="shared" si="475"/>
        <v>1986</v>
      </c>
      <c r="Q2187" t="s">
        <v>72</v>
      </c>
      <c r="R2187" s="93">
        <v>31770</v>
      </c>
      <c r="S2187">
        <v>-1.4</v>
      </c>
      <c r="T2187">
        <v>-10.1</v>
      </c>
      <c r="U2187">
        <f t="shared" si="467"/>
        <v>-5.75</v>
      </c>
      <c r="V2187" s="106">
        <v>14.5</v>
      </c>
      <c r="W2187" s="107">
        <f t="shared" si="476"/>
        <v>20.25</v>
      </c>
      <c r="X2187">
        <f t="shared" si="477"/>
        <v>12</v>
      </c>
      <c r="AG2187" s="93">
        <f t="shared" si="468"/>
        <v>31771</v>
      </c>
      <c r="AH2187" s="107">
        <f t="shared" si="469"/>
        <v>17.100000000000001</v>
      </c>
      <c r="AI2187" s="72">
        <f t="shared" si="470"/>
        <v>25</v>
      </c>
      <c r="AJ2187">
        <f t="shared" si="471"/>
        <v>12</v>
      </c>
      <c r="AK2187">
        <f t="shared" si="472"/>
        <v>1986</v>
      </c>
    </row>
    <row r="2188" spans="1:37" x14ac:dyDescent="0.2">
      <c r="A2188" t="s">
        <v>70</v>
      </c>
      <c r="B2188" s="93">
        <v>31771</v>
      </c>
      <c r="C2188">
        <v>7.5</v>
      </c>
      <c r="D2188">
        <v>-4.8</v>
      </c>
      <c r="E2188">
        <f t="shared" si="466"/>
        <v>1.35</v>
      </c>
      <c r="F2188" s="106">
        <v>15.5</v>
      </c>
      <c r="G2188" s="107">
        <f t="shared" si="473"/>
        <v>14.15</v>
      </c>
      <c r="H2188">
        <f t="shared" si="474"/>
        <v>12</v>
      </c>
      <c r="I2188">
        <f t="shared" si="475"/>
        <v>1986</v>
      </c>
      <c r="Q2188" t="s">
        <v>72</v>
      </c>
      <c r="R2188" s="93">
        <v>31771</v>
      </c>
      <c r="S2188">
        <v>0.2</v>
      </c>
      <c r="T2188">
        <v>-11.3</v>
      </c>
      <c r="U2188">
        <f t="shared" si="467"/>
        <v>-5.5500000000000007</v>
      </c>
      <c r="V2188" s="106">
        <v>14.5</v>
      </c>
      <c r="W2188" s="107">
        <f t="shared" si="476"/>
        <v>20.05</v>
      </c>
      <c r="X2188">
        <f t="shared" si="477"/>
        <v>12</v>
      </c>
      <c r="AG2188" s="93">
        <f t="shared" si="468"/>
        <v>31772</v>
      </c>
      <c r="AH2188" s="107">
        <f t="shared" si="469"/>
        <v>14.074999999999999</v>
      </c>
      <c r="AI2188" s="72">
        <f t="shared" si="470"/>
        <v>26</v>
      </c>
      <c r="AJ2188">
        <f t="shared" si="471"/>
        <v>12</v>
      </c>
      <c r="AK2188">
        <f t="shared" si="472"/>
        <v>1986</v>
      </c>
    </row>
    <row r="2189" spans="1:37" x14ac:dyDescent="0.2">
      <c r="A2189" t="s">
        <v>70</v>
      </c>
      <c r="B2189" s="93">
        <v>31772</v>
      </c>
      <c r="C2189">
        <v>9</v>
      </c>
      <c r="D2189">
        <v>-2.8</v>
      </c>
      <c r="E2189">
        <f t="shared" si="466"/>
        <v>3.1</v>
      </c>
      <c r="F2189" s="106">
        <v>15.5</v>
      </c>
      <c r="G2189" s="107">
        <f t="shared" si="473"/>
        <v>12.4</v>
      </c>
      <c r="H2189">
        <f t="shared" si="474"/>
        <v>12</v>
      </c>
      <c r="I2189">
        <f t="shared" si="475"/>
        <v>1986</v>
      </c>
      <c r="Q2189" t="s">
        <v>72</v>
      </c>
      <c r="R2189" s="93">
        <v>31772</v>
      </c>
      <c r="S2189">
        <v>5.0999999999999996</v>
      </c>
      <c r="T2189">
        <v>-7.6</v>
      </c>
      <c r="U2189">
        <f t="shared" si="467"/>
        <v>-1.25</v>
      </c>
      <c r="V2189" s="106">
        <v>14.5</v>
      </c>
      <c r="W2189" s="107">
        <f t="shared" si="476"/>
        <v>15.75</v>
      </c>
      <c r="X2189">
        <f t="shared" si="477"/>
        <v>12</v>
      </c>
      <c r="AG2189" s="93">
        <f t="shared" si="468"/>
        <v>31773</v>
      </c>
      <c r="AH2189" s="107">
        <f t="shared" si="469"/>
        <v>16.149999999999999</v>
      </c>
      <c r="AI2189" s="72">
        <f t="shared" si="470"/>
        <v>27</v>
      </c>
      <c r="AJ2189">
        <f t="shared" si="471"/>
        <v>12</v>
      </c>
      <c r="AK2189">
        <f t="shared" si="472"/>
        <v>1986</v>
      </c>
    </row>
    <row r="2190" spans="1:37" x14ac:dyDescent="0.2">
      <c r="A2190" t="s">
        <v>70</v>
      </c>
      <c r="B2190" s="93">
        <v>31773</v>
      </c>
      <c r="C2190">
        <v>7.8</v>
      </c>
      <c r="D2190">
        <v>-4.4000000000000004</v>
      </c>
      <c r="E2190">
        <f t="shared" si="466"/>
        <v>1.6999999999999997</v>
      </c>
      <c r="F2190" s="106">
        <v>15.5</v>
      </c>
      <c r="G2190" s="107">
        <f t="shared" si="473"/>
        <v>13.8</v>
      </c>
      <c r="H2190">
        <f t="shared" si="474"/>
        <v>12</v>
      </c>
      <c r="I2190">
        <f t="shared" si="475"/>
        <v>1986</v>
      </c>
      <c r="Q2190" t="s">
        <v>72</v>
      </c>
      <c r="R2190" s="93">
        <v>31773</v>
      </c>
      <c r="S2190">
        <v>0.8</v>
      </c>
      <c r="T2190">
        <v>-8.8000000000000007</v>
      </c>
      <c r="U2190">
        <f t="shared" si="467"/>
        <v>-4</v>
      </c>
      <c r="V2190" s="106">
        <v>14.5</v>
      </c>
      <c r="W2190" s="107">
        <f t="shared" si="476"/>
        <v>18.5</v>
      </c>
      <c r="X2190">
        <f t="shared" si="477"/>
        <v>12</v>
      </c>
      <c r="AG2190" s="93">
        <f t="shared" si="468"/>
        <v>31774</v>
      </c>
      <c r="AH2190" s="107">
        <f t="shared" si="469"/>
        <v>16.149999999999999</v>
      </c>
      <c r="AI2190" s="72">
        <f t="shared" si="470"/>
        <v>28</v>
      </c>
      <c r="AJ2190">
        <f t="shared" si="471"/>
        <v>12</v>
      </c>
      <c r="AK2190">
        <f t="shared" si="472"/>
        <v>1986</v>
      </c>
    </row>
    <row r="2191" spans="1:37" x14ac:dyDescent="0.2">
      <c r="A2191" t="s">
        <v>70</v>
      </c>
      <c r="B2191" s="93">
        <v>31774</v>
      </c>
      <c r="C2191">
        <v>7</v>
      </c>
      <c r="D2191">
        <v>-3.2</v>
      </c>
      <c r="E2191">
        <f t="shared" si="466"/>
        <v>1.9</v>
      </c>
      <c r="F2191" s="106">
        <v>15.5</v>
      </c>
      <c r="G2191" s="107">
        <f t="shared" si="473"/>
        <v>13.6</v>
      </c>
      <c r="H2191">
        <f t="shared" si="474"/>
        <v>12</v>
      </c>
      <c r="I2191">
        <f t="shared" si="475"/>
        <v>1986</v>
      </c>
      <c r="Q2191" t="s">
        <v>72</v>
      </c>
      <c r="R2191" s="93">
        <v>31774</v>
      </c>
      <c r="S2191">
        <v>1.2</v>
      </c>
      <c r="T2191">
        <v>-9.6</v>
      </c>
      <c r="U2191">
        <f t="shared" si="467"/>
        <v>-4.2</v>
      </c>
      <c r="V2191" s="106">
        <v>14.5</v>
      </c>
      <c r="W2191" s="107">
        <f t="shared" si="476"/>
        <v>18.7</v>
      </c>
      <c r="X2191">
        <f t="shared" si="477"/>
        <v>12</v>
      </c>
      <c r="AG2191" s="93">
        <f t="shared" si="468"/>
        <v>31775</v>
      </c>
      <c r="AH2191" s="107">
        <f t="shared" si="469"/>
        <v>13.55</v>
      </c>
      <c r="AI2191" s="72">
        <f t="shared" si="470"/>
        <v>29</v>
      </c>
      <c r="AJ2191">
        <f t="shared" si="471"/>
        <v>12</v>
      </c>
      <c r="AK2191">
        <f t="shared" si="472"/>
        <v>1986</v>
      </c>
    </row>
    <row r="2192" spans="1:37" x14ac:dyDescent="0.2">
      <c r="A2192" t="s">
        <v>70</v>
      </c>
      <c r="B2192" s="93">
        <v>31775</v>
      </c>
      <c r="C2192">
        <v>10.5</v>
      </c>
      <c r="D2192">
        <v>-1.2</v>
      </c>
      <c r="E2192">
        <f t="shared" si="466"/>
        <v>4.6500000000000004</v>
      </c>
      <c r="F2192" s="106">
        <v>15.5</v>
      </c>
      <c r="G2192" s="107">
        <f t="shared" si="473"/>
        <v>10.85</v>
      </c>
      <c r="H2192">
        <f t="shared" si="474"/>
        <v>12</v>
      </c>
      <c r="I2192">
        <f t="shared" si="475"/>
        <v>1986</v>
      </c>
      <c r="Q2192" t="s">
        <v>72</v>
      </c>
      <c r="R2192" s="93">
        <v>31775</v>
      </c>
      <c r="S2192">
        <v>3.9</v>
      </c>
      <c r="T2192">
        <v>-7.4</v>
      </c>
      <c r="U2192">
        <f t="shared" si="467"/>
        <v>-1.7500000000000002</v>
      </c>
      <c r="V2192" s="106">
        <v>14.5</v>
      </c>
      <c r="W2192" s="107">
        <f t="shared" si="476"/>
        <v>16.25</v>
      </c>
      <c r="X2192">
        <f t="shared" si="477"/>
        <v>12</v>
      </c>
      <c r="AG2192" s="93">
        <f t="shared" si="468"/>
        <v>31776</v>
      </c>
      <c r="AH2192" s="107">
        <f t="shared" si="469"/>
        <v>18.125</v>
      </c>
      <c r="AI2192" s="72">
        <f t="shared" si="470"/>
        <v>30</v>
      </c>
      <c r="AJ2192">
        <f t="shared" si="471"/>
        <v>12</v>
      </c>
      <c r="AK2192">
        <f t="shared" si="472"/>
        <v>1986</v>
      </c>
    </row>
    <row r="2193" spans="1:37" x14ac:dyDescent="0.2">
      <c r="A2193" t="s">
        <v>70</v>
      </c>
      <c r="B2193" s="93">
        <v>31776</v>
      </c>
      <c r="C2193">
        <v>5</v>
      </c>
      <c r="D2193">
        <v>-10</v>
      </c>
      <c r="E2193">
        <f t="shared" si="466"/>
        <v>-2.5</v>
      </c>
      <c r="F2193" s="106">
        <v>15.5</v>
      </c>
      <c r="G2193" s="107">
        <f t="shared" si="473"/>
        <v>18</v>
      </c>
      <c r="H2193">
        <f t="shared" si="474"/>
        <v>12</v>
      </c>
      <c r="I2193">
        <f t="shared" si="475"/>
        <v>1986</v>
      </c>
      <c r="Q2193" t="s">
        <v>72</v>
      </c>
      <c r="R2193" s="93">
        <v>31776</v>
      </c>
      <c r="S2193">
        <v>2.9</v>
      </c>
      <c r="T2193">
        <v>-10.4</v>
      </c>
      <c r="U2193">
        <f t="shared" si="467"/>
        <v>-3.75</v>
      </c>
      <c r="V2193" s="106">
        <v>14.5</v>
      </c>
      <c r="W2193" s="107">
        <f t="shared" si="476"/>
        <v>18.25</v>
      </c>
      <c r="X2193">
        <f t="shared" si="477"/>
        <v>12</v>
      </c>
      <c r="AG2193" s="93">
        <f t="shared" si="468"/>
        <v>31777</v>
      </c>
      <c r="AH2193" s="107">
        <f t="shared" si="469"/>
        <v>22.575000000000003</v>
      </c>
      <c r="AI2193" s="72">
        <f t="shared" si="470"/>
        <v>31</v>
      </c>
      <c r="AJ2193">
        <f t="shared" si="471"/>
        <v>12</v>
      </c>
      <c r="AK2193">
        <f t="shared" si="472"/>
        <v>1986</v>
      </c>
    </row>
    <row r="2194" spans="1:37" x14ac:dyDescent="0.2">
      <c r="A2194" t="s">
        <v>70</v>
      </c>
      <c r="B2194" s="93">
        <v>31777</v>
      </c>
      <c r="C2194">
        <v>-0.3</v>
      </c>
      <c r="D2194">
        <v>-11.3</v>
      </c>
      <c r="E2194">
        <f t="shared" si="466"/>
        <v>-5.8000000000000007</v>
      </c>
      <c r="F2194" s="106">
        <v>15.5</v>
      </c>
      <c r="G2194" s="107">
        <f t="shared" si="473"/>
        <v>21.3</v>
      </c>
      <c r="H2194">
        <f t="shared" si="474"/>
        <v>12</v>
      </c>
      <c r="I2194">
        <f t="shared" si="475"/>
        <v>1986</v>
      </c>
      <c r="Q2194" t="s">
        <v>72</v>
      </c>
      <c r="R2194" s="93">
        <v>31777</v>
      </c>
      <c r="S2194">
        <v>-5.2</v>
      </c>
      <c r="T2194">
        <v>-13.5</v>
      </c>
      <c r="U2194">
        <f t="shared" si="467"/>
        <v>-9.35</v>
      </c>
      <c r="V2194" s="106">
        <v>14.5</v>
      </c>
      <c r="W2194" s="107">
        <f t="shared" si="476"/>
        <v>23.85</v>
      </c>
      <c r="X2194">
        <f t="shared" si="477"/>
        <v>12</v>
      </c>
      <c r="AG2194" s="93">
        <f t="shared" si="468"/>
        <v>31778</v>
      </c>
      <c r="AH2194" s="107">
        <f t="shared" si="469"/>
        <v>19.799999999999997</v>
      </c>
      <c r="AI2194" s="72">
        <f t="shared" si="470"/>
        <v>1</v>
      </c>
      <c r="AJ2194">
        <f t="shared" si="471"/>
        <v>1</v>
      </c>
      <c r="AK2194">
        <f t="shared" si="472"/>
        <v>1987</v>
      </c>
    </row>
    <row r="2195" spans="1:37" x14ac:dyDescent="0.2">
      <c r="A2195" t="s">
        <v>70</v>
      </c>
      <c r="B2195" s="93">
        <v>31778</v>
      </c>
      <c r="C2195">
        <v>4</v>
      </c>
      <c r="D2195">
        <v>-11.8</v>
      </c>
      <c r="E2195">
        <f t="shared" si="466"/>
        <v>-3.9000000000000004</v>
      </c>
      <c r="F2195" s="106">
        <v>15.5</v>
      </c>
      <c r="G2195" s="107">
        <f t="shared" si="473"/>
        <v>19.399999999999999</v>
      </c>
      <c r="H2195">
        <f t="shared" si="474"/>
        <v>1</v>
      </c>
      <c r="I2195">
        <f t="shared" si="475"/>
        <v>1987</v>
      </c>
      <c r="Q2195" t="s">
        <v>72</v>
      </c>
      <c r="R2195" s="93">
        <v>31778</v>
      </c>
      <c r="S2195">
        <v>-0.7</v>
      </c>
      <c r="T2195">
        <v>-10.7</v>
      </c>
      <c r="U2195">
        <f t="shared" si="467"/>
        <v>-5.6999999999999993</v>
      </c>
      <c r="V2195" s="106">
        <v>14.5</v>
      </c>
      <c r="W2195" s="107">
        <f t="shared" si="476"/>
        <v>20.2</v>
      </c>
      <c r="X2195">
        <f t="shared" si="477"/>
        <v>1</v>
      </c>
      <c r="AG2195" s="93">
        <f t="shared" si="468"/>
        <v>31779</v>
      </c>
      <c r="AH2195" s="107">
        <f t="shared" si="469"/>
        <v>15.549999999999999</v>
      </c>
      <c r="AI2195" s="72">
        <f t="shared" si="470"/>
        <v>2</v>
      </c>
      <c r="AJ2195">
        <f t="shared" si="471"/>
        <v>1</v>
      </c>
      <c r="AK2195">
        <f t="shared" si="472"/>
        <v>1987</v>
      </c>
    </row>
    <row r="2196" spans="1:37" x14ac:dyDescent="0.2">
      <c r="A2196" t="s">
        <v>70</v>
      </c>
      <c r="B2196" s="93">
        <v>31779</v>
      </c>
      <c r="C2196">
        <v>5.7</v>
      </c>
      <c r="D2196">
        <v>-3.1</v>
      </c>
      <c r="E2196">
        <f t="shared" si="466"/>
        <v>1.3</v>
      </c>
      <c r="F2196" s="106">
        <v>15.5</v>
      </c>
      <c r="G2196" s="107">
        <f t="shared" si="473"/>
        <v>14.2</v>
      </c>
      <c r="H2196">
        <f t="shared" si="474"/>
        <v>1</v>
      </c>
      <c r="I2196">
        <f t="shared" si="475"/>
        <v>1987</v>
      </c>
      <c r="Q2196" t="s">
        <v>72</v>
      </c>
      <c r="R2196" s="93">
        <v>31779</v>
      </c>
      <c r="S2196">
        <v>1.2</v>
      </c>
      <c r="T2196">
        <v>-6</v>
      </c>
      <c r="U2196">
        <f t="shared" si="467"/>
        <v>-2.4</v>
      </c>
      <c r="V2196" s="106">
        <v>14.5</v>
      </c>
      <c r="W2196" s="107">
        <f t="shared" si="476"/>
        <v>16.899999999999999</v>
      </c>
      <c r="X2196">
        <f t="shared" si="477"/>
        <v>1</v>
      </c>
      <c r="AG2196" s="93">
        <f t="shared" si="468"/>
        <v>31780</v>
      </c>
      <c r="AH2196" s="107">
        <f t="shared" si="469"/>
        <v>17.125</v>
      </c>
      <c r="AI2196" s="72">
        <f t="shared" si="470"/>
        <v>3</v>
      </c>
      <c r="AJ2196">
        <f t="shared" si="471"/>
        <v>1</v>
      </c>
      <c r="AK2196">
        <f t="shared" si="472"/>
        <v>1987</v>
      </c>
    </row>
    <row r="2197" spans="1:37" x14ac:dyDescent="0.2">
      <c r="A2197" t="s">
        <v>70</v>
      </c>
      <c r="B2197" s="93">
        <v>31780</v>
      </c>
      <c r="C2197">
        <v>8.1</v>
      </c>
      <c r="D2197">
        <v>-4.2</v>
      </c>
      <c r="E2197">
        <f t="shared" si="466"/>
        <v>1.9499999999999997</v>
      </c>
      <c r="F2197" s="106">
        <v>15.5</v>
      </c>
      <c r="G2197" s="107">
        <f t="shared" si="473"/>
        <v>13.55</v>
      </c>
      <c r="H2197">
        <f t="shared" si="474"/>
        <v>1</v>
      </c>
      <c r="I2197">
        <f t="shared" si="475"/>
        <v>1987</v>
      </c>
      <c r="Q2197" t="s">
        <v>72</v>
      </c>
      <c r="R2197" s="93">
        <v>31780</v>
      </c>
      <c r="S2197">
        <v>-3</v>
      </c>
      <c r="T2197">
        <v>-9.4</v>
      </c>
      <c r="U2197">
        <f t="shared" si="467"/>
        <v>-6.2</v>
      </c>
      <c r="V2197" s="106">
        <v>14.5</v>
      </c>
      <c r="W2197" s="107">
        <f t="shared" si="476"/>
        <v>20.7</v>
      </c>
      <c r="X2197">
        <f t="shared" si="477"/>
        <v>1</v>
      </c>
      <c r="AG2197" s="93">
        <f t="shared" si="468"/>
        <v>31781</v>
      </c>
      <c r="AH2197" s="107">
        <f t="shared" si="469"/>
        <v>17.850000000000001</v>
      </c>
      <c r="AI2197" s="72">
        <f t="shared" si="470"/>
        <v>4</v>
      </c>
      <c r="AJ2197">
        <f t="shared" si="471"/>
        <v>1</v>
      </c>
      <c r="AK2197">
        <f t="shared" si="472"/>
        <v>1987</v>
      </c>
    </row>
    <row r="2198" spans="1:37" x14ac:dyDescent="0.2">
      <c r="A2198" t="s">
        <v>70</v>
      </c>
      <c r="B2198" s="93">
        <v>31781</v>
      </c>
      <c r="C2198">
        <v>4.2</v>
      </c>
      <c r="D2198">
        <v>-8.9</v>
      </c>
      <c r="E2198">
        <f t="shared" si="466"/>
        <v>-2.35</v>
      </c>
      <c r="F2198" s="106">
        <v>15.5</v>
      </c>
      <c r="G2198" s="107">
        <f t="shared" si="473"/>
        <v>17.850000000000001</v>
      </c>
      <c r="H2198">
        <f t="shared" si="474"/>
        <v>1</v>
      </c>
      <c r="I2198">
        <f t="shared" si="475"/>
        <v>1987</v>
      </c>
      <c r="Q2198" t="s">
        <v>72</v>
      </c>
      <c r="R2198" s="93">
        <v>31781</v>
      </c>
      <c r="S2198">
        <v>1.6</v>
      </c>
      <c r="T2198">
        <v>-8.3000000000000007</v>
      </c>
      <c r="U2198">
        <f t="shared" si="467"/>
        <v>-3.3500000000000005</v>
      </c>
      <c r="V2198" s="106">
        <v>14.5</v>
      </c>
      <c r="W2198" s="107">
        <f t="shared" si="476"/>
        <v>17.850000000000001</v>
      </c>
      <c r="X2198">
        <f t="shared" si="477"/>
        <v>1</v>
      </c>
      <c r="AG2198" s="93">
        <f t="shared" si="468"/>
        <v>31782</v>
      </c>
      <c r="AH2198" s="107">
        <f t="shared" si="469"/>
        <v>22.35</v>
      </c>
      <c r="AI2198" s="72">
        <f t="shared" si="470"/>
        <v>5</v>
      </c>
      <c r="AJ2198">
        <f t="shared" si="471"/>
        <v>1</v>
      </c>
      <c r="AK2198">
        <f t="shared" si="472"/>
        <v>1987</v>
      </c>
    </row>
    <row r="2199" spans="1:37" x14ac:dyDescent="0.2">
      <c r="A2199" t="s">
        <v>70</v>
      </c>
      <c r="B2199" s="93">
        <v>31782</v>
      </c>
      <c r="C2199">
        <v>1.6</v>
      </c>
      <c r="D2199">
        <v>-12.6</v>
      </c>
      <c r="E2199">
        <f t="shared" si="466"/>
        <v>-5.5</v>
      </c>
      <c r="F2199" s="106">
        <v>15.5</v>
      </c>
      <c r="G2199" s="107">
        <f t="shared" si="473"/>
        <v>21</v>
      </c>
      <c r="H2199">
        <f t="shared" si="474"/>
        <v>1</v>
      </c>
      <c r="I2199">
        <f t="shared" si="475"/>
        <v>1987</v>
      </c>
      <c r="Q2199" t="s">
        <v>72</v>
      </c>
      <c r="R2199" s="93">
        <v>31782</v>
      </c>
      <c r="S2199">
        <v>-3.4</v>
      </c>
      <c r="T2199">
        <v>-15</v>
      </c>
      <c r="U2199">
        <f t="shared" si="467"/>
        <v>-9.1999999999999993</v>
      </c>
      <c r="V2199" s="106">
        <v>14.5</v>
      </c>
      <c r="W2199" s="107">
        <f t="shared" si="476"/>
        <v>23.7</v>
      </c>
      <c r="X2199">
        <f t="shared" si="477"/>
        <v>1</v>
      </c>
      <c r="AG2199" s="93">
        <f t="shared" si="468"/>
        <v>31783</v>
      </c>
      <c r="AH2199" s="107">
        <f t="shared" si="469"/>
        <v>22.85</v>
      </c>
      <c r="AI2199" s="72">
        <f t="shared" si="470"/>
        <v>6</v>
      </c>
      <c r="AJ2199">
        <f t="shared" si="471"/>
        <v>1</v>
      </c>
      <c r="AK2199">
        <f t="shared" si="472"/>
        <v>1987</v>
      </c>
    </row>
    <row r="2200" spans="1:37" x14ac:dyDescent="0.2">
      <c r="A2200" t="s">
        <v>70</v>
      </c>
      <c r="B2200" s="93">
        <v>31783</v>
      </c>
      <c r="C2200">
        <v>1.6</v>
      </c>
      <c r="D2200">
        <v>-13</v>
      </c>
      <c r="E2200">
        <f t="shared" si="466"/>
        <v>-5.7</v>
      </c>
      <c r="F2200" s="106">
        <v>15.5</v>
      </c>
      <c r="G2200" s="107">
        <f t="shared" si="473"/>
        <v>21.2</v>
      </c>
      <c r="H2200">
        <f t="shared" si="474"/>
        <v>1</v>
      </c>
      <c r="I2200">
        <f t="shared" si="475"/>
        <v>1987</v>
      </c>
      <c r="Q2200" t="s">
        <v>72</v>
      </c>
      <c r="R2200" s="93">
        <v>31783</v>
      </c>
      <c r="S2200">
        <v>-4.0999999999999996</v>
      </c>
      <c r="T2200">
        <v>-15.9</v>
      </c>
      <c r="U2200">
        <f t="shared" si="467"/>
        <v>-10</v>
      </c>
      <c r="V2200" s="106">
        <v>14.5</v>
      </c>
      <c r="W2200" s="107">
        <f t="shared" si="476"/>
        <v>24.5</v>
      </c>
      <c r="X2200">
        <f t="shared" si="477"/>
        <v>1</v>
      </c>
      <c r="AG2200" s="93">
        <f t="shared" si="468"/>
        <v>31784</v>
      </c>
      <c r="AH2200" s="107">
        <f t="shared" si="469"/>
        <v>20.975000000000001</v>
      </c>
      <c r="AI2200" s="72">
        <f t="shared" si="470"/>
        <v>7</v>
      </c>
      <c r="AJ2200">
        <f t="shared" si="471"/>
        <v>1</v>
      </c>
      <c r="AK2200">
        <f t="shared" si="472"/>
        <v>1987</v>
      </c>
    </row>
    <row r="2201" spans="1:37" x14ac:dyDescent="0.2">
      <c r="A2201" t="s">
        <v>70</v>
      </c>
      <c r="B2201" s="93">
        <v>31784</v>
      </c>
      <c r="C2201">
        <v>4.5</v>
      </c>
      <c r="D2201">
        <v>-11.5</v>
      </c>
      <c r="E2201">
        <f t="shared" si="466"/>
        <v>-3.5</v>
      </c>
      <c r="F2201" s="106">
        <v>15.5</v>
      </c>
      <c r="G2201" s="107">
        <f t="shared" si="473"/>
        <v>19</v>
      </c>
      <c r="H2201">
        <f t="shared" si="474"/>
        <v>1</v>
      </c>
      <c r="I2201">
        <f t="shared" si="475"/>
        <v>1987</v>
      </c>
      <c r="Q2201" t="s">
        <v>72</v>
      </c>
      <c r="R2201" s="93">
        <v>31784</v>
      </c>
      <c r="S2201">
        <v>-2.6</v>
      </c>
      <c r="T2201">
        <v>-14.3</v>
      </c>
      <c r="U2201">
        <f t="shared" si="467"/>
        <v>-8.4500000000000011</v>
      </c>
      <c r="V2201" s="106">
        <v>14.5</v>
      </c>
      <c r="W2201" s="107">
        <f t="shared" si="476"/>
        <v>22.950000000000003</v>
      </c>
      <c r="X2201">
        <f t="shared" si="477"/>
        <v>1</v>
      </c>
      <c r="AG2201" s="93">
        <f t="shared" si="468"/>
        <v>31785</v>
      </c>
      <c r="AH2201" s="107">
        <f t="shared" si="469"/>
        <v>20.9</v>
      </c>
      <c r="AI2201" s="72">
        <f t="shared" si="470"/>
        <v>8</v>
      </c>
      <c r="AJ2201">
        <f t="shared" si="471"/>
        <v>1</v>
      </c>
      <c r="AK2201">
        <f t="shared" si="472"/>
        <v>1987</v>
      </c>
    </row>
    <row r="2202" spans="1:37" x14ac:dyDescent="0.2">
      <c r="A2202" t="s">
        <v>70</v>
      </c>
      <c r="B2202" s="93">
        <v>31785</v>
      </c>
      <c r="C2202">
        <v>3.5</v>
      </c>
      <c r="D2202">
        <v>-11.3</v>
      </c>
      <c r="E2202">
        <f t="shared" si="466"/>
        <v>-3.9000000000000004</v>
      </c>
      <c r="F2202" s="106">
        <v>15.5</v>
      </c>
      <c r="G2202" s="107">
        <f t="shared" si="473"/>
        <v>19.399999999999999</v>
      </c>
      <c r="H2202">
        <f t="shared" si="474"/>
        <v>1</v>
      </c>
      <c r="I2202">
        <f t="shared" si="475"/>
        <v>1987</v>
      </c>
      <c r="Q2202" t="s">
        <v>72</v>
      </c>
      <c r="R2202" s="93">
        <v>31785</v>
      </c>
      <c r="S2202">
        <v>-2.6</v>
      </c>
      <c r="T2202">
        <v>-13.2</v>
      </c>
      <c r="U2202">
        <f t="shared" si="467"/>
        <v>-7.8999999999999995</v>
      </c>
      <c r="V2202" s="106">
        <v>14.5</v>
      </c>
      <c r="W2202" s="107">
        <f t="shared" si="476"/>
        <v>22.4</v>
      </c>
      <c r="X2202">
        <f t="shared" si="477"/>
        <v>1</v>
      </c>
      <c r="AG2202" s="93">
        <f t="shared" si="468"/>
        <v>31786</v>
      </c>
      <c r="AH2202" s="107">
        <f t="shared" si="469"/>
        <v>18</v>
      </c>
      <c r="AI2202" s="72">
        <f t="shared" si="470"/>
        <v>9</v>
      </c>
      <c r="AJ2202">
        <f t="shared" si="471"/>
        <v>1</v>
      </c>
      <c r="AK2202">
        <f t="shared" si="472"/>
        <v>1987</v>
      </c>
    </row>
    <row r="2203" spans="1:37" x14ac:dyDescent="0.2">
      <c r="A2203" t="s">
        <v>70</v>
      </c>
      <c r="B2203" s="93">
        <v>31786</v>
      </c>
      <c r="C2203">
        <v>10.3</v>
      </c>
      <c r="D2203">
        <v>-5.0999999999999996</v>
      </c>
      <c r="E2203">
        <f t="shared" si="466"/>
        <v>2.6000000000000005</v>
      </c>
      <c r="F2203" s="106">
        <v>15.5</v>
      </c>
      <c r="G2203" s="107">
        <f t="shared" si="473"/>
        <v>12.899999999999999</v>
      </c>
      <c r="H2203">
        <f t="shared" si="474"/>
        <v>1</v>
      </c>
      <c r="I2203">
        <f t="shared" si="475"/>
        <v>1987</v>
      </c>
      <c r="Q2203" t="s">
        <v>72</v>
      </c>
      <c r="R2203" s="93">
        <v>31786</v>
      </c>
      <c r="S2203">
        <v>-1.1000000000000001</v>
      </c>
      <c r="T2203">
        <v>-16.100000000000001</v>
      </c>
      <c r="U2203">
        <f t="shared" si="467"/>
        <v>-8.6000000000000014</v>
      </c>
      <c r="V2203" s="106">
        <v>14.5</v>
      </c>
      <c r="W2203" s="107">
        <f t="shared" si="476"/>
        <v>23.1</v>
      </c>
      <c r="X2203">
        <f t="shared" si="477"/>
        <v>1</v>
      </c>
      <c r="AG2203" s="93">
        <f t="shared" si="468"/>
        <v>31787</v>
      </c>
      <c r="AH2203" s="107">
        <f t="shared" si="469"/>
        <v>10.675000000000001</v>
      </c>
      <c r="AI2203" s="72">
        <f t="shared" si="470"/>
        <v>10</v>
      </c>
      <c r="AJ2203">
        <f t="shared" si="471"/>
        <v>1</v>
      </c>
      <c r="AK2203">
        <f t="shared" si="472"/>
        <v>1987</v>
      </c>
    </row>
    <row r="2204" spans="1:37" x14ac:dyDescent="0.2">
      <c r="A2204" t="s">
        <v>70</v>
      </c>
      <c r="B2204" s="93">
        <v>31787</v>
      </c>
      <c r="C2204">
        <v>16.5</v>
      </c>
      <c r="D2204">
        <v>3.7</v>
      </c>
      <c r="E2204">
        <f t="shared" si="466"/>
        <v>10.1</v>
      </c>
      <c r="F2204" s="106">
        <v>15.5</v>
      </c>
      <c r="G2204" s="107">
        <f t="shared" si="473"/>
        <v>5.4</v>
      </c>
      <c r="H2204">
        <f t="shared" si="474"/>
        <v>1</v>
      </c>
      <c r="I2204">
        <f t="shared" si="475"/>
        <v>1987</v>
      </c>
      <c r="Q2204" t="s">
        <v>72</v>
      </c>
      <c r="R2204" s="93">
        <v>31787</v>
      </c>
      <c r="S2204">
        <v>3.2</v>
      </c>
      <c r="T2204">
        <v>-6.1</v>
      </c>
      <c r="U2204">
        <f t="shared" si="467"/>
        <v>-1.4499999999999997</v>
      </c>
      <c r="V2204" s="106">
        <v>14.5</v>
      </c>
      <c r="W2204" s="107">
        <f t="shared" si="476"/>
        <v>15.95</v>
      </c>
      <c r="X2204">
        <f t="shared" si="477"/>
        <v>1</v>
      </c>
      <c r="AG2204" s="93">
        <f t="shared" si="468"/>
        <v>31788</v>
      </c>
      <c r="AH2204" s="107">
        <f t="shared" si="469"/>
        <v>8.9750000000000014</v>
      </c>
      <c r="AI2204" s="72">
        <f t="shared" si="470"/>
        <v>11</v>
      </c>
      <c r="AJ2204">
        <f t="shared" si="471"/>
        <v>1</v>
      </c>
      <c r="AK2204">
        <f t="shared" si="472"/>
        <v>1987</v>
      </c>
    </row>
    <row r="2205" spans="1:37" x14ac:dyDescent="0.2">
      <c r="A2205" t="s">
        <v>70</v>
      </c>
      <c r="B2205" s="93">
        <v>31788</v>
      </c>
      <c r="C2205">
        <v>14.4</v>
      </c>
      <c r="D2205">
        <v>7</v>
      </c>
      <c r="E2205">
        <f t="shared" si="466"/>
        <v>10.7</v>
      </c>
      <c r="F2205" s="106">
        <v>15.5</v>
      </c>
      <c r="G2205" s="107">
        <f t="shared" si="473"/>
        <v>4.8000000000000007</v>
      </c>
      <c r="H2205">
        <f t="shared" si="474"/>
        <v>1</v>
      </c>
      <c r="I2205">
        <f t="shared" si="475"/>
        <v>1987</v>
      </c>
      <c r="Q2205" t="s">
        <v>72</v>
      </c>
      <c r="R2205" s="93">
        <v>31788</v>
      </c>
      <c r="S2205">
        <v>6.2</v>
      </c>
      <c r="T2205">
        <v>-3.5</v>
      </c>
      <c r="U2205">
        <f t="shared" si="467"/>
        <v>1.35</v>
      </c>
      <c r="V2205" s="106">
        <v>14.5</v>
      </c>
      <c r="W2205" s="107">
        <f t="shared" si="476"/>
        <v>13.15</v>
      </c>
      <c r="X2205">
        <f t="shared" si="477"/>
        <v>1</v>
      </c>
      <c r="AG2205" s="93">
        <f t="shared" si="468"/>
        <v>31789</v>
      </c>
      <c r="AH2205" s="107">
        <f t="shared" si="469"/>
        <v>11.975</v>
      </c>
      <c r="AI2205" s="72">
        <f t="shared" si="470"/>
        <v>12</v>
      </c>
      <c r="AJ2205">
        <f t="shared" si="471"/>
        <v>1</v>
      </c>
      <c r="AK2205">
        <f t="shared" si="472"/>
        <v>1987</v>
      </c>
    </row>
    <row r="2206" spans="1:37" x14ac:dyDescent="0.2">
      <c r="A2206" t="s">
        <v>70</v>
      </c>
      <c r="B2206" s="93">
        <v>31789</v>
      </c>
      <c r="C2206">
        <v>12.9</v>
      </c>
      <c r="D2206">
        <v>1.3</v>
      </c>
      <c r="E2206">
        <f t="shared" si="466"/>
        <v>7.1000000000000005</v>
      </c>
      <c r="F2206" s="106">
        <v>15.5</v>
      </c>
      <c r="G2206" s="107">
        <f t="shared" si="473"/>
        <v>8.3999999999999986</v>
      </c>
      <c r="H2206">
        <f t="shared" si="474"/>
        <v>1</v>
      </c>
      <c r="I2206">
        <f t="shared" si="475"/>
        <v>1987</v>
      </c>
      <c r="Q2206" t="s">
        <v>72</v>
      </c>
      <c r="R2206" s="93">
        <v>31789</v>
      </c>
      <c r="S2206">
        <v>2.9</v>
      </c>
      <c r="T2206">
        <v>-5</v>
      </c>
      <c r="U2206">
        <f t="shared" si="467"/>
        <v>-1.05</v>
      </c>
      <c r="V2206" s="106">
        <v>14.5</v>
      </c>
      <c r="W2206" s="107">
        <f t="shared" si="476"/>
        <v>15.55</v>
      </c>
      <c r="X2206">
        <f t="shared" si="477"/>
        <v>1</v>
      </c>
      <c r="AG2206" s="93">
        <f t="shared" si="468"/>
        <v>31790</v>
      </c>
      <c r="AH2206" s="107">
        <f t="shared" si="469"/>
        <v>19.55</v>
      </c>
      <c r="AI2206" s="72">
        <f t="shared" si="470"/>
        <v>13</v>
      </c>
      <c r="AJ2206">
        <f t="shared" si="471"/>
        <v>1</v>
      </c>
      <c r="AK2206">
        <f t="shared" si="472"/>
        <v>1987</v>
      </c>
    </row>
    <row r="2207" spans="1:37" x14ac:dyDescent="0.2">
      <c r="A2207" t="s">
        <v>70</v>
      </c>
      <c r="B2207" s="93">
        <v>31790</v>
      </c>
      <c r="C2207">
        <v>3.2</v>
      </c>
      <c r="D2207">
        <v>-8.4</v>
      </c>
      <c r="E2207">
        <f t="shared" si="466"/>
        <v>-2.6</v>
      </c>
      <c r="F2207" s="106">
        <v>15.5</v>
      </c>
      <c r="G2207" s="107">
        <f t="shared" si="473"/>
        <v>18.100000000000001</v>
      </c>
      <c r="H2207">
        <f t="shared" si="474"/>
        <v>1</v>
      </c>
      <c r="I2207">
        <f t="shared" si="475"/>
        <v>1987</v>
      </c>
      <c r="Q2207" t="s">
        <v>72</v>
      </c>
      <c r="R2207" s="93">
        <v>31790</v>
      </c>
      <c r="S2207">
        <v>1.3</v>
      </c>
      <c r="T2207">
        <v>-14.3</v>
      </c>
      <c r="U2207">
        <f t="shared" si="467"/>
        <v>-6.5</v>
      </c>
      <c r="V2207" s="106">
        <v>14.5</v>
      </c>
      <c r="W2207" s="107">
        <f t="shared" si="476"/>
        <v>21</v>
      </c>
      <c r="X2207">
        <f t="shared" si="477"/>
        <v>1</v>
      </c>
      <c r="AG2207" s="93">
        <f t="shared" si="468"/>
        <v>31791</v>
      </c>
      <c r="AH2207" s="107">
        <f t="shared" si="469"/>
        <v>28.15</v>
      </c>
      <c r="AI2207" s="72">
        <f t="shared" si="470"/>
        <v>14</v>
      </c>
      <c r="AJ2207">
        <f t="shared" si="471"/>
        <v>1</v>
      </c>
      <c r="AK2207">
        <f t="shared" si="472"/>
        <v>1987</v>
      </c>
    </row>
    <row r="2208" spans="1:37" x14ac:dyDescent="0.2">
      <c r="A2208" t="s">
        <v>70</v>
      </c>
      <c r="B2208" s="93">
        <v>31791</v>
      </c>
      <c r="C2208">
        <v>-7</v>
      </c>
      <c r="D2208">
        <v>-15</v>
      </c>
      <c r="E2208">
        <f t="shared" si="466"/>
        <v>-11</v>
      </c>
      <c r="F2208" s="106">
        <v>15.5</v>
      </c>
      <c r="G2208" s="107">
        <f t="shared" si="473"/>
        <v>26.5</v>
      </c>
      <c r="H2208">
        <f t="shared" si="474"/>
        <v>1</v>
      </c>
      <c r="I2208">
        <f t="shared" si="475"/>
        <v>1987</v>
      </c>
      <c r="Q2208" t="s">
        <v>72</v>
      </c>
      <c r="R2208" s="93">
        <v>31791</v>
      </c>
      <c r="S2208">
        <v>-12.4</v>
      </c>
      <c r="T2208">
        <v>-18.2</v>
      </c>
      <c r="U2208">
        <f t="shared" si="467"/>
        <v>-15.3</v>
      </c>
      <c r="V2208" s="106">
        <v>14.5</v>
      </c>
      <c r="W2208" s="107">
        <f t="shared" si="476"/>
        <v>29.8</v>
      </c>
      <c r="X2208">
        <f t="shared" si="477"/>
        <v>1</v>
      </c>
      <c r="AG2208" s="93">
        <f t="shared" si="468"/>
        <v>31792</v>
      </c>
      <c r="AH2208" s="107">
        <f t="shared" si="469"/>
        <v>26.85</v>
      </c>
      <c r="AI2208" s="72">
        <f t="shared" si="470"/>
        <v>15</v>
      </c>
      <c r="AJ2208">
        <f t="shared" si="471"/>
        <v>1</v>
      </c>
      <c r="AK2208">
        <f t="shared" si="472"/>
        <v>1987</v>
      </c>
    </row>
    <row r="2209" spans="1:37" x14ac:dyDescent="0.2">
      <c r="A2209" t="s">
        <v>70</v>
      </c>
      <c r="B2209" s="93">
        <v>31792</v>
      </c>
      <c r="C2209">
        <v>-3.4</v>
      </c>
      <c r="D2209">
        <v>-18.5</v>
      </c>
      <c r="E2209">
        <f t="shared" si="466"/>
        <v>-10.95</v>
      </c>
      <c r="F2209" s="106">
        <v>15.5</v>
      </c>
      <c r="G2209" s="107">
        <f t="shared" si="473"/>
        <v>26.45</v>
      </c>
      <c r="H2209">
        <f t="shared" si="474"/>
        <v>1</v>
      </c>
      <c r="I2209">
        <f t="shared" si="475"/>
        <v>1987</v>
      </c>
      <c r="Q2209" t="s">
        <v>72</v>
      </c>
      <c r="R2209" s="93">
        <v>31792</v>
      </c>
      <c r="S2209">
        <v>-5</v>
      </c>
      <c r="T2209">
        <v>-20.5</v>
      </c>
      <c r="U2209">
        <f t="shared" si="467"/>
        <v>-12.75</v>
      </c>
      <c r="V2209" s="106">
        <v>14.5</v>
      </c>
      <c r="W2209" s="107">
        <f t="shared" si="476"/>
        <v>27.25</v>
      </c>
      <c r="X2209">
        <f t="shared" si="477"/>
        <v>1</v>
      </c>
      <c r="AG2209" s="93">
        <f t="shared" si="468"/>
        <v>31793</v>
      </c>
      <c r="AH2209" s="107">
        <f t="shared" si="469"/>
        <v>21.925000000000001</v>
      </c>
      <c r="AI2209" s="72">
        <f t="shared" si="470"/>
        <v>16</v>
      </c>
      <c r="AJ2209">
        <f t="shared" si="471"/>
        <v>1</v>
      </c>
      <c r="AK2209">
        <f t="shared" si="472"/>
        <v>1987</v>
      </c>
    </row>
    <row r="2210" spans="1:37" x14ac:dyDescent="0.2">
      <c r="A2210" t="s">
        <v>70</v>
      </c>
      <c r="B2210" s="93">
        <v>31793</v>
      </c>
      <c r="C2210">
        <v>-3</v>
      </c>
      <c r="D2210">
        <v>-7</v>
      </c>
      <c r="E2210">
        <f t="shared" si="466"/>
        <v>-5</v>
      </c>
      <c r="F2210" s="106">
        <v>15.5</v>
      </c>
      <c r="G2210" s="107">
        <f t="shared" si="473"/>
        <v>20.5</v>
      </c>
      <c r="H2210">
        <f t="shared" si="474"/>
        <v>1</v>
      </c>
      <c r="I2210">
        <f t="shared" si="475"/>
        <v>1987</v>
      </c>
      <c r="Q2210" t="s">
        <v>72</v>
      </c>
      <c r="R2210" s="93">
        <v>31793</v>
      </c>
      <c r="S2210">
        <v>-3.3</v>
      </c>
      <c r="T2210">
        <v>-14.4</v>
      </c>
      <c r="U2210">
        <f t="shared" si="467"/>
        <v>-8.85</v>
      </c>
      <c r="V2210" s="106">
        <v>14.5</v>
      </c>
      <c r="W2210" s="107">
        <f t="shared" si="476"/>
        <v>23.35</v>
      </c>
      <c r="X2210">
        <f t="shared" si="477"/>
        <v>1</v>
      </c>
      <c r="AG2210" s="93">
        <f t="shared" si="468"/>
        <v>31794</v>
      </c>
      <c r="AH2210" s="107">
        <f t="shared" si="469"/>
        <v>15.625</v>
      </c>
      <c r="AI2210" s="72">
        <f t="shared" si="470"/>
        <v>17</v>
      </c>
      <c r="AJ2210">
        <f t="shared" si="471"/>
        <v>1</v>
      </c>
      <c r="AK2210">
        <f t="shared" si="472"/>
        <v>1987</v>
      </c>
    </row>
    <row r="2211" spans="1:37" x14ac:dyDescent="0.2">
      <c r="A2211" t="s">
        <v>70</v>
      </c>
      <c r="B2211" s="93">
        <v>31794</v>
      </c>
      <c r="C2211">
        <v>5.2</v>
      </c>
      <c r="D2211">
        <v>-4.9000000000000004</v>
      </c>
      <c r="E2211">
        <f t="shared" si="466"/>
        <v>0.14999999999999991</v>
      </c>
      <c r="F2211" s="106">
        <v>15.5</v>
      </c>
      <c r="G2211" s="107">
        <f t="shared" si="473"/>
        <v>15.35</v>
      </c>
      <c r="H2211">
        <f t="shared" si="474"/>
        <v>1</v>
      </c>
      <c r="I2211">
        <f t="shared" si="475"/>
        <v>1987</v>
      </c>
      <c r="Q2211" t="s">
        <v>72</v>
      </c>
      <c r="R2211" s="93">
        <v>31794</v>
      </c>
      <c r="S2211">
        <v>3.9</v>
      </c>
      <c r="T2211">
        <v>-6.7</v>
      </c>
      <c r="U2211">
        <f t="shared" si="467"/>
        <v>-1.4000000000000001</v>
      </c>
      <c r="V2211" s="106">
        <v>14.5</v>
      </c>
      <c r="W2211" s="107">
        <f t="shared" si="476"/>
        <v>15.9</v>
      </c>
      <c r="X2211">
        <f t="shared" si="477"/>
        <v>1</v>
      </c>
      <c r="AG2211" s="93">
        <f t="shared" si="468"/>
        <v>31795</v>
      </c>
      <c r="AH2211" s="107">
        <f t="shared" si="469"/>
        <v>15.275</v>
      </c>
      <c r="AI2211" s="72">
        <f t="shared" si="470"/>
        <v>18</v>
      </c>
      <c r="AJ2211">
        <f t="shared" si="471"/>
        <v>1</v>
      </c>
      <c r="AK2211">
        <f t="shared" si="472"/>
        <v>1987</v>
      </c>
    </row>
    <row r="2212" spans="1:37" x14ac:dyDescent="0.2">
      <c r="A2212" t="s">
        <v>70</v>
      </c>
      <c r="B2212" s="93">
        <v>31795</v>
      </c>
      <c r="C2212">
        <v>5</v>
      </c>
      <c r="D2212">
        <v>-5.6</v>
      </c>
      <c r="E2212">
        <f t="shared" si="466"/>
        <v>-0.29999999999999982</v>
      </c>
      <c r="F2212" s="106">
        <v>15.5</v>
      </c>
      <c r="G2212" s="107">
        <f t="shared" si="473"/>
        <v>15.8</v>
      </c>
      <c r="H2212">
        <f t="shared" si="474"/>
        <v>1</v>
      </c>
      <c r="I2212">
        <f t="shared" si="475"/>
        <v>1987</v>
      </c>
      <c r="Q2212" t="s">
        <v>72</v>
      </c>
      <c r="R2212" s="93">
        <v>31795</v>
      </c>
      <c r="S2212">
        <v>4.9000000000000004</v>
      </c>
      <c r="T2212">
        <v>-5.4</v>
      </c>
      <c r="U2212">
        <f t="shared" si="467"/>
        <v>-0.25</v>
      </c>
      <c r="V2212" s="106">
        <v>14.5</v>
      </c>
      <c r="W2212" s="107">
        <f t="shared" si="476"/>
        <v>14.75</v>
      </c>
      <c r="X2212">
        <f t="shared" si="477"/>
        <v>1</v>
      </c>
      <c r="AG2212" s="93">
        <f t="shared" si="468"/>
        <v>31796</v>
      </c>
      <c r="AH2212" s="107">
        <f t="shared" si="469"/>
        <v>20.425000000000001</v>
      </c>
      <c r="AI2212" s="72">
        <f t="shared" si="470"/>
        <v>19</v>
      </c>
      <c r="AJ2212">
        <f t="shared" si="471"/>
        <v>1</v>
      </c>
      <c r="AK2212">
        <f t="shared" si="472"/>
        <v>1987</v>
      </c>
    </row>
    <row r="2213" spans="1:37" x14ac:dyDescent="0.2">
      <c r="A2213" t="s">
        <v>70</v>
      </c>
      <c r="B2213" s="93">
        <v>31796</v>
      </c>
      <c r="C2213">
        <v>-0.5</v>
      </c>
      <c r="D2213">
        <v>-9</v>
      </c>
      <c r="E2213">
        <f t="shared" si="466"/>
        <v>-4.75</v>
      </c>
      <c r="F2213" s="106">
        <v>15.5</v>
      </c>
      <c r="G2213" s="107">
        <f t="shared" si="473"/>
        <v>20.25</v>
      </c>
      <c r="H2213">
        <f t="shared" si="474"/>
        <v>1</v>
      </c>
      <c r="I2213">
        <f t="shared" si="475"/>
        <v>1987</v>
      </c>
      <c r="Q2213" t="s">
        <v>72</v>
      </c>
      <c r="R2213" s="93">
        <v>31796</v>
      </c>
      <c r="S2213">
        <v>-2.1</v>
      </c>
      <c r="T2213">
        <v>-10.1</v>
      </c>
      <c r="U2213">
        <f t="shared" si="467"/>
        <v>-6.1</v>
      </c>
      <c r="V2213" s="106">
        <v>14.5</v>
      </c>
      <c r="W2213" s="107">
        <f t="shared" si="476"/>
        <v>20.6</v>
      </c>
      <c r="X2213">
        <f t="shared" si="477"/>
        <v>1</v>
      </c>
      <c r="AG2213" s="93">
        <f t="shared" si="468"/>
        <v>31797</v>
      </c>
      <c r="AH2213" s="107">
        <f t="shared" si="469"/>
        <v>14.8</v>
      </c>
      <c r="AI2213" s="72">
        <f t="shared" si="470"/>
        <v>20</v>
      </c>
      <c r="AJ2213">
        <f t="shared" si="471"/>
        <v>1</v>
      </c>
      <c r="AK2213">
        <f t="shared" si="472"/>
        <v>1987</v>
      </c>
    </row>
    <row r="2214" spans="1:37" x14ac:dyDescent="0.2">
      <c r="A2214" t="s">
        <v>70</v>
      </c>
      <c r="B2214" s="93">
        <v>31797</v>
      </c>
      <c r="C2214">
        <v>7.5</v>
      </c>
      <c r="D2214">
        <v>-5.6</v>
      </c>
      <c r="E2214">
        <f t="shared" si="466"/>
        <v>0.95000000000000018</v>
      </c>
      <c r="F2214" s="106">
        <v>15.5</v>
      </c>
      <c r="G2214" s="107">
        <f t="shared" si="473"/>
        <v>14.55</v>
      </c>
      <c r="H2214">
        <f t="shared" si="474"/>
        <v>1</v>
      </c>
      <c r="I2214">
        <f t="shared" si="475"/>
        <v>1987</v>
      </c>
      <c r="Q2214" t="s">
        <v>72</v>
      </c>
      <c r="R2214" s="93">
        <v>31797</v>
      </c>
      <c r="S2214">
        <v>5.3</v>
      </c>
      <c r="T2214">
        <v>-6.4</v>
      </c>
      <c r="U2214">
        <f t="shared" si="467"/>
        <v>-0.55000000000000027</v>
      </c>
      <c r="V2214" s="106">
        <v>14.5</v>
      </c>
      <c r="W2214" s="107">
        <f t="shared" si="476"/>
        <v>15.05</v>
      </c>
      <c r="X2214">
        <f t="shared" si="477"/>
        <v>1</v>
      </c>
      <c r="AG2214" s="93">
        <f t="shared" si="468"/>
        <v>31798</v>
      </c>
      <c r="AH2214" s="107">
        <f t="shared" si="469"/>
        <v>20.175000000000001</v>
      </c>
      <c r="AI2214" s="72">
        <f t="shared" si="470"/>
        <v>21</v>
      </c>
      <c r="AJ2214">
        <f t="shared" si="471"/>
        <v>1</v>
      </c>
      <c r="AK2214">
        <f t="shared" si="472"/>
        <v>1987</v>
      </c>
    </row>
    <row r="2215" spans="1:37" x14ac:dyDescent="0.2">
      <c r="A2215" t="s">
        <v>70</v>
      </c>
      <c r="B2215" s="93">
        <v>31798</v>
      </c>
      <c r="C2215">
        <v>2.5</v>
      </c>
      <c r="D2215">
        <v>-11.1</v>
      </c>
      <c r="E2215">
        <f t="shared" si="466"/>
        <v>-4.3</v>
      </c>
      <c r="F2215" s="106">
        <v>15.5</v>
      </c>
      <c r="G2215" s="107">
        <f t="shared" si="473"/>
        <v>19.8</v>
      </c>
      <c r="H2215">
        <f t="shared" si="474"/>
        <v>1</v>
      </c>
      <c r="I2215">
        <f t="shared" si="475"/>
        <v>1987</v>
      </c>
      <c r="Q2215" t="s">
        <v>72</v>
      </c>
      <c r="R2215" s="93">
        <v>31798</v>
      </c>
      <c r="S2215">
        <v>-0.2</v>
      </c>
      <c r="T2215">
        <v>-11.9</v>
      </c>
      <c r="U2215">
        <f t="shared" si="467"/>
        <v>-6.05</v>
      </c>
      <c r="V2215" s="106">
        <v>14.5</v>
      </c>
      <c r="W2215" s="107">
        <f t="shared" si="476"/>
        <v>20.55</v>
      </c>
      <c r="X2215">
        <f t="shared" si="477"/>
        <v>1</v>
      </c>
      <c r="AG2215" s="93">
        <f t="shared" si="468"/>
        <v>31799</v>
      </c>
      <c r="AH2215" s="107">
        <f t="shared" si="469"/>
        <v>21.35</v>
      </c>
      <c r="AI2215" s="72">
        <f t="shared" si="470"/>
        <v>22</v>
      </c>
      <c r="AJ2215">
        <f t="shared" si="471"/>
        <v>1</v>
      </c>
      <c r="AK2215">
        <f t="shared" si="472"/>
        <v>1987</v>
      </c>
    </row>
    <row r="2216" spans="1:37" x14ac:dyDescent="0.2">
      <c r="A2216" t="s">
        <v>70</v>
      </c>
      <c r="B2216" s="93">
        <v>31799</v>
      </c>
      <c r="C2216">
        <v>5.2</v>
      </c>
      <c r="D2216">
        <v>-12.2</v>
      </c>
      <c r="E2216">
        <f t="shared" si="466"/>
        <v>-3.4999999999999996</v>
      </c>
      <c r="F2216" s="106">
        <v>15.5</v>
      </c>
      <c r="G2216" s="107">
        <f t="shared" si="473"/>
        <v>19</v>
      </c>
      <c r="H2216">
        <f t="shared" si="474"/>
        <v>1</v>
      </c>
      <c r="I2216">
        <f t="shared" si="475"/>
        <v>1987</v>
      </c>
      <c r="Q2216" t="s">
        <v>72</v>
      </c>
      <c r="R2216" s="93">
        <v>31799</v>
      </c>
      <c r="S2216">
        <v>-2.2999999999999998</v>
      </c>
      <c r="T2216">
        <v>-16.100000000000001</v>
      </c>
      <c r="U2216">
        <f t="shared" si="467"/>
        <v>-9.2000000000000011</v>
      </c>
      <c r="V2216" s="106">
        <v>14.5</v>
      </c>
      <c r="W2216" s="107">
        <f t="shared" si="476"/>
        <v>23.700000000000003</v>
      </c>
      <c r="X2216">
        <f t="shared" si="477"/>
        <v>1</v>
      </c>
      <c r="AG2216" s="93">
        <f t="shared" si="468"/>
        <v>31800</v>
      </c>
      <c r="AH2216" s="107">
        <f t="shared" si="469"/>
        <v>19.375</v>
      </c>
      <c r="AI2216" s="72">
        <f t="shared" si="470"/>
        <v>23</v>
      </c>
      <c r="AJ2216">
        <f t="shared" si="471"/>
        <v>1</v>
      </c>
      <c r="AK2216">
        <f t="shared" si="472"/>
        <v>1987</v>
      </c>
    </row>
    <row r="2217" spans="1:37" x14ac:dyDescent="0.2">
      <c r="A2217" t="s">
        <v>70</v>
      </c>
      <c r="B2217" s="93">
        <v>31800</v>
      </c>
      <c r="C2217">
        <v>6.2</v>
      </c>
      <c r="D2217">
        <v>-10.199999999999999</v>
      </c>
      <c r="E2217">
        <f t="shared" si="466"/>
        <v>-1.9999999999999996</v>
      </c>
      <c r="F2217" s="106">
        <v>15.5</v>
      </c>
      <c r="G2217" s="107">
        <f t="shared" si="473"/>
        <v>17.5</v>
      </c>
      <c r="H2217">
        <f t="shared" si="474"/>
        <v>1</v>
      </c>
      <c r="I2217">
        <f t="shared" si="475"/>
        <v>1987</v>
      </c>
      <c r="Q2217" t="s">
        <v>72</v>
      </c>
      <c r="R2217" s="93">
        <v>31800</v>
      </c>
      <c r="S2217">
        <v>-1</v>
      </c>
      <c r="T2217">
        <v>-12.5</v>
      </c>
      <c r="U2217">
        <f t="shared" si="467"/>
        <v>-6.75</v>
      </c>
      <c r="V2217" s="106">
        <v>14.5</v>
      </c>
      <c r="W2217" s="107">
        <f t="shared" si="476"/>
        <v>21.25</v>
      </c>
      <c r="X2217">
        <f t="shared" si="477"/>
        <v>1</v>
      </c>
      <c r="AG2217" s="93">
        <f t="shared" si="468"/>
        <v>31801</v>
      </c>
      <c r="AH2217" s="107">
        <f t="shared" si="469"/>
        <v>19.75</v>
      </c>
      <c r="AI2217" s="72">
        <f t="shared" si="470"/>
        <v>24</v>
      </c>
      <c r="AJ2217">
        <f t="shared" si="471"/>
        <v>1</v>
      </c>
      <c r="AK2217">
        <f t="shared" si="472"/>
        <v>1987</v>
      </c>
    </row>
    <row r="2218" spans="1:37" x14ac:dyDescent="0.2">
      <c r="A2218" t="s">
        <v>70</v>
      </c>
      <c r="B2218" s="93">
        <v>31801</v>
      </c>
      <c r="C2218">
        <v>8</v>
      </c>
      <c r="D2218">
        <v>-5.3</v>
      </c>
      <c r="E2218">
        <f t="shared" si="466"/>
        <v>1.35</v>
      </c>
      <c r="F2218" s="106">
        <v>15.5</v>
      </c>
      <c r="G2218" s="107">
        <f t="shared" si="473"/>
        <v>14.15</v>
      </c>
      <c r="H2218">
        <f t="shared" si="474"/>
        <v>1</v>
      </c>
      <c r="I2218">
        <f t="shared" si="475"/>
        <v>1987</v>
      </c>
      <c r="Q2218" t="s">
        <v>72</v>
      </c>
      <c r="R2218" s="93">
        <v>31801</v>
      </c>
      <c r="S2218">
        <v>-7</v>
      </c>
      <c r="T2218">
        <v>-14.7</v>
      </c>
      <c r="U2218">
        <f t="shared" si="467"/>
        <v>-10.85</v>
      </c>
      <c r="V2218" s="106">
        <v>14.5</v>
      </c>
      <c r="W2218" s="107">
        <f t="shared" si="476"/>
        <v>25.35</v>
      </c>
      <c r="X2218">
        <f t="shared" si="477"/>
        <v>1</v>
      </c>
      <c r="AG2218" s="93">
        <f t="shared" si="468"/>
        <v>31802</v>
      </c>
      <c r="AH2218" s="107">
        <f t="shared" si="469"/>
        <v>18.299999999999997</v>
      </c>
      <c r="AI2218" s="72">
        <f t="shared" si="470"/>
        <v>25</v>
      </c>
      <c r="AJ2218">
        <f t="shared" si="471"/>
        <v>1</v>
      </c>
      <c r="AK2218">
        <f t="shared" si="472"/>
        <v>1987</v>
      </c>
    </row>
    <row r="2219" spans="1:37" x14ac:dyDescent="0.2">
      <c r="A2219" t="s">
        <v>70</v>
      </c>
      <c r="B2219" s="93">
        <v>31802</v>
      </c>
      <c r="C2219">
        <v>5.7</v>
      </c>
      <c r="D2219">
        <v>-5.0999999999999996</v>
      </c>
      <c r="E2219">
        <f t="shared" si="466"/>
        <v>0.30000000000000027</v>
      </c>
      <c r="F2219" s="106">
        <v>15.5</v>
      </c>
      <c r="G2219" s="107">
        <f t="shared" si="473"/>
        <v>15.2</v>
      </c>
      <c r="H2219">
        <f t="shared" si="474"/>
        <v>1</v>
      </c>
      <c r="I2219">
        <f t="shared" si="475"/>
        <v>1987</v>
      </c>
      <c r="Q2219" t="s">
        <v>72</v>
      </c>
      <c r="R2219" s="93">
        <v>31802</v>
      </c>
      <c r="S2219">
        <v>2.8</v>
      </c>
      <c r="T2219">
        <v>-16.600000000000001</v>
      </c>
      <c r="U2219">
        <f t="shared" si="467"/>
        <v>-6.9</v>
      </c>
      <c r="V2219" s="106">
        <v>14.5</v>
      </c>
      <c r="W2219" s="107">
        <f t="shared" si="476"/>
        <v>21.4</v>
      </c>
      <c r="X2219">
        <f t="shared" si="477"/>
        <v>1</v>
      </c>
      <c r="AG2219" s="93">
        <f t="shared" si="468"/>
        <v>31803</v>
      </c>
      <c r="AH2219" s="107">
        <f t="shared" si="469"/>
        <v>18.2</v>
      </c>
      <c r="AI2219" s="72">
        <f t="shared" si="470"/>
        <v>26</v>
      </c>
      <c r="AJ2219">
        <f t="shared" si="471"/>
        <v>1</v>
      </c>
      <c r="AK2219">
        <f t="shared" si="472"/>
        <v>1987</v>
      </c>
    </row>
    <row r="2220" spans="1:37" x14ac:dyDescent="0.2">
      <c r="A2220" t="s">
        <v>70</v>
      </c>
      <c r="B2220" s="93">
        <v>31803</v>
      </c>
      <c r="C2220">
        <v>4.5</v>
      </c>
      <c r="D2220">
        <v>-7</v>
      </c>
      <c r="E2220">
        <f t="shared" si="466"/>
        <v>-1.25</v>
      </c>
      <c r="F2220" s="106">
        <v>15.5</v>
      </c>
      <c r="G2220" s="107">
        <f t="shared" si="473"/>
        <v>16.75</v>
      </c>
      <c r="H2220">
        <f t="shared" si="474"/>
        <v>1</v>
      </c>
      <c r="I2220">
        <f t="shared" si="475"/>
        <v>1987</v>
      </c>
      <c r="Q2220" t="s">
        <v>72</v>
      </c>
      <c r="R2220" s="93">
        <v>31803</v>
      </c>
      <c r="S2220">
        <v>0.8</v>
      </c>
      <c r="T2220">
        <v>-11.1</v>
      </c>
      <c r="U2220">
        <f t="shared" si="467"/>
        <v>-5.1499999999999995</v>
      </c>
      <c r="V2220" s="106">
        <v>14.5</v>
      </c>
      <c r="W2220" s="107">
        <f t="shared" si="476"/>
        <v>19.649999999999999</v>
      </c>
      <c r="X2220">
        <f t="shared" si="477"/>
        <v>1</v>
      </c>
      <c r="AG2220" s="93">
        <f t="shared" si="468"/>
        <v>31804</v>
      </c>
      <c r="AH2220" s="107">
        <f t="shared" si="469"/>
        <v>21.424999999999997</v>
      </c>
      <c r="AI2220" s="72">
        <f t="shared" si="470"/>
        <v>27</v>
      </c>
      <c r="AJ2220">
        <f t="shared" si="471"/>
        <v>1</v>
      </c>
      <c r="AK2220">
        <f t="shared" si="472"/>
        <v>1987</v>
      </c>
    </row>
    <row r="2221" spans="1:37" x14ac:dyDescent="0.2">
      <c r="A2221" t="s">
        <v>70</v>
      </c>
      <c r="B2221" s="93">
        <v>31804</v>
      </c>
      <c r="C2221">
        <v>3.7</v>
      </c>
      <c r="D2221">
        <v>-11.6</v>
      </c>
      <c r="E2221">
        <f t="shared" si="466"/>
        <v>-3.9499999999999997</v>
      </c>
      <c r="F2221" s="106">
        <v>15.5</v>
      </c>
      <c r="G2221" s="107">
        <f t="shared" si="473"/>
        <v>19.45</v>
      </c>
      <c r="H2221">
        <f t="shared" si="474"/>
        <v>1</v>
      </c>
      <c r="I2221">
        <f t="shared" si="475"/>
        <v>1987</v>
      </c>
      <c r="Q2221" t="s">
        <v>72</v>
      </c>
      <c r="R2221" s="93">
        <v>31804</v>
      </c>
      <c r="S2221">
        <v>-1.9</v>
      </c>
      <c r="T2221">
        <v>-15.9</v>
      </c>
      <c r="U2221">
        <f t="shared" si="467"/>
        <v>-8.9</v>
      </c>
      <c r="V2221" s="106">
        <v>14.5</v>
      </c>
      <c r="W2221" s="107">
        <f t="shared" si="476"/>
        <v>23.4</v>
      </c>
      <c r="X2221">
        <f t="shared" si="477"/>
        <v>1</v>
      </c>
      <c r="AG2221" s="93">
        <f t="shared" si="468"/>
        <v>31805</v>
      </c>
      <c r="AH2221" s="107">
        <f t="shared" si="469"/>
        <v>18.7</v>
      </c>
      <c r="AI2221" s="72">
        <f t="shared" si="470"/>
        <v>28</v>
      </c>
      <c r="AJ2221">
        <f t="shared" si="471"/>
        <v>1</v>
      </c>
      <c r="AK2221">
        <f t="shared" si="472"/>
        <v>1987</v>
      </c>
    </row>
    <row r="2222" spans="1:37" x14ac:dyDescent="0.2">
      <c r="A2222" t="s">
        <v>70</v>
      </c>
      <c r="B2222" s="93">
        <v>31805</v>
      </c>
      <c r="C2222">
        <v>8.5</v>
      </c>
      <c r="D2222">
        <v>-10.9</v>
      </c>
      <c r="E2222">
        <f t="shared" si="466"/>
        <v>-1.2000000000000002</v>
      </c>
      <c r="F2222" s="106">
        <v>15.5</v>
      </c>
      <c r="G2222" s="107">
        <f t="shared" si="473"/>
        <v>16.7</v>
      </c>
      <c r="H2222">
        <f t="shared" si="474"/>
        <v>1</v>
      </c>
      <c r="I2222">
        <f t="shared" si="475"/>
        <v>1987</v>
      </c>
      <c r="Q2222" t="s">
        <v>72</v>
      </c>
      <c r="R2222" s="93">
        <v>31805</v>
      </c>
      <c r="S2222">
        <v>-1.9</v>
      </c>
      <c r="T2222">
        <v>-10.5</v>
      </c>
      <c r="U2222">
        <f t="shared" si="467"/>
        <v>-6.2</v>
      </c>
      <c r="V2222" s="106">
        <v>14.5</v>
      </c>
      <c r="W2222" s="107">
        <f t="shared" si="476"/>
        <v>20.7</v>
      </c>
      <c r="X2222">
        <f t="shared" si="477"/>
        <v>1</v>
      </c>
      <c r="AG2222" s="93">
        <f t="shared" si="468"/>
        <v>31806</v>
      </c>
      <c r="AH2222" s="107">
        <f t="shared" si="469"/>
        <v>16.274999999999999</v>
      </c>
      <c r="AI2222" s="72">
        <f t="shared" si="470"/>
        <v>29</v>
      </c>
      <c r="AJ2222">
        <f t="shared" si="471"/>
        <v>1</v>
      </c>
      <c r="AK2222">
        <f t="shared" si="472"/>
        <v>1987</v>
      </c>
    </row>
    <row r="2223" spans="1:37" x14ac:dyDescent="0.2">
      <c r="A2223" t="s">
        <v>70</v>
      </c>
      <c r="B2223" s="93">
        <v>31806</v>
      </c>
      <c r="C2223">
        <v>8.1999999999999993</v>
      </c>
      <c r="D2223">
        <v>-0.5</v>
      </c>
      <c r="E2223">
        <f t="shared" si="466"/>
        <v>3.8499999999999996</v>
      </c>
      <c r="F2223" s="106">
        <v>15.5</v>
      </c>
      <c r="G2223" s="107">
        <f t="shared" si="473"/>
        <v>11.65</v>
      </c>
      <c r="H2223">
        <f t="shared" si="474"/>
        <v>1</v>
      </c>
      <c r="I2223">
        <f t="shared" si="475"/>
        <v>1987</v>
      </c>
      <c r="Q2223" t="s">
        <v>72</v>
      </c>
      <c r="R2223" s="93">
        <v>31806</v>
      </c>
      <c r="S2223">
        <v>-0.7</v>
      </c>
      <c r="T2223">
        <v>-12.1</v>
      </c>
      <c r="U2223">
        <f t="shared" si="467"/>
        <v>-6.3999999999999995</v>
      </c>
      <c r="V2223" s="106">
        <v>14.5</v>
      </c>
      <c r="W2223" s="107">
        <f t="shared" si="476"/>
        <v>20.9</v>
      </c>
      <c r="X2223">
        <f t="shared" si="477"/>
        <v>1</v>
      </c>
      <c r="AG2223" s="93">
        <f t="shared" si="468"/>
        <v>31807</v>
      </c>
      <c r="AH2223" s="107">
        <f t="shared" si="469"/>
        <v>15.95</v>
      </c>
      <c r="AI2223" s="72">
        <f t="shared" si="470"/>
        <v>30</v>
      </c>
      <c r="AJ2223">
        <f t="shared" si="471"/>
        <v>1</v>
      </c>
      <c r="AK2223">
        <f t="shared" si="472"/>
        <v>1987</v>
      </c>
    </row>
    <row r="2224" spans="1:37" x14ac:dyDescent="0.2">
      <c r="A2224" t="s">
        <v>70</v>
      </c>
      <c r="B2224" s="93">
        <v>31807</v>
      </c>
      <c r="C2224">
        <v>8.1</v>
      </c>
      <c r="D2224">
        <v>-3.1</v>
      </c>
      <c r="E2224">
        <f t="shared" si="466"/>
        <v>2.5</v>
      </c>
      <c r="F2224" s="106">
        <v>15.5</v>
      </c>
      <c r="G2224" s="107">
        <f t="shared" si="473"/>
        <v>13</v>
      </c>
      <c r="H2224">
        <f t="shared" si="474"/>
        <v>1</v>
      </c>
      <c r="I2224">
        <f t="shared" si="475"/>
        <v>1987</v>
      </c>
      <c r="Q2224" t="s">
        <v>72</v>
      </c>
      <c r="R2224" s="93">
        <v>31807</v>
      </c>
      <c r="S2224">
        <v>1.1000000000000001</v>
      </c>
      <c r="T2224">
        <v>-9.9</v>
      </c>
      <c r="U2224">
        <f t="shared" si="467"/>
        <v>-4.4000000000000004</v>
      </c>
      <c r="V2224" s="106">
        <v>14.5</v>
      </c>
      <c r="W2224" s="107">
        <f t="shared" si="476"/>
        <v>18.899999999999999</v>
      </c>
      <c r="X2224">
        <f t="shared" si="477"/>
        <v>1</v>
      </c>
      <c r="AG2224" s="93">
        <f t="shared" si="468"/>
        <v>31808</v>
      </c>
      <c r="AH2224" s="107">
        <f t="shared" si="469"/>
        <v>16.950000000000003</v>
      </c>
      <c r="AI2224" s="72">
        <f t="shared" si="470"/>
        <v>31</v>
      </c>
      <c r="AJ2224">
        <f t="shared" si="471"/>
        <v>1</v>
      </c>
      <c r="AK2224">
        <f t="shared" si="472"/>
        <v>1987</v>
      </c>
    </row>
    <row r="2225" spans="1:37" x14ac:dyDescent="0.2">
      <c r="A2225" t="s">
        <v>70</v>
      </c>
      <c r="B2225" s="93">
        <v>31808</v>
      </c>
      <c r="C2225">
        <v>6.7</v>
      </c>
      <c r="D2225">
        <v>-5.3</v>
      </c>
      <c r="E2225">
        <f t="shared" si="466"/>
        <v>0.70000000000000018</v>
      </c>
      <c r="F2225" s="106">
        <v>15.5</v>
      </c>
      <c r="G2225" s="107">
        <f t="shared" si="473"/>
        <v>14.8</v>
      </c>
      <c r="H2225">
        <f t="shared" si="474"/>
        <v>1</v>
      </c>
      <c r="I2225">
        <f t="shared" si="475"/>
        <v>1987</v>
      </c>
      <c r="Q2225" t="s">
        <v>72</v>
      </c>
      <c r="R2225" s="93">
        <v>31808</v>
      </c>
      <c r="S2225">
        <v>1.3</v>
      </c>
      <c r="T2225">
        <v>-10.5</v>
      </c>
      <c r="U2225">
        <f t="shared" si="467"/>
        <v>-4.5999999999999996</v>
      </c>
      <c r="V2225" s="106">
        <v>14.5</v>
      </c>
      <c r="W2225" s="107">
        <f t="shared" si="476"/>
        <v>19.100000000000001</v>
      </c>
      <c r="X2225">
        <f t="shared" si="477"/>
        <v>1</v>
      </c>
      <c r="AG2225" s="93">
        <f t="shared" si="468"/>
        <v>31809</v>
      </c>
      <c r="AH2225" s="107">
        <f t="shared" si="469"/>
        <v>18.824999999999999</v>
      </c>
      <c r="AI2225" s="72">
        <f t="shared" si="470"/>
        <v>1</v>
      </c>
      <c r="AJ2225">
        <f t="shared" si="471"/>
        <v>2</v>
      </c>
      <c r="AK2225">
        <f t="shared" si="472"/>
        <v>1987</v>
      </c>
    </row>
    <row r="2226" spans="1:37" x14ac:dyDescent="0.2">
      <c r="A2226" t="s">
        <v>70</v>
      </c>
      <c r="B2226" s="93">
        <v>31809</v>
      </c>
      <c r="C2226">
        <v>2.6</v>
      </c>
      <c r="D2226">
        <v>-4.5</v>
      </c>
      <c r="E2226">
        <f t="shared" si="466"/>
        <v>-0.95</v>
      </c>
      <c r="F2226" s="106">
        <v>15.5</v>
      </c>
      <c r="G2226" s="107">
        <f t="shared" si="473"/>
        <v>16.45</v>
      </c>
      <c r="H2226">
        <f t="shared" si="474"/>
        <v>2</v>
      </c>
      <c r="I2226">
        <f t="shared" si="475"/>
        <v>1987</v>
      </c>
      <c r="Q2226" t="s">
        <v>72</v>
      </c>
      <c r="R2226" s="93">
        <v>31809</v>
      </c>
      <c r="S2226">
        <v>-1.4</v>
      </c>
      <c r="T2226">
        <v>-12</v>
      </c>
      <c r="U2226">
        <f t="shared" si="467"/>
        <v>-6.7</v>
      </c>
      <c r="V2226" s="106">
        <v>14.5</v>
      </c>
      <c r="W2226" s="107">
        <f t="shared" si="476"/>
        <v>21.2</v>
      </c>
      <c r="X2226">
        <f t="shared" si="477"/>
        <v>2</v>
      </c>
      <c r="AG2226" s="93">
        <f t="shared" si="468"/>
        <v>31810</v>
      </c>
      <c r="AH2226" s="107">
        <f t="shared" si="469"/>
        <v>19.575000000000003</v>
      </c>
      <c r="AI2226" s="72">
        <f t="shared" si="470"/>
        <v>2</v>
      </c>
      <c r="AJ2226">
        <f t="shared" si="471"/>
        <v>2</v>
      </c>
      <c r="AK2226">
        <f t="shared" si="472"/>
        <v>1987</v>
      </c>
    </row>
    <row r="2227" spans="1:37" x14ac:dyDescent="0.2">
      <c r="A2227" t="s">
        <v>70</v>
      </c>
      <c r="B2227" s="93">
        <v>31810</v>
      </c>
      <c r="C2227">
        <v>4.3</v>
      </c>
      <c r="D2227">
        <v>-11.5</v>
      </c>
      <c r="E2227">
        <f t="shared" si="466"/>
        <v>-3.6</v>
      </c>
      <c r="F2227" s="106">
        <v>15.5</v>
      </c>
      <c r="G2227" s="107">
        <f t="shared" si="473"/>
        <v>19.100000000000001</v>
      </c>
      <c r="H2227">
        <f t="shared" si="474"/>
        <v>2</v>
      </c>
      <c r="I2227">
        <f t="shared" si="475"/>
        <v>1987</v>
      </c>
      <c r="Q2227" t="s">
        <v>72</v>
      </c>
      <c r="R2227" s="93">
        <v>31810</v>
      </c>
      <c r="S2227">
        <v>2</v>
      </c>
      <c r="T2227">
        <v>-13.1</v>
      </c>
      <c r="U2227">
        <f t="shared" si="467"/>
        <v>-5.55</v>
      </c>
      <c r="V2227" s="106">
        <v>14.5</v>
      </c>
      <c r="W2227" s="107">
        <f t="shared" si="476"/>
        <v>20.05</v>
      </c>
      <c r="X2227">
        <f t="shared" si="477"/>
        <v>2</v>
      </c>
      <c r="AG2227" s="93">
        <f t="shared" si="468"/>
        <v>31811</v>
      </c>
      <c r="AH2227" s="107">
        <f t="shared" si="469"/>
        <v>21.85</v>
      </c>
      <c r="AI2227" s="72">
        <f t="shared" si="470"/>
        <v>3</v>
      </c>
      <c r="AJ2227">
        <f t="shared" si="471"/>
        <v>2</v>
      </c>
      <c r="AK2227">
        <f t="shared" si="472"/>
        <v>1987</v>
      </c>
    </row>
    <row r="2228" spans="1:37" x14ac:dyDescent="0.2">
      <c r="A2228" t="s">
        <v>70</v>
      </c>
      <c r="B2228" s="93">
        <v>31811</v>
      </c>
      <c r="C2228">
        <v>4.0999999999999996</v>
      </c>
      <c r="D2228">
        <v>-13.9</v>
      </c>
      <c r="E2228">
        <f t="shared" si="466"/>
        <v>-4.9000000000000004</v>
      </c>
      <c r="F2228" s="106">
        <v>15.5</v>
      </c>
      <c r="G2228" s="107">
        <f t="shared" si="473"/>
        <v>20.399999999999999</v>
      </c>
      <c r="H2228">
        <f t="shared" si="474"/>
        <v>2</v>
      </c>
      <c r="I2228">
        <f t="shared" si="475"/>
        <v>1987</v>
      </c>
      <c r="Q2228" t="s">
        <v>72</v>
      </c>
      <c r="R2228" s="93">
        <v>31811</v>
      </c>
      <c r="S2228">
        <v>-1.8</v>
      </c>
      <c r="T2228">
        <v>-15.8</v>
      </c>
      <c r="U2228">
        <f t="shared" si="467"/>
        <v>-8.8000000000000007</v>
      </c>
      <c r="V2228" s="106">
        <v>14.5</v>
      </c>
      <c r="W2228" s="107">
        <f t="shared" si="476"/>
        <v>23.3</v>
      </c>
      <c r="X2228">
        <f t="shared" si="477"/>
        <v>2</v>
      </c>
      <c r="AG2228" s="93">
        <f t="shared" si="468"/>
        <v>31812</v>
      </c>
      <c r="AH2228" s="107">
        <f t="shared" si="469"/>
        <v>16.25</v>
      </c>
      <c r="AI2228" s="72">
        <f t="shared" si="470"/>
        <v>4</v>
      </c>
      <c r="AJ2228">
        <f t="shared" si="471"/>
        <v>2</v>
      </c>
      <c r="AK2228">
        <f t="shared" si="472"/>
        <v>1987</v>
      </c>
    </row>
    <row r="2229" spans="1:37" x14ac:dyDescent="0.2">
      <c r="A2229" t="s">
        <v>70</v>
      </c>
      <c r="B2229" s="93">
        <v>31812</v>
      </c>
      <c r="C2229">
        <v>8.9</v>
      </c>
      <c r="D2229">
        <v>-2.2000000000000002</v>
      </c>
      <c r="E2229">
        <f t="shared" si="466"/>
        <v>3.35</v>
      </c>
      <c r="F2229" s="106">
        <v>15.5</v>
      </c>
      <c r="G2229" s="107">
        <f t="shared" si="473"/>
        <v>12.15</v>
      </c>
      <c r="H2229">
        <f t="shared" si="474"/>
        <v>2</v>
      </c>
      <c r="I2229">
        <f t="shared" si="475"/>
        <v>1987</v>
      </c>
      <c r="Q2229" t="s">
        <v>72</v>
      </c>
      <c r="R2229" s="93">
        <v>31812</v>
      </c>
      <c r="S2229">
        <v>1.7</v>
      </c>
      <c r="T2229">
        <v>-13.4</v>
      </c>
      <c r="U2229">
        <f t="shared" si="467"/>
        <v>-5.8500000000000005</v>
      </c>
      <c r="V2229" s="106">
        <v>14.5</v>
      </c>
      <c r="W2229" s="107">
        <f t="shared" si="476"/>
        <v>20.350000000000001</v>
      </c>
      <c r="X2229">
        <f t="shared" si="477"/>
        <v>2</v>
      </c>
      <c r="AG2229" s="93">
        <f t="shared" si="468"/>
        <v>31813</v>
      </c>
      <c r="AH2229" s="107">
        <f t="shared" si="469"/>
        <v>12.425000000000001</v>
      </c>
      <c r="AI2229" s="72">
        <f t="shared" si="470"/>
        <v>5</v>
      </c>
      <c r="AJ2229">
        <f t="shared" si="471"/>
        <v>2</v>
      </c>
      <c r="AK2229">
        <f t="shared" si="472"/>
        <v>1987</v>
      </c>
    </row>
    <row r="2230" spans="1:37" x14ac:dyDescent="0.2">
      <c r="A2230" t="s">
        <v>70</v>
      </c>
      <c r="B2230" s="93">
        <v>31813</v>
      </c>
      <c r="C2230">
        <v>10.8</v>
      </c>
      <c r="D2230">
        <v>2.2000000000000002</v>
      </c>
      <c r="E2230">
        <f t="shared" si="466"/>
        <v>6.5</v>
      </c>
      <c r="F2230" s="106">
        <v>15.5</v>
      </c>
      <c r="G2230" s="107">
        <f t="shared" si="473"/>
        <v>9</v>
      </c>
      <c r="H2230">
        <f t="shared" si="474"/>
        <v>2</v>
      </c>
      <c r="I2230">
        <f t="shared" si="475"/>
        <v>1987</v>
      </c>
      <c r="Q2230" t="s">
        <v>72</v>
      </c>
      <c r="R2230" s="93">
        <v>31813</v>
      </c>
      <c r="S2230">
        <v>3.5</v>
      </c>
      <c r="T2230">
        <v>-6.2</v>
      </c>
      <c r="U2230">
        <f t="shared" si="467"/>
        <v>-1.35</v>
      </c>
      <c r="V2230" s="106">
        <v>14.5</v>
      </c>
      <c r="W2230" s="107">
        <f t="shared" si="476"/>
        <v>15.85</v>
      </c>
      <c r="X2230">
        <f t="shared" si="477"/>
        <v>2</v>
      </c>
      <c r="AG2230" s="93">
        <f t="shared" si="468"/>
        <v>31814</v>
      </c>
      <c r="AH2230" s="107">
        <f t="shared" si="469"/>
        <v>10.8</v>
      </c>
      <c r="AI2230" s="72">
        <f t="shared" si="470"/>
        <v>6</v>
      </c>
      <c r="AJ2230">
        <f t="shared" si="471"/>
        <v>2</v>
      </c>
      <c r="AK2230">
        <f t="shared" si="472"/>
        <v>1987</v>
      </c>
    </row>
    <row r="2231" spans="1:37" x14ac:dyDescent="0.2">
      <c r="A2231" t="s">
        <v>70</v>
      </c>
      <c r="B2231" s="93">
        <v>31814</v>
      </c>
      <c r="C2231">
        <v>16.399999999999999</v>
      </c>
      <c r="D2231">
        <v>0.5</v>
      </c>
      <c r="E2231">
        <f t="shared" si="466"/>
        <v>8.4499999999999993</v>
      </c>
      <c r="F2231" s="106">
        <v>15.5</v>
      </c>
      <c r="G2231" s="107">
        <f t="shared" si="473"/>
        <v>7.0500000000000007</v>
      </c>
      <c r="H2231">
        <f t="shared" si="474"/>
        <v>2</v>
      </c>
      <c r="I2231">
        <f t="shared" si="475"/>
        <v>1987</v>
      </c>
      <c r="Q2231" t="s">
        <v>72</v>
      </c>
      <c r="R2231" s="93">
        <v>31814</v>
      </c>
      <c r="S2231">
        <v>6.8</v>
      </c>
      <c r="T2231">
        <v>-6.9</v>
      </c>
      <c r="U2231">
        <f t="shared" si="467"/>
        <v>-5.0000000000000266E-2</v>
      </c>
      <c r="V2231" s="106">
        <v>14.5</v>
      </c>
      <c r="W2231" s="107">
        <f t="shared" si="476"/>
        <v>14.55</v>
      </c>
      <c r="X2231">
        <f t="shared" si="477"/>
        <v>2</v>
      </c>
      <c r="AG2231" s="93">
        <f t="shared" si="468"/>
        <v>31815</v>
      </c>
      <c r="AH2231" s="107">
        <f t="shared" si="469"/>
        <v>11.274999999999999</v>
      </c>
      <c r="AI2231" s="72">
        <f t="shared" si="470"/>
        <v>7</v>
      </c>
      <c r="AJ2231">
        <f t="shared" si="471"/>
        <v>2</v>
      </c>
      <c r="AK2231">
        <f t="shared" si="472"/>
        <v>1987</v>
      </c>
    </row>
    <row r="2232" spans="1:37" x14ac:dyDescent="0.2">
      <c r="A2232" t="s">
        <v>70</v>
      </c>
      <c r="B2232" s="93">
        <v>31815</v>
      </c>
      <c r="C2232">
        <v>12.4</v>
      </c>
      <c r="D2232">
        <v>-4.8</v>
      </c>
      <c r="E2232">
        <f t="shared" si="466"/>
        <v>3.8000000000000003</v>
      </c>
      <c r="F2232" s="106">
        <v>15.5</v>
      </c>
      <c r="G2232" s="107">
        <f t="shared" si="473"/>
        <v>11.7</v>
      </c>
      <c r="H2232">
        <f t="shared" si="474"/>
        <v>2</v>
      </c>
      <c r="I2232">
        <f t="shared" si="475"/>
        <v>1987</v>
      </c>
      <c r="Q2232" t="s">
        <v>72</v>
      </c>
      <c r="R2232" s="93">
        <v>31815</v>
      </c>
      <c r="S2232">
        <v>7.2</v>
      </c>
      <c r="T2232">
        <v>0.1</v>
      </c>
      <c r="U2232">
        <f t="shared" si="467"/>
        <v>3.65</v>
      </c>
      <c r="V2232" s="106">
        <v>14.5</v>
      </c>
      <c r="W2232" s="107">
        <f t="shared" si="476"/>
        <v>10.85</v>
      </c>
      <c r="X2232">
        <f t="shared" si="477"/>
        <v>2</v>
      </c>
      <c r="AG2232" s="93">
        <f t="shared" si="468"/>
        <v>31816</v>
      </c>
      <c r="AH2232" s="107">
        <f t="shared" si="469"/>
        <v>14.475</v>
      </c>
      <c r="AI2232" s="72">
        <f t="shared" si="470"/>
        <v>8</v>
      </c>
      <c r="AJ2232">
        <f t="shared" si="471"/>
        <v>2</v>
      </c>
      <c r="AK2232">
        <f t="shared" si="472"/>
        <v>1987</v>
      </c>
    </row>
    <row r="2233" spans="1:37" x14ac:dyDescent="0.2">
      <c r="A2233" t="s">
        <v>70</v>
      </c>
      <c r="B2233" s="93">
        <v>31816</v>
      </c>
      <c r="C2233">
        <v>13.5</v>
      </c>
      <c r="D2233">
        <v>-7.9</v>
      </c>
      <c r="E2233">
        <f t="shared" si="466"/>
        <v>2.8</v>
      </c>
      <c r="F2233" s="106">
        <v>15.5</v>
      </c>
      <c r="G2233" s="107">
        <f t="shared" si="473"/>
        <v>12.7</v>
      </c>
      <c r="H2233">
        <f t="shared" si="474"/>
        <v>2</v>
      </c>
      <c r="I2233">
        <f t="shared" si="475"/>
        <v>1987</v>
      </c>
      <c r="Q2233" t="s">
        <v>72</v>
      </c>
      <c r="R2233" s="93">
        <v>31816</v>
      </c>
      <c r="S2233">
        <v>3.8</v>
      </c>
      <c r="T2233">
        <v>-7.3</v>
      </c>
      <c r="U2233">
        <f t="shared" si="467"/>
        <v>-1.75</v>
      </c>
      <c r="V2233" s="106">
        <v>14.5</v>
      </c>
      <c r="W2233" s="107">
        <f t="shared" si="476"/>
        <v>16.25</v>
      </c>
      <c r="X2233">
        <f t="shared" si="477"/>
        <v>2</v>
      </c>
      <c r="AG2233" s="93">
        <f t="shared" si="468"/>
        <v>31817</v>
      </c>
      <c r="AH2233" s="107">
        <f t="shared" si="469"/>
        <v>14.25</v>
      </c>
      <c r="AI2233" s="72">
        <f t="shared" si="470"/>
        <v>9</v>
      </c>
      <c r="AJ2233">
        <f t="shared" si="471"/>
        <v>2</v>
      </c>
      <c r="AK2233">
        <f t="shared" si="472"/>
        <v>1987</v>
      </c>
    </row>
    <row r="2234" spans="1:37" x14ac:dyDescent="0.2">
      <c r="A2234" t="s">
        <v>70</v>
      </c>
      <c r="B2234" s="93">
        <v>31817</v>
      </c>
      <c r="C2234">
        <v>12.5</v>
      </c>
      <c r="D2234">
        <v>-6.2</v>
      </c>
      <c r="E2234">
        <f t="shared" si="466"/>
        <v>3.15</v>
      </c>
      <c r="F2234" s="106">
        <v>15.5</v>
      </c>
      <c r="G2234" s="107">
        <f t="shared" si="473"/>
        <v>12.35</v>
      </c>
      <c r="H2234">
        <f t="shared" si="474"/>
        <v>2</v>
      </c>
      <c r="I2234">
        <f t="shared" si="475"/>
        <v>1987</v>
      </c>
      <c r="Q2234" t="s">
        <v>72</v>
      </c>
      <c r="R2234" s="93">
        <v>31817</v>
      </c>
      <c r="S2234">
        <v>3.9</v>
      </c>
      <c r="T2234">
        <v>-7.2</v>
      </c>
      <c r="U2234">
        <f t="shared" si="467"/>
        <v>-1.6500000000000001</v>
      </c>
      <c r="V2234" s="106">
        <v>14.5</v>
      </c>
      <c r="W2234" s="107">
        <f t="shared" si="476"/>
        <v>16.149999999999999</v>
      </c>
      <c r="X2234">
        <f t="shared" si="477"/>
        <v>2</v>
      </c>
      <c r="AG2234" s="93">
        <f t="shared" si="468"/>
        <v>31818</v>
      </c>
      <c r="AH2234" s="107">
        <f t="shared" si="469"/>
        <v>11.824999999999999</v>
      </c>
      <c r="AI2234" s="72">
        <f t="shared" si="470"/>
        <v>10</v>
      </c>
      <c r="AJ2234">
        <f t="shared" si="471"/>
        <v>2</v>
      </c>
      <c r="AK2234">
        <f t="shared" si="472"/>
        <v>1987</v>
      </c>
    </row>
    <row r="2235" spans="1:37" x14ac:dyDescent="0.2">
      <c r="A2235" t="s">
        <v>70</v>
      </c>
      <c r="B2235" s="93">
        <v>31818</v>
      </c>
      <c r="C2235">
        <v>13.1</v>
      </c>
      <c r="D2235">
        <v>1.1000000000000001</v>
      </c>
      <c r="E2235">
        <f t="shared" si="466"/>
        <v>7.1</v>
      </c>
      <c r="F2235" s="106">
        <v>15.5</v>
      </c>
      <c r="G2235" s="107">
        <f t="shared" si="473"/>
        <v>8.4</v>
      </c>
      <c r="H2235">
        <f t="shared" si="474"/>
        <v>2</v>
      </c>
      <c r="I2235">
        <f t="shared" si="475"/>
        <v>1987</v>
      </c>
      <c r="Q2235" t="s">
        <v>72</v>
      </c>
      <c r="R2235" s="93">
        <v>31818</v>
      </c>
      <c r="S2235">
        <v>5.8</v>
      </c>
      <c r="T2235">
        <v>-7.3</v>
      </c>
      <c r="U2235">
        <f t="shared" si="467"/>
        <v>-0.75</v>
      </c>
      <c r="V2235" s="106">
        <v>14.5</v>
      </c>
      <c r="W2235" s="107">
        <f t="shared" si="476"/>
        <v>15.25</v>
      </c>
      <c r="X2235">
        <f t="shared" si="477"/>
        <v>2</v>
      </c>
      <c r="AG2235" s="93">
        <f t="shared" si="468"/>
        <v>31819</v>
      </c>
      <c r="AH2235" s="107">
        <f t="shared" si="469"/>
        <v>13.649999999999999</v>
      </c>
      <c r="AI2235" s="72">
        <f t="shared" si="470"/>
        <v>11</v>
      </c>
      <c r="AJ2235">
        <f t="shared" si="471"/>
        <v>2</v>
      </c>
      <c r="AK2235">
        <f t="shared" si="472"/>
        <v>1987</v>
      </c>
    </row>
    <row r="2236" spans="1:37" x14ac:dyDescent="0.2">
      <c r="A2236" t="s">
        <v>70</v>
      </c>
      <c r="B2236" s="93">
        <v>31819</v>
      </c>
      <c r="C2236">
        <v>12.9</v>
      </c>
      <c r="D2236">
        <v>-4.5999999999999996</v>
      </c>
      <c r="E2236">
        <f t="shared" si="466"/>
        <v>4.1500000000000004</v>
      </c>
      <c r="F2236" s="106">
        <v>15.5</v>
      </c>
      <c r="G2236" s="107">
        <f t="shared" si="473"/>
        <v>11.35</v>
      </c>
      <c r="H2236">
        <f t="shared" si="474"/>
        <v>2</v>
      </c>
      <c r="I2236">
        <f t="shared" si="475"/>
        <v>1987</v>
      </c>
      <c r="Q2236" t="s">
        <v>72</v>
      </c>
      <c r="R2236" s="93">
        <v>31819</v>
      </c>
      <c r="S2236">
        <v>2.4</v>
      </c>
      <c r="T2236">
        <v>-5.3</v>
      </c>
      <c r="U2236">
        <f t="shared" si="467"/>
        <v>-1.45</v>
      </c>
      <c r="V2236" s="106">
        <v>14.5</v>
      </c>
      <c r="W2236" s="107">
        <f t="shared" si="476"/>
        <v>15.95</v>
      </c>
      <c r="X2236">
        <f t="shared" si="477"/>
        <v>2</v>
      </c>
      <c r="AG2236" s="93">
        <f t="shared" si="468"/>
        <v>31820</v>
      </c>
      <c r="AH2236" s="107">
        <f t="shared" si="469"/>
        <v>15.15</v>
      </c>
      <c r="AI2236" s="72">
        <f t="shared" si="470"/>
        <v>12</v>
      </c>
      <c r="AJ2236">
        <f t="shared" si="471"/>
        <v>2</v>
      </c>
      <c r="AK2236">
        <f t="shared" si="472"/>
        <v>1987</v>
      </c>
    </row>
    <row r="2237" spans="1:37" x14ac:dyDescent="0.2">
      <c r="A2237" t="s">
        <v>70</v>
      </c>
      <c r="B2237" s="93">
        <v>31820</v>
      </c>
      <c r="C2237">
        <v>8.4</v>
      </c>
      <c r="D2237">
        <v>-5.4</v>
      </c>
      <c r="E2237">
        <f t="shared" si="466"/>
        <v>1.5</v>
      </c>
      <c r="F2237" s="106">
        <v>15.5</v>
      </c>
      <c r="G2237" s="107">
        <f t="shared" si="473"/>
        <v>14</v>
      </c>
      <c r="H2237">
        <f t="shared" si="474"/>
        <v>2</v>
      </c>
      <c r="I2237">
        <f t="shared" si="475"/>
        <v>1987</v>
      </c>
      <c r="Q2237" t="s">
        <v>72</v>
      </c>
      <c r="R2237" s="93">
        <v>31820</v>
      </c>
      <c r="S2237">
        <v>2</v>
      </c>
      <c r="T2237">
        <v>-5.6</v>
      </c>
      <c r="U2237">
        <f t="shared" si="467"/>
        <v>-1.7999999999999998</v>
      </c>
      <c r="V2237" s="106">
        <v>14.5</v>
      </c>
      <c r="W2237" s="107">
        <f t="shared" si="476"/>
        <v>16.3</v>
      </c>
      <c r="X2237">
        <f t="shared" si="477"/>
        <v>2</v>
      </c>
      <c r="AG2237" s="93">
        <f t="shared" si="468"/>
        <v>31821</v>
      </c>
      <c r="AH2237" s="107">
        <f t="shared" si="469"/>
        <v>20.425000000000001</v>
      </c>
      <c r="AI2237" s="72">
        <f t="shared" si="470"/>
        <v>13</v>
      </c>
      <c r="AJ2237">
        <f t="shared" si="471"/>
        <v>2</v>
      </c>
      <c r="AK2237">
        <f t="shared" si="472"/>
        <v>1987</v>
      </c>
    </row>
    <row r="2238" spans="1:37" x14ac:dyDescent="0.2">
      <c r="A2238" t="s">
        <v>70</v>
      </c>
      <c r="B2238" s="93">
        <v>31821</v>
      </c>
      <c r="C2238">
        <v>0.7</v>
      </c>
      <c r="D2238">
        <v>-10.8</v>
      </c>
      <c r="E2238">
        <f t="shared" si="466"/>
        <v>-5.0500000000000007</v>
      </c>
      <c r="F2238" s="106">
        <v>15.5</v>
      </c>
      <c r="G2238" s="107">
        <f t="shared" si="473"/>
        <v>20.55</v>
      </c>
      <c r="H2238">
        <f t="shared" si="474"/>
        <v>2</v>
      </c>
      <c r="I2238">
        <f t="shared" si="475"/>
        <v>1987</v>
      </c>
      <c r="Q2238" t="s">
        <v>72</v>
      </c>
      <c r="R2238" s="93">
        <v>31821</v>
      </c>
      <c r="S2238">
        <v>-2.5</v>
      </c>
      <c r="T2238">
        <v>-9.1</v>
      </c>
      <c r="U2238">
        <f t="shared" si="467"/>
        <v>-5.8</v>
      </c>
      <c r="V2238" s="106">
        <v>14.5</v>
      </c>
      <c r="W2238" s="107">
        <f t="shared" si="476"/>
        <v>20.3</v>
      </c>
      <c r="X2238">
        <f t="shared" si="477"/>
        <v>2</v>
      </c>
      <c r="AG2238" s="93">
        <f t="shared" si="468"/>
        <v>31822</v>
      </c>
      <c r="AH2238" s="107">
        <f t="shared" si="469"/>
        <v>17.574999999999999</v>
      </c>
      <c r="AI2238" s="72">
        <f t="shared" si="470"/>
        <v>14</v>
      </c>
      <c r="AJ2238">
        <f t="shared" si="471"/>
        <v>2</v>
      </c>
      <c r="AK2238">
        <f t="shared" si="472"/>
        <v>1987</v>
      </c>
    </row>
    <row r="2239" spans="1:37" x14ac:dyDescent="0.2">
      <c r="A2239" t="s">
        <v>70</v>
      </c>
      <c r="B2239" s="93">
        <v>31822</v>
      </c>
      <c r="C2239">
        <v>8</v>
      </c>
      <c r="D2239">
        <v>-7.5</v>
      </c>
      <c r="E2239">
        <f t="shared" si="466"/>
        <v>0.25</v>
      </c>
      <c r="F2239" s="106">
        <v>15.5</v>
      </c>
      <c r="G2239" s="107">
        <f t="shared" si="473"/>
        <v>15.25</v>
      </c>
      <c r="H2239">
        <f t="shared" si="474"/>
        <v>2</v>
      </c>
      <c r="I2239">
        <f t="shared" si="475"/>
        <v>1987</v>
      </c>
      <c r="Q2239" t="s">
        <v>72</v>
      </c>
      <c r="R2239" s="93">
        <v>31822</v>
      </c>
      <c r="S2239">
        <v>-3.2</v>
      </c>
      <c r="T2239">
        <v>-7.6</v>
      </c>
      <c r="U2239">
        <f t="shared" si="467"/>
        <v>-5.4</v>
      </c>
      <c r="V2239" s="106">
        <v>14.5</v>
      </c>
      <c r="W2239" s="107">
        <f t="shared" si="476"/>
        <v>19.899999999999999</v>
      </c>
      <c r="X2239">
        <f t="shared" si="477"/>
        <v>2</v>
      </c>
      <c r="AG2239" s="93">
        <f t="shared" si="468"/>
        <v>31823</v>
      </c>
      <c r="AH2239" s="107">
        <f t="shared" si="469"/>
        <v>21.625</v>
      </c>
      <c r="AI2239" s="72">
        <f t="shared" si="470"/>
        <v>15</v>
      </c>
      <c r="AJ2239">
        <f t="shared" si="471"/>
        <v>2</v>
      </c>
      <c r="AK2239">
        <f t="shared" si="472"/>
        <v>1987</v>
      </c>
    </row>
    <row r="2240" spans="1:37" x14ac:dyDescent="0.2">
      <c r="A2240" t="s">
        <v>70</v>
      </c>
      <c r="B2240" s="93">
        <v>31823</v>
      </c>
      <c r="C2240">
        <v>-0.5</v>
      </c>
      <c r="D2240">
        <v>-10.199999999999999</v>
      </c>
      <c r="E2240">
        <f t="shared" si="466"/>
        <v>-5.35</v>
      </c>
      <c r="F2240" s="106">
        <v>15.5</v>
      </c>
      <c r="G2240" s="107">
        <f t="shared" si="473"/>
        <v>20.85</v>
      </c>
      <c r="H2240">
        <f t="shared" si="474"/>
        <v>2</v>
      </c>
      <c r="I2240">
        <f t="shared" si="475"/>
        <v>1987</v>
      </c>
      <c r="Q2240" t="s">
        <v>72</v>
      </c>
      <c r="R2240" s="93">
        <v>31823</v>
      </c>
      <c r="S2240">
        <v>-2.4</v>
      </c>
      <c r="T2240">
        <v>-13.4</v>
      </c>
      <c r="U2240">
        <f t="shared" si="467"/>
        <v>-7.9</v>
      </c>
      <c r="V2240" s="106">
        <v>14.5</v>
      </c>
      <c r="W2240" s="107">
        <f t="shared" si="476"/>
        <v>22.4</v>
      </c>
      <c r="X2240">
        <f t="shared" si="477"/>
        <v>2</v>
      </c>
      <c r="AG2240" s="93">
        <f t="shared" si="468"/>
        <v>31824</v>
      </c>
      <c r="AH2240" s="107">
        <f t="shared" si="469"/>
        <v>15.975</v>
      </c>
      <c r="AI2240" s="72">
        <f t="shared" si="470"/>
        <v>16</v>
      </c>
      <c r="AJ2240">
        <f t="shared" si="471"/>
        <v>2</v>
      </c>
      <c r="AK2240">
        <f t="shared" si="472"/>
        <v>1987</v>
      </c>
    </row>
    <row r="2241" spans="1:37" x14ac:dyDescent="0.2">
      <c r="A2241" t="s">
        <v>70</v>
      </c>
      <c r="B2241" s="93">
        <v>31824</v>
      </c>
      <c r="C2241">
        <v>9.6</v>
      </c>
      <c r="D2241">
        <v>-7.1</v>
      </c>
      <c r="E2241">
        <f t="shared" si="466"/>
        <v>1.25</v>
      </c>
      <c r="F2241" s="106">
        <v>15.5</v>
      </c>
      <c r="G2241" s="107">
        <f t="shared" si="473"/>
        <v>14.25</v>
      </c>
      <c r="H2241">
        <f t="shared" si="474"/>
        <v>2</v>
      </c>
      <c r="I2241">
        <f t="shared" si="475"/>
        <v>1987</v>
      </c>
      <c r="Q2241" t="s">
        <v>72</v>
      </c>
      <c r="R2241" s="93">
        <v>31824</v>
      </c>
      <c r="S2241">
        <v>-1.1000000000000001</v>
      </c>
      <c r="T2241">
        <v>-5.3</v>
      </c>
      <c r="U2241">
        <f t="shared" si="467"/>
        <v>-3.2</v>
      </c>
      <c r="V2241" s="106">
        <v>14.5</v>
      </c>
      <c r="W2241" s="107">
        <f t="shared" si="476"/>
        <v>17.7</v>
      </c>
      <c r="X2241">
        <f t="shared" si="477"/>
        <v>2</v>
      </c>
      <c r="AG2241" s="93">
        <f t="shared" si="468"/>
        <v>31825</v>
      </c>
      <c r="AH2241" s="107">
        <f t="shared" si="469"/>
        <v>15.274999999999999</v>
      </c>
      <c r="AI2241" s="72">
        <f t="shared" si="470"/>
        <v>17</v>
      </c>
      <c r="AJ2241">
        <f t="shared" si="471"/>
        <v>2</v>
      </c>
      <c r="AK2241">
        <f t="shared" si="472"/>
        <v>1987</v>
      </c>
    </row>
    <row r="2242" spans="1:37" x14ac:dyDescent="0.2">
      <c r="A2242" t="s">
        <v>70</v>
      </c>
      <c r="B2242" s="93">
        <v>31825</v>
      </c>
      <c r="C2242">
        <v>6.7</v>
      </c>
      <c r="D2242">
        <v>-6.9</v>
      </c>
      <c r="E2242">
        <f t="shared" si="466"/>
        <v>-0.10000000000000009</v>
      </c>
      <c r="F2242" s="106">
        <v>15.5</v>
      </c>
      <c r="G2242" s="107">
        <f t="shared" si="473"/>
        <v>15.6</v>
      </c>
      <c r="H2242">
        <f t="shared" si="474"/>
        <v>2</v>
      </c>
      <c r="I2242">
        <f t="shared" si="475"/>
        <v>1987</v>
      </c>
      <c r="Q2242" t="s">
        <v>72</v>
      </c>
      <c r="R2242" s="93">
        <v>31825</v>
      </c>
      <c r="S2242">
        <v>4.5999999999999996</v>
      </c>
      <c r="T2242">
        <v>-5.5</v>
      </c>
      <c r="U2242">
        <f t="shared" si="467"/>
        <v>-0.45000000000000018</v>
      </c>
      <c r="V2242" s="106">
        <v>14.5</v>
      </c>
      <c r="W2242" s="107">
        <f t="shared" si="476"/>
        <v>14.95</v>
      </c>
      <c r="X2242">
        <f t="shared" si="477"/>
        <v>2</v>
      </c>
      <c r="AG2242" s="93">
        <f t="shared" si="468"/>
        <v>31826</v>
      </c>
      <c r="AH2242" s="107">
        <f t="shared" si="469"/>
        <v>17.675000000000001</v>
      </c>
      <c r="AI2242" s="72">
        <f t="shared" si="470"/>
        <v>18</v>
      </c>
      <c r="AJ2242">
        <f t="shared" si="471"/>
        <v>2</v>
      </c>
      <c r="AK2242">
        <f t="shared" si="472"/>
        <v>1987</v>
      </c>
    </row>
    <row r="2243" spans="1:37" x14ac:dyDescent="0.2">
      <c r="A2243" t="s">
        <v>70</v>
      </c>
      <c r="B2243" s="93">
        <v>31826</v>
      </c>
      <c r="C2243">
        <v>5.7</v>
      </c>
      <c r="D2243">
        <v>-11.4</v>
      </c>
      <c r="E2243">
        <f t="shared" si="466"/>
        <v>-2.85</v>
      </c>
      <c r="F2243" s="106">
        <v>15.5</v>
      </c>
      <c r="G2243" s="107">
        <f t="shared" si="473"/>
        <v>18.350000000000001</v>
      </c>
      <c r="H2243">
        <f t="shared" si="474"/>
        <v>2</v>
      </c>
      <c r="I2243">
        <f t="shared" si="475"/>
        <v>1987</v>
      </c>
      <c r="Q2243" t="s">
        <v>72</v>
      </c>
      <c r="R2243" s="93">
        <v>31826</v>
      </c>
      <c r="S2243">
        <v>4.0999999999999996</v>
      </c>
      <c r="T2243">
        <v>-9.1</v>
      </c>
      <c r="U2243">
        <f t="shared" si="467"/>
        <v>-2.5</v>
      </c>
      <c r="V2243" s="106">
        <v>14.5</v>
      </c>
      <c r="W2243" s="107">
        <f t="shared" si="476"/>
        <v>17</v>
      </c>
      <c r="X2243">
        <f t="shared" si="477"/>
        <v>2</v>
      </c>
      <c r="AG2243" s="93">
        <f t="shared" si="468"/>
        <v>31827</v>
      </c>
      <c r="AH2243" s="107">
        <f t="shared" si="469"/>
        <v>15.85</v>
      </c>
      <c r="AI2243" s="72">
        <f t="shared" si="470"/>
        <v>19</v>
      </c>
      <c r="AJ2243">
        <f t="shared" si="471"/>
        <v>2</v>
      </c>
      <c r="AK2243">
        <f t="shared" si="472"/>
        <v>1987</v>
      </c>
    </row>
    <row r="2244" spans="1:37" x14ac:dyDescent="0.2">
      <c r="A2244" t="s">
        <v>70</v>
      </c>
      <c r="B2244" s="93">
        <v>31827</v>
      </c>
      <c r="C2244">
        <v>6.2</v>
      </c>
      <c r="D2244">
        <v>-8.5</v>
      </c>
      <c r="E2244">
        <f t="shared" ref="E2244:E2307" si="478">AVERAGE(C2244:D2244)</f>
        <v>-1.1499999999999999</v>
      </c>
      <c r="F2244" s="106">
        <v>15.5</v>
      </c>
      <c r="G2244" s="107">
        <f t="shared" si="473"/>
        <v>16.649999999999999</v>
      </c>
      <c r="H2244">
        <f t="shared" si="474"/>
        <v>2</v>
      </c>
      <c r="I2244">
        <f t="shared" si="475"/>
        <v>1987</v>
      </c>
      <c r="Q2244" t="s">
        <v>72</v>
      </c>
      <c r="R2244" s="93">
        <v>31827</v>
      </c>
      <c r="S2244">
        <v>4.5</v>
      </c>
      <c r="T2244">
        <v>-5.6</v>
      </c>
      <c r="U2244">
        <f t="shared" ref="U2244:U2307" si="479">AVERAGE(S2244:T2244)</f>
        <v>-0.54999999999999982</v>
      </c>
      <c r="V2244" s="106">
        <v>14.5</v>
      </c>
      <c r="W2244" s="107">
        <f t="shared" si="476"/>
        <v>15.05</v>
      </c>
      <c r="X2244">
        <f t="shared" si="477"/>
        <v>2</v>
      </c>
      <c r="AG2244" s="93">
        <f t="shared" ref="AG2244:AG2307" si="480">R2245</f>
        <v>31828</v>
      </c>
      <c r="AH2244" s="107">
        <f t="shared" ref="AH2244:AH2307" si="481">AVERAGE(W2245,G2245)</f>
        <v>15.625</v>
      </c>
      <c r="AI2244" s="72">
        <f t="shared" ref="AI2244:AI2307" si="482">DAY(AG2244)</f>
        <v>20</v>
      </c>
      <c r="AJ2244">
        <f t="shared" ref="AJ2244:AJ2307" si="483">MONTH(AG2244)</f>
        <v>2</v>
      </c>
      <c r="AK2244">
        <f t="shared" ref="AK2244:AK2307" si="484">YEAR(AG2244)</f>
        <v>1987</v>
      </c>
    </row>
    <row r="2245" spans="1:37" x14ac:dyDescent="0.2">
      <c r="A2245" t="s">
        <v>70</v>
      </c>
      <c r="B2245" s="93">
        <v>31828</v>
      </c>
      <c r="C2245">
        <v>6.5</v>
      </c>
      <c r="D2245">
        <v>-8.8000000000000007</v>
      </c>
      <c r="E2245">
        <f t="shared" si="478"/>
        <v>-1.1500000000000004</v>
      </c>
      <c r="F2245" s="106">
        <v>15.5</v>
      </c>
      <c r="G2245" s="107">
        <f t="shared" ref="G2245:G2308" si="485">IF(F2245-E2245&gt;0,F2245-E2245,0)</f>
        <v>16.649999999999999</v>
      </c>
      <c r="H2245">
        <f t="shared" ref="H2245:H2308" si="486">MONTH(B2245)</f>
        <v>2</v>
      </c>
      <c r="I2245">
        <f t="shared" ref="I2245:I2308" si="487">YEAR(B2245)</f>
        <v>1987</v>
      </c>
      <c r="Q2245" t="s">
        <v>72</v>
      </c>
      <c r="R2245" s="93">
        <v>31828</v>
      </c>
      <c r="S2245">
        <v>4.9000000000000004</v>
      </c>
      <c r="T2245">
        <v>-5.0999999999999996</v>
      </c>
      <c r="U2245">
        <f t="shared" si="479"/>
        <v>-9.9999999999999645E-2</v>
      </c>
      <c r="V2245" s="106">
        <v>14.5</v>
      </c>
      <c r="W2245" s="107">
        <f t="shared" ref="W2245:W2308" si="488">IF(V2245-U2245&gt;0,V2245-U2245,0)</f>
        <v>14.6</v>
      </c>
      <c r="X2245">
        <f t="shared" ref="X2245:X2308" si="489">MONTH(R2245)</f>
        <v>2</v>
      </c>
      <c r="AG2245" s="93">
        <f t="shared" si="480"/>
        <v>31829</v>
      </c>
      <c r="AH2245" s="107">
        <f t="shared" si="481"/>
        <v>18.299999999999997</v>
      </c>
      <c r="AI2245" s="72">
        <f t="shared" si="482"/>
        <v>21</v>
      </c>
      <c r="AJ2245">
        <f t="shared" si="483"/>
        <v>2</v>
      </c>
      <c r="AK2245">
        <f t="shared" si="484"/>
        <v>1987</v>
      </c>
    </row>
    <row r="2246" spans="1:37" x14ac:dyDescent="0.2">
      <c r="A2246" t="s">
        <v>70</v>
      </c>
      <c r="B2246" s="93">
        <v>31829</v>
      </c>
      <c r="C2246">
        <v>4.9000000000000004</v>
      </c>
      <c r="D2246">
        <v>-11.7</v>
      </c>
      <c r="E2246">
        <f t="shared" si="478"/>
        <v>-3.3999999999999995</v>
      </c>
      <c r="F2246" s="106">
        <v>15.5</v>
      </c>
      <c r="G2246" s="107">
        <f t="shared" si="485"/>
        <v>18.899999999999999</v>
      </c>
      <c r="H2246">
        <f t="shared" si="486"/>
        <v>2</v>
      </c>
      <c r="I2246">
        <f t="shared" si="487"/>
        <v>1987</v>
      </c>
      <c r="Q2246" t="s">
        <v>72</v>
      </c>
      <c r="R2246" s="93">
        <v>31829</v>
      </c>
      <c r="S2246">
        <v>3</v>
      </c>
      <c r="T2246">
        <v>-9.4</v>
      </c>
      <c r="U2246">
        <f t="shared" si="479"/>
        <v>-3.2</v>
      </c>
      <c r="V2246" s="106">
        <v>14.5</v>
      </c>
      <c r="W2246" s="107">
        <f t="shared" si="488"/>
        <v>17.7</v>
      </c>
      <c r="X2246">
        <f t="shared" si="489"/>
        <v>2</v>
      </c>
      <c r="AG2246" s="93">
        <f t="shared" si="480"/>
        <v>31830</v>
      </c>
      <c r="AH2246" s="107">
        <f t="shared" si="481"/>
        <v>16.774999999999999</v>
      </c>
      <c r="AI2246" s="72">
        <f t="shared" si="482"/>
        <v>22</v>
      </c>
      <c r="AJ2246">
        <f t="shared" si="483"/>
        <v>2</v>
      </c>
      <c r="AK2246">
        <f t="shared" si="484"/>
        <v>1987</v>
      </c>
    </row>
    <row r="2247" spans="1:37" x14ac:dyDescent="0.2">
      <c r="A2247" t="s">
        <v>70</v>
      </c>
      <c r="B2247" s="93">
        <v>31830</v>
      </c>
      <c r="C2247">
        <v>0.8</v>
      </c>
      <c r="D2247">
        <v>-5</v>
      </c>
      <c r="E2247">
        <f t="shared" si="478"/>
        <v>-2.1</v>
      </c>
      <c r="F2247" s="106">
        <v>15.5</v>
      </c>
      <c r="G2247" s="107">
        <f t="shared" si="485"/>
        <v>17.600000000000001</v>
      </c>
      <c r="H2247">
        <f t="shared" si="486"/>
        <v>2</v>
      </c>
      <c r="I2247">
        <f t="shared" si="487"/>
        <v>1987</v>
      </c>
      <c r="Q2247" t="s">
        <v>72</v>
      </c>
      <c r="R2247" s="93">
        <v>31830</v>
      </c>
      <c r="S2247">
        <v>2.5</v>
      </c>
      <c r="T2247">
        <v>-5.4</v>
      </c>
      <c r="U2247">
        <f t="shared" si="479"/>
        <v>-1.4500000000000002</v>
      </c>
      <c r="V2247" s="106">
        <v>14.5</v>
      </c>
      <c r="W2247" s="107">
        <f t="shared" si="488"/>
        <v>15.95</v>
      </c>
      <c r="X2247">
        <f t="shared" si="489"/>
        <v>2</v>
      </c>
      <c r="AG2247" s="93">
        <f t="shared" si="480"/>
        <v>31831</v>
      </c>
      <c r="AH2247" s="107">
        <f t="shared" si="481"/>
        <v>22.524999999999999</v>
      </c>
      <c r="AI2247" s="72">
        <f t="shared" si="482"/>
        <v>23</v>
      </c>
      <c r="AJ2247">
        <f t="shared" si="483"/>
        <v>2</v>
      </c>
      <c r="AK2247">
        <f t="shared" si="484"/>
        <v>1987</v>
      </c>
    </row>
    <row r="2248" spans="1:37" x14ac:dyDescent="0.2">
      <c r="A2248" t="s">
        <v>70</v>
      </c>
      <c r="B2248" s="93">
        <v>31831</v>
      </c>
      <c r="C2248">
        <v>-3.7</v>
      </c>
      <c r="D2248">
        <v>-15</v>
      </c>
      <c r="E2248">
        <f t="shared" si="478"/>
        <v>-9.35</v>
      </c>
      <c r="F2248" s="106">
        <v>15.5</v>
      </c>
      <c r="G2248" s="107">
        <f t="shared" si="485"/>
        <v>24.85</v>
      </c>
      <c r="H2248">
        <f t="shared" si="486"/>
        <v>2</v>
      </c>
      <c r="I2248">
        <f t="shared" si="487"/>
        <v>1987</v>
      </c>
      <c r="Q2248" t="s">
        <v>72</v>
      </c>
      <c r="R2248" s="93">
        <v>31831</v>
      </c>
      <c r="S2248">
        <v>-3.4</v>
      </c>
      <c r="T2248">
        <v>-8</v>
      </c>
      <c r="U2248">
        <f t="shared" si="479"/>
        <v>-5.7</v>
      </c>
      <c r="V2248" s="106">
        <v>14.5</v>
      </c>
      <c r="W2248" s="107">
        <f t="shared" si="488"/>
        <v>20.2</v>
      </c>
      <c r="X2248">
        <f t="shared" si="489"/>
        <v>2</v>
      </c>
      <c r="AG2248" s="93">
        <f t="shared" si="480"/>
        <v>31832</v>
      </c>
      <c r="AH2248" s="107">
        <f t="shared" si="481"/>
        <v>25.75</v>
      </c>
      <c r="AI2248" s="72">
        <f t="shared" si="482"/>
        <v>24</v>
      </c>
      <c r="AJ2248">
        <f t="shared" si="483"/>
        <v>2</v>
      </c>
      <c r="AK2248">
        <f t="shared" si="484"/>
        <v>1987</v>
      </c>
    </row>
    <row r="2249" spans="1:37" x14ac:dyDescent="0.2">
      <c r="A2249" t="s">
        <v>70</v>
      </c>
      <c r="B2249" s="93">
        <v>31832</v>
      </c>
      <c r="C2249">
        <v>-6.1</v>
      </c>
      <c r="D2249">
        <v>-16.399999999999999</v>
      </c>
      <c r="E2249">
        <f t="shared" si="478"/>
        <v>-11.25</v>
      </c>
      <c r="F2249" s="106">
        <v>15.5</v>
      </c>
      <c r="G2249" s="107">
        <f t="shared" si="485"/>
        <v>26.75</v>
      </c>
      <c r="H2249">
        <f t="shared" si="486"/>
        <v>2</v>
      </c>
      <c r="I2249">
        <f t="shared" si="487"/>
        <v>1987</v>
      </c>
      <c r="Q2249" t="s">
        <v>72</v>
      </c>
      <c r="R2249" s="93">
        <v>31832</v>
      </c>
      <c r="S2249">
        <v>-6.1</v>
      </c>
      <c r="T2249">
        <v>-14.4</v>
      </c>
      <c r="U2249">
        <f t="shared" si="479"/>
        <v>-10.25</v>
      </c>
      <c r="V2249" s="106">
        <v>14.5</v>
      </c>
      <c r="W2249" s="107">
        <f t="shared" si="488"/>
        <v>24.75</v>
      </c>
      <c r="X2249">
        <f t="shared" si="489"/>
        <v>2</v>
      </c>
      <c r="AG2249" s="93">
        <f t="shared" si="480"/>
        <v>31833</v>
      </c>
      <c r="AH2249" s="107">
        <f t="shared" si="481"/>
        <v>27.074999999999999</v>
      </c>
      <c r="AI2249" s="72">
        <f t="shared" si="482"/>
        <v>25</v>
      </c>
      <c r="AJ2249">
        <f t="shared" si="483"/>
        <v>2</v>
      </c>
      <c r="AK2249">
        <f t="shared" si="484"/>
        <v>1987</v>
      </c>
    </row>
    <row r="2250" spans="1:37" x14ac:dyDescent="0.2">
      <c r="A2250" t="s">
        <v>70</v>
      </c>
      <c r="B2250" s="93">
        <v>31833</v>
      </c>
      <c r="C2250">
        <v>-6.7</v>
      </c>
      <c r="D2250">
        <v>-17.600000000000001</v>
      </c>
      <c r="E2250">
        <f t="shared" si="478"/>
        <v>-12.15</v>
      </c>
      <c r="F2250" s="106">
        <v>15.5</v>
      </c>
      <c r="G2250" s="107">
        <f t="shared" si="485"/>
        <v>27.65</v>
      </c>
      <c r="H2250">
        <f t="shared" si="486"/>
        <v>2</v>
      </c>
      <c r="I2250">
        <f t="shared" si="487"/>
        <v>1987</v>
      </c>
      <c r="Q2250" t="s">
        <v>72</v>
      </c>
      <c r="R2250" s="93">
        <v>31833</v>
      </c>
      <c r="S2250">
        <v>-8.5</v>
      </c>
      <c r="T2250">
        <v>-15.5</v>
      </c>
      <c r="U2250">
        <f t="shared" si="479"/>
        <v>-12</v>
      </c>
      <c r="V2250" s="106">
        <v>14.5</v>
      </c>
      <c r="W2250" s="107">
        <f t="shared" si="488"/>
        <v>26.5</v>
      </c>
      <c r="X2250">
        <f t="shared" si="489"/>
        <v>2</v>
      </c>
      <c r="AG2250" s="93">
        <f t="shared" si="480"/>
        <v>31834</v>
      </c>
      <c r="AH2250" s="107">
        <f t="shared" si="481"/>
        <v>26.225000000000001</v>
      </c>
      <c r="AI2250" s="72">
        <f t="shared" si="482"/>
        <v>26</v>
      </c>
      <c r="AJ2250">
        <f t="shared" si="483"/>
        <v>2</v>
      </c>
      <c r="AK2250">
        <f t="shared" si="484"/>
        <v>1987</v>
      </c>
    </row>
    <row r="2251" spans="1:37" x14ac:dyDescent="0.2">
      <c r="A2251" t="s">
        <v>70</v>
      </c>
      <c r="B2251" s="93">
        <v>31834</v>
      </c>
      <c r="C2251">
        <v>-4.0999999999999996</v>
      </c>
      <c r="D2251">
        <v>-16.399999999999999</v>
      </c>
      <c r="E2251">
        <f t="shared" si="478"/>
        <v>-10.25</v>
      </c>
      <c r="F2251" s="106">
        <v>15.5</v>
      </c>
      <c r="G2251" s="107">
        <f t="shared" si="485"/>
        <v>25.75</v>
      </c>
      <c r="H2251">
        <f t="shared" si="486"/>
        <v>2</v>
      </c>
      <c r="I2251">
        <f t="shared" si="487"/>
        <v>1987</v>
      </c>
      <c r="Q2251" t="s">
        <v>72</v>
      </c>
      <c r="R2251" s="93">
        <v>31834</v>
      </c>
      <c r="S2251">
        <v>-6.7</v>
      </c>
      <c r="T2251">
        <v>-17.7</v>
      </c>
      <c r="U2251">
        <f t="shared" si="479"/>
        <v>-12.2</v>
      </c>
      <c r="V2251" s="106">
        <v>14.5</v>
      </c>
      <c r="W2251" s="107">
        <f t="shared" si="488"/>
        <v>26.7</v>
      </c>
      <c r="X2251">
        <f t="shared" si="489"/>
        <v>2</v>
      </c>
      <c r="AG2251" s="93">
        <f t="shared" si="480"/>
        <v>31835</v>
      </c>
      <c r="AH2251" s="107">
        <f t="shared" si="481"/>
        <v>23.45</v>
      </c>
      <c r="AI2251" s="72">
        <f t="shared" si="482"/>
        <v>27</v>
      </c>
      <c r="AJ2251">
        <f t="shared" si="483"/>
        <v>2</v>
      </c>
      <c r="AK2251">
        <f t="shared" si="484"/>
        <v>1987</v>
      </c>
    </row>
    <row r="2252" spans="1:37" x14ac:dyDescent="0.2">
      <c r="A2252" t="s">
        <v>70</v>
      </c>
      <c r="B2252" s="93">
        <v>31835</v>
      </c>
      <c r="C2252">
        <v>4.2</v>
      </c>
      <c r="D2252">
        <v>-15.5</v>
      </c>
      <c r="E2252">
        <f t="shared" si="478"/>
        <v>-5.65</v>
      </c>
      <c r="F2252" s="106">
        <v>15.5</v>
      </c>
      <c r="G2252" s="107">
        <f t="shared" si="485"/>
        <v>21.15</v>
      </c>
      <c r="H2252">
        <f t="shared" si="486"/>
        <v>2</v>
      </c>
      <c r="I2252">
        <f t="shared" si="487"/>
        <v>1987</v>
      </c>
      <c r="Q2252" t="s">
        <v>72</v>
      </c>
      <c r="R2252" s="93">
        <v>31835</v>
      </c>
      <c r="S2252">
        <v>-7.8</v>
      </c>
      <c r="T2252">
        <v>-14.7</v>
      </c>
      <c r="U2252">
        <f t="shared" si="479"/>
        <v>-11.25</v>
      </c>
      <c r="V2252" s="106">
        <v>14.5</v>
      </c>
      <c r="W2252" s="107">
        <f t="shared" si="488"/>
        <v>25.75</v>
      </c>
      <c r="X2252">
        <f t="shared" si="489"/>
        <v>2</v>
      </c>
      <c r="AG2252" s="93">
        <f t="shared" si="480"/>
        <v>31836</v>
      </c>
      <c r="AH2252" s="107">
        <f t="shared" si="481"/>
        <v>23</v>
      </c>
      <c r="AI2252" s="72">
        <f t="shared" si="482"/>
        <v>28</v>
      </c>
      <c r="AJ2252">
        <f t="shared" si="483"/>
        <v>2</v>
      </c>
      <c r="AK2252">
        <f t="shared" si="484"/>
        <v>1987</v>
      </c>
    </row>
    <row r="2253" spans="1:37" x14ac:dyDescent="0.2">
      <c r="A2253" t="s">
        <v>70</v>
      </c>
      <c r="B2253" s="93">
        <v>31836</v>
      </c>
      <c r="C2253">
        <v>3.4</v>
      </c>
      <c r="D2253">
        <v>-12.2</v>
      </c>
      <c r="E2253">
        <f t="shared" si="478"/>
        <v>-4.3999999999999995</v>
      </c>
      <c r="F2253" s="106">
        <v>15.5</v>
      </c>
      <c r="G2253" s="107">
        <f t="shared" si="485"/>
        <v>19.899999999999999</v>
      </c>
      <c r="H2253">
        <f t="shared" si="486"/>
        <v>2</v>
      </c>
      <c r="I2253">
        <f t="shared" si="487"/>
        <v>1987</v>
      </c>
      <c r="Q2253" t="s">
        <v>72</v>
      </c>
      <c r="R2253" s="93">
        <v>31836</v>
      </c>
      <c r="S2253">
        <v>-5.5</v>
      </c>
      <c r="T2253">
        <v>-17.7</v>
      </c>
      <c r="U2253">
        <f t="shared" si="479"/>
        <v>-11.6</v>
      </c>
      <c r="V2253" s="106">
        <v>14.5</v>
      </c>
      <c r="W2253" s="107">
        <f t="shared" si="488"/>
        <v>26.1</v>
      </c>
      <c r="X2253">
        <f t="shared" si="489"/>
        <v>2</v>
      </c>
      <c r="AG2253" s="93">
        <f t="shared" si="480"/>
        <v>31837</v>
      </c>
      <c r="AH2253" s="107">
        <f t="shared" si="481"/>
        <v>26</v>
      </c>
      <c r="AI2253" s="72">
        <f t="shared" si="482"/>
        <v>1</v>
      </c>
      <c r="AJ2253">
        <f t="shared" si="483"/>
        <v>3</v>
      </c>
      <c r="AK2253">
        <f t="shared" si="484"/>
        <v>1987</v>
      </c>
    </row>
    <row r="2254" spans="1:37" x14ac:dyDescent="0.2">
      <c r="A2254" t="s">
        <v>70</v>
      </c>
      <c r="B2254" s="93">
        <v>31837</v>
      </c>
      <c r="C2254">
        <v>-3.1</v>
      </c>
      <c r="D2254">
        <v>-15.5</v>
      </c>
      <c r="E2254">
        <f t="shared" si="478"/>
        <v>-9.3000000000000007</v>
      </c>
      <c r="F2254" s="106">
        <v>15.5</v>
      </c>
      <c r="G2254" s="107">
        <f t="shared" si="485"/>
        <v>24.8</v>
      </c>
      <c r="H2254">
        <f t="shared" si="486"/>
        <v>3</v>
      </c>
      <c r="I2254">
        <f t="shared" si="487"/>
        <v>1987</v>
      </c>
      <c r="Q2254" t="s">
        <v>72</v>
      </c>
      <c r="R2254" s="93">
        <v>31837</v>
      </c>
      <c r="S2254">
        <v>-7.8</v>
      </c>
      <c r="T2254">
        <v>-17.600000000000001</v>
      </c>
      <c r="U2254">
        <f t="shared" si="479"/>
        <v>-12.700000000000001</v>
      </c>
      <c r="V2254" s="106">
        <v>14.5</v>
      </c>
      <c r="W2254" s="107">
        <f t="shared" si="488"/>
        <v>27.200000000000003</v>
      </c>
      <c r="X2254">
        <f t="shared" si="489"/>
        <v>3</v>
      </c>
      <c r="AG2254" s="93">
        <f t="shared" si="480"/>
        <v>31838</v>
      </c>
      <c r="AH2254" s="107">
        <f t="shared" si="481"/>
        <v>22.425000000000001</v>
      </c>
      <c r="AI2254" s="72">
        <f t="shared" si="482"/>
        <v>2</v>
      </c>
      <c r="AJ2254">
        <f t="shared" si="483"/>
        <v>3</v>
      </c>
      <c r="AK2254">
        <f t="shared" si="484"/>
        <v>1987</v>
      </c>
    </row>
    <row r="2255" spans="1:37" x14ac:dyDescent="0.2">
      <c r="A2255" t="s">
        <v>70</v>
      </c>
      <c r="B2255" s="93">
        <v>31838</v>
      </c>
      <c r="C2255">
        <v>2.9</v>
      </c>
      <c r="D2255">
        <v>-15.9</v>
      </c>
      <c r="E2255">
        <f t="shared" si="478"/>
        <v>-6.5</v>
      </c>
      <c r="F2255" s="106">
        <v>15.5</v>
      </c>
      <c r="G2255" s="107">
        <f t="shared" si="485"/>
        <v>22</v>
      </c>
      <c r="H2255">
        <f t="shared" si="486"/>
        <v>3</v>
      </c>
      <c r="I2255">
        <f t="shared" si="487"/>
        <v>1987</v>
      </c>
      <c r="Q2255" t="s">
        <v>72</v>
      </c>
      <c r="R2255" s="93">
        <v>31838</v>
      </c>
      <c r="S2255">
        <v>-5.6</v>
      </c>
      <c r="T2255">
        <v>-11.1</v>
      </c>
      <c r="U2255">
        <f t="shared" si="479"/>
        <v>-8.35</v>
      </c>
      <c r="V2255" s="106">
        <v>14.5</v>
      </c>
      <c r="W2255" s="107">
        <f t="shared" si="488"/>
        <v>22.85</v>
      </c>
      <c r="X2255">
        <f t="shared" si="489"/>
        <v>3</v>
      </c>
      <c r="AG2255" s="93">
        <f t="shared" si="480"/>
        <v>31839</v>
      </c>
      <c r="AH2255" s="107">
        <f t="shared" si="481"/>
        <v>19.450000000000003</v>
      </c>
      <c r="AI2255" s="72">
        <f t="shared" si="482"/>
        <v>3</v>
      </c>
      <c r="AJ2255">
        <f t="shared" si="483"/>
        <v>3</v>
      </c>
      <c r="AK2255">
        <f t="shared" si="484"/>
        <v>1987</v>
      </c>
    </row>
    <row r="2256" spans="1:37" x14ac:dyDescent="0.2">
      <c r="A2256" t="s">
        <v>70</v>
      </c>
      <c r="B2256" s="93">
        <v>31839</v>
      </c>
      <c r="C2256">
        <v>14.5</v>
      </c>
      <c r="D2256">
        <v>-9.6</v>
      </c>
      <c r="E2256">
        <f t="shared" si="478"/>
        <v>2.4500000000000002</v>
      </c>
      <c r="F2256" s="106">
        <v>15.5</v>
      </c>
      <c r="G2256" s="107">
        <f t="shared" si="485"/>
        <v>13.05</v>
      </c>
      <c r="H2256">
        <f t="shared" si="486"/>
        <v>3</v>
      </c>
      <c r="I2256">
        <f t="shared" si="487"/>
        <v>1987</v>
      </c>
      <c r="Q2256" t="s">
        <v>72</v>
      </c>
      <c r="R2256" s="93">
        <v>31839</v>
      </c>
      <c r="S2256">
        <v>-6.5</v>
      </c>
      <c r="T2256">
        <v>-16.2</v>
      </c>
      <c r="U2256">
        <f t="shared" si="479"/>
        <v>-11.35</v>
      </c>
      <c r="V2256" s="106">
        <v>14.5</v>
      </c>
      <c r="W2256" s="107">
        <f t="shared" si="488"/>
        <v>25.85</v>
      </c>
      <c r="X2256">
        <f t="shared" si="489"/>
        <v>3</v>
      </c>
      <c r="AG2256" s="93">
        <f t="shared" si="480"/>
        <v>31840</v>
      </c>
      <c r="AH2256" s="107">
        <f t="shared" si="481"/>
        <v>9.1999999999999993</v>
      </c>
      <c r="AI2256" s="72">
        <f t="shared" si="482"/>
        <v>4</v>
      </c>
      <c r="AJ2256">
        <f t="shared" si="483"/>
        <v>3</v>
      </c>
      <c r="AK2256">
        <f t="shared" si="484"/>
        <v>1987</v>
      </c>
    </row>
    <row r="2257" spans="1:37" x14ac:dyDescent="0.2">
      <c r="A2257" t="s">
        <v>70</v>
      </c>
      <c r="B2257" s="93">
        <v>31840</v>
      </c>
      <c r="C2257">
        <v>20.5</v>
      </c>
      <c r="D2257">
        <v>-2</v>
      </c>
      <c r="E2257">
        <f t="shared" si="478"/>
        <v>9.25</v>
      </c>
      <c r="F2257" s="106">
        <v>15.5</v>
      </c>
      <c r="G2257" s="107">
        <f t="shared" si="485"/>
        <v>6.25</v>
      </c>
      <c r="H2257">
        <f t="shared" si="486"/>
        <v>3</v>
      </c>
      <c r="I2257">
        <f t="shared" si="487"/>
        <v>1987</v>
      </c>
      <c r="Q2257" t="s">
        <v>72</v>
      </c>
      <c r="R2257" s="93">
        <v>31840</v>
      </c>
      <c r="S2257">
        <v>13.5</v>
      </c>
      <c r="T2257">
        <v>-8.8000000000000007</v>
      </c>
      <c r="U2257">
        <f t="shared" si="479"/>
        <v>2.3499999999999996</v>
      </c>
      <c r="V2257" s="106">
        <v>14.5</v>
      </c>
      <c r="W2257" s="107">
        <f t="shared" si="488"/>
        <v>12.15</v>
      </c>
      <c r="X2257">
        <f t="shared" si="489"/>
        <v>3</v>
      </c>
      <c r="AG2257" s="93">
        <f t="shared" si="480"/>
        <v>31841</v>
      </c>
      <c r="AH2257" s="107">
        <f t="shared" si="481"/>
        <v>13.425000000000001</v>
      </c>
      <c r="AI2257" s="72">
        <f t="shared" si="482"/>
        <v>5</v>
      </c>
      <c r="AJ2257">
        <f t="shared" si="483"/>
        <v>3</v>
      </c>
      <c r="AK2257">
        <f t="shared" si="484"/>
        <v>1987</v>
      </c>
    </row>
    <row r="2258" spans="1:37" x14ac:dyDescent="0.2">
      <c r="A2258" t="s">
        <v>70</v>
      </c>
      <c r="B2258" s="93">
        <v>31841</v>
      </c>
      <c r="C2258">
        <v>19.399999999999999</v>
      </c>
      <c r="D2258">
        <v>-0.4</v>
      </c>
      <c r="E2258">
        <f t="shared" si="478"/>
        <v>9.5</v>
      </c>
      <c r="F2258" s="106">
        <v>15.5</v>
      </c>
      <c r="G2258" s="107">
        <f t="shared" si="485"/>
        <v>6</v>
      </c>
      <c r="H2258">
        <f t="shared" si="486"/>
        <v>3</v>
      </c>
      <c r="I2258">
        <f t="shared" si="487"/>
        <v>1987</v>
      </c>
      <c r="Q2258" t="s">
        <v>72</v>
      </c>
      <c r="R2258" s="93">
        <v>31841</v>
      </c>
      <c r="S2258">
        <v>-2.1</v>
      </c>
      <c r="T2258">
        <v>-10.6</v>
      </c>
      <c r="U2258">
        <f t="shared" si="479"/>
        <v>-6.35</v>
      </c>
      <c r="V2258" s="106">
        <v>14.5</v>
      </c>
      <c r="W2258" s="107">
        <f t="shared" si="488"/>
        <v>20.85</v>
      </c>
      <c r="X2258">
        <f t="shared" si="489"/>
        <v>3</v>
      </c>
      <c r="AG2258" s="93">
        <f t="shared" si="480"/>
        <v>31842</v>
      </c>
      <c r="AH2258" s="107">
        <f t="shared" si="481"/>
        <v>13.2</v>
      </c>
      <c r="AI2258" s="72">
        <f t="shared" si="482"/>
        <v>6</v>
      </c>
      <c r="AJ2258">
        <f t="shared" si="483"/>
        <v>3</v>
      </c>
      <c r="AK2258">
        <f t="shared" si="484"/>
        <v>1987</v>
      </c>
    </row>
    <row r="2259" spans="1:37" x14ac:dyDescent="0.2">
      <c r="A2259" t="s">
        <v>70</v>
      </c>
      <c r="B2259" s="93">
        <v>31842</v>
      </c>
      <c r="C2259">
        <v>13.5</v>
      </c>
      <c r="D2259">
        <v>-2.7</v>
      </c>
      <c r="E2259">
        <f t="shared" si="478"/>
        <v>5.4</v>
      </c>
      <c r="F2259" s="106">
        <v>15.5</v>
      </c>
      <c r="G2259" s="107">
        <f t="shared" si="485"/>
        <v>10.1</v>
      </c>
      <c r="H2259">
        <f t="shared" si="486"/>
        <v>3</v>
      </c>
      <c r="I2259">
        <f t="shared" si="487"/>
        <v>1987</v>
      </c>
      <c r="Q2259" t="s">
        <v>72</v>
      </c>
      <c r="R2259" s="93">
        <v>31842</v>
      </c>
      <c r="S2259">
        <v>2.2999999999999998</v>
      </c>
      <c r="T2259">
        <v>-5.9</v>
      </c>
      <c r="U2259">
        <f t="shared" si="479"/>
        <v>-1.8000000000000003</v>
      </c>
      <c r="V2259" s="106">
        <v>14.5</v>
      </c>
      <c r="W2259" s="107">
        <f t="shared" si="488"/>
        <v>16.3</v>
      </c>
      <c r="X2259">
        <f t="shared" si="489"/>
        <v>3</v>
      </c>
      <c r="AG2259" s="93">
        <f t="shared" si="480"/>
        <v>31843</v>
      </c>
      <c r="AH2259" s="107">
        <f t="shared" si="481"/>
        <v>21.675000000000001</v>
      </c>
      <c r="AI2259" s="72">
        <f t="shared" si="482"/>
        <v>7</v>
      </c>
      <c r="AJ2259">
        <f t="shared" si="483"/>
        <v>3</v>
      </c>
      <c r="AK2259">
        <f t="shared" si="484"/>
        <v>1987</v>
      </c>
    </row>
    <row r="2260" spans="1:37" x14ac:dyDescent="0.2">
      <c r="A2260" t="s">
        <v>70</v>
      </c>
      <c r="B2260" s="93">
        <v>31843</v>
      </c>
      <c r="C2260">
        <v>2.6</v>
      </c>
      <c r="D2260">
        <v>-8.6999999999999993</v>
      </c>
      <c r="E2260">
        <f t="shared" si="478"/>
        <v>-3.05</v>
      </c>
      <c r="F2260" s="106">
        <v>15.5</v>
      </c>
      <c r="G2260" s="107">
        <f t="shared" si="485"/>
        <v>18.55</v>
      </c>
      <c r="H2260">
        <f t="shared" si="486"/>
        <v>3</v>
      </c>
      <c r="I2260">
        <f t="shared" si="487"/>
        <v>1987</v>
      </c>
      <c r="Q2260" t="s">
        <v>72</v>
      </c>
      <c r="R2260" s="93">
        <v>31843</v>
      </c>
      <c r="S2260">
        <v>-2.1</v>
      </c>
      <c r="T2260">
        <v>-18.5</v>
      </c>
      <c r="U2260">
        <f t="shared" si="479"/>
        <v>-10.3</v>
      </c>
      <c r="V2260" s="106">
        <v>14.5</v>
      </c>
      <c r="W2260" s="107">
        <f t="shared" si="488"/>
        <v>24.8</v>
      </c>
      <c r="X2260">
        <f t="shared" si="489"/>
        <v>3</v>
      </c>
      <c r="AG2260" s="93">
        <f t="shared" si="480"/>
        <v>31844</v>
      </c>
      <c r="AH2260" s="107">
        <f t="shared" si="481"/>
        <v>26.675000000000001</v>
      </c>
      <c r="AI2260" s="72">
        <f t="shared" si="482"/>
        <v>8</v>
      </c>
      <c r="AJ2260">
        <f t="shared" si="483"/>
        <v>3</v>
      </c>
      <c r="AK2260">
        <f t="shared" si="484"/>
        <v>1987</v>
      </c>
    </row>
    <row r="2261" spans="1:37" x14ac:dyDescent="0.2">
      <c r="A2261" t="s">
        <v>70</v>
      </c>
      <c r="B2261" s="93">
        <v>31844</v>
      </c>
      <c r="C2261">
        <v>-5.5</v>
      </c>
      <c r="D2261">
        <v>-12.1</v>
      </c>
      <c r="E2261">
        <f t="shared" si="478"/>
        <v>-8.8000000000000007</v>
      </c>
      <c r="F2261" s="106">
        <v>15.5</v>
      </c>
      <c r="G2261" s="107">
        <f t="shared" si="485"/>
        <v>24.3</v>
      </c>
      <c r="H2261">
        <f t="shared" si="486"/>
        <v>3</v>
      </c>
      <c r="I2261">
        <f t="shared" si="487"/>
        <v>1987</v>
      </c>
      <c r="Q2261" t="s">
        <v>72</v>
      </c>
      <c r="R2261" s="93">
        <v>31844</v>
      </c>
      <c r="S2261">
        <v>-8.9</v>
      </c>
      <c r="T2261">
        <v>-20.2</v>
      </c>
      <c r="U2261">
        <f t="shared" si="479"/>
        <v>-14.55</v>
      </c>
      <c r="V2261" s="106">
        <v>14.5</v>
      </c>
      <c r="W2261" s="107">
        <f t="shared" si="488"/>
        <v>29.05</v>
      </c>
      <c r="X2261">
        <f t="shared" si="489"/>
        <v>3</v>
      </c>
      <c r="AG2261" s="93">
        <f t="shared" si="480"/>
        <v>31845</v>
      </c>
      <c r="AH2261" s="107">
        <f t="shared" si="481"/>
        <v>23.7</v>
      </c>
      <c r="AI2261" s="72">
        <f t="shared" si="482"/>
        <v>9</v>
      </c>
      <c r="AJ2261">
        <f t="shared" si="483"/>
        <v>3</v>
      </c>
      <c r="AK2261">
        <f t="shared" si="484"/>
        <v>1987</v>
      </c>
    </row>
    <row r="2262" spans="1:37" x14ac:dyDescent="0.2">
      <c r="A2262" t="s">
        <v>70</v>
      </c>
      <c r="B2262" s="93">
        <v>31845</v>
      </c>
      <c r="C2262">
        <v>-2.9</v>
      </c>
      <c r="D2262">
        <v>-8.3000000000000007</v>
      </c>
      <c r="E2262">
        <f t="shared" si="478"/>
        <v>-5.6000000000000005</v>
      </c>
      <c r="F2262" s="106">
        <v>15.5</v>
      </c>
      <c r="G2262" s="107">
        <f t="shared" si="485"/>
        <v>21.1</v>
      </c>
      <c r="H2262">
        <f t="shared" si="486"/>
        <v>3</v>
      </c>
      <c r="I2262">
        <f t="shared" si="487"/>
        <v>1987</v>
      </c>
      <c r="Q2262" t="s">
        <v>72</v>
      </c>
      <c r="R2262" s="93">
        <v>31845</v>
      </c>
      <c r="S2262">
        <v>-7.2</v>
      </c>
      <c r="T2262">
        <v>-16.399999999999999</v>
      </c>
      <c r="U2262">
        <f t="shared" si="479"/>
        <v>-11.799999999999999</v>
      </c>
      <c r="V2262" s="106">
        <v>14.5</v>
      </c>
      <c r="W2262" s="107">
        <f t="shared" si="488"/>
        <v>26.299999999999997</v>
      </c>
      <c r="X2262">
        <f t="shared" si="489"/>
        <v>3</v>
      </c>
      <c r="AG2262" s="93">
        <f t="shared" si="480"/>
        <v>31846</v>
      </c>
      <c r="AH2262" s="107">
        <f t="shared" si="481"/>
        <v>25.625</v>
      </c>
      <c r="AI2262" s="72">
        <f t="shared" si="482"/>
        <v>10</v>
      </c>
      <c r="AJ2262">
        <f t="shared" si="483"/>
        <v>3</v>
      </c>
      <c r="AK2262">
        <f t="shared" si="484"/>
        <v>1987</v>
      </c>
    </row>
    <row r="2263" spans="1:37" x14ac:dyDescent="0.2">
      <c r="A2263" t="s">
        <v>70</v>
      </c>
      <c r="B2263" s="93">
        <v>31846</v>
      </c>
      <c r="C2263">
        <v>-7.1</v>
      </c>
      <c r="D2263">
        <v>-10.3</v>
      </c>
      <c r="E2263">
        <f t="shared" si="478"/>
        <v>-8.6999999999999993</v>
      </c>
      <c r="F2263" s="106">
        <v>15.5</v>
      </c>
      <c r="G2263" s="107">
        <f t="shared" si="485"/>
        <v>24.2</v>
      </c>
      <c r="H2263">
        <f t="shared" si="486"/>
        <v>3</v>
      </c>
      <c r="I2263">
        <f t="shared" si="487"/>
        <v>1987</v>
      </c>
      <c r="Q2263" t="s">
        <v>72</v>
      </c>
      <c r="R2263" s="93">
        <v>31846</v>
      </c>
      <c r="S2263">
        <v>-7.9</v>
      </c>
      <c r="T2263">
        <v>-17.2</v>
      </c>
      <c r="U2263">
        <f t="shared" si="479"/>
        <v>-12.55</v>
      </c>
      <c r="V2263" s="106">
        <v>14.5</v>
      </c>
      <c r="W2263" s="107">
        <f t="shared" si="488"/>
        <v>27.05</v>
      </c>
      <c r="X2263">
        <f t="shared" si="489"/>
        <v>3</v>
      </c>
      <c r="AG2263" s="93">
        <f t="shared" si="480"/>
        <v>31847</v>
      </c>
      <c r="AH2263" s="107">
        <f t="shared" si="481"/>
        <v>23.824999999999999</v>
      </c>
      <c r="AI2263" s="72">
        <f t="shared" si="482"/>
        <v>11</v>
      </c>
      <c r="AJ2263">
        <f t="shared" si="483"/>
        <v>3</v>
      </c>
      <c r="AK2263">
        <f t="shared" si="484"/>
        <v>1987</v>
      </c>
    </row>
    <row r="2264" spans="1:37" x14ac:dyDescent="0.2">
      <c r="A2264" t="s">
        <v>70</v>
      </c>
      <c r="B2264" s="93">
        <v>31847</v>
      </c>
      <c r="C2264">
        <v>-3.9</v>
      </c>
      <c r="D2264">
        <v>-10.4</v>
      </c>
      <c r="E2264">
        <f t="shared" si="478"/>
        <v>-7.15</v>
      </c>
      <c r="F2264" s="106">
        <v>15.5</v>
      </c>
      <c r="G2264" s="107">
        <f t="shared" si="485"/>
        <v>22.65</v>
      </c>
      <c r="H2264">
        <f t="shared" si="486"/>
        <v>3</v>
      </c>
      <c r="I2264">
        <f t="shared" si="487"/>
        <v>1987</v>
      </c>
      <c r="Q2264" t="s">
        <v>72</v>
      </c>
      <c r="R2264" s="93">
        <v>31847</v>
      </c>
      <c r="S2264">
        <v>-7.7</v>
      </c>
      <c r="T2264">
        <v>-13.3</v>
      </c>
      <c r="U2264">
        <f t="shared" si="479"/>
        <v>-10.5</v>
      </c>
      <c r="V2264" s="106">
        <v>14.5</v>
      </c>
      <c r="W2264" s="107">
        <f t="shared" si="488"/>
        <v>25</v>
      </c>
      <c r="X2264">
        <f t="shared" si="489"/>
        <v>3</v>
      </c>
      <c r="AG2264" s="93">
        <f t="shared" si="480"/>
        <v>31848</v>
      </c>
      <c r="AH2264" s="107">
        <f t="shared" si="481"/>
        <v>16.875</v>
      </c>
      <c r="AI2264" s="72">
        <f t="shared" si="482"/>
        <v>12</v>
      </c>
      <c r="AJ2264">
        <f t="shared" si="483"/>
        <v>3</v>
      </c>
      <c r="AK2264">
        <f t="shared" si="484"/>
        <v>1987</v>
      </c>
    </row>
    <row r="2265" spans="1:37" x14ac:dyDescent="0.2">
      <c r="A2265" t="s">
        <v>70</v>
      </c>
      <c r="B2265" s="93">
        <v>31848</v>
      </c>
      <c r="C2265">
        <v>10.6</v>
      </c>
      <c r="D2265">
        <v>-6.1</v>
      </c>
      <c r="E2265">
        <f t="shared" si="478"/>
        <v>2.25</v>
      </c>
      <c r="F2265" s="106">
        <v>15.5</v>
      </c>
      <c r="G2265" s="107">
        <f t="shared" si="485"/>
        <v>13.25</v>
      </c>
      <c r="H2265">
        <f t="shared" si="486"/>
        <v>3</v>
      </c>
      <c r="I2265">
        <f t="shared" si="487"/>
        <v>1987</v>
      </c>
      <c r="Q2265" t="s">
        <v>72</v>
      </c>
      <c r="R2265" s="93">
        <v>31848</v>
      </c>
      <c r="S2265">
        <v>-3</v>
      </c>
      <c r="T2265">
        <v>-9</v>
      </c>
      <c r="U2265">
        <f t="shared" si="479"/>
        <v>-6</v>
      </c>
      <c r="V2265" s="106">
        <v>14.5</v>
      </c>
      <c r="W2265" s="107">
        <f t="shared" si="488"/>
        <v>20.5</v>
      </c>
      <c r="X2265">
        <f t="shared" si="489"/>
        <v>3</v>
      </c>
      <c r="AG2265" s="93">
        <f t="shared" si="480"/>
        <v>31849</v>
      </c>
      <c r="AH2265" s="107">
        <f t="shared" si="481"/>
        <v>18.375</v>
      </c>
      <c r="AI2265" s="72">
        <f t="shared" si="482"/>
        <v>13</v>
      </c>
      <c r="AJ2265">
        <f t="shared" si="483"/>
        <v>3</v>
      </c>
      <c r="AK2265">
        <f t="shared" si="484"/>
        <v>1987</v>
      </c>
    </row>
    <row r="2266" spans="1:37" x14ac:dyDescent="0.2">
      <c r="A2266" t="s">
        <v>70</v>
      </c>
      <c r="B2266" s="93">
        <v>31849</v>
      </c>
      <c r="C2266">
        <v>-1.7</v>
      </c>
      <c r="D2266">
        <v>-3.6</v>
      </c>
      <c r="E2266">
        <f t="shared" si="478"/>
        <v>-2.65</v>
      </c>
      <c r="F2266" s="106">
        <v>15.5</v>
      </c>
      <c r="G2266" s="107">
        <f t="shared" si="485"/>
        <v>18.149999999999999</v>
      </c>
      <c r="H2266">
        <f t="shared" si="486"/>
        <v>3</v>
      </c>
      <c r="I2266">
        <f t="shared" si="487"/>
        <v>1987</v>
      </c>
      <c r="Q2266" t="s">
        <v>72</v>
      </c>
      <c r="R2266" s="93">
        <v>31849</v>
      </c>
      <c r="S2266">
        <v>-2.5</v>
      </c>
      <c r="T2266">
        <v>-5.7</v>
      </c>
      <c r="U2266">
        <f t="shared" si="479"/>
        <v>-4.0999999999999996</v>
      </c>
      <c r="V2266" s="106">
        <v>14.5</v>
      </c>
      <c r="W2266" s="107">
        <f t="shared" si="488"/>
        <v>18.600000000000001</v>
      </c>
      <c r="X2266">
        <f t="shared" si="489"/>
        <v>3</v>
      </c>
      <c r="AG2266" s="93">
        <f t="shared" si="480"/>
        <v>31850</v>
      </c>
      <c r="AH2266" s="107">
        <f t="shared" si="481"/>
        <v>18.875</v>
      </c>
      <c r="AI2266" s="72">
        <f t="shared" si="482"/>
        <v>14</v>
      </c>
      <c r="AJ2266">
        <f t="shared" si="483"/>
        <v>3</v>
      </c>
      <c r="AK2266">
        <f t="shared" si="484"/>
        <v>1987</v>
      </c>
    </row>
    <row r="2267" spans="1:37" x14ac:dyDescent="0.2">
      <c r="A2267" t="s">
        <v>70</v>
      </c>
      <c r="B2267" s="93">
        <v>31850</v>
      </c>
      <c r="C2267">
        <v>-0.8</v>
      </c>
      <c r="D2267">
        <v>-4.4000000000000004</v>
      </c>
      <c r="E2267">
        <f t="shared" si="478"/>
        <v>-2.6</v>
      </c>
      <c r="F2267" s="106">
        <v>15.5</v>
      </c>
      <c r="G2267" s="107">
        <f t="shared" si="485"/>
        <v>18.100000000000001</v>
      </c>
      <c r="H2267">
        <f t="shared" si="486"/>
        <v>3</v>
      </c>
      <c r="I2267">
        <f t="shared" si="487"/>
        <v>1987</v>
      </c>
      <c r="Q2267" t="s">
        <v>72</v>
      </c>
      <c r="R2267" s="93">
        <v>31850</v>
      </c>
      <c r="S2267">
        <v>-0.5</v>
      </c>
      <c r="T2267">
        <v>-9.8000000000000007</v>
      </c>
      <c r="U2267">
        <f t="shared" si="479"/>
        <v>-5.15</v>
      </c>
      <c r="V2267" s="106">
        <v>14.5</v>
      </c>
      <c r="W2267" s="107">
        <f t="shared" si="488"/>
        <v>19.649999999999999</v>
      </c>
      <c r="X2267">
        <f t="shared" si="489"/>
        <v>3</v>
      </c>
      <c r="AG2267" s="93">
        <f t="shared" si="480"/>
        <v>31851</v>
      </c>
      <c r="AH2267" s="107">
        <f t="shared" si="481"/>
        <v>18.8</v>
      </c>
      <c r="AI2267" s="72">
        <f t="shared" si="482"/>
        <v>15</v>
      </c>
      <c r="AJ2267">
        <f t="shared" si="483"/>
        <v>3</v>
      </c>
      <c r="AK2267">
        <f t="shared" si="484"/>
        <v>1987</v>
      </c>
    </row>
    <row r="2268" spans="1:37" x14ac:dyDescent="0.2">
      <c r="A2268" t="s">
        <v>70</v>
      </c>
      <c r="B2268" s="93">
        <v>31851</v>
      </c>
      <c r="C2268">
        <v>0.9</v>
      </c>
      <c r="D2268">
        <v>-3.9</v>
      </c>
      <c r="E2268">
        <f t="shared" si="478"/>
        <v>-1.5</v>
      </c>
      <c r="F2268" s="106">
        <v>15.5</v>
      </c>
      <c r="G2268" s="107">
        <f t="shared" si="485"/>
        <v>17</v>
      </c>
      <c r="H2268">
        <f t="shared" si="486"/>
        <v>3</v>
      </c>
      <c r="I2268">
        <f t="shared" si="487"/>
        <v>1987</v>
      </c>
      <c r="Q2268" t="s">
        <v>72</v>
      </c>
      <c r="R2268" s="93">
        <v>31851</v>
      </c>
      <c r="S2268">
        <v>-0.5</v>
      </c>
      <c r="T2268">
        <v>-11.7</v>
      </c>
      <c r="U2268">
        <f t="shared" si="479"/>
        <v>-6.1</v>
      </c>
      <c r="V2268" s="106">
        <v>14.5</v>
      </c>
      <c r="W2268" s="107">
        <f t="shared" si="488"/>
        <v>20.6</v>
      </c>
      <c r="X2268">
        <f t="shared" si="489"/>
        <v>3</v>
      </c>
      <c r="AG2268" s="93">
        <f t="shared" si="480"/>
        <v>31852</v>
      </c>
      <c r="AH2268" s="107">
        <f t="shared" si="481"/>
        <v>20.350000000000001</v>
      </c>
      <c r="AI2268" s="72">
        <f t="shared" si="482"/>
        <v>16</v>
      </c>
      <c r="AJ2268">
        <f t="shared" si="483"/>
        <v>3</v>
      </c>
      <c r="AK2268">
        <f t="shared" si="484"/>
        <v>1987</v>
      </c>
    </row>
    <row r="2269" spans="1:37" x14ac:dyDescent="0.2">
      <c r="A2269" t="s">
        <v>70</v>
      </c>
      <c r="B2269" s="93">
        <v>31852</v>
      </c>
      <c r="C2269">
        <v>-0.5</v>
      </c>
      <c r="D2269">
        <v>-4.3</v>
      </c>
      <c r="E2269">
        <f t="shared" si="478"/>
        <v>-2.4</v>
      </c>
      <c r="F2269" s="106">
        <v>15.5</v>
      </c>
      <c r="G2269" s="107">
        <f t="shared" si="485"/>
        <v>17.899999999999999</v>
      </c>
      <c r="H2269">
        <f t="shared" si="486"/>
        <v>3</v>
      </c>
      <c r="I2269">
        <f t="shared" si="487"/>
        <v>1987</v>
      </c>
      <c r="Q2269" t="s">
        <v>72</v>
      </c>
      <c r="R2269" s="93">
        <v>31852</v>
      </c>
      <c r="S2269">
        <v>-1</v>
      </c>
      <c r="T2269">
        <v>-15.6</v>
      </c>
      <c r="U2269">
        <f t="shared" si="479"/>
        <v>-8.3000000000000007</v>
      </c>
      <c r="V2269" s="106">
        <v>14.5</v>
      </c>
      <c r="W2269" s="107">
        <f t="shared" si="488"/>
        <v>22.8</v>
      </c>
      <c r="X2269">
        <f t="shared" si="489"/>
        <v>3</v>
      </c>
      <c r="AG2269" s="93">
        <f t="shared" si="480"/>
        <v>31853</v>
      </c>
      <c r="AH2269" s="107">
        <f t="shared" si="481"/>
        <v>12.824999999999999</v>
      </c>
      <c r="AI2269" s="72">
        <f t="shared" si="482"/>
        <v>17</v>
      </c>
      <c r="AJ2269">
        <f t="shared" si="483"/>
        <v>3</v>
      </c>
      <c r="AK2269">
        <f t="shared" si="484"/>
        <v>1987</v>
      </c>
    </row>
    <row r="2270" spans="1:37" x14ac:dyDescent="0.2">
      <c r="A2270" t="s">
        <v>70</v>
      </c>
      <c r="B2270" s="93">
        <v>31853</v>
      </c>
      <c r="C2270">
        <v>10.8</v>
      </c>
      <c r="D2270">
        <v>-3.8</v>
      </c>
      <c r="E2270">
        <f t="shared" si="478"/>
        <v>3.5000000000000004</v>
      </c>
      <c r="F2270" s="106">
        <v>15.5</v>
      </c>
      <c r="G2270" s="107">
        <f t="shared" si="485"/>
        <v>12</v>
      </c>
      <c r="H2270">
        <f t="shared" si="486"/>
        <v>3</v>
      </c>
      <c r="I2270">
        <f t="shared" si="487"/>
        <v>1987</v>
      </c>
      <c r="Q2270" t="s">
        <v>72</v>
      </c>
      <c r="R2270" s="93">
        <v>31853</v>
      </c>
      <c r="S2270">
        <v>3.2</v>
      </c>
      <c r="T2270">
        <v>-1.5</v>
      </c>
      <c r="U2270">
        <f t="shared" si="479"/>
        <v>0.85000000000000009</v>
      </c>
      <c r="V2270" s="106">
        <v>14.5</v>
      </c>
      <c r="W2270" s="107">
        <f t="shared" si="488"/>
        <v>13.65</v>
      </c>
      <c r="X2270">
        <f t="shared" si="489"/>
        <v>3</v>
      </c>
      <c r="AG2270" s="93">
        <f t="shared" si="480"/>
        <v>31854</v>
      </c>
      <c r="AH2270" s="107">
        <f t="shared" si="481"/>
        <v>14.55</v>
      </c>
      <c r="AI2270" s="72">
        <f t="shared" si="482"/>
        <v>18</v>
      </c>
      <c r="AJ2270">
        <f t="shared" si="483"/>
        <v>3</v>
      </c>
      <c r="AK2270">
        <f t="shared" si="484"/>
        <v>1987</v>
      </c>
    </row>
    <row r="2271" spans="1:37" x14ac:dyDescent="0.2">
      <c r="A2271" t="s">
        <v>70</v>
      </c>
      <c r="B2271" s="93">
        <v>31854</v>
      </c>
      <c r="C2271">
        <v>4.2</v>
      </c>
      <c r="D2271">
        <v>-1.7</v>
      </c>
      <c r="E2271">
        <f t="shared" si="478"/>
        <v>1.25</v>
      </c>
      <c r="F2271" s="106">
        <v>15.5</v>
      </c>
      <c r="G2271" s="107">
        <f t="shared" si="485"/>
        <v>14.25</v>
      </c>
      <c r="H2271">
        <f t="shared" si="486"/>
        <v>3</v>
      </c>
      <c r="I2271">
        <f t="shared" si="487"/>
        <v>1987</v>
      </c>
      <c r="Q2271" t="s">
        <v>72</v>
      </c>
      <c r="R2271" s="93">
        <v>31854</v>
      </c>
      <c r="S2271">
        <v>0.8</v>
      </c>
      <c r="T2271">
        <v>-1.5</v>
      </c>
      <c r="U2271">
        <f t="shared" si="479"/>
        <v>-0.35</v>
      </c>
      <c r="V2271" s="106">
        <v>14.5</v>
      </c>
      <c r="W2271" s="107">
        <f t="shared" si="488"/>
        <v>14.85</v>
      </c>
      <c r="X2271">
        <f t="shared" si="489"/>
        <v>3</v>
      </c>
      <c r="AG2271" s="93">
        <f t="shared" si="480"/>
        <v>31855</v>
      </c>
      <c r="AH2271" s="107">
        <f t="shared" si="481"/>
        <v>15.975</v>
      </c>
      <c r="AI2271" s="72">
        <f t="shared" si="482"/>
        <v>19</v>
      </c>
      <c r="AJ2271">
        <f t="shared" si="483"/>
        <v>3</v>
      </c>
      <c r="AK2271">
        <f t="shared" si="484"/>
        <v>1987</v>
      </c>
    </row>
    <row r="2272" spans="1:37" x14ac:dyDescent="0.2">
      <c r="A2272" t="s">
        <v>70</v>
      </c>
      <c r="B2272" s="93">
        <v>31855</v>
      </c>
      <c r="C2272">
        <v>-0.5</v>
      </c>
      <c r="D2272">
        <v>-2.8</v>
      </c>
      <c r="E2272">
        <f t="shared" si="478"/>
        <v>-1.65</v>
      </c>
      <c r="F2272" s="106">
        <v>15.5</v>
      </c>
      <c r="G2272" s="107">
        <f t="shared" si="485"/>
        <v>17.149999999999999</v>
      </c>
      <c r="H2272">
        <f t="shared" si="486"/>
        <v>3</v>
      </c>
      <c r="I2272">
        <f t="shared" si="487"/>
        <v>1987</v>
      </c>
      <c r="Q2272" t="s">
        <v>72</v>
      </c>
      <c r="R2272" s="93">
        <v>31855</v>
      </c>
      <c r="S2272">
        <v>0.8</v>
      </c>
      <c r="T2272">
        <v>-1.4</v>
      </c>
      <c r="U2272">
        <f t="shared" si="479"/>
        <v>-0.29999999999999993</v>
      </c>
      <c r="V2272" s="106">
        <v>14.5</v>
      </c>
      <c r="W2272" s="107">
        <f t="shared" si="488"/>
        <v>14.8</v>
      </c>
      <c r="X2272">
        <f t="shared" si="489"/>
        <v>3</v>
      </c>
      <c r="AG2272" s="93">
        <f t="shared" si="480"/>
        <v>31856</v>
      </c>
      <c r="AH2272" s="107">
        <f t="shared" si="481"/>
        <v>16.824999999999999</v>
      </c>
      <c r="AI2272" s="72">
        <f t="shared" si="482"/>
        <v>20</v>
      </c>
      <c r="AJ2272">
        <f t="shared" si="483"/>
        <v>3</v>
      </c>
      <c r="AK2272">
        <f t="shared" si="484"/>
        <v>1987</v>
      </c>
    </row>
    <row r="2273" spans="1:37" x14ac:dyDescent="0.2">
      <c r="A2273" t="s">
        <v>70</v>
      </c>
      <c r="B2273" s="93">
        <v>31856</v>
      </c>
      <c r="C2273">
        <v>1.4</v>
      </c>
      <c r="D2273">
        <v>-3.2</v>
      </c>
      <c r="E2273">
        <f t="shared" si="478"/>
        <v>-0.90000000000000013</v>
      </c>
      <c r="F2273" s="106">
        <v>15.5</v>
      </c>
      <c r="G2273" s="107">
        <f t="shared" si="485"/>
        <v>16.399999999999999</v>
      </c>
      <c r="H2273">
        <f t="shared" si="486"/>
        <v>3</v>
      </c>
      <c r="I2273">
        <f t="shared" si="487"/>
        <v>1987</v>
      </c>
      <c r="Q2273" t="s">
        <v>72</v>
      </c>
      <c r="R2273" s="93">
        <v>31856</v>
      </c>
      <c r="S2273">
        <v>-0.4</v>
      </c>
      <c r="T2273">
        <v>-5.0999999999999996</v>
      </c>
      <c r="U2273">
        <f t="shared" si="479"/>
        <v>-2.75</v>
      </c>
      <c r="V2273" s="106">
        <v>14.5</v>
      </c>
      <c r="W2273" s="107">
        <f t="shared" si="488"/>
        <v>17.25</v>
      </c>
      <c r="X2273">
        <f t="shared" si="489"/>
        <v>3</v>
      </c>
      <c r="AG2273" s="93">
        <f t="shared" si="480"/>
        <v>31857</v>
      </c>
      <c r="AH2273" s="107">
        <f t="shared" si="481"/>
        <v>18.350000000000001</v>
      </c>
      <c r="AI2273" s="72">
        <f t="shared" si="482"/>
        <v>21</v>
      </c>
      <c r="AJ2273">
        <f t="shared" si="483"/>
        <v>3</v>
      </c>
      <c r="AK2273">
        <f t="shared" si="484"/>
        <v>1987</v>
      </c>
    </row>
    <row r="2274" spans="1:37" x14ac:dyDescent="0.2">
      <c r="A2274" t="s">
        <v>70</v>
      </c>
      <c r="B2274" s="93">
        <v>31857</v>
      </c>
      <c r="C2274">
        <v>-0.8</v>
      </c>
      <c r="D2274">
        <v>-5</v>
      </c>
      <c r="E2274">
        <f t="shared" si="478"/>
        <v>-2.9</v>
      </c>
      <c r="F2274" s="106">
        <v>15.5</v>
      </c>
      <c r="G2274" s="107">
        <f t="shared" si="485"/>
        <v>18.399999999999999</v>
      </c>
      <c r="H2274">
        <f t="shared" si="486"/>
        <v>3</v>
      </c>
      <c r="I2274">
        <f t="shared" si="487"/>
        <v>1987</v>
      </c>
      <c r="Q2274" t="s">
        <v>72</v>
      </c>
      <c r="R2274" s="93">
        <v>31857</v>
      </c>
      <c r="S2274">
        <v>-1.8</v>
      </c>
      <c r="T2274">
        <v>-5.8</v>
      </c>
      <c r="U2274">
        <f t="shared" si="479"/>
        <v>-3.8</v>
      </c>
      <c r="V2274" s="106">
        <v>14.5</v>
      </c>
      <c r="W2274" s="107">
        <f t="shared" si="488"/>
        <v>18.3</v>
      </c>
      <c r="X2274">
        <f t="shared" si="489"/>
        <v>3</v>
      </c>
      <c r="AG2274" s="93">
        <f t="shared" si="480"/>
        <v>31858</v>
      </c>
      <c r="AH2274" s="107">
        <f t="shared" si="481"/>
        <v>19.700000000000003</v>
      </c>
      <c r="AI2274" s="72">
        <f t="shared" si="482"/>
        <v>22</v>
      </c>
      <c r="AJ2274">
        <f t="shared" si="483"/>
        <v>3</v>
      </c>
      <c r="AK2274">
        <f t="shared" si="484"/>
        <v>1987</v>
      </c>
    </row>
    <row r="2275" spans="1:37" x14ac:dyDescent="0.2">
      <c r="A2275" t="s">
        <v>70</v>
      </c>
      <c r="B2275" s="93">
        <v>31858</v>
      </c>
      <c r="C2275">
        <v>-2.2000000000000002</v>
      </c>
      <c r="D2275">
        <v>-8</v>
      </c>
      <c r="E2275">
        <f t="shared" si="478"/>
        <v>-5.0999999999999996</v>
      </c>
      <c r="F2275" s="106">
        <v>15.5</v>
      </c>
      <c r="G2275" s="107">
        <f t="shared" si="485"/>
        <v>20.6</v>
      </c>
      <c r="H2275">
        <f t="shared" si="486"/>
        <v>3</v>
      </c>
      <c r="I2275">
        <f t="shared" si="487"/>
        <v>1987</v>
      </c>
      <c r="Q2275" t="s">
        <v>72</v>
      </c>
      <c r="R2275" s="93">
        <v>31858</v>
      </c>
      <c r="S2275">
        <v>-3.3</v>
      </c>
      <c r="T2275">
        <v>-5.3</v>
      </c>
      <c r="U2275">
        <f t="shared" si="479"/>
        <v>-4.3</v>
      </c>
      <c r="V2275" s="106">
        <v>14.5</v>
      </c>
      <c r="W2275" s="107">
        <f t="shared" si="488"/>
        <v>18.8</v>
      </c>
      <c r="X2275">
        <f t="shared" si="489"/>
        <v>3</v>
      </c>
      <c r="AG2275" s="93">
        <f t="shared" si="480"/>
        <v>31859</v>
      </c>
      <c r="AH2275" s="107">
        <f t="shared" si="481"/>
        <v>18.924999999999997</v>
      </c>
      <c r="AI2275" s="72">
        <f t="shared" si="482"/>
        <v>23</v>
      </c>
      <c r="AJ2275">
        <f t="shared" si="483"/>
        <v>3</v>
      </c>
      <c r="AK2275">
        <f t="shared" si="484"/>
        <v>1987</v>
      </c>
    </row>
    <row r="2276" spans="1:37" x14ac:dyDescent="0.2">
      <c r="A2276" t="s">
        <v>70</v>
      </c>
      <c r="B2276" s="93">
        <v>31859</v>
      </c>
      <c r="C2276">
        <v>3.2</v>
      </c>
      <c r="D2276">
        <v>-8.5</v>
      </c>
      <c r="E2276">
        <f t="shared" si="478"/>
        <v>-2.65</v>
      </c>
      <c r="F2276" s="106">
        <v>15.5</v>
      </c>
      <c r="G2276" s="107">
        <f t="shared" si="485"/>
        <v>18.149999999999999</v>
      </c>
      <c r="H2276">
        <f t="shared" si="486"/>
        <v>3</v>
      </c>
      <c r="I2276">
        <f t="shared" si="487"/>
        <v>1987</v>
      </c>
      <c r="Q2276" t="s">
        <v>72</v>
      </c>
      <c r="R2276" s="93">
        <v>31859</v>
      </c>
      <c r="S2276">
        <v>-1.5</v>
      </c>
      <c r="T2276">
        <v>-8.9</v>
      </c>
      <c r="U2276">
        <f t="shared" si="479"/>
        <v>-5.2</v>
      </c>
      <c r="V2276" s="106">
        <v>14.5</v>
      </c>
      <c r="W2276" s="107">
        <f t="shared" si="488"/>
        <v>19.7</v>
      </c>
      <c r="X2276">
        <f t="shared" si="489"/>
        <v>3</v>
      </c>
      <c r="AG2276" s="93">
        <f t="shared" si="480"/>
        <v>31860</v>
      </c>
      <c r="AH2276" s="107">
        <f t="shared" si="481"/>
        <v>14.275</v>
      </c>
      <c r="AI2276" s="72">
        <f t="shared" si="482"/>
        <v>24</v>
      </c>
      <c r="AJ2276">
        <f t="shared" si="483"/>
        <v>3</v>
      </c>
      <c r="AK2276">
        <f t="shared" si="484"/>
        <v>1987</v>
      </c>
    </row>
    <row r="2277" spans="1:37" x14ac:dyDescent="0.2">
      <c r="A2277" t="s">
        <v>70</v>
      </c>
      <c r="B2277" s="93">
        <v>31860</v>
      </c>
      <c r="C2277">
        <v>9</v>
      </c>
      <c r="D2277">
        <v>-5.3</v>
      </c>
      <c r="E2277">
        <f t="shared" si="478"/>
        <v>1.85</v>
      </c>
      <c r="F2277" s="106">
        <v>15.5</v>
      </c>
      <c r="G2277" s="107">
        <f t="shared" si="485"/>
        <v>13.65</v>
      </c>
      <c r="H2277">
        <f t="shared" si="486"/>
        <v>3</v>
      </c>
      <c r="I2277">
        <f t="shared" si="487"/>
        <v>1987</v>
      </c>
      <c r="Q2277" t="s">
        <v>72</v>
      </c>
      <c r="R2277" s="93">
        <v>31860</v>
      </c>
      <c r="S2277">
        <v>9.1999999999999993</v>
      </c>
      <c r="T2277">
        <v>-10</v>
      </c>
      <c r="U2277">
        <f t="shared" si="479"/>
        <v>-0.40000000000000036</v>
      </c>
      <c r="V2277" s="106">
        <v>14.5</v>
      </c>
      <c r="W2277" s="107">
        <f t="shared" si="488"/>
        <v>14.9</v>
      </c>
      <c r="X2277">
        <f t="shared" si="489"/>
        <v>3</v>
      </c>
      <c r="AG2277" s="93">
        <f t="shared" si="480"/>
        <v>31861</v>
      </c>
      <c r="AH2277" s="107">
        <f t="shared" si="481"/>
        <v>13.1</v>
      </c>
      <c r="AI2277" s="72">
        <f t="shared" si="482"/>
        <v>25</v>
      </c>
      <c r="AJ2277">
        <f t="shared" si="483"/>
        <v>3</v>
      </c>
      <c r="AK2277">
        <f t="shared" si="484"/>
        <v>1987</v>
      </c>
    </row>
    <row r="2278" spans="1:37" x14ac:dyDescent="0.2">
      <c r="A2278" t="s">
        <v>70</v>
      </c>
      <c r="B2278" s="93">
        <v>31861</v>
      </c>
      <c r="C2278">
        <v>8.9</v>
      </c>
      <c r="D2278">
        <v>-2.9</v>
      </c>
      <c r="E2278">
        <f t="shared" si="478"/>
        <v>3</v>
      </c>
      <c r="F2278" s="106">
        <v>15.5</v>
      </c>
      <c r="G2278" s="107">
        <f t="shared" si="485"/>
        <v>12.5</v>
      </c>
      <c r="H2278">
        <f t="shared" si="486"/>
        <v>3</v>
      </c>
      <c r="I2278">
        <f t="shared" si="487"/>
        <v>1987</v>
      </c>
      <c r="Q2278" t="s">
        <v>72</v>
      </c>
      <c r="R2278" s="93">
        <v>31861</v>
      </c>
      <c r="S2278">
        <v>6.6</v>
      </c>
      <c r="T2278">
        <v>-5</v>
      </c>
      <c r="U2278">
        <f t="shared" si="479"/>
        <v>0.79999999999999982</v>
      </c>
      <c r="V2278" s="106">
        <v>14.5</v>
      </c>
      <c r="W2278" s="107">
        <f t="shared" si="488"/>
        <v>13.7</v>
      </c>
      <c r="X2278">
        <f t="shared" si="489"/>
        <v>3</v>
      </c>
      <c r="AG2278" s="93">
        <f t="shared" si="480"/>
        <v>31862</v>
      </c>
      <c r="AH2278" s="107">
        <f t="shared" si="481"/>
        <v>16</v>
      </c>
      <c r="AI2278" s="72">
        <f t="shared" si="482"/>
        <v>26</v>
      </c>
      <c r="AJ2278">
        <f t="shared" si="483"/>
        <v>3</v>
      </c>
      <c r="AK2278">
        <f t="shared" si="484"/>
        <v>1987</v>
      </c>
    </row>
    <row r="2279" spans="1:37" x14ac:dyDescent="0.2">
      <c r="A2279" t="s">
        <v>70</v>
      </c>
      <c r="B2279" s="93">
        <v>31862</v>
      </c>
      <c r="C2279">
        <v>5.6</v>
      </c>
      <c r="D2279">
        <v>-5.6</v>
      </c>
      <c r="E2279">
        <f t="shared" si="478"/>
        <v>0</v>
      </c>
      <c r="F2279" s="106">
        <v>15.5</v>
      </c>
      <c r="G2279" s="107">
        <f t="shared" si="485"/>
        <v>15.5</v>
      </c>
      <c r="H2279">
        <f t="shared" si="486"/>
        <v>3</v>
      </c>
      <c r="I2279">
        <f t="shared" si="487"/>
        <v>1987</v>
      </c>
      <c r="Q2279" t="s">
        <v>72</v>
      </c>
      <c r="R2279" s="93">
        <v>31862</v>
      </c>
      <c r="S2279">
        <v>4.2</v>
      </c>
      <c r="T2279">
        <v>-8.1999999999999993</v>
      </c>
      <c r="U2279">
        <f t="shared" si="479"/>
        <v>-1.9999999999999996</v>
      </c>
      <c r="V2279" s="106">
        <v>14.5</v>
      </c>
      <c r="W2279" s="107">
        <f t="shared" si="488"/>
        <v>16.5</v>
      </c>
      <c r="X2279">
        <f t="shared" si="489"/>
        <v>3</v>
      </c>
      <c r="AG2279" s="93">
        <f t="shared" si="480"/>
        <v>31863</v>
      </c>
      <c r="AH2279" s="107">
        <f t="shared" si="481"/>
        <v>26.024999999999999</v>
      </c>
      <c r="AI2279" s="72">
        <f t="shared" si="482"/>
        <v>27</v>
      </c>
      <c r="AJ2279">
        <f t="shared" si="483"/>
        <v>3</v>
      </c>
      <c r="AK2279">
        <f t="shared" si="484"/>
        <v>1987</v>
      </c>
    </row>
    <row r="2280" spans="1:37" x14ac:dyDescent="0.2">
      <c r="A2280" t="s">
        <v>70</v>
      </c>
      <c r="B2280" s="93">
        <v>31863</v>
      </c>
      <c r="C2280">
        <v>-5.2</v>
      </c>
      <c r="D2280">
        <v>-14.7</v>
      </c>
      <c r="E2280">
        <f t="shared" si="478"/>
        <v>-9.9499999999999993</v>
      </c>
      <c r="F2280" s="106">
        <v>15.5</v>
      </c>
      <c r="G2280" s="107">
        <f t="shared" si="485"/>
        <v>25.45</v>
      </c>
      <c r="H2280">
        <f t="shared" si="486"/>
        <v>3</v>
      </c>
      <c r="I2280">
        <f t="shared" si="487"/>
        <v>1987</v>
      </c>
      <c r="Q2280" t="s">
        <v>72</v>
      </c>
      <c r="R2280" s="93">
        <v>31863</v>
      </c>
      <c r="S2280">
        <v>-7.6</v>
      </c>
      <c r="T2280">
        <v>-16.600000000000001</v>
      </c>
      <c r="U2280">
        <f t="shared" si="479"/>
        <v>-12.100000000000001</v>
      </c>
      <c r="V2280" s="106">
        <v>14.5</v>
      </c>
      <c r="W2280" s="107">
        <f t="shared" si="488"/>
        <v>26.6</v>
      </c>
      <c r="X2280">
        <f t="shared" si="489"/>
        <v>3</v>
      </c>
      <c r="AG2280" s="93">
        <f t="shared" si="480"/>
        <v>31864</v>
      </c>
      <c r="AH2280" s="107">
        <f t="shared" si="481"/>
        <v>25.174999999999997</v>
      </c>
      <c r="AI2280" s="72">
        <f t="shared" si="482"/>
        <v>28</v>
      </c>
      <c r="AJ2280">
        <f t="shared" si="483"/>
        <v>3</v>
      </c>
      <c r="AK2280">
        <f t="shared" si="484"/>
        <v>1987</v>
      </c>
    </row>
    <row r="2281" spans="1:37" x14ac:dyDescent="0.2">
      <c r="A2281" t="s">
        <v>70</v>
      </c>
      <c r="B2281" s="93">
        <v>31864</v>
      </c>
      <c r="C2281">
        <v>-3.4</v>
      </c>
      <c r="D2281">
        <v>-17.899999999999999</v>
      </c>
      <c r="E2281">
        <f t="shared" si="478"/>
        <v>-10.649999999999999</v>
      </c>
      <c r="F2281" s="106">
        <v>15.5</v>
      </c>
      <c r="G2281" s="107">
        <f t="shared" si="485"/>
        <v>26.15</v>
      </c>
      <c r="H2281">
        <f t="shared" si="486"/>
        <v>3</v>
      </c>
      <c r="I2281">
        <f t="shared" si="487"/>
        <v>1987</v>
      </c>
      <c r="Q2281" t="s">
        <v>72</v>
      </c>
      <c r="R2281" s="93">
        <v>31864</v>
      </c>
      <c r="S2281">
        <v>-3.5</v>
      </c>
      <c r="T2281">
        <v>-15.9</v>
      </c>
      <c r="U2281">
        <f t="shared" si="479"/>
        <v>-9.6999999999999993</v>
      </c>
      <c r="V2281" s="106">
        <v>14.5</v>
      </c>
      <c r="W2281" s="107">
        <f t="shared" si="488"/>
        <v>24.2</v>
      </c>
      <c r="X2281">
        <f t="shared" si="489"/>
        <v>3</v>
      </c>
      <c r="AG2281" s="93">
        <f t="shared" si="480"/>
        <v>31865</v>
      </c>
      <c r="AH2281" s="107">
        <f t="shared" si="481"/>
        <v>15.8</v>
      </c>
      <c r="AI2281" s="72">
        <f t="shared" si="482"/>
        <v>29</v>
      </c>
      <c r="AJ2281">
        <f t="shared" si="483"/>
        <v>3</v>
      </c>
      <c r="AK2281">
        <f t="shared" si="484"/>
        <v>1987</v>
      </c>
    </row>
    <row r="2282" spans="1:37" x14ac:dyDescent="0.2">
      <c r="A2282" t="s">
        <v>70</v>
      </c>
      <c r="B2282" s="93">
        <v>31865</v>
      </c>
      <c r="C2282">
        <v>11.9</v>
      </c>
      <c r="D2282">
        <v>-10.9</v>
      </c>
      <c r="E2282">
        <f t="shared" si="478"/>
        <v>0.5</v>
      </c>
      <c r="F2282" s="106">
        <v>15.5</v>
      </c>
      <c r="G2282" s="107">
        <f t="shared" si="485"/>
        <v>15</v>
      </c>
      <c r="H2282">
        <f t="shared" si="486"/>
        <v>3</v>
      </c>
      <c r="I2282">
        <f t="shared" si="487"/>
        <v>1987</v>
      </c>
      <c r="Q2282" t="s">
        <v>72</v>
      </c>
      <c r="R2282" s="93">
        <v>31865</v>
      </c>
      <c r="S2282">
        <v>4.8</v>
      </c>
      <c r="T2282">
        <v>-9</v>
      </c>
      <c r="U2282">
        <f t="shared" si="479"/>
        <v>-2.1</v>
      </c>
      <c r="V2282" s="106">
        <v>14.5</v>
      </c>
      <c r="W2282" s="107">
        <f t="shared" si="488"/>
        <v>16.600000000000001</v>
      </c>
      <c r="X2282">
        <f t="shared" si="489"/>
        <v>3</v>
      </c>
      <c r="AG2282" s="93">
        <f t="shared" si="480"/>
        <v>31866</v>
      </c>
      <c r="AH2282" s="107">
        <f t="shared" si="481"/>
        <v>6.875</v>
      </c>
      <c r="AI2282" s="72">
        <f t="shared" si="482"/>
        <v>30</v>
      </c>
      <c r="AJ2282">
        <f t="shared" si="483"/>
        <v>3</v>
      </c>
      <c r="AK2282">
        <f t="shared" si="484"/>
        <v>1987</v>
      </c>
    </row>
    <row r="2283" spans="1:37" x14ac:dyDescent="0.2">
      <c r="A2283" t="s">
        <v>70</v>
      </c>
      <c r="B2283" s="93">
        <v>31866</v>
      </c>
      <c r="C2283">
        <v>16.5</v>
      </c>
      <c r="D2283">
        <v>2.2000000000000002</v>
      </c>
      <c r="E2283">
        <f t="shared" si="478"/>
        <v>9.35</v>
      </c>
      <c r="F2283" s="106">
        <v>15.5</v>
      </c>
      <c r="G2283" s="107">
        <f t="shared" si="485"/>
        <v>6.15</v>
      </c>
      <c r="H2283">
        <f t="shared" si="486"/>
        <v>3</v>
      </c>
      <c r="I2283">
        <f t="shared" si="487"/>
        <v>1987</v>
      </c>
      <c r="Q2283" t="s">
        <v>72</v>
      </c>
      <c r="R2283" s="93">
        <v>31866</v>
      </c>
      <c r="S2283">
        <v>13.6</v>
      </c>
      <c r="T2283">
        <v>0.2</v>
      </c>
      <c r="U2283">
        <f t="shared" si="479"/>
        <v>6.8999999999999995</v>
      </c>
      <c r="V2283" s="106">
        <v>14.5</v>
      </c>
      <c r="W2283" s="107">
        <f t="shared" si="488"/>
        <v>7.6000000000000005</v>
      </c>
      <c r="X2283">
        <f t="shared" si="489"/>
        <v>3</v>
      </c>
      <c r="AG2283" s="93">
        <f t="shared" si="480"/>
        <v>31867</v>
      </c>
      <c r="AH2283" s="107">
        <f t="shared" si="481"/>
        <v>10.425000000000001</v>
      </c>
      <c r="AI2283" s="72">
        <f t="shared" si="482"/>
        <v>31</v>
      </c>
      <c r="AJ2283">
        <f t="shared" si="483"/>
        <v>3</v>
      </c>
      <c r="AK2283">
        <f t="shared" si="484"/>
        <v>1987</v>
      </c>
    </row>
    <row r="2284" spans="1:37" x14ac:dyDescent="0.2">
      <c r="A2284" t="s">
        <v>70</v>
      </c>
      <c r="B2284" s="93">
        <v>31867</v>
      </c>
      <c r="C2284">
        <v>10.6</v>
      </c>
      <c r="D2284">
        <v>0.6</v>
      </c>
      <c r="E2284">
        <f t="shared" si="478"/>
        <v>5.6</v>
      </c>
      <c r="F2284" s="106">
        <v>15.5</v>
      </c>
      <c r="G2284" s="107">
        <f t="shared" si="485"/>
        <v>9.9</v>
      </c>
      <c r="H2284">
        <f t="shared" si="486"/>
        <v>3</v>
      </c>
      <c r="I2284">
        <f t="shared" si="487"/>
        <v>1987</v>
      </c>
      <c r="Q2284" t="s">
        <v>72</v>
      </c>
      <c r="R2284" s="93">
        <v>31867</v>
      </c>
      <c r="S2284">
        <v>7</v>
      </c>
      <c r="T2284">
        <v>0.1</v>
      </c>
      <c r="U2284">
        <f t="shared" si="479"/>
        <v>3.55</v>
      </c>
      <c r="V2284" s="106">
        <v>14.5</v>
      </c>
      <c r="W2284" s="107">
        <f t="shared" si="488"/>
        <v>10.95</v>
      </c>
      <c r="X2284">
        <f t="shared" si="489"/>
        <v>3</v>
      </c>
      <c r="AG2284" s="93">
        <f t="shared" si="480"/>
        <v>31868</v>
      </c>
      <c r="AH2284" s="107">
        <f t="shared" si="481"/>
        <v>12.824999999999999</v>
      </c>
      <c r="AI2284" s="72">
        <f t="shared" si="482"/>
        <v>1</v>
      </c>
      <c r="AJ2284">
        <f t="shared" si="483"/>
        <v>4</v>
      </c>
      <c r="AK2284">
        <f t="shared" si="484"/>
        <v>1987</v>
      </c>
    </row>
    <row r="2285" spans="1:37" x14ac:dyDescent="0.2">
      <c r="A2285" t="s">
        <v>70</v>
      </c>
      <c r="B2285" s="93">
        <v>31868</v>
      </c>
      <c r="C2285">
        <v>9.1999999999999993</v>
      </c>
      <c r="D2285">
        <v>-4.5</v>
      </c>
      <c r="E2285">
        <f t="shared" si="478"/>
        <v>2.3499999999999996</v>
      </c>
      <c r="F2285" s="106">
        <v>15.5</v>
      </c>
      <c r="G2285" s="107">
        <f t="shared" si="485"/>
        <v>13.15</v>
      </c>
      <c r="H2285">
        <f t="shared" si="486"/>
        <v>4</v>
      </c>
      <c r="I2285">
        <f t="shared" si="487"/>
        <v>1987</v>
      </c>
      <c r="Q2285" t="s">
        <v>72</v>
      </c>
      <c r="R2285" s="93">
        <v>31868</v>
      </c>
      <c r="S2285">
        <v>8.1</v>
      </c>
      <c r="T2285">
        <v>-4.0999999999999996</v>
      </c>
      <c r="U2285">
        <f t="shared" si="479"/>
        <v>2</v>
      </c>
      <c r="V2285" s="106">
        <v>14.5</v>
      </c>
      <c r="W2285" s="107">
        <f t="shared" si="488"/>
        <v>12.5</v>
      </c>
      <c r="X2285">
        <f t="shared" si="489"/>
        <v>4</v>
      </c>
      <c r="AG2285" s="93">
        <f t="shared" si="480"/>
        <v>31869</v>
      </c>
      <c r="AH2285" s="107">
        <f t="shared" si="481"/>
        <v>8.0249999999999986</v>
      </c>
      <c r="AI2285" s="72">
        <f t="shared" si="482"/>
        <v>2</v>
      </c>
      <c r="AJ2285">
        <f t="shared" si="483"/>
        <v>4</v>
      </c>
      <c r="AK2285">
        <f t="shared" si="484"/>
        <v>1987</v>
      </c>
    </row>
    <row r="2286" spans="1:37" x14ac:dyDescent="0.2">
      <c r="A2286" t="s">
        <v>70</v>
      </c>
      <c r="B2286" s="93">
        <v>31869</v>
      </c>
      <c r="C2286">
        <v>17.600000000000001</v>
      </c>
      <c r="D2286">
        <v>-3.7</v>
      </c>
      <c r="E2286">
        <f t="shared" si="478"/>
        <v>6.9500000000000011</v>
      </c>
      <c r="F2286" s="106">
        <v>15.5</v>
      </c>
      <c r="G2286" s="107">
        <f t="shared" si="485"/>
        <v>8.5499999999999989</v>
      </c>
      <c r="H2286">
        <f t="shared" si="486"/>
        <v>4</v>
      </c>
      <c r="I2286">
        <f t="shared" si="487"/>
        <v>1987</v>
      </c>
      <c r="Q2286" t="s">
        <v>72</v>
      </c>
      <c r="R2286" s="93">
        <v>31869</v>
      </c>
      <c r="S2286">
        <v>16.2</v>
      </c>
      <c r="T2286">
        <v>-2.2000000000000002</v>
      </c>
      <c r="U2286">
        <f t="shared" si="479"/>
        <v>7</v>
      </c>
      <c r="V2286" s="106">
        <v>14.5</v>
      </c>
      <c r="W2286" s="107">
        <f t="shared" si="488"/>
        <v>7.5</v>
      </c>
      <c r="X2286">
        <f t="shared" si="489"/>
        <v>4</v>
      </c>
      <c r="AG2286" s="93">
        <f t="shared" si="480"/>
        <v>31870</v>
      </c>
      <c r="AH2286" s="107">
        <f t="shared" si="481"/>
        <v>6.1999999999999993</v>
      </c>
      <c r="AI2286" s="72">
        <f t="shared" si="482"/>
        <v>3</v>
      </c>
      <c r="AJ2286">
        <f t="shared" si="483"/>
        <v>4</v>
      </c>
      <c r="AK2286">
        <f t="shared" si="484"/>
        <v>1987</v>
      </c>
    </row>
    <row r="2287" spans="1:37" x14ac:dyDescent="0.2">
      <c r="A2287" t="s">
        <v>70</v>
      </c>
      <c r="B2287" s="93">
        <v>31870</v>
      </c>
      <c r="C2287">
        <v>18.600000000000001</v>
      </c>
      <c r="D2287">
        <v>0.1</v>
      </c>
      <c r="E2287">
        <f t="shared" si="478"/>
        <v>9.3500000000000014</v>
      </c>
      <c r="F2287" s="106">
        <v>15.5</v>
      </c>
      <c r="G2287" s="107">
        <f t="shared" si="485"/>
        <v>6.1499999999999986</v>
      </c>
      <c r="H2287">
        <f t="shared" si="486"/>
        <v>4</v>
      </c>
      <c r="I2287">
        <f t="shared" si="487"/>
        <v>1987</v>
      </c>
      <c r="Q2287" t="s">
        <v>72</v>
      </c>
      <c r="R2287" s="93">
        <v>31870</v>
      </c>
      <c r="S2287">
        <v>17</v>
      </c>
      <c r="T2287">
        <v>-0.5</v>
      </c>
      <c r="U2287">
        <f t="shared" si="479"/>
        <v>8.25</v>
      </c>
      <c r="V2287" s="106">
        <v>14.5</v>
      </c>
      <c r="W2287" s="107">
        <f t="shared" si="488"/>
        <v>6.25</v>
      </c>
      <c r="X2287">
        <f t="shared" si="489"/>
        <v>4</v>
      </c>
      <c r="AG2287" s="93">
        <f t="shared" si="480"/>
        <v>31871</v>
      </c>
      <c r="AH2287" s="107">
        <f t="shared" si="481"/>
        <v>7.0250000000000004</v>
      </c>
      <c r="AI2287" s="72">
        <f t="shared" si="482"/>
        <v>4</v>
      </c>
      <c r="AJ2287">
        <f t="shared" si="483"/>
        <v>4</v>
      </c>
      <c r="AK2287">
        <f t="shared" si="484"/>
        <v>1987</v>
      </c>
    </row>
    <row r="2288" spans="1:37" x14ac:dyDescent="0.2">
      <c r="A2288" t="s">
        <v>70</v>
      </c>
      <c r="B2288" s="93">
        <v>31871</v>
      </c>
      <c r="C2288">
        <v>16.7</v>
      </c>
      <c r="D2288">
        <v>0.9</v>
      </c>
      <c r="E2288">
        <f t="shared" si="478"/>
        <v>8.7999999999999989</v>
      </c>
      <c r="F2288" s="106">
        <v>15.5</v>
      </c>
      <c r="G2288" s="107">
        <f t="shared" si="485"/>
        <v>6.7000000000000011</v>
      </c>
      <c r="H2288">
        <f t="shared" si="486"/>
        <v>4</v>
      </c>
      <c r="I2288">
        <f t="shared" si="487"/>
        <v>1987</v>
      </c>
      <c r="Q2288" t="s">
        <v>72</v>
      </c>
      <c r="R2288" s="93">
        <v>31871</v>
      </c>
      <c r="S2288">
        <v>13.7</v>
      </c>
      <c r="T2288">
        <v>0.6</v>
      </c>
      <c r="U2288">
        <f t="shared" si="479"/>
        <v>7.1499999999999995</v>
      </c>
      <c r="V2288" s="106">
        <v>14.5</v>
      </c>
      <c r="W2288" s="107">
        <f t="shared" si="488"/>
        <v>7.3500000000000005</v>
      </c>
      <c r="X2288">
        <f t="shared" si="489"/>
        <v>4</v>
      </c>
      <c r="AG2288" s="93">
        <f t="shared" si="480"/>
        <v>31872</v>
      </c>
      <c r="AH2288" s="107">
        <f t="shared" si="481"/>
        <v>8.2749999999999986</v>
      </c>
      <c r="AI2288" s="72">
        <f t="shared" si="482"/>
        <v>5</v>
      </c>
      <c r="AJ2288">
        <f t="shared" si="483"/>
        <v>4</v>
      </c>
      <c r="AK2288">
        <f t="shared" si="484"/>
        <v>1987</v>
      </c>
    </row>
    <row r="2289" spans="1:37" x14ac:dyDescent="0.2">
      <c r="A2289" t="s">
        <v>70</v>
      </c>
      <c r="B2289" s="93">
        <v>31872</v>
      </c>
      <c r="C2289">
        <v>15.3</v>
      </c>
      <c r="D2289">
        <v>-2.7</v>
      </c>
      <c r="E2289">
        <f t="shared" si="478"/>
        <v>6.3000000000000007</v>
      </c>
      <c r="F2289" s="106">
        <v>15.5</v>
      </c>
      <c r="G2289" s="107">
        <f t="shared" si="485"/>
        <v>9.1999999999999993</v>
      </c>
      <c r="H2289">
        <f t="shared" si="486"/>
        <v>4</v>
      </c>
      <c r="I2289">
        <f t="shared" si="487"/>
        <v>1987</v>
      </c>
      <c r="Q2289" t="s">
        <v>72</v>
      </c>
      <c r="R2289" s="93">
        <v>31872</v>
      </c>
      <c r="S2289">
        <v>12</v>
      </c>
      <c r="T2289">
        <v>2.2999999999999998</v>
      </c>
      <c r="U2289">
        <f t="shared" si="479"/>
        <v>7.15</v>
      </c>
      <c r="V2289" s="106">
        <v>14.5</v>
      </c>
      <c r="W2289" s="107">
        <f t="shared" si="488"/>
        <v>7.35</v>
      </c>
      <c r="X2289">
        <f t="shared" si="489"/>
        <v>4</v>
      </c>
      <c r="AG2289" s="93">
        <f t="shared" si="480"/>
        <v>31873</v>
      </c>
      <c r="AH2289" s="107">
        <f t="shared" si="481"/>
        <v>9.0249999999999986</v>
      </c>
      <c r="AI2289" s="72">
        <f t="shared" si="482"/>
        <v>6</v>
      </c>
      <c r="AJ2289">
        <f t="shared" si="483"/>
        <v>4</v>
      </c>
      <c r="AK2289">
        <f t="shared" si="484"/>
        <v>1987</v>
      </c>
    </row>
    <row r="2290" spans="1:37" x14ac:dyDescent="0.2">
      <c r="A2290" t="s">
        <v>70</v>
      </c>
      <c r="B2290" s="93">
        <v>31873</v>
      </c>
      <c r="C2290">
        <v>14.3</v>
      </c>
      <c r="D2290">
        <v>-1</v>
      </c>
      <c r="E2290">
        <f t="shared" si="478"/>
        <v>6.65</v>
      </c>
      <c r="F2290" s="106">
        <v>15.5</v>
      </c>
      <c r="G2290" s="107">
        <f t="shared" si="485"/>
        <v>8.85</v>
      </c>
      <c r="H2290">
        <f t="shared" si="486"/>
        <v>4</v>
      </c>
      <c r="I2290">
        <f t="shared" si="487"/>
        <v>1987</v>
      </c>
      <c r="Q2290" t="s">
        <v>72</v>
      </c>
      <c r="R2290" s="93">
        <v>31873</v>
      </c>
      <c r="S2290">
        <v>11.5</v>
      </c>
      <c r="T2290">
        <v>-0.9</v>
      </c>
      <c r="U2290">
        <f t="shared" si="479"/>
        <v>5.3</v>
      </c>
      <c r="V2290" s="106">
        <v>14.5</v>
      </c>
      <c r="W2290" s="107">
        <f t="shared" si="488"/>
        <v>9.1999999999999993</v>
      </c>
      <c r="X2290">
        <f t="shared" si="489"/>
        <v>4</v>
      </c>
      <c r="AG2290" s="93">
        <f t="shared" si="480"/>
        <v>31874</v>
      </c>
      <c r="AH2290" s="107">
        <f t="shared" si="481"/>
        <v>6.55</v>
      </c>
      <c r="AI2290" s="72">
        <f t="shared" si="482"/>
        <v>7</v>
      </c>
      <c r="AJ2290">
        <f t="shared" si="483"/>
        <v>4</v>
      </c>
      <c r="AK2290">
        <f t="shared" si="484"/>
        <v>1987</v>
      </c>
    </row>
    <row r="2291" spans="1:37" x14ac:dyDescent="0.2">
      <c r="A2291" t="s">
        <v>70</v>
      </c>
      <c r="B2291" s="93">
        <v>31874</v>
      </c>
      <c r="C2291">
        <v>16</v>
      </c>
      <c r="D2291">
        <v>2.1</v>
      </c>
      <c r="E2291">
        <f t="shared" si="478"/>
        <v>9.0500000000000007</v>
      </c>
      <c r="F2291" s="106">
        <v>15.5</v>
      </c>
      <c r="G2291" s="107">
        <f t="shared" si="485"/>
        <v>6.4499999999999993</v>
      </c>
      <c r="H2291">
        <f t="shared" si="486"/>
        <v>4</v>
      </c>
      <c r="I2291">
        <f t="shared" si="487"/>
        <v>1987</v>
      </c>
      <c r="Q2291" t="s">
        <v>72</v>
      </c>
      <c r="R2291" s="93">
        <v>31874</v>
      </c>
      <c r="S2291">
        <v>15.7</v>
      </c>
      <c r="T2291">
        <v>0</v>
      </c>
      <c r="U2291">
        <f t="shared" si="479"/>
        <v>7.85</v>
      </c>
      <c r="V2291" s="106">
        <v>14.5</v>
      </c>
      <c r="W2291" s="107">
        <f t="shared" si="488"/>
        <v>6.65</v>
      </c>
      <c r="X2291">
        <f t="shared" si="489"/>
        <v>4</v>
      </c>
      <c r="AG2291" s="93">
        <f t="shared" si="480"/>
        <v>31875</v>
      </c>
      <c r="AH2291" s="107">
        <f t="shared" si="481"/>
        <v>10.5</v>
      </c>
      <c r="AI2291" s="72">
        <f t="shared" si="482"/>
        <v>8</v>
      </c>
      <c r="AJ2291">
        <f t="shared" si="483"/>
        <v>4</v>
      </c>
      <c r="AK2291">
        <f t="shared" si="484"/>
        <v>1987</v>
      </c>
    </row>
    <row r="2292" spans="1:37" x14ac:dyDescent="0.2">
      <c r="A2292" t="s">
        <v>70</v>
      </c>
      <c r="B2292" s="93">
        <v>31875</v>
      </c>
      <c r="C2292">
        <v>12.6</v>
      </c>
      <c r="D2292">
        <v>1.5</v>
      </c>
      <c r="E2292">
        <f t="shared" si="478"/>
        <v>7.05</v>
      </c>
      <c r="F2292" s="106">
        <v>15.5</v>
      </c>
      <c r="G2292" s="107">
        <f t="shared" si="485"/>
        <v>8.4499999999999993</v>
      </c>
      <c r="H2292">
        <f t="shared" si="486"/>
        <v>4</v>
      </c>
      <c r="I2292">
        <f t="shared" si="487"/>
        <v>1987</v>
      </c>
      <c r="Q2292" t="s">
        <v>72</v>
      </c>
      <c r="R2292" s="93">
        <v>31875</v>
      </c>
      <c r="S2292">
        <v>5</v>
      </c>
      <c r="T2292">
        <v>-1.1000000000000001</v>
      </c>
      <c r="U2292">
        <f t="shared" si="479"/>
        <v>1.95</v>
      </c>
      <c r="V2292" s="106">
        <v>14.5</v>
      </c>
      <c r="W2292" s="107">
        <f t="shared" si="488"/>
        <v>12.55</v>
      </c>
      <c r="X2292">
        <f t="shared" si="489"/>
        <v>4</v>
      </c>
      <c r="AG2292" s="93">
        <f t="shared" si="480"/>
        <v>31876</v>
      </c>
      <c r="AH2292" s="107">
        <f t="shared" si="481"/>
        <v>10.475</v>
      </c>
      <c r="AI2292" s="72">
        <f t="shared" si="482"/>
        <v>9</v>
      </c>
      <c r="AJ2292">
        <f t="shared" si="483"/>
        <v>4</v>
      </c>
      <c r="AK2292">
        <f t="shared" si="484"/>
        <v>1987</v>
      </c>
    </row>
    <row r="2293" spans="1:37" x14ac:dyDescent="0.2">
      <c r="A2293" t="s">
        <v>70</v>
      </c>
      <c r="B2293" s="93">
        <v>31876</v>
      </c>
      <c r="C2293">
        <v>11.2</v>
      </c>
      <c r="D2293">
        <v>-0.6</v>
      </c>
      <c r="E2293">
        <f t="shared" si="478"/>
        <v>5.3</v>
      </c>
      <c r="F2293" s="106">
        <v>15.5</v>
      </c>
      <c r="G2293" s="107">
        <f t="shared" si="485"/>
        <v>10.199999999999999</v>
      </c>
      <c r="H2293">
        <f t="shared" si="486"/>
        <v>4</v>
      </c>
      <c r="I2293">
        <f t="shared" si="487"/>
        <v>1987</v>
      </c>
      <c r="Q2293" t="s">
        <v>72</v>
      </c>
      <c r="R2293" s="93">
        <v>31876</v>
      </c>
      <c r="S2293">
        <v>8.1</v>
      </c>
      <c r="T2293">
        <v>-0.6</v>
      </c>
      <c r="U2293">
        <f t="shared" si="479"/>
        <v>3.75</v>
      </c>
      <c r="V2293" s="106">
        <v>14.5</v>
      </c>
      <c r="W2293" s="107">
        <f t="shared" si="488"/>
        <v>10.75</v>
      </c>
      <c r="X2293">
        <f t="shared" si="489"/>
        <v>4</v>
      </c>
      <c r="AG2293" s="93">
        <f t="shared" si="480"/>
        <v>31877</v>
      </c>
      <c r="AH2293" s="107">
        <f t="shared" si="481"/>
        <v>9.8000000000000007</v>
      </c>
      <c r="AI2293" s="72">
        <f t="shared" si="482"/>
        <v>10</v>
      </c>
      <c r="AJ2293">
        <f t="shared" si="483"/>
        <v>4</v>
      </c>
      <c r="AK2293">
        <f t="shared" si="484"/>
        <v>1987</v>
      </c>
    </row>
    <row r="2294" spans="1:37" x14ac:dyDescent="0.2">
      <c r="A2294" t="s">
        <v>70</v>
      </c>
      <c r="B2294" s="93">
        <v>31877</v>
      </c>
      <c r="C2294">
        <v>15.1</v>
      </c>
      <c r="D2294">
        <v>-2.5</v>
      </c>
      <c r="E2294">
        <f t="shared" si="478"/>
        <v>6.3</v>
      </c>
      <c r="F2294" s="106">
        <v>15.5</v>
      </c>
      <c r="G2294" s="107">
        <f t="shared" si="485"/>
        <v>9.1999999999999993</v>
      </c>
      <c r="H2294">
        <f t="shared" si="486"/>
        <v>4</v>
      </c>
      <c r="I2294">
        <f t="shared" si="487"/>
        <v>1987</v>
      </c>
      <c r="Q2294" t="s">
        <v>72</v>
      </c>
      <c r="R2294" s="93">
        <v>31877</v>
      </c>
      <c r="S2294">
        <v>10</v>
      </c>
      <c r="T2294">
        <v>-1.8</v>
      </c>
      <c r="U2294">
        <f t="shared" si="479"/>
        <v>4.0999999999999996</v>
      </c>
      <c r="V2294" s="106">
        <v>14.5</v>
      </c>
      <c r="W2294" s="107">
        <f t="shared" si="488"/>
        <v>10.4</v>
      </c>
      <c r="X2294">
        <f t="shared" si="489"/>
        <v>4</v>
      </c>
      <c r="AG2294" s="93">
        <f t="shared" si="480"/>
        <v>31878</v>
      </c>
      <c r="AH2294" s="107">
        <f t="shared" si="481"/>
        <v>10.95</v>
      </c>
      <c r="AI2294" s="72">
        <f t="shared" si="482"/>
        <v>11</v>
      </c>
      <c r="AJ2294">
        <f t="shared" si="483"/>
        <v>4</v>
      </c>
      <c r="AK2294">
        <f t="shared" si="484"/>
        <v>1987</v>
      </c>
    </row>
    <row r="2295" spans="1:37" x14ac:dyDescent="0.2">
      <c r="A2295" t="s">
        <v>70</v>
      </c>
      <c r="B2295" s="93">
        <v>31878</v>
      </c>
      <c r="C2295">
        <v>9.6999999999999993</v>
      </c>
      <c r="D2295">
        <v>-0.7</v>
      </c>
      <c r="E2295">
        <f t="shared" si="478"/>
        <v>4.5</v>
      </c>
      <c r="F2295" s="106">
        <v>15.5</v>
      </c>
      <c r="G2295" s="107">
        <f t="shared" si="485"/>
        <v>11</v>
      </c>
      <c r="H2295">
        <f t="shared" si="486"/>
        <v>4</v>
      </c>
      <c r="I2295">
        <f t="shared" si="487"/>
        <v>1987</v>
      </c>
      <c r="Q2295" t="s">
        <v>72</v>
      </c>
      <c r="R2295" s="93">
        <v>31878</v>
      </c>
      <c r="S2295">
        <v>8.1</v>
      </c>
      <c r="T2295">
        <v>-0.9</v>
      </c>
      <c r="U2295">
        <f t="shared" si="479"/>
        <v>3.5999999999999996</v>
      </c>
      <c r="V2295" s="106">
        <v>14.5</v>
      </c>
      <c r="W2295" s="107">
        <f t="shared" si="488"/>
        <v>10.9</v>
      </c>
      <c r="X2295">
        <f t="shared" si="489"/>
        <v>4</v>
      </c>
      <c r="AG2295" s="93">
        <f t="shared" si="480"/>
        <v>31879</v>
      </c>
      <c r="AH2295" s="107">
        <f t="shared" si="481"/>
        <v>10.45</v>
      </c>
      <c r="AI2295" s="72">
        <f t="shared" si="482"/>
        <v>12</v>
      </c>
      <c r="AJ2295">
        <f t="shared" si="483"/>
        <v>4</v>
      </c>
      <c r="AK2295">
        <f t="shared" si="484"/>
        <v>1987</v>
      </c>
    </row>
    <row r="2296" spans="1:37" x14ac:dyDescent="0.2">
      <c r="A2296" t="s">
        <v>70</v>
      </c>
      <c r="B2296" s="93">
        <v>31879</v>
      </c>
      <c r="C2296">
        <v>10.7</v>
      </c>
      <c r="D2296">
        <v>-2.2000000000000002</v>
      </c>
      <c r="E2296">
        <f t="shared" si="478"/>
        <v>4.25</v>
      </c>
      <c r="F2296" s="106">
        <v>15.5</v>
      </c>
      <c r="G2296" s="107">
        <f t="shared" si="485"/>
        <v>11.25</v>
      </c>
      <c r="H2296">
        <f t="shared" si="486"/>
        <v>4</v>
      </c>
      <c r="I2296">
        <f t="shared" si="487"/>
        <v>1987</v>
      </c>
      <c r="Q2296" t="s">
        <v>72</v>
      </c>
      <c r="R2296" s="93">
        <v>31879</v>
      </c>
      <c r="S2296">
        <v>11.6</v>
      </c>
      <c r="T2296">
        <v>-1.9</v>
      </c>
      <c r="U2296">
        <f t="shared" si="479"/>
        <v>4.8499999999999996</v>
      </c>
      <c r="V2296" s="106">
        <v>14.5</v>
      </c>
      <c r="W2296" s="107">
        <f t="shared" si="488"/>
        <v>9.65</v>
      </c>
      <c r="X2296">
        <f t="shared" si="489"/>
        <v>4</v>
      </c>
      <c r="AG2296" s="93">
        <f t="shared" si="480"/>
        <v>31880</v>
      </c>
      <c r="AH2296" s="107">
        <f t="shared" si="481"/>
        <v>8.2250000000000014</v>
      </c>
      <c r="AI2296" s="72">
        <f t="shared" si="482"/>
        <v>13</v>
      </c>
      <c r="AJ2296">
        <f t="shared" si="483"/>
        <v>4</v>
      </c>
      <c r="AK2296">
        <f t="shared" si="484"/>
        <v>1987</v>
      </c>
    </row>
    <row r="2297" spans="1:37" x14ac:dyDescent="0.2">
      <c r="A2297" t="s">
        <v>70</v>
      </c>
      <c r="B2297" s="93">
        <v>31880</v>
      </c>
      <c r="C2297">
        <v>17</v>
      </c>
      <c r="D2297">
        <v>-3.1</v>
      </c>
      <c r="E2297">
        <f t="shared" si="478"/>
        <v>6.95</v>
      </c>
      <c r="F2297" s="106">
        <v>15.5</v>
      </c>
      <c r="G2297" s="107">
        <f t="shared" si="485"/>
        <v>8.5500000000000007</v>
      </c>
      <c r="H2297">
        <f t="shared" si="486"/>
        <v>4</v>
      </c>
      <c r="I2297">
        <f t="shared" si="487"/>
        <v>1987</v>
      </c>
      <c r="Q2297" t="s">
        <v>72</v>
      </c>
      <c r="R2297" s="93">
        <v>31880</v>
      </c>
      <c r="S2297">
        <v>15.4</v>
      </c>
      <c r="T2297">
        <v>-2.2000000000000002</v>
      </c>
      <c r="U2297">
        <f t="shared" si="479"/>
        <v>6.6</v>
      </c>
      <c r="V2297" s="106">
        <v>14.5</v>
      </c>
      <c r="W2297" s="107">
        <f t="shared" si="488"/>
        <v>7.9</v>
      </c>
      <c r="X2297">
        <f t="shared" si="489"/>
        <v>4</v>
      </c>
      <c r="AG2297" s="93">
        <f t="shared" si="480"/>
        <v>31881</v>
      </c>
      <c r="AH2297" s="107">
        <f t="shared" si="481"/>
        <v>7.1</v>
      </c>
      <c r="AI2297" s="72">
        <f t="shared" si="482"/>
        <v>14</v>
      </c>
      <c r="AJ2297">
        <f t="shared" si="483"/>
        <v>4</v>
      </c>
      <c r="AK2297">
        <f t="shared" si="484"/>
        <v>1987</v>
      </c>
    </row>
    <row r="2298" spans="1:37" x14ac:dyDescent="0.2">
      <c r="A2298" t="s">
        <v>70</v>
      </c>
      <c r="B2298" s="93">
        <v>31881</v>
      </c>
      <c r="C2298">
        <v>16.3</v>
      </c>
      <c r="D2298">
        <v>-0.6</v>
      </c>
      <c r="E2298">
        <f t="shared" si="478"/>
        <v>7.8500000000000005</v>
      </c>
      <c r="F2298" s="106">
        <v>15.5</v>
      </c>
      <c r="G2298" s="107">
        <f t="shared" si="485"/>
        <v>7.6499999999999995</v>
      </c>
      <c r="H2298">
        <f t="shared" si="486"/>
        <v>4</v>
      </c>
      <c r="I2298">
        <f t="shared" si="487"/>
        <v>1987</v>
      </c>
      <c r="Q2298" t="s">
        <v>72</v>
      </c>
      <c r="R2298" s="93">
        <v>31881</v>
      </c>
      <c r="S2298">
        <v>15.5</v>
      </c>
      <c r="T2298">
        <v>0.4</v>
      </c>
      <c r="U2298">
        <f t="shared" si="479"/>
        <v>7.95</v>
      </c>
      <c r="V2298" s="106">
        <v>14.5</v>
      </c>
      <c r="W2298" s="107">
        <f t="shared" si="488"/>
        <v>6.55</v>
      </c>
      <c r="X2298">
        <f t="shared" si="489"/>
        <v>4</v>
      </c>
      <c r="AG2298" s="93">
        <f t="shared" si="480"/>
        <v>31882</v>
      </c>
      <c r="AH2298" s="107">
        <f t="shared" si="481"/>
        <v>7.4249999999999998</v>
      </c>
      <c r="AI2298" s="72">
        <f t="shared" si="482"/>
        <v>15</v>
      </c>
      <c r="AJ2298">
        <f t="shared" si="483"/>
        <v>4</v>
      </c>
      <c r="AK2298">
        <f t="shared" si="484"/>
        <v>1987</v>
      </c>
    </row>
    <row r="2299" spans="1:37" x14ac:dyDescent="0.2">
      <c r="A2299" t="s">
        <v>70</v>
      </c>
      <c r="B2299" s="93">
        <v>31882</v>
      </c>
      <c r="C2299">
        <v>14.5</v>
      </c>
      <c r="D2299">
        <v>2.5</v>
      </c>
      <c r="E2299">
        <f t="shared" si="478"/>
        <v>8.5</v>
      </c>
      <c r="F2299" s="106">
        <v>15.5</v>
      </c>
      <c r="G2299" s="107">
        <f t="shared" si="485"/>
        <v>7</v>
      </c>
      <c r="H2299">
        <f t="shared" si="486"/>
        <v>4</v>
      </c>
      <c r="I2299">
        <f t="shared" si="487"/>
        <v>1987</v>
      </c>
      <c r="Q2299" t="s">
        <v>72</v>
      </c>
      <c r="R2299" s="93">
        <v>31882</v>
      </c>
      <c r="S2299">
        <v>13.3</v>
      </c>
      <c r="T2299">
        <v>0</v>
      </c>
      <c r="U2299">
        <f t="shared" si="479"/>
        <v>6.65</v>
      </c>
      <c r="V2299" s="106">
        <v>14.5</v>
      </c>
      <c r="W2299" s="107">
        <f t="shared" si="488"/>
        <v>7.85</v>
      </c>
      <c r="X2299">
        <f t="shared" si="489"/>
        <v>4</v>
      </c>
      <c r="AG2299" s="93">
        <f t="shared" si="480"/>
        <v>31883</v>
      </c>
      <c r="AH2299" s="107">
        <f t="shared" si="481"/>
        <v>4.7249999999999996</v>
      </c>
      <c r="AI2299" s="72">
        <f t="shared" si="482"/>
        <v>16</v>
      </c>
      <c r="AJ2299">
        <f t="shared" si="483"/>
        <v>4</v>
      </c>
      <c r="AK2299">
        <f t="shared" si="484"/>
        <v>1987</v>
      </c>
    </row>
    <row r="2300" spans="1:37" x14ac:dyDescent="0.2">
      <c r="A2300" t="s">
        <v>70</v>
      </c>
      <c r="B2300" s="93">
        <v>31883</v>
      </c>
      <c r="C2300">
        <v>18</v>
      </c>
      <c r="D2300">
        <v>3.1</v>
      </c>
      <c r="E2300">
        <f t="shared" si="478"/>
        <v>10.55</v>
      </c>
      <c r="F2300" s="106">
        <v>15.5</v>
      </c>
      <c r="G2300" s="107">
        <f t="shared" si="485"/>
        <v>4.9499999999999993</v>
      </c>
      <c r="H2300">
        <f t="shared" si="486"/>
        <v>4</v>
      </c>
      <c r="I2300">
        <f t="shared" si="487"/>
        <v>1987</v>
      </c>
      <c r="Q2300" t="s">
        <v>72</v>
      </c>
      <c r="R2300" s="93">
        <v>31883</v>
      </c>
      <c r="S2300">
        <v>19.7</v>
      </c>
      <c r="T2300">
        <v>0.3</v>
      </c>
      <c r="U2300">
        <f t="shared" si="479"/>
        <v>10</v>
      </c>
      <c r="V2300" s="106">
        <v>14.5</v>
      </c>
      <c r="W2300" s="107">
        <f t="shared" si="488"/>
        <v>4.5</v>
      </c>
      <c r="X2300">
        <f t="shared" si="489"/>
        <v>4</v>
      </c>
      <c r="AG2300" s="93">
        <f t="shared" si="480"/>
        <v>31884</v>
      </c>
      <c r="AH2300" s="107">
        <f t="shared" si="481"/>
        <v>10.525</v>
      </c>
      <c r="AI2300" s="72">
        <f t="shared" si="482"/>
        <v>17</v>
      </c>
      <c r="AJ2300">
        <f t="shared" si="483"/>
        <v>4</v>
      </c>
      <c r="AK2300">
        <f t="shared" si="484"/>
        <v>1987</v>
      </c>
    </row>
    <row r="2301" spans="1:37" x14ac:dyDescent="0.2">
      <c r="A2301" t="s">
        <v>70</v>
      </c>
      <c r="B2301" s="93">
        <v>31884</v>
      </c>
      <c r="C2301">
        <v>8.8000000000000007</v>
      </c>
      <c r="D2301">
        <v>0.2</v>
      </c>
      <c r="E2301">
        <f t="shared" si="478"/>
        <v>4.5</v>
      </c>
      <c r="F2301" s="106">
        <v>15.5</v>
      </c>
      <c r="G2301" s="107">
        <f t="shared" si="485"/>
        <v>11</v>
      </c>
      <c r="H2301">
        <f t="shared" si="486"/>
        <v>4</v>
      </c>
      <c r="I2301">
        <f t="shared" si="487"/>
        <v>1987</v>
      </c>
      <c r="Q2301" t="s">
        <v>72</v>
      </c>
      <c r="R2301" s="93">
        <v>31884</v>
      </c>
      <c r="S2301">
        <v>8.6</v>
      </c>
      <c r="T2301">
        <v>0.3</v>
      </c>
      <c r="U2301">
        <f t="shared" si="479"/>
        <v>4.45</v>
      </c>
      <c r="V2301" s="106">
        <v>14.5</v>
      </c>
      <c r="W2301" s="107">
        <f t="shared" si="488"/>
        <v>10.050000000000001</v>
      </c>
      <c r="X2301">
        <f t="shared" si="489"/>
        <v>4</v>
      </c>
      <c r="AG2301" s="93">
        <f t="shared" si="480"/>
        <v>31885</v>
      </c>
      <c r="AH2301" s="107">
        <f t="shared" si="481"/>
        <v>14.05</v>
      </c>
      <c r="AI2301" s="72">
        <f t="shared" si="482"/>
        <v>18</v>
      </c>
      <c r="AJ2301">
        <f t="shared" si="483"/>
        <v>4</v>
      </c>
      <c r="AK2301">
        <f t="shared" si="484"/>
        <v>1987</v>
      </c>
    </row>
    <row r="2302" spans="1:37" x14ac:dyDescent="0.2">
      <c r="A2302" t="s">
        <v>70</v>
      </c>
      <c r="B2302" s="93">
        <v>31885</v>
      </c>
      <c r="C2302">
        <v>0.8</v>
      </c>
      <c r="D2302">
        <v>-1.4</v>
      </c>
      <c r="E2302">
        <f t="shared" si="478"/>
        <v>-0.29999999999999993</v>
      </c>
      <c r="F2302" s="106">
        <v>15.5</v>
      </c>
      <c r="G2302" s="107">
        <f t="shared" si="485"/>
        <v>15.8</v>
      </c>
      <c r="H2302">
        <f t="shared" si="486"/>
        <v>4</v>
      </c>
      <c r="I2302">
        <f t="shared" si="487"/>
        <v>1987</v>
      </c>
      <c r="Q2302" t="s">
        <v>72</v>
      </c>
      <c r="R2302" s="93">
        <v>31885</v>
      </c>
      <c r="S2302">
        <v>5.4</v>
      </c>
      <c r="T2302">
        <v>-1</v>
      </c>
      <c r="U2302">
        <f t="shared" si="479"/>
        <v>2.2000000000000002</v>
      </c>
      <c r="V2302" s="106">
        <v>14.5</v>
      </c>
      <c r="W2302" s="107">
        <f t="shared" si="488"/>
        <v>12.3</v>
      </c>
      <c r="X2302">
        <f t="shared" si="489"/>
        <v>4</v>
      </c>
      <c r="AG2302" s="93">
        <f t="shared" si="480"/>
        <v>31886</v>
      </c>
      <c r="AH2302" s="107">
        <f t="shared" si="481"/>
        <v>13.15</v>
      </c>
      <c r="AI2302" s="72">
        <f t="shared" si="482"/>
        <v>19</v>
      </c>
      <c r="AJ2302">
        <f t="shared" si="483"/>
        <v>4</v>
      </c>
      <c r="AK2302">
        <f t="shared" si="484"/>
        <v>1987</v>
      </c>
    </row>
    <row r="2303" spans="1:37" x14ac:dyDescent="0.2">
      <c r="A2303" t="s">
        <v>70</v>
      </c>
      <c r="B2303" s="93">
        <v>31886</v>
      </c>
      <c r="C2303">
        <v>6.6</v>
      </c>
      <c r="D2303">
        <v>-5.9</v>
      </c>
      <c r="E2303">
        <f t="shared" si="478"/>
        <v>0.34999999999999964</v>
      </c>
      <c r="F2303" s="106">
        <v>15.5</v>
      </c>
      <c r="G2303" s="107">
        <f t="shared" si="485"/>
        <v>15.15</v>
      </c>
      <c r="H2303">
        <f t="shared" si="486"/>
        <v>4</v>
      </c>
      <c r="I2303">
        <f t="shared" si="487"/>
        <v>1987</v>
      </c>
      <c r="Q2303" t="s">
        <v>72</v>
      </c>
      <c r="R2303" s="93">
        <v>31886</v>
      </c>
      <c r="S2303">
        <v>9.9</v>
      </c>
      <c r="T2303">
        <v>-3.2</v>
      </c>
      <c r="U2303">
        <f t="shared" si="479"/>
        <v>3.35</v>
      </c>
      <c r="V2303" s="106">
        <v>14.5</v>
      </c>
      <c r="W2303" s="107">
        <f t="shared" si="488"/>
        <v>11.15</v>
      </c>
      <c r="X2303">
        <f t="shared" si="489"/>
        <v>4</v>
      </c>
      <c r="AG2303" s="93">
        <f t="shared" si="480"/>
        <v>31887</v>
      </c>
      <c r="AH2303" s="107">
        <f t="shared" si="481"/>
        <v>9.5500000000000007</v>
      </c>
      <c r="AI2303" s="72">
        <f t="shared" si="482"/>
        <v>20</v>
      </c>
      <c r="AJ2303">
        <f t="shared" si="483"/>
        <v>4</v>
      </c>
      <c r="AK2303">
        <f t="shared" si="484"/>
        <v>1987</v>
      </c>
    </row>
    <row r="2304" spans="1:37" x14ac:dyDescent="0.2">
      <c r="A2304" t="s">
        <v>70</v>
      </c>
      <c r="B2304" s="93">
        <v>31887</v>
      </c>
      <c r="C2304">
        <v>14.6</v>
      </c>
      <c r="D2304">
        <v>-3.3</v>
      </c>
      <c r="E2304">
        <f t="shared" si="478"/>
        <v>5.65</v>
      </c>
      <c r="F2304" s="106">
        <v>15.5</v>
      </c>
      <c r="G2304" s="107">
        <f t="shared" si="485"/>
        <v>9.85</v>
      </c>
      <c r="H2304">
        <f t="shared" si="486"/>
        <v>4</v>
      </c>
      <c r="I2304">
        <f t="shared" si="487"/>
        <v>1987</v>
      </c>
      <c r="Q2304" t="s">
        <v>72</v>
      </c>
      <c r="R2304" s="93">
        <v>31887</v>
      </c>
      <c r="S2304">
        <v>14</v>
      </c>
      <c r="T2304">
        <v>-3.5</v>
      </c>
      <c r="U2304">
        <f t="shared" si="479"/>
        <v>5.25</v>
      </c>
      <c r="V2304" s="106">
        <v>14.5</v>
      </c>
      <c r="W2304" s="107">
        <f t="shared" si="488"/>
        <v>9.25</v>
      </c>
      <c r="X2304">
        <f t="shared" si="489"/>
        <v>4</v>
      </c>
      <c r="AG2304" s="93">
        <f t="shared" si="480"/>
        <v>31888</v>
      </c>
      <c r="AH2304" s="107">
        <f t="shared" si="481"/>
        <v>5.3999999999999995</v>
      </c>
      <c r="AI2304" s="72">
        <f t="shared" si="482"/>
        <v>21</v>
      </c>
      <c r="AJ2304">
        <f t="shared" si="483"/>
        <v>4</v>
      </c>
      <c r="AK2304">
        <f t="shared" si="484"/>
        <v>1987</v>
      </c>
    </row>
    <row r="2305" spans="1:37" x14ac:dyDescent="0.2">
      <c r="A2305" t="s">
        <v>70</v>
      </c>
      <c r="B2305" s="93">
        <v>31888</v>
      </c>
      <c r="C2305">
        <v>18.600000000000001</v>
      </c>
      <c r="D2305">
        <v>2.4</v>
      </c>
      <c r="E2305">
        <f t="shared" si="478"/>
        <v>10.5</v>
      </c>
      <c r="F2305" s="106">
        <v>15.5</v>
      </c>
      <c r="G2305" s="107">
        <f t="shared" si="485"/>
        <v>5</v>
      </c>
      <c r="H2305">
        <f t="shared" si="486"/>
        <v>4</v>
      </c>
      <c r="I2305">
        <f t="shared" si="487"/>
        <v>1987</v>
      </c>
      <c r="Q2305" t="s">
        <v>72</v>
      </c>
      <c r="R2305" s="93">
        <v>31888</v>
      </c>
      <c r="S2305">
        <v>17.600000000000001</v>
      </c>
      <c r="T2305">
        <v>-0.2</v>
      </c>
      <c r="U2305">
        <f t="shared" si="479"/>
        <v>8.7000000000000011</v>
      </c>
      <c r="V2305" s="106">
        <v>14.5</v>
      </c>
      <c r="W2305" s="107">
        <f t="shared" si="488"/>
        <v>5.7999999999999989</v>
      </c>
      <c r="X2305">
        <f t="shared" si="489"/>
        <v>4</v>
      </c>
      <c r="AG2305" s="93">
        <f t="shared" si="480"/>
        <v>31889</v>
      </c>
      <c r="AH2305" s="107">
        <f t="shared" si="481"/>
        <v>10</v>
      </c>
      <c r="AI2305" s="72">
        <f t="shared" si="482"/>
        <v>22</v>
      </c>
      <c r="AJ2305">
        <f t="shared" si="483"/>
        <v>4</v>
      </c>
      <c r="AK2305">
        <f t="shared" si="484"/>
        <v>1987</v>
      </c>
    </row>
    <row r="2306" spans="1:37" x14ac:dyDescent="0.2">
      <c r="A2306" t="s">
        <v>70</v>
      </c>
      <c r="B2306" s="93">
        <v>31889</v>
      </c>
      <c r="C2306">
        <v>8.8000000000000007</v>
      </c>
      <c r="D2306">
        <v>1.2</v>
      </c>
      <c r="E2306">
        <f t="shared" si="478"/>
        <v>5</v>
      </c>
      <c r="F2306" s="106">
        <v>15.5</v>
      </c>
      <c r="G2306" s="107">
        <f t="shared" si="485"/>
        <v>10.5</v>
      </c>
      <c r="H2306">
        <f t="shared" si="486"/>
        <v>4</v>
      </c>
      <c r="I2306">
        <f t="shared" si="487"/>
        <v>1987</v>
      </c>
      <c r="Q2306" t="s">
        <v>72</v>
      </c>
      <c r="R2306" s="93">
        <v>31889</v>
      </c>
      <c r="S2306">
        <v>12</v>
      </c>
      <c r="T2306">
        <v>-2</v>
      </c>
      <c r="U2306">
        <f t="shared" si="479"/>
        <v>5</v>
      </c>
      <c r="V2306" s="106">
        <v>14.5</v>
      </c>
      <c r="W2306" s="107">
        <f t="shared" si="488"/>
        <v>9.5</v>
      </c>
      <c r="X2306">
        <f t="shared" si="489"/>
        <v>4</v>
      </c>
      <c r="AG2306" s="93">
        <f t="shared" si="480"/>
        <v>31890</v>
      </c>
      <c r="AH2306" s="107">
        <f t="shared" si="481"/>
        <v>12.100000000000001</v>
      </c>
      <c r="AI2306" s="72">
        <f t="shared" si="482"/>
        <v>23</v>
      </c>
      <c r="AJ2306">
        <f t="shared" si="483"/>
        <v>4</v>
      </c>
      <c r="AK2306">
        <f t="shared" si="484"/>
        <v>1987</v>
      </c>
    </row>
    <row r="2307" spans="1:37" x14ac:dyDescent="0.2">
      <c r="A2307" t="s">
        <v>70</v>
      </c>
      <c r="B2307" s="93">
        <v>31890</v>
      </c>
      <c r="C2307">
        <v>5.2</v>
      </c>
      <c r="D2307">
        <v>-1</v>
      </c>
      <c r="E2307">
        <f t="shared" si="478"/>
        <v>2.1</v>
      </c>
      <c r="F2307" s="106">
        <v>15.5</v>
      </c>
      <c r="G2307" s="107">
        <f t="shared" si="485"/>
        <v>13.4</v>
      </c>
      <c r="H2307">
        <f t="shared" si="486"/>
        <v>4</v>
      </c>
      <c r="I2307">
        <f t="shared" si="487"/>
        <v>1987</v>
      </c>
      <c r="Q2307" t="s">
        <v>72</v>
      </c>
      <c r="R2307" s="93">
        <v>31890</v>
      </c>
      <c r="S2307">
        <v>11.3</v>
      </c>
      <c r="T2307">
        <v>-3.9</v>
      </c>
      <c r="U2307">
        <f t="shared" si="479"/>
        <v>3.7</v>
      </c>
      <c r="V2307" s="106">
        <v>14.5</v>
      </c>
      <c r="W2307" s="107">
        <f t="shared" si="488"/>
        <v>10.8</v>
      </c>
      <c r="X2307">
        <f t="shared" si="489"/>
        <v>4</v>
      </c>
      <c r="AG2307" s="93">
        <f t="shared" si="480"/>
        <v>31891</v>
      </c>
      <c r="AH2307" s="107">
        <f t="shared" si="481"/>
        <v>6.6750000000000007</v>
      </c>
      <c r="AI2307" s="72">
        <f t="shared" si="482"/>
        <v>24</v>
      </c>
      <c r="AJ2307">
        <f t="shared" si="483"/>
        <v>4</v>
      </c>
      <c r="AK2307">
        <f t="shared" si="484"/>
        <v>1987</v>
      </c>
    </row>
    <row r="2308" spans="1:37" x14ac:dyDescent="0.2">
      <c r="A2308" t="s">
        <v>70</v>
      </c>
      <c r="B2308" s="93">
        <v>31891</v>
      </c>
      <c r="C2308">
        <v>16.5</v>
      </c>
      <c r="D2308">
        <v>-0.9</v>
      </c>
      <c r="E2308">
        <f t="shared" ref="E2308:E2371" si="490">AVERAGE(C2308:D2308)</f>
        <v>7.8</v>
      </c>
      <c r="F2308" s="106">
        <v>15.5</v>
      </c>
      <c r="G2308" s="107">
        <f t="shared" si="485"/>
        <v>7.7</v>
      </c>
      <c r="H2308">
        <f t="shared" si="486"/>
        <v>4</v>
      </c>
      <c r="I2308">
        <f t="shared" si="487"/>
        <v>1987</v>
      </c>
      <c r="Q2308" t="s">
        <v>72</v>
      </c>
      <c r="R2308" s="93">
        <v>31891</v>
      </c>
      <c r="S2308">
        <v>15.3</v>
      </c>
      <c r="T2308">
        <v>2.4</v>
      </c>
      <c r="U2308">
        <f t="shared" ref="U2308:U2371" si="491">AVERAGE(S2308:T2308)</f>
        <v>8.85</v>
      </c>
      <c r="V2308" s="106">
        <v>14.5</v>
      </c>
      <c r="W2308" s="107">
        <f t="shared" si="488"/>
        <v>5.65</v>
      </c>
      <c r="X2308">
        <f t="shared" si="489"/>
        <v>4</v>
      </c>
      <c r="AG2308" s="93">
        <f t="shared" ref="AG2308:AG2371" si="492">R2309</f>
        <v>31892</v>
      </c>
      <c r="AH2308" s="107">
        <f t="shared" ref="AH2308:AH2371" si="493">AVERAGE(W2309,G2309)</f>
        <v>7.2750000000000004</v>
      </c>
      <c r="AI2308" s="72">
        <f t="shared" ref="AI2308:AI2371" si="494">DAY(AG2308)</f>
        <v>25</v>
      </c>
      <c r="AJ2308">
        <f t="shared" ref="AJ2308:AJ2371" si="495">MONTH(AG2308)</f>
        <v>4</v>
      </c>
      <c r="AK2308">
        <f t="shared" ref="AK2308:AK2371" si="496">YEAR(AG2308)</f>
        <v>1987</v>
      </c>
    </row>
    <row r="2309" spans="1:37" x14ac:dyDescent="0.2">
      <c r="A2309" t="s">
        <v>70</v>
      </c>
      <c r="B2309" s="93">
        <v>31892</v>
      </c>
      <c r="C2309">
        <v>18.5</v>
      </c>
      <c r="D2309">
        <v>0.9</v>
      </c>
      <c r="E2309">
        <f t="shared" si="490"/>
        <v>9.6999999999999993</v>
      </c>
      <c r="F2309" s="106">
        <v>15.5</v>
      </c>
      <c r="G2309" s="107">
        <f t="shared" ref="G2309:G2372" si="497">IF(F2309-E2309&gt;0,F2309-E2309,0)</f>
        <v>5.8000000000000007</v>
      </c>
      <c r="H2309">
        <f t="shared" ref="H2309:H2372" si="498">MONTH(B2309)</f>
        <v>4</v>
      </c>
      <c r="I2309">
        <f t="shared" ref="I2309:I2372" si="499">YEAR(B2309)</f>
        <v>1987</v>
      </c>
      <c r="Q2309" t="s">
        <v>72</v>
      </c>
      <c r="R2309" s="93">
        <v>31892</v>
      </c>
      <c r="S2309">
        <v>13.8</v>
      </c>
      <c r="T2309">
        <v>-2.2999999999999998</v>
      </c>
      <c r="U2309">
        <f t="shared" si="491"/>
        <v>5.75</v>
      </c>
      <c r="V2309" s="106">
        <v>14.5</v>
      </c>
      <c r="W2309" s="107">
        <f t="shared" ref="W2309:W2372" si="500">IF(V2309-U2309&gt;0,V2309-U2309,0)</f>
        <v>8.75</v>
      </c>
      <c r="X2309">
        <f t="shared" ref="X2309:X2372" si="501">MONTH(R2309)</f>
        <v>4</v>
      </c>
      <c r="AG2309" s="93">
        <f t="shared" si="492"/>
        <v>31893</v>
      </c>
      <c r="AH2309" s="107">
        <f t="shared" si="493"/>
        <v>7.875</v>
      </c>
      <c r="AI2309" s="72">
        <f t="shared" si="494"/>
        <v>26</v>
      </c>
      <c r="AJ2309">
        <f t="shared" si="495"/>
        <v>4</v>
      </c>
      <c r="AK2309">
        <f t="shared" si="496"/>
        <v>1987</v>
      </c>
    </row>
    <row r="2310" spans="1:37" x14ac:dyDescent="0.2">
      <c r="A2310" t="s">
        <v>70</v>
      </c>
      <c r="B2310" s="93">
        <v>31893</v>
      </c>
      <c r="C2310">
        <v>17.8</v>
      </c>
      <c r="D2310">
        <v>-3.3</v>
      </c>
      <c r="E2310">
        <f t="shared" si="490"/>
        <v>7.25</v>
      </c>
      <c r="F2310" s="106">
        <v>15.5</v>
      </c>
      <c r="G2310" s="107">
        <f t="shared" si="497"/>
        <v>8.25</v>
      </c>
      <c r="H2310">
        <f t="shared" si="498"/>
        <v>4</v>
      </c>
      <c r="I2310">
        <f t="shared" si="499"/>
        <v>1987</v>
      </c>
      <c r="Q2310" t="s">
        <v>72</v>
      </c>
      <c r="R2310" s="93">
        <v>31893</v>
      </c>
      <c r="S2310">
        <v>16.5</v>
      </c>
      <c r="T2310">
        <v>-2.5</v>
      </c>
      <c r="U2310">
        <f t="shared" si="491"/>
        <v>7</v>
      </c>
      <c r="V2310" s="106">
        <v>14.5</v>
      </c>
      <c r="W2310" s="107">
        <f t="shared" si="500"/>
        <v>7.5</v>
      </c>
      <c r="X2310">
        <f t="shared" si="501"/>
        <v>4</v>
      </c>
      <c r="AG2310" s="93">
        <f t="shared" si="492"/>
        <v>31894</v>
      </c>
      <c r="AH2310" s="107">
        <f t="shared" si="493"/>
        <v>0.40000000000000036</v>
      </c>
      <c r="AI2310" s="72">
        <f t="shared" si="494"/>
        <v>27</v>
      </c>
      <c r="AJ2310">
        <f t="shared" si="495"/>
        <v>4</v>
      </c>
      <c r="AK2310">
        <f t="shared" si="496"/>
        <v>1987</v>
      </c>
    </row>
    <row r="2311" spans="1:37" x14ac:dyDescent="0.2">
      <c r="A2311" t="s">
        <v>70</v>
      </c>
      <c r="B2311" s="93">
        <v>31894</v>
      </c>
      <c r="C2311">
        <v>27.7</v>
      </c>
      <c r="D2311">
        <v>1.7</v>
      </c>
      <c r="E2311">
        <f t="shared" si="490"/>
        <v>14.7</v>
      </c>
      <c r="F2311" s="106">
        <v>15.5</v>
      </c>
      <c r="G2311" s="107">
        <f t="shared" si="497"/>
        <v>0.80000000000000071</v>
      </c>
      <c r="H2311">
        <f t="shared" si="498"/>
        <v>4</v>
      </c>
      <c r="I2311">
        <f t="shared" si="499"/>
        <v>1987</v>
      </c>
      <c r="Q2311" t="s">
        <v>72</v>
      </c>
      <c r="R2311" s="93">
        <v>31894</v>
      </c>
      <c r="S2311">
        <v>28</v>
      </c>
      <c r="T2311">
        <v>3.2</v>
      </c>
      <c r="U2311">
        <f t="shared" si="491"/>
        <v>15.6</v>
      </c>
      <c r="V2311" s="106">
        <v>14.5</v>
      </c>
      <c r="W2311" s="107">
        <f t="shared" si="500"/>
        <v>0</v>
      </c>
      <c r="X2311">
        <f t="shared" si="501"/>
        <v>4</v>
      </c>
      <c r="AG2311" s="93">
        <f t="shared" si="492"/>
        <v>31895</v>
      </c>
      <c r="AH2311" s="107">
        <f t="shared" si="493"/>
        <v>0</v>
      </c>
      <c r="AI2311" s="72">
        <f t="shared" si="494"/>
        <v>28</v>
      </c>
      <c r="AJ2311">
        <f t="shared" si="495"/>
        <v>4</v>
      </c>
      <c r="AK2311">
        <f t="shared" si="496"/>
        <v>1987</v>
      </c>
    </row>
    <row r="2312" spans="1:37" x14ac:dyDescent="0.2">
      <c r="A2312" t="s">
        <v>70</v>
      </c>
      <c r="B2312" s="93">
        <v>31895</v>
      </c>
      <c r="C2312">
        <v>27.2</v>
      </c>
      <c r="D2312">
        <v>4.7</v>
      </c>
      <c r="E2312">
        <f t="shared" si="490"/>
        <v>15.95</v>
      </c>
      <c r="F2312" s="106">
        <v>15.5</v>
      </c>
      <c r="G2312" s="107">
        <f t="shared" si="497"/>
        <v>0</v>
      </c>
      <c r="H2312">
        <f t="shared" si="498"/>
        <v>4</v>
      </c>
      <c r="I2312">
        <f t="shared" si="499"/>
        <v>1987</v>
      </c>
      <c r="Q2312" t="s">
        <v>72</v>
      </c>
      <c r="R2312" s="93">
        <v>31895</v>
      </c>
      <c r="S2312">
        <v>27.4</v>
      </c>
      <c r="T2312">
        <v>2.2999999999999998</v>
      </c>
      <c r="U2312">
        <f t="shared" si="491"/>
        <v>14.85</v>
      </c>
      <c r="V2312" s="106">
        <v>14.5</v>
      </c>
      <c r="W2312" s="107">
        <f t="shared" si="500"/>
        <v>0</v>
      </c>
      <c r="X2312">
        <f t="shared" si="501"/>
        <v>4</v>
      </c>
      <c r="AG2312" s="93">
        <f t="shared" si="492"/>
        <v>31896</v>
      </c>
      <c r="AH2312" s="107">
        <f t="shared" si="493"/>
        <v>0.5</v>
      </c>
      <c r="AI2312" s="72">
        <f t="shared" si="494"/>
        <v>29</v>
      </c>
      <c r="AJ2312">
        <f t="shared" si="495"/>
        <v>4</v>
      </c>
      <c r="AK2312">
        <f t="shared" si="496"/>
        <v>1987</v>
      </c>
    </row>
    <row r="2313" spans="1:37" x14ac:dyDescent="0.2">
      <c r="A2313" t="s">
        <v>70</v>
      </c>
      <c r="B2313" s="93">
        <v>31896</v>
      </c>
      <c r="C2313">
        <v>24.9</v>
      </c>
      <c r="D2313">
        <v>10.5</v>
      </c>
      <c r="E2313">
        <f t="shared" si="490"/>
        <v>17.7</v>
      </c>
      <c r="F2313" s="106">
        <v>15.5</v>
      </c>
      <c r="G2313" s="107">
        <f t="shared" si="497"/>
        <v>0</v>
      </c>
      <c r="H2313">
        <f t="shared" si="498"/>
        <v>4</v>
      </c>
      <c r="I2313">
        <f t="shared" si="499"/>
        <v>1987</v>
      </c>
      <c r="Q2313" t="s">
        <v>72</v>
      </c>
      <c r="R2313" s="93">
        <v>31896</v>
      </c>
      <c r="S2313">
        <v>22.1</v>
      </c>
      <c r="T2313">
        <v>4.9000000000000004</v>
      </c>
      <c r="U2313">
        <f t="shared" si="491"/>
        <v>13.5</v>
      </c>
      <c r="V2313" s="106">
        <v>14.5</v>
      </c>
      <c r="W2313" s="107">
        <f t="shared" si="500"/>
        <v>1</v>
      </c>
      <c r="X2313">
        <f t="shared" si="501"/>
        <v>4</v>
      </c>
      <c r="AG2313" s="93">
        <f t="shared" si="492"/>
        <v>31897</v>
      </c>
      <c r="AH2313" s="107">
        <f t="shared" si="493"/>
        <v>0.25</v>
      </c>
      <c r="AI2313" s="72">
        <f t="shared" si="494"/>
        <v>30</v>
      </c>
      <c r="AJ2313">
        <f t="shared" si="495"/>
        <v>4</v>
      </c>
      <c r="AK2313">
        <f t="shared" si="496"/>
        <v>1987</v>
      </c>
    </row>
    <row r="2314" spans="1:37" x14ac:dyDescent="0.2">
      <c r="A2314" t="s">
        <v>70</v>
      </c>
      <c r="B2314" s="93">
        <v>31897</v>
      </c>
      <c r="C2314">
        <v>23.5</v>
      </c>
      <c r="D2314">
        <v>6.5</v>
      </c>
      <c r="E2314">
        <f t="shared" si="490"/>
        <v>15</v>
      </c>
      <c r="F2314" s="106">
        <v>15.5</v>
      </c>
      <c r="G2314" s="107">
        <f t="shared" si="497"/>
        <v>0.5</v>
      </c>
      <c r="H2314">
        <f t="shared" si="498"/>
        <v>4</v>
      </c>
      <c r="I2314">
        <f t="shared" si="499"/>
        <v>1987</v>
      </c>
      <c r="Q2314" t="s">
        <v>72</v>
      </c>
      <c r="R2314" s="93">
        <v>31897</v>
      </c>
      <c r="S2314">
        <v>25.1</v>
      </c>
      <c r="T2314">
        <v>8.6</v>
      </c>
      <c r="U2314">
        <f t="shared" si="491"/>
        <v>16.850000000000001</v>
      </c>
      <c r="V2314" s="106">
        <v>14.5</v>
      </c>
      <c r="W2314" s="107">
        <f t="shared" si="500"/>
        <v>0</v>
      </c>
      <c r="X2314">
        <f t="shared" si="501"/>
        <v>4</v>
      </c>
      <c r="AG2314" s="93">
        <f t="shared" si="492"/>
        <v>31898</v>
      </c>
      <c r="AH2314" s="107">
        <f t="shared" si="493"/>
        <v>2.5000000000000355E-2</v>
      </c>
      <c r="AI2314" s="72">
        <f t="shared" si="494"/>
        <v>1</v>
      </c>
      <c r="AJ2314">
        <f t="shared" si="495"/>
        <v>5</v>
      </c>
      <c r="AK2314">
        <f t="shared" si="496"/>
        <v>1987</v>
      </c>
    </row>
    <row r="2315" spans="1:37" x14ac:dyDescent="0.2">
      <c r="A2315" t="s">
        <v>70</v>
      </c>
      <c r="B2315" s="93">
        <v>31898</v>
      </c>
      <c r="C2315">
        <v>20.8</v>
      </c>
      <c r="D2315">
        <v>10.1</v>
      </c>
      <c r="E2315">
        <f t="shared" si="490"/>
        <v>15.45</v>
      </c>
      <c r="F2315" s="106">
        <v>15.5</v>
      </c>
      <c r="G2315" s="107">
        <f t="shared" si="497"/>
        <v>5.0000000000000711E-2</v>
      </c>
      <c r="H2315">
        <f t="shared" si="498"/>
        <v>5</v>
      </c>
      <c r="I2315">
        <f t="shared" si="499"/>
        <v>1987</v>
      </c>
      <c r="Q2315" t="s">
        <v>72</v>
      </c>
      <c r="R2315" s="93">
        <v>31898</v>
      </c>
      <c r="S2315">
        <v>22.6</v>
      </c>
      <c r="T2315">
        <v>11.3</v>
      </c>
      <c r="U2315">
        <f t="shared" si="491"/>
        <v>16.950000000000003</v>
      </c>
      <c r="V2315" s="106">
        <v>14.5</v>
      </c>
      <c r="W2315" s="107">
        <f t="shared" si="500"/>
        <v>0</v>
      </c>
      <c r="X2315">
        <f t="shared" si="501"/>
        <v>5</v>
      </c>
      <c r="AG2315" s="93">
        <f t="shared" si="492"/>
        <v>31899</v>
      </c>
      <c r="AH2315" s="107">
        <f t="shared" si="493"/>
        <v>5.95</v>
      </c>
      <c r="AI2315" s="72">
        <f t="shared" si="494"/>
        <v>2</v>
      </c>
      <c r="AJ2315">
        <f t="shared" si="495"/>
        <v>5</v>
      </c>
      <c r="AK2315">
        <f t="shared" si="496"/>
        <v>1987</v>
      </c>
    </row>
    <row r="2316" spans="1:37" x14ac:dyDescent="0.2">
      <c r="A2316" t="s">
        <v>70</v>
      </c>
      <c r="B2316" s="93">
        <v>31899</v>
      </c>
      <c r="C2316">
        <v>14.5</v>
      </c>
      <c r="D2316">
        <v>5.5</v>
      </c>
      <c r="E2316">
        <f t="shared" si="490"/>
        <v>10</v>
      </c>
      <c r="F2316" s="106">
        <v>15.5</v>
      </c>
      <c r="G2316" s="107">
        <f t="shared" si="497"/>
        <v>5.5</v>
      </c>
      <c r="H2316">
        <f t="shared" si="498"/>
        <v>5</v>
      </c>
      <c r="I2316">
        <f t="shared" si="499"/>
        <v>1987</v>
      </c>
      <c r="Q2316" t="s">
        <v>72</v>
      </c>
      <c r="R2316" s="93">
        <v>31899</v>
      </c>
      <c r="S2316">
        <v>12.6</v>
      </c>
      <c r="T2316">
        <v>3.6</v>
      </c>
      <c r="U2316">
        <f t="shared" si="491"/>
        <v>8.1</v>
      </c>
      <c r="V2316" s="106">
        <v>14.5</v>
      </c>
      <c r="W2316" s="107">
        <f t="shared" si="500"/>
        <v>6.4</v>
      </c>
      <c r="X2316">
        <f t="shared" si="501"/>
        <v>5</v>
      </c>
      <c r="AG2316" s="93">
        <f t="shared" si="492"/>
        <v>31900</v>
      </c>
      <c r="AH2316" s="107">
        <f t="shared" si="493"/>
        <v>5.0249999999999995</v>
      </c>
      <c r="AI2316" s="72">
        <f t="shared" si="494"/>
        <v>3</v>
      </c>
      <c r="AJ2316">
        <f t="shared" si="495"/>
        <v>5</v>
      </c>
      <c r="AK2316">
        <f t="shared" si="496"/>
        <v>1987</v>
      </c>
    </row>
    <row r="2317" spans="1:37" x14ac:dyDescent="0.2">
      <c r="A2317" t="s">
        <v>70</v>
      </c>
      <c r="B2317" s="93">
        <v>31900</v>
      </c>
      <c r="C2317">
        <v>17</v>
      </c>
      <c r="D2317">
        <v>3.1</v>
      </c>
      <c r="E2317">
        <f t="shared" si="490"/>
        <v>10.050000000000001</v>
      </c>
      <c r="F2317" s="106">
        <v>15.5</v>
      </c>
      <c r="G2317" s="107">
        <f t="shared" si="497"/>
        <v>5.4499999999999993</v>
      </c>
      <c r="H2317">
        <f t="shared" si="498"/>
        <v>5</v>
      </c>
      <c r="I2317">
        <f t="shared" si="499"/>
        <v>1987</v>
      </c>
      <c r="Q2317" t="s">
        <v>72</v>
      </c>
      <c r="R2317" s="93">
        <v>31900</v>
      </c>
      <c r="S2317">
        <v>18.2</v>
      </c>
      <c r="T2317">
        <v>1.6</v>
      </c>
      <c r="U2317">
        <f t="shared" si="491"/>
        <v>9.9</v>
      </c>
      <c r="V2317" s="106">
        <v>14.5</v>
      </c>
      <c r="W2317" s="107">
        <f t="shared" si="500"/>
        <v>4.5999999999999996</v>
      </c>
      <c r="X2317">
        <f t="shared" si="501"/>
        <v>5</v>
      </c>
      <c r="AG2317" s="93">
        <f t="shared" si="492"/>
        <v>31901</v>
      </c>
      <c r="AH2317" s="107">
        <f t="shared" si="493"/>
        <v>1.8500000000000005</v>
      </c>
      <c r="AI2317" s="72">
        <f t="shared" si="494"/>
        <v>4</v>
      </c>
      <c r="AJ2317">
        <f t="shared" si="495"/>
        <v>5</v>
      </c>
      <c r="AK2317">
        <f t="shared" si="496"/>
        <v>1987</v>
      </c>
    </row>
    <row r="2318" spans="1:37" x14ac:dyDescent="0.2">
      <c r="A2318" t="s">
        <v>70</v>
      </c>
      <c r="B2318" s="93">
        <v>31901</v>
      </c>
      <c r="C2318">
        <v>22.8</v>
      </c>
      <c r="D2318">
        <v>4.7</v>
      </c>
      <c r="E2318">
        <f t="shared" si="490"/>
        <v>13.75</v>
      </c>
      <c r="F2318" s="106">
        <v>15.5</v>
      </c>
      <c r="G2318" s="107">
        <f t="shared" si="497"/>
        <v>1.75</v>
      </c>
      <c r="H2318">
        <f t="shared" si="498"/>
        <v>5</v>
      </c>
      <c r="I2318">
        <f t="shared" si="499"/>
        <v>1987</v>
      </c>
      <c r="Q2318" t="s">
        <v>72</v>
      </c>
      <c r="R2318" s="93">
        <v>31901</v>
      </c>
      <c r="S2318">
        <v>21.9</v>
      </c>
      <c r="T2318">
        <v>3.2</v>
      </c>
      <c r="U2318">
        <f t="shared" si="491"/>
        <v>12.549999999999999</v>
      </c>
      <c r="V2318" s="106">
        <v>14.5</v>
      </c>
      <c r="W2318" s="107">
        <f t="shared" si="500"/>
        <v>1.9500000000000011</v>
      </c>
      <c r="X2318">
        <f t="shared" si="501"/>
        <v>5</v>
      </c>
      <c r="AG2318" s="93">
        <f t="shared" si="492"/>
        <v>31902</v>
      </c>
      <c r="AH2318" s="107">
        <f t="shared" si="493"/>
        <v>5.125</v>
      </c>
      <c r="AI2318" s="72">
        <f t="shared" si="494"/>
        <v>5</v>
      </c>
      <c r="AJ2318">
        <f t="shared" si="495"/>
        <v>5</v>
      </c>
      <c r="AK2318">
        <f t="shared" si="496"/>
        <v>1987</v>
      </c>
    </row>
    <row r="2319" spans="1:37" x14ac:dyDescent="0.2">
      <c r="A2319" t="s">
        <v>70</v>
      </c>
      <c r="B2319" s="93">
        <v>31902</v>
      </c>
      <c r="C2319">
        <v>21.2</v>
      </c>
      <c r="D2319">
        <v>1.4</v>
      </c>
      <c r="E2319">
        <f t="shared" si="490"/>
        <v>11.299999999999999</v>
      </c>
      <c r="F2319" s="106">
        <v>15.5</v>
      </c>
      <c r="G2319" s="107">
        <f t="shared" si="497"/>
        <v>4.2000000000000011</v>
      </c>
      <c r="H2319">
        <f t="shared" si="498"/>
        <v>5</v>
      </c>
      <c r="I2319">
        <f t="shared" si="499"/>
        <v>1987</v>
      </c>
      <c r="Q2319" t="s">
        <v>72</v>
      </c>
      <c r="R2319" s="93">
        <v>31902</v>
      </c>
      <c r="S2319">
        <v>18.100000000000001</v>
      </c>
      <c r="T2319">
        <v>-1.2</v>
      </c>
      <c r="U2319">
        <f t="shared" si="491"/>
        <v>8.4500000000000011</v>
      </c>
      <c r="V2319" s="106">
        <v>14.5</v>
      </c>
      <c r="W2319" s="107">
        <f t="shared" si="500"/>
        <v>6.0499999999999989</v>
      </c>
      <c r="X2319">
        <f t="shared" si="501"/>
        <v>5</v>
      </c>
      <c r="AG2319" s="93">
        <f t="shared" si="492"/>
        <v>31903</v>
      </c>
      <c r="AH2319" s="107">
        <f t="shared" si="493"/>
        <v>2.1500000000000004</v>
      </c>
      <c r="AI2319" s="72">
        <f t="shared" si="494"/>
        <v>6</v>
      </c>
      <c r="AJ2319">
        <f t="shared" si="495"/>
        <v>5</v>
      </c>
      <c r="AK2319">
        <f t="shared" si="496"/>
        <v>1987</v>
      </c>
    </row>
    <row r="2320" spans="1:37" x14ac:dyDescent="0.2">
      <c r="A2320" t="s">
        <v>70</v>
      </c>
      <c r="B2320" s="93">
        <v>31903</v>
      </c>
      <c r="C2320">
        <v>22.3</v>
      </c>
      <c r="D2320">
        <v>3.4</v>
      </c>
      <c r="E2320">
        <f t="shared" si="490"/>
        <v>12.85</v>
      </c>
      <c r="F2320" s="106">
        <v>15.5</v>
      </c>
      <c r="G2320" s="107">
        <f t="shared" si="497"/>
        <v>2.6500000000000004</v>
      </c>
      <c r="H2320">
        <f t="shared" si="498"/>
        <v>5</v>
      </c>
      <c r="I2320">
        <f t="shared" si="499"/>
        <v>1987</v>
      </c>
      <c r="Q2320" t="s">
        <v>72</v>
      </c>
      <c r="R2320" s="93">
        <v>31903</v>
      </c>
      <c r="S2320">
        <v>22.5</v>
      </c>
      <c r="T2320">
        <v>3.2</v>
      </c>
      <c r="U2320">
        <f t="shared" si="491"/>
        <v>12.85</v>
      </c>
      <c r="V2320" s="106">
        <v>14.5</v>
      </c>
      <c r="W2320" s="107">
        <f t="shared" si="500"/>
        <v>1.6500000000000004</v>
      </c>
      <c r="X2320">
        <f t="shared" si="501"/>
        <v>5</v>
      </c>
      <c r="AG2320" s="93">
        <f t="shared" si="492"/>
        <v>31904</v>
      </c>
      <c r="AH2320" s="107">
        <f t="shared" si="493"/>
        <v>0</v>
      </c>
      <c r="AI2320" s="72">
        <f t="shared" si="494"/>
        <v>7</v>
      </c>
      <c r="AJ2320">
        <f t="shared" si="495"/>
        <v>5</v>
      </c>
      <c r="AK2320">
        <f t="shared" si="496"/>
        <v>1987</v>
      </c>
    </row>
    <row r="2321" spans="1:37" x14ac:dyDescent="0.2">
      <c r="A2321" t="s">
        <v>70</v>
      </c>
      <c r="B2321" s="93">
        <v>31904</v>
      </c>
      <c r="C2321">
        <v>29.1</v>
      </c>
      <c r="D2321">
        <v>3.4</v>
      </c>
      <c r="E2321">
        <f t="shared" si="490"/>
        <v>16.25</v>
      </c>
      <c r="F2321" s="106">
        <v>15.5</v>
      </c>
      <c r="G2321" s="107">
        <f t="shared" si="497"/>
        <v>0</v>
      </c>
      <c r="H2321">
        <f t="shared" si="498"/>
        <v>5</v>
      </c>
      <c r="I2321">
        <f t="shared" si="499"/>
        <v>1987</v>
      </c>
      <c r="Q2321" t="s">
        <v>72</v>
      </c>
      <c r="R2321" s="93">
        <v>31904</v>
      </c>
      <c r="S2321">
        <v>30.1</v>
      </c>
      <c r="T2321">
        <v>5.7</v>
      </c>
      <c r="U2321">
        <f t="shared" si="491"/>
        <v>17.900000000000002</v>
      </c>
      <c r="V2321" s="106">
        <v>14.5</v>
      </c>
      <c r="W2321" s="107">
        <f t="shared" si="500"/>
        <v>0</v>
      </c>
      <c r="X2321">
        <f t="shared" si="501"/>
        <v>5</v>
      </c>
      <c r="AG2321" s="93">
        <f t="shared" si="492"/>
        <v>31905</v>
      </c>
      <c r="AH2321" s="107">
        <f t="shared" si="493"/>
        <v>0</v>
      </c>
      <c r="AI2321" s="72">
        <f t="shared" si="494"/>
        <v>8</v>
      </c>
      <c r="AJ2321">
        <f t="shared" si="495"/>
        <v>5</v>
      </c>
      <c r="AK2321">
        <f t="shared" si="496"/>
        <v>1987</v>
      </c>
    </row>
    <row r="2322" spans="1:37" x14ac:dyDescent="0.2">
      <c r="A2322" t="s">
        <v>70</v>
      </c>
      <c r="B2322" s="93">
        <v>31905</v>
      </c>
      <c r="C2322">
        <v>28</v>
      </c>
      <c r="D2322">
        <v>8.3000000000000007</v>
      </c>
      <c r="E2322">
        <f t="shared" si="490"/>
        <v>18.149999999999999</v>
      </c>
      <c r="F2322" s="106">
        <v>15.5</v>
      </c>
      <c r="G2322" s="107">
        <f t="shared" si="497"/>
        <v>0</v>
      </c>
      <c r="H2322">
        <f t="shared" si="498"/>
        <v>5</v>
      </c>
      <c r="I2322">
        <f t="shared" si="499"/>
        <v>1987</v>
      </c>
      <c r="Q2322" t="s">
        <v>72</v>
      </c>
      <c r="R2322" s="93">
        <v>31905</v>
      </c>
      <c r="S2322">
        <v>21.8</v>
      </c>
      <c r="T2322">
        <v>7.8</v>
      </c>
      <c r="U2322">
        <f t="shared" si="491"/>
        <v>14.8</v>
      </c>
      <c r="V2322" s="106">
        <v>14.5</v>
      </c>
      <c r="W2322" s="107">
        <f t="shared" si="500"/>
        <v>0</v>
      </c>
      <c r="X2322">
        <f t="shared" si="501"/>
        <v>5</v>
      </c>
      <c r="AG2322" s="93">
        <f t="shared" si="492"/>
        <v>31906</v>
      </c>
      <c r="AH2322" s="107">
        <f t="shared" si="493"/>
        <v>0.5</v>
      </c>
      <c r="AI2322" s="72">
        <f t="shared" si="494"/>
        <v>9</v>
      </c>
      <c r="AJ2322">
        <f t="shared" si="495"/>
        <v>5</v>
      </c>
      <c r="AK2322">
        <f t="shared" si="496"/>
        <v>1987</v>
      </c>
    </row>
    <row r="2323" spans="1:37" x14ac:dyDescent="0.2">
      <c r="A2323" t="s">
        <v>70</v>
      </c>
      <c r="B2323" s="93">
        <v>31906</v>
      </c>
      <c r="C2323">
        <v>25.5</v>
      </c>
      <c r="D2323">
        <v>6.7</v>
      </c>
      <c r="E2323">
        <f t="shared" si="490"/>
        <v>16.100000000000001</v>
      </c>
      <c r="F2323" s="106">
        <v>15.5</v>
      </c>
      <c r="G2323" s="107">
        <f t="shared" si="497"/>
        <v>0</v>
      </c>
      <c r="H2323">
        <f t="shared" si="498"/>
        <v>5</v>
      </c>
      <c r="I2323">
        <f t="shared" si="499"/>
        <v>1987</v>
      </c>
      <c r="Q2323" t="s">
        <v>72</v>
      </c>
      <c r="R2323" s="93">
        <v>31906</v>
      </c>
      <c r="S2323">
        <v>20</v>
      </c>
      <c r="T2323">
        <v>7</v>
      </c>
      <c r="U2323">
        <f t="shared" si="491"/>
        <v>13.5</v>
      </c>
      <c r="V2323" s="106">
        <v>14.5</v>
      </c>
      <c r="W2323" s="107">
        <f t="shared" si="500"/>
        <v>1</v>
      </c>
      <c r="X2323">
        <f t="shared" si="501"/>
        <v>5</v>
      </c>
      <c r="AG2323" s="93">
        <f t="shared" si="492"/>
        <v>31907</v>
      </c>
      <c r="AH2323" s="107">
        <f t="shared" si="493"/>
        <v>5.0000000000000009</v>
      </c>
      <c r="AI2323" s="72">
        <f t="shared" si="494"/>
        <v>10</v>
      </c>
      <c r="AJ2323">
        <f t="shared" si="495"/>
        <v>5</v>
      </c>
      <c r="AK2323">
        <f t="shared" si="496"/>
        <v>1987</v>
      </c>
    </row>
    <row r="2324" spans="1:37" x14ac:dyDescent="0.2">
      <c r="A2324" t="s">
        <v>70</v>
      </c>
      <c r="B2324" s="93">
        <v>31907</v>
      </c>
      <c r="C2324">
        <v>17.2</v>
      </c>
      <c r="D2324">
        <v>3.4</v>
      </c>
      <c r="E2324">
        <f t="shared" si="490"/>
        <v>10.299999999999999</v>
      </c>
      <c r="F2324" s="106">
        <v>15.5</v>
      </c>
      <c r="G2324" s="107">
        <f t="shared" si="497"/>
        <v>5.2000000000000011</v>
      </c>
      <c r="H2324">
        <f t="shared" si="498"/>
        <v>5</v>
      </c>
      <c r="I2324">
        <f t="shared" si="499"/>
        <v>1987</v>
      </c>
      <c r="Q2324" t="s">
        <v>72</v>
      </c>
      <c r="R2324" s="93">
        <v>31907</v>
      </c>
      <c r="S2324">
        <v>15</v>
      </c>
      <c r="T2324">
        <v>4.4000000000000004</v>
      </c>
      <c r="U2324">
        <f t="shared" si="491"/>
        <v>9.6999999999999993</v>
      </c>
      <c r="V2324" s="106">
        <v>14.5</v>
      </c>
      <c r="W2324" s="107">
        <f t="shared" si="500"/>
        <v>4.8000000000000007</v>
      </c>
      <c r="X2324">
        <f t="shared" si="501"/>
        <v>5</v>
      </c>
      <c r="AG2324" s="93">
        <f t="shared" si="492"/>
        <v>31908</v>
      </c>
      <c r="AH2324" s="107">
        <f t="shared" si="493"/>
        <v>0.15000000000000036</v>
      </c>
      <c r="AI2324" s="72">
        <f t="shared" si="494"/>
        <v>11</v>
      </c>
      <c r="AJ2324">
        <f t="shared" si="495"/>
        <v>5</v>
      </c>
      <c r="AK2324">
        <f t="shared" si="496"/>
        <v>1987</v>
      </c>
    </row>
    <row r="2325" spans="1:37" x14ac:dyDescent="0.2">
      <c r="A2325" t="s">
        <v>70</v>
      </c>
      <c r="B2325" s="93">
        <v>31908</v>
      </c>
      <c r="C2325">
        <v>25</v>
      </c>
      <c r="D2325">
        <v>5.4</v>
      </c>
      <c r="E2325">
        <f t="shared" si="490"/>
        <v>15.2</v>
      </c>
      <c r="F2325" s="106">
        <v>15.5</v>
      </c>
      <c r="G2325" s="107">
        <f t="shared" si="497"/>
        <v>0.30000000000000071</v>
      </c>
      <c r="H2325">
        <f t="shared" si="498"/>
        <v>5</v>
      </c>
      <c r="I2325">
        <f t="shared" si="499"/>
        <v>1987</v>
      </c>
      <c r="Q2325" t="s">
        <v>72</v>
      </c>
      <c r="R2325" s="93">
        <v>31908</v>
      </c>
      <c r="S2325">
        <v>25.2</v>
      </c>
      <c r="T2325">
        <v>4.5999999999999996</v>
      </c>
      <c r="U2325">
        <f t="shared" si="491"/>
        <v>14.899999999999999</v>
      </c>
      <c r="V2325" s="106">
        <v>14.5</v>
      </c>
      <c r="W2325" s="107">
        <f t="shared" si="500"/>
        <v>0</v>
      </c>
      <c r="X2325">
        <f t="shared" si="501"/>
        <v>5</v>
      </c>
      <c r="AG2325" s="93">
        <f t="shared" si="492"/>
        <v>31909</v>
      </c>
      <c r="AH2325" s="107">
        <f t="shared" si="493"/>
        <v>3</v>
      </c>
      <c r="AI2325" s="72">
        <f t="shared" si="494"/>
        <v>12</v>
      </c>
      <c r="AJ2325">
        <f t="shared" si="495"/>
        <v>5</v>
      </c>
      <c r="AK2325">
        <f t="shared" si="496"/>
        <v>1987</v>
      </c>
    </row>
    <row r="2326" spans="1:37" x14ac:dyDescent="0.2">
      <c r="A2326" t="s">
        <v>70</v>
      </c>
      <c r="B2326" s="93">
        <v>31909</v>
      </c>
      <c r="C2326">
        <v>18.5</v>
      </c>
      <c r="D2326">
        <v>9.1999999999999993</v>
      </c>
      <c r="E2326">
        <f t="shared" si="490"/>
        <v>13.85</v>
      </c>
      <c r="F2326" s="106">
        <v>15.5</v>
      </c>
      <c r="G2326" s="107">
        <f t="shared" si="497"/>
        <v>1.6500000000000004</v>
      </c>
      <c r="H2326">
        <f t="shared" si="498"/>
        <v>5</v>
      </c>
      <c r="I2326">
        <f t="shared" si="499"/>
        <v>1987</v>
      </c>
      <c r="Q2326" t="s">
        <v>72</v>
      </c>
      <c r="R2326" s="93">
        <v>31909</v>
      </c>
      <c r="S2326">
        <v>15.9</v>
      </c>
      <c r="T2326">
        <v>4.4000000000000004</v>
      </c>
      <c r="U2326">
        <f t="shared" si="491"/>
        <v>10.15</v>
      </c>
      <c r="V2326" s="106">
        <v>14.5</v>
      </c>
      <c r="W2326" s="107">
        <f t="shared" si="500"/>
        <v>4.3499999999999996</v>
      </c>
      <c r="X2326">
        <f t="shared" si="501"/>
        <v>5</v>
      </c>
      <c r="AG2326" s="93">
        <f t="shared" si="492"/>
        <v>31910</v>
      </c>
      <c r="AH2326" s="107">
        <f t="shared" si="493"/>
        <v>6.85</v>
      </c>
      <c r="AI2326" s="72">
        <f t="shared" si="494"/>
        <v>13</v>
      </c>
      <c r="AJ2326">
        <f t="shared" si="495"/>
        <v>5</v>
      </c>
      <c r="AK2326">
        <f t="shared" si="496"/>
        <v>1987</v>
      </c>
    </row>
    <row r="2327" spans="1:37" x14ac:dyDescent="0.2">
      <c r="A2327" t="s">
        <v>70</v>
      </c>
      <c r="B2327" s="93">
        <v>31910</v>
      </c>
      <c r="C2327">
        <v>16.8</v>
      </c>
      <c r="D2327">
        <v>0.3</v>
      </c>
      <c r="E2327">
        <f t="shared" si="490"/>
        <v>8.5500000000000007</v>
      </c>
      <c r="F2327" s="106">
        <v>15.5</v>
      </c>
      <c r="G2327" s="107">
        <f t="shared" si="497"/>
        <v>6.9499999999999993</v>
      </c>
      <c r="H2327">
        <f t="shared" si="498"/>
        <v>5</v>
      </c>
      <c r="I2327">
        <f t="shared" si="499"/>
        <v>1987</v>
      </c>
      <c r="Q2327" t="s">
        <v>72</v>
      </c>
      <c r="R2327" s="93">
        <v>31910</v>
      </c>
      <c r="S2327">
        <v>14.4</v>
      </c>
      <c r="T2327">
        <v>1.1000000000000001</v>
      </c>
      <c r="U2327">
        <f t="shared" si="491"/>
        <v>7.75</v>
      </c>
      <c r="V2327" s="106">
        <v>14.5</v>
      </c>
      <c r="W2327" s="107">
        <f t="shared" si="500"/>
        <v>6.75</v>
      </c>
      <c r="X2327">
        <f t="shared" si="501"/>
        <v>5</v>
      </c>
      <c r="AG2327" s="93">
        <f t="shared" si="492"/>
        <v>31911</v>
      </c>
      <c r="AH2327" s="107">
        <f t="shared" si="493"/>
        <v>1.1000000000000005</v>
      </c>
      <c r="AI2327" s="72">
        <f t="shared" si="494"/>
        <v>14</v>
      </c>
      <c r="AJ2327">
        <f t="shared" si="495"/>
        <v>5</v>
      </c>
      <c r="AK2327">
        <f t="shared" si="496"/>
        <v>1987</v>
      </c>
    </row>
    <row r="2328" spans="1:37" x14ac:dyDescent="0.2">
      <c r="A2328" t="s">
        <v>70</v>
      </c>
      <c r="B2328" s="93">
        <v>31911</v>
      </c>
      <c r="C2328">
        <v>24.5</v>
      </c>
      <c r="D2328">
        <v>3.2</v>
      </c>
      <c r="E2328">
        <f t="shared" si="490"/>
        <v>13.85</v>
      </c>
      <c r="F2328" s="106">
        <v>15.5</v>
      </c>
      <c r="G2328" s="107">
        <f t="shared" si="497"/>
        <v>1.6500000000000004</v>
      </c>
      <c r="H2328">
        <f t="shared" si="498"/>
        <v>5</v>
      </c>
      <c r="I2328">
        <f t="shared" si="499"/>
        <v>1987</v>
      </c>
      <c r="Q2328" t="s">
        <v>72</v>
      </c>
      <c r="R2328" s="93">
        <v>31911</v>
      </c>
      <c r="S2328">
        <v>25.9</v>
      </c>
      <c r="T2328">
        <v>2</v>
      </c>
      <c r="U2328">
        <f t="shared" si="491"/>
        <v>13.95</v>
      </c>
      <c r="V2328" s="106">
        <v>14.5</v>
      </c>
      <c r="W2328" s="107">
        <f t="shared" si="500"/>
        <v>0.55000000000000071</v>
      </c>
      <c r="X2328">
        <f t="shared" si="501"/>
        <v>5</v>
      </c>
      <c r="AG2328" s="93">
        <f t="shared" si="492"/>
        <v>31912</v>
      </c>
      <c r="AH2328" s="107">
        <f t="shared" si="493"/>
        <v>2.875</v>
      </c>
      <c r="AI2328" s="72">
        <f t="shared" si="494"/>
        <v>15</v>
      </c>
      <c r="AJ2328">
        <f t="shared" si="495"/>
        <v>5</v>
      </c>
      <c r="AK2328">
        <f t="shared" si="496"/>
        <v>1987</v>
      </c>
    </row>
    <row r="2329" spans="1:37" x14ac:dyDescent="0.2">
      <c r="A2329" t="s">
        <v>70</v>
      </c>
      <c r="B2329" s="93">
        <v>31912</v>
      </c>
      <c r="C2329">
        <v>23</v>
      </c>
      <c r="D2329">
        <v>4</v>
      </c>
      <c r="E2329">
        <f t="shared" si="490"/>
        <v>13.5</v>
      </c>
      <c r="F2329" s="106">
        <v>15.5</v>
      </c>
      <c r="G2329" s="107">
        <f t="shared" si="497"/>
        <v>2</v>
      </c>
      <c r="H2329">
        <f t="shared" si="498"/>
        <v>5</v>
      </c>
      <c r="I2329">
        <f t="shared" si="499"/>
        <v>1987</v>
      </c>
      <c r="Q2329" t="s">
        <v>72</v>
      </c>
      <c r="R2329" s="93">
        <v>31912</v>
      </c>
      <c r="S2329">
        <v>18</v>
      </c>
      <c r="T2329">
        <v>3.5</v>
      </c>
      <c r="U2329">
        <f t="shared" si="491"/>
        <v>10.75</v>
      </c>
      <c r="V2329" s="106">
        <v>14.5</v>
      </c>
      <c r="W2329" s="107">
        <f t="shared" si="500"/>
        <v>3.75</v>
      </c>
      <c r="X2329">
        <f t="shared" si="501"/>
        <v>5</v>
      </c>
      <c r="AG2329" s="93">
        <f t="shared" si="492"/>
        <v>31913</v>
      </c>
      <c r="AH2329" s="107">
        <f t="shared" si="493"/>
        <v>6.9750000000000005</v>
      </c>
      <c r="AI2329" s="72">
        <f t="shared" si="494"/>
        <v>16</v>
      </c>
      <c r="AJ2329">
        <f t="shared" si="495"/>
        <v>5</v>
      </c>
      <c r="AK2329">
        <f t="shared" si="496"/>
        <v>1987</v>
      </c>
    </row>
    <row r="2330" spans="1:37" x14ac:dyDescent="0.2">
      <c r="A2330" t="s">
        <v>70</v>
      </c>
      <c r="B2330" s="93">
        <v>31913</v>
      </c>
      <c r="C2330">
        <v>11.1</v>
      </c>
      <c r="D2330">
        <v>1.8</v>
      </c>
      <c r="E2330">
        <f t="shared" si="490"/>
        <v>6.45</v>
      </c>
      <c r="F2330" s="106">
        <v>15.5</v>
      </c>
      <c r="G2330" s="107">
        <f t="shared" si="497"/>
        <v>9.0500000000000007</v>
      </c>
      <c r="H2330">
        <f t="shared" si="498"/>
        <v>5</v>
      </c>
      <c r="I2330">
        <f t="shared" si="499"/>
        <v>1987</v>
      </c>
      <c r="Q2330" t="s">
        <v>72</v>
      </c>
      <c r="R2330" s="93">
        <v>31913</v>
      </c>
      <c r="S2330">
        <v>16.2</v>
      </c>
      <c r="T2330">
        <v>3</v>
      </c>
      <c r="U2330">
        <f t="shared" si="491"/>
        <v>9.6</v>
      </c>
      <c r="V2330" s="106">
        <v>14.5</v>
      </c>
      <c r="W2330" s="107">
        <f t="shared" si="500"/>
        <v>4.9000000000000004</v>
      </c>
      <c r="X2330">
        <f t="shared" si="501"/>
        <v>5</v>
      </c>
      <c r="AG2330" s="93">
        <f t="shared" si="492"/>
        <v>31914</v>
      </c>
      <c r="AH2330" s="107">
        <f t="shared" si="493"/>
        <v>3.375</v>
      </c>
      <c r="AI2330" s="72">
        <f t="shared" si="494"/>
        <v>17</v>
      </c>
      <c r="AJ2330">
        <f t="shared" si="495"/>
        <v>5</v>
      </c>
      <c r="AK2330">
        <f t="shared" si="496"/>
        <v>1987</v>
      </c>
    </row>
    <row r="2331" spans="1:37" x14ac:dyDescent="0.2">
      <c r="A2331" t="s">
        <v>70</v>
      </c>
      <c r="B2331" s="93">
        <v>31914</v>
      </c>
      <c r="C2331">
        <v>18.3</v>
      </c>
      <c r="D2331">
        <v>3.4</v>
      </c>
      <c r="E2331">
        <f t="shared" si="490"/>
        <v>10.85</v>
      </c>
      <c r="F2331" s="106">
        <v>15.5</v>
      </c>
      <c r="G2331" s="107">
        <f t="shared" si="497"/>
        <v>4.6500000000000004</v>
      </c>
      <c r="H2331">
        <f t="shared" si="498"/>
        <v>5</v>
      </c>
      <c r="I2331">
        <f t="shared" si="499"/>
        <v>1987</v>
      </c>
      <c r="Q2331" t="s">
        <v>72</v>
      </c>
      <c r="R2331" s="93">
        <v>31914</v>
      </c>
      <c r="S2331">
        <v>21.7</v>
      </c>
      <c r="T2331">
        <v>3.1</v>
      </c>
      <c r="U2331">
        <f t="shared" si="491"/>
        <v>12.4</v>
      </c>
      <c r="V2331" s="106">
        <v>14.5</v>
      </c>
      <c r="W2331" s="107">
        <f t="shared" si="500"/>
        <v>2.0999999999999996</v>
      </c>
      <c r="X2331">
        <f t="shared" si="501"/>
        <v>5</v>
      </c>
      <c r="AG2331" s="93">
        <f t="shared" si="492"/>
        <v>31915</v>
      </c>
      <c r="AH2331" s="107">
        <f t="shared" si="493"/>
        <v>5.875</v>
      </c>
      <c r="AI2331" s="72">
        <f t="shared" si="494"/>
        <v>18</v>
      </c>
      <c r="AJ2331">
        <f t="shared" si="495"/>
        <v>5</v>
      </c>
      <c r="AK2331">
        <f t="shared" si="496"/>
        <v>1987</v>
      </c>
    </row>
    <row r="2332" spans="1:37" x14ac:dyDescent="0.2">
      <c r="A2332" t="s">
        <v>70</v>
      </c>
      <c r="B2332" s="93">
        <v>31915</v>
      </c>
      <c r="C2332">
        <v>15.4</v>
      </c>
      <c r="D2332">
        <v>4.2</v>
      </c>
      <c r="E2332">
        <f t="shared" si="490"/>
        <v>9.8000000000000007</v>
      </c>
      <c r="F2332" s="106">
        <v>15.5</v>
      </c>
      <c r="G2332" s="107">
        <f t="shared" si="497"/>
        <v>5.6999999999999993</v>
      </c>
      <c r="H2332">
        <f t="shared" si="498"/>
        <v>5</v>
      </c>
      <c r="I2332">
        <f t="shared" si="499"/>
        <v>1987</v>
      </c>
      <c r="Q2332" t="s">
        <v>72</v>
      </c>
      <c r="R2332" s="93">
        <v>31915</v>
      </c>
      <c r="S2332">
        <v>12.3</v>
      </c>
      <c r="T2332">
        <v>4.5999999999999996</v>
      </c>
      <c r="U2332">
        <f t="shared" si="491"/>
        <v>8.4499999999999993</v>
      </c>
      <c r="V2332" s="106">
        <v>14.5</v>
      </c>
      <c r="W2332" s="107">
        <f t="shared" si="500"/>
        <v>6.0500000000000007</v>
      </c>
      <c r="X2332">
        <f t="shared" si="501"/>
        <v>5</v>
      </c>
      <c r="AG2332" s="93">
        <f t="shared" si="492"/>
        <v>31916</v>
      </c>
      <c r="AH2332" s="107">
        <f t="shared" si="493"/>
        <v>13.925000000000001</v>
      </c>
      <c r="AI2332" s="72">
        <f t="shared" si="494"/>
        <v>19</v>
      </c>
      <c r="AJ2332">
        <f t="shared" si="495"/>
        <v>5</v>
      </c>
      <c r="AK2332">
        <f t="shared" si="496"/>
        <v>1987</v>
      </c>
    </row>
    <row r="2333" spans="1:37" x14ac:dyDescent="0.2">
      <c r="A2333" t="s">
        <v>70</v>
      </c>
      <c r="B2333" s="93">
        <v>31916</v>
      </c>
      <c r="C2333">
        <v>6.2</v>
      </c>
      <c r="D2333">
        <v>-1.9</v>
      </c>
      <c r="E2333">
        <f t="shared" si="490"/>
        <v>2.1500000000000004</v>
      </c>
      <c r="F2333" s="106">
        <v>15.5</v>
      </c>
      <c r="G2333" s="107">
        <f t="shared" si="497"/>
        <v>13.35</v>
      </c>
      <c r="H2333">
        <f t="shared" si="498"/>
        <v>5</v>
      </c>
      <c r="I2333">
        <f t="shared" si="499"/>
        <v>1987</v>
      </c>
      <c r="Q2333" t="s">
        <v>72</v>
      </c>
      <c r="R2333" s="93">
        <v>31916</v>
      </c>
      <c r="S2333">
        <v>5</v>
      </c>
      <c r="T2333">
        <v>-5</v>
      </c>
      <c r="U2333">
        <f t="shared" si="491"/>
        <v>0</v>
      </c>
      <c r="V2333" s="106">
        <v>14.5</v>
      </c>
      <c r="W2333" s="107">
        <f t="shared" si="500"/>
        <v>14.5</v>
      </c>
      <c r="X2333">
        <f t="shared" si="501"/>
        <v>5</v>
      </c>
      <c r="AG2333" s="93">
        <f t="shared" si="492"/>
        <v>31917</v>
      </c>
      <c r="AH2333" s="107">
        <f t="shared" si="493"/>
        <v>13.625</v>
      </c>
      <c r="AI2333" s="72">
        <f t="shared" si="494"/>
        <v>20</v>
      </c>
      <c r="AJ2333">
        <f t="shared" si="495"/>
        <v>5</v>
      </c>
      <c r="AK2333">
        <f t="shared" si="496"/>
        <v>1987</v>
      </c>
    </row>
    <row r="2334" spans="1:37" x14ac:dyDescent="0.2">
      <c r="A2334" t="s">
        <v>70</v>
      </c>
      <c r="B2334" s="93">
        <v>31917</v>
      </c>
      <c r="C2334">
        <v>9.9</v>
      </c>
      <c r="D2334">
        <v>-4.8</v>
      </c>
      <c r="E2334">
        <f t="shared" si="490"/>
        <v>2.5500000000000003</v>
      </c>
      <c r="F2334" s="106">
        <v>15.5</v>
      </c>
      <c r="G2334" s="107">
        <f t="shared" si="497"/>
        <v>12.95</v>
      </c>
      <c r="H2334">
        <f t="shared" si="498"/>
        <v>5</v>
      </c>
      <c r="I2334">
        <f t="shared" si="499"/>
        <v>1987</v>
      </c>
      <c r="Q2334" t="s">
        <v>72</v>
      </c>
      <c r="R2334" s="93">
        <v>31917</v>
      </c>
      <c r="S2334">
        <v>9</v>
      </c>
      <c r="T2334">
        <v>-8.6</v>
      </c>
      <c r="U2334">
        <f t="shared" si="491"/>
        <v>0.20000000000000018</v>
      </c>
      <c r="V2334" s="106">
        <v>14.5</v>
      </c>
      <c r="W2334" s="107">
        <f t="shared" si="500"/>
        <v>14.3</v>
      </c>
      <c r="X2334">
        <f t="shared" si="501"/>
        <v>5</v>
      </c>
      <c r="AG2334" s="93">
        <f t="shared" si="492"/>
        <v>31918</v>
      </c>
      <c r="AH2334" s="107">
        <f t="shared" si="493"/>
        <v>9.5500000000000007</v>
      </c>
      <c r="AI2334" s="72">
        <f t="shared" si="494"/>
        <v>21</v>
      </c>
      <c r="AJ2334">
        <f t="shared" si="495"/>
        <v>5</v>
      </c>
      <c r="AK2334">
        <f t="shared" si="496"/>
        <v>1987</v>
      </c>
    </row>
    <row r="2335" spans="1:37" x14ac:dyDescent="0.2">
      <c r="A2335" t="s">
        <v>70</v>
      </c>
      <c r="B2335" s="93">
        <v>31918</v>
      </c>
      <c r="C2335">
        <v>8.5</v>
      </c>
      <c r="D2335">
        <v>1.8</v>
      </c>
      <c r="E2335">
        <f t="shared" si="490"/>
        <v>5.15</v>
      </c>
      <c r="F2335" s="106">
        <v>15.5</v>
      </c>
      <c r="G2335" s="107">
        <f t="shared" si="497"/>
        <v>10.35</v>
      </c>
      <c r="H2335">
        <f t="shared" si="498"/>
        <v>5</v>
      </c>
      <c r="I2335">
        <f t="shared" si="499"/>
        <v>1987</v>
      </c>
      <c r="Q2335" t="s">
        <v>72</v>
      </c>
      <c r="R2335" s="93">
        <v>31918</v>
      </c>
      <c r="S2335">
        <v>12</v>
      </c>
      <c r="T2335">
        <v>-0.5</v>
      </c>
      <c r="U2335">
        <f t="shared" si="491"/>
        <v>5.75</v>
      </c>
      <c r="V2335" s="106">
        <v>14.5</v>
      </c>
      <c r="W2335" s="107">
        <f t="shared" si="500"/>
        <v>8.75</v>
      </c>
      <c r="X2335">
        <f t="shared" si="501"/>
        <v>5</v>
      </c>
      <c r="AG2335" s="93">
        <f t="shared" si="492"/>
        <v>31919</v>
      </c>
      <c r="AH2335" s="107">
        <f t="shared" si="493"/>
        <v>6.4749999999999996</v>
      </c>
      <c r="AI2335" s="72">
        <f t="shared" si="494"/>
        <v>22</v>
      </c>
      <c r="AJ2335">
        <f t="shared" si="495"/>
        <v>5</v>
      </c>
      <c r="AK2335">
        <f t="shared" si="496"/>
        <v>1987</v>
      </c>
    </row>
    <row r="2336" spans="1:37" x14ac:dyDescent="0.2">
      <c r="A2336" t="s">
        <v>70</v>
      </c>
      <c r="B2336" s="93">
        <v>31919</v>
      </c>
      <c r="C2336">
        <v>16.600000000000001</v>
      </c>
      <c r="D2336">
        <v>0.1</v>
      </c>
      <c r="E2336">
        <f t="shared" si="490"/>
        <v>8.3500000000000014</v>
      </c>
      <c r="F2336" s="106">
        <v>15.5</v>
      </c>
      <c r="G2336" s="107">
        <f t="shared" si="497"/>
        <v>7.1499999999999986</v>
      </c>
      <c r="H2336">
        <f t="shared" si="498"/>
        <v>5</v>
      </c>
      <c r="I2336">
        <f t="shared" si="499"/>
        <v>1987</v>
      </c>
      <c r="Q2336" t="s">
        <v>72</v>
      </c>
      <c r="R2336" s="93">
        <v>31919</v>
      </c>
      <c r="S2336">
        <v>15.4</v>
      </c>
      <c r="T2336">
        <v>2</v>
      </c>
      <c r="U2336">
        <f t="shared" si="491"/>
        <v>8.6999999999999993</v>
      </c>
      <c r="V2336" s="106">
        <v>14.5</v>
      </c>
      <c r="W2336" s="107">
        <f t="shared" si="500"/>
        <v>5.8000000000000007</v>
      </c>
      <c r="X2336">
        <f t="shared" si="501"/>
        <v>5</v>
      </c>
      <c r="AG2336" s="93">
        <f t="shared" si="492"/>
        <v>31920</v>
      </c>
      <c r="AH2336" s="107">
        <f t="shared" si="493"/>
        <v>4.1499999999999995</v>
      </c>
      <c r="AI2336" s="72">
        <f t="shared" si="494"/>
        <v>23</v>
      </c>
      <c r="AJ2336">
        <f t="shared" si="495"/>
        <v>5</v>
      </c>
      <c r="AK2336">
        <f t="shared" si="496"/>
        <v>1987</v>
      </c>
    </row>
    <row r="2337" spans="1:37" x14ac:dyDescent="0.2">
      <c r="A2337" t="s">
        <v>70</v>
      </c>
      <c r="B2337" s="93">
        <v>31920</v>
      </c>
      <c r="C2337">
        <v>18</v>
      </c>
      <c r="D2337">
        <v>2.6</v>
      </c>
      <c r="E2337">
        <f t="shared" si="490"/>
        <v>10.3</v>
      </c>
      <c r="F2337" s="106">
        <v>15.5</v>
      </c>
      <c r="G2337" s="107">
        <f t="shared" si="497"/>
        <v>5.1999999999999993</v>
      </c>
      <c r="H2337">
        <f t="shared" si="498"/>
        <v>5</v>
      </c>
      <c r="I2337">
        <f t="shared" si="499"/>
        <v>1987</v>
      </c>
      <c r="Q2337" t="s">
        <v>72</v>
      </c>
      <c r="R2337" s="93">
        <v>31920</v>
      </c>
      <c r="S2337">
        <v>18.8</v>
      </c>
      <c r="T2337">
        <v>4</v>
      </c>
      <c r="U2337">
        <f t="shared" si="491"/>
        <v>11.4</v>
      </c>
      <c r="V2337" s="106">
        <v>14.5</v>
      </c>
      <c r="W2337" s="107">
        <f t="shared" si="500"/>
        <v>3.0999999999999996</v>
      </c>
      <c r="X2337">
        <f t="shared" si="501"/>
        <v>5</v>
      </c>
      <c r="AG2337" s="93">
        <f t="shared" si="492"/>
        <v>31921</v>
      </c>
      <c r="AH2337" s="107">
        <f t="shared" si="493"/>
        <v>3.6999999999999993</v>
      </c>
      <c r="AI2337" s="72">
        <f t="shared" si="494"/>
        <v>24</v>
      </c>
      <c r="AJ2337">
        <f t="shared" si="495"/>
        <v>5</v>
      </c>
      <c r="AK2337">
        <f t="shared" si="496"/>
        <v>1987</v>
      </c>
    </row>
    <row r="2338" spans="1:37" x14ac:dyDescent="0.2">
      <c r="A2338" t="s">
        <v>70</v>
      </c>
      <c r="B2338" s="93">
        <v>31921</v>
      </c>
      <c r="C2338">
        <v>19.600000000000001</v>
      </c>
      <c r="D2338">
        <v>1.2</v>
      </c>
      <c r="E2338">
        <f t="shared" si="490"/>
        <v>10.4</v>
      </c>
      <c r="F2338" s="106">
        <v>15.5</v>
      </c>
      <c r="G2338" s="107">
        <f t="shared" si="497"/>
        <v>5.0999999999999996</v>
      </c>
      <c r="H2338">
        <f t="shared" si="498"/>
        <v>5</v>
      </c>
      <c r="I2338">
        <f t="shared" si="499"/>
        <v>1987</v>
      </c>
      <c r="Q2338" t="s">
        <v>72</v>
      </c>
      <c r="R2338" s="93">
        <v>31921</v>
      </c>
      <c r="S2338">
        <v>21.3</v>
      </c>
      <c r="T2338">
        <v>3.1</v>
      </c>
      <c r="U2338">
        <f t="shared" si="491"/>
        <v>12.200000000000001</v>
      </c>
      <c r="V2338" s="106">
        <v>14.5</v>
      </c>
      <c r="W2338" s="107">
        <f t="shared" si="500"/>
        <v>2.2999999999999989</v>
      </c>
      <c r="X2338">
        <f t="shared" si="501"/>
        <v>5</v>
      </c>
      <c r="AG2338" s="93">
        <f t="shared" si="492"/>
        <v>31922</v>
      </c>
      <c r="AH2338" s="107">
        <f t="shared" si="493"/>
        <v>1.9000000000000004</v>
      </c>
      <c r="AI2338" s="72">
        <f t="shared" si="494"/>
        <v>25</v>
      </c>
      <c r="AJ2338">
        <f t="shared" si="495"/>
        <v>5</v>
      </c>
      <c r="AK2338">
        <f t="shared" si="496"/>
        <v>1987</v>
      </c>
    </row>
    <row r="2339" spans="1:37" x14ac:dyDescent="0.2">
      <c r="A2339" t="s">
        <v>70</v>
      </c>
      <c r="B2339" s="93">
        <v>31922</v>
      </c>
      <c r="C2339">
        <v>20.7</v>
      </c>
      <c r="D2339">
        <v>7.5</v>
      </c>
      <c r="E2339">
        <f t="shared" si="490"/>
        <v>14.1</v>
      </c>
      <c r="F2339" s="106">
        <v>15.5</v>
      </c>
      <c r="G2339" s="107">
        <f t="shared" si="497"/>
        <v>1.4000000000000004</v>
      </c>
      <c r="H2339">
        <f t="shared" si="498"/>
        <v>5</v>
      </c>
      <c r="I2339">
        <f t="shared" si="499"/>
        <v>1987</v>
      </c>
      <c r="Q2339" t="s">
        <v>72</v>
      </c>
      <c r="R2339" s="93">
        <v>31922</v>
      </c>
      <c r="S2339">
        <v>22</v>
      </c>
      <c r="T2339">
        <v>2.2000000000000002</v>
      </c>
      <c r="U2339">
        <f t="shared" si="491"/>
        <v>12.1</v>
      </c>
      <c r="V2339" s="106">
        <v>14.5</v>
      </c>
      <c r="W2339" s="107">
        <f t="shared" si="500"/>
        <v>2.4000000000000004</v>
      </c>
      <c r="X2339">
        <f t="shared" si="501"/>
        <v>5</v>
      </c>
      <c r="AG2339" s="93">
        <f t="shared" si="492"/>
        <v>31923</v>
      </c>
      <c r="AH2339" s="107">
        <f t="shared" si="493"/>
        <v>1.0499999999999989</v>
      </c>
      <c r="AI2339" s="72">
        <f t="shared" si="494"/>
        <v>26</v>
      </c>
      <c r="AJ2339">
        <f t="shared" si="495"/>
        <v>5</v>
      </c>
      <c r="AK2339">
        <f t="shared" si="496"/>
        <v>1987</v>
      </c>
    </row>
    <row r="2340" spans="1:37" x14ac:dyDescent="0.2">
      <c r="A2340" t="s">
        <v>70</v>
      </c>
      <c r="B2340" s="93">
        <v>31923</v>
      </c>
      <c r="C2340">
        <v>20.6</v>
      </c>
      <c r="D2340">
        <v>7.1</v>
      </c>
      <c r="E2340">
        <f t="shared" si="490"/>
        <v>13.850000000000001</v>
      </c>
      <c r="F2340" s="106">
        <v>15.5</v>
      </c>
      <c r="G2340" s="107">
        <f t="shared" si="497"/>
        <v>1.6499999999999986</v>
      </c>
      <c r="H2340">
        <f t="shared" si="498"/>
        <v>5</v>
      </c>
      <c r="I2340">
        <f t="shared" si="499"/>
        <v>1987</v>
      </c>
      <c r="Q2340" t="s">
        <v>72</v>
      </c>
      <c r="R2340" s="93">
        <v>31923</v>
      </c>
      <c r="S2340">
        <v>23.7</v>
      </c>
      <c r="T2340">
        <v>4.4000000000000004</v>
      </c>
      <c r="U2340">
        <f t="shared" si="491"/>
        <v>14.05</v>
      </c>
      <c r="V2340" s="106">
        <v>14.5</v>
      </c>
      <c r="W2340" s="107">
        <f t="shared" si="500"/>
        <v>0.44999999999999929</v>
      </c>
      <c r="X2340">
        <f t="shared" si="501"/>
        <v>5</v>
      </c>
      <c r="AG2340" s="93">
        <f t="shared" si="492"/>
        <v>31924</v>
      </c>
      <c r="AH2340" s="107">
        <f t="shared" si="493"/>
        <v>1.1500000000000004</v>
      </c>
      <c r="AI2340" s="72">
        <f t="shared" si="494"/>
        <v>27</v>
      </c>
      <c r="AJ2340">
        <f t="shared" si="495"/>
        <v>5</v>
      </c>
      <c r="AK2340">
        <f t="shared" si="496"/>
        <v>1987</v>
      </c>
    </row>
    <row r="2341" spans="1:37" x14ac:dyDescent="0.2">
      <c r="A2341" t="s">
        <v>70</v>
      </c>
      <c r="B2341" s="93">
        <v>31924</v>
      </c>
      <c r="C2341">
        <v>21.5</v>
      </c>
      <c r="D2341">
        <v>4.9000000000000004</v>
      </c>
      <c r="E2341">
        <f t="shared" si="490"/>
        <v>13.2</v>
      </c>
      <c r="F2341" s="106">
        <v>15.5</v>
      </c>
      <c r="G2341" s="107">
        <f t="shared" si="497"/>
        <v>2.3000000000000007</v>
      </c>
      <c r="H2341">
        <f t="shared" si="498"/>
        <v>5</v>
      </c>
      <c r="I2341">
        <f t="shared" si="499"/>
        <v>1987</v>
      </c>
      <c r="Q2341" t="s">
        <v>72</v>
      </c>
      <c r="R2341" s="93">
        <v>31924</v>
      </c>
      <c r="S2341">
        <v>23.7</v>
      </c>
      <c r="T2341">
        <v>6.6</v>
      </c>
      <c r="U2341">
        <f t="shared" si="491"/>
        <v>15.149999999999999</v>
      </c>
      <c r="V2341" s="106">
        <v>14.5</v>
      </c>
      <c r="W2341" s="107">
        <f t="shared" si="500"/>
        <v>0</v>
      </c>
      <c r="X2341">
        <f t="shared" si="501"/>
        <v>5</v>
      </c>
      <c r="AG2341" s="93">
        <f t="shared" si="492"/>
        <v>31925</v>
      </c>
      <c r="AH2341" s="107">
        <f t="shared" si="493"/>
        <v>0.69999999999999929</v>
      </c>
      <c r="AI2341" s="72">
        <f t="shared" si="494"/>
        <v>28</v>
      </c>
      <c r="AJ2341">
        <f t="shared" si="495"/>
        <v>5</v>
      </c>
      <c r="AK2341">
        <f t="shared" si="496"/>
        <v>1987</v>
      </c>
    </row>
    <row r="2342" spans="1:37" x14ac:dyDescent="0.2">
      <c r="A2342" t="s">
        <v>70</v>
      </c>
      <c r="B2342" s="93">
        <v>31925</v>
      </c>
      <c r="C2342">
        <v>23.8</v>
      </c>
      <c r="D2342">
        <v>4.4000000000000004</v>
      </c>
      <c r="E2342">
        <f t="shared" si="490"/>
        <v>14.100000000000001</v>
      </c>
      <c r="F2342" s="106">
        <v>15.5</v>
      </c>
      <c r="G2342" s="107">
        <f t="shared" si="497"/>
        <v>1.3999999999999986</v>
      </c>
      <c r="H2342">
        <f t="shared" si="498"/>
        <v>5</v>
      </c>
      <c r="I2342">
        <f t="shared" si="499"/>
        <v>1987</v>
      </c>
      <c r="Q2342" t="s">
        <v>72</v>
      </c>
      <c r="R2342" s="93">
        <v>31925</v>
      </c>
      <c r="S2342">
        <v>23.3</v>
      </c>
      <c r="T2342">
        <v>6.2</v>
      </c>
      <c r="U2342">
        <f t="shared" si="491"/>
        <v>14.75</v>
      </c>
      <c r="V2342" s="106">
        <v>14.5</v>
      </c>
      <c r="W2342" s="107">
        <f t="shared" si="500"/>
        <v>0</v>
      </c>
      <c r="X2342">
        <f t="shared" si="501"/>
        <v>5</v>
      </c>
      <c r="AG2342" s="93">
        <f t="shared" si="492"/>
        <v>31926</v>
      </c>
      <c r="AH2342" s="107">
        <f t="shared" si="493"/>
        <v>1.625</v>
      </c>
      <c r="AI2342" s="72">
        <f t="shared" si="494"/>
        <v>29</v>
      </c>
      <c r="AJ2342">
        <f t="shared" si="495"/>
        <v>5</v>
      </c>
      <c r="AK2342">
        <f t="shared" si="496"/>
        <v>1987</v>
      </c>
    </row>
    <row r="2343" spans="1:37" x14ac:dyDescent="0.2">
      <c r="A2343" t="s">
        <v>70</v>
      </c>
      <c r="B2343" s="93">
        <v>31926</v>
      </c>
      <c r="C2343">
        <v>21</v>
      </c>
      <c r="D2343">
        <v>5.9</v>
      </c>
      <c r="E2343">
        <f t="shared" si="490"/>
        <v>13.45</v>
      </c>
      <c r="F2343" s="106">
        <v>15.5</v>
      </c>
      <c r="G2343" s="107">
        <f t="shared" si="497"/>
        <v>2.0500000000000007</v>
      </c>
      <c r="H2343">
        <f t="shared" si="498"/>
        <v>5</v>
      </c>
      <c r="I2343">
        <f t="shared" si="499"/>
        <v>1987</v>
      </c>
      <c r="Q2343" t="s">
        <v>72</v>
      </c>
      <c r="R2343" s="93">
        <v>31926</v>
      </c>
      <c r="S2343">
        <v>19.100000000000001</v>
      </c>
      <c r="T2343">
        <v>7.5</v>
      </c>
      <c r="U2343">
        <f t="shared" si="491"/>
        <v>13.3</v>
      </c>
      <c r="V2343" s="106">
        <v>14.5</v>
      </c>
      <c r="W2343" s="107">
        <f t="shared" si="500"/>
        <v>1.1999999999999993</v>
      </c>
      <c r="X2343">
        <f t="shared" si="501"/>
        <v>5</v>
      </c>
      <c r="AG2343" s="93">
        <f t="shared" si="492"/>
        <v>31927</v>
      </c>
      <c r="AH2343" s="107">
        <f t="shared" si="493"/>
        <v>0</v>
      </c>
      <c r="AI2343" s="72">
        <f t="shared" si="494"/>
        <v>30</v>
      </c>
      <c r="AJ2343">
        <f t="shared" si="495"/>
        <v>5</v>
      </c>
      <c r="AK2343">
        <f t="shared" si="496"/>
        <v>1987</v>
      </c>
    </row>
    <row r="2344" spans="1:37" x14ac:dyDescent="0.2">
      <c r="A2344" t="s">
        <v>70</v>
      </c>
      <c r="B2344" s="93">
        <v>31927</v>
      </c>
      <c r="C2344">
        <v>21.5</v>
      </c>
      <c r="D2344">
        <v>9.8000000000000007</v>
      </c>
      <c r="E2344">
        <f t="shared" si="490"/>
        <v>15.65</v>
      </c>
      <c r="F2344" s="106">
        <v>15.5</v>
      </c>
      <c r="G2344" s="107">
        <f t="shared" si="497"/>
        <v>0</v>
      </c>
      <c r="H2344">
        <f t="shared" si="498"/>
        <v>5</v>
      </c>
      <c r="I2344">
        <f t="shared" si="499"/>
        <v>1987</v>
      </c>
      <c r="Q2344" t="s">
        <v>72</v>
      </c>
      <c r="R2344" s="93">
        <v>31927</v>
      </c>
      <c r="S2344">
        <v>22.9</v>
      </c>
      <c r="T2344">
        <v>7.3</v>
      </c>
      <c r="U2344">
        <f t="shared" si="491"/>
        <v>15.1</v>
      </c>
      <c r="V2344" s="106">
        <v>14.5</v>
      </c>
      <c r="W2344" s="107">
        <f t="shared" si="500"/>
        <v>0</v>
      </c>
      <c r="X2344">
        <f t="shared" si="501"/>
        <v>5</v>
      </c>
      <c r="AG2344" s="93">
        <f t="shared" si="492"/>
        <v>31928</v>
      </c>
      <c r="AH2344" s="107">
        <f t="shared" si="493"/>
        <v>3.2750000000000012</v>
      </c>
      <c r="AI2344" s="72">
        <f t="shared" si="494"/>
        <v>31</v>
      </c>
      <c r="AJ2344">
        <f t="shared" si="495"/>
        <v>5</v>
      </c>
      <c r="AK2344">
        <f t="shared" si="496"/>
        <v>1987</v>
      </c>
    </row>
    <row r="2345" spans="1:37" x14ac:dyDescent="0.2">
      <c r="A2345" t="s">
        <v>70</v>
      </c>
      <c r="B2345" s="93">
        <v>31928</v>
      </c>
      <c r="C2345">
        <v>17.899999999999999</v>
      </c>
      <c r="D2345">
        <v>5.4</v>
      </c>
      <c r="E2345">
        <f t="shared" si="490"/>
        <v>11.649999999999999</v>
      </c>
      <c r="F2345" s="106">
        <v>15.5</v>
      </c>
      <c r="G2345" s="107">
        <f t="shared" si="497"/>
        <v>3.8500000000000014</v>
      </c>
      <c r="H2345">
        <f t="shared" si="498"/>
        <v>5</v>
      </c>
      <c r="I2345">
        <f t="shared" si="499"/>
        <v>1987</v>
      </c>
      <c r="Q2345" t="s">
        <v>72</v>
      </c>
      <c r="R2345" s="93">
        <v>31928</v>
      </c>
      <c r="S2345">
        <v>17.899999999999999</v>
      </c>
      <c r="T2345">
        <v>5.7</v>
      </c>
      <c r="U2345">
        <f t="shared" si="491"/>
        <v>11.799999999999999</v>
      </c>
      <c r="V2345" s="106">
        <v>14.5</v>
      </c>
      <c r="W2345" s="107">
        <f t="shared" si="500"/>
        <v>2.7000000000000011</v>
      </c>
      <c r="X2345">
        <f t="shared" si="501"/>
        <v>5</v>
      </c>
      <c r="AG2345" s="93">
        <f t="shared" si="492"/>
        <v>31929</v>
      </c>
      <c r="AH2345" s="107">
        <f t="shared" si="493"/>
        <v>2.1499999999999995</v>
      </c>
      <c r="AI2345" s="72">
        <f t="shared" si="494"/>
        <v>1</v>
      </c>
      <c r="AJ2345">
        <f t="shared" si="495"/>
        <v>6</v>
      </c>
      <c r="AK2345">
        <f t="shared" si="496"/>
        <v>1987</v>
      </c>
    </row>
    <row r="2346" spans="1:37" x14ac:dyDescent="0.2">
      <c r="A2346" t="s">
        <v>70</v>
      </c>
      <c r="B2346" s="93">
        <v>31929</v>
      </c>
      <c r="C2346">
        <v>17.600000000000001</v>
      </c>
      <c r="D2346">
        <v>8.5</v>
      </c>
      <c r="E2346">
        <f t="shared" si="490"/>
        <v>13.05</v>
      </c>
      <c r="F2346" s="106">
        <v>15.5</v>
      </c>
      <c r="G2346" s="107">
        <f t="shared" si="497"/>
        <v>2.4499999999999993</v>
      </c>
      <c r="H2346">
        <f t="shared" si="498"/>
        <v>6</v>
      </c>
      <c r="I2346">
        <f t="shared" si="499"/>
        <v>1987</v>
      </c>
      <c r="Q2346" t="s">
        <v>72</v>
      </c>
      <c r="R2346" s="93">
        <v>31929</v>
      </c>
      <c r="S2346">
        <v>17.8</v>
      </c>
      <c r="T2346">
        <v>7.5</v>
      </c>
      <c r="U2346">
        <f t="shared" si="491"/>
        <v>12.65</v>
      </c>
      <c r="V2346" s="106">
        <v>14.5</v>
      </c>
      <c r="W2346" s="107">
        <f t="shared" si="500"/>
        <v>1.8499999999999996</v>
      </c>
      <c r="X2346">
        <f t="shared" si="501"/>
        <v>6</v>
      </c>
      <c r="AG2346" s="93">
        <f t="shared" si="492"/>
        <v>31930</v>
      </c>
      <c r="AH2346" s="107">
        <f t="shared" si="493"/>
        <v>2.8750000000000009</v>
      </c>
      <c r="AI2346" s="72">
        <f t="shared" si="494"/>
        <v>2</v>
      </c>
      <c r="AJ2346">
        <f t="shared" si="495"/>
        <v>6</v>
      </c>
      <c r="AK2346">
        <f t="shared" si="496"/>
        <v>1987</v>
      </c>
    </row>
    <row r="2347" spans="1:37" x14ac:dyDescent="0.2">
      <c r="A2347" t="s">
        <v>70</v>
      </c>
      <c r="B2347" s="93">
        <v>31930</v>
      </c>
      <c r="C2347">
        <v>18.899999999999999</v>
      </c>
      <c r="D2347">
        <v>7.4</v>
      </c>
      <c r="E2347">
        <f t="shared" si="490"/>
        <v>13.149999999999999</v>
      </c>
      <c r="F2347" s="106">
        <v>15.5</v>
      </c>
      <c r="G2347" s="107">
        <f t="shared" si="497"/>
        <v>2.3500000000000014</v>
      </c>
      <c r="H2347">
        <f t="shared" si="498"/>
        <v>6</v>
      </c>
      <c r="I2347">
        <f t="shared" si="499"/>
        <v>1987</v>
      </c>
      <c r="Q2347" t="s">
        <v>72</v>
      </c>
      <c r="R2347" s="93">
        <v>31930</v>
      </c>
      <c r="S2347">
        <v>15.9</v>
      </c>
      <c r="T2347">
        <v>6.3</v>
      </c>
      <c r="U2347">
        <f t="shared" si="491"/>
        <v>11.1</v>
      </c>
      <c r="V2347" s="106">
        <v>14.5</v>
      </c>
      <c r="W2347" s="107">
        <f t="shared" si="500"/>
        <v>3.4000000000000004</v>
      </c>
      <c r="X2347">
        <f t="shared" si="501"/>
        <v>6</v>
      </c>
      <c r="AG2347" s="93">
        <f t="shared" si="492"/>
        <v>31931</v>
      </c>
      <c r="AH2347" s="107">
        <f t="shared" si="493"/>
        <v>1.4500000000000002</v>
      </c>
      <c r="AI2347" s="72">
        <f t="shared" si="494"/>
        <v>3</v>
      </c>
      <c r="AJ2347">
        <f t="shared" si="495"/>
        <v>6</v>
      </c>
      <c r="AK2347">
        <f t="shared" si="496"/>
        <v>1987</v>
      </c>
    </row>
    <row r="2348" spans="1:37" x14ac:dyDescent="0.2">
      <c r="A2348" t="s">
        <v>70</v>
      </c>
      <c r="B2348" s="93">
        <v>31931</v>
      </c>
      <c r="C2348">
        <v>24.4</v>
      </c>
      <c r="D2348">
        <v>4.8</v>
      </c>
      <c r="E2348">
        <f t="shared" si="490"/>
        <v>14.6</v>
      </c>
      <c r="F2348" s="106">
        <v>15.5</v>
      </c>
      <c r="G2348" s="107">
        <f t="shared" si="497"/>
        <v>0.90000000000000036</v>
      </c>
      <c r="H2348">
        <f t="shared" si="498"/>
        <v>6</v>
      </c>
      <c r="I2348">
        <f t="shared" si="499"/>
        <v>1987</v>
      </c>
      <c r="Q2348" t="s">
        <v>72</v>
      </c>
      <c r="R2348" s="93">
        <v>31931</v>
      </c>
      <c r="S2348">
        <v>22</v>
      </c>
      <c r="T2348">
        <v>3</v>
      </c>
      <c r="U2348">
        <f t="shared" si="491"/>
        <v>12.5</v>
      </c>
      <c r="V2348" s="106">
        <v>14.5</v>
      </c>
      <c r="W2348" s="107">
        <f t="shared" si="500"/>
        <v>2</v>
      </c>
      <c r="X2348">
        <f t="shared" si="501"/>
        <v>6</v>
      </c>
      <c r="AG2348" s="93">
        <f t="shared" si="492"/>
        <v>31932</v>
      </c>
      <c r="AH2348" s="107">
        <f t="shared" si="493"/>
        <v>0</v>
      </c>
      <c r="AI2348" s="72">
        <f t="shared" si="494"/>
        <v>4</v>
      </c>
      <c r="AJ2348">
        <f t="shared" si="495"/>
        <v>6</v>
      </c>
      <c r="AK2348">
        <f t="shared" si="496"/>
        <v>1987</v>
      </c>
    </row>
    <row r="2349" spans="1:37" x14ac:dyDescent="0.2">
      <c r="A2349" t="s">
        <v>70</v>
      </c>
      <c r="B2349" s="93">
        <v>31932</v>
      </c>
      <c r="C2349">
        <v>26.4</v>
      </c>
      <c r="D2349">
        <v>5.3</v>
      </c>
      <c r="E2349">
        <f t="shared" si="490"/>
        <v>15.85</v>
      </c>
      <c r="F2349" s="106">
        <v>15.5</v>
      </c>
      <c r="G2349" s="107">
        <f t="shared" si="497"/>
        <v>0</v>
      </c>
      <c r="H2349">
        <f t="shared" si="498"/>
        <v>6</v>
      </c>
      <c r="I2349">
        <f t="shared" si="499"/>
        <v>1987</v>
      </c>
      <c r="Q2349" t="s">
        <v>72</v>
      </c>
      <c r="R2349" s="93">
        <v>31932</v>
      </c>
      <c r="S2349">
        <v>24.9</v>
      </c>
      <c r="T2349">
        <v>5.8</v>
      </c>
      <c r="U2349">
        <f t="shared" si="491"/>
        <v>15.35</v>
      </c>
      <c r="V2349" s="106">
        <v>14.5</v>
      </c>
      <c r="W2349" s="107">
        <f t="shared" si="500"/>
        <v>0</v>
      </c>
      <c r="X2349">
        <f t="shared" si="501"/>
        <v>6</v>
      </c>
      <c r="AG2349" s="93">
        <f t="shared" si="492"/>
        <v>31933</v>
      </c>
      <c r="AH2349" s="107">
        <f t="shared" si="493"/>
        <v>0</v>
      </c>
      <c r="AI2349" s="72">
        <f t="shared" si="494"/>
        <v>5</v>
      </c>
      <c r="AJ2349">
        <f t="shared" si="495"/>
        <v>6</v>
      </c>
      <c r="AK2349">
        <f t="shared" si="496"/>
        <v>1987</v>
      </c>
    </row>
    <row r="2350" spans="1:37" x14ac:dyDescent="0.2">
      <c r="A2350" t="s">
        <v>70</v>
      </c>
      <c r="B2350" s="93">
        <v>31933</v>
      </c>
      <c r="C2350">
        <v>27.8</v>
      </c>
      <c r="D2350">
        <v>13.2</v>
      </c>
      <c r="E2350">
        <f t="shared" si="490"/>
        <v>20.5</v>
      </c>
      <c r="F2350" s="106">
        <v>15.5</v>
      </c>
      <c r="G2350" s="107">
        <f t="shared" si="497"/>
        <v>0</v>
      </c>
      <c r="H2350">
        <f t="shared" si="498"/>
        <v>6</v>
      </c>
      <c r="I2350">
        <f t="shared" si="499"/>
        <v>1987</v>
      </c>
      <c r="Q2350" t="s">
        <v>72</v>
      </c>
      <c r="R2350" s="93">
        <v>31933</v>
      </c>
      <c r="S2350">
        <v>27.5</v>
      </c>
      <c r="T2350">
        <v>11.7</v>
      </c>
      <c r="U2350">
        <f t="shared" si="491"/>
        <v>19.600000000000001</v>
      </c>
      <c r="V2350" s="106">
        <v>14.5</v>
      </c>
      <c r="W2350" s="107">
        <f t="shared" si="500"/>
        <v>0</v>
      </c>
      <c r="X2350">
        <f t="shared" si="501"/>
        <v>6</v>
      </c>
      <c r="AG2350" s="93">
        <f t="shared" si="492"/>
        <v>31934</v>
      </c>
      <c r="AH2350" s="107">
        <f t="shared" si="493"/>
        <v>0</v>
      </c>
      <c r="AI2350" s="72">
        <f t="shared" si="494"/>
        <v>6</v>
      </c>
      <c r="AJ2350">
        <f t="shared" si="495"/>
        <v>6</v>
      </c>
      <c r="AK2350">
        <f t="shared" si="496"/>
        <v>1987</v>
      </c>
    </row>
    <row r="2351" spans="1:37" x14ac:dyDescent="0.2">
      <c r="A2351" t="s">
        <v>70</v>
      </c>
      <c r="B2351" s="93">
        <v>31934</v>
      </c>
      <c r="C2351">
        <v>20.6</v>
      </c>
      <c r="D2351">
        <v>11.2</v>
      </c>
      <c r="E2351">
        <f t="shared" si="490"/>
        <v>15.9</v>
      </c>
      <c r="F2351" s="106">
        <v>15.5</v>
      </c>
      <c r="G2351" s="107">
        <f t="shared" si="497"/>
        <v>0</v>
      </c>
      <c r="H2351">
        <f t="shared" si="498"/>
        <v>6</v>
      </c>
      <c r="I2351">
        <f t="shared" si="499"/>
        <v>1987</v>
      </c>
      <c r="Q2351" t="s">
        <v>72</v>
      </c>
      <c r="R2351" s="93">
        <v>31934</v>
      </c>
      <c r="S2351">
        <v>21</v>
      </c>
      <c r="T2351">
        <v>12.2</v>
      </c>
      <c r="U2351">
        <f t="shared" si="491"/>
        <v>16.600000000000001</v>
      </c>
      <c r="V2351" s="106">
        <v>14.5</v>
      </c>
      <c r="W2351" s="107">
        <f t="shared" si="500"/>
        <v>0</v>
      </c>
      <c r="X2351">
        <f t="shared" si="501"/>
        <v>6</v>
      </c>
      <c r="AG2351" s="93">
        <f t="shared" si="492"/>
        <v>31935</v>
      </c>
      <c r="AH2351" s="107">
        <f t="shared" si="493"/>
        <v>1.5</v>
      </c>
      <c r="AI2351" s="72">
        <f t="shared" si="494"/>
        <v>7</v>
      </c>
      <c r="AJ2351">
        <f t="shared" si="495"/>
        <v>6</v>
      </c>
      <c r="AK2351">
        <f t="shared" si="496"/>
        <v>1987</v>
      </c>
    </row>
    <row r="2352" spans="1:37" x14ac:dyDescent="0.2">
      <c r="A2352" t="s">
        <v>70</v>
      </c>
      <c r="B2352" s="93">
        <v>31935</v>
      </c>
      <c r="C2352">
        <v>23.2</v>
      </c>
      <c r="D2352">
        <v>7</v>
      </c>
      <c r="E2352">
        <f t="shared" si="490"/>
        <v>15.1</v>
      </c>
      <c r="F2352" s="106">
        <v>15.5</v>
      </c>
      <c r="G2352" s="107">
        <f t="shared" si="497"/>
        <v>0.40000000000000036</v>
      </c>
      <c r="H2352">
        <f t="shared" si="498"/>
        <v>6</v>
      </c>
      <c r="I2352">
        <f t="shared" si="499"/>
        <v>1987</v>
      </c>
      <c r="Q2352" t="s">
        <v>72</v>
      </c>
      <c r="R2352" s="93">
        <v>31935</v>
      </c>
      <c r="S2352">
        <v>20.100000000000001</v>
      </c>
      <c r="T2352">
        <v>3.7</v>
      </c>
      <c r="U2352">
        <f t="shared" si="491"/>
        <v>11.9</v>
      </c>
      <c r="V2352" s="106">
        <v>14.5</v>
      </c>
      <c r="W2352" s="107">
        <f t="shared" si="500"/>
        <v>2.5999999999999996</v>
      </c>
      <c r="X2352">
        <f t="shared" si="501"/>
        <v>6</v>
      </c>
      <c r="AG2352" s="93">
        <f t="shared" si="492"/>
        <v>31936</v>
      </c>
      <c r="AH2352" s="107">
        <f t="shared" si="493"/>
        <v>0</v>
      </c>
      <c r="AI2352" s="72">
        <f t="shared" si="494"/>
        <v>8</v>
      </c>
      <c r="AJ2352">
        <f t="shared" si="495"/>
        <v>6</v>
      </c>
      <c r="AK2352">
        <f t="shared" si="496"/>
        <v>1987</v>
      </c>
    </row>
    <row r="2353" spans="1:37" x14ac:dyDescent="0.2">
      <c r="A2353" t="s">
        <v>70</v>
      </c>
      <c r="B2353" s="93">
        <v>31936</v>
      </c>
      <c r="C2353">
        <v>23</v>
      </c>
      <c r="D2353">
        <v>9.1999999999999993</v>
      </c>
      <c r="E2353">
        <f t="shared" si="490"/>
        <v>16.100000000000001</v>
      </c>
      <c r="F2353" s="106">
        <v>15.5</v>
      </c>
      <c r="G2353" s="107">
        <f t="shared" si="497"/>
        <v>0</v>
      </c>
      <c r="H2353">
        <f t="shared" si="498"/>
        <v>6</v>
      </c>
      <c r="I2353">
        <f t="shared" si="499"/>
        <v>1987</v>
      </c>
      <c r="Q2353" t="s">
        <v>72</v>
      </c>
      <c r="R2353" s="93">
        <v>31936</v>
      </c>
      <c r="S2353">
        <v>26.3</v>
      </c>
      <c r="T2353">
        <v>7.8</v>
      </c>
      <c r="U2353">
        <f t="shared" si="491"/>
        <v>17.05</v>
      </c>
      <c r="V2353" s="106">
        <v>14.5</v>
      </c>
      <c r="W2353" s="107">
        <f t="shared" si="500"/>
        <v>0</v>
      </c>
      <c r="X2353">
        <f t="shared" si="501"/>
        <v>6</v>
      </c>
      <c r="AG2353" s="93">
        <f t="shared" si="492"/>
        <v>31937</v>
      </c>
      <c r="AH2353" s="107">
        <f t="shared" si="493"/>
        <v>0</v>
      </c>
      <c r="AI2353" s="72">
        <f t="shared" si="494"/>
        <v>9</v>
      </c>
      <c r="AJ2353">
        <f t="shared" si="495"/>
        <v>6</v>
      </c>
      <c r="AK2353">
        <f t="shared" si="496"/>
        <v>1987</v>
      </c>
    </row>
    <row r="2354" spans="1:37" x14ac:dyDescent="0.2">
      <c r="A2354" t="s">
        <v>70</v>
      </c>
      <c r="B2354" s="93">
        <v>31937</v>
      </c>
      <c r="C2354">
        <v>26.5</v>
      </c>
      <c r="D2354">
        <v>11.1</v>
      </c>
      <c r="E2354">
        <f t="shared" si="490"/>
        <v>18.8</v>
      </c>
      <c r="F2354" s="106">
        <v>15.5</v>
      </c>
      <c r="G2354" s="107">
        <f t="shared" si="497"/>
        <v>0</v>
      </c>
      <c r="H2354">
        <f t="shared" si="498"/>
        <v>6</v>
      </c>
      <c r="I2354">
        <f t="shared" si="499"/>
        <v>1987</v>
      </c>
      <c r="Q2354" t="s">
        <v>72</v>
      </c>
      <c r="R2354" s="93">
        <v>31937</v>
      </c>
      <c r="S2354">
        <v>27.8</v>
      </c>
      <c r="T2354">
        <v>11.6</v>
      </c>
      <c r="U2354">
        <f t="shared" si="491"/>
        <v>19.7</v>
      </c>
      <c r="V2354" s="106">
        <v>14.5</v>
      </c>
      <c r="W2354" s="107">
        <f t="shared" si="500"/>
        <v>0</v>
      </c>
      <c r="X2354">
        <f t="shared" si="501"/>
        <v>6</v>
      </c>
      <c r="AG2354" s="93">
        <f t="shared" si="492"/>
        <v>31938</v>
      </c>
      <c r="AH2354" s="107">
        <f t="shared" si="493"/>
        <v>0.19999999999999929</v>
      </c>
      <c r="AI2354" s="72">
        <f t="shared" si="494"/>
        <v>10</v>
      </c>
      <c r="AJ2354">
        <f t="shared" si="495"/>
        <v>6</v>
      </c>
      <c r="AK2354">
        <f t="shared" si="496"/>
        <v>1987</v>
      </c>
    </row>
    <row r="2355" spans="1:37" x14ac:dyDescent="0.2">
      <c r="A2355" t="s">
        <v>70</v>
      </c>
      <c r="B2355" s="93">
        <v>31938</v>
      </c>
      <c r="C2355">
        <v>22.3</v>
      </c>
      <c r="D2355">
        <v>11</v>
      </c>
      <c r="E2355">
        <f t="shared" si="490"/>
        <v>16.649999999999999</v>
      </c>
      <c r="F2355" s="106">
        <v>15.5</v>
      </c>
      <c r="G2355" s="107">
        <f t="shared" si="497"/>
        <v>0</v>
      </c>
      <c r="H2355">
        <f t="shared" si="498"/>
        <v>6</v>
      </c>
      <c r="I2355">
        <f t="shared" si="499"/>
        <v>1987</v>
      </c>
      <c r="Q2355" t="s">
        <v>72</v>
      </c>
      <c r="R2355" s="93">
        <v>31938</v>
      </c>
      <c r="S2355">
        <v>18.600000000000001</v>
      </c>
      <c r="T2355">
        <v>9.6</v>
      </c>
      <c r="U2355">
        <f t="shared" si="491"/>
        <v>14.100000000000001</v>
      </c>
      <c r="V2355" s="106">
        <v>14.5</v>
      </c>
      <c r="W2355" s="107">
        <f t="shared" si="500"/>
        <v>0.39999999999999858</v>
      </c>
      <c r="X2355">
        <f t="shared" si="501"/>
        <v>6</v>
      </c>
      <c r="AG2355" s="93">
        <f t="shared" si="492"/>
        <v>31939</v>
      </c>
      <c r="AH2355" s="107">
        <f t="shared" si="493"/>
        <v>0</v>
      </c>
      <c r="AI2355" s="72">
        <f t="shared" si="494"/>
        <v>11</v>
      </c>
      <c r="AJ2355">
        <f t="shared" si="495"/>
        <v>6</v>
      </c>
      <c r="AK2355">
        <f t="shared" si="496"/>
        <v>1987</v>
      </c>
    </row>
    <row r="2356" spans="1:37" x14ac:dyDescent="0.2">
      <c r="A2356" t="s">
        <v>70</v>
      </c>
      <c r="B2356" s="93">
        <v>31939</v>
      </c>
      <c r="C2356">
        <v>27.5</v>
      </c>
      <c r="D2356">
        <v>8.6</v>
      </c>
      <c r="E2356">
        <f t="shared" si="490"/>
        <v>18.05</v>
      </c>
      <c r="F2356" s="106">
        <v>15.5</v>
      </c>
      <c r="G2356" s="107">
        <f t="shared" si="497"/>
        <v>0</v>
      </c>
      <c r="H2356">
        <f t="shared" si="498"/>
        <v>6</v>
      </c>
      <c r="I2356">
        <f t="shared" si="499"/>
        <v>1987</v>
      </c>
      <c r="Q2356" t="s">
        <v>72</v>
      </c>
      <c r="R2356" s="93">
        <v>31939</v>
      </c>
      <c r="S2356">
        <v>24.4</v>
      </c>
      <c r="T2356">
        <v>6.2</v>
      </c>
      <c r="U2356">
        <f t="shared" si="491"/>
        <v>15.299999999999999</v>
      </c>
      <c r="V2356" s="106">
        <v>14.5</v>
      </c>
      <c r="W2356" s="107">
        <f t="shared" si="500"/>
        <v>0</v>
      </c>
      <c r="X2356">
        <f t="shared" si="501"/>
        <v>6</v>
      </c>
      <c r="AG2356" s="93">
        <f t="shared" si="492"/>
        <v>31940</v>
      </c>
      <c r="AH2356" s="107">
        <f t="shared" si="493"/>
        <v>0</v>
      </c>
      <c r="AI2356" s="72">
        <f t="shared" si="494"/>
        <v>12</v>
      </c>
      <c r="AJ2356">
        <f t="shared" si="495"/>
        <v>6</v>
      </c>
      <c r="AK2356">
        <f t="shared" si="496"/>
        <v>1987</v>
      </c>
    </row>
    <row r="2357" spans="1:37" x14ac:dyDescent="0.2">
      <c r="A2357" t="s">
        <v>70</v>
      </c>
      <c r="B2357" s="93">
        <v>31940</v>
      </c>
      <c r="C2357">
        <v>29.7</v>
      </c>
      <c r="D2357">
        <v>15.4</v>
      </c>
      <c r="E2357">
        <f t="shared" si="490"/>
        <v>22.55</v>
      </c>
      <c r="F2357" s="106">
        <v>15.5</v>
      </c>
      <c r="G2357" s="107">
        <f t="shared" si="497"/>
        <v>0</v>
      </c>
      <c r="H2357">
        <f t="shared" si="498"/>
        <v>6</v>
      </c>
      <c r="I2357">
        <f t="shared" si="499"/>
        <v>1987</v>
      </c>
      <c r="Q2357" t="s">
        <v>72</v>
      </c>
      <c r="R2357" s="93">
        <v>31940</v>
      </c>
      <c r="S2357">
        <v>28</v>
      </c>
      <c r="T2357">
        <v>11.4</v>
      </c>
      <c r="U2357">
        <f t="shared" si="491"/>
        <v>19.7</v>
      </c>
      <c r="V2357" s="106">
        <v>14.5</v>
      </c>
      <c r="W2357" s="107">
        <f t="shared" si="500"/>
        <v>0</v>
      </c>
      <c r="X2357">
        <f t="shared" si="501"/>
        <v>6</v>
      </c>
      <c r="AG2357" s="93">
        <f t="shared" si="492"/>
        <v>31941</v>
      </c>
      <c r="AH2357" s="107">
        <f t="shared" si="493"/>
        <v>0</v>
      </c>
      <c r="AI2357" s="72">
        <f t="shared" si="494"/>
        <v>13</v>
      </c>
      <c r="AJ2357">
        <f t="shared" si="495"/>
        <v>6</v>
      </c>
      <c r="AK2357">
        <f t="shared" si="496"/>
        <v>1987</v>
      </c>
    </row>
    <row r="2358" spans="1:37" x14ac:dyDescent="0.2">
      <c r="A2358" t="s">
        <v>70</v>
      </c>
      <c r="B2358" s="93">
        <v>31941</v>
      </c>
      <c r="C2358">
        <v>29.6</v>
      </c>
      <c r="D2358">
        <v>15.5</v>
      </c>
      <c r="E2358">
        <f t="shared" si="490"/>
        <v>22.55</v>
      </c>
      <c r="F2358" s="106">
        <v>15.5</v>
      </c>
      <c r="G2358" s="107">
        <f t="shared" si="497"/>
        <v>0</v>
      </c>
      <c r="H2358">
        <f t="shared" si="498"/>
        <v>6</v>
      </c>
      <c r="I2358">
        <f t="shared" si="499"/>
        <v>1987</v>
      </c>
      <c r="Q2358" t="s">
        <v>72</v>
      </c>
      <c r="R2358" s="93">
        <v>31941</v>
      </c>
      <c r="S2358">
        <v>21.9</v>
      </c>
      <c r="T2358">
        <v>12.4</v>
      </c>
      <c r="U2358">
        <f t="shared" si="491"/>
        <v>17.149999999999999</v>
      </c>
      <c r="V2358" s="106">
        <v>14.5</v>
      </c>
      <c r="W2358" s="107">
        <f t="shared" si="500"/>
        <v>0</v>
      </c>
      <c r="X2358">
        <f t="shared" si="501"/>
        <v>6</v>
      </c>
      <c r="AG2358" s="93">
        <f t="shared" si="492"/>
        <v>31942</v>
      </c>
      <c r="AH2358" s="107">
        <f t="shared" si="493"/>
        <v>0</v>
      </c>
      <c r="AI2358" s="72">
        <f t="shared" si="494"/>
        <v>14</v>
      </c>
      <c r="AJ2358">
        <f t="shared" si="495"/>
        <v>6</v>
      </c>
      <c r="AK2358">
        <f t="shared" si="496"/>
        <v>1987</v>
      </c>
    </row>
    <row r="2359" spans="1:37" x14ac:dyDescent="0.2">
      <c r="A2359" t="s">
        <v>70</v>
      </c>
      <c r="B2359" s="93">
        <v>31942</v>
      </c>
      <c r="C2359">
        <v>31.8</v>
      </c>
      <c r="D2359">
        <v>6.9</v>
      </c>
      <c r="E2359">
        <f t="shared" si="490"/>
        <v>19.350000000000001</v>
      </c>
      <c r="F2359" s="106">
        <v>15.5</v>
      </c>
      <c r="G2359" s="107">
        <f t="shared" si="497"/>
        <v>0</v>
      </c>
      <c r="H2359">
        <f t="shared" si="498"/>
        <v>6</v>
      </c>
      <c r="I2359">
        <f t="shared" si="499"/>
        <v>1987</v>
      </c>
      <c r="Q2359" t="s">
        <v>72</v>
      </c>
      <c r="R2359" s="93">
        <v>31942</v>
      </c>
      <c r="S2359">
        <v>22.8</v>
      </c>
      <c r="T2359">
        <v>8.1999999999999993</v>
      </c>
      <c r="U2359">
        <f t="shared" si="491"/>
        <v>15.5</v>
      </c>
      <c r="V2359" s="106">
        <v>14.5</v>
      </c>
      <c r="W2359" s="107">
        <f t="shared" si="500"/>
        <v>0</v>
      </c>
      <c r="X2359">
        <f t="shared" si="501"/>
        <v>6</v>
      </c>
      <c r="AG2359" s="93">
        <f t="shared" si="492"/>
        <v>31943</v>
      </c>
      <c r="AH2359" s="107">
        <f t="shared" si="493"/>
        <v>0</v>
      </c>
      <c r="AI2359" s="72">
        <f t="shared" si="494"/>
        <v>15</v>
      </c>
      <c r="AJ2359">
        <f t="shared" si="495"/>
        <v>6</v>
      </c>
      <c r="AK2359">
        <f t="shared" si="496"/>
        <v>1987</v>
      </c>
    </row>
    <row r="2360" spans="1:37" x14ac:dyDescent="0.2">
      <c r="A2360" t="s">
        <v>70</v>
      </c>
      <c r="B2360" s="93">
        <v>31943</v>
      </c>
      <c r="C2360">
        <v>28.9</v>
      </c>
      <c r="D2360">
        <v>14.8</v>
      </c>
      <c r="E2360">
        <f t="shared" si="490"/>
        <v>21.85</v>
      </c>
      <c r="F2360" s="106">
        <v>15.5</v>
      </c>
      <c r="G2360" s="107">
        <f t="shared" si="497"/>
        <v>0</v>
      </c>
      <c r="H2360">
        <f t="shared" si="498"/>
        <v>6</v>
      </c>
      <c r="I2360">
        <f t="shared" si="499"/>
        <v>1987</v>
      </c>
      <c r="Q2360" t="s">
        <v>72</v>
      </c>
      <c r="R2360" s="93">
        <v>31943</v>
      </c>
      <c r="S2360">
        <v>22</v>
      </c>
      <c r="T2360">
        <v>11</v>
      </c>
      <c r="U2360">
        <f t="shared" si="491"/>
        <v>16.5</v>
      </c>
      <c r="V2360" s="106">
        <v>14.5</v>
      </c>
      <c r="W2360" s="107">
        <f t="shared" si="500"/>
        <v>0</v>
      </c>
      <c r="X2360">
        <f t="shared" si="501"/>
        <v>6</v>
      </c>
      <c r="AG2360" s="93">
        <f t="shared" si="492"/>
        <v>31944</v>
      </c>
      <c r="AH2360" s="107">
        <f t="shared" si="493"/>
        <v>1.5</v>
      </c>
      <c r="AI2360" s="72">
        <f t="shared" si="494"/>
        <v>16</v>
      </c>
      <c r="AJ2360">
        <f t="shared" si="495"/>
        <v>6</v>
      </c>
      <c r="AK2360">
        <f t="shared" si="496"/>
        <v>1987</v>
      </c>
    </row>
    <row r="2361" spans="1:37" x14ac:dyDescent="0.2">
      <c r="A2361" t="s">
        <v>70</v>
      </c>
      <c r="B2361" s="93">
        <v>31944</v>
      </c>
      <c r="C2361">
        <v>16.5</v>
      </c>
      <c r="D2361">
        <v>9.4</v>
      </c>
      <c r="E2361">
        <f t="shared" si="490"/>
        <v>12.95</v>
      </c>
      <c r="F2361" s="106">
        <v>15.5</v>
      </c>
      <c r="G2361" s="107">
        <f t="shared" si="497"/>
        <v>2.5500000000000007</v>
      </c>
      <c r="H2361">
        <f t="shared" si="498"/>
        <v>6</v>
      </c>
      <c r="I2361">
        <f t="shared" si="499"/>
        <v>1987</v>
      </c>
      <c r="Q2361" t="s">
        <v>72</v>
      </c>
      <c r="R2361" s="93">
        <v>31944</v>
      </c>
      <c r="S2361">
        <v>17.2</v>
      </c>
      <c r="T2361">
        <v>10.9</v>
      </c>
      <c r="U2361">
        <f t="shared" si="491"/>
        <v>14.05</v>
      </c>
      <c r="V2361" s="106">
        <v>14.5</v>
      </c>
      <c r="W2361" s="107">
        <f t="shared" si="500"/>
        <v>0.44999999999999929</v>
      </c>
      <c r="X2361">
        <f t="shared" si="501"/>
        <v>6</v>
      </c>
      <c r="AG2361" s="93">
        <f t="shared" si="492"/>
        <v>31945</v>
      </c>
      <c r="AH2361" s="107">
        <f t="shared" si="493"/>
        <v>0.72499999999999964</v>
      </c>
      <c r="AI2361" s="72">
        <f t="shared" si="494"/>
        <v>17</v>
      </c>
      <c r="AJ2361">
        <f t="shared" si="495"/>
        <v>6</v>
      </c>
      <c r="AK2361">
        <f t="shared" si="496"/>
        <v>1987</v>
      </c>
    </row>
    <row r="2362" spans="1:37" x14ac:dyDescent="0.2">
      <c r="A2362" t="s">
        <v>70</v>
      </c>
      <c r="B2362" s="93">
        <v>31945</v>
      </c>
      <c r="C2362">
        <v>21.8</v>
      </c>
      <c r="D2362">
        <v>6.3</v>
      </c>
      <c r="E2362">
        <f t="shared" si="490"/>
        <v>14.05</v>
      </c>
      <c r="F2362" s="106">
        <v>15.5</v>
      </c>
      <c r="G2362" s="107">
        <f t="shared" si="497"/>
        <v>1.4499999999999993</v>
      </c>
      <c r="H2362">
        <f t="shared" si="498"/>
        <v>6</v>
      </c>
      <c r="I2362">
        <f t="shared" si="499"/>
        <v>1987</v>
      </c>
      <c r="Q2362" t="s">
        <v>72</v>
      </c>
      <c r="R2362" s="93">
        <v>31945</v>
      </c>
      <c r="S2362">
        <v>22.1</v>
      </c>
      <c r="T2362">
        <v>7.5</v>
      </c>
      <c r="U2362">
        <f t="shared" si="491"/>
        <v>14.8</v>
      </c>
      <c r="V2362" s="106">
        <v>14.5</v>
      </c>
      <c r="W2362" s="107">
        <f t="shared" si="500"/>
        <v>0</v>
      </c>
      <c r="X2362">
        <f t="shared" si="501"/>
        <v>6</v>
      </c>
      <c r="AG2362" s="93">
        <f t="shared" si="492"/>
        <v>31946</v>
      </c>
      <c r="AH2362" s="107">
        <f t="shared" si="493"/>
        <v>0</v>
      </c>
      <c r="AI2362" s="72">
        <f t="shared" si="494"/>
        <v>18</v>
      </c>
      <c r="AJ2362">
        <f t="shared" si="495"/>
        <v>6</v>
      </c>
      <c r="AK2362">
        <f t="shared" si="496"/>
        <v>1987</v>
      </c>
    </row>
    <row r="2363" spans="1:37" x14ac:dyDescent="0.2">
      <c r="A2363" t="s">
        <v>70</v>
      </c>
      <c r="B2363" s="93">
        <v>31946</v>
      </c>
      <c r="C2363">
        <v>25.7</v>
      </c>
      <c r="D2363">
        <v>7.7</v>
      </c>
      <c r="E2363">
        <f t="shared" si="490"/>
        <v>16.7</v>
      </c>
      <c r="F2363" s="106">
        <v>15.5</v>
      </c>
      <c r="G2363" s="107">
        <f t="shared" si="497"/>
        <v>0</v>
      </c>
      <c r="H2363">
        <f t="shared" si="498"/>
        <v>6</v>
      </c>
      <c r="I2363">
        <f t="shared" si="499"/>
        <v>1987</v>
      </c>
      <c r="Q2363" t="s">
        <v>72</v>
      </c>
      <c r="R2363" s="93">
        <v>31946</v>
      </c>
      <c r="S2363">
        <v>25.6</v>
      </c>
      <c r="T2363">
        <v>7</v>
      </c>
      <c r="U2363">
        <f t="shared" si="491"/>
        <v>16.3</v>
      </c>
      <c r="V2363" s="106">
        <v>14.5</v>
      </c>
      <c r="W2363" s="107">
        <f t="shared" si="500"/>
        <v>0</v>
      </c>
      <c r="X2363">
        <f t="shared" si="501"/>
        <v>6</v>
      </c>
      <c r="AG2363" s="93">
        <f t="shared" si="492"/>
        <v>31947</v>
      </c>
      <c r="AH2363" s="107">
        <f t="shared" si="493"/>
        <v>0</v>
      </c>
      <c r="AI2363" s="72">
        <f t="shared" si="494"/>
        <v>19</v>
      </c>
      <c r="AJ2363">
        <f t="shared" si="495"/>
        <v>6</v>
      </c>
      <c r="AK2363">
        <f t="shared" si="496"/>
        <v>1987</v>
      </c>
    </row>
    <row r="2364" spans="1:37" x14ac:dyDescent="0.2">
      <c r="A2364" t="s">
        <v>70</v>
      </c>
      <c r="B2364" s="93">
        <v>31947</v>
      </c>
      <c r="C2364">
        <v>24.1</v>
      </c>
      <c r="D2364">
        <v>14.1</v>
      </c>
      <c r="E2364">
        <f t="shared" si="490"/>
        <v>19.100000000000001</v>
      </c>
      <c r="F2364" s="106">
        <v>15.5</v>
      </c>
      <c r="G2364" s="107">
        <f t="shared" si="497"/>
        <v>0</v>
      </c>
      <c r="H2364">
        <f t="shared" si="498"/>
        <v>6</v>
      </c>
      <c r="I2364">
        <f t="shared" si="499"/>
        <v>1987</v>
      </c>
      <c r="Q2364" t="s">
        <v>72</v>
      </c>
      <c r="R2364" s="93">
        <v>31947</v>
      </c>
      <c r="S2364">
        <v>26.4</v>
      </c>
      <c r="T2364">
        <v>11.3</v>
      </c>
      <c r="U2364">
        <f t="shared" si="491"/>
        <v>18.850000000000001</v>
      </c>
      <c r="V2364" s="106">
        <v>14.5</v>
      </c>
      <c r="W2364" s="107">
        <f t="shared" si="500"/>
        <v>0</v>
      </c>
      <c r="X2364">
        <f t="shared" si="501"/>
        <v>6</v>
      </c>
      <c r="AG2364" s="93">
        <f t="shared" si="492"/>
        <v>31948</v>
      </c>
      <c r="AH2364" s="107">
        <f t="shared" si="493"/>
        <v>0</v>
      </c>
      <c r="AI2364" s="72">
        <f t="shared" si="494"/>
        <v>20</v>
      </c>
      <c r="AJ2364">
        <f t="shared" si="495"/>
        <v>6</v>
      </c>
      <c r="AK2364">
        <f t="shared" si="496"/>
        <v>1987</v>
      </c>
    </row>
    <row r="2365" spans="1:37" x14ac:dyDescent="0.2">
      <c r="A2365" t="s">
        <v>70</v>
      </c>
      <c r="B2365" s="93">
        <v>31948</v>
      </c>
      <c r="C2365">
        <v>20.6</v>
      </c>
      <c r="D2365">
        <v>13.1</v>
      </c>
      <c r="E2365">
        <f t="shared" si="490"/>
        <v>16.850000000000001</v>
      </c>
      <c r="F2365" s="106">
        <v>15.5</v>
      </c>
      <c r="G2365" s="107">
        <f t="shared" si="497"/>
        <v>0</v>
      </c>
      <c r="H2365">
        <f t="shared" si="498"/>
        <v>6</v>
      </c>
      <c r="I2365">
        <f t="shared" si="499"/>
        <v>1987</v>
      </c>
      <c r="Q2365" t="s">
        <v>72</v>
      </c>
      <c r="R2365" s="93">
        <v>31948</v>
      </c>
      <c r="S2365">
        <v>24.9</v>
      </c>
      <c r="T2365">
        <v>9.5</v>
      </c>
      <c r="U2365">
        <f t="shared" si="491"/>
        <v>17.2</v>
      </c>
      <c r="V2365" s="106">
        <v>14.5</v>
      </c>
      <c r="W2365" s="107">
        <f t="shared" si="500"/>
        <v>0</v>
      </c>
      <c r="X2365">
        <f t="shared" si="501"/>
        <v>6</v>
      </c>
      <c r="AG2365" s="93">
        <f t="shared" si="492"/>
        <v>31949</v>
      </c>
      <c r="AH2365" s="107">
        <f t="shared" si="493"/>
        <v>0</v>
      </c>
      <c r="AI2365" s="72">
        <f t="shared" si="494"/>
        <v>21</v>
      </c>
      <c r="AJ2365">
        <f t="shared" si="495"/>
        <v>6</v>
      </c>
      <c r="AK2365">
        <f t="shared" si="496"/>
        <v>1987</v>
      </c>
    </row>
    <row r="2366" spans="1:37" x14ac:dyDescent="0.2">
      <c r="A2366" t="s">
        <v>70</v>
      </c>
      <c r="B2366" s="93">
        <v>31949</v>
      </c>
      <c r="C2366">
        <v>24.4</v>
      </c>
      <c r="D2366">
        <v>10.9</v>
      </c>
      <c r="E2366">
        <f t="shared" si="490"/>
        <v>17.649999999999999</v>
      </c>
      <c r="F2366" s="106">
        <v>15.5</v>
      </c>
      <c r="G2366" s="107">
        <f t="shared" si="497"/>
        <v>0</v>
      </c>
      <c r="H2366">
        <f t="shared" si="498"/>
        <v>6</v>
      </c>
      <c r="I2366">
        <f t="shared" si="499"/>
        <v>1987</v>
      </c>
      <c r="Q2366" t="s">
        <v>72</v>
      </c>
      <c r="R2366" s="93">
        <v>31949</v>
      </c>
      <c r="S2366">
        <v>21.5</v>
      </c>
      <c r="T2366">
        <v>10</v>
      </c>
      <c r="U2366">
        <f t="shared" si="491"/>
        <v>15.75</v>
      </c>
      <c r="V2366" s="106">
        <v>14.5</v>
      </c>
      <c r="W2366" s="107">
        <f t="shared" si="500"/>
        <v>0</v>
      </c>
      <c r="X2366">
        <f t="shared" si="501"/>
        <v>6</v>
      </c>
      <c r="AG2366" s="93">
        <f t="shared" si="492"/>
        <v>31950</v>
      </c>
      <c r="AH2366" s="107">
        <f t="shared" si="493"/>
        <v>0.92499999999999982</v>
      </c>
      <c r="AI2366" s="72">
        <f t="shared" si="494"/>
        <v>22</v>
      </c>
      <c r="AJ2366">
        <f t="shared" si="495"/>
        <v>6</v>
      </c>
      <c r="AK2366">
        <f t="shared" si="496"/>
        <v>1987</v>
      </c>
    </row>
    <row r="2367" spans="1:37" x14ac:dyDescent="0.2">
      <c r="A2367" t="s">
        <v>70</v>
      </c>
      <c r="B2367" s="93">
        <v>31950</v>
      </c>
      <c r="C2367">
        <v>20</v>
      </c>
      <c r="D2367">
        <v>9.1</v>
      </c>
      <c r="E2367">
        <f t="shared" si="490"/>
        <v>14.55</v>
      </c>
      <c r="F2367" s="106">
        <v>15.5</v>
      </c>
      <c r="G2367" s="107">
        <f t="shared" si="497"/>
        <v>0.94999999999999929</v>
      </c>
      <c r="H2367">
        <f t="shared" si="498"/>
        <v>6</v>
      </c>
      <c r="I2367">
        <f t="shared" si="499"/>
        <v>1987</v>
      </c>
      <c r="Q2367" t="s">
        <v>72</v>
      </c>
      <c r="R2367" s="93">
        <v>31950</v>
      </c>
      <c r="S2367">
        <v>18.399999999999999</v>
      </c>
      <c r="T2367">
        <v>8.8000000000000007</v>
      </c>
      <c r="U2367">
        <f t="shared" si="491"/>
        <v>13.6</v>
      </c>
      <c r="V2367" s="106">
        <v>14.5</v>
      </c>
      <c r="W2367" s="107">
        <f t="shared" si="500"/>
        <v>0.90000000000000036</v>
      </c>
      <c r="X2367">
        <f t="shared" si="501"/>
        <v>6</v>
      </c>
      <c r="AG2367" s="93">
        <f t="shared" si="492"/>
        <v>31951</v>
      </c>
      <c r="AH2367" s="107">
        <f t="shared" si="493"/>
        <v>3</v>
      </c>
      <c r="AI2367" s="72">
        <f t="shared" si="494"/>
        <v>23</v>
      </c>
      <c r="AJ2367">
        <f t="shared" si="495"/>
        <v>6</v>
      </c>
      <c r="AK2367">
        <f t="shared" si="496"/>
        <v>1987</v>
      </c>
    </row>
    <row r="2368" spans="1:37" x14ac:dyDescent="0.2">
      <c r="A2368" t="s">
        <v>70</v>
      </c>
      <c r="B2368" s="93">
        <v>31951</v>
      </c>
      <c r="C2368">
        <v>18.600000000000001</v>
      </c>
      <c r="D2368">
        <v>7.5</v>
      </c>
      <c r="E2368">
        <f t="shared" si="490"/>
        <v>13.05</v>
      </c>
      <c r="F2368" s="106">
        <v>15.5</v>
      </c>
      <c r="G2368" s="107">
        <f t="shared" si="497"/>
        <v>2.4499999999999993</v>
      </c>
      <c r="H2368">
        <f t="shared" si="498"/>
        <v>6</v>
      </c>
      <c r="I2368">
        <f t="shared" si="499"/>
        <v>1987</v>
      </c>
      <c r="Q2368" t="s">
        <v>72</v>
      </c>
      <c r="R2368" s="93">
        <v>31951</v>
      </c>
      <c r="S2368">
        <v>16.8</v>
      </c>
      <c r="T2368">
        <v>5.0999999999999996</v>
      </c>
      <c r="U2368">
        <f t="shared" si="491"/>
        <v>10.95</v>
      </c>
      <c r="V2368" s="106">
        <v>14.5</v>
      </c>
      <c r="W2368" s="107">
        <f t="shared" si="500"/>
        <v>3.5500000000000007</v>
      </c>
      <c r="X2368">
        <f t="shared" si="501"/>
        <v>6</v>
      </c>
      <c r="AG2368" s="93">
        <f t="shared" si="492"/>
        <v>31952</v>
      </c>
      <c r="AH2368" s="107">
        <f t="shared" si="493"/>
        <v>1.4499999999999993</v>
      </c>
      <c r="AI2368" s="72">
        <f t="shared" si="494"/>
        <v>24</v>
      </c>
      <c r="AJ2368">
        <f t="shared" si="495"/>
        <v>6</v>
      </c>
      <c r="AK2368">
        <f t="shared" si="496"/>
        <v>1987</v>
      </c>
    </row>
    <row r="2369" spans="1:37" x14ac:dyDescent="0.2">
      <c r="A2369" t="s">
        <v>70</v>
      </c>
      <c r="B2369" s="93">
        <v>31952</v>
      </c>
      <c r="C2369">
        <v>21.8</v>
      </c>
      <c r="D2369">
        <v>4.7</v>
      </c>
      <c r="E2369">
        <f t="shared" si="490"/>
        <v>13.25</v>
      </c>
      <c r="F2369" s="106">
        <v>15.5</v>
      </c>
      <c r="G2369" s="107">
        <f t="shared" si="497"/>
        <v>2.25</v>
      </c>
      <c r="H2369">
        <f t="shared" si="498"/>
        <v>6</v>
      </c>
      <c r="I2369">
        <f t="shared" si="499"/>
        <v>1987</v>
      </c>
      <c r="Q2369" t="s">
        <v>72</v>
      </c>
      <c r="R2369" s="93">
        <v>31952</v>
      </c>
      <c r="S2369">
        <v>19.600000000000001</v>
      </c>
      <c r="T2369">
        <v>8.1</v>
      </c>
      <c r="U2369">
        <f t="shared" si="491"/>
        <v>13.850000000000001</v>
      </c>
      <c r="V2369" s="106">
        <v>14.5</v>
      </c>
      <c r="W2369" s="107">
        <f t="shared" si="500"/>
        <v>0.64999999999999858</v>
      </c>
      <c r="X2369">
        <f t="shared" si="501"/>
        <v>6</v>
      </c>
      <c r="AG2369" s="93">
        <f t="shared" si="492"/>
        <v>31953</v>
      </c>
      <c r="AH2369" s="107">
        <f t="shared" si="493"/>
        <v>0</v>
      </c>
      <c r="AI2369" s="72">
        <f t="shared" si="494"/>
        <v>25</v>
      </c>
      <c r="AJ2369">
        <f t="shared" si="495"/>
        <v>6</v>
      </c>
      <c r="AK2369">
        <f t="shared" si="496"/>
        <v>1987</v>
      </c>
    </row>
    <row r="2370" spans="1:37" x14ac:dyDescent="0.2">
      <c r="A2370" t="s">
        <v>70</v>
      </c>
      <c r="B2370" s="93">
        <v>31953</v>
      </c>
      <c r="C2370">
        <v>26.2</v>
      </c>
      <c r="D2370">
        <v>6</v>
      </c>
      <c r="E2370">
        <f t="shared" si="490"/>
        <v>16.100000000000001</v>
      </c>
      <c r="F2370" s="106">
        <v>15.5</v>
      </c>
      <c r="G2370" s="107">
        <f t="shared" si="497"/>
        <v>0</v>
      </c>
      <c r="H2370">
        <f t="shared" si="498"/>
        <v>6</v>
      </c>
      <c r="I2370">
        <f t="shared" si="499"/>
        <v>1987</v>
      </c>
      <c r="Q2370" t="s">
        <v>72</v>
      </c>
      <c r="R2370" s="93">
        <v>31953</v>
      </c>
      <c r="S2370">
        <v>24.1</v>
      </c>
      <c r="T2370">
        <v>8.6</v>
      </c>
      <c r="U2370">
        <f t="shared" si="491"/>
        <v>16.350000000000001</v>
      </c>
      <c r="V2370" s="106">
        <v>14.5</v>
      </c>
      <c r="W2370" s="107">
        <f t="shared" si="500"/>
        <v>0</v>
      </c>
      <c r="X2370">
        <f t="shared" si="501"/>
        <v>6</v>
      </c>
      <c r="AG2370" s="93">
        <f t="shared" si="492"/>
        <v>31954</v>
      </c>
      <c r="AH2370" s="107">
        <f t="shared" si="493"/>
        <v>0</v>
      </c>
      <c r="AI2370" s="72">
        <f t="shared" si="494"/>
        <v>26</v>
      </c>
      <c r="AJ2370">
        <f t="shared" si="495"/>
        <v>6</v>
      </c>
      <c r="AK2370">
        <f t="shared" si="496"/>
        <v>1987</v>
      </c>
    </row>
    <row r="2371" spans="1:37" x14ac:dyDescent="0.2">
      <c r="A2371" t="s">
        <v>70</v>
      </c>
      <c r="B2371" s="93">
        <v>31954</v>
      </c>
      <c r="C2371">
        <v>28.4</v>
      </c>
      <c r="D2371">
        <v>8.4</v>
      </c>
      <c r="E2371">
        <f t="shared" si="490"/>
        <v>18.399999999999999</v>
      </c>
      <c r="F2371" s="106">
        <v>15.5</v>
      </c>
      <c r="G2371" s="107">
        <f t="shared" si="497"/>
        <v>0</v>
      </c>
      <c r="H2371">
        <f t="shared" si="498"/>
        <v>6</v>
      </c>
      <c r="I2371">
        <f t="shared" si="499"/>
        <v>1987</v>
      </c>
      <c r="Q2371" t="s">
        <v>72</v>
      </c>
      <c r="R2371" s="93">
        <v>31954</v>
      </c>
      <c r="S2371">
        <v>27</v>
      </c>
      <c r="T2371">
        <v>9.1</v>
      </c>
      <c r="U2371">
        <f t="shared" si="491"/>
        <v>18.05</v>
      </c>
      <c r="V2371" s="106">
        <v>14.5</v>
      </c>
      <c r="W2371" s="107">
        <f t="shared" si="500"/>
        <v>0</v>
      </c>
      <c r="X2371">
        <f t="shared" si="501"/>
        <v>6</v>
      </c>
      <c r="AG2371" s="93">
        <f t="shared" si="492"/>
        <v>31955</v>
      </c>
      <c r="AH2371" s="107">
        <f t="shared" si="493"/>
        <v>0</v>
      </c>
      <c r="AI2371" s="72">
        <f t="shared" si="494"/>
        <v>27</v>
      </c>
      <c r="AJ2371">
        <f t="shared" si="495"/>
        <v>6</v>
      </c>
      <c r="AK2371">
        <f t="shared" si="496"/>
        <v>1987</v>
      </c>
    </row>
    <row r="2372" spans="1:37" x14ac:dyDescent="0.2">
      <c r="A2372" t="s">
        <v>70</v>
      </c>
      <c r="B2372" s="93">
        <v>31955</v>
      </c>
      <c r="C2372">
        <v>24.5</v>
      </c>
      <c r="D2372">
        <v>9.5</v>
      </c>
      <c r="E2372">
        <f t="shared" ref="E2372:E2435" si="502">AVERAGE(C2372:D2372)</f>
        <v>17</v>
      </c>
      <c r="F2372" s="106">
        <v>15.5</v>
      </c>
      <c r="G2372" s="107">
        <f t="shared" si="497"/>
        <v>0</v>
      </c>
      <c r="H2372">
        <f t="shared" si="498"/>
        <v>6</v>
      </c>
      <c r="I2372">
        <f t="shared" si="499"/>
        <v>1987</v>
      </c>
      <c r="Q2372" t="s">
        <v>72</v>
      </c>
      <c r="R2372" s="93">
        <v>31955</v>
      </c>
      <c r="S2372">
        <v>19.899999999999999</v>
      </c>
      <c r="T2372">
        <v>12.1</v>
      </c>
      <c r="U2372">
        <f t="shared" ref="U2372:U2435" si="503">AVERAGE(S2372:T2372)</f>
        <v>16</v>
      </c>
      <c r="V2372" s="106">
        <v>14.5</v>
      </c>
      <c r="W2372" s="107">
        <f t="shared" si="500"/>
        <v>0</v>
      </c>
      <c r="X2372">
        <f t="shared" si="501"/>
        <v>6</v>
      </c>
      <c r="AG2372" s="93">
        <f t="shared" ref="AG2372:AG2435" si="504">R2373</f>
        <v>31956</v>
      </c>
      <c r="AH2372" s="107">
        <f t="shared" ref="AH2372:AH2435" si="505">AVERAGE(W2373,G2373)</f>
        <v>0</v>
      </c>
      <c r="AI2372" s="72">
        <f t="shared" ref="AI2372:AI2435" si="506">DAY(AG2372)</f>
        <v>28</v>
      </c>
      <c r="AJ2372">
        <f t="shared" ref="AJ2372:AJ2435" si="507">MONTH(AG2372)</f>
        <v>6</v>
      </c>
      <c r="AK2372">
        <f t="shared" ref="AK2372:AK2435" si="508">YEAR(AG2372)</f>
        <v>1987</v>
      </c>
    </row>
    <row r="2373" spans="1:37" x14ac:dyDescent="0.2">
      <c r="A2373" t="s">
        <v>70</v>
      </c>
      <c r="B2373" s="93">
        <v>31956</v>
      </c>
      <c r="C2373">
        <v>22.5</v>
      </c>
      <c r="D2373">
        <v>9</v>
      </c>
      <c r="E2373">
        <f t="shared" si="502"/>
        <v>15.75</v>
      </c>
      <c r="F2373" s="106">
        <v>15.5</v>
      </c>
      <c r="G2373" s="107">
        <f t="shared" ref="G2373:G2436" si="509">IF(F2373-E2373&gt;0,F2373-E2373,0)</f>
        <v>0</v>
      </c>
      <c r="H2373">
        <f t="shared" ref="H2373:H2436" si="510">MONTH(B2373)</f>
        <v>6</v>
      </c>
      <c r="I2373">
        <f t="shared" ref="I2373:I2436" si="511">YEAR(B2373)</f>
        <v>1987</v>
      </c>
      <c r="Q2373" t="s">
        <v>72</v>
      </c>
      <c r="R2373" s="93">
        <v>31956</v>
      </c>
      <c r="S2373">
        <v>22.1</v>
      </c>
      <c r="T2373">
        <v>7</v>
      </c>
      <c r="U2373">
        <f t="shared" si="503"/>
        <v>14.55</v>
      </c>
      <c r="V2373" s="106">
        <v>14.5</v>
      </c>
      <c r="W2373" s="107">
        <f t="shared" ref="W2373:W2436" si="512">IF(V2373-U2373&gt;0,V2373-U2373,0)</f>
        <v>0</v>
      </c>
      <c r="X2373">
        <f t="shared" ref="X2373:X2436" si="513">MONTH(R2373)</f>
        <v>6</v>
      </c>
      <c r="AG2373" s="93">
        <f t="shared" si="504"/>
        <v>31957</v>
      </c>
      <c r="AH2373" s="107">
        <f t="shared" si="505"/>
        <v>0</v>
      </c>
      <c r="AI2373" s="72">
        <f t="shared" si="506"/>
        <v>29</v>
      </c>
      <c r="AJ2373">
        <f t="shared" si="507"/>
        <v>6</v>
      </c>
      <c r="AK2373">
        <f t="shared" si="508"/>
        <v>1987</v>
      </c>
    </row>
    <row r="2374" spans="1:37" x14ac:dyDescent="0.2">
      <c r="A2374" t="s">
        <v>70</v>
      </c>
      <c r="B2374" s="93">
        <v>31957</v>
      </c>
      <c r="C2374">
        <v>25.1</v>
      </c>
      <c r="D2374">
        <v>6.1</v>
      </c>
      <c r="E2374">
        <f t="shared" si="502"/>
        <v>15.600000000000001</v>
      </c>
      <c r="F2374" s="106">
        <v>15.5</v>
      </c>
      <c r="G2374" s="107">
        <f t="shared" si="509"/>
        <v>0</v>
      </c>
      <c r="H2374">
        <f t="shared" si="510"/>
        <v>6</v>
      </c>
      <c r="I2374">
        <f t="shared" si="511"/>
        <v>1987</v>
      </c>
      <c r="Q2374" t="s">
        <v>72</v>
      </c>
      <c r="R2374" s="93">
        <v>31957</v>
      </c>
      <c r="S2374">
        <v>24.4</v>
      </c>
      <c r="T2374">
        <v>6.2</v>
      </c>
      <c r="U2374">
        <f t="shared" si="503"/>
        <v>15.299999999999999</v>
      </c>
      <c r="V2374" s="106">
        <v>14.5</v>
      </c>
      <c r="W2374" s="107">
        <f t="shared" si="512"/>
        <v>0</v>
      </c>
      <c r="X2374">
        <f t="shared" si="513"/>
        <v>6</v>
      </c>
      <c r="AG2374" s="93">
        <f t="shared" si="504"/>
        <v>31958</v>
      </c>
      <c r="AH2374" s="107">
        <f t="shared" si="505"/>
        <v>0.19999999999999929</v>
      </c>
      <c r="AI2374" s="72">
        <f t="shared" si="506"/>
        <v>30</v>
      </c>
      <c r="AJ2374">
        <f t="shared" si="507"/>
        <v>6</v>
      </c>
      <c r="AK2374">
        <f t="shared" si="508"/>
        <v>1987</v>
      </c>
    </row>
    <row r="2375" spans="1:37" x14ac:dyDescent="0.2">
      <c r="A2375" t="s">
        <v>70</v>
      </c>
      <c r="B2375" s="93">
        <v>31958</v>
      </c>
      <c r="C2375">
        <v>18.8</v>
      </c>
      <c r="D2375">
        <v>11.4</v>
      </c>
      <c r="E2375">
        <f t="shared" si="502"/>
        <v>15.100000000000001</v>
      </c>
      <c r="F2375" s="106">
        <v>15.5</v>
      </c>
      <c r="G2375" s="107">
        <f t="shared" si="509"/>
        <v>0.39999999999999858</v>
      </c>
      <c r="H2375">
        <f t="shared" si="510"/>
        <v>6</v>
      </c>
      <c r="I2375">
        <f t="shared" si="511"/>
        <v>1987</v>
      </c>
      <c r="Q2375" t="s">
        <v>72</v>
      </c>
      <c r="R2375" s="93">
        <v>31958</v>
      </c>
      <c r="S2375">
        <v>19.399999999999999</v>
      </c>
      <c r="T2375">
        <v>12.5</v>
      </c>
      <c r="U2375">
        <f t="shared" si="503"/>
        <v>15.95</v>
      </c>
      <c r="V2375" s="106">
        <v>14.5</v>
      </c>
      <c r="W2375" s="107">
        <f t="shared" si="512"/>
        <v>0</v>
      </c>
      <c r="X2375">
        <f t="shared" si="513"/>
        <v>6</v>
      </c>
      <c r="AG2375" s="93">
        <f t="shared" si="504"/>
        <v>31959</v>
      </c>
      <c r="AH2375" s="107">
        <f t="shared" si="505"/>
        <v>0</v>
      </c>
      <c r="AI2375" s="72">
        <f t="shared" si="506"/>
        <v>1</v>
      </c>
      <c r="AJ2375">
        <f t="shared" si="507"/>
        <v>7</v>
      </c>
      <c r="AK2375">
        <f t="shared" si="508"/>
        <v>1987</v>
      </c>
    </row>
    <row r="2376" spans="1:37" x14ac:dyDescent="0.2">
      <c r="A2376" t="s">
        <v>70</v>
      </c>
      <c r="B2376" s="93">
        <v>31959</v>
      </c>
      <c r="C2376">
        <v>25.1</v>
      </c>
      <c r="D2376">
        <v>9.5</v>
      </c>
      <c r="E2376">
        <f t="shared" si="502"/>
        <v>17.3</v>
      </c>
      <c r="F2376" s="106">
        <v>15.5</v>
      </c>
      <c r="G2376" s="107">
        <f t="shared" si="509"/>
        <v>0</v>
      </c>
      <c r="H2376">
        <f t="shared" si="510"/>
        <v>7</v>
      </c>
      <c r="I2376">
        <f t="shared" si="511"/>
        <v>1987</v>
      </c>
      <c r="Q2376" t="s">
        <v>72</v>
      </c>
      <c r="R2376" s="93">
        <v>31959</v>
      </c>
      <c r="S2376">
        <v>23.6</v>
      </c>
      <c r="T2376">
        <v>6.8</v>
      </c>
      <c r="U2376">
        <f t="shared" si="503"/>
        <v>15.200000000000001</v>
      </c>
      <c r="V2376" s="106">
        <v>14.5</v>
      </c>
      <c r="W2376" s="107">
        <f t="shared" si="512"/>
        <v>0</v>
      </c>
      <c r="X2376">
        <f t="shared" si="513"/>
        <v>7</v>
      </c>
      <c r="AG2376" s="93">
        <f t="shared" si="504"/>
        <v>31960</v>
      </c>
      <c r="AH2376" s="107">
        <f t="shared" si="505"/>
        <v>0</v>
      </c>
      <c r="AI2376" s="72">
        <f t="shared" si="506"/>
        <v>2</v>
      </c>
      <c r="AJ2376">
        <f t="shared" si="507"/>
        <v>7</v>
      </c>
      <c r="AK2376">
        <f t="shared" si="508"/>
        <v>1987</v>
      </c>
    </row>
    <row r="2377" spans="1:37" x14ac:dyDescent="0.2">
      <c r="A2377" t="s">
        <v>70</v>
      </c>
      <c r="B2377" s="93">
        <v>31960</v>
      </c>
      <c r="C2377">
        <v>30</v>
      </c>
      <c r="D2377">
        <v>13.3</v>
      </c>
      <c r="E2377">
        <f t="shared" si="502"/>
        <v>21.65</v>
      </c>
      <c r="F2377" s="106">
        <v>15.5</v>
      </c>
      <c r="G2377" s="107">
        <f t="shared" si="509"/>
        <v>0</v>
      </c>
      <c r="H2377">
        <f t="shared" si="510"/>
        <v>7</v>
      </c>
      <c r="I2377">
        <f t="shared" si="511"/>
        <v>1987</v>
      </c>
      <c r="Q2377" t="s">
        <v>72</v>
      </c>
      <c r="R2377" s="93">
        <v>31960</v>
      </c>
      <c r="S2377">
        <v>27.5</v>
      </c>
      <c r="T2377">
        <v>12.1</v>
      </c>
      <c r="U2377">
        <f t="shared" si="503"/>
        <v>19.8</v>
      </c>
      <c r="V2377" s="106">
        <v>14.5</v>
      </c>
      <c r="W2377" s="107">
        <f t="shared" si="512"/>
        <v>0</v>
      </c>
      <c r="X2377">
        <f t="shared" si="513"/>
        <v>7</v>
      </c>
      <c r="AG2377" s="93">
        <f t="shared" si="504"/>
        <v>31961</v>
      </c>
      <c r="AH2377" s="107">
        <f t="shared" si="505"/>
        <v>0</v>
      </c>
      <c r="AI2377" s="72">
        <f t="shared" si="506"/>
        <v>3</v>
      </c>
      <c r="AJ2377">
        <f t="shared" si="507"/>
        <v>7</v>
      </c>
      <c r="AK2377">
        <f t="shared" si="508"/>
        <v>1987</v>
      </c>
    </row>
    <row r="2378" spans="1:37" x14ac:dyDescent="0.2">
      <c r="A2378" t="s">
        <v>70</v>
      </c>
      <c r="B2378" s="93">
        <v>31961</v>
      </c>
      <c r="C2378">
        <v>22</v>
      </c>
      <c r="D2378">
        <v>11.1</v>
      </c>
      <c r="E2378">
        <f t="shared" si="502"/>
        <v>16.55</v>
      </c>
      <c r="F2378" s="106">
        <v>15.5</v>
      </c>
      <c r="G2378" s="107">
        <f t="shared" si="509"/>
        <v>0</v>
      </c>
      <c r="H2378">
        <f t="shared" si="510"/>
        <v>7</v>
      </c>
      <c r="I2378">
        <f t="shared" si="511"/>
        <v>1987</v>
      </c>
      <c r="Q2378" t="s">
        <v>72</v>
      </c>
      <c r="R2378" s="93">
        <v>31961</v>
      </c>
      <c r="S2378">
        <v>21.8</v>
      </c>
      <c r="T2378">
        <v>13.2</v>
      </c>
      <c r="U2378">
        <f t="shared" si="503"/>
        <v>17.5</v>
      </c>
      <c r="V2378" s="106">
        <v>14.5</v>
      </c>
      <c r="W2378" s="107">
        <f t="shared" si="512"/>
        <v>0</v>
      </c>
      <c r="X2378">
        <f t="shared" si="513"/>
        <v>7</v>
      </c>
      <c r="AG2378" s="93">
        <f t="shared" si="504"/>
        <v>31962</v>
      </c>
      <c r="AH2378" s="107">
        <f t="shared" si="505"/>
        <v>2.6749999999999998</v>
      </c>
      <c r="AI2378" s="72">
        <f t="shared" si="506"/>
        <v>4</v>
      </c>
      <c r="AJ2378">
        <f t="shared" si="507"/>
        <v>7</v>
      </c>
      <c r="AK2378">
        <f t="shared" si="508"/>
        <v>1987</v>
      </c>
    </row>
    <row r="2379" spans="1:37" x14ac:dyDescent="0.2">
      <c r="A2379" t="s">
        <v>70</v>
      </c>
      <c r="B2379" s="93">
        <v>31962</v>
      </c>
      <c r="C2379">
        <v>13.5</v>
      </c>
      <c r="D2379">
        <v>9.1</v>
      </c>
      <c r="E2379">
        <f t="shared" si="502"/>
        <v>11.3</v>
      </c>
      <c r="F2379" s="106">
        <v>15.5</v>
      </c>
      <c r="G2379" s="107">
        <f t="shared" si="509"/>
        <v>4.1999999999999993</v>
      </c>
      <c r="H2379">
        <f t="shared" si="510"/>
        <v>7</v>
      </c>
      <c r="I2379">
        <f t="shared" si="511"/>
        <v>1987</v>
      </c>
      <c r="Q2379" t="s">
        <v>72</v>
      </c>
      <c r="R2379" s="93">
        <v>31962</v>
      </c>
      <c r="S2379">
        <v>16.5</v>
      </c>
      <c r="T2379">
        <v>10.199999999999999</v>
      </c>
      <c r="U2379">
        <f t="shared" si="503"/>
        <v>13.35</v>
      </c>
      <c r="V2379" s="106">
        <v>14.5</v>
      </c>
      <c r="W2379" s="107">
        <f t="shared" si="512"/>
        <v>1.1500000000000004</v>
      </c>
      <c r="X2379">
        <f t="shared" si="513"/>
        <v>7</v>
      </c>
      <c r="AG2379" s="93">
        <f t="shared" si="504"/>
        <v>31963</v>
      </c>
      <c r="AH2379" s="107">
        <f t="shared" si="505"/>
        <v>4.1500000000000004</v>
      </c>
      <c r="AI2379" s="72">
        <f t="shared" si="506"/>
        <v>5</v>
      </c>
      <c r="AJ2379">
        <f t="shared" si="507"/>
        <v>7</v>
      </c>
      <c r="AK2379">
        <f t="shared" si="508"/>
        <v>1987</v>
      </c>
    </row>
    <row r="2380" spans="1:37" x14ac:dyDescent="0.2">
      <c r="A2380" t="s">
        <v>70</v>
      </c>
      <c r="B2380" s="93">
        <v>31963</v>
      </c>
      <c r="C2380">
        <v>15.6</v>
      </c>
      <c r="D2380">
        <v>7.6</v>
      </c>
      <c r="E2380">
        <f t="shared" si="502"/>
        <v>11.6</v>
      </c>
      <c r="F2380" s="106">
        <v>15.5</v>
      </c>
      <c r="G2380" s="107">
        <f t="shared" si="509"/>
        <v>3.9000000000000004</v>
      </c>
      <c r="H2380">
        <f t="shared" si="510"/>
        <v>7</v>
      </c>
      <c r="I2380">
        <f t="shared" si="511"/>
        <v>1987</v>
      </c>
      <c r="Q2380" t="s">
        <v>72</v>
      </c>
      <c r="R2380" s="93">
        <v>31963</v>
      </c>
      <c r="S2380">
        <v>14.4</v>
      </c>
      <c r="T2380">
        <v>5.8</v>
      </c>
      <c r="U2380">
        <f t="shared" si="503"/>
        <v>10.1</v>
      </c>
      <c r="V2380" s="106">
        <v>14.5</v>
      </c>
      <c r="W2380" s="107">
        <f t="shared" si="512"/>
        <v>4.4000000000000004</v>
      </c>
      <c r="X2380">
        <f t="shared" si="513"/>
        <v>7</v>
      </c>
      <c r="AG2380" s="93">
        <f t="shared" si="504"/>
        <v>31964</v>
      </c>
      <c r="AH2380" s="107">
        <f t="shared" si="505"/>
        <v>1.0250000000000004</v>
      </c>
      <c r="AI2380" s="72">
        <f t="shared" si="506"/>
        <v>6</v>
      </c>
      <c r="AJ2380">
        <f t="shared" si="507"/>
        <v>7</v>
      </c>
      <c r="AK2380">
        <f t="shared" si="508"/>
        <v>1987</v>
      </c>
    </row>
    <row r="2381" spans="1:37" x14ac:dyDescent="0.2">
      <c r="A2381" t="s">
        <v>70</v>
      </c>
      <c r="B2381" s="93">
        <v>31964</v>
      </c>
      <c r="C2381">
        <v>19</v>
      </c>
      <c r="D2381">
        <v>8.5</v>
      </c>
      <c r="E2381">
        <f t="shared" si="502"/>
        <v>13.75</v>
      </c>
      <c r="F2381" s="106">
        <v>15.5</v>
      </c>
      <c r="G2381" s="107">
        <f t="shared" si="509"/>
        <v>1.75</v>
      </c>
      <c r="H2381">
        <f t="shared" si="510"/>
        <v>7</v>
      </c>
      <c r="I2381">
        <f t="shared" si="511"/>
        <v>1987</v>
      </c>
      <c r="Q2381" t="s">
        <v>72</v>
      </c>
      <c r="R2381" s="93">
        <v>31964</v>
      </c>
      <c r="S2381">
        <v>18.8</v>
      </c>
      <c r="T2381">
        <v>9.6</v>
      </c>
      <c r="U2381">
        <f t="shared" si="503"/>
        <v>14.2</v>
      </c>
      <c r="V2381" s="106">
        <v>14.5</v>
      </c>
      <c r="W2381" s="107">
        <f t="shared" si="512"/>
        <v>0.30000000000000071</v>
      </c>
      <c r="X2381">
        <f t="shared" si="513"/>
        <v>7</v>
      </c>
      <c r="AG2381" s="93">
        <f t="shared" si="504"/>
        <v>31965</v>
      </c>
      <c r="AH2381" s="107">
        <f t="shared" si="505"/>
        <v>0.94999999999999929</v>
      </c>
      <c r="AI2381" s="72">
        <f t="shared" si="506"/>
        <v>7</v>
      </c>
      <c r="AJ2381">
        <f t="shared" si="507"/>
        <v>7</v>
      </c>
      <c r="AK2381">
        <f t="shared" si="508"/>
        <v>1987</v>
      </c>
    </row>
    <row r="2382" spans="1:37" x14ac:dyDescent="0.2">
      <c r="A2382" t="s">
        <v>70</v>
      </c>
      <c r="B2382" s="93">
        <v>31965</v>
      </c>
      <c r="C2382">
        <v>21</v>
      </c>
      <c r="D2382">
        <v>8.1</v>
      </c>
      <c r="E2382">
        <f t="shared" si="502"/>
        <v>14.55</v>
      </c>
      <c r="F2382" s="106">
        <v>15.5</v>
      </c>
      <c r="G2382" s="107">
        <f t="shared" si="509"/>
        <v>0.94999999999999929</v>
      </c>
      <c r="H2382">
        <f t="shared" si="510"/>
        <v>7</v>
      </c>
      <c r="I2382">
        <f t="shared" si="511"/>
        <v>1987</v>
      </c>
      <c r="Q2382" t="s">
        <v>72</v>
      </c>
      <c r="R2382" s="93">
        <v>31965</v>
      </c>
      <c r="S2382">
        <v>22.2</v>
      </c>
      <c r="T2382">
        <v>4.9000000000000004</v>
      </c>
      <c r="U2382">
        <f t="shared" si="503"/>
        <v>13.55</v>
      </c>
      <c r="V2382" s="106">
        <v>14.5</v>
      </c>
      <c r="W2382" s="107">
        <f t="shared" si="512"/>
        <v>0.94999999999999929</v>
      </c>
      <c r="X2382">
        <f t="shared" si="513"/>
        <v>7</v>
      </c>
      <c r="AG2382" s="93">
        <f t="shared" si="504"/>
        <v>31966</v>
      </c>
      <c r="AH2382" s="107">
        <f t="shared" si="505"/>
        <v>0.875</v>
      </c>
      <c r="AI2382" s="72">
        <f t="shared" si="506"/>
        <v>8</v>
      </c>
      <c r="AJ2382">
        <f t="shared" si="507"/>
        <v>7</v>
      </c>
      <c r="AK2382">
        <f t="shared" si="508"/>
        <v>1987</v>
      </c>
    </row>
    <row r="2383" spans="1:37" x14ac:dyDescent="0.2">
      <c r="A2383" t="s">
        <v>70</v>
      </c>
      <c r="B2383" s="93">
        <v>31966</v>
      </c>
      <c r="C2383">
        <v>20.6</v>
      </c>
      <c r="D2383">
        <v>8.9</v>
      </c>
      <c r="E2383">
        <f t="shared" si="502"/>
        <v>14.75</v>
      </c>
      <c r="F2383" s="106">
        <v>15.5</v>
      </c>
      <c r="G2383" s="107">
        <f t="shared" si="509"/>
        <v>0.75</v>
      </c>
      <c r="H2383">
        <f t="shared" si="510"/>
        <v>7</v>
      </c>
      <c r="I2383">
        <f t="shared" si="511"/>
        <v>1987</v>
      </c>
      <c r="Q2383" t="s">
        <v>72</v>
      </c>
      <c r="R2383" s="93">
        <v>31966</v>
      </c>
      <c r="S2383">
        <v>18.100000000000001</v>
      </c>
      <c r="T2383">
        <v>8.9</v>
      </c>
      <c r="U2383">
        <f t="shared" si="503"/>
        <v>13.5</v>
      </c>
      <c r="V2383" s="106">
        <v>14.5</v>
      </c>
      <c r="W2383" s="107">
        <f t="shared" si="512"/>
        <v>1</v>
      </c>
      <c r="X2383">
        <f t="shared" si="513"/>
        <v>7</v>
      </c>
      <c r="AG2383" s="93">
        <f t="shared" si="504"/>
        <v>31967</v>
      </c>
      <c r="AH2383" s="107">
        <f t="shared" si="505"/>
        <v>2.3999999999999995</v>
      </c>
      <c r="AI2383" s="72">
        <f t="shared" si="506"/>
        <v>9</v>
      </c>
      <c r="AJ2383">
        <f t="shared" si="507"/>
        <v>7</v>
      </c>
      <c r="AK2383">
        <f t="shared" si="508"/>
        <v>1987</v>
      </c>
    </row>
    <row r="2384" spans="1:37" x14ac:dyDescent="0.2">
      <c r="A2384" t="s">
        <v>70</v>
      </c>
      <c r="B2384" s="93">
        <v>31967</v>
      </c>
      <c r="C2384">
        <v>17.7</v>
      </c>
      <c r="D2384">
        <v>6.9</v>
      </c>
      <c r="E2384">
        <f t="shared" si="502"/>
        <v>12.3</v>
      </c>
      <c r="F2384" s="106">
        <v>15.5</v>
      </c>
      <c r="G2384" s="107">
        <f t="shared" si="509"/>
        <v>3.1999999999999993</v>
      </c>
      <c r="H2384">
        <f t="shared" si="510"/>
        <v>7</v>
      </c>
      <c r="I2384">
        <f t="shared" si="511"/>
        <v>1987</v>
      </c>
      <c r="Q2384" t="s">
        <v>72</v>
      </c>
      <c r="R2384" s="93">
        <v>31967</v>
      </c>
      <c r="S2384">
        <v>16</v>
      </c>
      <c r="T2384">
        <v>9.8000000000000007</v>
      </c>
      <c r="U2384">
        <f t="shared" si="503"/>
        <v>12.9</v>
      </c>
      <c r="V2384" s="106">
        <v>14.5</v>
      </c>
      <c r="W2384" s="107">
        <f t="shared" si="512"/>
        <v>1.5999999999999996</v>
      </c>
      <c r="X2384">
        <f t="shared" si="513"/>
        <v>7</v>
      </c>
      <c r="AG2384" s="93">
        <f t="shared" si="504"/>
        <v>31968</v>
      </c>
      <c r="AH2384" s="107">
        <f t="shared" si="505"/>
        <v>3.1749999999999998</v>
      </c>
      <c r="AI2384" s="72">
        <f t="shared" si="506"/>
        <v>10</v>
      </c>
      <c r="AJ2384">
        <f t="shared" si="507"/>
        <v>7</v>
      </c>
      <c r="AK2384">
        <f t="shared" si="508"/>
        <v>1987</v>
      </c>
    </row>
    <row r="2385" spans="1:37" x14ac:dyDescent="0.2">
      <c r="A2385" t="s">
        <v>70</v>
      </c>
      <c r="B2385" s="93">
        <v>31968</v>
      </c>
      <c r="C2385">
        <v>15.9</v>
      </c>
      <c r="D2385">
        <v>7.6</v>
      </c>
      <c r="E2385">
        <f t="shared" si="502"/>
        <v>11.75</v>
      </c>
      <c r="F2385" s="106">
        <v>15.5</v>
      </c>
      <c r="G2385" s="107">
        <f t="shared" si="509"/>
        <v>3.75</v>
      </c>
      <c r="H2385">
        <f t="shared" si="510"/>
        <v>7</v>
      </c>
      <c r="I2385">
        <f t="shared" si="511"/>
        <v>1987</v>
      </c>
      <c r="Q2385" t="s">
        <v>72</v>
      </c>
      <c r="R2385" s="93">
        <v>31968</v>
      </c>
      <c r="S2385">
        <v>18.5</v>
      </c>
      <c r="T2385">
        <v>5.3</v>
      </c>
      <c r="U2385">
        <f t="shared" si="503"/>
        <v>11.9</v>
      </c>
      <c r="V2385" s="106">
        <v>14.5</v>
      </c>
      <c r="W2385" s="107">
        <f t="shared" si="512"/>
        <v>2.5999999999999996</v>
      </c>
      <c r="X2385">
        <f t="shared" si="513"/>
        <v>7</v>
      </c>
      <c r="AG2385" s="93">
        <f t="shared" si="504"/>
        <v>31969</v>
      </c>
      <c r="AH2385" s="107">
        <f t="shared" si="505"/>
        <v>1.7000000000000002</v>
      </c>
      <c r="AI2385" s="72">
        <f t="shared" si="506"/>
        <v>11</v>
      </c>
      <c r="AJ2385">
        <f t="shared" si="507"/>
        <v>7</v>
      </c>
      <c r="AK2385">
        <f t="shared" si="508"/>
        <v>1987</v>
      </c>
    </row>
    <row r="2386" spans="1:37" x14ac:dyDescent="0.2">
      <c r="A2386" t="s">
        <v>70</v>
      </c>
      <c r="B2386" s="93">
        <v>31969</v>
      </c>
      <c r="C2386">
        <v>20.8</v>
      </c>
      <c r="D2386">
        <v>3.9</v>
      </c>
      <c r="E2386">
        <f t="shared" si="502"/>
        <v>12.35</v>
      </c>
      <c r="F2386" s="106">
        <v>15.5</v>
      </c>
      <c r="G2386" s="107">
        <f t="shared" si="509"/>
        <v>3.1500000000000004</v>
      </c>
      <c r="H2386">
        <f t="shared" si="510"/>
        <v>7</v>
      </c>
      <c r="I2386">
        <f t="shared" si="511"/>
        <v>1987</v>
      </c>
      <c r="Q2386" t="s">
        <v>72</v>
      </c>
      <c r="R2386" s="93">
        <v>31969</v>
      </c>
      <c r="S2386">
        <v>21.5</v>
      </c>
      <c r="T2386">
        <v>7</v>
      </c>
      <c r="U2386">
        <f t="shared" si="503"/>
        <v>14.25</v>
      </c>
      <c r="V2386" s="106">
        <v>14.5</v>
      </c>
      <c r="W2386" s="107">
        <f t="shared" si="512"/>
        <v>0.25</v>
      </c>
      <c r="X2386">
        <f t="shared" si="513"/>
        <v>7</v>
      </c>
      <c r="AG2386" s="93">
        <f t="shared" si="504"/>
        <v>31970</v>
      </c>
      <c r="AH2386" s="107">
        <f t="shared" si="505"/>
        <v>0.44999999999999929</v>
      </c>
      <c r="AI2386" s="72">
        <f t="shared" si="506"/>
        <v>12</v>
      </c>
      <c r="AJ2386">
        <f t="shared" si="507"/>
        <v>7</v>
      </c>
      <c r="AK2386">
        <f t="shared" si="508"/>
        <v>1987</v>
      </c>
    </row>
    <row r="2387" spans="1:37" x14ac:dyDescent="0.2">
      <c r="A2387" t="s">
        <v>70</v>
      </c>
      <c r="B2387" s="93">
        <v>31970</v>
      </c>
      <c r="C2387">
        <v>23.8</v>
      </c>
      <c r="D2387">
        <v>5.4</v>
      </c>
      <c r="E2387">
        <f t="shared" si="502"/>
        <v>14.600000000000001</v>
      </c>
      <c r="F2387" s="106">
        <v>15.5</v>
      </c>
      <c r="G2387" s="107">
        <f t="shared" si="509"/>
        <v>0.89999999999999858</v>
      </c>
      <c r="H2387">
        <f t="shared" si="510"/>
        <v>7</v>
      </c>
      <c r="I2387">
        <f t="shared" si="511"/>
        <v>1987</v>
      </c>
      <c r="Q2387" t="s">
        <v>72</v>
      </c>
      <c r="R2387" s="93">
        <v>31970</v>
      </c>
      <c r="S2387">
        <v>22</v>
      </c>
      <c r="T2387">
        <v>9.1999999999999993</v>
      </c>
      <c r="U2387">
        <f t="shared" si="503"/>
        <v>15.6</v>
      </c>
      <c r="V2387" s="106">
        <v>14.5</v>
      </c>
      <c r="W2387" s="107">
        <f t="shared" si="512"/>
        <v>0</v>
      </c>
      <c r="X2387">
        <f t="shared" si="513"/>
        <v>7</v>
      </c>
      <c r="AG2387" s="93">
        <f t="shared" si="504"/>
        <v>31971</v>
      </c>
      <c r="AH2387" s="107">
        <f t="shared" si="505"/>
        <v>0</v>
      </c>
      <c r="AI2387" s="72">
        <f t="shared" si="506"/>
        <v>13</v>
      </c>
      <c r="AJ2387">
        <f t="shared" si="507"/>
        <v>7</v>
      </c>
      <c r="AK2387">
        <f t="shared" si="508"/>
        <v>1987</v>
      </c>
    </row>
    <row r="2388" spans="1:37" x14ac:dyDescent="0.2">
      <c r="A2388" t="s">
        <v>70</v>
      </c>
      <c r="B2388" s="93">
        <v>31971</v>
      </c>
      <c r="C2388">
        <v>25.5</v>
      </c>
      <c r="D2388">
        <v>9.1999999999999993</v>
      </c>
      <c r="E2388">
        <f t="shared" si="502"/>
        <v>17.350000000000001</v>
      </c>
      <c r="F2388" s="106">
        <v>15.5</v>
      </c>
      <c r="G2388" s="107">
        <f t="shared" si="509"/>
        <v>0</v>
      </c>
      <c r="H2388">
        <f t="shared" si="510"/>
        <v>7</v>
      </c>
      <c r="I2388">
        <f t="shared" si="511"/>
        <v>1987</v>
      </c>
      <c r="Q2388" t="s">
        <v>72</v>
      </c>
      <c r="R2388" s="93">
        <v>31971</v>
      </c>
      <c r="S2388">
        <v>26.5</v>
      </c>
      <c r="T2388">
        <v>10.4</v>
      </c>
      <c r="U2388">
        <f t="shared" si="503"/>
        <v>18.45</v>
      </c>
      <c r="V2388" s="106">
        <v>14.5</v>
      </c>
      <c r="W2388" s="107">
        <f t="shared" si="512"/>
        <v>0</v>
      </c>
      <c r="X2388">
        <f t="shared" si="513"/>
        <v>7</v>
      </c>
      <c r="AG2388" s="93">
        <f t="shared" si="504"/>
        <v>31972</v>
      </c>
      <c r="AH2388" s="107">
        <f t="shared" si="505"/>
        <v>0</v>
      </c>
      <c r="AI2388" s="72">
        <f t="shared" si="506"/>
        <v>14</v>
      </c>
      <c r="AJ2388">
        <f t="shared" si="507"/>
        <v>7</v>
      </c>
      <c r="AK2388">
        <f t="shared" si="508"/>
        <v>1987</v>
      </c>
    </row>
    <row r="2389" spans="1:37" x14ac:dyDescent="0.2">
      <c r="A2389" t="s">
        <v>70</v>
      </c>
      <c r="B2389" s="93">
        <v>31972</v>
      </c>
      <c r="C2389">
        <v>31</v>
      </c>
      <c r="D2389">
        <v>9.4</v>
      </c>
      <c r="E2389">
        <f t="shared" si="502"/>
        <v>20.2</v>
      </c>
      <c r="F2389" s="106">
        <v>15.5</v>
      </c>
      <c r="G2389" s="107">
        <f t="shared" si="509"/>
        <v>0</v>
      </c>
      <c r="H2389">
        <f t="shared" si="510"/>
        <v>7</v>
      </c>
      <c r="I2389">
        <f t="shared" si="511"/>
        <v>1987</v>
      </c>
      <c r="Q2389" t="s">
        <v>72</v>
      </c>
      <c r="R2389" s="93">
        <v>31972</v>
      </c>
      <c r="S2389">
        <v>27.8</v>
      </c>
      <c r="T2389">
        <v>7.3</v>
      </c>
      <c r="U2389">
        <f t="shared" si="503"/>
        <v>17.55</v>
      </c>
      <c r="V2389" s="106">
        <v>14.5</v>
      </c>
      <c r="W2389" s="107">
        <f t="shared" si="512"/>
        <v>0</v>
      </c>
      <c r="X2389">
        <f t="shared" si="513"/>
        <v>7</v>
      </c>
      <c r="AG2389" s="93">
        <f t="shared" si="504"/>
        <v>31973</v>
      </c>
      <c r="AH2389" s="107">
        <f t="shared" si="505"/>
        <v>0.44999999999999929</v>
      </c>
      <c r="AI2389" s="72">
        <f t="shared" si="506"/>
        <v>15</v>
      </c>
      <c r="AJ2389">
        <f t="shared" si="507"/>
        <v>7</v>
      </c>
      <c r="AK2389">
        <f t="shared" si="508"/>
        <v>1987</v>
      </c>
    </row>
    <row r="2390" spans="1:37" x14ac:dyDescent="0.2">
      <c r="A2390" t="s">
        <v>70</v>
      </c>
      <c r="B2390" s="93">
        <v>31973</v>
      </c>
      <c r="C2390">
        <v>20.6</v>
      </c>
      <c r="D2390">
        <v>8.6</v>
      </c>
      <c r="E2390">
        <f t="shared" si="502"/>
        <v>14.600000000000001</v>
      </c>
      <c r="F2390" s="106">
        <v>15.5</v>
      </c>
      <c r="G2390" s="107">
        <f t="shared" si="509"/>
        <v>0.89999999999999858</v>
      </c>
      <c r="H2390">
        <f t="shared" si="510"/>
        <v>7</v>
      </c>
      <c r="I2390">
        <f t="shared" si="511"/>
        <v>1987</v>
      </c>
      <c r="Q2390" t="s">
        <v>72</v>
      </c>
      <c r="R2390" s="93">
        <v>31973</v>
      </c>
      <c r="S2390">
        <v>20.6</v>
      </c>
      <c r="T2390">
        <v>9.1999999999999993</v>
      </c>
      <c r="U2390">
        <f t="shared" si="503"/>
        <v>14.9</v>
      </c>
      <c r="V2390" s="106">
        <v>14.5</v>
      </c>
      <c r="W2390" s="107">
        <f t="shared" si="512"/>
        <v>0</v>
      </c>
      <c r="X2390">
        <f t="shared" si="513"/>
        <v>7</v>
      </c>
      <c r="AG2390" s="93">
        <f t="shared" si="504"/>
        <v>31974</v>
      </c>
      <c r="AH2390" s="107">
        <f t="shared" si="505"/>
        <v>5.4</v>
      </c>
      <c r="AI2390" s="72">
        <f t="shared" si="506"/>
        <v>16</v>
      </c>
      <c r="AJ2390">
        <f t="shared" si="507"/>
        <v>7</v>
      </c>
      <c r="AK2390">
        <f t="shared" si="508"/>
        <v>1987</v>
      </c>
    </row>
    <row r="2391" spans="1:37" x14ac:dyDescent="0.2">
      <c r="A2391" t="s">
        <v>70</v>
      </c>
      <c r="B2391" s="93">
        <v>31974</v>
      </c>
      <c r="C2391">
        <v>13.2</v>
      </c>
      <c r="D2391">
        <v>7</v>
      </c>
      <c r="E2391">
        <f t="shared" si="502"/>
        <v>10.1</v>
      </c>
      <c r="F2391" s="106">
        <v>15.5</v>
      </c>
      <c r="G2391" s="107">
        <f t="shared" si="509"/>
        <v>5.4</v>
      </c>
      <c r="H2391">
        <f t="shared" si="510"/>
        <v>7</v>
      </c>
      <c r="I2391">
        <f t="shared" si="511"/>
        <v>1987</v>
      </c>
      <c r="Q2391" t="s">
        <v>72</v>
      </c>
      <c r="R2391" s="93">
        <v>31974</v>
      </c>
      <c r="S2391">
        <v>14.3</v>
      </c>
      <c r="T2391">
        <v>3.9</v>
      </c>
      <c r="U2391">
        <f t="shared" si="503"/>
        <v>9.1</v>
      </c>
      <c r="V2391" s="106">
        <v>14.5</v>
      </c>
      <c r="W2391" s="107">
        <f t="shared" si="512"/>
        <v>5.4</v>
      </c>
      <c r="X2391">
        <f t="shared" si="513"/>
        <v>7</v>
      </c>
      <c r="AG2391" s="93">
        <f t="shared" si="504"/>
        <v>31975</v>
      </c>
      <c r="AH2391" s="107">
        <f t="shared" si="505"/>
        <v>4.3999999999999995</v>
      </c>
      <c r="AI2391" s="72">
        <f t="shared" si="506"/>
        <v>17</v>
      </c>
      <c r="AJ2391">
        <f t="shared" si="507"/>
        <v>7</v>
      </c>
      <c r="AK2391">
        <f t="shared" si="508"/>
        <v>1987</v>
      </c>
    </row>
    <row r="2392" spans="1:37" x14ac:dyDescent="0.2">
      <c r="A2392" t="s">
        <v>70</v>
      </c>
      <c r="B2392" s="93">
        <v>31975</v>
      </c>
      <c r="C2392">
        <v>14</v>
      </c>
      <c r="D2392">
        <v>5.6</v>
      </c>
      <c r="E2392">
        <f t="shared" si="502"/>
        <v>9.8000000000000007</v>
      </c>
      <c r="F2392" s="106">
        <v>15.5</v>
      </c>
      <c r="G2392" s="107">
        <f t="shared" si="509"/>
        <v>5.6999999999999993</v>
      </c>
      <c r="H2392">
        <f t="shared" si="510"/>
        <v>7</v>
      </c>
      <c r="I2392">
        <f t="shared" si="511"/>
        <v>1987</v>
      </c>
      <c r="Q2392" t="s">
        <v>72</v>
      </c>
      <c r="R2392" s="93">
        <v>31975</v>
      </c>
      <c r="S2392">
        <v>17.600000000000001</v>
      </c>
      <c r="T2392">
        <v>5.2</v>
      </c>
      <c r="U2392">
        <f t="shared" si="503"/>
        <v>11.4</v>
      </c>
      <c r="V2392" s="106">
        <v>14.5</v>
      </c>
      <c r="W2392" s="107">
        <f t="shared" si="512"/>
        <v>3.0999999999999996</v>
      </c>
      <c r="X2392">
        <f t="shared" si="513"/>
        <v>7</v>
      </c>
      <c r="AG2392" s="93">
        <f t="shared" si="504"/>
        <v>31976</v>
      </c>
      <c r="AH2392" s="107">
        <f t="shared" si="505"/>
        <v>3.3</v>
      </c>
      <c r="AI2392" s="72">
        <f t="shared" si="506"/>
        <v>18</v>
      </c>
      <c r="AJ2392">
        <f t="shared" si="507"/>
        <v>7</v>
      </c>
      <c r="AK2392">
        <f t="shared" si="508"/>
        <v>1987</v>
      </c>
    </row>
    <row r="2393" spans="1:37" x14ac:dyDescent="0.2">
      <c r="A2393" t="s">
        <v>70</v>
      </c>
      <c r="B2393" s="93">
        <v>31976</v>
      </c>
      <c r="C2393">
        <v>12.3</v>
      </c>
      <c r="D2393">
        <v>9</v>
      </c>
      <c r="E2393">
        <f t="shared" si="502"/>
        <v>10.65</v>
      </c>
      <c r="F2393" s="106">
        <v>15.5</v>
      </c>
      <c r="G2393" s="107">
        <f t="shared" si="509"/>
        <v>4.8499999999999996</v>
      </c>
      <c r="H2393">
        <f t="shared" si="510"/>
        <v>7</v>
      </c>
      <c r="I2393">
        <f t="shared" si="511"/>
        <v>1987</v>
      </c>
      <c r="Q2393" t="s">
        <v>72</v>
      </c>
      <c r="R2393" s="93">
        <v>31976</v>
      </c>
      <c r="S2393">
        <v>17.8</v>
      </c>
      <c r="T2393">
        <v>7.7</v>
      </c>
      <c r="U2393">
        <f t="shared" si="503"/>
        <v>12.75</v>
      </c>
      <c r="V2393" s="106">
        <v>14.5</v>
      </c>
      <c r="W2393" s="107">
        <f t="shared" si="512"/>
        <v>1.75</v>
      </c>
      <c r="X2393">
        <f t="shared" si="513"/>
        <v>7</v>
      </c>
      <c r="AG2393" s="93">
        <f t="shared" si="504"/>
        <v>31977</v>
      </c>
      <c r="AH2393" s="107">
        <f t="shared" si="505"/>
        <v>3.7749999999999995</v>
      </c>
      <c r="AI2393" s="72">
        <f t="shared" si="506"/>
        <v>19</v>
      </c>
      <c r="AJ2393">
        <f t="shared" si="507"/>
        <v>7</v>
      </c>
      <c r="AK2393">
        <f t="shared" si="508"/>
        <v>1987</v>
      </c>
    </row>
    <row r="2394" spans="1:37" x14ac:dyDescent="0.2">
      <c r="A2394" t="s">
        <v>70</v>
      </c>
      <c r="B2394" s="93">
        <v>31977</v>
      </c>
      <c r="C2394">
        <v>15.2</v>
      </c>
      <c r="D2394">
        <v>8.4</v>
      </c>
      <c r="E2394">
        <f t="shared" si="502"/>
        <v>11.8</v>
      </c>
      <c r="F2394" s="106">
        <v>15.5</v>
      </c>
      <c r="G2394" s="107">
        <f t="shared" si="509"/>
        <v>3.6999999999999993</v>
      </c>
      <c r="H2394">
        <f t="shared" si="510"/>
        <v>7</v>
      </c>
      <c r="I2394">
        <f t="shared" si="511"/>
        <v>1987</v>
      </c>
      <c r="Q2394" t="s">
        <v>72</v>
      </c>
      <c r="R2394" s="93">
        <v>31977</v>
      </c>
      <c r="S2394">
        <v>13.9</v>
      </c>
      <c r="T2394">
        <v>7.4</v>
      </c>
      <c r="U2394">
        <f t="shared" si="503"/>
        <v>10.65</v>
      </c>
      <c r="V2394" s="106">
        <v>14.5</v>
      </c>
      <c r="W2394" s="107">
        <f t="shared" si="512"/>
        <v>3.8499999999999996</v>
      </c>
      <c r="X2394">
        <f t="shared" si="513"/>
        <v>7</v>
      </c>
      <c r="AG2394" s="93">
        <f t="shared" si="504"/>
        <v>31978</v>
      </c>
      <c r="AH2394" s="107">
        <f t="shared" si="505"/>
        <v>0.59999999999999964</v>
      </c>
      <c r="AI2394" s="72">
        <f t="shared" si="506"/>
        <v>20</v>
      </c>
      <c r="AJ2394">
        <f t="shared" si="507"/>
        <v>7</v>
      </c>
      <c r="AK2394">
        <f t="shared" si="508"/>
        <v>1987</v>
      </c>
    </row>
    <row r="2395" spans="1:37" x14ac:dyDescent="0.2">
      <c r="A2395" t="s">
        <v>70</v>
      </c>
      <c r="B2395" s="93">
        <v>31978</v>
      </c>
      <c r="C2395">
        <v>20.6</v>
      </c>
      <c r="D2395">
        <v>8.6</v>
      </c>
      <c r="E2395">
        <f t="shared" si="502"/>
        <v>14.600000000000001</v>
      </c>
      <c r="F2395" s="106">
        <v>15.5</v>
      </c>
      <c r="G2395" s="107">
        <f t="shared" si="509"/>
        <v>0.89999999999999858</v>
      </c>
      <c r="H2395">
        <f t="shared" si="510"/>
        <v>7</v>
      </c>
      <c r="I2395">
        <f t="shared" si="511"/>
        <v>1987</v>
      </c>
      <c r="Q2395" t="s">
        <v>72</v>
      </c>
      <c r="R2395" s="93">
        <v>31978</v>
      </c>
      <c r="S2395">
        <v>22.4</v>
      </c>
      <c r="T2395">
        <v>6</v>
      </c>
      <c r="U2395">
        <f t="shared" si="503"/>
        <v>14.2</v>
      </c>
      <c r="V2395" s="106">
        <v>14.5</v>
      </c>
      <c r="W2395" s="107">
        <f t="shared" si="512"/>
        <v>0.30000000000000071</v>
      </c>
      <c r="X2395">
        <f t="shared" si="513"/>
        <v>7</v>
      </c>
      <c r="AG2395" s="93">
        <f t="shared" si="504"/>
        <v>31979</v>
      </c>
      <c r="AH2395" s="107">
        <f t="shared" si="505"/>
        <v>0.84999999999999964</v>
      </c>
      <c r="AI2395" s="72">
        <f t="shared" si="506"/>
        <v>21</v>
      </c>
      <c r="AJ2395">
        <f t="shared" si="507"/>
        <v>7</v>
      </c>
      <c r="AK2395">
        <f t="shared" si="508"/>
        <v>1987</v>
      </c>
    </row>
    <row r="2396" spans="1:37" x14ac:dyDescent="0.2">
      <c r="A2396" t="s">
        <v>70</v>
      </c>
      <c r="B2396" s="93">
        <v>31979</v>
      </c>
      <c r="C2396">
        <v>20.7</v>
      </c>
      <c r="D2396">
        <v>6.9</v>
      </c>
      <c r="E2396">
        <f t="shared" si="502"/>
        <v>13.8</v>
      </c>
      <c r="F2396" s="106">
        <v>15.5</v>
      </c>
      <c r="G2396" s="107">
        <f t="shared" si="509"/>
        <v>1.6999999999999993</v>
      </c>
      <c r="H2396">
        <f t="shared" si="510"/>
        <v>7</v>
      </c>
      <c r="I2396">
        <f t="shared" si="511"/>
        <v>1987</v>
      </c>
      <c r="Q2396" t="s">
        <v>72</v>
      </c>
      <c r="R2396" s="93">
        <v>31979</v>
      </c>
      <c r="S2396">
        <v>20.399999999999999</v>
      </c>
      <c r="T2396">
        <v>9.3000000000000007</v>
      </c>
      <c r="U2396">
        <f t="shared" si="503"/>
        <v>14.85</v>
      </c>
      <c r="V2396" s="106">
        <v>14.5</v>
      </c>
      <c r="W2396" s="107">
        <f t="shared" si="512"/>
        <v>0</v>
      </c>
      <c r="X2396">
        <f t="shared" si="513"/>
        <v>7</v>
      </c>
      <c r="AG2396" s="93">
        <f t="shared" si="504"/>
        <v>31980</v>
      </c>
      <c r="AH2396" s="107">
        <f t="shared" si="505"/>
        <v>0.45000000000000018</v>
      </c>
      <c r="AI2396" s="72">
        <f t="shared" si="506"/>
        <v>22</v>
      </c>
      <c r="AJ2396">
        <f t="shared" si="507"/>
        <v>7</v>
      </c>
      <c r="AK2396">
        <f t="shared" si="508"/>
        <v>1987</v>
      </c>
    </row>
    <row r="2397" spans="1:37" x14ac:dyDescent="0.2">
      <c r="A2397" t="s">
        <v>70</v>
      </c>
      <c r="B2397" s="93">
        <v>31980</v>
      </c>
      <c r="C2397">
        <v>17.7</v>
      </c>
      <c r="D2397">
        <v>11.5</v>
      </c>
      <c r="E2397">
        <f t="shared" si="502"/>
        <v>14.6</v>
      </c>
      <c r="F2397" s="106">
        <v>15.5</v>
      </c>
      <c r="G2397" s="107">
        <f t="shared" si="509"/>
        <v>0.90000000000000036</v>
      </c>
      <c r="H2397">
        <f t="shared" si="510"/>
        <v>7</v>
      </c>
      <c r="I2397">
        <f t="shared" si="511"/>
        <v>1987</v>
      </c>
      <c r="Q2397" t="s">
        <v>72</v>
      </c>
      <c r="R2397" s="93">
        <v>31980</v>
      </c>
      <c r="S2397">
        <v>20.8</v>
      </c>
      <c r="T2397">
        <v>10.1</v>
      </c>
      <c r="U2397">
        <f t="shared" si="503"/>
        <v>15.45</v>
      </c>
      <c r="V2397" s="106">
        <v>14.5</v>
      </c>
      <c r="W2397" s="107">
        <f t="shared" si="512"/>
        <v>0</v>
      </c>
      <c r="X2397">
        <f t="shared" si="513"/>
        <v>7</v>
      </c>
      <c r="AG2397" s="93">
        <f t="shared" si="504"/>
        <v>31981</v>
      </c>
      <c r="AH2397" s="107">
        <f t="shared" si="505"/>
        <v>0</v>
      </c>
      <c r="AI2397" s="72">
        <f t="shared" si="506"/>
        <v>23</v>
      </c>
      <c r="AJ2397">
        <f t="shared" si="507"/>
        <v>7</v>
      </c>
      <c r="AK2397">
        <f t="shared" si="508"/>
        <v>1987</v>
      </c>
    </row>
    <row r="2398" spans="1:37" x14ac:dyDescent="0.2">
      <c r="A2398" t="s">
        <v>70</v>
      </c>
      <c r="B2398" s="93">
        <v>31981</v>
      </c>
      <c r="C2398">
        <v>23.1</v>
      </c>
      <c r="D2398">
        <v>10.6</v>
      </c>
      <c r="E2398">
        <f t="shared" si="502"/>
        <v>16.850000000000001</v>
      </c>
      <c r="F2398" s="106">
        <v>15.5</v>
      </c>
      <c r="G2398" s="107">
        <f t="shared" si="509"/>
        <v>0</v>
      </c>
      <c r="H2398">
        <f t="shared" si="510"/>
        <v>7</v>
      </c>
      <c r="I2398">
        <f t="shared" si="511"/>
        <v>1987</v>
      </c>
      <c r="Q2398" t="s">
        <v>72</v>
      </c>
      <c r="R2398" s="93">
        <v>31981</v>
      </c>
      <c r="S2398">
        <v>25.1</v>
      </c>
      <c r="T2398">
        <v>8.6</v>
      </c>
      <c r="U2398">
        <f t="shared" si="503"/>
        <v>16.850000000000001</v>
      </c>
      <c r="V2398" s="106">
        <v>14.5</v>
      </c>
      <c r="W2398" s="107">
        <f t="shared" si="512"/>
        <v>0</v>
      </c>
      <c r="X2398">
        <f t="shared" si="513"/>
        <v>7</v>
      </c>
      <c r="AG2398" s="93">
        <f t="shared" si="504"/>
        <v>31982</v>
      </c>
      <c r="AH2398" s="107">
        <f t="shared" si="505"/>
        <v>0</v>
      </c>
      <c r="AI2398" s="72">
        <f t="shared" si="506"/>
        <v>24</v>
      </c>
      <c r="AJ2398">
        <f t="shared" si="507"/>
        <v>7</v>
      </c>
      <c r="AK2398">
        <f t="shared" si="508"/>
        <v>1987</v>
      </c>
    </row>
    <row r="2399" spans="1:37" x14ac:dyDescent="0.2">
      <c r="A2399" t="s">
        <v>70</v>
      </c>
      <c r="B2399" s="93">
        <v>31982</v>
      </c>
      <c r="C2399">
        <v>25.5</v>
      </c>
      <c r="D2399">
        <v>9.6</v>
      </c>
      <c r="E2399">
        <f t="shared" si="502"/>
        <v>17.55</v>
      </c>
      <c r="F2399" s="106">
        <v>15.5</v>
      </c>
      <c r="G2399" s="107">
        <f t="shared" si="509"/>
        <v>0</v>
      </c>
      <c r="H2399">
        <f t="shared" si="510"/>
        <v>7</v>
      </c>
      <c r="I2399">
        <f t="shared" si="511"/>
        <v>1987</v>
      </c>
      <c r="Q2399" t="s">
        <v>72</v>
      </c>
      <c r="R2399" s="93">
        <v>31982</v>
      </c>
      <c r="S2399">
        <v>26.7</v>
      </c>
      <c r="T2399">
        <v>8.8000000000000007</v>
      </c>
      <c r="U2399">
        <f t="shared" si="503"/>
        <v>17.75</v>
      </c>
      <c r="V2399" s="106">
        <v>14.5</v>
      </c>
      <c r="W2399" s="107">
        <f t="shared" si="512"/>
        <v>0</v>
      </c>
      <c r="X2399">
        <f t="shared" si="513"/>
        <v>7</v>
      </c>
      <c r="AG2399" s="93">
        <f t="shared" si="504"/>
        <v>31983</v>
      </c>
      <c r="AH2399" s="107">
        <f t="shared" si="505"/>
        <v>0</v>
      </c>
      <c r="AI2399" s="72">
        <f t="shared" si="506"/>
        <v>25</v>
      </c>
      <c r="AJ2399">
        <f t="shared" si="507"/>
        <v>7</v>
      </c>
      <c r="AK2399">
        <f t="shared" si="508"/>
        <v>1987</v>
      </c>
    </row>
    <row r="2400" spans="1:37" x14ac:dyDescent="0.2">
      <c r="A2400" t="s">
        <v>70</v>
      </c>
      <c r="B2400" s="93">
        <v>31983</v>
      </c>
      <c r="C2400">
        <v>27.5</v>
      </c>
      <c r="D2400">
        <v>10.1</v>
      </c>
      <c r="E2400">
        <f t="shared" si="502"/>
        <v>18.8</v>
      </c>
      <c r="F2400" s="106">
        <v>15.5</v>
      </c>
      <c r="G2400" s="107">
        <f t="shared" si="509"/>
        <v>0</v>
      </c>
      <c r="H2400">
        <f t="shared" si="510"/>
        <v>7</v>
      </c>
      <c r="I2400">
        <f t="shared" si="511"/>
        <v>1987</v>
      </c>
      <c r="Q2400" t="s">
        <v>72</v>
      </c>
      <c r="R2400" s="93">
        <v>31983</v>
      </c>
      <c r="S2400">
        <v>27.8</v>
      </c>
      <c r="T2400">
        <v>10.9</v>
      </c>
      <c r="U2400">
        <f t="shared" si="503"/>
        <v>19.350000000000001</v>
      </c>
      <c r="V2400" s="106">
        <v>14.5</v>
      </c>
      <c r="W2400" s="107">
        <f t="shared" si="512"/>
        <v>0</v>
      </c>
      <c r="X2400">
        <f t="shared" si="513"/>
        <v>7</v>
      </c>
      <c r="AG2400" s="93">
        <f t="shared" si="504"/>
        <v>31984</v>
      </c>
      <c r="AH2400" s="107">
        <f t="shared" si="505"/>
        <v>0</v>
      </c>
      <c r="AI2400" s="72">
        <f t="shared" si="506"/>
        <v>26</v>
      </c>
      <c r="AJ2400">
        <f t="shared" si="507"/>
        <v>7</v>
      </c>
      <c r="AK2400">
        <f t="shared" si="508"/>
        <v>1987</v>
      </c>
    </row>
    <row r="2401" spans="1:37" x14ac:dyDescent="0.2">
      <c r="A2401" t="s">
        <v>70</v>
      </c>
      <c r="B2401" s="93">
        <v>31984</v>
      </c>
      <c r="C2401">
        <v>27.2</v>
      </c>
      <c r="D2401">
        <v>12.4</v>
      </c>
      <c r="E2401">
        <f t="shared" si="502"/>
        <v>19.8</v>
      </c>
      <c r="F2401" s="106">
        <v>15.5</v>
      </c>
      <c r="G2401" s="107">
        <f t="shared" si="509"/>
        <v>0</v>
      </c>
      <c r="H2401">
        <f t="shared" si="510"/>
        <v>7</v>
      </c>
      <c r="I2401">
        <f t="shared" si="511"/>
        <v>1987</v>
      </c>
      <c r="Q2401" t="s">
        <v>72</v>
      </c>
      <c r="R2401" s="93">
        <v>31984</v>
      </c>
      <c r="S2401">
        <v>25.5</v>
      </c>
      <c r="T2401">
        <v>10.8</v>
      </c>
      <c r="U2401">
        <f t="shared" si="503"/>
        <v>18.149999999999999</v>
      </c>
      <c r="V2401" s="106">
        <v>14.5</v>
      </c>
      <c r="W2401" s="107">
        <f t="shared" si="512"/>
        <v>0</v>
      </c>
      <c r="X2401">
        <f t="shared" si="513"/>
        <v>7</v>
      </c>
      <c r="AG2401" s="93">
        <f t="shared" si="504"/>
        <v>31985</v>
      </c>
      <c r="AH2401" s="107">
        <f t="shared" si="505"/>
        <v>0</v>
      </c>
      <c r="AI2401" s="72">
        <f t="shared" si="506"/>
        <v>27</v>
      </c>
      <c r="AJ2401">
        <f t="shared" si="507"/>
        <v>7</v>
      </c>
      <c r="AK2401">
        <f t="shared" si="508"/>
        <v>1987</v>
      </c>
    </row>
    <row r="2402" spans="1:37" x14ac:dyDescent="0.2">
      <c r="A2402" t="s">
        <v>70</v>
      </c>
      <c r="B2402" s="93">
        <v>31985</v>
      </c>
      <c r="C2402">
        <v>30.5</v>
      </c>
      <c r="D2402">
        <v>12.9</v>
      </c>
      <c r="E2402">
        <f t="shared" si="502"/>
        <v>21.7</v>
      </c>
      <c r="F2402" s="106">
        <v>15.5</v>
      </c>
      <c r="G2402" s="107">
        <f t="shared" si="509"/>
        <v>0</v>
      </c>
      <c r="H2402">
        <f t="shared" si="510"/>
        <v>7</v>
      </c>
      <c r="I2402">
        <f t="shared" si="511"/>
        <v>1987</v>
      </c>
      <c r="Q2402" t="s">
        <v>72</v>
      </c>
      <c r="R2402" s="93">
        <v>31985</v>
      </c>
      <c r="S2402">
        <v>29.6</v>
      </c>
      <c r="T2402">
        <v>11.1</v>
      </c>
      <c r="U2402">
        <f t="shared" si="503"/>
        <v>20.350000000000001</v>
      </c>
      <c r="V2402" s="106">
        <v>14.5</v>
      </c>
      <c r="W2402" s="107">
        <f t="shared" si="512"/>
        <v>0</v>
      </c>
      <c r="X2402">
        <f t="shared" si="513"/>
        <v>7</v>
      </c>
      <c r="AG2402" s="93">
        <f t="shared" si="504"/>
        <v>31986</v>
      </c>
      <c r="AH2402" s="107">
        <f t="shared" si="505"/>
        <v>0</v>
      </c>
      <c r="AI2402" s="72">
        <f t="shared" si="506"/>
        <v>28</v>
      </c>
      <c r="AJ2402">
        <f t="shared" si="507"/>
        <v>7</v>
      </c>
      <c r="AK2402">
        <f t="shared" si="508"/>
        <v>1987</v>
      </c>
    </row>
    <row r="2403" spans="1:37" x14ac:dyDescent="0.2">
      <c r="A2403" t="s">
        <v>70</v>
      </c>
      <c r="B2403" s="93">
        <v>31986</v>
      </c>
      <c r="C2403">
        <v>29.2</v>
      </c>
      <c r="D2403">
        <v>14.7</v>
      </c>
      <c r="E2403">
        <f t="shared" si="502"/>
        <v>21.95</v>
      </c>
      <c r="F2403" s="106">
        <v>15.5</v>
      </c>
      <c r="G2403" s="107">
        <f t="shared" si="509"/>
        <v>0</v>
      </c>
      <c r="H2403">
        <f t="shared" si="510"/>
        <v>7</v>
      </c>
      <c r="I2403">
        <f t="shared" si="511"/>
        <v>1987</v>
      </c>
      <c r="Q2403" t="s">
        <v>72</v>
      </c>
      <c r="R2403" s="93">
        <v>31986</v>
      </c>
      <c r="S2403">
        <v>30.3</v>
      </c>
      <c r="T2403">
        <v>14.8</v>
      </c>
      <c r="U2403">
        <f t="shared" si="503"/>
        <v>22.55</v>
      </c>
      <c r="V2403" s="106">
        <v>14.5</v>
      </c>
      <c r="W2403" s="107">
        <f t="shared" si="512"/>
        <v>0</v>
      </c>
      <c r="X2403">
        <f t="shared" si="513"/>
        <v>7</v>
      </c>
      <c r="AG2403" s="93">
        <f t="shared" si="504"/>
        <v>31987</v>
      </c>
      <c r="AH2403" s="107">
        <f t="shared" si="505"/>
        <v>0</v>
      </c>
      <c r="AI2403" s="72">
        <f t="shared" si="506"/>
        <v>29</v>
      </c>
      <c r="AJ2403">
        <f t="shared" si="507"/>
        <v>7</v>
      </c>
      <c r="AK2403">
        <f t="shared" si="508"/>
        <v>1987</v>
      </c>
    </row>
    <row r="2404" spans="1:37" x14ac:dyDescent="0.2">
      <c r="A2404" t="s">
        <v>70</v>
      </c>
      <c r="B2404" s="93">
        <v>31987</v>
      </c>
      <c r="C2404">
        <v>30.3</v>
      </c>
      <c r="D2404">
        <v>15.5</v>
      </c>
      <c r="E2404">
        <f t="shared" si="502"/>
        <v>22.9</v>
      </c>
      <c r="F2404" s="106">
        <v>15.5</v>
      </c>
      <c r="G2404" s="107">
        <f t="shared" si="509"/>
        <v>0</v>
      </c>
      <c r="H2404">
        <f t="shared" si="510"/>
        <v>7</v>
      </c>
      <c r="I2404">
        <f t="shared" si="511"/>
        <v>1987</v>
      </c>
      <c r="Q2404" t="s">
        <v>72</v>
      </c>
      <c r="R2404" s="93">
        <v>31987</v>
      </c>
      <c r="S2404">
        <v>29</v>
      </c>
      <c r="T2404">
        <v>15.2</v>
      </c>
      <c r="U2404">
        <f t="shared" si="503"/>
        <v>22.1</v>
      </c>
      <c r="V2404" s="106">
        <v>14.5</v>
      </c>
      <c r="W2404" s="107">
        <f t="shared" si="512"/>
        <v>0</v>
      </c>
      <c r="X2404">
        <f t="shared" si="513"/>
        <v>7</v>
      </c>
      <c r="AG2404" s="93">
        <f t="shared" si="504"/>
        <v>31988</v>
      </c>
      <c r="AH2404" s="107">
        <f t="shared" si="505"/>
        <v>0</v>
      </c>
      <c r="AI2404" s="72">
        <f t="shared" si="506"/>
        <v>30</v>
      </c>
      <c r="AJ2404">
        <f t="shared" si="507"/>
        <v>7</v>
      </c>
      <c r="AK2404">
        <f t="shared" si="508"/>
        <v>1987</v>
      </c>
    </row>
    <row r="2405" spans="1:37" x14ac:dyDescent="0.2">
      <c r="A2405" t="s">
        <v>70</v>
      </c>
      <c r="B2405" s="93">
        <v>31988</v>
      </c>
      <c r="C2405">
        <v>28.8</v>
      </c>
      <c r="D2405">
        <v>13.5</v>
      </c>
      <c r="E2405">
        <f t="shared" si="502"/>
        <v>21.15</v>
      </c>
      <c r="F2405" s="106">
        <v>15.5</v>
      </c>
      <c r="G2405" s="107">
        <f t="shared" si="509"/>
        <v>0</v>
      </c>
      <c r="H2405">
        <f t="shared" si="510"/>
        <v>7</v>
      </c>
      <c r="I2405">
        <f t="shared" si="511"/>
        <v>1987</v>
      </c>
      <c r="Q2405" t="s">
        <v>72</v>
      </c>
      <c r="R2405" s="93">
        <v>31988</v>
      </c>
      <c r="S2405">
        <v>29</v>
      </c>
      <c r="T2405">
        <v>14.5</v>
      </c>
      <c r="U2405">
        <f t="shared" si="503"/>
        <v>21.75</v>
      </c>
      <c r="V2405" s="106">
        <v>14.5</v>
      </c>
      <c r="W2405" s="107">
        <f t="shared" si="512"/>
        <v>0</v>
      </c>
      <c r="X2405">
        <f t="shared" si="513"/>
        <v>7</v>
      </c>
      <c r="AG2405" s="93">
        <f t="shared" si="504"/>
        <v>31989</v>
      </c>
      <c r="AH2405" s="107">
        <f t="shared" si="505"/>
        <v>0</v>
      </c>
      <c r="AI2405" s="72">
        <f t="shared" si="506"/>
        <v>31</v>
      </c>
      <c r="AJ2405">
        <f t="shared" si="507"/>
        <v>7</v>
      </c>
      <c r="AK2405">
        <f t="shared" si="508"/>
        <v>1987</v>
      </c>
    </row>
    <row r="2406" spans="1:37" x14ac:dyDescent="0.2">
      <c r="A2406" t="s">
        <v>70</v>
      </c>
      <c r="B2406" s="93">
        <v>31989</v>
      </c>
      <c r="C2406">
        <v>28.4</v>
      </c>
      <c r="D2406">
        <v>11.6</v>
      </c>
      <c r="E2406">
        <f t="shared" si="502"/>
        <v>20</v>
      </c>
      <c r="F2406" s="106">
        <v>15.5</v>
      </c>
      <c r="G2406" s="107">
        <f t="shared" si="509"/>
        <v>0</v>
      </c>
      <c r="H2406">
        <f t="shared" si="510"/>
        <v>7</v>
      </c>
      <c r="I2406">
        <f t="shared" si="511"/>
        <v>1987</v>
      </c>
      <c r="Q2406" t="s">
        <v>72</v>
      </c>
      <c r="R2406" s="93">
        <v>31989</v>
      </c>
      <c r="S2406">
        <v>25.6</v>
      </c>
      <c r="T2406">
        <v>11.9</v>
      </c>
      <c r="U2406">
        <f t="shared" si="503"/>
        <v>18.75</v>
      </c>
      <c r="V2406" s="106">
        <v>14.5</v>
      </c>
      <c r="W2406" s="107">
        <f t="shared" si="512"/>
        <v>0</v>
      </c>
      <c r="X2406">
        <f t="shared" si="513"/>
        <v>7</v>
      </c>
      <c r="AG2406" s="93">
        <f t="shared" si="504"/>
        <v>31990</v>
      </c>
      <c r="AH2406" s="107">
        <f t="shared" si="505"/>
        <v>1.7499999999999991</v>
      </c>
      <c r="AI2406" s="72">
        <f t="shared" si="506"/>
        <v>1</v>
      </c>
      <c r="AJ2406">
        <f t="shared" si="507"/>
        <v>8</v>
      </c>
      <c r="AK2406">
        <f t="shared" si="508"/>
        <v>1987</v>
      </c>
    </row>
    <row r="2407" spans="1:37" x14ac:dyDescent="0.2">
      <c r="A2407" t="s">
        <v>70</v>
      </c>
      <c r="B2407" s="93">
        <v>31990</v>
      </c>
      <c r="C2407">
        <v>20</v>
      </c>
      <c r="D2407">
        <v>9.3000000000000007</v>
      </c>
      <c r="E2407">
        <f t="shared" si="502"/>
        <v>14.65</v>
      </c>
      <c r="F2407" s="106">
        <v>15.5</v>
      </c>
      <c r="G2407" s="107">
        <f t="shared" si="509"/>
        <v>0.84999999999999964</v>
      </c>
      <c r="H2407">
        <f t="shared" si="510"/>
        <v>8</v>
      </c>
      <c r="I2407">
        <f t="shared" si="511"/>
        <v>1987</v>
      </c>
      <c r="Q2407" t="s">
        <v>72</v>
      </c>
      <c r="R2407" s="93">
        <v>31990</v>
      </c>
      <c r="S2407">
        <v>13.3</v>
      </c>
      <c r="T2407">
        <v>10.4</v>
      </c>
      <c r="U2407">
        <f t="shared" si="503"/>
        <v>11.850000000000001</v>
      </c>
      <c r="V2407" s="106">
        <v>14.5</v>
      </c>
      <c r="W2407" s="107">
        <f t="shared" si="512"/>
        <v>2.6499999999999986</v>
      </c>
      <c r="X2407">
        <f t="shared" si="513"/>
        <v>8</v>
      </c>
      <c r="AG2407" s="93">
        <f t="shared" si="504"/>
        <v>31991</v>
      </c>
      <c r="AH2407" s="107">
        <f t="shared" si="505"/>
        <v>1.1749999999999989</v>
      </c>
      <c r="AI2407" s="72">
        <f t="shared" si="506"/>
        <v>2</v>
      </c>
      <c r="AJ2407">
        <f t="shared" si="507"/>
        <v>8</v>
      </c>
      <c r="AK2407">
        <f t="shared" si="508"/>
        <v>1987</v>
      </c>
    </row>
    <row r="2408" spans="1:37" x14ac:dyDescent="0.2">
      <c r="A2408" t="s">
        <v>70</v>
      </c>
      <c r="B2408" s="93">
        <v>31991</v>
      </c>
      <c r="C2408">
        <v>19</v>
      </c>
      <c r="D2408">
        <v>9.6</v>
      </c>
      <c r="E2408">
        <f t="shared" si="502"/>
        <v>14.3</v>
      </c>
      <c r="F2408" s="106">
        <v>15.5</v>
      </c>
      <c r="G2408" s="107">
        <f t="shared" si="509"/>
        <v>1.1999999999999993</v>
      </c>
      <c r="H2408">
        <f t="shared" si="510"/>
        <v>8</v>
      </c>
      <c r="I2408">
        <f t="shared" si="511"/>
        <v>1987</v>
      </c>
      <c r="Q2408" t="s">
        <v>72</v>
      </c>
      <c r="R2408" s="93">
        <v>31991</v>
      </c>
      <c r="S2408">
        <v>15.8</v>
      </c>
      <c r="T2408">
        <v>10.9</v>
      </c>
      <c r="U2408">
        <f t="shared" si="503"/>
        <v>13.350000000000001</v>
      </c>
      <c r="V2408" s="106">
        <v>14.5</v>
      </c>
      <c r="W2408" s="107">
        <f t="shared" si="512"/>
        <v>1.1499999999999986</v>
      </c>
      <c r="X2408">
        <f t="shared" si="513"/>
        <v>8</v>
      </c>
      <c r="AG2408" s="93">
        <f t="shared" si="504"/>
        <v>31992</v>
      </c>
      <c r="AH2408" s="107">
        <f t="shared" si="505"/>
        <v>1.4000000000000004</v>
      </c>
      <c r="AI2408" s="72">
        <f t="shared" si="506"/>
        <v>3</v>
      </c>
      <c r="AJ2408">
        <f t="shared" si="507"/>
        <v>8</v>
      </c>
      <c r="AK2408">
        <f t="shared" si="508"/>
        <v>1987</v>
      </c>
    </row>
    <row r="2409" spans="1:37" x14ac:dyDescent="0.2">
      <c r="A2409" t="s">
        <v>70</v>
      </c>
      <c r="B2409" s="93">
        <v>31992</v>
      </c>
      <c r="C2409">
        <v>19.7</v>
      </c>
      <c r="D2409">
        <v>8.5</v>
      </c>
      <c r="E2409">
        <f t="shared" si="502"/>
        <v>14.1</v>
      </c>
      <c r="F2409" s="106">
        <v>15.5</v>
      </c>
      <c r="G2409" s="107">
        <f t="shared" si="509"/>
        <v>1.4000000000000004</v>
      </c>
      <c r="H2409">
        <f t="shared" si="510"/>
        <v>8</v>
      </c>
      <c r="I2409">
        <f t="shared" si="511"/>
        <v>1987</v>
      </c>
      <c r="Q2409" t="s">
        <v>72</v>
      </c>
      <c r="R2409" s="93">
        <v>31992</v>
      </c>
      <c r="S2409">
        <v>17.2</v>
      </c>
      <c r="T2409">
        <v>9</v>
      </c>
      <c r="U2409">
        <f t="shared" si="503"/>
        <v>13.1</v>
      </c>
      <c r="V2409" s="106">
        <v>14.5</v>
      </c>
      <c r="W2409" s="107">
        <f t="shared" si="512"/>
        <v>1.4000000000000004</v>
      </c>
      <c r="X2409">
        <f t="shared" si="513"/>
        <v>8</v>
      </c>
      <c r="AG2409" s="93">
        <f t="shared" si="504"/>
        <v>31993</v>
      </c>
      <c r="AH2409" s="107">
        <f t="shared" si="505"/>
        <v>0</v>
      </c>
      <c r="AI2409" s="72">
        <f t="shared" si="506"/>
        <v>4</v>
      </c>
      <c r="AJ2409">
        <f t="shared" si="507"/>
        <v>8</v>
      </c>
      <c r="AK2409">
        <f t="shared" si="508"/>
        <v>1987</v>
      </c>
    </row>
    <row r="2410" spans="1:37" x14ac:dyDescent="0.2">
      <c r="A2410" t="s">
        <v>70</v>
      </c>
      <c r="B2410" s="93">
        <v>31993</v>
      </c>
      <c r="C2410">
        <v>26</v>
      </c>
      <c r="D2410">
        <v>6</v>
      </c>
      <c r="E2410">
        <f t="shared" si="502"/>
        <v>16</v>
      </c>
      <c r="F2410" s="106">
        <v>15.5</v>
      </c>
      <c r="G2410" s="107">
        <f t="shared" si="509"/>
        <v>0</v>
      </c>
      <c r="H2410">
        <f t="shared" si="510"/>
        <v>8</v>
      </c>
      <c r="I2410">
        <f t="shared" si="511"/>
        <v>1987</v>
      </c>
      <c r="Q2410" t="s">
        <v>72</v>
      </c>
      <c r="R2410" s="93">
        <v>31993</v>
      </c>
      <c r="S2410">
        <v>22.7</v>
      </c>
      <c r="T2410">
        <v>8.8000000000000007</v>
      </c>
      <c r="U2410">
        <f t="shared" si="503"/>
        <v>15.75</v>
      </c>
      <c r="V2410" s="106">
        <v>14.5</v>
      </c>
      <c r="W2410" s="107">
        <f t="shared" si="512"/>
        <v>0</v>
      </c>
      <c r="X2410">
        <f t="shared" si="513"/>
        <v>8</v>
      </c>
      <c r="AG2410" s="93">
        <f t="shared" si="504"/>
        <v>31994</v>
      </c>
      <c r="AH2410" s="107">
        <f t="shared" si="505"/>
        <v>0.59999999999999964</v>
      </c>
      <c r="AI2410" s="72">
        <f t="shared" si="506"/>
        <v>5</v>
      </c>
      <c r="AJ2410">
        <f t="shared" si="507"/>
        <v>8</v>
      </c>
      <c r="AK2410">
        <f t="shared" si="508"/>
        <v>1987</v>
      </c>
    </row>
    <row r="2411" spans="1:37" x14ac:dyDescent="0.2">
      <c r="A2411" t="s">
        <v>70</v>
      </c>
      <c r="B2411" s="93">
        <v>31994</v>
      </c>
      <c r="C2411">
        <v>19.2</v>
      </c>
      <c r="D2411">
        <v>9.4</v>
      </c>
      <c r="E2411">
        <f t="shared" si="502"/>
        <v>14.3</v>
      </c>
      <c r="F2411" s="106">
        <v>15.5</v>
      </c>
      <c r="G2411" s="107">
        <f t="shared" si="509"/>
        <v>1.1999999999999993</v>
      </c>
      <c r="H2411">
        <f t="shared" si="510"/>
        <v>8</v>
      </c>
      <c r="I2411">
        <f t="shared" si="511"/>
        <v>1987</v>
      </c>
      <c r="Q2411" t="s">
        <v>72</v>
      </c>
      <c r="R2411" s="93">
        <v>31994</v>
      </c>
      <c r="S2411">
        <v>20.399999999999999</v>
      </c>
      <c r="T2411">
        <v>11</v>
      </c>
      <c r="U2411">
        <f t="shared" si="503"/>
        <v>15.7</v>
      </c>
      <c r="V2411" s="106">
        <v>14.5</v>
      </c>
      <c r="W2411" s="107">
        <f t="shared" si="512"/>
        <v>0</v>
      </c>
      <c r="X2411">
        <f t="shared" si="513"/>
        <v>8</v>
      </c>
      <c r="AG2411" s="93">
        <f t="shared" si="504"/>
        <v>31995</v>
      </c>
      <c r="AH2411" s="107">
        <f t="shared" si="505"/>
        <v>0.10000000000000053</v>
      </c>
      <c r="AI2411" s="72">
        <f t="shared" si="506"/>
        <v>6</v>
      </c>
      <c r="AJ2411">
        <f t="shared" si="507"/>
        <v>8</v>
      </c>
      <c r="AK2411">
        <f t="shared" si="508"/>
        <v>1987</v>
      </c>
    </row>
    <row r="2412" spans="1:37" x14ac:dyDescent="0.2">
      <c r="A2412" t="s">
        <v>70</v>
      </c>
      <c r="B2412" s="93">
        <v>31995</v>
      </c>
      <c r="C2412">
        <v>23.4</v>
      </c>
      <c r="D2412">
        <v>7.2</v>
      </c>
      <c r="E2412">
        <f t="shared" si="502"/>
        <v>15.299999999999999</v>
      </c>
      <c r="F2412" s="106">
        <v>15.5</v>
      </c>
      <c r="G2412" s="107">
        <f t="shared" si="509"/>
        <v>0.20000000000000107</v>
      </c>
      <c r="H2412">
        <f t="shared" si="510"/>
        <v>8</v>
      </c>
      <c r="I2412">
        <f t="shared" si="511"/>
        <v>1987</v>
      </c>
      <c r="Q2412" t="s">
        <v>72</v>
      </c>
      <c r="R2412" s="93">
        <v>31995</v>
      </c>
      <c r="S2412">
        <v>24</v>
      </c>
      <c r="T2412">
        <v>9.6</v>
      </c>
      <c r="U2412">
        <f t="shared" si="503"/>
        <v>16.8</v>
      </c>
      <c r="V2412" s="106">
        <v>14.5</v>
      </c>
      <c r="W2412" s="107">
        <f t="shared" si="512"/>
        <v>0</v>
      </c>
      <c r="X2412">
        <f t="shared" si="513"/>
        <v>8</v>
      </c>
      <c r="AG2412" s="93">
        <f t="shared" si="504"/>
        <v>31996</v>
      </c>
      <c r="AH2412" s="107">
        <f t="shared" si="505"/>
        <v>0</v>
      </c>
      <c r="AI2412" s="72">
        <f t="shared" si="506"/>
        <v>7</v>
      </c>
      <c r="AJ2412">
        <f t="shared" si="507"/>
        <v>8</v>
      </c>
      <c r="AK2412">
        <f t="shared" si="508"/>
        <v>1987</v>
      </c>
    </row>
    <row r="2413" spans="1:37" x14ac:dyDescent="0.2">
      <c r="A2413" t="s">
        <v>70</v>
      </c>
      <c r="B2413" s="93">
        <v>31996</v>
      </c>
      <c r="C2413">
        <v>25.2</v>
      </c>
      <c r="D2413">
        <v>9.9</v>
      </c>
      <c r="E2413">
        <f t="shared" si="502"/>
        <v>17.55</v>
      </c>
      <c r="F2413" s="106">
        <v>15.5</v>
      </c>
      <c r="G2413" s="107">
        <f t="shared" si="509"/>
        <v>0</v>
      </c>
      <c r="H2413">
        <f t="shared" si="510"/>
        <v>8</v>
      </c>
      <c r="I2413">
        <f t="shared" si="511"/>
        <v>1987</v>
      </c>
      <c r="Q2413" t="s">
        <v>72</v>
      </c>
      <c r="R2413" s="93">
        <v>31996</v>
      </c>
      <c r="S2413">
        <v>25.1</v>
      </c>
      <c r="T2413">
        <v>10</v>
      </c>
      <c r="U2413">
        <f t="shared" si="503"/>
        <v>17.55</v>
      </c>
      <c r="V2413" s="106">
        <v>14.5</v>
      </c>
      <c r="W2413" s="107">
        <f t="shared" si="512"/>
        <v>0</v>
      </c>
      <c r="X2413">
        <f t="shared" si="513"/>
        <v>8</v>
      </c>
      <c r="AG2413" s="93">
        <f t="shared" si="504"/>
        <v>31997</v>
      </c>
      <c r="AH2413" s="107">
        <f t="shared" si="505"/>
        <v>0.34999999999999964</v>
      </c>
      <c r="AI2413" s="72">
        <f t="shared" si="506"/>
        <v>8</v>
      </c>
      <c r="AJ2413">
        <f t="shared" si="507"/>
        <v>8</v>
      </c>
      <c r="AK2413">
        <f t="shared" si="508"/>
        <v>1987</v>
      </c>
    </row>
    <row r="2414" spans="1:37" x14ac:dyDescent="0.2">
      <c r="A2414" t="s">
        <v>70</v>
      </c>
      <c r="B2414" s="93">
        <v>31997</v>
      </c>
      <c r="C2414">
        <v>17.5</v>
      </c>
      <c r="D2414">
        <v>12.1</v>
      </c>
      <c r="E2414">
        <f t="shared" si="502"/>
        <v>14.8</v>
      </c>
      <c r="F2414" s="106">
        <v>15.5</v>
      </c>
      <c r="G2414" s="107">
        <f t="shared" si="509"/>
        <v>0.69999999999999929</v>
      </c>
      <c r="H2414">
        <f t="shared" si="510"/>
        <v>8</v>
      </c>
      <c r="I2414">
        <f t="shared" si="511"/>
        <v>1987</v>
      </c>
      <c r="Q2414" t="s">
        <v>72</v>
      </c>
      <c r="R2414" s="93">
        <v>31997</v>
      </c>
      <c r="S2414">
        <v>20</v>
      </c>
      <c r="T2414">
        <v>10.4</v>
      </c>
      <c r="U2414">
        <f t="shared" si="503"/>
        <v>15.2</v>
      </c>
      <c r="V2414" s="106">
        <v>14.5</v>
      </c>
      <c r="W2414" s="107">
        <f t="shared" si="512"/>
        <v>0</v>
      </c>
      <c r="X2414">
        <f t="shared" si="513"/>
        <v>8</v>
      </c>
      <c r="AG2414" s="93">
        <f t="shared" si="504"/>
        <v>31998</v>
      </c>
      <c r="AH2414" s="107">
        <f t="shared" si="505"/>
        <v>1.1999999999999993</v>
      </c>
      <c r="AI2414" s="72">
        <f t="shared" si="506"/>
        <v>9</v>
      </c>
      <c r="AJ2414">
        <f t="shared" si="507"/>
        <v>8</v>
      </c>
      <c r="AK2414">
        <f t="shared" si="508"/>
        <v>1987</v>
      </c>
    </row>
    <row r="2415" spans="1:37" x14ac:dyDescent="0.2">
      <c r="A2415" t="s">
        <v>70</v>
      </c>
      <c r="B2415" s="93">
        <v>31998</v>
      </c>
      <c r="C2415">
        <v>24.5</v>
      </c>
      <c r="D2415">
        <v>11.4</v>
      </c>
      <c r="E2415">
        <f t="shared" si="502"/>
        <v>17.95</v>
      </c>
      <c r="F2415" s="106">
        <v>15.5</v>
      </c>
      <c r="G2415" s="107">
        <f t="shared" si="509"/>
        <v>0</v>
      </c>
      <c r="H2415">
        <f t="shared" si="510"/>
        <v>8</v>
      </c>
      <c r="I2415">
        <f t="shared" si="511"/>
        <v>1987</v>
      </c>
      <c r="Q2415" t="s">
        <v>72</v>
      </c>
      <c r="R2415" s="93">
        <v>31998</v>
      </c>
      <c r="S2415">
        <v>15.4</v>
      </c>
      <c r="T2415">
        <v>8.8000000000000007</v>
      </c>
      <c r="U2415">
        <f t="shared" si="503"/>
        <v>12.100000000000001</v>
      </c>
      <c r="V2415" s="106">
        <v>14.5</v>
      </c>
      <c r="W2415" s="107">
        <f t="shared" si="512"/>
        <v>2.3999999999999986</v>
      </c>
      <c r="X2415">
        <f t="shared" si="513"/>
        <v>8</v>
      </c>
      <c r="AG2415" s="93">
        <f t="shared" si="504"/>
        <v>31999</v>
      </c>
      <c r="AH2415" s="107">
        <f t="shared" si="505"/>
        <v>4.3999999999999995</v>
      </c>
      <c r="AI2415" s="72">
        <f t="shared" si="506"/>
        <v>10</v>
      </c>
      <c r="AJ2415">
        <f t="shared" si="507"/>
        <v>8</v>
      </c>
      <c r="AK2415">
        <f t="shared" si="508"/>
        <v>1987</v>
      </c>
    </row>
    <row r="2416" spans="1:37" x14ac:dyDescent="0.2">
      <c r="A2416" t="s">
        <v>70</v>
      </c>
      <c r="B2416" s="93">
        <v>31999</v>
      </c>
      <c r="C2416">
        <v>14.2</v>
      </c>
      <c r="D2416">
        <v>6.9</v>
      </c>
      <c r="E2416">
        <f t="shared" si="502"/>
        <v>10.55</v>
      </c>
      <c r="F2416" s="106">
        <v>15.5</v>
      </c>
      <c r="G2416" s="107">
        <f t="shared" si="509"/>
        <v>4.9499999999999993</v>
      </c>
      <c r="H2416">
        <f t="shared" si="510"/>
        <v>8</v>
      </c>
      <c r="I2416">
        <f t="shared" si="511"/>
        <v>1987</v>
      </c>
      <c r="Q2416" t="s">
        <v>72</v>
      </c>
      <c r="R2416" s="93">
        <v>31999</v>
      </c>
      <c r="S2416">
        <v>14.1</v>
      </c>
      <c r="T2416">
        <v>7.2</v>
      </c>
      <c r="U2416">
        <f t="shared" si="503"/>
        <v>10.65</v>
      </c>
      <c r="V2416" s="106">
        <v>14.5</v>
      </c>
      <c r="W2416" s="107">
        <f t="shared" si="512"/>
        <v>3.8499999999999996</v>
      </c>
      <c r="X2416">
        <f t="shared" si="513"/>
        <v>8</v>
      </c>
      <c r="AG2416" s="93">
        <f t="shared" si="504"/>
        <v>32000</v>
      </c>
      <c r="AH2416" s="107">
        <f t="shared" si="505"/>
        <v>5.6</v>
      </c>
      <c r="AI2416" s="72">
        <f t="shared" si="506"/>
        <v>11</v>
      </c>
      <c r="AJ2416">
        <f t="shared" si="507"/>
        <v>8</v>
      </c>
      <c r="AK2416">
        <f t="shared" si="508"/>
        <v>1987</v>
      </c>
    </row>
    <row r="2417" spans="1:37" x14ac:dyDescent="0.2">
      <c r="A2417" t="s">
        <v>70</v>
      </c>
      <c r="B2417" s="93">
        <v>32000</v>
      </c>
      <c r="C2417">
        <v>13</v>
      </c>
      <c r="D2417">
        <v>3.5</v>
      </c>
      <c r="E2417">
        <f t="shared" si="502"/>
        <v>8.25</v>
      </c>
      <c r="F2417" s="106">
        <v>15.5</v>
      </c>
      <c r="G2417" s="107">
        <f t="shared" si="509"/>
        <v>7.25</v>
      </c>
      <c r="H2417">
        <f t="shared" si="510"/>
        <v>8</v>
      </c>
      <c r="I2417">
        <f t="shared" si="511"/>
        <v>1987</v>
      </c>
      <c r="Q2417" t="s">
        <v>72</v>
      </c>
      <c r="R2417" s="93">
        <v>32000</v>
      </c>
      <c r="S2417">
        <v>15.1</v>
      </c>
      <c r="T2417">
        <v>6</v>
      </c>
      <c r="U2417">
        <f t="shared" si="503"/>
        <v>10.55</v>
      </c>
      <c r="V2417" s="106">
        <v>14.5</v>
      </c>
      <c r="W2417" s="107">
        <f t="shared" si="512"/>
        <v>3.9499999999999993</v>
      </c>
      <c r="X2417">
        <f t="shared" si="513"/>
        <v>8</v>
      </c>
      <c r="AG2417" s="93">
        <f t="shared" si="504"/>
        <v>32001</v>
      </c>
      <c r="AH2417" s="107">
        <f t="shared" si="505"/>
        <v>5.0249999999999995</v>
      </c>
      <c r="AI2417" s="72">
        <f t="shared" si="506"/>
        <v>12</v>
      </c>
      <c r="AJ2417">
        <f t="shared" si="507"/>
        <v>8</v>
      </c>
      <c r="AK2417">
        <f t="shared" si="508"/>
        <v>1987</v>
      </c>
    </row>
    <row r="2418" spans="1:37" x14ac:dyDescent="0.2">
      <c r="A2418" t="s">
        <v>70</v>
      </c>
      <c r="B2418" s="93">
        <v>32001</v>
      </c>
      <c r="C2418">
        <v>19.2</v>
      </c>
      <c r="D2418">
        <v>3.1</v>
      </c>
      <c r="E2418">
        <f t="shared" si="502"/>
        <v>11.15</v>
      </c>
      <c r="F2418" s="106">
        <v>15.5</v>
      </c>
      <c r="G2418" s="107">
        <f t="shared" si="509"/>
        <v>4.3499999999999996</v>
      </c>
      <c r="H2418">
        <f t="shared" si="510"/>
        <v>8</v>
      </c>
      <c r="I2418">
        <f t="shared" si="511"/>
        <v>1987</v>
      </c>
      <c r="Q2418" t="s">
        <v>72</v>
      </c>
      <c r="R2418" s="93">
        <v>32001</v>
      </c>
      <c r="S2418">
        <v>13.6</v>
      </c>
      <c r="T2418">
        <v>4</v>
      </c>
      <c r="U2418">
        <f t="shared" si="503"/>
        <v>8.8000000000000007</v>
      </c>
      <c r="V2418" s="106">
        <v>14.5</v>
      </c>
      <c r="W2418" s="107">
        <f t="shared" si="512"/>
        <v>5.6999999999999993</v>
      </c>
      <c r="X2418">
        <f t="shared" si="513"/>
        <v>8</v>
      </c>
      <c r="AG2418" s="93">
        <f t="shared" si="504"/>
        <v>32002</v>
      </c>
      <c r="AH2418" s="107">
        <f t="shared" si="505"/>
        <v>6.5250000000000004</v>
      </c>
      <c r="AI2418" s="72">
        <f t="shared" si="506"/>
        <v>13</v>
      </c>
      <c r="AJ2418">
        <f t="shared" si="507"/>
        <v>8</v>
      </c>
      <c r="AK2418">
        <f t="shared" si="508"/>
        <v>1987</v>
      </c>
    </row>
    <row r="2419" spans="1:37" x14ac:dyDescent="0.2">
      <c r="A2419" t="s">
        <v>70</v>
      </c>
      <c r="B2419" s="93">
        <v>32002</v>
      </c>
      <c r="C2419">
        <v>9.6</v>
      </c>
      <c r="D2419">
        <v>6.1</v>
      </c>
      <c r="E2419">
        <f t="shared" si="502"/>
        <v>7.85</v>
      </c>
      <c r="F2419" s="106">
        <v>15.5</v>
      </c>
      <c r="G2419" s="107">
        <f t="shared" si="509"/>
        <v>7.65</v>
      </c>
      <c r="H2419">
        <f t="shared" si="510"/>
        <v>8</v>
      </c>
      <c r="I2419">
        <f t="shared" si="511"/>
        <v>1987</v>
      </c>
      <c r="Q2419" t="s">
        <v>72</v>
      </c>
      <c r="R2419" s="93">
        <v>32002</v>
      </c>
      <c r="S2419">
        <v>15.4</v>
      </c>
      <c r="T2419">
        <v>2.8</v>
      </c>
      <c r="U2419">
        <f t="shared" si="503"/>
        <v>9.1</v>
      </c>
      <c r="V2419" s="106">
        <v>14.5</v>
      </c>
      <c r="W2419" s="107">
        <f t="shared" si="512"/>
        <v>5.4</v>
      </c>
      <c r="X2419">
        <f t="shared" si="513"/>
        <v>8</v>
      </c>
      <c r="AG2419" s="93">
        <f t="shared" si="504"/>
        <v>32003</v>
      </c>
      <c r="AH2419" s="107">
        <f t="shared" si="505"/>
        <v>5.0999999999999996</v>
      </c>
      <c r="AI2419" s="72">
        <f t="shared" si="506"/>
        <v>14</v>
      </c>
      <c r="AJ2419">
        <f t="shared" si="507"/>
        <v>8</v>
      </c>
      <c r="AK2419">
        <f t="shared" si="508"/>
        <v>1987</v>
      </c>
    </row>
    <row r="2420" spans="1:37" x14ac:dyDescent="0.2">
      <c r="A2420" t="s">
        <v>70</v>
      </c>
      <c r="B2420" s="93">
        <v>32003</v>
      </c>
      <c r="C2420">
        <v>10</v>
      </c>
      <c r="D2420">
        <v>7.1</v>
      </c>
      <c r="E2420">
        <f t="shared" si="502"/>
        <v>8.5500000000000007</v>
      </c>
      <c r="F2420" s="106">
        <v>15.5</v>
      </c>
      <c r="G2420" s="107">
        <f t="shared" si="509"/>
        <v>6.9499999999999993</v>
      </c>
      <c r="H2420">
        <f t="shared" si="510"/>
        <v>8</v>
      </c>
      <c r="I2420">
        <f t="shared" si="511"/>
        <v>1987</v>
      </c>
      <c r="Q2420" t="s">
        <v>72</v>
      </c>
      <c r="R2420" s="93">
        <v>32003</v>
      </c>
      <c r="S2420">
        <v>14.1</v>
      </c>
      <c r="T2420">
        <v>8.4</v>
      </c>
      <c r="U2420">
        <f t="shared" si="503"/>
        <v>11.25</v>
      </c>
      <c r="V2420" s="106">
        <v>14.5</v>
      </c>
      <c r="W2420" s="107">
        <f t="shared" si="512"/>
        <v>3.25</v>
      </c>
      <c r="X2420">
        <f t="shared" si="513"/>
        <v>8</v>
      </c>
      <c r="AG2420" s="93">
        <f t="shared" si="504"/>
        <v>32004</v>
      </c>
      <c r="AH2420" s="107">
        <f t="shared" si="505"/>
        <v>2.5749999999999993</v>
      </c>
      <c r="AI2420" s="72">
        <f t="shared" si="506"/>
        <v>15</v>
      </c>
      <c r="AJ2420">
        <f t="shared" si="507"/>
        <v>8</v>
      </c>
      <c r="AK2420">
        <f t="shared" si="508"/>
        <v>1987</v>
      </c>
    </row>
    <row r="2421" spans="1:37" x14ac:dyDescent="0.2">
      <c r="A2421" t="s">
        <v>70</v>
      </c>
      <c r="B2421" s="93">
        <v>32004</v>
      </c>
      <c r="C2421">
        <v>18.3</v>
      </c>
      <c r="D2421">
        <v>5.5</v>
      </c>
      <c r="E2421">
        <f t="shared" si="502"/>
        <v>11.9</v>
      </c>
      <c r="F2421" s="106">
        <v>15.5</v>
      </c>
      <c r="G2421" s="107">
        <f t="shared" si="509"/>
        <v>3.5999999999999996</v>
      </c>
      <c r="H2421">
        <f t="shared" si="510"/>
        <v>8</v>
      </c>
      <c r="I2421">
        <f t="shared" si="511"/>
        <v>1987</v>
      </c>
      <c r="Q2421" t="s">
        <v>72</v>
      </c>
      <c r="R2421" s="93">
        <v>32004</v>
      </c>
      <c r="S2421">
        <v>19.100000000000001</v>
      </c>
      <c r="T2421">
        <v>6.8</v>
      </c>
      <c r="U2421">
        <f t="shared" si="503"/>
        <v>12.950000000000001</v>
      </c>
      <c r="V2421" s="106">
        <v>14.5</v>
      </c>
      <c r="W2421" s="107">
        <f t="shared" si="512"/>
        <v>1.5499999999999989</v>
      </c>
      <c r="X2421">
        <f t="shared" si="513"/>
        <v>8</v>
      </c>
      <c r="AG2421" s="93">
        <f t="shared" si="504"/>
        <v>32005</v>
      </c>
      <c r="AH2421" s="107">
        <f t="shared" si="505"/>
        <v>2.95</v>
      </c>
      <c r="AI2421" s="72">
        <f t="shared" si="506"/>
        <v>16</v>
      </c>
      <c r="AJ2421">
        <f t="shared" si="507"/>
        <v>8</v>
      </c>
      <c r="AK2421">
        <f t="shared" si="508"/>
        <v>1987</v>
      </c>
    </row>
    <row r="2422" spans="1:37" x14ac:dyDescent="0.2">
      <c r="A2422" t="s">
        <v>70</v>
      </c>
      <c r="B2422" s="93">
        <v>32005</v>
      </c>
      <c r="C2422">
        <v>17</v>
      </c>
      <c r="D2422">
        <v>7</v>
      </c>
      <c r="E2422">
        <f t="shared" si="502"/>
        <v>12</v>
      </c>
      <c r="F2422" s="106">
        <v>15.5</v>
      </c>
      <c r="G2422" s="107">
        <f t="shared" si="509"/>
        <v>3.5</v>
      </c>
      <c r="H2422">
        <f t="shared" si="510"/>
        <v>8</v>
      </c>
      <c r="I2422">
        <f t="shared" si="511"/>
        <v>1987</v>
      </c>
      <c r="Q2422" t="s">
        <v>72</v>
      </c>
      <c r="R2422" s="93">
        <v>32005</v>
      </c>
      <c r="S2422">
        <v>18.7</v>
      </c>
      <c r="T2422">
        <v>5.5</v>
      </c>
      <c r="U2422">
        <f t="shared" si="503"/>
        <v>12.1</v>
      </c>
      <c r="V2422" s="106">
        <v>14.5</v>
      </c>
      <c r="W2422" s="107">
        <f t="shared" si="512"/>
        <v>2.4000000000000004</v>
      </c>
      <c r="X2422">
        <f t="shared" si="513"/>
        <v>8</v>
      </c>
      <c r="AG2422" s="93">
        <f t="shared" si="504"/>
        <v>32006</v>
      </c>
      <c r="AH2422" s="107">
        <f t="shared" si="505"/>
        <v>3.6000000000000005</v>
      </c>
      <c r="AI2422" s="72">
        <f t="shared" si="506"/>
        <v>17</v>
      </c>
      <c r="AJ2422">
        <f t="shared" si="507"/>
        <v>8</v>
      </c>
      <c r="AK2422">
        <f t="shared" si="508"/>
        <v>1987</v>
      </c>
    </row>
    <row r="2423" spans="1:37" x14ac:dyDescent="0.2">
      <c r="A2423" t="s">
        <v>70</v>
      </c>
      <c r="B2423" s="93">
        <v>32006</v>
      </c>
      <c r="C2423">
        <v>15.4</v>
      </c>
      <c r="D2423">
        <v>7.5</v>
      </c>
      <c r="E2423">
        <f t="shared" si="502"/>
        <v>11.45</v>
      </c>
      <c r="F2423" s="106">
        <v>15.5</v>
      </c>
      <c r="G2423" s="107">
        <f t="shared" si="509"/>
        <v>4.0500000000000007</v>
      </c>
      <c r="H2423">
        <f t="shared" si="510"/>
        <v>8</v>
      </c>
      <c r="I2423">
        <f t="shared" si="511"/>
        <v>1987</v>
      </c>
      <c r="Q2423" t="s">
        <v>72</v>
      </c>
      <c r="R2423" s="93">
        <v>32006</v>
      </c>
      <c r="S2423">
        <v>15.1</v>
      </c>
      <c r="T2423">
        <v>7.6</v>
      </c>
      <c r="U2423">
        <f t="shared" si="503"/>
        <v>11.35</v>
      </c>
      <c r="V2423" s="106">
        <v>14.5</v>
      </c>
      <c r="W2423" s="107">
        <f t="shared" si="512"/>
        <v>3.1500000000000004</v>
      </c>
      <c r="X2423">
        <f t="shared" si="513"/>
        <v>8</v>
      </c>
      <c r="AG2423" s="93">
        <f t="shared" si="504"/>
        <v>32007</v>
      </c>
      <c r="AH2423" s="107">
        <f t="shared" si="505"/>
        <v>2.8</v>
      </c>
      <c r="AI2423" s="72">
        <f t="shared" si="506"/>
        <v>18</v>
      </c>
      <c r="AJ2423">
        <f t="shared" si="507"/>
        <v>8</v>
      </c>
      <c r="AK2423">
        <f t="shared" si="508"/>
        <v>1987</v>
      </c>
    </row>
    <row r="2424" spans="1:37" x14ac:dyDescent="0.2">
      <c r="A2424" t="s">
        <v>70</v>
      </c>
      <c r="B2424" s="93">
        <v>32007</v>
      </c>
      <c r="C2424">
        <v>19.5</v>
      </c>
      <c r="D2424">
        <v>6.8</v>
      </c>
      <c r="E2424">
        <f t="shared" si="502"/>
        <v>13.15</v>
      </c>
      <c r="F2424" s="106">
        <v>15.5</v>
      </c>
      <c r="G2424" s="107">
        <f t="shared" si="509"/>
        <v>2.3499999999999996</v>
      </c>
      <c r="H2424">
        <f t="shared" si="510"/>
        <v>8</v>
      </c>
      <c r="I2424">
        <f t="shared" si="511"/>
        <v>1987</v>
      </c>
      <c r="Q2424" t="s">
        <v>72</v>
      </c>
      <c r="R2424" s="93">
        <v>32007</v>
      </c>
      <c r="S2424">
        <v>18.399999999999999</v>
      </c>
      <c r="T2424">
        <v>4.0999999999999996</v>
      </c>
      <c r="U2424">
        <f t="shared" si="503"/>
        <v>11.25</v>
      </c>
      <c r="V2424" s="106">
        <v>14.5</v>
      </c>
      <c r="W2424" s="107">
        <f t="shared" si="512"/>
        <v>3.25</v>
      </c>
      <c r="X2424">
        <f t="shared" si="513"/>
        <v>8</v>
      </c>
      <c r="AG2424" s="93">
        <f t="shared" si="504"/>
        <v>32008</v>
      </c>
      <c r="AH2424" s="107">
        <f t="shared" si="505"/>
        <v>3.2749999999999986</v>
      </c>
      <c r="AI2424" s="72">
        <f t="shared" si="506"/>
        <v>19</v>
      </c>
      <c r="AJ2424">
        <f t="shared" si="507"/>
        <v>8</v>
      </c>
      <c r="AK2424">
        <f t="shared" si="508"/>
        <v>1987</v>
      </c>
    </row>
    <row r="2425" spans="1:37" x14ac:dyDescent="0.2">
      <c r="A2425" t="s">
        <v>70</v>
      </c>
      <c r="B2425" s="93">
        <v>32008</v>
      </c>
      <c r="C2425">
        <v>17.600000000000001</v>
      </c>
      <c r="D2425">
        <v>6.1</v>
      </c>
      <c r="E2425">
        <f t="shared" si="502"/>
        <v>11.850000000000001</v>
      </c>
      <c r="F2425" s="106">
        <v>15.5</v>
      </c>
      <c r="G2425" s="107">
        <f t="shared" si="509"/>
        <v>3.6499999999999986</v>
      </c>
      <c r="H2425">
        <f t="shared" si="510"/>
        <v>8</v>
      </c>
      <c r="I2425">
        <f t="shared" si="511"/>
        <v>1987</v>
      </c>
      <c r="Q2425" t="s">
        <v>72</v>
      </c>
      <c r="R2425" s="93">
        <v>32008</v>
      </c>
      <c r="S2425">
        <v>18.600000000000001</v>
      </c>
      <c r="T2425">
        <v>4.5999999999999996</v>
      </c>
      <c r="U2425">
        <f t="shared" si="503"/>
        <v>11.600000000000001</v>
      </c>
      <c r="V2425" s="106">
        <v>14.5</v>
      </c>
      <c r="W2425" s="107">
        <f t="shared" si="512"/>
        <v>2.8999999999999986</v>
      </c>
      <c r="X2425">
        <f t="shared" si="513"/>
        <v>8</v>
      </c>
      <c r="AG2425" s="93">
        <f t="shared" si="504"/>
        <v>32009</v>
      </c>
      <c r="AH2425" s="107">
        <f t="shared" si="505"/>
        <v>2.5500000000000007</v>
      </c>
      <c r="AI2425" s="72">
        <f t="shared" si="506"/>
        <v>20</v>
      </c>
      <c r="AJ2425">
        <f t="shared" si="507"/>
        <v>8</v>
      </c>
      <c r="AK2425">
        <f t="shared" si="508"/>
        <v>1987</v>
      </c>
    </row>
    <row r="2426" spans="1:37" x14ac:dyDescent="0.2">
      <c r="A2426" t="s">
        <v>70</v>
      </c>
      <c r="B2426" s="93">
        <v>32009</v>
      </c>
      <c r="C2426">
        <v>19.899999999999999</v>
      </c>
      <c r="D2426">
        <v>6</v>
      </c>
      <c r="E2426">
        <f t="shared" si="502"/>
        <v>12.95</v>
      </c>
      <c r="F2426" s="106">
        <v>15.5</v>
      </c>
      <c r="G2426" s="107">
        <f t="shared" si="509"/>
        <v>2.5500000000000007</v>
      </c>
      <c r="H2426">
        <f t="shared" si="510"/>
        <v>8</v>
      </c>
      <c r="I2426">
        <f t="shared" si="511"/>
        <v>1987</v>
      </c>
      <c r="Q2426" t="s">
        <v>72</v>
      </c>
      <c r="R2426" s="93">
        <v>32009</v>
      </c>
      <c r="S2426">
        <v>15.8</v>
      </c>
      <c r="T2426">
        <v>8.1</v>
      </c>
      <c r="U2426">
        <f t="shared" si="503"/>
        <v>11.95</v>
      </c>
      <c r="V2426" s="106">
        <v>14.5</v>
      </c>
      <c r="W2426" s="107">
        <f t="shared" si="512"/>
        <v>2.5500000000000007</v>
      </c>
      <c r="X2426">
        <f t="shared" si="513"/>
        <v>8</v>
      </c>
      <c r="AG2426" s="93">
        <f t="shared" si="504"/>
        <v>32010</v>
      </c>
      <c r="AH2426" s="107">
        <f t="shared" si="505"/>
        <v>4.0750000000000002</v>
      </c>
      <c r="AI2426" s="72">
        <f t="shared" si="506"/>
        <v>21</v>
      </c>
      <c r="AJ2426">
        <f t="shared" si="507"/>
        <v>8</v>
      </c>
      <c r="AK2426">
        <f t="shared" si="508"/>
        <v>1987</v>
      </c>
    </row>
    <row r="2427" spans="1:37" x14ac:dyDescent="0.2">
      <c r="A2427" t="s">
        <v>70</v>
      </c>
      <c r="B2427" s="93">
        <v>32010</v>
      </c>
      <c r="C2427">
        <v>16.600000000000001</v>
      </c>
      <c r="D2427">
        <v>4.4000000000000004</v>
      </c>
      <c r="E2427">
        <f t="shared" si="502"/>
        <v>10.5</v>
      </c>
      <c r="F2427" s="106">
        <v>15.5</v>
      </c>
      <c r="G2427" s="107">
        <f t="shared" si="509"/>
        <v>5</v>
      </c>
      <c r="H2427">
        <f t="shared" si="510"/>
        <v>8</v>
      </c>
      <c r="I2427">
        <f t="shared" si="511"/>
        <v>1987</v>
      </c>
      <c r="Q2427" t="s">
        <v>72</v>
      </c>
      <c r="R2427" s="93">
        <v>32010</v>
      </c>
      <c r="S2427">
        <v>17.5</v>
      </c>
      <c r="T2427">
        <v>5.2</v>
      </c>
      <c r="U2427">
        <f t="shared" si="503"/>
        <v>11.35</v>
      </c>
      <c r="V2427" s="106">
        <v>14.5</v>
      </c>
      <c r="W2427" s="107">
        <f t="shared" si="512"/>
        <v>3.1500000000000004</v>
      </c>
      <c r="X2427">
        <f t="shared" si="513"/>
        <v>8</v>
      </c>
      <c r="AG2427" s="93">
        <f t="shared" si="504"/>
        <v>32011</v>
      </c>
      <c r="AH2427" s="107">
        <f t="shared" si="505"/>
        <v>3.1749999999999998</v>
      </c>
      <c r="AI2427" s="72">
        <f t="shared" si="506"/>
        <v>22</v>
      </c>
      <c r="AJ2427">
        <f t="shared" si="507"/>
        <v>8</v>
      </c>
      <c r="AK2427">
        <f t="shared" si="508"/>
        <v>1987</v>
      </c>
    </row>
    <row r="2428" spans="1:37" x14ac:dyDescent="0.2">
      <c r="A2428" t="s">
        <v>70</v>
      </c>
      <c r="B2428" s="93">
        <v>32011</v>
      </c>
      <c r="C2428">
        <v>19</v>
      </c>
      <c r="D2428">
        <v>3.1</v>
      </c>
      <c r="E2428">
        <f t="shared" si="502"/>
        <v>11.05</v>
      </c>
      <c r="F2428" s="106">
        <v>15.5</v>
      </c>
      <c r="G2428" s="107">
        <f t="shared" si="509"/>
        <v>4.4499999999999993</v>
      </c>
      <c r="H2428">
        <f t="shared" si="510"/>
        <v>8</v>
      </c>
      <c r="I2428">
        <f t="shared" si="511"/>
        <v>1987</v>
      </c>
      <c r="Q2428" t="s">
        <v>72</v>
      </c>
      <c r="R2428" s="93">
        <v>32011</v>
      </c>
      <c r="S2428">
        <v>21</v>
      </c>
      <c r="T2428">
        <v>4.2</v>
      </c>
      <c r="U2428">
        <f t="shared" si="503"/>
        <v>12.6</v>
      </c>
      <c r="V2428" s="106">
        <v>14.5</v>
      </c>
      <c r="W2428" s="107">
        <f t="shared" si="512"/>
        <v>1.9000000000000004</v>
      </c>
      <c r="X2428">
        <f t="shared" si="513"/>
        <v>8</v>
      </c>
      <c r="AG2428" s="93">
        <f t="shared" si="504"/>
        <v>32012</v>
      </c>
      <c r="AH2428" s="107">
        <f t="shared" si="505"/>
        <v>2.5499999999999998</v>
      </c>
      <c r="AI2428" s="72">
        <f t="shared" si="506"/>
        <v>23</v>
      </c>
      <c r="AJ2428">
        <f t="shared" si="507"/>
        <v>8</v>
      </c>
      <c r="AK2428">
        <f t="shared" si="508"/>
        <v>1987</v>
      </c>
    </row>
    <row r="2429" spans="1:37" x14ac:dyDescent="0.2">
      <c r="A2429" t="s">
        <v>70</v>
      </c>
      <c r="B2429" s="93">
        <v>32012</v>
      </c>
      <c r="C2429">
        <v>20.5</v>
      </c>
      <c r="D2429">
        <v>3.7</v>
      </c>
      <c r="E2429">
        <f t="shared" si="502"/>
        <v>12.1</v>
      </c>
      <c r="F2429" s="106">
        <v>15.5</v>
      </c>
      <c r="G2429" s="107">
        <f t="shared" si="509"/>
        <v>3.4000000000000004</v>
      </c>
      <c r="H2429">
        <f t="shared" si="510"/>
        <v>8</v>
      </c>
      <c r="I2429">
        <f t="shared" si="511"/>
        <v>1987</v>
      </c>
      <c r="Q2429" t="s">
        <v>72</v>
      </c>
      <c r="R2429" s="93">
        <v>32012</v>
      </c>
      <c r="S2429">
        <v>21.1</v>
      </c>
      <c r="T2429">
        <v>4.5</v>
      </c>
      <c r="U2429">
        <f t="shared" si="503"/>
        <v>12.8</v>
      </c>
      <c r="V2429" s="106">
        <v>14.5</v>
      </c>
      <c r="W2429" s="107">
        <f t="shared" si="512"/>
        <v>1.6999999999999993</v>
      </c>
      <c r="X2429">
        <f t="shared" si="513"/>
        <v>8</v>
      </c>
      <c r="AG2429" s="93">
        <f t="shared" si="504"/>
        <v>32013</v>
      </c>
      <c r="AH2429" s="107">
        <f t="shared" si="505"/>
        <v>1.9000000000000004</v>
      </c>
      <c r="AI2429" s="72">
        <f t="shared" si="506"/>
        <v>24</v>
      </c>
      <c r="AJ2429">
        <f t="shared" si="507"/>
        <v>8</v>
      </c>
      <c r="AK2429">
        <f t="shared" si="508"/>
        <v>1987</v>
      </c>
    </row>
    <row r="2430" spans="1:37" x14ac:dyDescent="0.2">
      <c r="A2430" t="s">
        <v>70</v>
      </c>
      <c r="B2430" s="93">
        <v>32013</v>
      </c>
      <c r="C2430">
        <v>17.7</v>
      </c>
      <c r="D2430">
        <v>9.6</v>
      </c>
      <c r="E2430">
        <f t="shared" si="502"/>
        <v>13.649999999999999</v>
      </c>
      <c r="F2430" s="106">
        <v>15.5</v>
      </c>
      <c r="G2430" s="107">
        <f t="shared" si="509"/>
        <v>1.8500000000000014</v>
      </c>
      <c r="H2430">
        <f t="shared" si="510"/>
        <v>8</v>
      </c>
      <c r="I2430">
        <f t="shared" si="511"/>
        <v>1987</v>
      </c>
      <c r="Q2430" t="s">
        <v>72</v>
      </c>
      <c r="R2430" s="93">
        <v>32013</v>
      </c>
      <c r="S2430">
        <v>19</v>
      </c>
      <c r="T2430">
        <v>6.1</v>
      </c>
      <c r="U2430">
        <f t="shared" si="503"/>
        <v>12.55</v>
      </c>
      <c r="V2430" s="106">
        <v>14.5</v>
      </c>
      <c r="W2430" s="107">
        <f t="shared" si="512"/>
        <v>1.9499999999999993</v>
      </c>
      <c r="X2430">
        <f t="shared" si="513"/>
        <v>8</v>
      </c>
      <c r="AG2430" s="93">
        <f t="shared" si="504"/>
        <v>32014</v>
      </c>
      <c r="AH2430" s="107">
        <f t="shared" si="505"/>
        <v>4.0750000000000002</v>
      </c>
      <c r="AI2430" s="72">
        <f t="shared" si="506"/>
        <v>25</v>
      </c>
      <c r="AJ2430">
        <f t="shared" si="507"/>
        <v>8</v>
      </c>
      <c r="AK2430">
        <f t="shared" si="508"/>
        <v>1987</v>
      </c>
    </row>
    <row r="2431" spans="1:37" x14ac:dyDescent="0.2">
      <c r="A2431" t="s">
        <v>70</v>
      </c>
      <c r="B2431" s="93">
        <v>32014</v>
      </c>
      <c r="C2431">
        <v>16.2</v>
      </c>
      <c r="D2431">
        <v>7.7</v>
      </c>
      <c r="E2431">
        <f t="shared" si="502"/>
        <v>11.95</v>
      </c>
      <c r="F2431" s="106">
        <v>15.5</v>
      </c>
      <c r="G2431" s="107">
        <f t="shared" si="509"/>
        <v>3.5500000000000007</v>
      </c>
      <c r="H2431">
        <f t="shared" si="510"/>
        <v>8</v>
      </c>
      <c r="I2431">
        <f t="shared" si="511"/>
        <v>1987</v>
      </c>
      <c r="Q2431" t="s">
        <v>72</v>
      </c>
      <c r="R2431" s="93">
        <v>32014</v>
      </c>
      <c r="S2431">
        <v>15</v>
      </c>
      <c r="T2431">
        <v>4.8</v>
      </c>
      <c r="U2431">
        <f t="shared" si="503"/>
        <v>9.9</v>
      </c>
      <c r="V2431" s="106">
        <v>14.5</v>
      </c>
      <c r="W2431" s="107">
        <f t="shared" si="512"/>
        <v>4.5999999999999996</v>
      </c>
      <c r="X2431">
        <f t="shared" si="513"/>
        <v>8</v>
      </c>
      <c r="AG2431" s="93">
        <f t="shared" si="504"/>
        <v>32015</v>
      </c>
      <c r="AH2431" s="107">
        <f t="shared" si="505"/>
        <v>3.2249999999999996</v>
      </c>
      <c r="AI2431" s="72">
        <f t="shared" si="506"/>
        <v>26</v>
      </c>
      <c r="AJ2431">
        <f t="shared" si="507"/>
        <v>8</v>
      </c>
      <c r="AK2431">
        <f t="shared" si="508"/>
        <v>1987</v>
      </c>
    </row>
    <row r="2432" spans="1:37" x14ac:dyDescent="0.2">
      <c r="A2432" t="s">
        <v>70</v>
      </c>
      <c r="B2432" s="93">
        <v>32015</v>
      </c>
      <c r="C2432">
        <v>20.7</v>
      </c>
      <c r="D2432">
        <v>3.6</v>
      </c>
      <c r="E2432">
        <f t="shared" si="502"/>
        <v>12.15</v>
      </c>
      <c r="F2432" s="106">
        <v>15.5</v>
      </c>
      <c r="G2432" s="107">
        <f t="shared" si="509"/>
        <v>3.3499999999999996</v>
      </c>
      <c r="H2432">
        <f t="shared" si="510"/>
        <v>8</v>
      </c>
      <c r="I2432">
        <f t="shared" si="511"/>
        <v>1987</v>
      </c>
      <c r="Q2432" t="s">
        <v>72</v>
      </c>
      <c r="R2432" s="93">
        <v>32015</v>
      </c>
      <c r="S2432">
        <v>21.3</v>
      </c>
      <c r="T2432">
        <v>1.5</v>
      </c>
      <c r="U2432">
        <f t="shared" si="503"/>
        <v>11.4</v>
      </c>
      <c r="V2432" s="106">
        <v>14.5</v>
      </c>
      <c r="W2432" s="107">
        <f t="shared" si="512"/>
        <v>3.0999999999999996</v>
      </c>
      <c r="X2432">
        <f t="shared" si="513"/>
        <v>8</v>
      </c>
      <c r="AG2432" s="93">
        <f t="shared" si="504"/>
        <v>32016</v>
      </c>
      <c r="AH2432" s="107">
        <f t="shared" si="505"/>
        <v>0</v>
      </c>
      <c r="AI2432" s="72">
        <f t="shared" si="506"/>
        <v>27</v>
      </c>
      <c r="AJ2432">
        <f t="shared" si="507"/>
        <v>8</v>
      </c>
      <c r="AK2432">
        <f t="shared" si="508"/>
        <v>1987</v>
      </c>
    </row>
    <row r="2433" spans="1:37" x14ac:dyDescent="0.2">
      <c r="A2433" t="s">
        <v>70</v>
      </c>
      <c r="B2433" s="93">
        <v>32016</v>
      </c>
      <c r="C2433">
        <v>24.3</v>
      </c>
      <c r="D2433">
        <v>9.3000000000000007</v>
      </c>
      <c r="E2433">
        <f t="shared" si="502"/>
        <v>16.8</v>
      </c>
      <c r="F2433" s="106">
        <v>15.5</v>
      </c>
      <c r="G2433" s="107">
        <f t="shared" si="509"/>
        <v>0</v>
      </c>
      <c r="H2433">
        <f t="shared" si="510"/>
        <v>8</v>
      </c>
      <c r="I2433">
        <f t="shared" si="511"/>
        <v>1987</v>
      </c>
      <c r="Q2433" t="s">
        <v>72</v>
      </c>
      <c r="R2433" s="93">
        <v>32016</v>
      </c>
      <c r="S2433">
        <v>24.2</v>
      </c>
      <c r="T2433">
        <v>7.7</v>
      </c>
      <c r="U2433">
        <f t="shared" si="503"/>
        <v>15.95</v>
      </c>
      <c r="V2433" s="106">
        <v>14.5</v>
      </c>
      <c r="W2433" s="107">
        <f t="shared" si="512"/>
        <v>0</v>
      </c>
      <c r="X2433">
        <f t="shared" si="513"/>
        <v>8</v>
      </c>
      <c r="AG2433" s="93">
        <f t="shared" si="504"/>
        <v>32017</v>
      </c>
      <c r="AH2433" s="107">
        <f t="shared" si="505"/>
        <v>0.34999999999999964</v>
      </c>
      <c r="AI2433" s="72">
        <f t="shared" si="506"/>
        <v>28</v>
      </c>
      <c r="AJ2433">
        <f t="shared" si="507"/>
        <v>8</v>
      </c>
      <c r="AK2433">
        <f t="shared" si="508"/>
        <v>1987</v>
      </c>
    </row>
    <row r="2434" spans="1:37" x14ac:dyDescent="0.2">
      <c r="A2434" t="s">
        <v>70</v>
      </c>
      <c r="B2434" s="93">
        <v>32017</v>
      </c>
      <c r="C2434">
        <v>18.7</v>
      </c>
      <c r="D2434">
        <v>12.2</v>
      </c>
      <c r="E2434">
        <f t="shared" si="502"/>
        <v>15.45</v>
      </c>
      <c r="F2434" s="106">
        <v>15.5</v>
      </c>
      <c r="G2434" s="107">
        <f t="shared" si="509"/>
        <v>5.0000000000000711E-2</v>
      </c>
      <c r="H2434">
        <f t="shared" si="510"/>
        <v>8</v>
      </c>
      <c r="I2434">
        <f t="shared" si="511"/>
        <v>1987</v>
      </c>
      <c r="Q2434" t="s">
        <v>72</v>
      </c>
      <c r="R2434" s="93">
        <v>32017</v>
      </c>
      <c r="S2434">
        <v>16.100000000000001</v>
      </c>
      <c r="T2434">
        <v>11.6</v>
      </c>
      <c r="U2434">
        <f t="shared" si="503"/>
        <v>13.850000000000001</v>
      </c>
      <c r="V2434" s="106">
        <v>14.5</v>
      </c>
      <c r="W2434" s="107">
        <f t="shared" si="512"/>
        <v>0.64999999999999858</v>
      </c>
      <c r="X2434">
        <f t="shared" si="513"/>
        <v>8</v>
      </c>
      <c r="AG2434" s="93">
        <f t="shared" si="504"/>
        <v>32018</v>
      </c>
      <c r="AH2434" s="107">
        <f t="shared" si="505"/>
        <v>4.9250000000000007</v>
      </c>
      <c r="AI2434" s="72">
        <f t="shared" si="506"/>
        <v>29</v>
      </c>
      <c r="AJ2434">
        <f t="shared" si="507"/>
        <v>8</v>
      </c>
      <c r="AK2434">
        <f t="shared" si="508"/>
        <v>1987</v>
      </c>
    </row>
    <row r="2435" spans="1:37" x14ac:dyDescent="0.2">
      <c r="A2435" t="s">
        <v>70</v>
      </c>
      <c r="B2435" s="93">
        <v>32018</v>
      </c>
      <c r="C2435">
        <v>15.4</v>
      </c>
      <c r="D2435">
        <v>6</v>
      </c>
      <c r="E2435">
        <f t="shared" si="502"/>
        <v>10.7</v>
      </c>
      <c r="F2435" s="106">
        <v>15.5</v>
      </c>
      <c r="G2435" s="107">
        <f t="shared" si="509"/>
        <v>4.8000000000000007</v>
      </c>
      <c r="H2435">
        <f t="shared" si="510"/>
        <v>8</v>
      </c>
      <c r="I2435">
        <f t="shared" si="511"/>
        <v>1987</v>
      </c>
      <c r="Q2435" t="s">
        <v>72</v>
      </c>
      <c r="R2435" s="93">
        <v>32018</v>
      </c>
      <c r="S2435">
        <v>15</v>
      </c>
      <c r="T2435">
        <v>3.9</v>
      </c>
      <c r="U2435">
        <f t="shared" si="503"/>
        <v>9.4499999999999993</v>
      </c>
      <c r="V2435" s="106">
        <v>14.5</v>
      </c>
      <c r="W2435" s="107">
        <f t="shared" si="512"/>
        <v>5.0500000000000007</v>
      </c>
      <c r="X2435">
        <f t="shared" si="513"/>
        <v>8</v>
      </c>
      <c r="AG2435" s="93">
        <f t="shared" si="504"/>
        <v>32019</v>
      </c>
      <c r="AH2435" s="107">
        <f t="shared" si="505"/>
        <v>1.9500000000000002</v>
      </c>
      <c r="AI2435" s="72">
        <f t="shared" si="506"/>
        <v>30</v>
      </c>
      <c r="AJ2435">
        <f t="shared" si="507"/>
        <v>8</v>
      </c>
      <c r="AK2435">
        <f t="shared" si="508"/>
        <v>1987</v>
      </c>
    </row>
    <row r="2436" spans="1:37" x14ac:dyDescent="0.2">
      <c r="A2436" t="s">
        <v>70</v>
      </c>
      <c r="B2436" s="93">
        <v>32019</v>
      </c>
      <c r="C2436">
        <v>22.3</v>
      </c>
      <c r="D2436">
        <v>5.0999999999999996</v>
      </c>
      <c r="E2436">
        <f t="shared" ref="E2436:E2499" si="514">AVERAGE(C2436:D2436)</f>
        <v>13.7</v>
      </c>
      <c r="F2436" s="106">
        <v>15.5</v>
      </c>
      <c r="G2436" s="107">
        <f t="shared" si="509"/>
        <v>1.8000000000000007</v>
      </c>
      <c r="H2436">
        <f t="shared" si="510"/>
        <v>8</v>
      </c>
      <c r="I2436">
        <f t="shared" si="511"/>
        <v>1987</v>
      </c>
      <c r="Q2436" t="s">
        <v>72</v>
      </c>
      <c r="R2436" s="93">
        <v>32019</v>
      </c>
      <c r="S2436">
        <v>22.3</v>
      </c>
      <c r="T2436">
        <v>2.5</v>
      </c>
      <c r="U2436">
        <f t="shared" ref="U2436:U2499" si="515">AVERAGE(S2436:T2436)</f>
        <v>12.4</v>
      </c>
      <c r="V2436" s="106">
        <v>14.5</v>
      </c>
      <c r="W2436" s="107">
        <f t="shared" si="512"/>
        <v>2.0999999999999996</v>
      </c>
      <c r="X2436">
        <f t="shared" si="513"/>
        <v>8</v>
      </c>
      <c r="AG2436" s="93">
        <f t="shared" ref="AG2436:AG2499" si="516">R2437</f>
        <v>32020</v>
      </c>
      <c r="AH2436" s="107">
        <f t="shared" ref="AH2436:AH2499" si="517">AVERAGE(W2437,G2437)</f>
        <v>0</v>
      </c>
      <c r="AI2436" s="72">
        <f t="shared" ref="AI2436:AI2499" si="518">DAY(AG2436)</f>
        <v>31</v>
      </c>
      <c r="AJ2436">
        <f t="shared" ref="AJ2436:AJ2499" si="519">MONTH(AG2436)</f>
        <v>8</v>
      </c>
      <c r="AK2436">
        <f t="shared" ref="AK2436:AK2499" si="520">YEAR(AG2436)</f>
        <v>1987</v>
      </c>
    </row>
    <row r="2437" spans="1:37" x14ac:dyDescent="0.2">
      <c r="A2437" t="s">
        <v>70</v>
      </c>
      <c r="B2437" s="93">
        <v>32020</v>
      </c>
      <c r="C2437">
        <v>26.6</v>
      </c>
      <c r="D2437">
        <v>8.8000000000000007</v>
      </c>
      <c r="E2437">
        <f t="shared" si="514"/>
        <v>17.700000000000003</v>
      </c>
      <c r="F2437" s="106">
        <v>15.5</v>
      </c>
      <c r="G2437" s="107">
        <f t="shared" ref="G2437:G2500" si="521">IF(F2437-E2437&gt;0,F2437-E2437,0)</f>
        <v>0</v>
      </c>
      <c r="H2437">
        <f t="shared" ref="H2437:H2500" si="522">MONTH(B2437)</f>
        <v>8</v>
      </c>
      <c r="I2437">
        <f t="shared" ref="I2437:I2500" si="523">YEAR(B2437)</f>
        <v>1987</v>
      </c>
      <c r="Q2437" t="s">
        <v>72</v>
      </c>
      <c r="R2437" s="93">
        <v>32020</v>
      </c>
      <c r="S2437">
        <v>24</v>
      </c>
      <c r="T2437">
        <v>8.5</v>
      </c>
      <c r="U2437">
        <f t="shared" si="515"/>
        <v>16.25</v>
      </c>
      <c r="V2437" s="106">
        <v>14.5</v>
      </c>
      <c r="W2437" s="107">
        <f t="shared" ref="W2437:W2500" si="524">IF(V2437-U2437&gt;0,V2437-U2437,0)</f>
        <v>0</v>
      </c>
      <c r="X2437">
        <f t="shared" ref="X2437:X2500" si="525">MONTH(R2437)</f>
        <v>8</v>
      </c>
      <c r="AG2437" s="93">
        <f t="shared" si="516"/>
        <v>32021</v>
      </c>
      <c r="AH2437" s="107">
        <f t="shared" si="517"/>
        <v>0</v>
      </c>
      <c r="AI2437" s="72">
        <f t="shared" si="518"/>
        <v>1</v>
      </c>
      <c r="AJ2437">
        <f t="shared" si="519"/>
        <v>9</v>
      </c>
      <c r="AK2437">
        <f t="shared" si="520"/>
        <v>1987</v>
      </c>
    </row>
    <row r="2438" spans="1:37" x14ac:dyDescent="0.2">
      <c r="A2438" t="s">
        <v>70</v>
      </c>
      <c r="B2438" s="93">
        <v>32021</v>
      </c>
      <c r="C2438">
        <v>29.8</v>
      </c>
      <c r="D2438">
        <v>9.8000000000000007</v>
      </c>
      <c r="E2438">
        <f t="shared" si="514"/>
        <v>19.8</v>
      </c>
      <c r="F2438" s="106">
        <v>15.5</v>
      </c>
      <c r="G2438" s="107">
        <f t="shared" si="521"/>
        <v>0</v>
      </c>
      <c r="H2438">
        <f t="shared" si="522"/>
        <v>9</v>
      </c>
      <c r="I2438">
        <f t="shared" si="523"/>
        <v>1987</v>
      </c>
      <c r="Q2438" t="s">
        <v>72</v>
      </c>
      <c r="R2438" s="93">
        <v>32021</v>
      </c>
      <c r="S2438">
        <v>25.4</v>
      </c>
      <c r="T2438">
        <v>9</v>
      </c>
      <c r="U2438">
        <f t="shared" si="515"/>
        <v>17.2</v>
      </c>
      <c r="V2438" s="106">
        <v>14.5</v>
      </c>
      <c r="W2438" s="107">
        <f t="shared" si="524"/>
        <v>0</v>
      </c>
      <c r="X2438">
        <f t="shared" si="525"/>
        <v>9</v>
      </c>
      <c r="AG2438" s="93">
        <f t="shared" si="516"/>
        <v>32022</v>
      </c>
      <c r="AH2438" s="107">
        <f t="shared" si="517"/>
        <v>4.9999999999999822E-2</v>
      </c>
      <c r="AI2438" s="72">
        <f t="shared" si="518"/>
        <v>2</v>
      </c>
      <c r="AJ2438">
        <f t="shared" si="519"/>
        <v>9</v>
      </c>
      <c r="AK2438">
        <f t="shared" si="520"/>
        <v>1987</v>
      </c>
    </row>
    <row r="2439" spans="1:37" x14ac:dyDescent="0.2">
      <c r="A2439" t="s">
        <v>70</v>
      </c>
      <c r="B2439" s="93">
        <v>32022</v>
      </c>
      <c r="C2439">
        <v>22.4</v>
      </c>
      <c r="D2439">
        <v>9.5</v>
      </c>
      <c r="E2439">
        <f t="shared" si="514"/>
        <v>15.95</v>
      </c>
      <c r="F2439" s="106">
        <v>15.5</v>
      </c>
      <c r="G2439" s="107">
        <f t="shared" si="521"/>
        <v>0</v>
      </c>
      <c r="H2439">
        <f t="shared" si="522"/>
        <v>9</v>
      </c>
      <c r="I2439">
        <f t="shared" si="523"/>
        <v>1987</v>
      </c>
      <c r="Q2439" t="s">
        <v>72</v>
      </c>
      <c r="R2439" s="93">
        <v>32022</v>
      </c>
      <c r="S2439">
        <v>18.600000000000001</v>
      </c>
      <c r="T2439">
        <v>10.199999999999999</v>
      </c>
      <c r="U2439">
        <f t="shared" si="515"/>
        <v>14.4</v>
      </c>
      <c r="V2439" s="106">
        <v>14.5</v>
      </c>
      <c r="W2439" s="107">
        <f t="shared" si="524"/>
        <v>9.9999999999999645E-2</v>
      </c>
      <c r="X2439">
        <f t="shared" si="525"/>
        <v>9</v>
      </c>
      <c r="AG2439" s="93">
        <f t="shared" si="516"/>
        <v>32023</v>
      </c>
      <c r="AH2439" s="107">
        <f t="shared" si="517"/>
        <v>1.9749999999999988</v>
      </c>
      <c r="AI2439" s="72">
        <f t="shared" si="518"/>
        <v>3</v>
      </c>
      <c r="AJ2439">
        <f t="shared" si="519"/>
        <v>9</v>
      </c>
      <c r="AK2439">
        <f t="shared" si="520"/>
        <v>1987</v>
      </c>
    </row>
    <row r="2440" spans="1:37" x14ac:dyDescent="0.2">
      <c r="A2440" t="s">
        <v>70</v>
      </c>
      <c r="B2440" s="93">
        <v>32023</v>
      </c>
      <c r="C2440">
        <v>17.600000000000001</v>
      </c>
      <c r="D2440">
        <v>7.3</v>
      </c>
      <c r="E2440">
        <f t="shared" si="514"/>
        <v>12.450000000000001</v>
      </c>
      <c r="F2440" s="106">
        <v>15.5</v>
      </c>
      <c r="G2440" s="107">
        <f t="shared" si="521"/>
        <v>3.0499999999999989</v>
      </c>
      <c r="H2440">
        <f t="shared" si="522"/>
        <v>9</v>
      </c>
      <c r="I2440">
        <f t="shared" si="523"/>
        <v>1987</v>
      </c>
      <c r="Q2440" t="s">
        <v>72</v>
      </c>
      <c r="R2440" s="93">
        <v>32023</v>
      </c>
      <c r="S2440">
        <v>18.100000000000001</v>
      </c>
      <c r="T2440">
        <v>9.1</v>
      </c>
      <c r="U2440">
        <f t="shared" si="515"/>
        <v>13.600000000000001</v>
      </c>
      <c r="V2440" s="106">
        <v>14.5</v>
      </c>
      <c r="W2440" s="107">
        <f t="shared" si="524"/>
        <v>0.89999999999999858</v>
      </c>
      <c r="X2440">
        <f t="shared" si="525"/>
        <v>9</v>
      </c>
      <c r="AG2440" s="93">
        <f t="shared" si="516"/>
        <v>32024</v>
      </c>
      <c r="AH2440" s="107">
        <f t="shared" si="517"/>
        <v>0.67499999999999982</v>
      </c>
      <c r="AI2440" s="72">
        <f t="shared" si="518"/>
        <v>4</v>
      </c>
      <c r="AJ2440">
        <f t="shared" si="519"/>
        <v>9</v>
      </c>
      <c r="AK2440">
        <f t="shared" si="520"/>
        <v>1987</v>
      </c>
    </row>
    <row r="2441" spans="1:37" x14ac:dyDescent="0.2">
      <c r="A2441" t="s">
        <v>70</v>
      </c>
      <c r="B2441" s="93">
        <v>32024</v>
      </c>
      <c r="C2441">
        <v>18.3</v>
      </c>
      <c r="D2441">
        <v>10</v>
      </c>
      <c r="E2441">
        <f t="shared" si="514"/>
        <v>14.15</v>
      </c>
      <c r="F2441" s="106">
        <v>15.5</v>
      </c>
      <c r="G2441" s="107">
        <f t="shared" si="521"/>
        <v>1.3499999999999996</v>
      </c>
      <c r="H2441">
        <f t="shared" si="522"/>
        <v>9</v>
      </c>
      <c r="I2441">
        <f t="shared" si="523"/>
        <v>1987</v>
      </c>
      <c r="Q2441" t="s">
        <v>72</v>
      </c>
      <c r="R2441" s="93">
        <v>32024</v>
      </c>
      <c r="S2441">
        <v>20.7</v>
      </c>
      <c r="T2441">
        <v>10.199999999999999</v>
      </c>
      <c r="U2441">
        <f t="shared" si="515"/>
        <v>15.45</v>
      </c>
      <c r="V2441" s="106">
        <v>14.5</v>
      </c>
      <c r="W2441" s="107">
        <f t="shared" si="524"/>
        <v>0</v>
      </c>
      <c r="X2441">
        <f t="shared" si="525"/>
        <v>9</v>
      </c>
      <c r="AG2441" s="93">
        <f t="shared" si="516"/>
        <v>32025</v>
      </c>
      <c r="AH2441" s="107">
        <f t="shared" si="517"/>
        <v>0</v>
      </c>
      <c r="AI2441" s="72">
        <f t="shared" si="518"/>
        <v>5</v>
      </c>
      <c r="AJ2441">
        <f t="shared" si="519"/>
        <v>9</v>
      </c>
      <c r="AK2441">
        <f t="shared" si="520"/>
        <v>1987</v>
      </c>
    </row>
    <row r="2442" spans="1:37" x14ac:dyDescent="0.2">
      <c r="A2442" t="s">
        <v>70</v>
      </c>
      <c r="B2442" s="93">
        <v>32025</v>
      </c>
      <c r="C2442">
        <v>23.5</v>
      </c>
      <c r="D2442">
        <v>8.3000000000000007</v>
      </c>
      <c r="E2442">
        <f t="shared" si="514"/>
        <v>15.9</v>
      </c>
      <c r="F2442" s="106">
        <v>15.5</v>
      </c>
      <c r="G2442" s="107">
        <f t="shared" si="521"/>
        <v>0</v>
      </c>
      <c r="H2442">
        <f t="shared" si="522"/>
        <v>9</v>
      </c>
      <c r="I2442">
        <f t="shared" si="523"/>
        <v>1987</v>
      </c>
      <c r="Q2442" t="s">
        <v>72</v>
      </c>
      <c r="R2442" s="93">
        <v>32025</v>
      </c>
      <c r="S2442">
        <v>22.7</v>
      </c>
      <c r="T2442">
        <v>7.2</v>
      </c>
      <c r="U2442">
        <f t="shared" si="515"/>
        <v>14.95</v>
      </c>
      <c r="V2442" s="106">
        <v>14.5</v>
      </c>
      <c r="W2442" s="107">
        <f t="shared" si="524"/>
        <v>0</v>
      </c>
      <c r="X2442">
        <f t="shared" si="525"/>
        <v>9</v>
      </c>
      <c r="AG2442" s="93">
        <f t="shared" si="516"/>
        <v>32026</v>
      </c>
      <c r="AH2442" s="107">
        <f t="shared" si="517"/>
        <v>2.7</v>
      </c>
      <c r="AI2442" s="72">
        <f t="shared" si="518"/>
        <v>6</v>
      </c>
      <c r="AJ2442">
        <f t="shared" si="519"/>
        <v>9</v>
      </c>
      <c r="AK2442">
        <f t="shared" si="520"/>
        <v>1987</v>
      </c>
    </row>
    <row r="2443" spans="1:37" x14ac:dyDescent="0.2">
      <c r="A2443" t="s">
        <v>70</v>
      </c>
      <c r="B2443" s="93">
        <v>32026</v>
      </c>
      <c r="C2443">
        <v>16.399999999999999</v>
      </c>
      <c r="D2443">
        <v>8.9</v>
      </c>
      <c r="E2443">
        <f t="shared" si="514"/>
        <v>12.649999999999999</v>
      </c>
      <c r="F2443" s="106">
        <v>15.5</v>
      </c>
      <c r="G2443" s="107">
        <f t="shared" si="521"/>
        <v>2.8500000000000014</v>
      </c>
      <c r="H2443">
        <f t="shared" si="522"/>
        <v>9</v>
      </c>
      <c r="I2443">
        <f t="shared" si="523"/>
        <v>1987</v>
      </c>
      <c r="Q2443" t="s">
        <v>72</v>
      </c>
      <c r="R2443" s="93">
        <v>32026</v>
      </c>
      <c r="S2443">
        <v>16.600000000000001</v>
      </c>
      <c r="T2443">
        <v>7.3</v>
      </c>
      <c r="U2443">
        <f t="shared" si="515"/>
        <v>11.950000000000001</v>
      </c>
      <c r="V2443" s="106">
        <v>14.5</v>
      </c>
      <c r="W2443" s="107">
        <f t="shared" si="524"/>
        <v>2.5499999999999989</v>
      </c>
      <c r="X2443">
        <f t="shared" si="525"/>
        <v>9</v>
      </c>
      <c r="AG2443" s="93">
        <f t="shared" si="516"/>
        <v>32027</v>
      </c>
      <c r="AH2443" s="107">
        <f t="shared" si="517"/>
        <v>4.5999999999999996</v>
      </c>
      <c r="AI2443" s="72">
        <f t="shared" si="518"/>
        <v>7</v>
      </c>
      <c r="AJ2443">
        <f t="shared" si="519"/>
        <v>9</v>
      </c>
      <c r="AK2443">
        <f t="shared" si="520"/>
        <v>1987</v>
      </c>
    </row>
    <row r="2444" spans="1:37" x14ac:dyDescent="0.2">
      <c r="A2444" t="s">
        <v>70</v>
      </c>
      <c r="B2444" s="93">
        <v>32027</v>
      </c>
      <c r="C2444">
        <v>19.399999999999999</v>
      </c>
      <c r="D2444">
        <v>2.1</v>
      </c>
      <c r="E2444">
        <f t="shared" si="514"/>
        <v>10.75</v>
      </c>
      <c r="F2444" s="106">
        <v>15.5</v>
      </c>
      <c r="G2444" s="107">
        <f t="shared" si="521"/>
        <v>4.75</v>
      </c>
      <c r="H2444">
        <f t="shared" si="522"/>
        <v>9</v>
      </c>
      <c r="I2444">
        <f t="shared" si="523"/>
        <v>1987</v>
      </c>
      <c r="Q2444" t="s">
        <v>72</v>
      </c>
      <c r="R2444" s="93">
        <v>32027</v>
      </c>
      <c r="S2444">
        <v>18.100000000000001</v>
      </c>
      <c r="T2444">
        <v>2</v>
      </c>
      <c r="U2444">
        <f t="shared" si="515"/>
        <v>10.050000000000001</v>
      </c>
      <c r="V2444" s="106">
        <v>14.5</v>
      </c>
      <c r="W2444" s="107">
        <f t="shared" si="524"/>
        <v>4.4499999999999993</v>
      </c>
      <c r="X2444">
        <f t="shared" si="525"/>
        <v>9</v>
      </c>
      <c r="AG2444" s="93">
        <f t="shared" si="516"/>
        <v>32028</v>
      </c>
      <c r="AH2444" s="107">
        <f t="shared" si="517"/>
        <v>2.9499999999999993</v>
      </c>
      <c r="AI2444" s="72">
        <f t="shared" si="518"/>
        <v>8</v>
      </c>
      <c r="AJ2444">
        <f t="shared" si="519"/>
        <v>9</v>
      </c>
      <c r="AK2444">
        <f t="shared" si="520"/>
        <v>1987</v>
      </c>
    </row>
    <row r="2445" spans="1:37" x14ac:dyDescent="0.2">
      <c r="A2445" t="s">
        <v>70</v>
      </c>
      <c r="B2445" s="93">
        <v>32028</v>
      </c>
      <c r="C2445">
        <v>21.6</v>
      </c>
      <c r="D2445">
        <v>3.8</v>
      </c>
      <c r="E2445">
        <f t="shared" si="514"/>
        <v>12.700000000000001</v>
      </c>
      <c r="F2445" s="106">
        <v>15.5</v>
      </c>
      <c r="G2445" s="107">
        <f t="shared" si="521"/>
        <v>2.7999999999999989</v>
      </c>
      <c r="H2445">
        <f t="shared" si="522"/>
        <v>9</v>
      </c>
      <c r="I2445">
        <f t="shared" si="523"/>
        <v>1987</v>
      </c>
      <c r="Q2445" t="s">
        <v>72</v>
      </c>
      <c r="R2445" s="93">
        <v>32028</v>
      </c>
      <c r="S2445">
        <v>20.8</v>
      </c>
      <c r="T2445">
        <v>2</v>
      </c>
      <c r="U2445">
        <f t="shared" si="515"/>
        <v>11.4</v>
      </c>
      <c r="V2445" s="106">
        <v>14.5</v>
      </c>
      <c r="W2445" s="107">
        <f t="shared" si="524"/>
        <v>3.0999999999999996</v>
      </c>
      <c r="X2445">
        <f t="shared" si="525"/>
        <v>9</v>
      </c>
      <c r="AG2445" s="93">
        <f t="shared" si="516"/>
        <v>32029</v>
      </c>
      <c r="AH2445" s="107">
        <f t="shared" si="517"/>
        <v>0.40000000000000036</v>
      </c>
      <c r="AI2445" s="72">
        <f t="shared" si="518"/>
        <v>9</v>
      </c>
      <c r="AJ2445">
        <f t="shared" si="519"/>
        <v>9</v>
      </c>
      <c r="AK2445">
        <f t="shared" si="520"/>
        <v>1987</v>
      </c>
    </row>
    <row r="2446" spans="1:37" x14ac:dyDescent="0.2">
      <c r="A2446" t="s">
        <v>70</v>
      </c>
      <c r="B2446" s="93">
        <v>32029</v>
      </c>
      <c r="C2446">
        <v>19.8</v>
      </c>
      <c r="D2446">
        <v>9.6</v>
      </c>
      <c r="E2446">
        <f t="shared" si="514"/>
        <v>14.7</v>
      </c>
      <c r="F2446" s="106">
        <v>15.5</v>
      </c>
      <c r="G2446" s="107">
        <f t="shared" si="521"/>
        <v>0.80000000000000071</v>
      </c>
      <c r="H2446">
        <f t="shared" si="522"/>
        <v>9</v>
      </c>
      <c r="I2446">
        <f t="shared" si="523"/>
        <v>1987</v>
      </c>
      <c r="Q2446" t="s">
        <v>72</v>
      </c>
      <c r="R2446" s="93">
        <v>32029</v>
      </c>
      <c r="S2446">
        <v>20.399999999999999</v>
      </c>
      <c r="T2446">
        <v>8.6999999999999993</v>
      </c>
      <c r="U2446">
        <f t="shared" si="515"/>
        <v>14.549999999999999</v>
      </c>
      <c r="V2446" s="106">
        <v>14.5</v>
      </c>
      <c r="W2446" s="107">
        <f t="shared" si="524"/>
        <v>0</v>
      </c>
      <c r="X2446">
        <f t="shared" si="525"/>
        <v>9</v>
      </c>
      <c r="AG2446" s="93">
        <f t="shared" si="516"/>
        <v>32030</v>
      </c>
      <c r="AH2446" s="107">
        <f t="shared" si="517"/>
        <v>0.97499999999999964</v>
      </c>
      <c r="AI2446" s="72">
        <f t="shared" si="518"/>
        <v>10</v>
      </c>
      <c r="AJ2446">
        <f t="shared" si="519"/>
        <v>9</v>
      </c>
      <c r="AK2446">
        <f t="shared" si="520"/>
        <v>1987</v>
      </c>
    </row>
    <row r="2447" spans="1:37" x14ac:dyDescent="0.2">
      <c r="A2447" t="s">
        <v>70</v>
      </c>
      <c r="B2447" s="93">
        <v>32030</v>
      </c>
      <c r="C2447">
        <v>21.8</v>
      </c>
      <c r="D2447">
        <v>5.8</v>
      </c>
      <c r="E2447">
        <f t="shared" si="514"/>
        <v>13.8</v>
      </c>
      <c r="F2447" s="106">
        <v>15.5</v>
      </c>
      <c r="G2447" s="107">
        <f t="shared" si="521"/>
        <v>1.6999999999999993</v>
      </c>
      <c r="H2447">
        <f t="shared" si="522"/>
        <v>9</v>
      </c>
      <c r="I2447">
        <f t="shared" si="523"/>
        <v>1987</v>
      </c>
      <c r="Q2447" t="s">
        <v>72</v>
      </c>
      <c r="R2447" s="93">
        <v>32030</v>
      </c>
      <c r="S2447">
        <v>22.8</v>
      </c>
      <c r="T2447">
        <v>5.7</v>
      </c>
      <c r="U2447">
        <f t="shared" si="515"/>
        <v>14.25</v>
      </c>
      <c r="V2447" s="106">
        <v>14.5</v>
      </c>
      <c r="W2447" s="107">
        <f t="shared" si="524"/>
        <v>0.25</v>
      </c>
      <c r="X2447">
        <f t="shared" si="525"/>
        <v>9</v>
      </c>
      <c r="AG2447" s="93">
        <f t="shared" si="516"/>
        <v>32031</v>
      </c>
      <c r="AH2447" s="107">
        <f t="shared" si="517"/>
        <v>0.47499999999999964</v>
      </c>
      <c r="AI2447" s="72">
        <f t="shared" si="518"/>
        <v>11</v>
      </c>
      <c r="AJ2447">
        <f t="shared" si="519"/>
        <v>9</v>
      </c>
      <c r="AK2447">
        <f t="shared" si="520"/>
        <v>1987</v>
      </c>
    </row>
    <row r="2448" spans="1:37" x14ac:dyDescent="0.2">
      <c r="A2448" t="s">
        <v>70</v>
      </c>
      <c r="B2448" s="93">
        <v>32031</v>
      </c>
      <c r="C2448">
        <v>24.5</v>
      </c>
      <c r="D2448">
        <v>4.5999999999999996</v>
      </c>
      <c r="E2448">
        <f t="shared" si="514"/>
        <v>14.55</v>
      </c>
      <c r="F2448" s="106">
        <v>15.5</v>
      </c>
      <c r="G2448" s="107">
        <f t="shared" si="521"/>
        <v>0.94999999999999929</v>
      </c>
      <c r="H2448">
        <f t="shared" si="522"/>
        <v>9</v>
      </c>
      <c r="I2448">
        <f t="shared" si="523"/>
        <v>1987</v>
      </c>
      <c r="Q2448" t="s">
        <v>72</v>
      </c>
      <c r="R2448" s="93">
        <v>32031</v>
      </c>
      <c r="S2448">
        <v>24.9</v>
      </c>
      <c r="T2448">
        <v>6.9</v>
      </c>
      <c r="U2448">
        <f t="shared" si="515"/>
        <v>15.899999999999999</v>
      </c>
      <c r="V2448" s="106">
        <v>14.5</v>
      </c>
      <c r="W2448" s="107">
        <f t="shared" si="524"/>
        <v>0</v>
      </c>
      <c r="X2448">
        <f t="shared" si="525"/>
        <v>9</v>
      </c>
      <c r="AG2448" s="93">
        <f t="shared" si="516"/>
        <v>32032</v>
      </c>
      <c r="AH2448" s="107">
        <f t="shared" si="517"/>
        <v>0</v>
      </c>
      <c r="AI2448" s="72">
        <f t="shared" si="518"/>
        <v>12</v>
      </c>
      <c r="AJ2448">
        <f t="shared" si="519"/>
        <v>9</v>
      </c>
      <c r="AK2448">
        <f t="shared" si="520"/>
        <v>1987</v>
      </c>
    </row>
    <row r="2449" spans="1:37" x14ac:dyDescent="0.2">
      <c r="A2449" t="s">
        <v>70</v>
      </c>
      <c r="B2449" s="93">
        <v>32032</v>
      </c>
      <c r="C2449">
        <v>28.2</v>
      </c>
      <c r="D2449">
        <v>6.6</v>
      </c>
      <c r="E2449">
        <f t="shared" si="514"/>
        <v>17.399999999999999</v>
      </c>
      <c r="F2449" s="106">
        <v>15.5</v>
      </c>
      <c r="G2449" s="107">
        <f t="shared" si="521"/>
        <v>0</v>
      </c>
      <c r="H2449">
        <f t="shared" si="522"/>
        <v>9</v>
      </c>
      <c r="I2449">
        <f t="shared" si="523"/>
        <v>1987</v>
      </c>
      <c r="Q2449" t="s">
        <v>72</v>
      </c>
      <c r="R2449" s="93">
        <v>32032</v>
      </c>
      <c r="S2449">
        <v>26.2</v>
      </c>
      <c r="T2449">
        <v>8.1</v>
      </c>
      <c r="U2449">
        <f t="shared" si="515"/>
        <v>17.149999999999999</v>
      </c>
      <c r="V2449" s="106">
        <v>14.5</v>
      </c>
      <c r="W2449" s="107">
        <f t="shared" si="524"/>
        <v>0</v>
      </c>
      <c r="X2449">
        <f t="shared" si="525"/>
        <v>9</v>
      </c>
      <c r="AG2449" s="93">
        <f t="shared" si="516"/>
        <v>32033</v>
      </c>
      <c r="AH2449" s="107">
        <f t="shared" si="517"/>
        <v>3.2</v>
      </c>
      <c r="AI2449" s="72">
        <f t="shared" si="518"/>
        <v>13</v>
      </c>
      <c r="AJ2449">
        <f t="shared" si="519"/>
        <v>9</v>
      </c>
      <c r="AK2449">
        <f t="shared" si="520"/>
        <v>1987</v>
      </c>
    </row>
    <row r="2450" spans="1:37" x14ac:dyDescent="0.2">
      <c r="A2450" t="s">
        <v>70</v>
      </c>
      <c r="B2450" s="93">
        <v>32033</v>
      </c>
      <c r="C2450">
        <v>16</v>
      </c>
      <c r="D2450">
        <v>9.9</v>
      </c>
      <c r="E2450">
        <f t="shared" si="514"/>
        <v>12.95</v>
      </c>
      <c r="F2450" s="106">
        <v>15.5</v>
      </c>
      <c r="G2450" s="107">
        <f t="shared" si="521"/>
        <v>2.5500000000000007</v>
      </c>
      <c r="H2450">
        <f t="shared" si="522"/>
        <v>9</v>
      </c>
      <c r="I2450">
        <f t="shared" si="523"/>
        <v>1987</v>
      </c>
      <c r="Q2450" t="s">
        <v>72</v>
      </c>
      <c r="R2450" s="93">
        <v>32033</v>
      </c>
      <c r="S2450">
        <v>15.9</v>
      </c>
      <c r="T2450">
        <v>5.4</v>
      </c>
      <c r="U2450">
        <f t="shared" si="515"/>
        <v>10.65</v>
      </c>
      <c r="V2450" s="106">
        <v>14.5</v>
      </c>
      <c r="W2450" s="107">
        <f t="shared" si="524"/>
        <v>3.8499999999999996</v>
      </c>
      <c r="X2450">
        <f t="shared" si="525"/>
        <v>9</v>
      </c>
      <c r="AG2450" s="93">
        <f t="shared" si="516"/>
        <v>32034</v>
      </c>
      <c r="AH2450" s="107">
        <f t="shared" si="517"/>
        <v>1.5499999999999989</v>
      </c>
      <c r="AI2450" s="72">
        <f t="shared" si="518"/>
        <v>14</v>
      </c>
      <c r="AJ2450">
        <f t="shared" si="519"/>
        <v>9</v>
      </c>
      <c r="AK2450">
        <f t="shared" si="520"/>
        <v>1987</v>
      </c>
    </row>
    <row r="2451" spans="1:37" x14ac:dyDescent="0.2">
      <c r="A2451" t="s">
        <v>70</v>
      </c>
      <c r="B2451" s="93">
        <v>32034</v>
      </c>
      <c r="C2451">
        <v>20.6</v>
      </c>
      <c r="D2451">
        <v>8.6</v>
      </c>
      <c r="E2451">
        <f t="shared" si="514"/>
        <v>14.600000000000001</v>
      </c>
      <c r="F2451" s="106">
        <v>15.5</v>
      </c>
      <c r="G2451" s="107">
        <f t="shared" si="521"/>
        <v>0.89999999999999858</v>
      </c>
      <c r="H2451">
        <f t="shared" si="522"/>
        <v>9</v>
      </c>
      <c r="I2451">
        <f t="shared" si="523"/>
        <v>1987</v>
      </c>
      <c r="Q2451" t="s">
        <v>72</v>
      </c>
      <c r="R2451" s="93">
        <v>32034</v>
      </c>
      <c r="S2451">
        <v>17.100000000000001</v>
      </c>
      <c r="T2451">
        <v>7.5</v>
      </c>
      <c r="U2451">
        <f t="shared" si="515"/>
        <v>12.3</v>
      </c>
      <c r="V2451" s="106">
        <v>14.5</v>
      </c>
      <c r="W2451" s="107">
        <f t="shared" si="524"/>
        <v>2.1999999999999993</v>
      </c>
      <c r="X2451">
        <f t="shared" si="525"/>
        <v>9</v>
      </c>
      <c r="AG2451" s="93">
        <f t="shared" si="516"/>
        <v>32035</v>
      </c>
      <c r="AH2451" s="107">
        <f t="shared" si="517"/>
        <v>3.5</v>
      </c>
      <c r="AI2451" s="72">
        <f t="shared" si="518"/>
        <v>15</v>
      </c>
      <c r="AJ2451">
        <f t="shared" si="519"/>
        <v>9</v>
      </c>
      <c r="AK2451">
        <f t="shared" si="520"/>
        <v>1987</v>
      </c>
    </row>
    <row r="2452" spans="1:37" x14ac:dyDescent="0.2">
      <c r="A2452" t="s">
        <v>70</v>
      </c>
      <c r="B2452" s="93">
        <v>32035</v>
      </c>
      <c r="C2452">
        <v>16.899999999999999</v>
      </c>
      <c r="D2452">
        <v>9</v>
      </c>
      <c r="E2452">
        <f t="shared" si="514"/>
        <v>12.95</v>
      </c>
      <c r="F2452" s="106">
        <v>15.5</v>
      </c>
      <c r="G2452" s="107">
        <f t="shared" si="521"/>
        <v>2.5500000000000007</v>
      </c>
      <c r="H2452">
        <f t="shared" si="522"/>
        <v>9</v>
      </c>
      <c r="I2452">
        <f t="shared" si="523"/>
        <v>1987</v>
      </c>
      <c r="Q2452" t="s">
        <v>72</v>
      </c>
      <c r="R2452" s="93">
        <v>32035</v>
      </c>
      <c r="S2452">
        <v>15.9</v>
      </c>
      <c r="T2452">
        <v>4.2</v>
      </c>
      <c r="U2452">
        <f t="shared" si="515"/>
        <v>10.050000000000001</v>
      </c>
      <c r="V2452" s="106">
        <v>14.5</v>
      </c>
      <c r="W2452" s="107">
        <f t="shared" si="524"/>
        <v>4.4499999999999993</v>
      </c>
      <c r="X2452">
        <f t="shared" si="525"/>
        <v>9</v>
      </c>
      <c r="AG2452" s="93">
        <f t="shared" si="516"/>
        <v>32036</v>
      </c>
      <c r="AH2452" s="107">
        <f t="shared" si="517"/>
        <v>5.8250000000000002</v>
      </c>
      <c r="AI2452" s="72">
        <f t="shared" si="518"/>
        <v>16</v>
      </c>
      <c r="AJ2452">
        <f t="shared" si="519"/>
        <v>9</v>
      </c>
      <c r="AK2452">
        <f t="shared" si="520"/>
        <v>1987</v>
      </c>
    </row>
    <row r="2453" spans="1:37" x14ac:dyDescent="0.2">
      <c r="A2453" t="s">
        <v>70</v>
      </c>
      <c r="B2453" s="93">
        <v>32036</v>
      </c>
      <c r="C2453">
        <v>16.399999999999999</v>
      </c>
      <c r="D2453">
        <v>2.6</v>
      </c>
      <c r="E2453">
        <f t="shared" si="514"/>
        <v>9.5</v>
      </c>
      <c r="F2453" s="106">
        <v>15.5</v>
      </c>
      <c r="G2453" s="107">
        <f t="shared" si="521"/>
        <v>6</v>
      </c>
      <c r="H2453">
        <f t="shared" si="522"/>
        <v>9</v>
      </c>
      <c r="I2453">
        <f t="shared" si="523"/>
        <v>1987</v>
      </c>
      <c r="Q2453" t="s">
        <v>72</v>
      </c>
      <c r="R2453" s="93">
        <v>32036</v>
      </c>
      <c r="S2453">
        <v>16</v>
      </c>
      <c r="T2453">
        <v>1.7</v>
      </c>
      <c r="U2453">
        <f t="shared" si="515"/>
        <v>8.85</v>
      </c>
      <c r="V2453" s="106">
        <v>14.5</v>
      </c>
      <c r="W2453" s="107">
        <f t="shared" si="524"/>
        <v>5.65</v>
      </c>
      <c r="X2453">
        <f t="shared" si="525"/>
        <v>9</v>
      </c>
      <c r="AG2453" s="93">
        <f t="shared" si="516"/>
        <v>32037</v>
      </c>
      <c r="AH2453" s="107">
        <f t="shared" si="517"/>
        <v>6.3000000000000007</v>
      </c>
      <c r="AI2453" s="72">
        <f t="shared" si="518"/>
        <v>17</v>
      </c>
      <c r="AJ2453">
        <f t="shared" si="519"/>
        <v>9</v>
      </c>
      <c r="AK2453">
        <f t="shared" si="520"/>
        <v>1987</v>
      </c>
    </row>
    <row r="2454" spans="1:37" x14ac:dyDescent="0.2">
      <c r="A2454" t="s">
        <v>70</v>
      </c>
      <c r="B2454" s="93">
        <v>32037</v>
      </c>
      <c r="C2454">
        <v>16.899999999999999</v>
      </c>
      <c r="D2454">
        <v>0.9</v>
      </c>
      <c r="E2454">
        <f t="shared" si="514"/>
        <v>8.8999999999999986</v>
      </c>
      <c r="F2454" s="106">
        <v>15.5</v>
      </c>
      <c r="G2454" s="107">
        <f t="shared" si="521"/>
        <v>6.6000000000000014</v>
      </c>
      <c r="H2454">
        <f t="shared" si="522"/>
        <v>9</v>
      </c>
      <c r="I2454">
        <f t="shared" si="523"/>
        <v>1987</v>
      </c>
      <c r="Q2454" t="s">
        <v>72</v>
      </c>
      <c r="R2454" s="93">
        <v>32037</v>
      </c>
      <c r="S2454">
        <v>16.5</v>
      </c>
      <c r="T2454">
        <v>0.5</v>
      </c>
      <c r="U2454">
        <f t="shared" si="515"/>
        <v>8.5</v>
      </c>
      <c r="V2454" s="106">
        <v>14.5</v>
      </c>
      <c r="W2454" s="107">
        <f t="shared" si="524"/>
        <v>6</v>
      </c>
      <c r="X2454">
        <f t="shared" si="525"/>
        <v>9</v>
      </c>
      <c r="AG2454" s="93">
        <f t="shared" si="516"/>
        <v>32038</v>
      </c>
      <c r="AH2454" s="107">
        <f t="shared" si="517"/>
        <v>3.9999999999999991</v>
      </c>
      <c r="AI2454" s="72">
        <f t="shared" si="518"/>
        <v>18</v>
      </c>
      <c r="AJ2454">
        <f t="shared" si="519"/>
        <v>9</v>
      </c>
      <c r="AK2454">
        <f t="shared" si="520"/>
        <v>1987</v>
      </c>
    </row>
    <row r="2455" spans="1:37" x14ac:dyDescent="0.2">
      <c r="A2455" t="s">
        <v>70</v>
      </c>
      <c r="B2455" s="93">
        <v>32038</v>
      </c>
      <c r="C2455">
        <v>19.600000000000001</v>
      </c>
      <c r="D2455">
        <v>2.6</v>
      </c>
      <c r="E2455">
        <f t="shared" si="514"/>
        <v>11.100000000000001</v>
      </c>
      <c r="F2455" s="106">
        <v>15.5</v>
      </c>
      <c r="G2455" s="107">
        <f t="shared" si="521"/>
        <v>4.3999999999999986</v>
      </c>
      <c r="H2455">
        <f t="shared" si="522"/>
        <v>9</v>
      </c>
      <c r="I2455">
        <f t="shared" si="523"/>
        <v>1987</v>
      </c>
      <c r="Q2455" t="s">
        <v>72</v>
      </c>
      <c r="R2455" s="93">
        <v>32038</v>
      </c>
      <c r="S2455">
        <v>19.5</v>
      </c>
      <c r="T2455">
        <v>2.2999999999999998</v>
      </c>
      <c r="U2455">
        <f t="shared" si="515"/>
        <v>10.9</v>
      </c>
      <c r="V2455" s="106">
        <v>14.5</v>
      </c>
      <c r="W2455" s="107">
        <f t="shared" si="524"/>
        <v>3.5999999999999996</v>
      </c>
      <c r="X2455">
        <f t="shared" si="525"/>
        <v>9</v>
      </c>
      <c r="AG2455" s="93">
        <f t="shared" si="516"/>
        <v>32039</v>
      </c>
      <c r="AH2455" s="107">
        <f t="shared" si="517"/>
        <v>3.7999999999999989</v>
      </c>
      <c r="AI2455" s="72">
        <f t="shared" si="518"/>
        <v>19</v>
      </c>
      <c r="AJ2455">
        <f t="shared" si="519"/>
        <v>9</v>
      </c>
      <c r="AK2455">
        <f t="shared" si="520"/>
        <v>1987</v>
      </c>
    </row>
    <row r="2456" spans="1:37" x14ac:dyDescent="0.2">
      <c r="A2456" t="s">
        <v>70</v>
      </c>
      <c r="B2456" s="93">
        <v>32039</v>
      </c>
      <c r="C2456">
        <v>20.8</v>
      </c>
      <c r="D2456">
        <v>0.8</v>
      </c>
      <c r="E2456">
        <f t="shared" si="514"/>
        <v>10.8</v>
      </c>
      <c r="F2456" s="106">
        <v>15.5</v>
      </c>
      <c r="G2456" s="107">
        <f t="shared" si="521"/>
        <v>4.6999999999999993</v>
      </c>
      <c r="H2456">
        <f t="shared" si="522"/>
        <v>9</v>
      </c>
      <c r="I2456">
        <f t="shared" si="523"/>
        <v>1987</v>
      </c>
      <c r="Q2456" t="s">
        <v>72</v>
      </c>
      <c r="R2456" s="93">
        <v>32039</v>
      </c>
      <c r="S2456">
        <v>21.6</v>
      </c>
      <c r="T2456">
        <v>1.6</v>
      </c>
      <c r="U2456">
        <f t="shared" si="515"/>
        <v>11.600000000000001</v>
      </c>
      <c r="V2456" s="106">
        <v>14.5</v>
      </c>
      <c r="W2456" s="107">
        <f t="shared" si="524"/>
        <v>2.8999999999999986</v>
      </c>
      <c r="X2456">
        <f t="shared" si="525"/>
        <v>9</v>
      </c>
      <c r="AG2456" s="93">
        <f t="shared" si="516"/>
        <v>32040</v>
      </c>
      <c r="AH2456" s="107">
        <f t="shared" si="517"/>
        <v>0</v>
      </c>
      <c r="AI2456" s="72">
        <f t="shared" si="518"/>
        <v>20</v>
      </c>
      <c r="AJ2456">
        <f t="shared" si="519"/>
        <v>9</v>
      </c>
      <c r="AK2456">
        <f t="shared" si="520"/>
        <v>1987</v>
      </c>
    </row>
    <row r="2457" spans="1:37" x14ac:dyDescent="0.2">
      <c r="A2457" t="s">
        <v>70</v>
      </c>
      <c r="B2457" s="93">
        <v>32040</v>
      </c>
      <c r="C2457">
        <v>26.3</v>
      </c>
      <c r="D2457">
        <v>5.5</v>
      </c>
      <c r="E2457">
        <f t="shared" si="514"/>
        <v>15.9</v>
      </c>
      <c r="F2457" s="106">
        <v>15.5</v>
      </c>
      <c r="G2457" s="107">
        <f t="shared" si="521"/>
        <v>0</v>
      </c>
      <c r="H2457">
        <f t="shared" si="522"/>
        <v>9</v>
      </c>
      <c r="I2457">
        <f t="shared" si="523"/>
        <v>1987</v>
      </c>
      <c r="Q2457" t="s">
        <v>72</v>
      </c>
      <c r="R2457" s="93">
        <v>32040</v>
      </c>
      <c r="S2457">
        <v>24.1</v>
      </c>
      <c r="T2457">
        <v>5.6</v>
      </c>
      <c r="U2457">
        <f t="shared" si="515"/>
        <v>14.850000000000001</v>
      </c>
      <c r="V2457" s="106">
        <v>14.5</v>
      </c>
      <c r="W2457" s="107">
        <f t="shared" si="524"/>
        <v>0</v>
      </c>
      <c r="X2457">
        <f t="shared" si="525"/>
        <v>9</v>
      </c>
      <c r="AG2457" s="93">
        <f t="shared" si="516"/>
        <v>32041</v>
      </c>
      <c r="AH2457" s="107">
        <f t="shared" si="517"/>
        <v>0</v>
      </c>
      <c r="AI2457" s="72">
        <f t="shared" si="518"/>
        <v>21</v>
      </c>
      <c r="AJ2457">
        <f t="shared" si="519"/>
        <v>9</v>
      </c>
      <c r="AK2457">
        <f t="shared" si="520"/>
        <v>1987</v>
      </c>
    </row>
    <row r="2458" spans="1:37" x14ac:dyDescent="0.2">
      <c r="A2458" t="s">
        <v>70</v>
      </c>
      <c r="B2458" s="93">
        <v>32041</v>
      </c>
      <c r="C2458">
        <v>27.6</v>
      </c>
      <c r="D2458">
        <v>9</v>
      </c>
      <c r="E2458">
        <f t="shared" si="514"/>
        <v>18.3</v>
      </c>
      <c r="F2458" s="106">
        <v>15.5</v>
      </c>
      <c r="G2458" s="107">
        <f t="shared" si="521"/>
        <v>0</v>
      </c>
      <c r="H2458">
        <f t="shared" si="522"/>
        <v>9</v>
      </c>
      <c r="I2458">
        <f t="shared" si="523"/>
        <v>1987</v>
      </c>
      <c r="Q2458" t="s">
        <v>72</v>
      </c>
      <c r="R2458" s="93">
        <v>32041</v>
      </c>
      <c r="S2458">
        <v>26.8</v>
      </c>
      <c r="T2458">
        <v>5.2</v>
      </c>
      <c r="U2458">
        <f t="shared" si="515"/>
        <v>16</v>
      </c>
      <c r="V2458" s="106">
        <v>14.5</v>
      </c>
      <c r="W2458" s="107">
        <f t="shared" si="524"/>
        <v>0</v>
      </c>
      <c r="X2458">
        <f t="shared" si="525"/>
        <v>9</v>
      </c>
      <c r="AG2458" s="93">
        <f t="shared" si="516"/>
        <v>32042</v>
      </c>
      <c r="AH2458" s="107">
        <f t="shared" si="517"/>
        <v>0</v>
      </c>
      <c r="AI2458" s="72">
        <f t="shared" si="518"/>
        <v>22</v>
      </c>
      <c r="AJ2458">
        <f t="shared" si="519"/>
        <v>9</v>
      </c>
      <c r="AK2458">
        <f t="shared" si="520"/>
        <v>1987</v>
      </c>
    </row>
    <row r="2459" spans="1:37" x14ac:dyDescent="0.2">
      <c r="A2459" t="s">
        <v>70</v>
      </c>
      <c r="B2459" s="93">
        <v>32042</v>
      </c>
      <c r="C2459">
        <v>28.7</v>
      </c>
      <c r="D2459">
        <v>6.9</v>
      </c>
      <c r="E2459">
        <f t="shared" si="514"/>
        <v>17.8</v>
      </c>
      <c r="F2459" s="106">
        <v>15.5</v>
      </c>
      <c r="G2459" s="107">
        <f t="shared" si="521"/>
        <v>0</v>
      </c>
      <c r="H2459">
        <f t="shared" si="522"/>
        <v>9</v>
      </c>
      <c r="I2459">
        <f t="shared" si="523"/>
        <v>1987</v>
      </c>
      <c r="Q2459" t="s">
        <v>72</v>
      </c>
      <c r="R2459" s="93">
        <v>32042</v>
      </c>
      <c r="S2459">
        <v>27.8</v>
      </c>
      <c r="T2459">
        <v>4.8</v>
      </c>
      <c r="U2459">
        <f t="shared" si="515"/>
        <v>16.3</v>
      </c>
      <c r="V2459" s="106">
        <v>14.5</v>
      </c>
      <c r="W2459" s="107">
        <f t="shared" si="524"/>
        <v>0</v>
      </c>
      <c r="X2459">
        <f t="shared" si="525"/>
        <v>9</v>
      </c>
      <c r="AG2459" s="93">
        <f t="shared" si="516"/>
        <v>32043</v>
      </c>
      <c r="AH2459" s="107">
        <f t="shared" si="517"/>
        <v>1.7750000000000004</v>
      </c>
      <c r="AI2459" s="72">
        <f t="shared" si="518"/>
        <v>23</v>
      </c>
      <c r="AJ2459">
        <f t="shared" si="519"/>
        <v>9</v>
      </c>
      <c r="AK2459">
        <f t="shared" si="520"/>
        <v>1987</v>
      </c>
    </row>
    <row r="2460" spans="1:37" x14ac:dyDescent="0.2">
      <c r="A2460" t="s">
        <v>70</v>
      </c>
      <c r="B2460" s="93">
        <v>32043</v>
      </c>
      <c r="C2460">
        <v>23.2</v>
      </c>
      <c r="D2460">
        <v>5.8</v>
      </c>
      <c r="E2460">
        <f t="shared" si="514"/>
        <v>14.5</v>
      </c>
      <c r="F2460" s="106">
        <v>15.5</v>
      </c>
      <c r="G2460" s="107">
        <f t="shared" si="521"/>
        <v>1</v>
      </c>
      <c r="H2460">
        <f t="shared" si="522"/>
        <v>9</v>
      </c>
      <c r="I2460">
        <f t="shared" si="523"/>
        <v>1987</v>
      </c>
      <c r="Q2460" t="s">
        <v>72</v>
      </c>
      <c r="R2460" s="93">
        <v>32043</v>
      </c>
      <c r="S2460">
        <v>19.2</v>
      </c>
      <c r="T2460">
        <v>4.7</v>
      </c>
      <c r="U2460">
        <f t="shared" si="515"/>
        <v>11.95</v>
      </c>
      <c r="V2460" s="106">
        <v>14.5</v>
      </c>
      <c r="W2460" s="107">
        <f t="shared" si="524"/>
        <v>2.5500000000000007</v>
      </c>
      <c r="X2460">
        <f t="shared" si="525"/>
        <v>9</v>
      </c>
      <c r="AG2460" s="93">
        <f t="shared" si="516"/>
        <v>32044</v>
      </c>
      <c r="AH2460" s="107">
        <f t="shared" si="517"/>
        <v>4.7249999999999996</v>
      </c>
      <c r="AI2460" s="72">
        <f t="shared" si="518"/>
        <v>24</v>
      </c>
      <c r="AJ2460">
        <f t="shared" si="519"/>
        <v>9</v>
      </c>
      <c r="AK2460">
        <f t="shared" si="520"/>
        <v>1987</v>
      </c>
    </row>
    <row r="2461" spans="1:37" x14ac:dyDescent="0.2">
      <c r="A2461" t="s">
        <v>70</v>
      </c>
      <c r="B2461" s="93">
        <v>32044</v>
      </c>
      <c r="C2461">
        <v>20</v>
      </c>
      <c r="D2461">
        <v>1</v>
      </c>
      <c r="E2461">
        <f t="shared" si="514"/>
        <v>10.5</v>
      </c>
      <c r="F2461" s="106">
        <v>15.5</v>
      </c>
      <c r="G2461" s="107">
        <f t="shared" si="521"/>
        <v>5</v>
      </c>
      <c r="H2461">
        <f t="shared" si="522"/>
        <v>9</v>
      </c>
      <c r="I2461">
        <f t="shared" si="523"/>
        <v>1987</v>
      </c>
      <c r="Q2461" t="s">
        <v>72</v>
      </c>
      <c r="R2461" s="93">
        <v>32044</v>
      </c>
      <c r="S2461">
        <v>19.8</v>
      </c>
      <c r="T2461">
        <v>0.3</v>
      </c>
      <c r="U2461">
        <f t="shared" si="515"/>
        <v>10.050000000000001</v>
      </c>
      <c r="V2461" s="106">
        <v>14.5</v>
      </c>
      <c r="W2461" s="107">
        <f t="shared" si="524"/>
        <v>4.4499999999999993</v>
      </c>
      <c r="X2461">
        <f t="shared" si="525"/>
        <v>9</v>
      </c>
      <c r="AG2461" s="93">
        <f t="shared" si="516"/>
        <v>32045</v>
      </c>
      <c r="AH2461" s="107">
        <f t="shared" si="517"/>
        <v>2.4749999999999996</v>
      </c>
      <c r="AI2461" s="72">
        <f t="shared" si="518"/>
        <v>25</v>
      </c>
      <c r="AJ2461">
        <f t="shared" si="519"/>
        <v>9</v>
      </c>
      <c r="AK2461">
        <f t="shared" si="520"/>
        <v>1987</v>
      </c>
    </row>
    <row r="2462" spans="1:37" x14ac:dyDescent="0.2">
      <c r="A2462" t="s">
        <v>70</v>
      </c>
      <c r="B2462" s="93">
        <v>32045</v>
      </c>
      <c r="C2462">
        <v>23.8</v>
      </c>
      <c r="D2462">
        <v>3.8</v>
      </c>
      <c r="E2462">
        <f t="shared" si="514"/>
        <v>13.8</v>
      </c>
      <c r="F2462" s="106">
        <v>15.5</v>
      </c>
      <c r="G2462" s="107">
        <f t="shared" si="521"/>
        <v>1.6999999999999993</v>
      </c>
      <c r="H2462">
        <f t="shared" si="522"/>
        <v>9</v>
      </c>
      <c r="I2462">
        <f t="shared" si="523"/>
        <v>1987</v>
      </c>
      <c r="Q2462" t="s">
        <v>72</v>
      </c>
      <c r="R2462" s="93">
        <v>32045</v>
      </c>
      <c r="S2462">
        <v>22.3</v>
      </c>
      <c r="T2462">
        <v>0.2</v>
      </c>
      <c r="U2462">
        <f t="shared" si="515"/>
        <v>11.25</v>
      </c>
      <c r="V2462" s="106">
        <v>14.5</v>
      </c>
      <c r="W2462" s="107">
        <f t="shared" si="524"/>
        <v>3.25</v>
      </c>
      <c r="X2462">
        <f t="shared" si="525"/>
        <v>9</v>
      </c>
      <c r="AG2462" s="93">
        <f t="shared" si="516"/>
        <v>32046</v>
      </c>
      <c r="AH2462" s="107">
        <f t="shared" si="517"/>
        <v>5.3250000000000002</v>
      </c>
      <c r="AI2462" s="72">
        <f t="shared" si="518"/>
        <v>26</v>
      </c>
      <c r="AJ2462">
        <f t="shared" si="519"/>
        <v>9</v>
      </c>
      <c r="AK2462">
        <f t="shared" si="520"/>
        <v>1987</v>
      </c>
    </row>
    <row r="2463" spans="1:37" x14ac:dyDescent="0.2">
      <c r="A2463" t="s">
        <v>70</v>
      </c>
      <c r="B2463" s="93">
        <v>32046</v>
      </c>
      <c r="C2463">
        <v>13.3</v>
      </c>
      <c r="D2463">
        <v>6.5</v>
      </c>
      <c r="E2463">
        <f t="shared" si="514"/>
        <v>9.9</v>
      </c>
      <c r="F2463" s="106">
        <v>15.5</v>
      </c>
      <c r="G2463" s="107">
        <f t="shared" si="521"/>
        <v>5.6</v>
      </c>
      <c r="H2463">
        <f t="shared" si="522"/>
        <v>9</v>
      </c>
      <c r="I2463">
        <f t="shared" si="523"/>
        <v>1987</v>
      </c>
      <c r="Q2463" t="s">
        <v>72</v>
      </c>
      <c r="R2463" s="93">
        <v>32046</v>
      </c>
      <c r="S2463">
        <v>14.3</v>
      </c>
      <c r="T2463">
        <v>4.5999999999999996</v>
      </c>
      <c r="U2463">
        <f t="shared" si="515"/>
        <v>9.4499999999999993</v>
      </c>
      <c r="V2463" s="106">
        <v>14.5</v>
      </c>
      <c r="W2463" s="107">
        <f t="shared" si="524"/>
        <v>5.0500000000000007</v>
      </c>
      <c r="X2463">
        <f t="shared" si="525"/>
        <v>9</v>
      </c>
      <c r="AG2463" s="93">
        <f t="shared" si="516"/>
        <v>32047</v>
      </c>
      <c r="AH2463" s="107">
        <f t="shared" si="517"/>
        <v>6.45</v>
      </c>
      <c r="AI2463" s="72">
        <f t="shared" si="518"/>
        <v>27</v>
      </c>
      <c r="AJ2463">
        <f t="shared" si="519"/>
        <v>9</v>
      </c>
      <c r="AK2463">
        <f t="shared" si="520"/>
        <v>1987</v>
      </c>
    </row>
    <row r="2464" spans="1:37" x14ac:dyDescent="0.2">
      <c r="A2464" t="s">
        <v>70</v>
      </c>
      <c r="B2464" s="93">
        <v>32047</v>
      </c>
      <c r="C2464">
        <v>15.6</v>
      </c>
      <c r="D2464">
        <v>3.1</v>
      </c>
      <c r="E2464">
        <f t="shared" si="514"/>
        <v>9.35</v>
      </c>
      <c r="F2464" s="106">
        <v>15.5</v>
      </c>
      <c r="G2464" s="107">
        <f t="shared" si="521"/>
        <v>6.15</v>
      </c>
      <c r="H2464">
        <f t="shared" si="522"/>
        <v>9</v>
      </c>
      <c r="I2464">
        <f t="shared" si="523"/>
        <v>1987</v>
      </c>
      <c r="Q2464" t="s">
        <v>72</v>
      </c>
      <c r="R2464" s="93">
        <v>32047</v>
      </c>
      <c r="S2464">
        <v>16.8</v>
      </c>
      <c r="T2464">
        <v>-1.3</v>
      </c>
      <c r="U2464">
        <f t="shared" si="515"/>
        <v>7.75</v>
      </c>
      <c r="V2464" s="106">
        <v>14.5</v>
      </c>
      <c r="W2464" s="107">
        <f t="shared" si="524"/>
        <v>6.75</v>
      </c>
      <c r="X2464">
        <f t="shared" si="525"/>
        <v>9</v>
      </c>
      <c r="AG2464" s="93">
        <f t="shared" si="516"/>
        <v>32048</v>
      </c>
      <c r="AH2464" s="107">
        <f t="shared" si="517"/>
        <v>3.6000000000000005</v>
      </c>
      <c r="AI2464" s="72">
        <f t="shared" si="518"/>
        <v>28</v>
      </c>
      <c r="AJ2464">
        <f t="shared" si="519"/>
        <v>9</v>
      </c>
      <c r="AK2464">
        <f t="shared" si="520"/>
        <v>1987</v>
      </c>
    </row>
    <row r="2465" spans="1:37" x14ac:dyDescent="0.2">
      <c r="A2465" t="s">
        <v>70</v>
      </c>
      <c r="B2465" s="93">
        <v>32048</v>
      </c>
      <c r="C2465">
        <v>18</v>
      </c>
      <c r="D2465">
        <v>4.2</v>
      </c>
      <c r="E2465">
        <f t="shared" si="514"/>
        <v>11.1</v>
      </c>
      <c r="F2465" s="106">
        <v>15.5</v>
      </c>
      <c r="G2465" s="107">
        <f t="shared" si="521"/>
        <v>4.4000000000000004</v>
      </c>
      <c r="H2465">
        <f t="shared" si="522"/>
        <v>9</v>
      </c>
      <c r="I2465">
        <f t="shared" si="523"/>
        <v>1987</v>
      </c>
      <c r="Q2465" t="s">
        <v>72</v>
      </c>
      <c r="R2465" s="93">
        <v>32048</v>
      </c>
      <c r="S2465">
        <v>19.899999999999999</v>
      </c>
      <c r="T2465">
        <v>3.5</v>
      </c>
      <c r="U2465">
        <f t="shared" si="515"/>
        <v>11.7</v>
      </c>
      <c r="V2465" s="106">
        <v>14.5</v>
      </c>
      <c r="W2465" s="107">
        <f t="shared" si="524"/>
        <v>2.8000000000000007</v>
      </c>
      <c r="X2465">
        <f t="shared" si="525"/>
        <v>9</v>
      </c>
      <c r="AG2465" s="93">
        <f t="shared" si="516"/>
        <v>32049</v>
      </c>
      <c r="AH2465" s="107">
        <f t="shared" si="517"/>
        <v>2.25</v>
      </c>
      <c r="AI2465" s="72">
        <f t="shared" si="518"/>
        <v>29</v>
      </c>
      <c r="AJ2465">
        <f t="shared" si="519"/>
        <v>9</v>
      </c>
      <c r="AK2465">
        <f t="shared" si="520"/>
        <v>1987</v>
      </c>
    </row>
    <row r="2466" spans="1:37" x14ac:dyDescent="0.2">
      <c r="A2466" t="s">
        <v>70</v>
      </c>
      <c r="B2466" s="93">
        <v>32049</v>
      </c>
      <c r="C2466">
        <v>20.2</v>
      </c>
      <c r="D2466">
        <v>3.3</v>
      </c>
      <c r="E2466">
        <f t="shared" si="514"/>
        <v>11.75</v>
      </c>
      <c r="F2466" s="106">
        <v>15.5</v>
      </c>
      <c r="G2466" s="107">
        <f t="shared" si="521"/>
        <v>3.75</v>
      </c>
      <c r="H2466">
        <f t="shared" si="522"/>
        <v>9</v>
      </c>
      <c r="I2466">
        <f t="shared" si="523"/>
        <v>1987</v>
      </c>
      <c r="Q2466" t="s">
        <v>72</v>
      </c>
      <c r="R2466" s="93">
        <v>32049</v>
      </c>
      <c r="S2466">
        <v>20.7</v>
      </c>
      <c r="T2466">
        <v>6.8</v>
      </c>
      <c r="U2466">
        <f t="shared" si="515"/>
        <v>13.75</v>
      </c>
      <c r="V2466" s="106">
        <v>14.5</v>
      </c>
      <c r="W2466" s="107">
        <f t="shared" si="524"/>
        <v>0.75</v>
      </c>
      <c r="X2466">
        <f t="shared" si="525"/>
        <v>9</v>
      </c>
      <c r="AG2466" s="93">
        <f t="shared" si="516"/>
        <v>32050</v>
      </c>
      <c r="AH2466" s="107">
        <f t="shared" si="517"/>
        <v>0</v>
      </c>
      <c r="AI2466" s="72">
        <f t="shared" si="518"/>
        <v>30</v>
      </c>
      <c r="AJ2466">
        <f t="shared" si="519"/>
        <v>9</v>
      </c>
      <c r="AK2466">
        <f t="shared" si="520"/>
        <v>1987</v>
      </c>
    </row>
    <row r="2467" spans="1:37" x14ac:dyDescent="0.2">
      <c r="A2467" t="s">
        <v>70</v>
      </c>
      <c r="B2467" s="93">
        <v>32050</v>
      </c>
      <c r="C2467">
        <v>26.1</v>
      </c>
      <c r="D2467">
        <v>10.5</v>
      </c>
      <c r="E2467">
        <f t="shared" si="514"/>
        <v>18.3</v>
      </c>
      <c r="F2467" s="106">
        <v>15.5</v>
      </c>
      <c r="G2467" s="107">
        <f t="shared" si="521"/>
        <v>0</v>
      </c>
      <c r="H2467">
        <f t="shared" si="522"/>
        <v>9</v>
      </c>
      <c r="I2467">
        <f t="shared" si="523"/>
        <v>1987</v>
      </c>
      <c r="Q2467" t="s">
        <v>72</v>
      </c>
      <c r="R2467" s="93">
        <v>32050</v>
      </c>
      <c r="S2467">
        <v>25.4</v>
      </c>
      <c r="T2467">
        <v>8.6</v>
      </c>
      <c r="U2467">
        <f t="shared" si="515"/>
        <v>17</v>
      </c>
      <c r="V2467" s="106">
        <v>14.5</v>
      </c>
      <c r="W2467" s="107">
        <f t="shared" si="524"/>
        <v>0</v>
      </c>
      <c r="X2467">
        <f t="shared" si="525"/>
        <v>9</v>
      </c>
      <c r="AG2467" s="93">
        <f t="shared" si="516"/>
        <v>32051</v>
      </c>
      <c r="AH2467" s="107">
        <f t="shared" si="517"/>
        <v>0.69999999999999929</v>
      </c>
      <c r="AI2467" s="72">
        <f t="shared" si="518"/>
        <v>1</v>
      </c>
      <c r="AJ2467">
        <f t="shared" si="519"/>
        <v>10</v>
      </c>
      <c r="AK2467">
        <f t="shared" si="520"/>
        <v>1987</v>
      </c>
    </row>
    <row r="2468" spans="1:37" x14ac:dyDescent="0.2">
      <c r="A2468" t="s">
        <v>70</v>
      </c>
      <c r="B2468" s="93">
        <v>32051</v>
      </c>
      <c r="C2468">
        <v>21.6</v>
      </c>
      <c r="D2468">
        <v>6.9</v>
      </c>
      <c r="E2468">
        <f t="shared" si="514"/>
        <v>14.25</v>
      </c>
      <c r="F2468" s="106">
        <v>15.5</v>
      </c>
      <c r="G2468" s="107">
        <f t="shared" si="521"/>
        <v>1.25</v>
      </c>
      <c r="H2468">
        <f t="shared" si="522"/>
        <v>10</v>
      </c>
      <c r="I2468">
        <f t="shared" si="523"/>
        <v>1987</v>
      </c>
      <c r="Q2468" t="s">
        <v>72</v>
      </c>
      <c r="R2468" s="93">
        <v>32051</v>
      </c>
      <c r="S2468">
        <v>19.3</v>
      </c>
      <c r="T2468">
        <v>9.4</v>
      </c>
      <c r="U2468">
        <f t="shared" si="515"/>
        <v>14.350000000000001</v>
      </c>
      <c r="V2468" s="106">
        <v>14.5</v>
      </c>
      <c r="W2468" s="107">
        <f t="shared" si="524"/>
        <v>0.14999999999999858</v>
      </c>
      <c r="X2468">
        <f t="shared" si="525"/>
        <v>10</v>
      </c>
      <c r="AG2468" s="93">
        <f t="shared" si="516"/>
        <v>32052</v>
      </c>
      <c r="AH2468" s="107">
        <f t="shared" si="517"/>
        <v>0</v>
      </c>
      <c r="AI2468" s="72">
        <f t="shared" si="518"/>
        <v>2</v>
      </c>
      <c r="AJ2468">
        <f t="shared" si="519"/>
        <v>10</v>
      </c>
      <c r="AK2468">
        <f t="shared" si="520"/>
        <v>1987</v>
      </c>
    </row>
    <row r="2469" spans="1:37" x14ac:dyDescent="0.2">
      <c r="A2469" t="s">
        <v>70</v>
      </c>
      <c r="B2469" s="93">
        <v>32052</v>
      </c>
      <c r="C2469">
        <v>26.9</v>
      </c>
      <c r="D2469">
        <v>5.0999999999999996</v>
      </c>
      <c r="E2469">
        <f t="shared" si="514"/>
        <v>16</v>
      </c>
      <c r="F2469" s="106">
        <v>15.5</v>
      </c>
      <c r="G2469" s="107">
        <f t="shared" si="521"/>
        <v>0</v>
      </c>
      <c r="H2469">
        <f t="shared" si="522"/>
        <v>10</v>
      </c>
      <c r="I2469">
        <f t="shared" si="523"/>
        <v>1987</v>
      </c>
      <c r="Q2469" t="s">
        <v>72</v>
      </c>
      <c r="R2469" s="93">
        <v>32052</v>
      </c>
      <c r="S2469">
        <v>29.1</v>
      </c>
      <c r="T2469">
        <v>4.2</v>
      </c>
      <c r="U2469">
        <f t="shared" si="515"/>
        <v>16.650000000000002</v>
      </c>
      <c r="V2469" s="106">
        <v>14.5</v>
      </c>
      <c r="W2469" s="107">
        <f t="shared" si="524"/>
        <v>0</v>
      </c>
      <c r="X2469">
        <f t="shared" si="525"/>
        <v>10</v>
      </c>
      <c r="AG2469" s="93">
        <f t="shared" si="516"/>
        <v>32053</v>
      </c>
      <c r="AH2469" s="107">
        <f t="shared" si="517"/>
        <v>1.4749999999999988</v>
      </c>
      <c r="AI2469" s="72">
        <f t="shared" si="518"/>
        <v>3</v>
      </c>
      <c r="AJ2469">
        <f t="shared" si="519"/>
        <v>10</v>
      </c>
      <c r="AK2469">
        <f t="shared" si="520"/>
        <v>1987</v>
      </c>
    </row>
    <row r="2470" spans="1:37" x14ac:dyDescent="0.2">
      <c r="A2470" t="s">
        <v>70</v>
      </c>
      <c r="B2470" s="93">
        <v>32053</v>
      </c>
      <c r="C2470">
        <v>23.6</v>
      </c>
      <c r="D2470">
        <v>5.6</v>
      </c>
      <c r="E2470">
        <f t="shared" si="514"/>
        <v>14.600000000000001</v>
      </c>
      <c r="F2470" s="106">
        <v>15.5</v>
      </c>
      <c r="G2470" s="107">
        <f t="shared" si="521"/>
        <v>0.89999999999999858</v>
      </c>
      <c r="H2470">
        <f t="shared" si="522"/>
        <v>10</v>
      </c>
      <c r="I2470">
        <f t="shared" si="523"/>
        <v>1987</v>
      </c>
      <c r="Q2470" t="s">
        <v>72</v>
      </c>
      <c r="R2470" s="93">
        <v>32053</v>
      </c>
      <c r="S2470">
        <v>19.600000000000001</v>
      </c>
      <c r="T2470">
        <v>5.3</v>
      </c>
      <c r="U2470">
        <f t="shared" si="515"/>
        <v>12.450000000000001</v>
      </c>
      <c r="V2470" s="106">
        <v>14.5</v>
      </c>
      <c r="W2470" s="107">
        <f t="shared" si="524"/>
        <v>2.0499999999999989</v>
      </c>
      <c r="X2470">
        <f t="shared" si="525"/>
        <v>10</v>
      </c>
      <c r="AG2470" s="93">
        <f t="shared" si="516"/>
        <v>32054</v>
      </c>
      <c r="AH2470" s="107">
        <f t="shared" si="517"/>
        <v>7.5</v>
      </c>
      <c r="AI2470" s="72">
        <f t="shared" si="518"/>
        <v>4</v>
      </c>
      <c r="AJ2470">
        <f t="shared" si="519"/>
        <v>10</v>
      </c>
      <c r="AK2470">
        <f t="shared" si="520"/>
        <v>1987</v>
      </c>
    </row>
    <row r="2471" spans="1:37" x14ac:dyDescent="0.2">
      <c r="A2471" t="s">
        <v>70</v>
      </c>
      <c r="B2471" s="93">
        <v>32054</v>
      </c>
      <c r="C2471">
        <v>14.5</v>
      </c>
      <c r="D2471">
        <v>2.2000000000000002</v>
      </c>
      <c r="E2471">
        <f t="shared" si="514"/>
        <v>8.35</v>
      </c>
      <c r="F2471" s="106">
        <v>15.5</v>
      </c>
      <c r="G2471" s="107">
        <f t="shared" si="521"/>
        <v>7.15</v>
      </c>
      <c r="H2471">
        <f t="shared" si="522"/>
        <v>10</v>
      </c>
      <c r="I2471">
        <f t="shared" si="523"/>
        <v>1987</v>
      </c>
      <c r="Q2471" t="s">
        <v>72</v>
      </c>
      <c r="R2471" s="93">
        <v>32054</v>
      </c>
      <c r="S2471">
        <v>12.3</v>
      </c>
      <c r="T2471">
        <v>1</v>
      </c>
      <c r="U2471">
        <f t="shared" si="515"/>
        <v>6.65</v>
      </c>
      <c r="V2471" s="106">
        <v>14.5</v>
      </c>
      <c r="W2471" s="107">
        <f t="shared" si="524"/>
        <v>7.85</v>
      </c>
      <c r="X2471">
        <f t="shared" si="525"/>
        <v>10</v>
      </c>
      <c r="AG2471" s="93">
        <f t="shared" si="516"/>
        <v>32055</v>
      </c>
      <c r="AH2471" s="107">
        <f t="shared" si="517"/>
        <v>5.2249999999999996</v>
      </c>
      <c r="AI2471" s="72">
        <f t="shared" si="518"/>
        <v>5</v>
      </c>
      <c r="AJ2471">
        <f t="shared" si="519"/>
        <v>10</v>
      </c>
      <c r="AK2471">
        <f t="shared" si="520"/>
        <v>1987</v>
      </c>
    </row>
    <row r="2472" spans="1:37" x14ac:dyDescent="0.2">
      <c r="A2472" t="s">
        <v>70</v>
      </c>
      <c r="B2472" s="93">
        <v>32055</v>
      </c>
      <c r="C2472">
        <v>16.600000000000001</v>
      </c>
      <c r="D2472">
        <v>2.5</v>
      </c>
      <c r="E2472">
        <f t="shared" si="514"/>
        <v>9.5500000000000007</v>
      </c>
      <c r="F2472" s="106">
        <v>15.5</v>
      </c>
      <c r="G2472" s="107">
        <f t="shared" si="521"/>
        <v>5.9499999999999993</v>
      </c>
      <c r="H2472">
        <f t="shared" si="522"/>
        <v>10</v>
      </c>
      <c r="I2472">
        <f t="shared" si="523"/>
        <v>1987</v>
      </c>
      <c r="Q2472" t="s">
        <v>72</v>
      </c>
      <c r="R2472" s="93">
        <v>32055</v>
      </c>
      <c r="S2472">
        <v>17.600000000000001</v>
      </c>
      <c r="T2472">
        <v>2.4</v>
      </c>
      <c r="U2472">
        <f t="shared" si="515"/>
        <v>10</v>
      </c>
      <c r="V2472" s="106">
        <v>14.5</v>
      </c>
      <c r="W2472" s="107">
        <f t="shared" si="524"/>
        <v>4.5</v>
      </c>
      <c r="X2472">
        <f t="shared" si="525"/>
        <v>10</v>
      </c>
      <c r="AG2472" s="93">
        <f t="shared" si="516"/>
        <v>32056</v>
      </c>
      <c r="AH2472" s="107">
        <f t="shared" si="517"/>
        <v>8.1999999999999993</v>
      </c>
      <c r="AI2472" s="72">
        <f t="shared" si="518"/>
        <v>6</v>
      </c>
      <c r="AJ2472">
        <f t="shared" si="519"/>
        <v>10</v>
      </c>
      <c r="AK2472">
        <f t="shared" si="520"/>
        <v>1987</v>
      </c>
    </row>
    <row r="2473" spans="1:37" x14ac:dyDescent="0.2">
      <c r="A2473" t="s">
        <v>70</v>
      </c>
      <c r="B2473" s="93">
        <v>32056</v>
      </c>
      <c r="C2473">
        <v>14.3</v>
      </c>
      <c r="D2473">
        <v>-1</v>
      </c>
      <c r="E2473">
        <f t="shared" si="514"/>
        <v>6.65</v>
      </c>
      <c r="F2473" s="106">
        <v>15.5</v>
      </c>
      <c r="G2473" s="107">
        <f t="shared" si="521"/>
        <v>8.85</v>
      </c>
      <c r="H2473">
        <f t="shared" si="522"/>
        <v>10</v>
      </c>
      <c r="I2473">
        <f t="shared" si="523"/>
        <v>1987</v>
      </c>
      <c r="Q2473" t="s">
        <v>72</v>
      </c>
      <c r="R2473" s="93">
        <v>32056</v>
      </c>
      <c r="S2473">
        <v>13.1</v>
      </c>
      <c r="T2473">
        <v>0.8</v>
      </c>
      <c r="U2473">
        <f t="shared" si="515"/>
        <v>6.95</v>
      </c>
      <c r="V2473" s="106">
        <v>14.5</v>
      </c>
      <c r="W2473" s="107">
        <f t="shared" si="524"/>
        <v>7.55</v>
      </c>
      <c r="X2473">
        <f t="shared" si="525"/>
        <v>10</v>
      </c>
      <c r="AG2473" s="93">
        <f t="shared" si="516"/>
        <v>32057</v>
      </c>
      <c r="AH2473" s="107">
        <f t="shared" si="517"/>
        <v>5.1499999999999995</v>
      </c>
      <c r="AI2473" s="72">
        <f t="shared" si="518"/>
        <v>7</v>
      </c>
      <c r="AJ2473">
        <f t="shared" si="519"/>
        <v>10</v>
      </c>
      <c r="AK2473">
        <f t="shared" si="520"/>
        <v>1987</v>
      </c>
    </row>
    <row r="2474" spans="1:37" x14ac:dyDescent="0.2">
      <c r="A2474" t="s">
        <v>70</v>
      </c>
      <c r="B2474" s="93">
        <v>32057</v>
      </c>
      <c r="C2474">
        <v>21.5</v>
      </c>
      <c r="D2474">
        <v>4.5999999999999996</v>
      </c>
      <c r="E2474">
        <f t="shared" si="514"/>
        <v>13.05</v>
      </c>
      <c r="F2474" s="106">
        <v>15.5</v>
      </c>
      <c r="G2474" s="107">
        <f t="shared" si="521"/>
        <v>2.4499999999999993</v>
      </c>
      <c r="H2474">
        <f t="shared" si="522"/>
        <v>10</v>
      </c>
      <c r="I2474">
        <f t="shared" si="523"/>
        <v>1987</v>
      </c>
      <c r="Q2474" t="s">
        <v>72</v>
      </c>
      <c r="R2474" s="93">
        <v>32057</v>
      </c>
      <c r="S2474">
        <v>12.3</v>
      </c>
      <c r="T2474">
        <v>1</v>
      </c>
      <c r="U2474">
        <f t="shared" si="515"/>
        <v>6.65</v>
      </c>
      <c r="V2474" s="106">
        <v>14.5</v>
      </c>
      <c r="W2474" s="107">
        <f t="shared" si="524"/>
        <v>7.85</v>
      </c>
      <c r="X2474">
        <f t="shared" si="525"/>
        <v>10</v>
      </c>
      <c r="AG2474" s="93">
        <f t="shared" si="516"/>
        <v>32058</v>
      </c>
      <c r="AH2474" s="107">
        <f t="shared" si="517"/>
        <v>14.175000000000001</v>
      </c>
      <c r="AI2474" s="72">
        <f t="shared" si="518"/>
        <v>8</v>
      </c>
      <c r="AJ2474">
        <f t="shared" si="519"/>
        <v>10</v>
      </c>
      <c r="AK2474">
        <f t="shared" si="520"/>
        <v>1987</v>
      </c>
    </row>
    <row r="2475" spans="1:37" x14ac:dyDescent="0.2">
      <c r="A2475" t="s">
        <v>70</v>
      </c>
      <c r="B2475" s="93">
        <v>32058</v>
      </c>
      <c r="C2475">
        <v>5.3</v>
      </c>
      <c r="D2475">
        <v>-1.4</v>
      </c>
      <c r="E2475">
        <f t="shared" si="514"/>
        <v>1.95</v>
      </c>
      <c r="F2475" s="106">
        <v>15.5</v>
      </c>
      <c r="G2475" s="107">
        <f t="shared" si="521"/>
        <v>13.55</v>
      </c>
      <c r="H2475">
        <f t="shared" si="522"/>
        <v>10</v>
      </c>
      <c r="I2475">
        <f t="shared" si="523"/>
        <v>1987</v>
      </c>
      <c r="Q2475" t="s">
        <v>72</v>
      </c>
      <c r="R2475" s="93">
        <v>32058</v>
      </c>
      <c r="S2475">
        <v>4.5999999999999996</v>
      </c>
      <c r="T2475">
        <v>-5.2</v>
      </c>
      <c r="U2475">
        <f t="shared" si="515"/>
        <v>-0.30000000000000027</v>
      </c>
      <c r="V2475" s="106">
        <v>14.5</v>
      </c>
      <c r="W2475" s="107">
        <f t="shared" si="524"/>
        <v>14.8</v>
      </c>
      <c r="X2475">
        <f t="shared" si="525"/>
        <v>10</v>
      </c>
      <c r="AG2475" s="93">
        <f t="shared" si="516"/>
        <v>32059</v>
      </c>
      <c r="AH2475" s="107">
        <f t="shared" si="517"/>
        <v>14.9</v>
      </c>
      <c r="AI2475" s="72">
        <f t="shared" si="518"/>
        <v>9</v>
      </c>
      <c r="AJ2475">
        <f t="shared" si="519"/>
        <v>10</v>
      </c>
      <c r="AK2475">
        <f t="shared" si="520"/>
        <v>1987</v>
      </c>
    </row>
    <row r="2476" spans="1:37" x14ac:dyDescent="0.2">
      <c r="A2476" t="s">
        <v>70</v>
      </c>
      <c r="B2476" s="93">
        <v>32059</v>
      </c>
      <c r="C2476">
        <v>5.7</v>
      </c>
      <c r="D2476">
        <v>-3</v>
      </c>
      <c r="E2476">
        <f t="shared" si="514"/>
        <v>1.35</v>
      </c>
      <c r="F2476" s="106">
        <v>15.5</v>
      </c>
      <c r="G2476" s="107">
        <f t="shared" si="521"/>
        <v>14.15</v>
      </c>
      <c r="H2476">
        <f t="shared" si="522"/>
        <v>10</v>
      </c>
      <c r="I2476">
        <f t="shared" si="523"/>
        <v>1987</v>
      </c>
      <c r="Q2476" t="s">
        <v>72</v>
      </c>
      <c r="R2476" s="93">
        <v>32059</v>
      </c>
      <c r="S2476">
        <v>6</v>
      </c>
      <c r="T2476">
        <v>-8.3000000000000007</v>
      </c>
      <c r="U2476">
        <f t="shared" si="515"/>
        <v>-1.1500000000000004</v>
      </c>
      <c r="V2476" s="106">
        <v>14.5</v>
      </c>
      <c r="W2476" s="107">
        <f t="shared" si="524"/>
        <v>15.65</v>
      </c>
      <c r="X2476">
        <f t="shared" si="525"/>
        <v>10</v>
      </c>
      <c r="AG2476" s="93">
        <f t="shared" si="516"/>
        <v>32060</v>
      </c>
      <c r="AH2476" s="107">
        <f t="shared" si="517"/>
        <v>8.4500000000000011</v>
      </c>
      <c r="AI2476" s="72">
        <f t="shared" si="518"/>
        <v>10</v>
      </c>
      <c r="AJ2476">
        <f t="shared" si="519"/>
        <v>10</v>
      </c>
      <c r="AK2476">
        <f t="shared" si="520"/>
        <v>1987</v>
      </c>
    </row>
    <row r="2477" spans="1:37" x14ac:dyDescent="0.2">
      <c r="A2477" t="s">
        <v>70</v>
      </c>
      <c r="B2477" s="93">
        <v>32060</v>
      </c>
      <c r="C2477">
        <v>18.899999999999999</v>
      </c>
      <c r="D2477">
        <v>-3.4</v>
      </c>
      <c r="E2477">
        <f t="shared" si="514"/>
        <v>7.7499999999999991</v>
      </c>
      <c r="F2477" s="106">
        <v>15.5</v>
      </c>
      <c r="G2477" s="107">
        <f t="shared" si="521"/>
        <v>7.7500000000000009</v>
      </c>
      <c r="H2477">
        <f t="shared" si="522"/>
        <v>10</v>
      </c>
      <c r="I2477">
        <f t="shared" si="523"/>
        <v>1987</v>
      </c>
      <c r="Q2477" t="s">
        <v>72</v>
      </c>
      <c r="R2477" s="93">
        <v>32060</v>
      </c>
      <c r="S2477">
        <v>15</v>
      </c>
      <c r="T2477">
        <v>-4.3</v>
      </c>
      <c r="U2477">
        <f t="shared" si="515"/>
        <v>5.35</v>
      </c>
      <c r="V2477" s="106">
        <v>14.5</v>
      </c>
      <c r="W2477" s="107">
        <f t="shared" si="524"/>
        <v>9.15</v>
      </c>
      <c r="X2477">
        <f t="shared" si="525"/>
        <v>10</v>
      </c>
      <c r="AG2477" s="93">
        <f t="shared" si="516"/>
        <v>32061</v>
      </c>
      <c r="AH2477" s="107">
        <f t="shared" si="517"/>
        <v>2.5750000000000002</v>
      </c>
      <c r="AI2477" s="72">
        <f t="shared" si="518"/>
        <v>11</v>
      </c>
      <c r="AJ2477">
        <f t="shared" si="519"/>
        <v>10</v>
      </c>
      <c r="AK2477">
        <f t="shared" si="520"/>
        <v>1987</v>
      </c>
    </row>
    <row r="2478" spans="1:37" x14ac:dyDescent="0.2">
      <c r="A2478" t="s">
        <v>70</v>
      </c>
      <c r="B2478" s="93">
        <v>32061</v>
      </c>
      <c r="C2478">
        <v>24</v>
      </c>
      <c r="D2478">
        <v>1</v>
      </c>
      <c r="E2478">
        <f t="shared" si="514"/>
        <v>12.5</v>
      </c>
      <c r="F2478" s="106">
        <v>15.5</v>
      </c>
      <c r="G2478" s="107">
        <f t="shared" si="521"/>
        <v>3</v>
      </c>
      <c r="H2478">
        <f t="shared" si="522"/>
        <v>10</v>
      </c>
      <c r="I2478">
        <f t="shared" si="523"/>
        <v>1987</v>
      </c>
      <c r="Q2478" t="s">
        <v>72</v>
      </c>
      <c r="R2478" s="93">
        <v>32061</v>
      </c>
      <c r="S2478">
        <v>23.4</v>
      </c>
      <c r="T2478">
        <v>1.3</v>
      </c>
      <c r="U2478">
        <f t="shared" si="515"/>
        <v>12.35</v>
      </c>
      <c r="V2478" s="106">
        <v>14.5</v>
      </c>
      <c r="W2478" s="107">
        <f t="shared" si="524"/>
        <v>2.1500000000000004</v>
      </c>
      <c r="X2478">
        <f t="shared" si="525"/>
        <v>10</v>
      </c>
      <c r="AG2478" s="93">
        <f t="shared" si="516"/>
        <v>32062</v>
      </c>
      <c r="AH2478" s="107">
        <f t="shared" si="517"/>
        <v>4.4499999999999993</v>
      </c>
      <c r="AI2478" s="72">
        <f t="shared" si="518"/>
        <v>12</v>
      </c>
      <c r="AJ2478">
        <f t="shared" si="519"/>
        <v>10</v>
      </c>
      <c r="AK2478">
        <f t="shared" si="520"/>
        <v>1987</v>
      </c>
    </row>
    <row r="2479" spans="1:37" x14ac:dyDescent="0.2">
      <c r="A2479" t="s">
        <v>70</v>
      </c>
      <c r="B2479" s="93">
        <v>32062</v>
      </c>
      <c r="C2479">
        <v>23</v>
      </c>
      <c r="D2479">
        <v>2.1</v>
      </c>
      <c r="E2479">
        <f t="shared" si="514"/>
        <v>12.55</v>
      </c>
      <c r="F2479" s="106">
        <v>15.5</v>
      </c>
      <c r="G2479" s="107">
        <f t="shared" si="521"/>
        <v>2.9499999999999993</v>
      </c>
      <c r="H2479">
        <f t="shared" si="522"/>
        <v>10</v>
      </c>
      <c r="I2479">
        <f t="shared" si="523"/>
        <v>1987</v>
      </c>
      <c r="Q2479" t="s">
        <v>72</v>
      </c>
      <c r="R2479" s="93">
        <v>32062</v>
      </c>
      <c r="S2479">
        <v>18.100000000000001</v>
      </c>
      <c r="T2479">
        <v>-1</v>
      </c>
      <c r="U2479">
        <f t="shared" si="515"/>
        <v>8.5500000000000007</v>
      </c>
      <c r="V2479" s="106">
        <v>14.5</v>
      </c>
      <c r="W2479" s="107">
        <f t="shared" si="524"/>
        <v>5.9499999999999993</v>
      </c>
      <c r="X2479">
        <f t="shared" si="525"/>
        <v>10</v>
      </c>
      <c r="AG2479" s="93">
        <f t="shared" si="516"/>
        <v>32063</v>
      </c>
      <c r="AH2479" s="107">
        <f t="shared" si="517"/>
        <v>11.1</v>
      </c>
      <c r="AI2479" s="72">
        <f t="shared" si="518"/>
        <v>13</v>
      </c>
      <c r="AJ2479">
        <f t="shared" si="519"/>
        <v>10</v>
      </c>
      <c r="AK2479">
        <f t="shared" si="520"/>
        <v>1987</v>
      </c>
    </row>
    <row r="2480" spans="1:37" x14ac:dyDescent="0.2">
      <c r="A2480" t="s">
        <v>70</v>
      </c>
      <c r="B2480" s="93">
        <v>32063</v>
      </c>
      <c r="C2480">
        <v>11.5</v>
      </c>
      <c r="D2480">
        <v>-4.5</v>
      </c>
      <c r="E2480">
        <f t="shared" si="514"/>
        <v>3.5</v>
      </c>
      <c r="F2480" s="106">
        <v>15.5</v>
      </c>
      <c r="G2480" s="107">
        <f t="shared" si="521"/>
        <v>12</v>
      </c>
      <c r="H2480">
        <f t="shared" si="522"/>
        <v>10</v>
      </c>
      <c r="I2480">
        <f t="shared" si="523"/>
        <v>1987</v>
      </c>
      <c r="Q2480" t="s">
        <v>72</v>
      </c>
      <c r="R2480" s="93">
        <v>32063</v>
      </c>
      <c r="S2480">
        <v>10.8</v>
      </c>
      <c r="T2480">
        <v>-2.2000000000000002</v>
      </c>
      <c r="U2480">
        <f t="shared" si="515"/>
        <v>4.3000000000000007</v>
      </c>
      <c r="V2480" s="106">
        <v>14.5</v>
      </c>
      <c r="W2480" s="107">
        <f t="shared" si="524"/>
        <v>10.199999999999999</v>
      </c>
      <c r="X2480">
        <f t="shared" si="525"/>
        <v>10</v>
      </c>
      <c r="AG2480" s="93">
        <f t="shared" si="516"/>
        <v>32064</v>
      </c>
      <c r="AH2480" s="107">
        <f t="shared" si="517"/>
        <v>13.95</v>
      </c>
      <c r="AI2480" s="72">
        <f t="shared" si="518"/>
        <v>14</v>
      </c>
      <c r="AJ2480">
        <f t="shared" si="519"/>
        <v>10</v>
      </c>
      <c r="AK2480">
        <f t="shared" si="520"/>
        <v>1987</v>
      </c>
    </row>
    <row r="2481" spans="1:37" x14ac:dyDescent="0.2">
      <c r="A2481" t="s">
        <v>70</v>
      </c>
      <c r="B2481" s="93">
        <v>32064</v>
      </c>
      <c r="C2481">
        <v>6.1</v>
      </c>
      <c r="D2481">
        <v>-5.9</v>
      </c>
      <c r="E2481">
        <f t="shared" si="514"/>
        <v>9.9999999999999645E-2</v>
      </c>
      <c r="F2481" s="106">
        <v>15.5</v>
      </c>
      <c r="G2481" s="107">
        <f t="shared" si="521"/>
        <v>15.4</v>
      </c>
      <c r="H2481">
        <f t="shared" si="522"/>
        <v>10</v>
      </c>
      <c r="I2481">
        <f t="shared" si="523"/>
        <v>1987</v>
      </c>
      <c r="Q2481" t="s">
        <v>72</v>
      </c>
      <c r="R2481" s="93">
        <v>32064</v>
      </c>
      <c r="S2481">
        <v>9.8000000000000007</v>
      </c>
      <c r="T2481">
        <v>-5.8</v>
      </c>
      <c r="U2481">
        <f t="shared" si="515"/>
        <v>2.0000000000000004</v>
      </c>
      <c r="V2481" s="106">
        <v>14.5</v>
      </c>
      <c r="W2481" s="107">
        <f t="shared" si="524"/>
        <v>12.5</v>
      </c>
      <c r="X2481">
        <f t="shared" si="525"/>
        <v>10</v>
      </c>
      <c r="AG2481" s="93">
        <f t="shared" si="516"/>
        <v>32065</v>
      </c>
      <c r="AH2481" s="107">
        <f t="shared" si="517"/>
        <v>11.35</v>
      </c>
      <c r="AI2481" s="72">
        <f t="shared" si="518"/>
        <v>15</v>
      </c>
      <c r="AJ2481">
        <f t="shared" si="519"/>
        <v>10</v>
      </c>
      <c r="AK2481">
        <f t="shared" si="520"/>
        <v>1987</v>
      </c>
    </row>
    <row r="2482" spans="1:37" x14ac:dyDescent="0.2">
      <c r="A2482" t="s">
        <v>70</v>
      </c>
      <c r="B2482" s="93">
        <v>32065</v>
      </c>
      <c r="C2482">
        <v>9.4</v>
      </c>
      <c r="D2482">
        <v>-0.2</v>
      </c>
      <c r="E2482">
        <f t="shared" si="514"/>
        <v>4.6000000000000005</v>
      </c>
      <c r="F2482" s="106">
        <v>15.5</v>
      </c>
      <c r="G2482" s="107">
        <f t="shared" si="521"/>
        <v>10.899999999999999</v>
      </c>
      <c r="H2482">
        <f t="shared" si="522"/>
        <v>10</v>
      </c>
      <c r="I2482">
        <f t="shared" si="523"/>
        <v>1987</v>
      </c>
      <c r="Q2482" t="s">
        <v>72</v>
      </c>
      <c r="R2482" s="93">
        <v>32065</v>
      </c>
      <c r="S2482">
        <v>10.6</v>
      </c>
      <c r="T2482">
        <v>-5.2</v>
      </c>
      <c r="U2482">
        <f t="shared" si="515"/>
        <v>2.6999999999999997</v>
      </c>
      <c r="V2482" s="106">
        <v>14.5</v>
      </c>
      <c r="W2482" s="107">
        <f t="shared" si="524"/>
        <v>11.8</v>
      </c>
      <c r="X2482">
        <f t="shared" si="525"/>
        <v>10</v>
      </c>
      <c r="AG2482" s="93">
        <f t="shared" si="516"/>
        <v>32066</v>
      </c>
      <c r="AH2482" s="107">
        <f t="shared" si="517"/>
        <v>7.85</v>
      </c>
      <c r="AI2482" s="72">
        <f t="shared" si="518"/>
        <v>16</v>
      </c>
      <c r="AJ2482">
        <f t="shared" si="519"/>
        <v>10</v>
      </c>
      <c r="AK2482">
        <f t="shared" si="520"/>
        <v>1987</v>
      </c>
    </row>
    <row r="2483" spans="1:37" x14ac:dyDescent="0.2">
      <c r="A2483" t="s">
        <v>70</v>
      </c>
      <c r="B2483" s="93">
        <v>32066</v>
      </c>
      <c r="C2483">
        <v>15.5</v>
      </c>
      <c r="D2483">
        <v>-1.7</v>
      </c>
      <c r="E2483">
        <f t="shared" si="514"/>
        <v>6.9</v>
      </c>
      <c r="F2483" s="106">
        <v>15.5</v>
      </c>
      <c r="G2483" s="107">
        <f t="shared" si="521"/>
        <v>8.6</v>
      </c>
      <c r="H2483">
        <f t="shared" si="522"/>
        <v>10</v>
      </c>
      <c r="I2483">
        <f t="shared" si="523"/>
        <v>1987</v>
      </c>
      <c r="Q2483" t="s">
        <v>72</v>
      </c>
      <c r="R2483" s="93">
        <v>32066</v>
      </c>
      <c r="S2483">
        <v>12.9</v>
      </c>
      <c r="T2483">
        <v>1.9</v>
      </c>
      <c r="U2483">
        <f t="shared" si="515"/>
        <v>7.4</v>
      </c>
      <c r="V2483" s="106">
        <v>14.5</v>
      </c>
      <c r="W2483" s="107">
        <f t="shared" si="524"/>
        <v>7.1</v>
      </c>
      <c r="X2483">
        <f t="shared" si="525"/>
        <v>10</v>
      </c>
      <c r="AG2483" s="93">
        <f t="shared" si="516"/>
        <v>32067</v>
      </c>
      <c r="AH2483" s="107">
        <f t="shared" si="517"/>
        <v>13.125</v>
      </c>
      <c r="AI2483" s="72">
        <f t="shared" si="518"/>
        <v>17</v>
      </c>
      <c r="AJ2483">
        <f t="shared" si="519"/>
        <v>10</v>
      </c>
      <c r="AK2483">
        <f t="shared" si="520"/>
        <v>1987</v>
      </c>
    </row>
    <row r="2484" spans="1:37" x14ac:dyDescent="0.2">
      <c r="A2484" t="s">
        <v>70</v>
      </c>
      <c r="B2484" s="93">
        <v>32067</v>
      </c>
      <c r="C2484">
        <v>6.6</v>
      </c>
      <c r="D2484">
        <v>-1.9</v>
      </c>
      <c r="E2484">
        <f t="shared" si="514"/>
        <v>2.3499999999999996</v>
      </c>
      <c r="F2484" s="106">
        <v>15.5</v>
      </c>
      <c r="G2484" s="107">
        <f t="shared" si="521"/>
        <v>13.15</v>
      </c>
      <c r="H2484">
        <f t="shared" si="522"/>
        <v>10</v>
      </c>
      <c r="I2484">
        <f t="shared" si="523"/>
        <v>1987</v>
      </c>
      <c r="Q2484" t="s">
        <v>72</v>
      </c>
      <c r="R2484" s="93">
        <v>32067</v>
      </c>
      <c r="S2484">
        <v>8.1999999999999993</v>
      </c>
      <c r="T2484">
        <v>-5.4</v>
      </c>
      <c r="U2484">
        <f t="shared" si="515"/>
        <v>1.3999999999999995</v>
      </c>
      <c r="V2484" s="106">
        <v>14.5</v>
      </c>
      <c r="W2484" s="107">
        <f t="shared" si="524"/>
        <v>13.100000000000001</v>
      </c>
      <c r="X2484">
        <f t="shared" si="525"/>
        <v>10</v>
      </c>
      <c r="AG2484" s="93">
        <f t="shared" si="516"/>
        <v>32068</v>
      </c>
      <c r="AH2484" s="107">
        <f t="shared" si="517"/>
        <v>13.675000000000001</v>
      </c>
      <c r="AI2484" s="72">
        <f t="shared" si="518"/>
        <v>18</v>
      </c>
      <c r="AJ2484">
        <f t="shared" si="519"/>
        <v>10</v>
      </c>
      <c r="AK2484">
        <f t="shared" si="520"/>
        <v>1987</v>
      </c>
    </row>
    <row r="2485" spans="1:37" x14ac:dyDescent="0.2">
      <c r="A2485" t="s">
        <v>70</v>
      </c>
      <c r="B2485" s="93">
        <v>32068</v>
      </c>
      <c r="C2485">
        <v>8</v>
      </c>
      <c r="D2485">
        <v>-5.0999999999999996</v>
      </c>
      <c r="E2485">
        <f t="shared" si="514"/>
        <v>1.4500000000000002</v>
      </c>
      <c r="F2485" s="106">
        <v>15.5</v>
      </c>
      <c r="G2485" s="107">
        <f t="shared" si="521"/>
        <v>14.05</v>
      </c>
      <c r="H2485">
        <f t="shared" si="522"/>
        <v>10</v>
      </c>
      <c r="I2485">
        <f t="shared" si="523"/>
        <v>1987</v>
      </c>
      <c r="Q2485" t="s">
        <v>72</v>
      </c>
      <c r="R2485" s="93">
        <v>32068</v>
      </c>
      <c r="S2485">
        <v>7.9</v>
      </c>
      <c r="T2485">
        <v>-5.5</v>
      </c>
      <c r="U2485">
        <f t="shared" si="515"/>
        <v>1.2000000000000002</v>
      </c>
      <c r="V2485" s="106">
        <v>14.5</v>
      </c>
      <c r="W2485" s="107">
        <f t="shared" si="524"/>
        <v>13.3</v>
      </c>
      <c r="X2485">
        <f t="shared" si="525"/>
        <v>10</v>
      </c>
      <c r="AG2485" s="93">
        <f t="shared" si="516"/>
        <v>32069</v>
      </c>
      <c r="AH2485" s="107">
        <f t="shared" si="517"/>
        <v>13.65</v>
      </c>
      <c r="AI2485" s="72">
        <f t="shared" si="518"/>
        <v>19</v>
      </c>
      <c r="AJ2485">
        <f t="shared" si="519"/>
        <v>10</v>
      </c>
      <c r="AK2485">
        <f t="shared" si="520"/>
        <v>1987</v>
      </c>
    </row>
    <row r="2486" spans="1:37" x14ac:dyDescent="0.2">
      <c r="A2486" t="s">
        <v>70</v>
      </c>
      <c r="B2486" s="93">
        <v>32069</v>
      </c>
      <c r="C2486">
        <v>8.6999999999999993</v>
      </c>
      <c r="D2486">
        <v>-2.4</v>
      </c>
      <c r="E2486">
        <f t="shared" si="514"/>
        <v>3.1499999999999995</v>
      </c>
      <c r="F2486" s="106">
        <v>15.5</v>
      </c>
      <c r="G2486" s="107">
        <f t="shared" si="521"/>
        <v>12.350000000000001</v>
      </c>
      <c r="H2486">
        <f t="shared" si="522"/>
        <v>10</v>
      </c>
      <c r="I2486">
        <f t="shared" si="523"/>
        <v>1987</v>
      </c>
      <c r="Q2486" t="s">
        <v>72</v>
      </c>
      <c r="R2486" s="93">
        <v>32069</v>
      </c>
      <c r="S2486">
        <v>4.3</v>
      </c>
      <c r="T2486">
        <v>-5.2</v>
      </c>
      <c r="U2486">
        <f t="shared" si="515"/>
        <v>-0.45000000000000018</v>
      </c>
      <c r="V2486" s="106">
        <v>14.5</v>
      </c>
      <c r="W2486" s="107">
        <f t="shared" si="524"/>
        <v>14.95</v>
      </c>
      <c r="X2486">
        <f t="shared" si="525"/>
        <v>10</v>
      </c>
      <c r="AG2486" s="93">
        <f t="shared" si="516"/>
        <v>32070</v>
      </c>
      <c r="AH2486" s="107">
        <f t="shared" si="517"/>
        <v>10.975</v>
      </c>
      <c r="AI2486" s="72">
        <f t="shared" si="518"/>
        <v>20</v>
      </c>
      <c r="AJ2486">
        <f t="shared" si="519"/>
        <v>10</v>
      </c>
      <c r="AK2486">
        <f t="shared" si="520"/>
        <v>1987</v>
      </c>
    </row>
    <row r="2487" spans="1:37" x14ac:dyDescent="0.2">
      <c r="A2487" t="s">
        <v>70</v>
      </c>
      <c r="B2487" s="93">
        <v>32070</v>
      </c>
      <c r="C2487">
        <v>12.4</v>
      </c>
      <c r="D2487">
        <v>-3.3</v>
      </c>
      <c r="E2487">
        <f t="shared" si="514"/>
        <v>4.5500000000000007</v>
      </c>
      <c r="F2487" s="106">
        <v>15.5</v>
      </c>
      <c r="G2487" s="107">
        <f t="shared" si="521"/>
        <v>10.95</v>
      </c>
      <c r="H2487">
        <f t="shared" si="522"/>
        <v>10</v>
      </c>
      <c r="I2487">
        <f t="shared" si="523"/>
        <v>1987</v>
      </c>
      <c r="Q2487" t="s">
        <v>72</v>
      </c>
      <c r="R2487" s="93">
        <v>32070</v>
      </c>
      <c r="S2487">
        <v>9.6999999999999993</v>
      </c>
      <c r="T2487">
        <v>-2.7</v>
      </c>
      <c r="U2487">
        <f t="shared" si="515"/>
        <v>3.4999999999999996</v>
      </c>
      <c r="V2487" s="106">
        <v>14.5</v>
      </c>
      <c r="W2487" s="107">
        <f t="shared" si="524"/>
        <v>11</v>
      </c>
      <c r="X2487">
        <f t="shared" si="525"/>
        <v>10</v>
      </c>
      <c r="AG2487" s="93">
        <f t="shared" si="516"/>
        <v>32071</v>
      </c>
      <c r="AH2487" s="107">
        <f t="shared" si="517"/>
        <v>10.75</v>
      </c>
      <c r="AI2487" s="72">
        <f t="shared" si="518"/>
        <v>21</v>
      </c>
      <c r="AJ2487">
        <f t="shared" si="519"/>
        <v>10</v>
      </c>
      <c r="AK2487">
        <f t="shared" si="520"/>
        <v>1987</v>
      </c>
    </row>
    <row r="2488" spans="1:37" x14ac:dyDescent="0.2">
      <c r="A2488" t="s">
        <v>70</v>
      </c>
      <c r="B2488" s="93">
        <v>32071</v>
      </c>
      <c r="C2488">
        <v>12.2</v>
      </c>
      <c r="D2488">
        <v>-1.9</v>
      </c>
      <c r="E2488">
        <f t="shared" si="514"/>
        <v>5.1499999999999995</v>
      </c>
      <c r="F2488" s="106">
        <v>15.5</v>
      </c>
      <c r="G2488" s="107">
        <f t="shared" si="521"/>
        <v>10.350000000000001</v>
      </c>
      <c r="H2488">
        <f t="shared" si="522"/>
        <v>10</v>
      </c>
      <c r="I2488">
        <f t="shared" si="523"/>
        <v>1987</v>
      </c>
      <c r="Q2488" t="s">
        <v>72</v>
      </c>
      <c r="R2488" s="93">
        <v>32071</v>
      </c>
      <c r="S2488">
        <v>6.6</v>
      </c>
      <c r="T2488">
        <v>0.1</v>
      </c>
      <c r="U2488">
        <f t="shared" si="515"/>
        <v>3.3499999999999996</v>
      </c>
      <c r="V2488" s="106">
        <v>14.5</v>
      </c>
      <c r="W2488" s="107">
        <f t="shared" si="524"/>
        <v>11.15</v>
      </c>
      <c r="X2488">
        <f t="shared" si="525"/>
        <v>10</v>
      </c>
      <c r="AG2488" s="93">
        <f t="shared" si="516"/>
        <v>32072</v>
      </c>
      <c r="AH2488" s="107">
        <f t="shared" si="517"/>
        <v>13.925000000000001</v>
      </c>
      <c r="AI2488" s="72">
        <f t="shared" si="518"/>
        <v>22</v>
      </c>
      <c r="AJ2488">
        <f t="shared" si="519"/>
        <v>10</v>
      </c>
      <c r="AK2488">
        <f t="shared" si="520"/>
        <v>1987</v>
      </c>
    </row>
    <row r="2489" spans="1:37" x14ac:dyDescent="0.2">
      <c r="A2489" t="s">
        <v>70</v>
      </c>
      <c r="B2489" s="93">
        <v>32072</v>
      </c>
      <c r="C2489">
        <v>8</v>
      </c>
      <c r="D2489">
        <v>-7.9</v>
      </c>
      <c r="E2489">
        <f t="shared" si="514"/>
        <v>4.9999999999999822E-2</v>
      </c>
      <c r="F2489" s="106">
        <v>15.5</v>
      </c>
      <c r="G2489" s="107">
        <f t="shared" si="521"/>
        <v>15.45</v>
      </c>
      <c r="H2489">
        <f t="shared" si="522"/>
        <v>10</v>
      </c>
      <c r="I2489">
        <f t="shared" si="523"/>
        <v>1987</v>
      </c>
      <c r="Q2489" t="s">
        <v>72</v>
      </c>
      <c r="R2489" s="93">
        <v>32072</v>
      </c>
      <c r="S2489">
        <v>9.6</v>
      </c>
      <c r="T2489">
        <v>-5.4</v>
      </c>
      <c r="U2489">
        <f t="shared" si="515"/>
        <v>2.0999999999999996</v>
      </c>
      <c r="V2489" s="106">
        <v>14.5</v>
      </c>
      <c r="W2489" s="107">
        <f t="shared" si="524"/>
        <v>12.4</v>
      </c>
      <c r="X2489">
        <f t="shared" si="525"/>
        <v>10</v>
      </c>
      <c r="AG2489" s="93">
        <f t="shared" si="516"/>
        <v>32073</v>
      </c>
      <c r="AH2489" s="107">
        <f t="shared" si="517"/>
        <v>14.225</v>
      </c>
      <c r="AI2489" s="72">
        <f t="shared" si="518"/>
        <v>23</v>
      </c>
      <c r="AJ2489">
        <f t="shared" si="519"/>
        <v>10</v>
      </c>
      <c r="AK2489">
        <f t="shared" si="520"/>
        <v>1987</v>
      </c>
    </row>
    <row r="2490" spans="1:37" x14ac:dyDescent="0.2">
      <c r="A2490" t="s">
        <v>70</v>
      </c>
      <c r="B2490" s="93">
        <v>32073</v>
      </c>
      <c r="C2490">
        <v>9.1999999999999993</v>
      </c>
      <c r="D2490">
        <v>-7.6</v>
      </c>
      <c r="E2490">
        <f t="shared" si="514"/>
        <v>0.79999999999999982</v>
      </c>
      <c r="F2490" s="106">
        <v>15.5</v>
      </c>
      <c r="G2490" s="107">
        <f t="shared" si="521"/>
        <v>14.7</v>
      </c>
      <c r="H2490">
        <f t="shared" si="522"/>
        <v>10</v>
      </c>
      <c r="I2490">
        <f t="shared" si="523"/>
        <v>1987</v>
      </c>
      <c r="Q2490" t="s">
        <v>72</v>
      </c>
      <c r="R2490" s="93">
        <v>32073</v>
      </c>
      <c r="S2490">
        <v>8</v>
      </c>
      <c r="T2490">
        <v>-6.5</v>
      </c>
      <c r="U2490">
        <f t="shared" si="515"/>
        <v>0.75</v>
      </c>
      <c r="V2490" s="106">
        <v>14.5</v>
      </c>
      <c r="W2490" s="107">
        <f t="shared" si="524"/>
        <v>13.75</v>
      </c>
      <c r="X2490">
        <f t="shared" si="525"/>
        <v>10</v>
      </c>
      <c r="AG2490" s="93">
        <f t="shared" si="516"/>
        <v>32074</v>
      </c>
      <c r="AH2490" s="107">
        <f t="shared" si="517"/>
        <v>7.7250000000000005</v>
      </c>
      <c r="AI2490" s="72">
        <f t="shared" si="518"/>
        <v>24</v>
      </c>
      <c r="AJ2490">
        <f t="shared" si="519"/>
        <v>10</v>
      </c>
      <c r="AK2490">
        <f t="shared" si="520"/>
        <v>1987</v>
      </c>
    </row>
    <row r="2491" spans="1:37" x14ac:dyDescent="0.2">
      <c r="A2491" t="s">
        <v>70</v>
      </c>
      <c r="B2491" s="93">
        <v>32074</v>
      </c>
      <c r="C2491">
        <v>17.600000000000001</v>
      </c>
      <c r="D2491">
        <v>1.2</v>
      </c>
      <c r="E2491">
        <f t="shared" si="514"/>
        <v>9.4</v>
      </c>
      <c r="F2491" s="106">
        <v>15.5</v>
      </c>
      <c r="G2491" s="107">
        <f t="shared" si="521"/>
        <v>6.1</v>
      </c>
      <c r="H2491">
        <f t="shared" si="522"/>
        <v>10</v>
      </c>
      <c r="I2491">
        <f t="shared" si="523"/>
        <v>1987</v>
      </c>
      <c r="Q2491" t="s">
        <v>72</v>
      </c>
      <c r="R2491" s="93">
        <v>32074</v>
      </c>
      <c r="S2491">
        <v>16.399999999999999</v>
      </c>
      <c r="T2491">
        <v>-6.1</v>
      </c>
      <c r="U2491">
        <f t="shared" si="515"/>
        <v>5.1499999999999995</v>
      </c>
      <c r="V2491" s="106">
        <v>14.5</v>
      </c>
      <c r="W2491" s="107">
        <f t="shared" si="524"/>
        <v>9.3500000000000014</v>
      </c>
      <c r="X2491">
        <f t="shared" si="525"/>
        <v>10</v>
      </c>
      <c r="AG2491" s="93">
        <f t="shared" si="516"/>
        <v>32075</v>
      </c>
      <c r="AH2491" s="107">
        <f t="shared" si="517"/>
        <v>7.3250000000000002</v>
      </c>
      <c r="AI2491" s="72">
        <f t="shared" si="518"/>
        <v>25</v>
      </c>
      <c r="AJ2491">
        <f t="shared" si="519"/>
        <v>10</v>
      </c>
      <c r="AK2491">
        <f t="shared" si="520"/>
        <v>1987</v>
      </c>
    </row>
    <row r="2492" spans="1:37" x14ac:dyDescent="0.2">
      <c r="A2492" t="s">
        <v>70</v>
      </c>
      <c r="B2492" s="93">
        <v>32075</v>
      </c>
      <c r="C2492">
        <v>17.7</v>
      </c>
      <c r="D2492">
        <v>0.6</v>
      </c>
      <c r="E2492">
        <f t="shared" si="514"/>
        <v>9.15</v>
      </c>
      <c r="F2492" s="106">
        <v>15.5</v>
      </c>
      <c r="G2492" s="107">
        <f t="shared" si="521"/>
        <v>6.35</v>
      </c>
      <c r="H2492">
        <f t="shared" si="522"/>
        <v>10</v>
      </c>
      <c r="I2492">
        <f t="shared" si="523"/>
        <v>1987</v>
      </c>
      <c r="Q2492" t="s">
        <v>72</v>
      </c>
      <c r="R2492" s="93">
        <v>32075</v>
      </c>
      <c r="S2492">
        <v>10.8</v>
      </c>
      <c r="T2492">
        <v>1.6</v>
      </c>
      <c r="U2492">
        <f t="shared" si="515"/>
        <v>6.2</v>
      </c>
      <c r="V2492" s="106">
        <v>14.5</v>
      </c>
      <c r="W2492" s="107">
        <f t="shared" si="524"/>
        <v>8.3000000000000007</v>
      </c>
      <c r="X2492">
        <f t="shared" si="525"/>
        <v>10</v>
      </c>
      <c r="AG2492" s="93">
        <f t="shared" si="516"/>
        <v>32076</v>
      </c>
      <c r="AH2492" s="107">
        <f t="shared" si="517"/>
        <v>13.2</v>
      </c>
      <c r="AI2492" s="72">
        <f t="shared" si="518"/>
        <v>26</v>
      </c>
      <c r="AJ2492">
        <f t="shared" si="519"/>
        <v>10</v>
      </c>
      <c r="AK2492">
        <f t="shared" si="520"/>
        <v>1987</v>
      </c>
    </row>
    <row r="2493" spans="1:37" x14ac:dyDescent="0.2">
      <c r="A2493" t="s">
        <v>70</v>
      </c>
      <c r="B2493" s="93">
        <v>32076</v>
      </c>
      <c r="C2493">
        <v>7.8</v>
      </c>
      <c r="D2493">
        <v>-6.1</v>
      </c>
      <c r="E2493">
        <f t="shared" si="514"/>
        <v>0.85000000000000009</v>
      </c>
      <c r="F2493" s="106">
        <v>15.5</v>
      </c>
      <c r="G2493" s="107">
        <f t="shared" si="521"/>
        <v>14.65</v>
      </c>
      <c r="H2493">
        <f t="shared" si="522"/>
        <v>10</v>
      </c>
      <c r="I2493">
        <f t="shared" si="523"/>
        <v>1987</v>
      </c>
      <c r="Q2493" t="s">
        <v>72</v>
      </c>
      <c r="R2493" s="93">
        <v>32076</v>
      </c>
      <c r="S2493">
        <v>8.5</v>
      </c>
      <c r="T2493">
        <v>-3</v>
      </c>
      <c r="U2493">
        <f t="shared" si="515"/>
        <v>2.75</v>
      </c>
      <c r="V2493" s="106">
        <v>14.5</v>
      </c>
      <c r="W2493" s="107">
        <f t="shared" si="524"/>
        <v>11.75</v>
      </c>
      <c r="X2493">
        <f t="shared" si="525"/>
        <v>10</v>
      </c>
      <c r="AG2493" s="93">
        <f t="shared" si="516"/>
        <v>32077</v>
      </c>
      <c r="AH2493" s="107">
        <f t="shared" si="517"/>
        <v>8.3000000000000007</v>
      </c>
      <c r="AI2493" s="72">
        <f t="shared" si="518"/>
        <v>27</v>
      </c>
      <c r="AJ2493">
        <f t="shared" si="519"/>
        <v>10</v>
      </c>
      <c r="AK2493">
        <f t="shared" si="520"/>
        <v>1987</v>
      </c>
    </row>
    <row r="2494" spans="1:37" x14ac:dyDescent="0.2">
      <c r="A2494" t="s">
        <v>70</v>
      </c>
      <c r="B2494" s="93">
        <v>32077</v>
      </c>
      <c r="C2494">
        <v>17.600000000000001</v>
      </c>
      <c r="D2494">
        <v>-0.3</v>
      </c>
      <c r="E2494">
        <f t="shared" si="514"/>
        <v>8.65</v>
      </c>
      <c r="F2494" s="106">
        <v>15.5</v>
      </c>
      <c r="G2494" s="107">
        <f t="shared" si="521"/>
        <v>6.85</v>
      </c>
      <c r="H2494">
        <f t="shared" si="522"/>
        <v>10</v>
      </c>
      <c r="I2494">
        <f t="shared" si="523"/>
        <v>1987</v>
      </c>
      <c r="Q2494" t="s">
        <v>72</v>
      </c>
      <c r="R2494" s="93">
        <v>32077</v>
      </c>
      <c r="S2494">
        <v>12.4</v>
      </c>
      <c r="T2494">
        <v>-2.9</v>
      </c>
      <c r="U2494">
        <f t="shared" si="515"/>
        <v>4.75</v>
      </c>
      <c r="V2494" s="106">
        <v>14.5</v>
      </c>
      <c r="W2494" s="107">
        <f t="shared" si="524"/>
        <v>9.75</v>
      </c>
      <c r="X2494">
        <f t="shared" si="525"/>
        <v>10</v>
      </c>
      <c r="AG2494" s="93">
        <f t="shared" si="516"/>
        <v>32078</v>
      </c>
      <c r="AH2494" s="107">
        <f t="shared" si="517"/>
        <v>4.4749999999999996</v>
      </c>
      <c r="AI2494" s="72">
        <f t="shared" si="518"/>
        <v>28</v>
      </c>
      <c r="AJ2494">
        <f t="shared" si="519"/>
        <v>10</v>
      </c>
      <c r="AK2494">
        <f t="shared" si="520"/>
        <v>1987</v>
      </c>
    </row>
    <row r="2495" spans="1:37" x14ac:dyDescent="0.2">
      <c r="A2495" t="s">
        <v>70</v>
      </c>
      <c r="B2495" s="93">
        <v>32078</v>
      </c>
      <c r="C2495">
        <v>17</v>
      </c>
      <c r="D2495">
        <v>4.8</v>
      </c>
      <c r="E2495">
        <f t="shared" si="514"/>
        <v>10.9</v>
      </c>
      <c r="F2495" s="106">
        <v>15.5</v>
      </c>
      <c r="G2495" s="107">
        <f t="shared" si="521"/>
        <v>4.5999999999999996</v>
      </c>
      <c r="H2495">
        <f t="shared" si="522"/>
        <v>10</v>
      </c>
      <c r="I2495">
        <f t="shared" si="523"/>
        <v>1987</v>
      </c>
      <c r="Q2495" t="s">
        <v>72</v>
      </c>
      <c r="R2495" s="93">
        <v>32078</v>
      </c>
      <c r="S2495">
        <v>19.5</v>
      </c>
      <c r="T2495">
        <v>0.8</v>
      </c>
      <c r="U2495">
        <f t="shared" si="515"/>
        <v>10.15</v>
      </c>
      <c r="V2495" s="106">
        <v>14.5</v>
      </c>
      <c r="W2495" s="107">
        <f t="shared" si="524"/>
        <v>4.3499999999999996</v>
      </c>
      <c r="X2495">
        <f t="shared" si="525"/>
        <v>10</v>
      </c>
      <c r="AG2495" s="93">
        <f t="shared" si="516"/>
        <v>32079</v>
      </c>
      <c r="AH2495" s="107">
        <f t="shared" si="517"/>
        <v>6.0750000000000002</v>
      </c>
      <c r="AI2495" s="72">
        <f t="shared" si="518"/>
        <v>29</v>
      </c>
      <c r="AJ2495">
        <f t="shared" si="519"/>
        <v>10</v>
      </c>
      <c r="AK2495">
        <f t="shared" si="520"/>
        <v>1987</v>
      </c>
    </row>
    <row r="2496" spans="1:37" x14ac:dyDescent="0.2">
      <c r="A2496" t="s">
        <v>70</v>
      </c>
      <c r="B2496" s="93">
        <v>32079</v>
      </c>
      <c r="C2496">
        <v>16.7</v>
      </c>
      <c r="D2496">
        <v>3</v>
      </c>
      <c r="E2496">
        <f t="shared" si="514"/>
        <v>9.85</v>
      </c>
      <c r="F2496" s="106">
        <v>15.5</v>
      </c>
      <c r="G2496" s="107">
        <f t="shared" si="521"/>
        <v>5.65</v>
      </c>
      <c r="H2496">
        <f t="shared" si="522"/>
        <v>10</v>
      </c>
      <c r="I2496">
        <f t="shared" si="523"/>
        <v>1987</v>
      </c>
      <c r="Q2496" t="s">
        <v>72</v>
      </c>
      <c r="R2496" s="93">
        <v>32079</v>
      </c>
      <c r="S2496">
        <v>15.2</v>
      </c>
      <c r="T2496">
        <v>0.8</v>
      </c>
      <c r="U2496">
        <f t="shared" si="515"/>
        <v>8</v>
      </c>
      <c r="V2496" s="106">
        <v>14.5</v>
      </c>
      <c r="W2496" s="107">
        <f t="shared" si="524"/>
        <v>6.5</v>
      </c>
      <c r="X2496">
        <f t="shared" si="525"/>
        <v>10</v>
      </c>
      <c r="AG2496" s="93">
        <f t="shared" si="516"/>
        <v>32080</v>
      </c>
      <c r="AH2496" s="107">
        <f t="shared" si="517"/>
        <v>5.8249999999999993</v>
      </c>
      <c r="AI2496" s="72">
        <f t="shared" si="518"/>
        <v>30</v>
      </c>
      <c r="AJ2496">
        <f t="shared" si="519"/>
        <v>10</v>
      </c>
      <c r="AK2496">
        <f t="shared" si="520"/>
        <v>1987</v>
      </c>
    </row>
    <row r="2497" spans="1:37" x14ac:dyDescent="0.2">
      <c r="A2497" t="s">
        <v>70</v>
      </c>
      <c r="B2497" s="93">
        <v>32080</v>
      </c>
      <c r="C2497">
        <v>20.100000000000001</v>
      </c>
      <c r="D2497">
        <v>1.5</v>
      </c>
      <c r="E2497">
        <f t="shared" si="514"/>
        <v>10.8</v>
      </c>
      <c r="F2497" s="106">
        <v>15.5</v>
      </c>
      <c r="G2497" s="107">
        <f t="shared" si="521"/>
        <v>4.6999999999999993</v>
      </c>
      <c r="H2497">
        <f t="shared" si="522"/>
        <v>10</v>
      </c>
      <c r="I2497">
        <f t="shared" si="523"/>
        <v>1987</v>
      </c>
      <c r="Q2497" t="s">
        <v>72</v>
      </c>
      <c r="R2497" s="93">
        <v>32080</v>
      </c>
      <c r="S2497">
        <v>13.7</v>
      </c>
      <c r="T2497">
        <v>1.4</v>
      </c>
      <c r="U2497">
        <f t="shared" si="515"/>
        <v>7.55</v>
      </c>
      <c r="V2497" s="106">
        <v>14.5</v>
      </c>
      <c r="W2497" s="107">
        <f t="shared" si="524"/>
        <v>6.95</v>
      </c>
      <c r="X2497">
        <f t="shared" si="525"/>
        <v>10</v>
      </c>
      <c r="AG2497" s="93">
        <f t="shared" si="516"/>
        <v>32081</v>
      </c>
      <c r="AH2497" s="107">
        <f t="shared" si="517"/>
        <v>7.375</v>
      </c>
      <c r="AI2497" s="72">
        <f t="shared" si="518"/>
        <v>31</v>
      </c>
      <c r="AJ2497">
        <f t="shared" si="519"/>
        <v>10</v>
      </c>
      <c r="AK2497">
        <f t="shared" si="520"/>
        <v>1987</v>
      </c>
    </row>
    <row r="2498" spans="1:37" x14ac:dyDescent="0.2">
      <c r="A2498" t="s">
        <v>70</v>
      </c>
      <c r="B2498" s="93">
        <v>32081</v>
      </c>
      <c r="C2498">
        <v>17.5</v>
      </c>
      <c r="D2498">
        <v>0.8</v>
      </c>
      <c r="E2498">
        <f t="shared" si="514"/>
        <v>9.15</v>
      </c>
      <c r="F2498" s="106">
        <v>15.5</v>
      </c>
      <c r="G2498" s="107">
        <f t="shared" si="521"/>
        <v>6.35</v>
      </c>
      <c r="H2498">
        <f t="shared" si="522"/>
        <v>10</v>
      </c>
      <c r="I2498">
        <f t="shared" si="523"/>
        <v>1987</v>
      </c>
      <c r="Q2498" t="s">
        <v>72</v>
      </c>
      <c r="R2498" s="93">
        <v>32081</v>
      </c>
      <c r="S2498">
        <v>9.6999999999999993</v>
      </c>
      <c r="T2498">
        <v>2.5</v>
      </c>
      <c r="U2498">
        <f t="shared" si="515"/>
        <v>6.1</v>
      </c>
      <c r="V2498" s="106">
        <v>14.5</v>
      </c>
      <c r="W2498" s="107">
        <f t="shared" si="524"/>
        <v>8.4</v>
      </c>
      <c r="X2498">
        <f t="shared" si="525"/>
        <v>10</v>
      </c>
      <c r="AG2498" s="93">
        <f t="shared" si="516"/>
        <v>32082</v>
      </c>
      <c r="AH2498" s="107">
        <f t="shared" si="517"/>
        <v>9.5</v>
      </c>
      <c r="AI2498" s="72">
        <f t="shared" si="518"/>
        <v>1</v>
      </c>
      <c r="AJ2498">
        <f t="shared" si="519"/>
        <v>11</v>
      </c>
      <c r="AK2498">
        <f t="shared" si="520"/>
        <v>1987</v>
      </c>
    </row>
    <row r="2499" spans="1:37" x14ac:dyDescent="0.2">
      <c r="A2499" t="s">
        <v>70</v>
      </c>
      <c r="B2499" s="93">
        <v>32082</v>
      </c>
      <c r="C2499">
        <v>12.9</v>
      </c>
      <c r="D2499">
        <v>4.8</v>
      </c>
      <c r="E2499">
        <f t="shared" si="514"/>
        <v>8.85</v>
      </c>
      <c r="F2499" s="106">
        <v>15.5</v>
      </c>
      <c r="G2499" s="107">
        <f t="shared" si="521"/>
        <v>6.65</v>
      </c>
      <c r="H2499">
        <f t="shared" si="522"/>
        <v>11</v>
      </c>
      <c r="I2499">
        <f t="shared" si="523"/>
        <v>1987</v>
      </c>
      <c r="Q2499" t="s">
        <v>72</v>
      </c>
      <c r="R2499" s="93">
        <v>32082</v>
      </c>
      <c r="S2499">
        <v>9.6</v>
      </c>
      <c r="T2499">
        <v>-5.3</v>
      </c>
      <c r="U2499">
        <f t="shared" si="515"/>
        <v>2.15</v>
      </c>
      <c r="V2499" s="106">
        <v>14.5</v>
      </c>
      <c r="W2499" s="107">
        <f t="shared" si="524"/>
        <v>12.35</v>
      </c>
      <c r="X2499">
        <f t="shared" si="525"/>
        <v>11</v>
      </c>
      <c r="AG2499" s="93">
        <f t="shared" si="516"/>
        <v>32083</v>
      </c>
      <c r="AH2499" s="107">
        <f t="shared" si="517"/>
        <v>9.2749999999999986</v>
      </c>
      <c r="AI2499" s="72">
        <f t="shared" si="518"/>
        <v>2</v>
      </c>
      <c r="AJ2499">
        <f t="shared" si="519"/>
        <v>11</v>
      </c>
      <c r="AK2499">
        <f t="shared" si="520"/>
        <v>1987</v>
      </c>
    </row>
    <row r="2500" spans="1:37" x14ac:dyDescent="0.2">
      <c r="A2500" t="s">
        <v>70</v>
      </c>
      <c r="B2500" s="93">
        <v>32083</v>
      </c>
      <c r="C2500">
        <v>15.5</v>
      </c>
      <c r="D2500">
        <v>1.3</v>
      </c>
      <c r="E2500">
        <f t="shared" ref="E2500:E2563" si="526">AVERAGE(C2500:D2500)</f>
        <v>8.4</v>
      </c>
      <c r="F2500" s="106">
        <v>15.5</v>
      </c>
      <c r="G2500" s="107">
        <f t="shared" si="521"/>
        <v>7.1</v>
      </c>
      <c r="H2500">
        <f t="shared" si="522"/>
        <v>11</v>
      </c>
      <c r="I2500">
        <f t="shared" si="523"/>
        <v>1987</v>
      </c>
      <c r="Q2500" t="s">
        <v>72</v>
      </c>
      <c r="R2500" s="93">
        <v>32083</v>
      </c>
      <c r="S2500">
        <v>12.3</v>
      </c>
      <c r="T2500">
        <v>-6.2</v>
      </c>
      <c r="U2500">
        <f t="shared" ref="U2500:U2563" si="527">AVERAGE(S2500:T2500)</f>
        <v>3.0500000000000003</v>
      </c>
      <c r="V2500" s="106">
        <v>14.5</v>
      </c>
      <c r="W2500" s="107">
        <f t="shared" si="524"/>
        <v>11.45</v>
      </c>
      <c r="X2500">
        <f t="shared" si="525"/>
        <v>11</v>
      </c>
      <c r="AG2500" s="93">
        <f t="shared" ref="AG2500:AG2563" si="528">R2501</f>
        <v>32084</v>
      </c>
      <c r="AH2500" s="107">
        <f t="shared" ref="AH2500:AH2563" si="529">AVERAGE(W2501,G2501)</f>
        <v>10.7</v>
      </c>
      <c r="AI2500" s="72">
        <f t="shared" ref="AI2500:AI2563" si="530">DAY(AG2500)</f>
        <v>3</v>
      </c>
      <c r="AJ2500">
        <f t="shared" ref="AJ2500:AJ2563" si="531">MONTH(AG2500)</f>
        <v>11</v>
      </c>
      <c r="AK2500">
        <f t="shared" ref="AK2500:AK2563" si="532">YEAR(AG2500)</f>
        <v>1987</v>
      </c>
    </row>
    <row r="2501" spans="1:37" x14ac:dyDescent="0.2">
      <c r="A2501" t="s">
        <v>70</v>
      </c>
      <c r="B2501" s="93">
        <v>32084</v>
      </c>
      <c r="C2501">
        <v>12.5</v>
      </c>
      <c r="D2501">
        <v>0.4</v>
      </c>
      <c r="E2501">
        <f t="shared" si="526"/>
        <v>6.45</v>
      </c>
      <c r="F2501" s="106">
        <v>15.5</v>
      </c>
      <c r="G2501" s="107">
        <f t="shared" ref="G2501:G2564" si="533">IF(F2501-E2501&gt;0,F2501-E2501,0)</f>
        <v>9.0500000000000007</v>
      </c>
      <c r="H2501">
        <f t="shared" ref="H2501:H2564" si="534">MONTH(B2501)</f>
        <v>11</v>
      </c>
      <c r="I2501">
        <f t="shared" ref="I2501:I2564" si="535">YEAR(B2501)</f>
        <v>1987</v>
      </c>
      <c r="Q2501" t="s">
        <v>72</v>
      </c>
      <c r="R2501" s="93">
        <v>32084</v>
      </c>
      <c r="S2501">
        <v>8.4</v>
      </c>
      <c r="T2501">
        <v>-4.0999999999999996</v>
      </c>
      <c r="U2501">
        <f t="shared" si="527"/>
        <v>2.1500000000000004</v>
      </c>
      <c r="V2501" s="106">
        <v>14.5</v>
      </c>
      <c r="W2501" s="107">
        <f t="shared" ref="W2501:W2564" si="536">IF(V2501-U2501&gt;0,V2501-U2501,0)</f>
        <v>12.35</v>
      </c>
      <c r="X2501">
        <f t="shared" ref="X2501:X2564" si="537">MONTH(R2501)</f>
        <v>11</v>
      </c>
      <c r="AG2501" s="93">
        <f t="shared" si="528"/>
        <v>32085</v>
      </c>
      <c r="AH2501" s="107">
        <f t="shared" si="529"/>
        <v>13.55</v>
      </c>
      <c r="AI2501" s="72">
        <f t="shared" si="530"/>
        <v>4</v>
      </c>
      <c r="AJ2501">
        <f t="shared" si="531"/>
        <v>11</v>
      </c>
      <c r="AK2501">
        <f t="shared" si="532"/>
        <v>1987</v>
      </c>
    </row>
    <row r="2502" spans="1:37" x14ac:dyDescent="0.2">
      <c r="A2502" t="s">
        <v>70</v>
      </c>
      <c r="B2502" s="93">
        <v>32085</v>
      </c>
      <c r="C2502">
        <v>4.9000000000000004</v>
      </c>
      <c r="D2502">
        <v>0</v>
      </c>
      <c r="E2502">
        <f t="shared" si="526"/>
        <v>2.4500000000000002</v>
      </c>
      <c r="F2502" s="106">
        <v>15.5</v>
      </c>
      <c r="G2502" s="107">
        <f t="shared" si="533"/>
        <v>13.05</v>
      </c>
      <c r="H2502">
        <f t="shared" si="534"/>
        <v>11</v>
      </c>
      <c r="I2502">
        <f t="shared" si="535"/>
        <v>1987</v>
      </c>
      <c r="Q2502" t="s">
        <v>72</v>
      </c>
      <c r="R2502" s="93">
        <v>32085</v>
      </c>
      <c r="S2502">
        <v>5.6</v>
      </c>
      <c r="T2502">
        <v>-4.7</v>
      </c>
      <c r="U2502">
        <f t="shared" si="527"/>
        <v>0.44999999999999973</v>
      </c>
      <c r="V2502" s="106">
        <v>14.5</v>
      </c>
      <c r="W2502" s="107">
        <f t="shared" si="536"/>
        <v>14.05</v>
      </c>
      <c r="X2502">
        <f t="shared" si="537"/>
        <v>11</v>
      </c>
      <c r="AG2502" s="93">
        <f t="shared" si="528"/>
        <v>32086</v>
      </c>
      <c r="AH2502" s="107">
        <f t="shared" si="529"/>
        <v>13.024999999999999</v>
      </c>
      <c r="AI2502" s="72">
        <f t="shared" si="530"/>
        <v>5</v>
      </c>
      <c r="AJ2502">
        <f t="shared" si="531"/>
        <v>11</v>
      </c>
      <c r="AK2502">
        <f t="shared" si="532"/>
        <v>1987</v>
      </c>
    </row>
    <row r="2503" spans="1:37" x14ac:dyDescent="0.2">
      <c r="A2503" t="s">
        <v>70</v>
      </c>
      <c r="B2503" s="93">
        <v>32086</v>
      </c>
      <c r="C2503">
        <v>9.8000000000000007</v>
      </c>
      <c r="D2503">
        <v>-5.7</v>
      </c>
      <c r="E2503">
        <f t="shared" si="526"/>
        <v>2.0500000000000003</v>
      </c>
      <c r="F2503" s="106">
        <v>15.5</v>
      </c>
      <c r="G2503" s="107">
        <f t="shared" si="533"/>
        <v>13.45</v>
      </c>
      <c r="H2503">
        <f t="shared" si="534"/>
        <v>11</v>
      </c>
      <c r="I2503">
        <f t="shared" si="535"/>
        <v>1987</v>
      </c>
      <c r="Q2503" t="s">
        <v>72</v>
      </c>
      <c r="R2503" s="93">
        <v>32086</v>
      </c>
      <c r="S2503">
        <v>9.8000000000000007</v>
      </c>
      <c r="T2503">
        <v>-6</v>
      </c>
      <c r="U2503">
        <f t="shared" si="527"/>
        <v>1.9000000000000004</v>
      </c>
      <c r="V2503" s="106">
        <v>14.5</v>
      </c>
      <c r="W2503" s="107">
        <f t="shared" si="536"/>
        <v>12.6</v>
      </c>
      <c r="X2503">
        <f t="shared" si="537"/>
        <v>11</v>
      </c>
      <c r="AG2503" s="93">
        <f t="shared" si="528"/>
        <v>32087</v>
      </c>
      <c r="AH2503" s="107">
        <f t="shared" si="529"/>
        <v>9.875</v>
      </c>
      <c r="AI2503" s="72">
        <f t="shared" si="530"/>
        <v>6</v>
      </c>
      <c r="AJ2503">
        <f t="shared" si="531"/>
        <v>11</v>
      </c>
      <c r="AK2503">
        <f t="shared" si="532"/>
        <v>1987</v>
      </c>
    </row>
    <row r="2504" spans="1:37" x14ac:dyDescent="0.2">
      <c r="A2504" t="s">
        <v>70</v>
      </c>
      <c r="B2504" s="93">
        <v>32087</v>
      </c>
      <c r="C2504">
        <v>18.7</v>
      </c>
      <c r="D2504">
        <v>-1.2</v>
      </c>
      <c r="E2504">
        <f t="shared" si="526"/>
        <v>8.75</v>
      </c>
      <c r="F2504" s="106">
        <v>15.5</v>
      </c>
      <c r="G2504" s="107">
        <f t="shared" si="533"/>
        <v>6.75</v>
      </c>
      <c r="H2504">
        <f t="shared" si="534"/>
        <v>11</v>
      </c>
      <c r="I2504">
        <f t="shared" si="535"/>
        <v>1987</v>
      </c>
      <c r="Q2504" t="s">
        <v>72</v>
      </c>
      <c r="R2504" s="93">
        <v>32087</v>
      </c>
      <c r="S2504">
        <v>6.1</v>
      </c>
      <c r="T2504">
        <v>-3.1</v>
      </c>
      <c r="U2504">
        <f t="shared" si="527"/>
        <v>1.4999999999999998</v>
      </c>
      <c r="V2504" s="106">
        <v>14.5</v>
      </c>
      <c r="W2504" s="107">
        <f t="shared" si="536"/>
        <v>13</v>
      </c>
      <c r="X2504">
        <f t="shared" si="537"/>
        <v>11</v>
      </c>
      <c r="AG2504" s="93">
        <f t="shared" si="528"/>
        <v>32088</v>
      </c>
      <c r="AH2504" s="107">
        <f t="shared" si="529"/>
        <v>13.75</v>
      </c>
      <c r="AI2504" s="72">
        <f t="shared" si="530"/>
        <v>7</v>
      </c>
      <c r="AJ2504">
        <f t="shared" si="531"/>
        <v>11</v>
      </c>
      <c r="AK2504">
        <f t="shared" si="532"/>
        <v>1987</v>
      </c>
    </row>
    <row r="2505" spans="1:37" x14ac:dyDescent="0.2">
      <c r="A2505" t="s">
        <v>70</v>
      </c>
      <c r="B2505" s="93">
        <v>32088</v>
      </c>
      <c r="C2505">
        <v>9.5</v>
      </c>
      <c r="D2505">
        <v>-5.3</v>
      </c>
      <c r="E2505">
        <f t="shared" si="526"/>
        <v>2.1</v>
      </c>
      <c r="F2505" s="106">
        <v>15.5</v>
      </c>
      <c r="G2505" s="107">
        <f t="shared" si="533"/>
        <v>13.4</v>
      </c>
      <c r="H2505">
        <f t="shared" si="534"/>
        <v>11</v>
      </c>
      <c r="I2505">
        <f t="shared" si="535"/>
        <v>1987</v>
      </c>
      <c r="Q2505" t="s">
        <v>72</v>
      </c>
      <c r="R2505" s="93">
        <v>32088</v>
      </c>
      <c r="S2505">
        <v>7</v>
      </c>
      <c r="T2505">
        <v>-6.2</v>
      </c>
      <c r="U2505">
        <f t="shared" si="527"/>
        <v>0.39999999999999991</v>
      </c>
      <c r="V2505" s="106">
        <v>14.5</v>
      </c>
      <c r="W2505" s="107">
        <f t="shared" si="536"/>
        <v>14.1</v>
      </c>
      <c r="X2505">
        <f t="shared" si="537"/>
        <v>11</v>
      </c>
      <c r="AG2505" s="93">
        <f t="shared" si="528"/>
        <v>32089</v>
      </c>
      <c r="AH2505" s="107">
        <f t="shared" si="529"/>
        <v>12.25</v>
      </c>
      <c r="AI2505" s="72">
        <f t="shared" si="530"/>
        <v>8</v>
      </c>
      <c r="AJ2505">
        <f t="shared" si="531"/>
        <v>11</v>
      </c>
      <c r="AK2505">
        <f t="shared" si="532"/>
        <v>1987</v>
      </c>
    </row>
    <row r="2506" spans="1:37" x14ac:dyDescent="0.2">
      <c r="A2506" t="s">
        <v>70</v>
      </c>
      <c r="B2506" s="93">
        <v>32089</v>
      </c>
      <c r="C2506">
        <v>10.9</v>
      </c>
      <c r="D2506">
        <v>-4.8</v>
      </c>
      <c r="E2506">
        <f t="shared" si="526"/>
        <v>3.0500000000000003</v>
      </c>
      <c r="F2506" s="106">
        <v>15.5</v>
      </c>
      <c r="G2506" s="107">
        <f t="shared" si="533"/>
        <v>12.45</v>
      </c>
      <c r="H2506">
        <f t="shared" si="534"/>
        <v>11</v>
      </c>
      <c r="I2506">
        <f t="shared" si="535"/>
        <v>1987</v>
      </c>
      <c r="Q2506" t="s">
        <v>72</v>
      </c>
      <c r="R2506" s="93">
        <v>32089</v>
      </c>
      <c r="S2506">
        <v>7.5</v>
      </c>
      <c r="T2506">
        <v>-2.6</v>
      </c>
      <c r="U2506">
        <f t="shared" si="527"/>
        <v>2.4500000000000002</v>
      </c>
      <c r="V2506" s="106">
        <v>14.5</v>
      </c>
      <c r="W2506" s="107">
        <f t="shared" si="536"/>
        <v>12.05</v>
      </c>
      <c r="X2506">
        <f t="shared" si="537"/>
        <v>11</v>
      </c>
      <c r="AG2506" s="93">
        <f t="shared" si="528"/>
        <v>32090</v>
      </c>
      <c r="AH2506" s="107">
        <f t="shared" si="529"/>
        <v>10.8</v>
      </c>
      <c r="AI2506" s="72">
        <f t="shared" si="530"/>
        <v>9</v>
      </c>
      <c r="AJ2506">
        <f t="shared" si="531"/>
        <v>11</v>
      </c>
      <c r="AK2506">
        <f t="shared" si="532"/>
        <v>1987</v>
      </c>
    </row>
    <row r="2507" spans="1:37" x14ac:dyDescent="0.2">
      <c r="A2507" t="s">
        <v>70</v>
      </c>
      <c r="B2507" s="93">
        <v>32090</v>
      </c>
      <c r="C2507">
        <v>16.399999999999999</v>
      </c>
      <c r="D2507">
        <v>-4.7</v>
      </c>
      <c r="E2507">
        <f t="shared" si="526"/>
        <v>5.85</v>
      </c>
      <c r="F2507" s="106">
        <v>15.5</v>
      </c>
      <c r="G2507" s="107">
        <f t="shared" si="533"/>
        <v>9.65</v>
      </c>
      <c r="H2507">
        <f t="shared" si="534"/>
        <v>11</v>
      </c>
      <c r="I2507">
        <f t="shared" si="535"/>
        <v>1987</v>
      </c>
      <c r="Q2507" t="s">
        <v>72</v>
      </c>
      <c r="R2507" s="93">
        <v>32090</v>
      </c>
      <c r="S2507">
        <v>8.4</v>
      </c>
      <c r="T2507">
        <v>-3.3</v>
      </c>
      <c r="U2507">
        <f t="shared" si="527"/>
        <v>2.5500000000000003</v>
      </c>
      <c r="V2507" s="106">
        <v>14.5</v>
      </c>
      <c r="W2507" s="107">
        <f t="shared" si="536"/>
        <v>11.95</v>
      </c>
      <c r="X2507">
        <f t="shared" si="537"/>
        <v>11</v>
      </c>
      <c r="AG2507" s="93">
        <f t="shared" si="528"/>
        <v>32091</v>
      </c>
      <c r="AH2507" s="107">
        <f t="shared" si="529"/>
        <v>7.25</v>
      </c>
      <c r="AI2507" s="72">
        <f t="shared" si="530"/>
        <v>10</v>
      </c>
      <c r="AJ2507">
        <f t="shared" si="531"/>
        <v>11</v>
      </c>
      <c r="AK2507">
        <f t="shared" si="532"/>
        <v>1987</v>
      </c>
    </row>
    <row r="2508" spans="1:37" x14ac:dyDescent="0.2">
      <c r="A2508" t="s">
        <v>70</v>
      </c>
      <c r="B2508" s="93">
        <v>32091</v>
      </c>
      <c r="C2508">
        <v>15.1</v>
      </c>
      <c r="D2508">
        <v>2.2000000000000002</v>
      </c>
      <c r="E2508">
        <f t="shared" si="526"/>
        <v>8.65</v>
      </c>
      <c r="F2508" s="106">
        <v>15.5</v>
      </c>
      <c r="G2508" s="107">
        <f t="shared" si="533"/>
        <v>6.85</v>
      </c>
      <c r="H2508">
        <f t="shared" si="534"/>
        <v>11</v>
      </c>
      <c r="I2508">
        <f t="shared" si="535"/>
        <v>1987</v>
      </c>
      <c r="Q2508" t="s">
        <v>72</v>
      </c>
      <c r="R2508" s="93">
        <v>32091</v>
      </c>
      <c r="S2508">
        <v>14.6</v>
      </c>
      <c r="T2508">
        <v>-0.9</v>
      </c>
      <c r="U2508">
        <f t="shared" si="527"/>
        <v>6.85</v>
      </c>
      <c r="V2508" s="106">
        <v>14.5</v>
      </c>
      <c r="W2508" s="107">
        <f t="shared" si="536"/>
        <v>7.65</v>
      </c>
      <c r="X2508">
        <f t="shared" si="537"/>
        <v>11</v>
      </c>
      <c r="AG2508" s="93">
        <f t="shared" si="528"/>
        <v>32092</v>
      </c>
      <c r="AH2508" s="107">
        <f t="shared" si="529"/>
        <v>7.9</v>
      </c>
      <c r="AI2508" s="72">
        <f t="shared" si="530"/>
        <v>11</v>
      </c>
      <c r="AJ2508">
        <f t="shared" si="531"/>
        <v>11</v>
      </c>
      <c r="AK2508">
        <f t="shared" si="532"/>
        <v>1987</v>
      </c>
    </row>
    <row r="2509" spans="1:37" x14ac:dyDescent="0.2">
      <c r="A2509" t="s">
        <v>70</v>
      </c>
      <c r="B2509" s="93">
        <v>32092</v>
      </c>
      <c r="C2509">
        <v>16.3</v>
      </c>
      <c r="D2509">
        <v>1.2</v>
      </c>
      <c r="E2509">
        <f t="shared" si="526"/>
        <v>8.75</v>
      </c>
      <c r="F2509" s="106">
        <v>15.5</v>
      </c>
      <c r="G2509" s="107">
        <f t="shared" si="533"/>
        <v>6.75</v>
      </c>
      <c r="H2509">
        <f t="shared" si="534"/>
        <v>11</v>
      </c>
      <c r="I2509">
        <f t="shared" si="535"/>
        <v>1987</v>
      </c>
      <c r="Q2509" t="s">
        <v>72</v>
      </c>
      <c r="R2509" s="93">
        <v>32092</v>
      </c>
      <c r="S2509">
        <v>12.4</v>
      </c>
      <c r="T2509">
        <v>-1.5</v>
      </c>
      <c r="U2509">
        <f t="shared" si="527"/>
        <v>5.45</v>
      </c>
      <c r="V2509" s="106">
        <v>14.5</v>
      </c>
      <c r="W2509" s="107">
        <f t="shared" si="536"/>
        <v>9.0500000000000007</v>
      </c>
      <c r="X2509">
        <f t="shared" si="537"/>
        <v>11</v>
      </c>
      <c r="AG2509" s="93">
        <f t="shared" si="528"/>
        <v>32093</v>
      </c>
      <c r="AH2509" s="107">
        <f t="shared" si="529"/>
        <v>12.175000000000001</v>
      </c>
      <c r="AI2509" s="72">
        <f t="shared" si="530"/>
        <v>12</v>
      </c>
      <c r="AJ2509">
        <f t="shared" si="531"/>
        <v>11</v>
      </c>
      <c r="AK2509">
        <f t="shared" si="532"/>
        <v>1987</v>
      </c>
    </row>
    <row r="2510" spans="1:37" x14ac:dyDescent="0.2">
      <c r="A2510" t="s">
        <v>70</v>
      </c>
      <c r="B2510" s="93">
        <v>32093</v>
      </c>
      <c r="C2510">
        <v>8.1999999999999993</v>
      </c>
      <c r="D2510">
        <v>-1.4</v>
      </c>
      <c r="E2510">
        <f t="shared" si="526"/>
        <v>3.3999999999999995</v>
      </c>
      <c r="F2510" s="106">
        <v>15.5</v>
      </c>
      <c r="G2510" s="107">
        <f t="shared" si="533"/>
        <v>12.100000000000001</v>
      </c>
      <c r="H2510">
        <f t="shared" si="534"/>
        <v>11</v>
      </c>
      <c r="I2510">
        <f t="shared" si="535"/>
        <v>1987</v>
      </c>
      <c r="Q2510" t="s">
        <v>72</v>
      </c>
      <c r="R2510" s="93">
        <v>32093</v>
      </c>
      <c r="S2510">
        <v>8.1999999999999993</v>
      </c>
      <c r="T2510">
        <v>-3.7</v>
      </c>
      <c r="U2510">
        <f t="shared" si="527"/>
        <v>2.2499999999999996</v>
      </c>
      <c r="V2510" s="106">
        <v>14.5</v>
      </c>
      <c r="W2510" s="107">
        <f t="shared" si="536"/>
        <v>12.25</v>
      </c>
      <c r="X2510">
        <f t="shared" si="537"/>
        <v>11</v>
      </c>
      <c r="AG2510" s="93">
        <f t="shared" si="528"/>
        <v>32094</v>
      </c>
      <c r="AH2510" s="107">
        <f t="shared" si="529"/>
        <v>13.55</v>
      </c>
      <c r="AI2510" s="72">
        <f t="shared" si="530"/>
        <v>13</v>
      </c>
      <c r="AJ2510">
        <f t="shared" si="531"/>
        <v>11</v>
      </c>
      <c r="AK2510">
        <f t="shared" si="532"/>
        <v>1987</v>
      </c>
    </row>
    <row r="2511" spans="1:37" x14ac:dyDescent="0.2">
      <c r="A2511" t="s">
        <v>70</v>
      </c>
      <c r="B2511" s="93">
        <v>32094</v>
      </c>
      <c r="C2511">
        <v>7.8</v>
      </c>
      <c r="D2511">
        <v>-2.6</v>
      </c>
      <c r="E2511">
        <f t="shared" si="526"/>
        <v>2.5999999999999996</v>
      </c>
      <c r="F2511" s="106">
        <v>15.5</v>
      </c>
      <c r="G2511" s="107">
        <f t="shared" si="533"/>
        <v>12.9</v>
      </c>
      <c r="H2511">
        <f t="shared" si="534"/>
        <v>11</v>
      </c>
      <c r="I2511">
        <f t="shared" si="535"/>
        <v>1987</v>
      </c>
      <c r="Q2511" t="s">
        <v>72</v>
      </c>
      <c r="R2511" s="93">
        <v>32094</v>
      </c>
      <c r="S2511">
        <v>4.7</v>
      </c>
      <c r="T2511">
        <v>-4.0999999999999996</v>
      </c>
      <c r="U2511">
        <f t="shared" si="527"/>
        <v>0.30000000000000027</v>
      </c>
      <c r="V2511" s="106">
        <v>14.5</v>
      </c>
      <c r="W2511" s="107">
        <f t="shared" si="536"/>
        <v>14.2</v>
      </c>
      <c r="X2511">
        <f t="shared" si="537"/>
        <v>11</v>
      </c>
      <c r="AG2511" s="93">
        <f t="shared" si="528"/>
        <v>32095</v>
      </c>
      <c r="AH2511" s="107">
        <f t="shared" si="529"/>
        <v>15.324999999999999</v>
      </c>
      <c r="AI2511" s="72">
        <f t="shared" si="530"/>
        <v>14</v>
      </c>
      <c r="AJ2511">
        <f t="shared" si="531"/>
        <v>11</v>
      </c>
      <c r="AK2511">
        <f t="shared" si="532"/>
        <v>1987</v>
      </c>
    </row>
    <row r="2512" spans="1:37" x14ac:dyDescent="0.2">
      <c r="A2512" t="s">
        <v>70</v>
      </c>
      <c r="B2512" s="93">
        <v>32095</v>
      </c>
      <c r="C2512">
        <v>5.2</v>
      </c>
      <c r="D2512">
        <v>-3.5</v>
      </c>
      <c r="E2512">
        <f t="shared" si="526"/>
        <v>0.85000000000000009</v>
      </c>
      <c r="F2512" s="106">
        <v>15.5</v>
      </c>
      <c r="G2512" s="107">
        <f t="shared" si="533"/>
        <v>14.65</v>
      </c>
      <c r="H2512">
        <f t="shared" si="534"/>
        <v>11</v>
      </c>
      <c r="I2512">
        <f t="shared" si="535"/>
        <v>1987</v>
      </c>
      <c r="Q2512" t="s">
        <v>72</v>
      </c>
      <c r="R2512" s="93">
        <v>32095</v>
      </c>
      <c r="S2512">
        <v>3.9</v>
      </c>
      <c r="T2512">
        <v>-6.9</v>
      </c>
      <c r="U2512">
        <f t="shared" si="527"/>
        <v>-1.5000000000000002</v>
      </c>
      <c r="V2512" s="106">
        <v>14.5</v>
      </c>
      <c r="W2512" s="107">
        <f t="shared" si="536"/>
        <v>16</v>
      </c>
      <c r="X2512">
        <f t="shared" si="537"/>
        <v>11</v>
      </c>
      <c r="AG2512" s="93">
        <f t="shared" si="528"/>
        <v>32096</v>
      </c>
      <c r="AH2512" s="107">
        <f t="shared" si="529"/>
        <v>17.975000000000001</v>
      </c>
      <c r="AI2512" s="72">
        <f t="shared" si="530"/>
        <v>15</v>
      </c>
      <c r="AJ2512">
        <f t="shared" si="531"/>
        <v>11</v>
      </c>
      <c r="AK2512">
        <f t="shared" si="532"/>
        <v>1987</v>
      </c>
    </row>
    <row r="2513" spans="1:37" x14ac:dyDescent="0.2">
      <c r="A2513" t="s">
        <v>70</v>
      </c>
      <c r="B2513" s="93">
        <v>32096</v>
      </c>
      <c r="C2513">
        <v>2.1</v>
      </c>
      <c r="D2513">
        <v>-8.4</v>
      </c>
      <c r="E2513">
        <f t="shared" si="526"/>
        <v>-3.1500000000000004</v>
      </c>
      <c r="F2513" s="106">
        <v>15.5</v>
      </c>
      <c r="G2513" s="107">
        <f t="shared" si="533"/>
        <v>18.649999999999999</v>
      </c>
      <c r="H2513">
        <f t="shared" si="534"/>
        <v>11</v>
      </c>
      <c r="I2513">
        <f t="shared" si="535"/>
        <v>1987</v>
      </c>
      <c r="Q2513" t="s">
        <v>72</v>
      </c>
      <c r="R2513" s="93">
        <v>32096</v>
      </c>
      <c r="S2513">
        <v>3.3</v>
      </c>
      <c r="T2513">
        <v>-8.9</v>
      </c>
      <c r="U2513">
        <f t="shared" si="527"/>
        <v>-2.8000000000000003</v>
      </c>
      <c r="V2513" s="106">
        <v>14.5</v>
      </c>
      <c r="W2513" s="107">
        <f t="shared" si="536"/>
        <v>17.3</v>
      </c>
      <c r="X2513">
        <f t="shared" si="537"/>
        <v>11</v>
      </c>
      <c r="AG2513" s="93">
        <f t="shared" si="528"/>
        <v>32097</v>
      </c>
      <c r="AH2513" s="107">
        <f t="shared" si="529"/>
        <v>23.575000000000003</v>
      </c>
      <c r="AI2513" s="72">
        <f t="shared" si="530"/>
        <v>16</v>
      </c>
      <c r="AJ2513">
        <f t="shared" si="531"/>
        <v>11</v>
      </c>
      <c r="AK2513">
        <f t="shared" si="532"/>
        <v>1987</v>
      </c>
    </row>
    <row r="2514" spans="1:37" x14ac:dyDescent="0.2">
      <c r="A2514" t="s">
        <v>70</v>
      </c>
      <c r="B2514" s="93">
        <v>32097</v>
      </c>
      <c r="C2514">
        <v>-4.5999999999999996</v>
      </c>
      <c r="D2514">
        <v>-14.5</v>
      </c>
      <c r="E2514">
        <f t="shared" si="526"/>
        <v>-9.5500000000000007</v>
      </c>
      <c r="F2514" s="106">
        <v>15.5</v>
      </c>
      <c r="G2514" s="107">
        <f t="shared" si="533"/>
        <v>25.05</v>
      </c>
      <c r="H2514">
        <f t="shared" si="534"/>
        <v>11</v>
      </c>
      <c r="I2514">
        <f t="shared" si="535"/>
        <v>1987</v>
      </c>
      <c r="Q2514" t="s">
        <v>72</v>
      </c>
      <c r="R2514" s="93">
        <v>32097</v>
      </c>
      <c r="S2514">
        <v>-2</v>
      </c>
      <c r="T2514">
        <v>-13.2</v>
      </c>
      <c r="U2514">
        <f t="shared" si="527"/>
        <v>-7.6</v>
      </c>
      <c r="V2514" s="106">
        <v>14.5</v>
      </c>
      <c r="W2514" s="107">
        <f t="shared" si="536"/>
        <v>22.1</v>
      </c>
      <c r="X2514">
        <f t="shared" si="537"/>
        <v>11</v>
      </c>
      <c r="AG2514" s="93">
        <f t="shared" si="528"/>
        <v>32098</v>
      </c>
      <c r="AH2514" s="107">
        <f t="shared" si="529"/>
        <v>23.375</v>
      </c>
      <c r="AI2514" s="72">
        <f t="shared" si="530"/>
        <v>17</v>
      </c>
      <c r="AJ2514">
        <f t="shared" si="531"/>
        <v>11</v>
      </c>
      <c r="AK2514">
        <f t="shared" si="532"/>
        <v>1987</v>
      </c>
    </row>
    <row r="2515" spans="1:37" x14ac:dyDescent="0.2">
      <c r="A2515" t="s">
        <v>70</v>
      </c>
      <c r="B2515" s="93">
        <v>32098</v>
      </c>
      <c r="C2515">
        <v>-1.5</v>
      </c>
      <c r="D2515">
        <v>-18.8</v>
      </c>
      <c r="E2515">
        <f t="shared" si="526"/>
        <v>-10.15</v>
      </c>
      <c r="F2515" s="106">
        <v>15.5</v>
      </c>
      <c r="G2515" s="107">
        <f t="shared" si="533"/>
        <v>25.65</v>
      </c>
      <c r="H2515">
        <f t="shared" si="534"/>
        <v>11</v>
      </c>
      <c r="I2515">
        <f t="shared" si="535"/>
        <v>1987</v>
      </c>
      <c r="Q2515" t="s">
        <v>72</v>
      </c>
      <c r="R2515" s="93">
        <v>32098</v>
      </c>
      <c r="S2515">
        <v>-1</v>
      </c>
      <c r="T2515">
        <v>-12.2</v>
      </c>
      <c r="U2515">
        <f t="shared" si="527"/>
        <v>-6.6</v>
      </c>
      <c r="V2515" s="106">
        <v>14.5</v>
      </c>
      <c r="W2515" s="107">
        <f t="shared" si="536"/>
        <v>21.1</v>
      </c>
      <c r="X2515">
        <f t="shared" si="537"/>
        <v>11</v>
      </c>
      <c r="AG2515" s="93">
        <f t="shared" si="528"/>
        <v>32099</v>
      </c>
      <c r="AH2515" s="107">
        <f t="shared" si="529"/>
        <v>15.2</v>
      </c>
      <c r="AI2515" s="72">
        <f t="shared" si="530"/>
        <v>18</v>
      </c>
      <c r="AJ2515">
        <f t="shared" si="531"/>
        <v>11</v>
      </c>
      <c r="AK2515">
        <f t="shared" si="532"/>
        <v>1987</v>
      </c>
    </row>
    <row r="2516" spans="1:37" x14ac:dyDescent="0.2">
      <c r="A2516" t="s">
        <v>70</v>
      </c>
      <c r="B2516" s="93">
        <v>32099</v>
      </c>
      <c r="C2516">
        <v>7.7</v>
      </c>
      <c r="D2516">
        <v>-6.8</v>
      </c>
      <c r="E2516">
        <f t="shared" si="526"/>
        <v>0.45000000000000018</v>
      </c>
      <c r="F2516" s="106">
        <v>15.5</v>
      </c>
      <c r="G2516" s="107">
        <f t="shared" si="533"/>
        <v>15.05</v>
      </c>
      <c r="H2516">
        <f t="shared" si="534"/>
        <v>11</v>
      </c>
      <c r="I2516">
        <f t="shared" si="535"/>
        <v>1987</v>
      </c>
      <c r="Q2516" t="s">
        <v>72</v>
      </c>
      <c r="R2516" s="93">
        <v>32099</v>
      </c>
      <c r="S2516">
        <v>5.2</v>
      </c>
      <c r="T2516">
        <v>-6.9</v>
      </c>
      <c r="U2516">
        <f t="shared" si="527"/>
        <v>-0.85000000000000009</v>
      </c>
      <c r="V2516" s="106">
        <v>14.5</v>
      </c>
      <c r="W2516" s="107">
        <f t="shared" si="536"/>
        <v>15.35</v>
      </c>
      <c r="X2516">
        <f t="shared" si="537"/>
        <v>11</v>
      </c>
      <c r="AG2516" s="93">
        <f t="shared" si="528"/>
        <v>32100</v>
      </c>
      <c r="AH2516" s="107">
        <f t="shared" si="529"/>
        <v>15.975</v>
      </c>
      <c r="AI2516" s="72">
        <f t="shared" si="530"/>
        <v>19</v>
      </c>
      <c r="AJ2516">
        <f t="shared" si="531"/>
        <v>11</v>
      </c>
      <c r="AK2516">
        <f t="shared" si="532"/>
        <v>1987</v>
      </c>
    </row>
    <row r="2517" spans="1:37" x14ac:dyDescent="0.2">
      <c r="A2517" t="s">
        <v>70</v>
      </c>
      <c r="B2517" s="93">
        <v>32100</v>
      </c>
      <c r="C2517">
        <v>5.6</v>
      </c>
      <c r="D2517">
        <v>-5</v>
      </c>
      <c r="E2517">
        <f t="shared" si="526"/>
        <v>0.29999999999999982</v>
      </c>
      <c r="F2517" s="106">
        <v>15.5</v>
      </c>
      <c r="G2517" s="107">
        <f t="shared" si="533"/>
        <v>15.2</v>
      </c>
      <c r="H2517">
        <f t="shared" si="534"/>
        <v>11</v>
      </c>
      <c r="I2517">
        <f t="shared" si="535"/>
        <v>1987</v>
      </c>
      <c r="Q2517" t="s">
        <v>72</v>
      </c>
      <c r="R2517" s="93">
        <v>32100</v>
      </c>
      <c r="S2517">
        <v>3.1</v>
      </c>
      <c r="T2517">
        <v>-7.6</v>
      </c>
      <c r="U2517">
        <f t="shared" si="527"/>
        <v>-2.25</v>
      </c>
      <c r="V2517" s="106">
        <v>14.5</v>
      </c>
      <c r="W2517" s="107">
        <f t="shared" si="536"/>
        <v>16.75</v>
      </c>
      <c r="X2517">
        <f t="shared" si="537"/>
        <v>11</v>
      </c>
      <c r="AG2517" s="93">
        <f t="shared" si="528"/>
        <v>32101</v>
      </c>
      <c r="AH2517" s="107">
        <f t="shared" si="529"/>
        <v>10.725000000000001</v>
      </c>
      <c r="AI2517" s="72">
        <f t="shared" si="530"/>
        <v>20</v>
      </c>
      <c r="AJ2517">
        <f t="shared" si="531"/>
        <v>11</v>
      </c>
      <c r="AK2517">
        <f t="shared" si="532"/>
        <v>1987</v>
      </c>
    </row>
    <row r="2518" spans="1:37" x14ac:dyDescent="0.2">
      <c r="A2518" t="s">
        <v>70</v>
      </c>
      <c r="B2518" s="93">
        <v>32101</v>
      </c>
      <c r="C2518">
        <v>12</v>
      </c>
      <c r="D2518">
        <v>-2.7</v>
      </c>
      <c r="E2518">
        <f t="shared" si="526"/>
        <v>4.6500000000000004</v>
      </c>
      <c r="F2518" s="106">
        <v>15.5</v>
      </c>
      <c r="G2518" s="107">
        <f t="shared" si="533"/>
        <v>10.85</v>
      </c>
      <c r="H2518">
        <f t="shared" si="534"/>
        <v>11</v>
      </c>
      <c r="I2518">
        <f t="shared" si="535"/>
        <v>1987</v>
      </c>
      <c r="Q2518" t="s">
        <v>72</v>
      </c>
      <c r="R2518" s="93">
        <v>32101</v>
      </c>
      <c r="S2518">
        <v>8.1999999999999993</v>
      </c>
      <c r="T2518">
        <v>-0.4</v>
      </c>
      <c r="U2518">
        <f t="shared" si="527"/>
        <v>3.8999999999999995</v>
      </c>
      <c r="V2518" s="106">
        <v>14.5</v>
      </c>
      <c r="W2518" s="107">
        <f t="shared" si="536"/>
        <v>10.600000000000001</v>
      </c>
      <c r="X2518">
        <f t="shared" si="537"/>
        <v>11</v>
      </c>
      <c r="AG2518" s="93">
        <f t="shared" si="528"/>
        <v>32102</v>
      </c>
      <c r="AH2518" s="107">
        <f t="shared" si="529"/>
        <v>10.7</v>
      </c>
      <c r="AI2518" s="72">
        <f t="shared" si="530"/>
        <v>21</v>
      </c>
      <c r="AJ2518">
        <f t="shared" si="531"/>
        <v>11</v>
      </c>
      <c r="AK2518">
        <f t="shared" si="532"/>
        <v>1987</v>
      </c>
    </row>
    <row r="2519" spans="1:37" x14ac:dyDescent="0.2">
      <c r="A2519" t="s">
        <v>70</v>
      </c>
      <c r="B2519" s="93">
        <v>32102</v>
      </c>
      <c r="C2519">
        <v>10.9</v>
      </c>
      <c r="D2519">
        <v>-1.7</v>
      </c>
      <c r="E2519">
        <f t="shared" si="526"/>
        <v>4.6000000000000005</v>
      </c>
      <c r="F2519" s="106">
        <v>15.5</v>
      </c>
      <c r="G2519" s="107">
        <f t="shared" si="533"/>
        <v>10.899999999999999</v>
      </c>
      <c r="H2519">
        <f t="shared" si="534"/>
        <v>11</v>
      </c>
      <c r="I2519">
        <f t="shared" si="535"/>
        <v>1987</v>
      </c>
      <c r="Q2519" t="s">
        <v>72</v>
      </c>
      <c r="R2519" s="93">
        <v>32102</v>
      </c>
      <c r="S2519">
        <v>9.9</v>
      </c>
      <c r="T2519">
        <v>-1.9</v>
      </c>
      <c r="U2519">
        <f t="shared" si="527"/>
        <v>4</v>
      </c>
      <c r="V2519" s="106">
        <v>14.5</v>
      </c>
      <c r="W2519" s="107">
        <f t="shared" si="536"/>
        <v>10.5</v>
      </c>
      <c r="X2519">
        <f t="shared" si="537"/>
        <v>11</v>
      </c>
      <c r="AG2519" s="93">
        <f t="shared" si="528"/>
        <v>32103</v>
      </c>
      <c r="AH2519" s="107">
        <f t="shared" si="529"/>
        <v>16.574999999999999</v>
      </c>
      <c r="AI2519" s="72">
        <f t="shared" si="530"/>
        <v>22</v>
      </c>
      <c r="AJ2519">
        <f t="shared" si="531"/>
        <v>11</v>
      </c>
      <c r="AK2519">
        <f t="shared" si="532"/>
        <v>1987</v>
      </c>
    </row>
    <row r="2520" spans="1:37" x14ac:dyDescent="0.2">
      <c r="A2520" t="s">
        <v>70</v>
      </c>
      <c r="B2520" s="93">
        <v>32103</v>
      </c>
      <c r="C2520">
        <v>5.9</v>
      </c>
      <c r="D2520">
        <v>-4.3</v>
      </c>
      <c r="E2520">
        <f t="shared" si="526"/>
        <v>0.80000000000000027</v>
      </c>
      <c r="F2520" s="106">
        <v>15.5</v>
      </c>
      <c r="G2520" s="107">
        <f t="shared" si="533"/>
        <v>14.7</v>
      </c>
      <c r="H2520">
        <f t="shared" si="534"/>
        <v>11</v>
      </c>
      <c r="I2520">
        <f t="shared" si="535"/>
        <v>1987</v>
      </c>
      <c r="Q2520" t="s">
        <v>72</v>
      </c>
      <c r="R2520" s="93">
        <v>32103</v>
      </c>
      <c r="S2520">
        <v>-0.7</v>
      </c>
      <c r="T2520">
        <v>-7.2</v>
      </c>
      <c r="U2520">
        <f t="shared" si="527"/>
        <v>-3.95</v>
      </c>
      <c r="V2520" s="106">
        <v>14.5</v>
      </c>
      <c r="W2520" s="107">
        <f t="shared" si="536"/>
        <v>18.45</v>
      </c>
      <c r="X2520">
        <f t="shared" si="537"/>
        <v>11</v>
      </c>
      <c r="AG2520" s="93">
        <f t="shared" si="528"/>
        <v>32104</v>
      </c>
      <c r="AH2520" s="107">
        <f t="shared" si="529"/>
        <v>16.475000000000001</v>
      </c>
      <c r="AI2520" s="72">
        <f t="shared" si="530"/>
        <v>23</v>
      </c>
      <c r="AJ2520">
        <f t="shared" si="531"/>
        <v>11</v>
      </c>
      <c r="AK2520">
        <f t="shared" si="532"/>
        <v>1987</v>
      </c>
    </row>
    <row r="2521" spans="1:37" x14ac:dyDescent="0.2">
      <c r="A2521" t="s">
        <v>70</v>
      </c>
      <c r="B2521" s="93">
        <v>32104</v>
      </c>
      <c r="C2521">
        <v>2.7</v>
      </c>
      <c r="D2521">
        <v>-4.0999999999999996</v>
      </c>
      <c r="E2521">
        <f t="shared" si="526"/>
        <v>-0.69999999999999973</v>
      </c>
      <c r="F2521" s="106">
        <v>15.5</v>
      </c>
      <c r="G2521" s="107">
        <f t="shared" si="533"/>
        <v>16.2</v>
      </c>
      <c r="H2521">
        <f t="shared" si="534"/>
        <v>11</v>
      </c>
      <c r="I2521">
        <f t="shared" si="535"/>
        <v>1987</v>
      </c>
      <c r="Q2521" t="s">
        <v>72</v>
      </c>
      <c r="R2521" s="93">
        <v>32104</v>
      </c>
      <c r="S2521">
        <v>-0.9</v>
      </c>
      <c r="T2521">
        <v>-3.6</v>
      </c>
      <c r="U2521">
        <f t="shared" si="527"/>
        <v>-2.25</v>
      </c>
      <c r="V2521" s="106">
        <v>14.5</v>
      </c>
      <c r="W2521" s="107">
        <f t="shared" si="536"/>
        <v>16.75</v>
      </c>
      <c r="X2521">
        <f t="shared" si="537"/>
        <v>11</v>
      </c>
      <c r="AG2521" s="93">
        <f t="shared" si="528"/>
        <v>32105</v>
      </c>
      <c r="AH2521" s="107">
        <f t="shared" si="529"/>
        <v>16.5</v>
      </c>
      <c r="AI2521" s="72">
        <f t="shared" si="530"/>
        <v>24</v>
      </c>
      <c r="AJ2521">
        <f t="shared" si="531"/>
        <v>11</v>
      </c>
      <c r="AK2521">
        <f t="shared" si="532"/>
        <v>1987</v>
      </c>
    </row>
    <row r="2522" spans="1:37" x14ac:dyDescent="0.2">
      <c r="A2522" t="s">
        <v>70</v>
      </c>
      <c r="B2522" s="93">
        <v>32105</v>
      </c>
      <c r="C2522">
        <v>7.3</v>
      </c>
      <c r="D2522">
        <v>-5.5</v>
      </c>
      <c r="E2522">
        <f t="shared" si="526"/>
        <v>0.89999999999999991</v>
      </c>
      <c r="F2522" s="106">
        <v>15.5</v>
      </c>
      <c r="G2522" s="107">
        <f t="shared" si="533"/>
        <v>14.6</v>
      </c>
      <c r="H2522">
        <f t="shared" si="534"/>
        <v>11</v>
      </c>
      <c r="I2522">
        <f t="shared" si="535"/>
        <v>1987</v>
      </c>
      <c r="Q2522" t="s">
        <v>72</v>
      </c>
      <c r="R2522" s="93">
        <v>32105</v>
      </c>
      <c r="S2522">
        <v>-1.1000000000000001</v>
      </c>
      <c r="T2522">
        <v>-6.7</v>
      </c>
      <c r="U2522">
        <f t="shared" si="527"/>
        <v>-3.9000000000000004</v>
      </c>
      <c r="V2522" s="106">
        <v>14.5</v>
      </c>
      <c r="W2522" s="107">
        <f t="shared" si="536"/>
        <v>18.399999999999999</v>
      </c>
      <c r="X2522">
        <f t="shared" si="537"/>
        <v>11</v>
      </c>
      <c r="AG2522" s="93">
        <f t="shared" si="528"/>
        <v>32106</v>
      </c>
      <c r="AH2522" s="107">
        <f t="shared" si="529"/>
        <v>15.8</v>
      </c>
      <c r="AI2522" s="72">
        <f t="shared" si="530"/>
        <v>25</v>
      </c>
      <c r="AJ2522">
        <f t="shared" si="531"/>
        <v>11</v>
      </c>
      <c r="AK2522">
        <f t="shared" si="532"/>
        <v>1987</v>
      </c>
    </row>
    <row r="2523" spans="1:37" x14ac:dyDescent="0.2">
      <c r="A2523" t="s">
        <v>70</v>
      </c>
      <c r="B2523" s="93">
        <v>32106</v>
      </c>
      <c r="C2523">
        <v>6</v>
      </c>
      <c r="D2523">
        <v>-4.0999999999999996</v>
      </c>
      <c r="E2523">
        <f t="shared" si="526"/>
        <v>0.95000000000000018</v>
      </c>
      <c r="F2523" s="106">
        <v>15.5</v>
      </c>
      <c r="G2523" s="107">
        <f t="shared" si="533"/>
        <v>14.55</v>
      </c>
      <c r="H2523">
        <f t="shared" si="534"/>
        <v>11</v>
      </c>
      <c r="I2523">
        <f t="shared" si="535"/>
        <v>1987</v>
      </c>
      <c r="Q2523" t="s">
        <v>72</v>
      </c>
      <c r="R2523" s="93">
        <v>32106</v>
      </c>
      <c r="S2523">
        <v>2.6</v>
      </c>
      <c r="T2523">
        <v>-7.7</v>
      </c>
      <c r="U2523">
        <f t="shared" si="527"/>
        <v>-2.5499999999999998</v>
      </c>
      <c r="V2523" s="106">
        <v>14.5</v>
      </c>
      <c r="W2523" s="107">
        <f t="shared" si="536"/>
        <v>17.05</v>
      </c>
      <c r="X2523">
        <f t="shared" si="537"/>
        <v>11</v>
      </c>
      <c r="AG2523" s="93">
        <f t="shared" si="528"/>
        <v>32107</v>
      </c>
      <c r="AH2523" s="107">
        <f t="shared" si="529"/>
        <v>15.25</v>
      </c>
      <c r="AI2523" s="72">
        <f t="shared" si="530"/>
        <v>26</v>
      </c>
      <c r="AJ2523">
        <f t="shared" si="531"/>
        <v>11</v>
      </c>
      <c r="AK2523">
        <f t="shared" si="532"/>
        <v>1987</v>
      </c>
    </row>
    <row r="2524" spans="1:37" x14ac:dyDescent="0.2">
      <c r="A2524" t="s">
        <v>70</v>
      </c>
      <c r="B2524" s="93">
        <v>32107</v>
      </c>
      <c r="C2524">
        <v>8.5</v>
      </c>
      <c r="D2524">
        <v>-7</v>
      </c>
      <c r="E2524">
        <f t="shared" si="526"/>
        <v>0.75</v>
      </c>
      <c r="F2524" s="106">
        <v>15.5</v>
      </c>
      <c r="G2524" s="107">
        <f t="shared" si="533"/>
        <v>14.75</v>
      </c>
      <c r="H2524">
        <f t="shared" si="534"/>
        <v>11</v>
      </c>
      <c r="I2524">
        <f t="shared" si="535"/>
        <v>1987</v>
      </c>
      <c r="Q2524" t="s">
        <v>72</v>
      </c>
      <c r="R2524" s="93">
        <v>32107</v>
      </c>
      <c r="S2524">
        <v>4.8</v>
      </c>
      <c r="T2524">
        <v>-7.3</v>
      </c>
      <c r="U2524">
        <f t="shared" si="527"/>
        <v>-1.25</v>
      </c>
      <c r="V2524" s="106">
        <v>14.5</v>
      </c>
      <c r="W2524" s="107">
        <f t="shared" si="536"/>
        <v>15.75</v>
      </c>
      <c r="X2524">
        <f t="shared" si="537"/>
        <v>11</v>
      </c>
      <c r="AG2524" s="93">
        <f t="shared" si="528"/>
        <v>32108</v>
      </c>
      <c r="AH2524" s="107">
        <f t="shared" si="529"/>
        <v>13.8</v>
      </c>
      <c r="AI2524" s="72">
        <f t="shared" si="530"/>
        <v>27</v>
      </c>
      <c r="AJ2524">
        <f t="shared" si="531"/>
        <v>11</v>
      </c>
      <c r="AK2524">
        <f t="shared" si="532"/>
        <v>1987</v>
      </c>
    </row>
    <row r="2525" spans="1:37" x14ac:dyDescent="0.2">
      <c r="A2525" t="s">
        <v>70</v>
      </c>
      <c r="B2525" s="93">
        <v>32108</v>
      </c>
      <c r="C2525">
        <v>9.9</v>
      </c>
      <c r="D2525">
        <v>-4.8</v>
      </c>
      <c r="E2525">
        <f t="shared" si="526"/>
        <v>2.5500000000000003</v>
      </c>
      <c r="F2525" s="106">
        <v>15.5</v>
      </c>
      <c r="G2525" s="107">
        <f t="shared" si="533"/>
        <v>12.95</v>
      </c>
      <c r="H2525">
        <f t="shared" si="534"/>
        <v>11</v>
      </c>
      <c r="I2525">
        <f t="shared" si="535"/>
        <v>1987</v>
      </c>
      <c r="Q2525" t="s">
        <v>72</v>
      </c>
      <c r="R2525" s="93">
        <v>32108</v>
      </c>
      <c r="S2525">
        <v>6.5</v>
      </c>
      <c r="T2525">
        <v>-6.8</v>
      </c>
      <c r="U2525">
        <f t="shared" si="527"/>
        <v>-0.14999999999999991</v>
      </c>
      <c r="V2525" s="106">
        <v>14.5</v>
      </c>
      <c r="W2525" s="107">
        <f t="shared" si="536"/>
        <v>14.65</v>
      </c>
      <c r="X2525">
        <f t="shared" si="537"/>
        <v>11</v>
      </c>
      <c r="AG2525" s="93">
        <f t="shared" si="528"/>
        <v>32109</v>
      </c>
      <c r="AH2525" s="107">
        <f t="shared" si="529"/>
        <v>16</v>
      </c>
      <c r="AI2525" s="72">
        <f t="shared" si="530"/>
        <v>28</v>
      </c>
      <c r="AJ2525">
        <f t="shared" si="531"/>
        <v>11</v>
      </c>
      <c r="AK2525">
        <f t="shared" si="532"/>
        <v>1987</v>
      </c>
    </row>
    <row r="2526" spans="1:37" x14ac:dyDescent="0.2">
      <c r="A2526" t="s">
        <v>70</v>
      </c>
      <c r="B2526" s="93">
        <v>32109</v>
      </c>
      <c r="C2526">
        <v>6.3</v>
      </c>
      <c r="D2526">
        <v>-8.3000000000000007</v>
      </c>
      <c r="E2526">
        <f t="shared" si="526"/>
        <v>-1.0000000000000004</v>
      </c>
      <c r="F2526" s="106">
        <v>15.5</v>
      </c>
      <c r="G2526" s="107">
        <f t="shared" si="533"/>
        <v>16.5</v>
      </c>
      <c r="H2526">
        <f t="shared" si="534"/>
        <v>11</v>
      </c>
      <c r="I2526">
        <f t="shared" si="535"/>
        <v>1987</v>
      </c>
      <c r="Q2526" t="s">
        <v>72</v>
      </c>
      <c r="R2526" s="93">
        <v>32109</v>
      </c>
      <c r="S2526">
        <v>5.7</v>
      </c>
      <c r="T2526">
        <v>-7.7</v>
      </c>
      <c r="U2526">
        <f t="shared" si="527"/>
        <v>-1</v>
      </c>
      <c r="V2526" s="106">
        <v>14.5</v>
      </c>
      <c r="W2526" s="107">
        <f t="shared" si="536"/>
        <v>15.5</v>
      </c>
      <c r="X2526">
        <f t="shared" si="537"/>
        <v>11</v>
      </c>
      <c r="AG2526" s="93">
        <f t="shared" si="528"/>
        <v>32110</v>
      </c>
      <c r="AH2526" s="107">
        <f t="shared" si="529"/>
        <v>16.774999999999999</v>
      </c>
      <c r="AI2526" s="72">
        <f t="shared" si="530"/>
        <v>29</v>
      </c>
      <c r="AJ2526">
        <f t="shared" si="531"/>
        <v>11</v>
      </c>
      <c r="AK2526">
        <f t="shared" si="532"/>
        <v>1987</v>
      </c>
    </row>
    <row r="2527" spans="1:37" x14ac:dyDescent="0.2">
      <c r="A2527" t="s">
        <v>70</v>
      </c>
      <c r="B2527" s="93">
        <v>32110</v>
      </c>
      <c r="C2527">
        <v>4.8</v>
      </c>
      <c r="D2527">
        <v>-9.1999999999999993</v>
      </c>
      <c r="E2527">
        <f t="shared" si="526"/>
        <v>-2.1999999999999997</v>
      </c>
      <c r="F2527" s="106">
        <v>15.5</v>
      </c>
      <c r="G2527" s="107">
        <f t="shared" si="533"/>
        <v>17.7</v>
      </c>
      <c r="H2527">
        <f t="shared" si="534"/>
        <v>11</v>
      </c>
      <c r="I2527">
        <f t="shared" si="535"/>
        <v>1987</v>
      </c>
      <c r="Q2527" t="s">
        <v>72</v>
      </c>
      <c r="R2527" s="93">
        <v>32110</v>
      </c>
      <c r="S2527">
        <v>5.8</v>
      </c>
      <c r="T2527">
        <v>-8.5</v>
      </c>
      <c r="U2527">
        <f t="shared" si="527"/>
        <v>-1.35</v>
      </c>
      <c r="V2527" s="106">
        <v>14.5</v>
      </c>
      <c r="W2527" s="107">
        <f t="shared" si="536"/>
        <v>15.85</v>
      </c>
      <c r="X2527">
        <f t="shared" si="537"/>
        <v>11</v>
      </c>
      <c r="AG2527" s="93">
        <f t="shared" si="528"/>
        <v>32111</v>
      </c>
      <c r="AH2527" s="107">
        <f t="shared" si="529"/>
        <v>17.2</v>
      </c>
      <c r="AI2527" s="72">
        <f t="shared" si="530"/>
        <v>30</v>
      </c>
      <c r="AJ2527">
        <f t="shared" si="531"/>
        <v>11</v>
      </c>
      <c r="AK2527">
        <f t="shared" si="532"/>
        <v>1987</v>
      </c>
    </row>
    <row r="2528" spans="1:37" x14ac:dyDescent="0.2">
      <c r="A2528" t="s">
        <v>70</v>
      </c>
      <c r="B2528" s="93">
        <v>32111</v>
      </c>
      <c r="C2528">
        <v>7.5</v>
      </c>
      <c r="D2528">
        <v>-10</v>
      </c>
      <c r="E2528">
        <f t="shared" si="526"/>
        <v>-1.25</v>
      </c>
      <c r="F2528" s="106">
        <v>15.5</v>
      </c>
      <c r="G2528" s="107">
        <f t="shared" si="533"/>
        <v>16.75</v>
      </c>
      <c r="H2528">
        <f t="shared" si="534"/>
        <v>11</v>
      </c>
      <c r="I2528">
        <f t="shared" si="535"/>
        <v>1987</v>
      </c>
      <c r="Q2528" t="s">
        <v>72</v>
      </c>
      <c r="R2528" s="93">
        <v>32111</v>
      </c>
      <c r="S2528">
        <v>2.5</v>
      </c>
      <c r="T2528">
        <v>-8.8000000000000007</v>
      </c>
      <c r="U2528">
        <f t="shared" si="527"/>
        <v>-3.1500000000000004</v>
      </c>
      <c r="V2528" s="106">
        <v>14.5</v>
      </c>
      <c r="W2528" s="107">
        <f t="shared" si="536"/>
        <v>17.649999999999999</v>
      </c>
      <c r="X2528">
        <f t="shared" si="537"/>
        <v>11</v>
      </c>
      <c r="AG2528" s="93">
        <f t="shared" si="528"/>
        <v>32112</v>
      </c>
      <c r="AH2528" s="107">
        <f t="shared" si="529"/>
        <v>16.25</v>
      </c>
      <c r="AI2528" s="72">
        <f t="shared" si="530"/>
        <v>1</v>
      </c>
      <c r="AJ2528">
        <f t="shared" si="531"/>
        <v>12</v>
      </c>
      <c r="AK2528">
        <f t="shared" si="532"/>
        <v>1987</v>
      </c>
    </row>
    <row r="2529" spans="1:37" x14ac:dyDescent="0.2">
      <c r="A2529" t="s">
        <v>70</v>
      </c>
      <c r="B2529" s="93">
        <v>32112</v>
      </c>
      <c r="C2529">
        <v>9.1999999999999993</v>
      </c>
      <c r="D2529">
        <v>-5.6</v>
      </c>
      <c r="E2529">
        <f t="shared" si="526"/>
        <v>1.7999999999999998</v>
      </c>
      <c r="F2529" s="106">
        <v>15.5</v>
      </c>
      <c r="G2529" s="107">
        <f t="shared" si="533"/>
        <v>13.7</v>
      </c>
      <c r="H2529">
        <f t="shared" si="534"/>
        <v>12</v>
      </c>
      <c r="I2529">
        <f t="shared" si="535"/>
        <v>1987</v>
      </c>
      <c r="Q2529" t="s">
        <v>72</v>
      </c>
      <c r="R2529" s="93">
        <v>32112</v>
      </c>
      <c r="S2529">
        <v>1.8</v>
      </c>
      <c r="T2529">
        <v>-10.4</v>
      </c>
      <c r="U2529">
        <f t="shared" si="527"/>
        <v>-4.3</v>
      </c>
      <c r="V2529" s="106">
        <v>14.5</v>
      </c>
      <c r="W2529" s="107">
        <f t="shared" si="536"/>
        <v>18.8</v>
      </c>
      <c r="X2529">
        <f t="shared" si="537"/>
        <v>12</v>
      </c>
      <c r="AG2529" s="93">
        <f t="shared" si="528"/>
        <v>32113</v>
      </c>
      <c r="AH2529" s="107">
        <f t="shared" si="529"/>
        <v>15.55</v>
      </c>
      <c r="AI2529" s="72">
        <f t="shared" si="530"/>
        <v>2</v>
      </c>
      <c r="AJ2529">
        <f t="shared" si="531"/>
        <v>12</v>
      </c>
      <c r="AK2529">
        <f t="shared" si="532"/>
        <v>1987</v>
      </c>
    </row>
    <row r="2530" spans="1:37" x14ac:dyDescent="0.2">
      <c r="A2530" t="s">
        <v>70</v>
      </c>
      <c r="B2530" s="93">
        <v>32113</v>
      </c>
      <c r="C2530">
        <v>7.6</v>
      </c>
      <c r="D2530">
        <v>-5.0999999999999996</v>
      </c>
      <c r="E2530">
        <f t="shared" si="526"/>
        <v>1.25</v>
      </c>
      <c r="F2530" s="106">
        <v>15.5</v>
      </c>
      <c r="G2530" s="107">
        <f t="shared" si="533"/>
        <v>14.25</v>
      </c>
      <c r="H2530">
        <f t="shared" si="534"/>
        <v>12</v>
      </c>
      <c r="I2530">
        <f t="shared" si="535"/>
        <v>1987</v>
      </c>
      <c r="Q2530" t="s">
        <v>72</v>
      </c>
      <c r="R2530" s="93">
        <v>32113</v>
      </c>
      <c r="S2530">
        <v>4.9000000000000004</v>
      </c>
      <c r="T2530">
        <v>-9.6</v>
      </c>
      <c r="U2530">
        <f t="shared" si="527"/>
        <v>-2.3499999999999996</v>
      </c>
      <c r="V2530" s="106">
        <v>14.5</v>
      </c>
      <c r="W2530" s="107">
        <f t="shared" si="536"/>
        <v>16.850000000000001</v>
      </c>
      <c r="X2530">
        <f t="shared" si="537"/>
        <v>12</v>
      </c>
      <c r="AG2530" s="93">
        <f t="shared" si="528"/>
        <v>32114</v>
      </c>
      <c r="AH2530" s="107">
        <f t="shared" si="529"/>
        <v>15.525</v>
      </c>
      <c r="AI2530" s="72">
        <f t="shared" si="530"/>
        <v>3</v>
      </c>
      <c r="AJ2530">
        <f t="shared" si="531"/>
        <v>12</v>
      </c>
      <c r="AK2530">
        <f t="shared" si="532"/>
        <v>1987</v>
      </c>
    </row>
    <row r="2531" spans="1:37" x14ac:dyDescent="0.2">
      <c r="A2531" t="s">
        <v>70</v>
      </c>
      <c r="B2531" s="93">
        <v>32114</v>
      </c>
      <c r="C2531">
        <v>11.6</v>
      </c>
      <c r="D2531">
        <v>-5</v>
      </c>
      <c r="E2531">
        <f t="shared" si="526"/>
        <v>3.3</v>
      </c>
      <c r="F2531" s="106">
        <v>15.5</v>
      </c>
      <c r="G2531" s="107">
        <f t="shared" si="533"/>
        <v>12.2</v>
      </c>
      <c r="H2531">
        <f t="shared" si="534"/>
        <v>12</v>
      </c>
      <c r="I2531">
        <f t="shared" si="535"/>
        <v>1987</v>
      </c>
      <c r="Q2531" t="s">
        <v>72</v>
      </c>
      <c r="R2531" s="93">
        <v>32114</v>
      </c>
      <c r="S2531">
        <v>1.2</v>
      </c>
      <c r="T2531">
        <v>-9.9</v>
      </c>
      <c r="U2531">
        <f t="shared" si="527"/>
        <v>-4.3500000000000005</v>
      </c>
      <c r="V2531" s="106">
        <v>14.5</v>
      </c>
      <c r="W2531" s="107">
        <f t="shared" si="536"/>
        <v>18.850000000000001</v>
      </c>
      <c r="X2531">
        <f t="shared" si="537"/>
        <v>12</v>
      </c>
      <c r="AG2531" s="93">
        <f t="shared" si="528"/>
        <v>32115</v>
      </c>
      <c r="AH2531" s="107">
        <f t="shared" si="529"/>
        <v>13.725</v>
      </c>
      <c r="AI2531" s="72">
        <f t="shared" si="530"/>
        <v>4</v>
      </c>
      <c r="AJ2531">
        <f t="shared" si="531"/>
        <v>12</v>
      </c>
      <c r="AK2531">
        <f t="shared" si="532"/>
        <v>1987</v>
      </c>
    </row>
    <row r="2532" spans="1:37" x14ac:dyDescent="0.2">
      <c r="A2532" t="s">
        <v>70</v>
      </c>
      <c r="B2532" s="93">
        <v>32115</v>
      </c>
      <c r="C2532">
        <v>12.4</v>
      </c>
      <c r="D2532">
        <v>-3.8</v>
      </c>
      <c r="E2532">
        <f t="shared" si="526"/>
        <v>4.3000000000000007</v>
      </c>
      <c r="F2532" s="106">
        <v>15.5</v>
      </c>
      <c r="G2532" s="107">
        <f t="shared" si="533"/>
        <v>11.2</v>
      </c>
      <c r="H2532">
        <f t="shared" si="534"/>
        <v>12</v>
      </c>
      <c r="I2532">
        <f t="shared" si="535"/>
        <v>1987</v>
      </c>
      <c r="Q2532" t="s">
        <v>72</v>
      </c>
      <c r="R2532" s="93">
        <v>32115</v>
      </c>
      <c r="S2532">
        <v>4.2</v>
      </c>
      <c r="T2532">
        <v>-7.7</v>
      </c>
      <c r="U2532">
        <f t="shared" si="527"/>
        <v>-1.75</v>
      </c>
      <c r="V2532" s="106">
        <v>14.5</v>
      </c>
      <c r="W2532" s="107">
        <f t="shared" si="536"/>
        <v>16.25</v>
      </c>
      <c r="X2532">
        <f t="shared" si="537"/>
        <v>12</v>
      </c>
      <c r="AG2532" s="93">
        <f t="shared" si="528"/>
        <v>32116</v>
      </c>
      <c r="AH2532" s="107">
        <f t="shared" si="529"/>
        <v>17.225000000000001</v>
      </c>
      <c r="AI2532" s="72">
        <f t="shared" si="530"/>
        <v>5</v>
      </c>
      <c r="AJ2532">
        <f t="shared" si="531"/>
        <v>12</v>
      </c>
      <c r="AK2532">
        <f t="shared" si="532"/>
        <v>1987</v>
      </c>
    </row>
    <row r="2533" spans="1:37" x14ac:dyDescent="0.2">
      <c r="A2533" t="s">
        <v>70</v>
      </c>
      <c r="B2533" s="93">
        <v>32116</v>
      </c>
      <c r="C2533">
        <v>2.5</v>
      </c>
      <c r="D2533">
        <v>-6.4</v>
      </c>
      <c r="E2533">
        <f t="shared" si="526"/>
        <v>-1.9500000000000002</v>
      </c>
      <c r="F2533" s="106">
        <v>15.5</v>
      </c>
      <c r="G2533" s="107">
        <f t="shared" si="533"/>
        <v>17.45</v>
      </c>
      <c r="H2533">
        <f t="shared" si="534"/>
        <v>12</v>
      </c>
      <c r="I2533">
        <f t="shared" si="535"/>
        <v>1987</v>
      </c>
      <c r="Q2533" t="s">
        <v>72</v>
      </c>
      <c r="R2533" s="93">
        <v>32116</v>
      </c>
      <c r="S2533">
        <v>2.6</v>
      </c>
      <c r="T2533">
        <v>-7.6</v>
      </c>
      <c r="U2533">
        <f t="shared" si="527"/>
        <v>-2.5</v>
      </c>
      <c r="V2533" s="106">
        <v>14.5</v>
      </c>
      <c r="W2533" s="107">
        <f t="shared" si="536"/>
        <v>17</v>
      </c>
      <c r="X2533">
        <f t="shared" si="537"/>
        <v>12</v>
      </c>
      <c r="AG2533" s="93">
        <f t="shared" si="528"/>
        <v>32117</v>
      </c>
      <c r="AH2533" s="107">
        <f t="shared" si="529"/>
        <v>12.074999999999999</v>
      </c>
      <c r="AI2533" s="72">
        <f t="shared" si="530"/>
        <v>6</v>
      </c>
      <c r="AJ2533">
        <f t="shared" si="531"/>
        <v>12</v>
      </c>
      <c r="AK2533">
        <f t="shared" si="532"/>
        <v>1987</v>
      </c>
    </row>
    <row r="2534" spans="1:37" x14ac:dyDescent="0.2">
      <c r="A2534" t="s">
        <v>70</v>
      </c>
      <c r="B2534" s="93">
        <v>32117</v>
      </c>
      <c r="C2534">
        <v>11.5</v>
      </c>
      <c r="D2534">
        <v>-0.4</v>
      </c>
      <c r="E2534">
        <f t="shared" si="526"/>
        <v>5.55</v>
      </c>
      <c r="F2534" s="106">
        <v>15.5</v>
      </c>
      <c r="G2534" s="107">
        <f t="shared" si="533"/>
        <v>9.9499999999999993</v>
      </c>
      <c r="H2534">
        <f t="shared" si="534"/>
        <v>12</v>
      </c>
      <c r="I2534">
        <f t="shared" si="535"/>
        <v>1987</v>
      </c>
      <c r="Q2534" t="s">
        <v>72</v>
      </c>
      <c r="R2534" s="93">
        <v>32117</v>
      </c>
      <c r="S2534">
        <v>3.9</v>
      </c>
      <c r="T2534">
        <v>-3.3</v>
      </c>
      <c r="U2534">
        <f t="shared" si="527"/>
        <v>0.30000000000000004</v>
      </c>
      <c r="V2534" s="106">
        <v>14.5</v>
      </c>
      <c r="W2534" s="107">
        <f t="shared" si="536"/>
        <v>14.2</v>
      </c>
      <c r="X2534">
        <f t="shared" si="537"/>
        <v>12</v>
      </c>
      <c r="AG2534" s="93">
        <f t="shared" si="528"/>
        <v>32118</v>
      </c>
      <c r="AH2534" s="107">
        <f t="shared" si="529"/>
        <v>14.100000000000001</v>
      </c>
      <c r="AI2534" s="72">
        <f t="shared" si="530"/>
        <v>7</v>
      </c>
      <c r="AJ2534">
        <f t="shared" si="531"/>
        <v>12</v>
      </c>
      <c r="AK2534">
        <f t="shared" si="532"/>
        <v>1987</v>
      </c>
    </row>
    <row r="2535" spans="1:37" x14ac:dyDescent="0.2">
      <c r="A2535" t="s">
        <v>70</v>
      </c>
      <c r="B2535" s="93">
        <v>32118</v>
      </c>
      <c r="C2535">
        <v>7.4</v>
      </c>
      <c r="D2535">
        <v>-2.5</v>
      </c>
      <c r="E2535">
        <f t="shared" si="526"/>
        <v>2.4500000000000002</v>
      </c>
      <c r="F2535" s="106">
        <v>15.5</v>
      </c>
      <c r="G2535" s="107">
        <f t="shared" si="533"/>
        <v>13.05</v>
      </c>
      <c r="H2535">
        <f t="shared" si="534"/>
        <v>12</v>
      </c>
      <c r="I2535">
        <f t="shared" si="535"/>
        <v>1987</v>
      </c>
      <c r="Q2535" t="s">
        <v>72</v>
      </c>
      <c r="R2535" s="93">
        <v>32118</v>
      </c>
      <c r="S2535">
        <v>3.8</v>
      </c>
      <c r="T2535">
        <v>-5.0999999999999996</v>
      </c>
      <c r="U2535">
        <f t="shared" si="527"/>
        <v>-0.64999999999999991</v>
      </c>
      <c r="V2535" s="106">
        <v>14.5</v>
      </c>
      <c r="W2535" s="107">
        <f t="shared" si="536"/>
        <v>15.15</v>
      </c>
      <c r="X2535">
        <f t="shared" si="537"/>
        <v>12</v>
      </c>
      <c r="AG2535" s="93">
        <f t="shared" si="528"/>
        <v>32119</v>
      </c>
      <c r="AH2535" s="107">
        <f t="shared" si="529"/>
        <v>16.774999999999999</v>
      </c>
      <c r="AI2535" s="72">
        <f t="shared" si="530"/>
        <v>8</v>
      </c>
      <c r="AJ2535">
        <f t="shared" si="531"/>
        <v>12</v>
      </c>
      <c r="AK2535">
        <f t="shared" si="532"/>
        <v>1987</v>
      </c>
    </row>
    <row r="2536" spans="1:37" x14ac:dyDescent="0.2">
      <c r="A2536" t="s">
        <v>70</v>
      </c>
      <c r="B2536" s="93">
        <v>32119</v>
      </c>
      <c r="C2536">
        <v>4.5</v>
      </c>
      <c r="D2536">
        <v>-6</v>
      </c>
      <c r="E2536">
        <f t="shared" si="526"/>
        <v>-0.75</v>
      </c>
      <c r="F2536" s="106">
        <v>15.5</v>
      </c>
      <c r="G2536" s="107">
        <f t="shared" si="533"/>
        <v>16.25</v>
      </c>
      <c r="H2536">
        <f t="shared" si="534"/>
        <v>12</v>
      </c>
      <c r="I2536">
        <f t="shared" si="535"/>
        <v>1987</v>
      </c>
      <c r="Q2536" t="s">
        <v>72</v>
      </c>
      <c r="R2536" s="93">
        <v>32119</v>
      </c>
      <c r="S2536">
        <v>4.0999999999999996</v>
      </c>
      <c r="T2536">
        <v>-9.6999999999999993</v>
      </c>
      <c r="U2536">
        <f t="shared" si="527"/>
        <v>-2.8</v>
      </c>
      <c r="V2536" s="106">
        <v>14.5</v>
      </c>
      <c r="W2536" s="107">
        <f t="shared" si="536"/>
        <v>17.3</v>
      </c>
      <c r="X2536">
        <f t="shared" si="537"/>
        <v>12</v>
      </c>
      <c r="AG2536" s="93">
        <f t="shared" si="528"/>
        <v>32120</v>
      </c>
      <c r="AH2536" s="107">
        <f t="shared" si="529"/>
        <v>16.5</v>
      </c>
      <c r="AI2536" s="72">
        <f t="shared" si="530"/>
        <v>9</v>
      </c>
      <c r="AJ2536">
        <f t="shared" si="531"/>
        <v>12</v>
      </c>
      <c r="AK2536">
        <f t="shared" si="532"/>
        <v>1987</v>
      </c>
    </row>
    <row r="2537" spans="1:37" x14ac:dyDescent="0.2">
      <c r="A2537" t="s">
        <v>70</v>
      </c>
      <c r="B2537" s="93">
        <v>32120</v>
      </c>
      <c r="C2537">
        <v>8.1</v>
      </c>
      <c r="D2537">
        <v>-5.2</v>
      </c>
      <c r="E2537">
        <f t="shared" si="526"/>
        <v>1.4499999999999997</v>
      </c>
      <c r="F2537" s="106">
        <v>15.5</v>
      </c>
      <c r="G2537" s="107">
        <f t="shared" si="533"/>
        <v>14.05</v>
      </c>
      <c r="H2537">
        <f t="shared" si="534"/>
        <v>12</v>
      </c>
      <c r="I2537">
        <f t="shared" si="535"/>
        <v>1987</v>
      </c>
      <c r="Q2537" t="s">
        <v>72</v>
      </c>
      <c r="R2537" s="93">
        <v>32120</v>
      </c>
      <c r="S2537">
        <v>1.7</v>
      </c>
      <c r="T2537">
        <v>-10.6</v>
      </c>
      <c r="U2537">
        <f t="shared" si="527"/>
        <v>-4.45</v>
      </c>
      <c r="V2537" s="106">
        <v>14.5</v>
      </c>
      <c r="W2537" s="107">
        <f t="shared" si="536"/>
        <v>18.95</v>
      </c>
      <c r="X2537">
        <f t="shared" si="537"/>
        <v>12</v>
      </c>
      <c r="AG2537" s="93">
        <f t="shared" si="528"/>
        <v>32121</v>
      </c>
      <c r="AH2537" s="107">
        <f t="shared" si="529"/>
        <v>13.95</v>
      </c>
      <c r="AI2537" s="72">
        <f t="shared" si="530"/>
        <v>10</v>
      </c>
      <c r="AJ2537">
        <f t="shared" si="531"/>
        <v>12</v>
      </c>
      <c r="AK2537">
        <f t="shared" si="532"/>
        <v>1987</v>
      </c>
    </row>
    <row r="2538" spans="1:37" x14ac:dyDescent="0.2">
      <c r="A2538" t="s">
        <v>70</v>
      </c>
      <c r="B2538" s="93">
        <v>32121</v>
      </c>
      <c r="C2538">
        <v>7.4</v>
      </c>
      <c r="D2538">
        <v>-2.8</v>
      </c>
      <c r="E2538">
        <f t="shared" si="526"/>
        <v>2.3000000000000003</v>
      </c>
      <c r="F2538" s="106">
        <v>15.5</v>
      </c>
      <c r="G2538" s="107">
        <f t="shared" si="533"/>
        <v>13.2</v>
      </c>
      <c r="H2538">
        <f t="shared" si="534"/>
        <v>12</v>
      </c>
      <c r="I2538">
        <f t="shared" si="535"/>
        <v>1987</v>
      </c>
      <c r="Q2538" t="s">
        <v>72</v>
      </c>
      <c r="R2538" s="93">
        <v>32121</v>
      </c>
      <c r="S2538">
        <v>5</v>
      </c>
      <c r="T2538">
        <v>-5.4</v>
      </c>
      <c r="U2538">
        <f t="shared" si="527"/>
        <v>-0.20000000000000018</v>
      </c>
      <c r="V2538" s="106">
        <v>14.5</v>
      </c>
      <c r="W2538" s="107">
        <f t="shared" si="536"/>
        <v>14.7</v>
      </c>
      <c r="X2538">
        <f t="shared" si="537"/>
        <v>12</v>
      </c>
      <c r="AG2538" s="93">
        <f t="shared" si="528"/>
        <v>32122</v>
      </c>
      <c r="AH2538" s="107">
        <f t="shared" si="529"/>
        <v>16.600000000000001</v>
      </c>
      <c r="AI2538" s="72">
        <f t="shared" si="530"/>
        <v>11</v>
      </c>
      <c r="AJ2538">
        <f t="shared" si="531"/>
        <v>12</v>
      </c>
      <c r="AK2538">
        <f t="shared" si="532"/>
        <v>1987</v>
      </c>
    </row>
    <row r="2539" spans="1:37" x14ac:dyDescent="0.2">
      <c r="A2539" t="s">
        <v>70</v>
      </c>
      <c r="B2539" s="93">
        <v>32122</v>
      </c>
      <c r="C2539">
        <v>4</v>
      </c>
      <c r="D2539">
        <v>-2.7</v>
      </c>
      <c r="E2539">
        <f t="shared" si="526"/>
        <v>0.64999999999999991</v>
      </c>
      <c r="F2539" s="106">
        <v>15.5</v>
      </c>
      <c r="G2539" s="107">
        <f t="shared" si="533"/>
        <v>14.85</v>
      </c>
      <c r="H2539">
        <f t="shared" si="534"/>
        <v>12</v>
      </c>
      <c r="I2539">
        <f t="shared" si="535"/>
        <v>1987</v>
      </c>
      <c r="Q2539" t="s">
        <v>72</v>
      </c>
      <c r="R2539" s="93">
        <v>32122</v>
      </c>
      <c r="S2539">
        <v>1.7</v>
      </c>
      <c r="T2539">
        <v>-9.4</v>
      </c>
      <c r="U2539">
        <f t="shared" si="527"/>
        <v>-3.85</v>
      </c>
      <c r="V2539" s="106">
        <v>14.5</v>
      </c>
      <c r="W2539" s="107">
        <f t="shared" si="536"/>
        <v>18.350000000000001</v>
      </c>
      <c r="X2539">
        <f t="shared" si="537"/>
        <v>12</v>
      </c>
      <c r="AG2539" s="93">
        <f t="shared" si="528"/>
        <v>32123</v>
      </c>
      <c r="AH2539" s="107">
        <f t="shared" si="529"/>
        <v>17.399999999999999</v>
      </c>
      <c r="AI2539" s="72">
        <f t="shared" si="530"/>
        <v>12</v>
      </c>
      <c r="AJ2539">
        <f t="shared" si="531"/>
        <v>12</v>
      </c>
      <c r="AK2539">
        <f t="shared" si="532"/>
        <v>1987</v>
      </c>
    </row>
    <row r="2540" spans="1:37" x14ac:dyDescent="0.2">
      <c r="A2540" t="s">
        <v>70</v>
      </c>
      <c r="B2540" s="93">
        <v>32123</v>
      </c>
      <c r="C2540">
        <v>-0.2</v>
      </c>
      <c r="D2540">
        <v>-6.1</v>
      </c>
      <c r="E2540">
        <f t="shared" si="526"/>
        <v>-3.15</v>
      </c>
      <c r="F2540" s="106">
        <v>15.5</v>
      </c>
      <c r="G2540" s="107">
        <f t="shared" si="533"/>
        <v>18.649999999999999</v>
      </c>
      <c r="H2540">
        <f t="shared" si="534"/>
        <v>12</v>
      </c>
      <c r="I2540">
        <f t="shared" si="535"/>
        <v>1987</v>
      </c>
      <c r="Q2540" t="s">
        <v>72</v>
      </c>
      <c r="R2540" s="93">
        <v>32123</v>
      </c>
      <c r="S2540">
        <v>0.1</v>
      </c>
      <c r="T2540">
        <v>-3.4</v>
      </c>
      <c r="U2540">
        <f t="shared" si="527"/>
        <v>-1.65</v>
      </c>
      <c r="V2540" s="106">
        <v>14.5</v>
      </c>
      <c r="W2540" s="107">
        <f t="shared" si="536"/>
        <v>16.149999999999999</v>
      </c>
      <c r="X2540">
        <f t="shared" si="537"/>
        <v>12</v>
      </c>
      <c r="AG2540" s="93">
        <f t="shared" si="528"/>
        <v>32124</v>
      </c>
      <c r="AH2540" s="107">
        <f t="shared" si="529"/>
        <v>21.274999999999999</v>
      </c>
      <c r="AI2540" s="72">
        <f t="shared" si="530"/>
        <v>13</v>
      </c>
      <c r="AJ2540">
        <f t="shared" si="531"/>
        <v>12</v>
      </c>
      <c r="AK2540">
        <f t="shared" si="532"/>
        <v>1987</v>
      </c>
    </row>
    <row r="2541" spans="1:37" x14ac:dyDescent="0.2">
      <c r="A2541" t="s">
        <v>70</v>
      </c>
      <c r="B2541" s="93">
        <v>32124</v>
      </c>
      <c r="C2541">
        <v>-1.6</v>
      </c>
      <c r="D2541">
        <v>-9</v>
      </c>
      <c r="E2541">
        <f t="shared" si="526"/>
        <v>-5.3</v>
      </c>
      <c r="F2541" s="106">
        <v>15.5</v>
      </c>
      <c r="G2541" s="107">
        <f t="shared" si="533"/>
        <v>20.8</v>
      </c>
      <c r="H2541">
        <f t="shared" si="534"/>
        <v>12</v>
      </c>
      <c r="I2541">
        <f t="shared" si="535"/>
        <v>1987</v>
      </c>
      <c r="Q2541" t="s">
        <v>72</v>
      </c>
      <c r="R2541" s="93">
        <v>32124</v>
      </c>
      <c r="S2541">
        <v>-1.3</v>
      </c>
      <c r="T2541">
        <v>-13.2</v>
      </c>
      <c r="U2541">
        <f t="shared" si="527"/>
        <v>-7.25</v>
      </c>
      <c r="V2541" s="106">
        <v>14.5</v>
      </c>
      <c r="W2541" s="107">
        <f t="shared" si="536"/>
        <v>21.75</v>
      </c>
      <c r="X2541">
        <f t="shared" si="537"/>
        <v>12</v>
      </c>
      <c r="AG2541" s="93">
        <f t="shared" si="528"/>
        <v>32125</v>
      </c>
      <c r="AH2541" s="107">
        <f t="shared" si="529"/>
        <v>20.574999999999999</v>
      </c>
      <c r="AI2541" s="72">
        <f t="shared" si="530"/>
        <v>14</v>
      </c>
      <c r="AJ2541">
        <f t="shared" si="531"/>
        <v>12</v>
      </c>
      <c r="AK2541">
        <f t="shared" si="532"/>
        <v>1987</v>
      </c>
    </row>
    <row r="2542" spans="1:37" x14ac:dyDescent="0.2">
      <c r="A2542" t="s">
        <v>70</v>
      </c>
      <c r="B2542" s="93">
        <v>32125</v>
      </c>
      <c r="C2542">
        <v>1.4</v>
      </c>
      <c r="D2542">
        <v>-11.4</v>
      </c>
      <c r="E2542">
        <f t="shared" si="526"/>
        <v>-5</v>
      </c>
      <c r="F2542" s="106">
        <v>15.5</v>
      </c>
      <c r="G2542" s="107">
        <f t="shared" si="533"/>
        <v>20.5</v>
      </c>
      <c r="H2542">
        <f t="shared" si="534"/>
        <v>12</v>
      </c>
      <c r="I2542">
        <f t="shared" si="535"/>
        <v>1987</v>
      </c>
      <c r="Q2542" t="s">
        <v>72</v>
      </c>
      <c r="R2542" s="93">
        <v>32125</v>
      </c>
      <c r="S2542">
        <v>-0.7</v>
      </c>
      <c r="T2542">
        <v>-11.6</v>
      </c>
      <c r="U2542">
        <f t="shared" si="527"/>
        <v>-6.1499999999999995</v>
      </c>
      <c r="V2542" s="106">
        <v>14.5</v>
      </c>
      <c r="W2542" s="107">
        <f t="shared" si="536"/>
        <v>20.65</v>
      </c>
      <c r="X2542">
        <f t="shared" si="537"/>
        <v>12</v>
      </c>
      <c r="AG2542" s="93">
        <f t="shared" si="528"/>
        <v>32126</v>
      </c>
      <c r="AH2542" s="107">
        <f t="shared" si="529"/>
        <v>22.975000000000001</v>
      </c>
      <c r="AI2542" s="72">
        <f t="shared" si="530"/>
        <v>15</v>
      </c>
      <c r="AJ2542">
        <f t="shared" si="531"/>
        <v>12</v>
      </c>
      <c r="AK2542">
        <f t="shared" si="532"/>
        <v>1987</v>
      </c>
    </row>
    <row r="2543" spans="1:37" x14ac:dyDescent="0.2">
      <c r="A2543" t="s">
        <v>70</v>
      </c>
      <c r="B2543" s="93">
        <v>32126</v>
      </c>
      <c r="C2543">
        <v>-0.7</v>
      </c>
      <c r="D2543">
        <v>-15</v>
      </c>
      <c r="E2543">
        <f t="shared" si="526"/>
        <v>-7.85</v>
      </c>
      <c r="F2543" s="106">
        <v>15.5</v>
      </c>
      <c r="G2543" s="107">
        <f t="shared" si="533"/>
        <v>23.35</v>
      </c>
      <c r="H2543">
        <f t="shared" si="534"/>
        <v>12</v>
      </c>
      <c r="I2543">
        <f t="shared" si="535"/>
        <v>1987</v>
      </c>
      <c r="Q2543" t="s">
        <v>72</v>
      </c>
      <c r="R2543" s="93">
        <v>32126</v>
      </c>
      <c r="S2543">
        <v>-1.9</v>
      </c>
      <c r="T2543">
        <v>-14.3</v>
      </c>
      <c r="U2543">
        <f t="shared" si="527"/>
        <v>-8.1</v>
      </c>
      <c r="V2543" s="106">
        <v>14.5</v>
      </c>
      <c r="W2543" s="107">
        <f t="shared" si="536"/>
        <v>22.6</v>
      </c>
      <c r="X2543">
        <f t="shared" si="537"/>
        <v>12</v>
      </c>
      <c r="AG2543" s="93">
        <f t="shared" si="528"/>
        <v>32127</v>
      </c>
      <c r="AH2543" s="107">
        <f t="shared" si="529"/>
        <v>26.4</v>
      </c>
      <c r="AI2543" s="72">
        <f t="shared" si="530"/>
        <v>16</v>
      </c>
      <c r="AJ2543">
        <f t="shared" si="531"/>
        <v>12</v>
      </c>
      <c r="AK2543">
        <f t="shared" si="532"/>
        <v>1987</v>
      </c>
    </row>
    <row r="2544" spans="1:37" x14ac:dyDescent="0.2">
      <c r="A2544" t="s">
        <v>70</v>
      </c>
      <c r="B2544" s="93">
        <v>32127</v>
      </c>
      <c r="C2544">
        <v>-8</v>
      </c>
      <c r="D2544">
        <v>-15.5</v>
      </c>
      <c r="E2544">
        <f t="shared" si="526"/>
        <v>-11.75</v>
      </c>
      <c r="F2544" s="106">
        <v>15.5</v>
      </c>
      <c r="G2544" s="107">
        <f t="shared" si="533"/>
        <v>27.25</v>
      </c>
      <c r="H2544">
        <f t="shared" si="534"/>
        <v>12</v>
      </c>
      <c r="I2544">
        <f t="shared" si="535"/>
        <v>1987</v>
      </c>
      <c r="Q2544" t="s">
        <v>72</v>
      </c>
      <c r="R2544" s="93">
        <v>32127</v>
      </c>
      <c r="S2544">
        <v>-6.1</v>
      </c>
      <c r="T2544">
        <v>-16</v>
      </c>
      <c r="U2544">
        <f t="shared" si="527"/>
        <v>-11.05</v>
      </c>
      <c r="V2544" s="106">
        <v>14.5</v>
      </c>
      <c r="W2544" s="107">
        <f t="shared" si="536"/>
        <v>25.55</v>
      </c>
      <c r="X2544">
        <f t="shared" si="537"/>
        <v>12</v>
      </c>
      <c r="AG2544" s="93">
        <f t="shared" si="528"/>
        <v>32128</v>
      </c>
      <c r="AH2544" s="107">
        <f t="shared" si="529"/>
        <v>25.174999999999997</v>
      </c>
      <c r="AI2544" s="72">
        <f t="shared" si="530"/>
        <v>17</v>
      </c>
      <c r="AJ2544">
        <f t="shared" si="531"/>
        <v>12</v>
      </c>
      <c r="AK2544">
        <f t="shared" si="532"/>
        <v>1987</v>
      </c>
    </row>
    <row r="2545" spans="1:37" x14ac:dyDescent="0.2">
      <c r="A2545" t="s">
        <v>70</v>
      </c>
      <c r="B2545" s="93">
        <v>32128</v>
      </c>
      <c r="C2545">
        <v>-3.2</v>
      </c>
      <c r="D2545">
        <v>-15.1</v>
      </c>
      <c r="E2545">
        <f t="shared" si="526"/>
        <v>-9.15</v>
      </c>
      <c r="F2545" s="106">
        <v>15.5</v>
      </c>
      <c r="G2545" s="107">
        <f t="shared" si="533"/>
        <v>24.65</v>
      </c>
      <c r="H2545">
        <f t="shared" si="534"/>
        <v>12</v>
      </c>
      <c r="I2545">
        <f t="shared" si="535"/>
        <v>1987</v>
      </c>
      <c r="Q2545" t="s">
        <v>72</v>
      </c>
      <c r="R2545" s="93">
        <v>32128</v>
      </c>
      <c r="S2545">
        <v>-4.2</v>
      </c>
      <c r="T2545">
        <v>-18.2</v>
      </c>
      <c r="U2545">
        <f t="shared" si="527"/>
        <v>-11.2</v>
      </c>
      <c r="V2545" s="106">
        <v>14.5</v>
      </c>
      <c r="W2545" s="107">
        <f t="shared" si="536"/>
        <v>25.7</v>
      </c>
      <c r="X2545">
        <f t="shared" si="537"/>
        <v>12</v>
      </c>
      <c r="AG2545" s="93">
        <f t="shared" si="528"/>
        <v>32129</v>
      </c>
      <c r="AH2545" s="107">
        <f t="shared" si="529"/>
        <v>20.799999999999997</v>
      </c>
      <c r="AI2545" s="72">
        <f t="shared" si="530"/>
        <v>18</v>
      </c>
      <c r="AJ2545">
        <f t="shared" si="531"/>
        <v>12</v>
      </c>
      <c r="AK2545">
        <f t="shared" si="532"/>
        <v>1987</v>
      </c>
    </row>
    <row r="2546" spans="1:37" x14ac:dyDescent="0.2">
      <c r="A2546" t="s">
        <v>70</v>
      </c>
      <c r="B2546" s="93">
        <v>32129</v>
      </c>
      <c r="C2546">
        <v>1.6</v>
      </c>
      <c r="D2546">
        <v>-12.5</v>
      </c>
      <c r="E2546">
        <f t="shared" si="526"/>
        <v>-5.45</v>
      </c>
      <c r="F2546" s="106">
        <v>15.5</v>
      </c>
      <c r="G2546" s="107">
        <f t="shared" si="533"/>
        <v>20.95</v>
      </c>
      <c r="H2546">
        <f t="shared" si="534"/>
        <v>12</v>
      </c>
      <c r="I2546">
        <f t="shared" si="535"/>
        <v>1987</v>
      </c>
      <c r="Q2546" t="s">
        <v>72</v>
      </c>
      <c r="R2546" s="93">
        <v>32129</v>
      </c>
      <c r="S2546">
        <v>-0.2</v>
      </c>
      <c r="T2546">
        <v>-12.1</v>
      </c>
      <c r="U2546">
        <f t="shared" si="527"/>
        <v>-6.1499999999999995</v>
      </c>
      <c r="V2546" s="106">
        <v>14.5</v>
      </c>
      <c r="W2546" s="107">
        <f t="shared" si="536"/>
        <v>20.65</v>
      </c>
      <c r="X2546">
        <f t="shared" si="537"/>
        <v>12</v>
      </c>
      <c r="AG2546" s="93">
        <f t="shared" si="528"/>
        <v>32130</v>
      </c>
      <c r="AH2546" s="107">
        <f t="shared" si="529"/>
        <v>17.55</v>
      </c>
      <c r="AI2546" s="72">
        <f t="shared" si="530"/>
        <v>19</v>
      </c>
      <c r="AJ2546">
        <f t="shared" si="531"/>
        <v>12</v>
      </c>
      <c r="AK2546">
        <f t="shared" si="532"/>
        <v>1987</v>
      </c>
    </row>
    <row r="2547" spans="1:37" x14ac:dyDescent="0.2">
      <c r="A2547" t="s">
        <v>70</v>
      </c>
      <c r="B2547" s="93">
        <v>32130</v>
      </c>
      <c r="C2547">
        <v>2.2999999999999998</v>
      </c>
      <c r="D2547">
        <v>-5.8</v>
      </c>
      <c r="E2547">
        <f t="shared" si="526"/>
        <v>-1.75</v>
      </c>
      <c r="F2547" s="106">
        <v>15.5</v>
      </c>
      <c r="G2547" s="107">
        <f t="shared" si="533"/>
        <v>17.25</v>
      </c>
      <c r="H2547">
        <f t="shared" si="534"/>
        <v>12</v>
      </c>
      <c r="I2547">
        <f t="shared" si="535"/>
        <v>1987</v>
      </c>
      <c r="Q2547" t="s">
        <v>72</v>
      </c>
      <c r="R2547" s="93">
        <v>32130</v>
      </c>
      <c r="S2547">
        <v>0.2</v>
      </c>
      <c r="T2547">
        <v>-6.9</v>
      </c>
      <c r="U2547">
        <f t="shared" si="527"/>
        <v>-3.35</v>
      </c>
      <c r="V2547" s="106">
        <v>14.5</v>
      </c>
      <c r="W2547" s="107">
        <f t="shared" si="536"/>
        <v>17.850000000000001</v>
      </c>
      <c r="X2547">
        <f t="shared" si="537"/>
        <v>12</v>
      </c>
      <c r="AG2547" s="93">
        <f t="shared" si="528"/>
        <v>32131</v>
      </c>
      <c r="AH2547" s="107">
        <f t="shared" si="529"/>
        <v>17</v>
      </c>
      <c r="AI2547" s="72">
        <f t="shared" si="530"/>
        <v>20</v>
      </c>
      <c r="AJ2547">
        <f t="shared" si="531"/>
        <v>12</v>
      </c>
      <c r="AK2547">
        <f t="shared" si="532"/>
        <v>1987</v>
      </c>
    </row>
    <row r="2548" spans="1:37" x14ac:dyDescent="0.2">
      <c r="A2548" t="s">
        <v>70</v>
      </c>
      <c r="B2548" s="93">
        <v>32131</v>
      </c>
      <c r="C2548">
        <v>2.8</v>
      </c>
      <c r="D2548">
        <v>-2.1</v>
      </c>
      <c r="E2548">
        <f t="shared" si="526"/>
        <v>0.34999999999999987</v>
      </c>
      <c r="F2548" s="106">
        <v>15.5</v>
      </c>
      <c r="G2548" s="107">
        <f t="shared" si="533"/>
        <v>15.15</v>
      </c>
      <c r="H2548">
        <f t="shared" si="534"/>
        <v>12</v>
      </c>
      <c r="I2548">
        <f t="shared" si="535"/>
        <v>1987</v>
      </c>
      <c r="Q2548" t="s">
        <v>72</v>
      </c>
      <c r="R2548" s="93">
        <v>32131</v>
      </c>
      <c r="S2548">
        <v>2.9</v>
      </c>
      <c r="T2548">
        <v>-11.6</v>
      </c>
      <c r="U2548">
        <f t="shared" si="527"/>
        <v>-4.3499999999999996</v>
      </c>
      <c r="V2548" s="106">
        <v>14.5</v>
      </c>
      <c r="W2548" s="107">
        <f t="shared" si="536"/>
        <v>18.850000000000001</v>
      </c>
      <c r="X2548">
        <f t="shared" si="537"/>
        <v>12</v>
      </c>
      <c r="AG2548" s="93">
        <f t="shared" si="528"/>
        <v>32132</v>
      </c>
      <c r="AH2548" s="107">
        <f t="shared" si="529"/>
        <v>17.399999999999999</v>
      </c>
      <c r="AI2548" s="72">
        <f t="shared" si="530"/>
        <v>21</v>
      </c>
      <c r="AJ2548">
        <f t="shared" si="531"/>
        <v>12</v>
      </c>
      <c r="AK2548">
        <f t="shared" si="532"/>
        <v>1987</v>
      </c>
    </row>
    <row r="2549" spans="1:37" x14ac:dyDescent="0.2">
      <c r="A2549" t="s">
        <v>70</v>
      </c>
      <c r="B2549" s="93">
        <v>32132</v>
      </c>
      <c r="C2549">
        <v>2.2000000000000002</v>
      </c>
      <c r="D2549">
        <v>-3.1</v>
      </c>
      <c r="E2549">
        <f t="shared" si="526"/>
        <v>-0.44999999999999996</v>
      </c>
      <c r="F2549" s="106">
        <v>15.5</v>
      </c>
      <c r="G2549" s="107">
        <f t="shared" si="533"/>
        <v>15.95</v>
      </c>
      <c r="H2549">
        <f t="shared" si="534"/>
        <v>12</v>
      </c>
      <c r="I2549">
        <f t="shared" si="535"/>
        <v>1987</v>
      </c>
      <c r="Q2549" t="s">
        <v>72</v>
      </c>
      <c r="R2549" s="93">
        <v>32132</v>
      </c>
      <c r="S2549">
        <v>2.4</v>
      </c>
      <c r="T2549">
        <v>-11.1</v>
      </c>
      <c r="U2549">
        <f t="shared" si="527"/>
        <v>-4.3499999999999996</v>
      </c>
      <c r="V2549" s="106">
        <v>14.5</v>
      </c>
      <c r="W2549" s="107">
        <f t="shared" si="536"/>
        <v>18.850000000000001</v>
      </c>
      <c r="X2549">
        <f t="shared" si="537"/>
        <v>12</v>
      </c>
      <c r="AG2549" s="93">
        <f t="shared" si="528"/>
        <v>32133</v>
      </c>
      <c r="AH2549" s="107">
        <f t="shared" si="529"/>
        <v>18.174999999999997</v>
      </c>
      <c r="AI2549" s="72">
        <f t="shared" si="530"/>
        <v>22</v>
      </c>
      <c r="AJ2549">
        <f t="shared" si="531"/>
        <v>12</v>
      </c>
      <c r="AK2549">
        <f t="shared" si="532"/>
        <v>1987</v>
      </c>
    </row>
    <row r="2550" spans="1:37" x14ac:dyDescent="0.2">
      <c r="A2550" t="s">
        <v>70</v>
      </c>
      <c r="B2550" s="93">
        <v>32133</v>
      </c>
      <c r="C2550">
        <v>0.9</v>
      </c>
      <c r="D2550">
        <v>-4.8</v>
      </c>
      <c r="E2550">
        <f t="shared" si="526"/>
        <v>-1.95</v>
      </c>
      <c r="F2550" s="106">
        <v>15.5</v>
      </c>
      <c r="G2550" s="107">
        <f t="shared" si="533"/>
        <v>17.45</v>
      </c>
      <c r="H2550">
        <f t="shared" si="534"/>
        <v>12</v>
      </c>
      <c r="I2550">
        <f t="shared" si="535"/>
        <v>1987</v>
      </c>
      <c r="Q2550" t="s">
        <v>72</v>
      </c>
      <c r="R2550" s="93">
        <v>32133</v>
      </c>
      <c r="S2550">
        <v>-0.4</v>
      </c>
      <c r="T2550">
        <v>-8.4</v>
      </c>
      <c r="U2550">
        <f t="shared" si="527"/>
        <v>-4.4000000000000004</v>
      </c>
      <c r="V2550" s="106">
        <v>14.5</v>
      </c>
      <c r="W2550" s="107">
        <f t="shared" si="536"/>
        <v>18.899999999999999</v>
      </c>
      <c r="X2550">
        <f t="shared" si="537"/>
        <v>12</v>
      </c>
      <c r="AG2550" s="93">
        <f t="shared" si="528"/>
        <v>32134</v>
      </c>
      <c r="AH2550" s="107">
        <f t="shared" si="529"/>
        <v>22.924999999999997</v>
      </c>
      <c r="AI2550" s="72">
        <f t="shared" si="530"/>
        <v>23</v>
      </c>
      <c r="AJ2550">
        <f t="shared" si="531"/>
        <v>12</v>
      </c>
      <c r="AK2550">
        <f t="shared" si="532"/>
        <v>1987</v>
      </c>
    </row>
    <row r="2551" spans="1:37" x14ac:dyDescent="0.2">
      <c r="A2551" t="s">
        <v>70</v>
      </c>
      <c r="B2551" s="93">
        <v>32134</v>
      </c>
      <c r="C2551">
        <v>-3.4</v>
      </c>
      <c r="D2551">
        <v>-13.5</v>
      </c>
      <c r="E2551">
        <f t="shared" si="526"/>
        <v>-8.4499999999999993</v>
      </c>
      <c r="F2551" s="106">
        <v>15.5</v>
      </c>
      <c r="G2551" s="107">
        <f t="shared" si="533"/>
        <v>23.95</v>
      </c>
      <c r="H2551">
        <f t="shared" si="534"/>
        <v>12</v>
      </c>
      <c r="I2551">
        <f t="shared" si="535"/>
        <v>1987</v>
      </c>
      <c r="Q2551" t="s">
        <v>72</v>
      </c>
      <c r="R2551" s="93">
        <v>32134</v>
      </c>
      <c r="S2551">
        <v>-2.4</v>
      </c>
      <c r="T2551">
        <v>-12.4</v>
      </c>
      <c r="U2551">
        <f t="shared" si="527"/>
        <v>-7.4</v>
      </c>
      <c r="V2551" s="106">
        <v>14.5</v>
      </c>
      <c r="W2551" s="107">
        <f t="shared" si="536"/>
        <v>21.9</v>
      </c>
      <c r="X2551">
        <f t="shared" si="537"/>
        <v>12</v>
      </c>
      <c r="AG2551" s="93">
        <f t="shared" si="528"/>
        <v>32135</v>
      </c>
      <c r="AH2551" s="107">
        <f t="shared" si="529"/>
        <v>21.1</v>
      </c>
      <c r="AI2551" s="72">
        <f t="shared" si="530"/>
        <v>24</v>
      </c>
      <c r="AJ2551">
        <f t="shared" si="531"/>
        <v>12</v>
      </c>
      <c r="AK2551">
        <f t="shared" si="532"/>
        <v>1987</v>
      </c>
    </row>
    <row r="2552" spans="1:37" x14ac:dyDescent="0.2">
      <c r="A2552" t="s">
        <v>70</v>
      </c>
      <c r="B2552" s="93">
        <v>32135</v>
      </c>
      <c r="C2552">
        <v>-1.3</v>
      </c>
      <c r="D2552">
        <v>-12.1</v>
      </c>
      <c r="E2552">
        <f t="shared" si="526"/>
        <v>-6.7</v>
      </c>
      <c r="F2552" s="106">
        <v>15.5</v>
      </c>
      <c r="G2552" s="107">
        <f t="shared" si="533"/>
        <v>22.2</v>
      </c>
      <c r="H2552">
        <f t="shared" si="534"/>
        <v>12</v>
      </c>
      <c r="I2552">
        <f t="shared" si="535"/>
        <v>1987</v>
      </c>
      <c r="Q2552" t="s">
        <v>72</v>
      </c>
      <c r="R2552" s="93">
        <v>32135</v>
      </c>
      <c r="S2552">
        <v>-1.2</v>
      </c>
      <c r="T2552">
        <v>-9.8000000000000007</v>
      </c>
      <c r="U2552">
        <f t="shared" si="527"/>
        <v>-5.5</v>
      </c>
      <c r="V2552" s="106">
        <v>14.5</v>
      </c>
      <c r="W2552" s="107">
        <f t="shared" si="536"/>
        <v>20</v>
      </c>
      <c r="X2552">
        <f t="shared" si="537"/>
        <v>12</v>
      </c>
      <c r="AG2552" s="93">
        <f t="shared" si="528"/>
        <v>32136</v>
      </c>
      <c r="AH2552" s="107">
        <f t="shared" si="529"/>
        <v>12.274999999999999</v>
      </c>
      <c r="AI2552" s="72">
        <f t="shared" si="530"/>
        <v>25</v>
      </c>
      <c r="AJ2552">
        <f t="shared" si="531"/>
        <v>12</v>
      </c>
      <c r="AK2552">
        <f t="shared" si="532"/>
        <v>1987</v>
      </c>
    </row>
    <row r="2553" spans="1:37" x14ac:dyDescent="0.2">
      <c r="A2553" t="s">
        <v>70</v>
      </c>
      <c r="B2553" s="93">
        <v>32136</v>
      </c>
      <c r="C2553">
        <v>7.5</v>
      </c>
      <c r="D2553">
        <v>-3.3</v>
      </c>
      <c r="E2553">
        <f t="shared" si="526"/>
        <v>2.1</v>
      </c>
      <c r="F2553" s="106">
        <v>15.5</v>
      </c>
      <c r="G2553" s="107">
        <f t="shared" si="533"/>
        <v>13.4</v>
      </c>
      <c r="H2553">
        <f t="shared" si="534"/>
        <v>12</v>
      </c>
      <c r="I2553">
        <f t="shared" si="535"/>
        <v>1987</v>
      </c>
      <c r="Q2553" t="s">
        <v>72</v>
      </c>
      <c r="R2553" s="93">
        <v>32136</v>
      </c>
      <c r="S2553">
        <v>9.3000000000000007</v>
      </c>
      <c r="T2553">
        <v>-2.6</v>
      </c>
      <c r="U2553">
        <f t="shared" si="527"/>
        <v>3.3500000000000005</v>
      </c>
      <c r="V2553" s="106">
        <v>14.5</v>
      </c>
      <c r="W2553" s="107">
        <f t="shared" si="536"/>
        <v>11.149999999999999</v>
      </c>
      <c r="X2553">
        <f t="shared" si="537"/>
        <v>12</v>
      </c>
      <c r="AG2553" s="93">
        <f t="shared" si="528"/>
        <v>32137</v>
      </c>
      <c r="AH2553" s="107">
        <f t="shared" si="529"/>
        <v>15.649999999999999</v>
      </c>
      <c r="AI2553" s="72">
        <f t="shared" si="530"/>
        <v>26</v>
      </c>
      <c r="AJ2553">
        <f t="shared" si="531"/>
        <v>12</v>
      </c>
      <c r="AK2553">
        <f t="shared" si="532"/>
        <v>1987</v>
      </c>
    </row>
    <row r="2554" spans="1:37" x14ac:dyDescent="0.2">
      <c r="A2554" t="s">
        <v>70</v>
      </c>
      <c r="B2554" s="93">
        <v>32137</v>
      </c>
      <c r="C2554">
        <v>7.1</v>
      </c>
      <c r="D2554">
        <v>-7.5</v>
      </c>
      <c r="E2554">
        <f t="shared" si="526"/>
        <v>-0.20000000000000018</v>
      </c>
      <c r="F2554" s="106">
        <v>15.5</v>
      </c>
      <c r="G2554" s="107">
        <f t="shared" si="533"/>
        <v>15.7</v>
      </c>
      <c r="H2554">
        <f t="shared" si="534"/>
        <v>12</v>
      </c>
      <c r="I2554">
        <f t="shared" si="535"/>
        <v>1987</v>
      </c>
      <c r="Q2554" t="s">
        <v>72</v>
      </c>
      <c r="R2554" s="93">
        <v>32137</v>
      </c>
      <c r="S2554">
        <v>4.4000000000000004</v>
      </c>
      <c r="T2554">
        <v>-6.6</v>
      </c>
      <c r="U2554">
        <f t="shared" si="527"/>
        <v>-1.0999999999999996</v>
      </c>
      <c r="V2554" s="106">
        <v>14.5</v>
      </c>
      <c r="W2554" s="107">
        <f t="shared" si="536"/>
        <v>15.6</v>
      </c>
      <c r="X2554">
        <f t="shared" si="537"/>
        <v>12</v>
      </c>
      <c r="AG2554" s="93">
        <f t="shared" si="528"/>
        <v>32138</v>
      </c>
      <c r="AH2554" s="107">
        <f t="shared" si="529"/>
        <v>16.725000000000001</v>
      </c>
      <c r="AI2554" s="72">
        <f t="shared" si="530"/>
        <v>27</v>
      </c>
      <c r="AJ2554">
        <f t="shared" si="531"/>
        <v>12</v>
      </c>
      <c r="AK2554">
        <f t="shared" si="532"/>
        <v>1987</v>
      </c>
    </row>
    <row r="2555" spans="1:37" x14ac:dyDescent="0.2">
      <c r="A2555" t="s">
        <v>70</v>
      </c>
      <c r="B2555" s="93">
        <v>32138</v>
      </c>
      <c r="C2555">
        <v>6.6</v>
      </c>
      <c r="D2555">
        <v>-9.8000000000000007</v>
      </c>
      <c r="E2555">
        <f t="shared" si="526"/>
        <v>-1.6000000000000005</v>
      </c>
      <c r="F2555" s="106">
        <v>15.5</v>
      </c>
      <c r="G2555" s="107">
        <f t="shared" si="533"/>
        <v>17.100000000000001</v>
      </c>
      <c r="H2555">
        <f t="shared" si="534"/>
        <v>12</v>
      </c>
      <c r="I2555">
        <f t="shared" si="535"/>
        <v>1987</v>
      </c>
      <c r="Q2555" t="s">
        <v>72</v>
      </c>
      <c r="R2555" s="93">
        <v>32138</v>
      </c>
      <c r="S2555">
        <v>6.7</v>
      </c>
      <c r="T2555">
        <v>-10.4</v>
      </c>
      <c r="U2555">
        <f t="shared" si="527"/>
        <v>-1.85</v>
      </c>
      <c r="V2555" s="106">
        <v>14.5</v>
      </c>
      <c r="W2555" s="107">
        <f t="shared" si="536"/>
        <v>16.350000000000001</v>
      </c>
      <c r="X2555">
        <f t="shared" si="537"/>
        <v>12</v>
      </c>
      <c r="AG2555" s="93">
        <f t="shared" si="528"/>
        <v>32139</v>
      </c>
      <c r="AH2555" s="107">
        <f t="shared" si="529"/>
        <v>20.274999999999999</v>
      </c>
      <c r="AI2555" s="72">
        <f t="shared" si="530"/>
        <v>28</v>
      </c>
      <c r="AJ2555">
        <f t="shared" si="531"/>
        <v>12</v>
      </c>
      <c r="AK2555">
        <f t="shared" si="532"/>
        <v>1987</v>
      </c>
    </row>
    <row r="2556" spans="1:37" x14ac:dyDescent="0.2">
      <c r="A2556" t="s">
        <v>70</v>
      </c>
      <c r="B2556" s="93">
        <v>32139</v>
      </c>
      <c r="C2556">
        <v>5.6</v>
      </c>
      <c r="D2556">
        <v>-9.6999999999999993</v>
      </c>
      <c r="E2556">
        <f t="shared" si="526"/>
        <v>-2.0499999999999998</v>
      </c>
      <c r="F2556" s="106">
        <v>15.5</v>
      </c>
      <c r="G2556" s="107">
        <f t="shared" si="533"/>
        <v>17.55</v>
      </c>
      <c r="H2556">
        <f t="shared" si="534"/>
        <v>12</v>
      </c>
      <c r="I2556">
        <f t="shared" si="535"/>
        <v>1987</v>
      </c>
      <c r="Q2556" t="s">
        <v>72</v>
      </c>
      <c r="R2556" s="93">
        <v>32139</v>
      </c>
      <c r="S2556">
        <v>-3.9</v>
      </c>
      <c r="T2556">
        <v>-13.1</v>
      </c>
      <c r="U2556">
        <f t="shared" si="527"/>
        <v>-8.5</v>
      </c>
      <c r="V2556" s="106">
        <v>14.5</v>
      </c>
      <c r="W2556" s="107">
        <f t="shared" si="536"/>
        <v>23</v>
      </c>
      <c r="X2556">
        <f t="shared" si="537"/>
        <v>12</v>
      </c>
      <c r="AG2556" s="93">
        <f t="shared" si="528"/>
        <v>32140</v>
      </c>
      <c r="AH2556" s="107">
        <f t="shared" si="529"/>
        <v>23.924999999999997</v>
      </c>
      <c r="AI2556" s="72">
        <f t="shared" si="530"/>
        <v>29</v>
      </c>
      <c r="AJ2556">
        <f t="shared" si="531"/>
        <v>12</v>
      </c>
      <c r="AK2556">
        <f t="shared" si="532"/>
        <v>1987</v>
      </c>
    </row>
    <row r="2557" spans="1:37" x14ac:dyDescent="0.2">
      <c r="A2557" t="s">
        <v>70</v>
      </c>
      <c r="B2557" s="93">
        <v>32140</v>
      </c>
      <c r="C2557">
        <v>-4.2</v>
      </c>
      <c r="D2557">
        <v>-13.2</v>
      </c>
      <c r="E2557">
        <f t="shared" si="526"/>
        <v>-8.6999999999999993</v>
      </c>
      <c r="F2557" s="106">
        <v>15.5</v>
      </c>
      <c r="G2557" s="107">
        <f t="shared" si="533"/>
        <v>24.2</v>
      </c>
      <c r="H2557">
        <f t="shared" si="534"/>
        <v>12</v>
      </c>
      <c r="I2557">
        <f t="shared" si="535"/>
        <v>1987</v>
      </c>
      <c r="Q2557" t="s">
        <v>72</v>
      </c>
      <c r="R2557" s="93">
        <v>32140</v>
      </c>
      <c r="S2557">
        <v>-6.4</v>
      </c>
      <c r="T2557">
        <v>-11.9</v>
      </c>
      <c r="U2557">
        <f t="shared" si="527"/>
        <v>-9.15</v>
      </c>
      <c r="V2557" s="106">
        <v>14.5</v>
      </c>
      <c r="W2557" s="107">
        <f t="shared" si="536"/>
        <v>23.65</v>
      </c>
      <c r="X2557">
        <f t="shared" si="537"/>
        <v>12</v>
      </c>
      <c r="AG2557" s="93">
        <f t="shared" si="528"/>
        <v>32141</v>
      </c>
      <c r="AH2557" s="107">
        <f t="shared" si="529"/>
        <v>32.875</v>
      </c>
      <c r="AI2557" s="72">
        <f t="shared" si="530"/>
        <v>30</v>
      </c>
      <c r="AJ2557">
        <f t="shared" si="531"/>
        <v>12</v>
      </c>
      <c r="AK2557">
        <f t="shared" si="532"/>
        <v>1987</v>
      </c>
    </row>
    <row r="2558" spans="1:37" x14ac:dyDescent="0.2">
      <c r="A2558" t="s">
        <v>70</v>
      </c>
      <c r="B2558" s="93">
        <v>32141</v>
      </c>
      <c r="C2558">
        <v>-12.8</v>
      </c>
      <c r="D2558">
        <v>-23.7</v>
      </c>
      <c r="E2558">
        <f t="shared" si="526"/>
        <v>-18.25</v>
      </c>
      <c r="F2558" s="106">
        <v>15.5</v>
      </c>
      <c r="G2558" s="107">
        <f t="shared" si="533"/>
        <v>33.75</v>
      </c>
      <c r="H2558">
        <f t="shared" si="534"/>
        <v>12</v>
      </c>
      <c r="I2558">
        <f t="shared" si="535"/>
        <v>1987</v>
      </c>
      <c r="Q2558" t="s">
        <v>72</v>
      </c>
      <c r="R2558" s="93">
        <v>32141</v>
      </c>
      <c r="S2558">
        <v>-11.8</v>
      </c>
      <c r="T2558">
        <v>-23.2</v>
      </c>
      <c r="U2558">
        <f t="shared" si="527"/>
        <v>-17.5</v>
      </c>
      <c r="V2558" s="106">
        <v>14.5</v>
      </c>
      <c r="W2558" s="107">
        <f t="shared" si="536"/>
        <v>32</v>
      </c>
      <c r="X2558">
        <f t="shared" si="537"/>
        <v>12</v>
      </c>
      <c r="AG2558" s="93">
        <f t="shared" si="528"/>
        <v>32142</v>
      </c>
      <c r="AH2558" s="107">
        <f t="shared" si="529"/>
        <v>30.049999999999997</v>
      </c>
      <c r="AI2558" s="72">
        <f t="shared" si="530"/>
        <v>31</v>
      </c>
      <c r="AJ2558">
        <f t="shared" si="531"/>
        <v>12</v>
      </c>
      <c r="AK2558">
        <f t="shared" si="532"/>
        <v>1987</v>
      </c>
    </row>
    <row r="2559" spans="1:37" x14ac:dyDescent="0.2">
      <c r="A2559" t="s">
        <v>70</v>
      </c>
      <c r="B2559" s="93">
        <v>32142</v>
      </c>
      <c r="C2559">
        <v>-5.6</v>
      </c>
      <c r="D2559">
        <v>-23.3</v>
      </c>
      <c r="E2559">
        <f t="shared" si="526"/>
        <v>-14.45</v>
      </c>
      <c r="F2559" s="106">
        <v>15.5</v>
      </c>
      <c r="G2559" s="107">
        <f t="shared" si="533"/>
        <v>29.95</v>
      </c>
      <c r="H2559">
        <f t="shared" si="534"/>
        <v>12</v>
      </c>
      <c r="I2559">
        <f t="shared" si="535"/>
        <v>1987</v>
      </c>
      <c r="Q2559" t="s">
        <v>72</v>
      </c>
      <c r="R2559" s="93">
        <v>32142</v>
      </c>
      <c r="S2559">
        <v>-11.7</v>
      </c>
      <c r="T2559">
        <v>-19.600000000000001</v>
      </c>
      <c r="U2559">
        <f t="shared" si="527"/>
        <v>-15.65</v>
      </c>
      <c r="V2559" s="106">
        <v>14.5</v>
      </c>
      <c r="W2559" s="107">
        <f t="shared" si="536"/>
        <v>30.15</v>
      </c>
      <c r="X2559">
        <f t="shared" si="537"/>
        <v>12</v>
      </c>
      <c r="AG2559" s="93">
        <f t="shared" si="528"/>
        <v>32143</v>
      </c>
      <c r="AH2559" s="107">
        <f t="shared" si="529"/>
        <v>24.975000000000001</v>
      </c>
      <c r="AI2559" s="72">
        <f t="shared" si="530"/>
        <v>1</v>
      </c>
      <c r="AJ2559">
        <f t="shared" si="531"/>
        <v>1</v>
      </c>
      <c r="AK2559">
        <f t="shared" si="532"/>
        <v>1988</v>
      </c>
    </row>
    <row r="2560" spans="1:37" x14ac:dyDescent="0.2">
      <c r="A2560" t="s">
        <v>70</v>
      </c>
      <c r="B2560" s="93">
        <v>32143</v>
      </c>
      <c r="C2560">
        <v>-2.7</v>
      </c>
      <c r="D2560">
        <v>-16.7</v>
      </c>
      <c r="E2560">
        <f t="shared" si="526"/>
        <v>-9.6999999999999993</v>
      </c>
      <c r="F2560" s="106">
        <v>15.5</v>
      </c>
      <c r="G2560" s="107">
        <f t="shared" si="533"/>
        <v>25.2</v>
      </c>
      <c r="H2560">
        <f t="shared" si="534"/>
        <v>1</v>
      </c>
      <c r="I2560">
        <f t="shared" si="535"/>
        <v>1988</v>
      </c>
      <c r="Q2560" t="s">
        <v>72</v>
      </c>
      <c r="R2560" s="93">
        <v>32143</v>
      </c>
      <c r="S2560">
        <v>-4.5999999999999996</v>
      </c>
      <c r="T2560">
        <v>-15.9</v>
      </c>
      <c r="U2560">
        <f t="shared" si="527"/>
        <v>-10.25</v>
      </c>
      <c r="V2560" s="106">
        <v>14.5</v>
      </c>
      <c r="W2560" s="107">
        <f t="shared" si="536"/>
        <v>24.75</v>
      </c>
      <c r="X2560">
        <f t="shared" si="537"/>
        <v>1</v>
      </c>
      <c r="AG2560" s="93">
        <f t="shared" si="528"/>
        <v>32144</v>
      </c>
      <c r="AH2560" s="107">
        <f t="shared" si="529"/>
        <v>25.5</v>
      </c>
      <c r="AI2560" s="72">
        <f t="shared" si="530"/>
        <v>2</v>
      </c>
      <c r="AJ2560">
        <f t="shared" si="531"/>
        <v>1</v>
      </c>
      <c r="AK2560">
        <f t="shared" si="532"/>
        <v>1988</v>
      </c>
    </row>
    <row r="2561" spans="1:37" x14ac:dyDescent="0.2">
      <c r="A2561" t="s">
        <v>70</v>
      </c>
      <c r="B2561" s="93">
        <v>32144</v>
      </c>
      <c r="C2561">
        <v>-2.4</v>
      </c>
      <c r="D2561">
        <v>-16.399999999999999</v>
      </c>
      <c r="E2561">
        <f t="shared" si="526"/>
        <v>-9.3999999999999986</v>
      </c>
      <c r="F2561" s="106">
        <v>15.5</v>
      </c>
      <c r="G2561" s="107">
        <f t="shared" si="533"/>
        <v>24.9</v>
      </c>
      <c r="H2561">
        <f t="shared" si="534"/>
        <v>1</v>
      </c>
      <c r="I2561">
        <f t="shared" si="535"/>
        <v>1988</v>
      </c>
      <c r="Q2561" t="s">
        <v>72</v>
      </c>
      <c r="R2561" s="93">
        <v>32144</v>
      </c>
      <c r="S2561">
        <v>-6.5</v>
      </c>
      <c r="T2561">
        <v>-16.7</v>
      </c>
      <c r="U2561">
        <f t="shared" si="527"/>
        <v>-11.6</v>
      </c>
      <c r="V2561" s="106">
        <v>14.5</v>
      </c>
      <c r="W2561" s="107">
        <f t="shared" si="536"/>
        <v>26.1</v>
      </c>
      <c r="X2561">
        <f t="shared" si="537"/>
        <v>1</v>
      </c>
      <c r="AG2561" s="93">
        <f t="shared" si="528"/>
        <v>32145</v>
      </c>
      <c r="AH2561" s="107">
        <f t="shared" si="529"/>
        <v>33.575000000000003</v>
      </c>
      <c r="AI2561" s="72">
        <f t="shared" si="530"/>
        <v>3</v>
      </c>
      <c r="AJ2561">
        <f t="shared" si="531"/>
        <v>1</v>
      </c>
      <c r="AK2561">
        <f t="shared" si="532"/>
        <v>1988</v>
      </c>
    </row>
    <row r="2562" spans="1:37" x14ac:dyDescent="0.2">
      <c r="A2562" t="s">
        <v>70</v>
      </c>
      <c r="B2562" s="93">
        <v>32145</v>
      </c>
      <c r="C2562">
        <v>-10.1</v>
      </c>
      <c r="D2562">
        <v>-21.5</v>
      </c>
      <c r="E2562">
        <f t="shared" si="526"/>
        <v>-15.8</v>
      </c>
      <c r="F2562" s="106">
        <v>15.5</v>
      </c>
      <c r="G2562" s="107">
        <f t="shared" si="533"/>
        <v>31.3</v>
      </c>
      <c r="H2562">
        <f t="shared" si="534"/>
        <v>1</v>
      </c>
      <c r="I2562">
        <f t="shared" si="535"/>
        <v>1988</v>
      </c>
      <c r="Q2562" t="s">
        <v>72</v>
      </c>
      <c r="R2562" s="93">
        <v>32145</v>
      </c>
      <c r="S2562">
        <v>-15.3</v>
      </c>
      <c r="T2562">
        <v>-27.4</v>
      </c>
      <c r="U2562">
        <f t="shared" si="527"/>
        <v>-21.35</v>
      </c>
      <c r="V2562" s="106">
        <v>14.5</v>
      </c>
      <c r="W2562" s="107">
        <f t="shared" si="536"/>
        <v>35.85</v>
      </c>
      <c r="X2562">
        <f t="shared" si="537"/>
        <v>1</v>
      </c>
      <c r="AG2562" s="93">
        <f t="shared" si="528"/>
        <v>32146</v>
      </c>
      <c r="AH2562" s="107">
        <f t="shared" si="529"/>
        <v>33.924999999999997</v>
      </c>
      <c r="AI2562" s="72">
        <f t="shared" si="530"/>
        <v>4</v>
      </c>
      <c r="AJ2562">
        <f t="shared" si="531"/>
        <v>1</v>
      </c>
      <c r="AK2562">
        <f t="shared" si="532"/>
        <v>1988</v>
      </c>
    </row>
    <row r="2563" spans="1:37" x14ac:dyDescent="0.2">
      <c r="A2563" t="s">
        <v>70</v>
      </c>
      <c r="B2563" s="93">
        <v>32146</v>
      </c>
      <c r="C2563">
        <v>-9.4</v>
      </c>
      <c r="D2563">
        <v>-22.5</v>
      </c>
      <c r="E2563">
        <f t="shared" si="526"/>
        <v>-15.95</v>
      </c>
      <c r="F2563" s="106">
        <v>15.5</v>
      </c>
      <c r="G2563" s="107">
        <f t="shared" si="533"/>
        <v>31.45</v>
      </c>
      <c r="H2563">
        <f t="shared" si="534"/>
        <v>1</v>
      </c>
      <c r="I2563">
        <f t="shared" si="535"/>
        <v>1988</v>
      </c>
      <c r="Q2563" t="s">
        <v>72</v>
      </c>
      <c r="R2563" s="93">
        <v>32146</v>
      </c>
      <c r="S2563">
        <v>-14.8</v>
      </c>
      <c r="T2563">
        <v>-29</v>
      </c>
      <c r="U2563">
        <f t="shared" si="527"/>
        <v>-21.9</v>
      </c>
      <c r="V2563" s="106">
        <v>14.5</v>
      </c>
      <c r="W2563" s="107">
        <f t="shared" si="536"/>
        <v>36.4</v>
      </c>
      <c r="X2563">
        <f t="shared" si="537"/>
        <v>1</v>
      </c>
      <c r="AG2563" s="93">
        <f t="shared" si="528"/>
        <v>32147</v>
      </c>
      <c r="AH2563" s="107">
        <f t="shared" si="529"/>
        <v>33.950000000000003</v>
      </c>
      <c r="AI2563" s="72">
        <f t="shared" si="530"/>
        <v>5</v>
      </c>
      <c r="AJ2563">
        <f t="shared" si="531"/>
        <v>1</v>
      </c>
      <c r="AK2563">
        <f t="shared" si="532"/>
        <v>1988</v>
      </c>
    </row>
    <row r="2564" spans="1:37" x14ac:dyDescent="0.2">
      <c r="A2564" t="s">
        <v>70</v>
      </c>
      <c r="B2564" s="93">
        <v>32147</v>
      </c>
      <c r="C2564">
        <v>-14.5</v>
      </c>
      <c r="D2564">
        <v>-21.6</v>
      </c>
      <c r="E2564">
        <f t="shared" ref="E2564:E2627" si="538">AVERAGE(C2564:D2564)</f>
        <v>-18.05</v>
      </c>
      <c r="F2564" s="106">
        <v>15.5</v>
      </c>
      <c r="G2564" s="107">
        <f t="shared" si="533"/>
        <v>33.549999999999997</v>
      </c>
      <c r="H2564">
        <f t="shared" si="534"/>
        <v>1</v>
      </c>
      <c r="I2564">
        <f t="shared" si="535"/>
        <v>1988</v>
      </c>
      <c r="Q2564" t="s">
        <v>72</v>
      </c>
      <c r="R2564" s="93">
        <v>32147</v>
      </c>
      <c r="S2564">
        <v>-15.3</v>
      </c>
      <c r="T2564">
        <v>-24.4</v>
      </c>
      <c r="U2564">
        <f t="shared" ref="U2564:U2627" si="539">AVERAGE(S2564:T2564)</f>
        <v>-19.850000000000001</v>
      </c>
      <c r="V2564" s="106">
        <v>14.5</v>
      </c>
      <c r="W2564" s="107">
        <f t="shared" si="536"/>
        <v>34.35</v>
      </c>
      <c r="X2564">
        <f t="shared" si="537"/>
        <v>1</v>
      </c>
      <c r="AG2564" s="93">
        <f t="shared" ref="AG2564:AG2627" si="540">R2565</f>
        <v>32148</v>
      </c>
      <c r="AH2564" s="107">
        <f t="shared" ref="AH2564:AH2627" si="541">AVERAGE(W2565,G2565)</f>
        <v>30.35</v>
      </c>
      <c r="AI2564" s="72">
        <f t="shared" ref="AI2564:AI2627" si="542">DAY(AG2564)</f>
        <v>6</v>
      </c>
      <c r="AJ2564">
        <f t="shared" ref="AJ2564:AJ2627" si="543">MONTH(AG2564)</f>
        <v>1</v>
      </c>
      <c r="AK2564">
        <f t="shared" ref="AK2564:AK2627" si="544">YEAR(AG2564)</f>
        <v>1988</v>
      </c>
    </row>
    <row r="2565" spans="1:37" x14ac:dyDescent="0.2">
      <c r="A2565" t="s">
        <v>70</v>
      </c>
      <c r="B2565" s="93">
        <v>32148</v>
      </c>
      <c r="C2565">
        <v>-8.4</v>
      </c>
      <c r="D2565">
        <v>-18.3</v>
      </c>
      <c r="E2565">
        <f t="shared" si="538"/>
        <v>-13.350000000000001</v>
      </c>
      <c r="F2565" s="106">
        <v>15.5</v>
      </c>
      <c r="G2565" s="107">
        <f t="shared" ref="G2565:G2628" si="545">IF(F2565-E2565&gt;0,F2565-E2565,0)</f>
        <v>28.85</v>
      </c>
      <c r="H2565">
        <f t="shared" ref="H2565:H2628" si="546">MONTH(B2565)</f>
        <v>1</v>
      </c>
      <c r="I2565">
        <f t="shared" ref="I2565:I2628" si="547">YEAR(B2565)</f>
        <v>1988</v>
      </c>
      <c r="Q2565" t="s">
        <v>72</v>
      </c>
      <c r="R2565" s="93">
        <v>32148</v>
      </c>
      <c r="S2565">
        <v>-12.9</v>
      </c>
      <c r="T2565">
        <v>-21.8</v>
      </c>
      <c r="U2565">
        <f t="shared" si="539"/>
        <v>-17.350000000000001</v>
      </c>
      <c r="V2565" s="106">
        <v>14.5</v>
      </c>
      <c r="W2565" s="107">
        <f t="shared" ref="W2565:W2628" si="548">IF(V2565-U2565&gt;0,V2565-U2565,0)</f>
        <v>31.85</v>
      </c>
      <c r="X2565">
        <f t="shared" ref="X2565:X2628" si="549">MONTH(R2565)</f>
        <v>1</v>
      </c>
      <c r="AG2565" s="93">
        <f t="shared" si="540"/>
        <v>32149</v>
      </c>
      <c r="AH2565" s="107">
        <f t="shared" si="541"/>
        <v>33.9</v>
      </c>
      <c r="AI2565" s="72">
        <f t="shared" si="542"/>
        <v>7</v>
      </c>
      <c r="AJ2565">
        <f t="shared" si="543"/>
        <v>1</v>
      </c>
      <c r="AK2565">
        <f t="shared" si="544"/>
        <v>1988</v>
      </c>
    </row>
    <row r="2566" spans="1:37" x14ac:dyDescent="0.2">
      <c r="A2566" t="s">
        <v>70</v>
      </c>
      <c r="B2566" s="93">
        <v>32149</v>
      </c>
      <c r="C2566">
        <v>-14.1</v>
      </c>
      <c r="D2566">
        <v>-26.5</v>
      </c>
      <c r="E2566">
        <f t="shared" si="538"/>
        <v>-20.3</v>
      </c>
      <c r="F2566" s="106">
        <v>15.5</v>
      </c>
      <c r="G2566" s="107">
        <f t="shared" si="545"/>
        <v>35.799999999999997</v>
      </c>
      <c r="H2566">
        <f t="shared" si="546"/>
        <v>1</v>
      </c>
      <c r="I2566">
        <f t="shared" si="547"/>
        <v>1988</v>
      </c>
      <c r="Q2566" t="s">
        <v>72</v>
      </c>
      <c r="R2566" s="93">
        <v>32149</v>
      </c>
      <c r="S2566">
        <v>-13.7</v>
      </c>
      <c r="T2566">
        <v>-21.3</v>
      </c>
      <c r="U2566">
        <f t="shared" si="539"/>
        <v>-17.5</v>
      </c>
      <c r="V2566" s="106">
        <v>14.5</v>
      </c>
      <c r="W2566" s="107">
        <f t="shared" si="548"/>
        <v>32</v>
      </c>
      <c r="X2566">
        <f t="shared" si="549"/>
        <v>1</v>
      </c>
      <c r="AG2566" s="93">
        <f t="shared" si="540"/>
        <v>32150</v>
      </c>
      <c r="AH2566" s="107">
        <f t="shared" si="541"/>
        <v>33.65</v>
      </c>
      <c r="AI2566" s="72">
        <f t="shared" si="542"/>
        <v>8</v>
      </c>
      <c r="AJ2566">
        <f t="shared" si="543"/>
        <v>1</v>
      </c>
      <c r="AK2566">
        <f t="shared" si="544"/>
        <v>1988</v>
      </c>
    </row>
    <row r="2567" spans="1:37" x14ac:dyDescent="0.2">
      <c r="A2567" t="s">
        <v>70</v>
      </c>
      <c r="B2567" s="93">
        <v>32150</v>
      </c>
      <c r="C2567">
        <v>-5.5</v>
      </c>
      <c r="D2567">
        <v>-26.4</v>
      </c>
      <c r="E2567">
        <f t="shared" si="538"/>
        <v>-15.95</v>
      </c>
      <c r="F2567" s="106">
        <v>15.5</v>
      </c>
      <c r="G2567" s="107">
        <f t="shared" si="545"/>
        <v>31.45</v>
      </c>
      <c r="H2567">
        <f t="shared" si="546"/>
        <v>1</v>
      </c>
      <c r="I2567">
        <f t="shared" si="547"/>
        <v>1988</v>
      </c>
      <c r="Q2567" t="s">
        <v>72</v>
      </c>
      <c r="R2567" s="93">
        <v>32150</v>
      </c>
      <c r="S2567">
        <v>-16</v>
      </c>
      <c r="T2567">
        <v>-26.7</v>
      </c>
      <c r="U2567">
        <f t="shared" si="539"/>
        <v>-21.35</v>
      </c>
      <c r="V2567" s="106">
        <v>14.5</v>
      </c>
      <c r="W2567" s="107">
        <f t="shared" si="548"/>
        <v>35.85</v>
      </c>
      <c r="X2567">
        <f t="shared" si="549"/>
        <v>1</v>
      </c>
      <c r="AG2567" s="93">
        <f t="shared" si="540"/>
        <v>32151</v>
      </c>
      <c r="AH2567" s="107">
        <f t="shared" si="541"/>
        <v>27.5</v>
      </c>
      <c r="AI2567" s="72">
        <f t="shared" si="542"/>
        <v>9</v>
      </c>
      <c r="AJ2567">
        <f t="shared" si="543"/>
        <v>1</v>
      </c>
      <c r="AK2567">
        <f t="shared" si="544"/>
        <v>1988</v>
      </c>
    </row>
    <row r="2568" spans="1:37" x14ac:dyDescent="0.2">
      <c r="A2568" t="s">
        <v>70</v>
      </c>
      <c r="B2568" s="93">
        <v>32151</v>
      </c>
      <c r="C2568">
        <v>-2.5</v>
      </c>
      <c r="D2568">
        <v>-15.2</v>
      </c>
      <c r="E2568">
        <f t="shared" si="538"/>
        <v>-8.85</v>
      </c>
      <c r="F2568" s="106">
        <v>15.5</v>
      </c>
      <c r="G2568" s="107">
        <f t="shared" si="545"/>
        <v>24.35</v>
      </c>
      <c r="H2568">
        <f t="shared" si="546"/>
        <v>1</v>
      </c>
      <c r="I2568">
        <f t="shared" si="547"/>
        <v>1988</v>
      </c>
      <c r="Q2568" t="s">
        <v>72</v>
      </c>
      <c r="R2568" s="93">
        <v>32151</v>
      </c>
      <c r="S2568">
        <v>-7.9</v>
      </c>
      <c r="T2568">
        <v>-24.4</v>
      </c>
      <c r="U2568">
        <f t="shared" si="539"/>
        <v>-16.149999999999999</v>
      </c>
      <c r="V2568" s="106">
        <v>14.5</v>
      </c>
      <c r="W2568" s="107">
        <f t="shared" si="548"/>
        <v>30.65</v>
      </c>
      <c r="X2568">
        <f t="shared" si="549"/>
        <v>1</v>
      </c>
      <c r="AG2568" s="93">
        <f t="shared" si="540"/>
        <v>32152</v>
      </c>
      <c r="AH2568" s="107">
        <f t="shared" si="541"/>
        <v>27.875</v>
      </c>
      <c r="AI2568" s="72">
        <f t="shared" si="542"/>
        <v>10</v>
      </c>
      <c r="AJ2568">
        <f t="shared" si="543"/>
        <v>1</v>
      </c>
      <c r="AK2568">
        <f t="shared" si="544"/>
        <v>1988</v>
      </c>
    </row>
    <row r="2569" spans="1:37" x14ac:dyDescent="0.2">
      <c r="A2569" t="s">
        <v>70</v>
      </c>
      <c r="B2569" s="93">
        <v>32152</v>
      </c>
      <c r="C2569">
        <v>-3.8</v>
      </c>
      <c r="D2569">
        <v>-18.100000000000001</v>
      </c>
      <c r="E2569">
        <f t="shared" si="538"/>
        <v>-10.950000000000001</v>
      </c>
      <c r="F2569" s="106">
        <v>15.5</v>
      </c>
      <c r="G2569" s="107">
        <f t="shared" si="545"/>
        <v>26.450000000000003</v>
      </c>
      <c r="H2569">
        <f t="shared" si="546"/>
        <v>1</v>
      </c>
      <c r="I2569">
        <f t="shared" si="547"/>
        <v>1988</v>
      </c>
      <c r="Q2569" t="s">
        <v>72</v>
      </c>
      <c r="R2569" s="93">
        <v>32152</v>
      </c>
      <c r="S2569">
        <v>-13.3</v>
      </c>
      <c r="T2569">
        <v>-16.3</v>
      </c>
      <c r="U2569">
        <f t="shared" si="539"/>
        <v>-14.8</v>
      </c>
      <c r="V2569" s="106">
        <v>14.5</v>
      </c>
      <c r="W2569" s="107">
        <f t="shared" si="548"/>
        <v>29.3</v>
      </c>
      <c r="X2569">
        <f t="shared" si="549"/>
        <v>1</v>
      </c>
      <c r="AG2569" s="93">
        <f t="shared" si="540"/>
        <v>32153</v>
      </c>
      <c r="AH2569" s="107">
        <f t="shared" si="541"/>
        <v>31.574999999999999</v>
      </c>
      <c r="AI2569" s="72">
        <f t="shared" si="542"/>
        <v>11</v>
      </c>
      <c r="AJ2569">
        <f t="shared" si="543"/>
        <v>1</v>
      </c>
      <c r="AK2569">
        <f t="shared" si="544"/>
        <v>1988</v>
      </c>
    </row>
    <row r="2570" spans="1:37" x14ac:dyDescent="0.2">
      <c r="A2570" t="s">
        <v>70</v>
      </c>
      <c r="B2570" s="93">
        <v>32153</v>
      </c>
      <c r="C2570">
        <v>-15.5</v>
      </c>
      <c r="D2570">
        <v>-18.8</v>
      </c>
      <c r="E2570">
        <f t="shared" si="538"/>
        <v>-17.149999999999999</v>
      </c>
      <c r="F2570" s="106">
        <v>15.5</v>
      </c>
      <c r="G2570" s="107">
        <f t="shared" si="545"/>
        <v>32.65</v>
      </c>
      <c r="H2570">
        <f t="shared" si="546"/>
        <v>1</v>
      </c>
      <c r="I2570">
        <f t="shared" si="547"/>
        <v>1988</v>
      </c>
      <c r="Q2570" t="s">
        <v>72</v>
      </c>
      <c r="R2570" s="93">
        <v>32153</v>
      </c>
      <c r="S2570">
        <v>-14.8</v>
      </c>
      <c r="T2570">
        <v>-17.2</v>
      </c>
      <c r="U2570">
        <f t="shared" si="539"/>
        <v>-16</v>
      </c>
      <c r="V2570" s="106">
        <v>14.5</v>
      </c>
      <c r="W2570" s="107">
        <f t="shared" si="548"/>
        <v>30.5</v>
      </c>
      <c r="X2570">
        <f t="shared" si="549"/>
        <v>1</v>
      </c>
      <c r="AG2570" s="93">
        <f t="shared" si="540"/>
        <v>32154</v>
      </c>
      <c r="AH2570" s="107">
        <f t="shared" si="541"/>
        <v>30.5</v>
      </c>
      <c r="AI2570" s="72">
        <f t="shared" si="542"/>
        <v>12</v>
      </c>
      <c r="AJ2570">
        <f t="shared" si="543"/>
        <v>1</v>
      </c>
      <c r="AK2570">
        <f t="shared" si="544"/>
        <v>1988</v>
      </c>
    </row>
    <row r="2571" spans="1:37" x14ac:dyDescent="0.2">
      <c r="A2571" t="s">
        <v>70</v>
      </c>
      <c r="B2571" s="93">
        <v>32154</v>
      </c>
      <c r="C2571">
        <v>-6.3</v>
      </c>
      <c r="D2571">
        <v>-21.4</v>
      </c>
      <c r="E2571">
        <f t="shared" si="538"/>
        <v>-13.85</v>
      </c>
      <c r="F2571" s="106">
        <v>15.5</v>
      </c>
      <c r="G2571" s="107">
        <f t="shared" si="545"/>
        <v>29.35</v>
      </c>
      <c r="H2571">
        <f t="shared" si="546"/>
        <v>1</v>
      </c>
      <c r="I2571">
        <f t="shared" si="547"/>
        <v>1988</v>
      </c>
      <c r="Q2571" t="s">
        <v>72</v>
      </c>
      <c r="R2571" s="93">
        <v>32154</v>
      </c>
      <c r="S2571">
        <v>-14.1</v>
      </c>
      <c r="T2571">
        <v>-20.2</v>
      </c>
      <c r="U2571">
        <f t="shared" si="539"/>
        <v>-17.149999999999999</v>
      </c>
      <c r="V2571" s="106">
        <v>14.5</v>
      </c>
      <c r="W2571" s="107">
        <f t="shared" si="548"/>
        <v>31.65</v>
      </c>
      <c r="X2571">
        <f t="shared" si="549"/>
        <v>1</v>
      </c>
      <c r="AG2571" s="93">
        <f t="shared" si="540"/>
        <v>32155</v>
      </c>
      <c r="AH2571" s="107">
        <f t="shared" si="541"/>
        <v>24.65</v>
      </c>
      <c r="AI2571" s="72">
        <f t="shared" si="542"/>
        <v>13</v>
      </c>
      <c r="AJ2571">
        <f t="shared" si="543"/>
        <v>1</v>
      </c>
      <c r="AK2571">
        <f t="shared" si="544"/>
        <v>1988</v>
      </c>
    </row>
    <row r="2572" spans="1:37" x14ac:dyDescent="0.2">
      <c r="A2572" t="s">
        <v>70</v>
      </c>
      <c r="B2572" s="93">
        <v>32155</v>
      </c>
      <c r="C2572">
        <v>2.6</v>
      </c>
      <c r="D2572">
        <v>-14.2</v>
      </c>
      <c r="E2572">
        <f t="shared" si="538"/>
        <v>-5.8</v>
      </c>
      <c r="F2572" s="106">
        <v>15.5</v>
      </c>
      <c r="G2572" s="107">
        <f t="shared" si="545"/>
        <v>21.3</v>
      </c>
      <c r="H2572">
        <f t="shared" si="546"/>
        <v>1</v>
      </c>
      <c r="I2572">
        <f t="shared" si="547"/>
        <v>1988</v>
      </c>
      <c r="Q2572" t="s">
        <v>72</v>
      </c>
      <c r="R2572" s="93">
        <v>32155</v>
      </c>
      <c r="S2572">
        <v>-7.9</v>
      </c>
      <c r="T2572">
        <v>-19.100000000000001</v>
      </c>
      <c r="U2572">
        <f t="shared" si="539"/>
        <v>-13.5</v>
      </c>
      <c r="V2572" s="106">
        <v>14.5</v>
      </c>
      <c r="W2572" s="107">
        <f t="shared" si="548"/>
        <v>28</v>
      </c>
      <c r="X2572">
        <f t="shared" si="549"/>
        <v>1</v>
      </c>
      <c r="AG2572" s="93">
        <f t="shared" si="540"/>
        <v>32156</v>
      </c>
      <c r="AH2572" s="107">
        <f t="shared" si="541"/>
        <v>19.774999999999999</v>
      </c>
      <c r="AI2572" s="72">
        <f t="shared" si="542"/>
        <v>14</v>
      </c>
      <c r="AJ2572">
        <f t="shared" si="543"/>
        <v>1</v>
      </c>
      <c r="AK2572">
        <f t="shared" si="544"/>
        <v>1988</v>
      </c>
    </row>
    <row r="2573" spans="1:37" x14ac:dyDescent="0.2">
      <c r="A2573" t="s">
        <v>70</v>
      </c>
      <c r="B2573" s="93">
        <v>32156</v>
      </c>
      <c r="C2573">
        <v>4.2</v>
      </c>
      <c r="D2573">
        <v>-9.5</v>
      </c>
      <c r="E2573">
        <f t="shared" si="538"/>
        <v>-2.65</v>
      </c>
      <c r="F2573" s="106">
        <v>15.5</v>
      </c>
      <c r="G2573" s="107">
        <f t="shared" si="545"/>
        <v>18.149999999999999</v>
      </c>
      <c r="H2573">
        <f t="shared" si="546"/>
        <v>1</v>
      </c>
      <c r="I2573">
        <f t="shared" si="547"/>
        <v>1988</v>
      </c>
      <c r="Q2573" t="s">
        <v>72</v>
      </c>
      <c r="R2573" s="93">
        <v>32156</v>
      </c>
      <c r="S2573">
        <v>-2.1</v>
      </c>
      <c r="T2573">
        <v>-11.7</v>
      </c>
      <c r="U2573">
        <f t="shared" si="539"/>
        <v>-6.8999999999999995</v>
      </c>
      <c r="V2573" s="106">
        <v>14.5</v>
      </c>
      <c r="W2573" s="107">
        <f t="shared" si="548"/>
        <v>21.4</v>
      </c>
      <c r="X2573">
        <f t="shared" si="549"/>
        <v>1</v>
      </c>
      <c r="AG2573" s="93">
        <f t="shared" si="540"/>
        <v>32157</v>
      </c>
      <c r="AH2573" s="107">
        <f t="shared" si="541"/>
        <v>15.7</v>
      </c>
      <c r="AI2573" s="72">
        <f t="shared" si="542"/>
        <v>15</v>
      </c>
      <c r="AJ2573">
        <f t="shared" si="543"/>
        <v>1</v>
      </c>
      <c r="AK2573">
        <f t="shared" si="544"/>
        <v>1988</v>
      </c>
    </row>
    <row r="2574" spans="1:37" x14ac:dyDescent="0.2">
      <c r="A2574" t="s">
        <v>70</v>
      </c>
      <c r="B2574" s="93">
        <v>32157</v>
      </c>
      <c r="C2574">
        <v>6.6</v>
      </c>
      <c r="D2574">
        <v>-1.6</v>
      </c>
      <c r="E2574">
        <f t="shared" si="538"/>
        <v>2.5</v>
      </c>
      <c r="F2574" s="106">
        <v>15.5</v>
      </c>
      <c r="G2574" s="107">
        <f t="shared" si="545"/>
        <v>13</v>
      </c>
      <c r="H2574">
        <f t="shared" si="546"/>
        <v>1</v>
      </c>
      <c r="I2574">
        <f t="shared" si="547"/>
        <v>1988</v>
      </c>
      <c r="Q2574" t="s">
        <v>72</v>
      </c>
      <c r="R2574" s="93">
        <v>32157</v>
      </c>
      <c r="S2574">
        <v>2.5</v>
      </c>
      <c r="T2574">
        <v>-10.3</v>
      </c>
      <c r="U2574">
        <f t="shared" si="539"/>
        <v>-3.9000000000000004</v>
      </c>
      <c r="V2574" s="106">
        <v>14.5</v>
      </c>
      <c r="W2574" s="107">
        <f t="shared" si="548"/>
        <v>18.399999999999999</v>
      </c>
      <c r="X2574">
        <f t="shared" si="549"/>
        <v>1</v>
      </c>
      <c r="AG2574" s="93">
        <f t="shared" si="540"/>
        <v>32158</v>
      </c>
      <c r="AH2574" s="107">
        <f t="shared" si="541"/>
        <v>21.45</v>
      </c>
      <c r="AI2574" s="72">
        <f t="shared" si="542"/>
        <v>16</v>
      </c>
      <c r="AJ2574">
        <f t="shared" si="543"/>
        <v>1</v>
      </c>
      <c r="AK2574">
        <f t="shared" si="544"/>
        <v>1988</v>
      </c>
    </row>
    <row r="2575" spans="1:37" x14ac:dyDescent="0.2">
      <c r="A2575" t="s">
        <v>70</v>
      </c>
      <c r="B2575" s="93">
        <v>32158</v>
      </c>
      <c r="C2575">
        <v>1.1000000000000001</v>
      </c>
      <c r="D2575">
        <v>-9</v>
      </c>
      <c r="E2575">
        <f t="shared" si="538"/>
        <v>-3.95</v>
      </c>
      <c r="F2575" s="106">
        <v>15.5</v>
      </c>
      <c r="G2575" s="107">
        <f t="shared" si="545"/>
        <v>19.45</v>
      </c>
      <c r="H2575">
        <f t="shared" si="546"/>
        <v>1</v>
      </c>
      <c r="I2575">
        <f t="shared" si="547"/>
        <v>1988</v>
      </c>
      <c r="Q2575" t="s">
        <v>72</v>
      </c>
      <c r="R2575" s="93">
        <v>32158</v>
      </c>
      <c r="S2575">
        <v>-3.8</v>
      </c>
      <c r="T2575">
        <v>-14.1</v>
      </c>
      <c r="U2575">
        <f t="shared" si="539"/>
        <v>-8.9499999999999993</v>
      </c>
      <c r="V2575" s="106">
        <v>14.5</v>
      </c>
      <c r="W2575" s="107">
        <f t="shared" si="548"/>
        <v>23.45</v>
      </c>
      <c r="X2575">
        <f t="shared" si="549"/>
        <v>1</v>
      </c>
      <c r="AG2575" s="93">
        <f t="shared" si="540"/>
        <v>32159</v>
      </c>
      <c r="AH2575" s="107">
        <f t="shared" si="541"/>
        <v>22.074999999999999</v>
      </c>
      <c r="AI2575" s="72">
        <f t="shared" si="542"/>
        <v>17</v>
      </c>
      <c r="AJ2575">
        <f t="shared" si="543"/>
        <v>1</v>
      </c>
      <c r="AK2575">
        <f t="shared" si="544"/>
        <v>1988</v>
      </c>
    </row>
    <row r="2576" spans="1:37" x14ac:dyDescent="0.2">
      <c r="A2576" t="s">
        <v>70</v>
      </c>
      <c r="B2576" s="93">
        <v>32159</v>
      </c>
      <c r="C2576">
        <v>0.7</v>
      </c>
      <c r="D2576">
        <v>-8</v>
      </c>
      <c r="E2576">
        <f t="shared" si="538"/>
        <v>-3.65</v>
      </c>
      <c r="F2576" s="106">
        <v>15.5</v>
      </c>
      <c r="G2576" s="107">
        <f t="shared" si="545"/>
        <v>19.149999999999999</v>
      </c>
      <c r="H2576">
        <f t="shared" si="546"/>
        <v>1</v>
      </c>
      <c r="I2576">
        <f t="shared" si="547"/>
        <v>1988</v>
      </c>
      <c r="Q2576" t="s">
        <v>72</v>
      </c>
      <c r="R2576" s="93">
        <v>32159</v>
      </c>
      <c r="S2576">
        <v>-2.5</v>
      </c>
      <c r="T2576">
        <v>-18.5</v>
      </c>
      <c r="U2576">
        <f t="shared" si="539"/>
        <v>-10.5</v>
      </c>
      <c r="V2576" s="106">
        <v>14.5</v>
      </c>
      <c r="W2576" s="107">
        <f t="shared" si="548"/>
        <v>25</v>
      </c>
      <c r="X2576">
        <f t="shared" si="549"/>
        <v>1</v>
      </c>
      <c r="AG2576" s="93">
        <f t="shared" si="540"/>
        <v>32160</v>
      </c>
      <c r="AH2576" s="107">
        <f t="shared" si="541"/>
        <v>24.674999999999997</v>
      </c>
      <c r="AI2576" s="72">
        <f t="shared" si="542"/>
        <v>18</v>
      </c>
      <c r="AJ2576">
        <f t="shared" si="543"/>
        <v>1</v>
      </c>
      <c r="AK2576">
        <f t="shared" si="544"/>
        <v>1988</v>
      </c>
    </row>
    <row r="2577" spans="1:37" x14ac:dyDescent="0.2">
      <c r="A2577" t="s">
        <v>70</v>
      </c>
      <c r="B2577" s="93">
        <v>32160</v>
      </c>
      <c r="C2577">
        <v>-1.7</v>
      </c>
      <c r="D2577">
        <v>-13.2</v>
      </c>
      <c r="E2577">
        <f t="shared" si="538"/>
        <v>-7.4499999999999993</v>
      </c>
      <c r="F2577" s="106">
        <v>15.5</v>
      </c>
      <c r="G2577" s="107">
        <f t="shared" si="545"/>
        <v>22.95</v>
      </c>
      <c r="H2577">
        <f t="shared" si="546"/>
        <v>1</v>
      </c>
      <c r="I2577">
        <f t="shared" si="547"/>
        <v>1988</v>
      </c>
      <c r="Q2577" t="s">
        <v>72</v>
      </c>
      <c r="R2577" s="93">
        <v>32160</v>
      </c>
      <c r="S2577">
        <v>-6</v>
      </c>
      <c r="T2577">
        <v>-17.8</v>
      </c>
      <c r="U2577">
        <f t="shared" si="539"/>
        <v>-11.9</v>
      </c>
      <c r="V2577" s="106">
        <v>14.5</v>
      </c>
      <c r="W2577" s="107">
        <f t="shared" si="548"/>
        <v>26.4</v>
      </c>
      <c r="X2577">
        <f t="shared" si="549"/>
        <v>1</v>
      </c>
      <c r="AG2577" s="93">
        <f t="shared" si="540"/>
        <v>32161</v>
      </c>
      <c r="AH2577" s="107">
        <f t="shared" si="541"/>
        <v>24.475000000000001</v>
      </c>
      <c r="AI2577" s="72">
        <f t="shared" si="542"/>
        <v>19</v>
      </c>
      <c r="AJ2577">
        <f t="shared" si="543"/>
        <v>1</v>
      </c>
      <c r="AK2577">
        <f t="shared" si="544"/>
        <v>1988</v>
      </c>
    </row>
    <row r="2578" spans="1:37" x14ac:dyDescent="0.2">
      <c r="A2578" t="s">
        <v>70</v>
      </c>
      <c r="B2578" s="93">
        <v>32161</v>
      </c>
      <c r="C2578">
        <v>-1.4</v>
      </c>
      <c r="D2578">
        <v>-13</v>
      </c>
      <c r="E2578">
        <f t="shared" si="538"/>
        <v>-7.2</v>
      </c>
      <c r="F2578" s="106">
        <v>15.5</v>
      </c>
      <c r="G2578" s="107">
        <f t="shared" si="545"/>
        <v>22.7</v>
      </c>
      <c r="H2578">
        <f t="shared" si="546"/>
        <v>1</v>
      </c>
      <c r="I2578">
        <f t="shared" si="547"/>
        <v>1988</v>
      </c>
      <c r="Q2578" t="s">
        <v>72</v>
      </c>
      <c r="R2578" s="93">
        <v>32161</v>
      </c>
      <c r="S2578">
        <v>-4.8</v>
      </c>
      <c r="T2578">
        <v>-18.7</v>
      </c>
      <c r="U2578">
        <f t="shared" si="539"/>
        <v>-11.75</v>
      </c>
      <c r="V2578" s="106">
        <v>14.5</v>
      </c>
      <c r="W2578" s="107">
        <f t="shared" si="548"/>
        <v>26.25</v>
      </c>
      <c r="X2578">
        <f t="shared" si="549"/>
        <v>1</v>
      </c>
      <c r="AG2578" s="93">
        <f t="shared" si="540"/>
        <v>32162</v>
      </c>
      <c r="AH2578" s="107">
        <f t="shared" si="541"/>
        <v>17.324999999999999</v>
      </c>
      <c r="AI2578" s="72">
        <f t="shared" si="542"/>
        <v>20</v>
      </c>
      <c r="AJ2578">
        <f t="shared" si="543"/>
        <v>1</v>
      </c>
      <c r="AK2578">
        <f t="shared" si="544"/>
        <v>1988</v>
      </c>
    </row>
    <row r="2579" spans="1:37" x14ac:dyDescent="0.2">
      <c r="A2579" t="s">
        <v>70</v>
      </c>
      <c r="B2579" s="93">
        <v>32162</v>
      </c>
      <c r="C2579">
        <v>6.1</v>
      </c>
      <c r="D2579">
        <v>-6.8</v>
      </c>
      <c r="E2579">
        <f t="shared" si="538"/>
        <v>-0.35000000000000009</v>
      </c>
      <c r="F2579" s="106">
        <v>15.5</v>
      </c>
      <c r="G2579" s="107">
        <f t="shared" si="545"/>
        <v>15.85</v>
      </c>
      <c r="H2579">
        <f t="shared" si="546"/>
        <v>1</v>
      </c>
      <c r="I2579">
        <f t="shared" si="547"/>
        <v>1988</v>
      </c>
      <c r="Q2579" t="s">
        <v>72</v>
      </c>
      <c r="R2579" s="93">
        <v>32162</v>
      </c>
      <c r="S2579">
        <v>1.1000000000000001</v>
      </c>
      <c r="T2579">
        <v>-9.6999999999999993</v>
      </c>
      <c r="U2579">
        <f t="shared" si="539"/>
        <v>-4.3</v>
      </c>
      <c r="V2579" s="106">
        <v>14.5</v>
      </c>
      <c r="W2579" s="107">
        <f t="shared" si="548"/>
        <v>18.8</v>
      </c>
      <c r="X2579">
        <f t="shared" si="549"/>
        <v>1</v>
      </c>
      <c r="AG2579" s="93">
        <f t="shared" si="540"/>
        <v>32163</v>
      </c>
      <c r="AH2579" s="107">
        <f t="shared" si="541"/>
        <v>17.299999999999997</v>
      </c>
      <c r="AI2579" s="72">
        <f t="shared" si="542"/>
        <v>21</v>
      </c>
      <c r="AJ2579">
        <f t="shared" si="543"/>
        <v>1</v>
      </c>
      <c r="AK2579">
        <f t="shared" si="544"/>
        <v>1988</v>
      </c>
    </row>
    <row r="2580" spans="1:37" x14ac:dyDescent="0.2">
      <c r="A2580" t="s">
        <v>70</v>
      </c>
      <c r="B2580" s="93">
        <v>32163</v>
      </c>
      <c r="C2580">
        <v>2.2000000000000002</v>
      </c>
      <c r="D2580">
        <v>-6.1</v>
      </c>
      <c r="E2580">
        <f t="shared" si="538"/>
        <v>-1.9499999999999997</v>
      </c>
      <c r="F2580" s="106">
        <v>15.5</v>
      </c>
      <c r="G2580" s="107">
        <f t="shared" si="545"/>
        <v>17.45</v>
      </c>
      <c r="H2580">
        <f t="shared" si="546"/>
        <v>1</v>
      </c>
      <c r="I2580">
        <f t="shared" si="547"/>
        <v>1988</v>
      </c>
      <c r="Q2580" t="s">
        <v>72</v>
      </c>
      <c r="R2580" s="93">
        <v>32163</v>
      </c>
      <c r="S2580">
        <v>1.4</v>
      </c>
      <c r="T2580">
        <v>-6.7</v>
      </c>
      <c r="U2580">
        <f t="shared" si="539"/>
        <v>-2.6500000000000004</v>
      </c>
      <c r="V2580" s="106">
        <v>14.5</v>
      </c>
      <c r="W2580" s="107">
        <f t="shared" si="548"/>
        <v>17.149999999999999</v>
      </c>
      <c r="X2580">
        <f t="shared" si="549"/>
        <v>1</v>
      </c>
      <c r="AG2580" s="93">
        <f t="shared" si="540"/>
        <v>32164</v>
      </c>
      <c r="AH2580" s="107">
        <f t="shared" si="541"/>
        <v>13.574999999999999</v>
      </c>
      <c r="AI2580" s="72">
        <f t="shared" si="542"/>
        <v>22</v>
      </c>
      <c r="AJ2580">
        <f t="shared" si="543"/>
        <v>1</v>
      </c>
      <c r="AK2580">
        <f t="shared" si="544"/>
        <v>1988</v>
      </c>
    </row>
    <row r="2581" spans="1:37" x14ac:dyDescent="0.2">
      <c r="A2581" t="s">
        <v>70</v>
      </c>
      <c r="B2581" s="93">
        <v>32164</v>
      </c>
      <c r="C2581">
        <v>10.4</v>
      </c>
      <c r="D2581">
        <v>-6</v>
      </c>
      <c r="E2581">
        <f t="shared" si="538"/>
        <v>2.2000000000000002</v>
      </c>
      <c r="F2581" s="106">
        <v>15.5</v>
      </c>
      <c r="G2581" s="107">
        <f t="shared" si="545"/>
        <v>13.3</v>
      </c>
      <c r="H2581">
        <f t="shared" si="546"/>
        <v>1</v>
      </c>
      <c r="I2581">
        <f t="shared" si="547"/>
        <v>1988</v>
      </c>
      <c r="Q2581" t="s">
        <v>72</v>
      </c>
      <c r="R2581" s="93">
        <v>32164</v>
      </c>
      <c r="S2581">
        <v>5.2</v>
      </c>
      <c r="T2581">
        <v>-3.9</v>
      </c>
      <c r="U2581">
        <f t="shared" si="539"/>
        <v>0.65000000000000013</v>
      </c>
      <c r="V2581" s="106">
        <v>14.5</v>
      </c>
      <c r="W2581" s="107">
        <f t="shared" si="548"/>
        <v>13.85</v>
      </c>
      <c r="X2581">
        <f t="shared" si="549"/>
        <v>1</v>
      </c>
      <c r="AG2581" s="93">
        <f t="shared" si="540"/>
        <v>32165</v>
      </c>
      <c r="AH2581" s="107">
        <f t="shared" si="541"/>
        <v>14.425000000000001</v>
      </c>
      <c r="AI2581" s="72">
        <f t="shared" si="542"/>
        <v>23</v>
      </c>
      <c r="AJ2581">
        <f t="shared" si="543"/>
        <v>1</v>
      </c>
      <c r="AK2581">
        <f t="shared" si="544"/>
        <v>1988</v>
      </c>
    </row>
    <row r="2582" spans="1:37" x14ac:dyDescent="0.2">
      <c r="A2582" t="s">
        <v>70</v>
      </c>
      <c r="B2582" s="93">
        <v>32165</v>
      </c>
      <c r="C2582">
        <v>4.2</v>
      </c>
      <c r="D2582">
        <v>-2</v>
      </c>
      <c r="E2582">
        <f t="shared" si="538"/>
        <v>1.1000000000000001</v>
      </c>
      <c r="F2582" s="106">
        <v>15.5</v>
      </c>
      <c r="G2582" s="107">
        <f t="shared" si="545"/>
        <v>14.4</v>
      </c>
      <c r="H2582">
        <f t="shared" si="546"/>
        <v>1</v>
      </c>
      <c r="I2582">
        <f t="shared" si="547"/>
        <v>1988</v>
      </c>
      <c r="Q2582" t="s">
        <v>72</v>
      </c>
      <c r="R2582" s="93">
        <v>32165</v>
      </c>
      <c r="S2582">
        <v>3</v>
      </c>
      <c r="T2582">
        <v>-2.9</v>
      </c>
      <c r="U2582">
        <f t="shared" si="539"/>
        <v>5.0000000000000044E-2</v>
      </c>
      <c r="V2582" s="106">
        <v>14.5</v>
      </c>
      <c r="W2582" s="107">
        <f t="shared" si="548"/>
        <v>14.45</v>
      </c>
      <c r="X2582">
        <f t="shared" si="549"/>
        <v>1</v>
      </c>
      <c r="AG2582" s="93">
        <f t="shared" si="540"/>
        <v>32166</v>
      </c>
      <c r="AH2582" s="107">
        <f t="shared" si="541"/>
        <v>18.524999999999999</v>
      </c>
      <c r="AI2582" s="72">
        <f t="shared" si="542"/>
        <v>24</v>
      </c>
      <c r="AJ2582">
        <f t="shared" si="543"/>
        <v>1</v>
      </c>
      <c r="AK2582">
        <f t="shared" si="544"/>
        <v>1988</v>
      </c>
    </row>
    <row r="2583" spans="1:37" x14ac:dyDescent="0.2">
      <c r="A2583" t="s">
        <v>70</v>
      </c>
      <c r="B2583" s="93">
        <v>32166</v>
      </c>
      <c r="C2583">
        <v>0.5</v>
      </c>
      <c r="D2583">
        <v>-6.7</v>
      </c>
      <c r="E2583">
        <f t="shared" si="538"/>
        <v>-3.1</v>
      </c>
      <c r="F2583" s="106">
        <v>15.5</v>
      </c>
      <c r="G2583" s="107">
        <f t="shared" si="545"/>
        <v>18.600000000000001</v>
      </c>
      <c r="H2583">
        <f t="shared" si="546"/>
        <v>1</v>
      </c>
      <c r="I2583">
        <f t="shared" si="547"/>
        <v>1988</v>
      </c>
      <c r="Q2583" t="s">
        <v>72</v>
      </c>
      <c r="R2583" s="93">
        <v>32166</v>
      </c>
      <c r="S2583">
        <v>0.3</v>
      </c>
      <c r="T2583">
        <v>-8.1999999999999993</v>
      </c>
      <c r="U2583">
        <f t="shared" si="539"/>
        <v>-3.9499999999999997</v>
      </c>
      <c r="V2583" s="106">
        <v>14.5</v>
      </c>
      <c r="W2583" s="107">
        <f t="shared" si="548"/>
        <v>18.45</v>
      </c>
      <c r="X2583">
        <f t="shared" si="549"/>
        <v>1</v>
      </c>
      <c r="AG2583" s="93">
        <f t="shared" si="540"/>
        <v>32167</v>
      </c>
      <c r="AH2583" s="107">
        <f t="shared" si="541"/>
        <v>14.274999999999999</v>
      </c>
      <c r="AI2583" s="72">
        <f t="shared" si="542"/>
        <v>25</v>
      </c>
      <c r="AJ2583">
        <f t="shared" si="543"/>
        <v>1</v>
      </c>
      <c r="AK2583">
        <f t="shared" si="544"/>
        <v>1988</v>
      </c>
    </row>
    <row r="2584" spans="1:37" x14ac:dyDescent="0.2">
      <c r="A2584" t="s">
        <v>70</v>
      </c>
      <c r="B2584" s="93">
        <v>32167</v>
      </c>
      <c r="C2584">
        <v>7.4</v>
      </c>
      <c r="D2584">
        <v>-1.1000000000000001</v>
      </c>
      <c r="E2584">
        <f t="shared" si="538"/>
        <v>3.1500000000000004</v>
      </c>
      <c r="F2584" s="106">
        <v>15.5</v>
      </c>
      <c r="G2584" s="107">
        <f t="shared" si="545"/>
        <v>12.35</v>
      </c>
      <c r="H2584">
        <f t="shared" si="546"/>
        <v>1</v>
      </c>
      <c r="I2584">
        <f t="shared" si="547"/>
        <v>1988</v>
      </c>
      <c r="Q2584" t="s">
        <v>72</v>
      </c>
      <c r="R2584" s="93">
        <v>32167</v>
      </c>
      <c r="S2584">
        <v>4.5</v>
      </c>
      <c r="T2584">
        <v>-7.9</v>
      </c>
      <c r="U2584">
        <f t="shared" si="539"/>
        <v>-1.7000000000000002</v>
      </c>
      <c r="V2584" s="106">
        <v>14.5</v>
      </c>
      <c r="W2584" s="107">
        <f t="shared" si="548"/>
        <v>16.2</v>
      </c>
      <c r="X2584">
        <f t="shared" si="549"/>
        <v>1</v>
      </c>
      <c r="AG2584" s="93">
        <f t="shared" si="540"/>
        <v>32168</v>
      </c>
      <c r="AH2584" s="107">
        <f t="shared" si="541"/>
        <v>18.625</v>
      </c>
      <c r="AI2584" s="72">
        <f t="shared" si="542"/>
        <v>26</v>
      </c>
      <c r="AJ2584">
        <f t="shared" si="543"/>
        <v>1</v>
      </c>
      <c r="AK2584">
        <f t="shared" si="544"/>
        <v>1988</v>
      </c>
    </row>
    <row r="2585" spans="1:37" x14ac:dyDescent="0.2">
      <c r="A2585" t="s">
        <v>70</v>
      </c>
      <c r="B2585" s="93">
        <v>32168</v>
      </c>
      <c r="C2585">
        <v>2.2000000000000002</v>
      </c>
      <c r="D2585">
        <v>-7.5</v>
      </c>
      <c r="E2585">
        <f t="shared" si="538"/>
        <v>-2.65</v>
      </c>
      <c r="F2585" s="106">
        <v>15.5</v>
      </c>
      <c r="G2585" s="107">
        <f t="shared" si="545"/>
        <v>18.149999999999999</v>
      </c>
      <c r="H2585">
        <f t="shared" si="546"/>
        <v>1</v>
      </c>
      <c r="I2585">
        <f t="shared" si="547"/>
        <v>1988</v>
      </c>
      <c r="Q2585" t="s">
        <v>72</v>
      </c>
      <c r="R2585" s="93">
        <v>32168</v>
      </c>
      <c r="S2585">
        <v>-0.2</v>
      </c>
      <c r="T2585">
        <v>-9</v>
      </c>
      <c r="U2585">
        <f t="shared" si="539"/>
        <v>-4.5999999999999996</v>
      </c>
      <c r="V2585" s="106">
        <v>14.5</v>
      </c>
      <c r="W2585" s="107">
        <f t="shared" si="548"/>
        <v>19.100000000000001</v>
      </c>
      <c r="X2585">
        <f t="shared" si="549"/>
        <v>1</v>
      </c>
      <c r="AG2585" s="93">
        <f t="shared" si="540"/>
        <v>32169</v>
      </c>
      <c r="AH2585" s="107">
        <f t="shared" si="541"/>
        <v>17.225000000000001</v>
      </c>
      <c r="AI2585" s="72">
        <f t="shared" si="542"/>
        <v>27</v>
      </c>
      <c r="AJ2585">
        <f t="shared" si="543"/>
        <v>1</v>
      </c>
      <c r="AK2585">
        <f t="shared" si="544"/>
        <v>1988</v>
      </c>
    </row>
    <row r="2586" spans="1:37" x14ac:dyDescent="0.2">
      <c r="A2586" t="s">
        <v>70</v>
      </c>
      <c r="B2586" s="93">
        <v>32169</v>
      </c>
      <c r="C2586">
        <v>9.6</v>
      </c>
      <c r="D2586">
        <v>-9.1999999999999993</v>
      </c>
      <c r="E2586">
        <f t="shared" si="538"/>
        <v>0.20000000000000018</v>
      </c>
      <c r="F2586" s="106">
        <v>15.5</v>
      </c>
      <c r="G2586" s="107">
        <f t="shared" si="545"/>
        <v>15.3</v>
      </c>
      <c r="H2586">
        <f t="shared" si="546"/>
        <v>1</v>
      </c>
      <c r="I2586">
        <f t="shared" si="547"/>
        <v>1988</v>
      </c>
      <c r="Q2586" t="s">
        <v>72</v>
      </c>
      <c r="R2586" s="93">
        <v>32169</v>
      </c>
      <c r="S2586">
        <v>-1</v>
      </c>
      <c r="T2586">
        <v>-8.3000000000000007</v>
      </c>
      <c r="U2586">
        <f t="shared" si="539"/>
        <v>-4.6500000000000004</v>
      </c>
      <c r="V2586" s="106">
        <v>14.5</v>
      </c>
      <c r="W2586" s="107">
        <f t="shared" si="548"/>
        <v>19.149999999999999</v>
      </c>
      <c r="X2586">
        <f t="shared" si="549"/>
        <v>1</v>
      </c>
      <c r="AG2586" s="93">
        <f t="shared" si="540"/>
        <v>32170</v>
      </c>
      <c r="AH2586" s="107">
        <f t="shared" si="541"/>
        <v>20.725000000000001</v>
      </c>
      <c r="AI2586" s="72">
        <f t="shared" si="542"/>
        <v>28</v>
      </c>
      <c r="AJ2586">
        <f t="shared" si="543"/>
        <v>1</v>
      </c>
      <c r="AK2586">
        <f t="shared" si="544"/>
        <v>1988</v>
      </c>
    </row>
    <row r="2587" spans="1:37" x14ac:dyDescent="0.2">
      <c r="A2587" t="s">
        <v>70</v>
      </c>
      <c r="B2587" s="93">
        <v>32170</v>
      </c>
      <c r="C2587">
        <v>6.9</v>
      </c>
      <c r="D2587">
        <v>-8.4</v>
      </c>
      <c r="E2587">
        <f t="shared" si="538"/>
        <v>-0.75</v>
      </c>
      <c r="F2587" s="106">
        <v>15.5</v>
      </c>
      <c r="G2587" s="107">
        <f t="shared" si="545"/>
        <v>16.25</v>
      </c>
      <c r="H2587">
        <f t="shared" si="546"/>
        <v>1</v>
      </c>
      <c r="I2587">
        <f t="shared" si="547"/>
        <v>1988</v>
      </c>
      <c r="Q2587" t="s">
        <v>72</v>
      </c>
      <c r="R2587" s="93">
        <v>32170</v>
      </c>
      <c r="S2587">
        <v>-3.6</v>
      </c>
      <c r="T2587">
        <v>-17.8</v>
      </c>
      <c r="U2587">
        <f t="shared" si="539"/>
        <v>-10.700000000000001</v>
      </c>
      <c r="V2587" s="106">
        <v>14.5</v>
      </c>
      <c r="W2587" s="107">
        <f t="shared" si="548"/>
        <v>25.200000000000003</v>
      </c>
      <c r="X2587">
        <f t="shared" si="549"/>
        <v>1</v>
      </c>
      <c r="AG2587" s="93">
        <f t="shared" si="540"/>
        <v>32171</v>
      </c>
      <c r="AH2587" s="107">
        <f t="shared" si="541"/>
        <v>31.625</v>
      </c>
      <c r="AI2587" s="72">
        <f t="shared" si="542"/>
        <v>29</v>
      </c>
      <c r="AJ2587">
        <f t="shared" si="543"/>
        <v>1</v>
      </c>
      <c r="AK2587">
        <f t="shared" si="544"/>
        <v>1988</v>
      </c>
    </row>
    <row r="2588" spans="1:37" x14ac:dyDescent="0.2">
      <c r="A2588" t="s">
        <v>70</v>
      </c>
      <c r="B2588" s="93">
        <v>32171</v>
      </c>
      <c r="C2588">
        <v>-8.1</v>
      </c>
      <c r="D2588">
        <v>-19.899999999999999</v>
      </c>
      <c r="E2588">
        <f t="shared" si="538"/>
        <v>-14</v>
      </c>
      <c r="F2588" s="106">
        <v>15.5</v>
      </c>
      <c r="G2588" s="107">
        <f t="shared" si="545"/>
        <v>29.5</v>
      </c>
      <c r="H2588">
        <f t="shared" si="546"/>
        <v>1</v>
      </c>
      <c r="I2588">
        <f t="shared" si="547"/>
        <v>1988</v>
      </c>
      <c r="Q2588" t="s">
        <v>72</v>
      </c>
      <c r="R2588" s="93">
        <v>32171</v>
      </c>
      <c r="S2588">
        <v>-17.600000000000001</v>
      </c>
      <c r="T2588">
        <v>-20.9</v>
      </c>
      <c r="U2588">
        <f t="shared" si="539"/>
        <v>-19.25</v>
      </c>
      <c r="V2588" s="106">
        <v>14.5</v>
      </c>
      <c r="W2588" s="107">
        <f t="shared" si="548"/>
        <v>33.75</v>
      </c>
      <c r="X2588">
        <f t="shared" si="549"/>
        <v>1</v>
      </c>
      <c r="AG2588" s="93">
        <f t="shared" si="540"/>
        <v>32172</v>
      </c>
      <c r="AH2588" s="107">
        <f t="shared" si="541"/>
        <v>38.200000000000003</v>
      </c>
      <c r="AI2588" s="72">
        <f t="shared" si="542"/>
        <v>30</v>
      </c>
      <c r="AJ2588">
        <f t="shared" si="543"/>
        <v>1</v>
      </c>
      <c r="AK2588">
        <f t="shared" si="544"/>
        <v>1988</v>
      </c>
    </row>
    <row r="2589" spans="1:37" x14ac:dyDescent="0.2">
      <c r="A2589" t="s">
        <v>70</v>
      </c>
      <c r="B2589" s="93">
        <v>32172</v>
      </c>
      <c r="C2589">
        <v>-19.2</v>
      </c>
      <c r="D2589">
        <v>-27.7</v>
      </c>
      <c r="E2589">
        <f t="shared" si="538"/>
        <v>-23.45</v>
      </c>
      <c r="F2589" s="106">
        <v>15.5</v>
      </c>
      <c r="G2589" s="107">
        <f t="shared" si="545"/>
        <v>38.950000000000003</v>
      </c>
      <c r="H2589">
        <f t="shared" si="546"/>
        <v>1</v>
      </c>
      <c r="I2589">
        <f t="shared" si="547"/>
        <v>1988</v>
      </c>
      <c r="Q2589" t="s">
        <v>72</v>
      </c>
      <c r="R2589" s="93">
        <v>32172</v>
      </c>
      <c r="S2589">
        <v>-20.6</v>
      </c>
      <c r="T2589">
        <v>-25.3</v>
      </c>
      <c r="U2589">
        <f t="shared" si="539"/>
        <v>-22.950000000000003</v>
      </c>
      <c r="V2589" s="106">
        <v>14.5</v>
      </c>
      <c r="W2589" s="107">
        <f t="shared" si="548"/>
        <v>37.450000000000003</v>
      </c>
      <c r="X2589">
        <f t="shared" si="549"/>
        <v>1</v>
      </c>
      <c r="AG2589" s="93">
        <f t="shared" si="540"/>
        <v>32173</v>
      </c>
      <c r="AH2589" s="107">
        <f t="shared" si="541"/>
        <v>40.775000000000006</v>
      </c>
      <c r="AI2589" s="72">
        <f t="shared" si="542"/>
        <v>31</v>
      </c>
      <c r="AJ2589">
        <f t="shared" si="543"/>
        <v>1</v>
      </c>
      <c r="AK2589">
        <f t="shared" si="544"/>
        <v>1988</v>
      </c>
    </row>
    <row r="2590" spans="1:37" x14ac:dyDescent="0.2">
      <c r="A2590" t="s">
        <v>70</v>
      </c>
      <c r="B2590" s="93">
        <v>32173</v>
      </c>
      <c r="C2590">
        <v>-20.100000000000001</v>
      </c>
      <c r="D2590">
        <v>-30.6</v>
      </c>
      <c r="E2590">
        <f t="shared" si="538"/>
        <v>-25.35</v>
      </c>
      <c r="F2590" s="106">
        <v>15.5</v>
      </c>
      <c r="G2590" s="107">
        <f t="shared" si="545"/>
        <v>40.85</v>
      </c>
      <c r="H2590">
        <f t="shared" si="546"/>
        <v>1</v>
      </c>
      <c r="I2590">
        <f t="shared" si="547"/>
        <v>1988</v>
      </c>
      <c r="Q2590" t="s">
        <v>72</v>
      </c>
      <c r="R2590" s="93">
        <v>32173</v>
      </c>
      <c r="S2590">
        <v>-21.9</v>
      </c>
      <c r="T2590">
        <v>-30.5</v>
      </c>
      <c r="U2590">
        <f t="shared" si="539"/>
        <v>-26.2</v>
      </c>
      <c r="V2590" s="106">
        <v>14.5</v>
      </c>
      <c r="W2590" s="107">
        <f t="shared" si="548"/>
        <v>40.700000000000003</v>
      </c>
      <c r="X2590">
        <f t="shared" si="549"/>
        <v>1</v>
      </c>
      <c r="AG2590" s="93">
        <f t="shared" si="540"/>
        <v>32174</v>
      </c>
      <c r="AH2590" s="107">
        <f t="shared" si="541"/>
        <v>35.224999999999994</v>
      </c>
      <c r="AI2590" s="72">
        <f t="shared" si="542"/>
        <v>1</v>
      </c>
      <c r="AJ2590">
        <f t="shared" si="543"/>
        <v>2</v>
      </c>
      <c r="AK2590">
        <f t="shared" si="544"/>
        <v>1988</v>
      </c>
    </row>
    <row r="2591" spans="1:37" x14ac:dyDescent="0.2">
      <c r="A2591" t="s">
        <v>70</v>
      </c>
      <c r="B2591" s="93">
        <v>32174</v>
      </c>
      <c r="C2591">
        <v>-9.5</v>
      </c>
      <c r="D2591">
        <v>-30.1</v>
      </c>
      <c r="E2591">
        <f t="shared" si="538"/>
        <v>-19.8</v>
      </c>
      <c r="F2591" s="106">
        <v>15.5</v>
      </c>
      <c r="G2591" s="107">
        <f t="shared" si="545"/>
        <v>35.299999999999997</v>
      </c>
      <c r="H2591">
        <f t="shared" si="546"/>
        <v>2</v>
      </c>
      <c r="I2591">
        <f t="shared" si="547"/>
        <v>1988</v>
      </c>
      <c r="Q2591" t="s">
        <v>72</v>
      </c>
      <c r="R2591" s="93">
        <v>32174</v>
      </c>
      <c r="S2591">
        <v>-13.1</v>
      </c>
      <c r="T2591">
        <v>-28.2</v>
      </c>
      <c r="U2591">
        <f t="shared" si="539"/>
        <v>-20.65</v>
      </c>
      <c r="V2591" s="106">
        <v>14.5</v>
      </c>
      <c r="W2591" s="107">
        <f t="shared" si="548"/>
        <v>35.15</v>
      </c>
      <c r="X2591">
        <f t="shared" si="549"/>
        <v>2</v>
      </c>
      <c r="AG2591" s="93">
        <f t="shared" si="540"/>
        <v>32175</v>
      </c>
      <c r="AH2591" s="107">
        <f t="shared" si="541"/>
        <v>35.524999999999999</v>
      </c>
      <c r="AI2591" s="72">
        <f t="shared" si="542"/>
        <v>2</v>
      </c>
      <c r="AJ2591">
        <f t="shared" si="543"/>
        <v>2</v>
      </c>
      <c r="AK2591">
        <f t="shared" si="544"/>
        <v>1988</v>
      </c>
    </row>
    <row r="2592" spans="1:37" x14ac:dyDescent="0.2">
      <c r="A2592" t="s">
        <v>70</v>
      </c>
      <c r="B2592" s="93">
        <v>32175</v>
      </c>
      <c r="C2592">
        <v>-12.1</v>
      </c>
      <c r="D2592">
        <v>-22.9</v>
      </c>
      <c r="E2592">
        <f t="shared" si="538"/>
        <v>-17.5</v>
      </c>
      <c r="F2592" s="106">
        <v>15.5</v>
      </c>
      <c r="G2592" s="107">
        <f t="shared" si="545"/>
        <v>33</v>
      </c>
      <c r="H2592">
        <f t="shared" si="546"/>
        <v>2</v>
      </c>
      <c r="I2592">
        <f t="shared" si="547"/>
        <v>1988</v>
      </c>
      <c r="Q2592" t="s">
        <v>72</v>
      </c>
      <c r="R2592" s="93">
        <v>32175</v>
      </c>
      <c r="S2592">
        <v>-19.399999999999999</v>
      </c>
      <c r="T2592">
        <v>-27.7</v>
      </c>
      <c r="U2592">
        <f t="shared" si="539"/>
        <v>-23.549999999999997</v>
      </c>
      <c r="V2592" s="106">
        <v>14.5</v>
      </c>
      <c r="W2592" s="107">
        <f t="shared" si="548"/>
        <v>38.049999999999997</v>
      </c>
      <c r="X2592">
        <f t="shared" si="549"/>
        <v>2</v>
      </c>
      <c r="AG2592" s="93">
        <f t="shared" si="540"/>
        <v>32176</v>
      </c>
      <c r="AH2592" s="107">
        <f t="shared" si="541"/>
        <v>38.650000000000006</v>
      </c>
      <c r="AI2592" s="72">
        <f t="shared" si="542"/>
        <v>3</v>
      </c>
      <c r="AJ2592">
        <f t="shared" si="543"/>
        <v>2</v>
      </c>
      <c r="AK2592">
        <f t="shared" si="544"/>
        <v>1988</v>
      </c>
    </row>
    <row r="2593" spans="1:37" x14ac:dyDescent="0.2">
      <c r="A2593" t="s">
        <v>70</v>
      </c>
      <c r="B2593" s="93">
        <v>32176</v>
      </c>
      <c r="C2593">
        <v>-18.8</v>
      </c>
      <c r="D2593">
        <v>-26.9</v>
      </c>
      <c r="E2593">
        <f t="shared" si="538"/>
        <v>-22.85</v>
      </c>
      <c r="F2593" s="106">
        <v>15.5</v>
      </c>
      <c r="G2593" s="107">
        <f t="shared" si="545"/>
        <v>38.35</v>
      </c>
      <c r="H2593">
        <f t="shared" si="546"/>
        <v>2</v>
      </c>
      <c r="I2593">
        <f t="shared" si="547"/>
        <v>1988</v>
      </c>
      <c r="Q2593" t="s">
        <v>72</v>
      </c>
      <c r="R2593" s="93">
        <v>32176</v>
      </c>
      <c r="S2593">
        <v>-19.399999999999999</v>
      </c>
      <c r="T2593">
        <v>-29.5</v>
      </c>
      <c r="U2593">
        <f t="shared" si="539"/>
        <v>-24.45</v>
      </c>
      <c r="V2593" s="106">
        <v>14.5</v>
      </c>
      <c r="W2593" s="107">
        <f t="shared" si="548"/>
        <v>38.950000000000003</v>
      </c>
      <c r="X2593">
        <f t="shared" si="549"/>
        <v>2</v>
      </c>
      <c r="AG2593" s="93">
        <f t="shared" si="540"/>
        <v>32177</v>
      </c>
      <c r="AH2593" s="107">
        <f t="shared" si="541"/>
        <v>40.549999999999997</v>
      </c>
      <c r="AI2593" s="72">
        <f t="shared" si="542"/>
        <v>4</v>
      </c>
      <c r="AJ2593">
        <f t="shared" si="543"/>
        <v>2</v>
      </c>
      <c r="AK2593">
        <f t="shared" si="544"/>
        <v>1988</v>
      </c>
    </row>
    <row r="2594" spans="1:37" x14ac:dyDescent="0.2">
      <c r="A2594" t="s">
        <v>70</v>
      </c>
      <c r="B2594" s="93">
        <v>32177</v>
      </c>
      <c r="C2594">
        <v>-20.2</v>
      </c>
      <c r="D2594">
        <v>-27.1</v>
      </c>
      <c r="E2594">
        <f t="shared" si="538"/>
        <v>-23.65</v>
      </c>
      <c r="F2594" s="106">
        <v>15.5</v>
      </c>
      <c r="G2594" s="107">
        <f t="shared" si="545"/>
        <v>39.15</v>
      </c>
      <c r="H2594">
        <f t="shared" si="546"/>
        <v>2</v>
      </c>
      <c r="I2594">
        <f t="shared" si="547"/>
        <v>1988</v>
      </c>
      <c r="Q2594" t="s">
        <v>72</v>
      </c>
      <c r="R2594" s="93">
        <v>32177</v>
      </c>
      <c r="S2594">
        <v>-22</v>
      </c>
      <c r="T2594">
        <v>-32.9</v>
      </c>
      <c r="U2594">
        <f t="shared" si="539"/>
        <v>-27.45</v>
      </c>
      <c r="V2594" s="106">
        <v>14.5</v>
      </c>
      <c r="W2594" s="107">
        <f t="shared" si="548"/>
        <v>41.95</v>
      </c>
      <c r="X2594">
        <f t="shared" si="549"/>
        <v>2</v>
      </c>
      <c r="AG2594" s="93">
        <f t="shared" si="540"/>
        <v>32178</v>
      </c>
      <c r="AH2594" s="107">
        <f t="shared" si="541"/>
        <v>36.524999999999999</v>
      </c>
      <c r="AI2594" s="72">
        <f t="shared" si="542"/>
        <v>5</v>
      </c>
      <c r="AJ2594">
        <f t="shared" si="543"/>
        <v>2</v>
      </c>
      <c r="AK2594">
        <f t="shared" si="544"/>
        <v>1988</v>
      </c>
    </row>
    <row r="2595" spans="1:37" x14ac:dyDescent="0.2">
      <c r="A2595" t="s">
        <v>70</v>
      </c>
      <c r="B2595" s="93">
        <v>32178</v>
      </c>
      <c r="C2595">
        <v>-13.5</v>
      </c>
      <c r="D2595">
        <v>-24.3</v>
      </c>
      <c r="E2595">
        <f t="shared" si="538"/>
        <v>-18.899999999999999</v>
      </c>
      <c r="F2595" s="106">
        <v>15.5</v>
      </c>
      <c r="G2595" s="107">
        <f t="shared" si="545"/>
        <v>34.4</v>
      </c>
      <c r="H2595">
        <f t="shared" si="546"/>
        <v>2</v>
      </c>
      <c r="I2595">
        <f t="shared" si="547"/>
        <v>1988</v>
      </c>
      <c r="Q2595" t="s">
        <v>72</v>
      </c>
      <c r="R2595" s="93">
        <v>32178</v>
      </c>
      <c r="S2595">
        <v>-15.8</v>
      </c>
      <c r="T2595">
        <v>-32.5</v>
      </c>
      <c r="U2595">
        <f t="shared" si="539"/>
        <v>-24.15</v>
      </c>
      <c r="V2595" s="106">
        <v>14.5</v>
      </c>
      <c r="W2595" s="107">
        <f t="shared" si="548"/>
        <v>38.65</v>
      </c>
      <c r="X2595">
        <f t="shared" si="549"/>
        <v>2</v>
      </c>
      <c r="AG2595" s="93">
        <f t="shared" si="540"/>
        <v>32179</v>
      </c>
      <c r="AH2595" s="107">
        <f t="shared" si="541"/>
        <v>26.549999999999997</v>
      </c>
      <c r="AI2595" s="72">
        <f t="shared" si="542"/>
        <v>6</v>
      </c>
      <c r="AJ2595">
        <f t="shared" si="543"/>
        <v>2</v>
      </c>
      <c r="AK2595">
        <f t="shared" si="544"/>
        <v>1988</v>
      </c>
    </row>
    <row r="2596" spans="1:37" x14ac:dyDescent="0.2">
      <c r="A2596" t="s">
        <v>70</v>
      </c>
      <c r="B2596" s="93">
        <v>32179</v>
      </c>
      <c r="C2596">
        <v>2.1</v>
      </c>
      <c r="D2596">
        <v>-14</v>
      </c>
      <c r="E2596">
        <f t="shared" si="538"/>
        <v>-5.95</v>
      </c>
      <c r="F2596" s="106">
        <v>15.5</v>
      </c>
      <c r="G2596" s="107">
        <f t="shared" si="545"/>
        <v>21.45</v>
      </c>
      <c r="H2596">
        <f t="shared" si="546"/>
        <v>2</v>
      </c>
      <c r="I2596">
        <f t="shared" si="547"/>
        <v>1988</v>
      </c>
      <c r="Q2596" t="s">
        <v>72</v>
      </c>
      <c r="R2596" s="93">
        <v>32179</v>
      </c>
      <c r="S2596">
        <v>-12.6</v>
      </c>
      <c r="T2596">
        <v>-21.7</v>
      </c>
      <c r="U2596">
        <f t="shared" si="539"/>
        <v>-17.149999999999999</v>
      </c>
      <c r="V2596" s="106">
        <v>14.5</v>
      </c>
      <c r="W2596" s="107">
        <f t="shared" si="548"/>
        <v>31.65</v>
      </c>
      <c r="X2596">
        <f t="shared" si="549"/>
        <v>2</v>
      </c>
      <c r="AG2596" s="93">
        <f t="shared" si="540"/>
        <v>32180</v>
      </c>
      <c r="AH2596" s="107">
        <f t="shared" si="541"/>
        <v>26.4</v>
      </c>
      <c r="AI2596" s="72">
        <f t="shared" si="542"/>
        <v>7</v>
      </c>
      <c r="AJ2596">
        <f t="shared" si="543"/>
        <v>2</v>
      </c>
      <c r="AK2596">
        <f t="shared" si="544"/>
        <v>1988</v>
      </c>
    </row>
    <row r="2597" spans="1:37" x14ac:dyDescent="0.2">
      <c r="A2597" t="s">
        <v>70</v>
      </c>
      <c r="B2597" s="93">
        <v>32180</v>
      </c>
      <c r="C2597">
        <v>-1.3</v>
      </c>
      <c r="D2597">
        <v>-13.1</v>
      </c>
      <c r="E2597">
        <f t="shared" si="538"/>
        <v>-7.2</v>
      </c>
      <c r="F2597" s="106">
        <v>15.5</v>
      </c>
      <c r="G2597" s="107">
        <f t="shared" si="545"/>
        <v>22.7</v>
      </c>
      <c r="H2597">
        <f t="shared" si="546"/>
        <v>2</v>
      </c>
      <c r="I2597">
        <f t="shared" si="547"/>
        <v>1988</v>
      </c>
      <c r="Q2597" t="s">
        <v>72</v>
      </c>
      <c r="R2597" s="93">
        <v>32180</v>
      </c>
      <c r="S2597">
        <v>-8.1</v>
      </c>
      <c r="T2597">
        <v>-23.1</v>
      </c>
      <c r="U2597">
        <f t="shared" si="539"/>
        <v>-15.600000000000001</v>
      </c>
      <c r="V2597" s="106">
        <v>14.5</v>
      </c>
      <c r="W2597" s="107">
        <f t="shared" si="548"/>
        <v>30.1</v>
      </c>
      <c r="X2597">
        <f t="shared" si="549"/>
        <v>2</v>
      </c>
      <c r="AG2597" s="93">
        <f t="shared" si="540"/>
        <v>32181</v>
      </c>
      <c r="AH2597" s="107">
        <f t="shared" si="541"/>
        <v>30.4</v>
      </c>
      <c r="AI2597" s="72">
        <f t="shared" si="542"/>
        <v>8</v>
      </c>
      <c r="AJ2597">
        <f t="shared" si="543"/>
        <v>2</v>
      </c>
      <c r="AK2597">
        <f t="shared" si="544"/>
        <v>1988</v>
      </c>
    </row>
    <row r="2598" spans="1:37" x14ac:dyDescent="0.2">
      <c r="A2598" t="s">
        <v>70</v>
      </c>
      <c r="B2598" s="93">
        <v>32181</v>
      </c>
      <c r="C2598">
        <v>-7.5</v>
      </c>
      <c r="D2598">
        <v>-17.5</v>
      </c>
      <c r="E2598">
        <f t="shared" si="538"/>
        <v>-12.5</v>
      </c>
      <c r="F2598" s="106">
        <v>15.5</v>
      </c>
      <c r="G2598" s="107">
        <f t="shared" si="545"/>
        <v>28</v>
      </c>
      <c r="H2598">
        <f t="shared" si="546"/>
        <v>2</v>
      </c>
      <c r="I2598">
        <f t="shared" si="547"/>
        <v>1988</v>
      </c>
      <c r="Q2598" t="s">
        <v>72</v>
      </c>
      <c r="R2598" s="93">
        <v>32181</v>
      </c>
      <c r="S2598">
        <v>-14.5</v>
      </c>
      <c r="T2598">
        <v>-22.1</v>
      </c>
      <c r="U2598">
        <f t="shared" si="539"/>
        <v>-18.3</v>
      </c>
      <c r="V2598" s="106">
        <v>14.5</v>
      </c>
      <c r="W2598" s="107">
        <f t="shared" si="548"/>
        <v>32.799999999999997</v>
      </c>
      <c r="X2598">
        <f t="shared" si="549"/>
        <v>2</v>
      </c>
      <c r="AG2598" s="93">
        <f t="shared" si="540"/>
        <v>32182</v>
      </c>
      <c r="AH2598" s="107">
        <f t="shared" si="541"/>
        <v>37.75</v>
      </c>
      <c r="AI2598" s="72">
        <f t="shared" si="542"/>
        <v>9</v>
      </c>
      <c r="AJ2598">
        <f t="shared" si="543"/>
        <v>2</v>
      </c>
      <c r="AK2598">
        <f t="shared" si="544"/>
        <v>1988</v>
      </c>
    </row>
    <row r="2599" spans="1:37" x14ac:dyDescent="0.2">
      <c r="A2599" t="s">
        <v>70</v>
      </c>
      <c r="B2599" s="93">
        <v>32182</v>
      </c>
      <c r="C2599">
        <v>-17.100000000000001</v>
      </c>
      <c r="D2599">
        <v>-26.3</v>
      </c>
      <c r="E2599">
        <f t="shared" si="538"/>
        <v>-21.700000000000003</v>
      </c>
      <c r="F2599" s="106">
        <v>15.5</v>
      </c>
      <c r="G2599" s="107">
        <f t="shared" si="545"/>
        <v>37.200000000000003</v>
      </c>
      <c r="H2599">
        <f t="shared" si="546"/>
        <v>2</v>
      </c>
      <c r="I2599">
        <f t="shared" si="547"/>
        <v>1988</v>
      </c>
      <c r="Q2599" t="s">
        <v>72</v>
      </c>
      <c r="R2599" s="93">
        <v>32182</v>
      </c>
      <c r="S2599">
        <v>-21.5</v>
      </c>
      <c r="T2599">
        <v>-26.1</v>
      </c>
      <c r="U2599">
        <f t="shared" si="539"/>
        <v>-23.8</v>
      </c>
      <c r="V2599" s="106">
        <v>14.5</v>
      </c>
      <c r="W2599" s="107">
        <f t="shared" si="548"/>
        <v>38.299999999999997</v>
      </c>
      <c r="X2599">
        <f t="shared" si="549"/>
        <v>2</v>
      </c>
      <c r="AG2599" s="93">
        <f t="shared" si="540"/>
        <v>32183</v>
      </c>
      <c r="AH2599" s="107">
        <f t="shared" si="541"/>
        <v>29.45</v>
      </c>
      <c r="AI2599" s="72">
        <f t="shared" si="542"/>
        <v>10</v>
      </c>
      <c r="AJ2599">
        <f t="shared" si="543"/>
        <v>2</v>
      </c>
      <c r="AK2599">
        <f t="shared" si="544"/>
        <v>1988</v>
      </c>
    </row>
    <row r="2600" spans="1:37" x14ac:dyDescent="0.2">
      <c r="A2600" t="s">
        <v>70</v>
      </c>
      <c r="B2600" s="93">
        <v>32183</v>
      </c>
      <c r="C2600">
        <v>4.2</v>
      </c>
      <c r="D2600">
        <v>-24.4</v>
      </c>
      <c r="E2600">
        <f t="shared" si="538"/>
        <v>-10.1</v>
      </c>
      <c r="F2600" s="106">
        <v>15.5</v>
      </c>
      <c r="G2600" s="107">
        <f t="shared" si="545"/>
        <v>25.6</v>
      </c>
      <c r="H2600">
        <f t="shared" si="546"/>
        <v>2</v>
      </c>
      <c r="I2600">
        <f t="shared" si="547"/>
        <v>1988</v>
      </c>
      <c r="Q2600" t="s">
        <v>72</v>
      </c>
      <c r="R2600" s="93">
        <v>32183</v>
      </c>
      <c r="S2600">
        <v>-10.9</v>
      </c>
      <c r="T2600">
        <v>-26.7</v>
      </c>
      <c r="U2600">
        <f t="shared" si="539"/>
        <v>-18.8</v>
      </c>
      <c r="V2600" s="106">
        <v>14.5</v>
      </c>
      <c r="W2600" s="107">
        <f t="shared" si="548"/>
        <v>33.299999999999997</v>
      </c>
      <c r="X2600">
        <f t="shared" si="549"/>
        <v>2</v>
      </c>
      <c r="AG2600" s="93">
        <f t="shared" si="540"/>
        <v>32184</v>
      </c>
      <c r="AH2600" s="107">
        <f t="shared" si="541"/>
        <v>14.824999999999999</v>
      </c>
      <c r="AI2600" s="72">
        <f t="shared" si="542"/>
        <v>11</v>
      </c>
      <c r="AJ2600">
        <f t="shared" si="543"/>
        <v>2</v>
      </c>
      <c r="AK2600">
        <f t="shared" si="544"/>
        <v>1988</v>
      </c>
    </row>
    <row r="2601" spans="1:37" x14ac:dyDescent="0.2">
      <c r="A2601" t="s">
        <v>70</v>
      </c>
      <c r="B2601" s="93">
        <v>32184</v>
      </c>
      <c r="C2601">
        <v>9.8000000000000007</v>
      </c>
      <c r="D2601">
        <v>-2.2999999999999998</v>
      </c>
      <c r="E2601">
        <f t="shared" si="538"/>
        <v>3.7500000000000004</v>
      </c>
      <c r="F2601" s="106">
        <v>15.5</v>
      </c>
      <c r="G2601" s="107">
        <f t="shared" si="545"/>
        <v>11.75</v>
      </c>
      <c r="H2601">
        <f t="shared" si="546"/>
        <v>2</v>
      </c>
      <c r="I2601">
        <f t="shared" si="547"/>
        <v>1988</v>
      </c>
      <c r="Q2601" t="s">
        <v>72</v>
      </c>
      <c r="R2601" s="93">
        <v>32184</v>
      </c>
      <c r="S2601">
        <v>4.0999999999999996</v>
      </c>
      <c r="T2601">
        <v>-10.9</v>
      </c>
      <c r="U2601">
        <f t="shared" si="539"/>
        <v>-3.4000000000000004</v>
      </c>
      <c r="V2601" s="106">
        <v>14.5</v>
      </c>
      <c r="W2601" s="107">
        <f t="shared" si="548"/>
        <v>17.899999999999999</v>
      </c>
      <c r="X2601">
        <f t="shared" si="549"/>
        <v>2</v>
      </c>
      <c r="AG2601" s="93">
        <f t="shared" si="540"/>
        <v>32185</v>
      </c>
      <c r="AH2601" s="107">
        <f t="shared" si="541"/>
        <v>13.899999999999999</v>
      </c>
      <c r="AI2601" s="72">
        <f t="shared" si="542"/>
        <v>12</v>
      </c>
      <c r="AJ2601">
        <f t="shared" si="543"/>
        <v>2</v>
      </c>
      <c r="AK2601">
        <f t="shared" si="544"/>
        <v>1988</v>
      </c>
    </row>
    <row r="2602" spans="1:37" x14ac:dyDescent="0.2">
      <c r="A2602" t="s">
        <v>70</v>
      </c>
      <c r="B2602" s="93">
        <v>32185</v>
      </c>
      <c r="C2602">
        <v>10.9</v>
      </c>
      <c r="D2602">
        <v>-3.6</v>
      </c>
      <c r="E2602">
        <f t="shared" si="538"/>
        <v>3.6500000000000004</v>
      </c>
      <c r="F2602" s="106">
        <v>15.5</v>
      </c>
      <c r="G2602" s="107">
        <f t="shared" si="545"/>
        <v>11.85</v>
      </c>
      <c r="H2602">
        <f t="shared" si="546"/>
        <v>2</v>
      </c>
      <c r="I2602">
        <f t="shared" si="547"/>
        <v>1988</v>
      </c>
      <c r="Q2602" t="s">
        <v>72</v>
      </c>
      <c r="R2602" s="93">
        <v>32185</v>
      </c>
      <c r="S2602">
        <v>3.1</v>
      </c>
      <c r="T2602">
        <v>-6</v>
      </c>
      <c r="U2602">
        <f t="shared" si="539"/>
        <v>-1.45</v>
      </c>
      <c r="V2602" s="106">
        <v>14.5</v>
      </c>
      <c r="W2602" s="107">
        <f t="shared" si="548"/>
        <v>15.95</v>
      </c>
      <c r="X2602">
        <f t="shared" si="549"/>
        <v>2</v>
      </c>
      <c r="AG2602" s="93">
        <f t="shared" si="540"/>
        <v>32186</v>
      </c>
      <c r="AH2602" s="107">
        <f t="shared" si="541"/>
        <v>19.975000000000001</v>
      </c>
      <c r="AI2602" s="72">
        <f t="shared" si="542"/>
        <v>13</v>
      </c>
      <c r="AJ2602">
        <f t="shared" si="543"/>
        <v>2</v>
      </c>
      <c r="AK2602">
        <f t="shared" si="544"/>
        <v>1988</v>
      </c>
    </row>
    <row r="2603" spans="1:37" x14ac:dyDescent="0.2">
      <c r="A2603" t="s">
        <v>70</v>
      </c>
      <c r="B2603" s="93">
        <v>32186</v>
      </c>
      <c r="C2603">
        <v>5.4</v>
      </c>
      <c r="D2603">
        <v>-9.1999999999999993</v>
      </c>
      <c r="E2603">
        <f t="shared" si="538"/>
        <v>-1.8999999999999995</v>
      </c>
      <c r="F2603" s="106">
        <v>15.5</v>
      </c>
      <c r="G2603" s="107">
        <f t="shared" si="545"/>
        <v>17.399999999999999</v>
      </c>
      <c r="H2603">
        <f t="shared" si="546"/>
        <v>2</v>
      </c>
      <c r="I2603">
        <f t="shared" si="547"/>
        <v>1988</v>
      </c>
      <c r="Q2603" t="s">
        <v>72</v>
      </c>
      <c r="R2603" s="93">
        <v>32186</v>
      </c>
      <c r="S2603">
        <v>-0.5</v>
      </c>
      <c r="T2603">
        <v>-15.6</v>
      </c>
      <c r="U2603">
        <f t="shared" si="539"/>
        <v>-8.0500000000000007</v>
      </c>
      <c r="V2603" s="106">
        <v>14.5</v>
      </c>
      <c r="W2603" s="107">
        <f t="shared" si="548"/>
        <v>22.55</v>
      </c>
      <c r="X2603">
        <f t="shared" si="549"/>
        <v>2</v>
      </c>
      <c r="AG2603" s="93">
        <f t="shared" si="540"/>
        <v>32187</v>
      </c>
      <c r="AH2603" s="107">
        <f t="shared" si="541"/>
        <v>22.55</v>
      </c>
      <c r="AI2603" s="72">
        <f t="shared" si="542"/>
        <v>14</v>
      </c>
      <c r="AJ2603">
        <f t="shared" si="543"/>
        <v>2</v>
      </c>
      <c r="AK2603">
        <f t="shared" si="544"/>
        <v>1988</v>
      </c>
    </row>
    <row r="2604" spans="1:37" x14ac:dyDescent="0.2">
      <c r="A2604" t="s">
        <v>70</v>
      </c>
      <c r="B2604" s="93">
        <v>32187</v>
      </c>
      <c r="C2604">
        <v>4.8</v>
      </c>
      <c r="D2604">
        <v>-12.9</v>
      </c>
      <c r="E2604">
        <f t="shared" si="538"/>
        <v>-4.0500000000000007</v>
      </c>
      <c r="F2604" s="106">
        <v>15.5</v>
      </c>
      <c r="G2604" s="107">
        <f t="shared" si="545"/>
        <v>19.55</v>
      </c>
      <c r="H2604">
        <f t="shared" si="546"/>
        <v>2</v>
      </c>
      <c r="I2604">
        <f t="shared" si="547"/>
        <v>1988</v>
      </c>
      <c r="Q2604" t="s">
        <v>72</v>
      </c>
      <c r="R2604" s="93">
        <v>32187</v>
      </c>
      <c r="S2604">
        <v>-1</v>
      </c>
      <c r="T2604">
        <v>-21.1</v>
      </c>
      <c r="U2604">
        <f t="shared" si="539"/>
        <v>-11.05</v>
      </c>
      <c r="V2604" s="106">
        <v>14.5</v>
      </c>
      <c r="W2604" s="107">
        <f t="shared" si="548"/>
        <v>25.55</v>
      </c>
      <c r="X2604">
        <f t="shared" si="549"/>
        <v>2</v>
      </c>
      <c r="AG2604" s="93">
        <f t="shared" si="540"/>
        <v>32188</v>
      </c>
      <c r="AH2604" s="107">
        <f t="shared" si="541"/>
        <v>16.475000000000001</v>
      </c>
      <c r="AI2604" s="72">
        <f t="shared" si="542"/>
        <v>15</v>
      </c>
      <c r="AJ2604">
        <f t="shared" si="543"/>
        <v>2</v>
      </c>
      <c r="AK2604">
        <f t="shared" si="544"/>
        <v>1988</v>
      </c>
    </row>
    <row r="2605" spans="1:37" x14ac:dyDescent="0.2">
      <c r="A2605" t="s">
        <v>70</v>
      </c>
      <c r="B2605" s="93">
        <v>32188</v>
      </c>
      <c r="C2605">
        <v>5.5</v>
      </c>
      <c r="D2605">
        <v>-4.8</v>
      </c>
      <c r="E2605">
        <f t="shared" si="538"/>
        <v>0.35000000000000009</v>
      </c>
      <c r="F2605" s="106">
        <v>15.5</v>
      </c>
      <c r="G2605" s="107">
        <f t="shared" si="545"/>
        <v>15.15</v>
      </c>
      <c r="H2605">
        <f t="shared" si="546"/>
        <v>2</v>
      </c>
      <c r="I2605">
        <f t="shared" si="547"/>
        <v>1988</v>
      </c>
      <c r="Q2605" t="s">
        <v>72</v>
      </c>
      <c r="R2605" s="93">
        <v>32188</v>
      </c>
      <c r="S2605">
        <v>3.4</v>
      </c>
      <c r="T2605">
        <v>-10</v>
      </c>
      <c r="U2605">
        <f t="shared" si="539"/>
        <v>-3.3</v>
      </c>
      <c r="V2605" s="106">
        <v>14.5</v>
      </c>
      <c r="W2605" s="107">
        <f t="shared" si="548"/>
        <v>17.8</v>
      </c>
      <c r="X2605">
        <f t="shared" si="549"/>
        <v>2</v>
      </c>
      <c r="AG2605" s="93">
        <f t="shared" si="540"/>
        <v>32189</v>
      </c>
      <c r="AH2605" s="107">
        <f t="shared" si="541"/>
        <v>16.274999999999999</v>
      </c>
      <c r="AI2605" s="72">
        <f t="shared" si="542"/>
        <v>16</v>
      </c>
      <c r="AJ2605">
        <f t="shared" si="543"/>
        <v>2</v>
      </c>
      <c r="AK2605">
        <f t="shared" si="544"/>
        <v>1988</v>
      </c>
    </row>
    <row r="2606" spans="1:37" x14ac:dyDescent="0.2">
      <c r="A2606" t="s">
        <v>70</v>
      </c>
      <c r="B2606" s="93">
        <v>32189</v>
      </c>
      <c r="C2606">
        <v>5.3</v>
      </c>
      <c r="D2606">
        <v>-6.3</v>
      </c>
      <c r="E2606">
        <f t="shared" si="538"/>
        <v>-0.5</v>
      </c>
      <c r="F2606" s="106">
        <v>15.5</v>
      </c>
      <c r="G2606" s="107">
        <f t="shared" si="545"/>
        <v>16</v>
      </c>
      <c r="H2606">
        <f t="shared" si="546"/>
        <v>2</v>
      </c>
      <c r="I2606">
        <f t="shared" si="547"/>
        <v>1988</v>
      </c>
      <c r="Q2606" t="s">
        <v>72</v>
      </c>
      <c r="R2606" s="93">
        <v>32189</v>
      </c>
      <c r="S2606">
        <v>3</v>
      </c>
      <c r="T2606">
        <v>-7.1</v>
      </c>
      <c r="U2606">
        <f t="shared" si="539"/>
        <v>-2.0499999999999998</v>
      </c>
      <c r="V2606" s="106">
        <v>14.5</v>
      </c>
      <c r="W2606" s="107">
        <f t="shared" si="548"/>
        <v>16.55</v>
      </c>
      <c r="X2606">
        <f t="shared" si="549"/>
        <v>2</v>
      </c>
      <c r="AG2606" s="93">
        <f t="shared" si="540"/>
        <v>32190</v>
      </c>
      <c r="AH2606" s="107">
        <f t="shared" si="541"/>
        <v>14.025</v>
      </c>
      <c r="AI2606" s="72">
        <f t="shared" si="542"/>
        <v>17</v>
      </c>
      <c r="AJ2606">
        <f t="shared" si="543"/>
        <v>2</v>
      </c>
      <c r="AK2606">
        <f t="shared" si="544"/>
        <v>1988</v>
      </c>
    </row>
    <row r="2607" spans="1:37" x14ac:dyDescent="0.2">
      <c r="A2607" t="s">
        <v>70</v>
      </c>
      <c r="B2607" s="93">
        <v>32190</v>
      </c>
      <c r="C2607">
        <v>6.9</v>
      </c>
      <c r="D2607">
        <v>0.1</v>
      </c>
      <c r="E2607">
        <f t="shared" si="538"/>
        <v>3.5</v>
      </c>
      <c r="F2607" s="106">
        <v>15.5</v>
      </c>
      <c r="G2607" s="107">
        <f t="shared" si="545"/>
        <v>12</v>
      </c>
      <c r="H2607">
        <f t="shared" si="546"/>
        <v>2</v>
      </c>
      <c r="I2607">
        <f t="shared" si="547"/>
        <v>1988</v>
      </c>
      <c r="Q2607" t="s">
        <v>72</v>
      </c>
      <c r="R2607" s="93">
        <v>32190</v>
      </c>
      <c r="S2607">
        <v>4.2</v>
      </c>
      <c r="T2607">
        <v>-7.3</v>
      </c>
      <c r="U2607">
        <f t="shared" si="539"/>
        <v>-1.5499999999999998</v>
      </c>
      <c r="V2607" s="106">
        <v>14.5</v>
      </c>
      <c r="W2607" s="107">
        <f t="shared" si="548"/>
        <v>16.05</v>
      </c>
      <c r="X2607">
        <f t="shared" si="549"/>
        <v>2</v>
      </c>
      <c r="AG2607" s="93">
        <f t="shared" si="540"/>
        <v>32191</v>
      </c>
      <c r="AH2607" s="107">
        <f t="shared" si="541"/>
        <v>14.975</v>
      </c>
      <c r="AI2607" s="72">
        <f t="shared" si="542"/>
        <v>18</v>
      </c>
      <c r="AJ2607">
        <f t="shared" si="543"/>
        <v>2</v>
      </c>
      <c r="AK2607">
        <f t="shared" si="544"/>
        <v>1988</v>
      </c>
    </row>
    <row r="2608" spans="1:37" x14ac:dyDescent="0.2">
      <c r="A2608" t="s">
        <v>70</v>
      </c>
      <c r="B2608" s="93">
        <v>32191</v>
      </c>
      <c r="C2608">
        <v>7.7</v>
      </c>
      <c r="D2608">
        <v>-7.9</v>
      </c>
      <c r="E2608">
        <f t="shared" si="538"/>
        <v>-0.10000000000000009</v>
      </c>
      <c r="F2608" s="106">
        <v>15.5</v>
      </c>
      <c r="G2608" s="107">
        <f t="shared" si="545"/>
        <v>15.6</v>
      </c>
      <c r="H2608">
        <f t="shared" si="546"/>
        <v>2</v>
      </c>
      <c r="I2608">
        <f t="shared" si="547"/>
        <v>1988</v>
      </c>
      <c r="Q2608" t="s">
        <v>72</v>
      </c>
      <c r="R2608" s="93">
        <v>32191</v>
      </c>
      <c r="S2608">
        <v>6.5</v>
      </c>
      <c r="T2608">
        <v>-6.2</v>
      </c>
      <c r="U2608">
        <f t="shared" si="539"/>
        <v>0.14999999999999991</v>
      </c>
      <c r="V2608" s="106">
        <v>14.5</v>
      </c>
      <c r="W2608" s="107">
        <f t="shared" si="548"/>
        <v>14.35</v>
      </c>
      <c r="X2608">
        <f t="shared" si="549"/>
        <v>2</v>
      </c>
      <c r="AG2608" s="93">
        <f t="shared" si="540"/>
        <v>32192</v>
      </c>
      <c r="AH2608" s="107">
        <f t="shared" si="541"/>
        <v>11.2</v>
      </c>
      <c r="AI2608" s="72">
        <f t="shared" si="542"/>
        <v>19</v>
      </c>
      <c r="AJ2608">
        <f t="shared" si="543"/>
        <v>2</v>
      </c>
      <c r="AK2608">
        <f t="shared" si="544"/>
        <v>1988</v>
      </c>
    </row>
    <row r="2609" spans="1:37" x14ac:dyDescent="0.2">
      <c r="A2609" t="s">
        <v>70</v>
      </c>
      <c r="B2609" s="93">
        <v>32192</v>
      </c>
      <c r="C2609">
        <v>12</v>
      </c>
      <c r="D2609">
        <v>3.4</v>
      </c>
      <c r="E2609">
        <f t="shared" si="538"/>
        <v>7.7</v>
      </c>
      <c r="F2609" s="106">
        <v>15.5</v>
      </c>
      <c r="G2609" s="107">
        <f t="shared" si="545"/>
        <v>7.8</v>
      </c>
      <c r="H2609">
        <f t="shared" si="546"/>
        <v>2</v>
      </c>
      <c r="I2609">
        <f t="shared" si="547"/>
        <v>1988</v>
      </c>
      <c r="Q2609" t="s">
        <v>72</v>
      </c>
      <c r="R2609" s="93">
        <v>32192</v>
      </c>
      <c r="S2609">
        <v>6</v>
      </c>
      <c r="T2609">
        <v>-6.2</v>
      </c>
      <c r="U2609">
        <f t="shared" si="539"/>
        <v>-0.10000000000000009</v>
      </c>
      <c r="V2609" s="106">
        <v>14.5</v>
      </c>
      <c r="W2609" s="107">
        <f t="shared" si="548"/>
        <v>14.6</v>
      </c>
      <c r="X2609">
        <f t="shared" si="549"/>
        <v>2</v>
      </c>
      <c r="AG2609" s="93">
        <f t="shared" si="540"/>
        <v>32193</v>
      </c>
      <c r="AH2609" s="107">
        <f t="shared" si="541"/>
        <v>6.4749999999999996</v>
      </c>
      <c r="AI2609" s="72">
        <f t="shared" si="542"/>
        <v>20</v>
      </c>
      <c r="AJ2609">
        <f t="shared" si="543"/>
        <v>2</v>
      </c>
      <c r="AK2609">
        <f t="shared" si="544"/>
        <v>1988</v>
      </c>
    </row>
    <row r="2610" spans="1:37" x14ac:dyDescent="0.2">
      <c r="A2610" t="s">
        <v>70</v>
      </c>
      <c r="B2610" s="93">
        <v>32193</v>
      </c>
      <c r="C2610">
        <v>17.3</v>
      </c>
      <c r="D2610">
        <v>6.6</v>
      </c>
      <c r="E2610">
        <f t="shared" si="538"/>
        <v>11.95</v>
      </c>
      <c r="F2610" s="106">
        <v>15.5</v>
      </c>
      <c r="G2610" s="107">
        <f t="shared" si="545"/>
        <v>3.5500000000000007</v>
      </c>
      <c r="H2610">
        <f t="shared" si="546"/>
        <v>2</v>
      </c>
      <c r="I2610">
        <f t="shared" si="547"/>
        <v>1988</v>
      </c>
      <c r="Q2610" t="s">
        <v>72</v>
      </c>
      <c r="R2610" s="93">
        <v>32193</v>
      </c>
      <c r="S2610">
        <v>9.4</v>
      </c>
      <c r="T2610">
        <v>0.8</v>
      </c>
      <c r="U2610">
        <f t="shared" si="539"/>
        <v>5.1000000000000005</v>
      </c>
      <c r="V2610" s="106">
        <v>14.5</v>
      </c>
      <c r="W2610" s="107">
        <f t="shared" si="548"/>
        <v>9.3999999999999986</v>
      </c>
      <c r="X2610">
        <f t="shared" si="549"/>
        <v>2</v>
      </c>
      <c r="AG2610" s="93">
        <f t="shared" si="540"/>
        <v>32194</v>
      </c>
      <c r="AH2610" s="107">
        <f t="shared" si="541"/>
        <v>12.75</v>
      </c>
      <c r="AI2610" s="72">
        <f t="shared" si="542"/>
        <v>21</v>
      </c>
      <c r="AJ2610">
        <f t="shared" si="543"/>
        <v>2</v>
      </c>
      <c r="AK2610">
        <f t="shared" si="544"/>
        <v>1988</v>
      </c>
    </row>
    <row r="2611" spans="1:37" x14ac:dyDescent="0.2">
      <c r="A2611" t="s">
        <v>70</v>
      </c>
      <c r="B2611" s="93">
        <v>32194</v>
      </c>
      <c r="C2611">
        <v>11.8</v>
      </c>
      <c r="D2611">
        <v>-2.6</v>
      </c>
      <c r="E2611">
        <f t="shared" si="538"/>
        <v>4.6000000000000005</v>
      </c>
      <c r="F2611" s="106">
        <v>15.5</v>
      </c>
      <c r="G2611" s="107">
        <f t="shared" si="545"/>
        <v>10.899999999999999</v>
      </c>
      <c r="H2611">
        <f t="shared" si="546"/>
        <v>2</v>
      </c>
      <c r="I2611">
        <f t="shared" si="547"/>
        <v>1988</v>
      </c>
      <c r="Q2611" t="s">
        <v>72</v>
      </c>
      <c r="R2611" s="93">
        <v>32194</v>
      </c>
      <c r="S2611">
        <v>7</v>
      </c>
      <c r="T2611">
        <v>-7.2</v>
      </c>
      <c r="U2611">
        <f t="shared" si="539"/>
        <v>-0.10000000000000009</v>
      </c>
      <c r="V2611" s="106">
        <v>14.5</v>
      </c>
      <c r="W2611" s="107">
        <f t="shared" si="548"/>
        <v>14.6</v>
      </c>
      <c r="X2611">
        <f t="shared" si="549"/>
        <v>2</v>
      </c>
      <c r="AG2611" s="93">
        <f t="shared" si="540"/>
        <v>32195</v>
      </c>
      <c r="AH2611" s="107">
        <f t="shared" si="541"/>
        <v>22.175000000000001</v>
      </c>
      <c r="AI2611" s="72">
        <f t="shared" si="542"/>
        <v>22</v>
      </c>
      <c r="AJ2611">
        <f t="shared" si="543"/>
        <v>2</v>
      </c>
      <c r="AK2611">
        <f t="shared" si="544"/>
        <v>1988</v>
      </c>
    </row>
    <row r="2612" spans="1:37" x14ac:dyDescent="0.2">
      <c r="A2612" t="s">
        <v>70</v>
      </c>
      <c r="B2612" s="93">
        <v>32195</v>
      </c>
      <c r="C2612">
        <v>-0.5</v>
      </c>
      <c r="D2612">
        <v>-11.6</v>
      </c>
      <c r="E2612">
        <f t="shared" si="538"/>
        <v>-6.05</v>
      </c>
      <c r="F2612" s="106">
        <v>15.5</v>
      </c>
      <c r="G2612" s="107">
        <f t="shared" si="545"/>
        <v>21.55</v>
      </c>
      <c r="H2612">
        <f t="shared" si="546"/>
        <v>2</v>
      </c>
      <c r="I2612">
        <f t="shared" si="547"/>
        <v>1988</v>
      </c>
      <c r="Q2612" t="s">
        <v>72</v>
      </c>
      <c r="R2612" s="93">
        <v>32195</v>
      </c>
      <c r="S2612">
        <v>-4.7</v>
      </c>
      <c r="T2612">
        <v>-11.9</v>
      </c>
      <c r="U2612">
        <f t="shared" si="539"/>
        <v>-8.3000000000000007</v>
      </c>
      <c r="V2612" s="106">
        <v>14.5</v>
      </c>
      <c r="W2612" s="107">
        <f t="shared" si="548"/>
        <v>22.8</v>
      </c>
      <c r="X2612">
        <f t="shared" si="549"/>
        <v>2</v>
      </c>
      <c r="AG2612" s="93">
        <f t="shared" si="540"/>
        <v>32196</v>
      </c>
      <c r="AH2612" s="107">
        <f t="shared" si="541"/>
        <v>25.3</v>
      </c>
      <c r="AI2612" s="72">
        <f t="shared" si="542"/>
        <v>23</v>
      </c>
      <c r="AJ2612">
        <f t="shared" si="543"/>
        <v>2</v>
      </c>
      <c r="AK2612">
        <f t="shared" si="544"/>
        <v>1988</v>
      </c>
    </row>
    <row r="2613" spans="1:37" x14ac:dyDescent="0.2">
      <c r="A2613" t="s">
        <v>70</v>
      </c>
      <c r="B2613" s="93">
        <v>32196</v>
      </c>
      <c r="C2613">
        <v>0.1</v>
      </c>
      <c r="D2613">
        <v>-15.3</v>
      </c>
      <c r="E2613">
        <f t="shared" si="538"/>
        <v>-7.6000000000000005</v>
      </c>
      <c r="F2613" s="106">
        <v>15.5</v>
      </c>
      <c r="G2613" s="107">
        <f t="shared" si="545"/>
        <v>23.1</v>
      </c>
      <c r="H2613">
        <f t="shared" si="546"/>
        <v>2</v>
      </c>
      <c r="I2613">
        <f t="shared" si="547"/>
        <v>1988</v>
      </c>
      <c r="Q2613" t="s">
        <v>72</v>
      </c>
      <c r="R2613" s="93">
        <v>32196</v>
      </c>
      <c r="S2613">
        <v>-6.8</v>
      </c>
      <c r="T2613">
        <v>-19.2</v>
      </c>
      <c r="U2613">
        <f t="shared" si="539"/>
        <v>-13</v>
      </c>
      <c r="V2613" s="106">
        <v>14.5</v>
      </c>
      <c r="W2613" s="107">
        <f t="shared" si="548"/>
        <v>27.5</v>
      </c>
      <c r="X2613">
        <f t="shared" si="549"/>
        <v>2</v>
      </c>
      <c r="AG2613" s="93">
        <f t="shared" si="540"/>
        <v>32197</v>
      </c>
      <c r="AH2613" s="107">
        <f t="shared" si="541"/>
        <v>14.275</v>
      </c>
      <c r="AI2613" s="72">
        <f t="shared" si="542"/>
        <v>24</v>
      </c>
      <c r="AJ2613">
        <f t="shared" si="543"/>
        <v>2</v>
      </c>
      <c r="AK2613">
        <f t="shared" si="544"/>
        <v>1988</v>
      </c>
    </row>
    <row r="2614" spans="1:37" x14ac:dyDescent="0.2">
      <c r="A2614" t="s">
        <v>70</v>
      </c>
      <c r="B2614" s="93">
        <v>32197</v>
      </c>
      <c r="C2614">
        <v>16.100000000000001</v>
      </c>
      <c r="D2614">
        <v>-8</v>
      </c>
      <c r="E2614">
        <f t="shared" si="538"/>
        <v>4.0500000000000007</v>
      </c>
      <c r="F2614" s="106">
        <v>15.5</v>
      </c>
      <c r="G2614" s="107">
        <f t="shared" si="545"/>
        <v>11.45</v>
      </c>
      <c r="H2614">
        <f t="shared" si="546"/>
        <v>2</v>
      </c>
      <c r="I2614">
        <f t="shared" si="547"/>
        <v>1988</v>
      </c>
      <c r="Q2614" t="s">
        <v>72</v>
      </c>
      <c r="R2614" s="93">
        <v>32197</v>
      </c>
      <c r="S2614">
        <v>8.9</v>
      </c>
      <c r="T2614">
        <v>-14.1</v>
      </c>
      <c r="U2614">
        <f t="shared" si="539"/>
        <v>-2.5999999999999996</v>
      </c>
      <c r="V2614" s="106">
        <v>14.5</v>
      </c>
      <c r="W2614" s="107">
        <f t="shared" si="548"/>
        <v>17.100000000000001</v>
      </c>
      <c r="X2614">
        <f t="shared" si="549"/>
        <v>2</v>
      </c>
      <c r="AG2614" s="93">
        <f t="shared" si="540"/>
        <v>32198</v>
      </c>
      <c r="AH2614" s="107">
        <f t="shared" si="541"/>
        <v>8.1750000000000007</v>
      </c>
      <c r="AI2614" s="72">
        <f t="shared" si="542"/>
        <v>25</v>
      </c>
      <c r="AJ2614">
        <f t="shared" si="543"/>
        <v>2</v>
      </c>
      <c r="AK2614">
        <f t="shared" si="544"/>
        <v>1988</v>
      </c>
    </row>
    <row r="2615" spans="1:37" x14ac:dyDescent="0.2">
      <c r="A2615" t="s">
        <v>70</v>
      </c>
      <c r="B2615" s="93">
        <v>32198</v>
      </c>
      <c r="C2615">
        <v>17.899999999999999</v>
      </c>
      <c r="D2615">
        <v>2.5</v>
      </c>
      <c r="E2615">
        <f t="shared" si="538"/>
        <v>10.199999999999999</v>
      </c>
      <c r="F2615" s="106">
        <v>15.5</v>
      </c>
      <c r="G2615" s="107">
        <f t="shared" si="545"/>
        <v>5.3000000000000007</v>
      </c>
      <c r="H2615">
        <f t="shared" si="546"/>
        <v>2</v>
      </c>
      <c r="I2615">
        <f t="shared" si="547"/>
        <v>1988</v>
      </c>
      <c r="Q2615" t="s">
        <v>72</v>
      </c>
      <c r="R2615" s="93">
        <v>32198</v>
      </c>
      <c r="S2615">
        <v>10.4</v>
      </c>
      <c r="T2615">
        <v>-3.5</v>
      </c>
      <c r="U2615">
        <f t="shared" si="539"/>
        <v>3.45</v>
      </c>
      <c r="V2615" s="106">
        <v>14.5</v>
      </c>
      <c r="W2615" s="107">
        <f t="shared" si="548"/>
        <v>11.05</v>
      </c>
      <c r="X2615">
        <f t="shared" si="549"/>
        <v>2</v>
      </c>
      <c r="AG2615" s="93">
        <f t="shared" si="540"/>
        <v>32199</v>
      </c>
      <c r="AH2615" s="107">
        <f t="shared" si="541"/>
        <v>7.5500000000000007</v>
      </c>
      <c r="AI2615" s="72">
        <f t="shared" si="542"/>
        <v>26</v>
      </c>
      <c r="AJ2615">
        <f t="shared" si="543"/>
        <v>2</v>
      </c>
      <c r="AK2615">
        <f t="shared" si="544"/>
        <v>1988</v>
      </c>
    </row>
    <row r="2616" spans="1:37" x14ac:dyDescent="0.2">
      <c r="A2616" t="s">
        <v>70</v>
      </c>
      <c r="B2616" s="93">
        <v>32199</v>
      </c>
      <c r="C2616">
        <v>18.100000000000001</v>
      </c>
      <c r="D2616">
        <v>0.9</v>
      </c>
      <c r="E2616">
        <f t="shared" si="538"/>
        <v>9.5</v>
      </c>
      <c r="F2616" s="106">
        <v>15.5</v>
      </c>
      <c r="G2616" s="107">
        <f t="shared" si="545"/>
        <v>6</v>
      </c>
      <c r="H2616">
        <f t="shared" si="546"/>
        <v>2</v>
      </c>
      <c r="I2616">
        <f t="shared" si="547"/>
        <v>1988</v>
      </c>
      <c r="Q2616" t="s">
        <v>72</v>
      </c>
      <c r="R2616" s="93">
        <v>32199</v>
      </c>
      <c r="S2616">
        <v>12.2</v>
      </c>
      <c r="T2616">
        <v>-1.4</v>
      </c>
      <c r="U2616">
        <f t="shared" si="539"/>
        <v>5.3999999999999995</v>
      </c>
      <c r="V2616" s="106">
        <v>14.5</v>
      </c>
      <c r="W2616" s="107">
        <f t="shared" si="548"/>
        <v>9.1000000000000014</v>
      </c>
      <c r="X2616">
        <f t="shared" si="549"/>
        <v>2</v>
      </c>
      <c r="AG2616" s="93">
        <f t="shared" si="540"/>
        <v>32200</v>
      </c>
      <c r="AH2616" s="107">
        <f t="shared" si="541"/>
        <v>10.725</v>
      </c>
      <c r="AI2616" s="72">
        <f t="shared" si="542"/>
        <v>27</v>
      </c>
      <c r="AJ2616">
        <f t="shared" si="543"/>
        <v>2</v>
      </c>
      <c r="AK2616">
        <f t="shared" si="544"/>
        <v>1988</v>
      </c>
    </row>
    <row r="2617" spans="1:37" x14ac:dyDescent="0.2">
      <c r="A2617" t="s">
        <v>70</v>
      </c>
      <c r="B2617" s="93">
        <v>32200</v>
      </c>
      <c r="C2617">
        <v>13.6</v>
      </c>
      <c r="D2617">
        <v>-0.6</v>
      </c>
      <c r="E2617">
        <f t="shared" si="538"/>
        <v>6.5</v>
      </c>
      <c r="F2617" s="106">
        <v>15.5</v>
      </c>
      <c r="G2617" s="107">
        <f t="shared" si="545"/>
        <v>9</v>
      </c>
      <c r="H2617">
        <f t="shared" si="546"/>
        <v>2</v>
      </c>
      <c r="I2617">
        <f t="shared" si="547"/>
        <v>1988</v>
      </c>
      <c r="Q2617" t="s">
        <v>72</v>
      </c>
      <c r="R2617" s="93">
        <v>32200</v>
      </c>
      <c r="S2617">
        <v>7.1</v>
      </c>
      <c r="T2617">
        <v>-3</v>
      </c>
      <c r="U2617">
        <f t="shared" si="539"/>
        <v>2.0499999999999998</v>
      </c>
      <c r="V2617" s="106">
        <v>14.5</v>
      </c>
      <c r="W2617" s="107">
        <f t="shared" si="548"/>
        <v>12.45</v>
      </c>
      <c r="X2617">
        <f t="shared" si="549"/>
        <v>2</v>
      </c>
      <c r="AG2617" s="93">
        <f t="shared" si="540"/>
        <v>32201</v>
      </c>
      <c r="AH2617" s="107">
        <f t="shared" si="541"/>
        <v>13.399999999999999</v>
      </c>
      <c r="AI2617" s="72">
        <f t="shared" si="542"/>
        <v>28</v>
      </c>
      <c r="AJ2617">
        <f t="shared" si="543"/>
        <v>2</v>
      </c>
      <c r="AK2617">
        <f t="shared" si="544"/>
        <v>1988</v>
      </c>
    </row>
    <row r="2618" spans="1:37" x14ac:dyDescent="0.2">
      <c r="A2618" t="s">
        <v>70</v>
      </c>
      <c r="B2618" s="93">
        <v>32201</v>
      </c>
      <c r="C2618">
        <v>10.8</v>
      </c>
      <c r="D2618">
        <v>-8.1999999999999993</v>
      </c>
      <c r="E2618">
        <f t="shared" si="538"/>
        <v>1.3000000000000007</v>
      </c>
      <c r="F2618" s="106">
        <v>15.5</v>
      </c>
      <c r="G2618" s="107">
        <f t="shared" si="545"/>
        <v>14.2</v>
      </c>
      <c r="H2618">
        <f t="shared" si="546"/>
        <v>2</v>
      </c>
      <c r="I2618">
        <f t="shared" si="547"/>
        <v>1988</v>
      </c>
      <c r="Q2618" t="s">
        <v>72</v>
      </c>
      <c r="R2618" s="93">
        <v>32201</v>
      </c>
      <c r="S2618">
        <v>8.9</v>
      </c>
      <c r="T2618">
        <v>-5.0999999999999996</v>
      </c>
      <c r="U2618">
        <f t="shared" si="539"/>
        <v>1.9000000000000004</v>
      </c>
      <c r="V2618" s="106">
        <v>14.5</v>
      </c>
      <c r="W2618" s="107">
        <f t="shared" si="548"/>
        <v>12.6</v>
      </c>
      <c r="X2618">
        <f t="shared" si="549"/>
        <v>2</v>
      </c>
      <c r="AG2618" s="93">
        <f t="shared" si="540"/>
        <v>32202</v>
      </c>
      <c r="AH2618" s="107">
        <f t="shared" si="541"/>
        <v>12.925000000000001</v>
      </c>
      <c r="AI2618" s="72">
        <f t="shared" si="542"/>
        <v>29</v>
      </c>
      <c r="AJ2618">
        <f t="shared" si="543"/>
        <v>2</v>
      </c>
      <c r="AK2618">
        <f t="shared" si="544"/>
        <v>1988</v>
      </c>
    </row>
    <row r="2619" spans="1:37" x14ac:dyDescent="0.2">
      <c r="A2619" t="s">
        <v>70</v>
      </c>
      <c r="B2619" s="93">
        <v>32202</v>
      </c>
      <c r="C2619">
        <v>8.6</v>
      </c>
      <c r="D2619">
        <v>-3.4</v>
      </c>
      <c r="E2619">
        <f t="shared" si="538"/>
        <v>2.5999999999999996</v>
      </c>
      <c r="F2619" s="106">
        <v>15.5</v>
      </c>
      <c r="G2619" s="107">
        <f t="shared" si="545"/>
        <v>12.9</v>
      </c>
      <c r="H2619">
        <f t="shared" si="546"/>
        <v>2</v>
      </c>
      <c r="I2619">
        <f t="shared" si="547"/>
        <v>1988</v>
      </c>
      <c r="Q2619" t="s">
        <v>72</v>
      </c>
      <c r="R2619" s="93">
        <v>32202</v>
      </c>
      <c r="S2619">
        <v>6.1</v>
      </c>
      <c r="T2619">
        <v>-3</v>
      </c>
      <c r="U2619">
        <f t="shared" si="539"/>
        <v>1.5499999999999998</v>
      </c>
      <c r="V2619" s="106">
        <v>14.5</v>
      </c>
      <c r="W2619" s="107">
        <f t="shared" si="548"/>
        <v>12.95</v>
      </c>
      <c r="X2619">
        <f t="shared" si="549"/>
        <v>2</v>
      </c>
      <c r="AG2619" s="93">
        <f t="shared" si="540"/>
        <v>32203</v>
      </c>
      <c r="AH2619" s="107">
        <f t="shared" si="541"/>
        <v>17.350000000000001</v>
      </c>
      <c r="AI2619" s="72">
        <f t="shared" si="542"/>
        <v>1</v>
      </c>
      <c r="AJ2619">
        <f t="shared" si="543"/>
        <v>3</v>
      </c>
      <c r="AK2619">
        <f t="shared" si="544"/>
        <v>1988</v>
      </c>
    </row>
    <row r="2620" spans="1:37" x14ac:dyDescent="0.2">
      <c r="A2620" t="s">
        <v>70</v>
      </c>
      <c r="B2620" s="93">
        <v>32203</v>
      </c>
      <c r="C2620">
        <v>2.2000000000000002</v>
      </c>
      <c r="D2620">
        <v>-5.6</v>
      </c>
      <c r="E2620">
        <f t="shared" si="538"/>
        <v>-1.6999999999999997</v>
      </c>
      <c r="F2620" s="106">
        <v>15.5</v>
      </c>
      <c r="G2620" s="107">
        <f t="shared" si="545"/>
        <v>17.2</v>
      </c>
      <c r="H2620">
        <f t="shared" si="546"/>
        <v>3</v>
      </c>
      <c r="I2620">
        <f t="shared" si="547"/>
        <v>1988</v>
      </c>
      <c r="Q2620" t="s">
        <v>72</v>
      </c>
      <c r="R2620" s="93">
        <v>32203</v>
      </c>
      <c r="S2620">
        <v>2.1</v>
      </c>
      <c r="T2620">
        <v>-8.1</v>
      </c>
      <c r="U2620">
        <f t="shared" si="539"/>
        <v>-3</v>
      </c>
      <c r="V2620" s="106">
        <v>14.5</v>
      </c>
      <c r="W2620" s="107">
        <f t="shared" si="548"/>
        <v>17.5</v>
      </c>
      <c r="X2620">
        <f t="shared" si="549"/>
        <v>3</v>
      </c>
      <c r="AG2620" s="93">
        <f t="shared" si="540"/>
        <v>32204</v>
      </c>
      <c r="AH2620" s="107">
        <f t="shared" si="541"/>
        <v>16.324999999999999</v>
      </c>
      <c r="AI2620" s="72">
        <f t="shared" si="542"/>
        <v>2</v>
      </c>
      <c r="AJ2620">
        <f t="shared" si="543"/>
        <v>3</v>
      </c>
      <c r="AK2620">
        <f t="shared" si="544"/>
        <v>1988</v>
      </c>
    </row>
    <row r="2621" spans="1:37" x14ac:dyDescent="0.2">
      <c r="A2621" t="s">
        <v>70</v>
      </c>
      <c r="B2621" s="93">
        <v>32204</v>
      </c>
      <c r="C2621">
        <v>6.5</v>
      </c>
      <c r="D2621">
        <v>-6.9</v>
      </c>
      <c r="E2621">
        <f t="shared" si="538"/>
        <v>-0.20000000000000018</v>
      </c>
      <c r="F2621" s="106">
        <v>15.5</v>
      </c>
      <c r="G2621" s="107">
        <f t="shared" si="545"/>
        <v>15.7</v>
      </c>
      <c r="H2621">
        <f t="shared" si="546"/>
        <v>3</v>
      </c>
      <c r="I2621">
        <f t="shared" si="547"/>
        <v>1988</v>
      </c>
      <c r="Q2621" t="s">
        <v>72</v>
      </c>
      <c r="R2621" s="93">
        <v>32204</v>
      </c>
      <c r="S2621">
        <v>4.4000000000000004</v>
      </c>
      <c r="T2621">
        <v>-9.3000000000000007</v>
      </c>
      <c r="U2621">
        <f t="shared" si="539"/>
        <v>-2.4500000000000002</v>
      </c>
      <c r="V2621" s="106">
        <v>14.5</v>
      </c>
      <c r="W2621" s="107">
        <f t="shared" si="548"/>
        <v>16.95</v>
      </c>
      <c r="X2621">
        <f t="shared" si="549"/>
        <v>3</v>
      </c>
      <c r="AG2621" s="93">
        <f t="shared" si="540"/>
        <v>32205</v>
      </c>
      <c r="AH2621" s="107">
        <f t="shared" si="541"/>
        <v>17.024999999999999</v>
      </c>
      <c r="AI2621" s="72">
        <f t="shared" si="542"/>
        <v>3</v>
      </c>
      <c r="AJ2621">
        <f t="shared" si="543"/>
        <v>3</v>
      </c>
      <c r="AK2621">
        <f t="shared" si="544"/>
        <v>1988</v>
      </c>
    </row>
    <row r="2622" spans="1:37" x14ac:dyDescent="0.2">
      <c r="A2622" t="s">
        <v>70</v>
      </c>
      <c r="B2622" s="93">
        <v>32205</v>
      </c>
      <c r="C2622">
        <v>-1.4</v>
      </c>
      <c r="D2622">
        <v>-5.7</v>
      </c>
      <c r="E2622">
        <f t="shared" si="538"/>
        <v>-3.55</v>
      </c>
      <c r="F2622" s="106">
        <v>15.5</v>
      </c>
      <c r="G2622" s="107">
        <f t="shared" si="545"/>
        <v>19.05</v>
      </c>
      <c r="H2622">
        <f t="shared" si="546"/>
        <v>3</v>
      </c>
      <c r="I2622">
        <f t="shared" si="547"/>
        <v>1988</v>
      </c>
      <c r="Q2622" t="s">
        <v>72</v>
      </c>
      <c r="R2622" s="93">
        <v>32205</v>
      </c>
      <c r="S2622">
        <v>3.7</v>
      </c>
      <c r="T2622">
        <v>-4.7</v>
      </c>
      <c r="U2622">
        <f t="shared" si="539"/>
        <v>-0.5</v>
      </c>
      <c r="V2622" s="106">
        <v>14.5</v>
      </c>
      <c r="W2622" s="107">
        <f t="shared" si="548"/>
        <v>15</v>
      </c>
      <c r="X2622">
        <f t="shared" si="549"/>
        <v>3</v>
      </c>
      <c r="AG2622" s="93">
        <f t="shared" si="540"/>
        <v>32206</v>
      </c>
      <c r="AH2622" s="107">
        <f t="shared" si="541"/>
        <v>15.775</v>
      </c>
      <c r="AI2622" s="72">
        <f t="shared" si="542"/>
        <v>4</v>
      </c>
      <c r="AJ2622">
        <f t="shared" si="543"/>
        <v>3</v>
      </c>
      <c r="AK2622">
        <f t="shared" si="544"/>
        <v>1988</v>
      </c>
    </row>
    <row r="2623" spans="1:37" x14ac:dyDescent="0.2">
      <c r="A2623" t="s">
        <v>70</v>
      </c>
      <c r="B2623" s="93">
        <v>32206</v>
      </c>
      <c r="C2623">
        <v>6.8</v>
      </c>
      <c r="D2623">
        <v>-13.5</v>
      </c>
      <c r="E2623">
        <f t="shared" si="538"/>
        <v>-3.35</v>
      </c>
      <c r="F2623" s="106">
        <v>15.5</v>
      </c>
      <c r="G2623" s="107">
        <f t="shared" si="545"/>
        <v>18.850000000000001</v>
      </c>
      <c r="H2623">
        <f t="shared" si="546"/>
        <v>3</v>
      </c>
      <c r="I2623">
        <f t="shared" si="547"/>
        <v>1988</v>
      </c>
      <c r="Q2623" t="s">
        <v>72</v>
      </c>
      <c r="R2623" s="93">
        <v>32206</v>
      </c>
      <c r="S2623">
        <v>7.9</v>
      </c>
      <c r="T2623">
        <v>-4.3</v>
      </c>
      <c r="U2623">
        <f t="shared" si="539"/>
        <v>1.8000000000000003</v>
      </c>
      <c r="V2623" s="106">
        <v>14.5</v>
      </c>
      <c r="W2623" s="107">
        <f t="shared" si="548"/>
        <v>12.7</v>
      </c>
      <c r="X2623">
        <f t="shared" si="549"/>
        <v>3</v>
      </c>
      <c r="AG2623" s="93">
        <f t="shared" si="540"/>
        <v>32207</v>
      </c>
      <c r="AH2623" s="107">
        <f t="shared" si="541"/>
        <v>12.625</v>
      </c>
      <c r="AI2623" s="72">
        <f t="shared" si="542"/>
        <v>5</v>
      </c>
      <c r="AJ2623">
        <f t="shared" si="543"/>
        <v>3</v>
      </c>
      <c r="AK2623">
        <f t="shared" si="544"/>
        <v>1988</v>
      </c>
    </row>
    <row r="2624" spans="1:37" x14ac:dyDescent="0.2">
      <c r="A2624" t="s">
        <v>70</v>
      </c>
      <c r="B2624" s="93">
        <v>32207</v>
      </c>
      <c r="C2624">
        <v>8.3000000000000007</v>
      </c>
      <c r="D2624">
        <v>-4.9000000000000004</v>
      </c>
      <c r="E2624">
        <f t="shared" si="538"/>
        <v>1.7000000000000002</v>
      </c>
      <c r="F2624" s="106">
        <v>15.5</v>
      </c>
      <c r="G2624" s="107">
        <f t="shared" si="545"/>
        <v>13.8</v>
      </c>
      <c r="H2624">
        <f t="shared" si="546"/>
        <v>3</v>
      </c>
      <c r="I2624">
        <f t="shared" si="547"/>
        <v>1988</v>
      </c>
      <c r="Q2624" t="s">
        <v>72</v>
      </c>
      <c r="R2624" s="93">
        <v>32207</v>
      </c>
      <c r="S2624">
        <v>9.4</v>
      </c>
      <c r="T2624">
        <v>-3.3</v>
      </c>
      <c r="U2624">
        <f t="shared" si="539"/>
        <v>3.0500000000000003</v>
      </c>
      <c r="V2624" s="106">
        <v>14.5</v>
      </c>
      <c r="W2624" s="107">
        <f t="shared" si="548"/>
        <v>11.45</v>
      </c>
      <c r="X2624">
        <f t="shared" si="549"/>
        <v>3</v>
      </c>
      <c r="AG2624" s="93">
        <f t="shared" si="540"/>
        <v>32208</v>
      </c>
      <c r="AH2624" s="107">
        <f t="shared" si="541"/>
        <v>15</v>
      </c>
      <c r="AI2624" s="72">
        <f t="shared" si="542"/>
        <v>6</v>
      </c>
      <c r="AJ2624">
        <f t="shared" si="543"/>
        <v>3</v>
      </c>
      <c r="AK2624">
        <f t="shared" si="544"/>
        <v>1988</v>
      </c>
    </row>
    <row r="2625" spans="1:37" x14ac:dyDescent="0.2">
      <c r="A2625" t="s">
        <v>70</v>
      </c>
      <c r="B2625" s="93">
        <v>32208</v>
      </c>
      <c r="C2625">
        <v>6.3</v>
      </c>
      <c r="D2625">
        <v>-8.5</v>
      </c>
      <c r="E2625">
        <f t="shared" si="538"/>
        <v>-1.1000000000000001</v>
      </c>
      <c r="F2625" s="106">
        <v>15.5</v>
      </c>
      <c r="G2625" s="107">
        <f t="shared" si="545"/>
        <v>16.600000000000001</v>
      </c>
      <c r="H2625">
        <f t="shared" si="546"/>
        <v>3</v>
      </c>
      <c r="I2625">
        <f t="shared" si="547"/>
        <v>1988</v>
      </c>
      <c r="Q2625" t="s">
        <v>72</v>
      </c>
      <c r="R2625" s="93">
        <v>32208</v>
      </c>
      <c r="S2625">
        <v>6.8</v>
      </c>
      <c r="T2625">
        <v>-4.5999999999999996</v>
      </c>
      <c r="U2625">
        <f t="shared" si="539"/>
        <v>1.1000000000000001</v>
      </c>
      <c r="V2625" s="106">
        <v>14.5</v>
      </c>
      <c r="W2625" s="107">
        <f t="shared" si="548"/>
        <v>13.4</v>
      </c>
      <c r="X2625">
        <f t="shared" si="549"/>
        <v>3</v>
      </c>
      <c r="AG2625" s="93">
        <f t="shared" si="540"/>
        <v>32209</v>
      </c>
      <c r="AH2625" s="107">
        <f t="shared" si="541"/>
        <v>12.75</v>
      </c>
      <c r="AI2625" s="72">
        <f t="shared" si="542"/>
        <v>7</v>
      </c>
      <c r="AJ2625">
        <f t="shared" si="543"/>
        <v>3</v>
      </c>
      <c r="AK2625">
        <f t="shared" si="544"/>
        <v>1988</v>
      </c>
    </row>
    <row r="2626" spans="1:37" x14ac:dyDescent="0.2">
      <c r="A2626" t="s">
        <v>70</v>
      </c>
      <c r="B2626" s="93">
        <v>32209</v>
      </c>
      <c r="C2626">
        <v>8.6</v>
      </c>
      <c r="D2626">
        <v>-4.3</v>
      </c>
      <c r="E2626">
        <f t="shared" si="538"/>
        <v>2.15</v>
      </c>
      <c r="F2626" s="106">
        <v>15.5</v>
      </c>
      <c r="G2626" s="107">
        <f t="shared" si="545"/>
        <v>13.35</v>
      </c>
      <c r="H2626">
        <f t="shared" si="546"/>
        <v>3</v>
      </c>
      <c r="I2626">
        <f t="shared" si="547"/>
        <v>1988</v>
      </c>
      <c r="Q2626" t="s">
        <v>72</v>
      </c>
      <c r="R2626" s="93">
        <v>32209</v>
      </c>
      <c r="S2626">
        <v>9.1999999999999993</v>
      </c>
      <c r="T2626">
        <v>-4.5</v>
      </c>
      <c r="U2626">
        <f t="shared" si="539"/>
        <v>2.3499999999999996</v>
      </c>
      <c r="V2626" s="106">
        <v>14.5</v>
      </c>
      <c r="W2626" s="107">
        <f t="shared" si="548"/>
        <v>12.15</v>
      </c>
      <c r="X2626">
        <f t="shared" si="549"/>
        <v>3</v>
      </c>
      <c r="AG2626" s="93">
        <f t="shared" si="540"/>
        <v>32210</v>
      </c>
      <c r="AH2626" s="107">
        <f t="shared" si="541"/>
        <v>7.5249999999999995</v>
      </c>
      <c r="AI2626" s="72">
        <f t="shared" si="542"/>
        <v>8</v>
      </c>
      <c r="AJ2626">
        <f t="shared" si="543"/>
        <v>3</v>
      </c>
      <c r="AK2626">
        <f t="shared" si="544"/>
        <v>1988</v>
      </c>
    </row>
    <row r="2627" spans="1:37" x14ac:dyDescent="0.2">
      <c r="A2627" t="s">
        <v>70</v>
      </c>
      <c r="B2627" s="93">
        <v>32210</v>
      </c>
      <c r="C2627">
        <v>16.100000000000001</v>
      </c>
      <c r="D2627">
        <v>2</v>
      </c>
      <c r="E2627">
        <f t="shared" si="538"/>
        <v>9.0500000000000007</v>
      </c>
      <c r="F2627" s="106">
        <v>15.5</v>
      </c>
      <c r="G2627" s="107">
        <f t="shared" si="545"/>
        <v>6.4499999999999993</v>
      </c>
      <c r="H2627">
        <f t="shared" si="546"/>
        <v>3</v>
      </c>
      <c r="I2627">
        <f t="shared" si="547"/>
        <v>1988</v>
      </c>
      <c r="Q2627" t="s">
        <v>72</v>
      </c>
      <c r="R2627" s="93">
        <v>32210</v>
      </c>
      <c r="S2627">
        <v>14.4</v>
      </c>
      <c r="T2627">
        <v>-2.6</v>
      </c>
      <c r="U2627">
        <f t="shared" si="539"/>
        <v>5.9</v>
      </c>
      <c r="V2627" s="106">
        <v>14.5</v>
      </c>
      <c r="W2627" s="107">
        <f t="shared" si="548"/>
        <v>8.6</v>
      </c>
      <c r="X2627">
        <f t="shared" si="549"/>
        <v>3</v>
      </c>
      <c r="AG2627" s="93">
        <f t="shared" si="540"/>
        <v>32211</v>
      </c>
      <c r="AH2627" s="107">
        <f t="shared" si="541"/>
        <v>10.799999999999999</v>
      </c>
      <c r="AI2627" s="72">
        <f t="shared" si="542"/>
        <v>9</v>
      </c>
      <c r="AJ2627">
        <f t="shared" si="543"/>
        <v>3</v>
      </c>
      <c r="AK2627">
        <f t="shared" si="544"/>
        <v>1988</v>
      </c>
    </row>
    <row r="2628" spans="1:37" x14ac:dyDescent="0.2">
      <c r="A2628" t="s">
        <v>70</v>
      </c>
      <c r="B2628" s="93">
        <v>32211</v>
      </c>
      <c r="C2628">
        <v>8.3000000000000007</v>
      </c>
      <c r="D2628">
        <v>-0.1</v>
      </c>
      <c r="E2628">
        <f t="shared" ref="E2628:E2691" si="550">AVERAGE(C2628:D2628)</f>
        <v>4.1000000000000005</v>
      </c>
      <c r="F2628" s="106">
        <v>15.5</v>
      </c>
      <c r="G2628" s="107">
        <f t="shared" si="545"/>
        <v>11.399999999999999</v>
      </c>
      <c r="H2628">
        <f t="shared" si="546"/>
        <v>3</v>
      </c>
      <c r="I2628">
        <f t="shared" si="547"/>
        <v>1988</v>
      </c>
      <c r="Q2628" t="s">
        <v>72</v>
      </c>
      <c r="R2628" s="93">
        <v>32211</v>
      </c>
      <c r="S2628">
        <v>7.5</v>
      </c>
      <c r="T2628">
        <v>1.1000000000000001</v>
      </c>
      <c r="U2628">
        <f t="shared" ref="U2628:U2691" si="551">AVERAGE(S2628:T2628)</f>
        <v>4.3</v>
      </c>
      <c r="V2628" s="106">
        <v>14.5</v>
      </c>
      <c r="W2628" s="107">
        <f t="shared" si="548"/>
        <v>10.199999999999999</v>
      </c>
      <c r="X2628">
        <f t="shared" si="549"/>
        <v>3</v>
      </c>
      <c r="AG2628" s="93">
        <f t="shared" ref="AG2628:AG2691" si="552">R2629</f>
        <v>32212</v>
      </c>
      <c r="AH2628" s="107">
        <f t="shared" ref="AH2628:AH2691" si="553">AVERAGE(W2629,G2629)</f>
        <v>14.375</v>
      </c>
      <c r="AI2628" s="72">
        <f t="shared" ref="AI2628:AI2691" si="554">DAY(AG2628)</f>
        <v>10</v>
      </c>
      <c r="AJ2628">
        <f t="shared" ref="AJ2628:AJ2691" si="555">MONTH(AG2628)</f>
        <v>3</v>
      </c>
      <c r="AK2628">
        <f t="shared" ref="AK2628:AK2691" si="556">YEAR(AG2628)</f>
        <v>1988</v>
      </c>
    </row>
    <row r="2629" spans="1:37" x14ac:dyDescent="0.2">
      <c r="A2629" t="s">
        <v>70</v>
      </c>
      <c r="B2629" s="93">
        <v>32212</v>
      </c>
      <c r="C2629">
        <v>2.6</v>
      </c>
      <c r="D2629">
        <v>-4.2</v>
      </c>
      <c r="E2629">
        <f t="shared" si="550"/>
        <v>-0.8</v>
      </c>
      <c r="F2629" s="106">
        <v>15.5</v>
      </c>
      <c r="G2629" s="107">
        <f t="shared" ref="G2629:G2692" si="557">IF(F2629-E2629&gt;0,F2629-E2629,0)</f>
        <v>16.3</v>
      </c>
      <c r="H2629">
        <f t="shared" ref="H2629:H2692" si="558">MONTH(B2629)</f>
        <v>3</v>
      </c>
      <c r="I2629">
        <f t="shared" ref="I2629:I2692" si="559">YEAR(B2629)</f>
        <v>1988</v>
      </c>
      <c r="Q2629" t="s">
        <v>72</v>
      </c>
      <c r="R2629" s="93">
        <v>32212</v>
      </c>
      <c r="S2629">
        <v>5.0999999999999996</v>
      </c>
      <c r="T2629">
        <v>-1</v>
      </c>
      <c r="U2629">
        <f t="shared" si="551"/>
        <v>2.0499999999999998</v>
      </c>
      <c r="V2629" s="106">
        <v>14.5</v>
      </c>
      <c r="W2629" s="107">
        <f t="shared" ref="W2629:W2692" si="560">IF(V2629-U2629&gt;0,V2629-U2629,0)</f>
        <v>12.45</v>
      </c>
      <c r="X2629">
        <f t="shared" ref="X2629:X2692" si="561">MONTH(R2629)</f>
        <v>3</v>
      </c>
      <c r="AG2629" s="93">
        <f t="shared" si="552"/>
        <v>32213</v>
      </c>
      <c r="AH2629" s="107">
        <f t="shared" si="553"/>
        <v>15.549999999999999</v>
      </c>
      <c r="AI2629" s="72">
        <f t="shared" si="554"/>
        <v>11</v>
      </c>
      <c r="AJ2629">
        <f t="shared" si="555"/>
        <v>3</v>
      </c>
      <c r="AK2629">
        <f t="shared" si="556"/>
        <v>1988</v>
      </c>
    </row>
    <row r="2630" spans="1:37" x14ac:dyDescent="0.2">
      <c r="A2630" t="s">
        <v>70</v>
      </c>
      <c r="B2630" s="93">
        <v>32213</v>
      </c>
      <c r="C2630">
        <v>5.0999999999999996</v>
      </c>
      <c r="D2630">
        <v>-7.9</v>
      </c>
      <c r="E2630">
        <f t="shared" si="550"/>
        <v>-1.4000000000000004</v>
      </c>
      <c r="F2630" s="106">
        <v>15.5</v>
      </c>
      <c r="G2630" s="107">
        <f t="shared" si="557"/>
        <v>16.899999999999999</v>
      </c>
      <c r="H2630">
        <f t="shared" si="558"/>
        <v>3</v>
      </c>
      <c r="I2630">
        <f t="shared" si="559"/>
        <v>1988</v>
      </c>
      <c r="Q2630" t="s">
        <v>72</v>
      </c>
      <c r="R2630" s="93">
        <v>32213</v>
      </c>
      <c r="S2630">
        <v>6.5</v>
      </c>
      <c r="T2630">
        <v>-5.9</v>
      </c>
      <c r="U2630">
        <f t="shared" si="551"/>
        <v>0.29999999999999982</v>
      </c>
      <c r="V2630" s="106">
        <v>14.5</v>
      </c>
      <c r="W2630" s="107">
        <f t="shared" si="560"/>
        <v>14.2</v>
      </c>
      <c r="X2630">
        <f t="shared" si="561"/>
        <v>3</v>
      </c>
      <c r="AG2630" s="93">
        <f t="shared" si="552"/>
        <v>32214</v>
      </c>
      <c r="AH2630" s="107">
        <f t="shared" si="553"/>
        <v>16.5</v>
      </c>
      <c r="AI2630" s="72">
        <f t="shared" si="554"/>
        <v>12</v>
      </c>
      <c r="AJ2630">
        <f t="shared" si="555"/>
        <v>3</v>
      </c>
      <c r="AK2630">
        <f t="shared" si="556"/>
        <v>1988</v>
      </c>
    </row>
    <row r="2631" spans="1:37" x14ac:dyDescent="0.2">
      <c r="A2631" t="s">
        <v>70</v>
      </c>
      <c r="B2631" s="93">
        <v>32214</v>
      </c>
      <c r="C2631">
        <v>6</v>
      </c>
      <c r="D2631">
        <v>-9.9</v>
      </c>
      <c r="E2631">
        <f t="shared" si="550"/>
        <v>-1.9500000000000002</v>
      </c>
      <c r="F2631" s="106">
        <v>15.5</v>
      </c>
      <c r="G2631" s="107">
        <f t="shared" si="557"/>
        <v>17.45</v>
      </c>
      <c r="H2631">
        <f t="shared" si="558"/>
        <v>3</v>
      </c>
      <c r="I2631">
        <f t="shared" si="559"/>
        <v>1988</v>
      </c>
      <c r="Q2631" t="s">
        <v>72</v>
      </c>
      <c r="R2631" s="93">
        <v>32214</v>
      </c>
      <c r="S2631">
        <v>6.2</v>
      </c>
      <c r="T2631">
        <v>-8.3000000000000007</v>
      </c>
      <c r="U2631">
        <f t="shared" si="551"/>
        <v>-1.0500000000000003</v>
      </c>
      <c r="V2631" s="106">
        <v>14.5</v>
      </c>
      <c r="W2631" s="107">
        <f t="shared" si="560"/>
        <v>15.55</v>
      </c>
      <c r="X2631">
        <f t="shared" si="561"/>
        <v>3</v>
      </c>
      <c r="AG2631" s="93">
        <f t="shared" si="552"/>
        <v>32215</v>
      </c>
      <c r="AH2631" s="107">
        <f t="shared" si="553"/>
        <v>11.074999999999999</v>
      </c>
      <c r="AI2631" s="72">
        <f t="shared" si="554"/>
        <v>13</v>
      </c>
      <c r="AJ2631">
        <f t="shared" si="555"/>
        <v>3</v>
      </c>
      <c r="AK2631">
        <f t="shared" si="556"/>
        <v>1988</v>
      </c>
    </row>
    <row r="2632" spans="1:37" x14ac:dyDescent="0.2">
      <c r="A2632" t="s">
        <v>70</v>
      </c>
      <c r="B2632" s="93">
        <v>32215</v>
      </c>
      <c r="C2632">
        <v>9.3000000000000007</v>
      </c>
      <c r="D2632">
        <v>-0.8</v>
      </c>
      <c r="E2632">
        <f t="shared" si="550"/>
        <v>4.25</v>
      </c>
      <c r="F2632" s="106">
        <v>15.5</v>
      </c>
      <c r="G2632" s="107">
        <f t="shared" si="557"/>
        <v>11.25</v>
      </c>
      <c r="H2632">
        <f t="shared" si="558"/>
        <v>3</v>
      </c>
      <c r="I2632">
        <f t="shared" si="559"/>
        <v>1988</v>
      </c>
      <c r="Q2632" t="s">
        <v>72</v>
      </c>
      <c r="R2632" s="93">
        <v>32215</v>
      </c>
      <c r="S2632">
        <v>8.9</v>
      </c>
      <c r="T2632">
        <v>-1.7</v>
      </c>
      <c r="U2632">
        <f t="shared" si="551"/>
        <v>3.6</v>
      </c>
      <c r="V2632" s="106">
        <v>14.5</v>
      </c>
      <c r="W2632" s="107">
        <f t="shared" si="560"/>
        <v>10.9</v>
      </c>
      <c r="X2632">
        <f t="shared" si="561"/>
        <v>3</v>
      </c>
      <c r="AG2632" s="93">
        <f t="shared" si="552"/>
        <v>32216</v>
      </c>
      <c r="AH2632" s="107">
        <f t="shared" si="553"/>
        <v>13.675000000000001</v>
      </c>
      <c r="AI2632" s="72">
        <f t="shared" si="554"/>
        <v>14</v>
      </c>
      <c r="AJ2632">
        <f t="shared" si="555"/>
        <v>3</v>
      </c>
      <c r="AK2632">
        <f t="shared" si="556"/>
        <v>1988</v>
      </c>
    </row>
    <row r="2633" spans="1:37" x14ac:dyDescent="0.2">
      <c r="A2633" t="s">
        <v>70</v>
      </c>
      <c r="B2633" s="93">
        <v>32216</v>
      </c>
      <c r="C2633">
        <v>2.9</v>
      </c>
      <c r="D2633">
        <v>-2</v>
      </c>
      <c r="E2633">
        <f t="shared" si="550"/>
        <v>0.44999999999999996</v>
      </c>
      <c r="F2633" s="106">
        <v>15.5</v>
      </c>
      <c r="G2633" s="107">
        <f t="shared" si="557"/>
        <v>15.05</v>
      </c>
      <c r="H2633">
        <f t="shared" si="558"/>
        <v>3</v>
      </c>
      <c r="I2633">
        <f t="shared" si="559"/>
        <v>1988</v>
      </c>
      <c r="Q2633" t="s">
        <v>72</v>
      </c>
      <c r="R2633" s="93">
        <v>32216</v>
      </c>
      <c r="S2633">
        <v>5.7</v>
      </c>
      <c r="T2633">
        <v>-1.3</v>
      </c>
      <c r="U2633">
        <f t="shared" si="551"/>
        <v>2.2000000000000002</v>
      </c>
      <c r="V2633" s="106">
        <v>14.5</v>
      </c>
      <c r="W2633" s="107">
        <f t="shared" si="560"/>
        <v>12.3</v>
      </c>
      <c r="X2633">
        <f t="shared" si="561"/>
        <v>3</v>
      </c>
      <c r="AG2633" s="93">
        <f t="shared" si="552"/>
        <v>32217</v>
      </c>
      <c r="AH2633" s="107">
        <f t="shared" si="553"/>
        <v>18.125</v>
      </c>
      <c r="AI2633" s="72">
        <f t="shared" si="554"/>
        <v>15</v>
      </c>
      <c r="AJ2633">
        <f t="shared" si="555"/>
        <v>3</v>
      </c>
      <c r="AK2633">
        <f t="shared" si="556"/>
        <v>1988</v>
      </c>
    </row>
    <row r="2634" spans="1:37" x14ac:dyDescent="0.2">
      <c r="A2634" t="s">
        <v>70</v>
      </c>
      <c r="B2634" s="93">
        <v>32217</v>
      </c>
      <c r="C2634">
        <v>-1.8</v>
      </c>
      <c r="D2634">
        <v>-6.5</v>
      </c>
      <c r="E2634">
        <f t="shared" si="550"/>
        <v>-4.1500000000000004</v>
      </c>
      <c r="F2634" s="106">
        <v>15.5</v>
      </c>
      <c r="G2634" s="107">
        <f t="shared" si="557"/>
        <v>19.649999999999999</v>
      </c>
      <c r="H2634">
        <f t="shared" si="558"/>
        <v>3</v>
      </c>
      <c r="I2634">
        <f t="shared" si="559"/>
        <v>1988</v>
      </c>
      <c r="Q2634" t="s">
        <v>72</v>
      </c>
      <c r="R2634" s="93">
        <v>32217</v>
      </c>
      <c r="S2634">
        <v>0.9</v>
      </c>
      <c r="T2634">
        <v>-5.0999999999999996</v>
      </c>
      <c r="U2634">
        <f t="shared" si="551"/>
        <v>-2.0999999999999996</v>
      </c>
      <c r="V2634" s="106">
        <v>14.5</v>
      </c>
      <c r="W2634" s="107">
        <f t="shared" si="560"/>
        <v>16.600000000000001</v>
      </c>
      <c r="X2634">
        <f t="shared" si="561"/>
        <v>3</v>
      </c>
      <c r="AG2634" s="93">
        <f t="shared" si="552"/>
        <v>32218</v>
      </c>
      <c r="AH2634" s="107">
        <f t="shared" si="553"/>
        <v>18.825000000000003</v>
      </c>
      <c r="AI2634" s="72">
        <f t="shared" si="554"/>
        <v>16</v>
      </c>
      <c r="AJ2634">
        <f t="shared" si="555"/>
        <v>3</v>
      </c>
      <c r="AK2634">
        <f t="shared" si="556"/>
        <v>1988</v>
      </c>
    </row>
    <row r="2635" spans="1:37" x14ac:dyDescent="0.2">
      <c r="A2635" t="s">
        <v>70</v>
      </c>
      <c r="B2635" s="93">
        <v>32218</v>
      </c>
      <c r="C2635">
        <v>1.7</v>
      </c>
      <c r="D2635">
        <v>-12.8</v>
      </c>
      <c r="E2635">
        <f t="shared" si="550"/>
        <v>-5.5500000000000007</v>
      </c>
      <c r="F2635" s="106">
        <v>15.5</v>
      </c>
      <c r="G2635" s="107">
        <f t="shared" si="557"/>
        <v>21.05</v>
      </c>
      <c r="H2635">
        <f t="shared" si="558"/>
        <v>3</v>
      </c>
      <c r="I2635">
        <f t="shared" si="559"/>
        <v>1988</v>
      </c>
      <c r="Q2635" t="s">
        <v>72</v>
      </c>
      <c r="R2635" s="93">
        <v>32218</v>
      </c>
      <c r="S2635">
        <v>4.9000000000000004</v>
      </c>
      <c r="T2635">
        <v>-9.1</v>
      </c>
      <c r="U2635">
        <f t="shared" si="551"/>
        <v>-2.0999999999999996</v>
      </c>
      <c r="V2635" s="106">
        <v>14.5</v>
      </c>
      <c r="W2635" s="107">
        <f t="shared" si="560"/>
        <v>16.600000000000001</v>
      </c>
      <c r="X2635">
        <f t="shared" si="561"/>
        <v>3</v>
      </c>
      <c r="AG2635" s="93">
        <f t="shared" si="552"/>
        <v>32219</v>
      </c>
      <c r="AH2635" s="107">
        <f t="shared" si="553"/>
        <v>15.875</v>
      </c>
      <c r="AI2635" s="72">
        <f t="shared" si="554"/>
        <v>17</v>
      </c>
      <c r="AJ2635">
        <f t="shared" si="555"/>
        <v>3</v>
      </c>
      <c r="AK2635">
        <f t="shared" si="556"/>
        <v>1988</v>
      </c>
    </row>
    <row r="2636" spans="1:37" x14ac:dyDescent="0.2">
      <c r="A2636" t="s">
        <v>70</v>
      </c>
      <c r="B2636" s="93">
        <v>32219</v>
      </c>
      <c r="C2636">
        <v>5.6</v>
      </c>
      <c r="D2636">
        <v>-9.9</v>
      </c>
      <c r="E2636">
        <f t="shared" si="550"/>
        <v>-2.1500000000000004</v>
      </c>
      <c r="F2636" s="106">
        <v>15.5</v>
      </c>
      <c r="G2636" s="107">
        <f t="shared" si="557"/>
        <v>17.649999999999999</v>
      </c>
      <c r="H2636">
        <f t="shared" si="558"/>
        <v>3</v>
      </c>
      <c r="I2636">
        <f t="shared" si="559"/>
        <v>1988</v>
      </c>
      <c r="Q2636" t="s">
        <v>72</v>
      </c>
      <c r="R2636" s="93">
        <v>32219</v>
      </c>
      <c r="S2636">
        <v>8.6</v>
      </c>
      <c r="T2636">
        <v>-7.8</v>
      </c>
      <c r="U2636">
        <f t="shared" si="551"/>
        <v>0.39999999999999991</v>
      </c>
      <c r="V2636" s="106">
        <v>14.5</v>
      </c>
      <c r="W2636" s="107">
        <f t="shared" si="560"/>
        <v>14.1</v>
      </c>
      <c r="X2636">
        <f t="shared" si="561"/>
        <v>3</v>
      </c>
      <c r="AG2636" s="93">
        <f t="shared" si="552"/>
        <v>32220</v>
      </c>
      <c r="AH2636" s="107">
        <f t="shared" si="553"/>
        <v>11.574999999999999</v>
      </c>
      <c r="AI2636" s="72">
        <f t="shared" si="554"/>
        <v>18</v>
      </c>
      <c r="AJ2636">
        <f t="shared" si="555"/>
        <v>3</v>
      </c>
      <c r="AK2636">
        <f t="shared" si="556"/>
        <v>1988</v>
      </c>
    </row>
    <row r="2637" spans="1:37" x14ac:dyDescent="0.2">
      <c r="A2637" t="s">
        <v>70</v>
      </c>
      <c r="B2637" s="93">
        <v>32220</v>
      </c>
      <c r="C2637">
        <v>9.1</v>
      </c>
      <c r="D2637">
        <v>-5.6</v>
      </c>
      <c r="E2637">
        <f t="shared" si="550"/>
        <v>1.75</v>
      </c>
      <c r="F2637" s="106">
        <v>15.5</v>
      </c>
      <c r="G2637" s="107">
        <f t="shared" si="557"/>
        <v>13.75</v>
      </c>
      <c r="H2637">
        <f t="shared" si="558"/>
        <v>3</v>
      </c>
      <c r="I2637">
        <f t="shared" si="559"/>
        <v>1988</v>
      </c>
      <c r="Q2637" t="s">
        <v>72</v>
      </c>
      <c r="R2637" s="93">
        <v>32220</v>
      </c>
      <c r="S2637">
        <v>12.9</v>
      </c>
      <c r="T2637">
        <v>-2.7</v>
      </c>
      <c r="U2637">
        <f t="shared" si="551"/>
        <v>5.0999999999999996</v>
      </c>
      <c r="V2637" s="106">
        <v>14.5</v>
      </c>
      <c r="W2637" s="107">
        <f t="shared" si="560"/>
        <v>9.4</v>
      </c>
      <c r="X2637">
        <f t="shared" si="561"/>
        <v>3</v>
      </c>
      <c r="AG2637" s="93">
        <f t="shared" si="552"/>
        <v>32221</v>
      </c>
      <c r="AH2637" s="107">
        <f t="shared" si="553"/>
        <v>10.050000000000001</v>
      </c>
      <c r="AI2637" s="72">
        <f t="shared" si="554"/>
        <v>19</v>
      </c>
      <c r="AJ2637">
        <f t="shared" si="555"/>
        <v>3</v>
      </c>
      <c r="AK2637">
        <f t="shared" si="556"/>
        <v>1988</v>
      </c>
    </row>
    <row r="2638" spans="1:37" x14ac:dyDescent="0.2">
      <c r="A2638" t="s">
        <v>70</v>
      </c>
      <c r="B2638" s="93">
        <v>32221</v>
      </c>
      <c r="C2638">
        <v>15.6</v>
      </c>
      <c r="D2638">
        <v>-0.9</v>
      </c>
      <c r="E2638">
        <f t="shared" si="550"/>
        <v>7.35</v>
      </c>
      <c r="F2638" s="106">
        <v>15.5</v>
      </c>
      <c r="G2638" s="107">
        <f t="shared" si="557"/>
        <v>8.15</v>
      </c>
      <c r="H2638">
        <f t="shared" si="558"/>
        <v>3</v>
      </c>
      <c r="I2638">
        <f t="shared" si="559"/>
        <v>1988</v>
      </c>
      <c r="Q2638" t="s">
        <v>72</v>
      </c>
      <c r="R2638" s="93">
        <v>32221</v>
      </c>
      <c r="S2638">
        <v>8.5</v>
      </c>
      <c r="T2638">
        <v>-3.4</v>
      </c>
      <c r="U2638">
        <f t="shared" si="551"/>
        <v>2.5499999999999998</v>
      </c>
      <c r="V2638" s="106">
        <v>14.5</v>
      </c>
      <c r="W2638" s="107">
        <f t="shared" si="560"/>
        <v>11.95</v>
      </c>
      <c r="X2638">
        <f t="shared" si="561"/>
        <v>3</v>
      </c>
      <c r="AG2638" s="93">
        <f t="shared" si="552"/>
        <v>32222</v>
      </c>
      <c r="AH2638" s="107">
        <f t="shared" si="553"/>
        <v>8.1</v>
      </c>
      <c r="AI2638" s="72">
        <f t="shared" si="554"/>
        <v>20</v>
      </c>
      <c r="AJ2638">
        <f t="shared" si="555"/>
        <v>3</v>
      </c>
      <c r="AK2638">
        <f t="shared" si="556"/>
        <v>1988</v>
      </c>
    </row>
    <row r="2639" spans="1:37" x14ac:dyDescent="0.2">
      <c r="A2639" t="s">
        <v>70</v>
      </c>
      <c r="B2639" s="93">
        <v>32222</v>
      </c>
      <c r="C2639">
        <v>15.4</v>
      </c>
      <c r="D2639">
        <v>-0.8</v>
      </c>
      <c r="E2639">
        <f t="shared" si="550"/>
        <v>7.3</v>
      </c>
      <c r="F2639" s="106">
        <v>15.5</v>
      </c>
      <c r="G2639" s="107">
        <f t="shared" si="557"/>
        <v>8.1999999999999993</v>
      </c>
      <c r="H2639">
        <f t="shared" si="558"/>
        <v>3</v>
      </c>
      <c r="I2639">
        <f t="shared" si="559"/>
        <v>1988</v>
      </c>
      <c r="Q2639" t="s">
        <v>72</v>
      </c>
      <c r="R2639" s="93">
        <v>32222</v>
      </c>
      <c r="S2639">
        <v>13.1</v>
      </c>
      <c r="T2639">
        <v>-0.1</v>
      </c>
      <c r="U2639">
        <f t="shared" si="551"/>
        <v>6.5</v>
      </c>
      <c r="V2639" s="106">
        <v>14.5</v>
      </c>
      <c r="W2639" s="107">
        <f t="shared" si="560"/>
        <v>8</v>
      </c>
      <c r="X2639">
        <f t="shared" si="561"/>
        <v>3</v>
      </c>
      <c r="AG2639" s="93">
        <f t="shared" si="552"/>
        <v>32223</v>
      </c>
      <c r="AH2639" s="107">
        <f t="shared" si="553"/>
        <v>11.825000000000001</v>
      </c>
      <c r="AI2639" s="72">
        <f t="shared" si="554"/>
        <v>21</v>
      </c>
      <c r="AJ2639">
        <f t="shared" si="555"/>
        <v>3</v>
      </c>
      <c r="AK2639">
        <f t="shared" si="556"/>
        <v>1988</v>
      </c>
    </row>
    <row r="2640" spans="1:37" x14ac:dyDescent="0.2">
      <c r="A2640" t="s">
        <v>70</v>
      </c>
      <c r="B2640" s="93">
        <v>32223</v>
      </c>
      <c r="C2640">
        <v>9.1999999999999993</v>
      </c>
      <c r="D2640">
        <v>-1.9</v>
      </c>
      <c r="E2640">
        <f t="shared" si="550"/>
        <v>3.6499999999999995</v>
      </c>
      <c r="F2640" s="106">
        <v>15.5</v>
      </c>
      <c r="G2640" s="107">
        <f t="shared" si="557"/>
        <v>11.850000000000001</v>
      </c>
      <c r="H2640">
        <f t="shared" si="558"/>
        <v>3</v>
      </c>
      <c r="I2640">
        <f t="shared" si="559"/>
        <v>1988</v>
      </c>
      <c r="Q2640" t="s">
        <v>72</v>
      </c>
      <c r="R2640" s="93">
        <v>32223</v>
      </c>
      <c r="S2640">
        <v>9.9</v>
      </c>
      <c r="T2640">
        <v>-4.5</v>
      </c>
      <c r="U2640">
        <f t="shared" si="551"/>
        <v>2.7</v>
      </c>
      <c r="V2640" s="106">
        <v>14.5</v>
      </c>
      <c r="W2640" s="107">
        <f t="shared" si="560"/>
        <v>11.8</v>
      </c>
      <c r="X2640">
        <f t="shared" si="561"/>
        <v>3</v>
      </c>
      <c r="AG2640" s="93">
        <f t="shared" si="552"/>
        <v>32224</v>
      </c>
      <c r="AH2640" s="107">
        <f t="shared" si="553"/>
        <v>12.65</v>
      </c>
      <c r="AI2640" s="72">
        <f t="shared" si="554"/>
        <v>22</v>
      </c>
      <c r="AJ2640">
        <f t="shared" si="555"/>
        <v>3</v>
      </c>
      <c r="AK2640">
        <f t="shared" si="556"/>
        <v>1988</v>
      </c>
    </row>
    <row r="2641" spans="1:37" x14ac:dyDescent="0.2">
      <c r="A2641" t="s">
        <v>70</v>
      </c>
      <c r="B2641" s="93">
        <v>32224</v>
      </c>
      <c r="C2641">
        <v>8.3000000000000007</v>
      </c>
      <c r="D2641">
        <v>-3.9</v>
      </c>
      <c r="E2641">
        <f t="shared" si="550"/>
        <v>2.2000000000000002</v>
      </c>
      <c r="F2641" s="106">
        <v>15.5</v>
      </c>
      <c r="G2641" s="107">
        <f t="shared" si="557"/>
        <v>13.3</v>
      </c>
      <c r="H2641">
        <f t="shared" si="558"/>
        <v>3</v>
      </c>
      <c r="I2641">
        <f t="shared" si="559"/>
        <v>1988</v>
      </c>
      <c r="Q2641" t="s">
        <v>72</v>
      </c>
      <c r="R2641" s="93">
        <v>32224</v>
      </c>
      <c r="S2641">
        <v>11.3</v>
      </c>
      <c r="T2641">
        <v>-6.3</v>
      </c>
      <c r="U2641">
        <f t="shared" si="551"/>
        <v>2.5000000000000004</v>
      </c>
      <c r="V2641" s="106">
        <v>14.5</v>
      </c>
      <c r="W2641" s="107">
        <f t="shared" si="560"/>
        <v>12</v>
      </c>
      <c r="X2641">
        <f t="shared" si="561"/>
        <v>3</v>
      </c>
      <c r="AG2641" s="93">
        <f t="shared" si="552"/>
        <v>32225</v>
      </c>
      <c r="AH2641" s="107">
        <f t="shared" si="553"/>
        <v>10.824999999999999</v>
      </c>
      <c r="AI2641" s="72">
        <f t="shared" si="554"/>
        <v>23</v>
      </c>
      <c r="AJ2641">
        <f t="shared" si="555"/>
        <v>3</v>
      </c>
      <c r="AK2641">
        <f t="shared" si="556"/>
        <v>1988</v>
      </c>
    </row>
    <row r="2642" spans="1:37" x14ac:dyDescent="0.2">
      <c r="A2642" t="s">
        <v>70</v>
      </c>
      <c r="B2642" s="93">
        <v>32225</v>
      </c>
      <c r="C2642">
        <v>12.3</v>
      </c>
      <c r="D2642">
        <v>-2.2000000000000002</v>
      </c>
      <c r="E2642">
        <f t="shared" si="550"/>
        <v>5.0500000000000007</v>
      </c>
      <c r="F2642" s="106">
        <v>15.5</v>
      </c>
      <c r="G2642" s="107">
        <f t="shared" si="557"/>
        <v>10.45</v>
      </c>
      <c r="H2642">
        <f t="shared" si="558"/>
        <v>3</v>
      </c>
      <c r="I2642">
        <f t="shared" si="559"/>
        <v>1988</v>
      </c>
      <c r="Q2642" t="s">
        <v>72</v>
      </c>
      <c r="R2642" s="93">
        <v>32225</v>
      </c>
      <c r="S2642">
        <v>10</v>
      </c>
      <c r="T2642">
        <v>-3.4</v>
      </c>
      <c r="U2642">
        <f t="shared" si="551"/>
        <v>3.3</v>
      </c>
      <c r="V2642" s="106">
        <v>14.5</v>
      </c>
      <c r="W2642" s="107">
        <f t="shared" si="560"/>
        <v>11.2</v>
      </c>
      <c r="X2642">
        <f t="shared" si="561"/>
        <v>3</v>
      </c>
      <c r="AG2642" s="93">
        <f t="shared" si="552"/>
        <v>32226</v>
      </c>
      <c r="AH2642" s="107">
        <f t="shared" si="553"/>
        <v>12.324999999999999</v>
      </c>
      <c r="AI2642" s="72">
        <f t="shared" si="554"/>
        <v>24</v>
      </c>
      <c r="AJ2642">
        <f t="shared" si="555"/>
        <v>3</v>
      </c>
      <c r="AK2642">
        <f t="shared" si="556"/>
        <v>1988</v>
      </c>
    </row>
    <row r="2643" spans="1:37" x14ac:dyDescent="0.2">
      <c r="A2643" t="s">
        <v>70</v>
      </c>
      <c r="B2643" s="93">
        <v>32226</v>
      </c>
      <c r="C2643">
        <v>8.1999999999999993</v>
      </c>
      <c r="D2643">
        <v>-4.3</v>
      </c>
      <c r="E2643">
        <f t="shared" si="550"/>
        <v>1.9499999999999997</v>
      </c>
      <c r="F2643" s="106">
        <v>15.5</v>
      </c>
      <c r="G2643" s="107">
        <f t="shared" si="557"/>
        <v>13.55</v>
      </c>
      <c r="H2643">
        <f t="shared" si="558"/>
        <v>3</v>
      </c>
      <c r="I2643">
        <f t="shared" si="559"/>
        <v>1988</v>
      </c>
      <c r="Q2643" t="s">
        <v>72</v>
      </c>
      <c r="R2643" s="93">
        <v>32226</v>
      </c>
      <c r="S2643">
        <v>9.3000000000000007</v>
      </c>
      <c r="T2643">
        <v>-2.5</v>
      </c>
      <c r="U2643">
        <f t="shared" si="551"/>
        <v>3.4000000000000004</v>
      </c>
      <c r="V2643" s="106">
        <v>14.5</v>
      </c>
      <c r="W2643" s="107">
        <f t="shared" si="560"/>
        <v>11.1</v>
      </c>
      <c r="X2643">
        <f t="shared" si="561"/>
        <v>3</v>
      </c>
      <c r="AG2643" s="93">
        <f t="shared" si="552"/>
        <v>32227</v>
      </c>
      <c r="AH2643" s="107">
        <f t="shared" si="553"/>
        <v>11.925000000000001</v>
      </c>
      <c r="AI2643" s="72">
        <f t="shared" si="554"/>
        <v>25</v>
      </c>
      <c r="AJ2643">
        <f t="shared" si="555"/>
        <v>3</v>
      </c>
      <c r="AK2643">
        <f t="shared" si="556"/>
        <v>1988</v>
      </c>
    </row>
    <row r="2644" spans="1:37" x14ac:dyDescent="0.2">
      <c r="A2644" t="s">
        <v>70</v>
      </c>
      <c r="B2644" s="93">
        <v>32227</v>
      </c>
      <c r="C2644">
        <v>9.1</v>
      </c>
      <c r="D2644">
        <v>-1.3</v>
      </c>
      <c r="E2644">
        <f t="shared" si="550"/>
        <v>3.9</v>
      </c>
      <c r="F2644" s="106">
        <v>15.5</v>
      </c>
      <c r="G2644" s="107">
        <f t="shared" si="557"/>
        <v>11.6</v>
      </c>
      <c r="H2644">
        <f t="shared" si="558"/>
        <v>3</v>
      </c>
      <c r="I2644">
        <f t="shared" si="559"/>
        <v>1988</v>
      </c>
      <c r="Q2644" t="s">
        <v>72</v>
      </c>
      <c r="R2644" s="93">
        <v>32227</v>
      </c>
      <c r="S2644">
        <v>6.5</v>
      </c>
      <c r="T2644">
        <v>-2</v>
      </c>
      <c r="U2644">
        <f t="shared" si="551"/>
        <v>2.25</v>
      </c>
      <c r="V2644" s="106">
        <v>14.5</v>
      </c>
      <c r="W2644" s="107">
        <f t="shared" si="560"/>
        <v>12.25</v>
      </c>
      <c r="X2644">
        <f t="shared" si="561"/>
        <v>3</v>
      </c>
      <c r="AG2644" s="93">
        <f t="shared" si="552"/>
        <v>32228</v>
      </c>
      <c r="AH2644" s="107">
        <f t="shared" si="553"/>
        <v>12.600000000000001</v>
      </c>
      <c r="AI2644" s="72">
        <f t="shared" si="554"/>
        <v>26</v>
      </c>
      <c r="AJ2644">
        <f t="shared" si="555"/>
        <v>3</v>
      </c>
      <c r="AK2644">
        <f t="shared" si="556"/>
        <v>1988</v>
      </c>
    </row>
    <row r="2645" spans="1:37" x14ac:dyDescent="0.2">
      <c r="A2645" t="s">
        <v>70</v>
      </c>
      <c r="B2645" s="93">
        <v>32228</v>
      </c>
      <c r="C2645">
        <v>13</v>
      </c>
      <c r="D2645">
        <v>-7.8</v>
      </c>
      <c r="E2645">
        <f t="shared" si="550"/>
        <v>2.6</v>
      </c>
      <c r="F2645" s="106">
        <v>15.5</v>
      </c>
      <c r="G2645" s="107">
        <f t="shared" si="557"/>
        <v>12.9</v>
      </c>
      <c r="H2645">
        <f t="shared" si="558"/>
        <v>3</v>
      </c>
      <c r="I2645">
        <f t="shared" si="559"/>
        <v>1988</v>
      </c>
      <c r="Q2645" t="s">
        <v>72</v>
      </c>
      <c r="R2645" s="93">
        <v>32228</v>
      </c>
      <c r="S2645">
        <v>12</v>
      </c>
      <c r="T2645">
        <v>-7.6</v>
      </c>
      <c r="U2645">
        <f t="shared" si="551"/>
        <v>2.2000000000000002</v>
      </c>
      <c r="V2645" s="106">
        <v>14.5</v>
      </c>
      <c r="W2645" s="107">
        <f t="shared" si="560"/>
        <v>12.3</v>
      </c>
      <c r="X2645">
        <f t="shared" si="561"/>
        <v>3</v>
      </c>
      <c r="AG2645" s="93">
        <f t="shared" si="552"/>
        <v>32229</v>
      </c>
      <c r="AH2645" s="107">
        <f t="shared" si="553"/>
        <v>16.3</v>
      </c>
      <c r="AI2645" s="72">
        <f t="shared" si="554"/>
        <v>27</v>
      </c>
      <c r="AJ2645">
        <f t="shared" si="555"/>
        <v>3</v>
      </c>
      <c r="AK2645">
        <f t="shared" si="556"/>
        <v>1988</v>
      </c>
    </row>
    <row r="2646" spans="1:37" x14ac:dyDescent="0.2">
      <c r="A2646" t="s">
        <v>70</v>
      </c>
      <c r="B2646" s="93">
        <v>32229</v>
      </c>
      <c r="C2646">
        <v>0.5</v>
      </c>
      <c r="D2646">
        <v>-4.0999999999999996</v>
      </c>
      <c r="E2646">
        <f t="shared" si="550"/>
        <v>-1.7999999999999998</v>
      </c>
      <c r="F2646" s="106">
        <v>15.5</v>
      </c>
      <c r="G2646" s="107">
        <f t="shared" si="557"/>
        <v>17.3</v>
      </c>
      <c r="H2646">
        <f t="shared" si="558"/>
        <v>3</v>
      </c>
      <c r="I2646">
        <f t="shared" si="559"/>
        <v>1988</v>
      </c>
      <c r="Q2646" t="s">
        <v>72</v>
      </c>
      <c r="R2646" s="93">
        <v>32229</v>
      </c>
      <c r="S2646">
        <v>2.1</v>
      </c>
      <c r="T2646">
        <v>-3.7</v>
      </c>
      <c r="U2646">
        <f t="shared" si="551"/>
        <v>-0.8</v>
      </c>
      <c r="V2646" s="106">
        <v>14.5</v>
      </c>
      <c r="W2646" s="107">
        <f t="shared" si="560"/>
        <v>15.3</v>
      </c>
      <c r="X2646">
        <f t="shared" si="561"/>
        <v>3</v>
      </c>
      <c r="AG2646" s="93">
        <f t="shared" si="552"/>
        <v>32230</v>
      </c>
      <c r="AH2646" s="107">
        <f t="shared" si="553"/>
        <v>18.850000000000001</v>
      </c>
      <c r="AI2646" s="72">
        <f t="shared" si="554"/>
        <v>28</v>
      </c>
      <c r="AJ2646">
        <f t="shared" si="555"/>
        <v>3</v>
      </c>
      <c r="AK2646">
        <f t="shared" si="556"/>
        <v>1988</v>
      </c>
    </row>
    <row r="2647" spans="1:37" x14ac:dyDescent="0.2">
      <c r="A2647" t="s">
        <v>70</v>
      </c>
      <c r="B2647" s="93">
        <v>32230</v>
      </c>
      <c r="C2647">
        <v>-0.2</v>
      </c>
      <c r="D2647">
        <v>-6.1</v>
      </c>
      <c r="E2647">
        <f t="shared" si="550"/>
        <v>-3.15</v>
      </c>
      <c r="F2647" s="106">
        <v>15.5</v>
      </c>
      <c r="G2647" s="107">
        <f t="shared" si="557"/>
        <v>18.649999999999999</v>
      </c>
      <c r="H2647">
        <f t="shared" si="558"/>
        <v>3</v>
      </c>
      <c r="I2647">
        <f t="shared" si="559"/>
        <v>1988</v>
      </c>
      <c r="Q2647" t="s">
        <v>72</v>
      </c>
      <c r="R2647" s="93">
        <v>32230</v>
      </c>
      <c r="S2647">
        <v>-0.4</v>
      </c>
      <c r="T2647">
        <v>-8.6999999999999993</v>
      </c>
      <c r="U2647">
        <f t="shared" si="551"/>
        <v>-4.55</v>
      </c>
      <c r="V2647" s="106">
        <v>14.5</v>
      </c>
      <c r="W2647" s="107">
        <f t="shared" si="560"/>
        <v>19.05</v>
      </c>
      <c r="X2647">
        <f t="shared" si="561"/>
        <v>3</v>
      </c>
      <c r="AG2647" s="93">
        <f t="shared" si="552"/>
        <v>32231</v>
      </c>
      <c r="AH2647" s="107">
        <f t="shared" si="553"/>
        <v>18.95</v>
      </c>
      <c r="AI2647" s="72">
        <f t="shared" si="554"/>
        <v>29</v>
      </c>
      <c r="AJ2647">
        <f t="shared" si="555"/>
        <v>3</v>
      </c>
      <c r="AK2647">
        <f t="shared" si="556"/>
        <v>1988</v>
      </c>
    </row>
    <row r="2648" spans="1:37" x14ac:dyDescent="0.2">
      <c r="A2648" t="s">
        <v>70</v>
      </c>
      <c r="B2648" s="93">
        <v>32231</v>
      </c>
      <c r="C2648">
        <v>1.3</v>
      </c>
      <c r="D2648">
        <v>-7.7</v>
      </c>
      <c r="E2648">
        <f t="shared" si="550"/>
        <v>-3.2</v>
      </c>
      <c r="F2648" s="106">
        <v>15.5</v>
      </c>
      <c r="G2648" s="107">
        <f t="shared" si="557"/>
        <v>18.7</v>
      </c>
      <c r="H2648">
        <f t="shared" si="558"/>
        <v>3</v>
      </c>
      <c r="I2648">
        <f t="shared" si="559"/>
        <v>1988</v>
      </c>
      <c r="Q2648" t="s">
        <v>72</v>
      </c>
      <c r="R2648" s="93">
        <v>32231</v>
      </c>
      <c r="S2648">
        <v>1.6</v>
      </c>
      <c r="T2648">
        <v>-11</v>
      </c>
      <c r="U2648">
        <f t="shared" si="551"/>
        <v>-4.7</v>
      </c>
      <c r="V2648" s="106">
        <v>14.5</v>
      </c>
      <c r="W2648" s="107">
        <f t="shared" si="560"/>
        <v>19.2</v>
      </c>
      <c r="X2648">
        <f t="shared" si="561"/>
        <v>3</v>
      </c>
      <c r="AG2648" s="93">
        <f t="shared" si="552"/>
        <v>32232</v>
      </c>
      <c r="AH2648" s="107">
        <f t="shared" si="553"/>
        <v>16.424999999999997</v>
      </c>
      <c r="AI2648" s="72">
        <f t="shared" si="554"/>
        <v>30</v>
      </c>
      <c r="AJ2648">
        <f t="shared" si="555"/>
        <v>3</v>
      </c>
      <c r="AK2648">
        <f t="shared" si="556"/>
        <v>1988</v>
      </c>
    </row>
    <row r="2649" spans="1:37" x14ac:dyDescent="0.2">
      <c r="A2649" t="s">
        <v>70</v>
      </c>
      <c r="B2649" s="93">
        <v>32232</v>
      </c>
      <c r="C2649">
        <v>4.5</v>
      </c>
      <c r="D2649">
        <v>-6.4</v>
      </c>
      <c r="E2649">
        <f t="shared" si="550"/>
        <v>-0.95000000000000018</v>
      </c>
      <c r="F2649" s="106">
        <v>15.5</v>
      </c>
      <c r="G2649" s="107">
        <f t="shared" si="557"/>
        <v>16.45</v>
      </c>
      <c r="H2649">
        <f t="shared" si="558"/>
        <v>3</v>
      </c>
      <c r="I2649">
        <f t="shared" si="559"/>
        <v>1988</v>
      </c>
      <c r="Q2649" t="s">
        <v>72</v>
      </c>
      <c r="R2649" s="93">
        <v>32232</v>
      </c>
      <c r="S2649">
        <v>4</v>
      </c>
      <c r="T2649">
        <v>-7.8</v>
      </c>
      <c r="U2649">
        <f t="shared" si="551"/>
        <v>-1.9</v>
      </c>
      <c r="V2649" s="106">
        <v>14.5</v>
      </c>
      <c r="W2649" s="107">
        <f t="shared" si="560"/>
        <v>16.399999999999999</v>
      </c>
      <c r="X2649">
        <f t="shared" si="561"/>
        <v>3</v>
      </c>
      <c r="AG2649" s="93">
        <f t="shared" si="552"/>
        <v>32233</v>
      </c>
      <c r="AH2649" s="107">
        <f t="shared" si="553"/>
        <v>8.1</v>
      </c>
      <c r="AI2649" s="72">
        <f t="shared" si="554"/>
        <v>31</v>
      </c>
      <c r="AJ2649">
        <f t="shared" si="555"/>
        <v>3</v>
      </c>
      <c r="AK2649">
        <f t="shared" si="556"/>
        <v>1988</v>
      </c>
    </row>
    <row r="2650" spans="1:37" x14ac:dyDescent="0.2">
      <c r="A2650" t="s">
        <v>70</v>
      </c>
      <c r="B2650" s="93">
        <v>32233</v>
      </c>
      <c r="C2650">
        <v>15.2</v>
      </c>
      <c r="D2650">
        <v>-3.2</v>
      </c>
      <c r="E2650">
        <f t="shared" si="550"/>
        <v>6</v>
      </c>
      <c r="F2650" s="106">
        <v>15.5</v>
      </c>
      <c r="G2650" s="107">
        <f t="shared" si="557"/>
        <v>9.5</v>
      </c>
      <c r="H2650">
        <f t="shared" si="558"/>
        <v>3</v>
      </c>
      <c r="I2650">
        <f t="shared" si="559"/>
        <v>1988</v>
      </c>
      <c r="Q2650" t="s">
        <v>72</v>
      </c>
      <c r="R2650" s="93">
        <v>32233</v>
      </c>
      <c r="S2650">
        <v>16.2</v>
      </c>
      <c r="T2650">
        <v>-0.6</v>
      </c>
      <c r="U2650">
        <f t="shared" si="551"/>
        <v>7.8</v>
      </c>
      <c r="V2650" s="106">
        <v>14.5</v>
      </c>
      <c r="W2650" s="107">
        <f t="shared" si="560"/>
        <v>6.7</v>
      </c>
      <c r="X2650">
        <f t="shared" si="561"/>
        <v>3</v>
      </c>
      <c r="AG2650" s="93">
        <f t="shared" si="552"/>
        <v>32234</v>
      </c>
      <c r="AH2650" s="107">
        <f t="shared" si="553"/>
        <v>8.6999999999999993</v>
      </c>
      <c r="AI2650" s="72">
        <f t="shared" si="554"/>
        <v>1</v>
      </c>
      <c r="AJ2650">
        <f t="shared" si="555"/>
        <v>4</v>
      </c>
      <c r="AK2650">
        <f t="shared" si="556"/>
        <v>1988</v>
      </c>
    </row>
    <row r="2651" spans="1:37" x14ac:dyDescent="0.2">
      <c r="A2651" t="s">
        <v>70</v>
      </c>
      <c r="B2651" s="93">
        <v>32234</v>
      </c>
      <c r="C2651">
        <v>16.600000000000001</v>
      </c>
      <c r="D2651">
        <v>0</v>
      </c>
      <c r="E2651">
        <f t="shared" si="550"/>
        <v>8.3000000000000007</v>
      </c>
      <c r="F2651" s="106">
        <v>15.5</v>
      </c>
      <c r="G2651" s="107">
        <f t="shared" si="557"/>
        <v>7.1999999999999993</v>
      </c>
      <c r="H2651">
        <f t="shared" si="558"/>
        <v>4</v>
      </c>
      <c r="I2651">
        <f t="shared" si="559"/>
        <v>1988</v>
      </c>
      <c r="Q2651" t="s">
        <v>72</v>
      </c>
      <c r="R2651" s="93">
        <v>32234</v>
      </c>
      <c r="S2651">
        <v>7.9</v>
      </c>
      <c r="T2651">
        <v>0.7</v>
      </c>
      <c r="U2651">
        <f t="shared" si="551"/>
        <v>4.3</v>
      </c>
      <c r="V2651" s="106">
        <v>14.5</v>
      </c>
      <c r="W2651" s="107">
        <f t="shared" si="560"/>
        <v>10.199999999999999</v>
      </c>
      <c r="X2651">
        <f t="shared" si="561"/>
        <v>4</v>
      </c>
      <c r="AG2651" s="93">
        <f t="shared" si="552"/>
        <v>32235</v>
      </c>
      <c r="AH2651" s="107">
        <f t="shared" si="553"/>
        <v>10.875</v>
      </c>
      <c r="AI2651" s="72">
        <f t="shared" si="554"/>
        <v>2</v>
      </c>
      <c r="AJ2651">
        <f t="shared" si="555"/>
        <v>4</v>
      </c>
      <c r="AK2651">
        <f t="shared" si="556"/>
        <v>1988</v>
      </c>
    </row>
    <row r="2652" spans="1:37" x14ac:dyDescent="0.2">
      <c r="A2652" t="s">
        <v>70</v>
      </c>
      <c r="B2652" s="93">
        <v>32235</v>
      </c>
      <c r="C2652">
        <v>9.9</v>
      </c>
      <c r="D2652">
        <v>-0.8</v>
      </c>
      <c r="E2652">
        <f t="shared" si="550"/>
        <v>4.55</v>
      </c>
      <c r="F2652" s="106">
        <v>15.5</v>
      </c>
      <c r="G2652" s="107">
        <f t="shared" si="557"/>
        <v>10.95</v>
      </c>
      <c r="H2652">
        <f t="shared" si="558"/>
        <v>4</v>
      </c>
      <c r="I2652">
        <f t="shared" si="559"/>
        <v>1988</v>
      </c>
      <c r="Q2652" t="s">
        <v>72</v>
      </c>
      <c r="R2652" s="93">
        <v>32235</v>
      </c>
      <c r="S2652">
        <v>8.4</v>
      </c>
      <c r="T2652">
        <v>-1</v>
      </c>
      <c r="U2652">
        <f t="shared" si="551"/>
        <v>3.7</v>
      </c>
      <c r="V2652" s="106">
        <v>14.5</v>
      </c>
      <c r="W2652" s="107">
        <f t="shared" si="560"/>
        <v>10.8</v>
      </c>
      <c r="X2652">
        <f t="shared" si="561"/>
        <v>4</v>
      </c>
      <c r="AG2652" s="93">
        <f t="shared" si="552"/>
        <v>32236</v>
      </c>
      <c r="AH2652" s="107">
        <f t="shared" si="553"/>
        <v>9.0749999999999993</v>
      </c>
      <c r="AI2652" s="72">
        <f t="shared" si="554"/>
        <v>3</v>
      </c>
      <c r="AJ2652">
        <f t="shared" si="555"/>
        <v>4</v>
      </c>
      <c r="AK2652">
        <f t="shared" si="556"/>
        <v>1988</v>
      </c>
    </row>
    <row r="2653" spans="1:37" x14ac:dyDescent="0.2">
      <c r="A2653" t="s">
        <v>70</v>
      </c>
      <c r="B2653" s="93">
        <v>32236</v>
      </c>
      <c r="C2653">
        <v>11.8</v>
      </c>
      <c r="D2653">
        <v>-1.6</v>
      </c>
      <c r="E2653">
        <f t="shared" si="550"/>
        <v>5.1000000000000005</v>
      </c>
      <c r="F2653" s="106">
        <v>15.5</v>
      </c>
      <c r="G2653" s="107">
        <f t="shared" si="557"/>
        <v>10.399999999999999</v>
      </c>
      <c r="H2653">
        <f t="shared" si="558"/>
        <v>4</v>
      </c>
      <c r="I2653">
        <f t="shared" si="559"/>
        <v>1988</v>
      </c>
      <c r="Q2653" t="s">
        <v>72</v>
      </c>
      <c r="R2653" s="93">
        <v>32236</v>
      </c>
      <c r="S2653">
        <v>12.8</v>
      </c>
      <c r="T2653">
        <v>0.7</v>
      </c>
      <c r="U2653">
        <f t="shared" si="551"/>
        <v>6.75</v>
      </c>
      <c r="V2653" s="106">
        <v>14.5</v>
      </c>
      <c r="W2653" s="107">
        <f t="shared" si="560"/>
        <v>7.75</v>
      </c>
      <c r="X2653">
        <f t="shared" si="561"/>
        <v>4</v>
      </c>
      <c r="AG2653" s="93">
        <f t="shared" si="552"/>
        <v>32237</v>
      </c>
      <c r="AH2653" s="107">
        <f t="shared" si="553"/>
        <v>10.850000000000001</v>
      </c>
      <c r="AI2653" s="72">
        <f t="shared" si="554"/>
        <v>4</v>
      </c>
      <c r="AJ2653">
        <f t="shared" si="555"/>
        <v>4</v>
      </c>
      <c r="AK2653">
        <f t="shared" si="556"/>
        <v>1988</v>
      </c>
    </row>
    <row r="2654" spans="1:37" x14ac:dyDescent="0.2">
      <c r="A2654" t="s">
        <v>70</v>
      </c>
      <c r="B2654" s="93">
        <v>32237</v>
      </c>
      <c r="C2654">
        <v>9.1</v>
      </c>
      <c r="D2654">
        <v>-0.9</v>
      </c>
      <c r="E2654">
        <f t="shared" si="550"/>
        <v>4.0999999999999996</v>
      </c>
      <c r="F2654" s="106">
        <v>15.5</v>
      </c>
      <c r="G2654" s="107">
        <f t="shared" si="557"/>
        <v>11.4</v>
      </c>
      <c r="H2654">
        <f t="shared" si="558"/>
        <v>4</v>
      </c>
      <c r="I2654">
        <f t="shared" si="559"/>
        <v>1988</v>
      </c>
      <c r="Q2654" t="s">
        <v>72</v>
      </c>
      <c r="R2654" s="93">
        <v>32237</v>
      </c>
      <c r="S2654">
        <v>9.4</v>
      </c>
      <c r="T2654">
        <v>-1</v>
      </c>
      <c r="U2654">
        <f t="shared" si="551"/>
        <v>4.2</v>
      </c>
      <c r="V2654" s="106">
        <v>14.5</v>
      </c>
      <c r="W2654" s="107">
        <f t="shared" si="560"/>
        <v>10.3</v>
      </c>
      <c r="X2654">
        <f t="shared" si="561"/>
        <v>4</v>
      </c>
      <c r="AG2654" s="93">
        <f t="shared" si="552"/>
        <v>32238</v>
      </c>
      <c r="AH2654" s="107">
        <f t="shared" si="553"/>
        <v>11.225000000000001</v>
      </c>
      <c r="AI2654" s="72">
        <f t="shared" si="554"/>
        <v>5</v>
      </c>
      <c r="AJ2654">
        <f t="shared" si="555"/>
        <v>4</v>
      </c>
      <c r="AK2654">
        <f t="shared" si="556"/>
        <v>1988</v>
      </c>
    </row>
    <row r="2655" spans="1:37" x14ac:dyDescent="0.2">
      <c r="A2655" t="s">
        <v>70</v>
      </c>
      <c r="B2655" s="93">
        <v>32238</v>
      </c>
      <c r="C2655">
        <v>13.7</v>
      </c>
      <c r="D2655">
        <v>-3.9</v>
      </c>
      <c r="E2655">
        <f t="shared" si="550"/>
        <v>4.8999999999999995</v>
      </c>
      <c r="F2655" s="106">
        <v>15.5</v>
      </c>
      <c r="G2655" s="107">
        <f t="shared" si="557"/>
        <v>10.600000000000001</v>
      </c>
      <c r="H2655">
        <f t="shared" si="558"/>
        <v>4</v>
      </c>
      <c r="I2655">
        <f t="shared" si="559"/>
        <v>1988</v>
      </c>
      <c r="Q2655" t="s">
        <v>72</v>
      </c>
      <c r="R2655" s="93">
        <v>32238</v>
      </c>
      <c r="S2655">
        <v>10.8</v>
      </c>
      <c r="T2655">
        <v>-5.5</v>
      </c>
      <c r="U2655">
        <f t="shared" si="551"/>
        <v>2.6500000000000004</v>
      </c>
      <c r="V2655" s="106">
        <v>14.5</v>
      </c>
      <c r="W2655" s="107">
        <f t="shared" si="560"/>
        <v>11.85</v>
      </c>
      <c r="X2655">
        <f t="shared" si="561"/>
        <v>4</v>
      </c>
      <c r="AG2655" s="93">
        <f t="shared" si="552"/>
        <v>32239</v>
      </c>
      <c r="AH2655" s="107">
        <f t="shared" si="553"/>
        <v>9.4499999999999993</v>
      </c>
      <c r="AI2655" s="72">
        <f t="shared" si="554"/>
        <v>6</v>
      </c>
      <c r="AJ2655">
        <f t="shared" si="555"/>
        <v>4</v>
      </c>
      <c r="AK2655">
        <f t="shared" si="556"/>
        <v>1988</v>
      </c>
    </row>
    <row r="2656" spans="1:37" x14ac:dyDescent="0.2">
      <c r="A2656" t="s">
        <v>70</v>
      </c>
      <c r="B2656" s="93">
        <v>32239</v>
      </c>
      <c r="C2656">
        <v>17</v>
      </c>
      <c r="D2656">
        <v>-4.5</v>
      </c>
      <c r="E2656">
        <f t="shared" si="550"/>
        <v>6.25</v>
      </c>
      <c r="F2656" s="106">
        <v>15.5</v>
      </c>
      <c r="G2656" s="107">
        <f t="shared" si="557"/>
        <v>9.25</v>
      </c>
      <c r="H2656">
        <f t="shared" si="558"/>
        <v>4</v>
      </c>
      <c r="I2656">
        <f t="shared" si="559"/>
        <v>1988</v>
      </c>
      <c r="Q2656" t="s">
        <v>72</v>
      </c>
      <c r="R2656" s="93">
        <v>32239</v>
      </c>
      <c r="S2656">
        <v>13.8</v>
      </c>
      <c r="T2656">
        <v>-4.0999999999999996</v>
      </c>
      <c r="U2656">
        <f t="shared" si="551"/>
        <v>4.8500000000000005</v>
      </c>
      <c r="V2656" s="106">
        <v>14.5</v>
      </c>
      <c r="W2656" s="107">
        <f t="shared" si="560"/>
        <v>9.6499999999999986</v>
      </c>
      <c r="X2656">
        <f t="shared" si="561"/>
        <v>4</v>
      </c>
      <c r="AG2656" s="93">
        <f t="shared" si="552"/>
        <v>32240</v>
      </c>
      <c r="AH2656" s="107">
        <f t="shared" si="553"/>
        <v>11.824999999999999</v>
      </c>
      <c r="AI2656" s="72">
        <f t="shared" si="554"/>
        <v>7</v>
      </c>
      <c r="AJ2656">
        <f t="shared" si="555"/>
        <v>4</v>
      </c>
      <c r="AK2656">
        <f t="shared" si="556"/>
        <v>1988</v>
      </c>
    </row>
    <row r="2657" spans="1:37" x14ac:dyDescent="0.2">
      <c r="A2657" t="s">
        <v>70</v>
      </c>
      <c r="B2657" s="93">
        <v>32240</v>
      </c>
      <c r="C2657">
        <v>8.6</v>
      </c>
      <c r="D2657">
        <v>-2.1</v>
      </c>
      <c r="E2657">
        <f t="shared" si="550"/>
        <v>3.25</v>
      </c>
      <c r="F2657" s="106">
        <v>15.5</v>
      </c>
      <c r="G2657" s="107">
        <f t="shared" si="557"/>
        <v>12.25</v>
      </c>
      <c r="H2657">
        <f t="shared" si="558"/>
        <v>4</v>
      </c>
      <c r="I2657">
        <f t="shared" si="559"/>
        <v>1988</v>
      </c>
      <c r="Q2657" t="s">
        <v>72</v>
      </c>
      <c r="R2657" s="93">
        <v>32240</v>
      </c>
      <c r="S2657">
        <v>8.5</v>
      </c>
      <c r="T2657">
        <v>-2.2999999999999998</v>
      </c>
      <c r="U2657">
        <f t="shared" si="551"/>
        <v>3.1</v>
      </c>
      <c r="V2657" s="106">
        <v>14.5</v>
      </c>
      <c r="W2657" s="107">
        <f t="shared" si="560"/>
        <v>11.4</v>
      </c>
      <c r="X2657">
        <f t="shared" si="561"/>
        <v>4</v>
      </c>
      <c r="AG2657" s="93">
        <f t="shared" si="552"/>
        <v>32241</v>
      </c>
      <c r="AH2657" s="107">
        <f t="shared" si="553"/>
        <v>13.75</v>
      </c>
      <c r="AI2657" s="72">
        <f t="shared" si="554"/>
        <v>8</v>
      </c>
      <c r="AJ2657">
        <f t="shared" si="555"/>
        <v>4</v>
      </c>
      <c r="AK2657">
        <f t="shared" si="556"/>
        <v>1988</v>
      </c>
    </row>
    <row r="2658" spans="1:37" x14ac:dyDescent="0.2">
      <c r="A2658" t="s">
        <v>70</v>
      </c>
      <c r="B2658" s="93">
        <v>32241</v>
      </c>
      <c r="C2658">
        <v>7.3</v>
      </c>
      <c r="D2658">
        <v>-6</v>
      </c>
      <c r="E2658">
        <f t="shared" si="550"/>
        <v>0.64999999999999991</v>
      </c>
      <c r="F2658" s="106">
        <v>15.5</v>
      </c>
      <c r="G2658" s="107">
        <f t="shared" si="557"/>
        <v>14.85</v>
      </c>
      <c r="H2658">
        <f t="shared" si="558"/>
        <v>4</v>
      </c>
      <c r="I2658">
        <f t="shared" si="559"/>
        <v>1988</v>
      </c>
      <c r="Q2658" t="s">
        <v>72</v>
      </c>
      <c r="R2658" s="93">
        <v>32241</v>
      </c>
      <c r="S2658">
        <v>8.4</v>
      </c>
      <c r="T2658">
        <v>-4.7</v>
      </c>
      <c r="U2658">
        <f t="shared" si="551"/>
        <v>1.85</v>
      </c>
      <c r="V2658" s="106">
        <v>14.5</v>
      </c>
      <c r="W2658" s="107">
        <f t="shared" si="560"/>
        <v>12.65</v>
      </c>
      <c r="X2658">
        <f t="shared" si="561"/>
        <v>4</v>
      </c>
      <c r="AG2658" s="93">
        <f t="shared" si="552"/>
        <v>32242</v>
      </c>
      <c r="AH2658" s="107">
        <f t="shared" si="553"/>
        <v>11.975000000000001</v>
      </c>
      <c r="AI2658" s="72">
        <f t="shared" si="554"/>
        <v>9</v>
      </c>
      <c r="AJ2658">
        <f t="shared" si="555"/>
        <v>4</v>
      </c>
      <c r="AK2658">
        <f t="shared" si="556"/>
        <v>1988</v>
      </c>
    </row>
    <row r="2659" spans="1:37" x14ac:dyDescent="0.2">
      <c r="A2659" t="s">
        <v>70</v>
      </c>
      <c r="B2659" s="93">
        <v>32242</v>
      </c>
      <c r="C2659">
        <v>11.1</v>
      </c>
      <c r="D2659">
        <v>-6.4</v>
      </c>
      <c r="E2659">
        <f t="shared" si="550"/>
        <v>2.3499999999999996</v>
      </c>
      <c r="F2659" s="106">
        <v>15.5</v>
      </c>
      <c r="G2659" s="107">
        <f t="shared" si="557"/>
        <v>13.15</v>
      </c>
      <c r="H2659">
        <f t="shared" si="558"/>
        <v>4</v>
      </c>
      <c r="I2659">
        <f t="shared" si="559"/>
        <v>1988</v>
      </c>
      <c r="Q2659" t="s">
        <v>72</v>
      </c>
      <c r="R2659" s="93">
        <v>32242</v>
      </c>
      <c r="S2659">
        <v>11.8</v>
      </c>
      <c r="T2659">
        <v>-4.4000000000000004</v>
      </c>
      <c r="U2659">
        <f t="shared" si="551"/>
        <v>3.7</v>
      </c>
      <c r="V2659" s="106">
        <v>14.5</v>
      </c>
      <c r="W2659" s="107">
        <f t="shared" si="560"/>
        <v>10.8</v>
      </c>
      <c r="X2659">
        <f t="shared" si="561"/>
        <v>4</v>
      </c>
      <c r="AG2659" s="93">
        <f t="shared" si="552"/>
        <v>32243</v>
      </c>
      <c r="AH2659" s="107">
        <f t="shared" si="553"/>
        <v>5.8749999999999991</v>
      </c>
      <c r="AI2659" s="72">
        <f t="shared" si="554"/>
        <v>10</v>
      </c>
      <c r="AJ2659">
        <f t="shared" si="555"/>
        <v>4</v>
      </c>
      <c r="AK2659">
        <f t="shared" si="556"/>
        <v>1988</v>
      </c>
    </row>
    <row r="2660" spans="1:37" x14ac:dyDescent="0.2">
      <c r="A2660" t="s">
        <v>70</v>
      </c>
      <c r="B2660" s="93">
        <v>32243</v>
      </c>
      <c r="C2660">
        <v>22.1</v>
      </c>
      <c r="D2660">
        <v>-4.4000000000000004</v>
      </c>
      <c r="E2660">
        <f t="shared" si="550"/>
        <v>8.8500000000000014</v>
      </c>
      <c r="F2660" s="106">
        <v>15.5</v>
      </c>
      <c r="G2660" s="107">
        <f t="shared" si="557"/>
        <v>6.6499999999999986</v>
      </c>
      <c r="H2660">
        <f t="shared" si="558"/>
        <v>4</v>
      </c>
      <c r="I2660">
        <f t="shared" si="559"/>
        <v>1988</v>
      </c>
      <c r="Q2660" t="s">
        <v>72</v>
      </c>
      <c r="R2660" s="93">
        <v>32243</v>
      </c>
      <c r="S2660">
        <v>21.5</v>
      </c>
      <c r="T2660">
        <v>-2.7</v>
      </c>
      <c r="U2660">
        <f t="shared" si="551"/>
        <v>9.4</v>
      </c>
      <c r="V2660" s="106">
        <v>14.5</v>
      </c>
      <c r="W2660" s="107">
        <f t="shared" si="560"/>
        <v>5.0999999999999996</v>
      </c>
      <c r="X2660">
        <f t="shared" si="561"/>
        <v>4</v>
      </c>
      <c r="AG2660" s="93">
        <f t="shared" si="552"/>
        <v>32244</v>
      </c>
      <c r="AH2660" s="107">
        <f t="shared" si="553"/>
        <v>7.875</v>
      </c>
      <c r="AI2660" s="72">
        <f t="shared" si="554"/>
        <v>11</v>
      </c>
      <c r="AJ2660">
        <f t="shared" si="555"/>
        <v>4</v>
      </c>
      <c r="AK2660">
        <f t="shared" si="556"/>
        <v>1988</v>
      </c>
    </row>
    <row r="2661" spans="1:37" x14ac:dyDescent="0.2">
      <c r="A2661" t="s">
        <v>70</v>
      </c>
      <c r="B2661" s="93">
        <v>32244</v>
      </c>
      <c r="C2661">
        <v>16.399999999999999</v>
      </c>
      <c r="D2661">
        <v>2</v>
      </c>
      <c r="E2661">
        <f t="shared" si="550"/>
        <v>9.1999999999999993</v>
      </c>
      <c r="F2661" s="106">
        <v>15.5</v>
      </c>
      <c r="G2661" s="107">
        <f t="shared" si="557"/>
        <v>6.3000000000000007</v>
      </c>
      <c r="H2661">
        <f t="shared" si="558"/>
        <v>4</v>
      </c>
      <c r="I2661">
        <f t="shared" si="559"/>
        <v>1988</v>
      </c>
      <c r="Q2661" t="s">
        <v>72</v>
      </c>
      <c r="R2661" s="93">
        <v>32244</v>
      </c>
      <c r="S2661">
        <v>11.2</v>
      </c>
      <c r="T2661">
        <v>-1.1000000000000001</v>
      </c>
      <c r="U2661">
        <f t="shared" si="551"/>
        <v>5.05</v>
      </c>
      <c r="V2661" s="106">
        <v>14.5</v>
      </c>
      <c r="W2661" s="107">
        <f t="shared" si="560"/>
        <v>9.4499999999999993</v>
      </c>
      <c r="X2661">
        <f t="shared" si="561"/>
        <v>4</v>
      </c>
      <c r="AG2661" s="93">
        <f t="shared" si="552"/>
        <v>32245</v>
      </c>
      <c r="AH2661" s="107">
        <f t="shared" si="553"/>
        <v>12</v>
      </c>
      <c r="AI2661" s="72">
        <f t="shared" si="554"/>
        <v>12</v>
      </c>
      <c r="AJ2661">
        <f t="shared" si="555"/>
        <v>4</v>
      </c>
      <c r="AK2661">
        <f t="shared" si="556"/>
        <v>1988</v>
      </c>
    </row>
    <row r="2662" spans="1:37" x14ac:dyDescent="0.2">
      <c r="A2662" t="s">
        <v>70</v>
      </c>
      <c r="B2662" s="93">
        <v>32245</v>
      </c>
      <c r="C2662">
        <v>12</v>
      </c>
      <c r="D2662">
        <v>-4</v>
      </c>
      <c r="E2662">
        <f t="shared" si="550"/>
        <v>4</v>
      </c>
      <c r="F2662" s="106">
        <v>15.5</v>
      </c>
      <c r="G2662" s="107">
        <f t="shared" si="557"/>
        <v>11.5</v>
      </c>
      <c r="H2662">
        <f t="shared" si="558"/>
        <v>4</v>
      </c>
      <c r="I2662">
        <f t="shared" si="559"/>
        <v>1988</v>
      </c>
      <c r="Q2662" t="s">
        <v>72</v>
      </c>
      <c r="R2662" s="93">
        <v>32245</v>
      </c>
      <c r="S2662">
        <v>12.8</v>
      </c>
      <c r="T2662">
        <v>-8.8000000000000007</v>
      </c>
      <c r="U2662">
        <f t="shared" si="551"/>
        <v>2</v>
      </c>
      <c r="V2662" s="106">
        <v>14.5</v>
      </c>
      <c r="W2662" s="107">
        <f t="shared" si="560"/>
        <v>12.5</v>
      </c>
      <c r="X2662">
        <f t="shared" si="561"/>
        <v>4</v>
      </c>
      <c r="AG2662" s="93">
        <f t="shared" si="552"/>
        <v>32246</v>
      </c>
      <c r="AH2662" s="107">
        <f t="shared" si="553"/>
        <v>7.1749999999999998</v>
      </c>
      <c r="AI2662" s="72">
        <f t="shared" si="554"/>
        <v>13</v>
      </c>
      <c r="AJ2662">
        <f t="shared" si="555"/>
        <v>4</v>
      </c>
      <c r="AK2662">
        <f t="shared" si="556"/>
        <v>1988</v>
      </c>
    </row>
    <row r="2663" spans="1:37" x14ac:dyDescent="0.2">
      <c r="A2663" t="s">
        <v>70</v>
      </c>
      <c r="B2663" s="93">
        <v>32246</v>
      </c>
      <c r="C2663">
        <v>17.2</v>
      </c>
      <c r="D2663">
        <v>0</v>
      </c>
      <c r="E2663">
        <f t="shared" si="550"/>
        <v>8.6</v>
      </c>
      <c r="F2663" s="106">
        <v>15.5</v>
      </c>
      <c r="G2663" s="107">
        <f t="shared" si="557"/>
        <v>6.9</v>
      </c>
      <c r="H2663">
        <f t="shared" si="558"/>
        <v>4</v>
      </c>
      <c r="I2663">
        <f t="shared" si="559"/>
        <v>1988</v>
      </c>
      <c r="Q2663" t="s">
        <v>72</v>
      </c>
      <c r="R2663" s="93">
        <v>32246</v>
      </c>
      <c r="S2663">
        <v>17.3</v>
      </c>
      <c r="T2663">
        <v>-3.2</v>
      </c>
      <c r="U2663">
        <f t="shared" si="551"/>
        <v>7.0500000000000007</v>
      </c>
      <c r="V2663" s="106">
        <v>14.5</v>
      </c>
      <c r="W2663" s="107">
        <f t="shared" si="560"/>
        <v>7.4499999999999993</v>
      </c>
      <c r="X2663">
        <f t="shared" si="561"/>
        <v>4</v>
      </c>
      <c r="AG2663" s="93">
        <f t="shared" si="552"/>
        <v>32247</v>
      </c>
      <c r="AH2663" s="107">
        <f t="shared" si="553"/>
        <v>4.0749999999999993</v>
      </c>
      <c r="AI2663" s="72">
        <f t="shared" si="554"/>
        <v>14</v>
      </c>
      <c r="AJ2663">
        <f t="shared" si="555"/>
        <v>4</v>
      </c>
      <c r="AK2663">
        <f t="shared" si="556"/>
        <v>1988</v>
      </c>
    </row>
    <row r="2664" spans="1:37" x14ac:dyDescent="0.2">
      <c r="A2664" t="s">
        <v>70</v>
      </c>
      <c r="B2664" s="93">
        <v>32247</v>
      </c>
      <c r="C2664">
        <v>19.8</v>
      </c>
      <c r="D2664">
        <v>1.5</v>
      </c>
      <c r="E2664">
        <f t="shared" si="550"/>
        <v>10.65</v>
      </c>
      <c r="F2664" s="106">
        <v>15.5</v>
      </c>
      <c r="G2664" s="107">
        <f t="shared" si="557"/>
        <v>4.8499999999999996</v>
      </c>
      <c r="H2664">
        <f t="shared" si="558"/>
        <v>4</v>
      </c>
      <c r="I2664">
        <f t="shared" si="559"/>
        <v>1988</v>
      </c>
      <c r="Q2664" t="s">
        <v>72</v>
      </c>
      <c r="R2664" s="93">
        <v>32247</v>
      </c>
      <c r="S2664">
        <v>21.3</v>
      </c>
      <c r="T2664">
        <v>1.1000000000000001</v>
      </c>
      <c r="U2664">
        <f t="shared" si="551"/>
        <v>11.200000000000001</v>
      </c>
      <c r="V2664" s="106">
        <v>14.5</v>
      </c>
      <c r="W2664" s="107">
        <f t="shared" si="560"/>
        <v>3.2999999999999989</v>
      </c>
      <c r="X2664">
        <f t="shared" si="561"/>
        <v>4</v>
      </c>
      <c r="AG2664" s="93">
        <f t="shared" si="552"/>
        <v>32248</v>
      </c>
      <c r="AH2664" s="107">
        <f t="shared" si="553"/>
        <v>2.4500000000000002</v>
      </c>
      <c r="AI2664" s="72">
        <f t="shared" si="554"/>
        <v>15</v>
      </c>
      <c r="AJ2664">
        <f t="shared" si="555"/>
        <v>4</v>
      </c>
      <c r="AK2664">
        <f t="shared" si="556"/>
        <v>1988</v>
      </c>
    </row>
    <row r="2665" spans="1:37" x14ac:dyDescent="0.2">
      <c r="A2665" t="s">
        <v>70</v>
      </c>
      <c r="B2665" s="93">
        <v>32248</v>
      </c>
      <c r="C2665">
        <v>23.6</v>
      </c>
      <c r="D2665">
        <v>1.4</v>
      </c>
      <c r="E2665">
        <f t="shared" si="550"/>
        <v>12.5</v>
      </c>
      <c r="F2665" s="106">
        <v>15.5</v>
      </c>
      <c r="G2665" s="107">
        <f t="shared" si="557"/>
        <v>3</v>
      </c>
      <c r="H2665">
        <f t="shared" si="558"/>
        <v>4</v>
      </c>
      <c r="I2665">
        <f t="shared" si="559"/>
        <v>1988</v>
      </c>
      <c r="Q2665" t="s">
        <v>72</v>
      </c>
      <c r="R2665" s="93">
        <v>32248</v>
      </c>
      <c r="S2665">
        <v>22.3</v>
      </c>
      <c r="T2665">
        <v>2.9</v>
      </c>
      <c r="U2665">
        <f t="shared" si="551"/>
        <v>12.6</v>
      </c>
      <c r="V2665" s="106">
        <v>14.5</v>
      </c>
      <c r="W2665" s="107">
        <f t="shared" si="560"/>
        <v>1.9000000000000004</v>
      </c>
      <c r="X2665">
        <f t="shared" si="561"/>
        <v>4</v>
      </c>
      <c r="AG2665" s="93">
        <f t="shared" si="552"/>
        <v>32249</v>
      </c>
      <c r="AH2665" s="107">
        <f t="shared" si="553"/>
        <v>6.0500000000000007</v>
      </c>
      <c r="AI2665" s="72">
        <f t="shared" si="554"/>
        <v>16</v>
      </c>
      <c r="AJ2665">
        <f t="shared" si="555"/>
        <v>4</v>
      </c>
      <c r="AK2665">
        <f t="shared" si="556"/>
        <v>1988</v>
      </c>
    </row>
    <row r="2666" spans="1:37" x14ac:dyDescent="0.2">
      <c r="A2666" t="s">
        <v>70</v>
      </c>
      <c r="B2666" s="93">
        <v>32249</v>
      </c>
      <c r="C2666">
        <v>16.3</v>
      </c>
      <c r="D2666">
        <v>4.0999999999999996</v>
      </c>
      <c r="E2666">
        <f t="shared" si="550"/>
        <v>10.199999999999999</v>
      </c>
      <c r="F2666" s="106">
        <v>15.5</v>
      </c>
      <c r="G2666" s="107">
        <f t="shared" si="557"/>
        <v>5.3000000000000007</v>
      </c>
      <c r="H2666">
        <f t="shared" si="558"/>
        <v>4</v>
      </c>
      <c r="I2666">
        <f t="shared" si="559"/>
        <v>1988</v>
      </c>
      <c r="Q2666" t="s">
        <v>72</v>
      </c>
      <c r="R2666" s="93">
        <v>32249</v>
      </c>
      <c r="S2666">
        <v>14.2</v>
      </c>
      <c r="T2666">
        <v>1.2</v>
      </c>
      <c r="U2666">
        <f t="shared" si="551"/>
        <v>7.6999999999999993</v>
      </c>
      <c r="V2666" s="106">
        <v>14.5</v>
      </c>
      <c r="W2666" s="107">
        <f t="shared" si="560"/>
        <v>6.8000000000000007</v>
      </c>
      <c r="X2666">
        <f t="shared" si="561"/>
        <v>4</v>
      </c>
      <c r="AG2666" s="93">
        <f t="shared" si="552"/>
        <v>32250</v>
      </c>
      <c r="AH2666" s="107">
        <f t="shared" si="553"/>
        <v>8.875</v>
      </c>
      <c r="AI2666" s="72">
        <f t="shared" si="554"/>
        <v>17</v>
      </c>
      <c r="AJ2666">
        <f t="shared" si="555"/>
        <v>4</v>
      </c>
      <c r="AK2666">
        <f t="shared" si="556"/>
        <v>1988</v>
      </c>
    </row>
    <row r="2667" spans="1:37" x14ac:dyDescent="0.2">
      <c r="A2667" t="s">
        <v>70</v>
      </c>
      <c r="B2667" s="93">
        <v>32250</v>
      </c>
      <c r="C2667">
        <v>16.2</v>
      </c>
      <c r="D2667">
        <v>-0.6</v>
      </c>
      <c r="E2667">
        <f t="shared" si="550"/>
        <v>7.8</v>
      </c>
      <c r="F2667" s="106">
        <v>15.5</v>
      </c>
      <c r="G2667" s="107">
        <f t="shared" si="557"/>
        <v>7.7</v>
      </c>
      <c r="H2667">
        <f t="shared" si="558"/>
        <v>4</v>
      </c>
      <c r="I2667">
        <f t="shared" si="559"/>
        <v>1988</v>
      </c>
      <c r="Q2667" t="s">
        <v>72</v>
      </c>
      <c r="R2667" s="93">
        <v>32250</v>
      </c>
      <c r="S2667">
        <v>13.4</v>
      </c>
      <c r="T2667">
        <v>-4.5</v>
      </c>
      <c r="U2667">
        <f t="shared" si="551"/>
        <v>4.45</v>
      </c>
      <c r="V2667" s="106">
        <v>14.5</v>
      </c>
      <c r="W2667" s="107">
        <f t="shared" si="560"/>
        <v>10.050000000000001</v>
      </c>
      <c r="X2667">
        <f t="shared" si="561"/>
        <v>4</v>
      </c>
      <c r="AG2667" s="93">
        <f t="shared" si="552"/>
        <v>32251</v>
      </c>
      <c r="AH2667" s="107">
        <f t="shared" si="553"/>
        <v>8.2750000000000004</v>
      </c>
      <c r="AI2667" s="72">
        <f t="shared" si="554"/>
        <v>18</v>
      </c>
      <c r="AJ2667">
        <f t="shared" si="555"/>
        <v>4</v>
      </c>
      <c r="AK2667">
        <f t="shared" si="556"/>
        <v>1988</v>
      </c>
    </row>
    <row r="2668" spans="1:37" x14ac:dyDescent="0.2">
      <c r="A2668" t="s">
        <v>70</v>
      </c>
      <c r="B2668" s="93">
        <v>32251</v>
      </c>
      <c r="C2668">
        <v>15.9</v>
      </c>
      <c r="D2668">
        <v>-1</v>
      </c>
      <c r="E2668">
        <f t="shared" si="550"/>
        <v>7.45</v>
      </c>
      <c r="F2668" s="106">
        <v>15.5</v>
      </c>
      <c r="G2668" s="107">
        <f t="shared" si="557"/>
        <v>8.0500000000000007</v>
      </c>
      <c r="H2668">
        <f t="shared" si="558"/>
        <v>4</v>
      </c>
      <c r="I2668">
        <f t="shared" si="559"/>
        <v>1988</v>
      </c>
      <c r="Q2668" t="s">
        <v>72</v>
      </c>
      <c r="R2668" s="93">
        <v>32251</v>
      </c>
      <c r="S2668">
        <v>14.5</v>
      </c>
      <c r="T2668">
        <v>-2.5</v>
      </c>
      <c r="U2668">
        <f t="shared" si="551"/>
        <v>6</v>
      </c>
      <c r="V2668" s="106">
        <v>14.5</v>
      </c>
      <c r="W2668" s="107">
        <f t="shared" si="560"/>
        <v>8.5</v>
      </c>
      <c r="X2668">
        <f t="shared" si="561"/>
        <v>4</v>
      </c>
      <c r="AG2668" s="93">
        <f t="shared" si="552"/>
        <v>32252</v>
      </c>
      <c r="AH2668" s="107">
        <f t="shared" si="553"/>
        <v>9.8000000000000007</v>
      </c>
      <c r="AI2668" s="72">
        <f t="shared" si="554"/>
        <v>19</v>
      </c>
      <c r="AJ2668">
        <f t="shared" si="555"/>
        <v>4</v>
      </c>
      <c r="AK2668">
        <f t="shared" si="556"/>
        <v>1988</v>
      </c>
    </row>
    <row r="2669" spans="1:37" x14ac:dyDescent="0.2">
      <c r="A2669" t="s">
        <v>70</v>
      </c>
      <c r="B2669" s="93">
        <v>32252</v>
      </c>
      <c r="C2669">
        <v>7.7</v>
      </c>
      <c r="D2669">
        <v>1</v>
      </c>
      <c r="E2669">
        <f t="shared" si="550"/>
        <v>4.3499999999999996</v>
      </c>
      <c r="F2669" s="106">
        <v>15.5</v>
      </c>
      <c r="G2669" s="107">
        <f t="shared" si="557"/>
        <v>11.15</v>
      </c>
      <c r="H2669">
        <f t="shared" si="558"/>
        <v>4</v>
      </c>
      <c r="I2669">
        <f t="shared" si="559"/>
        <v>1988</v>
      </c>
      <c r="Q2669" t="s">
        <v>72</v>
      </c>
      <c r="R2669" s="93">
        <v>32252</v>
      </c>
      <c r="S2669">
        <v>8.9</v>
      </c>
      <c r="T2669">
        <v>3.2</v>
      </c>
      <c r="U2669">
        <f t="shared" si="551"/>
        <v>6.0500000000000007</v>
      </c>
      <c r="V2669" s="106">
        <v>14.5</v>
      </c>
      <c r="W2669" s="107">
        <f t="shared" si="560"/>
        <v>8.4499999999999993</v>
      </c>
      <c r="X2669">
        <f t="shared" si="561"/>
        <v>4</v>
      </c>
      <c r="AG2669" s="93">
        <f t="shared" si="552"/>
        <v>32253</v>
      </c>
      <c r="AH2669" s="107">
        <f t="shared" si="553"/>
        <v>9.2749999999999986</v>
      </c>
      <c r="AI2669" s="72">
        <f t="shared" si="554"/>
        <v>20</v>
      </c>
      <c r="AJ2669">
        <f t="shared" si="555"/>
        <v>4</v>
      </c>
      <c r="AK2669">
        <f t="shared" si="556"/>
        <v>1988</v>
      </c>
    </row>
    <row r="2670" spans="1:37" x14ac:dyDescent="0.2">
      <c r="A2670" t="s">
        <v>70</v>
      </c>
      <c r="B2670" s="93">
        <v>32253</v>
      </c>
      <c r="C2670">
        <v>11.4</v>
      </c>
      <c r="D2670">
        <v>2.2999999999999998</v>
      </c>
      <c r="E2670">
        <f t="shared" si="550"/>
        <v>6.85</v>
      </c>
      <c r="F2670" s="106">
        <v>15.5</v>
      </c>
      <c r="G2670" s="107">
        <f t="shared" si="557"/>
        <v>8.65</v>
      </c>
      <c r="H2670">
        <f t="shared" si="558"/>
        <v>4</v>
      </c>
      <c r="I2670">
        <f t="shared" si="559"/>
        <v>1988</v>
      </c>
      <c r="Q2670" t="s">
        <v>72</v>
      </c>
      <c r="R2670" s="93">
        <v>32253</v>
      </c>
      <c r="S2670">
        <v>8.3000000000000007</v>
      </c>
      <c r="T2670">
        <v>0.9</v>
      </c>
      <c r="U2670">
        <f t="shared" si="551"/>
        <v>4.6000000000000005</v>
      </c>
      <c r="V2670" s="106">
        <v>14.5</v>
      </c>
      <c r="W2670" s="107">
        <f t="shared" si="560"/>
        <v>9.8999999999999986</v>
      </c>
      <c r="X2670">
        <f t="shared" si="561"/>
        <v>4</v>
      </c>
      <c r="AG2670" s="93">
        <f t="shared" si="552"/>
        <v>32254</v>
      </c>
      <c r="AH2670" s="107">
        <f t="shared" si="553"/>
        <v>9.3999999999999986</v>
      </c>
      <c r="AI2670" s="72">
        <f t="shared" si="554"/>
        <v>21</v>
      </c>
      <c r="AJ2670">
        <f t="shared" si="555"/>
        <v>4</v>
      </c>
      <c r="AK2670">
        <f t="shared" si="556"/>
        <v>1988</v>
      </c>
    </row>
    <row r="2671" spans="1:37" x14ac:dyDescent="0.2">
      <c r="A2671" t="s">
        <v>70</v>
      </c>
      <c r="B2671" s="93">
        <v>32254</v>
      </c>
      <c r="C2671">
        <v>13.2</v>
      </c>
      <c r="D2671">
        <v>-5.6</v>
      </c>
      <c r="E2671">
        <f t="shared" si="550"/>
        <v>3.8</v>
      </c>
      <c r="F2671" s="106">
        <v>15.5</v>
      </c>
      <c r="G2671" s="107">
        <f t="shared" si="557"/>
        <v>11.7</v>
      </c>
      <c r="H2671">
        <f t="shared" si="558"/>
        <v>4</v>
      </c>
      <c r="I2671">
        <f t="shared" si="559"/>
        <v>1988</v>
      </c>
      <c r="Q2671" t="s">
        <v>72</v>
      </c>
      <c r="R2671" s="93">
        <v>32254</v>
      </c>
      <c r="S2671">
        <v>16.3</v>
      </c>
      <c r="T2671">
        <v>-1.5</v>
      </c>
      <c r="U2671">
        <f t="shared" si="551"/>
        <v>7.4</v>
      </c>
      <c r="V2671" s="106">
        <v>14.5</v>
      </c>
      <c r="W2671" s="107">
        <f t="shared" si="560"/>
        <v>7.1</v>
      </c>
      <c r="X2671">
        <f t="shared" si="561"/>
        <v>4</v>
      </c>
      <c r="AG2671" s="93">
        <f t="shared" si="552"/>
        <v>32255</v>
      </c>
      <c r="AH2671" s="107">
        <f t="shared" si="553"/>
        <v>9.2999999999999989</v>
      </c>
      <c r="AI2671" s="72">
        <f t="shared" si="554"/>
        <v>22</v>
      </c>
      <c r="AJ2671">
        <f t="shared" si="555"/>
        <v>4</v>
      </c>
      <c r="AK2671">
        <f t="shared" si="556"/>
        <v>1988</v>
      </c>
    </row>
    <row r="2672" spans="1:37" x14ac:dyDescent="0.2">
      <c r="A2672" t="s">
        <v>70</v>
      </c>
      <c r="B2672" s="93">
        <v>32255</v>
      </c>
      <c r="C2672">
        <v>13.3</v>
      </c>
      <c r="D2672">
        <v>-4.5</v>
      </c>
      <c r="E2672">
        <f t="shared" si="550"/>
        <v>4.4000000000000004</v>
      </c>
      <c r="F2672" s="106">
        <v>15.5</v>
      </c>
      <c r="G2672" s="107">
        <f t="shared" si="557"/>
        <v>11.1</v>
      </c>
      <c r="H2672">
        <f t="shared" si="558"/>
        <v>4</v>
      </c>
      <c r="I2672">
        <f t="shared" si="559"/>
        <v>1988</v>
      </c>
      <c r="Q2672" t="s">
        <v>72</v>
      </c>
      <c r="R2672" s="93">
        <v>32255</v>
      </c>
      <c r="S2672">
        <v>17.100000000000001</v>
      </c>
      <c r="T2672">
        <v>-3.1</v>
      </c>
      <c r="U2672">
        <f t="shared" si="551"/>
        <v>7.0000000000000009</v>
      </c>
      <c r="V2672" s="106">
        <v>14.5</v>
      </c>
      <c r="W2672" s="107">
        <f t="shared" si="560"/>
        <v>7.4999999999999991</v>
      </c>
      <c r="X2672">
        <f t="shared" si="561"/>
        <v>4</v>
      </c>
      <c r="AG2672" s="93">
        <f t="shared" si="552"/>
        <v>32256</v>
      </c>
      <c r="AH2672" s="107">
        <f t="shared" si="553"/>
        <v>8.2249999999999996</v>
      </c>
      <c r="AI2672" s="72">
        <f t="shared" si="554"/>
        <v>23</v>
      </c>
      <c r="AJ2672">
        <f t="shared" si="555"/>
        <v>4</v>
      </c>
      <c r="AK2672">
        <f t="shared" si="556"/>
        <v>1988</v>
      </c>
    </row>
    <row r="2673" spans="1:37" x14ac:dyDescent="0.2">
      <c r="A2673" t="s">
        <v>70</v>
      </c>
      <c r="B2673" s="93">
        <v>32256</v>
      </c>
      <c r="C2673">
        <v>17.2</v>
      </c>
      <c r="D2673">
        <v>-2.1</v>
      </c>
      <c r="E2673">
        <f t="shared" si="550"/>
        <v>7.55</v>
      </c>
      <c r="F2673" s="106">
        <v>15.5</v>
      </c>
      <c r="G2673" s="107">
        <f t="shared" si="557"/>
        <v>7.95</v>
      </c>
      <c r="H2673">
        <f t="shared" si="558"/>
        <v>4</v>
      </c>
      <c r="I2673">
        <f t="shared" si="559"/>
        <v>1988</v>
      </c>
      <c r="Q2673" t="s">
        <v>72</v>
      </c>
      <c r="R2673" s="93">
        <v>32256</v>
      </c>
      <c r="S2673">
        <v>15.3</v>
      </c>
      <c r="T2673">
        <v>-3.3</v>
      </c>
      <c r="U2673">
        <f t="shared" si="551"/>
        <v>6</v>
      </c>
      <c r="V2673" s="106">
        <v>14.5</v>
      </c>
      <c r="W2673" s="107">
        <f t="shared" si="560"/>
        <v>8.5</v>
      </c>
      <c r="X2673">
        <f t="shared" si="561"/>
        <v>4</v>
      </c>
      <c r="AG2673" s="93">
        <f t="shared" si="552"/>
        <v>32257</v>
      </c>
      <c r="AH2673" s="107">
        <f t="shared" si="553"/>
        <v>14.95</v>
      </c>
      <c r="AI2673" s="72">
        <f t="shared" si="554"/>
        <v>24</v>
      </c>
      <c r="AJ2673">
        <f t="shared" si="555"/>
        <v>4</v>
      </c>
      <c r="AK2673">
        <f t="shared" si="556"/>
        <v>1988</v>
      </c>
    </row>
    <row r="2674" spans="1:37" x14ac:dyDescent="0.2">
      <c r="A2674" t="s">
        <v>70</v>
      </c>
      <c r="B2674" s="93">
        <v>32257</v>
      </c>
      <c r="C2674">
        <v>5.2</v>
      </c>
      <c r="D2674">
        <v>-3.7</v>
      </c>
      <c r="E2674">
        <f t="shared" si="550"/>
        <v>0.75</v>
      </c>
      <c r="F2674" s="106">
        <v>15.5</v>
      </c>
      <c r="G2674" s="107">
        <f t="shared" si="557"/>
        <v>14.75</v>
      </c>
      <c r="H2674">
        <f t="shared" si="558"/>
        <v>4</v>
      </c>
      <c r="I2674">
        <f t="shared" si="559"/>
        <v>1988</v>
      </c>
      <c r="Q2674" t="s">
        <v>72</v>
      </c>
      <c r="R2674" s="93">
        <v>32257</v>
      </c>
      <c r="S2674">
        <v>5.9</v>
      </c>
      <c r="T2674">
        <v>-7.2</v>
      </c>
      <c r="U2674">
        <f t="shared" si="551"/>
        <v>-0.64999999999999991</v>
      </c>
      <c r="V2674" s="106">
        <v>14.5</v>
      </c>
      <c r="W2674" s="107">
        <f t="shared" si="560"/>
        <v>15.15</v>
      </c>
      <c r="X2674">
        <f t="shared" si="561"/>
        <v>4</v>
      </c>
      <c r="AG2674" s="93">
        <f t="shared" si="552"/>
        <v>32258</v>
      </c>
      <c r="AH2674" s="107">
        <f t="shared" si="553"/>
        <v>15.125</v>
      </c>
      <c r="AI2674" s="72">
        <f t="shared" si="554"/>
        <v>25</v>
      </c>
      <c r="AJ2674">
        <f t="shared" si="555"/>
        <v>4</v>
      </c>
      <c r="AK2674">
        <f t="shared" si="556"/>
        <v>1988</v>
      </c>
    </row>
    <row r="2675" spans="1:37" x14ac:dyDescent="0.2">
      <c r="A2675" t="s">
        <v>70</v>
      </c>
      <c r="B2675" s="93">
        <v>32258</v>
      </c>
      <c r="C2675">
        <v>8.3000000000000007</v>
      </c>
      <c r="D2675">
        <v>-7.1</v>
      </c>
      <c r="E2675">
        <f t="shared" si="550"/>
        <v>0.60000000000000053</v>
      </c>
      <c r="F2675" s="106">
        <v>15.5</v>
      </c>
      <c r="G2675" s="107">
        <f t="shared" si="557"/>
        <v>14.899999999999999</v>
      </c>
      <c r="H2675">
        <f t="shared" si="558"/>
        <v>4</v>
      </c>
      <c r="I2675">
        <f t="shared" si="559"/>
        <v>1988</v>
      </c>
      <c r="Q2675" t="s">
        <v>72</v>
      </c>
      <c r="R2675" s="93">
        <v>32258</v>
      </c>
      <c r="S2675">
        <v>9.3000000000000007</v>
      </c>
      <c r="T2675">
        <v>-11</v>
      </c>
      <c r="U2675">
        <f t="shared" si="551"/>
        <v>-0.84999999999999964</v>
      </c>
      <c r="V2675" s="106">
        <v>14.5</v>
      </c>
      <c r="W2675" s="107">
        <f t="shared" si="560"/>
        <v>15.35</v>
      </c>
      <c r="X2675">
        <f t="shared" si="561"/>
        <v>4</v>
      </c>
      <c r="AG2675" s="93">
        <f t="shared" si="552"/>
        <v>32259</v>
      </c>
      <c r="AH2675" s="107">
        <f t="shared" si="553"/>
        <v>10.725000000000001</v>
      </c>
      <c r="AI2675" s="72">
        <f t="shared" si="554"/>
        <v>26</v>
      </c>
      <c r="AJ2675">
        <f t="shared" si="555"/>
        <v>4</v>
      </c>
      <c r="AK2675">
        <f t="shared" si="556"/>
        <v>1988</v>
      </c>
    </row>
    <row r="2676" spans="1:37" x14ac:dyDescent="0.2">
      <c r="A2676" t="s">
        <v>70</v>
      </c>
      <c r="B2676" s="93">
        <v>32259</v>
      </c>
      <c r="C2676">
        <v>13.7</v>
      </c>
      <c r="D2676">
        <v>-6.8</v>
      </c>
      <c r="E2676">
        <f t="shared" si="550"/>
        <v>3.4499999999999997</v>
      </c>
      <c r="F2676" s="106">
        <v>15.5</v>
      </c>
      <c r="G2676" s="107">
        <f t="shared" si="557"/>
        <v>12.05</v>
      </c>
      <c r="H2676">
        <f t="shared" si="558"/>
        <v>4</v>
      </c>
      <c r="I2676">
        <f t="shared" si="559"/>
        <v>1988</v>
      </c>
      <c r="Q2676" t="s">
        <v>72</v>
      </c>
      <c r="R2676" s="93">
        <v>32259</v>
      </c>
      <c r="S2676">
        <v>16.7</v>
      </c>
      <c r="T2676">
        <v>-6.5</v>
      </c>
      <c r="U2676">
        <f t="shared" si="551"/>
        <v>5.0999999999999996</v>
      </c>
      <c r="V2676" s="106">
        <v>14.5</v>
      </c>
      <c r="W2676" s="107">
        <f t="shared" si="560"/>
        <v>9.4</v>
      </c>
      <c r="X2676">
        <f t="shared" si="561"/>
        <v>4</v>
      </c>
      <c r="AG2676" s="93">
        <f t="shared" si="552"/>
        <v>32260</v>
      </c>
      <c r="AH2676" s="107">
        <f t="shared" si="553"/>
        <v>5.2750000000000004</v>
      </c>
      <c r="AI2676" s="72">
        <f t="shared" si="554"/>
        <v>27</v>
      </c>
      <c r="AJ2676">
        <f t="shared" si="555"/>
        <v>4</v>
      </c>
      <c r="AK2676">
        <f t="shared" si="556"/>
        <v>1988</v>
      </c>
    </row>
    <row r="2677" spans="1:37" x14ac:dyDescent="0.2">
      <c r="A2677" t="s">
        <v>70</v>
      </c>
      <c r="B2677" s="93">
        <v>32260</v>
      </c>
      <c r="C2677">
        <v>17.899999999999999</v>
      </c>
      <c r="D2677">
        <v>0</v>
      </c>
      <c r="E2677">
        <f t="shared" si="550"/>
        <v>8.9499999999999993</v>
      </c>
      <c r="F2677" s="106">
        <v>15.5</v>
      </c>
      <c r="G2677" s="107">
        <f t="shared" si="557"/>
        <v>6.5500000000000007</v>
      </c>
      <c r="H2677">
        <f t="shared" si="558"/>
        <v>4</v>
      </c>
      <c r="I2677">
        <f t="shared" si="559"/>
        <v>1988</v>
      </c>
      <c r="Q2677" t="s">
        <v>72</v>
      </c>
      <c r="R2677" s="93">
        <v>32260</v>
      </c>
      <c r="S2677">
        <v>20.100000000000001</v>
      </c>
      <c r="T2677">
        <v>0.9</v>
      </c>
      <c r="U2677">
        <f t="shared" si="551"/>
        <v>10.5</v>
      </c>
      <c r="V2677" s="106">
        <v>14.5</v>
      </c>
      <c r="W2677" s="107">
        <f t="shared" si="560"/>
        <v>4</v>
      </c>
      <c r="X2677">
        <f t="shared" si="561"/>
        <v>4</v>
      </c>
      <c r="AG2677" s="93">
        <f t="shared" si="552"/>
        <v>32261</v>
      </c>
      <c r="AH2677" s="107">
        <f t="shared" si="553"/>
        <v>2.5250000000000004</v>
      </c>
      <c r="AI2677" s="72">
        <f t="shared" si="554"/>
        <v>28</v>
      </c>
      <c r="AJ2677">
        <f t="shared" si="555"/>
        <v>4</v>
      </c>
      <c r="AK2677">
        <f t="shared" si="556"/>
        <v>1988</v>
      </c>
    </row>
    <row r="2678" spans="1:37" x14ac:dyDescent="0.2">
      <c r="A2678" t="s">
        <v>70</v>
      </c>
      <c r="B2678" s="93">
        <v>32261</v>
      </c>
      <c r="C2678">
        <v>21.9</v>
      </c>
      <c r="D2678">
        <v>4</v>
      </c>
      <c r="E2678">
        <f t="shared" si="550"/>
        <v>12.95</v>
      </c>
      <c r="F2678" s="106">
        <v>15.5</v>
      </c>
      <c r="G2678" s="107">
        <f t="shared" si="557"/>
        <v>2.5500000000000007</v>
      </c>
      <c r="H2678">
        <f t="shared" si="558"/>
        <v>4</v>
      </c>
      <c r="I2678">
        <f t="shared" si="559"/>
        <v>1988</v>
      </c>
      <c r="Q2678" t="s">
        <v>72</v>
      </c>
      <c r="R2678" s="93">
        <v>32261</v>
      </c>
      <c r="S2678">
        <v>23.4</v>
      </c>
      <c r="T2678">
        <v>0.6</v>
      </c>
      <c r="U2678">
        <f t="shared" si="551"/>
        <v>12</v>
      </c>
      <c r="V2678" s="106">
        <v>14.5</v>
      </c>
      <c r="W2678" s="107">
        <f t="shared" si="560"/>
        <v>2.5</v>
      </c>
      <c r="X2678">
        <f t="shared" si="561"/>
        <v>4</v>
      </c>
      <c r="AG2678" s="93">
        <f t="shared" si="552"/>
        <v>32262</v>
      </c>
      <c r="AH2678" s="107">
        <f t="shared" si="553"/>
        <v>2.8000000000000007</v>
      </c>
      <c r="AI2678" s="72">
        <f t="shared" si="554"/>
        <v>29</v>
      </c>
      <c r="AJ2678">
        <f t="shared" si="555"/>
        <v>4</v>
      </c>
      <c r="AK2678">
        <f t="shared" si="556"/>
        <v>1988</v>
      </c>
    </row>
    <row r="2679" spans="1:37" x14ac:dyDescent="0.2">
      <c r="A2679" t="s">
        <v>70</v>
      </c>
      <c r="B2679" s="93">
        <v>32262</v>
      </c>
      <c r="C2679">
        <v>19.100000000000001</v>
      </c>
      <c r="D2679">
        <v>4.4000000000000004</v>
      </c>
      <c r="E2679">
        <f t="shared" si="550"/>
        <v>11.75</v>
      </c>
      <c r="F2679" s="106">
        <v>15.5</v>
      </c>
      <c r="G2679" s="107">
        <f t="shared" si="557"/>
        <v>3.75</v>
      </c>
      <c r="H2679">
        <f t="shared" si="558"/>
        <v>4</v>
      </c>
      <c r="I2679">
        <f t="shared" si="559"/>
        <v>1988</v>
      </c>
      <c r="Q2679" t="s">
        <v>72</v>
      </c>
      <c r="R2679" s="93">
        <v>32262</v>
      </c>
      <c r="S2679">
        <v>21.2</v>
      </c>
      <c r="T2679">
        <v>4.0999999999999996</v>
      </c>
      <c r="U2679">
        <f t="shared" si="551"/>
        <v>12.649999999999999</v>
      </c>
      <c r="V2679" s="106">
        <v>14.5</v>
      </c>
      <c r="W2679" s="107">
        <f t="shared" si="560"/>
        <v>1.8500000000000014</v>
      </c>
      <c r="X2679">
        <f t="shared" si="561"/>
        <v>4</v>
      </c>
      <c r="AG2679" s="93">
        <f t="shared" si="552"/>
        <v>32263</v>
      </c>
      <c r="AH2679" s="107">
        <f t="shared" si="553"/>
        <v>8.0250000000000004</v>
      </c>
      <c r="AI2679" s="72">
        <f t="shared" si="554"/>
        <v>30</v>
      </c>
      <c r="AJ2679">
        <f t="shared" si="555"/>
        <v>4</v>
      </c>
      <c r="AK2679">
        <f t="shared" si="556"/>
        <v>1988</v>
      </c>
    </row>
    <row r="2680" spans="1:37" x14ac:dyDescent="0.2">
      <c r="A2680" t="s">
        <v>70</v>
      </c>
      <c r="B2680" s="93">
        <v>32263</v>
      </c>
      <c r="C2680">
        <v>11.5</v>
      </c>
      <c r="D2680">
        <v>-1</v>
      </c>
      <c r="E2680">
        <f t="shared" si="550"/>
        <v>5.25</v>
      </c>
      <c r="F2680" s="106">
        <v>15.5</v>
      </c>
      <c r="G2680" s="107">
        <f t="shared" si="557"/>
        <v>10.25</v>
      </c>
      <c r="H2680">
        <f t="shared" si="558"/>
        <v>4</v>
      </c>
      <c r="I2680">
        <f t="shared" si="559"/>
        <v>1988</v>
      </c>
      <c r="Q2680" t="s">
        <v>72</v>
      </c>
      <c r="R2680" s="93">
        <v>32263</v>
      </c>
      <c r="S2680">
        <v>14</v>
      </c>
      <c r="T2680">
        <v>3.4</v>
      </c>
      <c r="U2680">
        <f t="shared" si="551"/>
        <v>8.6999999999999993</v>
      </c>
      <c r="V2680" s="106">
        <v>14.5</v>
      </c>
      <c r="W2680" s="107">
        <f t="shared" si="560"/>
        <v>5.8000000000000007</v>
      </c>
      <c r="X2680">
        <f t="shared" si="561"/>
        <v>4</v>
      </c>
      <c r="AG2680" s="93">
        <f t="shared" si="552"/>
        <v>32264</v>
      </c>
      <c r="AH2680" s="107">
        <f t="shared" si="553"/>
        <v>8.7249999999999996</v>
      </c>
      <c r="AI2680" s="72">
        <f t="shared" si="554"/>
        <v>1</v>
      </c>
      <c r="AJ2680">
        <f t="shared" si="555"/>
        <v>5</v>
      </c>
      <c r="AK2680">
        <f t="shared" si="556"/>
        <v>1988</v>
      </c>
    </row>
    <row r="2681" spans="1:37" x14ac:dyDescent="0.2">
      <c r="A2681" t="s">
        <v>70</v>
      </c>
      <c r="B2681" s="93">
        <v>32264</v>
      </c>
      <c r="C2681">
        <v>11.3</v>
      </c>
      <c r="D2681">
        <v>1.3</v>
      </c>
      <c r="E2681">
        <f t="shared" si="550"/>
        <v>6.3000000000000007</v>
      </c>
      <c r="F2681" s="106">
        <v>15.5</v>
      </c>
      <c r="G2681" s="107">
        <f t="shared" si="557"/>
        <v>9.1999999999999993</v>
      </c>
      <c r="H2681">
        <f t="shared" si="558"/>
        <v>5</v>
      </c>
      <c r="I2681">
        <f t="shared" si="559"/>
        <v>1988</v>
      </c>
      <c r="Q2681" t="s">
        <v>72</v>
      </c>
      <c r="R2681" s="93">
        <v>32264</v>
      </c>
      <c r="S2681">
        <v>14.3</v>
      </c>
      <c r="T2681">
        <v>-1.8</v>
      </c>
      <c r="U2681">
        <f t="shared" si="551"/>
        <v>6.25</v>
      </c>
      <c r="V2681" s="106">
        <v>14.5</v>
      </c>
      <c r="W2681" s="107">
        <f t="shared" si="560"/>
        <v>8.25</v>
      </c>
      <c r="X2681">
        <f t="shared" si="561"/>
        <v>5</v>
      </c>
      <c r="AG2681" s="93">
        <f t="shared" si="552"/>
        <v>32265</v>
      </c>
      <c r="AH2681" s="107">
        <f t="shared" si="553"/>
        <v>9.3999999999999986</v>
      </c>
      <c r="AI2681" s="72">
        <f t="shared" si="554"/>
        <v>2</v>
      </c>
      <c r="AJ2681">
        <f t="shared" si="555"/>
        <v>5</v>
      </c>
      <c r="AK2681">
        <f t="shared" si="556"/>
        <v>1988</v>
      </c>
    </row>
    <row r="2682" spans="1:37" x14ac:dyDescent="0.2">
      <c r="A2682" t="s">
        <v>70</v>
      </c>
      <c r="B2682" s="93">
        <v>32265</v>
      </c>
      <c r="C2682">
        <v>13</v>
      </c>
      <c r="D2682">
        <v>-1.7</v>
      </c>
      <c r="E2682">
        <f t="shared" si="550"/>
        <v>5.65</v>
      </c>
      <c r="F2682" s="106">
        <v>15.5</v>
      </c>
      <c r="G2682" s="107">
        <f t="shared" si="557"/>
        <v>9.85</v>
      </c>
      <c r="H2682">
        <f t="shared" si="558"/>
        <v>5</v>
      </c>
      <c r="I2682">
        <f t="shared" si="559"/>
        <v>1988</v>
      </c>
      <c r="Q2682" t="s">
        <v>72</v>
      </c>
      <c r="R2682" s="93">
        <v>32265</v>
      </c>
      <c r="S2682">
        <v>13.8</v>
      </c>
      <c r="T2682">
        <v>-2.7</v>
      </c>
      <c r="U2682">
        <f t="shared" si="551"/>
        <v>5.5500000000000007</v>
      </c>
      <c r="V2682" s="106">
        <v>14.5</v>
      </c>
      <c r="W2682" s="107">
        <f t="shared" si="560"/>
        <v>8.9499999999999993</v>
      </c>
      <c r="X2682">
        <f t="shared" si="561"/>
        <v>5</v>
      </c>
      <c r="AG2682" s="93">
        <f t="shared" si="552"/>
        <v>32266</v>
      </c>
      <c r="AH2682" s="107">
        <f t="shared" si="553"/>
        <v>9.7750000000000004</v>
      </c>
      <c r="AI2682" s="72">
        <f t="shared" si="554"/>
        <v>3</v>
      </c>
      <c r="AJ2682">
        <f t="shared" si="555"/>
        <v>5</v>
      </c>
      <c r="AK2682">
        <f t="shared" si="556"/>
        <v>1988</v>
      </c>
    </row>
    <row r="2683" spans="1:37" x14ac:dyDescent="0.2">
      <c r="A2683" t="s">
        <v>70</v>
      </c>
      <c r="B2683" s="93">
        <v>32266</v>
      </c>
      <c r="C2683">
        <v>13.1</v>
      </c>
      <c r="D2683">
        <v>-2.7</v>
      </c>
      <c r="E2683">
        <f t="shared" si="550"/>
        <v>5.1999999999999993</v>
      </c>
      <c r="F2683" s="106">
        <v>15.5</v>
      </c>
      <c r="G2683" s="107">
        <f t="shared" si="557"/>
        <v>10.3</v>
      </c>
      <c r="H2683">
        <f t="shared" si="558"/>
        <v>5</v>
      </c>
      <c r="I2683">
        <f t="shared" si="559"/>
        <v>1988</v>
      </c>
      <c r="Q2683" t="s">
        <v>72</v>
      </c>
      <c r="R2683" s="93">
        <v>32266</v>
      </c>
      <c r="S2683">
        <v>14.1</v>
      </c>
      <c r="T2683">
        <v>-3.6</v>
      </c>
      <c r="U2683">
        <f t="shared" si="551"/>
        <v>5.25</v>
      </c>
      <c r="V2683" s="106">
        <v>14.5</v>
      </c>
      <c r="W2683" s="107">
        <f t="shared" si="560"/>
        <v>9.25</v>
      </c>
      <c r="X2683">
        <f t="shared" si="561"/>
        <v>5</v>
      </c>
      <c r="AG2683" s="93">
        <f t="shared" si="552"/>
        <v>32267</v>
      </c>
      <c r="AH2683" s="107">
        <f t="shared" si="553"/>
        <v>8.5749999999999993</v>
      </c>
      <c r="AI2683" s="72">
        <f t="shared" si="554"/>
        <v>4</v>
      </c>
      <c r="AJ2683">
        <f t="shared" si="555"/>
        <v>5</v>
      </c>
      <c r="AK2683">
        <f t="shared" si="556"/>
        <v>1988</v>
      </c>
    </row>
    <row r="2684" spans="1:37" x14ac:dyDescent="0.2">
      <c r="A2684" t="s">
        <v>70</v>
      </c>
      <c r="B2684" s="93">
        <v>32267</v>
      </c>
      <c r="C2684">
        <v>10</v>
      </c>
      <c r="D2684">
        <v>1</v>
      </c>
      <c r="E2684">
        <f t="shared" si="550"/>
        <v>5.5</v>
      </c>
      <c r="F2684" s="106">
        <v>15.5</v>
      </c>
      <c r="G2684" s="107">
        <f t="shared" si="557"/>
        <v>10</v>
      </c>
      <c r="H2684">
        <f t="shared" si="558"/>
        <v>5</v>
      </c>
      <c r="I2684">
        <f t="shared" si="559"/>
        <v>1988</v>
      </c>
      <c r="Q2684" t="s">
        <v>72</v>
      </c>
      <c r="R2684" s="93">
        <v>32267</v>
      </c>
      <c r="S2684">
        <v>13.8</v>
      </c>
      <c r="T2684">
        <v>0.9</v>
      </c>
      <c r="U2684">
        <f t="shared" si="551"/>
        <v>7.3500000000000005</v>
      </c>
      <c r="V2684" s="106">
        <v>14.5</v>
      </c>
      <c r="W2684" s="107">
        <f t="shared" si="560"/>
        <v>7.1499999999999995</v>
      </c>
      <c r="X2684">
        <f t="shared" si="561"/>
        <v>5</v>
      </c>
      <c r="AG2684" s="93">
        <f t="shared" si="552"/>
        <v>32268</v>
      </c>
      <c r="AH2684" s="107">
        <f t="shared" si="553"/>
        <v>6.2750000000000004</v>
      </c>
      <c r="AI2684" s="72">
        <f t="shared" si="554"/>
        <v>5</v>
      </c>
      <c r="AJ2684">
        <f t="shared" si="555"/>
        <v>5</v>
      </c>
      <c r="AK2684">
        <f t="shared" si="556"/>
        <v>1988</v>
      </c>
    </row>
    <row r="2685" spans="1:37" x14ac:dyDescent="0.2">
      <c r="A2685" t="s">
        <v>70</v>
      </c>
      <c r="B2685" s="93">
        <v>32268</v>
      </c>
      <c r="C2685">
        <v>11</v>
      </c>
      <c r="D2685">
        <v>2.7</v>
      </c>
      <c r="E2685">
        <f t="shared" si="550"/>
        <v>6.85</v>
      </c>
      <c r="F2685" s="106">
        <v>15.5</v>
      </c>
      <c r="G2685" s="107">
        <f t="shared" si="557"/>
        <v>8.65</v>
      </c>
      <c r="H2685">
        <f t="shared" si="558"/>
        <v>5</v>
      </c>
      <c r="I2685">
        <f t="shared" si="559"/>
        <v>1988</v>
      </c>
      <c r="Q2685" t="s">
        <v>72</v>
      </c>
      <c r="R2685" s="93">
        <v>32268</v>
      </c>
      <c r="S2685">
        <v>15.2</v>
      </c>
      <c r="T2685">
        <v>6</v>
      </c>
      <c r="U2685">
        <f t="shared" si="551"/>
        <v>10.6</v>
      </c>
      <c r="V2685" s="106">
        <v>14.5</v>
      </c>
      <c r="W2685" s="107">
        <f t="shared" si="560"/>
        <v>3.9000000000000004</v>
      </c>
      <c r="X2685">
        <f t="shared" si="561"/>
        <v>5</v>
      </c>
      <c r="AG2685" s="93">
        <f t="shared" si="552"/>
        <v>32269</v>
      </c>
      <c r="AH2685" s="107">
        <f t="shared" si="553"/>
        <v>6.5750000000000002</v>
      </c>
      <c r="AI2685" s="72">
        <f t="shared" si="554"/>
        <v>6</v>
      </c>
      <c r="AJ2685">
        <f t="shared" si="555"/>
        <v>5</v>
      </c>
      <c r="AK2685">
        <f t="shared" si="556"/>
        <v>1988</v>
      </c>
    </row>
    <row r="2686" spans="1:37" x14ac:dyDescent="0.2">
      <c r="A2686" t="s">
        <v>70</v>
      </c>
      <c r="B2686" s="93">
        <v>32269</v>
      </c>
      <c r="C2686">
        <v>13.4</v>
      </c>
      <c r="D2686">
        <v>4.4000000000000004</v>
      </c>
      <c r="E2686">
        <f t="shared" si="550"/>
        <v>8.9</v>
      </c>
      <c r="F2686" s="106">
        <v>15.5</v>
      </c>
      <c r="G2686" s="107">
        <f t="shared" si="557"/>
        <v>6.6</v>
      </c>
      <c r="H2686">
        <f t="shared" si="558"/>
        <v>5</v>
      </c>
      <c r="I2686">
        <f t="shared" si="559"/>
        <v>1988</v>
      </c>
      <c r="Q2686" t="s">
        <v>72</v>
      </c>
      <c r="R2686" s="93">
        <v>32269</v>
      </c>
      <c r="S2686">
        <v>13.7</v>
      </c>
      <c r="T2686">
        <v>2.2000000000000002</v>
      </c>
      <c r="U2686">
        <f t="shared" si="551"/>
        <v>7.9499999999999993</v>
      </c>
      <c r="V2686" s="106">
        <v>14.5</v>
      </c>
      <c r="W2686" s="107">
        <f t="shared" si="560"/>
        <v>6.5500000000000007</v>
      </c>
      <c r="X2686">
        <f t="shared" si="561"/>
        <v>5</v>
      </c>
      <c r="AG2686" s="93">
        <f t="shared" si="552"/>
        <v>32270</v>
      </c>
      <c r="AH2686" s="107">
        <f t="shared" si="553"/>
        <v>3.8999999999999995</v>
      </c>
      <c r="AI2686" s="72">
        <f t="shared" si="554"/>
        <v>7</v>
      </c>
      <c r="AJ2686">
        <f t="shared" si="555"/>
        <v>5</v>
      </c>
      <c r="AK2686">
        <f t="shared" si="556"/>
        <v>1988</v>
      </c>
    </row>
    <row r="2687" spans="1:37" x14ac:dyDescent="0.2">
      <c r="A2687" t="s">
        <v>70</v>
      </c>
      <c r="B2687" s="93">
        <v>32270</v>
      </c>
      <c r="C2687">
        <v>16.5</v>
      </c>
      <c r="D2687">
        <v>4.3</v>
      </c>
      <c r="E2687">
        <f t="shared" si="550"/>
        <v>10.4</v>
      </c>
      <c r="F2687" s="106">
        <v>15.5</v>
      </c>
      <c r="G2687" s="107">
        <f t="shared" si="557"/>
        <v>5.0999999999999996</v>
      </c>
      <c r="H2687">
        <f t="shared" si="558"/>
        <v>5</v>
      </c>
      <c r="I2687">
        <f t="shared" si="559"/>
        <v>1988</v>
      </c>
      <c r="Q2687" t="s">
        <v>72</v>
      </c>
      <c r="R2687" s="93">
        <v>32270</v>
      </c>
      <c r="S2687">
        <v>18.7</v>
      </c>
      <c r="T2687">
        <v>4.9000000000000004</v>
      </c>
      <c r="U2687">
        <f t="shared" si="551"/>
        <v>11.8</v>
      </c>
      <c r="V2687" s="106">
        <v>14.5</v>
      </c>
      <c r="W2687" s="107">
        <f t="shared" si="560"/>
        <v>2.6999999999999993</v>
      </c>
      <c r="X2687">
        <f t="shared" si="561"/>
        <v>5</v>
      </c>
      <c r="AG2687" s="93">
        <f t="shared" si="552"/>
        <v>32271</v>
      </c>
      <c r="AH2687" s="107">
        <f t="shared" si="553"/>
        <v>2.8999999999999995</v>
      </c>
      <c r="AI2687" s="72">
        <f t="shared" si="554"/>
        <v>8</v>
      </c>
      <c r="AJ2687">
        <f t="shared" si="555"/>
        <v>5</v>
      </c>
      <c r="AK2687">
        <f t="shared" si="556"/>
        <v>1988</v>
      </c>
    </row>
    <row r="2688" spans="1:37" x14ac:dyDescent="0.2">
      <c r="A2688" t="s">
        <v>70</v>
      </c>
      <c r="B2688" s="93">
        <v>32271</v>
      </c>
      <c r="C2688">
        <v>21.2</v>
      </c>
      <c r="D2688">
        <v>1</v>
      </c>
      <c r="E2688">
        <f t="shared" si="550"/>
        <v>11.1</v>
      </c>
      <c r="F2688" s="106">
        <v>15.5</v>
      </c>
      <c r="G2688" s="107">
        <f t="shared" si="557"/>
        <v>4.4000000000000004</v>
      </c>
      <c r="H2688">
        <f t="shared" si="558"/>
        <v>5</v>
      </c>
      <c r="I2688">
        <f t="shared" si="559"/>
        <v>1988</v>
      </c>
      <c r="Q2688" t="s">
        <v>72</v>
      </c>
      <c r="R2688" s="93">
        <v>32271</v>
      </c>
      <c r="S2688">
        <v>24.1</v>
      </c>
      <c r="T2688">
        <v>2.1</v>
      </c>
      <c r="U2688">
        <f t="shared" si="551"/>
        <v>13.100000000000001</v>
      </c>
      <c r="V2688" s="106">
        <v>14.5</v>
      </c>
      <c r="W2688" s="107">
        <f t="shared" si="560"/>
        <v>1.3999999999999986</v>
      </c>
      <c r="X2688">
        <f t="shared" si="561"/>
        <v>5</v>
      </c>
      <c r="AG2688" s="93">
        <f t="shared" si="552"/>
        <v>32272</v>
      </c>
      <c r="AH2688" s="107">
        <f t="shared" si="553"/>
        <v>0.69999999999999929</v>
      </c>
      <c r="AI2688" s="72">
        <f t="shared" si="554"/>
        <v>9</v>
      </c>
      <c r="AJ2688">
        <f t="shared" si="555"/>
        <v>5</v>
      </c>
      <c r="AK2688">
        <f t="shared" si="556"/>
        <v>1988</v>
      </c>
    </row>
    <row r="2689" spans="1:37" x14ac:dyDescent="0.2">
      <c r="A2689" t="s">
        <v>70</v>
      </c>
      <c r="B2689" s="93">
        <v>32272</v>
      </c>
      <c r="C2689">
        <v>22.8</v>
      </c>
      <c r="D2689">
        <v>10.8</v>
      </c>
      <c r="E2689">
        <f t="shared" si="550"/>
        <v>16.8</v>
      </c>
      <c r="F2689" s="106">
        <v>15.5</v>
      </c>
      <c r="G2689" s="107">
        <f t="shared" si="557"/>
        <v>0</v>
      </c>
      <c r="H2689">
        <f t="shared" si="558"/>
        <v>5</v>
      </c>
      <c r="I2689">
        <f t="shared" si="559"/>
        <v>1988</v>
      </c>
      <c r="Q2689" t="s">
        <v>72</v>
      </c>
      <c r="R2689" s="93">
        <v>32272</v>
      </c>
      <c r="S2689">
        <v>20.100000000000001</v>
      </c>
      <c r="T2689">
        <v>6.1</v>
      </c>
      <c r="U2689">
        <f t="shared" si="551"/>
        <v>13.100000000000001</v>
      </c>
      <c r="V2689" s="106">
        <v>14.5</v>
      </c>
      <c r="W2689" s="107">
        <f t="shared" si="560"/>
        <v>1.3999999999999986</v>
      </c>
      <c r="X2689">
        <f t="shared" si="561"/>
        <v>5</v>
      </c>
      <c r="AG2689" s="93">
        <f t="shared" si="552"/>
        <v>32273</v>
      </c>
      <c r="AH2689" s="107">
        <f t="shared" si="553"/>
        <v>0</v>
      </c>
      <c r="AI2689" s="72">
        <f t="shared" si="554"/>
        <v>10</v>
      </c>
      <c r="AJ2689">
        <f t="shared" si="555"/>
        <v>5</v>
      </c>
      <c r="AK2689">
        <f t="shared" si="556"/>
        <v>1988</v>
      </c>
    </row>
    <row r="2690" spans="1:37" x14ac:dyDescent="0.2">
      <c r="A2690" t="s">
        <v>70</v>
      </c>
      <c r="B2690" s="93">
        <v>32273</v>
      </c>
      <c r="C2690">
        <v>23.2</v>
      </c>
      <c r="D2690">
        <v>10.7</v>
      </c>
      <c r="E2690">
        <f t="shared" si="550"/>
        <v>16.95</v>
      </c>
      <c r="F2690" s="106">
        <v>15.5</v>
      </c>
      <c r="G2690" s="107">
        <f t="shared" si="557"/>
        <v>0</v>
      </c>
      <c r="H2690">
        <f t="shared" si="558"/>
        <v>5</v>
      </c>
      <c r="I2690">
        <f t="shared" si="559"/>
        <v>1988</v>
      </c>
      <c r="Q2690" t="s">
        <v>72</v>
      </c>
      <c r="R2690" s="93">
        <v>32273</v>
      </c>
      <c r="S2690">
        <v>25.3</v>
      </c>
      <c r="T2690">
        <v>6.3</v>
      </c>
      <c r="U2690">
        <f t="shared" si="551"/>
        <v>15.8</v>
      </c>
      <c r="V2690" s="106">
        <v>14.5</v>
      </c>
      <c r="W2690" s="107">
        <f t="shared" si="560"/>
        <v>0</v>
      </c>
      <c r="X2690">
        <f t="shared" si="561"/>
        <v>5</v>
      </c>
      <c r="AG2690" s="93">
        <f t="shared" si="552"/>
        <v>32274</v>
      </c>
      <c r="AH2690" s="107">
        <f t="shared" si="553"/>
        <v>0</v>
      </c>
      <c r="AI2690" s="72">
        <f t="shared" si="554"/>
        <v>11</v>
      </c>
      <c r="AJ2690">
        <f t="shared" si="555"/>
        <v>5</v>
      </c>
      <c r="AK2690">
        <f t="shared" si="556"/>
        <v>1988</v>
      </c>
    </row>
    <row r="2691" spans="1:37" x14ac:dyDescent="0.2">
      <c r="A2691" t="s">
        <v>70</v>
      </c>
      <c r="B2691" s="93">
        <v>32274</v>
      </c>
      <c r="C2691">
        <v>25</v>
      </c>
      <c r="D2691">
        <v>10.4</v>
      </c>
      <c r="E2691">
        <f t="shared" si="550"/>
        <v>17.7</v>
      </c>
      <c r="F2691" s="106">
        <v>15.5</v>
      </c>
      <c r="G2691" s="107">
        <f t="shared" si="557"/>
        <v>0</v>
      </c>
      <c r="H2691">
        <f t="shared" si="558"/>
        <v>5</v>
      </c>
      <c r="I2691">
        <f t="shared" si="559"/>
        <v>1988</v>
      </c>
      <c r="Q2691" t="s">
        <v>72</v>
      </c>
      <c r="R2691" s="93">
        <v>32274</v>
      </c>
      <c r="S2691">
        <v>25.4</v>
      </c>
      <c r="T2691">
        <v>5.7</v>
      </c>
      <c r="U2691">
        <f t="shared" si="551"/>
        <v>15.549999999999999</v>
      </c>
      <c r="V2691" s="106">
        <v>14.5</v>
      </c>
      <c r="W2691" s="107">
        <f t="shared" si="560"/>
        <v>0</v>
      </c>
      <c r="X2691">
        <f t="shared" si="561"/>
        <v>5</v>
      </c>
      <c r="AG2691" s="93">
        <f t="shared" si="552"/>
        <v>32275</v>
      </c>
      <c r="AH2691" s="107">
        <f t="shared" si="553"/>
        <v>0</v>
      </c>
      <c r="AI2691" s="72">
        <f t="shared" si="554"/>
        <v>12</v>
      </c>
      <c r="AJ2691">
        <f t="shared" si="555"/>
        <v>5</v>
      </c>
      <c r="AK2691">
        <f t="shared" si="556"/>
        <v>1988</v>
      </c>
    </row>
    <row r="2692" spans="1:37" x14ac:dyDescent="0.2">
      <c r="A2692" t="s">
        <v>70</v>
      </c>
      <c r="B2692" s="93">
        <v>32275</v>
      </c>
      <c r="C2692">
        <v>24.4</v>
      </c>
      <c r="D2692">
        <v>10.6</v>
      </c>
      <c r="E2692">
        <f t="shared" ref="E2692:E2755" si="562">AVERAGE(C2692:D2692)</f>
        <v>17.5</v>
      </c>
      <c r="F2692" s="106">
        <v>15.5</v>
      </c>
      <c r="G2692" s="107">
        <f t="shared" si="557"/>
        <v>0</v>
      </c>
      <c r="H2692">
        <f t="shared" si="558"/>
        <v>5</v>
      </c>
      <c r="I2692">
        <f t="shared" si="559"/>
        <v>1988</v>
      </c>
      <c r="Q2692" t="s">
        <v>72</v>
      </c>
      <c r="R2692" s="93">
        <v>32275</v>
      </c>
      <c r="S2692">
        <v>22.1</v>
      </c>
      <c r="T2692">
        <v>12</v>
      </c>
      <c r="U2692">
        <f t="shared" ref="U2692:U2755" si="563">AVERAGE(S2692:T2692)</f>
        <v>17.05</v>
      </c>
      <c r="V2692" s="106">
        <v>14.5</v>
      </c>
      <c r="W2692" s="107">
        <f t="shared" si="560"/>
        <v>0</v>
      </c>
      <c r="X2692">
        <f t="shared" si="561"/>
        <v>5</v>
      </c>
      <c r="AG2692" s="93">
        <f t="shared" ref="AG2692:AG2755" si="564">R2693</f>
        <v>32276</v>
      </c>
      <c r="AH2692" s="107">
        <f t="shared" ref="AH2692:AH2755" si="565">AVERAGE(W2693,G2693)</f>
        <v>0</v>
      </c>
      <c r="AI2692" s="72">
        <f t="shared" ref="AI2692:AI2755" si="566">DAY(AG2692)</f>
        <v>13</v>
      </c>
      <c r="AJ2692">
        <f t="shared" ref="AJ2692:AJ2755" si="567">MONTH(AG2692)</f>
        <v>5</v>
      </c>
      <c r="AK2692">
        <f t="shared" ref="AK2692:AK2755" si="568">YEAR(AG2692)</f>
        <v>1988</v>
      </c>
    </row>
    <row r="2693" spans="1:37" x14ac:dyDescent="0.2">
      <c r="A2693" t="s">
        <v>70</v>
      </c>
      <c r="B2693" s="93">
        <v>32276</v>
      </c>
      <c r="C2693">
        <v>26</v>
      </c>
      <c r="D2693">
        <v>10.5</v>
      </c>
      <c r="E2693">
        <f t="shared" si="562"/>
        <v>18.25</v>
      </c>
      <c r="F2693" s="106">
        <v>15.5</v>
      </c>
      <c r="G2693" s="107">
        <f t="shared" ref="G2693:G2756" si="569">IF(F2693-E2693&gt;0,F2693-E2693,0)</f>
        <v>0</v>
      </c>
      <c r="H2693">
        <f t="shared" ref="H2693:H2756" si="570">MONTH(B2693)</f>
        <v>5</v>
      </c>
      <c r="I2693">
        <f t="shared" ref="I2693:I2756" si="571">YEAR(B2693)</f>
        <v>1988</v>
      </c>
      <c r="Q2693" t="s">
        <v>72</v>
      </c>
      <c r="R2693" s="93">
        <v>32276</v>
      </c>
      <c r="S2693">
        <v>30.1</v>
      </c>
      <c r="T2693">
        <v>8</v>
      </c>
      <c r="U2693">
        <f t="shared" si="563"/>
        <v>19.05</v>
      </c>
      <c r="V2693" s="106">
        <v>14.5</v>
      </c>
      <c r="W2693" s="107">
        <f t="shared" ref="W2693:W2756" si="572">IF(V2693-U2693&gt;0,V2693-U2693,0)</f>
        <v>0</v>
      </c>
      <c r="X2693">
        <f t="shared" ref="X2693:X2756" si="573">MONTH(R2693)</f>
        <v>5</v>
      </c>
      <c r="AG2693" s="93">
        <f t="shared" si="564"/>
        <v>32277</v>
      </c>
      <c r="AH2693" s="107">
        <f t="shared" si="565"/>
        <v>3.375</v>
      </c>
      <c r="AI2693" s="72">
        <f t="shared" si="566"/>
        <v>14</v>
      </c>
      <c r="AJ2693">
        <f t="shared" si="567"/>
        <v>5</v>
      </c>
      <c r="AK2693">
        <f t="shared" si="568"/>
        <v>1988</v>
      </c>
    </row>
    <row r="2694" spans="1:37" x14ac:dyDescent="0.2">
      <c r="A2694" t="s">
        <v>70</v>
      </c>
      <c r="B2694" s="93">
        <v>32277</v>
      </c>
      <c r="C2694">
        <v>17.5</v>
      </c>
      <c r="D2694">
        <v>7.1</v>
      </c>
      <c r="E2694">
        <f t="shared" si="562"/>
        <v>12.3</v>
      </c>
      <c r="F2694" s="106">
        <v>15.5</v>
      </c>
      <c r="G2694" s="107">
        <f t="shared" si="569"/>
        <v>3.1999999999999993</v>
      </c>
      <c r="H2694">
        <f t="shared" si="570"/>
        <v>5</v>
      </c>
      <c r="I2694">
        <f t="shared" si="571"/>
        <v>1988</v>
      </c>
      <c r="Q2694" t="s">
        <v>72</v>
      </c>
      <c r="R2694" s="93">
        <v>32277</v>
      </c>
      <c r="S2694">
        <v>16.899999999999999</v>
      </c>
      <c r="T2694">
        <v>5</v>
      </c>
      <c r="U2694">
        <f t="shared" si="563"/>
        <v>10.95</v>
      </c>
      <c r="V2694" s="106">
        <v>14.5</v>
      </c>
      <c r="W2694" s="107">
        <f t="shared" si="572"/>
        <v>3.5500000000000007</v>
      </c>
      <c r="X2694">
        <f t="shared" si="573"/>
        <v>5</v>
      </c>
      <c r="AG2694" s="93">
        <f t="shared" si="564"/>
        <v>32278</v>
      </c>
      <c r="AH2694" s="107">
        <f t="shared" si="565"/>
        <v>3.7</v>
      </c>
      <c r="AI2694" s="72">
        <f t="shared" si="566"/>
        <v>15</v>
      </c>
      <c r="AJ2694">
        <f t="shared" si="567"/>
        <v>5</v>
      </c>
      <c r="AK2694">
        <f t="shared" si="568"/>
        <v>1988</v>
      </c>
    </row>
    <row r="2695" spans="1:37" x14ac:dyDescent="0.2">
      <c r="A2695" t="s">
        <v>70</v>
      </c>
      <c r="B2695" s="93">
        <v>32278</v>
      </c>
      <c r="C2695">
        <v>20.9</v>
      </c>
      <c r="D2695">
        <v>5.3</v>
      </c>
      <c r="E2695">
        <f t="shared" si="562"/>
        <v>13.1</v>
      </c>
      <c r="F2695" s="106">
        <v>15.5</v>
      </c>
      <c r="G2695" s="107">
        <f t="shared" si="569"/>
        <v>2.4000000000000004</v>
      </c>
      <c r="H2695">
        <f t="shared" si="570"/>
        <v>5</v>
      </c>
      <c r="I2695">
        <f t="shared" si="571"/>
        <v>1988</v>
      </c>
      <c r="Q2695" t="s">
        <v>72</v>
      </c>
      <c r="R2695" s="93">
        <v>32278</v>
      </c>
      <c r="S2695">
        <v>19</v>
      </c>
      <c r="T2695">
        <v>0</v>
      </c>
      <c r="U2695">
        <f t="shared" si="563"/>
        <v>9.5</v>
      </c>
      <c r="V2695" s="106">
        <v>14.5</v>
      </c>
      <c r="W2695" s="107">
        <f t="shared" si="572"/>
        <v>5</v>
      </c>
      <c r="X2695">
        <f t="shared" si="573"/>
        <v>5</v>
      </c>
      <c r="AG2695" s="93">
        <f t="shared" si="564"/>
        <v>32279</v>
      </c>
      <c r="AH2695" s="107">
        <f t="shared" si="565"/>
        <v>0</v>
      </c>
      <c r="AI2695" s="72">
        <f t="shared" si="566"/>
        <v>16</v>
      </c>
      <c r="AJ2695">
        <f t="shared" si="567"/>
        <v>5</v>
      </c>
      <c r="AK2695">
        <f t="shared" si="568"/>
        <v>1988</v>
      </c>
    </row>
    <row r="2696" spans="1:37" x14ac:dyDescent="0.2">
      <c r="A2696" t="s">
        <v>70</v>
      </c>
      <c r="B2696" s="93">
        <v>32279</v>
      </c>
      <c r="C2696">
        <v>27.6</v>
      </c>
      <c r="D2696">
        <v>9.1</v>
      </c>
      <c r="E2696">
        <f t="shared" si="562"/>
        <v>18.350000000000001</v>
      </c>
      <c r="F2696" s="106">
        <v>15.5</v>
      </c>
      <c r="G2696" s="107">
        <f t="shared" si="569"/>
        <v>0</v>
      </c>
      <c r="H2696">
        <f t="shared" si="570"/>
        <v>5</v>
      </c>
      <c r="I2696">
        <f t="shared" si="571"/>
        <v>1988</v>
      </c>
      <c r="Q2696" t="s">
        <v>72</v>
      </c>
      <c r="R2696" s="93">
        <v>32279</v>
      </c>
      <c r="S2696">
        <v>28</v>
      </c>
      <c r="T2696">
        <v>5.7</v>
      </c>
      <c r="U2696">
        <f t="shared" si="563"/>
        <v>16.850000000000001</v>
      </c>
      <c r="V2696" s="106">
        <v>14.5</v>
      </c>
      <c r="W2696" s="107">
        <f t="shared" si="572"/>
        <v>0</v>
      </c>
      <c r="X2696">
        <f t="shared" si="573"/>
        <v>5</v>
      </c>
      <c r="AG2696" s="93">
        <f t="shared" si="564"/>
        <v>32280</v>
      </c>
      <c r="AH2696" s="107">
        <f t="shared" si="565"/>
        <v>1.8499999999999996</v>
      </c>
      <c r="AI2696" s="72">
        <f t="shared" si="566"/>
        <v>17</v>
      </c>
      <c r="AJ2696">
        <f t="shared" si="567"/>
        <v>5</v>
      </c>
      <c r="AK2696">
        <f t="shared" si="568"/>
        <v>1988</v>
      </c>
    </row>
    <row r="2697" spans="1:37" x14ac:dyDescent="0.2">
      <c r="A2697" t="s">
        <v>70</v>
      </c>
      <c r="B2697" s="93">
        <v>32280</v>
      </c>
      <c r="C2697">
        <v>18.7</v>
      </c>
      <c r="D2697">
        <v>9.4</v>
      </c>
      <c r="E2697">
        <f t="shared" si="562"/>
        <v>14.05</v>
      </c>
      <c r="F2697" s="106">
        <v>15.5</v>
      </c>
      <c r="G2697" s="107">
        <f t="shared" si="569"/>
        <v>1.4499999999999993</v>
      </c>
      <c r="H2697">
        <f t="shared" si="570"/>
        <v>5</v>
      </c>
      <c r="I2697">
        <f t="shared" si="571"/>
        <v>1988</v>
      </c>
      <c r="Q2697" t="s">
        <v>72</v>
      </c>
      <c r="R2697" s="93">
        <v>32280</v>
      </c>
      <c r="S2697">
        <v>19.100000000000001</v>
      </c>
      <c r="T2697">
        <v>5.4</v>
      </c>
      <c r="U2697">
        <f t="shared" si="563"/>
        <v>12.25</v>
      </c>
      <c r="V2697" s="106">
        <v>14.5</v>
      </c>
      <c r="W2697" s="107">
        <f t="shared" si="572"/>
        <v>2.25</v>
      </c>
      <c r="X2697">
        <f t="shared" si="573"/>
        <v>5</v>
      </c>
      <c r="AG2697" s="93">
        <f t="shared" si="564"/>
        <v>32281</v>
      </c>
      <c r="AH2697" s="107">
        <f t="shared" si="565"/>
        <v>5.6250000000000009</v>
      </c>
      <c r="AI2697" s="72">
        <f t="shared" si="566"/>
        <v>18</v>
      </c>
      <c r="AJ2697">
        <f t="shared" si="567"/>
        <v>5</v>
      </c>
      <c r="AK2697">
        <f t="shared" si="568"/>
        <v>1988</v>
      </c>
    </row>
    <row r="2698" spans="1:37" x14ac:dyDescent="0.2">
      <c r="A2698" t="s">
        <v>70</v>
      </c>
      <c r="B2698" s="93">
        <v>32281</v>
      </c>
      <c r="C2698">
        <v>16.399999999999999</v>
      </c>
      <c r="D2698">
        <v>2.9</v>
      </c>
      <c r="E2698">
        <f t="shared" si="562"/>
        <v>9.6499999999999986</v>
      </c>
      <c r="F2698" s="106">
        <v>15.5</v>
      </c>
      <c r="G2698" s="107">
        <f t="shared" si="569"/>
        <v>5.8500000000000014</v>
      </c>
      <c r="H2698">
        <f t="shared" si="570"/>
        <v>5</v>
      </c>
      <c r="I2698">
        <f t="shared" si="571"/>
        <v>1988</v>
      </c>
      <c r="Q2698" t="s">
        <v>72</v>
      </c>
      <c r="R2698" s="93">
        <v>32281</v>
      </c>
      <c r="S2698">
        <v>16.2</v>
      </c>
      <c r="T2698">
        <v>2</v>
      </c>
      <c r="U2698">
        <f t="shared" si="563"/>
        <v>9.1</v>
      </c>
      <c r="V2698" s="106">
        <v>14.5</v>
      </c>
      <c r="W2698" s="107">
        <f t="shared" si="572"/>
        <v>5.4</v>
      </c>
      <c r="X2698">
        <f t="shared" si="573"/>
        <v>5</v>
      </c>
      <c r="AG2698" s="93">
        <f t="shared" si="564"/>
        <v>32282</v>
      </c>
      <c r="AH2698" s="107">
        <f t="shared" si="565"/>
        <v>3.625</v>
      </c>
      <c r="AI2698" s="72">
        <f t="shared" si="566"/>
        <v>19</v>
      </c>
      <c r="AJ2698">
        <f t="shared" si="567"/>
        <v>5</v>
      </c>
      <c r="AK2698">
        <f t="shared" si="568"/>
        <v>1988</v>
      </c>
    </row>
    <row r="2699" spans="1:37" x14ac:dyDescent="0.2">
      <c r="A2699" t="s">
        <v>70</v>
      </c>
      <c r="B2699" s="93">
        <v>32282</v>
      </c>
      <c r="C2699">
        <v>18.100000000000001</v>
      </c>
      <c r="D2699">
        <v>6</v>
      </c>
      <c r="E2699">
        <f t="shared" si="562"/>
        <v>12.05</v>
      </c>
      <c r="F2699" s="106">
        <v>15.5</v>
      </c>
      <c r="G2699" s="107">
        <f t="shared" si="569"/>
        <v>3.4499999999999993</v>
      </c>
      <c r="H2699">
        <f t="shared" si="570"/>
        <v>5</v>
      </c>
      <c r="I2699">
        <f t="shared" si="571"/>
        <v>1988</v>
      </c>
      <c r="Q2699" t="s">
        <v>72</v>
      </c>
      <c r="R2699" s="93">
        <v>32282</v>
      </c>
      <c r="S2699">
        <v>19.899999999999999</v>
      </c>
      <c r="T2699">
        <v>1.5</v>
      </c>
      <c r="U2699">
        <f t="shared" si="563"/>
        <v>10.7</v>
      </c>
      <c r="V2699" s="106">
        <v>14.5</v>
      </c>
      <c r="W2699" s="107">
        <f t="shared" si="572"/>
        <v>3.8000000000000007</v>
      </c>
      <c r="X2699">
        <f t="shared" si="573"/>
        <v>5</v>
      </c>
      <c r="AG2699" s="93">
        <f t="shared" si="564"/>
        <v>32283</v>
      </c>
      <c r="AH2699" s="107">
        <f t="shared" si="565"/>
        <v>3.7249999999999996</v>
      </c>
      <c r="AI2699" s="72">
        <f t="shared" si="566"/>
        <v>20</v>
      </c>
      <c r="AJ2699">
        <f t="shared" si="567"/>
        <v>5</v>
      </c>
      <c r="AK2699">
        <f t="shared" si="568"/>
        <v>1988</v>
      </c>
    </row>
    <row r="2700" spans="1:37" x14ac:dyDescent="0.2">
      <c r="A2700" t="s">
        <v>70</v>
      </c>
      <c r="B2700" s="93">
        <v>32283</v>
      </c>
      <c r="C2700">
        <v>16.600000000000001</v>
      </c>
      <c r="D2700">
        <v>4.7</v>
      </c>
      <c r="E2700">
        <f t="shared" si="562"/>
        <v>10.65</v>
      </c>
      <c r="F2700" s="106">
        <v>15.5</v>
      </c>
      <c r="G2700" s="107">
        <f t="shared" si="569"/>
        <v>4.8499999999999996</v>
      </c>
      <c r="H2700">
        <f t="shared" si="570"/>
        <v>5</v>
      </c>
      <c r="I2700">
        <f t="shared" si="571"/>
        <v>1988</v>
      </c>
      <c r="Q2700" t="s">
        <v>72</v>
      </c>
      <c r="R2700" s="93">
        <v>32283</v>
      </c>
      <c r="S2700">
        <v>18.100000000000001</v>
      </c>
      <c r="T2700">
        <v>5.7</v>
      </c>
      <c r="U2700">
        <f t="shared" si="563"/>
        <v>11.9</v>
      </c>
      <c r="V2700" s="106">
        <v>14.5</v>
      </c>
      <c r="W2700" s="107">
        <f t="shared" si="572"/>
        <v>2.5999999999999996</v>
      </c>
      <c r="X2700">
        <f t="shared" si="573"/>
        <v>5</v>
      </c>
      <c r="AG2700" s="93">
        <f t="shared" si="564"/>
        <v>32284</v>
      </c>
      <c r="AH2700" s="107">
        <f t="shared" si="565"/>
        <v>2.2999999999999998</v>
      </c>
      <c r="AI2700" s="72">
        <f t="shared" si="566"/>
        <v>21</v>
      </c>
      <c r="AJ2700">
        <f t="shared" si="567"/>
        <v>5</v>
      </c>
      <c r="AK2700">
        <f t="shared" si="568"/>
        <v>1988</v>
      </c>
    </row>
    <row r="2701" spans="1:37" x14ac:dyDescent="0.2">
      <c r="A2701" t="s">
        <v>70</v>
      </c>
      <c r="B2701" s="93">
        <v>32284</v>
      </c>
      <c r="C2701">
        <v>24</v>
      </c>
      <c r="D2701">
        <v>1.6</v>
      </c>
      <c r="E2701">
        <f t="shared" si="562"/>
        <v>12.8</v>
      </c>
      <c r="F2701" s="106">
        <v>15.5</v>
      </c>
      <c r="G2701" s="107">
        <f t="shared" si="569"/>
        <v>2.6999999999999993</v>
      </c>
      <c r="H2701">
        <f t="shared" si="570"/>
        <v>5</v>
      </c>
      <c r="I2701">
        <f t="shared" si="571"/>
        <v>1988</v>
      </c>
      <c r="Q2701" t="s">
        <v>72</v>
      </c>
      <c r="R2701" s="93">
        <v>32284</v>
      </c>
      <c r="S2701">
        <v>25</v>
      </c>
      <c r="T2701">
        <v>0.2</v>
      </c>
      <c r="U2701">
        <f t="shared" si="563"/>
        <v>12.6</v>
      </c>
      <c r="V2701" s="106">
        <v>14.5</v>
      </c>
      <c r="W2701" s="107">
        <f t="shared" si="572"/>
        <v>1.9000000000000004</v>
      </c>
      <c r="X2701">
        <f t="shared" si="573"/>
        <v>5</v>
      </c>
      <c r="AG2701" s="93">
        <f t="shared" si="564"/>
        <v>32285</v>
      </c>
      <c r="AH2701" s="107">
        <f t="shared" si="565"/>
        <v>0</v>
      </c>
      <c r="AI2701" s="72">
        <f t="shared" si="566"/>
        <v>22</v>
      </c>
      <c r="AJ2701">
        <f t="shared" si="567"/>
        <v>5</v>
      </c>
      <c r="AK2701">
        <f t="shared" si="568"/>
        <v>1988</v>
      </c>
    </row>
    <row r="2702" spans="1:37" x14ac:dyDescent="0.2">
      <c r="A2702" t="s">
        <v>70</v>
      </c>
      <c r="B2702" s="93">
        <v>32285</v>
      </c>
      <c r="C2702">
        <v>29.6</v>
      </c>
      <c r="D2702">
        <v>6.3</v>
      </c>
      <c r="E2702">
        <f t="shared" si="562"/>
        <v>17.95</v>
      </c>
      <c r="F2702" s="106">
        <v>15.5</v>
      </c>
      <c r="G2702" s="107">
        <f t="shared" si="569"/>
        <v>0</v>
      </c>
      <c r="H2702">
        <f t="shared" si="570"/>
        <v>5</v>
      </c>
      <c r="I2702">
        <f t="shared" si="571"/>
        <v>1988</v>
      </c>
      <c r="Q2702" t="s">
        <v>72</v>
      </c>
      <c r="R2702" s="93">
        <v>32285</v>
      </c>
      <c r="S2702">
        <v>31.4</v>
      </c>
      <c r="T2702">
        <v>3.1</v>
      </c>
      <c r="U2702">
        <f t="shared" si="563"/>
        <v>17.25</v>
      </c>
      <c r="V2702" s="106">
        <v>14.5</v>
      </c>
      <c r="W2702" s="107">
        <f t="shared" si="572"/>
        <v>0</v>
      </c>
      <c r="X2702">
        <f t="shared" si="573"/>
        <v>5</v>
      </c>
      <c r="AG2702" s="93">
        <f t="shared" si="564"/>
        <v>32286</v>
      </c>
      <c r="AH2702" s="107">
        <f t="shared" si="565"/>
        <v>0</v>
      </c>
      <c r="AI2702" s="72">
        <f t="shared" si="566"/>
        <v>23</v>
      </c>
      <c r="AJ2702">
        <f t="shared" si="567"/>
        <v>5</v>
      </c>
      <c r="AK2702">
        <f t="shared" si="568"/>
        <v>1988</v>
      </c>
    </row>
    <row r="2703" spans="1:37" x14ac:dyDescent="0.2">
      <c r="A2703" t="s">
        <v>70</v>
      </c>
      <c r="B2703" s="93">
        <v>32286</v>
      </c>
      <c r="C2703">
        <v>25.7</v>
      </c>
      <c r="D2703">
        <v>10.1</v>
      </c>
      <c r="E2703">
        <f t="shared" si="562"/>
        <v>17.899999999999999</v>
      </c>
      <c r="F2703" s="106">
        <v>15.5</v>
      </c>
      <c r="G2703" s="107">
        <f t="shared" si="569"/>
        <v>0</v>
      </c>
      <c r="H2703">
        <f t="shared" si="570"/>
        <v>5</v>
      </c>
      <c r="I2703">
        <f t="shared" si="571"/>
        <v>1988</v>
      </c>
      <c r="Q2703" t="s">
        <v>72</v>
      </c>
      <c r="R2703" s="93">
        <v>32286</v>
      </c>
      <c r="S2703">
        <v>27.8</v>
      </c>
      <c r="T2703">
        <v>8.4</v>
      </c>
      <c r="U2703">
        <f t="shared" si="563"/>
        <v>18.100000000000001</v>
      </c>
      <c r="V2703" s="106">
        <v>14.5</v>
      </c>
      <c r="W2703" s="107">
        <f t="shared" si="572"/>
        <v>0</v>
      </c>
      <c r="X2703">
        <f t="shared" si="573"/>
        <v>5</v>
      </c>
      <c r="AG2703" s="93">
        <f t="shared" si="564"/>
        <v>32287</v>
      </c>
      <c r="AH2703" s="107">
        <f t="shared" si="565"/>
        <v>5.8500000000000005</v>
      </c>
      <c r="AI2703" s="72">
        <f t="shared" si="566"/>
        <v>24</v>
      </c>
      <c r="AJ2703">
        <f t="shared" si="567"/>
        <v>5</v>
      </c>
      <c r="AK2703">
        <f t="shared" si="568"/>
        <v>1988</v>
      </c>
    </row>
    <row r="2704" spans="1:37" x14ac:dyDescent="0.2">
      <c r="A2704" t="s">
        <v>70</v>
      </c>
      <c r="B2704" s="93">
        <v>32287</v>
      </c>
      <c r="C2704">
        <v>13.9</v>
      </c>
      <c r="D2704">
        <v>1.6</v>
      </c>
      <c r="E2704">
        <f t="shared" si="562"/>
        <v>7.75</v>
      </c>
      <c r="F2704" s="106">
        <v>15.5</v>
      </c>
      <c r="G2704" s="107">
        <f t="shared" si="569"/>
        <v>7.75</v>
      </c>
      <c r="H2704">
        <f t="shared" si="570"/>
        <v>5</v>
      </c>
      <c r="I2704">
        <f t="shared" si="571"/>
        <v>1988</v>
      </c>
      <c r="Q2704" t="s">
        <v>72</v>
      </c>
      <c r="R2704" s="93">
        <v>32287</v>
      </c>
      <c r="S2704">
        <v>19.399999999999999</v>
      </c>
      <c r="T2704">
        <v>1.7</v>
      </c>
      <c r="U2704">
        <f t="shared" si="563"/>
        <v>10.549999999999999</v>
      </c>
      <c r="V2704" s="106">
        <v>14.5</v>
      </c>
      <c r="W2704" s="107">
        <f t="shared" si="572"/>
        <v>3.9500000000000011</v>
      </c>
      <c r="X2704">
        <f t="shared" si="573"/>
        <v>5</v>
      </c>
      <c r="AG2704" s="93">
        <f t="shared" si="564"/>
        <v>32288</v>
      </c>
      <c r="AH2704" s="107">
        <f t="shared" si="565"/>
        <v>1.0750000000000002</v>
      </c>
      <c r="AI2704" s="72">
        <f t="shared" si="566"/>
        <v>25</v>
      </c>
      <c r="AJ2704">
        <f t="shared" si="567"/>
        <v>5</v>
      </c>
      <c r="AK2704">
        <f t="shared" si="568"/>
        <v>1988</v>
      </c>
    </row>
    <row r="2705" spans="1:37" x14ac:dyDescent="0.2">
      <c r="A2705" t="s">
        <v>70</v>
      </c>
      <c r="B2705" s="93">
        <v>32288</v>
      </c>
      <c r="C2705">
        <v>24.6</v>
      </c>
      <c r="D2705">
        <v>3.2</v>
      </c>
      <c r="E2705">
        <f t="shared" si="562"/>
        <v>13.9</v>
      </c>
      <c r="F2705" s="106">
        <v>15.5</v>
      </c>
      <c r="G2705" s="107">
        <f t="shared" si="569"/>
        <v>1.5999999999999996</v>
      </c>
      <c r="H2705">
        <f t="shared" si="570"/>
        <v>5</v>
      </c>
      <c r="I2705">
        <f t="shared" si="571"/>
        <v>1988</v>
      </c>
      <c r="Q2705" t="s">
        <v>72</v>
      </c>
      <c r="R2705" s="93">
        <v>32288</v>
      </c>
      <c r="S2705">
        <v>25</v>
      </c>
      <c r="T2705">
        <v>2.9</v>
      </c>
      <c r="U2705">
        <f t="shared" si="563"/>
        <v>13.95</v>
      </c>
      <c r="V2705" s="106">
        <v>14.5</v>
      </c>
      <c r="W2705" s="107">
        <f t="shared" si="572"/>
        <v>0.55000000000000071</v>
      </c>
      <c r="X2705">
        <f t="shared" si="573"/>
        <v>5</v>
      </c>
      <c r="AG2705" s="93">
        <f t="shared" si="564"/>
        <v>32289</v>
      </c>
      <c r="AH2705" s="107">
        <f t="shared" si="565"/>
        <v>5.0000000000000711E-2</v>
      </c>
      <c r="AI2705" s="72">
        <f t="shared" si="566"/>
        <v>26</v>
      </c>
      <c r="AJ2705">
        <f t="shared" si="567"/>
        <v>5</v>
      </c>
      <c r="AK2705">
        <f t="shared" si="568"/>
        <v>1988</v>
      </c>
    </row>
    <row r="2706" spans="1:37" x14ac:dyDescent="0.2">
      <c r="A2706" t="s">
        <v>70</v>
      </c>
      <c r="B2706" s="93">
        <v>32289</v>
      </c>
      <c r="C2706">
        <v>23.8</v>
      </c>
      <c r="D2706">
        <v>8.1</v>
      </c>
      <c r="E2706">
        <f t="shared" si="562"/>
        <v>15.95</v>
      </c>
      <c r="F2706" s="106">
        <v>15.5</v>
      </c>
      <c r="G2706" s="107">
        <f t="shared" si="569"/>
        <v>0</v>
      </c>
      <c r="H2706">
        <f t="shared" si="570"/>
        <v>5</v>
      </c>
      <c r="I2706">
        <f t="shared" si="571"/>
        <v>1988</v>
      </c>
      <c r="Q2706" t="s">
        <v>72</v>
      </c>
      <c r="R2706" s="93">
        <v>32289</v>
      </c>
      <c r="S2706">
        <v>23.4</v>
      </c>
      <c r="T2706">
        <v>5.4</v>
      </c>
      <c r="U2706">
        <f t="shared" si="563"/>
        <v>14.399999999999999</v>
      </c>
      <c r="V2706" s="106">
        <v>14.5</v>
      </c>
      <c r="W2706" s="107">
        <f t="shared" si="572"/>
        <v>0.10000000000000142</v>
      </c>
      <c r="X2706">
        <f t="shared" si="573"/>
        <v>5</v>
      </c>
      <c r="AG2706" s="93">
        <f t="shared" si="564"/>
        <v>32290</v>
      </c>
      <c r="AH2706" s="107">
        <f t="shared" si="565"/>
        <v>0.22499999999999964</v>
      </c>
      <c r="AI2706" s="72">
        <f t="shared" si="566"/>
        <v>27</v>
      </c>
      <c r="AJ2706">
        <f t="shared" si="567"/>
        <v>5</v>
      </c>
      <c r="AK2706">
        <f t="shared" si="568"/>
        <v>1988</v>
      </c>
    </row>
    <row r="2707" spans="1:37" x14ac:dyDescent="0.2">
      <c r="A2707" t="s">
        <v>70</v>
      </c>
      <c r="B2707" s="93">
        <v>32290</v>
      </c>
      <c r="C2707">
        <v>22.3</v>
      </c>
      <c r="D2707">
        <v>7.8</v>
      </c>
      <c r="E2707">
        <f t="shared" si="562"/>
        <v>15.05</v>
      </c>
      <c r="F2707" s="106">
        <v>15.5</v>
      </c>
      <c r="G2707" s="107">
        <f t="shared" si="569"/>
        <v>0.44999999999999929</v>
      </c>
      <c r="H2707">
        <f t="shared" si="570"/>
        <v>5</v>
      </c>
      <c r="I2707">
        <f t="shared" si="571"/>
        <v>1988</v>
      </c>
      <c r="Q2707" t="s">
        <v>72</v>
      </c>
      <c r="R2707" s="93">
        <v>32290</v>
      </c>
      <c r="S2707">
        <v>22.9</v>
      </c>
      <c r="T2707">
        <v>10</v>
      </c>
      <c r="U2707">
        <f t="shared" si="563"/>
        <v>16.45</v>
      </c>
      <c r="V2707" s="106">
        <v>14.5</v>
      </c>
      <c r="W2707" s="107">
        <f t="shared" si="572"/>
        <v>0</v>
      </c>
      <c r="X2707">
        <f t="shared" si="573"/>
        <v>5</v>
      </c>
      <c r="AG2707" s="93">
        <f t="shared" si="564"/>
        <v>32291</v>
      </c>
      <c r="AH2707" s="107">
        <f t="shared" si="565"/>
        <v>1</v>
      </c>
      <c r="AI2707" s="72">
        <f t="shared" si="566"/>
        <v>28</v>
      </c>
      <c r="AJ2707">
        <f t="shared" si="567"/>
        <v>5</v>
      </c>
      <c r="AK2707">
        <f t="shared" si="568"/>
        <v>1988</v>
      </c>
    </row>
    <row r="2708" spans="1:37" x14ac:dyDescent="0.2">
      <c r="A2708" t="s">
        <v>70</v>
      </c>
      <c r="B2708" s="93">
        <v>32291</v>
      </c>
      <c r="C2708">
        <v>22</v>
      </c>
      <c r="D2708">
        <v>5</v>
      </c>
      <c r="E2708">
        <f t="shared" si="562"/>
        <v>13.5</v>
      </c>
      <c r="F2708" s="106">
        <v>15.5</v>
      </c>
      <c r="G2708" s="107">
        <f t="shared" si="569"/>
        <v>2</v>
      </c>
      <c r="H2708">
        <f t="shared" si="570"/>
        <v>5</v>
      </c>
      <c r="I2708">
        <f t="shared" si="571"/>
        <v>1988</v>
      </c>
      <c r="Q2708" t="s">
        <v>72</v>
      </c>
      <c r="R2708" s="93">
        <v>32291</v>
      </c>
      <c r="S2708">
        <v>27.1</v>
      </c>
      <c r="T2708">
        <v>4.7</v>
      </c>
      <c r="U2708">
        <f t="shared" si="563"/>
        <v>15.9</v>
      </c>
      <c r="V2708" s="106">
        <v>14.5</v>
      </c>
      <c r="W2708" s="107">
        <f t="shared" si="572"/>
        <v>0</v>
      </c>
      <c r="X2708">
        <f t="shared" si="573"/>
        <v>5</v>
      </c>
      <c r="AG2708" s="93">
        <f t="shared" si="564"/>
        <v>32292</v>
      </c>
      <c r="AH2708" s="107">
        <f t="shared" si="565"/>
        <v>2.875</v>
      </c>
      <c r="AI2708" s="72">
        <f t="shared" si="566"/>
        <v>29</v>
      </c>
      <c r="AJ2708">
        <f t="shared" si="567"/>
        <v>5</v>
      </c>
      <c r="AK2708">
        <f t="shared" si="568"/>
        <v>1988</v>
      </c>
    </row>
    <row r="2709" spans="1:37" x14ac:dyDescent="0.2">
      <c r="A2709" t="s">
        <v>70</v>
      </c>
      <c r="B2709" s="93">
        <v>32292</v>
      </c>
      <c r="C2709">
        <v>14</v>
      </c>
      <c r="D2709">
        <v>5.5</v>
      </c>
      <c r="E2709">
        <f t="shared" si="562"/>
        <v>9.75</v>
      </c>
      <c r="F2709" s="106">
        <v>15.5</v>
      </c>
      <c r="G2709" s="107">
        <f t="shared" si="569"/>
        <v>5.75</v>
      </c>
      <c r="H2709">
        <f t="shared" si="570"/>
        <v>5</v>
      </c>
      <c r="I2709">
        <f t="shared" si="571"/>
        <v>1988</v>
      </c>
      <c r="Q2709" t="s">
        <v>72</v>
      </c>
      <c r="R2709" s="93">
        <v>32292</v>
      </c>
      <c r="S2709">
        <v>20.5</v>
      </c>
      <c r="T2709">
        <v>11</v>
      </c>
      <c r="U2709">
        <f t="shared" si="563"/>
        <v>15.75</v>
      </c>
      <c r="V2709" s="106">
        <v>14.5</v>
      </c>
      <c r="W2709" s="107">
        <f t="shared" si="572"/>
        <v>0</v>
      </c>
      <c r="X2709">
        <f t="shared" si="573"/>
        <v>5</v>
      </c>
      <c r="AG2709" s="93">
        <f t="shared" si="564"/>
        <v>32293</v>
      </c>
      <c r="AH2709" s="107">
        <f t="shared" si="565"/>
        <v>4.5250000000000004</v>
      </c>
      <c r="AI2709" s="72">
        <f t="shared" si="566"/>
        <v>30</v>
      </c>
      <c r="AJ2709">
        <f t="shared" si="567"/>
        <v>5</v>
      </c>
      <c r="AK2709">
        <f t="shared" si="568"/>
        <v>1988</v>
      </c>
    </row>
    <row r="2710" spans="1:37" x14ac:dyDescent="0.2">
      <c r="A2710" t="s">
        <v>70</v>
      </c>
      <c r="B2710" s="93">
        <v>32293</v>
      </c>
      <c r="C2710">
        <v>15</v>
      </c>
      <c r="D2710">
        <v>6.4</v>
      </c>
      <c r="E2710">
        <f t="shared" si="562"/>
        <v>10.7</v>
      </c>
      <c r="F2710" s="106">
        <v>15.5</v>
      </c>
      <c r="G2710" s="107">
        <f t="shared" si="569"/>
        <v>4.8000000000000007</v>
      </c>
      <c r="H2710">
        <f t="shared" si="570"/>
        <v>5</v>
      </c>
      <c r="I2710">
        <f t="shared" si="571"/>
        <v>1988</v>
      </c>
      <c r="Q2710" t="s">
        <v>72</v>
      </c>
      <c r="R2710" s="93">
        <v>32293</v>
      </c>
      <c r="S2710">
        <v>12.1</v>
      </c>
      <c r="T2710">
        <v>8.4</v>
      </c>
      <c r="U2710">
        <f t="shared" si="563"/>
        <v>10.25</v>
      </c>
      <c r="V2710" s="106">
        <v>14.5</v>
      </c>
      <c r="W2710" s="107">
        <f t="shared" si="572"/>
        <v>4.25</v>
      </c>
      <c r="X2710">
        <f t="shared" si="573"/>
        <v>5</v>
      </c>
      <c r="AG2710" s="93">
        <f t="shared" si="564"/>
        <v>32294</v>
      </c>
      <c r="AH2710" s="107">
        <f t="shared" si="565"/>
        <v>2.8500000000000005</v>
      </c>
      <c r="AI2710" s="72">
        <f t="shared" si="566"/>
        <v>31</v>
      </c>
      <c r="AJ2710">
        <f t="shared" si="567"/>
        <v>5</v>
      </c>
      <c r="AK2710">
        <f t="shared" si="568"/>
        <v>1988</v>
      </c>
    </row>
    <row r="2711" spans="1:37" x14ac:dyDescent="0.2">
      <c r="A2711" t="s">
        <v>70</v>
      </c>
      <c r="B2711" s="93">
        <v>32294</v>
      </c>
      <c r="C2711">
        <v>17.2</v>
      </c>
      <c r="D2711">
        <v>6.2</v>
      </c>
      <c r="E2711">
        <f t="shared" si="562"/>
        <v>11.7</v>
      </c>
      <c r="F2711" s="106">
        <v>15.5</v>
      </c>
      <c r="G2711" s="107">
        <f t="shared" si="569"/>
        <v>3.8000000000000007</v>
      </c>
      <c r="H2711">
        <f t="shared" si="570"/>
        <v>5</v>
      </c>
      <c r="I2711">
        <f t="shared" si="571"/>
        <v>1988</v>
      </c>
      <c r="Q2711" t="s">
        <v>72</v>
      </c>
      <c r="R2711" s="93">
        <v>32294</v>
      </c>
      <c r="S2711">
        <v>17</v>
      </c>
      <c r="T2711">
        <v>8.1999999999999993</v>
      </c>
      <c r="U2711">
        <f t="shared" si="563"/>
        <v>12.6</v>
      </c>
      <c r="V2711" s="106">
        <v>14.5</v>
      </c>
      <c r="W2711" s="107">
        <f t="shared" si="572"/>
        <v>1.9000000000000004</v>
      </c>
      <c r="X2711">
        <f t="shared" si="573"/>
        <v>5</v>
      </c>
      <c r="AG2711" s="93">
        <f t="shared" si="564"/>
        <v>32295</v>
      </c>
      <c r="AH2711" s="107">
        <f t="shared" si="565"/>
        <v>2.6749999999999998</v>
      </c>
      <c r="AI2711" s="72">
        <f t="shared" si="566"/>
        <v>1</v>
      </c>
      <c r="AJ2711">
        <f t="shared" si="567"/>
        <v>6</v>
      </c>
      <c r="AK2711">
        <f t="shared" si="568"/>
        <v>1988</v>
      </c>
    </row>
    <row r="2712" spans="1:37" x14ac:dyDescent="0.2">
      <c r="A2712" t="s">
        <v>70</v>
      </c>
      <c r="B2712" s="93">
        <v>32295</v>
      </c>
      <c r="C2712">
        <v>18.5</v>
      </c>
      <c r="D2712">
        <v>6.3</v>
      </c>
      <c r="E2712">
        <f t="shared" si="562"/>
        <v>12.4</v>
      </c>
      <c r="F2712" s="106">
        <v>15.5</v>
      </c>
      <c r="G2712" s="107">
        <f t="shared" si="569"/>
        <v>3.0999999999999996</v>
      </c>
      <c r="H2712">
        <f t="shared" si="570"/>
        <v>6</v>
      </c>
      <c r="I2712">
        <f t="shared" si="571"/>
        <v>1988</v>
      </c>
      <c r="Q2712" t="s">
        <v>72</v>
      </c>
      <c r="R2712" s="93">
        <v>32295</v>
      </c>
      <c r="S2712">
        <v>20.399999999999999</v>
      </c>
      <c r="T2712">
        <v>4.0999999999999996</v>
      </c>
      <c r="U2712">
        <f t="shared" si="563"/>
        <v>12.25</v>
      </c>
      <c r="V2712" s="106">
        <v>14.5</v>
      </c>
      <c r="W2712" s="107">
        <f t="shared" si="572"/>
        <v>2.25</v>
      </c>
      <c r="X2712">
        <f t="shared" si="573"/>
        <v>6</v>
      </c>
      <c r="AG2712" s="93">
        <f t="shared" si="564"/>
        <v>32296</v>
      </c>
      <c r="AH2712" s="107">
        <f t="shared" si="565"/>
        <v>1.875</v>
      </c>
      <c r="AI2712" s="72">
        <f t="shared" si="566"/>
        <v>2</v>
      </c>
      <c r="AJ2712">
        <f t="shared" si="567"/>
        <v>6</v>
      </c>
      <c r="AK2712">
        <f t="shared" si="568"/>
        <v>1988</v>
      </c>
    </row>
    <row r="2713" spans="1:37" x14ac:dyDescent="0.2">
      <c r="A2713" t="s">
        <v>70</v>
      </c>
      <c r="B2713" s="93">
        <v>32296</v>
      </c>
      <c r="C2713">
        <v>20.5</v>
      </c>
      <c r="D2713">
        <v>6</v>
      </c>
      <c r="E2713">
        <f t="shared" si="562"/>
        <v>13.25</v>
      </c>
      <c r="F2713" s="106">
        <v>15.5</v>
      </c>
      <c r="G2713" s="107">
        <f t="shared" si="569"/>
        <v>2.25</v>
      </c>
      <c r="H2713">
        <f t="shared" si="570"/>
        <v>6</v>
      </c>
      <c r="I2713">
        <f t="shared" si="571"/>
        <v>1988</v>
      </c>
      <c r="Q2713" t="s">
        <v>72</v>
      </c>
      <c r="R2713" s="93">
        <v>32296</v>
      </c>
      <c r="S2713">
        <v>19.8</v>
      </c>
      <c r="T2713">
        <v>6.2</v>
      </c>
      <c r="U2713">
        <f t="shared" si="563"/>
        <v>13</v>
      </c>
      <c r="V2713" s="106">
        <v>14.5</v>
      </c>
      <c r="W2713" s="107">
        <f t="shared" si="572"/>
        <v>1.5</v>
      </c>
      <c r="X2713">
        <f t="shared" si="573"/>
        <v>6</v>
      </c>
      <c r="AG2713" s="93">
        <f t="shared" si="564"/>
        <v>32297</v>
      </c>
      <c r="AH2713" s="107">
        <f t="shared" si="565"/>
        <v>0</v>
      </c>
      <c r="AI2713" s="72">
        <f t="shared" si="566"/>
        <v>3</v>
      </c>
      <c r="AJ2713">
        <f t="shared" si="567"/>
        <v>6</v>
      </c>
      <c r="AK2713">
        <f t="shared" si="568"/>
        <v>1988</v>
      </c>
    </row>
    <row r="2714" spans="1:37" x14ac:dyDescent="0.2">
      <c r="A2714" t="s">
        <v>70</v>
      </c>
      <c r="B2714" s="93">
        <v>32297</v>
      </c>
      <c r="C2714">
        <v>25.3</v>
      </c>
      <c r="D2714">
        <v>10.1</v>
      </c>
      <c r="E2714">
        <f t="shared" si="562"/>
        <v>17.7</v>
      </c>
      <c r="F2714" s="106">
        <v>15.5</v>
      </c>
      <c r="G2714" s="107">
        <f t="shared" si="569"/>
        <v>0</v>
      </c>
      <c r="H2714">
        <f t="shared" si="570"/>
        <v>6</v>
      </c>
      <c r="I2714">
        <f t="shared" si="571"/>
        <v>1988</v>
      </c>
      <c r="Q2714" t="s">
        <v>72</v>
      </c>
      <c r="R2714" s="93">
        <v>32297</v>
      </c>
      <c r="S2714">
        <v>25.8</v>
      </c>
      <c r="T2714">
        <v>6.8</v>
      </c>
      <c r="U2714">
        <f t="shared" si="563"/>
        <v>16.3</v>
      </c>
      <c r="V2714" s="106">
        <v>14.5</v>
      </c>
      <c r="W2714" s="107">
        <f t="shared" si="572"/>
        <v>0</v>
      </c>
      <c r="X2714">
        <f t="shared" si="573"/>
        <v>6</v>
      </c>
      <c r="AG2714" s="93">
        <f t="shared" si="564"/>
        <v>32298</v>
      </c>
      <c r="AH2714" s="107">
        <f t="shared" si="565"/>
        <v>0</v>
      </c>
      <c r="AI2714" s="72">
        <f t="shared" si="566"/>
        <v>4</v>
      </c>
      <c r="AJ2714">
        <f t="shared" si="567"/>
        <v>6</v>
      </c>
      <c r="AK2714">
        <f t="shared" si="568"/>
        <v>1988</v>
      </c>
    </row>
    <row r="2715" spans="1:37" x14ac:dyDescent="0.2">
      <c r="A2715" t="s">
        <v>70</v>
      </c>
      <c r="B2715" s="93">
        <v>32298</v>
      </c>
      <c r="C2715">
        <v>24.5</v>
      </c>
      <c r="D2715">
        <v>7.5</v>
      </c>
      <c r="E2715">
        <f t="shared" si="562"/>
        <v>16</v>
      </c>
      <c r="F2715" s="106">
        <v>15.5</v>
      </c>
      <c r="G2715" s="107">
        <f t="shared" si="569"/>
        <v>0</v>
      </c>
      <c r="H2715">
        <f t="shared" si="570"/>
        <v>6</v>
      </c>
      <c r="I2715">
        <f t="shared" si="571"/>
        <v>1988</v>
      </c>
      <c r="Q2715" t="s">
        <v>72</v>
      </c>
      <c r="R2715" s="93">
        <v>32298</v>
      </c>
      <c r="S2715">
        <v>23.9</v>
      </c>
      <c r="T2715">
        <v>9.6999999999999993</v>
      </c>
      <c r="U2715">
        <f t="shared" si="563"/>
        <v>16.799999999999997</v>
      </c>
      <c r="V2715" s="106">
        <v>14.5</v>
      </c>
      <c r="W2715" s="107">
        <f t="shared" si="572"/>
        <v>0</v>
      </c>
      <c r="X2715">
        <f t="shared" si="573"/>
        <v>6</v>
      </c>
      <c r="AG2715" s="93">
        <f t="shared" si="564"/>
        <v>32299</v>
      </c>
      <c r="AH2715" s="107">
        <f t="shared" si="565"/>
        <v>1.2750000000000004</v>
      </c>
      <c r="AI2715" s="72">
        <f t="shared" si="566"/>
        <v>5</v>
      </c>
      <c r="AJ2715">
        <f t="shared" si="567"/>
        <v>6</v>
      </c>
      <c r="AK2715">
        <f t="shared" si="568"/>
        <v>1988</v>
      </c>
    </row>
    <row r="2716" spans="1:37" x14ac:dyDescent="0.2">
      <c r="A2716" t="s">
        <v>70</v>
      </c>
      <c r="B2716" s="93">
        <v>32299</v>
      </c>
      <c r="C2716">
        <v>16.399999999999999</v>
      </c>
      <c r="D2716">
        <v>9.5</v>
      </c>
      <c r="E2716">
        <f t="shared" si="562"/>
        <v>12.95</v>
      </c>
      <c r="F2716" s="106">
        <v>15.5</v>
      </c>
      <c r="G2716" s="107">
        <f t="shared" si="569"/>
        <v>2.5500000000000007</v>
      </c>
      <c r="H2716">
        <f t="shared" si="570"/>
        <v>6</v>
      </c>
      <c r="I2716">
        <f t="shared" si="571"/>
        <v>1988</v>
      </c>
      <c r="Q2716" t="s">
        <v>72</v>
      </c>
      <c r="R2716" s="93">
        <v>32299</v>
      </c>
      <c r="S2716">
        <v>18.899999999999999</v>
      </c>
      <c r="T2716">
        <v>13.4</v>
      </c>
      <c r="U2716">
        <f t="shared" si="563"/>
        <v>16.149999999999999</v>
      </c>
      <c r="V2716" s="106">
        <v>14.5</v>
      </c>
      <c r="W2716" s="107">
        <f t="shared" si="572"/>
        <v>0</v>
      </c>
      <c r="X2716">
        <f t="shared" si="573"/>
        <v>6</v>
      </c>
      <c r="AG2716" s="93">
        <f t="shared" si="564"/>
        <v>32300</v>
      </c>
      <c r="AH2716" s="107">
        <f t="shared" si="565"/>
        <v>7.5000000000000178E-2</v>
      </c>
      <c r="AI2716" s="72">
        <f t="shared" si="566"/>
        <v>6</v>
      </c>
      <c r="AJ2716">
        <f t="shared" si="567"/>
        <v>6</v>
      </c>
      <c r="AK2716">
        <f t="shared" si="568"/>
        <v>1988</v>
      </c>
    </row>
    <row r="2717" spans="1:37" x14ac:dyDescent="0.2">
      <c r="A2717" t="s">
        <v>70</v>
      </c>
      <c r="B2717" s="93">
        <v>32300</v>
      </c>
      <c r="C2717">
        <v>18.7</v>
      </c>
      <c r="D2717">
        <v>12</v>
      </c>
      <c r="E2717">
        <f t="shared" si="562"/>
        <v>15.35</v>
      </c>
      <c r="F2717" s="106">
        <v>15.5</v>
      </c>
      <c r="G2717" s="107">
        <f t="shared" si="569"/>
        <v>0.15000000000000036</v>
      </c>
      <c r="H2717">
        <f t="shared" si="570"/>
        <v>6</v>
      </c>
      <c r="I2717">
        <f t="shared" si="571"/>
        <v>1988</v>
      </c>
      <c r="Q2717" t="s">
        <v>72</v>
      </c>
      <c r="R2717" s="93">
        <v>32300</v>
      </c>
      <c r="S2717">
        <v>18.899999999999999</v>
      </c>
      <c r="T2717">
        <v>12.9</v>
      </c>
      <c r="U2717">
        <f t="shared" si="563"/>
        <v>15.899999999999999</v>
      </c>
      <c r="V2717" s="106">
        <v>14.5</v>
      </c>
      <c r="W2717" s="107">
        <f t="shared" si="572"/>
        <v>0</v>
      </c>
      <c r="X2717">
        <f t="shared" si="573"/>
        <v>6</v>
      </c>
      <c r="AG2717" s="93">
        <f t="shared" si="564"/>
        <v>32301</v>
      </c>
      <c r="AH2717" s="107">
        <f t="shared" si="565"/>
        <v>1.2750000000000004</v>
      </c>
      <c r="AI2717" s="72">
        <f t="shared" si="566"/>
        <v>7</v>
      </c>
      <c r="AJ2717">
        <f t="shared" si="567"/>
        <v>6</v>
      </c>
      <c r="AK2717">
        <f t="shared" si="568"/>
        <v>1988</v>
      </c>
    </row>
    <row r="2718" spans="1:37" x14ac:dyDescent="0.2">
      <c r="A2718" t="s">
        <v>70</v>
      </c>
      <c r="B2718" s="93">
        <v>32301</v>
      </c>
      <c r="C2718">
        <v>16.100000000000001</v>
      </c>
      <c r="D2718">
        <v>11.9</v>
      </c>
      <c r="E2718">
        <f t="shared" si="562"/>
        <v>14</v>
      </c>
      <c r="F2718" s="106">
        <v>15.5</v>
      </c>
      <c r="G2718" s="107">
        <f t="shared" si="569"/>
        <v>1.5</v>
      </c>
      <c r="H2718">
        <f t="shared" si="570"/>
        <v>6</v>
      </c>
      <c r="I2718">
        <f t="shared" si="571"/>
        <v>1988</v>
      </c>
      <c r="Q2718" t="s">
        <v>72</v>
      </c>
      <c r="R2718" s="93">
        <v>32301</v>
      </c>
      <c r="S2718">
        <v>16</v>
      </c>
      <c r="T2718">
        <v>10.9</v>
      </c>
      <c r="U2718">
        <f t="shared" si="563"/>
        <v>13.45</v>
      </c>
      <c r="V2718" s="106">
        <v>14.5</v>
      </c>
      <c r="W2718" s="107">
        <f t="shared" si="572"/>
        <v>1.0500000000000007</v>
      </c>
      <c r="X2718">
        <f t="shared" si="573"/>
        <v>6</v>
      </c>
      <c r="AG2718" s="93">
        <f t="shared" si="564"/>
        <v>32302</v>
      </c>
      <c r="AH2718" s="107">
        <f t="shared" si="565"/>
        <v>1.3499999999999996</v>
      </c>
      <c r="AI2718" s="72">
        <f t="shared" si="566"/>
        <v>8</v>
      </c>
      <c r="AJ2718">
        <f t="shared" si="567"/>
        <v>6</v>
      </c>
      <c r="AK2718">
        <f t="shared" si="568"/>
        <v>1988</v>
      </c>
    </row>
    <row r="2719" spans="1:37" x14ac:dyDescent="0.2">
      <c r="A2719" t="s">
        <v>70</v>
      </c>
      <c r="B2719" s="93">
        <v>32302</v>
      </c>
      <c r="C2719">
        <v>17.7</v>
      </c>
      <c r="D2719">
        <v>7.9</v>
      </c>
      <c r="E2719">
        <f t="shared" si="562"/>
        <v>12.8</v>
      </c>
      <c r="F2719" s="106">
        <v>15.5</v>
      </c>
      <c r="G2719" s="107">
        <f t="shared" si="569"/>
        <v>2.6999999999999993</v>
      </c>
      <c r="H2719">
        <f t="shared" si="570"/>
        <v>6</v>
      </c>
      <c r="I2719">
        <f t="shared" si="571"/>
        <v>1988</v>
      </c>
      <c r="Q2719" t="s">
        <v>72</v>
      </c>
      <c r="R2719" s="93">
        <v>32302</v>
      </c>
      <c r="S2719">
        <v>17.2</v>
      </c>
      <c r="T2719">
        <v>11.9</v>
      </c>
      <c r="U2719">
        <f t="shared" si="563"/>
        <v>14.55</v>
      </c>
      <c r="V2719" s="106">
        <v>14.5</v>
      </c>
      <c r="W2719" s="107">
        <f t="shared" si="572"/>
        <v>0</v>
      </c>
      <c r="X2719">
        <f t="shared" si="573"/>
        <v>6</v>
      </c>
      <c r="AG2719" s="93">
        <f t="shared" si="564"/>
        <v>32303</v>
      </c>
      <c r="AH2719" s="107">
        <f t="shared" si="565"/>
        <v>0.94999999999999929</v>
      </c>
      <c r="AI2719" s="72">
        <f t="shared" si="566"/>
        <v>9</v>
      </c>
      <c r="AJ2719">
        <f t="shared" si="567"/>
        <v>6</v>
      </c>
      <c r="AK2719">
        <f t="shared" si="568"/>
        <v>1988</v>
      </c>
    </row>
    <row r="2720" spans="1:37" x14ac:dyDescent="0.2">
      <c r="A2720" t="s">
        <v>70</v>
      </c>
      <c r="B2720" s="93">
        <v>32303</v>
      </c>
      <c r="C2720">
        <v>21.1</v>
      </c>
      <c r="D2720">
        <v>6.1</v>
      </c>
      <c r="E2720">
        <f t="shared" si="562"/>
        <v>13.600000000000001</v>
      </c>
      <c r="F2720" s="106">
        <v>15.5</v>
      </c>
      <c r="G2720" s="107">
        <f t="shared" si="569"/>
        <v>1.8999999999999986</v>
      </c>
      <c r="H2720">
        <f t="shared" si="570"/>
        <v>6</v>
      </c>
      <c r="I2720">
        <f t="shared" si="571"/>
        <v>1988</v>
      </c>
      <c r="Q2720" t="s">
        <v>72</v>
      </c>
      <c r="R2720" s="93">
        <v>32303</v>
      </c>
      <c r="S2720">
        <v>21.6</v>
      </c>
      <c r="T2720">
        <v>9.3000000000000007</v>
      </c>
      <c r="U2720">
        <f t="shared" si="563"/>
        <v>15.450000000000001</v>
      </c>
      <c r="V2720" s="106">
        <v>14.5</v>
      </c>
      <c r="W2720" s="107">
        <f t="shared" si="572"/>
        <v>0</v>
      </c>
      <c r="X2720">
        <f t="shared" si="573"/>
        <v>6</v>
      </c>
      <c r="AG2720" s="93">
        <f t="shared" si="564"/>
        <v>32304</v>
      </c>
      <c r="AH2720" s="107">
        <f t="shared" si="565"/>
        <v>0</v>
      </c>
      <c r="AI2720" s="72">
        <f t="shared" si="566"/>
        <v>10</v>
      </c>
      <c r="AJ2720">
        <f t="shared" si="567"/>
        <v>6</v>
      </c>
      <c r="AK2720">
        <f t="shared" si="568"/>
        <v>1988</v>
      </c>
    </row>
    <row r="2721" spans="1:37" x14ac:dyDescent="0.2">
      <c r="A2721" t="s">
        <v>70</v>
      </c>
      <c r="B2721" s="93">
        <v>32304</v>
      </c>
      <c r="C2721">
        <v>22.8</v>
      </c>
      <c r="D2721">
        <v>10.199999999999999</v>
      </c>
      <c r="E2721">
        <f t="shared" si="562"/>
        <v>16.5</v>
      </c>
      <c r="F2721" s="106">
        <v>15.5</v>
      </c>
      <c r="G2721" s="107">
        <f t="shared" si="569"/>
        <v>0</v>
      </c>
      <c r="H2721">
        <f t="shared" si="570"/>
        <v>6</v>
      </c>
      <c r="I2721">
        <f t="shared" si="571"/>
        <v>1988</v>
      </c>
      <c r="Q2721" t="s">
        <v>72</v>
      </c>
      <c r="R2721" s="93">
        <v>32304</v>
      </c>
      <c r="S2721">
        <v>24.8</v>
      </c>
      <c r="T2721">
        <v>10.5</v>
      </c>
      <c r="U2721">
        <f t="shared" si="563"/>
        <v>17.649999999999999</v>
      </c>
      <c r="V2721" s="106">
        <v>14.5</v>
      </c>
      <c r="W2721" s="107">
        <f t="shared" si="572"/>
        <v>0</v>
      </c>
      <c r="X2721">
        <f t="shared" si="573"/>
        <v>6</v>
      </c>
      <c r="AG2721" s="93">
        <f t="shared" si="564"/>
        <v>32305</v>
      </c>
      <c r="AH2721" s="107">
        <f t="shared" si="565"/>
        <v>2.5999999999999996</v>
      </c>
      <c r="AI2721" s="72">
        <f t="shared" si="566"/>
        <v>11</v>
      </c>
      <c r="AJ2721">
        <f t="shared" si="567"/>
        <v>6</v>
      </c>
      <c r="AK2721">
        <f t="shared" si="568"/>
        <v>1988</v>
      </c>
    </row>
    <row r="2722" spans="1:37" x14ac:dyDescent="0.2">
      <c r="A2722" t="s">
        <v>70</v>
      </c>
      <c r="B2722" s="93">
        <v>32305</v>
      </c>
      <c r="C2722">
        <v>19.7</v>
      </c>
      <c r="D2722">
        <v>8.4</v>
      </c>
      <c r="E2722">
        <f t="shared" si="562"/>
        <v>14.05</v>
      </c>
      <c r="F2722" s="106">
        <v>15.5</v>
      </c>
      <c r="G2722" s="107">
        <f t="shared" si="569"/>
        <v>1.4499999999999993</v>
      </c>
      <c r="H2722">
        <f t="shared" si="570"/>
        <v>6</v>
      </c>
      <c r="I2722">
        <f t="shared" si="571"/>
        <v>1988</v>
      </c>
      <c r="Q2722" t="s">
        <v>72</v>
      </c>
      <c r="R2722" s="93">
        <v>32305</v>
      </c>
      <c r="S2722">
        <v>14.2</v>
      </c>
      <c r="T2722">
        <v>7.3</v>
      </c>
      <c r="U2722">
        <f t="shared" si="563"/>
        <v>10.75</v>
      </c>
      <c r="V2722" s="106">
        <v>14.5</v>
      </c>
      <c r="W2722" s="107">
        <f t="shared" si="572"/>
        <v>3.75</v>
      </c>
      <c r="X2722">
        <f t="shared" si="573"/>
        <v>6</v>
      </c>
      <c r="AG2722" s="93">
        <f t="shared" si="564"/>
        <v>32306</v>
      </c>
      <c r="AH2722" s="107">
        <f t="shared" si="565"/>
        <v>3.3250000000000002</v>
      </c>
      <c r="AI2722" s="72">
        <f t="shared" si="566"/>
        <v>12</v>
      </c>
      <c r="AJ2722">
        <f t="shared" si="567"/>
        <v>6</v>
      </c>
      <c r="AK2722">
        <f t="shared" si="568"/>
        <v>1988</v>
      </c>
    </row>
    <row r="2723" spans="1:37" x14ac:dyDescent="0.2">
      <c r="A2723" t="s">
        <v>70</v>
      </c>
      <c r="B2723" s="93">
        <v>32306</v>
      </c>
      <c r="C2723">
        <v>18.5</v>
      </c>
      <c r="D2723">
        <v>5.6</v>
      </c>
      <c r="E2723">
        <f t="shared" si="562"/>
        <v>12.05</v>
      </c>
      <c r="F2723" s="106">
        <v>15.5</v>
      </c>
      <c r="G2723" s="107">
        <f t="shared" si="569"/>
        <v>3.4499999999999993</v>
      </c>
      <c r="H2723">
        <f t="shared" si="570"/>
        <v>6</v>
      </c>
      <c r="I2723">
        <f t="shared" si="571"/>
        <v>1988</v>
      </c>
      <c r="Q2723" t="s">
        <v>72</v>
      </c>
      <c r="R2723" s="93">
        <v>32306</v>
      </c>
      <c r="S2723">
        <v>16.899999999999999</v>
      </c>
      <c r="T2723">
        <v>5.7</v>
      </c>
      <c r="U2723">
        <f t="shared" si="563"/>
        <v>11.299999999999999</v>
      </c>
      <c r="V2723" s="106">
        <v>14.5</v>
      </c>
      <c r="W2723" s="107">
        <f t="shared" si="572"/>
        <v>3.2000000000000011</v>
      </c>
      <c r="X2723">
        <f t="shared" si="573"/>
        <v>6</v>
      </c>
      <c r="AG2723" s="93">
        <f t="shared" si="564"/>
        <v>32307</v>
      </c>
      <c r="AH2723" s="107">
        <f t="shared" si="565"/>
        <v>2.4000000000000004</v>
      </c>
      <c r="AI2723" s="72">
        <f t="shared" si="566"/>
        <v>13</v>
      </c>
      <c r="AJ2723">
        <f t="shared" si="567"/>
        <v>6</v>
      </c>
      <c r="AK2723">
        <f t="shared" si="568"/>
        <v>1988</v>
      </c>
    </row>
    <row r="2724" spans="1:37" x14ac:dyDescent="0.2">
      <c r="A2724" t="s">
        <v>70</v>
      </c>
      <c r="B2724" s="93">
        <v>32307</v>
      </c>
      <c r="C2724">
        <v>18.100000000000001</v>
      </c>
      <c r="D2724">
        <v>4</v>
      </c>
      <c r="E2724">
        <f t="shared" si="562"/>
        <v>11.05</v>
      </c>
      <c r="F2724" s="106">
        <v>15.5</v>
      </c>
      <c r="G2724" s="107">
        <f t="shared" si="569"/>
        <v>4.4499999999999993</v>
      </c>
      <c r="H2724">
        <f t="shared" si="570"/>
        <v>6</v>
      </c>
      <c r="I2724">
        <f t="shared" si="571"/>
        <v>1988</v>
      </c>
      <c r="Q2724" t="s">
        <v>72</v>
      </c>
      <c r="R2724" s="93">
        <v>32307</v>
      </c>
      <c r="S2724">
        <v>19.899999999999999</v>
      </c>
      <c r="T2724">
        <v>8.4</v>
      </c>
      <c r="U2724">
        <f t="shared" si="563"/>
        <v>14.149999999999999</v>
      </c>
      <c r="V2724" s="106">
        <v>14.5</v>
      </c>
      <c r="W2724" s="107">
        <f t="shared" si="572"/>
        <v>0.35000000000000142</v>
      </c>
      <c r="X2724">
        <f t="shared" si="573"/>
        <v>6</v>
      </c>
      <c r="AG2724" s="93">
        <f t="shared" si="564"/>
        <v>32308</v>
      </c>
      <c r="AH2724" s="107">
        <f t="shared" si="565"/>
        <v>1.8499999999999996</v>
      </c>
      <c r="AI2724" s="72">
        <f t="shared" si="566"/>
        <v>14</v>
      </c>
      <c r="AJ2724">
        <f t="shared" si="567"/>
        <v>6</v>
      </c>
      <c r="AK2724">
        <f t="shared" si="568"/>
        <v>1988</v>
      </c>
    </row>
    <row r="2725" spans="1:37" x14ac:dyDescent="0.2">
      <c r="A2725" t="s">
        <v>70</v>
      </c>
      <c r="B2725" s="93">
        <v>32308</v>
      </c>
      <c r="C2725">
        <v>19.600000000000001</v>
      </c>
      <c r="D2725">
        <v>6.8</v>
      </c>
      <c r="E2725">
        <f t="shared" si="562"/>
        <v>13.200000000000001</v>
      </c>
      <c r="F2725" s="106">
        <v>15.5</v>
      </c>
      <c r="G2725" s="107">
        <f t="shared" si="569"/>
        <v>2.2999999999999989</v>
      </c>
      <c r="H2725">
        <f t="shared" si="570"/>
        <v>6</v>
      </c>
      <c r="I2725">
        <f t="shared" si="571"/>
        <v>1988</v>
      </c>
      <c r="Q2725" t="s">
        <v>72</v>
      </c>
      <c r="R2725" s="93">
        <v>32308</v>
      </c>
      <c r="S2725">
        <v>20.5</v>
      </c>
      <c r="T2725">
        <v>5.7</v>
      </c>
      <c r="U2725">
        <f t="shared" si="563"/>
        <v>13.1</v>
      </c>
      <c r="V2725" s="106">
        <v>14.5</v>
      </c>
      <c r="W2725" s="107">
        <f t="shared" si="572"/>
        <v>1.4000000000000004</v>
      </c>
      <c r="X2725">
        <f t="shared" si="573"/>
        <v>6</v>
      </c>
      <c r="AG2725" s="93">
        <f t="shared" si="564"/>
        <v>32309</v>
      </c>
      <c r="AH2725" s="107">
        <f t="shared" si="565"/>
        <v>0</v>
      </c>
      <c r="AI2725" s="72">
        <f t="shared" si="566"/>
        <v>15</v>
      </c>
      <c r="AJ2725">
        <f t="shared" si="567"/>
        <v>6</v>
      </c>
      <c r="AK2725">
        <f t="shared" si="568"/>
        <v>1988</v>
      </c>
    </row>
    <row r="2726" spans="1:37" x14ac:dyDescent="0.2">
      <c r="A2726" t="s">
        <v>70</v>
      </c>
      <c r="B2726" s="93">
        <v>32309</v>
      </c>
      <c r="C2726">
        <v>26.3</v>
      </c>
      <c r="D2726">
        <v>8.9</v>
      </c>
      <c r="E2726">
        <f t="shared" si="562"/>
        <v>17.600000000000001</v>
      </c>
      <c r="F2726" s="106">
        <v>15.5</v>
      </c>
      <c r="G2726" s="107">
        <f t="shared" si="569"/>
        <v>0</v>
      </c>
      <c r="H2726">
        <f t="shared" si="570"/>
        <v>6</v>
      </c>
      <c r="I2726">
        <f t="shared" si="571"/>
        <v>1988</v>
      </c>
      <c r="Q2726" t="s">
        <v>72</v>
      </c>
      <c r="R2726" s="93">
        <v>32309</v>
      </c>
      <c r="S2726">
        <v>26</v>
      </c>
      <c r="T2726">
        <v>7.4</v>
      </c>
      <c r="U2726">
        <f t="shared" si="563"/>
        <v>16.7</v>
      </c>
      <c r="V2726" s="106">
        <v>14.5</v>
      </c>
      <c r="W2726" s="107">
        <f t="shared" si="572"/>
        <v>0</v>
      </c>
      <c r="X2726">
        <f t="shared" si="573"/>
        <v>6</v>
      </c>
      <c r="AG2726" s="93">
        <f t="shared" si="564"/>
        <v>32310</v>
      </c>
      <c r="AH2726" s="107">
        <f t="shared" si="565"/>
        <v>0</v>
      </c>
      <c r="AI2726" s="72">
        <f t="shared" si="566"/>
        <v>16</v>
      </c>
      <c r="AJ2726">
        <f t="shared" si="567"/>
        <v>6</v>
      </c>
      <c r="AK2726">
        <f t="shared" si="568"/>
        <v>1988</v>
      </c>
    </row>
    <row r="2727" spans="1:37" x14ac:dyDescent="0.2">
      <c r="A2727" t="s">
        <v>70</v>
      </c>
      <c r="B2727" s="93">
        <v>32310</v>
      </c>
      <c r="C2727">
        <v>29.6</v>
      </c>
      <c r="D2727">
        <v>11.9</v>
      </c>
      <c r="E2727">
        <f t="shared" si="562"/>
        <v>20.75</v>
      </c>
      <c r="F2727" s="106">
        <v>15.5</v>
      </c>
      <c r="G2727" s="107">
        <f t="shared" si="569"/>
        <v>0</v>
      </c>
      <c r="H2727">
        <f t="shared" si="570"/>
        <v>6</v>
      </c>
      <c r="I2727">
        <f t="shared" si="571"/>
        <v>1988</v>
      </c>
      <c r="Q2727" t="s">
        <v>72</v>
      </c>
      <c r="R2727" s="93">
        <v>32310</v>
      </c>
      <c r="S2727">
        <v>27.1</v>
      </c>
      <c r="T2727">
        <v>8.9</v>
      </c>
      <c r="U2727">
        <f t="shared" si="563"/>
        <v>18</v>
      </c>
      <c r="V2727" s="106">
        <v>14.5</v>
      </c>
      <c r="W2727" s="107">
        <f t="shared" si="572"/>
        <v>0</v>
      </c>
      <c r="X2727">
        <f t="shared" si="573"/>
        <v>6</v>
      </c>
      <c r="AG2727" s="93">
        <f t="shared" si="564"/>
        <v>32311</v>
      </c>
      <c r="AH2727" s="107">
        <f t="shared" si="565"/>
        <v>0</v>
      </c>
      <c r="AI2727" s="72">
        <f t="shared" si="566"/>
        <v>17</v>
      </c>
      <c r="AJ2727">
        <f t="shared" si="567"/>
        <v>6</v>
      </c>
      <c r="AK2727">
        <f t="shared" si="568"/>
        <v>1988</v>
      </c>
    </row>
    <row r="2728" spans="1:37" x14ac:dyDescent="0.2">
      <c r="A2728" t="s">
        <v>70</v>
      </c>
      <c r="B2728" s="93">
        <v>32311</v>
      </c>
      <c r="C2728">
        <v>24.4</v>
      </c>
      <c r="D2728">
        <v>15.4</v>
      </c>
      <c r="E2728">
        <f t="shared" si="562"/>
        <v>19.899999999999999</v>
      </c>
      <c r="F2728" s="106">
        <v>15.5</v>
      </c>
      <c r="G2728" s="107">
        <f t="shared" si="569"/>
        <v>0</v>
      </c>
      <c r="H2728">
        <f t="shared" si="570"/>
        <v>6</v>
      </c>
      <c r="I2728">
        <f t="shared" si="571"/>
        <v>1988</v>
      </c>
      <c r="Q2728" t="s">
        <v>72</v>
      </c>
      <c r="R2728" s="93">
        <v>32311</v>
      </c>
      <c r="S2728">
        <v>26</v>
      </c>
      <c r="T2728">
        <v>11.5</v>
      </c>
      <c r="U2728">
        <f t="shared" si="563"/>
        <v>18.75</v>
      </c>
      <c r="V2728" s="106">
        <v>14.5</v>
      </c>
      <c r="W2728" s="107">
        <f t="shared" si="572"/>
        <v>0</v>
      </c>
      <c r="X2728">
        <f t="shared" si="573"/>
        <v>6</v>
      </c>
      <c r="AG2728" s="93">
        <f t="shared" si="564"/>
        <v>32312</v>
      </c>
      <c r="AH2728" s="107">
        <f t="shared" si="565"/>
        <v>0</v>
      </c>
      <c r="AI2728" s="72">
        <f t="shared" si="566"/>
        <v>18</v>
      </c>
      <c r="AJ2728">
        <f t="shared" si="567"/>
        <v>6</v>
      </c>
      <c r="AK2728">
        <f t="shared" si="568"/>
        <v>1988</v>
      </c>
    </row>
    <row r="2729" spans="1:37" x14ac:dyDescent="0.2">
      <c r="A2729" t="s">
        <v>70</v>
      </c>
      <c r="B2729" s="93">
        <v>32312</v>
      </c>
      <c r="C2729">
        <v>24.8</v>
      </c>
      <c r="D2729">
        <v>14</v>
      </c>
      <c r="E2729">
        <f t="shared" si="562"/>
        <v>19.399999999999999</v>
      </c>
      <c r="F2729" s="106">
        <v>15.5</v>
      </c>
      <c r="G2729" s="107">
        <f t="shared" si="569"/>
        <v>0</v>
      </c>
      <c r="H2729">
        <f t="shared" si="570"/>
        <v>6</v>
      </c>
      <c r="I2729">
        <f t="shared" si="571"/>
        <v>1988</v>
      </c>
      <c r="Q2729" t="s">
        <v>72</v>
      </c>
      <c r="R2729" s="93">
        <v>32312</v>
      </c>
      <c r="S2729">
        <v>24.6</v>
      </c>
      <c r="T2729">
        <v>11.1</v>
      </c>
      <c r="U2729">
        <f t="shared" si="563"/>
        <v>17.850000000000001</v>
      </c>
      <c r="V2729" s="106">
        <v>14.5</v>
      </c>
      <c r="W2729" s="107">
        <f t="shared" si="572"/>
        <v>0</v>
      </c>
      <c r="X2729">
        <f t="shared" si="573"/>
        <v>6</v>
      </c>
      <c r="AG2729" s="93">
        <f t="shared" si="564"/>
        <v>32313</v>
      </c>
      <c r="AH2729" s="107">
        <f t="shared" si="565"/>
        <v>4.9999999999999822E-2</v>
      </c>
      <c r="AI2729" s="72">
        <f t="shared" si="566"/>
        <v>19</v>
      </c>
      <c r="AJ2729">
        <f t="shared" si="567"/>
        <v>6</v>
      </c>
      <c r="AK2729">
        <f t="shared" si="568"/>
        <v>1988</v>
      </c>
    </row>
    <row r="2730" spans="1:37" x14ac:dyDescent="0.2">
      <c r="A2730" t="s">
        <v>70</v>
      </c>
      <c r="B2730" s="93">
        <v>32313</v>
      </c>
      <c r="C2730">
        <v>27.6</v>
      </c>
      <c r="D2730">
        <v>7.2</v>
      </c>
      <c r="E2730">
        <f t="shared" si="562"/>
        <v>17.400000000000002</v>
      </c>
      <c r="F2730" s="106">
        <v>15.5</v>
      </c>
      <c r="G2730" s="107">
        <f t="shared" si="569"/>
        <v>0</v>
      </c>
      <c r="H2730">
        <f t="shared" si="570"/>
        <v>6</v>
      </c>
      <c r="I2730">
        <f t="shared" si="571"/>
        <v>1988</v>
      </c>
      <c r="Q2730" t="s">
        <v>72</v>
      </c>
      <c r="R2730" s="93">
        <v>32313</v>
      </c>
      <c r="S2730">
        <v>22.3</v>
      </c>
      <c r="T2730">
        <v>6.5</v>
      </c>
      <c r="U2730">
        <f t="shared" si="563"/>
        <v>14.4</v>
      </c>
      <c r="V2730" s="106">
        <v>14.5</v>
      </c>
      <c r="W2730" s="107">
        <f t="shared" si="572"/>
        <v>9.9999999999999645E-2</v>
      </c>
      <c r="X2730">
        <f t="shared" si="573"/>
        <v>6</v>
      </c>
      <c r="AG2730" s="93">
        <f t="shared" si="564"/>
        <v>32314</v>
      </c>
      <c r="AH2730" s="107">
        <f t="shared" si="565"/>
        <v>0</v>
      </c>
      <c r="AI2730" s="72">
        <f t="shared" si="566"/>
        <v>20</v>
      </c>
      <c r="AJ2730">
        <f t="shared" si="567"/>
        <v>6</v>
      </c>
      <c r="AK2730">
        <f t="shared" si="568"/>
        <v>1988</v>
      </c>
    </row>
    <row r="2731" spans="1:37" x14ac:dyDescent="0.2">
      <c r="A2731" t="s">
        <v>70</v>
      </c>
      <c r="B2731" s="93">
        <v>32314</v>
      </c>
      <c r="C2731">
        <v>26.3</v>
      </c>
      <c r="D2731">
        <v>9.8000000000000007</v>
      </c>
      <c r="E2731">
        <f t="shared" si="562"/>
        <v>18.05</v>
      </c>
      <c r="F2731" s="106">
        <v>15.5</v>
      </c>
      <c r="G2731" s="107">
        <f t="shared" si="569"/>
        <v>0</v>
      </c>
      <c r="H2731">
        <f t="shared" si="570"/>
        <v>6</v>
      </c>
      <c r="I2731">
        <f t="shared" si="571"/>
        <v>1988</v>
      </c>
      <c r="Q2731" t="s">
        <v>72</v>
      </c>
      <c r="R2731" s="93">
        <v>32314</v>
      </c>
      <c r="S2731">
        <v>21.3</v>
      </c>
      <c r="T2731">
        <v>8</v>
      </c>
      <c r="U2731">
        <f t="shared" si="563"/>
        <v>14.65</v>
      </c>
      <c r="V2731" s="106">
        <v>14.5</v>
      </c>
      <c r="W2731" s="107">
        <f t="shared" si="572"/>
        <v>0</v>
      </c>
      <c r="X2731">
        <f t="shared" si="573"/>
        <v>6</v>
      </c>
      <c r="AG2731" s="93">
        <f t="shared" si="564"/>
        <v>32315</v>
      </c>
      <c r="AH2731" s="107">
        <f t="shared" si="565"/>
        <v>0.52500000000000036</v>
      </c>
      <c r="AI2731" s="72">
        <f t="shared" si="566"/>
        <v>21</v>
      </c>
      <c r="AJ2731">
        <f t="shared" si="567"/>
        <v>6</v>
      </c>
      <c r="AK2731">
        <f t="shared" si="568"/>
        <v>1988</v>
      </c>
    </row>
    <row r="2732" spans="1:37" x14ac:dyDescent="0.2">
      <c r="A2732" t="s">
        <v>70</v>
      </c>
      <c r="B2732" s="93">
        <v>32315</v>
      </c>
      <c r="C2732">
        <v>22.5</v>
      </c>
      <c r="D2732">
        <v>10.3</v>
      </c>
      <c r="E2732">
        <f t="shared" si="562"/>
        <v>16.399999999999999</v>
      </c>
      <c r="F2732" s="106">
        <v>15.5</v>
      </c>
      <c r="G2732" s="107">
        <f t="shared" si="569"/>
        <v>0</v>
      </c>
      <c r="H2732">
        <f t="shared" si="570"/>
        <v>6</v>
      </c>
      <c r="I2732">
        <f t="shared" si="571"/>
        <v>1988</v>
      </c>
      <c r="Q2732" t="s">
        <v>72</v>
      </c>
      <c r="R2732" s="93">
        <v>32315</v>
      </c>
      <c r="S2732">
        <v>22</v>
      </c>
      <c r="T2732">
        <v>4.9000000000000004</v>
      </c>
      <c r="U2732">
        <f t="shared" si="563"/>
        <v>13.45</v>
      </c>
      <c r="V2732" s="106">
        <v>14.5</v>
      </c>
      <c r="W2732" s="107">
        <f t="shared" si="572"/>
        <v>1.0500000000000007</v>
      </c>
      <c r="X2732">
        <f t="shared" si="573"/>
        <v>6</v>
      </c>
      <c r="AG2732" s="93">
        <f t="shared" si="564"/>
        <v>32316</v>
      </c>
      <c r="AH2732" s="107">
        <f t="shared" si="565"/>
        <v>0</v>
      </c>
      <c r="AI2732" s="72">
        <f t="shared" si="566"/>
        <v>22</v>
      </c>
      <c r="AJ2732">
        <f t="shared" si="567"/>
        <v>6</v>
      </c>
      <c r="AK2732">
        <f t="shared" si="568"/>
        <v>1988</v>
      </c>
    </row>
    <row r="2733" spans="1:37" x14ac:dyDescent="0.2">
      <c r="A2733" t="s">
        <v>70</v>
      </c>
      <c r="B2733" s="93">
        <v>32316</v>
      </c>
      <c r="C2733">
        <v>27.2</v>
      </c>
      <c r="D2733">
        <v>16.3</v>
      </c>
      <c r="E2733">
        <f t="shared" si="562"/>
        <v>21.75</v>
      </c>
      <c r="F2733" s="106">
        <v>15.5</v>
      </c>
      <c r="G2733" s="107">
        <f t="shared" si="569"/>
        <v>0</v>
      </c>
      <c r="H2733">
        <f t="shared" si="570"/>
        <v>6</v>
      </c>
      <c r="I2733">
        <f t="shared" si="571"/>
        <v>1988</v>
      </c>
      <c r="Q2733" t="s">
        <v>72</v>
      </c>
      <c r="R2733" s="93">
        <v>32316</v>
      </c>
      <c r="S2733">
        <v>26</v>
      </c>
      <c r="T2733">
        <v>13.6</v>
      </c>
      <c r="U2733">
        <f t="shared" si="563"/>
        <v>19.8</v>
      </c>
      <c r="V2733" s="106">
        <v>14.5</v>
      </c>
      <c r="W2733" s="107">
        <f t="shared" si="572"/>
        <v>0</v>
      </c>
      <c r="X2733">
        <f t="shared" si="573"/>
        <v>6</v>
      </c>
      <c r="AG2733" s="93">
        <f t="shared" si="564"/>
        <v>32317</v>
      </c>
      <c r="AH2733" s="107">
        <f t="shared" si="565"/>
        <v>0</v>
      </c>
      <c r="AI2733" s="72">
        <f t="shared" si="566"/>
        <v>23</v>
      </c>
      <c r="AJ2733">
        <f t="shared" si="567"/>
        <v>6</v>
      </c>
      <c r="AK2733">
        <f t="shared" si="568"/>
        <v>1988</v>
      </c>
    </row>
    <row r="2734" spans="1:37" x14ac:dyDescent="0.2">
      <c r="A2734" t="s">
        <v>70</v>
      </c>
      <c r="B2734" s="93">
        <v>32317</v>
      </c>
      <c r="C2734">
        <v>26.7</v>
      </c>
      <c r="D2734">
        <v>12.5</v>
      </c>
      <c r="E2734">
        <f t="shared" si="562"/>
        <v>19.600000000000001</v>
      </c>
      <c r="F2734" s="106">
        <v>15.5</v>
      </c>
      <c r="G2734" s="107">
        <f t="shared" si="569"/>
        <v>0</v>
      </c>
      <c r="H2734">
        <f t="shared" si="570"/>
        <v>6</v>
      </c>
      <c r="I2734">
        <f t="shared" si="571"/>
        <v>1988</v>
      </c>
      <c r="Q2734" t="s">
        <v>72</v>
      </c>
      <c r="R2734" s="93">
        <v>32317</v>
      </c>
      <c r="S2734">
        <v>24</v>
      </c>
      <c r="T2734">
        <v>10.8</v>
      </c>
      <c r="U2734">
        <f t="shared" si="563"/>
        <v>17.399999999999999</v>
      </c>
      <c r="V2734" s="106">
        <v>14.5</v>
      </c>
      <c r="W2734" s="107">
        <f t="shared" si="572"/>
        <v>0</v>
      </c>
      <c r="X2734">
        <f t="shared" si="573"/>
        <v>6</v>
      </c>
      <c r="AG2734" s="93">
        <f t="shared" si="564"/>
        <v>32318</v>
      </c>
      <c r="AH2734" s="107">
        <f t="shared" si="565"/>
        <v>0</v>
      </c>
      <c r="AI2734" s="72">
        <f t="shared" si="566"/>
        <v>24</v>
      </c>
      <c r="AJ2734">
        <f t="shared" si="567"/>
        <v>6</v>
      </c>
      <c r="AK2734">
        <f t="shared" si="568"/>
        <v>1988</v>
      </c>
    </row>
    <row r="2735" spans="1:37" x14ac:dyDescent="0.2">
      <c r="A2735" t="s">
        <v>70</v>
      </c>
      <c r="B2735" s="93">
        <v>32318</v>
      </c>
      <c r="C2735">
        <v>24.3</v>
      </c>
      <c r="D2735">
        <v>12</v>
      </c>
      <c r="E2735">
        <f t="shared" si="562"/>
        <v>18.149999999999999</v>
      </c>
      <c r="F2735" s="106">
        <v>15.5</v>
      </c>
      <c r="G2735" s="107">
        <f t="shared" si="569"/>
        <v>0</v>
      </c>
      <c r="H2735">
        <f t="shared" si="570"/>
        <v>6</v>
      </c>
      <c r="I2735">
        <f t="shared" si="571"/>
        <v>1988</v>
      </c>
      <c r="Q2735" t="s">
        <v>72</v>
      </c>
      <c r="R2735" s="93">
        <v>32318</v>
      </c>
      <c r="S2735">
        <v>21</v>
      </c>
      <c r="T2735">
        <v>9.9</v>
      </c>
      <c r="U2735">
        <f t="shared" si="563"/>
        <v>15.45</v>
      </c>
      <c r="V2735" s="106">
        <v>14.5</v>
      </c>
      <c r="W2735" s="107">
        <f t="shared" si="572"/>
        <v>0</v>
      </c>
      <c r="X2735">
        <f t="shared" si="573"/>
        <v>6</v>
      </c>
      <c r="AG2735" s="93">
        <f t="shared" si="564"/>
        <v>32319</v>
      </c>
      <c r="AH2735" s="107">
        <f t="shared" si="565"/>
        <v>0</v>
      </c>
      <c r="AI2735" s="72">
        <f t="shared" si="566"/>
        <v>25</v>
      </c>
      <c r="AJ2735">
        <f t="shared" si="567"/>
        <v>6</v>
      </c>
      <c r="AK2735">
        <f t="shared" si="568"/>
        <v>1988</v>
      </c>
    </row>
    <row r="2736" spans="1:37" x14ac:dyDescent="0.2">
      <c r="A2736" t="s">
        <v>70</v>
      </c>
      <c r="B2736" s="93">
        <v>32319</v>
      </c>
      <c r="C2736">
        <v>29.5</v>
      </c>
      <c r="D2736">
        <v>9.1</v>
      </c>
      <c r="E2736">
        <f t="shared" si="562"/>
        <v>19.3</v>
      </c>
      <c r="F2736" s="106">
        <v>15.5</v>
      </c>
      <c r="G2736" s="107">
        <f t="shared" si="569"/>
        <v>0</v>
      </c>
      <c r="H2736">
        <f t="shared" si="570"/>
        <v>6</v>
      </c>
      <c r="I2736">
        <f t="shared" si="571"/>
        <v>1988</v>
      </c>
      <c r="Q2736" t="s">
        <v>72</v>
      </c>
      <c r="R2736" s="93">
        <v>32319</v>
      </c>
      <c r="S2736">
        <v>27.8</v>
      </c>
      <c r="T2736">
        <v>8.3000000000000007</v>
      </c>
      <c r="U2736">
        <f t="shared" si="563"/>
        <v>18.05</v>
      </c>
      <c r="V2736" s="106">
        <v>14.5</v>
      </c>
      <c r="W2736" s="107">
        <f t="shared" si="572"/>
        <v>0</v>
      </c>
      <c r="X2736">
        <f t="shared" si="573"/>
        <v>6</v>
      </c>
      <c r="AG2736" s="93">
        <f t="shared" si="564"/>
        <v>32320</v>
      </c>
      <c r="AH2736" s="107">
        <f t="shared" si="565"/>
        <v>0</v>
      </c>
      <c r="AI2736" s="72">
        <f t="shared" si="566"/>
        <v>26</v>
      </c>
      <c r="AJ2736">
        <f t="shared" si="567"/>
        <v>6</v>
      </c>
      <c r="AK2736">
        <f t="shared" si="568"/>
        <v>1988</v>
      </c>
    </row>
    <row r="2737" spans="1:37" x14ac:dyDescent="0.2">
      <c r="A2737" t="s">
        <v>70</v>
      </c>
      <c r="B2737" s="93">
        <v>32320</v>
      </c>
      <c r="C2737">
        <v>28.2</v>
      </c>
      <c r="D2737">
        <v>18</v>
      </c>
      <c r="E2737">
        <f t="shared" si="562"/>
        <v>23.1</v>
      </c>
      <c r="F2737" s="106">
        <v>15.5</v>
      </c>
      <c r="G2737" s="107">
        <f t="shared" si="569"/>
        <v>0</v>
      </c>
      <c r="H2737">
        <f t="shared" si="570"/>
        <v>6</v>
      </c>
      <c r="I2737">
        <f t="shared" si="571"/>
        <v>1988</v>
      </c>
      <c r="Q2737" t="s">
        <v>72</v>
      </c>
      <c r="R2737" s="93">
        <v>32320</v>
      </c>
      <c r="S2737">
        <v>22.3</v>
      </c>
      <c r="T2737">
        <v>15.1</v>
      </c>
      <c r="U2737">
        <f t="shared" si="563"/>
        <v>18.7</v>
      </c>
      <c r="V2737" s="106">
        <v>14.5</v>
      </c>
      <c r="W2737" s="107">
        <f t="shared" si="572"/>
        <v>0</v>
      </c>
      <c r="X2737">
        <f t="shared" si="573"/>
        <v>6</v>
      </c>
      <c r="AG2737" s="93">
        <f t="shared" si="564"/>
        <v>32321</v>
      </c>
      <c r="AH2737" s="107">
        <f t="shared" si="565"/>
        <v>0</v>
      </c>
      <c r="AI2737" s="72">
        <f t="shared" si="566"/>
        <v>27</v>
      </c>
      <c r="AJ2737">
        <f t="shared" si="567"/>
        <v>6</v>
      </c>
      <c r="AK2737">
        <f t="shared" si="568"/>
        <v>1988</v>
      </c>
    </row>
    <row r="2738" spans="1:37" x14ac:dyDescent="0.2">
      <c r="A2738" t="s">
        <v>70</v>
      </c>
      <c r="B2738" s="93">
        <v>32321</v>
      </c>
      <c r="C2738">
        <v>25.5</v>
      </c>
      <c r="D2738">
        <v>14.5</v>
      </c>
      <c r="E2738">
        <f t="shared" si="562"/>
        <v>20</v>
      </c>
      <c r="F2738" s="106">
        <v>15.5</v>
      </c>
      <c r="G2738" s="107">
        <f t="shared" si="569"/>
        <v>0</v>
      </c>
      <c r="H2738">
        <f t="shared" si="570"/>
        <v>6</v>
      </c>
      <c r="I2738">
        <f t="shared" si="571"/>
        <v>1988</v>
      </c>
      <c r="Q2738" t="s">
        <v>72</v>
      </c>
      <c r="R2738" s="93">
        <v>32321</v>
      </c>
      <c r="S2738">
        <v>24.9</v>
      </c>
      <c r="T2738">
        <v>12.4</v>
      </c>
      <c r="U2738">
        <f t="shared" si="563"/>
        <v>18.649999999999999</v>
      </c>
      <c r="V2738" s="106">
        <v>14.5</v>
      </c>
      <c r="W2738" s="107">
        <f t="shared" si="572"/>
        <v>0</v>
      </c>
      <c r="X2738">
        <f t="shared" si="573"/>
        <v>6</v>
      </c>
      <c r="AG2738" s="93">
        <f t="shared" si="564"/>
        <v>32322</v>
      </c>
      <c r="AH2738" s="107">
        <f t="shared" si="565"/>
        <v>2.5000000000000355E-2</v>
      </c>
      <c r="AI2738" s="72">
        <f t="shared" si="566"/>
        <v>28</v>
      </c>
      <c r="AJ2738">
        <f t="shared" si="567"/>
        <v>6</v>
      </c>
      <c r="AK2738">
        <f t="shared" si="568"/>
        <v>1988</v>
      </c>
    </row>
    <row r="2739" spans="1:37" x14ac:dyDescent="0.2">
      <c r="A2739" t="s">
        <v>70</v>
      </c>
      <c r="B2739" s="93">
        <v>32322</v>
      </c>
      <c r="C2739">
        <v>21.3</v>
      </c>
      <c r="D2739">
        <v>9.6</v>
      </c>
      <c r="E2739">
        <f t="shared" si="562"/>
        <v>15.45</v>
      </c>
      <c r="F2739" s="106">
        <v>15.5</v>
      </c>
      <c r="G2739" s="107">
        <f t="shared" si="569"/>
        <v>5.0000000000000711E-2</v>
      </c>
      <c r="H2739">
        <f t="shared" si="570"/>
        <v>6</v>
      </c>
      <c r="I2739">
        <f t="shared" si="571"/>
        <v>1988</v>
      </c>
      <c r="Q2739" t="s">
        <v>72</v>
      </c>
      <c r="R2739" s="93">
        <v>32322</v>
      </c>
      <c r="S2739">
        <v>21.8</v>
      </c>
      <c r="T2739">
        <v>15</v>
      </c>
      <c r="U2739">
        <f t="shared" si="563"/>
        <v>18.399999999999999</v>
      </c>
      <c r="V2739" s="106">
        <v>14.5</v>
      </c>
      <c r="W2739" s="107">
        <f t="shared" si="572"/>
        <v>0</v>
      </c>
      <c r="X2739">
        <f t="shared" si="573"/>
        <v>6</v>
      </c>
      <c r="AG2739" s="93">
        <f t="shared" si="564"/>
        <v>32323</v>
      </c>
      <c r="AH2739" s="107">
        <f t="shared" si="565"/>
        <v>0.97500000000000053</v>
      </c>
      <c r="AI2739" s="72">
        <f t="shared" si="566"/>
        <v>29</v>
      </c>
      <c r="AJ2739">
        <f t="shared" si="567"/>
        <v>6</v>
      </c>
      <c r="AK2739">
        <f t="shared" si="568"/>
        <v>1988</v>
      </c>
    </row>
    <row r="2740" spans="1:37" x14ac:dyDescent="0.2">
      <c r="A2740" t="s">
        <v>70</v>
      </c>
      <c r="B2740" s="93">
        <v>32323</v>
      </c>
      <c r="C2740">
        <v>18.899999999999999</v>
      </c>
      <c r="D2740">
        <v>8.1999999999999993</v>
      </c>
      <c r="E2740">
        <f t="shared" si="562"/>
        <v>13.549999999999999</v>
      </c>
      <c r="F2740" s="106">
        <v>15.5</v>
      </c>
      <c r="G2740" s="107">
        <f t="shared" si="569"/>
        <v>1.9500000000000011</v>
      </c>
      <c r="H2740">
        <f t="shared" si="570"/>
        <v>6</v>
      </c>
      <c r="I2740">
        <f t="shared" si="571"/>
        <v>1988</v>
      </c>
      <c r="Q2740" t="s">
        <v>72</v>
      </c>
      <c r="R2740" s="93">
        <v>32323</v>
      </c>
      <c r="S2740">
        <v>18.7</v>
      </c>
      <c r="T2740">
        <v>12.3</v>
      </c>
      <c r="U2740">
        <f t="shared" si="563"/>
        <v>15.5</v>
      </c>
      <c r="V2740" s="106">
        <v>14.5</v>
      </c>
      <c r="W2740" s="107">
        <f t="shared" si="572"/>
        <v>0</v>
      </c>
      <c r="X2740">
        <f t="shared" si="573"/>
        <v>6</v>
      </c>
      <c r="AG2740" s="93">
        <f t="shared" si="564"/>
        <v>32324</v>
      </c>
      <c r="AH2740" s="107">
        <f t="shared" si="565"/>
        <v>0.84999999999999964</v>
      </c>
      <c r="AI2740" s="72">
        <f t="shared" si="566"/>
        <v>30</v>
      </c>
      <c r="AJ2740">
        <f t="shared" si="567"/>
        <v>6</v>
      </c>
      <c r="AK2740">
        <f t="shared" si="568"/>
        <v>1988</v>
      </c>
    </row>
    <row r="2741" spans="1:37" x14ac:dyDescent="0.2">
      <c r="A2741" t="s">
        <v>70</v>
      </c>
      <c r="B2741" s="93">
        <v>32324</v>
      </c>
      <c r="C2741">
        <v>20.100000000000001</v>
      </c>
      <c r="D2741">
        <v>7.5</v>
      </c>
      <c r="E2741">
        <f t="shared" si="562"/>
        <v>13.8</v>
      </c>
      <c r="F2741" s="106">
        <v>15.5</v>
      </c>
      <c r="G2741" s="107">
        <f t="shared" si="569"/>
        <v>1.6999999999999993</v>
      </c>
      <c r="H2741">
        <f t="shared" si="570"/>
        <v>6</v>
      </c>
      <c r="I2741">
        <f t="shared" si="571"/>
        <v>1988</v>
      </c>
      <c r="Q2741" t="s">
        <v>72</v>
      </c>
      <c r="R2741" s="93">
        <v>32324</v>
      </c>
      <c r="S2741">
        <v>22.1</v>
      </c>
      <c r="T2741">
        <v>9.9</v>
      </c>
      <c r="U2741">
        <f t="shared" si="563"/>
        <v>16</v>
      </c>
      <c r="V2741" s="106">
        <v>14.5</v>
      </c>
      <c r="W2741" s="107">
        <f t="shared" si="572"/>
        <v>0</v>
      </c>
      <c r="X2741">
        <f t="shared" si="573"/>
        <v>6</v>
      </c>
      <c r="AG2741" s="93">
        <f t="shared" si="564"/>
        <v>32325</v>
      </c>
      <c r="AH2741" s="107">
        <f t="shared" si="565"/>
        <v>0.47499999999999964</v>
      </c>
      <c r="AI2741" s="72">
        <f t="shared" si="566"/>
        <v>1</v>
      </c>
      <c r="AJ2741">
        <f t="shared" si="567"/>
        <v>7</v>
      </c>
      <c r="AK2741">
        <f t="shared" si="568"/>
        <v>1988</v>
      </c>
    </row>
    <row r="2742" spans="1:37" x14ac:dyDescent="0.2">
      <c r="A2742" t="s">
        <v>70</v>
      </c>
      <c r="B2742" s="93">
        <v>32325</v>
      </c>
      <c r="C2742">
        <v>21.8</v>
      </c>
      <c r="D2742">
        <v>11.1</v>
      </c>
      <c r="E2742">
        <f t="shared" si="562"/>
        <v>16.45</v>
      </c>
      <c r="F2742" s="106">
        <v>15.5</v>
      </c>
      <c r="G2742" s="107">
        <f t="shared" si="569"/>
        <v>0</v>
      </c>
      <c r="H2742">
        <f t="shared" si="570"/>
        <v>7</v>
      </c>
      <c r="I2742">
        <f t="shared" si="571"/>
        <v>1988</v>
      </c>
      <c r="Q2742" t="s">
        <v>72</v>
      </c>
      <c r="R2742" s="93">
        <v>32325</v>
      </c>
      <c r="S2742">
        <v>21.2</v>
      </c>
      <c r="T2742">
        <v>5.9</v>
      </c>
      <c r="U2742">
        <f t="shared" si="563"/>
        <v>13.55</v>
      </c>
      <c r="V2742" s="106">
        <v>14.5</v>
      </c>
      <c r="W2742" s="107">
        <f t="shared" si="572"/>
        <v>0.94999999999999929</v>
      </c>
      <c r="X2742">
        <f t="shared" si="573"/>
        <v>7</v>
      </c>
      <c r="AG2742" s="93">
        <f t="shared" si="564"/>
        <v>32326</v>
      </c>
      <c r="AH2742" s="107">
        <f t="shared" si="565"/>
        <v>0</v>
      </c>
      <c r="AI2742" s="72">
        <f t="shared" si="566"/>
        <v>2</v>
      </c>
      <c r="AJ2742">
        <f t="shared" si="567"/>
        <v>7</v>
      </c>
      <c r="AK2742">
        <f t="shared" si="568"/>
        <v>1988</v>
      </c>
    </row>
    <row r="2743" spans="1:37" x14ac:dyDescent="0.2">
      <c r="A2743" t="s">
        <v>70</v>
      </c>
      <c r="B2743" s="93">
        <v>32326</v>
      </c>
      <c r="C2743">
        <v>22.1</v>
      </c>
      <c r="D2743">
        <v>11.4</v>
      </c>
      <c r="E2743">
        <f t="shared" si="562"/>
        <v>16.75</v>
      </c>
      <c r="F2743" s="106">
        <v>15.5</v>
      </c>
      <c r="G2743" s="107">
        <f t="shared" si="569"/>
        <v>0</v>
      </c>
      <c r="H2743">
        <f t="shared" si="570"/>
        <v>7</v>
      </c>
      <c r="I2743">
        <f t="shared" si="571"/>
        <v>1988</v>
      </c>
      <c r="Q2743" t="s">
        <v>72</v>
      </c>
      <c r="R2743" s="93">
        <v>32326</v>
      </c>
      <c r="S2743">
        <v>20.2</v>
      </c>
      <c r="T2743">
        <v>11.5</v>
      </c>
      <c r="U2743">
        <f t="shared" si="563"/>
        <v>15.85</v>
      </c>
      <c r="V2743" s="106">
        <v>14.5</v>
      </c>
      <c r="W2743" s="107">
        <f t="shared" si="572"/>
        <v>0</v>
      </c>
      <c r="X2743">
        <f t="shared" si="573"/>
        <v>7</v>
      </c>
      <c r="AG2743" s="93">
        <f t="shared" si="564"/>
        <v>32327</v>
      </c>
      <c r="AH2743" s="107">
        <f t="shared" si="565"/>
        <v>1.1749999999999998</v>
      </c>
      <c r="AI2743" s="72">
        <f t="shared" si="566"/>
        <v>3</v>
      </c>
      <c r="AJ2743">
        <f t="shared" si="567"/>
        <v>7</v>
      </c>
      <c r="AK2743">
        <f t="shared" si="568"/>
        <v>1988</v>
      </c>
    </row>
    <row r="2744" spans="1:37" x14ac:dyDescent="0.2">
      <c r="A2744" t="s">
        <v>70</v>
      </c>
      <c r="B2744" s="93">
        <v>32327</v>
      </c>
      <c r="C2744">
        <v>19.3</v>
      </c>
      <c r="D2744">
        <v>7</v>
      </c>
      <c r="E2744">
        <f t="shared" si="562"/>
        <v>13.15</v>
      </c>
      <c r="F2744" s="106">
        <v>15.5</v>
      </c>
      <c r="G2744" s="107">
        <f t="shared" si="569"/>
        <v>2.3499999999999996</v>
      </c>
      <c r="H2744">
        <f t="shared" si="570"/>
        <v>7</v>
      </c>
      <c r="I2744">
        <f t="shared" si="571"/>
        <v>1988</v>
      </c>
      <c r="Q2744" t="s">
        <v>72</v>
      </c>
      <c r="R2744" s="93">
        <v>32327</v>
      </c>
      <c r="S2744">
        <v>20.100000000000001</v>
      </c>
      <c r="T2744">
        <v>9.5</v>
      </c>
      <c r="U2744">
        <f t="shared" si="563"/>
        <v>14.8</v>
      </c>
      <c r="V2744" s="106">
        <v>14.5</v>
      </c>
      <c r="W2744" s="107">
        <f t="shared" si="572"/>
        <v>0</v>
      </c>
      <c r="X2744">
        <f t="shared" si="573"/>
        <v>7</v>
      </c>
      <c r="AG2744" s="93">
        <f t="shared" si="564"/>
        <v>32328</v>
      </c>
      <c r="AH2744" s="107">
        <f t="shared" si="565"/>
        <v>1.375</v>
      </c>
      <c r="AI2744" s="72">
        <f t="shared" si="566"/>
        <v>4</v>
      </c>
      <c r="AJ2744">
        <f t="shared" si="567"/>
        <v>7</v>
      </c>
      <c r="AK2744">
        <f t="shared" si="568"/>
        <v>1988</v>
      </c>
    </row>
    <row r="2745" spans="1:37" x14ac:dyDescent="0.2">
      <c r="A2745" t="s">
        <v>70</v>
      </c>
      <c r="B2745" s="93">
        <v>32328</v>
      </c>
      <c r="C2745">
        <v>16.600000000000001</v>
      </c>
      <c r="D2745">
        <v>8.9</v>
      </c>
      <c r="E2745">
        <f t="shared" si="562"/>
        <v>12.75</v>
      </c>
      <c r="F2745" s="106">
        <v>15.5</v>
      </c>
      <c r="G2745" s="107">
        <f t="shared" si="569"/>
        <v>2.75</v>
      </c>
      <c r="H2745">
        <f t="shared" si="570"/>
        <v>7</v>
      </c>
      <c r="I2745">
        <f t="shared" si="571"/>
        <v>1988</v>
      </c>
      <c r="Q2745" t="s">
        <v>72</v>
      </c>
      <c r="R2745" s="93">
        <v>32328</v>
      </c>
      <c r="S2745">
        <v>19.600000000000001</v>
      </c>
      <c r="T2745">
        <v>9.4</v>
      </c>
      <c r="U2745">
        <f t="shared" si="563"/>
        <v>14.5</v>
      </c>
      <c r="V2745" s="106">
        <v>14.5</v>
      </c>
      <c r="W2745" s="107">
        <f t="shared" si="572"/>
        <v>0</v>
      </c>
      <c r="X2745">
        <f t="shared" si="573"/>
        <v>7</v>
      </c>
      <c r="AG2745" s="93">
        <f t="shared" si="564"/>
        <v>32329</v>
      </c>
      <c r="AH2745" s="107">
        <f t="shared" si="565"/>
        <v>3.3250000000000002</v>
      </c>
      <c r="AI2745" s="72">
        <f t="shared" si="566"/>
        <v>5</v>
      </c>
      <c r="AJ2745">
        <f t="shared" si="567"/>
        <v>7</v>
      </c>
      <c r="AK2745">
        <f t="shared" si="568"/>
        <v>1988</v>
      </c>
    </row>
    <row r="2746" spans="1:37" x14ac:dyDescent="0.2">
      <c r="A2746" t="s">
        <v>70</v>
      </c>
      <c r="B2746" s="93">
        <v>32329</v>
      </c>
      <c r="C2746">
        <v>14.1</v>
      </c>
      <c r="D2746">
        <v>10.1</v>
      </c>
      <c r="E2746">
        <f t="shared" si="562"/>
        <v>12.1</v>
      </c>
      <c r="F2746" s="106">
        <v>15.5</v>
      </c>
      <c r="G2746" s="107">
        <f t="shared" si="569"/>
        <v>3.4000000000000004</v>
      </c>
      <c r="H2746">
        <f t="shared" si="570"/>
        <v>7</v>
      </c>
      <c r="I2746">
        <f t="shared" si="571"/>
        <v>1988</v>
      </c>
      <c r="Q2746" t="s">
        <v>72</v>
      </c>
      <c r="R2746" s="93">
        <v>32329</v>
      </c>
      <c r="S2746">
        <v>15.5</v>
      </c>
      <c r="T2746">
        <v>7</v>
      </c>
      <c r="U2746">
        <f t="shared" si="563"/>
        <v>11.25</v>
      </c>
      <c r="V2746" s="106">
        <v>14.5</v>
      </c>
      <c r="W2746" s="107">
        <f t="shared" si="572"/>
        <v>3.25</v>
      </c>
      <c r="X2746">
        <f t="shared" si="573"/>
        <v>7</v>
      </c>
      <c r="AG2746" s="93">
        <f t="shared" si="564"/>
        <v>32330</v>
      </c>
      <c r="AH2746" s="107">
        <f t="shared" si="565"/>
        <v>3.4749999999999996</v>
      </c>
      <c r="AI2746" s="72">
        <f t="shared" si="566"/>
        <v>6</v>
      </c>
      <c r="AJ2746">
        <f t="shared" si="567"/>
        <v>7</v>
      </c>
      <c r="AK2746">
        <f t="shared" si="568"/>
        <v>1988</v>
      </c>
    </row>
    <row r="2747" spans="1:37" x14ac:dyDescent="0.2">
      <c r="A2747" t="s">
        <v>70</v>
      </c>
      <c r="B2747" s="93">
        <v>32330</v>
      </c>
      <c r="C2747">
        <v>16.100000000000001</v>
      </c>
      <c r="D2747">
        <v>4.8</v>
      </c>
      <c r="E2747">
        <f t="shared" si="562"/>
        <v>10.450000000000001</v>
      </c>
      <c r="F2747" s="106">
        <v>15.5</v>
      </c>
      <c r="G2747" s="107">
        <f t="shared" si="569"/>
        <v>5.0499999999999989</v>
      </c>
      <c r="H2747">
        <f t="shared" si="570"/>
        <v>7</v>
      </c>
      <c r="I2747">
        <f t="shared" si="571"/>
        <v>1988</v>
      </c>
      <c r="Q2747" t="s">
        <v>72</v>
      </c>
      <c r="R2747" s="93">
        <v>32330</v>
      </c>
      <c r="S2747">
        <v>15.1</v>
      </c>
      <c r="T2747">
        <v>10.1</v>
      </c>
      <c r="U2747">
        <f t="shared" si="563"/>
        <v>12.6</v>
      </c>
      <c r="V2747" s="106">
        <v>14.5</v>
      </c>
      <c r="W2747" s="107">
        <f t="shared" si="572"/>
        <v>1.9000000000000004</v>
      </c>
      <c r="X2747">
        <f t="shared" si="573"/>
        <v>7</v>
      </c>
      <c r="AG2747" s="93">
        <f t="shared" si="564"/>
        <v>32331</v>
      </c>
      <c r="AH2747" s="107">
        <f t="shared" si="565"/>
        <v>0</v>
      </c>
      <c r="AI2747" s="72">
        <f t="shared" si="566"/>
        <v>7</v>
      </c>
      <c r="AJ2747">
        <f t="shared" si="567"/>
        <v>7</v>
      </c>
      <c r="AK2747">
        <f t="shared" si="568"/>
        <v>1988</v>
      </c>
    </row>
    <row r="2748" spans="1:37" x14ac:dyDescent="0.2">
      <c r="A2748" t="s">
        <v>70</v>
      </c>
      <c r="B2748" s="93">
        <v>32331</v>
      </c>
      <c r="C2748">
        <v>22.7</v>
      </c>
      <c r="D2748">
        <v>10.4</v>
      </c>
      <c r="E2748">
        <f t="shared" si="562"/>
        <v>16.55</v>
      </c>
      <c r="F2748" s="106">
        <v>15.5</v>
      </c>
      <c r="G2748" s="107">
        <f t="shared" si="569"/>
        <v>0</v>
      </c>
      <c r="H2748">
        <f t="shared" si="570"/>
        <v>7</v>
      </c>
      <c r="I2748">
        <f t="shared" si="571"/>
        <v>1988</v>
      </c>
      <c r="Q2748" t="s">
        <v>72</v>
      </c>
      <c r="R2748" s="93">
        <v>32331</v>
      </c>
      <c r="S2748">
        <v>21.3</v>
      </c>
      <c r="T2748">
        <v>9.4</v>
      </c>
      <c r="U2748">
        <f t="shared" si="563"/>
        <v>15.350000000000001</v>
      </c>
      <c r="V2748" s="106">
        <v>14.5</v>
      </c>
      <c r="W2748" s="107">
        <f t="shared" si="572"/>
        <v>0</v>
      </c>
      <c r="X2748">
        <f t="shared" si="573"/>
        <v>7</v>
      </c>
      <c r="AG2748" s="93">
        <f t="shared" si="564"/>
        <v>32332</v>
      </c>
      <c r="AH2748" s="107">
        <f t="shared" si="565"/>
        <v>0</v>
      </c>
      <c r="AI2748" s="72">
        <f t="shared" si="566"/>
        <v>8</v>
      </c>
      <c r="AJ2748">
        <f t="shared" si="567"/>
        <v>7</v>
      </c>
      <c r="AK2748">
        <f t="shared" si="568"/>
        <v>1988</v>
      </c>
    </row>
    <row r="2749" spans="1:37" x14ac:dyDescent="0.2">
      <c r="A2749" t="s">
        <v>70</v>
      </c>
      <c r="B2749" s="93">
        <v>32332</v>
      </c>
      <c r="C2749">
        <v>22.7</v>
      </c>
      <c r="D2749">
        <v>10.4</v>
      </c>
      <c r="E2749">
        <f t="shared" si="562"/>
        <v>16.55</v>
      </c>
      <c r="F2749" s="106">
        <v>15.5</v>
      </c>
      <c r="G2749" s="107">
        <f t="shared" si="569"/>
        <v>0</v>
      </c>
      <c r="H2749">
        <f t="shared" si="570"/>
        <v>7</v>
      </c>
      <c r="I2749">
        <f t="shared" si="571"/>
        <v>1988</v>
      </c>
      <c r="Q2749" t="s">
        <v>72</v>
      </c>
      <c r="R2749" s="93">
        <v>32332</v>
      </c>
      <c r="S2749">
        <v>23.7</v>
      </c>
      <c r="T2749">
        <v>9.4</v>
      </c>
      <c r="U2749">
        <f t="shared" si="563"/>
        <v>16.55</v>
      </c>
      <c r="V2749" s="106">
        <v>14.5</v>
      </c>
      <c r="W2749" s="107">
        <f t="shared" si="572"/>
        <v>0</v>
      </c>
      <c r="X2749">
        <f t="shared" si="573"/>
        <v>7</v>
      </c>
      <c r="AG2749" s="93">
        <f t="shared" si="564"/>
        <v>32333</v>
      </c>
      <c r="AH2749" s="107">
        <f t="shared" si="565"/>
        <v>0</v>
      </c>
      <c r="AI2749" s="72">
        <f t="shared" si="566"/>
        <v>9</v>
      </c>
      <c r="AJ2749">
        <f t="shared" si="567"/>
        <v>7</v>
      </c>
      <c r="AK2749">
        <f t="shared" si="568"/>
        <v>1988</v>
      </c>
    </row>
    <row r="2750" spans="1:37" x14ac:dyDescent="0.2">
      <c r="A2750" t="s">
        <v>70</v>
      </c>
      <c r="B2750" s="93">
        <v>32333</v>
      </c>
      <c r="C2750">
        <v>24.2</v>
      </c>
      <c r="D2750">
        <v>8.6</v>
      </c>
      <c r="E2750">
        <f t="shared" si="562"/>
        <v>16.399999999999999</v>
      </c>
      <c r="F2750" s="106">
        <v>15.5</v>
      </c>
      <c r="G2750" s="107">
        <f t="shared" si="569"/>
        <v>0</v>
      </c>
      <c r="H2750">
        <f t="shared" si="570"/>
        <v>7</v>
      </c>
      <c r="I2750">
        <f t="shared" si="571"/>
        <v>1988</v>
      </c>
      <c r="Q2750" t="s">
        <v>72</v>
      </c>
      <c r="R2750" s="93">
        <v>32333</v>
      </c>
      <c r="S2750">
        <v>21.3</v>
      </c>
      <c r="T2750">
        <v>8.4</v>
      </c>
      <c r="U2750">
        <f t="shared" si="563"/>
        <v>14.850000000000001</v>
      </c>
      <c r="V2750" s="106">
        <v>14.5</v>
      </c>
      <c r="W2750" s="107">
        <f t="shared" si="572"/>
        <v>0</v>
      </c>
      <c r="X2750">
        <f t="shared" si="573"/>
        <v>7</v>
      </c>
      <c r="AG2750" s="93">
        <f t="shared" si="564"/>
        <v>32334</v>
      </c>
      <c r="AH2750" s="107">
        <f t="shared" si="565"/>
        <v>0</v>
      </c>
      <c r="AI2750" s="72">
        <f t="shared" si="566"/>
        <v>10</v>
      </c>
      <c r="AJ2750">
        <f t="shared" si="567"/>
        <v>7</v>
      </c>
      <c r="AK2750">
        <f t="shared" si="568"/>
        <v>1988</v>
      </c>
    </row>
    <row r="2751" spans="1:37" x14ac:dyDescent="0.2">
      <c r="A2751" t="s">
        <v>70</v>
      </c>
      <c r="B2751" s="93">
        <v>32334</v>
      </c>
      <c r="C2751">
        <v>24.8</v>
      </c>
      <c r="D2751">
        <v>12.5</v>
      </c>
      <c r="E2751">
        <f t="shared" si="562"/>
        <v>18.649999999999999</v>
      </c>
      <c r="F2751" s="106">
        <v>15.5</v>
      </c>
      <c r="G2751" s="107">
        <f t="shared" si="569"/>
        <v>0</v>
      </c>
      <c r="H2751">
        <f t="shared" si="570"/>
        <v>7</v>
      </c>
      <c r="I2751">
        <f t="shared" si="571"/>
        <v>1988</v>
      </c>
      <c r="Q2751" t="s">
        <v>72</v>
      </c>
      <c r="R2751" s="93">
        <v>32334</v>
      </c>
      <c r="S2751">
        <v>20.6</v>
      </c>
      <c r="T2751">
        <v>11.2</v>
      </c>
      <c r="U2751">
        <f t="shared" si="563"/>
        <v>15.9</v>
      </c>
      <c r="V2751" s="106">
        <v>14.5</v>
      </c>
      <c r="W2751" s="107">
        <f t="shared" si="572"/>
        <v>0</v>
      </c>
      <c r="X2751">
        <f t="shared" si="573"/>
        <v>7</v>
      </c>
      <c r="AG2751" s="93">
        <f t="shared" si="564"/>
        <v>32335</v>
      </c>
      <c r="AH2751" s="107">
        <f t="shared" si="565"/>
        <v>0</v>
      </c>
      <c r="AI2751" s="72">
        <f t="shared" si="566"/>
        <v>11</v>
      </c>
      <c r="AJ2751">
        <f t="shared" si="567"/>
        <v>7</v>
      </c>
      <c r="AK2751">
        <f t="shared" si="568"/>
        <v>1988</v>
      </c>
    </row>
    <row r="2752" spans="1:37" x14ac:dyDescent="0.2">
      <c r="A2752" t="s">
        <v>70</v>
      </c>
      <c r="B2752" s="93">
        <v>32335</v>
      </c>
      <c r="C2752">
        <v>24.3</v>
      </c>
      <c r="D2752">
        <v>12.2</v>
      </c>
      <c r="E2752">
        <f t="shared" si="562"/>
        <v>18.25</v>
      </c>
      <c r="F2752" s="106">
        <v>15.5</v>
      </c>
      <c r="G2752" s="107">
        <f t="shared" si="569"/>
        <v>0</v>
      </c>
      <c r="H2752">
        <f t="shared" si="570"/>
        <v>7</v>
      </c>
      <c r="I2752">
        <f t="shared" si="571"/>
        <v>1988</v>
      </c>
      <c r="Q2752" t="s">
        <v>72</v>
      </c>
      <c r="R2752" s="93">
        <v>32335</v>
      </c>
      <c r="S2752">
        <v>24.4</v>
      </c>
      <c r="T2752">
        <v>12.2</v>
      </c>
      <c r="U2752">
        <f t="shared" si="563"/>
        <v>18.299999999999997</v>
      </c>
      <c r="V2752" s="106">
        <v>14.5</v>
      </c>
      <c r="W2752" s="107">
        <f t="shared" si="572"/>
        <v>0</v>
      </c>
      <c r="X2752">
        <f t="shared" si="573"/>
        <v>7</v>
      </c>
      <c r="AG2752" s="93">
        <f t="shared" si="564"/>
        <v>32336</v>
      </c>
      <c r="AH2752" s="107">
        <f t="shared" si="565"/>
        <v>0.125</v>
      </c>
      <c r="AI2752" s="72">
        <f t="shared" si="566"/>
        <v>12</v>
      </c>
      <c r="AJ2752">
        <f t="shared" si="567"/>
        <v>7</v>
      </c>
      <c r="AK2752">
        <f t="shared" si="568"/>
        <v>1988</v>
      </c>
    </row>
    <row r="2753" spans="1:37" x14ac:dyDescent="0.2">
      <c r="A2753" t="s">
        <v>70</v>
      </c>
      <c r="B2753" s="93">
        <v>32336</v>
      </c>
      <c r="C2753">
        <v>21</v>
      </c>
      <c r="D2753">
        <v>11.5</v>
      </c>
      <c r="E2753">
        <f t="shared" si="562"/>
        <v>16.25</v>
      </c>
      <c r="F2753" s="106">
        <v>15.5</v>
      </c>
      <c r="G2753" s="107">
        <f t="shared" si="569"/>
        <v>0</v>
      </c>
      <c r="H2753">
        <f t="shared" si="570"/>
        <v>7</v>
      </c>
      <c r="I2753">
        <f t="shared" si="571"/>
        <v>1988</v>
      </c>
      <c r="Q2753" t="s">
        <v>72</v>
      </c>
      <c r="R2753" s="93">
        <v>32336</v>
      </c>
      <c r="S2753">
        <v>17.7</v>
      </c>
      <c r="T2753">
        <v>10.8</v>
      </c>
      <c r="U2753">
        <f t="shared" si="563"/>
        <v>14.25</v>
      </c>
      <c r="V2753" s="106">
        <v>14.5</v>
      </c>
      <c r="W2753" s="107">
        <f t="shared" si="572"/>
        <v>0.25</v>
      </c>
      <c r="X2753">
        <f t="shared" si="573"/>
        <v>7</v>
      </c>
      <c r="AG2753" s="93">
        <f t="shared" si="564"/>
        <v>32337</v>
      </c>
      <c r="AH2753" s="107">
        <f t="shared" si="565"/>
        <v>0.80000000000000071</v>
      </c>
      <c r="AI2753" s="72">
        <f t="shared" si="566"/>
        <v>13</v>
      </c>
      <c r="AJ2753">
        <f t="shared" si="567"/>
        <v>7</v>
      </c>
      <c r="AK2753">
        <f t="shared" si="568"/>
        <v>1988</v>
      </c>
    </row>
    <row r="2754" spans="1:37" x14ac:dyDescent="0.2">
      <c r="A2754" t="s">
        <v>70</v>
      </c>
      <c r="B2754" s="93">
        <v>32337</v>
      </c>
      <c r="C2754">
        <v>22.1</v>
      </c>
      <c r="D2754">
        <v>9.1999999999999993</v>
      </c>
      <c r="E2754">
        <f t="shared" si="562"/>
        <v>15.65</v>
      </c>
      <c r="F2754" s="106">
        <v>15.5</v>
      </c>
      <c r="G2754" s="107">
        <f t="shared" si="569"/>
        <v>0</v>
      </c>
      <c r="H2754">
        <f t="shared" si="570"/>
        <v>7</v>
      </c>
      <c r="I2754">
        <f t="shared" si="571"/>
        <v>1988</v>
      </c>
      <c r="Q2754" t="s">
        <v>72</v>
      </c>
      <c r="R2754" s="93">
        <v>32337</v>
      </c>
      <c r="S2754">
        <v>21.2</v>
      </c>
      <c r="T2754">
        <v>4.5999999999999996</v>
      </c>
      <c r="U2754">
        <f t="shared" si="563"/>
        <v>12.899999999999999</v>
      </c>
      <c r="V2754" s="106">
        <v>14.5</v>
      </c>
      <c r="W2754" s="107">
        <f t="shared" si="572"/>
        <v>1.6000000000000014</v>
      </c>
      <c r="X2754">
        <f t="shared" si="573"/>
        <v>7</v>
      </c>
      <c r="AG2754" s="93">
        <f t="shared" si="564"/>
        <v>32338</v>
      </c>
      <c r="AH2754" s="107">
        <f t="shared" si="565"/>
        <v>1.7249999999999996</v>
      </c>
      <c r="AI2754" s="72">
        <f t="shared" si="566"/>
        <v>14</v>
      </c>
      <c r="AJ2754">
        <f t="shared" si="567"/>
        <v>7</v>
      </c>
      <c r="AK2754">
        <f t="shared" si="568"/>
        <v>1988</v>
      </c>
    </row>
    <row r="2755" spans="1:37" x14ac:dyDescent="0.2">
      <c r="A2755" t="s">
        <v>70</v>
      </c>
      <c r="B2755" s="93">
        <v>32338</v>
      </c>
      <c r="C2755">
        <v>18.8</v>
      </c>
      <c r="D2755">
        <v>8.8000000000000007</v>
      </c>
      <c r="E2755">
        <f t="shared" si="562"/>
        <v>13.8</v>
      </c>
      <c r="F2755" s="106">
        <v>15.5</v>
      </c>
      <c r="G2755" s="107">
        <f t="shared" si="569"/>
        <v>1.6999999999999993</v>
      </c>
      <c r="H2755">
        <f t="shared" si="570"/>
        <v>7</v>
      </c>
      <c r="I2755">
        <f t="shared" si="571"/>
        <v>1988</v>
      </c>
      <c r="Q2755" t="s">
        <v>72</v>
      </c>
      <c r="R2755" s="93">
        <v>32338</v>
      </c>
      <c r="S2755">
        <v>17</v>
      </c>
      <c r="T2755">
        <v>8.5</v>
      </c>
      <c r="U2755">
        <f t="shared" si="563"/>
        <v>12.75</v>
      </c>
      <c r="V2755" s="106">
        <v>14.5</v>
      </c>
      <c r="W2755" s="107">
        <f t="shared" si="572"/>
        <v>1.75</v>
      </c>
      <c r="X2755">
        <f t="shared" si="573"/>
        <v>7</v>
      </c>
      <c r="AG2755" s="93">
        <f t="shared" si="564"/>
        <v>32339</v>
      </c>
      <c r="AH2755" s="107">
        <f t="shared" si="565"/>
        <v>1.9249999999999989</v>
      </c>
      <c r="AI2755" s="72">
        <f t="shared" si="566"/>
        <v>15</v>
      </c>
      <c r="AJ2755">
        <f t="shared" si="567"/>
        <v>7</v>
      </c>
      <c r="AK2755">
        <f t="shared" si="568"/>
        <v>1988</v>
      </c>
    </row>
    <row r="2756" spans="1:37" x14ac:dyDescent="0.2">
      <c r="A2756" t="s">
        <v>70</v>
      </c>
      <c r="B2756" s="93">
        <v>32339</v>
      </c>
      <c r="C2756">
        <v>22.2</v>
      </c>
      <c r="D2756">
        <v>5.9</v>
      </c>
      <c r="E2756">
        <f t="shared" ref="E2756:E2819" si="574">AVERAGE(C2756:D2756)</f>
        <v>14.05</v>
      </c>
      <c r="F2756" s="106">
        <v>15.5</v>
      </c>
      <c r="G2756" s="107">
        <f t="shared" si="569"/>
        <v>1.4499999999999993</v>
      </c>
      <c r="H2756">
        <f t="shared" si="570"/>
        <v>7</v>
      </c>
      <c r="I2756">
        <f t="shared" si="571"/>
        <v>1988</v>
      </c>
      <c r="Q2756" t="s">
        <v>72</v>
      </c>
      <c r="R2756" s="93">
        <v>32339</v>
      </c>
      <c r="S2756">
        <v>19.100000000000001</v>
      </c>
      <c r="T2756">
        <v>5.0999999999999996</v>
      </c>
      <c r="U2756">
        <f t="shared" ref="U2756:U2819" si="575">AVERAGE(S2756:T2756)</f>
        <v>12.100000000000001</v>
      </c>
      <c r="V2756" s="106">
        <v>14.5</v>
      </c>
      <c r="W2756" s="107">
        <f t="shared" si="572"/>
        <v>2.3999999999999986</v>
      </c>
      <c r="X2756">
        <f t="shared" si="573"/>
        <v>7</v>
      </c>
      <c r="AG2756" s="93">
        <f t="shared" ref="AG2756:AG2819" si="576">R2757</f>
        <v>32340</v>
      </c>
      <c r="AH2756" s="107">
        <f t="shared" ref="AH2756:AH2819" si="577">AVERAGE(W2757,G2757)</f>
        <v>0</v>
      </c>
      <c r="AI2756" s="72">
        <f t="shared" ref="AI2756:AI2819" si="578">DAY(AG2756)</f>
        <v>16</v>
      </c>
      <c r="AJ2756">
        <f t="shared" ref="AJ2756:AJ2819" si="579">MONTH(AG2756)</f>
        <v>7</v>
      </c>
      <c r="AK2756">
        <f t="shared" ref="AK2756:AK2819" si="580">YEAR(AG2756)</f>
        <v>1988</v>
      </c>
    </row>
    <row r="2757" spans="1:37" x14ac:dyDescent="0.2">
      <c r="A2757" t="s">
        <v>70</v>
      </c>
      <c r="B2757" s="93">
        <v>32340</v>
      </c>
      <c r="C2757">
        <v>23.2</v>
      </c>
      <c r="D2757">
        <v>8</v>
      </c>
      <c r="E2757">
        <f t="shared" si="574"/>
        <v>15.6</v>
      </c>
      <c r="F2757" s="106">
        <v>15.5</v>
      </c>
      <c r="G2757" s="107">
        <f t="shared" ref="G2757:G2820" si="581">IF(F2757-E2757&gt;0,F2757-E2757,0)</f>
        <v>0</v>
      </c>
      <c r="H2757">
        <f t="shared" ref="H2757:H2820" si="582">MONTH(B2757)</f>
        <v>7</v>
      </c>
      <c r="I2757">
        <f t="shared" ref="I2757:I2820" si="583">YEAR(B2757)</f>
        <v>1988</v>
      </c>
      <c r="Q2757" t="s">
        <v>72</v>
      </c>
      <c r="R2757" s="93">
        <v>32340</v>
      </c>
      <c r="S2757">
        <v>21.5</v>
      </c>
      <c r="T2757">
        <v>7.6</v>
      </c>
      <c r="U2757">
        <f t="shared" si="575"/>
        <v>14.55</v>
      </c>
      <c r="V2757" s="106">
        <v>14.5</v>
      </c>
      <c r="W2757" s="107">
        <f t="shared" ref="W2757:W2820" si="584">IF(V2757-U2757&gt;0,V2757-U2757,0)</f>
        <v>0</v>
      </c>
      <c r="X2757">
        <f t="shared" ref="X2757:X2820" si="585">MONTH(R2757)</f>
        <v>7</v>
      </c>
      <c r="AG2757" s="93">
        <f t="shared" si="576"/>
        <v>32341</v>
      </c>
      <c r="AH2757" s="107">
        <f t="shared" si="577"/>
        <v>1</v>
      </c>
      <c r="AI2757" s="72">
        <f t="shared" si="578"/>
        <v>17</v>
      </c>
      <c r="AJ2757">
        <f t="shared" si="579"/>
        <v>7</v>
      </c>
      <c r="AK2757">
        <f t="shared" si="580"/>
        <v>1988</v>
      </c>
    </row>
    <row r="2758" spans="1:37" x14ac:dyDescent="0.2">
      <c r="A2758" t="s">
        <v>70</v>
      </c>
      <c r="B2758" s="93">
        <v>32341</v>
      </c>
      <c r="C2758">
        <v>18.899999999999999</v>
      </c>
      <c r="D2758">
        <v>8.1</v>
      </c>
      <c r="E2758">
        <f t="shared" si="574"/>
        <v>13.5</v>
      </c>
      <c r="F2758" s="106">
        <v>15.5</v>
      </c>
      <c r="G2758" s="107">
        <f t="shared" si="581"/>
        <v>2</v>
      </c>
      <c r="H2758">
        <f t="shared" si="582"/>
        <v>7</v>
      </c>
      <c r="I2758">
        <f t="shared" si="583"/>
        <v>1988</v>
      </c>
      <c r="Q2758" t="s">
        <v>72</v>
      </c>
      <c r="R2758" s="93">
        <v>32341</v>
      </c>
      <c r="S2758">
        <v>21.1</v>
      </c>
      <c r="T2758">
        <v>8.6999999999999993</v>
      </c>
      <c r="U2758">
        <f t="shared" si="575"/>
        <v>14.9</v>
      </c>
      <c r="V2758" s="106">
        <v>14.5</v>
      </c>
      <c r="W2758" s="107">
        <f t="shared" si="584"/>
        <v>0</v>
      </c>
      <c r="X2758">
        <f t="shared" si="585"/>
        <v>7</v>
      </c>
      <c r="AG2758" s="93">
        <f t="shared" si="576"/>
        <v>32342</v>
      </c>
      <c r="AH2758" s="107">
        <f t="shared" si="577"/>
        <v>0.22499999999999964</v>
      </c>
      <c r="AI2758" s="72">
        <f t="shared" si="578"/>
        <v>18</v>
      </c>
      <c r="AJ2758">
        <f t="shared" si="579"/>
        <v>7</v>
      </c>
      <c r="AK2758">
        <f t="shared" si="580"/>
        <v>1988</v>
      </c>
    </row>
    <row r="2759" spans="1:37" x14ac:dyDescent="0.2">
      <c r="A2759" t="s">
        <v>70</v>
      </c>
      <c r="B2759" s="93">
        <v>32342</v>
      </c>
      <c r="C2759">
        <v>20.7</v>
      </c>
      <c r="D2759">
        <v>9.4</v>
      </c>
      <c r="E2759">
        <f t="shared" si="574"/>
        <v>15.05</v>
      </c>
      <c r="F2759" s="106">
        <v>15.5</v>
      </c>
      <c r="G2759" s="107">
        <f t="shared" si="581"/>
        <v>0.44999999999999929</v>
      </c>
      <c r="H2759">
        <f t="shared" si="582"/>
        <v>7</v>
      </c>
      <c r="I2759">
        <f t="shared" si="583"/>
        <v>1988</v>
      </c>
      <c r="Q2759" t="s">
        <v>72</v>
      </c>
      <c r="R2759" s="93">
        <v>32342</v>
      </c>
      <c r="S2759">
        <v>22.4</v>
      </c>
      <c r="T2759">
        <v>10.5</v>
      </c>
      <c r="U2759">
        <f t="shared" si="575"/>
        <v>16.45</v>
      </c>
      <c r="V2759" s="106">
        <v>14.5</v>
      </c>
      <c r="W2759" s="107">
        <f t="shared" si="584"/>
        <v>0</v>
      </c>
      <c r="X2759">
        <f t="shared" si="585"/>
        <v>7</v>
      </c>
      <c r="AG2759" s="93">
        <f t="shared" si="576"/>
        <v>32343</v>
      </c>
      <c r="AH2759" s="107">
        <f t="shared" si="577"/>
        <v>4.9999999999999822E-2</v>
      </c>
      <c r="AI2759" s="72">
        <f t="shared" si="578"/>
        <v>19</v>
      </c>
      <c r="AJ2759">
        <f t="shared" si="579"/>
        <v>7</v>
      </c>
      <c r="AK2759">
        <f t="shared" si="580"/>
        <v>1988</v>
      </c>
    </row>
    <row r="2760" spans="1:37" x14ac:dyDescent="0.2">
      <c r="A2760" t="s">
        <v>70</v>
      </c>
      <c r="B2760" s="93">
        <v>32343</v>
      </c>
      <c r="C2760">
        <v>23.3</v>
      </c>
      <c r="D2760">
        <v>7.5</v>
      </c>
      <c r="E2760">
        <f t="shared" si="574"/>
        <v>15.4</v>
      </c>
      <c r="F2760" s="106">
        <v>15.5</v>
      </c>
      <c r="G2760" s="107">
        <f t="shared" si="581"/>
        <v>9.9999999999999645E-2</v>
      </c>
      <c r="H2760">
        <f t="shared" si="582"/>
        <v>7</v>
      </c>
      <c r="I2760">
        <f t="shared" si="583"/>
        <v>1988</v>
      </c>
      <c r="Q2760" t="s">
        <v>72</v>
      </c>
      <c r="R2760" s="93">
        <v>32343</v>
      </c>
      <c r="S2760">
        <v>24.4</v>
      </c>
      <c r="T2760">
        <v>9.4</v>
      </c>
      <c r="U2760">
        <f t="shared" si="575"/>
        <v>16.899999999999999</v>
      </c>
      <c r="V2760" s="106">
        <v>14.5</v>
      </c>
      <c r="W2760" s="107">
        <f t="shared" si="584"/>
        <v>0</v>
      </c>
      <c r="X2760">
        <f t="shared" si="585"/>
        <v>7</v>
      </c>
      <c r="AG2760" s="93">
        <f t="shared" si="576"/>
        <v>32344</v>
      </c>
      <c r="AH2760" s="107">
        <f t="shared" si="577"/>
        <v>0</v>
      </c>
      <c r="AI2760" s="72">
        <f t="shared" si="578"/>
        <v>20</v>
      </c>
      <c r="AJ2760">
        <f t="shared" si="579"/>
        <v>7</v>
      </c>
      <c r="AK2760">
        <f t="shared" si="580"/>
        <v>1988</v>
      </c>
    </row>
    <row r="2761" spans="1:37" x14ac:dyDescent="0.2">
      <c r="A2761" t="s">
        <v>70</v>
      </c>
      <c r="B2761" s="93">
        <v>32344</v>
      </c>
      <c r="C2761">
        <v>29.9</v>
      </c>
      <c r="D2761">
        <v>10.199999999999999</v>
      </c>
      <c r="E2761">
        <f t="shared" si="574"/>
        <v>20.049999999999997</v>
      </c>
      <c r="F2761" s="106">
        <v>15.5</v>
      </c>
      <c r="G2761" s="107">
        <f t="shared" si="581"/>
        <v>0</v>
      </c>
      <c r="H2761">
        <f t="shared" si="582"/>
        <v>7</v>
      </c>
      <c r="I2761">
        <f t="shared" si="583"/>
        <v>1988</v>
      </c>
      <c r="Q2761" t="s">
        <v>72</v>
      </c>
      <c r="R2761" s="93">
        <v>32344</v>
      </c>
      <c r="S2761">
        <v>27</v>
      </c>
      <c r="T2761">
        <v>9.1</v>
      </c>
      <c r="U2761">
        <f t="shared" si="575"/>
        <v>18.05</v>
      </c>
      <c r="V2761" s="106">
        <v>14.5</v>
      </c>
      <c r="W2761" s="107">
        <f t="shared" si="584"/>
        <v>0</v>
      </c>
      <c r="X2761">
        <f t="shared" si="585"/>
        <v>7</v>
      </c>
      <c r="AG2761" s="93">
        <f t="shared" si="576"/>
        <v>32345</v>
      </c>
      <c r="AH2761" s="107">
        <f t="shared" si="577"/>
        <v>0</v>
      </c>
      <c r="AI2761" s="72">
        <f t="shared" si="578"/>
        <v>21</v>
      </c>
      <c r="AJ2761">
        <f t="shared" si="579"/>
        <v>7</v>
      </c>
      <c r="AK2761">
        <f t="shared" si="580"/>
        <v>1988</v>
      </c>
    </row>
    <row r="2762" spans="1:37" x14ac:dyDescent="0.2">
      <c r="A2762" t="s">
        <v>70</v>
      </c>
      <c r="B2762" s="93">
        <v>32345</v>
      </c>
      <c r="C2762">
        <v>32.799999999999997</v>
      </c>
      <c r="D2762">
        <v>12.2</v>
      </c>
      <c r="E2762">
        <f t="shared" si="574"/>
        <v>22.5</v>
      </c>
      <c r="F2762" s="106">
        <v>15.5</v>
      </c>
      <c r="G2762" s="107">
        <f t="shared" si="581"/>
        <v>0</v>
      </c>
      <c r="H2762">
        <f t="shared" si="582"/>
        <v>7</v>
      </c>
      <c r="I2762">
        <f t="shared" si="583"/>
        <v>1988</v>
      </c>
      <c r="Q2762" t="s">
        <v>72</v>
      </c>
      <c r="R2762" s="93">
        <v>32345</v>
      </c>
      <c r="S2762">
        <v>30.7</v>
      </c>
      <c r="T2762">
        <v>11.9</v>
      </c>
      <c r="U2762">
        <f t="shared" si="575"/>
        <v>21.3</v>
      </c>
      <c r="V2762" s="106">
        <v>14.5</v>
      </c>
      <c r="W2762" s="107">
        <f t="shared" si="584"/>
        <v>0</v>
      </c>
      <c r="X2762">
        <f t="shared" si="585"/>
        <v>7</v>
      </c>
      <c r="AG2762" s="93">
        <f t="shared" si="576"/>
        <v>32346</v>
      </c>
      <c r="AH2762" s="107">
        <f t="shared" si="577"/>
        <v>0</v>
      </c>
      <c r="AI2762" s="72">
        <f t="shared" si="578"/>
        <v>22</v>
      </c>
      <c r="AJ2762">
        <f t="shared" si="579"/>
        <v>7</v>
      </c>
      <c r="AK2762">
        <f t="shared" si="580"/>
        <v>1988</v>
      </c>
    </row>
    <row r="2763" spans="1:37" x14ac:dyDescent="0.2">
      <c r="A2763" t="s">
        <v>70</v>
      </c>
      <c r="B2763" s="93">
        <v>32346</v>
      </c>
      <c r="C2763">
        <v>28.2</v>
      </c>
      <c r="D2763">
        <v>10.9</v>
      </c>
      <c r="E2763">
        <f t="shared" si="574"/>
        <v>19.55</v>
      </c>
      <c r="F2763" s="106">
        <v>15.5</v>
      </c>
      <c r="G2763" s="107">
        <f t="shared" si="581"/>
        <v>0</v>
      </c>
      <c r="H2763">
        <f t="shared" si="582"/>
        <v>7</v>
      </c>
      <c r="I2763">
        <f t="shared" si="583"/>
        <v>1988</v>
      </c>
      <c r="Q2763" t="s">
        <v>72</v>
      </c>
      <c r="R2763" s="93">
        <v>32346</v>
      </c>
      <c r="S2763">
        <v>19.600000000000001</v>
      </c>
      <c r="T2763">
        <v>9.8000000000000007</v>
      </c>
      <c r="U2763">
        <f t="shared" si="575"/>
        <v>14.700000000000001</v>
      </c>
      <c r="V2763" s="106">
        <v>14.5</v>
      </c>
      <c r="W2763" s="107">
        <f t="shared" si="584"/>
        <v>0</v>
      </c>
      <c r="X2763">
        <f t="shared" si="585"/>
        <v>7</v>
      </c>
      <c r="AG2763" s="93">
        <f t="shared" si="576"/>
        <v>32347</v>
      </c>
      <c r="AH2763" s="107">
        <f t="shared" si="577"/>
        <v>0.59999999999999964</v>
      </c>
      <c r="AI2763" s="72">
        <f t="shared" si="578"/>
        <v>23</v>
      </c>
      <c r="AJ2763">
        <f t="shared" si="579"/>
        <v>7</v>
      </c>
      <c r="AK2763">
        <f t="shared" si="580"/>
        <v>1988</v>
      </c>
    </row>
    <row r="2764" spans="1:37" x14ac:dyDescent="0.2">
      <c r="A2764" t="s">
        <v>70</v>
      </c>
      <c r="B2764" s="93">
        <v>32347</v>
      </c>
      <c r="C2764">
        <v>25.6</v>
      </c>
      <c r="D2764">
        <v>4.9000000000000004</v>
      </c>
      <c r="E2764">
        <f t="shared" si="574"/>
        <v>15.25</v>
      </c>
      <c r="F2764" s="106">
        <v>15.5</v>
      </c>
      <c r="G2764" s="107">
        <f t="shared" si="581"/>
        <v>0.25</v>
      </c>
      <c r="H2764">
        <f t="shared" si="582"/>
        <v>7</v>
      </c>
      <c r="I2764">
        <f t="shared" si="583"/>
        <v>1988</v>
      </c>
      <c r="Q2764" t="s">
        <v>72</v>
      </c>
      <c r="R2764" s="93">
        <v>32347</v>
      </c>
      <c r="S2764">
        <v>22.2</v>
      </c>
      <c r="T2764">
        <v>4.9000000000000004</v>
      </c>
      <c r="U2764">
        <f t="shared" si="575"/>
        <v>13.55</v>
      </c>
      <c r="V2764" s="106">
        <v>14.5</v>
      </c>
      <c r="W2764" s="107">
        <f t="shared" si="584"/>
        <v>0.94999999999999929</v>
      </c>
      <c r="X2764">
        <f t="shared" si="585"/>
        <v>7</v>
      </c>
      <c r="AG2764" s="93">
        <f t="shared" si="576"/>
        <v>32348</v>
      </c>
      <c r="AH2764" s="107">
        <f t="shared" si="577"/>
        <v>0</v>
      </c>
      <c r="AI2764" s="72">
        <f t="shared" si="578"/>
        <v>24</v>
      </c>
      <c r="AJ2764">
        <f t="shared" si="579"/>
        <v>7</v>
      </c>
      <c r="AK2764">
        <f t="shared" si="580"/>
        <v>1988</v>
      </c>
    </row>
    <row r="2765" spans="1:37" x14ac:dyDescent="0.2">
      <c r="A2765" t="s">
        <v>70</v>
      </c>
      <c r="B2765" s="93">
        <v>32348</v>
      </c>
      <c r="C2765">
        <v>29.6</v>
      </c>
      <c r="D2765">
        <v>7.8</v>
      </c>
      <c r="E2765">
        <f t="shared" si="574"/>
        <v>18.7</v>
      </c>
      <c r="F2765" s="106">
        <v>15.5</v>
      </c>
      <c r="G2765" s="107">
        <f t="shared" si="581"/>
        <v>0</v>
      </c>
      <c r="H2765">
        <f t="shared" si="582"/>
        <v>7</v>
      </c>
      <c r="I2765">
        <f t="shared" si="583"/>
        <v>1988</v>
      </c>
      <c r="Q2765" t="s">
        <v>72</v>
      </c>
      <c r="R2765" s="93">
        <v>32348</v>
      </c>
      <c r="S2765">
        <v>25.5</v>
      </c>
      <c r="T2765">
        <v>10.4</v>
      </c>
      <c r="U2765">
        <f t="shared" si="575"/>
        <v>17.95</v>
      </c>
      <c r="V2765" s="106">
        <v>14.5</v>
      </c>
      <c r="W2765" s="107">
        <f t="shared" si="584"/>
        <v>0</v>
      </c>
      <c r="X2765">
        <f t="shared" si="585"/>
        <v>7</v>
      </c>
      <c r="AG2765" s="93">
        <f t="shared" si="576"/>
        <v>32349</v>
      </c>
      <c r="AH2765" s="107">
        <f t="shared" si="577"/>
        <v>0</v>
      </c>
      <c r="AI2765" s="72">
        <f t="shared" si="578"/>
        <v>25</v>
      </c>
      <c r="AJ2765">
        <f t="shared" si="579"/>
        <v>7</v>
      </c>
      <c r="AK2765">
        <f t="shared" si="580"/>
        <v>1988</v>
      </c>
    </row>
    <row r="2766" spans="1:37" x14ac:dyDescent="0.2">
      <c r="A2766" t="s">
        <v>70</v>
      </c>
      <c r="B2766" s="93">
        <v>32349</v>
      </c>
      <c r="C2766">
        <v>28.4</v>
      </c>
      <c r="D2766">
        <v>13.4</v>
      </c>
      <c r="E2766">
        <f t="shared" si="574"/>
        <v>20.9</v>
      </c>
      <c r="F2766" s="106">
        <v>15.5</v>
      </c>
      <c r="G2766" s="107">
        <f t="shared" si="581"/>
        <v>0</v>
      </c>
      <c r="H2766">
        <f t="shared" si="582"/>
        <v>7</v>
      </c>
      <c r="I2766">
        <f t="shared" si="583"/>
        <v>1988</v>
      </c>
      <c r="Q2766" t="s">
        <v>72</v>
      </c>
      <c r="R2766" s="93">
        <v>32349</v>
      </c>
      <c r="S2766">
        <v>26.4</v>
      </c>
      <c r="T2766">
        <v>14.5</v>
      </c>
      <c r="U2766">
        <f t="shared" si="575"/>
        <v>20.45</v>
      </c>
      <c r="V2766" s="106">
        <v>14.5</v>
      </c>
      <c r="W2766" s="107">
        <f t="shared" si="584"/>
        <v>0</v>
      </c>
      <c r="X2766">
        <f t="shared" si="585"/>
        <v>7</v>
      </c>
      <c r="AG2766" s="93">
        <f t="shared" si="576"/>
        <v>32350</v>
      </c>
      <c r="AH2766" s="107">
        <f t="shared" si="577"/>
        <v>0</v>
      </c>
      <c r="AI2766" s="72">
        <f t="shared" si="578"/>
        <v>26</v>
      </c>
      <c r="AJ2766">
        <f t="shared" si="579"/>
        <v>7</v>
      </c>
      <c r="AK2766">
        <f t="shared" si="580"/>
        <v>1988</v>
      </c>
    </row>
    <row r="2767" spans="1:37" x14ac:dyDescent="0.2">
      <c r="A2767" t="s">
        <v>70</v>
      </c>
      <c r="B2767" s="93">
        <v>32350</v>
      </c>
      <c r="C2767">
        <v>32.799999999999997</v>
      </c>
      <c r="D2767">
        <v>12.3</v>
      </c>
      <c r="E2767">
        <f t="shared" si="574"/>
        <v>22.549999999999997</v>
      </c>
      <c r="F2767" s="106">
        <v>15.5</v>
      </c>
      <c r="G2767" s="107">
        <f t="shared" si="581"/>
        <v>0</v>
      </c>
      <c r="H2767">
        <f t="shared" si="582"/>
        <v>7</v>
      </c>
      <c r="I2767">
        <f t="shared" si="583"/>
        <v>1988</v>
      </c>
      <c r="Q2767" t="s">
        <v>72</v>
      </c>
      <c r="R2767" s="93">
        <v>32350</v>
      </c>
      <c r="S2767">
        <v>31</v>
      </c>
      <c r="T2767">
        <v>11.9</v>
      </c>
      <c r="U2767">
        <f t="shared" si="575"/>
        <v>21.45</v>
      </c>
      <c r="V2767" s="106">
        <v>14.5</v>
      </c>
      <c r="W2767" s="107">
        <f t="shared" si="584"/>
        <v>0</v>
      </c>
      <c r="X2767">
        <f t="shared" si="585"/>
        <v>7</v>
      </c>
      <c r="AG2767" s="93">
        <f t="shared" si="576"/>
        <v>32351</v>
      </c>
      <c r="AH2767" s="107">
        <f t="shared" si="577"/>
        <v>0</v>
      </c>
      <c r="AI2767" s="72">
        <f t="shared" si="578"/>
        <v>27</v>
      </c>
      <c r="AJ2767">
        <f t="shared" si="579"/>
        <v>7</v>
      </c>
      <c r="AK2767">
        <f t="shared" si="580"/>
        <v>1988</v>
      </c>
    </row>
    <row r="2768" spans="1:37" x14ac:dyDescent="0.2">
      <c r="A2768" t="s">
        <v>70</v>
      </c>
      <c r="B2768" s="93">
        <v>32351</v>
      </c>
      <c r="C2768">
        <v>24</v>
      </c>
      <c r="D2768">
        <v>13.2</v>
      </c>
      <c r="E2768">
        <f t="shared" si="574"/>
        <v>18.600000000000001</v>
      </c>
      <c r="F2768" s="106">
        <v>15.5</v>
      </c>
      <c r="G2768" s="107">
        <f t="shared" si="581"/>
        <v>0</v>
      </c>
      <c r="H2768">
        <f t="shared" si="582"/>
        <v>7</v>
      </c>
      <c r="I2768">
        <f t="shared" si="583"/>
        <v>1988</v>
      </c>
      <c r="Q2768" t="s">
        <v>72</v>
      </c>
      <c r="R2768" s="93">
        <v>32351</v>
      </c>
      <c r="S2768">
        <v>21.6</v>
      </c>
      <c r="T2768">
        <v>12.3</v>
      </c>
      <c r="U2768">
        <f t="shared" si="575"/>
        <v>16.950000000000003</v>
      </c>
      <c r="V2768" s="106">
        <v>14.5</v>
      </c>
      <c r="W2768" s="107">
        <f t="shared" si="584"/>
        <v>0</v>
      </c>
      <c r="X2768">
        <f t="shared" si="585"/>
        <v>7</v>
      </c>
      <c r="AG2768" s="93">
        <f t="shared" si="576"/>
        <v>32352</v>
      </c>
      <c r="AH2768" s="107">
        <f t="shared" si="577"/>
        <v>0.52500000000000036</v>
      </c>
      <c r="AI2768" s="72">
        <f t="shared" si="578"/>
        <v>28</v>
      </c>
      <c r="AJ2768">
        <f t="shared" si="579"/>
        <v>7</v>
      </c>
      <c r="AK2768">
        <f t="shared" si="580"/>
        <v>1988</v>
      </c>
    </row>
    <row r="2769" spans="1:37" x14ac:dyDescent="0.2">
      <c r="A2769" t="s">
        <v>70</v>
      </c>
      <c r="B2769" s="93">
        <v>32352</v>
      </c>
      <c r="C2769">
        <v>18.399999999999999</v>
      </c>
      <c r="D2769">
        <v>10.5</v>
      </c>
      <c r="E2769">
        <f t="shared" si="574"/>
        <v>14.45</v>
      </c>
      <c r="F2769" s="106">
        <v>15.5</v>
      </c>
      <c r="G2769" s="107">
        <f t="shared" si="581"/>
        <v>1.0500000000000007</v>
      </c>
      <c r="H2769">
        <f t="shared" si="582"/>
        <v>7</v>
      </c>
      <c r="I2769">
        <f t="shared" si="583"/>
        <v>1988</v>
      </c>
      <c r="Q2769" t="s">
        <v>72</v>
      </c>
      <c r="R2769" s="93">
        <v>32352</v>
      </c>
      <c r="S2769">
        <v>22.3</v>
      </c>
      <c r="T2769">
        <v>9.5</v>
      </c>
      <c r="U2769">
        <f t="shared" si="575"/>
        <v>15.9</v>
      </c>
      <c r="V2769" s="106">
        <v>14.5</v>
      </c>
      <c r="W2769" s="107">
        <f t="shared" si="584"/>
        <v>0</v>
      </c>
      <c r="X2769">
        <f t="shared" si="585"/>
        <v>7</v>
      </c>
      <c r="AG2769" s="93">
        <f t="shared" si="576"/>
        <v>32353</v>
      </c>
      <c r="AH2769" s="107">
        <f t="shared" si="577"/>
        <v>0</v>
      </c>
      <c r="AI2769" s="72">
        <f t="shared" si="578"/>
        <v>29</v>
      </c>
      <c r="AJ2769">
        <f t="shared" si="579"/>
        <v>7</v>
      </c>
      <c r="AK2769">
        <f t="shared" si="580"/>
        <v>1988</v>
      </c>
    </row>
    <row r="2770" spans="1:37" x14ac:dyDescent="0.2">
      <c r="A2770" t="s">
        <v>70</v>
      </c>
      <c r="B2770" s="93">
        <v>32353</v>
      </c>
      <c r="C2770">
        <v>28.2</v>
      </c>
      <c r="D2770">
        <v>10.3</v>
      </c>
      <c r="E2770">
        <f t="shared" si="574"/>
        <v>19.25</v>
      </c>
      <c r="F2770" s="106">
        <v>15.5</v>
      </c>
      <c r="G2770" s="107">
        <f t="shared" si="581"/>
        <v>0</v>
      </c>
      <c r="H2770">
        <f t="shared" si="582"/>
        <v>7</v>
      </c>
      <c r="I2770">
        <f t="shared" si="583"/>
        <v>1988</v>
      </c>
      <c r="Q2770" t="s">
        <v>72</v>
      </c>
      <c r="R2770" s="93">
        <v>32353</v>
      </c>
      <c r="S2770">
        <v>25.2</v>
      </c>
      <c r="T2770">
        <v>7.2</v>
      </c>
      <c r="U2770">
        <f t="shared" si="575"/>
        <v>16.2</v>
      </c>
      <c r="V2770" s="106">
        <v>14.5</v>
      </c>
      <c r="W2770" s="107">
        <f t="shared" si="584"/>
        <v>0</v>
      </c>
      <c r="X2770">
        <f t="shared" si="585"/>
        <v>7</v>
      </c>
      <c r="AG2770" s="93">
        <f t="shared" si="576"/>
        <v>32354</v>
      </c>
      <c r="AH2770" s="107">
        <f t="shared" si="577"/>
        <v>0</v>
      </c>
      <c r="AI2770" s="72">
        <f t="shared" si="578"/>
        <v>30</v>
      </c>
      <c r="AJ2770">
        <f t="shared" si="579"/>
        <v>7</v>
      </c>
      <c r="AK2770">
        <f t="shared" si="580"/>
        <v>1988</v>
      </c>
    </row>
    <row r="2771" spans="1:37" x14ac:dyDescent="0.2">
      <c r="A2771" t="s">
        <v>70</v>
      </c>
      <c r="B2771" s="93">
        <v>32354</v>
      </c>
      <c r="C2771">
        <v>21.9</v>
      </c>
      <c r="D2771">
        <v>12.3</v>
      </c>
      <c r="E2771">
        <f t="shared" si="574"/>
        <v>17.100000000000001</v>
      </c>
      <c r="F2771" s="106">
        <v>15.5</v>
      </c>
      <c r="G2771" s="107">
        <f t="shared" si="581"/>
        <v>0</v>
      </c>
      <c r="H2771">
        <f t="shared" si="582"/>
        <v>7</v>
      </c>
      <c r="I2771">
        <f t="shared" si="583"/>
        <v>1988</v>
      </c>
      <c r="Q2771" t="s">
        <v>72</v>
      </c>
      <c r="R2771" s="93">
        <v>32354</v>
      </c>
      <c r="S2771">
        <v>21.9</v>
      </c>
      <c r="T2771">
        <v>13.7</v>
      </c>
      <c r="U2771">
        <f t="shared" si="575"/>
        <v>17.799999999999997</v>
      </c>
      <c r="V2771" s="106">
        <v>14.5</v>
      </c>
      <c r="W2771" s="107">
        <f t="shared" si="584"/>
        <v>0</v>
      </c>
      <c r="X2771">
        <f t="shared" si="585"/>
        <v>7</v>
      </c>
      <c r="AG2771" s="93">
        <f t="shared" si="576"/>
        <v>32355</v>
      </c>
      <c r="AH2771" s="107">
        <f t="shared" si="577"/>
        <v>0.84999999999999964</v>
      </c>
      <c r="AI2771" s="72">
        <f t="shared" si="578"/>
        <v>31</v>
      </c>
      <c r="AJ2771">
        <f t="shared" si="579"/>
        <v>7</v>
      </c>
      <c r="AK2771">
        <f t="shared" si="580"/>
        <v>1988</v>
      </c>
    </row>
    <row r="2772" spans="1:37" x14ac:dyDescent="0.2">
      <c r="A2772" t="s">
        <v>70</v>
      </c>
      <c r="B2772" s="93">
        <v>32355</v>
      </c>
      <c r="C2772">
        <v>21.8</v>
      </c>
      <c r="D2772">
        <v>5.8</v>
      </c>
      <c r="E2772">
        <f t="shared" si="574"/>
        <v>13.8</v>
      </c>
      <c r="F2772" s="106">
        <v>15.5</v>
      </c>
      <c r="G2772" s="107">
        <f t="shared" si="581"/>
        <v>1.6999999999999993</v>
      </c>
      <c r="H2772">
        <f t="shared" si="582"/>
        <v>7</v>
      </c>
      <c r="I2772">
        <f t="shared" si="583"/>
        <v>1988</v>
      </c>
      <c r="Q2772" t="s">
        <v>72</v>
      </c>
      <c r="R2772" s="93">
        <v>32355</v>
      </c>
      <c r="S2772">
        <v>21</v>
      </c>
      <c r="T2772">
        <v>8.6</v>
      </c>
      <c r="U2772">
        <f t="shared" si="575"/>
        <v>14.8</v>
      </c>
      <c r="V2772" s="106">
        <v>14.5</v>
      </c>
      <c r="W2772" s="107">
        <f t="shared" si="584"/>
        <v>0</v>
      </c>
      <c r="X2772">
        <f t="shared" si="585"/>
        <v>7</v>
      </c>
      <c r="AG2772" s="93">
        <f t="shared" si="576"/>
        <v>32356</v>
      </c>
      <c r="AH2772" s="107">
        <f t="shared" si="577"/>
        <v>3.4000000000000004</v>
      </c>
      <c r="AI2772" s="72">
        <f t="shared" si="578"/>
        <v>1</v>
      </c>
      <c r="AJ2772">
        <f t="shared" si="579"/>
        <v>8</v>
      </c>
      <c r="AK2772">
        <f t="shared" si="580"/>
        <v>1988</v>
      </c>
    </row>
    <row r="2773" spans="1:37" x14ac:dyDescent="0.2">
      <c r="A2773" t="s">
        <v>70</v>
      </c>
      <c r="B2773" s="93">
        <v>32356</v>
      </c>
      <c r="C2773">
        <v>10.9</v>
      </c>
      <c r="D2773">
        <v>7.6</v>
      </c>
      <c r="E2773">
        <f t="shared" si="574"/>
        <v>9.25</v>
      </c>
      <c r="F2773" s="106">
        <v>15.5</v>
      </c>
      <c r="G2773" s="107">
        <f t="shared" si="581"/>
        <v>6.25</v>
      </c>
      <c r="H2773">
        <f t="shared" si="582"/>
        <v>8</v>
      </c>
      <c r="I2773">
        <f t="shared" si="583"/>
        <v>1988</v>
      </c>
      <c r="Q2773" t="s">
        <v>72</v>
      </c>
      <c r="R2773" s="93">
        <v>32356</v>
      </c>
      <c r="S2773">
        <v>17.5</v>
      </c>
      <c r="T2773">
        <v>10.4</v>
      </c>
      <c r="U2773">
        <f t="shared" si="575"/>
        <v>13.95</v>
      </c>
      <c r="V2773" s="106">
        <v>14.5</v>
      </c>
      <c r="W2773" s="107">
        <f t="shared" si="584"/>
        <v>0.55000000000000071</v>
      </c>
      <c r="X2773">
        <f t="shared" si="585"/>
        <v>8</v>
      </c>
      <c r="AG2773" s="93">
        <f t="shared" si="576"/>
        <v>32357</v>
      </c>
      <c r="AH2773" s="107">
        <f t="shared" si="577"/>
        <v>1.0499999999999998</v>
      </c>
      <c r="AI2773" s="72">
        <f t="shared" si="578"/>
        <v>2</v>
      </c>
      <c r="AJ2773">
        <f t="shared" si="579"/>
        <v>8</v>
      </c>
      <c r="AK2773">
        <f t="shared" si="580"/>
        <v>1988</v>
      </c>
    </row>
    <row r="2774" spans="1:37" x14ac:dyDescent="0.2">
      <c r="A2774" t="s">
        <v>70</v>
      </c>
      <c r="B2774" s="93">
        <v>32357</v>
      </c>
      <c r="C2774">
        <v>18.8</v>
      </c>
      <c r="D2774">
        <v>8</v>
      </c>
      <c r="E2774">
        <f t="shared" si="574"/>
        <v>13.4</v>
      </c>
      <c r="F2774" s="106">
        <v>15.5</v>
      </c>
      <c r="G2774" s="107">
        <f t="shared" si="581"/>
        <v>2.0999999999999996</v>
      </c>
      <c r="H2774">
        <f t="shared" si="582"/>
        <v>8</v>
      </c>
      <c r="I2774">
        <f t="shared" si="583"/>
        <v>1988</v>
      </c>
      <c r="Q2774" t="s">
        <v>72</v>
      </c>
      <c r="R2774" s="93">
        <v>32357</v>
      </c>
      <c r="S2774">
        <v>21.9</v>
      </c>
      <c r="T2774">
        <v>7.3</v>
      </c>
      <c r="U2774">
        <f t="shared" si="575"/>
        <v>14.6</v>
      </c>
      <c r="V2774" s="106">
        <v>14.5</v>
      </c>
      <c r="W2774" s="107">
        <f t="shared" si="584"/>
        <v>0</v>
      </c>
      <c r="X2774">
        <f t="shared" si="585"/>
        <v>8</v>
      </c>
      <c r="AG2774" s="93">
        <f t="shared" si="576"/>
        <v>32358</v>
      </c>
      <c r="AH2774" s="107">
        <f t="shared" si="577"/>
        <v>0</v>
      </c>
      <c r="AI2774" s="72">
        <f t="shared" si="578"/>
        <v>3</v>
      </c>
      <c r="AJ2774">
        <f t="shared" si="579"/>
        <v>8</v>
      </c>
      <c r="AK2774">
        <f t="shared" si="580"/>
        <v>1988</v>
      </c>
    </row>
    <row r="2775" spans="1:37" x14ac:dyDescent="0.2">
      <c r="A2775" t="s">
        <v>70</v>
      </c>
      <c r="B2775" s="93">
        <v>32358</v>
      </c>
      <c r="C2775">
        <v>25.1</v>
      </c>
      <c r="D2775">
        <v>7.4</v>
      </c>
      <c r="E2775">
        <f t="shared" si="574"/>
        <v>16.25</v>
      </c>
      <c r="F2775" s="106">
        <v>15.5</v>
      </c>
      <c r="G2775" s="107">
        <f t="shared" si="581"/>
        <v>0</v>
      </c>
      <c r="H2775">
        <f t="shared" si="582"/>
        <v>8</v>
      </c>
      <c r="I2775">
        <f t="shared" si="583"/>
        <v>1988</v>
      </c>
      <c r="Q2775" t="s">
        <v>72</v>
      </c>
      <c r="R2775" s="93">
        <v>32358</v>
      </c>
      <c r="S2775">
        <v>25.2</v>
      </c>
      <c r="T2775">
        <v>8.5</v>
      </c>
      <c r="U2775">
        <f t="shared" si="575"/>
        <v>16.850000000000001</v>
      </c>
      <c r="V2775" s="106">
        <v>14.5</v>
      </c>
      <c r="W2775" s="107">
        <f t="shared" si="584"/>
        <v>0</v>
      </c>
      <c r="X2775">
        <f t="shared" si="585"/>
        <v>8</v>
      </c>
      <c r="AG2775" s="93">
        <f t="shared" si="576"/>
        <v>32359</v>
      </c>
      <c r="AH2775" s="107">
        <f t="shared" si="577"/>
        <v>0</v>
      </c>
      <c r="AI2775" s="72">
        <f t="shared" si="578"/>
        <v>4</v>
      </c>
      <c r="AJ2775">
        <f t="shared" si="579"/>
        <v>8</v>
      </c>
      <c r="AK2775">
        <f t="shared" si="580"/>
        <v>1988</v>
      </c>
    </row>
    <row r="2776" spans="1:37" x14ac:dyDescent="0.2">
      <c r="A2776" t="s">
        <v>70</v>
      </c>
      <c r="B2776" s="93">
        <v>32359</v>
      </c>
      <c r="C2776">
        <v>29</v>
      </c>
      <c r="D2776">
        <v>11.9</v>
      </c>
      <c r="E2776">
        <f t="shared" si="574"/>
        <v>20.45</v>
      </c>
      <c r="F2776" s="106">
        <v>15.5</v>
      </c>
      <c r="G2776" s="107">
        <f t="shared" si="581"/>
        <v>0</v>
      </c>
      <c r="H2776">
        <f t="shared" si="582"/>
        <v>8</v>
      </c>
      <c r="I2776">
        <f t="shared" si="583"/>
        <v>1988</v>
      </c>
      <c r="Q2776" t="s">
        <v>72</v>
      </c>
      <c r="R2776" s="93">
        <v>32359</v>
      </c>
      <c r="S2776">
        <v>27.6</v>
      </c>
      <c r="T2776">
        <v>10.4</v>
      </c>
      <c r="U2776">
        <f t="shared" si="575"/>
        <v>19</v>
      </c>
      <c r="V2776" s="106">
        <v>14.5</v>
      </c>
      <c r="W2776" s="107">
        <f t="shared" si="584"/>
        <v>0</v>
      </c>
      <c r="X2776">
        <f t="shared" si="585"/>
        <v>8</v>
      </c>
      <c r="AG2776" s="93">
        <f t="shared" si="576"/>
        <v>32360</v>
      </c>
      <c r="AH2776" s="107">
        <f t="shared" si="577"/>
        <v>0.125</v>
      </c>
      <c r="AI2776" s="72">
        <f t="shared" si="578"/>
        <v>5</v>
      </c>
      <c r="AJ2776">
        <f t="shared" si="579"/>
        <v>8</v>
      </c>
      <c r="AK2776">
        <f t="shared" si="580"/>
        <v>1988</v>
      </c>
    </row>
    <row r="2777" spans="1:37" x14ac:dyDescent="0.2">
      <c r="A2777" t="s">
        <v>70</v>
      </c>
      <c r="B2777" s="93">
        <v>32360</v>
      </c>
      <c r="C2777">
        <v>21.1</v>
      </c>
      <c r="D2777">
        <v>9.4</v>
      </c>
      <c r="E2777">
        <f t="shared" si="574"/>
        <v>15.25</v>
      </c>
      <c r="F2777" s="106">
        <v>15.5</v>
      </c>
      <c r="G2777" s="107">
        <f t="shared" si="581"/>
        <v>0.25</v>
      </c>
      <c r="H2777">
        <f t="shared" si="582"/>
        <v>8</v>
      </c>
      <c r="I2777">
        <f t="shared" si="583"/>
        <v>1988</v>
      </c>
      <c r="Q2777" t="s">
        <v>72</v>
      </c>
      <c r="R2777" s="93">
        <v>32360</v>
      </c>
      <c r="S2777">
        <v>18.600000000000001</v>
      </c>
      <c r="T2777">
        <v>11.2</v>
      </c>
      <c r="U2777">
        <f t="shared" si="575"/>
        <v>14.9</v>
      </c>
      <c r="V2777" s="106">
        <v>14.5</v>
      </c>
      <c r="W2777" s="107">
        <f t="shared" si="584"/>
        <v>0</v>
      </c>
      <c r="X2777">
        <f t="shared" si="585"/>
        <v>8</v>
      </c>
      <c r="AG2777" s="93">
        <f t="shared" si="576"/>
        <v>32361</v>
      </c>
      <c r="AH2777" s="107">
        <f t="shared" si="577"/>
        <v>3.75</v>
      </c>
      <c r="AI2777" s="72">
        <f t="shared" si="578"/>
        <v>6</v>
      </c>
      <c r="AJ2777">
        <f t="shared" si="579"/>
        <v>8</v>
      </c>
      <c r="AK2777">
        <f t="shared" si="580"/>
        <v>1988</v>
      </c>
    </row>
    <row r="2778" spans="1:37" x14ac:dyDescent="0.2">
      <c r="A2778" t="s">
        <v>70</v>
      </c>
      <c r="B2778" s="93">
        <v>32361</v>
      </c>
      <c r="C2778">
        <v>15.5</v>
      </c>
      <c r="D2778">
        <v>8</v>
      </c>
      <c r="E2778">
        <f t="shared" si="574"/>
        <v>11.75</v>
      </c>
      <c r="F2778" s="106">
        <v>15.5</v>
      </c>
      <c r="G2778" s="107">
        <f t="shared" si="581"/>
        <v>3.75</v>
      </c>
      <c r="H2778">
        <f t="shared" si="582"/>
        <v>8</v>
      </c>
      <c r="I2778">
        <f t="shared" si="583"/>
        <v>1988</v>
      </c>
      <c r="Q2778" t="s">
        <v>72</v>
      </c>
      <c r="R2778" s="93">
        <v>32361</v>
      </c>
      <c r="S2778">
        <v>13.9</v>
      </c>
      <c r="T2778">
        <v>7.6</v>
      </c>
      <c r="U2778">
        <f t="shared" si="575"/>
        <v>10.75</v>
      </c>
      <c r="V2778" s="106">
        <v>14.5</v>
      </c>
      <c r="W2778" s="107">
        <f t="shared" si="584"/>
        <v>3.75</v>
      </c>
      <c r="X2778">
        <f t="shared" si="585"/>
        <v>8</v>
      </c>
      <c r="AG2778" s="93">
        <f t="shared" si="576"/>
        <v>32362</v>
      </c>
      <c r="AH2778" s="107">
        <f t="shared" si="577"/>
        <v>2.7</v>
      </c>
      <c r="AI2778" s="72">
        <f t="shared" si="578"/>
        <v>7</v>
      </c>
      <c r="AJ2778">
        <f t="shared" si="579"/>
        <v>8</v>
      </c>
      <c r="AK2778">
        <f t="shared" si="580"/>
        <v>1988</v>
      </c>
    </row>
    <row r="2779" spans="1:37" x14ac:dyDescent="0.2">
      <c r="A2779" t="s">
        <v>70</v>
      </c>
      <c r="B2779" s="93">
        <v>32362</v>
      </c>
      <c r="C2779">
        <v>18.2</v>
      </c>
      <c r="D2779">
        <v>5.8</v>
      </c>
      <c r="E2779">
        <f t="shared" si="574"/>
        <v>12</v>
      </c>
      <c r="F2779" s="106">
        <v>15.5</v>
      </c>
      <c r="G2779" s="107">
        <f t="shared" si="581"/>
        <v>3.5</v>
      </c>
      <c r="H2779">
        <f t="shared" si="582"/>
        <v>8</v>
      </c>
      <c r="I2779">
        <f t="shared" si="583"/>
        <v>1988</v>
      </c>
      <c r="Q2779" t="s">
        <v>72</v>
      </c>
      <c r="R2779" s="93">
        <v>32362</v>
      </c>
      <c r="S2779">
        <v>19.7</v>
      </c>
      <c r="T2779">
        <v>5.5</v>
      </c>
      <c r="U2779">
        <f t="shared" si="575"/>
        <v>12.6</v>
      </c>
      <c r="V2779" s="106">
        <v>14.5</v>
      </c>
      <c r="W2779" s="107">
        <f t="shared" si="584"/>
        <v>1.9000000000000004</v>
      </c>
      <c r="X2779">
        <f t="shared" si="585"/>
        <v>8</v>
      </c>
      <c r="AG2779" s="93">
        <f t="shared" si="576"/>
        <v>32363</v>
      </c>
      <c r="AH2779" s="107">
        <f t="shared" si="577"/>
        <v>0</v>
      </c>
      <c r="AI2779" s="72">
        <f t="shared" si="578"/>
        <v>8</v>
      </c>
      <c r="AJ2779">
        <f t="shared" si="579"/>
        <v>8</v>
      </c>
      <c r="AK2779">
        <f t="shared" si="580"/>
        <v>1988</v>
      </c>
    </row>
    <row r="2780" spans="1:37" x14ac:dyDescent="0.2">
      <c r="A2780" t="s">
        <v>70</v>
      </c>
      <c r="B2780" s="93">
        <v>32363</v>
      </c>
      <c r="C2780">
        <v>24.3</v>
      </c>
      <c r="D2780">
        <v>8.6999999999999993</v>
      </c>
      <c r="E2780">
        <f t="shared" si="574"/>
        <v>16.5</v>
      </c>
      <c r="F2780" s="106">
        <v>15.5</v>
      </c>
      <c r="G2780" s="107">
        <f t="shared" si="581"/>
        <v>0</v>
      </c>
      <c r="H2780">
        <f t="shared" si="582"/>
        <v>8</v>
      </c>
      <c r="I2780">
        <f t="shared" si="583"/>
        <v>1988</v>
      </c>
      <c r="Q2780" t="s">
        <v>72</v>
      </c>
      <c r="R2780" s="93">
        <v>32363</v>
      </c>
      <c r="S2780">
        <v>23.7</v>
      </c>
      <c r="T2780">
        <v>6.4</v>
      </c>
      <c r="U2780">
        <f t="shared" si="575"/>
        <v>15.05</v>
      </c>
      <c r="V2780" s="106">
        <v>14.5</v>
      </c>
      <c r="W2780" s="107">
        <f t="shared" si="584"/>
        <v>0</v>
      </c>
      <c r="X2780">
        <f t="shared" si="585"/>
        <v>8</v>
      </c>
      <c r="AG2780" s="93">
        <f t="shared" si="576"/>
        <v>32364</v>
      </c>
      <c r="AH2780" s="107">
        <f t="shared" si="577"/>
        <v>0</v>
      </c>
      <c r="AI2780" s="72">
        <f t="shared" si="578"/>
        <v>9</v>
      </c>
      <c r="AJ2780">
        <f t="shared" si="579"/>
        <v>8</v>
      </c>
      <c r="AK2780">
        <f t="shared" si="580"/>
        <v>1988</v>
      </c>
    </row>
    <row r="2781" spans="1:37" x14ac:dyDescent="0.2">
      <c r="A2781" t="s">
        <v>70</v>
      </c>
      <c r="B2781" s="93">
        <v>32364</v>
      </c>
      <c r="C2781">
        <v>25.8</v>
      </c>
      <c r="D2781">
        <v>10.9</v>
      </c>
      <c r="E2781">
        <f t="shared" si="574"/>
        <v>18.350000000000001</v>
      </c>
      <c r="F2781" s="106">
        <v>15.5</v>
      </c>
      <c r="G2781" s="107">
        <f t="shared" si="581"/>
        <v>0</v>
      </c>
      <c r="H2781">
        <f t="shared" si="582"/>
        <v>8</v>
      </c>
      <c r="I2781">
        <f t="shared" si="583"/>
        <v>1988</v>
      </c>
      <c r="Q2781" t="s">
        <v>72</v>
      </c>
      <c r="R2781" s="93">
        <v>32364</v>
      </c>
      <c r="S2781">
        <v>21</v>
      </c>
      <c r="T2781">
        <v>9.3000000000000007</v>
      </c>
      <c r="U2781">
        <f t="shared" si="575"/>
        <v>15.15</v>
      </c>
      <c r="V2781" s="106">
        <v>14.5</v>
      </c>
      <c r="W2781" s="107">
        <f t="shared" si="584"/>
        <v>0</v>
      </c>
      <c r="X2781">
        <f t="shared" si="585"/>
        <v>8</v>
      </c>
      <c r="AG2781" s="93">
        <f t="shared" si="576"/>
        <v>32365</v>
      </c>
      <c r="AH2781" s="107">
        <f t="shared" si="577"/>
        <v>0.70000000000000018</v>
      </c>
      <c r="AI2781" s="72">
        <f t="shared" si="578"/>
        <v>10</v>
      </c>
      <c r="AJ2781">
        <f t="shared" si="579"/>
        <v>8</v>
      </c>
      <c r="AK2781">
        <f t="shared" si="580"/>
        <v>1988</v>
      </c>
    </row>
    <row r="2782" spans="1:37" x14ac:dyDescent="0.2">
      <c r="A2782" t="s">
        <v>70</v>
      </c>
      <c r="B2782" s="93">
        <v>32365</v>
      </c>
      <c r="C2782">
        <v>18.5</v>
      </c>
      <c r="D2782">
        <v>10.4</v>
      </c>
      <c r="E2782">
        <f t="shared" si="574"/>
        <v>14.45</v>
      </c>
      <c r="F2782" s="106">
        <v>15.5</v>
      </c>
      <c r="G2782" s="107">
        <f t="shared" si="581"/>
        <v>1.0500000000000007</v>
      </c>
      <c r="H2782">
        <f t="shared" si="582"/>
        <v>8</v>
      </c>
      <c r="I2782">
        <f t="shared" si="583"/>
        <v>1988</v>
      </c>
      <c r="Q2782" t="s">
        <v>72</v>
      </c>
      <c r="R2782" s="93">
        <v>32365</v>
      </c>
      <c r="S2782">
        <v>21.8</v>
      </c>
      <c r="T2782">
        <v>6.5</v>
      </c>
      <c r="U2782">
        <f t="shared" si="575"/>
        <v>14.15</v>
      </c>
      <c r="V2782" s="106">
        <v>14.5</v>
      </c>
      <c r="W2782" s="107">
        <f t="shared" si="584"/>
        <v>0.34999999999999964</v>
      </c>
      <c r="X2782">
        <f t="shared" si="585"/>
        <v>8</v>
      </c>
      <c r="AG2782" s="93">
        <f t="shared" si="576"/>
        <v>32366</v>
      </c>
      <c r="AH2782" s="107">
        <f t="shared" si="577"/>
        <v>1.75</v>
      </c>
      <c r="AI2782" s="72">
        <f t="shared" si="578"/>
        <v>11</v>
      </c>
      <c r="AJ2782">
        <f t="shared" si="579"/>
        <v>8</v>
      </c>
      <c r="AK2782">
        <f t="shared" si="580"/>
        <v>1988</v>
      </c>
    </row>
    <row r="2783" spans="1:37" x14ac:dyDescent="0.2">
      <c r="A2783" t="s">
        <v>70</v>
      </c>
      <c r="B2783" s="93">
        <v>32366</v>
      </c>
      <c r="C2783">
        <v>15</v>
      </c>
      <c r="D2783">
        <v>9</v>
      </c>
      <c r="E2783">
        <f t="shared" si="574"/>
        <v>12</v>
      </c>
      <c r="F2783" s="106">
        <v>15.5</v>
      </c>
      <c r="G2783" s="107">
        <f t="shared" si="581"/>
        <v>3.5</v>
      </c>
      <c r="H2783">
        <f t="shared" si="582"/>
        <v>8</v>
      </c>
      <c r="I2783">
        <f t="shared" si="583"/>
        <v>1988</v>
      </c>
      <c r="Q2783" t="s">
        <v>72</v>
      </c>
      <c r="R2783" s="93">
        <v>32366</v>
      </c>
      <c r="S2783">
        <v>21.6</v>
      </c>
      <c r="T2783">
        <v>8</v>
      </c>
      <c r="U2783">
        <f t="shared" si="575"/>
        <v>14.8</v>
      </c>
      <c r="V2783" s="106">
        <v>14.5</v>
      </c>
      <c r="W2783" s="107">
        <f t="shared" si="584"/>
        <v>0</v>
      </c>
      <c r="X2783">
        <f t="shared" si="585"/>
        <v>8</v>
      </c>
      <c r="AG2783" s="93">
        <f t="shared" si="576"/>
        <v>32367</v>
      </c>
      <c r="AH2783" s="107">
        <f t="shared" si="577"/>
        <v>0.17500000000000071</v>
      </c>
      <c r="AI2783" s="72">
        <f t="shared" si="578"/>
        <v>12</v>
      </c>
      <c r="AJ2783">
        <f t="shared" si="579"/>
        <v>8</v>
      </c>
      <c r="AK2783">
        <f t="shared" si="580"/>
        <v>1988</v>
      </c>
    </row>
    <row r="2784" spans="1:37" x14ac:dyDescent="0.2">
      <c r="A2784" t="s">
        <v>70</v>
      </c>
      <c r="B2784" s="93">
        <v>32367</v>
      </c>
      <c r="C2784">
        <v>23.4</v>
      </c>
      <c r="D2784">
        <v>6.9</v>
      </c>
      <c r="E2784">
        <f t="shared" si="574"/>
        <v>15.149999999999999</v>
      </c>
      <c r="F2784" s="106">
        <v>15.5</v>
      </c>
      <c r="G2784" s="107">
        <f t="shared" si="581"/>
        <v>0.35000000000000142</v>
      </c>
      <c r="H2784">
        <f t="shared" si="582"/>
        <v>8</v>
      </c>
      <c r="I2784">
        <f t="shared" si="583"/>
        <v>1988</v>
      </c>
      <c r="Q2784" t="s">
        <v>72</v>
      </c>
      <c r="R2784" s="93">
        <v>32367</v>
      </c>
      <c r="S2784">
        <v>24</v>
      </c>
      <c r="T2784">
        <v>7.3</v>
      </c>
      <c r="U2784">
        <f t="shared" si="575"/>
        <v>15.65</v>
      </c>
      <c r="V2784" s="106">
        <v>14.5</v>
      </c>
      <c r="W2784" s="107">
        <f t="shared" si="584"/>
        <v>0</v>
      </c>
      <c r="X2784">
        <f t="shared" si="585"/>
        <v>8</v>
      </c>
      <c r="AG2784" s="93">
        <f t="shared" si="576"/>
        <v>32368</v>
      </c>
      <c r="AH2784" s="107">
        <f t="shared" si="577"/>
        <v>0</v>
      </c>
      <c r="AI2784" s="72">
        <f t="shared" si="578"/>
        <v>13</v>
      </c>
      <c r="AJ2784">
        <f t="shared" si="579"/>
        <v>8</v>
      </c>
      <c r="AK2784">
        <f t="shared" si="580"/>
        <v>1988</v>
      </c>
    </row>
    <row r="2785" spans="1:37" x14ac:dyDescent="0.2">
      <c r="A2785" t="s">
        <v>70</v>
      </c>
      <c r="B2785" s="93">
        <v>32368</v>
      </c>
      <c r="C2785">
        <v>25.9</v>
      </c>
      <c r="D2785">
        <v>9.1</v>
      </c>
      <c r="E2785">
        <f t="shared" si="574"/>
        <v>17.5</v>
      </c>
      <c r="F2785" s="106">
        <v>15.5</v>
      </c>
      <c r="G2785" s="107">
        <f t="shared" si="581"/>
        <v>0</v>
      </c>
      <c r="H2785">
        <f t="shared" si="582"/>
        <v>8</v>
      </c>
      <c r="I2785">
        <f t="shared" si="583"/>
        <v>1988</v>
      </c>
      <c r="Q2785" t="s">
        <v>72</v>
      </c>
      <c r="R2785" s="93">
        <v>32368</v>
      </c>
      <c r="S2785">
        <v>26.7</v>
      </c>
      <c r="T2785">
        <v>9.3000000000000007</v>
      </c>
      <c r="U2785">
        <f t="shared" si="575"/>
        <v>18</v>
      </c>
      <c r="V2785" s="106">
        <v>14.5</v>
      </c>
      <c r="W2785" s="107">
        <f t="shared" si="584"/>
        <v>0</v>
      </c>
      <c r="X2785">
        <f t="shared" si="585"/>
        <v>8</v>
      </c>
      <c r="AG2785" s="93">
        <f t="shared" si="576"/>
        <v>32369</v>
      </c>
      <c r="AH2785" s="107">
        <f t="shared" si="577"/>
        <v>0</v>
      </c>
      <c r="AI2785" s="72">
        <f t="shared" si="578"/>
        <v>14</v>
      </c>
      <c r="AJ2785">
        <f t="shared" si="579"/>
        <v>8</v>
      </c>
      <c r="AK2785">
        <f t="shared" si="580"/>
        <v>1988</v>
      </c>
    </row>
    <row r="2786" spans="1:37" x14ac:dyDescent="0.2">
      <c r="A2786" t="s">
        <v>70</v>
      </c>
      <c r="B2786" s="93">
        <v>32369</v>
      </c>
      <c r="C2786">
        <v>20.6</v>
      </c>
      <c r="D2786">
        <v>11.3</v>
      </c>
      <c r="E2786">
        <f t="shared" si="574"/>
        <v>15.950000000000001</v>
      </c>
      <c r="F2786" s="106">
        <v>15.5</v>
      </c>
      <c r="G2786" s="107">
        <f t="shared" si="581"/>
        <v>0</v>
      </c>
      <c r="H2786">
        <f t="shared" si="582"/>
        <v>8</v>
      </c>
      <c r="I2786">
        <f t="shared" si="583"/>
        <v>1988</v>
      </c>
      <c r="Q2786" t="s">
        <v>72</v>
      </c>
      <c r="R2786" s="93">
        <v>32369</v>
      </c>
      <c r="S2786">
        <v>20.8</v>
      </c>
      <c r="T2786">
        <v>11</v>
      </c>
      <c r="U2786">
        <f t="shared" si="575"/>
        <v>15.9</v>
      </c>
      <c r="V2786" s="106">
        <v>14.5</v>
      </c>
      <c r="W2786" s="107">
        <f t="shared" si="584"/>
        <v>0</v>
      </c>
      <c r="X2786">
        <f t="shared" si="585"/>
        <v>8</v>
      </c>
      <c r="AG2786" s="93">
        <f t="shared" si="576"/>
        <v>32370</v>
      </c>
      <c r="AH2786" s="107">
        <f t="shared" si="577"/>
        <v>0.84999999999999964</v>
      </c>
      <c r="AI2786" s="72">
        <f t="shared" si="578"/>
        <v>15</v>
      </c>
      <c r="AJ2786">
        <f t="shared" si="579"/>
        <v>8</v>
      </c>
      <c r="AK2786">
        <f t="shared" si="580"/>
        <v>1988</v>
      </c>
    </row>
    <row r="2787" spans="1:37" x14ac:dyDescent="0.2">
      <c r="A2787" t="s">
        <v>70</v>
      </c>
      <c r="B2787" s="93">
        <v>32370</v>
      </c>
      <c r="C2787">
        <v>19.3</v>
      </c>
      <c r="D2787">
        <v>9.6999999999999993</v>
      </c>
      <c r="E2787">
        <f t="shared" si="574"/>
        <v>14.5</v>
      </c>
      <c r="F2787" s="106">
        <v>15.5</v>
      </c>
      <c r="G2787" s="107">
        <f t="shared" si="581"/>
        <v>1</v>
      </c>
      <c r="H2787">
        <f t="shared" si="582"/>
        <v>8</v>
      </c>
      <c r="I2787">
        <f t="shared" si="583"/>
        <v>1988</v>
      </c>
      <c r="Q2787" t="s">
        <v>72</v>
      </c>
      <c r="R2787" s="93">
        <v>32370</v>
      </c>
      <c r="S2787">
        <v>20.7</v>
      </c>
      <c r="T2787">
        <v>6.9</v>
      </c>
      <c r="U2787">
        <f t="shared" si="575"/>
        <v>13.8</v>
      </c>
      <c r="V2787" s="106">
        <v>14.5</v>
      </c>
      <c r="W2787" s="107">
        <f t="shared" si="584"/>
        <v>0.69999999999999929</v>
      </c>
      <c r="X2787">
        <f t="shared" si="585"/>
        <v>8</v>
      </c>
      <c r="AG2787" s="93">
        <f t="shared" si="576"/>
        <v>32371</v>
      </c>
      <c r="AH2787" s="107">
        <f t="shared" si="577"/>
        <v>7.5000000000000178E-2</v>
      </c>
      <c r="AI2787" s="72">
        <f t="shared" si="578"/>
        <v>16</v>
      </c>
      <c r="AJ2787">
        <f t="shared" si="579"/>
        <v>8</v>
      </c>
      <c r="AK2787">
        <f t="shared" si="580"/>
        <v>1988</v>
      </c>
    </row>
    <row r="2788" spans="1:37" x14ac:dyDescent="0.2">
      <c r="A2788" t="s">
        <v>70</v>
      </c>
      <c r="B2788" s="93">
        <v>32371</v>
      </c>
      <c r="C2788">
        <v>19.5</v>
      </c>
      <c r="D2788">
        <v>11.2</v>
      </c>
      <c r="E2788">
        <f t="shared" si="574"/>
        <v>15.35</v>
      </c>
      <c r="F2788" s="106">
        <v>15.5</v>
      </c>
      <c r="G2788" s="107">
        <f t="shared" si="581"/>
        <v>0.15000000000000036</v>
      </c>
      <c r="H2788">
        <f t="shared" si="582"/>
        <v>8</v>
      </c>
      <c r="I2788">
        <f t="shared" si="583"/>
        <v>1988</v>
      </c>
      <c r="Q2788" t="s">
        <v>72</v>
      </c>
      <c r="R2788" s="93">
        <v>32371</v>
      </c>
      <c r="S2788">
        <v>18.399999999999999</v>
      </c>
      <c r="T2788">
        <v>10.8</v>
      </c>
      <c r="U2788">
        <f t="shared" si="575"/>
        <v>14.6</v>
      </c>
      <c r="V2788" s="106">
        <v>14.5</v>
      </c>
      <c r="W2788" s="107">
        <f t="shared" si="584"/>
        <v>0</v>
      </c>
      <c r="X2788">
        <f t="shared" si="585"/>
        <v>8</v>
      </c>
      <c r="AG2788" s="93">
        <f t="shared" si="576"/>
        <v>32372</v>
      </c>
      <c r="AH2788" s="107">
        <f t="shared" si="577"/>
        <v>2.5000000000000355E-2</v>
      </c>
      <c r="AI2788" s="72">
        <f t="shared" si="578"/>
        <v>17</v>
      </c>
      <c r="AJ2788">
        <f t="shared" si="579"/>
        <v>8</v>
      </c>
      <c r="AK2788">
        <f t="shared" si="580"/>
        <v>1988</v>
      </c>
    </row>
    <row r="2789" spans="1:37" x14ac:dyDescent="0.2">
      <c r="A2789" t="s">
        <v>70</v>
      </c>
      <c r="B2789" s="93">
        <v>32372</v>
      </c>
      <c r="C2789">
        <v>20.2</v>
      </c>
      <c r="D2789">
        <v>10.7</v>
      </c>
      <c r="E2789">
        <f t="shared" si="574"/>
        <v>15.45</v>
      </c>
      <c r="F2789" s="106">
        <v>15.5</v>
      </c>
      <c r="G2789" s="107">
        <f t="shared" si="581"/>
        <v>5.0000000000000711E-2</v>
      </c>
      <c r="H2789">
        <f t="shared" si="582"/>
        <v>8</v>
      </c>
      <c r="I2789">
        <f t="shared" si="583"/>
        <v>1988</v>
      </c>
      <c r="Q2789" t="s">
        <v>72</v>
      </c>
      <c r="R2789" s="93">
        <v>32372</v>
      </c>
      <c r="S2789">
        <v>18.600000000000001</v>
      </c>
      <c r="T2789">
        <v>10.8</v>
      </c>
      <c r="U2789">
        <f t="shared" si="575"/>
        <v>14.700000000000001</v>
      </c>
      <c r="V2789" s="106">
        <v>14.5</v>
      </c>
      <c r="W2789" s="107">
        <f t="shared" si="584"/>
        <v>0</v>
      </c>
      <c r="X2789">
        <f t="shared" si="585"/>
        <v>8</v>
      </c>
      <c r="AG2789" s="93">
        <f t="shared" si="576"/>
        <v>32373</v>
      </c>
      <c r="AH2789" s="107">
        <f t="shared" si="577"/>
        <v>0</v>
      </c>
      <c r="AI2789" s="72">
        <f t="shared" si="578"/>
        <v>18</v>
      </c>
      <c r="AJ2789">
        <f t="shared" si="579"/>
        <v>8</v>
      </c>
      <c r="AK2789">
        <f t="shared" si="580"/>
        <v>1988</v>
      </c>
    </row>
    <row r="2790" spans="1:37" x14ac:dyDescent="0.2">
      <c r="A2790" t="s">
        <v>70</v>
      </c>
      <c r="B2790" s="93">
        <v>32373</v>
      </c>
      <c r="C2790">
        <v>20.6</v>
      </c>
      <c r="D2790">
        <v>11.5</v>
      </c>
      <c r="E2790">
        <f t="shared" si="574"/>
        <v>16.05</v>
      </c>
      <c r="F2790" s="106">
        <v>15.5</v>
      </c>
      <c r="G2790" s="107">
        <f t="shared" si="581"/>
        <v>0</v>
      </c>
      <c r="H2790">
        <f t="shared" si="582"/>
        <v>8</v>
      </c>
      <c r="I2790">
        <f t="shared" si="583"/>
        <v>1988</v>
      </c>
      <c r="Q2790" t="s">
        <v>72</v>
      </c>
      <c r="R2790" s="93">
        <v>32373</v>
      </c>
      <c r="S2790">
        <v>20.6</v>
      </c>
      <c r="T2790">
        <v>11.3</v>
      </c>
      <c r="U2790">
        <f t="shared" si="575"/>
        <v>15.950000000000001</v>
      </c>
      <c r="V2790" s="106">
        <v>14.5</v>
      </c>
      <c r="W2790" s="107">
        <f t="shared" si="584"/>
        <v>0</v>
      </c>
      <c r="X2790">
        <f t="shared" si="585"/>
        <v>8</v>
      </c>
      <c r="AG2790" s="93">
        <f t="shared" si="576"/>
        <v>32374</v>
      </c>
      <c r="AH2790" s="107">
        <f t="shared" si="577"/>
        <v>1.3249999999999993</v>
      </c>
      <c r="AI2790" s="72">
        <f t="shared" si="578"/>
        <v>19</v>
      </c>
      <c r="AJ2790">
        <f t="shared" si="579"/>
        <v>8</v>
      </c>
      <c r="AK2790">
        <f t="shared" si="580"/>
        <v>1988</v>
      </c>
    </row>
    <row r="2791" spans="1:37" x14ac:dyDescent="0.2">
      <c r="A2791" t="s">
        <v>70</v>
      </c>
      <c r="B2791" s="93">
        <v>32374</v>
      </c>
      <c r="C2791">
        <v>18.8</v>
      </c>
      <c r="D2791">
        <v>6.9</v>
      </c>
      <c r="E2791">
        <f t="shared" si="574"/>
        <v>12.850000000000001</v>
      </c>
      <c r="F2791" s="106">
        <v>15.5</v>
      </c>
      <c r="G2791" s="107">
        <f t="shared" si="581"/>
        <v>2.6499999999999986</v>
      </c>
      <c r="H2791">
        <f t="shared" si="582"/>
        <v>8</v>
      </c>
      <c r="I2791">
        <f t="shared" si="583"/>
        <v>1988</v>
      </c>
      <c r="Q2791" t="s">
        <v>72</v>
      </c>
      <c r="R2791" s="93">
        <v>32374</v>
      </c>
      <c r="S2791">
        <v>22.5</v>
      </c>
      <c r="T2791">
        <v>8.4</v>
      </c>
      <c r="U2791">
        <f t="shared" si="575"/>
        <v>15.45</v>
      </c>
      <c r="V2791" s="106">
        <v>14.5</v>
      </c>
      <c r="W2791" s="107">
        <f t="shared" si="584"/>
        <v>0</v>
      </c>
      <c r="X2791">
        <f t="shared" si="585"/>
        <v>8</v>
      </c>
      <c r="AG2791" s="93">
        <f t="shared" si="576"/>
        <v>32375</v>
      </c>
      <c r="AH2791" s="107">
        <f t="shared" si="577"/>
        <v>3.625</v>
      </c>
      <c r="AI2791" s="72">
        <f t="shared" si="578"/>
        <v>20</v>
      </c>
      <c r="AJ2791">
        <f t="shared" si="579"/>
        <v>8</v>
      </c>
      <c r="AK2791">
        <f t="shared" si="580"/>
        <v>1988</v>
      </c>
    </row>
    <row r="2792" spans="1:37" x14ac:dyDescent="0.2">
      <c r="A2792" t="s">
        <v>70</v>
      </c>
      <c r="B2792" s="93">
        <v>32375</v>
      </c>
      <c r="C2792">
        <v>12.3</v>
      </c>
      <c r="D2792">
        <v>8.3000000000000007</v>
      </c>
      <c r="E2792">
        <f t="shared" si="574"/>
        <v>10.3</v>
      </c>
      <c r="F2792" s="106">
        <v>15.5</v>
      </c>
      <c r="G2792" s="107">
        <f t="shared" si="581"/>
        <v>5.1999999999999993</v>
      </c>
      <c r="H2792">
        <f t="shared" si="582"/>
        <v>8</v>
      </c>
      <c r="I2792">
        <f t="shared" si="583"/>
        <v>1988</v>
      </c>
      <c r="Q2792" t="s">
        <v>72</v>
      </c>
      <c r="R2792" s="93">
        <v>32375</v>
      </c>
      <c r="S2792">
        <v>14</v>
      </c>
      <c r="T2792">
        <v>10.9</v>
      </c>
      <c r="U2792">
        <f t="shared" si="575"/>
        <v>12.45</v>
      </c>
      <c r="V2792" s="106">
        <v>14.5</v>
      </c>
      <c r="W2792" s="107">
        <f t="shared" si="584"/>
        <v>2.0500000000000007</v>
      </c>
      <c r="X2792">
        <f t="shared" si="585"/>
        <v>8</v>
      </c>
      <c r="AG2792" s="93">
        <f t="shared" si="576"/>
        <v>32376</v>
      </c>
      <c r="AH2792" s="107">
        <f t="shared" si="577"/>
        <v>0.54999999999999982</v>
      </c>
      <c r="AI2792" s="72">
        <f t="shared" si="578"/>
        <v>21</v>
      </c>
      <c r="AJ2792">
        <f t="shared" si="579"/>
        <v>8</v>
      </c>
      <c r="AK2792">
        <f t="shared" si="580"/>
        <v>1988</v>
      </c>
    </row>
    <row r="2793" spans="1:37" x14ac:dyDescent="0.2">
      <c r="A2793" t="s">
        <v>70</v>
      </c>
      <c r="B2793" s="93">
        <v>32376</v>
      </c>
      <c r="C2793">
        <v>19.3</v>
      </c>
      <c r="D2793">
        <v>9.5</v>
      </c>
      <c r="E2793">
        <f t="shared" si="574"/>
        <v>14.4</v>
      </c>
      <c r="F2793" s="106">
        <v>15.5</v>
      </c>
      <c r="G2793" s="107">
        <f t="shared" si="581"/>
        <v>1.0999999999999996</v>
      </c>
      <c r="H2793">
        <f t="shared" si="582"/>
        <v>8</v>
      </c>
      <c r="I2793">
        <f t="shared" si="583"/>
        <v>1988</v>
      </c>
      <c r="Q2793" t="s">
        <v>72</v>
      </c>
      <c r="R2793" s="93">
        <v>32376</v>
      </c>
      <c r="S2793">
        <v>20</v>
      </c>
      <c r="T2793">
        <v>11.5</v>
      </c>
      <c r="U2793">
        <f t="shared" si="575"/>
        <v>15.75</v>
      </c>
      <c r="V2793" s="106">
        <v>14.5</v>
      </c>
      <c r="W2793" s="107">
        <f t="shared" si="584"/>
        <v>0</v>
      </c>
      <c r="X2793">
        <f t="shared" si="585"/>
        <v>8</v>
      </c>
      <c r="AG2793" s="93">
        <f t="shared" si="576"/>
        <v>32377</v>
      </c>
      <c r="AH2793" s="107">
        <f t="shared" si="577"/>
        <v>0.20000000000000018</v>
      </c>
      <c r="AI2793" s="72">
        <f t="shared" si="578"/>
        <v>22</v>
      </c>
      <c r="AJ2793">
        <f t="shared" si="579"/>
        <v>8</v>
      </c>
      <c r="AK2793">
        <f t="shared" si="580"/>
        <v>1988</v>
      </c>
    </row>
    <row r="2794" spans="1:37" x14ac:dyDescent="0.2">
      <c r="A2794" t="s">
        <v>70</v>
      </c>
      <c r="B2794" s="93">
        <v>32377</v>
      </c>
      <c r="C2794">
        <v>21.5</v>
      </c>
      <c r="D2794">
        <v>8.6999999999999993</v>
      </c>
      <c r="E2794">
        <f t="shared" si="574"/>
        <v>15.1</v>
      </c>
      <c r="F2794" s="106">
        <v>15.5</v>
      </c>
      <c r="G2794" s="107">
        <f t="shared" si="581"/>
        <v>0.40000000000000036</v>
      </c>
      <c r="H2794">
        <f t="shared" si="582"/>
        <v>8</v>
      </c>
      <c r="I2794">
        <f t="shared" si="583"/>
        <v>1988</v>
      </c>
      <c r="Q2794" t="s">
        <v>72</v>
      </c>
      <c r="R2794" s="93">
        <v>32377</v>
      </c>
      <c r="S2794">
        <v>21.7</v>
      </c>
      <c r="T2794">
        <v>8.9</v>
      </c>
      <c r="U2794">
        <f t="shared" si="575"/>
        <v>15.3</v>
      </c>
      <c r="V2794" s="106">
        <v>14.5</v>
      </c>
      <c r="W2794" s="107">
        <f t="shared" si="584"/>
        <v>0</v>
      </c>
      <c r="X2794">
        <f t="shared" si="585"/>
        <v>8</v>
      </c>
      <c r="AG2794" s="93">
        <f t="shared" si="576"/>
        <v>32378</v>
      </c>
      <c r="AH2794" s="107">
        <f t="shared" si="577"/>
        <v>0</v>
      </c>
      <c r="AI2794" s="72">
        <f t="shared" si="578"/>
        <v>23</v>
      </c>
      <c r="AJ2794">
        <f t="shared" si="579"/>
        <v>8</v>
      </c>
      <c r="AK2794">
        <f t="shared" si="580"/>
        <v>1988</v>
      </c>
    </row>
    <row r="2795" spans="1:37" x14ac:dyDescent="0.2">
      <c r="A2795" t="s">
        <v>70</v>
      </c>
      <c r="B2795" s="93">
        <v>32378</v>
      </c>
      <c r="C2795">
        <v>26.2</v>
      </c>
      <c r="D2795">
        <v>8.6</v>
      </c>
      <c r="E2795">
        <f t="shared" si="574"/>
        <v>17.399999999999999</v>
      </c>
      <c r="F2795" s="106">
        <v>15.5</v>
      </c>
      <c r="G2795" s="107">
        <f t="shared" si="581"/>
        <v>0</v>
      </c>
      <c r="H2795">
        <f t="shared" si="582"/>
        <v>8</v>
      </c>
      <c r="I2795">
        <f t="shared" si="583"/>
        <v>1988</v>
      </c>
      <c r="Q2795" t="s">
        <v>72</v>
      </c>
      <c r="R2795" s="93">
        <v>32378</v>
      </c>
      <c r="S2795">
        <v>26.1</v>
      </c>
      <c r="T2795">
        <v>8.1</v>
      </c>
      <c r="U2795">
        <f t="shared" si="575"/>
        <v>17.100000000000001</v>
      </c>
      <c r="V2795" s="106">
        <v>14.5</v>
      </c>
      <c r="W2795" s="107">
        <f t="shared" si="584"/>
        <v>0</v>
      </c>
      <c r="X2795">
        <f t="shared" si="585"/>
        <v>8</v>
      </c>
      <c r="AG2795" s="93">
        <f t="shared" si="576"/>
        <v>32379</v>
      </c>
      <c r="AH2795" s="107">
        <f t="shared" si="577"/>
        <v>0</v>
      </c>
      <c r="AI2795" s="72">
        <f t="shared" si="578"/>
        <v>24</v>
      </c>
      <c r="AJ2795">
        <f t="shared" si="579"/>
        <v>8</v>
      </c>
      <c r="AK2795">
        <f t="shared" si="580"/>
        <v>1988</v>
      </c>
    </row>
    <row r="2796" spans="1:37" x14ac:dyDescent="0.2">
      <c r="A2796" t="s">
        <v>70</v>
      </c>
      <c r="B2796" s="93">
        <v>32379</v>
      </c>
      <c r="C2796">
        <v>23.5</v>
      </c>
      <c r="D2796">
        <v>10.3</v>
      </c>
      <c r="E2796">
        <f t="shared" si="574"/>
        <v>16.899999999999999</v>
      </c>
      <c r="F2796" s="106">
        <v>15.5</v>
      </c>
      <c r="G2796" s="107">
        <f t="shared" si="581"/>
        <v>0</v>
      </c>
      <c r="H2796">
        <f t="shared" si="582"/>
        <v>8</v>
      </c>
      <c r="I2796">
        <f t="shared" si="583"/>
        <v>1988</v>
      </c>
      <c r="Q2796" t="s">
        <v>72</v>
      </c>
      <c r="R2796" s="93">
        <v>32379</v>
      </c>
      <c r="S2796">
        <v>23</v>
      </c>
      <c r="T2796">
        <v>8.6</v>
      </c>
      <c r="U2796">
        <f t="shared" si="575"/>
        <v>15.8</v>
      </c>
      <c r="V2796" s="106">
        <v>14.5</v>
      </c>
      <c r="W2796" s="107">
        <f t="shared" si="584"/>
        <v>0</v>
      </c>
      <c r="X2796">
        <f t="shared" si="585"/>
        <v>8</v>
      </c>
      <c r="AG2796" s="93">
        <f t="shared" si="576"/>
        <v>32380</v>
      </c>
      <c r="AH2796" s="107">
        <f t="shared" si="577"/>
        <v>0</v>
      </c>
      <c r="AI2796" s="72">
        <f t="shared" si="578"/>
        <v>25</v>
      </c>
      <c r="AJ2796">
        <f t="shared" si="579"/>
        <v>8</v>
      </c>
      <c r="AK2796">
        <f t="shared" si="580"/>
        <v>1988</v>
      </c>
    </row>
    <row r="2797" spans="1:37" x14ac:dyDescent="0.2">
      <c r="A2797" t="s">
        <v>70</v>
      </c>
      <c r="B2797" s="93">
        <v>32380</v>
      </c>
      <c r="C2797">
        <v>24.6</v>
      </c>
      <c r="D2797">
        <v>6.6</v>
      </c>
      <c r="E2797">
        <f t="shared" si="574"/>
        <v>15.600000000000001</v>
      </c>
      <c r="F2797" s="106">
        <v>15.5</v>
      </c>
      <c r="G2797" s="107">
        <f t="shared" si="581"/>
        <v>0</v>
      </c>
      <c r="H2797">
        <f t="shared" si="582"/>
        <v>8</v>
      </c>
      <c r="I2797">
        <f t="shared" si="583"/>
        <v>1988</v>
      </c>
      <c r="Q2797" t="s">
        <v>72</v>
      </c>
      <c r="R2797" s="93">
        <v>32380</v>
      </c>
      <c r="S2797">
        <v>24.9</v>
      </c>
      <c r="T2797">
        <v>6.1</v>
      </c>
      <c r="U2797">
        <f t="shared" si="575"/>
        <v>15.5</v>
      </c>
      <c r="V2797" s="106">
        <v>14.5</v>
      </c>
      <c r="W2797" s="107">
        <f t="shared" si="584"/>
        <v>0</v>
      </c>
      <c r="X2797">
        <f t="shared" si="585"/>
        <v>8</v>
      </c>
      <c r="AG2797" s="93">
        <f t="shared" si="576"/>
        <v>32381</v>
      </c>
      <c r="AH2797" s="107">
        <f t="shared" si="577"/>
        <v>3.3249999999999993</v>
      </c>
      <c r="AI2797" s="72">
        <f t="shared" si="578"/>
        <v>26</v>
      </c>
      <c r="AJ2797">
        <f t="shared" si="579"/>
        <v>8</v>
      </c>
      <c r="AK2797">
        <f t="shared" si="580"/>
        <v>1988</v>
      </c>
    </row>
    <row r="2798" spans="1:37" x14ac:dyDescent="0.2">
      <c r="A2798" t="s">
        <v>70</v>
      </c>
      <c r="B2798" s="93">
        <v>32381</v>
      </c>
      <c r="C2798">
        <v>15.6</v>
      </c>
      <c r="D2798">
        <v>9</v>
      </c>
      <c r="E2798">
        <f t="shared" si="574"/>
        <v>12.3</v>
      </c>
      <c r="F2798" s="106">
        <v>15.5</v>
      </c>
      <c r="G2798" s="107">
        <f t="shared" si="581"/>
        <v>3.1999999999999993</v>
      </c>
      <c r="H2798">
        <f t="shared" si="582"/>
        <v>8</v>
      </c>
      <c r="I2798">
        <f t="shared" si="583"/>
        <v>1988</v>
      </c>
      <c r="Q2798" t="s">
        <v>72</v>
      </c>
      <c r="R2798" s="93">
        <v>32381</v>
      </c>
      <c r="S2798">
        <v>17.100000000000001</v>
      </c>
      <c r="T2798">
        <v>5</v>
      </c>
      <c r="U2798">
        <f t="shared" si="575"/>
        <v>11.05</v>
      </c>
      <c r="V2798" s="106">
        <v>14.5</v>
      </c>
      <c r="W2798" s="107">
        <f t="shared" si="584"/>
        <v>3.4499999999999993</v>
      </c>
      <c r="X2798">
        <f t="shared" si="585"/>
        <v>8</v>
      </c>
      <c r="AG2798" s="93">
        <f t="shared" si="576"/>
        <v>32382</v>
      </c>
      <c r="AH2798" s="107">
        <f t="shared" si="577"/>
        <v>1.6000000000000005</v>
      </c>
      <c r="AI2798" s="72">
        <f t="shared" si="578"/>
        <v>27</v>
      </c>
      <c r="AJ2798">
        <f t="shared" si="579"/>
        <v>8</v>
      </c>
      <c r="AK2798">
        <f t="shared" si="580"/>
        <v>1988</v>
      </c>
    </row>
    <row r="2799" spans="1:37" x14ac:dyDescent="0.2">
      <c r="A2799" t="s">
        <v>70</v>
      </c>
      <c r="B2799" s="93">
        <v>32382</v>
      </c>
      <c r="C2799">
        <v>21.9</v>
      </c>
      <c r="D2799">
        <v>6.1</v>
      </c>
      <c r="E2799">
        <f t="shared" si="574"/>
        <v>14</v>
      </c>
      <c r="F2799" s="106">
        <v>15.5</v>
      </c>
      <c r="G2799" s="107">
        <f t="shared" si="581"/>
        <v>1.5</v>
      </c>
      <c r="H2799">
        <f t="shared" si="582"/>
        <v>8</v>
      </c>
      <c r="I2799">
        <f t="shared" si="583"/>
        <v>1988</v>
      </c>
      <c r="Q2799" t="s">
        <v>72</v>
      </c>
      <c r="R2799" s="93">
        <v>32382</v>
      </c>
      <c r="S2799">
        <v>21.7</v>
      </c>
      <c r="T2799">
        <v>3.9</v>
      </c>
      <c r="U2799">
        <f t="shared" si="575"/>
        <v>12.799999999999999</v>
      </c>
      <c r="V2799" s="106">
        <v>14.5</v>
      </c>
      <c r="W2799" s="107">
        <f t="shared" si="584"/>
        <v>1.7000000000000011</v>
      </c>
      <c r="X2799">
        <f t="shared" si="585"/>
        <v>8</v>
      </c>
      <c r="AG2799" s="93">
        <f t="shared" si="576"/>
        <v>32383</v>
      </c>
      <c r="AH2799" s="107">
        <f t="shared" si="577"/>
        <v>0</v>
      </c>
      <c r="AI2799" s="72">
        <f t="shared" si="578"/>
        <v>28</v>
      </c>
      <c r="AJ2799">
        <f t="shared" si="579"/>
        <v>8</v>
      </c>
      <c r="AK2799">
        <f t="shared" si="580"/>
        <v>1988</v>
      </c>
    </row>
    <row r="2800" spans="1:37" x14ac:dyDescent="0.2">
      <c r="A2800" t="s">
        <v>70</v>
      </c>
      <c r="B2800" s="93">
        <v>32383</v>
      </c>
      <c r="C2800">
        <v>26.5</v>
      </c>
      <c r="D2800">
        <v>9.4</v>
      </c>
      <c r="E2800">
        <f t="shared" si="574"/>
        <v>17.95</v>
      </c>
      <c r="F2800" s="106">
        <v>15.5</v>
      </c>
      <c r="G2800" s="107">
        <f t="shared" si="581"/>
        <v>0</v>
      </c>
      <c r="H2800">
        <f t="shared" si="582"/>
        <v>8</v>
      </c>
      <c r="I2800">
        <f t="shared" si="583"/>
        <v>1988</v>
      </c>
      <c r="Q2800" t="s">
        <v>72</v>
      </c>
      <c r="R2800" s="93">
        <v>32383</v>
      </c>
      <c r="S2800">
        <v>26.1</v>
      </c>
      <c r="T2800">
        <v>7.5</v>
      </c>
      <c r="U2800">
        <f t="shared" si="575"/>
        <v>16.8</v>
      </c>
      <c r="V2800" s="106">
        <v>14.5</v>
      </c>
      <c r="W2800" s="107">
        <f t="shared" si="584"/>
        <v>0</v>
      </c>
      <c r="X2800">
        <f t="shared" si="585"/>
        <v>8</v>
      </c>
      <c r="AG2800" s="93">
        <f t="shared" si="576"/>
        <v>32384</v>
      </c>
      <c r="AH2800" s="107">
        <f t="shared" si="577"/>
        <v>0</v>
      </c>
      <c r="AI2800" s="72">
        <f t="shared" si="578"/>
        <v>29</v>
      </c>
      <c r="AJ2800">
        <f t="shared" si="579"/>
        <v>8</v>
      </c>
      <c r="AK2800">
        <f t="shared" si="580"/>
        <v>1988</v>
      </c>
    </row>
    <row r="2801" spans="1:37" x14ac:dyDescent="0.2">
      <c r="A2801" t="s">
        <v>70</v>
      </c>
      <c r="B2801" s="93">
        <v>32384</v>
      </c>
      <c r="C2801">
        <v>30.1</v>
      </c>
      <c r="D2801">
        <v>9.5</v>
      </c>
      <c r="E2801">
        <f t="shared" si="574"/>
        <v>19.8</v>
      </c>
      <c r="F2801" s="106">
        <v>15.5</v>
      </c>
      <c r="G2801" s="107">
        <f t="shared" si="581"/>
        <v>0</v>
      </c>
      <c r="H2801">
        <f t="shared" si="582"/>
        <v>8</v>
      </c>
      <c r="I2801">
        <f t="shared" si="583"/>
        <v>1988</v>
      </c>
      <c r="Q2801" t="s">
        <v>72</v>
      </c>
      <c r="R2801" s="93">
        <v>32384</v>
      </c>
      <c r="S2801">
        <v>29.4</v>
      </c>
      <c r="T2801">
        <v>8.8000000000000007</v>
      </c>
      <c r="U2801">
        <f t="shared" si="575"/>
        <v>19.100000000000001</v>
      </c>
      <c r="V2801" s="106">
        <v>14.5</v>
      </c>
      <c r="W2801" s="107">
        <f t="shared" si="584"/>
        <v>0</v>
      </c>
      <c r="X2801">
        <f t="shared" si="585"/>
        <v>8</v>
      </c>
      <c r="AG2801" s="93">
        <f t="shared" si="576"/>
        <v>32385</v>
      </c>
      <c r="AH2801" s="107">
        <f t="shared" si="577"/>
        <v>0.77499999999999947</v>
      </c>
      <c r="AI2801" s="72">
        <f t="shared" si="578"/>
        <v>30</v>
      </c>
      <c r="AJ2801">
        <f t="shared" si="579"/>
        <v>8</v>
      </c>
      <c r="AK2801">
        <f t="shared" si="580"/>
        <v>1988</v>
      </c>
    </row>
    <row r="2802" spans="1:37" x14ac:dyDescent="0.2">
      <c r="A2802" t="s">
        <v>70</v>
      </c>
      <c r="B2802" s="93">
        <v>32385</v>
      </c>
      <c r="C2802">
        <v>22.8</v>
      </c>
      <c r="D2802">
        <v>6.4</v>
      </c>
      <c r="E2802">
        <f t="shared" si="574"/>
        <v>14.600000000000001</v>
      </c>
      <c r="F2802" s="106">
        <v>15.5</v>
      </c>
      <c r="G2802" s="107">
        <f t="shared" si="581"/>
        <v>0.89999999999999858</v>
      </c>
      <c r="H2802">
        <f t="shared" si="582"/>
        <v>8</v>
      </c>
      <c r="I2802">
        <f t="shared" si="583"/>
        <v>1988</v>
      </c>
      <c r="Q2802" t="s">
        <v>72</v>
      </c>
      <c r="R2802" s="93">
        <v>32385</v>
      </c>
      <c r="S2802">
        <v>19.5</v>
      </c>
      <c r="T2802">
        <v>8.1999999999999993</v>
      </c>
      <c r="U2802">
        <f t="shared" si="575"/>
        <v>13.85</v>
      </c>
      <c r="V2802" s="106">
        <v>14.5</v>
      </c>
      <c r="W2802" s="107">
        <f t="shared" si="584"/>
        <v>0.65000000000000036</v>
      </c>
      <c r="X2802">
        <f t="shared" si="585"/>
        <v>8</v>
      </c>
      <c r="AG2802" s="93">
        <f t="shared" si="576"/>
        <v>32386</v>
      </c>
      <c r="AH2802" s="107">
        <f t="shared" si="577"/>
        <v>1.4749999999999996</v>
      </c>
      <c r="AI2802" s="72">
        <f t="shared" si="578"/>
        <v>31</v>
      </c>
      <c r="AJ2802">
        <f t="shared" si="579"/>
        <v>8</v>
      </c>
      <c r="AK2802">
        <f t="shared" si="580"/>
        <v>1988</v>
      </c>
    </row>
    <row r="2803" spans="1:37" x14ac:dyDescent="0.2">
      <c r="A2803" t="s">
        <v>70</v>
      </c>
      <c r="B2803" s="93">
        <v>32386</v>
      </c>
      <c r="C2803">
        <v>21.5</v>
      </c>
      <c r="D2803">
        <v>3.6</v>
      </c>
      <c r="E2803">
        <f t="shared" si="574"/>
        <v>12.55</v>
      </c>
      <c r="F2803" s="106">
        <v>15.5</v>
      </c>
      <c r="G2803" s="107">
        <f t="shared" si="581"/>
        <v>2.9499999999999993</v>
      </c>
      <c r="H2803">
        <f t="shared" si="582"/>
        <v>8</v>
      </c>
      <c r="I2803">
        <f t="shared" si="583"/>
        <v>1988</v>
      </c>
      <c r="Q2803" t="s">
        <v>72</v>
      </c>
      <c r="R2803" s="93">
        <v>32386</v>
      </c>
      <c r="S2803">
        <v>21.4</v>
      </c>
      <c r="T2803">
        <v>8.8000000000000007</v>
      </c>
      <c r="U2803">
        <f t="shared" si="575"/>
        <v>15.1</v>
      </c>
      <c r="V2803" s="106">
        <v>14.5</v>
      </c>
      <c r="W2803" s="107">
        <f t="shared" si="584"/>
        <v>0</v>
      </c>
      <c r="X2803">
        <f t="shared" si="585"/>
        <v>8</v>
      </c>
      <c r="AG2803" s="93">
        <f t="shared" si="576"/>
        <v>32387</v>
      </c>
      <c r="AH2803" s="107">
        <f t="shared" si="577"/>
        <v>0.20000000000000018</v>
      </c>
      <c r="AI2803" s="72">
        <f t="shared" si="578"/>
        <v>1</v>
      </c>
      <c r="AJ2803">
        <f t="shared" si="579"/>
        <v>9</v>
      </c>
      <c r="AK2803">
        <f t="shared" si="580"/>
        <v>1988</v>
      </c>
    </row>
    <row r="2804" spans="1:37" x14ac:dyDescent="0.2">
      <c r="A2804" t="s">
        <v>70</v>
      </c>
      <c r="B2804" s="93">
        <v>32387</v>
      </c>
      <c r="C2804">
        <v>24</v>
      </c>
      <c r="D2804">
        <v>6.2</v>
      </c>
      <c r="E2804">
        <f t="shared" si="574"/>
        <v>15.1</v>
      </c>
      <c r="F2804" s="106">
        <v>15.5</v>
      </c>
      <c r="G2804" s="107">
        <f t="shared" si="581"/>
        <v>0.40000000000000036</v>
      </c>
      <c r="H2804">
        <f t="shared" si="582"/>
        <v>9</v>
      </c>
      <c r="I2804">
        <f t="shared" si="583"/>
        <v>1988</v>
      </c>
      <c r="Q2804" t="s">
        <v>72</v>
      </c>
      <c r="R2804" s="93">
        <v>32387</v>
      </c>
      <c r="S2804">
        <v>25.9</v>
      </c>
      <c r="T2804">
        <v>5.9</v>
      </c>
      <c r="U2804">
        <f t="shared" si="575"/>
        <v>15.899999999999999</v>
      </c>
      <c r="V2804" s="106">
        <v>14.5</v>
      </c>
      <c r="W2804" s="107">
        <f t="shared" si="584"/>
        <v>0</v>
      </c>
      <c r="X2804">
        <f t="shared" si="585"/>
        <v>9</v>
      </c>
      <c r="AG2804" s="93">
        <f t="shared" si="576"/>
        <v>32388</v>
      </c>
      <c r="AH2804" s="107">
        <f t="shared" si="577"/>
        <v>0</v>
      </c>
      <c r="AI2804" s="72">
        <f t="shared" si="578"/>
        <v>2</v>
      </c>
      <c r="AJ2804">
        <f t="shared" si="579"/>
        <v>9</v>
      </c>
      <c r="AK2804">
        <f t="shared" si="580"/>
        <v>1988</v>
      </c>
    </row>
    <row r="2805" spans="1:37" x14ac:dyDescent="0.2">
      <c r="A2805" t="s">
        <v>70</v>
      </c>
      <c r="B2805" s="93">
        <v>32388</v>
      </c>
      <c r="C2805">
        <v>28.7</v>
      </c>
      <c r="D2805">
        <v>8.1</v>
      </c>
      <c r="E2805">
        <f t="shared" si="574"/>
        <v>18.399999999999999</v>
      </c>
      <c r="F2805" s="106">
        <v>15.5</v>
      </c>
      <c r="G2805" s="107">
        <f t="shared" si="581"/>
        <v>0</v>
      </c>
      <c r="H2805">
        <f t="shared" si="582"/>
        <v>9</v>
      </c>
      <c r="I2805">
        <f t="shared" si="583"/>
        <v>1988</v>
      </c>
      <c r="Q2805" t="s">
        <v>72</v>
      </c>
      <c r="R2805" s="93">
        <v>32388</v>
      </c>
      <c r="S2805">
        <v>29.7</v>
      </c>
      <c r="T2805">
        <v>7.6</v>
      </c>
      <c r="U2805">
        <f t="shared" si="575"/>
        <v>18.649999999999999</v>
      </c>
      <c r="V2805" s="106">
        <v>14.5</v>
      </c>
      <c r="W2805" s="107">
        <f t="shared" si="584"/>
        <v>0</v>
      </c>
      <c r="X2805">
        <f t="shared" si="585"/>
        <v>9</v>
      </c>
      <c r="AG2805" s="93">
        <f t="shared" si="576"/>
        <v>32389</v>
      </c>
      <c r="AH2805" s="107">
        <f t="shared" si="577"/>
        <v>0</v>
      </c>
      <c r="AI2805" s="72">
        <f t="shared" si="578"/>
        <v>3</v>
      </c>
      <c r="AJ2805">
        <f t="shared" si="579"/>
        <v>9</v>
      </c>
      <c r="AK2805">
        <f t="shared" si="580"/>
        <v>1988</v>
      </c>
    </row>
    <row r="2806" spans="1:37" x14ac:dyDescent="0.2">
      <c r="A2806" t="s">
        <v>70</v>
      </c>
      <c r="B2806" s="93">
        <v>32389</v>
      </c>
      <c r="C2806">
        <v>28.6</v>
      </c>
      <c r="D2806">
        <v>7.5</v>
      </c>
      <c r="E2806">
        <f t="shared" si="574"/>
        <v>18.05</v>
      </c>
      <c r="F2806" s="106">
        <v>15.5</v>
      </c>
      <c r="G2806" s="107">
        <f t="shared" si="581"/>
        <v>0</v>
      </c>
      <c r="H2806">
        <f t="shared" si="582"/>
        <v>9</v>
      </c>
      <c r="I2806">
        <f t="shared" si="583"/>
        <v>1988</v>
      </c>
      <c r="Q2806" t="s">
        <v>72</v>
      </c>
      <c r="R2806" s="93">
        <v>32389</v>
      </c>
      <c r="S2806">
        <v>30.2</v>
      </c>
      <c r="T2806">
        <v>8.5</v>
      </c>
      <c r="U2806">
        <f t="shared" si="575"/>
        <v>19.350000000000001</v>
      </c>
      <c r="V2806" s="106">
        <v>14.5</v>
      </c>
      <c r="W2806" s="107">
        <f t="shared" si="584"/>
        <v>0</v>
      </c>
      <c r="X2806">
        <f t="shared" si="585"/>
        <v>9</v>
      </c>
      <c r="AG2806" s="93">
        <f t="shared" si="576"/>
        <v>32390</v>
      </c>
      <c r="AH2806" s="107">
        <f t="shared" si="577"/>
        <v>0</v>
      </c>
      <c r="AI2806" s="72">
        <f t="shared" si="578"/>
        <v>4</v>
      </c>
      <c r="AJ2806">
        <f t="shared" si="579"/>
        <v>9</v>
      </c>
      <c r="AK2806">
        <f t="shared" si="580"/>
        <v>1988</v>
      </c>
    </row>
    <row r="2807" spans="1:37" x14ac:dyDescent="0.2">
      <c r="A2807" t="s">
        <v>70</v>
      </c>
      <c r="B2807" s="93">
        <v>32390</v>
      </c>
      <c r="C2807">
        <v>27.6</v>
      </c>
      <c r="D2807">
        <v>8.8000000000000007</v>
      </c>
      <c r="E2807">
        <f t="shared" si="574"/>
        <v>18.200000000000003</v>
      </c>
      <c r="F2807" s="106">
        <v>15.5</v>
      </c>
      <c r="G2807" s="107">
        <f t="shared" si="581"/>
        <v>0</v>
      </c>
      <c r="H2807">
        <f t="shared" si="582"/>
        <v>9</v>
      </c>
      <c r="I2807">
        <f t="shared" si="583"/>
        <v>1988</v>
      </c>
      <c r="Q2807" t="s">
        <v>72</v>
      </c>
      <c r="R2807" s="93">
        <v>32390</v>
      </c>
      <c r="S2807">
        <v>29</v>
      </c>
      <c r="T2807">
        <v>11.3</v>
      </c>
      <c r="U2807">
        <f t="shared" si="575"/>
        <v>20.149999999999999</v>
      </c>
      <c r="V2807" s="106">
        <v>14.5</v>
      </c>
      <c r="W2807" s="107">
        <f t="shared" si="584"/>
        <v>0</v>
      </c>
      <c r="X2807">
        <f t="shared" si="585"/>
        <v>9</v>
      </c>
      <c r="AG2807" s="93">
        <f t="shared" si="576"/>
        <v>32391</v>
      </c>
      <c r="AH2807" s="107">
        <f t="shared" si="577"/>
        <v>0</v>
      </c>
      <c r="AI2807" s="72">
        <f t="shared" si="578"/>
        <v>5</v>
      </c>
      <c r="AJ2807">
        <f t="shared" si="579"/>
        <v>9</v>
      </c>
      <c r="AK2807">
        <f t="shared" si="580"/>
        <v>1988</v>
      </c>
    </row>
    <row r="2808" spans="1:37" x14ac:dyDescent="0.2">
      <c r="A2808" t="s">
        <v>70</v>
      </c>
      <c r="B2808" s="93">
        <v>32391</v>
      </c>
      <c r="C2808">
        <v>29.6</v>
      </c>
      <c r="D2808">
        <v>7.6</v>
      </c>
      <c r="E2808">
        <f t="shared" si="574"/>
        <v>18.600000000000001</v>
      </c>
      <c r="F2808" s="106">
        <v>15.5</v>
      </c>
      <c r="G2808" s="107">
        <f t="shared" si="581"/>
        <v>0</v>
      </c>
      <c r="H2808">
        <f t="shared" si="582"/>
        <v>9</v>
      </c>
      <c r="I2808">
        <f t="shared" si="583"/>
        <v>1988</v>
      </c>
      <c r="Q2808" t="s">
        <v>72</v>
      </c>
      <c r="R2808" s="93">
        <v>32391</v>
      </c>
      <c r="S2808">
        <v>29.9</v>
      </c>
      <c r="T2808">
        <v>11.7</v>
      </c>
      <c r="U2808">
        <f t="shared" si="575"/>
        <v>20.799999999999997</v>
      </c>
      <c r="V2808" s="106">
        <v>14.5</v>
      </c>
      <c r="W2808" s="107">
        <f t="shared" si="584"/>
        <v>0</v>
      </c>
      <c r="X2808">
        <f t="shared" si="585"/>
        <v>9</v>
      </c>
      <c r="AG2808" s="93">
        <f t="shared" si="576"/>
        <v>32392</v>
      </c>
      <c r="AH2808" s="107">
        <f t="shared" si="577"/>
        <v>0</v>
      </c>
      <c r="AI2808" s="72">
        <f t="shared" si="578"/>
        <v>6</v>
      </c>
      <c r="AJ2808">
        <f t="shared" si="579"/>
        <v>9</v>
      </c>
      <c r="AK2808">
        <f t="shared" si="580"/>
        <v>1988</v>
      </c>
    </row>
    <row r="2809" spans="1:37" x14ac:dyDescent="0.2">
      <c r="A2809" t="s">
        <v>70</v>
      </c>
      <c r="B2809" s="93">
        <v>32392</v>
      </c>
      <c r="C2809">
        <v>27</v>
      </c>
      <c r="D2809">
        <v>9.5</v>
      </c>
      <c r="E2809">
        <f t="shared" si="574"/>
        <v>18.25</v>
      </c>
      <c r="F2809" s="106">
        <v>15.5</v>
      </c>
      <c r="G2809" s="107">
        <f t="shared" si="581"/>
        <v>0</v>
      </c>
      <c r="H2809">
        <f t="shared" si="582"/>
        <v>9</v>
      </c>
      <c r="I2809">
        <f t="shared" si="583"/>
        <v>1988</v>
      </c>
      <c r="Q2809" t="s">
        <v>72</v>
      </c>
      <c r="R2809" s="93">
        <v>32392</v>
      </c>
      <c r="S2809">
        <v>22.6</v>
      </c>
      <c r="T2809">
        <v>10.4</v>
      </c>
      <c r="U2809">
        <f t="shared" si="575"/>
        <v>16.5</v>
      </c>
      <c r="V2809" s="106">
        <v>14.5</v>
      </c>
      <c r="W2809" s="107">
        <f t="shared" si="584"/>
        <v>0</v>
      </c>
      <c r="X2809">
        <f t="shared" si="585"/>
        <v>9</v>
      </c>
      <c r="AG2809" s="93">
        <f t="shared" si="576"/>
        <v>32393</v>
      </c>
      <c r="AH2809" s="107">
        <f t="shared" si="577"/>
        <v>4.6500000000000004</v>
      </c>
      <c r="AI2809" s="72">
        <f t="shared" si="578"/>
        <v>7</v>
      </c>
      <c r="AJ2809">
        <f t="shared" si="579"/>
        <v>9</v>
      </c>
      <c r="AK2809">
        <f t="shared" si="580"/>
        <v>1988</v>
      </c>
    </row>
    <row r="2810" spans="1:37" x14ac:dyDescent="0.2">
      <c r="A2810" t="s">
        <v>70</v>
      </c>
      <c r="B2810" s="93">
        <v>32393</v>
      </c>
      <c r="C2810">
        <v>15</v>
      </c>
      <c r="D2810">
        <v>5.0999999999999996</v>
      </c>
      <c r="E2810">
        <f t="shared" si="574"/>
        <v>10.050000000000001</v>
      </c>
      <c r="F2810" s="106">
        <v>15.5</v>
      </c>
      <c r="G2810" s="107">
        <f t="shared" si="581"/>
        <v>5.4499999999999993</v>
      </c>
      <c r="H2810">
        <f t="shared" si="582"/>
        <v>9</v>
      </c>
      <c r="I2810">
        <f t="shared" si="583"/>
        <v>1988</v>
      </c>
      <c r="Q2810" t="s">
        <v>72</v>
      </c>
      <c r="R2810" s="93">
        <v>32393</v>
      </c>
      <c r="S2810">
        <v>14.7</v>
      </c>
      <c r="T2810">
        <v>6.6</v>
      </c>
      <c r="U2810">
        <f t="shared" si="575"/>
        <v>10.649999999999999</v>
      </c>
      <c r="V2810" s="106">
        <v>14.5</v>
      </c>
      <c r="W2810" s="107">
        <f t="shared" si="584"/>
        <v>3.8500000000000014</v>
      </c>
      <c r="X2810">
        <f t="shared" si="585"/>
        <v>9</v>
      </c>
      <c r="AG2810" s="93">
        <f t="shared" si="576"/>
        <v>32394</v>
      </c>
      <c r="AH2810" s="107">
        <f t="shared" si="577"/>
        <v>4.3999999999999995</v>
      </c>
      <c r="AI2810" s="72">
        <f t="shared" si="578"/>
        <v>8</v>
      </c>
      <c r="AJ2810">
        <f t="shared" si="579"/>
        <v>9</v>
      </c>
      <c r="AK2810">
        <f t="shared" si="580"/>
        <v>1988</v>
      </c>
    </row>
    <row r="2811" spans="1:37" x14ac:dyDescent="0.2">
      <c r="A2811" t="s">
        <v>70</v>
      </c>
      <c r="B2811" s="93">
        <v>32394</v>
      </c>
      <c r="C2811">
        <v>19.100000000000001</v>
      </c>
      <c r="D2811">
        <v>4.5</v>
      </c>
      <c r="E2811">
        <f t="shared" si="574"/>
        <v>11.8</v>
      </c>
      <c r="F2811" s="106">
        <v>15.5</v>
      </c>
      <c r="G2811" s="107">
        <f t="shared" si="581"/>
        <v>3.6999999999999993</v>
      </c>
      <c r="H2811">
        <f t="shared" si="582"/>
        <v>9</v>
      </c>
      <c r="I2811">
        <f t="shared" si="583"/>
        <v>1988</v>
      </c>
      <c r="Q2811" t="s">
        <v>72</v>
      </c>
      <c r="R2811" s="93">
        <v>32394</v>
      </c>
      <c r="S2811">
        <v>16</v>
      </c>
      <c r="T2811">
        <v>2.8</v>
      </c>
      <c r="U2811">
        <f t="shared" si="575"/>
        <v>9.4</v>
      </c>
      <c r="V2811" s="106">
        <v>14.5</v>
      </c>
      <c r="W2811" s="107">
        <f t="shared" si="584"/>
        <v>5.0999999999999996</v>
      </c>
      <c r="X2811">
        <f t="shared" si="585"/>
        <v>9</v>
      </c>
      <c r="AG2811" s="93">
        <f t="shared" si="576"/>
        <v>32395</v>
      </c>
      <c r="AH2811" s="107">
        <f t="shared" si="577"/>
        <v>6.65</v>
      </c>
      <c r="AI2811" s="72">
        <f t="shared" si="578"/>
        <v>9</v>
      </c>
      <c r="AJ2811">
        <f t="shared" si="579"/>
        <v>9</v>
      </c>
      <c r="AK2811">
        <f t="shared" si="580"/>
        <v>1988</v>
      </c>
    </row>
    <row r="2812" spans="1:37" x14ac:dyDescent="0.2">
      <c r="A2812" t="s">
        <v>70</v>
      </c>
      <c r="B2812" s="93">
        <v>32395</v>
      </c>
      <c r="C2812">
        <v>15.8</v>
      </c>
      <c r="D2812">
        <v>3.4</v>
      </c>
      <c r="E2812">
        <f t="shared" si="574"/>
        <v>9.6</v>
      </c>
      <c r="F2812" s="106">
        <v>15.5</v>
      </c>
      <c r="G2812" s="107">
        <f t="shared" si="581"/>
        <v>5.9</v>
      </c>
      <c r="H2812">
        <f t="shared" si="582"/>
        <v>9</v>
      </c>
      <c r="I2812">
        <f t="shared" si="583"/>
        <v>1988</v>
      </c>
      <c r="Q2812" t="s">
        <v>72</v>
      </c>
      <c r="R2812" s="93">
        <v>32395</v>
      </c>
      <c r="S2812">
        <v>13.2</v>
      </c>
      <c r="T2812">
        <v>1</v>
      </c>
      <c r="U2812">
        <f t="shared" si="575"/>
        <v>7.1</v>
      </c>
      <c r="V2812" s="106">
        <v>14.5</v>
      </c>
      <c r="W2812" s="107">
        <f t="shared" si="584"/>
        <v>7.4</v>
      </c>
      <c r="X2812">
        <f t="shared" si="585"/>
        <v>9</v>
      </c>
      <c r="AG2812" s="93">
        <f t="shared" si="576"/>
        <v>32396</v>
      </c>
      <c r="AH2812" s="107">
        <f t="shared" si="577"/>
        <v>9.4250000000000007</v>
      </c>
      <c r="AI2812" s="72">
        <f t="shared" si="578"/>
        <v>10</v>
      </c>
      <c r="AJ2812">
        <f t="shared" si="579"/>
        <v>9</v>
      </c>
      <c r="AK2812">
        <f t="shared" si="580"/>
        <v>1988</v>
      </c>
    </row>
    <row r="2813" spans="1:37" x14ac:dyDescent="0.2">
      <c r="A2813" t="s">
        <v>70</v>
      </c>
      <c r="B2813" s="93">
        <v>32396</v>
      </c>
      <c r="C2813">
        <v>6.8</v>
      </c>
      <c r="D2813">
        <v>1.4</v>
      </c>
      <c r="E2813">
        <f t="shared" si="574"/>
        <v>4.0999999999999996</v>
      </c>
      <c r="F2813" s="106">
        <v>15.5</v>
      </c>
      <c r="G2813" s="107">
        <f t="shared" si="581"/>
        <v>11.4</v>
      </c>
      <c r="H2813">
        <f t="shared" si="582"/>
        <v>9</v>
      </c>
      <c r="I2813">
        <f t="shared" si="583"/>
        <v>1988</v>
      </c>
      <c r="Q2813" t="s">
        <v>72</v>
      </c>
      <c r="R2813" s="93">
        <v>32396</v>
      </c>
      <c r="S2813">
        <v>10.8</v>
      </c>
      <c r="T2813">
        <v>3.3</v>
      </c>
      <c r="U2813">
        <f t="shared" si="575"/>
        <v>7.0500000000000007</v>
      </c>
      <c r="V2813" s="106">
        <v>14.5</v>
      </c>
      <c r="W2813" s="107">
        <f t="shared" si="584"/>
        <v>7.4499999999999993</v>
      </c>
      <c r="X2813">
        <f t="shared" si="585"/>
        <v>9</v>
      </c>
      <c r="AG2813" s="93">
        <f t="shared" si="576"/>
        <v>32397</v>
      </c>
      <c r="AH2813" s="107">
        <f t="shared" si="577"/>
        <v>6.8999999999999995</v>
      </c>
      <c r="AI2813" s="72">
        <f t="shared" si="578"/>
        <v>11</v>
      </c>
      <c r="AJ2813">
        <f t="shared" si="579"/>
        <v>9</v>
      </c>
      <c r="AK2813">
        <f t="shared" si="580"/>
        <v>1988</v>
      </c>
    </row>
    <row r="2814" spans="1:37" x14ac:dyDescent="0.2">
      <c r="A2814" t="s">
        <v>70</v>
      </c>
      <c r="B2814" s="93">
        <v>32397</v>
      </c>
      <c r="C2814">
        <v>15.3</v>
      </c>
      <c r="D2814">
        <v>0.8</v>
      </c>
      <c r="E2814">
        <f t="shared" si="574"/>
        <v>8.0500000000000007</v>
      </c>
      <c r="F2814" s="106">
        <v>15.5</v>
      </c>
      <c r="G2814" s="107">
        <f t="shared" si="581"/>
        <v>7.4499999999999993</v>
      </c>
      <c r="H2814">
        <f t="shared" si="582"/>
        <v>9</v>
      </c>
      <c r="I2814">
        <f t="shared" si="583"/>
        <v>1988</v>
      </c>
      <c r="Q2814" t="s">
        <v>72</v>
      </c>
      <c r="R2814" s="93">
        <v>32397</v>
      </c>
      <c r="S2814">
        <v>16.7</v>
      </c>
      <c r="T2814">
        <v>-0.4</v>
      </c>
      <c r="U2814">
        <f t="shared" si="575"/>
        <v>8.15</v>
      </c>
      <c r="V2814" s="106">
        <v>14.5</v>
      </c>
      <c r="W2814" s="107">
        <f t="shared" si="584"/>
        <v>6.35</v>
      </c>
      <c r="X2814">
        <f t="shared" si="585"/>
        <v>9</v>
      </c>
      <c r="AG2814" s="93">
        <f t="shared" si="576"/>
        <v>32398</v>
      </c>
      <c r="AH2814" s="107">
        <f t="shared" si="577"/>
        <v>0.74999999999999911</v>
      </c>
      <c r="AI2814" s="72">
        <f t="shared" si="578"/>
        <v>12</v>
      </c>
      <c r="AJ2814">
        <f t="shared" si="579"/>
        <v>9</v>
      </c>
      <c r="AK2814">
        <f t="shared" si="580"/>
        <v>1988</v>
      </c>
    </row>
    <row r="2815" spans="1:37" x14ac:dyDescent="0.2">
      <c r="A2815" t="s">
        <v>70</v>
      </c>
      <c r="B2815" s="93">
        <v>32398</v>
      </c>
      <c r="C2815">
        <v>23.2</v>
      </c>
      <c r="D2815">
        <v>5.4</v>
      </c>
      <c r="E2815">
        <f t="shared" si="574"/>
        <v>14.3</v>
      </c>
      <c r="F2815" s="106">
        <v>15.5</v>
      </c>
      <c r="G2815" s="107">
        <f t="shared" si="581"/>
        <v>1.1999999999999993</v>
      </c>
      <c r="H2815">
        <f t="shared" si="582"/>
        <v>9</v>
      </c>
      <c r="I2815">
        <f t="shared" si="583"/>
        <v>1988</v>
      </c>
      <c r="Q2815" t="s">
        <v>72</v>
      </c>
      <c r="R2815" s="93">
        <v>32398</v>
      </c>
      <c r="S2815">
        <v>21.6</v>
      </c>
      <c r="T2815">
        <v>6.8</v>
      </c>
      <c r="U2815">
        <f t="shared" si="575"/>
        <v>14.200000000000001</v>
      </c>
      <c r="V2815" s="106">
        <v>14.5</v>
      </c>
      <c r="W2815" s="107">
        <f t="shared" si="584"/>
        <v>0.29999999999999893</v>
      </c>
      <c r="X2815">
        <f t="shared" si="585"/>
        <v>9</v>
      </c>
      <c r="AG2815" s="93">
        <f t="shared" si="576"/>
        <v>32399</v>
      </c>
      <c r="AH2815" s="107">
        <f t="shared" si="577"/>
        <v>0.29999999999999982</v>
      </c>
      <c r="AI2815" s="72">
        <f t="shared" si="578"/>
        <v>13</v>
      </c>
      <c r="AJ2815">
        <f t="shared" si="579"/>
        <v>9</v>
      </c>
      <c r="AK2815">
        <f t="shared" si="580"/>
        <v>1988</v>
      </c>
    </row>
    <row r="2816" spans="1:37" x14ac:dyDescent="0.2">
      <c r="A2816" t="s">
        <v>70</v>
      </c>
      <c r="B2816" s="93">
        <v>32399</v>
      </c>
      <c r="C2816">
        <v>24.6</v>
      </c>
      <c r="D2816">
        <v>5.2</v>
      </c>
      <c r="E2816">
        <f t="shared" si="574"/>
        <v>14.9</v>
      </c>
      <c r="F2816" s="106">
        <v>15.5</v>
      </c>
      <c r="G2816" s="107">
        <f t="shared" si="581"/>
        <v>0.59999999999999964</v>
      </c>
      <c r="H2816">
        <f t="shared" si="582"/>
        <v>9</v>
      </c>
      <c r="I2816">
        <f t="shared" si="583"/>
        <v>1988</v>
      </c>
      <c r="Q2816" t="s">
        <v>72</v>
      </c>
      <c r="R2816" s="93">
        <v>32399</v>
      </c>
      <c r="S2816">
        <v>24.5</v>
      </c>
      <c r="T2816">
        <v>5.3</v>
      </c>
      <c r="U2816">
        <f t="shared" si="575"/>
        <v>14.9</v>
      </c>
      <c r="V2816" s="106">
        <v>14.5</v>
      </c>
      <c r="W2816" s="107">
        <f t="shared" si="584"/>
        <v>0</v>
      </c>
      <c r="X2816">
        <f t="shared" si="585"/>
        <v>9</v>
      </c>
      <c r="AG2816" s="93">
        <f t="shared" si="576"/>
        <v>32400</v>
      </c>
      <c r="AH2816" s="107">
        <f t="shared" si="577"/>
        <v>0</v>
      </c>
      <c r="AI2816" s="72">
        <f t="shared" si="578"/>
        <v>14</v>
      </c>
      <c r="AJ2816">
        <f t="shared" si="579"/>
        <v>9</v>
      </c>
      <c r="AK2816">
        <f t="shared" si="580"/>
        <v>1988</v>
      </c>
    </row>
    <row r="2817" spans="1:37" x14ac:dyDescent="0.2">
      <c r="A2817" t="s">
        <v>70</v>
      </c>
      <c r="B2817" s="93">
        <v>32400</v>
      </c>
      <c r="C2817">
        <v>25.8</v>
      </c>
      <c r="D2817">
        <v>7.7</v>
      </c>
      <c r="E2817">
        <f t="shared" si="574"/>
        <v>16.75</v>
      </c>
      <c r="F2817" s="106">
        <v>15.5</v>
      </c>
      <c r="G2817" s="107">
        <f t="shared" si="581"/>
        <v>0</v>
      </c>
      <c r="H2817">
        <f t="shared" si="582"/>
        <v>9</v>
      </c>
      <c r="I2817">
        <f t="shared" si="583"/>
        <v>1988</v>
      </c>
      <c r="Q2817" t="s">
        <v>72</v>
      </c>
      <c r="R2817" s="93">
        <v>32400</v>
      </c>
      <c r="S2817">
        <v>25.5</v>
      </c>
      <c r="T2817">
        <v>7</v>
      </c>
      <c r="U2817">
        <f t="shared" si="575"/>
        <v>16.25</v>
      </c>
      <c r="V2817" s="106">
        <v>14.5</v>
      </c>
      <c r="W2817" s="107">
        <f t="shared" si="584"/>
        <v>0</v>
      </c>
      <c r="X2817">
        <f t="shared" si="585"/>
        <v>9</v>
      </c>
      <c r="AG2817" s="93">
        <f t="shared" si="576"/>
        <v>32401</v>
      </c>
      <c r="AH2817" s="107">
        <f t="shared" si="577"/>
        <v>0.75</v>
      </c>
      <c r="AI2817" s="72">
        <f t="shared" si="578"/>
        <v>15</v>
      </c>
      <c r="AJ2817">
        <f t="shared" si="579"/>
        <v>9</v>
      </c>
      <c r="AK2817">
        <f t="shared" si="580"/>
        <v>1988</v>
      </c>
    </row>
    <row r="2818" spans="1:37" x14ac:dyDescent="0.2">
      <c r="A2818" t="s">
        <v>70</v>
      </c>
      <c r="B2818" s="93">
        <v>32401</v>
      </c>
      <c r="C2818">
        <v>24.9</v>
      </c>
      <c r="D2818">
        <v>9.9</v>
      </c>
      <c r="E2818">
        <f t="shared" si="574"/>
        <v>17.399999999999999</v>
      </c>
      <c r="F2818" s="106">
        <v>15.5</v>
      </c>
      <c r="G2818" s="107">
        <f t="shared" si="581"/>
        <v>0</v>
      </c>
      <c r="H2818">
        <f t="shared" si="582"/>
        <v>9</v>
      </c>
      <c r="I2818">
        <f t="shared" si="583"/>
        <v>1988</v>
      </c>
      <c r="Q2818" t="s">
        <v>72</v>
      </c>
      <c r="R2818" s="93">
        <v>32401</v>
      </c>
      <c r="S2818">
        <v>18.100000000000001</v>
      </c>
      <c r="T2818">
        <v>7.9</v>
      </c>
      <c r="U2818">
        <f t="shared" si="575"/>
        <v>13</v>
      </c>
      <c r="V2818" s="106">
        <v>14.5</v>
      </c>
      <c r="W2818" s="107">
        <f t="shared" si="584"/>
        <v>1.5</v>
      </c>
      <c r="X2818">
        <f t="shared" si="585"/>
        <v>9</v>
      </c>
      <c r="AG2818" s="93">
        <f t="shared" si="576"/>
        <v>32402</v>
      </c>
      <c r="AH2818" s="107">
        <f t="shared" si="577"/>
        <v>7.3250000000000002</v>
      </c>
      <c r="AI2818" s="72">
        <f t="shared" si="578"/>
        <v>16</v>
      </c>
      <c r="AJ2818">
        <f t="shared" si="579"/>
        <v>9</v>
      </c>
      <c r="AK2818">
        <f t="shared" si="580"/>
        <v>1988</v>
      </c>
    </row>
    <row r="2819" spans="1:37" x14ac:dyDescent="0.2">
      <c r="A2819" t="s">
        <v>70</v>
      </c>
      <c r="B2819" s="93">
        <v>32402</v>
      </c>
      <c r="C2819">
        <v>11.9</v>
      </c>
      <c r="D2819">
        <v>2.4</v>
      </c>
      <c r="E2819">
        <f t="shared" si="574"/>
        <v>7.15</v>
      </c>
      <c r="F2819" s="106">
        <v>15.5</v>
      </c>
      <c r="G2819" s="107">
        <f t="shared" si="581"/>
        <v>8.35</v>
      </c>
      <c r="H2819">
        <f t="shared" si="582"/>
        <v>9</v>
      </c>
      <c r="I2819">
        <f t="shared" si="583"/>
        <v>1988</v>
      </c>
      <c r="Q2819" t="s">
        <v>72</v>
      </c>
      <c r="R2819" s="93">
        <v>32402</v>
      </c>
      <c r="S2819">
        <v>12.1</v>
      </c>
      <c r="T2819">
        <v>4.3</v>
      </c>
      <c r="U2819">
        <f t="shared" si="575"/>
        <v>8.1999999999999993</v>
      </c>
      <c r="V2819" s="106">
        <v>14.5</v>
      </c>
      <c r="W2819" s="107">
        <f t="shared" si="584"/>
        <v>6.3000000000000007</v>
      </c>
      <c r="X2819">
        <f t="shared" si="585"/>
        <v>9</v>
      </c>
      <c r="AG2819" s="93">
        <f t="shared" si="576"/>
        <v>32403</v>
      </c>
      <c r="AH2819" s="107">
        <f t="shared" si="577"/>
        <v>11.4</v>
      </c>
      <c r="AI2819" s="72">
        <f t="shared" si="578"/>
        <v>17</v>
      </c>
      <c r="AJ2819">
        <f t="shared" si="579"/>
        <v>9</v>
      </c>
      <c r="AK2819">
        <f t="shared" si="580"/>
        <v>1988</v>
      </c>
    </row>
    <row r="2820" spans="1:37" x14ac:dyDescent="0.2">
      <c r="A2820" t="s">
        <v>70</v>
      </c>
      <c r="B2820" s="93">
        <v>32403</v>
      </c>
      <c r="C2820">
        <v>4.3</v>
      </c>
      <c r="D2820">
        <v>0.2</v>
      </c>
      <c r="E2820">
        <f t="shared" ref="E2820:E2883" si="586">AVERAGE(C2820:D2820)</f>
        <v>2.25</v>
      </c>
      <c r="F2820" s="106">
        <v>15.5</v>
      </c>
      <c r="G2820" s="107">
        <f t="shared" si="581"/>
        <v>13.25</v>
      </c>
      <c r="H2820">
        <f t="shared" si="582"/>
        <v>9</v>
      </c>
      <c r="I2820">
        <f t="shared" si="583"/>
        <v>1988</v>
      </c>
      <c r="Q2820" t="s">
        <v>72</v>
      </c>
      <c r="R2820" s="93">
        <v>32403</v>
      </c>
      <c r="S2820">
        <v>6.9</v>
      </c>
      <c r="T2820">
        <v>3</v>
      </c>
      <c r="U2820">
        <f t="shared" ref="U2820:U2883" si="587">AVERAGE(S2820:T2820)</f>
        <v>4.95</v>
      </c>
      <c r="V2820" s="106">
        <v>14.5</v>
      </c>
      <c r="W2820" s="107">
        <f t="shared" si="584"/>
        <v>9.5500000000000007</v>
      </c>
      <c r="X2820">
        <f t="shared" si="585"/>
        <v>9</v>
      </c>
      <c r="AG2820" s="93">
        <f t="shared" ref="AG2820:AG2883" si="588">R2821</f>
        <v>32404</v>
      </c>
      <c r="AH2820" s="107">
        <f t="shared" ref="AH2820:AH2883" si="589">AVERAGE(W2821,G2821)</f>
        <v>10.100000000000001</v>
      </c>
      <c r="AI2820" s="72">
        <f t="shared" ref="AI2820:AI2883" si="590">DAY(AG2820)</f>
        <v>18</v>
      </c>
      <c r="AJ2820">
        <f t="shared" ref="AJ2820:AJ2883" si="591">MONTH(AG2820)</f>
        <v>9</v>
      </c>
      <c r="AK2820">
        <f t="shared" ref="AK2820:AK2883" si="592">YEAR(AG2820)</f>
        <v>1988</v>
      </c>
    </row>
    <row r="2821" spans="1:37" x14ac:dyDescent="0.2">
      <c r="A2821" t="s">
        <v>70</v>
      </c>
      <c r="B2821" s="93">
        <v>32404</v>
      </c>
      <c r="C2821">
        <v>11.7</v>
      </c>
      <c r="D2821">
        <v>-2.2999999999999998</v>
      </c>
      <c r="E2821">
        <f t="shared" si="586"/>
        <v>4.6999999999999993</v>
      </c>
      <c r="F2821" s="106">
        <v>15.5</v>
      </c>
      <c r="G2821" s="107">
        <f t="shared" ref="G2821:G2884" si="593">IF(F2821-E2821&gt;0,F2821-E2821,0)</f>
        <v>10.8</v>
      </c>
      <c r="H2821">
        <f t="shared" ref="H2821:H2884" si="594">MONTH(B2821)</f>
        <v>9</v>
      </c>
      <c r="I2821">
        <f t="shared" ref="I2821:I2884" si="595">YEAR(B2821)</f>
        <v>1988</v>
      </c>
      <c r="Q2821" t="s">
        <v>72</v>
      </c>
      <c r="R2821" s="93">
        <v>32404</v>
      </c>
      <c r="S2821">
        <v>11.7</v>
      </c>
      <c r="T2821">
        <v>-1.5</v>
      </c>
      <c r="U2821">
        <f t="shared" si="587"/>
        <v>5.0999999999999996</v>
      </c>
      <c r="V2821" s="106">
        <v>14.5</v>
      </c>
      <c r="W2821" s="107">
        <f t="shared" ref="W2821:W2884" si="596">IF(V2821-U2821&gt;0,V2821-U2821,0)</f>
        <v>9.4</v>
      </c>
      <c r="X2821">
        <f t="shared" ref="X2821:X2884" si="597">MONTH(R2821)</f>
        <v>9</v>
      </c>
      <c r="AG2821" s="93">
        <f t="shared" si="588"/>
        <v>32405</v>
      </c>
      <c r="AH2821" s="107">
        <f t="shared" si="589"/>
        <v>9.8249999999999993</v>
      </c>
      <c r="AI2821" s="72">
        <f t="shared" si="590"/>
        <v>19</v>
      </c>
      <c r="AJ2821">
        <f t="shared" si="591"/>
        <v>9</v>
      </c>
      <c r="AK2821">
        <f t="shared" si="592"/>
        <v>1988</v>
      </c>
    </row>
    <row r="2822" spans="1:37" x14ac:dyDescent="0.2">
      <c r="A2822" t="s">
        <v>70</v>
      </c>
      <c r="B2822" s="93">
        <v>32405</v>
      </c>
      <c r="C2822">
        <v>7.4</v>
      </c>
      <c r="D2822">
        <v>1.3</v>
      </c>
      <c r="E2822">
        <f t="shared" si="586"/>
        <v>4.3500000000000005</v>
      </c>
      <c r="F2822" s="106">
        <v>15.5</v>
      </c>
      <c r="G2822" s="107">
        <f t="shared" si="593"/>
        <v>11.149999999999999</v>
      </c>
      <c r="H2822">
        <f t="shared" si="594"/>
        <v>9</v>
      </c>
      <c r="I2822">
        <f t="shared" si="595"/>
        <v>1988</v>
      </c>
      <c r="Q2822" t="s">
        <v>72</v>
      </c>
      <c r="R2822" s="93">
        <v>32405</v>
      </c>
      <c r="S2822">
        <v>9.4</v>
      </c>
      <c r="T2822">
        <v>2.6</v>
      </c>
      <c r="U2822">
        <f t="shared" si="587"/>
        <v>6</v>
      </c>
      <c r="V2822" s="106">
        <v>14.5</v>
      </c>
      <c r="W2822" s="107">
        <f t="shared" si="596"/>
        <v>8.5</v>
      </c>
      <c r="X2822">
        <f t="shared" si="597"/>
        <v>9</v>
      </c>
      <c r="AG2822" s="93">
        <f t="shared" si="588"/>
        <v>32406</v>
      </c>
      <c r="AH2822" s="107">
        <f t="shared" si="589"/>
        <v>11.55</v>
      </c>
      <c r="AI2822" s="72">
        <f t="shared" si="590"/>
        <v>20</v>
      </c>
      <c r="AJ2822">
        <f t="shared" si="591"/>
        <v>9</v>
      </c>
      <c r="AK2822">
        <f t="shared" si="592"/>
        <v>1988</v>
      </c>
    </row>
    <row r="2823" spans="1:37" x14ac:dyDescent="0.2">
      <c r="A2823" t="s">
        <v>70</v>
      </c>
      <c r="B2823" s="93">
        <v>32406</v>
      </c>
      <c r="C2823">
        <v>8.6999999999999993</v>
      </c>
      <c r="D2823">
        <v>1.2</v>
      </c>
      <c r="E2823">
        <f t="shared" si="586"/>
        <v>4.9499999999999993</v>
      </c>
      <c r="F2823" s="106">
        <v>15.5</v>
      </c>
      <c r="G2823" s="107">
        <f t="shared" si="593"/>
        <v>10.55</v>
      </c>
      <c r="H2823">
        <f t="shared" si="594"/>
        <v>9</v>
      </c>
      <c r="I2823">
        <f t="shared" si="595"/>
        <v>1988</v>
      </c>
      <c r="Q2823" t="s">
        <v>72</v>
      </c>
      <c r="R2823" s="93">
        <v>32406</v>
      </c>
      <c r="S2823">
        <v>7.3</v>
      </c>
      <c r="T2823">
        <v>-3.4</v>
      </c>
      <c r="U2823">
        <f t="shared" si="587"/>
        <v>1.95</v>
      </c>
      <c r="V2823" s="106">
        <v>14.5</v>
      </c>
      <c r="W2823" s="107">
        <f t="shared" si="596"/>
        <v>12.55</v>
      </c>
      <c r="X2823">
        <f t="shared" si="597"/>
        <v>9</v>
      </c>
      <c r="AG2823" s="93">
        <f t="shared" si="588"/>
        <v>32407</v>
      </c>
      <c r="AH2823" s="107">
        <f t="shared" si="589"/>
        <v>7.5249999999999995</v>
      </c>
      <c r="AI2823" s="72">
        <f t="shared" si="590"/>
        <v>21</v>
      </c>
      <c r="AJ2823">
        <f t="shared" si="591"/>
        <v>9</v>
      </c>
      <c r="AK2823">
        <f t="shared" si="592"/>
        <v>1988</v>
      </c>
    </row>
    <row r="2824" spans="1:37" x14ac:dyDescent="0.2">
      <c r="A2824" t="s">
        <v>70</v>
      </c>
      <c r="B2824" s="93">
        <v>32407</v>
      </c>
      <c r="C2824">
        <v>16.5</v>
      </c>
      <c r="D2824">
        <v>1.1000000000000001</v>
      </c>
      <c r="E2824">
        <f t="shared" si="586"/>
        <v>8.8000000000000007</v>
      </c>
      <c r="F2824" s="106">
        <v>15.5</v>
      </c>
      <c r="G2824" s="107">
        <f t="shared" si="593"/>
        <v>6.6999999999999993</v>
      </c>
      <c r="H2824">
        <f t="shared" si="594"/>
        <v>9</v>
      </c>
      <c r="I2824">
        <f t="shared" si="595"/>
        <v>1988</v>
      </c>
      <c r="Q2824" t="s">
        <v>72</v>
      </c>
      <c r="R2824" s="93">
        <v>32407</v>
      </c>
      <c r="S2824">
        <v>13.8</v>
      </c>
      <c r="T2824">
        <v>-1.5</v>
      </c>
      <c r="U2824">
        <f t="shared" si="587"/>
        <v>6.15</v>
      </c>
      <c r="V2824" s="106">
        <v>14.5</v>
      </c>
      <c r="W2824" s="107">
        <f t="shared" si="596"/>
        <v>8.35</v>
      </c>
      <c r="X2824">
        <f t="shared" si="597"/>
        <v>9</v>
      </c>
      <c r="AG2824" s="93">
        <f t="shared" si="588"/>
        <v>32408</v>
      </c>
      <c r="AH2824" s="107">
        <f t="shared" si="589"/>
        <v>7.375</v>
      </c>
      <c r="AI2824" s="72">
        <f t="shared" si="590"/>
        <v>22</v>
      </c>
      <c r="AJ2824">
        <f t="shared" si="591"/>
        <v>9</v>
      </c>
      <c r="AK2824">
        <f t="shared" si="592"/>
        <v>1988</v>
      </c>
    </row>
    <row r="2825" spans="1:37" x14ac:dyDescent="0.2">
      <c r="A2825" t="s">
        <v>70</v>
      </c>
      <c r="B2825" s="93">
        <v>32408</v>
      </c>
      <c r="C2825">
        <v>14.7</v>
      </c>
      <c r="D2825">
        <v>-0.2</v>
      </c>
      <c r="E2825">
        <f t="shared" si="586"/>
        <v>7.25</v>
      </c>
      <c r="F2825" s="106">
        <v>15.5</v>
      </c>
      <c r="G2825" s="107">
        <f t="shared" si="593"/>
        <v>8.25</v>
      </c>
      <c r="H2825">
        <f t="shared" si="594"/>
        <v>9</v>
      </c>
      <c r="I2825">
        <f t="shared" si="595"/>
        <v>1988</v>
      </c>
      <c r="Q2825" t="s">
        <v>72</v>
      </c>
      <c r="R2825" s="93">
        <v>32408</v>
      </c>
      <c r="S2825">
        <v>13.8</v>
      </c>
      <c r="T2825">
        <v>2.2000000000000002</v>
      </c>
      <c r="U2825">
        <f t="shared" si="587"/>
        <v>8</v>
      </c>
      <c r="V2825" s="106">
        <v>14.5</v>
      </c>
      <c r="W2825" s="107">
        <f t="shared" si="596"/>
        <v>6.5</v>
      </c>
      <c r="X2825">
        <f t="shared" si="597"/>
        <v>9</v>
      </c>
      <c r="AG2825" s="93">
        <f t="shared" si="588"/>
        <v>32409</v>
      </c>
      <c r="AH2825" s="107">
        <f t="shared" si="589"/>
        <v>8.875</v>
      </c>
      <c r="AI2825" s="72">
        <f t="shared" si="590"/>
        <v>23</v>
      </c>
      <c r="AJ2825">
        <f t="shared" si="591"/>
        <v>9</v>
      </c>
      <c r="AK2825">
        <f t="shared" si="592"/>
        <v>1988</v>
      </c>
    </row>
    <row r="2826" spans="1:37" x14ac:dyDescent="0.2">
      <c r="A2826" t="s">
        <v>70</v>
      </c>
      <c r="B2826" s="93">
        <v>32409</v>
      </c>
      <c r="C2826">
        <v>9.3000000000000007</v>
      </c>
      <c r="D2826">
        <v>2.8</v>
      </c>
      <c r="E2826">
        <f t="shared" si="586"/>
        <v>6.0500000000000007</v>
      </c>
      <c r="F2826" s="106">
        <v>15.5</v>
      </c>
      <c r="G2826" s="107">
        <f t="shared" si="593"/>
        <v>9.4499999999999993</v>
      </c>
      <c r="H2826">
        <f t="shared" si="594"/>
        <v>9</v>
      </c>
      <c r="I2826">
        <f t="shared" si="595"/>
        <v>1988</v>
      </c>
      <c r="Q2826" t="s">
        <v>72</v>
      </c>
      <c r="R2826" s="93">
        <v>32409</v>
      </c>
      <c r="S2826">
        <v>11.7</v>
      </c>
      <c r="T2826">
        <v>0.7</v>
      </c>
      <c r="U2826">
        <f t="shared" si="587"/>
        <v>6.1999999999999993</v>
      </c>
      <c r="V2826" s="106">
        <v>14.5</v>
      </c>
      <c r="W2826" s="107">
        <f t="shared" si="596"/>
        <v>8.3000000000000007</v>
      </c>
      <c r="X2826">
        <f t="shared" si="597"/>
        <v>9</v>
      </c>
      <c r="AG2826" s="93">
        <f t="shared" si="588"/>
        <v>32410</v>
      </c>
      <c r="AH2826" s="107">
        <f t="shared" si="589"/>
        <v>11.35</v>
      </c>
      <c r="AI2826" s="72">
        <f t="shared" si="590"/>
        <v>24</v>
      </c>
      <c r="AJ2826">
        <f t="shared" si="591"/>
        <v>9</v>
      </c>
      <c r="AK2826">
        <f t="shared" si="592"/>
        <v>1988</v>
      </c>
    </row>
    <row r="2827" spans="1:37" x14ac:dyDescent="0.2">
      <c r="A2827" t="s">
        <v>70</v>
      </c>
      <c r="B2827" s="93">
        <v>32410</v>
      </c>
      <c r="C2827">
        <v>4.5</v>
      </c>
      <c r="D2827">
        <v>0.4</v>
      </c>
      <c r="E2827">
        <f t="shared" si="586"/>
        <v>2.4500000000000002</v>
      </c>
      <c r="F2827" s="106">
        <v>15.5</v>
      </c>
      <c r="G2827" s="107">
        <f t="shared" si="593"/>
        <v>13.05</v>
      </c>
      <c r="H2827">
        <f t="shared" si="594"/>
        <v>9</v>
      </c>
      <c r="I2827">
        <f t="shared" si="595"/>
        <v>1988</v>
      </c>
      <c r="Q2827" t="s">
        <v>72</v>
      </c>
      <c r="R2827" s="93">
        <v>32410</v>
      </c>
      <c r="S2827">
        <v>9.8000000000000007</v>
      </c>
      <c r="T2827">
        <v>-0.1</v>
      </c>
      <c r="U2827">
        <f t="shared" si="587"/>
        <v>4.8500000000000005</v>
      </c>
      <c r="V2827" s="106">
        <v>14.5</v>
      </c>
      <c r="W2827" s="107">
        <f t="shared" si="596"/>
        <v>9.6499999999999986</v>
      </c>
      <c r="X2827">
        <f t="shared" si="597"/>
        <v>9</v>
      </c>
      <c r="AG2827" s="93">
        <f t="shared" si="588"/>
        <v>32411</v>
      </c>
      <c r="AH2827" s="107">
        <f t="shared" si="589"/>
        <v>11</v>
      </c>
      <c r="AI2827" s="72">
        <f t="shared" si="590"/>
        <v>25</v>
      </c>
      <c r="AJ2827">
        <f t="shared" si="591"/>
        <v>9</v>
      </c>
      <c r="AK2827">
        <f t="shared" si="592"/>
        <v>1988</v>
      </c>
    </row>
    <row r="2828" spans="1:37" x14ac:dyDescent="0.2">
      <c r="A2828" t="s">
        <v>70</v>
      </c>
      <c r="B2828" s="93">
        <v>32411</v>
      </c>
      <c r="C2828">
        <v>9.5</v>
      </c>
      <c r="D2828">
        <v>3.1</v>
      </c>
      <c r="E2828">
        <f t="shared" si="586"/>
        <v>6.3</v>
      </c>
      <c r="F2828" s="106">
        <v>15.5</v>
      </c>
      <c r="G2828" s="107">
        <f t="shared" si="593"/>
        <v>9.1999999999999993</v>
      </c>
      <c r="H2828">
        <f t="shared" si="594"/>
        <v>9</v>
      </c>
      <c r="I2828">
        <f t="shared" si="595"/>
        <v>1988</v>
      </c>
      <c r="Q2828" t="s">
        <v>72</v>
      </c>
      <c r="R2828" s="93">
        <v>32411</v>
      </c>
      <c r="S2828">
        <v>5.4</v>
      </c>
      <c r="T2828">
        <v>-2</v>
      </c>
      <c r="U2828">
        <f t="shared" si="587"/>
        <v>1.7000000000000002</v>
      </c>
      <c r="V2828" s="106">
        <v>14.5</v>
      </c>
      <c r="W2828" s="107">
        <f t="shared" si="596"/>
        <v>12.8</v>
      </c>
      <c r="X2828">
        <f t="shared" si="597"/>
        <v>9</v>
      </c>
      <c r="AG2828" s="93">
        <f t="shared" si="588"/>
        <v>32412</v>
      </c>
      <c r="AH2828" s="107">
        <f t="shared" si="589"/>
        <v>10.325000000000001</v>
      </c>
      <c r="AI2828" s="72">
        <f t="shared" si="590"/>
        <v>26</v>
      </c>
      <c r="AJ2828">
        <f t="shared" si="591"/>
        <v>9</v>
      </c>
      <c r="AK2828">
        <f t="shared" si="592"/>
        <v>1988</v>
      </c>
    </row>
    <row r="2829" spans="1:37" x14ac:dyDescent="0.2">
      <c r="A2829" t="s">
        <v>70</v>
      </c>
      <c r="B2829" s="93">
        <v>32412</v>
      </c>
      <c r="C2829">
        <v>11.3</v>
      </c>
      <c r="D2829">
        <v>-1.9</v>
      </c>
      <c r="E2829">
        <f t="shared" si="586"/>
        <v>4.7</v>
      </c>
      <c r="F2829" s="106">
        <v>15.5</v>
      </c>
      <c r="G2829" s="107">
        <f t="shared" si="593"/>
        <v>10.8</v>
      </c>
      <c r="H2829">
        <f t="shared" si="594"/>
        <v>9</v>
      </c>
      <c r="I2829">
        <f t="shared" si="595"/>
        <v>1988</v>
      </c>
      <c r="Q2829" t="s">
        <v>72</v>
      </c>
      <c r="R2829" s="93">
        <v>32412</v>
      </c>
      <c r="S2829">
        <v>8.6</v>
      </c>
      <c r="T2829">
        <v>0.7</v>
      </c>
      <c r="U2829">
        <f t="shared" si="587"/>
        <v>4.6499999999999995</v>
      </c>
      <c r="V2829" s="106">
        <v>14.5</v>
      </c>
      <c r="W2829" s="107">
        <f t="shared" si="596"/>
        <v>9.8500000000000014</v>
      </c>
      <c r="X2829">
        <f t="shared" si="597"/>
        <v>9</v>
      </c>
      <c r="AG2829" s="93">
        <f t="shared" si="588"/>
        <v>32413</v>
      </c>
      <c r="AH2829" s="107">
        <f t="shared" si="589"/>
        <v>8.8999999999999986</v>
      </c>
      <c r="AI2829" s="72">
        <f t="shared" si="590"/>
        <v>27</v>
      </c>
      <c r="AJ2829">
        <f t="shared" si="591"/>
        <v>9</v>
      </c>
      <c r="AK2829">
        <f t="shared" si="592"/>
        <v>1988</v>
      </c>
    </row>
    <row r="2830" spans="1:37" x14ac:dyDescent="0.2">
      <c r="A2830" t="s">
        <v>70</v>
      </c>
      <c r="B2830" s="93">
        <v>32413</v>
      </c>
      <c r="C2830">
        <v>14.6</v>
      </c>
      <c r="D2830">
        <v>1.7</v>
      </c>
      <c r="E2830">
        <f t="shared" si="586"/>
        <v>8.15</v>
      </c>
      <c r="F2830" s="106">
        <v>15.5</v>
      </c>
      <c r="G2830" s="107">
        <f t="shared" si="593"/>
        <v>7.35</v>
      </c>
      <c r="H2830">
        <f t="shared" si="594"/>
        <v>9</v>
      </c>
      <c r="I2830">
        <f t="shared" si="595"/>
        <v>1988</v>
      </c>
      <c r="Q2830" t="s">
        <v>72</v>
      </c>
      <c r="R2830" s="93">
        <v>32413</v>
      </c>
      <c r="S2830">
        <v>7.1</v>
      </c>
      <c r="T2830">
        <v>1</v>
      </c>
      <c r="U2830">
        <f t="shared" si="587"/>
        <v>4.05</v>
      </c>
      <c r="V2830" s="106">
        <v>14.5</v>
      </c>
      <c r="W2830" s="107">
        <f t="shared" si="596"/>
        <v>10.45</v>
      </c>
      <c r="X2830">
        <f t="shared" si="597"/>
        <v>9</v>
      </c>
      <c r="AG2830" s="93">
        <f t="shared" si="588"/>
        <v>32414</v>
      </c>
      <c r="AH2830" s="107">
        <f t="shared" si="589"/>
        <v>6.6</v>
      </c>
      <c r="AI2830" s="72">
        <f t="shared" si="590"/>
        <v>28</v>
      </c>
      <c r="AJ2830">
        <f t="shared" si="591"/>
        <v>9</v>
      </c>
      <c r="AK2830">
        <f t="shared" si="592"/>
        <v>1988</v>
      </c>
    </row>
    <row r="2831" spans="1:37" x14ac:dyDescent="0.2">
      <c r="A2831" t="s">
        <v>70</v>
      </c>
      <c r="B2831" s="93">
        <v>32414</v>
      </c>
      <c r="C2831">
        <v>17.8</v>
      </c>
      <c r="D2831">
        <v>0.8</v>
      </c>
      <c r="E2831">
        <f t="shared" si="586"/>
        <v>9.3000000000000007</v>
      </c>
      <c r="F2831" s="106">
        <v>15.5</v>
      </c>
      <c r="G2831" s="107">
        <f t="shared" si="593"/>
        <v>6.1999999999999993</v>
      </c>
      <c r="H2831">
        <f t="shared" si="594"/>
        <v>9</v>
      </c>
      <c r="I2831">
        <f t="shared" si="595"/>
        <v>1988</v>
      </c>
      <c r="Q2831" t="s">
        <v>72</v>
      </c>
      <c r="R2831" s="93">
        <v>32414</v>
      </c>
      <c r="S2831">
        <v>15.7</v>
      </c>
      <c r="T2831">
        <v>-0.7</v>
      </c>
      <c r="U2831">
        <f t="shared" si="587"/>
        <v>7.5</v>
      </c>
      <c r="V2831" s="106">
        <v>14.5</v>
      </c>
      <c r="W2831" s="107">
        <f t="shared" si="596"/>
        <v>7</v>
      </c>
      <c r="X2831">
        <f t="shared" si="597"/>
        <v>9</v>
      </c>
      <c r="AG2831" s="93">
        <f t="shared" si="588"/>
        <v>32415</v>
      </c>
      <c r="AH2831" s="107">
        <f t="shared" si="589"/>
        <v>0</v>
      </c>
      <c r="AI2831" s="72">
        <f t="shared" si="590"/>
        <v>29</v>
      </c>
      <c r="AJ2831">
        <f t="shared" si="591"/>
        <v>9</v>
      </c>
      <c r="AK2831">
        <f t="shared" si="592"/>
        <v>1988</v>
      </c>
    </row>
    <row r="2832" spans="1:37" x14ac:dyDescent="0.2">
      <c r="A2832" t="s">
        <v>70</v>
      </c>
      <c r="B2832" s="93">
        <v>32415</v>
      </c>
      <c r="C2832">
        <v>23.8</v>
      </c>
      <c r="D2832">
        <v>12.8</v>
      </c>
      <c r="E2832">
        <f t="shared" si="586"/>
        <v>18.3</v>
      </c>
      <c r="F2832" s="106">
        <v>15.5</v>
      </c>
      <c r="G2832" s="107">
        <f t="shared" si="593"/>
        <v>0</v>
      </c>
      <c r="H2832">
        <f t="shared" si="594"/>
        <v>9</v>
      </c>
      <c r="I2832">
        <f t="shared" si="595"/>
        <v>1988</v>
      </c>
      <c r="Q2832" t="s">
        <v>72</v>
      </c>
      <c r="R2832" s="93">
        <v>32415</v>
      </c>
      <c r="S2832">
        <v>25.9</v>
      </c>
      <c r="T2832">
        <v>6.9</v>
      </c>
      <c r="U2832">
        <f t="shared" si="587"/>
        <v>16.399999999999999</v>
      </c>
      <c r="V2832" s="106">
        <v>14.5</v>
      </c>
      <c r="W2832" s="107">
        <f t="shared" si="596"/>
        <v>0</v>
      </c>
      <c r="X2832">
        <f t="shared" si="597"/>
        <v>9</v>
      </c>
      <c r="AG2832" s="93">
        <f t="shared" si="588"/>
        <v>32416</v>
      </c>
      <c r="AH2832" s="107">
        <f t="shared" si="589"/>
        <v>4.1499999999999995</v>
      </c>
      <c r="AI2832" s="72">
        <f t="shared" si="590"/>
        <v>30</v>
      </c>
      <c r="AJ2832">
        <f t="shared" si="591"/>
        <v>9</v>
      </c>
      <c r="AK2832">
        <f t="shared" si="592"/>
        <v>1988</v>
      </c>
    </row>
    <row r="2833" spans="1:37" x14ac:dyDescent="0.2">
      <c r="A2833" t="s">
        <v>70</v>
      </c>
      <c r="B2833" s="93">
        <v>32416</v>
      </c>
      <c r="C2833">
        <v>16.399999999999999</v>
      </c>
      <c r="D2833">
        <v>8.1</v>
      </c>
      <c r="E2833">
        <f t="shared" si="586"/>
        <v>12.25</v>
      </c>
      <c r="F2833" s="106">
        <v>15.5</v>
      </c>
      <c r="G2833" s="107">
        <f t="shared" si="593"/>
        <v>3.25</v>
      </c>
      <c r="H2833">
        <f t="shared" si="594"/>
        <v>9</v>
      </c>
      <c r="I2833">
        <f t="shared" si="595"/>
        <v>1988</v>
      </c>
      <c r="Q2833" t="s">
        <v>72</v>
      </c>
      <c r="R2833" s="93">
        <v>32416</v>
      </c>
      <c r="S2833">
        <v>15.8</v>
      </c>
      <c r="T2833">
        <v>3.1</v>
      </c>
      <c r="U2833">
        <f t="shared" si="587"/>
        <v>9.4500000000000011</v>
      </c>
      <c r="V2833" s="106">
        <v>14.5</v>
      </c>
      <c r="W2833" s="107">
        <f t="shared" si="596"/>
        <v>5.0499999999999989</v>
      </c>
      <c r="X2833">
        <f t="shared" si="597"/>
        <v>9</v>
      </c>
      <c r="AG2833" s="93">
        <f t="shared" si="588"/>
        <v>32417</v>
      </c>
      <c r="AH2833" s="107">
        <f t="shared" si="589"/>
        <v>7.7249999999999996</v>
      </c>
      <c r="AI2833" s="72">
        <f t="shared" si="590"/>
        <v>1</v>
      </c>
      <c r="AJ2833">
        <f t="shared" si="591"/>
        <v>10</v>
      </c>
      <c r="AK2833">
        <f t="shared" si="592"/>
        <v>1988</v>
      </c>
    </row>
    <row r="2834" spans="1:37" x14ac:dyDescent="0.2">
      <c r="A2834" t="s">
        <v>70</v>
      </c>
      <c r="B2834" s="93">
        <v>32417</v>
      </c>
      <c r="C2834">
        <v>15.6</v>
      </c>
      <c r="D2834">
        <v>0.5</v>
      </c>
      <c r="E2834">
        <f t="shared" si="586"/>
        <v>8.0500000000000007</v>
      </c>
      <c r="F2834" s="106">
        <v>15.5</v>
      </c>
      <c r="G2834" s="107">
        <f t="shared" si="593"/>
        <v>7.4499999999999993</v>
      </c>
      <c r="H2834">
        <f t="shared" si="594"/>
        <v>10</v>
      </c>
      <c r="I2834">
        <f t="shared" si="595"/>
        <v>1988</v>
      </c>
      <c r="Q2834" t="s">
        <v>72</v>
      </c>
      <c r="R2834" s="93">
        <v>32417</v>
      </c>
      <c r="S2834">
        <v>12</v>
      </c>
      <c r="T2834">
        <v>1</v>
      </c>
      <c r="U2834">
        <f t="shared" si="587"/>
        <v>6.5</v>
      </c>
      <c r="V2834" s="106">
        <v>14.5</v>
      </c>
      <c r="W2834" s="107">
        <f t="shared" si="596"/>
        <v>8</v>
      </c>
      <c r="X2834">
        <f t="shared" si="597"/>
        <v>10</v>
      </c>
      <c r="AG2834" s="93">
        <f t="shared" si="588"/>
        <v>32418</v>
      </c>
      <c r="AH2834" s="107">
        <f t="shared" si="589"/>
        <v>7.55</v>
      </c>
      <c r="AI2834" s="72">
        <f t="shared" si="590"/>
        <v>2</v>
      </c>
      <c r="AJ2834">
        <f t="shared" si="591"/>
        <v>10</v>
      </c>
      <c r="AK2834">
        <f t="shared" si="592"/>
        <v>1988</v>
      </c>
    </row>
    <row r="2835" spans="1:37" x14ac:dyDescent="0.2">
      <c r="A2835" t="s">
        <v>70</v>
      </c>
      <c r="B2835" s="93">
        <v>32418</v>
      </c>
      <c r="C2835">
        <v>13.3</v>
      </c>
      <c r="D2835">
        <v>3.4</v>
      </c>
      <c r="E2835">
        <f t="shared" si="586"/>
        <v>8.35</v>
      </c>
      <c r="F2835" s="106">
        <v>15.5</v>
      </c>
      <c r="G2835" s="107">
        <f t="shared" si="593"/>
        <v>7.15</v>
      </c>
      <c r="H2835">
        <f t="shared" si="594"/>
        <v>10</v>
      </c>
      <c r="I2835">
        <f t="shared" si="595"/>
        <v>1988</v>
      </c>
      <c r="Q2835" t="s">
        <v>72</v>
      </c>
      <c r="R2835" s="93">
        <v>32418</v>
      </c>
      <c r="S2835">
        <v>13.3</v>
      </c>
      <c r="T2835">
        <v>-0.2</v>
      </c>
      <c r="U2835">
        <f t="shared" si="587"/>
        <v>6.5500000000000007</v>
      </c>
      <c r="V2835" s="106">
        <v>14.5</v>
      </c>
      <c r="W2835" s="107">
        <f t="shared" si="596"/>
        <v>7.9499999999999993</v>
      </c>
      <c r="X2835">
        <f t="shared" si="597"/>
        <v>10</v>
      </c>
      <c r="AG2835" s="93">
        <f t="shared" si="588"/>
        <v>32419</v>
      </c>
      <c r="AH2835" s="107">
        <f t="shared" si="589"/>
        <v>6.625</v>
      </c>
      <c r="AI2835" s="72">
        <f t="shared" si="590"/>
        <v>3</v>
      </c>
      <c r="AJ2835">
        <f t="shared" si="591"/>
        <v>10</v>
      </c>
      <c r="AK2835">
        <f t="shared" si="592"/>
        <v>1988</v>
      </c>
    </row>
    <row r="2836" spans="1:37" x14ac:dyDescent="0.2">
      <c r="A2836" t="s">
        <v>70</v>
      </c>
      <c r="B2836" s="93">
        <v>32419</v>
      </c>
      <c r="C2836">
        <v>15.2</v>
      </c>
      <c r="D2836">
        <v>2.6</v>
      </c>
      <c r="E2836">
        <f t="shared" si="586"/>
        <v>8.9</v>
      </c>
      <c r="F2836" s="106">
        <v>15.5</v>
      </c>
      <c r="G2836" s="107">
        <f t="shared" si="593"/>
        <v>6.6</v>
      </c>
      <c r="H2836">
        <f t="shared" si="594"/>
        <v>10</v>
      </c>
      <c r="I2836">
        <f t="shared" si="595"/>
        <v>1988</v>
      </c>
      <c r="Q2836" t="s">
        <v>72</v>
      </c>
      <c r="R2836" s="93">
        <v>32419</v>
      </c>
      <c r="S2836">
        <v>14.3</v>
      </c>
      <c r="T2836">
        <v>1.4</v>
      </c>
      <c r="U2836">
        <f t="shared" si="587"/>
        <v>7.8500000000000005</v>
      </c>
      <c r="V2836" s="106">
        <v>14.5</v>
      </c>
      <c r="W2836" s="107">
        <f t="shared" si="596"/>
        <v>6.6499999999999995</v>
      </c>
      <c r="X2836">
        <f t="shared" si="597"/>
        <v>10</v>
      </c>
      <c r="AG2836" s="93">
        <f t="shared" si="588"/>
        <v>32420</v>
      </c>
      <c r="AH2836" s="107">
        <f t="shared" si="589"/>
        <v>5</v>
      </c>
      <c r="AI2836" s="72">
        <f t="shared" si="590"/>
        <v>4</v>
      </c>
      <c r="AJ2836">
        <f t="shared" si="591"/>
        <v>10</v>
      </c>
      <c r="AK2836">
        <f t="shared" si="592"/>
        <v>1988</v>
      </c>
    </row>
    <row r="2837" spans="1:37" x14ac:dyDescent="0.2">
      <c r="A2837" t="s">
        <v>70</v>
      </c>
      <c r="B2837" s="93">
        <v>32420</v>
      </c>
      <c r="C2837">
        <v>18.5</v>
      </c>
      <c r="D2837">
        <v>0.9</v>
      </c>
      <c r="E2837">
        <f t="shared" si="586"/>
        <v>9.6999999999999993</v>
      </c>
      <c r="F2837" s="106">
        <v>15.5</v>
      </c>
      <c r="G2837" s="107">
        <f t="shared" si="593"/>
        <v>5.8000000000000007</v>
      </c>
      <c r="H2837">
        <f t="shared" si="594"/>
        <v>10</v>
      </c>
      <c r="I2837">
        <f t="shared" si="595"/>
        <v>1988</v>
      </c>
      <c r="Q2837" t="s">
        <v>72</v>
      </c>
      <c r="R2837" s="93">
        <v>32420</v>
      </c>
      <c r="S2837">
        <v>19.100000000000001</v>
      </c>
      <c r="T2837">
        <v>1.5</v>
      </c>
      <c r="U2837">
        <f t="shared" si="587"/>
        <v>10.3</v>
      </c>
      <c r="V2837" s="106">
        <v>14.5</v>
      </c>
      <c r="W2837" s="107">
        <f t="shared" si="596"/>
        <v>4.1999999999999993</v>
      </c>
      <c r="X2837">
        <f t="shared" si="597"/>
        <v>10</v>
      </c>
      <c r="AG2837" s="93">
        <f t="shared" si="588"/>
        <v>32421</v>
      </c>
      <c r="AH2837" s="107">
        <f t="shared" si="589"/>
        <v>2.8249999999999993</v>
      </c>
      <c r="AI2837" s="72">
        <f t="shared" si="590"/>
        <v>5</v>
      </c>
      <c r="AJ2837">
        <f t="shared" si="591"/>
        <v>10</v>
      </c>
      <c r="AK2837">
        <f t="shared" si="592"/>
        <v>1988</v>
      </c>
    </row>
    <row r="2838" spans="1:37" x14ac:dyDescent="0.2">
      <c r="A2838" t="s">
        <v>70</v>
      </c>
      <c r="B2838" s="93">
        <v>32421</v>
      </c>
      <c r="C2838">
        <v>24</v>
      </c>
      <c r="D2838">
        <v>3.8</v>
      </c>
      <c r="E2838">
        <f t="shared" si="586"/>
        <v>13.9</v>
      </c>
      <c r="F2838" s="106">
        <v>15.5</v>
      </c>
      <c r="G2838" s="107">
        <f t="shared" si="593"/>
        <v>1.5999999999999996</v>
      </c>
      <c r="H2838">
        <f t="shared" si="594"/>
        <v>10</v>
      </c>
      <c r="I2838">
        <f t="shared" si="595"/>
        <v>1988</v>
      </c>
      <c r="Q2838" t="s">
        <v>72</v>
      </c>
      <c r="R2838" s="93">
        <v>32421</v>
      </c>
      <c r="S2838">
        <v>21.1</v>
      </c>
      <c r="T2838">
        <v>-0.2</v>
      </c>
      <c r="U2838">
        <f t="shared" si="587"/>
        <v>10.450000000000001</v>
      </c>
      <c r="V2838" s="106">
        <v>14.5</v>
      </c>
      <c r="W2838" s="107">
        <f t="shared" si="596"/>
        <v>4.0499999999999989</v>
      </c>
      <c r="X2838">
        <f t="shared" si="597"/>
        <v>10</v>
      </c>
      <c r="AG2838" s="93">
        <f t="shared" si="588"/>
        <v>32422</v>
      </c>
      <c r="AH2838" s="107">
        <f t="shared" si="589"/>
        <v>3.95</v>
      </c>
      <c r="AI2838" s="72">
        <f t="shared" si="590"/>
        <v>6</v>
      </c>
      <c r="AJ2838">
        <f t="shared" si="591"/>
        <v>10</v>
      </c>
      <c r="AK2838">
        <f t="shared" si="592"/>
        <v>1988</v>
      </c>
    </row>
    <row r="2839" spans="1:37" x14ac:dyDescent="0.2">
      <c r="A2839" t="s">
        <v>70</v>
      </c>
      <c r="B2839" s="93">
        <v>32422</v>
      </c>
      <c r="C2839">
        <v>21</v>
      </c>
      <c r="D2839">
        <v>2</v>
      </c>
      <c r="E2839">
        <f t="shared" si="586"/>
        <v>11.5</v>
      </c>
      <c r="F2839" s="106">
        <v>15.5</v>
      </c>
      <c r="G2839" s="107">
        <f t="shared" si="593"/>
        <v>4</v>
      </c>
      <c r="H2839">
        <f t="shared" si="594"/>
        <v>10</v>
      </c>
      <c r="I2839">
        <f t="shared" si="595"/>
        <v>1988</v>
      </c>
      <c r="Q2839" t="s">
        <v>72</v>
      </c>
      <c r="R2839" s="93">
        <v>32422</v>
      </c>
      <c r="S2839">
        <v>21.5</v>
      </c>
      <c r="T2839">
        <v>-0.3</v>
      </c>
      <c r="U2839">
        <f t="shared" si="587"/>
        <v>10.6</v>
      </c>
      <c r="V2839" s="106">
        <v>14.5</v>
      </c>
      <c r="W2839" s="107">
        <f t="shared" si="596"/>
        <v>3.9000000000000004</v>
      </c>
      <c r="X2839">
        <f t="shared" si="597"/>
        <v>10</v>
      </c>
      <c r="AG2839" s="93">
        <f t="shared" si="588"/>
        <v>32423</v>
      </c>
      <c r="AH2839" s="107">
        <f t="shared" si="589"/>
        <v>2.0750000000000002</v>
      </c>
      <c r="AI2839" s="72">
        <f t="shared" si="590"/>
        <v>7</v>
      </c>
      <c r="AJ2839">
        <f t="shared" si="591"/>
        <v>10</v>
      </c>
      <c r="AK2839">
        <f t="shared" si="592"/>
        <v>1988</v>
      </c>
    </row>
    <row r="2840" spans="1:37" x14ac:dyDescent="0.2">
      <c r="A2840" t="s">
        <v>70</v>
      </c>
      <c r="B2840" s="93">
        <v>32423</v>
      </c>
      <c r="C2840">
        <v>24.4</v>
      </c>
      <c r="D2840">
        <v>4.3</v>
      </c>
      <c r="E2840">
        <f t="shared" si="586"/>
        <v>14.35</v>
      </c>
      <c r="F2840" s="106">
        <v>15.5</v>
      </c>
      <c r="G2840" s="107">
        <f t="shared" si="593"/>
        <v>1.1500000000000004</v>
      </c>
      <c r="H2840">
        <f t="shared" si="594"/>
        <v>10</v>
      </c>
      <c r="I2840">
        <f t="shared" si="595"/>
        <v>1988</v>
      </c>
      <c r="Q2840" t="s">
        <v>72</v>
      </c>
      <c r="R2840" s="93">
        <v>32423</v>
      </c>
      <c r="S2840">
        <v>21.1</v>
      </c>
      <c r="T2840">
        <v>1.9</v>
      </c>
      <c r="U2840">
        <f t="shared" si="587"/>
        <v>11.5</v>
      </c>
      <c r="V2840" s="106">
        <v>14.5</v>
      </c>
      <c r="W2840" s="107">
        <f t="shared" si="596"/>
        <v>3</v>
      </c>
      <c r="X2840">
        <f t="shared" si="597"/>
        <v>10</v>
      </c>
      <c r="AG2840" s="93">
        <f t="shared" si="588"/>
        <v>32424</v>
      </c>
      <c r="AH2840" s="107">
        <f t="shared" si="589"/>
        <v>2.8250000000000011</v>
      </c>
      <c r="AI2840" s="72">
        <f t="shared" si="590"/>
        <v>8</v>
      </c>
      <c r="AJ2840">
        <f t="shared" si="591"/>
        <v>10</v>
      </c>
      <c r="AK2840">
        <f t="shared" si="592"/>
        <v>1988</v>
      </c>
    </row>
    <row r="2841" spans="1:37" x14ac:dyDescent="0.2">
      <c r="A2841" t="s">
        <v>70</v>
      </c>
      <c r="B2841" s="93">
        <v>32424</v>
      </c>
      <c r="C2841">
        <v>19.5</v>
      </c>
      <c r="D2841">
        <v>4.4000000000000004</v>
      </c>
      <c r="E2841">
        <f t="shared" si="586"/>
        <v>11.95</v>
      </c>
      <c r="F2841" s="106">
        <v>15.5</v>
      </c>
      <c r="G2841" s="107">
        <f t="shared" si="593"/>
        <v>3.5500000000000007</v>
      </c>
      <c r="H2841">
        <f t="shared" si="594"/>
        <v>10</v>
      </c>
      <c r="I2841">
        <f t="shared" si="595"/>
        <v>1988</v>
      </c>
      <c r="Q2841" t="s">
        <v>72</v>
      </c>
      <c r="R2841" s="93">
        <v>32424</v>
      </c>
      <c r="S2841">
        <v>20.399999999999999</v>
      </c>
      <c r="T2841">
        <v>4.4000000000000004</v>
      </c>
      <c r="U2841">
        <f t="shared" si="587"/>
        <v>12.399999999999999</v>
      </c>
      <c r="V2841" s="106">
        <v>14.5</v>
      </c>
      <c r="W2841" s="107">
        <f t="shared" si="596"/>
        <v>2.1000000000000014</v>
      </c>
      <c r="X2841">
        <f t="shared" si="597"/>
        <v>10</v>
      </c>
      <c r="AG2841" s="93">
        <f t="shared" si="588"/>
        <v>32425</v>
      </c>
      <c r="AH2841" s="107">
        <f t="shared" si="589"/>
        <v>2.1000000000000005</v>
      </c>
      <c r="AI2841" s="72">
        <f t="shared" si="590"/>
        <v>9</v>
      </c>
      <c r="AJ2841">
        <f t="shared" si="591"/>
        <v>10</v>
      </c>
      <c r="AK2841">
        <f t="shared" si="592"/>
        <v>1988</v>
      </c>
    </row>
    <row r="2842" spans="1:37" x14ac:dyDescent="0.2">
      <c r="A2842" t="s">
        <v>70</v>
      </c>
      <c r="B2842" s="93">
        <v>32425</v>
      </c>
      <c r="C2842">
        <v>20.6</v>
      </c>
      <c r="D2842">
        <v>5.2</v>
      </c>
      <c r="E2842">
        <f t="shared" si="586"/>
        <v>12.9</v>
      </c>
      <c r="F2842" s="106">
        <v>15.5</v>
      </c>
      <c r="G2842" s="107">
        <f t="shared" si="593"/>
        <v>2.5999999999999996</v>
      </c>
      <c r="H2842">
        <f t="shared" si="594"/>
        <v>10</v>
      </c>
      <c r="I2842">
        <f t="shared" si="595"/>
        <v>1988</v>
      </c>
      <c r="Q2842" t="s">
        <v>72</v>
      </c>
      <c r="R2842" s="93">
        <v>32425</v>
      </c>
      <c r="S2842">
        <v>19.7</v>
      </c>
      <c r="T2842">
        <v>6.1</v>
      </c>
      <c r="U2842">
        <f t="shared" si="587"/>
        <v>12.899999999999999</v>
      </c>
      <c r="V2842" s="106">
        <v>14.5</v>
      </c>
      <c r="W2842" s="107">
        <f t="shared" si="596"/>
        <v>1.6000000000000014</v>
      </c>
      <c r="X2842">
        <f t="shared" si="597"/>
        <v>10</v>
      </c>
      <c r="AG2842" s="93">
        <f t="shared" si="588"/>
        <v>32426</v>
      </c>
      <c r="AH2842" s="107">
        <f t="shared" si="589"/>
        <v>2.9750000000000005</v>
      </c>
      <c r="AI2842" s="72">
        <f t="shared" si="590"/>
        <v>10</v>
      </c>
      <c r="AJ2842">
        <f t="shared" si="591"/>
        <v>10</v>
      </c>
      <c r="AK2842">
        <f t="shared" si="592"/>
        <v>1988</v>
      </c>
    </row>
    <row r="2843" spans="1:37" x14ac:dyDescent="0.2">
      <c r="A2843" t="s">
        <v>70</v>
      </c>
      <c r="B2843" s="93">
        <v>32426</v>
      </c>
      <c r="C2843">
        <v>20.399999999999999</v>
      </c>
      <c r="D2843">
        <v>1.5</v>
      </c>
      <c r="E2843">
        <f t="shared" si="586"/>
        <v>10.95</v>
      </c>
      <c r="F2843" s="106">
        <v>15.5</v>
      </c>
      <c r="G2843" s="107">
        <f t="shared" si="593"/>
        <v>4.5500000000000007</v>
      </c>
      <c r="H2843">
        <f t="shared" si="594"/>
        <v>10</v>
      </c>
      <c r="I2843">
        <f t="shared" si="595"/>
        <v>1988</v>
      </c>
      <c r="Q2843" t="s">
        <v>72</v>
      </c>
      <c r="R2843" s="93">
        <v>32426</v>
      </c>
      <c r="S2843">
        <v>23.8</v>
      </c>
      <c r="T2843">
        <v>2.4</v>
      </c>
      <c r="U2843">
        <f t="shared" si="587"/>
        <v>13.1</v>
      </c>
      <c r="V2843" s="106">
        <v>14.5</v>
      </c>
      <c r="W2843" s="107">
        <f t="shared" si="596"/>
        <v>1.4000000000000004</v>
      </c>
      <c r="X2843">
        <f t="shared" si="597"/>
        <v>10</v>
      </c>
      <c r="AG2843" s="93">
        <f t="shared" si="588"/>
        <v>32427</v>
      </c>
      <c r="AH2843" s="107">
        <f t="shared" si="589"/>
        <v>3.0750000000000002</v>
      </c>
      <c r="AI2843" s="72">
        <f t="shared" si="590"/>
        <v>11</v>
      </c>
      <c r="AJ2843">
        <f t="shared" si="591"/>
        <v>10</v>
      </c>
      <c r="AK2843">
        <f t="shared" si="592"/>
        <v>1988</v>
      </c>
    </row>
    <row r="2844" spans="1:37" x14ac:dyDescent="0.2">
      <c r="A2844" t="s">
        <v>70</v>
      </c>
      <c r="B2844" s="93">
        <v>32427</v>
      </c>
      <c r="C2844">
        <v>24.6</v>
      </c>
      <c r="D2844">
        <v>1.7</v>
      </c>
      <c r="E2844">
        <f t="shared" si="586"/>
        <v>13.15</v>
      </c>
      <c r="F2844" s="106">
        <v>15.5</v>
      </c>
      <c r="G2844" s="107">
        <f t="shared" si="593"/>
        <v>2.3499999999999996</v>
      </c>
      <c r="H2844">
        <f t="shared" si="594"/>
        <v>10</v>
      </c>
      <c r="I2844">
        <f t="shared" si="595"/>
        <v>1988</v>
      </c>
      <c r="Q2844" t="s">
        <v>72</v>
      </c>
      <c r="R2844" s="93">
        <v>32427</v>
      </c>
      <c r="S2844">
        <v>19.5</v>
      </c>
      <c r="T2844">
        <v>1.9</v>
      </c>
      <c r="U2844">
        <f t="shared" si="587"/>
        <v>10.7</v>
      </c>
      <c r="V2844" s="106">
        <v>14.5</v>
      </c>
      <c r="W2844" s="107">
        <f t="shared" si="596"/>
        <v>3.8000000000000007</v>
      </c>
      <c r="X2844">
        <f t="shared" si="597"/>
        <v>10</v>
      </c>
      <c r="AG2844" s="93">
        <f t="shared" si="588"/>
        <v>32428</v>
      </c>
      <c r="AH2844" s="107">
        <f t="shared" si="589"/>
        <v>1.25</v>
      </c>
      <c r="AI2844" s="72">
        <f t="shared" si="590"/>
        <v>12</v>
      </c>
      <c r="AJ2844">
        <f t="shared" si="591"/>
        <v>10</v>
      </c>
      <c r="AK2844">
        <f t="shared" si="592"/>
        <v>1988</v>
      </c>
    </row>
    <row r="2845" spans="1:37" x14ac:dyDescent="0.2">
      <c r="A2845" t="s">
        <v>70</v>
      </c>
      <c r="B2845" s="93">
        <v>32428</v>
      </c>
      <c r="C2845">
        <v>23</v>
      </c>
      <c r="D2845">
        <v>5.3</v>
      </c>
      <c r="E2845">
        <f t="shared" si="586"/>
        <v>14.15</v>
      </c>
      <c r="F2845" s="106">
        <v>15.5</v>
      </c>
      <c r="G2845" s="107">
        <f t="shared" si="593"/>
        <v>1.3499999999999996</v>
      </c>
      <c r="H2845">
        <f t="shared" si="594"/>
        <v>10</v>
      </c>
      <c r="I2845">
        <f t="shared" si="595"/>
        <v>1988</v>
      </c>
      <c r="Q2845" t="s">
        <v>72</v>
      </c>
      <c r="R2845" s="93">
        <v>32428</v>
      </c>
      <c r="S2845">
        <v>25.3</v>
      </c>
      <c r="T2845">
        <v>1.4</v>
      </c>
      <c r="U2845">
        <f t="shared" si="587"/>
        <v>13.35</v>
      </c>
      <c r="V2845" s="106">
        <v>14.5</v>
      </c>
      <c r="W2845" s="107">
        <f t="shared" si="596"/>
        <v>1.1500000000000004</v>
      </c>
      <c r="X2845">
        <f t="shared" si="597"/>
        <v>10</v>
      </c>
      <c r="AG2845" s="93">
        <f t="shared" si="588"/>
        <v>32429</v>
      </c>
      <c r="AH2845" s="107">
        <f t="shared" si="589"/>
        <v>2.0749999999999993</v>
      </c>
      <c r="AI2845" s="72">
        <f t="shared" si="590"/>
        <v>13</v>
      </c>
      <c r="AJ2845">
        <f t="shared" si="591"/>
        <v>10</v>
      </c>
      <c r="AK2845">
        <f t="shared" si="592"/>
        <v>1988</v>
      </c>
    </row>
    <row r="2846" spans="1:37" x14ac:dyDescent="0.2">
      <c r="A2846" t="s">
        <v>70</v>
      </c>
      <c r="B2846" s="93">
        <v>32429</v>
      </c>
      <c r="C2846">
        <v>22.3</v>
      </c>
      <c r="D2846">
        <v>6.3</v>
      </c>
      <c r="E2846">
        <f t="shared" si="586"/>
        <v>14.3</v>
      </c>
      <c r="F2846" s="106">
        <v>15.5</v>
      </c>
      <c r="G2846" s="107">
        <f t="shared" si="593"/>
        <v>1.1999999999999993</v>
      </c>
      <c r="H2846">
        <f t="shared" si="594"/>
        <v>10</v>
      </c>
      <c r="I2846">
        <f t="shared" si="595"/>
        <v>1988</v>
      </c>
      <c r="Q2846" t="s">
        <v>72</v>
      </c>
      <c r="R2846" s="93">
        <v>32429</v>
      </c>
      <c r="S2846">
        <v>21.8</v>
      </c>
      <c r="T2846">
        <v>1.3</v>
      </c>
      <c r="U2846">
        <f t="shared" si="587"/>
        <v>11.55</v>
      </c>
      <c r="V2846" s="106">
        <v>14.5</v>
      </c>
      <c r="W2846" s="107">
        <f t="shared" si="596"/>
        <v>2.9499999999999993</v>
      </c>
      <c r="X2846">
        <f t="shared" si="597"/>
        <v>10</v>
      </c>
      <c r="AG2846" s="93">
        <f t="shared" si="588"/>
        <v>32430</v>
      </c>
      <c r="AH2846" s="107">
        <f t="shared" si="589"/>
        <v>3.5750000000000002</v>
      </c>
      <c r="AI2846" s="72">
        <f t="shared" si="590"/>
        <v>14</v>
      </c>
      <c r="AJ2846">
        <f t="shared" si="591"/>
        <v>10</v>
      </c>
      <c r="AK2846">
        <f t="shared" si="592"/>
        <v>1988</v>
      </c>
    </row>
    <row r="2847" spans="1:37" x14ac:dyDescent="0.2">
      <c r="A2847" t="s">
        <v>70</v>
      </c>
      <c r="B2847" s="93">
        <v>32430</v>
      </c>
      <c r="C2847">
        <v>17.2</v>
      </c>
      <c r="D2847">
        <v>6.2</v>
      </c>
      <c r="E2847">
        <f t="shared" si="586"/>
        <v>11.7</v>
      </c>
      <c r="F2847" s="106">
        <v>15.5</v>
      </c>
      <c r="G2847" s="107">
        <f t="shared" si="593"/>
        <v>3.8000000000000007</v>
      </c>
      <c r="H2847">
        <f t="shared" si="594"/>
        <v>10</v>
      </c>
      <c r="I2847">
        <f t="shared" si="595"/>
        <v>1988</v>
      </c>
      <c r="Q2847" t="s">
        <v>72</v>
      </c>
      <c r="R2847" s="93">
        <v>32430</v>
      </c>
      <c r="S2847">
        <v>16.100000000000001</v>
      </c>
      <c r="T2847">
        <v>6.2</v>
      </c>
      <c r="U2847">
        <f t="shared" si="587"/>
        <v>11.15</v>
      </c>
      <c r="V2847" s="106">
        <v>14.5</v>
      </c>
      <c r="W2847" s="107">
        <f t="shared" si="596"/>
        <v>3.3499999999999996</v>
      </c>
      <c r="X2847">
        <f t="shared" si="597"/>
        <v>10</v>
      </c>
      <c r="AG2847" s="93">
        <f t="shared" si="588"/>
        <v>32431</v>
      </c>
      <c r="AH2847" s="107">
        <f t="shared" si="589"/>
        <v>9.0500000000000007</v>
      </c>
      <c r="AI2847" s="72">
        <f t="shared" si="590"/>
        <v>15</v>
      </c>
      <c r="AJ2847">
        <f t="shared" si="591"/>
        <v>10</v>
      </c>
      <c r="AK2847">
        <f t="shared" si="592"/>
        <v>1988</v>
      </c>
    </row>
    <row r="2848" spans="1:37" x14ac:dyDescent="0.2">
      <c r="A2848" t="s">
        <v>70</v>
      </c>
      <c r="B2848" s="93">
        <v>32431</v>
      </c>
      <c r="C2848">
        <v>9.9</v>
      </c>
      <c r="D2848">
        <v>2.6</v>
      </c>
      <c r="E2848">
        <f t="shared" si="586"/>
        <v>6.25</v>
      </c>
      <c r="F2848" s="106">
        <v>15.5</v>
      </c>
      <c r="G2848" s="107">
        <f t="shared" si="593"/>
        <v>9.25</v>
      </c>
      <c r="H2848">
        <f t="shared" si="594"/>
        <v>10</v>
      </c>
      <c r="I2848">
        <f t="shared" si="595"/>
        <v>1988</v>
      </c>
      <c r="Q2848" t="s">
        <v>72</v>
      </c>
      <c r="R2848" s="93">
        <v>32431</v>
      </c>
      <c r="S2848">
        <v>12.3</v>
      </c>
      <c r="T2848">
        <v>-1</v>
      </c>
      <c r="U2848">
        <f t="shared" si="587"/>
        <v>5.65</v>
      </c>
      <c r="V2848" s="106">
        <v>14.5</v>
      </c>
      <c r="W2848" s="107">
        <f t="shared" si="596"/>
        <v>8.85</v>
      </c>
      <c r="X2848">
        <f t="shared" si="597"/>
        <v>10</v>
      </c>
      <c r="AG2848" s="93">
        <f t="shared" si="588"/>
        <v>32432</v>
      </c>
      <c r="AH2848" s="107">
        <f t="shared" si="589"/>
        <v>8.8249999999999993</v>
      </c>
      <c r="AI2848" s="72">
        <f t="shared" si="590"/>
        <v>16</v>
      </c>
      <c r="AJ2848">
        <f t="shared" si="591"/>
        <v>10</v>
      </c>
      <c r="AK2848">
        <f t="shared" si="592"/>
        <v>1988</v>
      </c>
    </row>
    <row r="2849" spans="1:37" x14ac:dyDescent="0.2">
      <c r="A2849" t="s">
        <v>70</v>
      </c>
      <c r="B2849" s="93">
        <v>32432</v>
      </c>
      <c r="C2849">
        <v>12</v>
      </c>
      <c r="D2849">
        <v>1</v>
      </c>
      <c r="E2849">
        <f t="shared" si="586"/>
        <v>6.5</v>
      </c>
      <c r="F2849" s="106">
        <v>15.5</v>
      </c>
      <c r="G2849" s="107">
        <f t="shared" si="593"/>
        <v>9</v>
      </c>
      <c r="H2849">
        <f t="shared" si="594"/>
        <v>10</v>
      </c>
      <c r="I2849">
        <f t="shared" si="595"/>
        <v>1988</v>
      </c>
      <c r="Q2849" t="s">
        <v>72</v>
      </c>
      <c r="R2849" s="93">
        <v>32432</v>
      </c>
      <c r="S2849">
        <v>10.199999999999999</v>
      </c>
      <c r="T2849">
        <v>1.5</v>
      </c>
      <c r="U2849">
        <f t="shared" si="587"/>
        <v>5.85</v>
      </c>
      <c r="V2849" s="106">
        <v>14.5</v>
      </c>
      <c r="W2849" s="107">
        <f t="shared" si="596"/>
        <v>8.65</v>
      </c>
      <c r="X2849">
        <f t="shared" si="597"/>
        <v>10</v>
      </c>
      <c r="AG2849" s="93">
        <f t="shared" si="588"/>
        <v>32433</v>
      </c>
      <c r="AH2849" s="107">
        <f t="shared" si="589"/>
        <v>11.875</v>
      </c>
      <c r="AI2849" s="72">
        <f t="shared" si="590"/>
        <v>17</v>
      </c>
      <c r="AJ2849">
        <f t="shared" si="591"/>
        <v>10</v>
      </c>
      <c r="AK2849">
        <f t="shared" si="592"/>
        <v>1988</v>
      </c>
    </row>
    <row r="2850" spans="1:37" x14ac:dyDescent="0.2">
      <c r="A2850" t="s">
        <v>70</v>
      </c>
      <c r="B2850" s="93">
        <v>32433</v>
      </c>
      <c r="C2850">
        <v>10.199999999999999</v>
      </c>
      <c r="D2850">
        <v>-4.5</v>
      </c>
      <c r="E2850">
        <f t="shared" si="586"/>
        <v>2.8499999999999996</v>
      </c>
      <c r="F2850" s="106">
        <v>15.5</v>
      </c>
      <c r="G2850" s="107">
        <f t="shared" si="593"/>
        <v>12.65</v>
      </c>
      <c r="H2850">
        <f t="shared" si="594"/>
        <v>10</v>
      </c>
      <c r="I2850">
        <f t="shared" si="595"/>
        <v>1988</v>
      </c>
      <c r="Q2850" t="s">
        <v>72</v>
      </c>
      <c r="R2850" s="93">
        <v>32433</v>
      </c>
      <c r="S2850">
        <v>9.8000000000000007</v>
      </c>
      <c r="T2850">
        <v>-3</v>
      </c>
      <c r="U2850">
        <f t="shared" si="587"/>
        <v>3.4000000000000004</v>
      </c>
      <c r="V2850" s="106">
        <v>14.5</v>
      </c>
      <c r="W2850" s="107">
        <f t="shared" si="596"/>
        <v>11.1</v>
      </c>
      <c r="X2850">
        <f t="shared" si="597"/>
        <v>10</v>
      </c>
      <c r="AG2850" s="93">
        <f t="shared" si="588"/>
        <v>32434</v>
      </c>
      <c r="AH2850" s="107">
        <f t="shared" si="589"/>
        <v>13.425000000000001</v>
      </c>
      <c r="AI2850" s="72">
        <f t="shared" si="590"/>
        <v>18</v>
      </c>
      <c r="AJ2850">
        <f t="shared" si="591"/>
        <v>10</v>
      </c>
      <c r="AK2850">
        <f t="shared" si="592"/>
        <v>1988</v>
      </c>
    </row>
    <row r="2851" spans="1:37" x14ac:dyDescent="0.2">
      <c r="A2851" t="s">
        <v>70</v>
      </c>
      <c r="B2851" s="93">
        <v>32434</v>
      </c>
      <c r="C2851">
        <v>7.3</v>
      </c>
      <c r="D2851">
        <v>-6.4</v>
      </c>
      <c r="E2851">
        <f t="shared" si="586"/>
        <v>0.44999999999999973</v>
      </c>
      <c r="F2851" s="106">
        <v>15.5</v>
      </c>
      <c r="G2851" s="107">
        <f t="shared" si="593"/>
        <v>15.05</v>
      </c>
      <c r="H2851">
        <f t="shared" si="594"/>
        <v>10</v>
      </c>
      <c r="I2851">
        <f t="shared" si="595"/>
        <v>1988</v>
      </c>
      <c r="Q2851" t="s">
        <v>72</v>
      </c>
      <c r="R2851" s="93">
        <v>32434</v>
      </c>
      <c r="S2851">
        <v>10.1</v>
      </c>
      <c r="T2851">
        <v>-4.7</v>
      </c>
      <c r="U2851">
        <f t="shared" si="587"/>
        <v>2.6999999999999997</v>
      </c>
      <c r="V2851" s="106">
        <v>14.5</v>
      </c>
      <c r="W2851" s="107">
        <f t="shared" si="596"/>
        <v>11.8</v>
      </c>
      <c r="X2851">
        <f t="shared" si="597"/>
        <v>10</v>
      </c>
      <c r="AG2851" s="93">
        <f t="shared" si="588"/>
        <v>32435</v>
      </c>
      <c r="AH2851" s="107">
        <f t="shared" si="589"/>
        <v>8.8249999999999993</v>
      </c>
      <c r="AI2851" s="72">
        <f t="shared" si="590"/>
        <v>19</v>
      </c>
      <c r="AJ2851">
        <f t="shared" si="591"/>
        <v>10</v>
      </c>
      <c r="AK2851">
        <f t="shared" si="592"/>
        <v>1988</v>
      </c>
    </row>
    <row r="2852" spans="1:37" x14ac:dyDescent="0.2">
      <c r="A2852" t="s">
        <v>70</v>
      </c>
      <c r="B2852" s="93">
        <v>32435</v>
      </c>
      <c r="C2852">
        <v>15.1</v>
      </c>
      <c r="D2852">
        <v>-1.1000000000000001</v>
      </c>
      <c r="E2852">
        <f t="shared" si="586"/>
        <v>7</v>
      </c>
      <c r="F2852" s="106">
        <v>15.5</v>
      </c>
      <c r="G2852" s="107">
        <f t="shared" si="593"/>
        <v>8.5</v>
      </c>
      <c r="H2852">
        <f t="shared" si="594"/>
        <v>10</v>
      </c>
      <c r="I2852">
        <f t="shared" si="595"/>
        <v>1988</v>
      </c>
      <c r="Q2852" t="s">
        <v>72</v>
      </c>
      <c r="R2852" s="93">
        <v>32435</v>
      </c>
      <c r="S2852">
        <v>17</v>
      </c>
      <c r="T2852">
        <v>-6.3</v>
      </c>
      <c r="U2852">
        <f t="shared" si="587"/>
        <v>5.35</v>
      </c>
      <c r="V2852" s="106">
        <v>14.5</v>
      </c>
      <c r="W2852" s="107">
        <f t="shared" si="596"/>
        <v>9.15</v>
      </c>
      <c r="X2852">
        <f t="shared" si="597"/>
        <v>10</v>
      </c>
      <c r="AG2852" s="93">
        <f t="shared" si="588"/>
        <v>32436</v>
      </c>
      <c r="AH2852" s="107">
        <f t="shared" si="589"/>
        <v>8.8250000000000011</v>
      </c>
      <c r="AI2852" s="72">
        <f t="shared" si="590"/>
        <v>20</v>
      </c>
      <c r="AJ2852">
        <f t="shared" si="591"/>
        <v>10</v>
      </c>
      <c r="AK2852">
        <f t="shared" si="592"/>
        <v>1988</v>
      </c>
    </row>
    <row r="2853" spans="1:37" x14ac:dyDescent="0.2">
      <c r="A2853" t="s">
        <v>70</v>
      </c>
      <c r="B2853" s="93">
        <v>32436</v>
      </c>
      <c r="C2853">
        <v>12.7</v>
      </c>
      <c r="D2853">
        <v>-0.9</v>
      </c>
      <c r="E2853">
        <f t="shared" si="586"/>
        <v>5.8999999999999995</v>
      </c>
      <c r="F2853" s="106">
        <v>15.5</v>
      </c>
      <c r="G2853" s="107">
        <f t="shared" si="593"/>
        <v>9.6000000000000014</v>
      </c>
      <c r="H2853">
        <f t="shared" si="594"/>
        <v>10</v>
      </c>
      <c r="I2853">
        <f t="shared" si="595"/>
        <v>1988</v>
      </c>
      <c r="Q2853" t="s">
        <v>72</v>
      </c>
      <c r="R2853" s="93">
        <v>32436</v>
      </c>
      <c r="S2853">
        <v>11.9</v>
      </c>
      <c r="T2853">
        <v>1</v>
      </c>
      <c r="U2853">
        <f t="shared" si="587"/>
        <v>6.45</v>
      </c>
      <c r="V2853" s="106">
        <v>14.5</v>
      </c>
      <c r="W2853" s="107">
        <f t="shared" si="596"/>
        <v>8.0500000000000007</v>
      </c>
      <c r="X2853">
        <f t="shared" si="597"/>
        <v>10</v>
      </c>
      <c r="AG2853" s="93">
        <f t="shared" si="588"/>
        <v>32437</v>
      </c>
      <c r="AH2853" s="107">
        <f t="shared" si="589"/>
        <v>4.9249999999999998</v>
      </c>
      <c r="AI2853" s="72">
        <f t="shared" si="590"/>
        <v>21</v>
      </c>
      <c r="AJ2853">
        <f t="shared" si="591"/>
        <v>10</v>
      </c>
      <c r="AK2853">
        <f t="shared" si="592"/>
        <v>1988</v>
      </c>
    </row>
    <row r="2854" spans="1:37" x14ac:dyDescent="0.2">
      <c r="A2854" t="s">
        <v>70</v>
      </c>
      <c r="B2854" s="93">
        <v>32437</v>
      </c>
      <c r="C2854">
        <v>21</v>
      </c>
      <c r="D2854">
        <v>0.6</v>
      </c>
      <c r="E2854">
        <f t="shared" si="586"/>
        <v>10.8</v>
      </c>
      <c r="F2854" s="106">
        <v>15.5</v>
      </c>
      <c r="G2854" s="107">
        <f t="shared" si="593"/>
        <v>4.6999999999999993</v>
      </c>
      <c r="H2854">
        <f t="shared" si="594"/>
        <v>10</v>
      </c>
      <c r="I2854">
        <f t="shared" si="595"/>
        <v>1988</v>
      </c>
      <c r="Q2854" t="s">
        <v>72</v>
      </c>
      <c r="R2854" s="93">
        <v>32437</v>
      </c>
      <c r="S2854">
        <v>19.5</v>
      </c>
      <c r="T2854">
        <v>-0.8</v>
      </c>
      <c r="U2854">
        <f t="shared" si="587"/>
        <v>9.35</v>
      </c>
      <c r="V2854" s="106">
        <v>14.5</v>
      </c>
      <c r="W2854" s="107">
        <f t="shared" si="596"/>
        <v>5.15</v>
      </c>
      <c r="X2854">
        <f t="shared" si="597"/>
        <v>10</v>
      </c>
      <c r="AG2854" s="93">
        <f t="shared" si="588"/>
        <v>32438</v>
      </c>
      <c r="AH2854" s="107">
        <f t="shared" si="589"/>
        <v>11.7</v>
      </c>
      <c r="AI2854" s="72">
        <f t="shared" si="590"/>
        <v>22</v>
      </c>
      <c r="AJ2854">
        <f t="shared" si="591"/>
        <v>10</v>
      </c>
      <c r="AK2854">
        <f t="shared" si="592"/>
        <v>1988</v>
      </c>
    </row>
    <row r="2855" spans="1:37" x14ac:dyDescent="0.2">
      <c r="A2855" t="s">
        <v>70</v>
      </c>
      <c r="B2855" s="93">
        <v>32438</v>
      </c>
      <c r="C2855">
        <v>9.6999999999999993</v>
      </c>
      <c r="D2855">
        <v>-0.5</v>
      </c>
      <c r="E2855">
        <f t="shared" si="586"/>
        <v>4.5999999999999996</v>
      </c>
      <c r="F2855" s="106">
        <v>15.5</v>
      </c>
      <c r="G2855" s="107">
        <f t="shared" si="593"/>
        <v>10.9</v>
      </c>
      <c r="H2855">
        <f t="shared" si="594"/>
        <v>10</v>
      </c>
      <c r="I2855">
        <f t="shared" si="595"/>
        <v>1988</v>
      </c>
      <c r="Q2855" t="s">
        <v>72</v>
      </c>
      <c r="R2855" s="93">
        <v>32438</v>
      </c>
      <c r="S2855">
        <v>8.1</v>
      </c>
      <c r="T2855">
        <v>-4.0999999999999996</v>
      </c>
      <c r="U2855">
        <f t="shared" si="587"/>
        <v>2</v>
      </c>
      <c r="V2855" s="106">
        <v>14.5</v>
      </c>
      <c r="W2855" s="107">
        <f t="shared" si="596"/>
        <v>12.5</v>
      </c>
      <c r="X2855">
        <f t="shared" si="597"/>
        <v>10</v>
      </c>
      <c r="AG2855" s="93">
        <f t="shared" si="588"/>
        <v>32439</v>
      </c>
      <c r="AH2855" s="107">
        <f t="shared" si="589"/>
        <v>8.9250000000000007</v>
      </c>
      <c r="AI2855" s="72">
        <f t="shared" si="590"/>
        <v>23</v>
      </c>
      <c r="AJ2855">
        <f t="shared" si="591"/>
        <v>10</v>
      </c>
      <c r="AK2855">
        <f t="shared" si="592"/>
        <v>1988</v>
      </c>
    </row>
    <row r="2856" spans="1:37" x14ac:dyDescent="0.2">
      <c r="A2856" t="s">
        <v>70</v>
      </c>
      <c r="B2856" s="93">
        <v>32439</v>
      </c>
      <c r="C2856">
        <v>15</v>
      </c>
      <c r="D2856">
        <v>-1</v>
      </c>
      <c r="E2856">
        <f t="shared" si="586"/>
        <v>7</v>
      </c>
      <c r="F2856" s="106">
        <v>15.5</v>
      </c>
      <c r="G2856" s="107">
        <f t="shared" si="593"/>
        <v>8.5</v>
      </c>
      <c r="H2856">
        <f t="shared" si="594"/>
        <v>10</v>
      </c>
      <c r="I2856">
        <f t="shared" si="595"/>
        <v>1988</v>
      </c>
      <c r="Q2856" t="s">
        <v>72</v>
      </c>
      <c r="R2856" s="93">
        <v>32439</v>
      </c>
      <c r="S2856">
        <v>11.5</v>
      </c>
      <c r="T2856">
        <v>-1.2</v>
      </c>
      <c r="U2856">
        <f t="shared" si="587"/>
        <v>5.15</v>
      </c>
      <c r="V2856" s="106">
        <v>14.5</v>
      </c>
      <c r="W2856" s="107">
        <f t="shared" si="596"/>
        <v>9.35</v>
      </c>
      <c r="X2856">
        <f t="shared" si="597"/>
        <v>10</v>
      </c>
      <c r="AG2856" s="93">
        <f t="shared" si="588"/>
        <v>32440</v>
      </c>
      <c r="AH2856" s="107">
        <f t="shared" si="589"/>
        <v>11.7</v>
      </c>
      <c r="AI2856" s="72">
        <f t="shared" si="590"/>
        <v>24</v>
      </c>
      <c r="AJ2856">
        <f t="shared" si="591"/>
        <v>10</v>
      </c>
      <c r="AK2856">
        <f t="shared" si="592"/>
        <v>1988</v>
      </c>
    </row>
    <row r="2857" spans="1:37" x14ac:dyDescent="0.2">
      <c r="A2857" t="s">
        <v>70</v>
      </c>
      <c r="B2857" s="93">
        <v>32440</v>
      </c>
      <c r="C2857">
        <v>8.9</v>
      </c>
      <c r="D2857">
        <v>-3</v>
      </c>
      <c r="E2857">
        <f t="shared" si="586"/>
        <v>2.95</v>
      </c>
      <c r="F2857" s="106">
        <v>15.5</v>
      </c>
      <c r="G2857" s="107">
        <f t="shared" si="593"/>
        <v>12.55</v>
      </c>
      <c r="H2857">
        <f t="shared" si="594"/>
        <v>10</v>
      </c>
      <c r="I2857">
        <f t="shared" si="595"/>
        <v>1988</v>
      </c>
      <c r="Q2857" t="s">
        <v>72</v>
      </c>
      <c r="R2857" s="93">
        <v>32440</v>
      </c>
      <c r="S2857">
        <v>9.9</v>
      </c>
      <c r="T2857">
        <v>-2.6</v>
      </c>
      <c r="U2857">
        <f t="shared" si="587"/>
        <v>3.6500000000000004</v>
      </c>
      <c r="V2857" s="106">
        <v>14.5</v>
      </c>
      <c r="W2857" s="107">
        <f t="shared" si="596"/>
        <v>10.85</v>
      </c>
      <c r="X2857">
        <f t="shared" si="597"/>
        <v>10</v>
      </c>
      <c r="AG2857" s="93">
        <f t="shared" si="588"/>
        <v>32441</v>
      </c>
      <c r="AH2857" s="107">
        <f t="shared" si="589"/>
        <v>12.5</v>
      </c>
      <c r="AI2857" s="72">
        <f t="shared" si="590"/>
        <v>25</v>
      </c>
      <c r="AJ2857">
        <f t="shared" si="591"/>
        <v>10</v>
      </c>
      <c r="AK2857">
        <f t="shared" si="592"/>
        <v>1988</v>
      </c>
    </row>
    <row r="2858" spans="1:37" x14ac:dyDescent="0.2">
      <c r="A2858" t="s">
        <v>70</v>
      </c>
      <c r="B2858" s="93">
        <v>32441</v>
      </c>
      <c r="C2858">
        <v>12.2</v>
      </c>
      <c r="D2858">
        <v>-4.8</v>
      </c>
      <c r="E2858">
        <f t="shared" si="586"/>
        <v>3.6999999999999997</v>
      </c>
      <c r="F2858" s="106">
        <v>15.5</v>
      </c>
      <c r="G2858" s="107">
        <f t="shared" si="593"/>
        <v>11.8</v>
      </c>
      <c r="H2858">
        <f t="shared" si="594"/>
        <v>10</v>
      </c>
      <c r="I2858">
        <f t="shared" si="595"/>
        <v>1988</v>
      </c>
      <c r="Q2858" t="s">
        <v>72</v>
      </c>
      <c r="R2858" s="93">
        <v>32441</v>
      </c>
      <c r="S2858">
        <v>9.1999999999999993</v>
      </c>
      <c r="T2858">
        <v>-6.6</v>
      </c>
      <c r="U2858">
        <f t="shared" si="587"/>
        <v>1.2999999999999998</v>
      </c>
      <c r="V2858" s="106">
        <v>14.5</v>
      </c>
      <c r="W2858" s="107">
        <f t="shared" si="596"/>
        <v>13.2</v>
      </c>
      <c r="X2858">
        <f t="shared" si="597"/>
        <v>10</v>
      </c>
      <c r="AG2858" s="93">
        <f t="shared" si="588"/>
        <v>32442</v>
      </c>
      <c r="AH2858" s="107">
        <f t="shared" si="589"/>
        <v>14.875</v>
      </c>
      <c r="AI2858" s="72">
        <f t="shared" si="590"/>
        <v>26</v>
      </c>
      <c r="AJ2858">
        <f t="shared" si="591"/>
        <v>10</v>
      </c>
      <c r="AK2858">
        <f t="shared" si="592"/>
        <v>1988</v>
      </c>
    </row>
    <row r="2859" spans="1:37" x14ac:dyDescent="0.2">
      <c r="A2859" t="s">
        <v>70</v>
      </c>
      <c r="B2859" s="93">
        <v>32442</v>
      </c>
      <c r="C2859">
        <v>9.5</v>
      </c>
      <c r="D2859">
        <v>-7.1</v>
      </c>
      <c r="E2859">
        <f t="shared" si="586"/>
        <v>1.2000000000000002</v>
      </c>
      <c r="F2859" s="106">
        <v>15.5</v>
      </c>
      <c r="G2859" s="107">
        <f t="shared" si="593"/>
        <v>14.3</v>
      </c>
      <c r="H2859">
        <f t="shared" si="594"/>
        <v>10</v>
      </c>
      <c r="I2859">
        <f t="shared" si="595"/>
        <v>1988</v>
      </c>
      <c r="Q2859" t="s">
        <v>72</v>
      </c>
      <c r="R2859" s="93">
        <v>32442</v>
      </c>
      <c r="S2859">
        <v>5</v>
      </c>
      <c r="T2859">
        <v>-6.9</v>
      </c>
      <c r="U2859">
        <f t="shared" si="587"/>
        <v>-0.95000000000000018</v>
      </c>
      <c r="V2859" s="106">
        <v>14.5</v>
      </c>
      <c r="W2859" s="107">
        <f t="shared" si="596"/>
        <v>15.45</v>
      </c>
      <c r="X2859">
        <f t="shared" si="597"/>
        <v>10</v>
      </c>
      <c r="AG2859" s="93">
        <f t="shared" si="588"/>
        <v>32443</v>
      </c>
      <c r="AH2859" s="107">
        <f t="shared" si="589"/>
        <v>23.174999999999997</v>
      </c>
      <c r="AI2859" s="72">
        <f t="shared" si="590"/>
        <v>27</v>
      </c>
      <c r="AJ2859">
        <f t="shared" si="591"/>
        <v>10</v>
      </c>
      <c r="AK2859">
        <f t="shared" si="592"/>
        <v>1988</v>
      </c>
    </row>
    <row r="2860" spans="1:37" x14ac:dyDescent="0.2">
      <c r="A2860" t="s">
        <v>70</v>
      </c>
      <c r="B2860" s="93">
        <v>32443</v>
      </c>
      <c r="C2860">
        <v>-6.1</v>
      </c>
      <c r="D2860">
        <v>-11.8</v>
      </c>
      <c r="E2860">
        <f t="shared" si="586"/>
        <v>-8.9499999999999993</v>
      </c>
      <c r="F2860" s="106">
        <v>15.5</v>
      </c>
      <c r="G2860" s="107">
        <f t="shared" si="593"/>
        <v>24.45</v>
      </c>
      <c r="H2860">
        <f t="shared" si="594"/>
        <v>10</v>
      </c>
      <c r="I2860">
        <f t="shared" si="595"/>
        <v>1988</v>
      </c>
      <c r="Q2860" t="s">
        <v>72</v>
      </c>
      <c r="R2860" s="93">
        <v>32443</v>
      </c>
      <c r="S2860">
        <v>-4</v>
      </c>
      <c r="T2860">
        <v>-10.8</v>
      </c>
      <c r="U2860">
        <f t="shared" si="587"/>
        <v>-7.4</v>
      </c>
      <c r="V2860" s="106">
        <v>14.5</v>
      </c>
      <c r="W2860" s="107">
        <f t="shared" si="596"/>
        <v>21.9</v>
      </c>
      <c r="X2860">
        <f t="shared" si="597"/>
        <v>10</v>
      </c>
      <c r="AG2860" s="93">
        <f t="shared" si="588"/>
        <v>32444</v>
      </c>
      <c r="AH2860" s="107">
        <f t="shared" si="589"/>
        <v>22.85</v>
      </c>
      <c r="AI2860" s="72">
        <f t="shared" si="590"/>
        <v>28</v>
      </c>
      <c r="AJ2860">
        <f t="shared" si="591"/>
        <v>10</v>
      </c>
      <c r="AK2860">
        <f t="shared" si="592"/>
        <v>1988</v>
      </c>
    </row>
    <row r="2861" spans="1:37" x14ac:dyDescent="0.2">
      <c r="A2861" t="s">
        <v>70</v>
      </c>
      <c r="B2861" s="93">
        <v>32444</v>
      </c>
      <c r="C2861">
        <v>-4.3</v>
      </c>
      <c r="D2861">
        <v>-12</v>
      </c>
      <c r="E2861">
        <f t="shared" si="586"/>
        <v>-8.15</v>
      </c>
      <c r="F2861" s="106">
        <v>15.5</v>
      </c>
      <c r="G2861" s="107">
        <f t="shared" si="593"/>
        <v>23.65</v>
      </c>
      <c r="H2861">
        <f t="shared" si="594"/>
        <v>10</v>
      </c>
      <c r="I2861">
        <f t="shared" si="595"/>
        <v>1988</v>
      </c>
      <c r="Q2861" t="s">
        <v>72</v>
      </c>
      <c r="R2861" s="93">
        <v>32444</v>
      </c>
      <c r="S2861">
        <v>-0.3</v>
      </c>
      <c r="T2861">
        <v>-14.8</v>
      </c>
      <c r="U2861">
        <f t="shared" si="587"/>
        <v>-7.5500000000000007</v>
      </c>
      <c r="V2861" s="106">
        <v>14.5</v>
      </c>
      <c r="W2861" s="107">
        <f t="shared" si="596"/>
        <v>22.05</v>
      </c>
      <c r="X2861">
        <f t="shared" si="597"/>
        <v>10</v>
      </c>
      <c r="AG2861" s="93">
        <f t="shared" si="588"/>
        <v>32445</v>
      </c>
      <c r="AH2861" s="107">
        <f t="shared" si="589"/>
        <v>18.649999999999999</v>
      </c>
      <c r="AI2861" s="72">
        <f t="shared" si="590"/>
        <v>29</v>
      </c>
      <c r="AJ2861">
        <f t="shared" si="591"/>
        <v>10</v>
      </c>
      <c r="AK2861">
        <f t="shared" si="592"/>
        <v>1988</v>
      </c>
    </row>
    <row r="2862" spans="1:37" x14ac:dyDescent="0.2">
      <c r="A2862" t="s">
        <v>70</v>
      </c>
      <c r="B2862" s="93">
        <v>32445</v>
      </c>
      <c r="C2862">
        <v>3.6</v>
      </c>
      <c r="D2862">
        <v>-12.7</v>
      </c>
      <c r="E2862">
        <f t="shared" si="586"/>
        <v>-4.55</v>
      </c>
      <c r="F2862" s="106">
        <v>15.5</v>
      </c>
      <c r="G2862" s="107">
        <f t="shared" si="593"/>
        <v>20.05</v>
      </c>
      <c r="H2862">
        <f t="shared" si="594"/>
        <v>10</v>
      </c>
      <c r="I2862">
        <f t="shared" si="595"/>
        <v>1988</v>
      </c>
      <c r="Q2862" t="s">
        <v>72</v>
      </c>
      <c r="R2862" s="93">
        <v>32445</v>
      </c>
      <c r="S2862">
        <v>5</v>
      </c>
      <c r="T2862">
        <v>-10.5</v>
      </c>
      <c r="U2862">
        <f t="shared" si="587"/>
        <v>-2.75</v>
      </c>
      <c r="V2862" s="106">
        <v>14.5</v>
      </c>
      <c r="W2862" s="107">
        <f t="shared" si="596"/>
        <v>17.25</v>
      </c>
      <c r="X2862">
        <f t="shared" si="597"/>
        <v>10</v>
      </c>
      <c r="AG2862" s="93">
        <f t="shared" si="588"/>
        <v>32446</v>
      </c>
      <c r="AH2862" s="107">
        <f t="shared" si="589"/>
        <v>10.625</v>
      </c>
      <c r="AI2862" s="72">
        <f t="shared" si="590"/>
        <v>30</v>
      </c>
      <c r="AJ2862">
        <f t="shared" si="591"/>
        <v>10</v>
      </c>
      <c r="AK2862">
        <f t="shared" si="592"/>
        <v>1988</v>
      </c>
    </row>
    <row r="2863" spans="1:37" x14ac:dyDescent="0.2">
      <c r="A2863" t="s">
        <v>70</v>
      </c>
      <c r="B2863" s="93">
        <v>32446</v>
      </c>
      <c r="C2863">
        <v>13</v>
      </c>
      <c r="D2863">
        <v>-4.0999999999999996</v>
      </c>
      <c r="E2863">
        <f t="shared" si="586"/>
        <v>4.45</v>
      </c>
      <c r="F2863" s="106">
        <v>15.5</v>
      </c>
      <c r="G2863" s="107">
        <f t="shared" si="593"/>
        <v>11.05</v>
      </c>
      <c r="H2863">
        <f t="shared" si="594"/>
        <v>10</v>
      </c>
      <c r="I2863">
        <f t="shared" si="595"/>
        <v>1988</v>
      </c>
      <c r="Q2863" t="s">
        <v>72</v>
      </c>
      <c r="R2863" s="93">
        <v>32446</v>
      </c>
      <c r="S2863">
        <v>14.5</v>
      </c>
      <c r="T2863">
        <v>-5.9</v>
      </c>
      <c r="U2863">
        <f t="shared" si="587"/>
        <v>4.3</v>
      </c>
      <c r="V2863" s="106">
        <v>14.5</v>
      </c>
      <c r="W2863" s="107">
        <f t="shared" si="596"/>
        <v>10.199999999999999</v>
      </c>
      <c r="X2863">
        <f t="shared" si="597"/>
        <v>10</v>
      </c>
      <c r="AG2863" s="93">
        <f t="shared" si="588"/>
        <v>32447</v>
      </c>
      <c r="AH2863" s="107">
        <f t="shared" si="589"/>
        <v>11.024999999999999</v>
      </c>
      <c r="AI2863" s="72">
        <f t="shared" si="590"/>
        <v>31</v>
      </c>
      <c r="AJ2863">
        <f t="shared" si="591"/>
        <v>10</v>
      </c>
      <c r="AK2863">
        <f t="shared" si="592"/>
        <v>1988</v>
      </c>
    </row>
    <row r="2864" spans="1:37" x14ac:dyDescent="0.2">
      <c r="A2864" t="s">
        <v>70</v>
      </c>
      <c r="B2864" s="93">
        <v>32447</v>
      </c>
      <c r="C2864">
        <v>11.8</v>
      </c>
      <c r="D2864">
        <v>-2.1</v>
      </c>
      <c r="E2864">
        <f t="shared" si="586"/>
        <v>4.8500000000000005</v>
      </c>
      <c r="F2864" s="106">
        <v>15.5</v>
      </c>
      <c r="G2864" s="107">
        <f t="shared" si="593"/>
        <v>10.649999999999999</v>
      </c>
      <c r="H2864">
        <f t="shared" si="594"/>
        <v>10</v>
      </c>
      <c r="I2864">
        <f t="shared" si="595"/>
        <v>1988</v>
      </c>
      <c r="Q2864" t="s">
        <v>72</v>
      </c>
      <c r="R2864" s="93">
        <v>32447</v>
      </c>
      <c r="S2864">
        <v>10.7</v>
      </c>
      <c r="T2864">
        <v>-4.5</v>
      </c>
      <c r="U2864">
        <f t="shared" si="587"/>
        <v>3.0999999999999996</v>
      </c>
      <c r="V2864" s="106">
        <v>14.5</v>
      </c>
      <c r="W2864" s="107">
        <f t="shared" si="596"/>
        <v>11.4</v>
      </c>
      <c r="X2864">
        <f t="shared" si="597"/>
        <v>10</v>
      </c>
      <c r="AG2864" s="93">
        <f t="shared" si="588"/>
        <v>32448</v>
      </c>
      <c r="AH2864" s="107">
        <f t="shared" si="589"/>
        <v>10.35</v>
      </c>
      <c r="AI2864" s="72">
        <f t="shared" si="590"/>
        <v>1</v>
      </c>
      <c r="AJ2864">
        <f t="shared" si="591"/>
        <v>11</v>
      </c>
      <c r="AK2864">
        <f t="shared" si="592"/>
        <v>1988</v>
      </c>
    </row>
    <row r="2865" spans="1:37" x14ac:dyDescent="0.2">
      <c r="A2865" t="s">
        <v>70</v>
      </c>
      <c r="B2865" s="93">
        <v>32448</v>
      </c>
      <c r="C2865">
        <v>16.3</v>
      </c>
      <c r="D2865">
        <v>-1.7</v>
      </c>
      <c r="E2865">
        <f t="shared" si="586"/>
        <v>7.3000000000000007</v>
      </c>
      <c r="F2865" s="106">
        <v>15.5</v>
      </c>
      <c r="G2865" s="107">
        <f t="shared" si="593"/>
        <v>8.1999999999999993</v>
      </c>
      <c r="H2865">
        <f t="shared" si="594"/>
        <v>11</v>
      </c>
      <c r="I2865">
        <f t="shared" si="595"/>
        <v>1988</v>
      </c>
      <c r="Q2865" t="s">
        <v>72</v>
      </c>
      <c r="R2865" s="93">
        <v>32448</v>
      </c>
      <c r="S2865">
        <v>7.2</v>
      </c>
      <c r="T2865">
        <v>-3.2</v>
      </c>
      <c r="U2865">
        <f t="shared" si="587"/>
        <v>2</v>
      </c>
      <c r="V2865" s="106">
        <v>14.5</v>
      </c>
      <c r="W2865" s="107">
        <f t="shared" si="596"/>
        <v>12.5</v>
      </c>
      <c r="X2865">
        <f t="shared" si="597"/>
        <v>11</v>
      </c>
      <c r="AG2865" s="93">
        <f t="shared" si="588"/>
        <v>32449</v>
      </c>
      <c r="AH2865" s="107">
        <f t="shared" si="589"/>
        <v>11.1</v>
      </c>
      <c r="AI2865" s="72">
        <f t="shared" si="590"/>
        <v>2</v>
      </c>
      <c r="AJ2865">
        <f t="shared" si="591"/>
        <v>11</v>
      </c>
      <c r="AK2865">
        <f t="shared" si="592"/>
        <v>1988</v>
      </c>
    </row>
    <row r="2866" spans="1:37" x14ac:dyDescent="0.2">
      <c r="A2866" t="s">
        <v>70</v>
      </c>
      <c r="B2866" s="93">
        <v>32449</v>
      </c>
      <c r="C2866">
        <v>9.8000000000000007</v>
      </c>
      <c r="D2866">
        <v>-0.6</v>
      </c>
      <c r="E2866">
        <f t="shared" si="586"/>
        <v>4.6000000000000005</v>
      </c>
      <c r="F2866" s="106">
        <v>15.5</v>
      </c>
      <c r="G2866" s="107">
        <f t="shared" si="593"/>
        <v>10.899999999999999</v>
      </c>
      <c r="H2866">
        <f t="shared" si="594"/>
        <v>11</v>
      </c>
      <c r="I2866">
        <f t="shared" si="595"/>
        <v>1988</v>
      </c>
      <c r="Q2866" t="s">
        <v>72</v>
      </c>
      <c r="R2866" s="93">
        <v>32449</v>
      </c>
      <c r="S2866">
        <v>10.3</v>
      </c>
      <c r="T2866">
        <v>-3.9</v>
      </c>
      <c r="U2866">
        <f t="shared" si="587"/>
        <v>3.2</v>
      </c>
      <c r="V2866" s="106">
        <v>14.5</v>
      </c>
      <c r="W2866" s="107">
        <f t="shared" si="596"/>
        <v>11.3</v>
      </c>
      <c r="X2866">
        <f t="shared" si="597"/>
        <v>11</v>
      </c>
      <c r="AG2866" s="93">
        <f t="shared" si="588"/>
        <v>32450</v>
      </c>
      <c r="AH2866" s="107">
        <f t="shared" si="589"/>
        <v>11.75</v>
      </c>
      <c r="AI2866" s="72">
        <f t="shared" si="590"/>
        <v>3</v>
      </c>
      <c r="AJ2866">
        <f t="shared" si="591"/>
        <v>11</v>
      </c>
      <c r="AK2866">
        <f t="shared" si="592"/>
        <v>1988</v>
      </c>
    </row>
    <row r="2867" spans="1:37" x14ac:dyDescent="0.2">
      <c r="A2867" t="s">
        <v>70</v>
      </c>
      <c r="B2867" s="93">
        <v>32450</v>
      </c>
      <c r="C2867">
        <v>14.1</v>
      </c>
      <c r="D2867">
        <v>-1.7</v>
      </c>
      <c r="E2867">
        <f t="shared" si="586"/>
        <v>6.2</v>
      </c>
      <c r="F2867" s="106">
        <v>15.5</v>
      </c>
      <c r="G2867" s="107">
        <f t="shared" si="593"/>
        <v>9.3000000000000007</v>
      </c>
      <c r="H2867">
        <f t="shared" si="594"/>
        <v>11</v>
      </c>
      <c r="I2867">
        <f t="shared" si="595"/>
        <v>1988</v>
      </c>
      <c r="Q2867" t="s">
        <v>72</v>
      </c>
      <c r="R2867" s="93">
        <v>32450</v>
      </c>
      <c r="S2867">
        <v>2.9</v>
      </c>
      <c r="T2867">
        <v>-2.2999999999999998</v>
      </c>
      <c r="U2867">
        <f t="shared" si="587"/>
        <v>0.30000000000000004</v>
      </c>
      <c r="V2867" s="106">
        <v>14.5</v>
      </c>
      <c r="W2867" s="107">
        <f t="shared" si="596"/>
        <v>14.2</v>
      </c>
      <c r="X2867">
        <f t="shared" si="597"/>
        <v>11</v>
      </c>
      <c r="AG2867" s="93">
        <f t="shared" si="588"/>
        <v>32451</v>
      </c>
      <c r="AH2867" s="107">
        <f t="shared" si="589"/>
        <v>11.725</v>
      </c>
      <c r="AI2867" s="72">
        <f t="shared" si="590"/>
        <v>4</v>
      </c>
      <c r="AJ2867">
        <f t="shared" si="591"/>
        <v>11</v>
      </c>
      <c r="AK2867">
        <f t="shared" si="592"/>
        <v>1988</v>
      </c>
    </row>
    <row r="2868" spans="1:37" x14ac:dyDescent="0.2">
      <c r="A2868" t="s">
        <v>70</v>
      </c>
      <c r="B2868" s="93">
        <v>32451</v>
      </c>
      <c r="C2868">
        <v>11.5</v>
      </c>
      <c r="D2868">
        <v>-5.2</v>
      </c>
      <c r="E2868">
        <f t="shared" si="586"/>
        <v>3.15</v>
      </c>
      <c r="F2868" s="106">
        <v>15.5</v>
      </c>
      <c r="G2868" s="107">
        <f t="shared" si="593"/>
        <v>12.35</v>
      </c>
      <c r="H2868">
        <f t="shared" si="594"/>
        <v>11</v>
      </c>
      <c r="I2868">
        <f t="shared" si="595"/>
        <v>1988</v>
      </c>
      <c r="Q2868" t="s">
        <v>72</v>
      </c>
      <c r="R2868" s="93">
        <v>32451</v>
      </c>
      <c r="S2868">
        <v>10.1</v>
      </c>
      <c r="T2868">
        <v>-3.3</v>
      </c>
      <c r="U2868">
        <f t="shared" si="587"/>
        <v>3.4</v>
      </c>
      <c r="V2868" s="106">
        <v>14.5</v>
      </c>
      <c r="W2868" s="107">
        <f t="shared" si="596"/>
        <v>11.1</v>
      </c>
      <c r="X2868">
        <f t="shared" si="597"/>
        <v>11</v>
      </c>
      <c r="AG2868" s="93">
        <f t="shared" si="588"/>
        <v>32452</v>
      </c>
      <c r="AH2868" s="107">
        <f t="shared" si="589"/>
        <v>12.875</v>
      </c>
      <c r="AI2868" s="72">
        <f t="shared" si="590"/>
        <v>5</v>
      </c>
      <c r="AJ2868">
        <f t="shared" si="591"/>
        <v>11</v>
      </c>
      <c r="AK2868">
        <f t="shared" si="592"/>
        <v>1988</v>
      </c>
    </row>
    <row r="2869" spans="1:37" x14ac:dyDescent="0.2">
      <c r="A2869" t="s">
        <v>70</v>
      </c>
      <c r="B2869" s="93">
        <v>32452</v>
      </c>
      <c r="C2869">
        <v>9.5</v>
      </c>
      <c r="D2869">
        <v>-2.2999999999999998</v>
      </c>
      <c r="E2869">
        <f t="shared" si="586"/>
        <v>3.6</v>
      </c>
      <c r="F2869" s="106">
        <v>15.5</v>
      </c>
      <c r="G2869" s="107">
        <f t="shared" si="593"/>
        <v>11.9</v>
      </c>
      <c r="H2869">
        <f t="shared" si="594"/>
        <v>11</v>
      </c>
      <c r="I2869">
        <f t="shared" si="595"/>
        <v>1988</v>
      </c>
      <c r="Q2869" t="s">
        <v>72</v>
      </c>
      <c r="R2869" s="93">
        <v>32452</v>
      </c>
      <c r="S2869">
        <v>8.1999999999999993</v>
      </c>
      <c r="T2869">
        <v>-6.9</v>
      </c>
      <c r="U2869">
        <f t="shared" si="587"/>
        <v>0.64999999999999947</v>
      </c>
      <c r="V2869" s="106">
        <v>14.5</v>
      </c>
      <c r="W2869" s="107">
        <f t="shared" si="596"/>
        <v>13.850000000000001</v>
      </c>
      <c r="X2869">
        <f t="shared" si="597"/>
        <v>11</v>
      </c>
      <c r="AG2869" s="93">
        <f t="shared" si="588"/>
        <v>32453</v>
      </c>
      <c r="AH2869" s="107">
        <f t="shared" si="589"/>
        <v>9.4500000000000011</v>
      </c>
      <c r="AI2869" s="72">
        <f t="shared" si="590"/>
        <v>6</v>
      </c>
      <c r="AJ2869">
        <f t="shared" si="591"/>
        <v>11</v>
      </c>
      <c r="AK2869">
        <f t="shared" si="592"/>
        <v>1988</v>
      </c>
    </row>
    <row r="2870" spans="1:37" x14ac:dyDescent="0.2">
      <c r="A2870" t="s">
        <v>70</v>
      </c>
      <c r="B2870" s="93">
        <v>32453</v>
      </c>
      <c r="C2870">
        <v>9.6</v>
      </c>
      <c r="D2870">
        <v>3.3</v>
      </c>
      <c r="E2870">
        <f t="shared" si="586"/>
        <v>6.4499999999999993</v>
      </c>
      <c r="F2870" s="106">
        <v>15.5</v>
      </c>
      <c r="G2870" s="107">
        <f t="shared" si="593"/>
        <v>9.0500000000000007</v>
      </c>
      <c r="H2870">
        <f t="shared" si="594"/>
        <v>11</v>
      </c>
      <c r="I2870">
        <f t="shared" si="595"/>
        <v>1988</v>
      </c>
      <c r="Q2870" t="s">
        <v>72</v>
      </c>
      <c r="R2870" s="93">
        <v>32453</v>
      </c>
      <c r="S2870">
        <v>8.6999999999999993</v>
      </c>
      <c r="T2870">
        <v>0.6</v>
      </c>
      <c r="U2870">
        <f t="shared" si="587"/>
        <v>4.6499999999999995</v>
      </c>
      <c r="V2870" s="106">
        <v>14.5</v>
      </c>
      <c r="W2870" s="107">
        <f t="shared" si="596"/>
        <v>9.8500000000000014</v>
      </c>
      <c r="X2870">
        <f t="shared" si="597"/>
        <v>11</v>
      </c>
      <c r="AG2870" s="93">
        <f t="shared" si="588"/>
        <v>32454</v>
      </c>
      <c r="AH2870" s="107">
        <f t="shared" si="589"/>
        <v>13.625</v>
      </c>
      <c r="AI2870" s="72">
        <f t="shared" si="590"/>
        <v>7</v>
      </c>
      <c r="AJ2870">
        <f t="shared" si="591"/>
        <v>11</v>
      </c>
      <c r="AK2870">
        <f t="shared" si="592"/>
        <v>1988</v>
      </c>
    </row>
    <row r="2871" spans="1:37" x14ac:dyDescent="0.2">
      <c r="A2871" t="s">
        <v>70</v>
      </c>
      <c r="B2871" s="93">
        <v>32454</v>
      </c>
      <c r="C2871">
        <v>8</v>
      </c>
      <c r="D2871">
        <v>-3</v>
      </c>
      <c r="E2871">
        <f t="shared" si="586"/>
        <v>2.5</v>
      </c>
      <c r="F2871" s="106">
        <v>15.5</v>
      </c>
      <c r="G2871" s="107">
        <f t="shared" si="593"/>
        <v>13</v>
      </c>
      <c r="H2871">
        <f t="shared" si="594"/>
        <v>11</v>
      </c>
      <c r="I2871">
        <f t="shared" si="595"/>
        <v>1988</v>
      </c>
      <c r="Q2871" t="s">
        <v>72</v>
      </c>
      <c r="R2871" s="93">
        <v>32454</v>
      </c>
      <c r="S2871">
        <v>5.3</v>
      </c>
      <c r="T2871">
        <v>-4.8</v>
      </c>
      <c r="U2871">
        <f t="shared" si="587"/>
        <v>0.25</v>
      </c>
      <c r="V2871" s="106">
        <v>14.5</v>
      </c>
      <c r="W2871" s="107">
        <f t="shared" si="596"/>
        <v>14.25</v>
      </c>
      <c r="X2871">
        <f t="shared" si="597"/>
        <v>11</v>
      </c>
      <c r="AG2871" s="93">
        <f t="shared" si="588"/>
        <v>32455</v>
      </c>
      <c r="AH2871" s="107">
        <f t="shared" si="589"/>
        <v>16.675000000000001</v>
      </c>
      <c r="AI2871" s="72">
        <f t="shared" si="590"/>
        <v>8</v>
      </c>
      <c r="AJ2871">
        <f t="shared" si="591"/>
        <v>11</v>
      </c>
      <c r="AK2871">
        <f t="shared" si="592"/>
        <v>1988</v>
      </c>
    </row>
    <row r="2872" spans="1:37" x14ac:dyDescent="0.2">
      <c r="A2872" t="s">
        <v>70</v>
      </c>
      <c r="B2872" s="93">
        <v>32455</v>
      </c>
      <c r="C2872">
        <v>6.8</v>
      </c>
      <c r="D2872">
        <v>-6.8</v>
      </c>
      <c r="E2872">
        <f t="shared" si="586"/>
        <v>0</v>
      </c>
      <c r="F2872" s="106">
        <v>15.5</v>
      </c>
      <c r="G2872" s="107">
        <f t="shared" si="593"/>
        <v>15.5</v>
      </c>
      <c r="H2872">
        <f t="shared" si="594"/>
        <v>11</v>
      </c>
      <c r="I2872">
        <f t="shared" si="595"/>
        <v>1988</v>
      </c>
      <c r="Q2872" t="s">
        <v>72</v>
      </c>
      <c r="R2872" s="93">
        <v>32455</v>
      </c>
      <c r="S2872">
        <v>2</v>
      </c>
      <c r="T2872">
        <v>-8.6999999999999993</v>
      </c>
      <c r="U2872">
        <f t="shared" si="587"/>
        <v>-3.3499999999999996</v>
      </c>
      <c r="V2872" s="106">
        <v>14.5</v>
      </c>
      <c r="W2872" s="107">
        <f t="shared" si="596"/>
        <v>17.850000000000001</v>
      </c>
      <c r="X2872">
        <f t="shared" si="597"/>
        <v>11</v>
      </c>
      <c r="AG2872" s="93">
        <f t="shared" si="588"/>
        <v>32456</v>
      </c>
      <c r="AH2872" s="107">
        <f t="shared" si="589"/>
        <v>19.475000000000001</v>
      </c>
      <c r="AI2872" s="72">
        <f t="shared" si="590"/>
        <v>9</v>
      </c>
      <c r="AJ2872">
        <f t="shared" si="591"/>
        <v>11</v>
      </c>
      <c r="AK2872">
        <f t="shared" si="592"/>
        <v>1988</v>
      </c>
    </row>
    <row r="2873" spans="1:37" x14ac:dyDescent="0.2">
      <c r="A2873" t="s">
        <v>70</v>
      </c>
      <c r="B2873" s="93">
        <v>32456</v>
      </c>
      <c r="C2873">
        <v>4.8</v>
      </c>
      <c r="D2873">
        <v>-9.9</v>
      </c>
      <c r="E2873">
        <f t="shared" si="586"/>
        <v>-2.5500000000000003</v>
      </c>
      <c r="F2873" s="106">
        <v>15.5</v>
      </c>
      <c r="G2873" s="107">
        <f t="shared" si="593"/>
        <v>18.05</v>
      </c>
      <c r="H2873">
        <f t="shared" si="594"/>
        <v>11</v>
      </c>
      <c r="I2873">
        <f t="shared" si="595"/>
        <v>1988</v>
      </c>
      <c r="Q2873" t="s">
        <v>72</v>
      </c>
      <c r="R2873" s="93">
        <v>32456</v>
      </c>
      <c r="S2873">
        <v>0.7</v>
      </c>
      <c r="T2873">
        <v>-13.5</v>
      </c>
      <c r="U2873">
        <f t="shared" si="587"/>
        <v>-6.4</v>
      </c>
      <c r="V2873" s="106">
        <v>14.5</v>
      </c>
      <c r="W2873" s="107">
        <f t="shared" si="596"/>
        <v>20.9</v>
      </c>
      <c r="X2873">
        <f t="shared" si="597"/>
        <v>11</v>
      </c>
      <c r="AG2873" s="93">
        <f t="shared" si="588"/>
        <v>32457</v>
      </c>
      <c r="AH2873" s="107">
        <f t="shared" si="589"/>
        <v>20.399999999999999</v>
      </c>
      <c r="AI2873" s="72">
        <f t="shared" si="590"/>
        <v>10</v>
      </c>
      <c r="AJ2873">
        <f t="shared" si="591"/>
        <v>11</v>
      </c>
      <c r="AK2873">
        <f t="shared" si="592"/>
        <v>1988</v>
      </c>
    </row>
    <row r="2874" spans="1:37" x14ac:dyDescent="0.2">
      <c r="A2874" t="s">
        <v>70</v>
      </c>
      <c r="B2874" s="93">
        <v>32457</v>
      </c>
      <c r="C2874">
        <v>7.3</v>
      </c>
      <c r="D2874">
        <v>-9.8000000000000007</v>
      </c>
      <c r="E2874">
        <f t="shared" si="586"/>
        <v>-1.2500000000000004</v>
      </c>
      <c r="F2874" s="106">
        <v>15.5</v>
      </c>
      <c r="G2874" s="107">
        <f t="shared" si="593"/>
        <v>16.75</v>
      </c>
      <c r="H2874">
        <f t="shared" si="594"/>
        <v>11</v>
      </c>
      <c r="I2874">
        <f t="shared" si="595"/>
        <v>1988</v>
      </c>
      <c r="Q2874" t="s">
        <v>72</v>
      </c>
      <c r="R2874" s="93">
        <v>32457</v>
      </c>
      <c r="S2874">
        <v>-7</v>
      </c>
      <c r="T2874">
        <v>-12.1</v>
      </c>
      <c r="U2874">
        <f t="shared" si="587"/>
        <v>-9.5500000000000007</v>
      </c>
      <c r="V2874" s="106">
        <v>14.5</v>
      </c>
      <c r="W2874" s="107">
        <f t="shared" si="596"/>
        <v>24.05</v>
      </c>
      <c r="X2874">
        <f t="shared" si="597"/>
        <v>11</v>
      </c>
      <c r="AG2874" s="93">
        <f t="shared" si="588"/>
        <v>32458</v>
      </c>
      <c r="AH2874" s="107">
        <f t="shared" si="589"/>
        <v>18.125</v>
      </c>
      <c r="AI2874" s="72">
        <f t="shared" si="590"/>
        <v>11</v>
      </c>
      <c r="AJ2874">
        <f t="shared" si="591"/>
        <v>11</v>
      </c>
      <c r="AK2874">
        <f t="shared" si="592"/>
        <v>1988</v>
      </c>
    </row>
    <row r="2875" spans="1:37" x14ac:dyDescent="0.2">
      <c r="A2875" t="s">
        <v>70</v>
      </c>
      <c r="B2875" s="93">
        <v>32458</v>
      </c>
      <c r="C2875">
        <v>5.5</v>
      </c>
      <c r="D2875">
        <v>-5</v>
      </c>
      <c r="E2875">
        <f t="shared" si="586"/>
        <v>0.25</v>
      </c>
      <c r="F2875" s="106">
        <v>15.5</v>
      </c>
      <c r="G2875" s="107">
        <f t="shared" si="593"/>
        <v>15.25</v>
      </c>
      <c r="H2875">
        <f t="shared" si="594"/>
        <v>11</v>
      </c>
      <c r="I2875">
        <f t="shared" si="595"/>
        <v>1988</v>
      </c>
      <c r="Q2875" t="s">
        <v>72</v>
      </c>
      <c r="R2875" s="93">
        <v>32458</v>
      </c>
      <c r="S2875">
        <v>-4.3</v>
      </c>
      <c r="T2875">
        <v>-8.6999999999999993</v>
      </c>
      <c r="U2875">
        <f t="shared" si="587"/>
        <v>-6.5</v>
      </c>
      <c r="V2875" s="106">
        <v>14.5</v>
      </c>
      <c r="W2875" s="107">
        <f t="shared" si="596"/>
        <v>21</v>
      </c>
      <c r="X2875">
        <f t="shared" si="597"/>
        <v>11</v>
      </c>
      <c r="AG2875" s="93">
        <f t="shared" si="588"/>
        <v>32459</v>
      </c>
      <c r="AH2875" s="107">
        <f t="shared" si="589"/>
        <v>18.824999999999999</v>
      </c>
      <c r="AI2875" s="72">
        <f t="shared" si="590"/>
        <v>12</v>
      </c>
      <c r="AJ2875">
        <f t="shared" si="591"/>
        <v>11</v>
      </c>
      <c r="AK2875">
        <f t="shared" si="592"/>
        <v>1988</v>
      </c>
    </row>
    <row r="2876" spans="1:37" x14ac:dyDescent="0.2">
      <c r="A2876" t="s">
        <v>70</v>
      </c>
      <c r="B2876" s="93">
        <v>32459</v>
      </c>
      <c r="C2876">
        <v>5.9</v>
      </c>
      <c r="D2876">
        <v>-5.6</v>
      </c>
      <c r="E2876">
        <f t="shared" si="586"/>
        <v>0.15000000000000036</v>
      </c>
      <c r="F2876" s="106">
        <v>15.5</v>
      </c>
      <c r="G2876" s="107">
        <f t="shared" si="593"/>
        <v>15.35</v>
      </c>
      <c r="H2876">
        <f t="shared" si="594"/>
        <v>11</v>
      </c>
      <c r="I2876">
        <f t="shared" si="595"/>
        <v>1988</v>
      </c>
      <c r="Q2876" t="s">
        <v>72</v>
      </c>
      <c r="R2876" s="93">
        <v>32459</v>
      </c>
      <c r="S2876">
        <v>-4.9000000000000004</v>
      </c>
      <c r="T2876">
        <v>-10.7</v>
      </c>
      <c r="U2876">
        <f t="shared" si="587"/>
        <v>-7.8</v>
      </c>
      <c r="V2876" s="106">
        <v>14.5</v>
      </c>
      <c r="W2876" s="107">
        <f t="shared" si="596"/>
        <v>22.3</v>
      </c>
      <c r="X2876">
        <f t="shared" si="597"/>
        <v>11</v>
      </c>
      <c r="AG2876" s="93">
        <f t="shared" si="588"/>
        <v>32460</v>
      </c>
      <c r="AH2876" s="107">
        <f t="shared" si="589"/>
        <v>20.149999999999999</v>
      </c>
      <c r="AI2876" s="72">
        <f t="shared" si="590"/>
        <v>13</v>
      </c>
      <c r="AJ2876">
        <f t="shared" si="591"/>
        <v>11</v>
      </c>
      <c r="AK2876">
        <f t="shared" si="592"/>
        <v>1988</v>
      </c>
    </row>
    <row r="2877" spans="1:37" x14ac:dyDescent="0.2">
      <c r="A2877" t="s">
        <v>70</v>
      </c>
      <c r="B2877" s="93">
        <v>32460</v>
      </c>
      <c r="C2877">
        <v>-0.1</v>
      </c>
      <c r="D2877">
        <v>-9.5</v>
      </c>
      <c r="E2877">
        <f t="shared" si="586"/>
        <v>-4.8</v>
      </c>
      <c r="F2877" s="106">
        <v>15.5</v>
      </c>
      <c r="G2877" s="107">
        <f t="shared" si="593"/>
        <v>20.3</v>
      </c>
      <c r="H2877">
        <f t="shared" si="594"/>
        <v>11</v>
      </c>
      <c r="I2877">
        <f t="shared" si="595"/>
        <v>1988</v>
      </c>
      <c r="Q2877" t="s">
        <v>72</v>
      </c>
      <c r="R2877" s="93">
        <v>32460</v>
      </c>
      <c r="S2877">
        <v>-3.4</v>
      </c>
      <c r="T2877">
        <v>-7.6</v>
      </c>
      <c r="U2877">
        <f t="shared" si="587"/>
        <v>-5.5</v>
      </c>
      <c r="V2877" s="106">
        <v>14.5</v>
      </c>
      <c r="W2877" s="107">
        <f t="shared" si="596"/>
        <v>20</v>
      </c>
      <c r="X2877">
        <f t="shared" si="597"/>
        <v>11</v>
      </c>
      <c r="AG2877" s="93">
        <f t="shared" si="588"/>
        <v>32461</v>
      </c>
      <c r="AH2877" s="107">
        <f t="shared" si="589"/>
        <v>20.549999999999997</v>
      </c>
      <c r="AI2877" s="72">
        <f t="shared" si="590"/>
        <v>14</v>
      </c>
      <c r="AJ2877">
        <f t="shared" si="591"/>
        <v>11</v>
      </c>
      <c r="AK2877">
        <f t="shared" si="592"/>
        <v>1988</v>
      </c>
    </row>
    <row r="2878" spans="1:37" x14ac:dyDescent="0.2">
      <c r="A2878" t="s">
        <v>70</v>
      </c>
      <c r="B2878" s="93">
        <v>32461</v>
      </c>
      <c r="C2878">
        <v>-3.9</v>
      </c>
      <c r="D2878">
        <v>-7.5</v>
      </c>
      <c r="E2878">
        <f t="shared" si="586"/>
        <v>-5.7</v>
      </c>
      <c r="F2878" s="106">
        <v>15.5</v>
      </c>
      <c r="G2878" s="107">
        <f t="shared" si="593"/>
        <v>21.2</v>
      </c>
      <c r="H2878">
        <f t="shared" si="594"/>
        <v>11</v>
      </c>
      <c r="I2878">
        <f t="shared" si="595"/>
        <v>1988</v>
      </c>
      <c r="Q2878" t="s">
        <v>72</v>
      </c>
      <c r="R2878" s="93">
        <v>32461</v>
      </c>
      <c r="S2878">
        <v>-3</v>
      </c>
      <c r="T2878">
        <v>-7.8</v>
      </c>
      <c r="U2878">
        <f t="shared" si="587"/>
        <v>-5.4</v>
      </c>
      <c r="V2878" s="106">
        <v>14.5</v>
      </c>
      <c r="W2878" s="107">
        <f t="shared" si="596"/>
        <v>19.899999999999999</v>
      </c>
      <c r="X2878">
        <f t="shared" si="597"/>
        <v>11</v>
      </c>
      <c r="AG2878" s="93">
        <f t="shared" si="588"/>
        <v>32462</v>
      </c>
      <c r="AH2878" s="107">
        <f t="shared" si="589"/>
        <v>21.875</v>
      </c>
      <c r="AI2878" s="72">
        <f t="shared" si="590"/>
        <v>15</v>
      </c>
      <c r="AJ2878">
        <f t="shared" si="591"/>
        <v>11</v>
      </c>
      <c r="AK2878">
        <f t="shared" si="592"/>
        <v>1988</v>
      </c>
    </row>
    <row r="2879" spans="1:37" x14ac:dyDescent="0.2">
      <c r="A2879" t="s">
        <v>70</v>
      </c>
      <c r="B2879" s="93">
        <v>32462</v>
      </c>
      <c r="C2879">
        <v>1.4</v>
      </c>
      <c r="D2879">
        <v>-10</v>
      </c>
      <c r="E2879">
        <f t="shared" si="586"/>
        <v>-4.3</v>
      </c>
      <c r="F2879" s="106">
        <v>15.5</v>
      </c>
      <c r="G2879" s="107">
        <f t="shared" si="593"/>
        <v>19.8</v>
      </c>
      <c r="H2879">
        <f t="shared" si="594"/>
        <v>11</v>
      </c>
      <c r="I2879">
        <f t="shared" si="595"/>
        <v>1988</v>
      </c>
      <c r="Q2879" t="s">
        <v>72</v>
      </c>
      <c r="R2879" s="93">
        <v>32462</v>
      </c>
      <c r="S2879">
        <v>-4.4000000000000004</v>
      </c>
      <c r="T2879">
        <v>-14.5</v>
      </c>
      <c r="U2879">
        <f t="shared" si="587"/>
        <v>-9.4499999999999993</v>
      </c>
      <c r="V2879" s="106">
        <v>14.5</v>
      </c>
      <c r="W2879" s="107">
        <f t="shared" si="596"/>
        <v>23.95</v>
      </c>
      <c r="X2879">
        <f t="shared" si="597"/>
        <v>11</v>
      </c>
      <c r="AG2879" s="93">
        <f t="shared" si="588"/>
        <v>32463</v>
      </c>
      <c r="AH2879" s="107">
        <f t="shared" si="589"/>
        <v>20.125</v>
      </c>
      <c r="AI2879" s="72">
        <f t="shared" si="590"/>
        <v>16</v>
      </c>
      <c r="AJ2879">
        <f t="shared" si="591"/>
        <v>11</v>
      </c>
      <c r="AK2879">
        <f t="shared" si="592"/>
        <v>1988</v>
      </c>
    </row>
    <row r="2880" spans="1:37" x14ac:dyDescent="0.2">
      <c r="A2880" t="s">
        <v>70</v>
      </c>
      <c r="B2880" s="93">
        <v>32463</v>
      </c>
      <c r="C2880">
        <v>6.3</v>
      </c>
      <c r="D2880">
        <v>-10.5</v>
      </c>
      <c r="E2880">
        <f t="shared" si="586"/>
        <v>-2.1</v>
      </c>
      <c r="F2880" s="106">
        <v>15.5</v>
      </c>
      <c r="G2880" s="107">
        <f t="shared" si="593"/>
        <v>17.600000000000001</v>
      </c>
      <c r="H2880">
        <f t="shared" si="594"/>
        <v>11</v>
      </c>
      <c r="I2880">
        <f t="shared" si="595"/>
        <v>1988</v>
      </c>
      <c r="Q2880" t="s">
        <v>72</v>
      </c>
      <c r="R2880" s="93">
        <v>32463</v>
      </c>
      <c r="S2880">
        <v>1</v>
      </c>
      <c r="T2880">
        <v>-17.3</v>
      </c>
      <c r="U2880">
        <f t="shared" si="587"/>
        <v>-8.15</v>
      </c>
      <c r="V2880" s="106">
        <v>14.5</v>
      </c>
      <c r="W2880" s="107">
        <f t="shared" si="596"/>
        <v>22.65</v>
      </c>
      <c r="X2880">
        <f t="shared" si="597"/>
        <v>11</v>
      </c>
      <c r="AG2880" s="93">
        <f t="shared" si="588"/>
        <v>32464</v>
      </c>
      <c r="AH2880" s="107">
        <f t="shared" si="589"/>
        <v>22.175000000000001</v>
      </c>
      <c r="AI2880" s="72">
        <f t="shared" si="590"/>
        <v>17</v>
      </c>
      <c r="AJ2880">
        <f t="shared" si="591"/>
        <v>11</v>
      </c>
      <c r="AK2880">
        <f t="shared" si="592"/>
        <v>1988</v>
      </c>
    </row>
    <row r="2881" spans="1:37" x14ac:dyDescent="0.2">
      <c r="A2881" t="s">
        <v>70</v>
      </c>
      <c r="B2881" s="93">
        <v>32464</v>
      </c>
      <c r="C2881">
        <v>2.1</v>
      </c>
      <c r="D2881">
        <v>-10.8</v>
      </c>
      <c r="E2881">
        <f t="shared" si="586"/>
        <v>-4.3500000000000005</v>
      </c>
      <c r="F2881" s="106">
        <v>15.5</v>
      </c>
      <c r="G2881" s="107">
        <f t="shared" si="593"/>
        <v>19.850000000000001</v>
      </c>
      <c r="H2881">
        <f t="shared" si="594"/>
        <v>11</v>
      </c>
      <c r="I2881">
        <f t="shared" si="595"/>
        <v>1988</v>
      </c>
      <c r="Q2881" t="s">
        <v>72</v>
      </c>
      <c r="R2881" s="93">
        <v>32464</v>
      </c>
      <c r="S2881">
        <v>-6.4</v>
      </c>
      <c r="T2881">
        <v>-13.6</v>
      </c>
      <c r="U2881">
        <f t="shared" si="587"/>
        <v>-10</v>
      </c>
      <c r="V2881" s="106">
        <v>14.5</v>
      </c>
      <c r="W2881" s="107">
        <f t="shared" si="596"/>
        <v>24.5</v>
      </c>
      <c r="X2881">
        <f t="shared" si="597"/>
        <v>11</v>
      </c>
      <c r="AG2881" s="93">
        <f t="shared" si="588"/>
        <v>32465</v>
      </c>
      <c r="AH2881" s="107">
        <f t="shared" si="589"/>
        <v>21.175000000000001</v>
      </c>
      <c r="AI2881" s="72">
        <f t="shared" si="590"/>
        <v>18</v>
      </c>
      <c r="AJ2881">
        <f t="shared" si="591"/>
        <v>11</v>
      </c>
      <c r="AK2881">
        <f t="shared" si="592"/>
        <v>1988</v>
      </c>
    </row>
    <row r="2882" spans="1:37" x14ac:dyDescent="0.2">
      <c r="A2882" t="s">
        <v>70</v>
      </c>
      <c r="B2882" s="93">
        <v>32465</v>
      </c>
      <c r="C2882">
        <v>1.2</v>
      </c>
      <c r="D2882">
        <v>-9.6999999999999993</v>
      </c>
      <c r="E2882">
        <f t="shared" si="586"/>
        <v>-4.25</v>
      </c>
      <c r="F2882" s="106">
        <v>15.5</v>
      </c>
      <c r="G2882" s="107">
        <f t="shared" si="593"/>
        <v>19.75</v>
      </c>
      <c r="H2882">
        <f t="shared" si="594"/>
        <v>11</v>
      </c>
      <c r="I2882">
        <f t="shared" si="595"/>
        <v>1988</v>
      </c>
      <c r="Q2882" t="s">
        <v>72</v>
      </c>
      <c r="R2882" s="93">
        <v>32465</v>
      </c>
      <c r="S2882">
        <v>-3.3</v>
      </c>
      <c r="T2882">
        <v>-12.9</v>
      </c>
      <c r="U2882">
        <f t="shared" si="587"/>
        <v>-8.1</v>
      </c>
      <c r="V2882" s="106">
        <v>14.5</v>
      </c>
      <c r="W2882" s="107">
        <f t="shared" si="596"/>
        <v>22.6</v>
      </c>
      <c r="X2882">
        <f t="shared" si="597"/>
        <v>11</v>
      </c>
      <c r="AG2882" s="93">
        <f t="shared" si="588"/>
        <v>32466</v>
      </c>
      <c r="AH2882" s="107">
        <f t="shared" si="589"/>
        <v>18.774999999999999</v>
      </c>
      <c r="AI2882" s="72">
        <f t="shared" si="590"/>
        <v>19</v>
      </c>
      <c r="AJ2882">
        <f t="shared" si="591"/>
        <v>11</v>
      </c>
      <c r="AK2882">
        <f t="shared" si="592"/>
        <v>1988</v>
      </c>
    </row>
    <row r="2883" spans="1:37" x14ac:dyDescent="0.2">
      <c r="A2883" t="s">
        <v>70</v>
      </c>
      <c r="B2883" s="93">
        <v>32466</v>
      </c>
      <c r="C2883">
        <v>4.5</v>
      </c>
      <c r="D2883">
        <v>-7.4</v>
      </c>
      <c r="E2883">
        <f t="shared" si="586"/>
        <v>-1.4500000000000002</v>
      </c>
      <c r="F2883" s="106">
        <v>15.5</v>
      </c>
      <c r="G2883" s="107">
        <f t="shared" si="593"/>
        <v>16.95</v>
      </c>
      <c r="H2883">
        <f t="shared" si="594"/>
        <v>11</v>
      </c>
      <c r="I2883">
        <f t="shared" si="595"/>
        <v>1988</v>
      </c>
      <c r="Q2883" t="s">
        <v>72</v>
      </c>
      <c r="R2883" s="93">
        <v>32466</v>
      </c>
      <c r="S2883">
        <v>-0.4</v>
      </c>
      <c r="T2883">
        <v>-11.8</v>
      </c>
      <c r="U2883">
        <f t="shared" si="587"/>
        <v>-6.1000000000000005</v>
      </c>
      <c r="V2883" s="106">
        <v>14.5</v>
      </c>
      <c r="W2883" s="107">
        <f t="shared" si="596"/>
        <v>20.6</v>
      </c>
      <c r="X2883">
        <f t="shared" si="597"/>
        <v>11</v>
      </c>
      <c r="AG2883" s="93">
        <f t="shared" si="588"/>
        <v>32467</v>
      </c>
      <c r="AH2883" s="107">
        <f t="shared" si="589"/>
        <v>17.674999999999997</v>
      </c>
      <c r="AI2883" s="72">
        <f t="shared" si="590"/>
        <v>20</v>
      </c>
      <c r="AJ2883">
        <f t="shared" si="591"/>
        <v>11</v>
      </c>
      <c r="AK2883">
        <f t="shared" si="592"/>
        <v>1988</v>
      </c>
    </row>
    <row r="2884" spans="1:37" x14ac:dyDescent="0.2">
      <c r="A2884" t="s">
        <v>70</v>
      </c>
      <c r="B2884" s="93">
        <v>32467</v>
      </c>
      <c r="C2884">
        <v>6</v>
      </c>
      <c r="D2884">
        <v>-3.9</v>
      </c>
      <c r="E2884">
        <f t="shared" ref="E2884:E2947" si="598">AVERAGE(C2884:D2884)</f>
        <v>1.05</v>
      </c>
      <c r="F2884" s="106">
        <v>15.5</v>
      </c>
      <c r="G2884" s="107">
        <f t="shared" si="593"/>
        <v>14.45</v>
      </c>
      <c r="H2884">
        <f t="shared" si="594"/>
        <v>11</v>
      </c>
      <c r="I2884">
        <f t="shared" si="595"/>
        <v>1988</v>
      </c>
      <c r="Q2884" t="s">
        <v>72</v>
      </c>
      <c r="R2884" s="93">
        <v>32467</v>
      </c>
      <c r="S2884">
        <v>-1.9</v>
      </c>
      <c r="T2884">
        <v>-10.9</v>
      </c>
      <c r="U2884">
        <f t="shared" ref="U2884:U2947" si="599">AVERAGE(S2884:T2884)</f>
        <v>-6.4</v>
      </c>
      <c r="V2884" s="106">
        <v>14.5</v>
      </c>
      <c r="W2884" s="107">
        <f t="shared" si="596"/>
        <v>20.9</v>
      </c>
      <c r="X2884">
        <f t="shared" si="597"/>
        <v>11</v>
      </c>
      <c r="AG2884" s="93">
        <f t="shared" ref="AG2884:AG2947" si="600">R2885</f>
        <v>32468</v>
      </c>
      <c r="AH2884" s="107">
        <f t="shared" ref="AH2884:AH2947" si="601">AVERAGE(W2885,G2885)</f>
        <v>18.125</v>
      </c>
      <c r="AI2884" s="72">
        <f t="shared" ref="AI2884:AI2947" si="602">DAY(AG2884)</f>
        <v>21</v>
      </c>
      <c r="AJ2884">
        <f t="shared" ref="AJ2884:AJ2947" si="603">MONTH(AG2884)</f>
        <v>11</v>
      </c>
      <c r="AK2884">
        <f t="shared" ref="AK2884:AK2947" si="604">YEAR(AG2884)</f>
        <v>1988</v>
      </c>
    </row>
    <row r="2885" spans="1:37" x14ac:dyDescent="0.2">
      <c r="A2885" t="s">
        <v>70</v>
      </c>
      <c r="B2885" s="93">
        <v>32468</v>
      </c>
      <c r="C2885">
        <v>5.4</v>
      </c>
      <c r="D2885">
        <v>-8.1</v>
      </c>
      <c r="E2885">
        <f t="shared" si="598"/>
        <v>-1.3499999999999996</v>
      </c>
      <c r="F2885" s="106">
        <v>15.5</v>
      </c>
      <c r="G2885" s="107">
        <f t="shared" ref="G2885:G2948" si="605">IF(F2885-E2885&gt;0,F2885-E2885,0)</f>
        <v>16.850000000000001</v>
      </c>
      <c r="H2885">
        <f t="shared" ref="H2885:H2948" si="606">MONTH(B2885)</f>
        <v>11</v>
      </c>
      <c r="I2885">
        <f t="shared" ref="I2885:I2948" si="607">YEAR(B2885)</f>
        <v>1988</v>
      </c>
      <c r="Q2885" t="s">
        <v>72</v>
      </c>
      <c r="R2885" s="93">
        <v>32468</v>
      </c>
      <c r="S2885">
        <v>1.7</v>
      </c>
      <c r="T2885">
        <v>-11.5</v>
      </c>
      <c r="U2885">
        <f t="shared" si="599"/>
        <v>-4.9000000000000004</v>
      </c>
      <c r="V2885" s="106">
        <v>14.5</v>
      </c>
      <c r="W2885" s="107">
        <f t="shared" ref="W2885:W2948" si="608">IF(V2885-U2885&gt;0,V2885-U2885,0)</f>
        <v>19.399999999999999</v>
      </c>
      <c r="X2885">
        <f t="shared" ref="X2885:X2948" si="609">MONTH(R2885)</f>
        <v>11</v>
      </c>
      <c r="AG2885" s="93">
        <f t="shared" si="600"/>
        <v>32469</v>
      </c>
      <c r="AH2885" s="107">
        <f t="shared" si="601"/>
        <v>16.899999999999999</v>
      </c>
      <c r="AI2885" s="72">
        <f t="shared" si="602"/>
        <v>22</v>
      </c>
      <c r="AJ2885">
        <f t="shared" si="603"/>
        <v>11</v>
      </c>
      <c r="AK2885">
        <f t="shared" si="604"/>
        <v>1988</v>
      </c>
    </row>
    <row r="2886" spans="1:37" x14ac:dyDescent="0.2">
      <c r="A2886" t="s">
        <v>70</v>
      </c>
      <c r="B2886" s="93">
        <v>32469</v>
      </c>
      <c r="C2886">
        <v>8.6</v>
      </c>
      <c r="D2886">
        <v>-3</v>
      </c>
      <c r="E2886">
        <f t="shared" si="598"/>
        <v>2.8</v>
      </c>
      <c r="F2886" s="106">
        <v>15.5</v>
      </c>
      <c r="G2886" s="107">
        <f t="shared" si="605"/>
        <v>12.7</v>
      </c>
      <c r="H2886">
        <f t="shared" si="606"/>
        <v>11</v>
      </c>
      <c r="I2886">
        <f t="shared" si="607"/>
        <v>1988</v>
      </c>
      <c r="Q2886" t="s">
        <v>72</v>
      </c>
      <c r="R2886" s="93">
        <v>32469</v>
      </c>
      <c r="S2886">
        <v>0</v>
      </c>
      <c r="T2886">
        <v>-13.2</v>
      </c>
      <c r="U2886">
        <f t="shared" si="599"/>
        <v>-6.6</v>
      </c>
      <c r="V2886" s="106">
        <v>14.5</v>
      </c>
      <c r="W2886" s="107">
        <f t="shared" si="608"/>
        <v>21.1</v>
      </c>
      <c r="X2886">
        <f t="shared" si="609"/>
        <v>11</v>
      </c>
      <c r="AG2886" s="93">
        <f t="shared" si="600"/>
        <v>32470</v>
      </c>
      <c r="AH2886" s="107">
        <f t="shared" si="601"/>
        <v>14.15</v>
      </c>
      <c r="AI2886" s="72">
        <f t="shared" si="602"/>
        <v>23</v>
      </c>
      <c r="AJ2886">
        <f t="shared" si="603"/>
        <v>11</v>
      </c>
      <c r="AK2886">
        <f t="shared" si="604"/>
        <v>1988</v>
      </c>
    </row>
    <row r="2887" spans="1:37" x14ac:dyDescent="0.2">
      <c r="A2887" t="s">
        <v>70</v>
      </c>
      <c r="B2887" s="93">
        <v>32470</v>
      </c>
      <c r="C2887">
        <v>7.2</v>
      </c>
      <c r="D2887">
        <v>-1.2</v>
      </c>
      <c r="E2887">
        <f t="shared" si="598"/>
        <v>3</v>
      </c>
      <c r="F2887" s="106">
        <v>15.5</v>
      </c>
      <c r="G2887" s="107">
        <f t="shared" si="605"/>
        <v>12.5</v>
      </c>
      <c r="H2887">
        <f t="shared" si="606"/>
        <v>11</v>
      </c>
      <c r="I2887">
        <f t="shared" si="607"/>
        <v>1988</v>
      </c>
      <c r="Q2887" t="s">
        <v>72</v>
      </c>
      <c r="R2887" s="93">
        <v>32470</v>
      </c>
      <c r="S2887">
        <v>4.3</v>
      </c>
      <c r="T2887">
        <v>-6.9</v>
      </c>
      <c r="U2887">
        <f t="shared" si="599"/>
        <v>-1.3000000000000003</v>
      </c>
      <c r="V2887" s="106">
        <v>14.5</v>
      </c>
      <c r="W2887" s="107">
        <f t="shared" si="608"/>
        <v>15.8</v>
      </c>
      <c r="X2887">
        <f t="shared" si="609"/>
        <v>11</v>
      </c>
      <c r="AG2887" s="93">
        <f t="shared" si="600"/>
        <v>32471</v>
      </c>
      <c r="AH2887" s="107">
        <f t="shared" si="601"/>
        <v>20.7</v>
      </c>
      <c r="AI2887" s="72">
        <f t="shared" si="602"/>
        <v>24</v>
      </c>
      <c r="AJ2887">
        <f t="shared" si="603"/>
        <v>11</v>
      </c>
      <c r="AK2887">
        <f t="shared" si="604"/>
        <v>1988</v>
      </c>
    </row>
    <row r="2888" spans="1:37" x14ac:dyDescent="0.2">
      <c r="A2888" t="s">
        <v>70</v>
      </c>
      <c r="B2888" s="93">
        <v>32471</v>
      </c>
      <c r="C2888">
        <v>0.4</v>
      </c>
      <c r="D2888">
        <v>-11.4</v>
      </c>
      <c r="E2888">
        <f t="shared" si="598"/>
        <v>-5.5</v>
      </c>
      <c r="F2888" s="106">
        <v>15.5</v>
      </c>
      <c r="G2888" s="107">
        <f t="shared" si="605"/>
        <v>21</v>
      </c>
      <c r="H2888">
        <f t="shared" si="606"/>
        <v>11</v>
      </c>
      <c r="I2888">
        <f t="shared" si="607"/>
        <v>1988</v>
      </c>
      <c r="Q2888" t="s">
        <v>72</v>
      </c>
      <c r="R2888" s="93">
        <v>32471</v>
      </c>
      <c r="S2888">
        <v>-0.1</v>
      </c>
      <c r="T2888">
        <v>-11.7</v>
      </c>
      <c r="U2888">
        <f t="shared" si="599"/>
        <v>-5.8999999999999995</v>
      </c>
      <c r="V2888" s="106">
        <v>14.5</v>
      </c>
      <c r="W2888" s="107">
        <f t="shared" si="608"/>
        <v>20.399999999999999</v>
      </c>
      <c r="X2888">
        <f t="shared" si="609"/>
        <v>11</v>
      </c>
      <c r="AG2888" s="93">
        <f t="shared" si="600"/>
        <v>32472</v>
      </c>
      <c r="AH2888" s="107">
        <f t="shared" si="601"/>
        <v>24.950000000000003</v>
      </c>
      <c r="AI2888" s="72">
        <f t="shared" si="602"/>
        <v>25</v>
      </c>
      <c r="AJ2888">
        <f t="shared" si="603"/>
        <v>11</v>
      </c>
      <c r="AK2888">
        <f t="shared" si="604"/>
        <v>1988</v>
      </c>
    </row>
    <row r="2889" spans="1:37" x14ac:dyDescent="0.2">
      <c r="A2889" t="s">
        <v>70</v>
      </c>
      <c r="B2889" s="93">
        <v>32472</v>
      </c>
      <c r="C2889">
        <v>-4.7</v>
      </c>
      <c r="D2889">
        <v>-11.4</v>
      </c>
      <c r="E2889">
        <f t="shared" si="598"/>
        <v>-8.0500000000000007</v>
      </c>
      <c r="F2889" s="106">
        <v>15.5</v>
      </c>
      <c r="G2889" s="107">
        <f t="shared" si="605"/>
        <v>23.55</v>
      </c>
      <c r="H2889">
        <f t="shared" si="606"/>
        <v>11</v>
      </c>
      <c r="I2889">
        <f t="shared" si="607"/>
        <v>1988</v>
      </c>
      <c r="Q2889" t="s">
        <v>72</v>
      </c>
      <c r="R2889" s="93">
        <v>32472</v>
      </c>
      <c r="S2889">
        <v>-8.3000000000000007</v>
      </c>
      <c r="T2889">
        <v>-15.4</v>
      </c>
      <c r="U2889">
        <f t="shared" si="599"/>
        <v>-11.850000000000001</v>
      </c>
      <c r="V2889" s="106">
        <v>14.5</v>
      </c>
      <c r="W2889" s="107">
        <f t="shared" si="608"/>
        <v>26.35</v>
      </c>
      <c r="X2889">
        <f t="shared" si="609"/>
        <v>11</v>
      </c>
      <c r="AG2889" s="93">
        <f t="shared" si="600"/>
        <v>32473</v>
      </c>
      <c r="AH2889" s="107">
        <f t="shared" si="601"/>
        <v>31.674999999999997</v>
      </c>
      <c r="AI2889" s="72">
        <f t="shared" si="602"/>
        <v>26</v>
      </c>
      <c r="AJ2889">
        <f t="shared" si="603"/>
        <v>11</v>
      </c>
      <c r="AK2889">
        <f t="shared" si="604"/>
        <v>1988</v>
      </c>
    </row>
    <row r="2890" spans="1:37" x14ac:dyDescent="0.2">
      <c r="A2890" t="s">
        <v>70</v>
      </c>
      <c r="B2890" s="93">
        <v>32473</v>
      </c>
      <c r="C2890">
        <v>-11.2</v>
      </c>
      <c r="D2890">
        <v>-19.399999999999999</v>
      </c>
      <c r="E2890">
        <f t="shared" si="598"/>
        <v>-15.299999999999999</v>
      </c>
      <c r="F2890" s="106">
        <v>15.5</v>
      </c>
      <c r="G2890" s="107">
        <f t="shared" si="605"/>
        <v>30.799999999999997</v>
      </c>
      <c r="H2890">
        <f t="shared" si="606"/>
        <v>11</v>
      </c>
      <c r="I2890">
        <f t="shared" si="607"/>
        <v>1988</v>
      </c>
      <c r="Q2890" t="s">
        <v>72</v>
      </c>
      <c r="R2890" s="93">
        <v>32473</v>
      </c>
      <c r="S2890">
        <v>-14.8</v>
      </c>
      <c r="T2890">
        <v>-21.3</v>
      </c>
      <c r="U2890">
        <f t="shared" si="599"/>
        <v>-18.05</v>
      </c>
      <c r="V2890" s="106">
        <v>14.5</v>
      </c>
      <c r="W2890" s="107">
        <f t="shared" si="608"/>
        <v>32.549999999999997</v>
      </c>
      <c r="X2890">
        <f t="shared" si="609"/>
        <v>11</v>
      </c>
      <c r="AG2890" s="93">
        <f t="shared" si="600"/>
        <v>32474</v>
      </c>
      <c r="AH2890" s="107">
        <f t="shared" si="601"/>
        <v>21.725000000000001</v>
      </c>
      <c r="AI2890" s="72">
        <f t="shared" si="602"/>
        <v>27</v>
      </c>
      <c r="AJ2890">
        <f t="shared" si="603"/>
        <v>11</v>
      </c>
      <c r="AK2890">
        <f t="shared" si="604"/>
        <v>1988</v>
      </c>
    </row>
    <row r="2891" spans="1:37" x14ac:dyDescent="0.2">
      <c r="A2891" t="s">
        <v>70</v>
      </c>
      <c r="B2891" s="93">
        <v>32474</v>
      </c>
      <c r="C2891">
        <v>3.8</v>
      </c>
      <c r="D2891">
        <v>-1.9</v>
      </c>
      <c r="E2891">
        <f t="shared" si="598"/>
        <v>0.95</v>
      </c>
      <c r="F2891" s="106">
        <v>15.5</v>
      </c>
      <c r="G2891" s="107">
        <f t="shared" si="605"/>
        <v>14.55</v>
      </c>
      <c r="H2891">
        <f t="shared" si="606"/>
        <v>11</v>
      </c>
      <c r="I2891">
        <f t="shared" si="607"/>
        <v>1988</v>
      </c>
      <c r="Q2891" t="s">
        <v>72</v>
      </c>
      <c r="R2891" s="93">
        <v>32474</v>
      </c>
      <c r="S2891">
        <v>-7.5</v>
      </c>
      <c r="T2891">
        <v>-21.3</v>
      </c>
      <c r="U2891">
        <f t="shared" si="599"/>
        <v>-14.4</v>
      </c>
      <c r="V2891" s="106">
        <v>14.5</v>
      </c>
      <c r="W2891" s="107">
        <f t="shared" si="608"/>
        <v>28.9</v>
      </c>
      <c r="X2891">
        <f t="shared" si="609"/>
        <v>11</v>
      </c>
      <c r="AG2891" s="93">
        <f t="shared" si="600"/>
        <v>32475</v>
      </c>
      <c r="AH2891" s="107">
        <f t="shared" si="601"/>
        <v>16.725000000000001</v>
      </c>
      <c r="AI2891" s="72">
        <f t="shared" si="602"/>
        <v>28</v>
      </c>
      <c r="AJ2891">
        <f t="shared" si="603"/>
        <v>11</v>
      </c>
      <c r="AK2891">
        <f t="shared" si="604"/>
        <v>1988</v>
      </c>
    </row>
    <row r="2892" spans="1:37" x14ac:dyDescent="0.2">
      <c r="A2892" t="s">
        <v>70</v>
      </c>
      <c r="B2892" s="93">
        <v>32475</v>
      </c>
      <c r="C2892">
        <v>4.2</v>
      </c>
      <c r="D2892">
        <v>-4.3</v>
      </c>
      <c r="E2892">
        <f t="shared" si="598"/>
        <v>-4.9999999999999822E-2</v>
      </c>
      <c r="F2892" s="106">
        <v>15.5</v>
      </c>
      <c r="G2892" s="107">
        <f t="shared" si="605"/>
        <v>15.55</v>
      </c>
      <c r="H2892">
        <f t="shared" si="606"/>
        <v>11</v>
      </c>
      <c r="I2892">
        <f t="shared" si="607"/>
        <v>1988</v>
      </c>
      <c r="Q2892" t="s">
        <v>72</v>
      </c>
      <c r="R2892" s="93">
        <v>32475</v>
      </c>
      <c r="S2892">
        <v>3.4</v>
      </c>
      <c r="T2892">
        <v>-10.199999999999999</v>
      </c>
      <c r="U2892">
        <f t="shared" si="599"/>
        <v>-3.3999999999999995</v>
      </c>
      <c r="V2892" s="106">
        <v>14.5</v>
      </c>
      <c r="W2892" s="107">
        <f t="shared" si="608"/>
        <v>17.899999999999999</v>
      </c>
      <c r="X2892">
        <f t="shared" si="609"/>
        <v>11</v>
      </c>
      <c r="AG2892" s="93">
        <f t="shared" si="600"/>
        <v>32476</v>
      </c>
      <c r="AH2892" s="107">
        <f t="shared" si="601"/>
        <v>15.299999999999999</v>
      </c>
      <c r="AI2892" s="72">
        <f t="shared" si="602"/>
        <v>29</v>
      </c>
      <c r="AJ2892">
        <f t="shared" si="603"/>
        <v>11</v>
      </c>
      <c r="AK2892">
        <f t="shared" si="604"/>
        <v>1988</v>
      </c>
    </row>
    <row r="2893" spans="1:37" x14ac:dyDescent="0.2">
      <c r="A2893" t="s">
        <v>70</v>
      </c>
      <c r="B2893" s="93">
        <v>32476</v>
      </c>
      <c r="C2893">
        <v>5.3</v>
      </c>
      <c r="D2893">
        <v>-2.2000000000000002</v>
      </c>
      <c r="E2893">
        <f t="shared" si="598"/>
        <v>1.5499999999999998</v>
      </c>
      <c r="F2893" s="106">
        <v>15.5</v>
      </c>
      <c r="G2893" s="107">
        <f t="shared" si="605"/>
        <v>13.95</v>
      </c>
      <c r="H2893">
        <f t="shared" si="606"/>
        <v>11</v>
      </c>
      <c r="I2893">
        <f t="shared" si="607"/>
        <v>1988</v>
      </c>
      <c r="Q2893" t="s">
        <v>72</v>
      </c>
      <c r="R2893" s="93">
        <v>32476</v>
      </c>
      <c r="S2893">
        <v>3.4</v>
      </c>
      <c r="T2893">
        <v>-7.7</v>
      </c>
      <c r="U2893">
        <f t="shared" si="599"/>
        <v>-2.1500000000000004</v>
      </c>
      <c r="V2893" s="106">
        <v>14.5</v>
      </c>
      <c r="W2893" s="107">
        <f t="shared" si="608"/>
        <v>16.649999999999999</v>
      </c>
      <c r="X2893">
        <f t="shared" si="609"/>
        <v>11</v>
      </c>
      <c r="AG2893" s="93">
        <f t="shared" si="600"/>
        <v>32477</v>
      </c>
      <c r="AH2893" s="107">
        <f t="shared" si="601"/>
        <v>8.9250000000000007</v>
      </c>
      <c r="AI2893" s="72">
        <f t="shared" si="602"/>
        <v>30</v>
      </c>
      <c r="AJ2893">
        <f t="shared" si="603"/>
        <v>11</v>
      </c>
      <c r="AK2893">
        <f t="shared" si="604"/>
        <v>1988</v>
      </c>
    </row>
    <row r="2894" spans="1:37" x14ac:dyDescent="0.2">
      <c r="A2894" t="s">
        <v>70</v>
      </c>
      <c r="B2894" s="93">
        <v>32477</v>
      </c>
      <c r="C2894">
        <v>14</v>
      </c>
      <c r="D2894">
        <v>3.9</v>
      </c>
      <c r="E2894">
        <f t="shared" si="598"/>
        <v>8.9499999999999993</v>
      </c>
      <c r="F2894" s="106">
        <v>15.5</v>
      </c>
      <c r="G2894" s="107">
        <f t="shared" si="605"/>
        <v>6.5500000000000007</v>
      </c>
      <c r="H2894">
        <f t="shared" si="606"/>
        <v>11</v>
      </c>
      <c r="I2894">
        <f t="shared" si="607"/>
        <v>1988</v>
      </c>
      <c r="Q2894" t="s">
        <v>72</v>
      </c>
      <c r="R2894" s="93">
        <v>32477</v>
      </c>
      <c r="S2894">
        <v>8.8000000000000007</v>
      </c>
      <c r="T2894">
        <v>-2.4</v>
      </c>
      <c r="U2894">
        <f t="shared" si="599"/>
        <v>3.2</v>
      </c>
      <c r="V2894" s="106">
        <v>14.5</v>
      </c>
      <c r="W2894" s="107">
        <f t="shared" si="608"/>
        <v>11.3</v>
      </c>
      <c r="X2894">
        <f t="shared" si="609"/>
        <v>11</v>
      </c>
      <c r="AG2894" s="93">
        <f t="shared" si="600"/>
        <v>32478</v>
      </c>
      <c r="AH2894" s="107">
        <f t="shared" si="601"/>
        <v>11.125</v>
      </c>
      <c r="AI2894" s="72">
        <f t="shared" si="602"/>
        <v>1</v>
      </c>
      <c r="AJ2894">
        <f t="shared" si="603"/>
        <v>12</v>
      </c>
      <c r="AK2894">
        <f t="shared" si="604"/>
        <v>1988</v>
      </c>
    </row>
    <row r="2895" spans="1:37" x14ac:dyDescent="0.2">
      <c r="A2895" t="s">
        <v>70</v>
      </c>
      <c r="B2895" s="93">
        <v>32478</v>
      </c>
      <c r="C2895">
        <v>15.2</v>
      </c>
      <c r="D2895">
        <v>0.9</v>
      </c>
      <c r="E2895">
        <f t="shared" si="598"/>
        <v>8.0499999999999989</v>
      </c>
      <c r="F2895" s="106">
        <v>15.5</v>
      </c>
      <c r="G2895" s="107">
        <f t="shared" si="605"/>
        <v>7.4500000000000011</v>
      </c>
      <c r="H2895">
        <f t="shared" si="606"/>
        <v>12</v>
      </c>
      <c r="I2895">
        <f t="shared" si="607"/>
        <v>1988</v>
      </c>
      <c r="Q2895" t="s">
        <v>72</v>
      </c>
      <c r="R2895" s="93">
        <v>32478</v>
      </c>
      <c r="S2895">
        <v>4.8</v>
      </c>
      <c r="T2895">
        <v>-5.4</v>
      </c>
      <c r="U2895">
        <f t="shared" si="599"/>
        <v>-0.30000000000000027</v>
      </c>
      <c r="V2895" s="106">
        <v>14.5</v>
      </c>
      <c r="W2895" s="107">
        <f t="shared" si="608"/>
        <v>14.8</v>
      </c>
      <c r="X2895">
        <f t="shared" si="609"/>
        <v>12</v>
      </c>
      <c r="AG2895" s="93">
        <f t="shared" si="600"/>
        <v>32479</v>
      </c>
      <c r="AH2895" s="107">
        <f t="shared" si="601"/>
        <v>14.375</v>
      </c>
      <c r="AI2895" s="72">
        <f t="shared" si="602"/>
        <v>2</v>
      </c>
      <c r="AJ2895">
        <f t="shared" si="603"/>
        <v>12</v>
      </c>
      <c r="AK2895">
        <f t="shared" si="604"/>
        <v>1988</v>
      </c>
    </row>
    <row r="2896" spans="1:37" x14ac:dyDescent="0.2">
      <c r="A2896" t="s">
        <v>70</v>
      </c>
      <c r="B2896" s="93">
        <v>32479</v>
      </c>
      <c r="C2896">
        <v>10.199999999999999</v>
      </c>
      <c r="D2896">
        <v>-3</v>
      </c>
      <c r="E2896">
        <f t="shared" si="598"/>
        <v>3.5999999999999996</v>
      </c>
      <c r="F2896" s="106">
        <v>15.5</v>
      </c>
      <c r="G2896" s="107">
        <f t="shared" si="605"/>
        <v>11.9</v>
      </c>
      <c r="H2896">
        <f t="shared" si="606"/>
        <v>12</v>
      </c>
      <c r="I2896">
        <f t="shared" si="607"/>
        <v>1988</v>
      </c>
      <c r="Q2896" t="s">
        <v>72</v>
      </c>
      <c r="R2896" s="93">
        <v>32479</v>
      </c>
      <c r="S2896">
        <v>4.9000000000000004</v>
      </c>
      <c r="T2896">
        <v>-9.6</v>
      </c>
      <c r="U2896">
        <f t="shared" si="599"/>
        <v>-2.3499999999999996</v>
      </c>
      <c r="V2896" s="106">
        <v>14.5</v>
      </c>
      <c r="W2896" s="107">
        <f t="shared" si="608"/>
        <v>16.850000000000001</v>
      </c>
      <c r="X2896">
        <f t="shared" si="609"/>
        <v>12</v>
      </c>
      <c r="AG2896" s="93">
        <f t="shared" si="600"/>
        <v>32480</v>
      </c>
      <c r="AH2896" s="107">
        <f t="shared" si="601"/>
        <v>16.274999999999999</v>
      </c>
      <c r="AI2896" s="72">
        <f t="shared" si="602"/>
        <v>3</v>
      </c>
      <c r="AJ2896">
        <f t="shared" si="603"/>
        <v>12</v>
      </c>
      <c r="AK2896">
        <f t="shared" si="604"/>
        <v>1988</v>
      </c>
    </row>
    <row r="2897" spans="1:37" x14ac:dyDescent="0.2">
      <c r="A2897" t="s">
        <v>70</v>
      </c>
      <c r="B2897" s="93">
        <v>32480</v>
      </c>
      <c r="C2897">
        <v>11.3</v>
      </c>
      <c r="D2897">
        <v>-5.9</v>
      </c>
      <c r="E2897">
        <f t="shared" si="598"/>
        <v>2.7</v>
      </c>
      <c r="F2897" s="106">
        <v>15.5</v>
      </c>
      <c r="G2897" s="107">
        <f t="shared" si="605"/>
        <v>12.8</v>
      </c>
      <c r="H2897">
        <f t="shared" si="606"/>
        <v>12</v>
      </c>
      <c r="I2897">
        <f t="shared" si="607"/>
        <v>1988</v>
      </c>
      <c r="Q2897" t="s">
        <v>72</v>
      </c>
      <c r="R2897" s="93">
        <v>32480</v>
      </c>
      <c r="S2897">
        <v>1.6</v>
      </c>
      <c r="T2897">
        <v>-12.1</v>
      </c>
      <c r="U2897">
        <f t="shared" si="599"/>
        <v>-5.25</v>
      </c>
      <c r="V2897" s="106">
        <v>14.5</v>
      </c>
      <c r="W2897" s="107">
        <f t="shared" si="608"/>
        <v>19.75</v>
      </c>
      <c r="X2897">
        <f t="shared" si="609"/>
        <v>12</v>
      </c>
      <c r="AG2897" s="93">
        <f t="shared" si="600"/>
        <v>32481</v>
      </c>
      <c r="AH2897" s="107">
        <f t="shared" si="601"/>
        <v>9.6999999999999993</v>
      </c>
      <c r="AI2897" s="72">
        <f t="shared" si="602"/>
        <v>4</v>
      </c>
      <c r="AJ2897">
        <f t="shared" si="603"/>
        <v>12</v>
      </c>
      <c r="AK2897">
        <f t="shared" si="604"/>
        <v>1988</v>
      </c>
    </row>
    <row r="2898" spans="1:37" x14ac:dyDescent="0.2">
      <c r="A2898" t="s">
        <v>70</v>
      </c>
      <c r="B2898" s="93">
        <v>32481</v>
      </c>
      <c r="C2898">
        <v>18</v>
      </c>
      <c r="D2898">
        <v>-1.2</v>
      </c>
      <c r="E2898">
        <f t="shared" si="598"/>
        <v>8.4</v>
      </c>
      <c r="F2898" s="106">
        <v>15.5</v>
      </c>
      <c r="G2898" s="107">
        <f t="shared" si="605"/>
        <v>7.1</v>
      </c>
      <c r="H2898">
        <f t="shared" si="606"/>
        <v>12</v>
      </c>
      <c r="I2898">
        <f t="shared" si="607"/>
        <v>1988</v>
      </c>
      <c r="Q2898" t="s">
        <v>72</v>
      </c>
      <c r="R2898" s="93">
        <v>32481</v>
      </c>
      <c r="S2898">
        <v>7.1</v>
      </c>
      <c r="T2898">
        <v>-2.7</v>
      </c>
      <c r="U2898">
        <f t="shared" si="599"/>
        <v>2.1999999999999997</v>
      </c>
      <c r="V2898" s="106">
        <v>14.5</v>
      </c>
      <c r="W2898" s="107">
        <f t="shared" si="608"/>
        <v>12.3</v>
      </c>
      <c r="X2898">
        <f t="shared" si="609"/>
        <v>12</v>
      </c>
      <c r="AG2898" s="93">
        <f t="shared" si="600"/>
        <v>32482</v>
      </c>
      <c r="AH2898" s="107">
        <f t="shared" si="601"/>
        <v>12.05</v>
      </c>
      <c r="AI2898" s="72">
        <f t="shared" si="602"/>
        <v>5</v>
      </c>
      <c r="AJ2898">
        <f t="shared" si="603"/>
        <v>12</v>
      </c>
      <c r="AK2898">
        <f t="shared" si="604"/>
        <v>1988</v>
      </c>
    </row>
    <row r="2899" spans="1:37" x14ac:dyDescent="0.2">
      <c r="A2899" t="s">
        <v>70</v>
      </c>
      <c r="B2899" s="93">
        <v>32482</v>
      </c>
      <c r="C2899">
        <v>11.9</v>
      </c>
      <c r="D2899">
        <v>-4.5</v>
      </c>
      <c r="E2899">
        <f t="shared" si="598"/>
        <v>3.7</v>
      </c>
      <c r="F2899" s="106">
        <v>15.5</v>
      </c>
      <c r="G2899" s="107">
        <f t="shared" si="605"/>
        <v>11.8</v>
      </c>
      <c r="H2899">
        <f t="shared" si="606"/>
        <v>12</v>
      </c>
      <c r="I2899">
        <f t="shared" si="607"/>
        <v>1988</v>
      </c>
      <c r="Q2899" t="s">
        <v>72</v>
      </c>
      <c r="R2899" s="93">
        <v>32482</v>
      </c>
      <c r="S2899">
        <v>6.4</v>
      </c>
      <c r="T2899">
        <v>-2</v>
      </c>
      <c r="U2899">
        <f t="shared" si="599"/>
        <v>2.2000000000000002</v>
      </c>
      <c r="V2899" s="106">
        <v>14.5</v>
      </c>
      <c r="W2899" s="107">
        <f t="shared" si="608"/>
        <v>12.3</v>
      </c>
      <c r="X2899">
        <f t="shared" si="609"/>
        <v>12</v>
      </c>
      <c r="AG2899" s="93">
        <f t="shared" si="600"/>
        <v>32483</v>
      </c>
      <c r="AH2899" s="107">
        <f t="shared" si="601"/>
        <v>19.425000000000001</v>
      </c>
      <c r="AI2899" s="72">
        <f t="shared" si="602"/>
        <v>6</v>
      </c>
      <c r="AJ2899">
        <f t="shared" si="603"/>
        <v>12</v>
      </c>
      <c r="AK2899">
        <f t="shared" si="604"/>
        <v>1988</v>
      </c>
    </row>
    <row r="2900" spans="1:37" x14ac:dyDescent="0.2">
      <c r="A2900" t="s">
        <v>70</v>
      </c>
      <c r="B2900" s="93">
        <v>32483</v>
      </c>
      <c r="C2900">
        <v>-1</v>
      </c>
      <c r="D2900">
        <v>-5.5</v>
      </c>
      <c r="E2900">
        <f t="shared" si="598"/>
        <v>-3.25</v>
      </c>
      <c r="F2900" s="106">
        <v>15.5</v>
      </c>
      <c r="G2900" s="107">
        <f t="shared" si="605"/>
        <v>18.75</v>
      </c>
      <c r="H2900">
        <f t="shared" si="606"/>
        <v>12</v>
      </c>
      <c r="I2900">
        <f t="shared" si="607"/>
        <v>1988</v>
      </c>
      <c r="Q2900" t="s">
        <v>72</v>
      </c>
      <c r="R2900" s="93">
        <v>32483</v>
      </c>
      <c r="S2900">
        <v>-1.4</v>
      </c>
      <c r="T2900">
        <v>-9.8000000000000007</v>
      </c>
      <c r="U2900">
        <f t="shared" si="599"/>
        <v>-5.6000000000000005</v>
      </c>
      <c r="V2900" s="106">
        <v>14.5</v>
      </c>
      <c r="W2900" s="107">
        <f t="shared" si="608"/>
        <v>20.100000000000001</v>
      </c>
      <c r="X2900">
        <f t="shared" si="609"/>
        <v>12</v>
      </c>
      <c r="AG2900" s="93">
        <f t="shared" si="600"/>
        <v>32484</v>
      </c>
      <c r="AH2900" s="107">
        <f t="shared" si="601"/>
        <v>26.024999999999999</v>
      </c>
      <c r="AI2900" s="72">
        <f t="shared" si="602"/>
        <v>7</v>
      </c>
      <c r="AJ2900">
        <f t="shared" si="603"/>
        <v>12</v>
      </c>
      <c r="AK2900">
        <f t="shared" si="604"/>
        <v>1988</v>
      </c>
    </row>
    <row r="2901" spans="1:37" x14ac:dyDescent="0.2">
      <c r="A2901" t="s">
        <v>70</v>
      </c>
      <c r="B2901" s="93">
        <v>32484</v>
      </c>
      <c r="C2901">
        <v>-4.8</v>
      </c>
      <c r="D2901">
        <v>-13.6</v>
      </c>
      <c r="E2901">
        <f t="shared" si="598"/>
        <v>-9.1999999999999993</v>
      </c>
      <c r="F2901" s="106">
        <v>15.5</v>
      </c>
      <c r="G2901" s="107">
        <f t="shared" si="605"/>
        <v>24.7</v>
      </c>
      <c r="H2901">
        <f t="shared" si="606"/>
        <v>12</v>
      </c>
      <c r="I2901">
        <f t="shared" si="607"/>
        <v>1988</v>
      </c>
      <c r="Q2901" t="s">
        <v>72</v>
      </c>
      <c r="R2901" s="93">
        <v>32484</v>
      </c>
      <c r="S2901">
        <v>-8.4</v>
      </c>
      <c r="T2901">
        <v>-17.3</v>
      </c>
      <c r="U2901">
        <f t="shared" si="599"/>
        <v>-12.850000000000001</v>
      </c>
      <c r="V2901" s="106">
        <v>14.5</v>
      </c>
      <c r="W2901" s="107">
        <f t="shared" si="608"/>
        <v>27.35</v>
      </c>
      <c r="X2901">
        <f t="shared" si="609"/>
        <v>12</v>
      </c>
      <c r="AG2901" s="93">
        <f t="shared" si="600"/>
        <v>32485</v>
      </c>
      <c r="AH2901" s="107">
        <f t="shared" si="601"/>
        <v>24.174999999999997</v>
      </c>
      <c r="AI2901" s="72">
        <f t="shared" si="602"/>
        <v>8</v>
      </c>
      <c r="AJ2901">
        <f t="shared" si="603"/>
        <v>12</v>
      </c>
      <c r="AK2901">
        <f t="shared" si="604"/>
        <v>1988</v>
      </c>
    </row>
    <row r="2902" spans="1:37" x14ac:dyDescent="0.2">
      <c r="A2902" t="s">
        <v>70</v>
      </c>
      <c r="B2902" s="93">
        <v>32485</v>
      </c>
      <c r="C2902">
        <v>6.2</v>
      </c>
      <c r="D2902">
        <v>-15.6</v>
      </c>
      <c r="E2902">
        <f t="shared" si="598"/>
        <v>-4.6999999999999993</v>
      </c>
      <c r="F2902" s="106">
        <v>15.5</v>
      </c>
      <c r="G2902" s="107">
        <f t="shared" si="605"/>
        <v>20.2</v>
      </c>
      <c r="H2902">
        <f t="shared" si="606"/>
        <v>12</v>
      </c>
      <c r="I2902">
        <f t="shared" si="607"/>
        <v>1988</v>
      </c>
      <c r="Q2902" t="s">
        <v>72</v>
      </c>
      <c r="R2902" s="93">
        <v>32485</v>
      </c>
      <c r="S2902">
        <v>-7.7</v>
      </c>
      <c r="T2902">
        <v>-19.600000000000001</v>
      </c>
      <c r="U2902">
        <f t="shared" si="599"/>
        <v>-13.65</v>
      </c>
      <c r="V2902" s="106">
        <v>14.5</v>
      </c>
      <c r="W2902" s="107">
        <f t="shared" si="608"/>
        <v>28.15</v>
      </c>
      <c r="X2902">
        <f t="shared" si="609"/>
        <v>12</v>
      </c>
      <c r="AG2902" s="93">
        <f t="shared" si="600"/>
        <v>32486</v>
      </c>
      <c r="AH2902" s="107">
        <f t="shared" si="601"/>
        <v>18.675000000000001</v>
      </c>
      <c r="AI2902" s="72">
        <f t="shared" si="602"/>
        <v>9</v>
      </c>
      <c r="AJ2902">
        <f t="shared" si="603"/>
        <v>12</v>
      </c>
      <c r="AK2902">
        <f t="shared" si="604"/>
        <v>1988</v>
      </c>
    </row>
    <row r="2903" spans="1:37" x14ac:dyDescent="0.2">
      <c r="A2903" t="s">
        <v>70</v>
      </c>
      <c r="B2903" s="93">
        <v>32486</v>
      </c>
      <c r="C2903">
        <v>6</v>
      </c>
      <c r="D2903">
        <v>-5</v>
      </c>
      <c r="E2903">
        <f t="shared" si="598"/>
        <v>0.5</v>
      </c>
      <c r="F2903" s="106">
        <v>15.5</v>
      </c>
      <c r="G2903" s="107">
        <f t="shared" si="605"/>
        <v>15</v>
      </c>
      <c r="H2903">
        <f t="shared" si="606"/>
        <v>12</v>
      </c>
      <c r="I2903">
        <f t="shared" si="607"/>
        <v>1988</v>
      </c>
      <c r="Q2903" t="s">
        <v>72</v>
      </c>
      <c r="R2903" s="93">
        <v>32486</v>
      </c>
      <c r="S2903">
        <v>-3.7</v>
      </c>
      <c r="T2903">
        <v>-12</v>
      </c>
      <c r="U2903">
        <f t="shared" si="599"/>
        <v>-7.85</v>
      </c>
      <c r="V2903" s="106">
        <v>14.5</v>
      </c>
      <c r="W2903" s="107">
        <f t="shared" si="608"/>
        <v>22.35</v>
      </c>
      <c r="X2903">
        <f t="shared" si="609"/>
        <v>12</v>
      </c>
      <c r="AG2903" s="93">
        <f t="shared" si="600"/>
        <v>32487</v>
      </c>
      <c r="AH2903" s="107">
        <f t="shared" si="601"/>
        <v>15.65</v>
      </c>
      <c r="AI2903" s="72">
        <f t="shared" si="602"/>
        <v>10</v>
      </c>
      <c r="AJ2903">
        <f t="shared" si="603"/>
        <v>12</v>
      </c>
      <c r="AK2903">
        <f t="shared" si="604"/>
        <v>1988</v>
      </c>
    </row>
    <row r="2904" spans="1:37" x14ac:dyDescent="0.2">
      <c r="A2904" t="s">
        <v>70</v>
      </c>
      <c r="B2904" s="93">
        <v>32487</v>
      </c>
      <c r="C2904">
        <v>8</v>
      </c>
      <c r="D2904">
        <v>-5.9</v>
      </c>
      <c r="E2904">
        <f t="shared" si="598"/>
        <v>1.0499999999999998</v>
      </c>
      <c r="F2904" s="106">
        <v>15.5</v>
      </c>
      <c r="G2904" s="107">
        <f t="shared" si="605"/>
        <v>14.45</v>
      </c>
      <c r="H2904">
        <f t="shared" si="606"/>
        <v>12</v>
      </c>
      <c r="I2904">
        <f t="shared" si="607"/>
        <v>1988</v>
      </c>
      <c r="Q2904" t="s">
        <v>72</v>
      </c>
      <c r="R2904" s="93">
        <v>32487</v>
      </c>
      <c r="S2904">
        <v>3.9</v>
      </c>
      <c r="T2904">
        <v>-8.6</v>
      </c>
      <c r="U2904">
        <f t="shared" si="599"/>
        <v>-2.3499999999999996</v>
      </c>
      <c r="V2904" s="106">
        <v>14.5</v>
      </c>
      <c r="W2904" s="107">
        <f t="shared" si="608"/>
        <v>16.850000000000001</v>
      </c>
      <c r="X2904">
        <f t="shared" si="609"/>
        <v>12</v>
      </c>
      <c r="AG2904" s="93">
        <f t="shared" si="600"/>
        <v>32488</v>
      </c>
      <c r="AH2904" s="107">
        <f t="shared" si="601"/>
        <v>14.65</v>
      </c>
      <c r="AI2904" s="72">
        <f t="shared" si="602"/>
        <v>11</v>
      </c>
      <c r="AJ2904">
        <f t="shared" si="603"/>
        <v>12</v>
      </c>
      <c r="AK2904">
        <f t="shared" si="604"/>
        <v>1988</v>
      </c>
    </row>
    <row r="2905" spans="1:37" x14ac:dyDescent="0.2">
      <c r="A2905" t="s">
        <v>70</v>
      </c>
      <c r="B2905" s="93">
        <v>32488</v>
      </c>
      <c r="C2905">
        <v>10.6</v>
      </c>
      <c r="D2905">
        <v>-8.4</v>
      </c>
      <c r="E2905">
        <f t="shared" si="598"/>
        <v>1.0999999999999996</v>
      </c>
      <c r="F2905" s="106">
        <v>15.5</v>
      </c>
      <c r="G2905" s="107">
        <f t="shared" si="605"/>
        <v>14.4</v>
      </c>
      <c r="H2905">
        <f t="shared" si="606"/>
        <v>12</v>
      </c>
      <c r="I2905">
        <f t="shared" si="607"/>
        <v>1988</v>
      </c>
      <c r="Q2905" t="s">
        <v>72</v>
      </c>
      <c r="R2905" s="93">
        <v>32488</v>
      </c>
      <c r="S2905">
        <v>6.1</v>
      </c>
      <c r="T2905">
        <v>-6.9</v>
      </c>
      <c r="U2905">
        <f t="shared" si="599"/>
        <v>-0.40000000000000036</v>
      </c>
      <c r="V2905" s="106">
        <v>14.5</v>
      </c>
      <c r="W2905" s="107">
        <f t="shared" si="608"/>
        <v>14.9</v>
      </c>
      <c r="X2905">
        <f t="shared" si="609"/>
        <v>12</v>
      </c>
      <c r="AG2905" s="93">
        <f t="shared" si="600"/>
        <v>32489</v>
      </c>
      <c r="AH2905" s="107">
        <f t="shared" si="601"/>
        <v>13.175000000000001</v>
      </c>
      <c r="AI2905" s="72">
        <f t="shared" si="602"/>
        <v>12</v>
      </c>
      <c r="AJ2905">
        <f t="shared" si="603"/>
        <v>12</v>
      </c>
      <c r="AK2905">
        <f t="shared" si="604"/>
        <v>1988</v>
      </c>
    </row>
    <row r="2906" spans="1:37" x14ac:dyDescent="0.2">
      <c r="A2906" t="s">
        <v>70</v>
      </c>
      <c r="B2906" s="93">
        <v>32489</v>
      </c>
      <c r="C2906">
        <v>8.4</v>
      </c>
      <c r="D2906">
        <v>-3.1</v>
      </c>
      <c r="E2906">
        <f t="shared" si="598"/>
        <v>2.6500000000000004</v>
      </c>
      <c r="F2906" s="106">
        <v>15.5</v>
      </c>
      <c r="G2906" s="107">
        <f t="shared" si="605"/>
        <v>12.85</v>
      </c>
      <c r="H2906">
        <f t="shared" si="606"/>
        <v>12</v>
      </c>
      <c r="I2906">
        <f t="shared" si="607"/>
        <v>1988</v>
      </c>
      <c r="Q2906" t="s">
        <v>72</v>
      </c>
      <c r="R2906" s="93">
        <v>32489</v>
      </c>
      <c r="S2906">
        <v>6</v>
      </c>
      <c r="T2906">
        <v>-4</v>
      </c>
      <c r="U2906">
        <f t="shared" si="599"/>
        <v>1</v>
      </c>
      <c r="V2906" s="106">
        <v>14.5</v>
      </c>
      <c r="W2906" s="107">
        <f t="shared" si="608"/>
        <v>13.5</v>
      </c>
      <c r="X2906">
        <f t="shared" si="609"/>
        <v>12</v>
      </c>
      <c r="AG2906" s="93">
        <f t="shared" si="600"/>
        <v>32490</v>
      </c>
      <c r="AH2906" s="107">
        <f t="shared" si="601"/>
        <v>17.125</v>
      </c>
      <c r="AI2906" s="72">
        <f t="shared" si="602"/>
        <v>13</v>
      </c>
      <c r="AJ2906">
        <f t="shared" si="603"/>
        <v>12</v>
      </c>
      <c r="AK2906">
        <f t="shared" si="604"/>
        <v>1988</v>
      </c>
    </row>
    <row r="2907" spans="1:37" x14ac:dyDescent="0.2">
      <c r="A2907" t="s">
        <v>70</v>
      </c>
      <c r="B2907" s="93">
        <v>32490</v>
      </c>
      <c r="C2907">
        <v>4</v>
      </c>
      <c r="D2907">
        <v>-5.4</v>
      </c>
      <c r="E2907">
        <f t="shared" si="598"/>
        <v>-0.70000000000000018</v>
      </c>
      <c r="F2907" s="106">
        <v>15.5</v>
      </c>
      <c r="G2907" s="107">
        <f t="shared" si="605"/>
        <v>16.2</v>
      </c>
      <c r="H2907">
        <f t="shared" si="606"/>
        <v>12</v>
      </c>
      <c r="I2907">
        <f t="shared" si="607"/>
        <v>1988</v>
      </c>
      <c r="Q2907" t="s">
        <v>72</v>
      </c>
      <c r="R2907" s="93">
        <v>32490</v>
      </c>
      <c r="S2907">
        <v>0.4</v>
      </c>
      <c r="T2907">
        <v>-7.5</v>
      </c>
      <c r="U2907">
        <f t="shared" si="599"/>
        <v>-3.55</v>
      </c>
      <c r="V2907" s="106">
        <v>14.5</v>
      </c>
      <c r="W2907" s="107">
        <f t="shared" si="608"/>
        <v>18.05</v>
      </c>
      <c r="X2907">
        <f t="shared" si="609"/>
        <v>12</v>
      </c>
      <c r="AG2907" s="93">
        <f t="shared" si="600"/>
        <v>32491</v>
      </c>
      <c r="AH2907" s="107">
        <f t="shared" si="601"/>
        <v>22.324999999999999</v>
      </c>
      <c r="AI2907" s="72">
        <f t="shared" si="602"/>
        <v>14</v>
      </c>
      <c r="AJ2907">
        <f t="shared" si="603"/>
        <v>12</v>
      </c>
      <c r="AK2907">
        <f t="shared" si="604"/>
        <v>1988</v>
      </c>
    </row>
    <row r="2908" spans="1:37" x14ac:dyDescent="0.2">
      <c r="A2908" t="s">
        <v>70</v>
      </c>
      <c r="B2908" s="93">
        <v>32491</v>
      </c>
      <c r="C2908">
        <v>-2.8</v>
      </c>
      <c r="D2908">
        <v>-11.5</v>
      </c>
      <c r="E2908">
        <f t="shared" si="598"/>
        <v>-7.15</v>
      </c>
      <c r="F2908" s="106">
        <v>15.5</v>
      </c>
      <c r="G2908" s="107">
        <f t="shared" si="605"/>
        <v>22.65</v>
      </c>
      <c r="H2908">
        <f t="shared" si="606"/>
        <v>12</v>
      </c>
      <c r="I2908">
        <f t="shared" si="607"/>
        <v>1988</v>
      </c>
      <c r="Q2908" t="s">
        <v>72</v>
      </c>
      <c r="R2908" s="93">
        <v>32491</v>
      </c>
      <c r="S2908">
        <v>-4.2</v>
      </c>
      <c r="T2908">
        <v>-10.8</v>
      </c>
      <c r="U2908">
        <f t="shared" si="599"/>
        <v>-7.5</v>
      </c>
      <c r="V2908" s="106">
        <v>14.5</v>
      </c>
      <c r="W2908" s="107">
        <f t="shared" si="608"/>
        <v>22</v>
      </c>
      <c r="X2908">
        <f t="shared" si="609"/>
        <v>12</v>
      </c>
      <c r="AG2908" s="93">
        <f t="shared" si="600"/>
        <v>32492</v>
      </c>
      <c r="AH2908" s="107">
        <f t="shared" si="601"/>
        <v>18.274999999999999</v>
      </c>
      <c r="AI2908" s="72">
        <f t="shared" si="602"/>
        <v>15</v>
      </c>
      <c r="AJ2908">
        <f t="shared" si="603"/>
        <v>12</v>
      </c>
      <c r="AK2908">
        <f t="shared" si="604"/>
        <v>1988</v>
      </c>
    </row>
    <row r="2909" spans="1:37" x14ac:dyDescent="0.2">
      <c r="A2909" t="s">
        <v>70</v>
      </c>
      <c r="B2909" s="93">
        <v>32492</v>
      </c>
      <c r="C2909">
        <v>3.5</v>
      </c>
      <c r="D2909">
        <v>-11.6</v>
      </c>
      <c r="E2909">
        <f t="shared" si="598"/>
        <v>-4.05</v>
      </c>
      <c r="F2909" s="106">
        <v>15.5</v>
      </c>
      <c r="G2909" s="107">
        <f t="shared" si="605"/>
        <v>19.55</v>
      </c>
      <c r="H2909">
        <f t="shared" si="606"/>
        <v>12</v>
      </c>
      <c r="I2909">
        <f t="shared" si="607"/>
        <v>1988</v>
      </c>
      <c r="Q2909" t="s">
        <v>72</v>
      </c>
      <c r="R2909" s="93">
        <v>32492</v>
      </c>
      <c r="S2909">
        <v>3.6</v>
      </c>
      <c r="T2909">
        <v>-8.6</v>
      </c>
      <c r="U2909">
        <f t="shared" si="599"/>
        <v>-2.5</v>
      </c>
      <c r="V2909" s="106">
        <v>14.5</v>
      </c>
      <c r="W2909" s="107">
        <f t="shared" si="608"/>
        <v>17</v>
      </c>
      <c r="X2909">
        <f t="shared" si="609"/>
        <v>12</v>
      </c>
      <c r="AG2909" s="93">
        <f t="shared" si="600"/>
        <v>32493</v>
      </c>
      <c r="AH2909" s="107">
        <f t="shared" si="601"/>
        <v>16.899999999999999</v>
      </c>
      <c r="AI2909" s="72">
        <f t="shared" si="602"/>
        <v>16</v>
      </c>
      <c r="AJ2909">
        <f t="shared" si="603"/>
        <v>12</v>
      </c>
      <c r="AK2909">
        <f t="shared" si="604"/>
        <v>1988</v>
      </c>
    </row>
    <row r="2910" spans="1:37" x14ac:dyDescent="0.2">
      <c r="A2910" t="s">
        <v>70</v>
      </c>
      <c r="B2910" s="93">
        <v>32493</v>
      </c>
      <c r="C2910">
        <v>5.2</v>
      </c>
      <c r="D2910">
        <v>-9.5</v>
      </c>
      <c r="E2910">
        <f t="shared" si="598"/>
        <v>-2.15</v>
      </c>
      <c r="F2910" s="106">
        <v>15.5</v>
      </c>
      <c r="G2910" s="107">
        <f t="shared" si="605"/>
        <v>17.649999999999999</v>
      </c>
      <c r="H2910">
        <f t="shared" si="606"/>
        <v>12</v>
      </c>
      <c r="I2910">
        <f t="shared" si="607"/>
        <v>1988</v>
      </c>
      <c r="Q2910" t="s">
        <v>72</v>
      </c>
      <c r="R2910" s="93">
        <v>32493</v>
      </c>
      <c r="S2910">
        <v>3.1</v>
      </c>
      <c r="T2910">
        <v>-6.4</v>
      </c>
      <c r="U2910">
        <f t="shared" si="599"/>
        <v>-1.6500000000000001</v>
      </c>
      <c r="V2910" s="106">
        <v>14.5</v>
      </c>
      <c r="W2910" s="107">
        <f t="shared" si="608"/>
        <v>16.149999999999999</v>
      </c>
      <c r="X2910">
        <f t="shared" si="609"/>
        <v>12</v>
      </c>
      <c r="AG2910" s="93">
        <f t="shared" si="600"/>
        <v>32494</v>
      </c>
      <c r="AH2910" s="107">
        <f t="shared" si="601"/>
        <v>13.2</v>
      </c>
      <c r="AI2910" s="72">
        <f t="shared" si="602"/>
        <v>17</v>
      </c>
      <c r="AJ2910">
        <f t="shared" si="603"/>
        <v>12</v>
      </c>
      <c r="AK2910">
        <f t="shared" si="604"/>
        <v>1988</v>
      </c>
    </row>
    <row r="2911" spans="1:37" x14ac:dyDescent="0.2">
      <c r="A2911" t="s">
        <v>70</v>
      </c>
      <c r="B2911" s="93">
        <v>32494</v>
      </c>
      <c r="C2911">
        <v>12.4</v>
      </c>
      <c r="D2911">
        <v>-5.5</v>
      </c>
      <c r="E2911">
        <f t="shared" si="598"/>
        <v>3.45</v>
      </c>
      <c r="F2911" s="106">
        <v>15.5</v>
      </c>
      <c r="G2911" s="107">
        <f t="shared" si="605"/>
        <v>12.05</v>
      </c>
      <c r="H2911">
        <f t="shared" si="606"/>
        <v>12</v>
      </c>
      <c r="I2911">
        <f t="shared" si="607"/>
        <v>1988</v>
      </c>
      <c r="Q2911" t="s">
        <v>72</v>
      </c>
      <c r="R2911" s="93">
        <v>32494</v>
      </c>
      <c r="S2911">
        <v>6.3</v>
      </c>
      <c r="T2911">
        <v>-6</v>
      </c>
      <c r="U2911">
        <f t="shared" si="599"/>
        <v>0.14999999999999991</v>
      </c>
      <c r="V2911" s="106">
        <v>14.5</v>
      </c>
      <c r="W2911" s="107">
        <f t="shared" si="608"/>
        <v>14.35</v>
      </c>
      <c r="X2911">
        <f t="shared" si="609"/>
        <v>12</v>
      </c>
      <c r="AG2911" s="93">
        <f t="shared" si="600"/>
        <v>32495</v>
      </c>
      <c r="AH2911" s="107">
        <f t="shared" si="601"/>
        <v>12.45</v>
      </c>
      <c r="AI2911" s="72">
        <f t="shared" si="602"/>
        <v>18</v>
      </c>
      <c r="AJ2911">
        <f t="shared" si="603"/>
        <v>12</v>
      </c>
      <c r="AK2911">
        <f t="shared" si="604"/>
        <v>1988</v>
      </c>
    </row>
    <row r="2912" spans="1:37" x14ac:dyDescent="0.2">
      <c r="A2912" t="s">
        <v>70</v>
      </c>
      <c r="B2912" s="93">
        <v>32495</v>
      </c>
      <c r="C2912">
        <v>11.6</v>
      </c>
      <c r="D2912">
        <v>-1.1000000000000001</v>
      </c>
      <c r="E2912">
        <f t="shared" si="598"/>
        <v>5.25</v>
      </c>
      <c r="F2912" s="106">
        <v>15.5</v>
      </c>
      <c r="G2912" s="107">
        <f t="shared" si="605"/>
        <v>10.25</v>
      </c>
      <c r="H2912">
        <f t="shared" si="606"/>
        <v>12</v>
      </c>
      <c r="I2912">
        <f t="shared" si="607"/>
        <v>1988</v>
      </c>
      <c r="Q2912" t="s">
        <v>72</v>
      </c>
      <c r="R2912" s="93">
        <v>32495</v>
      </c>
      <c r="S2912">
        <v>1.9</v>
      </c>
      <c r="T2912">
        <v>-2.2000000000000002</v>
      </c>
      <c r="U2912">
        <f t="shared" si="599"/>
        <v>-0.15000000000000013</v>
      </c>
      <c r="V2912" s="106">
        <v>14.5</v>
      </c>
      <c r="W2912" s="107">
        <f t="shared" si="608"/>
        <v>14.65</v>
      </c>
      <c r="X2912">
        <f t="shared" si="609"/>
        <v>12</v>
      </c>
      <c r="AG2912" s="93">
        <f t="shared" si="600"/>
        <v>32496</v>
      </c>
      <c r="AH2912" s="107">
        <f t="shared" si="601"/>
        <v>21.049999999999997</v>
      </c>
      <c r="AI2912" s="72">
        <f t="shared" si="602"/>
        <v>19</v>
      </c>
      <c r="AJ2912">
        <f t="shared" si="603"/>
        <v>12</v>
      </c>
      <c r="AK2912">
        <f t="shared" si="604"/>
        <v>1988</v>
      </c>
    </row>
    <row r="2913" spans="1:37" x14ac:dyDescent="0.2">
      <c r="A2913" t="s">
        <v>70</v>
      </c>
      <c r="B2913" s="93">
        <v>32496</v>
      </c>
      <c r="C2913">
        <v>-0.2</v>
      </c>
      <c r="D2913">
        <v>-15.2</v>
      </c>
      <c r="E2913">
        <f t="shared" si="598"/>
        <v>-7.6999999999999993</v>
      </c>
      <c r="F2913" s="106">
        <v>15.5</v>
      </c>
      <c r="G2913" s="107">
        <f t="shared" si="605"/>
        <v>23.2</v>
      </c>
      <c r="H2913">
        <f t="shared" si="606"/>
        <v>12</v>
      </c>
      <c r="I2913">
        <f t="shared" si="607"/>
        <v>1988</v>
      </c>
      <c r="Q2913" t="s">
        <v>72</v>
      </c>
      <c r="R2913" s="93">
        <v>32496</v>
      </c>
      <c r="S2913">
        <v>0.7</v>
      </c>
      <c r="T2913">
        <v>-9.5</v>
      </c>
      <c r="U2913">
        <f t="shared" si="599"/>
        <v>-4.4000000000000004</v>
      </c>
      <c r="V2913" s="106">
        <v>14.5</v>
      </c>
      <c r="W2913" s="107">
        <f t="shared" si="608"/>
        <v>18.899999999999999</v>
      </c>
      <c r="X2913">
        <f t="shared" si="609"/>
        <v>12</v>
      </c>
      <c r="AG2913" s="93">
        <f t="shared" si="600"/>
        <v>32497</v>
      </c>
      <c r="AH2913" s="107">
        <f t="shared" si="601"/>
        <v>24.975000000000001</v>
      </c>
      <c r="AI2913" s="72">
        <f t="shared" si="602"/>
        <v>20</v>
      </c>
      <c r="AJ2913">
        <f t="shared" si="603"/>
        <v>12</v>
      </c>
      <c r="AK2913">
        <f t="shared" si="604"/>
        <v>1988</v>
      </c>
    </row>
    <row r="2914" spans="1:37" x14ac:dyDescent="0.2">
      <c r="A2914" t="s">
        <v>70</v>
      </c>
      <c r="B2914" s="93">
        <v>32497</v>
      </c>
      <c r="C2914">
        <v>-1.7</v>
      </c>
      <c r="D2914">
        <v>-17.100000000000001</v>
      </c>
      <c r="E2914">
        <f t="shared" si="598"/>
        <v>-9.4</v>
      </c>
      <c r="F2914" s="106">
        <v>15.5</v>
      </c>
      <c r="G2914" s="107">
        <f t="shared" si="605"/>
        <v>24.9</v>
      </c>
      <c r="H2914">
        <f t="shared" si="606"/>
        <v>12</v>
      </c>
      <c r="I2914">
        <f t="shared" si="607"/>
        <v>1988</v>
      </c>
      <c r="Q2914" t="s">
        <v>72</v>
      </c>
      <c r="R2914" s="93">
        <v>32497</v>
      </c>
      <c r="S2914">
        <v>-4.0999999999999996</v>
      </c>
      <c r="T2914">
        <v>-17</v>
      </c>
      <c r="U2914">
        <f t="shared" si="599"/>
        <v>-10.55</v>
      </c>
      <c r="V2914" s="106">
        <v>14.5</v>
      </c>
      <c r="W2914" s="107">
        <f t="shared" si="608"/>
        <v>25.05</v>
      </c>
      <c r="X2914">
        <f t="shared" si="609"/>
        <v>12</v>
      </c>
      <c r="AG2914" s="93">
        <f t="shared" si="600"/>
        <v>32498</v>
      </c>
      <c r="AH2914" s="107">
        <f t="shared" si="601"/>
        <v>27.049999999999997</v>
      </c>
      <c r="AI2914" s="72">
        <f t="shared" si="602"/>
        <v>21</v>
      </c>
      <c r="AJ2914">
        <f t="shared" si="603"/>
        <v>12</v>
      </c>
      <c r="AK2914">
        <f t="shared" si="604"/>
        <v>1988</v>
      </c>
    </row>
    <row r="2915" spans="1:37" x14ac:dyDescent="0.2">
      <c r="A2915" t="s">
        <v>70</v>
      </c>
      <c r="B2915" s="93">
        <v>32498</v>
      </c>
      <c r="C2915">
        <v>-6.3</v>
      </c>
      <c r="D2915">
        <v>-15.6</v>
      </c>
      <c r="E2915">
        <f t="shared" si="598"/>
        <v>-10.95</v>
      </c>
      <c r="F2915" s="106">
        <v>15.5</v>
      </c>
      <c r="G2915" s="107">
        <f t="shared" si="605"/>
        <v>26.45</v>
      </c>
      <c r="H2915">
        <f t="shared" si="606"/>
        <v>12</v>
      </c>
      <c r="I2915">
        <f t="shared" si="607"/>
        <v>1988</v>
      </c>
      <c r="Q2915" t="s">
        <v>72</v>
      </c>
      <c r="R2915" s="93">
        <v>32498</v>
      </c>
      <c r="S2915">
        <v>-8.3000000000000007</v>
      </c>
      <c r="T2915">
        <v>-18</v>
      </c>
      <c r="U2915">
        <f t="shared" si="599"/>
        <v>-13.15</v>
      </c>
      <c r="V2915" s="106">
        <v>14.5</v>
      </c>
      <c r="W2915" s="107">
        <f t="shared" si="608"/>
        <v>27.65</v>
      </c>
      <c r="X2915">
        <f t="shared" si="609"/>
        <v>12</v>
      </c>
      <c r="AG2915" s="93">
        <f t="shared" si="600"/>
        <v>32499</v>
      </c>
      <c r="AH2915" s="107">
        <f t="shared" si="601"/>
        <v>26.25</v>
      </c>
      <c r="AI2915" s="72">
        <f t="shared" si="602"/>
        <v>22</v>
      </c>
      <c r="AJ2915">
        <f t="shared" si="603"/>
        <v>12</v>
      </c>
      <c r="AK2915">
        <f t="shared" si="604"/>
        <v>1988</v>
      </c>
    </row>
    <row r="2916" spans="1:37" x14ac:dyDescent="0.2">
      <c r="A2916" t="s">
        <v>70</v>
      </c>
      <c r="B2916" s="93">
        <v>32499</v>
      </c>
      <c r="C2916">
        <v>-7.5</v>
      </c>
      <c r="D2916">
        <v>-18.2</v>
      </c>
      <c r="E2916">
        <f t="shared" si="598"/>
        <v>-12.85</v>
      </c>
      <c r="F2916" s="106">
        <v>15.5</v>
      </c>
      <c r="G2916" s="107">
        <f t="shared" si="605"/>
        <v>28.35</v>
      </c>
      <c r="H2916">
        <f t="shared" si="606"/>
        <v>12</v>
      </c>
      <c r="I2916">
        <f t="shared" si="607"/>
        <v>1988</v>
      </c>
      <c r="Q2916" t="s">
        <v>72</v>
      </c>
      <c r="R2916" s="93">
        <v>32499</v>
      </c>
      <c r="S2916">
        <v>-6.7</v>
      </c>
      <c r="T2916">
        <v>-12.6</v>
      </c>
      <c r="U2916">
        <f t="shared" si="599"/>
        <v>-9.65</v>
      </c>
      <c r="V2916" s="106">
        <v>14.5</v>
      </c>
      <c r="W2916" s="107">
        <f t="shared" si="608"/>
        <v>24.15</v>
      </c>
      <c r="X2916">
        <f t="shared" si="609"/>
        <v>12</v>
      </c>
      <c r="AG2916" s="93">
        <f t="shared" si="600"/>
        <v>32500</v>
      </c>
      <c r="AH2916" s="107">
        <f t="shared" si="601"/>
        <v>27.574999999999999</v>
      </c>
      <c r="AI2916" s="72">
        <f t="shared" si="602"/>
        <v>23</v>
      </c>
      <c r="AJ2916">
        <f t="shared" si="603"/>
        <v>12</v>
      </c>
      <c r="AK2916">
        <f t="shared" si="604"/>
        <v>1988</v>
      </c>
    </row>
    <row r="2917" spans="1:37" x14ac:dyDescent="0.2">
      <c r="A2917" t="s">
        <v>70</v>
      </c>
      <c r="B2917" s="93">
        <v>32500</v>
      </c>
      <c r="C2917">
        <v>-12</v>
      </c>
      <c r="D2917">
        <v>-21.5</v>
      </c>
      <c r="E2917">
        <f t="shared" si="598"/>
        <v>-16.75</v>
      </c>
      <c r="F2917" s="106">
        <v>15.5</v>
      </c>
      <c r="G2917" s="107">
        <f t="shared" si="605"/>
        <v>32.25</v>
      </c>
      <c r="H2917">
        <f t="shared" si="606"/>
        <v>12</v>
      </c>
      <c r="I2917">
        <f t="shared" si="607"/>
        <v>1988</v>
      </c>
      <c r="Q2917" t="s">
        <v>72</v>
      </c>
      <c r="R2917" s="93">
        <v>32500</v>
      </c>
      <c r="S2917">
        <v>-6.7</v>
      </c>
      <c r="T2917">
        <v>-10.1</v>
      </c>
      <c r="U2917">
        <f t="shared" si="599"/>
        <v>-8.4</v>
      </c>
      <c r="V2917" s="106">
        <v>14.5</v>
      </c>
      <c r="W2917" s="107">
        <f t="shared" si="608"/>
        <v>22.9</v>
      </c>
      <c r="X2917">
        <f t="shared" si="609"/>
        <v>12</v>
      </c>
      <c r="AG2917" s="93">
        <f t="shared" si="600"/>
        <v>32501</v>
      </c>
      <c r="AH2917" s="107">
        <f t="shared" si="601"/>
        <v>29.774999999999999</v>
      </c>
      <c r="AI2917" s="72">
        <f t="shared" si="602"/>
        <v>24</v>
      </c>
      <c r="AJ2917">
        <f t="shared" si="603"/>
        <v>12</v>
      </c>
      <c r="AK2917">
        <f t="shared" si="604"/>
        <v>1988</v>
      </c>
    </row>
    <row r="2918" spans="1:37" x14ac:dyDescent="0.2">
      <c r="A2918" t="s">
        <v>70</v>
      </c>
      <c r="B2918" s="93">
        <v>32501</v>
      </c>
      <c r="C2918">
        <v>-13.3</v>
      </c>
      <c r="D2918">
        <v>-17.399999999999999</v>
      </c>
      <c r="E2918">
        <f t="shared" si="598"/>
        <v>-15.35</v>
      </c>
      <c r="F2918" s="106">
        <v>15.5</v>
      </c>
      <c r="G2918" s="107">
        <f t="shared" si="605"/>
        <v>30.85</v>
      </c>
      <c r="H2918">
        <f t="shared" si="606"/>
        <v>12</v>
      </c>
      <c r="I2918">
        <f t="shared" si="607"/>
        <v>1988</v>
      </c>
      <c r="Q2918" t="s">
        <v>72</v>
      </c>
      <c r="R2918" s="93">
        <v>32501</v>
      </c>
      <c r="S2918">
        <v>-9.9</v>
      </c>
      <c r="T2918">
        <v>-18.5</v>
      </c>
      <c r="U2918">
        <f t="shared" si="599"/>
        <v>-14.2</v>
      </c>
      <c r="V2918" s="106">
        <v>14.5</v>
      </c>
      <c r="W2918" s="107">
        <f t="shared" si="608"/>
        <v>28.7</v>
      </c>
      <c r="X2918">
        <f t="shared" si="609"/>
        <v>12</v>
      </c>
      <c r="AG2918" s="93">
        <f t="shared" si="600"/>
        <v>32502</v>
      </c>
      <c r="AH2918" s="107">
        <f t="shared" si="601"/>
        <v>33.625</v>
      </c>
      <c r="AI2918" s="72">
        <f t="shared" si="602"/>
        <v>25</v>
      </c>
      <c r="AJ2918">
        <f t="shared" si="603"/>
        <v>12</v>
      </c>
      <c r="AK2918">
        <f t="shared" si="604"/>
        <v>1988</v>
      </c>
    </row>
    <row r="2919" spans="1:37" x14ac:dyDescent="0.2">
      <c r="A2919" t="s">
        <v>70</v>
      </c>
      <c r="B2919" s="93">
        <v>32502</v>
      </c>
      <c r="C2919">
        <v>-17.2</v>
      </c>
      <c r="D2919">
        <v>-23.1</v>
      </c>
      <c r="E2919">
        <f t="shared" si="598"/>
        <v>-20.149999999999999</v>
      </c>
      <c r="F2919" s="106">
        <v>15.5</v>
      </c>
      <c r="G2919" s="107">
        <f t="shared" si="605"/>
        <v>35.65</v>
      </c>
      <c r="H2919">
        <f t="shared" si="606"/>
        <v>12</v>
      </c>
      <c r="I2919">
        <f t="shared" si="607"/>
        <v>1988</v>
      </c>
      <c r="Q2919" t="s">
        <v>72</v>
      </c>
      <c r="R2919" s="93">
        <v>32502</v>
      </c>
      <c r="S2919">
        <v>-12.7</v>
      </c>
      <c r="T2919">
        <v>-21.5</v>
      </c>
      <c r="U2919">
        <f t="shared" si="599"/>
        <v>-17.100000000000001</v>
      </c>
      <c r="V2919" s="106">
        <v>14.5</v>
      </c>
      <c r="W2919" s="107">
        <f t="shared" si="608"/>
        <v>31.6</v>
      </c>
      <c r="X2919">
        <f t="shared" si="609"/>
        <v>12</v>
      </c>
      <c r="AG2919" s="93">
        <f t="shared" si="600"/>
        <v>32503</v>
      </c>
      <c r="AH2919" s="107">
        <f t="shared" si="601"/>
        <v>31.975000000000001</v>
      </c>
      <c r="AI2919" s="72">
        <f t="shared" si="602"/>
        <v>26</v>
      </c>
      <c r="AJ2919">
        <f t="shared" si="603"/>
        <v>12</v>
      </c>
      <c r="AK2919">
        <f t="shared" si="604"/>
        <v>1988</v>
      </c>
    </row>
    <row r="2920" spans="1:37" x14ac:dyDescent="0.2">
      <c r="A2920" t="s">
        <v>70</v>
      </c>
      <c r="B2920" s="93">
        <v>32503</v>
      </c>
      <c r="C2920">
        <v>-8.1</v>
      </c>
      <c r="D2920">
        <v>-24.8</v>
      </c>
      <c r="E2920">
        <f t="shared" si="598"/>
        <v>-16.45</v>
      </c>
      <c r="F2920" s="106">
        <v>15.5</v>
      </c>
      <c r="G2920" s="107">
        <f t="shared" si="605"/>
        <v>31.95</v>
      </c>
      <c r="H2920">
        <f t="shared" si="606"/>
        <v>12</v>
      </c>
      <c r="I2920">
        <f t="shared" si="607"/>
        <v>1988</v>
      </c>
      <c r="Q2920" t="s">
        <v>72</v>
      </c>
      <c r="R2920" s="93">
        <v>32503</v>
      </c>
      <c r="S2920">
        <v>-11.5</v>
      </c>
      <c r="T2920">
        <v>-23.5</v>
      </c>
      <c r="U2920">
        <f t="shared" si="599"/>
        <v>-17.5</v>
      </c>
      <c r="V2920" s="106">
        <v>14.5</v>
      </c>
      <c r="W2920" s="107">
        <f t="shared" si="608"/>
        <v>32</v>
      </c>
      <c r="X2920">
        <f t="shared" si="609"/>
        <v>12</v>
      </c>
      <c r="AG2920" s="93">
        <f t="shared" si="600"/>
        <v>32504</v>
      </c>
      <c r="AH2920" s="107">
        <f t="shared" si="601"/>
        <v>30.3</v>
      </c>
      <c r="AI2920" s="72">
        <f t="shared" si="602"/>
        <v>27</v>
      </c>
      <c r="AJ2920">
        <f t="shared" si="603"/>
        <v>12</v>
      </c>
      <c r="AK2920">
        <f t="shared" si="604"/>
        <v>1988</v>
      </c>
    </row>
    <row r="2921" spans="1:37" x14ac:dyDescent="0.2">
      <c r="A2921" t="s">
        <v>70</v>
      </c>
      <c r="B2921" s="93">
        <v>32504</v>
      </c>
      <c r="C2921">
        <v>-10</v>
      </c>
      <c r="D2921">
        <v>-18.7</v>
      </c>
      <c r="E2921">
        <f t="shared" si="598"/>
        <v>-14.35</v>
      </c>
      <c r="F2921" s="106">
        <v>15.5</v>
      </c>
      <c r="G2921" s="107">
        <f t="shared" si="605"/>
        <v>29.85</v>
      </c>
      <c r="H2921">
        <f t="shared" si="606"/>
        <v>12</v>
      </c>
      <c r="I2921">
        <f t="shared" si="607"/>
        <v>1988</v>
      </c>
      <c r="Q2921" t="s">
        <v>72</v>
      </c>
      <c r="R2921" s="93">
        <v>32504</v>
      </c>
      <c r="S2921">
        <v>-14</v>
      </c>
      <c r="T2921">
        <v>-18.5</v>
      </c>
      <c r="U2921">
        <f t="shared" si="599"/>
        <v>-16.25</v>
      </c>
      <c r="V2921" s="106">
        <v>14.5</v>
      </c>
      <c r="W2921" s="107">
        <f t="shared" si="608"/>
        <v>30.75</v>
      </c>
      <c r="X2921">
        <f t="shared" si="609"/>
        <v>12</v>
      </c>
      <c r="AG2921" s="93">
        <f t="shared" si="600"/>
        <v>32505</v>
      </c>
      <c r="AH2921" s="107">
        <f t="shared" si="601"/>
        <v>25.625</v>
      </c>
      <c r="AI2921" s="72">
        <f t="shared" si="602"/>
        <v>28</v>
      </c>
      <c r="AJ2921">
        <f t="shared" si="603"/>
        <v>12</v>
      </c>
      <c r="AK2921">
        <f t="shared" si="604"/>
        <v>1988</v>
      </c>
    </row>
    <row r="2922" spans="1:37" x14ac:dyDescent="0.2">
      <c r="A2922" t="s">
        <v>70</v>
      </c>
      <c r="B2922" s="93">
        <v>32505</v>
      </c>
      <c r="C2922">
        <v>-1</v>
      </c>
      <c r="D2922">
        <v>-19.5</v>
      </c>
      <c r="E2922">
        <f t="shared" si="598"/>
        <v>-10.25</v>
      </c>
      <c r="F2922" s="106">
        <v>15.5</v>
      </c>
      <c r="G2922" s="107">
        <f t="shared" si="605"/>
        <v>25.75</v>
      </c>
      <c r="H2922">
        <f t="shared" si="606"/>
        <v>12</v>
      </c>
      <c r="I2922">
        <f t="shared" si="607"/>
        <v>1988</v>
      </c>
      <c r="Q2922" t="s">
        <v>72</v>
      </c>
      <c r="R2922" s="93">
        <v>32505</v>
      </c>
      <c r="S2922">
        <v>-4.9000000000000004</v>
      </c>
      <c r="T2922">
        <v>-17.100000000000001</v>
      </c>
      <c r="U2922">
        <f t="shared" si="599"/>
        <v>-11</v>
      </c>
      <c r="V2922" s="106">
        <v>14.5</v>
      </c>
      <c r="W2922" s="107">
        <f t="shared" si="608"/>
        <v>25.5</v>
      </c>
      <c r="X2922">
        <f t="shared" si="609"/>
        <v>12</v>
      </c>
      <c r="AG2922" s="93">
        <f t="shared" si="600"/>
        <v>32506</v>
      </c>
      <c r="AH2922" s="107">
        <f t="shared" si="601"/>
        <v>18.375</v>
      </c>
      <c r="AI2922" s="72">
        <f t="shared" si="602"/>
        <v>29</v>
      </c>
      <c r="AJ2922">
        <f t="shared" si="603"/>
        <v>12</v>
      </c>
      <c r="AK2922">
        <f t="shared" si="604"/>
        <v>1988</v>
      </c>
    </row>
    <row r="2923" spans="1:37" x14ac:dyDescent="0.2">
      <c r="A2923" t="s">
        <v>70</v>
      </c>
      <c r="B2923" s="93">
        <v>32506</v>
      </c>
      <c r="C2923">
        <v>0.7</v>
      </c>
      <c r="D2923">
        <v>-4.0999999999999996</v>
      </c>
      <c r="E2923">
        <f t="shared" si="598"/>
        <v>-1.6999999999999997</v>
      </c>
      <c r="F2923" s="106">
        <v>15.5</v>
      </c>
      <c r="G2923" s="107">
        <f t="shared" si="605"/>
        <v>17.2</v>
      </c>
      <c r="H2923">
        <f t="shared" si="606"/>
        <v>12</v>
      </c>
      <c r="I2923">
        <f t="shared" si="607"/>
        <v>1988</v>
      </c>
      <c r="Q2923" t="s">
        <v>72</v>
      </c>
      <c r="R2923" s="93">
        <v>32506</v>
      </c>
      <c r="S2923">
        <v>0.5</v>
      </c>
      <c r="T2923">
        <v>-10.6</v>
      </c>
      <c r="U2923">
        <f t="shared" si="599"/>
        <v>-5.05</v>
      </c>
      <c r="V2923" s="106">
        <v>14.5</v>
      </c>
      <c r="W2923" s="107">
        <f t="shared" si="608"/>
        <v>19.55</v>
      </c>
      <c r="X2923">
        <f t="shared" si="609"/>
        <v>12</v>
      </c>
      <c r="AG2923" s="93">
        <f t="shared" si="600"/>
        <v>32507</v>
      </c>
      <c r="AH2923" s="107">
        <f t="shared" si="601"/>
        <v>25.774999999999999</v>
      </c>
      <c r="AI2923" s="72">
        <f t="shared" si="602"/>
        <v>30</v>
      </c>
      <c r="AJ2923">
        <f t="shared" si="603"/>
        <v>12</v>
      </c>
      <c r="AK2923">
        <f t="shared" si="604"/>
        <v>1988</v>
      </c>
    </row>
    <row r="2924" spans="1:37" x14ac:dyDescent="0.2">
      <c r="A2924" t="s">
        <v>70</v>
      </c>
      <c r="B2924" s="93">
        <v>32507</v>
      </c>
      <c r="C2924">
        <v>-0.2</v>
      </c>
      <c r="D2924">
        <v>-16.5</v>
      </c>
      <c r="E2924">
        <f t="shared" si="598"/>
        <v>-8.35</v>
      </c>
      <c r="F2924" s="106">
        <v>15.5</v>
      </c>
      <c r="G2924" s="107">
        <f t="shared" si="605"/>
        <v>23.85</v>
      </c>
      <c r="H2924">
        <f t="shared" si="606"/>
        <v>12</v>
      </c>
      <c r="I2924">
        <f t="shared" si="607"/>
        <v>1988</v>
      </c>
      <c r="Q2924" t="s">
        <v>72</v>
      </c>
      <c r="R2924" s="93">
        <v>32507</v>
      </c>
      <c r="S2924">
        <v>-7.5</v>
      </c>
      <c r="T2924">
        <v>-18.899999999999999</v>
      </c>
      <c r="U2924">
        <f t="shared" si="599"/>
        <v>-13.2</v>
      </c>
      <c r="V2924" s="106">
        <v>14.5</v>
      </c>
      <c r="W2924" s="107">
        <f t="shared" si="608"/>
        <v>27.7</v>
      </c>
      <c r="X2924">
        <f t="shared" si="609"/>
        <v>12</v>
      </c>
      <c r="AG2924" s="93">
        <f t="shared" si="600"/>
        <v>32508</v>
      </c>
      <c r="AH2924" s="107">
        <f t="shared" si="601"/>
        <v>36.375</v>
      </c>
      <c r="AI2924" s="72">
        <f t="shared" si="602"/>
        <v>31</v>
      </c>
      <c r="AJ2924">
        <f t="shared" si="603"/>
        <v>12</v>
      </c>
      <c r="AK2924">
        <f t="shared" si="604"/>
        <v>1988</v>
      </c>
    </row>
    <row r="2925" spans="1:37" x14ac:dyDescent="0.2">
      <c r="A2925" t="s">
        <v>70</v>
      </c>
      <c r="B2925" s="93">
        <v>32508</v>
      </c>
      <c r="C2925">
        <v>-16.100000000000001</v>
      </c>
      <c r="D2925">
        <v>-23.3</v>
      </c>
      <c r="E2925">
        <f t="shared" si="598"/>
        <v>-19.700000000000003</v>
      </c>
      <c r="F2925" s="106">
        <v>15.5</v>
      </c>
      <c r="G2925" s="107">
        <f t="shared" si="605"/>
        <v>35.200000000000003</v>
      </c>
      <c r="H2925">
        <f t="shared" si="606"/>
        <v>12</v>
      </c>
      <c r="I2925">
        <f t="shared" si="607"/>
        <v>1988</v>
      </c>
      <c r="Q2925" t="s">
        <v>72</v>
      </c>
      <c r="R2925" s="93">
        <v>32508</v>
      </c>
      <c r="S2925">
        <v>-18.3</v>
      </c>
      <c r="T2925">
        <v>-27.8</v>
      </c>
      <c r="U2925">
        <f t="shared" si="599"/>
        <v>-23.05</v>
      </c>
      <c r="V2925" s="106">
        <v>14.5</v>
      </c>
      <c r="W2925" s="107">
        <f t="shared" si="608"/>
        <v>37.549999999999997</v>
      </c>
      <c r="X2925">
        <f t="shared" si="609"/>
        <v>12</v>
      </c>
      <c r="AG2925" s="93">
        <f t="shared" si="600"/>
        <v>32509</v>
      </c>
      <c r="AH2925" s="107">
        <f t="shared" si="601"/>
        <v>29.05</v>
      </c>
      <c r="AI2925" s="72">
        <f t="shared" si="602"/>
        <v>1</v>
      </c>
      <c r="AJ2925">
        <f t="shared" si="603"/>
        <v>1</v>
      </c>
      <c r="AK2925">
        <f t="shared" si="604"/>
        <v>1989</v>
      </c>
    </row>
    <row r="2926" spans="1:37" x14ac:dyDescent="0.2">
      <c r="A2926" t="s">
        <v>70</v>
      </c>
      <c r="B2926" s="93">
        <v>32509</v>
      </c>
      <c r="C2926">
        <v>0.3</v>
      </c>
      <c r="D2926">
        <v>-22.5</v>
      </c>
      <c r="E2926">
        <f t="shared" si="598"/>
        <v>-11.1</v>
      </c>
      <c r="F2926" s="106">
        <v>15.5</v>
      </c>
      <c r="G2926" s="107">
        <f t="shared" si="605"/>
        <v>26.6</v>
      </c>
      <c r="H2926">
        <f t="shared" si="606"/>
        <v>1</v>
      </c>
      <c r="I2926">
        <f t="shared" si="607"/>
        <v>1989</v>
      </c>
      <c r="Q2926" t="s">
        <v>72</v>
      </c>
      <c r="R2926" s="93">
        <v>32509</v>
      </c>
      <c r="S2926">
        <v>-5.8</v>
      </c>
      <c r="T2926">
        <v>-28.2</v>
      </c>
      <c r="U2926">
        <f t="shared" si="599"/>
        <v>-17</v>
      </c>
      <c r="V2926" s="106">
        <v>14.5</v>
      </c>
      <c r="W2926" s="107">
        <f t="shared" si="608"/>
        <v>31.5</v>
      </c>
      <c r="X2926">
        <f t="shared" si="609"/>
        <v>1</v>
      </c>
      <c r="AG2926" s="93">
        <f t="shared" si="600"/>
        <v>32510</v>
      </c>
      <c r="AH2926" s="107">
        <f t="shared" si="601"/>
        <v>20.174999999999997</v>
      </c>
      <c r="AI2926" s="72">
        <f t="shared" si="602"/>
        <v>2</v>
      </c>
      <c r="AJ2926">
        <f t="shared" si="603"/>
        <v>1</v>
      </c>
      <c r="AK2926">
        <f t="shared" si="604"/>
        <v>1989</v>
      </c>
    </row>
    <row r="2927" spans="1:37" x14ac:dyDescent="0.2">
      <c r="A2927" t="s">
        <v>70</v>
      </c>
      <c r="B2927" s="93">
        <v>32510</v>
      </c>
      <c r="C2927">
        <v>0.3</v>
      </c>
      <c r="D2927">
        <v>-7.7</v>
      </c>
      <c r="E2927">
        <f t="shared" si="598"/>
        <v>-3.7</v>
      </c>
      <c r="F2927" s="106">
        <v>15.5</v>
      </c>
      <c r="G2927" s="107">
        <f t="shared" si="605"/>
        <v>19.2</v>
      </c>
      <c r="H2927">
        <f t="shared" si="606"/>
        <v>1</v>
      </c>
      <c r="I2927">
        <f t="shared" si="607"/>
        <v>1989</v>
      </c>
      <c r="Q2927" t="s">
        <v>72</v>
      </c>
      <c r="R2927" s="93">
        <v>32510</v>
      </c>
      <c r="S2927">
        <v>-1.5</v>
      </c>
      <c r="T2927">
        <v>-11.8</v>
      </c>
      <c r="U2927">
        <f t="shared" si="599"/>
        <v>-6.65</v>
      </c>
      <c r="V2927" s="106">
        <v>14.5</v>
      </c>
      <c r="W2927" s="107">
        <f t="shared" si="608"/>
        <v>21.15</v>
      </c>
      <c r="X2927">
        <f t="shared" si="609"/>
        <v>1</v>
      </c>
      <c r="AG2927" s="93">
        <f t="shared" si="600"/>
        <v>32511</v>
      </c>
      <c r="AH2927" s="107">
        <f t="shared" si="601"/>
        <v>19.774999999999999</v>
      </c>
      <c r="AI2927" s="72">
        <f t="shared" si="602"/>
        <v>3</v>
      </c>
      <c r="AJ2927">
        <f t="shared" si="603"/>
        <v>1</v>
      </c>
      <c r="AK2927">
        <f t="shared" si="604"/>
        <v>1989</v>
      </c>
    </row>
    <row r="2928" spans="1:37" x14ac:dyDescent="0.2">
      <c r="A2928" t="s">
        <v>70</v>
      </c>
      <c r="B2928" s="93">
        <v>32511</v>
      </c>
      <c r="C2928">
        <v>7.3</v>
      </c>
      <c r="D2928">
        <v>-9</v>
      </c>
      <c r="E2928">
        <f t="shared" si="598"/>
        <v>-0.85000000000000009</v>
      </c>
      <c r="F2928" s="106">
        <v>15.5</v>
      </c>
      <c r="G2928" s="107">
        <f t="shared" si="605"/>
        <v>16.350000000000001</v>
      </c>
      <c r="H2928">
        <f t="shared" si="606"/>
        <v>1</v>
      </c>
      <c r="I2928">
        <f t="shared" si="607"/>
        <v>1989</v>
      </c>
      <c r="Q2928" t="s">
        <v>72</v>
      </c>
      <c r="R2928" s="93">
        <v>32511</v>
      </c>
      <c r="S2928">
        <v>-2.4</v>
      </c>
      <c r="T2928">
        <v>-15</v>
      </c>
      <c r="U2928">
        <f t="shared" si="599"/>
        <v>-8.6999999999999993</v>
      </c>
      <c r="V2928" s="106">
        <v>14.5</v>
      </c>
      <c r="W2928" s="107">
        <f t="shared" si="608"/>
        <v>23.2</v>
      </c>
      <c r="X2928">
        <f t="shared" si="609"/>
        <v>1</v>
      </c>
      <c r="AG2928" s="93">
        <f t="shared" si="600"/>
        <v>32512</v>
      </c>
      <c r="AH2928" s="107">
        <f t="shared" si="601"/>
        <v>19.675000000000001</v>
      </c>
      <c r="AI2928" s="72">
        <f t="shared" si="602"/>
        <v>4</v>
      </c>
      <c r="AJ2928">
        <f t="shared" si="603"/>
        <v>1</v>
      </c>
      <c r="AK2928">
        <f t="shared" si="604"/>
        <v>1989</v>
      </c>
    </row>
    <row r="2929" spans="1:37" x14ac:dyDescent="0.2">
      <c r="A2929" t="s">
        <v>70</v>
      </c>
      <c r="B2929" s="93">
        <v>32512</v>
      </c>
      <c r="C2929">
        <v>-0.5</v>
      </c>
      <c r="D2929">
        <v>-4.5999999999999996</v>
      </c>
      <c r="E2929">
        <f t="shared" si="598"/>
        <v>-2.5499999999999998</v>
      </c>
      <c r="F2929" s="106">
        <v>15.5</v>
      </c>
      <c r="G2929" s="107">
        <f t="shared" si="605"/>
        <v>18.05</v>
      </c>
      <c r="H2929">
        <f t="shared" si="606"/>
        <v>1</v>
      </c>
      <c r="I2929">
        <f t="shared" si="607"/>
        <v>1989</v>
      </c>
      <c r="Q2929" t="s">
        <v>72</v>
      </c>
      <c r="R2929" s="93">
        <v>32512</v>
      </c>
      <c r="S2929">
        <v>0</v>
      </c>
      <c r="T2929">
        <v>-13.6</v>
      </c>
      <c r="U2929">
        <f t="shared" si="599"/>
        <v>-6.8</v>
      </c>
      <c r="V2929" s="106">
        <v>14.5</v>
      </c>
      <c r="W2929" s="107">
        <f t="shared" si="608"/>
        <v>21.3</v>
      </c>
      <c r="X2929">
        <f t="shared" si="609"/>
        <v>1</v>
      </c>
      <c r="AG2929" s="93">
        <f t="shared" si="600"/>
        <v>32513</v>
      </c>
      <c r="AH2929" s="107">
        <f t="shared" si="601"/>
        <v>25.475000000000001</v>
      </c>
      <c r="AI2929" s="72">
        <f t="shared" si="602"/>
        <v>5</v>
      </c>
      <c r="AJ2929">
        <f t="shared" si="603"/>
        <v>1</v>
      </c>
      <c r="AK2929">
        <f t="shared" si="604"/>
        <v>1989</v>
      </c>
    </row>
    <row r="2930" spans="1:37" x14ac:dyDescent="0.2">
      <c r="A2930" t="s">
        <v>70</v>
      </c>
      <c r="B2930" s="93">
        <v>32513</v>
      </c>
      <c r="C2930">
        <v>-3.5</v>
      </c>
      <c r="D2930">
        <v>-13.1</v>
      </c>
      <c r="E2930">
        <f t="shared" si="598"/>
        <v>-8.3000000000000007</v>
      </c>
      <c r="F2930" s="106">
        <v>15.5</v>
      </c>
      <c r="G2930" s="107">
        <f t="shared" si="605"/>
        <v>23.8</v>
      </c>
      <c r="H2930">
        <f t="shared" si="606"/>
        <v>1</v>
      </c>
      <c r="I2930">
        <f t="shared" si="607"/>
        <v>1989</v>
      </c>
      <c r="Q2930" t="s">
        <v>72</v>
      </c>
      <c r="R2930" s="93">
        <v>32513</v>
      </c>
      <c r="S2930">
        <v>-8.1</v>
      </c>
      <c r="T2930">
        <v>-17.2</v>
      </c>
      <c r="U2930">
        <f t="shared" si="599"/>
        <v>-12.649999999999999</v>
      </c>
      <c r="V2930" s="106">
        <v>14.5</v>
      </c>
      <c r="W2930" s="107">
        <f t="shared" si="608"/>
        <v>27.15</v>
      </c>
      <c r="X2930">
        <f t="shared" si="609"/>
        <v>1</v>
      </c>
      <c r="AG2930" s="93">
        <f t="shared" si="600"/>
        <v>32514</v>
      </c>
      <c r="AH2930" s="107">
        <f t="shared" si="601"/>
        <v>34.674999999999997</v>
      </c>
      <c r="AI2930" s="72">
        <f t="shared" si="602"/>
        <v>6</v>
      </c>
      <c r="AJ2930">
        <f t="shared" si="603"/>
        <v>1</v>
      </c>
      <c r="AK2930">
        <f t="shared" si="604"/>
        <v>1989</v>
      </c>
    </row>
    <row r="2931" spans="1:37" x14ac:dyDescent="0.2">
      <c r="A2931" t="s">
        <v>70</v>
      </c>
      <c r="B2931" s="93">
        <v>32514</v>
      </c>
      <c r="C2931">
        <v>-12.8</v>
      </c>
      <c r="D2931">
        <v>-24.9</v>
      </c>
      <c r="E2931">
        <f t="shared" si="598"/>
        <v>-18.850000000000001</v>
      </c>
      <c r="F2931" s="106">
        <v>15.5</v>
      </c>
      <c r="G2931" s="107">
        <f t="shared" si="605"/>
        <v>34.35</v>
      </c>
      <c r="H2931">
        <f t="shared" si="606"/>
        <v>1</v>
      </c>
      <c r="I2931">
        <f t="shared" si="607"/>
        <v>1989</v>
      </c>
      <c r="Q2931" t="s">
        <v>72</v>
      </c>
      <c r="R2931" s="93">
        <v>32514</v>
      </c>
      <c r="S2931">
        <v>-15.4</v>
      </c>
      <c r="T2931">
        <v>-25.6</v>
      </c>
      <c r="U2931">
        <f t="shared" si="599"/>
        <v>-20.5</v>
      </c>
      <c r="V2931" s="106">
        <v>14.5</v>
      </c>
      <c r="W2931" s="107">
        <f t="shared" si="608"/>
        <v>35</v>
      </c>
      <c r="X2931">
        <f t="shared" si="609"/>
        <v>1</v>
      </c>
      <c r="AG2931" s="93">
        <f t="shared" si="600"/>
        <v>32515</v>
      </c>
      <c r="AH2931" s="107">
        <f t="shared" si="601"/>
        <v>41.9</v>
      </c>
      <c r="AI2931" s="72">
        <f t="shared" si="602"/>
        <v>7</v>
      </c>
      <c r="AJ2931">
        <f t="shared" si="603"/>
        <v>1</v>
      </c>
      <c r="AK2931">
        <f t="shared" si="604"/>
        <v>1989</v>
      </c>
    </row>
    <row r="2932" spans="1:37" x14ac:dyDescent="0.2">
      <c r="A2932" t="s">
        <v>70</v>
      </c>
      <c r="B2932" s="93">
        <v>32515</v>
      </c>
      <c r="C2932">
        <v>-22.2</v>
      </c>
      <c r="D2932">
        <v>-34.1</v>
      </c>
      <c r="E2932">
        <f t="shared" si="598"/>
        <v>-28.15</v>
      </c>
      <c r="F2932" s="106">
        <v>15.5</v>
      </c>
      <c r="G2932" s="107">
        <f t="shared" si="605"/>
        <v>43.65</v>
      </c>
      <c r="H2932">
        <f t="shared" si="606"/>
        <v>1</v>
      </c>
      <c r="I2932">
        <f t="shared" si="607"/>
        <v>1989</v>
      </c>
      <c r="Q2932" t="s">
        <v>72</v>
      </c>
      <c r="R2932" s="93">
        <v>32515</v>
      </c>
      <c r="S2932">
        <v>-20</v>
      </c>
      <c r="T2932">
        <v>-31.3</v>
      </c>
      <c r="U2932">
        <f t="shared" si="599"/>
        <v>-25.65</v>
      </c>
      <c r="V2932" s="106">
        <v>14.5</v>
      </c>
      <c r="W2932" s="107">
        <f t="shared" si="608"/>
        <v>40.15</v>
      </c>
      <c r="X2932">
        <f t="shared" si="609"/>
        <v>1</v>
      </c>
      <c r="AG2932" s="93">
        <f t="shared" si="600"/>
        <v>32516</v>
      </c>
      <c r="AH2932" s="107">
        <f t="shared" si="601"/>
        <v>41.474999999999994</v>
      </c>
      <c r="AI2932" s="72">
        <f t="shared" si="602"/>
        <v>8</v>
      </c>
      <c r="AJ2932">
        <f t="shared" si="603"/>
        <v>1</v>
      </c>
      <c r="AK2932">
        <f t="shared" si="604"/>
        <v>1989</v>
      </c>
    </row>
    <row r="2933" spans="1:37" x14ac:dyDescent="0.2">
      <c r="A2933" t="s">
        <v>70</v>
      </c>
      <c r="B2933" s="93">
        <v>32516</v>
      </c>
      <c r="C2933">
        <v>-12.2</v>
      </c>
      <c r="D2933">
        <v>-32.6</v>
      </c>
      <c r="E2933">
        <f t="shared" si="598"/>
        <v>-22.4</v>
      </c>
      <c r="F2933" s="106">
        <v>15.5</v>
      </c>
      <c r="G2933" s="107">
        <f t="shared" si="605"/>
        <v>37.9</v>
      </c>
      <c r="H2933">
        <f t="shared" si="606"/>
        <v>1</v>
      </c>
      <c r="I2933">
        <f t="shared" si="607"/>
        <v>1989</v>
      </c>
      <c r="Q2933" t="s">
        <v>72</v>
      </c>
      <c r="R2933" s="93">
        <v>32516</v>
      </c>
      <c r="S2933">
        <v>-27.6</v>
      </c>
      <c r="T2933">
        <v>-33.5</v>
      </c>
      <c r="U2933">
        <f t="shared" si="599"/>
        <v>-30.55</v>
      </c>
      <c r="V2933" s="106">
        <v>14.5</v>
      </c>
      <c r="W2933" s="107">
        <f t="shared" si="608"/>
        <v>45.05</v>
      </c>
      <c r="X2933">
        <f t="shared" si="609"/>
        <v>1</v>
      </c>
      <c r="AG2933" s="93">
        <f t="shared" si="600"/>
        <v>32517</v>
      </c>
      <c r="AH2933" s="107">
        <f t="shared" si="601"/>
        <v>36.15</v>
      </c>
      <c r="AI2933" s="72">
        <f t="shared" si="602"/>
        <v>9</v>
      </c>
      <c r="AJ2933">
        <f t="shared" si="603"/>
        <v>1</v>
      </c>
      <c r="AK2933">
        <f t="shared" si="604"/>
        <v>1989</v>
      </c>
    </row>
    <row r="2934" spans="1:37" x14ac:dyDescent="0.2">
      <c r="A2934" t="s">
        <v>70</v>
      </c>
      <c r="B2934" s="93">
        <v>32517</v>
      </c>
      <c r="C2934">
        <v>-8</v>
      </c>
      <c r="D2934">
        <v>-23.6</v>
      </c>
      <c r="E2934">
        <f t="shared" si="598"/>
        <v>-15.8</v>
      </c>
      <c r="F2934" s="106">
        <v>15.5</v>
      </c>
      <c r="G2934" s="107">
        <f t="shared" si="605"/>
        <v>31.3</v>
      </c>
      <c r="H2934">
        <f t="shared" si="606"/>
        <v>1</v>
      </c>
      <c r="I2934">
        <f t="shared" si="607"/>
        <v>1989</v>
      </c>
      <c r="Q2934" t="s">
        <v>72</v>
      </c>
      <c r="R2934" s="93">
        <v>32517</v>
      </c>
      <c r="S2934">
        <v>-17.8</v>
      </c>
      <c r="T2934">
        <v>-35.200000000000003</v>
      </c>
      <c r="U2934">
        <f t="shared" si="599"/>
        <v>-26.5</v>
      </c>
      <c r="V2934" s="106">
        <v>14.5</v>
      </c>
      <c r="W2934" s="107">
        <f t="shared" si="608"/>
        <v>41</v>
      </c>
      <c r="X2934">
        <f t="shared" si="609"/>
        <v>1</v>
      </c>
      <c r="AG2934" s="93">
        <f t="shared" si="600"/>
        <v>32518</v>
      </c>
      <c r="AH2934" s="107">
        <f t="shared" si="601"/>
        <v>30.35</v>
      </c>
      <c r="AI2934" s="72">
        <f t="shared" si="602"/>
        <v>10</v>
      </c>
      <c r="AJ2934">
        <f t="shared" si="603"/>
        <v>1</v>
      </c>
      <c r="AK2934">
        <f t="shared" si="604"/>
        <v>1989</v>
      </c>
    </row>
    <row r="2935" spans="1:37" x14ac:dyDescent="0.2">
      <c r="A2935" t="s">
        <v>70</v>
      </c>
      <c r="B2935" s="93">
        <v>32518</v>
      </c>
      <c r="C2935">
        <v>-6</v>
      </c>
      <c r="D2935">
        <v>-20.6</v>
      </c>
      <c r="E2935">
        <f t="shared" si="598"/>
        <v>-13.3</v>
      </c>
      <c r="F2935" s="106">
        <v>15.5</v>
      </c>
      <c r="G2935" s="107">
        <f t="shared" si="605"/>
        <v>28.8</v>
      </c>
      <c r="H2935">
        <f t="shared" si="606"/>
        <v>1</v>
      </c>
      <c r="I2935">
        <f t="shared" si="607"/>
        <v>1989</v>
      </c>
      <c r="Q2935" t="s">
        <v>72</v>
      </c>
      <c r="R2935" s="93">
        <v>32518</v>
      </c>
      <c r="S2935">
        <v>-8.9</v>
      </c>
      <c r="T2935">
        <v>-25.9</v>
      </c>
      <c r="U2935">
        <f t="shared" si="599"/>
        <v>-17.399999999999999</v>
      </c>
      <c r="V2935" s="106">
        <v>14.5</v>
      </c>
      <c r="W2935" s="107">
        <f t="shared" si="608"/>
        <v>31.9</v>
      </c>
      <c r="X2935">
        <f t="shared" si="609"/>
        <v>1</v>
      </c>
      <c r="AG2935" s="93">
        <f t="shared" si="600"/>
        <v>32519</v>
      </c>
      <c r="AH2935" s="107">
        <f t="shared" si="601"/>
        <v>22.575000000000003</v>
      </c>
      <c r="AI2935" s="72">
        <f t="shared" si="602"/>
        <v>11</v>
      </c>
      <c r="AJ2935">
        <f t="shared" si="603"/>
        <v>1</v>
      </c>
      <c r="AK2935">
        <f t="shared" si="604"/>
        <v>1989</v>
      </c>
    </row>
    <row r="2936" spans="1:37" x14ac:dyDescent="0.2">
      <c r="A2936" t="s">
        <v>70</v>
      </c>
      <c r="B2936" s="93">
        <v>32519</v>
      </c>
      <c r="C2936">
        <v>-2.4</v>
      </c>
      <c r="D2936">
        <v>-9.1999999999999993</v>
      </c>
      <c r="E2936">
        <f t="shared" si="598"/>
        <v>-5.8</v>
      </c>
      <c r="F2936" s="106">
        <v>15.5</v>
      </c>
      <c r="G2936" s="107">
        <f t="shared" si="605"/>
        <v>21.3</v>
      </c>
      <c r="H2936">
        <f t="shared" si="606"/>
        <v>1</v>
      </c>
      <c r="I2936">
        <f t="shared" si="607"/>
        <v>1989</v>
      </c>
      <c r="Q2936" t="s">
        <v>72</v>
      </c>
      <c r="R2936" s="93">
        <v>32519</v>
      </c>
      <c r="S2936">
        <v>-4.5999999999999996</v>
      </c>
      <c r="T2936">
        <v>-14.1</v>
      </c>
      <c r="U2936">
        <f t="shared" si="599"/>
        <v>-9.35</v>
      </c>
      <c r="V2936" s="106">
        <v>14.5</v>
      </c>
      <c r="W2936" s="107">
        <f t="shared" si="608"/>
        <v>23.85</v>
      </c>
      <c r="X2936">
        <f t="shared" si="609"/>
        <v>1</v>
      </c>
      <c r="AG2936" s="93">
        <f t="shared" si="600"/>
        <v>32520</v>
      </c>
      <c r="AH2936" s="107">
        <f t="shared" si="601"/>
        <v>18.05</v>
      </c>
      <c r="AI2936" s="72">
        <f t="shared" si="602"/>
        <v>12</v>
      </c>
      <c r="AJ2936">
        <f t="shared" si="603"/>
        <v>1</v>
      </c>
      <c r="AK2936">
        <f t="shared" si="604"/>
        <v>1989</v>
      </c>
    </row>
    <row r="2937" spans="1:37" x14ac:dyDescent="0.2">
      <c r="A2937" t="s">
        <v>70</v>
      </c>
      <c r="B2937" s="93">
        <v>32520</v>
      </c>
      <c r="C2937">
        <v>5.3</v>
      </c>
      <c r="D2937">
        <v>-10.5</v>
      </c>
      <c r="E2937">
        <f t="shared" si="598"/>
        <v>-2.6</v>
      </c>
      <c r="F2937" s="106">
        <v>15.5</v>
      </c>
      <c r="G2937" s="107">
        <f t="shared" si="605"/>
        <v>18.100000000000001</v>
      </c>
      <c r="H2937">
        <f t="shared" si="606"/>
        <v>1</v>
      </c>
      <c r="I2937">
        <f t="shared" si="607"/>
        <v>1989</v>
      </c>
      <c r="Q2937" t="s">
        <v>72</v>
      </c>
      <c r="R2937" s="93">
        <v>32520</v>
      </c>
      <c r="S2937">
        <v>4.8</v>
      </c>
      <c r="T2937">
        <v>-11.8</v>
      </c>
      <c r="U2937">
        <f t="shared" si="599"/>
        <v>-3.5000000000000004</v>
      </c>
      <c r="V2937" s="106">
        <v>14.5</v>
      </c>
      <c r="W2937" s="107">
        <f t="shared" si="608"/>
        <v>18</v>
      </c>
      <c r="X2937">
        <f t="shared" si="609"/>
        <v>1</v>
      </c>
      <c r="AG2937" s="93">
        <f t="shared" si="600"/>
        <v>32521</v>
      </c>
      <c r="AH2937" s="107">
        <f t="shared" si="601"/>
        <v>18.074999999999999</v>
      </c>
      <c r="AI2937" s="72">
        <f t="shared" si="602"/>
        <v>13</v>
      </c>
      <c r="AJ2937">
        <f t="shared" si="603"/>
        <v>1</v>
      </c>
      <c r="AK2937">
        <f t="shared" si="604"/>
        <v>1989</v>
      </c>
    </row>
    <row r="2938" spans="1:37" x14ac:dyDescent="0.2">
      <c r="A2938" t="s">
        <v>70</v>
      </c>
      <c r="B2938" s="93">
        <v>32521</v>
      </c>
      <c r="C2938">
        <v>5.0999999999999996</v>
      </c>
      <c r="D2938">
        <v>-7.6</v>
      </c>
      <c r="E2938">
        <f t="shared" si="598"/>
        <v>-1.25</v>
      </c>
      <c r="F2938" s="106">
        <v>15.5</v>
      </c>
      <c r="G2938" s="107">
        <f t="shared" si="605"/>
        <v>16.75</v>
      </c>
      <c r="H2938">
        <f t="shared" si="606"/>
        <v>1</v>
      </c>
      <c r="I2938">
        <f t="shared" si="607"/>
        <v>1989</v>
      </c>
      <c r="Q2938" t="s">
        <v>72</v>
      </c>
      <c r="R2938" s="93">
        <v>32521</v>
      </c>
      <c r="S2938">
        <v>2.2000000000000002</v>
      </c>
      <c r="T2938">
        <v>-12</v>
      </c>
      <c r="U2938">
        <f t="shared" si="599"/>
        <v>-4.9000000000000004</v>
      </c>
      <c r="V2938" s="106">
        <v>14.5</v>
      </c>
      <c r="W2938" s="107">
        <f t="shared" si="608"/>
        <v>19.399999999999999</v>
      </c>
      <c r="X2938">
        <f t="shared" si="609"/>
        <v>1</v>
      </c>
      <c r="AG2938" s="93">
        <f t="shared" si="600"/>
        <v>32522</v>
      </c>
      <c r="AH2938" s="107">
        <f t="shared" si="601"/>
        <v>26.3</v>
      </c>
      <c r="AI2938" s="72">
        <f t="shared" si="602"/>
        <v>14</v>
      </c>
      <c r="AJ2938">
        <f t="shared" si="603"/>
        <v>1</v>
      </c>
      <c r="AK2938">
        <f t="shared" si="604"/>
        <v>1989</v>
      </c>
    </row>
    <row r="2939" spans="1:37" x14ac:dyDescent="0.2">
      <c r="A2939" t="s">
        <v>70</v>
      </c>
      <c r="B2939" s="93">
        <v>32522</v>
      </c>
      <c r="C2939">
        <v>-5.0999999999999996</v>
      </c>
      <c r="D2939">
        <v>-15.1</v>
      </c>
      <c r="E2939">
        <f t="shared" si="598"/>
        <v>-10.1</v>
      </c>
      <c r="F2939" s="106">
        <v>15.5</v>
      </c>
      <c r="G2939" s="107">
        <f t="shared" si="605"/>
        <v>25.6</v>
      </c>
      <c r="H2939">
        <f t="shared" si="606"/>
        <v>1</v>
      </c>
      <c r="I2939">
        <f t="shared" si="607"/>
        <v>1989</v>
      </c>
      <c r="Q2939" t="s">
        <v>72</v>
      </c>
      <c r="R2939" s="93">
        <v>32522</v>
      </c>
      <c r="S2939">
        <v>-8</v>
      </c>
      <c r="T2939">
        <v>-17</v>
      </c>
      <c r="U2939">
        <f t="shared" si="599"/>
        <v>-12.5</v>
      </c>
      <c r="V2939" s="106">
        <v>14.5</v>
      </c>
      <c r="W2939" s="107">
        <f t="shared" si="608"/>
        <v>27</v>
      </c>
      <c r="X2939">
        <f t="shared" si="609"/>
        <v>1</v>
      </c>
      <c r="AG2939" s="93">
        <f t="shared" si="600"/>
        <v>32523</v>
      </c>
      <c r="AH2939" s="107">
        <f t="shared" si="601"/>
        <v>23</v>
      </c>
      <c r="AI2939" s="72">
        <f t="shared" si="602"/>
        <v>15</v>
      </c>
      <c r="AJ2939">
        <f t="shared" si="603"/>
        <v>1</v>
      </c>
      <c r="AK2939">
        <f t="shared" si="604"/>
        <v>1989</v>
      </c>
    </row>
    <row r="2940" spans="1:37" x14ac:dyDescent="0.2">
      <c r="A2940" t="s">
        <v>70</v>
      </c>
      <c r="B2940" s="93">
        <v>32523</v>
      </c>
      <c r="C2940">
        <v>1.4</v>
      </c>
      <c r="D2940">
        <v>-15.8</v>
      </c>
      <c r="E2940">
        <f t="shared" si="598"/>
        <v>-7.2</v>
      </c>
      <c r="F2940" s="106">
        <v>15.5</v>
      </c>
      <c r="G2940" s="107">
        <f t="shared" si="605"/>
        <v>22.7</v>
      </c>
      <c r="H2940">
        <f t="shared" si="606"/>
        <v>1</v>
      </c>
      <c r="I2940">
        <f t="shared" si="607"/>
        <v>1989</v>
      </c>
      <c r="Q2940" t="s">
        <v>72</v>
      </c>
      <c r="R2940" s="93">
        <v>32523</v>
      </c>
      <c r="S2940">
        <v>-1.5</v>
      </c>
      <c r="T2940">
        <v>-16.100000000000001</v>
      </c>
      <c r="U2940">
        <f t="shared" si="599"/>
        <v>-8.8000000000000007</v>
      </c>
      <c r="V2940" s="106">
        <v>14.5</v>
      </c>
      <c r="W2940" s="107">
        <f t="shared" si="608"/>
        <v>23.3</v>
      </c>
      <c r="X2940">
        <f t="shared" si="609"/>
        <v>1</v>
      </c>
      <c r="AG2940" s="93">
        <f t="shared" si="600"/>
        <v>32524</v>
      </c>
      <c r="AH2940" s="107">
        <f t="shared" si="601"/>
        <v>19.574999999999999</v>
      </c>
      <c r="AI2940" s="72">
        <f t="shared" si="602"/>
        <v>16</v>
      </c>
      <c r="AJ2940">
        <f t="shared" si="603"/>
        <v>1</v>
      </c>
      <c r="AK2940">
        <f t="shared" si="604"/>
        <v>1989</v>
      </c>
    </row>
    <row r="2941" spans="1:37" x14ac:dyDescent="0.2">
      <c r="A2941" t="s">
        <v>70</v>
      </c>
      <c r="B2941" s="93">
        <v>32524</v>
      </c>
      <c r="C2941">
        <v>-0.3</v>
      </c>
      <c r="D2941">
        <v>-8.1999999999999993</v>
      </c>
      <c r="E2941">
        <f t="shared" si="598"/>
        <v>-4.25</v>
      </c>
      <c r="F2941" s="106">
        <v>15.5</v>
      </c>
      <c r="G2941" s="107">
        <f t="shared" si="605"/>
        <v>19.75</v>
      </c>
      <c r="H2941">
        <f t="shared" si="606"/>
        <v>1</v>
      </c>
      <c r="I2941">
        <f t="shared" si="607"/>
        <v>1989</v>
      </c>
      <c r="Q2941" t="s">
        <v>72</v>
      </c>
      <c r="R2941" s="93">
        <v>32524</v>
      </c>
      <c r="S2941">
        <v>-1.2</v>
      </c>
      <c r="T2941">
        <v>-8.6</v>
      </c>
      <c r="U2941">
        <f t="shared" si="599"/>
        <v>-4.8999999999999995</v>
      </c>
      <c r="V2941" s="106">
        <v>14.5</v>
      </c>
      <c r="W2941" s="107">
        <f t="shared" si="608"/>
        <v>19.399999999999999</v>
      </c>
      <c r="X2941">
        <f t="shared" si="609"/>
        <v>1</v>
      </c>
      <c r="AG2941" s="93">
        <f t="shared" si="600"/>
        <v>32525</v>
      </c>
      <c r="AH2941" s="107">
        <f t="shared" si="601"/>
        <v>16.899999999999999</v>
      </c>
      <c r="AI2941" s="72">
        <f t="shared" si="602"/>
        <v>17</v>
      </c>
      <c r="AJ2941">
        <f t="shared" si="603"/>
        <v>1</v>
      </c>
      <c r="AK2941">
        <f t="shared" si="604"/>
        <v>1989</v>
      </c>
    </row>
    <row r="2942" spans="1:37" x14ac:dyDescent="0.2">
      <c r="A2942" t="s">
        <v>70</v>
      </c>
      <c r="B2942" s="93">
        <v>32525</v>
      </c>
      <c r="C2942">
        <v>5</v>
      </c>
      <c r="D2942">
        <v>-5.2</v>
      </c>
      <c r="E2942">
        <f t="shared" si="598"/>
        <v>-0.10000000000000009</v>
      </c>
      <c r="F2942" s="106">
        <v>15.5</v>
      </c>
      <c r="G2942" s="107">
        <f t="shared" si="605"/>
        <v>15.6</v>
      </c>
      <c r="H2942">
        <f t="shared" si="606"/>
        <v>1</v>
      </c>
      <c r="I2942">
        <f t="shared" si="607"/>
        <v>1989</v>
      </c>
      <c r="Q2942" t="s">
        <v>72</v>
      </c>
      <c r="R2942" s="93">
        <v>32525</v>
      </c>
      <c r="S2942">
        <v>2.2000000000000002</v>
      </c>
      <c r="T2942">
        <v>-9.6</v>
      </c>
      <c r="U2942">
        <f t="shared" si="599"/>
        <v>-3.6999999999999997</v>
      </c>
      <c r="V2942" s="106">
        <v>14.5</v>
      </c>
      <c r="W2942" s="107">
        <f t="shared" si="608"/>
        <v>18.2</v>
      </c>
      <c r="X2942">
        <f t="shared" si="609"/>
        <v>1</v>
      </c>
      <c r="AG2942" s="93">
        <f t="shared" si="600"/>
        <v>32526</v>
      </c>
      <c r="AH2942" s="107">
        <f t="shared" si="601"/>
        <v>15.574999999999999</v>
      </c>
      <c r="AI2942" s="72">
        <f t="shared" si="602"/>
        <v>18</v>
      </c>
      <c r="AJ2942">
        <f t="shared" si="603"/>
        <v>1</v>
      </c>
      <c r="AK2942">
        <f t="shared" si="604"/>
        <v>1989</v>
      </c>
    </row>
    <row r="2943" spans="1:37" x14ac:dyDescent="0.2">
      <c r="A2943" t="s">
        <v>70</v>
      </c>
      <c r="B2943" s="93">
        <v>32526</v>
      </c>
      <c r="C2943">
        <v>5.5</v>
      </c>
      <c r="D2943">
        <v>-5</v>
      </c>
      <c r="E2943">
        <f t="shared" si="598"/>
        <v>0.25</v>
      </c>
      <c r="F2943" s="106">
        <v>15.5</v>
      </c>
      <c r="G2943" s="107">
        <f t="shared" si="605"/>
        <v>15.25</v>
      </c>
      <c r="H2943">
        <f t="shared" si="606"/>
        <v>1</v>
      </c>
      <c r="I2943">
        <f t="shared" si="607"/>
        <v>1989</v>
      </c>
      <c r="Q2943" t="s">
        <v>72</v>
      </c>
      <c r="R2943" s="93">
        <v>32526</v>
      </c>
      <c r="S2943">
        <v>3.2</v>
      </c>
      <c r="T2943">
        <v>-6</v>
      </c>
      <c r="U2943">
        <f t="shared" si="599"/>
        <v>-1.4</v>
      </c>
      <c r="V2943" s="106">
        <v>14.5</v>
      </c>
      <c r="W2943" s="107">
        <f t="shared" si="608"/>
        <v>15.9</v>
      </c>
      <c r="X2943">
        <f t="shared" si="609"/>
        <v>1</v>
      </c>
      <c r="AG2943" s="93">
        <f t="shared" si="600"/>
        <v>32527</v>
      </c>
      <c r="AH2943" s="107">
        <f t="shared" si="601"/>
        <v>21.35</v>
      </c>
      <c r="AI2943" s="72">
        <f t="shared" si="602"/>
        <v>19</v>
      </c>
      <c r="AJ2943">
        <f t="shared" si="603"/>
        <v>1</v>
      </c>
      <c r="AK2943">
        <f t="shared" si="604"/>
        <v>1989</v>
      </c>
    </row>
    <row r="2944" spans="1:37" x14ac:dyDescent="0.2">
      <c r="A2944" t="s">
        <v>70</v>
      </c>
      <c r="B2944" s="93">
        <v>32527</v>
      </c>
      <c r="C2944">
        <v>0.9</v>
      </c>
      <c r="D2944">
        <v>-11.9</v>
      </c>
      <c r="E2944">
        <f t="shared" si="598"/>
        <v>-5.5</v>
      </c>
      <c r="F2944" s="106">
        <v>15.5</v>
      </c>
      <c r="G2944" s="107">
        <f t="shared" si="605"/>
        <v>21</v>
      </c>
      <c r="H2944">
        <f t="shared" si="606"/>
        <v>1</v>
      </c>
      <c r="I2944">
        <f t="shared" si="607"/>
        <v>1989</v>
      </c>
      <c r="Q2944" t="s">
        <v>72</v>
      </c>
      <c r="R2944" s="93">
        <v>32527</v>
      </c>
      <c r="S2944">
        <v>-0.9</v>
      </c>
      <c r="T2944">
        <v>-13.5</v>
      </c>
      <c r="U2944">
        <f t="shared" si="599"/>
        <v>-7.2</v>
      </c>
      <c r="V2944" s="106">
        <v>14.5</v>
      </c>
      <c r="W2944" s="107">
        <f t="shared" si="608"/>
        <v>21.7</v>
      </c>
      <c r="X2944">
        <f t="shared" si="609"/>
        <v>1</v>
      </c>
      <c r="AG2944" s="93">
        <f t="shared" si="600"/>
        <v>32528</v>
      </c>
      <c r="AH2944" s="107">
        <f t="shared" si="601"/>
        <v>14.15</v>
      </c>
      <c r="AI2944" s="72">
        <f t="shared" si="602"/>
        <v>20</v>
      </c>
      <c r="AJ2944">
        <f t="shared" si="603"/>
        <v>1</v>
      </c>
      <c r="AK2944">
        <f t="shared" si="604"/>
        <v>1989</v>
      </c>
    </row>
    <row r="2945" spans="1:37" x14ac:dyDescent="0.2">
      <c r="A2945" t="s">
        <v>70</v>
      </c>
      <c r="B2945" s="93">
        <v>32528</v>
      </c>
      <c r="C2945">
        <v>8.1</v>
      </c>
      <c r="D2945">
        <v>-5.2</v>
      </c>
      <c r="E2945">
        <f t="shared" si="598"/>
        <v>1.4499999999999997</v>
      </c>
      <c r="F2945" s="106">
        <v>15.5</v>
      </c>
      <c r="G2945" s="107">
        <f t="shared" si="605"/>
        <v>14.05</v>
      </c>
      <c r="H2945">
        <f t="shared" si="606"/>
        <v>1</v>
      </c>
      <c r="I2945">
        <f t="shared" si="607"/>
        <v>1989</v>
      </c>
      <c r="Q2945" t="s">
        <v>72</v>
      </c>
      <c r="R2945" s="93">
        <v>32528</v>
      </c>
      <c r="S2945">
        <v>8.1999999999999993</v>
      </c>
      <c r="T2945">
        <v>-7.7</v>
      </c>
      <c r="U2945">
        <f t="shared" si="599"/>
        <v>0.24999999999999956</v>
      </c>
      <c r="V2945" s="106">
        <v>14.5</v>
      </c>
      <c r="W2945" s="107">
        <f t="shared" si="608"/>
        <v>14.25</v>
      </c>
      <c r="X2945">
        <f t="shared" si="609"/>
        <v>1</v>
      </c>
      <c r="AG2945" s="93">
        <f t="shared" si="600"/>
        <v>32529</v>
      </c>
      <c r="AH2945" s="107">
        <f t="shared" si="601"/>
        <v>18.100000000000001</v>
      </c>
      <c r="AI2945" s="72">
        <f t="shared" si="602"/>
        <v>21</v>
      </c>
      <c r="AJ2945">
        <f t="shared" si="603"/>
        <v>1</v>
      </c>
      <c r="AK2945">
        <f t="shared" si="604"/>
        <v>1989</v>
      </c>
    </row>
    <row r="2946" spans="1:37" x14ac:dyDescent="0.2">
      <c r="A2946" t="s">
        <v>70</v>
      </c>
      <c r="B2946" s="93">
        <v>32529</v>
      </c>
      <c r="C2946">
        <v>2.9</v>
      </c>
      <c r="D2946">
        <v>-6.9</v>
      </c>
      <c r="E2946">
        <f t="shared" si="598"/>
        <v>-2</v>
      </c>
      <c r="F2946" s="106">
        <v>15.5</v>
      </c>
      <c r="G2946" s="107">
        <f t="shared" si="605"/>
        <v>17.5</v>
      </c>
      <c r="H2946">
        <f t="shared" si="606"/>
        <v>1</v>
      </c>
      <c r="I2946">
        <f t="shared" si="607"/>
        <v>1989</v>
      </c>
      <c r="Q2946" t="s">
        <v>72</v>
      </c>
      <c r="R2946" s="93">
        <v>32529</v>
      </c>
      <c r="S2946">
        <v>1.6</v>
      </c>
      <c r="T2946">
        <v>-10</v>
      </c>
      <c r="U2946">
        <f t="shared" si="599"/>
        <v>-4.2</v>
      </c>
      <c r="V2946" s="106">
        <v>14.5</v>
      </c>
      <c r="W2946" s="107">
        <f t="shared" si="608"/>
        <v>18.7</v>
      </c>
      <c r="X2946">
        <f t="shared" si="609"/>
        <v>1</v>
      </c>
      <c r="AG2946" s="93">
        <f t="shared" si="600"/>
        <v>32530</v>
      </c>
      <c r="AH2946" s="107">
        <f t="shared" si="601"/>
        <v>25.024999999999999</v>
      </c>
      <c r="AI2946" s="72">
        <f t="shared" si="602"/>
        <v>22</v>
      </c>
      <c r="AJ2946">
        <f t="shared" si="603"/>
        <v>1</v>
      </c>
      <c r="AK2946">
        <f t="shared" si="604"/>
        <v>1989</v>
      </c>
    </row>
    <row r="2947" spans="1:37" x14ac:dyDescent="0.2">
      <c r="A2947" t="s">
        <v>70</v>
      </c>
      <c r="B2947" s="93">
        <v>32530</v>
      </c>
      <c r="C2947">
        <v>-5.3</v>
      </c>
      <c r="D2947">
        <v>-14.5</v>
      </c>
      <c r="E2947">
        <f t="shared" si="598"/>
        <v>-9.9</v>
      </c>
      <c r="F2947" s="106">
        <v>15.5</v>
      </c>
      <c r="G2947" s="107">
        <f t="shared" si="605"/>
        <v>25.4</v>
      </c>
      <c r="H2947">
        <f t="shared" si="606"/>
        <v>1</v>
      </c>
      <c r="I2947">
        <f t="shared" si="607"/>
        <v>1989</v>
      </c>
      <c r="Q2947" t="s">
        <v>72</v>
      </c>
      <c r="R2947" s="93">
        <v>32530</v>
      </c>
      <c r="S2947">
        <v>-5.7</v>
      </c>
      <c r="T2947">
        <v>-14.6</v>
      </c>
      <c r="U2947">
        <f t="shared" si="599"/>
        <v>-10.15</v>
      </c>
      <c r="V2947" s="106">
        <v>14.5</v>
      </c>
      <c r="W2947" s="107">
        <f t="shared" si="608"/>
        <v>24.65</v>
      </c>
      <c r="X2947">
        <f t="shared" si="609"/>
        <v>1</v>
      </c>
      <c r="AG2947" s="93">
        <f t="shared" si="600"/>
        <v>32531</v>
      </c>
      <c r="AH2947" s="107">
        <f t="shared" si="601"/>
        <v>27.274999999999999</v>
      </c>
      <c r="AI2947" s="72">
        <f t="shared" si="602"/>
        <v>23</v>
      </c>
      <c r="AJ2947">
        <f t="shared" si="603"/>
        <v>1</v>
      </c>
      <c r="AK2947">
        <f t="shared" si="604"/>
        <v>1989</v>
      </c>
    </row>
    <row r="2948" spans="1:37" x14ac:dyDescent="0.2">
      <c r="A2948" t="s">
        <v>70</v>
      </c>
      <c r="B2948" s="93">
        <v>32531</v>
      </c>
      <c r="C2948">
        <v>-7.7</v>
      </c>
      <c r="D2948">
        <v>-18.5</v>
      </c>
      <c r="E2948">
        <f t="shared" ref="E2948:E3011" si="610">AVERAGE(C2948:D2948)</f>
        <v>-13.1</v>
      </c>
      <c r="F2948" s="106">
        <v>15.5</v>
      </c>
      <c r="G2948" s="107">
        <f t="shared" si="605"/>
        <v>28.6</v>
      </c>
      <c r="H2948">
        <f t="shared" si="606"/>
        <v>1</v>
      </c>
      <c r="I2948">
        <f t="shared" si="607"/>
        <v>1989</v>
      </c>
      <c r="Q2948" t="s">
        <v>72</v>
      </c>
      <c r="R2948" s="93">
        <v>32531</v>
      </c>
      <c r="S2948">
        <v>-6.4</v>
      </c>
      <c r="T2948">
        <v>-16.5</v>
      </c>
      <c r="U2948">
        <f t="shared" ref="U2948:U3011" si="611">AVERAGE(S2948:T2948)</f>
        <v>-11.45</v>
      </c>
      <c r="V2948" s="106">
        <v>14.5</v>
      </c>
      <c r="W2948" s="107">
        <f t="shared" si="608"/>
        <v>25.95</v>
      </c>
      <c r="X2948">
        <f t="shared" si="609"/>
        <v>1</v>
      </c>
      <c r="AG2948" s="93">
        <f t="shared" ref="AG2948:AG3011" si="612">R2949</f>
        <v>32532</v>
      </c>
      <c r="AH2948" s="107">
        <f t="shared" ref="AH2948:AH3011" si="613">AVERAGE(W2949,G2949)</f>
        <v>26.45</v>
      </c>
      <c r="AI2948" s="72">
        <f t="shared" ref="AI2948:AI3011" si="614">DAY(AG2948)</f>
        <v>24</v>
      </c>
      <c r="AJ2948">
        <f t="shared" ref="AJ2948:AJ3011" si="615">MONTH(AG2948)</f>
        <v>1</v>
      </c>
      <c r="AK2948">
        <f t="shared" ref="AK2948:AK3011" si="616">YEAR(AG2948)</f>
        <v>1989</v>
      </c>
    </row>
    <row r="2949" spans="1:37" x14ac:dyDescent="0.2">
      <c r="A2949" t="s">
        <v>70</v>
      </c>
      <c r="B2949" s="93">
        <v>32532</v>
      </c>
      <c r="C2949">
        <v>-1.6</v>
      </c>
      <c r="D2949">
        <v>-22.7</v>
      </c>
      <c r="E2949">
        <f t="shared" si="610"/>
        <v>-12.15</v>
      </c>
      <c r="F2949" s="106">
        <v>15.5</v>
      </c>
      <c r="G2949" s="107">
        <f t="shared" ref="G2949:G3012" si="617">IF(F2949-E2949&gt;0,F2949-E2949,0)</f>
        <v>27.65</v>
      </c>
      <c r="H2949">
        <f t="shared" ref="H2949:H3012" si="618">MONTH(B2949)</f>
        <v>1</v>
      </c>
      <c r="I2949">
        <f t="shared" ref="I2949:I3012" si="619">YEAR(B2949)</f>
        <v>1989</v>
      </c>
      <c r="Q2949" t="s">
        <v>72</v>
      </c>
      <c r="R2949" s="93">
        <v>32532</v>
      </c>
      <c r="S2949">
        <v>-3.9</v>
      </c>
      <c r="T2949">
        <v>-17.600000000000001</v>
      </c>
      <c r="U2949">
        <f t="shared" si="611"/>
        <v>-10.75</v>
      </c>
      <c r="V2949" s="106">
        <v>14.5</v>
      </c>
      <c r="W2949" s="107">
        <f t="shared" ref="W2949:W3012" si="620">IF(V2949-U2949&gt;0,V2949-U2949,0)</f>
        <v>25.25</v>
      </c>
      <c r="X2949">
        <f t="shared" ref="X2949:X3012" si="621">MONTH(R2949)</f>
        <v>1</v>
      </c>
      <c r="AG2949" s="93">
        <f t="shared" si="612"/>
        <v>32533</v>
      </c>
      <c r="AH2949" s="107">
        <f t="shared" si="613"/>
        <v>18.75</v>
      </c>
      <c r="AI2949" s="72">
        <f t="shared" si="614"/>
        <v>25</v>
      </c>
      <c r="AJ2949">
        <f t="shared" si="615"/>
        <v>1</v>
      </c>
      <c r="AK2949">
        <f t="shared" si="616"/>
        <v>1989</v>
      </c>
    </row>
    <row r="2950" spans="1:37" x14ac:dyDescent="0.2">
      <c r="A2950" t="s">
        <v>70</v>
      </c>
      <c r="B2950" s="93">
        <v>32533</v>
      </c>
      <c r="C2950">
        <v>7.8</v>
      </c>
      <c r="D2950">
        <v>-8.8000000000000007</v>
      </c>
      <c r="E2950">
        <f t="shared" si="610"/>
        <v>-0.50000000000000044</v>
      </c>
      <c r="F2950" s="106">
        <v>15.5</v>
      </c>
      <c r="G2950" s="107">
        <f t="shared" si="617"/>
        <v>16</v>
      </c>
      <c r="H2950">
        <f t="shared" si="618"/>
        <v>1</v>
      </c>
      <c r="I2950">
        <f t="shared" si="619"/>
        <v>1989</v>
      </c>
      <c r="Q2950" t="s">
        <v>72</v>
      </c>
      <c r="R2950" s="93">
        <v>32533</v>
      </c>
      <c r="S2950">
        <v>0.4</v>
      </c>
      <c r="T2950">
        <v>-14.4</v>
      </c>
      <c r="U2950">
        <f t="shared" si="611"/>
        <v>-7</v>
      </c>
      <c r="V2950" s="106">
        <v>14.5</v>
      </c>
      <c r="W2950" s="107">
        <f t="shared" si="620"/>
        <v>21.5</v>
      </c>
      <c r="X2950">
        <f t="shared" si="621"/>
        <v>1</v>
      </c>
      <c r="AG2950" s="93">
        <f t="shared" si="612"/>
        <v>32534</v>
      </c>
      <c r="AH2950" s="107">
        <f t="shared" si="613"/>
        <v>10.175000000000001</v>
      </c>
      <c r="AI2950" s="72">
        <f t="shared" si="614"/>
        <v>26</v>
      </c>
      <c r="AJ2950">
        <f t="shared" si="615"/>
        <v>1</v>
      </c>
      <c r="AK2950">
        <f t="shared" si="616"/>
        <v>1989</v>
      </c>
    </row>
    <row r="2951" spans="1:37" x14ac:dyDescent="0.2">
      <c r="A2951" t="s">
        <v>70</v>
      </c>
      <c r="B2951" s="93">
        <v>32534</v>
      </c>
      <c r="C2951">
        <v>9</v>
      </c>
      <c r="D2951">
        <v>2</v>
      </c>
      <c r="E2951">
        <f t="shared" si="610"/>
        <v>5.5</v>
      </c>
      <c r="F2951" s="106">
        <v>15.5</v>
      </c>
      <c r="G2951" s="107">
        <f t="shared" si="617"/>
        <v>10</v>
      </c>
      <c r="H2951">
        <f t="shared" si="618"/>
        <v>1</v>
      </c>
      <c r="I2951">
        <f t="shared" si="619"/>
        <v>1989</v>
      </c>
      <c r="Q2951" t="s">
        <v>72</v>
      </c>
      <c r="R2951" s="93">
        <v>32534</v>
      </c>
      <c r="S2951">
        <v>9.6</v>
      </c>
      <c r="T2951">
        <v>-1.3</v>
      </c>
      <c r="U2951">
        <f t="shared" si="611"/>
        <v>4.1499999999999995</v>
      </c>
      <c r="V2951" s="106">
        <v>14.5</v>
      </c>
      <c r="W2951" s="107">
        <f t="shared" si="620"/>
        <v>10.350000000000001</v>
      </c>
      <c r="X2951">
        <f t="shared" si="621"/>
        <v>1</v>
      </c>
      <c r="AG2951" s="93">
        <f t="shared" si="612"/>
        <v>32535</v>
      </c>
      <c r="AH2951" s="107">
        <f t="shared" si="613"/>
        <v>12.925000000000001</v>
      </c>
      <c r="AI2951" s="72">
        <f t="shared" si="614"/>
        <v>27</v>
      </c>
      <c r="AJ2951">
        <f t="shared" si="615"/>
        <v>1</v>
      </c>
      <c r="AK2951">
        <f t="shared" si="616"/>
        <v>1989</v>
      </c>
    </row>
    <row r="2952" spans="1:37" x14ac:dyDescent="0.2">
      <c r="A2952" t="s">
        <v>70</v>
      </c>
      <c r="B2952" s="93">
        <v>32535</v>
      </c>
      <c r="C2952">
        <v>6.5</v>
      </c>
      <c r="D2952">
        <v>0</v>
      </c>
      <c r="E2952">
        <f t="shared" si="610"/>
        <v>3.25</v>
      </c>
      <c r="F2952" s="106">
        <v>15.5</v>
      </c>
      <c r="G2952" s="107">
        <f t="shared" si="617"/>
        <v>12.25</v>
      </c>
      <c r="H2952">
        <f t="shared" si="618"/>
        <v>1</v>
      </c>
      <c r="I2952">
        <f t="shared" si="619"/>
        <v>1989</v>
      </c>
      <c r="Q2952" t="s">
        <v>72</v>
      </c>
      <c r="R2952" s="93">
        <v>32535</v>
      </c>
      <c r="S2952">
        <v>8.6999999999999993</v>
      </c>
      <c r="T2952">
        <v>-6.9</v>
      </c>
      <c r="U2952">
        <f t="shared" si="611"/>
        <v>0.89999999999999947</v>
      </c>
      <c r="V2952" s="106">
        <v>14.5</v>
      </c>
      <c r="W2952" s="107">
        <f t="shared" si="620"/>
        <v>13.600000000000001</v>
      </c>
      <c r="X2952">
        <f t="shared" si="621"/>
        <v>1</v>
      </c>
      <c r="AG2952" s="93">
        <f t="shared" si="612"/>
        <v>32536</v>
      </c>
      <c r="AH2952" s="107">
        <f t="shared" si="613"/>
        <v>14.45</v>
      </c>
      <c r="AI2952" s="72">
        <f t="shared" si="614"/>
        <v>28</v>
      </c>
      <c r="AJ2952">
        <f t="shared" si="615"/>
        <v>1</v>
      </c>
      <c r="AK2952">
        <f t="shared" si="616"/>
        <v>1989</v>
      </c>
    </row>
    <row r="2953" spans="1:37" x14ac:dyDescent="0.2">
      <c r="A2953" t="s">
        <v>70</v>
      </c>
      <c r="B2953" s="93">
        <v>32536</v>
      </c>
      <c r="C2953">
        <v>8.4</v>
      </c>
      <c r="D2953">
        <v>-7.3</v>
      </c>
      <c r="E2953">
        <f t="shared" si="610"/>
        <v>0.55000000000000027</v>
      </c>
      <c r="F2953" s="106">
        <v>15.5</v>
      </c>
      <c r="G2953" s="107">
        <f t="shared" si="617"/>
        <v>14.95</v>
      </c>
      <c r="H2953">
        <f t="shared" si="618"/>
        <v>1</v>
      </c>
      <c r="I2953">
        <f t="shared" si="619"/>
        <v>1989</v>
      </c>
      <c r="Q2953" t="s">
        <v>72</v>
      </c>
      <c r="R2953" s="93">
        <v>32536</v>
      </c>
      <c r="S2953">
        <v>7.3</v>
      </c>
      <c r="T2953">
        <v>-6.2</v>
      </c>
      <c r="U2953">
        <f t="shared" si="611"/>
        <v>0.54999999999999982</v>
      </c>
      <c r="V2953" s="106">
        <v>14.5</v>
      </c>
      <c r="W2953" s="107">
        <f t="shared" si="620"/>
        <v>13.95</v>
      </c>
      <c r="X2953">
        <f t="shared" si="621"/>
        <v>1</v>
      </c>
      <c r="AG2953" s="93">
        <f t="shared" si="612"/>
        <v>32537</v>
      </c>
      <c r="AH2953" s="107">
        <f t="shared" si="613"/>
        <v>10.199999999999999</v>
      </c>
      <c r="AI2953" s="72">
        <f t="shared" si="614"/>
        <v>29</v>
      </c>
      <c r="AJ2953">
        <f t="shared" si="615"/>
        <v>1</v>
      </c>
      <c r="AK2953">
        <f t="shared" si="616"/>
        <v>1989</v>
      </c>
    </row>
    <row r="2954" spans="1:37" x14ac:dyDescent="0.2">
      <c r="A2954" t="s">
        <v>70</v>
      </c>
      <c r="B2954" s="93">
        <v>32537</v>
      </c>
      <c r="C2954">
        <v>9.5</v>
      </c>
      <c r="D2954">
        <v>1.5</v>
      </c>
      <c r="E2954">
        <f t="shared" si="610"/>
        <v>5.5</v>
      </c>
      <c r="F2954" s="106">
        <v>15.5</v>
      </c>
      <c r="G2954" s="107">
        <f t="shared" si="617"/>
        <v>10</v>
      </c>
      <c r="H2954">
        <f t="shared" si="618"/>
        <v>1</v>
      </c>
      <c r="I2954">
        <f t="shared" si="619"/>
        <v>1989</v>
      </c>
      <c r="Q2954" t="s">
        <v>72</v>
      </c>
      <c r="R2954" s="93">
        <v>32537</v>
      </c>
      <c r="S2954">
        <v>7.1</v>
      </c>
      <c r="T2954">
        <v>1.1000000000000001</v>
      </c>
      <c r="U2954">
        <f t="shared" si="611"/>
        <v>4.0999999999999996</v>
      </c>
      <c r="V2954" s="106">
        <v>14.5</v>
      </c>
      <c r="W2954" s="107">
        <f t="shared" si="620"/>
        <v>10.4</v>
      </c>
      <c r="X2954">
        <f t="shared" si="621"/>
        <v>1</v>
      </c>
      <c r="AG2954" s="93">
        <f t="shared" si="612"/>
        <v>32538</v>
      </c>
      <c r="AH2954" s="107">
        <f t="shared" si="613"/>
        <v>24.450000000000003</v>
      </c>
      <c r="AI2954" s="72">
        <f t="shared" si="614"/>
        <v>30</v>
      </c>
      <c r="AJ2954">
        <f t="shared" si="615"/>
        <v>1</v>
      </c>
      <c r="AK2954">
        <f t="shared" si="616"/>
        <v>1989</v>
      </c>
    </row>
    <row r="2955" spans="1:37" x14ac:dyDescent="0.2">
      <c r="A2955" t="s">
        <v>70</v>
      </c>
      <c r="B2955" s="93">
        <v>32538</v>
      </c>
      <c r="C2955">
        <v>11.8</v>
      </c>
      <c r="D2955">
        <v>-27</v>
      </c>
      <c r="E2955">
        <f t="shared" si="610"/>
        <v>-7.6</v>
      </c>
      <c r="F2955" s="106">
        <v>15.5</v>
      </c>
      <c r="G2955" s="107">
        <f t="shared" si="617"/>
        <v>23.1</v>
      </c>
      <c r="H2955">
        <f t="shared" si="618"/>
        <v>1</v>
      </c>
      <c r="I2955">
        <f t="shared" si="619"/>
        <v>1989</v>
      </c>
      <c r="Q2955" t="s">
        <v>72</v>
      </c>
      <c r="R2955" s="93">
        <v>32538</v>
      </c>
      <c r="S2955">
        <v>5</v>
      </c>
      <c r="T2955">
        <v>-27.6</v>
      </c>
      <c r="U2955">
        <f t="shared" si="611"/>
        <v>-11.3</v>
      </c>
      <c r="V2955" s="106">
        <v>14.5</v>
      </c>
      <c r="W2955" s="107">
        <f t="shared" si="620"/>
        <v>25.8</v>
      </c>
      <c r="X2955">
        <f t="shared" si="621"/>
        <v>1</v>
      </c>
      <c r="AG2955" s="93">
        <f t="shared" si="612"/>
        <v>32539</v>
      </c>
      <c r="AH2955" s="107">
        <f t="shared" si="613"/>
        <v>45.325000000000003</v>
      </c>
      <c r="AI2955" s="72">
        <f t="shared" si="614"/>
        <v>31</v>
      </c>
      <c r="AJ2955">
        <f t="shared" si="615"/>
        <v>1</v>
      </c>
      <c r="AK2955">
        <f t="shared" si="616"/>
        <v>1989</v>
      </c>
    </row>
    <row r="2956" spans="1:37" x14ac:dyDescent="0.2">
      <c r="A2956" t="s">
        <v>70</v>
      </c>
      <c r="B2956" s="93">
        <v>32539</v>
      </c>
      <c r="C2956">
        <v>-26.6</v>
      </c>
      <c r="D2956">
        <v>-33.4</v>
      </c>
      <c r="E2956">
        <f t="shared" si="610"/>
        <v>-30</v>
      </c>
      <c r="F2956" s="106">
        <v>15.5</v>
      </c>
      <c r="G2956" s="107">
        <f t="shared" si="617"/>
        <v>45.5</v>
      </c>
      <c r="H2956">
        <f t="shared" si="618"/>
        <v>1</v>
      </c>
      <c r="I2956">
        <f t="shared" si="619"/>
        <v>1989</v>
      </c>
      <c r="Q2956" t="s">
        <v>72</v>
      </c>
      <c r="R2956" s="93">
        <v>32539</v>
      </c>
      <c r="S2956">
        <v>-27.3</v>
      </c>
      <c r="T2956">
        <v>-34</v>
      </c>
      <c r="U2956">
        <f t="shared" si="611"/>
        <v>-30.65</v>
      </c>
      <c r="V2956" s="106">
        <v>14.5</v>
      </c>
      <c r="W2956" s="107">
        <f t="shared" si="620"/>
        <v>45.15</v>
      </c>
      <c r="X2956">
        <f t="shared" si="621"/>
        <v>1</v>
      </c>
      <c r="AG2956" s="93">
        <f t="shared" si="612"/>
        <v>32540</v>
      </c>
      <c r="AH2956" s="107">
        <f t="shared" si="613"/>
        <v>49.824999999999996</v>
      </c>
      <c r="AI2956" s="72">
        <f t="shared" si="614"/>
        <v>1</v>
      </c>
      <c r="AJ2956">
        <f t="shared" si="615"/>
        <v>2</v>
      </c>
      <c r="AK2956">
        <f t="shared" si="616"/>
        <v>1989</v>
      </c>
    </row>
    <row r="2957" spans="1:37" x14ac:dyDescent="0.2">
      <c r="A2957" t="s">
        <v>70</v>
      </c>
      <c r="B2957" s="93">
        <v>32540</v>
      </c>
      <c r="C2957">
        <v>-31.9</v>
      </c>
      <c r="D2957">
        <v>-35.700000000000003</v>
      </c>
      <c r="E2957">
        <f t="shared" si="610"/>
        <v>-33.799999999999997</v>
      </c>
      <c r="F2957" s="106">
        <v>15.5</v>
      </c>
      <c r="G2957" s="107">
        <f t="shared" si="617"/>
        <v>49.3</v>
      </c>
      <c r="H2957">
        <f t="shared" si="618"/>
        <v>2</v>
      </c>
      <c r="I2957">
        <f t="shared" si="619"/>
        <v>1989</v>
      </c>
      <c r="Q2957" t="s">
        <v>72</v>
      </c>
      <c r="R2957" s="93">
        <v>32540</v>
      </c>
      <c r="S2957">
        <v>-31.4</v>
      </c>
      <c r="T2957">
        <v>-40.299999999999997</v>
      </c>
      <c r="U2957">
        <f t="shared" si="611"/>
        <v>-35.849999999999994</v>
      </c>
      <c r="V2957" s="106">
        <v>14.5</v>
      </c>
      <c r="W2957" s="107">
        <f t="shared" si="620"/>
        <v>50.349999999999994</v>
      </c>
      <c r="X2957">
        <f t="shared" si="621"/>
        <v>2</v>
      </c>
      <c r="AG2957" s="93">
        <f t="shared" si="612"/>
        <v>32541</v>
      </c>
      <c r="AH2957" s="107">
        <f t="shared" si="613"/>
        <v>49.1</v>
      </c>
      <c r="AI2957" s="72">
        <f t="shared" si="614"/>
        <v>2</v>
      </c>
      <c r="AJ2957">
        <f t="shared" si="615"/>
        <v>2</v>
      </c>
      <c r="AK2957">
        <f t="shared" si="616"/>
        <v>1989</v>
      </c>
    </row>
    <row r="2958" spans="1:37" x14ac:dyDescent="0.2">
      <c r="A2958" t="s">
        <v>70</v>
      </c>
      <c r="B2958" s="93">
        <v>32541</v>
      </c>
      <c r="C2958">
        <v>-30.2</v>
      </c>
      <c r="D2958">
        <v>-36.200000000000003</v>
      </c>
      <c r="E2958">
        <f t="shared" si="610"/>
        <v>-33.200000000000003</v>
      </c>
      <c r="F2958" s="106">
        <v>15.5</v>
      </c>
      <c r="G2958" s="107">
        <f t="shared" si="617"/>
        <v>48.7</v>
      </c>
      <c r="H2958">
        <f t="shared" si="618"/>
        <v>2</v>
      </c>
      <c r="I2958">
        <f t="shared" si="619"/>
        <v>1989</v>
      </c>
      <c r="Q2958" t="s">
        <v>72</v>
      </c>
      <c r="R2958" s="93">
        <v>32541</v>
      </c>
      <c r="S2958">
        <v>-31.3</v>
      </c>
      <c r="T2958">
        <v>-38.700000000000003</v>
      </c>
      <c r="U2958">
        <f t="shared" si="611"/>
        <v>-35</v>
      </c>
      <c r="V2958" s="106">
        <v>14.5</v>
      </c>
      <c r="W2958" s="107">
        <f t="shared" si="620"/>
        <v>49.5</v>
      </c>
      <c r="X2958">
        <f t="shared" si="621"/>
        <v>2</v>
      </c>
      <c r="AG2958" s="93">
        <f t="shared" si="612"/>
        <v>32542</v>
      </c>
      <c r="AH2958" s="107">
        <f t="shared" si="613"/>
        <v>43</v>
      </c>
      <c r="AI2958" s="72">
        <f t="shared" si="614"/>
        <v>3</v>
      </c>
      <c r="AJ2958">
        <f t="shared" si="615"/>
        <v>2</v>
      </c>
      <c r="AK2958">
        <f t="shared" si="616"/>
        <v>1989</v>
      </c>
    </row>
    <row r="2959" spans="1:37" x14ac:dyDescent="0.2">
      <c r="A2959" t="s">
        <v>70</v>
      </c>
      <c r="B2959" s="93">
        <v>32542</v>
      </c>
      <c r="C2959">
        <v>-21</v>
      </c>
      <c r="D2959">
        <v>-34.6</v>
      </c>
      <c r="E2959">
        <f t="shared" si="610"/>
        <v>-27.8</v>
      </c>
      <c r="F2959" s="106">
        <v>15.5</v>
      </c>
      <c r="G2959" s="107">
        <f t="shared" si="617"/>
        <v>43.3</v>
      </c>
      <c r="H2959">
        <f t="shared" si="618"/>
        <v>2</v>
      </c>
      <c r="I2959">
        <f t="shared" si="619"/>
        <v>1989</v>
      </c>
      <c r="Q2959" t="s">
        <v>72</v>
      </c>
      <c r="R2959" s="93">
        <v>32542</v>
      </c>
      <c r="S2959">
        <v>-20.8</v>
      </c>
      <c r="T2959">
        <v>-35.6</v>
      </c>
      <c r="U2959">
        <f t="shared" si="611"/>
        <v>-28.200000000000003</v>
      </c>
      <c r="V2959" s="106">
        <v>14.5</v>
      </c>
      <c r="W2959" s="107">
        <f t="shared" si="620"/>
        <v>42.7</v>
      </c>
      <c r="X2959">
        <f t="shared" si="621"/>
        <v>2</v>
      </c>
      <c r="AG2959" s="93">
        <f t="shared" si="612"/>
        <v>32543</v>
      </c>
      <c r="AH2959" s="107">
        <f t="shared" si="613"/>
        <v>31.774999999999999</v>
      </c>
      <c r="AI2959" s="72">
        <f t="shared" si="614"/>
        <v>4</v>
      </c>
      <c r="AJ2959">
        <f t="shared" si="615"/>
        <v>2</v>
      </c>
      <c r="AK2959">
        <f t="shared" si="616"/>
        <v>1989</v>
      </c>
    </row>
    <row r="2960" spans="1:37" x14ac:dyDescent="0.2">
      <c r="A2960" t="s">
        <v>70</v>
      </c>
      <c r="B2960" s="93">
        <v>32543</v>
      </c>
      <c r="C2960">
        <v>-9.5</v>
      </c>
      <c r="D2960">
        <v>-24.5</v>
      </c>
      <c r="E2960">
        <f t="shared" si="610"/>
        <v>-17</v>
      </c>
      <c r="F2960" s="106">
        <v>15.5</v>
      </c>
      <c r="G2960" s="107">
        <f t="shared" si="617"/>
        <v>32.5</v>
      </c>
      <c r="H2960">
        <f t="shared" si="618"/>
        <v>2</v>
      </c>
      <c r="I2960">
        <f t="shared" si="619"/>
        <v>1989</v>
      </c>
      <c r="Q2960" t="s">
        <v>72</v>
      </c>
      <c r="R2960" s="93">
        <v>32543</v>
      </c>
      <c r="S2960">
        <v>-10.3</v>
      </c>
      <c r="T2960">
        <v>-22.8</v>
      </c>
      <c r="U2960">
        <f t="shared" si="611"/>
        <v>-16.55</v>
      </c>
      <c r="V2960" s="106">
        <v>14.5</v>
      </c>
      <c r="W2960" s="107">
        <f t="shared" si="620"/>
        <v>31.05</v>
      </c>
      <c r="X2960">
        <f t="shared" si="621"/>
        <v>2</v>
      </c>
      <c r="AG2960" s="93">
        <f t="shared" si="612"/>
        <v>32544</v>
      </c>
      <c r="AH2960" s="107">
        <f t="shared" si="613"/>
        <v>24.35</v>
      </c>
      <c r="AI2960" s="72">
        <f t="shared" si="614"/>
        <v>5</v>
      </c>
      <c r="AJ2960">
        <f t="shared" si="615"/>
        <v>2</v>
      </c>
      <c r="AK2960">
        <f t="shared" si="616"/>
        <v>1989</v>
      </c>
    </row>
    <row r="2961" spans="1:37" x14ac:dyDescent="0.2">
      <c r="A2961" t="s">
        <v>70</v>
      </c>
      <c r="B2961" s="93">
        <v>32544</v>
      </c>
      <c r="C2961">
        <v>-6.8</v>
      </c>
      <c r="D2961">
        <v>-12.2</v>
      </c>
      <c r="E2961">
        <f t="shared" si="610"/>
        <v>-9.5</v>
      </c>
      <c r="F2961" s="106">
        <v>15.5</v>
      </c>
      <c r="G2961" s="107">
        <f t="shared" si="617"/>
        <v>25</v>
      </c>
      <c r="H2961">
        <f t="shared" si="618"/>
        <v>2</v>
      </c>
      <c r="I2961">
        <f t="shared" si="619"/>
        <v>1989</v>
      </c>
      <c r="Q2961" t="s">
        <v>72</v>
      </c>
      <c r="R2961" s="93">
        <v>32544</v>
      </c>
      <c r="S2961">
        <v>-6.8</v>
      </c>
      <c r="T2961">
        <v>-11.6</v>
      </c>
      <c r="U2961">
        <f t="shared" si="611"/>
        <v>-9.1999999999999993</v>
      </c>
      <c r="V2961" s="106">
        <v>14.5</v>
      </c>
      <c r="W2961" s="107">
        <f t="shared" si="620"/>
        <v>23.7</v>
      </c>
      <c r="X2961">
        <f t="shared" si="621"/>
        <v>2</v>
      </c>
      <c r="AG2961" s="93">
        <f t="shared" si="612"/>
        <v>32545</v>
      </c>
      <c r="AH2961" s="107">
        <f t="shared" si="613"/>
        <v>21.299999999999997</v>
      </c>
      <c r="AI2961" s="72">
        <f t="shared" si="614"/>
        <v>6</v>
      </c>
      <c r="AJ2961">
        <f t="shared" si="615"/>
        <v>2</v>
      </c>
      <c r="AK2961">
        <f t="shared" si="616"/>
        <v>1989</v>
      </c>
    </row>
    <row r="2962" spans="1:37" x14ac:dyDescent="0.2">
      <c r="A2962" t="s">
        <v>70</v>
      </c>
      <c r="B2962" s="93">
        <v>32545</v>
      </c>
      <c r="C2962">
        <v>-2.4</v>
      </c>
      <c r="D2962">
        <v>-8</v>
      </c>
      <c r="E2962">
        <f t="shared" si="610"/>
        <v>-5.2</v>
      </c>
      <c r="F2962" s="106">
        <v>15.5</v>
      </c>
      <c r="G2962" s="107">
        <f t="shared" si="617"/>
        <v>20.7</v>
      </c>
      <c r="H2962">
        <f t="shared" si="618"/>
        <v>2</v>
      </c>
      <c r="I2962">
        <f t="shared" si="619"/>
        <v>1989</v>
      </c>
      <c r="Q2962" t="s">
        <v>72</v>
      </c>
      <c r="R2962" s="93">
        <v>32545</v>
      </c>
      <c r="S2962">
        <v>-4.7</v>
      </c>
      <c r="T2962">
        <v>-10.1</v>
      </c>
      <c r="U2962">
        <f t="shared" si="611"/>
        <v>-7.4</v>
      </c>
      <c r="V2962" s="106">
        <v>14.5</v>
      </c>
      <c r="W2962" s="107">
        <f t="shared" si="620"/>
        <v>21.9</v>
      </c>
      <c r="X2962">
        <f t="shared" si="621"/>
        <v>2</v>
      </c>
      <c r="AG2962" s="93">
        <f t="shared" si="612"/>
        <v>32546</v>
      </c>
      <c r="AH2962" s="107">
        <f t="shared" si="613"/>
        <v>27.824999999999999</v>
      </c>
      <c r="AI2962" s="72">
        <f t="shared" si="614"/>
        <v>7</v>
      </c>
      <c r="AJ2962">
        <f t="shared" si="615"/>
        <v>2</v>
      </c>
      <c r="AK2962">
        <f t="shared" si="616"/>
        <v>1989</v>
      </c>
    </row>
    <row r="2963" spans="1:37" x14ac:dyDescent="0.2">
      <c r="A2963" t="s">
        <v>70</v>
      </c>
      <c r="B2963" s="93">
        <v>32546</v>
      </c>
      <c r="C2963">
        <v>-6</v>
      </c>
      <c r="D2963">
        <v>-15</v>
      </c>
      <c r="E2963">
        <f t="shared" si="610"/>
        <v>-10.5</v>
      </c>
      <c r="F2963" s="106">
        <v>15.5</v>
      </c>
      <c r="G2963" s="107">
        <f t="shared" si="617"/>
        <v>26</v>
      </c>
      <c r="H2963">
        <f t="shared" si="618"/>
        <v>2</v>
      </c>
      <c r="I2963">
        <f t="shared" si="619"/>
        <v>1989</v>
      </c>
      <c r="Q2963" t="s">
        <v>72</v>
      </c>
      <c r="R2963" s="93">
        <v>32546</v>
      </c>
      <c r="S2963">
        <v>-7.3</v>
      </c>
      <c r="T2963">
        <v>-23</v>
      </c>
      <c r="U2963">
        <f t="shared" si="611"/>
        <v>-15.15</v>
      </c>
      <c r="V2963" s="106">
        <v>14.5</v>
      </c>
      <c r="W2963" s="107">
        <f t="shared" si="620"/>
        <v>29.65</v>
      </c>
      <c r="X2963">
        <f t="shared" si="621"/>
        <v>2</v>
      </c>
      <c r="AG2963" s="93">
        <f t="shared" si="612"/>
        <v>32547</v>
      </c>
      <c r="AH2963" s="107">
        <f t="shared" si="613"/>
        <v>27.575000000000003</v>
      </c>
      <c r="AI2963" s="72">
        <f t="shared" si="614"/>
        <v>8</v>
      </c>
      <c r="AJ2963">
        <f t="shared" si="615"/>
        <v>2</v>
      </c>
      <c r="AK2963">
        <f t="shared" si="616"/>
        <v>1989</v>
      </c>
    </row>
    <row r="2964" spans="1:37" x14ac:dyDescent="0.2">
      <c r="A2964" t="s">
        <v>70</v>
      </c>
      <c r="B2964" s="93">
        <v>32547</v>
      </c>
      <c r="C2964">
        <v>0.6</v>
      </c>
      <c r="D2964">
        <v>-19.8</v>
      </c>
      <c r="E2964">
        <f t="shared" si="610"/>
        <v>-9.6</v>
      </c>
      <c r="F2964" s="106">
        <v>15.5</v>
      </c>
      <c r="G2964" s="107">
        <f t="shared" si="617"/>
        <v>25.1</v>
      </c>
      <c r="H2964">
        <f t="shared" si="618"/>
        <v>2</v>
      </c>
      <c r="I2964">
        <f t="shared" si="619"/>
        <v>1989</v>
      </c>
      <c r="Q2964" t="s">
        <v>72</v>
      </c>
      <c r="R2964" s="93">
        <v>32547</v>
      </c>
      <c r="S2964">
        <v>-5.9</v>
      </c>
      <c r="T2964">
        <v>-25.2</v>
      </c>
      <c r="U2964">
        <f t="shared" si="611"/>
        <v>-15.55</v>
      </c>
      <c r="V2964" s="106">
        <v>14.5</v>
      </c>
      <c r="W2964" s="107">
        <f t="shared" si="620"/>
        <v>30.05</v>
      </c>
      <c r="X2964">
        <f t="shared" si="621"/>
        <v>2</v>
      </c>
      <c r="AG2964" s="93">
        <f t="shared" si="612"/>
        <v>32548</v>
      </c>
      <c r="AH2964" s="107">
        <f t="shared" si="613"/>
        <v>19.100000000000001</v>
      </c>
      <c r="AI2964" s="72">
        <f t="shared" si="614"/>
        <v>9</v>
      </c>
      <c r="AJ2964">
        <f t="shared" si="615"/>
        <v>2</v>
      </c>
      <c r="AK2964">
        <f t="shared" si="616"/>
        <v>1989</v>
      </c>
    </row>
    <row r="2965" spans="1:37" x14ac:dyDescent="0.2">
      <c r="A2965" t="s">
        <v>70</v>
      </c>
      <c r="B2965" s="93">
        <v>32548</v>
      </c>
      <c r="C2965">
        <v>5.2</v>
      </c>
      <c r="D2965">
        <v>-9.5</v>
      </c>
      <c r="E2965">
        <f t="shared" si="610"/>
        <v>-2.15</v>
      </c>
      <c r="F2965" s="106">
        <v>15.5</v>
      </c>
      <c r="G2965" s="107">
        <f t="shared" si="617"/>
        <v>17.649999999999999</v>
      </c>
      <c r="H2965">
        <f t="shared" si="618"/>
        <v>2</v>
      </c>
      <c r="I2965">
        <f t="shared" si="619"/>
        <v>1989</v>
      </c>
      <c r="Q2965" t="s">
        <v>72</v>
      </c>
      <c r="R2965" s="93">
        <v>32548</v>
      </c>
      <c r="S2965">
        <v>-0.3</v>
      </c>
      <c r="T2965">
        <v>-11.8</v>
      </c>
      <c r="U2965">
        <f t="shared" si="611"/>
        <v>-6.0500000000000007</v>
      </c>
      <c r="V2965" s="106">
        <v>14.5</v>
      </c>
      <c r="W2965" s="107">
        <f t="shared" si="620"/>
        <v>20.55</v>
      </c>
      <c r="X2965">
        <f t="shared" si="621"/>
        <v>2</v>
      </c>
      <c r="AG2965" s="93">
        <f t="shared" si="612"/>
        <v>32549</v>
      </c>
      <c r="AH2965" s="107">
        <f t="shared" si="613"/>
        <v>20.299999999999997</v>
      </c>
      <c r="AI2965" s="72">
        <f t="shared" si="614"/>
        <v>10</v>
      </c>
      <c r="AJ2965">
        <f t="shared" si="615"/>
        <v>2</v>
      </c>
      <c r="AK2965">
        <f t="shared" si="616"/>
        <v>1989</v>
      </c>
    </row>
    <row r="2966" spans="1:37" x14ac:dyDescent="0.2">
      <c r="A2966" t="s">
        <v>70</v>
      </c>
      <c r="B2966" s="93">
        <v>32549</v>
      </c>
      <c r="C2966">
        <v>0.4</v>
      </c>
      <c r="D2966">
        <v>-10.199999999999999</v>
      </c>
      <c r="E2966">
        <f t="shared" si="610"/>
        <v>-4.8999999999999995</v>
      </c>
      <c r="F2966" s="106">
        <v>15.5</v>
      </c>
      <c r="G2966" s="107">
        <f t="shared" si="617"/>
        <v>20.399999999999999</v>
      </c>
      <c r="H2966">
        <f t="shared" si="618"/>
        <v>2</v>
      </c>
      <c r="I2966">
        <f t="shared" si="619"/>
        <v>1989</v>
      </c>
      <c r="Q2966" t="s">
        <v>72</v>
      </c>
      <c r="R2966" s="93">
        <v>32549</v>
      </c>
      <c r="S2966">
        <v>-1.1000000000000001</v>
      </c>
      <c r="T2966">
        <v>-10.3</v>
      </c>
      <c r="U2966">
        <f t="shared" si="611"/>
        <v>-5.7</v>
      </c>
      <c r="V2966" s="106">
        <v>14.5</v>
      </c>
      <c r="W2966" s="107">
        <f t="shared" si="620"/>
        <v>20.2</v>
      </c>
      <c r="X2966">
        <f t="shared" si="621"/>
        <v>2</v>
      </c>
      <c r="AG2966" s="93">
        <f t="shared" si="612"/>
        <v>32550</v>
      </c>
      <c r="AH2966" s="107">
        <f t="shared" si="613"/>
        <v>21.675000000000001</v>
      </c>
      <c r="AI2966" s="72">
        <f t="shared" si="614"/>
        <v>11</v>
      </c>
      <c r="AJ2966">
        <f t="shared" si="615"/>
        <v>2</v>
      </c>
      <c r="AK2966">
        <f t="shared" si="616"/>
        <v>1989</v>
      </c>
    </row>
    <row r="2967" spans="1:37" x14ac:dyDescent="0.2">
      <c r="A2967" t="s">
        <v>70</v>
      </c>
      <c r="B2967" s="93">
        <v>32550</v>
      </c>
      <c r="C2967">
        <v>3.3</v>
      </c>
      <c r="D2967">
        <v>-12.1</v>
      </c>
      <c r="E2967">
        <f t="shared" si="610"/>
        <v>-4.4000000000000004</v>
      </c>
      <c r="F2967" s="106">
        <v>15.5</v>
      </c>
      <c r="G2967" s="107">
        <f t="shared" si="617"/>
        <v>19.899999999999999</v>
      </c>
      <c r="H2967">
        <f t="shared" si="618"/>
        <v>2</v>
      </c>
      <c r="I2967">
        <f t="shared" si="619"/>
        <v>1989</v>
      </c>
      <c r="Q2967" t="s">
        <v>72</v>
      </c>
      <c r="R2967" s="93">
        <v>32550</v>
      </c>
      <c r="S2967">
        <v>-2.1</v>
      </c>
      <c r="T2967">
        <v>-15.8</v>
      </c>
      <c r="U2967">
        <f t="shared" si="611"/>
        <v>-8.9500000000000011</v>
      </c>
      <c r="V2967" s="106">
        <v>14.5</v>
      </c>
      <c r="W2967" s="107">
        <f t="shared" si="620"/>
        <v>23.450000000000003</v>
      </c>
      <c r="X2967">
        <f t="shared" si="621"/>
        <v>2</v>
      </c>
      <c r="AG2967" s="93">
        <f t="shared" si="612"/>
        <v>32551</v>
      </c>
      <c r="AH2967" s="107">
        <f t="shared" si="613"/>
        <v>18.200000000000003</v>
      </c>
      <c r="AI2967" s="72">
        <f t="shared" si="614"/>
        <v>12</v>
      </c>
      <c r="AJ2967">
        <f t="shared" si="615"/>
        <v>2</v>
      </c>
      <c r="AK2967">
        <f t="shared" si="616"/>
        <v>1989</v>
      </c>
    </row>
    <row r="2968" spans="1:37" x14ac:dyDescent="0.2">
      <c r="A2968" t="s">
        <v>70</v>
      </c>
      <c r="B2968" s="93">
        <v>32551</v>
      </c>
      <c r="C2968">
        <v>2.7</v>
      </c>
      <c r="D2968">
        <v>-6.4</v>
      </c>
      <c r="E2968">
        <f t="shared" si="610"/>
        <v>-1.85</v>
      </c>
      <c r="F2968" s="106">
        <v>15.5</v>
      </c>
      <c r="G2968" s="107">
        <f t="shared" si="617"/>
        <v>17.350000000000001</v>
      </c>
      <c r="H2968">
        <f t="shared" si="618"/>
        <v>2</v>
      </c>
      <c r="I2968">
        <f t="shared" si="619"/>
        <v>1989</v>
      </c>
      <c r="Q2968" t="s">
        <v>72</v>
      </c>
      <c r="R2968" s="93">
        <v>32551</v>
      </c>
      <c r="S2968">
        <v>-0.5</v>
      </c>
      <c r="T2968">
        <v>-8.6</v>
      </c>
      <c r="U2968">
        <f t="shared" si="611"/>
        <v>-4.55</v>
      </c>
      <c r="V2968" s="106">
        <v>14.5</v>
      </c>
      <c r="W2968" s="107">
        <f t="shared" si="620"/>
        <v>19.05</v>
      </c>
      <c r="X2968">
        <f t="shared" si="621"/>
        <v>2</v>
      </c>
      <c r="AG2968" s="93">
        <f t="shared" si="612"/>
        <v>32552</v>
      </c>
      <c r="AH2968" s="107">
        <f t="shared" si="613"/>
        <v>23.9</v>
      </c>
      <c r="AI2968" s="72">
        <f t="shared" si="614"/>
        <v>13</v>
      </c>
      <c r="AJ2968">
        <f t="shared" si="615"/>
        <v>2</v>
      </c>
      <c r="AK2968">
        <f t="shared" si="616"/>
        <v>1989</v>
      </c>
    </row>
    <row r="2969" spans="1:37" x14ac:dyDescent="0.2">
      <c r="A2969" t="s">
        <v>70</v>
      </c>
      <c r="B2969" s="93">
        <v>32552</v>
      </c>
      <c r="C2969">
        <v>-4.5999999999999996</v>
      </c>
      <c r="D2969">
        <v>-10.8</v>
      </c>
      <c r="E2969">
        <f t="shared" si="610"/>
        <v>-7.7</v>
      </c>
      <c r="F2969" s="106">
        <v>15.5</v>
      </c>
      <c r="G2969" s="107">
        <f t="shared" si="617"/>
        <v>23.2</v>
      </c>
      <c r="H2969">
        <f t="shared" si="618"/>
        <v>2</v>
      </c>
      <c r="I2969">
        <f t="shared" si="619"/>
        <v>1989</v>
      </c>
      <c r="Q2969" t="s">
        <v>72</v>
      </c>
      <c r="R2969" s="93">
        <v>32552</v>
      </c>
      <c r="S2969">
        <v>-6.5</v>
      </c>
      <c r="T2969">
        <v>-13.7</v>
      </c>
      <c r="U2969">
        <f t="shared" si="611"/>
        <v>-10.1</v>
      </c>
      <c r="V2969" s="106">
        <v>14.5</v>
      </c>
      <c r="W2969" s="107">
        <f t="shared" si="620"/>
        <v>24.6</v>
      </c>
      <c r="X2969">
        <f t="shared" si="621"/>
        <v>2</v>
      </c>
      <c r="AG2969" s="93">
        <f t="shared" si="612"/>
        <v>32553</v>
      </c>
      <c r="AH2969" s="107">
        <f t="shared" si="613"/>
        <v>30.9</v>
      </c>
      <c r="AI2969" s="72">
        <f t="shared" si="614"/>
        <v>14</v>
      </c>
      <c r="AJ2969">
        <f t="shared" si="615"/>
        <v>2</v>
      </c>
      <c r="AK2969">
        <f t="shared" si="616"/>
        <v>1989</v>
      </c>
    </row>
    <row r="2970" spans="1:37" x14ac:dyDescent="0.2">
      <c r="A2970" t="s">
        <v>70</v>
      </c>
      <c r="B2970" s="93">
        <v>32553</v>
      </c>
      <c r="C2970">
        <v>-6.6</v>
      </c>
      <c r="D2970">
        <v>-17.7</v>
      </c>
      <c r="E2970">
        <f t="shared" si="610"/>
        <v>-12.149999999999999</v>
      </c>
      <c r="F2970" s="106">
        <v>15.5</v>
      </c>
      <c r="G2970" s="107">
        <f t="shared" si="617"/>
        <v>27.65</v>
      </c>
      <c r="H2970">
        <f t="shared" si="618"/>
        <v>2</v>
      </c>
      <c r="I2970">
        <f t="shared" si="619"/>
        <v>1989</v>
      </c>
      <c r="Q2970" t="s">
        <v>72</v>
      </c>
      <c r="R2970" s="93">
        <v>32553</v>
      </c>
      <c r="S2970">
        <v>-12.2</v>
      </c>
      <c r="T2970">
        <v>-27.1</v>
      </c>
      <c r="U2970">
        <f t="shared" si="611"/>
        <v>-19.649999999999999</v>
      </c>
      <c r="V2970" s="106">
        <v>14.5</v>
      </c>
      <c r="W2970" s="107">
        <f t="shared" si="620"/>
        <v>34.15</v>
      </c>
      <c r="X2970">
        <f t="shared" si="621"/>
        <v>2</v>
      </c>
      <c r="AG2970" s="93">
        <f t="shared" si="612"/>
        <v>32554</v>
      </c>
      <c r="AH2970" s="107">
        <f t="shared" si="613"/>
        <v>37.549999999999997</v>
      </c>
      <c r="AI2970" s="72">
        <f t="shared" si="614"/>
        <v>15</v>
      </c>
      <c r="AJ2970">
        <f t="shared" si="615"/>
        <v>2</v>
      </c>
      <c r="AK2970">
        <f t="shared" si="616"/>
        <v>1989</v>
      </c>
    </row>
    <row r="2971" spans="1:37" x14ac:dyDescent="0.2">
      <c r="A2971" t="s">
        <v>70</v>
      </c>
      <c r="B2971" s="93">
        <v>32554</v>
      </c>
      <c r="C2971">
        <v>-17.2</v>
      </c>
      <c r="D2971">
        <v>-23.4</v>
      </c>
      <c r="E2971">
        <f t="shared" si="610"/>
        <v>-20.299999999999997</v>
      </c>
      <c r="F2971" s="106">
        <v>15.5</v>
      </c>
      <c r="G2971" s="107">
        <f t="shared" si="617"/>
        <v>35.799999999999997</v>
      </c>
      <c r="H2971">
        <f t="shared" si="618"/>
        <v>2</v>
      </c>
      <c r="I2971">
        <f t="shared" si="619"/>
        <v>1989</v>
      </c>
      <c r="Q2971" t="s">
        <v>72</v>
      </c>
      <c r="R2971" s="93">
        <v>32554</v>
      </c>
      <c r="S2971">
        <v>-18.399999999999999</v>
      </c>
      <c r="T2971">
        <v>-31.2</v>
      </c>
      <c r="U2971">
        <f t="shared" si="611"/>
        <v>-24.799999999999997</v>
      </c>
      <c r="V2971" s="106">
        <v>14.5</v>
      </c>
      <c r="W2971" s="107">
        <f t="shared" si="620"/>
        <v>39.299999999999997</v>
      </c>
      <c r="X2971">
        <f t="shared" si="621"/>
        <v>2</v>
      </c>
      <c r="AG2971" s="93">
        <f t="shared" si="612"/>
        <v>32555</v>
      </c>
      <c r="AH2971" s="107">
        <f t="shared" si="613"/>
        <v>41.174999999999997</v>
      </c>
      <c r="AI2971" s="72">
        <f t="shared" si="614"/>
        <v>16</v>
      </c>
      <c r="AJ2971">
        <f t="shared" si="615"/>
        <v>2</v>
      </c>
      <c r="AK2971">
        <f t="shared" si="616"/>
        <v>1989</v>
      </c>
    </row>
    <row r="2972" spans="1:37" x14ac:dyDescent="0.2">
      <c r="A2972" t="s">
        <v>70</v>
      </c>
      <c r="B2972" s="93">
        <v>32555</v>
      </c>
      <c r="C2972">
        <v>-21.9</v>
      </c>
      <c r="D2972">
        <v>-27.6</v>
      </c>
      <c r="E2972">
        <f t="shared" si="610"/>
        <v>-24.75</v>
      </c>
      <c r="F2972" s="106">
        <v>15.5</v>
      </c>
      <c r="G2972" s="107">
        <f t="shared" si="617"/>
        <v>40.25</v>
      </c>
      <c r="H2972">
        <f t="shared" si="618"/>
        <v>2</v>
      </c>
      <c r="I2972">
        <f t="shared" si="619"/>
        <v>1989</v>
      </c>
      <c r="Q2972" t="s">
        <v>72</v>
      </c>
      <c r="R2972" s="93">
        <v>32555</v>
      </c>
      <c r="S2972">
        <v>-19.399999999999999</v>
      </c>
      <c r="T2972">
        <v>-35.799999999999997</v>
      </c>
      <c r="U2972">
        <f t="shared" si="611"/>
        <v>-27.599999999999998</v>
      </c>
      <c r="V2972" s="106">
        <v>14.5</v>
      </c>
      <c r="W2972" s="107">
        <f t="shared" si="620"/>
        <v>42.099999999999994</v>
      </c>
      <c r="X2972">
        <f t="shared" si="621"/>
        <v>2</v>
      </c>
      <c r="AG2972" s="93">
        <f t="shared" si="612"/>
        <v>32556</v>
      </c>
      <c r="AH2972" s="107">
        <f t="shared" si="613"/>
        <v>40.450000000000003</v>
      </c>
      <c r="AI2972" s="72">
        <f t="shared" si="614"/>
        <v>17</v>
      </c>
      <c r="AJ2972">
        <f t="shared" si="615"/>
        <v>2</v>
      </c>
      <c r="AK2972">
        <f t="shared" si="616"/>
        <v>1989</v>
      </c>
    </row>
    <row r="2973" spans="1:37" x14ac:dyDescent="0.2">
      <c r="A2973" t="s">
        <v>70</v>
      </c>
      <c r="B2973" s="93">
        <v>32556</v>
      </c>
      <c r="C2973">
        <v>-20.399999999999999</v>
      </c>
      <c r="D2973">
        <v>-27.2</v>
      </c>
      <c r="E2973">
        <f t="shared" si="610"/>
        <v>-23.799999999999997</v>
      </c>
      <c r="F2973" s="106">
        <v>15.5</v>
      </c>
      <c r="G2973" s="107">
        <f t="shared" si="617"/>
        <v>39.299999999999997</v>
      </c>
      <c r="H2973">
        <f t="shared" si="618"/>
        <v>2</v>
      </c>
      <c r="I2973">
        <f t="shared" si="619"/>
        <v>1989</v>
      </c>
      <c r="Q2973" t="s">
        <v>72</v>
      </c>
      <c r="R2973" s="93">
        <v>32556</v>
      </c>
      <c r="S2973">
        <v>-18.8</v>
      </c>
      <c r="T2973">
        <v>-35.4</v>
      </c>
      <c r="U2973">
        <f t="shared" si="611"/>
        <v>-27.1</v>
      </c>
      <c r="V2973" s="106">
        <v>14.5</v>
      </c>
      <c r="W2973" s="107">
        <f t="shared" si="620"/>
        <v>41.6</v>
      </c>
      <c r="X2973">
        <f t="shared" si="621"/>
        <v>2</v>
      </c>
      <c r="AG2973" s="93">
        <f t="shared" si="612"/>
        <v>32557</v>
      </c>
      <c r="AH2973" s="107">
        <f t="shared" si="613"/>
        <v>34</v>
      </c>
      <c r="AI2973" s="72">
        <f t="shared" si="614"/>
        <v>18</v>
      </c>
      <c r="AJ2973">
        <f t="shared" si="615"/>
        <v>2</v>
      </c>
      <c r="AK2973">
        <f t="shared" si="616"/>
        <v>1989</v>
      </c>
    </row>
    <row r="2974" spans="1:37" x14ac:dyDescent="0.2">
      <c r="A2974" t="s">
        <v>70</v>
      </c>
      <c r="B2974" s="93">
        <v>32557</v>
      </c>
      <c r="C2974">
        <v>-8.3000000000000007</v>
      </c>
      <c r="D2974">
        <v>-25.4</v>
      </c>
      <c r="E2974">
        <f t="shared" si="610"/>
        <v>-16.850000000000001</v>
      </c>
      <c r="F2974" s="106">
        <v>15.5</v>
      </c>
      <c r="G2974" s="107">
        <f t="shared" si="617"/>
        <v>32.35</v>
      </c>
      <c r="H2974">
        <f t="shared" si="618"/>
        <v>2</v>
      </c>
      <c r="I2974">
        <f t="shared" si="619"/>
        <v>1989</v>
      </c>
      <c r="Q2974" t="s">
        <v>72</v>
      </c>
      <c r="R2974" s="93">
        <v>32557</v>
      </c>
      <c r="S2974">
        <v>-13.8</v>
      </c>
      <c r="T2974">
        <v>-28.5</v>
      </c>
      <c r="U2974">
        <f t="shared" si="611"/>
        <v>-21.15</v>
      </c>
      <c r="V2974" s="106">
        <v>14.5</v>
      </c>
      <c r="W2974" s="107">
        <f t="shared" si="620"/>
        <v>35.65</v>
      </c>
      <c r="X2974">
        <f t="shared" si="621"/>
        <v>2</v>
      </c>
      <c r="AG2974" s="93">
        <f t="shared" si="612"/>
        <v>32558</v>
      </c>
      <c r="AH2974" s="107">
        <f t="shared" si="613"/>
        <v>29.625</v>
      </c>
      <c r="AI2974" s="72">
        <f t="shared" si="614"/>
        <v>19</v>
      </c>
      <c r="AJ2974">
        <f t="shared" si="615"/>
        <v>2</v>
      </c>
      <c r="AK2974">
        <f t="shared" si="616"/>
        <v>1989</v>
      </c>
    </row>
    <row r="2975" spans="1:37" x14ac:dyDescent="0.2">
      <c r="A2975" t="s">
        <v>70</v>
      </c>
      <c r="B2975" s="93">
        <v>32558</v>
      </c>
      <c r="C2975">
        <v>-4.5999999999999996</v>
      </c>
      <c r="D2975">
        <v>-20.5</v>
      </c>
      <c r="E2975">
        <f t="shared" si="610"/>
        <v>-12.55</v>
      </c>
      <c r="F2975" s="106">
        <v>15.5</v>
      </c>
      <c r="G2975" s="107">
        <f t="shared" si="617"/>
        <v>28.05</v>
      </c>
      <c r="H2975">
        <f t="shared" si="618"/>
        <v>2</v>
      </c>
      <c r="I2975">
        <f t="shared" si="619"/>
        <v>1989</v>
      </c>
      <c r="Q2975" t="s">
        <v>72</v>
      </c>
      <c r="R2975" s="93">
        <v>32558</v>
      </c>
      <c r="S2975">
        <v>-8.3000000000000007</v>
      </c>
      <c r="T2975">
        <v>-25.1</v>
      </c>
      <c r="U2975">
        <f t="shared" si="611"/>
        <v>-16.700000000000003</v>
      </c>
      <c r="V2975" s="106">
        <v>14.5</v>
      </c>
      <c r="W2975" s="107">
        <f t="shared" si="620"/>
        <v>31.200000000000003</v>
      </c>
      <c r="X2975">
        <f t="shared" si="621"/>
        <v>2</v>
      </c>
      <c r="AG2975" s="93">
        <f t="shared" si="612"/>
        <v>32559</v>
      </c>
      <c r="AH2975" s="107">
        <f t="shared" si="613"/>
        <v>25.65</v>
      </c>
      <c r="AI2975" s="72">
        <f t="shared" si="614"/>
        <v>20</v>
      </c>
      <c r="AJ2975">
        <f t="shared" si="615"/>
        <v>2</v>
      </c>
      <c r="AK2975">
        <f t="shared" si="616"/>
        <v>1989</v>
      </c>
    </row>
    <row r="2976" spans="1:37" x14ac:dyDescent="0.2">
      <c r="A2976" t="s">
        <v>70</v>
      </c>
      <c r="B2976" s="93">
        <v>32559</v>
      </c>
      <c r="C2976">
        <v>0.1</v>
      </c>
      <c r="D2976">
        <v>-17.100000000000001</v>
      </c>
      <c r="E2976">
        <f t="shared" si="610"/>
        <v>-8.5</v>
      </c>
      <c r="F2976" s="106">
        <v>15.5</v>
      </c>
      <c r="G2976" s="107">
        <f t="shared" si="617"/>
        <v>24</v>
      </c>
      <c r="H2976">
        <f t="shared" si="618"/>
        <v>2</v>
      </c>
      <c r="I2976">
        <f t="shared" si="619"/>
        <v>1989</v>
      </c>
      <c r="Q2976" t="s">
        <v>72</v>
      </c>
      <c r="R2976" s="93">
        <v>32559</v>
      </c>
      <c r="S2976">
        <v>-2.2999999999999998</v>
      </c>
      <c r="T2976">
        <v>-23.3</v>
      </c>
      <c r="U2976">
        <f t="shared" si="611"/>
        <v>-12.8</v>
      </c>
      <c r="V2976" s="106">
        <v>14.5</v>
      </c>
      <c r="W2976" s="107">
        <f t="shared" si="620"/>
        <v>27.3</v>
      </c>
      <c r="X2976">
        <f t="shared" si="621"/>
        <v>2</v>
      </c>
      <c r="AG2976" s="93">
        <f t="shared" si="612"/>
        <v>32560</v>
      </c>
      <c r="AH2976" s="107">
        <f t="shared" si="613"/>
        <v>24.175000000000001</v>
      </c>
      <c r="AI2976" s="72">
        <f t="shared" si="614"/>
        <v>21</v>
      </c>
      <c r="AJ2976">
        <f t="shared" si="615"/>
        <v>2</v>
      </c>
      <c r="AK2976">
        <f t="shared" si="616"/>
        <v>1989</v>
      </c>
    </row>
    <row r="2977" spans="1:37" x14ac:dyDescent="0.2">
      <c r="A2977" t="s">
        <v>70</v>
      </c>
      <c r="B2977" s="93">
        <v>32560</v>
      </c>
      <c r="C2977">
        <v>0.4</v>
      </c>
      <c r="D2977">
        <v>-14.9</v>
      </c>
      <c r="E2977">
        <f t="shared" si="610"/>
        <v>-7.25</v>
      </c>
      <c r="F2977" s="106">
        <v>15.5</v>
      </c>
      <c r="G2977" s="107">
        <f t="shared" si="617"/>
        <v>22.75</v>
      </c>
      <c r="H2977">
        <f t="shared" si="618"/>
        <v>2</v>
      </c>
      <c r="I2977">
        <f t="shared" si="619"/>
        <v>1989</v>
      </c>
      <c r="Q2977" t="s">
        <v>72</v>
      </c>
      <c r="R2977" s="93">
        <v>32560</v>
      </c>
      <c r="S2977">
        <v>-3.1</v>
      </c>
      <c r="T2977">
        <v>-19.100000000000001</v>
      </c>
      <c r="U2977">
        <f t="shared" si="611"/>
        <v>-11.100000000000001</v>
      </c>
      <c r="V2977" s="106">
        <v>14.5</v>
      </c>
      <c r="W2977" s="107">
        <f t="shared" si="620"/>
        <v>25.6</v>
      </c>
      <c r="X2977">
        <f t="shared" si="621"/>
        <v>2</v>
      </c>
      <c r="AG2977" s="93">
        <f t="shared" si="612"/>
        <v>32561</v>
      </c>
      <c r="AH2977" s="107">
        <f t="shared" si="613"/>
        <v>21.049999999999997</v>
      </c>
      <c r="AI2977" s="72">
        <f t="shared" si="614"/>
        <v>22</v>
      </c>
      <c r="AJ2977">
        <f t="shared" si="615"/>
        <v>2</v>
      </c>
      <c r="AK2977">
        <f t="shared" si="616"/>
        <v>1989</v>
      </c>
    </row>
    <row r="2978" spans="1:37" x14ac:dyDescent="0.2">
      <c r="A2978" t="s">
        <v>70</v>
      </c>
      <c r="B2978" s="93">
        <v>32561</v>
      </c>
      <c r="C2978">
        <v>5.6</v>
      </c>
      <c r="D2978">
        <v>-14.4</v>
      </c>
      <c r="E2978">
        <f t="shared" si="610"/>
        <v>-4.4000000000000004</v>
      </c>
      <c r="F2978" s="106">
        <v>15.5</v>
      </c>
      <c r="G2978" s="107">
        <f t="shared" si="617"/>
        <v>19.899999999999999</v>
      </c>
      <c r="H2978">
        <f t="shared" si="618"/>
        <v>2</v>
      </c>
      <c r="I2978">
        <f t="shared" si="619"/>
        <v>1989</v>
      </c>
      <c r="Q2978" t="s">
        <v>72</v>
      </c>
      <c r="R2978" s="93">
        <v>32561</v>
      </c>
      <c r="S2978">
        <v>-2.6</v>
      </c>
      <c r="T2978">
        <v>-12.8</v>
      </c>
      <c r="U2978">
        <f t="shared" si="611"/>
        <v>-7.7</v>
      </c>
      <c r="V2978" s="106">
        <v>14.5</v>
      </c>
      <c r="W2978" s="107">
        <f t="shared" si="620"/>
        <v>22.2</v>
      </c>
      <c r="X2978">
        <f t="shared" si="621"/>
        <v>2</v>
      </c>
      <c r="AG2978" s="93">
        <f t="shared" si="612"/>
        <v>32562</v>
      </c>
      <c r="AH2978" s="107">
        <f t="shared" si="613"/>
        <v>14.8</v>
      </c>
      <c r="AI2978" s="72">
        <f t="shared" si="614"/>
        <v>23</v>
      </c>
      <c r="AJ2978">
        <f t="shared" si="615"/>
        <v>2</v>
      </c>
      <c r="AK2978">
        <f t="shared" si="616"/>
        <v>1989</v>
      </c>
    </row>
    <row r="2979" spans="1:37" x14ac:dyDescent="0.2">
      <c r="A2979" t="s">
        <v>70</v>
      </c>
      <c r="B2979" s="93">
        <v>32562</v>
      </c>
      <c r="C2979">
        <v>6.7</v>
      </c>
      <c r="D2979">
        <v>1</v>
      </c>
      <c r="E2979">
        <f t="shared" si="610"/>
        <v>3.85</v>
      </c>
      <c r="F2979" s="106">
        <v>15.5</v>
      </c>
      <c r="G2979" s="107">
        <f t="shared" si="617"/>
        <v>11.65</v>
      </c>
      <c r="H2979">
        <f t="shared" si="618"/>
        <v>2</v>
      </c>
      <c r="I2979">
        <f t="shared" si="619"/>
        <v>1989</v>
      </c>
      <c r="Q2979" t="s">
        <v>72</v>
      </c>
      <c r="R2979" s="93">
        <v>32562</v>
      </c>
      <c r="S2979">
        <v>4.0999999999999996</v>
      </c>
      <c r="T2979">
        <v>-11</v>
      </c>
      <c r="U2979">
        <f t="shared" si="611"/>
        <v>-3.45</v>
      </c>
      <c r="V2979" s="106">
        <v>14.5</v>
      </c>
      <c r="W2979" s="107">
        <f t="shared" si="620"/>
        <v>17.95</v>
      </c>
      <c r="X2979">
        <f t="shared" si="621"/>
        <v>2</v>
      </c>
      <c r="AG2979" s="93">
        <f t="shared" si="612"/>
        <v>32563</v>
      </c>
      <c r="AH2979" s="107">
        <f t="shared" si="613"/>
        <v>18.524999999999999</v>
      </c>
      <c r="AI2979" s="72">
        <f t="shared" si="614"/>
        <v>24</v>
      </c>
      <c r="AJ2979">
        <f t="shared" si="615"/>
        <v>2</v>
      </c>
      <c r="AK2979">
        <f t="shared" si="616"/>
        <v>1989</v>
      </c>
    </row>
    <row r="2980" spans="1:37" x14ac:dyDescent="0.2">
      <c r="A2980" t="s">
        <v>70</v>
      </c>
      <c r="B2980" s="93">
        <v>32563</v>
      </c>
      <c r="C2980">
        <v>1.8</v>
      </c>
      <c r="D2980">
        <v>-8.1</v>
      </c>
      <c r="E2980">
        <f t="shared" si="610"/>
        <v>-3.15</v>
      </c>
      <c r="F2980" s="106">
        <v>15.5</v>
      </c>
      <c r="G2980" s="107">
        <f t="shared" si="617"/>
        <v>18.649999999999999</v>
      </c>
      <c r="H2980">
        <f t="shared" si="618"/>
        <v>2</v>
      </c>
      <c r="I2980">
        <f t="shared" si="619"/>
        <v>1989</v>
      </c>
      <c r="Q2980" t="s">
        <v>72</v>
      </c>
      <c r="R2980" s="93">
        <v>32563</v>
      </c>
      <c r="S2980">
        <v>0.2</v>
      </c>
      <c r="T2980">
        <v>-8</v>
      </c>
      <c r="U2980">
        <f t="shared" si="611"/>
        <v>-3.9</v>
      </c>
      <c r="V2980" s="106">
        <v>14.5</v>
      </c>
      <c r="W2980" s="107">
        <f t="shared" si="620"/>
        <v>18.399999999999999</v>
      </c>
      <c r="X2980">
        <f t="shared" si="621"/>
        <v>2</v>
      </c>
      <c r="AG2980" s="93">
        <f t="shared" si="612"/>
        <v>32564</v>
      </c>
      <c r="AH2980" s="107">
        <f t="shared" si="613"/>
        <v>26.425000000000001</v>
      </c>
      <c r="AI2980" s="72">
        <f t="shared" si="614"/>
        <v>25</v>
      </c>
      <c r="AJ2980">
        <f t="shared" si="615"/>
        <v>2</v>
      </c>
      <c r="AK2980">
        <f t="shared" si="616"/>
        <v>1989</v>
      </c>
    </row>
    <row r="2981" spans="1:37" x14ac:dyDescent="0.2">
      <c r="A2981" t="s">
        <v>70</v>
      </c>
      <c r="B2981" s="93">
        <v>32564</v>
      </c>
      <c r="C2981">
        <v>-4.5</v>
      </c>
      <c r="D2981">
        <v>-12.5</v>
      </c>
      <c r="E2981">
        <f t="shared" si="610"/>
        <v>-8.5</v>
      </c>
      <c r="F2981" s="106">
        <v>15.5</v>
      </c>
      <c r="G2981" s="107">
        <f t="shared" si="617"/>
        <v>24</v>
      </c>
      <c r="H2981">
        <f t="shared" si="618"/>
        <v>2</v>
      </c>
      <c r="I2981">
        <f t="shared" si="619"/>
        <v>1989</v>
      </c>
      <c r="Q2981" t="s">
        <v>72</v>
      </c>
      <c r="R2981" s="93">
        <v>32564</v>
      </c>
      <c r="S2981">
        <v>-7.6</v>
      </c>
      <c r="T2981">
        <v>-21.1</v>
      </c>
      <c r="U2981">
        <f t="shared" si="611"/>
        <v>-14.350000000000001</v>
      </c>
      <c r="V2981" s="106">
        <v>14.5</v>
      </c>
      <c r="W2981" s="107">
        <f t="shared" si="620"/>
        <v>28.85</v>
      </c>
      <c r="X2981">
        <f t="shared" si="621"/>
        <v>2</v>
      </c>
      <c r="AG2981" s="93">
        <f t="shared" si="612"/>
        <v>32565</v>
      </c>
      <c r="AH2981" s="107">
        <f t="shared" si="613"/>
        <v>24.4</v>
      </c>
      <c r="AI2981" s="72">
        <f t="shared" si="614"/>
        <v>26</v>
      </c>
      <c r="AJ2981">
        <f t="shared" si="615"/>
        <v>2</v>
      </c>
      <c r="AK2981">
        <f t="shared" si="616"/>
        <v>1989</v>
      </c>
    </row>
    <row r="2982" spans="1:37" x14ac:dyDescent="0.2">
      <c r="A2982" t="s">
        <v>70</v>
      </c>
      <c r="B2982" s="93">
        <v>32565</v>
      </c>
      <c r="C2982">
        <v>2</v>
      </c>
      <c r="D2982">
        <v>-15.3</v>
      </c>
      <c r="E2982">
        <f t="shared" si="610"/>
        <v>-6.65</v>
      </c>
      <c r="F2982" s="106">
        <v>15.5</v>
      </c>
      <c r="G2982" s="107">
        <f t="shared" si="617"/>
        <v>22.15</v>
      </c>
      <c r="H2982">
        <f t="shared" si="618"/>
        <v>2</v>
      </c>
      <c r="I2982">
        <f t="shared" si="619"/>
        <v>1989</v>
      </c>
      <c r="Q2982" t="s">
        <v>72</v>
      </c>
      <c r="R2982" s="93">
        <v>32565</v>
      </c>
      <c r="S2982">
        <v>-1.3</v>
      </c>
      <c r="T2982">
        <v>-23</v>
      </c>
      <c r="U2982">
        <f t="shared" si="611"/>
        <v>-12.15</v>
      </c>
      <c r="V2982" s="106">
        <v>14.5</v>
      </c>
      <c r="W2982" s="107">
        <f t="shared" si="620"/>
        <v>26.65</v>
      </c>
      <c r="X2982">
        <f t="shared" si="621"/>
        <v>2</v>
      </c>
      <c r="AG2982" s="93">
        <f t="shared" si="612"/>
        <v>32566</v>
      </c>
      <c r="AH2982" s="107">
        <f t="shared" si="613"/>
        <v>25.1</v>
      </c>
      <c r="AI2982" s="72">
        <f t="shared" si="614"/>
        <v>27</v>
      </c>
      <c r="AJ2982">
        <f t="shared" si="615"/>
        <v>2</v>
      </c>
      <c r="AK2982">
        <f t="shared" si="616"/>
        <v>1989</v>
      </c>
    </row>
    <row r="2983" spans="1:37" x14ac:dyDescent="0.2">
      <c r="A2983" t="s">
        <v>70</v>
      </c>
      <c r="B2983" s="93">
        <v>32566</v>
      </c>
      <c r="C2983">
        <v>-1</v>
      </c>
      <c r="D2983">
        <v>-15.4</v>
      </c>
      <c r="E2983">
        <f t="shared" si="610"/>
        <v>-8.1999999999999993</v>
      </c>
      <c r="F2983" s="106">
        <v>15.5</v>
      </c>
      <c r="G2983" s="107">
        <f t="shared" si="617"/>
        <v>23.7</v>
      </c>
      <c r="H2983">
        <f t="shared" si="618"/>
        <v>2</v>
      </c>
      <c r="I2983">
        <f t="shared" si="619"/>
        <v>1989</v>
      </c>
      <c r="Q2983" t="s">
        <v>72</v>
      </c>
      <c r="R2983" s="93">
        <v>32566</v>
      </c>
      <c r="S2983">
        <v>-5.4</v>
      </c>
      <c r="T2983">
        <v>-18.600000000000001</v>
      </c>
      <c r="U2983">
        <f t="shared" si="611"/>
        <v>-12</v>
      </c>
      <c r="V2983" s="106">
        <v>14.5</v>
      </c>
      <c r="W2983" s="107">
        <f t="shared" si="620"/>
        <v>26.5</v>
      </c>
      <c r="X2983">
        <f t="shared" si="621"/>
        <v>2</v>
      </c>
      <c r="AG2983" s="93">
        <f t="shared" si="612"/>
        <v>32567</v>
      </c>
      <c r="AH2983" s="107">
        <f t="shared" si="613"/>
        <v>35.875</v>
      </c>
      <c r="AI2983" s="72">
        <f t="shared" si="614"/>
        <v>28</v>
      </c>
      <c r="AJ2983">
        <f t="shared" si="615"/>
        <v>2</v>
      </c>
      <c r="AK2983">
        <f t="shared" si="616"/>
        <v>1989</v>
      </c>
    </row>
    <row r="2984" spans="1:37" x14ac:dyDescent="0.2">
      <c r="A2984" t="s">
        <v>70</v>
      </c>
      <c r="B2984" s="93">
        <v>32567</v>
      </c>
      <c r="C2984">
        <v>-15.2</v>
      </c>
      <c r="D2984">
        <v>-26.7</v>
      </c>
      <c r="E2984">
        <f t="shared" si="610"/>
        <v>-20.95</v>
      </c>
      <c r="F2984" s="106">
        <v>15.5</v>
      </c>
      <c r="G2984" s="107">
        <f t="shared" si="617"/>
        <v>36.450000000000003</v>
      </c>
      <c r="H2984">
        <f t="shared" si="618"/>
        <v>2</v>
      </c>
      <c r="I2984">
        <f t="shared" si="619"/>
        <v>1989</v>
      </c>
      <c r="Q2984" t="s">
        <v>72</v>
      </c>
      <c r="R2984" s="93">
        <v>32567</v>
      </c>
      <c r="S2984">
        <v>-17.3</v>
      </c>
      <c r="T2984">
        <v>-24.3</v>
      </c>
      <c r="U2984">
        <f t="shared" si="611"/>
        <v>-20.8</v>
      </c>
      <c r="V2984" s="106">
        <v>14.5</v>
      </c>
      <c r="W2984" s="107">
        <f t="shared" si="620"/>
        <v>35.299999999999997</v>
      </c>
      <c r="X2984">
        <f t="shared" si="621"/>
        <v>2</v>
      </c>
      <c r="AG2984" s="93">
        <f t="shared" si="612"/>
        <v>32568</v>
      </c>
      <c r="AH2984" s="107">
        <f t="shared" si="613"/>
        <v>36.724999999999994</v>
      </c>
      <c r="AI2984" s="72">
        <f t="shared" si="614"/>
        <v>1</v>
      </c>
      <c r="AJ2984">
        <f t="shared" si="615"/>
        <v>3</v>
      </c>
      <c r="AK2984">
        <f t="shared" si="616"/>
        <v>1989</v>
      </c>
    </row>
    <row r="2985" spans="1:37" x14ac:dyDescent="0.2">
      <c r="A2985" t="s">
        <v>70</v>
      </c>
      <c r="B2985" s="93">
        <v>32568</v>
      </c>
      <c r="C2985">
        <v>-16.7</v>
      </c>
      <c r="D2985">
        <v>-28.9</v>
      </c>
      <c r="E2985">
        <f t="shared" si="610"/>
        <v>-22.799999999999997</v>
      </c>
      <c r="F2985" s="106">
        <v>15.5</v>
      </c>
      <c r="G2985" s="107">
        <f t="shared" si="617"/>
        <v>38.299999999999997</v>
      </c>
      <c r="H2985">
        <f t="shared" si="618"/>
        <v>3</v>
      </c>
      <c r="I2985">
        <f t="shared" si="619"/>
        <v>1989</v>
      </c>
      <c r="Q2985" t="s">
        <v>72</v>
      </c>
      <c r="R2985" s="93">
        <v>32568</v>
      </c>
      <c r="S2985">
        <v>-14.6</v>
      </c>
      <c r="T2985">
        <v>-26.7</v>
      </c>
      <c r="U2985">
        <f t="shared" si="611"/>
        <v>-20.65</v>
      </c>
      <c r="V2985" s="106">
        <v>14.5</v>
      </c>
      <c r="W2985" s="107">
        <f t="shared" si="620"/>
        <v>35.15</v>
      </c>
      <c r="X2985">
        <f t="shared" si="621"/>
        <v>3</v>
      </c>
      <c r="AG2985" s="93">
        <f t="shared" si="612"/>
        <v>32569</v>
      </c>
      <c r="AH2985" s="107">
        <f t="shared" si="613"/>
        <v>37.5</v>
      </c>
      <c r="AI2985" s="72">
        <f t="shared" si="614"/>
        <v>2</v>
      </c>
      <c r="AJ2985">
        <f t="shared" si="615"/>
        <v>3</v>
      </c>
      <c r="AK2985">
        <f t="shared" si="616"/>
        <v>1989</v>
      </c>
    </row>
    <row r="2986" spans="1:37" x14ac:dyDescent="0.2">
      <c r="A2986" t="s">
        <v>70</v>
      </c>
      <c r="B2986" s="93">
        <v>32569</v>
      </c>
      <c r="C2986">
        <v>-15.3</v>
      </c>
      <c r="D2986">
        <v>-29.2</v>
      </c>
      <c r="E2986">
        <f t="shared" si="610"/>
        <v>-22.25</v>
      </c>
      <c r="F2986" s="106">
        <v>15.5</v>
      </c>
      <c r="G2986" s="107">
        <f t="shared" si="617"/>
        <v>37.75</v>
      </c>
      <c r="H2986">
        <f t="shared" si="618"/>
        <v>3</v>
      </c>
      <c r="I2986">
        <f t="shared" si="619"/>
        <v>1989</v>
      </c>
      <c r="Q2986" t="s">
        <v>72</v>
      </c>
      <c r="R2986" s="93">
        <v>32569</v>
      </c>
      <c r="S2986">
        <v>-13.2</v>
      </c>
      <c r="T2986">
        <v>-32.299999999999997</v>
      </c>
      <c r="U2986">
        <f t="shared" si="611"/>
        <v>-22.75</v>
      </c>
      <c r="V2986" s="106">
        <v>14.5</v>
      </c>
      <c r="W2986" s="107">
        <f t="shared" si="620"/>
        <v>37.25</v>
      </c>
      <c r="X2986">
        <f t="shared" si="621"/>
        <v>3</v>
      </c>
      <c r="AG2986" s="93">
        <f t="shared" si="612"/>
        <v>32570</v>
      </c>
      <c r="AH2986" s="107">
        <f t="shared" si="613"/>
        <v>35.575000000000003</v>
      </c>
      <c r="AI2986" s="72">
        <f t="shared" si="614"/>
        <v>3</v>
      </c>
      <c r="AJ2986">
        <f t="shared" si="615"/>
        <v>3</v>
      </c>
      <c r="AK2986">
        <f t="shared" si="616"/>
        <v>1989</v>
      </c>
    </row>
    <row r="2987" spans="1:37" x14ac:dyDescent="0.2">
      <c r="A2987" t="s">
        <v>70</v>
      </c>
      <c r="B2987" s="93">
        <v>32570</v>
      </c>
      <c r="C2987">
        <v>-11.2</v>
      </c>
      <c r="D2987">
        <v>-27.8</v>
      </c>
      <c r="E2987">
        <f t="shared" si="610"/>
        <v>-19.5</v>
      </c>
      <c r="F2987" s="106">
        <v>15.5</v>
      </c>
      <c r="G2987" s="107">
        <f t="shared" si="617"/>
        <v>35</v>
      </c>
      <c r="H2987">
        <f t="shared" si="618"/>
        <v>3</v>
      </c>
      <c r="I2987">
        <f t="shared" si="619"/>
        <v>1989</v>
      </c>
      <c r="Q2987" t="s">
        <v>72</v>
      </c>
      <c r="R2987" s="93">
        <v>32570</v>
      </c>
      <c r="S2987">
        <v>-12.6</v>
      </c>
      <c r="T2987">
        <v>-30.7</v>
      </c>
      <c r="U2987">
        <f t="shared" si="611"/>
        <v>-21.65</v>
      </c>
      <c r="V2987" s="106">
        <v>14.5</v>
      </c>
      <c r="W2987" s="107">
        <f t="shared" si="620"/>
        <v>36.15</v>
      </c>
      <c r="X2987">
        <f t="shared" si="621"/>
        <v>3</v>
      </c>
      <c r="AG2987" s="93">
        <f t="shared" si="612"/>
        <v>32571</v>
      </c>
      <c r="AH2987" s="107">
        <f t="shared" si="613"/>
        <v>32.200000000000003</v>
      </c>
      <c r="AI2987" s="72">
        <f t="shared" si="614"/>
        <v>4</v>
      </c>
      <c r="AJ2987">
        <f t="shared" si="615"/>
        <v>3</v>
      </c>
      <c r="AK2987">
        <f t="shared" si="616"/>
        <v>1989</v>
      </c>
    </row>
    <row r="2988" spans="1:37" x14ac:dyDescent="0.2">
      <c r="A2988" t="s">
        <v>70</v>
      </c>
      <c r="B2988" s="93">
        <v>32571</v>
      </c>
      <c r="C2988">
        <v>-9.4</v>
      </c>
      <c r="D2988">
        <v>-20.7</v>
      </c>
      <c r="E2988">
        <f t="shared" si="610"/>
        <v>-15.05</v>
      </c>
      <c r="F2988" s="106">
        <v>15.5</v>
      </c>
      <c r="G2988" s="107">
        <f t="shared" si="617"/>
        <v>30.55</v>
      </c>
      <c r="H2988">
        <f t="shared" si="618"/>
        <v>3</v>
      </c>
      <c r="I2988">
        <f t="shared" si="619"/>
        <v>1989</v>
      </c>
      <c r="Q2988" t="s">
        <v>72</v>
      </c>
      <c r="R2988" s="93">
        <v>32571</v>
      </c>
      <c r="S2988">
        <v>-13.5</v>
      </c>
      <c r="T2988">
        <v>-25.2</v>
      </c>
      <c r="U2988">
        <f t="shared" si="611"/>
        <v>-19.350000000000001</v>
      </c>
      <c r="V2988" s="106">
        <v>14.5</v>
      </c>
      <c r="W2988" s="107">
        <f t="shared" si="620"/>
        <v>33.85</v>
      </c>
      <c r="X2988">
        <f t="shared" si="621"/>
        <v>3</v>
      </c>
      <c r="AG2988" s="93">
        <f t="shared" si="612"/>
        <v>32572</v>
      </c>
      <c r="AH2988" s="107">
        <f t="shared" si="613"/>
        <v>25.475000000000001</v>
      </c>
      <c r="AI2988" s="72">
        <f t="shared" si="614"/>
        <v>5</v>
      </c>
      <c r="AJ2988">
        <f t="shared" si="615"/>
        <v>3</v>
      </c>
      <c r="AK2988">
        <f t="shared" si="616"/>
        <v>1989</v>
      </c>
    </row>
    <row r="2989" spans="1:37" x14ac:dyDescent="0.2">
      <c r="A2989" t="s">
        <v>70</v>
      </c>
      <c r="B2989" s="93">
        <v>32572</v>
      </c>
      <c r="C2989">
        <v>2</v>
      </c>
      <c r="D2989">
        <v>-16.600000000000001</v>
      </c>
      <c r="E2989">
        <f t="shared" si="610"/>
        <v>-7.3000000000000007</v>
      </c>
      <c r="F2989" s="106">
        <v>15.5</v>
      </c>
      <c r="G2989" s="107">
        <f t="shared" si="617"/>
        <v>22.8</v>
      </c>
      <c r="H2989">
        <f t="shared" si="618"/>
        <v>3</v>
      </c>
      <c r="I2989">
        <f t="shared" si="619"/>
        <v>1989</v>
      </c>
      <c r="Q2989" t="s">
        <v>72</v>
      </c>
      <c r="R2989" s="93">
        <v>32572</v>
      </c>
      <c r="S2989">
        <v>-9.4</v>
      </c>
      <c r="T2989">
        <v>-17.899999999999999</v>
      </c>
      <c r="U2989">
        <f t="shared" si="611"/>
        <v>-13.649999999999999</v>
      </c>
      <c r="V2989" s="106">
        <v>14.5</v>
      </c>
      <c r="W2989" s="107">
        <f t="shared" si="620"/>
        <v>28.15</v>
      </c>
      <c r="X2989">
        <f t="shared" si="621"/>
        <v>3</v>
      </c>
      <c r="AG2989" s="93">
        <f t="shared" si="612"/>
        <v>32573</v>
      </c>
      <c r="AH2989" s="107">
        <f t="shared" si="613"/>
        <v>19.875</v>
      </c>
      <c r="AI2989" s="72">
        <f t="shared" si="614"/>
        <v>6</v>
      </c>
      <c r="AJ2989">
        <f t="shared" si="615"/>
        <v>3</v>
      </c>
      <c r="AK2989">
        <f t="shared" si="616"/>
        <v>1989</v>
      </c>
    </row>
    <row r="2990" spans="1:37" x14ac:dyDescent="0.2">
      <c r="A2990" t="s">
        <v>70</v>
      </c>
      <c r="B2990" s="93">
        <v>32573</v>
      </c>
      <c r="C2990">
        <v>8.1</v>
      </c>
      <c r="D2990">
        <v>-9.9</v>
      </c>
      <c r="E2990">
        <f t="shared" si="610"/>
        <v>-0.90000000000000036</v>
      </c>
      <c r="F2990" s="106">
        <v>15.5</v>
      </c>
      <c r="G2990" s="107">
        <f t="shared" si="617"/>
        <v>16.399999999999999</v>
      </c>
      <c r="H2990">
        <f t="shared" si="618"/>
        <v>3</v>
      </c>
      <c r="I2990">
        <f t="shared" si="619"/>
        <v>1989</v>
      </c>
      <c r="Q2990" t="s">
        <v>72</v>
      </c>
      <c r="R2990" s="93">
        <v>32573</v>
      </c>
      <c r="S2990">
        <v>-5.3</v>
      </c>
      <c r="T2990">
        <v>-12.4</v>
      </c>
      <c r="U2990">
        <f t="shared" si="611"/>
        <v>-8.85</v>
      </c>
      <c r="V2990" s="106">
        <v>14.5</v>
      </c>
      <c r="W2990" s="107">
        <f t="shared" si="620"/>
        <v>23.35</v>
      </c>
      <c r="X2990">
        <f t="shared" si="621"/>
        <v>3</v>
      </c>
      <c r="AG2990" s="93">
        <f t="shared" si="612"/>
        <v>32574</v>
      </c>
      <c r="AH2990" s="107">
        <f t="shared" si="613"/>
        <v>18.475000000000001</v>
      </c>
      <c r="AI2990" s="72">
        <f t="shared" si="614"/>
        <v>7</v>
      </c>
      <c r="AJ2990">
        <f t="shared" si="615"/>
        <v>3</v>
      </c>
      <c r="AK2990">
        <f t="shared" si="616"/>
        <v>1989</v>
      </c>
    </row>
    <row r="2991" spans="1:37" x14ac:dyDescent="0.2">
      <c r="A2991" t="s">
        <v>70</v>
      </c>
      <c r="B2991" s="93">
        <v>32574</v>
      </c>
      <c r="C2991">
        <v>3.5</v>
      </c>
      <c r="D2991">
        <v>-4.7</v>
      </c>
      <c r="E2991">
        <f t="shared" si="610"/>
        <v>-0.60000000000000009</v>
      </c>
      <c r="F2991" s="106">
        <v>15.5</v>
      </c>
      <c r="G2991" s="107">
        <f t="shared" si="617"/>
        <v>16.100000000000001</v>
      </c>
      <c r="H2991">
        <f t="shared" si="618"/>
        <v>3</v>
      </c>
      <c r="I2991">
        <f t="shared" si="619"/>
        <v>1989</v>
      </c>
      <c r="Q2991" t="s">
        <v>72</v>
      </c>
      <c r="R2991" s="93">
        <v>32574</v>
      </c>
      <c r="S2991">
        <v>0.9</v>
      </c>
      <c r="T2991">
        <v>-13.6</v>
      </c>
      <c r="U2991">
        <f t="shared" si="611"/>
        <v>-6.35</v>
      </c>
      <c r="V2991" s="106">
        <v>14.5</v>
      </c>
      <c r="W2991" s="107">
        <f t="shared" si="620"/>
        <v>20.85</v>
      </c>
      <c r="X2991">
        <f t="shared" si="621"/>
        <v>3</v>
      </c>
      <c r="AG2991" s="93">
        <f t="shared" si="612"/>
        <v>32575</v>
      </c>
      <c r="AH2991" s="107">
        <f t="shared" si="613"/>
        <v>18.25</v>
      </c>
      <c r="AI2991" s="72">
        <f t="shared" si="614"/>
        <v>8</v>
      </c>
      <c r="AJ2991">
        <f t="shared" si="615"/>
        <v>3</v>
      </c>
      <c r="AK2991">
        <f t="shared" si="616"/>
        <v>1989</v>
      </c>
    </row>
    <row r="2992" spans="1:37" x14ac:dyDescent="0.2">
      <c r="A2992" t="s">
        <v>70</v>
      </c>
      <c r="B2992" s="93">
        <v>32575</v>
      </c>
      <c r="C2992">
        <v>7</v>
      </c>
      <c r="D2992">
        <v>-11</v>
      </c>
      <c r="E2992">
        <f t="shared" si="610"/>
        <v>-2</v>
      </c>
      <c r="F2992" s="106">
        <v>15.5</v>
      </c>
      <c r="G2992" s="107">
        <f t="shared" si="617"/>
        <v>17.5</v>
      </c>
      <c r="H2992">
        <f t="shared" si="618"/>
        <v>3</v>
      </c>
      <c r="I2992">
        <f t="shared" si="619"/>
        <v>1989</v>
      </c>
      <c r="Q2992" t="s">
        <v>72</v>
      </c>
      <c r="R2992" s="93">
        <v>32575</v>
      </c>
      <c r="S2992">
        <v>1.6</v>
      </c>
      <c r="T2992">
        <v>-10.6</v>
      </c>
      <c r="U2992">
        <f t="shared" si="611"/>
        <v>-4.5</v>
      </c>
      <c r="V2992" s="106">
        <v>14.5</v>
      </c>
      <c r="W2992" s="107">
        <f t="shared" si="620"/>
        <v>19</v>
      </c>
      <c r="X2992">
        <f t="shared" si="621"/>
        <v>3</v>
      </c>
      <c r="AG2992" s="93">
        <f t="shared" si="612"/>
        <v>32576</v>
      </c>
      <c r="AH2992" s="107">
        <f t="shared" si="613"/>
        <v>17.725000000000001</v>
      </c>
      <c r="AI2992" s="72">
        <f t="shared" si="614"/>
        <v>9</v>
      </c>
      <c r="AJ2992">
        <f t="shared" si="615"/>
        <v>3</v>
      </c>
      <c r="AK2992">
        <f t="shared" si="616"/>
        <v>1989</v>
      </c>
    </row>
    <row r="2993" spans="1:37" x14ac:dyDescent="0.2">
      <c r="A2993" t="s">
        <v>70</v>
      </c>
      <c r="B2993" s="93">
        <v>32576</v>
      </c>
      <c r="C2993">
        <v>6.1</v>
      </c>
      <c r="D2993">
        <v>-8.6999999999999993</v>
      </c>
      <c r="E2993">
        <f t="shared" si="610"/>
        <v>-1.2999999999999998</v>
      </c>
      <c r="F2993" s="106">
        <v>15.5</v>
      </c>
      <c r="G2993" s="107">
        <f t="shared" si="617"/>
        <v>16.8</v>
      </c>
      <c r="H2993">
        <f t="shared" si="618"/>
        <v>3</v>
      </c>
      <c r="I2993">
        <f t="shared" si="619"/>
        <v>1989</v>
      </c>
      <c r="Q2993" t="s">
        <v>72</v>
      </c>
      <c r="R2993" s="93">
        <v>32576</v>
      </c>
      <c r="S2993">
        <v>1.6</v>
      </c>
      <c r="T2993">
        <v>-9.9</v>
      </c>
      <c r="U2993">
        <f t="shared" si="611"/>
        <v>-4.1500000000000004</v>
      </c>
      <c r="V2993" s="106">
        <v>14.5</v>
      </c>
      <c r="W2993" s="107">
        <f t="shared" si="620"/>
        <v>18.649999999999999</v>
      </c>
      <c r="X2993">
        <f t="shared" si="621"/>
        <v>3</v>
      </c>
      <c r="AG2993" s="93">
        <f t="shared" si="612"/>
        <v>32577</v>
      </c>
      <c r="AH2993" s="107">
        <f t="shared" si="613"/>
        <v>25.05</v>
      </c>
      <c r="AI2993" s="72">
        <f t="shared" si="614"/>
        <v>10</v>
      </c>
      <c r="AJ2993">
        <f t="shared" si="615"/>
        <v>3</v>
      </c>
      <c r="AK2993">
        <f t="shared" si="616"/>
        <v>1989</v>
      </c>
    </row>
    <row r="2994" spans="1:37" x14ac:dyDescent="0.2">
      <c r="A2994" t="s">
        <v>70</v>
      </c>
      <c r="B2994" s="93">
        <v>32577</v>
      </c>
      <c r="C2994">
        <v>-0.3</v>
      </c>
      <c r="D2994">
        <v>-14.2</v>
      </c>
      <c r="E2994">
        <f t="shared" si="610"/>
        <v>-7.25</v>
      </c>
      <c r="F2994" s="106">
        <v>15.5</v>
      </c>
      <c r="G2994" s="107">
        <f t="shared" si="617"/>
        <v>22.75</v>
      </c>
      <c r="H2994">
        <f t="shared" si="618"/>
        <v>3</v>
      </c>
      <c r="I2994">
        <f t="shared" si="619"/>
        <v>1989</v>
      </c>
      <c r="Q2994" t="s">
        <v>72</v>
      </c>
      <c r="R2994" s="93">
        <v>32577</v>
      </c>
      <c r="S2994">
        <v>-7.2</v>
      </c>
      <c r="T2994">
        <v>-18.5</v>
      </c>
      <c r="U2994">
        <f t="shared" si="611"/>
        <v>-12.85</v>
      </c>
      <c r="V2994" s="106">
        <v>14.5</v>
      </c>
      <c r="W2994" s="107">
        <f t="shared" si="620"/>
        <v>27.35</v>
      </c>
      <c r="X2994">
        <f t="shared" si="621"/>
        <v>3</v>
      </c>
      <c r="AG2994" s="93">
        <f t="shared" si="612"/>
        <v>32578</v>
      </c>
      <c r="AH2994" s="107">
        <f t="shared" si="613"/>
        <v>32.200000000000003</v>
      </c>
      <c r="AI2994" s="72">
        <f t="shared" si="614"/>
        <v>11</v>
      </c>
      <c r="AJ2994">
        <f t="shared" si="615"/>
        <v>3</v>
      </c>
      <c r="AK2994">
        <f t="shared" si="616"/>
        <v>1989</v>
      </c>
    </row>
    <row r="2995" spans="1:37" x14ac:dyDescent="0.2">
      <c r="A2995" t="s">
        <v>70</v>
      </c>
      <c r="B2995" s="93">
        <v>32578</v>
      </c>
      <c r="C2995">
        <v>-13.4</v>
      </c>
      <c r="D2995">
        <v>-17.2</v>
      </c>
      <c r="E2995">
        <f t="shared" si="610"/>
        <v>-15.3</v>
      </c>
      <c r="F2995" s="106">
        <v>15.5</v>
      </c>
      <c r="G2995" s="107">
        <f t="shared" si="617"/>
        <v>30.8</v>
      </c>
      <c r="H2995">
        <f t="shared" si="618"/>
        <v>3</v>
      </c>
      <c r="I2995">
        <f t="shared" si="619"/>
        <v>1989</v>
      </c>
      <c r="Q2995" t="s">
        <v>72</v>
      </c>
      <c r="R2995" s="93">
        <v>32578</v>
      </c>
      <c r="S2995">
        <v>-16.399999999999999</v>
      </c>
      <c r="T2995">
        <v>-21.8</v>
      </c>
      <c r="U2995">
        <f t="shared" si="611"/>
        <v>-19.100000000000001</v>
      </c>
      <c r="V2995" s="106">
        <v>14.5</v>
      </c>
      <c r="W2995" s="107">
        <f t="shared" si="620"/>
        <v>33.6</v>
      </c>
      <c r="X2995">
        <f t="shared" si="621"/>
        <v>3</v>
      </c>
      <c r="AG2995" s="93">
        <f t="shared" si="612"/>
        <v>32579</v>
      </c>
      <c r="AH2995" s="107">
        <f t="shared" si="613"/>
        <v>28.774999999999999</v>
      </c>
      <c r="AI2995" s="72">
        <f t="shared" si="614"/>
        <v>12</v>
      </c>
      <c r="AJ2995">
        <f t="shared" si="615"/>
        <v>3</v>
      </c>
      <c r="AK2995">
        <f t="shared" si="616"/>
        <v>1989</v>
      </c>
    </row>
    <row r="2996" spans="1:37" x14ac:dyDescent="0.2">
      <c r="A2996" t="s">
        <v>70</v>
      </c>
      <c r="B2996" s="93">
        <v>32579</v>
      </c>
      <c r="C2996">
        <v>-1.8</v>
      </c>
      <c r="D2996">
        <v>-17.2</v>
      </c>
      <c r="E2996">
        <f t="shared" si="610"/>
        <v>-9.5</v>
      </c>
      <c r="F2996" s="106">
        <v>15.5</v>
      </c>
      <c r="G2996" s="107">
        <f t="shared" si="617"/>
        <v>25</v>
      </c>
      <c r="H2996">
        <f t="shared" si="618"/>
        <v>3</v>
      </c>
      <c r="I2996">
        <f t="shared" si="619"/>
        <v>1989</v>
      </c>
      <c r="Q2996" t="s">
        <v>72</v>
      </c>
      <c r="R2996" s="93">
        <v>32579</v>
      </c>
      <c r="S2996">
        <v>-11.8</v>
      </c>
      <c r="T2996">
        <v>-24.3</v>
      </c>
      <c r="U2996">
        <f t="shared" si="611"/>
        <v>-18.05</v>
      </c>
      <c r="V2996" s="106">
        <v>14.5</v>
      </c>
      <c r="W2996" s="107">
        <f t="shared" si="620"/>
        <v>32.549999999999997</v>
      </c>
      <c r="X2996">
        <f t="shared" si="621"/>
        <v>3</v>
      </c>
      <c r="AG2996" s="93">
        <f t="shared" si="612"/>
        <v>32580</v>
      </c>
      <c r="AH2996" s="107">
        <f t="shared" si="613"/>
        <v>27.85</v>
      </c>
      <c r="AI2996" s="72">
        <f t="shared" si="614"/>
        <v>13</v>
      </c>
      <c r="AJ2996">
        <f t="shared" si="615"/>
        <v>3</v>
      </c>
      <c r="AK2996">
        <f t="shared" si="616"/>
        <v>1989</v>
      </c>
    </row>
    <row r="2997" spans="1:37" x14ac:dyDescent="0.2">
      <c r="A2997" t="s">
        <v>70</v>
      </c>
      <c r="B2997" s="93">
        <v>32580</v>
      </c>
      <c r="C2997">
        <v>-8.4</v>
      </c>
      <c r="D2997">
        <v>-14.6</v>
      </c>
      <c r="E2997">
        <f t="shared" si="610"/>
        <v>-11.5</v>
      </c>
      <c r="F2997" s="106">
        <v>15.5</v>
      </c>
      <c r="G2997" s="107">
        <f t="shared" si="617"/>
        <v>27</v>
      </c>
      <c r="H2997">
        <f t="shared" si="618"/>
        <v>3</v>
      </c>
      <c r="I2997">
        <f t="shared" si="619"/>
        <v>1989</v>
      </c>
      <c r="Q2997" t="s">
        <v>72</v>
      </c>
      <c r="R2997" s="93">
        <v>32580</v>
      </c>
      <c r="S2997">
        <v>-6.4</v>
      </c>
      <c r="T2997">
        <v>-22</v>
      </c>
      <c r="U2997">
        <f t="shared" si="611"/>
        <v>-14.2</v>
      </c>
      <c r="V2997" s="106">
        <v>14.5</v>
      </c>
      <c r="W2997" s="107">
        <f t="shared" si="620"/>
        <v>28.7</v>
      </c>
      <c r="X2997">
        <f t="shared" si="621"/>
        <v>3</v>
      </c>
      <c r="AG2997" s="93">
        <f t="shared" si="612"/>
        <v>32581</v>
      </c>
      <c r="AH2997" s="107">
        <f t="shared" si="613"/>
        <v>22.85</v>
      </c>
      <c r="AI2997" s="72">
        <f t="shared" si="614"/>
        <v>14</v>
      </c>
      <c r="AJ2997">
        <f t="shared" si="615"/>
        <v>3</v>
      </c>
      <c r="AK2997">
        <f t="shared" si="616"/>
        <v>1989</v>
      </c>
    </row>
    <row r="2998" spans="1:37" x14ac:dyDescent="0.2">
      <c r="A2998" t="s">
        <v>70</v>
      </c>
      <c r="B2998" s="93">
        <v>32581</v>
      </c>
      <c r="C2998">
        <v>-3.5</v>
      </c>
      <c r="D2998">
        <v>-11.2</v>
      </c>
      <c r="E2998">
        <f t="shared" si="610"/>
        <v>-7.35</v>
      </c>
      <c r="F2998" s="106">
        <v>15.5</v>
      </c>
      <c r="G2998" s="107">
        <f t="shared" si="617"/>
        <v>22.85</v>
      </c>
      <c r="H2998">
        <f t="shared" si="618"/>
        <v>3</v>
      </c>
      <c r="I2998">
        <f t="shared" si="619"/>
        <v>1989</v>
      </c>
      <c r="Q2998" t="s">
        <v>72</v>
      </c>
      <c r="R2998" s="93">
        <v>32581</v>
      </c>
      <c r="S2998">
        <v>-6.5</v>
      </c>
      <c r="T2998">
        <v>-10.199999999999999</v>
      </c>
      <c r="U2998">
        <f t="shared" si="611"/>
        <v>-8.35</v>
      </c>
      <c r="V2998" s="106">
        <v>14.5</v>
      </c>
      <c r="W2998" s="107">
        <f t="shared" si="620"/>
        <v>22.85</v>
      </c>
      <c r="X2998">
        <f t="shared" si="621"/>
        <v>3</v>
      </c>
      <c r="AG2998" s="93">
        <f t="shared" si="612"/>
        <v>32582</v>
      </c>
      <c r="AH2998" s="107">
        <f t="shared" si="613"/>
        <v>27.15</v>
      </c>
      <c r="AI2998" s="72">
        <f t="shared" si="614"/>
        <v>15</v>
      </c>
      <c r="AJ2998">
        <f t="shared" si="615"/>
        <v>3</v>
      </c>
      <c r="AK2998">
        <f t="shared" si="616"/>
        <v>1989</v>
      </c>
    </row>
    <row r="2999" spans="1:37" x14ac:dyDescent="0.2">
      <c r="A2999" t="s">
        <v>70</v>
      </c>
      <c r="B2999" s="93">
        <v>32582</v>
      </c>
      <c r="C2999">
        <v>-5.8</v>
      </c>
      <c r="D2999">
        <v>-15.7</v>
      </c>
      <c r="E2999">
        <f t="shared" si="610"/>
        <v>-10.75</v>
      </c>
      <c r="F2999" s="106">
        <v>15.5</v>
      </c>
      <c r="G2999" s="107">
        <f t="shared" si="617"/>
        <v>26.25</v>
      </c>
      <c r="H2999">
        <f t="shared" si="618"/>
        <v>3</v>
      </c>
      <c r="I2999">
        <f t="shared" si="619"/>
        <v>1989</v>
      </c>
      <c r="Q2999" t="s">
        <v>72</v>
      </c>
      <c r="R2999" s="93">
        <v>32582</v>
      </c>
      <c r="S2999">
        <v>-9.6</v>
      </c>
      <c r="T2999">
        <v>-17.5</v>
      </c>
      <c r="U2999">
        <f t="shared" si="611"/>
        <v>-13.55</v>
      </c>
      <c r="V2999" s="106">
        <v>14.5</v>
      </c>
      <c r="W2999" s="107">
        <f t="shared" si="620"/>
        <v>28.05</v>
      </c>
      <c r="X2999">
        <f t="shared" si="621"/>
        <v>3</v>
      </c>
      <c r="AG2999" s="93">
        <f t="shared" si="612"/>
        <v>32583</v>
      </c>
      <c r="AH2999" s="107">
        <f t="shared" si="613"/>
        <v>32.75</v>
      </c>
      <c r="AI2999" s="72">
        <f t="shared" si="614"/>
        <v>16</v>
      </c>
      <c r="AJ2999">
        <f t="shared" si="615"/>
        <v>3</v>
      </c>
      <c r="AK2999">
        <f t="shared" si="616"/>
        <v>1989</v>
      </c>
    </row>
    <row r="3000" spans="1:37" x14ac:dyDescent="0.2">
      <c r="A3000" t="s">
        <v>70</v>
      </c>
      <c r="B3000" s="93">
        <v>32583</v>
      </c>
      <c r="C3000">
        <v>-12.7</v>
      </c>
      <c r="D3000">
        <v>-18.3</v>
      </c>
      <c r="E3000">
        <f t="shared" si="610"/>
        <v>-15.5</v>
      </c>
      <c r="F3000" s="106">
        <v>15.5</v>
      </c>
      <c r="G3000" s="107">
        <f t="shared" si="617"/>
        <v>31</v>
      </c>
      <c r="H3000">
        <f t="shared" si="618"/>
        <v>3</v>
      </c>
      <c r="I3000">
        <f t="shared" si="619"/>
        <v>1989</v>
      </c>
      <c r="Q3000" t="s">
        <v>72</v>
      </c>
      <c r="R3000" s="93">
        <v>32583</v>
      </c>
      <c r="S3000">
        <v>-13</v>
      </c>
      <c r="T3000">
        <v>-27</v>
      </c>
      <c r="U3000">
        <f t="shared" si="611"/>
        <v>-20</v>
      </c>
      <c r="V3000" s="106">
        <v>14.5</v>
      </c>
      <c r="W3000" s="107">
        <f t="shared" si="620"/>
        <v>34.5</v>
      </c>
      <c r="X3000">
        <f t="shared" si="621"/>
        <v>3</v>
      </c>
      <c r="AG3000" s="93">
        <f t="shared" si="612"/>
        <v>32584</v>
      </c>
      <c r="AH3000" s="107">
        <f t="shared" si="613"/>
        <v>34.825000000000003</v>
      </c>
      <c r="AI3000" s="72">
        <f t="shared" si="614"/>
        <v>17</v>
      </c>
      <c r="AJ3000">
        <f t="shared" si="615"/>
        <v>3</v>
      </c>
      <c r="AK3000">
        <f t="shared" si="616"/>
        <v>1989</v>
      </c>
    </row>
    <row r="3001" spans="1:37" x14ac:dyDescent="0.2">
      <c r="A3001" t="s">
        <v>70</v>
      </c>
      <c r="B3001" s="93">
        <v>32584</v>
      </c>
      <c r="C3001">
        <v>-11.7</v>
      </c>
      <c r="D3001">
        <v>-26.1</v>
      </c>
      <c r="E3001">
        <f t="shared" si="610"/>
        <v>-18.899999999999999</v>
      </c>
      <c r="F3001" s="106">
        <v>15.5</v>
      </c>
      <c r="G3001" s="107">
        <f t="shared" si="617"/>
        <v>34.4</v>
      </c>
      <c r="H3001">
        <f t="shared" si="618"/>
        <v>3</v>
      </c>
      <c r="I3001">
        <f t="shared" si="619"/>
        <v>1989</v>
      </c>
      <c r="Q3001" t="s">
        <v>72</v>
      </c>
      <c r="R3001" s="93">
        <v>32584</v>
      </c>
      <c r="S3001">
        <v>-11.4</v>
      </c>
      <c r="T3001">
        <v>-30.1</v>
      </c>
      <c r="U3001">
        <f t="shared" si="611"/>
        <v>-20.75</v>
      </c>
      <c r="V3001" s="106">
        <v>14.5</v>
      </c>
      <c r="W3001" s="107">
        <f t="shared" si="620"/>
        <v>35.25</v>
      </c>
      <c r="X3001">
        <f t="shared" si="621"/>
        <v>3</v>
      </c>
      <c r="AG3001" s="93">
        <f t="shared" si="612"/>
        <v>32585</v>
      </c>
      <c r="AH3001" s="107">
        <f t="shared" si="613"/>
        <v>30.05</v>
      </c>
      <c r="AI3001" s="72">
        <f t="shared" si="614"/>
        <v>18</v>
      </c>
      <c r="AJ3001">
        <f t="shared" si="615"/>
        <v>3</v>
      </c>
      <c r="AK3001">
        <f t="shared" si="616"/>
        <v>1989</v>
      </c>
    </row>
    <row r="3002" spans="1:37" x14ac:dyDescent="0.2">
      <c r="A3002" t="s">
        <v>70</v>
      </c>
      <c r="B3002" s="93">
        <v>32585</v>
      </c>
      <c r="C3002">
        <v>-5.0999999999999996</v>
      </c>
      <c r="D3002">
        <v>-21.4</v>
      </c>
      <c r="E3002">
        <f t="shared" si="610"/>
        <v>-13.25</v>
      </c>
      <c r="F3002" s="106">
        <v>15.5</v>
      </c>
      <c r="G3002" s="107">
        <f t="shared" si="617"/>
        <v>28.75</v>
      </c>
      <c r="H3002">
        <f t="shared" si="618"/>
        <v>3</v>
      </c>
      <c r="I3002">
        <f t="shared" si="619"/>
        <v>1989</v>
      </c>
      <c r="Q3002" t="s">
        <v>72</v>
      </c>
      <c r="R3002" s="93">
        <v>32585</v>
      </c>
      <c r="S3002">
        <v>-7.1</v>
      </c>
      <c r="T3002">
        <v>-26.6</v>
      </c>
      <c r="U3002">
        <f t="shared" si="611"/>
        <v>-16.850000000000001</v>
      </c>
      <c r="V3002" s="106">
        <v>14.5</v>
      </c>
      <c r="W3002" s="107">
        <f t="shared" si="620"/>
        <v>31.35</v>
      </c>
      <c r="X3002">
        <f t="shared" si="621"/>
        <v>3</v>
      </c>
      <c r="AG3002" s="93">
        <f t="shared" si="612"/>
        <v>32586</v>
      </c>
      <c r="AH3002" s="107">
        <f t="shared" si="613"/>
        <v>25.975000000000001</v>
      </c>
      <c r="AI3002" s="72">
        <f t="shared" si="614"/>
        <v>19</v>
      </c>
      <c r="AJ3002">
        <f t="shared" si="615"/>
        <v>3</v>
      </c>
      <c r="AK3002">
        <f t="shared" si="616"/>
        <v>1989</v>
      </c>
    </row>
    <row r="3003" spans="1:37" x14ac:dyDescent="0.2">
      <c r="A3003" t="s">
        <v>70</v>
      </c>
      <c r="B3003" s="93">
        <v>32586</v>
      </c>
      <c r="C3003">
        <v>-6</v>
      </c>
      <c r="D3003">
        <v>-15</v>
      </c>
      <c r="E3003">
        <f t="shared" si="610"/>
        <v>-10.5</v>
      </c>
      <c r="F3003" s="106">
        <v>15.5</v>
      </c>
      <c r="G3003" s="107">
        <f t="shared" si="617"/>
        <v>26</v>
      </c>
      <c r="H3003">
        <f t="shared" si="618"/>
        <v>3</v>
      </c>
      <c r="I3003">
        <f t="shared" si="619"/>
        <v>1989</v>
      </c>
      <c r="Q3003" t="s">
        <v>72</v>
      </c>
      <c r="R3003" s="93">
        <v>32586</v>
      </c>
      <c r="S3003">
        <v>-4.9000000000000004</v>
      </c>
      <c r="T3003">
        <v>-18</v>
      </c>
      <c r="U3003">
        <f t="shared" si="611"/>
        <v>-11.45</v>
      </c>
      <c r="V3003" s="106">
        <v>14.5</v>
      </c>
      <c r="W3003" s="107">
        <f t="shared" si="620"/>
        <v>25.95</v>
      </c>
      <c r="X3003">
        <f t="shared" si="621"/>
        <v>3</v>
      </c>
      <c r="AG3003" s="93">
        <f t="shared" si="612"/>
        <v>32587</v>
      </c>
      <c r="AH3003" s="107">
        <f t="shared" si="613"/>
        <v>23.725000000000001</v>
      </c>
      <c r="AI3003" s="72">
        <f t="shared" si="614"/>
        <v>20</v>
      </c>
      <c r="AJ3003">
        <f t="shared" si="615"/>
        <v>3</v>
      </c>
      <c r="AK3003">
        <f t="shared" si="616"/>
        <v>1989</v>
      </c>
    </row>
    <row r="3004" spans="1:37" x14ac:dyDescent="0.2">
      <c r="A3004" t="s">
        <v>70</v>
      </c>
      <c r="B3004" s="93">
        <v>32587</v>
      </c>
      <c r="C3004">
        <v>-0.2</v>
      </c>
      <c r="D3004">
        <v>-14.6</v>
      </c>
      <c r="E3004">
        <f t="shared" si="610"/>
        <v>-7.3999999999999995</v>
      </c>
      <c r="F3004" s="106">
        <v>15.5</v>
      </c>
      <c r="G3004" s="107">
        <f t="shared" si="617"/>
        <v>22.9</v>
      </c>
      <c r="H3004">
        <f t="shared" si="618"/>
        <v>3</v>
      </c>
      <c r="I3004">
        <f t="shared" si="619"/>
        <v>1989</v>
      </c>
      <c r="Q3004" t="s">
        <v>72</v>
      </c>
      <c r="R3004" s="93">
        <v>32587</v>
      </c>
      <c r="S3004">
        <v>-2.5</v>
      </c>
      <c r="T3004">
        <v>-17.600000000000001</v>
      </c>
      <c r="U3004">
        <f t="shared" si="611"/>
        <v>-10.050000000000001</v>
      </c>
      <c r="V3004" s="106">
        <v>14.5</v>
      </c>
      <c r="W3004" s="107">
        <f t="shared" si="620"/>
        <v>24.55</v>
      </c>
      <c r="X3004">
        <f t="shared" si="621"/>
        <v>3</v>
      </c>
      <c r="AG3004" s="93">
        <f t="shared" si="612"/>
        <v>32588</v>
      </c>
      <c r="AH3004" s="107">
        <f t="shared" si="613"/>
        <v>22.024999999999999</v>
      </c>
      <c r="AI3004" s="72">
        <f t="shared" si="614"/>
        <v>21</v>
      </c>
      <c r="AJ3004">
        <f t="shared" si="615"/>
        <v>3</v>
      </c>
      <c r="AK3004">
        <f t="shared" si="616"/>
        <v>1989</v>
      </c>
    </row>
    <row r="3005" spans="1:37" x14ac:dyDescent="0.2">
      <c r="A3005" t="s">
        <v>70</v>
      </c>
      <c r="B3005" s="93">
        <v>32588</v>
      </c>
      <c r="C3005">
        <v>-0.2</v>
      </c>
      <c r="D3005">
        <v>-12.4</v>
      </c>
      <c r="E3005">
        <f t="shared" si="610"/>
        <v>-6.3</v>
      </c>
      <c r="F3005" s="106">
        <v>15.5</v>
      </c>
      <c r="G3005" s="107">
        <f t="shared" si="617"/>
        <v>21.8</v>
      </c>
      <c r="H3005">
        <f t="shared" si="618"/>
        <v>3</v>
      </c>
      <c r="I3005">
        <f t="shared" si="619"/>
        <v>1989</v>
      </c>
      <c r="Q3005" t="s">
        <v>72</v>
      </c>
      <c r="R3005" s="93">
        <v>32588</v>
      </c>
      <c r="S3005">
        <v>-1</v>
      </c>
      <c r="T3005">
        <v>-14.5</v>
      </c>
      <c r="U3005">
        <f t="shared" si="611"/>
        <v>-7.75</v>
      </c>
      <c r="V3005" s="106">
        <v>14.5</v>
      </c>
      <c r="W3005" s="107">
        <f t="shared" si="620"/>
        <v>22.25</v>
      </c>
      <c r="X3005">
        <f t="shared" si="621"/>
        <v>3</v>
      </c>
      <c r="AG3005" s="93">
        <f t="shared" si="612"/>
        <v>32589</v>
      </c>
      <c r="AH3005" s="107">
        <f t="shared" si="613"/>
        <v>18.25</v>
      </c>
      <c r="AI3005" s="72">
        <f t="shared" si="614"/>
        <v>22</v>
      </c>
      <c r="AJ3005">
        <f t="shared" si="615"/>
        <v>3</v>
      </c>
      <c r="AK3005">
        <f t="shared" si="616"/>
        <v>1989</v>
      </c>
    </row>
    <row r="3006" spans="1:37" x14ac:dyDescent="0.2">
      <c r="A3006" t="s">
        <v>70</v>
      </c>
      <c r="B3006" s="93">
        <v>32589</v>
      </c>
      <c r="C3006">
        <v>3.3</v>
      </c>
      <c r="D3006">
        <v>-6.3</v>
      </c>
      <c r="E3006">
        <f t="shared" si="610"/>
        <v>-1.5</v>
      </c>
      <c r="F3006" s="106">
        <v>15.5</v>
      </c>
      <c r="G3006" s="107">
        <f t="shared" si="617"/>
        <v>17</v>
      </c>
      <c r="H3006">
        <f t="shared" si="618"/>
        <v>3</v>
      </c>
      <c r="I3006">
        <f t="shared" si="619"/>
        <v>1989</v>
      </c>
      <c r="Q3006" t="s">
        <v>72</v>
      </c>
      <c r="R3006" s="93">
        <v>32589</v>
      </c>
      <c r="S3006">
        <v>0.5</v>
      </c>
      <c r="T3006">
        <v>-10.5</v>
      </c>
      <c r="U3006">
        <f t="shared" si="611"/>
        <v>-5</v>
      </c>
      <c r="V3006" s="106">
        <v>14.5</v>
      </c>
      <c r="W3006" s="107">
        <f t="shared" si="620"/>
        <v>19.5</v>
      </c>
      <c r="X3006">
        <f t="shared" si="621"/>
        <v>3</v>
      </c>
      <c r="AG3006" s="93">
        <f t="shared" si="612"/>
        <v>32590</v>
      </c>
      <c r="AH3006" s="107">
        <f t="shared" si="613"/>
        <v>14.475000000000001</v>
      </c>
      <c r="AI3006" s="72">
        <f t="shared" si="614"/>
        <v>23</v>
      </c>
      <c r="AJ3006">
        <f t="shared" si="615"/>
        <v>3</v>
      </c>
      <c r="AK3006">
        <f t="shared" si="616"/>
        <v>1989</v>
      </c>
    </row>
    <row r="3007" spans="1:37" x14ac:dyDescent="0.2">
      <c r="A3007" t="s">
        <v>70</v>
      </c>
      <c r="B3007" s="93">
        <v>32590</v>
      </c>
      <c r="C3007">
        <v>4.4000000000000004</v>
      </c>
      <c r="D3007">
        <v>-1.2</v>
      </c>
      <c r="E3007">
        <f t="shared" si="610"/>
        <v>1.6</v>
      </c>
      <c r="F3007" s="106">
        <v>15.5</v>
      </c>
      <c r="G3007" s="107">
        <f t="shared" si="617"/>
        <v>13.9</v>
      </c>
      <c r="H3007">
        <f t="shared" si="618"/>
        <v>3</v>
      </c>
      <c r="I3007">
        <f t="shared" si="619"/>
        <v>1989</v>
      </c>
      <c r="Q3007" t="s">
        <v>72</v>
      </c>
      <c r="R3007" s="93">
        <v>32590</v>
      </c>
      <c r="S3007">
        <v>5.6</v>
      </c>
      <c r="T3007">
        <v>-6.7</v>
      </c>
      <c r="U3007">
        <f t="shared" si="611"/>
        <v>-0.55000000000000027</v>
      </c>
      <c r="V3007" s="106">
        <v>14.5</v>
      </c>
      <c r="W3007" s="107">
        <f t="shared" si="620"/>
        <v>15.05</v>
      </c>
      <c r="X3007">
        <f t="shared" si="621"/>
        <v>3</v>
      </c>
      <c r="AG3007" s="93">
        <f t="shared" si="612"/>
        <v>32591</v>
      </c>
      <c r="AH3007" s="107">
        <f t="shared" si="613"/>
        <v>15.675000000000001</v>
      </c>
      <c r="AI3007" s="72">
        <f t="shared" si="614"/>
        <v>24</v>
      </c>
      <c r="AJ3007">
        <f t="shared" si="615"/>
        <v>3</v>
      </c>
      <c r="AK3007">
        <f t="shared" si="616"/>
        <v>1989</v>
      </c>
    </row>
    <row r="3008" spans="1:37" x14ac:dyDescent="0.2">
      <c r="A3008" t="s">
        <v>70</v>
      </c>
      <c r="B3008" s="93">
        <v>32591</v>
      </c>
      <c r="C3008">
        <v>4.2</v>
      </c>
      <c r="D3008">
        <v>-4.3</v>
      </c>
      <c r="E3008">
        <f t="shared" si="610"/>
        <v>-4.9999999999999822E-2</v>
      </c>
      <c r="F3008" s="106">
        <v>15.5</v>
      </c>
      <c r="G3008" s="107">
        <f t="shared" si="617"/>
        <v>15.55</v>
      </c>
      <c r="H3008">
        <f t="shared" si="618"/>
        <v>3</v>
      </c>
      <c r="I3008">
        <f t="shared" si="619"/>
        <v>1989</v>
      </c>
      <c r="Q3008" t="s">
        <v>72</v>
      </c>
      <c r="R3008" s="93">
        <v>32591</v>
      </c>
      <c r="S3008">
        <v>3.5</v>
      </c>
      <c r="T3008">
        <v>-6.1</v>
      </c>
      <c r="U3008">
        <f t="shared" si="611"/>
        <v>-1.2999999999999998</v>
      </c>
      <c r="V3008" s="106">
        <v>14.5</v>
      </c>
      <c r="W3008" s="107">
        <f t="shared" si="620"/>
        <v>15.8</v>
      </c>
      <c r="X3008">
        <f t="shared" si="621"/>
        <v>3</v>
      </c>
      <c r="AG3008" s="93">
        <f t="shared" si="612"/>
        <v>32592</v>
      </c>
      <c r="AH3008" s="107">
        <f t="shared" si="613"/>
        <v>16.524999999999999</v>
      </c>
      <c r="AI3008" s="72">
        <f t="shared" si="614"/>
        <v>25</v>
      </c>
      <c r="AJ3008">
        <f t="shared" si="615"/>
        <v>3</v>
      </c>
      <c r="AK3008">
        <f t="shared" si="616"/>
        <v>1989</v>
      </c>
    </row>
    <row r="3009" spans="1:37" x14ac:dyDescent="0.2">
      <c r="A3009" t="s">
        <v>70</v>
      </c>
      <c r="B3009" s="93">
        <v>32592</v>
      </c>
      <c r="C3009">
        <v>3.8</v>
      </c>
      <c r="D3009">
        <v>-3.1</v>
      </c>
      <c r="E3009">
        <f t="shared" si="610"/>
        <v>0.34999999999999987</v>
      </c>
      <c r="F3009" s="106">
        <v>15.5</v>
      </c>
      <c r="G3009" s="107">
        <f t="shared" si="617"/>
        <v>15.15</v>
      </c>
      <c r="H3009">
        <f t="shared" si="618"/>
        <v>3</v>
      </c>
      <c r="I3009">
        <f t="shared" si="619"/>
        <v>1989</v>
      </c>
      <c r="Q3009" t="s">
        <v>72</v>
      </c>
      <c r="R3009" s="93">
        <v>32592</v>
      </c>
      <c r="S3009">
        <v>-0.8</v>
      </c>
      <c r="T3009">
        <v>-6</v>
      </c>
      <c r="U3009">
        <f t="shared" si="611"/>
        <v>-3.4</v>
      </c>
      <c r="V3009" s="106">
        <v>14.5</v>
      </c>
      <c r="W3009" s="107">
        <f t="shared" si="620"/>
        <v>17.899999999999999</v>
      </c>
      <c r="X3009">
        <f t="shared" si="621"/>
        <v>3</v>
      </c>
      <c r="AG3009" s="93">
        <f t="shared" si="612"/>
        <v>32593</v>
      </c>
      <c r="AH3009" s="107">
        <f t="shared" si="613"/>
        <v>17.725000000000001</v>
      </c>
      <c r="AI3009" s="72">
        <f t="shared" si="614"/>
        <v>26</v>
      </c>
      <c r="AJ3009">
        <f t="shared" si="615"/>
        <v>3</v>
      </c>
      <c r="AK3009">
        <f t="shared" si="616"/>
        <v>1989</v>
      </c>
    </row>
    <row r="3010" spans="1:37" x14ac:dyDescent="0.2">
      <c r="A3010" t="s">
        <v>70</v>
      </c>
      <c r="B3010" s="93">
        <v>32593</v>
      </c>
      <c r="C3010">
        <v>0.2</v>
      </c>
      <c r="D3010">
        <v>-3.5</v>
      </c>
      <c r="E3010">
        <f t="shared" si="610"/>
        <v>-1.65</v>
      </c>
      <c r="F3010" s="106">
        <v>15.5</v>
      </c>
      <c r="G3010" s="107">
        <f t="shared" si="617"/>
        <v>17.149999999999999</v>
      </c>
      <c r="H3010">
        <f t="shared" si="618"/>
        <v>3</v>
      </c>
      <c r="I3010">
        <f t="shared" si="619"/>
        <v>1989</v>
      </c>
      <c r="Q3010" t="s">
        <v>72</v>
      </c>
      <c r="R3010" s="93">
        <v>32593</v>
      </c>
      <c r="S3010">
        <v>-1.2</v>
      </c>
      <c r="T3010">
        <v>-6.4</v>
      </c>
      <c r="U3010">
        <f t="shared" si="611"/>
        <v>-3.8000000000000003</v>
      </c>
      <c r="V3010" s="106">
        <v>14.5</v>
      </c>
      <c r="W3010" s="107">
        <f t="shared" si="620"/>
        <v>18.3</v>
      </c>
      <c r="X3010">
        <f t="shared" si="621"/>
        <v>3</v>
      </c>
      <c r="AG3010" s="93">
        <f t="shared" si="612"/>
        <v>32594</v>
      </c>
      <c r="AH3010" s="107">
        <f t="shared" si="613"/>
        <v>12.95</v>
      </c>
      <c r="AI3010" s="72">
        <f t="shared" si="614"/>
        <v>27</v>
      </c>
      <c r="AJ3010">
        <f t="shared" si="615"/>
        <v>3</v>
      </c>
      <c r="AK3010">
        <f t="shared" si="616"/>
        <v>1989</v>
      </c>
    </row>
    <row r="3011" spans="1:37" x14ac:dyDescent="0.2">
      <c r="A3011" t="s">
        <v>70</v>
      </c>
      <c r="B3011" s="93">
        <v>32594</v>
      </c>
      <c r="C3011">
        <v>10.8</v>
      </c>
      <c r="D3011">
        <v>-2.1</v>
      </c>
      <c r="E3011">
        <f t="shared" si="610"/>
        <v>4.3500000000000005</v>
      </c>
      <c r="F3011" s="106">
        <v>15.5</v>
      </c>
      <c r="G3011" s="107">
        <f t="shared" si="617"/>
        <v>11.149999999999999</v>
      </c>
      <c r="H3011">
        <f t="shared" si="618"/>
        <v>3</v>
      </c>
      <c r="I3011">
        <f t="shared" si="619"/>
        <v>1989</v>
      </c>
      <c r="Q3011" t="s">
        <v>72</v>
      </c>
      <c r="R3011" s="93">
        <v>32594</v>
      </c>
      <c r="S3011">
        <v>1.5</v>
      </c>
      <c r="T3011">
        <v>-2</v>
      </c>
      <c r="U3011">
        <f t="shared" si="611"/>
        <v>-0.25</v>
      </c>
      <c r="V3011" s="106">
        <v>14.5</v>
      </c>
      <c r="W3011" s="107">
        <f t="shared" si="620"/>
        <v>14.75</v>
      </c>
      <c r="X3011">
        <f t="shared" si="621"/>
        <v>3</v>
      </c>
      <c r="AG3011" s="93">
        <f t="shared" si="612"/>
        <v>32595</v>
      </c>
      <c r="AH3011" s="107">
        <f t="shared" si="613"/>
        <v>16.25</v>
      </c>
      <c r="AI3011" s="72">
        <f t="shared" si="614"/>
        <v>28</v>
      </c>
      <c r="AJ3011">
        <f t="shared" si="615"/>
        <v>3</v>
      </c>
      <c r="AK3011">
        <f t="shared" si="616"/>
        <v>1989</v>
      </c>
    </row>
    <row r="3012" spans="1:37" x14ac:dyDescent="0.2">
      <c r="A3012" t="s">
        <v>70</v>
      </c>
      <c r="B3012" s="93">
        <v>32595</v>
      </c>
      <c r="C3012">
        <v>3.9</v>
      </c>
      <c r="D3012">
        <v>-3.2</v>
      </c>
      <c r="E3012">
        <f t="shared" ref="E3012:E3075" si="622">AVERAGE(C3012:D3012)</f>
        <v>0.34999999999999987</v>
      </c>
      <c r="F3012" s="106">
        <v>15.5</v>
      </c>
      <c r="G3012" s="107">
        <f t="shared" si="617"/>
        <v>15.15</v>
      </c>
      <c r="H3012">
        <f t="shared" si="618"/>
        <v>3</v>
      </c>
      <c r="I3012">
        <f t="shared" si="619"/>
        <v>1989</v>
      </c>
      <c r="Q3012" t="s">
        <v>72</v>
      </c>
      <c r="R3012" s="93">
        <v>32595</v>
      </c>
      <c r="S3012">
        <v>-0.3</v>
      </c>
      <c r="T3012">
        <v>-5.4</v>
      </c>
      <c r="U3012">
        <f t="shared" ref="U3012:U3075" si="623">AVERAGE(S3012:T3012)</f>
        <v>-2.85</v>
      </c>
      <c r="V3012" s="106">
        <v>14.5</v>
      </c>
      <c r="W3012" s="107">
        <f t="shared" si="620"/>
        <v>17.350000000000001</v>
      </c>
      <c r="X3012">
        <f t="shared" si="621"/>
        <v>3</v>
      </c>
      <c r="AG3012" s="93">
        <f t="shared" ref="AG3012:AG3075" si="624">R3013</f>
        <v>32596</v>
      </c>
      <c r="AH3012" s="107">
        <f t="shared" ref="AH3012:AH3075" si="625">AVERAGE(W3013,G3013)</f>
        <v>16.024999999999999</v>
      </c>
      <c r="AI3012" s="72">
        <f t="shared" ref="AI3012:AI3075" si="626">DAY(AG3012)</f>
        <v>29</v>
      </c>
      <c r="AJ3012">
        <f t="shared" ref="AJ3012:AJ3075" si="627">MONTH(AG3012)</f>
        <v>3</v>
      </c>
      <c r="AK3012">
        <f t="shared" ref="AK3012:AK3075" si="628">YEAR(AG3012)</f>
        <v>1989</v>
      </c>
    </row>
    <row r="3013" spans="1:37" x14ac:dyDescent="0.2">
      <c r="A3013" t="s">
        <v>70</v>
      </c>
      <c r="B3013" s="93">
        <v>32596</v>
      </c>
      <c r="C3013">
        <v>5.0999999999999996</v>
      </c>
      <c r="D3013">
        <v>-4.4000000000000004</v>
      </c>
      <c r="E3013">
        <f t="shared" si="622"/>
        <v>0.34999999999999964</v>
      </c>
      <c r="F3013" s="106">
        <v>15.5</v>
      </c>
      <c r="G3013" s="107">
        <f t="shared" ref="G3013:G3076" si="629">IF(F3013-E3013&gt;0,F3013-E3013,0)</f>
        <v>15.15</v>
      </c>
      <c r="H3013">
        <f t="shared" ref="H3013:H3076" si="630">MONTH(B3013)</f>
        <v>3</v>
      </c>
      <c r="I3013">
        <f t="shared" ref="I3013:I3076" si="631">YEAR(B3013)</f>
        <v>1989</v>
      </c>
      <c r="Q3013" t="s">
        <v>72</v>
      </c>
      <c r="R3013" s="93">
        <v>32596</v>
      </c>
      <c r="S3013">
        <v>6.8</v>
      </c>
      <c r="T3013">
        <v>-11.6</v>
      </c>
      <c r="U3013">
        <f t="shared" si="623"/>
        <v>-2.4</v>
      </c>
      <c r="V3013" s="106">
        <v>14.5</v>
      </c>
      <c r="W3013" s="107">
        <f t="shared" ref="W3013:W3076" si="632">IF(V3013-U3013&gt;0,V3013-U3013,0)</f>
        <v>16.899999999999999</v>
      </c>
      <c r="X3013">
        <f t="shared" ref="X3013:X3076" si="633">MONTH(R3013)</f>
        <v>3</v>
      </c>
      <c r="AG3013" s="93">
        <f t="shared" si="624"/>
        <v>32597</v>
      </c>
      <c r="AH3013" s="107">
        <f t="shared" si="625"/>
        <v>13.850000000000001</v>
      </c>
      <c r="AI3013" s="72">
        <f t="shared" si="626"/>
        <v>30</v>
      </c>
      <c r="AJ3013">
        <f t="shared" si="627"/>
        <v>3</v>
      </c>
      <c r="AK3013">
        <f t="shared" si="628"/>
        <v>1989</v>
      </c>
    </row>
    <row r="3014" spans="1:37" x14ac:dyDescent="0.2">
      <c r="A3014" t="s">
        <v>70</v>
      </c>
      <c r="B3014" s="93">
        <v>32597</v>
      </c>
      <c r="C3014">
        <v>8.1999999999999993</v>
      </c>
      <c r="D3014">
        <v>-3.4</v>
      </c>
      <c r="E3014">
        <f t="shared" si="622"/>
        <v>2.3999999999999995</v>
      </c>
      <c r="F3014" s="106">
        <v>15.5</v>
      </c>
      <c r="G3014" s="107">
        <f t="shared" si="629"/>
        <v>13.100000000000001</v>
      </c>
      <c r="H3014">
        <f t="shared" si="630"/>
        <v>3</v>
      </c>
      <c r="I3014">
        <f t="shared" si="631"/>
        <v>1989</v>
      </c>
      <c r="Q3014" t="s">
        <v>72</v>
      </c>
      <c r="R3014" s="93">
        <v>32597</v>
      </c>
      <c r="S3014">
        <v>7.2</v>
      </c>
      <c r="T3014">
        <v>-7.4</v>
      </c>
      <c r="U3014">
        <f t="shared" si="623"/>
        <v>-0.10000000000000009</v>
      </c>
      <c r="V3014" s="106">
        <v>14.5</v>
      </c>
      <c r="W3014" s="107">
        <f t="shared" si="632"/>
        <v>14.6</v>
      </c>
      <c r="X3014">
        <f t="shared" si="633"/>
        <v>3</v>
      </c>
      <c r="AG3014" s="93">
        <f t="shared" si="624"/>
        <v>32598</v>
      </c>
      <c r="AH3014" s="107">
        <f t="shared" si="625"/>
        <v>12.125</v>
      </c>
      <c r="AI3014" s="72">
        <f t="shared" si="626"/>
        <v>31</v>
      </c>
      <c r="AJ3014">
        <f t="shared" si="627"/>
        <v>3</v>
      </c>
      <c r="AK3014">
        <f t="shared" si="628"/>
        <v>1989</v>
      </c>
    </row>
    <row r="3015" spans="1:37" x14ac:dyDescent="0.2">
      <c r="A3015" t="s">
        <v>70</v>
      </c>
      <c r="B3015" s="93">
        <v>32598</v>
      </c>
      <c r="C3015">
        <v>9.6</v>
      </c>
      <c r="D3015">
        <v>-2.4</v>
      </c>
      <c r="E3015">
        <f t="shared" si="622"/>
        <v>3.5999999999999996</v>
      </c>
      <c r="F3015" s="106">
        <v>15.5</v>
      </c>
      <c r="G3015" s="107">
        <f t="shared" si="629"/>
        <v>11.9</v>
      </c>
      <c r="H3015">
        <f t="shared" si="630"/>
        <v>3</v>
      </c>
      <c r="I3015">
        <f t="shared" si="631"/>
        <v>1989</v>
      </c>
      <c r="Q3015" t="s">
        <v>72</v>
      </c>
      <c r="R3015" s="93">
        <v>32598</v>
      </c>
      <c r="S3015">
        <v>7.6</v>
      </c>
      <c r="T3015">
        <v>-3.3</v>
      </c>
      <c r="U3015">
        <f t="shared" si="623"/>
        <v>2.15</v>
      </c>
      <c r="V3015" s="106">
        <v>14.5</v>
      </c>
      <c r="W3015" s="107">
        <f t="shared" si="632"/>
        <v>12.35</v>
      </c>
      <c r="X3015">
        <f t="shared" si="633"/>
        <v>3</v>
      </c>
      <c r="AG3015" s="93">
        <f t="shared" si="624"/>
        <v>32599</v>
      </c>
      <c r="AH3015" s="107">
        <f t="shared" si="625"/>
        <v>13.1</v>
      </c>
      <c r="AI3015" s="72">
        <f t="shared" si="626"/>
        <v>1</v>
      </c>
      <c r="AJ3015">
        <f t="shared" si="627"/>
        <v>4</v>
      </c>
      <c r="AK3015">
        <f t="shared" si="628"/>
        <v>1989</v>
      </c>
    </row>
    <row r="3016" spans="1:37" x14ac:dyDescent="0.2">
      <c r="A3016" t="s">
        <v>70</v>
      </c>
      <c r="B3016" s="93">
        <v>32599</v>
      </c>
      <c r="C3016">
        <v>7.2</v>
      </c>
      <c r="D3016">
        <v>-3.4</v>
      </c>
      <c r="E3016">
        <f t="shared" si="622"/>
        <v>1.9000000000000001</v>
      </c>
      <c r="F3016" s="106">
        <v>15.5</v>
      </c>
      <c r="G3016" s="107">
        <f t="shared" si="629"/>
        <v>13.6</v>
      </c>
      <c r="H3016">
        <f t="shared" si="630"/>
        <v>4</v>
      </c>
      <c r="I3016">
        <f t="shared" si="631"/>
        <v>1989</v>
      </c>
      <c r="Q3016" t="s">
        <v>72</v>
      </c>
      <c r="R3016" s="93">
        <v>32599</v>
      </c>
      <c r="S3016">
        <v>7.2</v>
      </c>
      <c r="T3016">
        <v>-3.4</v>
      </c>
      <c r="U3016">
        <f t="shared" si="623"/>
        <v>1.9000000000000001</v>
      </c>
      <c r="V3016" s="106">
        <v>14.5</v>
      </c>
      <c r="W3016" s="107">
        <f t="shared" si="632"/>
        <v>12.6</v>
      </c>
      <c r="X3016">
        <f t="shared" si="633"/>
        <v>4</v>
      </c>
      <c r="AG3016" s="93">
        <f t="shared" si="624"/>
        <v>32600</v>
      </c>
      <c r="AH3016" s="107">
        <f t="shared" si="625"/>
        <v>12.65</v>
      </c>
      <c r="AI3016" s="72">
        <f t="shared" si="626"/>
        <v>2</v>
      </c>
      <c r="AJ3016">
        <f t="shared" si="627"/>
        <v>4</v>
      </c>
      <c r="AK3016">
        <f t="shared" si="628"/>
        <v>1989</v>
      </c>
    </row>
    <row r="3017" spans="1:37" x14ac:dyDescent="0.2">
      <c r="A3017" t="s">
        <v>70</v>
      </c>
      <c r="B3017" s="93">
        <v>32600</v>
      </c>
      <c r="C3017">
        <v>8.1999999999999993</v>
      </c>
      <c r="D3017">
        <v>-5.0999999999999996</v>
      </c>
      <c r="E3017">
        <f t="shared" si="622"/>
        <v>1.5499999999999998</v>
      </c>
      <c r="F3017" s="106">
        <v>15.5</v>
      </c>
      <c r="G3017" s="107">
        <f t="shared" si="629"/>
        <v>13.95</v>
      </c>
      <c r="H3017">
        <f t="shared" si="630"/>
        <v>4</v>
      </c>
      <c r="I3017">
        <f t="shared" si="631"/>
        <v>1989</v>
      </c>
      <c r="Q3017" t="s">
        <v>72</v>
      </c>
      <c r="R3017" s="93">
        <v>32600</v>
      </c>
      <c r="S3017">
        <v>9.1999999999999993</v>
      </c>
      <c r="T3017">
        <v>-2.9</v>
      </c>
      <c r="U3017">
        <f t="shared" si="623"/>
        <v>3.1499999999999995</v>
      </c>
      <c r="V3017" s="106">
        <v>14.5</v>
      </c>
      <c r="W3017" s="107">
        <f t="shared" si="632"/>
        <v>11.350000000000001</v>
      </c>
      <c r="X3017">
        <f t="shared" si="633"/>
        <v>4</v>
      </c>
      <c r="AG3017" s="93">
        <f t="shared" si="624"/>
        <v>32601</v>
      </c>
      <c r="AH3017" s="107">
        <f t="shared" si="625"/>
        <v>12.925000000000001</v>
      </c>
      <c r="AI3017" s="72">
        <f t="shared" si="626"/>
        <v>3</v>
      </c>
      <c r="AJ3017">
        <f t="shared" si="627"/>
        <v>4</v>
      </c>
      <c r="AK3017">
        <f t="shared" si="628"/>
        <v>1989</v>
      </c>
    </row>
    <row r="3018" spans="1:37" x14ac:dyDescent="0.2">
      <c r="A3018" t="s">
        <v>70</v>
      </c>
      <c r="B3018" s="93">
        <v>32601</v>
      </c>
      <c r="C3018">
        <v>7.4</v>
      </c>
      <c r="D3018">
        <v>-3.8</v>
      </c>
      <c r="E3018">
        <f t="shared" si="622"/>
        <v>1.8000000000000003</v>
      </c>
      <c r="F3018" s="106">
        <v>15.5</v>
      </c>
      <c r="G3018" s="107">
        <f t="shared" si="629"/>
        <v>13.7</v>
      </c>
      <c r="H3018">
        <f t="shared" si="630"/>
        <v>4</v>
      </c>
      <c r="I3018">
        <f t="shared" si="631"/>
        <v>1989</v>
      </c>
      <c r="Q3018" t="s">
        <v>72</v>
      </c>
      <c r="R3018" s="93">
        <v>32601</v>
      </c>
      <c r="S3018">
        <v>7.4</v>
      </c>
      <c r="T3018">
        <v>-2.7</v>
      </c>
      <c r="U3018">
        <f t="shared" si="623"/>
        <v>2.35</v>
      </c>
      <c r="V3018" s="106">
        <v>14.5</v>
      </c>
      <c r="W3018" s="107">
        <f t="shared" si="632"/>
        <v>12.15</v>
      </c>
      <c r="X3018">
        <f t="shared" si="633"/>
        <v>4</v>
      </c>
      <c r="AG3018" s="93">
        <f t="shared" si="624"/>
        <v>32602</v>
      </c>
      <c r="AH3018" s="107">
        <f t="shared" si="625"/>
        <v>12.125</v>
      </c>
      <c r="AI3018" s="72">
        <f t="shared" si="626"/>
        <v>4</v>
      </c>
      <c r="AJ3018">
        <f t="shared" si="627"/>
        <v>4</v>
      </c>
      <c r="AK3018">
        <f t="shared" si="628"/>
        <v>1989</v>
      </c>
    </row>
    <row r="3019" spans="1:37" x14ac:dyDescent="0.2">
      <c r="A3019" t="s">
        <v>70</v>
      </c>
      <c r="B3019" s="93">
        <v>32602</v>
      </c>
      <c r="C3019">
        <v>8.6999999999999993</v>
      </c>
      <c r="D3019">
        <v>-3.9</v>
      </c>
      <c r="E3019">
        <f t="shared" si="622"/>
        <v>2.3999999999999995</v>
      </c>
      <c r="F3019" s="106">
        <v>15.5</v>
      </c>
      <c r="G3019" s="107">
        <f t="shared" si="629"/>
        <v>13.100000000000001</v>
      </c>
      <c r="H3019">
        <f t="shared" si="630"/>
        <v>4</v>
      </c>
      <c r="I3019">
        <f t="shared" si="631"/>
        <v>1989</v>
      </c>
      <c r="Q3019" t="s">
        <v>72</v>
      </c>
      <c r="R3019" s="93">
        <v>32602</v>
      </c>
      <c r="S3019">
        <v>9.4</v>
      </c>
      <c r="T3019">
        <v>-2.7</v>
      </c>
      <c r="U3019">
        <f t="shared" si="623"/>
        <v>3.35</v>
      </c>
      <c r="V3019" s="106">
        <v>14.5</v>
      </c>
      <c r="W3019" s="107">
        <f t="shared" si="632"/>
        <v>11.15</v>
      </c>
      <c r="X3019">
        <f t="shared" si="633"/>
        <v>4</v>
      </c>
      <c r="AG3019" s="93">
        <f t="shared" si="624"/>
        <v>32603</v>
      </c>
      <c r="AH3019" s="107">
        <f t="shared" si="625"/>
        <v>12.3</v>
      </c>
      <c r="AI3019" s="72">
        <f t="shared" si="626"/>
        <v>5</v>
      </c>
      <c r="AJ3019">
        <f t="shared" si="627"/>
        <v>4</v>
      </c>
      <c r="AK3019">
        <f t="shared" si="628"/>
        <v>1989</v>
      </c>
    </row>
    <row r="3020" spans="1:37" x14ac:dyDescent="0.2">
      <c r="A3020" t="s">
        <v>70</v>
      </c>
      <c r="B3020" s="93">
        <v>32603</v>
      </c>
      <c r="C3020">
        <v>9.5</v>
      </c>
      <c r="D3020">
        <v>-1.2</v>
      </c>
      <c r="E3020">
        <f t="shared" si="622"/>
        <v>4.1500000000000004</v>
      </c>
      <c r="F3020" s="106">
        <v>15.5</v>
      </c>
      <c r="G3020" s="107">
        <f t="shared" si="629"/>
        <v>11.35</v>
      </c>
      <c r="H3020">
        <f t="shared" si="630"/>
        <v>4</v>
      </c>
      <c r="I3020">
        <f t="shared" si="631"/>
        <v>1989</v>
      </c>
      <c r="Q3020" t="s">
        <v>72</v>
      </c>
      <c r="R3020" s="93">
        <v>32603</v>
      </c>
      <c r="S3020">
        <v>6.4</v>
      </c>
      <c r="T3020">
        <v>-3.9</v>
      </c>
      <c r="U3020">
        <f t="shared" si="623"/>
        <v>1.2500000000000002</v>
      </c>
      <c r="V3020" s="106">
        <v>14.5</v>
      </c>
      <c r="W3020" s="107">
        <f t="shared" si="632"/>
        <v>13.25</v>
      </c>
      <c r="X3020">
        <f t="shared" si="633"/>
        <v>4</v>
      </c>
      <c r="AG3020" s="93">
        <f t="shared" si="624"/>
        <v>32604</v>
      </c>
      <c r="AH3020" s="107">
        <f t="shared" si="625"/>
        <v>13.5</v>
      </c>
      <c r="AI3020" s="72">
        <f t="shared" si="626"/>
        <v>6</v>
      </c>
      <c r="AJ3020">
        <f t="shared" si="627"/>
        <v>4</v>
      </c>
      <c r="AK3020">
        <f t="shared" si="628"/>
        <v>1989</v>
      </c>
    </row>
    <row r="3021" spans="1:37" x14ac:dyDescent="0.2">
      <c r="A3021" t="s">
        <v>70</v>
      </c>
      <c r="B3021" s="93">
        <v>32604</v>
      </c>
      <c r="C3021">
        <v>2.1</v>
      </c>
      <c r="D3021">
        <v>-1.1000000000000001</v>
      </c>
      <c r="E3021">
        <f t="shared" si="622"/>
        <v>0.5</v>
      </c>
      <c r="F3021" s="106">
        <v>15.5</v>
      </c>
      <c r="G3021" s="107">
        <f t="shared" si="629"/>
        <v>15</v>
      </c>
      <c r="H3021">
        <f t="shared" si="630"/>
        <v>4</v>
      </c>
      <c r="I3021">
        <f t="shared" si="631"/>
        <v>1989</v>
      </c>
      <c r="Q3021" t="s">
        <v>72</v>
      </c>
      <c r="R3021" s="93">
        <v>32604</v>
      </c>
      <c r="S3021">
        <v>7.7</v>
      </c>
      <c r="T3021">
        <v>-2.7</v>
      </c>
      <c r="U3021">
        <f t="shared" si="623"/>
        <v>2.5</v>
      </c>
      <c r="V3021" s="106">
        <v>14.5</v>
      </c>
      <c r="W3021" s="107">
        <f t="shared" si="632"/>
        <v>12</v>
      </c>
      <c r="X3021">
        <f t="shared" si="633"/>
        <v>4</v>
      </c>
      <c r="AG3021" s="93">
        <f t="shared" si="624"/>
        <v>32605</v>
      </c>
      <c r="AH3021" s="107">
        <f t="shared" si="625"/>
        <v>13.5</v>
      </c>
      <c r="AI3021" s="72">
        <f t="shared" si="626"/>
        <v>7</v>
      </c>
      <c r="AJ3021">
        <f t="shared" si="627"/>
        <v>4</v>
      </c>
      <c r="AK3021">
        <f t="shared" si="628"/>
        <v>1989</v>
      </c>
    </row>
    <row r="3022" spans="1:37" x14ac:dyDescent="0.2">
      <c r="A3022" t="s">
        <v>70</v>
      </c>
      <c r="B3022" s="93">
        <v>32605</v>
      </c>
      <c r="C3022">
        <v>4.8</v>
      </c>
      <c r="D3022">
        <v>-1.5</v>
      </c>
      <c r="E3022">
        <f t="shared" si="622"/>
        <v>1.65</v>
      </c>
      <c r="F3022" s="106">
        <v>15.5</v>
      </c>
      <c r="G3022" s="107">
        <f t="shared" si="629"/>
        <v>13.85</v>
      </c>
      <c r="H3022">
        <f t="shared" si="630"/>
        <v>4</v>
      </c>
      <c r="I3022">
        <f t="shared" si="631"/>
        <v>1989</v>
      </c>
      <c r="Q3022" t="s">
        <v>72</v>
      </c>
      <c r="R3022" s="93">
        <v>32605</v>
      </c>
      <c r="S3022">
        <v>4.4000000000000004</v>
      </c>
      <c r="T3022">
        <v>-1.7</v>
      </c>
      <c r="U3022">
        <f t="shared" si="623"/>
        <v>1.35</v>
      </c>
      <c r="V3022" s="106">
        <v>14.5</v>
      </c>
      <c r="W3022" s="107">
        <f t="shared" si="632"/>
        <v>13.15</v>
      </c>
      <c r="X3022">
        <f t="shared" si="633"/>
        <v>4</v>
      </c>
      <c r="AG3022" s="93">
        <f t="shared" si="624"/>
        <v>32606</v>
      </c>
      <c r="AH3022" s="107">
        <f t="shared" si="625"/>
        <v>16</v>
      </c>
      <c r="AI3022" s="72">
        <f t="shared" si="626"/>
        <v>8</v>
      </c>
      <c r="AJ3022">
        <f t="shared" si="627"/>
        <v>4</v>
      </c>
      <c r="AK3022">
        <f t="shared" si="628"/>
        <v>1989</v>
      </c>
    </row>
    <row r="3023" spans="1:37" x14ac:dyDescent="0.2">
      <c r="A3023" t="s">
        <v>70</v>
      </c>
      <c r="B3023" s="93">
        <v>32606</v>
      </c>
      <c r="C3023">
        <v>2.7</v>
      </c>
      <c r="D3023">
        <v>-6.1</v>
      </c>
      <c r="E3023">
        <f t="shared" si="622"/>
        <v>-1.6999999999999997</v>
      </c>
      <c r="F3023" s="106">
        <v>15.5</v>
      </c>
      <c r="G3023" s="107">
        <f t="shared" si="629"/>
        <v>17.2</v>
      </c>
      <c r="H3023">
        <f t="shared" si="630"/>
        <v>4</v>
      </c>
      <c r="I3023">
        <f t="shared" si="631"/>
        <v>1989</v>
      </c>
      <c r="Q3023" t="s">
        <v>72</v>
      </c>
      <c r="R3023" s="93">
        <v>32606</v>
      </c>
      <c r="S3023">
        <v>4.5</v>
      </c>
      <c r="T3023">
        <v>-5.0999999999999996</v>
      </c>
      <c r="U3023">
        <f t="shared" si="623"/>
        <v>-0.29999999999999982</v>
      </c>
      <c r="V3023" s="106">
        <v>14.5</v>
      </c>
      <c r="W3023" s="107">
        <f t="shared" si="632"/>
        <v>14.8</v>
      </c>
      <c r="X3023">
        <f t="shared" si="633"/>
        <v>4</v>
      </c>
      <c r="AG3023" s="93">
        <f t="shared" si="624"/>
        <v>32607</v>
      </c>
      <c r="AH3023" s="107">
        <f t="shared" si="625"/>
        <v>13.675000000000001</v>
      </c>
      <c r="AI3023" s="72">
        <f t="shared" si="626"/>
        <v>9</v>
      </c>
      <c r="AJ3023">
        <f t="shared" si="627"/>
        <v>4</v>
      </c>
      <c r="AK3023">
        <f t="shared" si="628"/>
        <v>1989</v>
      </c>
    </row>
    <row r="3024" spans="1:37" x14ac:dyDescent="0.2">
      <c r="A3024" t="s">
        <v>70</v>
      </c>
      <c r="B3024" s="93">
        <v>32607</v>
      </c>
      <c r="C3024">
        <v>7.5</v>
      </c>
      <c r="D3024">
        <v>-4.8</v>
      </c>
      <c r="E3024">
        <f t="shared" si="622"/>
        <v>1.35</v>
      </c>
      <c r="F3024" s="106">
        <v>15.5</v>
      </c>
      <c r="G3024" s="107">
        <f t="shared" si="629"/>
        <v>14.15</v>
      </c>
      <c r="H3024">
        <f t="shared" si="630"/>
        <v>4</v>
      </c>
      <c r="I3024">
        <f t="shared" si="631"/>
        <v>1989</v>
      </c>
      <c r="Q3024" t="s">
        <v>72</v>
      </c>
      <c r="R3024" s="93">
        <v>32607</v>
      </c>
      <c r="S3024">
        <v>7.3</v>
      </c>
      <c r="T3024">
        <v>-4.7</v>
      </c>
      <c r="U3024">
        <f t="shared" si="623"/>
        <v>1.2999999999999998</v>
      </c>
      <c r="V3024" s="106">
        <v>14.5</v>
      </c>
      <c r="W3024" s="107">
        <f t="shared" si="632"/>
        <v>13.2</v>
      </c>
      <c r="X3024">
        <f t="shared" si="633"/>
        <v>4</v>
      </c>
      <c r="AG3024" s="93">
        <f t="shared" si="624"/>
        <v>32608</v>
      </c>
      <c r="AH3024" s="107">
        <f t="shared" si="625"/>
        <v>11.824999999999999</v>
      </c>
      <c r="AI3024" s="72">
        <f t="shared" si="626"/>
        <v>10</v>
      </c>
      <c r="AJ3024">
        <f t="shared" si="627"/>
        <v>4</v>
      </c>
      <c r="AK3024">
        <f t="shared" si="628"/>
        <v>1989</v>
      </c>
    </row>
    <row r="3025" spans="1:37" x14ac:dyDescent="0.2">
      <c r="A3025" t="s">
        <v>70</v>
      </c>
      <c r="B3025" s="93">
        <v>32608</v>
      </c>
      <c r="C3025">
        <v>11.2</v>
      </c>
      <c r="D3025">
        <v>-5.3</v>
      </c>
      <c r="E3025">
        <f t="shared" si="622"/>
        <v>2.9499999999999997</v>
      </c>
      <c r="F3025" s="106">
        <v>15.5</v>
      </c>
      <c r="G3025" s="107">
        <f t="shared" si="629"/>
        <v>12.55</v>
      </c>
      <c r="H3025">
        <f t="shared" si="630"/>
        <v>4</v>
      </c>
      <c r="I3025">
        <f t="shared" si="631"/>
        <v>1989</v>
      </c>
      <c r="Q3025" t="s">
        <v>72</v>
      </c>
      <c r="R3025" s="93">
        <v>32608</v>
      </c>
      <c r="S3025">
        <v>12.3</v>
      </c>
      <c r="T3025">
        <v>-5.5</v>
      </c>
      <c r="U3025">
        <f t="shared" si="623"/>
        <v>3.4000000000000004</v>
      </c>
      <c r="V3025" s="106">
        <v>14.5</v>
      </c>
      <c r="W3025" s="107">
        <f t="shared" si="632"/>
        <v>11.1</v>
      </c>
      <c r="X3025">
        <f t="shared" si="633"/>
        <v>4</v>
      </c>
      <c r="AG3025" s="93">
        <f t="shared" si="624"/>
        <v>32609</v>
      </c>
      <c r="AH3025" s="107">
        <f t="shared" si="625"/>
        <v>9.2250000000000014</v>
      </c>
      <c r="AI3025" s="72">
        <f t="shared" si="626"/>
        <v>11</v>
      </c>
      <c r="AJ3025">
        <f t="shared" si="627"/>
        <v>4</v>
      </c>
      <c r="AK3025">
        <f t="shared" si="628"/>
        <v>1989</v>
      </c>
    </row>
    <row r="3026" spans="1:37" x14ac:dyDescent="0.2">
      <c r="A3026" t="s">
        <v>70</v>
      </c>
      <c r="B3026" s="93">
        <v>32609</v>
      </c>
      <c r="C3026">
        <v>15.6</v>
      </c>
      <c r="D3026">
        <v>-4.4000000000000004</v>
      </c>
      <c r="E3026">
        <f t="shared" si="622"/>
        <v>5.6</v>
      </c>
      <c r="F3026" s="106">
        <v>15.5</v>
      </c>
      <c r="G3026" s="107">
        <f t="shared" si="629"/>
        <v>9.9</v>
      </c>
      <c r="H3026">
        <f t="shared" si="630"/>
        <v>4</v>
      </c>
      <c r="I3026">
        <f t="shared" si="631"/>
        <v>1989</v>
      </c>
      <c r="Q3026" t="s">
        <v>72</v>
      </c>
      <c r="R3026" s="93">
        <v>32609</v>
      </c>
      <c r="S3026">
        <v>16.5</v>
      </c>
      <c r="T3026">
        <v>-4.5999999999999996</v>
      </c>
      <c r="U3026">
        <f t="shared" si="623"/>
        <v>5.95</v>
      </c>
      <c r="V3026" s="106">
        <v>14.5</v>
      </c>
      <c r="W3026" s="107">
        <f t="shared" si="632"/>
        <v>8.5500000000000007</v>
      </c>
      <c r="X3026">
        <f t="shared" si="633"/>
        <v>4</v>
      </c>
      <c r="AG3026" s="93">
        <f t="shared" si="624"/>
        <v>32610</v>
      </c>
      <c r="AH3026" s="107">
        <f t="shared" si="625"/>
        <v>7.9749999999999996</v>
      </c>
      <c r="AI3026" s="72">
        <f t="shared" si="626"/>
        <v>12</v>
      </c>
      <c r="AJ3026">
        <f t="shared" si="627"/>
        <v>4</v>
      </c>
      <c r="AK3026">
        <f t="shared" si="628"/>
        <v>1989</v>
      </c>
    </row>
    <row r="3027" spans="1:37" x14ac:dyDescent="0.2">
      <c r="A3027" t="s">
        <v>70</v>
      </c>
      <c r="B3027" s="93">
        <v>32610</v>
      </c>
      <c r="C3027">
        <v>15.3</v>
      </c>
      <c r="D3027">
        <v>-0.6</v>
      </c>
      <c r="E3027">
        <f t="shared" si="622"/>
        <v>7.3500000000000005</v>
      </c>
      <c r="F3027" s="106">
        <v>15.5</v>
      </c>
      <c r="G3027" s="107">
        <f t="shared" si="629"/>
        <v>8.1499999999999986</v>
      </c>
      <c r="H3027">
        <f t="shared" si="630"/>
        <v>4</v>
      </c>
      <c r="I3027">
        <f t="shared" si="631"/>
        <v>1989</v>
      </c>
      <c r="Q3027" t="s">
        <v>72</v>
      </c>
      <c r="R3027" s="93">
        <v>32610</v>
      </c>
      <c r="S3027">
        <v>13.4</v>
      </c>
      <c r="T3027">
        <v>0</v>
      </c>
      <c r="U3027">
        <f t="shared" si="623"/>
        <v>6.7</v>
      </c>
      <c r="V3027" s="106">
        <v>14.5</v>
      </c>
      <c r="W3027" s="107">
        <f t="shared" si="632"/>
        <v>7.8</v>
      </c>
      <c r="X3027">
        <f t="shared" si="633"/>
        <v>4</v>
      </c>
      <c r="AG3027" s="93">
        <f t="shared" si="624"/>
        <v>32611</v>
      </c>
      <c r="AH3027" s="107">
        <f t="shared" si="625"/>
        <v>10.375</v>
      </c>
      <c r="AI3027" s="72">
        <f t="shared" si="626"/>
        <v>13</v>
      </c>
      <c r="AJ3027">
        <f t="shared" si="627"/>
        <v>4</v>
      </c>
      <c r="AK3027">
        <f t="shared" si="628"/>
        <v>1989</v>
      </c>
    </row>
    <row r="3028" spans="1:37" x14ac:dyDescent="0.2">
      <c r="A3028" t="s">
        <v>70</v>
      </c>
      <c r="B3028" s="93">
        <v>32611</v>
      </c>
      <c r="C3028">
        <v>14.1</v>
      </c>
      <c r="D3028">
        <v>-3.7</v>
      </c>
      <c r="E3028">
        <f t="shared" si="622"/>
        <v>5.1999999999999993</v>
      </c>
      <c r="F3028" s="106">
        <v>15.5</v>
      </c>
      <c r="G3028" s="107">
        <f t="shared" si="629"/>
        <v>10.3</v>
      </c>
      <c r="H3028">
        <f t="shared" si="630"/>
        <v>4</v>
      </c>
      <c r="I3028">
        <f t="shared" si="631"/>
        <v>1989</v>
      </c>
      <c r="Q3028" t="s">
        <v>72</v>
      </c>
      <c r="R3028" s="93">
        <v>32611</v>
      </c>
      <c r="S3028">
        <v>11.3</v>
      </c>
      <c r="T3028">
        <v>-3.2</v>
      </c>
      <c r="U3028">
        <f t="shared" si="623"/>
        <v>4.0500000000000007</v>
      </c>
      <c r="V3028" s="106">
        <v>14.5</v>
      </c>
      <c r="W3028" s="107">
        <f t="shared" si="632"/>
        <v>10.45</v>
      </c>
      <c r="X3028">
        <f t="shared" si="633"/>
        <v>4</v>
      </c>
      <c r="AG3028" s="93">
        <f t="shared" si="624"/>
        <v>32612</v>
      </c>
      <c r="AH3028" s="107">
        <f t="shared" si="625"/>
        <v>7.1499999999999995</v>
      </c>
      <c r="AI3028" s="72">
        <f t="shared" si="626"/>
        <v>14</v>
      </c>
      <c r="AJ3028">
        <f t="shared" si="627"/>
        <v>4</v>
      </c>
      <c r="AK3028">
        <f t="shared" si="628"/>
        <v>1989</v>
      </c>
    </row>
    <row r="3029" spans="1:37" x14ac:dyDescent="0.2">
      <c r="A3029" t="s">
        <v>70</v>
      </c>
      <c r="B3029" s="93">
        <v>32612</v>
      </c>
      <c r="C3029">
        <v>20.100000000000001</v>
      </c>
      <c r="D3029">
        <v>-0.7</v>
      </c>
      <c r="E3029">
        <f t="shared" si="622"/>
        <v>9.7000000000000011</v>
      </c>
      <c r="F3029" s="106">
        <v>15.5</v>
      </c>
      <c r="G3029" s="107">
        <f t="shared" si="629"/>
        <v>5.7999999999999989</v>
      </c>
      <c r="H3029">
        <f t="shared" si="630"/>
        <v>4</v>
      </c>
      <c r="I3029">
        <f t="shared" si="631"/>
        <v>1989</v>
      </c>
      <c r="Q3029" t="s">
        <v>72</v>
      </c>
      <c r="R3029" s="93">
        <v>32612</v>
      </c>
      <c r="S3029">
        <v>17.100000000000001</v>
      </c>
      <c r="T3029">
        <v>-5.0999999999999996</v>
      </c>
      <c r="U3029">
        <f t="shared" si="623"/>
        <v>6.0000000000000009</v>
      </c>
      <c r="V3029" s="106">
        <v>14.5</v>
      </c>
      <c r="W3029" s="107">
        <f t="shared" si="632"/>
        <v>8.5</v>
      </c>
      <c r="X3029">
        <f t="shared" si="633"/>
        <v>4</v>
      </c>
      <c r="AG3029" s="93">
        <f t="shared" si="624"/>
        <v>32613</v>
      </c>
      <c r="AH3029" s="107">
        <f t="shared" si="625"/>
        <v>8.2249999999999996</v>
      </c>
      <c r="AI3029" s="72">
        <f t="shared" si="626"/>
        <v>15</v>
      </c>
      <c r="AJ3029">
        <f t="shared" si="627"/>
        <v>4</v>
      </c>
      <c r="AK3029">
        <f t="shared" si="628"/>
        <v>1989</v>
      </c>
    </row>
    <row r="3030" spans="1:37" x14ac:dyDescent="0.2">
      <c r="A3030" t="s">
        <v>70</v>
      </c>
      <c r="B3030" s="93">
        <v>32613</v>
      </c>
      <c r="C3030">
        <v>13.8</v>
      </c>
      <c r="D3030">
        <v>4</v>
      </c>
      <c r="E3030">
        <f t="shared" si="622"/>
        <v>8.9</v>
      </c>
      <c r="F3030" s="106">
        <v>15.5</v>
      </c>
      <c r="G3030" s="107">
        <f t="shared" si="629"/>
        <v>6.6</v>
      </c>
      <c r="H3030">
        <f t="shared" si="630"/>
        <v>4</v>
      </c>
      <c r="I3030">
        <f t="shared" si="631"/>
        <v>1989</v>
      </c>
      <c r="Q3030" t="s">
        <v>72</v>
      </c>
      <c r="R3030" s="93">
        <v>32613</v>
      </c>
      <c r="S3030">
        <v>11.6</v>
      </c>
      <c r="T3030">
        <v>-2.2999999999999998</v>
      </c>
      <c r="U3030">
        <f t="shared" si="623"/>
        <v>4.6500000000000004</v>
      </c>
      <c r="V3030" s="106">
        <v>14.5</v>
      </c>
      <c r="W3030" s="107">
        <f t="shared" si="632"/>
        <v>9.85</v>
      </c>
      <c r="X3030">
        <f t="shared" si="633"/>
        <v>4</v>
      </c>
      <c r="AG3030" s="93">
        <f t="shared" si="624"/>
        <v>32614</v>
      </c>
      <c r="AH3030" s="107">
        <f t="shared" si="625"/>
        <v>20</v>
      </c>
      <c r="AI3030" s="72">
        <f t="shared" si="626"/>
        <v>16</v>
      </c>
      <c r="AJ3030">
        <f t="shared" si="627"/>
        <v>4</v>
      </c>
      <c r="AK3030">
        <f t="shared" si="628"/>
        <v>1989</v>
      </c>
    </row>
    <row r="3031" spans="1:37" x14ac:dyDescent="0.2">
      <c r="A3031" t="s">
        <v>70</v>
      </c>
      <c r="B3031" s="93">
        <v>32614</v>
      </c>
      <c r="C3031">
        <v>4.2</v>
      </c>
      <c r="D3031">
        <v>-10.3</v>
      </c>
      <c r="E3031">
        <f t="shared" si="622"/>
        <v>-3.0500000000000003</v>
      </c>
      <c r="F3031" s="106">
        <v>15.5</v>
      </c>
      <c r="G3031" s="107">
        <f t="shared" si="629"/>
        <v>18.55</v>
      </c>
      <c r="H3031">
        <f t="shared" si="630"/>
        <v>4</v>
      </c>
      <c r="I3031">
        <f t="shared" si="631"/>
        <v>1989</v>
      </c>
      <c r="Q3031" t="s">
        <v>72</v>
      </c>
      <c r="R3031" s="93">
        <v>32614</v>
      </c>
      <c r="S3031">
        <v>-1.5</v>
      </c>
      <c r="T3031">
        <v>-12.4</v>
      </c>
      <c r="U3031">
        <f t="shared" si="623"/>
        <v>-6.95</v>
      </c>
      <c r="V3031" s="106">
        <v>14.5</v>
      </c>
      <c r="W3031" s="107">
        <f t="shared" si="632"/>
        <v>21.45</v>
      </c>
      <c r="X3031">
        <f t="shared" si="633"/>
        <v>4</v>
      </c>
      <c r="AG3031" s="93">
        <f t="shared" si="624"/>
        <v>32615</v>
      </c>
      <c r="AH3031" s="107">
        <f t="shared" si="625"/>
        <v>13.824999999999999</v>
      </c>
      <c r="AI3031" s="72">
        <f t="shared" si="626"/>
        <v>17</v>
      </c>
      <c r="AJ3031">
        <f t="shared" si="627"/>
        <v>4</v>
      </c>
      <c r="AK3031">
        <f t="shared" si="628"/>
        <v>1989</v>
      </c>
    </row>
    <row r="3032" spans="1:37" x14ac:dyDescent="0.2">
      <c r="A3032" t="s">
        <v>70</v>
      </c>
      <c r="B3032" s="93">
        <v>32615</v>
      </c>
      <c r="C3032">
        <v>11.2</v>
      </c>
      <c r="D3032">
        <v>-9.5</v>
      </c>
      <c r="E3032">
        <f t="shared" si="622"/>
        <v>0.84999999999999964</v>
      </c>
      <c r="F3032" s="106">
        <v>15.5</v>
      </c>
      <c r="G3032" s="107">
        <f t="shared" si="629"/>
        <v>14.65</v>
      </c>
      <c r="H3032">
        <f t="shared" si="630"/>
        <v>4</v>
      </c>
      <c r="I3032">
        <f t="shared" si="631"/>
        <v>1989</v>
      </c>
      <c r="Q3032" t="s">
        <v>72</v>
      </c>
      <c r="R3032" s="93">
        <v>32615</v>
      </c>
      <c r="S3032">
        <v>10.8</v>
      </c>
      <c r="T3032">
        <v>-7.8</v>
      </c>
      <c r="U3032">
        <f t="shared" si="623"/>
        <v>1.5000000000000004</v>
      </c>
      <c r="V3032" s="106">
        <v>14.5</v>
      </c>
      <c r="W3032" s="107">
        <f t="shared" si="632"/>
        <v>13</v>
      </c>
      <c r="X3032">
        <f t="shared" si="633"/>
        <v>4</v>
      </c>
      <c r="AG3032" s="93">
        <f t="shared" si="624"/>
        <v>32616</v>
      </c>
      <c r="AH3032" s="107">
        <f t="shared" si="625"/>
        <v>8.7750000000000004</v>
      </c>
      <c r="AI3032" s="72">
        <f t="shared" si="626"/>
        <v>18</v>
      </c>
      <c r="AJ3032">
        <f t="shared" si="627"/>
        <v>4</v>
      </c>
      <c r="AK3032">
        <f t="shared" si="628"/>
        <v>1989</v>
      </c>
    </row>
    <row r="3033" spans="1:37" x14ac:dyDescent="0.2">
      <c r="A3033" t="s">
        <v>70</v>
      </c>
      <c r="B3033" s="93">
        <v>32616</v>
      </c>
      <c r="C3033">
        <v>18.5</v>
      </c>
      <c r="D3033">
        <v>-4.8</v>
      </c>
      <c r="E3033">
        <f t="shared" si="622"/>
        <v>6.85</v>
      </c>
      <c r="F3033" s="106">
        <v>15.5</v>
      </c>
      <c r="G3033" s="107">
        <f t="shared" si="629"/>
        <v>8.65</v>
      </c>
      <c r="H3033">
        <f t="shared" si="630"/>
        <v>4</v>
      </c>
      <c r="I3033">
        <f t="shared" si="631"/>
        <v>1989</v>
      </c>
      <c r="Q3033" t="s">
        <v>72</v>
      </c>
      <c r="R3033" s="93">
        <v>32616</v>
      </c>
      <c r="S3033">
        <v>17</v>
      </c>
      <c r="T3033">
        <v>-5.8</v>
      </c>
      <c r="U3033">
        <f t="shared" si="623"/>
        <v>5.6</v>
      </c>
      <c r="V3033" s="106">
        <v>14.5</v>
      </c>
      <c r="W3033" s="107">
        <f t="shared" si="632"/>
        <v>8.9</v>
      </c>
      <c r="X3033">
        <f t="shared" si="633"/>
        <v>4</v>
      </c>
      <c r="AG3033" s="93">
        <f t="shared" si="624"/>
        <v>32617</v>
      </c>
      <c r="AH3033" s="107">
        <f t="shared" si="625"/>
        <v>7.6749999999999998</v>
      </c>
      <c r="AI3033" s="72">
        <f t="shared" si="626"/>
        <v>19</v>
      </c>
      <c r="AJ3033">
        <f t="shared" si="627"/>
        <v>4</v>
      </c>
      <c r="AK3033">
        <f t="shared" si="628"/>
        <v>1989</v>
      </c>
    </row>
    <row r="3034" spans="1:37" x14ac:dyDescent="0.2">
      <c r="A3034" t="s">
        <v>70</v>
      </c>
      <c r="B3034" s="93">
        <v>32617</v>
      </c>
      <c r="C3034">
        <v>15.8</v>
      </c>
      <c r="D3034">
        <v>-0.2</v>
      </c>
      <c r="E3034">
        <f t="shared" si="622"/>
        <v>7.8000000000000007</v>
      </c>
      <c r="F3034" s="106">
        <v>15.5</v>
      </c>
      <c r="G3034" s="107">
        <f t="shared" si="629"/>
        <v>7.6999999999999993</v>
      </c>
      <c r="H3034">
        <f t="shared" si="630"/>
        <v>4</v>
      </c>
      <c r="I3034">
        <f t="shared" si="631"/>
        <v>1989</v>
      </c>
      <c r="Q3034" t="s">
        <v>72</v>
      </c>
      <c r="R3034" s="93">
        <v>32617</v>
      </c>
      <c r="S3034">
        <v>17</v>
      </c>
      <c r="T3034">
        <v>-3.3</v>
      </c>
      <c r="U3034">
        <f t="shared" si="623"/>
        <v>6.85</v>
      </c>
      <c r="V3034" s="106">
        <v>14.5</v>
      </c>
      <c r="W3034" s="107">
        <f t="shared" si="632"/>
        <v>7.65</v>
      </c>
      <c r="X3034">
        <f t="shared" si="633"/>
        <v>4</v>
      </c>
      <c r="AG3034" s="93">
        <f t="shared" si="624"/>
        <v>32618</v>
      </c>
      <c r="AH3034" s="107">
        <f t="shared" si="625"/>
        <v>3.7750000000000004</v>
      </c>
      <c r="AI3034" s="72">
        <f t="shared" si="626"/>
        <v>20</v>
      </c>
      <c r="AJ3034">
        <f t="shared" si="627"/>
        <v>4</v>
      </c>
      <c r="AK3034">
        <f t="shared" si="628"/>
        <v>1989</v>
      </c>
    </row>
    <row r="3035" spans="1:37" x14ac:dyDescent="0.2">
      <c r="A3035" t="s">
        <v>70</v>
      </c>
      <c r="B3035" s="93">
        <v>32618</v>
      </c>
      <c r="C3035">
        <v>22</v>
      </c>
      <c r="D3035">
        <v>1.3</v>
      </c>
      <c r="E3035">
        <f t="shared" si="622"/>
        <v>11.65</v>
      </c>
      <c r="F3035" s="106">
        <v>15.5</v>
      </c>
      <c r="G3035" s="107">
        <f t="shared" si="629"/>
        <v>3.8499999999999996</v>
      </c>
      <c r="H3035">
        <f t="shared" si="630"/>
        <v>4</v>
      </c>
      <c r="I3035">
        <f t="shared" si="631"/>
        <v>1989</v>
      </c>
      <c r="Q3035" t="s">
        <v>72</v>
      </c>
      <c r="R3035" s="93">
        <v>32618</v>
      </c>
      <c r="S3035">
        <v>20.7</v>
      </c>
      <c r="T3035">
        <v>0.9</v>
      </c>
      <c r="U3035">
        <f t="shared" si="623"/>
        <v>10.799999999999999</v>
      </c>
      <c r="V3035" s="106">
        <v>14.5</v>
      </c>
      <c r="W3035" s="107">
        <f t="shared" si="632"/>
        <v>3.7000000000000011</v>
      </c>
      <c r="X3035">
        <f t="shared" si="633"/>
        <v>4</v>
      </c>
      <c r="AG3035" s="93">
        <f t="shared" si="624"/>
        <v>32619</v>
      </c>
      <c r="AH3035" s="107">
        <f t="shared" si="625"/>
        <v>2.8</v>
      </c>
      <c r="AI3035" s="72">
        <f t="shared" si="626"/>
        <v>21</v>
      </c>
      <c r="AJ3035">
        <f t="shared" si="627"/>
        <v>4</v>
      </c>
      <c r="AK3035">
        <f t="shared" si="628"/>
        <v>1989</v>
      </c>
    </row>
    <row r="3036" spans="1:37" x14ac:dyDescent="0.2">
      <c r="A3036" t="s">
        <v>70</v>
      </c>
      <c r="B3036" s="93">
        <v>32619</v>
      </c>
      <c r="C3036">
        <v>20.6</v>
      </c>
      <c r="D3036">
        <v>5.8</v>
      </c>
      <c r="E3036">
        <f t="shared" si="622"/>
        <v>13.200000000000001</v>
      </c>
      <c r="F3036" s="106">
        <v>15.5</v>
      </c>
      <c r="G3036" s="107">
        <f t="shared" si="629"/>
        <v>2.2999999999999989</v>
      </c>
      <c r="H3036">
        <f t="shared" si="630"/>
        <v>4</v>
      </c>
      <c r="I3036">
        <f t="shared" si="631"/>
        <v>1989</v>
      </c>
      <c r="Q3036" t="s">
        <v>72</v>
      </c>
      <c r="R3036" s="93">
        <v>32619</v>
      </c>
      <c r="S3036">
        <v>16.7</v>
      </c>
      <c r="T3036">
        <v>5.7</v>
      </c>
      <c r="U3036">
        <f t="shared" si="623"/>
        <v>11.2</v>
      </c>
      <c r="V3036" s="106">
        <v>14.5</v>
      </c>
      <c r="W3036" s="107">
        <f t="shared" si="632"/>
        <v>3.3000000000000007</v>
      </c>
      <c r="X3036">
        <f t="shared" si="633"/>
        <v>4</v>
      </c>
      <c r="AG3036" s="93">
        <f t="shared" si="624"/>
        <v>32620</v>
      </c>
      <c r="AH3036" s="107">
        <f t="shared" si="625"/>
        <v>11.375</v>
      </c>
      <c r="AI3036" s="72">
        <f t="shared" si="626"/>
        <v>22</v>
      </c>
      <c r="AJ3036">
        <f t="shared" si="627"/>
        <v>4</v>
      </c>
      <c r="AK3036">
        <f t="shared" si="628"/>
        <v>1989</v>
      </c>
    </row>
    <row r="3037" spans="1:37" x14ac:dyDescent="0.2">
      <c r="A3037" t="s">
        <v>70</v>
      </c>
      <c r="B3037" s="93">
        <v>32620</v>
      </c>
      <c r="C3037">
        <v>6.6</v>
      </c>
      <c r="D3037">
        <v>0.3</v>
      </c>
      <c r="E3037">
        <f t="shared" si="622"/>
        <v>3.4499999999999997</v>
      </c>
      <c r="F3037" s="106">
        <v>15.5</v>
      </c>
      <c r="G3037" s="107">
        <f t="shared" si="629"/>
        <v>12.05</v>
      </c>
      <c r="H3037">
        <f t="shared" si="630"/>
        <v>4</v>
      </c>
      <c r="I3037">
        <f t="shared" si="631"/>
        <v>1989</v>
      </c>
      <c r="Q3037" t="s">
        <v>72</v>
      </c>
      <c r="R3037" s="93">
        <v>32620</v>
      </c>
      <c r="S3037">
        <v>7.3</v>
      </c>
      <c r="T3037">
        <v>0.3</v>
      </c>
      <c r="U3037">
        <f t="shared" si="623"/>
        <v>3.8</v>
      </c>
      <c r="V3037" s="106">
        <v>14.5</v>
      </c>
      <c r="W3037" s="107">
        <f t="shared" si="632"/>
        <v>10.7</v>
      </c>
      <c r="X3037">
        <f t="shared" si="633"/>
        <v>4</v>
      </c>
      <c r="AG3037" s="93">
        <f t="shared" si="624"/>
        <v>32621</v>
      </c>
      <c r="AH3037" s="107">
        <f t="shared" si="625"/>
        <v>12</v>
      </c>
      <c r="AI3037" s="72">
        <f t="shared" si="626"/>
        <v>23</v>
      </c>
      <c r="AJ3037">
        <f t="shared" si="627"/>
        <v>4</v>
      </c>
      <c r="AK3037">
        <f t="shared" si="628"/>
        <v>1989</v>
      </c>
    </row>
    <row r="3038" spans="1:37" x14ac:dyDescent="0.2">
      <c r="A3038" t="s">
        <v>70</v>
      </c>
      <c r="B3038" s="93">
        <v>32621</v>
      </c>
      <c r="C3038">
        <v>7.3</v>
      </c>
      <c r="D3038">
        <v>-0.9</v>
      </c>
      <c r="E3038">
        <f t="shared" si="622"/>
        <v>3.1999999999999997</v>
      </c>
      <c r="F3038" s="106">
        <v>15.5</v>
      </c>
      <c r="G3038" s="107">
        <f t="shared" si="629"/>
        <v>12.3</v>
      </c>
      <c r="H3038">
        <f t="shared" si="630"/>
        <v>4</v>
      </c>
      <c r="I3038">
        <f t="shared" si="631"/>
        <v>1989</v>
      </c>
      <c r="Q3038" t="s">
        <v>72</v>
      </c>
      <c r="R3038" s="93">
        <v>32621</v>
      </c>
      <c r="S3038">
        <v>6.9</v>
      </c>
      <c r="T3038">
        <v>-1.3</v>
      </c>
      <c r="U3038">
        <f t="shared" si="623"/>
        <v>2.8000000000000003</v>
      </c>
      <c r="V3038" s="106">
        <v>14.5</v>
      </c>
      <c r="W3038" s="107">
        <f t="shared" si="632"/>
        <v>11.7</v>
      </c>
      <c r="X3038">
        <f t="shared" si="633"/>
        <v>4</v>
      </c>
      <c r="AG3038" s="93">
        <f t="shared" si="624"/>
        <v>32622</v>
      </c>
      <c r="AH3038" s="107">
        <f t="shared" si="625"/>
        <v>10.324999999999999</v>
      </c>
      <c r="AI3038" s="72">
        <f t="shared" si="626"/>
        <v>24</v>
      </c>
      <c r="AJ3038">
        <f t="shared" si="627"/>
        <v>4</v>
      </c>
      <c r="AK3038">
        <f t="shared" si="628"/>
        <v>1989</v>
      </c>
    </row>
    <row r="3039" spans="1:37" x14ac:dyDescent="0.2">
      <c r="A3039" t="s">
        <v>70</v>
      </c>
      <c r="B3039" s="93">
        <v>32622</v>
      </c>
      <c r="C3039">
        <v>10</v>
      </c>
      <c r="D3039">
        <v>-0.6</v>
      </c>
      <c r="E3039">
        <f t="shared" si="622"/>
        <v>4.7</v>
      </c>
      <c r="F3039" s="106">
        <v>15.5</v>
      </c>
      <c r="G3039" s="107">
        <f t="shared" si="629"/>
        <v>10.8</v>
      </c>
      <c r="H3039">
        <f t="shared" si="630"/>
        <v>4</v>
      </c>
      <c r="I3039">
        <f t="shared" si="631"/>
        <v>1989</v>
      </c>
      <c r="Q3039" t="s">
        <v>72</v>
      </c>
      <c r="R3039" s="93">
        <v>32622</v>
      </c>
      <c r="S3039">
        <v>12.6</v>
      </c>
      <c r="T3039">
        <v>-3.3</v>
      </c>
      <c r="U3039">
        <f t="shared" si="623"/>
        <v>4.6500000000000004</v>
      </c>
      <c r="V3039" s="106">
        <v>14.5</v>
      </c>
      <c r="W3039" s="107">
        <f t="shared" si="632"/>
        <v>9.85</v>
      </c>
      <c r="X3039">
        <f t="shared" si="633"/>
        <v>4</v>
      </c>
      <c r="AG3039" s="93">
        <f t="shared" si="624"/>
        <v>32623</v>
      </c>
      <c r="AH3039" s="107">
        <f t="shared" si="625"/>
        <v>12</v>
      </c>
      <c r="AI3039" s="72">
        <f t="shared" si="626"/>
        <v>25</v>
      </c>
      <c r="AJ3039">
        <f t="shared" si="627"/>
        <v>4</v>
      </c>
      <c r="AK3039">
        <f t="shared" si="628"/>
        <v>1989</v>
      </c>
    </row>
    <row r="3040" spans="1:37" x14ac:dyDescent="0.2">
      <c r="A3040" t="s">
        <v>70</v>
      </c>
      <c r="B3040" s="93">
        <v>32623</v>
      </c>
      <c r="C3040">
        <v>8</v>
      </c>
      <c r="D3040">
        <v>-4.4000000000000004</v>
      </c>
      <c r="E3040">
        <f t="shared" si="622"/>
        <v>1.7999999999999998</v>
      </c>
      <c r="F3040" s="106">
        <v>15.5</v>
      </c>
      <c r="G3040" s="107">
        <f t="shared" si="629"/>
        <v>13.7</v>
      </c>
      <c r="H3040">
        <f t="shared" si="630"/>
        <v>4</v>
      </c>
      <c r="I3040">
        <f t="shared" si="631"/>
        <v>1989</v>
      </c>
      <c r="Q3040" t="s">
        <v>72</v>
      </c>
      <c r="R3040" s="93">
        <v>32623</v>
      </c>
      <c r="S3040">
        <v>12.7</v>
      </c>
      <c r="T3040">
        <v>-4.3</v>
      </c>
      <c r="U3040">
        <f t="shared" si="623"/>
        <v>4.1999999999999993</v>
      </c>
      <c r="V3040" s="106">
        <v>14.5</v>
      </c>
      <c r="W3040" s="107">
        <f t="shared" si="632"/>
        <v>10.3</v>
      </c>
      <c r="X3040">
        <f t="shared" si="633"/>
        <v>4</v>
      </c>
      <c r="AG3040" s="93">
        <f t="shared" si="624"/>
        <v>32624</v>
      </c>
      <c r="AH3040" s="107">
        <f t="shared" si="625"/>
        <v>11.55</v>
      </c>
      <c r="AI3040" s="72">
        <f t="shared" si="626"/>
        <v>26</v>
      </c>
      <c r="AJ3040">
        <f t="shared" si="627"/>
        <v>4</v>
      </c>
      <c r="AK3040">
        <f t="shared" si="628"/>
        <v>1989</v>
      </c>
    </row>
    <row r="3041" spans="1:37" x14ac:dyDescent="0.2">
      <c r="A3041" t="s">
        <v>70</v>
      </c>
      <c r="B3041" s="93">
        <v>32624</v>
      </c>
      <c r="C3041">
        <v>4.5999999999999996</v>
      </c>
      <c r="D3041">
        <v>0.1</v>
      </c>
      <c r="E3041">
        <f t="shared" si="622"/>
        <v>2.3499999999999996</v>
      </c>
      <c r="F3041" s="106">
        <v>15.5</v>
      </c>
      <c r="G3041" s="107">
        <f t="shared" si="629"/>
        <v>13.15</v>
      </c>
      <c r="H3041">
        <f t="shared" si="630"/>
        <v>4</v>
      </c>
      <c r="I3041">
        <f t="shared" si="631"/>
        <v>1989</v>
      </c>
      <c r="Q3041" t="s">
        <v>72</v>
      </c>
      <c r="R3041" s="93">
        <v>32624</v>
      </c>
      <c r="S3041">
        <v>11.9</v>
      </c>
      <c r="T3041">
        <v>-2.8</v>
      </c>
      <c r="U3041">
        <f t="shared" si="623"/>
        <v>4.5500000000000007</v>
      </c>
      <c r="V3041" s="106">
        <v>14.5</v>
      </c>
      <c r="W3041" s="107">
        <f t="shared" si="632"/>
        <v>9.9499999999999993</v>
      </c>
      <c r="X3041">
        <f t="shared" si="633"/>
        <v>4</v>
      </c>
      <c r="AG3041" s="93">
        <f t="shared" si="624"/>
        <v>32625</v>
      </c>
      <c r="AH3041" s="107">
        <f t="shared" si="625"/>
        <v>10.074999999999999</v>
      </c>
      <c r="AI3041" s="72">
        <f t="shared" si="626"/>
        <v>27</v>
      </c>
      <c r="AJ3041">
        <f t="shared" si="627"/>
        <v>4</v>
      </c>
      <c r="AK3041">
        <f t="shared" si="628"/>
        <v>1989</v>
      </c>
    </row>
    <row r="3042" spans="1:37" x14ac:dyDescent="0.2">
      <c r="A3042" t="s">
        <v>70</v>
      </c>
      <c r="B3042" s="93">
        <v>32625</v>
      </c>
      <c r="C3042">
        <v>8.4</v>
      </c>
      <c r="D3042">
        <v>0.9</v>
      </c>
      <c r="E3042">
        <f t="shared" si="622"/>
        <v>4.6500000000000004</v>
      </c>
      <c r="F3042" s="106">
        <v>15.5</v>
      </c>
      <c r="G3042" s="107">
        <f t="shared" si="629"/>
        <v>10.85</v>
      </c>
      <c r="H3042">
        <f t="shared" si="630"/>
        <v>4</v>
      </c>
      <c r="I3042">
        <f t="shared" si="631"/>
        <v>1989</v>
      </c>
      <c r="Q3042" t="s">
        <v>72</v>
      </c>
      <c r="R3042" s="93">
        <v>32625</v>
      </c>
      <c r="S3042">
        <v>14.2</v>
      </c>
      <c r="T3042">
        <v>-3.8</v>
      </c>
      <c r="U3042">
        <f t="shared" si="623"/>
        <v>5.1999999999999993</v>
      </c>
      <c r="V3042" s="106">
        <v>14.5</v>
      </c>
      <c r="W3042" s="107">
        <f t="shared" si="632"/>
        <v>9.3000000000000007</v>
      </c>
      <c r="X3042">
        <f t="shared" si="633"/>
        <v>4</v>
      </c>
      <c r="AG3042" s="93">
        <f t="shared" si="624"/>
        <v>32626</v>
      </c>
      <c r="AH3042" s="107">
        <f t="shared" si="625"/>
        <v>9.1</v>
      </c>
      <c r="AI3042" s="72">
        <f t="shared" si="626"/>
        <v>28</v>
      </c>
      <c r="AJ3042">
        <f t="shared" si="627"/>
        <v>4</v>
      </c>
      <c r="AK3042">
        <f t="shared" si="628"/>
        <v>1989</v>
      </c>
    </row>
    <row r="3043" spans="1:37" x14ac:dyDescent="0.2">
      <c r="A3043" t="s">
        <v>70</v>
      </c>
      <c r="B3043" s="93">
        <v>32626</v>
      </c>
      <c r="C3043">
        <v>13.1</v>
      </c>
      <c r="D3043">
        <v>-3.9</v>
      </c>
      <c r="E3043">
        <f t="shared" si="622"/>
        <v>4.5999999999999996</v>
      </c>
      <c r="F3043" s="106">
        <v>15.5</v>
      </c>
      <c r="G3043" s="107">
        <f t="shared" si="629"/>
        <v>10.9</v>
      </c>
      <c r="H3043">
        <f t="shared" si="630"/>
        <v>4</v>
      </c>
      <c r="I3043">
        <f t="shared" si="631"/>
        <v>1989</v>
      </c>
      <c r="Q3043" t="s">
        <v>72</v>
      </c>
      <c r="R3043" s="93">
        <v>32626</v>
      </c>
      <c r="S3043">
        <v>18.100000000000001</v>
      </c>
      <c r="T3043">
        <v>-3.7</v>
      </c>
      <c r="U3043">
        <f t="shared" si="623"/>
        <v>7.2000000000000011</v>
      </c>
      <c r="V3043" s="106">
        <v>14.5</v>
      </c>
      <c r="W3043" s="107">
        <f t="shared" si="632"/>
        <v>7.2999999999999989</v>
      </c>
      <c r="X3043">
        <f t="shared" si="633"/>
        <v>4</v>
      </c>
      <c r="AG3043" s="93">
        <f t="shared" si="624"/>
        <v>32627</v>
      </c>
      <c r="AH3043" s="107">
        <f t="shared" si="625"/>
        <v>6.8</v>
      </c>
      <c r="AI3043" s="72">
        <f t="shared" si="626"/>
        <v>29</v>
      </c>
      <c r="AJ3043">
        <f t="shared" si="627"/>
        <v>4</v>
      </c>
      <c r="AK3043">
        <f t="shared" si="628"/>
        <v>1989</v>
      </c>
    </row>
    <row r="3044" spans="1:37" x14ac:dyDescent="0.2">
      <c r="A3044" t="s">
        <v>70</v>
      </c>
      <c r="B3044" s="93">
        <v>32627</v>
      </c>
      <c r="C3044">
        <v>17</v>
      </c>
      <c r="D3044">
        <v>-1</v>
      </c>
      <c r="E3044">
        <f t="shared" si="622"/>
        <v>8</v>
      </c>
      <c r="F3044" s="106">
        <v>15.5</v>
      </c>
      <c r="G3044" s="107">
        <f t="shared" si="629"/>
        <v>7.5</v>
      </c>
      <c r="H3044">
        <f t="shared" si="630"/>
        <v>4</v>
      </c>
      <c r="I3044">
        <f t="shared" si="631"/>
        <v>1989</v>
      </c>
      <c r="Q3044" t="s">
        <v>72</v>
      </c>
      <c r="R3044" s="93">
        <v>32627</v>
      </c>
      <c r="S3044">
        <v>19.5</v>
      </c>
      <c r="T3044">
        <v>-2.7</v>
      </c>
      <c r="U3044">
        <f t="shared" si="623"/>
        <v>8.4</v>
      </c>
      <c r="V3044" s="106">
        <v>14.5</v>
      </c>
      <c r="W3044" s="107">
        <f t="shared" si="632"/>
        <v>6.1</v>
      </c>
      <c r="X3044">
        <f t="shared" si="633"/>
        <v>4</v>
      </c>
      <c r="AG3044" s="93">
        <f t="shared" si="624"/>
        <v>32628</v>
      </c>
      <c r="AH3044" s="107">
        <f t="shared" si="625"/>
        <v>4.5249999999999995</v>
      </c>
      <c r="AI3044" s="72">
        <f t="shared" si="626"/>
        <v>30</v>
      </c>
      <c r="AJ3044">
        <f t="shared" si="627"/>
        <v>4</v>
      </c>
      <c r="AK3044">
        <f t="shared" si="628"/>
        <v>1989</v>
      </c>
    </row>
    <row r="3045" spans="1:37" x14ac:dyDescent="0.2">
      <c r="A3045" t="s">
        <v>70</v>
      </c>
      <c r="B3045" s="93">
        <v>32628</v>
      </c>
      <c r="C3045">
        <v>18.8</v>
      </c>
      <c r="D3045">
        <v>0.6</v>
      </c>
      <c r="E3045">
        <f t="shared" si="622"/>
        <v>9.7000000000000011</v>
      </c>
      <c r="F3045" s="106">
        <v>15.5</v>
      </c>
      <c r="G3045" s="107">
        <f t="shared" si="629"/>
        <v>5.7999999999999989</v>
      </c>
      <c r="H3045">
        <f t="shared" si="630"/>
        <v>4</v>
      </c>
      <c r="I3045">
        <f t="shared" si="631"/>
        <v>1989</v>
      </c>
      <c r="Q3045" t="s">
        <v>72</v>
      </c>
      <c r="R3045" s="93">
        <v>32628</v>
      </c>
      <c r="S3045">
        <v>21</v>
      </c>
      <c r="T3045">
        <v>1.5</v>
      </c>
      <c r="U3045">
        <f t="shared" si="623"/>
        <v>11.25</v>
      </c>
      <c r="V3045" s="106">
        <v>14.5</v>
      </c>
      <c r="W3045" s="107">
        <f t="shared" si="632"/>
        <v>3.25</v>
      </c>
      <c r="X3045">
        <f t="shared" si="633"/>
        <v>4</v>
      </c>
      <c r="AG3045" s="93">
        <f t="shared" si="624"/>
        <v>32629</v>
      </c>
      <c r="AH3045" s="107">
        <f t="shared" si="625"/>
        <v>6.3</v>
      </c>
      <c r="AI3045" s="72">
        <f t="shared" si="626"/>
        <v>1</v>
      </c>
      <c r="AJ3045">
        <f t="shared" si="627"/>
        <v>5</v>
      </c>
      <c r="AK3045">
        <f t="shared" si="628"/>
        <v>1989</v>
      </c>
    </row>
    <row r="3046" spans="1:37" x14ac:dyDescent="0.2">
      <c r="A3046" t="s">
        <v>70</v>
      </c>
      <c r="B3046" s="93">
        <v>32629</v>
      </c>
      <c r="C3046">
        <v>16.100000000000001</v>
      </c>
      <c r="D3046">
        <v>1.2</v>
      </c>
      <c r="E3046">
        <f t="shared" si="622"/>
        <v>8.65</v>
      </c>
      <c r="F3046" s="106">
        <v>15.5</v>
      </c>
      <c r="G3046" s="107">
        <f t="shared" si="629"/>
        <v>6.85</v>
      </c>
      <c r="H3046">
        <f t="shared" si="630"/>
        <v>5</v>
      </c>
      <c r="I3046">
        <f t="shared" si="631"/>
        <v>1989</v>
      </c>
      <c r="Q3046" t="s">
        <v>72</v>
      </c>
      <c r="R3046" s="93">
        <v>32629</v>
      </c>
      <c r="S3046">
        <v>14.9</v>
      </c>
      <c r="T3046">
        <v>2.6</v>
      </c>
      <c r="U3046">
        <f t="shared" si="623"/>
        <v>8.75</v>
      </c>
      <c r="V3046" s="106">
        <v>14.5</v>
      </c>
      <c r="W3046" s="107">
        <f t="shared" si="632"/>
        <v>5.75</v>
      </c>
      <c r="X3046">
        <f t="shared" si="633"/>
        <v>5</v>
      </c>
      <c r="AG3046" s="93">
        <f t="shared" si="624"/>
        <v>32630</v>
      </c>
      <c r="AH3046" s="107">
        <f t="shared" si="625"/>
        <v>10.225</v>
      </c>
      <c r="AI3046" s="72">
        <f t="shared" si="626"/>
        <v>2</v>
      </c>
      <c r="AJ3046">
        <f t="shared" si="627"/>
        <v>5</v>
      </c>
      <c r="AK3046">
        <f t="shared" si="628"/>
        <v>1989</v>
      </c>
    </row>
    <row r="3047" spans="1:37" x14ac:dyDescent="0.2">
      <c r="A3047" t="s">
        <v>70</v>
      </c>
      <c r="B3047" s="93">
        <v>32630</v>
      </c>
      <c r="C3047">
        <v>8.1</v>
      </c>
      <c r="D3047">
        <v>-0.5</v>
      </c>
      <c r="E3047">
        <f t="shared" si="622"/>
        <v>3.8</v>
      </c>
      <c r="F3047" s="106">
        <v>15.5</v>
      </c>
      <c r="G3047" s="107">
        <f t="shared" si="629"/>
        <v>11.7</v>
      </c>
      <c r="H3047">
        <f t="shared" si="630"/>
        <v>5</v>
      </c>
      <c r="I3047">
        <f t="shared" si="631"/>
        <v>1989</v>
      </c>
      <c r="Q3047" t="s">
        <v>72</v>
      </c>
      <c r="R3047" s="93">
        <v>32630</v>
      </c>
      <c r="S3047">
        <v>11.2</v>
      </c>
      <c r="T3047">
        <v>0.3</v>
      </c>
      <c r="U3047">
        <f t="shared" si="623"/>
        <v>5.75</v>
      </c>
      <c r="V3047" s="106">
        <v>14.5</v>
      </c>
      <c r="W3047" s="107">
        <f t="shared" si="632"/>
        <v>8.75</v>
      </c>
      <c r="X3047">
        <f t="shared" si="633"/>
        <v>5</v>
      </c>
      <c r="AG3047" s="93">
        <f t="shared" si="624"/>
        <v>32631</v>
      </c>
      <c r="AH3047" s="107">
        <f t="shared" si="625"/>
        <v>7.0250000000000004</v>
      </c>
      <c r="AI3047" s="72">
        <f t="shared" si="626"/>
        <v>3</v>
      </c>
      <c r="AJ3047">
        <f t="shared" si="627"/>
        <v>5</v>
      </c>
      <c r="AK3047">
        <f t="shared" si="628"/>
        <v>1989</v>
      </c>
    </row>
    <row r="3048" spans="1:37" x14ac:dyDescent="0.2">
      <c r="A3048" t="s">
        <v>70</v>
      </c>
      <c r="B3048" s="93">
        <v>32631</v>
      </c>
      <c r="C3048">
        <v>16.100000000000001</v>
      </c>
      <c r="D3048">
        <v>-2</v>
      </c>
      <c r="E3048">
        <f t="shared" si="622"/>
        <v>7.0500000000000007</v>
      </c>
      <c r="F3048" s="106">
        <v>15.5</v>
      </c>
      <c r="G3048" s="107">
        <f t="shared" si="629"/>
        <v>8.4499999999999993</v>
      </c>
      <c r="H3048">
        <f t="shared" si="630"/>
        <v>5</v>
      </c>
      <c r="I3048">
        <f t="shared" si="631"/>
        <v>1989</v>
      </c>
      <c r="Q3048" t="s">
        <v>72</v>
      </c>
      <c r="R3048" s="93">
        <v>32631</v>
      </c>
      <c r="S3048">
        <v>18.399999999999999</v>
      </c>
      <c r="T3048">
        <v>-0.6</v>
      </c>
      <c r="U3048">
        <f t="shared" si="623"/>
        <v>8.8999999999999986</v>
      </c>
      <c r="V3048" s="106">
        <v>14.5</v>
      </c>
      <c r="W3048" s="107">
        <f t="shared" si="632"/>
        <v>5.6000000000000014</v>
      </c>
      <c r="X3048">
        <f t="shared" si="633"/>
        <v>5</v>
      </c>
      <c r="AG3048" s="93">
        <f t="shared" si="624"/>
        <v>32632</v>
      </c>
      <c r="AH3048" s="107">
        <f t="shared" si="625"/>
        <v>6.8249999999999993</v>
      </c>
      <c r="AI3048" s="72">
        <f t="shared" si="626"/>
        <v>4</v>
      </c>
      <c r="AJ3048">
        <f t="shared" si="627"/>
        <v>5</v>
      </c>
      <c r="AK3048">
        <f t="shared" si="628"/>
        <v>1989</v>
      </c>
    </row>
    <row r="3049" spans="1:37" x14ac:dyDescent="0.2">
      <c r="A3049" t="s">
        <v>70</v>
      </c>
      <c r="B3049" s="93">
        <v>32632</v>
      </c>
      <c r="C3049">
        <v>12.5</v>
      </c>
      <c r="D3049">
        <v>4.5</v>
      </c>
      <c r="E3049">
        <f t="shared" si="622"/>
        <v>8.5</v>
      </c>
      <c r="F3049" s="106">
        <v>15.5</v>
      </c>
      <c r="G3049" s="107">
        <f t="shared" si="629"/>
        <v>7</v>
      </c>
      <c r="H3049">
        <f t="shared" si="630"/>
        <v>5</v>
      </c>
      <c r="I3049">
        <f t="shared" si="631"/>
        <v>1989</v>
      </c>
      <c r="Q3049" t="s">
        <v>72</v>
      </c>
      <c r="R3049" s="93">
        <v>32632</v>
      </c>
      <c r="S3049">
        <v>14.3</v>
      </c>
      <c r="T3049">
        <v>1.4</v>
      </c>
      <c r="U3049">
        <f t="shared" si="623"/>
        <v>7.8500000000000005</v>
      </c>
      <c r="V3049" s="106">
        <v>14.5</v>
      </c>
      <c r="W3049" s="107">
        <f t="shared" si="632"/>
        <v>6.6499999999999995</v>
      </c>
      <c r="X3049">
        <f t="shared" si="633"/>
        <v>5</v>
      </c>
      <c r="AG3049" s="93">
        <f t="shared" si="624"/>
        <v>32633</v>
      </c>
      <c r="AH3049" s="107">
        <f t="shared" si="625"/>
        <v>1.75</v>
      </c>
      <c r="AI3049" s="72">
        <f t="shared" si="626"/>
        <v>5</v>
      </c>
      <c r="AJ3049">
        <f t="shared" si="627"/>
        <v>5</v>
      </c>
      <c r="AK3049">
        <f t="shared" si="628"/>
        <v>1989</v>
      </c>
    </row>
    <row r="3050" spans="1:37" x14ac:dyDescent="0.2">
      <c r="A3050" t="s">
        <v>70</v>
      </c>
      <c r="B3050" s="93">
        <v>32633</v>
      </c>
      <c r="C3050">
        <v>25.4</v>
      </c>
      <c r="D3050">
        <v>2.1</v>
      </c>
      <c r="E3050">
        <f t="shared" si="622"/>
        <v>13.75</v>
      </c>
      <c r="F3050" s="106">
        <v>15.5</v>
      </c>
      <c r="G3050" s="107">
        <f t="shared" si="629"/>
        <v>1.75</v>
      </c>
      <c r="H3050">
        <f t="shared" si="630"/>
        <v>5</v>
      </c>
      <c r="I3050">
        <f t="shared" si="631"/>
        <v>1989</v>
      </c>
      <c r="Q3050" t="s">
        <v>72</v>
      </c>
      <c r="R3050" s="93">
        <v>32633</v>
      </c>
      <c r="S3050">
        <v>24.6</v>
      </c>
      <c r="T3050">
        <v>0.9</v>
      </c>
      <c r="U3050">
        <f t="shared" si="623"/>
        <v>12.75</v>
      </c>
      <c r="V3050" s="106">
        <v>14.5</v>
      </c>
      <c r="W3050" s="107">
        <f t="shared" si="632"/>
        <v>1.75</v>
      </c>
      <c r="X3050">
        <f t="shared" si="633"/>
        <v>5</v>
      </c>
      <c r="AG3050" s="93">
        <f t="shared" si="624"/>
        <v>32634</v>
      </c>
      <c r="AH3050" s="107">
        <f t="shared" si="625"/>
        <v>0.22499999999999964</v>
      </c>
      <c r="AI3050" s="72">
        <f t="shared" si="626"/>
        <v>6</v>
      </c>
      <c r="AJ3050">
        <f t="shared" si="627"/>
        <v>5</v>
      </c>
      <c r="AK3050">
        <f t="shared" si="628"/>
        <v>1989</v>
      </c>
    </row>
    <row r="3051" spans="1:37" x14ac:dyDescent="0.2">
      <c r="A3051" t="s">
        <v>70</v>
      </c>
      <c r="B3051" s="93">
        <v>32634</v>
      </c>
      <c r="C3051">
        <v>23.8</v>
      </c>
      <c r="D3051">
        <v>8.5</v>
      </c>
      <c r="E3051">
        <f t="shared" si="622"/>
        <v>16.149999999999999</v>
      </c>
      <c r="F3051" s="106">
        <v>15.5</v>
      </c>
      <c r="G3051" s="107">
        <f t="shared" si="629"/>
        <v>0</v>
      </c>
      <c r="H3051">
        <f t="shared" si="630"/>
        <v>5</v>
      </c>
      <c r="I3051">
        <f t="shared" si="631"/>
        <v>1989</v>
      </c>
      <c r="Q3051" t="s">
        <v>72</v>
      </c>
      <c r="R3051" s="93">
        <v>32634</v>
      </c>
      <c r="S3051">
        <v>21.3</v>
      </c>
      <c r="T3051">
        <v>6.8</v>
      </c>
      <c r="U3051">
        <f t="shared" si="623"/>
        <v>14.05</v>
      </c>
      <c r="V3051" s="106">
        <v>14.5</v>
      </c>
      <c r="W3051" s="107">
        <f t="shared" si="632"/>
        <v>0.44999999999999929</v>
      </c>
      <c r="X3051">
        <f t="shared" si="633"/>
        <v>5</v>
      </c>
      <c r="AG3051" s="93">
        <f t="shared" si="624"/>
        <v>32635</v>
      </c>
      <c r="AH3051" s="107">
        <f t="shared" si="625"/>
        <v>2.7750000000000004</v>
      </c>
      <c r="AI3051" s="72">
        <f t="shared" si="626"/>
        <v>7</v>
      </c>
      <c r="AJ3051">
        <f t="shared" si="627"/>
        <v>5</v>
      </c>
      <c r="AK3051">
        <f t="shared" si="628"/>
        <v>1989</v>
      </c>
    </row>
    <row r="3052" spans="1:37" x14ac:dyDescent="0.2">
      <c r="A3052" t="s">
        <v>70</v>
      </c>
      <c r="B3052" s="93">
        <v>32635</v>
      </c>
      <c r="C3052">
        <v>17.3</v>
      </c>
      <c r="D3052">
        <v>4.7</v>
      </c>
      <c r="E3052">
        <f t="shared" si="622"/>
        <v>11</v>
      </c>
      <c r="F3052" s="106">
        <v>15.5</v>
      </c>
      <c r="G3052" s="107">
        <f t="shared" si="629"/>
        <v>4.5</v>
      </c>
      <c r="H3052">
        <f t="shared" si="630"/>
        <v>5</v>
      </c>
      <c r="I3052">
        <f t="shared" si="631"/>
        <v>1989</v>
      </c>
      <c r="Q3052" t="s">
        <v>72</v>
      </c>
      <c r="R3052" s="93">
        <v>32635</v>
      </c>
      <c r="S3052">
        <v>21.5</v>
      </c>
      <c r="T3052">
        <v>5.4</v>
      </c>
      <c r="U3052">
        <f t="shared" si="623"/>
        <v>13.45</v>
      </c>
      <c r="V3052" s="106">
        <v>14.5</v>
      </c>
      <c r="W3052" s="107">
        <f t="shared" si="632"/>
        <v>1.0500000000000007</v>
      </c>
      <c r="X3052">
        <f t="shared" si="633"/>
        <v>5</v>
      </c>
      <c r="AG3052" s="93">
        <f t="shared" si="624"/>
        <v>32636</v>
      </c>
      <c r="AH3052" s="107">
        <f t="shared" si="625"/>
        <v>2.0750000000000002</v>
      </c>
      <c r="AI3052" s="72">
        <f t="shared" si="626"/>
        <v>8</v>
      </c>
      <c r="AJ3052">
        <f t="shared" si="627"/>
        <v>5</v>
      </c>
      <c r="AK3052">
        <f t="shared" si="628"/>
        <v>1989</v>
      </c>
    </row>
    <row r="3053" spans="1:37" x14ac:dyDescent="0.2">
      <c r="A3053" t="s">
        <v>70</v>
      </c>
      <c r="B3053" s="93">
        <v>32636</v>
      </c>
      <c r="C3053">
        <v>21.4</v>
      </c>
      <c r="D3053">
        <v>2.5</v>
      </c>
      <c r="E3053">
        <f t="shared" si="622"/>
        <v>11.95</v>
      </c>
      <c r="F3053" s="106">
        <v>15.5</v>
      </c>
      <c r="G3053" s="107">
        <f t="shared" si="629"/>
        <v>3.5500000000000007</v>
      </c>
      <c r="H3053">
        <f t="shared" si="630"/>
        <v>5</v>
      </c>
      <c r="I3053">
        <f t="shared" si="631"/>
        <v>1989</v>
      </c>
      <c r="Q3053" t="s">
        <v>72</v>
      </c>
      <c r="R3053" s="93">
        <v>32636</v>
      </c>
      <c r="S3053">
        <v>25</v>
      </c>
      <c r="T3053">
        <v>2.8</v>
      </c>
      <c r="U3053">
        <f t="shared" si="623"/>
        <v>13.9</v>
      </c>
      <c r="V3053" s="106">
        <v>14.5</v>
      </c>
      <c r="W3053" s="107">
        <f t="shared" si="632"/>
        <v>0.59999999999999964</v>
      </c>
      <c r="X3053">
        <f t="shared" si="633"/>
        <v>5</v>
      </c>
      <c r="AG3053" s="93">
        <f t="shared" si="624"/>
        <v>32637</v>
      </c>
      <c r="AH3053" s="107">
        <f t="shared" si="625"/>
        <v>1.125</v>
      </c>
      <c r="AI3053" s="72">
        <f t="shared" si="626"/>
        <v>9</v>
      </c>
      <c r="AJ3053">
        <f t="shared" si="627"/>
        <v>5</v>
      </c>
      <c r="AK3053">
        <f t="shared" si="628"/>
        <v>1989</v>
      </c>
    </row>
    <row r="3054" spans="1:37" x14ac:dyDescent="0.2">
      <c r="A3054" t="s">
        <v>70</v>
      </c>
      <c r="B3054" s="93">
        <v>32637</v>
      </c>
      <c r="C3054">
        <v>23</v>
      </c>
      <c r="D3054">
        <v>3.5</v>
      </c>
      <c r="E3054">
        <f t="shared" si="622"/>
        <v>13.25</v>
      </c>
      <c r="F3054" s="106">
        <v>15.5</v>
      </c>
      <c r="G3054" s="107">
        <f t="shared" si="629"/>
        <v>2.25</v>
      </c>
      <c r="H3054">
        <f t="shared" si="630"/>
        <v>5</v>
      </c>
      <c r="I3054">
        <f t="shared" si="631"/>
        <v>1989</v>
      </c>
      <c r="Q3054" t="s">
        <v>72</v>
      </c>
      <c r="R3054" s="93">
        <v>32637</v>
      </c>
      <c r="S3054">
        <v>27</v>
      </c>
      <c r="T3054">
        <v>6.8</v>
      </c>
      <c r="U3054">
        <f t="shared" si="623"/>
        <v>16.899999999999999</v>
      </c>
      <c r="V3054" s="106">
        <v>14.5</v>
      </c>
      <c r="W3054" s="107">
        <f t="shared" si="632"/>
        <v>0</v>
      </c>
      <c r="X3054">
        <f t="shared" si="633"/>
        <v>5</v>
      </c>
      <c r="AG3054" s="93">
        <f t="shared" si="624"/>
        <v>32638</v>
      </c>
      <c r="AH3054" s="107">
        <f t="shared" si="625"/>
        <v>0</v>
      </c>
      <c r="AI3054" s="72">
        <f t="shared" si="626"/>
        <v>10</v>
      </c>
      <c r="AJ3054">
        <f t="shared" si="627"/>
        <v>5</v>
      </c>
      <c r="AK3054">
        <f t="shared" si="628"/>
        <v>1989</v>
      </c>
    </row>
    <row r="3055" spans="1:37" x14ac:dyDescent="0.2">
      <c r="A3055" t="s">
        <v>70</v>
      </c>
      <c r="B3055" s="93">
        <v>32638</v>
      </c>
      <c r="C3055">
        <v>25.2</v>
      </c>
      <c r="D3055">
        <v>8</v>
      </c>
      <c r="E3055">
        <f t="shared" si="622"/>
        <v>16.600000000000001</v>
      </c>
      <c r="F3055" s="106">
        <v>15.5</v>
      </c>
      <c r="G3055" s="107">
        <f t="shared" si="629"/>
        <v>0</v>
      </c>
      <c r="H3055">
        <f t="shared" si="630"/>
        <v>5</v>
      </c>
      <c r="I3055">
        <f t="shared" si="631"/>
        <v>1989</v>
      </c>
      <c r="Q3055" t="s">
        <v>72</v>
      </c>
      <c r="R3055" s="93">
        <v>32638</v>
      </c>
      <c r="S3055">
        <v>26.8</v>
      </c>
      <c r="T3055">
        <v>10.9</v>
      </c>
      <c r="U3055">
        <f t="shared" si="623"/>
        <v>18.850000000000001</v>
      </c>
      <c r="V3055" s="106">
        <v>14.5</v>
      </c>
      <c r="W3055" s="107">
        <f t="shared" si="632"/>
        <v>0</v>
      </c>
      <c r="X3055">
        <f t="shared" si="633"/>
        <v>5</v>
      </c>
      <c r="AG3055" s="93">
        <f t="shared" si="624"/>
        <v>32639</v>
      </c>
      <c r="AH3055" s="107">
        <f t="shared" si="625"/>
        <v>4.9999999999999991</v>
      </c>
      <c r="AI3055" s="72">
        <f t="shared" si="626"/>
        <v>11</v>
      </c>
      <c r="AJ3055">
        <f t="shared" si="627"/>
        <v>5</v>
      </c>
      <c r="AK3055">
        <f t="shared" si="628"/>
        <v>1989</v>
      </c>
    </row>
    <row r="3056" spans="1:37" x14ac:dyDescent="0.2">
      <c r="A3056" t="s">
        <v>70</v>
      </c>
      <c r="B3056" s="93">
        <v>32639</v>
      </c>
      <c r="C3056">
        <v>13.7</v>
      </c>
      <c r="D3056">
        <v>2.6</v>
      </c>
      <c r="E3056">
        <f t="shared" si="622"/>
        <v>8.15</v>
      </c>
      <c r="F3056" s="106">
        <v>15.5</v>
      </c>
      <c r="G3056" s="107">
        <f t="shared" si="629"/>
        <v>7.35</v>
      </c>
      <c r="H3056">
        <f t="shared" si="630"/>
        <v>5</v>
      </c>
      <c r="I3056">
        <f t="shared" si="631"/>
        <v>1989</v>
      </c>
      <c r="Q3056" t="s">
        <v>72</v>
      </c>
      <c r="R3056" s="93">
        <v>32639</v>
      </c>
      <c r="S3056">
        <v>17.3</v>
      </c>
      <c r="T3056">
        <v>6.4</v>
      </c>
      <c r="U3056">
        <f t="shared" si="623"/>
        <v>11.850000000000001</v>
      </c>
      <c r="V3056" s="106">
        <v>14.5</v>
      </c>
      <c r="W3056" s="107">
        <f t="shared" si="632"/>
        <v>2.6499999999999986</v>
      </c>
      <c r="X3056">
        <f t="shared" si="633"/>
        <v>5</v>
      </c>
      <c r="AG3056" s="93">
        <f t="shared" si="624"/>
        <v>32640</v>
      </c>
      <c r="AH3056" s="107">
        <f t="shared" si="625"/>
        <v>7.0250000000000004</v>
      </c>
      <c r="AI3056" s="72">
        <f t="shared" si="626"/>
        <v>12</v>
      </c>
      <c r="AJ3056">
        <f t="shared" si="627"/>
        <v>5</v>
      </c>
      <c r="AK3056">
        <f t="shared" si="628"/>
        <v>1989</v>
      </c>
    </row>
    <row r="3057" spans="1:37" x14ac:dyDescent="0.2">
      <c r="A3057" t="s">
        <v>70</v>
      </c>
      <c r="B3057" s="93">
        <v>32640</v>
      </c>
      <c r="C3057">
        <v>13.5</v>
      </c>
      <c r="D3057">
        <v>0.7</v>
      </c>
      <c r="E3057">
        <f t="shared" si="622"/>
        <v>7.1</v>
      </c>
      <c r="F3057" s="106">
        <v>15.5</v>
      </c>
      <c r="G3057" s="107">
        <f t="shared" si="629"/>
        <v>8.4</v>
      </c>
      <c r="H3057">
        <f t="shared" si="630"/>
        <v>5</v>
      </c>
      <c r="I3057">
        <f t="shared" si="631"/>
        <v>1989</v>
      </c>
      <c r="Q3057" t="s">
        <v>72</v>
      </c>
      <c r="R3057" s="93">
        <v>32640</v>
      </c>
      <c r="S3057">
        <v>16</v>
      </c>
      <c r="T3057">
        <v>1.7</v>
      </c>
      <c r="U3057">
        <f t="shared" si="623"/>
        <v>8.85</v>
      </c>
      <c r="V3057" s="106">
        <v>14.5</v>
      </c>
      <c r="W3057" s="107">
        <f t="shared" si="632"/>
        <v>5.65</v>
      </c>
      <c r="X3057">
        <f t="shared" si="633"/>
        <v>5</v>
      </c>
      <c r="AG3057" s="93">
        <f t="shared" si="624"/>
        <v>32641</v>
      </c>
      <c r="AH3057" s="107">
        <f t="shared" si="625"/>
        <v>7.3999999999999995</v>
      </c>
      <c r="AI3057" s="72">
        <f t="shared" si="626"/>
        <v>13</v>
      </c>
      <c r="AJ3057">
        <f t="shared" si="627"/>
        <v>5</v>
      </c>
      <c r="AK3057">
        <f t="shared" si="628"/>
        <v>1989</v>
      </c>
    </row>
    <row r="3058" spans="1:37" x14ac:dyDescent="0.2">
      <c r="A3058" t="s">
        <v>70</v>
      </c>
      <c r="B3058" s="93">
        <v>32641</v>
      </c>
      <c r="C3058">
        <v>13.8</v>
      </c>
      <c r="D3058">
        <v>0.5</v>
      </c>
      <c r="E3058">
        <f t="shared" si="622"/>
        <v>7.15</v>
      </c>
      <c r="F3058" s="106">
        <v>15.5</v>
      </c>
      <c r="G3058" s="107">
        <f t="shared" si="629"/>
        <v>8.35</v>
      </c>
      <c r="H3058">
        <f t="shared" si="630"/>
        <v>5</v>
      </c>
      <c r="I3058">
        <f t="shared" si="631"/>
        <v>1989</v>
      </c>
      <c r="Q3058" t="s">
        <v>72</v>
      </c>
      <c r="R3058" s="93">
        <v>32641</v>
      </c>
      <c r="S3058">
        <v>17.3</v>
      </c>
      <c r="T3058">
        <v>-1.2</v>
      </c>
      <c r="U3058">
        <f t="shared" si="623"/>
        <v>8.0500000000000007</v>
      </c>
      <c r="V3058" s="106">
        <v>14.5</v>
      </c>
      <c r="W3058" s="107">
        <f t="shared" si="632"/>
        <v>6.4499999999999993</v>
      </c>
      <c r="X3058">
        <f t="shared" si="633"/>
        <v>5</v>
      </c>
      <c r="AG3058" s="93">
        <f t="shared" si="624"/>
        <v>32642</v>
      </c>
      <c r="AH3058" s="107">
        <f t="shared" si="625"/>
        <v>5.3250000000000002</v>
      </c>
      <c r="AI3058" s="72">
        <f t="shared" si="626"/>
        <v>14</v>
      </c>
      <c r="AJ3058">
        <f t="shared" si="627"/>
        <v>5</v>
      </c>
      <c r="AK3058">
        <f t="shared" si="628"/>
        <v>1989</v>
      </c>
    </row>
    <row r="3059" spans="1:37" x14ac:dyDescent="0.2">
      <c r="A3059" t="s">
        <v>70</v>
      </c>
      <c r="B3059" s="93">
        <v>32642</v>
      </c>
      <c r="C3059">
        <v>16.399999999999999</v>
      </c>
      <c r="D3059">
        <v>2.2999999999999998</v>
      </c>
      <c r="E3059">
        <f t="shared" si="622"/>
        <v>9.35</v>
      </c>
      <c r="F3059" s="106">
        <v>15.5</v>
      </c>
      <c r="G3059" s="107">
        <f t="shared" si="629"/>
        <v>6.15</v>
      </c>
      <c r="H3059">
        <f t="shared" si="630"/>
        <v>5</v>
      </c>
      <c r="I3059">
        <f t="shared" si="631"/>
        <v>1989</v>
      </c>
      <c r="Q3059" t="s">
        <v>72</v>
      </c>
      <c r="R3059" s="93">
        <v>32642</v>
      </c>
      <c r="S3059">
        <v>19.8</v>
      </c>
      <c r="T3059">
        <v>0.2</v>
      </c>
      <c r="U3059">
        <f t="shared" si="623"/>
        <v>10</v>
      </c>
      <c r="V3059" s="106">
        <v>14.5</v>
      </c>
      <c r="W3059" s="107">
        <f t="shared" si="632"/>
        <v>4.5</v>
      </c>
      <c r="X3059">
        <f t="shared" si="633"/>
        <v>5</v>
      </c>
      <c r="AG3059" s="93">
        <f t="shared" si="624"/>
        <v>32643</v>
      </c>
      <c r="AH3059" s="107">
        <f t="shared" si="625"/>
        <v>2.5000000000000009</v>
      </c>
      <c r="AI3059" s="72">
        <f t="shared" si="626"/>
        <v>15</v>
      </c>
      <c r="AJ3059">
        <f t="shared" si="627"/>
        <v>5</v>
      </c>
      <c r="AK3059">
        <f t="shared" si="628"/>
        <v>1989</v>
      </c>
    </row>
    <row r="3060" spans="1:37" x14ac:dyDescent="0.2">
      <c r="A3060" t="s">
        <v>70</v>
      </c>
      <c r="B3060" s="93">
        <v>32643</v>
      </c>
      <c r="C3060">
        <v>19.899999999999999</v>
      </c>
      <c r="D3060">
        <v>1.9</v>
      </c>
      <c r="E3060">
        <f t="shared" si="622"/>
        <v>10.899999999999999</v>
      </c>
      <c r="F3060" s="106">
        <v>15.5</v>
      </c>
      <c r="G3060" s="107">
        <f t="shared" si="629"/>
        <v>4.6000000000000014</v>
      </c>
      <c r="H3060">
        <f t="shared" si="630"/>
        <v>5</v>
      </c>
      <c r="I3060">
        <f t="shared" si="631"/>
        <v>1989</v>
      </c>
      <c r="Q3060" t="s">
        <v>72</v>
      </c>
      <c r="R3060" s="93">
        <v>32643</v>
      </c>
      <c r="S3060">
        <v>22.4</v>
      </c>
      <c r="T3060">
        <v>5.8</v>
      </c>
      <c r="U3060">
        <f t="shared" si="623"/>
        <v>14.1</v>
      </c>
      <c r="V3060" s="106">
        <v>14.5</v>
      </c>
      <c r="W3060" s="107">
        <f t="shared" si="632"/>
        <v>0.40000000000000036</v>
      </c>
      <c r="X3060">
        <f t="shared" si="633"/>
        <v>5</v>
      </c>
      <c r="AG3060" s="93">
        <f t="shared" si="624"/>
        <v>32644</v>
      </c>
      <c r="AH3060" s="107">
        <f t="shared" si="625"/>
        <v>1.75</v>
      </c>
      <c r="AI3060" s="72">
        <f t="shared" si="626"/>
        <v>16</v>
      </c>
      <c r="AJ3060">
        <f t="shared" si="627"/>
        <v>5</v>
      </c>
      <c r="AK3060">
        <f t="shared" si="628"/>
        <v>1989</v>
      </c>
    </row>
    <row r="3061" spans="1:37" x14ac:dyDescent="0.2">
      <c r="A3061" t="s">
        <v>70</v>
      </c>
      <c r="B3061" s="93">
        <v>32644</v>
      </c>
      <c r="C3061">
        <v>19</v>
      </c>
      <c r="D3061">
        <v>5</v>
      </c>
      <c r="E3061">
        <f t="shared" si="622"/>
        <v>12</v>
      </c>
      <c r="F3061" s="106">
        <v>15.5</v>
      </c>
      <c r="G3061" s="107">
        <f t="shared" si="629"/>
        <v>3.5</v>
      </c>
      <c r="H3061">
        <f t="shared" si="630"/>
        <v>5</v>
      </c>
      <c r="I3061">
        <f t="shared" si="631"/>
        <v>1989</v>
      </c>
      <c r="Q3061" t="s">
        <v>72</v>
      </c>
      <c r="R3061" s="93">
        <v>32644</v>
      </c>
      <c r="S3061">
        <v>21.2</v>
      </c>
      <c r="T3061">
        <v>8.1</v>
      </c>
      <c r="U3061">
        <f t="shared" si="623"/>
        <v>14.649999999999999</v>
      </c>
      <c r="V3061" s="106">
        <v>14.5</v>
      </c>
      <c r="W3061" s="107">
        <f t="shared" si="632"/>
        <v>0</v>
      </c>
      <c r="X3061">
        <f t="shared" si="633"/>
        <v>5</v>
      </c>
      <c r="AG3061" s="93">
        <f t="shared" si="624"/>
        <v>32645</v>
      </c>
      <c r="AH3061" s="107">
        <f t="shared" si="625"/>
        <v>3.2749999999999995</v>
      </c>
      <c r="AI3061" s="72">
        <f t="shared" si="626"/>
        <v>17</v>
      </c>
      <c r="AJ3061">
        <f t="shared" si="627"/>
        <v>5</v>
      </c>
      <c r="AK3061">
        <f t="shared" si="628"/>
        <v>1989</v>
      </c>
    </row>
    <row r="3062" spans="1:37" x14ac:dyDescent="0.2">
      <c r="A3062" t="s">
        <v>70</v>
      </c>
      <c r="B3062" s="93">
        <v>32645</v>
      </c>
      <c r="C3062">
        <v>17.8</v>
      </c>
      <c r="D3062">
        <v>6.3</v>
      </c>
      <c r="E3062">
        <f t="shared" si="622"/>
        <v>12.05</v>
      </c>
      <c r="F3062" s="106">
        <v>15.5</v>
      </c>
      <c r="G3062" s="107">
        <f t="shared" si="629"/>
        <v>3.4499999999999993</v>
      </c>
      <c r="H3062">
        <f t="shared" si="630"/>
        <v>5</v>
      </c>
      <c r="I3062">
        <f t="shared" si="631"/>
        <v>1989</v>
      </c>
      <c r="Q3062" t="s">
        <v>72</v>
      </c>
      <c r="R3062" s="93">
        <v>32645</v>
      </c>
      <c r="S3062">
        <v>15.4</v>
      </c>
      <c r="T3062">
        <v>7.4</v>
      </c>
      <c r="U3062">
        <f t="shared" si="623"/>
        <v>11.4</v>
      </c>
      <c r="V3062" s="106">
        <v>14.5</v>
      </c>
      <c r="W3062" s="107">
        <f t="shared" si="632"/>
        <v>3.0999999999999996</v>
      </c>
      <c r="X3062">
        <f t="shared" si="633"/>
        <v>5</v>
      </c>
      <c r="AG3062" s="93">
        <f t="shared" si="624"/>
        <v>32646</v>
      </c>
      <c r="AH3062" s="107">
        <f t="shared" si="625"/>
        <v>4.9000000000000004</v>
      </c>
      <c r="AI3062" s="72">
        <f t="shared" si="626"/>
        <v>18</v>
      </c>
      <c r="AJ3062">
        <f t="shared" si="627"/>
        <v>5</v>
      </c>
      <c r="AK3062">
        <f t="shared" si="628"/>
        <v>1989</v>
      </c>
    </row>
    <row r="3063" spans="1:37" x14ac:dyDescent="0.2">
      <c r="A3063" t="s">
        <v>70</v>
      </c>
      <c r="B3063" s="93">
        <v>32646</v>
      </c>
      <c r="C3063">
        <v>12.9</v>
      </c>
      <c r="D3063">
        <v>5</v>
      </c>
      <c r="E3063">
        <f t="shared" si="622"/>
        <v>8.9499999999999993</v>
      </c>
      <c r="F3063" s="106">
        <v>15.5</v>
      </c>
      <c r="G3063" s="107">
        <f t="shared" si="629"/>
        <v>6.5500000000000007</v>
      </c>
      <c r="H3063">
        <f t="shared" si="630"/>
        <v>5</v>
      </c>
      <c r="I3063">
        <f t="shared" si="631"/>
        <v>1989</v>
      </c>
      <c r="Q3063" t="s">
        <v>72</v>
      </c>
      <c r="R3063" s="93">
        <v>32646</v>
      </c>
      <c r="S3063">
        <v>15.8</v>
      </c>
      <c r="T3063">
        <v>6.7</v>
      </c>
      <c r="U3063">
        <f t="shared" si="623"/>
        <v>11.25</v>
      </c>
      <c r="V3063" s="106">
        <v>14.5</v>
      </c>
      <c r="W3063" s="107">
        <f t="shared" si="632"/>
        <v>3.25</v>
      </c>
      <c r="X3063">
        <f t="shared" si="633"/>
        <v>5</v>
      </c>
      <c r="AG3063" s="93">
        <f t="shared" si="624"/>
        <v>32647</v>
      </c>
      <c r="AH3063" s="107">
        <f t="shared" si="625"/>
        <v>9.125</v>
      </c>
      <c r="AI3063" s="72">
        <f t="shared" si="626"/>
        <v>19</v>
      </c>
      <c r="AJ3063">
        <f t="shared" si="627"/>
        <v>5</v>
      </c>
      <c r="AK3063">
        <f t="shared" si="628"/>
        <v>1989</v>
      </c>
    </row>
    <row r="3064" spans="1:37" x14ac:dyDescent="0.2">
      <c r="A3064" t="s">
        <v>70</v>
      </c>
      <c r="B3064" s="93">
        <v>32647</v>
      </c>
      <c r="C3064">
        <v>10.3</v>
      </c>
      <c r="D3064">
        <v>6</v>
      </c>
      <c r="E3064">
        <f t="shared" si="622"/>
        <v>8.15</v>
      </c>
      <c r="F3064" s="106">
        <v>15.5</v>
      </c>
      <c r="G3064" s="107">
        <f t="shared" si="629"/>
        <v>7.35</v>
      </c>
      <c r="H3064">
        <f t="shared" si="630"/>
        <v>5</v>
      </c>
      <c r="I3064">
        <f t="shared" si="631"/>
        <v>1989</v>
      </c>
      <c r="Q3064" t="s">
        <v>72</v>
      </c>
      <c r="R3064" s="93">
        <v>32647</v>
      </c>
      <c r="S3064">
        <v>7.2</v>
      </c>
      <c r="T3064">
        <v>0</v>
      </c>
      <c r="U3064">
        <f t="shared" si="623"/>
        <v>3.6</v>
      </c>
      <c r="V3064" s="106">
        <v>14.5</v>
      </c>
      <c r="W3064" s="107">
        <f t="shared" si="632"/>
        <v>10.9</v>
      </c>
      <c r="X3064">
        <f t="shared" si="633"/>
        <v>5</v>
      </c>
      <c r="AG3064" s="93">
        <f t="shared" si="624"/>
        <v>32648</v>
      </c>
      <c r="AH3064" s="107">
        <f t="shared" si="625"/>
        <v>6.9749999999999996</v>
      </c>
      <c r="AI3064" s="72">
        <f t="shared" si="626"/>
        <v>20</v>
      </c>
      <c r="AJ3064">
        <f t="shared" si="627"/>
        <v>5</v>
      </c>
      <c r="AK3064">
        <f t="shared" si="628"/>
        <v>1989</v>
      </c>
    </row>
    <row r="3065" spans="1:37" x14ac:dyDescent="0.2">
      <c r="A3065" t="s">
        <v>70</v>
      </c>
      <c r="B3065" s="93">
        <v>32648</v>
      </c>
      <c r="C3065">
        <v>16</v>
      </c>
      <c r="D3065">
        <v>5</v>
      </c>
      <c r="E3065">
        <f t="shared" si="622"/>
        <v>10.5</v>
      </c>
      <c r="F3065" s="106">
        <v>15.5</v>
      </c>
      <c r="G3065" s="107">
        <f t="shared" si="629"/>
        <v>5</v>
      </c>
      <c r="H3065">
        <f t="shared" si="630"/>
        <v>5</v>
      </c>
      <c r="I3065">
        <f t="shared" si="631"/>
        <v>1989</v>
      </c>
      <c r="Q3065" t="s">
        <v>72</v>
      </c>
      <c r="R3065" s="93">
        <v>32648</v>
      </c>
      <c r="S3065">
        <v>9.1</v>
      </c>
      <c r="T3065">
        <v>2</v>
      </c>
      <c r="U3065">
        <f t="shared" si="623"/>
        <v>5.55</v>
      </c>
      <c r="V3065" s="106">
        <v>14.5</v>
      </c>
      <c r="W3065" s="107">
        <f t="shared" si="632"/>
        <v>8.9499999999999993</v>
      </c>
      <c r="X3065">
        <f t="shared" si="633"/>
        <v>5</v>
      </c>
      <c r="AG3065" s="93">
        <f t="shared" si="624"/>
        <v>32649</v>
      </c>
      <c r="AH3065" s="107">
        <f t="shared" si="625"/>
        <v>8.9</v>
      </c>
      <c r="AI3065" s="72">
        <f t="shared" si="626"/>
        <v>21</v>
      </c>
      <c r="AJ3065">
        <f t="shared" si="627"/>
        <v>5</v>
      </c>
      <c r="AK3065">
        <f t="shared" si="628"/>
        <v>1989</v>
      </c>
    </row>
    <row r="3066" spans="1:37" x14ac:dyDescent="0.2">
      <c r="A3066" t="s">
        <v>70</v>
      </c>
      <c r="B3066" s="93">
        <v>32649</v>
      </c>
      <c r="C3066">
        <v>13.8</v>
      </c>
      <c r="D3066">
        <v>-0.9</v>
      </c>
      <c r="E3066">
        <f t="shared" si="622"/>
        <v>6.45</v>
      </c>
      <c r="F3066" s="106">
        <v>15.5</v>
      </c>
      <c r="G3066" s="107">
        <f t="shared" si="629"/>
        <v>9.0500000000000007</v>
      </c>
      <c r="H3066">
        <f t="shared" si="630"/>
        <v>5</v>
      </c>
      <c r="I3066">
        <f t="shared" si="631"/>
        <v>1989</v>
      </c>
      <c r="Q3066" t="s">
        <v>72</v>
      </c>
      <c r="R3066" s="93">
        <v>32649</v>
      </c>
      <c r="S3066">
        <v>9.5</v>
      </c>
      <c r="T3066">
        <v>2</v>
      </c>
      <c r="U3066">
        <f t="shared" si="623"/>
        <v>5.75</v>
      </c>
      <c r="V3066" s="106">
        <v>14.5</v>
      </c>
      <c r="W3066" s="107">
        <f t="shared" si="632"/>
        <v>8.75</v>
      </c>
      <c r="X3066">
        <f t="shared" si="633"/>
        <v>5</v>
      </c>
      <c r="AG3066" s="93">
        <f t="shared" si="624"/>
        <v>32650</v>
      </c>
      <c r="AH3066" s="107">
        <f t="shared" si="625"/>
        <v>9.25</v>
      </c>
      <c r="AI3066" s="72">
        <f t="shared" si="626"/>
        <v>22</v>
      </c>
      <c r="AJ3066">
        <f t="shared" si="627"/>
        <v>5</v>
      </c>
      <c r="AK3066">
        <f t="shared" si="628"/>
        <v>1989</v>
      </c>
    </row>
    <row r="3067" spans="1:37" x14ac:dyDescent="0.2">
      <c r="A3067" t="s">
        <v>70</v>
      </c>
      <c r="B3067" s="93">
        <v>32650</v>
      </c>
      <c r="C3067">
        <v>17</v>
      </c>
      <c r="D3067">
        <v>-1.5</v>
      </c>
      <c r="E3067">
        <f t="shared" si="622"/>
        <v>7.75</v>
      </c>
      <c r="F3067" s="106">
        <v>15.5</v>
      </c>
      <c r="G3067" s="107">
        <f t="shared" si="629"/>
        <v>7.75</v>
      </c>
      <c r="H3067">
        <f t="shared" si="630"/>
        <v>5</v>
      </c>
      <c r="I3067">
        <f t="shared" si="631"/>
        <v>1989</v>
      </c>
      <c r="Q3067" t="s">
        <v>72</v>
      </c>
      <c r="R3067" s="93">
        <v>32650</v>
      </c>
      <c r="S3067">
        <v>7.8</v>
      </c>
      <c r="T3067">
        <v>-0.3</v>
      </c>
      <c r="U3067">
        <f t="shared" si="623"/>
        <v>3.75</v>
      </c>
      <c r="V3067" s="106">
        <v>14.5</v>
      </c>
      <c r="W3067" s="107">
        <f t="shared" si="632"/>
        <v>10.75</v>
      </c>
      <c r="X3067">
        <f t="shared" si="633"/>
        <v>5</v>
      </c>
      <c r="AG3067" s="93">
        <f t="shared" si="624"/>
        <v>32651</v>
      </c>
      <c r="AH3067" s="107">
        <f t="shared" si="625"/>
        <v>12.8</v>
      </c>
      <c r="AI3067" s="72">
        <f t="shared" si="626"/>
        <v>23</v>
      </c>
      <c r="AJ3067">
        <f t="shared" si="627"/>
        <v>5</v>
      </c>
      <c r="AK3067">
        <f t="shared" si="628"/>
        <v>1989</v>
      </c>
    </row>
    <row r="3068" spans="1:37" x14ac:dyDescent="0.2">
      <c r="A3068" t="s">
        <v>70</v>
      </c>
      <c r="B3068" s="93">
        <v>32651</v>
      </c>
      <c r="C3068">
        <v>4.2</v>
      </c>
      <c r="D3068">
        <v>-0.2</v>
      </c>
      <c r="E3068">
        <f t="shared" si="622"/>
        <v>2</v>
      </c>
      <c r="F3068" s="106">
        <v>15.5</v>
      </c>
      <c r="G3068" s="107">
        <f t="shared" si="629"/>
        <v>13.5</v>
      </c>
      <c r="H3068">
        <f t="shared" si="630"/>
        <v>5</v>
      </c>
      <c r="I3068">
        <f t="shared" si="631"/>
        <v>1989</v>
      </c>
      <c r="Q3068" t="s">
        <v>72</v>
      </c>
      <c r="R3068" s="93">
        <v>32651</v>
      </c>
      <c r="S3068">
        <v>7.6</v>
      </c>
      <c r="T3068">
        <v>-2.8</v>
      </c>
      <c r="U3068">
        <f t="shared" si="623"/>
        <v>2.4</v>
      </c>
      <c r="V3068" s="106">
        <v>14.5</v>
      </c>
      <c r="W3068" s="107">
        <f t="shared" si="632"/>
        <v>12.1</v>
      </c>
      <c r="X3068">
        <f t="shared" si="633"/>
        <v>5</v>
      </c>
      <c r="AG3068" s="93">
        <f t="shared" si="624"/>
        <v>32652</v>
      </c>
      <c r="AH3068" s="107">
        <f t="shared" si="625"/>
        <v>10.275</v>
      </c>
      <c r="AI3068" s="72">
        <f t="shared" si="626"/>
        <v>24</v>
      </c>
      <c r="AJ3068">
        <f t="shared" si="627"/>
        <v>5</v>
      </c>
      <c r="AK3068">
        <f t="shared" si="628"/>
        <v>1989</v>
      </c>
    </row>
    <row r="3069" spans="1:37" x14ac:dyDescent="0.2">
      <c r="A3069" t="s">
        <v>70</v>
      </c>
      <c r="B3069" s="93">
        <v>32652</v>
      </c>
      <c r="C3069">
        <v>6.9</v>
      </c>
      <c r="D3069">
        <v>0.8</v>
      </c>
      <c r="E3069">
        <f t="shared" si="622"/>
        <v>3.85</v>
      </c>
      <c r="F3069" s="106">
        <v>15.5</v>
      </c>
      <c r="G3069" s="107">
        <f t="shared" si="629"/>
        <v>11.65</v>
      </c>
      <c r="H3069">
        <f t="shared" si="630"/>
        <v>5</v>
      </c>
      <c r="I3069">
        <f t="shared" si="631"/>
        <v>1989</v>
      </c>
      <c r="Q3069" t="s">
        <v>72</v>
      </c>
      <c r="R3069" s="93">
        <v>32652</v>
      </c>
      <c r="S3069">
        <v>10.199999999999999</v>
      </c>
      <c r="T3069">
        <v>1</v>
      </c>
      <c r="U3069">
        <f t="shared" si="623"/>
        <v>5.6</v>
      </c>
      <c r="V3069" s="106">
        <v>14.5</v>
      </c>
      <c r="W3069" s="107">
        <f t="shared" si="632"/>
        <v>8.9</v>
      </c>
      <c r="X3069">
        <f t="shared" si="633"/>
        <v>5</v>
      </c>
      <c r="AG3069" s="93">
        <f t="shared" si="624"/>
        <v>32653</v>
      </c>
      <c r="AH3069" s="107">
        <f t="shared" si="625"/>
        <v>7.2750000000000004</v>
      </c>
      <c r="AI3069" s="72">
        <f t="shared" si="626"/>
        <v>25</v>
      </c>
      <c r="AJ3069">
        <f t="shared" si="627"/>
        <v>5</v>
      </c>
      <c r="AK3069">
        <f t="shared" si="628"/>
        <v>1989</v>
      </c>
    </row>
    <row r="3070" spans="1:37" x14ac:dyDescent="0.2">
      <c r="A3070" t="s">
        <v>70</v>
      </c>
      <c r="B3070" s="93">
        <v>32653</v>
      </c>
      <c r="C3070">
        <v>12.1</v>
      </c>
      <c r="D3070">
        <v>1.6</v>
      </c>
      <c r="E3070">
        <f t="shared" si="622"/>
        <v>6.85</v>
      </c>
      <c r="F3070" s="106">
        <v>15.5</v>
      </c>
      <c r="G3070" s="107">
        <f t="shared" si="629"/>
        <v>8.65</v>
      </c>
      <c r="H3070">
        <f t="shared" si="630"/>
        <v>5</v>
      </c>
      <c r="I3070">
        <f t="shared" si="631"/>
        <v>1989</v>
      </c>
      <c r="Q3070" t="s">
        <v>72</v>
      </c>
      <c r="R3070" s="93">
        <v>32653</v>
      </c>
      <c r="S3070">
        <v>15.3</v>
      </c>
      <c r="T3070">
        <v>1.9</v>
      </c>
      <c r="U3070">
        <f t="shared" si="623"/>
        <v>8.6</v>
      </c>
      <c r="V3070" s="106">
        <v>14.5</v>
      </c>
      <c r="W3070" s="107">
        <f t="shared" si="632"/>
        <v>5.9</v>
      </c>
      <c r="X3070">
        <f t="shared" si="633"/>
        <v>5</v>
      </c>
      <c r="AG3070" s="93">
        <f t="shared" si="624"/>
        <v>32654</v>
      </c>
      <c r="AH3070" s="107">
        <f t="shared" si="625"/>
        <v>5.8</v>
      </c>
      <c r="AI3070" s="72">
        <f t="shared" si="626"/>
        <v>26</v>
      </c>
      <c r="AJ3070">
        <f t="shared" si="627"/>
        <v>5</v>
      </c>
      <c r="AK3070">
        <f t="shared" si="628"/>
        <v>1989</v>
      </c>
    </row>
    <row r="3071" spans="1:37" x14ac:dyDescent="0.2">
      <c r="A3071" t="s">
        <v>70</v>
      </c>
      <c r="B3071" s="93">
        <v>32654</v>
      </c>
      <c r="C3071">
        <v>16.8</v>
      </c>
      <c r="D3071">
        <v>2.5</v>
      </c>
      <c r="E3071">
        <f t="shared" si="622"/>
        <v>9.65</v>
      </c>
      <c r="F3071" s="106">
        <v>15.5</v>
      </c>
      <c r="G3071" s="107">
        <f t="shared" si="629"/>
        <v>5.85</v>
      </c>
      <c r="H3071">
        <f t="shared" si="630"/>
        <v>5</v>
      </c>
      <c r="I3071">
        <f t="shared" si="631"/>
        <v>1989</v>
      </c>
      <c r="Q3071" t="s">
        <v>72</v>
      </c>
      <c r="R3071" s="93">
        <v>32654</v>
      </c>
      <c r="S3071">
        <v>16.3</v>
      </c>
      <c r="T3071">
        <v>1.2</v>
      </c>
      <c r="U3071">
        <f t="shared" si="623"/>
        <v>8.75</v>
      </c>
      <c r="V3071" s="106">
        <v>14.5</v>
      </c>
      <c r="W3071" s="107">
        <f t="shared" si="632"/>
        <v>5.75</v>
      </c>
      <c r="X3071">
        <f t="shared" si="633"/>
        <v>5</v>
      </c>
      <c r="AG3071" s="93">
        <f t="shared" si="624"/>
        <v>32655</v>
      </c>
      <c r="AH3071" s="107">
        <f t="shared" si="625"/>
        <v>10.074999999999999</v>
      </c>
      <c r="AI3071" s="72">
        <f t="shared" si="626"/>
        <v>27</v>
      </c>
      <c r="AJ3071">
        <f t="shared" si="627"/>
        <v>5</v>
      </c>
      <c r="AK3071">
        <f t="shared" si="628"/>
        <v>1989</v>
      </c>
    </row>
    <row r="3072" spans="1:37" x14ac:dyDescent="0.2">
      <c r="A3072" t="s">
        <v>70</v>
      </c>
      <c r="B3072" s="93">
        <v>32655</v>
      </c>
      <c r="C3072">
        <v>8.6999999999999993</v>
      </c>
      <c r="D3072">
        <v>2</v>
      </c>
      <c r="E3072">
        <f t="shared" si="622"/>
        <v>5.35</v>
      </c>
      <c r="F3072" s="106">
        <v>15.5</v>
      </c>
      <c r="G3072" s="107">
        <f t="shared" si="629"/>
        <v>10.15</v>
      </c>
      <c r="H3072">
        <f t="shared" si="630"/>
        <v>5</v>
      </c>
      <c r="I3072">
        <f t="shared" si="631"/>
        <v>1989</v>
      </c>
      <c r="Q3072" t="s">
        <v>72</v>
      </c>
      <c r="R3072" s="93">
        <v>32655</v>
      </c>
      <c r="S3072">
        <v>10</v>
      </c>
      <c r="T3072">
        <v>-1</v>
      </c>
      <c r="U3072">
        <f t="shared" si="623"/>
        <v>4.5</v>
      </c>
      <c r="V3072" s="106">
        <v>14.5</v>
      </c>
      <c r="W3072" s="107">
        <f t="shared" si="632"/>
        <v>10</v>
      </c>
      <c r="X3072">
        <f t="shared" si="633"/>
        <v>5</v>
      </c>
      <c r="AG3072" s="93">
        <f t="shared" si="624"/>
        <v>32656</v>
      </c>
      <c r="AH3072" s="107">
        <f t="shared" si="625"/>
        <v>10.574999999999999</v>
      </c>
      <c r="AI3072" s="72">
        <f t="shared" si="626"/>
        <v>28</v>
      </c>
      <c r="AJ3072">
        <f t="shared" si="627"/>
        <v>5</v>
      </c>
      <c r="AK3072">
        <f t="shared" si="628"/>
        <v>1989</v>
      </c>
    </row>
    <row r="3073" spans="1:37" x14ac:dyDescent="0.2">
      <c r="A3073" t="s">
        <v>70</v>
      </c>
      <c r="B3073" s="93">
        <v>32656</v>
      </c>
      <c r="C3073">
        <v>7.6</v>
      </c>
      <c r="D3073">
        <v>0.1</v>
      </c>
      <c r="E3073">
        <f t="shared" si="622"/>
        <v>3.8499999999999996</v>
      </c>
      <c r="F3073" s="106">
        <v>15.5</v>
      </c>
      <c r="G3073" s="107">
        <f t="shared" si="629"/>
        <v>11.65</v>
      </c>
      <c r="H3073">
        <f t="shared" si="630"/>
        <v>5</v>
      </c>
      <c r="I3073">
        <f t="shared" si="631"/>
        <v>1989</v>
      </c>
      <c r="Q3073" t="s">
        <v>72</v>
      </c>
      <c r="R3073" s="93">
        <v>32656</v>
      </c>
      <c r="S3073">
        <v>14.2</v>
      </c>
      <c r="T3073">
        <v>-4.2</v>
      </c>
      <c r="U3073">
        <f t="shared" si="623"/>
        <v>5</v>
      </c>
      <c r="V3073" s="106">
        <v>14.5</v>
      </c>
      <c r="W3073" s="107">
        <f t="shared" si="632"/>
        <v>9.5</v>
      </c>
      <c r="X3073">
        <f t="shared" si="633"/>
        <v>5</v>
      </c>
      <c r="AG3073" s="93">
        <f t="shared" si="624"/>
        <v>32657</v>
      </c>
      <c r="AH3073" s="107">
        <f t="shared" si="625"/>
        <v>6.7750000000000004</v>
      </c>
      <c r="AI3073" s="72">
        <f t="shared" si="626"/>
        <v>29</v>
      </c>
      <c r="AJ3073">
        <f t="shared" si="627"/>
        <v>5</v>
      </c>
      <c r="AK3073">
        <f t="shared" si="628"/>
        <v>1989</v>
      </c>
    </row>
    <row r="3074" spans="1:37" x14ac:dyDescent="0.2">
      <c r="A3074" t="s">
        <v>70</v>
      </c>
      <c r="B3074" s="93">
        <v>32657</v>
      </c>
      <c r="C3074">
        <v>15</v>
      </c>
      <c r="D3074">
        <v>-1.7</v>
      </c>
      <c r="E3074">
        <f t="shared" si="622"/>
        <v>6.65</v>
      </c>
      <c r="F3074" s="106">
        <v>15.5</v>
      </c>
      <c r="G3074" s="107">
        <f t="shared" si="629"/>
        <v>8.85</v>
      </c>
      <c r="H3074">
        <f t="shared" si="630"/>
        <v>5</v>
      </c>
      <c r="I3074">
        <f t="shared" si="631"/>
        <v>1989</v>
      </c>
      <c r="Q3074" t="s">
        <v>72</v>
      </c>
      <c r="R3074" s="93">
        <v>32657</v>
      </c>
      <c r="S3074">
        <v>20.2</v>
      </c>
      <c r="T3074">
        <v>-0.6</v>
      </c>
      <c r="U3074">
        <f t="shared" si="623"/>
        <v>9.7999999999999989</v>
      </c>
      <c r="V3074" s="106">
        <v>14.5</v>
      </c>
      <c r="W3074" s="107">
        <f t="shared" si="632"/>
        <v>4.7000000000000011</v>
      </c>
      <c r="X3074">
        <f t="shared" si="633"/>
        <v>5</v>
      </c>
      <c r="AG3074" s="93">
        <f t="shared" si="624"/>
        <v>32658</v>
      </c>
      <c r="AH3074" s="107">
        <f t="shared" si="625"/>
        <v>3.75</v>
      </c>
      <c r="AI3074" s="72">
        <f t="shared" si="626"/>
        <v>30</v>
      </c>
      <c r="AJ3074">
        <f t="shared" si="627"/>
        <v>5</v>
      </c>
      <c r="AK3074">
        <f t="shared" si="628"/>
        <v>1989</v>
      </c>
    </row>
    <row r="3075" spans="1:37" x14ac:dyDescent="0.2">
      <c r="A3075" t="s">
        <v>70</v>
      </c>
      <c r="B3075" s="93">
        <v>32658</v>
      </c>
      <c r="C3075">
        <v>18.3</v>
      </c>
      <c r="D3075">
        <v>2.2000000000000002</v>
      </c>
      <c r="E3075">
        <f t="shared" si="622"/>
        <v>10.25</v>
      </c>
      <c r="F3075" s="106">
        <v>15.5</v>
      </c>
      <c r="G3075" s="107">
        <f t="shared" si="629"/>
        <v>5.25</v>
      </c>
      <c r="H3075">
        <f t="shared" si="630"/>
        <v>5</v>
      </c>
      <c r="I3075">
        <f t="shared" si="631"/>
        <v>1989</v>
      </c>
      <c r="Q3075" t="s">
        <v>72</v>
      </c>
      <c r="R3075" s="93">
        <v>32658</v>
      </c>
      <c r="S3075">
        <v>18.7</v>
      </c>
      <c r="T3075">
        <v>5.8</v>
      </c>
      <c r="U3075">
        <f t="shared" si="623"/>
        <v>12.25</v>
      </c>
      <c r="V3075" s="106">
        <v>14.5</v>
      </c>
      <c r="W3075" s="107">
        <f t="shared" si="632"/>
        <v>2.25</v>
      </c>
      <c r="X3075">
        <f t="shared" si="633"/>
        <v>5</v>
      </c>
      <c r="AG3075" s="93">
        <f t="shared" si="624"/>
        <v>32659</v>
      </c>
      <c r="AH3075" s="107">
        <f t="shared" si="625"/>
        <v>1.75</v>
      </c>
      <c r="AI3075" s="72">
        <f t="shared" si="626"/>
        <v>31</v>
      </c>
      <c r="AJ3075">
        <f t="shared" si="627"/>
        <v>5</v>
      </c>
      <c r="AK3075">
        <f t="shared" si="628"/>
        <v>1989</v>
      </c>
    </row>
    <row r="3076" spans="1:37" x14ac:dyDescent="0.2">
      <c r="A3076" t="s">
        <v>70</v>
      </c>
      <c r="B3076" s="93">
        <v>32659</v>
      </c>
      <c r="C3076">
        <v>21.4</v>
      </c>
      <c r="D3076">
        <v>3.2</v>
      </c>
      <c r="E3076">
        <f t="shared" ref="E3076:E3139" si="634">AVERAGE(C3076:D3076)</f>
        <v>12.299999999999999</v>
      </c>
      <c r="F3076" s="106">
        <v>15.5</v>
      </c>
      <c r="G3076" s="107">
        <f t="shared" si="629"/>
        <v>3.2000000000000011</v>
      </c>
      <c r="H3076">
        <f t="shared" si="630"/>
        <v>5</v>
      </c>
      <c r="I3076">
        <f t="shared" si="631"/>
        <v>1989</v>
      </c>
      <c r="Q3076" t="s">
        <v>72</v>
      </c>
      <c r="R3076" s="93">
        <v>32659</v>
      </c>
      <c r="S3076">
        <v>24.1</v>
      </c>
      <c r="T3076">
        <v>4.3</v>
      </c>
      <c r="U3076">
        <f t="shared" ref="U3076:U3139" si="635">AVERAGE(S3076:T3076)</f>
        <v>14.200000000000001</v>
      </c>
      <c r="V3076" s="106">
        <v>14.5</v>
      </c>
      <c r="W3076" s="107">
        <f t="shared" si="632"/>
        <v>0.29999999999999893</v>
      </c>
      <c r="X3076">
        <f t="shared" si="633"/>
        <v>5</v>
      </c>
      <c r="AG3076" s="93">
        <f t="shared" ref="AG3076:AG3139" si="636">R3077</f>
        <v>32660</v>
      </c>
      <c r="AH3076" s="107">
        <f t="shared" ref="AH3076:AH3139" si="637">AVERAGE(W3077,G3077)</f>
        <v>9.9999999999999645E-2</v>
      </c>
      <c r="AI3076" s="72">
        <f t="shared" ref="AI3076:AI3139" si="638">DAY(AG3076)</f>
        <v>1</v>
      </c>
      <c r="AJ3076">
        <f t="shared" ref="AJ3076:AJ3139" si="639">MONTH(AG3076)</f>
        <v>6</v>
      </c>
      <c r="AK3076">
        <f t="shared" ref="AK3076:AK3139" si="640">YEAR(AG3076)</f>
        <v>1989</v>
      </c>
    </row>
    <row r="3077" spans="1:37" x14ac:dyDescent="0.2">
      <c r="A3077" t="s">
        <v>70</v>
      </c>
      <c r="B3077" s="93">
        <v>32660</v>
      </c>
      <c r="C3077">
        <v>20.100000000000001</v>
      </c>
      <c r="D3077">
        <v>10.5</v>
      </c>
      <c r="E3077">
        <f t="shared" si="634"/>
        <v>15.3</v>
      </c>
      <c r="F3077" s="106">
        <v>15.5</v>
      </c>
      <c r="G3077" s="107">
        <f t="shared" ref="G3077:G3140" si="641">IF(F3077-E3077&gt;0,F3077-E3077,0)</f>
        <v>0.19999999999999929</v>
      </c>
      <c r="H3077">
        <f t="shared" ref="H3077:H3140" si="642">MONTH(B3077)</f>
        <v>6</v>
      </c>
      <c r="I3077">
        <f t="shared" ref="I3077:I3140" si="643">YEAR(B3077)</f>
        <v>1989</v>
      </c>
      <c r="Q3077" t="s">
        <v>72</v>
      </c>
      <c r="R3077" s="93">
        <v>32660</v>
      </c>
      <c r="S3077">
        <v>22.2</v>
      </c>
      <c r="T3077">
        <v>11.4</v>
      </c>
      <c r="U3077">
        <f t="shared" si="635"/>
        <v>16.8</v>
      </c>
      <c r="V3077" s="106">
        <v>14.5</v>
      </c>
      <c r="W3077" s="107">
        <f t="shared" ref="W3077:W3140" si="644">IF(V3077-U3077&gt;0,V3077-U3077,0)</f>
        <v>0</v>
      </c>
      <c r="X3077">
        <f t="shared" ref="X3077:X3140" si="645">MONTH(R3077)</f>
        <v>6</v>
      </c>
      <c r="AG3077" s="93">
        <f t="shared" si="636"/>
        <v>32661</v>
      </c>
      <c r="AH3077" s="107">
        <f t="shared" si="637"/>
        <v>1.25</v>
      </c>
      <c r="AI3077" s="72">
        <f t="shared" si="638"/>
        <v>2</v>
      </c>
      <c r="AJ3077">
        <f t="shared" si="639"/>
        <v>6</v>
      </c>
      <c r="AK3077">
        <f t="shared" si="640"/>
        <v>1989</v>
      </c>
    </row>
    <row r="3078" spans="1:37" x14ac:dyDescent="0.2">
      <c r="A3078" t="s">
        <v>70</v>
      </c>
      <c r="B3078" s="93">
        <v>32661</v>
      </c>
      <c r="C3078">
        <v>22.7</v>
      </c>
      <c r="D3078">
        <v>4.9000000000000004</v>
      </c>
      <c r="E3078">
        <f t="shared" si="634"/>
        <v>13.8</v>
      </c>
      <c r="F3078" s="106">
        <v>15.5</v>
      </c>
      <c r="G3078" s="107">
        <f t="shared" si="641"/>
        <v>1.6999999999999993</v>
      </c>
      <c r="H3078">
        <f t="shared" si="642"/>
        <v>6</v>
      </c>
      <c r="I3078">
        <f t="shared" si="643"/>
        <v>1989</v>
      </c>
      <c r="Q3078" t="s">
        <v>72</v>
      </c>
      <c r="R3078" s="93">
        <v>32661</v>
      </c>
      <c r="S3078">
        <v>22.2</v>
      </c>
      <c r="T3078">
        <v>5.2</v>
      </c>
      <c r="U3078">
        <f t="shared" si="635"/>
        <v>13.7</v>
      </c>
      <c r="V3078" s="106">
        <v>14.5</v>
      </c>
      <c r="W3078" s="107">
        <f t="shared" si="644"/>
        <v>0.80000000000000071</v>
      </c>
      <c r="X3078">
        <f t="shared" si="645"/>
        <v>6</v>
      </c>
      <c r="AG3078" s="93">
        <f t="shared" si="636"/>
        <v>32662</v>
      </c>
      <c r="AH3078" s="107">
        <f t="shared" si="637"/>
        <v>1.0499999999999998</v>
      </c>
      <c r="AI3078" s="72">
        <f t="shared" si="638"/>
        <v>3</v>
      </c>
      <c r="AJ3078">
        <f t="shared" si="639"/>
        <v>6</v>
      </c>
      <c r="AK3078">
        <f t="shared" si="640"/>
        <v>1989</v>
      </c>
    </row>
    <row r="3079" spans="1:37" x14ac:dyDescent="0.2">
      <c r="A3079" t="s">
        <v>70</v>
      </c>
      <c r="B3079" s="93">
        <v>32662</v>
      </c>
      <c r="C3079">
        <v>19.3</v>
      </c>
      <c r="D3079">
        <v>7.5</v>
      </c>
      <c r="E3079">
        <f t="shared" si="634"/>
        <v>13.4</v>
      </c>
      <c r="F3079" s="106">
        <v>15.5</v>
      </c>
      <c r="G3079" s="107">
        <f t="shared" si="641"/>
        <v>2.0999999999999996</v>
      </c>
      <c r="H3079">
        <f t="shared" si="642"/>
        <v>6</v>
      </c>
      <c r="I3079">
        <f t="shared" si="643"/>
        <v>1989</v>
      </c>
      <c r="Q3079" t="s">
        <v>72</v>
      </c>
      <c r="R3079" s="93">
        <v>32662</v>
      </c>
      <c r="S3079">
        <v>21</v>
      </c>
      <c r="T3079">
        <v>8.3000000000000007</v>
      </c>
      <c r="U3079">
        <f t="shared" si="635"/>
        <v>14.65</v>
      </c>
      <c r="V3079" s="106">
        <v>14.5</v>
      </c>
      <c r="W3079" s="107">
        <f t="shared" si="644"/>
        <v>0</v>
      </c>
      <c r="X3079">
        <f t="shared" si="645"/>
        <v>6</v>
      </c>
      <c r="AG3079" s="93">
        <f t="shared" si="636"/>
        <v>32663</v>
      </c>
      <c r="AH3079" s="107">
        <f t="shared" si="637"/>
        <v>0</v>
      </c>
      <c r="AI3079" s="72">
        <f t="shared" si="638"/>
        <v>4</v>
      </c>
      <c r="AJ3079">
        <f t="shared" si="639"/>
        <v>6</v>
      </c>
      <c r="AK3079">
        <f t="shared" si="640"/>
        <v>1989</v>
      </c>
    </row>
    <row r="3080" spans="1:37" x14ac:dyDescent="0.2">
      <c r="A3080" t="s">
        <v>70</v>
      </c>
      <c r="B3080" s="93">
        <v>32663</v>
      </c>
      <c r="C3080">
        <v>25.5</v>
      </c>
      <c r="D3080">
        <v>7</v>
      </c>
      <c r="E3080">
        <f t="shared" si="634"/>
        <v>16.25</v>
      </c>
      <c r="F3080" s="106">
        <v>15.5</v>
      </c>
      <c r="G3080" s="107">
        <f t="shared" si="641"/>
        <v>0</v>
      </c>
      <c r="H3080">
        <f t="shared" si="642"/>
        <v>6</v>
      </c>
      <c r="I3080">
        <f t="shared" si="643"/>
        <v>1989</v>
      </c>
      <c r="Q3080" t="s">
        <v>72</v>
      </c>
      <c r="R3080" s="93">
        <v>32663</v>
      </c>
      <c r="S3080">
        <v>25.8</v>
      </c>
      <c r="T3080">
        <v>6.9</v>
      </c>
      <c r="U3080">
        <f t="shared" si="635"/>
        <v>16.350000000000001</v>
      </c>
      <c r="V3080" s="106">
        <v>14.5</v>
      </c>
      <c r="W3080" s="107">
        <f t="shared" si="644"/>
        <v>0</v>
      </c>
      <c r="X3080">
        <f t="shared" si="645"/>
        <v>6</v>
      </c>
      <c r="AG3080" s="93">
        <f t="shared" si="636"/>
        <v>32664</v>
      </c>
      <c r="AH3080" s="107">
        <f t="shared" si="637"/>
        <v>0</v>
      </c>
      <c r="AI3080" s="72">
        <f t="shared" si="638"/>
        <v>5</v>
      </c>
      <c r="AJ3080">
        <f t="shared" si="639"/>
        <v>6</v>
      </c>
      <c r="AK3080">
        <f t="shared" si="640"/>
        <v>1989</v>
      </c>
    </row>
    <row r="3081" spans="1:37" x14ac:dyDescent="0.2">
      <c r="A3081" t="s">
        <v>70</v>
      </c>
      <c r="B3081" s="93">
        <v>32664</v>
      </c>
      <c r="C3081">
        <v>28.1</v>
      </c>
      <c r="D3081">
        <v>10.6</v>
      </c>
      <c r="E3081">
        <f t="shared" si="634"/>
        <v>19.350000000000001</v>
      </c>
      <c r="F3081" s="106">
        <v>15.5</v>
      </c>
      <c r="G3081" s="107">
        <f t="shared" si="641"/>
        <v>0</v>
      </c>
      <c r="H3081">
        <f t="shared" si="642"/>
        <v>6</v>
      </c>
      <c r="I3081">
        <f t="shared" si="643"/>
        <v>1989</v>
      </c>
      <c r="Q3081" t="s">
        <v>72</v>
      </c>
      <c r="R3081" s="93">
        <v>32664</v>
      </c>
      <c r="S3081">
        <v>30.3</v>
      </c>
      <c r="T3081">
        <v>8.8000000000000007</v>
      </c>
      <c r="U3081">
        <f t="shared" si="635"/>
        <v>19.55</v>
      </c>
      <c r="V3081" s="106">
        <v>14.5</v>
      </c>
      <c r="W3081" s="107">
        <f t="shared" si="644"/>
        <v>0</v>
      </c>
      <c r="X3081">
        <f t="shared" si="645"/>
        <v>6</v>
      </c>
      <c r="AG3081" s="93">
        <f t="shared" si="636"/>
        <v>32665</v>
      </c>
      <c r="AH3081" s="107">
        <f t="shared" si="637"/>
        <v>0</v>
      </c>
      <c r="AI3081" s="72">
        <f t="shared" si="638"/>
        <v>6</v>
      </c>
      <c r="AJ3081">
        <f t="shared" si="639"/>
        <v>6</v>
      </c>
      <c r="AK3081">
        <f t="shared" si="640"/>
        <v>1989</v>
      </c>
    </row>
    <row r="3082" spans="1:37" x14ac:dyDescent="0.2">
      <c r="A3082" t="s">
        <v>70</v>
      </c>
      <c r="B3082" s="93">
        <v>32665</v>
      </c>
      <c r="C3082">
        <v>24.6</v>
      </c>
      <c r="D3082">
        <v>9</v>
      </c>
      <c r="E3082">
        <f t="shared" si="634"/>
        <v>16.8</v>
      </c>
      <c r="F3082" s="106">
        <v>15.5</v>
      </c>
      <c r="G3082" s="107">
        <f t="shared" si="641"/>
        <v>0</v>
      </c>
      <c r="H3082">
        <f t="shared" si="642"/>
        <v>6</v>
      </c>
      <c r="I3082">
        <f t="shared" si="643"/>
        <v>1989</v>
      </c>
      <c r="Q3082" t="s">
        <v>72</v>
      </c>
      <c r="R3082" s="93">
        <v>32665</v>
      </c>
      <c r="S3082">
        <v>20</v>
      </c>
      <c r="T3082">
        <v>9.3000000000000007</v>
      </c>
      <c r="U3082">
        <f t="shared" si="635"/>
        <v>14.65</v>
      </c>
      <c r="V3082" s="106">
        <v>14.5</v>
      </c>
      <c r="W3082" s="107">
        <f t="shared" si="644"/>
        <v>0</v>
      </c>
      <c r="X3082">
        <f t="shared" si="645"/>
        <v>6</v>
      </c>
      <c r="AG3082" s="93">
        <f t="shared" si="636"/>
        <v>32666</v>
      </c>
      <c r="AH3082" s="107">
        <f t="shared" si="637"/>
        <v>0.875</v>
      </c>
      <c r="AI3082" s="72">
        <f t="shared" si="638"/>
        <v>7</v>
      </c>
      <c r="AJ3082">
        <f t="shared" si="639"/>
        <v>6</v>
      </c>
      <c r="AK3082">
        <f t="shared" si="640"/>
        <v>1989</v>
      </c>
    </row>
    <row r="3083" spans="1:37" x14ac:dyDescent="0.2">
      <c r="A3083" t="s">
        <v>70</v>
      </c>
      <c r="B3083" s="93">
        <v>32666</v>
      </c>
      <c r="C3083">
        <v>19.899999999999999</v>
      </c>
      <c r="D3083">
        <v>7.6</v>
      </c>
      <c r="E3083">
        <f t="shared" si="634"/>
        <v>13.75</v>
      </c>
      <c r="F3083" s="106">
        <v>15.5</v>
      </c>
      <c r="G3083" s="107">
        <f t="shared" si="641"/>
        <v>1.75</v>
      </c>
      <c r="H3083">
        <f t="shared" si="642"/>
        <v>6</v>
      </c>
      <c r="I3083">
        <f t="shared" si="643"/>
        <v>1989</v>
      </c>
      <c r="Q3083" t="s">
        <v>72</v>
      </c>
      <c r="R3083" s="93">
        <v>32666</v>
      </c>
      <c r="S3083">
        <v>20.7</v>
      </c>
      <c r="T3083">
        <v>10.5</v>
      </c>
      <c r="U3083">
        <f t="shared" si="635"/>
        <v>15.6</v>
      </c>
      <c r="V3083" s="106">
        <v>14.5</v>
      </c>
      <c r="W3083" s="107">
        <f t="shared" si="644"/>
        <v>0</v>
      </c>
      <c r="X3083">
        <f t="shared" si="645"/>
        <v>6</v>
      </c>
      <c r="AG3083" s="93">
        <f t="shared" si="636"/>
        <v>32667</v>
      </c>
      <c r="AH3083" s="107">
        <f t="shared" si="637"/>
        <v>0</v>
      </c>
      <c r="AI3083" s="72">
        <f t="shared" si="638"/>
        <v>8</v>
      </c>
      <c r="AJ3083">
        <f t="shared" si="639"/>
        <v>6</v>
      </c>
      <c r="AK3083">
        <f t="shared" si="640"/>
        <v>1989</v>
      </c>
    </row>
    <row r="3084" spans="1:37" x14ac:dyDescent="0.2">
      <c r="A3084" t="s">
        <v>70</v>
      </c>
      <c r="B3084" s="93">
        <v>32667</v>
      </c>
      <c r="C3084">
        <v>24.3</v>
      </c>
      <c r="D3084">
        <v>9.4</v>
      </c>
      <c r="E3084">
        <f t="shared" si="634"/>
        <v>16.850000000000001</v>
      </c>
      <c r="F3084" s="106">
        <v>15.5</v>
      </c>
      <c r="G3084" s="107">
        <f t="shared" si="641"/>
        <v>0</v>
      </c>
      <c r="H3084">
        <f t="shared" si="642"/>
        <v>6</v>
      </c>
      <c r="I3084">
        <f t="shared" si="643"/>
        <v>1989</v>
      </c>
      <c r="Q3084" t="s">
        <v>72</v>
      </c>
      <c r="R3084" s="93">
        <v>32667</v>
      </c>
      <c r="S3084">
        <v>24.4</v>
      </c>
      <c r="T3084">
        <v>10.5</v>
      </c>
      <c r="U3084">
        <f t="shared" si="635"/>
        <v>17.45</v>
      </c>
      <c r="V3084" s="106">
        <v>14.5</v>
      </c>
      <c r="W3084" s="107">
        <f t="shared" si="644"/>
        <v>0</v>
      </c>
      <c r="X3084">
        <f t="shared" si="645"/>
        <v>6</v>
      </c>
      <c r="AG3084" s="93">
        <f t="shared" si="636"/>
        <v>32668</v>
      </c>
      <c r="AH3084" s="107">
        <f t="shared" si="637"/>
        <v>1</v>
      </c>
      <c r="AI3084" s="72">
        <f t="shared" si="638"/>
        <v>9</v>
      </c>
      <c r="AJ3084">
        <f t="shared" si="639"/>
        <v>6</v>
      </c>
      <c r="AK3084">
        <f t="shared" si="640"/>
        <v>1989</v>
      </c>
    </row>
    <row r="3085" spans="1:37" x14ac:dyDescent="0.2">
      <c r="A3085" t="s">
        <v>70</v>
      </c>
      <c r="B3085" s="93">
        <v>32668</v>
      </c>
      <c r="C3085">
        <v>19.899999999999999</v>
      </c>
      <c r="D3085">
        <v>9.6999999999999993</v>
      </c>
      <c r="E3085">
        <f t="shared" si="634"/>
        <v>14.799999999999999</v>
      </c>
      <c r="F3085" s="106">
        <v>15.5</v>
      </c>
      <c r="G3085" s="107">
        <f t="shared" si="641"/>
        <v>0.70000000000000107</v>
      </c>
      <c r="H3085">
        <f t="shared" si="642"/>
        <v>6</v>
      </c>
      <c r="I3085">
        <f t="shared" si="643"/>
        <v>1989</v>
      </c>
      <c r="Q3085" t="s">
        <v>72</v>
      </c>
      <c r="R3085" s="93">
        <v>32668</v>
      </c>
      <c r="S3085">
        <v>17.100000000000001</v>
      </c>
      <c r="T3085">
        <v>9.3000000000000007</v>
      </c>
      <c r="U3085">
        <f t="shared" si="635"/>
        <v>13.200000000000001</v>
      </c>
      <c r="V3085" s="106">
        <v>14.5</v>
      </c>
      <c r="W3085" s="107">
        <f t="shared" si="644"/>
        <v>1.2999999999999989</v>
      </c>
      <c r="X3085">
        <f t="shared" si="645"/>
        <v>6</v>
      </c>
      <c r="AG3085" s="93">
        <f t="shared" si="636"/>
        <v>32669</v>
      </c>
      <c r="AH3085" s="107">
        <f t="shared" si="637"/>
        <v>1.8250000000000002</v>
      </c>
      <c r="AI3085" s="72">
        <f t="shared" si="638"/>
        <v>10</v>
      </c>
      <c r="AJ3085">
        <f t="shared" si="639"/>
        <v>6</v>
      </c>
      <c r="AK3085">
        <f t="shared" si="640"/>
        <v>1989</v>
      </c>
    </row>
    <row r="3086" spans="1:37" x14ac:dyDescent="0.2">
      <c r="A3086" t="s">
        <v>70</v>
      </c>
      <c r="B3086" s="93">
        <v>32669</v>
      </c>
      <c r="C3086">
        <v>16.399999999999999</v>
      </c>
      <c r="D3086">
        <v>7.3</v>
      </c>
      <c r="E3086">
        <f t="shared" si="634"/>
        <v>11.85</v>
      </c>
      <c r="F3086" s="106">
        <v>15.5</v>
      </c>
      <c r="G3086" s="107">
        <f t="shared" si="641"/>
        <v>3.6500000000000004</v>
      </c>
      <c r="H3086">
        <f t="shared" si="642"/>
        <v>6</v>
      </c>
      <c r="I3086">
        <f t="shared" si="643"/>
        <v>1989</v>
      </c>
      <c r="Q3086" t="s">
        <v>72</v>
      </c>
      <c r="R3086" s="93">
        <v>32669</v>
      </c>
      <c r="S3086">
        <v>17.899999999999999</v>
      </c>
      <c r="T3086">
        <v>11.6</v>
      </c>
      <c r="U3086">
        <f t="shared" si="635"/>
        <v>14.75</v>
      </c>
      <c r="V3086" s="106">
        <v>14.5</v>
      </c>
      <c r="W3086" s="107">
        <f t="shared" si="644"/>
        <v>0</v>
      </c>
      <c r="X3086">
        <f t="shared" si="645"/>
        <v>6</v>
      </c>
      <c r="AG3086" s="93">
        <f t="shared" si="636"/>
        <v>32670</v>
      </c>
      <c r="AH3086" s="107">
        <f t="shared" si="637"/>
        <v>0.25</v>
      </c>
      <c r="AI3086" s="72">
        <f t="shared" si="638"/>
        <v>11</v>
      </c>
      <c r="AJ3086">
        <f t="shared" si="639"/>
        <v>6</v>
      </c>
      <c r="AK3086">
        <f t="shared" si="640"/>
        <v>1989</v>
      </c>
    </row>
    <row r="3087" spans="1:37" x14ac:dyDescent="0.2">
      <c r="A3087" t="s">
        <v>70</v>
      </c>
      <c r="B3087" s="93">
        <v>32670</v>
      </c>
      <c r="C3087">
        <v>20</v>
      </c>
      <c r="D3087">
        <v>10</v>
      </c>
      <c r="E3087">
        <f t="shared" si="634"/>
        <v>15</v>
      </c>
      <c r="F3087" s="106">
        <v>15.5</v>
      </c>
      <c r="G3087" s="107">
        <f t="shared" si="641"/>
        <v>0.5</v>
      </c>
      <c r="H3087">
        <f t="shared" si="642"/>
        <v>6</v>
      </c>
      <c r="I3087">
        <f t="shared" si="643"/>
        <v>1989</v>
      </c>
      <c r="Q3087" t="s">
        <v>72</v>
      </c>
      <c r="R3087" s="93">
        <v>32670</v>
      </c>
      <c r="S3087">
        <v>22.7</v>
      </c>
      <c r="T3087">
        <v>6.5</v>
      </c>
      <c r="U3087">
        <f t="shared" si="635"/>
        <v>14.6</v>
      </c>
      <c r="V3087" s="106">
        <v>14.5</v>
      </c>
      <c r="W3087" s="107">
        <f t="shared" si="644"/>
        <v>0</v>
      </c>
      <c r="X3087">
        <f t="shared" si="645"/>
        <v>6</v>
      </c>
      <c r="AG3087" s="93">
        <f t="shared" si="636"/>
        <v>32671</v>
      </c>
      <c r="AH3087" s="107">
        <f t="shared" si="637"/>
        <v>0.35000000000000053</v>
      </c>
      <c r="AI3087" s="72">
        <f t="shared" si="638"/>
        <v>12</v>
      </c>
      <c r="AJ3087">
        <f t="shared" si="639"/>
        <v>6</v>
      </c>
      <c r="AK3087">
        <f t="shared" si="640"/>
        <v>1989</v>
      </c>
    </row>
    <row r="3088" spans="1:37" x14ac:dyDescent="0.2">
      <c r="A3088" t="s">
        <v>70</v>
      </c>
      <c r="B3088" s="93">
        <v>32671</v>
      </c>
      <c r="C3088">
        <v>22.4</v>
      </c>
      <c r="D3088">
        <v>7.2</v>
      </c>
      <c r="E3088">
        <f t="shared" si="634"/>
        <v>14.799999999999999</v>
      </c>
      <c r="F3088" s="106">
        <v>15.5</v>
      </c>
      <c r="G3088" s="107">
        <f t="shared" si="641"/>
        <v>0.70000000000000107</v>
      </c>
      <c r="H3088">
        <f t="shared" si="642"/>
        <v>6</v>
      </c>
      <c r="I3088">
        <f t="shared" si="643"/>
        <v>1989</v>
      </c>
      <c r="Q3088" t="s">
        <v>72</v>
      </c>
      <c r="R3088" s="93">
        <v>32671</v>
      </c>
      <c r="S3088">
        <v>24.6</v>
      </c>
      <c r="T3088">
        <v>7.7</v>
      </c>
      <c r="U3088">
        <f t="shared" si="635"/>
        <v>16.150000000000002</v>
      </c>
      <c r="V3088" s="106">
        <v>14.5</v>
      </c>
      <c r="W3088" s="107">
        <f t="shared" si="644"/>
        <v>0</v>
      </c>
      <c r="X3088">
        <f t="shared" si="645"/>
        <v>6</v>
      </c>
      <c r="AG3088" s="93">
        <f t="shared" si="636"/>
        <v>32672</v>
      </c>
      <c r="AH3088" s="107">
        <f t="shared" si="637"/>
        <v>0</v>
      </c>
      <c r="AI3088" s="72">
        <f t="shared" si="638"/>
        <v>13</v>
      </c>
      <c r="AJ3088">
        <f t="shared" si="639"/>
        <v>6</v>
      </c>
      <c r="AK3088">
        <f t="shared" si="640"/>
        <v>1989</v>
      </c>
    </row>
    <row r="3089" spans="1:37" x14ac:dyDescent="0.2">
      <c r="A3089" t="s">
        <v>70</v>
      </c>
      <c r="B3089" s="93">
        <v>32672</v>
      </c>
      <c r="C3089">
        <v>24.2</v>
      </c>
      <c r="D3089">
        <v>9.5</v>
      </c>
      <c r="E3089">
        <f t="shared" si="634"/>
        <v>16.850000000000001</v>
      </c>
      <c r="F3089" s="106">
        <v>15.5</v>
      </c>
      <c r="G3089" s="107">
        <f t="shared" si="641"/>
        <v>0</v>
      </c>
      <c r="H3089">
        <f t="shared" si="642"/>
        <v>6</v>
      </c>
      <c r="I3089">
        <f t="shared" si="643"/>
        <v>1989</v>
      </c>
      <c r="Q3089" t="s">
        <v>72</v>
      </c>
      <c r="R3089" s="93">
        <v>32672</v>
      </c>
      <c r="S3089">
        <v>25.6</v>
      </c>
      <c r="T3089">
        <v>9.6999999999999993</v>
      </c>
      <c r="U3089">
        <f t="shared" si="635"/>
        <v>17.649999999999999</v>
      </c>
      <c r="V3089" s="106">
        <v>14.5</v>
      </c>
      <c r="W3089" s="107">
        <f t="shared" si="644"/>
        <v>0</v>
      </c>
      <c r="X3089">
        <f t="shared" si="645"/>
        <v>6</v>
      </c>
      <c r="AG3089" s="93">
        <f t="shared" si="636"/>
        <v>32673</v>
      </c>
      <c r="AH3089" s="107">
        <f t="shared" si="637"/>
        <v>0</v>
      </c>
      <c r="AI3089" s="72">
        <f t="shared" si="638"/>
        <v>14</v>
      </c>
      <c r="AJ3089">
        <f t="shared" si="639"/>
        <v>6</v>
      </c>
      <c r="AK3089">
        <f t="shared" si="640"/>
        <v>1989</v>
      </c>
    </row>
    <row r="3090" spans="1:37" x14ac:dyDescent="0.2">
      <c r="A3090" t="s">
        <v>70</v>
      </c>
      <c r="B3090" s="93">
        <v>32673</v>
      </c>
      <c r="C3090">
        <v>26.2</v>
      </c>
      <c r="D3090">
        <v>11</v>
      </c>
      <c r="E3090">
        <f t="shared" si="634"/>
        <v>18.600000000000001</v>
      </c>
      <c r="F3090" s="106">
        <v>15.5</v>
      </c>
      <c r="G3090" s="107">
        <f t="shared" si="641"/>
        <v>0</v>
      </c>
      <c r="H3090">
        <f t="shared" si="642"/>
        <v>6</v>
      </c>
      <c r="I3090">
        <f t="shared" si="643"/>
        <v>1989</v>
      </c>
      <c r="Q3090" t="s">
        <v>72</v>
      </c>
      <c r="R3090" s="93">
        <v>32673</v>
      </c>
      <c r="S3090">
        <v>23.2</v>
      </c>
      <c r="T3090">
        <v>14.1</v>
      </c>
      <c r="U3090">
        <f t="shared" si="635"/>
        <v>18.649999999999999</v>
      </c>
      <c r="V3090" s="106">
        <v>14.5</v>
      </c>
      <c r="W3090" s="107">
        <f t="shared" si="644"/>
        <v>0</v>
      </c>
      <c r="X3090">
        <f t="shared" si="645"/>
        <v>6</v>
      </c>
      <c r="AG3090" s="93">
        <f t="shared" si="636"/>
        <v>32674</v>
      </c>
      <c r="AH3090" s="107">
        <f t="shared" si="637"/>
        <v>0</v>
      </c>
      <c r="AI3090" s="72">
        <f t="shared" si="638"/>
        <v>15</v>
      </c>
      <c r="AJ3090">
        <f t="shared" si="639"/>
        <v>6</v>
      </c>
      <c r="AK3090">
        <f t="shared" si="640"/>
        <v>1989</v>
      </c>
    </row>
    <row r="3091" spans="1:37" x14ac:dyDescent="0.2">
      <c r="A3091" t="s">
        <v>70</v>
      </c>
      <c r="B3091" s="93">
        <v>32674</v>
      </c>
      <c r="C3091">
        <v>24.3</v>
      </c>
      <c r="D3091">
        <v>8.1</v>
      </c>
      <c r="E3091">
        <f t="shared" si="634"/>
        <v>16.2</v>
      </c>
      <c r="F3091" s="106">
        <v>15.5</v>
      </c>
      <c r="G3091" s="107">
        <f t="shared" si="641"/>
        <v>0</v>
      </c>
      <c r="H3091">
        <f t="shared" si="642"/>
        <v>6</v>
      </c>
      <c r="I3091">
        <f t="shared" si="643"/>
        <v>1989</v>
      </c>
      <c r="Q3091" t="s">
        <v>72</v>
      </c>
      <c r="R3091" s="93">
        <v>32674</v>
      </c>
      <c r="S3091">
        <v>20.9</v>
      </c>
      <c r="T3091">
        <v>10.9</v>
      </c>
      <c r="U3091">
        <f t="shared" si="635"/>
        <v>15.899999999999999</v>
      </c>
      <c r="V3091" s="106">
        <v>14.5</v>
      </c>
      <c r="W3091" s="107">
        <f t="shared" si="644"/>
        <v>0</v>
      </c>
      <c r="X3091">
        <f t="shared" si="645"/>
        <v>6</v>
      </c>
      <c r="AG3091" s="93">
        <f t="shared" si="636"/>
        <v>32675</v>
      </c>
      <c r="AH3091" s="107">
        <f t="shared" si="637"/>
        <v>3.2250000000000005</v>
      </c>
      <c r="AI3091" s="72">
        <f t="shared" si="638"/>
        <v>16</v>
      </c>
      <c r="AJ3091">
        <f t="shared" si="639"/>
        <v>6</v>
      </c>
      <c r="AK3091">
        <f t="shared" si="640"/>
        <v>1989</v>
      </c>
    </row>
    <row r="3092" spans="1:37" x14ac:dyDescent="0.2">
      <c r="A3092" t="s">
        <v>70</v>
      </c>
      <c r="B3092" s="93">
        <v>32675</v>
      </c>
      <c r="C3092">
        <v>12.7</v>
      </c>
      <c r="D3092">
        <v>6.5</v>
      </c>
      <c r="E3092">
        <f t="shared" si="634"/>
        <v>9.6</v>
      </c>
      <c r="F3092" s="106">
        <v>15.5</v>
      </c>
      <c r="G3092" s="107">
        <f t="shared" si="641"/>
        <v>5.9</v>
      </c>
      <c r="H3092">
        <f t="shared" si="642"/>
        <v>6</v>
      </c>
      <c r="I3092">
        <f t="shared" si="643"/>
        <v>1989</v>
      </c>
      <c r="Q3092" t="s">
        <v>72</v>
      </c>
      <c r="R3092" s="93">
        <v>32675</v>
      </c>
      <c r="S3092">
        <v>16.8</v>
      </c>
      <c r="T3092">
        <v>11.1</v>
      </c>
      <c r="U3092">
        <f t="shared" si="635"/>
        <v>13.95</v>
      </c>
      <c r="V3092" s="106">
        <v>14.5</v>
      </c>
      <c r="W3092" s="107">
        <f t="shared" si="644"/>
        <v>0.55000000000000071</v>
      </c>
      <c r="X3092">
        <f t="shared" si="645"/>
        <v>6</v>
      </c>
      <c r="AG3092" s="93">
        <f t="shared" si="636"/>
        <v>32676</v>
      </c>
      <c r="AH3092" s="107">
        <f t="shared" si="637"/>
        <v>2.2750000000000004</v>
      </c>
      <c r="AI3092" s="72">
        <f t="shared" si="638"/>
        <v>17</v>
      </c>
      <c r="AJ3092">
        <f t="shared" si="639"/>
        <v>6</v>
      </c>
      <c r="AK3092">
        <f t="shared" si="640"/>
        <v>1989</v>
      </c>
    </row>
    <row r="3093" spans="1:37" x14ac:dyDescent="0.2">
      <c r="A3093" t="s">
        <v>70</v>
      </c>
      <c r="B3093" s="93">
        <v>32676</v>
      </c>
      <c r="C3093">
        <v>19.600000000000001</v>
      </c>
      <c r="D3093">
        <v>3.4</v>
      </c>
      <c r="E3093">
        <f t="shared" si="634"/>
        <v>11.5</v>
      </c>
      <c r="F3093" s="106">
        <v>15.5</v>
      </c>
      <c r="G3093" s="107">
        <f t="shared" si="641"/>
        <v>4</v>
      </c>
      <c r="H3093">
        <f t="shared" si="642"/>
        <v>6</v>
      </c>
      <c r="I3093">
        <f t="shared" si="643"/>
        <v>1989</v>
      </c>
      <c r="Q3093" t="s">
        <v>72</v>
      </c>
      <c r="R3093" s="93">
        <v>32676</v>
      </c>
      <c r="S3093">
        <v>21.3</v>
      </c>
      <c r="T3093">
        <v>6.6</v>
      </c>
      <c r="U3093">
        <f t="shared" si="635"/>
        <v>13.95</v>
      </c>
      <c r="V3093" s="106">
        <v>14.5</v>
      </c>
      <c r="W3093" s="107">
        <f t="shared" si="644"/>
        <v>0.55000000000000071</v>
      </c>
      <c r="X3093">
        <f t="shared" si="645"/>
        <v>6</v>
      </c>
      <c r="AG3093" s="93">
        <f t="shared" si="636"/>
        <v>32677</v>
      </c>
      <c r="AH3093" s="107">
        <f t="shared" si="637"/>
        <v>0.92499999999999982</v>
      </c>
      <c r="AI3093" s="72">
        <f t="shared" si="638"/>
        <v>18</v>
      </c>
      <c r="AJ3093">
        <f t="shared" si="639"/>
        <v>6</v>
      </c>
      <c r="AK3093">
        <f t="shared" si="640"/>
        <v>1989</v>
      </c>
    </row>
    <row r="3094" spans="1:37" x14ac:dyDescent="0.2">
      <c r="A3094" t="s">
        <v>70</v>
      </c>
      <c r="B3094" s="93">
        <v>32677</v>
      </c>
      <c r="C3094">
        <v>22</v>
      </c>
      <c r="D3094">
        <v>6.5</v>
      </c>
      <c r="E3094">
        <f t="shared" si="634"/>
        <v>14.25</v>
      </c>
      <c r="F3094" s="106">
        <v>15.5</v>
      </c>
      <c r="G3094" s="107">
        <f t="shared" si="641"/>
        <v>1.25</v>
      </c>
      <c r="H3094">
        <f t="shared" si="642"/>
        <v>6</v>
      </c>
      <c r="I3094">
        <f t="shared" si="643"/>
        <v>1989</v>
      </c>
      <c r="Q3094" t="s">
        <v>72</v>
      </c>
      <c r="R3094" s="93">
        <v>32677</v>
      </c>
      <c r="S3094">
        <v>21.8</v>
      </c>
      <c r="T3094">
        <v>6</v>
      </c>
      <c r="U3094">
        <f t="shared" si="635"/>
        <v>13.9</v>
      </c>
      <c r="V3094" s="106">
        <v>14.5</v>
      </c>
      <c r="W3094" s="107">
        <f t="shared" si="644"/>
        <v>0.59999999999999964</v>
      </c>
      <c r="X3094">
        <f t="shared" si="645"/>
        <v>6</v>
      </c>
      <c r="AG3094" s="93">
        <f t="shared" si="636"/>
        <v>32678</v>
      </c>
      <c r="AH3094" s="107">
        <f t="shared" si="637"/>
        <v>3.7000000000000011</v>
      </c>
      <c r="AI3094" s="72">
        <f t="shared" si="638"/>
        <v>19</v>
      </c>
      <c r="AJ3094">
        <f t="shared" si="639"/>
        <v>6</v>
      </c>
      <c r="AK3094">
        <f t="shared" si="640"/>
        <v>1989</v>
      </c>
    </row>
    <row r="3095" spans="1:37" x14ac:dyDescent="0.2">
      <c r="A3095" t="s">
        <v>70</v>
      </c>
      <c r="B3095" s="93">
        <v>32678</v>
      </c>
      <c r="C3095">
        <v>17.399999999999999</v>
      </c>
      <c r="D3095">
        <v>5</v>
      </c>
      <c r="E3095">
        <f t="shared" si="634"/>
        <v>11.2</v>
      </c>
      <c r="F3095" s="106">
        <v>15.5</v>
      </c>
      <c r="G3095" s="107">
        <f t="shared" si="641"/>
        <v>4.3000000000000007</v>
      </c>
      <c r="H3095">
        <f t="shared" si="642"/>
        <v>6</v>
      </c>
      <c r="I3095">
        <f t="shared" si="643"/>
        <v>1989</v>
      </c>
      <c r="Q3095" t="s">
        <v>72</v>
      </c>
      <c r="R3095" s="93">
        <v>32678</v>
      </c>
      <c r="S3095">
        <v>16.399999999999999</v>
      </c>
      <c r="T3095">
        <v>6.4</v>
      </c>
      <c r="U3095">
        <f t="shared" si="635"/>
        <v>11.399999999999999</v>
      </c>
      <c r="V3095" s="106">
        <v>14.5</v>
      </c>
      <c r="W3095" s="107">
        <f t="shared" si="644"/>
        <v>3.1000000000000014</v>
      </c>
      <c r="X3095">
        <f t="shared" si="645"/>
        <v>6</v>
      </c>
      <c r="AG3095" s="93">
        <f t="shared" si="636"/>
        <v>32679</v>
      </c>
      <c r="AH3095" s="107">
        <f t="shared" si="637"/>
        <v>5.55</v>
      </c>
      <c r="AI3095" s="72">
        <f t="shared" si="638"/>
        <v>20</v>
      </c>
      <c r="AJ3095">
        <f t="shared" si="639"/>
        <v>6</v>
      </c>
      <c r="AK3095">
        <f t="shared" si="640"/>
        <v>1989</v>
      </c>
    </row>
    <row r="3096" spans="1:37" x14ac:dyDescent="0.2">
      <c r="A3096" t="s">
        <v>70</v>
      </c>
      <c r="B3096" s="93">
        <v>32679</v>
      </c>
      <c r="C3096">
        <v>16.5</v>
      </c>
      <c r="D3096">
        <v>3.6</v>
      </c>
      <c r="E3096">
        <f t="shared" si="634"/>
        <v>10.050000000000001</v>
      </c>
      <c r="F3096" s="106">
        <v>15.5</v>
      </c>
      <c r="G3096" s="107">
        <f t="shared" si="641"/>
        <v>5.4499999999999993</v>
      </c>
      <c r="H3096">
        <f t="shared" si="642"/>
        <v>6</v>
      </c>
      <c r="I3096">
        <f t="shared" si="643"/>
        <v>1989</v>
      </c>
      <c r="Q3096" t="s">
        <v>72</v>
      </c>
      <c r="R3096" s="93">
        <v>32679</v>
      </c>
      <c r="S3096">
        <v>14.1</v>
      </c>
      <c r="T3096">
        <v>3.6</v>
      </c>
      <c r="U3096">
        <f t="shared" si="635"/>
        <v>8.85</v>
      </c>
      <c r="V3096" s="106">
        <v>14.5</v>
      </c>
      <c r="W3096" s="107">
        <f t="shared" si="644"/>
        <v>5.65</v>
      </c>
      <c r="X3096">
        <f t="shared" si="645"/>
        <v>6</v>
      </c>
      <c r="AG3096" s="93">
        <f t="shared" si="636"/>
        <v>32680</v>
      </c>
      <c r="AH3096" s="107">
        <f t="shared" si="637"/>
        <v>1.6500000000000004</v>
      </c>
      <c r="AI3096" s="72">
        <f t="shared" si="638"/>
        <v>21</v>
      </c>
      <c r="AJ3096">
        <f t="shared" si="639"/>
        <v>6</v>
      </c>
      <c r="AK3096">
        <f t="shared" si="640"/>
        <v>1989</v>
      </c>
    </row>
    <row r="3097" spans="1:37" x14ac:dyDescent="0.2">
      <c r="A3097" t="s">
        <v>70</v>
      </c>
      <c r="B3097" s="93">
        <v>32680</v>
      </c>
      <c r="C3097">
        <v>18</v>
      </c>
      <c r="D3097">
        <v>8.1999999999999993</v>
      </c>
      <c r="E3097">
        <f t="shared" si="634"/>
        <v>13.1</v>
      </c>
      <c r="F3097" s="106">
        <v>15.5</v>
      </c>
      <c r="G3097" s="107">
        <f t="shared" si="641"/>
        <v>2.4000000000000004</v>
      </c>
      <c r="H3097">
        <f t="shared" si="642"/>
        <v>6</v>
      </c>
      <c r="I3097">
        <f t="shared" si="643"/>
        <v>1989</v>
      </c>
      <c r="Q3097" t="s">
        <v>72</v>
      </c>
      <c r="R3097" s="93">
        <v>32680</v>
      </c>
      <c r="S3097">
        <v>21.2</v>
      </c>
      <c r="T3097">
        <v>6</v>
      </c>
      <c r="U3097">
        <f t="shared" si="635"/>
        <v>13.6</v>
      </c>
      <c r="V3097" s="106">
        <v>14.5</v>
      </c>
      <c r="W3097" s="107">
        <f t="shared" si="644"/>
        <v>0.90000000000000036</v>
      </c>
      <c r="X3097">
        <f t="shared" si="645"/>
        <v>6</v>
      </c>
      <c r="AG3097" s="93">
        <f t="shared" si="636"/>
        <v>32681</v>
      </c>
      <c r="AH3097" s="107">
        <f t="shared" si="637"/>
        <v>1</v>
      </c>
      <c r="AI3097" s="72">
        <f t="shared" si="638"/>
        <v>22</v>
      </c>
      <c r="AJ3097">
        <f t="shared" si="639"/>
        <v>6</v>
      </c>
      <c r="AK3097">
        <f t="shared" si="640"/>
        <v>1989</v>
      </c>
    </row>
    <row r="3098" spans="1:37" x14ac:dyDescent="0.2">
      <c r="A3098" t="s">
        <v>70</v>
      </c>
      <c r="B3098" s="93">
        <v>32681</v>
      </c>
      <c r="C3098">
        <v>17.899999999999999</v>
      </c>
      <c r="D3098">
        <v>9.1</v>
      </c>
      <c r="E3098">
        <f t="shared" si="634"/>
        <v>13.5</v>
      </c>
      <c r="F3098" s="106">
        <v>15.5</v>
      </c>
      <c r="G3098" s="107">
        <f t="shared" si="641"/>
        <v>2</v>
      </c>
      <c r="H3098">
        <f t="shared" si="642"/>
        <v>6</v>
      </c>
      <c r="I3098">
        <f t="shared" si="643"/>
        <v>1989</v>
      </c>
      <c r="Q3098" t="s">
        <v>72</v>
      </c>
      <c r="R3098" s="93">
        <v>32681</v>
      </c>
      <c r="S3098">
        <v>21.5</v>
      </c>
      <c r="T3098">
        <v>9</v>
      </c>
      <c r="U3098">
        <f t="shared" si="635"/>
        <v>15.25</v>
      </c>
      <c r="V3098" s="106">
        <v>14.5</v>
      </c>
      <c r="W3098" s="107">
        <f t="shared" si="644"/>
        <v>0</v>
      </c>
      <c r="X3098">
        <f t="shared" si="645"/>
        <v>6</v>
      </c>
      <c r="AG3098" s="93">
        <f t="shared" si="636"/>
        <v>32682</v>
      </c>
      <c r="AH3098" s="107">
        <f t="shared" si="637"/>
        <v>1.6250000000000009</v>
      </c>
      <c r="AI3098" s="72">
        <f t="shared" si="638"/>
        <v>23</v>
      </c>
      <c r="AJ3098">
        <f t="shared" si="639"/>
        <v>6</v>
      </c>
      <c r="AK3098">
        <f t="shared" si="640"/>
        <v>1989</v>
      </c>
    </row>
    <row r="3099" spans="1:37" x14ac:dyDescent="0.2">
      <c r="A3099" t="s">
        <v>70</v>
      </c>
      <c r="B3099" s="93">
        <v>32682</v>
      </c>
      <c r="C3099">
        <v>17.399999999999999</v>
      </c>
      <c r="D3099">
        <v>7.7</v>
      </c>
      <c r="E3099">
        <f t="shared" si="634"/>
        <v>12.549999999999999</v>
      </c>
      <c r="F3099" s="106">
        <v>15.5</v>
      </c>
      <c r="G3099" s="107">
        <f t="shared" si="641"/>
        <v>2.9500000000000011</v>
      </c>
      <c r="H3099">
        <f t="shared" si="642"/>
        <v>6</v>
      </c>
      <c r="I3099">
        <f t="shared" si="643"/>
        <v>1989</v>
      </c>
      <c r="Q3099" t="s">
        <v>72</v>
      </c>
      <c r="R3099" s="93">
        <v>32682</v>
      </c>
      <c r="S3099">
        <v>20.2</v>
      </c>
      <c r="T3099">
        <v>8.1999999999999993</v>
      </c>
      <c r="U3099">
        <f t="shared" si="635"/>
        <v>14.2</v>
      </c>
      <c r="V3099" s="106">
        <v>14.5</v>
      </c>
      <c r="W3099" s="107">
        <f t="shared" si="644"/>
        <v>0.30000000000000071</v>
      </c>
      <c r="X3099">
        <f t="shared" si="645"/>
        <v>6</v>
      </c>
      <c r="AG3099" s="93">
        <f t="shared" si="636"/>
        <v>32683</v>
      </c>
      <c r="AH3099" s="107">
        <f t="shared" si="637"/>
        <v>4</v>
      </c>
      <c r="AI3099" s="72">
        <f t="shared" si="638"/>
        <v>24</v>
      </c>
      <c r="AJ3099">
        <f t="shared" si="639"/>
        <v>6</v>
      </c>
      <c r="AK3099">
        <f t="shared" si="640"/>
        <v>1989</v>
      </c>
    </row>
    <row r="3100" spans="1:37" x14ac:dyDescent="0.2">
      <c r="A3100" t="s">
        <v>70</v>
      </c>
      <c r="B3100" s="93">
        <v>32683</v>
      </c>
      <c r="C3100">
        <v>13.5</v>
      </c>
      <c r="D3100">
        <v>8</v>
      </c>
      <c r="E3100">
        <f t="shared" si="634"/>
        <v>10.75</v>
      </c>
      <c r="F3100" s="106">
        <v>15.5</v>
      </c>
      <c r="G3100" s="107">
        <f t="shared" si="641"/>
        <v>4.75</v>
      </c>
      <c r="H3100">
        <f t="shared" si="642"/>
        <v>6</v>
      </c>
      <c r="I3100">
        <f t="shared" si="643"/>
        <v>1989</v>
      </c>
      <c r="Q3100" t="s">
        <v>72</v>
      </c>
      <c r="R3100" s="93">
        <v>32683</v>
      </c>
      <c r="S3100">
        <v>15.4</v>
      </c>
      <c r="T3100">
        <v>7.1</v>
      </c>
      <c r="U3100">
        <f t="shared" si="635"/>
        <v>11.25</v>
      </c>
      <c r="V3100" s="106">
        <v>14.5</v>
      </c>
      <c r="W3100" s="107">
        <f t="shared" si="644"/>
        <v>3.25</v>
      </c>
      <c r="X3100">
        <f t="shared" si="645"/>
        <v>6</v>
      </c>
      <c r="AG3100" s="93">
        <f t="shared" si="636"/>
        <v>32684</v>
      </c>
      <c r="AH3100" s="107">
        <f t="shared" si="637"/>
        <v>4.875</v>
      </c>
      <c r="AI3100" s="72">
        <f t="shared" si="638"/>
        <v>25</v>
      </c>
      <c r="AJ3100">
        <f t="shared" si="639"/>
        <v>6</v>
      </c>
      <c r="AK3100">
        <f t="shared" si="640"/>
        <v>1989</v>
      </c>
    </row>
    <row r="3101" spans="1:37" x14ac:dyDescent="0.2">
      <c r="A3101" t="s">
        <v>70</v>
      </c>
      <c r="B3101" s="93">
        <v>32684</v>
      </c>
      <c r="C3101">
        <v>16.2</v>
      </c>
      <c r="D3101">
        <v>3</v>
      </c>
      <c r="E3101">
        <f t="shared" si="634"/>
        <v>9.6</v>
      </c>
      <c r="F3101" s="106">
        <v>15.5</v>
      </c>
      <c r="G3101" s="107">
        <f t="shared" si="641"/>
        <v>5.9</v>
      </c>
      <c r="H3101">
        <f t="shared" si="642"/>
        <v>6</v>
      </c>
      <c r="I3101">
        <f t="shared" si="643"/>
        <v>1989</v>
      </c>
      <c r="Q3101" t="s">
        <v>72</v>
      </c>
      <c r="R3101" s="93">
        <v>32684</v>
      </c>
      <c r="S3101">
        <v>17.5</v>
      </c>
      <c r="T3101">
        <v>3.8</v>
      </c>
      <c r="U3101">
        <f t="shared" si="635"/>
        <v>10.65</v>
      </c>
      <c r="V3101" s="106">
        <v>14.5</v>
      </c>
      <c r="W3101" s="107">
        <f t="shared" si="644"/>
        <v>3.8499999999999996</v>
      </c>
      <c r="X3101">
        <f t="shared" si="645"/>
        <v>6</v>
      </c>
      <c r="AG3101" s="93">
        <f t="shared" si="636"/>
        <v>32685</v>
      </c>
      <c r="AH3101" s="107">
        <f t="shared" si="637"/>
        <v>0.47500000000000053</v>
      </c>
      <c r="AI3101" s="72">
        <f t="shared" si="638"/>
        <v>26</v>
      </c>
      <c r="AJ3101">
        <f t="shared" si="639"/>
        <v>6</v>
      </c>
      <c r="AK3101">
        <f t="shared" si="640"/>
        <v>1989</v>
      </c>
    </row>
    <row r="3102" spans="1:37" x14ac:dyDescent="0.2">
      <c r="A3102" t="s">
        <v>70</v>
      </c>
      <c r="B3102" s="93">
        <v>32685</v>
      </c>
      <c r="C3102">
        <v>24</v>
      </c>
      <c r="D3102">
        <v>8.4</v>
      </c>
      <c r="E3102">
        <f t="shared" si="634"/>
        <v>16.2</v>
      </c>
      <c r="F3102" s="106">
        <v>15.5</v>
      </c>
      <c r="G3102" s="107">
        <f t="shared" si="641"/>
        <v>0</v>
      </c>
      <c r="H3102">
        <f t="shared" si="642"/>
        <v>6</v>
      </c>
      <c r="I3102">
        <f t="shared" si="643"/>
        <v>1989</v>
      </c>
      <c r="Q3102" t="s">
        <v>72</v>
      </c>
      <c r="R3102" s="93">
        <v>32685</v>
      </c>
      <c r="S3102">
        <v>20.9</v>
      </c>
      <c r="T3102">
        <v>6.2</v>
      </c>
      <c r="U3102">
        <f t="shared" si="635"/>
        <v>13.549999999999999</v>
      </c>
      <c r="V3102" s="106">
        <v>14.5</v>
      </c>
      <c r="W3102" s="107">
        <f t="shared" si="644"/>
        <v>0.95000000000000107</v>
      </c>
      <c r="X3102">
        <f t="shared" si="645"/>
        <v>6</v>
      </c>
      <c r="AG3102" s="93">
        <f t="shared" si="636"/>
        <v>32686</v>
      </c>
      <c r="AH3102" s="107">
        <f t="shared" si="637"/>
        <v>1.2000000000000002</v>
      </c>
      <c r="AI3102" s="72">
        <f t="shared" si="638"/>
        <v>27</v>
      </c>
      <c r="AJ3102">
        <f t="shared" si="639"/>
        <v>6</v>
      </c>
      <c r="AK3102">
        <f t="shared" si="640"/>
        <v>1989</v>
      </c>
    </row>
    <row r="3103" spans="1:37" x14ac:dyDescent="0.2">
      <c r="A3103" t="s">
        <v>70</v>
      </c>
      <c r="B3103" s="93">
        <v>32686</v>
      </c>
      <c r="C3103">
        <v>22.1</v>
      </c>
      <c r="D3103">
        <v>6.2</v>
      </c>
      <c r="E3103">
        <f t="shared" si="634"/>
        <v>14.15</v>
      </c>
      <c r="F3103" s="106">
        <v>15.5</v>
      </c>
      <c r="G3103" s="107">
        <f t="shared" si="641"/>
        <v>1.3499999999999996</v>
      </c>
      <c r="H3103">
        <f t="shared" si="642"/>
        <v>6</v>
      </c>
      <c r="I3103">
        <f t="shared" si="643"/>
        <v>1989</v>
      </c>
      <c r="Q3103" t="s">
        <v>72</v>
      </c>
      <c r="R3103" s="93">
        <v>32686</v>
      </c>
      <c r="S3103">
        <v>18.399999999999999</v>
      </c>
      <c r="T3103">
        <v>8.5</v>
      </c>
      <c r="U3103">
        <f t="shared" si="635"/>
        <v>13.45</v>
      </c>
      <c r="V3103" s="106">
        <v>14.5</v>
      </c>
      <c r="W3103" s="107">
        <f t="shared" si="644"/>
        <v>1.0500000000000007</v>
      </c>
      <c r="X3103">
        <f t="shared" si="645"/>
        <v>6</v>
      </c>
      <c r="AG3103" s="93">
        <f t="shared" si="636"/>
        <v>32687</v>
      </c>
      <c r="AH3103" s="107">
        <f t="shared" si="637"/>
        <v>2.5249999999999995</v>
      </c>
      <c r="AI3103" s="72">
        <f t="shared" si="638"/>
        <v>28</v>
      </c>
      <c r="AJ3103">
        <f t="shared" si="639"/>
        <v>6</v>
      </c>
      <c r="AK3103">
        <f t="shared" si="640"/>
        <v>1989</v>
      </c>
    </row>
    <row r="3104" spans="1:37" x14ac:dyDescent="0.2">
      <c r="A3104" t="s">
        <v>70</v>
      </c>
      <c r="B3104" s="93">
        <v>32687</v>
      </c>
      <c r="C3104">
        <v>20.6</v>
      </c>
      <c r="D3104">
        <v>5.7</v>
      </c>
      <c r="E3104">
        <f t="shared" si="634"/>
        <v>13.15</v>
      </c>
      <c r="F3104" s="106">
        <v>15.5</v>
      </c>
      <c r="G3104" s="107">
        <f t="shared" si="641"/>
        <v>2.3499999999999996</v>
      </c>
      <c r="H3104">
        <f t="shared" si="642"/>
        <v>6</v>
      </c>
      <c r="I3104">
        <f t="shared" si="643"/>
        <v>1989</v>
      </c>
      <c r="Q3104" t="s">
        <v>72</v>
      </c>
      <c r="R3104" s="93">
        <v>32687</v>
      </c>
      <c r="S3104">
        <v>17.600000000000001</v>
      </c>
      <c r="T3104">
        <v>6</v>
      </c>
      <c r="U3104">
        <f t="shared" si="635"/>
        <v>11.8</v>
      </c>
      <c r="V3104" s="106">
        <v>14.5</v>
      </c>
      <c r="W3104" s="107">
        <f t="shared" si="644"/>
        <v>2.6999999999999993</v>
      </c>
      <c r="X3104">
        <f t="shared" si="645"/>
        <v>6</v>
      </c>
      <c r="AG3104" s="93">
        <f t="shared" si="636"/>
        <v>32688</v>
      </c>
      <c r="AH3104" s="107">
        <f t="shared" si="637"/>
        <v>0</v>
      </c>
      <c r="AI3104" s="72">
        <f t="shared" si="638"/>
        <v>29</v>
      </c>
      <c r="AJ3104">
        <f t="shared" si="639"/>
        <v>6</v>
      </c>
      <c r="AK3104">
        <f t="shared" si="640"/>
        <v>1989</v>
      </c>
    </row>
    <row r="3105" spans="1:37" x14ac:dyDescent="0.2">
      <c r="A3105" t="s">
        <v>70</v>
      </c>
      <c r="B3105" s="93">
        <v>32688</v>
      </c>
      <c r="C3105">
        <v>26</v>
      </c>
      <c r="D3105">
        <v>10.6</v>
      </c>
      <c r="E3105">
        <f t="shared" si="634"/>
        <v>18.3</v>
      </c>
      <c r="F3105" s="106">
        <v>15.5</v>
      </c>
      <c r="G3105" s="107">
        <f t="shared" si="641"/>
        <v>0</v>
      </c>
      <c r="H3105">
        <f t="shared" si="642"/>
        <v>6</v>
      </c>
      <c r="I3105">
        <f t="shared" si="643"/>
        <v>1989</v>
      </c>
      <c r="Q3105" t="s">
        <v>72</v>
      </c>
      <c r="R3105" s="93">
        <v>32688</v>
      </c>
      <c r="S3105">
        <v>20.9</v>
      </c>
      <c r="T3105">
        <v>11</v>
      </c>
      <c r="U3105">
        <f t="shared" si="635"/>
        <v>15.95</v>
      </c>
      <c r="V3105" s="106">
        <v>14.5</v>
      </c>
      <c r="W3105" s="107">
        <f t="shared" si="644"/>
        <v>0</v>
      </c>
      <c r="X3105">
        <f t="shared" si="645"/>
        <v>6</v>
      </c>
      <c r="AG3105" s="93">
        <f t="shared" si="636"/>
        <v>32689</v>
      </c>
      <c r="AH3105" s="107">
        <f t="shared" si="637"/>
        <v>0</v>
      </c>
      <c r="AI3105" s="72">
        <f t="shared" si="638"/>
        <v>30</v>
      </c>
      <c r="AJ3105">
        <f t="shared" si="639"/>
        <v>6</v>
      </c>
      <c r="AK3105">
        <f t="shared" si="640"/>
        <v>1989</v>
      </c>
    </row>
    <row r="3106" spans="1:37" x14ac:dyDescent="0.2">
      <c r="A3106" t="s">
        <v>70</v>
      </c>
      <c r="B3106" s="93">
        <v>32689</v>
      </c>
      <c r="C3106">
        <v>23</v>
      </c>
      <c r="D3106">
        <v>9</v>
      </c>
      <c r="E3106">
        <f t="shared" si="634"/>
        <v>16</v>
      </c>
      <c r="F3106" s="106">
        <v>15.5</v>
      </c>
      <c r="G3106" s="107">
        <f t="shared" si="641"/>
        <v>0</v>
      </c>
      <c r="H3106">
        <f t="shared" si="642"/>
        <v>6</v>
      </c>
      <c r="I3106">
        <f t="shared" si="643"/>
        <v>1989</v>
      </c>
      <c r="Q3106" t="s">
        <v>72</v>
      </c>
      <c r="R3106" s="93">
        <v>32689</v>
      </c>
      <c r="S3106">
        <v>23</v>
      </c>
      <c r="T3106">
        <v>11.6</v>
      </c>
      <c r="U3106">
        <f t="shared" si="635"/>
        <v>17.3</v>
      </c>
      <c r="V3106" s="106">
        <v>14.5</v>
      </c>
      <c r="W3106" s="107">
        <f t="shared" si="644"/>
        <v>0</v>
      </c>
      <c r="X3106">
        <f t="shared" si="645"/>
        <v>6</v>
      </c>
      <c r="AG3106" s="93">
        <f t="shared" si="636"/>
        <v>32690</v>
      </c>
      <c r="AH3106" s="107">
        <f t="shared" si="637"/>
        <v>0.39999999999999947</v>
      </c>
      <c r="AI3106" s="72">
        <f t="shared" si="638"/>
        <v>1</v>
      </c>
      <c r="AJ3106">
        <f t="shared" si="639"/>
        <v>7</v>
      </c>
      <c r="AK3106">
        <f t="shared" si="640"/>
        <v>1989</v>
      </c>
    </row>
    <row r="3107" spans="1:37" x14ac:dyDescent="0.2">
      <c r="A3107" t="s">
        <v>70</v>
      </c>
      <c r="B3107" s="93">
        <v>32690</v>
      </c>
      <c r="C3107">
        <v>19.600000000000001</v>
      </c>
      <c r="D3107">
        <v>9.8000000000000007</v>
      </c>
      <c r="E3107">
        <f t="shared" si="634"/>
        <v>14.700000000000001</v>
      </c>
      <c r="F3107" s="106">
        <v>15.5</v>
      </c>
      <c r="G3107" s="107">
        <f t="shared" si="641"/>
        <v>0.79999999999999893</v>
      </c>
      <c r="H3107">
        <f t="shared" si="642"/>
        <v>7</v>
      </c>
      <c r="I3107">
        <f t="shared" si="643"/>
        <v>1989</v>
      </c>
      <c r="Q3107" t="s">
        <v>72</v>
      </c>
      <c r="R3107" s="93">
        <v>32690</v>
      </c>
      <c r="S3107">
        <v>20.100000000000001</v>
      </c>
      <c r="T3107">
        <v>8.9</v>
      </c>
      <c r="U3107">
        <f t="shared" si="635"/>
        <v>14.5</v>
      </c>
      <c r="V3107" s="106">
        <v>14.5</v>
      </c>
      <c r="W3107" s="107">
        <f t="shared" si="644"/>
        <v>0</v>
      </c>
      <c r="X3107">
        <f t="shared" si="645"/>
        <v>7</v>
      </c>
      <c r="AG3107" s="93">
        <f t="shared" si="636"/>
        <v>32691</v>
      </c>
      <c r="AH3107" s="107">
        <f t="shared" si="637"/>
        <v>0.34999999999999964</v>
      </c>
      <c r="AI3107" s="72">
        <f t="shared" si="638"/>
        <v>2</v>
      </c>
      <c r="AJ3107">
        <f t="shared" si="639"/>
        <v>7</v>
      </c>
      <c r="AK3107">
        <f t="shared" si="640"/>
        <v>1989</v>
      </c>
    </row>
    <row r="3108" spans="1:37" x14ac:dyDescent="0.2">
      <c r="A3108" t="s">
        <v>70</v>
      </c>
      <c r="B3108" s="93">
        <v>32691</v>
      </c>
      <c r="C3108">
        <v>21.6</v>
      </c>
      <c r="D3108">
        <v>10.8</v>
      </c>
      <c r="E3108">
        <f t="shared" si="634"/>
        <v>16.200000000000003</v>
      </c>
      <c r="F3108" s="106">
        <v>15.5</v>
      </c>
      <c r="G3108" s="107">
        <f t="shared" si="641"/>
        <v>0</v>
      </c>
      <c r="H3108">
        <f t="shared" si="642"/>
        <v>7</v>
      </c>
      <c r="I3108">
        <f t="shared" si="643"/>
        <v>1989</v>
      </c>
      <c r="Q3108" t="s">
        <v>72</v>
      </c>
      <c r="R3108" s="93">
        <v>32691</v>
      </c>
      <c r="S3108">
        <v>19.2</v>
      </c>
      <c r="T3108">
        <v>8.4</v>
      </c>
      <c r="U3108">
        <f t="shared" si="635"/>
        <v>13.8</v>
      </c>
      <c r="V3108" s="106">
        <v>14.5</v>
      </c>
      <c r="W3108" s="107">
        <f t="shared" si="644"/>
        <v>0.69999999999999929</v>
      </c>
      <c r="X3108">
        <f t="shared" si="645"/>
        <v>7</v>
      </c>
      <c r="AG3108" s="93">
        <f t="shared" si="636"/>
        <v>32692</v>
      </c>
      <c r="AH3108" s="107">
        <f t="shared" si="637"/>
        <v>0.22499999999999964</v>
      </c>
      <c r="AI3108" s="72">
        <f t="shared" si="638"/>
        <v>3</v>
      </c>
      <c r="AJ3108">
        <f t="shared" si="639"/>
        <v>7</v>
      </c>
      <c r="AK3108">
        <f t="shared" si="640"/>
        <v>1989</v>
      </c>
    </row>
    <row r="3109" spans="1:37" x14ac:dyDescent="0.2">
      <c r="A3109" t="s">
        <v>70</v>
      </c>
      <c r="B3109" s="93">
        <v>32692</v>
      </c>
      <c r="C3109">
        <v>25</v>
      </c>
      <c r="D3109">
        <v>5.0999999999999996</v>
      </c>
      <c r="E3109">
        <f t="shared" si="634"/>
        <v>15.05</v>
      </c>
      <c r="F3109" s="106">
        <v>15.5</v>
      </c>
      <c r="G3109" s="107">
        <f t="shared" si="641"/>
        <v>0.44999999999999929</v>
      </c>
      <c r="H3109">
        <f t="shared" si="642"/>
        <v>7</v>
      </c>
      <c r="I3109">
        <f t="shared" si="643"/>
        <v>1989</v>
      </c>
      <c r="Q3109" t="s">
        <v>72</v>
      </c>
      <c r="R3109" s="93">
        <v>32692</v>
      </c>
      <c r="S3109">
        <v>23.5</v>
      </c>
      <c r="T3109">
        <v>5.7</v>
      </c>
      <c r="U3109">
        <f t="shared" si="635"/>
        <v>14.6</v>
      </c>
      <c r="V3109" s="106">
        <v>14.5</v>
      </c>
      <c r="W3109" s="107">
        <f t="shared" si="644"/>
        <v>0</v>
      </c>
      <c r="X3109">
        <f t="shared" si="645"/>
        <v>7</v>
      </c>
      <c r="AG3109" s="93">
        <f t="shared" si="636"/>
        <v>32693</v>
      </c>
      <c r="AH3109" s="107">
        <f t="shared" si="637"/>
        <v>0</v>
      </c>
      <c r="AI3109" s="72">
        <f t="shared" si="638"/>
        <v>4</v>
      </c>
      <c r="AJ3109">
        <f t="shared" si="639"/>
        <v>7</v>
      </c>
      <c r="AK3109">
        <f t="shared" si="640"/>
        <v>1989</v>
      </c>
    </row>
    <row r="3110" spans="1:37" x14ac:dyDescent="0.2">
      <c r="A3110" t="s">
        <v>70</v>
      </c>
      <c r="B3110" s="93">
        <v>32693</v>
      </c>
      <c r="C3110">
        <v>24.5</v>
      </c>
      <c r="D3110">
        <v>6.8</v>
      </c>
      <c r="E3110">
        <f t="shared" si="634"/>
        <v>15.65</v>
      </c>
      <c r="F3110" s="106">
        <v>15.5</v>
      </c>
      <c r="G3110" s="107">
        <f t="shared" si="641"/>
        <v>0</v>
      </c>
      <c r="H3110">
        <f t="shared" si="642"/>
        <v>7</v>
      </c>
      <c r="I3110">
        <f t="shared" si="643"/>
        <v>1989</v>
      </c>
      <c r="Q3110" t="s">
        <v>72</v>
      </c>
      <c r="R3110" s="93">
        <v>32693</v>
      </c>
      <c r="S3110">
        <v>21</v>
      </c>
      <c r="T3110">
        <v>8.4</v>
      </c>
      <c r="U3110">
        <f t="shared" si="635"/>
        <v>14.7</v>
      </c>
      <c r="V3110" s="106">
        <v>14.5</v>
      </c>
      <c r="W3110" s="107">
        <f t="shared" si="644"/>
        <v>0</v>
      </c>
      <c r="X3110">
        <f t="shared" si="645"/>
        <v>7</v>
      </c>
      <c r="AG3110" s="93">
        <f t="shared" si="636"/>
        <v>32694</v>
      </c>
      <c r="AH3110" s="107">
        <f t="shared" si="637"/>
        <v>0.27500000000000036</v>
      </c>
      <c r="AI3110" s="72">
        <f t="shared" si="638"/>
        <v>5</v>
      </c>
      <c r="AJ3110">
        <f t="shared" si="639"/>
        <v>7</v>
      </c>
      <c r="AK3110">
        <f t="shared" si="640"/>
        <v>1989</v>
      </c>
    </row>
    <row r="3111" spans="1:37" x14ac:dyDescent="0.2">
      <c r="A3111" t="s">
        <v>70</v>
      </c>
      <c r="B3111" s="93">
        <v>32694</v>
      </c>
      <c r="C3111">
        <v>23.3</v>
      </c>
      <c r="D3111">
        <v>6.6</v>
      </c>
      <c r="E3111">
        <f t="shared" si="634"/>
        <v>14.95</v>
      </c>
      <c r="F3111" s="106">
        <v>15.5</v>
      </c>
      <c r="G3111" s="107">
        <f t="shared" si="641"/>
        <v>0.55000000000000071</v>
      </c>
      <c r="H3111">
        <f t="shared" si="642"/>
        <v>7</v>
      </c>
      <c r="I3111">
        <f t="shared" si="643"/>
        <v>1989</v>
      </c>
      <c r="Q3111" t="s">
        <v>72</v>
      </c>
      <c r="R3111" s="93">
        <v>32694</v>
      </c>
      <c r="S3111">
        <v>19.8</v>
      </c>
      <c r="T3111">
        <v>10.1</v>
      </c>
      <c r="U3111">
        <f t="shared" si="635"/>
        <v>14.95</v>
      </c>
      <c r="V3111" s="106">
        <v>14.5</v>
      </c>
      <c r="W3111" s="107">
        <f t="shared" si="644"/>
        <v>0</v>
      </c>
      <c r="X3111">
        <f t="shared" si="645"/>
        <v>7</v>
      </c>
      <c r="AG3111" s="93">
        <f t="shared" si="636"/>
        <v>32695</v>
      </c>
      <c r="AH3111" s="107">
        <f t="shared" si="637"/>
        <v>0</v>
      </c>
      <c r="AI3111" s="72">
        <f t="shared" si="638"/>
        <v>6</v>
      </c>
      <c r="AJ3111">
        <f t="shared" si="639"/>
        <v>7</v>
      </c>
      <c r="AK3111">
        <f t="shared" si="640"/>
        <v>1989</v>
      </c>
    </row>
    <row r="3112" spans="1:37" x14ac:dyDescent="0.2">
      <c r="A3112" t="s">
        <v>70</v>
      </c>
      <c r="B3112" s="93">
        <v>32695</v>
      </c>
      <c r="C3112">
        <v>24.7</v>
      </c>
      <c r="D3112">
        <v>7.1</v>
      </c>
      <c r="E3112">
        <f t="shared" si="634"/>
        <v>15.899999999999999</v>
      </c>
      <c r="F3112" s="106">
        <v>15.5</v>
      </c>
      <c r="G3112" s="107">
        <f t="shared" si="641"/>
        <v>0</v>
      </c>
      <c r="H3112">
        <f t="shared" si="642"/>
        <v>7</v>
      </c>
      <c r="I3112">
        <f t="shared" si="643"/>
        <v>1989</v>
      </c>
      <c r="Q3112" t="s">
        <v>72</v>
      </c>
      <c r="R3112" s="93">
        <v>32695</v>
      </c>
      <c r="S3112">
        <v>24.7</v>
      </c>
      <c r="T3112">
        <v>7.2</v>
      </c>
      <c r="U3112">
        <f t="shared" si="635"/>
        <v>15.95</v>
      </c>
      <c r="V3112" s="106">
        <v>14.5</v>
      </c>
      <c r="W3112" s="107">
        <f t="shared" si="644"/>
        <v>0</v>
      </c>
      <c r="X3112">
        <f t="shared" si="645"/>
        <v>7</v>
      </c>
      <c r="AG3112" s="93">
        <f t="shared" si="636"/>
        <v>32696</v>
      </c>
      <c r="AH3112" s="107">
        <f t="shared" si="637"/>
        <v>0</v>
      </c>
      <c r="AI3112" s="72">
        <f t="shared" si="638"/>
        <v>7</v>
      </c>
      <c r="AJ3112">
        <f t="shared" si="639"/>
        <v>7</v>
      </c>
      <c r="AK3112">
        <f t="shared" si="640"/>
        <v>1989</v>
      </c>
    </row>
    <row r="3113" spans="1:37" x14ac:dyDescent="0.2">
      <c r="A3113" t="s">
        <v>70</v>
      </c>
      <c r="B3113" s="93">
        <v>32696</v>
      </c>
      <c r="C3113">
        <v>27.1</v>
      </c>
      <c r="D3113">
        <v>9.3000000000000007</v>
      </c>
      <c r="E3113">
        <f t="shared" si="634"/>
        <v>18.200000000000003</v>
      </c>
      <c r="F3113" s="106">
        <v>15.5</v>
      </c>
      <c r="G3113" s="107">
        <f t="shared" si="641"/>
        <v>0</v>
      </c>
      <c r="H3113">
        <f t="shared" si="642"/>
        <v>7</v>
      </c>
      <c r="I3113">
        <f t="shared" si="643"/>
        <v>1989</v>
      </c>
      <c r="Q3113" t="s">
        <v>72</v>
      </c>
      <c r="R3113" s="93">
        <v>32696</v>
      </c>
      <c r="S3113">
        <v>25.6</v>
      </c>
      <c r="T3113">
        <v>10.7</v>
      </c>
      <c r="U3113">
        <f t="shared" si="635"/>
        <v>18.149999999999999</v>
      </c>
      <c r="V3113" s="106">
        <v>14.5</v>
      </c>
      <c r="W3113" s="107">
        <f t="shared" si="644"/>
        <v>0</v>
      </c>
      <c r="X3113">
        <f t="shared" si="645"/>
        <v>7</v>
      </c>
      <c r="AG3113" s="93">
        <f t="shared" si="636"/>
        <v>32697</v>
      </c>
      <c r="AH3113" s="107">
        <f t="shared" si="637"/>
        <v>0.95000000000000018</v>
      </c>
      <c r="AI3113" s="72">
        <f t="shared" si="638"/>
        <v>8</v>
      </c>
      <c r="AJ3113">
        <f t="shared" si="639"/>
        <v>7</v>
      </c>
      <c r="AK3113">
        <f t="shared" si="640"/>
        <v>1989</v>
      </c>
    </row>
    <row r="3114" spans="1:37" x14ac:dyDescent="0.2">
      <c r="A3114" t="s">
        <v>70</v>
      </c>
      <c r="B3114" s="93">
        <v>32697</v>
      </c>
      <c r="C3114">
        <v>24</v>
      </c>
      <c r="D3114">
        <v>9.1999999999999993</v>
      </c>
      <c r="E3114">
        <f t="shared" si="634"/>
        <v>16.600000000000001</v>
      </c>
      <c r="F3114" s="106">
        <v>15.5</v>
      </c>
      <c r="G3114" s="107">
        <f t="shared" si="641"/>
        <v>0</v>
      </c>
      <c r="H3114">
        <f t="shared" si="642"/>
        <v>7</v>
      </c>
      <c r="I3114">
        <f t="shared" si="643"/>
        <v>1989</v>
      </c>
      <c r="Q3114" t="s">
        <v>72</v>
      </c>
      <c r="R3114" s="93">
        <v>32697</v>
      </c>
      <c r="S3114">
        <v>15.1</v>
      </c>
      <c r="T3114">
        <v>10.1</v>
      </c>
      <c r="U3114">
        <f t="shared" si="635"/>
        <v>12.6</v>
      </c>
      <c r="V3114" s="106">
        <v>14.5</v>
      </c>
      <c r="W3114" s="107">
        <f t="shared" si="644"/>
        <v>1.9000000000000004</v>
      </c>
      <c r="X3114">
        <f t="shared" si="645"/>
        <v>7</v>
      </c>
      <c r="AG3114" s="93">
        <f t="shared" si="636"/>
        <v>32698</v>
      </c>
      <c r="AH3114" s="107">
        <f t="shared" si="637"/>
        <v>1.3750000000000009</v>
      </c>
      <c r="AI3114" s="72">
        <f t="shared" si="638"/>
        <v>9</v>
      </c>
      <c r="AJ3114">
        <f t="shared" si="639"/>
        <v>7</v>
      </c>
      <c r="AK3114">
        <f t="shared" si="640"/>
        <v>1989</v>
      </c>
    </row>
    <row r="3115" spans="1:37" x14ac:dyDescent="0.2">
      <c r="A3115" t="s">
        <v>70</v>
      </c>
      <c r="B3115" s="93">
        <v>32698</v>
      </c>
      <c r="C3115">
        <v>17.7</v>
      </c>
      <c r="D3115">
        <v>9.5</v>
      </c>
      <c r="E3115">
        <f t="shared" si="634"/>
        <v>13.6</v>
      </c>
      <c r="F3115" s="106">
        <v>15.5</v>
      </c>
      <c r="G3115" s="107">
        <f t="shared" si="641"/>
        <v>1.9000000000000004</v>
      </c>
      <c r="H3115">
        <f t="shared" si="642"/>
        <v>7</v>
      </c>
      <c r="I3115">
        <f t="shared" si="643"/>
        <v>1989</v>
      </c>
      <c r="Q3115" t="s">
        <v>72</v>
      </c>
      <c r="R3115" s="93">
        <v>32698</v>
      </c>
      <c r="S3115">
        <v>18.899999999999999</v>
      </c>
      <c r="T3115">
        <v>8.4</v>
      </c>
      <c r="U3115">
        <f t="shared" si="635"/>
        <v>13.649999999999999</v>
      </c>
      <c r="V3115" s="106">
        <v>14.5</v>
      </c>
      <c r="W3115" s="107">
        <f t="shared" si="644"/>
        <v>0.85000000000000142</v>
      </c>
      <c r="X3115">
        <f t="shared" si="645"/>
        <v>7</v>
      </c>
      <c r="AG3115" s="93">
        <f t="shared" si="636"/>
        <v>32699</v>
      </c>
      <c r="AH3115" s="107">
        <f t="shared" si="637"/>
        <v>1.5499999999999998</v>
      </c>
      <c r="AI3115" s="72">
        <f t="shared" si="638"/>
        <v>10</v>
      </c>
      <c r="AJ3115">
        <f t="shared" si="639"/>
        <v>7</v>
      </c>
      <c r="AK3115">
        <f t="shared" si="640"/>
        <v>1989</v>
      </c>
    </row>
    <row r="3116" spans="1:37" x14ac:dyDescent="0.2">
      <c r="A3116" t="s">
        <v>70</v>
      </c>
      <c r="B3116" s="93">
        <v>32699</v>
      </c>
      <c r="C3116">
        <v>14.8</v>
      </c>
      <c r="D3116">
        <v>10</v>
      </c>
      <c r="E3116">
        <f t="shared" si="634"/>
        <v>12.4</v>
      </c>
      <c r="F3116" s="106">
        <v>15.5</v>
      </c>
      <c r="G3116" s="107">
        <f t="shared" si="641"/>
        <v>3.0999999999999996</v>
      </c>
      <c r="H3116">
        <f t="shared" si="642"/>
        <v>7</v>
      </c>
      <c r="I3116">
        <f t="shared" si="643"/>
        <v>1989</v>
      </c>
      <c r="Q3116" t="s">
        <v>72</v>
      </c>
      <c r="R3116" s="93">
        <v>32699</v>
      </c>
      <c r="S3116">
        <v>17.8</v>
      </c>
      <c r="T3116">
        <v>12.1</v>
      </c>
      <c r="U3116">
        <f t="shared" si="635"/>
        <v>14.95</v>
      </c>
      <c r="V3116" s="106">
        <v>14.5</v>
      </c>
      <c r="W3116" s="107">
        <f t="shared" si="644"/>
        <v>0</v>
      </c>
      <c r="X3116">
        <f t="shared" si="645"/>
        <v>7</v>
      </c>
      <c r="AG3116" s="93">
        <f t="shared" si="636"/>
        <v>32700</v>
      </c>
      <c r="AH3116" s="107">
        <f t="shared" si="637"/>
        <v>0.25</v>
      </c>
      <c r="AI3116" s="72">
        <f t="shared" si="638"/>
        <v>11</v>
      </c>
      <c r="AJ3116">
        <f t="shared" si="639"/>
        <v>7</v>
      </c>
      <c r="AK3116">
        <f t="shared" si="640"/>
        <v>1989</v>
      </c>
    </row>
    <row r="3117" spans="1:37" x14ac:dyDescent="0.2">
      <c r="A3117" t="s">
        <v>70</v>
      </c>
      <c r="B3117" s="93">
        <v>32700</v>
      </c>
      <c r="C3117">
        <v>19.600000000000001</v>
      </c>
      <c r="D3117">
        <v>10.5</v>
      </c>
      <c r="E3117">
        <f t="shared" si="634"/>
        <v>15.05</v>
      </c>
      <c r="F3117" s="106">
        <v>15.5</v>
      </c>
      <c r="G3117" s="107">
        <f t="shared" si="641"/>
        <v>0.44999999999999929</v>
      </c>
      <c r="H3117">
        <f t="shared" si="642"/>
        <v>7</v>
      </c>
      <c r="I3117">
        <f t="shared" si="643"/>
        <v>1989</v>
      </c>
      <c r="Q3117" t="s">
        <v>72</v>
      </c>
      <c r="R3117" s="93">
        <v>32700</v>
      </c>
      <c r="S3117">
        <v>18.2</v>
      </c>
      <c r="T3117">
        <v>10.7</v>
      </c>
      <c r="U3117">
        <f t="shared" si="635"/>
        <v>14.45</v>
      </c>
      <c r="V3117" s="106">
        <v>14.5</v>
      </c>
      <c r="W3117" s="107">
        <f t="shared" si="644"/>
        <v>5.0000000000000711E-2</v>
      </c>
      <c r="X3117">
        <f t="shared" si="645"/>
        <v>7</v>
      </c>
      <c r="AG3117" s="93">
        <f t="shared" si="636"/>
        <v>32701</v>
      </c>
      <c r="AH3117" s="107">
        <f t="shared" si="637"/>
        <v>0</v>
      </c>
      <c r="AI3117" s="72">
        <f t="shared" si="638"/>
        <v>12</v>
      </c>
      <c r="AJ3117">
        <f t="shared" si="639"/>
        <v>7</v>
      </c>
      <c r="AK3117">
        <f t="shared" si="640"/>
        <v>1989</v>
      </c>
    </row>
    <row r="3118" spans="1:37" x14ac:dyDescent="0.2">
      <c r="A3118" t="s">
        <v>70</v>
      </c>
      <c r="B3118" s="93">
        <v>32701</v>
      </c>
      <c r="C3118">
        <v>24.6</v>
      </c>
      <c r="D3118">
        <v>6.9</v>
      </c>
      <c r="E3118">
        <f t="shared" si="634"/>
        <v>15.75</v>
      </c>
      <c r="F3118" s="106">
        <v>15.5</v>
      </c>
      <c r="G3118" s="107">
        <f t="shared" si="641"/>
        <v>0</v>
      </c>
      <c r="H3118">
        <f t="shared" si="642"/>
        <v>7</v>
      </c>
      <c r="I3118">
        <f t="shared" si="643"/>
        <v>1989</v>
      </c>
      <c r="Q3118" t="s">
        <v>72</v>
      </c>
      <c r="R3118" s="93">
        <v>32701</v>
      </c>
      <c r="S3118">
        <v>22.5</v>
      </c>
      <c r="T3118">
        <v>7.7</v>
      </c>
      <c r="U3118">
        <f t="shared" si="635"/>
        <v>15.1</v>
      </c>
      <c r="V3118" s="106">
        <v>14.5</v>
      </c>
      <c r="W3118" s="107">
        <f t="shared" si="644"/>
        <v>0</v>
      </c>
      <c r="X3118">
        <f t="shared" si="645"/>
        <v>7</v>
      </c>
      <c r="AG3118" s="93">
        <f t="shared" si="636"/>
        <v>32702</v>
      </c>
      <c r="AH3118" s="107">
        <f t="shared" si="637"/>
        <v>0</v>
      </c>
      <c r="AI3118" s="72">
        <f t="shared" si="638"/>
        <v>13</v>
      </c>
      <c r="AJ3118">
        <f t="shared" si="639"/>
        <v>7</v>
      </c>
      <c r="AK3118">
        <f t="shared" si="640"/>
        <v>1989</v>
      </c>
    </row>
    <row r="3119" spans="1:37" x14ac:dyDescent="0.2">
      <c r="A3119" t="s">
        <v>70</v>
      </c>
      <c r="B3119" s="93">
        <v>32702</v>
      </c>
      <c r="C3119">
        <v>22</v>
      </c>
      <c r="D3119">
        <v>13.7</v>
      </c>
      <c r="E3119">
        <f t="shared" si="634"/>
        <v>17.850000000000001</v>
      </c>
      <c r="F3119" s="106">
        <v>15.5</v>
      </c>
      <c r="G3119" s="107">
        <f t="shared" si="641"/>
        <v>0</v>
      </c>
      <c r="H3119">
        <f t="shared" si="642"/>
        <v>7</v>
      </c>
      <c r="I3119">
        <f t="shared" si="643"/>
        <v>1989</v>
      </c>
      <c r="Q3119" t="s">
        <v>72</v>
      </c>
      <c r="R3119" s="93">
        <v>32702</v>
      </c>
      <c r="S3119">
        <v>24</v>
      </c>
      <c r="T3119">
        <v>11.9</v>
      </c>
      <c r="U3119">
        <f t="shared" si="635"/>
        <v>17.95</v>
      </c>
      <c r="V3119" s="106">
        <v>14.5</v>
      </c>
      <c r="W3119" s="107">
        <f t="shared" si="644"/>
        <v>0</v>
      </c>
      <c r="X3119">
        <f t="shared" si="645"/>
        <v>7</v>
      </c>
      <c r="AG3119" s="93">
        <f t="shared" si="636"/>
        <v>32703</v>
      </c>
      <c r="AH3119" s="107">
        <f t="shared" si="637"/>
        <v>0</v>
      </c>
      <c r="AI3119" s="72">
        <f t="shared" si="638"/>
        <v>14</v>
      </c>
      <c r="AJ3119">
        <f t="shared" si="639"/>
        <v>7</v>
      </c>
      <c r="AK3119">
        <f t="shared" si="640"/>
        <v>1989</v>
      </c>
    </row>
    <row r="3120" spans="1:37" x14ac:dyDescent="0.2">
      <c r="A3120" t="s">
        <v>70</v>
      </c>
      <c r="B3120" s="93">
        <v>32703</v>
      </c>
      <c r="C3120">
        <v>23.5</v>
      </c>
      <c r="D3120">
        <v>13.7</v>
      </c>
      <c r="E3120">
        <f t="shared" si="634"/>
        <v>18.600000000000001</v>
      </c>
      <c r="F3120" s="106">
        <v>15.5</v>
      </c>
      <c r="G3120" s="107">
        <f t="shared" si="641"/>
        <v>0</v>
      </c>
      <c r="H3120">
        <f t="shared" si="642"/>
        <v>7</v>
      </c>
      <c r="I3120">
        <f t="shared" si="643"/>
        <v>1989</v>
      </c>
      <c r="Q3120" t="s">
        <v>72</v>
      </c>
      <c r="R3120" s="93">
        <v>32703</v>
      </c>
      <c r="S3120">
        <v>25.9</v>
      </c>
      <c r="T3120">
        <v>12.9</v>
      </c>
      <c r="U3120">
        <f t="shared" si="635"/>
        <v>19.399999999999999</v>
      </c>
      <c r="V3120" s="106">
        <v>14.5</v>
      </c>
      <c r="W3120" s="107">
        <f t="shared" si="644"/>
        <v>0</v>
      </c>
      <c r="X3120">
        <f t="shared" si="645"/>
        <v>7</v>
      </c>
      <c r="AG3120" s="93">
        <f t="shared" si="636"/>
        <v>32704</v>
      </c>
      <c r="AH3120" s="107">
        <f t="shared" si="637"/>
        <v>0</v>
      </c>
      <c r="AI3120" s="72">
        <f t="shared" si="638"/>
        <v>15</v>
      </c>
      <c r="AJ3120">
        <f t="shared" si="639"/>
        <v>7</v>
      </c>
      <c r="AK3120">
        <f t="shared" si="640"/>
        <v>1989</v>
      </c>
    </row>
    <row r="3121" spans="1:37" x14ac:dyDescent="0.2">
      <c r="A3121" t="s">
        <v>70</v>
      </c>
      <c r="B3121" s="93">
        <v>32704</v>
      </c>
      <c r="C3121">
        <v>28</v>
      </c>
      <c r="D3121">
        <v>14.9</v>
      </c>
      <c r="E3121">
        <f t="shared" si="634"/>
        <v>21.45</v>
      </c>
      <c r="F3121" s="106">
        <v>15.5</v>
      </c>
      <c r="G3121" s="107">
        <f t="shared" si="641"/>
        <v>0</v>
      </c>
      <c r="H3121">
        <f t="shared" si="642"/>
        <v>7</v>
      </c>
      <c r="I3121">
        <f t="shared" si="643"/>
        <v>1989</v>
      </c>
      <c r="Q3121" t="s">
        <v>72</v>
      </c>
      <c r="R3121" s="93">
        <v>32704</v>
      </c>
      <c r="S3121">
        <v>26.4</v>
      </c>
      <c r="T3121">
        <v>13.7</v>
      </c>
      <c r="U3121">
        <f t="shared" si="635"/>
        <v>20.049999999999997</v>
      </c>
      <c r="V3121" s="106">
        <v>14.5</v>
      </c>
      <c r="W3121" s="107">
        <f t="shared" si="644"/>
        <v>0</v>
      </c>
      <c r="X3121">
        <f t="shared" si="645"/>
        <v>7</v>
      </c>
      <c r="AG3121" s="93">
        <f t="shared" si="636"/>
        <v>32705</v>
      </c>
      <c r="AH3121" s="107">
        <f t="shared" si="637"/>
        <v>0</v>
      </c>
      <c r="AI3121" s="72">
        <f t="shared" si="638"/>
        <v>16</v>
      </c>
      <c r="AJ3121">
        <f t="shared" si="639"/>
        <v>7</v>
      </c>
      <c r="AK3121">
        <f t="shared" si="640"/>
        <v>1989</v>
      </c>
    </row>
    <row r="3122" spans="1:37" x14ac:dyDescent="0.2">
      <c r="A3122" t="s">
        <v>70</v>
      </c>
      <c r="B3122" s="93">
        <v>32705</v>
      </c>
      <c r="C3122">
        <v>21.7</v>
      </c>
      <c r="D3122">
        <v>12.4</v>
      </c>
      <c r="E3122">
        <f t="shared" si="634"/>
        <v>17.05</v>
      </c>
      <c r="F3122" s="106">
        <v>15.5</v>
      </c>
      <c r="G3122" s="107">
        <f t="shared" si="641"/>
        <v>0</v>
      </c>
      <c r="H3122">
        <f t="shared" si="642"/>
        <v>7</v>
      </c>
      <c r="I3122">
        <f t="shared" si="643"/>
        <v>1989</v>
      </c>
      <c r="Q3122" t="s">
        <v>72</v>
      </c>
      <c r="R3122" s="93">
        <v>32705</v>
      </c>
      <c r="S3122">
        <v>22.7</v>
      </c>
      <c r="T3122">
        <v>12.6</v>
      </c>
      <c r="U3122">
        <f t="shared" si="635"/>
        <v>17.649999999999999</v>
      </c>
      <c r="V3122" s="106">
        <v>14.5</v>
      </c>
      <c r="W3122" s="107">
        <f t="shared" si="644"/>
        <v>0</v>
      </c>
      <c r="X3122">
        <f t="shared" si="645"/>
        <v>7</v>
      </c>
      <c r="AG3122" s="93">
        <f t="shared" si="636"/>
        <v>32706</v>
      </c>
      <c r="AH3122" s="107">
        <f t="shared" si="637"/>
        <v>0</v>
      </c>
      <c r="AI3122" s="72">
        <f t="shared" si="638"/>
        <v>17</v>
      </c>
      <c r="AJ3122">
        <f t="shared" si="639"/>
        <v>7</v>
      </c>
      <c r="AK3122">
        <f t="shared" si="640"/>
        <v>1989</v>
      </c>
    </row>
    <row r="3123" spans="1:37" x14ac:dyDescent="0.2">
      <c r="A3123" t="s">
        <v>70</v>
      </c>
      <c r="B3123" s="93">
        <v>32706</v>
      </c>
      <c r="C3123">
        <v>22</v>
      </c>
      <c r="D3123">
        <v>11.2</v>
      </c>
      <c r="E3123">
        <f t="shared" si="634"/>
        <v>16.600000000000001</v>
      </c>
      <c r="F3123" s="106">
        <v>15.5</v>
      </c>
      <c r="G3123" s="107">
        <f t="shared" si="641"/>
        <v>0</v>
      </c>
      <c r="H3123">
        <f t="shared" si="642"/>
        <v>7</v>
      </c>
      <c r="I3123">
        <f t="shared" si="643"/>
        <v>1989</v>
      </c>
      <c r="Q3123" t="s">
        <v>72</v>
      </c>
      <c r="R3123" s="93">
        <v>32706</v>
      </c>
      <c r="S3123">
        <v>22.1</v>
      </c>
      <c r="T3123">
        <v>13.4</v>
      </c>
      <c r="U3123">
        <f t="shared" si="635"/>
        <v>17.75</v>
      </c>
      <c r="V3123" s="106">
        <v>14.5</v>
      </c>
      <c r="W3123" s="107">
        <f t="shared" si="644"/>
        <v>0</v>
      </c>
      <c r="X3123">
        <f t="shared" si="645"/>
        <v>7</v>
      </c>
      <c r="AG3123" s="93">
        <f t="shared" si="636"/>
        <v>32707</v>
      </c>
      <c r="AH3123" s="107">
        <f t="shared" si="637"/>
        <v>0</v>
      </c>
      <c r="AI3123" s="72">
        <f t="shared" si="638"/>
        <v>18</v>
      </c>
      <c r="AJ3123">
        <f t="shared" si="639"/>
        <v>7</v>
      </c>
      <c r="AK3123">
        <f t="shared" si="640"/>
        <v>1989</v>
      </c>
    </row>
    <row r="3124" spans="1:37" x14ac:dyDescent="0.2">
      <c r="A3124" t="s">
        <v>70</v>
      </c>
      <c r="B3124" s="93">
        <v>32707</v>
      </c>
      <c r="C3124">
        <v>25</v>
      </c>
      <c r="D3124">
        <v>12.2</v>
      </c>
      <c r="E3124">
        <f t="shared" si="634"/>
        <v>18.600000000000001</v>
      </c>
      <c r="F3124" s="106">
        <v>15.5</v>
      </c>
      <c r="G3124" s="107">
        <f t="shared" si="641"/>
        <v>0</v>
      </c>
      <c r="H3124">
        <f t="shared" si="642"/>
        <v>7</v>
      </c>
      <c r="I3124">
        <f t="shared" si="643"/>
        <v>1989</v>
      </c>
      <c r="Q3124" t="s">
        <v>72</v>
      </c>
      <c r="R3124" s="93">
        <v>32707</v>
      </c>
      <c r="S3124">
        <v>24.6</v>
      </c>
      <c r="T3124">
        <v>11</v>
      </c>
      <c r="U3124">
        <f t="shared" si="635"/>
        <v>17.8</v>
      </c>
      <c r="V3124" s="106">
        <v>14.5</v>
      </c>
      <c r="W3124" s="107">
        <f t="shared" si="644"/>
        <v>0</v>
      </c>
      <c r="X3124">
        <f t="shared" si="645"/>
        <v>7</v>
      </c>
      <c r="AG3124" s="93">
        <f t="shared" si="636"/>
        <v>32708</v>
      </c>
      <c r="AH3124" s="107">
        <f t="shared" si="637"/>
        <v>0</v>
      </c>
      <c r="AI3124" s="72">
        <f t="shared" si="638"/>
        <v>19</v>
      </c>
      <c r="AJ3124">
        <f t="shared" si="639"/>
        <v>7</v>
      </c>
      <c r="AK3124">
        <f t="shared" si="640"/>
        <v>1989</v>
      </c>
    </row>
    <row r="3125" spans="1:37" x14ac:dyDescent="0.2">
      <c r="A3125" t="s">
        <v>70</v>
      </c>
      <c r="B3125" s="93">
        <v>32708</v>
      </c>
      <c r="C3125">
        <v>31.2</v>
      </c>
      <c r="D3125">
        <v>9.6999999999999993</v>
      </c>
      <c r="E3125">
        <f t="shared" si="634"/>
        <v>20.45</v>
      </c>
      <c r="F3125" s="106">
        <v>15.5</v>
      </c>
      <c r="G3125" s="107">
        <f t="shared" si="641"/>
        <v>0</v>
      </c>
      <c r="H3125">
        <f t="shared" si="642"/>
        <v>7</v>
      </c>
      <c r="I3125">
        <f t="shared" si="643"/>
        <v>1989</v>
      </c>
      <c r="Q3125" t="s">
        <v>72</v>
      </c>
      <c r="R3125" s="93">
        <v>32708</v>
      </c>
      <c r="S3125">
        <v>27.5</v>
      </c>
      <c r="T3125">
        <v>13.5</v>
      </c>
      <c r="U3125">
        <f t="shared" si="635"/>
        <v>20.5</v>
      </c>
      <c r="V3125" s="106">
        <v>14.5</v>
      </c>
      <c r="W3125" s="107">
        <f t="shared" si="644"/>
        <v>0</v>
      </c>
      <c r="X3125">
        <f t="shared" si="645"/>
        <v>7</v>
      </c>
      <c r="AG3125" s="93">
        <f t="shared" si="636"/>
        <v>32709</v>
      </c>
      <c r="AH3125" s="107">
        <f t="shared" si="637"/>
        <v>0</v>
      </c>
      <c r="AI3125" s="72">
        <f t="shared" si="638"/>
        <v>20</v>
      </c>
      <c r="AJ3125">
        <f t="shared" si="639"/>
        <v>7</v>
      </c>
      <c r="AK3125">
        <f t="shared" si="640"/>
        <v>1989</v>
      </c>
    </row>
    <row r="3126" spans="1:37" x14ac:dyDescent="0.2">
      <c r="A3126" t="s">
        <v>70</v>
      </c>
      <c r="B3126" s="93">
        <v>32709</v>
      </c>
      <c r="C3126">
        <v>30.1</v>
      </c>
      <c r="D3126">
        <v>14.3</v>
      </c>
      <c r="E3126">
        <f t="shared" si="634"/>
        <v>22.200000000000003</v>
      </c>
      <c r="F3126" s="106">
        <v>15.5</v>
      </c>
      <c r="G3126" s="107">
        <f t="shared" si="641"/>
        <v>0</v>
      </c>
      <c r="H3126">
        <f t="shared" si="642"/>
        <v>7</v>
      </c>
      <c r="I3126">
        <f t="shared" si="643"/>
        <v>1989</v>
      </c>
      <c r="Q3126" t="s">
        <v>72</v>
      </c>
      <c r="R3126" s="93">
        <v>32709</v>
      </c>
      <c r="S3126">
        <v>28.5</v>
      </c>
      <c r="T3126">
        <v>11.5</v>
      </c>
      <c r="U3126">
        <f t="shared" si="635"/>
        <v>20</v>
      </c>
      <c r="V3126" s="106">
        <v>14.5</v>
      </c>
      <c r="W3126" s="107">
        <f t="shared" si="644"/>
        <v>0</v>
      </c>
      <c r="X3126">
        <f t="shared" si="645"/>
        <v>7</v>
      </c>
      <c r="AG3126" s="93">
        <f t="shared" si="636"/>
        <v>32710</v>
      </c>
      <c r="AH3126" s="107">
        <f t="shared" si="637"/>
        <v>0</v>
      </c>
      <c r="AI3126" s="72">
        <f t="shared" si="638"/>
        <v>21</v>
      </c>
      <c r="AJ3126">
        <f t="shared" si="639"/>
        <v>7</v>
      </c>
      <c r="AK3126">
        <f t="shared" si="640"/>
        <v>1989</v>
      </c>
    </row>
    <row r="3127" spans="1:37" x14ac:dyDescent="0.2">
      <c r="A3127" t="s">
        <v>70</v>
      </c>
      <c r="B3127" s="93">
        <v>32710</v>
      </c>
      <c r="C3127">
        <v>28.2</v>
      </c>
      <c r="D3127">
        <v>12.2</v>
      </c>
      <c r="E3127">
        <f t="shared" si="634"/>
        <v>20.2</v>
      </c>
      <c r="F3127" s="106">
        <v>15.5</v>
      </c>
      <c r="G3127" s="107">
        <f t="shared" si="641"/>
        <v>0</v>
      </c>
      <c r="H3127">
        <f t="shared" si="642"/>
        <v>7</v>
      </c>
      <c r="I3127">
        <f t="shared" si="643"/>
        <v>1989</v>
      </c>
      <c r="Q3127" t="s">
        <v>72</v>
      </c>
      <c r="R3127" s="93">
        <v>32710</v>
      </c>
      <c r="S3127">
        <v>23.3</v>
      </c>
      <c r="T3127">
        <v>13.3</v>
      </c>
      <c r="U3127">
        <f t="shared" si="635"/>
        <v>18.3</v>
      </c>
      <c r="V3127" s="106">
        <v>14.5</v>
      </c>
      <c r="W3127" s="107">
        <f t="shared" si="644"/>
        <v>0</v>
      </c>
      <c r="X3127">
        <f t="shared" si="645"/>
        <v>7</v>
      </c>
      <c r="AG3127" s="93">
        <f t="shared" si="636"/>
        <v>32711</v>
      </c>
      <c r="AH3127" s="107">
        <f t="shared" si="637"/>
        <v>0</v>
      </c>
      <c r="AI3127" s="72">
        <f t="shared" si="638"/>
        <v>22</v>
      </c>
      <c r="AJ3127">
        <f t="shared" si="639"/>
        <v>7</v>
      </c>
      <c r="AK3127">
        <f t="shared" si="640"/>
        <v>1989</v>
      </c>
    </row>
    <row r="3128" spans="1:37" x14ac:dyDescent="0.2">
      <c r="A3128" t="s">
        <v>70</v>
      </c>
      <c r="B3128" s="93">
        <v>32711</v>
      </c>
      <c r="C3128">
        <v>24.8</v>
      </c>
      <c r="D3128">
        <v>9.1999999999999993</v>
      </c>
      <c r="E3128">
        <f t="shared" si="634"/>
        <v>17</v>
      </c>
      <c r="F3128" s="106">
        <v>15.5</v>
      </c>
      <c r="G3128" s="107">
        <f t="shared" si="641"/>
        <v>0</v>
      </c>
      <c r="H3128">
        <f t="shared" si="642"/>
        <v>7</v>
      </c>
      <c r="I3128">
        <f t="shared" si="643"/>
        <v>1989</v>
      </c>
      <c r="Q3128" t="s">
        <v>72</v>
      </c>
      <c r="R3128" s="93">
        <v>32711</v>
      </c>
      <c r="S3128">
        <v>22.5</v>
      </c>
      <c r="T3128">
        <v>9.3000000000000007</v>
      </c>
      <c r="U3128">
        <f t="shared" si="635"/>
        <v>15.9</v>
      </c>
      <c r="V3128" s="106">
        <v>14.5</v>
      </c>
      <c r="W3128" s="107">
        <f t="shared" si="644"/>
        <v>0</v>
      </c>
      <c r="X3128">
        <f t="shared" si="645"/>
        <v>7</v>
      </c>
      <c r="AG3128" s="93">
        <f t="shared" si="636"/>
        <v>32712</v>
      </c>
      <c r="AH3128" s="107">
        <f t="shared" si="637"/>
        <v>0</v>
      </c>
      <c r="AI3128" s="72">
        <f t="shared" si="638"/>
        <v>23</v>
      </c>
      <c r="AJ3128">
        <f t="shared" si="639"/>
        <v>7</v>
      </c>
      <c r="AK3128">
        <f t="shared" si="640"/>
        <v>1989</v>
      </c>
    </row>
    <row r="3129" spans="1:37" x14ac:dyDescent="0.2">
      <c r="A3129" t="s">
        <v>70</v>
      </c>
      <c r="B3129" s="93">
        <v>32712</v>
      </c>
      <c r="C3129">
        <v>26.1</v>
      </c>
      <c r="D3129">
        <v>7.2</v>
      </c>
      <c r="E3129">
        <f t="shared" si="634"/>
        <v>16.650000000000002</v>
      </c>
      <c r="F3129" s="106">
        <v>15.5</v>
      </c>
      <c r="G3129" s="107">
        <f t="shared" si="641"/>
        <v>0</v>
      </c>
      <c r="H3129">
        <f t="shared" si="642"/>
        <v>7</v>
      </c>
      <c r="I3129">
        <f t="shared" si="643"/>
        <v>1989</v>
      </c>
      <c r="Q3129" t="s">
        <v>72</v>
      </c>
      <c r="R3129" s="93">
        <v>32712</v>
      </c>
      <c r="S3129">
        <v>24</v>
      </c>
      <c r="T3129">
        <v>10.9</v>
      </c>
      <c r="U3129">
        <f t="shared" si="635"/>
        <v>17.45</v>
      </c>
      <c r="V3129" s="106">
        <v>14.5</v>
      </c>
      <c r="W3129" s="107">
        <f t="shared" si="644"/>
        <v>0</v>
      </c>
      <c r="X3129">
        <f t="shared" si="645"/>
        <v>7</v>
      </c>
      <c r="AG3129" s="93">
        <f t="shared" si="636"/>
        <v>32713</v>
      </c>
      <c r="AH3129" s="107">
        <f t="shared" si="637"/>
        <v>0</v>
      </c>
      <c r="AI3129" s="72">
        <f t="shared" si="638"/>
        <v>24</v>
      </c>
      <c r="AJ3129">
        <f t="shared" si="639"/>
        <v>7</v>
      </c>
      <c r="AK3129">
        <f t="shared" si="640"/>
        <v>1989</v>
      </c>
    </row>
    <row r="3130" spans="1:37" x14ac:dyDescent="0.2">
      <c r="A3130" t="s">
        <v>70</v>
      </c>
      <c r="B3130" s="93">
        <v>32713</v>
      </c>
      <c r="C3130">
        <v>22.5</v>
      </c>
      <c r="D3130">
        <v>11.7</v>
      </c>
      <c r="E3130">
        <f t="shared" si="634"/>
        <v>17.100000000000001</v>
      </c>
      <c r="F3130" s="106">
        <v>15.5</v>
      </c>
      <c r="G3130" s="107">
        <f t="shared" si="641"/>
        <v>0</v>
      </c>
      <c r="H3130">
        <f t="shared" si="642"/>
        <v>7</v>
      </c>
      <c r="I3130">
        <f t="shared" si="643"/>
        <v>1989</v>
      </c>
      <c r="Q3130" t="s">
        <v>72</v>
      </c>
      <c r="R3130" s="93">
        <v>32713</v>
      </c>
      <c r="S3130">
        <v>20.5</v>
      </c>
      <c r="T3130">
        <v>11.4</v>
      </c>
      <c r="U3130">
        <f t="shared" si="635"/>
        <v>15.95</v>
      </c>
      <c r="V3130" s="106">
        <v>14.5</v>
      </c>
      <c r="W3130" s="107">
        <f t="shared" si="644"/>
        <v>0</v>
      </c>
      <c r="X3130">
        <f t="shared" si="645"/>
        <v>7</v>
      </c>
      <c r="AG3130" s="93">
        <f t="shared" si="636"/>
        <v>32714</v>
      </c>
      <c r="AH3130" s="107">
        <f t="shared" si="637"/>
        <v>0</v>
      </c>
      <c r="AI3130" s="72">
        <f t="shared" si="638"/>
        <v>25</v>
      </c>
      <c r="AJ3130">
        <f t="shared" si="639"/>
        <v>7</v>
      </c>
      <c r="AK3130">
        <f t="shared" si="640"/>
        <v>1989</v>
      </c>
    </row>
    <row r="3131" spans="1:37" x14ac:dyDescent="0.2">
      <c r="A3131" t="s">
        <v>70</v>
      </c>
      <c r="B3131" s="93">
        <v>32714</v>
      </c>
      <c r="C3131">
        <v>23.9</v>
      </c>
      <c r="D3131">
        <v>12.5</v>
      </c>
      <c r="E3131">
        <f t="shared" si="634"/>
        <v>18.2</v>
      </c>
      <c r="F3131" s="106">
        <v>15.5</v>
      </c>
      <c r="G3131" s="107">
        <f t="shared" si="641"/>
        <v>0</v>
      </c>
      <c r="H3131">
        <f t="shared" si="642"/>
        <v>7</v>
      </c>
      <c r="I3131">
        <f t="shared" si="643"/>
        <v>1989</v>
      </c>
      <c r="Q3131" t="s">
        <v>72</v>
      </c>
      <c r="R3131" s="93">
        <v>32714</v>
      </c>
      <c r="S3131">
        <v>23.5</v>
      </c>
      <c r="T3131">
        <v>6.7</v>
      </c>
      <c r="U3131">
        <f t="shared" si="635"/>
        <v>15.1</v>
      </c>
      <c r="V3131" s="106">
        <v>14.5</v>
      </c>
      <c r="W3131" s="107">
        <f t="shared" si="644"/>
        <v>0</v>
      </c>
      <c r="X3131">
        <f t="shared" si="645"/>
        <v>7</v>
      </c>
      <c r="AG3131" s="93">
        <f t="shared" si="636"/>
        <v>32715</v>
      </c>
      <c r="AH3131" s="107">
        <f t="shared" si="637"/>
        <v>0</v>
      </c>
      <c r="AI3131" s="72">
        <f t="shared" si="638"/>
        <v>26</v>
      </c>
      <c r="AJ3131">
        <f t="shared" si="639"/>
        <v>7</v>
      </c>
      <c r="AK3131">
        <f t="shared" si="640"/>
        <v>1989</v>
      </c>
    </row>
    <row r="3132" spans="1:37" x14ac:dyDescent="0.2">
      <c r="A3132" t="s">
        <v>70</v>
      </c>
      <c r="B3132" s="93">
        <v>32715</v>
      </c>
      <c r="C3132">
        <v>26.7</v>
      </c>
      <c r="D3132">
        <v>12</v>
      </c>
      <c r="E3132">
        <f t="shared" si="634"/>
        <v>19.350000000000001</v>
      </c>
      <c r="F3132" s="106">
        <v>15.5</v>
      </c>
      <c r="G3132" s="107">
        <f t="shared" si="641"/>
        <v>0</v>
      </c>
      <c r="H3132">
        <f t="shared" si="642"/>
        <v>7</v>
      </c>
      <c r="I3132">
        <f t="shared" si="643"/>
        <v>1989</v>
      </c>
      <c r="Q3132" t="s">
        <v>72</v>
      </c>
      <c r="R3132" s="93">
        <v>32715</v>
      </c>
      <c r="S3132">
        <v>26.8</v>
      </c>
      <c r="T3132">
        <v>9.3000000000000007</v>
      </c>
      <c r="U3132">
        <f t="shared" si="635"/>
        <v>18.05</v>
      </c>
      <c r="V3132" s="106">
        <v>14.5</v>
      </c>
      <c r="W3132" s="107">
        <f t="shared" si="644"/>
        <v>0</v>
      </c>
      <c r="X3132">
        <f t="shared" si="645"/>
        <v>7</v>
      </c>
      <c r="AG3132" s="93">
        <f t="shared" si="636"/>
        <v>32716</v>
      </c>
      <c r="AH3132" s="107">
        <f t="shared" si="637"/>
        <v>0</v>
      </c>
      <c r="AI3132" s="72">
        <f t="shared" si="638"/>
        <v>27</v>
      </c>
      <c r="AJ3132">
        <f t="shared" si="639"/>
        <v>7</v>
      </c>
      <c r="AK3132">
        <f t="shared" si="640"/>
        <v>1989</v>
      </c>
    </row>
    <row r="3133" spans="1:37" x14ac:dyDescent="0.2">
      <c r="A3133" t="s">
        <v>70</v>
      </c>
      <c r="B3133" s="93">
        <v>32716</v>
      </c>
      <c r="C3133">
        <v>31.6</v>
      </c>
      <c r="D3133">
        <v>12.5</v>
      </c>
      <c r="E3133">
        <f t="shared" si="634"/>
        <v>22.05</v>
      </c>
      <c r="F3133" s="106">
        <v>15.5</v>
      </c>
      <c r="G3133" s="107">
        <f t="shared" si="641"/>
        <v>0</v>
      </c>
      <c r="H3133">
        <f t="shared" si="642"/>
        <v>7</v>
      </c>
      <c r="I3133">
        <f t="shared" si="643"/>
        <v>1989</v>
      </c>
      <c r="Q3133" t="s">
        <v>72</v>
      </c>
      <c r="R3133" s="93">
        <v>32716</v>
      </c>
      <c r="S3133">
        <v>28</v>
      </c>
      <c r="T3133">
        <v>13.5</v>
      </c>
      <c r="U3133">
        <f t="shared" si="635"/>
        <v>20.75</v>
      </c>
      <c r="V3133" s="106">
        <v>14.5</v>
      </c>
      <c r="W3133" s="107">
        <f t="shared" si="644"/>
        <v>0</v>
      </c>
      <c r="X3133">
        <f t="shared" si="645"/>
        <v>7</v>
      </c>
      <c r="AG3133" s="93">
        <f t="shared" si="636"/>
        <v>32717</v>
      </c>
      <c r="AH3133" s="107">
        <f t="shared" si="637"/>
        <v>0</v>
      </c>
      <c r="AI3133" s="72">
        <f t="shared" si="638"/>
        <v>28</v>
      </c>
      <c r="AJ3133">
        <f t="shared" si="639"/>
        <v>7</v>
      </c>
      <c r="AK3133">
        <f t="shared" si="640"/>
        <v>1989</v>
      </c>
    </row>
    <row r="3134" spans="1:37" x14ac:dyDescent="0.2">
      <c r="A3134" t="s">
        <v>70</v>
      </c>
      <c r="B3134" s="93">
        <v>32717</v>
      </c>
      <c r="C3134">
        <v>25</v>
      </c>
      <c r="D3134">
        <v>13.8</v>
      </c>
      <c r="E3134">
        <f t="shared" si="634"/>
        <v>19.399999999999999</v>
      </c>
      <c r="F3134" s="106">
        <v>15.5</v>
      </c>
      <c r="G3134" s="107">
        <f t="shared" si="641"/>
        <v>0</v>
      </c>
      <c r="H3134">
        <f t="shared" si="642"/>
        <v>7</v>
      </c>
      <c r="I3134">
        <f t="shared" si="643"/>
        <v>1989</v>
      </c>
      <c r="Q3134" t="s">
        <v>72</v>
      </c>
      <c r="R3134" s="93">
        <v>32717</v>
      </c>
      <c r="S3134">
        <v>26.1</v>
      </c>
      <c r="T3134">
        <v>11.1</v>
      </c>
      <c r="U3134">
        <f t="shared" si="635"/>
        <v>18.600000000000001</v>
      </c>
      <c r="V3134" s="106">
        <v>14.5</v>
      </c>
      <c r="W3134" s="107">
        <f t="shared" si="644"/>
        <v>0</v>
      </c>
      <c r="X3134">
        <f t="shared" si="645"/>
        <v>7</v>
      </c>
      <c r="AG3134" s="93">
        <f t="shared" si="636"/>
        <v>32718</v>
      </c>
      <c r="AH3134" s="107">
        <f t="shared" si="637"/>
        <v>0</v>
      </c>
      <c r="AI3134" s="72">
        <f t="shared" si="638"/>
        <v>29</v>
      </c>
      <c r="AJ3134">
        <f t="shared" si="639"/>
        <v>7</v>
      </c>
      <c r="AK3134">
        <f t="shared" si="640"/>
        <v>1989</v>
      </c>
    </row>
    <row r="3135" spans="1:37" x14ac:dyDescent="0.2">
      <c r="A3135" t="s">
        <v>70</v>
      </c>
      <c r="B3135" s="93">
        <v>32718</v>
      </c>
      <c r="C3135">
        <v>29.6</v>
      </c>
      <c r="D3135">
        <v>10.4</v>
      </c>
      <c r="E3135">
        <f t="shared" si="634"/>
        <v>20</v>
      </c>
      <c r="F3135" s="106">
        <v>15.5</v>
      </c>
      <c r="G3135" s="107">
        <f t="shared" si="641"/>
        <v>0</v>
      </c>
      <c r="H3135">
        <f t="shared" si="642"/>
        <v>7</v>
      </c>
      <c r="I3135">
        <f t="shared" si="643"/>
        <v>1989</v>
      </c>
      <c r="Q3135" t="s">
        <v>72</v>
      </c>
      <c r="R3135" s="93">
        <v>32718</v>
      </c>
      <c r="S3135">
        <v>26.6</v>
      </c>
      <c r="T3135">
        <v>12.5</v>
      </c>
      <c r="U3135">
        <f t="shared" si="635"/>
        <v>19.55</v>
      </c>
      <c r="V3135" s="106">
        <v>14.5</v>
      </c>
      <c r="W3135" s="107">
        <f t="shared" si="644"/>
        <v>0</v>
      </c>
      <c r="X3135">
        <f t="shared" si="645"/>
        <v>7</v>
      </c>
      <c r="AG3135" s="93">
        <f t="shared" si="636"/>
        <v>32719</v>
      </c>
      <c r="AH3135" s="107">
        <f t="shared" si="637"/>
        <v>0</v>
      </c>
      <c r="AI3135" s="72">
        <f t="shared" si="638"/>
        <v>30</v>
      </c>
      <c r="AJ3135">
        <f t="shared" si="639"/>
        <v>7</v>
      </c>
      <c r="AK3135">
        <f t="shared" si="640"/>
        <v>1989</v>
      </c>
    </row>
    <row r="3136" spans="1:37" x14ac:dyDescent="0.2">
      <c r="A3136" t="s">
        <v>70</v>
      </c>
      <c r="B3136" s="93">
        <v>32719</v>
      </c>
      <c r="C3136">
        <v>28.5</v>
      </c>
      <c r="D3136">
        <v>15.9</v>
      </c>
      <c r="E3136">
        <f t="shared" si="634"/>
        <v>22.2</v>
      </c>
      <c r="F3136" s="106">
        <v>15.5</v>
      </c>
      <c r="G3136" s="107">
        <f t="shared" si="641"/>
        <v>0</v>
      </c>
      <c r="H3136">
        <f t="shared" si="642"/>
        <v>7</v>
      </c>
      <c r="I3136">
        <f t="shared" si="643"/>
        <v>1989</v>
      </c>
      <c r="Q3136" t="s">
        <v>72</v>
      </c>
      <c r="R3136" s="93">
        <v>32719</v>
      </c>
      <c r="S3136">
        <v>24.7</v>
      </c>
      <c r="T3136">
        <v>12.2</v>
      </c>
      <c r="U3136">
        <f t="shared" si="635"/>
        <v>18.45</v>
      </c>
      <c r="V3136" s="106">
        <v>14.5</v>
      </c>
      <c r="W3136" s="107">
        <f t="shared" si="644"/>
        <v>0</v>
      </c>
      <c r="X3136">
        <f t="shared" si="645"/>
        <v>7</v>
      </c>
      <c r="AG3136" s="93">
        <f t="shared" si="636"/>
        <v>32720</v>
      </c>
      <c r="AH3136" s="107">
        <f t="shared" si="637"/>
        <v>0</v>
      </c>
      <c r="AI3136" s="72">
        <f t="shared" si="638"/>
        <v>31</v>
      </c>
      <c r="AJ3136">
        <f t="shared" si="639"/>
        <v>7</v>
      </c>
      <c r="AK3136">
        <f t="shared" si="640"/>
        <v>1989</v>
      </c>
    </row>
    <row r="3137" spans="1:37" x14ac:dyDescent="0.2">
      <c r="A3137" t="s">
        <v>70</v>
      </c>
      <c r="B3137" s="93">
        <v>32720</v>
      </c>
      <c r="C3137">
        <v>29.5</v>
      </c>
      <c r="D3137">
        <v>11.7</v>
      </c>
      <c r="E3137">
        <f t="shared" si="634"/>
        <v>20.6</v>
      </c>
      <c r="F3137" s="106">
        <v>15.5</v>
      </c>
      <c r="G3137" s="107">
        <f t="shared" si="641"/>
        <v>0</v>
      </c>
      <c r="H3137">
        <f t="shared" si="642"/>
        <v>7</v>
      </c>
      <c r="I3137">
        <f t="shared" si="643"/>
        <v>1989</v>
      </c>
      <c r="Q3137" t="s">
        <v>72</v>
      </c>
      <c r="R3137" s="93">
        <v>32720</v>
      </c>
      <c r="S3137">
        <v>27.5</v>
      </c>
      <c r="T3137">
        <v>14.2</v>
      </c>
      <c r="U3137">
        <f t="shared" si="635"/>
        <v>20.85</v>
      </c>
      <c r="V3137" s="106">
        <v>14.5</v>
      </c>
      <c r="W3137" s="107">
        <f t="shared" si="644"/>
        <v>0</v>
      </c>
      <c r="X3137">
        <f t="shared" si="645"/>
        <v>7</v>
      </c>
      <c r="AG3137" s="93">
        <f t="shared" si="636"/>
        <v>32721</v>
      </c>
      <c r="AH3137" s="107">
        <f t="shared" si="637"/>
        <v>0</v>
      </c>
      <c r="AI3137" s="72">
        <f t="shared" si="638"/>
        <v>1</v>
      </c>
      <c r="AJ3137">
        <f t="shared" si="639"/>
        <v>8</v>
      </c>
      <c r="AK3137">
        <f t="shared" si="640"/>
        <v>1989</v>
      </c>
    </row>
    <row r="3138" spans="1:37" x14ac:dyDescent="0.2">
      <c r="A3138" t="s">
        <v>70</v>
      </c>
      <c r="B3138" s="93">
        <v>32721</v>
      </c>
      <c r="C3138">
        <v>29.2</v>
      </c>
      <c r="D3138">
        <v>15.6</v>
      </c>
      <c r="E3138">
        <f t="shared" si="634"/>
        <v>22.4</v>
      </c>
      <c r="F3138" s="106">
        <v>15.5</v>
      </c>
      <c r="G3138" s="107">
        <f t="shared" si="641"/>
        <v>0</v>
      </c>
      <c r="H3138">
        <f t="shared" si="642"/>
        <v>8</v>
      </c>
      <c r="I3138">
        <f t="shared" si="643"/>
        <v>1989</v>
      </c>
      <c r="Q3138" t="s">
        <v>72</v>
      </c>
      <c r="R3138" s="93">
        <v>32721</v>
      </c>
      <c r="S3138">
        <v>28.6</v>
      </c>
      <c r="T3138">
        <v>15.6</v>
      </c>
      <c r="U3138">
        <f t="shared" si="635"/>
        <v>22.1</v>
      </c>
      <c r="V3138" s="106">
        <v>14.5</v>
      </c>
      <c r="W3138" s="107">
        <f t="shared" si="644"/>
        <v>0</v>
      </c>
      <c r="X3138">
        <f t="shared" si="645"/>
        <v>8</v>
      </c>
      <c r="AG3138" s="93">
        <f t="shared" si="636"/>
        <v>32722</v>
      </c>
      <c r="AH3138" s="107">
        <f t="shared" si="637"/>
        <v>0</v>
      </c>
      <c r="AI3138" s="72">
        <f t="shared" si="638"/>
        <v>2</v>
      </c>
      <c r="AJ3138">
        <f t="shared" si="639"/>
        <v>8</v>
      </c>
      <c r="AK3138">
        <f t="shared" si="640"/>
        <v>1989</v>
      </c>
    </row>
    <row r="3139" spans="1:37" x14ac:dyDescent="0.2">
      <c r="A3139" t="s">
        <v>70</v>
      </c>
      <c r="B3139" s="93">
        <v>32722</v>
      </c>
      <c r="C3139">
        <v>22.2</v>
      </c>
      <c r="D3139">
        <v>11.4</v>
      </c>
      <c r="E3139">
        <f t="shared" si="634"/>
        <v>16.8</v>
      </c>
      <c r="F3139" s="106">
        <v>15.5</v>
      </c>
      <c r="G3139" s="107">
        <f t="shared" si="641"/>
        <v>0</v>
      </c>
      <c r="H3139">
        <f t="shared" si="642"/>
        <v>8</v>
      </c>
      <c r="I3139">
        <f t="shared" si="643"/>
        <v>1989</v>
      </c>
      <c r="Q3139" t="s">
        <v>72</v>
      </c>
      <c r="R3139" s="93">
        <v>32722</v>
      </c>
      <c r="S3139">
        <v>21.1</v>
      </c>
      <c r="T3139">
        <v>9.8000000000000007</v>
      </c>
      <c r="U3139">
        <f t="shared" si="635"/>
        <v>15.450000000000001</v>
      </c>
      <c r="V3139" s="106">
        <v>14.5</v>
      </c>
      <c r="W3139" s="107">
        <f t="shared" si="644"/>
        <v>0</v>
      </c>
      <c r="X3139">
        <f t="shared" si="645"/>
        <v>8</v>
      </c>
      <c r="AG3139" s="93">
        <f t="shared" si="636"/>
        <v>32723</v>
      </c>
      <c r="AH3139" s="107">
        <f t="shared" si="637"/>
        <v>0.59999999999999964</v>
      </c>
      <c r="AI3139" s="72">
        <f t="shared" si="638"/>
        <v>3</v>
      </c>
      <c r="AJ3139">
        <f t="shared" si="639"/>
        <v>8</v>
      </c>
      <c r="AK3139">
        <f t="shared" si="640"/>
        <v>1989</v>
      </c>
    </row>
    <row r="3140" spans="1:37" x14ac:dyDescent="0.2">
      <c r="A3140" t="s">
        <v>70</v>
      </c>
      <c r="B3140" s="93">
        <v>32723</v>
      </c>
      <c r="C3140">
        <v>20.3</v>
      </c>
      <c r="D3140">
        <v>11.7</v>
      </c>
      <c r="E3140">
        <f t="shared" ref="E3140:E3203" si="646">AVERAGE(C3140:D3140)</f>
        <v>16</v>
      </c>
      <c r="F3140" s="106">
        <v>15.5</v>
      </c>
      <c r="G3140" s="107">
        <f t="shared" si="641"/>
        <v>0</v>
      </c>
      <c r="H3140">
        <f t="shared" si="642"/>
        <v>8</v>
      </c>
      <c r="I3140">
        <f t="shared" si="643"/>
        <v>1989</v>
      </c>
      <c r="Q3140" t="s">
        <v>72</v>
      </c>
      <c r="R3140" s="93">
        <v>32723</v>
      </c>
      <c r="S3140">
        <v>18.2</v>
      </c>
      <c r="T3140">
        <v>8.4</v>
      </c>
      <c r="U3140">
        <f t="shared" ref="U3140:U3203" si="647">AVERAGE(S3140:T3140)</f>
        <v>13.3</v>
      </c>
      <c r="V3140" s="106">
        <v>14.5</v>
      </c>
      <c r="W3140" s="107">
        <f t="shared" si="644"/>
        <v>1.1999999999999993</v>
      </c>
      <c r="X3140">
        <f t="shared" si="645"/>
        <v>8</v>
      </c>
      <c r="AG3140" s="93">
        <f t="shared" ref="AG3140:AG3203" si="648">R3141</f>
        <v>32724</v>
      </c>
      <c r="AH3140" s="107">
        <f t="shared" ref="AH3140:AH3203" si="649">AVERAGE(W3141,G3141)</f>
        <v>0</v>
      </c>
      <c r="AI3140" s="72">
        <f t="shared" ref="AI3140:AI3203" si="650">DAY(AG3140)</f>
        <v>4</v>
      </c>
      <c r="AJ3140">
        <f t="shared" ref="AJ3140:AJ3203" si="651">MONTH(AG3140)</f>
        <v>8</v>
      </c>
      <c r="AK3140">
        <f t="shared" ref="AK3140:AK3203" si="652">YEAR(AG3140)</f>
        <v>1989</v>
      </c>
    </row>
    <row r="3141" spans="1:37" x14ac:dyDescent="0.2">
      <c r="A3141" t="s">
        <v>70</v>
      </c>
      <c r="B3141" s="93">
        <v>32724</v>
      </c>
      <c r="C3141">
        <v>20.2</v>
      </c>
      <c r="D3141">
        <v>12.7</v>
      </c>
      <c r="E3141">
        <f t="shared" si="646"/>
        <v>16.45</v>
      </c>
      <c r="F3141" s="106">
        <v>15.5</v>
      </c>
      <c r="G3141" s="107">
        <f t="shared" ref="G3141:G3204" si="653">IF(F3141-E3141&gt;0,F3141-E3141,0)</f>
        <v>0</v>
      </c>
      <c r="H3141">
        <f t="shared" ref="H3141:H3204" si="654">MONTH(B3141)</f>
        <v>8</v>
      </c>
      <c r="I3141">
        <f t="shared" ref="I3141:I3204" si="655">YEAR(B3141)</f>
        <v>1989</v>
      </c>
      <c r="Q3141" t="s">
        <v>72</v>
      </c>
      <c r="R3141" s="93">
        <v>32724</v>
      </c>
      <c r="S3141">
        <v>19.8</v>
      </c>
      <c r="T3141">
        <v>15</v>
      </c>
      <c r="U3141">
        <f t="shared" si="647"/>
        <v>17.399999999999999</v>
      </c>
      <c r="V3141" s="106">
        <v>14.5</v>
      </c>
      <c r="W3141" s="107">
        <f t="shared" ref="W3141:W3204" si="656">IF(V3141-U3141&gt;0,V3141-U3141,0)</f>
        <v>0</v>
      </c>
      <c r="X3141">
        <f t="shared" ref="X3141:X3204" si="657">MONTH(R3141)</f>
        <v>8</v>
      </c>
      <c r="AG3141" s="93">
        <f t="shared" si="648"/>
        <v>32725</v>
      </c>
      <c r="AH3141" s="107">
        <f t="shared" si="649"/>
        <v>0</v>
      </c>
      <c r="AI3141" s="72">
        <f t="shared" si="650"/>
        <v>5</v>
      </c>
      <c r="AJ3141">
        <f t="shared" si="651"/>
        <v>8</v>
      </c>
      <c r="AK3141">
        <f t="shared" si="652"/>
        <v>1989</v>
      </c>
    </row>
    <row r="3142" spans="1:37" x14ac:dyDescent="0.2">
      <c r="A3142" t="s">
        <v>70</v>
      </c>
      <c r="B3142" s="93">
        <v>32725</v>
      </c>
      <c r="C3142">
        <v>22.7</v>
      </c>
      <c r="D3142">
        <v>12.1</v>
      </c>
      <c r="E3142">
        <f t="shared" si="646"/>
        <v>17.399999999999999</v>
      </c>
      <c r="F3142" s="106">
        <v>15.5</v>
      </c>
      <c r="G3142" s="107">
        <f t="shared" si="653"/>
        <v>0</v>
      </c>
      <c r="H3142">
        <f t="shared" si="654"/>
        <v>8</v>
      </c>
      <c r="I3142">
        <f t="shared" si="655"/>
        <v>1989</v>
      </c>
      <c r="Q3142" t="s">
        <v>72</v>
      </c>
      <c r="R3142" s="93">
        <v>32725</v>
      </c>
      <c r="S3142">
        <v>16.600000000000001</v>
      </c>
      <c r="T3142">
        <v>13.8</v>
      </c>
      <c r="U3142">
        <f t="shared" si="647"/>
        <v>15.200000000000001</v>
      </c>
      <c r="V3142" s="106">
        <v>14.5</v>
      </c>
      <c r="W3142" s="107">
        <f t="shared" si="656"/>
        <v>0</v>
      </c>
      <c r="X3142">
        <f t="shared" si="657"/>
        <v>8</v>
      </c>
      <c r="AG3142" s="93">
        <f t="shared" si="648"/>
        <v>32726</v>
      </c>
      <c r="AH3142" s="107">
        <f t="shared" si="649"/>
        <v>0</v>
      </c>
      <c r="AI3142" s="72">
        <f t="shared" si="650"/>
        <v>6</v>
      </c>
      <c r="AJ3142">
        <f t="shared" si="651"/>
        <v>8</v>
      </c>
      <c r="AK3142">
        <f t="shared" si="652"/>
        <v>1989</v>
      </c>
    </row>
    <row r="3143" spans="1:37" x14ac:dyDescent="0.2">
      <c r="A3143" t="s">
        <v>70</v>
      </c>
      <c r="B3143" s="93">
        <v>32726</v>
      </c>
      <c r="C3143">
        <v>25.4</v>
      </c>
      <c r="D3143">
        <v>12.1</v>
      </c>
      <c r="E3143">
        <f t="shared" si="646"/>
        <v>18.75</v>
      </c>
      <c r="F3143" s="106">
        <v>15.5</v>
      </c>
      <c r="G3143" s="107">
        <f t="shared" si="653"/>
        <v>0</v>
      </c>
      <c r="H3143">
        <f t="shared" si="654"/>
        <v>8</v>
      </c>
      <c r="I3143">
        <f t="shared" si="655"/>
        <v>1989</v>
      </c>
      <c r="Q3143" t="s">
        <v>72</v>
      </c>
      <c r="R3143" s="93">
        <v>32726</v>
      </c>
      <c r="S3143">
        <v>21.6</v>
      </c>
      <c r="T3143">
        <v>12.3</v>
      </c>
      <c r="U3143">
        <f t="shared" si="647"/>
        <v>16.950000000000003</v>
      </c>
      <c r="V3143" s="106">
        <v>14.5</v>
      </c>
      <c r="W3143" s="107">
        <f t="shared" si="656"/>
        <v>0</v>
      </c>
      <c r="X3143">
        <f t="shared" si="657"/>
        <v>8</v>
      </c>
      <c r="AG3143" s="93">
        <f t="shared" si="648"/>
        <v>32727</v>
      </c>
      <c r="AH3143" s="107">
        <f t="shared" si="649"/>
        <v>0</v>
      </c>
      <c r="AI3143" s="72">
        <f t="shared" si="650"/>
        <v>7</v>
      </c>
      <c r="AJ3143">
        <f t="shared" si="651"/>
        <v>8</v>
      </c>
      <c r="AK3143">
        <f t="shared" si="652"/>
        <v>1989</v>
      </c>
    </row>
    <row r="3144" spans="1:37" x14ac:dyDescent="0.2">
      <c r="A3144" t="s">
        <v>70</v>
      </c>
      <c r="B3144" s="93">
        <v>32727</v>
      </c>
      <c r="C3144">
        <v>28.6</v>
      </c>
      <c r="D3144">
        <v>10.6</v>
      </c>
      <c r="E3144">
        <f t="shared" si="646"/>
        <v>19.600000000000001</v>
      </c>
      <c r="F3144" s="106">
        <v>15.5</v>
      </c>
      <c r="G3144" s="107">
        <f t="shared" si="653"/>
        <v>0</v>
      </c>
      <c r="H3144">
        <f t="shared" si="654"/>
        <v>8</v>
      </c>
      <c r="I3144">
        <f t="shared" si="655"/>
        <v>1989</v>
      </c>
      <c r="Q3144" t="s">
        <v>72</v>
      </c>
      <c r="R3144" s="93">
        <v>32727</v>
      </c>
      <c r="S3144">
        <v>28.6</v>
      </c>
      <c r="T3144">
        <v>11.5</v>
      </c>
      <c r="U3144">
        <f t="shared" si="647"/>
        <v>20.05</v>
      </c>
      <c r="V3144" s="106">
        <v>14.5</v>
      </c>
      <c r="W3144" s="107">
        <f t="shared" si="656"/>
        <v>0</v>
      </c>
      <c r="X3144">
        <f t="shared" si="657"/>
        <v>8</v>
      </c>
      <c r="AG3144" s="93">
        <f t="shared" si="648"/>
        <v>32728</v>
      </c>
      <c r="AH3144" s="107">
        <f t="shared" si="649"/>
        <v>0</v>
      </c>
      <c r="AI3144" s="72">
        <f t="shared" si="650"/>
        <v>8</v>
      </c>
      <c r="AJ3144">
        <f t="shared" si="651"/>
        <v>8</v>
      </c>
      <c r="AK3144">
        <f t="shared" si="652"/>
        <v>1989</v>
      </c>
    </row>
    <row r="3145" spans="1:37" x14ac:dyDescent="0.2">
      <c r="A3145" t="s">
        <v>70</v>
      </c>
      <c r="B3145" s="93">
        <v>32728</v>
      </c>
      <c r="C3145">
        <v>27.4</v>
      </c>
      <c r="D3145">
        <v>12.4</v>
      </c>
      <c r="E3145">
        <f t="shared" si="646"/>
        <v>19.899999999999999</v>
      </c>
      <c r="F3145" s="106">
        <v>15.5</v>
      </c>
      <c r="G3145" s="107">
        <f t="shared" si="653"/>
        <v>0</v>
      </c>
      <c r="H3145">
        <f t="shared" si="654"/>
        <v>8</v>
      </c>
      <c r="I3145">
        <f t="shared" si="655"/>
        <v>1989</v>
      </c>
      <c r="Q3145" t="s">
        <v>72</v>
      </c>
      <c r="R3145" s="93">
        <v>32728</v>
      </c>
      <c r="S3145">
        <v>25.5</v>
      </c>
      <c r="T3145">
        <v>14.5</v>
      </c>
      <c r="U3145">
        <f t="shared" si="647"/>
        <v>20</v>
      </c>
      <c r="V3145" s="106">
        <v>14.5</v>
      </c>
      <c r="W3145" s="107">
        <f t="shared" si="656"/>
        <v>0</v>
      </c>
      <c r="X3145">
        <f t="shared" si="657"/>
        <v>8</v>
      </c>
      <c r="AG3145" s="93">
        <f t="shared" si="648"/>
        <v>32729</v>
      </c>
      <c r="AH3145" s="107">
        <f t="shared" si="649"/>
        <v>2.5000000000000355E-2</v>
      </c>
      <c r="AI3145" s="72">
        <f t="shared" si="650"/>
        <v>9</v>
      </c>
      <c r="AJ3145">
        <f t="shared" si="651"/>
        <v>8</v>
      </c>
      <c r="AK3145">
        <f t="shared" si="652"/>
        <v>1989</v>
      </c>
    </row>
    <row r="3146" spans="1:37" x14ac:dyDescent="0.2">
      <c r="A3146" t="s">
        <v>70</v>
      </c>
      <c r="B3146" s="93">
        <v>32729</v>
      </c>
      <c r="C3146">
        <v>20.7</v>
      </c>
      <c r="D3146">
        <v>10.199999999999999</v>
      </c>
      <c r="E3146">
        <f t="shared" si="646"/>
        <v>15.45</v>
      </c>
      <c r="F3146" s="106">
        <v>15.5</v>
      </c>
      <c r="G3146" s="107">
        <f t="shared" si="653"/>
        <v>5.0000000000000711E-2</v>
      </c>
      <c r="H3146">
        <f t="shared" si="654"/>
        <v>8</v>
      </c>
      <c r="I3146">
        <f t="shared" si="655"/>
        <v>1989</v>
      </c>
      <c r="Q3146" t="s">
        <v>72</v>
      </c>
      <c r="R3146" s="93">
        <v>32729</v>
      </c>
      <c r="S3146">
        <v>28.6</v>
      </c>
      <c r="T3146">
        <v>11.6</v>
      </c>
      <c r="U3146">
        <f t="shared" si="647"/>
        <v>20.100000000000001</v>
      </c>
      <c r="V3146" s="106">
        <v>14.5</v>
      </c>
      <c r="W3146" s="107">
        <f t="shared" si="656"/>
        <v>0</v>
      </c>
      <c r="X3146">
        <f t="shared" si="657"/>
        <v>8</v>
      </c>
      <c r="AG3146" s="93">
        <f t="shared" si="648"/>
        <v>32730</v>
      </c>
      <c r="AH3146" s="107">
        <f t="shared" si="649"/>
        <v>0</v>
      </c>
      <c r="AI3146" s="72">
        <f t="shared" si="650"/>
        <v>10</v>
      </c>
      <c r="AJ3146">
        <f t="shared" si="651"/>
        <v>8</v>
      </c>
      <c r="AK3146">
        <f t="shared" si="652"/>
        <v>1989</v>
      </c>
    </row>
    <row r="3147" spans="1:37" x14ac:dyDescent="0.2">
      <c r="A3147" t="s">
        <v>70</v>
      </c>
      <c r="B3147" s="93">
        <v>32730</v>
      </c>
      <c r="C3147">
        <v>26.8</v>
      </c>
      <c r="D3147">
        <v>11.2</v>
      </c>
      <c r="E3147">
        <f t="shared" si="646"/>
        <v>19</v>
      </c>
      <c r="F3147" s="106">
        <v>15.5</v>
      </c>
      <c r="G3147" s="107">
        <f t="shared" si="653"/>
        <v>0</v>
      </c>
      <c r="H3147">
        <f t="shared" si="654"/>
        <v>8</v>
      </c>
      <c r="I3147">
        <f t="shared" si="655"/>
        <v>1989</v>
      </c>
      <c r="Q3147" t="s">
        <v>72</v>
      </c>
      <c r="R3147" s="93">
        <v>32730</v>
      </c>
      <c r="S3147">
        <v>24.5</v>
      </c>
      <c r="T3147">
        <v>13.1</v>
      </c>
      <c r="U3147">
        <f t="shared" si="647"/>
        <v>18.8</v>
      </c>
      <c r="V3147" s="106">
        <v>14.5</v>
      </c>
      <c r="W3147" s="107">
        <f t="shared" si="656"/>
        <v>0</v>
      </c>
      <c r="X3147">
        <f t="shared" si="657"/>
        <v>8</v>
      </c>
      <c r="AG3147" s="93">
        <f t="shared" si="648"/>
        <v>32731</v>
      </c>
      <c r="AH3147" s="107">
        <f t="shared" si="649"/>
        <v>0</v>
      </c>
      <c r="AI3147" s="72">
        <f t="shared" si="650"/>
        <v>11</v>
      </c>
      <c r="AJ3147">
        <f t="shared" si="651"/>
        <v>8</v>
      </c>
      <c r="AK3147">
        <f t="shared" si="652"/>
        <v>1989</v>
      </c>
    </row>
    <row r="3148" spans="1:37" x14ac:dyDescent="0.2">
      <c r="A3148" t="s">
        <v>70</v>
      </c>
      <c r="B3148" s="93">
        <v>32731</v>
      </c>
      <c r="C3148">
        <v>27.4</v>
      </c>
      <c r="D3148">
        <v>9</v>
      </c>
      <c r="E3148">
        <f t="shared" si="646"/>
        <v>18.2</v>
      </c>
      <c r="F3148" s="106">
        <v>15.5</v>
      </c>
      <c r="G3148" s="107">
        <f t="shared" si="653"/>
        <v>0</v>
      </c>
      <c r="H3148">
        <f t="shared" si="654"/>
        <v>8</v>
      </c>
      <c r="I3148">
        <f t="shared" si="655"/>
        <v>1989</v>
      </c>
      <c r="Q3148" t="s">
        <v>72</v>
      </c>
      <c r="R3148" s="93">
        <v>32731</v>
      </c>
      <c r="S3148">
        <v>25.5</v>
      </c>
      <c r="T3148">
        <v>10</v>
      </c>
      <c r="U3148">
        <f t="shared" si="647"/>
        <v>17.75</v>
      </c>
      <c r="V3148" s="106">
        <v>14.5</v>
      </c>
      <c r="W3148" s="107">
        <f t="shared" si="656"/>
        <v>0</v>
      </c>
      <c r="X3148">
        <f t="shared" si="657"/>
        <v>8</v>
      </c>
      <c r="AG3148" s="93">
        <f t="shared" si="648"/>
        <v>32732</v>
      </c>
      <c r="AH3148" s="107">
        <f t="shared" si="649"/>
        <v>0</v>
      </c>
      <c r="AI3148" s="72">
        <f t="shared" si="650"/>
        <v>12</v>
      </c>
      <c r="AJ3148">
        <f t="shared" si="651"/>
        <v>8</v>
      </c>
      <c r="AK3148">
        <f t="shared" si="652"/>
        <v>1989</v>
      </c>
    </row>
    <row r="3149" spans="1:37" x14ac:dyDescent="0.2">
      <c r="A3149" t="s">
        <v>70</v>
      </c>
      <c r="B3149" s="93">
        <v>32732</v>
      </c>
      <c r="C3149">
        <v>27</v>
      </c>
      <c r="D3149">
        <v>10</v>
      </c>
      <c r="E3149">
        <f t="shared" si="646"/>
        <v>18.5</v>
      </c>
      <c r="F3149" s="106">
        <v>15.5</v>
      </c>
      <c r="G3149" s="107">
        <f t="shared" si="653"/>
        <v>0</v>
      </c>
      <c r="H3149">
        <f t="shared" si="654"/>
        <v>8</v>
      </c>
      <c r="I3149">
        <f t="shared" si="655"/>
        <v>1989</v>
      </c>
      <c r="Q3149" t="s">
        <v>72</v>
      </c>
      <c r="R3149" s="93">
        <v>32732</v>
      </c>
      <c r="S3149">
        <v>28.1</v>
      </c>
      <c r="T3149">
        <v>10.3</v>
      </c>
      <c r="U3149">
        <f t="shared" si="647"/>
        <v>19.200000000000003</v>
      </c>
      <c r="V3149" s="106">
        <v>14.5</v>
      </c>
      <c r="W3149" s="107">
        <f t="shared" si="656"/>
        <v>0</v>
      </c>
      <c r="X3149">
        <f t="shared" si="657"/>
        <v>8</v>
      </c>
      <c r="AG3149" s="93">
        <f t="shared" si="648"/>
        <v>32733</v>
      </c>
      <c r="AH3149" s="107">
        <f t="shared" si="649"/>
        <v>0</v>
      </c>
      <c r="AI3149" s="72">
        <f t="shared" si="650"/>
        <v>13</v>
      </c>
      <c r="AJ3149">
        <f t="shared" si="651"/>
        <v>8</v>
      </c>
      <c r="AK3149">
        <f t="shared" si="652"/>
        <v>1989</v>
      </c>
    </row>
    <row r="3150" spans="1:37" x14ac:dyDescent="0.2">
      <c r="A3150" t="s">
        <v>70</v>
      </c>
      <c r="B3150" s="93">
        <v>32733</v>
      </c>
      <c r="C3150">
        <v>24.6</v>
      </c>
      <c r="D3150">
        <v>13.5</v>
      </c>
      <c r="E3150">
        <f t="shared" si="646"/>
        <v>19.05</v>
      </c>
      <c r="F3150" s="106">
        <v>15.5</v>
      </c>
      <c r="G3150" s="107">
        <f t="shared" si="653"/>
        <v>0</v>
      </c>
      <c r="H3150">
        <f t="shared" si="654"/>
        <v>8</v>
      </c>
      <c r="I3150">
        <f t="shared" si="655"/>
        <v>1989</v>
      </c>
      <c r="Q3150" t="s">
        <v>72</v>
      </c>
      <c r="R3150" s="93">
        <v>32733</v>
      </c>
      <c r="S3150">
        <v>28.8</v>
      </c>
      <c r="T3150">
        <v>10.3</v>
      </c>
      <c r="U3150">
        <f t="shared" si="647"/>
        <v>19.55</v>
      </c>
      <c r="V3150" s="106">
        <v>14.5</v>
      </c>
      <c r="W3150" s="107">
        <f t="shared" si="656"/>
        <v>0</v>
      </c>
      <c r="X3150">
        <f t="shared" si="657"/>
        <v>8</v>
      </c>
      <c r="AG3150" s="93">
        <f t="shared" si="648"/>
        <v>32734</v>
      </c>
      <c r="AH3150" s="107">
        <f t="shared" si="649"/>
        <v>0</v>
      </c>
      <c r="AI3150" s="72">
        <f t="shared" si="650"/>
        <v>14</v>
      </c>
      <c r="AJ3150">
        <f t="shared" si="651"/>
        <v>8</v>
      </c>
      <c r="AK3150">
        <f t="shared" si="652"/>
        <v>1989</v>
      </c>
    </row>
    <row r="3151" spans="1:37" x14ac:dyDescent="0.2">
      <c r="A3151" t="s">
        <v>70</v>
      </c>
      <c r="B3151" s="93">
        <v>32734</v>
      </c>
      <c r="C3151">
        <v>28.1</v>
      </c>
      <c r="D3151">
        <v>9.6</v>
      </c>
      <c r="E3151">
        <f t="shared" si="646"/>
        <v>18.850000000000001</v>
      </c>
      <c r="F3151" s="106">
        <v>15.5</v>
      </c>
      <c r="G3151" s="107">
        <f t="shared" si="653"/>
        <v>0</v>
      </c>
      <c r="H3151">
        <f t="shared" si="654"/>
        <v>8</v>
      </c>
      <c r="I3151">
        <f t="shared" si="655"/>
        <v>1989</v>
      </c>
      <c r="Q3151" t="s">
        <v>72</v>
      </c>
      <c r="R3151" s="93">
        <v>32734</v>
      </c>
      <c r="S3151">
        <v>26.1</v>
      </c>
      <c r="T3151">
        <v>12.4</v>
      </c>
      <c r="U3151">
        <f t="shared" si="647"/>
        <v>19.25</v>
      </c>
      <c r="V3151" s="106">
        <v>14.5</v>
      </c>
      <c r="W3151" s="107">
        <f t="shared" si="656"/>
        <v>0</v>
      </c>
      <c r="X3151">
        <f t="shared" si="657"/>
        <v>8</v>
      </c>
      <c r="AG3151" s="93">
        <f t="shared" si="648"/>
        <v>32735</v>
      </c>
      <c r="AH3151" s="107">
        <f t="shared" si="649"/>
        <v>0</v>
      </c>
      <c r="AI3151" s="72">
        <f t="shared" si="650"/>
        <v>15</v>
      </c>
      <c r="AJ3151">
        <f t="shared" si="651"/>
        <v>8</v>
      </c>
      <c r="AK3151">
        <f t="shared" si="652"/>
        <v>1989</v>
      </c>
    </row>
    <row r="3152" spans="1:37" x14ac:dyDescent="0.2">
      <c r="A3152" t="s">
        <v>70</v>
      </c>
      <c r="B3152" s="93">
        <v>32735</v>
      </c>
      <c r="C3152">
        <v>23.8</v>
      </c>
      <c r="D3152">
        <v>13</v>
      </c>
      <c r="E3152">
        <f t="shared" si="646"/>
        <v>18.399999999999999</v>
      </c>
      <c r="F3152" s="106">
        <v>15.5</v>
      </c>
      <c r="G3152" s="107">
        <f t="shared" si="653"/>
        <v>0</v>
      </c>
      <c r="H3152">
        <f t="shared" si="654"/>
        <v>8</v>
      </c>
      <c r="I3152">
        <f t="shared" si="655"/>
        <v>1989</v>
      </c>
      <c r="Q3152" t="s">
        <v>72</v>
      </c>
      <c r="R3152" s="93">
        <v>32735</v>
      </c>
      <c r="S3152">
        <v>22.2</v>
      </c>
      <c r="T3152">
        <v>11.9</v>
      </c>
      <c r="U3152">
        <f t="shared" si="647"/>
        <v>17.05</v>
      </c>
      <c r="V3152" s="106">
        <v>14.5</v>
      </c>
      <c r="W3152" s="107">
        <f t="shared" si="656"/>
        <v>0</v>
      </c>
      <c r="X3152">
        <f t="shared" si="657"/>
        <v>8</v>
      </c>
      <c r="AG3152" s="93">
        <f t="shared" si="648"/>
        <v>32736</v>
      </c>
      <c r="AH3152" s="107">
        <f t="shared" si="649"/>
        <v>1.8249999999999993</v>
      </c>
      <c r="AI3152" s="72">
        <f t="shared" si="650"/>
        <v>16</v>
      </c>
      <c r="AJ3152">
        <f t="shared" si="651"/>
        <v>8</v>
      </c>
      <c r="AK3152">
        <f t="shared" si="652"/>
        <v>1989</v>
      </c>
    </row>
    <row r="3153" spans="1:37" x14ac:dyDescent="0.2">
      <c r="A3153" t="s">
        <v>70</v>
      </c>
      <c r="B3153" s="93">
        <v>32736</v>
      </c>
      <c r="C3153">
        <v>15.8</v>
      </c>
      <c r="D3153">
        <v>7.9</v>
      </c>
      <c r="E3153">
        <f t="shared" si="646"/>
        <v>11.850000000000001</v>
      </c>
      <c r="F3153" s="106">
        <v>15.5</v>
      </c>
      <c r="G3153" s="107">
        <f t="shared" si="653"/>
        <v>3.6499999999999986</v>
      </c>
      <c r="H3153">
        <f t="shared" si="654"/>
        <v>8</v>
      </c>
      <c r="I3153">
        <f t="shared" si="655"/>
        <v>1989</v>
      </c>
      <c r="Q3153" t="s">
        <v>72</v>
      </c>
      <c r="R3153" s="93">
        <v>32736</v>
      </c>
      <c r="S3153">
        <v>19.8</v>
      </c>
      <c r="T3153">
        <v>11.7</v>
      </c>
      <c r="U3153">
        <f t="shared" si="647"/>
        <v>15.75</v>
      </c>
      <c r="V3153" s="106">
        <v>14.5</v>
      </c>
      <c r="W3153" s="107">
        <f t="shared" si="656"/>
        <v>0</v>
      </c>
      <c r="X3153">
        <f t="shared" si="657"/>
        <v>8</v>
      </c>
      <c r="AG3153" s="93">
        <f t="shared" si="648"/>
        <v>32737</v>
      </c>
      <c r="AH3153" s="107">
        <f t="shared" si="649"/>
        <v>2.25</v>
      </c>
      <c r="AI3153" s="72">
        <f t="shared" si="650"/>
        <v>17</v>
      </c>
      <c r="AJ3153">
        <f t="shared" si="651"/>
        <v>8</v>
      </c>
      <c r="AK3153">
        <f t="shared" si="652"/>
        <v>1989</v>
      </c>
    </row>
    <row r="3154" spans="1:37" x14ac:dyDescent="0.2">
      <c r="A3154" t="s">
        <v>70</v>
      </c>
      <c r="B3154" s="93">
        <v>32737</v>
      </c>
      <c r="C3154">
        <v>17.5</v>
      </c>
      <c r="D3154">
        <v>6.5</v>
      </c>
      <c r="E3154">
        <f t="shared" si="646"/>
        <v>12</v>
      </c>
      <c r="F3154" s="106">
        <v>15.5</v>
      </c>
      <c r="G3154" s="107">
        <f t="shared" si="653"/>
        <v>3.5</v>
      </c>
      <c r="H3154">
        <f t="shared" si="654"/>
        <v>8</v>
      </c>
      <c r="I3154">
        <f t="shared" si="655"/>
        <v>1989</v>
      </c>
      <c r="Q3154" t="s">
        <v>72</v>
      </c>
      <c r="R3154" s="93">
        <v>32737</v>
      </c>
      <c r="S3154">
        <v>17.600000000000001</v>
      </c>
      <c r="T3154">
        <v>9.4</v>
      </c>
      <c r="U3154">
        <f t="shared" si="647"/>
        <v>13.5</v>
      </c>
      <c r="V3154" s="106">
        <v>14.5</v>
      </c>
      <c r="W3154" s="107">
        <f t="shared" si="656"/>
        <v>1</v>
      </c>
      <c r="X3154">
        <f t="shared" si="657"/>
        <v>8</v>
      </c>
      <c r="AG3154" s="93">
        <f t="shared" si="648"/>
        <v>32738</v>
      </c>
      <c r="AH3154" s="107">
        <f t="shared" si="649"/>
        <v>7.4999999999999289E-2</v>
      </c>
      <c r="AI3154" s="72">
        <f t="shared" si="650"/>
        <v>18</v>
      </c>
      <c r="AJ3154">
        <f t="shared" si="651"/>
        <v>8</v>
      </c>
      <c r="AK3154">
        <f t="shared" si="652"/>
        <v>1989</v>
      </c>
    </row>
    <row r="3155" spans="1:37" x14ac:dyDescent="0.2">
      <c r="A3155" t="s">
        <v>70</v>
      </c>
      <c r="B3155" s="93">
        <v>32738</v>
      </c>
      <c r="C3155">
        <v>20.3</v>
      </c>
      <c r="D3155">
        <v>10.4</v>
      </c>
      <c r="E3155">
        <f t="shared" si="646"/>
        <v>15.350000000000001</v>
      </c>
      <c r="F3155" s="106">
        <v>15.5</v>
      </c>
      <c r="G3155" s="107">
        <f t="shared" si="653"/>
        <v>0.14999999999999858</v>
      </c>
      <c r="H3155">
        <f t="shared" si="654"/>
        <v>8</v>
      </c>
      <c r="I3155">
        <f t="shared" si="655"/>
        <v>1989</v>
      </c>
      <c r="Q3155" t="s">
        <v>72</v>
      </c>
      <c r="R3155" s="93">
        <v>32738</v>
      </c>
      <c r="S3155">
        <v>20.2</v>
      </c>
      <c r="T3155">
        <v>10.9</v>
      </c>
      <c r="U3155">
        <f t="shared" si="647"/>
        <v>15.55</v>
      </c>
      <c r="V3155" s="106">
        <v>14.5</v>
      </c>
      <c r="W3155" s="107">
        <f t="shared" si="656"/>
        <v>0</v>
      </c>
      <c r="X3155">
        <f t="shared" si="657"/>
        <v>8</v>
      </c>
      <c r="AG3155" s="93">
        <f t="shared" si="648"/>
        <v>32739</v>
      </c>
      <c r="AH3155" s="107">
        <f t="shared" si="649"/>
        <v>1.7750000000000004</v>
      </c>
      <c r="AI3155" s="72">
        <f t="shared" si="650"/>
        <v>19</v>
      </c>
      <c r="AJ3155">
        <f t="shared" si="651"/>
        <v>8</v>
      </c>
      <c r="AK3155">
        <f t="shared" si="652"/>
        <v>1989</v>
      </c>
    </row>
    <row r="3156" spans="1:37" x14ac:dyDescent="0.2">
      <c r="A3156" t="s">
        <v>70</v>
      </c>
      <c r="B3156" s="93">
        <v>32739</v>
      </c>
      <c r="C3156">
        <v>19.100000000000001</v>
      </c>
      <c r="D3156">
        <v>6.4</v>
      </c>
      <c r="E3156">
        <f t="shared" si="646"/>
        <v>12.75</v>
      </c>
      <c r="F3156" s="106">
        <v>15.5</v>
      </c>
      <c r="G3156" s="107">
        <f t="shared" si="653"/>
        <v>2.75</v>
      </c>
      <c r="H3156">
        <f t="shared" si="654"/>
        <v>8</v>
      </c>
      <c r="I3156">
        <f t="shared" si="655"/>
        <v>1989</v>
      </c>
      <c r="Q3156" t="s">
        <v>72</v>
      </c>
      <c r="R3156" s="93">
        <v>32739</v>
      </c>
      <c r="S3156">
        <v>18.7</v>
      </c>
      <c r="T3156">
        <v>8.6999999999999993</v>
      </c>
      <c r="U3156">
        <f t="shared" si="647"/>
        <v>13.7</v>
      </c>
      <c r="V3156" s="106">
        <v>14.5</v>
      </c>
      <c r="W3156" s="107">
        <f t="shared" si="656"/>
        <v>0.80000000000000071</v>
      </c>
      <c r="X3156">
        <f t="shared" si="657"/>
        <v>8</v>
      </c>
      <c r="AG3156" s="93">
        <f t="shared" si="648"/>
        <v>32740</v>
      </c>
      <c r="AH3156" s="107">
        <f t="shared" si="649"/>
        <v>0</v>
      </c>
      <c r="AI3156" s="72">
        <f t="shared" si="650"/>
        <v>20</v>
      </c>
      <c r="AJ3156">
        <f t="shared" si="651"/>
        <v>8</v>
      </c>
      <c r="AK3156">
        <f t="shared" si="652"/>
        <v>1989</v>
      </c>
    </row>
    <row r="3157" spans="1:37" x14ac:dyDescent="0.2">
      <c r="A3157" t="s">
        <v>70</v>
      </c>
      <c r="B3157" s="93">
        <v>32740</v>
      </c>
      <c r="C3157">
        <v>22.6</v>
      </c>
      <c r="D3157">
        <v>9.1</v>
      </c>
      <c r="E3157">
        <f t="shared" si="646"/>
        <v>15.850000000000001</v>
      </c>
      <c r="F3157" s="106">
        <v>15.5</v>
      </c>
      <c r="G3157" s="107">
        <f t="shared" si="653"/>
        <v>0</v>
      </c>
      <c r="H3157">
        <f t="shared" si="654"/>
        <v>8</v>
      </c>
      <c r="I3157">
        <f t="shared" si="655"/>
        <v>1989</v>
      </c>
      <c r="Q3157" t="s">
        <v>72</v>
      </c>
      <c r="R3157" s="93">
        <v>32740</v>
      </c>
      <c r="S3157">
        <v>22.9</v>
      </c>
      <c r="T3157">
        <v>9.1999999999999993</v>
      </c>
      <c r="U3157">
        <f t="shared" si="647"/>
        <v>16.049999999999997</v>
      </c>
      <c r="V3157" s="106">
        <v>14.5</v>
      </c>
      <c r="W3157" s="107">
        <f t="shared" si="656"/>
        <v>0</v>
      </c>
      <c r="X3157">
        <f t="shared" si="657"/>
        <v>8</v>
      </c>
      <c r="AG3157" s="93">
        <f t="shared" si="648"/>
        <v>32741</v>
      </c>
      <c r="AH3157" s="107">
        <f t="shared" si="649"/>
        <v>0</v>
      </c>
      <c r="AI3157" s="72">
        <f t="shared" si="650"/>
        <v>21</v>
      </c>
      <c r="AJ3157">
        <f t="shared" si="651"/>
        <v>8</v>
      </c>
      <c r="AK3157">
        <f t="shared" si="652"/>
        <v>1989</v>
      </c>
    </row>
    <row r="3158" spans="1:37" x14ac:dyDescent="0.2">
      <c r="A3158" t="s">
        <v>70</v>
      </c>
      <c r="B3158" s="93">
        <v>32741</v>
      </c>
      <c r="C3158">
        <v>23.2</v>
      </c>
      <c r="D3158">
        <v>10.7</v>
      </c>
      <c r="E3158">
        <f t="shared" si="646"/>
        <v>16.95</v>
      </c>
      <c r="F3158" s="106">
        <v>15.5</v>
      </c>
      <c r="G3158" s="107">
        <f t="shared" si="653"/>
        <v>0</v>
      </c>
      <c r="H3158">
        <f t="shared" si="654"/>
        <v>8</v>
      </c>
      <c r="I3158">
        <f t="shared" si="655"/>
        <v>1989</v>
      </c>
      <c r="Q3158" t="s">
        <v>72</v>
      </c>
      <c r="R3158" s="93">
        <v>32741</v>
      </c>
      <c r="S3158">
        <v>21.2</v>
      </c>
      <c r="T3158">
        <v>8.5</v>
      </c>
      <c r="U3158">
        <f t="shared" si="647"/>
        <v>14.85</v>
      </c>
      <c r="V3158" s="106">
        <v>14.5</v>
      </c>
      <c r="W3158" s="107">
        <f t="shared" si="656"/>
        <v>0</v>
      </c>
      <c r="X3158">
        <f t="shared" si="657"/>
        <v>8</v>
      </c>
      <c r="AG3158" s="93">
        <f t="shared" si="648"/>
        <v>32742</v>
      </c>
      <c r="AH3158" s="107">
        <f t="shared" si="649"/>
        <v>0</v>
      </c>
      <c r="AI3158" s="72">
        <f t="shared" si="650"/>
        <v>22</v>
      </c>
      <c r="AJ3158">
        <f t="shared" si="651"/>
        <v>8</v>
      </c>
      <c r="AK3158">
        <f t="shared" si="652"/>
        <v>1989</v>
      </c>
    </row>
    <row r="3159" spans="1:37" x14ac:dyDescent="0.2">
      <c r="A3159" t="s">
        <v>70</v>
      </c>
      <c r="B3159" s="93">
        <v>32742</v>
      </c>
      <c r="C3159">
        <v>22.2</v>
      </c>
      <c r="D3159">
        <v>11.3</v>
      </c>
      <c r="E3159">
        <f t="shared" si="646"/>
        <v>16.75</v>
      </c>
      <c r="F3159" s="106">
        <v>15.5</v>
      </c>
      <c r="G3159" s="107">
        <f t="shared" si="653"/>
        <v>0</v>
      </c>
      <c r="H3159">
        <f t="shared" si="654"/>
        <v>8</v>
      </c>
      <c r="I3159">
        <f t="shared" si="655"/>
        <v>1989</v>
      </c>
      <c r="Q3159" t="s">
        <v>72</v>
      </c>
      <c r="R3159" s="93">
        <v>32742</v>
      </c>
      <c r="S3159">
        <v>21.9</v>
      </c>
      <c r="T3159">
        <v>9.5</v>
      </c>
      <c r="U3159">
        <f t="shared" si="647"/>
        <v>15.7</v>
      </c>
      <c r="V3159" s="106">
        <v>14.5</v>
      </c>
      <c r="W3159" s="107">
        <f t="shared" si="656"/>
        <v>0</v>
      </c>
      <c r="X3159">
        <f t="shared" si="657"/>
        <v>8</v>
      </c>
      <c r="AG3159" s="93">
        <f t="shared" si="648"/>
        <v>32743</v>
      </c>
      <c r="AH3159" s="107">
        <f t="shared" si="649"/>
        <v>1.0000000000000009</v>
      </c>
      <c r="AI3159" s="72">
        <f t="shared" si="650"/>
        <v>23</v>
      </c>
      <c r="AJ3159">
        <f t="shared" si="651"/>
        <v>8</v>
      </c>
      <c r="AK3159">
        <f t="shared" si="652"/>
        <v>1989</v>
      </c>
    </row>
    <row r="3160" spans="1:37" x14ac:dyDescent="0.2">
      <c r="A3160" t="s">
        <v>70</v>
      </c>
      <c r="B3160" s="93">
        <v>32743</v>
      </c>
      <c r="C3160">
        <v>18.2</v>
      </c>
      <c r="D3160">
        <v>9.6999999999999993</v>
      </c>
      <c r="E3160">
        <f t="shared" si="646"/>
        <v>13.95</v>
      </c>
      <c r="F3160" s="106">
        <v>15.5</v>
      </c>
      <c r="G3160" s="107">
        <f t="shared" si="653"/>
        <v>1.5500000000000007</v>
      </c>
      <c r="H3160">
        <f t="shared" si="654"/>
        <v>8</v>
      </c>
      <c r="I3160">
        <f t="shared" si="655"/>
        <v>1989</v>
      </c>
      <c r="Q3160" t="s">
        <v>72</v>
      </c>
      <c r="R3160" s="93">
        <v>32743</v>
      </c>
      <c r="S3160">
        <v>18.899999999999999</v>
      </c>
      <c r="T3160">
        <v>9.1999999999999993</v>
      </c>
      <c r="U3160">
        <f t="shared" si="647"/>
        <v>14.049999999999999</v>
      </c>
      <c r="V3160" s="106">
        <v>14.5</v>
      </c>
      <c r="W3160" s="107">
        <f t="shared" si="656"/>
        <v>0.45000000000000107</v>
      </c>
      <c r="X3160">
        <f t="shared" si="657"/>
        <v>8</v>
      </c>
      <c r="AG3160" s="93">
        <f t="shared" si="648"/>
        <v>32744</v>
      </c>
      <c r="AH3160" s="107">
        <f t="shared" si="649"/>
        <v>1.4499999999999993</v>
      </c>
      <c r="AI3160" s="72">
        <f t="shared" si="650"/>
        <v>24</v>
      </c>
      <c r="AJ3160">
        <f t="shared" si="651"/>
        <v>8</v>
      </c>
      <c r="AK3160">
        <f t="shared" si="652"/>
        <v>1989</v>
      </c>
    </row>
    <row r="3161" spans="1:37" x14ac:dyDescent="0.2">
      <c r="A3161" t="s">
        <v>70</v>
      </c>
      <c r="B3161" s="93">
        <v>32744</v>
      </c>
      <c r="C3161">
        <v>17.8</v>
      </c>
      <c r="D3161">
        <v>9.3000000000000007</v>
      </c>
      <c r="E3161">
        <f t="shared" si="646"/>
        <v>13.55</v>
      </c>
      <c r="F3161" s="106">
        <v>15.5</v>
      </c>
      <c r="G3161" s="107">
        <f t="shared" si="653"/>
        <v>1.9499999999999993</v>
      </c>
      <c r="H3161">
        <f t="shared" si="654"/>
        <v>8</v>
      </c>
      <c r="I3161">
        <f t="shared" si="655"/>
        <v>1989</v>
      </c>
      <c r="Q3161" t="s">
        <v>72</v>
      </c>
      <c r="R3161" s="93">
        <v>32744</v>
      </c>
      <c r="S3161">
        <v>19.2</v>
      </c>
      <c r="T3161">
        <v>7.9</v>
      </c>
      <c r="U3161">
        <f t="shared" si="647"/>
        <v>13.55</v>
      </c>
      <c r="V3161" s="106">
        <v>14.5</v>
      </c>
      <c r="W3161" s="107">
        <f t="shared" si="656"/>
        <v>0.94999999999999929</v>
      </c>
      <c r="X3161">
        <f t="shared" si="657"/>
        <v>8</v>
      </c>
      <c r="AG3161" s="93">
        <f t="shared" si="648"/>
        <v>32745</v>
      </c>
      <c r="AH3161" s="107">
        <f t="shared" si="649"/>
        <v>3.5999999999999996</v>
      </c>
      <c r="AI3161" s="72">
        <f t="shared" si="650"/>
        <v>25</v>
      </c>
      <c r="AJ3161">
        <f t="shared" si="651"/>
        <v>8</v>
      </c>
      <c r="AK3161">
        <f t="shared" si="652"/>
        <v>1989</v>
      </c>
    </row>
    <row r="3162" spans="1:37" x14ac:dyDescent="0.2">
      <c r="A3162" t="s">
        <v>70</v>
      </c>
      <c r="B3162" s="93">
        <v>32745</v>
      </c>
      <c r="C3162">
        <v>16.2</v>
      </c>
      <c r="D3162">
        <v>8</v>
      </c>
      <c r="E3162">
        <f t="shared" si="646"/>
        <v>12.1</v>
      </c>
      <c r="F3162" s="106">
        <v>15.5</v>
      </c>
      <c r="G3162" s="107">
        <f t="shared" si="653"/>
        <v>3.4000000000000004</v>
      </c>
      <c r="H3162">
        <f t="shared" si="654"/>
        <v>8</v>
      </c>
      <c r="I3162">
        <f t="shared" si="655"/>
        <v>1989</v>
      </c>
      <c r="Q3162" t="s">
        <v>72</v>
      </c>
      <c r="R3162" s="93">
        <v>32745</v>
      </c>
      <c r="S3162">
        <v>16.600000000000001</v>
      </c>
      <c r="T3162">
        <v>4.8</v>
      </c>
      <c r="U3162">
        <f t="shared" si="647"/>
        <v>10.700000000000001</v>
      </c>
      <c r="V3162" s="106">
        <v>14.5</v>
      </c>
      <c r="W3162" s="107">
        <f t="shared" si="656"/>
        <v>3.7999999999999989</v>
      </c>
      <c r="X3162">
        <f t="shared" si="657"/>
        <v>8</v>
      </c>
      <c r="AG3162" s="93">
        <f t="shared" si="648"/>
        <v>32746</v>
      </c>
      <c r="AH3162" s="107">
        <f t="shared" si="649"/>
        <v>2.125</v>
      </c>
      <c r="AI3162" s="72">
        <f t="shared" si="650"/>
        <v>26</v>
      </c>
      <c r="AJ3162">
        <f t="shared" si="651"/>
        <v>8</v>
      </c>
      <c r="AK3162">
        <f t="shared" si="652"/>
        <v>1989</v>
      </c>
    </row>
    <row r="3163" spans="1:37" x14ac:dyDescent="0.2">
      <c r="A3163" t="s">
        <v>70</v>
      </c>
      <c r="B3163" s="93">
        <v>32746</v>
      </c>
      <c r="C3163">
        <v>15.5</v>
      </c>
      <c r="D3163">
        <v>7.9</v>
      </c>
      <c r="E3163">
        <f t="shared" si="646"/>
        <v>11.7</v>
      </c>
      <c r="F3163" s="106">
        <v>15.5</v>
      </c>
      <c r="G3163" s="107">
        <f t="shared" si="653"/>
        <v>3.8000000000000007</v>
      </c>
      <c r="H3163">
        <f t="shared" si="654"/>
        <v>8</v>
      </c>
      <c r="I3163">
        <f t="shared" si="655"/>
        <v>1989</v>
      </c>
      <c r="Q3163" t="s">
        <v>72</v>
      </c>
      <c r="R3163" s="93">
        <v>32746</v>
      </c>
      <c r="S3163">
        <v>19.3</v>
      </c>
      <c r="T3163">
        <v>8.8000000000000007</v>
      </c>
      <c r="U3163">
        <f t="shared" si="647"/>
        <v>14.05</v>
      </c>
      <c r="V3163" s="106">
        <v>14.5</v>
      </c>
      <c r="W3163" s="107">
        <f t="shared" si="656"/>
        <v>0.44999999999999929</v>
      </c>
      <c r="X3163">
        <f t="shared" si="657"/>
        <v>8</v>
      </c>
      <c r="AG3163" s="93">
        <f t="shared" si="648"/>
        <v>32747</v>
      </c>
      <c r="AH3163" s="107">
        <f t="shared" si="649"/>
        <v>5.125</v>
      </c>
      <c r="AI3163" s="72">
        <f t="shared" si="650"/>
        <v>27</v>
      </c>
      <c r="AJ3163">
        <f t="shared" si="651"/>
        <v>8</v>
      </c>
      <c r="AK3163">
        <f t="shared" si="652"/>
        <v>1989</v>
      </c>
    </row>
    <row r="3164" spans="1:37" x14ac:dyDescent="0.2">
      <c r="A3164" t="s">
        <v>70</v>
      </c>
      <c r="B3164" s="93">
        <v>32747</v>
      </c>
      <c r="C3164">
        <v>12.4</v>
      </c>
      <c r="D3164">
        <v>7.6</v>
      </c>
      <c r="E3164">
        <f t="shared" si="646"/>
        <v>10</v>
      </c>
      <c r="F3164" s="106">
        <v>15.5</v>
      </c>
      <c r="G3164" s="107">
        <f t="shared" si="653"/>
        <v>5.5</v>
      </c>
      <c r="H3164">
        <f t="shared" si="654"/>
        <v>8</v>
      </c>
      <c r="I3164">
        <f t="shared" si="655"/>
        <v>1989</v>
      </c>
      <c r="Q3164" t="s">
        <v>72</v>
      </c>
      <c r="R3164" s="93">
        <v>32747</v>
      </c>
      <c r="S3164">
        <v>15.8</v>
      </c>
      <c r="T3164">
        <v>3.7</v>
      </c>
      <c r="U3164">
        <f t="shared" si="647"/>
        <v>9.75</v>
      </c>
      <c r="V3164" s="106">
        <v>14.5</v>
      </c>
      <c r="W3164" s="107">
        <f t="shared" si="656"/>
        <v>4.75</v>
      </c>
      <c r="X3164">
        <f t="shared" si="657"/>
        <v>8</v>
      </c>
      <c r="AG3164" s="93">
        <f t="shared" si="648"/>
        <v>32748</v>
      </c>
      <c r="AH3164" s="107">
        <f t="shared" si="649"/>
        <v>5.65</v>
      </c>
      <c r="AI3164" s="72">
        <f t="shared" si="650"/>
        <v>28</v>
      </c>
      <c r="AJ3164">
        <f t="shared" si="651"/>
        <v>8</v>
      </c>
      <c r="AK3164">
        <f t="shared" si="652"/>
        <v>1989</v>
      </c>
    </row>
    <row r="3165" spans="1:37" x14ac:dyDescent="0.2">
      <c r="A3165" t="s">
        <v>70</v>
      </c>
      <c r="B3165" s="93">
        <v>32748</v>
      </c>
      <c r="C3165">
        <v>13.9</v>
      </c>
      <c r="D3165">
        <v>5.6</v>
      </c>
      <c r="E3165">
        <f t="shared" si="646"/>
        <v>9.75</v>
      </c>
      <c r="F3165" s="106">
        <v>15.5</v>
      </c>
      <c r="G3165" s="107">
        <f t="shared" si="653"/>
        <v>5.75</v>
      </c>
      <c r="H3165">
        <f t="shared" si="654"/>
        <v>8</v>
      </c>
      <c r="I3165">
        <f t="shared" si="655"/>
        <v>1989</v>
      </c>
      <c r="Q3165" t="s">
        <v>72</v>
      </c>
      <c r="R3165" s="93">
        <v>32748</v>
      </c>
      <c r="S3165">
        <v>13.4</v>
      </c>
      <c r="T3165">
        <v>4.5</v>
      </c>
      <c r="U3165">
        <f t="shared" si="647"/>
        <v>8.9499999999999993</v>
      </c>
      <c r="V3165" s="106">
        <v>14.5</v>
      </c>
      <c r="W3165" s="107">
        <f t="shared" si="656"/>
        <v>5.5500000000000007</v>
      </c>
      <c r="X3165">
        <f t="shared" si="657"/>
        <v>8</v>
      </c>
      <c r="AG3165" s="93">
        <f t="shared" si="648"/>
        <v>32749</v>
      </c>
      <c r="AH3165" s="107">
        <f t="shared" si="649"/>
        <v>6.0249999999999995</v>
      </c>
      <c r="AI3165" s="72">
        <f t="shared" si="650"/>
        <v>29</v>
      </c>
      <c r="AJ3165">
        <f t="shared" si="651"/>
        <v>8</v>
      </c>
      <c r="AK3165">
        <f t="shared" si="652"/>
        <v>1989</v>
      </c>
    </row>
    <row r="3166" spans="1:37" x14ac:dyDescent="0.2">
      <c r="A3166" t="s">
        <v>70</v>
      </c>
      <c r="B3166" s="93">
        <v>32749</v>
      </c>
      <c r="C3166">
        <v>15</v>
      </c>
      <c r="D3166">
        <v>6.1</v>
      </c>
      <c r="E3166">
        <f t="shared" si="646"/>
        <v>10.55</v>
      </c>
      <c r="F3166" s="106">
        <v>15.5</v>
      </c>
      <c r="G3166" s="107">
        <f t="shared" si="653"/>
        <v>4.9499999999999993</v>
      </c>
      <c r="H3166">
        <f t="shared" si="654"/>
        <v>8</v>
      </c>
      <c r="I3166">
        <f t="shared" si="655"/>
        <v>1989</v>
      </c>
      <c r="Q3166" t="s">
        <v>72</v>
      </c>
      <c r="R3166" s="93">
        <v>32749</v>
      </c>
      <c r="S3166">
        <v>10.4</v>
      </c>
      <c r="T3166">
        <v>4.4000000000000004</v>
      </c>
      <c r="U3166">
        <f t="shared" si="647"/>
        <v>7.4</v>
      </c>
      <c r="V3166" s="106">
        <v>14.5</v>
      </c>
      <c r="W3166" s="107">
        <f t="shared" si="656"/>
        <v>7.1</v>
      </c>
      <c r="X3166">
        <f t="shared" si="657"/>
        <v>8</v>
      </c>
      <c r="AG3166" s="93">
        <f t="shared" si="648"/>
        <v>32750</v>
      </c>
      <c r="AH3166" s="107">
        <f t="shared" si="649"/>
        <v>7.8250000000000002</v>
      </c>
      <c r="AI3166" s="72">
        <f t="shared" si="650"/>
        <v>30</v>
      </c>
      <c r="AJ3166">
        <f t="shared" si="651"/>
        <v>8</v>
      </c>
      <c r="AK3166">
        <f t="shared" si="652"/>
        <v>1989</v>
      </c>
    </row>
    <row r="3167" spans="1:37" x14ac:dyDescent="0.2">
      <c r="A3167" t="s">
        <v>70</v>
      </c>
      <c r="B3167" s="93">
        <v>32750</v>
      </c>
      <c r="C3167">
        <v>10.4</v>
      </c>
      <c r="D3167">
        <v>6.5</v>
      </c>
      <c r="E3167">
        <f t="shared" si="646"/>
        <v>8.4499999999999993</v>
      </c>
      <c r="F3167" s="106">
        <v>15.5</v>
      </c>
      <c r="G3167" s="107">
        <f t="shared" si="653"/>
        <v>7.0500000000000007</v>
      </c>
      <c r="H3167">
        <f t="shared" si="654"/>
        <v>8</v>
      </c>
      <c r="I3167">
        <f t="shared" si="655"/>
        <v>1989</v>
      </c>
      <c r="Q3167" t="s">
        <v>72</v>
      </c>
      <c r="R3167" s="93">
        <v>32750</v>
      </c>
      <c r="S3167">
        <v>10.8</v>
      </c>
      <c r="T3167">
        <v>1</v>
      </c>
      <c r="U3167">
        <f t="shared" si="647"/>
        <v>5.9</v>
      </c>
      <c r="V3167" s="106">
        <v>14.5</v>
      </c>
      <c r="W3167" s="107">
        <f t="shared" si="656"/>
        <v>8.6</v>
      </c>
      <c r="X3167">
        <f t="shared" si="657"/>
        <v>8</v>
      </c>
      <c r="AG3167" s="93">
        <f t="shared" si="648"/>
        <v>32751</v>
      </c>
      <c r="AH3167" s="107">
        <f t="shared" si="649"/>
        <v>4.2750000000000004</v>
      </c>
      <c r="AI3167" s="72">
        <f t="shared" si="650"/>
        <v>31</v>
      </c>
      <c r="AJ3167">
        <f t="shared" si="651"/>
        <v>8</v>
      </c>
      <c r="AK3167">
        <f t="shared" si="652"/>
        <v>1989</v>
      </c>
    </row>
    <row r="3168" spans="1:37" x14ac:dyDescent="0.2">
      <c r="A3168" t="s">
        <v>70</v>
      </c>
      <c r="B3168" s="93">
        <v>32751</v>
      </c>
      <c r="C3168">
        <v>16.7</v>
      </c>
      <c r="D3168">
        <v>6.2</v>
      </c>
      <c r="E3168">
        <f t="shared" si="646"/>
        <v>11.45</v>
      </c>
      <c r="F3168" s="106">
        <v>15.5</v>
      </c>
      <c r="G3168" s="107">
        <f t="shared" si="653"/>
        <v>4.0500000000000007</v>
      </c>
      <c r="H3168">
        <f t="shared" si="654"/>
        <v>8</v>
      </c>
      <c r="I3168">
        <f t="shared" si="655"/>
        <v>1989</v>
      </c>
      <c r="Q3168" t="s">
        <v>72</v>
      </c>
      <c r="R3168" s="93">
        <v>32751</v>
      </c>
      <c r="S3168">
        <v>14.2</v>
      </c>
      <c r="T3168">
        <v>5.8</v>
      </c>
      <c r="U3168">
        <f t="shared" si="647"/>
        <v>10</v>
      </c>
      <c r="V3168" s="106">
        <v>14.5</v>
      </c>
      <c r="W3168" s="107">
        <f t="shared" si="656"/>
        <v>4.5</v>
      </c>
      <c r="X3168">
        <f t="shared" si="657"/>
        <v>8</v>
      </c>
      <c r="AG3168" s="93">
        <f t="shared" si="648"/>
        <v>32752</v>
      </c>
      <c r="AH3168" s="107">
        <f t="shared" si="649"/>
        <v>1.8500000000000005</v>
      </c>
      <c r="AI3168" s="72">
        <f t="shared" si="650"/>
        <v>1</v>
      </c>
      <c r="AJ3168">
        <f t="shared" si="651"/>
        <v>9</v>
      </c>
      <c r="AK3168">
        <f t="shared" si="652"/>
        <v>1989</v>
      </c>
    </row>
    <row r="3169" spans="1:37" x14ac:dyDescent="0.2">
      <c r="A3169" t="s">
        <v>70</v>
      </c>
      <c r="B3169" s="93">
        <v>32752</v>
      </c>
      <c r="C3169">
        <v>21.4</v>
      </c>
      <c r="D3169">
        <v>5</v>
      </c>
      <c r="E3169">
        <f t="shared" si="646"/>
        <v>13.2</v>
      </c>
      <c r="F3169" s="106">
        <v>15.5</v>
      </c>
      <c r="G3169" s="107">
        <f t="shared" si="653"/>
        <v>2.3000000000000007</v>
      </c>
      <c r="H3169">
        <f t="shared" si="654"/>
        <v>9</v>
      </c>
      <c r="I3169">
        <f t="shared" si="655"/>
        <v>1989</v>
      </c>
      <c r="Q3169" t="s">
        <v>72</v>
      </c>
      <c r="R3169" s="93">
        <v>32752</v>
      </c>
      <c r="S3169">
        <v>19.899999999999999</v>
      </c>
      <c r="T3169">
        <v>6.3</v>
      </c>
      <c r="U3169">
        <f t="shared" si="647"/>
        <v>13.1</v>
      </c>
      <c r="V3169" s="106">
        <v>14.5</v>
      </c>
      <c r="W3169" s="107">
        <f t="shared" si="656"/>
        <v>1.4000000000000004</v>
      </c>
      <c r="X3169">
        <f t="shared" si="657"/>
        <v>9</v>
      </c>
      <c r="AG3169" s="93">
        <f t="shared" si="648"/>
        <v>32753</v>
      </c>
      <c r="AH3169" s="107">
        <f t="shared" si="649"/>
        <v>3.4000000000000004</v>
      </c>
      <c r="AI3169" s="72">
        <f t="shared" si="650"/>
        <v>2</v>
      </c>
      <c r="AJ3169">
        <f t="shared" si="651"/>
        <v>9</v>
      </c>
      <c r="AK3169">
        <f t="shared" si="652"/>
        <v>1989</v>
      </c>
    </row>
    <row r="3170" spans="1:37" x14ac:dyDescent="0.2">
      <c r="A3170" t="s">
        <v>70</v>
      </c>
      <c r="B3170" s="93">
        <v>32753</v>
      </c>
      <c r="C3170">
        <v>15.3</v>
      </c>
      <c r="D3170">
        <v>8.3000000000000007</v>
      </c>
      <c r="E3170">
        <f t="shared" si="646"/>
        <v>11.8</v>
      </c>
      <c r="F3170" s="106">
        <v>15.5</v>
      </c>
      <c r="G3170" s="107">
        <f t="shared" si="653"/>
        <v>3.6999999999999993</v>
      </c>
      <c r="H3170">
        <f t="shared" si="654"/>
        <v>9</v>
      </c>
      <c r="I3170">
        <f t="shared" si="655"/>
        <v>1989</v>
      </c>
      <c r="Q3170" t="s">
        <v>72</v>
      </c>
      <c r="R3170" s="93">
        <v>32753</v>
      </c>
      <c r="S3170">
        <v>13.7</v>
      </c>
      <c r="T3170">
        <v>9.1</v>
      </c>
      <c r="U3170">
        <f t="shared" si="647"/>
        <v>11.399999999999999</v>
      </c>
      <c r="V3170" s="106">
        <v>14.5</v>
      </c>
      <c r="W3170" s="107">
        <f t="shared" si="656"/>
        <v>3.1000000000000014</v>
      </c>
      <c r="X3170">
        <f t="shared" si="657"/>
        <v>9</v>
      </c>
      <c r="AG3170" s="93">
        <f t="shared" si="648"/>
        <v>32754</v>
      </c>
      <c r="AH3170" s="107">
        <f t="shared" si="649"/>
        <v>1.0749999999999993</v>
      </c>
      <c r="AI3170" s="72">
        <f t="shared" si="650"/>
        <v>3</v>
      </c>
      <c r="AJ3170">
        <f t="shared" si="651"/>
        <v>9</v>
      </c>
      <c r="AK3170">
        <f t="shared" si="652"/>
        <v>1989</v>
      </c>
    </row>
    <row r="3171" spans="1:37" x14ac:dyDescent="0.2">
      <c r="A3171" t="s">
        <v>70</v>
      </c>
      <c r="B3171" s="93">
        <v>32754</v>
      </c>
      <c r="C3171">
        <v>20</v>
      </c>
      <c r="D3171">
        <v>8.3000000000000007</v>
      </c>
      <c r="E3171">
        <f t="shared" si="646"/>
        <v>14.15</v>
      </c>
      <c r="F3171" s="106">
        <v>15.5</v>
      </c>
      <c r="G3171" s="107">
        <f t="shared" si="653"/>
        <v>1.3499999999999996</v>
      </c>
      <c r="H3171">
        <f t="shared" si="654"/>
        <v>9</v>
      </c>
      <c r="I3171">
        <f t="shared" si="655"/>
        <v>1989</v>
      </c>
      <c r="Q3171" t="s">
        <v>72</v>
      </c>
      <c r="R3171" s="93">
        <v>32754</v>
      </c>
      <c r="S3171">
        <v>20.100000000000001</v>
      </c>
      <c r="T3171">
        <v>7.3</v>
      </c>
      <c r="U3171">
        <f t="shared" si="647"/>
        <v>13.700000000000001</v>
      </c>
      <c r="V3171" s="106">
        <v>14.5</v>
      </c>
      <c r="W3171" s="107">
        <f t="shared" si="656"/>
        <v>0.79999999999999893</v>
      </c>
      <c r="X3171">
        <f t="shared" si="657"/>
        <v>9</v>
      </c>
      <c r="AG3171" s="93">
        <f t="shared" si="648"/>
        <v>32755</v>
      </c>
      <c r="AH3171" s="107">
        <f t="shared" si="649"/>
        <v>0.59999999999999964</v>
      </c>
      <c r="AI3171" s="72">
        <f t="shared" si="650"/>
        <v>4</v>
      </c>
      <c r="AJ3171">
        <f t="shared" si="651"/>
        <v>9</v>
      </c>
      <c r="AK3171">
        <f t="shared" si="652"/>
        <v>1989</v>
      </c>
    </row>
    <row r="3172" spans="1:37" x14ac:dyDescent="0.2">
      <c r="A3172" t="s">
        <v>70</v>
      </c>
      <c r="B3172" s="93">
        <v>32755</v>
      </c>
      <c r="C3172">
        <v>22.1</v>
      </c>
      <c r="D3172">
        <v>8.4</v>
      </c>
      <c r="E3172">
        <f t="shared" si="646"/>
        <v>15.25</v>
      </c>
      <c r="F3172" s="106">
        <v>15.5</v>
      </c>
      <c r="G3172" s="107">
        <f t="shared" si="653"/>
        <v>0.25</v>
      </c>
      <c r="H3172">
        <f t="shared" si="654"/>
        <v>9</v>
      </c>
      <c r="I3172">
        <f t="shared" si="655"/>
        <v>1989</v>
      </c>
      <c r="Q3172" t="s">
        <v>72</v>
      </c>
      <c r="R3172" s="93">
        <v>32755</v>
      </c>
      <c r="S3172">
        <v>21.6</v>
      </c>
      <c r="T3172">
        <v>5.5</v>
      </c>
      <c r="U3172">
        <f t="shared" si="647"/>
        <v>13.55</v>
      </c>
      <c r="V3172" s="106">
        <v>14.5</v>
      </c>
      <c r="W3172" s="107">
        <f t="shared" si="656"/>
        <v>0.94999999999999929</v>
      </c>
      <c r="X3172">
        <f t="shared" si="657"/>
        <v>9</v>
      </c>
      <c r="AG3172" s="93">
        <f t="shared" si="648"/>
        <v>32756</v>
      </c>
      <c r="AH3172" s="107">
        <f t="shared" si="649"/>
        <v>4.75</v>
      </c>
      <c r="AI3172" s="72">
        <f t="shared" si="650"/>
        <v>5</v>
      </c>
      <c r="AJ3172">
        <f t="shared" si="651"/>
        <v>9</v>
      </c>
      <c r="AK3172">
        <f t="shared" si="652"/>
        <v>1989</v>
      </c>
    </row>
    <row r="3173" spans="1:37" x14ac:dyDescent="0.2">
      <c r="A3173" t="s">
        <v>70</v>
      </c>
      <c r="B3173" s="93">
        <v>32756</v>
      </c>
      <c r="C3173">
        <v>14.3</v>
      </c>
      <c r="D3173">
        <v>6.7</v>
      </c>
      <c r="E3173">
        <f t="shared" si="646"/>
        <v>10.5</v>
      </c>
      <c r="F3173" s="106">
        <v>15.5</v>
      </c>
      <c r="G3173" s="107">
        <f t="shared" si="653"/>
        <v>5</v>
      </c>
      <c r="H3173">
        <f t="shared" si="654"/>
        <v>9</v>
      </c>
      <c r="I3173">
        <f t="shared" si="655"/>
        <v>1989</v>
      </c>
      <c r="Q3173" t="s">
        <v>72</v>
      </c>
      <c r="R3173" s="93">
        <v>32756</v>
      </c>
      <c r="S3173">
        <v>13.5</v>
      </c>
      <c r="T3173">
        <v>6.5</v>
      </c>
      <c r="U3173">
        <f t="shared" si="647"/>
        <v>10</v>
      </c>
      <c r="V3173" s="106">
        <v>14.5</v>
      </c>
      <c r="W3173" s="107">
        <f t="shared" si="656"/>
        <v>4.5</v>
      </c>
      <c r="X3173">
        <f t="shared" si="657"/>
        <v>9</v>
      </c>
      <c r="AG3173" s="93">
        <f t="shared" si="648"/>
        <v>32757</v>
      </c>
      <c r="AH3173" s="107">
        <f t="shared" si="649"/>
        <v>2.6500000000000004</v>
      </c>
      <c r="AI3173" s="72">
        <f t="shared" si="650"/>
        <v>6</v>
      </c>
      <c r="AJ3173">
        <f t="shared" si="651"/>
        <v>9</v>
      </c>
      <c r="AK3173">
        <f t="shared" si="652"/>
        <v>1989</v>
      </c>
    </row>
    <row r="3174" spans="1:37" x14ac:dyDescent="0.2">
      <c r="A3174" t="s">
        <v>70</v>
      </c>
      <c r="B3174" s="93">
        <v>32757</v>
      </c>
      <c r="C3174">
        <v>17.3</v>
      </c>
      <c r="D3174">
        <v>7.3</v>
      </c>
      <c r="E3174">
        <f t="shared" si="646"/>
        <v>12.3</v>
      </c>
      <c r="F3174" s="106">
        <v>15.5</v>
      </c>
      <c r="G3174" s="107">
        <f t="shared" si="653"/>
        <v>3.1999999999999993</v>
      </c>
      <c r="H3174">
        <f t="shared" si="654"/>
        <v>9</v>
      </c>
      <c r="I3174">
        <f t="shared" si="655"/>
        <v>1989</v>
      </c>
      <c r="Q3174" t="s">
        <v>72</v>
      </c>
      <c r="R3174" s="93">
        <v>32757</v>
      </c>
      <c r="S3174">
        <v>16.899999999999999</v>
      </c>
      <c r="T3174">
        <v>7.9</v>
      </c>
      <c r="U3174">
        <f t="shared" si="647"/>
        <v>12.399999999999999</v>
      </c>
      <c r="V3174" s="106">
        <v>14.5</v>
      </c>
      <c r="W3174" s="107">
        <f t="shared" si="656"/>
        <v>2.1000000000000014</v>
      </c>
      <c r="X3174">
        <f t="shared" si="657"/>
        <v>9</v>
      </c>
      <c r="AG3174" s="93">
        <f t="shared" si="648"/>
        <v>32758</v>
      </c>
      <c r="AH3174" s="107">
        <f t="shared" si="649"/>
        <v>3.625</v>
      </c>
      <c r="AI3174" s="72">
        <f t="shared" si="650"/>
        <v>7</v>
      </c>
      <c r="AJ3174">
        <f t="shared" si="651"/>
        <v>9</v>
      </c>
      <c r="AK3174">
        <f t="shared" si="652"/>
        <v>1989</v>
      </c>
    </row>
    <row r="3175" spans="1:37" x14ac:dyDescent="0.2">
      <c r="A3175" t="s">
        <v>70</v>
      </c>
      <c r="B3175" s="93">
        <v>32758</v>
      </c>
      <c r="C3175">
        <v>15.4</v>
      </c>
      <c r="D3175">
        <v>7.2</v>
      </c>
      <c r="E3175">
        <f t="shared" si="646"/>
        <v>11.3</v>
      </c>
      <c r="F3175" s="106">
        <v>15.5</v>
      </c>
      <c r="G3175" s="107">
        <f t="shared" si="653"/>
        <v>4.1999999999999993</v>
      </c>
      <c r="H3175">
        <f t="shared" si="654"/>
        <v>9</v>
      </c>
      <c r="I3175">
        <f t="shared" si="655"/>
        <v>1989</v>
      </c>
      <c r="Q3175" t="s">
        <v>72</v>
      </c>
      <c r="R3175" s="93">
        <v>32758</v>
      </c>
      <c r="S3175">
        <v>15</v>
      </c>
      <c r="T3175">
        <v>7.9</v>
      </c>
      <c r="U3175">
        <f t="shared" si="647"/>
        <v>11.45</v>
      </c>
      <c r="V3175" s="106">
        <v>14.5</v>
      </c>
      <c r="W3175" s="107">
        <f t="shared" si="656"/>
        <v>3.0500000000000007</v>
      </c>
      <c r="X3175">
        <f t="shared" si="657"/>
        <v>9</v>
      </c>
      <c r="AG3175" s="93">
        <f t="shared" si="648"/>
        <v>32759</v>
      </c>
      <c r="AH3175" s="107">
        <f t="shared" si="649"/>
        <v>6.3750000000000009</v>
      </c>
      <c r="AI3175" s="72">
        <f t="shared" si="650"/>
        <v>8</v>
      </c>
      <c r="AJ3175">
        <f t="shared" si="651"/>
        <v>9</v>
      </c>
      <c r="AK3175">
        <f t="shared" si="652"/>
        <v>1989</v>
      </c>
    </row>
    <row r="3176" spans="1:37" x14ac:dyDescent="0.2">
      <c r="A3176" t="s">
        <v>70</v>
      </c>
      <c r="B3176" s="93">
        <v>32759</v>
      </c>
      <c r="C3176">
        <v>12.2</v>
      </c>
      <c r="D3176">
        <v>4</v>
      </c>
      <c r="E3176">
        <f t="shared" si="646"/>
        <v>8.1</v>
      </c>
      <c r="F3176" s="106">
        <v>15.5</v>
      </c>
      <c r="G3176" s="107">
        <f t="shared" si="653"/>
        <v>7.4</v>
      </c>
      <c r="H3176">
        <f t="shared" si="654"/>
        <v>9</v>
      </c>
      <c r="I3176">
        <f t="shared" si="655"/>
        <v>1989</v>
      </c>
      <c r="Q3176" t="s">
        <v>72</v>
      </c>
      <c r="R3176" s="93">
        <v>32759</v>
      </c>
      <c r="S3176">
        <v>14.2</v>
      </c>
      <c r="T3176">
        <v>4.0999999999999996</v>
      </c>
      <c r="U3176">
        <f t="shared" si="647"/>
        <v>9.1499999999999986</v>
      </c>
      <c r="V3176" s="106">
        <v>14.5</v>
      </c>
      <c r="W3176" s="107">
        <f t="shared" si="656"/>
        <v>5.3500000000000014</v>
      </c>
      <c r="X3176">
        <f t="shared" si="657"/>
        <v>9</v>
      </c>
      <c r="AG3176" s="93">
        <f t="shared" si="648"/>
        <v>32760</v>
      </c>
      <c r="AH3176" s="107">
        <f t="shared" si="649"/>
        <v>9.4</v>
      </c>
      <c r="AI3176" s="72">
        <f t="shared" si="650"/>
        <v>9</v>
      </c>
      <c r="AJ3176">
        <f t="shared" si="651"/>
        <v>9</v>
      </c>
      <c r="AK3176">
        <f t="shared" si="652"/>
        <v>1989</v>
      </c>
    </row>
    <row r="3177" spans="1:37" x14ac:dyDescent="0.2">
      <c r="A3177" t="s">
        <v>70</v>
      </c>
      <c r="B3177" s="93">
        <v>32760</v>
      </c>
      <c r="C3177">
        <v>10</v>
      </c>
      <c r="D3177">
        <v>1.2</v>
      </c>
      <c r="E3177">
        <f t="shared" si="646"/>
        <v>5.6</v>
      </c>
      <c r="F3177" s="106">
        <v>15.5</v>
      </c>
      <c r="G3177" s="107">
        <f t="shared" si="653"/>
        <v>9.9</v>
      </c>
      <c r="H3177">
        <f t="shared" si="654"/>
        <v>9</v>
      </c>
      <c r="I3177">
        <f t="shared" si="655"/>
        <v>1989</v>
      </c>
      <c r="Q3177" t="s">
        <v>72</v>
      </c>
      <c r="R3177" s="93">
        <v>32760</v>
      </c>
      <c r="S3177">
        <v>10.7</v>
      </c>
      <c r="T3177">
        <v>0.5</v>
      </c>
      <c r="U3177">
        <f t="shared" si="647"/>
        <v>5.6</v>
      </c>
      <c r="V3177" s="106">
        <v>14.5</v>
      </c>
      <c r="W3177" s="107">
        <f t="shared" si="656"/>
        <v>8.9</v>
      </c>
      <c r="X3177">
        <f t="shared" si="657"/>
        <v>9</v>
      </c>
      <c r="AG3177" s="93">
        <f t="shared" si="648"/>
        <v>32761</v>
      </c>
      <c r="AH3177" s="107">
        <f t="shared" si="649"/>
        <v>11.1</v>
      </c>
      <c r="AI3177" s="72">
        <f t="shared" si="650"/>
        <v>10</v>
      </c>
      <c r="AJ3177">
        <f t="shared" si="651"/>
        <v>9</v>
      </c>
      <c r="AK3177">
        <f t="shared" si="652"/>
        <v>1989</v>
      </c>
    </row>
    <row r="3178" spans="1:37" x14ac:dyDescent="0.2">
      <c r="A3178" t="s">
        <v>70</v>
      </c>
      <c r="B3178" s="93">
        <v>32761</v>
      </c>
      <c r="C3178">
        <v>10.3</v>
      </c>
      <c r="D3178">
        <v>-1.2</v>
      </c>
      <c r="E3178">
        <f t="shared" si="646"/>
        <v>4.5500000000000007</v>
      </c>
      <c r="F3178" s="106">
        <v>15.5</v>
      </c>
      <c r="G3178" s="107">
        <f t="shared" si="653"/>
        <v>10.95</v>
      </c>
      <c r="H3178">
        <f t="shared" si="654"/>
        <v>9</v>
      </c>
      <c r="I3178">
        <f t="shared" si="655"/>
        <v>1989</v>
      </c>
      <c r="Q3178" t="s">
        <v>72</v>
      </c>
      <c r="R3178" s="93">
        <v>32761</v>
      </c>
      <c r="S3178">
        <v>10.4</v>
      </c>
      <c r="T3178">
        <v>-3.9</v>
      </c>
      <c r="U3178">
        <f t="shared" si="647"/>
        <v>3.25</v>
      </c>
      <c r="V3178" s="106">
        <v>14.5</v>
      </c>
      <c r="W3178" s="107">
        <f t="shared" si="656"/>
        <v>11.25</v>
      </c>
      <c r="X3178">
        <f t="shared" si="657"/>
        <v>9</v>
      </c>
      <c r="AG3178" s="93">
        <f t="shared" si="648"/>
        <v>32762</v>
      </c>
      <c r="AH3178" s="107">
        <f t="shared" si="649"/>
        <v>8.0500000000000007</v>
      </c>
      <c r="AI3178" s="72">
        <f t="shared" si="650"/>
        <v>11</v>
      </c>
      <c r="AJ3178">
        <f t="shared" si="651"/>
        <v>9</v>
      </c>
      <c r="AK3178">
        <f t="shared" si="652"/>
        <v>1989</v>
      </c>
    </row>
    <row r="3179" spans="1:37" x14ac:dyDescent="0.2">
      <c r="A3179" t="s">
        <v>70</v>
      </c>
      <c r="B3179" s="93">
        <v>32762</v>
      </c>
      <c r="C3179">
        <v>14.2</v>
      </c>
      <c r="D3179">
        <v>-1.3</v>
      </c>
      <c r="E3179">
        <f t="shared" si="646"/>
        <v>6.4499999999999993</v>
      </c>
      <c r="F3179" s="106">
        <v>15.5</v>
      </c>
      <c r="G3179" s="107">
        <f t="shared" si="653"/>
        <v>9.0500000000000007</v>
      </c>
      <c r="H3179">
        <f t="shared" si="654"/>
        <v>9</v>
      </c>
      <c r="I3179">
        <f t="shared" si="655"/>
        <v>1989</v>
      </c>
      <c r="Q3179" t="s">
        <v>72</v>
      </c>
      <c r="R3179" s="93">
        <v>32762</v>
      </c>
      <c r="S3179">
        <v>16.600000000000001</v>
      </c>
      <c r="T3179">
        <v>-1.7</v>
      </c>
      <c r="U3179">
        <f t="shared" si="647"/>
        <v>7.4500000000000011</v>
      </c>
      <c r="V3179" s="106">
        <v>14.5</v>
      </c>
      <c r="W3179" s="107">
        <f t="shared" si="656"/>
        <v>7.0499999999999989</v>
      </c>
      <c r="X3179">
        <f t="shared" si="657"/>
        <v>9</v>
      </c>
      <c r="AG3179" s="93">
        <f t="shared" si="648"/>
        <v>32763</v>
      </c>
      <c r="AH3179" s="107">
        <f t="shared" si="649"/>
        <v>1.9500000000000002</v>
      </c>
      <c r="AI3179" s="72">
        <f t="shared" si="650"/>
        <v>12</v>
      </c>
      <c r="AJ3179">
        <f t="shared" si="651"/>
        <v>9</v>
      </c>
      <c r="AK3179">
        <f t="shared" si="652"/>
        <v>1989</v>
      </c>
    </row>
    <row r="3180" spans="1:37" x14ac:dyDescent="0.2">
      <c r="A3180" t="s">
        <v>70</v>
      </c>
      <c r="B3180" s="93">
        <v>32763</v>
      </c>
      <c r="C3180">
        <v>22.9</v>
      </c>
      <c r="D3180">
        <v>4.3</v>
      </c>
      <c r="E3180">
        <f t="shared" si="646"/>
        <v>13.6</v>
      </c>
      <c r="F3180" s="106">
        <v>15.5</v>
      </c>
      <c r="G3180" s="107">
        <f t="shared" si="653"/>
        <v>1.9000000000000004</v>
      </c>
      <c r="H3180">
        <f t="shared" si="654"/>
        <v>9</v>
      </c>
      <c r="I3180">
        <f t="shared" si="655"/>
        <v>1989</v>
      </c>
      <c r="Q3180" t="s">
        <v>72</v>
      </c>
      <c r="R3180" s="93">
        <v>32763</v>
      </c>
      <c r="S3180">
        <v>23.1</v>
      </c>
      <c r="T3180">
        <v>1.9</v>
      </c>
      <c r="U3180">
        <f t="shared" si="647"/>
        <v>12.5</v>
      </c>
      <c r="V3180" s="106">
        <v>14.5</v>
      </c>
      <c r="W3180" s="107">
        <f t="shared" si="656"/>
        <v>2</v>
      </c>
      <c r="X3180">
        <f t="shared" si="657"/>
        <v>9</v>
      </c>
      <c r="AG3180" s="93">
        <f t="shared" si="648"/>
        <v>32764</v>
      </c>
      <c r="AH3180" s="107">
        <f t="shared" si="649"/>
        <v>0.15000000000000036</v>
      </c>
      <c r="AI3180" s="72">
        <f t="shared" si="650"/>
        <v>13</v>
      </c>
      <c r="AJ3180">
        <f t="shared" si="651"/>
        <v>9</v>
      </c>
      <c r="AK3180">
        <f t="shared" si="652"/>
        <v>1989</v>
      </c>
    </row>
    <row r="3181" spans="1:37" x14ac:dyDescent="0.2">
      <c r="A3181" t="s">
        <v>70</v>
      </c>
      <c r="B3181" s="93">
        <v>32764</v>
      </c>
      <c r="C3181">
        <v>24</v>
      </c>
      <c r="D3181">
        <v>6.5</v>
      </c>
      <c r="E3181">
        <f t="shared" si="646"/>
        <v>15.25</v>
      </c>
      <c r="F3181" s="106">
        <v>15.5</v>
      </c>
      <c r="G3181" s="107">
        <f t="shared" si="653"/>
        <v>0.25</v>
      </c>
      <c r="H3181">
        <f t="shared" si="654"/>
        <v>9</v>
      </c>
      <c r="I3181">
        <f t="shared" si="655"/>
        <v>1989</v>
      </c>
      <c r="Q3181" t="s">
        <v>72</v>
      </c>
      <c r="R3181" s="93">
        <v>32764</v>
      </c>
      <c r="S3181">
        <v>23.8</v>
      </c>
      <c r="T3181">
        <v>5.0999999999999996</v>
      </c>
      <c r="U3181">
        <f t="shared" si="647"/>
        <v>14.45</v>
      </c>
      <c r="V3181" s="106">
        <v>14.5</v>
      </c>
      <c r="W3181" s="107">
        <f t="shared" si="656"/>
        <v>5.0000000000000711E-2</v>
      </c>
      <c r="X3181">
        <f t="shared" si="657"/>
        <v>9</v>
      </c>
      <c r="AG3181" s="93">
        <f t="shared" si="648"/>
        <v>32765</v>
      </c>
      <c r="AH3181" s="107">
        <f t="shared" si="649"/>
        <v>0</v>
      </c>
      <c r="AI3181" s="72">
        <f t="shared" si="650"/>
        <v>14</v>
      </c>
      <c r="AJ3181">
        <f t="shared" si="651"/>
        <v>9</v>
      </c>
      <c r="AK3181">
        <f t="shared" si="652"/>
        <v>1989</v>
      </c>
    </row>
    <row r="3182" spans="1:37" x14ac:dyDescent="0.2">
      <c r="A3182" t="s">
        <v>70</v>
      </c>
      <c r="B3182" s="93">
        <v>32765</v>
      </c>
      <c r="C3182">
        <v>25.2</v>
      </c>
      <c r="D3182">
        <v>6.6</v>
      </c>
      <c r="E3182">
        <f t="shared" si="646"/>
        <v>15.899999999999999</v>
      </c>
      <c r="F3182" s="106">
        <v>15.5</v>
      </c>
      <c r="G3182" s="107">
        <f t="shared" si="653"/>
        <v>0</v>
      </c>
      <c r="H3182">
        <f t="shared" si="654"/>
        <v>9</v>
      </c>
      <c r="I3182">
        <f t="shared" si="655"/>
        <v>1989</v>
      </c>
      <c r="Q3182" t="s">
        <v>72</v>
      </c>
      <c r="R3182" s="93">
        <v>32765</v>
      </c>
      <c r="S3182">
        <v>24.5</v>
      </c>
      <c r="T3182">
        <v>4.7</v>
      </c>
      <c r="U3182">
        <f t="shared" si="647"/>
        <v>14.6</v>
      </c>
      <c r="V3182" s="106">
        <v>14.5</v>
      </c>
      <c r="W3182" s="107">
        <f t="shared" si="656"/>
        <v>0</v>
      </c>
      <c r="X3182">
        <f t="shared" si="657"/>
        <v>9</v>
      </c>
      <c r="AG3182" s="93">
        <f t="shared" si="648"/>
        <v>32766</v>
      </c>
      <c r="AH3182" s="107">
        <f t="shared" si="649"/>
        <v>4.3</v>
      </c>
      <c r="AI3182" s="72">
        <f t="shared" si="650"/>
        <v>15</v>
      </c>
      <c r="AJ3182">
        <f t="shared" si="651"/>
        <v>9</v>
      </c>
      <c r="AK3182">
        <f t="shared" si="652"/>
        <v>1989</v>
      </c>
    </row>
    <row r="3183" spans="1:37" x14ac:dyDescent="0.2">
      <c r="A3183" t="s">
        <v>70</v>
      </c>
      <c r="B3183" s="93">
        <v>32766</v>
      </c>
      <c r="C3183">
        <v>17.8</v>
      </c>
      <c r="D3183">
        <v>4</v>
      </c>
      <c r="E3183">
        <f t="shared" si="646"/>
        <v>10.9</v>
      </c>
      <c r="F3183" s="106">
        <v>15.5</v>
      </c>
      <c r="G3183" s="107">
        <f t="shared" si="653"/>
        <v>4.5999999999999996</v>
      </c>
      <c r="H3183">
        <f t="shared" si="654"/>
        <v>9</v>
      </c>
      <c r="I3183">
        <f t="shared" si="655"/>
        <v>1989</v>
      </c>
      <c r="Q3183" t="s">
        <v>72</v>
      </c>
      <c r="R3183" s="93">
        <v>32766</v>
      </c>
      <c r="S3183">
        <v>16.899999999999999</v>
      </c>
      <c r="T3183">
        <v>4.0999999999999996</v>
      </c>
      <c r="U3183">
        <f t="shared" si="647"/>
        <v>10.5</v>
      </c>
      <c r="V3183" s="106">
        <v>14.5</v>
      </c>
      <c r="W3183" s="107">
        <f t="shared" si="656"/>
        <v>4</v>
      </c>
      <c r="X3183">
        <f t="shared" si="657"/>
        <v>9</v>
      </c>
      <c r="AG3183" s="93">
        <f t="shared" si="648"/>
        <v>32767</v>
      </c>
      <c r="AH3183" s="107">
        <f t="shared" si="649"/>
        <v>5.9250000000000007</v>
      </c>
      <c r="AI3183" s="72">
        <f t="shared" si="650"/>
        <v>16</v>
      </c>
      <c r="AJ3183">
        <f t="shared" si="651"/>
        <v>9</v>
      </c>
      <c r="AK3183">
        <f t="shared" si="652"/>
        <v>1989</v>
      </c>
    </row>
    <row r="3184" spans="1:37" x14ac:dyDescent="0.2">
      <c r="A3184" t="s">
        <v>70</v>
      </c>
      <c r="B3184" s="93">
        <v>32767</v>
      </c>
      <c r="C3184">
        <v>12.6</v>
      </c>
      <c r="D3184">
        <v>5.8</v>
      </c>
      <c r="E3184">
        <f t="shared" si="646"/>
        <v>9.1999999999999993</v>
      </c>
      <c r="F3184" s="106">
        <v>15.5</v>
      </c>
      <c r="G3184" s="107">
        <f t="shared" si="653"/>
        <v>6.3000000000000007</v>
      </c>
      <c r="H3184">
        <f t="shared" si="654"/>
        <v>9</v>
      </c>
      <c r="I3184">
        <f t="shared" si="655"/>
        <v>1989</v>
      </c>
      <c r="Q3184" t="s">
        <v>72</v>
      </c>
      <c r="R3184" s="93">
        <v>32767</v>
      </c>
      <c r="S3184">
        <v>11.9</v>
      </c>
      <c r="T3184">
        <v>6</v>
      </c>
      <c r="U3184">
        <f t="shared" si="647"/>
        <v>8.9499999999999993</v>
      </c>
      <c r="V3184" s="106">
        <v>14.5</v>
      </c>
      <c r="W3184" s="107">
        <f t="shared" si="656"/>
        <v>5.5500000000000007</v>
      </c>
      <c r="X3184">
        <f t="shared" si="657"/>
        <v>9</v>
      </c>
      <c r="AG3184" s="93">
        <f t="shared" si="648"/>
        <v>32768</v>
      </c>
      <c r="AH3184" s="107">
        <f t="shared" si="649"/>
        <v>9.3000000000000007</v>
      </c>
      <c r="AI3184" s="72">
        <f t="shared" si="650"/>
        <v>17</v>
      </c>
      <c r="AJ3184">
        <f t="shared" si="651"/>
        <v>9</v>
      </c>
      <c r="AK3184">
        <f t="shared" si="652"/>
        <v>1989</v>
      </c>
    </row>
    <row r="3185" spans="1:37" x14ac:dyDescent="0.2">
      <c r="A3185" t="s">
        <v>70</v>
      </c>
      <c r="B3185" s="93">
        <v>32768</v>
      </c>
      <c r="C3185">
        <v>6.2</v>
      </c>
      <c r="D3185">
        <v>4</v>
      </c>
      <c r="E3185">
        <f t="shared" si="646"/>
        <v>5.0999999999999996</v>
      </c>
      <c r="F3185" s="106">
        <v>15.5</v>
      </c>
      <c r="G3185" s="107">
        <f t="shared" si="653"/>
        <v>10.4</v>
      </c>
      <c r="H3185">
        <f t="shared" si="654"/>
        <v>9</v>
      </c>
      <c r="I3185">
        <f t="shared" si="655"/>
        <v>1989</v>
      </c>
      <c r="Q3185" t="s">
        <v>72</v>
      </c>
      <c r="R3185" s="93">
        <v>32768</v>
      </c>
      <c r="S3185">
        <v>7.5</v>
      </c>
      <c r="T3185">
        <v>5.0999999999999996</v>
      </c>
      <c r="U3185">
        <f t="shared" si="647"/>
        <v>6.3</v>
      </c>
      <c r="V3185" s="106">
        <v>14.5</v>
      </c>
      <c r="W3185" s="107">
        <f t="shared" si="656"/>
        <v>8.1999999999999993</v>
      </c>
      <c r="X3185">
        <f t="shared" si="657"/>
        <v>9</v>
      </c>
      <c r="AG3185" s="93">
        <f t="shared" si="648"/>
        <v>32769</v>
      </c>
      <c r="AH3185" s="107">
        <f t="shared" si="649"/>
        <v>8.7249999999999996</v>
      </c>
      <c r="AI3185" s="72">
        <f t="shared" si="650"/>
        <v>18</v>
      </c>
      <c r="AJ3185">
        <f t="shared" si="651"/>
        <v>9</v>
      </c>
      <c r="AK3185">
        <f t="shared" si="652"/>
        <v>1989</v>
      </c>
    </row>
    <row r="3186" spans="1:37" x14ac:dyDescent="0.2">
      <c r="A3186" t="s">
        <v>70</v>
      </c>
      <c r="B3186" s="93">
        <v>32769</v>
      </c>
      <c r="C3186">
        <v>11.3</v>
      </c>
      <c r="D3186">
        <v>3.2</v>
      </c>
      <c r="E3186">
        <f t="shared" si="646"/>
        <v>7.25</v>
      </c>
      <c r="F3186" s="106">
        <v>15.5</v>
      </c>
      <c r="G3186" s="107">
        <f t="shared" si="653"/>
        <v>8.25</v>
      </c>
      <c r="H3186">
        <f t="shared" si="654"/>
        <v>9</v>
      </c>
      <c r="I3186">
        <f t="shared" si="655"/>
        <v>1989</v>
      </c>
      <c r="Q3186" t="s">
        <v>72</v>
      </c>
      <c r="R3186" s="93">
        <v>32769</v>
      </c>
      <c r="S3186">
        <v>13.1</v>
      </c>
      <c r="T3186">
        <v>-2.5</v>
      </c>
      <c r="U3186">
        <f t="shared" si="647"/>
        <v>5.3</v>
      </c>
      <c r="V3186" s="106">
        <v>14.5</v>
      </c>
      <c r="W3186" s="107">
        <f t="shared" si="656"/>
        <v>9.1999999999999993</v>
      </c>
      <c r="X3186">
        <f t="shared" si="657"/>
        <v>9</v>
      </c>
      <c r="AG3186" s="93">
        <f t="shared" si="648"/>
        <v>32770</v>
      </c>
      <c r="AH3186" s="107">
        <f t="shared" si="649"/>
        <v>4.3500000000000005</v>
      </c>
      <c r="AI3186" s="72">
        <f t="shared" si="650"/>
        <v>19</v>
      </c>
      <c r="AJ3186">
        <f t="shared" si="651"/>
        <v>9</v>
      </c>
      <c r="AK3186">
        <f t="shared" si="652"/>
        <v>1989</v>
      </c>
    </row>
    <row r="3187" spans="1:37" x14ac:dyDescent="0.2">
      <c r="A3187" t="s">
        <v>70</v>
      </c>
      <c r="B3187" s="93">
        <v>32770</v>
      </c>
      <c r="C3187">
        <v>18</v>
      </c>
      <c r="D3187">
        <v>1.9</v>
      </c>
      <c r="E3187">
        <f t="shared" si="646"/>
        <v>9.9499999999999993</v>
      </c>
      <c r="F3187" s="106">
        <v>15.5</v>
      </c>
      <c r="G3187" s="107">
        <f t="shared" si="653"/>
        <v>5.5500000000000007</v>
      </c>
      <c r="H3187">
        <f t="shared" si="654"/>
        <v>9</v>
      </c>
      <c r="I3187">
        <f t="shared" si="655"/>
        <v>1989</v>
      </c>
      <c r="Q3187" t="s">
        <v>72</v>
      </c>
      <c r="R3187" s="93">
        <v>32770</v>
      </c>
      <c r="S3187">
        <v>17</v>
      </c>
      <c r="T3187">
        <v>5.7</v>
      </c>
      <c r="U3187">
        <f t="shared" si="647"/>
        <v>11.35</v>
      </c>
      <c r="V3187" s="106">
        <v>14.5</v>
      </c>
      <c r="W3187" s="107">
        <f t="shared" si="656"/>
        <v>3.1500000000000004</v>
      </c>
      <c r="X3187">
        <f t="shared" si="657"/>
        <v>9</v>
      </c>
      <c r="AG3187" s="93">
        <f t="shared" si="648"/>
        <v>32771</v>
      </c>
      <c r="AH3187" s="107">
        <f t="shared" si="649"/>
        <v>3.8999999999999995</v>
      </c>
      <c r="AI3187" s="72">
        <f t="shared" si="650"/>
        <v>20</v>
      </c>
      <c r="AJ3187">
        <f t="shared" si="651"/>
        <v>9</v>
      </c>
      <c r="AK3187">
        <f t="shared" si="652"/>
        <v>1989</v>
      </c>
    </row>
    <row r="3188" spans="1:37" x14ac:dyDescent="0.2">
      <c r="A3188" t="s">
        <v>70</v>
      </c>
      <c r="B3188" s="93">
        <v>32771</v>
      </c>
      <c r="C3188">
        <v>18</v>
      </c>
      <c r="D3188">
        <v>2</v>
      </c>
      <c r="E3188">
        <f t="shared" si="646"/>
        <v>10</v>
      </c>
      <c r="F3188" s="106">
        <v>15.5</v>
      </c>
      <c r="G3188" s="107">
        <f t="shared" si="653"/>
        <v>5.5</v>
      </c>
      <c r="H3188">
        <f t="shared" si="654"/>
        <v>9</v>
      </c>
      <c r="I3188">
        <f t="shared" si="655"/>
        <v>1989</v>
      </c>
      <c r="Q3188" t="s">
        <v>72</v>
      </c>
      <c r="R3188" s="93">
        <v>32771</v>
      </c>
      <c r="S3188">
        <v>19.600000000000001</v>
      </c>
      <c r="T3188">
        <v>4.8</v>
      </c>
      <c r="U3188">
        <f t="shared" si="647"/>
        <v>12.200000000000001</v>
      </c>
      <c r="V3188" s="106">
        <v>14.5</v>
      </c>
      <c r="W3188" s="107">
        <f t="shared" si="656"/>
        <v>2.2999999999999989</v>
      </c>
      <c r="X3188">
        <f t="shared" si="657"/>
        <v>9</v>
      </c>
      <c r="AG3188" s="93">
        <f t="shared" si="648"/>
        <v>32772</v>
      </c>
      <c r="AH3188" s="107">
        <f t="shared" si="649"/>
        <v>3.0500000000000007</v>
      </c>
      <c r="AI3188" s="72">
        <f t="shared" si="650"/>
        <v>21</v>
      </c>
      <c r="AJ3188">
        <f t="shared" si="651"/>
        <v>9</v>
      </c>
      <c r="AK3188">
        <f t="shared" si="652"/>
        <v>1989</v>
      </c>
    </row>
    <row r="3189" spans="1:37" x14ac:dyDescent="0.2">
      <c r="A3189" t="s">
        <v>70</v>
      </c>
      <c r="B3189" s="93">
        <v>32772</v>
      </c>
      <c r="C3189">
        <v>19.899999999999999</v>
      </c>
      <c r="D3189">
        <v>7.9</v>
      </c>
      <c r="E3189">
        <f t="shared" si="646"/>
        <v>13.899999999999999</v>
      </c>
      <c r="F3189" s="106">
        <v>15.5</v>
      </c>
      <c r="G3189" s="107">
        <f t="shared" si="653"/>
        <v>1.6000000000000014</v>
      </c>
      <c r="H3189">
        <f t="shared" si="654"/>
        <v>9</v>
      </c>
      <c r="I3189">
        <f t="shared" si="655"/>
        <v>1989</v>
      </c>
      <c r="Q3189" t="s">
        <v>72</v>
      </c>
      <c r="R3189" s="93">
        <v>32772</v>
      </c>
      <c r="S3189">
        <v>14.7</v>
      </c>
      <c r="T3189">
        <v>5.3</v>
      </c>
      <c r="U3189">
        <f t="shared" si="647"/>
        <v>10</v>
      </c>
      <c r="V3189" s="106">
        <v>14.5</v>
      </c>
      <c r="W3189" s="107">
        <f t="shared" si="656"/>
        <v>4.5</v>
      </c>
      <c r="X3189">
        <f t="shared" si="657"/>
        <v>9</v>
      </c>
      <c r="AG3189" s="93">
        <f t="shared" si="648"/>
        <v>32773</v>
      </c>
      <c r="AH3189" s="107">
        <f t="shared" si="649"/>
        <v>3.7499999999999991</v>
      </c>
      <c r="AI3189" s="72">
        <f t="shared" si="650"/>
        <v>22</v>
      </c>
      <c r="AJ3189">
        <f t="shared" si="651"/>
        <v>9</v>
      </c>
      <c r="AK3189">
        <f t="shared" si="652"/>
        <v>1989</v>
      </c>
    </row>
    <row r="3190" spans="1:37" x14ac:dyDescent="0.2">
      <c r="A3190" t="s">
        <v>70</v>
      </c>
      <c r="B3190" s="93">
        <v>32773</v>
      </c>
      <c r="C3190">
        <v>19</v>
      </c>
      <c r="D3190">
        <v>5.0999999999999996</v>
      </c>
      <c r="E3190">
        <f t="shared" si="646"/>
        <v>12.05</v>
      </c>
      <c r="F3190" s="106">
        <v>15.5</v>
      </c>
      <c r="G3190" s="107">
        <f t="shared" si="653"/>
        <v>3.4499999999999993</v>
      </c>
      <c r="H3190">
        <f t="shared" si="654"/>
        <v>9</v>
      </c>
      <c r="I3190">
        <f t="shared" si="655"/>
        <v>1989</v>
      </c>
      <c r="Q3190" t="s">
        <v>72</v>
      </c>
      <c r="R3190" s="93">
        <v>32773</v>
      </c>
      <c r="S3190">
        <v>17.3</v>
      </c>
      <c r="T3190">
        <v>3.6</v>
      </c>
      <c r="U3190">
        <f t="shared" si="647"/>
        <v>10.450000000000001</v>
      </c>
      <c r="V3190" s="106">
        <v>14.5</v>
      </c>
      <c r="W3190" s="107">
        <f t="shared" si="656"/>
        <v>4.0499999999999989</v>
      </c>
      <c r="X3190">
        <f t="shared" si="657"/>
        <v>9</v>
      </c>
      <c r="AG3190" s="93">
        <f t="shared" si="648"/>
        <v>32774</v>
      </c>
      <c r="AH3190" s="107">
        <f t="shared" si="649"/>
        <v>1.2750000000000012</v>
      </c>
      <c r="AI3190" s="72">
        <f t="shared" si="650"/>
        <v>23</v>
      </c>
      <c r="AJ3190">
        <f t="shared" si="651"/>
        <v>9</v>
      </c>
      <c r="AK3190">
        <f t="shared" si="652"/>
        <v>1989</v>
      </c>
    </row>
    <row r="3191" spans="1:37" x14ac:dyDescent="0.2">
      <c r="A3191" t="s">
        <v>70</v>
      </c>
      <c r="B3191" s="93">
        <v>32774</v>
      </c>
      <c r="C3191">
        <v>24.4</v>
      </c>
      <c r="D3191">
        <v>5.4</v>
      </c>
      <c r="E3191">
        <f t="shared" si="646"/>
        <v>14.899999999999999</v>
      </c>
      <c r="F3191" s="106">
        <v>15.5</v>
      </c>
      <c r="G3191" s="107">
        <f t="shared" si="653"/>
        <v>0.60000000000000142</v>
      </c>
      <c r="H3191">
        <f t="shared" si="654"/>
        <v>9</v>
      </c>
      <c r="I3191">
        <f t="shared" si="655"/>
        <v>1989</v>
      </c>
      <c r="Q3191" t="s">
        <v>72</v>
      </c>
      <c r="R3191" s="93">
        <v>32774</v>
      </c>
      <c r="S3191">
        <v>21.9</v>
      </c>
      <c r="T3191">
        <v>3.2</v>
      </c>
      <c r="U3191">
        <f t="shared" si="647"/>
        <v>12.549999999999999</v>
      </c>
      <c r="V3191" s="106">
        <v>14.5</v>
      </c>
      <c r="W3191" s="107">
        <f t="shared" si="656"/>
        <v>1.9500000000000011</v>
      </c>
      <c r="X3191">
        <f t="shared" si="657"/>
        <v>9</v>
      </c>
      <c r="AG3191" s="93">
        <f t="shared" si="648"/>
        <v>32775</v>
      </c>
      <c r="AH3191" s="107">
        <f t="shared" si="649"/>
        <v>3.1749999999999989</v>
      </c>
      <c r="AI3191" s="72">
        <f t="shared" si="650"/>
        <v>24</v>
      </c>
      <c r="AJ3191">
        <f t="shared" si="651"/>
        <v>9</v>
      </c>
      <c r="AK3191">
        <f t="shared" si="652"/>
        <v>1989</v>
      </c>
    </row>
    <row r="3192" spans="1:37" x14ac:dyDescent="0.2">
      <c r="A3192" t="s">
        <v>70</v>
      </c>
      <c r="B3192" s="93">
        <v>32775</v>
      </c>
      <c r="C3192">
        <v>18.600000000000001</v>
      </c>
      <c r="D3192">
        <v>6.1</v>
      </c>
      <c r="E3192">
        <f t="shared" si="646"/>
        <v>12.350000000000001</v>
      </c>
      <c r="F3192" s="106">
        <v>15.5</v>
      </c>
      <c r="G3192" s="107">
        <f t="shared" si="653"/>
        <v>3.1499999999999986</v>
      </c>
      <c r="H3192">
        <f t="shared" si="654"/>
        <v>9</v>
      </c>
      <c r="I3192">
        <f t="shared" si="655"/>
        <v>1989</v>
      </c>
      <c r="Q3192" t="s">
        <v>72</v>
      </c>
      <c r="R3192" s="93">
        <v>32775</v>
      </c>
      <c r="S3192">
        <v>17.600000000000001</v>
      </c>
      <c r="T3192">
        <v>5</v>
      </c>
      <c r="U3192">
        <f t="shared" si="647"/>
        <v>11.3</v>
      </c>
      <c r="V3192" s="106">
        <v>14.5</v>
      </c>
      <c r="W3192" s="107">
        <f t="shared" si="656"/>
        <v>3.1999999999999993</v>
      </c>
      <c r="X3192">
        <f t="shared" si="657"/>
        <v>9</v>
      </c>
      <c r="AG3192" s="93">
        <f t="shared" si="648"/>
        <v>32776</v>
      </c>
      <c r="AH3192" s="107">
        <f t="shared" si="649"/>
        <v>1.6499999999999995</v>
      </c>
      <c r="AI3192" s="72">
        <f t="shared" si="650"/>
        <v>25</v>
      </c>
      <c r="AJ3192">
        <f t="shared" si="651"/>
        <v>9</v>
      </c>
      <c r="AK3192">
        <f t="shared" si="652"/>
        <v>1989</v>
      </c>
    </row>
    <row r="3193" spans="1:37" x14ac:dyDescent="0.2">
      <c r="A3193" t="s">
        <v>70</v>
      </c>
      <c r="B3193" s="93">
        <v>32776</v>
      </c>
      <c r="C3193">
        <v>22.8</v>
      </c>
      <c r="D3193">
        <v>3.2</v>
      </c>
      <c r="E3193">
        <f t="shared" si="646"/>
        <v>13</v>
      </c>
      <c r="F3193" s="106">
        <v>15.5</v>
      </c>
      <c r="G3193" s="107">
        <f t="shared" si="653"/>
        <v>2.5</v>
      </c>
      <c r="H3193">
        <f t="shared" si="654"/>
        <v>9</v>
      </c>
      <c r="I3193">
        <f t="shared" si="655"/>
        <v>1989</v>
      </c>
      <c r="Q3193" t="s">
        <v>72</v>
      </c>
      <c r="R3193" s="93">
        <v>32776</v>
      </c>
      <c r="S3193">
        <v>22.6</v>
      </c>
      <c r="T3193">
        <v>4.8</v>
      </c>
      <c r="U3193">
        <f t="shared" si="647"/>
        <v>13.700000000000001</v>
      </c>
      <c r="V3193" s="106">
        <v>14.5</v>
      </c>
      <c r="W3193" s="107">
        <f t="shared" si="656"/>
        <v>0.79999999999999893</v>
      </c>
      <c r="X3193">
        <f t="shared" si="657"/>
        <v>9</v>
      </c>
      <c r="AG3193" s="93">
        <f t="shared" si="648"/>
        <v>32777</v>
      </c>
      <c r="AH3193" s="107">
        <f t="shared" si="649"/>
        <v>0.32500000000000018</v>
      </c>
      <c r="AI3193" s="72">
        <f t="shared" si="650"/>
        <v>26</v>
      </c>
      <c r="AJ3193">
        <f t="shared" si="651"/>
        <v>9</v>
      </c>
      <c r="AK3193">
        <f t="shared" si="652"/>
        <v>1989</v>
      </c>
    </row>
    <row r="3194" spans="1:37" x14ac:dyDescent="0.2">
      <c r="A3194" t="s">
        <v>70</v>
      </c>
      <c r="B3194" s="93">
        <v>32777</v>
      </c>
      <c r="C3194">
        <v>26.6</v>
      </c>
      <c r="D3194">
        <v>6.2</v>
      </c>
      <c r="E3194">
        <f t="shared" si="646"/>
        <v>16.400000000000002</v>
      </c>
      <c r="F3194" s="106">
        <v>15.5</v>
      </c>
      <c r="G3194" s="107">
        <f t="shared" si="653"/>
        <v>0</v>
      </c>
      <c r="H3194">
        <f t="shared" si="654"/>
        <v>9</v>
      </c>
      <c r="I3194">
        <f t="shared" si="655"/>
        <v>1989</v>
      </c>
      <c r="Q3194" t="s">
        <v>72</v>
      </c>
      <c r="R3194" s="93">
        <v>32777</v>
      </c>
      <c r="S3194">
        <v>24.5</v>
      </c>
      <c r="T3194">
        <v>3.2</v>
      </c>
      <c r="U3194">
        <f t="shared" si="647"/>
        <v>13.85</v>
      </c>
      <c r="V3194" s="106">
        <v>14.5</v>
      </c>
      <c r="W3194" s="107">
        <f t="shared" si="656"/>
        <v>0.65000000000000036</v>
      </c>
      <c r="X3194">
        <f t="shared" si="657"/>
        <v>9</v>
      </c>
      <c r="AG3194" s="93">
        <f t="shared" si="648"/>
        <v>32778</v>
      </c>
      <c r="AH3194" s="107">
        <f t="shared" si="649"/>
        <v>0.29999999999999982</v>
      </c>
      <c r="AI3194" s="72">
        <f t="shared" si="650"/>
        <v>27</v>
      </c>
      <c r="AJ3194">
        <f t="shared" si="651"/>
        <v>9</v>
      </c>
      <c r="AK3194">
        <f t="shared" si="652"/>
        <v>1989</v>
      </c>
    </row>
    <row r="3195" spans="1:37" x14ac:dyDescent="0.2">
      <c r="A3195" t="s">
        <v>70</v>
      </c>
      <c r="B3195" s="93">
        <v>32778</v>
      </c>
      <c r="C3195">
        <v>23</v>
      </c>
      <c r="D3195">
        <v>10.6</v>
      </c>
      <c r="E3195">
        <f t="shared" si="646"/>
        <v>16.8</v>
      </c>
      <c r="F3195" s="106">
        <v>15.5</v>
      </c>
      <c r="G3195" s="107">
        <f t="shared" si="653"/>
        <v>0</v>
      </c>
      <c r="H3195">
        <f t="shared" si="654"/>
        <v>9</v>
      </c>
      <c r="I3195">
        <f t="shared" si="655"/>
        <v>1989</v>
      </c>
      <c r="Q3195" t="s">
        <v>72</v>
      </c>
      <c r="R3195" s="93">
        <v>32778</v>
      </c>
      <c r="S3195">
        <v>20</v>
      </c>
      <c r="T3195">
        <v>7.8</v>
      </c>
      <c r="U3195">
        <f t="shared" si="647"/>
        <v>13.9</v>
      </c>
      <c r="V3195" s="106">
        <v>14.5</v>
      </c>
      <c r="W3195" s="107">
        <f t="shared" si="656"/>
        <v>0.59999999999999964</v>
      </c>
      <c r="X3195">
        <f t="shared" si="657"/>
        <v>9</v>
      </c>
      <c r="AG3195" s="93">
        <f t="shared" si="648"/>
        <v>32779</v>
      </c>
      <c r="AH3195" s="107">
        <f t="shared" si="649"/>
        <v>2.9000000000000004</v>
      </c>
      <c r="AI3195" s="72">
        <f t="shared" si="650"/>
        <v>28</v>
      </c>
      <c r="AJ3195">
        <f t="shared" si="651"/>
        <v>9</v>
      </c>
      <c r="AK3195">
        <f t="shared" si="652"/>
        <v>1989</v>
      </c>
    </row>
    <row r="3196" spans="1:37" x14ac:dyDescent="0.2">
      <c r="A3196" t="s">
        <v>70</v>
      </c>
      <c r="B3196" s="93">
        <v>32779</v>
      </c>
      <c r="C3196">
        <v>21.4</v>
      </c>
      <c r="D3196">
        <v>2.6</v>
      </c>
      <c r="E3196">
        <f t="shared" si="646"/>
        <v>12</v>
      </c>
      <c r="F3196" s="106">
        <v>15.5</v>
      </c>
      <c r="G3196" s="107">
        <f t="shared" si="653"/>
        <v>3.5</v>
      </c>
      <c r="H3196">
        <f t="shared" si="654"/>
        <v>9</v>
      </c>
      <c r="I3196">
        <f t="shared" si="655"/>
        <v>1989</v>
      </c>
      <c r="Q3196" t="s">
        <v>72</v>
      </c>
      <c r="R3196" s="93">
        <v>32779</v>
      </c>
      <c r="S3196">
        <v>22.5</v>
      </c>
      <c r="T3196">
        <v>1.9</v>
      </c>
      <c r="U3196">
        <f t="shared" si="647"/>
        <v>12.2</v>
      </c>
      <c r="V3196" s="106">
        <v>14.5</v>
      </c>
      <c r="W3196" s="107">
        <f t="shared" si="656"/>
        <v>2.3000000000000007</v>
      </c>
      <c r="X3196">
        <f t="shared" si="657"/>
        <v>9</v>
      </c>
      <c r="AG3196" s="93">
        <f t="shared" si="648"/>
        <v>32780</v>
      </c>
      <c r="AH3196" s="107">
        <f t="shared" si="649"/>
        <v>0.32500000000000018</v>
      </c>
      <c r="AI3196" s="72">
        <f t="shared" si="650"/>
        <v>29</v>
      </c>
      <c r="AJ3196">
        <f t="shared" si="651"/>
        <v>9</v>
      </c>
      <c r="AK3196">
        <f t="shared" si="652"/>
        <v>1989</v>
      </c>
    </row>
    <row r="3197" spans="1:37" x14ac:dyDescent="0.2">
      <c r="A3197" t="s">
        <v>70</v>
      </c>
      <c r="B3197" s="93">
        <v>32780</v>
      </c>
      <c r="C3197">
        <v>25</v>
      </c>
      <c r="D3197">
        <v>5.4</v>
      </c>
      <c r="E3197">
        <f t="shared" si="646"/>
        <v>15.2</v>
      </c>
      <c r="F3197" s="106">
        <v>15.5</v>
      </c>
      <c r="G3197" s="107">
        <f t="shared" si="653"/>
        <v>0.30000000000000071</v>
      </c>
      <c r="H3197">
        <f t="shared" si="654"/>
        <v>9</v>
      </c>
      <c r="I3197">
        <f t="shared" si="655"/>
        <v>1989</v>
      </c>
      <c r="Q3197" t="s">
        <v>72</v>
      </c>
      <c r="R3197" s="93">
        <v>32780</v>
      </c>
      <c r="S3197">
        <v>25.2</v>
      </c>
      <c r="T3197">
        <v>3.1</v>
      </c>
      <c r="U3197">
        <f t="shared" si="647"/>
        <v>14.15</v>
      </c>
      <c r="V3197" s="106">
        <v>14.5</v>
      </c>
      <c r="W3197" s="107">
        <f t="shared" si="656"/>
        <v>0.34999999999999964</v>
      </c>
      <c r="X3197">
        <f t="shared" si="657"/>
        <v>9</v>
      </c>
      <c r="AG3197" s="93">
        <f t="shared" si="648"/>
        <v>32781</v>
      </c>
      <c r="AH3197" s="107">
        <f t="shared" si="649"/>
        <v>7.1750000000000007</v>
      </c>
      <c r="AI3197" s="72">
        <f t="shared" si="650"/>
        <v>30</v>
      </c>
      <c r="AJ3197">
        <f t="shared" si="651"/>
        <v>9</v>
      </c>
      <c r="AK3197">
        <f t="shared" si="652"/>
        <v>1989</v>
      </c>
    </row>
    <row r="3198" spans="1:37" x14ac:dyDescent="0.2">
      <c r="A3198" t="s">
        <v>70</v>
      </c>
      <c r="B3198" s="93">
        <v>32781</v>
      </c>
      <c r="C3198">
        <v>16</v>
      </c>
      <c r="D3198">
        <v>2.2000000000000002</v>
      </c>
      <c r="E3198">
        <f t="shared" si="646"/>
        <v>9.1</v>
      </c>
      <c r="F3198" s="106">
        <v>15.5</v>
      </c>
      <c r="G3198" s="107">
        <f t="shared" si="653"/>
        <v>6.4</v>
      </c>
      <c r="H3198">
        <f t="shared" si="654"/>
        <v>9</v>
      </c>
      <c r="I3198">
        <f t="shared" si="655"/>
        <v>1989</v>
      </c>
      <c r="Q3198" t="s">
        <v>72</v>
      </c>
      <c r="R3198" s="93">
        <v>32781</v>
      </c>
      <c r="S3198">
        <v>12.2</v>
      </c>
      <c r="T3198">
        <v>0.9</v>
      </c>
      <c r="U3198">
        <f t="shared" si="647"/>
        <v>6.55</v>
      </c>
      <c r="V3198" s="106">
        <v>14.5</v>
      </c>
      <c r="W3198" s="107">
        <f t="shared" si="656"/>
        <v>7.95</v>
      </c>
      <c r="X3198">
        <f t="shared" si="657"/>
        <v>9</v>
      </c>
      <c r="AG3198" s="93">
        <f t="shared" si="648"/>
        <v>32782</v>
      </c>
      <c r="AH3198" s="107">
        <f t="shared" si="649"/>
        <v>16.3</v>
      </c>
      <c r="AI3198" s="72">
        <f t="shared" si="650"/>
        <v>1</v>
      </c>
      <c r="AJ3198">
        <f t="shared" si="651"/>
        <v>10</v>
      </c>
      <c r="AK3198">
        <f t="shared" si="652"/>
        <v>1989</v>
      </c>
    </row>
    <row r="3199" spans="1:37" x14ac:dyDescent="0.2">
      <c r="A3199" t="s">
        <v>70</v>
      </c>
      <c r="B3199" s="93">
        <v>32782</v>
      </c>
      <c r="C3199">
        <v>3.3</v>
      </c>
      <c r="D3199">
        <v>-5</v>
      </c>
      <c r="E3199">
        <f t="shared" si="646"/>
        <v>-0.85000000000000009</v>
      </c>
      <c r="F3199" s="106">
        <v>15.5</v>
      </c>
      <c r="G3199" s="107">
        <f t="shared" si="653"/>
        <v>16.350000000000001</v>
      </c>
      <c r="H3199">
        <f t="shared" si="654"/>
        <v>10</v>
      </c>
      <c r="I3199">
        <f t="shared" si="655"/>
        <v>1989</v>
      </c>
      <c r="Q3199" t="s">
        <v>72</v>
      </c>
      <c r="R3199" s="93">
        <v>32782</v>
      </c>
      <c r="S3199">
        <v>3.9</v>
      </c>
      <c r="T3199">
        <v>-7.4</v>
      </c>
      <c r="U3199">
        <f t="shared" si="647"/>
        <v>-1.7500000000000002</v>
      </c>
      <c r="V3199" s="106">
        <v>14.5</v>
      </c>
      <c r="W3199" s="107">
        <f t="shared" si="656"/>
        <v>16.25</v>
      </c>
      <c r="X3199">
        <f t="shared" si="657"/>
        <v>10</v>
      </c>
      <c r="AG3199" s="93">
        <f t="shared" si="648"/>
        <v>32783</v>
      </c>
      <c r="AH3199" s="107">
        <f t="shared" si="649"/>
        <v>14.025</v>
      </c>
      <c r="AI3199" s="72">
        <f t="shared" si="650"/>
        <v>2</v>
      </c>
      <c r="AJ3199">
        <f t="shared" si="651"/>
        <v>10</v>
      </c>
      <c r="AK3199">
        <f t="shared" si="652"/>
        <v>1989</v>
      </c>
    </row>
    <row r="3200" spans="1:37" x14ac:dyDescent="0.2">
      <c r="A3200" t="s">
        <v>70</v>
      </c>
      <c r="B3200" s="93">
        <v>32783</v>
      </c>
      <c r="C3200">
        <v>9.9</v>
      </c>
      <c r="D3200">
        <v>-8.9</v>
      </c>
      <c r="E3200">
        <f t="shared" si="646"/>
        <v>0.5</v>
      </c>
      <c r="F3200" s="106">
        <v>15.5</v>
      </c>
      <c r="G3200" s="107">
        <f t="shared" si="653"/>
        <v>15</v>
      </c>
      <c r="H3200">
        <f t="shared" si="654"/>
        <v>10</v>
      </c>
      <c r="I3200">
        <f t="shared" si="655"/>
        <v>1989</v>
      </c>
      <c r="Q3200" t="s">
        <v>72</v>
      </c>
      <c r="R3200" s="93">
        <v>32783</v>
      </c>
      <c r="S3200">
        <v>11.1</v>
      </c>
      <c r="T3200">
        <v>-8.1999999999999993</v>
      </c>
      <c r="U3200">
        <f t="shared" si="647"/>
        <v>1.4500000000000002</v>
      </c>
      <c r="V3200" s="106">
        <v>14.5</v>
      </c>
      <c r="W3200" s="107">
        <f t="shared" si="656"/>
        <v>13.05</v>
      </c>
      <c r="X3200">
        <f t="shared" si="657"/>
        <v>10</v>
      </c>
      <c r="AG3200" s="93">
        <f t="shared" si="648"/>
        <v>32784</v>
      </c>
      <c r="AH3200" s="107">
        <f t="shared" si="649"/>
        <v>10.225</v>
      </c>
      <c r="AI3200" s="72">
        <f t="shared" si="650"/>
        <v>3</v>
      </c>
      <c r="AJ3200">
        <f t="shared" si="651"/>
        <v>10</v>
      </c>
      <c r="AK3200">
        <f t="shared" si="652"/>
        <v>1989</v>
      </c>
    </row>
    <row r="3201" spans="1:37" x14ac:dyDescent="0.2">
      <c r="A3201" t="s">
        <v>70</v>
      </c>
      <c r="B3201" s="93">
        <v>32784</v>
      </c>
      <c r="C3201">
        <v>14.5</v>
      </c>
      <c r="D3201">
        <v>-6.5</v>
      </c>
      <c r="E3201">
        <f t="shared" si="646"/>
        <v>4</v>
      </c>
      <c r="F3201" s="106">
        <v>15.5</v>
      </c>
      <c r="G3201" s="107">
        <f t="shared" si="653"/>
        <v>11.5</v>
      </c>
      <c r="H3201">
        <f t="shared" si="654"/>
        <v>10</v>
      </c>
      <c r="I3201">
        <f t="shared" si="655"/>
        <v>1989</v>
      </c>
      <c r="Q3201" t="s">
        <v>72</v>
      </c>
      <c r="R3201" s="93">
        <v>32784</v>
      </c>
      <c r="S3201">
        <v>18.5</v>
      </c>
      <c r="T3201">
        <v>-7.4</v>
      </c>
      <c r="U3201">
        <f t="shared" si="647"/>
        <v>5.55</v>
      </c>
      <c r="V3201" s="106">
        <v>14.5</v>
      </c>
      <c r="W3201" s="107">
        <f t="shared" si="656"/>
        <v>8.9499999999999993</v>
      </c>
      <c r="X3201">
        <f t="shared" si="657"/>
        <v>10</v>
      </c>
      <c r="AG3201" s="93">
        <f t="shared" si="648"/>
        <v>32785</v>
      </c>
      <c r="AH3201" s="107">
        <f t="shared" si="649"/>
        <v>8.4499999999999993</v>
      </c>
      <c r="AI3201" s="72">
        <f t="shared" si="650"/>
        <v>4</v>
      </c>
      <c r="AJ3201">
        <f t="shared" si="651"/>
        <v>10</v>
      </c>
      <c r="AK3201">
        <f t="shared" si="652"/>
        <v>1989</v>
      </c>
    </row>
    <row r="3202" spans="1:37" x14ac:dyDescent="0.2">
      <c r="A3202" t="s">
        <v>70</v>
      </c>
      <c r="B3202" s="93">
        <v>32785</v>
      </c>
      <c r="C3202">
        <v>18.5</v>
      </c>
      <c r="D3202">
        <v>-6.2</v>
      </c>
      <c r="E3202">
        <f t="shared" si="646"/>
        <v>6.15</v>
      </c>
      <c r="F3202" s="106">
        <v>15.5</v>
      </c>
      <c r="G3202" s="107">
        <f t="shared" si="653"/>
        <v>9.35</v>
      </c>
      <c r="H3202">
        <f t="shared" si="654"/>
        <v>10</v>
      </c>
      <c r="I3202">
        <f t="shared" si="655"/>
        <v>1989</v>
      </c>
      <c r="Q3202" t="s">
        <v>72</v>
      </c>
      <c r="R3202" s="93">
        <v>32785</v>
      </c>
      <c r="S3202">
        <v>18.5</v>
      </c>
      <c r="T3202">
        <v>-4.5999999999999996</v>
      </c>
      <c r="U3202">
        <f t="shared" si="647"/>
        <v>6.95</v>
      </c>
      <c r="V3202" s="106">
        <v>14.5</v>
      </c>
      <c r="W3202" s="107">
        <f t="shared" si="656"/>
        <v>7.55</v>
      </c>
      <c r="X3202">
        <f t="shared" si="657"/>
        <v>10</v>
      </c>
      <c r="AG3202" s="93">
        <f t="shared" si="648"/>
        <v>32786</v>
      </c>
      <c r="AH3202" s="107">
        <f t="shared" si="649"/>
        <v>9.8000000000000007</v>
      </c>
      <c r="AI3202" s="72">
        <f t="shared" si="650"/>
        <v>5</v>
      </c>
      <c r="AJ3202">
        <f t="shared" si="651"/>
        <v>10</v>
      </c>
      <c r="AK3202">
        <f t="shared" si="652"/>
        <v>1989</v>
      </c>
    </row>
    <row r="3203" spans="1:37" x14ac:dyDescent="0.2">
      <c r="A3203" t="s">
        <v>70</v>
      </c>
      <c r="B3203" s="93">
        <v>32786</v>
      </c>
      <c r="C3203">
        <v>9.4</v>
      </c>
      <c r="D3203">
        <v>4.0999999999999996</v>
      </c>
      <c r="E3203">
        <f t="shared" si="646"/>
        <v>6.75</v>
      </c>
      <c r="F3203" s="106">
        <v>15.5</v>
      </c>
      <c r="G3203" s="107">
        <f t="shared" si="653"/>
        <v>8.75</v>
      </c>
      <c r="H3203">
        <f t="shared" si="654"/>
        <v>10</v>
      </c>
      <c r="I3203">
        <f t="shared" si="655"/>
        <v>1989</v>
      </c>
      <c r="Q3203" t="s">
        <v>72</v>
      </c>
      <c r="R3203" s="93">
        <v>32786</v>
      </c>
      <c r="S3203">
        <v>10</v>
      </c>
      <c r="T3203">
        <v>-2.7</v>
      </c>
      <c r="U3203">
        <f t="shared" si="647"/>
        <v>3.65</v>
      </c>
      <c r="V3203" s="106">
        <v>14.5</v>
      </c>
      <c r="W3203" s="107">
        <f t="shared" si="656"/>
        <v>10.85</v>
      </c>
      <c r="X3203">
        <f t="shared" si="657"/>
        <v>10</v>
      </c>
      <c r="AG3203" s="93">
        <f t="shared" si="648"/>
        <v>32787</v>
      </c>
      <c r="AH3203" s="107">
        <f t="shared" si="649"/>
        <v>6.2250000000000005</v>
      </c>
      <c r="AI3203" s="72">
        <f t="shared" si="650"/>
        <v>6</v>
      </c>
      <c r="AJ3203">
        <f t="shared" si="651"/>
        <v>10</v>
      </c>
      <c r="AK3203">
        <f t="shared" si="652"/>
        <v>1989</v>
      </c>
    </row>
    <row r="3204" spans="1:37" x14ac:dyDescent="0.2">
      <c r="A3204" t="s">
        <v>70</v>
      </c>
      <c r="B3204" s="93">
        <v>32787</v>
      </c>
      <c r="C3204">
        <v>14.2</v>
      </c>
      <c r="D3204">
        <v>3.5</v>
      </c>
      <c r="E3204">
        <f t="shared" ref="E3204:E3267" si="658">AVERAGE(C3204:D3204)</f>
        <v>8.85</v>
      </c>
      <c r="F3204" s="106">
        <v>15.5</v>
      </c>
      <c r="G3204" s="107">
        <f t="shared" si="653"/>
        <v>6.65</v>
      </c>
      <c r="H3204">
        <f t="shared" si="654"/>
        <v>10</v>
      </c>
      <c r="I3204">
        <f t="shared" si="655"/>
        <v>1989</v>
      </c>
      <c r="Q3204" t="s">
        <v>72</v>
      </c>
      <c r="R3204" s="93">
        <v>32787</v>
      </c>
      <c r="S3204">
        <v>14.7</v>
      </c>
      <c r="T3204">
        <v>2.7</v>
      </c>
      <c r="U3204">
        <f t="shared" ref="U3204:U3267" si="659">AVERAGE(S3204:T3204)</f>
        <v>8.6999999999999993</v>
      </c>
      <c r="V3204" s="106">
        <v>14.5</v>
      </c>
      <c r="W3204" s="107">
        <f t="shared" si="656"/>
        <v>5.8000000000000007</v>
      </c>
      <c r="X3204">
        <f t="shared" si="657"/>
        <v>10</v>
      </c>
      <c r="AG3204" s="93">
        <f t="shared" ref="AG3204:AG3267" si="660">R3205</f>
        <v>32788</v>
      </c>
      <c r="AH3204" s="107">
        <f t="shared" ref="AH3204:AH3267" si="661">AVERAGE(W3205,G3205)</f>
        <v>3.7750000000000004</v>
      </c>
      <c r="AI3204" s="72">
        <f t="shared" ref="AI3204:AI3267" si="662">DAY(AG3204)</f>
        <v>7</v>
      </c>
      <c r="AJ3204">
        <f t="shared" ref="AJ3204:AJ3267" si="663">MONTH(AG3204)</f>
        <v>10</v>
      </c>
      <c r="AK3204">
        <f t="shared" ref="AK3204:AK3267" si="664">YEAR(AG3204)</f>
        <v>1989</v>
      </c>
    </row>
    <row r="3205" spans="1:37" x14ac:dyDescent="0.2">
      <c r="A3205" t="s">
        <v>70</v>
      </c>
      <c r="B3205" s="93">
        <v>32788</v>
      </c>
      <c r="C3205">
        <v>21.2</v>
      </c>
      <c r="D3205">
        <v>4</v>
      </c>
      <c r="E3205">
        <f t="shared" si="658"/>
        <v>12.6</v>
      </c>
      <c r="F3205" s="106">
        <v>15.5</v>
      </c>
      <c r="G3205" s="107">
        <f t="shared" ref="G3205:G3268" si="665">IF(F3205-E3205&gt;0,F3205-E3205,0)</f>
        <v>2.9000000000000004</v>
      </c>
      <c r="H3205">
        <f t="shared" ref="H3205:H3268" si="666">MONTH(B3205)</f>
        <v>10</v>
      </c>
      <c r="I3205">
        <f t="shared" ref="I3205:I3268" si="667">YEAR(B3205)</f>
        <v>1989</v>
      </c>
      <c r="Q3205" t="s">
        <v>72</v>
      </c>
      <c r="R3205" s="93">
        <v>32788</v>
      </c>
      <c r="S3205">
        <v>20.3</v>
      </c>
      <c r="T3205">
        <v>-0.6</v>
      </c>
      <c r="U3205">
        <f t="shared" si="659"/>
        <v>9.85</v>
      </c>
      <c r="V3205" s="106">
        <v>14.5</v>
      </c>
      <c r="W3205" s="107">
        <f t="shared" ref="W3205:W3268" si="668">IF(V3205-U3205&gt;0,V3205-U3205,0)</f>
        <v>4.6500000000000004</v>
      </c>
      <c r="X3205">
        <f t="shared" ref="X3205:X3268" si="669">MONTH(R3205)</f>
        <v>10</v>
      </c>
      <c r="AG3205" s="93">
        <f t="shared" si="660"/>
        <v>32789</v>
      </c>
      <c r="AH3205" s="107">
        <f t="shared" si="661"/>
        <v>4.6749999999999998</v>
      </c>
      <c r="AI3205" s="72">
        <f t="shared" si="662"/>
        <v>8</v>
      </c>
      <c r="AJ3205">
        <f t="shared" si="663"/>
        <v>10</v>
      </c>
      <c r="AK3205">
        <f t="shared" si="664"/>
        <v>1989</v>
      </c>
    </row>
    <row r="3206" spans="1:37" x14ac:dyDescent="0.2">
      <c r="A3206" t="s">
        <v>70</v>
      </c>
      <c r="B3206" s="93">
        <v>32789</v>
      </c>
      <c r="C3206">
        <v>19.2</v>
      </c>
      <c r="D3206">
        <v>3.1</v>
      </c>
      <c r="E3206">
        <f t="shared" si="658"/>
        <v>11.15</v>
      </c>
      <c r="F3206" s="106">
        <v>15.5</v>
      </c>
      <c r="G3206" s="107">
        <f t="shared" si="665"/>
        <v>4.3499999999999996</v>
      </c>
      <c r="H3206">
        <f t="shared" si="666"/>
        <v>10</v>
      </c>
      <c r="I3206">
        <f t="shared" si="667"/>
        <v>1989</v>
      </c>
      <c r="Q3206" t="s">
        <v>72</v>
      </c>
      <c r="R3206" s="93">
        <v>32789</v>
      </c>
      <c r="S3206">
        <v>17.3</v>
      </c>
      <c r="T3206">
        <v>1.7</v>
      </c>
      <c r="U3206">
        <f t="shared" si="659"/>
        <v>9.5</v>
      </c>
      <c r="V3206" s="106">
        <v>14.5</v>
      </c>
      <c r="W3206" s="107">
        <f t="shared" si="668"/>
        <v>5</v>
      </c>
      <c r="X3206">
        <f t="shared" si="669"/>
        <v>10</v>
      </c>
      <c r="AG3206" s="93">
        <f t="shared" si="660"/>
        <v>32790</v>
      </c>
      <c r="AH3206" s="107">
        <f t="shared" si="661"/>
        <v>5.1999999999999993</v>
      </c>
      <c r="AI3206" s="72">
        <f t="shared" si="662"/>
        <v>9</v>
      </c>
      <c r="AJ3206">
        <f t="shared" si="663"/>
        <v>10</v>
      </c>
      <c r="AK3206">
        <f t="shared" si="664"/>
        <v>1989</v>
      </c>
    </row>
    <row r="3207" spans="1:37" x14ac:dyDescent="0.2">
      <c r="A3207" t="s">
        <v>70</v>
      </c>
      <c r="B3207" s="93">
        <v>32790</v>
      </c>
      <c r="C3207">
        <v>19.600000000000001</v>
      </c>
      <c r="D3207">
        <v>-0.7</v>
      </c>
      <c r="E3207">
        <f t="shared" si="658"/>
        <v>9.4500000000000011</v>
      </c>
      <c r="F3207" s="106">
        <v>15.5</v>
      </c>
      <c r="G3207" s="107">
        <f t="shared" si="665"/>
        <v>6.0499999999999989</v>
      </c>
      <c r="H3207">
        <f t="shared" si="666"/>
        <v>10</v>
      </c>
      <c r="I3207">
        <f t="shared" si="667"/>
        <v>1989</v>
      </c>
      <c r="Q3207" t="s">
        <v>72</v>
      </c>
      <c r="R3207" s="93">
        <v>32790</v>
      </c>
      <c r="S3207">
        <v>18.600000000000001</v>
      </c>
      <c r="T3207">
        <v>1.7</v>
      </c>
      <c r="U3207">
        <f t="shared" si="659"/>
        <v>10.15</v>
      </c>
      <c r="V3207" s="106">
        <v>14.5</v>
      </c>
      <c r="W3207" s="107">
        <f t="shared" si="668"/>
        <v>4.3499999999999996</v>
      </c>
      <c r="X3207">
        <f t="shared" si="669"/>
        <v>10</v>
      </c>
      <c r="AG3207" s="93">
        <f t="shared" si="660"/>
        <v>32791</v>
      </c>
      <c r="AH3207" s="107">
        <f t="shared" si="661"/>
        <v>7.4249999999999989</v>
      </c>
      <c r="AI3207" s="72">
        <f t="shared" si="662"/>
        <v>10</v>
      </c>
      <c r="AJ3207">
        <f t="shared" si="663"/>
        <v>10</v>
      </c>
      <c r="AK3207">
        <f t="shared" si="664"/>
        <v>1989</v>
      </c>
    </row>
    <row r="3208" spans="1:37" x14ac:dyDescent="0.2">
      <c r="A3208" t="s">
        <v>70</v>
      </c>
      <c r="B3208" s="93">
        <v>32791</v>
      </c>
      <c r="C3208">
        <v>18.5</v>
      </c>
      <c r="D3208">
        <v>1.1000000000000001</v>
      </c>
      <c r="E3208">
        <f t="shared" si="658"/>
        <v>9.8000000000000007</v>
      </c>
      <c r="F3208" s="106">
        <v>15.5</v>
      </c>
      <c r="G3208" s="107">
        <f t="shared" si="665"/>
        <v>5.6999999999999993</v>
      </c>
      <c r="H3208">
        <f t="shared" si="666"/>
        <v>10</v>
      </c>
      <c r="I3208">
        <f t="shared" si="667"/>
        <v>1989</v>
      </c>
      <c r="Q3208" t="s">
        <v>72</v>
      </c>
      <c r="R3208" s="93">
        <v>32791</v>
      </c>
      <c r="S3208">
        <v>11.3</v>
      </c>
      <c r="T3208">
        <v>-0.6</v>
      </c>
      <c r="U3208">
        <f t="shared" si="659"/>
        <v>5.3500000000000005</v>
      </c>
      <c r="V3208" s="106">
        <v>14.5</v>
      </c>
      <c r="W3208" s="107">
        <f t="shared" si="668"/>
        <v>9.1499999999999986</v>
      </c>
      <c r="X3208">
        <f t="shared" si="669"/>
        <v>10</v>
      </c>
      <c r="AG3208" s="93">
        <f t="shared" si="660"/>
        <v>32792</v>
      </c>
      <c r="AH3208" s="107">
        <f t="shared" si="661"/>
        <v>7.9999999999999991</v>
      </c>
      <c r="AI3208" s="72">
        <f t="shared" si="662"/>
        <v>11</v>
      </c>
      <c r="AJ3208">
        <f t="shared" si="663"/>
        <v>10</v>
      </c>
      <c r="AK3208">
        <f t="shared" si="664"/>
        <v>1989</v>
      </c>
    </row>
    <row r="3209" spans="1:37" x14ac:dyDescent="0.2">
      <c r="A3209" t="s">
        <v>70</v>
      </c>
      <c r="B3209" s="93">
        <v>32792</v>
      </c>
      <c r="C3209">
        <v>13.8</v>
      </c>
      <c r="D3209">
        <v>2.6</v>
      </c>
      <c r="E3209">
        <f t="shared" si="658"/>
        <v>8.2000000000000011</v>
      </c>
      <c r="F3209" s="106">
        <v>15.5</v>
      </c>
      <c r="G3209" s="107">
        <f t="shared" si="665"/>
        <v>7.2999999999999989</v>
      </c>
      <c r="H3209">
        <f t="shared" si="666"/>
        <v>10</v>
      </c>
      <c r="I3209">
        <f t="shared" si="667"/>
        <v>1989</v>
      </c>
      <c r="Q3209" t="s">
        <v>72</v>
      </c>
      <c r="R3209" s="93">
        <v>32792</v>
      </c>
      <c r="S3209">
        <v>12.3</v>
      </c>
      <c r="T3209">
        <v>-0.7</v>
      </c>
      <c r="U3209">
        <f t="shared" si="659"/>
        <v>5.8000000000000007</v>
      </c>
      <c r="V3209" s="106">
        <v>14.5</v>
      </c>
      <c r="W3209" s="107">
        <f t="shared" si="668"/>
        <v>8.6999999999999993</v>
      </c>
      <c r="X3209">
        <f t="shared" si="669"/>
        <v>10</v>
      </c>
      <c r="AG3209" s="93">
        <f t="shared" si="660"/>
        <v>32793</v>
      </c>
      <c r="AH3209" s="107">
        <f t="shared" si="661"/>
        <v>8.6750000000000007</v>
      </c>
      <c r="AI3209" s="72">
        <f t="shared" si="662"/>
        <v>12</v>
      </c>
      <c r="AJ3209">
        <f t="shared" si="663"/>
        <v>10</v>
      </c>
      <c r="AK3209">
        <f t="shared" si="664"/>
        <v>1989</v>
      </c>
    </row>
    <row r="3210" spans="1:37" x14ac:dyDescent="0.2">
      <c r="A3210" t="s">
        <v>70</v>
      </c>
      <c r="B3210" s="93">
        <v>32793</v>
      </c>
      <c r="C3210">
        <v>14.8</v>
      </c>
      <c r="D3210">
        <v>2</v>
      </c>
      <c r="E3210">
        <f t="shared" si="658"/>
        <v>8.4</v>
      </c>
      <c r="F3210" s="106">
        <v>15.5</v>
      </c>
      <c r="G3210" s="107">
        <f t="shared" si="665"/>
        <v>7.1</v>
      </c>
      <c r="H3210">
        <f t="shared" si="666"/>
        <v>10</v>
      </c>
      <c r="I3210">
        <f t="shared" si="667"/>
        <v>1989</v>
      </c>
      <c r="Q3210" t="s">
        <v>72</v>
      </c>
      <c r="R3210" s="93">
        <v>32793</v>
      </c>
      <c r="S3210">
        <v>10.9</v>
      </c>
      <c r="T3210">
        <v>-2.4</v>
      </c>
      <c r="U3210">
        <f t="shared" si="659"/>
        <v>4.25</v>
      </c>
      <c r="V3210" s="106">
        <v>14.5</v>
      </c>
      <c r="W3210" s="107">
        <f t="shared" si="668"/>
        <v>10.25</v>
      </c>
      <c r="X3210">
        <f t="shared" si="669"/>
        <v>10</v>
      </c>
      <c r="AG3210" s="93">
        <f t="shared" si="660"/>
        <v>32794</v>
      </c>
      <c r="AH3210" s="107">
        <f t="shared" si="661"/>
        <v>11.05</v>
      </c>
      <c r="AI3210" s="72">
        <f t="shared" si="662"/>
        <v>13</v>
      </c>
      <c r="AJ3210">
        <f t="shared" si="663"/>
        <v>10</v>
      </c>
      <c r="AK3210">
        <f t="shared" si="664"/>
        <v>1989</v>
      </c>
    </row>
    <row r="3211" spans="1:37" x14ac:dyDescent="0.2">
      <c r="A3211" t="s">
        <v>70</v>
      </c>
      <c r="B3211" s="93">
        <v>32794</v>
      </c>
      <c r="C3211">
        <v>11.1</v>
      </c>
      <c r="D3211">
        <v>-0.5</v>
      </c>
      <c r="E3211">
        <f t="shared" si="658"/>
        <v>5.3</v>
      </c>
      <c r="F3211" s="106">
        <v>15.5</v>
      </c>
      <c r="G3211" s="107">
        <f t="shared" si="665"/>
        <v>10.199999999999999</v>
      </c>
      <c r="H3211">
        <f t="shared" si="666"/>
        <v>10</v>
      </c>
      <c r="I3211">
        <f t="shared" si="667"/>
        <v>1989</v>
      </c>
      <c r="Q3211" t="s">
        <v>72</v>
      </c>
      <c r="R3211" s="93">
        <v>32794</v>
      </c>
      <c r="S3211">
        <v>9.1</v>
      </c>
      <c r="T3211">
        <v>-3.9</v>
      </c>
      <c r="U3211">
        <f t="shared" si="659"/>
        <v>2.5999999999999996</v>
      </c>
      <c r="V3211" s="106">
        <v>14.5</v>
      </c>
      <c r="W3211" s="107">
        <f t="shared" si="668"/>
        <v>11.9</v>
      </c>
      <c r="X3211">
        <f t="shared" si="669"/>
        <v>10</v>
      </c>
      <c r="AG3211" s="93">
        <f t="shared" si="660"/>
        <v>32795</v>
      </c>
      <c r="AH3211" s="107">
        <f t="shared" si="661"/>
        <v>12.725</v>
      </c>
      <c r="AI3211" s="72">
        <f t="shared" si="662"/>
        <v>14</v>
      </c>
      <c r="AJ3211">
        <f t="shared" si="663"/>
        <v>10</v>
      </c>
      <c r="AK3211">
        <f t="shared" si="664"/>
        <v>1989</v>
      </c>
    </row>
    <row r="3212" spans="1:37" x14ac:dyDescent="0.2">
      <c r="A3212" t="s">
        <v>70</v>
      </c>
      <c r="B3212" s="93">
        <v>32795</v>
      </c>
      <c r="C3212">
        <v>5.5</v>
      </c>
      <c r="D3212">
        <v>-0.5</v>
      </c>
      <c r="E3212">
        <f t="shared" si="658"/>
        <v>2.5</v>
      </c>
      <c r="F3212" s="106">
        <v>15.5</v>
      </c>
      <c r="G3212" s="107">
        <f t="shared" si="665"/>
        <v>13</v>
      </c>
      <c r="H3212">
        <f t="shared" si="666"/>
        <v>10</v>
      </c>
      <c r="I3212">
        <f t="shared" si="667"/>
        <v>1989</v>
      </c>
      <c r="Q3212" t="s">
        <v>72</v>
      </c>
      <c r="R3212" s="93">
        <v>32795</v>
      </c>
      <c r="S3212">
        <v>5.3</v>
      </c>
      <c r="T3212">
        <v>-1.2</v>
      </c>
      <c r="U3212">
        <f t="shared" si="659"/>
        <v>2.0499999999999998</v>
      </c>
      <c r="V3212" s="106">
        <v>14.5</v>
      </c>
      <c r="W3212" s="107">
        <f t="shared" si="668"/>
        <v>12.45</v>
      </c>
      <c r="X3212">
        <f t="shared" si="669"/>
        <v>10</v>
      </c>
      <c r="AG3212" s="93">
        <f t="shared" si="660"/>
        <v>32796</v>
      </c>
      <c r="AH3212" s="107">
        <f t="shared" si="661"/>
        <v>14.074999999999999</v>
      </c>
      <c r="AI3212" s="72">
        <f t="shared" si="662"/>
        <v>15</v>
      </c>
      <c r="AJ3212">
        <f t="shared" si="663"/>
        <v>10</v>
      </c>
      <c r="AK3212">
        <f t="shared" si="664"/>
        <v>1989</v>
      </c>
    </row>
    <row r="3213" spans="1:37" x14ac:dyDescent="0.2">
      <c r="A3213" t="s">
        <v>70</v>
      </c>
      <c r="B3213" s="93">
        <v>32796</v>
      </c>
      <c r="C3213">
        <v>7.2</v>
      </c>
      <c r="D3213">
        <v>-3.3</v>
      </c>
      <c r="E3213">
        <f t="shared" si="658"/>
        <v>1.9500000000000002</v>
      </c>
      <c r="F3213" s="106">
        <v>15.5</v>
      </c>
      <c r="G3213" s="107">
        <f t="shared" si="665"/>
        <v>13.55</v>
      </c>
      <c r="H3213">
        <f t="shared" si="666"/>
        <v>10</v>
      </c>
      <c r="I3213">
        <f t="shared" si="667"/>
        <v>1989</v>
      </c>
      <c r="Q3213" t="s">
        <v>72</v>
      </c>
      <c r="R3213" s="93">
        <v>32796</v>
      </c>
      <c r="S3213">
        <v>5.0999999999999996</v>
      </c>
      <c r="T3213">
        <v>-5.3</v>
      </c>
      <c r="U3213">
        <f t="shared" si="659"/>
        <v>-0.10000000000000009</v>
      </c>
      <c r="V3213" s="106">
        <v>14.5</v>
      </c>
      <c r="W3213" s="107">
        <f t="shared" si="668"/>
        <v>14.6</v>
      </c>
      <c r="X3213">
        <f t="shared" si="669"/>
        <v>10</v>
      </c>
      <c r="AG3213" s="93">
        <f t="shared" si="660"/>
        <v>32797</v>
      </c>
      <c r="AH3213" s="107">
        <f t="shared" si="661"/>
        <v>15.324999999999999</v>
      </c>
      <c r="AI3213" s="72">
        <f t="shared" si="662"/>
        <v>16</v>
      </c>
      <c r="AJ3213">
        <f t="shared" si="663"/>
        <v>10</v>
      </c>
      <c r="AK3213">
        <f t="shared" si="664"/>
        <v>1989</v>
      </c>
    </row>
    <row r="3214" spans="1:37" x14ac:dyDescent="0.2">
      <c r="A3214" t="s">
        <v>70</v>
      </c>
      <c r="B3214" s="93">
        <v>32797</v>
      </c>
      <c r="C3214">
        <v>6.5</v>
      </c>
      <c r="D3214">
        <v>-2.8</v>
      </c>
      <c r="E3214">
        <f t="shared" si="658"/>
        <v>1.85</v>
      </c>
      <c r="F3214" s="106">
        <v>15.5</v>
      </c>
      <c r="G3214" s="107">
        <f t="shared" si="665"/>
        <v>13.65</v>
      </c>
      <c r="H3214">
        <f t="shared" si="666"/>
        <v>10</v>
      </c>
      <c r="I3214">
        <f t="shared" si="667"/>
        <v>1989</v>
      </c>
      <c r="Q3214" t="s">
        <v>72</v>
      </c>
      <c r="R3214" s="93">
        <v>32797</v>
      </c>
      <c r="S3214">
        <v>4.0999999999999996</v>
      </c>
      <c r="T3214">
        <v>-9.1</v>
      </c>
      <c r="U3214">
        <f t="shared" si="659"/>
        <v>-2.5</v>
      </c>
      <c r="V3214" s="106">
        <v>14.5</v>
      </c>
      <c r="W3214" s="107">
        <f t="shared" si="668"/>
        <v>17</v>
      </c>
      <c r="X3214">
        <f t="shared" si="669"/>
        <v>10</v>
      </c>
      <c r="AG3214" s="93">
        <f t="shared" si="660"/>
        <v>32798</v>
      </c>
      <c r="AH3214" s="107">
        <f t="shared" si="661"/>
        <v>11.55</v>
      </c>
      <c r="AI3214" s="72">
        <f t="shared" si="662"/>
        <v>17</v>
      </c>
      <c r="AJ3214">
        <f t="shared" si="663"/>
        <v>10</v>
      </c>
      <c r="AK3214">
        <f t="shared" si="664"/>
        <v>1989</v>
      </c>
    </row>
    <row r="3215" spans="1:37" x14ac:dyDescent="0.2">
      <c r="A3215" t="s">
        <v>70</v>
      </c>
      <c r="B3215" s="93">
        <v>32798</v>
      </c>
      <c r="C3215">
        <v>13.5</v>
      </c>
      <c r="D3215">
        <v>-6.5</v>
      </c>
      <c r="E3215">
        <f t="shared" si="658"/>
        <v>3.5</v>
      </c>
      <c r="F3215" s="106">
        <v>15.5</v>
      </c>
      <c r="G3215" s="107">
        <f t="shared" si="665"/>
        <v>12</v>
      </c>
      <c r="H3215">
        <f t="shared" si="666"/>
        <v>10</v>
      </c>
      <c r="I3215">
        <f t="shared" si="667"/>
        <v>1989</v>
      </c>
      <c r="Q3215" t="s">
        <v>72</v>
      </c>
      <c r="R3215" s="93">
        <v>32798</v>
      </c>
      <c r="S3215">
        <v>10.199999999999999</v>
      </c>
      <c r="T3215">
        <v>-3.4</v>
      </c>
      <c r="U3215">
        <f t="shared" si="659"/>
        <v>3.3999999999999995</v>
      </c>
      <c r="V3215" s="106">
        <v>14.5</v>
      </c>
      <c r="W3215" s="107">
        <f t="shared" si="668"/>
        <v>11.100000000000001</v>
      </c>
      <c r="X3215">
        <f t="shared" si="669"/>
        <v>10</v>
      </c>
      <c r="AG3215" s="93">
        <f t="shared" si="660"/>
        <v>32799</v>
      </c>
      <c r="AH3215" s="107">
        <f t="shared" si="661"/>
        <v>6.6</v>
      </c>
      <c r="AI3215" s="72">
        <f t="shared" si="662"/>
        <v>18</v>
      </c>
      <c r="AJ3215">
        <f t="shared" si="663"/>
        <v>10</v>
      </c>
      <c r="AK3215">
        <f t="shared" si="664"/>
        <v>1989</v>
      </c>
    </row>
    <row r="3216" spans="1:37" x14ac:dyDescent="0.2">
      <c r="A3216" t="s">
        <v>70</v>
      </c>
      <c r="B3216" s="93">
        <v>32799</v>
      </c>
      <c r="C3216">
        <v>20</v>
      </c>
      <c r="D3216">
        <v>-1</v>
      </c>
      <c r="E3216">
        <f t="shared" si="658"/>
        <v>9.5</v>
      </c>
      <c r="F3216" s="106">
        <v>15.5</v>
      </c>
      <c r="G3216" s="107">
        <f t="shared" si="665"/>
        <v>6</v>
      </c>
      <c r="H3216">
        <f t="shared" si="666"/>
        <v>10</v>
      </c>
      <c r="I3216">
        <f t="shared" si="667"/>
        <v>1989</v>
      </c>
      <c r="Q3216" t="s">
        <v>72</v>
      </c>
      <c r="R3216" s="93">
        <v>32799</v>
      </c>
      <c r="S3216">
        <v>17.3</v>
      </c>
      <c r="T3216">
        <v>-2.7</v>
      </c>
      <c r="U3216">
        <f t="shared" si="659"/>
        <v>7.3000000000000007</v>
      </c>
      <c r="V3216" s="106">
        <v>14.5</v>
      </c>
      <c r="W3216" s="107">
        <f t="shared" si="668"/>
        <v>7.1999999999999993</v>
      </c>
      <c r="X3216">
        <f t="shared" si="669"/>
        <v>10</v>
      </c>
      <c r="AG3216" s="93">
        <f t="shared" si="660"/>
        <v>32800</v>
      </c>
      <c r="AH3216" s="107">
        <f t="shared" si="661"/>
        <v>7.625</v>
      </c>
      <c r="AI3216" s="72">
        <f t="shared" si="662"/>
        <v>19</v>
      </c>
      <c r="AJ3216">
        <f t="shared" si="663"/>
        <v>10</v>
      </c>
      <c r="AK3216">
        <f t="shared" si="664"/>
        <v>1989</v>
      </c>
    </row>
    <row r="3217" spans="1:37" x14ac:dyDescent="0.2">
      <c r="A3217" t="s">
        <v>70</v>
      </c>
      <c r="B3217" s="93">
        <v>32800</v>
      </c>
      <c r="C3217">
        <v>16.2</v>
      </c>
      <c r="D3217">
        <v>0.7</v>
      </c>
      <c r="E3217">
        <f t="shared" si="658"/>
        <v>8.4499999999999993</v>
      </c>
      <c r="F3217" s="106">
        <v>15.5</v>
      </c>
      <c r="G3217" s="107">
        <f t="shared" si="665"/>
        <v>7.0500000000000007</v>
      </c>
      <c r="H3217">
        <f t="shared" si="666"/>
        <v>10</v>
      </c>
      <c r="I3217">
        <f t="shared" si="667"/>
        <v>1989</v>
      </c>
      <c r="Q3217" t="s">
        <v>72</v>
      </c>
      <c r="R3217" s="93">
        <v>32800</v>
      </c>
      <c r="S3217">
        <v>14.6</v>
      </c>
      <c r="T3217">
        <v>-2</v>
      </c>
      <c r="U3217">
        <f t="shared" si="659"/>
        <v>6.3</v>
      </c>
      <c r="V3217" s="106">
        <v>14.5</v>
      </c>
      <c r="W3217" s="107">
        <f t="shared" si="668"/>
        <v>8.1999999999999993</v>
      </c>
      <c r="X3217">
        <f t="shared" si="669"/>
        <v>10</v>
      </c>
      <c r="AG3217" s="93">
        <f t="shared" si="660"/>
        <v>32801</v>
      </c>
      <c r="AH3217" s="107">
        <f t="shared" si="661"/>
        <v>5.875</v>
      </c>
      <c r="AI3217" s="72">
        <f t="shared" si="662"/>
        <v>20</v>
      </c>
      <c r="AJ3217">
        <f t="shared" si="663"/>
        <v>10</v>
      </c>
      <c r="AK3217">
        <f t="shared" si="664"/>
        <v>1989</v>
      </c>
    </row>
    <row r="3218" spans="1:37" x14ac:dyDescent="0.2">
      <c r="A3218" t="s">
        <v>70</v>
      </c>
      <c r="B3218" s="93">
        <v>32801</v>
      </c>
      <c r="C3218">
        <v>18.399999999999999</v>
      </c>
      <c r="D3218">
        <v>-1.9</v>
      </c>
      <c r="E3218">
        <f t="shared" si="658"/>
        <v>8.25</v>
      </c>
      <c r="F3218" s="106">
        <v>15.5</v>
      </c>
      <c r="G3218" s="107">
        <f t="shared" si="665"/>
        <v>7.25</v>
      </c>
      <c r="H3218">
        <f t="shared" si="666"/>
        <v>10</v>
      </c>
      <c r="I3218">
        <f t="shared" si="667"/>
        <v>1989</v>
      </c>
      <c r="Q3218" t="s">
        <v>72</v>
      </c>
      <c r="R3218" s="93">
        <v>32801</v>
      </c>
      <c r="S3218">
        <v>18.899999999999999</v>
      </c>
      <c r="T3218">
        <v>1.1000000000000001</v>
      </c>
      <c r="U3218">
        <f t="shared" si="659"/>
        <v>10</v>
      </c>
      <c r="V3218" s="106">
        <v>14.5</v>
      </c>
      <c r="W3218" s="107">
        <f t="shared" si="668"/>
        <v>4.5</v>
      </c>
      <c r="X3218">
        <f t="shared" si="669"/>
        <v>10</v>
      </c>
      <c r="AG3218" s="93">
        <f t="shared" si="660"/>
        <v>32802</v>
      </c>
      <c r="AH3218" s="107">
        <f t="shared" si="661"/>
        <v>7.4</v>
      </c>
      <c r="AI3218" s="72">
        <f t="shared" si="662"/>
        <v>21</v>
      </c>
      <c r="AJ3218">
        <f t="shared" si="663"/>
        <v>10</v>
      </c>
      <c r="AK3218">
        <f t="shared" si="664"/>
        <v>1989</v>
      </c>
    </row>
    <row r="3219" spans="1:37" x14ac:dyDescent="0.2">
      <c r="A3219" t="s">
        <v>70</v>
      </c>
      <c r="B3219" s="93">
        <v>32802</v>
      </c>
      <c r="C3219">
        <v>16.100000000000001</v>
      </c>
      <c r="D3219">
        <v>-1.1000000000000001</v>
      </c>
      <c r="E3219">
        <f t="shared" si="658"/>
        <v>7.5000000000000009</v>
      </c>
      <c r="F3219" s="106">
        <v>15.5</v>
      </c>
      <c r="G3219" s="107">
        <f t="shared" si="665"/>
        <v>7.9999999999999991</v>
      </c>
      <c r="H3219">
        <f t="shared" si="666"/>
        <v>10</v>
      </c>
      <c r="I3219">
        <f t="shared" si="667"/>
        <v>1989</v>
      </c>
      <c r="Q3219" t="s">
        <v>72</v>
      </c>
      <c r="R3219" s="93">
        <v>32802</v>
      </c>
      <c r="S3219">
        <v>17.899999999999999</v>
      </c>
      <c r="T3219">
        <v>-2.5</v>
      </c>
      <c r="U3219">
        <f t="shared" si="659"/>
        <v>7.6999999999999993</v>
      </c>
      <c r="V3219" s="106">
        <v>14.5</v>
      </c>
      <c r="W3219" s="107">
        <f t="shared" si="668"/>
        <v>6.8000000000000007</v>
      </c>
      <c r="X3219">
        <f t="shared" si="669"/>
        <v>10</v>
      </c>
      <c r="AG3219" s="93">
        <f t="shared" si="660"/>
        <v>32803</v>
      </c>
      <c r="AH3219" s="107">
        <f t="shared" si="661"/>
        <v>7.3000000000000007</v>
      </c>
      <c r="AI3219" s="72">
        <f t="shared" si="662"/>
        <v>22</v>
      </c>
      <c r="AJ3219">
        <f t="shared" si="663"/>
        <v>10</v>
      </c>
      <c r="AK3219">
        <f t="shared" si="664"/>
        <v>1989</v>
      </c>
    </row>
    <row r="3220" spans="1:37" x14ac:dyDescent="0.2">
      <c r="A3220" t="s">
        <v>70</v>
      </c>
      <c r="B3220" s="93">
        <v>32803</v>
      </c>
      <c r="C3220">
        <v>15.7</v>
      </c>
      <c r="D3220">
        <v>1.7</v>
      </c>
      <c r="E3220">
        <f t="shared" si="658"/>
        <v>8.6999999999999993</v>
      </c>
      <c r="F3220" s="106">
        <v>15.5</v>
      </c>
      <c r="G3220" s="107">
        <f t="shared" si="665"/>
        <v>6.8000000000000007</v>
      </c>
      <c r="H3220">
        <f t="shared" si="666"/>
        <v>10</v>
      </c>
      <c r="I3220">
        <f t="shared" si="667"/>
        <v>1989</v>
      </c>
      <c r="Q3220" t="s">
        <v>72</v>
      </c>
      <c r="R3220" s="93">
        <v>32803</v>
      </c>
      <c r="S3220">
        <v>14.1</v>
      </c>
      <c r="T3220">
        <v>-0.7</v>
      </c>
      <c r="U3220">
        <f t="shared" si="659"/>
        <v>6.7</v>
      </c>
      <c r="V3220" s="106">
        <v>14.5</v>
      </c>
      <c r="W3220" s="107">
        <f t="shared" si="668"/>
        <v>7.8</v>
      </c>
      <c r="X3220">
        <f t="shared" si="669"/>
        <v>10</v>
      </c>
      <c r="AG3220" s="93">
        <f t="shared" si="660"/>
        <v>32804</v>
      </c>
      <c r="AH3220" s="107">
        <f t="shared" si="661"/>
        <v>8.75</v>
      </c>
      <c r="AI3220" s="72">
        <f t="shared" si="662"/>
        <v>23</v>
      </c>
      <c r="AJ3220">
        <f t="shared" si="663"/>
        <v>10</v>
      </c>
      <c r="AK3220">
        <f t="shared" si="664"/>
        <v>1989</v>
      </c>
    </row>
    <row r="3221" spans="1:37" x14ac:dyDescent="0.2">
      <c r="A3221" t="s">
        <v>70</v>
      </c>
      <c r="B3221" s="93">
        <v>32804</v>
      </c>
      <c r="C3221">
        <v>14.5</v>
      </c>
      <c r="D3221">
        <v>0.5</v>
      </c>
      <c r="E3221">
        <f t="shared" si="658"/>
        <v>7.5</v>
      </c>
      <c r="F3221" s="106">
        <v>15.5</v>
      </c>
      <c r="G3221" s="107">
        <f t="shared" si="665"/>
        <v>8</v>
      </c>
      <c r="H3221">
        <f t="shared" si="666"/>
        <v>10</v>
      </c>
      <c r="I3221">
        <f t="shared" si="667"/>
        <v>1989</v>
      </c>
      <c r="Q3221" t="s">
        <v>72</v>
      </c>
      <c r="R3221" s="93">
        <v>32804</v>
      </c>
      <c r="S3221">
        <v>12</v>
      </c>
      <c r="T3221">
        <v>-2</v>
      </c>
      <c r="U3221">
        <f t="shared" si="659"/>
        <v>5</v>
      </c>
      <c r="V3221" s="106">
        <v>14.5</v>
      </c>
      <c r="W3221" s="107">
        <f t="shared" si="668"/>
        <v>9.5</v>
      </c>
      <c r="X3221">
        <f t="shared" si="669"/>
        <v>10</v>
      </c>
      <c r="AG3221" s="93">
        <f t="shared" si="660"/>
        <v>32805</v>
      </c>
      <c r="AH3221" s="107">
        <f t="shared" si="661"/>
        <v>9.0749999999999993</v>
      </c>
      <c r="AI3221" s="72">
        <f t="shared" si="662"/>
        <v>24</v>
      </c>
      <c r="AJ3221">
        <f t="shared" si="663"/>
        <v>10</v>
      </c>
      <c r="AK3221">
        <f t="shared" si="664"/>
        <v>1989</v>
      </c>
    </row>
    <row r="3222" spans="1:37" x14ac:dyDescent="0.2">
      <c r="A3222" t="s">
        <v>70</v>
      </c>
      <c r="B3222" s="93">
        <v>32805</v>
      </c>
      <c r="C3222">
        <v>13.9</v>
      </c>
      <c r="D3222">
        <v>3.9</v>
      </c>
      <c r="E3222">
        <f t="shared" si="658"/>
        <v>8.9</v>
      </c>
      <c r="F3222" s="106">
        <v>15.5</v>
      </c>
      <c r="G3222" s="107">
        <f t="shared" si="665"/>
        <v>6.6</v>
      </c>
      <c r="H3222">
        <f t="shared" si="666"/>
        <v>10</v>
      </c>
      <c r="I3222">
        <f t="shared" si="667"/>
        <v>1989</v>
      </c>
      <c r="Q3222" t="s">
        <v>72</v>
      </c>
      <c r="R3222" s="93">
        <v>32805</v>
      </c>
      <c r="S3222">
        <v>6.6</v>
      </c>
      <c r="T3222">
        <v>-0.7</v>
      </c>
      <c r="U3222">
        <f t="shared" si="659"/>
        <v>2.9499999999999997</v>
      </c>
      <c r="V3222" s="106">
        <v>14.5</v>
      </c>
      <c r="W3222" s="107">
        <f t="shared" si="668"/>
        <v>11.55</v>
      </c>
      <c r="X3222">
        <f t="shared" si="669"/>
        <v>10</v>
      </c>
      <c r="AG3222" s="93">
        <f t="shared" si="660"/>
        <v>32806</v>
      </c>
      <c r="AH3222" s="107">
        <f t="shared" si="661"/>
        <v>7.6</v>
      </c>
      <c r="AI3222" s="72">
        <f t="shared" si="662"/>
        <v>25</v>
      </c>
      <c r="AJ3222">
        <f t="shared" si="663"/>
        <v>10</v>
      </c>
      <c r="AK3222">
        <f t="shared" si="664"/>
        <v>1989</v>
      </c>
    </row>
    <row r="3223" spans="1:37" x14ac:dyDescent="0.2">
      <c r="A3223" t="s">
        <v>70</v>
      </c>
      <c r="B3223" s="93">
        <v>32806</v>
      </c>
      <c r="C3223">
        <v>12.8</v>
      </c>
      <c r="D3223">
        <v>3.6</v>
      </c>
      <c r="E3223">
        <f t="shared" si="658"/>
        <v>8.2000000000000011</v>
      </c>
      <c r="F3223" s="106">
        <v>15.5</v>
      </c>
      <c r="G3223" s="107">
        <f t="shared" si="665"/>
        <v>7.2999999999999989</v>
      </c>
      <c r="H3223">
        <f t="shared" si="666"/>
        <v>10</v>
      </c>
      <c r="I3223">
        <f t="shared" si="667"/>
        <v>1989</v>
      </c>
      <c r="Q3223" t="s">
        <v>72</v>
      </c>
      <c r="R3223" s="93">
        <v>32806</v>
      </c>
      <c r="S3223">
        <v>12.9</v>
      </c>
      <c r="T3223">
        <v>0.3</v>
      </c>
      <c r="U3223">
        <f t="shared" si="659"/>
        <v>6.6000000000000005</v>
      </c>
      <c r="V3223" s="106">
        <v>14.5</v>
      </c>
      <c r="W3223" s="107">
        <f t="shared" si="668"/>
        <v>7.8999999999999995</v>
      </c>
      <c r="X3223">
        <f t="shared" si="669"/>
        <v>10</v>
      </c>
      <c r="AG3223" s="93">
        <f t="shared" si="660"/>
        <v>32807</v>
      </c>
      <c r="AH3223" s="107">
        <f t="shared" si="661"/>
        <v>9.5250000000000004</v>
      </c>
      <c r="AI3223" s="72">
        <f t="shared" si="662"/>
        <v>26</v>
      </c>
      <c r="AJ3223">
        <f t="shared" si="663"/>
        <v>10</v>
      </c>
      <c r="AK3223">
        <f t="shared" si="664"/>
        <v>1989</v>
      </c>
    </row>
    <row r="3224" spans="1:37" x14ac:dyDescent="0.2">
      <c r="A3224" t="s">
        <v>70</v>
      </c>
      <c r="B3224" s="93">
        <v>32807</v>
      </c>
      <c r="C3224">
        <v>11</v>
      </c>
      <c r="D3224">
        <v>-0.1</v>
      </c>
      <c r="E3224">
        <f t="shared" si="658"/>
        <v>5.45</v>
      </c>
      <c r="F3224" s="106">
        <v>15.5</v>
      </c>
      <c r="G3224" s="107">
        <f t="shared" si="665"/>
        <v>10.050000000000001</v>
      </c>
      <c r="H3224">
        <f t="shared" si="666"/>
        <v>10</v>
      </c>
      <c r="I3224">
        <f t="shared" si="667"/>
        <v>1989</v>
      </c>
      <c r="Q3224" t="s">
        <v>72</v>
      </c>
      <c r="R3224" s="93">
        <v>32807</v>
      </c>
      <c r="S3224">
        <v>11.7</v>
      </c>
      <c r="T3224">
        <v>-0.7</v>
      </c>
      <c r="U3224">
        <f t="shared" si="659"/>
        <v>5.5</v>
      </c>
      <c r="V3224" s="106">
        <v>14.5</v>
      </c>
      <c r="W3224" s="107">
        <f t="shared" si="668"/>
        <v>9</v>
      </c>
      <c r="X3224">
        <f t="shared" si="669"/>
        <v>10</v>
      </c>
      <c r="AG3224" s="93">
        <f t="shared" si="660"/>
        <v>32808</v>
      </c>
      <c r="AH3224" s="107">
        <f t="shared" si="661"/>
        <v>13.3</v>
      </c>
      <c r="AI3224" s="72">
        <f t="shared" si="662"/>
        <v>27</v>
      </c>
      <c r="AJ3224">
        <f t="shared" si="663"/>
        <v>10</v>
      </c>
      <c r="AK3224">
        <f t="shared" si="664"/>
        <v>1989</v>
      </c>
    </row>
    <row r="3225" spans="1:37" x14ac:dyDescent="0.2">
      <c r="A3225" t="s">
        <v>70</v>
      </c>
      <c r="B3225" s="93">
        <v>32808</v>
      </c>
      <c r="C3225">
        <v>10.199999999999999</v>
      </c>
      <c r="D3225">
        <v>-2.9</v>
      </c>
      <c r="E3225">
        <f t="shared" si="658"/>
        <v>3.6499999999999995</v>
      </c>
      <c r="F3225" s="106">
        <v>15.5</v>
      </c>
      <c r="G3225" s="107">
        <f t="shared" si="665"/>
        <v>11.850000000000001</v>
      </c>
      <c r="H3225">
        <f t="shared" si="666"/>
        <v>10</v>
      </c>
      <c r="I3225">
        <f t="shared" si="667"/>
        <v>1989</v>
      </c>
      <c r="Q3225" t="s">
        <v>72</v>
      </c>
      <c r="R3225" s="93">
        <v>32808</v>
      </c>
      <c r="S3225">
        <v>2</v>
      </c>
      <c r="T3225">
        <v>-2.5</v>
      </c>
      <c r="U3225">
        <f t="shared" si="659"/>
        <v>-0.25</v>
      </c>
      <c r="V3225" s="106">
        <v>14.5</v>
      </c>
      <c r="W3225" s="107">
        <f t="shared" si="668"/>
        <v>14.75</v>
      </c>
      <c r="X3225">
        <f t="shared" si="669"/>
        <v>10</v>
      </c>
      <c r="AG3225" s="93">
        <f t="shared" si="660"/>
        <v>32809</v>
      </c>
      <c r="AH3225" s="107">
        <f t="shared" si="661"/>
        <v>15.925000000000001</v>
      </c>
      <c r="AI3225" s="72">
        <f t="shared" si="662"/>
        <v>28</v>
      </c>
      <c r="AJ3225">
        <f t="shared" si="663"/>
        <v>10</v>
      </c>
      <c r="AK3225">
        <f t="shared" si="664"/>
        <v>1989</v>
      </c>
    </row>
    <row r="3226" spans="1:37" x14ac:dyDescent="0.2">
      <c r="A3226" t="s">
        <v>70</v>
      </c>
      <c r="B3226" s="93">
        <v>32809</v>
      </c>
      <c r="C3226">
        <v>3.3</v>
      </c>
      <c r="D3226">
        <v>-4.5</v>
      </c>
      <c r="E3226">
        <f t="shared" si="658"/>
        <v>-0.60000000000000009</v>
      </c>
      <c r="F3226" s="106">
        <v>15.5</v>
      </c>
      <c r="G3226" s="107">
        <f t="shared" si="665"/>
        <v>16.100000000000001</v>
      </c>
      <c r="H3226">
        <f t="shared" si="666"/>
        <v>10</v>
      </c>
      <c r="I3226">
        <f t="shared" si="667"/>
        <v>1989</v>
      </c>
      <c r="Q3226" t="s">
        <v>72</v>
      </c>
      <c r="R3226" s="93">
        <v>32809</v>
      </c>
      <c r="S3226">
        <v>2.1</v>
      </c>
      <c r="T3226">
        <v>-4.5999999999999996</v>
      </c>
      <c r="U3226">
        <f t="shared" si="659"/>
        <v>-1.2499999999999998</v>
      </c>
      <c r="V3226" s="106">
        <v>14.5</v>
      </c>
      <c r="W3226" s="107">
        <f t="shared" si="668"/>
        <v>15.75</v>
      </c>
      <c r="X3226">
        <f t="shared" si="669"/>
        <v>10</v>
      </c>
      <c r="AG3226" s="93">
        <f t="shared" si="660"/>
        <v>32810</v>
      </c>
      <c r="AH3226" s="107">
        <f t="shared" si="661"/>
        <v>12.8</v>
      </c>
      <c r="AI3226" s="72">
        <f t="shared" si="662"/>
        <v>29</v>
      </c>
      <c r="AJ3226">
        <f t="shared" si="663"/>
        <v>10</v>
      </c>
      <c r="AK3226">
        <f t="shared" si="664"/>
        <v>1989</v>
      </c>
    </row>
    <row r="3227" spans="1:37" x14ac:dyDescent="0.2">
      <c r="A3227" t="s">
        <v>70</v>
      </c>
      <c r="B3227" s="93">
        <v>32810</v>
      </c>
      <c r="C3227">
        <v>8.8000000000000007</v>
      </c>
      <c r="D3227">
        <v>-3.8</v>
      </c>
      <c r="E3227">
        <f t="shared" si="658"/>
        <v>2.5000000000000004</v>
      </c>
      <c r="F3227" s="106">
        <v>15.5</v>
      </c>
      <c r="G3227" s="107">
        <f t="shared" si="665"/>
        <v>13</v>
      </c>
      <c r="H3227">
        <f t="shared" si="666"/>
        <v>10</v>
      </c>
      <c r="I3227">
        <f t="shared" si="667"/>
        <v>1989</v>
      </c>
      <c r="Q3227" t="s">
        <v>72</v>
      </c>
      <c r="R3227" s="93">
        <v>32810</v>
      </c>
      <c r="S3227">
        <v>7.7</v>
      </c>
      <c r="T3227">
        <v>-3.9</v>
      </c>
      <c r="U3227">
        <f t="shared" si="659"/>
        <v>1.9000000000000001</v>
      </c>
      <c r="V3227" s="106">
        <v>14.5</v>
      </c>
      <c r="W3227" s="107">
        <f t="shared" si="668"/>
        <v>12.6</v>
      </c>
      <c r="X3227">
        <f t="shared" si="669"/>
        <v>10</v>
      </c>
      <c r="AG3227" s="93">
        <f t="shared" si="660"/>
        <v>32811</v>
      </c>
      <c r="AH3227" s="107">
        <f t="shared" si="661"/>
        <v>13.425000000000001</v>
      </c>
      <c r="AI3227" s="72">
        <f t="shared" si="662"/>
        <v>30</v>
      </c>
      <c r="AJ3227">
        <f t="shared" si="663"/>
        <v>10</v>
      </c>
      <c r="AK3227">
        <f t="shared" si="664"/>
        <v>1989</v>
      </c>
    </row>
    <row r="3228" spans="1:37" x14ac:dyDescent="0.2">
      <c r="A3228" t="s">
        <v>70</v>
      </c>
      <c r="B3228" s="93">
        <v>32811</v>
      </c>
      <c r="C3228">
        <v>8.5</v>
      </c>
      <c r="D3228">
        <v>-3.2</v>
      </c>
      <c r="E3228">
        <f t="shared" si="658"/>
        <v>2.65</v>
      </c>
      <c r="F3228" s="106">
        <v>15.5</v>
      </c>
      <c r="G3228" s="107">
        <f t="shared" si="665"/>
        <v>12.85</v>
      </c>
      <c r="H3228">
        <f t="shared" si="666"/>
        <v>10</v>
      </c>
      <c r="I3228">
        <f t="shared" si="667"/>
        <v>1989</v>
      </c>
      <c r="Q3228" t="s">
        <v>72</v>
      </c>
      <c r="R3228" s="93">
        <v>32811</v>
      </c>
      <c r="S3228">
        <v>4.8</v>
      </c>
      <c r="T3228">
        <v>-3.8</v>
      </c>
      <c r="U3228">
        <f t="shared" si="659"/>
        <v>0.5</v>
      </c>
      <c r="V3228" s="106">
        <v>14.5</v>
      </c>
      <c r="W3228" s="107">
        <f t="shared" si="668"/>
        <v>14</v>
      </c>
      <c r="X3228">
        <f t="shared" si="669"/>
        <v>10</v>
      </c>
      <c r="AG3228" s="93">
        <f t="shared" si="660"/>
        <v>32812</v>
      </c>
      <c r="AH3228" s="107">
        <f t="shared" si="661"/>
        <v>20.399999999999999</v>
      </c>
      <c r="AI3228" s="72">
        <f t="shared" si="662"/>
        <v>31</v>
      </c>
      <c r="AJ3228">
        <f t="shared" si="663"/>
        <v>10</v>
      </c>
      <c r="AK3228">
        <f t="shared" si="664"/>
        <v>1989</v>
      </c>
    </row>
    <row r="3229" spans="1:37" x14ac:dyDescent="0.2">
      <c r="A3229" t="s">
        <v>70</v>
      </c>
      <c r="B3229" s="93">
        <v>32812</v>
      </c>
      <c r="C3229">
        <v>-2.7</v>
      </c>
      <c r="D3229">
        <v>-7.9</v>
      </c>
      <c r="E3229">
        <f t="shared" si="658"/>
        <v>-5.3000000000000007</v>
      </c>
      <c r="F3229" s="106">
        <v>15.5</v>
      </c>
      <c r="G3229" s="107">
        <f t="shared" si="665"/>
        <v>20.8</v>
      </c>
      <c r="H3229">
        <f t="shared" si="666"/>
        <v>10</v>
      </c>
      <c r="I3229">
        <f t="shared" si="667"/>
        <v>1989</v>
      </c>
      <c r="Q3229" t="s">
        <v>72</v>
      </c>
      <c r="R3229" s="93">
        <v>32812</v>
      </c>
      <c r="S3229">
        <v>-3.6</v>
      </c>
      <c r="T3229">
        <v>-7.4</v>
      </c>
      <c r="U3229">
        <f t="shared" si="659"/>
        <v>-5.5</v>
      </c>
      <c r="V3229" s="106">
        <v>14.5</v>
      </c>
      <c r="W3229" s="107">
        <f t="shared" si="668"/>
        <v>20</v>
      </c>
      <c r="X3229">
        <f t="shared" si="669"/>
        <v>10</v>
      </c>
      <c r="AG3229" s="93">
        <f t="shared" si="660"/>
        <v>32813</v>
      </c>
      <c r="AH3229" s="107">
        <f t="shared" si="661"/>
        <v>18.25</v>
      </c>
      <c r="AI3229" s="72">
        <f t="shared" si="662"/>
        <v>1</v>
      </c>
      <c r="AJ3229">
        <f t="shared" si="663"/>
        <v>11</v>
      </c>
      <c r="AK3229">
        <f t="shared" si="664"/>
        <v>1989</v>
      </c>
    </row>
    <row r="3230" spans="1:37" x14ac:dyDescent="0.2">
      <c r="A3230" t="s">
        <v>70</v>
      </c>
      <c r="B3230" s="93">
        <v>32813</v>
      </c>
      <c r="C3230">
        <v>4.7</v>
      </c>
      <c r="D3230">
        <v>-10.5</v>
      </c>
      <c r="E3230">
        <f t="shared" si="658"/>
        <v>-2.9</v>
      </c>
      <c r="F3230" s="106">
        <v>15.5</v>
      </c>
      <c r="G3230" s="107">
        <f t="shared" si="665"/>
        <v>18.399999999999999</v>
      </c>
      <c r="H3230">
        <f t="shared" si="666"/>
        <v>11</v>
      </c>
      <c r="I3230">
        <f t="shared" si="667"/>
        <v>1989</v>
      </c>
      <c r="Q3230" t="s">
        <v>72</v>
      </c>
      <c r="R3230" s="93">
        <v>32813</v>
      </c>
      <c r="S3230">
        <v>0.8</v>
      </c>
      <c r="T3230">
        <v>-8</v>
      </c>
      <c r="U3230">
        <f t="shared" si="659"/>
        <v>-3.6</v>
      </c>
      <c r="V3230" s="106">
        <v>14.5</v>
      </c>
      <c r="W3230" s="107">
        <f t="shared" si="668"/>
        <v>18.100000000000001</v>
      </c>
      <c r="X3230">
        <f t="shared" si="669"/>
        <v>11</v>
      </c>
      <c r="AG3230" s="93">
        <f t="shared" si="660"/>
        <v>32814</v>
      </c>
      <c r="AH3230" s="107">
        <f t="shared" si="661"/>
        <v>12.149999999999999</v>
      </c>
      <c r="AI3230" s="72">
        <f t="shared" si="662"/>
        <v>2</v>
      </c>
      <c r="AJ3230">
        <f t="shared" si="663"/>
        <v>11</v>
      </c>
      <c r="AK3230">
        <f t="shared" si="664"/>
        <v>1989</v>
      </c>
    </row>
    <row r="3231" spans="1:37" x14ac:dyDescent="0.2">
      <c r="A3231" t="s">
        <v>70</v>
      </c>
      <c r="B3231" s="93">
        <v>32814</v>
      </c>
      <c r="C3231">
        <v>12.1</v>
      </c>
      <c r="D3231">
        <v>-3.8</v>
      </c>
      <c r="E3231">
        <f t="shared" si="658"/>
        <v>4.1500000000000004</v>
      </c>
      <c r="F3231" s="106">
        <v>15.5</v>
      </c>
      <c r="G3231" s="107">
        <f t="shared" si="665"/>
        <v>11.35</v>
      </c>
      <c r="H3231">
        <f t="shared" si="666"/>
        <v>11</v>
      </c>
      <c r="I3231">
        <f t="shared" si="667"/>
        <v>1989</v>
      </c>
      <c r="Q3231" t="s">
        <v>72</v>
      </c>
      <c r="R3231" s="93">
        <v>32814</v>
      </c>
      <c r="S3231">
        <v>7</v>
      </c>
      <c r="T3231">
        <v>-3.9</v>
      </c>
      <c r="U3231">
        <f t="shared" si="659"/>
        <v>1.55</v>
      </c>
      <c r="V3231" s="106">
        <v>14.5</v>
      </c>
      <c r="W3231" s="107">
        <f t="shared" si="668"/>
        <v>12.95</v>
      </c>
      <c r="X3231">
        <f t="shared" si="669"/>
        <v>11</v>
      </c>
      <c r="AG3231" s="93">
        <f t="shared" si="660"/>
        <v>32815</v>
      </c>
      <c r="AH3231" s="107">
        <f t="shared" si="661"/>
        <v>7.7</v>
      </c>
      <c r="AI3231" s="72">
        <f t="shared" si="662"/>
        <v>3</v>
      </c>
      <c r="AJ3231">
        <f t="shared" si="663"/>
        <v>11</v>
      </c>
      <c r="AK3231">
        <f t="shared" si="664"/>
        <v>1989</v>
      </c>
    </row>
    <row r="3232" spans="1:37" x14ac:dyDescent="0.2">
      <c r="A3232" t="s">
        <v>70</v>
      </c>
      <c r="B3232" s="93">
        <v>32815</v>
      </c>
      <c r="C3232">
        <v>13.9</v>
      </c>
      <c r="D3232">
        <v>6</v>
      </c>
      <c r="E3232">
        <f t="shared" si="658"/>
        <v>9.9499999999999993</v>
      </c>
      <c r="F3232" s="106">
        <v>15.5</v>
      </c>
      <c r="G3232" s="107">
        <f t="shared" si="665"/>
        <v>5.5500000000000007</v>
      </c>
      <c r="H3232">
        <f t="shared" si="666"/>
        <v>11</v>
      </c>
      <c r="I3232">
        <f t="shared" si="667"/>
        <v>1989</v>
      </c>
      <c r="Q3232" t="s">
        <v>72</v>
      </c>
      <c r="R3232" s="93">
        <v>32815</v>
      </c>
      <c r="S3232">
        <v>8</v>
      </c>
      <c r="T3232">
        <v>1.3</v>
      </c>
      <c r="U3232">
        <f t="shared" si="659"/>
        <v>4.6500000000000004</v>
      </c>
      <c r="V3232" s="106">
        <v>14.5</v>
      </c>
      <c r="W3232" s="107">
        <f t="shared" si="668"/>
        <v>9.85</v>
      </c>
      <c r="X3232">
        <f t="shared" si="669"/>
        <v>11</v>
      </c>
      <c r="AG3232" s="93">
        <f t="shared" si="660"/>
        <v>32816</v>
      </c>
      <c r="AH3232" s="107">
        <f t="shared" si="661"/>
        <v>10.975</v>
      </c>
      <c r="AI3232" s="72">
        <f t="shared" si="662"/>
        <v>4</v>
      </c>
      <c r="AJ3232">
        <f t="shared" si="663"/>
        <v>11</v>
      </c>
      <c r="AK3232">
        <f t="shared" si="664"/>
        <v>1989</v>
      </c>
    </row>
    <row r="3233" spans="1:37" x14ac:dyDescent="0.2">
      <c r="A3233" t="s">
        <v>70</v>
      </c>
      <c r="B3233" s="93">
        <v>32816</v>
      </c>
      <c r="C3233">
        <v>8.8000000000000007</v>
      </c>
      <c r="D3233">
        <v>0.4</v>
      </c>
      <c r="E3233">
        <f t="shared" si="658"/>
        <v>4.6000000000000005</v>
      </c>
      <c r="F3233" s="106">
        <v>15.5</v>
      </c>
      <c r="G3233" s="107">
        <f t="shared" si="665"/>
        <v>10.899999999999999</v>
      </c>
      <c r="H3233">
        <f t="shared" si="666"/>
        <v>11</v>
      </c>
      <c r="I3233">
        <f t="shared" si="667"/>
        <v>1989</v>
      </c>
      <c r="Q3233" t="s">
        <v>72</v>
      </c>
      <c r="R3233" s="93">
        <v>32816</v>
      </c>
      <c r="S3233">
        <v>5.9</v>
      </c>
      <c r="T3233">
        <v>1</v>
      </c>
      <c r="U3233">
        <f t="shared" si="659"/>
        <v>3.45</v>
      </c>
      <c r="V3233" s="106">
        <v>14.5</v>
      </c>
      <c r="W3233" s="107">
        <f t="shared" si="668"/>
        <v>11.05</v>
      </c>
      <c r="X3233">
        <f t="shared" si="669"/>
        <v>11</v>
      </c>
      <c r="AG3233" s="93">
        <f t="shared" si="660"/>
        <v>32817</v>
      </c>
      <c r="AH3233" s="107">
        <f t="shared" si="661"/>
        <v>11.5</v>
      </c>
      <c r="AI3233" s="72">
        <f t="shared" si="662"/>
        <v>5</v>
      </c>
      <c r="AJ3233">
        <f t="shared" si="663"/>
        <v>11</v>
      </c>
      <c r="AK3233">
        <f t="shared" si="664"/>
        <v>1989</v>
      </c>
    </row>
    <row r="3234" spans="1:37" x14ac:dyDescent="0.2">
      <c r="A3234" t="s">
        <v>70</v>
      </c>
      <c r="B3234" s="93">
        <v>32817</v>
      </c>
      <c r="C3234">
        <v>9.1999999999999993</v>
      </c>
      <c r="D3234">
        <v>-2.4</v>
      </c>
      <c r="E3234">
        <f t="shared" si="658"/>
        <v>3.3999999999999995</v>
      </c>
      <c r="F3234" s="106">
        <v>15.5</v>
      </c>
      <c r="G3234" s="107">
        <f t="shared" si="665"/>
        <v>12.100000000000001</v>
      </c>
      <c r="H3234">
        <f t="shared" si="666"/>
        <v>11</v>
      </c>
      <c r="I3234">
        <f t="shared" si="667"/>
        <v>1989</v>
      </c>
      <c r="Q3234" t="s">
        <v>72</v>
      </c>
      <c r="R3234" s="93">
        <v>32817</v>
      </c>
      <c r="S3234">
        <v>8.3000000000000007</v>
      </c>
      <c r="T3234">
        <v>-1.1000000000000001</v>
      </c>
      <c r="U3234">
        <f t="shared" si="659"/>
        <v>3.6000000000000005</v>
      </c>
      <c r="V3234" s="106">
        <v>14.5</v>
      </c>
      <c r="W3234" s="107">
        <f t="shared" si="668"/>
        <v>10.899999999999999</v>
      </c>
      <c r="X3234">
        <f t="shared" si="669"/>
        <v>11</v>
      </c>
      <c r="AG3234" s="93">
        <f t="shared" si="660"/>
        <v>32818</v>
      </c>
      <c r="AH3234" s="107">
        <f t="shared" si="661"/>
        <v>14.125</v>
      </c>
      <c r="AI3234" s="72">
        <f t="shared" si="662"/>
        <v>6</v>
      </c>
      <c r="AJ3234">
        <f t="shared" si="663"/>
        <v>11</v>
      </c>
      <c r="AK3234">
        <f t="shared" si="664"/>
        <v>1989</v>
      </c>
    </row>
    <row r="3235" spans="1:37" x14ac:dyDescent="0.2">
      <c r="A3235" t="s">
        <v>70</v>
      </c>
      <c r="B3235" s="93">
        <v>32818</v>
      </c>
      <c r="C3235">
        <v>4.9000000000000004</v>
      </c>
      <c r="D3235">
        <v>-5.2</v>
      </c>
      <c r="E3235">
        <f t="shared" si="658"/>
        <v>-0.14999999999999991</v>
      </c>
      <c r="F3235" s="106">
        <v>15.5</v>
      </c>
      <c r="G3235" s="107">
        <f t="shared" si="665"/>
        <v>15.65</v>
      </c>
      <c r="H3235">
        <f t="shared" si="666"/>
        <v>11</v>
      </c>
      <c r="I3235">
        <f t="shared" si="667"/>
        <v>1989</v>
      </c>
      <c r="Q3235" t="s">
        <v>72</v>
      </c>
      <c r="R3235" s="93">
        <v>32818</v>
      </c>
      <c r="S3235">
        <v>5.5</v>
      </c>
      <c r="T3235">
        <v>-1.7</v>
      </c>
      <c r="U3235">
        <f t="shared" si="659"/>
        <v>1.9</v>
      </c>
      <c r="V3235" s="106">
        <v>14.5</v>
      </c>
      <c r="W3235" s="107">
        <f t="shared" si="668"/>
        <v>12.6</v>
      </c>
      <c r="X3235">
        <f t="shared" si="669"/>
        <v>11</v>
      </c>
      <c r="AG3235" s="93">
        <f t="shared" si="660"/>
        <v>32819</v>
      </c>
      <c r="AH3235" s="107">
        <f t="shared" si="661"/>
        <v>16.774999999999999</v>
      </c>
      <c r="AI3235" s="72">
        <f t="shared" si="662"/>
        <v>7</v>
      </c>
      <c r="AJ3235">
        <f t="shared" si="663"/>
        <v>11</v>
      </c>
      <c r="AK3235">
        <f t="shared" si="664"/>
        <v>1989</v>
      </c>
    </row>
    <row r="3236" spans="1:37" x14ac:dyDescent="0.2">
      <c r="A3236" t="s">
        <v>70</v>
      </c>
      <c r="B3236" s="93">
        <v>32819</v>
      </c>
      <c r="C3236">
        <v>5.5</v>
      </c>
      <c r="D3236">
        <v>-4.4000000000000004</v>
      </c>
      <c r="E3236">
        <f t="shared" si="658"/>
        <v>0.54999999999999982</v>
      </c>
      <c r="F3236" s="106">
        <v>15.5</v>
      </c>
      <c r="G3236" s="107">
        <f t="shared" si="665"/>
        <v>14.95</v>
      </c>
      <c r="H3236">
        <f t="shared" si="666"/>
        <v>11</v>
      </c>
      <c r="I3236">
        <f t="shared" si="667"/>
        <v>1989</v>
      </c>
      <c r="Q3236" t="s">
        <v>72</v>
      </c>
      <c r="R3236" s="93">
        <v>32819</v>
      </c>
      <c r="S3236">
        <v>1.3</v>
      </c>
      <c r="T3236">
        <v>-9.5</v>
      </c>
      <c r="U3236">
        <f t="shared" si="659"/>
        <v>-4.0999999999999996</v>
      </c>
      <c r="V3236" s="106">
        <v>14.5</v>
      </c>
      <c r="W3236" s="107">
        <f t="shared" si="668"/>
        <v>18.600000000000001</v>
      </c>
      <c r="X3236">
        <f t="shared" si="669"/>
        <v>11</v>
      </c>
      <c r="AG3236" s="93">
        <f t="shared" si="660"/>
        <v>32820</v>
      </c>
      <c r="AH3236" s="107">
        <f t="shared" si="661"/>
        <v>13.774999999999999</v>
      </c>
      <c r="AI3236" s="72">
        <f t="shared" si="662"/>
        <v>8</v>
      </c>
      <c r="AJ3236">
        <f t="shared" si="663"/>
        <v>11</v>
      </c>
      <c r="AK3236">
        <f t="shared" si="664"/>
        <v>1989</v>
      </c>
    </row>
    <row r="3237" spans="1:37" x14ac:dyDescent="0.2">
      <c r="A3237" t="s">
        <v>70</v>
      </c>
      <c r="B3237" s="93">
        <v>32820</v>
      </c>
      <c r="C3237">
        <v>11.5</v>
      </c>
      <c r="D3237">
        <v>-3.7</v>
      </c>
      <c r="E3237">
        <f t="shared" si="658"/>
        <v>3.9</v>
      </c>
      <c r="F3237" s="106">
        <v>15.5</v>
      </c>
      <c r="G3237" s="107">
        <f t="shared" si="665"/>
        <v>11.6</v>
      </c>
      <c r="H3237">
        <f t="shared" si="666"/>
        <v>11</v>
      </c>
      <c r="I3237">
        <f t="shared" si="667"/>
        <v>1989</v>
      </c>
      <c r="Q3237" t="s">
        <v>72</v>
      </c>
      <c r="R3237" s="93">
        <v>32820</v>
      </c>
      <c r="S3237">
        <v>5.4</v>
      </c>
      <c r="T3237">
        <v>-8.3000000000000007</v>
      </c>
      <c r="U3237">
        <f t="shared" si="659"/>
        <v>-1.4500000000000002</v>
      </c>
      <c r="V3237" s="106">
        <v>14.5</v>
      </c>
      <c r="W3237" s="107">
        <f t="shared" si="668"/>
        <v>15.95</v>
      </c>
      <c r="X3237">
        <f t="shared" si="669"/>
        <v>11</v>
      </c>
      <c r="AG3237" s="93">
        <f t="shared" si="660"/>
        <v>32821</v>
      </c>
      <c r="AH3237" s="107">
        <f t="shared" si="661"/>
        <v>15.324999999999999</v>
      </c>
      <c r="AI3237" s="72">
        <f t="shared" si="662"/>
        <v>9</v>
      </c>
      <c r="AJ3237">
        <f t="shared" si="663"/>
        <v>11</v>
      </c>
      <c r="AK3237">
        <f t="shared" si="664"/>
        <v>1989</v>
      </c>
    </row>
    <row r="3238" spans="1:37" x14ac:dyDescent="0.2">
      <c r="A3238" t="s">
        <v>70</v>
      </c>
      <c r="B3238" s="93">
        <v>32821</v>
      </c>
      <c r="C3238">
        <v>3.6</v>
      </c>
      <c r="D3238">
        <v>-3.1</v>
      </c>
      <c r="E3238">
        <f t="shared" si="658"/>
        <v>0.25</v>
      </c>
      <c r="F3238" s="106">
        <v>15.5</v>
      </c>
      <c r="G3238" s="107">
        <f t="shared" si="665"/>
        <v>15.25</v>
      </c>
      <c r="H3238">
        <f t="shared" si="666"/>
        <v>11</v>
      </c>
      <c r="I3238">
        <f t="shared" si="667"/>
        <v>1989</v>
      </c>
      <c r="Q3238" t="s">
        <v>72</v>
      </c>
      <c r="R3238" s="93">
        <v>32821</v>
      </c>
      <c r="S3238">
        <v>0.9</v>
      </c>
      <c r="T3238">
        <v>-2.7</v>
      </c>
      <c r="U3238">
        <f t="shared" si="659"/>
        <v>-0.90000000000000013</v>
      </c>
      <c r="V3238" s="106">
        <v>14.5</v>
      </c>
      <c r="W3238" s="107">
        <f t="shared" si="668"/>
        <v>15.4</v>
      </c>
      <c r="X3238">
        <f t="shared" si="669"/>
        <v>11</v>
      </c>
      <c r="AG3238" s="93">
        <f t="shared" si="660"/>
        <v>32822</v>
      </c>
      <c r="AH3238" s="107">
        <f t="shared" si="661"/>
        <v>11.7</v>
      </c>
      <c r="AI3238" s="72">
        <f t="shared" si="662"/>
        <v>10</v>
      </c>
      <c r="AJ3238">
        <f t="shared" si="663"/>
        <v>11</v>
      </c>
      <c r="AK3238">
        <f t="shared" si="664"/>
        <v>1989</v>
      </c>
    </row>
    <row r="3239" spans="1:37" x14ac:dyDescent="0.2">
      <c r="A3239" t="s">
        <v>70</v>
      </c>
      <c r="B3239" s="93">
        <v>32822</v>
      </c>
      <c r="C3239">
        <v>13.5</v>
      </c>
      <c r="D3239">
        <v>-2.2000000000000002</v>
      </c>
      <c r="E3239">
        <f t="shared" si="658"/>
        <v>5.65</v>
      </c>
      <c r="F3239" s="106">
        <v>15.5</v>
      </c>
      <c r="G3239" s="107">
        <f t="shared" si="665"/>
        <v>9.85</v>
      </c>
      <c r="H3239">
        <f t="shared" si="666"/>
        <v>11</v>
      </c>
      <c r="I3239">
        <f t="shared" si="667"/>
        <v>1989</v>
      </c>
      <c r="Q3239" t="s">
        <v>72</v>
      </c>
      <c r="R3239" s="93">
        <v>32822</v>
      </c>
      <c r="S3239">
        <v>8.3000000000000007</v>
      </c>
      <c r="T3239">
        <v>-6.4</v>
      </c>
      <c r="U3239">
        <f t="shared" si="659"/>
        <v>0.95000000000000018</v>
      </c>
      <c r="V3239" s="106">
        <v>14.5</v>
      </c>
      <c r="W3239" s="107">
        <f t="shared" si="668"/>
        <v>13.55</v>
      </c>
      <c r="X3239">
        <f t="shared" si="669"/>
        <v>11</v>
      </c>
      <c r="AG3239" s="93">
        <f t="shared" si="660"/>
        <v>32823</v>
      </c>
      <c r="AH3239" s="107">
        <f t="shared" si="661"/>
        <v>17.850000000000001</v>
      </c>
      <c r="AI3239" s="72">
        <f t="shared" si="662"/>
        <v>11</v>
      </c>
      <c r="AJ3239">
        <f t="shared" si="663"/>
        <v>11</v>
      </c>
      <c r="AK3239">
        <f t="shared" si="664"/>
        <v>1989</v>
      </c>
    </row>
    <row r="3240" spans="1:37" x14ac:dyDescent="0.2">
      <c r="A3240" t="s">
        <v>70</v>
      </c>
      <c r="B3240" s="93">
        <v>32823</v>
      </c>
      <c r="C3240">
        <v>-0.3</v>
      </c>
      <c r="D3240">
        <v>-4.4000000000000004</v>
      </c>
      <c r="E3240">
        <f t="shared" si="658"/>
        <v>-2.35</v>
      </c>
      <c r="F3240" s="106">
        <v>15.5</v>
      </c>
      <c r="G3240" s="107">
        <f t="shared" si="665"/>
        <v>17.850000000000001</v>
      </c>
      <c r="H3240">
        <f t="shared" si="666"/>
        <v>11</v>
      </c>
      <c r="I3240">
        <f t="shared" si="667"/>
        <v>1989</v>
      </c>
      <c r="Q3240" t="s">
        <v>72</v>
      </c>
      <c r="R3240" s="93">
        <v>32823</v>
      </c>
      <c r="S3240">
        <v>-0.3</v>
      </c>
      <c r="T3240">
        <v>-6.4</v>
      </c>
      <c r="U3240">
        <f t="shared" si="659"/>
        <v>-3.35</v>
      </c>
      <c r="V3240" s="106">
        <v>14.5</v>
      </c>
      <c r="W3240" s="107">
        <f t="shared" si="668"/>
        <v>17.850000000000001</v>
      </c>
      <c r="X3240">
        <f t="shared" si="669"/>
        <v>11</v>
      </c>
      <c r="AG3240" s="93">
        <f t="shared" si="660"/>
        <v>32824</v>
      </c>
      <c r="AH3240" s="107">
        <f t="shared" si="661"/>
        <v>20.85</v>
      </c>
      <c r="AI3240" s="72">
        <f t="shared" si="662"/>
        <v>12</v>
      </c>
      <c r="AJ3240">
        <f t="shared" si="663"/>
        <v>11</v>
      </c>
      <c r="AK3240">
        <f t="shared" si="664"/>
        <v>1989</v>
      </c>
    </row>
    <row r="3241" spans="1:37" x14ac:dyDescent="0.2">
      <c r="A3241" t="s">
        <v>70</v>
      </c>
      <c r="B3241" s="93">
        <v>32824</v>
      </c>
      <c r="C3241">
        <v>-3.7</v>
      </c>
      <c r="D3241">
        <v>-8.4</v>
      </c>
      <c r="E3241">
        <f t="shared" si="658"/>
        <v>-6.0500000000000007</v>
      </c>
      <c r="F3241" s="106">
        <v>15.5</v>
      </c>
      <c r="G3241" s="107">
        <f t="shared" si="665"/>
        <v>21.55</v>
      </c>
      <c r="H3241">
        <f t="shared" si="666"/>
        <v>11</v>
      </c>
      <c r="I3241">
        <f t="shared" si="667"/>
        <v>1989</v>
      </c>
      <c r="Q3241" t="s">
        <v>72</v>
      </c>
      <c r="R3241" s="93">
        <v>32824</v>
      </c>
      <c r="S3241">
        <v>-1</v>
      </c>
      <c r="T3241">
        <v>-10.3</v>
      </c>
      <c r="U3241">
        <f t="shared" si="659"/>
        <v>-5.65</v>
      </c>
      <c r="V3241" s="106">
        <v>14.5</v>
      </c>
      <c r="W3241" s="107">
        <f t="shared" si="668"/>
        <v>20.149999999999999</v>
      </c>
      <c r="X3241">
        <f t="shared" si="669"/>
        <v>11</v>
      </c>
      <c r="AG3241" s="93">
        <f t="shared" si="660"/>
        <v>32825</v>
      </c>
      <c r="AH3241" s="107">
        <f t="shared" si="661"/>
        <v>23.450000000000003</v>
      </c>
      <c r="AI3241" s="72">
        <f t="shared" si="662"/>
        <v>13</v>
      </c>
      <c r="AJ3241">
        <f t="shared" si="663"/>
        <v>11</v>
      </c>
      <c r="AK3241">
        <f t="shared" si="664"/>
        <v>1989</v>
      </c>
    </row>
    <row r="3242" spans="1:37" x14ac:dyDescent="0.2">
      <c r="A3242" t="s">
        <v>70</v>
      </c>
      <c r="B3242" s="93">
        <v>32825</v>
      </c>
      <c r="C3242">
        <v>-1.1000000000000001</v>
      </c>
      <c r="D3242">
        <v>-13.5</v>
      </c>
      <c r="E3242">
        <f t="shared" si="658"/>
        <v>-7.3</v>
      </c>
      <c r="F3242" s="106">
        <v>15.5</v>
      </c>
      <c r="G3242" s="107">
        <f t="shared" si="665"/>
        <v>22.8</v>
      </c>
      <c r="H3242">
        <f t="shared" si="666"/>
        <v>11</v>
      </c>
      <c r="I3242">
        <f t="shared" si="667"/>
        <v>1989</v>
      </c>
      <c r="Q3242" t="s">
        <v>72</v>
      </c>
      <c r="R3242" s="93">
        <v>32825</v>
      </c>
      <c r="S3242">
        <v>-5</v>
      </c>
      <c r="T3242">
        <v>-14.2</v>
      </c>
      <c r="U3242">
        <f t="shared" si="659"/>
        <v>-9.6</v>
      </c>
      <c r="V3242" s="106">
        <v>14.5</v>
      </c>
      <c r="W3242" s="107">
        <f t="shared" si="668"/>
        <v>24.1</v>
      </c>
      <c r="X3242">
        <f t="shared" si="669"/>
        <v>11</v>
      </c>
      <c r="AG3242" s="93">
        <f t="shared" si="660"/>
        <v>32826</v>
      </c>
      <c r="AH3242" s="107">
        <f t="shared" si="661"/>
        <v>24.725000000000001</v>
      </c>
      <c r="AI3242" s="72">
        <f t="shared" si="662"/>
        <v>14</v>
      </c>
      <c r="AJ3242">
        <f t="shared" si="663"/>
        <v>11</v>
      </c>
      <c r="AK3242">
        <f t="shared" si="664"/>
        <v>1989</v>
      </c>
    </row>
    <row r="3243" spans="1:37" x14ac:dyDescent="0.2">
      <c r="A3243" t="s">
        <v>70</v>
      </c>
      <c r="B3243" s="93">
        <v>32826</v>
      </c>
      <c r="C3243">
        <v>-0.4</v>
      </c>
      <c r="D3243">
        <v>-10.1</v>
      </c>
      <c r="E3243">
        <f t="shared" si="658"/>
        <v>-5.25</v>
      </c>
      <c r="F3243" s="106">
        <v>15.5</v>
      </c>
      <c r="G3243" s="107">
        <f t="shared" si="665"/>
        <v>20.75</v>
      </c>
      <c r="H3243">
        <f t="shared" si="666"/>
        <v>11</v>
      </c>
      <c r="I3243">
        <f t="shared" si="667"/>
        <v>1989</v>
      </c>
      <c r="Q3243" t="s">
        <v>72</v>
      </c>
      <c r="R3243" s="93">
        <v>32826</v>
      </c>
      <c r="S3243">
        <v>-8.4</v>
      </c>
      <c r="T3243">
        <v>-20</v>
      </c>
      <c r="U3243">
        <f t="shared" si="659"/>
        <v>-14.2</v>
      </c>
      <c r="V3243" s="106">
        <v>14.5</v>
      </c>
      <c r="W3243" s="107">
        <f t="shared" si="668"/>
        <v>28.7</v>
      </c>
      <c r="X3243">
        <f t="shared" si="669"/>
        <v>11</v>
      </c>
      <c r="AG3243" s="93">
        <f t="shared" si="660"/>
        <v>32827</v>
      </c>
      <c r="AH3243" s="107">
        <f t="shared" si="661"/>
        <v>28.274999999999999</v>
      </c>
      <c r="AI3243" s="72">
        <f t="shared" si="662"/>
        <v>15</v>
      </c>
      <c r="AJ3243">
        <f t="shared" si="663"/>
        <v>11</v>
      </c>
      <c r="AK3243">
        <f t="shared" si="664"/>
        <v>1989</v>
      </c>
    </row>
    <row r="3244" spans="1:37" x14ac:dyDescent="0.2">
      <c r="A3244" t="s">
        <v>70</v>
      </c>
      <c r="B3244" s="93">
        <v>32827</v>
      </c>
      <c r="C3244">
        <v>-7.5</v>
      </c>
      <c r="D3244">
        <v>-13.9</v>
      </c>
      <c r="E3244">
        <f t="shared" si="658"/>
        <v>-10.7</v>
      </c>
      <c r="F3244" s="106">
        <v>15.5</v>
      </c>
      <c r="G3244" s="107">
        <f t="shared" si="665"/>
        <v>26.2</v>
      </c>
      <c r="H3244">
        <f t="shared" si="666"/>
        <v>11</v>
      </c>
      <c r="I3244">
        <f t="shared" si="667"/>
        <v>1989</v>
      </c>
      <c r="Q3244" t="s">
        <v>72</v>
      </c>
      <c r="R3244" s="93">
        <v>32827</v>
      </c>
      <c r="S3244">
        <v>-9.5</v>
      </c>
      <c r="T3244">
        <v>-22.2</v>
      </c>
      <c r="U3244">
        <f t="shared" si="659"/>
        <v>-15.85</v>
      </c>
      <c r="V3244" s="106">
        <v>14.5</v>
      </c>
      <c r="W3244" s="107">
        <f t="shared" si="668"/>
        <v>30.35</v>
      </c>
      <c r="X3244">
        <f t="shared" si="669"/>
        <v>11</v>
      </c>
      <c r="AG3244" s="93">
        <f t="shared" si="660"/>
        <v>32828</v>
      </c>
      <c r="AH3244" s="107">
        <f t="shared" si="661"/>
        <v>17.399999999999999</v>
      </c>
      <c r="AI3244" s="72">
        <f t="shared" si="662"/>
        <v>16</v>
      </c>
      <c r="AJ3244">
        <f t="shared" si="663"/>
        <v>11</v>
      </c>
      <c r="AK3244">
        <f t="shared" si="664"/>
        <v>1989</v>
      </c>
    </row>
    <row r="3245" spans="1:37" x14ac:dyDescent="0.2">
      <c r="A3245" t="s">
        <v>70</v>
      </c>
      <c r="B3245" s="93">
        <v>32828</v>
      </c>
      <c r="C3245">
        <v>8.6999999999999993</v>
      </c>
      <c r="D3245">
        <v>-10.199999999999999</v>
      </c>
      <c r="E3245">
        <f t="shared" si="658"/>
        <v>-0.75</v>
      </c>
      <c r="F3245" s="106">
        <v>15.5</v>
      </c>
      <c r="G3245" s="107">
        <f t="shared" si="665"/>
        <v>16.25</v>
      </c>
      <c r="H3245">
        <f t="shared" si="666"/>
        <v>11</v>
      </c>
      <c r="I3245">
        <f t="shared" si="667"/>
        <v>1989</v>
      </c>
      <c r="Q3245" t="s">
        <v>72</v>
      </c>
      <c r="R3245" s="93">
        <v>32828</v>
      </c>
      <c r="S3245">
        <v>1.8</v>
      </c>
      <c r="T3245">
        <v>-9.9</v>
      </c>
      <c r="U3245">
        <f t="shared" si="659"/>
        <v>-4.05</v>
      </c>
      <c r="V3245" s="106">
        <v>14.5</v>
      </c>
      <c r="W3245" s="107">
        <f t="shared" si="668"/>
        <v>18.55</v>
      </c>
      <c r="X3245">
        <f t="shared" si="669"/>
        <v>11</v>
      </c>
      <c r="AG3245" s="93">
        <f t="shared" si="660"/>
        <v>32829</v>
      </c>
      <c r="AH3245" s="107">
        <f t="shared" si="661"/>
        <v>14.775</v>
      </c>
      <c r="AI3245" s="72">
        <f t="shared" si="662"/>
        <v>17</v>
      </c>
      <c r="AJ3245">
        <f t="shared" si="663"/>
        <v>11</v>
      </c>
      <c r="AK3245">
        <f t="shared" si="664"/>
        <v>1989</v>
      </c>
    </row>
    <row r="3246" spans="1:37" x14ac:dyDescent="0.2">
      <c r="A3246" t="s">
        <v>70</v>
      </c>
      <c r="B3246" s="93">
        <v>32829</v>
      </c>
      <c r="C3246">
        <v>7.4</v>
      </c>
      <c r="D3246">
        <v>-4.5</v>
      </c>
      <c r="E3246">
        <f t="shared" si="658"/>
        <v>1.4500000000000002</v>
      </c>
      <c r="F3246" s="106">
        <v>15.5</v>
      </c>
      <c r="G3246" s="107">
        <f t="shared" si="665"/>
        <v>14.05</v>
      </c>
      <c r="H3246">
        <f t="shared" si="666"/>
        <v>11</v>
      </c>
      <c r="I3246">
        <f t="shared" si="667"/>
        <v>1989</v>
      </c>
      <c r="Q3246" t="s">
        <v>72</v>
      </c>
      <c r="R3246" s="93">
        <v>32829</v>
      </c>
      <c r="S3246">
        <v>3.3</v>
      </c>
      <c r="T3246">
        <v>-5.3</v>
      </c>
      <c r="U3246">
        <f t="shared" si="659"/>
        <v>-1</v>
      </c>
      <c r="V3246" s="106">
        <v>14.5</v>
      </c>
      <c r="W3246" s="107">
        <f t="shared" si="668"/>
        <v>15.5</v>
      </c>
      <c r="X3246">
        <f t="shared" si="669"/>
        <v>11</v>
      </c>
      <c r="AG3246" s="93">
        <f t="shared" si="660"/>
        <v>32830</v>
      </c>
      <c r="AH3246" s="107">
        <f t="shared" si="661"/>
        <v>8.625</v>
      </c>
      <c r="AI3246" s="72">
        <f t="shared" si="662"/>
        <v>18</v>
      </c>
      <c r="AJ3246">
        <f t="shared" si="663"/>
        <v>11</v>
      </c>
      <c r="AK3246">
        <f t="shared" si="664"/>
        <v>1989</v>
      </c>
    </row>
    <row r="3247" spans="1:37" x14ac:dyDescent="0.2">
      <c r="A3247" t="s">
        <v>70</v>
      </c>
      <c r="B3247" s="93">
        <v>32830</v>
      </c>
      <c r="C3247">
        <v>14.2</v>
      </c>
      <c r="D3247">
        <v>1</v>
      </c>
      <c r="E3247">
        <f t="shared" si="658"/>
        <v>7.6</v>
      </c>
      <c r="F3247" s="106">
        <v>15.5</v>
      </c>
      <c r="G3247" s="107">
        <f t="shared" si="665"/>
        <v>7.9</v>
      </c>
      <c r="H3247">
        <f t="shared" si="666"/>
        <v>11</v>
      </c>
      <c r="I3247">
        <f t="shared" si="667"/>
        <v>1989</v>
      </c>
      <c r="Q3247" t="s">
        <v>72</v>
      </c>
      <c r="R3247" s="93">
        <v>32830</v>
      </c>
      <c r="S3247">
        <v>9.1999999999999993</v>
      </c>
      <c r="T3247">
        <v>1.1000000000000001</v>
      </c>
      <c r="U3247">
        <f t="shared" si="659"/>
        <v>5.1499999999999995</v>
      </c>
      <c r="V3247" s="106">
        <v>14.5</v>
      </c>
      <c r="W3247" s="107">
        <f t="shared" si="668"/>
        <v>9.3500000000000014</v>
      </c>
      <c r="X3247">
        <f t="shared" si="669"/>
        <v>11</v>
      </c>
      <c r="AG3247" s="93">
        <f t="shared" si="660"/>
        <v>32831</v>
      </c>
      <c r="AH3247" s="107">
        <f t="shared" si="661"/>
        <v>11.1</v>
      </c>
      <c r="AI3247" s="72">
        <f t="shared" si="662"/>
        <v>19</v>
      </c>
      <c r="AJ3247">
        <f t="shared" si="663"/>
        <v>11</v>
      </c>
      <c r="AK3247">
        <f t="shared" si="664"/>
        <v>1989</v>
      </c>
    </row>
    <row r="3248" spans="1:37" x14ac:dyDescent="0.2">
      <c r="A3248" t="s">
        <v>70</v>
      </c>
      <c r="B3248" s="93">
        <v>32831</v>
      </c>
      <c r="C3248">
        <v>14.3</v>
      </c>
      <c r="D3248">
        <v>-2.6</v>
      </c>
      <c r="E3248">
        <f t="shared" si="658"/>
        <v>5.8500000000000005</v>
      </c>
      <c r="F3248" s="106">
        <v>15.5</v>
      </c>
      <c r="G3248" s="107">
        <f t="shared" si="665"/>
        <v>9.6499999999999986</v>
      </c>
      <c r="H3248">
        <f t="shared" si="666"/>
        <v>11</v>
      </c>
      <c r="I3248">
        <f t="shared" si="667"/>
        <v>1989</v>
      </c>
      <c r="Q3248" t="s">
        <v>72</v>
      </c>
      <c r="R3248" s="93">
        <v>32831</v>
      </c>
      <c r="S3248">
        <v>7</v>
      </c>
      <c r="T3248">
        <v>-3.1</v>
      </c>
      <c r="U3248">
        <f t="shared" si="659"/>
        <v>1.95</v>
      </c>
      <c r="V3248" s="106">
        <v>14.5</v>
      </c>
      <c r="W3248" s="107">
        <f t="shared" si="668"/>
        <v>12.55</v>
      </c>
      <c r="X3248">
        <f t="shared" si="669"/>
        <v>11</v>
      </c>
      <c r="AG3248" s="93">
        <f t="shared" si="660"/>
        <v>32832</v>
      </c>
      <c r="AH3248" s="107">
        <f t="shared" si="661"/>
        <v>18.2</v>
      </c>
      <c r="AI3248" s="72">
        <f t="shared" si="662"/>
        <v>20</v>
      </c>
      <c r="AJ3248">
        <f t="shared" si="663"/>
        <v>11</v>
      </c>
      <c r="AK3248">
        <f t="shared" si="664"/>
        <v>1989</v>
      </c>
    </row>
    <row r="3249" spans="1:37" x14ac:dyDescent="0.2">
      <c r="A3249" t="s">
        <v>70</v>
      </c>
      <c r="B3249" s="93">
        <v>32832</v>
      </c>
      <c r="C3249">
        <v>-0.7</v>
      </c>
      <c r="D3249">
        <v>-6.2</v>
      </c>
      <c r="E3249">
        <f t="shared" si="658"/>
        <v>-3.45</v>
      </c>
      <c r="F3249" s="106">
        <v>15.5</v>
      </c>
      <c r="G3249" s="107">
        <f t="shared" si="665"/>
        <v>18.95</v>
      </c>
      <c r="H3249">
        <f t="shared" si="666"/>
        <v>11</v>
      </c>
      <c r="I3249">
        <f t="shared" si="667"/>
        <v>1989</v>
      </c>
      <c r="Q3249" t="s">
        <v>72</v>
      </c>
      <c r="R3249" s="93">
        <v>32832</v>
      </c>
      <c r="S3249">
        <v>-0.2</v>
      </c>
      <c r="T3249">
        <v>-5.7</v>
      </c>
      <c r="U3249">
        <f t="shared" si="659"/>
        <v>-2.95</v>
      </c>
      <c r="V3249" s="106">
        <v>14.5</v>
      </c>
      <c r="W3249" s="107">
        <f t="shared" si="668"/>
        <v>17.45</v>
      </c>
      <c r="X3249">
        <f t="shared" si="669"/>
        <v>11</v>
      </c>
      <c r="AG3249" s="93">
        <f t="shared" si="660"/>
        <v>32833</v>
      </c>
      <c r="AH3249" s="107">
        <f t="shared" si="661"/>
        <v>20.9</v>
      </c>
      <c r="AI3249" s="72">
        <f t="shared" si="662"/>
        <v>21</v>
      </c>
      <c r="AJ3249">
        <f t="shared" si="663"/>
        <v>11</v>
      </c>
      <c r="AK3249">
        <f t="shared" si="664"/>
        <v>1989</v>
      </c>
    </row>
    <row r="3250" spans="1:37" x14ac:dyDescent="0.2">
      <c r="A3250" t="s">
        <v>70</v>
      </c>
      <c r="B3250" s="93">
        <v>32833</v>
      </c>
      <c r="C3250">
        <v>-2.7</v>
      </c>
      <c r="D3250">
        <v>-8</v>
      </c>
      <c r="E3250">
        <f t="shared" si="658"/>
        <v>-5.35</v>
      </c>
      <c r="F3250" s="106">
        <v>15.5</v>
      </c>
      <c r="G3250" s="107">
        <f t="shared" si="665"/>
        <v>20.85</v>
      </c>
      <c r="H3250">
        <f t="shared" si="666"/>
        <v>11</v>
      </c>
      <c r="I3250">
        <f t="shared" si="667"/>
        <v>1989</v>
      </c>
      <c r="Q3250" t="s">
        <v>72</v>
      </c>
      <c r="R3250" s="93">
        <v>32833</v>
      </c>
      <c r="S3250">
        <v>-2.9</v>
      </c>
      <c r="T3250">
        <v>-10</v>
      </c>
      <c r="U3250">
        <f t="shared" si="659"/>
        <v>-6.45</v>
      </c>
      <c r="V3250" s="106">
        <v>14.5</v>
      </c>
      <c r="W3250" s="107">
        <f t="shared" si="668"/>
        <v>20.95</v>
      </c>
      <c r="X3250">
        <f t="shared" si="669"/>
        <v>11</v>
      </c>
      <c r="AG3250" s="93">
        <f t="shared" si="660"/>
        <v>32834</v>
      </c>
      <c r="AH3250" s="107">
        <f t="shared" si="661"/>
        <v>24.25</v>
      </c>
      <c r="AI3250" s="72">
        <f t="shared" si="662"/>
        <v>22</v>
      </c>
      <c r="AJ3250">
        <f t="shared" si="663"/>
        <v>11</v>
      </c>
      <c r="AK3250">
        <f t="shared" si="664"/>
        <v>1989</v>
      </c>
    </row>
    <row r="3251" spans="1:37" x14ac:dyDescent="0.2">
      <c r="A3251" t="s">
        <v>70</v>
      </c>
      <c r="B3251" s="93">
        <v>32834</v>
      </c>
      <c r="C3251">
        <v>-3.6</v>
      </c>
      <c r="D3251">
        <v>-12.8</v>
      </c>
      <c r="E3251">
        <f t="shared" si="658"/>
        <v>-8.2000000000000011</v>
      </c>
      <c r="F3251" s="106">
        <v>15.5</v>
      </c>
      <c r="G3251" s="107">
        <f t="shared" si="665"/>
        <v>23.700000000000003</v>
      </c>
      <c r="H3251">
        <f t="shared" si="666"/>
        <v>11</v>
      </c>
      <c r="I3251">
        <f t="shared" si="667"/>
        <v>1989</v>
      </c>
      <c r="Q3251" t="s">
        <v>72</v>
      </c>
      <c r="R3251" s="93">
        <v>32834</v>
      </c>
      <c r="S3251">
        <v>-3.1</v>
      </c>
      <c r="T3251">
        <v>-17.5</v>
      </c>
      <c r="U3251">
        <f t="shared" si="659"/>
        <v>-10.3</v>
      </c>
      <c r="V3251" s="106">
        <v>14.5</v>
      </c>
      <c r="W3251" s="107">
        <f t="shared" si="668"/>
        <v>24.8</v>
      </c>
      <c r="X3251">
        <f t="shared" si="669"/>
        <v>11</v>
      </c>
      <c r="AG3251" s="93">
        <f t="shared" si="660"/>
        <v>32835</v>
      </c>
      <c r="AH3251" s="107">
        <f t="shared" si="661"/>
        <v>21.824999999999999</v>
      </c>
      <c r="AI3251" s="72">
        <f t="shared" si="662"/>
        <v>23</v>
      </c>
      <c r="AJ3251">
        <f t="shared" si="663"/>
        <v>11</v>
      </c>
      <c r="AK3251">
        <f t="shared" si="664"/>
        <v>1989</v>
      </c>
    </row>
    <row r="3252" spans="1:37" x14ac:dyDescent="0.2">
      <c r="A3252" t="s">
        <v>70</v>
      </c>
      <c r="B3252" s="93">
        <v>32835</v>
      </c>
      <c r="C3252">
        <v>6.3</v>
      </c>
      <c r="D3252">
        <v>-11.2</v>
      </c>
      <c r="E3252">
        <f t="shared" si="658"/>
        <v>-2.4499999999999997</v>
      </c>
      <c r="F3252" s="106">
        <v>15.5</v>
      </c>
      <c r="G3252" s="107">
        <f t="shared" si="665"/>
        <v>17.95</v>
      </c>
      <c r="H3252">
        <f t="shared" si="666"/>
        <v>11</v>
      </c>
      <c r="I3252">
        <f t="shared" si="667"/>
        <v>1989</v>
      </c>
      <c r="Q3252" t="s">
        <v>72</v>
      </c>
      <c r="R3252" s="93">
        <v>32835</v>
      </c>
      <c r="S3252">
        <v>-6.8</v>
      </c>
      <c r="T3252">
        <v>-15.6</v>
      </c>
      <c r="U3252">
        <f t="shared" si="659"/>
        <v>-11.2</v>
      </c>
      <c r="V3252" s="106">
        <v>14.5</v>
      </c>
      <c r="W3252" s="107">
        <f t="shared" si="668"/>
        <v>25.7</v>
      </c>
      <c r="X3252">
        <f t="shared" si="669"/>
        <v>11</v>
      </c>
      <c r="AG3252" s="93">
        <f t="shared" si="660"/>
        <v>32836</v>
      </c>
      <c r="AH3252" s="107">
        <f t="shared" si="661"/>
        <v>18.950000000000003</v>
      </c>
      <c r="AI3252" s="72">
        <f t="shared" si="662"/>
        <v>24</v>
      </c>
      <c r="AJ3252">
        <f t="shared" si="663"/>
        <v>11</v>
      </c>
      <c r="AK3252">
        <f t="shared" si="664"/>
        <v>1989</v>
      </c>
    </row>
    <row r="3253" spans="1:37" x14ac:dyDescent="0.2">
      <c r="A3253" t="s">
        <v>70</v>
      </c>
      <c r="B3253" s="93">
        <v>32836</v>
      </c>
      <c r="C3253">
        <v>6.3</v>
      </c>
      <c r="D3253">
        <v>-9.5</v>
      </c>
      <c r="E3253">
        <f t="shared" si="658"/>
        <v>-1.6</v>
      </c>
      <c r="F3253" s="106">
        <v>15.5</v>
      </c>
      <c r="G3253" s="107">
        <f t="shared" si="665"/>
        <v>17.100000000000001</v>
      </c>
      <c r="H3253">
        <f t="shared" si="666"/>
        <v>11</v>
      </c>
      <c r="I3253">
        <f t="shared" si="667"/>
        <v>1989</v>
      </c>
      <c r="Q3253" t="s">
        <v>72</v>
      </c>
      <c r="R3253" s="93">
        <v>32836</v>
      </c>
      <c r="S3253">
        <v>-0.4</v>
      </c>
      <c r="T3253">
        <v>-12.2</v>
      </c>
      <c r="U3253">
        <f t="shared" si="659"/>
        <v>-6.3</v>
      </c>
      <c r="V3253" s="106">
        <v>14.5</v>
      </c>
      <c r="W3253" s="107">
        <f t="shared" si="668"/>
        <v>20.8</v>
      </c>
      <c r="X3253">
        <f t="shared" si="669"/>
        <v>11</v>
      </c>
      <c r="AG3253" s="93">
        <f t="shared" si="660"/>
        <v>32837</v>
      </c>
      <c r="AH3253" s="107">
        <f t="shared" si="661"/>
        <v>24.9</v>
      </c>
      <c r="AI3253" s="72">
        <f t="shared" si="662"/>
        <v>25</v>
      </c>
      <c r="AJ3253">
        <f t="shared" si="663"/>
        <v>11</v>
      </c>
      <c r="AK3253">
        <f t="shared" si="664"/>
        <v>1989</v>
      </c>
    </row>
    <row r="3254" spans="1:37" x14ac:dyDescent="0.2">
      <c r="A3254" t="s">
        <v>70</v>
      </c>
      <c r="B3254" s="93">
        <v>32837</v>
      </c>
      <c r="C3254">
        <v>-5.8</v>
      </c>
      <c r="D3254">
        <v>-12</v>
      </c>
      <c r="E3254">
        <f t="shared" si="658"/>
        <v>-8.9</v>
      </c>
      <c r="F3254" s="106">
        <v>15.5</v>
      </c>
      <c r="G3254" s="107">
        <f t="shared" si="665"/>
        <v>24.4</v>
      </c>
      <c r="H3254">
        <f t="shared" si="666"/>
        <v>11</v>
      </c>
      <c r="I3254">
        <f t="shared" si="667"/>
        <v>1989</v>
      </c>
      <c r="Q3254" t="s">
        <v>72</v>
      </c>
      <c r="R3254" s="93">
        <v>32837</v>
      </c>
      <c r="S3254">
        <v>-7.9</v>
      </c>
      <c r="T3254">
        <v>-13.9</v>
      </c>
      <c r="U3254">
        <f t="shared" si="659"/>
        <v>-10.9</v>
      </c>
      <c r="V3254" s="106">
        <v>14.5</v>
      </c>
      <c r="W3254" s="107">
        <f t="shared" si="668"/>
        <v>25.4</v>
      </c>
      <c r="X3254">
        <f t="shared" si="669"/>
        <v>11</v>
      </c>
      <c r="AG3254" s="93">
        <f t="shared" si="660"/>
        <v>32838</v>
      </c>
      <c r="AH3254" s="107">
        <f t="shared" si="661"/>
        <v>24.15</v>
      </c>
      <c r="AI3254" s="72">
        <f t="shared" si="662"/>
        <v>26</v>
      </c>
      <c r="AJ3254">
        <f t="shared" si="663"/>
        <v>11</v>
      </c>
      <c r="AK3254">
        <f t="shared" si="664"/>
        <v>1989</v>
      </c>
    </row>
    <row r="3255" spans="1:37" x14ac:dyDescent="0.2">
      <c r="A3255" t="s">
        <v>70</v>
      </c>
      <c r="B3255" s="93">
        <v>32838</v>
      </c>
      <c r="C3255">
        <v>-6.4</v>
      </c>
      <c r="D3255">
        <v>-8.6</v>
      </c>
      <c r="E3255">
        <f t="shared" si="658"/>
        <v>-7.5</v>
      </c>
      <c r="F3255" s="106">
        <v>15.5</v>
      </c>
      <c r="G3255" s="107">
        <f t="shared" si="665"/>
        <v>23</v>
      </c>
      <c r="H3255">
        <f t="shared" si="666"/>
        <v>11</v>
      </c>
      <c r="I3255">
        <f t="shared" si="667"/>
        <v>1989</v>
      </c>
      <c r="Q3255" t="s">
        <v>72</v>
      </c>
      <c r="R3255" s="93">
        <v>32838</v>
      </c>
      <c r="S3255">
        <v>-7.8</v>
      </c>
      <c r="T3255">
        <v>-13.8</v>
      </c>
      <c r="U3255">
        <f t="shared" si="659"/>
        <v>-10.8</v>
      </c>
      <c r="V3255" s="106">
        <v>14.5</v>
      </c>
      <c r="W3255" s="107">
        <f t="shared" si="668"/>
        <v>25.3</v>
      </c>
      <c r="X3255">
        <f t="shared" si="669"/>
        <v>11</v>
      </c>
      <c r="AG3255" s="93">
        <f t="shared" si="660"/>
        <v>32839</v>
      </c>
      <c r="AH3255" s="107">
        <f t="shared" si="661"/>
        <v>21.549999999999997</v>
      </c>
      <c r="AI3255" s="72">
        <f t="shared" si="662"/>
        <v>27</v>
      </c>
      <c r="AJ3255">
        <f t="shared" si="663"/>
        <v>11</v>
      </c>
      <c r="AK3255">
        <f t="shared" si="664"/>
        <v>1989</v>
      </c>
    </row>
    <row r="3256" spans="1:37" x14ac:dyDescent="0.2">
      <c r="A3256" t="s">
        <v>70</v>
      </c>
      <c r="B3256" s="93">
        <v>32839</v>
      </c>
      <c r="C3256">
        <v>2.6</v>
      </c>
      <c r="D3256">
        <v>-13.9</v>
      </c>
      <c r="E3256">
        <f t="shared" si="658"/>
        <v>-5.65</v>
      </c>
      <c r="F3256" s="106">
        <v>15.5</v>
      </c>
      <c r="G3256" s="107">
        <f t="shared" si="665"/>
        <v>21.15</v>
      </c>
      <c r="H3256">
        <f t="shared" si="666"/>
        <v>11</v>
      </c>
      <c r="I3256">
        <f t="shared" si="667"/>
        <v>1989</v>
      </c>
      <c r="Q3256" t="s">
        <v>72</v>
      </c>
      <c r="R3256" s="93">
        <v>32839</v>
      </c>
      <c r="S3256">
        <v>-5.6</v>
      </c>
      <c r="T3256">
        <v>-9.3000000000000007</v>
      </c>
      <c r="U3256">
        <f t="shared" si="659"/>
        <v>-7.45</v>
      </c>
      <c r="V3256" s="106">
        <v>14.5</v>
      </c>
      <c r="W3256" s="107">
        <f t="shared" si="668"/>
        <v>21.95</v>
      </c>
      <c r="X3256">
        <f t="shared" si="669"/>
        <v>11</v>
      </c>
      <c r="AG3256" s="93">
        <f t="shared" si="660"/>
        <v>32840</v>
      </c>
      <c r="AH3256" s="107">
        <f t="shared" si="661"/>
        <v>12.1</v>
      </c>
      <c r="AI3256" s="72">
        <f t="shared" si="662"/>
        <v>28</v>
      </c>
      <c r="AJ3256">
        <f t="shared" si="663"/>
        <v>11</v>
      </c>
      <c r="AK3256">
        <f t="shared" si="664"/>
        <v>1989</v>
      </c>
    </row>
    <row r="3257" spans="1:37" x14ac:dyDescent="0.2">
      <c r="A3257" t="s">
        <v>70</v>
      </c>
      <c r="B3257" s="93">
        <v>32840</v>
      </c>
      <c r="C3257">
        <v>9.8000000000000007</v>
      </c>
      <c r="D3257">
        <v>2.2000000000000002</v>
      </c>
      <c r="E3257">
        <f t="shared" si="658"/>
        <v>6</v>
      </c>
      <c r="F3257" s="106">
        <v>15.5</v>
      </c>
      <c r="G3257" s="107">
        <f t="shared" si="665"/>
        <v>9.5</v>
      </c>
      <c r="H3257">
        <f t="shared" si="666"/>
        <v>11</v>
      </c>
      <c r="I3257">
        <f t="shared" si="667"/>
        <v>1989</v>
      </c>
      <c r="Q3257" t="s">
        <v>72</v>
      </c>
      <c r="R3257" s="93">
        <v>32840</v>
      </c>
      <c r="S3257">
        <v>5.6</v>
      </c>
      <c r="T3257">
        <v>-6</v>
      </c>
      <c r="U3257">
        <f t="shared" si="659"/>
        <v>-0.20000000000000018</v>
      </c>
      <c r="V3257" s="106">
        <v>14.5</v>
      </c>
      <c r="W3257" s="107">
        <f t="shared" si="668"/>
        <v>14.7</v>
      </c>
      <c r="X3257">
        <f t="shared" si="669"/>
        <v>11</v>
      </c>
      <c r="AG3257" s="93">
        <f t="shared" si="660"/>
        <v>32841</v>
      </c>
      <c r="AH3257" s="107">
        <f t="shared" si="661"/>
        <v>14.725</v>
      </c>
      <c r="AI3257" s="72">
        <f t="shared" si="662"/>
        <v>29</v>
      </c>
      <c r="AJ3257">
        <f t="shared" si="663"/>
        <v>11</v>
      </c>
      <c r="AK3257">
        <f t="shared" si="664"/>
        <v>1989</v>
      </c>
    </row>
    <row r="3258" spans="1:37" x14ac:dyDescent="0.2">
      <c r="A3258" t="s">
        <v>70</v>
      </c>
      <c r="B3258" s="93">
        <v>32841</v>
      </c>
      <c r="C3258">
        <v>9.1999999999999993</v>
      </c>
      <c r="D3258">
        <v>-2.6</v>
      </c>
      <c r="E3258">
        <f t="shared" si="658"/>
        <v>3.3</v>
      </c>
      <c r="F3258" s="106">
        <v>15.5</v>
      </c>
      <c r="G3258" s="107">
        <f t="shared" si="665"/>
        <v>12.2</v>
      </c>
      <c r="H3258">
        <f t="shared" si="666"/>
        <v>11</v>
      </c>
      <c r="I3258">
        <f t="shared" si="667"/>
        <v>1989</v>
      </c>
      <c r="Q3258" t="s">
        <v>72</v>
      </c>
      <c r="R3258" s="93">
        <v>32841</v>
      </c>
      <c r="S3258">
        <v>4</v>
      </c>
      <c r="T3258">
        <v>-9.5</v>
      </c>
      <c r="U3258">
        <f t="shared" si="659"/>
        <v>-2.75</v>
      </c>
      <c r="V3258" s="106">
        <v>14.5</v>
      </c>
      <c r="W3258" s="107">
        <f t="shared" si="668"/>
        <v>17.25</v>
      </c>
      <c r="X3258">
        <f t="shared" si="669"/>
        <v>11</v>
      </c>
      <c r="AG3258" s="93">
        <f t="shared" si="660"/>
        <v>32842</v>
      </c>
      <c r="AH3258" s="107">
        <f t="shared" si="661"/>
        <v>16</v>
      </c>
      <c r="AI3258" s="72">
        <f t="shared" si="662"/>
        <v>30</v>
      </c>
      <c r="AJ3258">
        <f t="shared" si="663"/>
        <v>11</v>
      </c>
      <c r="AK3258">
        <f t="shared" si="664"/>
        <v>1989</v>
      </c>
    </row>
    <row r="3259" spans="1:37" x14ac:dyDescent="0.2">
      <c r="A3259" t="s">
        <v>70</v>
      </c>
      <c r="B3259" s="93">
        <v>32842</v>
      </c>
      <c r="C3259">
        <v>9.4</v>
      </c>
      <c r="D3259">
        <v>-7.2</v>
      </c>
      <c r="E3259">
        <f t="shared" si="658"/>
        <v>1.1000000000000001</v>
      </c>
      <c r="F3259" s="106">
        <v>15.5</v>
      </c>
      <c r="G3259" s="107">
        <f t="shared" si="665"/>
        <v>14.4</v>
      </c>
      <c r="H3259">
        <f t="shared" si="666"/>
        <v>11</v>
      </c>
      <c r="I3259">
        <f t="shared" si="667"/>
        <v>1989</v>
      </c>
      <c r="Q3259" t="s">
        <v>72</v>
      </c>
      <c r="R3259" s="93">
        <v>32842</v>
      </c>
      <c r="S3259">
        <v>4.0999999999999996</v>
      </c>
      <c r="T3259">
        <v>-10.3</v>
      </c>
      <c r="U3259">
        <f t="shared" si="659"/>
        <v>-3.1000000000000005</v>
      </c>
      <c r="V3259" s="106">
        <v>14.5</v>
      </c>
      <c r="W3259" s="107">
        <f t="shared" si="668"/>
        <v>17.600000000000001</v>
      </c>
      <c r="X3259">
        <f t="shared" si="669"/>
        <v>11</v>
      </c>
      <c r="AG3259" s="93">
        <f t="shared" si="660"/>
        <v>32843</v>
      </c>
      <c r="AH3259" s="107">
        <f t="shared" si="661"/>
        <v>18</v>
      </c>
      <c r="AI3259" s="72">
        <f t="shared" si="662"/>
        <v>1</v>
      </c>
      <c r="AJ3259">
        <f t="shared" si="663"/>
        <v>12</v>
      </c>
      <c r="AK3259">
        <f t="shared" si="664"/>
        <v>1989</v>
      </c>
    </row>
    <row r="3260" spans="1:37" x14ac:dyDescent="0.2">
      <c r="A3260" t="s">
        <v>70</v>
      </c>
      <c r="B3260" s="93">
        <v>32843</v>
      </c>
      <c r="C3260">
        <v>3.1</v>
      </c>
      <c r="D3260">
        <v>-7.5</v>
      </c>
      <c r="E3260">
        <f t="shared" si="658"/>
        <v>-2.2000000000000002</v>
      </c>
      <c r="F3260" s="106">
        <v>15.5</v>
      </c>
      <c r="G3260" s="107">
        <f t="shared" si="665"/>
        <v>17.7</v>
      </c>
      <c r="H3260">
        <f t="shared" si="666"/>
        <v>12</v>
      </c>
      <c r="I3260">
        <f t="shared" si="667"/>
        <v>1989</v>
      </c>
      <c r="Q3260" t="s">
        <v>72</v>
      </c>
      <c r="R3260" s="93">
        <v>32843</v>
      </c>
      <c r="S3260">
        <v>1.4</v>
      </c>
      <c r="T3260">
        <v>-9</v>
      </c>
      <c r="U3260">
        <f t="shared" si="659"/>
        <v>-3.8</v>
      </c>
      <c r="V3260" s="106">
        <v>14.5</v>
      </c>
      <c r="W3260" s="107">
        <f t="shared" si="668"/>
        <v>18.3</v>
      </c>
      <c r="X3260">
        <f t="shared" si="669"/>
        <v>12</v>
      </c>
      <c r="AG3260" s="93">
        <f t="shared" si="660"/>
        <v>32844</v>
      </c>
      <c r="AH3260" s="107">
        <f t="shared" si="661"/>
        <v>15.875</v>
      </c>
      <c r="AI3260" s="72">
        <f t="shared" si="662"/>
        <v>2</v>
      </c>
      <c r="AJ3260">
        <f t="shared" si="663"/>
        <v>12</v>
      </c>
      <c r="AK3260">
        <f t="shared" si="664"/>
        <v>1989</v>
      </c>
    </row>
    <row r="3261" spans="1:37" x14ac:dyDescent="0.2">
      <c r="A3261" t="s">
        <v>70</v>
      </c>
      <c r="B3261" s="93">
        <v>32844</v>
      </c>
      <c r="C3261">
        <v>11.9</v>
      </c>
      <c r="D3261">
        <v>-6.5</v>
      </c>
      <c r="E3261">
        <f t="shared" si="658"/>
        <v>2.7</v>
      </c>
      <c r="F3261" s="106">
        <v>15.5</v>
      </c>
      <c r="G3261" s="107">
        <f t="shared" si="665"/>
        <v>12.8</v>
      </c>
      <c r="H3261">
        <f t="shared" si="666"/>
        <v>12</v>
      </c>
      <c r="I3261">
        <f t="shared" si="667"/>
        <v>1989</v>
      </c>
      <c r="Q3261" t="s">
        <v>72</v>
      </c>
      <c r="R3261" s="93">
        <v>32844</v>
      </c>
      <c r="S3261">
        <v>-1.3</v>
      </c>
      <c r="T3261">
        <v>-7.6</v>
      </c>
      <c r="U3261">
        <f t="shared" si="659"/>
        <v>-4.45</v>
      </c>
      <c r="V3261" s="106">
        <v>14.5</v>
      </c>
      <c r="W3261" s="107">
        <f t="shared" si="668"/>
        <v>18.95</v>
      </c>
      <c r="X3261">
        <f t="shared" si="669"/>
        <v>12</v>
      </c>
      <c r="AG3261" s="93">
        <f t="shared" si="660"/>
        <v>32845</v>
      </c>
      <c r="AH3261" s="107">
        <f t="shared" si="661"/>
        <v>12.775</v>
      </c>
      <c r="AI3261" s="72">
        <f t="shared" si="662"/>
        <v>3</v>
      </c>
      <c r="AJ3261">
        <f t="shared" si="663"/>
        <v>12</v>
      </c>
      <c r="AK3261">
        <f t="shared" si="664"/>
        <v>1989</v>
      </c>
    </row>
    <row r="3262" spans="1:37" x14ac:dyDescent="0.2">
      <c r="A3262" t="s">
        <v>70</v>
      </c>
      <c r="B3262" s="93">
        <v>32845</v>
      </c>
      <c r="C3262">
        <v>12</v>
      </c>
      <c r="D3262">
        <v>-1.5</v>
      </c>
      <c r="E3262">
        <f t="shared" si="658"/>
        <v>5.25</v>
      </c>
      <c r="F3262" s="106">
        <v>15.5</v>
      </c>
      <c r="G3262" s="107">
        <f t="shared" si="665"/>
        <v>10.25</v>
      </c>
      <c r="H3262">
        <f t="shared" si="666"/>
        <v>12</v>
      </c>
      <c r="I3262">
        <f t="shared" si="667"/>
        <v>1989</v>
      </c>
      <c r="Q3262" t="s">
        <v>72</v>
      </c>
      <c r="R3262" s="93">
        <v>32845</v>
      </c>
      <c r="S3262">
        <v>6</v>
      </c>
      <c r="T3262">
        <v>-7.6</v>
      </c>
      <c r="U3262">
        <f t="shared" si="659"/>
        <v>-0.79999999999999982</v>
      </c>
      <c r="V3262" s="106">
        <v>14.5</v>
      </c>
      <c r="W3262" s="107">
        <f t="shared" si="668"/>
        <v>15.3</v>
      </c>
      <c r="X3262">
        <f t="shared" si="669"/>
        <v>12</v>
      </c>
      <c r="AG3262" s="93">
        <f t="shared" si="660"/>
        <v>32846</v>
      </c>
      <c r="AH3262" s="107">
        <f t="shared" si="661"/>
        <v>12</v>
      </c>
      <c r="AI3262" s="72">
        <f t="shared" si="662"/>
        <v>4</v>
      </c>
      <c r="AJ3262">
        <f t="shared" si="663"/>
        <v>12</v>
      </c>
      <c r="AK3262">
        <f t="shared" si="664"/>
        <v>1989</v>
      </c>
    </row>
    <row r="3263" spans="1:37" x14ac:dyDescent="0.2">
      <c r="A3263" t="s">
        <v>70</v>
      </c>
      <c r="B3263" s="93">
        <v>32846</v>
      </c>
      <c r="C3263">
        <v>10.9</v>
      </c>
      <c r="D3263">
        <v>-0.4</v>
      </c>
      <c r="E3263">
        <f t="shared" si="658"/>
        <v>5.25</v>
      </c>
      <c r="F3263" s="106">
        <v>15.5</v>
      </c>
      <c r="G3263" s="107">
        <f t="shared" si="665"/>
        <v>10.25</v>
      </c>
      <c r="H3263">
        <f t="shared" si="666"/>
        <v>12</v>
      </c>
      <c r="I3263">
        <f t="shared" si="667"/>
        <v>1989</v>
      </c>
      <c r="Q3263" t="s">
        <v>72</v>
      </c>
      <c r="R3263" s="93">
        <v>32846</v>
      </c>
      <c r="S3263">
        <v>4.7</v>
      </c>
      <c r="T3263">
        <v>-3.2</v>
      </c>
      <c r="U3263">
        <f t="shared" si="659"/>
        <v>0.75</v>
      </c>
      <c r="V3263" s="106">
        <v>14.5</v>
      </c>
      <c r="W3263" s="107">
        <f t="shared" si="668"/>
        <v>13.75</v>
      </c>
      <c r="X3263">
        <f t="shared" si="669"/>
        <v>12</v>
      </c>
      <c r="AG3263" s="93">
        <f t="shared" si="660"/>
        <v>32847</v>
      </c>
      <c r="AH3263" s="107">
        <f t="shared" si="661"/>
        <v>16.05</v>
      </c>
      <c r="AI3263" s="72">
        <f t="shared" si="662"/>
        <v>5</v>
      </c>
      <c r="AJ3263">
        <f t="shared" si="663"/>
        <v>12</v>
      </c>
      <c r="AK3263">
        <f t="shared" si="664"/>
        <v>1989</v>
      </c>
    </row>
    <row r="3264" spans="1:37" x14ac:dyDescent="0.2">
      <c r="A3264" t="s">
        <v>70</v>
      </c>
      <c r="B3264" s="93">
        <v>32847</v>
      </c>
      <c r="C3264">
        <v>7.7</v>
      </c>
      <c r="D3264">
        <v>-1.7</v>
      </c>
      <c r="E3264">
        <f t="shared" si="658"/>
        <v>3</v>
      </c>
      <c r="F3264" s="106">
        <v>15.5</v>
      </c>
      <c r="G3264" s="107">
        <f t="shared" si="665"/>
        <v>12.5</v>
      </c>
      <c r="H3264">
        <f t="shared" si="666"/>
        <v>12</v>
      </c>
      <c r="I3264">
        <f t="shared" si="667"/>
        <v>1989</v>
      </c>
      <c r="Q3264" t="s">
        <v>72</v>
      </c>
      <c r="R3264" s="93">
        <v>32847</v>
      </c>
      <c r="S3264">
        <v>-1.5</v>
      </c>
      <c r="T3264">
        <v>-8.6999999999999993</v>
      </c>
      <c r="U3264">
        <f t="shared" si="659"/>
        <v>-5.0999999999999996</v>
      </c>
      <c r="V3264" s="106">
        <v>14.5</v>
      </c>
      <c r="W3264" s="107">
        <f t="shared" si="668"/>
        <v>19.600000000000001</v>
      </c>
      <c r="X3264">
        <f t="shared" si="669"/>
        <v>12</v>
      </c>
      <c r="AG3264" s="93">
        <f t="shared" si="660"/>
        <v>32848</v>
      </c>
      <c r="AH3264" s="107">
        <f t="shared" si="661"/>
        <v>21.225000000000001</v>
      </c>
      <c r="AI3264" s="72">
        <f t="shared" si="662"/>
        <v>6</v>
      </c>
      <c r="AJ3264">
        <f t="shared" si="663"/>
        <v>12</v>
      </c>
      <c r="AK3264">
        <f t="shared" si="664"/>
        <v>1989</v>
      </c>
    </row>
    <row r="3265" spans="1:37" x14ac:dyDescent="0.2">
      <c r="A3265" t="s">
        <v>70</v>
      </c>
      <c r="B3265" s="93">
        <v>32848</v>
      </c>
      <c r="C3265">
        <v>0.7</v>
      </c>
      <c r="D3265">
        <v>-11.6</v>
      </c>
      <c r="E3265">
        <f t="shared" si="658"/>
        <v>-5.45</v>
      </c>
      <c r="F3265" s="106">
        <v>15.5</v>
      </c>
      <c r="G3265" s="107">
        <f t="shared" si="665"/>
        <v>20.95</v>
      </c>
      <c r="H3265">
        <f t="shared" si="666"/>
        <v>12</v>
      </c>
      <c r="I3265">
        <f t="shared" si="667"/>
        <v>1989</v>
      </c>
      <c r="Q3265" t="s">
        <v>72</v>
      </c>
      <c r="R3265" s="93">
        <v>32848</v>
      </c>
      <c r="S3265">
        <v>-4.9000000000000004</v>
      </c>
      <c r="T3265">
        <v>-9.1</v>
      </c>
      <c r="U3265">
        <f t="shared" si="659"/>
        <v>-7</v>
      </c>
      <c r="V3265" s="106">
        <v>14.5</v>
      </c>
      <c r="W3265" s="107">
        <f t="shared" si="668"/>
        <v>21.5</v>
      </c>
      <c r="X3265">
        <f t="shared" si="669"/>
        <v>12</v>
      </c>
      <c r="AG3265" s="93">
        <f t="shared" si="660"/>
        <v>32849</v>
      </c>
      <c r="AH3265" s="107">
        <f t="shared" si="661"/>
        <v>23.799999999999997</v>
      </c>
      <c r="AI3265" s="72">
        <f t="shared" si="662"/>
        <v>7</v>
      </c>
      <c r="AJ3265">
        <f t="shared" si="663"/>
        <v>12</v>
      </c>
      <c r="AK3265">
        <f t="shared" si="664"/>
        <v>1989</v>
      </c>
    </row>
    <row r="3266" spans="1:37" x14ac:dyDescent="0.2">
      <c r="A3266" t="s">
        <v>70</v>
      </c>
      <c r="B3266" s="93">
        <v>32849</v>
      </c>
      <c r="C3266">
        <v>-2.9</v>
      </c>
      <c r="D3266">
        <v>-14</v>
      </c>
      <c r="E3266">
        <f t="shared" si="658"/>
        <v>-8.4499999999999993</v>
      </c>
      <c r="F3266" s="106">
        <v>15.5</v>
      </c>
      <c r="G3266" s="107">
        <f t="shared" si="665"/>
        <v>23.95</v>
      </c>
      <c r="H3266">
        <f t="shared" si="666"/>
        <v>12</v>
      </c>
      <c r="I3266">
        <f t="shared" si="667"/>
        <v>1989</v>
      </c>
      <c r="Q3266" t="s">
        <v>72</v>
      </c>
      <c r="R3266" s="93">
        <v>32849</v>
      </c>
      <c r="S3266">
        <v>-5</v>
      </c>
      <c r="T3266">
        <v>-13.3</v>
      </c>
      <c r="U3266">
        <f t="shared" si="659"/>
        <v>-9.15</v>
      </c>
      <c r="V3266" s="106">
        <v>14.5</v>
      </c>
      <c r="W3266" s="107">
        <f t="shared" si="668"/>
        <v>23.65</v>
      </c>
      <c r="X3266">
        <f t="shared" si="669"/>
        <v>12</v>
      </c>
      <c r="AG3266" s="93">
        <f t="shared" si="660"/>
        <v>32850</v>
      </c>
      <c r="AH3266" s="107">
        <f t="shared" si="661"/>
        <v>18.649999999999999</v>
      </c>
      <c r="AI3266" s="72">
        <f t="shared" si="662"/>
        <v>8</v>
      </c>
      <c r="AJ3266">
        <f t="shared" si="663"/>
        <v>12</v>
      </c>
      <c r="AK3266">
        <f t="shared" si="664"/>
        <v>1989</v>
      </c>
    </row>
    <row r="3267" spans="1:37" x14ac:dyDescent="0.2">
      <c r="A3267" t="s">
        <v>70</v>
      </c>
      <c r="B3267" s="93">
        <v>32850</v>
      </c>
      <c r="C3267">
        <v>3</v>
      </c>
      <c r="D3267">
        <v>-5.5</v>
      </c>
      <c r="E3267">
        <f t="shared" si="658"/>
        <v>-1.25</v>
      </c>
      <c r="F3267" s="106">
        <v>15.5</v>
      </c>
      <c r="G3267" s="107">
        <f t="shared" si="665"/>
        <v>16.75</v>
      </c>
      <c r="H3267">
        <f t="shared" si="666"/>
        <v>12</v>
      </c>
      <c r="I3267">
        <f t="shared" si="667"/>
        <v>1989</v>
      </c>
      <c r="Q3267" t="s">
        <v>72</v>
      </c>
      <c r="R3267" s="93">
        <v>32850</v>
      </c>
      <c r="S3267">
        <v>-4.2</v>
      </c>
      <c r="T3267">
        <v>-7.9</v>
      </c>
      <c r="U3267">
        <f t="shared" si="659"/>
        <v>-6.0500000000000007</v>
      </c>
      <c r="V3267" s="106">
        <v>14.5</v>
      </c>
      <c r="W3267" s="107">
        <f t="shared" si="668"/>
        <v>20.55</v>
      </c>
      <c r="X3267">
        <f t="shared" si="669"/>
        <v>12</v>
      </c>
      <c r="AG3267" s="93">
        <f t="shared" si="660"/>
        <v>32851</v>
      </c>
      <c r="AH3267" s="107">
        <f t="shared" si="661"/>
        <v>25.450000000000003</v>
      </c>
      <c r="AI3267" s="72">
        <f t="shared" si="662"/>
        <v>9</v>
      </c>
      <c r="AJ3267">
        <f t="shared" si="663"/>
        <v>12</v>
      </c>
      <c r="AK3267">
        <f t="shared" si="664"/>
        <v>1989</v>
      </c>
    </row>
    <row r="3268" spans="1:37" x14ac:dyDescent="0.2">
      <c r="A3268" t="s">
        <v>70</v>
      </c>
      <c r="B3268" s="93">
        <v>32851</v>
      </c>
      <c r="C3268">
        <v>-2.5</v>
      </c>
      <c r="D3268">
        <v>-15.1</v>
      </c>
      <c r="E3268">
        <f t="shared" ref="E3268:E3331" si="670">AVERAGE(C3268:D3268)</f>
        <v>-8.8000000000000007</v>
      </c>
      <c r="F3268" s="106">
        <v>15.5</v>
      </c>
      <c r="G3268" s="107">
        <f t="shared" si="665"/>
        <v>24.3</v>
      </c>
      <c r="H3268">
        <f t="shared" si="666"/>
        <v>12</v>
      </c>
      <c r="I3268">
        <f t="shared" si="667"/>
        <v>1989</v>
      </c>
      <c r="Q3268" t="s">
        <v>72</v>
      </c>
      <c r="R3268" s="93">
        <v>32851</v>
      </c>
      <c r="S3268">
        <v>-5.4</v>
      </c>
      <c r="T3268">
        <v>-18.8</v>
      </c>
      <c r="U3268">
        <f t="shared" ref="U3268:U3331" si="671">AVERAGE(S3268:T3268)</f>
        <v>-12.100000000000001</v>
      </c>
      <c r="V3268" s="106">
        <v>14.5</v>
      </c>
      <c r="W3268" s="107">
        <f t="shared" si="668"/>
        <v>26.6</v>
      </c>
      <c r="X3268">
        <f t="shared" si="669"/>
        <v>12</v>
      </c>
      <c r="AG3268" s="93">
        <f t="shared" ref="AG3268:AG3331" si="672">R3269</f>
        <v>32852</v>
      </c>
      <c r="AH3268" s="107">
        <f t="shared" ref="AH3268:AH3331" si="673">AVERAGE(W3269,G3269)</f>
        <v>34.575000000000003</v>
      </c>
      <c r="AI3268" s="72">
        <f t="shared" ref="AI3268:AI3331" si="674">DAY(AG3268)</f>
        <v>10</v>
      </c>
      <c r="AJ3268">
        <f t="shared" ref="AJ3268:AJ3331" si="675">MONTH(AG3268)</f>
        <v>12</v>
      </c>
      <c r="AK3268">
        <f t="shared" ref="AK3268:AK3331" si="676">YEAR(AG3268)</f>
        <v>1989</v>
      </c>
    </row>
    <row r="3269" spans="1:37" x14ac:dyDescent="0.2">
      <c r="A3269" t="s">
        <v>70</v>
      </c>
      <c r="B3269" s="93">
        <v>32852</v>
      </c>
      <c r="C3269">
        <v>-15.1</v>
      </c>
      <c r="D3269">
        <v>-20.9</v>
      </c>
      <c r="E3269">
        <f t="shared" si="670"/>
        <v>-18</v>
      </c>
      <c r="F3269" s="106">
        <v>15.5</v>
      </c>
      <c r="G3269" s="107">
        <f t="shared" ref="G3269:G3332" si="677">IF(F3269-E3269&gt;0,F3269-E3269,0)</f>
        <v>33.5</v>
      </c>
      <c r="H3269">
        <f t="shared" ref="H3269:H3332" si="678">MONTH(B3269)</f>
        <v>12</v>
      </c>
      <c r="I3269">
        <f t="shared" ref="I3269:I3332" si="679">YEAR(B3269)</f>
        <v>1989</v>
      </c>
      <c r="Q3269" t="s">
        <v>72</v>
      </c>
      <c r="R3269" s="93">
        <v>32852</v>
      </c>
      <c r="S3269">
        <v>-18.600000000000001</v>
      </c>
      <c r="T3269">
        <v>-23.7</v>
      </c>
      <c r="U3269">
        <f t="shared" si="671"/>
        <v>-21.15</v>
      </c>
      <c r="V3269" s="106">
        <v>14.5</v>
      </c>
      <c r="W3269" s="107">
        <f t="shared" ref="W3269:W3332" si="680">IF(V3269-U3269&gt;0,V3269-U3269,0)</f>
        <v>35.65</v>
      </c>
      <c r="X3269">
        <f t="shared" ref="X3269:X3332" si="681">MONTH(R3269)</f>
        <v>12</v>
      </c>
      <c r="AG3269" s="93">
        <f t="shared" si="672"/>
        <v>32853</v>
      </c>
      <c r="AH3269" s="107">
        <f t="shared" si="673"/>
        <v>23.475000000000001</v>
      </c>
      <c r="AI3269" s="72">
        <f t="shared" si="674"/>
        <v>11</v>
      </c>
      <c r="AJ3269">
        <f t="shared" si="675"/>
        <v>12</v>
      </c>
      <c r="AK3269">
        <f t="shared" si="676"/>
        <v>1989</v>
      </c>
    </row>
    <row r="3270" spans="1:37" x14ac:dyDescent="0.2">
      <c r="A3270" t="s">
        <v>70</v>
      </c>
      <c r="B3270" s="93">
        <v>32853</v>
      </c>
      <c r="C3270">
        <v>3.3</v>
      </c>
      <c r="D3270">
        <v>-18.5</v>
      </c>
      <c r="E3270">
        <f t="shared" si="670"/>
        <v>-7.6</v>
      </c>
      <c r="F3270" s="106">
        <v>15.5</v>
      </c>
      <c r="G3270" s="107">
        <f t="shared" si="677"/>
        <v>23.1</v>
      </c>
      <c r="H3270">
        <f t="shared" si="678"/>
        <v>12</v>
      </c>
      <c r="I3270">
        <f t="shared" si="679"/>
        <v>1989</v>
      </c>
      <c r="Q3270" t="s">
        <v>72</v>
      </c>
      <c r="R3270" s="93">
        <v>32853</v>
      </c>
      <c r="S3270">
        <v>2.1</v>
      </c>
      <c r="T3270">
        <v>-20.8</v>
      </c>
      <c r="U3270">
        <f t="shared" si="671"/>
        <v>-9.35</v>
      </c>
      <c r="V3270" s="106">
        <v>14.5</v>
      </c>
      <c r="W3270" s="107">
        <f t="shared" si="680"/>
        <v>23.85</v>
      </c>
      <c r="X3270">
        <f t="shared" si="681"/>
        <v>12</v>
      </c>
      <c r="AG3270" s="93">
        <f t="shared" si="672"/>
        <v>32854</v>
      </c>
      <c r="AH3270" s="107">
        <f t="shared" si="673"/>
        <v>16.7</v>
      </c>
      <c r="AI3270" s="72">
        <f t="shared" si="674"/>
        <v>12</v>
      </c>
      <c r="AJ3270">
        <f t="shared" si="675"/>
        <v>12</v>
      </c>
      <c r="AK3270">
        <f t="shared" si="676"/>
        <v>1989</v>
      </c>
    </row>
    <row r="3271" spans="1:37" x14ac:dyDescent="0.2">
      <c r="A3271" t="s">
        <v>70</v>
      </c>
      <c r="B3271" s="93">
        <v>32854</v>
      </c>
      <c r="C3271">
        <v>1.9</v>
      </c>
      <c r="D3271">
        <v>-4.8</v>
      </c>
      <c r="E3271">
        <f t="shared" si="670"/>
        <v>-1.45</v>
      </c>
      <c r="F3271" s="106">
        <v>15.5</v>
      </c>
      <c r="G3271" s="107">
        <f t="shared" si="677"/>
        <v>16.95</v>
      </c>
      <c r="H3271">
        <f t="shared" si="678"/>
        <v>12</v>
      </c>
      <c r="I3271">
        <f t="shared" si="679"/>
        <v>1989</v>
      </c>
      <c r="Q3271" t="s">
        <v>72</v>
      </c>
      <c r="R3271" s="93">
        <v>32854</v>
      </c>
      <c r="S3271">
        <v>0.8</v>
      </c>
      <c r="T3271">
        <v>-4.7</v>
      </c>
      <c r="U3271">
        <f t="shared" si="671"/>
        <v>-1.9500000000000002</v>
      </c>
      <c r="V3271" s="106">
        <v>14.5</v>
      </c>
      <c r="W3271" s="107">
        <f t="shared" si="680"/>
        <v>16.45</v>
      </c>
      <c r="X3271">
        <f t="shared" si="681"/>
        <v>12</v>
      </c>
      <c r="AG3271" s="93">
        <f t="shared" si="672"/>
        <v>32855</v>
      </c>
      <c r="AH3271" s="107">
        <f t="shared" si="673"/>
        <v>17.175000000000001</v>
      </c>
      <c r="AI3271" s="72">
        <f t="shared" si="674"/>
        <v>13</v>
      </c>
      <c r="AJ3271">
        <f t="shared" si="675"/>
        <v>12</v>
      </c>
      <c r="AK3271">
        <f t="shared" si="676"/>
        <v>1989</v>
      </c>
    </row>
    <row r="3272" spans="1:37" x14ac:dyDescent="0.2">
      <c r="A3272" t="s">
        <v>70</v>
      </c>
      <c r="B3272" s="93">
        <v>32855</v>
      </c>
      <c r="C3272">
        <v>2.8</v>
      </c>
      <c r="D3272">
        <v>-5.8</v>
      </c>
      <c r="E3272">
        <f t="shared" si="670"/>
        <v>-1.5</v>
      </c>
      <c r="F3272" s="106">
        <v>15.5</v>
      </c>
      <c r="G3272" s="107">
        <f t="shared" si="677"/>
        <v>17</v>
      </c>
      <c r="H3272">
        <f t="shared" si="678"/>
        <v>12</v>
      </c>
      <c r="I3272">
        <f t="shared" si="679"/>
        <v>1989</v>
      </c>
      <c r="Q3272" t="s">
        <v>72</v>
      </c>
      <c r="R3272" s="93">
        <v>32855</v>
      </c>
      <c r="S3272">
        <v>1.5</v>
      </c>
      <c r="T3272">
        <v>-7.2</v>
      </c>
      <c r="U3272">
        <f t="shared" si="671"/>
        <v>-2.85</v>
      </c>
      <c r="V3272" s="106">
        <v>14.5</v>
      </c>
      <c r="W3272" s="107">
        <f t="shared" si="680"/>
        <v>17.350000000000001</v>
      </c>
      <c r="X3272">
        <f t="shared" si="681"/>
        <v>12</v>
      </c>
      <c r="AG3272" s="93">
        <f t="shared" si="672"/>
        <v>32856</v>
      </c>
      <c r="AH3272" s="107">
        <f t="shared" si="673"/>
        <v>14.75</v>
      </c>
      <c r="AI3272" s="72">
        <f t="shared" si="674"/>
        <v>14</v>
      </c>
      <c r="AJ3272">
        <f t="shared" si="675"/>
        <v>12</v>
      </c>
      <c r="AK3272">
        <f t="shared" si="676"/>
        <v>1989</v>
      </c>
    </row>
    <row r="3273" spans="1:37" x14ac:dyDescent="0.2">
      <c r="A3273" t="s">
        <v>70</v>
      </c>
      <c r="B3273" s="93">
        <v>32856</v>
      </c>
      <c r="C3273">
        <v>4.5</v>
      </c>
      <c r="D3273">
        <v>-0.2</v>
      </c>
      <c r="E3273">
        <f t="shared" si="670"/>
        <v>2.15</v>
      </c>
      <c r="F3273" s="106">
        <v>15.5</v>
      </c>
      <c r="G3273" s="107">
        <f t="shared" si="677"/>
        <v>13.35</v>
      </c>
      <c r="H3273">
        <f t="shared" si="678"/>
        <v>12</v>
      </c>
      <c r="I3273">
        <f t="shared" si="679"/>
        <v>1989</v>
      </c>
      <c r="Q3273" t="s">
        <v>72</v>
      </c>
      <c r="R3273" s="93">
        <v>32856</v>
      </c>
      <c r="S3273">
        <v>3.7</v>
      </c>
      <c r="T3273">
        <v>-7</v>
      </c>
      <c r="U3273">
        <f t="shared" si="671"/>
        <v>-1.65</v>
      </c>
      <c r="V3273" s="106">
        <v>14.5</v>
      </c>
      <c r="W3273" s="107">
        <f t="shared" si="680"/>
        <v>16.149999999999999</v>
      </c>
      <c r="X3273">
        <f t="shared" si="681"/>
        <v>12</v>
      </c>
      <c r="AG3273" s="93">
        <f t="shared" si="672"/>
        <v>32857</v>
      </c>
      <c r="AH3273" s="107">
        <f t="shared" si="673"/>
        <v>17.25</v>
      </c>
      <c r="AI3273" s="72">
        <f t="shared" si="674"/>
        <v>15</v>
      </c>
      <c r="AJ3273">
        <f t="shared" si="675"/>
        <v>12</v>
      </c>
      <c r="AK3273">
        <f t="shared" si="676"/>
        <v>1989</v>
      </c>
    </row>
    <row r="3274" spans="1:37" x14ac:dyDescent="0.2">
      <c r="A3274" t="s">
        <v>70</v>
      </c>
      <c r="B3274" s="93">
        <v>32857</v>
      </c>
      <c r="C3274">
        <v>2.1</v>
      </c>
      <c r="D3274">
        <v>-5.9</v>
      </c>
      <c r="E3274">
        <f t="shared" si="670"/>
        <v>-1.9000000000000001</v>
      </c>
      <c r="F3274" s="106">
        <v>15.5</v>
      </c>
      <c r="G3274" s="107">
        <f t="shared" si="677"/>
        <v>17.399999999999999</v>
      </c>
      <c r="H3274">
        <f t="shared" si="678"/>
        <v>12</v>
      </c>
      <c r="I3274">
        <f t="shared" si="679"/>
        <v>1989</v>
      </c>
      <c r="Q3274" t="s">
        <v>72</v>
      </c>
      <c r="R3274" s="93">
        <v>32857</v>
      </c>
      <c r="S3274">
        <v>1.6</v>
      </c>
      <c r="T3274">
        <v>-6.8</v>
      </c>
      <c r="U3274">
        <f t="shared" si="671"/>
        <v>-2.5999999999999996</v>
      </c>
      <c r="V3274" s="106">
        <v>14.5</v>
      </c>
      <c r="W3274" s="107">
        <f t="shared" si="680"/>
        <v>17.100000000000001</v>
      </c>
      <c r="X3274">
        <f t="shared" si="681"/>
        <v>12</v>
      </c>
      <c r="AG3274" s="93">
        <f t="shared" si="672"/>
        <v>32858</v>
      </c>
      <c r="AH3274" s="107">
        <f t="shared" si="673"/>
        <v>23.274999999999999</v>
      </c>
      <c r="AI3274" s="72">
        <f t="shared" si="674"/>
        <v>16</v>
      </c>
      <c r="AJ3274">
        <f t="shared" si="675"/>
        <v>12</v>
      </c>
      <c r="AK3274">
        <f t="shared" si="676"/>
        <v>1989</v>
      </c>
    </row>
    <row r="3275" spans="1:37" x14ac:dyDescent="0.2">
      <c r="A3275" t="s">
        <v>70</v>
      </c>
      <c r="B3275" s="93">
        <v>32858</v>
      </c>
      <c r="C3275">
        <v>-2.2999999999999998</v>
      </c>
      <c r="D3275">
        <v>-11.9</v>
      </c>
      <c r="E3275">
        <f t="shared" si="670"/>
        <v>-7.1</v>
      </c>
      <c r="F3275" s="106">
        <v>15.5</v>
      </c>
      <c r="G3275" s="107">
        <f t="shared" si="677"/>
        <v>22.6</v>
      </c>
      <c r="H3275">
        <f t="shared" si="678"/>
        <v>12</v>
      </c>
      <c r="I3275">
        <f t="shared" si="679"/>
        <v>1989</v>
      </c>
      <c r="Q3275" t="s">
        <v>72</v>
      </c>
      <c r="R3275" s="93">
        <v>32858</v>
      </c>
      <c r="S3275">
        <v>-5.5</v>
      </c>
      <c r="T3275">
        <v>-13.4</v>
      </c>
      <c r="U3275">
        <f t="shared" si="671"/>
        <v>-9.4499999999999993</v>
      </c>
      <c r="V3275" s="106">
        <v>14.5</v>
      </c>
      <c r="W3275" s="107">
        <f t="shared" si="680"/>
        <v>23.95</v>
      </c>
      <c r="X3275">
        <f t="shared" si="681"/>
        <v>12</v>
      </c>
      <c r="AG3275" s="93">
        <f t="shared" si="672"/>
        <v>32859</v>
      </c>
      <c r="AH3275" s="107">
        <f t="shared" si="673"/>
        <v>32.9</v>
      </c>
      <c r="AI3275" s="72">
        <f t="shared" si="674"/>
        <v>17</v>
      </c>
      <c r="AJ3275">
        <f t="shared" si="675"/>
        <v>12</v>
      </c>
      <c r="AK3275">
        <f t="shared" si="676"/>
        <v>1989</v>
      </c>
    </row>
    <row r="3276" spans="1:37" x14ac:dyDescent="0.2">
      <c r="A3276" t="s">
        <v>70</v>
      </c>
      <c r="B3276" s="93">
        <v>32859</v>
      </c>
      <c r="C3276">
        <v>-9.6999999999999993</v>
      </c>
      <c r="D3276">
        <v>-19.8</v>
      </c>
      <c r="E3276">
        <f t="shared" si="670"/>
        <v>-14.75</v>
      </c>
      <c r="F3276" s="106">
        <v>15.5</v>
      </c>
      <c r="G3276" s="107">
        <f t="shared" si="677"/>
        <v>30.25</v>
      </c>
      <c r="H3276">
        <f t="shared" si="678"/>
        <v>12</v>
      </c>
      <c r="I3276">
        <f t="shared" si="679"/>
        <v>1989</v>
      </c>
      <c r="Q3276" t="s">
        <v>72</v>
      </c>
      <c r="R3276" s="93">
        <v>32859</v>
      </c>
      <c r="S3276">
        <v>-12.7</v>
      </c>
      <c r="T3276">
        <v>-29.4</v>
      </c>
      <c r="U3276">
        <f t="shared" si="671"/>
        <v>-21.049999999999997</v>
      </c>
      <c r="V3276" s="106">
        <v>14.5</v>
      </c>
      <c r="W3276" s="107">
        <f t="shared" si="680"/>
        <v>35.549999999999997</v>
      </c>
      <c r="X3276">
        <f t="shared" si="681"/>
        <v>12</v>
      </c>
      <c r="AG3276" s="93">
        <f t="shared" si="672"/>
        <v>32860</v>
      </c>
      <c r="AH3276" s="107">
        <f t="shared" si="673"/>
        <v>39.049999999999997</v>
      </c>
      <c r="AI3276" s="72">
        <f t="shared" si="674"/>
        <v>18</v>
      </c>
      <c r="AJ3276">
        <f t="shared" si="675"/>
        <v>12</v>
      </c>
      <c r="AK3276">
        <f t="shared" si="676"/>
        <v>1989</v>
      </c>
    </row>
    <row r="3277" spans="1:37" x14ac:dyDescent="0.2">
      <c r="A3277" t="s">
        <v>70</v>
      </c>
      <c r="B3277" s="93">
        <v>32860</v>
      </c>
      <c r="C3277">
        <v>-16.600000000000001</v>
      </c>
      <c r="D3277">
        <v>-26</v>
      </c>
      <c r="E3277">
        <f t="shared" si="670"/>
        <v>-21.3</v>
      </c>
      <c r="F3277" s="106">
        <v>15.5</v>
      </c>
      <c r="G3277" s="107">
        <f t="shared" si="677"/>
        <v>36.799999999999997</v>
      </c>
      <c r="H3277">
        <f t="shared" si="678"/>
        <v>12</v>
      </c>
      <c r="I3277">
        <f t="shared" si="679"/>
        <v>1989</v>
      </c>
      <c r="Q3277" t="s">
        <v>72</v>
      </c>
      <c r="R3277" s="93">
        <v>32860</v>
      </c>
      <c r="S3277">
        <v>-20.100000000000001</v>
      </c>
      <c r="T3277">
        <v>-33.5</v>
      </c>
      <c r="U3277">
        <f t="shared" si="671"/>
        <v>-26.8</v>
      </c>
      <c r="V3277" s="106">
        <v>14.5</v>
      </c>
      <c r="W3277" s="107">
        <f t="shared" si="680"/>
        <v>41.3</v>
      </c>
      <c r="X3277">
        <f t="shared" si="681"/>
        <v>12</v>
      </c>
      <c r="AG3277" s="93">
        <f t="shared" si="672"/>
        <v>32861</v>
      </c>
      <c r="AH3277" s="107">
        <f t="shared" si="673"/>
        <v>37.875</v>
      </c>
      <c r="AI3277" s="72">
        <f t="shared" si="674"/>
        <v>19</v>
      </c>
      <c r="AJ3277">
        <f t="shared" si="675"/>
        <v>12</v>
      </c>
      <c r="AK3277">
        <f t="shared" si="676"/>
        <v>1989</v>
      </c>
    </row>
    <row r="3278" spans="1:37" x14ac:dyDescent="0.2">
      <c r="A3278" t="s">
        <v>70</v>
      </c>
      <c r="B3278" s="93">
        <v>32861</v>
      </c>
      <c r="C3278">
        <v>-15.3</v>
      </c>
      <c r="D3278">
        <v>-23.5</v>
      </c>
      <c r="E3278">
        <f t="shared" si="670"/>
        <v>-19.399999999999999</v>
      </c>
      <c r="F3278" s="106">
        <v>15.5</v>
      </c>
      <c r="G3278" s="107">
        <f t="shared" si="677"/>
        <v>34.9</v>
      </c>
      <c r="H3278">
        <f t="shared" si="678"/>
        <v>12</v>
      </c>
      <c r="I3278">
        <f t="shared" si="679"/>
        <v>1989</v>
      </c>
      <c r="Q3278" t="s">
        <v>72</v>
      </c>
      <c r="R3278" s="93">
        <v>32861</v>
      </c>
      <c r="S3278">
        <v>-21.3</v>
      </c>
      <c r="T3278">
        <v>-31.4</v>
      </c>
      <c r="U3278">
        <f t="shared" si="671"/>
        <v>-26.35</v>
      </c>
      <c r="V3278" s="106">
        <v>14.5</v>
      </c>
      <c r="W3278" s="107">
        <f t="shared" si="680"/>
        <v>40.85</v>
      </c>
      <c r="X3278">
        <f t="shared" si="681"/>
        <v>12</v>
      </c>
      <c r="AG3278" s="93">
        <f t="shared" si="672"/>
        <v>32862</v>
      </c>
      <c r="AH3278" s="107">
        <f t="shared" si="673"/>
        <v>44.4</v>
      </c>
      <c r="AI3278" s="72">
        <f t="shared" si="674"/>
        <v>20</v>
      </c>
      <c r="AJ3278">
        <f t="shared" si="675"/>
        <v>12</v>
      </c>
      <c r="AK3278">
        <f t="shared" si="676"/>
        <v>1989</v>
      </c>
    </row>
    <row r="3279" spans="1:37" x14ac:dyDescent="0.2">
      <c r="A3279" t="s">
        <v>70</v>
      </c>
      <c r="B3279" s="93">
        <v>32862</v>
      </c>
      <c r="C3279">
        <v>-23.3</v>
      </c>
      <c r="D3279">
        <v>-29.3</v>
      </c>
      <c r="E3279">
        <f t="shared" si="670"/>
        <v>-26.3</v>
      </c>
      <c r="F3279" s="106">
        <v>15.5</v>
      </c>
      <c r="G3279" s="107">
        <f t="shared" si="677"/>
        <v>41.8</v>
      </c>
      <c r="H3279">
        <f t="shared" si="678"/>
        <v>12</v>
      </c>
      <c r="I3279">
        <f t="shared" si="679"/>
        <v>1989</v>
      </c>
      <c r="Q3279" t="s">
        <v>72</v>
      </c>
      <c r="R3279" s="93">
        <v>32862</v>
      </c>
      <c r="S3279">
        <v>-27</v>
      </c>
      <c r="T3279">
        <v>-38</v>
      </c>
      <c r="U3279">
        <f t="shared" si="671"/>
        <v>-32.5</v>
      </c>
      <c r="V3279" s="106">
        <v>14.5</v>
      </c>
      <c r="W3279" s="107">
        <f t="shared" si="680"/>
        <v>47</v>
      </c>
      <c r="X3279">
        <f t="shared" si="681"/>
        <v>12</v>
      </c>
      <c r="AG3279" s="93">
        <f t="shared" si="672"/>
        <v>32863</v>
      </c>
      <c r="AH3279" s="107">
        <f t="shared" si="673"/>
        <v>44.674999999999997</v>
      </c>
      <c r="AI3279" s="72">
        <f t="shared" si="674"/>
        <v>21</v>
      </c>
      <c r="AJ3279">
        <f t="shared" si="675"/>
        <v>12</v>
      </c>
      <c r="AK3279">
        <f t="shared" si="676"/>
        <v>1989</v>
      </c>
    </row>
    <row r="3280" spans="1:37" x14ac:dyDescent="0.2">
      <c r="A3280" t="s">
        <v>70</v>
      </c>
      <c r="B3280" s="93">
        <v>32863</v>
      </c>
      <c r="C3280">
        <v>-23.3</v>
      </c>
      <c r="D3280">
        <v>-35</v>
      </c>
      <c r="E3280">
        <f t="shared" si="670"/>
        <v>-29.15</v>
      </c>
      <c r="F3280" s="106">
        <v>15.5</v>
      </c>
      <c r="G3280" s="107">
        <f t="shared" si="677"/>
        <v>44.65</v>
      </c>
      <c r="H3280">
        <f t="shared" si="678"/>
        <v>12</v>
      </c>
      <c r="I3280">
        <f t="shared" si="679"/>
        <v>1989</v>
      </c>
      <c r="Q3280" t="s">
        <v>72</v>
      </c>
      <c r="R3280" s="93">
        <v>32863</v>
      </c>
      <c r="S3280">
        <v>-22.7</v>
      </c>
      <c r="T3280">
        <v>-37.700000000000003</v>
      </c>
      <c r="U3280">
        <f t="shared" si="671"/>
        <v>-30.200000000000003</v>
      </c>
      <c r="V3280" s="106">
        <v>14.5</v>
      </c>
      <c r="W3280" s="107">
        <f t="shared" si="680"/>
        <v>44.7</v>
      </c>
      <c r="X3280">
        <f t="shared" si="681"/>
        <v>12</v>
      </c>
      <c r="AG3280" s="93">
        <f t="shared" si="672"/>
        <v>32864</v>
      </c>
      <c r="AH3280" s="107">
        <f t="shared" si="673"/>
        <v>23.400000000000002</v>
      </c>
      <c r="AI3280" s="72">
        <f t="shared" si="674"/>
        <v>22</v>
      </c>
      <c r="AJ3280">
        <f t="shared" si="675"/>
        <v>12</v>
      </c>
      <c r="AK3280">
        <f t="shared" si="676"/>
        <v>1989</v>
      </c>
    </row>
    <row r="3281" spans="1:37" x14ac:dyDescent="0.2">
      <c r="A3281" t="s">
        <v>70</v>
      </c>
      <c r="B3281" s="93">
        <v>32864</v>
      </c>
      <c r="C3281">
        <v>9.1999999999999993</v>
      </c>
      <c r="D3281">
        <v>-24.1</v>
      </c>
      <c r="E3281">
        <f t="shared" si="670"/>
        <v>-7.4500000000000011</v>
      </c>
      <c r="F3281" s="106">
        <v>15.5</v>
      </c>
      <c r="G3281" s="107">
        <f t="shared" si="677"/>
        <v>22.950000000000003</v>
      </c>
      <c r="H3281">
        <f t="shared" si="678"/>
        <v>12</v>
      </c>
      <c r="I3281">
        <f t="shared" si="679"/>
        <v>1989</v>
      </c>
      <c r="Q3281" t="s">
        <v>72</v>
      </c>
      <c r="R3281" s="93">
        <v>32864</v>
      </c>
      <c r="S3281">
        <v>4</v>
      </c>
      <c r="T3281">
        <v>-22.7</v>
      </c>
      <c r="U3281">
        <f t="shared" si="671"/>
        <v>-9.35</v>
      </c>
      <c r="V3281" s="106">
        <v>14.5</v>
      </c>
      <c r="W3281" s="107">
        <f t="shared" si="680"/>
        <v>23.85</v>
      </c>
      <c r="X3281">
        <f t="shared" si="681"/>
        <v>12</v>
      </c>
      <c r="AG3281" s="93">
        <f t="shared" si="672"/>
        <v>32865</v>
      </c>
      <c r="AH3281" s="107">
        <f t="shared" si="673"/>
        <v>11.475</v>
      </c>
      <c r="AI3281" s="72">
        <f t="shared" si="674"/>
        <v>23</v>
      </c>
      <c r="AJ3281">
        <f t="shared" si="675"/>
        <v>12</v>
      </c>
      <c r="AK3281">
        <f t="shared" si="676"/>
        <v>1989</v>
      </c>
    </row>
    <row r="3282" spans="1:37" x14ac:dyDescent="0.2">
      <c r="A3282" t="s">
        <v>70</v>
      </c>
      <c r="B3282" s="93">
        <v>32865</v>
      </c>
      <c r="C3282">
        <v>8.3000000000000007</v>
      </c>
      <c r="D3282">
        <v>1.9</v>
      </c>
      <c r="E3282">
        <f t="shared" si="670"/>
        <v>5.1000000000000005</v>
      </c>
      <c r="F3282" s="106">
        <v>15.5</v>
      </c>
      <c r="G3282" s="107">
        <f t="shared" si="677"/>
        <v>10.399999999999999</v>
      </c>
      <c r="H3282">
        <f t="shared" si="678"/>
        <v>12</v>
      </c>
      <c r="I3282">
        <f t="shared" si="679"/>
        <v>1989</v>
      </c>
      <c r="Q3282" t="s">
        <v>72</v>
      </c>
      <c r="R3282" s="93">
        <v>32865</v>
      </c>
      <c r="S3282">
        <v>5.5</v>
      </c>
      <c r="T3282">
        <v>-1.6</v>
      </c>
      <c r="U3282">
        <f t="shared" si="671"/>
        <v>1.95</v>
      </c>
      <c r="V3282" s="106">
        <v>14.5</v>
      </c>
      <c r="W3282" s="107">
        <f t="shared" si="680"/>
        <v>12.55</v>
      </c>
      <c r="X3282">
        <f t="shared" si="681"/>
        <v>12</v>
      </c>
      <c r="AG3282" s="93">
        <f t="shared" si="672"/>
        <v>32866</v>
      </c>
      <c r="AH3282" s="107">
        <f t="shared" si="673"/>
        <v>10.1</v>
      </c>
      <c r="AI3282" s="72">
        <f t="shared" si="674"/>
        <v>24</v>
      </c>
      <c r="AJ3282">
        <f t="shared" si="675"/>
        <v>12</v>
      </c>
      <c r="AK3282">
        <f t="shared" si="676"/>
        <v>1989</v>
      </c>
    </row>
    <row r="3283" spans="1:37" x14ac:dyDescent="0.2">
      <c r="A3283" t="s">
        <v>70</v>
      </c>
      <c r="B3283" s="93">
        <v>32866</v>
      </c>
      <c r="C3283">
        <v>9.1999999999999993</v>
      </c>
      <c r="D3283">
        <v>2.2999999999999998</v>
      </c>
      <c r="E3283">
        <f t="shared" si="670"/>
        <v>5.75</v>
      </c>
      <c r="F3283" s="106">
        <v>15.5</v>
      </c>
      <c r="G3283" s="107">
        <f t="shared" si="677"/>
        <v>9.75</v>
      </c>
      <c r="H3283">
        <f t="shared" si="678"/>
        <v>12</v>
      </c>
      <c r="I3283">
        <f t="shared" si="679"/>
        <v>1989</v>
      </c>
      <c r="Q3283" t="s">
        <v>72</v>
      </c>
      <c r="R3283" s="93">
        <v>32866</v>
      </c>
      <c r="S3283">
        <v>7.7</v>
      </c>
      <c r="T3283">
        <v>0.4</v>
      </c>
      <c r="U3283">
        <f t="shared" si="671"/>
        <v>4.05</v>
      </c>
      <c r="V3283" s="106">
        <v>14.5</v>
      </c>
      <c r="W3283" s="107">
        <f t="shared" si="680"/>
        <v>10.45</v>
      </c>
      <c r="X3283">
        <f t="shared" si="681"/>
        <v>12</v>
      </c>
      <c r="AG3283" s="93">
        <f t="shared" si="672"/>
        <v>32867</v>
      </c>
      <c r="AH3283" s="107">
        <f t="shared" si="673"/>
        <v>9.6999999999999993</v>
      </c>
      <c r="AI3283" s="72">
        <f t="shared" si="674"/>
        <v>25</v>
      </c>
      <c r="AJ3283">
        <f t="shared" si="675"/>
        <v>12</v>
      </c>
      <c r="AK3283">
        <f t="shared" si="676"/>
        <v>1989</v>
      </c>
    </row>
    <row r="3284" spans="1:37" x14ac:dyDescent="0.2">
      <c r="A3284" t="s">
        <v>70</v>
      </c>
      <c r="B3284" s="93">
        <v>32867</v>
      </c>
      <c r="C3284">
        <v>10.6</v>
      </c>
      <c r="D3284">
        <v>4.2</v>
      </c>
      <c r="E3284">
        <f t="shared" si="670"/>
        <v>7.4</v>
      </c>
      <c r="F3284" s="106">
        <v>15.5</v>
      </c>
      <c r="G3284" s="107">
        <f t="shared" si="677"/>
        <v>8.1</v>
      </c>
      <c r="H3284">
        <f t="shared" si="678"/>
        <v>12</v>
      </c>
      <c r="I3284">
        <f t="shared" si="679"/>
        <v>1989</v>
      </c>
      <c r="Q3284" t="s">
        <v>72</v>
      </c>
      <c r="R3284" s="93">
        <v>32867</v>
      </c>
      <c r="S3284">
        <v>5.0999999999999996</v>
      </c>
      <c r="T3284">
        <v>1.3</v>
      </c>
      <c r="U3284">
        <f t="shared" si="671"/>
        <v>3.1999999999999997</v>
      </c>
      <c r="V3284" s="106">
        <v>14.5</v>
      </c>
      <c r="W3284" s="107">
        <f t="shared" si="680"/>
        <v>11.3</v>
      </c>
      <c r="X3284">
        <f t="shared" si="681"/>
        <v>12</v>
      </c>
      <c r="AG3284" s="93">
        <f t="shared" si="672"/>
        <v>32868</v>
      </c>
      <c r="AH3284" s="107">
        <f t="shared" si="673"/>
        <v>9.5249999999999986</v>
      </c>
      <c r="AI3284" s="72">
        <f t="shared" si="674"/>
        <v>26</v>
      </c>
      <c r="AJ3284">
        <f t="shared" si="675"/>
        <v>12</v>
      </c>
      <c r="AK3284">
        <f t="shared" si="676"/>
        <v>1989</v>
      </c>
    </row>
    <row r="3285" spans="1:37" x14ac:dyDescent="0.2">
      <c r="A3285" t="s">
        <v>70</v>
      </c>
      <c r="B3285" s="93">
        <v>32868</v>
      </c>
      <c r="C3285">
        <v>11.1</v>
      </c>
      <c r="D3285">
        <v>4.2</v>
      </c>
      <c r="E3285">
        <f t="shared" si="670"/>
        <v>7.65</v>
      </c>
      <c r="F3285" s="106">
        <v>15.5</v>
      </c>
      <c r="G3285" s="107">
        <f t="shared" si="677"/>
        <v>7.85</v>
      </c>
      <c r="H3285">
        <f t="shared" si="678"/>
        <v>12</v>
      </c>
      <c r="I3285">
        <f t="shared" si="679"/>
        <v>1989</v>
      </c>
      <c r="Q3285" t="s">
        <v>72</v>
      </c>
      <c r="R3285" s="93">
        <v>32868</v>
      </c>
      <c r="S3285">
        <v>6.9</v>
      </c>
      <c r="T3285">
        <v>-0.3</v>
      </c>
      <c r="U3285">
        <f t="shared" si="671"/>
        <v>3.3000000000000003</v>
      </c>
      <c r="V3285" s="106">
        <v>14.5</v>
      </c>
      <c r="W3285" s="107">
        <f t="shared" si="680"/>
        <v>11.2</v>
      </c>
      <c r="X3285">
        <f t="shared" si="681"/>
        <v>12</v>
      </c>
      <c r="AG3285" s="93">
        <f t="shared" si="672"/>
        <v>32869</v>
      </c>
      <c r="AH3285" s="107">
        <f t="shared" si="673"/>
        <v>11.100000000000001</v>
      </c>
      <c r="AI3285" s="72">
        <f t="shared" si="674"/>
        <v>27</v>
      </c>
      <c r="AJ3285">
        <f t="shared" si="675"/>
        <v>12</v>
      </c>
      <c r="AK3285">
        <f t="shared" si="676"/>
        <v>1989</v>
      </c>
    </row>
    <row r="3286" spans="1:37" x14ac:dyDescent="0.2">
      <c r="A3286" t="s">
        <v>70</v>
      </c>
      <c r="B3286" s="93">
        <v>32869</v>
      </c>
      <c r="C3286">
        <v>12.7</v>
      </c>
      <c r="D3286">
        <v>0.2</v>
      </c>
      <c r="E3286">
        <f t="shared" si="670"/>
        <v>6.4499999999999993</v>
      </c>
      <c r="F3286" s="106">
        <v>15.5</v>
      </c>
      <c r="G3286" s="107">
        <f t="shared" si="677"/>
        <v>9.0500000000000007</v>
      </c>
      <c r="H3286">
        <f t="shared" si="678"/>
        <v>12</v>
      </c>
      <c r="I3286">
        <f t="shared" si="679"/>
        <v>1989</v>
      </c>
      <c r="Q3286" t="s">
        <v>72</v>
      </c>
      <c r="R3286" s="93">
        <v>32869</v>
      </c>
      <c r="S3286">
        <v>3.1</v>
      </c>
      <c r="T3286">
        <v>-0.4</v>
      </c>
      <c r="U3286">
        <f t="shared" si="671"/>
        <v>1.35</v>
      </c>
      <c r="V3286" s="106">
        <v>14.5</v>
      </c>
      <c r="W3286" s="107">
        <f t="shared" si="680"/>
        <v>13.15</v>
      </c>
      <c r="X3286">
        <f t="shared" si="681"/>
        <v>12</v>
      </c>
      <c r="AG3286" s="93">
        <f t="shared" si="672"/>
        <v>32870</v>
      </c>
      <c r="AH3286" s="107">
        <f t="shared" si="673"/>
        <v>16.899999999999999</v>
      </c>
      <c r="AI3286" s="72">
        <f t="shared" si="674"/>
        <v>28</v>
      </c>
      <c r="AJ3286">
        <f t="shared" si="675"/>
        <v>12</v>
      </c>
      <c r="AK3286">
        <f t="shared" si="676"/>
        <v>1989</v>
      </c>
    </row>
    <row r="3287" spans="1:37" x14ac:dyDescent="0.2">
      <c r="A3287" t="s">
        <v>70</v>
      </c>
      <c r="B3287" s="93">
        <v>32870</v>
      </c>
      <c r="C3287">
        <v>0.7</v>
      </c>
      <c r="D3287">
        <v>-6.4</v>
      </c>
      <c r="E3287">
        <f t="shared" si="670"/>
        <v>-2.85</v>
      </c>
      <c r="F3287" s="106">
        <v>15.5</v>
      </c>
      <c r="G3287" s="107">
        <f t="shared" si="677"/>
        <v>18.350000000000001</v>
      </c>
      <c r="H3287">
        <f t="shared" si="678"/>
        <v>12</v>
      </c>
      <c r="I3287">
        <f t="shared" si="679"/>
        <v>1989</v>
      </c>
      <c r="Q3287" t="s">
        <v>72</v>
      </c>
      <c r="R3287" s="93">
        <v>32870</v>
      </c>
      <c r="S3287">
        <v>1.1000000000000001</v>
      </c>
      <c r="T3287">
        <v>-3</v>
      </c>
      <c r="U3287">
        <f t="shared" si="671"/>
        <v>-0.95</v>
      </c>
      <c r="V3287" s="106">
        <v>14.5</v>
      </c>
      <c r="W3287" s="107">
        <f t="shared" si="680"/>
        <v>15.45</v>
      </c>
      <c r="X3287">
        <f t="shared" si="681"/>
        <v>12</v>
      </c>
      <c r="AG3287" s="93">
        <f t="shared" si="672"/>
        <v>32871</v>
      </c>
      <c r="AH3287" s="107">
        <f t="shared" si="673"/>
        <v>15.725</v>
      </c>
      <c r="AI3287" s="72">
        <f t="shared" si="674"/>
        <v>29</v>
      </c>
      <c r="AJ3287">
        <f t="shared" si="675"/>
        <v>12</v>
      </c>
      <c r="AK3287">
        <f t="shared" si="676"/>
        <v>1989</v>
      </c>
    </row>
    <row r="3288" spans="1:37" x14ac:dyDescent="0.2">
      <c r="A3288" t="s">
        <v>70</v>
      </c>
      <c r="B3288" s="93">
        <v>32871</v>
      </c>
      <c r="C3288">
        <v>3.2</v>
      </c>
      <c r="D3288">
        <v>-5.6</v>
      </c>
      <c r="E3288">
        <f t="shared" si="670"/>
        <v>-1.1999999999999997</v>
      </c>
      <c r="F3288" s="106">
        <v>15.5</v>
      </c>
      <c r="G3288" s="107">
        <f t="shared" si="677"/>
        <v>16.7</v>
      </c>
      <c r="H3288">
        <f t="shared" si="678"/>
        <v>12</v>
      </c>
      <c r="I3288">
        <f t="shared" si="679"/>
        <v>1989</v>
      </c>
      <c r="Q3288" t="s">
        <v>72</v>
      </c>
      <c r="R3288" s="93">
        <v>32871</v>
      </c>
      <c r="S3288">
        <v>3</v>
      </c>
      <c r="T3288">
        <v>-3.5</v>
      </c>
      <c r="U3288">
        <f t="shared" si="671"/>
        <v>-0.25</v>
      </c>
      <c r="V3288" s="106">
        <v>14.5</v>
      </c>
      <c r="W3288" s="107">
        <f t="shared" si="680"/>
        <v>14.75</v>
      </c>
      <c r="X3288">
        <f t="shared" si="681"/>
        <v>12</v>
      </c>
      <c r="AG3288" s="93">
        <f t="shared" si="672"/>
        <v>32872</v>
      </c>
      <c r="AH3288" s="107">
        <f t="shared" si="673"/>
        <v>17.324999999999999</v>
      </c>
      <c r="AI3288" s="72">
        <f t="shared" si="674"/>
        <v>30</v>
      </c>
      <c r="AJ3288">
        <f t="shared" si="675"/>
        <v>12</v>
      </c>
      <c r="AK3288">
        <f t="shared" si="676"/>
        <v>1989</v>
      </c>
    </row>
    <row r="3289" spans="1:37" x14ac:dyDescent="0.2">
      <c r="A3289" t="s">
        <v>70</v>
      </c>
      <c r="B3289" s="93">
        <v>32872</v>
      </c>
      <c r="C3289">
        <v>1.1000000000000001</v>
      </c>
      <c r="D3289">
        <v>-7.6</v>
      </c>
      <c r="E3289">
        <f t="shared" si="670"/>
        <v>-3.25</v>
      </c>
      <c r="F3289" s="106">
        <v>15.5</v>
      </c>
      <c r="G3289" s="107">
        <f t="shared" si="677"/>
        <v>18.75</v>
      </c>
      <c r="H3289">
        <f t="shared" si="678"/>
        <v>12</v>
      </c>
      <c r="I3289">
        <f t="shared" si="679"/>
        <v>1989</v>
      </c>
      <c r="Q3289" t="s">
        <v>72</v>
      </c>
      <c r="R3289" s="93">
        <v>32872</v>
      </c>
      <c r="S3289">
        <v>1</v>
      </c>
      <c r="T3289">
        <v>-3.8</v>
      </c>
      <c r="U3289">
        <f t="shared" si="671"/>
        <v>-1.4</v>
      </c>
      <c r="V3289" s="106">
        <v>14.5</v>
      </c>
      <c r="W3289" s="107">
        <f t="shared" si="680"/>
        <v>15.9</v>
      </c>
      <c r="X3289">
        <f t="shared" si="681"/>
        <v>12</v>
      </c>
      <c r="AG3289" s="93">
        <f t="shared" si="672"/>
        <v>32873</v>
      </c>
      <c r="AH3289" s="107">
        <f t="shared" si="673"/>
        <v>16.425000000000001</v>
      </c>
      <c r="AI3289" s="72">
        <f t="shared" si="674"/>
        <v>31</v>
      </c>
      <c r="AJ3289">
        <f t="shared" si="675"/>
        <v>12</v>
      </c>
      <c r="AK3289">
        <f t="shared" si="676"/>
        <v>1989</v>
      </c>
    </row>
    <row r="3290" spans="1:37" x14ac:dyDescent="0.2">
      <c r="A3290" t="s">
        <v>70</v>
      </c>
      <c r="B3290" s="93">
        <v>32873</v>
      </c>
      <c r="C3290">
        <v>5.7</v>
      </c>
      <c r="D3290">
        <v>-7.8</v>
      </c>
      <c r="E3290">
        <f t="shared" si="670"/>
        <v>-1.0499999999999998</v>
      </c>
      <c r="F3290" s="106">
        <v>15.5</v>
      </c>
      <c r="G3290" s="107">
        <f t="shared" si="677"/>
        <v>16.55</v>
      </c>
      <c r="H3290">
        <f t="shared" si="678"/>
        <v>12</v>
      </c>
      <c r="I3290">
        <f t="shared" si="679"/>
        <v>1989</v>
      </c>
      <c r="Q3290" t="s">
        <v>72</v>
      </c>
      <c r="R3290" s="93">
        <v>32873</v>
      </c>
      <c r="S3290">
        <v>1.4</v>
      </c>
      <c r="T3290">
        <v>-5</v>
      </c>
      <c r="U3290">
        <f t="shared" si="671"/>
        <v>-1.8</v>
      </c>
      <c r="V3290" s="106">
        <v>14.5</v>
      </c>
      <c r="W3290" s="107">
        <f t="shared" si="680"/>
        <v>16.3</v>
      </c>
      <c r="X3290">
        <f t="shared" si="681"/>
        <v>12</v>
      </c>
      <c r="AG3290" s="93">
        <f t="shared" si="672"/>
        <v>32874</v>
      </c>
      <c r="AH3290" s="107">
        <f t="shared" si="673"/>
        <v>15.3</v>
      </c>
      <c r="AI3290" s="72">
        <f t="shared" si="674"/>
        <v>1</v>
      </c>
      <c r="AJ3290">
        <f t="shared" si="675"/>
        <v>1</v>
      </c>
      <c r="AK3290">
        <f t="shared" si="676"/>
        <v>1990</v>
      </c>
    </row>
    <row r="3291" spans="1:37" x14ac:dyDescent="0.2">
      <c r="A3291" t="s">
        <v>70</v>
      </c>
      <c r="B3291" s="93">
        <v>32874</v>
      </c>
      <c r="C3291">
        <v>6.3</v>
      </c>
      <c r="D3291">
        <v>-5.8</v>
      </c>
      <c r="E3291">
        <f t="shared" si="670"/>
        <v>0.25</v>
      </c>
      <c r="F3291" s="106">
        <v>15.5</v>
      </c>
      <c r="G3291" s="107">
        <f t="shared" si="677"/>
        <v>15.25</v>
      </c>
      <c r="H3291">
        <f t="shared" si="678"/>
        <v>1</v>
      </c>
      <c r="I3291">
        <f t="shared" si="679"/>
        <v>1990</v>
      </c>
      <c r="Q3291" t="s">
        <v>72</v>
      </c>
      <c r="R3291" s="93">
        <v>32874</v>
      </c>
      <c r="S3291">
        <v>3</v>
      </c>
      <c r="T3291">
        <v>-4.7</v>
      </c>
      <c r="U3291">
        <f t="shared" si="671"/>
        <v>-0.85000000000000009</v>
      </c>
      <c r="V3291" s="106">
        <v>14.5</v>
      </c>
      <c r="W3291" s="107">
        <f t="shared" si="680"/>
        <v>15.35</v>
      </c>
      <c r="X3291">
        <f t="shared" si="681"/>
        <v>1</v>
      </c>
      <c r="AG3291" s="93">
        <f t="shared" si="672"/>
        <v>32875</v>
      </c>
      <c r="AH3291" s="107">
        <f t="shared" si="673"/>
        <v>22.425000000000001</v>
      </c>
      <c r="AI3291" s="72">
        <f t="shared" si="674"/>
        <v>2</v>
      </c>
      <c r="AJ3291">
        <f t="shared" si="675"/>
        <v>1</v>
      </c>
      <c r="AK3291">
        <f t="shared" si="676"/>
        <v>1990</v>
      </c>
    </row>
    <row r="3292" spans="1:37" x14ac:dyDescent="0.2">
      <c r="A3292" t="s">
        <v>70</v>
      </c>
      <c r="B3292" s="93">
        <v>32875</v>
      </c>
      <c r="C3292">
        <v>-4</v>
      </c>
      <c r="D3292">
        <v>-11.6</v>
      </c>
      <c r="E3292">
        <f t="shared" si="670"/>
        <v>-7.8</v>
      </c>
      <c r="F3292" s="106">
        <v>15.5</v>
      </c>
      <c r="G3292" s="107">
        <f t="shared" si="677"/>
        <v>23.3</v>
      </c>
      <c r="H3292">
        <f t="shared" si="678"/>
        <v>1</v>
      </c>
      <c r="I3292">
        <f t="shared" si="679"/>
        <v>1990</v>
      </c>
      <c r="Q3292" t="s">
        <v>72</v>
      </c>
      <c r="R3292" s="93">
        <v>32875</v>
      </c>
      <c r="S3292">
        <v>-4.2</v>
      </c>
      <c r="T3292">
        <v>-9.9</v>
      </c>
      <c r="U3292">
        <f t="shared" si="671"/>
        <v>-7.0500000000000007</v>
      </c>
      <c r="V3292" s="106">
        <v>14.5</v>
      </c>
      <c r="W3292" s="107">
        <f t="shared" si="680"/>
        <v>21.55</v>
      </c>
      <c r="X3292">
        <f t="shared" si="681"/>
        <v>1</v>
      </c>
      <c r="AG3292" s="93">
        <f t="shared" si="672"/>
        <v>32876</v>
      </c>
      <c r="AH3292" s="107">
        <f t="shared" si="673"/>
        <v>22.925000000000001</v>
      </c>
      <c r="AI3292" s="72">
        <f t="shared" si="674"/>
        <v>3</v>
      </c>
      <c r="AJ3292">
        <f t="shared" si="675"/>
        <v>1</v>
      </c>
      <c r="AK3292">
        <f t="shared" si="676"/>
        <v>1990</v>
      </c>
    </row>
    <row r="3293" spans="1:37" x14ac:dyDescent="0.2">
      <c r="A3293" t="s">
        <v>70</v>
      </c>
      <c r="B3293" s="93">
        <v>32876</v>
      </c>
      <c r="C3293">
        <v>1.1000000000000001</v>
      </c>
      <c r="D3293">
        <v>-11.6</v>
      </c>
      <c r="E3293">
        <f t="shared" si="670"/>
        <v>-5.25</v>
      </c>
      <c r="F3293" s="106">
        <v>15.5</v>
      </c>
      <c r="G3293" s="107">
        <f t="shared" si="677"/>
        <v>20.75</v>
      </c>
      <c r="H3293">
        <f t="shared" si="678"/>
        <v>1</v>
      </c>
      <c r="I3293">
        <f t="shared" si="679"/>
        <v>1990</v>
      </c>
      <c r="Q3293" t="s">
        <v>72</v>
      </c>
      <c r="R3293" s="93">
        <v>32876</v>
      </c>
      <c r="S3293">
        <v>-5</v>
      </c>
      <c r="T3293">
        <v>-16.2</v>
      </c>
      <c r="U3293">
        <f t="shared" si="671"/>
        <v>-10.6</v>
      </c>
      <c r="V3293" s="106">
        <v>14.5</v>
      </c>
      <c r="W3293" s="107">
        <f t="shared" si="680"/>
        <v>25.1</v>
      </c>
      <c r="X3293">
        <f t="shared" si="681"/>
        <v>1</v>
      </c>
      <c r="AG3293" s="93">
        <f t="shared" si="672"/>
        <v>32877</v>
      </c>
      <c r="AH3293" s="107">
        <f t="shared" si="673"/>
        <v>24.074999999999999</v>
      </c>
      <c r="AI3293" s="72">
        <f t="shared" si="674"/>
        <v>4</v>
      </c>
      <c r="AJ3293">
        <f t="shared" si="675"/>
        <v>1</v>
      </c>
      <c r="AK3293">
        <f t="shared" si="676"/>
        <v>1990</v>
      </c>
    </row>
    <row r="3294" spans="1:37" x14ac:dyDescent="0.2">
      <c r="A3294" t="s">
        <v>70</v>
      </c>
      <c r="B3294" s="93">
        <v>32877</v>
      </c>
      <c r="C3294">
        <v>2.2000000000000002</v>
      </c>
      <c r="D3294">
        <v>-11.2</v>
      </c>
      <c r="E3294">
        <f t="shared" si="670"/>
        <v>-4.5</v>
      </c>
      <c r="F3294" s="106">
        <v>15.5</v>
      </c>
      <c r="G3294" s="107">
        <f t="shared" si="677"/>
        <v>20</v>
      </c>
      <c r="H3294">
        <f t="shared" si="678"/>
        <v>1</v>
      </c>
      <c r="I3294">
        <f t="shared" si="679"/>
        <v>1990</v>
      </c>
      <c r="Q3294" t="s">
        <v>72</v>
      </c>
      <c r="R3294" s="93">
        <v>32877</v>
      </c>
      <c r="S3294">
        <v>-11.4</v>
      </c>
      <c r="T3294">
        <v>-15.9</v>
      </c>
      <c r="U3294">
        <f t="shared" si="671"/>
        <v>-13.65</v>
      </c>
      <c r="V3294" s="106">
        <v>14.5</v>
      </c>
      <c r="W3294" s="107">
        <f t="shared" si="680"/>
        <v>28.15</v>
      </c>
      <c r="X3294">
        <f t="shared" si="681"/>
        <v>1</v>
      </c>
      <c r="AG3294" s="93">
        <f t="shared" si="672"/>
        <v>32878</v>
      </c>
      <c r="AH3294" s="107">
        <f t="shared" si="673"/>
        <v>21.575000000000003</v>
      </c>
      <c r="AI3294" s="72">
        <f t="shared" si="674"/>
        <v>5</v>
      </c>
      <c r="AJ3294">
        <f t="shared" si="675"/>
        <v>1</v>
      </c>
      <c r="AK3294">
        <f t="shared" si="676"/>
        <v>1990</v>
      </c>
    </row>
    <row r="3295" spans="1:37" x14ac:dyDescent="0.2">
      <c r="A3295" t="s">
        <v>70</v>
      </c>
      <c r="B3295" s="93">
        <v>32878</v>
      </c>
      <c r="C3295">
        <v>8</v>
      </c>
      <c r="D3295">
        <v>-11.6</v>
      </c>
      <c r="E3295">
        <f t="shared" si="670"/>
        <v>-1.7999999999999998</v>
      </c>
      <c r="F3295" s="106">
        <v>15.5</v>
      </c>
      <c r="G3295" s="107">
        <f t="shared" si="677"/>
        <v>17.3</v>
      </c>
      <c r="H3295">
        <f t="shared" si="678"/>
        <v>1</v>
      </c>
      <c r="I3295">
        <f t="shared" si="679"/>
        <v>1990</v>
      </c>
      <c r="Q3295" t="s">
        <v>72</v>
      </c>
      <c r="R3295" s="93">
        <v>32878</v>
      </c>
      <c r="S3295">
        <v>-3.7</v>
      </c>
      <c r="T3295">
        <v>-19</v>
      </c>
      <c r="U3295">
        <f t="shared" si="671"/>
        <v>-11.35</v>
      </c>
      <c r="V3295" s="106">
        <v>14.5</v>
      </c>
      <c r="W3295" s="107">
        <f t="shared" si="680"/>
        <v>25.85</v>
      </c>
      <c r="X3295">
        <f t="shared" si="681"/>
        <v>1</v>
      </c>
      <c r="AG3295" s="93">
        <f t="shared" si="672"/>
        <v>32879</v>
      </c>
      <c r="AH3295" s="107">
        <f t="shared" si="673"/>
        <v>14.924999999999999</v>
      </c>
      <c r="AI3295" s="72">
        <f t="shared" si="674"/>
        <v>6</v>
      </c>
      <c r="AJ3295">
        <f t="shared" si="675"/>
        <v>1</v>
      </c>
      <c r="AK3295">
        <f t="shared" si="676"/>
        <v>1990</v>
      </c>
    </row>
    <row r="3296" spans="1:37" x14ac:dyDescent="0.2">
      <c r="A3296" t="s">
        <v>70</v>
      </c>
      <c r="B3296" s="93">
        <v>32879</v>
      </c>
      <c r="C3296">
        <v>7.1</v>
      </c>
      <c r="D3296">
        <v>-3</v>
      </c>
      <c r="E3296">
        <f t="shared" si="670"/>
        <v>2.0499999999999998</v>
      </c>
      <c r="F3296" s="106">
        <v>15.5</v>
      </c>
      <c r="G3296" s="107">
        <f t="shared" si="677"/>
        <v>13.45</v>
      </c>
      <c r="H3296">
        <f t="shared" si="678"/>
        <v>1</v>
      </c>
      <c r="I3296">
        <f t="shared" si="679"/>
        <v>1990</v>
      </c>
      <c r="Q3296" t="s">
        <v>72</v>
      </c>
      <c r="R3296" s="93">
        <v>32879</v>
      </c>
      <c r="S3296">
        <v>4.3</v>
      </c>
      <c r="T3296">
        <v>-8.1</v>
      </c>
      <c r="U3296">
        <f t="shared" si="671"/>
        <v>-1.9</v>
      </c>
      <c r="V3296" s="106">
        <v>14.5</v>
      </c>
      <c r="W3296" s="107">
        <f t="shared" si="680"/>
        <v>16.399999999999999</v>
      </c>
      <c r="X3296">
        <f t="shared" si="681"/>
        <v>1</v>
      </c>
      <c r="AG3296" s="93">
        <f t="shared" si="672"/>
        <v>32880</v>
      </c>
      <c r="AH3296" s="107">
        <f t="shared" si="673"/>
        <v>15.799999999999999</v>
      </c>
      <c r="AI3296" s="72">
        <f t="shared" si="674"/>
        <v>7</v>
      </c>
      <c r="AJ3296">
        <f t="shared" si="675"/>
        <v>1</v>
      </c>
      <c r="AK3296">
        <f t="shared" si="676"/>
        <v>1990</v>
      </c>
    </row>
    <row r="3297" spans="1:37" x14ac:dyDescent="0.2">
      <c r="A3297" t="s">
        <v>70</v>
      </c>
      <c r="B3297" s="93">
        <v>32880</v>
      </c>
      <c r="C3297">
        <v>8</v>
      </c>
      <c r="D3297">
        <v>-5.9</v>
      </c>
      <c r="E3297">
        <f t="shared" si="670"/>
        <v>1.0499999999999998</v>
      </c>
      <c r="F3297" s="106">
        <v>15.5</v>
      </c>
      <c r="G3297" s="107">
        <f t="shared" si="677"/>
        <v>14.45</v>
      </c>
      <c r="H3297">
        <f t="shared" si="678"/>
        <v>1</v>
      </c>
      <c r="I3297">
        <f t="shared" si="679"/>
        <v>1990</v>
      </c>
      <c r="Q3297" t="s">
        <v>72</v>
      </c>
      <c r="R3297" s="93">
        <v>32880</v>
      </c>
      <c r="S3297">
        <v>2.6</v>
      </c>
      <c r="T3297">
        <v>-7.9</v>
      </c>
      <c r="U3297">
        <f t="shared" si="671"/>
        <v>-2.6500000000000004</v>
      </c>
      <c r="V3297" s="106">
        <v>14.5</v>
      </c>
      <c r="W3297" s="107">
        <f t="shared" si="680"/>
        <v>17.149999999999999</v>
      </c>
      <c r="X3297">
        <f t="shared" si="681"/>
        <v>1</v>
      </c>
      <c r="AG3297" s="93">
        <f t="shared" si="672"/>
        <v>32881</v>
      </c>
      <c r="AH3297" s="107">
        <f t="shared" si="673"/>
        <v>15.3</v>
      </c>
      <c r="AI3297" s="72">
        <f t="shared" si="674"/>
        <v>8</v>
      </c>
      <c r="AJ3297">
        <f t="shared" si="675"/>
        <v>1</v>
      </c>
      <c r="AK3297">
        <f t="shared" si="676"/>
        <v>1990</v>
      </c>
    </row>
    <row r="3298" spans="1:37" x14ac:dyDescent="0.2">
      <c r="A3298" t="s">
        <v>70</v>
      </c>
      <c r="B3298" s="93">
        <v>32881</v>
      </c>
      <c r="C3298">
        <v>6.4</v>
      </c>
      <c r="D3298">
        <v>-3.2</v>
      </c>
      <c r="E3298">
        <f t="shared" si="670"/>
        <v>1.6</v>
      </c>
      <c r="F3298" s="106">
        <v>15.5</v>
      </c>
      <c r="G3298" s="107">
        <f t="shared" si="677"/>
        <v>13.9</v>
      </c>
      <c r="H3298">
        <f t="shared" si="678"/>
        <v>1</v>
      </c>
      <c r="I3298">
        <f t="shared" si="679"/>
        <v>1990</v>
      </c>
      <c r="Q3298" t="s">
        <v>72</v>
      </c>
      <c r="R3298" s="93">
        <v>32881</v>
      </c>
      <c r="S3298">
        <v>3.7</v>
      </c>
      <c r="T3298">
        <v>-8.1</v>
      </c>
      <c r="U3298">
        <f t="shared" si="671"/>
        <v>-2.1999999999999997</v>
      </c>
      <c r="V3298" s="106">
        <v>14.5</v>
      </c>
      <c r="W3298" s="107">
        <f t="shared" si="680"/>
        <v>16.7</v>
      </c>
      <c r="X3298">
        <f t="shared" si="681"/>
        <v>1</v>
      </c>
      <c r="AG3298" s="93">
        <f t="shared" si="672"/>
        <v>32882</v>
      </c>
      <c r="AH3298" s="107">
        <f t="shared" si="673"/>
        <v>15.775</v>
      </c>
      <c r="AI3298" s="72">
        <f t="shared" si="674"/>
        <v>9</v>
      </c>
      <c r="AJ3298">
        <f t="shared" si="675"/>
        <v>1</v>
      </c>
      <c r="AK3298">
        <f t="shared" si="676"/>
        <v>1990</v>
      </c>
    </row>
    <row r="3299" spans="1:37" x14ac:dyDescent="0.2">
      <c r="A3299" t="s">
        <v>70</v>
      </c>
      <c r="B3299" s="93">
        <v>32882</v>
      </c>
      <c r="C3299">
        <v>6</v>
      </c>
      <c r="D3299">
        <v>-4</v>
      </c>
      <c r="E3299">
        <f t="shared" si="670"/>
        <v>1</v>
      </c>
      <c r="F3299" s="106">
        <v>15.5</v>
      </c>
      <c r="G3299" s="107">
        <f t="shared" si="677"/>
        <v>14.5</v>
      </c>
      <c r="H3299">
        <f t="shared" si="678"/>
        <v>1</v>
      </c>
      <c r="I3299">
        <f t="shared" si="679"/>
        <v>1990</v>
      </c>
      <c r="Q3299" t="s">
        <v>72</v>
      </c>
      <c r="R3299" s="93">
        <v>32882</v>
      </c>
      <c r="S3299">
        <v>0.8</v>
      </c>
      <c r="T3299">
        <v>-5.9</v>
      </c>
      <c r="U3299">
        <f t="shared" si="671"/>
        <v>-2.5500000000000003</v>
      </c>
      <c r="V3299" s="106">
        <v>14.5</v>
      </c>
      <c r="W3299" s="107">
        <f t="shared" si="680"/>
        <v>17.05</v>
      </c>
      <c r="X3299">
        <f t="shared" si="681"/>
        <v>1</v>
      </c>
      <c r="AG3299" s="93">
        <f t="shared" si="672"/>
        <v>32883</v>
      </c>
      <c r="AH3299" s="107">
        <f t="shared" si="673"/>
        <v>17.049999999999997</v>
      </c>
      <c r="AI3299" s="72">
        <f t="shared" si="674"/>
        <v>10</v>
      </c>
      <c r="AJ3299">
        <f t="shared" si="675"/>
        <v>1</v>
      </c>
      <c r="AK3299">
        <f t="shared" si="676"/>
        <v>1990</v>
      </c>
    </row>
    <row r="3300" spans="1:37" x14ac:dyDescent="0.2">
      <c r="A3300" t="s">
        <v>70</v>
      </c>
      <c r="B3300" s="93">
        <v>32883</v>
      </c>
      <c r="C3300">
        <v>5.8</v>
      </c>
      <c r="D3300">
        <v>-10.6</v>
      </c>
      <c r="E3300">
        <f t="shared" si="670"/>
        <v>-2.4</v>
      </c>
      <c r="F3300" s="106">
        <v>15.5</v>
      </c>
      <c r="G3300" s="107">
        <f t="shared" si="677"/>
        <v>17.899999999999999</v>
      </c>
      <c r="H3300">
        <f t="shared" si="678"/>
        <v>1</v>
      </c>
      <c r="I3300">
        <f t="shared" si="679"/>
        <v>1990</v>
      </c>
      <c r="Q3300" t="s">
        <v>72</v>
      </c>
      <c r="R3300" s="93">
        <v>32883</v>
      </c>
      <c r="S3300">
        <v>2.1</v>
      </c>
      <c r="T3300">
        <v>-5.5</v>
      </c>
      <c r="U3300">
        <f t="shared" si="671"/>
        <v>-1.7</v>
      </c>
      <c r="V3300" s="106">
        <v>14.5</v>
      </c>
      <c r="W3300" s="107">
        <f t="shared" si="680"/>
        <v>16.2</v>
      </c>
      <c r="X3300">
        <f t="shared" si="681"/>
        <v>1</v>
      </c>
      <c r="AG3300" s="93">
        <f t="shared" si="672"/>
        <v>32884</v>
      </c>
      <c r="AH3300" s="107">
        <f t="shared" si="673"/>
        <v>22.55</v>
      </c>
      <c r="AI3300" s="72">
        <f t="shared" si="674"/>
        <v>11</v>
      </c>
      <c r="AJ3300">
        <f t="shared" si="675"/>
        <v>1</v>
      </c>
      <c r="AK3300">
        <f t="shared" si="676"/>
        <v>1990</v>
      </c>
    </row>
    <row r="3301" spans="1:37" x14ac:dyDescent="0.2">
      <c r="A3301" t="s">
        <v>70</v>
      </c>
      <c r="B3301" s="93">
        <v>32884</v>
      </c>
      <c r="C3301">
        <v>-1.9</v>
      </c>
      <c r="D3301">
        <v>-12.2</v>
      </c>
      <c r="E3301">
        <f t="shared" si="670"/>
        <v>-7.05</v>
      </c>
      <c r="F3301" s="106">
        <v>15.5</v>
      </c>
      <c r="G3301" s="107">
        <f t="shared" si="677"/>
        <v>22.55</v>
      </c>
      <c r="H3301">
        <f t="shared" si="678"/>
        <v>1</v>
      </c>
      <c r="I3301">
        <f t="shared" si="679"/>
        <v>1990</v>
      </c>
      <c r="Q3301" t="s">
        <v>72</v>
      </c>
      <c r="R3301" s="93">
        <v>32884</v>
      </c>
      <c r="S3301">
        <v>-3.1</v>
      </c>
      <c r="T3301">
        <v>-13</v>
      </c>
      <c r="U3301">
        <f t="shared" si="671"/>
        <v>-8.0500000000000007</v>
      </c>
      <c r="V3301" s="106">
        <v>14.5</v>
      </c>
      <c r="W3301" s="107">
        <f t="shared" si="680"/>
        <v>22.55</v>
      </c>
      <c r="X3301">
        <f t="shared" si="681"/>
        <v>1</v>
      </c>
      <c r="AG3301" s="93">
        <f t="shared" si="672"/>
        <v>32885</v>
      </c>
      <c r="AH3301" s="107">
        <f t="shared" si="673"/>
        <v>19.7</v>
      </c>
      <c r="AI3301" s="72">
        <f t="shared" si="674"/>
        <v>12</v>
      </c>
      <c r="AJ3301">
        <f t="shared" si="675"/>
        <v>1</v>
      </c>
      <c r="AK3301">
        <f t="shared" si="676"/>
        <v>1990</v>
      </c>
    </row>
    <row r="3302" spans="1:37" x14ac:dyDescent="0.2">
      <c r="A3302" t="s">
        <v>70</v>
      </c>
      <c r="B3302" s="93">
        <v>32885</v>
      </c>
      <c r="C3302">
        <v>10.6</v>
      </c>
      <c r="D3302">
        <v>-10.5</v>
      </c>
      <c r="E3302">
        <f t="shared" si="670"/>
        <v>4.9999999999999822E-2</v>
      </c>
      <c r="F3302" s="106">
        <v>15.5</v>
      </c>
      <c r="G3302" s="107">
        <f t="shared" si="677"/>
        <v>15.45</v>
      </c>
      <c r="H3302">
        <f t="shared" si="678"/>
        <v>1</v>
      </c>
      <c r="I3302">
        <f t="shared" si="679"/>
        <v>1990</v>
      </c>
      <c r="Q3302" t="s">
        <v>72</v>
      </c>
      <c r="R3302" s="93">
        <v>32885</v>
      </c>
      <c r="S3302">
        <v>-5.0999999999999996</v>
      </c>
      <c r="T3302">
        <v>-13.8</v>
      </c>
      <c r="U3302">
        <f t="shared" si="671"/>
        <v>-9.4499999999999993</v>
      </c>
      <c r="V3302" s="106">
        <v>14.5</v>
      </c>
      <c r="W3302" s="107">
        <f t="shared" si="680"/>
        <v>23.95</v>
      </c>
      <c r="X3302">
        <f t="shared" si="681"/>
        <v>1</v>
      </c>
      <c r="AG3302" s="93">
        <f t="shared" si="672"/>
        <v>32886</v>
      </c>
      <c r="AH3302" s="107">
        <f t="shared" si="673"/>
        <v>15.100000000000001</v>
      </c>
      <c r="AI3302" s="72">
        <f t="shared" si="674"/>
        <v>13</v>
      </c>
      <c r="AJ3302">
        <f t="shared" si="675"/>
        <v>1</v>
      </c>
      <c r="AK3302">
        <f t="shared" si="676"/>
        <v>1990</v>
      </c>
    </row>
    <row r="3303" spans="1:37" x14ac:dyDescent="0.2">
      <c r="A3303" t="s">
        <v>70</v>
      </c>
      <c r="B3303" s="93">
        <v>32886</v>
      </c>
      <c r="C3303">
        <v>7.8</v>
      </c>
      <c r="D3303">
        <v>-2.6</v>
      </c>
      <c r="E3303">
        <f t="shared" si="670"/>
        <v>2.5999999999999996</v>
      </c>
      <c r="F3303" s="106">
        <v>15.5</v>
      </c>
      <c r="G3303" s="107">
        <f t="shared" si="677"/>
        <v>12.9</v>
      </c>
      <c r="H3303">
        <f t="shared" si="678"/>
        <v>1</v>
      </c>
      <c r="I3303">
        <f t="shared" si="679"/>
        <v>1990</v>
      </c>
      <c r="Q3303" t="s">
        <v>72</v>
      </c>
      <c r="R3303" s="93">
        <v>32886</v>
      </c>
      <c r="S3303">
        <v>2</v>
      </c>
      <c r="T3303">
        <v>-7.6</v>
      </c>
      <c r="U3303">
        <f t="shared" si="671"/>
        <v>-2.8</v>
      </c>
      <c r="V3303" s="106">
        <v>14.5</v>
      </c>
      <c r="W3303" s="107">
        <f t="shared" si="680"/>
        <v>17.3</v>
      </c>
      <c r="X3303">
        <f t="shared" si="681"/>
        <v>1</v>
      </c>
      <c r="AG3303" s="93">
        <f t="shared" si="672"/>
        <v>32887</v>
      </c>
      <c r="AH3303" s="107">
        <f t="shared" si="673"/>
        <v>14.95</v>
      </c>
      <c r="AI3303" s="72">
        <f t="shared" si="674"/>
        <v>14</v>
      </c>
      <c r="AJ3303">
        <f t="shared" si="675"/>
        <v>1</v>
      </c>
      <c r="AK3303">
        <f t="shared" si="676"/>
        <v>1990</v>
      </c>
    </row>
    <row r="3304" spans="1:37" x14ac:dyDescent="0.2">
      <c r="A3304" t="s">
        <v>70</v>
      </c>
      <c r="B3304" s="93">
        <v>32887</v>
      </c>
      <c r="C3304">
        <v>5.2</v>
      </c>
      <c r="D3304">
        <v>-2.8</v>
      </c>
      <c r="E3304">
        <f t="shared" si="670"/>
        <v>1.2000000000000002</v>
      </c>
      <c r="F3304" s="106">
        <v>15.5</v>
      </c>
      <c r="G3304" s="107">
        <f t="shared" si="677"/>
        <v>14.3</v>
      </c>
      <c r="H3304">
        <f t="shared" si="678"/>
        <v>1</v>
      </c>
      <c r="I3304">
        <f t="shared" si="679"/>
        <v>1990</v>
      </c>
      <c r="Q3304" t="s">
        <v>72</v>
      </c>
      <c r="R3304" s="93">
        <v>32887</v>
      </c>
      <c r="S3304">
        <v>2.4</v>
      </c>
      <c r="T3304">
        <v>-4.5999999999999996</v>
      </c>
      <c r="U3304">
        <f t="shared" si="671"/>
        <v>-1.0999999999999999</v>
      </c>
      <c r="V3304" s="106">
        <v>14.5</v>
      </c>
      <c r="W3304" s="107">
        <f t="shared" si="680"/>
        <v>15.6</v>
      </c>
      <c r="X3304">
        <f t="shared" si="681"/>
        <v>1</v>
      </c>
      <c r="AG3304" s="93">
        <f t="shared" si="672"/>
        <v>32888</v>
      </c>
      <c r="AH3304" s="107">
        <f t="shared" si="673"/>
        <v>18.075000000000003</v>
      </c>
      <c r="AI3304" s="72">
        <f t="shared" si="674"/>
        <v>15</v>
      </c>
      <c r="AJ3304">
        <f t="shared" si="675"/>
        <v>1</v>
      </c>
      <c r="AK3304">
        <f t="shared" si="676"/>
        <v>1990</v>
      </c>
    </row>
    <row r="3305" spans="1:37" x14ac:dyDescent="0.2">
      <c r="A3305" t="s">
        <v>70</v>
      </c>
      <c r="B3305" s="93">
        <v>32888</v>
      </c>
      <c r="C3305">
        <v>2.9</v>
      </c>
      <c r="D3305">
        <v>-9.1</v>
      </c>
      <c r="E3305">
        <f t="shared" si="670"/>
        <v>-3.0999999999999996</v>
      </c>
      <c r="F3305" s="106">
        <v>15.5</v>
      </c>
      <c r="G3305" s="107">
        <f t="shared" si="677"/>
        <v>18.600000000000001</v>
      </c>
      <c r="H3305">
        <f t="shared" si="678"/>
        <v>1</v>
      </c>
      <c r="I3305">
        <f t="shared" si="679"/>
        <v>1990</v>
      </c>
      <c r="Q3305" t="s">
        <v>72</v>
      </c>
      <c r="R3305" s="93">
        <v>32888</v>
      </c>
      <c r="S3305">
        <v>1.8</v>
      </c>
      <c r="T3305">
        <v>-7.9</v>
      </c>
      <c r="U3305">
        <f t="shared" si="671"/>
        <v>-3.0500000000000003</v>
      </c>
      <c r="V3305" s="106">
        <v>14.5</v>
      </c>
      <c r="W3305" s="107">
        <f t="shared" si="680"/>
        <v>17.55</v>
      </c>
      <c r="X3305">
        <f t="shared" si="681"/>
        <v>1</v>
      </c>
      <c r="AG3305" s="93">
        <f t="shared" si="672"/>
        <v>32889</v>
      </c>
      <c r="AH3305" s="107">
        <f t="shared" si="673"/>
        <v>21.15</v>
      </c>
      <c r="AI3305" s="72">
        <f t="shared" si="674"/>
        <v>16</v>
      </c>
      <c r="AJ3305">
        <f t="shared" si="675"/>
        <v>1</v>
      </c>
      <c r="AK3305">
        <f t="shared" si="676"/>
        <v>1990</v>
      </c>
    </row>
    <row r="3306" spans="1:37" x14ac:dyDescent="0.2">
      <c r="A3306" t="s">
        <v>70</v>
      </c>
      <c r="B3306" s="93">
        <v>32889</v>
      </c>
      <c r="C3306">
        <v>-1</v>
      </c>
      <c r="D3306">
        <v>-7.1</v>
      </c>
      <c r="E3306">
        <f t="shared" si="670"/>
        <v>-4.05</v>
      </c>
      <c r="F3306" s="106">
        <v>15.5</v>
      </c>
      <c r="G3306" s="107">
        <f t="shared" si="677"/>
        <v>19.55</v>
      </c>
      <c r="H3306">
        <f t="shared" si="678"/>
        <v>1</v>
      </c>
      <c r="I3306">
        <f t="shared" si="679"/>
        <v>1990</v>
      </c>
      <c r="Q3306" t="s">
        <v>72</v>
      </c>
      <c r="R3306" s="93">
        <v>32889</v>
      </c>
      <c r="S3306">
        <v>-3.1</v>
      </c>
      <c r="T3306">
        <v>-13.4</v>
      </c>
      <c r="U3306">
        <f t="shared" si="671"/>
        <v>-8.25</v>
      </c>
      <c r="V3306" s="106">
        <v>14.5</v>
      </c>
      <c r="W3306" s="107">
        <f t="shared" si="680"/>
        <v>22.75</v>
      </c>
      <c r="X3306">
        <f t="shared" si="681"/>
        <v>1</v>
      </c>
      <c r="AG3306" s="93">
        <f t="shared" si="672"/>
        <v>32890</v>
      </c>
      <c r="AH3306" s="107">
        <f t="shared" si="673"/>
        <v>23.325000000000003</v>
      </c>
      <c r="AI3306" s="72">
        <f t="shared" si="674"/>
        <v>17</v>
      </c>
      <c r="AJ3306">
        <f t="shared" si="675"/>
        <v>1</v>
      </c>
      <c r="AK3306">
        <f t="shared" si="676"/>
        <v>1990</v>
      </c>
    </row>
    <row r="3307" spans="1:37" x14ac:dyDescent="0.2">
      <c r="A3307" t="s">
        <v>70</v>
      </c>
      <c r="B3307" s="93">
        <v>32890</v>
      </c>
      <c r="C3307">
        <v>-1.4</v>
      </c>
      <c r="D3307">
        <v>-13.2</v>
      </c>
      <c r="E3307">
        <f t="shared" si="670"/>
        <v>-7.3</v>
      </c>
      <c r="F3307" s="106">
        <v>15.5</v>
      </c>
      <c r="G3307" s="107">
        <f t="shared" si="677"/>
        <v>22.8</v>
      </c>
      <c r="H3307">
        <f t="shared" si="678"/>
        <v>1</v>
      </c>
      <c r="I3307">
        <f t="shared" si="679"/>
        <v>1990</v>
      </c>
      <c r="Q3307" t="s">
        <v>72</v>
      </c>
      <c r="R3307" s="93">
        <v>32890</v>
      </c>
      <c r="S3307">
        <v>-4.4000000000000004</v>
      </c>
      <c r="T3307">
        <v>-14.3</v>
      </c>
      <c r="U3307">
        <f t="shared" si="671"/>
        <v>-9.3500000000000014</v>
      </c>
      <c r="V3307" s="106">
        <v>14.5</v>
      </c>
      <c r="W3307" s="107">
        <f t="shared" si="680"/>
        <v>23.85</v>
      </c>
      <c r="X3307">
        <f t="shared" si="681"/>
        <v>1</v>
      </c>
      <c r="AG3307" s="93">
        <f t="shared" si="672"/>
        <v>32891</v>
      </c>
      <c r="AH3307" s="107">
        <f t="shared" si="673"/>
        <v>18.45</v>
      </c>
      <c r="AI3307" s="72">
        <f t="shared" si="674"/>
        <v>18</v>
      </c>
      <c r="AJ3307">
        <f t="shared" si="675"/>
        <v>1</v>
      </c>
      <c r="AK3307">
        <f t="shared" si="676"/>
        <v>1990</v>
      </c>
    </row>
    <row r="3308" spans="1:37" x14ac:dyDescent="0.2">
      <c r="A3308" t="s">
        <v>70</v>
      </c>
      <c r="B3308" s="93">
        <v>32891</v>
      </c>
      <c r="C3308">
        <v>6.4</v>
      </c>
      <c r="D3308">
        <v>-10.8</v>
      </c>
      <c r="E3308">
        <f t="shared" si="670"/>
        <v>-2.2000000000000002</v>
      </c>
      <c r="F3308" s="106">
        <v>15.5</v>
      </c>
      <c r="G3308" s="107">
        <f t="shared" si="677"/>
        <v>17.7</v>
      </c>
      <c r="H3308">
        <f t="shared" si="678"/>
        <v>1</v>
      </c>
      <c r="I3308">
        <f t="shared" si="679"/>
        <v>1990</v>
      </c>
      <c r="Q3308" t="s">
        <v>72</v>
      </c>
      <c r="R3308" s="93">
        <v>32891</v>
      </c>
      <c r="S3308">
        <v>2</v>
      </c>
      <c r="T3308">
        <v>-11.4</v>
      </c>
      <c r="U3308">
        <f t="shared" si="671"/>
        <v>-4.7</v>
      </c>
      <c r="V3308" s="106">
        <v>14.5</v>
      </c>
      <c r="W3308" s="107">
        <f t="shared" si="680"/>
        <v>19.2</v>
      </c>
      <c r="X3308">
        <f t="shared" si="681"/>
        <v>1</v>
      </c>
      <c r="AG3308" s="93">
        <f t="shared" si="672"/>
        <v>32892</v>
      </c>
      <c r="AH3308" s="107">
        <f t="shared" si="673"/>
        <v>20.725000000000001</v>
      </c>
      <c r="AI3308" s="72">
        <f t="shared" si="674"/>
        <v>19</v>
      </c>
      <c r="AJ3308">
        <f t="shared" si="675"/>
        <v>1</v>
      </c>
      <c r="AK3308">
        <f t="shared" si="676"/>
        <v>1990</v>
      </c>
    </row>
    <row r="3309" spans="1:37" x14ac:dyDescent="0.2">
      <c r="A3309" t="s">
        <v>70</v>
      </c>
      <c r="B3309" s="93">
        <v>32892</v>
      </c>
      <c r="C3309">
        <v>4.8</v>
      </c>
      <c r="D3309">
        <v>-13.4</v>
      </c>
      <c r="E3309">
        <f t="shared" si="670"/>
        <v>-4.3000000000000007</v>
      </c>
      <c r="F3309" s="106">
        <v>15.5</v>
      </c>
      <c r="G3309" s="107">
        <f t="shared" si="677"/>
        <v>19.8</v>
      </c>
      <c r="H3309">
        <f t="shared" si="678"/>
        <v>1</v>
      </c>
      <c r="I3309">
        <f t="shared" si="679"/>
        <v>1990</v>
      </c>
      <c r="Q3309" t="s">
        <v>72</v>
      </c>
      <c r="R3309" s="93">
        <v>32892</v>
      </c>
      <c r="S3309">
        <v>-1.5</v>
      </c>
      <c r="T3309">
        <v>-12.8</v>
      </c>
      <c r="U3309">
        <f t="shared" si="671"/>
        <v>-7.15</v>
      </c>
      <c r="V3309" s="106">
        <v>14.5</v>
      </c>
      <c r="W3309" s="107">
        <f t="shared" si="680"/>
        <v>21.65</v>
      </c>
      <c r="X3309">
        <f t="shared" si="681"/>
        <v>1</v>
      </c>
      <c r="AG3309" s="93">
        <f t="shared" si="672"/>
        <v>32893</v>
      </c>
      <c r="AH3309" s="107">
        <f t="shared" si="673"/>
        <v>15.850000000000001</v>
      </c>
      <c r="AI3309" s="72">
        <f t="shared" si="674"/>
        <v>20</v>
      </c>
      <c r="AJ3309">
        <f t="shared" si="675"/>
        <v>1</v>
      </c>
      <c r="AK3309">
        <f t="shared" si="676"/>
        <v>1990</v>
      </c>
    </row>
    <row r="3310" spans="1:37" x14ac:dyDescent="0.2">
      <c r="A3310" t="s">
        <v>70</v>
      </c>
      <c r="B3310" s="93">
        <v>32893</v>
      </c>
      <c r="C3310">
        <v>7.5</v>
      </c>
      <c r="D3310">
        <v>-4.7</v>
      </c>
      <c r="E3310">
        <f t="shared" si="670"/>
        <v>1.4</v>
      </c>
      <c r="F3310" s="106">
        <v>15.5</v>
      </c>
      <c r="G3310" s="107">
        <f t="shared" si="677"/>
        <v>14.1</v>
      </c>
      <c r="H3310">
        <f t="shared" si="678"/>
        <v>1</v>
      </c>
      <c r="I3310">
        <f t="shared" si="679"/>
        <v>1990</v>
      </c>
      <c r="Q3310" t="s">
        <v>72</v>
      </c>
      <c r="R3310" s="93">
        <v>32893</v>
      </c>
      <c r="S3310">
        <v>4.3</v>
      </c>
      <c r="T3310">
        <v>-10.5</v>
      </c>
      <c r="U3310">
        <f t="shared" si="671"/>
        <v>-3.1</v>
      </c>
      <c r="V3310" s="106">
        <v>14.5</v>
      </c>
      <c r="W3310" s="107">
        <f t="shared" si="680"/>
        <v>17.600000000000001</v>
      </c>
      <c r="X3310">
        <f t="shared" si="681"/>
        <v>1</v>
      </c>
      <c r="AG3310" s="93">
        <f t="shared" si="672"/>
        <v>32894</v>
      </c>
      <c r="AH3310" s="107">
        <f t="shared" si="673"/>
        <v>13.975</v>
      </c>
      <c r="AI3310" s="72">
        <f t="shared" si="674"/>
        <v>21</v>
      </c>
      <c r="AJ3310">
        <f t="shared" si="675"/>
        <v>1</v>
      </c>
      <c r="AK3310">
        <f t="shared" si="676"/>
        <v>1990</v>
      </c>
    </row>
    <row r="3311" spans="1:37" x14ac:dyDescent="0.2">
      <c r="A3311" t="s">
        <v>70</v>
      </c>
      <c r="B3311" s="93">
        <v>32894</v>
      </c>
      <c r="C3311">
        <v>8.6</v>
      </c>
      <c r="D3311">
        <v>-2.8</v>
      </c>
      <c r="E3311">
        <f t="shared" si="670"/>
        <v>2.9</v>
      </c>
      <c r="F3311" s="106">
        <v>15.5</v>
      </c>
      <c r="G3311" s="107">
        <f t="shared" si="677"/>
        <v>12.6</v>
      </c>
      <c r="H3311">
        <f t="shared" si="678"/>
        <v>1</v>
      </c>
      <c r="I3311">
        <f t="shared" si="679"/>
        <v>1990</v>
      </c>
      <c r="Q3311" t="s">
        <v>72</v>
      </c>
      <c r="R3311" s="93">
        <v>32894</v>
      </c>
      <c r="S3311">
        <v>3.7</v>
      </c>
      <c r="T3311">
        <v>-5.4</v>
      </c>
      <c r="U3311">
        <f t="shared" si="671"/>
        <v>-0.85000000000000009</v>
      </c>
      <c r="V3311" s="106">
        <v>14.5</v>
      </c>
      <c r="W3311" s="107">
        <f t="shared" si="680"/>
        <v>15.35</v>
      </c>
      <c r="X3311">
        <f t="shared" si="681"/>
        <v>1</v>
      </c>
      <c r="AG3311" s="93">
        <f t="shared" si="672"/>
        <v>32895</v>
      </c>
      <c r="AH3311" s="107">
        <f t="shared" si="673"/>
        <v>14.675000000000001</v>
      </c>
      <c r="AI3311" s="72">
        <f t="shared" si="674"/>
        <v>22</v>
      </c>
      <c r="AJ3311">
        <f t="shared" si="675"/>
        <v>1</v>
      </c>
      <c r="AK3311">
        <f t="shared" si="676"/>
        <v>1990</v>
      </c>
    </row>
    <row r="3312" spans="1:37" x14ac:dyDescent="0.2">
      <c r="A3312" t="s">
        <v>70</v>
      </c>
      <c r="B3312" s="93">
        <v>32895</v>
      </c>
      <c r="C3312">
        <v>7.2</v>
      </c>
      <c r="D3312">
        <v>-2.4</v>
      </c>
      <c r="E3312">
        <f t="shared" si="670"/>
        <v>2.4000000000000004</v>
      </c>
      <c r="F3312" s="106">
        <v>15.5</v>
      </c>
      <c r="G3312" s="107">
        <f t="shared" si="677"/>
        <v>13.1</v>
      </c>
      <c r="H3312">
        <f t="shared" si="678"/>
        <v>1</v>
      </c>
      <c r="I3312">
        <f t="shared" si="679"/>
        <v>1990</v>
      </c>
      <c r="Q3312" t="s">
        <v>72</v>
      </c>
      <c r="R3312" s="93">
        <v>32895</v>
      </c>
      <c r="S3312">
        <v>1.9</v>
      </c>
      <c r="T3312">
        <v>-5.4</v>
      </c>
      <c r="U3312">
        <f t="shared" si="671"/>
        <v>-1.7500000000000002</v>
      </c>
      <c r="V3312" s="106">
        <v>14.5</v>
      </c>
      <c r="W3312" s="107">
        <f t="shared" si="680"/>
        <v>16.25</v>
      </c>
      <c r="X3312">
        <f t="shared" si="681"/>
        <v>1</v>
      </c>
      <c r="AG3312" s="93">
        <f t="shared" si="672"/>
        <v>32896</v>
      </c>
      <c r="AH3312" s="107">
        <f t="shared" si="673"/>
        <v>18.899999999999999</v>
      </c>
      <c r="AI3312" s="72">
        <f t="shared" si="674"/>
        <v>23</v>
      </c>
      <c r="AJ3312">
        <f t="shared" si="675"/>
        <v>1</v>
      </c>
      <c r="AK3312">
        <f t="shared" si="676"/>
        <v>1990</v>
      </c>
    </row>
    <row r="3313" spans="1:37" x14ac:dyDescent="0.2">
      <c r="A3313" t="s">
        <v>70</v>
      </c>
      <c r="B3313" s="93">
        <v>32896</v>
      </c>
      <c r="C3313">
        <v>2.6</v>
      </c>
      <c r="D3313">
        <v>-9.6999999999999993</v>
      </c>
      <c r="E3313">
        <f t="shared" si="670"/>
        <v>-3.55</v>
      </c>
      <c r="F3313" s="106">
        <v>15.5</v>
      </c>
      <c r="G3313" s="107">
        <f t="shared" si="677"/>
        <v>19.05</v>
      </c>
      <c r="H3313">
        <f t="shared" si="678"/>
        <v>1</v>
      </c>
      <c r="I3313">
        <f t="shared" si="679"/>
        <v>1990</v>
      </c>
      <c r="Q3313" t="s">
        <v>72</v>
      </c>
      <c r="R3313" s="93">
        <v>32896</v>
      </c>
      <c r="S3313">
        <v>-0.9</v>
      </c>
      <c r="T3313">
        <v>-7.6</v>
      </c>
      <c r="U3313">
        <f t="shared" si="671"/>
        <v>-4.25</v>
      </c>
      <c r="V3313" s="106">
        <v>14.5</v>
      </c>
      <c r="W3313" s="107">
        <f t="shared" si="680"/>
        <v>18.75</v>
      </c>
      <c r="X3313">
        <f t="shared" si="681"/>
        <v>1</v>
      </c>
      <c r="AG3313" s="93">
        <f t="shared" si="672"/>
        <v>32897</v>
      </c>
      <c r="AH3313" s="107">
        <f t="shared" si="673"/>
        <v>20.200000000000003</v>
      </c>
      <c r="AI3313" s="72">
        <f t="shared" si="674"/>
        <v>24</v>
      </c>
      <c r="AJ3313">
        <f t="shared" si="675"/>
        <v>1</v>
      </c>
      <c r="AK3313">
        <f t="shared" si="676"/>
        <v>1990</v>
      </c>
    </row>
    <row r="3314" spans="1:37" x14ac:dyDescent="0.2">
      <c r="A3314" t="s">
        <v>70</v>
      </c>
      <c r="B3314" s="93">
        <v>32897</v>
      </c>
      <c r="C3314">
        <v>1</v>
      </c>
      <c r="D3314">
        <v>-10.7</v>
      </c>
      <c r="E3314">
        <f t="shared" si="670"/>
        <v>-4.8499999999999996</v>
      </c>
      <c r="F3314" s="106">
        <v>15.5</v>
      </c>
      <c r="G3314" s="107">
        <f t="shared" si="677"/>
        <v>20.350000000000001</v>
      </c>
      <c r="H3314">
        <f t="shared" si="678"/>
        <v>1</v>
      </c>
      <c r="I3314">
        <f t="shared" si="679"/>
        <v>1990</v>
      </c>
      <c r="Q3314" t="s">
        <v>72</v>
      </c>
      <c r="R3314" s="93">
        <v>32897</v>
      </c>
      <c r="S3314">
        <v>-0.1</v>
      </c>
      <c r="T3314">
        <v>-11</v>
      </c>
      <c r="U3314">
        <f t="shared" si="671"/>
        <v>-5.55</v>
      </c>
      <c r="V3314" s="106">
        <v>14.5</v>
      </c>
      <c r="W3314" s="107">
        <f t="shared" si="680"/>
        <v>20.05</v>
      </c>
      <c r="X3314">
        <f t="shared" si="681"/>
        <v>1</v>
      </c>
      <c r="AG3314" s="93">
        <f t="shared" si="672"/>
        <v>32898</v>
      </c>
      <c r="AH3314" s="107">
        <f t="shared" si="673"/>
        <v>14.625</v>
      </c>
      <c r="AI3314" s="72">
        <f t="shared" si="674"/>
        <v>25</v>
      </c>
      <c r="AJ3314">
        <f t="shared" si="675"/>
        <v>1</v>
      </c>
      <c r="AK3314">
        <f t="shared" si="676"/>
        <v>1990</v>
      </c>
    </row>
    <row r="3315" spans="1:37" x14ac:dyDescent="0.2">
      <c r="A3315" t="s">
        <v>70</v>
      </c>
      <c r="B3315" s="93">
        <v>32898</v>
      </c>
      <c r="C3315">
        <v>6.8</v>
      </c>
      <c r="D3315">
        <v>-3.4</v>
      </c>
      <c r="E3315">
        <f t="shared" si="670"/>
        <v>1.7</v>
      </c>
      <c r="F3315" s="106">
        <v>15.5</v>
      </c>
      <c r="G3315" s="107">
        <f t="shared" si="677"/>
        <v>13.8</v>
      </c>
      <c r="H3315">
        <f t="shared" si="678"/>
        <v>1</v>
      </c>
      <c r="I3315">
        <f t="shared" si="679"/>
        <v>1990</v>
      </c>
      <c r="Q3315" t="s">
        <v>72</v>
      </c>
      <c r="R3315" s="93">
        <v>32898</v>
      </c>
      <c r="S3315">
        <v>5.6</v>
      </c>
      <c r="T3315">
        <v>-7.5</v>
      </c>
      <c r="U3315">
        <f t="shared" si="671"/>
        <v>-0.95000000000000018</v>
      </c>
      <c r="V3315" s="106">
        <v>14.5</v>
      </c>
      <c r="W3315" s="107">
        <f t="shared" si="680"/>
        <v>15.45</v>
      </c>
      <c r="X3315">
        <f t="shared" si="681"/>
        <v>1</v>
      </c>
      <c r="AG3315" s="93">
        <f t="shared" si="672"/>
        <v>32899</v>
      </c>
      <c r="AH3315" s="107">
        <f t="shared" si="673"/>
        <v>24.45</v>
      </c>
      <c r="AI3315" s="72">
        <f t="shared" si="674"/>
        <v>26</v>
      </c>
      <c r="AJ3315">
        <f t="shared" si="675"/>
        <v>1</v>
      </c>
      <c r="AK3315">
        <f t="shared" si="676"/>
        <v>1990</v>
      </c>
    </row>
    <row r="3316" spans="1:37" x14ac:dyDescent="0.2">
      <c r="A3316" t="s">
        <v>70</v>
      </c>
      <c r="B3316" s="93">
        <v>32899</v>
      </c>
      <c r="C3316">
        <v>-1.6</v>
      </c>
      <c r="D3316">
        <v>-17.399999999999999</v>
      </c>
      <c r="E3316">
        <f t="shared" si="670"/>
        <v>-9.5</v>
      </c>
      <c r="F3316" s="106">
        <v>15.5</v>
      </c>
      <c r="G3316" s="107">
        <f t="shared" si="677"/>
        <v>25</v>
      </c>
      <c r="H3316">
        <f t="shared" si="678"/>
        <v>1</v>
      </c>
      <c r="I3316">
        <f t="shared" si="679"/>
        <v>1990</v>
      </c>
      <c r="Q3316" t="s">
        <v>72</v>
      </c>
      <c r="R3316" s="93">
        <v>32899</v>
      </c>
      <c r="S3316">
        <v>-0.7</v>
      </c>
      <c r="T3316">
        <v>-18.100000000000001</v>
      </c>
      <c r="U3316">
        <f t="shared" si="671"/>
        <v>-9.4</v>
      </c>
      <c r="V3316" s="106">
        <v>14.5</v>
      </c>
      <c r="W3316" s="107">
        <f t="shared" si="680"/>
        <v>23.9</v>
      </c>
      <c r="X3316">
        <f t="shared" si="681"/>
        <v>1</v>
      </c>
      <c r="AG3316" s="93">
        <f t="shared" si="672"/>
        <v>32900</v>
      </c>
      <c r="AH3316" s="107">
        <f t="shared" si="673"/>
        <v>26.274999999999999</v>
      </c>
      <c r="AI3316" s="72">
        <f t="shared" si="674"/>
        <v>27</v>
      </c>
      <c r="AJ3316">
        <f t="shared" si="675"/>
        <v>1</v>
      </c>
      <c r="AK3316">
        <f t="shared" si="676"/>
        <v>1990</v>
      </c>
    </row>
    <row r="3317" spans="1:37" x14ac:dyDescent="0.2">
      <c r="A3317" t="s">
        <v>70</v>
      </c>
      <c r="B3317" s="93">
        <v>32900</v>
      </c>
      <c r="C3317">
        <v>-0.1</v>
      </c>
      <c r="D3317">
        <v>-16</v>
      </c>
      <c r="E3317">
        <f t="shared" si="670"/>
        <v>-8.0500000000000007</v>
      </c>
      <c r="F3317" s="106">
        <v>15.5</v>
      </c>
      <c r="G3317" s="107">
        <f t="shared" si="677"/>
        <v>23.55</v>
      </c>
      <c r="H3317">
        <f t="shared" si="678"/>
        <v>1</v>
      </c>
      <c r="I3317">
        <f t="shared" si="679"/>
        <v>1990</v>
      </c>
      <c r="Q3317" t="s">
        <v>72</v>
      </c>
      <c r="R3317" s="93">
        <v>32900</v>
      </c>
      <c r="S3317">
        <v>-10.3</v>
      </c>
      <c r="T3317">
        <v>-18.7</v>
      </c>
      <c r="U3317">
        <f t="shared" si="671"/>
        <v>-14.5</v>
      </c>
      <c r="V3317" s="106">
        <v>14.5</v>
      </c>
      <c r="W3317" s="107">
        <f t="shared" si="680"/>
        <v>29</v>
      </c>
      <c r="X3317">
        <f t="shared" si="681"/>
        <v>1</v>
      </c>
      <c r="AG3317" s="93">
        <f t="shared" si="672"/>
        <v>32901</v>
      </c>
      <c r="AH3317" s="107">
        <f t="shared" si="673"/>
        <v>28.225000000000001</v>
      </c>
      <c r="AI3317" s="72">
        <f t="shared" si="674"/>
        <v>28</v>
      </c>
      <c r="AJ3317">
        <f t="shared" si="675"/>
        <v>1</v>
      </c>
      <c r="AK3317">
        <f t="shared" si="676"/>
        <v>1990</v>
      </c>
    </row>
    <row r="3318" spans="1:37" x14ac:dyDescent="0.2">
      <c r="A3318" t="s">
        <v>70</v>
      </c>
      <c r="B3318" s="93">
        <v>32901</v>
      </c>
      <c r="C3318">
        <v>0.2</v>
      </c>
      <c r="D3318">
        <v>-17.399999999999999</v>
      </c>
      <c r="E3318">
        <f t="shared" si="670"/>
        <v>-8.6</v>
      </c>
      <c r="F3318" s="106">
        <v>15.5</v>
      </c>
      <c r="G3318" s="107">
        <f t="shared" si="677"/>
        <v>24.1</v>
      </c>
      <c r="H3318">
        <f t="shared" si="678"/>
        <v>1</v>
      </c>
      <c r="I3318">
        <f t="shared" si="679"/>
        <v>1990</v>
      </c>
      <c r="Q3318" t="s">
        <v>72</v>
      </c>
      <c r="R3318" s="93">
        <v>32901</v>
      </c>
      <c r="S3318">
        <v>-12.3</v>
      </c>
      <c r="T3318">
        <v>-23.4</v>
      </c>
      <c r="U3318">
        <f t="shared" si="671"/>
        <v>-17.850000000000001</v>
      </c>
      <c r="V3318" s="106">
        <v>14.5</v>
      </c>
      <c r="W3318" s="107">
        <f t="shared" si="680"/>
        <v>32.35</v>
      </c>
      <c r="X3318">
        <f t="shared" si="681"/>
        <v>1</v>
      </c>
      <c r="AG3318" s="93">
        <f t="shared" si="672"/>
        <v>32902</v>
      </c>
      <c r="AH3318" s="107">
        <f t="shared" si="673"/>
        <v>38.375</v>
      </c>
      <c r="AI3318" s="72">
        <f t="shared" si="674"/>
        <v>29</v>
      </c>
      <c r="AJ3318">
        <f t="shared" si="675"/>
        <v>1</v>
      </c>
      <c r="AK3318">
        <f t="shared" si="676"/>
        <v>1990</v>
      </c>
    </row>
    <row r="3319" spans="1:37" x14ac:dyDescent="0.2">
      <c r="A3319" t="s">
        <v>70</v>
      </c>
      <c r="B3319" s="93">
        <v>32902</v>
      </c>
      <c r="C3319">
        <v>-17.2</v>
      </c>
      <c r="D3319">
        <v>-24.9</v>
      </c>
      <c r="E3319">
        <f t="shared" si="670"/>
        <v>-21.049999999999997</v>
      </c>
      <c r="F3319" s="106">
        <v>15.5</v>
      </c>
      <c r="G3319" s="107">
        <f t="shared" si="677"/>
        <v>36.549999999999997</v>
      </c>
      <c r="H3319">
        <f t="shared" si="678"/>
        <v>1</v>
      </c>
      <c r="I3319">
        <f t="shared" si="679"/>
        <v>1990</v>
      </c>
      <c r="Q3319" t="s">
        <v>72</v>
      </c>
      <c r="R3319" s="93">
        <v>32902</v>
      </c>
      <c r="S3319">
        <v>-23.4</v>
      </c>
      <c r="T3319">
        <v>-28</v>
      </c>
      <c r="U3319">
        <f t="shared" si="671"/>
        <v>-25.7</v>
      </c>
      <c r="V3319" s="106">
        <v>14.5</v>
      </c>
      <c r="W3319" s="107">
        <f t="shared" si="680"/>
        <v>40.200000000000003</v>
      </c>
      <c r="X3319">
        <f t="shared" si="681"/>
        <v>1</v>
      </c>
      <c r="AG3319" s="93">
        <f t="shared" si="672"/>
        <v>32903</v>
      </c>
      <c r="AH3319" s="107">
        <f t="shared" si="673"/>
        <v>43.174999999999997</v>
      </c>
      <c r="AI3319" s="72">
        <f t="shared" si="674"/>
        <v>30</v>
      </c>
      <c r="AJ3319">
        <f t="shared" si="675"/>
        <v>1</v>
      </c>
      <c r="AK3319">
        <f t="shared" si="676"/>
        <v>1990</v>
      </c>
    </row>
    <row r="3320" spans="1:37" x14ac:dyDescent="0.2">
      <c r="A3320" t="s">
        <v>70</v>
      </c>
      <c r="B3320" s="93">
        <v>32903</v>
      </c>
      <c r="C3320">
        <v>-24.8</v>
      </c>
      <c r="D3320">
        <v>-29.6</v>
      </c>
      <c r="E3320">
        <f t="shared" si="670"/>
        <v>-27.200000000000003</v>
      </c>
      <c r="F3320" s="106">
        <v>15.5</v>
      </c>
      <c r="G3320" s="107">
        <f t="shared" si="677"/>
        <v>42.7</v>
      </c>
      <c r="H3320">
        <f t="shared" si="678"/>
        <v>1</v>
      </c>
      <c r="I3320">
        <f t="shared" si="679"/>
        <v>1990</v>
      </c>
      <c r="Q3320" t="s">
        <v>72</v>
      </c>
      <c r="R3320" s="93">
        <v>32903</v>
      </c>
      <c r="S3320">
        <v>-27</v>
      </c>
      <c r="T3320">
        <v>-31.3</v>
      </c>
      <c r="U3320">
        <f t="shared" si="671"/>
        <v>-29.15</v>
      </c>
      <c r="V3320" s="106">
        <v>14.5</v>
      </c>
      <c r="W3320" s="107">
        <f t="shared" si="680"/>
        <v>43.65</v>
      </c>
      <c r="X3320">
        <f t="shared" si="681"/>
        <v>1</v>
      </c>
      <c r="AG3320" s="93">
        <f t="shared" si="672"/>
        <v>32904</v>
      </c>
      <c r="AH3320" s="107">
        <f t="shared" si="673"/>
        <v>45.575000000000003</v>
      </c>
      <c r="AI3320" s="72">
        <f t="shared" si="674"/>
        <v>31</v>
      </c>
      <c r="AJ3320">
        <f t="shared" si="675"/>
        <v>1</v>
      </c>
      <c r="AK3320">
        <f t="shared" si="676"/>
        <v>1990</v>
      </c>
    </row>
    <row r="3321" spans="1:37" x14ac:dyDescent="0.2">
      <c r="A3321" t="s">
        <v>70</v>
      </c>
      <c r="B3321" s="93">
        <v>32904</v>
      </c>
      <c r="C3321">
        <v>-27</v>
      </c>
      <c r="D3321">
        <v>-30.5</v>
      </c>
      <c r="E3321">
        <f t="shared" si="670"/>
        <v>-28.75</v>
      </c>
      <c r="F3321" s="106">
        <v>15.5</v>
      </c>
      <c r="G3321" s="107">
        <f t="shared" si="677"/>
        <v>44.25</v>
      </c>
      <c r="H3321">
        <f t="shared" si="678"/>
        <v>1</v>
      </c>
      <c r="I3321">
        <f t="shared" si="679"/>
        <v>1990</v>
      </c>
      <c r="Q3321" t="s">
        <v>72</v>
      </c>
      <c r="R3321" s="93">
        <v>32904</v>
      </c>
      <c r="S3321">
        <v>-29.5</v>
      </c>
      <c r="T3321">
        <v>-35.299999999999997</v>
      </c>
      <c r="U3321">
        <f t="shared" si="671"/>
        <v>-32.4</v>
      </c>
      <c r="V3321" s="106">
        <v>14.5</v>
      </c>
      <c r="W3321" s="107">
        <f t="shared" si="680"/>
        <v>46.9</v>
      </c>
      <c r="X3321">
        <f t="shared" si="681"/>
        <v>1</v>
      </c>
      <c r="AG3321" s="93">
        <f t="shared" si="672"/>
        <v>32905</v>
      </c>
      <c r="AH3321" s="107">
        <f t="shared" si="673"/>
        <v>41.55</v>
      </c>
      <c r="AI3321" s="72">
        <f t="shared" si="674"/>
        <v>1</v>
      </c>
      <c r="AJ3321">
        <f t="shared" si="675"/>
        <v>2</v>
      </c>
      <c r="AK3321">
        <f t="shared" si="676"/>
        <v>1990</v>
      </c>
    </row>
    <row r="3322" spans="1:37" x14ac:dyDescent="0.2">
      <c r="A3322" t="s">
        <v>70</v>
      </c>
      <c r="B3322" s="93">
        <v>32905</v>
      </c>
      <c r="C3322">
        <v>-19.899999999999999</v>
      </c>
      <c r="D3322">
        <v>-29.9</v>
      </c>
      <c r="E3322">
        <f t="shared" si="670"/>
        <v>-24.9</v>
      </c>
      <c r="F3322" s="106">
        <v>15.5</v>
      </c>
      <c r="G3322" s="107">
        <f t="shared" si="677"/>
        <v>40.4</v>
      </c>
      <c r="H3322">
        <f t="shared" si="678"/>
        <v>2</v>
      </c>
      <c r="I3322">
        <f t="shared" si="679"/>
        <v>1990</v>
      </c>
      <c r="Q3322" t="s">
        <v>72</v>
      </c>
      <c r="R3322" s="93">
        <v>32905</v>
      </c>
      <c r="S3322">
        <v>-23.7</v>
      </c>
      <c r="T3322">
        <v>-32.700000000000003</v>
      </c>
      <c r="U3322">
        <f t="shared" si="671"/>
        <v>-28.200000000000003</v>
      </c>
      <c r="V3322" s="106">
        <v>14.5</v>
      </c>
      <c r="W3322" s="107">
        <f t="shared" si="680"/>
        <v>42.7</v>
      </c>
      <c r="X3322">
        <f t="shared" si="681"/>
        <v>2</v>
      </c>
      <c r="AG3322" s="93">
        <f t="shared" si="672"/>
        <v>32906</v>
      </c>
      <c r="AH3322" s="107">
        <f t="shared" si="673"/>
        <v>29.875</v>
      </c>
      <c r="AI3322" s="72">
        <f t="shared" si="674"/>
        <v>2</v>
      </c>
      <c r="AJ3322">
        <f t="shared" si="675"/>
        <v>2</v>
      </c>
      <c r="AK3322">
        <f t="shared" si="676"/>
        <v>1990</v>
      </c>
    </row>
    <row r="3323" spans="1:37" x14ac:dyDescent="0.2">
      <c r="A3323" t="s">
        <v>70</v>
      </c>
      <c r="B3323" s="93">
        <v>32906</v>
      </c>
      <c r="C3323">
        <v>4.2</v>
      </c>
      <c r="D3323">
        <v>-22.9</v>
      </c>
      <c r="E3323">
        <f t="shared" si="670"/>
        <v>-9.35</v>
      </c>
      <c r="F3323" s="106">
        <v>15.5</v>
      </c>
      <c r="G3323" s="107">
        <f t="shared" si="677"/>
        <v>24.85</v>
      </c>
      <c r="H3323">
        <f t="shared" si="678"/>
        <v>2</v>
      </c>
      <c r="I3323">
        <f t="shared" si="679"/>
        <v>1990</v>
      </c>
      <c r="Q3323" t="s">
        <v>72</v>
      </c>
      <c r="R3323" s="93">
        <v>32906</v>
      </c>
      <c r="S3323">
        <v>-13.6</v>
      </c>
      <c r="T3323">
        <v>-27.2</v>
      </c>
      <c r="U3323">
        <f t="shared" si="671"/>
        <v>-20.399999999999999</v>
      </c>
      <c r="V3323" s="106">
        <v>14.5</v>
      </c>
      <c r="W3323" s="107">
        <f t="shared" si="680"/>
        <v>34.9</v>
      </c>
      <c r="X3323">
        <f t="shared" si="681"/>
        <v>2</v>
      </c>
      <c r="AG3323" s="93">
        <f t="shared" si="672"/>
        <v>32907</v>
      </c>
      <c r="AH3323" s="107">
        <f t="shared" si="673"/>
        <v>17.8</v>
      </c>
      <c r="AI3323" s="72">
        <f t="shared" si="674"/>
        <v>3</v>
      </c>
      <c r="AJ3323">
        <f t="shared" si="675"/>
        <v>2</v>
      </c>
      <c r="AK3323">
        <f t="shared" si="676"/>
        <v>1990</v>
      </c>
    </row>
    <row r="3324" spans="1:37" x14ac:dyDescent="0.2">
      <c r="A3324" t="s">
        <v>70</v>
      </c>
      <c r="B3324" s="93">
        <v>32907</v>
      </c>
      <c r="C3324">
        <v>8.4</v>
      </c>
      <c r="D3324">
        <v>-8</v>
      </c>
      <c r="E3324">
        <f t="shared" si="670"/>
        <v>0.20000000000000018</v>
      </c>
      <c r="F3324" s="106">
        <v>15.5</v>
      </c>
      <c r="G3324" s="107">
        <f t="shared" si="677"/>
        <v>15.3</v>
      </c>
      <c r="H3324">
        <f t="shared" si="678"/>
        <v>2</v>
      </c>
      <c r="I3324">
        <f t="shared" si="679"/>
        <v>1990</v>
      </c>
      <c r="Q3324" t="s">
        <v>72</v>
      </c>
      <c r="R3324" s="93">
        <v>32907</v>
      </c>
      <c r="S3324">
        <v>3.9</v>
      </c>
      <c r="T3324">
        <v>-15.5</v>
      </c>
      <c r="U3324">
        <f t="shared" si="671"/>
        <v>-5.8</v>
      </c>
      <c r="V3324" s="106">
        <v>14.5</v>
      </c>
      <c r="W3324" s="107">
        <f t="shared" si="680"/>
        <v>20.3</v>
      </c>
      <c r="X3324">
        <f t="shared" si="681"/>
        <v>2</v>
      </c>
      <c r="AG3324" s="93">
        <f t="shared" si="672"/>
        <v>32908</v>
      </c>
      <c r="AH3324" s="107">
        <f t="shared" si="673"/>
        <v>20.875</v>
      </c>
      <c r="AI3324" s="72">
        <f t="shared" si="674"/>
        <v>4</v>
      </c>
      <c r="AJ3324">
        <f t="shared" si="675"/>
        <v>2</v>
      </c>
      <c r="AK3324">
        <f t="shared" si="676"/>
        <v>1990</v>
      </c>
    </row>
    <row r="3325" spans="1:37" x14ac:dyDescent="0.2">
      <c r="A3325" t="s">
        <v>70</v>
      </c>
      <c r="B3325" s="93">
        <v>32908</v>
      </c>
      <c r="C3325">
        <v>0.2</v>
      </c>
      <c r="D3325">
        <v>-10.8</v>
      </c>
      <c r="E3325">
        <f t="shared" si="670"/>
        <v>-5.3000000000000007</v>
      </c>
      <c r="F3325" s="106">
        <v>15.5</v>
      </c>
      <c r="G3325" s="107">
        <f t="shared" si="677"/>
        <v>20.8</v>
      </c>
      <c r="H3325">
        <f t="shared" si="678"/>
        <v>2</v>
      </c>
      <c r="I3325">
        <f t="shared" si="679"/>
        <v>1990</v>
      </c>
      <c r="Q3325" t="s">
        <v>72</v>
      </c>
      <c r="R3325" s="93">
        <v>32908</v>
      </c>
      <c r="S3325">
        <v>-0.7</v>
      </c>
      <c r="T3325">
        <v>-12.2</v>
      </c>
      <c r="U3325">
        <f t="shared" si="671"/>
        <v>-6.4499999999999993</v>
      </c>
      <c r="V3325" s="106">
        <v>14.5</v>
      </c>
      <c r="W3325" s="107">
        <f t="shared" si="680"/>
        <v>20.95</v>
      </c>
      <c r="X3325">
        <f t="shared" si="681"/>
        <v>2</v>
      </c>
      <c r="AG3325" s="93">
        <f t="shared" si="672"/>
        <v>32909</v>
      </c>
      <c r="AH3325" s="107">
        <f t="shared" si="673"/>
        <v>19.450000000000003</v>
      </c>
      <c r="AI3325" s="72">
        <f t="shared" si="674"/>
        <v>5</v>
      </c>
      <c r="AJ3325">
        <f t="shared" si="675"/>
        <v>2</v>
      </c>
      <c r="AK3325">
        <f t="shared" si="676"/>
        <v>1990</v>
      </c>
    </row>
    <row r="3326" spans="1:37" x14ac:dyDescent="0.2">
      <c r="A3326" t="s">
        <v>70</v>
      </c>
      <c r="B3326" s="93">
        <v>32909</v>
      </c>
      <c r="C3326">
        <v>3.7</v>
      </c>
      <c r="D3326">
        <v>-12.8</v>
      </c>
      <c r="E3326">
        <f t="shared" si="670"/>
        <v>-4.5500000000000007</v>
      </c>
      <c r="F3326" s="106">
        <v>15.5</v>
      </c>
      <c r="G3326" s="107">
        <f t="shared" si="677"/>
        <v>20.05</v>
      </c>
      <c r="H3326">
        <f t="shared" si="678"/>
        <v>2</v>
      </c>
      <c r="I3326">
        <f t="shared" si="679"/>
        <v>1990</v>
      </c>
      <c r="Q3326" t="s">
        <v>72</v>
      </c>
      <c r="R3326" s="93">
        <v>32909</v>
      </c>
      <c r="S3326">
        <v>1.1000000000000001</v>
      </c>
      <c r="T3326">
        <v>-9.8000000000000007</v>
      </c>
      <c r="U3326">
        <f t="shared" si="671"/>
        <v>-4.3500000000000005</v>
      </c>
      <c r="V3326" s="106">
        <v>14.5</v>
      </c>
      <c r="W3326" s="107">
        <f t="shared" si="680"/>
        <v>18.850000000000001</v>
      </c>
      <c r="X3326">
        <f t="shared" si="681"/>
        <v>2</v>
      </c>
      <c r="AG3326" s="93">
        <f t="shared" si="672"/>
        <v>32910</v>
      </c>
      <c r="AH3326" s="107">
        <f t="shared" si="673"/>
        <v>19.774999999999999</v>
      </c>
      <c r="AI3326" s="72">
        <f t="shared" si="674"/>
        <v>6</v>
      </c>
      <c r="AJ3326">
        <f t="shared" si="675"/>
        <v>2</v>
      </c>
      <c r="AK3326">
        <f t="shared" si="676"/>
        <v>1990</v>
      </c>
    </row>
    <row r="3327" spans="1:37" x14ac:dyDescent="0.2">
      <c r="A3327" t="s">
        <v>70</v>
      </c>
      <c r="B3327" s="93">
        <v>32910</v>
      </c>
      <c r="C3327">
        <v>1.1000000000000001</v>
      </c>
      <c r="D3327">
        <v>-5.5</v>
      </c>
      <c r="E3327">
        <f t="shared" si="670"/>
        <v>-2.2000000000000002</v>
      </c>
      <c r="F3327" s="106">
        <v>15.5</v>
      </c>
      <c r="G3327" s="107">
        <f t="shared" si="677"/>
        <v>17.7</v>
      </c>
      <c r="H3327">
        <f t="shared" si="678"/>
        <v>2</v>
      </c>
      <c r="I3327">
        <f t="shared" si="679"/>
        <v>1990</v>
      </c>
      <c r="Q3327" t="s">
        <v>72</v>
      </c>
      <c r="R3327" s="93">
        <v>32910</v>
      </c>
      <c r="S3327">
        <v>-1</v>
      </c>
      <c r="T3327">
        <v>-13.7</v>
      </c>
      <c r="U3327">
        <f t="shared" si="671"/>
        <v>-7.35</v>
      </c>
      <c r="V3327" s="106">
        <v>14.5</v>
      </c>
      <c r="W3327" s="107">
        <f t="shared" si="680"/>
        <v>21.85</v>
      </c>
      <c r="X3327">
        <f t="shared" si="681"/>
        <v>2</v>
      </c>
      <c r="AG3327" s="93">
        <f t="shared" si="672"/>
        <v>32911</v>
      </c>
      <c r="AH3327" s="107">
        <f t="shared" si="673"/>
        <v>23.5</v>
      </c>
      <c r="AI3327" s="72">
        <f t="shared" si="674"/>
        <v>7</v>
      </c>
      <c r="AJ3327">
        <f t="shared" si="675"/>
        <v>2</v>
      </c>
      <c r="AK3327">
        <f t="shared" si="676"/>
        <v>1990</v>
      </c>
    </row>
    <row r="3328" spans="1:37" x14ac:dyDescent="0.2">
      <c r="A3328" t="s">
        <v>70</v>
      </c>
      <c r="B3328" s="93">
        <v>32911</v>
      </c>
      <c r="C3328">
        <v>0.2</v>
      </c>
      <c r="D3328">
        <v>-15.5</v>
      </c>
      <c r="E3328">
        <f t="shared" si="670"/>
        <v>-7.65</v>
      </c>
      <c r="F3328" s="106">
        <v>15.5</v>
      </c>
      <c r="G3328" s="107">
        <f t="shared" si="677"/>
        <v>23.15</v>
      </c>
      <c r="H3328">
        <f t="shared" si="678"/>
        <v>2</v>
      </c>
      <c r="I3328">
        <f t="shared" si="679"/>
        <v>1990</v>
      </c>
      <c r="Q3328" t="s">
        <v>72</v>
      </c>
      <c r="R3328" s="93">
        <v>32911</v>
      </c>
      <c r="S3328">
        <v>-3.4</v>
      </c>
      <c r="T3328">
        <v>-15.3</v>
      </c>
      <c r="U3328">
        <f t="shared" si="671"/>
        <v>-9.35</v>
      </c>
      <c r="V3328" s="106">
        <v>14.5</v>
      </c>
      <c r="W3328" s="107">
        <f t="shared" si="680"/>
        <v>23.85</v>
      </c>
      <c r="X3328">
        <f t="shared" si="681"/>
        <v>2</v>
      </c>
      <c r="AG3328" s="93">
        <f t="shared" si="672"/>
        <v>32912</v>
      </c>
      <c r="AH3328" s="107">
        <f t="shared" si="673"/>
        <v>26.2</v>
      </c>
      <c r="AI3328" s="72">
        <f t="shared" si="674"/>
        <v>8</v>
      </c>
      <c r="AJ3328">
        <f t="shared" si="675"/>
        <v>2</v>
      </c>
      <c r="AK3328">
        <f t="shared" si="676"/>
        <v>1990</v>
      </c>
    </row>
    <row r="3329" spans="1:37" x14ac:dyDescent="0.2">
      <c r="A3329" t="s">
        <v>70</v>
      </c>
      <c r="B3329" s="93">
        <v>32912</v>
      </c>
      <c r="C3329">
        <v>-4.3</v>
      </c>
      <c r="D3329">
        <v>-14.1</v>
      </c>
      <c r="E3329">
        <f t="shared" si="670"/>
        <v>-9.1999999999999993</v>
      </c>
      <c r="F3329" s="106">
        <v>15.5</v>
      </c>
      <c r="G3329" s="107">
        <f t="shared" si="677"/>
        <v>24.7</v>
      </c>
      <c r="H3329">
        <f t="shared" si="678"/>
        <v>2</v>
      </c>
      <c r="I3329">
        <f t="shared" si="679"/>
        <v>1990</v>
      </c>
      <c r="Q3329" t="s">
        <v>72</v>
      </c>
      <c r="R3329" s="93">
        <v>32912</v>
      </c>
      <c r="S3329">
        <v>-5.5</v>
      </c>
      <c r="T3329">
        <v>-20.9</v>
      </c>
      <c r="U3329">
        <f t="shared" si="671"/>
        <v>-13.2</v>
      </c>
      <c r="V3329" s="106">
        <v>14.5</v>
      </c>
      <c r="W3329" s="107">
        <f t="shared" si="680"/>
        <v>27.7</v>
      </c>
      <c r="X3329">
        <f t="shared" si="681"/>
        <v>2</v>
      </c>
      <c r="AG3329" s="93">
        <f t="shared" si="672"/>
        <v>32913</v>
      </c>
      <c r="AH3329" s="107">
        <f t="shared" si="673"/>
        <v>24.3</v>
      </c>
      <c r="AI3329" s="72">
        <f t="shared" si="674"/>
        <v>9</v>
      </c>
      <c r="AJ3329">
        <f t="shared" si="675"/>
        <v>2</v>
      </c>
      <c r="AK3329">
        <f t="shared" si="676"/>
        <v>1990</v>
      </c>
    </row>
    <row r="3330" spans="1:37" x14ac:dyDescent="0.2">
      <c r="A3330" t="s">
        <v>70</v>
      </c>
      <c r="B3330" s="93">
        <v>32913</v>
      </c>
      <c r="C3330">
        <v>5.9</v>
      </c>
      <c r="D3330">
        <v>-13.4</v>
      </c>
      <c r="E3330">
        <f t="shared" si="670"/>
        <v>-3.75</v>
      </c>
      <c r="F3330" s="106">
        <v>15.5</v>
      </c>
      <c r="G3330" s="107">
        <f t="shared" si="677"/>
        <v>19.25</v>
      </c>
      <c r="H3330">
        <f t="shared" si="678"/>
        <v>2</v>
      </c>
      <c r="I3330">
        <f t="shared" si="679"/>
        <v>1990</v>
      </c>
      <c r="Q3330" t="s">
        <v>72</v>
      </c>
      <c r="R3330" s="93">
        <v>32913</v>
      </c>
      <c r="S3330">
        <v>-8.1999999999999993</v>
      </c>
      <c r="T3330">
        <v>-21.5</v>
      </c>
      <c r="U3330">
        <f t="shared" si="671"/>
        <v>-14.85</v>
      </c>
      <c r="V3330" s="106">
        <v>14.5</v>
      </c>
      <c r="W3330" s="107">
        <f t="shared" si="680"/>
        <v>29.35</v>
      </c>
      <c r="X3330">
        <f t="shared" si="681"/>
        <v>2</v>
      </c>
      <c r="AG3330" s="93">
        <f t="shared" si="672"/>
        <v>32914</v>
      </c>
      <c r="AH3330" s="107">
        <f t="shared" si="673"/>
        <v>14.925000000000001</v>
      </c>
      <c r="AI3330" s="72">
        <f t="shared" si="674"/>
        <v>10</v>
      </c>
      <c r="AJ3330">
        <f t="shared" si="675"/>
        <v>2</v>
      </c>
      <c r="AK3330">
        <f t="shared" si="676"/>
        <v>1990</v>
      </c>
    </row>
    <row r="3331" spans="1:37" x14ac:dyDescent="0.2">
      <c r="A3331" t="s">
        <v>70</v>
      </c>
      <c r="B3331" s="93">
        <v>32914</v>
      </c>
      <c r="C3331">
        <v>8.8000000000000007</v>
      </c>
      <c r="D3331">
        <v>-2.4</v>
      </c>
      <c r="E3331">
        <f t="shared" si="670"/>
        <v>3.2</v>
      </c>
      <c r="F3331" s="106">
        <v>15.5</v>
      </c>
      <c r="G3331" s="107">
        <f t="shared" si="677"/>
        <v>12.3</v>
      </c>
      <c r="H3331">
        <f t="shared" si="678"/>
        <v>2</v>
      </c>
      <c r="I3331">
        <f t="shared" si="679"/>
        <v>1990</v>
      </c>
      <c r="Q3331" t="s">
        <v>72</v>
      </c>
      <c r="R3331" s="93">
        <v>32914</v>
      </c>
      <c r="S3331">
        <v>2.1</v>
      </c>
      <c r="T3331">
        <v>-8.1999999999999993</v>
      </c>
      <c r="U3331">
        <f t="shared" si="671"/>
        <v>-3.05</v>
      </c>
      <c r="V3331" s="106">
        <v>14.5</v>
      </c>
      <c r="W3331" s="107">
        <f t="shared" si="680"/>
        <v>17.55</v>
      </c>
      <c r="X3331">
        <f t="shared" si="681"/>
        <v>2</v>
      </c>
      <c r="AG3331" s="93">
        <f t="shared" si="672"/>
        <v>32915</v>
      </c>
      <c r="AH3331" s="107">
        <f t="shared" si="673"/>
        <v>19.100000000000001</v>
      </c>
      <c r="AI3331" s="72">
        <f t="shared" si="674"/>
        <v>11</v>
      </c>
      <c r="AJ3331">
        <f t="shared" si="675"/>
        <v>2</v>
      </c>
      <c r="AK3331">
        <f t="shared" si="676"/>
        <v>1990</v>
      </c>
    </row>
    <row r="3332" spans="1:37" x14ac:dyDescent="0.2">
      <c r="A3332" t="s">
        <v>70</v>
      </c>
      <c r="B3332" s="93">
        <v>32915</v>
      </c>
      <c r="C3332">
        <v>7.1</v>
      </c>
      <c r="D3332">
        <v>-6.7</v>
      </c>
      <c r="E3332">
        <f t="shared" ref="E3332:E3395" si="682">AVERAGE(C3332:D3332)</f>
        <v>0.19999999999999973</v>
      </c>
      <c r="F3332" s="106">
        <v>15.5</v>
      </c>
      <c r="G3332" s="107">
        <f t="shared" si="677"/>
        <v>15.3</v>
      </c>
      <c r="H3332">
        <f t="shared" si="678"/>
        <v>2</v>
      </c>
      <c r="I3332">
        <f t="shared" si="679"/>
        <v>1990</v>
      </c>
      <c r="Q3332" t="s">
        <v>72</v>
      </c>
      <c r="R3332" s="93">
        <v>32915</v>
      </c>
      <c r="S3332">
        <v>0.4</v>
      </c>
      <c r="T3332">
        <v>-17.2</v>
      </c>
      <c r="U3332">
        <f t="shared" ref="U3332:U3395" si="683">AVERAGE(S3332:T3332)</f>
        <v>-8.4</v>
      </c>
      <c r="V3332" s="106">
        <v>14.5</v>
      </c>
      <c r="W3332" s="107">
        <f t="shared" si="680"/>
        <v>22.9</v>
      </c>
      <c r="X3332">
        <f t="shared" si="681"/>
        <v>2</v>
      </c>
      <c r="AG3332" s="93">
        <f t="shared" ref="AG3332:AG3395" si="684">R3333</f>
        <v>32916</v>
      </c>
      <c r="AH3332" s="107">
        <f t="shared" ref="AH3332:AH3395" si="685">AVERAGE(W3333,G3333)</f>
        <v>33.674999999999997</v>
      </c>
      <c r="AI3332" s="72">
        <f t="shared" ref="AI3332:AI3395" si="686">DAY(AG3332)</f>
        <v>12</v>
      </c>
      <c r="AJ3332">
        <f t="shared" ref="AJ3332:AJ3395" si="687">MONTH(AG3332)</f>
        <v>2</v>
      </c>
      <c r="AK3332">
        <f t="shared" ref="AK3332:AK3395" si="688">YEAR(AG3332)</f>
        <v>1990</v>
      </c>
    </row>
    <row r="3333" spans="1:37" x14ac:dyDescent="0.2">
      <c r="A3333" t="s">
        <v>70</v>
      </c>
      <c r="B3333" s="93">
        <v>32916</v>
      </c>
      <c r="C3333">
        <v>-5.6</v>
      </c>
      <c r="D3333">
        <v>-22.8</v>
      </c>
      <c r="E3333">
        <f t="shared" si="682"/>
        <v>-14.2</v>
      </c>
      <c r="F3333" s="106">
        <v>15.5</v>
      </c>
      <c r="G3333" s="107">
        <f t="shared" ref="G3333:G3396" si="689">IF(F3333-E3333&gt;0,F3333-E3333,0)</f>
        <v>29.7</v>
      </c>
      <c r="H3333">
        <f t="shared" ref="H3333:H3396" si="690">MONTH(B3333)</f>
        <v>2</v>
      </c>
      <c r="I3333">
        <f t="shared" ref="I3333:I3396" si="691">YEAR(B3333)</f>
        <v>1990</v>
      </c>
      <c r="Q3333" t="s">
        <v>72</v>
      </c>
      <c r="R3333" s="93">
        <v>32916</v>
      </c>
      <c r="S3333">
        <v>-17.2</v>
      </c>
      <c r="T3333">
        <v>-29.1</v>
      </c>
      <c r="U3333">
        <f t="shared" si="683"/>
        <v>-23.15</v>
      </c>
      <c r="V3333" s="106">
        <v>14.5</v>
      </c>
      <c r="W3333" s="107">
        <f t="shared" ref="W3333:W3396" si="692">IF(V3333-U3333&gt;0,V3333-U3333,0)</f>
        <v>37.65</v>
      </c>
      <c r="X3333">
        <f t="shared" ref="X3333:X3396" si="693">MONTH(R3333)</f>
        <v>2</v>
      </c>
      <c r="AG3333" s="93">
        <f t="shared" si="684"/>
        <v>32917</v>
      </c>
      <c r="AH3333" s="107">
        <f t="shared" si="685"/>
        <v>38.875</v>
      </c>
      <c r="AI3333" s="72">
        <f t="shared" si="686"/>
        <v>13</v>
      </c>
      <c r="AJ3333">
        <f t="shared" si="687"/>
        <v>2</v>
      </c>
      <c r="AK3333">
        <f t="shared" si="688"/>
        <v>1990</v>
      </c>
    </row>
    <row r="3334" spans="1:37" x14ac:dyDescent="0.2">
      <c r="A3334" t="s">
        <v>70</v>
      </c>
      <c r="B3334" s="93">
        <v>32917</v>
      </c>
      <c r="C3334">
        <v>-18.600000000000001</v>
      </c>
      <c r="D3334">
        <v>-27.2</v>
      </c>
      <c r="E3334">
        <f t="shared" si="682"/>
        <v>-22.9</v>
      </c>
      <c r="F3334" s="106">
        <v>15.5</v>
      </c>
      <c r="G3334" s="107">
        <f t="shared" si="689"/>
        <v>38.4</v>
      </c>
      <c r="H3334">
        <f t="shared" si="690"/>
        <v>2</v>
      </c>
      <c r="I3334">
        <f t="shared" si="691"/>
        <v>1990</v>
      </c>
      <c r="Q3334" t="s">
        <v>72</v>
      </c>
      <c r="R3334" s="93">
        <v>32917</v>
      </c>
      <c r="S3334">
        <v>-20.6</v>
      </c>
      <c r="T3334">
        <v>-29.1</v>
      </c>
      <c r="U3334">
        <f t="shared" si="683"/>
        <v>-24.85</v>
      </c>
      <c r="V3334" s="106">
        <v>14.5</v>
      </c>
      <c r="W3334" s="107">
        <f t="shared" si="692"/>
        <v>39.35</v>
      </c>
      <c r="X3334">
        <f t="shared" si="693"/>
        <v>2</v>
      </c>
      <c r="AG3334" s="93">
        <f t="shared" si="684"/>
        <v>32918</v>
      </c>
      <c r="AH3334" s="107">
        <f t="shared" si="685"/>
        <v>32.35</v>
      </c>
      <c r="AI3334" s="72">
        <f t="shared" si="686"/>
        <v>14</v>
      </c>
      <c r="AJ3334">
        <f t="shared" si="687"/>
        <v>2</v>
      </c>
      <c r="AK3334">
        <f t="shared" si="688"/>
        <v>1990</v>
      </c>
    </row>
    <row r="3335" spans="1:37" x14ac:dyDescent="0.2">
      <c r="A3335" t="s">
        <v>70</v>
      </c>
      <c r="B3335" s="93">
        <v>32918</v>
      </c>
      <c r="C3335">
        <v>-6.3</v>
      </c>
      <c r="D3335">
        <v>-23.4</v>
      </c>
      <c r="E3335">
        <f t="shared" si="682"/>
        <v>-14.85</v>
      </c>
      <c r="F3335" s="106">
        <v>15.5</v>
      </c>
      <c r="G3335" s="107">
        <f t="shared" si="689"/>
        <v>30.35</v>
      </c>
      <c r="H3335">
        <f t="shared" si="690"/>
        <v>2</v>
      </c>
      <c r="I3335">
        <f t="shared" si="691"/>
        <v>1990</v>
      </c>
      <c r="Q3335" t="s">
        <v>72</v>
      </c>
      <c r="R3335" s="93">
        <v>32918</v>
      </c>
      <c r="S3335">
        <v>-10.8</v>
      </c>
      <c r="T3335">
        <v>-28.9</v>
      </c>
      <c r="U3335">
        <f t="shared" si="683"/>
        <v>-19.850000000000001</v>
      </c>
      <c r="V3335" s="106">
        <v>14.5</v>
      </c>
      <c r="W3335" s="107">
        <f t="shared" si="692"/>
        <v>34.35</v>
      </c>
      <c r="X3335">
        <f t="shared" si="693"/>
        <v>2</v>
      </c>
      <c r="AG3335" s="93">
        <f t="shared" si="684"/>
        <v>32919</v>
      </c>
      <c r="AH3335" s="107">
        <f t="shared" si="685"/>
        <v>34.975000000000001</v>
      </c>
      <c r="AI3335" s="72">
        <f t="shared" si="686"/>
        <v>15</v>
      </c>
      <c r="AJ3335">
        <f t="shared" si="687"/>
        <v>2</v>
      </c>
      <c r="AK3335">
        <f t="shared" si="688"/>
        <v>1990</v>
      </c>
    </row>
    <row r="3336" spans="1:37" x14ac:dyDescent="0.2">
      <c r="A3336" t="s">
        <v>70</v>
      </c>
      <c r="B3336" s="93">
        <v>32919</v>
      </c>
      <c r="C3336">
        <v>-14.1</v>
      </c>
      <c r="D3336">
        <v>-22.8</v>
      </c>
      <c r="E3336">
        <f t="shared" si="682"/>
        <v>-18.45</v>
      </c>
      <c r="F3336" s="106">
        <v>15.5</v>
      </c>
      <c r="G3336" s="107">
        <f t="shared" si="689"/>
        <v>33.950000000000003</v>
      </c>
      <c r="H3336">
        <f t="shared" si="690"/>
        <v>2</v>
      </c>
      <c r="I3336">
        <f t="shared" si="691"/>
        <v>1990</v>
      </c>
      <c r="Q3336" t="s">
        <v>72</v>
      </c>
      <c r="R3336" s="93">
        <v>32919</v>
      </c>
      <c r="S3336">
        <v>-18.3</v>
      </c>
      <c r="T3336">
        <v>-24.7</v>
      </c>
      <c r="U3336">
        <f t="shared" si="683"/>
        <v>-21.5</v>
      </c>
      <c r="V3336" s="106">
        <v>14.5</v>
      </c>
      <c r="W3336" s="107">
        <f t="shared" si="692"/>
        <v>36</v>
      </c>
      <c r="X3336">
        <f t="shared" si="693"/>
        <v>2</v>
      </c>
      <c r="AG3336" s="93">
        <f t="shared" si="684"/>
        <v>32920</v>
      </c>
      <c r="AH3336" s="107">
        <f t="shared" si="685"/>
        <v>41.3</v>
      </c>
      <c r="AI3336" s="72">
        <f t="shared" si="686"/>
        <v>16</v>
      </c>
      <c r="AJ3336">
        <f t="shared" si="687"/>
        <v>2</v>
      </c>
      <c r="AK3336">
        <f t="shared" si="688"/>
        <v>1990</v>
      </c>
    </row>
    <row r="3337" spans="1:37" x14ac:dyDescent="0.2">
      <c r="A3337" t="s">
        <v>70</v>
      </c>
      <c r="B3337" s="93">
        <v>32920</v>
      </c>
      <c r="C3337">
        <v>-22.8</v>
      </c>
      <c r="D3337">
        <v>-30.2</v>
      </c>
      <c r="E3337">
        <f t="shared" si="682"/>
        <v>-26.5</v>
      </c>
      <c r="F3337" s="106">
        <v>15.5</v>
      </c>
      <c r="G3337" s="107">
        <f t="shared" si="689"/>
        <v>42</v>
      </c>
      <c r="H3337">
        <f t="shared" si="690"/>
        <v>2</v>
      </c>
      <c r="I3337">
        <f t="shared" si="691"/>
        <v>1990</v>
      </c>
      <c r="Q3337" t="s">
        <v>72</v>
      </c>
      <c r="R3337" s="93">
        <v>32920</v>
      </c>
      <c r="S3337">
        <v>-24.5</v>
      </c>
      <c r="T3337">
        <v>-27.7</v>
      </c>
      <c r="U3337">
        <f t="shared" si="683"/>
        <v>-26.1</v>
      </c>
      <c r="V3337" s="106">
        <v>14.5</v>
      </c>
      <c r="W3337" s="107">
        <f t="shared" si="692"/>
        <v>40.6</v>
      </c>
      <c r="X3337">
        <f t="shared" si="693"/>
        <v>2</v>
      </c>
      <c r="AG3337" s="93">
        <f t="shared" si="684"/>
        <v>32921</v>
      </c>
      <c r="AH3337" s="107">
        <f t="shared" si="685"/>
        <v>41.3</v>
      </c>
      <c r="AI3337" s="72">
        <f t="shared" si="686"/>
        <v>17</v>
      </c>
      <c r="AJ3337">
        <f t="shared" si="687"/>
        <v>2</v>
      </c>
      <c r="AK3337">
        <f t="shared" si="688"/>
        <v>1990</v>
      </c>
    </row>
    <row r="3338" spans="1:37" x14ac:dyDescent="0.2">
      <c r="A3338" t="s">
        <v>70</v>
      </c>
      <c r="B3338" s="93">
        <v>32921</v>
      </c>
      <c r="C3338">
        <v>-16.600000000000001</v>
      </c>
      <c r="D3338">
        <v>-31.9</v>
      </c>
      <c r="E3338">
        <f t="shared" si="682"/>
        <v>-24.25</v>
      </c>
      <c r="F3338" s="106">
        <v>15.5</v>
      </c>
      <c r="G3338" s="107">
        <f t="shared" si="689"/>
        <v>39.75</v>
      </c>
      <c r="H3338">
        <f t="shared" si="690"/>
        <v>2</v>
      </c>
      <c r="I3338">
        <f t="shared" si="691"/>
        <v>1990</v>
      </c>
      <c r="Q3338" t="s">
        <v>72</v>
      </c>
      <c r="R3338" s="93">
        <v>32921</v>
      </c>
      <c r="S3338">
        <v>-22.6</v>
      </c>
      <c r="T3338">
        <v>-34.1</v>
      </c>
      <c r="U3338">
        <f t="shared" si="683"/>
        <v>-28.35</v>
      </c>
      <c r="V3338" s="106">
        <v>14.5</v>
      </c>
      <c r="W3338" s="107">
        <f t="shared" si="692"/>
        <v>42.85</v>
      </c>
      <c r="X3338">
        <f t="shared" si="693"/>
        <v>2</v>
      </c>
      <c r="AG3338" s="93">
        <f t="shared" si="684"/>
        <v>32922</v>
      </c>
      <c r="AH3338" s="107">
        <f t="shared" si="685"/>
        <v>29.225000000000001</v>
      </c>
      <c r="AI3338" s="72">
        <f t="shared" si="686"/>
        <v>18</v>
      </c>
      <c r="AJ3338">
        <f t="shared" si="687"/>
        <v>2</v>
      </c>
      <c r="AK3338">
        <f t="shared" si="688"/>
        <v>1990</v>
      </c>
    </row>
    <row r="3339" spans="1:37" x14ac:dyDescent="0.2">
      <c r="A3339" t="s">
        <v>70</v>
      </c>
      <c r="B3339" s="93">
        <v>32922</v>
      </c>
      <c r="C3339">
        <v>-3</v>
      </c>
      <c r="D3339">
        <v>-22.7</v>
      </c>
      <c r="E3339">
        <f t="shared" si="682"/>
        <v>-12.85</v>
      </c>
      <c r="F3339" s="106">
        <v>15.5</v>
      </c>
      <c r="G3339" s="107">
        <f t="shared" si="689"/>
        <v>28.35</v>
      </c>
      <c r="H3339">
        <f t="shared" si="690"/>
        <v>2</v>
      </c>
      <c r="I3339">
        <f t="shared" si="691"/>
        <v>1990</v>
      </c>
      <c r="Q3339" t="s">
        <v>72</v>
      </c>
      <c r="R3339" s="93">
        <v>32922</v>
      </c>
      <c r="S3339">
        <v>-5.4</v>
      </c>
      <c r="T3339">
        <v>-25.8</v>
      </c>
      <c r="U3339">
        <f t="shared" si="683"/>
        <v>-15.600000000000001</v>
      </c>
      <c r="V3339" s="106">
        <v>14.5</v>
      </c>
      <c r="W3339" s="107">
        <f t="shared" si="692"/>
        <v>30.1</v>
      </c>
      <c r="X3339">
        <f t="shared" si="693"/>
        <v>2</v>
      </c>
      <c r="AG3339" s="93">
        <f t="shared" si="684"/>
        <v>32923</v>
      </c>
      <c r="AH3339" s="107">
        <f t="shared" si="685"/>
        <v>19.125</v>
      </c>
      <c r="AI3339" s="72">
        <f t="shared" si="686"/>
        <v>19</v>
      </c>
      <c r="AJ3339">
        <f t="shared" si="687"/>
        <v>2</v>
      </c>
      <c r="AK3339">
        <f t="shared" si="688"/>
        <v>1990</v>
      </c>
    </row>
    <row r="3340" spans="1:37" x14ac:dyDescent="0.2">
      <c r="A3340" t="s">
        <v>70</v>
      </c>
      <c r="B3340" s="93">
        <v>32923</v>
      </c>
      <c r="C3340">
        <v>8.1999999999999993</v>
      </c>
      <c r="D3340">
        <v>-12</v>
      </c>
      <c r="E3340">
        <f t="shared" si="682"/>
        <v>-1.9000000000000004</v>
      </c>
      <c r="F3340" s="106">
        <v>15.5</v>
      </c>
      <c r="G3340" s="107">
        <f t="shared" si="689"/>
        <v>17.399999999999999</v>
      </c>
      <c r="H3340">
        <f t="shared" si="690"/>
        <v>2</v>
      </c>
      <c r="I3340">
        <f t="shared" si="691"/>
        <v>1990</v>
      </c>
      <c r="Q3340" t="s">
        <v>72</v>
      </c>
      <c r="R3340" s="93">
        <v>32923</v>
      </c>
      <c r="S3340">
        <v>-0.1</v>
      </c>
      <c r="T3340">
        <v>-12.6</v>
      </c>
      <c r="U3340">
        <f t="shared" si="683"/>
        <v>-6.35</v>
      </c>
      <c r="V3340" s="106">
        <v>14.5</v>
      </c>
      <c r="W3340" s="107">
        <f t="shared" si="692"/>
        <v>20.85</v>
      </c>
      <c r="X3340">
        <f t="shared" si="693"/>
        <v>2</v>
      </c>
      <c r="AG3340" s="93">
        <f t="shared" si="684"/>
        <v>32924</v>
      </c>
      <c r="AH3340" s="107">
        <f t="shared" si="685"/>
        <v>14.925000000000001</v>
      </c>
      <c r="AI3340" s="72">
        <f t="shared" si="686"/>
        <v>20</v>
      </c>
      <c r="AJ3340">
        <f t="shared" si="687"/>
        <v>2</v>
      </c>
      <c r="AK3340">
        <f t="shared" si="688"/>
        <v>1990</v>
      </c>
    </row>
    <row r="3341" spans="1:37" x14ac:dyDescent="0.2">
      <c r="A3341" t="s">
        <v>70</v>
      </c>
      <c r="B3341" s="93">
        <v>32924</v>
      </c>
      <c r="C3341">
        <v>7.1</v>
      </c>
      <c r="D3341">
        <v>-3.9</v>
      </c>
      <c r="E3341">
        <f t="shared" si="682"/>
        <v>1.5999999999999999</v>
      </c>
      <c r="F3341" s="106">
        <v>15.5</v>
      </c>
      <c r="G3341" s="107">
        <f t="shared" si="689"/>
        <v>13.9</v>
      </c>
      <c r="H3341">
        <f t="shared" si="690"/>
        <v>2</v>
      </c>
      <c r="I3341">
        <f t="shared" si="691"/>
        <v>1990</v>
      </c>
      <c r="Q3341" t="s">
        <v>72</v>
      </c>
      <c r="R3341" s="93">
        <v>32924</v>
      </c>
      <c r="S3341">
        <v>5.2</v>
      </c>
      <c r="T3341">
        <v>-8.1</v>
      </c>
      <c r="U3341">
        <f t="shared" si="683"/>
        <v>-1.4499999999999997</v>
      </c>
      <c r="V3341" s="106">
        <v>14.5</v>
      </c>
      <c r="W3341" s="107">
        <f t="shared" si="692"/>
        <v>15.95</v>
      </c>
      <c r="X3341">
        <f t="shared" si="693"/>
        <v>2</v>
      </c>
      <c r="AG3341" s="93">
        <f t="shared" si="684"/>
        <v>32925</v>
      </c>
      <c r="AH3341" s="107">
        <f t="shared" si="685"/>
        <v>16</v>
      </c>
      <c r="AI3341" s="72">
        <f t="shared" si="686"/>
        <v>21</v>
      </c>
      <c r="AJ3341">
        <f t="shared" si="687"/>
        <v>2</v>
      </c>
      <c r="AK3341">
        <f t="shared" si="688"/>
        <v>1990</v>
      </c>
    </row>
    <row r="3342" spans="1:37" x14ac:dyDescent="0.2">
      <c r="A3342" t="s">
        <v>70</v>
      </c>
      <c r="B3342" s="93">
        <v>32925</v>
      </c>
      <c r="C3342">
        <v>7.4</v>
      </c>
      <c r="D3342">
        <v>-7.2</v>
      </c>
      <c r="E3342">
        <f t="shared" si="682"/>
        <v>0.10000000000000009</v>
      </c>
      <c r="F3342" s="106">
        <v>15.5</v>
      </c>
      <c r="G3342" s="107">
        <f t="shared" si="689"/>
        <v>15.4</v>
      </c>
      <c r="H3342">
        <f t="shared" si="690"/>
        <v>2</v>
      </c>
      <c r="I3342">
        <f t="shared" si="691"/>
        <v>1990</v>
      </c>
      <c r="Q3342" t="s">
        <v>72</v>
      </c>
      <c r="R3342" s="93">
        <v>32925</v>
      </c>
      <c r="S3342">
        <v>4.8</v>
      </c>
      <c r="T3342">
        <v>-9</v>
      </c>
      <c r="U3342">
        <f t="shared" si="683"/>
        <v>-2.1</v>
      </c>
      <c r="V3342" s="106">
        <v>14.5</v>
      </c>
      <c r="W3342" s="107">
        <f t="shared" si="692"/>
        <v>16.600000000000001</v>
      </c>
      <c r="X3342">
        <f t="shared" si="693"/>
        <v>2</v>
      </c>
      <c r="AG3342" s="93">
        <f t="shared" si="684"/>
        <v>32926</v>
      </c>
      <c r="AH3342" s="107">
        <f t="shared" si="685"/>
        <v>10.199999999999999</v>
      </c>
      <c r="AI3342" s="72">
        <f t="shared" si="686"/>
        <v>22</v>
      </c>
      <c r="AJ3342">
        <f t="shared" si="687"/>
        <v>2</v>
      </c>
      <c r="AK3342">
        <f t="shared" si="688"/>
        <v>1990</v>
      </c>
    </row>
    <row r="3343" spans="1:37" x14ac:dyDescent="0.2">
      <c r="A3343" t="s">
        <v>70</v>
      </c>
      <c r="B3343" s="93">
        <v>32926</v>
      </c>
      <c r="C3343">
        <v>12.4</v>
      </c>
      <c r="D3343">
        <v>-1.8</v>
      </c>
      <c r="E3343">
        <f t="shared" si="682"/>
        <v>5.3</v>
      </c>
      <c r="F3343" s="106">
        <v>15.5</v>
      </c>
      <c r="G3343" s="107">
        <f t="shared" si="689"/>
        <v>10.199999999999999</v>
      </c>
      <c r="H3343">
        <f t="shared" si="690"/>
        <v>2</v>
      </c>
      <c r="I3343">
        <f t="shared" si="691"/>
        <v>1990</v>
      </c>
      <c r="Q3343" t="s">
        <v>72</v>
      </c>
      <c r="R3343" s="93">
        <v>32926</v>
      </c>
      <c r="S3343">
        <v>9.1</v>
      </c>
      <c r="T3343">
        <v>-0.5</v>
      </c>
      <c r="U3343">
        <f t="shared" si="683"/>
        <v>4.3</v>
      </c>
      <c r="V3343" s="106">
        <v>14.5</v>
      </c>
      <c r="W3343" s="107">
        <f t="shared" si="692"/>
        <v>10.199999999999999</v>
      </c>
      <c r="X3343">
        <f t="shared" si="693"/>
        <v>2</v>
      </c>
      <c r="AG3343" s="93">
        <f t="shared" si="684"/>
        <v>32927</v>
      </c>
      <c r="AH3343" s="107">
        <f t="shared" si="685"/>
        <v>15.425000000000001</v>
      </c>
      <c r="AI3343" s="72">
        <f t="shared" si="686"/>
        <v>23</v>
      </c>
      <c r="AJ3343">
        <f t="shared" si="687"/>
        <v>2</v>
      </c>
      <c r="AK3343">
        <f t="shared" si="688"/>
        <v>1990</v>
      </c>
    </row>
    <row r="3344" spans="1:37" x14ac:dyDescent="0.2">
      <c r="A3344" t="s">
        <v>70</v>
      </c>
      <c r="B3344" s="93">
        <v>32927</v>
      </c>
      <c r="C3344">
        <v>8</v>
      </c>
      <c r="D3344">
        <v>-3.5</v>
      </c>
      <c r="E3344">
        <f t="shared" si="682"/>
        <v>2.25</v>
      </c>
      <c r="F3344" s="106">
        <v>15.5</v>
      </c>
      <c r="G3344" s="107">
        <f t="shared" si="689"/>
        <v>13.25</v>
      </c>
      <c r="H3344">
        <f t="shared" si="690"/>
        <v>2</v>
      </c>
      <c r="I3344">
        <f t="shared" si="691"/>
        <v>1990</v>
      </c>
      <c r="Q3344" t="s">
        <v>72</v>
      </c>
      <c r="R3344" s="93">
        <v>32927</v>
      </c>
      <c r="S3344">
        <v>2.6</v>
      </c>
      <c r="T3344">
        <v>-8.8000000000000007</v>
      </c>
      <c r="U3344">
        <f t="shared" si="683"/>
        <v>-3.1000000000000005</v>
      </c>
      <c r="V3344" s="106">
        <v>14.5</v>
      </c>
      <c r="W3344" s="107">
        <f t="shared" si="692"/>
        <v>17.600000000000001</v>
      </c>
      <c r="X3344">
        <f t="shared" si="693"/>
        <v>2</v>
      </c>
      <c r="AG3344" s="93">
        <f t="shared" si="684"/>
        <v>32928</v>
      </c>
      <c r="AH3344" s="107">
        <f t="shared" si="685"/>
        <v>17.600000000000001</v>
      </c>
      <c r="AI3344" s="72">
        <f t="shared" si="686"/>
        <v>24</v>
      </c>
      <c r="AJ3344">
        <f t="shared" si="687"/>
        <v>2</v>
      </c>
      <c r="AK3344">
        <f t="shared" si="688"/>
        <v>1990</v>
      </c>
    </row>
    <row r="3345" spans="1:37" x14ac:dyDescent="0.2">
      <c r="A3345" t="s">
        <v>70</v>
      </c>
      <c r="B3345" s="93">
        <v>32928</v>
      </c>
      <c r="C3345">
        <v>3.9</v>
      </c>
      <c r="D3345">
        <v>-3.7</v>
      </c>
      <c r="E3345">
        <f t="shared" si="682"/>
        <v>9.9999999999999867E-2</v>
      </c>
      <c r="F3345" s="106">
        <v>15.5</v>
      </c>
      <c r="G3345" s="107">
        <f t="shared" si="689"/>
        <v>15.4</v>
      </c>
      <c r="H3345">
        <f t="shared" si="690"/>
        <v>2</v>
      </c>
      <c r="I3345">
        <f t="shared" si="691"/>
        <v>1990</v>
      </c>
      <c r="Q3345" t="s">
        <v>72</v>
      </c>
      <c r="R3345" s="93">
        <v>32928</v>
      </c>
      <c r="S3345">
        <v>0.3</v>
      </c>
      <c r="T3345">
        <v>-10.9</v>
      </c>
      <c r="U3345">
        <f t="shared" si="683"/>
        <v>-5.3</v>
      </c>
      <c r="V3345" s="106">
        <v>14.5</v>
      </c>
      <c r="W3345" s="107">
        <f t="shared" si="692"/>
        <v>19.8</v>
      </c>
      <c r="X3345">
        <f t="shared" si="693"/>
        <v>2</v>
      </c>
      <c r="AG3345" s="93">
        <f t="shared" si="684"/>
        <v>32929</v>
      </c>
      <c r="AH3345" s="107">
        <f t="shared" si="685"/>
        <v>14.25</v>
      </c>
      <c r="AI3345" s="72">
        <f t="shared" si="686"/>
        <v>25</v>
      </c>
      <c r="AJ3345">
        <f t="shared" si="687"/>
        <v>2</v>
      </c>
      <c r="AK3345">
        <f t="shared" si="688"/>
        <v>1990</v>
      </c>
    </row>
    <row r="3346" spans="1:37" x14ac:dyDescent="0.2">
      <c r="A3346" t="s">
        <v>70</v>
      </c>
      <c r="B3346" s="93">
        <v>32929</v>
      </c>
      <c r="C3346">
        <v>10.5</v>
      </c>
      <c r="D3346">
        <v>-2.9</v>
      </c>
      <c r="E3346">
        <f t="shared" si="682"/>
        <v>3.8</v>
      </c>
      <c r="F3346" s="106">
        <v>15.5</v>
      </c>
      <c r="G3346" s="107">
        <f t="shared" si="689"/>
        <v>11.7</v>
      </c>
      <c r="H3346">
        <f t="shared" si="690"/>
        <v>2</v>
      </c>
      <c r="I3346">
        <f t="shared" si="691"/>
        <v>1990</v>
      </c>
      <c r="Q3346" t="s">
        <v>72</v>
      </c>
      <c r="R3346" s="93">
        <v>32929</v>
      </c>
      <c r="S3346">
        <v>3.7</v>
      </c>
      <c r="T3346">
        <v>-8.3000000000000007</v>
      </c>
      <c r="U3346">
        <f t="shared" si="683"/>
        <v>-2.3000000000000003</v>
      </c>
      <c r="V3346" s="106">
        <v>14.5</v>
      </c>
      <c r="W3346" s="107">
        <f t="shared" si="692"/>
        <v>16.8</v>
      </c>
      <c r="X3346">
        <f t="shared" si="693"/>
        <v>2</v>
      </c>
      <c r="AG3346" s="93">
        <f t="shared" si="684"/>
        <v>32930</v>
      </c>
      <c r="AH3346" s="107">
        <f t="shared" si="685"/>
        <v>19.149999999999999</v>
      </c>
      <c r="AI3346" s="72">
        <f t="shared" si="686"/>
        <v>26</v>
      </c>
      <c r="AJ3346">
        <f t="shared" si="687"/>
        <v>2</v>
      </c>
      <c r="AK3346">
        <f t="shared" si="688"/>
        <v>1990</v>
      </c>
    </row>
    <row r="3347" spans="1:37" x14ac:dyDescent="0.2">
      <c r="A3347" t="s">
        <v>70</v>
      </c>
      <c r="B3347" s="93">
        <v>32930</v>
      </c>
      <c r="C3347">
        <v>1.5</v>
      </c>
      <c r="D3347">
        <v>-6.4</v>
      </c>
      <c r="E3347">
        <f t="shared" si="682"/>
        <v>-2.4500000000000002</v>
      </c>
      <c r="F3347" s="106">
        <v>15.5</v>
      </c>
      <c r="G3347" s="107">
        <f t="shared" si="689"/>
        <v>17.95</v>
      </c>
      <c r="H3347">
        <f t="shared" si="690"/>
        <v>2</v>
      </c>
      <c r="I3347">
        <f t="shared" si="691"/>
        <v>1990</v>
      </c>
      <c r="Q3347" t="s">
        <v>72</v>
      </c>
      <c r="R3347" s="93">
        <v>32930</v>
      </c>
      <c r="S3347">
        <v>1.1000000000000001</v>
      </c>
      <c r="T3347">
        <v>-12.8</v>
      </c>
      <c r="U3347">
        <f t="shared" si="683"/>
        <v>-5.8500000000000005</v>
      </c>
      <c r="V3347" s="106">
        <v>14.5</v>
      </c>
      <c r="W3347" s="107">
        <f t="shared" si="692"/>
        <v>20.350000000000001</v>
      </c>
      <c r="X3347">
        <f t="shared" si="693"/>
        <v>2</v>
      </c>
      <c r="AG3347" s="93">
        <f t="shared" si="684"/>
        <v>32931</v>
      </c>
      <c r="AH3347" s="107">
        <f t="shared" si="685"/>
        <v>16.274999999999999</v>
      </c>
      <c r="AI3347" s="72">
        <f t="shared" si="686"/>
        <v>27</v>
      </c>
      <c r="AJ3347">
        <f t="shared" si="687"/>
        <v>2</v>
      </c>
      <c r="AK3347">
        <f t="shared" si="688"/>
        <v>1990</v>
      </c>
    </row>
    <row r="3348" spans="1:37" x14ac:dyDescent="0.2">
      <c r="A3348" t="s">
        <v>70</v>
      </c>
      <c r="B3348" s="93">
        <v>32931</v>
      </c>
      <c r="C3348">
        <v>9.6</v>
      </c>
      <c r="D3348">
        <v>-9.3000000000000007</v>
      </c>
      <c r="E3348">
        <f t="shared" si="682"/>
        <v>0.14999999999999947</v>
      </c>
      <c r="F3348" s="106">
        <v>15.5</v>
      </c>
      <c r="G3348" s="107">
        <f t="shared" si="689"/>
        <v>15.350000000000001</v>
      </c>
      <c r="H3348">
        <f t="shared" si="690"/>
        <v>2</v>
      </c>
      <c r="I3348">
        <f t="shared" si="691"/>
        <v>1990</v>
      </c>
      <c r="Q3348" t="s">
        <v>72</v>
      </c>
      <c r="R3348" s="93">
        <v>32931</v>
      </c>
      <c r="S3348">
        <v>6.5</v>
      </c>
      <c r="T3348">
        <v>-11.9</v>
      </c>
      <c r="U3348">
        <f t="shared" si="683"/>
        <v>-2.7</v>
      </c>
      <c r="V3348" s="106">
        <v>14.5</v>
      </c>
      <c r="W3348" s="107">
        <f t="shared" si="692"/>
        <v>17.2</v>
      </c>
      <c r="X3348">
        <f t="shared" si="693"/>
        <v>2</v>
      </c>
      <c r="AG3348" s="93">
        <f t="shared" si="684"/>
        <v>32932</v>
      </c>
      <c r="AH3348" s="107">
        <f t="shared" si="685"/>
        <v>12.35</v>
      </c>
      <c r="AI3348" s="72">
        <f t="shared" si="686"/>
        <v>28</v>
      </c>
      <c r="AJ3348">
        <f t="shared" si="687"/>
        <v>2</v>
      </c>
      <c r="AK3348">
        <f t="shared" si="688"/>
        <v>1990</v>
      </c>
    </row>
    <row r="3349" spans="1:37" x14ac:dyDescent="0.2">
      <c r="A3349" t="s">
        <v>70</v>
      </c>
      <c r="B3349" s="93">
        <v>32932</v>
      </c>
      <c r="C3349">
        <v>16.600000000000001</v>
      </c>
      <c r="D3349">
        <v>-5</v>
      </c>
      <c r="E3349">
        <f t="shared" si="682"/>
        <v>5.8000000000000007</v>
      </c>
      <c r="F3349" s="106">
        <v>15.5</v>
      </c>
      <c r="G3349" s="107">
        <f t="shared" si="689"/>
        <v>9.6999999999999993</v>
      </c>
      <c r="H3349">
        <f t="shared" si="690"/>
        <v>2</v>
      </c>
      <c r="I3349">
        <f t="shared" si="691"/>
        <v>1990</v>
      </c>
      <c r="Q3349" t="s">
        <v>72</v>
      </c>
      <c r="R3349" s="93">
        <v>32932</v>
      </c>
      <c r="S3349">
        <v>7.4</v>
      </c>
      <c r="T3349">
        <v>-8.4</v>
      </c>
      <c r="U3349">
        <f t="shared" si="683"/>
        <v>-0.5</v>
      </c>
      <c r="V3349" s="106">
        <v>14.5</v>
      </c>
      <c r="W3349" s="107">
        <f t="shared" si="692"/>
        <v>15</v>
      </c>
      <c r="X3349">
        <f t="shared" si="693"/>
        <v>2</v>
      </c>
      <c r="AG3349" s="93">
        <f t="shared" si="684"/>
        <v>32933</v>
      </c>
      <c r="AH3349" s="107">
        <f t="shared" si="685"/>
        <v>11.75</v>
      </c>
      <c r="AI3349" s="72">
        <f t="shared" si="686"/>
        <v>1</v>
      </c>
      <c r="AJ3349">
        <f t="shared" si="687"/>
        <v>3</v>
      </c>
      <c r="AK3349">
        <f t="shared" si="688"/>
        <v>1990</v>
      </c>
    </row>
    <row r="3350" spans="1:37" x14ac:dyDescent="0.2">
      <c r="A3350" t="s">
        <v>70</v>
      </c>
      <c r="B3350" s="93">
        <v>32933</v>
      </c>
      <c r="C3350">
        <v>11.7</v>
      </c>
      <c r="D3350">
        <v>-4.5</v>
      </c>
      <c r="E3350">
        <f t="shared" si="682"/>
        <v>3.5999999999999996</v>
      </c>
      <c r="F3350" s="106">
        <v>15.5</v>
      </c>
      <c r="G3350" s="107">
        <f t="shared" si="689"/>
        <v>11.9</v>
      </c>
      <c r="H3350">
        <f t="shared" si="690"/>
        <v>3</v>
      </c>
      <c r="I3350">
        <f t="shared" si="691"/>
        <v>1990</v>
      </c>
      <c r="Q3350" t="s">
        <v>72</v>
      </c>
      <c r="R3350" s="93">
        <v>32933</v>
      </c>
      <c r="S3350">
        <v>8.3000000000000007</v>
      </c>
      <c r="T3350">
        <v>-2.5</v>
      </c>
      <c r="U3350">
        <f t="shared" si="683"/>
        <v>2.9000000000000004</v>
      </c>
      <c r="V3350" s="106">
        <v>14.5</v>
      </c>
      <c r="W3350" s="107">
        <f t="shared" si="692"/>
        <v>11.6</v>
      </c>
      <c r="X3350">
        <f t="shared" si="693"/>
        <v>3</v>
      </c>
      <c r="AG3350" s="93">
        <f t="shared" si="684"/>
        <v>32934</v>
      </c>
      <c r="AH3350" s="107">
        <f t="shared" si="685"/>
        <v>12.725</v>
      </c>
      <c r="AI3350" s="72">
        <f t="shared" si="686"/>
        <v>2</v>
      </c>
      <c r="AJ3350">
        <f t="shared" si="687"/>
        <v>3</v>
      </c>
      <c r="AK3350">
        <f t="shared" si="688"/>
        <v>1990</v>
      </c>
    </row>
    <row r="3351" spans="1:37" x14ac:dyDescent="0.2">
      <c r="A3351" t="s">
        <v>70</v>
      </c>
      <c r="B3351" s="93">
        <v>32934</v>
      </c>
      <c r="C3351">
        <v>11.7</v>
      </c>
      <c r="D3351">
        <v>-7.2</v>
      </c>
      <c r="E3351">
        <f t="shared" si="682"/>
        <v>2.2499999999999996</v>
      </c>
      <c r="F3351" s="106">
        <v>15.5</v>
      </c>
      <c r="G3351" s="107">
        <f t="shared" si="689"/>
        <v>13.25</v>
      </c>
      <c r="H3351">
        <f t="shared" si="690"/>
        <v>3</v>
      </c>
      <c r="I3351">
        <f t="shared" si="691"/>
        <v>1990</v>
      </c>
      <c r="Q3351" t="s">
        <v>72</v>
      </c>
      <c r="R3351" s="93">
        <v>32934</v>
      </c>
      <c r="S3351">
        <v>8</v>
      </c>
      <c r="T3351">
        <v>-3.4</v>
      </c>
      <c r="U3351">
        <f t="shared" si="683"/>
        <v>2.2999999999999998</v>
      </c>
      <c r="V3351" s="106">
        <v>14.5</v>
      </c>
      <c r="W3351" s="107">
        <f t="shared" si="692"/>
        <v>12.2</v>
      </c>
      <c r="X3351">
        <f t="shared" si="693"/>
        <v>3</v>
      </c>
      <c r="AG3351" s="93">
        <f t="shared" si="684"/>
        <v>32935</v>
      </c>
      <c r="AH3351" s="107">
        <f t="shared" si="685"/>
        <v>12.6</v>
      </c>
      <c r="AI3351" s="72">
        <f t="shared" si="686"/>
        <v>3</v>
      </c>
      <c r="AJ3351">
        <f t="shared" si="687"/>
        <v>3</v>
      </c>
      <c r="AK3351">
        <f t="shared" si="688"/>
        <v>1990</v>
      </c>
    </row>
    <row r="3352" spans="1:37" x14ac:dyDescent="0.2">
      <c r="A3352" t="s">
        <v>70</v>
      </c>
      <c r="B3352" s="93">
        <v>32935</v>
      </c>
      <c r="C3352">
        <v>11.7</v>
      </c>
      <c r="D3352">
        <v>-5.8</v>
      </c>
      <c r="E3352">
        <f t="shared" si="682"/>
        <v>2.9499999999999997</v>
      </c>
      <c r="F3352" s="106">
        <v>15.5</v>
      </c>
      <c r="G3352" s="107">
        <f t="shared" si="689"/>
        <v>12.55</v>
      </c>
      <c r="H3352">
        <f t="shared" si="690"/>
        <v>3</v>
      </c>
      <c r="I3352">
        <f t="shared" si="691"/>
        <v>1990</v>
      </c>
      <c r="Q3352" t="s">
        <v>72</v>
      </c>
      <c r="R3352" s="93">
        <v>32935</v>
      </c>
      <c r="S3352">
        <v>8.3000000000000007</v>
      </c>
      <c r="T3352">
        <v>-4.5999999999999996</v>
      </c>
      <c r="U3352">
        <f t="shared" si="683"/>
        <v>1.8500000000000005</v>
      </c>
      <c r="V3352" s="106">
        <v>14.5</v>
      </c>
      <c r="W3352" s="107">
        <f t="shared" si="692"/>
        <v>12.649999999999999</v>
      </c>
      <c r="X3352">
        <f t="shared" si="693"/>
        <v>3</v>
      </c>
      <c r="AG3352" s="93">
        <f t="shared" si="684"/>
        <v>32936</v>
      </c>
      <c r="AH3352" s="107">
        <f t="shared" si="685"/>
        <v>13.8</v>
      </c>
      <c r="AI3352" s="72">
        <f t="shared" si="686"/>
        <v>4</v>
      </c>
      <c r="AJ3352">
        <f t="shared" si="687"/>
        <v>3</v>
      </c>
      <c r="AK3352">
        <f t="shared" si="688"/>
        <v>1990</v>
      </c>
    </row>
    <row r="3353" spans="1:37" x14ac:dyDescent="0.2">
      <c r="A3353" t="s">
        <v>70</v>
      </c>
      <c r="B3353" s="93">
        <v>32936</v>
      </c>
      <c r="C3353">
        <v>9.4</v>
      </c>
      <c r="D3353">
        <v>-5.0999999999999996</v>
      </c>
      <c r="E3353">
        <f t="shared" si="682"/>
        <v>2.1500000000000004</v>
      </c>
      <c r="F3353" s="106">
        <v>15.5</v>
      </c>
      <c r="G3353" s="107">
        <f t="shared" si="689"/>
        <v>13.35</v>
      </c>
      <c r="H3353">
        <f t="shared" si="690"/>
        <v>3</v>
      </c>
      <c r="I3353">
        <f t="shared" si="691"/>
        <v>1990</v>
      </c>
      <c r="Q3353" t="s">
        <v>72</v>
      </c>
      <c r="R3353" s="93">
        <v>32936</v>
      </c>
      <c r="S3353">
        <v>6.3</v>
      </c>
      <c r="T3353">
        <v>-5.8</v>
      </c>
      <c r="U3353">
        <f t="shared" si="683"/>
        <v>0.25</v>
      </c>
      <c r="V3353" s="106">
        <v>14.5</v>
      </c>
      <c r="W3353" s="107">
        <f t="shared" si="692"/>
        <v>14.25</v>
      </c>
      <c r="X3353">
        <f t="shared" si="693"/>
        <v>3</v>
      </c>
      <c r="AG3353" s="93">
        <f t="shared" si="684"/>
        <v>32937</v>
      </c>
      <c r="AH3353" s="107">
        <f t="shared" si="685"/>
        <v>15.125</v>
      </c>
      <c r="AI3353" s="72">
        <f t="shared" si="686"/>
        <v>5</v>
      </c>
      <c r="AJ3353">
        <f t="shared" si="687"/>
        <v>3</v>
      </c>
      <c r="AK3353">
        <f t="shared" si="688"/>
        <v>1990</v>
      </c>
    </row>
    <row r="3354" spans="1:37" x14ac:dyDescent="0.2">
      <c r="A3354" t="s">
        <v>70</v>
      </c>
      <c r="B3354" s="93">
        <v>32937</v>
      </c>
      <c r="C3354">
        <v>9.9</v>
      </c>
      <c r="D3354">
        <v>-5.6</v>
      </c>
      <c r="E3354">
        <f t="shared" si="682"/>
        <v>2.1500000000000004</v>
      </c>
      <c r="F3354" s="106">
        <v>15.5</v>
      </c>
      <c r="G3354" s="107">
        <f t="shared" si="689"/>
        <v>13.35</v>
      </c>
      <c r="H3354">
        <f t="shared" si="690"/>
        <v>3</v>
      </c>
      <c r="I3354">
        <f t="shared" si="691"/>
        <v>1990</v>
      </c>
      <c r="Q3354" t="s">
        <v>72</v>
      </c>
      <c r="R3354" s="93">
        <v>32937</v>
      </c>
      <c r="S3354">
        <v>2.1</v>
      </c>
      <c r="T3354">
        <v>-6.9</v>
      </c>
      <c r="U3354">
        <f t="shared" si="683"/>
        <v>-2.4000000000000004</v>
      </c>
      <c r="V3354" s="106">
        <v>14.5</v>
      </c>
      <c r="W3354" s="107">
        <f t="shared" si="692"/>
        <v>16.899999999999999</v>
      </c>
      <c r="X3354">
        <f t="shared" si="693"/>
        <v>3</v>
      </c>
      <c r="AG3354" s="93">
        <f t="shared" si="684"/>
        <v>32938</v>
      </c>
      <c r="AH3354" s="107">
        <f t="shared" si="685"/>
        <v>11.725</v>
      </c>
      <c r="AI3354" s="72">
        <f t="shared" si="686"/>
        <v>6</v>
      </c>
      <c r="AJ3354">
        <f t="shared" si="687"/>
        <v>3</v>
      </c>
      <c r="AK3354">
        <f t="shared" si="688"/>
        <v>1990</v>
      </c>
    </row>
    <row r="3355" spans="1:37" x14ac:dyDescent="0.2">
      <c r="A3355" t="s">
        <v>70</v>
      </c>
      <c r="B3355" s="93">
        <v>32938</v>
      </c>
      <c r="C3355">
        <v>12.5</v>
      </c>
      <c r="D3355">
        <v>-3.9</v>
      </c>
      <c r="E3355">
        <f t="shared" si="682"/>
        <v>4.3</v>
      </c>
      <c r="F3355" s="106">
        <v>15.5</v>
      </c>
      <c r="G3355" s="107">
        <f t="shared" si="689"/>
        <v>11.2</v>
      </c>
      <c r="H3355">
        <f t="shared" si="690"/>
        <v>3</v>
      </c>
      <c r="I3355">
        <f t="shared" si="691"/>
        <v>1990</v>
      </c>
      <c r="Q3355" t="s">
        <v>72</v>
      </c>
      <c r="R3355" s="93">
        <v>32938</v>
      </c>
      <c r="S3355">
        <v>8.1</v>
      </c>
      <c r="T3355">
        <v>-3.6</v>
      </c>
      <c r="U3355">
        <f t="shared" si="683"/>
        <v>2.25</v>
      </c>
      <c r="V3355" s="106">
        <v>14.5</v>
      </c>
      <c r="W3355" s="107">
        <f t="shared" si="692"/>
        <v>12.25</v>
      </c>
      <c r="X3355">
        <f t="shared" si="693"/>
        <v>3</v>
      </c>
      <c r="AG3355" s="93">
        <f t="shared" si="684"/>
        <v>32939</v>
      </c>
      <c r="AH3355" s="107">
        <f t="shared" si="685"/>
        <v>12.450000000000001</v>
      </c>
      <c r="AI3355" s="72">
        <f t="shared" si="686"/>
        <v>7</v>
      </c>
      <c r="AJ3355">
        <f t="shared" si="687"/>
        <v>3</v>
      </c>
      <c r="AK3355">
        <f t="shared" si="688"/>
        <v>1990</v>
      </c>
    </row>
    <row r="3356" spans="1:37" x14ac:dyDescent="0.2">
      <c r="A3356" t="s">
        <v>70</v>
      </c>
      <c r="B3356" s="93">
        <v>32939</v>
      </c>
      <c r="C3356">
        <v>10.199999999999999</v>
      </c>
      <c r="D3356">
        <v>-0.9</v>
      </c>
      <c r="E3356">
        <f t="shared" si="682"/>
        <v>4.6499999999999995</v>
      </c>
      <c r="F3356" s="106">
        <v>15.5</v>
      </c>
      <c r="G3356" s="107">
        <f t="shared" si="689"/>
        <v>10.850000000000001</v>
      </c>
      <c r="H3356">
        <f t="shared" si="690"/>
        <v>3</v>
      </c>
      <c r="I3356">
        <f t="shared" si="691"/>
        <v>1990</v>
      </c>
      <c r="Q3356" t="s">
        <v>72</v>
      </c>
      <c r="R3356" s="93">
        <v>32939</v>
      </c>
      <c r="S3356">
        <v>3.7</v>
      </c>
      <c r="T3356">
        <v>-2.8</v>
      </c>
      <c r="U3356">
        <f t="shared" si="683"/>
        <v>0.45000000000000018</v>
      </c>
      <c r="V3356" s="106">
        <v>14.5</v>
      </c>
      <c r="W3356" s="107">
        <f t="shared" si="692"/>
        <v>14.05</v>
      </c>
      <c r="X3356">
        <f t="shared" si="693"/>
        <v>3</v>
      </c>
      <c r="AG3356" s="93">
        <f t="shared" si="684"/>
        <v>32940</v>
      </c>
      <c r="AH3356" s="107">
        <f t="shared" si="685"/>
        <v>15.3</v>
      </c>
      <c r="AI3356" s="72">
        <f t="shared" si="686"/>
        <v>8</v>
      </c>
      <c r="AJ3356">
        <f t="shared" si="687"/>
        <v>3</v>
      </c>
      <c r="AK3356">
        <f t="shared" si="688"/>
        <v>1990</v>
      </c>
    </row>
    <row r="3357" spans="1:37" x14ac:dyDescent="0.2">
      <c r="A3357" t="s">
        <v>70</v>
      </c>
      <c r="B3357" s="93">
        <v>32940</v>
      </c>
      <c r="C3357">
        <v>7.4</v>
      </c>
      <c r="D3357">
        <v>-9.3000000000000007</v>
      </c>
      <c r="E3357">
        <f t="shared" si="682"/>
        <v>-0.95000000000000018</v>
      </c>
      <c r="F3357" s="106">
        <v>15.5</v>
      </c>
      <c r="G3357" s="107">
        <f t="shared" si="689"/>
        <v>16.45</v>
      </c>
      <c r="H3357">
        <f t="shared" si="690"/>
        <v>3</v>
      </c>
      <c r="I3357">
        <f t="shared" si="691"/>
        <v>1990</v>
      </c>
      <c r="Q3357" t="s">
        <v>72</v>
      </c>
      <c r="R3357" s="93">
        <v>32940</v>
      </c>
      <c r="S3357">
        <v>4.4000000000000004</v>
      </c>
      <c r="T3357">
        <v>-3.7</v>
      </c>
      <c r="U3357">
        <f t="shared" si="683"/>
        <v>0.35000000000000009</v>
      </c>
      <c r="V3357" s="106">
        <v>14.5</v>
      </c>
      <c r="W3357" s="107">
        <f t="shared" si="692"/>
        <v>14.15</v>
      </c>
      <c r="X3357">
        <f t="shared" si="693"/>
        <v>3</v>
      </c>
      <c r="AG3357" s="93">
        <f t="shared" si="684"/>
        <v>32941</v>
      </c>
      <c r="AH3357" s="107">
        <f t="shared" si="685"/>
        <v>18.25</v>
      </c>
      <c r="AI3357" s="72">
        <f t="shared" si="686"/>
        <v>9</v>
      </c>
      <c r="AJ3357">
        <f t="shared" si="687"/>
        <v>3</v>
      </c>
      <c r="AK3357">
        <f t="shared" si="688"/>
        <v>1990</v>
      </c>
    </row>
    <row r="3358" spans="1:37" x14ac:dyDescent="0.2">
      <c r="A3358" t="s">
        <v>70</v>
      </c>
      <c r="B3358" s="93">
        <v>32941</v>
      </c>
      <c r="C3358">
        <v>2.9</v>
      </c>
      <c r="D3358">
        <v>-9.6999999999999993</v>
      </c>
      <c r="E3358">
        <f t="shared" si="682"/>
        <v>-3.3999999999999995</v>
      </c>
      <c r="F3358" s="106">
        <v>15.5</v>
      </c>
      <c r="G3358" s="107">
        <f t="shared" si="689"/>
        <v>18.899999999999999</v>
      </c>
      <c r="H3358">
        <f t="shared" si="690"/>
        <v>3</v>
      </c>
      <c r="I3358">
        <f t="shared" si="691"/>
        <v>1990</v>
      </c>
      <c r="Q3358" t="s">
        <v>72</v>
      </c>
      <c r="R3358" s="93">
        <v>32941</v>
      </c>
      <c r="S3358">
        <v>1</v>
      </c>
      <c r="T3358">
        <v>-7.2</v>
      </c>
      <c r="U3358">
        <f t="shared" si="683"/>
        <v>-3.1</v>
      </c>
      <c r="V3358" s="106">
        <v>14.5</v>
      </c>
      <c r="W3358" s="107">
        <f t="shared" si="692"/>
        <v>17.600000000000001</v>
      </c>
      <c r="X3358">
        <f t="shared" si="693"/>
        <v>3</v>
      </c>
      <c r="AG3358" s="93">
        <f t="shared" si="684"/>
        <v>32942</v>
      </c>
      <c r="AH3358" s="107">
        <f t="shared" si="685"/>
        <v>11.85</v>
      </c>
      <c r="AI3358" s="72">
        <f t="shared" si="686"/>
        <v>10</v>
      </c>
      <c r="AJ3358">
        <f t="shared" si="687"/>
        <v>3</v>
      </c>
      <c r="AK3358">
        <f t="shared" si="688"/>
        <v>1990</v>
      </c>
    </row>
    <row r="3359" spans="1:37" x14ac:dyDescent="0.2">
      <c r="A3359" t="s">
        <v>70</v>
      </c>
      <c r="B3359" s="93">
        <v>32942</v>
      </c>
      <c r="C3359">
        <v>13.3</v>
      </c>
      <c r="D3359">
        <v>-1.1000000000000001</v>
      </c>
      <c r="E3359">
        <f t="shared" si="682"/>
        <v>6.1000000000000005</v>
      </c>
      <c r="F3359" s="106">
        <v>15.5</v>
      </c>
      <c r="G3359" s="107">
        <f t="shared" si="689"/>
        <v>9.3999999999999986</v>
      </c>
      <c r="H3359">
        <f t="shared" si="690"/>
        <v>3</v>
      </c>
      <c r="I3359">
        <f t="shared" si="691"/>
        <v>1990</v>
      </c>
      <c r="Q3359" t="s">
        <v>72</v>
      </c>
      <c r="R3359" s="93">
        <v>32942</v>
      </c>
      <c r="S3359">
        <v>5.8</v>
      </c>
      <c r="T3359">
        <v>-5.4</v>
      </c>
      <c r="U3359">
        <f t="shared" si="683"/>
        <v>0.19999999999999973</v>
      </c>
      <c r="V3359" s="106">
        <v>14.5</v>
      </c>
      <c r="W3359" s="107">
        <f t="shared" si="692"/>
        <v>14.3</v>
      </c>
      <c r="X3359">
        <f t="shared" si="693"/>
        <v>3</v>
      </c>
      <c r="AG3359" s="93">
        <f t="shared" si="684"/>
        <v>32943</v>
      </c>
      <c r="AH3359" s="107">
        <f t="shared" si="685"/>
        <v>16.450000000000003</v>
      </c>
      <c r="AI3359" s="72">
        <f t="shared" si="686"/>
        <v>11</v>
      </c>
      <c r="AJ3359">
        <f t="shared" si="687"/>
        <v>3</v>
      </c>
      <c r="AK3359">
        <f t="shared" si="688"/>
        <v>1990</v>
      </c>
    </row>
    <row r="3360" spans="1:37" x14ac:dyDescent="0.2">
      <c r="A3360" t="s">
        <v>70</v>
      </c>
      <c r="B3360" s="93">
        <v>32943</v>
      </c>
      <c r="C3360">
        <v>3.7</v>
      </c>
      <c r="D3360">
        <v>-4.8</v>
      </c>
      <c r="E3360">
        <f t="shared" si="682"/>
        <v>-0.54999999999999982</v>
      </c>
      <c r="F3360" s="106">
        <v>15.5</v>
      </c>
      <c r="G3360" s="107">
        <f t="shared" si="689"/>
        <v>16.05</v>
      </c>
      <c r="H3360">
        <f t="shared" si="690"/>
        <v>3</v>
      </c>
      <c r="I3360">
        <f t="shared" si="691"/>
        <v>1990</v>
      </c>
      <c r="Q3360" t="s">
        <v>72</v>
      </c>
      <c r="R3360" s="93">
        <v>32943</v>
      </c>
      <c r="S3360">
        <v>0.8</v>
      </c>
      <c r="T3360">
        <v>-5.5</v>
      </c>
      <c r="U3360">
        <f t="shared" si="683"/>
        <v>-2.35</v>
      </c>
      <c r="V3360" s="106">
        <v>14.5</v>
      </c>
      <c r="W3360" s="107">
        <f t="shared" si="692"/>
        <v>16.850000000000001</v>
      </c>
      <c r="X3360">
        <f t="shared" si="693"/>
        <v>3</v>
      </c>
      <c r="AG3360" s="93">
        <f t="shared" si="684"/>
        <v>32944</v>
      </c>
      <c r="AH3360" s="107">
        <f t="shared" si="685"/>
        <v>20.200000000000003</v>
      </c>
      <c r="AI3360" s="72">
        <f t="shared" si="686"/>
        <v>12</v>
      </c>
      <c r="AJ3360">
        <f t="shared" si="687"/>
        <v>3</v>
      </c>
      <c r="AK3360">
        <f t="shared" si="688"/>
        <v>1990</v>
      </c>
    </row>
    <row r="3361" spans="1:37" x14ac:dyDescent="0.2">
      <c r="A3361" t="s">
        <v>70</v>
      </c>
      <c r="B3361" s="93">
        <v>32944</v>
      </c>
      <c r="C3361">
        <v>-0.3</v>
      </c>
      <c r="D3361">
        <v>-5.8</v>
      </c>
      <c r="E3361">
        <f t="shared" si="682"/>
        <v>-3.05</v>
      </c>
      <c r="F3361" s="106">
        <v>15.5</v>
      </c>
      <c r="G3361" s="107">
        <f t="shared" si="689"/>
        <v>18.55</v>
      </c>
      <c r="H3361">
        <f t="shared" si="690"/>
        <v>3</v>
      </c>
      <c r="I3361">
        <f t="shared" si="691"/>
        <v>1990</v>
      </c>
      <c r="Q3361" t="s">
        <v>72</v>
      </c>
      <c r="R3361" s="93">
        <v>32944</v>
      </c>
      <c r="S3361">
        <v>-0.7</v>
      </c>
      <c r="T3361">
        <v>-14</v>
      </c>
      <c r="U3361">
        <f t="shared" si="683"/>
        <v>-7.35</v>
      </c>
      <c r="V3361" s="106">
        <v>14.5</v>
      </c>
      <c r="W3361" s="107">
        <f t="shared" si="692"/>
        <v>21.85</v>
      </c>
      <c r="X3361">
        <f t="shared" si="693"/>
        <v>3</v>
      </c>
      <c r="AG3361" s="93">
        <f t="shared" si="684"/>
        <v>32945</v>
      </c>
      <c r="AH3361" s="107">
        <f t="shared" si="685"/>
        <v>19.274999999999999</v>
      </c>
      <c r="AI3361" s="72">
        <f t="shared" si="686"/>
        <v>13</v>
      </c>
      <c r="AJ3361">
        <f t="shared" si="687"/>
        <v>3</v>
      </c>
      <c r="AK3361">
        <f t="shared" si="688"/>
        <v>1990</v>
      </c>
    </row>
    <row r="3362" spans="1:37" x14ac:dyDescent="0.2">
      <c r="A3362" t="s">
        <v>70</v>
      </c>
      <c r="B3362" s="93">
        <v>32945</v>
      </c>
      <c r="C3362">
        <v>6</v>
      </c>
      <c r="D3362">
        <v>-10.199999999999999</v>
      </c>
      <c r="E3362">
        <f t="shared" si="682"/>
        <v>-2.0999999999999996</v>
      </c>
      <c r="F3362" s="106">
        <v>15.5</v>
      </c>
      <c r="G3362" s="107">
        <f t="shared" si="689"/>
        <v>17.600000000000001</v>
      </c>
      <c r="H3362">
        <f t="shared" si="690"/>
        <v>3</v>
      </c>
      <c r="I3362">
        <f t="shared" si="691"/>
        <v>1990</v>
      </c>
      <c r="Q3362" t="s">
        <v>72</v>
      </c>
      <c r="R3362" s="93">
        <v>32945</v>
      </c>
      <c r="S3362">
        <v>3.8</v>
      </c>
      <c r="T3362">
        <v>-16.7</v>
      </c>
      <c r="U3362">
        <f t="shared" si="683"/>
        <v>-6.4499999999999993</v>
      </c>
      <c r="V3362" s="106">
        <v>14.5</v>
      </c>
      <c r="W3362" s="107">
        <f t="shared" si="692"/>
        <v>20.95</v>
      </c>
      <c r="X3362">
        <f t="shared" si="693"/>
        <v>3</v>
      </c>
      <c r="AG3362" s="93">
        <f t="shared" si="684"/>
        <v>32946</v>
      </c>
      <c r="AH3362" s="107">
        <f t="shared" si="685"/>
        <v>15.625</v>
      </c>
      <c r="AI3362" s="72">
        <f t="shared" si="686"/>
        <v>14</v>
      </c>
      <c r="AJ3362">
        <f t="shared" si="687"/>
        <v>3</v>
      </c>
      <c r="AK3362">
        <f t="shared" si="688"/>
        <v>1990</v>
      </c>
    </row>
    <row r="3363" spans="1:37" x14ac:dyDescent="0.2">
      <c r="A3363" t="s">
        <v>70</v>
      </c>
      <c r="B3363" s="93">
        <v>32946</v>
      </c>
      <c r="C3363">
        <v>8.6999999999999993</v>
      </c>
      <c r="D3363">
        <v>-4.5</v>
      </c>
      <c r="E3363">
        <f t="shared" si="682"/>
        <v>2.0999999999999996</v>
      </c>
      <c r="F3363" s="106">
        <v>15.5</v>
      </c>
      <c r="G3363" s="107">
        <f t="shared" si="689"/>
        <v>13.4</v>
      </c>
      <c r="H3363">
        <f t="shared" si="690"/>
        <v>3</v>
      </c>
      <c r="I3363">
        <f t="shared" si="691"/>
        <v>1990</v>
      </c>
      <c r="Q3363" t="s">
        <v>72</v>
      </c>
      <c r="R3363" s="93">
        <v>32946</v>
      </c>
      <c r="S3363">
        <v>6.7</v>
      </c>
      <c r="T3363">
        <v>-13.4</v>
      </c>
      <c r="U3363">
        <f t="shared" si="683"/>
        <v>-3.35</v>
      </c>
      <c r="V3363" s="106">
        <v>14.5</v>
      </c>
      <c r="W3363" s="107">
        <f t="shared" si="692"/>
        <v>17.850000000000001</v>
      </c>
      <c r="X3363">
        <f t="shared" si="693"/>
        <v>3</v>
      </c>
      <c r="AG3363" s="93">
        <f t="shared" si="684"/>
        <v>32947</v>
      </c>
      <c r="AH3363" s="107">
        <f t="shared" si="685"/>
        <v>13.25</v>
      </c>
      <c r="AI3363" s="72">
        <f t="shared" si="686"/>
        <v>15</v>
      </c>
      <c r="AJ3363">
        <f t="shared" si="687"/>
        <v>3</v>
      </c>
      <c r="AK3363">
        <f t="shared" si="688"/>
        <v>1990</v>
      </c>
    </row>
    <row r="3364" spans="1:37" x14ac:dyDescent="0.2">
      <c r="A3364" t="s">
        <v>70</v>
      </c>
      <c r="B3364" s="93">
        <v>32947</v>
      </c>
      <c r="C3364">
        <v>7.7</v>
      </c>
      <c r="D3364">
        <v>-4.5</v>
      </c>
      <c r="E3364">
        <f t="shared" si="682"/>
        <v>1.6</v>
      </c>
      <c r="F3364" s="106">
        <v>15.5</v>
      </c>
      <c r="G3364" s="107">
        <f t="shared" si="689"/>
        <v>13.9</v>
      </c>
      <c r="H3364">
        <f t="shared" si="690"/>
        <v>3</v>
      </c>
      <c r="I3364">
        <f t="shared" si="691"/>
        <v>1990</v>
      </c>
      <c r="Q3364" t="s">
        <v>72</v>
      </c>
      <c r="R3364" s="93">
        <v>32947</v>
      </c>
      <c r="S3364">
        <v>7.7</v>
      </c>
      <c r="T3364">
        <v>-3.9</v>
      </c>
      <c r="U3364">
        <f t="shared" si="683"/>
        <v>1.9000000000000001</v>
      </c>
      <c r="V3364" s="106">
        <v>14.5</v>
      </c>
      <c r="W3364" s="107">
        <f t="shared" si="692"/>
        <v>12.6</v>
      </c>
      <c r="X3364">
        <f t="shared" si="693"/>
        <v>3</v>
      </c>
      <c r="AG3364" s="93">
        <f t="shared" si="684"/>
        <v>32948</v>
      </c>
      <c r="AH3364" s="107">
        <f t="shared" si="685"/>
        <v>14.15</v>
      </c>
      <c r="AI3364" s="72">
        <f t="shared" si="686"/>
        <v>16</v>
      </c>
      <c r="AJ3364">
        <f t="shared" si="687"/>
        <v>3</v>
      </c>
      <c r="AK3364">
        <f t="shared" si="688"/>
        <v>1990</v>
      </c>
    </row>
    <row r="3365" spans="1:37" x14ac:dyDescent="0.2">
      <c r="A3365" t="s">
        <v>70</v>
      </c>
      <c r="B3365" s="93">
        <v>32948</v>
      </c>
      <c r="C3365">
        <v>7.3</v>
      </c>
      <c r="D3365">
        <v>-5.8</v>
      </c>
      <c r="E3365">
        <f t="shared" si="682"/>
        <v>0.75</v>
      </c>
      <c r="F3365" s="106">
        <v>15.5</v>
      </c>
      <c r="G3365" s="107">
        <f t="shared" si="689"/>
        <v>14.75</v>
      </c>
      <c r="H3365">
        <f t="shared" si="690"/>
        <v>3</v>
      </c>
      <c r="I3365">
        <f t="shared" si="691"/>
        <v>1990</v>
      </c>
      <c r="Q3365" t="s">
        <v>72</v>
      </c>
      <c r="R3365" s="93">
        <v>32948</v>
      </c>
      <c r="S3365">
        <v>3.9</v>
      </c>
      <c r="T3365">
        <v>-2</v>
      </c>
      <c r="U3365">
        <f t="shared" si="683"/>
        <v>0.95</v>
      </c>
      <c r="V3365" s="106">
        <v>14.5</v>
      </c>
      <c r="W3365" s="107">
        <f t="shared" si="692"/>
        <v>13.55</v>
      </c>
      <c r="X3365">
        <f t="shared" si="693"/>
        <v>3</v>
      </c>
      <c r="AG3365" s="93">
        <f t="shared" si="684"/>
        <v>32949</v>
      </c>
      <c r="AH3365" s="107">
        <f t="shared" si="685"/>
        <v>15.55</v>
      </c>
      <c r="AI3365" s="72">
        <f t="shared" si="686"/>
        <v>17</v>
      </c>
      <c r="AJ3365">
        <f t="shared" si="687"/>
        <v>3</v>
      </c>
      <c r="AK3365">
        <f t="shared" si="688"/>
        <v>1990</v>
      </c>
    </row>
    <row r="3366" spans="1:37" x14ac:dyDescent="0.2">
      <c r="A3366" t="s">
        <v>70</v>
      </c>
      <c r="B3366" s="93">
        <v>32949</v>
      </c>
      <c r="C3366">
        <v>4</v>
      </c>
      <c r="D3366">
        <v>-7.5</v>
      </c>
      <c r="E3366">
        <f t="shared" si="682"/>
        <v>-1.75</v>
      </c>
      <c r="F3366" s="106">
        <v>15.5</v>
      </c>
      <c r="G3366" s="107">
        <f t="shared" si="689"/>
        <v>17.25</v>
      </c>
      <c r="H3366">
        <f t="shared" si="690"/>
        <v>3</v>
      </c>
      <c r="I3366">
        <f t="shared" si="691"/>
        <v>1990</v>
      </c>
      <c r="Q3366" t="s">
        <v>72</v>
      </c>
      <c r="R3366" s="93">
        <v>32949</v>
      </c>
      <c r="S3366">
        <v>3.8</v>
      </c>
      <c r="T3366">
        <v>-2.5</v>
      </c>
      <c r="U3366">
        <f t="shared" si="683"/>
        <v>0.64999999999999991</v>
      </c>
      <c r="V3366" s="106">
        <v>14.5</v>
      </c>
      <c r="W3366" s="107">
        <f t="shared" si="692"/>
        <v>13.85</v>
      </c>
      <c r="X3366">
        <f t="shared" si="693"/>
        <v>3</v>
      </c>
      <c r="AG3366" s="93">
        <f t="shared" si="684"/>
        <v>32950</v>
      </c>
      <c r="AH3366" s="107">
        <f t="shared" si="685"/>
        <v>12.100000000000001</v>
      </c>
      <c r="AI3366" s="72">
        <f t="shared" si="686"/>
        <v>18</v>
      </c>
      <c r="AJ3366">
        <f t="shared" si="687"/>
        <v>3</v>
      </c>
      <c r="AK3366">
        <f t="shared" si="688"/>
        <v>1990</v>
      </c>
    </row>
    <row r="3367" spans="1:37" x14ac:dyDescent="0.2">
      <c r="A3367" t="s">
        <v>70</v>
      </c>
      <c r="B3367" s="93">
        <v>32950</v>
      </c>
      <c r="C3367">
        <v>12.9</v>
      </c>
      <c r="D3367">
        <v>-5</v>
      </c>
      <c r="E3367">
        <f t="shared" si="682"/>
        <v>3.95</v>
      </c>
      <c r="F3367" s="106">
        <v>15.5</v>
      </c>
      <c r="G3367" s="107">
        <f t="shared" si="689"/>
        <v>11.55</v>
      </c>
      <c r="H3367">
        <f t="shared" si="690"/>
        <v>3</v>
      </c>
      <c r="I3367">
        <f t="shared" si="691"/>
        <v>1990</v>
      </c>
      <c r="Q3367" t="s">
        <v>72</v>
      </c>
      <c r="R3367" s="93">
        <v>32950</v>
      </c>
      <c r="S3367">
        <v>7.3</v>
      </c>
      <c r="T3367">
        <v>-3.6</v>
      </c>
      <c r="U3367">
        <f t="shared" si="683"/>
        <v>1.8499999999999999</v>
      </c>
      <c r="V3367" s="106">
        <v>14.5</v>
      </c>
      <c r="W3367" s="107">
        <f t="shared" si="692"/>
        <v>12.65</v>
      </c>
      <c r="X3367">
        <f t="shared" si="693"/>
        <v>3</v>
      </c>
      <c r="AG3367" s="93">
        <f t="shared" si="684"/>
        <v>32951</v>
      </c>
      <c r="AH3367" s="107">
        <f t="shared" si="685"/>
        <v>9</v>
      </c>
      <c r="AI3367" s="72">
        <f t="shared" si="686"/>
        <v>19</v>
      </c>
      <c r="AJ3367">
        <f t="shared" si="687"/>
        <v>3</v>
      </c>
      <c r="AK3367">
        <f t="shared" si="688"/>
        <v>1990</v>
      </c>
    </row>
    <row r="3368" spans="1:37" x14ac:dyDescent="0.2">
      <c r="A3368" t="s">
        <v>70</v>
      </c>
      <c r="B3368" s="93">
        <v>32951</v>
      </c>
      <c r="C3368">
        <v>13</v>
      </c>
      <c r="D3368">
        <v>0.6</v>
      </c>
      <c r="E3368">
        <f t="shared" si="682"/>
        <v>6.8</v>
      </c>
      <c r="F3368" s="106">
        <v>15.5</v>
      </c>
      <c r="G3368" s="107">
        <f t="shared" si="689"/>
        <v>8.6999999999999993</v>
      </c>
      <c r="H3368">
        <f t="shared" si="690"/>
        <v>3</v>
      </c>
      <c r="I3368">
        <f t="shared" si="691"/>
        <v>1990</v>
      </c>
      <c r="Q3368" t="s">
        <v>72</v>
      </c>
      <c r="R3368" s="93">
        <v>32951</v>
      </c>
      <c r="S3368">
        <v>10.3</v>
      </c>
      <c r="T3368">
        <v>0.1</v>
      </c>
      <c r="U3368">
        <f t="shared" si="683"/>
        <v>5.2</v>
      </c>
      <c r="V3368" s="106">
        <v>14.5</v>
      </c>
      <c r="W3368" s="107">
        <f t="shared" si="692"/>
        <v>9.3000000000000007</v>
      </c>
      <c r="X3368">
        <f t="shared" si="693"/>
        <v>3</v>
      </c>
      <c r="AG3368" s="93">
        <f t="shared" si="684"/>
        <v>32952</v>
      </c>
      <c r="AH3368" s="107">
        <f t="shared" si="685"/>
        <v>16.925000000000001</v>
      </c>
      <c r="AI3368" s="72">
        <f t="shared" si="686"/>
        <v>20</v>
      </c>
      <c r="AJ3368">
        <f t="shared" si="687"/>
        <v>3</v>
      </c>
      <c r="AK3368">
        <f t="shared" si="688"/>
        <v>1990</v>
      </c>
    </row>
    <row r="3369" spans="1:37" x14ac:dyDescent="0.2">
      <c r="A3369" t="s">
        <v>70</v>
      </c>
      <c r="B3369" s="93">
        <v>32952</v>
      </c>
      <c r="C3369">
        <v>7.4</v>
      </c>
      <c r="D3369">
        <v>-6.7</v>
      </c>
      <c r="E3369">
        <f t="shared" si="682"/>
        <v>0.35000000000000009</v>
      </c>
      <c r="F3369" s="106">
        <v>15.5</v>
      </c>
      <c r="G3369" s="107">
        <f t="shared" si="689"/>
        <v>15.15</v>
      </c>
      <c r="H3369">
        <f t="shared" si="690"/>
        <v>3</v>
      </c>
      <c r="I3369">
        <f t="shared" si="691"/>
        <v>1990</v>
      </c>
      <c r="Q3369" t="s">
        <v>72</v>
      </c>
      <c r="R3369" s="93">
        <v>32952</v>
      </c>
      <c r="S3369">
        <v>1</v>
      </c>
      <c r="T3369">
        <v>-9.4</v>
      </c>
      <c r="U3369">
        <f t="shared" si="683"/>
        <v>-4.2</v>
      </c>
      <c r="V3369" s="106">
        <v>14.5</v>
      </c>
      <c r="W3369" s="107">
        <f t="shared" si="692"/>
        <v>18.7</v>
      </c>
      <c r="X3369">
        <f t="shared" si="693"/>
        <v>3</v>
      </c>
      <c r="AG3369" s="93">
        <f t="shared" si="684"/>
        <v>32953</v>
      </c>
      <c r="AH3369" s="107">
        <f t="shared" si="685"/>
        <v>23.675000000000001</v>
      </c>
      <c r="AI3369" s="72">
        <f t="shared" si="686"/>
        <v>21</v>
      </c>
      <c r="AJ3369">
        <f t="shared" si="687"/>
        <v>3</v>
      </c>
      <c r="AK3369">
        <f t="shared" si="688"/>
        <v>1990</v>
      </c>
    </row>
    <row r="3370" spans="1:37" x14ac:dyDescent="0.2">
      <c r="A3370" t="s">
        <v>70</v>
      </c>
      <c r="B3370" s="93">
        <v>32953</v>
      </c>
      <c r="C3370">
        <v>-3.9</v>
      </c>
      <c r="D3370">
        <v>-11.1</v>
      </c>
      <c r="E3370">
        <f t="shared" si="682"/>
        <v>-7.5</v>
      </c>
      <c r="F3370" s="106">
        <v>15.5</v>
      </c>
      <c r="G3370" s="107">
        <f t="shared" si="689"/>
        <v>23</v>
      </c>
      <c r="H3370">
        <f t="shared" si="690"/>
        <v>3</v>
      </c>
      <c r="I3370">
        <f t="shared" si="691"/>
        <v>1990</v>
      </c>
      <c r="Q3370" t="s">
        <v>72</v>
      </c>
      <c r="R3370" s="93">
        <v>32953</v>
      </c>
      <c r="S3370">
        <v>-8.1</v>
      </c>
      <c r="T3370">
        <v>-11.6</v>
      </c>
      <c r="U3370">
        <f t="shared" si="683"/>
        <v>-9.85</v>
      </c>
      <c r="V3370" s="106">
        <v>14.5</v>
      </c>
      <c r="W3370" s="107">
        <f t="shared" si="692"/>
        <v>24.35</v>
      </c>
      <c r="X3370">
        <f t="shared" si="693"/>
        <v>3</v>
      </c>
      <c r="AG3370" s="93">
        <f t="shared" si="684"/>
        <v>32954</v>
      </c>
      <c r="AH3370" s="107">
        <f t="shared" si="685"/>
        <v>27.450000000000003</v>
      </c>
      <c r="AI3370" s="72">
        <f t="shared" si="686"/>
        <v>22</v>
      </c>
      <c r="AJ3370">
        <f t="shared" si="687"/>
        <v>3</v>
      </c>
      <c r="AK3370">
        <f t="shared" si="688"/>
        <v>1990</v>
      </c>
    </row>
    <row r="3371" spans="1:37" x14ac:dyDescent="0.2">
      <c r="A3371" t="s">
        <v>70</v>
      </c>
      <c r="B3371" s="93">
        <v>32954</v>
      </c>
      <c r="C3371">
        <v>-8.8000000000000007</v>
      </c>
      <c r="D3371">
        <v>-16.399999999999999</v>
      </c>
      <c r="E3371">
        <f t="shared" si="682"/>
        <v>-12.6</v>
      </c>
      <c r="F3371" s="106">
        <v>15.5</v>
      </c>
      <c r="G3371" s="107">
        <f t="shared" si="689"/>
        <v>28.1</v>
      </c>
      <c r="H3371">
        <f t="shared" si="690"/>
        <v>3</v>
      </c>
      <c r="I3371">
        <f t="shared" si="691"/>
        <v>1990</v>
      </c>
      <c r="Q3371" t="s">
        <v>72</v>
      </c>
      <c r="R3371" s="93">
        <v>32954</v>
      </c>
      <c r="S3371">
        <v>-8</v>
      </c>
      <c r="T3371">
        <v>-16.600000000000001</v>
      </c>
      <c r="U3371">
        <f t="shared" si="683"/>
        <v>-12.3</v>
      </c>
      <c r="V3371" s="106">
        <v>14.5</v>
      </c>
      <c r="W3371" s="107">
        <f t="shared" si="692"/>
        <v>26.8</v>
      </c>
      <c r="X3371">
        <f t="shared" si="693"/>
        <v>3</v>
      </c>
      <c r="AG3371" s="93">
        <f t="shared" si="684"/>
        <v>32955</v>
      </c>
      <c r="AH3371" s="107">
        <f t="shared" si="685"/>
        <v>25.824999999999999</v>
      </c>
      <c r="AI3371" s="72">
        <f t="shared" si="686"/>
        <v>23</v>
      </c>
      <c r="AJ3371">
        <f t="shared" si="687"/>
        <v>3</v>
      </c>
      <c r="AK3371">
        <f t="shared" si="688"/>
        <v>1990</v>
      </c>
    </row>
    <row r="3372" spans="1:37" x14ac:dyDescent="0.2">
      <c r="A3372" t="s">
        <v>70</v>
      </c>
      <c r="B3372" s="93">
        <v>32955</v>
      </c>
      <c r="C3372">
        <v>-4.7</v>
      </c>
      <c r="D3372">
        <v>-17.8</v>
      </c>
      <c r="E3372">
        <f t="shared" si="682"/>
        <v>-11.25</v>
      </c>
      <c r="F3372" s="106">
        <v>15.5</v>
      </c>
      <c r="G3372" s="107">
        <f t="shared" si="689"/>
        <v>26.75</v>
      </c>
      <c r="H3372">
        <f t="shared" si="690"/>
        <v>3</v>
      </c>
      <c r="I3372">
        <f t="shared" si="691"/>
        <v>1990</v>
      </c>
      <c r="Q3372" t="s">
        <v>72</v>
      </c>
      <c r="R3372" s="93">
        <v>32955</v>
      </c>
      <c r="S3372">
        <v>-4.5999999999999996</v>
      </c>
      <c r="T3372">
        <v>-16.2</v>
      </c>
      <c r="U3372">
        <f t="shared" si="683"/>
        <v>-10.399999999999999</v>
      </c>
      <c r="V3372" s="106">
        <v>14.5</v>
      </c>
      <c r="W3372" s="107">
        <f t="shared" si="692"/>
        <v>24.9</v>
      </c>
      <c r="X3372">
        <f t="shared" si="693"/>
        <v>3</v>
      </c>
      <c r="AG3372" s="93">
        <f t="shared" si="684"/>
        <v>32956</v>
      </c>
      <c r="AH3372" s="107">
        <f t="shared" si="685"/>
        <v>17.649999999999999</v>
      </c>
      <c r="AI3372" s="72">
        <f t="shared" si="686"/>
        <v>24</v>
      </c>
      <c r="AJ3372">
        <f t="shared" si="687"/>
        <v>3</v>
      </c>
      <c r="AK3372">
        <f t="shared" si="688"/>
        <v>1990</v>
      </c>
    </row>
    <row r="3373" spans="1:37" x14ac:dyDescent="0.2">
      <c r="A3373" t="s">
        <v>70</v>
      </c>
      <c r="B3373" s="93">
        <v>32956</v>
      </c>
      <c r="C3373">
        <v>7.3</v>
      </c>
      <c r="D3373">
        <v>-12</v>
      </c>
      <c r="E3373">
        <f t="shared" si="682"/>
        <v>-2.35</v>
      </c>
      <c r="F3373" s="106">
        <v>15.5</v>
      </c>
      <c r="G3373" s="107">
        <f t="shared" si="689"/>
        <v>17.850000000000001</v>
      </c>
      <c r="H3373">
        <f t="shared" si="690"/>
        <v>3</v>
      </c>
      <c r="I3373">
        <f t="shared" si="691"/>
        <v>1990</v>
      </c>
      <c r="Q3373" t="s">
        <v>72</v>
      </c>
      <c r="R3373" s="93">
        <v>32956</v>
      </c>
      <c r="S3373">
        <v>6.1</v>
      </c>
      <c r="T3373">
        <v>-12</v>
      </c>
      <c r="U3373">
        <f t="shared" si="683"/>
        <v>-2.95</v>
      </c>
      <c r="V3373" s="106">
        <v>14.5</v>
      </c>
      <c r="W3373" s="107">
        <f t="shared" si="692"/>
        <v>17.45</v>
      </c>
      <c r="X3373">
        <f t="shared" si="693"/>
        <v>3</v>
      </c>
      <c r="AG3373" s="93">
        <f t="shared" si="684"/>
        <v>32957</v>
      </c>
      <c r="AH3373" s="107">
        <f t="shared" si="685"/>
        <v>16.625</v>
      </c>
      <c r="AI3373" s="72">
        <f t="shared" si="686"/>
        <v>25</v>
      </c>
      <c r="AJ3373">
        <f t="shared" si="687"/>
        <v>3</v>
      </c>
      <c r="AK3373">
        <f t="shared" si="688"/>
        <v>1990</v>
      </c>
    </row>
    <row r="3374" spans="1:37" x14ac:dyDescent="0.2">
      <c r="A3374" t="s">
        <v>70</v>
      </c>
      <c r="B3374" s="93">
        <v>32957</v>
      </c>
      <c r="C3374">
        <v>6.7</v>
      </c>
      <c r="D3374">
        <v>-9.3000000000000007</v>
      </c>
      <c r="E3374">
        <f t="shared" si="682"/>
        <v>-1.3000000000000003</v>
      </c>
      <c r="F3374" s="106">
        <v>15.5</v>
      </c>
      <c r="G3374" s="107">
        <f t="shared" si="689"/>
        <v>16.8</v>
      </c>
      <c r="H3374">
        <f t="shared" si="690"/>
        <v>3</v>
      </c>
      <c r="I3374">
        <f t="shared" si="691"/>
        <v>1990</v>
      </c>
      <c r="Q3374" t="s">
        <v>72</v>
      </c>
      <c r="R3374" s="93">
        <v>32957</v>
      </c>
      <c r="S3374">
        <v>3.3</v>
      </c>
      <c r="T3374">
        <v>-7.2</v>
      </c>
      <c r="U3374">
        <f t="shared" si="683"/>
        <v>-1.9500000000000002</v>
      </c>
      <c r="V3374" s="106">
        <v>14.5</v>
      </c>
      <c r="W3374" s="107">
        <f t="shared" si="692"/>
        <v>16.45</v>
      </c>
      <c r="X3374">
        <f t="shared" si="693"/>
        <v>3</v>
      </c>
      <c r="AG3374" s="93">
        <f t="shared" si="684"/>
        <v>32958</v>
      </c>
      <c r="AH3374" s="107">
        <f t="shared" si="685"/>
        <v>12.850000000000001</v>
      </c>
      <c r="AI3374" s="72">
        <f t="shared" si="686"/>
        <v>26</v>
      </c>
      <c r="AJ3374">
        <f t="shared" si="687"/>
        <v>3</v>
      </c>
      <c r="AK3374">
        <f t="shared" si="688"/>
        <v>1990</v>
      </c>
    </row>
    <row r="3375" spans="1:37" x14ac:dyDescent="0.2">
      <c r="A3375" t="s">
        <v>70</v>
      </c>
      <c r="B3375" s="93">
        <v>32958</v>
      </c>
      <c r="C3375">
        <v>11.7</v>
      </c>
      <c r="D3375">
        <v>-6.8</v>
      </c>
      <c r="E3375">
        <f t="shared" si="682"/>
        <v>2.4499999999999997</v>
      </c>
      <c r="F3375" s="106">
        <v>15.5</v>
      </c>
      <c r="G3375" s="107">
        <f t="shared" si="689"/>
        <v>13.05</v>
      </c>
      <c r="H3375">
        <f t="shared" si="690"/>
        <v>3</v>
      </c>
      <c r="I3375">
        <f t="shared" si="691"/>
        <v>1990</v>
      </c>
      <c r="Q3375" t="s">
        <v>72</v>
      </c>
      <c r="R3375" s="93">
        <v>32958</v>
      </c>
      <c r="S3375">
        <v>9.6</v>
      </c>
      <c r="T3375">
        <v>-5.9</v>
      </c>
      <c r="U3375">
        <f t="shared" si="683"/>
        <v>1.8499999999999996</v>
      </c>
      <c r="V3375" s="106">
        <v>14.5</v>
      </c>
      <c r="W3375" s="107">
        <f t="shared" si="692"/>
        <v>12.65</v>
      </c>
      <c r="X3375">
        <f t="shared" si="693"/>
        <v>3</v>
      </c>
      <c r="AG3375" s="93">
        <f t="shared" si="684"/>
        <v>32959</v>
      </c>
      <c r="AH3375" s="107">
        <f t="shared" si="685"/>
        <v>11.425000000000001</v>
      </c>
      <c r="AI3375" s="72">
        <f t="shared" si="686"/>
        <v>27</v>
      </c>
      <c r="AJ3375">
        <f t="shared" si="687"/>
        <v>3</v>
      </c>
      <c r="AK3375">
        <f t="shared" si="688"/>
        <v>1990</v>
      </c>
    </row>
    <row r="3376" spans="1:37" x14ac:dyDescent="0.2">
      <c r="A3376" t="s">
        <v>70</v>
      </c>
      <c r="B3376" s="93">
        <v>32959</v>
      </c>
      <c r="C3376">
        <v>8</v>
      </c>
      <c r="D3376">
        <v>-3.7</v>
      </c>
      <c r="E3376">
        <f t="shared" si="682"/>
        <v>2.15</v>
      </c>
      <c r="F3376" s="106">
        <v>15.5</v>
      </c>
      <c r="G3376" s="107">
        <f t="shared" si="689"/>
        <v>13.35</v>
      </c>
      <c r="H3376">
        <f t="shared" si="690"/>
        <v>3</v>
      </c>
      <c r="I3376">
        <f t="shared" si="691"/>
        <v>1990</v>
      </c>
      <c r="Q3376" t="s">
        <v>72</v>
      </c>
      <c r="R3376" s="93">
        <v>32959</v>
      </c>
      <c r="S3376">
        <v>9.9</v>
      </c>
      <c r="T3376">
        <v>0.1</v>
      </c>
      <c r="U3376">
        <f t="shared" si="683"/>
        <v>5</v>
      </c>
      <c r="V3376" s="106">
        <v>14.5</v>
      </c>
      <c r="W3376" s="107">
        <f t="shared" si="692"/>
        <v>9.5</v>
      </c>
      <c r="X3376">
        <f t="shared" si="693"/>
        <v>3</v>
      </c>
      <c r="AG3376" s="93">
        <f t="shared" si="684"/>
        <v>32960</v>
      </c>
      <c r="AH3376" s="107">
        <f t="shared" si="685"/>
        <v>10.325000000000001</v>
      </c>
      <c r="AI3376" s="72">
        <f t="shared" si="686"/>
        <v>28</v>
      </c>
      <c r="AJ3376">
        <f t="shared" si="687"/>
        <v>3</v>
      </c>
      <c r="AK3376">
        <f t="shared" si="688"/>
        <v>1990</v>
      </c>
    </row>
    <row r="3377" spans="1:37" x14ac:dyDescent="0.2">
      <c r="A3377" t="s">
        <v>70</v>
      </c>
      <c r="B3377" s="93">
        <v>32960</v>
      </c>
      <c r="C3377">
        <v>13.9</v>
      </c>
      <c r="D3377">
        <v>-5</v>
      </c>
      <c r="E3377">
        <f t="shared" si="682"/>
        <v>4.45</v>
      </c>
      <c r="F3377" s="106">
        <v>15.5</v>
      </c>
      <c r="G3377" s="107">
        <f t="shared" si="689"/>
        <v>11.05</v>
      </c>
      <c r="H3377">
        <f t="shared" si="690"/>
        <v>3</v>
      </c>
      <c r="I3377">
        <f t="shared" si="691"/>
        <v>1990</v>
      </c>
      <c r="Q3377" t="s">
        <v>72</v>
      </c>
      <c r="R3377" s="93">
        <v>32960</v>
      </c>
      <c r="S3377">
        <v>11.6</v>
      </c>
      <c r="T3377">
        <v>-1.8</v>
      </c>
      <c r="U3377">
        <f t="shared" si="683"/>
        <v>4.8999999999999995</v>
      </c>
      <c r="V3377" s="106">
        <v>14.5</v>
      </c>
      <c r="W3377" s="107">
        <f t="shared" si="692"/>
        <v>9.6000000000000014</v>
      </c>
      <c r="X3377">
        <f t="shared" si="693"/>
        <v>3</v>
      </c>
      <c r="AG3377" s="93">
        <f t="shared" si="684"/>
        <v>32961</v>
      </c>
      <c r="AH3377" s="107">
        <f t="shared" si="685"/>
        <v>7.8</v>
      </c>
      <c r="AI3377" s="72">
        <f t="shared" si="686"/>
        <v>29</v>
      </c>
      <c r="AJ3377">
        <f t="shared" si="687"/>
        <v>3</v>
      </c>
      <c r="AK3377">
        <f t="shared" si="688"/>
        <v>1990</v>
      </c>
    </row>
    <row r="3378" spans="1:37" x14ac:dyDescent="0.2">
      <c r="A3378" t="s">
        <v>70</v>
      </c>
      <c r="B3378" s="93">
        <v>32961</v>
      </c>
      <c r="C3378">
        <v>17.600000000000001</v>
      </c>
      <c r="D3378">
        <v>-3.1</v>
      </c>
      <c r="E3378">
        <f t="shared" si="682"/>
        <v>7.2500000000000009</v>
      </c>
      <c r="F3378" s="106">
        <v>15.5</v>
      </c>
      <c r="G3378" s="107">
        <f t="shared" si="689"/>
        <v>8.25</v>
      </c>
      <c r="H3378">
        <f t="shared" si="690"/>
        <v>3</v>
      </c>
      <c r="I3378">
        <f t="shared" si="691"/>
        <v>1990</v>
      </c>
      <c r="Q3378" t="s">
        <v>72</v>
      </c>
      <c r="R3378" s="93">
        <v>32961</v>
      </c>
      <c r="S3378">
        <v>14.5</v>
      </c>
      <c r="T3378">
        <v>-0.2</v>
      </c>
      <c r="U3378">
        <f t="shared" si="683"/>
        <v>7.15</v>
      </c>
      <c r="V3378" s="106">
        <v>14.5</v>
      </c>
      <c r="W3378" s="107">
        <f t="shared" si="692"/>
        <v>7.35</v>
      </c>
      <c r="X3378">
        <f t="shared" si="693"/>
        <v>3</v>
      </c>
      <c r="AG3378" s="93">
        <f t="shared" si="684"/>
        <v>32962</v>
      </c>
      <c r="AH3378" s="107">
        <f t="shared" si="685"/>
        <v>7.3500000000000005</v>
      </c>
      <c r="AI3378" s="72">
        <f t="shared" si="686"/>
        <v>30</v>
      </c>
      <c r="AJ3378">
        <f t="shared" si="687"/>
        <v>3</v>
      </c>
      <c r="AK3378">
        <f t="shared" si="688"/>
        <v>1990</v>
      </c>
    </row>
    <row r="3379" spans="1:37" x14ac:dyDescent="0.2">
      <c r="A3379" t="s">
        <v>70</v>
      </c>
      <c r="B3379" s="93">
        <v>32962</v>
      </c>
      <c r="C3379">
        <v>18.399999999999999</v>
      </c>
      <c r="D3379">
        <v>0.3</v>
      </c>
      <c r="E3379">
        <f t="shared" si="682"/>
        <v>9.35</v>
      </c>
      <c r="F3379" s="106">
        <v>15.5</v>
      </c>
      <c r="G3379" s="107">
        <f t="shared" si="689"/>
        <v>6.15</v>
      </c>
      <c r="H3379">
        <f t="shared" si="690"/>
        <v>3</v>
      </c>
      <c r="I3379">
        <f t="shared" si="691"/>
        <v>1990</v>
      </c>
      <c r="Q3379" t="s">
        <v>72</v>
      </c>
      <c r="R3379" s="93">
        <v>32962</v>
      </c>
      <c r="S3379">
        <v>10.9</v>
      </c>
      <c r="T3379">
        <v>1</v>
      </c>
      <c r="U3379">
        <f t="shared" si="683"/>
        <v>5.95</v>
      </c>
      <c r="V3379" s="106">
        <v>14.5</v>
      </c>
      <c r="W3379" s="107">
        <f t="shared" si="692"/>
        <v>8.5500000000000007</v>
      </c>
      <c r="X3379">
        <f t="shared" si="693"/>
        <v>3</v>
      </c>
      <c r="AG3379" s="93">
        <f t="shared" si="684"/>
        <v>32963</v>
      </c>
      <c r="AH3379" s="107">
        <f t="shared" si="685"/>
        <v>10.399999999999999</v>
      </c>
      <c r="AI3379" s="72">
        <f t="shared" si="686"/>
        <v>31</v>
      </c>
      <c r="AJ3379">
        <f t="shared" si="687"/>
        <v>3</v>
      </c>
      <c r="AK3379">
        <f t="shared" si="688"/>
        <v>1990</v>
      </c>
    </row>
    <row r="3380" spans="1:37" x14ac:dyDescent="0.2">
      <c r="A3380" t="s">
        <v>70</v>
      </c>
      <c r="B3380" s="93">
        <v>32963</v>
      </c>
      <c r="C3380">
        <v>6.6</v>
      </c>
      <c r="D3380">
        <v>1.1000000000000001</v>
      </c>
      <c r="E3380">
        <f t="shared" si="682"/>
        <v>3.8499999999999996</v>
      </c>
      <c r="F3380" s="106">
        <v>15.5</v>
      </c>
      <c r="G3380" s="107">
        <f t="shared" si="689"/>
        <v>11.65</v>
      </c>
      <c r="H3380">
        <f t="shared" si="690"/>
        <v>3</v>
      </c>
      <c r="I3380">
        <f t="shared" si="691"/>
        <v>1990</v>
      </c>
      <c r="Q3380" t="s">
        <v>72</v>
      </c>
      <c r="R3380" s="93">
        <v>32963</v>
      </c>
      <c r="S3380">
        <v>10.9</v>
      </c>
      <c r="T3380">
        <v>-0.2</v>
      </c>
      <c r="U3380">
        <f t="shared" si="683"/>
        <v>5.3500000000000005</v>
      </c>
      <c r="V3380" s="106">
        <v>14.5</v>
      </c>
      <c r="W3380" s="107">
        <f t="shared" si="692"/>
        <v>9.1499999999999986</v>
      </c>
      <c r="X3380">
        <f t="shared" si="693"/>
        <v>3</v>
      </c>
      <c r="AG3380" s="93">
        <f t="shared" si="684"/>
        <v>32964</v>
      </c>
      <c r="AH3380" s="107">
        <f t="shared" si="685"/>
        <v>6.9250000000000007</v>
      </c>
      <c r="AI3380" s="72">
        <f t="shared" si="686"/>
        <v>1</v>
      </c>
      <c r="AJ3380">
        <f t="shared" si="687"/>
        <v>4</v>
      </c>
      <c r="AK3380">
        <f t="shared" si="688"/>
        <v>1990</v>
      </c>
    </row>
    <row r="3381" spans="1:37" x14ac:dyDescent="0.2">
      <c r="A3381" t="s">
        <v>70</v>
      </c>
      <c r="B3381" s="93">
        <v>32964</v>
      </c>
      <c r="C3381">
        <v>16.8</v>
      </c>
      <c r="D3381">
        <v>2.7</v>
      </c>
      <c r="E3381">
        <f t="shared" si="682"/>
        <v>9.75</v>
      </c>
      <c r="F3381" s="106">
        <v>15.5</v>
      </c>
      <c r="G3381" s="107">
        <f t="shared" si="689"/>
        <v>5.75</v>
      </c>
      <c r="H3381">
        <f t="shared" si="690"/>
        <v>4</v>
      </c>
      <c r="I3381">
        <f t="shared" si="691"/>
        <v>1990</v>
      </c>
      <c r="Q3381" t="s">
        <v>72</v>
      </c>
      <c r="R3381" s="93">
        <v>32964</v>
      </c>
      <c r="S3381">
        <v>13.1</v>
      </c>
      <c r="T3381">
        <v>-0.3</v>
      </c>
      <c r="U3381">
        <f t="shared" si="683"/>
        <v>6.3999999999999995</v>
      </c>
      <c r="V3381" s="106">
        <v>14.5</v>
      </c>
      <c r="W3381" s="107">
        <f t="shared" si="692"/>
        <v>8.1000000000000014</v>
      </c>
      <c r="X3381">
        <f t="shared" si="693"/>
        <v>4</v>
      </c>
      <c r="AG3381" s="93">
        <f t="shared" si="684"/>
        <v>32965</v>
      </c>
      <c r="AH3381" s="107">
        <f t="shared" si="685"/>
        <v>6.1</v>
      </c>
      <c r="AI3381" s="72">
        <f t="shared" si="686"/>
        <v>2</v>
      </c>
      <c r="AJ3381">
        <f t="shared" si="687"/>
        <v>4</v>
      </c>
      <c r="AK3381">
        <f t="shared" si="688"/>
        <v>1990</v>
      </c>
    </row>
    <row r="3382" spans="1:37" x14ac:dyDescent="0.2">
      <c r="A3382" t="s">
        <v>70</v>
      </c>
      <c r="B3382" s="93">
        <v>32965</v>
      </c>
      <c r="C3382">
        <v>19.899999999999999</v>
      </c>
      <c r="D3382">
        <v>0.1</v>
      </c>
      <c r="E3382">
        <f t="shared" si="682"/>
        <v>10</v>
      </c>
      <c r="F3382" s="106">
        <v>15.5</v>
      </c>
      <c r="G3382" s="107">
        <f t="shared" si="689"/>
        <v>5.5</v>
      </c>
      <c r="H3382">
        <f t="shared" si="690"/>
        <v>4</v>
      </c>
      <c r="I3382">
        <f t="shared" si="691"/>
        <v>1990</v>
      </c>
      <c r="Q3382" t="s">
        <v>72</v>
      </c>
      <c r="R3382" s="93">
        <v>32965</v>
      </c>
      <c r="S3382">
        <v>13.5</v>
      </c>
      <c r="T3382">
        <v>2.1</v>
      </c>
      <c r="U3382">
        <f t="shared" si="683"/>
        <v>7.8</v>
      </c>
      <c r="V3382" s="106">
        <v>14.5</v>
      </c>
      <c r="W3382" s="107">
        <f t="shared" si="692"/>
        <v>6.7</v>
      </c>
      <c r="X3382">
        <f t="shared" si="693"/>
        <v>4</v>
      </c>
      <c r="AG3382" s="93">
        <f t="shared" si="684"/>
        <v>32966</v>
      </c>
      <c r="AH3382" s="107">
        <f t="shared" si="685"/>
        <v>9.9249999999999989</v>
      </c>
      <c r="AI3382" s="72">
        <f t="shared" si="686"/>
        <v>3</v>
      </c>
      <c r="AJ3382">
        <f t="shared" si="687"/>
        <v>4</v>
      </c>
      <c r="AK3382">
        <f t="shared" si="688"/>
        <v>1990</v>
      </c>
    </row>
    <row r="3383" spans="1:37" x14ac:dyDescent="0.2">
      <c r="A3383" t="s">
        <v>70</v>
      </c>
      <c r="B3383" s="93">
        <v>32966</v>
      </c>
      <c r="C3383">
        <v>10.5</v>
      </c>
      <c r="D3383">
        <v>0.1</v>
      </c>
      <c r="E3383">
        <f t="shared" si="682"/>
        <v>5.3</v>
      </c>
      <c r="F3383" s="106">
        <v>15.5</v>
      </c>
      <c r="G3383" s="107">
        <f t="shared" si="689"/>
        <v>10.199999999999999</v>
      </c>
      <c r="H3383">
        <f t="shared" si="690"/>
        <v>4</v>
      </c>
      <c r="I3383">
        <f t="shared" si="691"/>
        <v>1990</v>
      </c>
      <c r="Q3383" t="s">
        <v>72</v>
      </c>
      <c r="R3383" s="93">
        <v>32966</v>
      </c>
      <c r="S3383">
        <v>10.9</v>
      </c>
      <c r="T3383">
        <v>-1.2</v>
      </c>
      <c r="U3383">
        <f t="shared" si="683"/>
        <v>4.8500000000000005</v>
      </c>
      <c r="V3383" s="106">
        <v>14.5</v>
      </c>
      <c r="W3383" s="107">
        <f t="shared" si="692"/>
        <v>9.6499999999999986</v>
      </c>
      <c r="X3383">
        <f t="shared" si="693"/>
        <v>4</v>
      </c>
      <c r="AG3383" s="93">
        <f t="shared" si="684"/>
        <v>32967</v>
      </c>
      <c r="AH3383" s="107">
        <f t="shared" si="685"/>
        <v>13.75</v>
      </c>
      <c r="AI3383" s="72">
        <f t="shared" si="686"/>
        <v>4</v>
      </c>
      <c r="AJ3383">
        <f t="shared" si="687"/>
        <v>4</v>
      </c>
      <c r="AK3383">
        <f t="shared" si="688"/>
        <v>1990</v>
      </c>
    </row>
    <row r="3384" spans="1:37" x14ac:dyDescent="0.2">
      <c r="A3384" t="s">
        <v>70</v>
      </c>
      <c r="B3384" s="93">
        <v>32967</v>
      </c>
      <c r="C3384">
        <v>4.9000000000000004</v>
      </c>
      <c r="D3384">
        <v>-1.9</v>
      </c>
      <c r="E3384">
        <f t="shared" si="682"/>
        <v>1.5000000000000002</v>
      </c>
      <c r="F3384" s="106">
        <v>15.5</v>
      </c>
      <c r="G3384" s="107">
        <f t="shared" si="689"/>
        <v>14</v>
      </c>
      <c r="H3384">
        <f t="shared" si="690"/>
        <v>4</v>
      </c>
      <c r="I3384">
        <f t="shared" si="691"/>
        <v>1990</v>
      </c>
      <c r="Q3384" t="s">
        <v>72</v>
      </c>
      <c r="R3384" s="93">
        <v>32967</v>
      </c>
      <c r="S3384">
        <v>4.7</v>
      </c>
      <c r="T3384">
        <v>-2.7</v>
      </c>
      <c r="U3384">
        <f t="shared" si="683"/>
        <v>1</v>
      </c>
      <c r="V3384" s="106">
        <v>14.5</v>
      </c>
      <c r="W3384" s="107">
        <f t="shared" si="692"/>
        <v>13.5</v>
      </c>
      <c r="X3384">
        <f t="shared" si="693"/>
        <v>4</v>
      </c>
      <c r="AG3384" s="93">
        <f t="shared" si="684"/>
        <v>32968</v>
      </c>
      <c r="AH3384" s="107">
        <f t="shared" si="685"/>
        <v>12.074999999999999</v>
      </c>
      <c r="AI3384" s="72">
        <f t="shared" si="686"/>
        <v>5</v>
      </c>
      <c r="AJ3384">
        <f t="shared" si="687"/>
        <v>4</v>
      </c>
      <c r="AK3384">
        <f t="shared" si="688"/>
        <v>1990</v>
      </c>
    </row>
    <row r="3385" spans="1:37" x14ac:dyDescent="0.2">
      <c r="A3385" t="s">
        <v>70</v>
      </c>
      <c r="B3385" s="93">
        <v>32968</v>
      </c>
      <c r="C3385">
        <v>9.6</v>
      </c>
      <c r="D3385">
        <v>-5</v>
      </c>
      <c r="E3385">
        <f t="shared" si="682"/>
        <v>2.2999999999999998</v>
      </c>
      <c r="F3385" s="106">
        <v>15.5</v>
      </c>
      <c r="G3385" s="107">
        <f t="shared" si="689"/>
        <v>13.2</v>
      </c>
      <c r="H3385">
        <f t="shared" si="690"/>
        <v>4</v>
      </c>
      <c r="I3385">
        <f t="shared" si="691"/>
        <v>1990</v>
      </c>
      <c r="Q3385" t="s">
        <v>72</v>
      </c>
      <c r="R3385" s="93">
        <v>32968</v>
      </c>
      <c r="S3385">
        <v>9.9</v>
      </c>
      <c r="T3385">
        <v>-2.8</v>
      </c>
      <c r="U3385">
        <f t="shared" si="683"/>
        <v>3.5500000000000003</v>
      </c>
      <c r="V3385" s="106">
        <v>14.5</v>
      </c>
      <c r="W3385" s="107">
        <f t="shared" si="692"/>
        <v>10.95</v>
      </c>
      <c r="X3385">
        <f t="shared" si="693"/>
        <v>4</v>
      </c>
      <c r="AG3385" s="93">
        <f t="shared" si="684"/>
        <v>32969</v>
      </c>
      <c r="AH3385" s="107">
        <f t="shared" si="685"/>
        <v>10.725</v>
      </c>
      <c r="AI3385" s="72">
        <f t="shared" si="686"/>
        <v>6</v>
      </c>
      <c r="AJ3385">
        <f t="shared" si="687"/>
        <v>4</v>
      </c>
      <c r="AK3385">
        <f t="shared" si="688"/>
        <v>1990</v>
      </c>
    </row>
    <row r="3386" spans="1:37" x14ac:dyDescent="0.2">
      <c r="A3386" t="s">
        <v>70</v>
      </c>
      <c r="B3386" s="93">
        <v>32969</v>
      </c>
      <c r="C3386">
        <v>11.9</v>
      </c>
      <c r="D3386">
        <v>-3.6</v>
      </c>
      <c r="E3386">
        <f t="shared" si="682"/>
        <v>4.1500000000000004</v>
      </c>
      <c r="F3386" s="106">
        <v>15.5</v>
      </c>
      <c r="G3386" s="107">
        <f t="shared" si="689"/>
        <v>11.35</v>
      </c>
      <c r="H3386">
        <f t="shared" si="690"/>
        <v>4</v>
      </c>
      <c r="I3386">
        <f t="shared" si="691"/>
        <v>1990</v>
      </c>
      <c r="Q3386" t="s">
        <v>72</v>
      </c>
      <c r="R3386" s="93">
        <v>32969</v>
      </c>
      <c r="S3386">
        <v>10.3</v>
      </c>
      <c r="T3386">
        <v>-1.5</v>
      </c>
      <c r="U3386">
        <f t="shared" si="683"/>
        <v>4.4000000000000004</v>
      </c>
      <c r="V3386" s="106">
        <v>14.5</v>
      </c>
      <c r="W3386" s="107">
        <f t="shared" si="692"/>
        <v>10.1</v>
      </c>
      <c r="X3386">
        <f t="shared" si="693"/>
        <v>4</v>
      </c>
      <c r="AG3386" s="93">
        <f t="shared" si="684"/>
        <v>32970</v>
      </c>
      <c r="AH3386" s="107">
        <f t="shared" si="685"/>
        <v>12.074999999999999</v>
      </c>
      <c r="AI3386" s="72">
        <f t="shared" si="686"/>
        <v>7</v>
      </c>
      <c r="AJ3386">
        <f t="shared" si="687"/>
        <v>4</v>
      </c>
      <c r="AK3386">
        <f t="shared" si="688"/>
        <v>1990</v>
      </c>
    </row>
    <row r="3387" spans="1:37" x14ac:dyDescent="0.2">
      <c r="A3387" t="s">
        <v>70</v>
      </c>
      <c r="B3387" s="93">
        <v>32970</v>
      </c>
      <c r="C3387">
        <v>11.7</v>
      </c>
      <c r="D3387">
        <v>-1</v>
      </c>
      <c r="E3387">
        <f t="shared" si="682"/>
        <v>5.35</v>
      </c>
      <c r="F3387" s="106">
        <v>15.5</v>
      </c>
      <c r="G3387" s="107">
        <f t="shared" si="689"/>
        <v>10.15</v>
      </c>
      <c r="H3387">
        <f t="shared" si="690"/>
        <v>4</v>
      </c>
      <c r="I3387">
        <f t="shared" si="691"/>
        <v>1990</v>
      </c>
      <c r="Q3387" t="s">
        <v>72</v>
      </c>
      <c r="R3387" s="93">
        <v>32970</v>
      </c>
      <c r="S3387">
        <v>3</v>
      </c>
      <c r="T3387">
        <v>-2</v>
      </c>
      <c r="U3387">
        <f t="shared" si="683"/>
        <v>0.5</v>
      </c>
      <c r="V3387" s="106">
        <v>14.5</v>
      </c>
      <c r="W3387" s="107">
        <f t="shared" si="692"/>
        <v>14</v>
      </c>
      <c r="X3387">
        <f t="shared" si="693"/>
        <v>4</v>
      </c>
      <c r="AG3387" s="93">
        <f t="shared" si="684"/>
        <v>32971</v>
      </c>
      <c r="AH3387" s="107">
        <f t="shared" si="685"/>
        <v>18.549999999999997</v>
      </c>
      <c r="AI3387" s="72">
        <f t="shared" si="686"/>
        <v>8</v>
      </c>
      <c r="AJ3387">
        <f t="shared" si="687"/>
        <v>4</v>
      </c>
      <c r="AK3387">
        <f t="shared" si="688"/>
        <v>1990</v>
      </c>
    </row>
    <row r="3388" spans="1:37" x14ac:dyDescent="0.2">
      <c r="A3388" t="s">
        <v>70</v>
      </c>
      <c r="B3388" s="93">
        <v>32971</v>
      </c>
      <c r="C3388">
        <v>-0.4</v>
      </c>
      <c r="D3388">
        <v>-7.5</v>
      </c>
      <c r="E3388">
        <f t="shared" si="682"/>
        <v>-3.95</v>
      </c>
      <c r="F3388" s="106">
        <v>15.5</v>
      </c>
      <c r="G3388" s="107">
        <f t="shared" si="689"/>
        <v>19.45</v>
      </c>
      <c r="H3388">
        <f t="shared" si="690"/>
        <v>4</v>
      </c>
      <c r="I3388">
        <f t="shared" si="691"/>
        <v>1990</v>
      </c>
      <c r="Q3388" t="s">
        <v>72</v>
      </c>
      <c r="R3388" s="93">
        <v>32971</v>
      </c>
      <c r="S3388">
        <v>-0.7</v>
      </c>
      <c r="T3388">
        <v>-5.6</v>
      </c>
      <c r="U3388">
        <f t="shared" si="683"/>
        <v>-3.15</v>
      </c>
      <c r="V3388" s="106">
        <v>14.5</v>
      </c>
      <c r="W3388" s="107">
        <f t="shared" si="692"/>
        <v>17.649999999999999</v>
      </c>
      <c r="X3388">
        <f t="shared" si="693"/>
        <v>4</v>
      </c>
      <c r="AG3388" s="93">
        <f t="shared" si="684"/>
        <v>32972</v>
      </c>
      <c r="AH3388" s="107">
        <f t="shared" si="685"/>
        <v>22.549999999999997</v>
      </c>
      <c r="AI3388" s="72">
        <f t="shared" si="686"/>
        <v>9</v>
      </c>
      <c r="AJ3388">
        <f t="shared" si="687"/>
        <v>4</v>
      </c>
      <c r="AK3388">
        <f t="shared" si="688"/>
        <v>1990</v>
      </c>
    </row>
    <row r="3389" spans="1:37" x14ac:dyDescent="0.2">
      <c r="A3389" t="s">
        <v>70</v>
      </c>
      <c r="B3389" s="93">
        <v>32972</v>
      </c>
      <c r="C3389">
        <v>-4.2</v>
      </c>
      <c r="D3389">
        <v>-8.6999999999999993</v>
      </c>
      <c r="E3389">
        <f t="shared" si="682"/>
        <v>-6.4499999999999993</v>
      </c>
      <c r="F3389" s="106">
        <v>15.5</v>
      </c>
      <c r="G3389" s="107">
        <f t="shared" si="689"/>
        <v>21.95</v>
      </c>
      <c r="H3389">
        <f t="shared" si="690"/>
        <v>4</v>
      </c>
      <c r="I3389">
        <f t="shared" si="691"/>
        <v>1990</v>
      </c>
      <c r="Q3389" t="s">
        <v>72</v>
      </c>
      <c r="R3389" s="93">
        <v>32972</v>
      </c>
      <c r="S3389">
        <v>-4.4000000000000004</v>
      </c>
      <c r="T3389">
        <v>-12.9</v>
      </c>
      <c r="U3389">
        <f t="shared" si="683"/>
        <v>-8.65</v>
      </c>
      <c r="V3389" s="106">
        <v>14.5</v>
      </c>
      <c r="W3389" s="107">
        <f t="shared" si="692"/>
        <v>23.15</v>
      </c>
      <c r="X3389">
        <f t="shared" si="693"/>
        <v>4</v>
      </c>
      <c r="AG3389" s="93">
        <f t="shared" si="684"/>
        <v>32973</v>
      </c>
      <c r="AH3389" s="107">
        <f t="shared" si="685"/>
        <v>22.95</v>
      </c>
      <c r="AI3389" s="72">
        <f t="shared" si="686"/>
        <v>10</v>
      </c>
      <c r="AJ3389">
        <f t="shared" si="687"/>
        <v>4</v>
      </c>
      <c r="AK3389">
        <f t="shared" si="688"/>
        <v>1990</v>
      </c>
    </row>
    <row r="3390" spans="1:37" x14ac:dyDescent="0.2">
      <c r="A3390" t="s">
        <v>70</v>
      </c>
      <c r="B3390" s="93">
        <v>32973</v>
      </c>
      <c r="C3390">
        <v>-0.7</v>
      </c>
      <c r="D3390">
        <v>-14.7</v>
      </c>
      <c r="E3390">
        <f t="shared" si="682"/>
        <v>-7.6999999999999993</v>
      </c>
      <c r="F3390" s="106">
        <v>15.5</v>
      </c>
      <c r="G3390" s="107">
        <f t="shared" si="689"/>
        <v>23.2</v>
      </c>
      <c r="H3390">
        <f t="shared" si="690"/>
        <v>4</v>
      </c>
      <c r="I3390">
        <f t="shared" si="691"/>
        <v>1990</v>
      </c>
      <c r="Q3390" t="s">
        <v>72</v>
      </c>
      <c r="R3390" s="93">
        <v>32973</v>
      </c>
      <c r="S3390">
        <v>-1.8</v>
      </c>
      <c r="T3390">
        <v>-14.6</v>
      </c>
      <c r="U3390">
        <f t="shared" si="683"/>
        <v>-8.1999999999999993</v>
      </c>
      <c r="V3390" s="106">
        <v>14.5</v>
      </c>
      <c r="W3390" s="107">
        <f t="shared" si="692"/>
        <v>22.7</v>
      </c>
      <c r="X3390">
        <f t="shared" si="693"/>
        <v>4</v>
      </c>
      <c r="AG3390" s="93">
        <f t="shared" si="684"/>
        <v>32974</v>
      </c>
      <c r="AH3390" s="107">
        <f t="shared" si="685"/>
        <v>17.2</v>
      </c>
      <c r="AI3390" s="72">
        <f t="shared" si="686"/>
        <v>11</v>
      </c>
      <c r="AJ3390">
        <f t="shared" si="687"/>
        <v>4</v>
      </c>
      <c r="AK3390">
        <f t="shared" si="688"/>
        <v>1990</v>
      </c>
    </row>
    <row r="3391" spans="1:37" x14ac:dyDescent="0.2">
      <c r="A3391" t="s">
        <v>70</v>
      </c>
      <c r="B3391" s="93">
        <v>32974</v>
      </c>
      <c r="C3391">
        <v>5.9</v>
      </c>
      <c r="D3391">
        <v>-9.6999999999999993</v>
      </c>
      <c r="E3391">
        <f t="shared" si="682"/>
        <v>-1.8999999999999995</v>
      </c>
      <c r="F3391" s="106">
        <v>15.5</v>
      </c>
      <c r="G3391" s="107">
        <f t="shared" si="689"/>
        <v>17.399999999999999</v>
      </c>
      <c r="H3391">
        <f t="shared" si="690"/>
        <v>4</v>
      </c>
      <c r="I3391">
        <f t="shared" si="691"/>
        <v>1990</v>
      </c>
      <c r="Q3391" t="s">
        <v>72</v>
      </c>
      <c r="R3391" s="93">
        <v>32974</v>
      </c>
      <c r="S3391">
        <v>5.4</v>
      </c>
      <c r="T3391">
        <v>-10.4</v>
      </c>
      <c r="U3391">
        <f t="shared" si="683"/>
        <v>-2.5</v>
      </c>
      <c r="V3391" s="106">
        <v>14.5</v>
      </c>
      <c r="W3391" s="107">
        <f t="shared" si="692"/>
        <v>17</v>
      </c>
      <c r="X3391">
        <f t="shared" si="693"/>
        <v>4</v>
      </c>
      <c r="AG3391" s="93">
        <f t="shared" si="684"/>
        <v>32975</v>
      </c>
      <c r="AH3391" s="107">
        <f t="shared" si="685"/>
        <v>12</v>
      </c>
      <c r="AI3391" s="72">
        <f t="shared" si="686"/>
        <v>12</v>
      </c>
      <c r="AJ3391">
        <f t="shared" si="687"/>
        <v>4</v>
      </c>
      <c r="AK3391">
        <f t="shared" si="688"/>
        <v>1990</v>
      </c>
    </row>
    <row r="3392" spans="1:37" x14ac:dyDescent="0.2">
      <c r="A3392" t="s">
        <v>70</v>
      </c>
      <c r="B3392" s="93">
        <v>32975</v>
      </c>
      <c r="C3392">
        <v>9.5</v>
      </c>
      <c r="D3392">
        <v>-1.8</v>
      </c>
      <c r="E3392">
        <f t="shared" si="682"/>
        <v>3.85</v>
      </c>
      <c r="F3392" s="106">
        <v>15.5</v>
      </c>
      <c r="G3392" s="107">
        <f t="shared" si="689"/>
        <v>11.65</v>
      </c>
      <c r="H3392">
        <f t="shared" si="690"/>
        <v>4</v>
      </c>
      <c r="I3392">
        <f t="shared" si="691"/>
        <v>1990</v>
      </c>
      <c r="Q3392" t="s">
        <v>72</v>
      </c>
      <c r="R3392" s="93">
        <v>32975</v>
      </c>
      <c r="S3392">
        <v>8.4</v>
      </c>
      <c r="T3392">
        <v>-4.0999999999999996</v>
      </c>
      <c r="U3392">
        <f t="shared" si="683"/>
        <v>2.1500000000000004</v>
      </c>
      <c r="V3392" s="106">
        <v>14.5</v>
      </c>
      <c r="W3392" s="107">
        <f t="shared" si="692"/>
        <v>12.35</v>
      </c>
      <c r="X3392">
        <f t="shared" si="693"/>
        <v>4</v>
      </c>
      <c r="AG3392" s="93">
        <f t="shared" si="684"/>
        <v>32976</v>
      </c>
      <c r="AH3392" s="107">
        <f t="shared" si="685"/>
        <v>9.7249999999999996</v>
      </c>
      <c r="AI3392" s="72">
        <f t="shared" si="686"/>
        <v>13</v>
      </c>
      <c r="AJ3392">
        <f t="shared" si="687"/>
        <v>4</v>
      </c>
      <c r="AK3392">
        <f t="shared" si="688"/>
        <v>1990</v>
      </c>
    </row>
    <row r="3393" spans="1:37" x14ac:dyDescent="0.2">
      <c r="A3393" t="s">
        <v>70</v>
      </c>
      <c r="B3393" s="93">
        <v>32976</v>
      </c>
      <c r="C3393">
        <v>15.3</v>
      </c>
      <c r="D3393">
        <v>-3.2</v>
      </c>
      <c r="E3393">
        <f t="shared" si="682"/>
        <v>6.0500000000000007</v>
      </c>
      <c r="F3393" s="106">
        <v>15.5</v>
      </c>
      <c r="G3393" s="107">
        <f t="shared" si="689"/>
        <v>9.4499999999999993</v>
      </c>
      <c r="H3393">
        <f t="shared" si="690"/>
        <v>4</v>
      </c>
      <c r="I3393">
        <f t="shared" si="691"/>
        <v>1990</v>
      </c>
      <c r="Q3393" t="s">
        <v>72</v>
      </c>
      <c r="R3393" s="93">
        <v>32976</v>
      </c>
      <c r="S3393">
        <v>8.8000000000000007</v>
      </c>
      <c r="T3393">
        <v>0.2</v>
      </c>
      <c r="U3393">
        <f t="shared" si="683"/>
        <v>4.5</v>
      </c>
      <c r="V3393" s="106">
        <v>14.5</v>
      </c>
      <c r="W3393" s="107">
        <f t="shared" si="692"/>
        <v>10</v>
      </c>
      <c r="X3393">
        <f t="shared" si="693"/>
        <v>4</v>
      </c>
      <c r="AG3393" s="93">
        <f t="shared" si="684"/>
        <v>32977</v>
      </c>
      <c r="AH3393" s="107">
        <f t="shared" si="685"/>
        <v>7.625</v>
      </c>
      <c r="AI3393" s="72">
        <f t="shared" si="686"/>
        <v>14</v>
      </c>
      <c r="AJ3393">
        <f t="shared" si="687"/>
        <v>4</v>
      </c>
      <c r="AK3393">
        <f t="shared" si="688"/>
        <v>1990</v>
      </c>
    </row>
    <row r="3394" spans="1:37" x14ac:dyDescent="0.2">
      <c r="A3394" t="s">
        <v>70</v>
      </c>
      <c r="B3394" s="93">
        <v>32977</v>
      </c>
      <c r="C3394">
        <v>15.4</v>
      </c>
      <c r="D3394">
        <v>1.8</v>
      </c>
      <c r="E3394">
        <f t="shared" si="682"/>
        <v>8.6</v>
      </c>
      <c r="F3394" s="106">
        <v>15.5</v>
      </c>
      <c r="G3394" s="107">
        <f t="shared" si="689"/>
        <v>6.9</v>
      </c>
      <c r="H3394">
        <f t="shared" si="690"/>
        <v>4</v>
      </c>
      <c r="I3394">
        <f t="shared" si="691"/>
        <v>1990</v>
      </c>
      <c r="Q3394" t="s">
        <v>72</v>
      </c>
      <c r="R3394" s="93">
        <v>32977</v>
      </c>
      <c r="S3394">
        <v>14.8</v>
      </c>
      <c r="T3394">
        <v>-2.5</v>
      </c>
      <c r="U3394">
        <f t="shared" si="683"/>
        <v>6.15</v>
      </c>
      <c r="V3394" s="106">
        <v>14.5</v>
      </c>
      <c r="W3394" s="107">
        <f t="shared" si="692"/>
        <v>8.35</v>
      </c>
      <c r="X3394">
        <f t="shared" si="693"/>
        <v>4</v>
      </c>
      <c r="AG3394" s="93">
        <f t="shared" si="684"/>
        <v>32978</v>
      </c>
      <c r="AH3394" s="107">
        <f t="shared" si="685"/>
        <v>12.15</v>
      </c>
      <c r="AI3394" s="72">
        <f t="shared" si="686"/>
        <v>15</v>
      </c>
      <c r="AJ3394">
        <f t="shared" si="687"/>
        <v>4</v>
      </c>
      <c r="AK3394">
        <f t="shared" si="688"/>
        <v>1990</v>
      </c>
    </row>
    <row r="3395" spans="1:37" x14ac:dyDescent="0.2">
      <c r="A3395" t="s">
        <v>70</v>
      </c>
      <c r="B3395" s="93">
        <v>32978</v>
      </c>
      <c r="C3395">
        <v>13.1</v>
      </c>
      <c r="D3395">
        <v>-2.7</v>
      </c>
      <c r="E3395">
        <f t="shared" si="682"/>
        <v>5.1999999999999993</v>
      </c>
      <c r="F3395" s="106">
        <v>15.5</v>
      </c>
      <c r="G3395" s="107">
        <f t="shared" si="689"/>
        <v>10.3</v>
      </c>
      <c r="H3395">
        <f t="shared" si="690"/>
        <v>4</v>
      </c>
      <c r="I3395">
        <f t="shared" si="691"/>
        <v>1990</v>
      </c>
      <c r="Q3395" t="s">
        <v>72</v>
      </c>
      <c r="R3395" s="93">
        <v>32978</v>
      </c>
      <c r="S3395">
        <v>4.9000000000000004</v>
      </c>
      <c r="T3395">
        <v>-3.9</v>
      </c>
      <c r="U3395">
        <f t="shared" si="683"/>
        <v>0.50000000000000022</v>
      </c>
      <c r="V3395" s="106">
        <v>14.5</v>
      </c>
      <c r="W3395" s="107">
        <f t="shared" si="692"/>
        <v>14</v>
      </c>
      <c r="X3395">
        <f t="shared" si="693"/>
        <v>4</v>
      </c>
      <c r="AG3395" s="93">
        <f t="shared" si="684"/>
        <v>32979</v>
      </c>
      <c r="AH3395" s="107">
        <f t="shared" si="685"/>
        <v>12.15</v>
      </c>
      <c r="AI3395" s="72">
        <f t="shared" si="686"/>
        <v>16</v>
      </c>
      <c r="AJ3395">
        <f t="shared" si="687"/>
        <v>4</v>
      </c>
      <c r="AK3395">
        <f t="shared" si="688"/>
        <v>1990</v>
      </c>
    </row>
    <row r="3396" spans="1:37" x14ac:dyDescent="0.2">
      <c r="A3396" t="s">
        <v>70</v>
      </c>
      <c r="B3396" s="93">
        <v>32979</v>
      </c>
      <c r="C3396">
        <v>9.9</v>
      </c>
      <c r="D3396">
        <v>-2.9</v>
      </c>
      <c r="E3396">
        <f t="shared" ref="E3396:E3459" si="694">AVERAGE(C3396:D3396)</f>
        <v>3.5</v>
      </c>
      <c r="F3396" s="106">
        <v>15.5</v>
      </c>
      <c r="G3396" s="107">
        <f t="shared" si="689"/>
        <v>12</v>
      </c>
      <c r="H3396">
        <f t="shared" si="690"/>
        <v>4</v>
      </c>
      <c r="I3396">
        <f t="shared" si="691"/>
        <v>1990</v>
      </c>
      <c r="Q3396" t="s">
        <v>72</v>
      </c>
      <c r="R3396" s="93">
        <v>32979</v>
      </c>
      <c r="S3396">
        <v>10.199999999999999</v>
      </c>
      <c r="T3396">
        <v>-5.8</v>
      </c>
      <c r="U3396">
        <f t="shared" ref="U3396:U3459" si="695">AVERAGE(S3396:T3396)</f>
        <v>2.1999999999999997</v>
      </c>
      <c r="V3396" s="106">
        <v>14.5</v>
      </c>
      <c r="W3396" s="107">
        <f t="shared" si="692"/>
        <v>12.3</v>
      </c>
      <c r="X3396">
        <f t="shared" si="693"/>
        <v>4</v>
      </c>
      <c r="AG3396" s="93">
        <f t="shared" ref="AG3396:AG3459" si="696">R3397</f>
        <v>32980</v>
      </c>
      <c r="AH3396" s="107">
        <f t="shared" ref="AH3396:AH3459" si="697">AVERAGE(W3397,G3397)</f>
        <v>7.6499999999999995</v>
      </c>
      <c r="AI3396" s="72">
        <f t="shared" ref="AI3396:AI3459" si="698">DAY(AG3396)</f>
        <v>17</v>
      </c>
      <c r="AJ3396">
        <f t="shared" ref="AJ3396:AJ3459" si="699">MONTH(AG3396)</f>
        <v>4</v>
      </c>
      <c r="AK3396">
        <f t="shared" ref="AK3396:AK3459" si="700">YEAR(AG3396)</f>
        <v>1990</v>
      </c>
    </row>
    <row r="3397" spans="1:37" x14ac:dyDescent="0.2">
      <c r="A3397" t="s">
        <v>70</v>
      </c>
      <c r="B3397" s="93">
        <v>32980</v>
      </c>
      <c r="C3397">
        <v>17.5</v>
      </c>
      <c r="D3397">
        <v>-4.4000000000000004</v>
      </c>
      <c r="E3397">
        <f t="shared" si="694"/>
        <v>6.55</v>
      </c>
      <c r="F3397" s="106">
        <v>15.5</v>
      </c>
      <c r="G3397" s="107">
        <f t="shared" ref="G3397:G3460" si="701">IF(F3397-E3397&gt;0,F3397-E3397,0)</f>
        <v>8.9499999999999993</v>
      </c>
      <c r="H3397">
        <f t="shared" ref="H3397:H3460" si="702">MONTH(B3397)</f>
        <v>4</v>
      </c>
      <c r="I3397">
        <f t="shared" ref="I3397:I3460" si="703">YEAR(B3397)</f>
        <v>1990</v>
      </c>
      <c r="Q3397" t="s">
        <v>72</v>
      </c>
      <c r="R3397" s="93">
        <v>32980</v>
      </c>
      <c r="S3397">
        <v>17.2</v>
      </c>
      <c r="T3397">
        <v>-0.9</v>
      </c>
      <c r="U3397">
        <f t="shared" si="695"/>
        <v>8.15</v>
      </c>
      <c r="V3397" s="106">
        <v>14.5</v>
      </c>
      <c r="W3397" s="107">
        <f t="shared" ref="W3397:W3460" si="704">IF(V3397-U3397&gt;0,V3397-U3397,0)</f>
        <v>6.35</v>
      </c>
      <c r="X3397">
        <f t="shared" ref="X3397:X3460" si="705">MONTH(R3397)</f>
        <v>4</v>
      </c>
      <c r="AG3397" s="93">
        <f t="shared" si="696"/>
        <v>32981</v>
      </c>
      <c r="AH3397" s="107">
        <f t="shared" si="697"/>
        <v>3.5250000000000004</v>
      </c>
      <c r="AI3397" s="72">
        <f t="shared" si="698"/>
        <v>18</v>
      </c>
      <c r="AJ3397">
        <f t="shared" si="699"/>
        <v>4</v>
      </c>
      <c r="AK3397">
        <f t="shared" si="700"/>
        <v>1990</v>
      </c>
    </row>
    <row r="3398" spans="1:37" x14ac:dyDescent="0.2">
      <c r="A3398" t="s">
        <v>70</v>
      </c>
      <c r="B3398" s="93">
        <v>32981</v>
      </c>
      <c r="C3398">
        <v>19.899999999999999</v>
      </c>
      <c r="D3398">
        <v>5.5</v>
      </c>
      <c r="E3398">
        <f t="shared" si="694"/>
        <v>12.7</v>
      </c>
      <c r="F3398" s="106">
        <v>15.5</v>
      </c>
      <c r="G3398" s="107">
        <f t="shared" si="701"/>
        <v>2.8000000000000007</v>
      </c>
      <c r="H3398">
        <f t="shared" si="702"/>
        <v>4</v>
      </c>
      <c r="I3398">
        <f t="shared" si="703"/>
        <v>1990</v>
      </c>
      <c r="Q3398" t="s">
        <v>72</v>
      </c>
      <c r="R3398" s="93">
        <v>32981</v>
      </c>
      <c r="S3398">
        <v>17.2</v>
      </c>
      <c r="T3398">
        <v>3.3</v>
      </c>
      <c r="U3398">
        <f t="shared" si="695"/>
        <v>10.25</v>
      </c>
      <c r="V3398" s="106">
        <v>14.5</v>
      </c>
      <c r="W3398" s="107">
        <f t="shared" si="704"/>
        <v>4.25</v>
      </c>
      <c r="X3398">
        <f t="shared" si="705"/>
        <v>4</v>
      </c>
      <c r="AG3398" s="93">
        <f t="shared" si="696"/>
        <v>32982</v>
      </c>
      <c r="AH3398" s="107">
        <f t="shared" si="697"/>
        <v>2.6749999999999998</v>
      </c>
      <c r="AI3398" s="72">
        <f t="shared" si="698"/>
        <v>19</v>
      </c>
      <c r="AJ3398">
        <f t="shared" si="699"/>
        <v>4</v>
      </c>
      <c r="AK3398">
        <f t="shared" si="700"/>
        <v>1990</v>
      </c>
    </row>
    <row r="3399" spans="1:37" x14ac:dyDescent="0.2">
      <c r="A3399" t="s">
        <v>70</v>
      </c>
      <c r="B3399" s="93">
        <v>32982</v>
      </c>
      <c r="C3399">
        <v>20.7</v>
      </c>
      <c r="D3399">
        <v>3.8</v>
      </c>
      <c r="E3399">
        <f t="shared" si="694"/>
        <v>12.25</v>
      </c>
      <c r="F3399" s="106">
        <v>15.5</v>
      </c>
      <c r="G3399" s="107">
        <f t="shared" si="701"/>
        <v>3.25</v>
      </c>
      <c r="H3399">
        <f t="shared" si="702"/>
        <v>4</v>
      </c>
      <c r="I3399">
        <f t="shared" si="703"/>
        <v>1990</v>
      </c>
      <c r="Q3399" t="s">
        <v>72</v>
      </c>
      <c r="R3399" s="93">
        <v>32982</v>
      </c>
      <c r="S3399">
        <v>20.100000000000001</v>
      </c>
      <c r="T3399">
        <v>4.7</v>
      </c>
      <c r="U3399">
        <f t="shared" si="695"/>
        <v>12.4</v>
      </c>
      <c r="V3399" s="106">
        <v>14.5</v>
      </c>
      <c r="W3399" s="107">
        <f t="shared" si="704"/>
        <v>2.0999999999999996</v>
      </c>
      <c r="X3399">
        <f t="shared" si="705"/>
        <v>4</v>
      </c>
      <c r="AG3399" s="93">
        <f t="shared" si="696"/>
        <v>32983</v>
      </c>
      <c r="AH3399" s="107">
        <f t="shared" si="697"/>
        <v>1.5999999999999996</v>
      </c>
      <c r="AI3399" s="72">
        <f t="shared" si="698"/>
        <v>20</v>
      </c>
      <c r="AJ3399">
        <f t="shared" si="699"/>
        <v>4</v>
      </c>
      <c r="AK3399">
        <f t="shared" si="700"/>
        <v>1990</v>
      </c>
    </row>
    <row r="3400" spans="1:37" x14ac:dyDescent="0.2">
      <c r="A3400" t="s">
        <v>70</v>
      </c>
      <c r="B3400" s="93">
        <v>32983</v>
      </c>
      <c r="C3400">
        <v>19.7</v>
      </c>
      <c r="D3400">
        <v>7.7</v>
      </c>
      <c r="E3400">
        <f t="shared" si="694"/>
        <v>13.7</v>
      </c>
      <c r="F3400" s="106">
        <v>15.5</v>
      </c>
      <c r="G3400" s="107">
        <f t="shared" si="701"/>
        <v>1.8000000000000007</v>
      </c>
      <c r="H3400">
        <f t="shared" si="702"/>
        <v>4</v>
      </c>
      <c r="I3400">
        <f t="shared" si="703"/>
        <v>1990</v>
      </c>
      <c r="Q3400" t="s">
        <v>72</v>
      </c>
      <c r="R3400" s="93">
        <v>32983</v>
      </c>
      <c r="S3400">
        <v>19.8</v>
      </c>
      <c r="T3400">
        <v>6.4</v>
      </c>
      <c r="U3400">
        <f t="shared" si="695"/>
        <v>13.100000000000001</v>
      </c>
      <c r="V3400" s="106">
        <v>14.5</v>
      </c>
      <c r="W3400" s="107">
        <f t="shared" si="704"/>
        <v>1.3999999999999986</v>
      </c>
      <c r="X3400">
        <f t="shared" si="705"/>
        <v>4</v>
      </c>
      <c r="AG3400" s="93">
        <f t="shared" si="696"/>
        <v>32984</v>
      </c>
      <c r="AH3400" s="107">
        <f t="shared" si="697"/>
        <v>2.4000000000000004</v>
      </c>
      <c r="AI3400" s="72">
        <f t="shared" si="698"/>
        <v>21</v>
      </c>
      <c r="AJ3400">
        <f t="shared" si="699"/>
        <v>4</v>
      </c>
      <c r="AK3400">
        <f t="shared" si="700"/>
        <v>1990</v>
      </c>
    </row>
    <row r="3401" spans="1:37" x14ac:dyDescent="0.2">
      <c r="A3401" t="s">
        <v>70</v>
      </c>
      <c r="B3401" s="93">
        <v>32984</v>
      </c>
      <c r="C3401">
        <v>20.7</v>
      </c>
      <c r="D3401">
        <v>6.6</v>
      </c>
      <c r="E3401">
        <f t="shared" si="694"/>
        <v>13.649999999999999</v>
      </c>
      <c r="F3401" s="106">
        <v>15.5</v>
      </c>
      <c r="G3401" s="107">
        <f t="shared" si="701"/>
        <v>1.8500000000000014</v>
      </c>
      <c r="H3401">
        <f t="shared" si="702"/>
        <v>4</v>
      </c>
      <c r="I3401">
        <f t="shared" si="703"/>
        <v>1990</v>
      </c>
      <c r="Q3401" t="s">
        <v>72</v>
      </c>
      <c r="R3401" s="93">
        <v>32984</v>
      </c>
      <c r="S3401">
        <v>21.1</v>
      </c>
      <c r="T3401">
        <v>2</v>
      </c>
      <c r="U3401">
        <f t="shared" si="695"/>
        <v>11.55</v>
      </c>
      <c r="V3401" s="106">
        <v>14.5</v>
      </c>
      <c r="W3401" s="107">
        <f t="shared" si="704"/>
        <v>2.9499999999999993</v>
      </c>
      <c r="X3401">
        <f t="shared" si="705"/>
        <v>4</v>
      </c>
      <c r="AG3401" s="93">
        <f t="shared" si="696"/>
        <v>32985</v>
      </c>
      <c r="AH3401" s="107">
        <f t="shared" si="697"/>
        <v>4.4249999999999998</v>
      </c>
      <c r="AI3401" s="72">
        <f t="shared" si="698"/>
        <v>22</v>
      </c>
      <c r="AJ3401">
        <f t="shared" si="699"/>
        <v>4</v>
      </c>
      <c r="AK3401">
        <f t="shared" si="700"/>
        <v>1990</v>
      </c>
    </row>
    <row r="3402" spans="1:37" x14ac:dyDescent="0.2">
      <c r="A3402" t="s">
        <v>70</v>
      </c>
      <c r="B3402" s="93">
        <v>32985</v>
      </c>
      <c r="C3402">
        <v>18.600000000000001</v>
      </c>
      <c r="D3402">
        <v>2.4</v>
      </c>
      <c r="E3402">
        <f t="shared" si="694"/>
        <v>10.5</v>
      </c>
      <c r="F3402" s="106">
        <v>15.5</v>
      </c>
      <c r="G3402" s="107">
        <f t="shared" si="701"/>
        <v>5</v>
      </c>
      <c r="H3402">
        <f t="shared" si="702"/>
        <v>4</v>
      </c>
      <c r="I3402">
        <f t="shared" si="703"/>
        <v>1990</v>
      </c>
      <c r="Q3402" t="s">
        <v>72</v>
      </c>
      <c r="R3402" s="93">
        <v>32985</v>
      </c>
      <c r="S3402">
        <v>17.3</v>
      </c>
      <c r="T3402">
        <v>4</v>
      </c>
      <c r="U3402">
        <f t="shared" si="695"/>
        <v>10.65</v>
      </c>
      <c r="V3402" s="106">
        <v>14.5</v>
      </c>
      <c r="W3402" s="107">
        <f t="shared" si="704"/>
        <v>3.8499999999999996</v>
      </c>
      <c r="X3402">
        <f t="shared" si="705"/>
        <v>4</v>
      </c>
      <c r="AG3402" s="93">
        <f t="shared" si="696"/>
        <v>32986</v>
      </c>
      <c r="AH3402" s="107">
        <f t="shared" si="697"/>
        <v>6.15</v>
      </c>
      <c r="AI3402" s="72">
        <f t="shared" si="698"/>
        <v>23</v>
      </c>
      <c r="AJ3402">
        <f t="shared" si="699"/>
        <v>4</v>
      </c>
      <c r="AK3402">
        <f t="shared" si="700"/>
        <v>1990</v>
      </c>
    </row>
    <row r="3403" spans="1:37" x14ac:dyDescent="0.2">
      <c r="A3403" t="s">
        <v>70</v>
      </c>
      <c r="B3403" s="93">
        <v>32986</v>
      </c>
      <c r="C3403">
        <v>14.7</v>
      </c>
      <c r="D3403">
        <v>4</v>
      </c>
      <c r="E3403">
        <f t="shared" si="694"/>
        <v>9.35</v>
      </c>
      <c r="F3403" s="106">
        <v>15.5</v>
      </c>
      <c r="G3403" s="107">
        <f t="shared" si="701"/>
        <v>6.15</v>
      </c>
      <c r="H3403">
        <f t="shared" si="702"/>
        <v>4</v>
      </c>
      <c r="I3403">
        <f t="shared" si="703"/>
        <v>1990</v>
      </c>
      <c r="Q3403" t="s">
        <v>72</v>
      </c>
      <c r="R3403" s="93">
        <v>32986</v>
      </c>
      <c r="S3403">
        <v>10.199999999999999</v>
      </c>
      <c r="T3403">
        <v>6.5</v>
      </c>
      <c r="U3403">
        <f t="shared" si="695"/>
        <v>8.35</v>
      </c>
      <c r="V3403" s="106">
        <v>14.5</v>
      </c>
      <c r="W3403" s="107">
        <f t="shared" si="704"/>
        <v>6.15</v>
      </c>
      <c r="X3403">
        <f t="shared" si="705"/>
        <v>4</v>
      </c>
      <c r="AG3403" s="93">
        <f t="shared" si="696"/>
        <v>32987</v>
      </c>
      <c r="AH3403" s="107">
        <f t="shared" si="697"/>
        <v>6.7250000000000005</v>
      </c>
      <c r="AI3403" s="72">
        <f t="shared" si="698"/>
        <v>24</v>
      </c>
      <c r="AJ3403">
        <f t="shared" si="699"/>
        <v>4</v>
      </c>
      <c r="AK3403">
        <f t="shared" si="700"/>
        <v>1990</v>
      </c>
    </row>
    <row r="3404" spans="1:37" x14ac:dyDescent="0.2">
      <c r="A3404" t="s">
        <v>70</v>
      </c>
      <c r="B3404" s="93">
        <v>32987</v>
      </c>
      <c r="C3404">
        <v>16.399999999999999</v>
      </c>
      <c r="D3404">
        <v>-1.5</v>
      </c>
      <c r="E3404">
        <f t="shared" si="694"/>
        <v>7.4499999999999993</v>
      </c>
      <c r="F3404" s="106">
        <v>15.5</v>
      </c>
      <c r="G3404" s="107">
        <f t="shared" si="701"/>
        <v>8.0500000000000007</v>
      </c>
      <c r="H3404">
        <f t="shared" si="702"/>
        <v>4</v>
      </c>
      <c r="I3404">
        <f t="shared" si="703"/>
        <v>1990</v>
      </c>
      <c r="Q3404" t="s">
        <v>72</v>
      </c>
      <c r="R3404" s="93">
        <v>32987</v>
      </c>
      <c r="S3404">
        <v>13.7</v>
      </c>
      <c r="T3404">
        <v>4.5</v>
      </c>
      <c r="U3404">
        <f t="shared" si="695"/>
        <v>9.1</v>
      </c>
      <c r="V3404" s="106">
        <v>14.5</v>
      </c>
      <c r="W3404" s="107">
        <f t="shared" si="704"/>
        <v>5.4</v>
      </c>
      <c r="X3404">
        <f t="shared" si="705"/>
        <v>4</v>
      </c>
      <c r="AG3404" s="93">
        <f t="shared" si="696"/>
        <v>32988</v>
      </c>
      <c r="AH3404" s="107">
        <f t="shared" si="697"/>
        <v>9.0500000000000007</v>
      </c>
      <c r="AI3404" s="72">
        <f t="shared" si="698"/>
        <v>25</v>
      </c>
      <c r="AJ3404">
        <f t="shared" si="699"/>
        <v>4</v>
      </c>
      <c r="AK3404">
        <f t="shared" si="700"/>
        <v>1990</v>
      </c>
    </row>
    <row r="3405" spans="1:37" x14ac:dyDescent="0.2">
      <c r="A3405" t="s">
        <v>70</v>
      </c>
      <c r="B3405" s="93">
        <v>32988</v>
      </c>
      <c r="C3405">
        <v>12</v>
      </c>
      <c r="D3405">
        <v>-1.8</v>
      </c>
      <c r="E3405">
        <f t="shared" si="694"/>
        <v>5.0999999999999996</v>
      </c>
      <c r="F3405" s="106">
        <v>15.5</v>
      </c>
      <c r="G3405" s="107">
        <f t="shared" si="701"/>
        <v>10.4</v>
      </c>
      <c r="H3405">
        <f t="shared" si="702"/>
        <v>4</v>
      </c>
      <c r="I3405">
        <f t="shared" si="703"/>
        <v>1990</v>
      </c>
      <c r="Q3405" t="s">
        <v>72</v>
      </c>
      <c r="R3405" s="93">
        <v>32988</v>
      </c>
      <c r="S3405">
        <v>11.1</v>
      </c>
      <c r="T3405">
        <v>2.5</v>
      </c>
      <c r="U3405">
        <f t="shared" si="695"/>
        <v>6.8</v>
      </c>
      <c r="V3405" s="106">
        <v>14.5</v>
      </c>
      <c r="W3405" s="107">
        <f t="shared" si="704"/>
        <v>7.7</v>
      </c>
      <c r="X3405">
        <f t="shared" si="705"/>
        <v>4</v>
      </c>
      <c r="AG3405" s="93">
        <f t="shared" si="696"/>
        <v>32989</v>
      </c>
      <c r="AH3405" s="107">
        <f t="shared" si="697"/>
        <v>13.275</v>
      </c>
      <c r="AI3405" s="72">
        <f t="shared" si="698"/>
        <v>26</v>
      </c>
      <c r="AJ3405">
        <f t="shared" si="699"/>
        <v>4</v>
      </c>
      <c r="AK3405">
        <f t="shared" si="700"/>
        <v>1990</v>
      </c>
    </row>
    <row r="3406" spans="1:37" x14ac:dyDescent="0.2">
      <c r="A3406" t="s">
        <v>70</v>
      </c>
      <c r="B3406" s="93">
        <v>32989</v>
      </c>
      <c r="C3406">
        <v>4.8</v>
      </c>
      <c r="D3406">
        <v>-0.8</v>
      </c>
      <c r="E3406">
        <f t="shared" si="694"/>
        <v>2</v>
      </c>
      <c r="F3406" s="106">
        <v>15.5</v>
      </c>
      <c r="G3406" s="107">
        <f t="shared" si="701"/>
        <v>13.5</v>
      </c>
      <c r="H3406">
        <f t="shared" si="702"/>
        <v>4</v>
      </c>
      <c r="I3406">
        <f t="shared" si="703"/>
        <v>1990</v>
      </c>
      <c r="Q3406" t="s">
        <v>72</v>
      </c>
      <c r="R3406" s="93">
        <v>32989</v>
      </c>
      <c r="S3406">
        <v>3</v>
      </c>
      <c r="T3406">
        <v>-0.1</v>
      </c>
      <c r="U3406">
        <f t="shared" si="695"/>
        <v>1.45</v>
      </c>
      <c r="V3406" s="106">
        <v>14.5</v>
      </c>
      <c r="W3406" s="107">
        <f t="shared" si="704"/>
        <v>13.05</v>
      </c>
      <c r="X3406">
        <f t="shared" si="705"/>
        <v>4</v>
      </c>
      <c r="AG3406" s="93">
        <f t="shared" si="696"/>
        <v>32990</v>
      </c>
      <c r="AH3406" s="107">
        <f t="shared" si="697"/>
        <v>14.175000000000001</v>
      </c>
      <c r="AI3406" s="72">
        <f t="shared" si="698"/>
        <v>27</v>
      </c>
      <c r="AJ3406">
        <f t="shared" si="699"/>
        <v>4</v>
      </c>
      <c r="AK3406">
        <f t="shared" si="700"/>
        <v>1990</v>
      </c>
    </row>
    <row r="3407" spans="1:37" x14ac:dyDescent="0.2">
      <c r="A3407" t="s">
        <v>70</v>
      </c>
      <c r="B3407" s="93">
        <v>32990</v>
      </c>
      <c r="C3407">
        <v>2</v>
      </c>
      <c r="D3407">
        <v>-1.9</v>
      </c>
      <c r="E3407">
        <f t="shared" si="694"/>
        <v>5.0000000000000044E-2</v>
      </c>
      <c r="F3407" s="106">
        <v>15.5</v>
      </c>
      <c r="G3407" s="107">
        <f t="shared" si="701"/>
        <v>15.45</v>
      </c>
      <c r="H3407">
        <f t="shared" si="702"/>
        <v>4</v>
      </c>
      <c r="I3407">
        <f t="shared" si="703"/>
        <v>1990</v>
      </c>
      <c r="Q3407" t="s">
        <v>72</v>
      </c>
      <c r="R3407" s="93">
        <v>32990</v>
      </c>
      <c r="S3407">
        <v>4.3</v>
      </c>
      <c r="T3407">
        <v>-1.1000000000000001</v>
      </c>
      <c r="U3407">
        <f t="shared" si="695"/>
        <v>1.5999999999999999</v>
      </c>
      <c r="V3407" s="106">
        <v>14.5</v>
      </c>
      <c r="W3407" s="107">
        <f t="shared" si="704"/>
        <v>12.9</v>
      </c>
      <c r="X3407">
        <f t="shared" si="705"/>
        <v>4</v>
      </c>
      <c r="AG3407" s="93">
        <f t="shared" si="696"/>
        <v>32991</v>
      </c>
      <c r="AH3407" s="107">
        <f t="shared" si="697"/>
        <v>16.125</v>
      </c>
      <c r="AI3407" s="72">
        <f t="shared" si="698"/>
        <v>28</v>
      </c>
      <c r="AJ3407">
        <f t="shared" si="699"/>
        <v>4</v>
      </c>
      <c r="AK3407">
        <f t="shared" si="700"/>
        <v>1990</v>
      </c>
    </row>
    <row r="3408" spans="1:37" x14ac:dyDescent="0.2">
      <c r="A3408" t="s">
        <v>70</v>
      </c>
      <c r="B3408" s="93">
        <v>32991</v>
      </c>
      <c r="C3408">
        <v>-0.3</v>
      </c>
      <c r="D3408">
        <v>-5.0999999999999996</v>
      </c>
      <c r="E3408">
        <f t="shared" si="694"/>
        <v>-2.6999999999999997</v>
      </c>
      <c r="F3408" s="106">
        <v>15.5</v>
      </c>
      <c r="G3408" s="107">
        <f t="shared" si="701"/>
        <v>18.2</v>
      </c>
      <c r="H3408">
        <f t="shared" si="702"/>
        <v>4</v>
      </c>
      <c r="I3408">
        <f t="shared" si="703"/>
        <v>1990</v>
      </c>
      <c r="Q3408" t="s">
        <v>72</v>
      </c>
      <c r="R3408" s="93">
        <v>32991</v>
      </c>
      <c r="S3408">
        <v>3</v>
      </c>
      <c r="T3408">
        <v>-2.1</v>
      </c>
      <c r="U3408">
        <f t="shared" si="695"/>
        <v>0.44999999999999996</v>
      </c>
      <c r="V3408" s="106">
        <v>14.5</v>
      </c>
      <c r="W3408" s="107">
        <f t="shared" si="704"/>
        <v>14.05</v>
      </c>
      <c r="X3408">
        <f t="shared" si="705"/>
        <v>4</v>
      </c>
      <c r="AG3408" s="93">
        <f t="shared" si="696"/>
        <v>32992</v>
      </c>
      <c r="AH3408" s="107">
        <f t="shared" si="697"/>
        <v>14.55</v>
      </c>
      <c r="AI3408" s="72">
        <f t="shared" si="698"/>
        <v>29</v>
      </c>
      <c r="AJ3408">
        <f t="shared" si="699"/>
        <v>4</v>
      </c>
      <c r="AK3408">
        <f t="shared" si="700"/>
        <v>1990</v>
      </c>
    </row>
    <row r="3409" spans="1:37" x14ac:dyDescent="0.2">
      <c r="A3409" t="s">
        <v>70</v>
      </c>
      <c r="B3409" s="93">
        <v>32992</v>
      </c>
      <c r="C3409">
        <v>3.1</v>
      </c>
      <c r="D3409">
        <v>-4.3</v>
      </c>
      <c r="E3409">
        <f t="shared" si="694"/>
        <v>-0.59999999999999987</v>
      </c>
      <c r="F3409" s="106">
        <v>15.5</v>
      </c>
      <c r="G3409" s="107">
        <f t="shared" si="701"/>
        <v>16.100000000000001</v>
      </c>
      <c r="H3409">
        <f t="shared" si="702"/>
        <v>4</v>
      </c>
      <c r="I3409">
        <f t="shared" si="703"/>
        <v>1990</v>
      </c>
      <c r="Q3409" t="s">
        <v>72</v>
      </c>
      <c r="R3409" s="93">
        <v>32992</v>
      </c>
      <c r="S3409">
        <v>5.8</v>
      </c>
      <c r="T3409">
        <v>-2.8</v>
      </c>
      <c r="U3409">
        <f t="shared" si="695"/>
        <v>1.5</v>
      </c>
      <c r="V3409" s="106">
        <v>14.5</v>
      </c>
      <c r="W3409" s="107">
        <f t="shared" si="704"/>
        <v>13</v>
      </c>
      <c r="X3409">
        <f t="shared" si="705"/>
        <v>4</v>
      </c>
      <c r="AG3409" s="93">
        <f t="shared" si="696"/>
        <v>32993</v>
      </c>
      <c r="AH3409" s="107">
        <f t="shared" si="697"/>
        <v>9.7249999999999996</v>
      </c>
      <c r="AI3409" s="72">
        <f t="shared" si="698"/>
        <v>30</v>
      </c>
      <c r="AJ3409">
        <f t="shared" si="699"/>
        <v>4</v>
      </c>
      <c r="AK3409">
        <f t="shared" si="700"/>
        <v>1990</v>
      </c>
    </row>
    <row r="3410" spans="1:37" x14ac:dyDescent="0.2">
      <c r="A3410" t="s">
        <v>70</v>
      </c>
      <c r="B3410" s="93">
        <v>32993</v>
      </c>
      <c r="C3410">
        <v>12.9</v>
      </c>
      <c r="D3410">
        <v>-4.3</v>
      </c>
      <c r="E3410">
        <f t="shared" si="694"/>
        <v>4.3000000000000007</v>
      </c>
      <c r="F3410" s="106">
        <v>15.5</v>
      </c>
      <c r="G3410" s="107">
        <f t="shared" si="701"/>
        <v>11.2</v>
      </c>
      <c r="H3410">
        <f t="shared" si="702"/>
        <v>4</v>
      </c>
      <c r="I3410">
        <f t="shared" si="703"/>
        <v>1990</v>
      </c>
      <c r="Q3410" t="s">
        <v>72</v>
      </c>
      <c r="R3410" s="93">
        <v>32993</v>
      </c>
      <c r="S3410">
        <v>14.6</v>
      </c>
      <c r="T3410">
        <v>-2.1</v>
      </c>
      <c r="U3410">
        <f t="shared" si="695"/>
        <v>6.25</v>
      </c>
      <c r="V3410" s="106">
        <v>14.5</v>
      </c>
      <c r="W3410" s="107">
        <f t="shared" si="704"/>
        <v>8.25</v>
      </c>
      <c r="X3410">
        <f t="shared" si="705"/>
        <v>4</v>
      </c>
      <c r="AG3410" s="93">
        <f t="shared" si="696"/>
        <v>32994</v>
      </c>
      <c r="AH3410" s="107">
        <f t="shared" si="697"/>
        <v>7.75</v>
      </c>
      <c r="AI3410" s="72">
        <f t="shared" si="698"/>
        <v>1</v>
      </c>
      <c r="AJ3410">
        <f t="shared" si="699"/>
        <v>5</v>
      </c>
      <c r="AK3410">
        <f t="shared" si="700"/>
        <v>1990</v>
      </c>
    </row>
    <row r="3411" spans="1:37" x14ac:dyDescent="0.2">
      <c r="A3411" t="s">
        <v>70</v>
      </c>
      <c r="B3411" s="93">
        <v>32994</v>
      </c>
      <c r="C3411">
        <v>14.7</v>
      </c>
      <c r="D3411">
        <v>-0.1</v>
      </c>
      <c r="E3411">
        <f t="shared" si="694"/>
        <v>7.3</v>
      </c>
      <c r="F3411" s="106">
        <v>15.5</v>
      </c>
      <c r="G3411" s="107">
        <f t="shared" si="701"/>
        <v>8.1999999999999993</v>
      </c>
      <c r="H3411">
        <f t="shared" si="702"/>
        <v>5</v>
      </c>
      <c r="I3411">
        <f t="shared" si="703"/>
        <v>1990</v>
      </c>
      <c r="Q3411" t="s">
        <v>72</v>
      </c>
      <c r="R3411" s="93">
        <v>32994</v>
      </c>
      <c r="S3411">
        <v>13.3</v>
      </c>
      <c r="T3411">
        <v>1.1000000000000001</v>
      </c>
      <c r="U3411">
        <f t="shared" si="695"/>
        <v>7.2</v>
      </c>
      <c r="V3411" s="106">
        <v>14.5</v>
      </c>
      <c r="W3411" s="107">
        <f t="shared" si="704"/>
        <v>7.3</v>
      </c>
      <c r="X3411">
        <f t="shared" si="705"/>
        <v>5</v>
      </c>
      <c r="AG3411" s="93">
        <f t="shared" si="696"/>
        <v>32995</v>
      </c>
      <c r="AH3411" s="107">
        <f t="shared" si="697"/>
        <v>6.6749999999999998</v>
      </c>
      <c r="AI3411" s="72">
        <f t="shared" si="698"/>
        <v>2</v>
      </c>
      <c r="AJ3411">
        <f t="shared" si="699"/>
        <v>5</v>
      </c>
      <c r="AK3411">
        <f t="shared" si="700"/>
        <v>1990</v>
      </c>
    </row>
    <row r="3412" spans="1:37" x14ac:dyDescent="0.2">
      <c r="A3412" t="s">
        <v>70</v>
      </c>
      <c r="B3412" s="93">
        <v>32995</v>
      </c>
      <c r="C3412">
        <v>12.8</v>
      </c>
      <c r="D3412">
        <v>4.0999999999999996</v>
      </c>
      <c r="E3412">
        <f t="shared" si="694"/>
        <v>8.4499999999999993</v>
      </c>
      <c r="F3412" s="106">
        <v>15.5</v>
      </c>
      <c r="G3412" s="107">
        <f t="shared" si="701"/>
        <v>7.0500000000000007</v>
      </c>
      <c r="H3412">
        <f t="shared" si="702"/>
        <v>5</v>
      </c>
      <c r="I3412">
        <f t="shared" si="703"/>
        <v>1990</v>
      </c>
      <c r="Q3412" t="s">
        <v>72</v>
      </c>
      <c r="R3412" s="93">
        <v>32995</v>
      </c>
      <c r="S3412">
        <v>14.3</v>
      </c>
      <c r="T3412">
        <v>2.1</v>
      </c>
      <c r="U3412">
        <f t="shared" si="695"/>
        <v>8.2000000000000011</v>
      </c>
      <c r="V3412" s="106">
        <v>14.5</v>
      </c>
      <c r="W3412" s="107">
        <f t="shared" si="704"/>
        <v>6.2999999999999989</v>
      </c>
      <c r="X3412">
        <f t="shared" si="705"/>
        <v>5</v>
      </c>
      <c r="AG3412" s="93">
        <f t="shared" si="696"/>
        <v>32996</v>
      </c>
      <c r="AH3412" s="107">
        <f t="shared" si="697"/>
        <v>5.1249999999999991</v>
      </c>
      <c r="AI3412" s="72">
        <f t="shared" si="698"/>
        <v>3</v>
      </c>
      <c r="AJ3412">
        <f t="shared" si="699"/>
        <v>5</v>
      </c>
      <c r="AK3412">
        <f t="shared" si="700"/>
        <v>1990</v>
      </c>
    </row>
    <row r="3413" spans="1:37" x14ac:dyDescent="0.2">
      <c r="A3413" t="s">
        <v>70</v>
      </c>
      <c r="B3413" s="93">
        <v>32996</v>
      </c>
      <c r="C3413">
        <v>18.3</v>
      </c>
      <c r="D3413">
        <v>2</v>
      </c>
      <c r="E3413">
        <f t="shared" si="694"/>
        <v>10.15</v>
      </c>
      <c r="F3413" s="106">
        <v>15.5</v>
      </c>
      <c r="G3413" s="107">
        <f t="shared" si="701"/>
        <v>5.35</v>
      </c>
      <c r="H3413">
        <f t="shared" si="702"/>
        <v>5</v>
      </c>
      <c r="I3413">
        <f t="shared" si="703"/>
        <v>1990</v>
      </c>
      <c r="Q3413" t="s">
        <v>72</v>
      </c>
      <c r="R3413" s="93">
        <v>32996</v>
      </c>
      <c r="S3413">
        <v>16.600000000000001</v>
      </c>
      <c r="T3413">
        <v>2.6</v>
      </c>
      <c r="U3413">
        <f t="shared" si="695"/>
        <v>9.6000000000000014</v>
      </c>
      <c r="V3413" s="106">
        <v>14.5</v>
      </c>
      <c r="W3413" s="107">
        <f t="shared" si="704"/>
        <v>4.8999999999999986</v>
      </c>
      <c r="X3413">
        <f t="shared" si="705"/>
        <v>5</v>
      </c>
      <c r="AG3413" s="93">
        <f t="shared" si="696"/>
        <v>32997</v>
      </c>
      <c r="AH3413" s="107">
        <f t="shared" si="697"/>
        <v>3.3500000000000005</v>
      </c>
      <c r="AI3413" s="72">
        <f t="shared" si="698"/>
        <v>4</v>
      </c>
      <c r="AJ3413">
        <f t="shared" si="699"/>
        <v>5</v>
      </c>
      <c r="AK3413">
        <f t="shared" si="700"/>
        <v>1990</v>
      </c>
    </row>
    <row r="3414" spans="1:37" x14ac:dyDescent="0.2">
      <c r="A3414" t="s">
        <v>70</v>
      </c>
      <c r="B3414" s="93">
        <v>32997</v>
      </c>
      <c r="C3414">
        <v>21.3</v>
      </c>
      <c r="D3414">
        <v>1.4</v>
      </c>
      <c r="E3414">
        <f t="shared" si="694"/>
        <v>11.35</v>
      </c>
      <c r="F3414" s="106">
        <v>15.5</v>
      </c>
      <c r="G3414" s="107">
        <f t="shared" si="701"/>
        <v>4.1500000000000004</v>
      </c>
      <c r="H3414">
        <f t="shared" si="702"/>
        <v>5</v>
      </c>
      <c r="I3414">
        <f t="shared" si="703"/>
        <v>1990</v>
      </c>
      <c r="Q3414" t="s">
        <v>72</v>
      </c>
      <c r="R3414" s="93">
        <v>32997</v>
      </c>
      <c r="S3414">
        <v>21.9</v>
      </c>
      <c r="T3414">
        <v>2</v>
      </c>
      <c r="U3414">
        <f t="shared" si="695"/>
        <v>11.95</v>
      </c>
      <c r="V3414" s="106">
        <v>14.5</v>
      </c>
      <c r="W3414" s="107">
        <f t="shared" si="704"/>
        <v>2.5500000000000007</v>
      </c>
      <c r="X3414">
        <f t="shared" si="705"/>
        <v>5</v>
      </c>
      <c r="AG3414" s="93">
        <f t="shared" si="696"/>
        <v>32998</v>
      </c>
      <c r="AH3414" s="107">
        <f t="shared" si="697"/>
        <v>0</v>
      </c>
      <c r="AI3414" s="72">
        <f t="shared" si="698"/>
        <v>5</v>
      </c>
      <c r="AJ3414">
        <f t="shared" si="699"/>
        <v>5</v>
      </c>
      <c r="AK3414">
        <f t="shared" si="700"/>
        <v>1990</v>
      </c>
    </row>
    <row r="3415" spans="1:37" x14ac:dyDescent="0.2">
      <c r="A3415" t="s">
        <v>70</v>
      </c>
      <c r="B3415" s="93">
        <v>32998</v>
      </c>
      <c r="C3415">
        <v>25.9</v>
      </c>
      <c r="D3415">
        <v>5.9</v>
      </c>
      <c r="E3415">
        <f t="shared" si="694"/>
        <v>15.899999999999999</v>
      </c>
      <c r="F3415" s="106">
        <v>15.5</v>
      </c>
      <c r="G3415" s="107">
        <f t="shared" si="701"/>
        <v>0</v>
      </c>
      <c r="H3415">
        <f t="shared" si="702"/>
        <v>5</v>
      </c>
      <c r="I3415">
        <f t="shared" si="703"/>
        <v>1990</v>
      </c>
      <c r="Q3415" t="s">
        <v>72</v>
      </c>
      <c r="R3415" s="93">
        <v>32998</v>
      </c>
      <c r="S3415">
        <v>25.5</v>
      </c>
      <c r="T3415">
        <v>4.5</v>
      </c>
      <c r="U3415">
        <f t="shared" si="695"/>
        <v>15</v>
      </c>
      <c r="V3415" s="106">
        <v>14.5</v>
      </c>
      <c r="W3415" s="107">
        <f t="shared" si="704"/>
        <v>0</v>
      </c>
      <c r="X3415">
        <f t="shared" si="705"/>
        <v>5</v>
      </c>
      <c r="AG3415" s="93">
        <f t="shared" si="696"/>
        <v>32999</v>
      </c>
      <c r="AH3415" s="107">
        <f t="shared" si="697"/>
        <v>3.8250000000000002</v>
      </c>
      <c r="AI3415" s="72">
        <f t="shared" si="698"/>
        <v>6</v>
      </c>
      <c r="AJ3415">
        <f t="shared" si="699"/>
        <v>5</v>
      </c>
      <c r="AK3415">
        <f t="shared" si="700"/>
        <v>1990</v>
      </c>
    </row>
    <row r="3416" spans="1:37" x14ac:dyDescent="0.2">
      <c r="A3416" t="s">
        <v>70</v>
      </c>
      <c r="B3416" s="93">
        <v>32999</v>
      </c>
      <c r="C3416">
        <v>21.9</v>
      </c>
      <c r="D3416">
        <v>3.2</v>
      </c>
      <c r="E3416">
        <f t="shared" si="694"/>
        <v>12.549999999999999</v>
      </c>
      <c r="F3416" s="106">
        <v>15.5</v>
      </c>
      <c r="G3416" s="107">
        <f t="shared" si="701"/>
        <v>2.9500000000000011</v>
      </c>
      <c r="H3416">
        <f t="shared" si="702"/>
        <v>5</v>
      </c>
      <c r="I3416">
        <f t="shared" si="703"/>
        <v>1990</v>
      </c>
      <c r="Q3416" t="s">
        <v>72</v>
      </c>
      <c r="R3416" s="93">
        <v>32999</v>
      </c>
      <c r="S3416">
        <v>15.4</v>
      </c>
      <c r="T3416">
        <v>4.2</v>
      </c>
      <c r="U3416">
        <f t="shared" si="695"/>
        <v>9.8000000000000007</v>
      </c>
      <c r="V3416" s="106">
        <v>14.5</v>
      </c>
      <c r="W3416" s="107">
        <f t="shared" si="704"/>
        <v>4.6999999999999993</v>
      </c>
      <c r="X3416">
        <f t="shared" si="705"/>
        <v>5</v>
      </c>
      <c r="AG3416" s="93">
        <f t="shared" si="696"/>
        <v>33000</v>
      </c>
      <c r="AH3416" s="107">
        <f t="shared" si="697"/>
        <v>11.024999999999999</v>
      </c>
      <c r="AI3416" s="72">
        <f t="shared" si="698"/>
        <v>7</v>
      </c>
      <c r="AJ3416">
        <f t="shared" si="699"/>
        <v>5</v>
      </c>
      <c r="AK3416">
        <f t="shared" si="700"/>
        <v>1990</v>
      </c>
    </row>
    <row r="3417" spans="1:37" x14ac:dyDescent="0.2">
      <c r="A3417" t="s">
        <v>70</v>
      </c>
      <c r="B3417" s="93">
        <v>33000</v>
      </c>
      <c r="C3417">
        <v>10.4</v>
      </c>
      <c r="D3417">
        <v>-2.2000000000000002</v>
      </c>
      <c r="E3417">
        <f t="shared" si="694"/>
        <v>4.0999999999999996</v>
      </c>
      <c r="F3417" s="106">
        <v>15.5</v>
      </c>
      <c r="G3417" s="107">
        <f t="shared" si="701"/>
        <v>11.4</v>
      </c>
      <c r="H3417">
        <f t="shared" si="702"/>
        <v>5</v>
      </c>
      <c r="I3417">
        <f t="shared" si="703"/>
        <v>1990</v>
      </c>
      <c r="Q3417" t="s">
        <v>72</v>
      </c>
      <c r="R3417" s="93">
        <v>33000</v>
      </c>
      <c r="S3417">
        <v>8.3000000000000007</v>
      </c>
      <c r="T3417">
        <v>-0.6</v>
      </c>
      <c r="U3417">
        <f t="shared" si="695"/>
        <v>3.8500000000000005</v>
      </c>
      <c r="V3417" s="106">
        <v>14.5</v>
      </c>
      <c r="W3417" s="107">
        <f t="shared" si="704"/>
        <v>10.649999999999999</v>
      </c>
      <c r="X3417">
        <f t="shared" si="705"/>
        <v>5</v>
      </c>
      <c r="AG3417" s="93">
        <f t="shared" si="696"/>
        <v>33001</v>
      </c>
      <c r="AH3417" s="107">
        <f t="shared" si="697"/>
        <v>11.7</v>
      </c>
      <c r="AI3417" s="72">
        <f t="shared" si="698"/>
        <v>8</v>
      </c>
      <c r="AJ3417">
        <f t="shared" si="699"/>
        <v>5</v>
      </c>
      <c r="AK3417">
        <f t="shared" si="700"/>
        <v>1990</v>
      </c>
    </row>
    <row r="3418" spans="1:37" x14ac:dyDescent="0.2">
      <c r="A3418" t="s">
        <v>70</v>
      </c>
      <c r="B3418" s="93">
        <v>33001</v>
      </c>
      <c r="C3418">
        <v>6.9</v>
      </c>
      <c r="D3418">
        <v>-3</v>
      </c>
      <c r="E3418">
        <f t="shared" si="694"/>
        <v>1.9500000000000002</v>
      </c>
      <c r="F3418" s="106">
        <v>15.5</v>
      </c>
      <c r="G3418" s="107">
        <f t="shared" si="701"/>
        <v>13.55</v>
      </c>
      <c r="H3418">
        <f t="shared" si="702"/>
        <v>5</v>
      </c>
      <c r="I3418">
        <f t="shared" si="703"/>
        <v>1990</v>
      </c>
      <c r="Q3418" t="s">
        <v>72</v>
      </c>
      <c r="R3418" s="93">
        <v>33001</v>
      </c>
      <c r="S3418">
        <v>10.3</v>
      </c>
      <c r="T3418">
        <v>-1</v>
      </c>
      <c r="U3418">
        <f t="shared" si="695"/>
        <v>4.6500000000000004</v>
      </c>
      <c r="V3418" s="106">
        <v>14.5</v>
      </c>
      <c r="W3418" s="107">
        <f t="shared" si="704"/>
        <v>9.85</v>
      </c>
      <c r="X3418">
        <f t="shared" si="705"/>
        <v>5</v>
      </c>
      <c r="AG3418" s="93">
        <f t="shared" si="696"/>
        <v>33002</v>
      </c>
      <c r="AH3418" s="107">
        <f t="shared" si="697"/>
        <v>8.4499999999999993</v>
      </c>
      <c r="AI3418" s="72">
        <f t="shared" si="698"/>
        <v>9</v>
      </c>
      <c r="AJ3418">
        <f t="shared" si="699"/>
        <v>5</v>
      </c>
      <c r="AK3418">
        <f t="shared" si="700"/>
        <v>1990</v>
      </c>
    </row>
    <row r="3419" spans="1:37" x14ac:dyDescent="0.2">
      <c r="A3419" t="s">
        <v>70</v>
      </c>
      <c r="B3419" s="93">
        <v>33002</v>
      </c>
      <c r="C3419">
        <v>13.3</v>
      </c>
      <c r="D3419">
        <v>-1.6</v>
      </c>
      <c r="E3419">
        <f t="shared" si="694"/>
        <v>5.8500000000000005</v>
      </c>
      <c r="F3419" s="106">
        <v>15.5</v>
      </c>
      <c r="G3419" s="107">
        <f t="shared" si="701"/>
        <v>9.6499999999999986</v>
      </c>
      <c r="H3419">
        <f t="shared" si="702"/>
        <v>5</v>
      </c>
      <c r="I3419">
        <f t="shared" si="703"/>
        <v>1990</v>
      </c>
      <c r="Q3419" t="s">
        <v>72</v>
      </c>
      <c r="R3419" s="93">
        <v>33002</v>
      </c>
      <c r="S3419">
        <v>14</v>
      </c>
      <c r="T3419">
        <v>0.5</v>
      </c>
      <c r="U3419">
        <f t="shared" si="695"/>
        <v>7.25</v>
      </c>
      <c r="V3419" s="106">
        <v>14.5</v>
      </c>
      <c r="W3419" s="107">
        <f t="shared" si="704"/>
        <v>7.25</v>
      </c>
      <c r="X3419">
        <f t="shared" si="705"/>
        <v>5</v>
      </c>
      <c r="AG3419" s="93">
        <f t="shared" si="696"/>
        <v>33003</v>
      </c>
      <c r="AH3419" s="107">
        <f t="shared" si="697"/>
        <v>9.1999999999999993</v>
      </c>
      <c r="AI3419" s="72">
        <f t="shared" si="698"/>
        <v>10</v>
      </c>
      <c r="AJ3419">
        <f t="shared" si="699"/>
        <v>5</v>
      </c>
      <c r="AK3419">
        <f t="shared" si="700"/>
        <v>1990</v>
      </c>
    </row>
    <row r="3420" spans="1:37" x14ac:dyDescent="0.2">
      <c r="A3420" t="s">
        <v>70</v>
      </c>
      <c r="B3420" s="93">
        <v>33003</v>
      </c>
      <c r="C3420">
        <v>12.3</v>
      </c>
      <c r="D3420">
        <v>2.1</v>
      </c>
      <c r="E3420">
        <f t="shared" si="694"/>
        <v>7.2</v>
      </c>
      <c r="F3420" s="106">
        <v>15.5</v>
      </c>
      <c r="G3420" s="107">
        <f t="shared" si="701"/>
        <v>8.3000000000000007</v>
      </c>
      <c r="H3420">
        <f t="shared" si="702"/>
        <v>5</v>
      </c>
      <c r="I3420">
        <f t="shared" si="703"/>
        <v>1990</v>
      </c>
      <c r="Q3420" t="s">
        <v>72</v>
      </c>
      <c r="R3420" s="93">
        <v>33003</v>
      </c>
      <c r="S3420">
        <v>9</v>
      </c>
      <c r="T3420">
        <v>-0.2</v>
      </c>
      <c r="U3420">
        <f t="shared" si="695"/>
        <v>4.4000000000000004</v>
      </c>
      <c r="V3420" s="106">
        <v>14.5</v>
      </c>
      <c r="W3420" s="107">
        <f t="shared" si="704"/>
        <v>10.1</v>
      </c>
      <c r="X3420">
        <f t="shared" si="705"/>
        <v>5</v>
      </c>
      <c r="AG3420" s="93">
        <f t="shared" si="696"/>
        <v>33004</v>
      </c>
      <c r="AH3420" s="107">
        <f t="shared" si="697"/>
        <v>10.45</v>
      </c>
      <c r="AI3420" s="72">
        <f t="shared" si="698"/>
        <v>11</v>
      </c>
      <c r="AJ3420">
        <f t="shared" si="699"/>
        <v>5</v>
      </c>
      <c r="AK3420">
        <f t="shared" si="700"/>
        <v>1990</v>
      </c>
    </row>
    <row r="3421" spans="1:37" x14ac:dyDescent="0.2">
      <c r="A3421" t="s">
        <v>70</v>
      </c>
      <c r="B3421" s="93">
        <v>33004</v>
      </c>
      <c r="C3421">
        <v>10.4</v>
      </c>
      <c r="D3421">
        <v>0.3</v>
      </c>
      <c r="E3421">
        <f t="shared" si="694"/>
        <v>5.3500000000000005</v>
      </c>
      <c r="F3421" s="106">
        <v>15.5</v>
      </c>
      <c r="G3421" s="107">
        <f t="shared" si="701"/>
        <v>10.149999999999999</v>
      </c>
      <c r="H3421">
        <f t="shared" si="702"/>
        <v>5</v>
      </c>
      <c r="I3421">
        <f t="shared" si="703"/>
        <v>1990</v>
      </c>
      <c r="Q3421" t="s">
        <v>72</v>
      </c>
      <c r="R3421" s="93">
        <v>33004</v>
      </c>
      <c r="S3421">
        <v>10.199999999999999</v>
      </c>
      <c r="T3421">
        <v>-2.7</v>
      </c>
      <c r="U3421">
        <f t="shared" si="695"/>
        <v>3.7499999999999996</v>
      </c>
      <c r="V3421" s="106">
        <v>14.5</v>
      </c>
      <c r="W3421" s="107">
        <f t="shared" si="704"/>
        <v>10.75</v>
      </c>
      <c r="X3421">
        <f t="shared" si="705"/>
        <v>5</v>
      </c>
      <c r="AG3421" s="93">
        <f t="shared" si="696"/>
        <v>33005</v>
      </c>
      <c r="AH3421" s="107">
        <f t="shared" si="697"/>
        <v>9.375</v>
      </c>
      <c r="AI3421" s="72">
        <f t="shared" si="698"/>
        <v>12</v>
      </c>
      <c r="AJ3421">
        <f t="shared" si="699"/>
        <v>5</v>
      </c>
      <c r="AK3421">
        <f t="shared" si="700"/>
        <v>1990</v>
      </c>
    </row>
    <row r="3422" spans="1:37" x14ac:dyDescent="0.2">
      <c r="A3422" t="s">
        <v>70</v>
      </c>
      <c r="B3422" s="93">
        <v>33005</v>
      </c>
      <c r="C3422">
        <v>7.7</v>
      </c>
      <c r="D3422">
        <v>0.2</v>
      </c>
      <c r="E3422">
        <f t="shared" si="694"/>
        <v>3.95</v>
      </c>
      <c r="F3422" s="106">
        <v>15.5</v>
      </c>
      <c r="G3422" s="107">
        <f t="shared" si="701"/>
        <v>11.55</v>
      </c>
      <c r="H3422">
        <f t="shared" si="702"/>
        <v>5</v>
      </c>
      <c r="I3422">
        <f t="shared" si="703"/>
        <v>1990</v>
      </c>
      <c r="Q3422" t="s">
        <v>72</v>
      </c>
      <c r="R3422" s="93">
        <v>33005</v>
      </c>
      <c r="S3422">
        <v>13.1</v>
      </c>
      <c r="T3422">
        <v>1.5</v>
      </c>
      <c r="U3422">
        <f t="shared" si="695"/>
        <v>7.3</v>
      </c>
      <c r="V3422" s="106">
        <v>14.5</v>
      </c>
      <c r="W3422" s="107">
        <f t="shared" si="704"/>
        <v>7.2</v>
      </c>
      <c r="X3422">
        <f t="shared" si="705"/>
        <v>5</v>
      </c>
      <c r="AG3422" s="93">
        <f t="shared" si="696"/>
        <v>33006</v>
      </c>
      <c r="AH3422" s="107">
        <f t="shared" si="697"/>
        <v>8.9499999999999993</v>
      </c>
      <c r="AI3422" s="72">
        <f t="shared" si="698"/>
        <v>13</v>
      </c>
      <c r="AJ3422">
        <f t="shared" si="699"/>
        <v>5</v>
      </c>
      <c r="AK3422">
        <f t="shared" si="700"/>
        <v>1990</v>
      </c>
    </row>
    <row r="3423" spans="1:37" x14ac:dyDescent="0.2">
      <c r="A3423" t="s">
        <v>70</v>
      </c>
      <c r="B3423" s="93">
        <v>33006</v>
      </c>
      <c r="C3423">
        <v>13.1</v>
      </c>
      <c r="D3423">
        <v>0.4</v>
      </c>
      <c r="E3423">
        <f t="shared" si="694"/>
        <v>6.75</v>
      </c>
      <c r="F3423" s="106">
        <v>15.5</v>
      </c>
      <c r="G3423" s="107">
        <f t="shared" si="701"/>
        <v>8.75</v>
      </c>
      <c r="H3423">
        <f t="shared" si="702"/>
        <v>5</v>
      </c>
      <c r="I3423">
        <f t="shared" si="703"/>
        <v>1990</v>
      </c>
      <c r="Q3423" t="s">
        <v>72</v>
      </c>
      <c r="R3423" s="93">
        <v>33006</v>
      </c>
      <c r="S3423">
        <v>12.9</v>
      </c>
      <c r="T3423">
        <v>-2.2000000000000002</v>
      </c>
      <c r="U3423">
        <f t="shared" si="695"/>
        <v>5.35</v>
      </c>
      <c r="V3423" s="106">
        <v>14.5</v>
      </c>
      <c r="W3423" s="107">
        <f t="shared" si="704"/>
        <v>9.15</v>
      </c>
      <c r="X3423">
        <f t="shared" si="705"/>
        <v>5</v>
      </c>
      <c r="AG3423" s="93">
        <f t="shared" si="696"/>
        <v>33007</v>
      </c>
      <c r="AH3423" s="107">
        <f t="shared" si="697"/>
        <v>7.9</v>
      </c>
      <c r="AI3423" s="72">
        <f t="shared" si="698"/>
        <v>14</v>
      </c>
      <c r="AJ3423">
        <f t="shared" si="699"/>
        <v>5</v>
      </c>
      <c r="AK3423">
        <f t="shared" si="700"/>
        <v>1990</v>
      </c>
    </row>
    <row r="3424" spans="1:37" x14ac:dyDescent="0.2">
      <c r="A3424" t="s">
        <v>70</v>
      </c>
      <c r="B3424" s="93">
        <v>33007</v>
      </c>
      <c r="C3424">
        <v>11.6</v>
      </c>
      <c r="D3424">
        <v>2.2999999999999998</v>
      </c>
      <c r="E3424">
        <f t="shared" si="694"/>
        <v>6.9499999999999993</v>
      </c>
      <c r="F3424" s="106">
        <v>15.5</v>
      </c>
      <c r="G3424" s="107">
        <f t="shared" si="701"/>
        <v>8.5500000000000007</v>
      </c>
      <c r="H3424">
        <f t="shared" si="702"/>
        <v>5</v>
      </c>
      <c r="I3424">
        <f t="shared" si="703"/>
        <v>1990</v>
      </c>
      <c r="Q3424" t="s">
        <v>72</v>
      </c>
      <c r="R3424" s="93">
        <v>33007</v>
      </c>
      <c r="S3424">
        <v>13</v>
      </c>
      <c r="T3424">
        <v>1.5</v>
      </c>
      <c r="U3424">
        <f t="shared" si="695"/>
        <v>7.25</v>
      </c>
      <c r="V3424" s="106">
        <v>14.5</v>
      </c>
      <c r="W3424" s="107">
        <f t="shared" si="704"/>
        <v>7.25</v>
      </c>
      <c r="X3424">
        <f t="shared" si="705"/>
        <v>5</v>
      </c>
      <c r="AG3424" s="93">
        <f t="shared" si="696"/>
        <v>33008</v>
      </c>
      <c r="AH3424" s="107">
        <f t="shared" si="697"/>
        <v>8.4</v>
      </c>
      <c r="AI3424" s="72">
        <f t="shared" si="698"/>
        <v>15</v>
      </c>
      <c r="AJ3424">
        <f t="shared" si="699"/>
        <v>5</v>
      </c>
      <c r="AK3424">
        <f t="shared" si="700"/>
        <v>1990</v>
      </c>
    </row>
    <row r="3425" spans="1:37" x14ac:dyDescent="0.2">
      <c r="A3425" t="s">
        <v>70</v>
      </c>
      <c r="B3425" s="93">
        <v>33008</v>
      </c>
      <c r="C3425">
        <v>11.2</v>
      </c>
      <c r="D3425">
        <v>0.4</v>
      </c>
      <c r="E3425">
        <f t="shared" si="694"/>
        <v>5.8</v>
      </c>
      <c r="F3425" s="106">
        <v>15.5</v>
      </c>
      <c r="G3425" s="107">
        <f t="shared" si="701"/>
        <v>9.6999999999999993</v>
      </c>
      <c r="H3425">
        <f t="shared" si="702"/>
        <v>5</v>
      </c>
      <c r="I3425">
        <f t="shared" si="703"/>
        <v>1990</v>
      </c>
      <c r="Q3425" t="s">
        <v>72</v>
      </c>
      <c r="R3425" s="93">
        <v>33008</v>
      </c>
      <c r="S3425">
        <v>13.6</v>
      </c>
      <c r="T3425">
        <v>1.2</v>
      </c>
      <c r="U3425">
        <f t="shared" si="695"/>
        <v>7.3999999999999995</v>
      </c>
      <c r="V3425" s="106">
        <v>14.5</v>
      </c>
      <c r="W3425" s="107">
        <f t="shared" si="704"/>
        <v>7.1000000000000005</v>
      </c>
      <c r="X3425">
        <f t="shared" si="705"/>
        <v>5</v>
      </c>
      <c r="AG3425" s="93">
        <f t="shared" si="696"/>
        <v>33009</v>
      </c>
      <c r="AH3425" s="107">
        <f t="shared" si="697"/>
        <v>8.1999999999999993</v>
      </c>
      <c r="AI3425" s="72">
        <f t="shared" si="698"/>
        <v>16</v>
      </c>
      <c r="AJ3425">
        <f t="shared" si="699"/>
        <v>5</v>
      </c>
      <c r="AK3425">
        <f t="shared" si="700"/>
        <v>1990</v>
      </c>
    </row>
    <row r="3426" spans="1:37" x14ac:dyDescent="0.2">
      <c r="A3426" t="s">
        <v>70</v>
      </c>
      <c r="B3426" s="93">
        <v>33009</v>
      </c>
      <c r="C3426">
        <v>13.5</v>
      </c>
      <c r="D3426">
        <v>-0.7</v>
      </c>
      <c r="E3426">
        <f t="shared" si="694"/>
        <v>6.4</v>
      </c>
      <c r="F3426" s="106">
        <v>15.5</v>
      </c>
      <c r="G3426" s="107">
        <f t="shared" si="701"/>
        <v>9.1</v>
      </c>
      <c r="H3426">
        <f t="shared" si="702"/>
        <v>5</v>
      </c>
      <c r="I3426">
        <f t="shared" si="703"/>
        <v>1990</v>
      </c>
      <c r="Q3426" t="s">
        <v>72</v>
      </c>
      <c r="R3426" s="93">
        <v>33009</v>
      </c>
      <c r="S3426">
        <v>14</v>
      </c>
      <c r="T3426">
        <v>0.4</v>
      </c>
      <c r="U3426">
        <f t="shared" si="695"/>
        <v>7.2</v>
      </c>
      <c r="V3426" s="106">
        <v>14.5</v>
      </c>
      <c r="W3426" s="107">
        <f t="shared" si="704"/>
        <v>7.3</v>
      </c>
      <c r="X3426">
        <f t="shared" si="705"/>
        <v>5</v>
      </c>
      <c r="AG3426" s="93">
        <f t="shared" si="696"/>
        <v>33010</v>
      </c>
      <c r="AH3426" s="107">
        <f t="shared" si="697"/>
        <v>7.0249999999999995</v>
      </c>
      <c r="AI3426" s="72">
        <f t="shared" si="698"/>
        <v>17</v>
      </c>
      <c r="AJ3426">
        <f t="shared" si="699"/>
        <v>5</v>
      </c>
      <c r="AK3426">
        <f t="shared" si="700"/>
        <v>1990</v>
      </c>
    </row>
    <row r="3427" spans="1:37" x14ac:dyDescent="0.2">
      <c r="A3427" t="s">
        <v>70</v>
      </c>
      <c r="B3427" s="93">
        <v>33010</v>
      </c>
      <c r="C3427">
        <v>15.3</v>
      </c>
      <c r="D3427">
        <v>-1.3</v>
      </c>
      <c r="E3427">
        <f t="shared" si="694"/>
        <v>7</v>
      </c>
      <c r="F3427" s="106">
        <v>15.5</v>
      </c>
      <c r="G3427" s="107">
        <f t="shared" si="701"/>
        <v>8.5</v>
      </c>
      <c r="H3427">
        <f t="shared" si="702"/>
        <v>5</v>
      </c>
      <c r="I3427">
        <f t="shared" si="703"/>
        <v>1990</v>
      </c>
      <c r="Q3427" t="s">
        <v>72</v>
      </c>
      <c r="R3427" s="93">
        <v>33010</v>
      </c>
      <c r="S3427">
        <v>18.3</v>
      </c>
      <c r="T3427">
        <v>-0.4</v>
      </c>
      <c r="U3427">
        <f t="shared" si="695"/>
        <v>8.9500000000000011</v>
      </c>
      <c r="V3427" s="106">
        <v>14.5</v>
      </c>
      <c r="W3427" s="107">
        <f t="shared" si="704"/>
        <v>5.5499999999999989</v>
      </c>
      <c r="X3427">
        <f t="shared" si="705"/>
        <v>5</v>
      </c>
      <c r="AG3427" s="93">
        <f t="shared" si="696"/>
        <v>33011</v>
      </c>
      <c r="AH3427" s="107">
        <f t="shared" si="697"/>
        <v>6.1249999999999991</v>
      </c>
      <c r="AI3427" s="72">
        <f t="shared" si="698"/>
        <v>18</v>
      </c>
      <c r="AJ3427">
        <f t="shared" si="699"/>
        <v>5</v>
      </c>
      <c r="AK3427">
        <f t="shared" si="700"/>
        <v>1990</v>
      </c>
    </row>
    <row r="3428" spans="1:37" x14ac:dyDescent="0.2">
      <c r="A3428" t="s">
        <v>70</v>
      </c>
      <c r="B3428" s="93">
        <v>33011</v>
      </c>
      <c r="C3428">
        <v>12.8</v>
      </c>
      <c r="D3428">
        <v>3</v>
      </c>
      <c r="E3428">
        <f t="shared" si="694"/>
        <v>7.9</v>
      </c>
      <c r="F3428" s="106">
        <v>15.5</v>
      </c>
      <c r="G3428" s="107">
        <f t="shared" si="701"/>
        <v>7.6</v>
      </c>
      <c r="H3428">
        <f t="shared" si="702"/>
        <v>5</v>
      </c>
      <c r="I3428">
        <f t="shared" si="703"/>
        <v>1990</v>
      </c>
      <c r="Q3428" t="s">
        <v>72</v>
      </c>
      <c r="R3428" s="93">
        <v>33011</v>
      </c>
      <c r="S3428">
        <v>14.3</v>
      </c>
      <c r="T3428">
        <v>5.4</v>
      </c>
      <c r="U3428">
        <f t="shared" si="695"/>
        <v>9.8500000000000014</v>
      </c>
      <c r="V3428" s="106">
        <v>14.5</v>
      </c>
      <c r="W3428" s="107">
        <f t="shared" si="704"/>
        <v>4.6499999999999986</v>
      </c>
      <c r="X3428">
        <f t="shared" si="705"/>
        <v>5</v>
      </c>
      <c r="AG3428" s="93">
        <f t="shared" si="696"/>
        <v>33012</v>
      </c>
      <c r="AH3428" s="107">
        <f t="shared" si="697"/>
        <v>7.2749999999999995</v>
      </c>
      <c r="AI3428" s="72">
        <f t="shared" si="698"/>
        <v>19</v>
      </c>
      <c r="AJ3428">
        <f t="shared" si="699"/>
        <v>5</v>
      </c>
      <c r="AK3428">
        <f t="shared" si="700"/>
        <v>1990</v>
      </c>
    </row>
    <row r="3429" spans="1:37" x14ac:dyDescent="0.2">
      <c r="A3429" t="s">
        <v>70</v>
      </c>
      <c r="B3429" s="93">
        <v>33012</v>
      </c>
      <c r="C3429">
        <v>14.1</v>
      </c>
      <c r="D3429">
        <v>-1</v>
      </c>
      <c r="E3429">
        <f t="shared" si="694"/>
        <v>6.55</v>
      </c>
      <c r="F3429" s="106">
        <v>15.5</v>
      </c>
      <c r="G3429" s="107">
        <f t="shared" si="701"/>
        <v>8.9499999999999993</v>
      </c>
      <c r="H3429">
        <f t="shared" si="702"/>
        <v>5</v>
      </c>
      <c r="I3429">
        <f t="shared" si="703"/>
        <v>1990</v>
      </c>
      <c r="Q3429" t="s">
        <v>72</v>
      </c>
      <c r="R3429" s="93">
        <v>33012</v>
      </c>
      <c r="S3429">
        <v>16.8</v>
      </c>
      <c r="T3429">
        <v>1</v>
      </c>
      <c r="U3429">
        <f t="shared" si="695"/>
        <v>8.9</v>
      </c>
      <c r="V3429" s="106">
        <v>14.5</v>
      </c>
      <c r="W3429" s="107">
        <f t="shared" si="704"/>
        <v>5.6</v>
      </c>
      <c r="X3429">
        <f t="shared" si="705"/>
        <v>5</v>
      </c>
      <c r="AG3429" s="93">
        <f t="shared" si="696"/>
        <v>33013</v>
      </c>
      <c r="AH3429" s="107">
        <f t="shared" si="697"/>
        <v>4.625</v>
      </c>
      <c r="AI3429" s="72">
        <f t="shared" si="698"/>
        <v>20</v>
      </c>
      <c r="AJ3429">
        <f t="shared" si="699"/>
        <v>5</v>
      </c>
      <c r="AK3429">
        <f t="shared" si="700"/>
        <v>1990</v>
      </c>
    </row>
    <row r="3430" spans="1:37" x14ac:dyDescent="0.2">
      <c r="A3430" t="s">
        <v>70</v>
      </c>
      <c r="B3430" s="93">
        <v>33013</v>
      </c>
      <c r="C3430">
        <v>17</v>
      </c>
      <c r="D3430">
        <v>1.3</v>
      </c>
      <c r="E3430">
        <f t="shared" si="694"/>
        <v>9.15</v>
      </c>
      <c r="F3430" s="106">
        <v>15.5</v>
      </c>
      <c r="G3430" s="107">
        <f t="shared" si="701"/>
        <v>6.35</v>
      </c>
      <c r="H3430">
        <f t="shared" si="702"/>
        <v>5</v>
      </c>
      <c r="I3430">
        <f t="shared" si="703"/>
        <v>1990</v>
      </c>
      <c r="Q3430" t="s">
        <v>72</v>
      </c>
      <c r="R3430" s="93">
        <v>33013</v>
      </c>
      <c r="S3430">
        <v>19.3</v>
      </c>
      <c r="T3430">
        <v>3.9</v>
      </c>
      <c r="U3430">
        <f t="shared" si="695"/>
        <v>11.6</v>
      </c>
      <c r="V3430" s="106">
        <v>14.5</v>
      </c>
      <c r="W3430" s="107">
        <f t="shared" si="704"/>
        <v>2.9000000000000004</v>
      </c>
      <c r="X3430">
        <f t="shared" si="705"/>
        <v>5</v>
      </c>
      <c r="AG3430" s="93">
        <f t="shared" si="696"/>
        <v>33014</v>
      </c>
      <c r="AH3430" s="107">
        <f t="shared" si="697"/>
        <v>4.9000000000000004</v>
      </c>
      <c r="AI3430" s="72">
        <f t="shared" si="698"/>
        <v>21</v>
      </c>
      <c r="AJ3430">
        <f t="shared" si="699"/>
        <v>5</v>
      </c>
      <c r="AK3430">
        <f t="shared" si="700"/>
        <v>1990</v>
      </c>
    </row>
    <row r="3431" spans="1:37" x14ac:dyDescent="0.2">
      <c r="A3431" t="s">
        <v>70</v>
      </c>
      <c r="B3431" s="93">
        <v>33014</v>
      </c>
      <c r="C3431">
        <v>13.4</v>
      </c>
      <c r="D3431">
        <v>4.5</v>
      </c>
      <c r="E3431">
        <f t="shared" si="694"/>
        <v>8.9499999999999993</v>
      </c>
      <c r="F3431" s="106">
        <v>15.5</v>
      </c>
      <c r="G3431" s="107">
        <f t="shared" si="701"/>
        <v>6.5500000000000007</v>
      </c>
      <c r="H3431">
        <f t="shared" si="702"/>
        <v>5</v>
      </c>
      <c r="I3431">
        <f t="shared" si="703"/>
        <v>1990</v>
      </c>
      <c r="Q3431" t="s">
        <v>72</v>
      </c>
      <c r="R3431" s="93">
        <v>33014</v>
      </c>
      <c r="S3431">
        <v>17.399999999999999</v>
      </c>
      <c r="T3431">
        <v>5.0999999999999996</v>
      </c>
      <c r="U3431">
        <f t="shared" si="695"/>
        <v>11.25</v>
      </c>
      <c r="V3431" s="106">
        <v>14.5</v>
      </c>
      <c r="W3431" s="107">
        <f t="shared" si="704"/>
        <v>3.25</v>
      </c>
      <c r="X3431">
        <f t="shared" si="705"/>
        <v>5</v>
      </c>
      <c r="AG3431" s="93">
        <f t="shared" si="696"/>
        <v>33015</v>
      </c>
      <c r="AH3431" s="107">
        <f t="shared" si="697"/>
        <v>4.2750000000000004</v>
      </c>
      <c r="AI3431" s="72">
        <f t="shared" si="698"/>
        <v>22</v>
      </c>
      <c r="AJ3431">
        <f t="shared" si="699"/>
        <v>5</v>
      </c>
      <c r="AK3431">
        <f t="shared" si="700"/>
        <v>1990</v>
      </c>
    </row>
    <row r="3432" spans="1:37" x14ac:dyDescent="0.2">
      <c r="A3432" t="s">
        <v>70</v>
      </c>
      <c r="B3432" s="93">
        <v>33015</v>
      </c>
      <c r="C3432">
        <v>20.5</v>
      </c>
      <c r="D3432">
        <v>0.2</v>
      </c>
      <c r="E3432">
        <f t="shared" si="694"/>
        <v>10.35</v>
      </c>
      <c r="F3432" s="106">
        <v>15.5</v>
      </c>
      <c r="G3432" s="107">
        <f t="shared" si="701"/>
        <v>5.15</v>
      </c>
      <c r="H3432">
        <f t="shared" si="702"/>
        <v>5</v>
      </c>
      <c r="I3432">
        <f t="shared" si="703"/>
        <v>1990</v>
      </c>
      <c r="Q3432" t="s">
        <v>72</v>
      </c>
      <c r="R3432" s="93">
        <v>33015</v>
      </c>
      <c r="S3432">
        <v>20.399999999999999</v>
      </c>
      <c r="T3432">
        <v>1.8</v>
      </c>
      <c r="U3432">
        <f t="shared" si="695"/>
        <v>11.1</v>
      </c>
      <c r="V3432" s="106">
        <v>14.5</v>
      </c>
      <c r="W3432" s="107">
        <f t="shared" si="704"/>
        <v>3.4000000000000004</v>
      </c>
      <c r="X3432">
        <f t="shared" si="705"/>
        <v>5</v>
      </c>
      <c r="AG3432" s="93">
        <f t="shared" si="696"/>
        <v>33016</v>
      </c>
      <c r="AH3432" s="107">
        <f t="shared" si="697"/>
        <v>0.22499999999999964</v>
      </c>
      <c r="AI3432" s="72">
        <f t="shared" si="698"/>
        <v>23</v>
      </c>
      <c r="AJ3432">
        <f t="shared" si="699"/>
        <v>5</v>
      </c>
      <c r="AK3432">
        <f t="shared" si="700"/>
        <v>1990</v>
      </c>
    </row>
    <row r="3433" spans="1:37" x14ac:dyDescent="0.2">
      <c r="A3433" t="s">
        <v>70</v>
      </c>
      <c r="B3433" s="93">
        <v>33016</v>
      </c>
      <c r="C3433">
        <v>23.5</v>
      </c>
      <c r="D3433">
        <v>6.6</v>
      </c>
      <c r="E3433">
        <f t="shared" si="694"/>
        <v>15.05</v>
      </c>
      <c r="F3433" s="106">
        <v>15.5</v>
      </c>
      <c r="G3433" s="107">
        <f t="shared" si="701"/>
        <v>0.44999999999999929</v>
      </c>
      <c r="H3433">
        <f t="shared" si="702"/>
        <v>5</v>
      </c>
      <c r="I3433">
        <f t="shared" si="703"/>
        <v>1990</v>
      </c>
      <c r="Q3433" t="s">
        <v>72</v>
      </c>
      <c r="R3433" s="93">
        <v>33016</v>
      </c>
      <c r="S3433">
        <v>25.1</v>
      </c>
      <c r="T3433">
        <v>8.6</v>
      </c>
      <c r="U3433">
        <f t="shared" si="695"/>
        <v>16.850000000000001</v>
      </c>
      <c r="V3433" s="106">
        <v>14.5</v>
      </c>
      <c r="W3433" s="107">
        <f t="shared" si="704"/>
        <v>0</v>
      </c>
      <c r="X3433">
        <f t="shared" si="705"/>
        <v>5</v>
      </c>
      <c r="AG3433" s="93">
        <f t="shared" si="696"/>
        <v>33017</v>
      </c>
      <c r="AH3433" s="107">
        <f t="shared" si="697"/>
        <v>1.7750000000000004</v>
      </c>
      <c r="AI3433" s="72">
        <f t="shared" si="698"/>
        <v>24</v>
      </c>
      <c r="AJ3433">
        <f t="shared" si="699"/>
        <v>5</v>
      </c>
      <c r="AK3433">
        <f t="shared" si="700"/>
        <v>1990</v>
      </c>
    </row>
    <row r="3434" spans="1:37" x14ac:dyDescent="0.2">
      <c r="A3434" t="s">
        <v>70</v>
      </c>
      <c r="B3434" s="93">
        <v>33017</v>
      </c>
      <c r="C3434">
        <v>14.5</v>
      </c>
      <c r="D3434">
        <v>9.4</v>
      </c>
      <c r="E3434">
        <f t="shared" si="694"/>
        <v>11.95</v>
      </c>
      <c r="F3434" s="106">
        <v>15.5</v>
      </c>
      <c r="G3434" s="107">
        <f t="shared" si="701"/>
        <v>3.5500000000000007</v>
      </c>
      <c r="H3434">
        <f t="shared" si="702"/>
        <v>5</v>
      </c>
      <c r="I3434">
        <f t="shared" si="703"/>
        <v>1990</v>
      </c>
      <c r="Q3434" t="s">
        <v>72</v>
      </c>
      <c r="R3434" s="93">
        <v>33017</v>
      </c>
      <c r="S3434">
        <v>22.2</v>
      </c>
      <c r="T3434">
        <v>11.6</v>
      </c>
      <c r="U3434">
        <f t="shared" si="695"/>
        <v>16.899999999999999</v>
      </c>
      <c r="V3434" s="106">
        <v>14.5</v>
      </c>
      <c r="W3434" s="107">
        <f t="shared" si="704"/>
        <v>0</v>
      </c>
      <c r="X3434">
        <f t="shared" si="705"/>
        <v>5</v>
      </c>
      <c r="AG3434" s="93">
        <f t="shared" si="696"/>
        <v>33018</v>
      </c>
      <c r="AH3434" s="107">
        <f t="shared" si="697"/>
        <v>2.0750000000000002</v>
      </c>
      <c r="AI3434" s="72">
        <f t="shared" si="698"/>
        <v>25</v>
      </c>
      <c r="AJ3434">
        <f t="shared" si="699"/>
        <v>5</v>
      </c>
      <c r="AK3434">
        <f t="shared" si="700"/>
        <v>1990</v>
      </c>
    </row>
    <row r="3435" spans="1:37" x14ac:dyDescent="0.2">
      <c r="A3435" t="s">
        <v>70</v>
      </c>
      <c r="B3435" s="93">
        <v>33018</v>
      </c>
      <c r="C3435">
        <v>15.5</v>
      </c>
      <c r="D3435">
        <v>7.2</v>
      </c>
      <c r="E3435">
        <f t="shared" si="694"/>
        <v>11.35</v>
      </c>
      <c r="F3435" s="106">
        <v>15.5</v>
      </c>
      <c r="G3435" s="107">
        <f t="shared" si="701"/>
        <v>4.1500000000000004</v>
      </c>
      <c r="H3435">
        <f t="shared" si="702"/>
        <v>5</v>
      </c>
      <c r="I3435">
        <f t="shared" si="703"/>
        <v>1990</v>
      </c>
      <c r="Q3435" t="s">
        <v>72</v>
      </c>
      <c r="R3435" s="93">
        <v>33018</v>
      </c>
      <c r="S3435">
        <v>23.2</v>
      </c>
      <c r="T3435">
        <v>12.6</v>
      </c>
      <c r="U3435">
        <f t="shared" si="695"/>
        <v>17.899999999999999</v>
      </c>
      <c r="V3435" s="106">
        <v>14.5</v>
      </c>
      <c r="W3435" s="107">
        <f t="shared" si="704"/>
        <v>0</v>
      </c>
      <c r="X3435">
        <f t="shared" si="705"/>
        <v>5</v>
      </c>
      <c r="AG3435" s="93">
        <f t="shared" si="696"/>
        <v>33019</v>
      </c>
      <c r="AH3435" s="107">
        <f t="shared" si="697"/>
        <v>3.05</v>
      </c>
      <c r="AI3435" s="72">
        <f t="shared" si="698"/>
        <v>26</v>
      </c>
      <c r="AJ3435">
        <f t="shared" si="699"/>
        <v>5</v>
      </c>
      <c r="AK3435">
        <f t="shared" si="700"/>
        <v>1990</v>
      </c>
    </row>
    <row r="3436" spans="1:37" x14ac:dyDescent="0.2">
      <c r="A3436" t="s">
        <v>70</v>
      </c>
      <c r="B3436" s="93">
        <v>33019</v>
      </c>
      <c r="C3436">
        <v>14.8</v>
      </c>
      <c r="D3436">
        <v>4</v>
      </c>
      <c r="E3436">
        <f t="shared" si="694"/>
        <v>9.4</v>
      </c>
      <c r="F3436" s="106">
        <v>15.5</v>
      </c>
      <c r="G3436" s="107">
        <f t="shared" si="701"/>
        <v>6.1</v>
      </c>
      <c r="H3436">
        <f t="shared" si="702"/>
        <v>5</v>
      </c>
      <c r="I3436">
        <f t="shared" si="703"/>
        <v>1990</v>
      </c>
      <c r="Q3436" t="s">
        <v>72</v>
      </c>
      <c r="R3436" s="93">
        <v>33019</v>
      </c>
      <c r="S3436">
        <v>22.9</v>
      </c>
      <c r="T3436">
        <v>8.4</v>
      </c>
      <c r="U3436">
        <f t="shared" si="695"/>
        <v>15.649999999999999</v>
      </c>
      <c r="V3436" s="106">
        <v>14.5</v>
      </c>
      <c r="W3436" s="107">
        <f t="shared" si="704"/>
        <v>0</v>
      </c>
      <c r="X3436">
        <f t="shared" si="705"/>
        <v>5</v>
      </c>
      <c r="AG3436" s="93">
        <f t="shared" si="696"/>
        <v>33020</v>
      </c>
      <c r="AH3436" s="107">
        <f t="shared" si="697"/>
        <v>2.875</v>
      </c>
      <c r="AI3436" s="72">
        <f t="shared" si="698"/>
        <v>27</v>
      </c>
      <c r="AJ3436">
        <f t="shared" si="699"/>
        <v>5</v>
      </c>
      <c r="AK3436">
        <f t="shared" si="700"/>
        <v>1990</v>
      </c>
    </row>
    <row r="3437" spans="1:37" x14ac:dyDescent="0.2">
      <c r="A3437" t="s">
        <v>70</v>
      </c>
      <c r="B3437" s="93">
        <v>33020</v>
      </c>
      <c r="C3437">
        <v>15.8</v>
      </c>
      <c r="D3437">
        <v>3.7</v>
      </c>
      <c r="E3437">
        <f t="shared" si="694"/>
        <v>9.75</v>
      </c>
      <c r="F3437" s="106">
        <v>15.5</v>
      </c>
      <c r="G3437" s="107">
        <f t="shared" si="701"/>
        <v>5.75</v>
      </c>
      <c r="H3437">
        <f t="shared" si="702"/>
        <v>5</v>
      </c>
      <c r="I3437">
        <f t="shared" si="703"/>
        <v>1990</v>
      </c>
      <c r="Q3437" t="s">
        <v>72</v>
      </c>
      <c r="R3437" s="93">
        <v>33020</v>
      </c>
      <c r="S3437">
        <v>23.6</v>
      </c>
      <c r="T3437">
        <v>6.3</v>
      </c>
      <c r="U3437">
        <f t="shared" si="695"/>
        <v>14.950000000000001</v>
      </c>
      <c r="V3437" s="106">
        <v>14.5</v>
      </c>
      <c r="W3437" s="107">
        <f t="shared" si="704"/>
        <v>0</v>
      </c>
      <c r="X3437">
        <f t="shared" si="705"/>
        <v>5</v>
      </c>
      <c r="AG3437" s="93">
        <f t="shared" si="696"/>
        <v>33021</v>
      </c>
      <c r="AH3437" s="107">
        <f t="shared" si="697"/>
        <v>2.7750000000000004</v>
      </c>
      <c r="AI3437" s="72">
        <f t="shared" si="698"/>
        <v>28</v>
      </c>
      <c r="AJ3437">
        <f t="shared" si="699"/>
        <v>5</v>
      </c>
      <c r="AK3437">
        <f t="shared" si="700"/>
        <v>1990</v>
      </c>
    </row>
    <row r="3438" spans="1:37" x14ac:dyDescent="0.2">
      <c r="A3438" t="s">
        <v>70</v>
      </c>
      <c r="B3438" s="93">
        <v>33021</v>
      </c>
      <c r="C3438">
        <v>16.399999999999999</v>
      </c>
      <c r="D3438">
        <v>3.5</v>
      </c>
      <c r="E3438">
        <f t="shared" si="694"/>
        <v>9.9499999999999993</v>
      </c>
      <c r="F3438" s="106">
        <v>15.5</v>
      </c>
      <c r="G3438" s="107">
        <f t="shared" si="701"/>
        <v>5.5500000000000007</v>
      </c>
      <c r="H3438">
        <f t="shared" si="702"/>
        <v>5</v>
      </c>
      <c r="I3438">
        <f t="shared" si="703"/>
        <v>1990</v>
      </c>
      <c r="Q3438" t="s">
        <v>72</v>
      </c>
      <c r="R3438" s="93">
        <v>33021</v>
      </c>
      <c r="S3438">
        <v>23.2</v>
      </c>
      <c r="T3438">
        <v>6.9</v>
      </c>
      <c r="U3438">
        <f t="shared" si="695"/>
        <v>15.05</v>
      </c>
      <c r="V3438" s="106">
        <v>14.5</v>
      </c>
      <c r="W3438" s="107">
        <f t="shared" si="704"/>
        <v>0</v>
      </c>
      <c r="X3438">
        <f t="shared" si="705"/>
        <v>5</v>
      </c>
      <c r="AG3438" s="93">
        <f t="shared" si="696"/>
        <v>33022</v>
      </c>
      <c r="AH3438" s="107">
        <f t="shared" si="697"/>
        <v>0.75</v>
      </c>
      <c r="AI3438" s="72">
        <f t="shared" si="698"/>
        <v>29</v>
      </c>
      <c r="AJ3438">
        <f t="shared" si="699"/>
        <v>5</v>
      </c>
      <c r="AK3438">
        <f t="shared" si="700"/>
        <v>1990</v>
      </c>
    </row>
    <row r="3439" spans="1:37" x14ac:dyDescent="0.2">
      <c r="A3439" t="s">
        <v>70</v>
      </c>
      <c r="B3439" s="93">
        <v>33022</v>
      </c>
      <c r="C3439">
        <v>17.3</v>
      </c>
      <c r="D3439">
        <v>10.7</v>
      </c>
      <c r="E3439">
        <f t="shared" si="694"/>
        <v>14</v>
      </c>
      <c r="F3439" s="106">
        <v>15.5</v>
      </c>
      <c r="G3439" s="107">
        <f t="shared" si="701"/>
        <v>1.5</v>
      </c>
      <c r="H3439">
        <f t="shared" si="702"/>
        <v>5</v>
      </c>
      <c r="I3439">
        <f t="shared" si="703"/>
        <v>1990</v>
      </c>
      <c r="Q3439" t="s">
        <v>72</v>
      </c>
      <c r="R3439" s="93">
        <v>33022</v>
      </c>
      <c r="S3439">
        <v>26</v>
      </c>
      <c r="T3439">
        <v>12</v>
      </c>
      <c r="U3439">
        <f t="shared" si="695"/>
        <v>19</v>
      </c>
      <c r="V3439" s="106">
        <v>14.5</v>
      </c>
      <c r="W3439" s="107">
        <f t="shared" si="704"/>
        <v>0</v>
      </c>
      <c r="X3439">
        <f t="shared" si="705"/>
        <v>5</v>
      </c>
      <c r="AG3439" s="93">
        <f t="shared" si="696"/>
        <v>33023</v>
      </c>
      <c r="AH3439" s="107">
        <f t="shared" si="697"/>
        <v>0.57499999999999929</v>
      </c>
      <c r="AI3439" s="72">
        <f t="shared" si="698"/>
        <v>30</v>
      </c>
      <c r="AJ3439">
        <f t="shared" si="699"/>
        <v>5</v>
      </c>
      <c r="AK3439">
        <f t="shared" si="700"/>
        <v>1990</v>
      </c>
    </row>
    <row r="3440" spans="1:37" x14ac:dyDescent="0.2">
      <c r="A3440" t="s">
        <v>70</v>
      </c>
      <c r="B3440" s="93">
        <v>33023</v>
      </c>
      <c r="C3440">
        <v>18.600000000000001</v>
      </c>
      <c r="D3440">
        <v>10.1</v>
      </c>
      <c r="E3440">
        <f t="shared" si="694"/>
        <v>14.350000000000001</v>
      </c>
      <c r="F3440" s="106">
        <v>15.5</v>
      </c>
      <c r="G3440" s="107">
        <f t="shared" si="701"/>
        <v>1.1499999999999986</v>
      </c>
      <c r="H3440">
        <f t="shared" si="702"/>
        <v>5</v>
      </c>
      <c r="I3440">
        <f t="shared" si="703"/>
        <v>1990</v>
      </c>
      <c r="Q3440" t="s">
        <v>72</v>
      </c>
      <c r="R3440" s="93">
        <v>33023</v>
      </c>
      <c r="S3440">
        <v>19.2</v>
      </c>
      <c r="T3440">
        <v>9.8000000000000007</v>
      </c>
      <c r="U3440">
        <f t="shared" si="695"/>
        <v>14.5</v>
      </c>
      <c r="V3440" s="106">
        <v>14.5</v>
      </c>
      <c r="W3440" s="107">
        <f t="shared" si="704"/>
        <v>0</v>
      </c>
      <c r="X3440">
        <f t="shared" si="705"/>
        <v>5</v>
      </c>
      <c r="AG3440" s="93">
        <f t="shared" si="696"/>
        <v>33024</v>
      </c>
      <c r="AH3440" s="107">
        <f t="shared" si="697"/>
        <v>1.75</v>
      </c>
      <c r="AI3440" s="72">
        <f t="shared" si="698"/>
        <v>31</v>
      </c>
      <c r="AJ3440">
        <f t="shared" si="699"/>
        <v>5</v>
      </c>
      <c r="AK3440">
        <f t="shared" si="700"/>
        <v>1990</v>
      </c>
    </row>
    <row r="3441" spans="1:37" x14ac:dyDescent="0.2">
      <c r="A3441" t="s">
        <v>70</v>
      </c>
      <c r="B3441" s="93">
        <v>33024</v>
      </c>
      <c r="C3441">
        <v>20</v>
      </c>
      <c r="D3441">
        <v>5.0999999999999996</v>
      </c>
      <c r="E3441">
        <f t="shared" si="694"/>
        <v>12.55</v>
      </c>
      <c r="F3441" s="106">
        <v>15.5</v>
      </c>
      <c r="G3441" s="107">
        <f t="shared" si="701"/>
        <v>2.9499999999999993</v>
      </c>
      <c r="H3441">
        <f t="shared" si="702"/>
        <v>5</v>
      </c>
      <c r="I3441">
        <f t="shared" si="703"/>
        <v>1990</v>
      </c>
      <c r="Q3441" t="s">
        <v>72</v>
      </c>
      <c r="R3441" s="93">
        <v>33024</v>
      </c>
      <c r="S3441">
        <v>22</v>
      </c>
      <c r="T3441">
        <v>5.9</v>
      </c>
      <c r="U3441">
        <f t="shared" si="695"/>
        <v>13.95</v>
      </c>
      <c r="V3441" s="106">
        <v>14.5</v>
      </c>
      <c r="W3441" s="107">
        <f t="shared" si="704"/>
        <v>0.55000000000000071</v>
      </c>
      <c r="X3441">
        <f t="shared" si="705"/>
        <v>5</v>
      </c>
      <c r="AG3441" s="93">
        <f t="shared" si="696"/>
        <v>33025</v>
      </c>
      <c r="AH3441" s="107">
        <f t="shared" si="697"/>
        <v>2.95</v>
      </c>
      <c r="AI3441" s="72">
        <f t="shared" si="698"/>
        <v>1</v>
      </c>
      <c r="AJ3441">
        <f t="shared" si="699"/>
        <v>6</v>
      </c>
      <c r="AK3441">
        <f t="shared" si="700"/>
        <v>1990</v>
      </c>
    </row>
    <row r="3442" spans="1:37" x14ac:dyDescent="0.2">
      <c r="A3442" t="s">
        <v>70</v>
      </c>
      <c r="B3442" s="93">
        <v>33025</v>
      </c>
      <c r="C3442">
        <v>16.399999999999999</v>
      </c>
      <c r="D3442">
        <v>8</v>
      </c>
      <c r="E3442">
        <f t="shared" si="694"/>
        <v>12.2</v>
      </c>
      <c r="F3442" s="106">
        <v>15.5</v>
      </c>
      <c r="G3442" s="107">
        <f t="shared" si="701"/>
        <v>3.3000000000000007</v>
      </c>
      <c r="H3442">
        <f t="shared" si="702"/>
        <v>6</v>
      </c>
      <c r="I3442">
        <f t="shared" si="703"/>
        <v>1990</v>
      </c>
      <c r="Q3442" t="s">
        <v>72</v>
      </c>
      <c r="R3442" s="93">
        <v>33025</v>
      </c>
      <c r="S3442">
        <v>16.8</v>
      </c>
      <c r="T3442">
        <v>7</v>
      </c>
      <c r="U3442">
        <f t="shared" si="695"/>
        <v>11.9</v>
      </c>
      <c r="V3442" s="106">
        <v>14.5</v>
      </c>
      <c r="W3442" s="107">
        <f t="shared" si="704"/>
        <v>2.5999999999999996</v>
      </c>
      <c r="X3442">
        <f t="shared" si="705"/>
        <v>6</v>
      </c>
      <c r="AG3442" s="93">
        <f t="shared" si="696"/>
        <v>33026</v>
      </c>
      <c r="AH3442" s="107">
        <f t="shared" si="697"/>
        <v>8.5749999999999993</v>
      </c>
      <c r="AI3442" s="72">
        <f t="shared" si="698"/>
        <v>2</v>
      </c>
      <c r="AJ3442">
        <f t="shared" si="699"/>
        <v>6</v>
      </c>
      <c r="AK3442">
        <f t="shared" si="700"/>
        <v>1990</v>
      </c>
    </row>
    <row r="3443" spans="1:37" x14ac:dyDescent="0.2">
      <c r="A3443" t="s">
        <v>70</v>
      </c>
      <c r="B3443" s="93">
        <v>33026</v>
      </c>
      <c r="C3443">
        <v>8.5</v>
      </c>
      <c r="D3443">
        <v>4.0999999999999996</v>
      </c>
      <c r="E3443">
        <f t="shared" si="694"/>
        <v>6.3</v>
      </c>
      <c r="F3443" s="106">
        <v>15.5</v>
      </c>
      <c r="G3443" s="107">
        <f t="shared" si="701"/>
        <v>9.1999999999999993</v>
      </c>
      <c r="H3443">
        <f t="shared" si="702"/>
        <v>6</v>
      </c>
      <c r="I3443">
        <f t="shared" si="703"/>
        <v>1990</v>
      </c>
      <c r="Q3443" t="s">
        <v>72</v>
      </c>
      <c r="R3443" s="93">
        <v>33026</v>
      </c>
      <c r="S3443">
        <v>8.9</v>
      </c>
      <c r="T3443">
        <v>4.2</v>
      </c>
      <c r="U3443">
        <f t="shared" si="695"/>
        <v>6.5500000000000007</v>
      </c>
      <c r="V3443" s="106">
        <v>14.5</v>
      </c>
      <c r="W3443" s="107">
        <f t="shared" si="704"/>
        <v>7.9499999999999993</v>
      </c>
      <c r="X3443">
        <f t="shared" si="705"/>
        <v>6</v>
      </c>
      <c r="AG3443" s="93">
        <f t="shared" si="696"/>
        <v>33027</v>
      </c>
      <c r="AH3443" s="107">
        <f t="shared" si="697"/>
        <v>3.5250000000000004</v>
      </c>
      <c r="AI3443" s="72">
        <f t="shared" si="698"/>
        <v>3</v>
      </c>
      <c r="AJ3443">
        <f t="shared" si="699"/>
        <v>6</v>
      </c>
      <c r="AK3443">
        <f t="shared" si="700"/>
        <v>1990</v>
      </c>
    </row>
    <row r="3444" spans="1:37" x14ac:dyDescent="0.2">
      <c r="A3444" t="s">
        <v>70</v>
      </c>
      <c r="B3444" s="93">
        <v>33027</v>
      </c>
      <c r="C3444">
        <v>18.5</v>
      </c>
      <c r="D3444">
        <v>5.5</v>
      </c>
      <c r="E3444">
        <f t="shared" si="694"/>
        <v>12</v>
      </c>
      <c r="F3444" s="106">
        <v>15.5</v>
      </c>
      <c r="G3444" s="107">
        <f t="shared" si="701"/>
        <v>3.5</v>
      </c>
      <c r="H3444">
        <f t="shared" si="702"/>
        <v>6</v>
      </c>
      <c r="I3444">
        <f t="shared" si="703"/>
        <v>1990</v>
      </c>
      <c r="Q3444" t="s">
        <v>72</v>
      </c>
      <c r="R3444" s="93">
        <v>33027</v>
      </c>
      <c r="S3444">
        <v>16</v>
      </c>
      <c r="T3444">
        <v>5.9</v>
      </c>
      <c r="U3444">
        <f t="shared" si="695"/>
        <v>10.95</v>
      </c>
      <c r="V3444" s="106">
        <v>14.5</v>
      </c>
      <c r="W3444" s="107">
        <f t="shared" si="704"/>
        <v>3.5500000000000007</v>
      </c>
      <c r="X3444">
        <f t="shared" si="705"/>
        <v>6</v>
      </c>
      <c r="AG3444" s="93">
        <f t="shared" si="696"/>
        <v>33028</v>
      </c>
      <c r="AH3444" s="107">
        <f t="shared" si="697"/>
        <v>3.7</v>
      </c>
      <c r="AI3444" s="72">
        <f t="shared" si="698"/>
        <v>4</v>
      </c>
      <c r="AJ3444">
        <f t="shared" si="699"/>
        <v>6</v>
      </c>
      <c r="AK3444">
        <f t="shared" si="700"/>
        <v>1990</v>
      </c>
    </row>
    <row r="3445" spans="1:37" x14ac:dyDescent="0.2">
      <c r="A3445" t="s">
        <v>70</v>
      </c>
      <c r="B3445" s="93">
        <v>33028</v>
      </c>
      <c r="C3445">
        <v>16.100000000000001</v>
      </c>
      <c r="D3445">
        <v>7.7</v>
      </c>
      <c r="E3445">
        <f t="shared" si="694"/>
        <v>11.9</v>
      </c>
      <c r="F3445" s="106">
        <v>15.5</v>
      </c>
      <c r="G3445" s="107">
        <f t="shared" si="701"/>
        <v>3.5999999999999996</v>
      </c>
      <c r="H3445">
        <f t="shared" si="702"/>
        <v>6</v>
      </c>
      <c r="I3445">
        <f t="shared" si="703"/>
        <v>1990</v>
      </c>
      <c r="Q3445" t="s">
        <v>72</v>
      </c>
      <c r="R3445" s="93">
        <v>33028</v>
      </c>
      <c r="S3445">
        <v>12.6</v>
      </c>
      <c r="T3445">
        <v>8.8000000000000007</v>
      </c>
      <c r="U3445">
        <f t="shared" si="695"/>
        <v>10.7</v>
      </c>
      <c r="V3445" s="106">
        <v>14.5</v>
      </c>
      <c r="W3445" s="107">
        <f t="shared" si="704"/>
        <v>3.8000000000000007</v>
      </c>
      <c r="X3445">
        <f t="shared" si="705"/>
        <v>6</v>
      </c>
      <c r="AG3445" s="93">
        <f t="shared" si="696"/>
        <v>33029</v>
      </c>
      <c r="AH3445" s="107">
        <f t="shared" si="697"/>
        <v>2.95</v>
      </c>
      <c r="AI3445" s="72">
        <f t="shared" si="698"/>
        <v>5</v>
      </c>
      <c r="AJ3445">
        <f t="shared" si="699"/>
        <v>6</v>
      </c>
      <c r="AK3445">
        <f t="shared" si="700"/>
        <v>1990</v>
      </c>
    </row>
    <row r="3446" spans="1:37" x14ac:dyDescent="0.2">
      <c r="A3446" t="s">
        <v>70</v>
      </c>
      <c r="B3446" s="93">
        <v>33029</v>
      </c>
      <c r="C3446">
        <v>14.7</v>
      </c>
      <c r="D3446">
        <v>6.5</v>
      </c>
      <c r="E3446">
        <f t="shared" si="694"/>
        <v>10.6</v>
      </c>
      <c r="F3446" s="106">
        <v>15.5</v>
      </c>
      <c r="G3446" s="107">
        <f t="shared" si="701"/>
        <v>4.9000000000000004</v>
      </c>
      <c r="H3446">
        <f t="shared" si="702"/>
        <v>6</v>
      </c>
      <c r="I3446">
        <f t="shared" si="703"/>
        <v>1990</v>
      </c>
      <c r="Q3446" t="s">
        <v>72</v>
      </c>
      <c r="R3446" s="93">
        <v>33029</v>
      </c>
      <c r="S3446">
        <v>18.8</v>
      </c>
      <c r="T3446">
        <v>8.1999999999999993</v>
      </c>
      <c r="U3446">
        <f t="shared" si="695"/>
        <v>13.5</v>
      </c>
      <c r="V3446" s="106">
        <v>14.5</v>
      </c>
      <c r="W3446" s="107">
        <f t="shared" si="704"/>
        <v>1</v>
      </c>
      <c r="X3446">
        <f t="shared" si="705"/>
        <v>6</v>
      </c>
      <c r="AG3446" s="93">
        <f t="shared" si="696"/>
        <v>33030</v>
      </c>
      <c r="AH3446" s="107">
        <f t="shared" si="697"/>
        <v>2.2999999999999998</v>
      </c>
      <c r="AI3446" s="72">
        <f t="shared" si="698"/>
        <v>6</v>
      </c>
      <c r="AJ3446">
        <f t="shared" si="699"/>
        <v>6</v>
      </c>
      <c r="AK3446">
        <f t="shared" si="700"/>
        <v>1990</v>
      </c>
    </row>
    <row r="3447" spans="1:37" x14ac:dyDescent="0.2">
      <c r="A3447" t="s">
        <v>70</v>
      </c>
      <c r="B3447" s="93">
        <v>33030</v>
      </c>
      <c r="C3447">
        <v>17.5</v>
      </c>
      <c r="D3447">
        <v>7.3</v>
      </c>
      <c r="E3447">
        <f t="shared" si="694"/>
        <v>12.4</v>
      </c>
      <c r="F3447" s="106">
        <v>15.5</v>
      </c>
      <c r="G3447" s="107">
        <f t="shared" si="701"/>
        <v>3.0999999999999996</v>
      </c>
      <c r="H3447">
        <f t="shared" si="702"/>
        <v>6</v>
      </c>
      <c r="I3447">
        <f t="shared" si="703"/>
        <v>1990</v>
      </c>
      <c r="Q3447" t="s">
        <v>72</v>
      </c>
      <c r="R3447" s="93">
        <v>33030</v>
      </c>
      <c r="S3447">
        <v>18</v>
      </c>
      <c r="T3447">
        <v>8</v>
      </c>
      <c r="U3447">
        <f t="shared" si="695"/>
        <v>13</v>
      </c>
      <c r="V3447" s="106">
        <v>14.5</v>
      </c>
      <c r="W3447" s="107">
        <f t="shared" si="704"/>
        <v>1.5</v>
      </c>
      <c r="X3447">
        <f t="shared" si="705"/>
        <v>6</v>
      </c>
      <c r="AG3447" s="93">
        <f t="shared" si="696"/>
        <v>33031</v>
      </c>
      <c r="AH3447" s="107">
        <f t="shared" si="697"/>
        <v>2.3999999999999995</v>
      </c>
      <c r="AI3447" s="72">
        <f t="shared" si="698"/>
        <v>7</v>
      </c>
      <c r="AJ3447">
        <f t="shared" si="699"/>
        <v>6</v>
      </c>
      <c r="AK3447">
        <f t="shared" si="700"/>
        <v>1990</v>
      </c>
    </row>
    <row r="3448" spans="1:37" x14ac:dyDescent="0.2">
      <c r="A3448" t="s">
        <v>70</v>
      </c>
      <c r="B3448" s="93">
        <v>33031</v>
      </c>
      <c r="C3448">
        <v>16.600000000000001</v>
      </c>
      <c r="D3448">
        <v>6</v>
      </c>
      <c r="E3448">
        <f t="shared" si="694"/>
        <v>11.3</v>
      </c>
      <c r="F3448" s="106">
        <v>15.5</v>
      </c>
      <c r="G3448" s="107">
        <f t="shared" si="701"/>
        <v>4.1999999999999993</v>
      </c>
      <c r="H3448">
        <f t="shared" si="702"/>
        <v>6</v>
      </c>
      <c r="I3448">
        <f t="shared" si="703"/>
        <v>1990</v>
      </c>
      <c r="Q3448" t="s">
        <v>72</v>
      </c>
      <c r="R3448" s="93">
        <v>33031</v>
      </c>
      <c r="S3448">
        <v>21.8</v>
      </c>
      <c r="T3448">
        <v>6</v>
      </c>
      <c r="U3448">
        <f t="shared" si="695"/>
        <v>13.9</v>
      </c>
      <c r="V3448" s="106">
        <v>14.5</v>
      </c>
      <c r="W3448" s="107">
        <f t="shared" si="704"/>
        <v>0.59999999999999964</v>
      </c>
      <c r="X3448">
        <f t="shared" si="705"/>
        <v>6</v>
      </c>
      <c r="AG3448" s="93">
        <f t="shared" si="696"/>
        <v>33032</v>
      </c>
      <c r="AH3448" s="107">
        <f t="shared" si="697"/>
        <v>0.375</v>
      </c>
      <c r="AI3448" s="72">
        <f t="shared" si="698"/>
        <v>8</v>
      </c>
      <c r="AJ3448">
        <f t="shared" si="699"/>
        <v>6</v>
      </c>
      <c r="AK3448">
        <f t="shared" si="700"/>
        <v>1990</v>
      </c>
    </row>
    <row r="3449" spans="1:37" x14ac:dyDescent="0.2">
      <c r="A3449" t="s">
        <v>70</v>
      </c>
      <c r="B3449" s="93">
        <v>33032</v>
      </c>
      <c r="C3449">
        <v>20.2</v>
      </c>
      <c r="D3449">
        <v>9.3000000000000007</v>
      </c>
      <c r="E3449">
        <f t="shared" si="694"/>
        <v>14.75</v>
      </c>
      <c r="F3449" s="106">
        <v>15.5</v>
      </c>
      <c r="G3449" s="107">
        <f t="shared" si="701"/>
        <v>0.75</v>
      </c>
      <c r="H3449">
        <f t="shared" si="702"/>
        <v>6</v>
      </c>
      <c r="I3449">
        <f t="shared" si="703"/>
        <v>1990</v>
      </c>
      <c r="Q3449" t="s">
        <v>72</v>
      </c>
      <c r="R3449" s="93">
        <v>33032</v>
      </c>
      <c r="S3449">
        <v>21.5</v>
      </c>
      <c r="T3449">
        <v>9.9</v>
      </c>
      <c r="U3449">
        <f t="shared" si="695"/>
        <v>15.7</v>
      </c>
      <c r="V3449" s="106">
        <v>14.5</v>
      </c>
      <c r="W3449" s="107">
        <f t="shared" si="704"/>
        <v>0</v>
      </c>
      <c r="X3449">
        <f t="shared" si="705"/>
        <v>6</v>
      </c>
      <c r="AG3449" s="93">
        <f t="shared" si="696"/>
        <v>33033</v>
      </c>
      <c r="AH3449" s="107">
        <f t="shared" si="697"/>
        <v>0.25</v>
      </c>
      <c r="AI3449" s="72">
        <f t="shared" si="698"/>
        <v>9</v>
      </c>
      <c r="AJ3449">
        <f t="shared" si="699"/>
        <v>6</v>
      </c>
      <c r="AK3449">
        <f t="shared" si="700"/>
        <v>1990</v>
      </c>
    </row>
    <row r="3450" spans="1:37" x14ac:dyDescent="0.2">
      <c r="A3450" t="s">
        <v>70</v>
      </c>
      <c r="B3450" s="93">
        <v>33033</v>
      </c>
      <c r="C3450">
        <v>22.4</v>
      </c>
      <c r="D3450">
        <v>7.6</v>
      </c>
      <c r="E3450">
        <f t="shared" si="694"/>
        <v>15</v>
      </c>
      <c r="F3450" s="106">
        <v>15.5</v>
      </c>
      <c r="G3450" s="107">
        <f t="shared" si="701"/>
        <v>0.5</v>
      </c>
      <c r="H3450">
        <f t="shared" si="702"/>
        <v>6</v>
      </c>
      <c r="I3450">
        <f t="shared" si="703"/>
        <v>1990</v>
      </c>
      <c r="Q3450" t="s">
        <v>72</v>
      </c>
      <c r="R3450" s="93">
        <v>33033</v>
      </c>
      <c r="S3450">
        <v>23.7</v>
      </c>
      <c r="T3450">
        <v>7.1</v>
      </c>
      <c r="U3450">
        <f t="shared" si="695"/>
        <v>15.399999999999999</v>
      </c>
      <c r="V3450" s="106">
        <v>14.5</v>
      </c>
      <c r="W3450" s="107">
        <f t="shared" si="704"/>
        <v>0</v>
      </c>
      <c r="X3450">
        <f t="shared" si="705"/>
        <v>6</v>
      </c>
      <c r="AG3450" s="93">
        <f t="shared" si="696"/>
        <v>33034</v>
      </c>
      <c r="AH3450" s="107">
        <f t="shared" si="697"/>
        <v>0.5</v>
      </c>
      <c r="AI3450" s="72">
        <f t="shared" si="698"/>
        <v>10</v>
      </c>
      <c r="AJ3450">
        <f t="shared" si="699"/>
        <v>6</v>
      </c>
      <c r="AK3450">
        <f t="shared" si="700"/>
        <v>1990</v>
      </c>
    </row>
    <row r="3451" spans="1:37" x14ac:dyDescent="0.2">
      <c r="A3451" t="s">
        <v>70</v>
      </c>
      <c r="B3451" s="93">
        <v>33034</v>
      </c>
      <c r="C3451">
        <v>18.2</v>
      </c>
      <c r="D3451">
        <v>10.8</v>
      </c>
      <c r="E3451">
        <f t="shared" si="694"/>
        <v>14.5</v>
      </c>
      <c r="F3451" s="106">
        <v>15.5</v>
      </c>
      <c r="G3451" s="107">
        <f t="shared" si="701"/>
        <v>1</v>
      </c>
      <c r="H3451">
        <f t="shared" si="702"/>
        <v>6</v>
      </c>
      <c r="I3451">
        <f t="shared" si="703"/>
        <v>1990</v>
      </c>
      <c r="Q3451" t="s">
        <v>72</v>
      </c>
      <c r="R3451" s="93">
        <v>33034</v>
      </c>
      <c r="S3451">
        <v>19.2</v>
      </c>
      <c r="T3451">
        <v>9.8000000000000007</v>
      </c>
      <c r="U3451">
        <f t="shared" si="695"/>
        <v>14.5</v>
      </c>
      <c r="V3451" s="106">
        <v>14.5</v>
      </c>
      <c r="W3451" s="107">
        <f t="shared" si="704"/>
        <v>0</v>
      </c>
      <c r="X3451">
        <f t="shared" si="705"/>
        <v>6</v>
      </c>
      <c r="AG3451" s="93">
        <f t="shared" si="696"/>
        <v>33035</v>
      </c>
      <c r="AH3451" s="107">
        <f t="shared" si="697"/>
        <v>5.35</v>
      </c>
      <c r="AI3451" s="72">
        <f t="shared" si="698"/>
        <v>11</v>
      </c>
      <c r="AJ3451">
        <f t="shared" si="699"/>
        <v>6</v>
      </c>
      <c r="AK3451">
        <f t="shared" si="700"/>
        <v>1990</v>
      </c>
    </row>
    <row r="3452" spans="1:37" x14ac:dyDescent="0.2">
      <c r="A3452" t="s">
        <v>70</v>
      </c>
      <c r="B3452" s="93">
        <v>33035</v>
      </c>
      <c r="C3452">
        <v>12.3</v>
      </c>
      <c r="D3452">
        <v>5.4</v>
      </c>
      <c r="E3452">
        <f t="shared" si="694"/>
        <v>8.8500000000000014</v>
      </c>
      <c r="F3452" s="106">
        <v>15.5</v>
      </c>
      <c r="G3452" s="107">
        <f t="shared" si="701"/>
        <v>6.6499999999999986</v>
      </c>
      <c r="H3452">
        <f t="shared" si="702"/>
        <v>6</v>
      </c>
      <c r="I3452">
        <f t="shared" si="703"/>
        <v>1990</v>
      </c>
      <c r="Q3452" t="s">
        <v>72</v>
      </c>
      <c r="R3452" s="93">
        <v>33035</v>
      </c>
      <c r="S3452">
        <v>13.8</v>
      </c>
      <c r="T3452">
        <v>7.1</v>
      </c>
      <c r="U3452">
        <f t="shared" si="695"/>
        <v>10.45</v>
      </c>
      <c r="V3452" s="106">
        <v>14.5</v>
      </c>
      <c r="W3452" s="107">
        <f t="shared" si="704"/>
        <v>4.0500000000000007</v>
      </c>
      <c r="X3452">
        <f t="shared" si="705"/>
        <v>6</v>
      </c>
      <c r="AG3452" s="93">
        <f t="shared" si="696"/>
        <v>33036</v>
      </c>
      <c r="AH3452" s="107">
        <f t="shared" si="697"/>
        <v>5.2249999999999996</v>
      </c>
      <c r="AI3452" s="72">
        <f t="shared" si="698"/>
        <v>12</v>
      </c>
      <c r="AJ3452">
        <f t="shared" si="699"/>
        <v>6</v>
      </c>
      <c r="AK3452">
        <f t="shared" si="700"/>
        <v>1990</v>
      </c>
    </row>
    <row r="3453" spans="1:37" x14ac:dyDescent="0.2">
      <c r="A3453" t="s">
        <v>70</v>
      </c>
      <c r="B3453" s="93">
        <v>33036</v>
      </c>
      <c r="C3453">
        <v>11.8</v>
      </c>
      <c r="D3453">
        <v>5.8</v>
      </c>
      <c r="E3453">
        <f t="shared" si="694"/>
        <v>8.8000000000000007</v>
      </c>
      <c r="F3453" s="106">
        <v>15.5</v>
      </c>
      <c r="G3453" s="107">
        <f t="shared" si="701"/>
        <v>6.6999999999999993</v>
      </c>
      <c r="H3453">
        <f t="shared" si="702"/>
        <v>6</v>
      </c>
      <c r="I3453">
        <f t="shared" si="703"/>
        <v>1990</v>
      </c>
      <c r="Q3453" t="s">
        <v>72</v>
      </c>
      <c r="R3453" s="93">
        <v>33036</v>
      </c>
      <c r="S3453">
        <v>14.3</v>
      </c>
      <c r="T3453">
        <v>7.2</v>
      </c>
      <c r="U3453">
        <f t="shared" si="695"/>
        <v>10.75</v>
      </c>
      <c r="V3453" s="106">
        <v>14.5</v>
      </c>
      <c r="W3453" s="107">
        <f t="shared" si="704"/>
        <v>3.75</v>
      </c>
      <c r="X3453">
        <f t="shared" si="705"/>
        <v>6</v>
      </c>
      <c r="AG3453" s="93">
        <f t="shared" si="696"/>
        <v>33037</v>
      </c>
      <c r="AH3453" s="107">
        <f t="shared" si="697"/>
        <v>4.7750000000000004</v>
      </c>
      <c r="AI3453" s="72">
        <f t="shared" si="698"/>
        <v>13</v>
      </c>
      <c r="AJ3453">
        <f t="shared" si="699"/>
        <v>6</v>
      </c>
      <c r="AK3453">
        <f t="shared" si="700"/>
        <v>1990</v>
      </c>
    </row>
    <row r="3454" spans="1:37" x14ac:dyDescent="0.2">
      <c r="A3454" t="s">
        <v>70</v>
      </c>
      <c r="B3454" s="93">
        <v>33037</v>
      </c>
      <c r="C3454">
        <v>14.2</v>
      </c>
      <c r="D3454">
        <v>4.5999999999999996</v>
      </c>
      <c r="E3454">
        <f t="shared" si="694"/>
        <v>9.3999999999999986</v>
      </c>
      <c r="F3454" s="106">
        <v>15.5</v>
      </c>
      <c r="G3454" s="107">
        <f t="shared" si="701"/>
        <v>6.1000000000000014</v>
      </c>
      <c r="H3454">
        <f t="shared" si="702"/>
        <v>6</v>
      </c>
      <c r="I3454">
        <f t="shared" si="703"/>
        <v>1990</v>
      </c>
      <c r="Q3454" t="s">
        <v>72</v>
      </c>
      <c r="R3454" s="93">
        <v>33037</v>
      </c>
      <c r="S3454">
        <v>16</v>
      </c>
      <c r="T3454">
        <v>6.1</v>
      </c>
      <c r="U3454">
        <f t="shared" si="695"/>
        <v>11.05</v>
      </c>
      <c r="V3454" s="106">
        <v>14.5</v>
      </c>
      <c r="W3454" s="107">
        <f t="shared" si="704"/>
        <v>3.4499999999999993</v>
      </c>
      <c r="X3454">
        <f t="shared" si="705"/>
        <v>6</v>
      </c>
      <c r="AG3454" s="93">
        <f t="shared" si="696"/>
        <v>33038</v>
      </c>
      <c r="AH3454" s="107">
        <f t="shared" si="697"/>
        <v>5.05</v>
      </c>
      <c r="AI3454" s="72">
        <f t="shared" si="698"/>
        <v>14</v>
      </c>
      <c r="AJ3454">
        <f t="shared" si="699"/>
        <v>6</v>
      </c>
      <c r="AK3454">
        <f t="shared" si="700"/>
        <v>1990</v>
      </c>
    </row>
    <row r="3455" spans="1:37" x14ac:dyDescent="0.2">
      <c r="A3455" t="s">
        <v>70</v>
      </c>
      <c r="B3455" s="93">
        <v>33038</v>
      </c>
      <c r="C3455">
        <v>16.399999999999999</v>
      </c>
      <c r="D3455">
        <v>3.6</v>
      </c>
      <c r="E3455">
        <f t="shared" si="694"/>
        <v>10</v>
      </c>
      <c r="F3455" s="106">
        <v>15.5</v>
      </c>
      <c r="G3455" s="107">
        <f t="shared" si="701"/>
        <v>5.5</v>
      </c>
      <c r="H3455">
        <f t="shared" si="702"/>
        <v>6</v>
      </c>
      <c r="I3455">
        <f t="shared" si="703"/>
        <v>1990</v>
      </c>
      <c r="Q3455" t="s">
        <v>72</v>
      </c>
      <c r="R3455" s="93">
        <v>33038</v>
      </c>
      <c r="S3455">
        <v>19.3</v>
      </c>
      <c r="T3455">
        <v>0.5</v>
      </c>
      <c r="U3455">
        <f t="shared" si="695"/>
        <v>9.9</v>
      </c>
      <c r="V3455" s="106">
        <v>14.5</v>
      </c>
      <c r="W3455" s="107">
        <f t="shared" si="704"/>
        <v>4.5999999999999996</v>
      </c>
      <c r="X3455">
        <f t="shared" si="705"/>
        <v>6</v>
      </c>
      <c r="AG3455" s="93">
        <f t="shared" si="696"/>
        <v>33039</v>
      </c>
      <c r="AH3455" s="107">
        <f t="shared" si="697"/>
        <v>1.4000000000000004</v>
      </c>
      <c r="AI3455" s="72">
        <f t="shared" si="698"/>
        <v>15</v>
      </c>
      <c r="AJ3455">
        <f t="shared" si="699"/>
        <v>6</v>
      </c>
      <c r="AK3455">
        <f t="shared" si="700"/>
        <v>1990</v>
      </c>
    </row>
    <row r="3456" spans="1:37" x14ac:dyDescent="0.2">
      <c r="A3456" t="s">
        <v>70</v>
      </c>
      <c r="B3456" s="93">
        <v>33039</v>
      </c>
      <c r="C3456">
        <v>20.7</v>
      </c>
      <c r="D3456">
        <v>4.7</v>
      </c>
      <c r="E3456">
        <f t="shared" si="694"/>
        <v>12.7</v>
      </c>
      <c r="F3456" s="106">
        <v>15.5</v>
      </c>
      <c r="G3456" s="107">
        <f t="shared" si="701"/>
        <v>2.8000000000000007</v>
      </c>
      <c r="H3456">
        <f t="shared" si="702"/>
        <v>6</v>
      </c>
      <c r="I3456">
        <f t="shared" si="703"/>
        <v>1990</v>
      </c>
      <c r="Q3456" t="s">
        <v>72</v>
      </c>
      <c r="R3456" s="93">
        <v>33039</v>
      </c>
      <c r="S3456">
        <v>24</v>
      </c>
      <c r="T3456">
        <v>8.1</v>
      </c>
      <c r="U3456">
        <f t="shared" si="695"/>
        <v>16.05</v>
      </c>
      <c r="V3456" s="106">
        <v>14.5</v>
      </c>
      <c r="W3456" s="107">
        <f t="shared" si="704"/>
        <v>0</v>
      </c>
      <c r="X3456">
        <f t="shared" si="705"/>
        <v>6</v>
      </c>
      <c r="AG3456" s="93">
        <f t="shared" si="696"/>
        <v>33040</v>
      </c>
      <c r="AH3456" s="107">
        <f t="shared" si="697"/>
        <v>0.92500000000000071</v>
      </c>
      <c r="AI3456" s="72">
        <f t="shared" si="698"/>
        <v>16</v>
      </c>
      <c r="AJ3456">
        <f t="shared" si="699"/>
        <v>6</v>
      </c>
      <c r="AK3456">
        <f t="shared" si="700"/>
        <v>1990</v>
      </c>
    </row>
    <row r="3457" spans="1:37" x14ac:dyDescent="0.2">
      <c r="A3457" t="s">
        <v>70</v>
      </c>
      <c r="B3457" s="93">
        <v>33040</v>
      </c>
      <c r="C3457">
        <v>20.399999999999999</v>
      </c>
      <c r="D3457">
        <v>6.9</v>
      </c>
      <c r="E3457">
        <f t="shared" si="694"/>
        <v>13.649999999999999</v>
      </c>
      <c r="F3457" s="106">
        <v>15.5</v>
      </c>
      <c r="G3457" s="107">
        <f t="shared" si="701"/>
        <v>1.8500000000000014</v>
      </c>
      <c r="H3457">
        <f t="shared" si="702"/>
        <v>6</v>
      </c>
      <c r="I3457">
        <f t="shared" si="703"/>
        <v>1990</v>
      </c>
      <c r="Q3457" t="s">
        <v>72</v>
      </c>
      <c r="R3457" s="93">
        <v>33040</v>
      </c>
      <c r="S3457">
        <v>17.5</v>
      </c>
      <c r="T3457">
        <v>12</v>
      </c>
      <c r="U3457">
        <f t="shared" si="695"/>
        <v>14.75</v>
      </c>
      <c r="V3457" s="106">
        <v>14.5</v>
      </c>
      <c r="W3457" s="107">
        <f t="shared" si="704"/>
        <v>0</v>
      </c>
      <c r="X3457">
        <f t="shared" si="705"/>
        <v>6</v>
      </c>
      <c r="AG3457" s="93">
        <f t="shared" si="696"/>
        <v>33041</v>
      </c>
      <c r="AH3457" s="107">
        <f t="shared" si="697"/>
        <v>0.375</v>
      </c>
      <c r="AI3457" s="72">
        <f t="shared" si="698"/>
        <v>17</v>
      </c>
      <c r="AJ3457">
        <f t="shared" si="699"/>
        <v>6</v>
      </c>
      <c r="AK3457">
        <f t="shared" si="700"/>
        <v>1990</v>
      </c>
    </row>
    <row r="3458" spans="1:37" x14ac:dyDescent="0.2">
      <c r="A3458" t="s">
        <v>70</v>
      </c>
      <c r="B3458" s="93">
        <v>33041</v>
      </c>
      <c r="C3458">
        <v>20.3</v>
      </c>
      <c r="D3458">
        <v>9.1999999999999993</v>
      </c>
      <c r="E3458">
        <f t="shared" si="694"/>
        <v>14.75</v>
      </c>
      <c r="F3458" s="106">
        <v>15.5</v>
      </c>
      <c r="G3458" s="107">
        <f t="shared" si="701"/>
        <v>0.75</v>
      </c>
      <c r="H3458">
        <f t="shared" si="702"/>
        <v>6</v>
      </c>
      <c r="I3458">
        <f t="shared" si="703"/>
        <v>1990</v>
      </c>
      <c r="Q3458" t="s">
        <v>72</v>
      </c>
      <c r="R3458" s="93">
        <v>33041</v>
      </c>
      <c r="S3458">
        <v>21.8</v>
      </c>
      <c r="T3458">
        <v>11.7</v>
      </c>
      <c r="U3458">
        <f t="shared" si="695"/>
        <v>16.75</v>
      </c>
      <c r="V3458" s="106">
        <v>14.5</v>
      </c>
      <c r="W3458" s="107">
        <f t="shared" si="704"/>
        <v>0</v>
      </c>
      <c r="X3458">
        <f t="shared" si="705"/>
        <v>6</v>
      </c>
      <c r="AG3458" s="93">
        <f t="shared" si="696"/>
        <v>33042</v>
      </c>
      <c r="AH3458" s="107">
        <f t="shared" si="697"/>
        <v>0.34999999999999964</v>
      </c>
      <c r="AI3458" s="72">
        <f t="shared" si="698"/>
        <v>18</v>
      </c>
      <c r="AJ3458">
        <f t="shared" si="699"/>
        <v>6</v>
      </c>
      <c r="AK3458">
        <f t="shared" si="700"/>
        <v>1990</v>
      </c>
    </row>
    <row r="3459" spans="1:37" x14ac:dyDescent="0.2">
      <c r="A3459" t="s">
        <v>70</v>
      </c>
      <c r="B3459" s="93">
        <v>33042</v>
      </c>
      <c r="C3459">
        <v>22.7</v>
      </c>
      <c r="D3459">
        <v>6.9</v>
      </c>
      <c r="E3459">
        <f t="shared" si="694"/>
        <v>14.8</v>
      </c>
      <c r="F3459" s="106">
        <v>15.5</v>
      </c>
      <c r="G3459" s="107">
        <f t="shared" si="701"/>
        <v>0.69999999999999929</v>
      </c>
      <c r="H3459">
        <f t="shared" si="702"/>
        <v>6</v>
      </c>
      <c r="I3459">
        <f t="shared" si="703"/>
        <v>1990</v>
      </c>
      <c r="Q3459" t="s">
        <v>72</v>
      </c>
      <c r="R3459" s="93">
        <v>33042</v>
      </c>
      <c r="S3459">
        <v>22</v>
      </c>
      <c r="T3459">
        <v>10.199999999999999</v>
      </c>
      <c r="U3459">
        <f t="shared" si="695"/>
        <v>16.100000000000001</v>
      </c>
      <c r="V3459" s="106">
        <v>14.5</v>
      </c>
      <c r="W3459" s="107">
        <f t="shared" si="704"/>
        <v>0</v>
      </c>
      <c r="X3459">
        <f t="shared" si="705"/>
        <v>6</v>
      </c>
      <c r="AG3459" s="93">
        <f t="shared" si="696"/>
        <v>33043</v>
      </c>
      <c r="AH3459" s="107">
        <f t="shared" si="697"/>
        <v>0.15000000000000036</v>
      </c>
      <c r="AI3459" s="72">
        <f t="shared" si="698"/>
        <v>19</v>
      </c>
      <c r="AJ3459">
        <f t="shared" si="699"/>
        <v>6</v>
      </c>
      <c r="AK3459">
        <f t="shared" si="700"/>
        <v>1990</v>
      </c>
    </row>
    <row r="3460" spans="1:37" x14ac:dyDescent="0.2">
      <c r="A3460" t="s">
        <v>70</v>
      </c>
      <c r="B3460" s="93">
        <v>33043</v>
      </c>
      <c r="C3460">
        <v>21.3</v>
      </c>
      <c r="D3460">
        <v>9.1</v>
      </c>
      <c r="E3460">
        <f t="shared" ref="E3460:E3523" si="706">AVERAGE(C3460:D3460)</f>
        <v>15.2</v>
      </c>
      <c r="F3460" s="106">
        <v>15.5</v>
      </c>
      <c r="G3460" s="107">
        <f t="shared" si="701"/>
        <v>0.30000000000000071</v>
      </c>
      <c r="H3460">
        <f t="shared" si="702"/>
        <v>6</v>
      </c>
      <c r="I3460">
        <f t="shared" si="703"/>
        <v>1990</v>
      </c>
      <c r="Q3460" t="s">
        <v>72</v>
      </c>
      <c r="R3460" s="93">
        <v>33043</v>
      </c>
      <c r="S3460">
        <v>21.7</v>
      </c>
      <c r="T3460">
        <v>8.5</v>
      </c>
      <c r="U3460">
        <f t="shared" ref="U3460:U3523" si="707">AVERAGE(S3460:T3460)</f>
        <v>15.1</v>
      </c>
      <c r="V3460" s="106">
        <v>14.5</v>
      </c>
      <c r="W3460" s="107">
        <f t="shared" si="704"/>
        <v>0</v>
      </c>
      <c r="X3460">
        <f t="shared" si="705"/>
        <v>6</v>
      </c>
      <c r="AG3460" s="93">
        <f t="shared" ref="AG3460:AG3523" si="708">R3461</f>
        <v>33044</v>
      </c>
      <c r="AH3460" s="107">
        <f t="shared" ref="AH3460:AH3523" si="709">AVERAGE(W3461,G3461)</f>
        <v>1.4749999999999996</v>
      </c>
      <c r="AI3460" s="72">
        <f t="shared" ref="AI3460:AI3523" si="710">DAY(AG3460)</f>
        <v>20</v>
      </c>
      <c r="AJ3460">
        <f t="shared" ref="AJ3460:AJ3523" si="711">MONTH(AG3460)</f>
        <v>6</v>
      </c>
      <c r="AK3460">
        <f t="shared" ref="AK3460:AK3523" si="712">YEAR(AG3460)</f>
        <v>1990</v>
      </c>
    </row>
    <row r="3461" spans="1:37" x14ac:dyDescent="0.2">
      <c r="A3461" t="s">
        <v>70</v>
      </c>
      <c r="B3461" s="93">
        <v>33044</v>
      </c>
      <c r="C3461">
        <v>16.2</v>
      </c>
      <c r="D3461">
        <v>8.9</v>
      </c>
      <c r="E3461">
        <f t="shared" si="706"/>
        <v>12.55</v>
      </c>
      <c r="F3461" s="106">
        <v>15.5</v>
      </c>
      <c r="G3461" s="107">
        <f t="shared" ref="G3461:G3524" si="713">IF(F3461-E3461&gt;0,F3461-E3461,0)</f>
        <v>2.9499999999999993</v>
      </c>
      <c r="H3461">
        <f t="shared" ref="H3461:H3524" si="714">MONTH(B3461)</f>
        <v>6</v>
      </c>
      <c r="I3461">
        <f t="shared" ref="I3461:I3524" si="715">YEAR(B3461)</f>
        <v>1990</v>
      </c>
      <c r="Q3461" t="s">
        <v>72</v>
      </c>
      <c r="R3461" s="93">
        <v>33044</v>
      </c>
      <c r="S3461">
        <v>21.3</v>
      </c>
      <c r="T3461">
        <v>9.6</v>
      </c>
      <c r="U3461">
        <f t="shared" si="707"/>
        <v>15.45</v>
      </c>
      <c r="V3461" s="106">
        <v>14.5</v>
      </c>
      <c r="W3461" s="107">
        <f t="shared" ref="W3461:W3524" si="716">IF(V3461-U3461&gt;0,V3461-U3461,0)</f>
        <v>0</v>
      </c>
      <c r="X3461">
        <f t="shared" ref="X3461:X3524" si="717">MONTH(R3461)</f>
        <v>6</v>
      </c>
      <c r="AG3461" s="93">
        <f t="shared" si="708"/>
        <v>33045</v>
      </c>
      <c r="AH3461" s="107">
        <f t="shared" si="709"/>
        <v>0.27500000000000036</v>
      </c>
      <c r="AI3461" s="72">
        <f t="shared" si="710"/>
        <v>21</v>
      </c>
      <c r="AJ3461">
        <f t="shared" si="711"/>
        <v>6</v>
      </c>
      <c r="AK3461">
        <f t="shared" si="712"/>
        <v>1990</v>
      </c>
    </row>
    <row r="3462" spans="1:37" x14ac:dyDescent="0.2">
      <c r="A3462" t="s">
        <v>70</v>
      </c>
      <c r="B3462" s="93">
        <v>33045</v>
      </c>
      <c r="C3462">
        <v>23.3</v>
      </c>
      <c r="D3462">
        <v>6.6</v>
      </c>
      <c r="E3462">
        <f t="shared" si="706"/>
        <v>14.95</v>
      </c>
      <c r="F3462" s="106">
        <v>15.5</v>
      </c>
      <c r="G3462" s="107">
        <f t="shared" si="713"/>
        <v>0.55000000000000071</v>
      </c>
      <c r="H3462">
        <f t="shared" si="714"/>
        <v>6</v>
      </c>
      <c r="I3462">
        <f t="shared" si="715"/>
        <v>1990</v>
      </c>
      <c r="Q3462" t="s">
        <v>72</v>
      </c>
      <c r="R3462" s="93">
        <v>33045</v>
      </c>
      <c r="S3462">
        <v>24</v>
      </c>
      <c r="T3462">
        <v>8</v>
      </c>
      <c r="U3462">
        <f t="shared" si="707"/>
        <v>16</v>
      </c>
      <c r="V3462" s="106">
        <v>14.5</v>
      </c>
      <c r="W3462" s="107">
        <f t="shared" si="716"/>
        <v>0</v>
      </c>
      <c r="X3462">
        <f t="shared" si="717"/>
        <v>6</v>
      </c>
      <c r="AG3462" s="93">
        <f t="shared" si="708"/>
        <v>33046</v>
      </c>
      <c r="AH3462" s="107">
        <f t="shared" si="709"/>
        <v>0</v>
      </c>
      <c r="AI3462" s="72">
        <f t="shared" si="710"/>
        <v>22</v>
      </c>
      <c r="AJ3462">
        <f t="shared" si="711"/>
        <v>6</v>
      </c>
      <c r="AK3462">
        <f t="shared" si="712"/>
        <v>1990</v>
      </c>
    </row>
    <row r="3463" spans="1:37" x14ac:dyDescent="0.2">
      <c r="A3463" t="s">
        <v>70</v>
      </c>
      <c r="B3463" s="93">
        <v>33046</v>
      </c>
      <c r="C3463">
        <v>27</v>
      </c>
      <c r="D3463">
        <v>11.3</v>
      </c>
      <c r="E3463">
        <f t="shared" si="706"/>
        <v>19.149999999999999</v>
      </c>
      <c r="F3463" s="106">
        <v>15.5</v>
      </c>
      <c r="G3463" s="107">
        <f t="shared" si="713"/>
        <v>0</v>
      </c>
      <c r="H3463">
        <f t="shared" si="714"/>
        <v>6</v>
      </c>
      <c r="I3463">
        <f t="shared" si="715"/>
        <v>1990</v>
      </c>
      <c r="Q3463" t="s">
        <v>72</v>
      </c>
      <c r="R3463" s="93">
        <v>33046</v>
      </c>
      <c r="S3463">
        <v>28.7</v>
      </c>
      <c r="T3463">
        <v>11.5</v>
      </c>
      <c r="U3463">
        <f t="shared" si="707"/>
        <v>20.100000000000001</v>
      </c>
      <c r="V3463" s="106">
        <v>14.5</v>
      </c>
      <c r="W3463" s="107">
        <f t="shared" si="716"/>
        <v>0</v>
      </c>
      <c r="X3463">
        <f t="shared" si="717"/>
        <v>6</v>
      </c>
      <c r="AG3463" s="93">
        <f t="shared" si="708"/>
        <v>33047</v>
      </c>
      <c r="AH3463" s="107">
        <f t="shared" si="709"/>
        <v>0</v>
      </c>
      <c r="AI3463" s="72">
        <f t="shared" si="710"/>
        <v>23</v>
      </c>
      <c r="AJ3463">
        <f t="shared" si="711"/>
        <v>6</v>
      </c>
      <c r="AK3463">
        <f t="shared" si="712"/>
        <v>1990</v>
      </c>
    </row>
    <row r="3464" spans="1:37" x14ac:dyDescent="0.2">
      <c r="A3464" t="s">
        <v>70</v>
      </c>
      <c r="B3464" s="93">
        <v>33047</v>
      </c>
      <c r="C3464">
        <v>27.1</v>
      </c>
      <c r="D3464">
        <v>13.3</v>
      </c>
      <c r="E3464">
        <f t="shared" si="706"/>
        <v>20.200000000000003</v>
      </c>
      <c r="F3464" s="106">
        <v>15.5</v>
      </c>
      <c r="G3464" s="107">
        <f t="shared" si="713"/>
        <v>0</v>
      </c>
      <c r="H3464">
        <f t="shared" si="714"/>
        <v>6</v>
      </c>
      <c r="I3464">
        <f t="shared" si="715"/>
        <v>1990</v>
      </c>
      <c r="Q3464" t="s">
        <v>72</v>
      </c>
      <c r="R3464" s="93">
        <v>33047</v>
      </c>
      <c r="S3464">
        <v>28.5</v>
      </c>
      <c r="T3464">
        <v>11.7</v>
      </c>
      <c r="U3464">
        <f t="shared" si="707"/>
        <v>20.100000000000001</v>
      </c>
      <c r="V3464" s="106">
        <v>14.5</v>
      </c>
      <c r="W3464" s="107">
        <f t="shared" si="716"/>
        <v>0</v>
      </c>
      <c r="X3464">
        <f t="shared" si="717"/>
        <v>6</v>
      </c>
      <c r="AG3464" s="93">
        <f t="shared" si="708"/>
        <v>33048</v>
      </c>
      <c r="AH3464" s="107">
        <f t="shared" si="709"/>
        <v>0</v>
      </c>
      <c r="AI3464" s="72">
        <f t="shared" si="710"/>
        <v>24</v>
      </c>
      <c r="AJ3464">
        <f t="shared" si="711"/>
        <v>6</v>
      </c>
      <c r="AK3464">
        <f t="shared" si="712"/>
        <v>1990</v>
      </c>
    </row>
    <row r="3465" spans="1:37" x14ac:dyDescent="0.2">
      <c r="A3465" t="s">
        <v>70</v>
      </c>
      <c r="B3465" s="93">
        <v>33048</v>
      </c>
      <c r="C3465">
        <v>22.5</v>
      </c>
      <c r="D3465">
        <v>10.1</v>
      </c>
      <c r="E3465">
        <f t="shared" si="706"/>
        <v>16.3</v>
      </c>
      <c r="F3465" s="106">
        <v>15.5</v>
      </c>
      <c r="G3465" s="107">
        <f t="shared" si="713"/>
        <v>0</v>
      </c>
      <c r="H3465">
        <f t="shared" si="714"/>
        <v>6</v>
      </c>
      <c r="I3465">
        <f t="shared" si="715"/>
        <v>1990</v>
      </c>
      <c r="Q3465" t="s">
        <v>72</v>
      </c>
      <c r="R3465" s="93">
        <v>33048</v>
      </c>
      <c r="S3465">
        <v>24.8</v>
      </c>
      <c r="T3465">
        <v>9.3000000000000007</v>
      </c>
      <c r="U3465">
        <f t="shared" si="707"/>
        <v>17.05</v>
      </c>
      <c r="V3465" s="106">
        <v>14.5</v>
      </c>
      <c r="W3465" s="107">
        <f t="shared" si="716"/>
        <v>0</v>
      </c>
      <c r="X3465">
        <f t="shared" si="717"/>
        <v>6</v>
      </c>
      <c r="AG3465" s="93">
        <f t="shared" si="708"/>
        <v>33049</v>
      </c>
      <c r="AH3465" s="107">
        <f t="shared" si="709"/>
        <v>0</v>
      </c>
      <c r="AI3465" s="72">
        <f t="shared" si="710"/>
        <v>25</v>
      </c>
      <c r="AJ3465">
        <f t="shared" si="711"/>
        <v>6</v>
      </c>
      <c r="AK3465">
        <f t="shared" si="712"/>
        <v>1990</v>
      </c>
    </row>
    <row r="3466" spans="1:37" x14ac:dyDescent="0.2">
      <c r="A3466" t="s">
        <v>70</v>
      </c>
      <c r="B3466" s="93">
        <v>33049</v>
      </c>
      <c r="C3466">
        <v>27.8</v>
      </c>
      <c r="D3466">
        <v>10</v>
      </c>
      <c r="E3466">
        <f t="shared" si="706"/>
        <v>18.899999999999999</v>
      </c>
      <c r="F3466" s="106">
        <v>15.5</v>
      </c>
      <c r="G3466" s="107">
        <f t="shared" si="713"/>
        <v>0</v>
      </c>
      <c r="H3466">
        <f t="shared" si="714"/>
        <v>6</v>
      </c>
      <c r="I3466">
        <f t="shared" si="715"/>
        <v>1990</v>
      </c>
      <c r="Q3466" t="s">
        <v>72</v>
      </c>
      <c r="R3466" s="93">
        <v>33049</v>
      </c>
      <c r="S3466">
        <v>26.4</v>
      </c>
      <c r="T3466">
        <v>7.8</v>
      </c>
      <c r="U3466">
        <f t="shared" si="707"/>
        <v>17.099999999999998</v>
      </c>
      <c r="V3466" s="106">
        <v>14.5</v>
      </c>
      <c r="W3466" s="107">
        <f t="shared" si="716"/>
        <v>0</v>
      </c>
      <c r="X3466">
        <f t="shared" si="717"/>
        <v>6</v>
      </c>
      <c r="AG3466" s="93">
        <f t="shared" si="708"/>
        <v>33050</v>
      </c>
      <c r="AH3466" s="107">
        <f t="shared" si="709"/>
        <v>0</v>
      </c>
      <c r="AI3466" s="72">
        <f t="shared" si="710"/>
        <v>26</v>
      </c>
      <c r="AJ3466">
        <f t="shared" si="711"/>
        <v>6</v>
      </c>
      <c r="AK3466">
        <f t="shared" si="712"/>
        <v>1990</v>
      </c>
    </row>
    <row r="3467" spans="1:37" x14ac:dyDescent="0.2">
      <c r="A3467" t="s">
        <v>70</v>
      </c>
      <c r="B3467" s="93">
        <v>33050</v>
      </c>
      <c r="C3467">
        <v>27.4</v>
      </c>
      <c r="D3467">
        <v>11.3</v>
      </c>
      <c r="E3467">
        <f t="shared" si="706"/>
        <v>19.350000000000001</v>
      </c>
      <c r="F3467" s="106">
        <v>15.5</v>
      </c>
      <c r="G3467" s="107">
        <f t="shared" si="713"/>
        <v>0</v>
      </c>
      <c r="H3467">
        <f t="shared" si="714"/>
        <v>6</v>
      </c>
      <c r="I3467">
        <f t="shared" si="715"/>
        <v>1990</v>
      </c>
      <c r="Q3467" t="s">
        <v>72</v>
      </c>
      <c r="R3467" s="93">
        <v>33050</v>
      </c>
      <c r="S3467">
        <v>25.6</v>
      </c>
      <c r="T3467">
        <v>11.8</v>
      </c>
      <c r="U3467">
        <f t="shared" si="707"/>
        <v>18.700000000000003</v>
      </c>
      <c r="V3467" s="106">
        <v>14.5</v>
      </c>
      <c r="W3467" s="107">
        <f t="shared" si="716"/>
        <v>0</v>
      </c>
      <c r="X3467">
        <f t="shared" si="717"/>
        <v>6</v>
      </c>
      <c r="AG3467" s="93">
        <f t="shared" si="708"/>
        <v>33051</v>
      </c>
      <c r="AH3467" s="107">
        <f t="shared" si="709"/>
        <v>0</v>
      </c>
      <c r="AI3467" s="72">
        <f t="shared" si="710"/>
        <v>27</v>
      </c>
      <c r="AJ3467">
        <f t="shared" si="711"/>
        <v>6</v>
      </c>
      <c r="AK3467">
        <f t="shared" si="712"/>
        <v>1990</v>
      </c>
    </row>
    <row r="3468" spans="1:37" x14ac:dyDescent="0.2">
      <c r="A3468" t="s">
        <v>70</v>
      </c>
      <c r="B3468" s="93">
        <v>33051</v>
      </c>
      <c r="C3468">
        <v>21.6</v>
      </c>
      <c r="D3468">
        <v>9.4</v>
      </c>
      <c r="E3468">
        <f t="shared" si="706"/>
        <v>15.5</v>
      </c>
      <c r="F3468" s="106">
        <v>15.5</v>
      </c>
      <c r="G3468" s="107">
        <f t="shared" si="713"/>
        <v>0</v>
      </c>
      <c r="H3468">
        <f t="shared" si="714"/>
        <v>6</v>
      </c>
      <c r="I3468">
        <f t="shared" si="715"/>
        <v>1990</v>
      </c>
      <c r="Q3468" t="s">
        <v>72</v>
      </c>
      <c r="R3468" s="93">
        <v>33051</v>
      </c>
      <c r="S3468">
        <v>22.2</v>
      </c>
      <c r="T3468">
        <v>11.8</v>
      </c>
      <c r="U3468">
        <f t="shared" si="707"/>
        <v>17</v>
      </c>
      <c r="V3468" s="106">
        <v>14.5</v>
      </c>
      <c r="W3468" s="107">
        <f t="shared" si="716"/>
        <v>0</v>
      </c>
      <c r="X3468">
        <f t="shared" si="717"/>
        <v>6</v>
      </c>
      <c r="AG3468" s="93">
        <f t="shared" si="708"/>
        <v>33052</v>
      </c>
      <c r="AH3468" s="107">
        <f t="shared" si="709"/>
        <v>0.44999999999999929</v>
      </c>
      <c r="AI3468" s="72">
        <f t="shared" si="710"/>
        <v>28</v>
      </c>
      <c r="AJ3468">
        <f t="shared" si="711"/>
        <v>6</v>
      </c>
      <c r="AK3468">
        <f t="shared" si="712"/>
        <v>1990</v>
      </c>
    </row>
    <row r="3469" spans="1:37" x14ac:dyDescent="0.2">
      <c r="A3469" t="s">
        <v>70</v>
      </c>
      <c r="B3469" s="93">
        <v>33052</v>
      </c>
      <c r="C3469">
        <v>21.3</v>
      </c>
      <c r="D3469">
        <v>7.9</v>
      </c>
      <c r="E3469">
        <f t="shared" si="706"/>
        <v>14.600000000000001</v>
      </c>
      <c r="F3469" s="106">
        <v>15.5</v>
      </c>
      <c r="G3469" s="107">
        <f t="shared" si="713"/>
        <v>0.89999999999999858</v>
      </c>
      <c r="H3469">
        <f t="shared" si="714"/>
        <v>6</v>
      </c>
      <c r="I3469">
        <f t="shared" si="715"/>
        <v>1990</v>
      </c>
      <c r="Q3469" t="s">
        <v>72</v>
      </c>
      <c r="R3469" s="93">
        <v>33052</v>
      </c>
      <c r="S3469">
        <v>21.9</v>
      </c>
      <c r="T3469">
        <v>10.1</v>
      </c>
      <c r="U3469">
        <f t="shared" si="707"/>
        <v>16</v>
      </c>
      <c r="V3469" s="106">
        <v>14.5</v>
      </c>
      <c r="W3469" s="107">
        <f t="shared" si="716"/>
        <v>0</v>
      </c>
      <c r="X3469">
        <f t="shared" si="717"/>
        <v>6</v>
      </c>
      <c r="AG3469" s="93">
        <f t="shared" si="708"/>
        <v>33053</v>
      </c>
      <c r="AH3469" s="107">
        <f t="shared" si="709"/>
        <v>0</v>
      </c>
      <c r="AI3469" s="72">
        <f t="shared" si="710"/>
        <v>29</v>
      </c>
      <c r="AJ3469">
        <f t="shared" si="711"/>
        <v>6</v>
      </c>
      <c r="AK3469">
        <f t="shared" si="712"/>
        <v>1990</v>
      </c>
    </row>
    <row r="3470" spans="1:37" x14ac:dyDescent="0.2">
      <c r="A3470" t="s">
        <v>70</v>
      </c>
      <c r="B3470" s="93">
        <v>33053</v>
      </c>
      <c r="C3470">
        <v>24.8</v>
      </c>
      <c r="D3470">
        <v>6.7</v>
      </c>
      <c r="E3470">
        <f t="shared" si="706"/>
        <v>15.75</v>
      </c>
      <c r="F3470" s="106">
        <v>15.5</v>
      </c>
      <c r="G3470" s="107">
        <f t="shared" si="713"/>
        <v>0</v>
      </c>
      <c r="H3470">
        <f t="shared" si="714"/>
        <v>6</v>
      </c>
      <c r="I3470">
        <f t="shared" si="715"/>
        <v>1990</v>
      </c>
      <c r="Q3470" t="s">
        <v>72</v>
      </c>
      <c r="R3470" s="93">
        <v>33053</v>
      </c>
      <c r="S3470">
        <v>24.1</v>
      </c>
      <c r="T3470">
        <v>9.1999999999999993</v>
      </c>
      <c r="U3470">
        <f t="shared" si="707"/>
        <v>16.649999999999999</v>
      </c>
      <c r="V3470" s="106">
        <v>14.5</v>
      </c>
      <c r="W3470" s="107">
        <f t="shared" si="716"/>
        <v>0</v>
      </c>
      <c r="X3470">
        <f t="shared" si="717"/>
        <v>6</v>
      </c>
      <c r="AG3470" s="93">
        <f t="shared" si="708"/>
        <v>33054</v>
      </c>
      <c r="AH3470" s="107">
        <f t="shared" si="709"/>
        <v>0</v>
      </c>
      <c r="AI3470" s="72">
        <f t="shared" si="710"/>
        <v>30</v>
      </c>
      <c r="AJ3470">
        <f t="shared" si="711"/>
        <v>6</v>
      </c>
      <c r="AK3470">
        <f t="shared" si="712"/>
        <v>1990</v>
      </c>
    </row>
    <row r="3471" spans="1:37" x14ac:dyDescent="0.2">
      <c r="A3471" t="s">
        <v>70</v>
      </c>
      <c r="B3471" s="93">
        <v>33054</v>
      </c>
      <c r="C3471">
        <v>24.8</v>
      </c>
      <c r="D3471">
        <v>13</v>
      </c>
      <c r="E3471">
        <f t="shared" si="706"/>
        <v>18.899999999999999</v>
      </c>
      <c r="F3471" s="106">
        <v>15.5</v>
      </c>
      <c r="G3471" s="107">
        <f t="shared" si="713"/>
        <v>0</v>
      </c>
      <c r="H3471">
        <f t="shared" si="714"/>
        <v>6</v>
      </c>
      <c r="I3471">
        <f t="shared" si="715"/>
        <v>1990</v>
      </c>
      <c r="Q3471" t="s">
        <v>72</v>
      </c>
      <c r="R3471" s="93">
        <v>33054</v>
      </c>
      <c r="S3471">
        <v>24.8</v>
      </c>
      <c r="T3471">
        <v>12</v>
      </c>
      <c r="U3471">
        <f t="shared" si="707"/>
        <v>18.399999999999999</v>
      </c>
      <c r="V3471" s="106">
        <v>14.5</v>
      </c>
      <c r="W3471" s="107">
        <f t="shared" si="716"/>
        <v>0</v>
      </c>
      <c r="X3471">
        <f t="shared" si="717"/>
        <v>6</v>
      </c>
      <c r="AG3471" s="93">
        <f t="shared" si="708"/>
        <v>33055</v>
      </c>
      <c r="AH3471" s="107">
        <f t="shared" si="709"/>
        <v>0.17500000000000071</v>
      </c>
      <c r="AI3471" s="72">
        <f t="shared" si="710"/>
        <v>1</v>
      </c>
      <c r="AJ3471">
        <f t="shared" si="711"/>
        <v>7</v>
      </c>
      <c r="AK3471">
        <f t="shared" si="712"/>
        <v>1990</v>
      </c>
    </row>
    <row r="3472" spans="1:37" x14ac:dyDescent="0.2">
      <c r="A3472" t="s">
        <v>70</v>
      </c>
      <c r="B3472" s="93">
        <v>33055</v>
      </c>
      <c r="C3472">
        <v>22.2</v>
      </c>
      <c r="D3472">
        <v>8.1</v>
      </c>
      <c r="E3472">
        <f t="shared" si="706"/>
        <v>15.149999999999999</v>
      </c>
      <c r="F3472" s="106">
        <v>15.5</v>
      </c>
      <c r="G3472" s="107">
        <f t="shared" si="713"/>
        <v>0.35000000000000142</v>
      </c>
      <c r="H3472">
        <f t="shared" si="714"/>
        <v>7</v>
      </c>
      <c r="I3472">
        <f t="shared" si="715"/>
        <v>1990</v>
      </c>
      <c r="Q3472" t="s">
        <v>72</v>
      </c>
      <c r="R3472" s="93">
        <v>33055</v>
      </c>
      <c r="S3472">
        <v>20.7</v>
      </c>
      <c r="T3472">
        <v>10.6</v>
      </c>
      <c r="U3472">
        <f t="shared" si="707"/>
        <v>15.649999999999999</v>
      </c>
      <c r="V3472" s="106">
        <v>14.5</v>
      </c>
      <c r="W3472" s="107">
        <f t="shared" si="716"/>
        <v>0</v>
      </c>
      <c r="X3472">
        <f t="shared" si="717"/>
        <v>7</v>
      </c>
      <c r="AG3472" s="93">
        <f t="shared" si="708"/>
        <v>33056</v>
      </c>
      <c r="AH3472" s="107">
        <f t="shared" si="709"/>
        <v>0.22499999999999964</v>
      </c>
      <c r="AI3472" s="72">
        <f t="shared" si="710"/>
        <v>2</v>
      </c>
      <c r="AJ3472">
        <f t="shared" si="711"/>
        <v>7</v>
      </c>
      <c r="AK3472">
        <f t="shared" si="712"/>
        <v>1990</v>
      </c>
    </row>
    <row r="3473" spans="1:37" x14ac:dyDescent="0.2">
      <c r="A3473" t="s">
        <v>70</v>
      </c>
      <c r="B3473" s="93">
        <v>33056</v>
      </c>
      <c r="C3473">
        <v>18.600000000000001</v>
      </c>
      <c r="D3473">
        <v>11.5</v>
      </c>
      <c r="E3473">
        <f t="shared" si="706"/>
        <v>15.05</v>
      </c>
      <c r="F3473" s="106">
        <v>15.5</v>
      </c>
      <c r="G3473" s="107">
        <f t="shared" si="713"/>
        <v>0.44999999999999929</v>
      </c>
      <c r="H3473">
        <f t="shared" si="714"/>
        <v>7</v>
      </c>
      <c r="I3473">
        <f t="shared" si="715"/>
        <v>1990</v>
      </c>
      <c r="Q3473" t="s">
        <v>72</v>
      </c>
      <c r="R3473" s="93">
        <v>33056</v>
      </c>
      <c r="S3473">
        <v>17.3</v>
      </c>
      <c r="T3473">
        <v>11.7</v>
      </c>
      <c r="U3473">
        <f t="shared" si="707"/>
        <v>14.5</v>
      </c>
      <c r="V3473" s="106">
        <v>14.5</v>
      </c>
      <c r="W3473" s="107">
        <f t="shared" si="716"/>
        <v>0</v>
      </c>
      <c r="X3473">
        <f t="shared" si="717"/>
        <v>7</v>
      </c>
      <c r="AG3473" s="93">
        <f t="shared" si="708"/>
        <v>33057</v>
      </c>
      <c r="AH3473" s="107">
        <f t="shared" si="709"/>
        <v>4.2</v>
      </c>
      <c r="AI3473" s="72">
        <f t="shared" si="710"/>
        <v>3</v>
      </c>
      <c r="AJ3473">
        <f t="shared" si="711"/>
        <v>7</v>
      </c>
      <c r="AK3473">
        <f t="shared" si="712"/>
        <v>1990</v>
      </c>
    </row>
    <row r="3474" spans="1:37" x14ac:dyDescent="0.2">
      <c r="A3474" t="s">
        <v>70</v>
      </c>
      <c r="B3474" s="93">
        <v>33057</v>
      </c>
      <c r="C3474">
        <v>15.1</v>
      </c>
      <c r="D3474">
        <v>7.2</v>
      </c>
      <c r="E3474">
        <f t="shared" si="706"/>
        <v>11.15</v>
      </c>
      <c r="F3474" s="106">
        <v>15.5</v>
      </c>
      <c r="G3474" s="107">
        <f t="shared" si="713"/>
        <v>4.3499999999999996</v>
      </c>
      <c r="H3474">
        <f t="shared" si="714"/>
        <v>7</v>
      </c>
      <c r="I3474">
        <f t="shared" si="715"/>
        <v>1990</v>
      </c>
      <c r="Q3474" t="s">
        <v>72</v>
      </c>
      <c r="R3474" s="93">
        <v>33057</v>
      </c>
      <c r="S3474">
        <v>13.5</v>
      </c>
      <c r="T3474">
        <v>7.4</v>
      </c>
      <c r="U3474">
        <f t="shared" si="707"/>
        <v>10.45</v>
      </c>
      <c r="V3474" s="106">
        <v>14.5</v>
      </c>
      <c r="W3474" s="107">
        <f t="shared" si="716"/>
        <v>4.0500000000000007</v>
      </c>
      <c r="X3474">
        <f t="shared" si="717"/>
        <v>7</v>
      </c>
      <c r="AG3474" s="93">
        <f t="shared" si="708"/>
        <v>33058</v>
      </c>
      <c r="AH3474" s="107">
        <f t="shared" si="709"/>
        <v>2.95</v>
      </c>
      <c r="AI3474" s="72">
        <f t="shared" si="710"/>
        <v>4</v>
      </c>
      <c r="AJ3474">
        <f t="shared" si="711"/>
        <v>7</v>
      </c>
      <c r="AK3474">
        <f t="shared" si="712"/>
        <v>1990</v>
      </c>
    </row>
    <row r="3475" spans="1:37" x14ac:dyDescent="0.2">
      <c r="A3475" t="s">
        <v>70</v>
      </c>
      <c r="B3475" s="93">
        <v>33058</v>
      </c>
      <c r="C3475">
        <v>18.2</v>
      </c>
      <c r="D3475">
        <v>7.1</v>
      </c>
      <c r="E3475">
        <f t="shared" si="706"/>
        <v>12.649999999999999</v>
      </c>
      <c r="F3475" s="106">
        <v>15.5</v>
      </c>
      <c r="G3475" s="107">
        <f t="shared" si="713"/>
        <v>2.8500000000000014</v>
      </c>
      <c r="H3475">
        <f t="shared" si="714"/>
        <v>7</v>
      </c>
      <c r="I3475">
        <f t="shared" si="715"/>
        <v>1990</v>
      </c>
      <c r="Q3475" t="s">
        <v>72</v>
      </c>
      <c r="R3475" s="93">
        <v>33058</v>
      </c>
      <c r="S3475">
        <v>17.100000000000001</v>
      </c>
      <c r="T3475">
        <v>5.8</v>
      </c>
      <c r="U3475">
        <f t="shared" si="707"/>
        <v>11.450000000000001</v>
      </c>
      <c r="V3475" s="106">
        <v>14.5</v>
      </c>
      <c r="W3475" s="107">
        <f t="shared" si="716"/>
        <v>3.0499999999999989</v>
      </c>
      <c r="X3475">
        <f t="shared" si="717"/>
        <v>7</v>
      </c>
      <c r="AG3475" s="93">
        <f t="shared" si="708"/>
        <v>33059</v>
      </c>
      <c r="AH3475" s="107">
        <f t="shared" si="709"/>
        <v>0.42499999999999982</v>
      </c>
      <c r="AI3475" s="72">
        <f t="shared" si="710"/>
        <v>5</v>
      </c>
      <c r="AJ3475">
        <f t="shared" si="711"/>
        <v>7</v>
      </c>
      <c r="AK3475">
        <f t="shared" si="712"/>
        <v>1990</v>
      </c>
    </row>
    <row r="3476" spans="1:37" x14ac:dyDescent="0.2">
      <c r="A3476" t="s">
        <v>70</v>
      </c>
      <c r="B3476" s="93">
        <v>33059</v>
      </c>
      <c r="C3476">
        <v>21.8</v>
      </c>
      <c r="D3476">
        <v>7.5</v>
      </c>
      <c r="E3476">
        <f t="shared" si="706"/>
        <v>14.65</v>
      </c>
      <c r="F3476" s="106">
        <v>15.5</v>
      </c>
      <c r="G3476" s="107">
        <f t="shared" si="713"/>
        <v>0.84999999999999964</v>
      </c>
      <c r="H3476">
        <f t="shared" si="714"/>
        <v>7</v>
      </c>
      <c r="I3476">
        <f t="shared" si="715"/>
        <v>1990</v>
      </c>
      <c r="Q3476" t="s">
        <v>72</v>
      </c>
      <c r="R3476" s="93">
        <v>33059</v>
      </c>
      <c r="S3476">
        <v>21.5</v>
      </c>
      <c r="T3476">
        <v>8.8000000000000007</v>
      </c>
      <c r="U3476">
        <f t="shared" si="707"/>
        <v>15.15</v>
      </c>
      <c r="V3476" s="106">
        <v>14.5</v>
      </c>
      <c r="W3476" s="107">
        <f t="shared" si="716"/>
        <v>0</v>
      </c>
      <c r="X3476">
        <f t="shared" si="717"/>
        <v>7</v>
      </c>
      <c r="AG3476" s="93">
        <f t="shared" si="708"/>
        <v>33060</v>
      </c>
      <c r="AH3476" s="107">
        <f t="shared" si="709"/>
        <v>0.64999999999999947</v>
      </c>
      <c r="AI3476" s="72">
        <f t="shared" si="710"/>
        <v>6</v>
      </c>
      <c r="AJ3476">
        <f t="shared" si="711"/>
        <v>7</v>
      </c>
      <c r="AK3476">
        <f t="shared" si="712"/>
        <v>1990</v>
      </c>
    </row>
    <row r="3477" spans="1:37" x14ac:dyDescent="0.2">
      <c r="A3477" t="s">
        <v>70</v>
      </c>
      <c r="B3477" s="93">
        <v>33060</v>
      </c>
      <c r="C3477">
        <v>21.8</v>
      </c>
      <c r="D3477">
        <v>8.4</v>
      </c>
      <c r="E3477">
        <f t="shared" si="706"/>
        <v>15.100000000000001</v>
      </c>
      <c r="F3477" s="106">
        <v>15.5</v>
      </c>
      <c r="G3477" s="107">
        <f t="shared" si="713"/>
        <v>0.39999999999999858</v>
      </c>
      <c r="H3477">
        <f t="shared" si="714"/>
        <v>7</v>
      </c>
      <c r="I3477">
        <f t="shared" si="715"/>
        <v>1990</v>
      </c>
      <c r="Q3477" t="s">
        <v>72</v>
      </c>
      <c r="R3477" s="93">
        <v>33060</v>
      </c>
      <c r="S3477">
        <v>16</v>
      </c>
      <c r="T3477">
        <v>11.2</v>
      </c>
      <c r="U3477">
        <f t="shared" si="707"/>
        <v>13.6</v>
      </c>
      <c r="V3477" s="106">
        <v>14.5</v>
      </c>
      <c r="W3477" s="107">
        <f t="shared" si="716"/>
        <v>0.90000000000000036</v>
      </c>
      <c r="X3477">
        <f t="shared" si="717"/>
        <v>7</v>
      </c>
      <c r="AG3477" s="93">
        <f t="shared" si="708"/>
        <v>33061</v>
      </c>
      <c r="AH3477" s="107">
        <f t="shared" si="709"/>
        <v>0.375</v>
      </c>
      <c r="AI3477" s="72">
        <f t="shared" si="710"/>
        <v>7</v>
      </c>
      <c r="AJ3477">
        <f t="shared" si="711"/>
        <v>7</v>
      </c>
      <c r="AK3477">
        <f t="shared" si="712"/>
        <v>1990</v>
      </c>
    </row>
    <row r="3478" spans="1:37" x14ac:dyDescent="0.2">
      <c r="A3478" t="s">
        <v>70</v>
      </c>
      <c r="B3478" s="93">
        <v>33061</v>
      </c>
      <c r="C3478">
        <v>19.399999999999999</v>
      </c>
      <c r="D3478">
        <v>10.1</v>
      </c>
      <c r="E3478">
        <f t="shared" si="706"/>
        <v>14.75</v>
      </c>
      <c r="F3478" s="106">
        <v>15.5</v>
      </c>
      <c r="G3478" s="107">
        <f t="shared" si="713"/>
        <v>0.75</v>
      </c>
      <c r="H3478">
        <f t="shared" si="714"/>
        <v>7</v>
      </c>
      <c r="I3478">
        <f t="shared" si="715"/>
        <v>1990</v>
      </c>
      <c r="Q3478" t="s">
        <v>72</v>
      </c>
      <c r="R3478" s="93">
        <v>33061</v>
      </c>
      <c r="S3478">
        <v>21.8</v>
      </c>
      <c r="T3478">
        <v>10.4</v>
      </c>
      <c r="U3478">
        <f t="shared" si="707"/>
        <v>16.100000000000001</v>
      </c>
      <c r="V3478" s="106">
        <v>14.5</v>
      </c>
      <c r="W3478" s="107">
        <f t="shared" si="716"/>
        <v>0</v>
      </c>
      <c r="X3478">
        <f t="shared" si="717"/>
        <v>7</v>
      </c>
      <c r="AG3478" s="93">
        <f t="shared" si="708"/>
        <v>33062</v>
      </c>
      <c r="AH3478" s="107">
        <f t="shared" si="709"/>
        <v>0</v>
      </c>
      <c r="AI3478" s="72">
        <f t="shared" si="710"/>
        <v>8</v>
      </c>
      <c r="AJ3478">
        <f t="shared" si="711"/>
        <v>7</v>
      </c>
      <c r="AK3478">
        <f t="shared" si="712"/>
        <v>1990</v>
      </c>
    </row>
    <row r="3479" spans="1:37" x14ac:dyDescent="0.2">
      <c r="A3479" t="s">
        <v>70</v>
      </c>
      <c r="B3479" s="93">
        <v>33062</v>
      </c>
      <c r="C3479">
        <v>23.5</v>
      </c>
      <c r="D3479">
        <v>8.6999999999999993</v>
      </c>
      <c r="E3479">
        <f t="shared" si="706"/>
        <v>16.100000000000001</v>
      </c>
      <c r="F3479" s="106">
        <v>15.5</v>
      </c>
      <c r="G3479" s="107">
        <f t="shared" si="713"/>
        <v>0</v>
      </c>
      <c r="H3479">
        <f t="shared" si="714"/>
        <v>7</v>
      </c>
      <c r="I3479">
        <f t="shared" si="715"/>
        <v>1990</v>
      </c>
      <c r="Q3479" t="s">
        <v>72</v>
      </c>
      <c r="R3479" s="93">
        <v>33062</v>
      </c>
      <c r="S3479">
        <v>24.7</v>
      </c>
      <c r="T3479">
        <v>10</v>
      </c>
      <c r="U3479">
        <f t="shared" si="707"/>
        <v>17.350000000000001</v>
      </c>
      <c r="V3479" s="106">
        <v>14.5</v>
      </c>
      <c r="W3479" s="107">
        <f t="shared" si="716"/>
        <v>0</v>
      </c>
      <c r="X3479">
        <f t="shared" si="717"/>
        <v>7</v>
      </c>
      <c r="AG3479" s="93">
        <f t="shared" si="708"/>
        <v>33063</v>
      </c>
      <c r="AH3479" s="107">
        <f t="shared" si="709"/>
        <v>0</v>
      </c>
      <c r="AI3479" s="72">
        <f t="shared" si="710"/>
        <v>9</v>
      </c>
      <c r="AJ3479">
        <f t="shared" si="711"/>
        <v>7</v>
      </c>
      <c r="AK3479">
        <f t="shared" si="712"/>
        <v>1990</v>
      </c>
    </row>
    <row r="3480" spans="1:37" x14ac:dyDescent="0.2">
      <c r="A3480" t="s">
        <v>70</v>
      </c>
      <c r="B3480" s="93">
        <v>33063</v>
      </c>
      <c r="C3480">
        <v>24.2</v>
      </c>
      <c r="D3480">
        <v>10</v>
      </c>
      <c r="E3480">
        <f t="shared" si="706"/>
        <v>17.100000000000001</v>
      </c>
      <c r="F3480" s="106">
        <v>15.5</v>
      </c>
      <c r="G3480" s="107">
        <f t="shared" si="713"/>
        <v>0</v>
      </c>
      <c r="H3480">
        <f t="shared" si="714"/>
        <v>7</v>
      </c>
      <c r="I3480">
        <f t="shared" si="715"/>
        <v>1990</v>
      </c>
      <c r="Q3480" t="s">
        <v>72</v>
      </c>
      <c r="R3480" s="93">
        <v>33063</v>
      </c>
      <c r="S3480">
        <v>24.6</v>
      </c>
      <c r="T3480">
        <v>13.6</v>
      </c>
      <c r="U3480">
        <f t="shared" si="707"/>
        <v>19.100000000000001</v>
      </c>
      <c r="V3480" s="106">
        <v>14.5</v>
      </c>
      <c r="W3480" s="107">
        <f t="shared" si="716"/>
        <v>0</v>
      </c>
      <c r="X3480">
        <f t="shared" si="717"/>
        <v>7</v>
      </c>
      <c r="AG3480" s="93">
        <f t="shared" si="708"/>
        <v>33064</v>
      </c>
      <c r="AH3480" s="107">
        <f t="shared" si="709"/>
        <v>0</v>
      </c>
      <c r="AI3480" s="72">
        <f t="shared" si="710"/>
        <v>10</v>
      </c>
      <c r="AJ3480">
        <f t="shared" si="711"/>
        <v>7</v>
      </c>
      <c r="AK3480">
        <f t="shared" si="712"/>
        <v>1990</v>
      </c>
    </row>
    <row r="3481" spans="1:37" x14ac:dyDescent="0.2">
      <c r="A3481" t="s">
        <v>70</v>
      </c>
      <c r="B3481" s="93">
        <v>33064</v>
      </c>
      <c r="C3481">
        <v>25.2</v>
      </c>
      <c r="D3481">
        <v>10.3</v>
      </c>
      <c r="E3481">
        <f t="shared" si="706"/>
        <v>17.75</v>
      </c>
      <c r="F3481" s="106">
        <v>15.5</v>
      </c>
      <c r="G3481" s="107">
        <f t="shared" si="713"/>
        <v>0</v>
      </c>
      <c r="H3481">
        <f t="shared" si="714"/>
        <v>7</v>
      </c>
      <c r="I3481">
        <f t="shared" si="715"/>
        <v>1990</v>
      </c>
      <c r="Q3481" t="s">
        <v>72</v>
      </c>
      <c r="R3481" s="93">
        <v>33064</v>
      </c>
      <c r="S3481">
        <v>25.9</v>
      </c>
      <c r="T3481">
        <v>11.2</v>
      </c>
      <c r="U3481">
        <f t="shared" si="707"/>
        <v>18.549999999999997</v>
      </c>
      <c r="V3481" s="106">
        <v>14.5</v>
      </c>
      <c r="W3481" s="107">
        <f t="shared" si="716"/>
        <v>0</v>
      </c>
      <c r="X3481">
        <f t="shared" si="717"/>
        <v>7</v>
      </c>
      <c r="AG3481" s="93">
        <f t="shared" si="708"/>
        <v>33065</v>
      </c>
      <c r="AH3481" s="107">
        <f t="shared" si="709"/>
        <v>0</v>
      </c>
      <c r="AI3481" s="72">
        <f t="shared" si="710"/>
        <v>11</v>
      </c>
      <c r="AJ3481">
        <f t="shared" si="711"/>
        <v>7</v>
      </c>
      <c r="AK3481">
        <f t="shared" si="712"/>
        <v>1990</v>
      </c>
    </row>
    <row r="3482" spans="1:37" x14ac:dyDescent="0.2">
      <c r="A3482" t="s">
        <v>70</v>
      </c>
      <c r="B3482" s="93">
        <v>33065</v>
      </c>
      <c r="C3482">
        <v>28.5</v>
      </c>
      <c r="D3482">
        <v>10.7</v>
      </c>
      <c r="E3482">
        <f t="shared" si="706"/>
        <v>19.600000000000001</v>
      </c>
      <c r="F3482" s="106">
        <v>15.5</v>
      </c>
      <c r="G3482" s="107">
        <f t="shared" si="713"/>
        <v>0</v>
      </c>
      <c r="H3482">
        <f t="shared" si="714"/>
        <v>7</v>
      </c>
      <c r="I3482">
        <f t="shared" si="715"/>
        <v>1990</v>
      </c>
      <c r="Q3482" t="s">
        <v>72</v>
      </c>
      <c r="R3482" s="93">
        <v>33065</v>
      </c>
      <c r="S3482">
        <v>27.4</v>
      </c>
      <c r="T3482">
        <v>14.7</v>
      </c>
      <c r="U3482">
        <f t="shared" si="707"/>
        <v>21.049999999999997</v>
      </c>
      <c r="V3482" s="106">
        <v>14.5</v>
      </c>
      <c r="W3482" s="107">
        <f t="shared" si="716"/>
        <v>0</v>
      </c>
      <c r="X3482">
        <f t="shared" si="717"/>
        <v>7</v>
      </c>
      <c r="AG3482" s="93">
        <f t="shared" si="708"/>
        <v>33066</v>
      </c>
      <c r="AH3482" s="107">
        <f t="shared" si="709"/>
        <v>0</v>
      </c>
      <c r="AI3482" s="72">
        <f t="shared" si="710"/>
        <v>12</v>
      </c>
      <c r="AJ3482">
        <f t="shared" si="711"/>
        <v>7</v>
      </c>
      <c r="AK3482">
        <f t="shared" si="712"/>
        <v>1990</v>
      </c>
    </row>
    <row r="3483" spans="1:37" x14ac:dyDescent="0.2">
      <c r="A3483" t="s">
        <v>70</v>
      </c>
      <c r="B3483" s="93">
        <v>33066</v>
      </c>
      <c r="C3483">
        <v>31.2</v>
      </c>
      <c r="D3483">
        <v>14.9</v>
      </c>
      <c r="E3483">
        <f t="shared" si="706"/>
        <v>23.05</v>
      </c>
      <c r="F3483" s="106">
        <v>15.5</v>
      </c>
      <c r="G3483" s="107">
        <f t="shared" si="713"/>
        <v>0</v>
      </c>
      <c r="H3483">
        <f t="shared" si="714"/>
        <v>7</v>
      </c>
      <c r="I3483">
        <f t="shared" si="715"/>
        <v>1990</v>
      </c>
      <c r="Q3483" t="s">
        <v>72</v>
      </c>
      <c r="R3483" s="93">
        <v>33066</v>
      </c>
      <c r="S3483">
        <v>30.7</v>
      </c>
      <c r="T3483">
        <v>16.600000000000001</v>
      </c>
      <c r="U3483">
        <f t="shared" si="707"/>
        <v>23.65</v>
      </c>
      <c r="V3483" s="106">
        <v>14.5</v>
      </c>
      <c r="W3483" s="107">
        <f t="shared" si="716"/>
        <v>0</v>
      </c>
      <c r="X3483">
        <f t="shared" si="717"/>
        <v>7</v>
      </c>
      <c r="AG3483" s="93">
        <f t="shared" si="708"/>
        <v>33067</v>
      </c>
      <c r="AH3483" s="107">
        <f t="shared" si="709"/>
        <v>0</v>
      </c>
      <c r="AI3483" s="72">
        <f t="shared" si="710"/>
        <v>13</v>
      </c>
      <c r="AJ3483">
        <f t="shared" si="711"/>
        <v>7</v>
      </c>
      <c r="AK3483">
        <f t="shared" si="712"/>
        <v>1990</v>
      </c>
    </row>
    <row r="3484" spans="1:37" x14ac:dyDescent="0.2">
      <c r="A3484" t="s">
        <v>70</v>
      </c>
      <c r="B3484" s="93">
        <v>33067</v>
      </c>
      <c r="C3484">
        <v>27.8</v>
      </c>
      <c r="D3484">
        <v>15.6</v>
      </c>
      <c r="E3484">
        <f t="shared" si="706"/>
        <v>21.7</v>
      </c>
      <c r="F3484" s="106">
        <v>15.5</v>
      </c>
      <c r="G3484" s="107">
        <f t="shared" si="713"/>
        <v>0</v>
      </c>
      <c r="H3484">
        <f t="shared" si="714"/>
        <v>7</v>
      </c>
      <c r="I3484">
        <f t="shared" si="715"/>
        <v>1990</v>
      </c>
      <c r="Q3484" t="s">
        <v>72</v>
      </c>
      <c r="R3484" s="93">
        <v>33067</v>
      </c>
      <c r="S3484">
        <v>25.1</v>
      </c>
      <c r="T3484">
        <v>14.9</v>
      </c>
      <c r="U3484">
        <f t="shared" si="707"/>
        <v>20</v>
      </c>
      <c r="V3484" s="106">
        <v>14.5</v>
      </c>
      <c r="W3484" s="107">
        <f t="shared" si="716"/>
        <v>0</v>
      </c>
      <c r="X3484">
        <f t="shared" si="717"/>
        <v>7</v>
      </c>
      <c r="AG3484" s="93">
        <f t="shared" si="708"/>
        <v>33068</v>
      </c>
      <c r="AH3484" s="107">
        <f t="shared" si="709"/>
        <v>0</v>
      </c>
      <c r="AI3484" s="72">
        <f t="shared" si="710"/>
        <v>14</v>
      </c>
      <c r="AJ3484">
        <f t="shared" si="711"/>
        <v>7</v>
      </c>
      <c r="AK3484">
        <f t="shared" si="712"/>
        <v>1990</v>
      </c>
    </row>
    <row r="3485" spans="1:37" x14ac:dyDescent="0.2">
      <c r="A3485" t="s">
        <v>70</v>
      </c>
      <c r="B3485" s="93">
        <v>33068</v>
      </c>
      <c r="C3485">
        <v>22.2</v>
      </c>
      <c r="D3485">
        <v>14</v>
      </c>
      <c r="E3485">
        <f t="shared" si="706"/>
        <v>18.100000000000001</v>
      </c>
      <c r="F3485" s="106">
        <v>15.5</v>
      </c>
      <c r="G3485" s="107">
        <f t="shared" si="713"/>
        <v>0</v>
      </c>
      <c r="H3485">
        <f t="shared" si="714"/>
        <v>7</v>
      </c>
      <c r="I3485">
        <f t="shared" si="715"/>
        <v>1990</v>
      </c>
      <c r="Q3485" t="s">
        <v>72</v>
      </c>
      <c r="R3485" s="93">
        <v>33068</v>
      </c>
      <c r="S3485">
        <v>22.2</v>
      </c>
      <c r="T3485">
        <v>10.8</v>
      </c>
      <c r="U3485">
        <f t="shared" si="707"/>
        <v>16.5</v>
      </c>
      <c r="V3485" s="106">
        <v>14.5</v>
      </c>
      <c r="W3485" s="107">
        <f t="shared" si="716"/>
        <v>0</v>
      </c>
      <c r="X3485">
        <f t="shared" si="717"/>
        <v>7</v>
      </c>
      <c r="AG3485" s="93">
        <f t="shared" si="708"/>
        <v>33069</v>
      </c>
      <c r="AH3485" s="107">
        <f t="shared" si="709"/>
        <v>0</v>
      </c>
      <c r="AI3485" s="72">
        <f t="shared" si="710"/>
        <v>15</v>
      </c>
      <c r="AJ3485">
        <f t="shared" si="711"/>
        <v>7</v>
      </c>
      <c r="AK3485">
        <f t="shared" si="712"/>
        <v>1990</v>
      </c>
    </row>
    <row r="3486" spans="1:37" x14ac:dyDescent="0.2">
      <c r="A3486" t="s">
        <v>70</v>
      </c>
      <c r="B3486" s="93">
        <v>33069</v>
      </c>
      <c r="C3486">
        <v>24.4</v>
      </c>
      <c r="D3486">
        <v>12.4</v>
      </c>
      <c r="E3486">
        <f t="shared" si="706"/>
        <v>18.399999999999999</v>
      </c>
      <c r="F3486" s="106">
        <v>15.5</v>
      </c>
      <c r="G3486" s="107">
        <f t="shared" si="713"/>
        <v>0</v>
      </c>
      <c r="H3486">
        <f t="shared" si="714"/>
        <v>7</v>
      </c>
      <c r="I3486">
        <f t="shared" si="715"/>
        <v>1990</v>
      </c>
      <c r="Q3486" t="s">
        <v>72</v>
      </c>
      <c r="R3486" s="93">
        <v>33069</v>
      </c>
      <c r="S3486">
        <v>23.1</v>
      </c>
      <c r="T3486">
        <v>9.6999999999999993</v>
      </c>
      <c r="U3486">
        <f t="shared" si="707"/>
        <v>16.399999999999999</v>
      </c>
      <c r="V3486" s="106">
        <v>14.5</v>
      </c>
      <c r="W3486" s="107">
        <f t="shared" si="716"/>
        <v>0</v>
      </c>
      <c r="X3486">
        <f t="shared" si="717"/>
        <v>7</v>
      </c>
      <c r="AG3486" s="93">
        <f t="shared" si="708"/>
        <v>33070</v>
      </c>
      <c r="AH3486" s="107">
        <f t="shared" si="709"/>
        <v>2.5000000000000355E-2</v>
      </c>
      <c r="AI3486" s="72">
        <f t="shared" si="710"/>
        <v>16</v>
      </c>
      <c r="AJ3486">
        <f t="shared" si="711"/>
        <v>7</v>
      </c>
      <c r="AK3486">
        <f t="shared" si="712"/>
        <v>1990</v>
      </c>
    </row>
    <row r="3487" spans="1:37" x14ac:dyDescent="0.2">
      <c r="A3487" t="s">
        <v>70</v>
      </c>
      <c r="B3487" s="93">
        <v>33070</v>
      </c>
      <c r="C3487">
        <v>20.9</v>
      </c>
      <c r="D3487">
        <v>10</v>
      </c>
      <c r="E3487">
        <f t="shared" si="706"/>
        <v>15.45</v>
      </c>
      <c r="F3487" s="106">
        <v>15.5</v>
      </c>
      <c r="G3487" s="107">
        <f t="shared" si="713"/>
        <v>5.0000000000000711E-2</v>
      </c>
      <c r="H3487">
        <f t="shared" si="714"/>
        <v>7</v>
      </c>
      <c r="I3487">
        <f t="shared" si="715"/>
        <v>1990</v>
      </c>
      <c r="Q3487" t="s">
        <v>72</v>
      </c>
      <c r="R3487" s="93">
        <v>33070</v>
      </c>
      <c r="S3487">
        <v>18.8</v>
      </c>
      <c r="T3487">
        <v>10.9</v>
      </c>
      <c r="U3487">
        <f t="shared" si="707"/>
        <v>14.850000000000001</v>
      </c>
      <c r="V3487" s="106">
        <v>14.5</v>
      </c>
      <c r="W3487" s="107">
        <f t="shared" si="716"/>
        <v>0</v>
      </c>
      <c r="X3487">
        <f t="shared" si="717"/>
        <v>7</v>
      </c>
      <c r="AG3487" s="93">
        <f t="shared" si="708"/>
        <v>33071</v>
      </c>
      <c r="AH3487" s="107">
        <f t="shared" si="709"/>
        <v>2.2749999999999995</v>
      </c>
      <c r="AI3487" s="72">
        <f t="shared" si="710"/>
        <v>17</v>
      </c>
      <c r="AJ3487">
        <f t="shared" si="711"/>
        <v>7</v>
      </c>
      <c r="AK3487">
        <f t="shared" si="712"/>
        <v>1990</v>
      </c>
    </row>
    <row r="3488" spans="1:37" x14ac:dyDescent="0.2">
      <c r="A3488" t="s">
        <v>70</v>
      </c>
      <c r="B3488" s="93">
        <v>33071</v>
      </c>
      <c r="C3488">
        <v>15.8</v>
      </c>
      <c r="D3488">
        <v>8.4</v>
      </c>
      <c r="E3488">
        <f t="shared" si="706"/>
        <v>12.100000000000001</v>
      </c>
      <c r="F3488" s="106">
        <v>15.5</v>
      </c>
      <c r="G3488" s="107">
        <f t="shared" si="713"/>
        <v>3.3999999999999986</v>
      </c>
      <c r="H3488">
        <f t="shared" si="714"/>
        <v>7</v>
      </c>
      <c r="I3488">
        <f t="shared" si="715"/>
        <v>1990</v>
      </c>
      <c r="Q3488" t="s">
        <v>72</v>
      </c>
      <c r="R3488" s="93">
        <v>33071</v>
      </c>
      <c r="S3488">
        <v>17.899999999999999</v>
      </c>
      <c r="T3488">
        <v>8.8000000000000007</v>
      </c>
      <c r="U3488">
        <f t="shared" si="707"/>
        <v>13.35</v>
      </c>
      <c r="V3488" s="106">
        <v>14.5</v>
      </c>
      <c r="W3488" s="107">
        <f t="shared" si="716"/>
        <v>1.1500000000000004</v>
      </c>
      <c r="X3488">
        <f t="shared" si="717"/>
        <v>7</v>
      </c>
      <c r="AG3488" s="93">
        <f t="shared" si="708"/>
        <v>33072</v>
      </c>
      <c r="AH3488" s="107">
        <f t="shared" si="709"/>
        <v>2.9749999999999996</v>
      </c>
      <c r="AI3488" s="72">
        <f t="shared" si="710"/>
        <v>18</v>
      </c>
      <c r="AJ3488">
        <f t="shared" si="711"/>
        <v>7</v>
      </c>
      <c r="AK3488">
        <f t="shared" si="712"/>
        <v>1990</v>
      </c>
    </row>
    <row r="3489" spans="1:37" x14ac:dyDescent="0.2">
      <c r="A3489" t="s">
        <v>70</v>
      </c>
      <c r="B3489" s="93">
        <v>33072</v>
      </c>
      <c r="C3489">
        <v>14.9</v>
      </c>
      <c r="D3489">
        <v>9.6</v>
      </c>
      <c r="E3489">
        <f t="shared" si="706"/>
        <v>12.25</v>
      </c>
      <c r="F3489" s="106">
        <v>15.5</v>
      </c>
      <c r="G3489" s="107">
        <f t="shared" si="713"/>
        <v>3.25</v>
      </c>
      <c r="H3489">
        <f t="shared" si="714"/>
        <v>7</v>
      </c>
      <c r="I3489">
        <f t="shared" si="715"/>
        <v>1990</v>
      </c>
      <c r="Q3489" t="s">
        <v>72</v>
      </c>
      <c r="R3489" s="93">
        <v>33072</v>
      </c>
      <c r="S3489">
        <v>17.8</v>
      </c>
      <c r="T3489">
        <v>5.8</v>
      </c>
      <c r="U3489">
        <f t="shared" si="707"/>
        <v>11.8</v>
      </c>
      <c r="V3489" s="106">
        <v>14.5</v>
      </c>
      <c r="W3489" s="107">
        <f t="shared" si="716"/>
        <v>2.6999999999999993</v>
      </c>
      <c r="X3489">
        <f t="shared" si="717"/>
        <v>7</v>
      </c>
      <c r="AG3489" s="93">
        <f t="shared" si="708"/>
        <v>33073</v>
      </c>
      <c r="AH3489" s="107">
        <f t="shared" si="709"/>
        <v>2.7249999999999988</v>
      </c>
      <c r="AI3489" s="72">
        <f t="shared" si="710"/>
        <v>19</v>
      </c>
      <c r="AJ3489">
        <f t="shared" si="711"/>
        <v>7</v>
      </c>
      <c r="AK3489">
        <f t="shared" si="712"/>
        <v>1990</v>
      </c>
    </row>
    <row r="3490" spans="1:37" x14ac:dyDescent="0.2">
      <c r="A3490" t="s">
        <v>70</v>
      </c>
      <c r="B3490" s="93">
        <v>33073</v>
      </c>
      <c r="C3490">
        <v>16.600000000000001</v>
      </c>
      <c r="D3490">
        <v>8.6</v>
      </c>
      <c r="E3490">
        <f t="shared" si="706"/>
        <v>12.600000000000001</v>
      </c>
      <c r="F3490" s="106">
        <v>15.5</v>
      </c>
      <c r="G3490" s="107">
        <f t="shared" si="713"/>
        <v>2.8999999999999986</v>
      </c>
      <c r="H3490">
        <f t="shared" si="714"/>
        <v>7</v>
      </c>
      <c r="I3490">
        <f t="shared" si="715"/>
        <v>1990</v>
      </c>
      <c r="Q3490" t="s">
        <v>72</v>
      </c>
      <c r="R3490" s="93">
        <v>33073</v>
      </c>
      <c r="S3490">
        <v>16.600000000000001</v>
      </c>
      <c r="T3490">
        <v>7.3</v>
      </c>
      <c r="U3490">
        <f t="shared" si="707"/>
        <v>11.950000000000001</v>
      </c>
      <c r="V3490" s="106">
        <v>14.5</v>
      </c>
      <c r="W3490" s="107">
        <f t="shared" si="716"/>
        <v>2.5499999999999989</v>
      </c>
      <c r="X3490">
        <f t="shared" si="717"/>
        <v>7</v>
      </c>
      <c r="AG3490" s="93">
        <f t="shared" si="708"/>
        <v>33074</v>
      </c>
      <c r="AH3490" s="107">
        <f t="shared" si="709"/>
        <v>2.7249999999999996</v>
      </c>
      <c r="AI3490" s="72">
        <f t="shared" si="710"/>
        <v>20</v>
      </c>
      <c r="AJ3490">
        <f t="shared" si="711"/>
        <v>7</v>
      </c>
      <c r="AK3490">
        <f t="shared" si="712"/>
        <v>1990</v>
      </c>
    </row>
    <row r="3491" spans="1:37" x14ac:dyDescent="0.2">
      <c r="A3491" t="s">
        <v>70</v>
      </c>
      <c r="B3491" s="93">
        <v>33074</v>
      </c>
      <c r="C3491">
        <v>15.3</v>
      </c>
      <c r="D3491">
        <v>8.9</v>
      </c>
      <c r="E3491">
        <f t="shared" si="706"/>
        <v>12.100000000000001</v>
      </c>
      <c r="F3491" s="106">
        <v>15.5</v>
      </c>
      <c r="G3491" s="107">
        <f t="shared" si="713"/>
        <v>3.3999999999999986</v>
      </c>
      <c r="H3491">
        <f t="shared" si="714"/>
        <v>7</v>
      </c>
      <c r="I3491">
        <f t="shared" si="715"/>
        <v>1990</v>
      </c>
      <c r="Q3491" t="s">
        <v>72</v>
      </c>
      <c r="R3491" s="93">
        <v>33074</v>
      </c>
      <c r="S3491">
        <v>18.7</v>
      </c>
      <c r="T3491">
        <v>6.2</v>
      </c>
      <c r="U3491">
        <f t="shared" si="707"/>
        <v>12.45</v>
      </c>
      <c r="V3491" s="106">
        <v>14.5</v>
      </c>
      <c r="W3491" s="107">
        <f t="shared" si="716"/>
        <v>2.0500000000000007</v>
      </c>
      <c r="X3491">
        <f t="shared" si="717"/>
        <v>7</v>
      </c>
      <c r="AG3491" s="93">
        <f t="shared" si="708"/>
        <v>33075</v>
      </c>
      <c r="AH3491" s="107">
        <f t="shared" si="709"/>
        <v>1.6500000000000004</v>
      </c>
      <c r="AI3491" s="72">
        <f t="shared" si="710"/>
        <v>21</v>
      </c>
      <c r="AJ3491">
        <f t="shared" si="711"/>
        <v>7</v>
      </c>
      <c r="AK3491">
        <f t="shared" si="712"/>
        <v>1990</v>
      </c>
    </row>
    <row r="3492" spans="1:37" x14ac:dyDescent="0.2">
      <c r="A3492" t="s">
        <v>70</v>
      </c>
      <c r="B3492" s="93">
        <v>33075</v>
      </c>
      <c r="C3492">
        <v>20.3</v>
      </c>
      <c r="D3492">
        <v>4.0999999999999996</v>
      </c>
      <c r="E3492">
        <f t="shared" si="706"/>
        <v>12.2</v>
      </c>
      <c r="F3492" s="106">
        <v>15.5</v>
      </c>
      <c r="G3492" s="107">
        <f t="shared" si="713"/>
        <v>3.3000000000000007</v>
      </c>
      <c r="H3492">
        <f t="shared" si="714"/>
        <v>7</v>
      </c>
      <c r="I3492">
        <f t="shared" si="715"/>
        <v>1990</v>
      </c>
      <c r="Q3492" t="s">
        <v>72</v>
      </c>
      <c r="R3492" s="93">
        <v>33075</v>
      </c>
      <c r="S3492">
        <v>22.2</v>
      </c>
      <c r="T3492">
        <v>6.9</v>
      </c>
      <c r="U3492">
        <f t="shared" si="707"/>
        <v>14.55</v>
      </c>
      <c r="V3492" s="106">
        <v>14.5</v>
      </c>
      <c r="W3492" s="107">
        <f t="shared" si="716"/>
        <v>0</v>
      </c>
      <c r="X3492">
        <f t="shared" si="717"/>
        <v>7</v>
      </c>
      <c r="AG3492" s="93">
        <f t="shared" si="708"/>
        <v>33076</v>
      </c>
      <c r="AH3492" s="107">
        <f t="shared" si="709"/>
        <v>0</v>
      </c>
      <c r="AI3492" s="72">
        <f t="shared" si="710"/>
        <v>22</v>
      </c>
      <c r="AJ3492">
        <f t="shared" si="711"/>
        <v>7</v>
      </c>
      <c r="AK3492">
        <f t="shared" si="712"/>
        <v>1990</v>
      </c>
    </row>
    <row r="3493" spans="1:37" x14ac:dyDescent="0.2">
      <c r="A3493" t="s">
        <v>70</v>
      </c>
      <c r="B3493" s="93">
        <v>33076</v>
      </c>
      <c r="C3493">
        <v>25.3</v>
      </c>
      <c r="D3493">
        <v>10</v>
      </c>
      <c r="E3493">
        <f t="shared" si="706"/>
        <v>17.649999999999999</v>
      </c>
      <c r="F3493" s="106">
        <v>15.5</v>
      </c>
      <c r="G3493" s="107">
        <f t="shared" si="713"/>
        <v>0</v>
      </c>
      <c r="H3493">
        <f t="shared" si="714"/>
        <v>7</v>
      </c>
      <c r="I3493">
        <f t="shared" si="715"/>
        <v>1990</v>
      </c>
      <c r="Q3493" t="s">
        <v>72</v>
      </c>
      <c r="R3493" s="93">
        <v>33076</v>
      </c>
      <c r="S3493">
        <v>25.4</v>
      </c>
      <c r="T3493">
        <v>8</v>
      </c>
      <c r="U3493">
        <f t="shared" si="707"/>
        <v>16.7</v>
      </c>
      <c r="V3493" s="106">
        <v>14.5</v>
      </c>
      <c r="W3493" s="107">
        <f t="shared" si="716"/>
        <v>0</v>
      </c>
      <c r="X3493">
        <f t="shared" si="717"/>
        <v>7</v>
      </c>
      <c r="AG3493" s="93">
        <f t="shared" si="708"/>
        <v>33077</v>
      </c>
      <c r="AH3493" s="107">
        <f t="shared" si="709"/>
        <v>0</v>
      </c>
      <c r="AI3493" s="72">
        <f t="shared" si="710"/>
        <v>23</v>
      </c>
      <c r="AJ3493">
        <f t="shared" si="711"/>
        <v>7</v>
      </c>
      <c r="AK3493">
        <f t="shared" si="712"/>
        <v>1990</v>
      </c>
    </row>
    <row r="3494" spans="1:37" x14ac:dyDescent="0.2">
      <c r="A3494" t="s">
        <v>70</v>
      </c>
      <c r="B3494" s="93">
        <v>33077</v>
      </c>
      <c r="C3494">
        <v>25.7</v>
      </c>
      <c r="D3494">
        <v>10.4</v>
      </c>
      <c r="E3494">
        <f t="shared" si="706"/>
        <v>18.05</v>
      </c>
      <c r="F3494" s="106">
        <v>15.5</v>
      </c>
      <c r="G3494" s="107">
        <f t="shared" si="713"/>
        <v>0</v>
      </c>
      <c r="H3494">
        <f t="shared" si="714"/>
        <v>7</v>
      </c>
      <c r="I3494">
        <f t="shared" si="715"/>
        <v>1990</v>
      </c>
      <c r="Q3494" t="s">
        <v>72</v>
      </c>
      <c r="R3494" s="93">
        <v>33077</v>
      </c>
      <c r="S3494">
        <v>26.6</v>
      </c>
      <c r="T3494">
        <v>10</v>
      </c>
      <c r="U3494">
        <f t="shared" si="707"/>
        <v>18.3</v>
      </c>
      <c r="V3494" s="106">
        <v>14.5</v>
      </c>
      <c r="W3494" s="107">
        <f t="shared" si="716"/>
        <v>0</v>
      </c>
      <c r="X3494">
        <f t="shared" si="717"/>
        <v>7</v>
      </c>
      <c r="AG3494" s="93">
        <f t="shared" si="708"/>
        <v>33078</v>
      </c>
      <c r="AH3494" s="107">
        <f t="shared" si="709"/>
        <v>0</v>
      </c>
      <c r="AI3494" s="72">
        <f t="shared" si="710"/>
        <v>24</v>
      </c>
      <c r="AJ3494">
        <f t="shared" si="711"/>
        <v>7</v>
      </c>
      <c r="AK3494">
        <f t="shared" si="712"/>
        <v>1990</v>
      </c>
    </row>
    <row r="3495" spans="1:37" x14ac:dyDescent="0.2">
      <c r="A3495" t="s">
        <v>70</v>
      </c>
      <c r="B3495" s="93">
        <v>33078</v>
      </c>
      <c r="C3495">
        <v>20.3</v>
      </c>
      <c r="D3495">
        <v>12.8</v>
      </c>
      <c r="E3495">
        <f t="shared" si="706"/>
        <v>16.55</v>
      </c>
      <c r="F3495" s="106">
        <v>15.5</v>
      </c>
      <c r="G3495" s="107">
        <f t="shared" si="713"/>
        <v>0</v>
      </c>
      <c r="H3495">
        <f t="shared" si="714"/>
        <v>7</v>
      </c>
      <c r="I3495">
        <f t="shared" si="715"/>
        <v>1990</v>
      </c>
      <c r="Q3495" t="s">
        <v>72</v>
      </c>
      <c r="R3495" s="93">
        <v>33078</v>
      </c>
      <c r="S3495">
        <v>22</v>
      </c>
      <c r="T3495">
        <v>12.2</v>
      </c>
      <c r="U3495">
        <f t="shared" si="707"/>
        <v>17.100000000000001</v>
      </c>
      <c r="V3495" s="106">
        <v>14.5</v>
      </c>
      <c r="W3495" s="107">
        <f t="shared" si="716"/>
        <v>0</v>
      </c>
      <c r="X3495">
        <f t="shared" si="717"/>
        <v>7</v>
      </c>
      <c r="AG3495" s="93">
        <f t="shared" si="708"/>
        <v>33079</v>
      </c>
      <c r="AH3495" s="107">
        <f t="shared" si="709"/>
        <v>0</v>
      </c>
      <c r="AI3495" s="72">
        <f t="shared" si="710"/>
        <v>25</v>
      </c>
      <c r="AJ3495">
        <f t="shared" si="711"/>
        <v>7</v>
      </c>
      <c r="AK3495">
        <f t="shared" si="712"/>
        <v>1990</v>
      </c>
    </row>
    <row r="3496" spans="1:37" x14ac:dyDescent="0.2">
      <c r="A3496" t="s">
        <v>70</v>
      </c>
      <c r="B3496" s="93">
        <v>33079</v>
      </c>
      <c r="C3496">
        <v>19.8</v>
      </c>
      <c r="D3496">
        <v>12.4</v>
      </c>
      <c r="E3496">
        <f t="shared" si="706"/>
        <v>16.100000000000001</v>
      </c>
      <c r="F3496" s="106">
        <v>15.5</v>
      </c>
      <c r="G3496" s="107">
        <f t="shared" si="713"/>
        <v>0</v>
      </c>
      <c r="H3496">
        <f t="shared" si="714"/>
        <v>7</v>
      </c>
      <c r="I3496">
        <f t="shared" si="715"/>
        <v>1990</v>
      </c>
      <c r="Q3496" t="s">
        <v>72</v>
      </c>
      <c r="R3496" s="93">
        <v>33079</v>
      </c>
      <c r="S3496">
        <v>25.2</v>
      </c>
      <c r="T3496">
        <v>14.8</v>
      </c>
      <c r="U3496">
        <f t="shared" si="707"/>
        <v>20</v>
      </c>
      <c r="V3496" s="106">
        <v>14.5</v>
      </c>
      <c r="W3496" s="107">
        <f t="shared" si="716"/>
        <v>0</v>
      </c>
      <c r="X3496">
        <f t="shared" si="717"/>
        <v>7</v>
      </c>
      <c r="AG3496" s="93">
        <f t="shared" si="708"/>
        <v>33080</v>
      </c>
      <c r="AH3496" s="107">
        <f t="shared" si="709"/>
        <v>7.4999999999999289E-2</v>
      </c>
      <c r="AI3496" s="72">
        <f t="shared" si="710"/>
        <v>26</v>
      </c>
      <c r="AJ3496">
        <f t="shared" si="711"/>
        <v>7</v>
      </c>
      <c r="AK3496">
        <f t="shared" si="712"/>
        <v>1990</v>
      </c>
    </row>
    <row r="3497" spans="1:37" x14ac:dyDescent="0.2">
      <c r="A3497" t="s">
        <v>70</v>
      </c>
      <c r="B3497" s="93">
        <v>33080</v>
      </c>
      <c r="C3497">
        <v>18.3</v>
      </c>
      <c r="D3497">
        <v>12.4</v>
      </c>
      <c r="E3497">
        <f t="shared" si="706"/>
        <v>15.350000000000001</v>
      </c>
      <c r="F3497" s="106">
        <v>15.5</v>
      </c>
      <c r="G3497" s="107">
        <f t="shared" si="713"/>
        <v>0.14999999999999858</v>
      </c>
      <c r="H3497">
        <f t="shared" si="714"/>
        <v>7</v>
      </c>
      <c r="I3497">
        <f t="shared" si="715"/>
        <v>1990</v>
      </c>
      <c r="Q3497" t="s">
        <v>72</v>
      </c>
      <c r="R3497" s="93">
        <v>33080</v>
      </c>
      <c r="S3497">
        <v>20.2</v>
      </c>
      <c r="T3497">
        <v>12.7</v>
      </c>
      <c r="U3497">
        <f t="shared" si="707"/>
        <v>16.45</v>
      </c>
      <c r="V3497" s="106">
        <v>14.5</v>
      </c>
      <c r="W3497" s="107">
        <f t="shared" si="716"/>
        <v>0</v>
      </c>
      <c r="X3497">
        <f t="shared" si="717"/>
        <v>7</v>
      </c>
      <c r="AG3497" s="93">
        <f t="shared" si="708"/>
        <v>33081</v>
      </c>
      <c r="AH3497" s="107">
        <f t="shared" si="709"/>
        <v>0</v>
      </c>
      <c r="AI3497" s="72">
        <f t="shared" si="710"/>
        <v>27</v>
      </c>
      <c r="AJ3497">
        <f t="shared" si="711"/>
        <v>7</v>
      </c>
      <c r="AK3497">
        <f t="shared" si="712"/>
        <v>1990</v>
      </c>
    </row>
    <row r="3498" spans="1:37" x14ac:dyDescent="0.2">
      <c r="A3498" t="s">
        <v>70</v>
      </c>
      <c r="B3498" s="93">
        <v>33081</v>
      </c>
      <c r="C3498">
        <v>23.9</v>
      </c>
      <c r="D3498">
        <v>13.2</v>
      </c>
      <c r="E3498">
        <f t="shared" si="706"/>
        <v>18.549999999999997</v>
      </c>
      <c r="F3498" s="106">
        <v>15.5</v>
      </c>
      <c r="G3498" s="107">
        <f t="shared" si="713"/>
        <v>0</v>
      </c>
      <c r="H3498">
        <f t="shared" si="714"/>
        <v>7</v>
      </c>
      <c r="I3498">
        <f t="shared" si="715"/>
        <v>1990</v>
      </c>
      <c r="Q3498" t="s">
        <v>72</v>
      </c>
      <c r="R3498" s="93">
        <v>33081</v>
      </c>
      <c r="S3498">
        <v>24.7</v>
      </c>
      <c r="T3498">
        <v>12.3</v>
      </c>
      <c r="U3498">
        <f t="shared" si="707"/>
        <v>18.5</v>
      </c>
      <c r="V3498" s="106">
        <v>14.5</v>
      </c>
      <c r="W3498" s="107">
        <f t="shared" si="716"/>
        <v>0</v>
      </c>
      <c r="X3498">
        <f t="shared" si="717"/>
        <v>7</v>
      </c>
      <c r="AG3498" s="93">
        <f t="shared" si="708"/>
        <v>33082</v>
      </c>
      <c r="AH3498" s="107">
        <f t="shared" si="709"/>
        <v>0</v>
      </c>
      <c r="AI3498" s="72">
        <f t="shared" si="710"/>
        <v>28</v>
      </c>
      <c r="AJ3498">
        <f t="shared" si="711"/>
        <v>7</v>
      </c>
      <c r="AK3498">
        <f t="shared" si="712"/>
        <v>1990</v>
      </c>
    </row>
    <row r="3499" spans="1:37" x14ac:dyDescent="0.2">
      <c r="A3499" t="s">
        <v>70</v>
      </c>
      <c r="B3499" s="93">
        <v>33082</v>
      </c>
      <c r="C3499">
        <v>21.1</v>
      </c>
      <c r="D3499">
        <v>12.5</v>
      </c>
      <c r="E3499">
        <f t="shared" si="706"/>
        <v>16.8</v>
      </c>
      <c r="F3499" s="106">
        <v>15.5</v>
      </c>
      <c r="G3499" s="107">
        <f t="shared" si="713"/>
        <v>0</v>
      </c>
      <c r="H3499">
        <f t="shared" si="714"/>
        <v>7</v>
      </c>
      <c r="I3499">
        <f t="shared" si="715"/>
        <v>1990</v>
      </c>
      <c r="Q3499" t="s">
        <v>72</v>
      </c>
      <c r="R3499" s="93">
        <v>33082</v>
      </c>
      <c r="S3499">
        <v>21.8</v>
      </c>
      <c r="T3499">
        <v>9.5</v>
      </c>
      <c r="U3499">
        <f t="shared" si="707"/>
        <v>15.65</v>
      </c>
      <c r="V3499" s="106">
        <v>14.5</v>
      </c>
      <c r="W3499" s="107">
        <f t="shared" si="716"/>
        <v>0</v>
      </c>
      <c r="X3499">
        <f t="shared" si="717"/>
        <v>7</v>
      </c>
      <c r="AG3499" s="93">
        <f t="shared" si="708"/>
        <v>33083</v>
      </c>
      <c r="AH3499" s="107">
        <f t="shared" si="709"/>
        <v>0</v>
      </c>
      <c r="AI3499" s="72">
        <f t="shared" si="710"/>
        <v>29</v>
      </c>
      <c r="AJ3499">
        <f t="shared" si="711"/>
        <v>7</v>
      </c>
      <c r="AK3499">
        <f t="shared" si="712"/>
        <v>1990</v>
      </c>
    </row>
    <row r="3500" spans="1:37" x14ac:dyDescent="0.2">
      <c r="A3500" t="s">
        <v>70</v>
      </c>
      <c r="B3500" s="93">
        <v>33083</v>
      </c>
      <c r="C3500">
        <v>23.7</v>
      </c>
      <c r="D3500">
        <v>14.6</v>
      </c>
      <c r="E3500">
        <f t="shared" si="706"/>
        <v>19.149999999999999</v>
      </c>
      <c r="F3500" s="106">
        <v>15.5</v>
      </c>
      <c r="G3500" s="107">
        <f t="shared" si="713"/>
        <v>0</v>
      </c>
      <c r="H3500">
        <f t="shared" si="714"/>
        <v>7</v>
      </c>
      <c r="I3500">
        <f t="shared" si="715"/>
        <v>1990</v>
      </c>
      <c r="Q3500" t="s">
        <v>72</v>
      </c>
      <c r="R3500" s="93">
        <v>33083</v>
      </c>
      <c r="S3500">
        <v>24.8</v>
      </c>
      <c r="T3500">
        <v>7.4</v>
      </c>
      <c r="U3500">
        <f t="shared" si="707"/>
        <v>16.100000000000001</v>
      </c>
      <c r="V3500" s="106">
        <v>14.5</v>
      </c>
      <c r="W3500" s="107">
        <f t="shared" si="716"/>
        <v>0</v>
      </c>
      <c r="X3500">
        <f t="shared" si="717"/>
        <v>7</v>
      </c>
      <c r="AG3500" s="93">
        <f t="shared" si="708"/>
        <v>33084</v>
      </c>
      <c r="AH3500" s="107">
        <f t="shared" si="709"/>
        <v>0</v>
      </c>
      <c r="AI3500" s="72">
        <f t="shared" si="710"/>
        <v>30</v>
      </c>
      <c r="AJ3500">
        <f t="shared" si="711"/>
        <v>7</v>
      </c>
      <c r="AK3500">
        <f t="shared" si="712"/>
        <v>1990</v>
      </c>
    </row>
    <row r="3501" spans="1:37" x14ac:dyDescent="0.2">
      <c r="A3501" t="s">
        <v>70</v>
      </c>
      <c r="B3501" s="93">
        <v>33084</v>
      </c>
      <c r="C3501">
        <v>27.6</v>
      </c>
      <c r="D3501">
        <v>12.1</v>
      </c>
      <c r="E3501">
        <f t="shared" si="706"/>
        <v>19.850000000000001</v>
      </c>
      <c r="F3501" s="106">
        <v>15.5</v>
      </c>
      <c r="G3501" s="107">
        <f t="shared" si="713"/>
        <v>0</v>
      </c>
      <c r="H3501">
        <f t="shared" si="714"/>
        <v>7</v>
      </c>
      <c r="I3501">
        <f t="shared" si="715"/>
        <v>1990</v>
      </c>
      <c r="Q3501" t="s">
        <v>72</v>
      </c>
      <c r="R3501" s="93">
        <v>33084</v>
      </c>
      <c r="S3501">
        <v>28.4</v>
      </c>
      <c r="T3501">
        <v>11.9</v>
      </c>
      <c r="U3501">
        <f t="shared" si="707"/>
        <v>20.149999999999999</v>
      </c>
      <c r="V3501" s="106">
        <v>14.5</v>
      </c>
      <c r="W3501" s="107">
        <f t="shared" si="716"/>
        <v>0</v>
      </c>
      <c r="X3501">
        <f t="shared" si="717"/>
        <v>7</v>
      </c>
      <c r="AG3501" s="93">
        <f t="shared" si="708"/>
        <v>33085</v>
      </c>
      <c r="AH3501" s="107">
        <f t="shared" si="709"/>
        <v>0</v>
      </c>
      <c r="AI3501" s="72">
        <f t="shared" si="710"/>
        <v>31</v>
      </c>
      <c r="AJ3501">
        <f t="shared" si="711"/>
        <v>7</v>
      </c>
      <c r="AK3501">
        <f t="shared" si="712"/>
        <v>1990</v>
      </c>
    </row>
    <row r="3502" spans="1:37" x14ac:dyDescent="0.2">
      <c r="A3502" t="s">
        <v>70</v>
      </c>
      <c r="B3502" s="93">
        <v>33085</v>
      </c>
      <c r="C3502">
        <v>23.7</v>
      </c>
      <c r="D3502">
        <v>11.1</v>
      </c>
      <c r="E3502">
        <f t="shared" si="706"/>
        <v>17.399999999999999</v>
      </c>
      <c r="F3502" s="106">
        <v>15.5</v>
      </c>
      <c r="G3502" s="107">
        <f t="shared" si="713"/>
        <v>0</v>
      </c>
      <c r="H3502">
        <f t="shared" si="714"/>
        <v>7</v>
      </c>
      <c r="I3502">
        <f t="shared" si="715"/>
        <v>1990</v>
      </c>
      <c r="Q3502" t="s">
        <v>72</v>
      </c>
      <c r="R3502" s="93">
        <v>33085</v>
      </c>
      <c r="S3502">
        <v>27.6</v>
      </c>
      <c r="T3502">
        <v>14</v>
      </c>
      <c r="U3502">
        <f t="shared" si="707"/>
        <v>20.8</v>
      </c>
      <c r="V3502" s="106">
        <v>14.5</v>
      </c>
      <c r="W3502" s="107">
        <f t="shared" si="716"/>
        <v>0</v>
      </c>
      <c r="X3502">
        <f t="shared" si="717"/>
        <v>7</v>
      </c>
      <c r="AG3502" s="93">
        <f t="shared" si="708"/>
        <v>33086</v>
      </c>
      <c r="AH3502" s="107">
        <f t="shared" si="709"/>
        <v>0</v>
      </c>
      <c r="AI3502" s="72">
        <f t="shared" si="710"/>
        <v>1</v>
      </c>
      <c r="AJ3502">
        <f t="shared" si="711"/>
        <v>8</v>
      </c>
      <c r="AK3502">
        <f t="shared" si="712"/>
        <v>1990</v>
      </c>
    </row>
    <row r="3503" spans="1:37" x14ac:dyDescent="0.2">
      <c r="A3503" t="s">
        <v>70</v>
      </c>
      <c r="B3503" s="93">
        <v>33086</v>
      </c>
      <c r="C3503">
        <v>24.6</v>
      </c>
      <c r="D3503">
        <v>13.7</v>
      </c>
      <c r="E3503">
        <f t="shared" si="706"/>
        <v>19.149999999999999</v>
      </c>
      <c r="F3503" s="106">
        <v>15.5</v>
      </c>
      <c r="G3503" s="107">
        <f t="shared" si="713"/>
        <v>0</v>
      </c>
      <c r="H3503">
        <f t="shared" si="714"/>
        <v>8</v>
      </c>
      <c r="I3503">
        <f t="shared" si="715"/>
        <v>1990</v>
      </c>
      <c r="Q3503" t="s">
        <v>72</v>
      </c>
      <c r="R3503" s="93">
        <v>33086</v>
      </c>
      <c r="S3503">
        <v>24.3</v>
      </c>
      <c r="T3503">
        <v>12.2</v>
      </c>
      <c r="U3503">
        <f t="shared" si="707"/>
        <v>18.25</v>
      </c>
      <c r="V3503" s="106">
        <v>14.5</v>
      </c>
      <c r="W3503" s="107">
        <f t="shared" si="716"/>
        <v>0</v>
      </c>
      <c r="X3503">
        <f t="shared" si="717"/>
        <v>8</v>
      </c>
      <c r="AG3503" s="93">
        <f t="shared" si="708"/>
        <v>33087</v>
      </c>
      <c r="AH3503" s="107">
        <f t="shared" si="709"/>
        <v>0</v>
      </c>
      <c r="AI3503" s="72">
        <f t="shared" si="710"/>
        <v>2</v>
      </c>
      <c r="AJ3503">
        <f t="shared" si="711"/>
        <v>8</v>
      </c>
      <c r="AK3503">
        <f t="shared" si="712"/>
        <v>1990</v>
      </c>
    </row>
    <row r="3504" spans="1:37" x14ac:dyDescent="0.2">
      <c r="A3504" t="s">
        <v>70</v>
      </c>
      <c r="B3504" s="93">
        <v>33087</v>
      </c>
      <c r="C3504">
        <v>20</v>
      </c>
      <c r="D3504">
        <v>11.6</v>
      </c>
      <c r="E3504">
        <f t="shared" si="706"/>
        <v>15.8</v>
      </c>
      <c r="F3504" s="106">
        <v>15.5</v>
      </c>
      <c r="G3504" s="107">
        <f t="shared" si="713"/>
        <v>0</v>
      </c>
      <c r="H3504">
        <f t="shared" si="714"/>
        <v>8</v>
      </c>
      <c r="I3504">
        <f t="shared" si="715"/>
        <v>1990</v>
      </c>
      <c r="Q3504" t="s">
        <v>72</v>
      </c>
      <c r="R3504" s="93">
        <v>33087</v>
      </c>
      <c r="S3504">
        <v>20</v>
      </c>
      <c r="T3504">
        <v>11</v>
      </c>
      <c r="U3504">
        <f t="shared" si="707"/>
        <v>15.5</v>
      </c>
      <c r="V3504" s="106">
        <v>14.5</v>
      </c>
      <c r="W3504" s="107">
        <f t="shared" si="716"/>
        <v>0</v>
      </c>
      <c r="X3504">
        <f t="shared" si="717"/>
        <v>8</v>
      </c>
      <c r="AG3504" s="93">
        <f t="shared" si="708"/>
        <v>33088</v>
      </c>
      <c r="AH3504" s="107">
        <f t="shared" si="709"/>
        <v>0</v>
      </c>
      <c r="AI3504" s="72">
        <f t="shared" si="710"/>
        <v>3</v>
      </c>
      <c r="AJ3504">
        <f t="shared" si="711"/>
        <v>8</v>
      </c>
      <c r="AK3504">
        <f t="shared" si="712"/>
        <v>1990</v>
      </c>
    </row>
    <row r="3505" spans="1:37" x14ac:dyDescent="0.2">
      <c r="A3505" t="s">
        <v>70</v>
      </c>
      <c r="B3505" s="93">
        <v>33088</v>
      </c>
      <c r="C3505">
        <v>23.1</v>
      </c>
      <c r="D3505">
        <v>8.4</v>
      </c>
      <c r="E3505">
        <f t="shared" si="706"/>
        <v>15.75</v>
      </c>
      <c r="F3505" s="106">
        <v>15.5</v>
      </c>
      <c r="G3505" s="107">
        <f t="shared" si="713"/>
        <v>0</v>
      </c>
      <c r="H3505">
        <f t="shared" si="714"/>
        <v>8</v>
      </c>
      <c r="I3505">
        <f t="shared" si="715"/>
        <v>1990</v>
      </c>
      <c r="Q3505" t="s">
        <v>72</v>
      </c>
      <c r="R3505" s="93">
        <v>33088</v>
      </c>
      <c r="S3505">
        <v>23.8</v>
      </c>
      <c r="T3505">
        <v>6.2</v>
      </c>
      <c r="U3505">
        <f t="shared" si="707"/>
        <v>15</v>
      </c>
      <c r="V3505" s="106">
        <v>14.5</v>
      </c>
      <c r="W3505" s="107">
        <f t="shared" si="716"/>
        <v>0</v>
      </c>
      <c r="X3505">
        <f t="shared" si="717"/>
        <v>8</v>
      </c>
      <c r="AG3505" s="93">
        <f t="shared" si="708"/>
        <v>33089</v>
      </c>
      <c r="AH3505" s="107">
        <f t="shared" si="709"/>
        <v>0</v>
      </c>
      <c r="AI3505" s="72">
        <f t="shared" si="710"/>
        <v>4</v>
      </c>
      <c r="AJ3505">
        <f t="shared" si="711"/>
        <v>8</v>
      </c>
      <c r="AK3505">
        <f t="shared" si="712"/>
        <v>1990</v>
      </c>
    </row>
    <row r="3506" spans="1:37" x14ac:dyDescent="0.2">
      <c r="A3506" t="s">
        <v>70</v>
      </c>
      <c r="B3506" s="93">
        <v>33089</v>
      </c>
      <c r="C3506">
        <v>26.2</v>
      </c>
      <c r="D3506">
        <v>9.1</v>
      </c>
      <c r="E3506">
        <f t="shared" si="706"/>
        <v>17.649999999999999</v>
      </c>
      <c r="F3506" s="106">
        <v>15.5</v>
      </c>
      <c r="G3506" s="107">
        <f t="shared" si="713"/>
        <v>0</v>
      </c>
      <c r="H3506">
        <f t="shared" si="714"/>
        <v>8</v>
      </c>
      <c r="I3506">
        <f t="shared" si="715"/>
        <v>1990</v>
      </c>
      <c r="Q3506" t="s">
        <v>72</v>
      </c>
      <c r="R3506" s="93">
        <v>33089</v>
      </c>
      <c r="S3506">
        <v>26.6</v>
      </c>
      <c r="T3506">
        <v>9.1</v>
      </c>
      <c r="U3506">
        <f t="shared" si="707"/>
        <v>17.850000000000001</v>
      </c>
      <c r="V3506" s="106">
        <v>14.5</v>
      </c>
      <c r="W3506" s="107">
        <f t="shared" si="716"/>
        <v>0</v>
      </c>
      <c r="X3506">
        <f t="shared" si="717"/>
        <v>8</v>
      </c>
      <c r="AG3506" s="93">
        <f t="shared" si="708"/>
        <v>33090</v>
      </c>
      <c r="AH3506" s="107">
        <f t="shared" si="709"/>
        <v>0</v>
      </c>
      <c r="AI3506" s="72">
        <f t="shared" si="710"/>
        <v>5</v>
      </c>
      <c r="AJ3506">
        <f t="shared" si="711"/>
        <v>8</v>
      </c>
      <c r="AK3506">
        <f t="shared" si="712"/>
        <v>1990</v>
      </c>
    </row>
    <row r="3507" spans="1:37" x14ac:dyDescent="0.2">
      <c r="A3507" t="s">
        <v>70</v>
      </c>
      <c r="B3507" s="93">
        <v>33090</v>
      </c>
      <c r="C3507">
        <v>29.7</v>
      </c>
      <c r="D3507">
        <v>10.6</v>
      </c>
      <c r="E3507">
        <f t="shared" si="706"/>
        <v>20.149999999999999</v>
      </c>
      <c r="F3507" s="106">
        <v>15.5</v>
      </c>
      <c r="G3507" s="107">
        <f t="shared" si="713"/>
        <v>0</v>
      </c>
      <c r="H3507">
        <f t="shared" si="714"/>
        <v>8</v>
      </c>
      <c r="I3507">
        <f t="shared" si="715"/>
        <v>1990</v>
      </c>
      <c r="Q3507" t="s">
        <v>72</v>
      </c>
      <c r="R3507" s="93">
        <v>33090</v>
      </c>
      <c r="S3507">
        <v>30.7</v>
      </c>
      <c r="T3507">
        <v>10.5</v>
      </c>
      <c r="U3507">
        <f t="shared" si="707"/>
        <v>20.6</v>
      </c>
      <c r="V3507" s="106">
        <v>14.5</v>
      </c>
      <c r="W3507" s="107">
        <f t="shared" si="716"/>
        <v>0</v>
      </c>
      <c r="X3507">
        <f t="shared" si="717"/>
        <v>8</v>
      </c>
      <c r="AG3507" s="93">
        <f t="shared" si="708"/>
        <v>33091</v>
      </c>
      <c r="AH3507" s="107">
        <f t="shared" si="709"/>
        <v>0</v>
      </c>
      <c r="AI3507" s="72">
        <f t="shared" si="710"/>
        <v>6</v>
      </c>
      <c r="AJ3507">
        <f t="shared" si="711"/>
        <v>8</v>
      </c>
      <c r="AK3507">
        <f t="shared" si="712"/>
        <v>1990</v>
      </c>
    </row>
    <row r="3508" spans="1:37" x14ac:dyDescent="0.2">
      <c r="A3508" t="s">
        <v>70</v>
      </c>
      <c r="B3508" s="93">
        <v>33091</v>
      </c>
      <c r="C3508">
        <v>33.299999999999997</v>
      </c>
      <c r="D3508">
        <v>12.1</v>
      </c>
      <c r="E3508">
        <f t="shared" si="706"/>
        <v>22.7</v>
      </c>
      <c r="F3508" s="106">
        <v>15.5</v>
      </c>
      <c r="G3508" s="107">
        <f t="shared" si="713"/>
        <v>0</v>
      </c>
      <c r="H3508">
        <f t="shared" si="714"/>
        <v>8</v>
      </c>
      <c r="I3508">
        <f t="shared" si="715"/>
        <v>1990</v>
      </c>
      <c r="Q3508" t="s">
        <v>72</v>
      </c>
      <c r="R3508" s="93">
        <v>33091</v>
      </c>
      <c r="S3508">
        <v>33</v>
      </c>
      <c r="T3508">
        <v>13.3</v>
      </c>
      <c r="U3508">
        <f t="shared" si="707"/>
        <v>23.15</v>
      </c>
      <c r="V3508" s="106">
        <v>14.5</v>
      </c>
      <c r="W3508" s="107">
        <f t="shared" si="716"/>
        <v>0</v>
      </c>
      <c r="X3508">
        <f t="shared" si="717"/>
        <v>8</v>
      </c>
      <c r="AG3508" s="93">
        <f t="shared" si="708"/>
        <v>33092</v>
      </c>
      <c r="AH3508" s="107">
        <f t="shared" si="709"/>
        <v>0</v>
      </c>
      <c r="AI3508" s="72">
        <f t="shared" si="710"/>
        <v>7</v>
      </c>
      <c r="AJ3508">
        <f t="shared" si="711"/>
        <v>8</v>
      </c>
      <c r="AK3508">
        <f t="shared" si="712"/>
        <v>1990</v>
      </c>
    </row>
    <row r="3509" spans="1:37" x14ac:dyDescent="0.2">
      <c r="A3509" t="s">
        <v>70</v>
      </c>
      <c r="B3509" s="93">
        <v>33092</v>
      </c>
      <c r="C3509">
        <v>28.8</v>
      </c>
      <c r="D3509">
        <v>11.2</v>
      </c>
      <c r="E3509">
        <f t="shared" si="706"/>
        <v>20</v>
      </c>
      <c r="F3509" s="106">
        <v>15.5</v>
      </c>
      <c r="G3509" s="107">
        <f t="shared" si="713"/>
        <v>0</v>
      </c>
      <c r="H3509">
        <f t="shared" si="714"/>
        <v>8</v>
      </c>
      <c r="I3509">
        <f t="shared" si="715"/>
        <v>1990</v>
      </c>
      <c r="Q3509" t="s">
        <v>72</v>
      </c>
      <c r="R3509" s="93">
        <v>33092</v>
      </c>
      <c r="S3509">
        <v>25.5</v>
      </c>
      <c r="T3509">
        <v>9.1999999999999993</v>
      </c>
      <c r="U3509">
        <f t="shared" si="707"/>
        <v>17.350000000000001</v>
      </c>
      <c r="V3509" s="106">
        <v>14.5</v>
      </c>
      <c r="W3509" s="107">
        <f t="shared" si="716"/>
        <v>0</v>
      </c>
      <c r="X3509">
        <f t="shared" si="717"/>
        <v>8</v>
      </c>
      <c r="AG3509" s="93">
        <f t="shared" si="708"/>
        <v>33093</v>
      </c>
      <c r="AH3509" s="107">
        <f t="shared" si="709"/>
        <v>0</v>
      </c>
      <c r="AI3509" s="72">
        <f t="shared" si="710"/>
        <v>8</v>
      </c>
      <c r="AJ3509">
        <f t="shared" si="711"/>
        <v>8</v>
      </c>
      <c r="AK3509">
        <f t="shared" si="712"/>
        <v>1990</v>
      </c>
    </row>
    <row r="3510" spans="1:37" x14ac:dyDescent="0.2">
      <c r="A3510" t="s">
        <v>70</v>
      </c>
      <c r="B3510" s="93">
        <v>33093</v>
      </c>
      <c r="C3510">
        <v>25.3</v>
      </c>
      <c r="D3510">
        <v>10.6</v>
      </c>
      <c r="E3510">
        <f t="shared" si="706"/>
        <v>17.95</v>
      </c>
      <c r="F3510" s="106">
        <v>15.5</v>
      </c>
      <c r="G3510" s="107">
        <f t="shared" si="713"/>
        <v>0</v>
      </c>
      <c r="H3510">
        <f t="shared" si="714"/>
        <v>8</v>
      </c>
      <c r="I3510">
        <f t="shared" si="715"/>
        <v>1990</v>
      </c>
      <c r="Q3510" t="s">
        <v>72</v>
      </c>
      <c r="R3510" s="93">
        <v>33093</v>
      </c>
      <c r="S3510">
        <v>24.4</v>
      </c>
      <c r="T3510">
        <v>10.4</v>
      </c>
      <c r="U3510">
        <f t="shared" si="707"/>
        <v>17.399999999999999</v>
      </c>
      <c r="V3510" s="106">
        <v>14.5</v>
      </c>
      <c r="W3510" s="107">
        <f t="shared" si="716"/>
        <v>0</v>
      </c>
      <c r="X3510">
        <f t="shared" si="717"/>
        <v>8</v>
      </c>
      <c r="AG3510" s="93">
        <f t="shared" si="708"/>
        <v>33094</v>
      </c>
      <c r="AH3510" s="107">
        <f t="shared" si="709"/>
        <v>0</v>
      </c>
      <c r="AI3510" s="72">
        <f t="shared" si="710"/>
        <v>9</v>
      </c>
      <c r="AJ3510">
        <f t="shared" si="711"/>
        <v>8</v>
      </c>
      <c r="AK3510">
        <f t="shared" si="712"/>
        <v>1990</v>
      </c>
    </row>
    <row r="3511" spans="1:37" x14ac:dyDescent="0.2">
      <c r="A3511" t="s">
        <v>70</v>
      </c>
      <c r="B3511" s="93">
        <v>33094</v>
      </c>
      <c r="C3511">
        <v>25.8</v>
      </c>
      <c r="D3511">
        <v>10.9</v>
      </c>
      <c r="E3511">
        <f t="shared" si="706"/>
        <v>18.350000000000001</v>
      </c>
      <c r="F3511" s="106">
        <v>15.5</v>
      </c>
      <c r="G3511" s="107">
        <f t="shared" si="713"/>
        <v>0</v>
      </c>
      <c r="H3511">
        <f t="shared" si="714"/>
        <v>8</v>
      </c>
      <c r="I3511">
        <f t="shared" si="715"/>
        <v>1990</v>
      </c>
      <c r="Q3511" t="s">
        <v>72</v>
      </c>
      <c r="R3511" s="93">
        <v>33094</v>
      </c>
      <c r="S3511">
        <v>26.7</v>
      </c>
      <c r="T3511">
        <v>11.5</v>
      </c>
      <c r="U3511">
        <f t="shared" si="707"/>
        <v>19.100000000000001</v>
      </c>
      <c r="V3511" s="106">
        <v>14.5</v>
      </c>
      <c r="W3511" s="107">
        <f t="shared" si="716"/>
        <v>0</v>
      </c>
      <c r="X3511">
        <f t="shared" si="717"/>
        <v>8</v>
      </c>
      <c r="AG3511" s="93">
        <f t="shared" si="708"/>
        <v>33095</v>
      </c>
      <c r="AH3511" s="107">
        <f t="shared" si="709"/>
        <v>0</v>
      </c>
      <c r="AI3511" s="72">
        <f t="shared" si="710"/>
        <v>10</v>
      </c>
      <c r="AJ3511">
        <f t="shared" si="711"/>
        <v>8</v>
      </c>
      <c r="AK3511">
        <f t="shared" si="712"/>
        <v>1990</v>
      </c>
    </row>
    <row r="3512" spans="1:37" x14ac:dyDescent="0.2">
      <c r="A3512" t="s">
        <v>70</v>
      </c>
      <c r="B3512" s="93">
        <v>33095</v>
      </c>
      <c r="C3512">
        <v>27.6</v>
      </c>
      <c r="D3512">
        <v>11</v>
      </c>
      <c r="E3512">
        <f t="shared" si="706"/>
        <v>19.3</v>
      </c>
      <c r="F3512" s="106">
        <v>15.5</v>
      </c>
      <c r="G3512" s="107">
        <f t="shared" si="713"/>
        <v>0</v>
      </c>
      <c r="H3512">
        <f t="shared" si="714"/>
        <v>8</v>
      </c>
      <c r="I3512">
        <f t="shared" si="715"/>
        <v>1990</v>
      </c>
      <c r="Q3512" t="s">
        <v>72</v>
      </c>
      <c r="R3512" s="93">
        <v>33095</v>
      </c>
      <c r="S3512">
        <v>27.6</v>
      </c>
      <c r="T3512">
        <v>11.6</v>
      </c>
      <c r="U3512">
        <f t="shared" si="707"/>
        <v>19.600000000000001</v>
      </c>
      <c r="V3512" s="106">
        <v>14.5</v>
      </c>
      <c r="W3512" s="107">
        <f t="shared" si="716"/>
        <v>0</v>
      </c>
      <c r="X3512">
        <f t="shared" si="717"/>
        <v>8</v>
      </c>
      <c r="AG3512" s="93">
        <f t="shared" si="708"/>
        <v>33096</v>
      </c>
      <c r="AH3512" s="107">
        <f t="shared" si="709"/>
        <v>0</v>
      </c>
      <c r="AI3512" s="72">
        <f t="shared" si="710"/>
        <v>11</v>
      </c>
      <c r="AJ3512">
        <f t="shared" si="711"/>
        <v>8</v>
      </c>
      <c r="AK3512">
        <f t="shared" si="712"/>
        <v>1990</v>
      </c>
    </row>
    <row r="3513" spans="1:37" x14ac:dyDescent="0.2">
      <c r="A3513" t="s">
        <v>70</v>
      </c>
      <c r="B3513" s="93">
        <v>33096</v>
      </c>
      <c r="C3513">
        <v>27.4</v>
      </c>
      <c r="D3513">
        <v>12.7</v>
      </c>
      <c r="E3513">
        <f t="shared" si="706"/>
        <v>20.049999999999997</v>
      </c>
      <c r="F3513" s="106">
        <v>15.5</v>
      </c>
      <c r="G3513" s="107">
        <f t="shared" si="713"/>
        <v>0</v>
      </c>
      <c r="H3513">
        <f t="shared" si="714"/>
        <v>8</v>
      </c>
      <c r="I3513">
        <f t="shared" si="715"/>
        <v>1990</v>
      </c>
      <c r="Q3513" t="s">
        <v>72</v>
      </c>
      <c r="R3513" s="93">
        <v>33096</v>
      </c>
      <c r="S3513">
        <v>27.3</v>
      </c>
      <c r="T3513">
        <v>12.5</v>
      </c>
      <c r="U3513">
        <f t="shared" si="707"/>
        <v>19.899999999999999</v>
      </c>
      <c r="V3513" s="106">
        <v>14.5</v>
      </c>
      <c r="W3513" s="107">
        <f t="shared" si="716"/>
        <v>0</v>
      </c>
      <c r="X3513">
        <f t="shared" si="717"/>
        <v>8</v>
      </c>
      <c r="AG3513" s="93">
        <f t="shared" si="708"/>
        <v>33097</v>
      </c>
      <c r="AH3513" s="107">
        <f t="shared" si="709"/>
        <v>0</v>
      </c>
      <c r="AI3513" s="72">
        <f t="shared" si="710"/>
        <v>12</v>
      </c>
      <c r="AJ3513">
        <f t="shared" si="711"/>
        <v>8</v>
      </c>
      <c r="AK3513">
        <f t="shared" si="712"/>
        <v>1990</v>
      </c>
    </row>
    <row r="3514" spans="1:37" x14ac:dyDescent="0.2">
      <c r="A3514" t="s">
        <v>70</v>
      </c>
      <c r="B3514" s="93">
        <v>33097</v>
      </c>
      <c r="C3514">
        <v>28.5</v>
      </c>
      <c r="D3514">
        <v>12.6</v>
      </c>
      <c r="E3514">
        <f t="shared" si="706"/>
        <v>20.55</v>
      </c>
      <c r="F3514" s="106">
        <v>15.5</v>
      </c>
      <c r="G3514" s="107">
        <f t="shared" si="713"/>
        <v>0</v>
      </c>
      <c r="H3514">
        <f t="shared" si="714"/>
        <v>8</v>
      </c>
      <c r="I3514">
        <f t="shared" si="715"/>
        <v>1990</v>
      </c>
      <c r="Q3514" t="s">
        <v>72</v>
      </c>
      <c r="R3514" s="93">
        <v>33097</v>
      </c>
      <c r="S3514">
        <v>29.4</v>
      </c>
      <c r="T3514">
        <v>11.6</v>
      </c>
      <c r="U3514">
        <f t="shared" si="707"/>
        <v>20.5</v>
      </c>
      <c r="V3514" s="106">
        <v>14.5</v>
      </c>
      <c r="W3514" s="107">
        <f t="shared" si="716"/>
        <v>0</v>
      </c>
      <c r="X3514">
        <f t="shared" si="717"/>
        <v>8</v>
      </c>
      <c r="AG3514" s="93">
        <f t="shared" si="708"/>
        <v>33098</v>
      </c>
      <c r="AH3514" s="107">
        <f t="shared" si="709"/>
        <v>0</v>
      </c>
      <c r="AI3514" s="72">
        <f t="shared" si="710"/>
        <v>13</v>
      </c>
      <c r="AJ3514">
        <f t="shared" si="711"/>
        <v>8</v>
      </c>
      <c r="AK3514">
        <f t="shared" si="712"/>
        <v>1990</v>
      </c>
    </row>
    <row r="3515" spans="1:37" x14ac:dyDescent="0.2">
      <c r="A3515" t="s">
        <v>70</v>
      </c>
      <c r="B3515" s="93">
        <v>33098</v>
      </c>
      <c r="C3515">
        <v>25.9</v>
      </c>
      <c r="D3515">
        <v>12.6</v>
      </c>
      <c r="E3515">
        <f t="shared" si="706"/>
        <v>19.25</v>
      </c>
      <c r="F3515" s="106">
        <v>15.5</v>
      </c>
      <c r="G3515" s="107">
        <f t="shared" si="713"/>
        <v>0</v>
      </c>
      <c r="H3515">
        <f t="shared" si="714"/>
        <v>8</v>
      </c>
      <c r="I3515">
        <f t="shared" si="715"/>
        <v>1990</v>
      </c>
      <c r="Q3515" t="s">
        <v>72</v>
      </c>
      <c r="R3515" s="93">
        <v>33098</v>
      </c>
      <c r="S3515">
        <v>22.2</v>
      </c>
      <c r="T3515">
        <v>12.1</v>
      </c>
      <c r="U3515">
        <f t="shared" si="707"/>
        <v>17.149999999999999</v>
      </c>
      <c r="V3515" s="106">
        <v>14.5</v>
      </c>
      <c r="W3515" s="107">
        <f t="shared" si="716"/>
        <v>0</v>
      </c>
      <c r="X3515">
        <f t="shared" si="717"/>
        <v>8</v>
      </c>
      <c r="AG3515" s="93">
        <f t="shared" si="708"/>
        <v>33099</v>
      </c>
      <c r="AH3515" s="107">
        <f t="shared" si="709"/>
        <v>0</v>
      </c>
      <c r="AI3515" s="72">
        <f t="shared" si="710"/>
        <v>14</v>
      </c>
      <c r="AJ3515">
        <f t="shared" si="711"/>
        <v>8</v>
      </c>
      <c r="AK3515">
        <f t="shared" si="712"/>
        <v>1990</v>
      </c>
    </row>
    <row r="3516" spans="1:37" x14ac:dyDescent="0.2">
      <c r="A3516" t="s">
        <v>70</v>
      </c>
      <c r="B3516" s="93">
        <v>33099</v>
      </c>
      <c r="C3516">
        <v>28.8</v>
      </c>
      <c r="D3516">
        <v>9.6</v>
      </c>
      <c r="E3516">
        <f t="shared" si="706"/>
        <v>19.2</v>
      </c>
      <c r="F3516" s="106">
        <v>15.5</v>
      </c>
      <c r="G3516" s="107">
        <f t="shared" si="713"/>
        <v>0</v>
      </c>
      <c r="H3516">
        <f t="shared" si="714"/>
        <v>8</v>
      </c>
      <c r="I3516">
        <f t="shared" si="715"/>
        <v>1990</v>
      </c>
      <c r="Q3516" t="s">
        <v>72</v>
      </c>
      <c r="R3516" s="93">
        <v>33099</v>
      </c>
      <c r="S3516">
        <v>25.2</v>
      </c>
      <c r="T3516">
        <v>11.3</v>
      </c>
      <c r="U3516">
        <f t="shared" si="707"/>
        <v>18.25</v>
      </c>
      <c r="V3516" s="106">
        <v>14.5</v>
      </c>
      <c r="W3516" s="107">
        <f t="shared" si="716"/>
        <v>0</v>
      </c>
      <c r="X3516">
        <f t="shared" si="717"/>
        <v>8</v>
      </c>
      <c r="AG3516" s="93">
        <f t="shared" si="708"/>
        <v>33100</v>
      </c>
      <c r="AH3516" s="107">
        <f t="shared" si="709"/>
        <v>0</v>
      </c>
      <c r="AI3516" s="72">
        <f t="shared" si="710"/>
        <v>15</v>
      </c>
      <c r="AJ3516">
        <f t="shared" si="711"/>
        <v>8</v>
      </c>
      <c r="AK3516">
        <f t="shared" si="712"/>
        <v>1990</v>
      </c>
    </row>
    <row r="3517" spans="1:37" x14ac:dyDescent="0.2">
      <c r="A3517" t="s">
        <v>70</v>
      </c>
      <c r="B3517" s="93">
        <v>33100</v>
      </c>
      <c r="C3517">
        <v>26.3</v>
      </c>
      <c r="D3517">
        <v>10.6</v>
      </c>
      <c r="E3517">
        <f t="shared" si="706"/>
        <v>18.45</v>
      </c>
      <c r="F3517" s="106">
        <v>15.5</v>
      </c>
      <c r="G3517" s="107">
        <f t="shared" si="713"/>
        <v>0</v>
      </c>
      <c r="H3517">
        <f t="shared" si="714"/>
        <v>8</v>
      </c>
      <c r="I3517">
        <f t="shared" si="715"/>
        <v>1990</v>
      </c>
      <c r="Q3517" t="s">
        <v>72</v>
      </c>
      <c r="R3517" s="93">
        <v>33100</v>
      </c>
      <c r="S3517">
        <v>24.3</v>
      </c>
      <c r="T3517">
        <v>11.1</v>
      </c>
      <c r="U3517">
        <f t="shared" si="707"/>
        <v>17.7</v>
      </c>
      <c r="V3517" s="106">
        <v>14.5</v>
      </c>
      <c r="W3517" s="107">
        <f t="shared" si="716"/>
        <v>0</v>
      </c>
      <c r="X3517">
        <f t="shared" si="717"/>
        <v>8</v>
      </c>
      <c r="AG3517" s="93">
        <f t="shared" si="708"/>
        <v>33101</v>
      </c>
      <c r="AH3517" s="107">
        <f t="shared" si="709"/>
        <v>0</v>
      </c>
      <c r="AI3517" s="72">
        <f t="shared" si="710"/>
        <v>16</v>
      </c>
      <c r="AJ3517">
        <f t="shared" si="711"/>
        <v>8</v>
      </c>
      <c r="AK3517">
        <f t="shared" si="712"/>
        <v>1990</v>
      </c>
    </row>
    <row r="3518" spans="1:37" x14ac:dyDescent="0.2">
      <c r="A3518" t="s">
        <v>70</v>
      </c>
      <c r="B3518" s="93">
        <v>33101</v>
      </c>
      <c r="C3518">
        <v>24.8</v>
      </c>
      <c r="D3518">
        <v>12</v>
      </c>
      <c r="E3518">
        <f t="shared" si="706"/>
        <v>18.399999999999999</v>
      </c>
      <c r="F3518" s="106">
        <v>15.5</v>
      </c>
      <c r="G3518" s="107">
        <f t="shared" si="713"/>
        <v>0</v>
      </c>
      <c r="H3518">
        <f t="shared" si="714"/>
        <v>8</v>
      </c>
      <c r="I3518">
        <f t="shared" si="715"/>
        <v>1990</v>
      </c>
      <c r="Q3518" t="s">
        <v>72</v>
      </c>
      <c r="R3518" s="93">
        <v>33101</v>
      </c>
      <c r="S3518">
        <v>17</v>
      </c>
      <c r="T3518">
        <v>13.2</v>
      </c>
      <c r="U3518">
        <f t="shared" si="707"/>
        <v>15.1</v>
      </c>
      <c r="V3518" s="106">
        <v>14.5</v>
      </c>
      <c r="W3518" s="107">
        <f t="shared" si="716"/>
        <v>0</v>
      </c>
      <c r="X3518">
        <f t="shared" si="717"/>
        <v>8</v>
      </c>
      <c r="AG3518" s="93">
        <f t="shared" si="708"/>
        <v>33102</v>
      </c>
      <c r="AH3518" s="107">
        <f t="shared" si="709"/>
        <v>0.125</v>
      </c>
      <c r="AI3518" s="72">
        <f t="shared" si="710"/>
        <v>17</v>
      </c>
      <c r="AJ3518">
        <f t="shared" si="711"/>
        <v>8</v>
      </c>
      <c r="AK3518">
        <f t="shared" si="712"/>
        <v>1990</v>
      </c>
    </row>
    <row r="3519" spans="1:37" x14ac:dyDescent="0.2">
      <c r="A3519" t="s">
        <v>70</v>
      </c>
      <c r="B3519" s="93">
        <v>33102</v>
      </c>
      <c r="C3519">
        <v>17.7</v>
      </c>
      <c r="D3519">
        <v>12.8</v>
      </c>
      <c r="E3519">
        <f t="shared" si="706"/>
        <v>15.25</v>
      </c>
      <c r="F3519" s="106">
        <v>15.5</v>
      </c>
      <c r="G3519" s="107">
        <f t="shared" si="713"/>
        <v>0.25</v>
      </c>
      <c r="H3519">
        <f t="shared" si="714"/>
        <v>8</v>
      </c>
      <c r="I3519">
        <f t="shared" si="715"/>
        <v>1990</v>
      </c>
      <c r="Q3519" t="s">
        <v>72</v>
      </c>
      <c r="R3519" s="93">
        <v>33102</v>
      </c>
      <c r="S3519">
        <v>17.3</v>
      </c>
      <c r="T3519">
        <v>12.7</v>
      </c>
      <c r="U3519">
        <f t="shared" si="707"/>
        <v>15</v>
      </c>
      <c r="V3519" s="106">
        <v>14.5</v>
      </c>
      <c r="W3519" s="107">
        <f t="shared" si="716"/>
        <v>0</v>
      </c>
      <c r="X3519">
        <f t="shared" si="717"/>
        <v>8</v>
      </c>
      <c r="AG3519" s="93">
        <f t="shared" si="708"/>
        <v>33103</v>
      </c>
      <c r="AH3519" s="107">
        <f t="shared" si="709"/>
        <v>0</v>
      </c>
      <c r="AI3519" s="72">
        <f t="shared" si="710"/>
        <v>18</v>
      </c>
      <c r="AJ3519">
        <f t="shared" si="711"/>
        <v>8</v>
      </c>
      <c r="AK3519">
        <f t="shared" si="712"/>
        <v>1990</v>
      </c>
    </row>
    <row r="3520" spans="1:37" x14ac:dyDescent="0.2">
      <c r="A3520" t="s">
        <v>70</v>
      </c>
      <c r="B3520" s="93">
        <v>33103</v>
      </c>
      <c r="C3520">
        <v>20.399999999999999</v>
      </c>
      <c r="D3520">
        <v>11.9</v>
      </c>
      <c r="E3520">
        <f t="shared" si="706"/>
        <v>16.149999999999999</v>
      </c>
      <c r="F3520" s="106">
        <v>15.5</v>
      </c>
      <c r="G3520" s="107">
        <f t="shared" si="713"/>
        <v>0</v>
      </c>
      <c r="H3520">
        <f t="shared" si="714"/>
        <v>8</v>
      </c>
      <c r="I3520">
        <f t="shared" si="715"/>
        <v>1990</v>
      </c>
      <c r="Q3520" t="s">
        <v>72</v>
      </c>
      <c r="R3520" s="93">
        <v>33103</v>
      </c>
      <c r="S3520">
        <v>17.5</v>
      </c>
      <c r="T3520">
        <v>12.1</v>
      </c>
      <c r="U3520">
        <f t="shared" si="707"/>
        <v>14.8</v>
      </c>
      <c r="V3520" s="106">
        <v>14.5</v>
      </c>
      <c r="W3520" s="107">
        <f t="shared" si="716"/>
        <v>0</v>
      </c>
      <c r="X3520">
        <f t="shared" si="717"/>
        <v>8</v>
      </c>
      <c r="AG3520" s="93">
        <f t="shared" si="708"/>
        <v>33104</v>
      </c>
      <c r="AH3520" s="107">
        <f t="shared" si="709"/>
        <v>0</v>
      </c>
      <c r="AI3520" s="72">
        <f t="shared" si="710"/>
        <v>19</v>
      </c>
      <c r="AJ3520">
        <f t="shared" si="711"/>
        <v>8</v>
      </c>
      <c r="AK3520">
        <f t="shared" si="712"/>
        <v>1990</v>
      </c>
    </row>
    <row r="3521" spans="1:37" x14ac:dyDescent="0.2">
      <c r="A3521" t="s">
        <v>70</v>
      </c>
      <c r="B3521" s="93">
        <v>33104</v>
      </c>
      <c r="C3521">
        <v>19.7</v>
      </c>
      <c r="D3521">
        <v>13.4</v>
      </c>
      <c r="E3521">
        <f t="shared" si="706"/>
        <v>16.55</v>
      </c>
      <c r="F3521" s="106">
        <v>15.5</v>
      </c>
      <c r="G3521" s="107">
        <f t="shared" si="713"/>
        <v>0</v>
      </c>
      <c r="H3521">
        <f t="shared" si="714"/>
        <v>8</v>
      </c>
      <c r="I3521">
        <f t="shared" si="715"/>
        <v>1990</v>
      </c>
      <c r="Q3521" t="s">
        <v>72</v>
      </c>
      <c r="R3521" s="93">
        <v>33104</v>
      </c>
      <c r="S3521">
        <v>24.4</v>
      </c>
      <c r="T3521">
        <v>9.3000000000000007</v>
      </c>
      <c r="U3521">
        <f t="shared" si="707"/>
        <v>16.850000000000001</v>
      </c>
      <c r="V3521" s="106">
        <v>14.5</v>
      </c>
      <c r="W3521" s="107">
        <f t="shared" si="716"/>
        <v>0</v>
      </c>
      <c r="X3521">
        <f t="shared" si="717"/>
        <v>8</v>
      </c>
      <c r="AG3521" s="93">
        <f t="shared" si="708"/>
        <v>33105</v>
      </c>
      <c r="AH3521" s="107">
        <f t="shared" si="709"/>
        <v>0</v>
      </c>
      <c r="AI3521" s="72">
        <f t="shared" si="710"/>
        <v>20</v>
      </c>
      <c r="AJ3521">
        <f t="shared" si="711"/>
        <v>8</v>
      </c>
      <c r="AK3521">
        <f t="shared" si="712"/>
        <v>1990</v>
      </c>
    </row>
    <row r="3522" spans="1:37" x14ac:dyDescent="0.2">
      <c r="A3522" t="s">
        <v>70</v>
      </c>
      <c r="B3522" s="93">
        <v>33105</v>
      </c>
      <c r="C3522">
        <v>24.8</v>
      </c>
      <c r="D3522">
        <v>13.8</v>
      </c>
      <c r="E3522">
        <f t="shared" si="706"/>
        <v>19.3</v>
      </c>
      <c r="F3522" s="106">
        <v>15.5</v>
      </c>
      <c r="G3522" s="107">
        <f t="shared" si="713"/>
        <v>0</v>
      </c>
      <c r="H3522">
        <f t="shared" si="714"/>
        <v>8</v>
      </c>
      <c r="I3522">
        <f t="shared" si="715"/>
        <v>1990</v>
      </c>
      <c r="Q3522" t="s">
        <v>72</v>
      </c>
      <c r="R3522" s="93">
        <v>33105</v>
      </c>
      <c r="S3522">
        <v>27.8</v>
      </c>
      <c r="T3522">
        <v>13.2</v>
      </c>
      <c r="U3522">
        <f t="shared" si="707"/>
        <v>20.5</v>
      </c>
      <c r="V3522" s="106">
        <v>14.5</v>
      </c>
      <c r="W3522" s="107">
        <f t="shared" si="716"/>
        <v>0</v>
      </c>
      <c r="X3522">
        <f t="shared" si="717"/>
        <v>8</v>
      </c>
      <c r="AG3522" s="93">
        <f t="shared" si="708"/>
        <v>33106</v>
      </c>
      <c r="AH3522" s="107">
        <f t="shared" si="709"/>
        <v>0</v>
      </c>
      <c r="AI3522" s="72">
        <f t="shared" si="710"/>
        <v>21</v>
      </c>
      <c r="AJ3522">
        <f t="shared" si="711"/>
        <v>8</v>
      </c>
      <c r="AK3522">
        <f t="shared" si="712"/>
        <v>1990</v>
      </c>
    </row>
    <row r="3523" spans="1:37" x14ac:dyDescent="0.2">
      <c r="A3523" t="s">
        <v>70</v>
      </c>
      <c r="B3523" s="93">
        <v>33106</v>
      </c>
      <c r="C3523">
        <v>25.8</v>
      </c>
      <c r="D3523">
        <v>12.3</v>
      </c>
      <c r="E3523">
        <f t="shared" si="706"/>
        <v>19.05</v>
      </c>
      <c r="F3523" s="106">
        <v>15.5</v>
      </c>
      <c r="G3523" s="107">
        <f t="shared" si="713"/>
        <v>0</v>
      </c>
      <c r="H3523">
        <f t="shared" si="714"/>
        <v>8</v>
      </c>
      <c r="I3523">
        <f t="shared" si="715"/>
        <v>1990</v>
      </c>
      <c r="Q3523" t="s">
        <v>72</v>
      </c>
      <c r="R3523" s="93">
        <v>33106</v>
      </c>
      <c r="S3523">
        <v>28</v>
      </c>
      <c r="T3523">
        <v>11.6</v>
      </c>
      <c r="U3523">
        <f t="shared" si="707"/>
        <v>19.8</v>
      </c>
      <c r="V3523" s="106">
        <v>14.5</v>
      </c>
      <c r="W3523" s="107">
        <f t="shared" si="716"/>
        <v>0</v>
      </c>
      <c r="X3523">
        <f t="shared" si="717"/>
        <v>8</v>
      </c>
      <c r="AG3523" s="93">
        <f t="shared" si="708"/>
        <v>33107</v>
      </c>
      <c r="AH3523" s="107">
        <f t="shared" si="709"/>
        <v>0</v>
      </c>
      <c r="AI3523" s="72">
        <f t="shared" si="710"/>
        <v>22</v>
      </c>
      <c r="AJ3523">
        <f t="shared" si="711"/>
        <v>8</v>
      </c>
      <c r="AK3523">
        <f t="shared" si="712"/>
        <v>1990</v>
      </c>
    </row>
    <row r="3524" spans="1:37" x14ac:dyDescent="0.2">
      <c r="A3524" t="s">
        <v>70</v>
      </c>
      <c r="B3524" s="93">
        <v>33107</v>
      </c>
      <c r="C3524">
        <v>23.5</v>
      </c>
      <c r="D3524">
        <v>11.4</v>
      </c>
      <c r="E3524">
        <f t="shared" ref="E3524:E3587" si="718">AVERAGE(C3524:D3524)</f>
        <v>17.45</v>
      </c>
      <c r="F3524" s="106">
        <v>15.5</v>
      </c>
      <c r="G3524" s="107">
        <f t="shared" si="713"/>
        <v>0</v>
      </c>
      <c r="H3524">
        <f t="shared" si="714"/>
        <v>8</v>
      </c>
      <c r="I3524">
        <f t="shared" si="715"/>
        <v>1990</v>
      </c>
      <c r="Q3524" t="s">
        <v>72</v>
      </c>
      <c r="R3524" s="93">
        <v>33107</v>
      </c>
      <c r="S3524">
        <v>21.5</v>
      </c>
      <c r="T3524">
        <v>10.9</v>
      </c>
      <c r="U3524">
        <f t="shared" ref="U3524:U3587" si="719">AVERAGE(S3524:T3524)</f>
        <v>16.2</v>
      </c>
      <c r="V3524" s="106">
        <v>14.5</v>
      </c>
      <c r="W3524" s="107">
        <f t="shared" si="716"/>
        <v>0</v>
      </c>
      <c r="X3524">
        <f t="shared" si="717"/>
        <v>8</v>
      </c>
      <c r="AG3524" s="93">
        <f t="shared" ref="AG3524:AG3587" si="720">R3525</f>
        <v>33108</v>
      </c>
      <c r="AH3524" s="107">
        <f t="shared" ref="AH3524:AH3587" si="721">AVERAGE(W3525,G3525)</f>
        <v>5.05</v>
      </c>
      <c r="AI3524" s="72">
        <f t="shared" ref="AI3524:AI3587" si="722">DAY(AG3524)</f>
        <v>23</v>
      </c>
      <c r="AJ3524">
        <f t="shared" ref="AJ3524:AJ3587" si="723">MONTH(AG3524)</f>
        <v>8</v>
      </c>
      <c r="AK3524">
        <f t="shared" ref="AK3524:AK3587" si="724">YEAR(AG3524)</f>
        <v>1990</v>
      </c>
    </row>
    <row r="3525" spans="1:37" x14ac:dyDescent="0.2">
      <c r="A3525" t="s">
        <v>70</v>
      </c>
      <c r="B3525" s="93">
        <v>33108</v>
      </c>
      <c r="C3525">
        <v>12.9</v>
      </c>
      <c r="D3525">
        <v>7.9</v>
      </c>
      <c r="E3525">
        <f t="shared" si="718"/>
        <v>10.4</v>
      </c>
      <c r="F3525" s="106">
        <v>15.5</v>
      </c>
      <c r="G3525" s="107">
        <f t="shared" ref="G3525:G3588" si="725">IF(F3525-E3525&gt;0,F3525-E3525,0)</f>
        <v>5.0999999999999996</v>
      </c>
      <c r="H3525">
        <f t="shared" ref="H3525:H3588" si="726">MONTH(B3525)</f>
        <v>8</v>
      </c>
      <c r="I3525">
        <f t="shared" ref="I3525:I3588" si="727">YEAR(B3525)</f>
        <v>1990</v>
      </c>
      <c r="Q3525" t="s">
        <v>72</v>
      </c>
      <c r="R3525" s="93">
        <v>33108</v>
      </c>
      <c r="S3525">
        <v>14.7</v>
      </c>
      <c r="T3525">
        <v>4.3</v>
      </c>
      <c r="U3525">
        <f t="shared" si="719"/>
        <v>9.5</v>
      </c>
      <c r="V3525" s="106">
        <v>14.5</v>
      </c>
      <c r="W3525" s="107">
        <f t="shared" ref="W3525:W3588" si="728">IF(V3525-U3525&gt;0,V3525-U3525,0)</f>
        <v>5</v>
      </c>
      <c r="X3525">
        <f t="shared" ref="X3525:X3588" si="729">MONTH(R3525)</f>
        <v>8</v>
      </c>
      <c r="AG3525" s="93">
        <f t="shared" si="720"/>
        <v>33109</v>
      </c>
      <c r="AH3525" s="107">
        <f t="shared" si="721"/>
        <v>7.9249999999999989</v>
      </c>
      <c r="AI3525" s="72">
        <f t="shared" si="722"/>
        <v>24</v>
      </c>
      <c r="AJ3525">
        <f t="shared" si="723"/>
        <v>8</v>
      </c>
      <c r="AK3525">
        <f t="shared" si="724"/>
        <v>1990</v>
      </c>
    </row>
    <row r="3526" spans="1:37" x14ac:dyDescent="0.2">
      <c r="A3526" t="s">
        <v>70</v>
      </c>
      <c r="B3526" s="93">
        <v>33109</v>
      </c>
      <c r="C3526">
        <v>10.8</v>
      </c>
      <c r="D3526">
        <v>5.4</v>
      </c>
      <c r="E3526">
        <f t="shared" si="718"/>
        <v>8.1000000000000014</v>
      </c>
      <c r="F3526" s="106">
        <v>15.5</v>
      </c>
      <c r="G3526" s="107">
        <f t="shared" si="725"/>
        <v>7.3999999999999986</v>
      </c>
      <c r="H3526">
        <f t="shared" si="726"/>
        <v>8</v>
      </c>
      <c r="I3526">
        <f t="shared" si="727"/>
        <v>1990</v>
      </c>
      <c r="Q3526" t="s">
        <v>72</v>
      </c>
      <c r="R3526" s="93">
        <v>33109</v>
      </c>
      <c r="S3526">
        <v>11.8</v>
      </c>
      <c r="T3526">
        <v>0.3</v>
      </c>
      <c r="U3526">
        <f t="shared" si="719"/>
        <v>6.0500000000000007</v>
      </c>
      <c r="V3526" s="106">
        <v>14.5</v>
      </c>
      <c r="W3526" s="107">
        <f t="shared" si="728"/>
        <v>8.4499999999999993</v>
      </c>
      <c r="X3526">
        <f t="shared" si="729"/>
        <v>8</v>
      </c>
      <c r="AG3526" s="93">
        <f t="shared" si="720"/>
        <v>33110</v>
      </c>
      <c r="AH3526" s="107">
        <f t="shared" si="721"/>
        <v>6.2750000000000012</v>
      </c>
      <c r="AI3526" s="72">
        <f t="shared" si="722"/>
        <v>25</v>
      </c>
      <c r="AJ3526">
        <f t="shared" si="723"/>
        <v>8</v>
      </c>
      <c r="AK3526">
        <f t="shared" si="724"/>
        <v>1990</v>
      </c>
    </row>
    <row r="3527" spans="1:37" x14ac:dyDescent="0.2">
      <c r="A3527" t="s">
        <v>70</v>
      </c>
      <c r="B3527" s="93">
        <v>33110</v>
      </c>
      <c r="C3527">
        <v>11.7</v>
      </c>
      <c r="D3527">
        <v>5.6</v>
      </c>
      <c r="E3527">
        <f t="shared" si="718"/>
        <v>8.6499999999999986</v>
      </c>
      <c r="F3527" s="106">
        <v>15.5</v>
      </c>
      <c r="G3527" s="107">
        <f t="shared" si="725"/>
        <v>6.8500000000000014</v>
      </c>
      <c r="H3527">
        <f t="shared" si="726"/>
        <v>8</v>
      </c>
      <c r="I3527">
        <f t="shared" si="727"/>
        <v>1990</v>
      </c>
      <c r="Q3527" t="s">
        <v>72</v>
      </c>
      <c r="R3527" s="93">
        <v>33110</v>
      </c>
      <c r="S3527">
        <v>14.2</v>
      </c>
      <c r="T3527">
        <v>3.4</v>
      </c>
      <c r="U3527">
        <f t="shared" si="719"/>
        <v>8.7999999999999989</v>
      </c>
      <c r="V3527" s="106">
        <v>14.5</v>
      </c>
      <c r="W3527" s="107">
        <f t="shared" si="728"/>
        <v>5.7000000000000011</v>
      </c>
      <c r="X3527">
        <f t="shared" si="729"/>
        <v>8</v>
      </c>
      <c r="AG3527" s="93">
        <f t="shared" si="720"/>
        <v>33111</v>
      </c>
      <c r="AH3527" s="107">
        <f t="shared" si="721"/>
        <v>4.3499999999999996</v>
      </c>
      <c r="AI3527" s="72">
        <f t="shared" si="722"/>
        <v>26</v>
      </c>
      <c r="AJ3527">
        <f t="shared" si="723"/>
        <v>8</v>
      </c>
      <c r="AK3527">
        <f t="shared" si="724"/>
        <v>1990</v>
      </c>
    </row>
    <row r="3528" spans="1:37" x14ac:dyDescent="0.2">
      <c r="A3528" t="s">
        <v>70</v>
      </c>
      <c r="B3528" s="93">
        <v>33111</v>
      </c>
      <c r="C3528">
        <v>15.7</v>
      </c>
      <c r="D3528">
        <v>6.9</v>
      </c>
      <c r="E3528">
        <f t="shared" si="718"/>
        <v>11.3</v>
      </c>
      <c r="F3528" s="106">
        <v>15.5</v>
      </c>
      <c r="G3528" s="107">
        <f t="shared" si="725"/>
        <v>4.1999999999999993</v>
      </c>
      <c r="H3528">
        <f t="shared" si="726"/>
        <v>8</v>
      </c>
      <c r="I3528">
        <f t="shared" si="727"/>
        <v>1990</v>
      </c>
      <c r="Q3528" t="s">
        <v>72</v>
      </c>
      <c r="R3528" s="93">
        <v>33111</v>
      </c>
      <c r="S3528">
        <v>13.6</v>
      </c>
      <c r="T3528">
        <v>6.4</v>
      </c>
      <c r="U3528">
        <f t="shared" si="719"/>
        <v>10</v>
      </c>
      <c r="V3528" s="106">
        <v>14.5</v>
      </c>
      <c r="W3528" s="107">
        <f t="shared" si="728"/>
        <v>4.5</v>
      </c>
      <c r="X3528">
        <f t="shared" si="729"/>
        <v>8</v>
      </c>
      <c r="AG3528" s="93">
        <f t="shared" si="720"/>
        <v>33112</v>
      </c>
      <c r="AH3528" s="107">
        <f t="shared" si="721"/>
        <v>3.1499999999999995</v>
      </c>
      <c r="AI3528" s="72">
        <f t="shared" si="722"/>
        <v>27</v>
      </c>
      <c r="AJ3528">
        <f t="shared" si="723"/>
        <v>8</v>
      </c>
      <c r="AK3528">
        <f t="shared" si="724"/>
        <v>1990</v>
      </c>
    </row>
    <row r="3529" spans="1:37" x14ac:dyDescent="0.2">
      <c r="A3529" t="s">
        <v>70</v>
      </c>
      <c r="B3529" s="93">
        <v>33112</v>
      </c>
      <c r="C3529">
        <v>20.6</v>
      </c>
      <c r="D3529">
        <v>3.2</v>
      </c>
      <c r="E3529">
        <f t="shared" si="718"/>
        <v>11.9</v>
      </c>
      <c r="F3529" s="106">
        <v>15.5</v>
      </c>
      <c r="G3529" s="107">
        <f t="shared" si="725"/>
        <v>3.5999999999999996</v>
      </c>
      <c r="H3529">
        <f t="shared" si="726"/>
        <v>8</v>
      </c>
      <c r="I3529">
        <f t="shared" si="727"/>
        <v>1990</v>
      </c>
      <c r="Q3529" t="s">
        <v>72</v>
      </c>
      <c r="R3529" s="93">
        <v>33112</v>
      </c>
      <c r="S3529">
        <v>21.1</v>
      </c>
      <c r="T3529">
        <v>2.5</v>
      </c>
      <c r="U3529">
        <f t="shared" si="719"/>
        <v>11.8</v>
      </c>
      <c r="V3529" s="106">
        <v>14.5</v>
      </c>
      <c r="W3529" s="107">
        <f t="shared" si="728"/>
        <v>2.6999999999999993</v>
      </c>
      <c r="X3529">
        <f t="shared" si="729"/>
        <v>8</v>
      </c>
      <c r="AG3529" s="93">
        <f t="shared" si="720"/>
        <v>33113</v>
      </c>
      <c r="AH3529" s="107">
        <f t="shared" si="721"/>
        <v>2.5000000000000355E-2</v>
      </c>
      <c r="AI3529" s="72">
        <f t="shared" si="722"/>
        <v>28</v>
      </c>
      <c r="AJ3529">
        <f t="shared" si="723"/>
        <v>8</v>
      </c>
      <c r="AK3529">
        <f t="shared" si="724"/>
        <v>1990</v>
      </c>
    </row>
    <row r="3530" spans="1:37" x14ac:dyDescent="0.2">
      <c r="A3530" t="s">
        <v>70</v>
      </c>
      <c r="B3530" s="93">
        <v>33113</v>
      </c>
      <c r="C3530">
        <v>24.4</v>
      </c>
      <c r="D3530">
        <v>6.5</v>
      </c>
      <c r="E3530">
        <f t="shared" si="718"/>
        <v>15.45</v>
      </c>
      <c r="F3530" s="106">
        <v>15.5</v>
      </c>
      <c r="G3530" s="107">
        <f t="shared" si="725"/>
        <v>5.0000000000000711E-2</v>
      </c>
      <c r="H3530">
        <f t="shared" si="726"/>
        <v>8</v>
      </c>
      <c r="I3530">
        <f t="shared" si="727"/>
        <v>1990</v>
      </c>
      <c r="Q3530" t="s">
        <v>72</v>
      </c>
      <c r="R3530" s="93">
        <v>33113</v>
      </c>
      <c r="S3530">
        <v>25.2</v>
      </c>
      <c r="T3530">
        <v>8.1999999999999993</v>
      </c>
      <c r="U3530">
        <f t="shared" si="719"/>
        <v>16.7</v>
      </c>
      <c r="V3530" s="106">
        <v>14.5</v>
      </c>
      <c r="W3530" s="107">
        <f t="shared" si="728"/>
        <v>0</v>
      </c>
      <c r="X3530">
        <f t="shared" si="729"/>
        <v>8</v>
      </c>
      <c r="AG3530" s="93">
        <f t="shared" si="720"/>
        <v>33114</v>
      </c>
      <c r="AH3530" s="107">
        <f t="shared" si="721"/>
        <v>0</v>
      </c>
      <c r="AI3530" s="72">
        <f t="shared" si="722"/>
        <v>29</v>
      </c>
      <c r="AJ3530">
        <f t="shared" si="723"/>
        <v>8</v>
      </c>
      <c r="AK3530">
        <f t="shared" si="724"/>
        <v>1990</v>
      </c>
    </row>
    <row r="3531" spans="1:37" x14ac:dyDescent="0.2">
      <c r="A3531" t="s">
        <v>70</v>
      </c>
      <c r="B3531" s="93">
        <v>33114</v>
      </c>
      <c r="C3531">
        <v>25.8</v>
      </c>
      <c r="D3531">
        <v>5.7</v>
      </c>
      <c r="E3531">
        <f t="shared" si="718"/>
        <v>15.75</v>
      </c>
      <c r="F3531" s="106">
        <v>15.5</v>
      </c>
      <c r="G3531" s="107">
        <f t="shared" si="725"/>
        <v>0</v>
      </c>
      <c r="H3531">
        <f t="shared" si="726"/>
        <v>8</v>
      </c>
      <c r="I3531">
        <f t="shared" si="727"/>
        <v>1990</v>
      </c>
      <c r="Q3531" t="s">
        <v>72</v>
      </c>
      <c r="R3531" s="93">
        <v>33114</v>
      </c>
      <c r="S3531">
        <v>25.6</v>
      </c>
      <c r="T3531">
        <v>7.7</v>
      </c>
      <c r="U3531">
        <f t="shared" si="719"/>
        <v>16.650000000000002</v>
      </c>
      <c r="V3531" s="106">
        <v>14.5</v>
      </c>
      <c r="W3531" s="107">
        <f t="shared" si="728"/>
        <v>0</v>
      </c>
      <c r="X3531">
        <f t="shared" si="729"/>
        <v>8</v>
      </c>
      <c r="AG3531" s="93">
        <f t="shared" si="720"/>
        <v>33115</v>
      </c>
      <c r="AH3531" s="107">
        <f t="shared" si="721"/>
        <v>7.4999999999999289E-2</v>
      </c>
      <c r="AI3531" s="72">
        <f t="shared" si="722"/>
        <v>30</v>
      </c>
      <c r="AJ3531">
        <f t="shared" si="723"/>
        <v>8</v>
      </c>
      <c r="AK3531">
        <f t="shared" si="724"/>
        <v>1990</v>
      </c>
    </row>
    <row r="3532" spans="1:37" x14ac:dyDescent="0.2">
      <c r="A3532" t="s">
        <v>70</v>
      </c>
      <c r="B3532" s="93">
        <v>33115</v>
      </c>
      <c r="C3532">
        <v>22.1</v>
      </c>
      <c r="D3532">
        <v>8.6</v>
      </c>
      <c r="E3532">
        <f t="shared" si="718"/>
        <v>15.350000000000001</v>
      </c>
      <c r="F3532" s="106">
        <v>15.5</v>
      </c>
      <c r="G3532" s="107">
        <f t="shared" si="725"/>
        <v>0.14999999999999858</v>
      </c>
      <c r="H3532">
        <f t="shared" si="726"/>
        <v>8</v>
      </c>
      <c r="I3532">
        <f t="shared" si="727"/>
        <v>1990</v>
      </c>
      <c r="Q3532" t="s">
        <v>72</v>
      </c>
      <c r="R3532" s="93">
        <v>33115</v>
      </c>
      <c r="S3532">
        <v>20.6</v>
      </c>
      <c r="T3532">
        <v>10.199999999999999</v>
      </c>
      <c r="U3532">
        <f t="shared" si="719"/>
        <v>15.4</v>
      </c>
      <c r="V3532" s="106">
        <v>14.5</v>
      </c>
      <c r="W3532" s="107">
        <f t="shared" si="728"/>
        <v>0</v>
      </c>
      <c r="X3532">
        <f t="shared" si="729"/>
        <v>8</v>
      </c>
      <c r="AG3532" s="93">
        <f t="shared" si="720"/>
        <v>33116</v>
      </c>
      <c r="AH3532" s="107">
        <f t="shared" si="721"/>
        <v>3.2249999999999996</v>
      </c>
      <c r="AI3532" s="72">
        <f t="shared" si="722"/>
        <v>31</v>
      </c>
      <c r="AJ3532">
        <f t="shared" si="723"/>
        <v>8</v>
      </c>
      <c r="AK3532">
        <f t="shared" si="724"/>
        <v>1990</v>
      </c>
    </row>
    <row r="3533" spans="1:37" x14ac:dyDescent="0.2">
      <c r="A3533" t="s">
        <v>70</v>
      </c>
      <c r="B3533" s="93">
        <v>33116</v>
      </c>
      <c r="C3533">
        <v>21.8</v>
      </c>
      <c r="D3533">
        <v>5.8</v>
      </c>
      <c r="E3533">
        <f t="shared" si="718"/>
        <v>13.8</v>
      </c>
      <c r="F3533" s="106">
        <v>15.5</v>
      </c>
      <c r="G3533" s="107">
        <f t="shared" si="725"/>
        <v>1.6999999999999993</v>
      </c>
      <c r="H3533">
        <f t="shared" si="726"/>
        <v>8</v>
      </c>
      <c r="I3533">
        <f t="shared" si="727"/>
        <v>1990</v>
      </c>
      <c r="Q3533" t="s">
        <v>72</v>
      </c>
      <c r="R3533" s="93">
        <v>33116</v>
      </c>
      <c r="S3533">
        <v>11.9</v>
      </c>
      <c r="T3533">
        <v>7.6</v>
      </c>
      <c r="U3533">
        <f t="shared" si="719"/>
        <v>9.75</v>
      </c>
      <c r="V3533" s="106">
        <v>14.5</v>
      </c>
      <c r="W3533" s="107">
        <f t="shared" si="728"/>
        <v>4.75</v>
      </c>
      <c r="X3533">
        <f t="shared" si="729"/>
        <v>8</v>
      </c>
      <c r="AG3533" s="93">
        <f t="shared" si="720"/>
        <v>33117</v>
      </c>
      <c r="AH3533" s="107">
        <f t="shared" si="721"/>
        <v>1.9500000000000002</v>
      </c>
      <c r="AI3533" s="72">
        <f t="shared" si="722"/>
        <v>1</v>
      </c>
      <c r="AJ3533">
        <f t="shared" si="723"/>
        <v>9</v>
      </c>
      <c r="AK3533">
        <f t="shared" si="724"/>
        <v>1990</v>
      </c>
    </row>
    <row r="3534" spans="1:37" x14ac:dyDescent="0.2">
      <c r="A3534" t="s">
        <v>70</v>
      </c>
      <c r="B3534" s="93">
        <v>33117</v>
      </c>
      <c r="C3534">
        <v>21.5</v>
      </c>
      <c r="D3534">
        <v>6</v>
      </c>
      <c r="E3534">
        <f t="shared" si="718"/>
        <v>13.75</v>
      </c>
      <c r="F3534" s="106">
        <v>15.5</v>
      </c>
      <c r="G3534" s="107">
        <f t="shared" si="725"/>
        <v>1.75</v>
      </c>
      <c r="H3534">
        <f t="shared" si="726"/>
        <v>9</v>
      </c>
      <c r="I3534">
        <f t="shared" si="727"/>
        <v>1990</v>
      </c>
      <c r="Q3534" t="s">
        <v>72</v>
      </c>
      <c r="R3534" s="93">
        <v>33117</v>
      </c>
      <c r="S3534">
        <v>20.5</v>
      </c>
      <c r="T3534">
        <v>4.2</v>
      </c>
      <c r="U3534">
        <f t="shared" si="719"/>
        <v>12.35</v>
      </c>
      <c r="V3534" s="106">
        <v>14.5</v>
      </c>
      <c r="W3534" s="107">
        <f t="shared" si="728"/>
        <v>2.1500000000000004</v>
      </c>
      <c r="X3534">
        <f t="shared" si="729"/>
        <v>9</v>
      </c>
      <c r="AG3534" s="93">
        <f t="shared" si="720"/>
        <v>33118</v>
      </c>
      <c r="AH3534" s="107">
        <f t="shared" si="721"/>
        <v>2.2249999999999996</v>
      </c>
      <c r="AI3534" s="72">
        <f t="shared" si="722"/>
        <v>2</v>
      </c>
      <c r="AJ3534">
        <f t="shared" si="723"/>
        <v>9</v>
      </c>
      <c r="AK3534">
        <f t="shared" si="724"/>
        <v>1990</v>
      </c>
    </row>
    <row r="3535" spans="1:37" x14ac:dyDescent="0.2">
      <c r="A3535" t="s">
        <v>70</v>
      </c>
      <c r="B3535" s="93">
        <v>33118</v>
      </c>
      <c r="C3535">
        <v>17.600000000000001</v>
      </c>
      <c r="D3535">
        <v>5.4</v>
      </c>
      <c r="E3535">
        <f t="shared" si="718"/>
        <v>11.5</v>
      </c>
      <c r="F3535" s="106">
        <v>15.5</v>
      </c>
      <c r="G3535" s="107">
        <f t="shared" si="725"/>
        <v>4</v>
      </c>
      <c r="H3535">
        <f t="shared" si="726"/>
        <v>9</v>
      </c>
      <c r="I3535">
        <f t="shared" si="727"/>
        <v>1990</v>
      </c>
      <c r="Q3535" t="s">
        <v>72</v>
      </c>
      <c r="R3535" s="93">
        <v>33118</v>
      </c>
      <c r="S3535">
        <v>19.2</v>
      </c>
      <c r="T3535">
        <v>8.9</v>
      </c>
      <c r="U3535">
        <f t="shared" si="719"/>
        <v>14.05</v>
      </c>
      <c r="V3535" s="106">
        <v>14.5</v>
      </c>
      <c r="W3535" s="107">
        <f t="shared" si="728"/>
        <v>0.44999999999999929</v>
      </c>
      <c r="X3535">
        <f t="shared" si="729"/>
        <v>9</v>
      </c>
      <c r="AG3535" s="93">
        <f t="shared" si="720"/>
        <v>33119</v>
      </c>
      <c r="AH3535" s="107">
        <f t="shared" si="721"/>
        <v>1.4749999999999996</v>
      </c>
      <c r="AI3535" s="72">
        <f t="shared" si="722"/>
        <v>3</v>
      </c>
      <c r="AJ3535">
        <f t="shared" si="723"/>
        <v>9</v>
      </c>
      <c r="AK3535">
        <f t="shared" si="724"/>
        <v>1990</v>
      </c>
    </row>
    <row r="3536" spans="1:37" x14ac:dyDescent="0.2">
      <c r="A3536" t="s">
        <v>70</v>
      </c>
      <c r="B3536" s="93">
        <v>33119</v>
      </c>
      <c r="C3536">
        <v>18.600000000000001</v>
      </c>
      <c r="D3536">
        <v>9.1999999999999993</v>
      </c>
      <c r="E3536">
        <f t="shared" si="718"/>
        <v>13.9</v>
      </c>
      <c r="F3536" s="106">
        <v>15.5</v>
      </c>
      <c r="G3536" s="107">
        <f t="shared" si="725"/>
        <v>1.5999999999999996</v>
      </c>
      <c r="H3536">
        <f t="shared" si="726"/>
        <v>9</v>
      </c>
      <c r="I3536">
        <f t="shared" si="727"/>
        <v>1990</v>
      </c>
      <c r="Q3536" t="s">
        <v>72</v>
      </c>
      <c r="R3536" s="93">
        <v>33119</v>
      </c>
      <c r="S3536">
        <v>18.3</v>
      </c>
      <c r="T3536">
        <v>8</v>
      </c>
      <c r="U3536">
        <f t="shared" si="719"/>
        <v>13.15</v>
      </c>
      <c r="V3536" s="106">
        <v>14.5</v>
      </c>
      <c r="W3536" s="107">
        <f t="shared" si="728"/>
        <v>1.3499999999999996</v>
      </c>
      <c r="X3536">
        <f t="shared" si="729"/>
        <v>9</v>
      </c>
      <c r="AG3536" s="93">
        <f t="shared" si="720"/>
        <v>33120</v>
      </c>
      <c r="AH3536" s="107">
        <f t="shared" si="721"/>
        <v>0</v>
      </c>
      <c r="AI3536" s="72">
        <f t="shared" si="722"/>
        <v>4</v>
      </c>
      <c r="AJ3536">
        <f t="shared" si="723"/>
        <v>9</v>
      </c>
      <c r="AK3536">
        <f t="shared" si="724"/>
        <v>1990</v>
      </c>
    </row>
    <row r="3537" spans="1:37" x14ac:dyDescent="0.2">
      <c r="A3537" t="s">
        <v>70</v>
      </c>
      <c r="B3537" s="93">
        <v>33120</v>
      </c>
      <c r="C3537">
        <v>26.9</v>
      </c>
      <c r="D3537">
        <v>6.9</v>
      </c>
      <c r="E3537">
        <f t="shared" si="718"/>
        <v>16.899999999999999</v>
      </c>
      <c r="F3537" s="106">
        <v>15.5</v>
      </c>
      <c r="G3537" s="107">
        <f t="shared" si="725"/>
        <v>0</v>
      </c>
      <c r="H3537">
        <f t="shared" si="726"/>
        <v>9</v>
      </c>
      <c r="I3537">
        <f t="shared" si="727"/>
        <v>1990</v>
      </c>
      <c r="Q3537" t="s">
        <v>72</v>
      </c>
      <c r="R3537" s="93">
        <v>33120</v>
      </c>
      <c r="S3537">
        <v>23.6</v>
      </c>
      <c r="T3537">
        <v>6.8</v>
      </c>
      <c r="U3537">
        <f t="shared" si="719"/>
        <v>15.200000000000001</v>
      </c>
      <c r="V3537" s="106">
        <v>14.5</v>
      </c>
      <c r="W3537" s="107">
        <f t="shared" si="728"/>
        <v>0</v>
      </c>
      <c r="X3537">
        <f t="shared" si="729"/>
        <v>9</v>
      </c>
      <c r="AG3537" s="93">
        <f t="shared" si="720"/>
        <v>33121</v>
      </c>
      <c r="AH3537" s="107">
        <f t="shared" si="721"/>
        <v>5.0000000000000711E-2</v>
      </c>
      <c r="AI3537" s="72">
        <f t="shared" si="722"/>
        <v>5</v>
      </c>
      <c r="AJ3537">
        <f t="shared" si="723"/>
        <v>9</v>
      </c>
      <c r="AK3537">
        <f t="shared" si="724"/>
        <v>1990</v>
      </c>
    </row>
    <row r="3538" spans="1:37" x14ac:dyDescent="0.2">
      <c r="A3538" t="s">
        <v>70</v>
      </c>
      <c r="B3538" s="93">
        <v>33121</v>
      </c>
      <c r="C3538">
        <v>27.4</v>
      </c>
      <c r="D3538">
        <v>6.8</v>
      </c>
      <c r="E3538">
        <f t="shared" si="718"/>
        <v>17.099999999999998</v>
      </c>
      <c r="F3538" s="106">
        <v>15.5</v>
      </c>
      <c r="G3538" s="107">
        <f t="shared" si="725"/>
        <v>0</v>
      </c>
      <c r="H3538">
        <f t="shared" si="726"/>
        <v>9</v>
      </c>
      <c r="I3538">
        <f t="shared" si="727"/>
        <v>1990</v>
      </c>
      <c r="Q3538" t="s">
        <v>72</v>
      </c>
      <c r="R3538" s="93">
        <v>33121</v>
      </c>
      <c r="S3538">
        <v>22.4</v>
      </c>
      <c r="T3538">
        <v>6.4</v>
      </c>
      <c r="U3538">
        <f t="shared" si="719"/>
        <v>14.399999999999999</v>
      </c>
      <c r="V3538" s="106">
        <v>14.5</v>
      </c>
      <c r="W3538" s="107">
        <f t="shared" si="728"/>
        <v>0.10000000000000142</v>
      </c>
      <c r="X3538">
        <f t="shared" si="729"/>
        <v>9</v>
      </c>
      <c r="AG3538" s="93">
        <f t="shared" si="720"/>
        <v>33122</v>
      </c>
      <c r="AH3538" s="107">
        <f t="shared" si="721"/>
        <v>0</v>
      </c>
      <c r="AI3538" s="72">
        <f t="shared" si="722"/>
        <v>6</v>
      </c>
      <c r="AJ3538">
        <f t="shared" si="723"/>
        <v>9</v>
      </c>
      <c r="AK3538">
        <f t="shared" si="724"/>
        <v>1990</v>
      </c>
    </row>
    <row r="3539" spans="1:37" x14ac:dyDescent="0.2">
      <c r="A3539" t="s">
        <v>70</v>
      </c>
      <c r="B3539" s="93">
        <v>33122</v>
      </c>
      <c r="C3539">
        <v>26.8</v>
      </c>
      <c r="D3539">
        <v>5.6</v>
      </c>
      <c r="E3539">
        <f t="shared" si="718"/>
        <v>16.2</v>
      </c>
      <c r="F3539" s="106">
        <v>15.5</v>
      </c>
      <c r="G3539" s="107">
        <f t="shared" si="725"/>
        <v>0</v>
      </c>
      <c r="H3539">
        <f t="shared" si="726"/>
        <v>9</v>
      </c>
      <c r="I3539">
        <f t="shared" si="727"/>
        <v>1990</v>
      </c>
      <c r="Q3539" t="s">
        <v>72</v>
      </c>
      <c r="R3539" s="93">
        <v>33122</v>
      </c>
      <c r="S3539">
        <v>23.8</v>
      </c>
      <c r="T3539">
        <v>8.5</v>
      </c>
      <c r="U3539">
        <f t="shared" si="719"/>
        <v>16.149999999999999</v>
      </c>
      <c r="V3539" s="106">
        <v>14.5</v>
      </c>
      <c r="W3539" s="107">
        <f t="shared" si="728"/>
        <v>0</v>
      </c>
      <c r="X3539">
        <f t="shared" si="729"/>
        <v>9</v>
      </c>
      <c r="AG3539" s="93">
        <f t="shared" si="720"/>
        <v>33123</v>
      </c>
      <c r="AH3539" s="107">
        <f t="shared" si="721"/>
        <v>0</v>
      </c>
      <c r="AI3539" s="72">
        <f t="shared" si="722"/>
        <v>7</v>
      </c>
      <c r="AJ3539">
        <f t="shared" si="723"/>
        <v>9</v>
      </c>
      <c r="AK3539">
        <f t="shared" si="724"/>
        <v>1990</v>
      </c>
    </row>
    <row r="3540" spans="1:37" x14ac:dyDescent="0.2">
      <c r="A3540" t="s">
        <v>70</v>
      </c>
      <c r="B3540" s="93">
        <v>33123</v>
      </c>
      <c r="C3540">
        <v>28.5</v>
      </c>
      <c r="D3540">
        <v>12.2</v>
      </c>
      <c r="E3540">
        <f t="shared" si="718"/>
        <v>20.350000000000001</v>
      </c>
      <c r="F3540" s="106">
        <v>15.5</v>
      </c>
      <c r="G3540" s="107">
        <f t="shared" si="725"/>
        <v>0</v>
      </c>
      <c r="H3540">
        <f t="shared" si="726"/>
        <v>9</v>
      </c>
      <c r="I3540">
        <f t="shared" si="727"/>
        <v>1990</v>
      </c>
      <c r="Q3540" t="s">
        <v>72</v>
      </c>
      <c r="R3540" s="93">
        <v>33123</v>
      </c>
      <c r="S3540">
        <v>25.4</v>
      </c>
      <c r="T3540">
        <v>8</v>
      </c>
      <c r="U3540">
        <f t="shared" si="719"/>
        <v>16.7</v>
      </c>
      <c r="V3540" s="106">
        <v>14.5</v>
      </c>
      <c r="W3540" s="107">
        <f t="shared" si="728"/>
        <v>0</v>
      </c>
      <c r="X3540">
        <f t="shared" si="729"/>
        <v>9</v>
      </c>
      <c r="AG3540" s="93">
        <f t="shared" si="720"/>
        <v>33124</v>
      </c>
      <c r="AH3540" s="107">
        <f t="shared" si="721"/>
        <v>2.2250000000000005</v>
      </c>
      <c r="AI3540" s="72">
        <f t="shared" si="722"/>
        <v>8</v>
      </c>
      <c r="AJ3540">
        <f t="shared" si="723"/>
        <v>9</v>
      </c>
      <c r="AK3540">
        <f t="shared" si="724"/>
        <v>1990</v>
      </c>
    </row>
    <row r="3541" spans="1:37" x14ac:dyDescent="0.2">
      <c r="A3541" t="s">
        <v>70</v>
      </c>
      <c r="B3541" s="93">
        <v>33124</v>
      </c>
      <c r="C3541">
        <v>21.9</v>
      </c>
      <c r="D3541">
        <v>7.3</v>
      </c>
      <c r="E3541">
        <f t="shared" si="718"/>
        <v>14.6</v>
      </c>
      <c r="F3541" s="106">
        <v>15.5</v>
      </c>
      <c r="G3541" s="107">
        <f t="shared" si="725"/>
        <v>0.90000000000000036</v>
      </c>
      <c r="H3541">
        <f t="shared" si="726"/>
        <v>9</v>
      </c>
      <c r="I3541">
        <f t="shared" si="727"/>
        <v>1990</v>
      </c>
      <c r="Q3541" t="s">
        <v>72</v>
      </c>
      <c r="R3541" s="93">
        <v>33124</v>
      </c>
      <c r="S3541">
        <v>15</v>
      </c>
      <c r="T3541">
        <v>6.9</v>
      </c>
      <c r="U3541">
        <f t="shared" si="719"/>
        <v>10.95</v>
      </c>
      <c r="V3541" s="106">
        <v>14.5</v>
      </c>
      <c r="W3541" s="107">
        <f t="shared" si="728"/>
        <v>3.5500000000000007</v>
      </c>
      <c r="X3541">
        <f t="shared" si="729"/>
        <v>9</v>
      </c>
      <c r="AG3541" s="93">
        <f t="shared" si="720"/>
        <v>33125</v>
      </c>
      <c r="AH3541" s="107">
        <f t="shared" si="721"/>
        <v>0.65000000000000036</v>
      </c>
      <c r="AI3541" s="72">
        <f t="shared" si="722"/>
        <v>9</v>
      </c>
      <c r="AJ3541">
        <f t="shared" si="723"/>
        <v>9</v>
      </c>
      <c r="AK3541">
        <f t="shared" si="724"/>
        <v>1990</v>
      </c>
    </row>
    <row r="3542" spans="1:37" x14ac:dyDescent="0.2">
      <c r="A3542" t="s">
        <v>70</v>
      </c>
      <c r="B3542" s="93">
        <v>33125</v>
      </c>
      <c r="C3542">
        <v>25.8</v>
      </c>
      <c r="D3542">
        <v>8.1999999999999993</v>
      </c>
      <c r="E3542">
        <f t="shared" si="718"/>
        <v>17</v>
      </c>
      <c r="F3542" s="106">
        <v>15.5</v>
      </c>
      <c r="G3542" s="107">
        <f t="shared" si="725"/>
        <v>0</v>
      </c>
      <c r="H3542">
        <f t="shared" si="726"/>
        <v>9</v>
      </c>
      <c r="I3542">
        <f t="shared" si="727"/>
        <v>1990</v>
      </c>
      <c r="Q3542" t="s">
        <v>72</v>
      </c>
      <c r="R3542" s="93">
        <v>33125</v>
      </c>
      <c r="S3542">
        <v>21.9</v>
      </c>
      <c r="T3542">
        <v>4.5</v>
      </c>
      <c r="U3542">
        <f t="shared" si="719"/>
        <v>13.2</v>
      </c>
      <c r="V3542" s="106">
        <v>14.5</v>
      </c>
      <c r="W3542" s="107">
        <f t="shared" si="728"/>
        <v>1.3000000000000007</v>
      </c>
      <c r="X3542">
        <f t="shared" si="729"/>
        <v>9</v>
      </c>
      <c r="AG3542" s="93">
        <f t="shared" si="720"/>
        <v>33126</v>
      </c>
      <c r="AH3542" s="107">
        <f t="shared" si="721"/>
        <v>0</v>
      </c>
      <c r="AI3542" s="72">
        <f t="shared" si="722"/>
        <v>10</v>
      </c>
      <c r="AJ3542">
        <f t="shared" si="723"/>
        <v>9</v>
      </c>
      <c r="AK3542">
        <f t="shared" si="724"/>
        <v>1990</v>
      </c>
    </row>
    <row r="3543" spans="1:37" x14ac:dyDescent="0.2">
      <c r="A3543" t="s">
        <v>70</v>
      </c>
      <c r="B3543" s="93">
        <v>33126</v>
      </c>
      <c r="C3543">
        <v>26.4</v>
      </c>
      <c r="D3543">
        <v>6</v>
      </c>
      <c r="E3543">
        <f t="shared" si="718"/>
        <v>16.2</v>
      </c>
      <c r="F3543" s="106">
        <v>15.5</v>
      </c>
      <c r="G3543" s="107">
        <f t="shared" si="725"/>
        <v>0</v>
      </c>
      <c r="H3543">
        <f t="shared" si="726"/>
        <v>9</v>
      </c>
      <c r="I3543">
        <f t="shared" si="727"/>
        <v>1990</v>
      </c>
      <c r="Q3543" t="s">
        <v>72</v>
      </c>
      <c r="R3543" s="93">
        <v>33126</v>
      </c>
      <c r="S3543">
        <v>25.4</v>
      </c>
      <c r="T3543">
        <v>6.2</v>
      </c>
      <c r="U3543">
        <f t="shared" si="719"/>
        <v>15.799999999999999</v>
      </c>
      <c r="V3543" s="106">
        <v>14.5</v>
      </c>
      <c r="W3543" s="107">
        <f t="shared" si="728"/>
        <v>0</v>
      </c>
      <c r="X3543">
        <f t="shared" si="729"/>
        <v>9</v>
      </c>
      <c r="AG3543" s="93">
        <f t="shared" si="720"/>
        <v>33127</v>
      </c>
      <c r="AH3543" s="107">
        <f t="shared" si="721"/>
        <v>0</v>
      </c>
      <c r="AI3543" s="72">
        <f t="shared" si="722"/>
        <v>11</v>
      </c>
      <c r="AJ3543">
        <f t="shared" si="723"/>
        <v>9</v>
      </c>
      <c r="AK3543">
        <f t="shared" si="724"/>
        <v>1990</v>
      </c>
    </row>
    <row r="3544" spans="1:37" x14ac:dyDescent="0.2">
      <c r="A3544" t="s">
        <v>70</v>
      </c>
      <c r="B3544" s="93">
        <v>33127</v>
      </c>
      <c r="C3544">
        <v>26.1</v>
      </c>
      <c r="D3544">
        <v>5</v>
      </c>
      <c r="E3544">
        <f t="shared" si="718"/>
        <v>15.55</v>
      </c>
      <c r="F3544" s="106">
        <v>15.5</v>
      </c>
      <c r="G3544" s="107">
        <f t="shared" si="725"/>
        <v>0</v>
      </c>
      <c r="H3544">
        <f t="shared" si="726"/>
        <v>9</v>
      </c>
      <c r="I3544">
        <f t="shared" si="727"/>
        <v>1990</v>
      </c>
      <c r="Q3544" t="s">
        <v>72</v>
      </c>
      <c r="R3544" s="93">
        <v>33127</v>
      </c>
      <c r="S3544">
        <v>24.5</v>
      </c>
      <c r="T3544">
        <v>5.0999999999999996</v>
      </c>
      <c r="U3544">
        <f t="shared" si="719"/>
        <v>14.8</v>
      </c>
      <c r="V3544" s="106">
        <v>14.5</v>
      </c>
      <c r="W3544" s="107">
        <f t="shared" si="728"/>
        <v>0</v>
      </c>
      <c r="X3544">
        <f t="shared" si="729"/>
        <v>9</v>
      </c>
      <c r="AG3544" s="93">
        <f t="shared" si="720"/>
        <v>33128</v>
      </c>
      <c r="AH3544" s="107">
        <f t="shared" si="721"/>
        <v>1.6749999999999998</v>
      </c>
      <c r="AI3544" s="72">
        <f t="shared" si="722"/>
        <v>12</v>
      </c>
      <c r="AJ3544">
        <f t="shared" si="723"/>
        <v>9</v>
      </c>
      <c r="AK3544">
        <f t="shared" si="724"/>
        <v>1990</v>
      </c>
    </row>
    <row r="3545" spans="1:37" x14ac:dyDescent="0.2">
      <c r="A3545" t="s">
        <v>70</v>
      </c>
      <c r="B3545" s="93">
        <v>33128</v>
      </c>
      <c r="C3545">
        <v>21</v>
      </c>
      <c r="D3545">
        <v>6.5</v>
      </c>
      <c r="E3545">
        <f t="shared" si="718"/>
        <v>13.75</v>
      </c>
      <c r="F3545" s="106">
        <v>15.5</v>
      </c>
      <c r="G3545" s="107">
        <f t="shared" si="725"/>
        <v>1.75</v>
      </c>
      <c r="H3545">
        <f t="shared" si="726"/>
        <v>9</v>
      </c>
      <c r="I3545">
        <f t="shared" si="727"/>
        <v>1990</v>
      </c>
      <c r="Q3545" t="s">
        <v>72</v>
      </c>
      <c r="R3545" s="93">
        <v>33128</v>
      </c>
      <c r="S3545">
        <v>16.600000000000001</v>
      </c>
      <c r="T3545">
        <v>9.1999999999999993</v>
      </c>
      <c r="U3545">
        <f t="shared" si="719"/>
        <v>12.9</v>
      </c>
      <c r="V3545" s="106">
        <v>14.5</v>
      </c>
      <c r="W3545" s="107">
        <f t="shared" si="728"/>
        <v>1.5999999999999996</v>
      </c>
      <c r="X3545">
        <f t="shared" si="729"/>
        <v>9</v>
      </c>
      <c r="AG3545" s="93">
        <f t="shared" si="720"/>
        <v>33129</v>
      </c>
      <c r="AH3545" s="107">
        <f t="shared" si="721"/>
        <v>2.8999999999999995</v>
      </c>
      <c r="AI3545" s="72">
        <f t="shared" si="722"/>
        <v>13</v>
      </c>
      <c r="AJ3545">
        <f t="shared" si="723"/>
        <v>9</v>
      </c>
      <c r="AK3545">
        <f t="shared" si="724"/>
        <v>1990</v>
      </c>
    </row>
    <row r="3546" spans="1:37" x14ac:dyDescent="0.2">
      <c r="A3546" t="s">
        <v>70</v>
      </c>
      <c r="B3546" s="93">
        <v>33129</v>
      </c>
      <c r="C3546">
        <v>20.6</v>
      </c>
      <c r="D3546">
        <v>3.5</v>
      </c>
      <c r="E3546">
        <f t="shared" si="718"/>
        <v>12.05</v>
      </c>
      <c r="F3546" s="106">
        <v>15.5</v>
      </c>
      <c r="G3546" s="107">
        <f t="shared" si="725"/>
        <v>3.4499999999999993</v>
      </c>
      <c r="H3546">
        <f t="shared" si="726"/>
        <v>9</v>
      </c>
      <c r="I3546">
        <f t="shared" si="727"/>
        <v>1990</v>
      </c>
      <c r="Q3546" t="s">
        <v>72</v>
      </c>
      <c r="R3546" s="93">
        <v>33129</v>
      </c>
      <c r="S3546">
        <v>22.3</v>
      </c>
      <c r="T3546">
        <v>2</v>
      </c>
      <c r="U3546">
        <f t="shared" si="719"/>
        <v>12.15</v>
      </c>
      <c r="V3546" s="106">
        <v>14.5</v>
      </c>
      <c r="W3546" s="107">
        <f t="shared" si="728"/>
        <v>2.3499999999999996</v>
      </c>
      <c r="X3546">
        <f t="shared" si="729"/>
        <v>9</v>
      </c>
      <c r="AG3546" s="93">
        <f t="shared" si="720"/>
        <v>33130</v>
      </c>
      <c r="AH3546" s="107">
        <f t="shared" si="721"/>
        <v>0.25</v>
      </c>
      <c r="AI3546" s="72">
        <f t="shared" si="722"/>
        <v>14</v>
      </c>
      <c r="AJ3546">
        <f t="shared" si="723"/>
        <v>9</v>
      </c>
      <c r="AK3546">
        <f t="shared" si="724"/>
        <v>1990</v>
      </c>
    </row>
    <row r="3547" spans="1:37" x14ac:dyDescent="0.2">
      <c r="A3547" t="s">
        <v>70</v>
      </c>
      <c r="B3547" s="93">
        <v>33130</v>
      </c>
      <c r="C3547">
        <v>22.2</v>
      </c>
      <c r="D3547">
        <v>7.8</v>
      </c>
      <c r="E3547">
        <f t="shared" si="718"/>
        <v>15</v>
      </c>
      <c r="F3547" s="106">
        <v>15.5</v>
      </c>
      <c r="G3547" s="107">
        <f t="shared" si="725"/>
        <v>0.5</v>
      </c>
      <c r="H3547">
        <f t="shared" si="726"/>
        <v>9</v>
      </c>
      <c r="I3547">
        <f t="shared" si="727"/>
        <v>1990</v>
      </c>
      <c r="Q3547" t="s">
        <v>72</v>
      </c>
      <c r="R3547" s="93">
        <v>33130</v>
      </c>
      <c r="S3547">
        <v>22.4</v>
      </c>
      <c r="T3547">
        <v>8.6999999999999993</v>
      </c>
      <c r="U3547">
        <f t="shared" si="719"/>
        <v>15.549999999999999</v>
      </c>
      <c r="V3547" s="106">
        <v>14.5</v>
      </c>
      <c r="W3547" s="107">
        <f t="shared" si="728"/>
        <v>0</v>
      </c>
      <c r="X3547">
        <f t="shared" si="729"/>
        <v>9</v>
      </c>
      <c r="AG3547" s="93">
        <f t="shared" si="720"/>
        <v>33131</v>
      </c>
      <c r="AH3547" s="107">
        <f t="shared" si="721"/>
        <v>2.5000000000000355E-2</v>
      </c>
      <c r="AI3547" s="72">
        <f t="shared" si="722"/>
        <v>15</v>
      </c>
      <c r="AJ3547">
        <f t="shared" si="723"/>
        <v>9</v>
      </c>
      <c r="AK3547">
        <f t="shared" si="724"/>
        <v>1990</v>
      </c>
    </row>
    <row r="3548" spans="1:37" x14ac:dyDescent="0.2">
      <c r="A3548" t="s">
        <v>70</v>
      </c>
      <c r="B3548" s="93">
        <v>33131</v>
      </c>
      <c r="C3548">
        <v>24.7</v>
      </c>
      <c r="D3548">
        <v>6.2</v>
      </c>
      <c r="E3548">
        <f t="shared" si="718"/>
        <v>15.45</v>
      </c>
      <c r="F3548" s="106">
        <v>15.5</v>
      </c>
      <c r="G3548" s="107">
        <f t="shared" si="725"/>
        <v>5.0000000000000711E-2</v>
      </c>
      <c r="H3548">
        <f t="shared" si="726"/>
        <v>9</v>
      </c>
      <c r="I3548">
        <f t="shared" si="727"/>
        <v>1990</v>
      </c>
      <c r="Q3548" t="s">
        <v>72</v>
      </c>
      <c r="R3548" s="93">
        <v>33131</v>
      </c>
      <c r="S3548">
        <v>25.5</v>
      </c>
      <c r="T3548">
        <v>9</v>
      </c>
      <c r="U3548">
        <f t="shared" si="719"/>
        <v>17.25</v>
      </c>
      <c r="V3548" s="106">
        <v>14.5</v>
      </c>
      <c r="W3548" s="107">
        <f t="shared" si="728"/>
        <v>0</v>
      </c>
      <c r="X3548">
        <f t="shared" si="729"/>
        <v>9</v>
      </c>
      <c r="AG3548" s="93">
        <f t="shared" si="720"/>
        <v>33132</v>
      </c>
      <c r="AH3548" s="107">
        <f t="shared" si="721"/>
        <v>0.125</v>
      </c>
      <c r="AI3548" s="72">
        <f t="shared" si="722"/>
        <v>16</v>
      </c>
      <c r="AJ3548">
        <f t="shared" si="723"/>
        <v>9</v>
      </c>
      <c r="AK3548">
        <f t="shared" si="724"/>
        <v>1990</v>
      </c>
    </row>
    <row r="3549" spans="1:37" x14ac:dyDescent="0.2">
      <c r="A3549" t="s">
        <v>70</v>
      </c>
      <c r="B3549" s="93">
        <v>33132</v>
      </c>
      <c r="C3549">
        <v>21.1</v>
      </c>
      <c r="D3549">
        <v>9.4</v>
      </c>
      <c r="E3549">
        <f t="shared" si="718"/>
        <v>15.25</v>
      </c>
      <c r="F3549" s="106">
        <v>15.5</v>
      </c>
      <c r="G3549" s="107">
        <f t="shared" si="725"/>
        <v>0.25</v>
      </c>
      <c r="H3549">
        <f t="shared" si="726"/>
        <v>9</v>
      </c>
      <c r="I3549">
        <f t="shared" si="727"/>
        <v>1990</v>
      </c>
      <c r="Q3549" t="s">
        <v>72</v>
      </c>
      <c r="R3549" s="93">
        <v>33132</v>
      </c>
      <c r="S3549">
        <v>21.3</v>
      </c>
      <c r="T3549">
        <v>8</v>
      </c>
      <c r="U3549">
        <f t="shared" si="719"/>
        <v>14.65</v>
      </c>
      <c r="V3549" s="106">
        <v>14.5</v>
      </c>
      <c r="W3549" s="107">
        <f t="shared" si="728"/>
        <v>0</v>
      </c>
      <c r="X3549">
        <f t="shared" si="729"/>
        <v>9</v>
      </c>
      <c r="AG3549" s="93">
        <f t="shared" si="720"/>
        <v>33133</v>
      </c>
      <c r="AH3549" s="107">
        <f t="shared" si="721"/>
        <v>4.7999999999999989</v>
      </c>
      <c r="AI3549" s="72">
        <f t="shared" si="722"/>
        <v>17</v>
      </c>
      <c r="AJ3549">
        <f t="shared" si="723"/>
        <v>9</v>
      </c>
      <c r="AK3549">
        <f t="shared" si="724"/>
        <v>1990</v>
      </c>
    </row>
    <row r="3550" spans="1:37" x14ac:dyDescent="0.2">
      <c r="A3550" t="s">
        <v>70</v>
      </c>
      <c r="B3550" s="93">
        <v>33133</v>
      </c>
      <c r="C3550">
        <v>16.600000000000001</v>
      </c>
      <c r="D3550">
        <v>4.5</v>
      </c>
      <c r="E3550">
        <f t="shared" si="718"/>
        <v>10.55</v>
      </c>
      <c r="F3550" s="106">
        <v>15.5</v>
      </c>
      <c r="G3550" s="107">
        <f t="shared" si="725"/>
        <v>4.9499999999999993</v>
      </c>
      <c r="H3550">
        <f t="shared" si="726"/>
        <v>9</v>
      </c>
      <c r="I3550">
        <f t="shared" si="727"/>
        <v>1990</v>
      </c>
      <c r="Q3550" t="s">
        <v>72</v>
      </c>
      <c r="R3550" s="93">
        <v>33133</v>
      </c>
      <c r="S3550">
        <v>16.100000000000001</v>
      </c>
      <c r="T3550">
        <v>3.6</v>
      </c>
      <c r="U3550">
        <f t="shared" si="719"/>
        <v>9.8500000000000014</v>
      </c>
      <c r="V3550" s="106">
        <v>14.5</v>
      </c>
      <c r="W3550" s="107">
        <f t="shared" si="728"/>
        <v>4.6499999999999986</v>
      </c>
      <c r="X3550">
        <f t="shared" si="729"/>
        <v>9</v>
      </c>
      <c r="AG3550" s="93">
        <f t="shared" si="720"/>
        <v>33134</v>
      </c>
      <c r="AH3550" s="107">
        <f t="shared" si="721"/>
        <v>3.125</v>
      </c>
      <c r="AI3550" s="72">
        <f t="shared" si="722"/>
        <v>18</v>
      </c>
      <c r="AJ3550">
        <f t="shared" si="723"/>
        <v>9</v>
      </c>
      <c r="AK3550">
        <f t="shared" si="724"/>
        <v>1990</v>
      </c>
    </row>
    <row r="3551" spans="1:37" x14ac:dyDescent="0.2">
      <c r="A3551" t="s">
        <v>70</v>
      </c>
      <c r="B3551" s="93">
        <v>33134</v>
      </c>
      <c r="C3551">
        <v>22.4</v>
      </c>
      <c r="D3551">
        <v>0.9</v>
      </c>
      <c r="E3551">
        <f t="shared" si="718"/>
        <v>11.649999999999999</v>
      </c>
      <c r="F3551" s="106">
        <v>15.5</v>
      </c>
      <c r="G3551" s="107">
        <f t="shared" si="725"/>
        <v>3.8500000000000014</v>
      </c>
      <c r="H3551">
        <f t="shared" si="726"/>
        <v>9</v>
      </c>
      <c r="I3551">
        <f t="shared" si="727"/>
        <v>1990</v>
      </c>
      <c r="Q3551" t="s">
        <v>72</v>
      </c>
      <c r="R3551" s="93">
        <v>33134</v>
      </c>
      <c r="S3551">
        <v>22.6</v>
      </c>
      <c r="T3551">
        <v>1.6</v>
      </c>
      <c r="U3551">
        <f t="shared" si="719"/>
        <v>12.100000000000001</v>
      </c>
      <c r="V3551" s="106">
        <v>14.5</v>
      </c>
      <c r="W3551" s="107">
        <f t="shared" si="728"/>
        <v>2.3999999999999986</v>
      </c>
      <c r="X3551">
        <f t="shared" si="729"/>
        <v>9</v>
      </c>
      <c r="AG3551" s="93">
        <f t="shared" si="720"/>
        <v>33135</v>
      </c>
      <c r="AH3551" s="107">
        <f t="shared" si="721"/>
        <v>3.7999999999999989</v>
      </c>
      <c r="AI3551" s="72">
        <f t="shared" si="722"/>
        <v>19</v>
      </c>
      <c r="AJ3551">
        <f t="shared" si="723"/>
        <v>9</v>
      </c>
      <c r="AK3551">
        <f t="shared" si="724"/>
        <v>1990</v>
      </c>
    </row>
    <row r="3552" spans="1:37" x14ac:dyDescent="0.2">
      <c r="A3552" t="s">
        <v>70</v>
      </c>
      <c r="B3552" s="93">
        <v>33135</v>
      </c>
      <c r="C3552">
        <v>16.3</v>
      </c>
      <c r="D3552">
        <v>4.4000000000000004</v>
      </c>
      <c r="E3552">
        <f t="shared" si="718"/>
        <v>10.350000000000001</v>
      </c>
      <c r="F3552" s="106">
        <v>15.5</v>
      </c>
      <c r="G3552" s="107">
        <f t="shared" si="725"/>
        <v>5.1499999999999986</v>
      </c>
      <c r="H3552">
        <f t="shared" si="726"/>
        <v>9</v>
      </c>
      <c r="I3552">
        <f t="shared" si="727"/>
        <v>1990</v>
      </c>
      <c r="Q3552" t="s">
        <v>72</v>
      </c>
      <c r="R3552" s="93">
        <v>33135</v>
      </c>
      <c r="S3552">
        <v>17.100000000000001</v>
      </c>
      <c r="T3552">
        <v>7</v>
      </c>
      <c r="U3552">
        <f t="shared" si="719"/>
        <v>12.05</v>
      </c>
      <c r="V3552" s="106">
        <v>14.5</v>
      </c>
      <c r="W3552" s="107">
        <f t="shared" si="728"/>
        <v>2.4499999999999993</v>
      </c>
      <c r="X3552">
        <f t="shared" si="729"/>
        <v>9</v>
      </c>
      <c r="AG3552" s="93">
        <f t="shared" si="720"/>
        <v>33136</v>
      </c>
      <c r="AH3552" s="107">
        <f t="shared" si="721"/>
        <v>3.0999999999999996</v>
      </c>
      <c r="AI3552" s="72">
        <f t="shared" si="722"/>
        <v>20</v>
      </c>
      <c r="AJ3552">
        <f t="shared" si="723"/>
        <v>9</v>
      </c>
      <c r="AK3552">
        <f t="shared" si="724"/>
        <v>1990</v>
      </c>
    </row>
    <row r="3553" spans="1:37" x14ac:dyDescent="0.2">
      <c r="A3553" t="s">
        <v>70</v>
      </c>
      <c r="B3553" s="93">
        <v>33136</v>
      </c>
      <c r="C3553">
        <v>18.399999999999999</v>
      </c>
      <c r="D3553">
        <v>5.5</v>
      </c>
      <c r="E3553">
        <f t="shared" si="718"/>
        <v>11.95</v>
      </c>
      <c r="F3553" s="106">
        <v>15.5</v>
      </c>
      <c r="G3553" s="107">
        <f t="shared" si="725"/>
        <v>3.5500000000000007</v>
      </c>
      <c r="H3553">
        <f t="shared" si="726"/>
        <v>9</v>
      </c>
      <c r="I3553">
        <f t="shared" si="727"/>
        <v>1990</v>
      </c>
      <c r="Q3553" t="s">
        <v>72</v>
      </c>
      <c r="R3553" s="93">
        <v>33136</v>
      </c>
      <c r="S3553">
        <v>16.8</v>
      </c>
      <c r="T3553">
        <v>6.9</v>
      </c>
      <c r="U3553">
        <f t="shared" si="719"/>
        <v>11.850000000000001</v>
      </c>
      <c r="V3553" s="106">
        <v>14.5</v>
      </c>
      <c r="W3553" s="107">
        <f t="shared" si="728"/>
        <v>2.6499999999999986</v>
      </c>
      <c r="X3553">
        <f t="shared" si="729"/>
        <v>9</v>
      </c>
      <c r="AG3553" s="93">
        <f t="shared" si="720"/>
        <v>33137</v>
      </c>
      <c r="AH3553" s="107">
        <f t="shared" si="721"/>
        <v>3.4750000000000005</v>
      </c>
      <c r="AI3553" s="72">
        <f t="shared" si="722"/>
        <v>21</v>
      </c>
      <c r="AJ3553">
        <f t="shared" si="723"/>
        <v>9</v>
      </c>
      <c r="AK3553">
        <f t="shared" si="724"/>
        <v>1990</v>
      </c>
    </row>
    <row r="3554" spans="1:37" x14ac:dyDescent="0.2">
      <c r="A3554" t="s">
        <v>70</v>
      </c>
      <c r="B3554" s="93">
        <v>33137</v>
      </c>
      <c r="C3554">
        <v>18.899999999999999</v>
      </c>
      <c r="D3554">
        <v>5.4</v>
      </c>
      <c r="E3554">
        <f t="shared" si="718"/>
        <v>12.149999999999999</v>
      </c>
      <c r="F3554" s="106">
        <v>15.5</v>
      </c>
      <c r="G3554" s="107">
        <f t="shared" si="725"/>
        <v>3.3500000000000014</v>
      </c>
      <c r="H3554">
        <f t="shared" si="726"/>
        <v>9</v>
      </c>
      <c r="I3554">
        <f t="shared" si="727"/>
        <v>1990</v>
      </c>
      <c r="Q3554" t="s">
        <v>72</v>
      </c>
      <c r="R3554" s="93">
        <v>33137</v>
      </c>
      <c r="S3554">
        <v>16.600000000000001</v>
      </c>
      <c r="T3554">
        <v>5.2</v>
      </c>
      <c r="U3554">
        <f t="shared" si="719"/>
        <v>10.9</v>
      </c>
      <c r="V3554" s="106">
        <v>14.5</v>
      </c>
      <c r="W3554" s="107">
        <f t="shared" si="728"/>
        <v>3.5999999999999996</v>
      </c>
      <c r="X3554">
        <f t="shared" si="729"/>
        <v>9</v>
      </c>
      <c r="AG3554" s="93">
        <f t="shared" si="720"/>
        <v>33138</v>
      </c>
      <c r="AH3554" s="107">
        <f t="shared" si="721"/>
        <v>0.375</v>
      </c>
      <c r="AI3554" s="72">
        <f t="shared" si="722"/>
        <v>22</v>
      </c>
      <c r="AJ3554">
        <f t="shared" si="723"/>
        <v>9</v>
      </c>
      <c r="AK3554">
        <f t="shared" si="724"/>
        <v>1990</v>
      </c>
    </row>
    <row r="3555" spans="1:37" x14ac:dyDescent="0.2">
      <c r="A3555" t="s">
        <v>70</v>
      </c>
      <c r="B3555" s="93">
        <v>33138</v>
      </c>
      <c r="C3555">
        <v>24.6</v>
      </c>
      <c r="D3555">
        <v>4.9000000000000004</v>
      </c>
      <c r="E3555">
        <f t="shared" si="718"/>
        <v>14.75</v>
      </c>
      <c r="F3555" s="106">
        <v>15.5</v>
      </c>
      <c r="G3555" s="107">
        <f t="shared" si="725"/>
        <v>0.75</v>
      </c>
      <c r="H3555">
        <f t="shared" si="726"/>
        <v>9</v>
      </c>
      <c r="I3555">
        <f t="shared" si="727"/>
        <v>1990</v>
      </c>
      <c r="Q3555" t="s">
        <v>72</v>
      </c>
      <c r="R3555" s="93">
        <v>33138</v>
      </c>
      <c r="S3555">
        <v>25.8</v>
      </c>
      <c r="T3555">
        <v>5.6</v>
      </c>
      <c r="U3555">
        <f t="shared" si="719"/>
        <v>15.7</v>
      </c>
      <c r="V3555" s="106">
        <v>14.5</v>
      </c>
      <c r="W3555" s="107">
        <f t="shared" si="728"/>
        <v>0</v>
      </c>
      <c r="X3555">
        <f t="shared" si="729"/>
        <v>9</v>
      </c>
      <c r="AG3555" s="93">
        <f t="shared" si="720"/>
        <v>33139</v>
      </c>
      <c r="AH3555" s="107">
        <f t="shared" si="721"/>
        <v>0</v>
      </c>
      <c r="AI3555" s="72">
        <f t="shared" si="722"/>
        <v>23</v>
      </c>
      <c r="AJ3555">
        <f t="shared" si="723"/>
        <v>9</v>
      </c>
      <c r="AK3555">
        <f t="shared" si="724"/>
        <v>1990</v>
      </c>
    </row>
    <row r="3556" spans="1:37" x14ac:dyDescent="0.2">
      <c r="A3556" t="s">
        <v>70</v>
      </c>
      <c r="B3556" s="93">
        <v>33139</v>
      </c>
      <c r="C3556">
        <v>29.7</v>
      </c>
      <c r="D3556">
        <v>6.6</v>
      </c>
      <c r="E3556">
        <f t="shared" si="718"/>
        <v>18.149999999999999</v>
      </c>
      <c r="F3556" s="106">
        <v>15.5</v>
      </c>
      <c r="G3556" s="107">
        <f t="shared" si="725"/>
        <v>0</v>
      </c>
      <c r="H3556">
        <f t="shared" si="726"/>
        <v>9</v>
      </c>
      <c r="I3556">
        <f t="shared" si="727"/>
        <v>1990</v>
      </c>
      <c r="Q3556" t="s">
        <v>72</v>
      </c>
      <c r="R3556" s="93">
        <v>33139</v>
      </c>
      <c r="S3556">
        <v>28.6</v>
      </c>
      <c r="T3556">
        <v>5.9</v>
      </c>
      <c r="U3556">
        <f t="shared" si="719"/>
        <v>17.25</v>
      </c>
      <c r="V3556" s="106">
        <v>14.5</v>
      </c>
      <c r="W3556" s="107">
        <f t="shared" si="728"/>
        <v>0</v>
      </c>
      <c r="X3556">
        <f t="shared" si="729"/>
        <v>9</v>
      </c>
      <c r="AG3556" s="93">
        <f t="shared" si="720"/>
        <v>33140</v>
      </c>
      <c r="AH3556" s="107">
        <f t="shared" si="721"/>
        <v>0</v>
      </c>
      <c r="AI3556" s="72">
        <f t="shared" si="722"/>
        <v>24</v>
      </c>
      <c r="AJ3556">
        <f t="shared" si="723"/>
        <v>9</v>
      </c>
      <c r="AK3556">
        <f t="shared" si="724"/>
        <v>1990</v>
      </c>
    </row>
    <row r="3557" spans="1:37" x14ac:dyDescent="0.2">
      <c r="A3557" t="s">
        <v>70</v>
      </c>
      <c r="B3557" s="93">
        <v>33140</v>
      </c>
      <c r="C3557">
        <v>28.1</v>
      </c>
      <c r="D3557">
        <v>10.9</v>
      </c>
      <c r="E3557">
        <f t="shared" si="718"/>
        <v>19.5</v>
      </c>
      <c r="F3557" s="106">
        <v>15.5</v>
      </c>
      <c r="G3557" s="107">
        <f t="shared" si="725"/>
        <v>0</v>
      </c>
      <c r="H3557">
        <f t="shared" si="726"/>
        <v>9</v>
      </c>
      <c r="I3557">
        <f t="shared" si="727"/>
        <v>1990</v>
      </c>
      <c r="Q3557" t="s">
        <v>72</v>
      </c>
      <c r="R3557" s="93">
        <v>33140</v>
      </c>
      <c r="S3557">
        <v>29.1</v>
      </c>
      <c r="T3557">
        <v>7.7</v>
      </c>
      <c r="U3557">
        <f t="shared" si="719"/>
        <v>18.400000000000002</v>
      </c>
      <c r="V3557" s="106">
        <v>14.5</v>
      </c>
      <c r="W3557" s="107">
        <f t="shared" si="728"/>
        <v>0</v>
      </c>
      <c r="X3557">
        <f t="shared" si="729"/>
        <v>9</v>
      </c>
      <c r="AG3557" s="93">
        <f t="shared" si="720"/>
        <v>33141</v>
      </c>
      <c r="AH3557" s="107">
        <f t="shared" si="721"/>
        <v>0.29999999999999982</v>
      </c>
      <c r="AI3557" s="72">
        <f t="shared" si="722"/>
        <v>25</v>
      </c>
      <c r="AJ3557">
        <f t="shared" si="723"/>
        <v>9</v>
      </c>
      <c r="AK3557">
        <f t="shared" si="724"/>
        <v>1990</v>
      </c>
    </row>
    <row r="3558" spans="1:37" x14ac:dyDescent="0.2">
      <c r="A3558" t="s">
        <v>70</v>
      </c>
      <c r="B3558" s="93">
        <v>33141</v>
      </c>
      <c r="C3558">
        <v>28.6</v>
      </c>
      <c r="D3558">
        <v>8.3000000000000007</v>
      </c>
      <c r="E3558">
        <f t="shared" si="718"/>
        <v>18.450000000000003</v>
      </c>
      <c r="F3558" s="106">
        <v>15.5</v>
      </c>
      <c r="G3558" s="107">
        <f t="shared" si="725"/>
        <v>0</v>
      </c>
      <c r="H3558">
        <f t="shared" si="726"/>
        <v>9</v>
      </c>
      <c r="I3558">
        <f t="shared" si="727"/>
        <v>1990</v>
      </c>
      <c r="Q3558" t="s">
        <v>72</v>
      </c>
      <c r="R3558" s="93">
        <v>33141</v>
      </c>
      <c r="S3558">
        <v>22.5</v>
      </c>
      <c r="T3558">
        <v>5.3</v>
      </c>
      <c r="U3558">
        <f t="shared" si="719"/>
        <v>13.9</v>
      </c>
      <c r="V3558" s="106">
        <v>14.5</v>
      </c>
      <c r="W3558" s="107">
        <f t="shared" si="728"/>
        <v>0.59999999999999964</v>
      </c>
      <c r="X3558">
        <f t="shared" si="729"/>
        <v>9</v>
      </c>
      <c r="AG3558" s="93">
        <f t="shared" si="720"/>
        <v>33142</v>
      </c>
      <c r="AH3558" s="107">
        <f t="shared" si="721"/>
        <v>4.25</v>
      </c>
      <c r="AI3558" s="72">
        <f t="shared" si="722"/>
        <v>26</v>
      </c>
      <c r="AJ3558">
        <f t="shared" si="723"/>
        <v>9</v>
      </c>
      <c r="AK3558">
        <f t="shared" si="724"/>
        <v>1990</v>
      </c>
    </row>
    <row r="3559" spans="1:37" x14ac:dyDescent="0.2">
      <c r="A3559" t="s">
        <v>70</v>
      </c>
      <c r="B3559" s="93">
        <v>33142</v>
      </c>
      <c r="C3559">
        <v>17.600000000000001</v>
      </c>
      <c r="D3559">
        <v>5.9</v>
      </c>
      <c r="E3559">
        <f t="shared" si="718"/>
        <v>11.75</v>
      </c>
      <c r="F3559" s="106">
        <v>15.5</v>
      </c>
      <c r="G3559" s="107">
        <f t="shared" si="725"/>
        <v>3.75</v>
      </c>
      <c r="H3559">
        <f t="shared" si="726"/>
        <v>9</v>
      </c>
      <c r="I3559">
        <f t="shared" si="727"/>
        <v>1990</v>
      </c>
      <c r="Q3559" t="s">
        <v>72</v>
      </c>
      <c r="R3559" s="93">
        <v>33142</v>
      </c>
      <c r="S3559">
        <v>16.399999999999999</v>
      </c>
      <c r="T3559">
        <v>3.1</v>
      </c>
      <c r="U3559">
        <f t="shared" si="719"/>
        <v>9.75</v>
      </c>
      <c r="V3559" s="106">
        <v>14.5</v>
      </c>
      <c r="W3559" s="107">
        <f t="shared" si="728"/>
        <v>4.75</v>
      </c>
      <c r="X3559">
        <f t="shared" si="729"/>
        <v>9</v>
      </c>
      <c r="AG3559" s="93">
        <f t="shared" si="720"/>
        <v>33143</v>
      </c>
      <c r="AH3559" s="107">
        <f t="shared" si="721"/>
        <v>8.6750000000000007</v>
      </c>
      <c r="AI3559" s="72">
        <f t="shared" si="722"/>
        <v>27</v>
      </c>
      <c r="AJ3559">
        <f t="shared" si="723"/>
        <v>9</v>
      </c>
      <c r="AK3559">
        <f t="shared" si="724"/>
        <v>1990</v>
      </c>
    </row>
    <row r="3560" spans="1:37" x14ac:dyDescent="0.2">
      <c r="A3560" t="s">
        <v>70</v>
      </c>
      <c r="B3560" s="93">
        <v>33143</v>
      </c>
      <c r="C3560">
        <v>15</v>
      </c>
      <c r="D3560">
        <v>-1.6</v>
      </c>
      <c r="E3560">
        <f t="shared" si="718"/>
        <v>6.7</v>
      </c>
      <c r="F3560" s="106">
        <v>15.5</v>
      </c>
      <c r="G3560" s="107">
        <f t="shared" si="725"/>
        <v>8.8000000000000007</v>
      </c>
      <c r="H3560">
        <f t="shared" si="726"/>
        <v>9</v>
      </c>
      <c r="I3560">
        <f t="shared" si="727"/>
        <v>1990</v>
      </c>
      <c r="Q3560" t="s">
        <v>72</v>
      </c>
      <c r="R3560" s="93">
        <v>33143</v>
      </c>
      <c r="S3560">
        <v>13.7</v>
      </c>
      <c r="T3560">
        <v>-1.8</v>
      </c>
      <c r="U3560">
        <f t="shared" si="719"/>
        <v>5.9499999999999993</v>
      </c>
      <c r="V3560" s="106">
        <v>14.5</v>
      </c>
      <c r="W3560" s="107">
        <f t="shared" si="728"/>
        <v>8.5500000000000007</v>
      </c>
      <c r="X3560">
        <f t="shared" si="729"/>
        <v>9</v>
      </c>
      <c r="AG3560" s="93">
        <f t="shared" si="720"/>
        <v>33144</v>
      </c>
      <c r="AH3560" s="107">
        <f t="shared" si="721"/>
        <v>7.2250000000000005</v>
      </c>
      <c r="AI3560" s="72">
        <f t="shared" si="722"/>
        <v>28</v>
      </c>
      <c r="AJ3560">
        <f t="shared" si="723"/>
        <v>9</v>
      </c>
      <c r="AK3560">
        <f t="shared" si="724"/>
        <v>1990</v>
      </c>
    </row>
    <row r="3561" spans="1:37" x14ac:dyDescent="0.2">
      <c r="A3561" t="s">
        <v>70</v>
      </c>
      <c r="B3561" s="93">
        <v>33144</v>
      </c>
      <c r="C3561">
        <v>15.3</v>
      </c>
      <c r="D3561">
        <v>2.2000000000000002</v>
      </c>
      <c r="E3561">
        <f t="shared" si="718"/>
        <v>8.75</v>
      </c>
      <c r="F3561" s="106">
        <v>15.5</v>
      </c>
      <c r="G3561" s="107">
        <f t="shared" si="725"/>
        <v>6.75</v>
      </c>
      <c r="H3561">
        <f t="shared" si="726"/>
        <v>9</v>
      </c>
      <c r="I3561">
        <f t="shared" si="727"/>
        <v>1990</v>
      </c>
      <c r="Q3561" t="s">
        <v>72</v>
      </c>
      <c r="R3561" s="93">
        <v>33144</v>
      </c>
      <c r="S3561">
        <v>16.399999999999999</v>
      </c>
      <c r="T3561">
        <v>-2.8</v>
      </c>
      <c r="U3561">
        <f t="shared" si="719"/>
        <v>6.7999999999999989</v>
      </c>
      <c r="V3561" s="106">
        <v>14.5</v>
      </c>
      <c r="W3561" s="107">
        <f t="shared" si="728"/>
        <v>7.7000000000000011</v>
      </c>
      <c r="X3561">
        <f t="shared" si="729"/>
        <v>9</v>
      </c>
      <c r="AG3561" s="93">
        <f t="shared" si="720"/>
        <v>33145</v>
      </c>
      <c r="AH3561" s="107">
        <f t="shared" si="721"/>
        <v>4.2999999999999989</v>
      </c>
      <c r="AI3561" s="72">
        <f t="shared" si="722"/>
        <v>29</v>
      </c>
      <c r="AJ3561">
        <f t="shared" si="723"/>
        <v>9</v>
      </c>
      <c r="AK3561">
        <f t="shared" si="724"/>
        <v>1990</v>
      </c>
    </row>
    <row r="3562" spans="1:37" x14ac:dyDescent="0.2">
      <c r="A3562" t="s">
        <v>70</v>
      </c>
      <c r="B3562" s="93">
        <v>33145</v>
      </c>
      <c r="C3562">
        <v>21.7</v>
      </c>
      <c r="D3562">
        <v>5.4</v>
      </c>
      <c r="E3562">
        <f t="shared" si="718"/>
        <v>13.55</v>
      </c>
      <c r="F3562" s="106">
        <v>15.5</v>
      </c>
      <c r="G3562" s="107">
        <f t="shared" si="725"/>
        <v>1.9499999999999993</v>
      </c>
      <c r="H3562">
        <f t="shared" si="726"/>
        <v>9</v>
      </c>
      <c r="I3562">
        <f t="shared" si="727"/>
        <v>1990</v>
      </c>
      <c r="Q3562" t="s">
        <v>72</v>
      </c>
      <c r="R3562" s="93">
        <v>33145</v>
      </c>
      <c r="S3562">
        <v>14.3</v>
      </c>
      <c r="T3562">
        <v>1.4</v>
      </c>
      <c r="U3562">
        <f t="shared" si="719"/>
        <v>7.8500000000000005</v>
      </c>
      <c r="V3562" s="106">
        <v>14.5</v>
      </c>
      <c r="W3562" s="107">
        <f t="shared" si="728"/>
        <v>6.6499999999999995</v>
      </c>
      <c r="X3562">
        <f t="shared" si="729"/>
        <v>9</v>
      </c>
      <c r="AG3562" s="93">
        <f t="shared" si="720"/>
        <v>33146</v>
      </c>
      <c r="AH3562" s="107">
        <f t="shared" si="721"/>
        <v>6.6749999999999998</v>
      </c>
      <c r="AI3562" s="72">
        <f t="shared" si="722"/>
        <v>30</v>
      </c>
      <c r="AJ3562">
        <f t="shared" si="723"/>
        <v>9</v>
      </c>
      <c r="AK3562">
        <f t="shared" si="724"/>
        <v>1990</v>
      </c>
    </row>
    <row r="3563" spans="1:37" x14ac:dyDescent="0.2">
      <c r="A3563" t="s">
        <v>70</v>
      </c>
      <c r="B3563" s="93">
        <v>33146</v>
      </c>
      <c r="C3563">
        <v>17.600000000000001</v>
      </c>
      <c r="D3563">
        <v>-0.2</v>
      </c>
      <c r="E3563">
        <f t="shared" si="718"/>
        <v>8.7000000000000011</v>
      </c>
      <c r="F3563" s="106">
        <v>15.5</v>
      </c>
      <c r="G3563" s="107">
        <f t="shared" si="725"/>
        <v>6.7999999999999989</v>
      </c>
      <c r="H3563">
        <f t="shared" si="726"/>
        <v>9</v>
      </c>
      <c r="I3563">
        <f t="shared" si="727"/>
        <v>1990</v>
      </c>
      <c r="Q3563" t="s">
        <v>72</v>
      </c>
      <c r="R3563" s="93">
        <v>33146</v>
      </c>
      <c r="S3563">
        <v>16.7</v>
      </c>
      <c r="T3563">
        <v>-0.8</v>
      </c>
      <c r="U3563">
        <f t="shared" si="719"/>
        <v>7.9499999999999993</v>
      </c>
      <c r="V3563" s="106">
        <v>14.5</v>
      </c>
      <c r="W3563" s="107">
        <f t="shared" si="728"/>
        <v>6.5500000000000007</v>
      </c>
      <c r="X3563">
        <f t="shared" si="729"/>
        <v>9</v>
      </c>
      <c r="AG3563" s="93">
        <f t="shared" si="720"/>
        <v>33147</v>
      </c>
      <c r="AH3563" s="107">
        <f t="shared" si="721"/>
        <v>6.5250000000000004</v>
      </c>
      <c r="AI3563" s="72">
        <f t="shared" si="722"/>
        <v>1</v>
      </c>
      <c r="AJ3563">
        <f t="shared" si="723"/>
        <v>10</v>
      </c>
      <c r="AK3563">
        <f t="shared" si="724"/>
        <v>1990</v>
      </c>
    </row>
    <row r="3564" spans="1:37" x14ac:dyDescent="0.2">
      <c r="A3564" t="s">
        <v>70</v>
      </c>
      <c r="B3564" s="93">
        <v>33147</v>
      </c>
      <c r="C3564">
        <v>22.1</v>
      </c>
      <c r="D3564">
        <v>-0.6</v>
      </c>
      <c r="E3564">
        <f t="shared" si="718"/>
        <v>10.75</v>
      </c>
      <c r="F3564" s="106">
        <v>15.5</v>
      </c>
      <c r="G3564" s="107">
        <f t="shared" si="725"/>
        <v>4.75</v>
      </c>
      <c r="H3564">
        <f t="shared" si="726"/>
        <v>10</v>
      </c>
      <c r="I3564">
        <f t="shared" si="727"/>
        <v>1990</v>
      </c>
      <c r="Q3564" t="s">
        <v>72</v>
      </c>
      <c r="R3564" s="93">
        <v>33147</v>
      </c>
      <c r="S3564">
        <v>15.1</v>
      </c>
      <c r="T3564">
        <v>-2.7</v>
      </c>
      <c r="U3564">
        <f t="shared" si="719"/>
        <v>6.1999999999999993</v>
      </c>
      <c r="V3564" s="106">
        <v>14.5</v>
      </c>
      <c r="W3564" s="107">
        <f t="shared" si="728"/>
        <v>8.3000000000000007</v>
      </c>
      <c r="X3564">
        <f t="shared" si="729"/>
        <v>10</v>
      </c>
      <c r="AG3564" s="93">
        <f t="shared" si="720"/>
        <v>33148</v>
      </c>
      <c r="AH3564" s="107">
        <f t="shared" si="721"/>
        <v>8.35</v>
      </c>
      <c r="AI3564" s="72">
        <f t="shared" si="722"/>
        <v>2</v>
      </c>
      <c r="AJ3564">
        <f t="shared" si="723"/>
        <v>10</v>
      </c>
      <c r="AK3564">
        <f t="shared" si="724"/>
        <v>1990</v>
      </c>
    </row>
    <row r="3565" spans="1:37" x14ac:dyDescent="0.2">
      <c r="A3565" t="s">
        <v>70</v>
      </c>
      <c r="B3565" s="93">
        <v>33148</v>
      </c>
      <c r="C3565">
        <v>12.9</v>
      </c>
      <c r="D3565">
        <v>-0.6</v>
      </c>
      <c r="E3565">
        <f t="shared" si="718"/>
        <v>6.15</v>
      </c>
      <c r="F3565" s="106">
        <v>15.5</v>
      </c>
      <c r="G3565" s="107">
        <f t="shared" si="725"/>
        <v>9.35</v>
      </c>
      <c r="H3565">
        <f t="shared" si="726"/>
        <v>10</v>
      </c>
      <c r="I3565">
        <f t="shared" si="727"/>
        <v>1990</v>
      </c>
      <c r="Q3565" t="s">
        <v>72</v>
      </c>
      <c r="R3565" s="93">
        <v>33148</v>
      </c>
      <c r="S3565">
        <v>11.5</v>
      </c>
      <c r="T3565">
        <v>2.8</v>
      </c>
      <c r="U3565">
        <f t="shared" si="719"/>
        <v>7.15</v>
      </c>
      <c r="V3565" s="106">
        <v>14.5</v>
      </c>
      <c r="W3565" s="107">
        <f t="shared" si="728"/>
        <v>7.35</v>
      </c>
      <c r="X3565">
        <f t="shared" si="729"/>
        <v>10</v>
      </c>
      <c r="AG3565" s="93">
        <f t="shared" si="720"/>
        <v>33149</v>
      </c>
      <c r="AH3565" s="107">
        <f t="shared" si="721"/>
        <v>10.775</v>
      </c>
      <c r="AI3565" s="72">
        <f t="shared" si="722"/>
        <v>3</v>
      </c>
      <c r="AJ3565">
        <f t="shared" si="723"/>
        <v>10</v>
      </c>
      <c r="AK3565">
        <f t="shared" si="724"/>
        <v>1990</v>
      </c>
    </row>
    <row r="3566" spans="1:37" x14ac:dyDescent="0.2">
      <c r="A3566" t="s">
        <v>70</v>
      </c>
      <c r="B3566" s="93">
        <v>33149</v>
      </c>
      <c r="C3566">
        <v>10</v>
      </c>
      <c r="D3566">
        <v>-1.6</v>
      </c>
      <c r="E3566">
        <f t="shared" si="718"/>
        <v>4.2</v>
      </c>
      <c r="F3566" s="106">
        <v>15.5</v>
      </c>
      <c r="G3566" s="107">
        <f t="shared" si="725"/>
        <v>11.3</v>
      </c>
      <c r="H3566">
        <f t="shared" si="726"/>
        <v>10</v>
      </c>
      <c r="I3566">
        <f t="shared" si="727"/>
        <v>1990</v>
      </c>
      <c r="Q3566" t="s">
        <v>72</v>
      </c>
      <c r="R3566" s="93">
        <v>33149</v>
      </c>
      <c r="S3566">
        <v>9.3000000000000007</v>
      </c>
      <c r="T3566">
        <v>-0.8</v>
      </c>
      <c r="U3566">
        <f t="shared" si="719"/>
        <v>4.25</v>
      </c>
      <c r="V3566" s="106">
        <v>14.5</v>
      </c>
      <c r="W3566" s="107">
        <f t="shared" si="728"/>
        <v>10.25</v>
      </c>
      <c r="X3566">
        <f t="shared" si="729"/>
        <v>10</v>
      </c>
      <c r="AG3566" s="93">
        <f t="shared" si="720"/>
        <v>33150</v>
      </c>
      <c r="AH3566" s="107">
        <f t="shared" si="721"/>
        <v>11.925000000000001</v>
      </c>
      <c r="AI3566" s="72">
        <f t="shared" si="722"/>
        <v>4</v>
      </c>
      <c r="AJ3566">
        <f t="shared" si="723"/>
        <v>10</v>
      </c>
      <c r="AK3566">
        <f t="shared" si="724"/>
        <v>1990</v>
      </c>
    </row>
    <row r="3567" spans="1:37" x14ac:dyDescent="0.2">
      <c r="A3567" t="s">
        <v>70</v>
      </c>
      <c r="B3567" s="93">
        <v>33150</v>
      </c>
      <c r="C3567">
        <v>13.1</v>
      </c>
      <c r="D3567">
        <v>-0.7</v>
      </c>
      <c r="E3567">
        <f t="shared" si="718"/>
        <v>6.2</v>
      </c>
      <c r="F3567" s="106">
        <v>15.5</v>
      </c>
      <c r="G3567" s="107">
        <f t="shared" si="725"/>
        <v>9.3000000000000007</v>
      </c>
      <c r="H3567">
        <f t="shared" si="726"/>
        <v>10</v>
      </c>
      <c r="I3567">
        <f t="shared" si="727"/>
        <v>1990</v>
      </c>
      <c r="Q3567" t="s">
        <v>72</v>
      </c>
      <c r="R3567" s="93">
        <v>33150</v>
      </c>
      <c r="S3567">
        <v>1.2</v>
      </c>
      <c r="T3567">
        <v>-1.3</v>
      </c>
      <c r="U3567">
        <f t="shared" si="719"/>
        <v>-5.0000000000000044E-2</v>
      </c>
      <c r="V3567" s="106">
        <v>14.5</v>
      </c>
      <c r="W3567" s="107">
        <f t="shared" si="728"/>
        <v>14.55</v>
      </c>
      <c r="X3567">
        <f t="shared" si="729"/>
        <v>10</v>
      </c>
      <c r="AG3567" s="93">
        <f t="shared" si="720"/>
        <v>33151</v>
      </c>
      <c r="AH3567" s="107">
        <f t="shared" si="721"/>
        <v>17.625</v>
      </c>
      <c r="AI3567" s="72">
        <f t="shared" si="722"/>
        <v>5</v>
      </c>
      <c r="AJ3567">
        <f t="shared" si="723"/>
        <v>10</v>
      </c>
      <c r="AK3567">
        <f t="shared" si="724"/>
        <v>1990</v>
      </c>
    </row>
    <row r="3568" spans="1:37" x14ac:dyDescent="0.2">
      <c r="A3568" t="s">
        <v>70</v>
      </c>
      <c r="B3568" s="93">
        <v>33151</v>
      </c>
      <c r="C3568">
        <v>1</v>
      </c>
      <c r="D3568">
        <v>-2.2000000000000002</v>
      </c>
      <c r="E3568">
        <f t="shared" si="718"/>
        <v>-0.60000000000000009</v>
      </c>
      <c r="F3568" s="106">
        <v>15.5</v>
      </c>
      <c r="G3568" s="107">
        <f t="shared" si="725"/>
        <v>16.100000000000001</v>
      </c>
      <c r="H3568">
        <f t="shared" si="726"/>
        <v>10</v>
      </c>
      <c r="I3568">
        <f t="shared" si="727"/>
        <v>1990</v>
      </c>
      <c r="Q3568" t="s">
        <v>72</v>
      </c>
      <c r="R3568" s="93">
        <v>33151</v>
      </c>
      <c r="S3568">
        <v>-0.1</v>
      </c>
      <c r="T3568">
        <v>-9.1999999999999993</v>
      </c>
      <c r="U3568">
        <f t="shared" si="719"/>
        <v>-4.6499999999999995</v>
      </c>
      <c r="V3568" s="106">
        <v>14.5</v>
      </c>
      <c r="W3568" s="107">
        <f t="shared" si="728"/>
        <v>19.149999999999999</v>
      </c>
      <c r="X3568">
        <f t="shared" si="729"/>
        <v>10</v>
      </c>
      <c r="AG3568" s="93">
        <f t="shared" si="720"/>
        <v>33152</v>
      </c>
      <c r="AH3568" s="107">
        <f t="shared" si="721"/>
        <v>16.725000000000001</v>
      </c>
      <c r="AI3568" s="72">
        <f t="shared" si="722"/>
        <v>6</v>
      </c>
      <c r="AJ3568">
        <f t="shared" si="723"/>
        <v>10</v>
      </c>
      <c r="AK3568">
        <f t="shared" si="724"/>
        <v>1990</v>
      </c>
    </row>
    <row r="3569" spans="1:37" x14ac:dyDescent="0.2">
      <c r="A3569" t="s">
        <v>70</v>
      </c>
      <c r="B3569" s="93">
        <v>33152</v>
      </c>
      <c r="C3569">
        <v>3.6</v>
      </c>
      <c r="D3569">
        <v>-2.5</v>
      </c>
      <c r="E3569">
        <f t="shared" si="718"/>
        <v>0.55000000000000004</v>
      </c>
      <c r="F3569" s="106">
        <v>15.5</v>
      </c>
      <c r="G3569" s="107">
        <f t="shared" si="725"/>
        <v>14.95</v>
      </c>
      <c r="H3569">
        <f t="shared" si="726"/>
        <v>10</v>
      </c>
      <c r="I3569">
        <f t="shared" si="727"/>
        <v>1990</v>
      </c>
      <c r="Q3569" t="s">
        <v>72</v>
      </c>
      <c r="R3569" s="93">
        <v>33152</v>
      </c>
      <c r="S3569">
        <v>1.4</v>
      </c>
      <c r="T3569">
        <v>-9.4</v>
      </c>
      <c r="U3569">
        <f t="shared" si="719"/>
        <v>-4</v>
      </c>
      <c r="V3569" s="106">
        <v>14.5</v>
      </c>
      <c r="W3569" s="107">
        <f t="shared" si="728"/>
        <v>18.5</v>
      </c>
      <c r="X3569">
        <f t="shared" si="729"/>
        <v>10</v>
      </c>
      <c r="AG3569" s="93">
        <f t="shared" si="720"/>
        <v>33153</v>
      </c>
      <c r="AH3569" s="107">
        <f t="shared" si="721"/>
        <v>13.35</v>
      </c>
      <c r="AI3569" s="72">
        <f t="shared" si="722"/>
        <v>7</v>
      </c>
      <c r="AJ3569">
        <f t="shared" si="723"/>
        <v>10</v>
      </c>
      <c r="AK3569">
        <f t="shared" si="724"/>
        <v>1990</v>
      </c>
    </row>
    <row r="3570" spans="1:37" x14ac:dyDescent="0.2">
      <c r="A3570" t="s">
        <v>70</v>
      </c>
      <c r="B3570" s="93">
        <v>33153</v>
      </c>
      <c r="C3570">
        <v>8.8000000000000007</v>
      </c>
      <c r="D3570">
        <v>-4.0999999999999996</v>
      </c>
      <c r="E3570">
        <f t="shared" si="718"/>
        <v>2.3500000000000005</v>
      </c>
      <c r="F3570" s="106">
        <v>15.5</v>
      </c>
      <c r="G3570" s="107">
        <f t="shared" si="725"/>
        <v>13.149999999999999</v>
      </c>
      <c r="H3570">
        <f t="shared" si="726"/>
        <v>10</v>
      </c>
      <c r="I3570">
        <f t="shared" si="727"/>
        <v>1990</v>
      </c>
      <c r="Q3570" t="s">
        <v>72</v>
      </c>
      <c r="R3570" s="93">
        <v>33153</v>
      </c>
      <c r="S3570">
        <v>5</v>
      </c>
      <c r="T3570">
        <v>-3.1</v>
      </c>
      <c r="U3570">
        <f t="shared" si="719"/>
        <v>0.95</v>
      </c>
      <c r="V3570" s="106">
        <v>14.5</v>
      </c>
      <c r="W3570" s="107">
        <f t="shared" si="728"/>
        <v>13.55</v>
      </c>
      <c r="X3570">
        <f t="shared" si="729"/>
        <v>10</v>
      </c>
      <c r="AG3570" s="93">
        <f t="shared" si="720"/>
        <v>33154</v>
      </c>
      <c r="AH3570" s="107">
        <f t="shared" si="721"/>
        <v>10.600000000000001</v>
      </c>
      <c r="AI3570" s="72">
        <f t="shared" si="722"/>
        <v>8</v>
      </c>
      <c r="AJ3570">
        <f t="shared" si="723"/>
        <v>10</v>
      </c>
      <c r="AK3570">
        <f t="shared" si="724"/>
        <v>1990</v>
      </c>
    </row>
    <row r="3571" spans="1:37" x14ac:dyDescent="0.2">
      <c r="A3571" t="s">
        <v>70</v>
      </c>
      <c r="B3571" s="93">
        <v>33154</v>
      </c>
      <c r="C3571">
        <v>13.2</v>
      </c>
      <c r="D3571">
        <v>-2.9</v>
      </c>
      <c r="E3571">
        <f t="shared" si="718"/>
        <v>5.1499999999999995</v>
      </c>
      <c r="F3571" s="106">
        <v>15.5</v>
      </c>
      <c r="G3571" s="107">
        <f t="shared" si="725"/>
        <v>10.350000000000001</v>
      </c>
      <c r="H3571">
        <f t="shared" si="726"/>
        <v>10</v>
      </c>
      <c r="I3571">
        <f t="shared" si="727"/>
        <v>1990</v>
      </c>
      <c r="Q3571" t="s">
        <v>72</v>
      </c>
      <c r="R3571" s="93">
        <v>33154</v>
      </c>
      <c r="S3571">
        <v>9.5</v>
      </c>
      <c r="T3571">
        <v>-2.2000000000000002</v>
      </c>
      <c r="U3571">
        <f t="shared" si="719"/>
        <v>3.65</v>
      </c>
      <c r="V3571" s="106">
        <v>14.5</v>
      </c>
      <c r="W3571" s="107">
        <f t="shared" si="728"/>
        <v>10.85</v>
      </c>
      <c r="X3571">
        <f t="shared" si="729"/>
        <v>10</v>
      </c>
      <c r="AG3571" s="93">
        <f t="shared" si="720"/>
        <v>33155</v>
      </c>
      <c r="AH3571" s="107">
        <f t="shared" si="721"/>
        <v>5.45</v>
      </c>
      <c r="AI3571" s="72">
        <f t="shared" si="722"/>
        <v>9</v>
      </c>
      <c r="AJ3571">
        <f t="shared" si="723"/>
        <v>10</v>
      </c>
      <c r="AK3571">
        <f t="shared" si="724"/>
        <v>1990</v>
      </c>
    </row>
    <row r="3572" spans="1:37" x14ac:dyDescent="0.2">
      <c r="A3572" t="s">
        <v>70</v>
      </c>
      <c r="B3572" s="93">
        <v>33155</v>
      </c>
      <c r="C3572">
        <v>16.600000000000001</v>
      </c>
      <c r="D3572">
        <v>4.7</v>
      </c>
      <c r="E3572">
        <f t="shared" si="718"/>
        <v>10.65</v>
      </c>
      <c r="F3572" s="106">
        <v>15.5</v>
      </c>
      <c r="G3572" s="107">
        <f t="shared" si="725"/>
        <v>4.8499999999999996</v>
      </c>
      <c r="H3572">
        <f t="shared" si="726"/>
        <v>10</v>
      </c>
      <c r="I3572">
        <f t="shared" si="727"/>
        <v>1990</v>
      </c>
      <c r="Q3572" t="s">
        <v>72</v>
      </c>
      <c r="R3572" s="93">
        <v>33155</v>
      </c>
      <c r="S3572">
        <v>15.7</v>
      </c>
      <c r="T3572">
        <v>1.2</v>
      </c>
      <c r="U3572">
        <f t="shared" si="719"/>
        <v>8.4499999999999993</v>
      </c>
      <c r="V3572" s="106">
        <v>14.5</v>
      </c>
      <c r="W3572" s="107">
        <f t="shared" si="728"/>
        <v>6.0500000000000007</v>
      </c>
      <c r="X3572">
        <f t="shared" si="729"/>
        <v>10</v>
      </c>
      <c r="AG3572" s="93">
        <f t="shared" si="720"/>
        <v>33156</v>
      </c>
      <c r="AH3572" s="107">
        <f t="shared" si="721"/>
        <v>11.45</v>
      </c>
      <c r="AI3572" s="72">
        <f t="shared" si="722"/>
        <v>10</v>
      </c>
      <c r="AJ3572">
        <f t="shared" si="723"/>
        <v>10</v>
      </c>
      <c r="AK3572">
        <f t="shared" si="724"/>
        <v>1990</v>
      </c>
    </row>
    <row r="3573" spans="1:37" x14ac:dyDescent="0.2">
      <c r="A3573" t="s">
        <v>70</v>
      </c>
      <c r="B3573" s="93">
        <v>33156</v>
      </c>
      <c r="C3573">
        <v>7.9</v>
      </c>
      <c r="D3573">
        <v>0.6</v>
      </c>
      <c r="E3573">
        <f t="shared" si="718"/>
        <v>4.25</v>
      </c>
      <c r="F3573" s="106">
        <v>15.5</v>
      </c>
      <c r="G3573" s="107">
        <f t="shared" si="725"/>
        <v>11.25</v>
      </c>
      <c r="H3573">
        <f t="shared" si="726"/>
        <v>10</v>
      </c>
      <c r="I3573">
        <f t="shared" si="727"/>
        <v>1990</v>
      </c>
      <c r="Q3573" t="s">
        <v>72</v>
      </c>
      <c r="R3573" s="93">
        <v>33156</v>
      </c>
      <c r="S3573">
        <v>6</v>
      </c>
      <c r="T3573">
        <v>-0.3</v>
      </c>
      <c r="U3573">
        <f t="shared" si="719"/>
        <v>2.85</v>
      </c>
      <c r="V3573" s="106">
        <v>14.5</v>
      </c>
      <c r="W3573" s="107">
        <f t="shared" si="728"/>
        <v>11.65</v>
      </c>
      <c r="X3573">
        <f t="shared" si="729"/>
        <v>10</v>
      </c>
      <c r="AG3573" s="93">
        <f t="shared" si="720"/>
        <v>33157</v>
      </c>
      <c r="AH3573" s="107">
        <f t="shared" si="721"/>
        <v>14.25</v>
      </c>
      <c r="AI3573" s="72">
        <f t="shared" si="722"/>
        <v>11</v>
      </c>
      <c r="AJ3573">
        <f t="shared" si="723"/>
        <v>10</v>
      </c>
      <c r="AK3573">
        <f t="shared" si="724"/>
        <v>1990</v>
      </c>
    </row>
    <row r="3574" spans="1:37" x14ac:dyDescent="0.2">
      <c r="A3574" t="s">
        <v>70</v>
      </c>
      <c r="B3574" s="93">
        <v>33157</v>
      </c>
      <c r="C3574">
        <v>5.9</v>
      </c>
      <c r="D3574">
        <v>-3.9</v>
      </c>
      <c r="E3574">
        <f t="shared" si="718"/>
        <v>1.0000000000000002</v>
      </c>
      <c r="F3574" s="106">
        <v>15.5</v>
      </c>
      <c r="G3574" s="107">
        <f t="shared" si="725"/>
        <v>14.5</v>
      </c>
      <c r="H3574">
        <f t="shared" si="726"/>
        <v>10</v>
      </c>
      <c r="I3574">
        <f t="shared" si="727"/>
        <v>1990</v>
      </c>
      <c r="Q3574" t="s">
        <v>72</v>
      </c>
      <c r="R3574" s="93">
        <v>33157</v>
      </c>
      <c r="S3574">
        <v>3.5</v>
      </c>
      <c r="T3574">
        <v>-2.5</v>
      </c>
      <c r="U3574">
        <f t="shared" si="719"/>
        <v>0.5</v>
      </c>
      <c r="V3574" s="106">
        <v>14.5</v>
      </c>
      <c r="W3574" s="107">
        <f t="shared" si="728"/>
        <v>14</v>
      </c>
      <c r="X3574">
        <f t="shared" si="729"/>
        <v>10</v>
      </c>
      <c r="AG3574" s="93">
        <f t="shared" si="720"/>
        <v>33158</v>
      </c>
      <c r="AH3574" s="107">
        <f t="shared" si="721"/>
        <v>9.1999999999999993</v>
      </c>
      <c r="AI3574" s="72">
        <f t="shared" si="722"/>
        <v>12</v>
      </c>
      <c r="AJ3574">
        <f t="shared" si="723"/>
        <v>10</v>
      </c>
      <c r="AK3574">
        <f t="shared" si="724"/>
        <v>1990</v>
      </c>
    </row>
    <row r="3575" spans="1:37" x14ac:dyDescent="0.2">
      <c r="A3575" t="s">
        <v>70</v>
      </c>
      <c r="B3575" s="93">
        <v>33158</v>
      </c>
      <c r="C3575">
        <v>12.4</v>
      </c>
      <c r="D3575">
        <v>0.8</v>
      </c>
      <c r="E3575">
        <f t="shared" si="718"/>
        <v>6.6000000000000005</v>
      </c>
      <c r="F3575" s="106">
        <v>15.5</v>
      </c>
      <c r="G3575" s="107">
        <f t="shared" si="725"/>
        <v>8.8999999999999986</v>
      </c>
      <c r="H3575">
        <f t="shared" si="726"/>
        <v>10</v>
      </c>
      <c r="I3575">
        <f t="shared" si="727"/>
        <v>1990</v>
      </c>
      <c r="Q3575" t="s">
        <v>72</v>
      </c>
      <c r="R3575" s="93">
        <v>33158</v>
      </c>
      <c r="S3575">
        <v>10.1</v>
      </c>
      <c r="T3575">
        <v>-0.1</v>
      </c>
      <c r="U3575">
        <f t="shared" si="719"/>
        <v>5</v>
      </c>
      <c r="V3575" s="106">
        <v>14.5</v>
      </c>
      <c r="W3575" s="107">
        <f t="shared" si="728"/>
        <v>9.5</v>
      </c>
      <c r="X3575">
        <f t="shared" si="729"/>
        <v>10</v>
      </c>
      <c r="AG3575" s="93">
        <f t="shared" si="720"/>
        <v>33159</v>
      </c>
      <c r="AH3575" s="107">
        <f t="shared" si="721"/>
        <v>9.6999999999999993</v>
      </c>
      <c r="AI3575" s="72">
        <f t="shared" si="722"/>
        <v>13</v>
      </c>
      <c r="AJ3575">
        <f t="shared" si="723"/>
        <v>10</v>
      </c>
      <c r="AK3575">
        <f t="shared" si="724"/>
        <v>1990</v>
      </c>
    </row>
    <row r="3576" spans="1:37" x14ac:dyDescent="0.2">
      <c r="A3576" t="s">
        <v>70</v>
      </c>
      <c r="B3576" s="93">
        <v>33159</v>
      </c>
      <c r="C3576">
        <v>9.5</v>
      </c>
      <c r="D3576">
        <v>1.8</v>
      </c>
      <c r="E3576">
        <f t="shared" si="718"/>
        <v>5.65</v>
      </c>
      <c r="F3576" s="106">
        <v>15.5</v>
      </c>
      <c r="G3576" s="107">
        <f t="shared" si="725"/>
        <v>9.85</v>
      </c>
      <c r="H3576">
        <f t="shared" si="726"/>
        <v>10</v>
      </c>
      <c r="I3576">
        <f t="shared" si="727"/>
        <v>1990</v>
      </c>
      <c r="Q3576" t="s">
        <v>72</v>
      </c>
      <c r="R3576" s="93">
        <v>33159</v>
      </c>
      <c r="S3576">
        <v>9.8000000000000007</v>
      </c>
      <c r="T3576">
        <v>0.1</v>
      </c>
      <c r="U3576">
        <f t="shared" si="719"/>
        <v>4.95</v>
      </c>
      <c r="V3576" s="106">
        <v>14.5</v>
      </c>
      <c r="W3576" s="107">
        <f t="shared" si="728"/>
        <v>9.5500000000000007</v>
      </c>
      <c r="X3576">
        <f t="shared" si="729"/>
        <v>10</v>
      </c>
      <c r="AG3576" s="93">
        <f t="shared" si="720"/>
        <v>33160</v>
      </c>
      <c r="AH3576" s="107">
        <f t="shared" si="721"/>
        <v>13.6</v>
      </c>
      <c r="AI3576" s="72">
        <f t="shared" si="722"/>
        <v>14</v>
      </c>
      <c r="AJ3576">
        <f t="shared" si="723"/>
        <v>10</v>
      </c>
      <c r="AK3576">
        <f t="shared" si="724"/>
        <v>1990</v>
      </c>
    </row>
    <row r="3577" spans="1:37" x14ac:dyDescent="0.2">
      <c r="A3577" t="s">
        <v>70</v>
      </c>
      <c r="B3577" s="93">
        <v>33160</v>
      </c>
      <c r="C3577">
        <v>7.7</v>
      </c>
      <c r="D3577">
        <v>-5.9</v>
      </c>
      <c r="E3577">
        <f t="shared" si="718"/>
        <v>0.89999999999999991</v>
      </c>
      <c r="F3577" s="106">
        <v>15.5</v>
      </c>
      <c r="G3577" s="107">
        <f t="shared" si="725"/>
        <v>14.6</v>
      </c>
      <c r="H3577">
        <f t="shared" si="726"/>
        <v>10</v>
      </c>
      <c r="I3577">
        <f t="shared" si="727"/>
        <v>1990</v>
      </c>
      <c r="Q3577" t="s">
        <v>72</v>
      </c>
      <c r="R3577" s="93">
        <v>33160</v>
      </c>
      <c r="S3577">
        <v>7.7</v>
      </c>
      <c r="T3577">
        <v>-3.9</v>
      </c>
      <c r="U3577">
        <f t="shared" si="719"/>
        <v>1.9000000000000001</v>
      </c>
      <c r="V3577" s="106">
        <v>14.5</v>
      </c>
      <c r="W3577" s="107">
        <f t="shared" si="728"/>
        <v>12.6</v>
      </c>
      <c r="X3577">
        <f t="shared" si="729"/>
        <v>10</v>
      </c>
      <c r="AG3577" s="93">
        <f t="shared" si="720"/>
        <v>33161</v>
      </c>
      <c r="AH3577" s="107">
        <f t="shared" si="721"/>
        <v>15.3</v>
      </c>
      <c r="AI3577" s="72">
        <f t="shared" si="722"/>
        <v>15</v>
      </c>
      <c r="AJ3577">
        <f t="shared" si="723"/>
        <v>10</v>
      </c>
      <c r="AK3577">
        <f t="shared" si="724"/>
        <v>1990</v>
      </c>
    </row>
    <row r="3578" spans="1:37" x14ac:dyDescent="0.2">
      <c r="A3578" t="s">
        <v>70</v>
      </c>
      <c r="B3578" s="93">
        <v>33161</v>
      </c>
      <c r="C3578">
        <v>5</v>
      </c>
      <c r="D3578">
        <v>-7.1</v>
      </c>
      <c r="E3578">
        <f t="shared" si="718"/>
        <v>-1.0499999999999998</v>
      </c>
      <c r="F3578" s="106">
        <v>15.5</v>
      </c>
      <c r="G3578" s="107">
        <f t="shared" si="725"/>
        <v>16.55</v>
      </c>
      <c r="H3578">
        <f t="shared" si="726"/>
        <v>10</v>
      </c>
      <c r="I3578">
        <f t="shared" si="727"/>
        <v>1990</v>
      </c>
      <c r="Q3578" t="s">
        <v>72</v>
      </c>
      <c r="R3578" s="93">
        <v>33161</v>
      </c>
      <c r="S3578">
        <v>7</v>
      </c>
      <c r="T3578">
        <v>-6.1</v>
      </c>
      <c r="U3578">
        <f t="shared" si="719"/>
        <v>0.45000000000000018</v>
      </c>
      <c r="V3578" s="106">
        <v>14.5</v>
      </c>
      <c r="W3578" s="107">
        <f t="shared" si="728"/>
        <v>14.05</v>
      </c>
      <c r="X3578">
        <f t="shared" si="729"/>
        <v>10</v>
      </c>
      <c r="AG3578" s="93">
        <f t="shared" si="720"/>
        <v>33162</v>
      </c>
      <c r="AH3578" s="107">
        <f t="shared" si="721"/>
        <v>15.824999999999999</v>
      </c>
      <c r="AI3578" s="72">
        <f t="shared" si="722"/>
        <v>16</v>
      </c>
      <c r="AJ3578">
        <f t="shared" si="723"/>
        <v>10</v>
      </c>
      <c r="AK3578">
        <f t="shared" si="724"/>
        <v>1990</v>
      </c>
    </row>
    <row r="3579" spans="1:37" x14ac:dyDescent="0.2">
      <c r="A3579" t="s">
        <v>70</v>
      </c>
      <c r="B3579" s="93">
        <v>33162</v>
      </c>
      <c r="C3579">
        <v>1.5</v>
      </c>
      <c r="D3579">
        <v>-3.9</v>
      </c>
      <c r="E3579">
        <f t="shared" si="718"/>
        <v>-1.2</v>
      </c>
      <c r="F3579" s="106">
        <v>15.5</v>
      </c>
      <c r="G3579" s="107">
        <f t="shared" si="725"/>
        <v>16.7</v>
      </c>
      <c r="H3579">
        <f t="shared" si="726"/>
        <v>10</v>
      </c>
      <c r="I3579">
        <f t="shared" si="727"/>
        <v>1990</v>
      </c>
      <c r="Q3579" t="s">
        <v>72</v>
      </c>
      <c r="R3579" s="93">
        <v>33162</v>
      </c>
      <c r="S3579">
        <v>5.9</v>
      </c>
      <c r="T3579">
        <v>-6.8</v>
      </c>
      <c r="U3579">
        <f t="shared" si="719"/>
        <v>-0.44999999999999973</v>
      </c>
      <c r="V3579" s="106">
        <v>14.5</v>
      </c>
      <c r="W3579" s="107">
        <f t="shared" si="728"/>
        <v>14.95</v>
      </c>
      <c r="X3579">
        <f t="shared" si="729"/>
        <v>10</v>
      </c>
      <c r="AG3579" s="93">
        <f t="shared" si="720"/>
        <v>33163</v>
      </c>
      <c r="AH3579" s="107">
        <f t="shared" si="721"/>
        <v>15.774999999999999</v>
      </c>
      <c r="AI3579" s="72">
        <f t="shared" si="722"/>
        <v>17</v>
      </c>
      <c r="AJ3579">
        <f t="shared" si="723"/>
        <v>10</v>
      </c>
      <c r="AK3579">
        <f t="shared" si="724"/>
        <v>1990</v>
      </c>
    </row>
    <row r="3580" spans="1:37" x14ac:dyDescent="0.2">
      <c r="A3580" t="s">
        <v>70</v>
      </c>
      <c r="B3580" s="93">
        <v>33163</v>
      </c>
      <c r="C3580">
        <v>3.7</v>
      </c>
      <c r="D3580">
        <v>-8.1</v>
      </c>
      <c r="E3580">
        <f t="shared" si="718"/>
        <v>-2.1999999999999997</v>
      </c>
      <c r="F3580" s="106">
        <v>15.5</v>
      </c>
      <c r="G3580" s="107">
        <f t="shared" si="725"/>
        <v>17.7</v>
      </c>
      <c r="H3580">
        <f t="shared" si="726"/>
        <v>10</v>
      </c>
      <c r="I3580">
        <f t="shared" si="727"/>
        <v>1990</v>
      </c>
      <c r="Q3580" t="s">
        <v>72</v>
      </c>
      <c r="R3580" s="93">
        <v>33163</v>
      </c>
      <c r="S3580">
        <v>7.4</v>
      </c>
      <c r="T3580">
        <v>-6.1</v>
      </c>
      <c r="U3580">
        <f t="shared" si="719"/>
        <v>0.65000000000000036</v>
      </c>
      <c r="V3580" s="106">
        <v>14.5</v>
      </c>
      <c r="W3580" s="107">
        <f t="shared" si="728"/>
        <v>13.85</v>
      </c>
      <c r="X3580">
        <f t="shared" si="729"/>
        <v>10</v>
      </c>
      <c r="AG3580" s="93">
        <f t="shared" si="720"/>
        <v>33164</v>
      </c>
      <c r="AH3580" s="107">
        <f t="shared" si="721"/>
        <v>10.399999999999999</v>
      </c>
      <c r="AI3580" s="72">
        <f t="shared" si="722"/>
        <v>18</v>
      </c>
      <c r="AJ3580">
        <f t="shared" si="723"/>
        <v>10</v>
      </c>
      <c r="AK3580">
        <f t="shared" si="724"/>
        <v>1990</v>
      </c>
    </row>
    <row r="3581" spans="1:37" x14ac:dyDescent="0.2">
      <c r="A3581" t="s">
        <v>70</v>
      </c>
      <c r="B3581" s="93">
        <v>33164</v>
      </c>
      <c r="C3581">
        <v>11.7</v>
      </c>
      <c r="D3581">
        <v>-4.0999999999999996</v>
      </c>
      <c r="E3581">
        <f t="shared" si="718"/>
        <v>3.8</v>
      </c>
      <c r="F3581" s="106">
        <v>15.5</v>
      </c>
      <c r="G3581" s="107">
        <f t="shared" si="725"/>
        <v>11.7</v>
      </c>
      <c r="H3581">
        <f t="shared" si="726"/>
        <v>10</v>
      </c>
      <c r="I3581">
        <f t="shared" si="727"/>
        <v>1990</v>
      </c>
      <c r="Q3581" t="s">
        <v>72</v>
      </c>
      <c r="R3581" s="93">
        <v>33164</v>
      </c>
      <c r="S3581">
        <v>14</v>
      </c>
      <c r="T3581">
        <v>-3.2</v>
      </c>
      <c r="U3581">
        <f t="shared" si="719"/>
        <v>5.4</v>
      </c>
      <c r="V3581" s="106">
        <v>14.5</v>
      </c>
      <c r="W3581" s="107">
        <f t="shared" si="728"/>
        <v>9.1</v>
      </c>
      <c r="X3581">
        <f t="shared" si="729"/>
        <v>10</v>
      </c>
      <c r="AG3581" s="93">
        <f t="shared" si="720"/>
        <v>33165</v>
      </c>
      <c r="AH3581" s="107">
        <f t="shared" si="721"/>
        <v>14.425000000000001</v>
      </c>
      <c r="AI3581" s="72">
        <f t="shared" si="722"/>
        <v>19</v>
      </c>
      <c r="AJ3581">
        <f t="shared" si="723"/>
        <v>10</v>
      </c>
      <c r="AK3581">
        <f t="shared" si="724"/>
        <v>1990</v>
      </c>
    </row>
    <row r="3582" spans="1:37" x14ac:dyDescent="0.2">
      <c r="A3582" t="s">
        <v>70</v>
      </c>
      <c r="B3582" s="93">
        <v>33165</v>
      </c>
      <c r="C3582">
        <v>5.3</v>
      </c>
      <c r="D3582">
        <v>-3.4</v>
      </c>
      <c r="E3582">
        <f t="shared" si="718"/>
        <v>0.95</v>
      </c>
      <c r="F3582" s="106">
        <v>15.5</v>
      </c>
      <c r="G3582" s="107">
        <f t="shared" si="725"/>
        <v>14.55</v>
      </c>
      <c r="H3582">
        <f t="shared" si="726"/>
        <v>10</v>
      </c>
      <c r="I3582">
        <f t="shared" si="727"/>
        <v>1990</v>
      </c>
      <c r="Q3582" t="s">
        <v>72</v>
      </c>
      <c r="R3582" s="93">
        <v>33165</v>
      </c>
      <c r="S3582">
        <v>4.3</v>
      </c>
      <c r="T3582">
        <v>-3.9</v>
      </c>
      <c r="U3582">
        <f t="shared" si="719"/>
        <v>0.19999999999999996</v>
      </c>
      <c r="V3582" s="106">
        <v>14.5</v>
      </c>
      <c r="W3582" s="107">
        <f t="shared" si="728"/>
        <v>14.3</v>
      </c>
      <c r="X3582">
        <f t="shared" si="729"/>
        <v>10</v>
      </c>
      <c r="AG3582" s="93">
        <f t="shared" si="720"/>
        <v>33166</v>
      </c>
      <c r="AH3582" s="107">
        <f t="shared" si="721"/>
        <v>14.25</v>
      </c>
      <c r="AI3582" s="72">
        <f t="shared" si="722"/>
        <v>20</v>
      </c>
      <c r="AJ3582">
        <f t="shared" si="723"/>
        <v>10</v>
      </c>
      <c r="AK3582">
        <f t="shared" si="724"/>
        <v>1990</v>
      </c>
    </row>
    <row r="3583" spans="1:37" x14ac:dyDescent="0.2">
      <c r="A3583" t="s">
        <v>70</v>
      </c>
      <c r="B3583" s="93">
        <v>33166</v>
      </c>
      <c r="C3583">
        <v>8.1</v>
      </c>
      <c r="D3583">
        <v>-8.5</v>
      </c>
      <c r="E3583">
        <f t="shared" si="718"/>
        <v>-0.20000000000000018</v>
      </c>
      <c r="F3583" s="106">
        <v>15.5</v>
      </c>
      <c r="G3583" s="107">
        <f t="shared" si="725"/>
        <v>15.7</v>
      </c>
      <c r="H3583">
        <f t="shared" si="726"/>
        <v>10</v>
      </c>
      <c r="I3583">
        <f t="shared" si="727"/>
        <v>1990</v>
      </c>
      <c r="Q3583" t="s">
        <v>72</v>
      </c>
      <c r="R3583" s="93">
        <v>33166</v>
      </c>
      <c r="S3583">
        <v>6.8</v>
      </c>
      <c r="T3583">
        <v>-3.4</v>
      </c>
      <c r="U3583">
        <f t="shared" si="719"/>
        <v>1.7</v>
      </c>
      <c r="V3583" s="106">
        <v>14.5</v>
      </c>
      <c r="W3583" s="107">
        <f t="shared" si="728"/>
        <v>12.8</v>
      </c>
      <c r="X3583">
        <f t="shared" si="729"/>
        <v>10</v>
      </c>
      <c r="AG3583" s="93">
        <f t="shared" si="720"/>
        <v>33167</v>
      </c>
      <c r="AH3583" s="107">
        <f t="shared" si="721"/>
        <v>11.175000000000001</v>
      </c>
      <c r="AI3583" s="72">
        <f t="shared" si="722"/>
        <v>21</v>
      </c>
      <c r="AJ3583">
        <f t="shared" si="723"/>
        <v>10</v>
      </c>
      <c r="AK3583">
        <f t="shared" si="724"/>
        <v>1990</v>
      </c>
    </row>
    <row r="3584" spans="1:37" x14ac:dyDescent="0.2">
      <c r="A3584" t="s">
        <v>70</v>
      </c>
      <c r="B3584" s="93">
        <v>33167</v>
      </c>
      <c r="C3584">
        <v>12</v>
      </c>
      <c r="D3584">
        <v>-2.2000000000000002</v>
      </c>
      <c r="E3584">
        <f t="shared" si="718"/>
        <v>4.9000000000000004</v>
      </c>
      <c r="F3584" s="106">
        <v>15.5</v>
      </c>
      <c r="G3584" s="107">
        <f t="shared" si="725"/>
        <v>10.6</v>
      </c>
      <c r="H3584">
        <f t="shared" si="726"/>
        <v>10</v>
      </c>
      <c r="I3584">
        <f t="shared" si="727"/>
        <v>1990</v>
      </c>
      <c r="Q3584" t="s">
        <v>72</v>
      </c>
      <c r="R3584" s="93">
        <v>33167</v>
      </c>
      <c r="S3584">
        <v>11.2</v>
      </c>
      <c r="T3584">
        <v>-5.7</v>
      </c>
      <c r="U3584">
        <f t="shared" si="719"/>
        <v>2.7499999999999996</v>
      </c>
      <c r="V3584" s="106">
        <v>14.5</v>
      </c>
      <c r="W3584" s="107">
        <f t="shared" si="728"/>
        <v>11.75</v>
      </c>
      <c r="X3584">
        <f t="shared" si="729"/>
        <v>10</v>
      </c>
      <c r="AG3584" s="93">
        <f t="shared" si="720"/>
        <v>33168</v>
      </c>
      <c r="AH3584" s="107">
        <f t="shared" si="721"/>
        <v>11.75</v>
      </c>
      <c r="AI3584" s="72">
        <f t="shared" si="722"/>
        <v>22</v>
      </c>
      <c r="AJ3584">
        <f t="shared" si="723"/>
        <v>10</v>
      </c>
      <c r="AK3584">
        <f t="shared" si="724"/>
        <v>1990</v>
      </c>
    </row>
    <row r="3585" spans="1:37" x14ac:dyDescent="0.2">
      <c r="A3585" t="s">
        <v>70</v>
      </c>
      <c r="B3585" s="93">
        <v>33168</v>
      </c>
      <c r="C3585">
        <v>8.8000000000000007</v>
      </c>
      <c r="D3585">
        <v>-0.6</v>
      </c>
      <c r="E3585">
        <f t="shared" si="718"/>
        <v>4.1000000000000005</v>
      </c>
      <c r="F3585" s="106">
        <v>15.5</v>
      </c>
      <c r="G3585" s="107">
        <f t="shared" si="725"/>
        <v>11.399999999999999</v>
      </c>
      <c r="H3585">
        <f t="shared" si="726"/>
        <v>10</v>
      </c>
      <c r="I3585">
        <f t="shared" si="727"/>
        <v>1990</v>
      </c>
      <c r="Q3585" t="s">
        <v>72</v>
      </c>
      <c r="R3585" s="93">
        <v>33168</v>
      </c>
      <c r="S3585">
        <v>9.3000000000000007</v>
      </c>
      <c r="T3585">
        <v>-4.5</v>
      </c>
      <c r="U3585">
        <f t="shared" si="719"/>
        <v>2.4000000000000004</v>
      </c>
      <c r="V3585" s="106">
        <v>14.5</v>
      </c>
      <c r="W3585" s="107">
        <f t="shared" si="728"/>
        <v>12.1</v>
      </c>
      <c r="X3585">
        <f t="shared" si="729"/>
        <v>10</v>
      </c>
      <c r="AG3585" s="93">
        <f t="shared" si="720"/>
        <v>33169</v>
      </c>
      <c r="AH3585" s="107">
        <f t="shared" si="721"/>
        <v>12.775</v>
      </c>
      <c r="AI3585" s="72">
        <f t="shared" si="722"/>
        <v>23</v>
      </c>
      <c r="AJ3585">
        <f t="shared" si="723"/>
        <v>10</v>
      </c>
      <c r="AK3585">
        <f t="shared" si="724"/>
        <v>1990</v>
      </c>
    </row>
    <row r="3586" spans="1:37" x14ac:dyDescent="0.2">
      <c r="A3586" t="s">
        <v>70</v>
      </c>
      <c r="B3586" s="93">
        <v>33169</v>
      </c>
      <c r="C3586">
        <v>10.1</v>
      </c>
      <c r="D3586">
        <v>-5.9</v>
      </c>
      <c r="E3586">
        <f t="shared" si="718"/>
        <v>2.0999999999999996</v>
      </c>
      <c r="F3586" s="106">
        <v>15.5</v>
      </c>
      <c r="G3586" s="107">
        <f t="shared" si="725"/>
        <v>13.4</v>
      </c>
      <c r="H3586">
        <f t="shared" si="726"/>
        <v>10</v>
      </c>
      <c r="I3586">
        <f t="shared" si="727"/>
        <v>1990</v>
      </c>
      <c r="Q3586" t="s">
        <v>72</v>
      </c>
      <c r="R3586" s="93">
        <v>33169</v>
      </c>
      <c r="S3586">
        <v>9.9</v>
      </c>
      <c r="T3586">
        <v>-5.2</v>
      </c>
      <c r="U3586">
        <f t="shared" si="719"/>
        <v>2.35</v>
      </c>
      <c r="V3586" s="106">
        <v>14.5</v>
      </c>
      <c r="W3586" s="107">
        <f t="shared" si="728"/>
        <v>12.15</v>
      </c>
      <c r="X3586">
        <f t="shared" si="729"/>
        <v>10</v>
      </c>
      <c r="AG3586" s="93">
        <f t="shared" si="720"/>
        <v>33170</v>
      </c>
      <c r="AH3586" s="107">
        <f t="shared" si="721"/>
        <v>4.875</v>
      </c>
      <c r="AI3586" s="72">
        <f t="shared" si="722"/>
        <v>24</v>
      </c>
      <c r="AJ3586">
        <f t="shared" si="723"/>
        <v>10</v>
      </c>
      <c r="AK3586">
        <f t="shared" si="724"/>
        <v>1990</v>
      </c>
    </row>
    <row r="3587" spans="1:37" x14ac:dyDescent="0.2">
      <c r="A3587" t="s">
        <v>70</v>
      </c>
      <c r="B3587" s="93">
        <v>33170</v>
      </c>
      <c r="C3587">
        <v>20.100000000000001</v>
      </c>
      <c r="D3587">
        <v>-0.5</v>
      </c>
      <c r="E3587">
        <f t="shared" si="718"/>
        <v>9.8000000000000007</v>
      </c>
      <c r="F3587" s="106">
        <v>15.5</v>
      </c>
      <c r="G3587" s="107">
        <f t="shared" si="725"/>
        <v>5.6999999999999993</v>
      </c>
      <c r="H3587">
        <f t="shared" si="726"/>
        <v>10</v>
      </c>
      <c r="I3587">
        <f t="shared" si="727"/>
        <v>1990</v>
      </c>
      <c r="Q3587" t="s">
        <v>72</v>
      </c>
      <c r="R3587" s="93">
        <v>33170</v>
      </c>
      <c r="S3587">
        <v>20.399999999999999</v>
      </c>
      <c r="T3587">
        <v>0.5</v>
      </c>
      <c r="U3587">
        <f t="shared" si="719"/>
        <v>10.45</v>
      </c>
      <c r="V3587" s="106">
        <v>14.5</v>
      </c>
      <c r="W3587" s="107">
        <f t="shared" si="728"/>
        <v>4.0500000000000007</v>
      </c>
      <c r="X3587">
        <f t="shared" si="729"/>
        <v>10</v>
      </c>
      <c r="AG3587" s="93">
        <f t="shared" si="720"/>
        <v>33171</v>
      </c>
      <c r="AH3587" s="107">
        <f t="shared" si="721"/>
        <v>6.3250000000000002</v>
      </c>
      <c r="AI3587" s="72">
        <f t="shared" si="722"/>
        <v>25</v>
      </c>
      <c r="AJ3587">
        <f t="shared" si="723"/>
        <v>10</v>
      </c>
      <c r="AK3587">
        <f t="shared" si="724"/>
        <v>1990</v>
      </c>
    </row>
    <row r="3588" spans="1:37" x14ac:dyDescent="0.2">
      <c r="A3588" t="s">
        <v>70</v>
      </c>
      <c r="B3588" s="93">
        <v>33171</v>
      </c>
      <c r="C3588">
        <v>21.3</v>
      </c>
      <c r="D3588">
        <v>2.1</v>
      </c>
      <c r="E3588">
        <f t="shared" ref="E3588:E3651" si="730">AVERAGE(C3588:D3588)</f>
        <v>11.700000000000001</v>
      </c>
      <c r="F3588" s="106">
        <v>15.5</v>
      </c>
      <c r="G3588" s="107">
        <f t="shared" si="725"/>
        <v>3.7999999999999989</v>
      </c>
      <c r="H3588">
        <f t="shared" si="726"/>
        <v>10</v>
      </c>
      <c r="I3588">
        <f t="shared" si="727"/>
        <v>1990</v>
      </c>
      <c r="Q3588" t="s">
        <v>72</v>
      </c>
      <c r="R3588" s="93">
        <v>33171</v>
      </c>
      <c r="S3588">
        <v>14.2</v>
      </c>
      <c r="T3588">
        <v>-2.9</v>
      </c>
      <c r="U3588">
        <f t="shared" ref="U3588:U3651" si="731">AVERAGE(S3588:T3588)</f>
        <v>5.6499999999999995</v>
      </c>
      <c r="V3588" s="106">
        <v>14.5</v>
      </c>
      <c r="W3588" s="107">
        <f t="shared" si="728"/>
        <v>8.8500000000000014</v>
      </c>
      <c r="X3588">
        <f t="shared" si="729"/>
        <v>10</v>
      </c>
      <c r="AG3588" s="93">
        <f t="shared" ref="AG3588:AG3651" si="732">R3589</f>
        <v>33172</v>
      </c>
      <c r="AH3588" s="107">
        <f t="shared" ref="AH3588:AH3651" si="733">AVERAGE(W3589,G3589)</f>
        <v>11.625</v>
      </c>
      <c r="AI3588" s="72">
        <f t="shared" ref="AI3588:AI3651" si="734">DAY(AG3588)</f>
        <v>26</v>
      </c>
      <c r="AJ3588">
        <f t="shared" ref="AJ3588:AJ3651" si="735">MONTH(AG3588)</f>
        <v>10</v>
      </c>
      <c r="AK3588">
        <f t="shared" ref="AK3588:AK3651" si="736">YEAR(AG3588)</f>
        <v>1990</v>
      </c>
    </row>
    <row r="3589" spans="1:37" x14ac:dyDescent="0.2">
      <c r="A3589" t="s">
        <v>70</v>
      </c>
      <c r="B3589" s="93">
        <v>33172</v>
      </c>
      <c r="C3589">
        <v>13.8</v>
      </c>
      <c r="D3589">
        <v>-2.8</v>
      </c>
      <c r="E3589">
        <f t="shared" si="730"/>
        <v>5.5</v>
      </c>
      <c r="F3589" s="106">
        <v>15.5</v>
      </c>
      <c r="G3589" s="107">
        <f t="shared" ref="G3589:G3652" si="737">IF(F3589-E3589&gt;0,F3589-E3589,0)</f>
        <v>10</v>
      </c>
      <c r="H3589">
        <f t="shared" ref="H3589:H3652" si="738">MONTH(B3589)</f>
        <v>10</v>
      </c>
      <c r="I3589">
        <f t="shared" ref="I3589:I3652" si="739">YEAR(B3589)</f>
        <v>1990</v>
      </c>
      <c r="Q3589" t="s">
        <v>72</v>
      </c>
      <c r="R3589" s="93">
        <v>33172</v>
      </c>
      <c r="S3589">
        <v>8.1999999999999993</v>
      </c>
      <c r="T3589">
        <v>-5.7</v>
      </c>
      <c r="U3589">
        <f t="shared" si="731"/>
        <v>1.2499999999999996</v>
      </c>
      <c r="V3589" s="106">
        <v>14.5</v>
      </c>
      <c r="W3589" s="107">
        <f t="shared" ref="W3589:W3652" si="740">IF(V3589-U3589&gt;0,V3589-U3589,0)</f>
        <v>13.25</v>
      </c>
      <c r="X3589">
        <f t="shared" ref="X3589:X3652" si="741">MONTH(R3589)</f>
        <v>10</v>
      </c>
      <c r="AG3589" s="93">
        <f t="shared" si="732"/>
        <v>33173</v>
      </c>
      <c r="AH3589" s="107">
        <f t="shared" si="733"/>
        <v>11.15</v>
      </c>
      <c r="AI3589" s="72">
        <f t="shared" si="734"/>
        <v>27</v>
      </c>
      <c r="AJ3589">
        <f t="shared" si="735"/>
        <v>10</v>
      </c>
      <c r="AK3589">
        <f t="shared" si="736"/>
        <v>1990</v>
      </c>
    </row>
    <row r="3590" spans="1:37" x14ac:dyDescent="0.2">
      <c r="A3590" t="s">
        <v>70</v>
      </c>
      <c r="B3590" s="93">
        <v>33173</v>
      </c>
      <c r="C3590">
        <v>15.7</v>
      </c>
      <c r="D3590">
        <v>-2.5</v>
      </c>
      <c r="E3590">
        <f t="shared" si="730"/>
        <v>6.6</v>
      </c>
      <c r="F3590" s="106">
        <v>15.5</v>
      </c>
      <c r="G3590" s="107">
        <f t="shared" si="737"/>
        <v>8.9</v>
      </c>
      <c r="H3590">
        <f t="shared" si="738"/>
        <v>10</v>
      </c>
      <c r="I3590">
        <f t="shared" si="739"/>
        <v>1990</v>
      </c>
      <c r="Q3590" t="s">
        <v>72</v>
      </c>
      <c r="R3590" s="93">
        <v>33173</v>
      </c>
      <c r="S3590">
        <v>8.5</v>
      </c>
      <c r="T3590">
        <v>-6.3</v>
      </c>
      <c r="U3590">
        <f t="shared" si="731"/>
        <v>1.1000000000000001</v>
      </c>
      <c r="V3590" s="106">
        <v>14.5</v>
      </c>
      <c r="W3590" s="107">
        <f t="shared" si="740"/>
        <v>13.4</v>
      </c>
      <c r="X3590">
        <f t="shared" si="741"/>
        <v>10</v>
      </c>
      <c r="AG3590" s="93">
        <f t="shared" si="732"/>
        <v>33174</v>
      </c>
      <c r="AH3590" s="107">
        <f t="shared" si="733"/>
        <v>9.125</v>
      </c>
      <c r="AI3590" s="72">
        <f t="shared" si="734"/>
        <v>28</v>
      </c>
      <c r="AJ3590">
        <f t="shared" si="735"/>
        <v>10</v>
      </c>
      <c r="AK3590">
        <f t="shared" si="736"/>
        <v>1990</v>
      </c>
    </row>
    <row r="3591" spans="1:37" x14ac:dyDescent="0.2">
      <c r="A3591" t="s">
        <v>70</v>
      </c>
      <c r="B3591" s="93">
        <v>33174</v>
      </c>
      <c r="C3591">
        <v>15.8</v>
      </c>
      <c r="D3591">
        <v>0</v>
      </c>
      <c r="E3591">
        <f t="shared" si="730"/>
        <v>7.9</v>
      </c>
      <c r="F3591" s="106">
        <v>15.5</v>
      </c>
      <c r="G3591" s="107">
        <f t="shared" si="737"/>
        <v>7.6</v>
      </c>
      <c r="H3591">
        <f t="shared" si="738"/>
        <v>10</v>
      </c>
      <c r="I3591">
        <f t="shared" si="739"/>
        <v>1990</v>
      </c>
      <c r="Q3591" t="s">
        <v>72</v>
      </c>
      <c r="R3591" s="93">
        <v>33174</v>
      </c>
      <c r="S3591">
        <v>11.2</v>
      </c>
      <c r="T3591">
        <v>-3.5</v>
      </c>
      <c r="U3591">
        <f t="shared" si="731"/>
        <v>3.8499999999999996</v>
      </c>
      <c r="V3591" s="106">
        <v>14.5</v>
      </c>
      <c r="W3591" s="107">
        <f t="shared" si="740"/>
        <v>10.65</v>
      </c>
      <c r="X3591">
        <f t="shared" si="741"/>
        <v>10</v>
      </c>
      <c r="AG3591" s="93">
        <f t="shared" si="732"/>
        <v>33175</v>
      </c>
      <c r="AH3591" s="107">
        <f t="shared" si="733"/>
        <v>13.3</v>
      </c>
      <c r="AI3591" s="72">
        <f t="shared" si="734"/>
        <v>29</v>
      </c>
      <c r="AJ3591">
        <f t="shared" si="735"/>
        <v>10</v>
      </c>
      <c r="AK3591">
        <f t="shared" si="736"/>
        <v>1990</v>
      </c>
    </row>
    <row r="3592" spans="1:37" x14ac:dyDescent="0.2">
      <c r="A3592" t="s">
        <v>70</v>
      </c>
      <c r="B3592" s="93">
        <v>33175</v>
      </c>
      <c r="C3592">
        <v>10.9</v>
      </c>
      <c r="D3592">
        <v>-5.9</v>
      </c>
      <c r="E3592">
        <f t="shared" si="730"/>
        <v>2.5</v>
      </c>
      <c r="F3592" s="106">
        <v>15.5</v>
      </c>
      <c r="G3592" s="107">
        <f t="shared" si="737"/>
        <v>13</v>
      </c>
      <c r="H3592">
        <f t="shared" si="738"/>
        <v>10</v>
      </c>
      <c r="I3592">
        <f t="shared" si="739"/>
        <v>1990</v>
      </c>
      <c r="Q3592" t="s">
        <v>72</v>
      </c>
      <c r="R3592" s="93">
        <v>33175</v>
      </c>
      <c r="S3592">
        <v>8.6999999999999993</v>
      </c>
      <c r="T3592">
        <v>-6.9</v>
      </c>
      <c r="U3592">
        <f t="shared" si="731"/>
        <v>0.89999999999999947</v>
      </c>
      <c r="V3592" s="106">
        <v>14.5</v>
      </c>
      <c r="W3592" s="107">
        <f t="shared" si="740"/>
        <v>13.600000000000001</v>
      </c>
      <c r="X3592">
        <f t="shared" si="741"/>
        <v>10</v>
      </c>
      <c r="AG3592" s="93">
        <f t="shared" si="732"/>
        <v>33176</v>
      </c>
      <c r="AH3592" s="107">
        <f t="shared" si="733"/>
        <v>10.95</v>
      </c>
      <c r="AI3592" s="72">
        <f t="shared" si="734"/>
        <v>30</v>
      </c>
      <c r="AJ3592">
        <f t="shared" si="735"/>
        <v>10</v>
      </c>
      <c r="AK3592">
        <f t="shared" si="736"/>
        <v>1990</v>
      </c>
    </row>
    <row r="3593" spans="1:37" x14ac:dyDescent="0.2">
      <c r="A3593" t="s">
        <v>70</v>
      </c>
      <c r="B3593" s="93">
        <v>33176</v>
      </c>
      <c r="C3593">
        <v>12.8</v>
      </c>
      <c r="D3593">
        <v>-5.5</v>
      </c>
      <c r="E3593">
        <f t="shared" si="730"/>
        <v>3.6500000000000004</v>
      </c>
      <c r="F3593" s="106">
        <v>15.5</v>
      </c>
      <c r="G3593" s="107">
        <f t="shared" si="737"/>
        <v>11.85</v>
      </c>
      <c r="H3593">
        <f t="shared" si="738"/>
        <v>10</v>
      </c>
      <c r="I3593">
        <f t="shared" si="739"/>
        <v>1990</v>
      </c>
      <c r="Q3593" t="s">
        <v>72</v>
      </c>
      <c r="R3593" s="93">
        <v>33176</v>
      </c>
      <c r="S3593">
        <v>11</v>
      </c>
      <c r="T3593">
        <v>-2.1</v>
      </c>
      <c r="U3593">
        <f t="shared" si="731"/>
        <v>4.45</v>
      </c>
      <c r="V3593" s="106">
        <v>14.5</v>
      </c>
      <c r="W3593" s="107">
        <f t="shared" si="740"/>
        <v>10.050000000000001</v>
      </c>
      <c r="X3593">
        <f t="shared" si="741"/>
        <v>10</v>
      </c>
      <c r="AG3593" s="93">
        <f t="shared" si="732"/>
        <v>33177</v>
      </c>
      <c r="AH3593" s="107">
        <f t="shared" si="733"/>
        <v>12.75</v>
      </c>
      <c r="AI3593" s="72">
        <f t="shared" si="734"/>
        <v>31</v>
      </c>
      <c r="AJ3593">
        <f t="shared" si="735"/>
        <v>10</v>
      </c>
      <c r="AK3593">
        <f t="shared" si="736"/>
        <v>1990</v>
      </c>
    </row>
    <row r="3594" spans="1:37" x14ac:dyDescent="0.2">
      <c r="A3594" t="s">
        <v>70</v>
      </c>
      <c r="B3594" s="93">
        <v>33177</v>
      </c>
      <c r="C3594">
        <v>8.1</v>
      </c>
      <c r="D3594">
        <v>-2.5</v>
      </c>
      <c r="E3594">
        <f t="shared" si="730"/>
        <v>2.8</v>
      </c>
      <c r="F3594" s="106">
        <v>15.5</v>
      </c>
      <c r="G3594" s="107">
        <f t="shared" si="737"/>
        <v>12.7</v>
      </c>
      <c r="H3594">
        <f t="shared" si="738"/>
        <v>10</v>
      </c>
      <c r="I3594">
        <f t="shared" si="739"/>
        <v>1990</v>
      </c>
      <c r="Q3594" t="s">
        <v>72</v>
      </c>
      <c r="R3594" s="93">
        <v>33177</v>
      </c>
      <c r="S3594">
        <v>6.3</v>
      </c>
      <c r="T3594">
        <v>-2.9</v>
      </c>
      <c r="U3594">
        <f t="shared" si="731"/>
        <v>1.7</v>
      </c>
      <c r="V3594" s="106">
        <v>14.5</v>
      </c>
      <c r="W3594" s="107">
        <f t="shared" si="740"/>
        <v>12.8</v>
      </c>
      <c r="X3594">
        <f t="shared" si="741"/>
        <v>10</v>
      </c>
      <c r="AG3594" s="93">
        <f t="shared" si="732"/>
        <v>33178</v>
      </c>
      <c r="AH3594" s="107">
        <f t="shared" si="733"/>
        <v>17.5</v>
      </c>
      <c r="AI3594" s="72">
        <f t="shared" si="734"/>
        <v>1</v>
      </c>
      <c r="AJ3594">
        <f t="shared" si="735"/>
        <v>11</v>
      </c>
      <c r="AK3594">
        <f t="shared" si="736"/>
        <v>1990</v>
      </c>
    </row>
    <row r="3595" spans="1:37" x14ac:dyDescent="0.2">
      <c r="A3595" t="s">
        <v>70</v>
      </c>
      <c r="B3595" s="93">
        <v>33178</v>
      </c>
      <c r="C3595">
        <v>-0.3</v>
      </c>
      <c r="D3595">
        <v>-4.5</v>
      </c>
      <c r="E3595">
        <f t="shared" si="730"/>
        <v>-2.4</v>
      </c>
      <c r="F3595" s="106">
        <v>15.5</v>
      </c>
      <c r="G3595" s="107">
        <f t="shared" si="737"/>
        <v>17.899999999999999</v>
      </c>
      <c r="H3595">
        <f t="shared" si="738"/>
        <v>11</v>
      </c>
      <c r="I3595">
        <f t="shared" si="739"/>
        <v>1990</v>
      </c>
      <c r="Q3595" t="s">
        <v>72</v>
      </c>
      <c r="R3595" s="93">
        <v>33178</v>
      </c>
      <c r="S3595">
        <v>2.6</v>
      </c>
      <c r="T3595">
        <v>-7.8</v>
      </c>
      <c r="U3595">
        <f t="shared" si="731"/>
        <v>-2.5999999999999996</v>
      </c>
      <c r="V3595" s="106">
        <v>14.5</v>
      </c>
      <c r="W3595" s="107">
        <f t="shared" si="740"/>
        <v>17.100000000000001</v>
      </c>
      <c r="X3595">
        <f t="shared" si="741"/>
        <v>11</v>
      </c>
      <c r="AG3595" s="93">
        <f t="shared" si="732"/>
        <v>33179</v>
      </c>
      <c r="AH3595" s="107">
        <f t="shared" si="733"/>
        <v>20.625</v>
      </c>
      <c r="AI3595" s="72">
        <f t="shared" si="734"/>
        <v>2</v>
      </c>
      <c r="AJ3595">
        <f t="shared" si="735"/>
        <v>11</v>
      </c>
      <c r="AK3595">
        <f t="shared" si="736"/>
        <v>1990</v>
      </c>
    </row>
    <row r="3596" spans="1:37" x14ac:dyDescent="0.2">
      <c r="A3596" t="s">
        <v>70</v>
      </c>
      <c r="B3596" s="93">
        <v>33179</v>
      </c>
      <c r="C3596">
        <v>-2.1</v>
      </c>
      <c r="D3596">
        <v>-11.8</v>
      </c>
      <c r="E3596">
        <f t="shared" si="730"/>
        <v>-6.95</v>
      </c>
      <c r="F3596" s="106">
        <v>15.5</v>
      </c>
      <c r="G3596" s="107">
        <f t="shared" si="737"/>
        <v>22.45</v>
      </c>
      <c r="H3596">
        <f t="shared" si="738"/>
        <v>11</v>
      </c>
      <c r="I3596">
        <f t="shared" si="739"/>
        <v>1990</v>
      </c>
      <c r="Q3596" t="s">
        <v>72</v>
      </c>
      <c r="R3596" s="93">
        <v>33179</v>
      </c>
      <c r="S3596">
        <v>0.9</v>
      </c>
      <c r="T3596">
        <v>-9.5</v>
      </c>
      <c r="U3596">
        <f t="shared" si="731"/>
        <v>-4.3</v>
      </c>
      <c r="V3596" s="106">
        <v>14.5</v>
      </c>
      <c r="W3596" s="107">
        <f t="shared" si="740"/>
        <v>18.8</v>
      </c>
      <c r="X3596">
        <f t="shared" si="741"/>
        <v>11</v>
      </c>
      <c r="AG3596" s="93">
        <f t="shared" si="732"/>
        <v>33180</v>
      </c>
      <c r="AH3596" s="107">
        <f t="shared" si="733"/>
        <v>19.675000000000001</v>
      </c>
      <c r="AI3596" s="72">
        <f t="shared" si="734"/>
        <v>3</v>
      </c>
      <c r="AJ3596">
        <f t="shared" si="735"/>
        <v>11</v>
      </c>
      <c r="AK3596">
        <f t="shared" si="736"/>
        <v>1990</v>
      </c>
    </row>
    <row r="3597" spans="1:37" x14ac:dyDescent="0.2">
      <c r="A3597" t="s">
        <v>70</v>
      </c>
      <c r="B3597" s="93">
        <v>33180</v>
      </c>
      <c r="C3597">
        <v>3.6</v>
      </c>
      <c r="D3597">
        <v>-13.3</v>
      </c>
      <c r="E3597">
        <f t="shared" si="730"/>
        <v>-4.8500000000000005</v>
      </c>
      <c r="F3597" s="106">
        <v>15.5</v>
      </c>
      <c r="G3597" s="107">
        <f t="shared" si="737"/>
        <v>20.350000000000001</v>
      </c>
      <c r="H3597">
        <f t="shared" si="738"/>
        <v>11</v>
      </c>
      <c r="I3597">
        <f t="shared" si="739"/>
        <v>1990</v>
      </c>
      <c r="Q3597" t="s">
        <v>72</v>
      </c>
      <c r="R3597" s="93">
        <v>33180</v>
      </c>
      <c r="S3597">
        <v>1.6</v>
      </c>
      <c r="T3597">
        <v>-10.6</v>
      </c>
      <c r="U3597">
        <f t="shared" si="731"/>
        <v>-4.5</v>
      </c>
      <c r="V3597" s="106">
        <v>14.5</v>
      </c>
      <c r="W3597" s="107">
        <f t="shared" si="740"/>
        <v>19</v>
      </c>
      <c r="X3597">
        <f t="shared" si="741"/>
        <v>11</v>
      </c>
      <c r="AG3597" s="93">
        <f t="shared" si="732"/>
        <v>33181</v>
      </c>
      <c r="AH3597" s="107">
        <f t="shared" si="733"/>
        <v>16.774999999999999</v>
      </c>
      <c r="AI3597" s="72">
        <f t="shared" si="734"/>
        <v>4</v>
      </c>
      <c r="AJ3597">
        <f t="shared" si="735"/>
        <v>11</v>
      </c>
      <c r="AK3597">
        <f t="shared" si="736"/>
        <v>1990</v>
      </c>
    </row>
    <row r="3598" spans="1:37" x14ac:dyDescent="0.2">
      <c r="A3598" t="s">
        <v>70</v>
      </c>
      <c r="B3598" s="93">
        <v>33181</v>
      </c>
      <c r="C3598">
        <v>5.9</v>
      </c>
      <c r="D3598">
        <v>-5.0999999999999996</v>
      </c>
      <c r="E3598">
        <f t="shared" si="730"/>
        <v>0.40000000000000036</v>
      </c>
      <c r="F3598" s="106">
        <v>15.5</v>
      </c>
      <c r="G3598" s="107">
        <f t="shared" si="737"/>
        <v>15.1</v>
      </c>
      <c r="H3598">
        <f t="shared" si="738"/>
        <v>11</v>
      </c>
      <c r="I3598">
        <f t="shared" si="739"/>
        <v>1990</v>
      </c>
      <c r="Q3598" t="s">
        <v>72</v>
      </c>
      <c r="R3598" s="93">
        <v>33181</v>
      </c>
      <c r="S3598">
        <v>1.5</v>
      </c>
      <c r="T3598">
        <v>-9.4</v>
      </c>
      <c r="U3598">
        <f t="shared" si="731"/>
        <v>-3.95</v>
      </c>
      <c r="V3598" s="106">
        <v>14.5</v>
      </c>
      <c r="W3598" s="107">
        <f t="shared" si="740"/>
        <v>18.45</v>
      </c>
      <c r="X3598">
        <f t="shared" si="741"/>
        <v>11</v>
      </c>
      <c r="AG3598" s="93">
        <f t="shared" si="732"/>
        <v>33182</v>
      </c>
      <c r="AH3598" s="107">
        <f t="shared" si="733"/>
        <v>23.625</v>
      </c>
      <c r="AI3598" s="72">
        <f t="shared" si="734"/>
        <v>5</v>
      </c>
      <c r="AJ3598">
        <f t="shared" si="735"/>
        <v>11</v>
      </c>
      <c r="AK3598">
        <f t="shared" si="736"/>
        <v>1990</v>
      </c>
    </row>
    <row r="3599" spans="1:37" x14ac:dyDescent="0.2">
      <c r="A3599" t="s">
        <v>70</v>
      </c>
      <c r="B3599" s="93">
        <v>33182</v>
      </c>
      <c r="C3599">
        <v>-4.9000000000000004</v>
      </c>
      <c r="D3599">
        <v>-12.3</v>
      </c>
      <c r="E3599">
        <f t="shared" si="730"/>
        <v>-8.6000000000000014</v>
      </c>
      <c r="F3599" s="106">
        <v>15.5</v>
      </c>
      <c r="G3599" s="107">
        <f t="shared" si="737"/>
        <v>24.1</v>
      </c>
      <c r="H3599">
        <f t="shared" si="738"/>
        <v>11</v>
      </c>
      <c r="I3599">
        <f t="shared" si="739"/>
        <v>1990</v>
      </c>
      <c r="Q3599" t="s">
        <v>72</v>
      </c>
      <c r="R3599" s="93">
        <v>33182</v>
      </c>
      <c r="S3599">
        <v>-4</v>
      </c>
      <c r="T3599">
        <v>-13.3</v>
      </c>
      <c r="U3599">
        <f t="shared" si="731"/>
        <v>-8.65</v>
      </c>
      <c r="V3599" s="106">
        <v>14.5</v>
      </c>
      <c r="W3599" s="107">
        <f t="shared" si="740"/>
        <v>23.15</v>
      </c>
      <c r="X3599">
        <f t="shared" si="741"/>
        <v>11</v>
      </c>
      <c r="AG3599" s="93">
        <f t="shared" si="732"/>
        <v>33183</v>
      </c>
      <c r="AH3599" s="107">
        <f t="shared" si="733"/>
        <v>19.274999999999999</v>
      </c>
      <c r="AI3599" s="72">
        <f t="shared" si="734"/>
        <v>6</v>
      </c>
      <c r="AJ3599">
        <f t="shared" si="735"/>
        <v>11</v>
      </c>
      <c r="AK3599">
        <f t="shared" si="736"/>
        <v>1990</v>
      </c>
    </row>
    <row r="3600" spans="1:37" x14ac:dyDescent="0.2">
      <c r="A3600" t="s">
        <v>70</v>
      </c>
      <c r="B3600" s="93">
        <v>33183</v>
      </c>
      <c r="C3600">
        <v>2.9</v>
      </c>
      <c r="D3600">
        <v>-12.8</v>
      </c>
      <c r="E3600">
        <f t="shared" si="730"/>
        <v>-4.95</v>
      </c>
      <c r="F3600" s="106">
        <v>15.5</v>
      </c>
      <c r="G3600" s="107">
        <f t="shared" si="737"/>
        <v>20.45</v>
      </c>
      <c r="H3600">
        <f t="shared" si="738"/>
        <v>11</v>
      </c>
      <c r="I3600">
        <f t="shared" si="739"/>
        <v>1990</v>
      </c>
      <c r="Q3600" t="s">
        <v>72</v>
      </c>
      <c r="R3600" s="93">
        <v>33183</v>
      </c>
      <c r="S3600">
        <v>5.5</v>
      </c>
      <c r="T3600">
        <v>-12.7</v>
      </c>
      <c r="U3600">
        <f t="shared" si="731"/>
        <v>-3.5999999999999996</v>
      </c>
      <c r="V3600" s="106">
        <v>14.5</v>
      </c>
      <c r="W3600" s="107">
        <f t="shared" si="740"/>
        <v>18.100000000000001</v>
      </c>
      <c r="X3600">
        <f t="shared" si="741"/>
        <v>11</v>
      </c>
      <c r="AG3600" s="93">
        <f t="shared" si="732"/>
        <v>33184</v>
      </c>
      <c r="AH3600" s="107">
        <f t="shared" si="733"/>
        <v>11.475000000000001</v>
      </c>
      <c r="AI3600" s="72">
        <f t="shared" si="734"/>
        <v>7</v>
      </c>
      <c r="AJ3600">
        <f t="shared" si="735"/>
        <v>11</v>
      </c>
      <c r="AK3600">
        <f t="shared" si="736"/>
        <v>1990</v>
      </c>
    </row>
    <row r="3601" spans="1:37" x14ac:dyDescent="0.2">
      <c r="A3601" t="s">
        <v>70</v>
      </c>
      <c r="B3601" s="93">
        <v>33184</v>
      </c>
      <c r="C3601">
        <v>6.3</v>
      </c>
      <c r="D3601">
        <v>0.9</v>
      </c>
      <c r="E3601">
        <f t="shared" si="730"/>
        <v>3.6</v>
      </c>
      <c r="F3601" s="106">
        <v>15.5</v>
      </c>
      <c r="G3601" s="107">
        <f t="shared" si="737"/>
        <v>11.9</v>
      </c>
      <c r="H3601">
        <f t="shared" si="738"/>
        <v>11</v>
      </c>
      <c r="I3601">
        <f t="shared" si="739"/>
        <v>1990</v>
      </c>
      <c r="Q3601" t="s">
        <v>72</v>
      </c>
      <c r="R3601" s="93">
        <v>33184</v>
      </c>
      <c r="S3601">
        <v>10.3</v>
      </c>
      <c r="T3601">
        <v>-3.4</v>
      </c>
      <c r="U3601">
        <f t="shared" si="731"/>
        <v>3.45</v>
      </c>
      <c r="V3601" s="106">
        <v>14.5</v>
      </c>
      <c r="W3601" s="107">
        <f t="shared" si="740"/>
        <v>11.05</v>
      </c>
      <c r="X3601">
        <f t="shared" si="741"/>
        <v>11</v>
      </c>
      <c r="AG3601" s="93">
        <f t="shared" si="732"/>
        <v>33185</v>
      </c>
      <c r="AH3601" s="107">
        <f t="shared" si="733"/>
        <v>17.824999999999999</v>
      </c>
      <c r="AI3601" s="72">
        <f t="shared" si="734"/>
        <v>8</v>
      </c>
      <c r="AJ3601">
        <f t="shared" si="735"/>
        <v>11</v>
      </c>
      <c r="AK3601">
        <f t="shared" si="736"/>
        <v>1990</v>
      </c>
    </row>
    <row r="3602" spans="1:37" x14ac:dyDescent="0.2">
      <c r="A3602" t="s">
        <v>70</v>
      </c>
      <c r="B3602" s="93">
        <v>33185</v>
      </c>
      <c r="C3602">
        <v>2.2999999999999998</v>
      </c>
      <c r="D3602">
        <v>-5.6</v>
      </c>
      <c r="E3602">
        <f t="shared" si="730"/>
        <v>-1.65</v>
      </c>
      <c r="F3602" s="106">
        <v>15.5</v>
      </c>
      <c r="G3602" s="107">
        <f t="shared" si="737"/>
        <v>17.149999999999999</v>
      </c>
      <c r="H3602">
        <f t="shared" si="738"/>
        <v>11</v>
      </c>
      <c r="I3602">
        <f t="shared" si="739"/>
        <v>1990</v>
      </c>
      <c r="Q3602" t="s">
        <v>72</v>
      </c>
      <c r="R3602" s="93">
        <v>33185</v>
      </c>
      <c r="S3602">
        <v>2.5</v>
      </c>
      <c r="T3602">
        <v>-10.5</v>
      </c>
      <c r="U3602">
        <f t="shared" si="731"/>
        <v>-4</v>
      </c>
      <c r="V3602" s="106">
        <v>14.5</v>
      </c>
      <c r="W3602" s="107">
        <f t="shared" si="740"/>
        <v>18.5</v>
      </c>
      <c r="X3602">
        <f t="shared" si="741"/>
        <v>11</v>
      </c>
      <c r="AG3602" s="93">
        <f t="shared" si="732"/>
        <v>33186</v>
      </c>
      <c r="AH3602" s="107">
        <f t="shared" si="733"/>
        <v>19.175000000000001</v>
      </c>
      <c r="AI3602" s="72">
        <f t="shared" si="734"/>
        <v>9</v>
      </c>
      <c r="AJ3602">
        <f t="shared" si="735"/>
        <v>11</v>
      </c>
      <c r="AK3602">
        <f t="shared" si="736"/>
        <v>1990</v>
      </c>
    </row>
    <row r="3603" spans="1:37" x14ac:dyDescent="0.2">
      <c r="A3603" t="s">
        <v>70</v>
      </c>
      <c r="B3603" s="93">
        <v>33186</v>
      </c>
      <c r="C3603">
        <v>-2.2000000000000002</v>
      </c>
      <c r="D3603">
        <v>-6.8</v>
      </c>
      <c r="E3603">
        <f t="shared" si="730"/>
        <v>-4.5</v>
      </c>
      <c r="F3603" s="106">
        <v>15.5</v>
      </c>
      <c r="G3603" s="107">
        <f t="shared" si="737"/>
        <v>20</v>
      </c>
      <c r="H3603">
        <f t="shared" si="738"/>
        <v>11</v>
      </c>
      <c r="I3603">
        <f t="shared" si="739"/>
        <v>1990</v>
      </c>
      <c r="Q3603" t="s">
        <v>72</v>
      </c>
      <c r="R3603" s="93">
        <v>33186</v>
      </c>
      <c r="S3603">
        <v>3</v>
      </c>
      <c r="T3603">
        <v>-10.7</v>
      </c>
      <c r="U3603">
        <f t="shared" si="731"/>
        <v>-3.8499999999999996</v>
      </c>
      <c r="V3603" s="106">
        <v>14.5</v>
      </c>
      <c r="W3603" s="107">
        <f t="shared" si="740"/>
        <v>18.350000000000001</v>
      </c>
      <c r="X3603">
        <f t="shared" si="741"/>
        <v>11</v>
      </c>
      <c r="AG3603" s="93">
        <f t="shared" si="732"/>
        <v>33187</v>
      </c>
      <c r="AH3603" s="107">
        <f t="shared" si="733"/>
        <v>20.225000000000001</v>
      </c>
      <c r="AI3603" s="72">
        <f t="shared" si="734"/>
        <v>10</v>
      </c>
      <c r="AJ3603">
        <f t="shared" si="735"/>
        <v>11</v>
      </c>
      <c r="AK3603">
        <f t="shared" si="736"/>
        <v>1990</v>
      </c>
    </row>
    <row r="3604" spans="1:37" x14ac:dyDescent="0.2">
      <c r="A3604" t="s">
        <v>70</v>
      </c>
      <c r="B3604" s="93">
        <v>33187</v>
      </c>
      <c r="C3604">
        <v>-3.1</v>
      </c>
      <c r="D3604">
        <v>-5.8</v>
      </c>
      <c r="E3604">
        <f t="shared" si="730"/>
        <v>-4.45</v>
      </c>
      <c r="F3604" s="106">
        <v>15.5</v>
      </c>
      <c r="G3604" s="107">
        <f t="shared" si="737"/>
        <v>19.95</v>
      </c>
      <c r="H3604">
        <f t="shared" si="738"/>
        <v>11</v>
      </c>
      <c r="I3604">
        <f t="shared" si="739"/>
        <v>1990</v>
      </c>
      <c r="Q3604" t="s">
        <v>72</v>
      </c>
      <c r="R3604" s="93">
        <v>33187</v>
      </c>
      <c r="S3604">
        <v>-2.6</v>
      </c>
      <c r="T3604">
        <v>-9.4</v>
      </c>
      <c r="U3604">
        <f t="shared" si="731"/>
        <v>-6</v>
      </c>
      <c r="V3604" s="106">
        <v>14.5</v>
      </c>
      <c r="W3604" s="107">
        <f t="shared" si="740"/>
        <v>20.5</v>
      </c>
      <c r="X3604">
        <f t="shared" si="741"/>
        <v>11</v>
      </c>
      <c r="AG3604" s="93">
        <f t="shared" si="732"/>
        <v>33188</v>
      </c>
      <c r="AH3604" s="107">
        <f t="shared" si="733"/>
        <v>22.5</v>
      </c>
      <c r="AI3604" s="72">
        <f t="shared" si="734"/>
        <v>11</v>
      </c>
      <c r="AJ3604">
        <f t="shared" si="735"/>
        <v>11</v>
      </c>
      <c r="AK3604">
        <f t="shared" si="736"/>
        <v>1990</v>
      </c>
    </row>
    <row r="3605" spans="1:37" x14ac:dyDescent="0.2">
      <c r="A3605" t="s">
        <v>70</v>
      </c>
      <c r="B3605" s="93">
        <v>33188</v>
      </c>
      <c r="C3605">
        <v>-2.9</v>
      </c>
      <c r="D3605">
        <v>-6.7</v>
      </c>
      <c r="E3605">
        <f t="shared" si="730"/>
        <v>-4.8</v>
      </c>
      <c r="F3605" s="106">
        <v>15.5</v>
      </c>
      <c r="G3605" s="107">
        <f t="shared" si="737"/>
        <v>20.3</v>
      </c>
      <c r="H3605">
        <f t="shared" si="738"/>
        <v>11</v>
      </c>
      <c r="I3605">
        <f t="shared" si="739"/>
        <v>1990</v>
      </c>
      <c r="Q3605" t="s">
        <v>72</v>
      </c>
      <c r="R3605" s="93">
        <v>33188</v>
      </c>
      <c r="S3605">
        <v>-9</v>
      </c>
      <c r="T3605">
        <v>-11.4</v>
      </c>
      <c r="U3605">
        <f t="shared" si="731"/>
        <v>-10.199999999999999</v>
      </c>
      <c r="V3605" s="106">
        <v>14.5</v>
      </c>
      <c r="W3605" s="107">
        <f t="shared" si="740"/>
        <v>24.7</v>
      </c>
      <c r="X3605">
        <f t="shared" si="741"/>
        <v>11</v>
      </c>
      <c r="AG3605" s="93">
        <f t="shared" si="732"/>
        <v>33189</v>
      </c>
      <c r="AH3605" s="107">
        <f t="shared" si="733"/>
        <v>17.875</v>
      </c>
      <c r="AI3605" s="72">
        <f t="shared" si="734"/>
        <v>12</v>
      </c>
      <c r="AJ3605">
        <f t="shared" si="735"/>
        <v>11</v>
      </c>
      <c r="AK3605">
        <f t="shared" si="736"/>
        <v>1990</v>
      </c>
    </row>
    <row r="3606" spans="1:37" x14ac:dyDescent="0.2">
      <c r="A3606" t="s">
        <v>70</v>
      </c>
      <c r="B3606" s="93">
        <v>33189</v>
      </c>
      <c r="C3606">
        <v>13.1</v>
      </c>
      <c r="D3606">
        <v>-7</v>
      </c>
      <c r="E3606">
        <f t="shared" si="730"/>
        <v>3.05</v>
      </c>
      <c r="F3606" s="106">
        <v>15.5</v>
      </c>
      <c r="G3606" s="107">
        <f t="shared" si="737"/>
        <v>12.45</v>
      </c>
      <c r="H3606">
        <f t="shared" si="738"/>
        <v>11</v>
      </c>
      <c r="I3606">
        <f t="shared" si="739"/>
        <v>1990</v>
      </c>
      <c r="Q3606" t="s">
        <v>72</v>
      </c>
      <c r="R3606" s="93">
        <v>33189</v>
      </c>
      <c r="S3606">
        <v>-6</v>
      </c>
      <c r="T3606">
        <v>-11.6</v>
      </c>
      <c r="U3606">
        <f t="shared" si="731"/>
        <v>-8.8000000000000007</v>
      </c>
      <c r="V3606" s="106">
        <v>14.5</v>
      </c>
      <c r="W3606" s="107">
        <f t="shared" si="740"/>
        <v>23.3</v>
      </c>
      <c r="X3606">
        <f t="shared" si="741"/>
        <v>11</v>
      </c>
      <c r="AG3606" s="93">
        <f t="shared" si="732"/>
        <v>33190</v>
      </c>
      <c r="AH3606" s="107">
        <f t="shared" si="733"/>
        <v>14.450000000000001</v>
      </c>
      <c r="AI3606" s="72">
        <f t="shared" si="734"/>
        <v>13</v>
      </c>
      <c r="AJ3606">
        <f t="shared" si="735"/>
        <v>11</v>
      </c>
      <c r="AK3606">
        <f t="shared" si="736"/>
        <v>1990</v>
      </c>
    </row>
    <row r="3607" spans="1:37" x14ac:dyDescent="0.2">
      <c r="A3607" t="s">
        <v>70</v>
      </c>
      <c r="B3607" s="93">
        <v>33190</v>
      </c>
      <c r="C3607">
        <v>13.9</v>
      </c>
      <c r="D3607">
        <v>-1</v>
      </c>
      <c r="E3607">
        <f t="shared" si="730"/>
        <v>6.45</v>
      </c>
      <c r="F3607" s="106">
        <v>15.5</v>
      </c>
      <c r="G3607" s="107">
        <f t="shared" si="737"/>
        <v>9.0500000000000007</v>
      </c>
      <c r="H3607">
        <f t="shared" si="738"/>
        <v>11</v>
      </c>
      <c r="I3607">
        <f t="shared" si="739"/>
        <v>1990</v>
      </c>
      <c r="Q3607" t="s">
        <v>72</v>
      </c>
      <c r="R3607" s="93">
        <v>33190</v>
      </c>
      <c r="S3607">
        <v>2.5</v>
      </c>
      <c r="T3607">
        <v>-13.2</v>
      </c>
      <c r="U3607">
        <f t="shared" si="731"/>
        <v>-5.35</v>
      </c>
      <c r="V3607" s="106">
        <v>14.5</v>
      </c>
      <c r="W3607" s="107">
        <f t="shared" si="740"/>
        <v>19.850000000000001</v>
      </c>
      <c r="X3607">
        <f t="shared" si="741"/>
        <v>11</v>
      </c>
      <c r="AG3607" s="93">
        <f t="shared" si="732"/>
        <v>33191</v>
      </c>
      <c r="AH3607" s="107">
        <f t="shared" si="733"/>
        <v>16.725000000000001</v>
      </c>
      <c r="AI3607" s="72">
        <f t="shared" si="734"/>
        <v>14</v>
      </c>
      <c r="AJ3607">
        <f t="shared" si="735"/>
        <v>11</v>
      </c>
      <c r="AK3607">
        <f t="shared" si="736"/>
        <v>1990</v>
      </c>
    </row>
    <row r="3608" spans="1:37" x14ac:dyDescent="0.2">
      <c r="A3608" t="s">
        <v>70</v>
      </c>
      <c r="B3608" s="93">
        <v>33191</v>
      </c>
      <c r="C3608">
        <v>4.5</v>
      </c>
      <c r="D3608">
        <v>-6.5</v>
      </c>
      <c r="E3608">
        <f t="shared" si="730"/>
        <v>-1</v>
      </c>
      <c r="F3608" s="106">
        <v>15.5</v>
      </c>
      <c r="G3608" s="107">
        <f t="shared" si="737"/>
        <v>16.5</v>
      </c>
      <c r="H3608">
        <f t="shared" si="738"/>
        <v>11</v>
      </c>
      <c r="I3608">
        <f t="shared" si="739"/>
        <v>1990</v>
      </c>
      <c r="Q3608" t="s">
        <v>72</v>
      </c>
      <c r="R3608" s="93">
        <v>33191</v>
      </c>
      <c r="S3608">
        <v>3</v>
      </c>
      <c r="T3608">
        <v>-7.9</v>
      </c>
      <c r="U3608">
        <f t="shared" si="731"/>
        <v>-2.4500000000000002</v>
      </c>
      <c r="V3608" s="106">
        <v>14.5</v>
      </c>
      <c r="W3608" s="107">
        <f t="shared" si="740"/>
        <v>16.95</v>
      </c>
      <c r="X3608">
        <f t="shared" si="741"/>
        <v>11</v>
      </c>
      <c r="AG3608" s="93">
        <f t="shared" si="732"/>
        <v>33192</v>
      </c>
      <c r="AH3608" s="107">
        <f t="shared" si="733"/>
        <v>16.100000000000001</v>
      </c>
      <c r="AI3608" s="72">
        <f t="shared" si="734"/>
        <v>15</v>
      </c>
      <c r="AJ3608">
        <f t="shared" si="735"/>
        <v>11</v>
      </c>
      <c r="AK3608">
        <f t="shared" si="736"/>
        <v>1990</v>
      </c>
    </row>
    <row r="3609" spans="1:37" x14ac:dyDescent="0.2">
      <c r="A3609" t="s">
        <v>70</v>
      </c>
      <c r="B3609" s="93">
        <v>33192</v>
      </c>
      <c r="C3609">
        <v>6.3</v>
      </c>
      <c r="D3609">
        <v>-5.5</v>
      </c>
      <c r="E3609">
        <f t="shared" si="730"/>
        <v>0.39999999999999991</v>
      </c>
      <c r="F3609" s="106">
        <v>15.5</v>
      </c>
      <c r="G3609" s="107">
        <f t="shared" si="737"/>
        <v>15.1</v>
      </c>
      <c r="H3609">
        <f t="shared" si="738"/>
        <v>11</v>
      </c>
      <c r="I3609">
        <f t="shared" si="739"/>
        <v>1990</v>
      </c>
      <c r="Q3609" t="s">
        <v>72</v>
      </c>
      <c r="R3609" s="93">
        <v>33192</v>
      </c>
      <c r="S3609">
        <v>4.5999999999999996</v>
      </c>
      <c r="T3609">
        <v>-9.8000000000000007</v>
      </c>
      <c r="U3609">
        <f t="shared" si="731"/>
        <v>-2.6000000000000005</v>
      </c>
      <c r="V3609" s="106">
        <v>14.5</v>
      </c>
      <c r="W3609" s="107">
        <f t="shared" si="740"/>
        <v>17.100000000000001</v>
      </c>
      <c r="X3609">
        <f t="shared" si="741"/>
        <v>11</v>
      </c>
      <c r="AG3609" s="93">
        <f t="shared" si="732"/>
        <v>33193</v>
      </c>
      <c r="AH3609" s="107">
        <f t="shared" si="733"/>
        <v>12.45</v>
      </c>
      <c r="AI3609" s="72">
        <f t="shared" si="734"/>
        <v>16</v>
      </c>
      <c r="AJ3609">
        <f t="shared" si="735"/>
        <v>11</v>
      </c>
      <c r="AK3609">
        <f t="shared" si="736"/>
        <v>1990</v>
      </c>
    </row>
    <row r="3610" spans="1:37" x14ac:dyDescent="0.2">
      <c r="A3610" t="s">
        <v>70</v>
      </c>
      <c r="B3610" s="93">
        <v>33193</v>
      </c>
      <c r="C3610">
        <v>10.5</v>
      </c>
      <c r="D3610">
        <v>0</v>
      </c>
      <c r="E3610">
        <f t="shared" si="730"/>
        <v>5.25</v>
      </c>
      <c r="F3610" s="106">
        <v>15.5</v>
      </c>
      <c r="G3610" s="107">
        <f t="shared" si="737"/>
        <v>10.25</v>
      </c>
      <c r="H3610">
        <f t="shared" si="738"/>
        <v>11</v>
      </c>
      <c r="I3610">
        <f t="shared" si="739"/>
        <v>1990</v>
      </c>
      <c r="Q3610" t="s">
        <v>72</v>
      </c>
      <c r="R3610" s="93">
        <v>33193</v>
      </c>
      <c r="S3610">
        <v>6.8</v>
      </c>
      <c r="T3610">
        <v>-7.1</v>
      </c>
      <c r="U3610">
        <f t="shared" si="731"/>
        <v>-0.14999999999999991</v>
      </c>
      <c r="V3610" s="106">
        <v>14.5</v>
      </c>
      <c r="W3610" s="107">
        <f t="shared" si="740"/>
        <v>14.65</v>
      </c>
      <c r="X3610">
        <f t="shared" si="741"/>
        <v>11</v>
      </c>
      <c r="AG3610" s="93">
        <f t="shared" si="732"/>
        <v>33194</v>
      </c>
      <c r="AH3610" s="107">
        <f t="shared" si="733"/>
        <v>15.100000000000001</v>
      </c>
      <c r="AI3610" s="72">
        <f t="shared" si="734"/>
        <v>17</v>
      </c>
      <c r="AJ3610">
        <f t="shared" si="735"/>
        <v>11</v>
      </c>
      <c r="AK3610">
        <f t="shared" si="736"/>
        <v>1990</v>
      </c>
    </row>
    <row r="3611" spans="1:37" x14ac:dyDescent="0.2">
      <c r="A3611" t="s">
        <v>70</v>
      </c>
      <c r="B3611" s="93">
        <v>33194</v>
      </c>
      <c r="C3611">
        <v>7</v>
      </c>
      <c r="D3611">
        <v>-2.7</v>
      </c>
      <c r="E3611">
        <f t="shared" si="730"/>
        <v>2.15</v>
      </c>
      <c r="F3611" s="106">
        <v>15.5</v>
      </c>
      <c r="G3611" s="107">
        <f t="shared" si="737"/>
        <v>13.35</v>
      </c>
      <c r="H3611">
        <f t="shared" si="738"/>
        <v>11</v>
      </c>
      <c r="I3611">
        <f t="shared" si="739"/>
        <v>1990</v>
      </c>
      <c r="Q3611" t="s">
        <v>72</v>
      </c>
      <c r="R3611" s="93">
        <v>33194</v>
      </c>
      <c r="S3611">
        <v>2.2000000000000002</v>
      </c>
      <c r="T3611">
        <v>-6.9</v>
      </c>
      <c r="U3611">
        <f t="shared" si="731"/>
        <v>-2.35</v>
      </c>
      <c r="V3611" s="106">
        <v>14.5</v>
      </c>
      <c r="W3611" s="107">
        <f t="shared" si="740"/>
        <v>16.850000000000001</v>
      </c>
      <c r="X3611">
        <f t="shared" si="741"/>
        <v>11</v>
      </c>
      <c r="AG3611" s="93">
        <f t="shared" si="732"/>
        <v>33195</v>
      </c>
      <c r="AH3611" s="107">
        <f t="shared" si="733"/>
        <v>17.475000000000001</v>
      </c>
      <c r="AI3611" s="72">
        <f t="shared" si="734"/>
        <v>18</v>
      </c>
      <c r="AJ3611">
        <f t="shared" si="735"/>
        <v>11</v>
      </c>
      <c r="AK3611">
        <f t="shared" si="736"/>
        <v>1990</v>
      </c>
    </row>
    <row r="3612" spans="1:37" x14ac:dyDescent="0.2">
      <c r="A3612" t="s">
        <v>70</v>
      </c>
      <c r="B3612" s="93">
        <v>33195</v>
      </c>
      <c r="C3612">
        <v>4.7</v>
      </c>
      <c r="D3612">
        <v>-7</v>
      </c>
      <c r="E3612">
        <f t="shared" si="730"/>
        <v>-1.1499999999999999</v>
      </c>
      <c r="F3612" s="106">
        <v>15.5</v>
      </c>
      <c r="G3612" s="107">
        <f t="shared" si="737"/>
        <v>16.649999999999999</v>
      </c>
      <c r="H3612">
        <f t="shared" si="738"/>
        <v>11</v>
      </c>
      <c r="I3612">
        <f t="shared" si="739"/>
        <v>1990</v>
      </c>
      <c r="Q3612" t="s">
        <v>72</v>
      </c>
      <c r="R3612" s="93">
        <v>33195</v>
      </c>
      <c r="S3612">
        <v>1.9</v>
      </c>
      <c r="T3612">
        <v>-9.5</v>
      </c>
      <c r="U3612">
        <f t="shared" si="731"/>
        <v>-3.8</v>
      </c>
      <c r="V3612" s="106">
        <v>14.5</v>
      </c>
      <c r="W3612" s="107">
        <f t="shared" si="740"/>
        <v>18.3</v>
      </c>
      <c r="X3612">
        <f t="shared" si="741"/>
        <v>11</v>
      </c>
      <c r="AG3612" s="93">
        <f t="shared" si="732"/>
        <v>33196</v>
      </c>
      <c r="AH3612" s="107">
        <f t="shared" si="733"/>
        <v>16.149999999999999</v>
      </c>
      <c r="AI3612" s="72">
        <f t="shared" si="734"/>
        <v>19</v>
      </c>
      <c r="AJ3612">
        <f t="shared" si="735"/>
        <v>11</v>
      </c>
      <c r="AK3612">
        <f t="shared" si="736"/>
        <v>1990</v>
      </c>
    </row>
    <row r="3613" spans="1:37" x14ac:dyDescent="0.2">
      <c r="A3613" t="s">
        <v>70</v>
      </c>
      <c r="B3613" s="93">
        <v>33196</v>
      </c>
      <c r="C3613">
        <v>3.6</v>
      </c>
      <c r="D3613">
        <v>-4.5999999999999996</v>
      </c>
      <c r="E3613">
        <f t="shared" si="730"/>
        <v>-0.49999999999999978</v>
      </c>
      <c r="F3613" s="106">
        <v>15.5</v>
      </c>
      <c r="G3613" s="107">
        <f t="shared" si="737"/>
        <v>16</v>
      </c>
      <c r="H3613">
        <f t="shared" si="738"/>
        <v>11</v>
      </c>
      <c r="I3613">
        <f t="shared" si="739"/>
        <v>1990</v>
      </c>
      <c r="Q3613" t="s">
        <v>72</v>
      </c>
      <c r="R3613" s="93">
        <v>33196</v>
      </c>
      <c r="S3613">
        <v>2.6</v>
      </c>
      <c r="T3613">
        <v>-6.2</v>
      </c>
      <c r="U3613">
        <f t="shared" si="731"/>
        <v>-1.8</v>
      </c>
      <c r="V3613" s="106">
        <v>14.5</v>
      </c>
      <c r="W3613" s="107">
        <f t="shared" si="740"/>
        <v>16.3</v>
      </c>
      <c r="X3613">
        <f t="shared" si="741"/>
        <v>11</v>
      </c>
      <c r="AG3613" s="93">
        <f t="shared" si="732"/>
        <v>33197</v>
      </c>
      <c r="AH3613" s="107">
        <f t="shared" si="733"/>
        <v>21.95</v>
      </c>
      <c r="AI3613" s="72">
        <f t="shared" si="734"/>
        <v>20</v>
      </c>
      <c r="AJ3613">
        <f t="shared" si="735"/>
        <v>11</v>
      </c>
      <c r="AK3613">
        <f t="shared" si="736"/>
        <v>1990</v>
      </c>
    </row>
    <row r="3614" spans="1:37" x14ac:dyDescent="0.2">
      <c r="A3614" t="s">
        <v>70</v>
      </c>
      <c r="B3614" s="93">
        <v>33197</v>
      </c>
      <c r="C3614">
        <v>-2.5</v>
      </c>
      <c r="D3614">
        <v>-9.3000000000000007</v>
      </c>
      <c r="E3614">
        <f t="shared" si="730"/>
        <v>-5.9</v>
      </c>
      <c r="F3614" s="106">
        <v>15.5</v>
      </c>
      <c r="G3614" s="107">
        <f t="shared" si="737"/>
        <v>21.4</v>
      </c>
      <c r="H3614">
        <f t="shared" si="738"/>
        <v>11</v>
      </c>
      <c r="I3614">
        <f t="shared" si="739"/>
        <v>1990</v>
      </c>
      <c r="Q3614" t="s">
        <v>72</v>
      </c>
      <c r="R3614" s="93">
        <v>33197</v>
      </c>
      <c r="S3614">
        <v>-4</v>
      </c>
      <c r="T3614">
        <v>-12</v>
      </c>
      <c r="U3614">
        <f t="shared" si="731"/>
        <v>-8</v>
      </c>
      <c r="V3614" s="106">
        <v>14.5</v>
      </c>
      <c r="W3614" s="107">
        <f t="shared" si="740"/>
        <v>22.5</v>
      </c>
      <c r="X3614">
        <f t="shared" si="741"/>
        <v>11</v>
      </c>
      <c r="AG3614" s="93">
        <f t="shared" si="732"/>
        <v>33198</v>
      </c>
      <c r="AH3614" s="107">
        <f t="shared" si="733"/>
        <v>27.9</v>
      </c>
      <c r="AI3614" s="72">
        <f t="shared" si="734"/>
        <v>21</v>
      </c>
      <c r="AJ3614">
        <f t="shared" si="735"/>
        <v>11</v>
      </c>
      <c r="AK3614">
        <f t="shared" si="736"/>
        <v>1990</v>
      </c>
    </row>
    <row r="3615" spans="1:37" x14ac:dyDescent="0.2">
      <c r="A3615" t="s">
        <v>70</v>
      </c>
      <c r="B3615" s="93">
        <v>33198</v>
      </c>
      <c r="C3615">
        <v>-4.7</v>
      </c>
      <c r="D3615">
        <v>-15.5</v>
      </c>
      <c r="E3615">
        <f t="shared" si="730"/>
        <v>-10.1</v>
      </c>
      <c r="F3615" s="106">
        <v>15.5</v>
      </c>
      <c r="G3615" s="107">
        <f t="shared" si="737"/>
        <v>25.6</v>
      </c>
      <c r="H3615">
        <f t="shared" si="738"/>
        <v>11</v>
      </c>
      <c r="I3615">
        <f t="shared" si="739"/>
        <v>1990</v>
      </c>
      <c r="Q3615" t="s">
        <v>72</v>
      </c>
      <c r="R3615" s="93">
        <v>33198</v>
      </c>
      <c r="S3615">
        <v>-11.5</v>
      </c>
      <c r="T3615">
        <v>-19.899999999999999</v>
      </c>
      <c r="U3615">
        <f t="shared" si="731"/>
        <v>-15.7</v>
      </c>
      <c r="V3615" s="106">
        <v>14.5</v>
      </c>
      <c r="W3615" s="107">
        <f t="shared" si="740"/>
        <v>30.2</v>
      </c>
      <c r="X3615">
        <f t="shared" si="741"/>
        <v>11</v>
      </c>
      <c r="AG3615" s="93">
        <f t="shared" si="732"/>
        <v>33199</v>
      </c>
      <c r="AH3615" s="107">
        <f t="shared" si="733"/>
        <v>24.675000000000001</v>
      </c>
      <c r="AI3615" s="72">
        <f t="shared" si="734"/>
        <v>22</v>
      </c>
      <c r="AJ3615">
        <f t="shared" si="735"/>
        <v>11</v>
      </c>
      <c r="AK3615">
        <f t="shared" si="736"/>
        <v>1990</v>
      </c>
    </row>
    <row r="3616" spans="1:37" x14ac:dyDescent="0.2">
      <c r="A3616" t="s">
        <v>70</v>
      </c>
      <c r="B3616" s="93">
        <v>33199</v>
      </c>
      <c r="C3616">
        <v>1.3</v>
      </c>
      <c r="D3616">
        <v>-11.4</v>
      </c>
      <c r="E3616">
        <f t="shared" si="730"/>
        <v>-5.05</v>
      </c>
      <c r="F3616" s="106">
        <v>15.5</v>
      </c>
      <c r="G3616" s="107">
        <f t="shared" si="737"/>
        <v>20.55</v>
      </c>
      <c r="H3616">
        <f t="shared" si="738"/>
        <v>11</v>
      </c>
      <c r="I3616">
        <f t="shared" si="739"/>
        <v>1990</v>
      </c>
      <c r="Q3616" t="s">
        <v>72</v>
      </c>
      <c r="R3616" s="93">
        <v>33199</v>
      </c>
      <c r="S3616">
        <v>-12.1</v>
      </c>
      <c r="T3616">
        <v>-16.5</v>
      </c>
      <c r="U3616">
        <f t="shared" si="731"/>
        <v>-14.3</v>
      </c>
      <c r="V3616" s="106">
        <v>14.5</v>
      </c>
      <c r="W3616" s="107">
        <f t="shared" si="740"/>
        <v>28.8</v>
      </c>
      <c r="X3616">
        <f t="shared" si="741"/>
        <v>11</v>
      </c>
      <c r="AG3616" s="93">
        <f t="shared" si="732"/>
        <v>33200</v>
      </c>
      <c r="AH3616" s="107">
        <f t="shared" si="733"/>
        <v>30.45</v>
      </c>
      <c r="AI3616" s="72">
        <f t="shared" si="734"/>
        <v>23</v>
      </c>
      <c r="AJ3616">
        <f t="shared" si="735"/>
        <v>11</v>
      </c>
      <c r="AK3616">
        <f t="shared" si="736"/>
        <v>1990</v>
      </c>
    </row>
    <row r="3617" spans="1:37" x14ac:dyDescent="0.2">
      <c r="A3617" t="s">
        <v>70</v>
      </c>
      <c r="B3617" s="93">
        <v>33200</v>
      </c>
      <c r="C3617">
        <v>-11.2</v>
      </c>
      <c r="D3617">
        <v>-16.7</v>
      </c>
      <c r="E3617">
        <f t="shared" si="730"/>
        <v>-13.95</v>
      </c>
      <c r="F3617" s="106">
        <v>15.5</v>
      </c>
      <c r="G3617" s="107">
        <f t="shared" si="737"/>
        <v>29.45</v>
      </c>
      <c r="H3617">
        <f t="shared" si="738"/>
        <v>11</v>
      </c>
      <c r="I3617">
        <f t="shared" si="739"/>
        <v>1990</v>
      </c>
      <c r="Q3617" t="s">
        <v>72</v>
      </c>
      <c r="R3617" s="93">
        <v>33200</v>
      </c>
      <c r="S3617">
        <v>-15.5</v>
      </c>
      <c r="T3617">
        <v>-18.399999999999999</v>
      </c>
      <c r="U3617">
        <f t="shared" si="731"/>
        <v>-16.95</v>
      </c>
      <c r="V3617" s="106">
        <v>14.5</v>
      </c>
      <c r="W3617" s="107">
        <f t="shared" si="740"/>
        <v>31.45</v>
      </c>
      <c r="X3617">
        <f t="shared" si="741"/>
        <v>11</v>
      </c>
      <c r="AG3617" s="93">
        <f t="shared" si="732"/>
        <v>33201</v>
      </c>
      <c r="AH3617" s="107">
        <f t="shared" si="733"/>
        <v>34.049999999999997</v>
      </c>
      <c r="AI3617" s="72">
        <f t="shared" si="734"/>
        <v>24</v>
      </c>
      <c r="AJ3617">
        <f t="shared" si="735"/>
        <v>11</v>
      </c>
      <c r="AK3617">
        <f t="shared" si="736"/>
        <v>1990</v>
      </c>
    </row>
    <row r="3618" spans="1:37" x14ac:dyDescent="0.2">
      <c r="A3618" t="s">
        <v>70</v>
      </c>
      <c r="B3618" s="93">
        <v>33201</v>
      </c>
      <c r="C3618">
        <v>-9.8000000000000007</v>
      </c>
      <c r="D3618">
        <v>-17.5</v>
      </c>
      <c r="E3618">
        <f t="shared" si="730"/>
        <v>-13.65</v>
      </c>
      <c r="F3618" s="106">
        <v>15.5</v>
      </c>
      <c r="G3618" s="107">
        <f t="shared" si="737"/>
        <v>29.15</v>
      </c>
      <c r="H3618">
        <f t="shared" si="738"/>
        <v>11</v>
      </c>
      <c r="I3618">
        <f t="shared" si="739"/>
        <v>1990</v>
      </c>
      <c r="Q3618" t="s">
        <v>72</v>
      </c>
      <c r="R3618" s="93">
        <v>33201</v>
      </c>
      <c r="S3618">
        <v>-18.2</v>
      </c>
      <c r="T3618">
        <v>-30.7</v>
      </c>
      <c r="U3618">
        <f t="shared" si="731"/>
        <v>-24.45</v>
      </c>
      <c r="V3618" s="106">
        <v>14.5</v>
      </c>
      <c r="W3618" s="107">
        <f t="shared" si="740"/>
        <v>38.950000000000003</v>
      </c>
      <c r="X3618">
        <f t="shared" si="741"/>
        <v>11</v>
      </c>
      <c r="AG3618" s="93">
        <f t="shared" si="732"/>
        <v>33202</v>
      </c>
      <c r="AH3618" s="107">
        <f t="shared" si="733"/>
        <v>33</v>
      </c>
      <c r="AI3618" s="72">
        <f t="shared" si="734"/>
        <v>25</v>
      </c>
      <c r="AJ3618">
        <f t="shared" si="735"/>
        <v>11</v>
      </c>
      <c r="AK3618">
        <f t="shared" si="736"/>
        <v>1990</v>
      </c>
    </row>
    <row r="3619" spans="1:37" x14ac:dyDescent="0.2">
      <c r="A3619" t="s">
        <v>70</v>
      </c>
      <c r="B3619" s="93">
        <v>33202</v>
      </c>
      <c r="C3619">
        <v>-9.9</v>
      </c>
      <c r="D3619">
        <v>-18.399999999999999</v>
      </c>
      <c r="E3619">
        <f t="shared" si="730"/>
        <v>-14.149999999999999</v>
      </c>
      <c r="F3619" s="106">
        <v>15.5</v>
      </c>
      <c r="G3619" s="107">
        <f t="shared" si="737"/>
        <v>29.65</v>
      </c>
      <c r="H3619">
        <f t="shared" si="738"/>
        <v>11</v>
      </c>
      <c r="I3619">
        <f t="shared" si="739"/>
        <v>1990</v>
      </c>
      <c r="Q3619" t="s">
        <v>72</v>
      </c>
      <c r="R3619" s="93">
        <v>33202</v>
      </c>
      <c r="S3619">
        <v>-17</v>
      </c>
      <c r="T3619">
        <v>-26.7</v>
      </c>
      <c r="U3619">
        <f t="shared" si="731"/>
        <v>-21.85</v>
      </c>
      <c r="V3619" s="106">
        <v>14.5</v>
      </c>
      <c r="W3619" s="107">
        <f t="shared" si="740"/>
        <v>36.35</v>
      </c>
      <c r="X3619">
        <f t="shared" si="741"/>
        <v>11</v>
      </c>
      <c r="AG3619" s="93">
        <f t="shared" si="732"/>
        <v>33203</v>
      </c>
      <c r="AH3619" s="107">
        <f t="shared" si="733"/>
        <v>31.274999999999999</v>
      </c>
      <c r="AI3619" s="72">
        <f t="shared" si="734"/>
        <v>26</v>
      </c>
      <c r="AJ3619">
        <f t="shared" si="735"/>
        <v>11</v>
      </c>
      <c r="AK3619">
        <f t="shared" si="736"/>
        <v>1990</v>
      </c>
    </row>
    <row r="3620" spans="1:37" x14ac:dyDescent="0.2">
      <c r="A3620" t="s">
        <v>70</v>
      </c>
      <c r="B3620" s="93">
        <v>33203</v>
      </c>
      <c r="C3620">
        <v>-4.5</v>
      </c>
      <c r="D3620">
        <v>-23</v>
      </c>
      <c r="E3620">
        <f t="shared" si="730"/>
        <v>-13.75</v>
      </c>
      <c r="F3620" s="106">
        <v>15.5</v>
      </c>
      <c r="G3620" s="107">
        <f t="shared" si="737"/>
        <v>29.25</v>
      </c>
      <c r="H3620">
        <f t="shared" si="738"/>
        <v>11</v>
      </c>
      <c r="I3620">
        <f t="shared" si="739"/>
        <v>1990</v>
      </c>
      <c r="Q3620" t="s">
        <v>72</v>
      </c>
      <c r="R3620" s="93">
        <v>33203</v>
      </c>
      <c r="S3620">
        <v>-11.4</v>
      </c>
      <c r="T3620">
        <v>-26.2</v>
      </c>
      <c r="U3620">
        <f t="shared" si="731"/>
        <v>-18.8</v>
      </c>
      <c r="V3620" s="106">
        <v>14.5</v>
      </c>
      <c r="W3620" s="107">
        <f t="shared" si="740"/>
        <v>33.299999999999997</v>
      </c>
      <c r="X3620">
        <f t="shared" si="741"/>
        <v>11</v>
      </c>
      <c r="AG3620" s="93">
        <f t="shared" si="732"/>
        <v>33204</v>
      </c>
      <c r="AH3620" s="107">
        <f t="shared" si="733"/>
        <v>22.549999999999997</v>
      </c>
      <c r="AI3620" s="72">
        <f t="shared" si="734"/>
        <v>27</v>
      </c>
      <c r="AJ3620">
        <f t="shared" si="735"/>
        <v>11</v>
      </c>
      <c r="AK3620">
        <f t="shared" si="736"/>
        <v>1990</v>
      </c>
    </row>
    <row r="3621" spans="1:37" x14ac:dyDescent="0.2">
      <c r="A3621" t="s">
        <v>70</v>
      </c>
      <c r="B3621" s="93">
        <v>33204</v>
      </c>
      <c r="C3621">
        <v>-1.5</v>
      </c>
      <c r="D3621">
        <v>-9.4</v>
      </c>
      <c r="E3621">
        <f t="shared" si="730"/>
        <v>-5.45</v>
      </c>
      <c r="F3621" s="106">
        <v>15.5</v>
      </c>
      <c r="G3621" s="107">
        <f t="shared" si="737"/>
        <v>20.95</v>
      </c>
      <c r="H3621">
        <f t="shared" si="738"/>
        <v>11</v>
      </c>
      <c r="I3621">
        <f t="shared" si="739"/>
        <v>1990</v>
      </c>
      <c r="Q3621" t="s">
        <v>72</v>
      </c>
      <c r="R3621" s="93">
        <v>33204</v>
      </c>
      <c r="S3621">
        <v>-4.2</v>
      </c>
      <c r="T3621">
        <v>-15.1</v>
      </c>
      <c r="U3621">
        <f t="shared" si="731"/>
        <v>-9.65</v>
      </c>
      <c r="V3621" s="106">
        <v>14.5</v>
      </c>
      <c r="W3621" s="107">
        <f t="shared" si="740"/>
        <v>24.15</v>
      </c>
      <c r="X3621">
        <f t="shared" si="741"/>
        <v>11</v>
      </c>
      <c r="AG3621" s="93">
        <f t="shared" si="732"/>
        <v>33205</v>
      </c>
      <c r="AH3621" s="107">
        <f t="shared" si="733"/>
        <v>20.375</v>
      </c>
      <c r="AI3621" s="72">
        <f t="shared" si="734"/>
        <v>28</v>
      </c>
      <c r="AJ3621">
        <f t="shared" si="735"/>
        <v>11</v>
      </c>
      <c r="AK3621">
        <f t="shared" si="736"/>
        <v>1990</v>
      </c>
    </row>
    <row r="3622" spans="1:37" x14ac:dyDescent="0.2">
      <c r="A3622" t="s">
        <v>70</v>
      </c>
      <c r="B3622" s="93">
        <v>33205</v>
      </c>
      <c r="C3622">
        <v>2.9</v>
      </c>
      <c r="D3622">
        <v>-9.3000000000000007</v>
      </c>
      <c r="E3622">
        <f t="shared" si="730"/>
        <v>-3.2</v>
      </c>
      <c r="F3622" s="106">
        <v>15.5</v>
      </c>
      <c r="G3622" s="107">
        <f t="shared" si="737"/>
        <v>18.7</v>
      </c>
      <c r="H3622">
        <f t="shared" si="738"/>
        <v>11</v>
      </c>
      <c r="I3622">
        <f t="shared" si="739"/>
        <v>1990</v>
      </c>
      <c r="Q3622" t="s">
        <v>72</v>
      </c>
      <c r="R3622" s="93">
        <v>33205</v>
      </c>
      <c r="S3622">
        <v>0.1</v>
      </c>
      <c r="T3622">
        <v>-15.2</v>
      </c>
      <c r="U3622">
        <f t="shared" si="731"/>
        <v>-7.55</v>
      </c>
      <c r="V3622" s="106">
        <v>14.5</v>
      </c>
      <c r="W3622" s="107">
        <f t="shared" si="740"/>
        <v>22.05</v>
      </c>
      <c r="X3622">
        <f t="shared" si="741"/>
        <v>11</v>
      </c>
      <c r="AG3622" s="93">
        <f t="shared" si="732"/>
        <v>33206</v>
      </c>
      <c r="AH3622" s="107">
        <f t="shared" si="733"/>
        <v>14.7</v>
      </c>
      <c r="AI3622" s="72">
        <f t="shared" si="734"/>
        <v>29</v>
      </c>
      <c r="AJ3622">
        <f t="shared" si="735"/>
        <v>11</v>
      </c>
      <c r="AK3622">
        <f t="shared" si="736"/>
        <v>1990</v>
      </c>
    </row>
    <row r="3623" spans="1:37" x14ac:dyDescent="0.2">
      <c r="A3623" t="s">
        <v>70</v>
      </c>
      <c r="B3623" s="93">
        <v>33206</v>
      </c>
      <c r="C3623">
        <v>6.8</v>
      </c>
      <c r="D3623">
        <v>-6.6</v>
      </c>
      <c r="E3623">
        <f t="shared" si="730"/>
        <v>0.10000000000000009</v>
      </c>
      <c r="F3623" s="106">
        <v>15.5</v>
      </c>
      <c r="G3623" s="107">
        <f t="shared" si="737"/>
        <v>15.4</v>
      </c>
      <c r="H3623">
        <f t="shared" si="738"/>
        <v>11</v>
      </c>
      <c r="I3623">
        <f t="shared" si="739"/>
        <v>1990</v>
      </c>
      <c r="Q3623" t="s">
        <v>72</v>
      </c>
      <c r="R3623" s="93">
        <v>33206</v>
      </c>
      <c r="S3623">
        <v>4.9000000000000004</v>
      </c>
      <c r="T3623">
        <v>-3.9</v>
      </c>
      <c r="U3623">
        <f t="shared" si="731"/>
        <v>0.50000000000000022</v>
      </c>
      <c r="V3623" s="106">
        <v>14.5</v>
      </c>
      <c r="W3623" s="107">
        <f t="shared" si="740"/>
        <v>14</v>
      </c>
      <c r="X3623">
        <f t="shared" si="741"/>
        <v>11</v>
      </c>
      <c r="AG3623" s="93">
        <f t="shared" si="732"/>
        <v>33207</v>
      </c>
      <c r="AH3623" s="107">
        <f t="shared" si="733"/>
        <v>27.674999999999997</v>
      </c>
      <c r="AI3623" s="72">
        <f t="shared" si="734"/>
        <v>30</v>
      </c>
      <c r="AJ3623">
        <f t="shared" si="735"/>
        <v>11</v>
      </c>
      <c r="AK3623">
        <f t="shared" si="736"/>
        <v>1990</v>
      </c>
    </row>
    <row r="3624" spans="1:37" x14ac:dyDescent="0.2">
      <c r="A3624" t="s">
        <v>70</v>
      </c>
      <c r="B3624" s="93">
        <v>33207</v>
      </c>
      <c r="C3624">
        <v>-3.9</v>
      </c>
      <c r="D3624">
        <v>-16</v>
      </c>
      <c r="E3624">
        <f t="shared" si="730"/>
        <v>-9.9499999999999993</v>
      </c>
      <c r="F3624" s="106">
        <v>15.5</v>
      </c>
      <c r="G3624" s="107">
        <f t="shared" si="737"/>
        <v>25.45</v>
      </c>
      <c r="H3624">
        <f t="shared" si="738"/>
        <v>11</v>
      </c>
      <c r="I3624">
        <f t="shared" si="739"/>
        <v>1990</v>
      </c>
      <c r="Q3624" t="s">
        <v>72</v>
      </c>
      <c r="R3624" s="93">
        <v>33207</v>
      </c>
      <c r="S3624">
        <v>-3.8</v>
      </c>
      <c r="T3624">
        <v>-27</v>
      </c>
      <c r="U3624">
        <f t="shared" si="731"/>
        <v>-15.4</v>
      </c>
      <c r="V3624" s="106">
        <v>14.5</v>
      </c>
      <c r="W3624" s="107">
        <f t="shared" si="740"/>
        <v>29.9</v>
      </c>
      <c r="X3624">
        <f t="shared" si="741"/>
        <v>11</v>
      </c>
      <c r="AG3624" s="93">
        <f t="shared" si="732"/>
        <v>33208</v>
      </c>
      <c r="AH3624" s="107">
        <f t="shared" si="733"/>
        <v>35.475000000000001</v>
      </c>
      <c r="AI3624" s="72">
        <f t="shared" si="734"/>
        <v>1</v>
      </c>
      <c r="AJ3624">
        <f t="shared" si="735"/>
        <v>12</v>
      </c>
      <c r="AK3624">
        <f t="shared" si="736"/>
        <v>1990</v>
      </c>
    </row>
    <row r="3625" spans="1:37" x14ac:dyDescent="0.2">
      <c r="A3625" t="s">
        <v>70</v>
      </c>
      <c r="B3625" s="93">
        <v>33208</v>
      </c>
      <c r="C3625">
        <v>-14.5</v>
      </c>
      <c r="D3625">
        <v>-20.5</v>
      </c>
      <c r="E3625">
        <f t="shared" si="730"/>
        <v>-17.5</v>
      </c>
      <c r="F3625" s="106">
        <v>15.5</v>
      </c>
      <c r="G3625" s="107">
        <f t="shared" si="737"/>
        <v>33</v>
      </c>
      <c r="H3625">
        <f t="shared" si="738"/>
        <v>12</v>
      </c>
      <c r="I3625">
        <f t="shared" si="739"/>
        <v>1990</v>
      </c>
      <c r="Q3625" t="s">
        <v>72</v>
      </c>
      <c r="R3625" s="93">
        <v>33208</v>
      </c>
      <c r="S3625">
        <v>-18.2</v>
      </c>
      <c r="T3625">
        <v>-28.7</v>
      </c>
      <c r="U3625">
        <f t="shared" si="731"/>
        <v>-23.45</v>
      </c>
      <c r="V3625" s="106">
        <v>14.5</v>
      </c>
      <c r="W3625" s="107">
        <f t="shared" si="740"/>
        <v>37.950000000000003</v>
      </c>
      <c r="X3625">
        <f t="shared" si="741"/>
        <v>12</v>
      </c>
      <c r="AG3625" s="93">
        <f t="shared" si="732"/>
        <v>33209</v>
      </c>
      <c r="AH3625" s="107">
        <f t="shared" si="733"/>
        <v>35.424999999999997</v>
      </c>
      <c r="AI3625" s="72">
        <f t="shared" si="734"/>
        <v>2</v>
      </c>
      <c r="AJ3625">
        <f t="shared" si="735"/>
        <v>12</v>
      </c>
      <c r="AK3625">
        <f t="shared" si="736"/>
        <v>1990</v>
      </c>
    </row>
    <row r="3626" spans="1:37" x14ac:dyDescent="0.2">
      <c r="A3626" t="s">
        <v>70</v>
      </c>
      <c r="B3626" s="93">
        <v>33209</v>
      </c>
      <c r="C3626">
        <v>-13.9</v>
      </c>
      <c r="D3626">
        <v>-19.3</v>
      </c>
      <c r="E3626">
        <f t="shared" si="730"/>
        <v>-16.600000000000001</v>
      </c>
      <c r="F3626" s="106">
        <v>15.5</v>
      </c>
      <c r="G3626" s="107">
        <f t="shared" si="737"/>
        <v>32.1</v>
      </c>
      <c r="H3626">
        <f t="shared" si="738"/>
        <v>12</v>
      </c>
      <c r="I3626">
        <f t="shared" si="739"/>
        <v>1990</v>
      </c>
      <c r="Q3626" t="s">
        <v>72</v>
      </c>
      <c r="R3626" s="93">
        <v>33209</v>
      </c>
      <c r="S3626">
        <v>-18.8</v>
      </c>
      <c r="T3626">
        <v>-29.7</v>
      </c>
      <c r="U3626">
        <f t="shared" si="731"/>
        <v>-24.25</v>
      </c>
      <c r="V3626" s="106">
        <v>14.5</v>
      </c>
      <c r="W3626" s="107">
        <f t="shared" si="740"/>
        <v>38.75</v>
      </c>
      <c r="X3626">
        <f t="shared" si="741"/>
        <v>12</v>
      </c>
      <c r="AG3626" s="93">
        <f t="shared" si="732"/>
        <v>33210</v>
      </c>
      <c r="AH3626" s="107">
        <f t="shared" si="733"/>
        <v>24.35</v>
      </c>
      <c r="AI3626" s="72">
        <f t="shared" si="734"/>
        <v>3</v>
      </c>
      <c r="AJ3626">
        <f t="shared" si="735"/>
        <v>12</v>
      </c>
      <c r="AK3626">
        <f t="shared" si="736"/>
        <v>1990</v>
      </c>
    </row>
    <row r="3627" spans="1:37" x14ac:dyDescent="0.2">
      <c r="A3627" t="s">
        <v>70</v>
      </c>
      <c r="B3627" s="93">
        <v>33210</v>
      </c>
      <c r="C3627">
        <v>7.1</v>
      </c>
      <c r="D3627">
        <v>-16</v>
      </c>
      <c r="E3627">
        <f t="shared" si="730"/>
        <v>-4.45</v>
      </c>
      <c r="F3627" s="106">
        <v>15.5</v>
      </c>
      <c r="G3627" s="107">
        <f t="shared" si="737"/>
        <v>19.95</v>
      </c>
      <c r="H3627">
        <f t="shared" si="738"/>
        <v>12</v>
      </c>
      <c r="I3627">
        <f t="shared" si="739"/>
        <v>1990</v>
      </c>
      <c r="Q3627" t="s">
        <v>72</v>
      </c>
      <c r="R3627" s="93">
        <v>33210</v>
      </c>
      <c r="S3627">
        <v>-2.6</v>
      </c>
      <c r="T3627">
        <v>-25.9</v>
      </c>
      <c r="U3627">
        <f t="shared" si="731"/>
        <v>-14.25</v>
      </c>
      <c r="V3627" s="106">
        <v>14.5</v>
      </c>
      <c r="W3627" s="107">
        <f t="shared" si="740"/>
        <v>28.75</v>
      </c>
      <c r="X3627">
        <f t="shared" si="741"/>
        <v>12</v>
      </c>
      <c r="AG3627" s="93">
        <f t="shared" si="732"/>
        <v>33211</v>
      </c>
      <c r="AH3627" s="107">
        <f t="shared" si="733"/>
        <v>14.5</v>
      </c>
      <c r="AI3627" s="72">
        <f t="shared" si="734"/>
        <v>4</v>
      </c>
      <c r="AJ3627">
        <f t="shared" si="735"/>
        <v>12</v>
      </c>
      <c r="AK3627">
        <f t="shared" si="736"/>
        <v>1990</v>
      </c>
    </row>
    <row r="3628" spans="1:37" x14ac:dyDescent="0.2">
      <c r="A3628" t="s">
        <v>70</v>
      </c>
      <c r="B3628" s="93">
        <v>33211</v>
      </c>
      <c r="C3628">
        <v>7.5</v>
      </c>
      <c r="D3628">
        <v>-6.1</v>
      </c>
      <c r="E3628">
        <f t="shared" si="730"/>
        <v>0.70000000000000018</v>
      </c>
      <c r="F3628" s="106">
        <v>15.5</v>
      </c>
      <c r="G3628" s="107">
        <f t="shared" si="737"/>
        <v>14.8</v>
      </c>
      <c r="H3628">
        <f t="shared" si="738"/>
        <v>12</v>
      </c>
      <c r="I3628">
        <f t="shared" si="739"/>
        <v>1990</v>
      </c>
      <c r="Q3628" t="s">
        <v>72</v>
      </c>
      <c r="R3628" s="93">
        <v>33211</v>
      </c>
      <c r="S3628">
        <v>7.1</v>
      </c>
      <c r="T3628">
        <v>-6.5</v>
      </c>
      <c r="U3628">
        <f t="shared" si="731"/>
        <v>0.29999999999999982</v>
      </c>
      <c r="V3628" s="106">
        <v>14.5</v>
      </c>
      <c r="W3628" s="107">
        <f t="shared" si="740"/>
        <v>14.2</v>
      </c>
      <c r="X3628">
        <f t="shared" si="741"/>
        <v>12</v>
      </c>
      <c r="AG3628" s="93">
        <f t="shared" si="732"/>
        <v>33212</v>
      </c>
      <c r="AH3628" s="107">
        <f t="shared" si="733"/>
        <v>18.924999999999997</v>
      </c>
      <c r="AI3628" s="72">
        <f t="shared" si="734"/>
        <v>5</v>
      </c>
      <c r="AJ3628">
        <f t="shared" si="735"/>
        <v>12</v>
      </c>
      <c r="AK3628">
        <f t="shared" si="736"/>
        <v>1990</v>
      </c>
    </row>
    <row r="3629" spans="1:37" x14ac:dyDescent="0.2">
      <c r="A3629" t="s">
        <v>70</v>
      </c>
      <c r="B3629" s="93">
        <v>33212</v>
      </c>
      <c r="C3629">
        <v>1.8</v>
      </c>
      <c r="D3629">
        <v>-9.1</v>
      </c>
      <c r="E3629">
        <f t="shared" si="730"/>
        <v>-3.65</v>
      </c>
      <c r="F3629" s="106">
        <v>15.5</v>
      </c>
      <c r="G3629" s="107">
        <f t="shared" si="737"/>
        <v>19.149999999999999</v>
      </c>
      <c r="H3629">
        <f t="shared" si="738"/>
        <v>12</v>
      </c>
      <c r="I3629">
        <f t="shared" si="739"/>
        <v>1990</v>
      </c>
      <c r="Q3629" t="s">
        <v>72</v>
      </c>
      <c r="R3629" s="93">
        <v>33212</v>
      </c>
      <c r="S3629">
        <v>1.4</v>
      </c>
      <c r="T3629">
        <v>-9.8000000000000007</v>
      </c>
      <c r="U3629">
        <f t="shared" si="731"/>
        <v>-4.2</v>
      </c>
      <c r="V3629" s="106">
        <v>14.5</v>
      </c>
      <c r="W3629" s="107">
        <f t="shared" si="740"/>
        <v>18.7</v>
      </c>
      <c r="X3629">
        <f t="shared" si="741"/>
        <v>12</v>
      </c>
      <c r="AG3629" s="93">
        <f t="shared" si="732"/>
        <v>33213</v>
      </c>
      <c r="AH3629" s="107">
        <f t="shared" si="733"/>
        <v>12.175000000000001</v>
      </c>
      <c r="AI3629" s="72">
        <f t="shared" si="734"/>
        <v>6</v>
      </c>
      <c r="AJ3629">
        <f t="shared" si="735"/>
        <v>12</v>
      </c>
      <c r="AK3629">
        <f t="shared" si="736"/>
        <v>1990</v>
      </c>
    </row>
    <row r="3630" spans="1:37" x14ac:dyDescent="0.2">
      <c r="A3630" t="s">
        <v>70</v>
      </c>
      <c r="B3630" s="93">
        <v>33213</v>
      </c>
      <c r="C3630">
        <v>7.6</v>
      </c>
      <c r="D3630">
        <v>1.4</v>
      </c>
      <c r="E3630">
        <f t="shared" si="730"/>
        <v>4.5</v>
      </c>
      <c r="F3630" s="106">
        <v>15.5</v>
      </c>
      <c r="G3630" s="107">
        <f t="shared" si="737"/>
        <v>11</v>
      </c>
      <c r="H3630">
        <f t="shared" si="738"/>
        <v>12</v>
      </c>
      <c r="I3630">
        <f t="shared" si="739"/>
        <v>1990</v>
      </c>
      <c r="Q3630" t="s">
        <v>72</v>
      </c>
      <c r="R3630" s="93">
        <v>33213</v>
      </c>
      <c r="S3630">
        <v>5.0999999999999996</v>
      </c>
      <c r="T3630">
        <v>-2.8</v>
      </c>
      <c r="U3630">
        <f t="shared" si="731"/>
        <v>1.1499999999999999</v>
      </c>
      <c r="V3630" s="106">
        <v>14.5</v>
      </c>
      <c r="W3630" s="107">
        <f t="shared" si="740"/>
        <v>13.35</v>
      </c>
      <c r="X3630">
        <f t="shared" si="741"/>
        <v>12</v>
      </c>
      <c r="AG3630" s="93">
        <f t="shared" si="732"/>
        <v>33214</v>
      </c>
      <c r="AH3630" s="107">
        <f t="shared" si="733"/>
        <v>11.524999999999999</v>
      </c>
      <c r="AI3630" s="72">
        <f t="shared" si="734"/>
        <v>7</v>
      </c>
      <c r="AJ3630">
        <f t="shared" si="735"/>
        <v>12</v>
      </c>
      <c r="AK3630">
        <f t="shared" si="736"/>
        <v>1990</v>
      </c>
    </row>
    <row r="3631" spans="1:37" x14ac:dyDescent="0.2">
      <c r="A3631" t="s">
        <v>70</v>
      </c>
      <c r="B3631" s="93">
        <v>33214</v>
      </c>
      <c r="C3631">
        <v>11</v>
      </c>
      <c r="D3631">
        <v>1.6</v>
      </c>
      <c r="E3631">
        <f t="shared" si="730"/>
        <v>6.3</v>
      </c>
      <c r="F3631" s="106">
        <v>15.5</v>
      </c>
      <c r="G3631" s="107">
        <f t="shared" si="737"/>
        <v>9.1999999999999993</v>
      </c>
      <c r="H3631">
        <f t="shared" si="738"/>
        <v>12</v>
      </c>
      <c r="I3631">
        <f t="shared" si="739"/>
        <v>1990</v>
      </c>
      <c r="Q3631" t="s">
        <v>72</v>
      </c>
      <c r="R3631" s="93">
        <v>33214</v>
      </c>
      <c r="S3631">
        <v>6.3</v>
      </c>
      <c r="T3631">
        <v>-5</v>
      </c>
      <c r="U3631">
        <f t="shared" si="731"/>
        <v>0.64999999999999991</v>
      </c>
      <c r="V3631" s="106">
        <v>14.5</v>
      </c>
      <c r="W3631" s="107">
        <f t="shared" si="740"/>
        <v>13.85</v>
      </c>
      <c r="X3631">
        <f t="shared" si="741"/>
        <v>12</v>
      </c>
      <c r="AG3631" s="93">
        <f t="shared" si="732"/>
        <v>33215</v>
      </c>
      <c r="AH3631" s="107">
        <f t="shared" si="733"/>
        <v>11.175000000000001</v>
      </c>
      <c r="AI3631" s="72">
        <f t="shared" si="734"/>
        <v>8</v>
      </c>
      <c r="AJ3631">
        <f t="shared" si="735"/>
        <v>12</v>
      </c>
      <c r="AK3631">
        <f t="shared" si="736"/>
        <v>1990</v>
      </c>
    </row>
    <row r="3632" spans="1:37" x14ac:dyDescent="0.2">
      <c r="A3632" t="s">
        <v>70</v>
      </c>
      <c r="B3632" s="93">
        <v>33215</v>
      </c>
      <c r="C3632">
        <v>11.8</v>
      </c>
      <c r="D3632">
        <v>-2.2999999999999998</v>
      </c>
      <c r="E3632">
        <f t="shared" si="730"/>
        <v>4.75</v>
      </c>
      <c r="F3632" s="106">
        <v>15.5</v>
      </c>
      <c r="G3632" s="107">
        <f t="shared" si="737"/>
        <v>10.75</v>
      </c>
      <c r="H3632">
        <f t="shared" si="738"/>
        <v>12</v>
      </c>
      <c r="I3632">
        <f t="shared" si="739"/>
        <v>1990</v>
      </c>
      <c r="Q3632" t="s">
        <v>72</v>
      </c>
      <c r="R3632" s="93">
        <v>33215</v>
      </c>
      <c r="S3632">
        <v>7.3</v>
      </c>
      <c r="T3632">
        <v>-1.5</v>
      </c>
      <c r="U3632">
        <f t="shared" si="731"/>
        <v>2.9</v>
      </c>
      <c r="V3632" s="106">
        <v>14.5</v>
      </c>
      <c r="W3632" s="107">
        <f t="shared" si="740"/>
        <v>11.6</v>
      </c>
      <c r="X3632">
        <f t="shared" si="741"/>
        <v>12</v>
      </c>
      <c r="AG3632" s="93">
        <f t="shared" si="732"/>
        <v>33216</v>
      </c>
      <c r="AH3632" s="107">
        <f t="shared" si="733"/>
        <v>16.399999999999999</v>
      </c>
      <c r="AI3632" s="72">
        <f t="shared" si="734"/>
        <v>9</v>
      </c>
      <c r="AJ3632">
        <f t="shared" si="735"/>
        <v>12</v>
      </c>
      <c r="AK3632">
        <f t="shared" si="736"/>
        <v>1990</v>
      </c>
    </row>
    <row r="3633" spans="1:37" x14ac:dyDescent="0.2">
      <c r="A3633" t="s">
        <v>70</v>
      </c>
      <c r="B3633" s="93">
        <v>33216</v>
      </c>
      <c r="C3633">
        <v>3</v>
      </c>
      <c r="D3633">
        <v>-2.1</v>
      </c>
      <c r="E3633">
        <f t="shared" si="730"/>
        <v>0.44999999999999996</v>
      </c>
      <c r="F3633" s="106">
        <v>15.5</v>
      </c>
      <c r="G3633" s="107">
        <f t="shared" si="737"/>
        <v>15.05</v>
      </c>
      <c r="H3633">
        <f t="shared" si="738"/>
        <v>12</v>
      </c>
      <c r="I3633">
        <f t="shared" si="739"/>
        <v>1990</v>
      </c>
      <c r="Q3633" t="s">
        <v>72</v>
      </c>
      <c r="R3633" s="93">
        <v>33216</v>
      </c>
      <c r="S3633">
        <v>0.3</v>
      </c>
      <c r="T3633">
        <v>-6.8</v>
      </c>
      <c r="U3633">
        <f t="shared" si="731"/>
        <v>-3.25</v>
      </c>
      <c r="V3633" s="106">
        <v>14.5</v>
      </c>
      <c r="W3633" s="107">
        <f t="shared" si="740"/>
        <v>17.75</v>
      </c>
      <c r="X3633">
        <f t="shared" si="741"/>
        <v>12</v>
      </c>
      <c r="AG3633" s="93">
        <f t="shared" si="732"/>
        <v>33217</v>
      </c>
      <c r="AH3633" s="107">
        <f t="shared" si="733"/>
        <v>19.049999999999997</v>
      </c>
      <c r="AI3633" s="72">
        <f t="shared" si="734"/>
        <v>10</v>
      </c>
      <c r="AJ3633">
        <f t="shared" si="735"/>
        <v>12</v>
      </c>
      <c r="AK3633">
        <f t="shared" si="736"/>
        <v>1990</v>
      </c>
    </row>
    <row r="3634" spans="1:37" x14ac:dyDescent="0.2">
      <c r="A3634" t="s">
        <v>70</v>
      </c>
      <c r="B3634" s="93">
        <v>33217</v>
      </c>
      <c r="C3634">
        <v>-1.5</v>
      </c>
      <c r="D3634">
        <v>-4.3</v>
      </c>
      <c r="E3634">
        <f t="shared" si="730"/>
        <v>-2.9</v>
      </c>
      <c r="F3634" s="106">
        <v>15.5</v>
      </c>
      <c r="G3634" s="107">
        <f t="shared" si="737"/>
        <v>18.399999999999999</v>
      </c>
      <c r="H3634">
        <f t="shared" si="738"/>
        <v>12</v>
      </c>
      <c r="I3634">
        <f t="shared" si="739"/>
        <v>1990</v>
      </c>
      <c r="Q3634" t="s">
        <v>72</v>
      </c>
      <c r="R3634" s="93">
        <v>33217</v>
      </c>
      <c r="S3634">
        <v>-1.6</v>
      </c>
      <c r="T3634">
        <v>-8.8000000000000007</v>
      </c>
      <c r="U3634">
        <f t="shared" si="731"/>
        <v>-5.2</v>
      </c>
      <c r="V3634" s="106">
        <v>14.5</v>
      </c>
      <c r="W3634" s="107">
        <f t="shared" si="740"/>
        <v>19.7</v>
      </c>
      <c r="X3634">
        <f t="shared" si="741"/>
        <v>12</v>
      </c>
      <c r="AG3634" s="93">
        <f t="shared" si="732"/>
        <v>33218</v>
      </c>
      <c r="AH3634" s="107">
        <f t="shared" si="733"/>
        <v>19.850000000000001</v>
      </c>
      <c r="AI3634" s="72">
        <f t="shared" si="734"/>
        <v>11</v>
      </c>
      <c r="AJ3634">
        <f t="shared" si="735"/>
        <v>12</v>
      </c>
      <c r="AK3634">
        <f t="shared" si="736"/>
        <v>1990</v>
      </c>
    </row>
    <row r="3635" spans="1:37" x14ac:dyDescent="0.2">
      <c r="A3635" t="s">
        <v>70</v>
      </c>
      <c r="B3635" s="93">
        <v>33218</v>
      </c>
      <c r="C3635">
        <v>-2.4</v>
      </c>
      <c r="D3635">
        <v>-7.4</v>
      </c>
      <c r="E3635">
        <f t="shared" si="730"/>
        <v>-4.9000000000000004</v>
      </c>
      <c r="F3635" s="106">
        <v>15.5</v>
      </c>
      <c r="G3635" s="107">
        <f t="shared" si="737"/>
        <v>20.399999999999999</v>
      </c>
      <c r="H3635">
        <f t="shared" si="738"/>
        <v>12</v>
      </c>
      <c r="I3635">
        <f t="shared" si="739"/>
        <v>1990</v>
      </c>
      <c r="Q3635" t="s">
        <v>72</v>
      </c>
      <c r="R3635" s="93">
        <v>33218</v>
      </c>
      <c r="S3635">
        <v>-1.9</v>
      </c>
      <c r="T3635">
        <v>-7.7</v>
      </c>
      <c r="U3635">
        <f t="shared" si="731"/>
        <v>-4.8</v>
      </c>
      <c r="V3635" s="106">
        <v>14.5</v>
      </c>
      <c r="W3635" s="107">
        <f t="shared" si="740"/>
        <v>19.3</v>
      </c>
      <c r="X3635">
        <f t="shared" si="741"/>
        <v>12</v>
      </c>
      <c r="AG3635" s="93">
        <f t="shared" si="732"/>
        <v>33219</v>
      </c>
      <c r="AH3635" s="107">
        <f t="shared" si="733"/>
        <v>26.65</v>
      </c>
      <c r="AI3635" s="72">
        <f t="shared" si="734"/>
        <v>12</v>
      </c>
      <c r="AJ3635">
        <f t="shared" si="735"/>
        <v>12</v>
      </c>
      <c r="AK3635">
        <f t="shared" si="736"/>
        <v>1990</v>
      </c>
    </row>
    <row r="3636" spans="1:37" x14ac:dyDescent="0.2">
      <c r="A3636" t="s">
        <v>70</v>
      </c>
      <c r="B3636" s="93">
        <v>33219</v>
      </c>
      <c r="C3636">
        <v>-5.8</v>
      </c>
      <c r="D3636">
        <v>-16.3</v>
      </c>
      <c r="E3636">
        <f t="shared" si="730"/>
        <v>-11.05</v>
      </c>
      <c r="F3636" s="106">
        <v>15.5</v>
      </c>
      <c r="G3636" s="107">
        <f t="shared" si="737"/>
        <v>26.55</v>
      </c>
      <c r="H3636">
        <f t="shared" si="738"/>
        <v>12</v>
      </c>
      <c r="I3636">
        <f t="shared" si="739"/>
        <v>1990</v>
      </c>
      <c r="Q3636" t="s">
        <v>72</v>
      </c>
      <c r="R3636" s="93">
        <v>33219</v>
      </c>
      <c r="S3636">
        <v>-7.3</v>
      </c>
      <c r="T3636">
        <v>-17.2</v>
      </c>
      <c r="U3636">
        <f t="shared" si="731"/>
        <v>-12.25</v>
      </c>
      <c r="V3636" s="106">
        <v>14.5</v>
      </c>
      <c r="W3636" s="107">
        <f t="shared" si="740"/>
        <v>26.75</v>
      </c>
      <c r="X3636">
        <f t="shared" si="741"/>
        <v>12</v>
      </c>
      <c r="AG3636" s="93">
        <f t="shared" si="732"/>
        <v>33220</v>
      </c>
      <c r="AH3636" s="107">
        <f t="shared" si="733"/>
        <v>24.65</v>
      </c>
      <c r="AI3636" s="72">
        <f t="shared" si="734"/>
        <v>13</v>
      </c>
      <c r="AJ3636">
        <f t="shared" si="735"/>
        <v>12</v>
      </c>
      <c r="AK3636">
        <f t="shared" si="736"/>
        <v>1990</v>
      </c>
    </row>
    <row r="3637" spans="1:37" x14ac:dyDescent="0.2">
      <c r="A3637" t="s">
        <v>70</v>
      </c>
      <c r="B3637" s="93">
        <v>33220</v>
      </c>
      <c r="C3637">
        <v>-0.3</v>
      </c>
      <c r="D3637">
        <v>-14.8</v>
      </c>
      <c r="E3637">
        <f t="shared" si="730"/>
        <v>-7.5500000000000007</v>
      </c>
      <c r="F3637" s="106">
        <v>15.5</v>
      </c>
      <c r="G3637" s="107">
        <f t="shared" si="737"/>
        <v>23.05</v>
      </c>
      <c r="H3637">
        <f t="shared" si="738"/>
        <v>12</v>
      </c>
      <c r="I3637">
        <f t="shared" si="739"/>
        <v>1990</v>
      </c>
      <c r="Q3637" t="s">
        <v>72</v>
      </c>
      <c r="R3637" s="93">
        <v>33220</v>
      </c>
      <c r="S3637">
        <v>-4.7</v>
      </c>
      <c r="T3637">
        <v>-18.8</v>
      </c>
      <c r="U3637">
        <f t="shared" si="731"/>
        <v>-11.75</v>
      </c>
      <c r="V3637" s="106">
        <v>14.5</v>
      </c>
      <c r="W3637" s="107">
        <f t="shared" si="740"/>
        <v>26.25</v>
      </c>
      <c r="X3637">
        <f t="shared" si="741"/>
        <v>12</v>
      </c>
      <c r="AG3637" s="93">
        <f t="shared" si="732"/>
        <v>33221</v>
      </c>
      <c r="AH3637" s="107">
        <f t="shared" si="733"/>
        <v>19.375</v>
      </c>
      <c r="AI3637" s="72">
        <f t="shared" si="734"/>
        <v>14</v>
      </c>
      <c r="AJ3637">
        <f t="shared" si="735"/>
        <v>12</v>
      </c>
      <c r="AK3637">
        <f t="shared" si="736"/>
        <v>1990</v>
      </c>
    </row>
    <row r="3638" spans="1:37" x14ac:dyDescent="0.2">
      <c r="A3638" t="s">
        <v>70</v>
      </c>
      <c r="B3638" s="93">
        <v>33221</v>
      </c>
      <c r="C3638">
        <v>1.5</v>
      </c>
      <c r="D3638">
        <v>-5.9</v>
      </c>
      <c r="E3638">
        <f t="shared" si="730"/>
        <v>-2.2000000000000002</v>
      </c>
      <c r="F3638" s="106">
        <v>15.5</v>
      </c>
      <c r="G3638" s="107">
        <f t="shared" si="737"/>
        <v>17.7</v>
      </c>
      <c r="H3638">
        <f t="shared" si="738"/>
        <v>12</v>
      </c>
      <c r="I3638">
        <f t="shared" si="739"/>
        <v>1990</v>
      </c>
      <c r="Q3638" t="s">
        <v>72</v>
      </c>
      <c r="R3638" s="93">
        <v>33221</v>
      </c>
      <c r="S3638">
        <v>-0.7</v>
      </c>
      <c r="T3638">
        <v>-12.4</v>
      </c>
      <c r="U3638">
        <f t="shared" si="731"/>
        <v>-6.55</v>
      </c>
      <c r="V3638" s="106">
        <v>14.5</v>
      </c>
      <c r="W3638" s="107">
        <f t="shared" si="740"/>
        <v>21.05</v>
      </c>
      <c r="X3638">
        <f t="shared" si="741"/>
        <v>12</v>
      </c>
      <c r="AG3638" s="93">
        <f t="shared" si="732"/>
        <v>33222</v>
      </c>
      <c r="AH3638" s="107">
        <f t="shared" si="733"/>
        <v>21.049999999999997</v>
      </c>
      <c r="AI3638" s="72">
        <f t="shared" si="734"/>
        <v>15</v>
      </c>
      <c r="AJ3638">
        <f t="shared" si="735"/>
        <v>12</v>
      </c>
      <c r="AK3638">
        <f t="shared" si="736"/>
        <v>1990</v>
      </c>
    </row>
    <row r="3639" spans="1:37" x14ac:dyDescent="0.2">
      <c r="A3639" t="s">
        <v>70</v>
      </c>
      <c r="B3639" s="93">
        <v>33222</v>
      </c>
      <c r="C3639">
        <v>4.4000000000000004</v>
      </c>
      <c r="D3639">
        <v>-8.6999999999999993</v>
      </c>
      <c r="E3639">
        <f t="shared" si="730"/>
        <v>-2.1499999999999995</v>
      </c>
      <c r="F3639" s="106">
        <v>15.5</v>
      </c>
      <c r="G3639" s="107">
        <f t="shared" si="737"/>
        <v>17.649999999999999</v>
      </c>
      <c r="H3639">
        <f t="shared" si="738"/>
        <v>12</v>
      </c>
      <c r="I3639">
        <f t="shared" si="739"/>
        <v>1990</v>
      </c>
      <c r="Q3639" t="s">
        <v>72</v>
      </c>
      <c r="R3639" s="93">
        <v>33222</v>
      </c>
      <c r="S3639">
        <v>-6.5</v>
      </c>
      <c r="T3639">
        <v>-13.4</v>
      </c>
      <c r="U3639">
        <f t="shared" si="731"/>
        <v>-9.9499999999999993</v>
      </c>
      <c r="V3639" s="106">
        <v>14.5</v>
      </c>
      <c r="W3639" s="107">
        <f t="shared" si="740"/>
        <v>24.45</v>
      </c>
      <c r="X3639">
        <f t="shared" si="741"/>
        <v>12</v>
      </c>
      <c r="AG3639" s="93">
        <f t="shared" si="732"/>
        <v>33223</v>
      </c>
      <c r="AH3639" s="107">
        <f t="shared" si="733"/>
        <v>29.75</v>
      </c>
      <c r="AI3639" s="72">
        <f t="shared" si="734"/>
        <v>16</v>
      </c>
      <c r="AJ3639">
        <f t="shared" si="735"/>
        <v>12</v>
      </c>
      <c r="AK3639">
        <f t="shared" si="736"/>
        <v>1990</v>
      </c>
    </row>
    <row r="3640" spans="1:37" x14ac:dyDescent="0.2">
      <c r="A3640" t="s">
        <v>70</v>
      </c>
      <c r="B3640" s="93">
        <v>33223</v>
      </c>
      <c r="C3640">
        <v>-8.6</v>
      </c>
      <c r="D3640">
        <v>-15.4</v>
      </c>
      <c r="E3640">
        <f t="shared" si="730"/>
        <v>-12</v>
      </c>
      <c r="F3640" s="106">
        <v>15.5</v>
      </c>
      <c r="G3640" s="107">
        <f t="shared" si="737"/>
        <v>27.5</v>
      </c>
      <c r="H3640">
        <f t="shared" si="738"/>
        <v>12</v>
      </c>
      <c r="I3640">
        <f t="shared" si="739"/>
        <v>1990</v>
      </c>
      <c r="Q3640" t="s">
        <v>72</v>
      </c>
      <c r="R3640" s="93">
        <v>33223</v>
      </c>
      <c r="S3640">
        <v>-11.3</v>
      </c>
      <c r="T3640">
        <v>-23.7</v>
      </c>
      <c r="U3640">
        <f t="shared" si="731"/>
        <v>-17.5</v>
      </c>
      <c r="V3640" s="106">
        <v>14.5</v>
      </c>
      <c r="W3640" s="107">
        <f t="shared" si="740"/>
        <v>32</v>
      </c>
      <c r="X3640">
        <f t="shared" si="741"/>
        <v>12</v>
      </c>
      <c r="AG3640" s="93">
        <f t="shared" si="732"/>
        <v>33224</v>
      </c>
      <c r="AH3640" s="107">
        <f t="shared" si="733"/>
        <v>22.574999999999999</v>
      </c>
      <c r="AI3640" s="72">
        <f t="shared" si="734"/>
        <v>17</v>
      </c>
      <c r="AJ3640">
        <f t="shared" si="735"/>
        <v>12</v>
      </c>
      <c r="AK3640">
        <f t="shared" si="736"/>
        <v>1990</v>
      </c>
    </row>
    <row r="3641" spans="1:37" x14ac:dyDescent="0.2">
      <c r="A3641" t="s">
        <v>70</v>
      </c>
      <c r="B3641" s="93">
        <v>33224</v>
      </c>
      <c r="C3641">
        <v>3.9</v>
      </c>
      <c r="D3641">
        <v>-14.2</v>
      </c>
      <c r="E3641">
        <f t="shared" si="730"/>
        <v>-5.1499999999999995</v>
      </c>
      <c r="F3641" s="106">
        <v>15.5</v>
      </c>
      <c r="G3641" s="107">
        <f t="shared" si="737"/>
        <v>20.65</v>
      </c>
      <c r="H3641">
        <f t="shared" si="738"/>
        <v>12</v>
      </c>
      <c r="I3641">
        <f t="shared" si="739"/>
        <v>1990</v>
      </c>
      <c r="Q3641" t="s">
        <v>72</v>
      </c>
      <c r="R3641" s="93">
        <v>33224</v>
      </c>
      <c r="S3641">
        <v>-0.9</v>
      </c>
      <c r="T3641">
        <v>-19.100000000000001</v>
      </c>
      <c r="U3641">
        <f t="shared" si="731"/>
        <v>-10</v>
      </c>
      <c r="V3641" s="106">
        <v>14.5</v>
      </c>
      <c r="W3641" s="107">
        <f t="shared" si="740"/>
        <v>24.5</v>
      </c>
      <c r="X3641">
        <f t="shared" si="741"/>
        <v>12</v>
      </c>
      <c r="AG3641" s="93">
        <f t="shared" si="732"/>
        <v>33225</v>
      </c>
      <c r="AH3641" s="107">
        <f t="shared" si="733"/>
        <v>37.174999999999997</v>
      </c>
      <c r="AI3641" s="72">
        <f t="shared" si="734"/>
        <v>18</v>
      </c>
      <c r="AJ3641">
        <f t="shared" si="735"/>
        <v>12</v>
      </c>
      <c r="AK3641">
        <f t="shared" si="736"/>
        <v>1990</v>
      </c>
    </row>
    <row r="3642" spans="1:37" x14ac:dyDescent="0.2">
      <c r="A3642" t="s">
        <v>70</v>
      </c>
      <c r="B3642" s="93">
        <v>33225</v>
      </c>
      <c r="C3642">
        <v>-13.9</v>
      </c>
      <c r="D3642">
        <v>-27.5</v>
      </c>
      <c r="E3642">
        <f t="shared" si="730"/>
        <v>-20.7</v>
      </c>
      <c r="F3642" s="106">
        <v>15.5</v>
      </c>
      <c r="G3642" s="107">
        <f t="shared" si="737"/>
        <v>36.200000000000003</v>
      </c>
      <c r="H3642">
        <f t="shared" si="738"/>
        <v>12</v>
      </c>
      <c r="I3642">
        <f t="shared" si="739"/>
        <v>1990</v>
      </c>
      <c r="Q3642" t="s">
        <v>72</v>
      </c>
      <c r="R3642" s="93">
        <v>33225</v>
      </c>
      <c r="S3642">
        <v>-19.100000000000001</v>
      </c>
      <c r="T3642">
        <v>-28.2</v>
      </c>
      <c r="U3642">
        <f t="shared" si="731"/>
        <v>-23.65</v>
      </c>
      <c r="V3642" s="106">
        <v>14.5</v>
      </c>
      <c r="W3642" s="107">
        <f t="shared" si="740"/>
        <v>38.15</v>
      </c>
      <c r="X3642">
        <f t="shared" si="741"/>
        <v>12</v>
      </c>
      <c r="AG3642" s="93">
        <f t="shared" si="732"/>
        <v>33226</v>
      </c>
      <c r="AH3642" s="107">
        <f t="shared" si="733"/>
        <v>45.1</v>
      </c>
      <c r="AI3642" s="72">
        <f t="shared" si="734"/>
        <v>19</v>
      </c>
      <c r="AJ3642">
        <f t="shared" si="735"/>
        <v>12</v>
      </c>
      <c r="AK3642">
        <f t="shared" si="736"/>
        <v>1990</v>
      </c>
    </row>
    <row r="3643" spans="1:37" x14ac:dyDescent="0.2">
      <c r="A3643" t="s">
        <v>70</v>
      </c>
      <c r="B3643" s="93">
        <v>33226</v>
      </c>
      <c r="C3643">
        <v>-27</v>
      </c>
      <c r="D3643">
        <v>-31.2</v>
      </c>
      <c r="E3643">
        <f t="shared" si="730"/>
        <v>-29.1</v>
      </c>
      <c r="F3643" s="106">
        <v>15.5</v>
      </c>
      <c r="G3643" s="107">
        <f t="shared" si="737"/>
        <v>44.6</v>
      </c>
      <c r="H3643">
        <f t="shared" si="738"/>
        <v>12</v>
      </c>
      <c r="I3643">
        <f t="shared" si="739"/>
        <v>1990</v>
      </c>
      <c r="Q3643" t="s">
        <v>72</v>
      </c>
      <c r="R3643" s="93">
        <v>33226</v>
      </c>
      <c r="S3643">
        <v>-28.2</v>
      </c>
      <c r="T3643">
        <v>-34</v>
      </c>
      <c r="U3643">
        <f t="shared" si="731"/>
        <v>-31.1</v>
      </c>
      <c r="V3643" s="106">
        <v>14.5</v>
      </c>
      <c r="W3643" s="107">
        <f t="shared" si="740"/>
        <v>45.6</v>
      </c>
      <c r="X3643">
        <f t="shared" si="741"/>
        <v>12</v>
      </c>
      <c r="AG3643" s="93">
        <f t="shared" si="732"/>
        <v>33227</v>
      </c>
      <c r="AH3643" s="107">
        <f t="shared" si="733"/>
        <v>44.475000000000001</v>
      </c>
      <c r="AI3643" s="72">
        <f t="shared" si="734"/>
        <v>20</v>
      </c>
      <c r="AJ3643">
        <f t="shared" si="735"/>
        <v>12</v>
      </c>
      <c r="AK3643">
        <f t="shared" si="736"/>
        <v>1990</v>
      </c>
    </row>
    <row r="3644" spans="1:37" x14ac:dyDescent="0.2">
      <c r="A3644" t="s">
        <v>70</v>
      </c>
      <c r="B3644" s="93">
        <v>33227</v>
      </c>
      <c r="C3644">
        <v>-23.6</v>
      </c>
      <c r="D3644">
        <v>-31.6</v>
      </c>
      <c r="E3644">
        <f t="shared" si="730"/>
        <v>-27.6</v>
      </c>
      <c r="F3644" s="106">
        <v>15.5</v>
      </c>
      <c r="G3644" s="107">
        <f t="shared" si="737"/>
        <v>43.1</v>
      </c>
      <c r="H3644">
        <f t="shared" si="738"/>
        <v>12</v>
      </c>
      <c r="I3644">
        <f t="shared" si="739"/>
        <v>1990</v>
      </c>
      <c r="Q3644" t="s">
        <v>72</v>
      </c>
      <c r="R3644" s="93">
        <v>33227</v>
      </c>
      <c r="S3644">
        <v>-28.3</v>
      </c>
      <c r="T3644">
        <v>-34.4</v>
      </c>
      <c r="U3644">
        <f t="shared" si="731"/>
        <v>-31.35</v>
      </c>
      <c r="V3644" s="106">
        <v>14.5</v>
      </c>
      <c r="W3644" s="107">
        <f t="shared" si="740"/>
        <v>45.85</v>
      </c>
      <c r="X3644">
        <f t="shared" si="741"/>
        <v>12</v>
      </c>
      <c r="AG3644" s="93">
        <f t="shared" si="732"/>
        <v>33228</v>
      </c>
      <c r="AH3644" s="107">
        <f t="shared" si="733"/>
        <v>41.325000000000003</v>
      </c>
      <c r="AI3644" s="72">
        <f t="shared" si="734"/>
        <v>21</v>
      </c>
      <c r="AJ3644">
        <f t="shared" si="735"/>
        <v>12</v>
      </c>
      <c r="AK3644">
        <f t="shared" si="736"/>
        <v>1990</v>
      </c>
    </row>
    <row r="3645" spans="1:37" x14ac:dyDescent="0.2">
      <c r="A3645" t="s">
        <v>70</v>
      </c>
      <c r="B3645" s="93">
        <v>33228</v>
      </c>
      <c r="C3645">
        <v>-18.5</v>
      </c>
      <c r="D3645">
        <v>-30.6</v>
      </c>
      <c r="E3645">
        <f t="shared" si="730"/>
        <v>-24.55</v>
      </c>
      <c r="F3645" s="106">
        <v>15.5</v>
      </c>
      <c r="G3645" s="107">
        <f t="shared" si="737"/>
        <v>40.049999999999997</v>
      </c>
      <c r="H3645">
        <f t="shared" si="738"/>
        <v>12</v>
      </c>
      <c r="I3645">
        <f t="shared" si="739"/>
        <v>1990</v>
      </c>
      <c r="Q3645" t="s">
        <v>72</v>
      </c>
      <c r="R3645" s="93">
        <v>33228</v>
      </c>
      <c r="S3645">
        <v>-24.1</v>
      </c>
      <c r="T3645">
        <v>-32.1</v>
      </c>
      <c r="U3645">
        <f t="shared" si="731"/>
        <v>-28.1</v>
      </c>
      <c r="V3645" s="106">
        <v>14.5</v>
      </c>
      <c r="W3645" s="107">
        <f t="shared" si="740"/>
        <v>42.6</v>
      </c>
      <c r="X3645">
        <f t="shared" si="741"/>
        <v>12</v>
      </c>
      <c r="AG3645" s="93">
        <f t="shared" si="732"/>
        <v>33229</v>
      </c>
      <c r="AH3645" s="107">
        <f t="shared" si="733"/>
        <v>29.450000000000003</v>
      </c>
      <c r="AI3645" s="72">
        <f t="shared" si="734"/>
        <v>22</v>
      </c>
      <c r="AJ3645">
        <f t="shared" si="735"/>
        <v>12</v>
      </c>
      <c r="AK3645">
        <f t="shared" si="736"/>
        <v>1990</v>
      </c>
    </row>
    <row r="3646" spans="1:37" x14ac:dyDescent="0.2">
      <c r="A3646" t="s">
        <v>70</v>
      </c>
      <c r="B3646" s="93">
        <v>33229</v>
      </c>
      <c r="C3646">
        <v>-5.8</v>
      </c>
      <c r="D3646">
        <v>-18.8</v>
      </c>
      <c r="E3646">
        <f t="shared" si="730"/>
        <v>-12.3</v>
      </c>
      <c r="F3646" s="106">
        <v>15.5</v>
      </c>
      <c r="G3646" s="107">
        <f t="shared" si="737"/>
        <v>27.8</v>
      </c>
      <c r="H3646">
        <f t="shared" si="738"/>
        <v>12</v>
      </c>
      <c r="I3646">
        <f t="shared" si="739"/>
        <v>1990</v>
      </c>
      <c r="Q3646" t="s">
        <v>72</v>
      </c>
      <c r="R3646" s="93">
        <v>33229</v>
      </c>
      <c r="S3646">
        <v>-7</v>
      </c>
      <c r="T3646">
        <v>-26.2</v>
      </c>
      <c r="U3646">
        <f t="shared" si="731"/>
        <v>-16.600000000000001</v>
      </c>
      <c r="V3646" s="106">
        <v>14.5</v>
      </c>
      <c r="W3646" s="107">
        <f t="shared" si="740"/>
        <v>31.1</v>
      </c>
      <c r="X3646">
        <f t="shared" si="741"/>
        <v>12</v>
      </c>
      <c r="AG3646" s="93">
        <f t="shared" si="732"/>
        <v>33230</v>
      </c>
      <c r="AH3646" s="107">
        <f t="shared" si="733"/>
        <v>25.2</v>
      </c>
      <c r="AI3646" s="72">
        <f t="shared" si="734"/>
        <v>23</v>
      </c>
      <c r="AJ3646">
        <f t="shared" si="735"/>
        <v>12</v>
      </c>
      <c r="AK3646">
        <f t="shared" si="736"/>
        <v>1990</v>
      </c>
    </row>
    <row r="3647" spans="1:37" x14ac:dyDescent="0.2">
      <c r="A3647" t="s">
        <v>70</v>
      </c>
      <c r="B3647" s="93">
        <v>33230</v>
      </c>
      <c r="C3647">
        <v>-2.6</v>
      </c>
      <c r="D3647">
        <v>-19.899999999999999</v>
      </c>
      <c r="E3647">
        <f t="shared" si="730"/>
        <v>-11.25</v>
      </c>
      <c r="F3647" s="106">
        <v>15.5</v>
      </c>
      <c r="G3647" s="107">
        <f t="shared" si="737"/>
        <v>26.75</v>
      </c>
      <c r="H3647">
        <f t="shared" si="738"/>
        <v>12</v>
      </c>
      <c r="I3647">
        <f t="shared" si="739"/>
        <v>1990</v>
      </c>
      <c r="Q3647" t="s">
        <v>72</v>
      </c>
      <c r="R3647" s="93">
        <v>33230</v>
      </c>
      <c r="S3647">
        <v>-4.2</v>
      </c>
      <c r="T3647">
        <v>-14.1</v>
      </c>
      <c r="U3647">
        <f t="shared" si="731"/>
        <v>-9.15</v>
      </c>
      <c r="V3647" s="106">
        <v>14.5</v>
      </c>
      <c r="W3647" s="107">
        <f t="shared" si="740"/>
        <v>23.65</v>
      </c>
      <c r="X3647">
        <f t="shared" si="741"/>
        <v>12</v>
      </c>
      <c r="AG3647" s="93">
        <f t="shared" si="732"/>
        <v>33231</v>
      </c>
      <c r="AH3647" s="107">
        <f t="shared" si="733"/>
        <v>29.725000000000001</v>
      </c>
      <c r="AI3647" s="72">
        <f t="shared" si="734"/>
        <v>24</v>
      </c>
      <c r="AJ3647">
        <f t="shared" si="735"/>
        <v>12</v>
      </c>
      <c r="AK3647">
        <f t="shared" si="736"/>
        <v>1990</v>
      </c>
    </row>
    <row r="3648" spans="1:37" x14ac:dyDescent="0.2">
      <c r="A3648" t="s">
        <v>70</v>
      </c>
      <c r="B3648" s="93">
        <v>33231</v>
      </c>
      <c r="C3648">
        <v>-3.2</v>
      </c>
      <c r="D3648">
        <v>-23.2</v>
      </c>
      <c r="E3648">
        <f t="shared" si="730"/>
        <v>-13.2</v>
      </c>
      <c r="F3648" s="106">
        <v>15.5</v>
      </c>
      <c r="G3648" s="107">
        <f t="shared" si="737"/>
        <v>28.7</v>
      </c>
      <c r="H3648">
        <f t="shared" si="738"/>
        <v>12</v>
      </c>
      <c r="I3648">
        <f t="shared" si="739"/>
        <v>1990</v>
      </c>
      <c r="Q3648" t="s">
        <v>72</v>
      </c>
      <c r="R3648" s="93">
        <v>33231</v>
      </c>
      <c r="S3648">
        <v>-3.1</v>
      </c>
      <c r="T3648">
        <v>-29.4</v>
      </c>
      <c r="U3648">
        <f t="shared" si="731"/>
        <v>-16.25</v>
      </c>
      <c r="V3648" s="106">
        <v>14.5</v>
      </c>
      <c r="W3648" s="107">
        <f t="shared" si="740"/>
        <v>30.75</v>
      </c>
      <c r="X3648">
        <f t="shared" si="741"/>
        <v>12</v>
      </c>
      <c r="AG3648" s="93">
        <f t="shared" si="732"/>
        <v>33232</v>
      </c>
      <c r="AH3648" s="107">
        <f t="shared" si="733"/>
        <v>34</v>
      </c>
      <c r="AI3648" s="72">
        <f t="shared" si="734"/>
        <v>25</v>
      </c>
      <c r="AJ3648">
        <f t="shared" si="735"/>
        <v>12</v>
      </c>
      <c r="AK3648">
        <f t="shared" si="736"/>
        <v>1990</v>
      </c>
    </row>
    <row r="3649" spans="1:37" x14ac:dyDescent="0.2">
      <c r="A3649" t="s">
        <v>70</v>
      </c>
      <c r="B3649" s="93">
        <v>33232</v>
      </c>
      <c r="C3649">
        <v>-5.6</v>
      </c>
      <c r="D3649">
        <v>-22.8</v>
      </c>
      <c r="E3649">
        <f t="shared" si="730"/>
        <v>-14.2</v>
      </c>
      <c r="F3649" s="106">
        <v>15.5</v>
      </c>
      <c r="G3649" s="107">
        <f t="shared" si="737"/>
        <v>29.7</v>
      </c>
      <c r="H3649">
        <f t="shared" si="738"/>
        <v>12</v>
      </c>
      <c r="I3649">
        <f t="shared" si="739"/>
        <v>1990</v>
      </c>
      <c r="Q3649" t="s">
        <v>72</v>
      </c>
      <c r="R3649" s="93">
        <v>33232</v>
      </c>
      <c r="S3649">
        <v>-17.7</v>
      </c>
      <c r="T3649">
        <v>-29.9</v>
      </c>
      <c r="U3649">
        <f t="shared" si="731"/>
        <v>-23.799999999999997</v>
      </c>
      <c r="V3649" s="106">
        <v>14.5</v>
      </c>
      <c r="W3649" s="107">
        <f t="shared" si="740"/>
        <v>38.299999999999997</v>
      </c>
      <c r="X3649">
        <f t="shared" si="741"/>
        <v>12</v>
      </c>
      <c r="AG3649" s="93">
        <f t="shared" si="732"/>
        <v>33233</v>
      </c>
      <c r="AH3649" s="107">
        <f t="shared" si="733"/>
        <v>22.35</v>
      </c>
      <c r="AI3649" s="72">
        <f t="shared" si="734"/>
        <v>26</v>
      </c>
      <c r="AJ3649">
        <f t="shared" si="735"/>
        <v>12</v>
      </c>
      <c r="AK3649">
        <f t="shared" si="736"/>
        <v>1990</v>
      </c>
    </row>
    <row r="3650" spans="1:37" x14ac:dyDescent="0.2">
      <c r="A3650" t="s">
        <v>70</v>
      </c>
      <c r="B3650" s="93">
        <v>33233</v>
      </c>
      <c r="C3650">
        <v>1.1000000000000001</v>
      </c>
      <c r="D3650">
        <v>-14.5</v>
      </c>
      <c r="E3650">
        <f t="shared" si="730"/>
        <v>-6.7</v>
      </c>
      <c r="F3650" s="106">
        <v>15.5</v>
      </c>
      <c r="G3650" s="107">
        <f t="shared" si="737"/>
        <v>22.2</v>
      </c>
      <c r="H3650">
        <f t="shared" si="738"/>
        <v>12</v>
      </c>
      <c r="I3650">
        <f t="shared" si="739"/>
        <v>1990</v>
      </c>
      <c r="Q3650" t="s">
        <v>72</v>
      </c>
      <c r="R3650" s="93">
        <v>33233</v>
      </c>
      <c r="S3650">
        <v>1.7</v>
      </c>
      <c r="T3650">
        <v>-17.7</v>
      </c>
      <c r="U3650">
        <f t="shared" si="731"/>
        <v>-8</v>
      </c>
      <c r="V3650" s="106">
        <v>14.5</v>
      </c>
      <c r="W3650" s="107">
        <f t="shared" si="740"/>
        <v>22.5</v>
      </c>
      <c r="X3650">
        <f t="shared" si="741"/>
        <v>12</v>
      </c>
      <c r="AG3650" s="93">
        <f t="shared" si="732"/>
        <v>33234</v>
      </c>
      <c r="AH3650" s="107">
        <f t="shared" si="733"/>
        <v>28.574999999999999</v>
      </c>
      <c r="AI3650" s="72">
        <f t="shared" si="734"/>
        <v>27</v>
      </c>
      <c r="AJ3650">
        <f t="shared" si="735"/>
        <v>12</v>
      </c>
      <c r="AK3650">
        <f t="shared" si="736"/>
        <v>1990</v>
      </c>
    </row>
    <row r="3651" spans="1:37" x14ac:dyDescent="0.2">
      <c r="A3651" t="s">
        <v>70</v>
      </c>
      <c r="B3651" s="93">
        <v>33234</v>
      </c>
      <c r="C3651">
        <v>0.3</v>
      </c>
      <c r="D3651">
        <v>-28</v>
      </c>
      <c r="E3651">
        <f t="shared" si="730"/>
        <v>-13.85</v>
      </c>
      <c r="F3651" s="106">
        <v>15.5</v>
      </c>
      <c r="G3651" s="107">
        <f t="shared" si="737"/>
        <v>29.35</v>
      </c>
      <c r="H3651">
        <f t="shared" si="738"/>
        <v>12</v>
      </c>
      <c r="I3651">
        <f t="shared" si="739"/>
        <v>1990</v>
      </c>
      <c r="Q3651" t="s">
        <v>72</v>
      </c>
      <c r="R3651" s="93">
        <v>33234</v>
      </c>
      <c r="S3651">
        <v>2.2999999999999998</v>
      </c>
      <c r="T3651">
        <v>-28.9</v>
      </c>
      <c r="U3651">
        <f t="shared" si="731"/>
        <v>-13.299999999999999</v>
      </c>
      <c r="V3651" s="106">
        <v>14.5</v>
      </c>
      <c r="W3651" s="107">
        <f t="shared" si="740"/>
        <v>27.799999999999997</v>
      </c>
      <c r="X3651">
        <f t="shared" si="741"/>
        <v>12</v>
      </c>
      <c r="AG3651" s="93">
        <f t="shared" si="732"/>
        <v>33235</v>
      </c>
      <c r="AH3651" s="107">
        <f t="shared" si="733"/>
        <v>46.3</v>
      </c>
      <c r="AI3651" s="72">
        <f t="shared" si="734"/>
        <v>28</v>
      </c>
      <c r="AJ3651">
        <f t="shared" si="735"/>
        <v>12</v>
      </c>
      <c r="AK3651">
        <f t="shared" si="736"/>
        <v>1990</v>
      </c>
    </row>
    <row r="3652" spans="1:37" x14ac:dyDescent="0.2">
      <c r="A3652" t="s">
        <v>70</v>
      </c>
      <c r="B3652" s="93">
        <v>33235</v>
      </c>
      <c r="C3652">
        <v>-25.8</v>
      </c>
      <c r="D3652">
        <v>-34.4</v>
      </c>
      <c r="E3652">
        <f t="shared" ref="E3652:E3715" si="742">AVERAGE(C3652:D3652)</f>
        <v>-30.1</v>
      </c>
      <c r="F3652" s="106">
        <v>15.5</v>
      </c>
      <c r="G3652" s="107">
        <f t="shared" si="737"/>
        <v>45.6</v>
      </c>
      <c r="H3652">
        <f t="shared" si="738"/>
        <v>12</v>
      </c>
      <c r="I3652">
        <f t="shared" si="739"/>
        <v>1990</v>
      </c>
      <c r="Q3652" t="s">
        <v>72</v>
      </c>
      <c r="R3652" s="93">
        <v>33235</v>
      </c>
      <c r="S3652">
        <v>-28.9</v>
      </c>
      <c r="T3652">
        <v>-36.1</v>
      </c>
      <c r="U3652">
        <f t="shared" ref="U3652:U3715" si="743">AVERAGE(S3652:T3652)</f>
        <v>-32.5</v>
      </c>
      <c r="V3652" s="106">
        <v>14.5</v>
      </c>
      <c r="W3652" s="107">
        <f t="shared" si="740"/>
        <v>47</v>
      </c>
      <c r="X3652">
        <f t="shared" si="741"/>
        <v>12</v>
      </c>
      <c r="AG3652" s="93">
        <f t="shared" ref="AG3652:AG3715" si="744">R3653</f>
        <v>33236</v>
      </c>
      <c r="AH3652" s="107">
        <f t="shared" ref="AH3652:AH3715" si="745">AVERAGE(W3653,G3653)</f>
        <v>39.950000000000003</v>
      </c>
      <c r="AI3652" s="72">
        <f t="shared" ref="AI3652:AI3715" si="746">DAY(AG3652)</f>
        <v>29</v>
      </c>
      <c r="AJ3652">
        <f t="shared" ref="AJ3652:AJ3715" si="747">MONTH(AG3652)</f>
        <v>12</v>
      </c>
      <c r="AK3652">
        <f t="shared" ref="AK3652:AK3715" si="748">YEAR(AG3652)</f>
        <v>1990</v>
      </c>
    </row>
    <row r="3653" spans="1:37" x14ac:dyDescent="0.2">
      <c r="A3653" t="s">
        <v>70</v>
      </c>
      <c r="B3653" s="93">
        <v>33236</v>
      </c>
      <c r="C3653">
        <v>-10.4</v>
      </c>
      <c r="D3653">
        <v>-33.700000000000003</v>
      </c>
      <c r="E3653">
        <f t="shared" si="742"/>
        <v>-22.05</v>
      </c>
      <c r="F3653" s="106">
        <v>15.5</v>
      </c>
      <c r="G3653" s="107">
        <f t="shared" ref="G3653:G3716" si="749">IF(F3653-E3653&gt;0,F3653-E3653,0)</f>
        <v>37.549999999999997</v>
      </c>
      <c r="H3653">
        <f t="shared" ref="H3653:H3716" si="750">MONTH(B3653)</f>
        <v>12</v>
      </c>
      <c r="I3653">
        <f t="shared" ref="I3653:I3716" si="751">YEAR(B3653)</f>
        <v>1990</v>
      </c>
      <c r="Q3653" t="s">
        <v>72</v>
      </c>
      <c r="R3653" s="93">
        <v>33236</v>
      </c>
      <c r="S3653">
        <v>-19.600000000000001</v>
      </c>
      <c r="T3653">
        <v>-36.1</v>
      </c>
      <c r="U3653">
        <f t="shared" si="743"/>
        <v>-27.85</v>
      </c>
      <c r="V3653" s="106">
        <v>14.5</v>
      </c>
      <c r="W3653" s="107">
        <f t="shared" ref="W3653:W3716" si="752">IF(V3653-U3653&gt;0,V3653-U3653,0)</f>
        <v>42.35</v>
      </c>
      <c r="X3653">
        <f t="shared" ref="X3653:X3716" si="753">MONTH(R3653)</f>
        <v>12</v>
      </c>
      <c r="AG3653" s="93">
        <f t="shared" si="744"/>
        <v>33237</v>
      </c>
      <c r="AH3653" s="107">
        <f t="shared" si="745"/>
        <v>30.25</v>
      </c>
      <c r="AI3653" s="72">
        <f t="shared" si="746"/>
        <v>30</v>
      </c>
      <c r="AJ3653">
        <f t="shared" si="747"/>
        <v>12</v>
      </c>
      <c r="AK3653">
        <f t="shared" si="748"/>
        <v>1990</v>
      </c>
    </row>
    <row r="3654" spans="1:37" x14ac:dyDescent="0.2">
      <c r="A3654" t="s">
        <v>70</v>
      </c>
      <c r="B3654" s="93">
        <v>33237</v>
      </c>
      <c r="C3654">
        <v>-6.5</v>
      </c>
      <c r="D3654">
        <v>-15.8</v>
      </c>
      <c r="E3654">
        <f t="shared" si="742"/>
        <v>-11.15</v>
      </c>
      <c r="F3654" s="106">
        <v>15.5</v>
      </c>
      <c r="G3654" s="107">
        <f t="shared" si="749"/>
        <v>26.65</v>
      </c>
      <c r="H3654">
        <f t="shared" si="750"/>
        <v>12</v>
      </c>
      <c r="I3654">
        <f t="shared" si="751"/>
        <v>1990</v>
      </c>
      <c r="Q3654" t="s">
        <v>72</v>
      </c>
      <c r="R3654" s="93">
        <v>33237</v>
      </c>
      <c r="S3654">
        <v>-14.3</v>
      </c>
      <c r="T3654">
        <v>-24.4</v>
      </c>
      <c r="U3654">
        <f t="shared" si="743"/>
        <v>-19.350000000000001</v>
      </c>
      <c r="V3654" s="106">
        <v>14.5</v>
      </c>
      <c r="W3654" s="107">
        <f t="shared" si="752"/>
        <v>33.85</v>
      </c>
      <c r="X3654">
        <f t="shared" si="753"/>
        <v>12</v>
      </c>
      <c r="AG3654" s="93">
        <f t="shared" si="744"/>
        <v>33238</v>
      </c>
      <c r="AH3654" s="107">
        <f t="shared" si="745"/>
        <v>35.774999999999999</v>
      </c>
      <c r="AI3654" s="72">
        <f t="shared" si="746"/>
        <v>31</v>
      </c>
      <c r="AJ3654">
        <f t="shared" si="747"/>
        <v>12</v>
      </c>
      <c r="AK3654">
        <f t="shared" si="748"/>
        <v>1990</v>
      </c>
    </row>
    <row r="3655" spans="1:37" x14ac:dyDescent="0.2">
      <c r="A3655" t="s">
        <v>70</v>
      </c>
      <c r="B3655" s="93">
        <v>33238</v>
      </c>
      <c r="C3655">
        <v>-15.6</v>
      </c>
      <c r="D3655">
        <v>-22.2</v>
      </c>
      <c r="E3655">
        <f t="shared" si="742"/>
        <v>-18.899999999999999</v>
      </c>
      <c r="F3655" s="106">
        <v>15.5</v>
      </c>
      <c r="G3655" s="107">
        <f t="shared" si="749"/>
        <v>34.4</v>
      </c>
      <c r="H3655">
        <f t="shared" si="750"/>
        <v>12</v>
      </c>
      <c r="I3655">
        <f t="shared" si="751"/>
        <v>1990</v>
      </c>
      <c r="Q3655" t="s">
        <v>72</v>
      </c>
      <c r="R3655" s="93">
        <v>33238</v>
      </c>
      <c r="S3655">
        <v>-20.8</v>
      </c>
      <c r="T3655">
        <v>-24.5</v>
      </c>
      <c r="U3655">
        <f t="shared" si="743"/>
        <v>-22.65</v>
      </c>
      <c r="V3655" s="106">
        <v>14.5</v>
      </c>
      <c r="W3655" s="107">
        <f t="shared" si="752"/>
        <v>37.15</v>
      </c>
      <c r="X3655">
        <f t="shared" si="753"/>
        <v>12</v>
      </c>
      <c r="AG3655" s="93">
        <f t="shared" si="744"/>
        <v>33239</v>
      </c>
      <c r="AH3655" s="107">
        <f t="shared" si="745"/>
        <v>38.674999999999997</v>
      </c>
      <c r="AI3655" s="72">
        <f t="shared" si="746"/>
        <v>1</v>
      </c>
      <c r="AJ3655">
        <f t="shared" si="747"/>
        <v>1</v>
      </c>
      <c r="AK3655">
        <f t="shared" si="748"/>
        <v>1991</v>
      </c>
    </row>
    <row r="3656" spans="1:37" x14ac:dyDescent="0.2">
      <c r="A3656" t="s">
        <v>70</v>
      </c>
      <c r="B3656" s="93">
        <v>33239</v>
      </c>
      <c r="C3656">
        <v>-17.100000000000001</v>
      </c>
      <c r="D3656">
        <v>-26.2</v>
      </c>
      <c r="E3656">
        <f t="shared" si="742"/>
        <v>-21.65</v>
      </c>
      <c r="F3656" s="106">
        <v>15.5</v>
      </c>
      <c r="G3656" s="107">
        <f t="shared" si="749"/>
        <v>37.15</v>
      </c>
      <c r="H3656">
        <f t="shared" si="750"/>
        <v>1</v>
      </c>
      <c r="I3656">
        <f t="shared" si="751"/>
        <v>1991</v>
      </c>
      <c r="Q3656" t="s">
        <v>72</v>
      </c>
      <c r="R3656" s="93">
        <v>33239</v>
      </c>
      <c r="S3656">
        <v>-21.9</v>
      </c>
      <c r="T3656">
        <v>-29.5</v>
      </c>
      <c r="U3656">
        <f t="shared" si="743"/>
        <v>-25.7</v>
      </c>
      <c r="V3656" s="106">
        <v>14.5</v>
      </c>
      <c r="W3656" s="107">
        <f t="shared" si="752"/>
        <v>40.200000000000003</v>
      </c>
      <c r="X3656">
        <f t="shared" si="753"/>
        <v>1</v>
      </c>
      <c r="AG3656" s="93">
        <f t="shared" si="744"/>
        <v>33240</v>
      </c>
      <c r="AH3656" s="107">
        <f t="shared" si="745"/>
        <v>36.075000000000003</v>
      </c>
      <c r="AI3656" s="72">
        <f t="shared" si="746"/>
        <v>2</v>
      </c>
      <c r="AJ3656">
        <f t="shared" si="747"/>
        <v>1</v>
      </c>
      <c r="AK3656">
        <f t="shared" si="748"/>
        <v>1991</v>
      </c>
    </row>
    <row r="3657" spans="1:37" x14ac:dyDescent="0.2">
      <c r="A3657" t="s">
        <v>70</v>
      </c>
      <c r="B3657" s="93">
        <v>33240</v>
      </c>
      <c r="C3657">
        <v>-11.6</v>
      </c>
      <c r="D3657">
        <v>-25.7</v>
      </c>
      <c r="E3657">
        <f t="shared" si="742"/>
        <v>-18.649999999999999</v>
      </c>
      <c r="F3657" s="106">
        <v>15.5</v>
      </c>
      <c r="G3657" s="107">
        <f t="shared" si="749"/>
        <v>34.15</v>
      </c>
      <c r="H3657">
        <f t="shared" si="750"/>
        <v>1</v>
      </c>
      <c r="I3657">
        <f t="shared" si="751"/>
        <v>1991</v>
      </c>
      <c r="Q3657" t="s">
        <v>72</v>
      </c>
      <c r="R3657" s="93">
        <v>33240</v>
      </c>
      <c r="S3657">
        <v>-18.100000000000001</v>
      </c>
      <c r="T3657">
        <v>-28.9</v>
      </c>
      <c r="U3657">
        <f t="shared" si="743"/>
        <v>-23.5</v>
      </c>
      <c r="V3657" s="106">
        <v>14.5</v>
      </c>
      <c r="W3657" s="107">
        <f t="shared" si="752"/>
        <v>38</v>
      </c>
      <c r="X3657">
        <f t="shared" si="753"/>
        <v>1</v>
      </c>
      <c r="AG3657" s="93">
        <f t="shared" si="744"/>
        <v>33241</v>
      </c>
      <c r="AH3657" s="107">
        <f t="shared" si="745"/>
        <v>34.775000000000006</v>
      </c>
      <c r="AI3657" s="72">
        <f t="shared" si="746"/>
        <v>3</v>
      </c>
      <c r="AJ3657">
        <f t="shared" si="747"/>
        <v>1</v>
      </c>
      <c r="AK3657">
        <f t="shared" si="748"/>
        <v>1991</v>
      </c>
    </row>
    <row r="3658" spans="1:37" x14ac:dyDescent="0.2">
      <c r="A3658" t="s">
        <v>70</v>
      </c>
      <c r="B3658" s="93">
        <v>33241</v>
      </c>
      <c r="C3658">
        <v>-14.3</v>
      </c>
      <c r="D3658">
        <v>-24.4</v>
      </c>
      <c r="E3658">
        <f t="shared" si="742"/>
        <v>-19.350000000000001</v>
      </c>
      <c r="F3658" s="106">
        <v>15.5</v>
      </c>
      <c r="G3658" s="107">
        <f t="shared" si="749"/>
        <v>34.85</v>
      </c>
      <c r="H3658">
        <f t="shared" si="750"/>
        <v>1</v>
      </c>
      <c r="I3658">
        <f t="shared" si="751"/>
        <v>1991</v>
      </c>
      <c r="Q3658" t="s">
        <v>72</v>
      </c>
      <c r="R3658" s="93">
        <v>33241</v>
      </c>
      <c r="S3658">
        <v>-16.600000000000001</v>
      </c>
      <c r="T3658">
        <v>-23.8</v>
      </c>
      <c r="U3658">
        <f t="shared" si="743"/>
        <v>-20.200000000000003</v>
      </c>
      <c r="V3658" s="106">
        <v>14.5</v>
      </c>
      <c r="W3658" s="107">
        <f t="shared" si="752"/>
        <v>34.700000000000003</v>
      </c>
      <c r="X3658">
        <f t="shared" si="753"/>
        <v>1</v>
      </c>
      <c r="AG3658" s="93">
        <f t="shared" si="744"/>
        <v>33242</v>
      </c>
      <c r="AH3658" s="107">
        <f t="shared" si="745"/>
        <v>33.25</v>
      </c>
      <c r="AI3658" s="72">
        <f t="shared" si="746"/>
        <v>4</v>
      </c>
      <c r="AJ3658">
        <f t="shared" si="747"/>
        <v>1</v>
      </c>
      <c r="AK3658">
        <f t="shared" si="748"/>
        <v>1991</v>
      </c>
    </row>
    <row r="3659" spans="1:37" x14ac:dyDescent="0.2">
      <c r="A3659" t="s">
        <v>70</v>
      </c>
      <c r="B3659" s="93">
        <v>33242</v>
      </c>
      <c r="C3659">
        <v>-12.2</v>
      </c>
      <c r="D3659">
        <v>-24.1</v>
      </c>
      <c r="E3659">
        <f t="shared" si="742"/>
        <v>-18.149999999999999</v>
      </c>
      <c r="F3659" s="106">
        <v>15.5</v>
      </c>
      <c r="G3659" s="107">
        <f t="shared" si="749"/>
        <v>33.65</v>
      </c>
      <c r="H3659">
        <f t="shared" si="750"/>
        <v>1</v>
      </c>
      <c r="I3659">
        <f t="shared" si="751"/>
        <v>1991</v>
      </c>
      <c r="Q3659" t="s">
        <v>72</v>
      </c>
      <c r="R3659" s="93">
        <v>33242</v>
      </c>
      <c r="S3659">
        <v>-14</v>
      </c>
      <c r="T3659">
        <v>-22.7</v>
      </c>
      <c r="U3659">
        <f t="shared" si="743"/>
        <v>-18.350000000000001</v>
      </c>
      <c r="V3659" s="106">
        <v>14.5</v>
      </c>
      <c r="W3659" s="107">
        <f t="shared" si="752"/>
        <v>32.85</v>
      </c>
      <c r="X3659">
        <f t="shared" si="753"/>
        <v>1</v>
      </c>
      <c r="AG3659" s="93">
        <f t="shared" si="744"/>
        <v>33243</v>
      </c>
      <c r="AH3659" s="107">
        <f t="shared" si="745"/>
        <v>38.599999999999994</v>
      </c>
      <c r="AI3659" s="72">
        <f t="shared" si="746"/>
        <v>5</v>
      </c>
      <c r="AJ3659">
        <f t="shared" si="747"/>
        <v>1</v>
      </c>
      <c r="AK3659">
        <f t="shared" si="748"/>
        <v>1991</v>
      </c>
    </row>
    <row r="3660" spans="1:37" x14ac:dyDescent="0.2">
      <c r="A3660" t="s">
        <v>70</v>
      </c>
      <c r="B3660" s="93">
        <v>33243</v>
      </c>
      <c r="C3660">
        <v>-18.8</v>
      </c>
      <c r="D3660">
        <v>-25</v>
      </c>
      <c r="E3660">
        <f t="shared" si="742"/>
        <v>-21.9</v>
      </c>
      <c r="F3660" s="106">
        <v>15.5</v>
      </c>
      <c r="G3660" s="107">
        <f t="shared" si="749"/>
        <v>37.4</v>
      </c>
      <c r="H3660">
        <f t="shared" si="750"/>
        <v>1</v>
      </c>
      <c r="I3660">
        <f t="shared" si="751"/>
        <v>1991</v>
      </c>
      <c r="Q3660" t="s">
        <v>72</v>
      </c>
      <c r="R3660" s="93">
        <v>33243</v>
      </c>
      <c r="S3660">
        <v>-19.5</v>
      </c>
      <c r="T3660">
        <v>-31.1</v>
      </c>
      <c r="U3660">
        <f t="shared" si="743"/>
        <v>-25.3</v>
      </c>
      <c r="V3660" s="106">
        <v>14.5</v>
      </c>
      <c r="W3660" s="107">
        <f t="shared" si="752"/>
        <v>39.799999999999997</v>
      </c>
      <c r="X3660">
        <f t="shared" si="753"/>
        <v>1</v>
      </c>
      <c r="AG3660" s="93">
        <f t="shared" si="744"/>
        <v>33244</v>
      </c>
      <c r="AH3660" s="107">
        <f t="shared" si="745"/>
        <v>42.474999999999994</v>
      </c>
      <c r="AI3660" s="72">
        <f t="shared" si="746"/>
        <v>6</v>
      </c>
      <c r="AJ3660">
        <f t="shared" si="747"/>
        <v>1</v>
      </c>
      <c r="AK3660">
        <f t="shared" si="748"/>
        <v>1991</v>
      </c>
    </row>
    <row r="3661" spans="1:37" x14ac:dyDescent="0.2">
      <c r="A3661" t="s">
        <v>70</v>
      </c>
      <c r="B3661" s="93">
        <v>33244</v>
      </c>
      <c r="C3661">
        <v>-18</v>
      </c>
      <c r="D3661">
        <v>-31.3</v>
      </c>
      <c r="E3661">
        <f t="shared" si="742"/>
        <v>-24.65</v>
      </c>
      <c r="F3661" s="106">
        <v>15.5</v>
      </c>
      <c r="G3661" s="107">
        <f t="shared" si="749"/>
        <v>40.15</v>
      </c>
      <c r="H3661">
        <f t="shared" si="750"/>
        <v>1</v>
      </c>
      <c r="I3661">
        <f t="shared" si="751"/>
        <v>1991</v>
      </c>
      <c r="Q3661" t="s">
        <v>72</v>
      </c>
      <c r="R3661" s="93">
        <v>33244</v>
      </c>
      <c r="S3661">
        <v>-25.1</v>
      </c>
      <c r="T3661">
        <v>-35.5</v>
      </c>
      <c r="U3661">
        <f t="shared" si="743"/>
        <v>-30.3</v>
      </c>
      <c r="V3661" s="106">
        <v>14.5</v>
      </c>
      <c r="W3661" s="107">
        <f t="shared" si="752"/>
        <v>44.8</v>
      </c>
      <c r="X3661">
        <f t="shared" si="753"/>
        <v>1</v>
      </c>
      <c r="AG3661" s="93">
        <f t="shared" si="744"/>
        <v>33245</v>
      </c>
      <c r="AH3661" s="107">
        <f t="shared" si="745"/>
        <v>39.299999999999997</v>
      </c>
      <c r="AI3661" s="72">
        <f t="shared" si="746"/>
        <v>7</v>
      </c>
      <c r="AJ3661">
        <f t="shared" si="747"/>
        <v>1</v>
      </c>
      <c r="AK3661">
        <f t="shared" si="748"/>
        <v>1991</v>
      </c>
    </row>
    <row r="3662" spans="1:37" x14ac:dyDescent="0.2">
      <c r="A3662" t="s">
        <v>70</v>
      </c>
      <c r="B3662" s="93">
        <v>33245</v>
      </c>
      <c r="C3662">
        <v>-17.399999999999999</v>
      </c>
      <c r="D3662">
        <v>-23.4</v>
      </c>
      <c r="E3662">
        <f t="shared" si="742"/>
        <v>-20.399999999999999</v>
      </c>
      <c r="F3662" s="106">
        <v>15.5</v>
      </c>
      <c r="G3662" s="107">
        <f t="shared" si="749"/>
        <v>35.9</v>
      </c>
      <c r="H3662">
        <f t="shared" si="750"/>
        <v>1</v>
      </c>
      <c r="I3662">
        <f t="shared" si="751"/>
        <v>1991</v>
      </c>
      <c r="Q3662" t="s">
        <v>72</v>
      </c>
      <c r="R3662" s="93">
        <v>33245</v>
      </c>
      <c r="S3662">
        <v>-23.3</v>
      </c>
      <c r="T3662">
        <v>-33.1</v>
      </c>
      <c r="U3662">
        <f t="shared" si="743"/>
        <v>-28.200000000000003</v>
      </c>
      <c r="V3662" s="106">
        <v>14.5</v>
      </c>
      <c r="W3662" s="107">
        <f t="shared" si="752"/>
        <v>42.7</v>
      </c>
      <c r="X3662">
        <f t="shared" si="753"/>
        <v>1</v>
      </c>
      <c r="AG3662" s="93">
        <f t="shared" si="744"/>
        <v>33246</v>
      </c>
      <c r="AH3662" s="107">
        <f t="shared" si="745"/>
        <v>43.349999999999994</v>
      </c>
      <c r="AI3662" s="72">
        <f t="shared" si="746"/>
        <v>8</v>
      </c>
      <c r="AJ3662">
        <f t="shared" si="747"/>
        <v>1</v>
      </c>
      <c r="AK3662">
        <f t="shared" si="748"/>
        <v>1991</v>
      </c>
    </row>
    <row r="3663" spans="1:37" x14ac:dyDescent="0.2">
      <c r="A3663" t="s">
        <v>70</v>
      </c>
      <c r="B3663" s="93">
        <v>33246</v>
      </c>
      <c r="C3663">
        <v>-22.9</v>
      </c>
      <c r="D3663">
        <v>-27.2</v>
      </c>
      <c r="E3663">
        <f t="shared" si="742"/>
        <v>-25.049999999999997</v>
      </c>
      <c r="F3663" s="106">
        <v>15.5</v>
      </c>
      <c r="G3663" s="107">
        <f t="shared" si="749"/>
        <v>40.549999999999997</v>
      </c>
      <c r="H3663">
        <f t="shared" si="750"/>
        <v>1</v>
      </c>
      <c r="I3663">
        <f t="shared" si="751"/>
        <v>1991</v>
      </c>
      <c r="Q3663" t="s">
        <v>72</v>
      </c>
      <c r="R3663" s="93">
        <v>33246</v>
      </c>
      <c r="S3663">
        <v>-26</v>
      </c>
      <c r="T3663">
        <v>-37.299999999999997</v>
      </c>
      <c r="U3663">
        <f t="shared" si="743"/>
        <v>-31.65</v>
      </c>
      <c r="V3663" s="106">
        <v>14.5</v>
      </c>
      <c r="W3663" s="107">
        <f t="shared" si="752"/>
        <v>46.15</v>
      </c>
      <c r="X3663">
        <f t="shared" si="753"/>
        <v>1</v>
      </c>
      <c r="AG3663" s="93">
        <f t="shared" si="744"/>
        <v>33247</v>
      </c>
      <c r="AH3663" s="107">
        <f t="shared" si="745"/>
        <v>39.4</v>
      </c>
      <c r="AI3663" s="72">
        <f t="shared" si="746"/>
        <v>9</v>
      </c>
      <c r="AJ3663">
        <f t="shared" si="747"/>
        <v>1</v>
      </c>
      <c r="AK3663">
        <f t="shared" si="748"/>
        <v>1991</v>
      </c>
    </row>
    <row r="3664" spans="1:37" x14ac:dyDescent="0.2">
      <c r="A3664" t="s">
        <v>70</v>
      </c>
      <c r="B3664" s="93">
        <v>33247</v>
      </c>
      <c r="C3664">
        <v>-15.7</v>
      </c>
      <c r="D3664">
        <v>-27.1</v>
      </c>
      <c r="E3664">
        <f t="shared" si="742"/>
        <v>-21.4</v>
      </c>
      <c r="F3664" s="106">
        <v>15.5</v>
      </c>
      <c r="G3664" s="107">
        <f t="shared" si="749"/>
        <v>36.9</v>
      </c>
      <c r="H3664">
        <f t="shared" si="750"/>
        <v>1</v>
      </c>
      <c r="I3664">
        <f t="shared" si="751"/>
        <v>1991</v>
      </c>
      <c r="Q3664" t="s">
        <v>72</v>
      </c>
      <c r="R3664" s="93">
        <v>33247</v>
      </c>
      <c r="S3664">
        <v>-22.2</v>
      </c>
      <c r="T3664">
        <v>-32.6</v>
      </c>
      <c r="U3664">
        <f t="shared" si="743"/>
        <v>-27.4</v>
      </c>
      <c r="V3664" s="106">
        <v>14.5</v>
      </c>
      <c r="W3664" s="107">
        <f t="shared" si="752"/>
        <v>41.9</v>
      </c>
      <c r="X3664">
        <f t="shared" si="753"/>
        <v>1</v>
      </c>
      <c r="AG3664" s="93">
        <f t="shared" si="744"/>
        <v>33248</v>
      </c>
      <c r="AH3664" s="107">
        <f t="shared" si="745"/>
        <v>30.650000000000002</v>
      </c>
      <c r="AI3664" s="72">
        <f t="shared" si="746"/>
        <v>10</v>
      </c>
      <c r="AJ3664">
        <f t="shared" si="747"/>
        <v>1</v>
      </c>
      <c r="AK3664">
        <f t="shared" si="748"/>
        <v>1991</v>
      </c>
    </row>
    <row r="3665" spans="1:37" x14ac:dyDescent="0.2">
      <c r="A3665" t="s">
        <v>70</v>
      </c>
      <c r="B3665" s="93">
        <v>33248</v>
      </c>
      <c r="C3665">
        <v>0.7</v>
      </c>
      <c r="D3665">
        <v>-20.100000000000001</v>
      </c>
      <c r="E3665">
        <f t="shared" si="742"/>
        <v>-9.7000000000000011</v>
      </c>
      <c r="F3665" s="106">
        <v>15.5</v>
      </c>
      <c r="G3665" s="107">
        <f t="shared" si="749"/>
        <v>25.200000000000003</v>
      </c>
      <c r="H3665">
        <f t="shared" si="750"/>
        <v>1</v>
      </c>
      <c r="I3665">
        <f t="shared" si="751"/>
        <v>1991</v>
      </c>
      <c r="Q3665" t="s">
        <v>72</v>
      </c>
      <c r="R3665" s="93">
        <v>33248</v>
      </c>
      <c r="S3665">
        <v>-14.3</v>
      </c>
      <c r="T3665">
        <v>-28.9</v>
      </c>
      <c r="U3665">
        <f t="shared" si="743"/>
        <v>-21.6</v>
      </c>
      <c r="V3665" s="106">
        <v>14.5</v>
      </c>
      <c r="W3665" s="107">
        <f t="shared" si="752"/>
        <v>36.1</v>
      </c>
      <c r="X3665">
        <f t="shared" si="753"/>
        <v>1</v>
      </c>
      <c r="AG3665" s="93">
        <f t="shared" si="744"/>
        <v>33249</v>
      </c>
      <c r="AH3665" s="107">
        <f t="shared" si="745"/>
        <v>24.825000000000003</v>
      </c>
      <c r="AI3665" s="72">
        <f t="shared" si="746"/>
        <v>11</v>
      </c>
      <c r="AJ3665">
        <f t="shared" si="747"/>
        <v>1</v>
      </c>
      <c r="AK3665">
        <f t="shared" si="748"/>
        <v>1991</v>
      </c>
    </row>
    <row r="3666" spans="1:37" x14ac:dyDescent="0.2">
      <c r="A3666" t="s">
        <v>70</v>
      </c>
      <c r="B3666" s="93">
        <v>33249</v>
      </c>
      <c r="C3666">
        <v>3.3</v>
      </c>
      <c r="D3666">
        <v>-13.4</v>
      </c>
      <c r="E3666">
        <f t="shared" si="742"/>
        <v>-5.0500000000000007</v>
      </c>
      <c r="F3666" s="106">
        <v>15.5</v>
      </c>
      <c r="G3666" s="107">
        <f t="shared" si="749"/>
        <v>20.55</v>
      </c>
      <c r="H3666">
        <f t="shared" si="750"/>
        <v>1</v>
      </c>
      <c r="I3666">
        <f t="shared" si="751"/>
        <v>1991</v>
      </c>
      <c r="Q3666" t="s">
        <v>72</v>
      </c>
      <c r="R3666" s="93">
        <v>33249</v>
      </c>
      <c r="S3666">
        <v>-6.8</v>
      </c>
      <c r="T3666">
        <v>-22.4</v>
      </c>
      <c r="U3666">
        <f t="shared" si="743"/>
        <v>-14.6</v>
      </c>
      <c r="V3666" s="106">
        <v>14.5</v>
      </c>
      <c r="W3666" s="107">
        <f t="shared" si="752"/>
        <v>29.1</v>
      </c>
      <c r="X3666">
        <f t="shared" si="753"/>
        <v>1</v>
      </c>
      <c r="AG3666" s="93">
        <f t="shared" si="744"/>
        <v>33250</v>
      </c>
      <c r="AH3666" s="107">
        <f t="shared" si="745"/>
        <v>17.825000000000003</v>
      </c>
      <c r="AI3666" s="72">
        <f t="shared" si="746"/>
        <v>12</v>
      </c>
      <c r="AJ3666">
        <f t="shared" si="747"/>
        <v>1</v>
      </c>
      <c r="AK3666">
        <f t="shared" si="748"/>
        <v>1991</v>
      </c>
    </row>
    <row r="3667" spans="1:37" x14ac:dyDescent="0.2">
      <c r="A3667" t="s">
        <v>70</v>
      </c>
      <c r="B3667" s="93">
        <v>33250</v>
      </c>
      <c r="C3667">
        <v>7.4</v>
      </c>
      <c r="D3667">
        <v>-5.5</v>
      </c>
      <c r="E3667">
        <f t="shared" si="742"/>
        <v>0.95000000000000018</v>
      </c>
      <c r="F3667" s="106">
        <v>15.5</v>
      </c>
      <c r="G3667" s="107">
        <f t="shared" si="749"/>
        <v>14.55</v>
      </c>
      <c r="H3667">
        <f t="shared" si="750"/>
        <v>1</v>
      </c>
      <c r="I3667">
        <f t="shared" si="751"/>
        <v>1991</v>
      </c>
      <c r="Q3667" t="s">
        <v>72</v>
      </c>
      <c r="R3667" s="93">
        <v>33250</v>
      </c>
      <c r="S3667">
        <v>0.5</v>
      </c>
      <c r="T3667">
        <v>-13.7</v>
      </c>
      <c r="U3667">
        <f t="shared" si="743"/>
        <v>-6.6</v>
      </c>
      <c r="V3667" s="106">
        <v>14.5</v>
      </c>
      <c r="W3667" s="107">
        <f t="shared" si="752"/>
        <v>21.1</v>
      </c>
      <c r="X3667">
        <f t="shared" si="753"/>
        <v>1</v>
      </c>
      <c r="AG3667" s="93">
        <f t="shared" si="744"/>
        <v>33251</v>
      </c>
      <c r="AH3667" s="107">
        <f t="shared" si="745"/>
        <v>16.625</v>
      </c>
      <c r="AI3667" s="72">
        <f t="shared" si="746"/>
        <v>13</v>
      </c>
      <c r="AJ3667">
        <f t="shared" si="747"/>
        <v>1</v>
      </c>
      <c r="AK3667">
        <f t="shared" si="748"/>
        <v>1991</v>
      </c>
    </row>
    <row r="3668" spans="1:37" x14ac:dyDescent="0.2">
      <c r="A3668" t="s">
        <v>70</v>
      </c>
      <c r="B3668" s="93">
        <v>33251</v>
      </c>
      <c r="C3668">
        <v>7.2</v>
      </c>
      <c r="D3668">
        <v>-6.7</v>
      </c>
      <c r="E3668">
        <f t="shared" si="742"/>
        <v>0.25</v>
      </c>
      <c r="F3668" s="106">
        <v>15.5</v>
      </c>
      <c r="G3668" s="107">
        <f t="shared" si="749"/>
        <v>15.25</v>
      </c>
      <c r="H3668">
        <f t="shared" si="750"/>
        <v>1</v>
      </c>
      <c r="I3668">
        <f t="shared" si="751"/>
        <v>1991</v>
      </c>
      <c r="Q3668" t="s">
        <v>72</v>
      </c>
      <c r="R3668" s="93">
        <v>33251</v>
      </c>
      <c r="S3668">
        <v>3.2</v>
      </c>
      <c r="T3668">
        <v>-10.199999999999999</v>
      </c>
      <c r="U3668">
        <f t="shared" si="743"/>
        <v>-3.4999999999999996</v>
      </c>
      <c r="V3668" s="106">
        <v>14.5</v>
      </c>
      <c r="W3668" s="107">
        <f t="shared" si="752"/>
        <v>18</v>
      </c>
      <c r="X3668">
        <f t="shared" si="753"/>
        <v>1</v>
      </c>
      <c r="AG3668" s="93">
        <f t="shared" si="744"/>
        <v>33252</v>
      </c>
      <c r="AH3668" s="107">
        <f t="shared" si="745"/>
        <v>16.324999999999999</v>
      </c>
      <c r="AI3668" s="72">
        <f t="shared" si="746"/>
        <v>14</v>
      </c>
      <c r="AJ3668">
        <f t="shared" si="747"/>
        <v>1</v>
      </c>
      <c r="AK3668">
        <f t="shared" si="748"/>
        <v>1991</v>
      </c>
    </row>
    <row r="3669" spans="1:37" x14ac:dyDescent="0.2">
      <c r="A3669" t="s">
        <v>70</v>
      </c>
      <c r="B3669" s="93">
        <v>33252</v>
      </c>
      <c r="C3669">
        <v>5.4</v>
      </c>
      <c r="D3669">
        <v>-3.3</v>
      </c>
      <c r="E3669">
        <f t="shared" si="742"/>
        <v>1.0500000000000003</v>
      </c>
      <c r="F3669" s="106">
        <v>15.5</v>
      </c>
      <c r="G3669" s="107">
        <f t="shared" si="749"/>
        <v>14.45</v>
      </c>
      <c r="H3669">
        <f t="shared" si="750"/>
        <v>1</v>
      </c>
      <c r="I3669">
        <f t="shared" si="751"/>
        <v>1991</v>
      </c>
      <c r="Q3669" t="s">
        <v>72</v>
      </c>
      <c r="R3669" s="93">
        <v>33252</v>
      </c>
      <c r="S3669">
        <v>2</v>
      </c>
      <c r="T3669">
        <v>-9.4</v>
      </c>
      <c r="U3669">
        <f t="shared" si="743"/>
        <v>-3.7</v>
      </c>
      <c r="V3669" s="106">
        <v>14.5</v>
      </c>
      <c r="W3669" s="107">
        <f t="shared" si="752"/>
        <v>18.2</v>
      </c>
      <c r="X3669">
        <f t="shared" si="753"/>
        <v>1</v>
      </c>
      <c r="AG3669" s="93">
        <f t="shared" si="744"/>
        <v>33253</v>
      </c>
      <c r="AH3669" s="107">
        <f t="shared" si="745"/>
        <v>16.5</v>
      </c>
      <c r="AI3669" s="72">
        <f t="shared" si="746"/>
        <v>15</v>
      </c>
      <c r="AJ3669">
        <f t="shared" si="747"/>
        <v>1</v>
      </c>
      <c r="AK3669">
        <f t="shared" si="748"/>
        <v>1991</v>
      </c>
    </row>
    <row r="3670" spans="1:37" x14ac:dyDescent="0.2">
      <c r="A3670" t="s">
        <v>70</v>
      </c>
      <c r="B3670" s="93">
        <v>33253</v>
      </c>
      <c r="C3670">
        <v>6.9</v>
      </c>
      <c r="D3670">
        <v>-5.5</v>
      </c>
      <c r="E3670">
        <f t="shared" si="742"/>
        <v>0.70000000000000018</v>
      </c>
      <c r="F3670" s="106">
        <v>15.5</v>
      </c>
      <c r="G3670" s="107">
        <f t="shared" si="749"/>
        <v>14.8</v>
      </c>
      <c r="H3670">
        <f t="shared" si="750"/>
        <v>1</v>
      </c>
      <c r="I3670">
        <f t="shared" si="751"/>
        <v>1991</v>
      </c>
      <c r="Q3670" t="s">
        <v>72</v>
      </c>
      <c r="R3670" s="93">
        <v>33253</v>
      </c>
      <c r="S3670">
        <v>1.6</v>
      </c>
      <c r="T3670">
        <v>-9</v>
      </c>
      <c r="U3670">
        <f t="shared" si="743"/>
        <v>-3.7</v>
      </c>
      <c r="V3670" s="106">
        <v>14.5</v>
      </c>
      <c r="W3670" s="107">
        <f t="shared" si="752"/>
        <v>18.2</v>
      </c>
      <c r="X3670">
        <f t="shared" si="753"/>
        <v>1</v>
      </c>
      <c r="AG3670" s="93">
        <f t="shared" si="744"/>
        <v>33254</v>
      </c>
      <c r="AH3670" s="107">
        <f t="shared" si="745"/>
        <v>16.45</v>
      </c>
      <c r="AI3670" s="72">
        <f t="shared" si="746"/>
        <v>16</v>
      </c>
      <c r="AJ3670">
        <f t="shared" si="747"/>
        <v>1</v>
      </c>
      <c r="AK3670">
        <f t="shared" si="748"/>
        <v>1991</v>
      </c>
    </row>
    <row r="3671" spans="1:37" x14ac:dyDescent="0.2">
      <c r="A3671" t="s">
        <v>70</v>
      </c>
      <c r="B3671" s="93">
        <v>33254</v>
      </c>
      <c r="C3671">
        <v>6.9</v>
      </c>
      <c r="D3671">
        <v>-4.0999999999999996</v>
      </c>
      <c r="E3671">
        <f t="shared" si="742"/>
        <v>1.4000000000000004</v>
      </c>
      <c r="F3671" s="106">
        <v>15.5</v>
      </c>
      <c r="G3671" s="107">
        <f t="shared" si="749"/>
        <v>14.1</v>
      </c>
      <c r="H3671">
        <f t="shared" si="750"/>
        <v>1</v>
      </c>
      <c r="I3671">
        <f t="shared" si="751"/>
        <v>1991</v>
      </c>
      <c r="Q3671" t="s">
        <v>72</v>
      </c>
      <c r="R3671" s="93">
        <v>33254</v>
      </c>
      <c r="S3671">
        <v>2.1</v>
      </c>
      <c r="T3671">
        <v>-10.7</v>
      </c>
      <c r="U3671">
        <f t="shared" si="743"/>
        <v>-4.3</v>
      </c>
      <c r="V3671" s="106">
        <v>14.5</v>
      </c>
      <c r="W3671" s="107">
        <f t="shared" si="752"/>
        <v>18.8</v>
      </c>
      <c r="X3671">
        <f t="shared" si="753"/>
        <v>1</v>
      </c>
      <c r="AG3671" s="93">
        <f t="shared" si="744"/>
        <v>33255</v>
      </c>
      <c r="AH3671" s="107">
        <f t="shared" si="745"/>
        <v>11.475</v>
      </c>
      <c r="AI3671" s="72">
        <f t="shared" si="746"/>
        <v>17</v>
      </c>
      <c r="AJ3671">
        <f t="shared" si="747"/>
        <v>1</v>
      </c>
      <c r="AK3671">
        <f t="shared" si="748"/>
        <v>1991</v>
      </c>
    </row>
    <row r="3672" spans="1:37" x14ac:dyDescent="0.2">
      <c r="A3672" t="s">
        <v>70</v>
      </c>
      <c r="B3672" s="93">
        <v>33255</v>
      </c>
      <c r="C3672">
        <v>11</v>
      </c>
      <c r="D3672">
        <v>4.8</v>
      </c>
      <c r="E3672">
        <f t="shared" si="742"/>
        <v>7.9</v>
      </c>
      <c r="F3672" s="106">
        <v>15.5</v>
      </c>
      <c r="G3672" s="107">
        <f t="shared" si="749"/>
        <v>7.6</v>
      </c>
      <c r="H3672">
        <f t="shared" si="750"/>
        <v>1</v>
      </c>
      <c r="I3672">
        <f t="shared" si="751"/>
        <v>1991</v>
      </c>
      <c r="Q3672" t="s">
        <v>72</v>
      </c>
      <c r="R3672" s="93">
        <v>33255</v>
      </c>
      <c r="S3672">
        <v>4.8</v>
      </c>
      <c r="T3672">
        <v>-6.5</v>
      </c>
      <c r="U3672">
        <f t="shared" si="743"/>
        <v>-0.85000000000000009</v>
      </c>
      <c r="V3672" s="106">
        <v>14.5</v>
      </c>
      <c r="W3672" s="107">
        <f t="shared" si="752"/>
        <v>15.35</v>
      </c>
      <c r="X3672">
        <f t="shared" si="753"/>
        <v>1</v>
      </c>
      <c r="AG3672" s="93">
        <f t="shared" si="744"/>
        <v>33256</v>
      </c>
      <c r="AH3672" s="107">
        <f t="shared" si="745"/>
        <v>13.425000000000001</v>
      </c>
      <c r="AI3672" s="72">
        <f t="shared" si="746"/>
        <v>18</v>
      </c>
      <c r="AJ3672">
        <f t="shared" si="747"/>
        <v>1</v>
      </c>
      <c r="AK3672">
        <f t="shared" si="748"/>
        <v>1991</v>
      </c>
    </row>
    <row r="3673" spans="1:37" x14ac:dyDescent="0.2">
      <c r="A3673" t="s">
        <v>70</v>
      </c>
      <c r="B3673" s="93">
        <v>33256</v>
      </c>
      <c r="C3673">
        <v>10.8</v>
      </c>
      <c r="D3673">
        <v>-6.4</v>
      </c>
      <c r="E3673">
        <f t="shared" si="742"/>
        <v>2.2000000000000002</v>
      </c>
      <c r="F3673" s="106">
        <v>15.5</v>
      </c>
      <c r="G3673" s="107">
        <f t="shared" si="749"/>
        <v>13.3</v>
      </c>
      <c r="H3673">
        <f t="shared" si="750"/>
        <v>1</v>
      </c>
      <c r="I3673">
        <f t="shared" si="751"/>
        <v>1991</v>
      </c>
      <c r="Q3673" t="s">
        <v>72</v>
      </c>
      <c r="R3673" s="93">
        <v>33256</v>
      </c>
      <c r="S3673">
        <v>5.7</v>
      </c>
      <c r="T3673">
        <v>-3.8</v>
      </c>
      <c r="U3673">
        <f t="shared" si="743"/>
        <v>0.95000000000000018</v>
      </c>
      <c r="V3673" s="106">
        <v>14.5</v>
      </c>
      <c r="W3673" s="107">
        <f t="shared" si="752"/>
        <v>13.55</v>
      </c>
      <c r="X3673">
        <f t="shared" si="753"/>
        <v>1</v>
      </c>
      <c r="AG3673" s="93">
        <f t="shared" si="744"/>
        <v>33257</v>
      </c>
      <c r="AH3673" s="107">
        <f t="shared" si="745"/>
        <v>20.475000000000001</v>
      </c>
      <c r="AI3673" s="72">
        <f t="shared" si="746"/>
        <v>19</v>
      </c>
      <c r="AJ3673">
        <f t="shared" si="747"/>
        <v>1</v>
      </c>
      <c r="AK3673">
        <f t="shared" si="748"/>
        <v>1991</v>
      </c>
    </row>
    <row r="3674" spans="1:37" x14ac:dyDescent="0.2">
      <c r="A3674" t="s">
        <v>70</v>
      </c>
      <c r="B3674" s="93">
        <v>33257</v>
      </c>
      <c r="C3674">
        <v>-0.8</v>
      </c>
      <c r="D3674">
        <v>-8.6</v>
      </c>
      <c r="E3674">
        <f t="shared" si="742"/>
        <v>-4.7</v>
      </c>
      <c r="F3674" s="106">
        <v>15.5</v>
      </c>
      <c r="G3674" s="107">
        <f t="shared" si="749"/>
        <v>20.2</v>
      </c>
      <c r="H3674">
        <f t="shared" si="750"/>
        <v>1</v>
      </c>
      <c r="I3674">
        <f t="shared" si="751"/>
        <v>1991</v>
      </c>
      <c r="Q3674" t="s">
        <v>72</v>
      </c>
      <c r="R3674" s="93">
        <v>33257</v>
      </c>
      <c r="S3674">
        <v>-2.5</v>
      </c>
      <c r="T3674">
        <v>-10</v>
      </c>
      <c r="U3674">
        <f t="shared" si="743"/>
        <v>-6.25</v>
      </c>
      <c r="V3674" s="106">
        <v>14.5</v>
      </c>
      <c r="W3674" s="107">
        <f t="shared" si="752"/>
        <v>20.75</v>
      </c>
      <c r="X3674">
        <f t="shared" si="753"/>
        <v>1</v>
      </c>
      <c r="AG3674" s="93">
        <f t="shared" si="744"/>
        <v>33258</v>
      </c>
      <c r="AH3674" s="107">
        <f t="shared" si="745"/>
        <v>18.675000000000001</v>
      </c>
      <c r="AI3674" s="72">
        <f t="shared" si="746"/>
        <v>20</v>
      </c>
      <c r="AJ3674">
        <f t="shared" si="747"/>
        <v>1</v>
      </c>
      <c r="AK3674">
        <f t="shared" si="748"/>
        <v>1991</v>
      </c>
    </row>
    <row r="3675" spans="1:37" x14ac:dyDescent="0.2">
      <c r="A3675" t="s">
        <v>70</v>
      </c>
      <c r="B3675" s="93">
        <v>33258</v>
      </c>
      <c r="C3675">
        <v>2.6</v>
      </c>
      <c r="D3675">
        <v>-8.1</v>
      </c>
      <c r="E3675">
        <f t="shared" si="742"/>
        <v>-2.75</v>
      </c>
      <c r="F3675" s="106">
        <v>15.5</v>
      </c>
      <c r="G3675" s="107">
        <f t="shared" si="749"/>
        <v>18.25</v>
      </c>
      <c r="H3675">
        <f t="shared" si="750"/>
        <v>1</v>
      </c>
      <c r="I3675">
        <f t="shared" si="751"/>
        <v>1991</v>
      </c>
      <c r="Q3675" t="s">
        <v>72</v>
      </c>
      <c r="R3675" s="93">
        <v>33258</v>
      </c>
      <c r="S3675">
        <v>-1.3</v>
      </c>
      <c r="T3675">
        <v>-7.9</v>
      </c>
      <c r="U3675">
        <f t="shared" si="743"/>
        <v>-4.6000000000000005</v>
      </c>
      <c r="V3675" s="106">
        <v>14.5</v>
      </c>
      <c r="W3675" s="107">
        <f t="shared" si="752"/>
        <v>19.100000000000001</v>
      </c>
      <c r="X3675">
        <f t="shared" si="753"/>
        <v>1</v>
      </c>
      <c r="AG3675" s="93">
        <f t="shared" si="744"/>
        <v>33259</v>
      </c>
      <c r="AH3675" s="107">
        <f t="shared" si="745"/>
        <v>12.175000000000001</v>
      </c>
      <c r="AI3675" s="72">
        <f t="shared" si="746"/>
        <v>21</v>
      </c>
      <c r="AJ3675">
        <f t="shared" si="747"/>
        <v>1</v>
      </c>
      <c r="AK3675">
        <f t="shared" si="748"/>
        <v>1991</v>
      </c>
    </row>
    <row r="3676" spans="1:37" x14ac:dyDescent="0.2">
      <c r="A3676" t="s">
        <v>70</v>
      </c>
      <c r="B3676" s="93">
        <v>33259</v>
      </c>
      <c r="C3676">
        <v>10.4</v>
      </c>
      <c r="D3676">
        <v>-3</v>
      </c>
      <c r="E3676">
        <f t="shared" si="742"/>
        <v>3.7</v>
      </c>
      <c r="F3676" s="106">
        <v>15.5</v>
      </c>
      <c r="G3676" s="107">
        <f t="shared" si="749"/>
        <v>11.8</v>
      </c>
      <c r="H3676">
        <f t="shared" si="750"/>
        <v>1</v>
      </c>
      <c r="I3676">
        <f t="shared" si="751"/>
        <v>1991</v>
      </c>
      <c r="Q3676" t="s">
        <v>72</v>
      </c>
      <c r="R3676" s="93">
        <v>33259</v>
      </c>
      <c r="S3676">
        <v>8.3000000000000007</v>
      </c>
      <c r="T3676">
        <v>-4.4000000000000004</v>
      </c>
      <c r="U3676">
        <f t="shared" si="743"/>
        <v>1.9500000000000002</v>
      </c>
      <c r="V3676" s="106">
        <v>14.5</v>
      </c>
      <c r="W3676" s="107">
        <f t="shared" si="752"/>
        <v>12.55</v>
      </c>
      <c r="X3676">
        <f t="shared" si="753"/>
        <v>1</v>
      </c>
      <c r="AG3676" s="93">
        <f t="shared" si="744"/>
        <v>33260</v>
      </c>
      <c r="AH3676" s="107">
        <f t="shared" si="745"/>
        <v>17.350000000000001</v>
      </c>
      <c r="AI3676" s="72">
        <f t="shared" si="746"/>
        <v>22</v>
      </c>
      <c r="AJ3676">
        <f t="shared" si="747"/>
        <v>1</v>
      </c>
      <c r="AK3676">
        <f t="shared" si="748"/>
        <v>1991</v>
      </c>
    </row>
    <row r="3677" spans="1:37" x14ac:dyDescent="0.2">
      <c r="A3677" t="s">
        <v>70</v>
      </c>
      <c r="B3677" s="93">
        <v>33260</v>
      </c>
      <c r="C3677">
        <v>2.2999999999999998</v>
      </c>
      <c r="D3677">
        <v>-8.6</v>
      </c>
      <c r="E3677">
        <f t="shared" si="742"/>
        <v>-3.15</v>
      </c>
      <c r="F3677" s="106">
        <v>15.5</v>
      </c>
      <c r="G3677" s="107">
        <f t="shared" si="749"/>
        <v>18.649999999999999</v>
      </c>
      <c r="H3677">
        <f t="shared" si="750"/>
        <v>1</v>
      </c>
      <c r="I3677">
        <f t="shared" si="751"/>
        <v>1991</v>
      </c>
      <c r="Q3677" t="s">
        <v>72</v>
      </c>
      <c r="R3677" s="93">
        <v>33260</v>
      </c>
      <c r="S3677">
        <v>1.2</v>
      </c>
      <c r="T3677">
        <v>-4.3</v>
      </c>
      <c r="U3677">
        <f t="shared" si="743"/>
        <v>-1.5499999999999998</v>
      </c>
      <c r="V3677" s="106">
        <v>14.5</v>
      </c>
      <c r="W3677" s="107">
        <f t="shared" si="752"/>
        <v>16.05</v>
      </c>
      <c r="X3677">
        <f t="shared" si="753"/>
        <v>1</v>
      </c>
      <c r="AG3677" s="93">
        <f t="shared" si="744"/>
        <v>33261</v>
      </c>
      <c r="AH3677" s="107">
        <f t="shared" si="745"/>
        <v>23.1</v>
      </c>
      <c r="AI3677" s="72">
        <f t="shared" si="746"/>
        <v>23</v>
      </c>
      <c r="AJ3677">
        <f t="shared" si="747"/>
        <v>1</v>
      </c>
      <c r="AK3677">
        <f t="shared" si="748"/>
        <v>1991</v>
      </c>
    </row>
    <row r="3678" spans="1:37" x14ac:dyDescent="0.2">
      <c r="A3678" t="s">
        <v>70</v>
      </c>
      <c r="B3678" s="93">
        <v>33261</v>
      </c>
      <c r="C3678">
        <v>-3.9</v>
      </c>
      <c r="D3678">
        <v>-11.5</v>
      </c>
      <c r="E3678">
        <f t="shared" si="742"/>
        <v>-7.7</v>
      </c>
      <c r="F3678" s="106">
        <v>15.5</v>
      </c>
      <c r="G3678" s="107">
        <f t="shared" si="749"/>
        <v>23.2</v>
      </c>
      <c r="H3678">
        <f t="shared" si="750"/>
        <v>1</v>
      </c>
      <c r="I3678">
        <f t="shared" si="751"/>
        <v>1991</v>
      </c>
      <c r="Q3678" t="s">
        <v>72</v>
      </c>
      <c r="R3678" s="93">
        <v>33261</v>
      </c>
      <c r="S3678">
        <v>-2.9</v>
      </c>
      <c r="T3678">
        <v>-14.1</v>
      </c>
      <c r="U3678">
        <f t="shared" si="743"/>
        <v>-8.5</v>
      </c>
      <c r="V3678" s="106">
        <v>14.5</v>
      </c>
      <c r="W3678" s="107">
        <f t="shared" si="752"/>
        <v>23</v>
      </c>
      <c r="X3678">
        <f t="shared" si="753"/>
        <v>1</v>
      </c>
      <c r="AG3678" s="93">
        <f t="shared" si="744"/>
        <v>33262</v>
      </c>
      <c r="AH3678" s="107">
        <f t="shared" si="745"/>
        <v>23.4</v>
      </c>
      <c r="AI3678" s="72">
        <f t="shared" si="746"/>
        <v>24</v>
      </c>
      <c r="AJ3678">
        <f t="shared" si="747"/>
        <v>1</v>
      </c>
      <c r="AK3678">
        <f t="shared" si="748"/>
        <v>1991</v>
      </c>
    </row>
    <row r="3679" spans="1:37" x14ac:dyDescent="0.2">
      <c r="A3679" t="s">
        <v>70</v>
      </c>
      <c r="B3679" s="93">
        <v>33262</v>
      </c>
      <c r="C3679">
        <v>-7</v>
      </c>
      <c r="D3679">
        <v>-11.3</v>
      </c>
      <c r="E3679">
        <f t="shared" si="742"/>
        <v>-9.15</v>
      </c>
      <c r="F3679" s="106">
        <v>15.5</v>
      </c>
      <c r="G3679" s="107">
        <f t="shared" si="749"/>
        <v>24.65</v>
      </c>
      <c r="H3679">
        <f t="shared" si="750"/>
        <v>1</v>
      </c>
      <c r="I3679">
        <f t="shared" si="751"/>
        <v>1991</v>
      </c>
      <c r="Q3679" t="s">
        <v>72</v>
      </c>
      <c r="R3679" s="93">
        <v>33262</v>
      </c>
      <c r="S3679">
        <v>-5.8</v>
      </c>
      <c r="T3679">
        <v>-9.5</v>
      </c>
      <c r="U3679">
        <f t="shared" si="743"/>
        <v>-7.65</v>
      </c>
      <c r="V3679" s="106">
        <v>14.5</v>
      </c>
      <c r="W3679" s="107">
        <f t="shared" si="752"/>
        <v>22.15</v>
      </c>
      <c r="X3679">
        <f t="shared" si="753"/>
        <v>1</v>
      </c>
      <c r="AG3679" s="93">
        <f t="shared" si="744"/>
        <v>33263</v>
      </c>
      <c r="AH3679" s="107">
        <f t="shared" si="745"/>
        <v>21.5</v>
      </c>
      <c r="AI3679" s="72">
        <f t="shared" si="746"/>
        <v>25</v>
      </c>
      <c r="AJ3679">
        <f t="shared" si="747"/>
        <v>1</v>
      </c>
      <c r="AK3679">
        <f t="shared" si="748"/>
        <v>1991</v>
      </c>
    </row>
    <row r="3680" spans="1:37" x14ac:dyDescent="0.2">
      <c r="A3680" t="s">
        <v>70</v>
      </c>
      <c r="B3680" s="93">
        <v>33263</v>
      </c>
      <c r="C3680">
        <v>-4.5999999999999996</v>
      </c>
      <c r="D3680">
        <v>-10.6</v>
      </c>
      <c r="E3680">
        <f t="shared" si="742"/>
        <v>-7.6</v>
      </c>
      <c r="F3680" s="106">
        <v>15.5</v>
      </c>
      <c r="G3680" s="107">
        <f t="shared" si="749"/>
        <v>23.1</v>
      </c>
      <c r="H3680">
        <f t="shared" si="750"/>
        <v>1</v>
      </c>
      <c r="I3680">
        <f t="shared" si="751"/>
        <v>1991</v>
      </c>
      <c r="Q3680" t="s">
        <v>72</v>
      </c>
      <c r="R3680" s="93">
        <v>33263</v>
      </c>
      <c r="S3680">
        <v>-2.9</v>
      </c>
      <c r="T3680">
        <v>-7.9</v>
      </c>
      <c r="U3680">
        <f t="shared" si="743"/>
        <v>-5.4</v>
      </c>
      <c r="V3680" s="106">
        <v>14.5</v>
      </c>
      <c r="W3680" s="107">
        <f t="shared" si="752"/>
        <v>19.899999999999999</v>
      </c>
      <c r="X3680">
        <f t="shared" si="753"/>
        <v>1</v>
      </c>
      <c r="AG3680" s="93">
        <f t="shared" si="744"/>
        <v>33264</v>
      </c>
      <c r="AH3680" s="107">
        <f t="shared" si="745"/>
        <v>19.274999999999999</v>
      </c>
      <c r="AI3680" s="72">
        <f t="shared" si="746"/>
        <v>26</v>
      </c>
      <c r="AJ3680">
        <f t="shared" si="747"/>
        <v>1</v>
      </c>
      <c r="AK3680">
        <f t="shared" si="748"/>
        <v>1991</v>
      </c>
    </row>
    <row r="3681" spans="1:37" x14ac:dyDescent="0.2">
      <c r="A3681" t="s">
        <v>70</v>
      </c>
      <c r="B3681" s="93">
        <v>33264</v>
      </c>
      <c r="C3681">
        <v>-1</v>
      </c>
      <c r="D3681">
        <v>-10.5</v>
      </c>
      <c r="E3681">
        <f t="shared" si="742"/>
        <v>-5.75</v>
      </c>
      <c r="F3681" s="106">
        <v>15.5</v>
      </c>
      <c r="G3681" s="107">
        <f t="shared" si="749"/>
        <v>21.25</v>
      </c>
      <c r="H3681">
        <f t="shared" si="750"/>
        <v>1</v>
      </c>
      <c r="I3681">
        <f t="shared" si="751"/>
        <v>1991</v>
      </c>
      <c r="Q3681" t="s">
        <v>72</v>
      </c>
      <c r="R3681" s="93">
        <v>33264</v>
      </c>
      <c r="S3681">
        <v>-0.1</v>
      </c>
      <c r="T3681">
        <v>-5.5</v>
      </c>
      <c r="U3681">
        <f t="shared" si="743"/>
        <v>-2.8</v>
      </c>
      <c r="V3681" s="106">
        <v>14.5</v>
      </c>
      <c r="W3681" s="107">
        <f t="shared" si="752"/>
        <v>17.3</v>
      </c>
      <c r="X3681">
        <f t="shared" si="753"/>
        <v>1</v>
      </c>
      <c r="AG3681" s="93">
        <f t="shared" si="744"/>
        <v>33265</v>
      </c>
      <c r="AH3681" s="107">
        <f t="shared" si="745"/>
        <v>21.725000000000001</v>
      </c>
      <c r="AI3681" s="72">
        <f t="shared" si="746"/>
        <v>27</v>
      </c>
      <c r="AJ3681">
        <f t="shared" si="747"/>
        <v>1</v>
      </c>
      <c r="AK3681">
        <f t="shared" si="748"/>
        <v>1991</v>
      </c>
    </row>
    <row r="3682" spans="1:37" x14ac:dyDescent="0.2">
      <c r="A3682" t="s">
        <v>70</v>
      </c>
      <c r="B3682" s="93">
        <v>33265</v>
      </c>
      <c r="C3682">
        <v>0.1</v>
      </c>
      <c r="D3682">
        <v>-11.7</v>
      </c>
      <c r="E3682">
        <f t="shared" si="742"/>
        <v>-5.8</v>
      </c>
      <c r="F3682" s="106">
        <v>15.5</v>
      </c>
      <c r="G3682" s="107">
        <f t="shared" si="749"/>
        <v>21.3</v>
      </c>
      <c r="H3682">
        <f t="shared" si="750"/>
        <v>1</v>
      </c>
      <c r="I3682">
        <f t="shared" si="751"/>
        <v>1991</v>
      </c>
      <c r="Q3682" t="s">
        <v>72</v>
      </c>
      <c r="R3682" s="93">
        <v>33265</v>
      </c>
      <c r="S3682">
        <v>-0.3</v>
      </c>
      <c r="T3682">
        <v>-15</v>
      </c>
      <c r="U3682">
        <f t="shared" si="743"/>
        <v>-7.65</v>
      </c>
      <c r="V3682" s="106">
        <v>14.5</v>
      </c>
      <c r="W3682" s="107">
        <f t="shared" si="752"/>
        <v>22.15</v>
      </c>
      <c r="X3682">
        <f t="shared" si="753"/>
        <v>1</v>
      </c>
      <c r="AG3682" s="93">
        <f t="shared" si="744"/>
        <v>33266</v>
      </c>
      <c r="AH3682" s="107">
        <f t="shared" si="745"/>
        <v>31.925000000000001</v>
      </c>
      <c r="AI3682" s="72">
        <f t="shared" si="746"/>
        <v>28</v>
      </c>
      <c r="AJ3682">
        <f t="shared" si="747"/>
        <v>1</v>
      </c>
      <c r="AK3682">
        <f t="shared" si="748"/>
        <v>1991</v>
      </c>
    </row>
    <row r="3683" spans="1:37" x14ac:dyDescent="0.2">
      <c r="A3683" t="s">
        <v>70</v>
      </c>
      <c r="B3683" s="93">
        <v>33266</v>
      </c>
      <c r="C3683">
        <v>-11.7</v>
      </c>
      <c r="D3683">
        <v>-21</v>
      </c>
      <c r="E3683">
        <f t="shared" si="742"/>
        <v>-16.350000000000001</v>
      </c>
      <c r="F3683" s="106">
        <v>15.5</v>
      </c>
      <c r="G3683" s="107">
        <f t="shared" si="749"/>
        <v>31.85</v>
      </c>
      <c r="H3683">
        <f t="shared" si="750"/>
        <v>1</v>
      </c>
      <c r="I3683">
        <f t="shared" si="751"/>
        <v>1991</v>
      </c>
      <c r="Q3683" t="s">
        <v>72</v>
      </c>
      <c r="R3683" s="93">
        <v>33266</v>
      </c>
      <c r="S3683">
        <v>-14.8</v>
      </c>
      <c r="T3683">
        <v>-20.2</v>
      </c>
      <c r="U3683">
        <f t="shared" si="743"/>
        <v>-17.5</v>
      </c>
      <c r="V3683" s="106">
        <v>14.5</v>
      </c>
      <c r="W3683" s="107">
        <f t="shared" si="752"/>
        <v>32</v>
      </c>
      <c r="X3683">
        <f t="shared" si="753"/>
        <v>1</v>
      </c>
      <c r="AG3683" s="93">
        <f t="shared" si="744"/>
        <v>33267</v>
      </c>
      <c r="AH3683" s="107">
        <f t="shared" si="745"/>
        <v>24.724999999999998</v>
      </c>
      <c r="AI3683" s="72">
        <f t="shared" si="746"/>
        <v>29</v>
      </c>
      <c r="AJ3683">
        <f t="shared" si="747"/>
        <v>1</v>
      </c>
      <c r="AK3683">
        <f t="shared" si="748"/>
        <v>1991</v>
      </c>
    </row>
    <row r="3684" spans="1:37" x14ac:dyDescent="0.2">
      <c r="A3684" t="s">
        <v>70</v>
      </c>
      <c r="B3684" s="93">
        <v>33267</v>
      </c>
      <c r="C3684">
        <v>-0.9</v>
      </c>
      <c r="D3684">
        <v>-18.7</v>
      </c>
      <c r="E3684">
        <f t="shared" si="742"/>
        <v>-9.7999999999999989</v>
      </c>
      <c r="F3684" s="106">
        <v>15.5</v>
      </c>
      <c r="G3684" s="107">
        <f t="shared" si="749"/>
        <v>25.299999999999997</v>
      </c>
      <c r="H3684">
        <f t="shared" si="750"/>
        <v>1</v>
      </c>
      <c r="I3684">
        <f t="shared" si="751"/>
        <v>1991</v>
      </c>
      <c r="Q3684" t="s">
        <v>72</v>
      </c>
      <c r="R3684" s="93">
        <v>33267</v>
      </c>
      <c r="S3684">
        <v>-3.8</v>
      </c>
      <c r="T3684">
        <v>-15.5</v>
      </c>
      <c r="U3684">
        <f t="shared" si="743"/>
        <v>-9.65</v>
      </c>
      <c r="V3684" s="106">
        <v>14.5</v>
      </c>
      <c r="W3684" s="107">
        <f t="shared" si="752"/>
        <v>24.15</v>
      </c>
      <c r="X3684">
        <f t="shared" si="753"/>
        <v>1</v>
      </c>
      <c r="AG3684" s="93">
        <f t="shared" si="744"/>
        <v>33268</v>
      </c>
      <c r="AH3684" s="107">
        <f t="shared" si="745"/>
        <v>23.625</v>
      </c>
      <c r="AI3684" s="72">
        <f t="shared" si="746"/>
        <v>30</v>
      </c>
      <c r="AJ3684">
        <f t="shared" si="747"/>
        <v>1</v>
      </c>
      <c r="AK3684">
        <f t="shared" si="748"/>
        <v>1991</v>
      </c>
    </row>
    <row r="3685" spans="1:37" x14ac:dyDescent="0.2">
      <c r="A3685" t="s">
        <v>70</v>
      </c>
      <c r="B3685" s="93">
        <v>33268</v>
      </c>
      <c r="C3685">
        <v>-2</v>
      </c>
      <c r="D3685">
        <v>-18.5</v>
      </c>
      <c r="E3685">
        <f t="shared" si="742"/>
        <v>-10.25</v>
      </c>
      <c r="F3685" s="106">
        <v>15.5</v>
      </c>
      <c r="G3685" s="107">
        <f t="shared" si="749"/>
        <v>25.75</v>
      </c>
      <c r="H3685">
        <f t="shared" si="750"/>
        <v>1</v>
      </c>
      <c r="I3685">
        <f t="shared" si="751"/>
        <v>1991</v>
      </c>
      <c r="Q3685" t="s">
        <v>72</v>
      </c>
      <c r="R3685" s="93">
        <v>33268</v>
      </c>
      <c r="S3685">
        <v>-3.2</v>
      </c>
      <c r="T3685">
        <v>-10.8</v>
      </c>
      <c r="U3685">
        <f t="shared" si="743"/>
        <v>-7</v>
      </c>
      <c r="V3685" s="106">
        <v>14.5</v>
      </c>
      <c r="W3685" s="107">
        <f t="shared" si="752"/>
        <v>21.5</v>
      </c>
      <c r="X3685">
        <f t="shared" si="753"/>
        <v>1</v>
      </c>
      <c r="AG3685" s="93">
        <f t="shared" si="744"/>
        <v>33269</v>
      </c>
      <c r="AH3685" s="107">
        <f t="shared" si="745"/>
        <v>17.125</v>
      </c>
      <c r="AI3685" s="72">
        <f t="shared" si="746"/>
        <v>31</v>
      </c>
      <c r="AJ3685">
        <f t="shared" si="747"/>
        <v>1</v>
      </c>
      <c r="AK3685">
        <f t="shared" si="748"/>
        <v>1991</v>
      </c>
    </row>
    <row r="3686" spans="1:37" x14ac:dyDescent="0.2">
      <c r="A3686" t="s">
        <v>70</v>
      </c>
      <c r="B3686" s="93">
        <v>33269</v>
      </c>
      <c r="C3686">
        <v>7.9</v>
      </c>
      <c r="D3686">
        <v>-8.3000000000000007</v>
      </c>
      <c r="E3686">
        <f t="shared" si="742"/>
        <v>-0.20000000000000018</v>
      </c>
      <c r="F3686" s="106">
        <v>15.5</v>
      </c>
      <c r="G3686" s="107">
        <f t="shared" si="749"/>
        <v>15.7</v>
      </c>
      <c r="H3686">
        <f t="shared" si="750"/>
        <v>1</v>
      </c>
      <c r="I3686">
        <f t="shared" si="751"/>
        <v>1991</v>
      </c>
      <c r="Q3686" t="s">
        <v>72</v>
      </c>
      <c r="R3686" s="93">
        <v>33269</v>
      </c>
      <c r="S3686">
        <v>3.6</v>
      </c>
      <c r="T3686">
        <v>-11.7</v>
      </c>
      <c r="U3686">
        <f t="shared" si="743"/>
        <v>-4.05</v>
      </c>
      <c r="V3686" s="106">
        <v>14.5</v>
      </c>
      <c r="W3686" s="107">
        <f t="shared" si="752"/>
        <v>18.55</v>
      </c>
      <c r="X3686">
        <f t="shared" si="753"/>
        <v>1</v>
      </c>
      <c r="AG3686" s="93">
        <f t="shared" si="744"/>
        <v>33270</v>
      </c>
      <c r="AH3686" s="107">
        <f t="shared" si="745"/>
        <v>11.625</v>
      </c>
      <c r="AI3686" s="72">
        <f t="shared" si="746"/>
        <v>1</v>
      </c>
      <c r="AJ3686">
        <f t="shared" si="747"/>
        <v>2</v>
      </c>
      <c r="AK3686">
        <f t="shared" si="748"/>
        <v>1991</v>
      </c>
    </row>
    <row r="3687" spans="1:37" x14ac:dyDescent="0.2">
      <c r="A3687" t="s">
        <v>70</v>
      </c>
      <c r="B3687" s="93">
        <v>33270</v>
      </c>
      <c r="C3687">
        <v>11.3</v>
      </c>
      <c r="D3687">
        <v>-1.1000000000000001</v>
      </c>
      <c r="E3687">
        <f t="shared" si="742"/>
        <v>5.1000000000000005</v>
      </c>
      <c r="F3687" s="106">
        <v>15.5</v>
      </c>
      <c r="G3687" s="107">
        <f t="shared" si="749"/>
        <v>10.399999999999999</v>
      </c>
      <c r="H3687">
        <f t="shared" si="750"/>
        <v>2</v>
      </c>
      <c r="I3687">
        <f t="shared" si="751"/>
        <v>1991</v>
      </c>
      <c r="Q3687" t="s">
        <v>72</v>
      </c>
      <c r="R3687" s="93">
        <v>33270</v>
      </c>
      <c r="S3687">
        <v>7</v>
      </c>
      <c r="T3687">
        <v>-3.7</v>
      </c>
      <c r="U3687">
        <f t="shared" si="743"/>
        <v>1.65</v>
      </c>
      <c r="V3687" s="106">
        <v>14.5</v>
      </c>
      <c r="W3687" s="107">
        <f t="shared" si="752"/>
        <v>12.85</v>
      </c>
      <c r="X3687">
        <f t="shared" si="753"/>
        <v>2</v>
      </c>
      <c r="AG3687" s="93">
        <f t="shared" si="744"/>
        <v>33271</v>
      </c>
      <c r="AH3687" s="107">
        <f t="shared" si="745"/>
        <v>9.9</v>
      </c>
      <c r="AI3687" s="72">
        <f t="shared" si="746"/>
        <v>2</v>
      </c>
      <c r="AJ3687">
        <f t="shared" si="747"/>
        <v>2</v>
      </c>
      <c r="AK3687">
        <f t="shared" si="748"/>
        <v>1991</v>
      </c>
    </row>
    <row r="3688" spans="1:37" x14ac:dyDescent="0.2">
      <c r="A3688" t="s">
        <v>70</v>
      </c>
      <c r="B3688" s="93">
        <v>33271</v>
      </c>
      <c r="C3688">
        <v>14.2</v>
      </c>
      <c r="D3688">
        <v>-1</v>
      </c>
      <c r="E3688">
        <f t="shared" si="742"/>
        <v>6.6</v>
      </c>
      <c r="F3688" s="106">
        <v>15.5</v>
      </c>
      <c r="G3688" s="107">
        <f t="shared" si="749"/>
        <v>8.9</v>
      </c>
      <c r="H3688">
        <f t="shared" si="750"/>
        <v>2</v>
      </c>
      <c r="I3688">
        <f t="shared" si="751"/>
        <v>1991</v>
      </c>
      <c r="Q3688" t="s">
        <v>72</v>
      </c>
      <c r="R3688" s="93">
        <v>33271</v>
      </c>
      <c r="S3688">
        <v>5.5</v>
      </c>
      <c r="T3688">
        <v>1.7</v>
      </c>
      <c r="U3688">
        <f t="shared" si="743"/>
        <v>3.6</v>
      </c>
      <c r="V3688" s="106">
        <v>14.5</v>
      </c>
      <c r="W3688" s="107">
        <f t="shared" si="752"/>
        <v>10.9</v>
      </c>
      <c r="X3688">
        <f t="shared" si="753"/>
        <v>2</v>
      </c>
      <c r="AG3688" s="93">
        <f t="shared" si="744"/>
        <v>33272</v>
      </c>
      <c r="AH3688" s="107">
        <f t="shared" si="745"/>
        <v>10.3</v>
      </c>
      <c r="AI3688" s="72">
        <f t="shared" si="746"/>
        <v>3</v>
      </c>
      <c r="AJ3688">
        <f t="shared" si="747"/>
        <v>2</v>
      </c>
      <c r="AK3688">
        <f t="shared" si="748"/>
        <v>1991</v>
      </c>
    </row>
    <row r="3689" spans="1:37" x14ac:dyDescent="0.2">
      <c r="A3689" t="s">
        <v>70</v>
      </c>
      <c r="B3689" s="93">
        <v>33272</v>
      </c>
      <c r="C3689">
        <v>10.4</v>
      </c>
      <c r="D3689">
        <v>1.9</v>
      </c>
      <c r="E3689">
        <f t="shared" si="742"/>
        <v>6.15</v>
      </c>
      <c r="F3689" s="106">
        <v>15.5</v>
      </c>
      <c r="G3689" s="107">
        <f t="shared" si="749"/>
        <v>9.35</v>
      </c>
      <c r="H3689">
        <f t="shared" si="750"/>
        <v>2</v>
      </c>
      <c r="I3689">
        <f t="shared" si="751"/>
        <v>1991</v>
      </c>
      <c r="Q3689" t="s">
        <v>72</v>
      </c>
      <c r="R3689" s="93">
        <v>33272</v>
      </c>
      <c r="S3689">
        <v>8.3000000000000007</v>
      </c>
      <c r="T3689">
        <v>-1.8</v>
      </c>
      <c r="U3689">
        <f t="shared" si="743"/>
        <v>3.2500000000000004</v>
      </c>
      <c r="V3689" s="106">
        <v>14.5</v>
      </c>
      <c r="W3689" s="107">
        <f t="shared" si="752"/>
        <v>11.25</v>
      </c>
      <c r="X3689">
        <f t="shared" si="753"/>
        <v>2</v>
      </c>
      <c r="AG3689" s="93">
        <f t="shared" si="744"/>
        <v>33273</v>
      </c>
      <c r="AH3689" s="107">
        <f t="shared" si="745"/>
        <v>12.324999999999999</v>
      </c>
      <c r="AI3689" s="72">
        <f t="shared" si="746"/>
        <v>4</v>
      </c>
      <c r="AJ3689">
        <f t="shared" si="747"/>
        <v>2</v>
      </c>
      <c r="AK3689">
        <f t="shared" si="748"/>
        <v>1991</v>
      </c>
    </row>
    <row r="3690" spans="1:37" x14ac:dyDescent="0.2">
      <c r="A3690" t="s">
        <v>70</v>
      </c>
      <c r="B3690" s="93">
        <v>33273</v>
      </c>
      <c r="C3690">
        <v>11.2</v>
      </c>
      <c r="D3690">
        <v>-2.1</v>
      </c>
      <c r="E3690">
        <f t="shared" si="742"/>
        <v>4.55</v>
      </c>
      <c r="F3690" s="106">
        <v>15.5</v>
      </c>
      <c r="G3690" s="107">
        <f t="shared" si="749"/>
        <v>10.95</v>
      </c>
      <c r="H3690">
        <f t="shared" si="750"/>
        <v>2</v>
      </c>
      <c r="I3690">
        <f t="shared" si="751"/>
        <v>1991</v>
      </c>
      <c r="Q3690" t="s">
        <v>72</v>
      </c>
      <c r="R3690" s="93">
        <v>33273</v>
      </c>
      <c r="S3690">
        <v>6.5</v>
      </c>
      <c r="T3690">
        <v>-4.9000000000000004</v>
      </c>
      <c r="U3690">
        <f t="shared" si="743"/>
        <v>0.79999999999999982</v>
      </c>
      <c r="V3690" s="106">
        <v>14.5</v>
      </c>
      <c r="W3690" s="107">
        <f t="shared" si="752"/>
        <v>13.7</v>
      </c>
      <c r="X3690">
        <f t="shared" si="753"/>
        <v>2</v>
      </c>
      <c r="AG3690" s="93">
        <f t="shared" si="744"/>
        <v>33274</v>
      </c>
      <c r="AH3690" s="107">
        <f t="shared" si="745"/>
        <v>11.775</v>
      </c>
      <c r="AI3690" s="72">
        <f t="shared" si="746"/>
        <v>5</v>
      </c>
      <c r="AJ3690">
        <f t="shared" si="747"/>
        <v>2</v>
      </c>
      <c r="AK3690">
        <f t="shared" si="748"/>
        <v>1991</v>
      </c>
    </row>
    <row r="3691" spans="1:37" x14ac:dyDescent="0.2">
      <c r="A3691" t="s">
        <v>70</v>
      </c>
      <c r="B3691" s="93">
        <v>33274</v>
      </c>
      <c r="C3691">
        <v>11.2</v>
      </c>
      <c r="D3691">
        <v>-2.4</v>
      </c>
      <c r="E3691">
        <f t="shared" si="742"/>
        <v>4.3999999999999995</v>
      </c>
      <c r="F3691" s="106">
        <v>15.5</v>
      </c>
      <c r="G3691" s="107">
        <f t="shared" si="749"/>
        <v>11.100000000000001</v>
      </c>
      <c r="H3691">
        <f t="shared" si="750"/>
        <v>2</v>
      </c>
      <c r="I3691">
        <f t="shared" si="751"/>
        <v>1991</v>
      </c>
      <c r="Q3691" t="s">
        <v>72</v>
      </c>
      <c r="R3691" s="93">
        <v>33274</v>
      </c>
      <c r="S3691">
        <v>6.6</v>
      </c>
      <c r="T3691">
        <v>-2.5</v>
      </c>
      <c r="U3691">
        <f t="shared" si="743"/>
        <v>2.0499999999999998</v>
      </c>
      <c r="V3691" s="106">
        <v>14.5</v>
      </c>
      <c r="W3691" s="107">
        <f t="shared" si="752"/>
        <v>12.45</v>
      </c>
      <c r="X3691">
        <f t="shared" si="753"/>
        <v>2</v>
      </c>
      <c r="AG3691" s="93">
        <f t="shared" si="744"/>
        <v>33275</v>
      </c>
      <c r="AH3691" s="107">
        <f t="shared" si="745"/>
        <v>12.875</v>
      </c>
      <c r="AI3691" s="72">
        <f t="shared" si="746"/>
        <v>6</v>
      </c>
      <c r="AJ3691">
        <f t="shared" si="747"/>
        <v>2</v>
      </c>
      <c r="AK3691">
        <f t="shared" si="748"/>
        <v>1991</v>
      </c>
    </row>
    <row r="3692" spans="1:37" x14ac:dyDescent="0.2">
      <c r="A3692" t="s">
        <v>70</v>
      </c>
      <c r="B3692" s="93">
        <v>33275</v>
      </c>
      <c r="C3692">
        <v>8.8000000000000007</v>
      </c>
      <c r="D3692">
        <v>-3.3</v>
      </c>
      <c r="E3692">
        <f t="shared" si="742"/>
        <v>2.7500000000000004</v>
      </c>
      <c r="F3692" s="106">
        <v>15.5</v>
      </c>
      <c r="G3692" s="107">
        <f t="shared" si="749"/>
        <v>12.75</v>
      </c>
      <c r="H3692">
        <f t="shared" si="750"/>
        <v>2</v>
      </c>
      <c r="I3692">
        <f t="shared" si="751"/>
        <v>1991</v>
      </c>
      <c r="Q3692" t="s">
        <v>72</v>
      </c>
      <c r="R3692" s="93">
        <v>33275</v>
      </c>
      <c r="S3692">
        <v>5.9</v>
      </c>
      <c r="T3692">
        <v>-2.9</v>
      </c>
      <c r="U3692">
        <f t="shared" si="743"/>
        <v>1.5000000000000002</v>
      </c>
      <c r="V3692" s="106">
        <v>14.5</v>
      </c>
      <c r="W3692" s="107">
        <f t="shared" si="752"/>
        <v>13</v>
      </c>
      <c r="X3692">
        <f t="shared" si="753"/>
        <v>2</v>
      </c>
      <c r="AG3692" s="93">
        <f t="shared" si="744"/>
        <v>33276</v>
      </c>
      <c r="AH3692" s="107">
        <f t="shared" si="745"/>
        <v>10.574999999999999</v>
      </c>
      <c r="AI3692" s="72">
        <f t="shared" si="746"/>
        <v>7</v>
      </c>
      <c r="AJ3692">
        <f t="shared" si="747"/>
        <v>2</v>
      </c>
      <c r="AK3692">
        <f t="shared" si="748"/>
        <v>1991</v>
      </c>
    </row>
    <row r="3693" spans="1:37" x14ac:dyDescent="0.2">
      <c r="A3693" t="s">
        <v>70</v>
      </c>
      <c r="B3693" s="93">
        <v>33276</v>
      </c>
      <c r="C3693">
        <v>14.2</v>
      </c>
      <c r="D3693">
        <v>-1.6</v>
      </c>
      <c r="E3693">
        <f t="shared" si="742"/>
        <v>6.3</v>
      </c>
      <c r="F3693" s="106">
        <v>15.5</v>
      </c>
      <c r="G3693" s="107">
        <f t="shared" si="749"/>
        <v>9.1999999999999993</v>
      </c>
      <c r="H3693">
        <f t="shared" si="750"/>
        <v>2</v>
      </c>
      <c r="I3693">
        <f t="shared" si="751"/>
        <v>1991</v>
      </c>
      <c r="Q3693" t="s">
        <v>72</v>
      </c>
      <c r="R3693" s="93">
        <v>33276</v>
      </c>
      <c r="S3693">
        <v>8.9</v>
      </c>
      <c r="T3693">
        <v>-3.8</v>
      </c>
      <c r="U3693">
        <f t="shared" si="743"/>
        <v>2.5500000000000003</v>
      </c>
      <c r="V3693" s="106">
        <v>14.5</v>
      </c>
      <c r="W3693" s="107">
        <f t="shared" si="752"/>
        <v>11.95</v>
      </c>
      <c r="X3693">
        <f t="shared" si="753"/>
        <v>2</v>
      </c>
      <c r="AG3693" s="93">
        <f t="shared" si="744"/>
        <v>33277</v>
      </c>
      <c r="AH3693" s="107">
        <f t="shared" si="745"/>
        <v>14.925000000000001</v>
      </c>
      <c r="AI3693" s="72">
        <f t="shared" si="746"/>
        <v>8</v>
      </c>
      <c r="AJ3693">
        <f t="shared" si="747"/>
        <v>2</v>
      </c>
      <c r="AK3693">
        <f t="shared" si="748"/>
        <v>1991</v>
      </c>
    </row>
    <row r="3694" spans="1:37" x14ac:dyDescent="0.2">
      <c r="A3694" t="s">
        <v>70</v>
      </c>
      <c r="B3694" s="93">
        <v>33277</v>
      </c>
      <c r="C3694">
        <v>6.4</v>
      </c>
      <c r="D3694">
        <v>-4.5999999999999996</v>
      </c>
      <c r="E3694">
        <f t="shared" si="742"/>
        <v>0.90000000000000036</v>
      </c>
      <c r="F3694" s="106">
        <v>15.5</v>
      </c>
      <c r="G3694" s="107">
        <f t="shared" si="749"/>
        <v>14.6</v>
      </c>
      <c r="H3694">
        <f t="shared" si="750"/>
        <v>2</v>
      </c>
      <c r="I3694">
        <f t="shared" si="751"/>
        <v>1991</v>
      </c>
      <c r="Q3694" t="s">
        <v>72</v>
      </c>
      <c r="R3694" s="93">
        <v>33277</v>
      </c>
      <c r="S3694">
        <v>3.8</v>
      </c>
      <c r="T3694">
        <v>-5.3</v>
      </c>
      <c r="U3694">
        <f t="shared" si="743"/>
        <v>-0.75</v>
      </c>
      <c r="V3694" s="106">
        <v>14.5</v>
      </c>
      <c r="W3694" s="107">
        <f t="shared" si="752"/>
        <v>15.25</v>
      </c>
      <c r="X3694">
        <f t="shared" si="753"/>
        <v>2</v>
      </c>
      <c r="AG3694" s="93">
        <f t="shared" si="744"/>
        <v>33278</v>
      </c>
      <c r="AH3694" s="107">
        <f t="shared" si="745"/>
        <v>18.899999999999999</v>
      </c>
      <c r="AI3694" s="72">
        <f t="shared" si="746"/>
        <v>9</v>
      </c>
      <c r="AJ3694">
        <f t="shared" si="747"/>
        <v>2</v>
      </c>
      <c r="AK3694">
        <f t="shared" si="748"/>
        <v>1991</v>
      </c>
    </row>
    <row r="3695" spans="1:37" x14ac:dyDescent="0.2">
      <c r="A3695" t="s">
        <v>70</v>
      </c>
      <c r="B3695" s="93">
        <v>33278</v>
      </c>
      <c r="C3695">
        <v>1.5</v>
      </c>
      <c r="D3695">
        <v>-6.6</v>
      </c>
      <c r="E3695">
        <f t="shared" si="742"/>
        <v>-2.5499999999999998</v>
      </c>
      <c r="F3695" s="106">
        <v>15.5</v>
      </c>
      <c r="G3695" s="107">
        <f t="shared" si="749"/>
        <v>18.05</v>
      </c>
      <c r="H3695">
        <f t="shared" si="750"/>
        <v>2</v>
      </c>
      <c r="I3695">
        <f t="shared" si="751"/>
        <v>1991</v>
      </c>
      <c r="Q3695" t="s">
        <v>72</v>
      </c>
      <c r="R3695" s="93">
        <v>33278</v>
      </c>
      <c r="S3695">
        <v>-0.7</v>
      </c>
      <c r="T3695">
        <v>-9.8000000000000007</v>
      </c>
      <c r="U3695">
        <f t="shared" si="743"/>
        <v>-5.25</v>
      </c>
      <c r="V3695" s="106">
        <v>14.5</v>
      </c>
      <c r="W3695" s="107">
        <f t="shared" si="752"/>
        <v>19.75</v>
      </c>
      <c r="X3695">
        <f t="shared" si="753"/>
        <v>2</v>
      </c>
      <c r="AG3695" s="93">
        <f t="shared" si="744"/>
        <v>33279</v>
      </c>
      <c r="AH3695" s="107">
        <f t="shared" si="745"/>
        <v>14.225000000000001</v>
      </c>
      <c r="AI3695" s="72">
        <f t="shared" si="746"/>
        <v>10</v>
      </c>
      <c r="AJ3695">
        <f t="shared" si="747"/>
        <v>2</v>
      </c>
      <c r="AK3695">
        <f t="shared" si="748"/>
        <v>1991</v>
      </c>
    </row>
    <row r="3696" spans="1:37" x14ac:dyDescent="0.2">
      <c r="A3696" t="s">
        <v>70</v>
      </c>
      <c r="B3696" s="93">
        <v>33279</v>
      </c>
      <c r="C3696">
        <v>9.5</v>
      </c>
      <c r="D3696">
        <v>-6.3</v>
      </c>
      <c r="E3696">
        <f t="shared" si="742"/>
        <v>1.6</v>
      </c>
      <c r="F3696" s="106">
        <v>15.5</v>
      </c>
      <c r="G3696" s="107">
        <f t="shared" si="749"/>
        <v>13.9</v>
      </c>
      <c r="H3696">
        <f t="shared" si="750"/>
        <v>2</v>
      </c>
      <c r="I3696">
        <f t="shared" si="751"/>
        <v>1991</v>
      </c>
      <c r="Q3696" t="s">
        <v>72</v>
      </c>
      <c r="R3696" s="93">
        <v>33279</v>
      </c>
      <c r="S3696">
        <v>3.1</v>
      </c>
      <c r="T3696">
        <v>-3.2</v>
      </c>
      <c r="U3696">
        <f t="shared" si="743"/>
        <v>-5.0000000000000044E-2</v>
      </c>
      <c r="V3696" s="106">
        <v>14.5</v>
      </c>
      <c r="W3696" s="107">
        <f t="shared" si="752"/>
        <v>14.55</v>
      </c>
      <c r="X3696">
        <f t="shared" si="753"/>
        <v>2</v>
      </c>
      <c r="AG3696" s="93">
        <f t="shared" si="744"/>
        <v>33280</v>
      </c>
      <c r="AH3696" s="107">
        <f t="shared" si="745"/>
        <v>14.35</v>
      </c>
      <c r="AI3696" s="72">
        <f t="shared" si="746"/>
        <v>11</v>
      </c>
      <c r="AJ3696">
        <f t="shared" si="747"/>
        <v>2</v>
      </c>
      <c r="AK3696">
        <f t="shared" si="748"/>
        <v>1991</v>
      </c>
    </row>
    <row r="3697" spans="1:37" x14ac:dyDescent="0.2">
      <c r="A3697" t="s">
        <v>70</v>
      </c>
      <c r="B3697" s="93">
        <v>33280</v>
      </c>
      <c r="C3697">
        <v>9</v>
      </c>
      <c r="D3697">
        <v>-5.7</v>
      </c>
      <c r="E3697">
        <f t="shared" si="742"/>
        <v>1.65</v>
      </c>
      <c r="F3697" s="106">
        <v>15.5</v>
      </c>
      <c r="G3697" s="107">
        <f t="shared" si="749"/>
        <v>13.85</v>
      </c>
      <c r="H3697">
        <f t="shared" si="750"/>
        <v>2</v>
      </c>
      <c r="I3697">
        <f t="shared" si="751"/>
        <v>1991</v>
      </c>
      <c r="Q3697" t="s">
        <v>72</v>
      </c>
      <c r="R3697" s="93">
        <v>33280</v>
      </c>
      <c r="S3697">
        <v>5.2</v>
      </c>
      <c r="T3697">
        <v>-5.9</v>
      </c>
      <c r="U3697">
        <f t="shared" si="743"/>
        <v>-0.35000000000000009</v>
      </c>
      <c r="V3697" s="106">
        <v>14.5</v>
      </c>
      <c r="W3697" s="107">
        <f t="shared" si="752"/>
        <v>14.85</v>
      </c>
      <c r="X3697">
        <f t="shared" si="753"/>
        <v>2</v>
      </c>
      <c r="AG3697" s="93">
        <f t="shared" si="744"/>
        <v>33281</v>
      </c>
      <c r="AH3697" s="107">
        <f t="shared" si="745"/>
        <v>12.024999999999999</v>
      </c>
      <c r="AI3697" s="72">
        <f t="shared" si="746"/>
        <v>12</v>
      </c>
      <c r="AJ3697">
        <f t="shared" si="747"/>
        <v>2</v>
      </c>
      <c r="AK3697">
        <f t="shared" si="748"/>
        <v>1991</v>
      </c>
    </row>
    <row r="3698" spans="1:37" x14ac:dyDescent="0.2">
      <c r="A3698" t="s">
        <v>70</v>
      </c>
      <c r="B3698" s="93">
        <v>33281</v>
      </c>
      <c r="C3698">
        <v>8.4</v>
      </c>
      <c r="D3698">
        <v>0.4</v>
      </c>
      <c r="E3698">
        <f t="shared" si="742"/>
        <v>4.4000000000000004</v>
      </c>
      <c r="F3698" s="106">
        <v>15.5</v>
      </c>
      <c r="G3698" s="107">
        <f t="shared" si="749"/>
        <v>11.1</v>
      </c>
      <c r="H3698">
        <f t="shared" si="750"/>
        <v>2</v>
      </c>
      <c r="I3698">
        <f t="shared" si="751"/>
        <v>1991</v>
      </c>
      <c r="Q3698" t="s">
        <v>72</v>
      </c>
      <c r="R3698" s="93">
        <v>33281</v>
      </c>
      <c r="S3698">
        <v>3.7</v>
      </c>
      <c r="T3698">
        <v>-0.6</v>
      </c>
      <c r="U3698">
        <f t="shared" si="743"/>
        <v>1.55</v>
      </c>
      <c r="V3698" s="106">
        <v>14.5</v>
      </c>
      <c r="W3698" s="107">
        <f t="shared" si="752"/>
        <v>12.95</v>
      </c>
      <c r="X3698">
        <f t="shared" si="753"/>
        <v>2</v>
      </c>
      <c r="AG3698" s="93">
        <f t="shared" si="744"/>
        <v>33282</v>
      </c>
      <c r="AH3698" s="107">
        <f t="shared" si="745"/>
        <v>16.975000000000001</v>
      </c>
      <c r="AI3698" s="72">
        <f t="shared" si="746"/>
        <v>13</v>
      </c>
      <c r="AJ3698">
        <f t="shared" si="747"/>
        <v>2</v>
      </c>
      <c r="AK3698">
        <f t="shared" si="748"/>
        <v>1991</v>
      </c>
    </row>
    <row r="3699" spans="1:37" x14ac:dyDescent="0.2">
      <c r="A3699" t="s">
        <v>70</v>
      </c>
      <c r="B3699" s="93">
        <v>33282</v>
      </c>
      <c r="C3699">
        <v>3.8</v>
      </c>
      <c r="D3699">
        <v>-1.6</v>
      </c>
      <c r="E3699">
        <f t="shared" si="742"/>
        <v>1.0999999999999999</v>
      </c>
      <c r="F3699" s="106">
        <v>15.5</v>
      </c>
      <c r="G3699" s="107">
        <f t="shared" si="749"/>
        <v>14.4</v>
      </c>
      <c r="H3699">
        <f t="shared" si="750"/>
        <v>2</v>
      </c>
      <c r="I3699">
        <f t="shared" si="751"/>
        <v>1991</v>
      </c>
      <c r="Q3699" t="s">
        <v>72</v>
      </c>
      <c r="R3699" s="93">
        <v>33282</v>
      </c>
      <c r="S3699">
        <v>0.9</v>
      </c>
      <c r="T3699">
        <v>-11</v>
      </c>
      <c r="U3699">
        <f t="shared" si="743"/>
        <v>-5.05</v>
      </c>
      <c r="V3699" s="106">
        <v>14.5</v>
      </c>
      <c r="W3699" s="107">
        <f t="shared" si="752"/>
        <v>19.55</v>
      </c>
      <c r="X3699">
        <f t="shared" si="753"/>
        <v>2</v>
      </c>
      <c r="AG3699" s="93">
        <f t="shared" si="744"/>
        <v>33283</v>
      </c>
      <c r="AH3699" s="107">
        <f t="shared" si="745"/>
        <v>20.149999999999999</v>
      </c>
      <c r="AI3699" s="72">
        <f t="shared" si="746"/>
        <v>14</v>
      </c>
      <c r="AJ3699">
        <f t="shared" si="747"/>
        <v>2</v>
      </c>
      <c r="AK3699">
        <f t="shared" si="748"/>
        <v>1991</v>
      </c>
    </row>
    <row r="3700" spans="1:37" x14ac:dyDescent="0.2">
      <c r="A3700" t="s">
        <v>70</v>
      </c>
      <c r="B3700" s="93">
        <v>33283</v>
      </c>
      <c r="C3700">
        <v>-0.2</v>
      </c>
      <c r="D3700">
        <v>-5.8</v>
      </c>
      <c r="E3700">
        <f t="shared" si="742"/>
        <v>-3</v>
      </c>
      <c r="F3700" s="106">
        <v>15.5</v>
      </c>
      <c r="G3700" s="107">
        <f t="shared" si="749"/>
        <v>18.5</v>
      </c>
      <c r="H3700">
        <f t="shared" si="750"/>
        <v>2</v>
      </c>
      <c r="I3700">
        <f t="shared" si="751"/>
        <v>1991</v>
      </c>
      <c r="Q3700" t="s">
        <v>72</v>
      </c>
      <c r="R3700" s="93">
        <v>33283</v>
      </c>
      <c r="S3700">
        <v>-3</v>
      </c>
      <c r="T3700">
        <v>-11.6</v>
      </c>
      <c r="U3700">
        <f t="shared" si="743"/>
        <v>-7.3</v>
      </c>
      <c r="V3700" s="106">
        <v>14.5</v>
      </c>
      <c r="W3700" s="107">
        <f t="shared" si="752"/>
        <v>21.8</v>
      </c>
      <c r="X3700">
        <f t="shared" si="753"/>
        <v>2</v>
      </c>
      <c r="AG3700" s="93">
        <f t="shared" si="744"/>
        <v>33284</v>
      </c>
      <c r="AH3700" s="107">
        <f t="shared" si="745"/>
        <v>12.55</v>
      </c>
      <c r="AI3700" s="72">
        <f t="shared" si="746"/>
        <v>15</v>
      </c>
      <c r="AJ3700">
        <f t="shared" si="747"/>
        <v>2</v>
      </c>
      <c r="AK3700">
        <f t="shared" si="748"/>
        <v>1991</v>
      </c>
    </row>
    <row r="3701" spans="1:37" x14ac:dyDescent="0.2">
      <c r="A3701" t="s">
        <v>70</v>
      </c>
      <c r="B3701" s="93">
        <v>33284</v>
      </c>
      <c r="C3701">
        <v>15.4</v>
      </c>
      <c r="D3701">
        <v>-3.6</v>
      </c>
      <c r="E3701">
        <f t="shared" si="742"/>
        <v>5.9</v>
      </c>
      <c r="F3701" s="106">
        <v>15.5</v>
      </c>
      <c r="G3701" s="107">
        <f t="shared" si="749"/>
        <v>9.6</v>
      </c>
      <c r="H3701">
        <f t="shared" si="750"/>
        <v>2</v>
      </c>
      <c r="I3701">
        <f t="shared" si="751"/>
        <v>1991</v>
      </c>
      <c r="Q3701" t="s">
        <v>72</v>
      </c>
      <c r="R3701" s="93">
        <v>33284</v>
      </c>
      <c r="S3701">
        <v>3.8</v>
      </c>
      <c r="T3701">
        <v>-5.8</v>
      </c>
      <c r="U3701">
        <f t="shared" si="743"/>
        <v>-1</v>
      </c>
      <c r="V3701" s="106">
        <v>14.5</v>
      </c>
      <c r="W3701" s="107">
        <f t="shared" si="752"/>
        <v>15.5</v>
      </c>
      <c r="X3701">
        <f t="shared" si="753"/>
        <v>2</v>
      </c>
      <c r="AG3701" s="93">
        <f t="shared" si="744"/>
        <v>33285</v>
      </c>
      <c r="AH3701" s="107">
        <f t="shared" si="745"/>
        <v>13.6</v>
      </c>
      <c r="AI3701" s="72">
        <f t="shared" si="746"/>
        <v>16</v>
      </c>
      <c r="AJ3701">
        <f t="shared" si="747"/>
        <v>2</v>
      </c>
      <c r="AK3701">
        <f t="shared" si="748"/>
        <v>1991</v>
      </c>
    </row>
    <row r="3702" spans="1:37" x14ac:dyDescent="0.2">
      <c r="A3702" t="s">
        <v>70</v>
      </c>
      <c r="B3702" s="93">
        <v>33285</v>
      </c>
      <c r="C3702">
        <v>4.7</v>
      </c>
      <c r="D3702">
        <v>-0.1</v>
      </c>
      <c r="E3702">
        <f t="shared" si="742"/>
        <v>2.3000000000000003</v>
      </c>
      <c r="F3702" s="106">
        <v>15.5</v>
      </c>
      <c r="G3702" s="107">
        <f t="shared" si="749"/>
        <v>13.2</v>
      </c>
      <c r="H3702">
        <f t="shared" si="750"/>
        <v>2</v>
      </c>
      <c r="I3702">
        <f t="shared" si="751"/>
        <v>1991</v>
      </c>
      <c r="Q3702" t="s">
        <v>72</v>
      </c>
      <c r="R3702" s="93">
        <v>33285</v>
      </c>
      <c r="S3702">
        <v>4.2</v>
      </c>
      <c r="T3702">
        <v>-3.2</v>
      </c>
      <c r="U3702">
        <f t="shared" si="743"/>
        <v>0.5</v>
      </c>
      <c r="V3702" s="106">
        <v>14.5</v>
      </c>
      <c r="W3702" s="107">
        <f t="shared" si="752"/>
        <v>14</v>
      </c>
      <c r="X3702">
        <f t="shared" si="753"/>
        <v>2</v>
      </c>
      <c r="AG3702" s="93">
        <f t="shared" si="744"/>
        <v>33286</v>
      </c>
      <c r="AH3702" s="107">
        <f t="shared" si="745"/>
        <v>17.274999999999999</v>
      </c>
      <c r="AI3702" s="72">
        <f t="shared" si="746"/>
        <v>17</v>
      </c>
      <c r="AJ3702">
        <f t="shared" si="747"/>
        <v>2</v>
      </c>
      <c r="AK3702">
        <f t="shared" si="748"/>
        <v>1991</v>
      </c>
    </row>
    <row r="3703" spans="1:37" x14ac:dyDescent="0.2">
      <c r="A3703" t="s">
        <v>70</v>
      </c>
      <c r="B3703" s="93">
        <v>33286</v>
      </c>
      <c r="C3703">
        <v>2.6</v>
      </c>
      <c r="D3703">
        <v>-9.6999999999999993</v>
      </c>
      <c r="E3703">
        <f t="shared" si="742"/>
        <v>-3.55</v>
      </c>
      <c r="F3703" s="106">
        <v>15.5</v>
      </c>
      <c r="G3703" s="107">
        <f t="shared" si="749"/>
        <v>19.05</v>
      </c>
      <c r="H3703">
        <f t="shared" si="750"/>
        <v>2</v>
      </c>
      <c r="I3703">
        <f t="shared" si="751"/>
        <v>1991</v>
      </c>
      <c r="Q3703" t="s">
        <v>72</v>
      </c>
      <c r="R3703" s="93">
        <v>33286</v>
      </c>
      <c r="S3703">
        <v>1.9</v>
      </c>
      <c r="T3703">
        <v>-3.9</v>
      </c>
      <c r="U3703">
        <f t="shared" si="743"/>
        <v>-1</v>
      </c>
      <c r="V3703" s="106">
        <v>14.5</v>
      </c>
      <c r="W3703" s="107">
        <f t="shared" si="752"/>
        <v>15.5</v>
      </c>
      <c r="X3703">
        <f t="shared" si="753"/>
        <v>2</v>
      </c>
      <c r="AG3703" s="93">
        <f t="shared" si="744"/>
        <v>33287</v>
      </c>
      <c r="AH3703" s="107">
        <f t="shared" si="745"/>
        <v>17.774999999999999</v>
      </c>
      <c r="AI3703" s="72">
        <f t="shared" si="746"/>
        <v>18</v>
      </c>
      <c r="AJ3703">
        <f t="shared" si="747"/>
        <v>2</v>
      </c>
      <c r="AK3703">
        <f t="shared" si="748"/>
        <v>1991</v>
      </c>
    </row>
    <row r="3704" spans="1:37" x14ac:dyDescent="0.2">
      <c r="A3704" t="s">
        <v>70</v>
      </c>
      <c r="B3704" s="93">
        <v>33287</v>
      </c>
      <c r="C3704">
        <v>0.7</v>
      </c>
      <c r="D3704">
        <v>-10.8</v>
      </c>
      <c r="E3704">
        <f t="shared" si="742"/>
        <v>-5.0500000000000007</v>
      </c>
      <c r="F3704" s="106">
        <v>15.5</v>
      </c>
      <c r="G3704" s="107">
        <f t="shared" si="749"/>
        <v>20.55</v>
      </c>
      <c r="H3704">
        <f t="shared" si="750"/>
        <v>2</v>
      </c>
      <c r="I3704">
        <f t="shared" si="751"/>
        <v>1991</v>
      </c>
      <c r="Q3704" t="s">
        <v>72</v>
      </c>
      <c r="R3704" s="93">
        <v>33287</v>
      </c>
      <c r="S3704">
        <v>2.6</v>
      </c>
      <c r="T3704">
        <v>-3.6</v>
      </c>
      <c r="U3704">
        <f t="shared" si="743"/>
        <v>-0.5</v>
      </c>
      <c r="V3704" s="106">
        <v>14.5</v>
      </c>
      <c r="W3704" s="107">
        <f t="shared" si="752"/>
        <v>15</v>
      </c>
      <c r="X3704">
        <f t="shared" si="753"/>
        <v>2</v>
      </c>
      <c r="AG3704" s="93">
        <f t="shared" si="744"/>
        <v>33288</v>
      </c>
      <c r="AH3704" s="107">
        <f t="shared" si="745"/>
        <v>11.35</v>
      </c>
      <c r="AI3704" s="72">
        <f t="shared" si="746"/>
        <v>19</v>
      </c>
      <c r="AJ3704">
        <f t="shared" si="747"/>
        <v>2</v>
      </c>
      <c r="AK3704">
        <f t="shared" si="748"/>
        <v>1991</v>
      </c>
    </row>
    <row r="3705" spans="1:37" x14ac:dyDescent="0.2">
      <c r="A3705" t="s">
        <v>70</v>
      </c>
      <c r="B3705" s="93">
        <v>33288</v>
      </c>
      <c r="C3705">
        <v>10.5</v>
      </c>
      <c r="D3705">
        <v>-1.7</v>
      </c>
      <c r="E3705">
        <f t="shared" si="742"/>
        <v>4.4000000000000004</v>
      </c>
      <c r="F3705" s="106">
        <v>15.5</v>
      </c>
      <c r="G3705" s="107">
        <f t="shared" si="749"/>
        <v>11.1</v>
      </c>
      <c r="H3705">
        <f t="shared" si="750"/>
        <v>2</v>
      </c>
      <c r="I3705">
        <f t="shared" si="751"/>
        <v>1991</v>
      </c>
      <c r="Q3705" t="s">
        <v>72</v>
      </c>
      <c r="R3705" s="93">
        <v>33288</v>
      </c>
      <c r="S3705">
        <v>8.1</v>
      </c>
      <c r="T3705">
        <v>-2.2999999999999998</v>
      </c>
      <c r="U3705">
        <f t="shared" si="743"/>
        <v>2.9</v>
      </c>
      <c r="V3705" s="106">
        <v>14.5</v>
      </c>
      <c r="W3705" s="107">
        <f t="shared" si="752"/>
        <v>11.6</v>
      </c>
      <c r="X3705">
        <f t="shared" si="753"/>
        <v>2</v>
      </c>
      <c r="AG3705" s="93">
        <f t="shared" si="744"/>
        <v>33289</v>
      </c>
      <c r="AH3705" s="107">
        <f t="shared" si="745"/>
        <v>13.600000000000001</v>
      </c>
      <c r="AI3705" s="72">
        <f t="shared" si="746"/>
        <v>20</v>
      </c>
      <c r="AJ3705">
        <f t="shared" si="747"/>
        <v>2</v>
      </c>
      <c r="AK3705">
        <f t="shared" si="748"/>
        <v>1991</v>
      </c>
    </row>
    <row r="3706" spans="1:37" x14ac:dyDescent="0.2">
      <c r="A3706" t="s">
        <v>70</v>
      </c>
      <c r="B3706" s="93">
        <v>33289</v>
      </c>
      <c r="C3706">
        <v>8.1999999999999993</v>
      </c>
      <c r="D3706">
        <v>-3.8</v>
      </c>
      <c r="E3706">
        <f t="shared" si="742"/>
        <v>2.1999999999999997</v>
      </c>
      <c r="F3706" s="106">
        <v>15.5</v>
      </c>
      <c r="G3706" s="107">
        <f t="shared" si="749"/>
        <v>13.3</v>
      </c>
      <c r="H3706">
        <f t="shared" si="750"/>
        <v>2</v>
      </c>
      <c r="I3706">
        <f t="shared" si="751"/>
        <v>1991</v>
      </c>
      <c r="Q3706" t="s">
        <v>72</v>
      </c>
      <c r="R3706" s="93">
        <v>33289</v>
      </c>
      <c r="S3706">
        <v>5.0999999999999996</v>
      </c>
      <c r="T3706">
        <v>-3.9</v>
      </c>
      <c r="U3706">
        <f t="shared" si="743"/>
        <v>0.59999999999999987</v>
      </c>
      <c r="V3706" s="106">
        <v>14.5</v>
      </c>
      <c r="W3706" s="107">
        <f t="shared" si="752"/>
        <v>13.9</v>
      </c>
      <c r="X3706">
        <f t="shared" si="753"/>
        <v>2</v>
      </c>
      <c r="AG3706" s="93">
        <f t="shared" si="744"/>
        <v>33290</v>
      </c>
      <c r="AH3706" s="107">
        <f t="shared" si="745"/>
        <v>21.4</v>
      </c>
      <c r="AI3706" s="72">
        <f t="shared" si="746"/>
        <v>21</v>
      </c>
      <c r="AJ3706">
        <f t="shared" si="747"/>
        <v>2</v>
      </c>
      <c r="AK3706">
        <f t="shared" si="748"/>
        <v>1991</v>
      </c>
    </row>
    <row r="3707" spans="1:37" x14ac:dyDescent="0.2">
      <c r="A3707" t="s">
        <v>70</v>
      </c>
      <c r="B3707" s="93">
        <v>33290</v>
      </c>
      <c r="C3707">
        <v>-2.4</v>
      </c>
      <c r="D3707">
        <v>-5.8</v>
      </c>
      <c r="E3707">
        <f t="shared" si="742"/>
        <v>-4.0999999999999996</v>
      </c>
      <c r="F3707" s="106">
        <v>15.5</v>
      </c>
      <c r="G3707" s="107">
        <f t="shared" si="749"/>
        <v>19.600000000000001</v>
      </c>
      <c r="H3707">
        <f t="shared" si="750"/>
        <v>2</v>
      </c>
      <c r="I3707">
        <f t="shared" si="751"/>
        <v>1991</v>
      </c>
      <c r="Q3707" t="s">
        <v>72</v>
      </c>
      <c r="R3707" s="93">
        <v>33290</v>
      </c>
      <c r="S3707">
        <v>-0.9</v>
      </c>
      <c r="T3707">
        <v>-16.5</v>
      </c>
      <c r="U3707">
        <f t="shared" si="743"/>
        <v>-8.6999999999999993</v>
      </c>
      <c r="V3707" s="106">
        <v>14.5</v>
      </c>
      <c r="W3707" s="107">
        <f t="shared" si="752"/>
        <v>23.2</v>
      </c>
      <c r="X3707">
        <f t="shared" si="753"/>
        <v>2</v>
      </c>
      <c r="AG3707" s="93">
        <f t="shared" si="744"/>
        <v>33291</v>
      </c>
      <c r="AH3707" s="107">
        <f t="shared" si="745"/>
        <v>20.274999999999999</v>
      </c>
      <c r="AI3707" s="72">
        <f t="shared" si="746"/>
        <v>22</v>
      </c>
      <c r="AJ3707">
        <f t="shared" si="747"/>
        <v>2</v>
      </c>
      <c r="AK3707">
        <f t="shared" si="748"/>
        <v>1991</v>
      </c>
    </row>
    <row r="3708" spans="1:37" x14ac:dyDescent="0.2">
      <c r="A3708" t="s">
        <v>70</v>
      </c>
      <c r="B3708" s="93">
        <v>33291</v>
      </c>
      <c r="C3708">
        <v>1</v>
      </c>
      <c r="D3708">
        <v>-4.5</v>
      </c>
      <c r="E3708">
        <f t="shared" si="742"/>
        <v>-1.75</v>
      </c>
      <c r="F3708" s="106">
        <v>15.5</v>
      </c>
      <c r="G3708" s="107">
        <f t="shared" si="749"/>
        <v>17.25</v>
      </c>
      <c r="H3708">
        <f t="shared" si="750"/>
        <v>2</v>
      </c>
      <c r="I3708">
        <f t="shared" si="751"/>
        <v>1991</v>
      </c>
      <c r="Q3708" t="s">
        <v>72</v>
      </c>
      <c r="R3708" s="93">
        <v>33291</v>
      </c>
      <c r="S3708">
        <v>-3.7</v>
      </c>
      <c r="T3708">
        <v>-13.9</v>
      </c>
      <c r="U3708">
        <f t="shared" si="743"/>
        <v>-8.8000000000000007</v>
      </c>
      <c r="V3708" s="106">
        <v>14.5</v>
      </c>
      <c r="W3708" s="107">
        <f t="shared" si="752"/>
        <v>23.3</v>
      </c>
      <c r="X3708">
        <f t="shared" si="753"/>
        <v>2</v>
      </c>
      <c r="AG3708" s="93">
        <f t="shared" si="744"/>
        <v>33292</v>
      </c>
      <c r="AH3708" s="107">
        <f t="shared" si="745"/>
        <v>20.324999999999999</v>
      </c>
      <c r="AI3708" s="72">
        <f t="shared" si="746"/>
        <v>23</v>
      </c>
      <c r="AJ3708">
        <f t="shared" si="747"/>
        <v>2</v>
      </c>
      <c r="AK3708">
        <f t="shared" si="748"/>
        <v>1991</v>
      </c>
    </row>
    <row r="3709" spans="1:37" x14ac:dyDescent="0.2">
      <c r="A3709" t="s">
        <v>70</v>
      </c>
      <c r="B3709" s="93">
        <v>33292</v>
      </c>
      <c r="C3709">
        <v>1.3</v>
      </c>
      <c r="D3709">
        <v>-6.8</v>
      </c>
      <c r="E3709">
        <f t="shared" si="742"/>
        <v>-2.75</v>
      </c>
      <c r="F3709" s="106">
        <v>15.5</v>
      </c>
      <c r="G3709" s="107">
        <f t="shared" si="749"/>
        <v>18.25</v>
      </c>
      <c r="H3709">
        <f t="shared" si="750"/>
        <v>2</v>
      </c>
      <c r="I3709">
        <f t="shared" si="751"/>
        <v>1991</v>
      </c>
      <c r="Q3709" t="s">
        <v>72</v>
      </c>
      <c r="R3709" s="93">
        <v>33292</v>
      </c>
      <c r="S3709">
        <v>0.1</v>
      </c>
      <c r="T3709">
        <v>-15.9</v>
      </c>
      <c r="U3709">
        <f t="shared" si="743"/>
        <v>-7.9</v>
      </c>
      <c r="V3709" s="106">
        <v>14.5</v>
      </c>
      <c r="W3709" s="107">
        <f t="shared" si="752"/>
        <v>22.4</v>
      </c>
      <c r="X3709">
        <f t="shared" si="753"/>
        <v>2</v>
      </c>
      <c r="AG3709" s="93">
        <f t="shared" si="744"/>
        <v>33293</v>
      </c>
      <c r="AH3709" s="107">
        <f t="shared" si="745"/>
        <v>19.7</v>
      </c>
      <c r="AI3709" s="72">
        <f t="shared" si="746"/>
        <v>24</v>
      </c>
      <c r="AJ3709">
        <f t="shared" si="747"/>
        <v>2</v>
      </c>
      <c r="AK3709">
        <f t="shared" si="748"/>
        <v>1991</v>
      </c>
    </row>
    <row r="3710" spans="1:37" x14ac:dyDescent="0.2">
      <c r="A3710" t="s">
        <v>70</v>
      </c>
      <c r="B3710" s="93">
        <v>33293</v>
      </c>
      <c r="C3710">
        <v>6.6</v>
      </c>
      <c r="D3710">
        <v>-11.6</v>
      </c>
      <c r="E3710">
        <f t="shared" si="742"/>
        <v>-2.5</v>
      </c>
      <c r="F3710" s="106">
        <v>15.5</v>
      </c>
      <c r="G3710" s="107">
        <f t="shared" si="749"/>
        <v>18</v>
      </c>
      <c r="H3710">
        <f t="shared" si="750"/>
        <v>2</v>
      </c>
      <c r="I3710">
        <f t="shared" si="751"/>
        <v>1991</v>
      </c>
      <c r="Q3710" t="s">
        <v>72</v>
      </c>
      <c r="R3710" s="93">
        <v>33293</v>
      </c>
      <c r="S3710">
        <v>4.3</v>
      </c>
      <c r="T3710">
        <v>-18.100000000000001</v>
      </c>
      <c r="U3710">
        <f t="shared" si="743"/>
        <v>-6.9</v>
      </c>
      <c r="V3710" s="106">
        <v>14.5</v>
      </c>
      <c r="W3710" s="107">
        <f t="shared" si="752"/>
        <v>21.4</v>
      </c>
      <c r="X3710">
        <f t="shared" si="753"/>
        <v>2</v>
      </c>
      <c r="AG3710" s="93">
        <f t="shared" si="744"/>
        <v>33294</v>
      </c>
      <c r="AH3710" s="107">
        <f t="shared" si="745"/>
        <v>15.275</v>
      </c>
      <c r="AI3710" s="72">
        <f t="shared" si="746"/>
        <v>25</v>
      </c>
      <c r="AJ3710">
        <f t="shared" si="747"/>
        <v>2</v>
      </c>
      <c r="AK3710">
        <f t="shared" si="748"/>
        <v>1991</v>
      </c>
    </row>
    <row r="3711" spans="1:37" x14ac:dyDescent="0.2">
      <c r="A3711" t="s">
        <v>70</v>
      </c>
      <c r="B3711" s="93">
        <v>33294</v>
      </c>
      <c r="C3711">
        <v>7</v>
      </c>
      <c r="D3711">
        <v>-3.9</v>
      </c>
      <c r="E3711">
        <f t="shared" si="742"/>
        <v>1.55</v>
      </c>
      <c r="F3711" s="106">
        <v>15.5</v>
      </c>
      <c r="G3711" s="107">
        <f t="shared" si="749"/>
        <v>13.95</v>
      </c>
      <c r="H3711">
        <f t="shared" si="750"/>
        <v>2</v>
      </c>
      <c r="I3711">
        <f t="shared" si="751"/>
        <v>1991</v>
      </c>
      <c r="Q3711" t="s">
        <v>72</v>
      </c>
      <c r="R3711" s="93">
        <v>33294</v>
      </c>
      <c r="S3711">
        <v>4.3</v>
      </c>
      <c r="T3711">
        <v>-8.5</v>
      </c>
      <c r="U3711">
        <f t="shared" si="743"/>
        <v>-2.1</v>
      </c>
      <c r="V3711" s="106">
        <v>14.5</v>
      </c>
      <c r="W3711" s="107">
        <f t="shared" si="752"/>
        <v>16.600000000000001</v>
      </c>
      <c r="X3711">
        <f t="shared" si="753"/>
        <v>2</v>
      </c>
      <c r="AG3711" s="93">
        <f t="shared" si="744"/>
        <v>33295</v>
      </c>
      <c r="AH3711" s="107">
        <f t="shared" si="745"/>
        <v>13.925000000000001</v>
      </c>
      <c r="AI3711" s="72">
        <f t="shared" si="746"/>
        <v>26</v>
      </c>
      <c r="AJ3711">
        <f t="shared" si="747"/>
        <v>2</v>
      </c>
      <c r="AK3711">
        <f t="shared" si="748"/>
        <v>1991</v>
      </c>
    </row>
    <row r="3712" spans="1:37" x14ac:dyDescent="0.2">
      <c r="A3712" t="s">
        <v>70</v>
      </c>
      <c r="B3712" s="93">
        <v>33295</v>
      </c>
      <c r="C3712">
        <v>7.5</v>
      </c>
      <c r="D3712">
        <v>-5</v>
      </c>
      <c r="E3712">
        <f t="shared" si="742"/>
        <v>1.25</v>
      </c>
      <c r="F3712" s="106">
        <v>15.5</v>
      </c>
      <c r="G3712" s="107">
        <f t="shared" si="749"/>
        <v>14.25</v>
      </c>
      <c r="H3712">
        <f t="shared" si="750"/>
        <v>2</v>
      </c>
      <c r="I3712">
        <f t="shared" si="751"/>
        <v>1991</v>
      </c>
      <c r="Q3712" t="s">
        <v>72</v>
      </c>
      <c r="R3712" s="93">
        <v>33295</v>
      </c>
      <c r="S3712">
        <v>4</v>
      </c>
      <c r="T3712">
        <v>-2.2000000000000002</v>
      </c>
      <c r="U3712">
        <f t="shared" si="743"/>
        <v>0.89999999999999991</v>
      </c>
      <c r="V3712" s="106">
        <v>14.5</v>
      </c>
      <c r="W3712" s="107">
        <f t="shared" si="752"/>
        <v>13.6</v>
      </c>
      <c r="X3712">
        <f t="shared" si="753"/>
        <v>2</v>
      </c>
      <c r="AG3712" s="93">
        <f t="shared" si="744"/>
        <v>33296</v>
      </c>
      <c r="AH3712" s="107">
        <f t="shared" si="745"/>
        <v>16.3</v>
      </c>
      <c r="AI3712" s="72">
        <f t="shared" si="746"/>
        <v>27</v>
      </c>
      <c r="AJ3712">
        <f t="shared" si="747"/>
        <v>2</v>
      </c>
      <c r="AK3712">
        <f t="shared" si="748"/>
        <v>1991</v>
      </c>
    </row>
    <row r="3713" spans="1:37" x14ac:dyDescent="0.2">
      <c r="A3713" t="s">
        <v>70</v>
      </c>
      <c r="B3713" s="93">
        <v>33296</v>
      </c>
      <c r="C3713">
        <v>0.5</v>
      </c>
      <c r="D3713">
        <v>-3.9</v>
      </c>
      <c r="E3713">
        <f t="shared" si="742"/>
        <v>-1.7</v>
      </c>
      <c r="F3713" s="106">
        <v>15.5</v>
      </c>
      <c r="G3713" s="107">
        <f t="shared" si="749"/>
        <v>17.2</v>
      </c>
      <c r="H3713">
        <f t="shared" si="750"/>
        <v>2</v>
      </c>
      <c r="I3713">
        <f t="shared" si="751"/>
        <v>1991</v>
      </c>
      <c r="Q3713" t="s">
        <v>72</v>
      </c>
      <c r="R3713" s="93">
        <v>33296</v>
      </c>
      <c r="S3713">
        <v>3</v>
      </c>
      <c r="T3713">
        <v>-4.8</v>
      </c>
      <c r="U3713">
        <f t="shared" si="743"/>
        <v>-0.89999999999999991</v>
      </c>
      <c r="V3713" s="106">
        <v>14.5</v>
      </c>
      <c r="W3713" s="107">
        <f t="shared" si="752"/>
        <v>15.4</v>
      </c>
      <c r="X3713">
        <f t="shared" si="753"/>
        <v>2</v>
      </c>
      <c r="AG3713" s="93">
        <f t="shared" si="744"/>
        <v>33297</v>
      </c>
      <c r="AH3713" s="107">
        <f t="shared" si="745"/>
        <v>26.225000000000001</v>
      </c>
      <c r="AI3713" s="72">
        <f t="shared" si="746"/>
        <v>28</v>
      </c>
      <c r="AJ3713">
        <f t="shared" si="747"/>
        <v>2</v>
      </c>
      <c r="AK3713">
        <f t="shared" si="748"/>
        <v>1991</v>
      </c>
    </row>
    <row r="3714" spans="1:37" x14ac:dyDescent="0.2">
      <c r="A3714" t="s">
        <v>70</v>
      </c>
      <c r="B3714" s="93">
        <v>33297</v>
      </c>
      <c r="C3714">
        <v>-3.7</v>
      </c>
      <c r="D3714">
        <v>-17.100000000000001</v>
      </c>
      <c r="E3714">
        <f t="shared" si="742"/>
        <v>-10.4</v>
      </c>
      <c r="F3714" s="106">
        <v>15.5</v>
      </c>
      <c r="G3714" s="107">
        <f t="shared" si="749"/>
        <v>25.9</v>
      </c>
      <c r="H3714">
        <f t="shared" si="750"/>
        <v>2</v>
      </c>
      <c r="I3714">
        <f t="shared" si="751"/>
        <v>1991</v>
      </c>
      <c r="Q3714" t="s">
        <v>72</v>
      </c>
      <c r="R3714" s="93">
        <v>33297</v>
      </c>
      <c r="S3714">
        <v>-4</v>
      </c>
      <c r="T3714">
        <v>-20.100000000000001</v>
      </c>
      <c r="U3714">
        <f t="shared" si="743"/>
        <v>-12.05</v>
      </c>
      <c r="V3714" s="106">
        <v>14.5</v>
      </c>
      <c r="W3714" s="107">
        <f t="shared" si="752"/>
        <v>26.55</v>
      </c>
      <c r="X3714">
        <f t="shared" si="753"/>
        <v>2</v>
      </c>
      <c r="AG3714" s="93">
        <f t="shared" si="744"/>
        <v>33298</v>
      </c>
      <c r="AH3714" s="107">
        <f t="shared" si="745"/>
        <v>36.75</v>
      </c>
      <c r="AI3714" s="72">
        <f t="shared" si="746"/>
        <v>1</v>
      </c>
      <c r="AJ3714">
        <f t="shared" si="747"/>
        <v>3</v>
      </c>
      <c r="AK3714">
        <f t="shared" si="748"/>
        <v>1991</v>
      </c>
    </row>
    <row r="3715" spans="1:37" x14ac:dyDescent="0.2">
      <c r="A3715" t="s">
        <v>70</v>
      </c>
      <c r="B3715" s="93">
        <v>33298</v>
      </c>
      <c r="C3715">
        <v>-17</v>
      </c>
      <c r="D3715">
        <v>-22.9</v>
      </c>
      <c r="E3715">
        <f t="shared" si="742"/>
        <v>-19.95</v>
      </c>
      <c r="F3715" s="106">
        <v>15.5</v>
      </c>
      <c r="G3715" s="107">
        <f t="shared" si="749"/>
        <v>35.450000000000003</v>
      </c>
      <c r="H3715">
        <f t="shared" si="750"/>
        <v>3</v>
      </c>
      <c r="I3715">
        <f t="shared" si="751"/>
        <v>1991</v>
      </c>
      <c r="Q3715" t="s">
        <v>72</v>
      </c>
      <c r="R3715" s="93">
        <v>33298</v>
      </c>
      <c r="S3715">
        <v>-19.8</v>
      </c>
      <c r="T3715">
        <v>-27.3</v>
      </c>
      <c r="U3715">
        <f t="shared" si="743"/>
        <v>-23.55</v>
      </c>
      <c r="V3715" s="106">
        <v>14.5</v>
      </c>
      <c r="W3715" s="107">
        <f t="shared" si="752"/>
        <v>38.049999999999997</v>
      </c>
      <c r="X3715">
        <f t="shared" si="753"/>
        <v>3</v>
      </c>
      <c r="AG3715" s="93">
        <f t="shared" si="744"/>
        <v>33299</v>
      </c>
      <c r="AH3715" s="107">
        <f t="shared" si="745"/>
        <v>35.900000000000006</v>
      </c>
      <c r="AI3715" s="72">
        <f t="shared" si="746"/>
        <v>2</v>
      </c>
      <c r="AJ3715">
        <f t="shared" si="747"/>
        <v>3</v>
      </c>
      <c r="AK3715">
        <f t="shared" si="748"/>
        <v>1991</v>
      </c>
    </row>
    <row r="3716" spans="1:37" x14ac:dyDescent="0.2">
      <c r="A3716" t="s">
        <v>70</v>
      </c>
      <c r="B3716" s="93">
        <v>33299</v>
      </c>
      <c r="C3716">
        <v>-15.9</v>
      </c>
      <c r="D3716">
        <v>-23.5</v>
      </c>
      <c r="E3716">
        <f t="shared" ref="E3716:E3779" si="754">AVERAGE(C3716:D3716)</f>
        <v>-19.7</v>
      </c>
      <c r="F3716" s="106">
        <v>15.5</v>
      </c>
      <c r="G3716" s="107">
        <f t="shared" si="749"/>
        <v>35.200000000000003</v>
      </c>
      <c r="H3716">
        <f t="shared" si="750"/>
        <v>3</v>
      </c>
      <c r="I3716">
        <f t="shared" si="751"/>
        <v>1991</v>
      </c>
      <c r="Q3716" t="s">
        <v>72</v>
      </c>
      <c r="R3716" s="93">
        <v>33299</v>
      </c>
      <c r="S3716">
        <v>-17.600000000000001</v>
      </c>
      <c r="T3716">
        <v>-26.6</v>
      </c>
      <c r="U3716">
        <f t="shared" ref="U3716:U3779" si="755">AVERAGE(S3716:T3716)</f>
        <v>-22.1</v>
      </c>
      <c r="V3716" s="106">
        <v>14.5</v>
      </c>
      <c r="W3716" s="107">
        <f t="shared" si="752"/>
        <v>36.6</v>
      </c>
      <c r="X3716">
        <f t="shared" si="753"/>
        <v>3</v>
      </c>
      <c r="AG3716" s="93">
        <f t="shared" ref="AG3716:AG3779" si="756">R3717</f>
        <v>33300</v>
      </c>
      <c r="AH3716" s="107">
        <f t="shared" ref="AH3716:AH3779" si="757">AVERAGE(W3717,G3717)</f>
        <v>34</v>
      </c>
      <c r="AI3716" s="72">
        <f t="shared" ref="AI3716:AI3779" si="758">DAY(AG3716)</f>
        <v>3</v>
      </c>
      <c r="AJ3716">
        <f t="shared" ref="AJ3716:AJ3779" si="759">MONTH(AG3716)</f>
        <v>3</v>
      </c>
      <c r="AK3716">
        <f t="shared" ref="AK3716:AK3779" si="760">YEAR(AG3716)</f>
        <v>1991</v>
      </c>
    </row>
    <row r="3717" spans="1:37" x14ac:dyDescent="0.2">
      <c r="A3717" t="s">
        <v>70</v>
      </c>
      <c r="B3717" s="93">
        <v>33300</v>
      </c>
      <c r="C3717">
        <v>-16.600000000000001</v>
      </c>
      <c r="D3717">
        <v>-20.7</v>
      </c>
      <c r="E3717">
        <f t="shared" si="754"/>
        <v>-18.649999999999999</v>
      </c>
      <c r="F3717" s="106">
        <v>15.5</v>
      </c>
      <c r="G3717" s="107">
        <f t="shared" ref="G3717:G3780" si="761">IF(F3717-E3717&gt;0,F3717-E3717,0)</f>
        <v>34.15</v>
      </c>
      <c r="H3717">
        <f t="shared" ref="H3717:H3780" si="762">MONTH(B3717)</f>
        <v>3</v>
      </c>
      <c r="I3717">
        <f t="shared" ref="I3717:I3780" si="763">YEAR(B3717)</f>
        <v>1991</v>
      </c>
      <c r="Q3717" t="s">
        <v>72</v>
      </c>
      <c r="R3717" s="93">
        <v>33300</v>
      </c>
      <c r="S3717">
        <v>-14.1</v>
      </c>
      <c r="T3717">
        <v>-24.6</v>
      </c>
      <c r="U3717">
        <f t="shared" si="755"/>
        <v>-19.350000000000001</v>
      </c>
      <c r="V3717" s="106">
        <v>14.5</v>
      </c>
      <c r="W3717" s="107">
        <f t="shared" ref="W3717:W3780" si="764">IF(V3717-U3717&gt;0,V3717-U3717,0)</f>
        <v>33.85</v>
      </c>
      <c r="X3717">
        <f t="shared" ref="X3717:X3780" si="765">MONTH(R3717)</f>
        <v>3</v>
      </c>
      <c r="AG3717" s="93">
        <f t="shared" si="756"/>
        <v>33301</v>
      </c>
      <c r="AH3717" s="107">
        <f t="shared" si="757"/>
        <v>31.799999999999997</v>
      </c>
      <c r="AI3717" s="72">
        <f t="shared" si="758"/>
        <v>4</v>
      </c>
      <c r="AJ3717">
        <f t="shared" si="759"/>
        <v>3</v>
      </c>
      <c r="AK3717">
        <f t="shared" si="760"/>
        <v>1991</v>
      </c>
    </row>
    <row r="3718" spans="1:37" x14ac:dyDescent="0.2">
      <c r="A3718" t="s">
        <v>70</v>
      </c>
      <c r="B3718" s="93">
        <v>33301</v>
      </c>
      <c r="C3718">
        <v>-12.2</v>
      </c>
      <c r="D3718">
        <v>-18.7</v>
      </c>
      <c r="E3718">
        <f t="shared" si="754"/>
        <v>-15.45</v>
      </c>
      <c r="F3718" s="106">
        <v>15.5</v>
      </c>
      <c r="G3718" s="107">
        <f t="shared" si="761"/>
        <v>30.95</v>
      </c>
      <c r="H3718">
        <f t="shared" si="762"/>
        <v>3</v>
      </c>
      <c r="I3718">
        <f t="shared" si="763"/>
        <v>1991</v>
      </c>
      <c r="Q3718" t="s">
        <v>72</v>
      </c>
      <c r="R3718" s="93">
        <v>33301</v>
      </c>
      <c r="S3718">
        <v>-13</v>
      </c>
      <c r="T3718">
        <v>-23.3</v>
      </c>
      <c r="U3718">
        <f t="shared" si="755"/>
        <v>-18.149999999999999</v>
      </c>
      <c r="V3718" s="106">
        <v>14.5</v>
      </c>
      <c r="W3718" s="107">
        <f t="shared" si="764"/>
        <v>32.65</v>
      </c>
      <c r="X3718">
        <f t="shared" si="765"/>
        <v>3</v>
      </c>
      <c r="AG3718" s="93">
        <f t="shared" si="756"/>
        <v>33302</v>
      </c>
      <c r="AH3718" s="107">
        <f t="shared" si="757"/>
        <v>30.1</v>
      </c>
      <c r="AI3718" s="72">
        <f t="shared" si="758"/>
        <v>5</v>
      </c>
      <c r="AJ3718">
        <f t="shared" si="759"/>
        <v>3</v>
      </c>
      <c r="AK3718">
        <f t="shared" si="760"/>
        <v>1991</v>
      </c>
    </row>
    <row r="3719" spans="1:37" x14ac:dyDescent="0.2">
      <c r="A3719" t="s">
        <v>70</v>
      </c>
      <c r="B3719" s="93">
        <v>33302</v>
      </c>
      <c r="C3719">
        <v>-6.3</v>
      </c>
      <c r="D3719">
        <v>-21.1</v>
      </c>
      <c r="E3719">
        <f t="shared" si="754"/>
        <v>-13.700000000000001</v>
      </c>
      <c r="F3719" s="106">
        <v>15.5</v>
      </c>
      <c r="G3719" s="107">
        <f t="shared" si="761"/>
        <v>29.200000000000003</v>
      </c>
      <c r="H3719">
        <f t="shared" si="762"/>
        <v>3</v>
      </c>
      <c r="I3719">
        <f t="shared" si="763"/>
        <v>1991</v>
      </c>
      <c r="Q3719" t="s">
        <v>72</v>
      </c>
      <c r="R3719" s="93">
        <v>33302</v>
      </c>
      <c r="S3719">
        <v>-7.2</v>
      </c>
      <c r="T3719">
        <v>-25.8</v>
      </c>
      <c r="U3719">
        <f t="shared" si="755"/>
        <v>-16.5</v>
      </c>
      <c r="V3719" s="106">
        <v>14.5</v>
      </c>
      <c r="W3719" s="107">
        <f t="shared" si="764"/>
        <v>31</v>
      </c>
      <c r="X3719">
        <f t="shared" si="765"/>
        <v>3</v>
      </c>
      <c r="AG3719" s="93">
        <f t="shared" si="756"/>
        <v>33303</v>
      </c>
      <c r="AH3719" s="107">
        <f t="shared" si="757"/>
        <v>26.675000000000001</v>
      </c>
      <c r="AI3719" s="72">
        <f t="shared" si="758"/>
        <v>6</v>
      </c>
      <c r="AJ3719">
        <f t="shared" si="759"/>
        <v>3</v>
      </c>
      <c r="AK3719">
        <f t="shared" si="760"/>
        <v>1991</v>
      </c>
    </row>
    <row r="3720" spans="1:37" x14ac:dyDescent="0.2">
      <c r="A3720" t="s">
        <v>70</v>
      </c>
      <c r="B3720" s="93">
        <v>33303</v>
      </c>
      <c r="C3720">
        <v>-2.1</v>
      </c>
      <c r="D3720">
        <v>-19.3</v>
      </c>
      <c r="E3720">
        <f t="shared" si="754"/>
        <v>-10.700000000000001</v>
      </c>
      <c r="F3720" s="106">
        <v>15.5</v>
      </c>
      <c r="G3720" s="107">
        <f t="shared" si="761"/>
        <v>26.200000000000003</v>
      </c>
      <c r="H3720">
        <f t="shared" si="762"/>
        <v>3</v>
      </c>
      <c r="I3720">
        <f t="shared" si="763"/>
        <v>1991</v>
      </c>
      <c r="Q3720" t="s">
        <v>72</v>
      </c>
      <c r="R3720" s="93">
        <v>33303</v>
      </c>
      <c r="S3720">
        <v>-2.9</v>
      </c>
      <c r="T3720">
        <v>-22.4</v>
      </c>
      <c r="U3720">
        <f t="shared" si="755"/>
        <v>-12.649999999999999</v>
      </c>
      <c r="V3720" s="106">
        <v>14.5</v>
      </c>
      <c r="W3720" s="107">
        <f t="shared" si="764"/>
        <v>27.15</v>
      </c>
      <c r="X3720">
        <f t="shared" si="765"/>
        <v>3</v>
      </c>
      <c r="AG3720" s="93">
        <f t="shared" si="756"/>
        <v>33304</v>
      </c>
      <c r="AH3720" s="107">
        <f t="shared" si="757"/>
        <v>16.225000000000001</v>
      </c>
      <c r="AI3720" s="72">
        <f t="shared" si="758"/>
        <v>7</v>
      </c>
      <c r="AJ3720">
        <f t="shared" si="759"/>
        <v>3</v>
      </c>
      <c r="AK3720">
        <f t="shared" si="760"/>
        <v>1991</v>
      </c>
    </row>
    <row r="3721" spans="1:37" x14ac:dyDescent="0.2">
      <c r="A3721" t="s">
        <v>70</v>
      </c>
      <c r="B3721" s="93">
        <v>33304</v>
      </c>
      <c r="C3721">
        <v>3.8</v>
      </c>
      <c r="D3721">
        <v>-5.4</v>
      </c>
      <c r="E3721">
        <f t="shared" si="754"/>
        <v>-0.80000000000000027</v>
      </c>
      <c r="F3721" s="106">
        <v>15.5</v>
      </c>
      <c r="G3721" s="107">
        <f t="shared" si="761"/>
        <v>16.3</v>
      </c>
      <c r="H3721">
        <f t="shared" si="762"/>
        <v>3</v>
      </c>
      <c r="I3721">
        <f t="shared" si="763"/>
        <v>1991</v>
      </c>
      <c r="Q3721" t="s">
        <v>72</v>
      </c>
      <c r="R3721" s="93">
        <v>33304</v>
      </c>
      <c r="S3721">
        <v>1.5</v>
      </c>
      <c r="T3721">
        <v>-4.8</v>
      </c>
      <c r="U3721">
        <f t="shared" si="755"/>
        <v>-1.65</v>
      </c>
      <c r="V3721" s="106">
        <v>14.5</v>
      </c>
      <c r="W3721" s="107">
        <f t="shared" si="764"/>
        <v>16.149999999999999</v>
      </c>
      <c r="X3721">
        <f t="shared" si="765"/>
        <v>3</v>
      </c>
      <c r="AG3721" s="93">
        <f t="shared" si="756"/>
        <v>33305</v>
      </c>
      <c r="AH3721" s="107">
        <f t="shared" si="757"/>
        <v>16.725000000000001</v>
      </c>
      <c r="AI3721" s="72">
        <f t="shared" si="758"/>
        <v>8</v>
      </c>
      <c r="AJ3721">
        <f t="shared" si="759"/>
        <v>3</v>
      </c>
      <c r="AK3721">
        <f t="shared" si="760"/>
        <v>1991</v>
      </c>
    </row>
    <row r="3722" spans="1:37" x14ac:dyDescent="0.2">
      <c r="A3722" t="s">
        <v>70</v>
      </c>
      <c r="B3722" s="93">
        <v>33305</v>
      </c>
      <c r="C3722">
        <v>4.5999999999999996</v>
      </c>
      <c r="D3722">
        <v>-8.1</v>
      </c>
      <c r="E3722">
        <f t="shared" si="754"/>
        <v>-1.75</v>
      </c>
      <c r="F3722" s="106">
        <v>15.5</v>
      </c>
      <c r="G3722" s="107">
        <f t="shared" si="761"/>
        <v>17.25</v>
      </c>
      <c r="H3722">
        <f t="shared" si="762"/>
        <v>3</v>
      </c>
      <c r="I3722">
        <f t="shared" si="763"/>
        <v>1991</v>
      </c>
      <c r="Q3722" t="s">
        <v>72</v>
      </c>
      <c r="R3722" s="93">
        <v>33305</v>
      </c>
      <c r="S3722">
        <v>4.3</v>
      </c>
      <c r="T3722">
        <v>-7.7</v>
      </c>
      <c r="U3722">
        <f t="shared" si="755"/>
        <v>-1.7000000000000002</v>
      </c>
      <c r="V3722" s="106">
        <v>14.5</v>
      </c>
      <c r="W3722" s="107">
        <f t="shared" si="764"/>
        <v>16.2</v>
      </c>
      <c r="X3722">
        <f t="shared" si="765"/>
        <v>3</v>
      </c>
      <c r="AG3722" s="93">
        <f t="shared" si="756"/>
        <v>33306</v>
      </c>
      <c r="AH3722" s="107">
        <f t="shared" si="757"/>
        <v>17.8</v>
      </c>
      <c r="AI3722" s="72">
        <f t="shared" si="758"/>
        <v>9</v>
      </c>
      <c r="AJ3722">
        <f t="shared" si="759"/>
        <v>3</v>
      </c>
      <c r="AK3722">
        <f t="shared" si="760"/>
        <v>1991</v>
      </c>
    </row>
    <row r="3723" spans="1:37" x14ac:dyDescent="0.2">
      <c r="A3723" t="s">
        <v>70</v>
      </c>
      <c r="B3723" s="93">
        <v>33306</v>
      </c>
      <c r="C3723">
        <v>6.2</v>
      </c>
      <c r="D3723">
        <v>-6.5</v>
      </c>
      <c r="E3723">
        <f t="shared" si="754"/>
        <v>-0.14999999999999991</v>
      </c>
      <c r="F3723" s="106">
        <v>15.5</v>
      </c>
      <c r="G3723" s="107">
        <f t="shared" si="761"/>
        <v>15.65</v>
      </c>
      <c r="H3723">
        <f t="shared" si="762"/>
        <v>3</v>
      </c>
      <c r="I3723">
        <f t="shared" si="763"/>
        <v>1991</v>
      </c>
      <c r="Q3723" t="s">
        <v>72</v>
      </c>
      <c r="R3723" s="93">
        <v>33306</v>
      </c>
      <c r="S3723">
        <v>1.2</v>
      </c>
      <c r="T3723">
        <v>-12.1</v>
      </c>
      <c r="U3723">
        <f t="shared" si="755"/>
        <v>-5.45</v>
      </c>
      <c r="V3723" s="106">
        <v>14.5</v>
      </c>
      <c r="W3723" s="107">
        <f t="shared" si="764"/>
        <v>19.95</v>
      </c>
      <c r="X3723">
        <f t="shared" si="765"/>
        <v>3</v>
      </c>
      <c r="AG3723" s="93">
        <f t="shared" si="756"/>
        <v>33307</v>
      </c>
      <c r="AH3723" s="107">
        <f t="shared" si="757"/>
        <v>20.925000000000001</v>
      </c>
      <c r="AI3723" s="72">
        <f t="shared" si="758"/>
        <v>10</v>
      </c>
      <c r="AJ3723">
        <f t="shared" si="759"/>
        <v>3</v>
      </c>
      <c r="AK3723">
        <f t="shared" si="760"/>
        <v>1991</v>
      </c>
    </row>
    <row r="3724" spans="1:37" x14ac:dyDescent="0.2">
      <c r="A3724" t="s">
        <v>70</v>
      </c>
      <c r="B3724" s="93">
        <v>33307</v>
      </c>
      <c r="C3724">
        <v>2.4</v>
      </c>
      <c r="D3724">
        <v>-9</v>
      </c>
      <c r="E3724">
        <f t="shared" si="754"/>
        <v>-3.3</v>
      </c>
      <c r="F3724" s="106">
        <v>15.5</v>
      </c>
      <c r="G3724" s="107">
        <f t="shared" si="761"/>
        <v>18.8</v>
      </c>
      <c r="H3724">
        <f t="shared" si="762"/>
        <v>3</v>
      </c>
      <c r="I3724">
        <f t="shared" si="763"/>
        <v>1991</v>
      </c>
      <c r="Q3724" t="s">
        <v>72</v>
      </c>
      <c r="R3724" s="93">
        <v>33307</v>
      </c>
      <c r="S3724">
        <v>-3.2</v>
      </c>
      <c r="T3724">
        <v>-13.9</v>
      </c>
      <c r="U3724">
        <f t="shared" si="755"/>
        <v>-8.5500000000000007</v>
      </c>
      <c r="V3724" s="106">
        <v>14.5</v>
      </c>
      <c r="W3724" s="107">
        <f t="shared" si="764"/>
        <v>23.05</v>
      </c>
      <c r="X3724">
        <f t="shared" si="765"/>
        <v>3</v>
      </c>
      <c r="AG3724" s="93">
        <f t="shared" si="756"/>
        <v>33308</v>
      </c>
      <c r="AH3724" s="107">
        <f t="shared" si="757"/>
        <v>24.65</v>
      </c>
      <c r="AI3724" s="72">
        <f t="shared" si="758"/>
        <v>11</v>
      </c>
      <c r="AJ3724">
        <f t="shared" si="759"/>
        <v>3</v>
      </c>
      <c r="AK3724">
        <f t="shared" si="760"/>
        <v>1991</v>
      </c>
    </row>
    <row r="3725" spans="1:37" x14ac:dyDescent="0.2">
      <c r="A3725" t="s">
        <v>70</v>
      </c>
      <c r="B3725" s="93">
        <v>33308</v>
      </c>
      <c r="C3725">
        <v>1.2</v>
      </c>
      <c r="D3725">
        <v>-11.2</v>
      </c>
      <c r="E3725">
        <f t="shared" si="754"/>
        <v>-5</v>
      </c>
      <c r="F3725" s="106">
        <v>15.5</v>
      </c>
      <c r="G3725" s="107">
        <f t="shared" si="761"/>
        <v>20.5</v>
      </c>
      <c r="H3725">
        <f t="shared" si="762"/>
        <v>3</v>
      </c>
      <c r="I3725">
        <f t="shared" si="763"/>
        <v>1991</v>
      </c>
      <c r="Q3725" t="s">
        <v>72</v>
      </c>
      <c r="R3725" s="93">
        <v>33308</v>
      </c>
      <c r="S3725">
        <v>-8.5</v>
      </c>
      <c r="T3725">
        <v>-20.100000000000001</v>
      </c>
      <c r="U3725">
        <f t="shared" si="755"/>
        <v>-14.3</v>
      </c>
      <c r="V3725" s="106">
        <v>14.5</v>
      </c>
      <c r="W3725" s="107">
        <f t="shared" si="764"/>
        <v>28.8</v>
      </c>
      <c r="X3725">
        <f t="shared" si="765"/>
        <v>3</v>
      </c>
      <c r="AG3725" s="93">
        <f t="shared" si="756"/>
        <v>33309</v>
      </c>
      <c r="AH3725" s="107">
        <f t="shared" si="757"/>
        <v>21.6</v>
      </c>
      <c r="AI3725" s="72">
        <f t="shared" si="758"/>
        <v>12</v>
      </c>
      <c r="AJ3725">
        <f t="shared" si="759"/>
        <v>3</v>
      </c>
      <c r="AK3725">
        <f t="shared" si="760"/>
        <v>1991</v>
      </c>
    </row>
    <row r="3726" spans="1:37" x14ac:dyDescent="0.2">
      <c r="A3726" t="s">
        <v>70</v>
      </c>
      <c r="B3726" s="93">
        <v>33309</v>
      </c>
      <c r="C3726">
        <v>3.3</v>
      </c>
      <c r="D3726">
        <v>-7.3</v>
      </c>
      <c r="E3726">
        <f t="shared" si="754"/>
        <v>-2</v>
      </c>
      <c r="F3726" s="106">
        <v>15.5</v>
      </c>
      <c r="G3726" s="107">
        <f t="shared" si="761"/>
        <v>17.5</v>
      </c>
      <c r="H3726">
        <f t="shared" si="762"/>
        <v>3</v>
      </c>
      <c r="I3726">
        <f t="shared" si="763"/>
        <v>1991</v>
      </c>
      <c r="Q3726" t="s">
        <v>72</v>
      </c>
      <c r="R3726" s="93">
        <v>33309</v>
      </c>
      <c r="S3726">
        <v>-3</v>
      </c>
      <c r="T3726">
        <v>-19.399999999999999</v>
      </c>
      <c r="U3726">
        <f t="shared" si="755"/>
        <v>-11.2</v>
      </c>
      <c r="V3726" s="106">
        <v>14.5</v>
      </c>
      <c r="W3726" s="107">
        <f t="shared" si="764"/>
        <v>25.7</v>
      </c>
      <c r="X3726">
        <f t="shared" si="765"/>
        <v>3</v>
      </c>
      <c r="AG3726" s="93">
        <f t="shared" si="756"/>
        <v>33310</v>
      </c>
      <c r="AH3726" s="107">
        <f t="shared" si="757"/>
        <v>20.825000000000003</v>
      </c>
      <c r="AI3726" s="72">
        <f t="shared" si="758"/>
        <v>13</v>
      </c>
      <c r="AJ3726">
        <f t="shared" si="759"/>
        <v>3</v>
      </c>
      <c r="AK3726">
        <f t="shared" si="760"/>
        <v>1991</v>
      </c>
    </row>
    <row r="3727" spans="1:37" x14ac:dyDescent="0.2">
      <c r="A3727" t="s">
        <v>70</v>
      </c>
      <c r="B3727" s="93">
        <v>33310</v>
      </c>
      <c r="C3727">
        <v>3</v>
      </c>
      <c r="D3727">
        <v>-9.4</v>
      </c>
      <c r="E3727">
        <f t="shared" si="754"/>
        <v>-3.2</v>
      </c>
      <c r="F3727" s="106">
        <v>15.5</v>
      </c>
      <c r="G3727" s="107">
        <f t="shared" si="761"/>
        <v>18.7</v>
      </c>
      <c r="H3727">
        <f t="shared" si="762"/>
        <v>3</v>
      </c>
      <c r="I3727">
        <f t="shared" si="763"/>
        <v>1991</v>
      </c>
      <c r="Q3727" t="s">
        <v>72</v>
      </c>
      <c r="R3727" s="93">
        <v>33310</v>
      </c>
      <c r="S3727">
        <v>1.2</v>
      </c>
      <c r="T3727">
        <v>-18.100000000000001</v>
      </c>
      <c r="U3727">
        <f t="shared" si="755"/>
        <v>-8.4500000000000011</v>
      </c>
      <c r="V3727" s="106">
        <v>14.5</v>
      </c>
      <c r="W3727" s="107">
        <f t="shared" si="764"/>
        <v>22.950000000000003</v>
      </c>
      <c r="X3727">
        <f t="shared" si="765"/>
        <v>3</v>
      </c>
      <c r="AG3727" s="93">
        <f t="shared" si="756"/>
        <v>33311</v>
      </c>
      <c r="AH3727" s="107">
        <f t="shared" si="757"/>
        <v>19.399999999999999</v>
      </c>
      <c r="AI3727" s="72">
        <f t="shared" si="758"/>
        <v>14</v>
      </c>
      <c r="AJ3727">
        <f t="shared" si="759"/>
        <v>3</v>
      </c>
      <c r="AK3727">
        <f t="shared" si="760"/>
        <v>1991</v>
      </c>
    </row>
    <row r="3728" spans="1:37" x14ac:dyDescent="0.2">
      <c r="A3728" t="s">
        <v>70</v>
      </c>
      <c r="B3728" s="93">
        <v>33311</v>
      </c>
      <c r="C3728">
        <v>4.0999999999999996</v>
      </c>
      <c r="D3728">
        <v>-8.9</v>
      </c>
      <c r="E3728">
        <f t="shared" si="754"/>
        <v>-2.4000000000000004</v>
      </c>
      <c r="F3728" s="106">
        <v>15.5</v>
      </c>
      <c r="G3728" s="107">
        <f t="shared" si="761"/>
        <v>17.899999999999999</v>
      </c>
      <c r="H3728">
        <f t="shared" si="762"/>
        <v>3</v>
      </c>
      <c r="I3728">
        <f t="shared" si="763"/>
        <v>1991</v>
      </c>
      <c r="Q3728" t="s">
        <v>72</v>
      </c>
      <c r="R3728" s="93">
        <v>33311</v>
      </c>
      <c r="S3728">
        <v>0.8</v>
      </c>
      <c r="T3728">
        <v>-13.6</v>
      </c>
      <c r="U3728">
        <f t="shared" si="755"/>
        <v>-6.3999999999999995</v>
      </c>
      <c r="V3728" s="106">
        <v>14.5</v>
      </c>
      <c r="W3728" s="107">
        <f t="shared" si="764"/>
        <v>20.9</v>
      </c>
      <c r="X3728">
        <f t="shared" si="765"/>
        <v>3</v>
      </c>
      <c r="AG3728" s="93">
        <f t="shared" si="756"/>
        <v>33312</v>
      </c>
      <c r="AH3728" s="107">
        <f t="shared" si="757"/>
        <v>18.675000000000001</v>
      </c>
      <c r="AI3728" s="72">
        <f t="shared" si="758"/>
        <v>15</v>
      </c>
      <c r="AJ3728">
        <f t="shared" si="759"/>
        <v>3</v>
      </c>
      <c r="AK3728">
        <f t="shared" si="760"/>
        <v>1991</v>
      </c>
    </row>
    <row r="3729" spans="1:37" x14ac:dyDescent="0.2">
      <c r="A3729" t="s">
        <v>70</v>
      </c>
      <c r="B3729" s="93">
        <v>33312</v>
      </c>
      <c r="C3729">
        <v>4</v>
      </c>
      <c r="D3729">
        <v>-6.1</v>
      </c>
      <c r="E3729">
        <f t="shared" si="754"/>
        <v>-1.0499999999999998</v>
      </c>
      <c r="F3729" s="106">
        <v>15.5</v>
      </c>
      <c r="G3729" s="107">
        <f t="shared" si="761"/>
        <v>16.55</v>
      </c>
      <c r="H3729">
        <f t="shared" si="762"/>
        <v>3</v>
      </c>
      <c r="I3729">
        <f t="shared" si="763"/>
        <v>1991</v>
      </c>
      <c r="Q3729" t="s">
        <v>72</v>
      </c>
      <c r="R3729" s="93">
        <v>33312</v>
      </c>
      <c r="S3729">
        <v>2.4</v>
      </c>
      <c r="T3729">
        <v>-15</v>
      </c>
      <c r="U3729">
        <f t="shared" si="755"/>
        <v>-6.3</v>
      </c>
      <c r="V3729" s="106">
        <v>14.5</v>
      </c>
      <c r="W3729" s="107">
        <f t="shared" si="764"/>
        <v>20.8</v>
      </c>
      <c r="X3729">
        <f t="shared" si="765"/>
        <v>3</v>
      </c>
      <c r="AG3729" s="93">
        <f t="shared" si="756"/>
        <v>33313</v>
      </c>
      <c r="AH3729" s="107">
        <f t="shared" si="757"/>
        <v>18.274999999999999</v>
      </c>
      <c r="AI3729" s="72">
        <f t="shared" si="758"/>
        <v>16</v>
      </c>
      <c r="AJ3729">
        <f t="shared" si="759"/>
        <v>3</v>
      </c>
      <c r="AK3729">
        <f t="shared" si="760"/>
        <v>1991</v>
      </c>
    </row>
    <row r="3730" spans="1:37" x14ac:dyDescent="0.2">
      <c r="A3730" t="s">
        <v>70</v>
      </c>
      <c r="B3730" s="93">
        <v>33313</v>
      </c>
      <c r="C3730">
        <v>5.9</v>
      </c>
      <c r="D3730">
        <v>-8.9</v>
      </c>
      <c r="E3730">
        <f t="shared" si="754"/>
        <v>-1.5</v>
      </c>
      <c r="F3730" s="106">
        <v>15.5</v>
      </c>
      <c r="G3730" s="107">
        <f t="shared" si="761"/>
        <v>17</v>
      </c>
      <c r="H3730">
        <f t="shared" si="762"/>
        <v>3</v>
      </c>
      <c r="I3730">
        <f t="shared" si="763"/>
        <v>1991</v>
      </c>
      <c r="Q3730" t="s">
        <v>72</v>
      </c>
      <c r="R3730" s="93">
        <v>33313</v>
      </c>
      <c r="S3730">
        <v>3.6</v>
      </c>
      <c r="T3730">
        <v>-13.7</v>
      </c>
      <c r="U3730">
        <f t="shared" si="755"/>
        <v>-5.05</v>
      </c>
      <c r="V3730" s="106">
        <v>14.5</v>
      </c>
      <c r="W3730" s="107">
        <f t="shared" si="764"/>
        <v>19.55</v>
      </c>
      <c r="X3730">
        <f t="shared" si="765"/>
        <v>3</v>
      </c>
      <c r="AG3730" s="93">
        <f t="shared" si="756"/>
        <v>33314</v>
      </c>
      <c r="AH3730" s="107">
        <f t="shared" si="757"/>
        <v>16.225000000000001</v>
      </c>
      <c r="AI3730" s="72">
        <f t="shared" si="758"/>
        <v>17</v>
      </c>
      <c r="AJ3730">
        <f t="shared" si="759"/>
        <v>3</v>
      </c>
      <c r="AK3730">
        <f t="shared" si="760"/>
        <v>1991</v>
      </c>
    </row>
    <row r="3731" spans="1:37" x14ac:dyDescent="0.2">
      <c r="A3731" t="s">
        <v>70</v>
      </c>
      <c r="B3731" s="93">
        <v>33314</v>
      </c>
      <c r="C3731">
        <v>7.3</v>
      </c>
      <c r="D3731">
        <v>-8</v>
      </c>
      <c r="E3731">
        <f t="shared" si="754"/>
        <v>-0.35000000000000009</v>
      </c>
      <c r="F3731" s="106">
        <v>15.5</v>
      </c>
      <c r="G3731" s="107">
        <f t="shared" si="761"/>
        <v>15.85</v>
      </c>
      <c r="H3731">
        <f t="shared" si="762"/>
        <v>3</v>
      </c>
      <c r="I3731">
        <f t="shared" si="763"/>
        <v>1991</v>
      </c>
      <c r="Q3731" t="s">
        <v>72</v>
      </c>
      <c r="R3731" s="93">
        <v>33314</v>
      </c>
      <c r="S3731">
        <v>6.2</v>
      </c>
      <c r="T3731">
        <v>-10.4</v>
      </c>
      <c r="U3731">
        <f t="shared" si="755"/>
        <v>-2.1</v>
      </c>
      <c r="V3731" s="106">
        <v>14.5</v>
      </c>
      <c r="W3731" s="107">
        <f t="shared" si="764"/>
        <v>16.600000000000001</v>
      </c>
      <c r="X3731">
        <f t="shared" si="765"/>
        <v>3</v>
      </c>
      <c r="AG3731" s="93">
        <f t="shared" si="756"/>
        <v>33315</v>
      </c>
      <c r="AH3731" s="107">
        <f t="shared" si="757"/>
        <v>12.2</v>
      </c>
      <c r="AI3731" s="72">
        <f t="shared" si="758"/>
        <v>18</v>
      </c>
      <c r="AJ3731">
        <f t="shared" si="759"/>
        <v>3</v>
      </c>
      <c r="AK3731">
        <f t="shared" si="760"/>
        <v>1991</v>
      </c>
    </row>
    <row r="3732" spans="1:37" x14ac:dyDescent="0.2">
      <c r="A3732" t="s">
        <v>70</v>
      </c>
      <c r="B3732" s="93">
        <v>33315</v>
      </c>
      <c r="C3732">
        <v>10.3</v>
      </c>
      <c r="D3732">
        <v>-2.5</v>
      </c>
      <c r="E3732">
        <f t="shared" si="754"/>
        <v>3.9000000000000004</v>
      </c>
      <c r="F3732" s="106">
        <v>15.5</v>
      </c>
      <c r="G3732" s="107">
        <f t="shared" si="761"/>
        <v>11.6</v>
      </c>
      <c r="H3732">
        <f t="shared" si="762"/>
        <v>3</v>
      </c>
      <c r="I3732">
        <f t="shared" si="763"/>
        <v>1991</v>
      </c>
      <c r="Q3732" t="s">
        <v>72</v>
      </c>
      <c r="R3732" s="93">
        <v>33315</v>
      </c>
      <c r="S3732">
        <v>7.9</v>
      </c>
      <c r="T3732">
        <v>-4.5</v>
      </c>
      <c r="U3732">
        <f t="shared" si="755"/>
        <v>1.7000000000000002</v>
      </c>
      <c r="V3732" s="106">
        <v>14.5</v>
      </c>
      <c r="W3732" s="107">
        <f t="shared" si="764"/>
        <v>12.8</v>
      </c>
      <c r="X3732">
        <f t="shared" si="765"/>
        <v>3</v>
      </c>
      <c r="AG3732" s="93">
        <f t="shared" si="756"/>
        <v>33316</v>
      </c>
      <c r="AH3732" s="107">
        <f t="shared" si="757"/>
        <v>12.925000000000001</v>
      </c>
      <c r="AI3732" s="72">
        <f t="shared" si="758"/>
        <v>19</v>
      </c>
      <c r="AJ3732">
        <f t="shared" si="759"/>
        <v>3</v>
      </c>
      <c r="AK3732">
        <f t="shared" si="760"/>
        <v>1991</v>
      </c>
    </row>
    <row r="3733" spans="1:37" x14ac:dyDescent="0.2">
      <c r="A3733" t="s">
        <v>70</v>
      </c>
      <c r="B3733" s="93">
        <v>33316</v>
      </c>
      <c r="C3733">
        <v>10.6</v>
      </c>
      <c r="D3733">
        <v>-3.3</v>
      </c>
      <c r="E3733">
        <f t="shared" si="754"/>
        <v>3.65</v>
      </c>
      <c r="F3733" s="106">
        <v>15.5</v>
      </c>
      <c r="G3733" s="107">
        <f t="shared" si="761"/>
        <v>11.85</v>
      </c>
      <c r="H3733">
        <f t="shared" si="762"/>
        <v>3</v>
      </c>
      <c r="I3733">
        <f t="shared" si="763"/>
        <v>1991</v>
      </c>
      <c r="Q3733" t="s">
        <v>72</v>
      </c>
      <c r="R3733" s="93">
        <v>33316</v>
      </c>
      <c r="S3733">
        <v>7.1</v>
      </c>
      <c r="T3733">
        <v>-6.1</v>
      </c>
      <c r="U3733">
        <f t="shared" si="755"/>
        <v>0.5</v>
      </c>
      <c r="V3733" s="106">
        <v>14.5</v>
      </c>
      <c r="W3733" s="107">
        <f t="shared" si="764"/>
        <v>14</v>
      </c>
      <c r="X3733">
        <f t="shared" si="765"/>
        <v>3</v>
      </c>
      <c r="AG3733" s="93">
        <f t="shared" si="756"/>
        <v>33317</v>
      </c>
      <c r="AH3733" s="107">
        <f t="shared" si="757"/>
        <v>12.75</v>
      </c>
      <c r="AI3733" s="72">
        <f t="shared" si="758"/>
        <v>20</v>
      </c>
      <c r="AJ3733">
        <f t="shared" si="759"/>
        <v>3</v>
      </c>
      <c r="AK3733">
        <f t="shared" si="760"/>
        <v>1991</v>
      </c>
    </row>
    <row r="3734" spans="1:37" x14ac:dyDescent="0.2">
      <c r="A3734" t="s">
        <v>70</v>
      </c>
      <c r="B3734" s="93">
        <v>33317</v>
      </c>
      <c r="C3734">
        <v>10.9</v>
      </c>
      <c r="D3734">
        <v>-4</v>
      </c>
      <c r="E3734">
        <f t="shared" si="754"/>
        <v>3.45</v>
      </c>
      <c r="F3734" s="106">
        <v>15.5</v>
      </c>
      <c r="G3734" s="107">
        <f t="shared" si="761"/>
        <v>12.05</v>
      </c>
      <c r="H3734">
        <f t="shared" si="762"/>
        <v>3</v>
      </c>
      <c r="I3734">
        <f t="shared" si="763"/>
        <v>1991</v>
      </c>
      <c r="Q3734" t="s">
        <v>72</v>
      </c>
      <c r="R3734" s="93">
        <v>33317</v>
      </c>
      <c r="S3734">
        <v>7.5</v>
      </c>
      <c r="T3734">
        <v>-5.4</v>
      </c>
      <c r="U3734">
        <f t="shared" si="755"/>
        <v>1.0499999999999998</v>
      </c>
      <c r="V3734" s="106">
        <v>14.5</v>
      </c>
      <c r="W3734" s="107">
        <f t="shared" si="764"/>
        <v>13.45</v>
      </c>
      <c r="X3734">
        <f t="shared" si="765"/>
        <v>3</v>
      </c>
      <c r="AG3734" s="93">
        <f t="shared" si="756"/>
        <v>33318</v>
      </c>
      <c r="AH3734" s="107">
        <f t="shared" si="757"/>
        <v>12.074999999999999</v>
      </c>
      <c r="AI3734" s="72">
        <f t="shared" si="758"/>
        <v>21</v>
      </c>
      <c r="AJ3734">
        <f t="shared" si="759"/>
        <v>3</v>
      </c>
      <c r="AK3734">
        <f t="shared" si="760"/>
        <v>1991</v>
      </c>
    </row>
    <row r="3735" spans="1:37" x14ac:dyDescent="0.2">
      <c r="A3735" t="s">
        <v>70</v>
      </c>
      <c r="B3735" s="93">
        <v>33318</v>
      </c>
      <c r="C3735">
        <v>9.5</v>
      </c>
      <c r="D3735">
        <v>0</v>
      </c>
      <c r="E3735">
        <f t="shared" si="754"/>
        <v>4.75</v>
      </c>
      <c r="F3735" s="106">
        <v>15.5</v>
      </c>
      <c r="G3735" s="107">
        <f t="shared" si="761"/>
        <v>10.75</v>
      </c>
      <c r="H3735">
        <f t="shared" si="762"/>
        <v>3</v>
      </c>
      <c r="I3735">
        <f t="shared" si="763"/>
        <v>1991</v>
      </c>
      <c r="Q3735" t="s">
        <v>72</v>
      </c>
      <c r="R3735" s="93">
        <v>33318</v>
      </c>
      <c r="S3735">
        <v>5</v>
      </c>
      <c r="T3735">
        <v>-2.8</v>
      </c>
      <c r="U3735">
        <f t="shared" si="755"/>
        <v>1.1000000000000001</v>
      </c>
      <c r="V3735" s="106">
        <v>14.5</v>
      </c>
      <c r="W3735" s="107">
        <f t="shared" si="764"/>
        <v>13.4</v>
      </c>
      <c r="X3735">
        <f t="shared" si="765"/>
        <v>3</v>
      </c>
      <c r="AG3735" s="93">
        <f t="shared" si="756"/>
        <v>33319</v>
      </c>
      <c r="AH3735" s="107">
        <f t="shared" si="757"/>
        <v>12.8</v>
      </c>
      <c r="AI3735" s="72">
        <f t="shared" si="758"/>
        <v>22</v>
      </c>
      <c r="AJ3735">
        <f t="shared" si="759"/>
        <v>3</v>
      </c>
      <c r="AK3735">
        <f t="shared" si="760"/>
        <v>1991</v>
      </c>
    </row>
    <row r="3736" spans="1:37" x14ac:dyDescent="0.2">
      <c r="A3736" t="s">
        <v>70</v>
      </c>
      <c r="B3736" s="93">
        <v>33319</v>
      </c>
      <c r="C3736">
        <v>9.3000000000000007</v>
      </c>
      <c r="D3736">
        <v>0.8</v>
      </c>
      <c r="E3736">
        <f t="shared" si="754"/>
        <v>5.0500000000000007</v>
      </c>
      <c r="F3736" s="106">
        <v>15.5</v>
      </c>
      <c r="G3736" s="107">
        <f t="shared" si="761"/>
        <v>10.45</v>
      </c>
      <c r="H3736">
        <f t="shared" si="762"/>
        <v>3</v>
      </c>
      <c r="I3736">
        <f t="shared" si="763"/>
        <v>1991</v>
      </c>
      <c r="Q3736" t="s">
        <v>72</v>
      </c>
      <c r="R3736" s="93">
        <v>33319</v>
      </c>
      <c r="S3736">
        <v>1.6</v>
      </c>
      <c r="T3736">
        <v>-2.9</v>
      </c>
      <c r="U3736">
        <f t="shared" si="755"/>
        <v>-0.64999999999999991</v>
      </c>
      <c r="V3736" s="106">
        <v>14.5</v>
      </c>
      <c r="W3736" s="107">
        <f t="shared" si="764"/>
        <v>15.15</v>
      </c>
      <c r="X3736">
        <f t="shared" si="765"/>
        <v>3</v>
      </c>
      <c r="AG3736" s="93">
        <f t="shared" si="756"/>
        <v>33320</v>
      </c>
      <c r="AH3736" s="107">
        <f t="shared" si="757"/>
        <v>16.100000000000001</v>
      </c>
      <c r="AI3736" s="72">
        <f t="shared" si="758"/>
        <v>23</v>
      </c>
      <c r="AJ3736">
        <f t="shared" si="759"/>
        <v>3</v>
      </c>
      <c r="AK3736">
        <f t="shared" si="760"/>
        <v>1991</v>
      </c>
    </row>
    <row r="3737" spans="1:37" x14ac:dyDescent="0.2">
      <c r="A3737" t="s">
        <v>70</v>
      </c>
      <c r="B3737" s="93">
        <v>33320</v>
      </c>
      <c r="C3737">
        <v>1.9</v>
      </c>
      <c r="D3737">
        <v>-3.3</v>
      </c>
      <c r="E3737">
        <f t="shared" si="754"/>
        <v>-0.7</v>
      </c>
      <c r="F3737" s="106">
        <v>15.5</v>
      </c>
      <c r="G3737" s="107">
        <f t="shared" si="761"/>
        <v>16.2</v>
      </c>
      <c r="H3737">
        <f t="shared" si="762"/>
        <v>3</v>
      </c>
      <c r="I3737">
        <f t="shared" si="763"/>
        <v>1991</v>
      </c>
      <c r="Q3737" t="s">
        <v>72</v>
      </c>
      <c r="R3737" s="93">
        <v>33320</v>
      </c>
      <c r="S3737">
        <v>1.3</v>
      </c>
      <c r="T3737">
        <v>-4.3</v>
      </c>
      <c r="U3737">
        <f t="shared" si="755"/>
        <v>-1.5</v>
      </c>
      <c r="V3737" s="106">
        <v>14.5</v>
      </c>
      <c r="W3737" s="107">
        <f t="shared" si="764"/>
        <v>16</v>
      </c>
      <c r="X3737">
        <f t="shared" si="765"/>
        <v>3</v>
      </c>
      <c r="AG3737" s="93">
        <f t="shared" si="756"/>
        <v>33321</v>
      </c>
      <c r="AH3737" s="107">
        <f t="shared" si="757"/>
        <v>21.05</v>
      </c>
      <c r="AI3737" s="72">
        <f t="shared" si="758"/>
        <v>24</v>
      </c>
      <c r="AJ3737">
        <f t="shared" si="759"/>
        <v>3</v>
      </c>
      <c r="AK3737">
        <f t="shared" si="760"/>
        <v>1991</v>
      </c>
    </row>
    <row r="3738" spans="1:37" x14ac:dyDescent="0.2">
      <c r="A3738" t="s">
        <v>70</v>
      </c>
      <c r="B3738" s="93">
        <v>33321</v>
      </c>
      <c r="C3738">
        <v>-3.1</v>
      </c>
      <c r="D3738">
        <v>-8.1</v>
      </c>
      <c r="E3738">
        <f t="shared" si="754"/>
        <v>-5.6</v>
      </c>
      <c r="F3738" s="106">
        <v>15.5</v>
      </c>
      <c r="G3738" s="107">
        <f t="shared" si="761"/>
        <v>21.1</v>
      </c>
      <c r="H3738">
        <f t="shared" si="762"/>
        <v>3</v>
      </c>
      <c r="I3738">
        <f t="shared" si="763"/>
        <v>1991</v>
      </c>
      <c r="Q3738" t="s">
        <v>72</v>
      </c>
      <c r="R3738" s="93">
        <v>33321</v>
      </c>
      <c r="S3738">
        <v>-4.2</v>
      </c>
      <c r="T3738">
        <v>-8.8000000000000007</v>
      </c>
      <c r="U3738">
        <f t="shared" si="755"/>
        <v>-6.5</v>
      </c>
      <c r="V3738" s="106">
        <v>14.5</v>
      </c>
      <c r="W3738" s="107">
        <f t="shared" si="764"/>
        <v>21</v>
      </c>
      <c r="X3738">
        <f t="shared" si="765"/>
        <v>3</v>
      </c>
      <c r="AG3738" s="93">
        <f t="shared" si="756"/>
        <v>33322</v>
      </c>
      <c r="AH3738" s="107">
        <f t="shared" si="757"/>
        <v>22.65</v>
      </c>
      <c r="AI3738" s="72">
        <f t="shared" si="758"/>
        <v>25</v>
      </c>
      <c r="AJ3738">
        <f t="shared" si="759"/>
        <v>3</v>
      </c>
      <c r="AK3738">
        <f t="shared" si="760"/>
        <v>1991</v>
      </c>
    </row>
    <row r="3739" spans="1:37" x14ac:dyDescent="0.2">
      <c r="A3739" t="s">
        <v>70</v>
      </c>
      <c r="B3739" s="93">
        <v>33322</v>
      </c>
      <c r="C3739">
        <v>-7.8</v>
      </c>
      <c r="D3739">
        <v>-9.6999999999999993</v>
      </c>
      <c r="E3739">
        <f t="shared" si="754"/>
        <v>-8.75</v>
      </c>
      <c r="F3739" s="106">
        <v>15.5</v>
      </c>
      <c r="G3739" s="107">
        <f t="shared" si="761"/>
        <v>24.25</v>
      </c>
      <c r="H3739">
        <f t="shared" si="762"/>
        <v>3</v>
      </c>
      <c r="I3739">
        <f t="shared" si="763"/>
        <v>1991</v>
      </c>
      <c r="Q3739" t="s">
        <v>72</v>
      </c>
      <c r="R3739" s="93">
        <v>33322</v>
      </c>
      <c r="S3739">
        <v>-3.8</v>
      </c>
      <c r="T3739">
        <v>-9.3000000000000007</v>
      </c>
      <c r="U3739">
        <f t="shared" si="755"/>
        <v>-6.5500000000000007</v>
      </c>
      <c r="V3739" s="106">
        <v>14.5</v>
      </c>
      <c r="W3739" s="107">
        <f t="shared" si="764"/>
        <v>21.05</v>
      </c>
      <c r="X3739">
        <f t="shared" si="765"/>
        <v>3</v>
      </c>
      <c r="AG3739" s="93">
        <f t="shared" si="756"/>
        <v>33323</v>
      </c>
      <c r="AH3739" s="107">
        <f t="shared" si="757"/>
        <v>23.925000000000001</v>
      </c>
      <c r="AI3739" s="72">
        <f t="shared" si="758"/>
        <v>26</v>
      </c>
      <c r="AJ3739">
        <f t="shared" si="759"/>
        <v>3</v>
      </c>
      <c r="AK3739">
        <f t="shared" si="760"/>
        <v>1991</v>
      </c>
    </row>
    <row r="3740" spans="1:37" x14ac:dyDescent="0.2">
      <c r="A3740" t="s">
        <v>70</v>
      </c>
      <c r="B3740" s="93">
        <v>33323</v>
      </c>
      <c r="C3740">
        <v>-6.3</v>
      </c>
      <c r="D3740">
        <v>-14.2</v>
      </c>
      <c r="E3740">
        <f t="shared" si="754"/>
        <v>-10.25</v>
      </c>
      <c r="F3740" s="106">
        <v>15.5</v>
      </c>
      <c r="G3740" s="107">
        <f t="shared" si="761"/>
        <v>25.75</v>
      </c>
      <c r="H3740">
        <f t="shared" si="762"/>
        <v>3</v>
      </c>
      <c r="I3740">
        <f t="shared" si="763"/>
        <v>1991</v>
      </c>
      <c r="Q3740" t="s">
        <v>72</v>
      </c>
      <c r="R3740" s="93">
        <v>33323</v>
      </c>
      <c r="S3740">
        <v>-2.9</v>
      </c>
      <c r="T3740">
        <v>-12.3</v>
      </c>
      <c r="U3740">
        <f t="shared" si="755"/>
        <v>-7.6000000000000005</v>
      </c>
      <c r="V3740" s="106">
        <v>14.5</v>
      </c>
      <c r="W3740" s="107">
        <f t="shared" si="764"/>
        <v>22.1</v>
      </c>
      <c r="X3740">
        <f t="shared" si="765"/>
        <v>3</v>
      </c>
      <c r="AG3740" s="93">
        <f t="shared" si="756"/>
        <v>33324</v>
      </c>
      <c r="AH3740" s="107">
        <f t="shared" si="757"/>
        <v>16.799999999999997</v>
      </c>
      <c r="AI3740" s="72">
        <f t="shared" si="758"/>
        <v>27</v>
      </c>
      <c r="AJ3740">
        <f t="shared" si="759"/>
        <v>3</v>
      </c>
      <c r="AK3740">
        <f t="shared" si="760"/>
        <v>1991</v>
      </c>
    </row>
    <row r="3741" spans="1:37" x14ac:dyDescent="0.2">
      <c r="A3741" t="s">
        <v>70</v>
      </c>
      <c r="B3741" s="93">
        <v>33324</v>
      </c>
      <c r="C3741">
        <v>6.1</v>
      </c>
      <c r="D3741">
        <v>-10.9</v>
      </c>
      <c r="E3741">
        <f t="shared" si="754"/>
        <v>-2.4000000000000004</v>
      </c>
      <c r="F3741" s="106">
        <v>15.5</v>
      </c>
      <c r="G3741" s="107">
        <f t="shared" si="761"/>
        <v>17.899999999999999</v>
      </c>
      <c r="H3741">
        <f t="shared" si="762"/>
        <v>3</v>
      </c>
      <c r="I3741">
        <f t="shared" si="763"/>
        <v>1991</v>
      </c>
      <c r="Q3741" t="s">
        <v>72</v>
      </c>
      <c r="R3741" s="93">
        <v>33324</v>
      </c>
      <c r="S3741">
        <v>3.2</v>
      </c>
      <c r="T3741">
        <v>-5.6</v>
      </c>
      <c r="U3741">
        <f t="shared" si="755"/>
        <v>-1.1999999999999997</v>
      </c>
      <c r="V3741" s="106">
        <v>14.5</v>
      </c>
      <c r="W3741" s="107">
        <f t="shared" si="764"/>
        <v>15.7</v>
      </c>
      <c r="X3741">
        <f t="shared" si="765"/>
        <v>3</v>
      </c>
      <c r="AG3741" s="93">
        <f t="shared" si="756"/>
        <v>33325</v>
      </c>
      <c r="AH3741" s="107">
        <f t="shared" si="757"/>
        <v>13.074999999999999</v>
      </c>
      <c r="AI3741" s="72">
        <f t="shared" si="758"/>
        <v>28</v>
      </c>
      <c r="AJ3741">
        <f t="shared" si="759"/>
        <v>3</v>
      </c>
      <c r="AK3741">
        <f t="shared" si="760"/>
        <v>1991</v>
      </c>
    </row>
    <row r="3742" spans="1:37" x14ac:dyDescent="0.2">
      <c r="A3742" t="s">
        <v>70</v>
      </c>
      <c r="B3742" s="93">
        <v>33325</v>
      </c>
      <c r="C3742">
        <v>7.5</v>
      </c>
      <c r="D3742">
        <v>-3.8</v>
      </c>
      <c r="E3742">
        <f t="shared" si="754"/>
        <v>1.85</v>
      </c>
      <c r="F3742" s="106">
        <v>15.5</v>
      </c>
      <c r="G3742" s="107">
        <f t="shared" si="761"/>
        <v>13.65</v>
      </c>
      <c r="H3742">
        <f t="shared" si="762"/>
        <v>3</v>
      </c>
      <c r="I3742">
        <f t="shared" si="763"/>
        <v>1991</v>
      </c>
      <c r="Q3742" t="s">
        <v>72</v>
      </c>
      <c r="R3742" s="93">
        <v>33325</v>
      </c>
      <c r="S3742">
        <v>7.2</v>
      </c>
      <c r="T3742">
        <v>-3.2</v>
      </c>
      <c r="U3742">
        <f t="shared" si="755"/>
        <v>2</v>
      </c>
      <c r="V3742" s="106">
        <v>14.5</v>
      </c>
      <c r="W3742" s="107">
        <f t="shared" si="764"/>
        <v>12.5</v>
      </c>
      <c r="X3742">
        <f t="shared" si="765"/>
        <v>3</v>
      </c>
      <c r="AG3742" s="93">
        <f t="shared" si="756"/>
        <v>33326</v>
      </c>
      <c r="AH3742" s="107">
        <f t="shared" si="757"/>
        <v>11.324999999999999</v>
      </c>
      <c r="AI3742" s="72">
        <f t="shared" si="758"/>
        <v>29</v>
      </c>
      <c r="AJ3742">
        <f t="shared" si="759"/>
        <v>3</v>
      </c>
      <c r="AK3742">
        <f t="shared" si="760"/>
        <v>1991</v>
      </c>
    </row>
    <row r="3743" spans="1:37" x14ac:dyDescent="0.2">
      <c r="A3743" t="s">
        <v>70</v>
      </c>
      <c r="B3743" s="93">
        <v>33326</v>
      </c>
      <c r="C3743">
        <v>9.6</v>
      </c>
      <c r="D3743">
        <v>-2.2999999999999998</v>
      </c>
      <c r="E3743">
        <f t="shared" si="754"/>
        <v>3.65</v>
      </c>
      <c r="F3743" s="106">
        <v>15.5</v>
      </c>
      <c r="G3743" s="107">
        <f t="shared" si="761"/>
        <v>11.85</v>
      </c>
      <c r="H3743">
        <f t="shared" si="762"/>
        <v>3</v>
      </c>
      <c r="I3743">
        <f t="shared" si="763"/>
        <v>1991</v>
      </c>
      <c r="Q3743" t="s">
        <v>72</v>
      </c>
      <c r="R3743" s="93">
        <v>33326</v>
      </c>
      <c r="S3743">
        <v>10.3</v>
      </c>
      <c r="T3743">
        <v>-2.9</v>
      </c>
      <c r="U3743">
        <f t="shared" si="755"/>
        <v>3.7</v>
      </c>
      <c r="V3743" s="106">
        <v>14.5</v>
      </c>
      <c r="W3743" s="107">
        <f t="shared" si="764"/>
        <v>10.8</v>
      </c>
      <c r="X3743">
        <f t="shared" si="765"/>
        <v>3</v>
      </c>
      <c r="AG3743" s="93">
        <f t="shared" si="756"/>
        <v>33327</v>
      </c>
      <c r="AH3743" s="107">
        <f t="shared" si="757"/>
        <v>9.35</v>
      </c>
      <c r="AI3743" s="72">
        <f t="shared" si="758"/>
        <v>30</v>
      </c>
      <c r="AJ3743">
        <f t="shared" si="759"/>
        <v>3</v>
      </c>
      <c r="AK3743">
        <f t="shared" si="760"/>
        <v>1991</v>
      </c>
    </row>
    <row r="3744" spans="1:37" x14ac:dyDescent="0.2">
      <c r="A3744" t="s">
        <v>70</v>
      </c>
      <c r="B3744" s="93">
        <v>33327</v>
      </c>
      <c r="C3744">
        <v>14.6</v>
      </c>
      <c r="D3744">
        <v>-3.2</v>
      </c>
      <c r="E3744">
        <f t="shared" si="754"/>
        <v>5.6999999999999993</v>
      </c>
      <c r="F3744" s="106">
        <v>15.5</v>
      </c>
      <c r="G3744" s="107">
        <f t="shared" si="761"/>
        <v>9.8000000000000007</v>
      </c>
      <c r="H3744">
        <f t="shared" si="762"/>
        <v>3</v>
      </c>
      <c r="I3744">
        <f t="shared" si="763"/>
        <v>1991</v>
      </c>
      <c r="Q3744" t="s">
        <v>72</v>
      </c>
      <c r="R3744" s="93">
        <v>33327</v>
      </c>
      <c r="S3744">
        <v>12.4</v>
      </c>
      <c r="T3744">
        <v>-1.2</v>
      </c>
      <c r="U3744">
        <f t="shared" si="755"/>
        <v>5.6000000000000005</v>
      </c>
      <c r="V3744" s="106">
        <v>14.5</v>
      </c>
      <c r="W3744" s="107">
        <f t="shared" si="764"/>
        <v>8.8999999999999986</v>
      </c>
      <c r="X3744">
        <f t="shared" si="765"/>
        <v>3</v>
      </c>
      <c r="AG3744" s="93">
        <f t="shared" si="756"/>
        <v>33328</v>
      </c>
      <c r="AH3744" s="107">
        <f t="shared" si="757"/>
        <v>6.8250000000000002</v>
      </c>
      <c r="AI3744" s="72">
        <f t="shared" si="758"/>
        <v>31</v>
      </c>
      <c r="AJ3744">
        <f t="shared" si="759"/>
        <v>3</v>
      </c>
      <c r="AK3744">
        <f t="shared" si="760"/>
        <v>1991</v>
      </c>
    </row>
    <row r="3745" spans="1:37" x14ac:dyDescent="0.2">
      <c r="A3745" t="s">
        <v>70</v>
      </c>
      <c r="B3745" s="93">
        <v>33328</v>
      </c>
      <c r="C3745">
        <v>16.2</v>
      </c>
      <c r="D3745">
        <v>0.8</v>
      </c>
      <c r="E3745">
        <f t="shared" si="754"/>
        <v>8.5</v>
      </c>
      <c r="F3745" s="106">
        <v>15.5</v>
      </c>
      <c r="G3745" s="107">
        <f t="shared" si="761"/>
        <v>7</v>
      </c>
      <c r="H3745">
        <f t="shared" si="762"/>
        <v>3</v>
      </c>
      <c r="I3745">
        <f t="shared" si="763"/>
        <v>1991</v>
      </c>
      <c r="Q3745" t="s">
        <v>72</v>
      </c>
      <c r="R3745" s="93">
        <v>33328</v>
      </c>
      <c r="S3745">
        <v>15.7</v>
      </c>
      <c r="T3745">
        <v>0</v>
      </c>
      <c r="U3745">
        <f t="shared" si="755"/>
        <v>7.85</v>
      </c>
      <c r="V3745" s="106">
        <v>14.5</v>
      </c>
      <c r="W3745" s="107">
        <f t="shared" si="764"/>
        <v>6.65</v>
      </c>
      <c r="X3745">
        <f t="shared" si="765"/>
        <v>3</v>
      </c>
      <c r="AG3745" s="93">
        <f t="shared" si="756"/>
        <v>33329</v>
      </c>
      <c r="AH3745" s="107">
        <f t="shared" si="757"/>
        <v>6.375</v>
      </c>
      <c r="AI3745" s="72">
        <f t="shared" si="758"/>
        <v>1</v>
      </c>
      <c r="AJ3745">
        <f t="shared" si="759"/>
        <v>4</v>
      </c>
      <c r="AK3745">
        <f t="shared" si="760"/>
        <v>1991</v>
      </c>
    </row>
    <row r="3746" spans="1:37" x14ac:dyDescent="0.2">
      <c r="A3746" t="s">
        <v>70</v>
      </c>
      <c r="B3746" s="93">
        <v>33329</v>
      </c>
      <c r="C3746">
        <v>17.899999999999999</v>
      </c>
      <c r="D3746">
        <v>0.3</v>
      </c>
      <c r="E3746">
        <f t="shared" si="754"/>
        <v>9.1</v>
      </c>
      <c r="F3746" s="106">
        <v>15.5</v>
      </c>
      <c r="G3746" s="107">
        <f t="shared" si="761"/>
        <v>6.4</v>
      </c>
      <c r="H3746">
        <f t="shared" si="762"/>
        <v>4</v>
      </c>
      <c r="I3746">
        <f t="shared" si="763"/>
        <v>1991</v>
      </c>
      <c r="Q3746" t="s">
        <v>72</v>
      </c>
      <c r="R3746" s="93">
        <v>33329</v>
      </c>
      <c r="S3746">
        <v>15.9</v>
      </c>
      <c r="T3746">
        <v>0.4</v>
      </c>
      <c r="U3746">
        <f t="shared" si="755"/>
        <v>8.15</v>
      </c>
      <c r="V3746" s="106">
        <v>14.5</v>
      </c>
      <c r="W3746" s="107">
        <f t="shared" si="764"/>
        <v>6.35</v>
      </c>
      <c r="X3746">
        <f t="shared" si="765"/>
        <v>4</v>
      </c>
      <c r="AG3746" s="93">
        <f t="shared" si="756"/>
        <v>33330</v>
      </c>
      <c r="AH3746" s="107">
        <f t="shared" si="757"/>
        <v>8.35</v>
      </c>
      <c r="AI3746" s="72">
        <f t="shared" si="758"/>
        <v>2</v>
      </c>
      <c r="AJ3746">
        <f t="shared" si="759"/>
        <v>4</v>
      </c>
      <c r="AK3746">
        <f t="shared" si="760"/>
        <v>1991</v>
      </c>
    </row>
    <row r="3747" spans="1:37" x14ac:dyDescent="0.2">
      <c r="A3747" t="s">
        <v>70</v>
      </c>
      <c r="B3747" s="93">
        <v>33330</v>
      </c>
      <c r="C3747">
        <v>14.6</v>
      </c>
      <c r="D3747">
        <v>-1.4</v>
      </c>
      <c r="E3747">
        <f t="shared" si="754"/>
        <v>6.6</v>
      </c>
      <c r="F3747" s="106">
        <v>15.5</v>
      </c>
      <c r="G3747" s="107">
        <f t="shared" si="761"/>
        <v>8.9</v>
      </c>
      <c r="H3747">
        <f t="shared" si="762"/>
        <v>4</v>
      </c>
      <c r="I3747">
        <f t="shared" si="763"/>
        <v>1991</v>
      </c>
      <c r="Q3747" t="s">
        <v>72</v>
      </c>
      <c r="R3747" s="93">
        <v>33330</v>
      </c>
      <c r="S3747">
        <v>13</v>
      </c>
      <c r="T3747">
        <v>0.4</v>
      </c>
      <c r="U3747">
        <f t="shared" si="755"/>
        <v>6.7</v>
      </c>
      <c r="V3747" s="106">
        <v>14.5</v>
      </c>
      <c r="W3747" s="107">
        <f t="shared" si="764"/>
        <v>7.8</v>
      </c>
      <c r="X3747">
        <f t="shared" si="765"/>
        <v>4</v>
      </c>
      <c r="AG3747" s="93">
        <f t="shared" si="756"/>
        <v>33331</v>
      </c>
      <c r="AH3747" s="107">
        <f t="shared" si="757"/>
        <v>8.375</v>
      </c>
      <c r="AI3747" s="72">
        <f t="shared" si="758"/>
        <v>3</v>
      </c>
      <c r="AJ3747">
        <f t="shared" si="759"/>
        <v>4</v>
      </c>
      <c r="AK3747">
        <f t="shared" si="760"/>
        <v>1991</v>
      </c>
    </row>
    <row r="3748" spans="1:37" x14ac:dyDescent="0.2">
      <c r="A3748" t="s">
        <v>70</v>
      </c>
      <c r="B3748" s="93">
        <v>33331</v>
      </c>
      <c r="C3748">
        <v>13.4</v>
      </c>
      <c r="D3748">
        <v>-0.5</v>
      </c>
      <c r="E3748">
        <f t="shared" si="754"/>
        <v>6.45</v>
      </c>
      <c r="F3748" s="106">
        <v>15.5</v>
      </c>
      <c r="G3748" s="107">
        <f t="shared" si="761"/>
        <v>9.0500000000000007</v>
      </c>
      <c r="H3748">
        <f t="shared" si="762"/>
        <v>4</v>
      </c>
      <c r="I3748">
        <f t="shared" si="763"/>
        <v>1991</v>
      </c>
      <c r="Q3748" t="s">
        <v>72</v>
      </c>
      <c r="R3748" s="93">
        <v>33331</v>
      </c>
      <c r="S3748">
        <v>12</v>
      </c>
      <c r="T3748">
        <v>1.6</v>
      </c>
      <c r="U3748">
        <f t="shared" si="755"/>
        <v>6.8</v>
      </c>
      <c r="V3748" s="106">
        <v>14.5</v>
      </c>
      <c r="W3748" s="107">
        <f t="shared" si="764"/>
        <v>7.7</v>
      </c>
      <c r="X3748">
        <f t="shared" si="765"/>
        <v>4</v>
      </c>
      <c r="AG3748" s="93">
        <f t="shared" si="756"/>
        <v>33332</v>
      </c>
      <c r="AH3748" s="107">
        <f t="shared" si="757"/>
        <v>7.9749999999999996</v>
      </c>
      <c r="AI3748" s="72">
        <f t="shared" si="758"/>
        <v>4</v>
      </c>
      <c r="AJ3748">
        <f t="shared" si="759"/>
        <v>4</v>
      </c>
      <c r="AK3748">
        <f t="shared" si="760"/>
        <v>1991</v>
      </c>
    </row>
    <row r="3749" spans="1:37" x14ac:dyDescent="0.2">
      <c r="A3749" t="s">
        <v>70</v>
      </c>
      <c r="B3749" s="93">
        <v>33332</v>
      </c>
      <c r="C3749">
        <v>13.7</v>
      </c>
      <c r="D3749">
        <v>1.3</v>
      </c>
      <c r="E3749">
        <f t="shared" si="754"/>
        <v>7.5</v>
      </c>
      <c r="F3749" s="106">
        <v>15.5</v>
      </c>
      <c r="G3749" s="107">
        <f t="shared" si="761"/>
        <v>8</v>
      </c>
      <c r="H3749">
        <f t="shared" si="762"/>
        <v>4</v>
      </c>
      <c r="I3749">
        <f t="shared" si="763"/>
        <v>1991</v>
      </c>
      <c r="Q3749" t="s">
        <v>72</v>
      </c>
      <c r="R3749" s="93">
        <v>33332</v>
      </c>
      <c r="S3749">
        <v>13</v>
      </c>
      <c r="T3749">
        <v>0.1</v>
      </c>
      <c r="U3749">
        <f t="shared" si="755"/>
        <v>6.55</v>
      </c>
      <c r="V3749" s="106">
        <v>14.5</v>
      </c>
      <c r="W3749" s="107">
        <f t="shared" si="764"/>
        <v>7.95</v>
      </c>
      <c r="X3749">
        <f t="shared" si="765"/>
        <v>4</v>
      </c>
      <c r="AG3749" s="93">
        <f t="shared" si="756"/>
        <v>33333</v>
      </c>
      <c r="AH3749" s="107">
        <f t="shared" si="757"/>
        <v>9.625</v>
      </c>
      <c r="AI3749" s="72">
        <f t="shared" si="758"/>
        <v>5</v>
      </c>
      <c r="AJ3749">
        <f t="shared" si="759"/>
        <v>4</v>
      </c>
      <c r="AK3749">
        <f t="shared" si="760"/>
        <v>1991</v>
      </c>
    </row>
    <row r="3750" spans="1:37" x14ac:dyDescent="0.2">
      <c r="A3750" t="s">
        <v>70</v>
      </c>
      <c r="B3750" s="93">
        <v>33333</v>
      </c>
      <c r="C3750">
        <v>16.7</v>
      </c>
      <c r="D3750">
        <v>-3.9</v>
      </c>
      <c r="E3750">
        <f t="shared" si="754"/>
        <v>6.3999999999999995</v>
      </c>
      <c r="F3750" s="106">
        <v>15.5</v>
      </c>
      <c r="G3750" s="107">
        <f t="shared" si="761"/>
        <v>9.1000000000000014</v>
      </c>
      <c r="H3750">
        <f t="shared" si="762"/>
        <v>4</v>
      </c>
      <c r="I3750">
        <f t="shared" si="763"/>
        <v>1991</v>
      </c>
      <c r="Q3750" t="s">
        <v>72</v>
      </c>
      <c r="R3750" s="93">
        <v>33333</v>
      </c>
      <c r="S3750">
        <v>9.3000000000000007</v>
      </c>
      <c r="T3750">
        <v>-0.6</v>
      </c>
      <c r="U3750">
        <f t="shared" si="755"/>
        <v>4.3500000000000005</v>
      </c>
      <c r="V3750" s="106">
        <v>14.5</v>
      </c>
      <c r="W3750" s="107">
        <f t="shared" si="764"/>
        <v>10.149999999999999</v>
      </c>
      <c r="X3750">
        <f t="shared" si="765"/>
        <v>4</v>
      </c>
      <c r="AG3750" s="93">
        <f t="shared" si="756"/>
        <v>33334</v>
      </c>
      <c r="AH3750" s="107">
        <f t="shared" si="757"/>
        <v>12.574999999999999</v>
      </c>
      <c r="AI3750" s="72">
        <f t="shared" si="758"/>
        <v>6</v>
      </c>
      <c r="AJ3750">
        <f t="shared" si="759"/>
        <v>4</v>
      </c>
      <c r="AK3750">
        <f t="shared" si="760"/>
        <v>1991</v>
      </c>
    </row>
    <row r="3751" spans="1:37" x14ac:dyDescent="0.2">
      <c r="A3751" t="s">
        <v>70</v>
      </c>
      <c r="B3751" s="93">
        <v>33334</v>
      </c>
      <c r="C3751">
        <v>10.6</v>
      </c>
      <c r="D3751">
        <v>-3.9</v>
      </c>
      <c r="E3751">
        <f t="shared" si="754"/>
        <v>3.3499999999999996</v>
      </c>
      <c r="F3751" s="106">
        <v>15.5</v>
      </c>
      <c r="G3751" s="107">
        <f t="shared" si="761"/>
        <v>12.15</v>
      </c>
      <c r="H3751">
        <f t="shared" si="762"/>
        <v>4</v>
      </c>
      <c r="I3751">
        <f t="shared" si="763"/>
        <v>1991</v>
      </c>
      <c r="Q3751" t="s">
        <v>72</v>
      </c>
      <c r="R3751" s="93">
        <v>33334</v>
      </c>
      <c r="S3751">
        <v>2.9</v>
      </c>
      <c r="T3751">
        <v>0.1</v>
      </c>
      <c r="U3751">
        <f t="shared" si="755"/>
        <v>1.5</v>
      </c>
      <c r="V3751" s="106">
        <v>14.5</v>
      </c>
      <c r="W3751" s="107">
        <f t="shared" si="764"/>
        <v>13</v>
      </c>
      <c r="X3751">
        <f t="shared" si="765"/>
        <v>4</v>
      </c>
      <c r="AG3751" s="93">
        <f t="shared" si="756"/>
        <v>33335</v>
      </c>
      <c r="AH3751" s="107">
        <f t="shared" si="757"/>
        <v>14.100000000000001</v>
      </c>
      <c r="AI3751" s="72">
        <f t="shared" si="758"/>
        <v>7</v>
      </c>
      <c r="AJ3751">
        <f t="shared" si="759"/>
        <v>4</v>
      </c>
      <c r="AK3751">
        <f t="shared" si="760"/>
        <v>1991</v>
      </c>
    </row>
    <row r="3752" spans="1:37" x14ac:dyDescent="0.2">
      <c r="A3752" t="s">
        <v>70</v>
      </c>
      <c r="B3752" s="93">
        <v>33335</v>
      </c>
      <c r="C3752">
        <v>8.4</v>
      </c>
      <c r="D3752">
        <v>-6.2</v>
      </c>
      <c r="E3752">
        <f t="shared" si="754"/>
        <v>1.1000000000000001</v>
      </c>
      <c r="F3752" s="106">
        <v>15.5</v>
      </c>
      <c r="G3752" s="107">
        <f t="shared" si="761"/>
        <v>14.4</v>
      </c>
      <c r="H3752">
        <f t="shared" si="762"/>
        <v>4</v>
      </c>
      <c r="I3752">
        <f t="shared" si="763"/>
        <v>1991</v>
      </c>
      <c r="Q3752" t="s">
        <v>72</v>
      </c>
      <c r="R3752" s="93">
        <v>33335</v>
      </c>
      <c r="S3752">
        <v>3.6</v>
      </c>
      <c r="T3752">
        <v>-2.2000000000000002</v>
      </c>
      <c r="U3752">
        <f t="shared" si="755"/>
        <v>0.7</v>
      </c>
      <c r="V3752" s="106">
        <v>14.5</v>
      </c>
      <c r="W3752" s="107">
        <f t="shared" si="764"/>
        <v>13.8</v>
      </c>
      <c r="X3752">
        <f t="shared" si="765"/>
        <v>4</v>
      </c>
      <c r="AG3752" s="93">
        <f t="shared" si="756"/>
        <v>33336</v>
      </c>
      <c r="AH3752" s="107">
        <f t="shared" si="757"/>
        <v>14.025</v>
      </c>
      <c r="AI3752" s="72">
        <f t="shared" si="758"/>
        <v>8</v>
      </c>
      <c r="AJ3752">
        <f t="shared" si="759"/>
        <v>4</v>
      </c>
      <c r="AK3752">
        <f t="shared" si="760"/>
        <v>1991</v>
      </c>
    </row>
    <row r="3753" spans="1:37" x14ac:dyDescent="0.2">
      <c r="A3753" t="s">
        <v>70</v>
      </c>
      <c r="B3753" s="93">
        <v>33336</v>
      </c>
      <c r="C3753">
        <v>9.1</v>
      </c>
      <c r="D3753">
        <v>-5.0999999999999996</v>
      </c>
      <c r="E3753">
        <f t="shared" si="754"/>
        <v>2</v>
      </c>
      <c r="F3753" s="106">
        <v>15.5</v>
      </c>
      <c r="G3753" s="107">
        <f t="shared" si="761"/>
        <v>13.5</v>
      </c>
      <c r="H3753">
        <f t="shared" si="762"/>
        <v>4</v>
      </c>
      <c r="I3753">
        <f t="shared" si="763"/>
        <v>1991</v>
      </c>
      <c r="Q3753" t="s">
        <v>72</v>
      </c>
      <c r="R3753" s="93">
        <v>33336</v>
      </c>
      <c r="S3753">
        <v>6</v>
      </c>
      <c r="T3753">
        <v>-6.1</v>
      </c>
      <c r="U3753">
        <f t="shared" si="755"/>
        <v>-4.9999999999999822E-2</v>
      </c>
      <c r="V3753" s="106">
        <v>14.5</v>
      </c>
      <c r="W3753" s="107">
        <f t="shared" si="764"/>
        <v>14.55</v>
      </c>
      <c r="X3753">
        <f t="shared" si="765"/>
        <v>4</v>
      </c>
      <c r="AG3753" s="93">
        <f t="shared" si="756"/>
        <v>33337</v>
      </c>
      <c r="AH3753" s="107">
        <f t="shared" si="757"/>
        <v>13.824999999999999</v>
      </c>
      <c r="AI3753" s="72">
        <f t="shared" si="758"/>
        <v>9</v>
      </c>
      <c r="AJ3753">
        <f t="shared" si="759"/>
        <v>4</v>
      </c>
      <c r="AK3753">
        <f t="shared" si="760"/>
        <v>1991</v>
      </c>
    </row>
    <row r="3754" spans="1:37" x14ac:dyDescent="0.2">
      <c r="A3754" t="s">
        <v>70</v>
      </c>
      <c r="B3754" s="93">
        <v>33337</v>
      </c>
      <c r="C3754">
        <v>10.1</v>
      </c>
      <c r="D3754">
        <v>-7.5</v>
      </c>
      <c r="E3754">
        <f t="shared" si="754"/>
        <v>1.2999999999999998</v>
      </c>
      <c r="F3754" s="106">
        <v>15.5</v>
      </c>
      <c r="G3754" s="107">
        <f t="shared" si="761"/>
        <v>14.2</v>
      </c>
      <c r="H3754">
        <f t="shared" si="762"/>
        <v>4</v>
      </c>
      <c r="I3754">
        <f t="shared" si="763"/>
        <v>1991</v>
      </c>
      <c r="Q3754" t="s">
        <v>72</v>
      </c>
      <c r="R3754" s="93">
        <v>33337</v>
      </c>
      <c r="S3754">
        <v>8.4</v>
      </c>
      <c r="T3754">
        <v>-6.3</v>
      </c>
      <c r="U3754">
        <f t="shared" si="755"/>
        <v>1.0500000000000003</v>
      </c>
      <c r="V3754" s="106">
        <v>14.5</v>
      </c>
      <c r="W3754" s="107">
        <f t="shared" si="764"/>
        <v>13.45</v>
      </c>
      <c r="X3754">
        <f t="shared" si="765"/>
        <v>4</v>
      </c>
      <c r="AG3754" s="93">
        <f t="shared" si="756"/>
        <v>33338</v>
      </c>
      <c r="AH3754" s="107">
        <f t="shared" si="757"/>
        <v>12.3</v>
      </c>
      <c r="AI3754" s="72">
        <f t="shared" si="758"/>
        <v>10</v>
      </c>
      <c r="AJ3754">
        <f t="shared" si="759"/>
        <v>4</v>
      </c>
      <c r="AK3754">
        <f t="shared" si="760"/>
        <v>1991</v>
      </c>
    </row>
    <row r="3755" spans="1:37" x14ac:dyDescent="0.2">
      <c r="A3755" t="s">
        <v>70</v>
      </c>
      <c r="B3755" s="93">
        <v>33338</v>
      </c>
      <c r="C3755">
        <v>7.3</v>
      </c>
      <c r="D3755">
        <v>-3.6</v>
      </c>
      <c r="E3755">
        <f t="shared" si="754"/>
        <v>1.8499999999999999</v>
      </c>
      <c r="F3755" s="106">
        <v>15.5</v>
      </c>
      <c r="G3755" s="107">
        <f t="shared" si="761"/>
        <v>13.65</v>
      </c>
      <c r="H3755">
        <f t="shared" si="762"/>
        <v>4</v>
      </c>
      <c r="I3755">
        <f t="shared" si="763"/>
        <v>1991</v>
      </c>
      <c r="Q3755" t="s">
        <v>72</v>
      </c>
      <c r="R3755" s="93">
        <v>33338</v>
      </c>
      <c r="S3755">
        <v>7.4</v>
      </c>
      <c r="T3755">
        <v>-0.3</v>
      </c>
      <c r="U3755">
        <f t="shared" si="755"/>
        <v>3.5500000000000003</v>
      </c>
      <c r="V3755" s="106">
        <v>14.5</v>
      </c>
      <c r="W3755" s="107">
        <f t="shared" si="764"/>
        <v>10.95</v>
      </c>
      <c r="X3755">
        <f t="shared" si="765"/>
        <v>4</v>
      </c>
      <c r="AG3755" s="93">
        <f t="shared" si="756"/>
        <v>33339</v>
      </c>
      <c r="AH3755" s="107">
        <f t="shared" si="757"/>
        <v>11.85</v>
      </c>
      <c r="AI3755" s="72">
        <f t="shared" si="758"/>
        <v>11</v>
      </c>
      <c r="AJ3755">
        <f t="shared" si="759"/>
        <v>4</v>
      </c>
      <c r="AK3755">
        <f t="shared" si="760"/>
        <v>1991</v>
      </c>
    </row>
    <row r="3756" spans="1:37" x14ac:dyDescent="0.2">
      <c r="A3756" t="s">
        <v>70</v>
      </c>
      <c r="B3756" s="93">
        <v>33339</v>
      </c>
      <c r="C3756">
        <v>8</v>
      </c>
      <c r="D3756">
        <v>-2.9</v>
      </c>
      <c r="E3756">
        <f t="shared" si="754"/>
        <v>2.5499999999999998</v>
      </c>
      <c r="F3756" s="106">
        <v>15.5</v>
      </c>
      <c r="G3756" s="107">
        <f t="shared" si="761"/>
        <v>12.95</v>
      </c>
      <c r="H3756">
        <f t="shared" si="762"/>
        <v>4</v>
      </c>
      <c r="I3756">
        <f t="shared" si="763"/>
        <v>1991</v>
      </c>
      <c r="Q3756" t="s">
        <v>72</v>
      </c>
      <c r="R3756" s="93">
        <v>33339</v>
      </c>
      <c r="S3756">
        <v>9.3000000000000007</v>
      </c>
      <c r="T3756">
        <v>-1.8</v>
      </c>
      <c r="U3756">
        <f t="shared" si="755"/>
        <v>3.7500000000000004</v>
      </c>
      <c r="V3756" s="106">
        <v>14.5</v>
      </c>
      <c r="W3756" s="107">
        <f t="shared" si="764"/>
        <v>10.75</v>
      </c>
      <c r="X3756">
        <f t="shared" si="765"/>
        <v>4</v>
      </c>
      <c r="AG3756" s="93">
        <f t="shared" si="756"/>
        <v>33340</v>
      </c>
      <c r="AH3756" s="107">
        <f t="shared" si="757"/>
        <v>10.050000000000001</v>
      </c>
      <c r="AI3756" s="72">
        <f t="shared" si="758"/>
        <v>12</v>
      </c>
      <c r="AJ3756">
        <f t="shared" si="759"/>
        <v>4</v>
      </c>
      <c r="AK3756">
        <f t="shared" si="760"/>
        <v>1991</v>
      </c>
    </row>
    <row r="3757" spans="1:37" x14ac:dyDescent="0.2">
      <c r="A3757" t="s">
        <v>70</v>
      </c>
      <c r="B3757" s="93">
        <v>33340</v>
      </c>
      <c r="C3757">
        <v>12.2</v>
      </c>
      <c r="D3757">
        <v>-5.8</v>
      </c>
      <c r="E3757">
        <f t="shared" si="754"/>
        <v>3.1999999999999997</v>
      </c>
      <c r="F3757" s="106">
        <v>15.5</v>
      </c>
      <c r="G3757" s="107">
        <f t="shared" si="761"/>
        <v>12.3</v>
      </c>
      <c r="H3757">
        <f t="shared" si="762"/>
        <v>4</v>
      </c>
      <c r="I3757">
        <f t="shared" si="763"/>
        <v>1991</v>
      </c>
      <c r="Q3757" t="s">
        <v>72</v>
      </c>
      <c r="R3757" s="93">
        <v>33340</v>
      </c>
      <c r="S3757">
        <v>13.3</v>
      </c>
      <c r="T3757">
        <v>0.1</v>
      </c>
      <c r="U3757">
        <f t="shared" si="755"/>
        <v>6.7</v>
      </c>
      <c r="V3757" s="106">
        <v>14.5</v>
      </c>
      <c r="W3757" s="107">
        <f t="shared" si="764"/>
        <v>7.8</v>
      </c>
      <c r="X3757">
        <f t="shared" si="765"/>
        <v>4</v>
      </c>
      <c r="AG3757" s="93">
        <f t="shared" si="756"/>
        <v>33341</v>
      </c>
      <c r="AH3757" s="107">
        <f t="shared" si="757"/>
        <v>7.3999999999999995</v>
      </c>
      <c r="AI3757" s="72">
        <f t="shared" si="758"/>
        <v>13</v>
      </c>
      <c r="AJ3757">
        <f t="shared" si="759"/>
        <v>4</v>
      </c>
      <c r="AK3757">
        <f t="shared" si="760"/>
        <v>1991</v>
      </c>
    </row>
    <row r="3758" spans="1:37" x14ac:dyDescent="0.2">
      <c r="A3758" t="s">
        <v>70</v>
      </c>
      <c r="B3758" s="93">
        <v>33341</v>
      </c>
      <c r="C3758">
        <v>15.6</v>
      </c>
      <c r="D3758">
        <v>-2.8</v>
      </c>
      <c r="E3758">
        <f t="shared" si="754"/>
        <v>6.4</v>
      </c>
      <c r="F3758" s="106">
        <v>15.5</v>
      </c>
      <c r="G3758" s="107">
        <f t="shared" si="761"/>
        <v>9.1</v>
      </c>
      <c r="H3758">
        <f t="shared" si="762"/>
        <v>4</v>
      </c>
      <c r="I3758">
        <f t="shared" si="763"/>
        <v>1991</v>
      </c>
      <c r="Q3758" t="s">
        <v>72</v>
      </c>
      <c r="R3758" s="93">
        <v>33341</v>
      </c>
      <c r="S3758">
        <v>16.100000000000001</v>
      </c>
      <c r="T3758">
        <v>1.5</v>
      </c>
      <c r="U3758">
        <f t="shared" si="755"/>
        <v>8.8000000000000007</v>
      </c>
      <c r="V3758" s="106">
        <v>14.5</v>
      </c>
      <c r="W3758" s="107">
        <f t="shared" si="764"/>
        <v>5.6999999999999993</v>
      </c>
      <c r="X3758">
        <f t="shared" si="765"/>
        <v>4</v>
      </c>
      <c r="AG3758" s="93">
        <f t="shared" si="756"/>
        <v>33342</v>
      </c>
      <c r="AH3758" s="107">
        <f t="shared" si="757"/>
        <v>8.8249999999999993</v>
      </c>
      <c r="AI3758" s="72">
        <f t="shared" si="758"/>
        <v>14</v>
      </c>
      <c r="AJ3758">
        <f t="shared" si="759"/>
        <v>4</v>
      </c>
      <c r="AK3758">
        <f t="shared" si="760"/>
        <v>1991</v>
      </c>
    </row>
    <row r="3759" spans="1:37" x14ac:dyDescent="0.2">
      <c r="A3759" t="s">
        <v>70</v>
      </c>
      <c r="B3759" s="93">
        <v>33342</v>
      </c>
      <c r="C3759">
        <v>12.1</v>
      </c>
      <c r="D3759">
        <v>-2.1</v>
      </c>
      <c r="E3759">
        <f t="shared" si="754"/>
        <v>5</v>
      </c>
      <c r="F3759" s="106">
        <v>15.5</v>
      </c>
      <c r="G3759" s="107">
        <f t="shared" si="761"/>
        <v>10.5</v>
      </c>
      <c r="H3759">
        <f t="shared" si="762"/>
        <v>4</v>
      </c>
      <c r="I3759">
        <f t="shared" si="763"/>
        <v>1991</v>
      </c>
      <c r="Q3759" t="s">
        <v>72</v>
      </c>
      <c r="R3759" s="93">
        <v>33342</v>
      </c>
      <c r="S3759">
        <v>13.6</v>
      </c>
      <c r="T3759">
        <v>1.1000000000000001</v>
      </c>
      <c r="U3759">
        <f t="shared" si="755"/>
        <v>7.35</v>
      </c>
      <c r="V3759" s="106">
        <v>14.5</v>
      </c>
      <c r="W3759" s="107">
        <f t="shared" si="764"/>
        <v>7.15</v>
      </c>
      <c r="X3759">
        <f t="shared" si="765"/>
        <v>4</v>
      </c>
      <c r="AG3759" s="93">
        <f t="shared" si="756"/>
        <v>33343</v>
      </c>
      <c r="AH3759" s="107">
        <f t="shared" si="757"/>
        <v>10.050000000000001</v>
      </c>
      <c r="AI3759" s="72">
        <f t="shared" si="758"/>
        <v>15</v>
      </c>
      <c r="AJ3759">
        <f t="shared" si="759"/>
        <v>4</v>
      </c>
      <c r="AK3759">
        <f t="shared" si="760"/>
        <v>1991</v>
      </c>
    </row>
    <row r="3760" spans="1:37" x14ac:dyDescent="0.2">
      <c r="A3760" t="s">
        <v>70</v>
      </c>
      <c r="B3760" s="93">
        <v>33343</v>
      </c>
      <c r="C3760">
        <v>9.3000000000000007</v>
      </c>
      <c r="D3760">
        <v>0.5</v>
      </c>
      <c r="E3760">
        <f t="shared" si="754"/>
        <v>4.9000000000000004</v>
      </c>
      <c r="F3760" s="106">
        <v>15.5</v>
      </c>
      <c r="G3760" s="107">
        <f t="shared" si="761"/>
        <v>10.6</v>
      </c>
      <c r="H3760">
        <f t="shared" si="762"/>
        <v>4</v>
      </c>
      <c r="I3760">
        <f t="shared" si="763"/>
        <v>1991</v>
      </c>
      <c r="Q3760" t="s">
        <v>72</v>
      </c>
      <c r="R3760" s="93">
        <v>33343</v>
      </c>
      <c r="S3760">
        <v>9.8000000000000007</v>
      </c>
      <c r="T3760">
        <v>0.2</v>
      </c>
      <c r="U3760">
        <f t="shared" si="755"/>
        <v>5</v>
      </c>
      <c r="V3760" s="106">
        <v>14.5</v>
      </c>
      <c r="W3760" s="107">
        <f t="shared" si="764"/>
        <v>9.5</v>
      </c>
      <c r="X3760">
        <f t="shared" si="765"/>
        <v>4</v>
      </c>
      <c r="AG3760" s="93">
        <f t="shared" si="756"/>
        <v>33344</v>
      </c>
      <c r="AH3760" s="107">
        <f t="shared" si="757"/>
        <v>11.625</v>
      </c>
      <c r="AI3760" s="72">
        <f t="shared" si="758"/>
        <v>16</v>
      </c>
      <c r="AJ3760">
        <f t="shared" si="759"/>
        <v>4</v>
      </c>
      <c r="AK3760">
        <f t="shared" si="760"/>
        <v>1991</v>
      </c>
    </row>
    <row r="3761" spans="1:37" x14ac:dyDescent="0.2">
      <c r="A3761" t="s">
        <v>70</v>
      </c>
      <c r="B3761" s="93">
        <v>33344</v>
      </c>
      <c r="C3761">
        <v>8.4</v>
      </c>
      <c r="D3761">
        <v>-3.4</v>
      </c>
      <c r="E3761">
        <f t="shared" si="754"/>
        <v>2.5</v>
      </c>
      <c r="F3761" s="106">
        <v>15.5</v>
      </c>
      <c r="G3761" s="107">
        <f t="shared" si="761"/>
        <v>13</v>
      </c>
      <c r="H3761">
        <f t="shared" si="762"/>
        <v>4</v>
      </c>
      <c r="I3761">
        <f t="shared" si="763"/>
        <v>1991</v>
      </c>
      <c r="Q3761" t="s">
        <v>72</v>
      </c>
      <c r="R3761" s="93">
        <v>33344</v>
      </c>
      <c r="S3761">
        <v>10.6</v>
      </c>
      <c r="T3761">
        <v>-2.1</v>
      </c>
      <c r="U3761">
        <f t="shared" si="755"/>
        <v>4.25</v>
      </c>
      <c r="V3761" s="106">
        <v>14.5</v>
      </c>
      <c r="W3761" s="107">
        <f t="shared" si="764"/>
        <v>10.25</v>
      </c>
      <c r="X3761">
        <f t="shared" si="765"/>
        <v>4</v>
      </c>
      <c r="AG3761" s="93">
        <f t="shared" si="756"/>
        <v>33345</v>
      </c>
      <c r="AH3761" s="107">
        <f t="shared" si="757"/>
        <v>11.8</v>
      </c>
      <c r="AI3761" s="72">
        <f t="shared" si="758"/>
        <v>17</v>
      </c>
      <c r="AJ3761">
        <f t="shared" si="759"/>
        <v>4</v>
      </c>
      <c r="AK3761">
        <f t="shared" si="760"/>
        <v>1991</v>
      </c>
    </row>
    <row r="3762" spans="1:37" x14ac:dyDescent="0.2">
      <c r="A3762" t="s">
        <v>70</v>
      </c>
      <c r="B3762" s="93">
        <v>33345</v>
      </c>
      <c r="C3762">
        <v>9.8000000000000007</v>
      </c>
      <c r="D3762">
        <v>-5.9</v>
      </c>
      <c r="E3762">
        <f t="shared" si="754"/>
        <v>1.9500000000000002</v>
      </c>
      <c r="F3762" s="106">
        <v>15.5</v>
      </c>
      <c r="G3762" s="107">
        <f t="shared" si="761"/>
        <v>13.55</v>
      </c>
      <c r="H3762">
        <f t="shared" si="762"/>
        <v>4</v>
      </c>
      <c r="I3762">
        <f t="shared" si="763"/>
        <v>1991</v>
      </c>
      <c r="Q3762" t="s">
        <v>72</v>
      </c>
      <c r="R3762" s="93">
        <v>33345</v>
      </c>
      <c r="S3762">
        <v>11.1</v>
      </c>
      <c r="T3762">
        <v>-2.2000000000000002</v>
      </c>
      <c r="U3762">
        <f t="shared" si="755"/>
        <v>4.4499999999999993</v>
      </c>
      <c r="V3762" s="106">
        <v>14.5</v>
      </c>
      <c r="W3762" s="107">
        <f t="shared" si="764"/>
        <v>10.050000000000001</v>
      </c>
      <c r="X3762">
        <f t="shared" si="765"/>
        <v>4</v>
      </c>
      <c r="AG3762" s="93">
        <f t="shared" si="756"/>
        <v>33346</v>
      </c>
      <c r="AH3762" s="107">
        <f t="shared" si="757"/>
        <v>10.775</v>
      </c>
      <c r="AI3762" s="72">
        <f t="shared" si="758"/>
        <v>18</v>
      </c>
      <c r="AJ3762">
        <f t="shared" si="759"/>
        <v>4</v>
      </c>
      <c r="AK3762">
        <f t="shared" si="760"/>
        <v>1991</v>
      </c>
    </row>
    <row r="3763" spans="1:37" x14ac:dyDescent="0.2">
      <c r="A3763" t="s">
        <v>70</v>
      </c>
      <c r="B3763" s="93">
        <v>33346</v>
      </c>
      <c r="C3763">
        <v>11.8</v>
      </c>
      <c r="D3763">
        <v>-7.2</v>
      </c>
      <c r="E3763">
        <f t="shared" si="754"/>
        <v>2.3000000000000003</v>
      </c>
      <c r="F3763" s="106">
        <v>15.5</v>
      </c>
      <c r="G3763" s="107">
        <f t="shared" si="761"/>
        <v>13.2</v>
      </c>
      <c r="H3763">
        <f t="shared" si="762"/>
        <v>4</v>
      </c>
      <c r="I3763">
        <f t="shared" si="763"/>
        <v>1991</v>
      </c>
      <c r="Q3763" t="s">
        <v>72</v>
      </c>
      <c r="R3763" s="93">
        <v>33346</v>
      </c>
      <c r="S3763">
        <v>13.1</v>
      </c>
      <c r="T3763">
        <v>-0.8</v>
      </c>
      <c r="U3763">
        <f t="shared" si="755"/>
        <v>6.1499999999999995</v>
      </c>
      <c r="V3763" s="106">
        <v>14.5</v>
      </c>
      <c r="W3763" s="107">
        <f t="shared" si="764"/>
        <v>8.3500000000000014</v>
      </c>
      <c r="X3763">
        <f t="shared" si="765"/>
        <v>4</v>
      </c>
      <c r="AG3763" s="93">
        <f t="shared" si="756"/>
        <v>33347</v>
      </c>
      <c r="AH3763" s="107">
        <f t="shared" si="757"/>
        <v>8.375</v>
      </c>
      <c r="AI3763" s="72">
        <f t="shared" si="758"/>
        <v>19</v>
      </c>
      <c r="AJ3763">
        <f t="shared" si="759"/>
        <v>4</v>
      </c>
      <c r="AK3763">
        <f t="shared" si="760"/>
        <v>1991</v>
      </c>
    </row>
    <row r="3764" spans="1:37" x14ac:dyDescent="0.2">
      <c r="A3764" t="s">
        <v>70</v>
      </c>
      <c r="B3764" s="93">
        <v>33347</v>
      </c>
      <c r="C3764">
        <v>15.5</v>
      </c>
      <c r="D3764">
        <v>-5.9</v>
      </c>
      <c r="E3764">
        <f t="shared" si="754"/>
        <v>4.8</v>
      </c>
      <c r="F3764" s="106">
        <v>15.5</v>
      </c>
      <c r="G3764" s="107">
        <f t="shared" si="761"/>
        <v>10.7</v>
      </c>
      <c r="H3764">
        <f t="shared" si="762"/>
        <v>4</v>
      </c>
      <c r="I3764">
        <f t="shared" si="763"/>
        <v>1991</v>
      </c>
      <c r="Q3764" t="s">
        <v>72</v>
      </c>
      <c r="R3764" s="93">
        <v>33347</v>
      </c>
      <c r="S3764">
        <v>17.2</v>
      </c>
      <c r="T3764">
        <v>-0.3</v>
      </c>
      <c r="U3764">
        <f t="shared" si="755"/>
        <v>8.4499999999999993</v>
      </c>
      <c r="V3764" s="106">
        <v>14.5</v>
      </c>
      <c r="W3764" s="107">
        <f t="shared" si="764"/>
        <v>6.0500000000000007</v>
      </c>
      <c r="X3764">
        <f t="shared" si="765"/>
        <v>4</v>
      </c>
      <c r="AG3764" s="93">
        <f t="shared" si="756"/>
        <v>33348</v>
      </c>
      <c r="AH3764" s="107">
        <f t="shared" si="757"/>
        <v>5.1749999999999998</v>
      </c>
      <c r="AI3764" s="72">
        <f t="shared" si="758"/>
        <v>20</v>
      </c>
      <c r="AJ3764">
        <f t="shared" si="759"/>
        <v>4</v>
      </c>
      <c r="AK3764">
        <f t="shared" si="760"/>
        <v>1991</v>
      </c>
    </row>
    <row r="3765" spans="1:37" x14ac:dyDescent="0.2">
      <c r="A3765" t="s">
        <v>70</v>
      </c>
      <c r="B3765" s="93">
        <v>33348</v>
      </c>
      <c r="C3765">
        <v>20.100000000000001</v>
      </c>
      <c r="D3765">
        <v>-1.8</v>
      </c>
      <c r="E3765">
        <f t="shared" si="754"/>
        <v>9.15</v>
      </c>
      <c r="F3765" s="106">
        <v>15.5</v>
      </c>
      <c r="G3765" s="107">
        <f t="shared" si="761"/>
        <v>6.35</v>
      </c>
      <c r="H3765">
        <f t="shared" si="762"/>
        <v>4</v>
      </c>
      <c r="I3765">
        <f t="shared" si="763"/>
        <v>1991</v>
      </c>
      <c r="Q3765" t="s">
        <v>72</v>
      </c>
      <c r="R3765" s="93">
        <v>33348</v>
      </c>
      <c r="S3765">
        <v>19.100000000000001</v>
      </c>
      <c r="T3765">
        <v>1.9</v>
      </c>
      <c r="U3765">
        <f t="shared" si="755"/>
        <v>10.5</v>
      </c>
      <c r="V3765" s="106">
        <v>14.5</v>
      </c>
      <c r="W3765" s="107">
        <f t="shared" si="764"/>
        <v>4</v>
      </c>
      <c r="X3765">
        <f t="shared" si="765"/>
        <v>4</v>
      </c>
      <c r="AG3765" s="93">
        <f t="shared" si="756"/>
        <v>33349</v>
      </c>
      <c r="AH3765" s="107">
        <f t="shared" si="757"/>
        <v>5.95</v>
      </c>
      <c r="AI3765" s="72">
        <f t="shared" si="758"/>
        <v>21</v>
      </c>
      <c r="AJ3765">
        <f t="shared" si="759"/>
        <v>4</v>
      </c>
      <c r="AK3765">
        <f t="shared" si="760"/>
        <v>1991</v>
      </c>
    </row>
    <row r="3766" spans="1:37" x14ac:dyDescent="0.2">
      <c r="A3766" t="s">
        <v>70</v>
      </c>
      <c r="B3766" s="93">
        <v>33349</v>
      </c>
      <c r="C3766">
        <v>19.7</v>
      </c>
      <c r="D3766">
        <v>-1.4</v>
      </c>
      <c r="E3766">
        <f t="shared" si="754"/>
        <v>9.15</v>
      </c>
      <c r="F3766" s="106">
        <v>15.5</v>
      </c>
      <c r="G3766" s="107">
        <f t="shared" si="761"/>
        <v>6.35</v>
      </c>
      <c r="H3766">
        <f t="shared" si="762"/>
        <v>4</v>
      </c>
      <c r="I3766">
        <f t="shared" si="763"/>
        <v>1991</v>
      </c>
      <c r="Q3766" t="s">
        <v>72</v>
      </c>
      <c r="R3766" s="93">
        <v>33349</v>
      </c>
      <c r="S3766">
        <v>19.2</v>
      </c>
      <c r="T3766">
        <v>-1.3</v>
      </c>
      <c r="U3766">
        <f t="shared" si="755"/>
        <v>8.9499999999999993</v>
      </c>
      <c r="V3766" s="106">
        <v>14.5</v>
      </c>
      <c r="W3766" s="107">
        <f t="shared" si="764"/>
        <v>5.5500000000000007</v>
      </c>
      <c r="X3766">
        <f t="shared" si="765"/>
        <v>4</v>
      </c>
      <c r="AG3766" s="93">
        <f t="shared" si="756"/>
        <v>33350</v>
      </c>
      <c r="AH3766" s="107">
        <f t="shared" si="757"/>
        <v>2.875</v>
      </c>
      <c r="AI3766" s="72">
        <f t="shared" si="758"/>
        <v>22</v>
      </c>
      <c r="AJ3766">
        <f t="shared" si="759"/>
        <v>4</v>
      </c>
      <c r="AK3766">
        <f t="shared" si="760"/>
        <v>1991</v>
      </c>
    </row>
    <row r="3767" spans="1:37" x14ac:dyDescent="0.2">
      <c r="A3767" t="s">
        <v>70</v>
      </c>
      <c r="B3767" s="93">
        <v>33350</v>
      </c>
      <c r="C3767">
        <v>21.2</v>
      </c>
      <c r="D3767">
        <v>2</v>
      </c>
      <c r="E3767">
        <f t="shared" si="754"/>
        <v>11.6</v>
      </c>
      <c r="F3767" s="106">
        <v>15.5</v>
      </c>
      <c r="G3767" s="107">
        <f t="shared" si="761"/>
        <v>3.9000000000000004</v>
      </c>
      <c r="H3767">
        <f t="shared" si="762"/>
        <v>4</v>
      </c>
      <c r="I3767">
        <f t="shared" si="763"/>
        <v>1991</v>
      </c>
      <c r="Q3767" t="s">
        <v>72</v>
      </c>
      <c r="R3767" s="93">
        <v>33350</v>
      </c>
      <c r="S3767">
        <v>22.1</v>
      </c>
      <c r="T3767">
        <v>3.2</v>
      </c>
      <c r="U3767">
        <f t="shared" si="755"/>
        <v>12.65</v>
      </c>
      <c r="V3767" s="106">
        <v>14.5</v>
      </c>
      <c r="W3767" s="107">
        <f t="shared" si="764"/>
        <v>1.8499999999999996</v>
      </c>
      <c r="X3767">
        <f t="shared" si="765"/>
        <v>4</v>
      </c>
      <c r="AG3767" s="93">
        <f t="shared" si="756"/>
        <v>33351</v>
      </c>
      <c r="AH3767" s="107">
        <f t="shared" si="757"/>
        <v>3.6749999999999998</v>
      </c>
      <c r="AI3767" s="72">
        <f t="shared" si="758"/>
        <v>23</v>
      </c>
      <c r="AJ3767">
        <f t="shared" si="759"/>
        <v>4</v>
      </c>
      <c r="AK3767">
        <f t="shared" si="760"/>
        <v>1991</v>
      </c>
    </row>
    <row r="3768" spans="1:37" x14ac:dyDescent="0.2">
      <c r="A3768" t="s">
        <v>70</v>
      </c>
      <c r="B3768" s="93">
        <v>33351</v>
      </c>
      <c r="C3768">
        <v>19.3</v>
      </c>
      <c r="D3768">
        <v>1.9</v>
      </c>
      <c r="E3768">
        <f t="shared" si="754"/>
        <v>10.6</v>
      </c>
      <c r="F3768" s="106">
        <v>15.5</v>
      </c>
      <c r="G3768" s="107">
        <f t="shared" si="761"/>
        <v>4.9000000000000004</v>
      </c>
      <c r="H3768">
        <f t="shared" si="762"/>
        <v>4</v>
      </c>
      <c r="I3768">
        <f t="shared" si="763"/>
        <v>1991</v>
      </c>
      <c r="Q3768" t="s">
        <v>72</v>
      </c>
      <c r="R3768" s="93">
        <v>33351</v>
      </c>
      <c r="S3768">
        <v>20.6</v>
      </c>
      <c r="T3768">
        <v>3.5</v>
      </c>
      <c r="U3768">
        <f t="shared" si="755"/>
        <v>12.05</v>
      </c>
      <c r="V3768" s="106">
        <v>14.5</v>
      </c>
      <c r="W3768" s="107">
        <f t="shared" si="764"/>
        <v>2.4499999999999993</v>
      </c>
      <c r="X3768">
        <f t="shared" si="765"/>
        <v>4</v>
      </c>
      <c r="AG3768" s="93">
        <f t="shared" si="756"/>
        <v>33352</v>
      </c>
      <c r="AH3768" s="107">
        <f t="shared" si="757"/>
        <v>4.6500000000000004</v>
      </c>
      <c r="AI3768" s="72">
        <f t="shared" si="758"/>
        <v>24</v>
      </c>
      <c r="AJ3768">
        <f t="shared" si="759"/>
        <v>4</v>
      </c>
      <c r="AK3768">
        <f t="shared" si="760"/>
        <v>1991</v>
      </c>
    </row>
    <row r="3769" spans="1:37" x14ac:dyDescent="0.2">
      <c r="A3769" t="s">
        <v>70</v>
      </c>
      <c r="B3769" s="93">
        <v>33352</v>
      </c>
      <c r="C3769">
        <v>17.8</v>
      </c>
      <c r="D3769">
        <v>2.4</v>
      </c>
      <c r="E3769">
        <f t="shared" si="754"/>
        <v>10.1</v>
      </c>
      <c r="F3769" s="106">
        <v>15.5</v>
      </c>
      <c r="G3769" s="107">
        <f t="shared" si="761"/>
        <v>5.4</v>
      </c>
      <c r="H3769">
        <f t="shared" si="762"/>
        <v>4</v>
      </c>
      <c r="I3769">
        <f t="shared" si="763"/>
        <v>1991</v>
      </c>
      <c r="Q3769" t="s">
        <v>72</v>
      </c>
      <c r="R3769" s="93">
        <v>33352</v>
      </c>
      <c r="S3769">
        <v>19.899999999999999</v>
      </c>
      <c r="T3769">
        <v>1.3</v>
      </c>
      <c r="U3769">
        <f t="shared" si="755"/>
        <v>10.6</v>
      </c>
      <c r="V3769" s="106">
        <v>14.5</v>
      </c>
      <c r="W3769" s="107">
        <f t="shared" si="764"/>
        <v>3.9000000000000004</v>
      </c>
      <c r="X3769">
        <f t="shared" si="765"/>
        <v>4</v>
      </c>
      <c r="AG3769" s="93">
        <f t="shared" si="756"/>
        <v>33353</v>
      </c>
      <c r="AH3769" s="107">
        <f t="shared" si="757"/>
        <v>7.85</v>
      </c>
      <c r="AI3769" s="72">
        <f t="shared" si="758"/>
        <v>25</v>
      </c>
      <c r="AJ3769">
        <f t="shared" si="759"/>
        <v>4</v>
      </c>
      <c r="AK3769">
        <f t="shared" si="760"/>
        <v>1991</v>
      </c>
    </row>
    <row r="3770" spans="1:37" x14ac:dyDescent="0.2">
      <c r="A3770" t="s">
        <v>70</v>
      </c>
      <c r="B3770" s="93">
        <v>33353</v>
      </c>
      <c r="C3770">
        <v>13.1</v>
      </c>
      <c r="D3770">
        <v>3</v>
      </c>
      <c r="E3770">
        <f t="shared" si="754"/>
        <v>8.0500000000000007</v>
      </c>
      <c r="F3770" s="106">
        <v>15.5</v>
      </c>
      <c r="G3770" s="107">
        <f t="shared" si="761"/>
        <v>7.4499999999999993</v>
      </c>
      <c r="H3770">
        <f t="shared" si="762"/>
        <v>4</v>
      </c>
      <c r="I3770">
        <f t="shared" si="763"/>
        <v>1991</v>
      </c>
      <c r="Q3770" t="s">
        <v>72</v>
      </c>
      <c r="R3770" s="93">
        <v>33353</v>
      </c>
      <c r="S3770">
        <v>9.5</v>
      </c>
      <c r="T3770">
        <v>3</v>
      </c>
      <c r="U3770">
        <f t="shared" si="755"/>
        <v>6.25</v>
      </c>
      <c r="V3770" s="106">
        <v>14.5</v>
      </c>
      <c r="W3770" s="107">
        <f t="shared" si="764"/>
        <v>8.25</v>
      </c>
      <c r="X3770">
        <f t="shared" si="765"/>
        <v>4</v>
      </c>
      <c r="AG3770" s="93">
        <f t="shared" si="756"/>
        <v>33354</v>
      </c>
      <c r="AH3770" s="107">
        <f t="shared" si="757"/>
        <v>10.375</v>
      </c>
      <c r="AI3770" s="72">
        <f t="shared" si="758"/>
        <v>26</v>
      </c>
      <c r="AJ3770">
        <f t="shared" si="759"/>
        <v>4</v>
      </c>
      <c r="AK3770">
        <f t="shared" si="760"/>
        <v>1991</v>
      </c>
    </row>
    <row r="3771" spans="1:37" x14ac:dyDescent="0.2">
      <c r="A3771" t="s">
        <v>70</v>
      </c>
      <c r="B3771" s="93">
        <v>33354</v>
      </c>
      <c r="C3771">
        <v>12.8</v>
      </c>
      <c r="D3771">
        <v>-4.9000000000000004</v>
      </c>
      <c r="E3771">
        <f t="shared" si="754"/>
        <v>3.95</v>
      </c>
      <c r="F3771" s="106">
        <v>15.5</v>
      </c>
      <c r="G3771" s="107">
        <f t="shared" si="761"/>
        <v>11.55</v>
      </c>
      <c r="H3771">
        <f t="shared" si="762"/>
        <v>4</v>
      </c>
      <c r="I3771">
        <f t="shared" si="763"/>
        <v>1991</v>
      </c>
      <c r="Q3771" t="s">
        <v>72</v>
      </c>
      <c r="R3771" s="93">
        <v>33354</v>
      </c>
      <c r="S3771">
        <v>9.5</v>
      </c>
      <c r="T3771">
        <v>1.1000000000000001</v>
      </c>
      <c r="U3771">
        <f t="shared" si="755"/>
        <v>5.3</v>
      </c>
      <c r="V3771" s="106">
        <v>14.5</v>
      </c>
      <c r="W3771" s="107">
        <f t="shared" si="764"/>
        <v>9.1999999999999993</v>
      </c>
      <c r="X3771">
        <f t="shared" si="765"/>
        <v>4</v>
      </c>
      <c r="AG3771" s="93">
        <f t="shared" si="756"/>
        <v>33355</v>
      </c>
      <c r="AH3771" s="107">
        <f t="shared" si="757"/>
        <v>9.3000000000000007</v>
      </c>
      <c r="AI3771" s="72">
        <f t="shared" si="758"/>
        <v>27</v>
      </c>
      <c r="AJ3771">
        <f t="shared" si="759"/>
        <v>4</v>
      </c>
      <c r="AK3771">
        <f t="shared" si="760"/>
        <v>1991</v>
      </c>
    </row>
    <row r="3772" spans="1:37" x14ac:dyDescent="0.2">
      <c r="A3772" t="s">
        <v>70</v>
      </c>
      <c r="B3772" s="93">
        <v>33355</v>
      </c>
      <c r="C3772">
        <v>7.7</v>
      </c>
      <c r="D3772">
        <v>1.3</v>
      </c>
      <c r="E3772">
        <f t="shared" si="754"/>
        <v>4.5</v>
      </c>
      <c r="F3772" s="106">
        <v>15.5</v>
      </c>
      <c r="G3772" s="107">
        <f t="shared" si="761"/>
        <v>11</v>
      </c>
      <c r="H3772">
        <f t="shared" si="762"/>
        <v>4</v>
      </c>
      <c r="I3772">
        <f t="shared" si="763"/>
        <v>1991</v>
      </c>
      <c r="Q3772" t="s">
        <v>72</v>
      </c>
      <c r="R3772" s="93">
        <v>33355</v>
      </c>
      <c r="S3772">
        <v>10.1</v>
      </c>
      <c r="T3772">
        <v>3.7</v>
      </c>
      <c r="U3772">
        <f t="shared" si="755"/>
        <v>6.9</v>
      </c>
      <c r="V3772" s="106">
        <v>14.5</v>
      </c>
      <c r="W3772" s="107">
        <f t="shared" si="764"/>
        <v>7.6</v>
      </c>
      <c r="X3772">
        <f t="shared" si="765"/>
        <v>4</v>
      </c>
      <c r="AG3772" s="93">
        <f t="shared" si="756"/>
        <v>33356</v>
      </c>
      <c r="AH3772" s="107">
        <f t="shared" si="757"/>
        <v>10</v>
      </c>
      <c r="AI3772" s="72">
        <f t="shared" si="758"/>
        <v>28</v>
      </c>
      <c r="AJ3772">
        <f t="shared" si="759"/>
        <v>4</v>
      </c>
      <c r="AK3772">
        <f t="shared" si="760"/>
        <v>1991</v>
      </c>
    </row>
    <row r="3773" spans="1:37" x14ac:dyDescent="0.2">
      <c r="A3773" t="s">
        <v>70</v>
      </c>
      <c r="B3773" s="93">
        <v>33356</v>
      </c>
      <c r="C3773">
        <v>11</v>
      </c>
      <c r="D3773">
        <v>-1.4</v>
      </c>
      <c r="E3773">
        <f t="shared" si="754"/>
        <v>4.8</v>
      </c>
      <c r="F3773" s="106">
        <v>15.5</v>
      </c>
      <c r="G3773" s="107">
        <f t="shared" si="761"/>
        <v>10.7</v>
      </c>
      <c r="H3773">
        <f t="shared" si="762"/>
        <v>4</v>
      </c>
      <c r="I3773">
        <f t="shared" si="763"/>
        <v>1991</v>
      </c>
      <c r="Q3773" t="s">
        <v>72</v>
      </c>
      <c r="R3773" s="93">
        <v>33356</v>
      </c>
      <c r="S3773">
        <v>7.4</v>
      </c>
      <c r="T3773">
        <v>3</v>
      </c>
      <c r="U3773">
        <f t="shared" si="755"/>
        <v>5.2</v>
      </c>
      <c r="V3773" s="106">
        <v>14.5</v>
      </c>
      <c r="W3773" s="107">
        <f t="shared" si="764"/>
        <v>9.3000000000000007</v>
      </c>
      <c r="X3773">
        <f t="shared" si="765"/>
        <v>4</v>
      </c>
      <c r="AG3773" s="93">
        <f t="shared" si="756"/>
        <v>33357</v>
      </c>
      <c r="AH3773" s="107">
        <f t="shared" si="757"/>
        <v>9.0249999999999986</v>
      </c>
      <c r="AI3773" s="72">
        <f t="shared" si="758"/>
        <v>29</v>
      </c>
      <c r="AJ3773">
        <f t="shared" si="759"/>
        <v>4</v>
      </c>
      <c r="AK3773">
        <f t="shared" si="760"/>
        <v>1991</v>
      </c>
    </row>
    <row r="3774" spans="1:37" x14ac:dyDescent="0.2">
      <c r="A3774" t="s">
        <v>70</v>
      </c>
      <c r="B3774" s="93">
        <v>33357</v>
      </c>
      <c r="C3774">
        <v>10.8</v>
      </c>
      <c r="D3774">
        <v>0.3</v>
      </c>
      <c r="E3774">
        <f t="shared" si="754"/>
        <v>5.5500000000000007</v>
      </c>
      <c r="F3774" s="106">
        <v>15.5</v>
      </c>
      <c r="G3774" s="107">
        <f t="shared" si="761"/>
        <v>9.9499999999999993</v>
      </c>
      <c r="H3774">
        <f t="shared" si="762"/>
        <v>4</v>
      </c>
      <c r="I3774">
        <f t="shared" si="763"/>
        <v>1991</v>
      </c>
      <c r="Q3774" t="s">
        <v>72</v>
      </c>
      <c r="R3774" s="93">
        <v>33357</v>
      </c>
      <c r="S3774">
        <v>11.8</v>
      </c>
      <c r="T3774">
        <v>1</v>
      </c>
      <c r="U3774">
        <f t="shared" si="755"/>
        <v>6.4</v>
      </c>
      <c r="V3774" s="106">
        <v>14.5</v>
      </c>
      <c r="W3774" s="107">
        <f t="shared" si="764"/>
        <v>8.1</v>
      </c>
      <c r="X3774">
        <f t="shared" si="765"/>
        <v>4</v>
      </c>
      <c r="AG3774" s="93">
        <f t="shared" si="756"/>
        <v>33358</v>
      </c>
      <c r="AH3774" s="107">
        <f t="shared" si="757"/>
        <v>10.8</v>
      </c>
      <c r="AI3774" s="72">
        <f t="shared" si="758"/>
        <v>30</v>
      </c>
      <c r="AJ3774">
        <f t="shared" si="759"/>
        <v>4</v>
      </c>
      <c r="AK3774">
        <f t="shared" si="760"/>
        <v>1991</v>
      </c>
    </row>
    <row r="3775" spans="1:37" x14ac:dyDescent="0.2">
      <c r="A3775" t="s">
        <v>70</v>
      </c>
      <c r="B3775" s="93">
        <v>33358</v>
      </c>
      <c r="C3775">
        <v>10.3</v>
      </c>
      <c r="D3775">
        <v>0.2</v>
      </c>
      <c r="E3775">
        <f t="shared" si="754"/>
        <v>5.25</v>
      </c>
      <c r="F3775" s="106">
        <v>15.5</v>
      </c>
      <c r="G3775" s="107">
        <f t="shared" si="761"/>
        <v>10.25</v>
      </c>
      <c r="H3775">
        <f t="shared" si="762"/>
        <v>4</v>
      </c>
      <c r="I3775">
        <f t="shared" si="763"/>
        <v>1991</v>
      </c>
      <c r="Q3775" t="s">
        <v>72</v>
      </c>
      <c r="R3775" s="93">
        <v>33358</v>
      </c>
      <c r="S3775">
        <v>10</v>
      </c>
      <c r="T3775">
        <v>-3.7</v>
      </c>
      <c r="U3775">
        <f t="shared" si="755"/>
        <v>3.15</v>
      </c>
      <c r="V3775" s="106">
        <v>14.5</v>
      </c>
      <c r="W3775" s="107">
        <f t="shared" si="764"/>
        <v>11.35</v>
      </c>
      <c r="X3775">
        <f t="shared" si="765"/>
        <v>4</v>
      </c>
      <c r="AG3775" s="93">
        <f t="shared" si="756"/>
        <v>33359</v>
      </c>
      <c r="AH3775" s="107">
        <f t="shared" si="757"/>
        <v>11.45</v>
      </c>
      <c r="AI3775" s="72">
        <f t="shared" si="758"/>
        <v>1</v>
      </c>
      <c r="AJ3775">
        <f t="shared" si="759"/>
        <v>5</v>
      </c>
      <c r="AK3775">
        <f t="shared" si="760"/>
        <v>1991</v>
      </c>
    </row>
    <row r="3776" spans="1:37" x14ac:dyDescent="0.2">
      <c r="A3776" t="s">
        <v>70</v>
      </c>
      <c r="B3776" s="93">
        <v>33359</v>
      </c>
      <c r="C3776">
        <v>10.3</v>
      </c>
      <c r="D3776">
        <v>-3.1</v>
      </c>
      <c r="E3776">
        <f t="shared" si="754"/>
        <v>3.6000000000000005</v>
      </c>
      <c r="F3776" s="106">
        <v>15.5</v>
      </c>
      <c r="G3776" s="107">
        <f t="shared" si="761"/>
        <v>11.899999999999999</v>
      </c>
      <c r="H3776">
        <f t="shared" si="762"/>
        <v>5</v>
      </c>
      <c r="I3776">
        <f t="shared" si="763"/>
        <v>1991</v>
      </c>
      <c r="Q3776" t="s">
        <v>72</v>
      </c>
      <c r="R3776" s="93">
        <v>33359</v>
      </c>
      <c r="S3776">
        <v>9.6</v>
      </c>
      <c r="T3776">
        <v>-2.6</v>
      </c>
      <c r="U3776">
        <f t="shared" si="755"/>
        <v>3.5</v>
      </c>
      <c r="V3776" s="106">
        <v>14.5</v>
      </c>
      <c r="W3776" s="107">
        <f t="shared" si="764"/>
        <v>11</v>
      </c>
      <c r="X3776">
        <f t="shared" si="765"/>
        <v>5</v>
      </c>
      <c r="AG3776" s="93">
        <f t="shared" si="756"/>
        <v>33360</v>
      </c>
      <c r="AH3776" s="107">
        <f t="shared" si="757"/>
        <v>13.7</v>
      </c>
      <c r="AI3776" s="72">
        <f t="shared" si="758"/>
        <v>2</v>
      </c>
      <c r="AJ3776">
        <f t="shared" si="759"/>
        <v>5</v>
      </c>
      <c r="AK3776">
        <f t="shared" si="760"/>
        <v>1991</v>
      </c>
    </row>
    <row r="3777" spans="1:37" x14ac:dyDescent="0.2">
      <c r="A3777" t="s">
        <v>70</v>
      </c>
      <c r="B3777" s="93">
        <v>33360</v>
      </c>
      <c r="C3777">
        <v>7</v>
      </c>
      <c r="D3777">
        <v>-7.8</v>
      </c>
      <c r="E3777">
        <f t="shared" si="754"/>
        <v>-0.39999999999999991</v>
      </c>
      <c r="F3777" s="106">
        <v>15.5</v>
      </c>
      <c r="G3777" s="107">
        <f t="shared" si="761"/>
        <v>15.9</v>
      </c>
      <c r="H3777">
        <f t="shared" si="762"/>
        <v>5</v>
      </c>
      <c r="I3777">
        <f t="shared" si="763"/>
        <v>1991</v>
      </c>
      <c r="Q3777" t="s">
        <v>72</v>
      </c>
      <c r="R3777" s="93">
        <v>33360</v>
      </c>
      <c r="S3777">
        <v>10.199999999999999</v>
      </c>
      <c r="T3777">
        <v>-4.2</v>
      </c>
      <c r="U3777">
        <f t="shared" si="755"/>
        <v>2.9999999999999996</v>
      </c>
      <c r="V3777" s="106">
        <v>14.5</v>
      </c>
      <c r="W3777" s="107">
        <f t="shared" si="764"/>
        <v>11.5</v>
      </c>
      <c r="X3777">
        <f t="shared" si="765"/>
        <v>5</v>
      </c>
      <c r="AG3777" s="93">
        <f t="shared" si="756"/>
        <v>33361</v>
      </c>
      <c r="AH3777" s="107">
        <f t="shared" si="757"/>
        <v>11.95</v>
      </c>
      <c r="AI3777" s="72">
        <f t="shared" si="758"/>
        <v>3</v>
      </c>
      <c r="AJ3777">
        <f t="shared" si="759"/>
        <v>5</v>
      </c>
      <c r="AK3777">
        <f t="shared" si="760"/>
        <v>1991</v>
      </c>
    </row>
    <row r="3778" spans="1:37" x14ac:dyDescent="0.2">
      <c r="A3778" t="s">
        <v>70</v>
      </c>
      <c r="B3778" s="93">
        <v>33361</v>
      </c>
      <c r="C3778">
        <v>4.7</v>
      </c>
      <c r="D3778">
        <v>-1</v>
      </c>
      <c r="E3778">
        <f t="shared" si="754"/>
        <v>1.85</v>
      </c>
      <c r="F3778" s="106">
        <v>15.5</v>
      </c>
      <c r="G3778" s="107">
        <f t="shared" si="761"/>
        <v>13.65</v>
      </c>
      <c r="H3778">
        <f t="shared" si="762"/>
        <v>5</v>
      </c>
      <c r="I3778">
        <f t="shared" si="763"/>
        <v>1991</v>
      </c>
      <c r="Q3778" t="s">
        <v>72</v>
      </c>
      <c r="R3778" s="93">
        <v>33361</v>
      </c>
      <c r="S3778">
        <v>9.1999999999999993</v>
      </c>
      <c r="T3778">
        <v>-0.7</v>
      </c>
      <c r="U3778">
        <f t="shared" si="755"/>
        <v>4.25</v>
      </c>
      <c r="V3778" s="106">
        <v>14.5</v>
      </c>
      <c r="W3778" s="107">
        <f t="shared" si="764"/>
        <v>10.25</v>
      </c>
      <c r="X3778">
        <f t="shared" si="765"/>
        <v>5</v>
      </c>
      <c r="AG3778" s="93">
        <f t="shared" si="756"/>
        <v>33362</v>
      </c>
      <c r="AH3778" s="107">
        <f t="shared" si="757"/>
        <v>9.3500000000000014</v>
      </c>
      <c r="AI3778" s="72">
        <f t="shared" si="758"/>
        <v>4</v>
      </c>
      <c r="AJ3778">
        <f t="shared" si="759"/>
        <v>5</v>
      </c>
      <c r="AK3778">
        <f t="shared" si="760"/>
        <v>1991</v>
      </c>
    </row>
    <row r="3779" spans="1:37" x14ac:dyDescent="0.2">
      <c r="A3779" t="s">
        <v>70</v>
      </c>
      <c r="B3779" s="93">
        <v>33362</v>
      </c>
      <c r="C3779">
        <v>11.3</v>
      </c>
      <c r="D3779">
        <v>-0.9</v>
      </c>
      <c r="E3779">
        <f t="shared" si="754"/>
        <v>5.2</v>
      </c>
      <c r="F3779" s="106">
        <v>15.5</v>
      </c>
      <c r="G3779" s="107">
        <f t="shared" si="761"/>
        <v>10.3</v>
      </c>
      <c r="H3779">
        <f t="shared" si="762"/>
        <v>5</v>
      </c>
      <c r="I3779">
        <f t="shared" si="763"/>
        <v>1991</v>
      </c>
      <c r="Q3779" t="s">
        <v>72</v>
      </c>
      <c r="R3779" s="93">
        <v>33362</v>
      </c>
      <c r="S3779">
        <v>14</v>
      </c>
      <c r="T3779">
        <v>-1.8</v>
      </c>
      <c r="U3779">
        <f t="shared" si="755"/>
        <v>6.1</v>
      </c>
      <c r="V3779" s="106">
        <v>14.5</v>
      </c>
      <c r="W3779" s="107">
        <f t="shared" si="764"/>
        <v>8.4</v>
      </c>
      <c r="X3779">
        <f t="shared" si="765"/>
        <v>5</v>
      </c>
      <c r="AG3779" s="93">
        <f t="shared" si="756"/>
        <v>33363</v>
      </c>
      <c r="AH3779" s="107">
        <f t="shared" si="757"/>
        <v>7.5</v>
      </c>
      <c r="AI3779" s="72">
        <f t="shared" si="758"/>
        <v>5</v>
      </c>
      <c r="AJ3779">
        <f t="shared" si="759"/>
        <v>5</v>
      </c>
      <c r="AK3779">
        <f t="shared" si="760"/>
        <v>1991</v>
      </c>
    </row>
    <row r="3780" spans="1:37" x14ac:dyDescent="0.2">
      <c r="A3780" t="s">
        <v>70</v>
      </c>
      <c r="B3780" s="93">
        <v>33363</v>
      </c>
      <c r="C3780">
        <v>15.4</v>
      </c>
      <c r="D3780">
        <v>1.6</v>
      </c>
      <c r="E3780">
        <f t="shared" ref="E3780:E3843" si="766">AVERAGE(C3780:D3780)</f>
        <v>8.5</v>
      </c>
      <c r="F3780" s="106">
        <v>15.5</v>
      </c>
      <c r="G3780" s="107">
        <f t="shared" si="761"/>
        <v>7</v>
      </c>
      <c r="H3780">
        <f t="shared" si="762"/>
        <v>5</v>
      </c>
      <c r="I3780">
        <f t="shared" si="763"/>
        <v>1991</v>
      </c>
      <c r="Q3780" t="s">
        <v>72</v>
      </c>
      <c r="R3780" s="93">
        <v>33363</v>
      </c>
      <c r="S3780">
        <v>15.1</v>
      </c>
      <c r="T3780">
        <v>-2.1</v>
      </c>
      <c r="U3780">
        <f t="shared" ref="U3780:U3843" si="767">AVERAGE(S3780:T3780)</f>
        <v>6.5</v>
      </c>
      <c r="V3780" s="106">
        <v>14.5</v>
      </c>
      <c r="W3780" s="107">
        <f t="shared" si="764"/>
        <v>8</v>
      </c>
      <c r="X3780">
        <f t="shared" si="765"/>
        <v>5</v>
      </c>
      <c r="AG3780" s="93">
        <f t="shared" ref="AG3780:AG3843" si="768">R3781</f>
        <v>33364</v>
      </c>
      <c r="AH3780" s="107">
        <f t="shared" ref="AH3780:AH3843" si="769">AVERAGE(W3781,G3781)</f>
        <v>7.0750000000000002</v>
      </c>
      <c r="AI3780" s="72">
        <f t="shared" ref="AI3780:AI3843" si="770">DAY(AG3780)</f>
        <v>6</v>
      </c>
      <c r="AJ3780">
        <f t="shared" ref="AJ3780:AJ3843" si="771">MONTH(AG3780)</f>
        <v>5</v>
      </c>
      <c r="AK3780">
        <f t="shared" ref="AK3780:AK3843" si="772">YEAR(AG3780)</f>
        <v>1991</v>
      </c>
    </row>
    <row r="3781" spans="1:37" x14ac:dyDescent="0.2">
      <c r="A3781" t="s">
        <v>70</v>
      </c>
      <c r="B3781" s="93">
        <v>33364</v>
      </c>
      <c r="C3781">
        <v>16.2</v>
      </c>
      <c r="D3781">
        <v>-0.7</v>
      </c>
      <c r="E3781">
        <f t="shared" si="766"/>
        <v>7.75</v>
      </c>
      <c r="F3781" s="106">
        <v>15.5</v>
      </c>
      <c r="G3781" s="107">
        <f t="shared" ref="G3781:G3844" si="773">IF(F3781-E3781&gt;0,F3781-E3781,0)</f>
        <v>7.75</v>
      </c>
      <c r="H3781">
        <f t="shared" ref="H3781:H3844" si="774">MONTH(B3781)</f>
        <v>5</v>
      </c>
      <c r="I3781">
        <f t="shared" ref="I3781:I3844" si="775">YEAR(B3781)</f>
        <v>1991</v>
      </c>
      <c r="Q3781" t="s">
        <v>72</v>
      </c>
      <c r="R3781" s="93">
        <v>33364</v>
      </c>
      <c r="S3781">
        <v>12.8</v>
      </c>
      <c r="T3781">
        <v>3.4</v>
      </c>
      <c r="U3781">
        <f t="shared" si="767"/>
        <v>8.1</v>
      </c>
      <c r="V3781" s="106">
        <v>14.5</v>
      </c>
      <c r="W3781" s="107">
        <f t="shared" ref="W3781:W3844" si="776">IF(V3781-U3781&gt;0,V3781-U3781,0)</f>
        <v>6.4</v>
      </c>
      <c r="X3781">
        <f t="shared" ref="X3781:X3844" si="777">MONTH(R3781)</f>
        <v>5</v>
      </c>
      <c r="AG3781" s="93">
        <f t="shared" si="768"/>
        <v>33365</v>
      </c>
      <c r="AH3781" s="107">
        <f t="shared" si="769"/>
        <v>5.25</v>
      </c>
      <c r="AI3781" s="72">
        <f t="shared" si="770"/>
        <v>7</v>
      </c>
      <c r="AJ3781">
        <f t="shared" si="771"/>
        <v>5</v>
      </c>
      <c r="AK3781">
        <f t="shared" si="772"/>
        <v>1991</v>
      </c>
    </row>
    <row r="3782" spans="1:37" x14ac:dyDescent="0.2">
      <c r="A3782" t="s">
        <v>70</v>
      </c>
      <c r="B3782" s="93">
        <v>33365</v>
      </c>
      <c r="C3782">
        <v>17.899999999999999</v>
      </c>
      <c r="D3782">
        <v>2.5</v>
      </c>
      <c r="E3782">
        <f t="shared" si="766"/>
        <v>10.199999999999999</v>
      </c>
      <c r="F3782" s="106">
        <v>15.5</v>
      </c>
      <c r="G3782" s="107">
        <f t="shared" si="773"/>
        <v>5.3000000000000007</v>
      </c>
      <c r="H3782">
        <f t="shared" si="774"/>
        <v>5</v>
      </c>
      <c r="I3782">
        <f t="shared" si="775"/>
        <v>1991</v>
      </c>
      <c r="Q3782" t="s">
        <v>72</v>
      </c>
      <c r="R3782" s="93">
        <v>33365</v>
      </c>
      <c r="S3782">
        <v>17.8</v>
      </c>
      <c r="T3782">
        <v>0.8</v>
      </c>
      <c r="U3782">
        <f t="shared" si="767"/>
        <v>9.3000000000000007</v>
      </c>
      <c r="V3782" s="106">
        <v>14.5</v>
      </c>
      <c r="W3782" s="107">
        <f t="shared" si="776"/>
        <v>5.1999999999999993</v>
      </c>
      <c r="X3782">
        <f t="shared" si="777"/>
        <v>5</v>
      </c>
      <c r="AG3782" s="93">
        <f t="shared" si="768"/>
        <v>33366</v>
      </c>
      <c r="AH3782" s="107">
        <f t="shared" si="769"/>
        <v>5.1749999999999998</v>
      </c>
      <c r="AI3782" s="72">
        <f t="shared" si="770"/>
        <v>8</v>
      </c>
      <c r="AJ3782">
        <f t="shared" si="771"/>
        <v>5</v>
      </c>
      <c r="AK3782">
        <f t="shared" si="772"/>
        <v>1991</v>
      </c>
    </row>
    <row r="3783" spans="1:37" x14ac:dyDescent="0.2">
      <c r="A3783" t="s">
        <v>70</v>
      </c>
      <c r="B3783" s="93">
        <v>33366</v>
      </c>
      <c r="C3783">
        <v>15.3</v>
      </c>
      <c r="D3783">
        <v>3.2</v>
      </c>
      <c r="E3783">
        <f t="shared" si="766"/>
        <v>9.25</v>
      </c>
      <c r="F3783" s="106">
        <v>15.5</v>
      </c>
      <c r="G3783" s="107">
        <f t="shared" si="773"/>
        <v>6.25</v>
      </c>
      <c r="H3783">
        <f t="shared" si="774"/>
        <v>5</v>
      </c>
      <c r="I3783">
        <f t="shared" si="775"/>
        <v>1991</v>
      </c>
      <c r="Q3783" t="s">
        <v>72</v>
      </c>
      <c r="R3783" s="93">
        <v>33366</v>
      </c>
      <c r="S3783">
        <v>17.5</v>
      </c>
      <c r="T3783">
        <v>3.3</v>
      </c>
      <c r="U3783">
        <f t="shared" si="767"/>
        <v>10.4</v>
      </c>
      <c r="V3783" s="106">
        <v>14.5</v>
      </c>
      <c r="W3783" s="107">
        <f t="shared" si="776"/>
        <v>4.0999999999999996</v>
      </c>
      <c r="X3783">
        <f t="shared" si="777"/>
        <v>5</v>
      </c>
      <c r="AG3783" s="93">
        <f t="shared" si="768"/>
        <v>33367</v>
      </c>
      <c r="AH3783" s="107">
        <f t="shared" si="769"/>
        <v>4.8750000000000009</v>
      </c>
      <c r="AI3783" s="72">
        <f t="shared" si="770"/>
        <v>9</v>
      </c>
      <c r="AJ3783">
        <f t="shared" si="771"/>
        <v>5</v>
      </c>
      <c r="AK3783">
        <f t="shared" si="772"/>
        <v>1991</v>
      </c>
    </row>
    <row r="3784" spans="1:37" x14ac:dyDescent="0.2">
      <c r="A3784" t="s">
        <v>70</v>
      </c>
      <c r="B3784" s="93">
        <v>33367</v>
      </c>
      <c r="C3784">
        <v>16</v>
      </c>
      <c r="D3784">
        <v>3.7</v>
      </c>
      <c r="E3784">
        <f t="shared" si="766"/>
        <v>9.85</v>
      </c>
      <c r="F3784" s="106">
        <v>15.5</v>
      </c>
      <c r="G3784" s="107">
        <f t="shared" si="773"/>
        <v>5.65</v>
      </c>
      <c r="H3784">
        <f t="shared" si="774"/>
        <v>5</v>
      </c>
      <c r="I3784">
        <f t="shared" si="775"/>
        <v>1991</v>
      </c>
      <c r="Q3784" t="s">
        <v>72</v>
      </c>
      <c r="R3784" s="93">
        <v>33367</v>
      </c>
      <c r="S3784">
        <v>16.2</v>
      </c>
      <c r="T3784">
        <v>4.5999999999999996</v>
      </c>
      <c r="U3784">
        <f t="shared" si="767"/>
        <v>10.399999999999999</v>
      </c>
      <c r="V3784" s="106">
        <v>14.5</v>
      </c>
      <c r="W3784" s="107">
        <f t="shared" si="776"/>
        <v>4.1000000000000014</v>
      </c>
      <c r="X3784">
        <f t="shared" si="777"/>
        <v>5</v>
      </c>
      <c r="AG3784" s="93">
        <f t="shared" si="768"/>
        <v>33368</v>
      </c>
      <c r="AH3784" s="107">
        <f t="shared" si="769"/>
        <v>2.1500000000000004</v>
      </c>
      <c r="AI3784" s="72">
        <f t="shared" si="770"/>
        <v>10</v>
      </c>
      <c r="AJ3784">
        <f t="shared" si="771"/>
        <v>5</v>
      </c>
      <c r="AK3784">
        <f t="shared" si="772"/>
        <v>1991</v>
      </c>
    </row>
    <row r="3785" spans="1:37" x14ac:dyDescent="0.2">
      <c r="A3785" t="s">
        <v>70</v>
      </c>
      <c r="B3785" s="93">
        <v>33368</v>
      </c>
      <c r="C3785">
        <v>19</v>
      </c>
      <c r="D3785">
        <v>5.3</v>
      </c>
      <c r="E3785">
        <f t="shared" si="766"/>
        <v>12.15</v>
      </c>
      <c r="F3785" s="106">
        <v>15.5</v>
      </c>
      <c r="G3785" s="107">
        <f t="shared" si="773"/>
        <v>3.3499999999999996</v>
      </c>
      <c r="H3785">
        <f t="shared" si="774"/>
        <v>5</v>
      </c>
      <c r="I3785">
        <f t="shared" si="775"/>
        <v>1991</v>
      </c>
      <c r="Q3785" t="s">
        <v>72</v>
      </c>
      <c r="R3785" s="93">
        <v>33368</v>
      </c>
      <c r="S3785">
        <v>20.399999999999999</v>
      </c>
      <c r="T3785">
        <v>6.7</v>
      </c>
      <c r="U3785">
        <f t="shared" si="767"/>
        <v>13.549999999999999</v>
      </c>
      <c r="V3785" s="106">
        <v>14.5</v>
      </c>
      <c r="W3785" s="107">
        <f t="shared" si="776"/>
        <v>0.95000000000000107</v>
      </c>
      <c r="X3785">
        <f t="shared" si="777"/>
        <v>5</v>
      </c>
      <c r="AG3785" s="93">
        <f t="shared" si="768"/>
        <v>33369</v>
      </c>
      <c r="AH3785" s="107">
        <f t="shared" si="769"/>
        <v>2.0749999999999993</v>
      </c>
      <c r="AI3785" s="72">
        <f t="shared" si="770"/>
        <v>11</v>
      </c>
      <c r="AJ3785">
        <f t="shared" si="771"/>
        <v>5</v>
      </c>
      <c r="AK3785">
        <f t="shared" si="772"/>
        <v>1991</v>
      </c>
    </row>
    <row r="3786" spans="1:37" x14ac:dyDescent="0.2">
      <c r="A3786" t="s">
        <v>70</v>
      </c>
      <c r="B3786" s="93">
        <v>33369</v>
      </c>
      <c r="C3786">
        <v>21.1</v>
      </c>
      <c r="D3786">
        <v>1.6</v>
      </c>
      <c r="E3786">
        <f t="shared" si="766"/>
        <v>11.350000000000001</v>
      </c>
      <c r="F3786" s="106">
        <v>15.5</v>
      </c>
      <c r="G3786" s="107">
        <f t="shared" si="773"/>
        <v>4.1499999999999986</v>
      </c>
      <c r="H3786">
        <f t="shared" si="774"/>
        <v>5</v>
      </c>
      <c r="I3786">
        <f t="shared" si="775"/>
        <v>1991</v>
      </c>
      <c r="Q3786" t="s">
        <v>72</v>
      </c>
      <c r="R3786" s="93">
        <v>33369</v>
      </c>
      <c r="S3786">
        <v>25.2</v>
      </c>
      <c r="T3786">
        <v>5.6</v>
      </c>
      <c r="U3786">
        <f t="shared" si="767"/>
        <v>15.399999999999999</v>
      </c>
      <c r="V3786" s="106">
        <v>14.5</v>
      </c>
      <c r="W3786" s="107">
        <f t="shared" si="776"/>
        <v>0</v>
      </c>
      <c r="X3786">
        <f t="shared" si="777"/>
        <v>5</v>
      </c>
      <c r="AG3786" s="93">
        <f t="shared" si="768"/>
        <v>33370</v>
      </c>
      <c r="AH3786" s="107">
        <f t="shared" si="769"/>
        <v>3.2250000000000014</v>
      </c>
      <c r="AI3786" s="72">
        <f t="shared" si="770"/>
        <v>12</v>
      </c>
      <c r="AJ3786">
        <f t="shared" si="771"/>
        <v>5</v>
      </c>
      <c r="AK3786">
        <f t="shared" si="772"/>
        <v>1991</v>
      </c>
    </row>
    <row r="3787" spans="1:37" x14ac:dyDescent="0.2">
      <c r="A3787" t="s">
        <v>70</v>
      </c>
      <c r="B3787" s="93">
        <v>33370</v>
      </c>
      <c r="C3787">
        <v>11.1</v>
      </c>
      <c r="D3787">
        <v>8.1999999999999993</v>
      </c>
      <c r="E3787">
        <f t="shared" si="766"/>
        <v>9.6499999999999986</v>
      </c>
      <c r="F3787" s="106">
        <v>15.5</v>
      </c>
      <c r="G3787" s="107">
        <f t="shared" si="773"/>
        <v>5.8500000000000014</v>
      </c>
      <c r="H3787">
        <f t="shared" si="774"/>
        <v>5</v>
      </c>
      <c r="I3787">
        <f t="shared" si="775"/>
        <v>1991</v>
      </c>
      <c r="Q3787" t="s">
        <v>72</v>
      </c>
      <c r="R3787" s="93">
        <v>33370</v>
      </c>
      <c r="S3787">
        <v>20.9</v>
      </c>
      <c r="T3787">
        <v>6.9</v>
      </c>
      <c r="U3787">
        <f t="shared" si="767"/>
        <v>13.899999999999999</v>
      </c>
      <c r="V3787" s="106">
        <v>14.5</v>
      </c>
      <c r="W3787" s="107">
        <f t="shared" si="776"/>
        <v>0.60000000000000142</v>
      </c>
      <c r="X3787">
        <f t="shared" si="777"/>
        <v>5</v>
      </c>
      <c r="AG3787" s="93">
        <f t="shared" si="768"/>
        <v>33371</v>
      </c>
      <c r="AH3787" s="107">
        <f t="shared" si="769"/>
        <v>5</v>
      </c>
      <c r="AI3787" s="72">
        <f t="shared" si="770"/>
        <v>13</v>
      </c>
      <c r="AJ3787">
        <f t="shared" si="771"/>
        <v>5</v>
      </c>
      <c r="AK3787">
        <f t="shared" si="772"/>
        <v>1991</v>
      </c>
    </row>
    <row r="3788" spans="1:37" x14ac:dyDescent="0.2">
      <c r="A3788" t="s">
        <v>70</v>
      </c>
      <c r="B3788" s="93">
        <v>33371</v>
      </c>
      <c r="C3788">
        <v>11.7</v>
      </c>
      <c r="D3788">
        <v>7</v>
      </c>
      <c r="E3788">
        <f t="shared" si="766"/>
        <v>9.35</v>
      </c>
      <c r="F3788" s="106">
        <v>15.5</v>
      </c>
      <c r="G3788" s="107">
        <f t="shared" si="773"/>
        <v>6.15</v>
      </c>
      <c r="H3788">
        <f t="shared" si="774"/>
        <v>5</v>
      </c>
      <c r="I3788">
        <f t="shared" si="775"/>
        <v>1991</v>
      </c>
      <c r="Q3788" t="s">
        <v>72</v>
      </c>
      <c r="R3788" s="93">
        <v>33371</v>
      </c>
      <c r="S3788">
        <v>13.3</v>
      </c>
      <c r="T3788">
        <v>8</v>
      </c>
      <c r="U3788">
        <f t="shared" si="767"/>
        <v>10.65</v>
      </c>
      <c r="V3788" s="106">
        <v>14.5</v>
      </c>
      <c r="W3788" s="107">
        <f t="shared" si="776"/>
        <v>3.8499999999999996</v>
      </c>
      <c r="X3788">
        <f t="shared" si="777"/>
        <v>5</v>
      </c>
      <c r="AG3788" s="93">
        <f t="shared" si="768"/>
        <v>33372</v>
      </c>
      <c r="AH3788" s="107">
        <f t="shared" si="769"/>
        <v>4.2499999999999991</v>
      </c>
      <c r="AI3788" s="72">
        <f t="shared" si="770"/>
        <v>14</v>
      </c>
      <c r="AJ3788">
        <f t="shared" si="771"/>
        <v>5</v>
      </c>
      <c r="AK3788">
        <f t="shared" si="772"/>
        <v>1991</v>
      </c>
    </row>
    <row r="3789" spans="1:37" x14ac:dyDescent="0.2">
      <c r="A3789" t="s">
        <v>70</v>
      </c>
      <c r="B3789" s="93">
        <v>33372</v>
      </c>
      <c r="C3789">
        <v>17.100000000000001</v>
      </c>
      <c r="D3789">
        <v>5.0999999999999996</v>
      </c>
      <c r="E3789">
        <f t="shared" si="766"/>
        <v>11.100000000000001</v>
      </c>
      <c r="F3789" s="106">
        <v>15.5</v>
      </c>
      <c r="G3789" s="107">
        <f t="shared" si="773"/>
        <v>4.3999999999999986</v>
      </c>
      <c r="H3789">
        <f t="shared" si="774"/>
        <v>5</v>
      </c>
      <c r="I3789">
        <f t="shared" si="775"/>
        <v>1991</v>
      </c>
      <c r="Q3789" t="s">
        <v>72</v>
      </c>
      <c r="R3789" s="93">
        <v>33372</v>
      </c>
      <c r="S3789">
        <v>14.9</v>
      </c>
      <c r="T3789">
        <v>5.9</v>
      </c>
      <c r="U3789">
        <f t="shared" si="767"/>
        <v>10.4</v>
      </c>
      <c r="V3789" s="106">
        <v>14.5</v>
      </c>
      <c r="W3789" s="107">
        <f t="shared" si="776"/>
        <v>4.0999999999999996</v>
      </c>
      <c r="X3789">
        <f t="shared" si="777"/>
        <v>5</v>
      </c>
      <c r="AG3789" s="93">
        <f t="shared" si="768"/>
        <v>33373</v>
      </c>
      <c r="AH3789" s="107">
        <f t="shared" si="769"/>
        <v>4.3250000000000002</v>
      </c>
      <c r="AI3789" s="72">
        <f t="shared" si="770"/>
        <v>15</v>
      </c>
      <c r="AJ3789">
        <f t="shared" si="771"/>
        <v>5</v>
      </c>
      <c r="AK3789">
        <f t="shared" si="772"/>
        <v>1991</v>
      </c>
    </row>
    <row r="3790" spans="1:37" x14ac:dyDescent="0.2">
      <c r="A3790" t="s">
        <v>70</v>
      </c>
      <c r="B3790" s="93">
        <v>33373</v>
      </c>
      <c r="C3790">
        <v>16.7</v>
      </c>
      <c r="D3790">
        <v>5.4</v>
      </c>
      <c r="E3790">
        <f t="shared" si="766"/>
        <v>11.05</v>
      </c>
      <c r="F3790" s="106">
        <v>15.5</v>
      </c>
      <c r="G3790" s="107">
        <f t="shared" si="773"/>
        <v>4.4499999999999993</v>
      </c>
      <c r="H3790">
        <f t="shared" si="774"/>
        <v>5</v>
      </c>
      <c r="I3790">
        <f t="shared" si="775"/>
        <v>1991</v>
      </c>
      <c r="Q3790" t="s">
        <v>72</v>
      </c>
      <c r="R3790" s="93">
        <v>33373</v>
      </c>
      <c r="S3790">
        <v>17.7</v>
      </c>
      <c r="T3790">
        <v>2.9</v>
      </c>
      <c r="U3790">
        <f t="shared" si="767"/>
        <v>10.299999999999999</v>
      </c>
      <c r="V3790" s="106">
        <v>14.5</v>
      </c>
      <c r="W3790" s="107">
        <f t="shared" si="776"/>
        <v>4.2000000000000011</v>
      </c>
      <c r="X3790">
        <f t="shared" si="777"/>
        <v>5</v>
      </c>
      <c r="AG3790" s="93">
        <f t="shared" si="768"/>
        <v>33374</v>
      </c>
      <c r="AH3790" s="107">
        <f t="shared" si="769"/>
        <v>2.5249999999999995</v>
      </c>
      <c r="AI3790" s="72">
        <f t="shared" si="770"/>
        <v>16</v>
      </c>
      <c r="AJ3790">
        <f t="shared" si="771"/>
        <v>5</v>
      </c>
      <c r="AK3790">
        <f t="shared" si="772"/>
        <v>1991</v>
      </c>
    </row>
    <row r="3791" spans="1:37" x14ac:dyDescent="0.2">
      <c r="A3791" t="s">
        <v>70</v>
      </c>
      <c r="B3791" s="93">
        <v>33374</v>
      </c>
      <c r="C3791">
        <v>19</v>
      </c>
      <c r="D3791">
        <v>4.3</v>
      </c>
      <c r="E3791">
        <f t="shared" si="766"/>
        <v>11.65</v>
      </c>
      <c r="F3791" s="106">
        <v>15.5</v>
      </c>
      <c r="G3791" s="107">
        <f t="shared" si="773"/>
        <v>3.8499999999999996</v>
      </c>
      <c r="H3791">
        <f t="shared" si="774"/>
        <v>5</v>
      </c>
      <c r="I3791">
        <f t="shared" si="775"/>
        <v>1991</v>
      </c>
      <c r="Q3791" t="s">
        <v>72</v>
      </c>
      <c r="R3791" s="93">
        <v>33374</v>
      </c>
      <c r="S3791">
        <v>20.8</v>
      </c>
      <c r="T3791">
        <v>5.8</v>
      </c>
      <c r="U3791">
        <f t="shared" si="767"/>
        <v>13.3</v>
      </c>
      <c r="V3791" s="106">
        <v>14.5</v>
      </c>
      <c r="W3791" s="107">
        <f t="shared" si="776"/>
        <v>1.1999999999999993</v>
      </c>
      <c r="X3791">
        <f t="shared" si="777"/>
        <v>5</v>
      </c>
      <c r="AG3791" s="93">
        <f t="shared" si="768"/>
        <v>33375</v>
      </c>
      <c r="AH3791" s="107">
        <f t="shared" si="769"/>
        <v>0.97499999999999964</v>
      </c>
      <c r="AI3791" s="72">
        <f t="shared" si="770"/>
        <v>17</v>
      </c>
      <c r="AJ3791">
        <f t="shared" si="771"/>
        <v>5</v>
      </c>
      <c r="AK3791">
        <f t="shared" si="772"/>
        <v>1991</v>
      </c>
    </row>
    <row r="3792" spans="1:37" x14ac:dyDescent="0.2">
      <c r="A3792" t="s">
        <v>70</v>
      </c>
      <c r="B3792" s="93">
        <v>33375</v>
      </c>
      <c r="C3792">
        <v>18.3</v>
      </c>
      <c r="D3792">
        <v>8.8000000000000007</v>
      </c>
      <c r="E3792">
        <f t="shared" si="766"/>
        <v>13.55</v>
      </c>
      <c r="F3792" s="106">
        <v>15.5</v>
      </c>
      <c r="G3792" s="107">
        <f t="shared" si="773"/>
        <v>1.9499999999999993</v>
      </c>
      <c r="H3792">
        <f t="shared" si="774"/>
        <v>5</v>
      </c>
      <c r="I3792">
        <f t="shared" si="775"/>
        <v>1991</v>
      </c>
      <c r="Q3792" t="s">
        <v>72</v>
      </c>
      <c r="R3792" s="93">
        <v>33375</v>
      </c>
      <c r="S3792">
        <v>22.8</v>
      </c>
      <c r="T3792">
        <v>9.5</v>
      </c>
      <c r="U3792">
        <f t="shared" si="767"/>
        <v>16.149999999999999</v>
      </c>
      <c r="V3792" s="106">
        <v>14.5</v>
      </c>
      <c r="W3792" s="107">
        <f t="shared" si="776"/>
        <v>0</v>
      </c>
      <c r="X3792">
        <f t="shared" si="777"/>
        <v>5</v>
      </c>
      <c r="AG3792" s="93">
        <f t="shared" si="768"/>
        <v>33376</v>
      </c>
      <c r="AH3792" s="107">
        <f t="shared" si="769"/>
        <v>2.5999999999999996</v>
      </c>
      <c r="AI3792" s="72">
        <f t="shared" si="770"/>
        <v>18</v>
      </c>
      <c r="AJ3792">
        <f t="shared" si="771"/>
        <v>5</v>
      </c>
      <c r="AK3792">
        <f t="shared" si="772"/>
        <v>1991</v>
      </c>
    </row>
    <row r="3793" spans="1:37" x14ac:dyDescent="0.2">
      <c r="A3793" t="s">
        <v>70</v>
      </c>
      <c r="B3793" s="93">
        <v>33376</v>
      </c>
      <c r="C3793">
        <v>12.9</v>
      </c>
      <c r="D3793">
        <v>7.7</v>
      </c>
      <c r="E3793">
        <f t="shared" si="766"/>
        <v>10.3</v>
      </c>
      <c r="F3793" s="106">
        <v>15.5</v>
      </c>
      <c r="G3793" s="107">
        <f t="shared" si="773"/>
        <v>5.1999999999999993</v>
      </c>
      <c r="H3793">
        <f t="shared" si="774"/>
        <v>5</v>
      </c>
      <c r="I3793">
        <f t="shared" si="775"/>
        <v>1991</v>
      </c>
      <c r="Q3793" t="s">
        <v>72</v>
      </c>
      <c r="R3793" s="93">
        <v>33376</v>
      </c>
      <c r="S3793">
        <v>21.8</v>
      </c>
      <c r="T3793">
        <v>9.1999999999999993</v>
      </c>
      <c r="U3793">
        <f t="shared" si="767"/>
        <v>15.5</v>
      </c>
      <c r="V3793" s="106">
        <v>14.5</v>
      </c>
      <c r="W3793" s="107">
        <f t="shared" si="776"/>
        <v>0</v>
      </c>
      <c r="X3793">
        <f t="shared" si="777"/>
        <v>5</v>
      </c>
      <c r="AG3793" s="93">
        <f t="shared" si="768"/>
        <v>33377</v>
      </c>
      <c r="AH3793" s="107">
        <f t="shared" si="769"/>
        <v>2.0500000000000007</v>
      </c>
      <c r="AI3793" s="72">
        <f t="shared" si="770"/>
        <v>19</v>
      </c>
      <c r="AJ3793">
        <f t="shared" si="771"/>
        <v>5</v>
      </c>
      <c r="AK3793">
        <f t="shared" si="772"/>
        <v>1991</v>
      </c>
    </row>
    <row r="3794" spans="1:37" x14ac:dyDescent="0.2">
      <c r="A3794" t="s">
        <v>70</v>
      </c>
      <c r="B3794" s="93">
        <v>33377</v>
      </c>
      <c r="C3794">
        <v>17.7</v>
      </c>
      <c r="D3794">
        <v>7.7</v>
      </c>
      <c r="E3794">
        <f t="shared" si="766"/>
        <v>12.7</v>
      </c>
      <c r="F3794" s="106">
        <v>15.5</v>
      </c>
      <c r="G3794" s="107">
        <f t="shared" si="773"/>
        <v>2.8000000000000007</v>
      </c>
      <c r="H3794">
        <f t="shared" si="774"/>
        <v>5</v>
      </c>
      <c r="I3794">
        <f t="shared" si="775"/>
        <v>1991</v>
      </c>
      <c r="Q3794" t="s">
        <v>72</v>
      </c>
      <c r="R3794" s="93">
        <v>33377</v>
      </c>
      <c r="S3794">
        <v>20.9</v>
      </c>
      <c r="T3794">
        <v>5.5</v>
      </c>
      <c r="U3794">
        <f t="shared" si="767"/>
        <v>13.2</v>
      </c>
      <c r="V3794" s="106">
        <v>14.5</v>
      </c>
      <c r="W3794" s="107">
        <f t="shared" si="776"/>
        <v>1.3000000000000007</v>
      </c>
      <c r="X3794">
        <f t="shared" si="777"/>
        <v>5</v>
      </c>
      <c r="AG3794" s="93">
        <f t="shared" si="768"/>
        <v>33378</v>
      </c>
      <c r="AH3794" s="107">
        <f t="shared" si="769"/>
        <v>0</v>
      </c>
      <c r="AI3794" s="72">
        <f t="shared" si="770"/>
        <v>20</v>
      </c>
      <c r="AJ3794">
        <f t="shared" si="771"/>
        <v>5</v>
      </c>
      <c r="AK3794">
        <f t="shared" si="772"/>
        <v>1991</v>
      </c>
    </row>
    <row r="3795" spans="1:37" x14ac:dyDescent="0.2">
      <c r="A3795" t="s">
        <v>70</v>
      </c>
      <c r="B3795" s="93">
        <v>33378</v>
      </c>
      <c r="C3795">
        <v>23.9</v>
      </c>
      <c r="D3795">
        <v>11</v>
      </c>
      <c r="E3795">
        <f t="shared" si="766"/>
        <v>17.45</v>
      </c>
      <c r="F3795" s="106">
        <v>15.5</v>
      </c>
      <c r="G3795" s="107">
        <f t="shared" si="773"/>
        <v>0</v>
      </c>
      <c r="H3795">
        <f t="shared" si="774"/>
        <v>5</v>
      </c>
      <c r="I3795">
        <f t="shared" si="775"/>
        <v>1991</v>
      </c>
      <c r="Q3795" t="s">
        <v>72</v>
      </c>
      <c r="R3795" s="93">
        <v>33378</v>
      </c>
      <c r="S3795">
        <v>25.8</v>
      </c>
      <c r="T3795">
        <v>7</v>
      </c>
      <c r="U3795">
        <f t="shared" si="767"/>
        <v>16.399999999999999</v>
      </c>
      <c r="V3795" s="106">
        <v>14.5</v>
      </c>
      <c r="W3795" s="107">
        <f t="shared" si="776"/>
        <v>0</v>
      </c>
      <c r="X3795">
        <f t="shared" si="777"/>
        <v>5</v>
      </c>
      <c r="AG3795" s="93">
        <f t="shared" si="768"/>
        <v>33379</v>
      </c>
      <c r="AH3795" s="107">
        <f t="shared" si="769"/>
        <v>3.375</v>
      </c>
      <c r="AI3795" s="72">
        <f t="shared" si="770"/>
        <v>21</v>
      </c>
      <c r="AJ3795">
        <f t="shared" si="771"/>
        <v>5</v>
      </c>
      <c r="AK3795">
        <f t="shared" si="772"/>
        <v>1991</v>
      </c>
    </row>
    <row r="3796" spans="1:37" x14ac:dyDescent="0.2">
      <c r="A3796" t="s">
        <v>70</v>
      </c>
      <c r="B3796" s="93">
        <v>33379</v>
      </c>
      <c r="C3796">
        <v>15.3</v>
      </c>
      <c r="D3796">
        <v>6.2</v>
      </c>
      <c r="E3796">
        <f t="shared" si="766"/>
        <v>10.75</v>
      </c>
      <c r="F3796" s="106">
        <v>15.5</v>
      </c>
      <c r="G3796" s="107">
        <f t="shared" si="773"/>
        <v>4.75</v>
      </c>
      <c r="H3796">
        <f t="shared" si="774"/>
        <v>5</v>
      </c>
      <c r="I3796">
        <f t="shared" si="775"/>
        <v>1991</v>
      </c>
      <c r="Q3796" t="s">
        <v>72</v>
      </c>
      <c r="R3796" s="93">
        <v>33379</v>
      </c>
      <c r="S3796">
        <v>17.100000000000001</v>
      </c>
      <c r="T3796">
        <v>7.9</v>
      </c>
      <c r="U3796">
        <f t="shared" si="767"/>
        <v>12.5</v>
      </c>
      <c r="V3796" s="106">
        <v>14.5</v>
      </c>
      <c r="W3796" s="107">
        <f t="shared" si="776"/>
        <v>2</v>
      </c>
      <c r="X3796">
        <f t="shared" si="777"/>
        <v>5</v>
      </c>
      <c r="AG3796" s="93">
        <f t="shared" si="768"/>
        <v>33380</v>
      </c>
      <c r="AH3796" s="107">
        <f t="shared" si="769"/>
        <v>5.6000000000000005</v>
      </c>
      <c r="AI3796" s="72">
        <f t="shared" si="770"/>
        <v>22</v>
      </c>
      <c r="AJ3796">
        <f t="shared" si="771"/>
        <v>5</v>
      </c>
      <c r="AK3796">
        <f t="shared" si="772"/>
        <v>1991</v>
      </c>
    </row>
    <row r="3797" spans="1:37" x14ac:dyDescent="0.2">
      <c r="A3797" t="s">
        <v>70</v>
      </c>
      <c r="B3797" s="93">
        <v>33380</v>
      </c>
      <c r="C3797">
        <v>13.7</v>
      </c>
      <c r="D3797">
        <v>4.5</v>
      </c>
      <c r="E3797">
        <f t="shared" si="766"/>
        <v>9.1</v>
      </c>
      <c r="F3797" s="106">
        <v>15.5</v>
      </c>
      <c r="G3797" s="107">
        <f t="shared" si="773"/>
        <v>6.4</v>
      </c>
      <c r="H3797">
        <f t="shared" si="774"/>
        <v>5</v>
      </c>
      <c r="I3797">
        <f t="shared" si="775"/>
        <v>1991</v>
      </c>
      <c r="Q3797" t="s">
        <v>72</v>
      </c>
      <c r="R3797" s="93">
        <v>33380</v>
      </c>
      <c r="S3797">
        <v>15.1</v>
      </c>
      <c r="T3797">
        <v>4.3</v>
      </c>
      <c r="U3797">
        <f t="shared" si="767"/>
        <v>9.6999999999999993</v>
      </c>
      <c r="V3797" s="106">
        <v>14.5</v>
      </c>
      <c r="W3797" s="107">
        <f t="shared" si="776"/>
        <v>4.8000000000000007</v>
      </c>
      <c r="X3797">
        <f t="shared" si="777"/>
        <v>5</v>
      </c>
      <c r="AG3797" s="93">
        <f t="shared" si="768"/>
        <v>33381</v>
      </c>
      <c r="AH3797" s="107">
        <f t="shared" si="769"/>
        <v>6.4249999999999989</v>
      </c>
      <c r="AI3797" s="72">
        <f t="shared" si="770"/>
        <v>23</v>
      </c>
      <c r="AJ3797">
        <f t="shared" si="771"/>
        <v>5</v>
      </c>
      <c r="AK3797">
        <f t="shared" si="772"/>
        <v>1991</v>
      </c>
    </row>
    <row r="3798" spans="1:37" x14ac:dyDescent="0.2">
      <c r="A3798" t="s">
        <v>70</v>
      </c>
      <c r="B3798" s="93">
        <v>33381</v>
      </c>
      <c r="C3798">
        <v>11.9</v>
      </c>
      <c r="D3798">
        <v>3.2</v>
      </c>
      <c r="E3798">
        <f t="shared" si="766"/>
        <v>7.5500000000000007</v>
      </c>
      <c r="F3798" s="106">
        <v>15.5</v>
      </c>
      <c r="G3798" s="107">
        <f t="shared" si="773"/>
        <v>7.9499999999999993</v>
      </c>
      <c r="H3798">
        <f t="shared" si="774"/>
        <v>5</v>
      </c>
      <c r="I3798">
        <f t="shared" si="775"/>
        <v>1991</v>
      </c>
      <c r="Q3798" t="s">
        <v>72</v>
      </c>
      <c r="R3798" s="93">
        <v>33381</v>
      </c>
      <c r="S3798">
        <v>13.8</v>
      </c>
      <c r="T3798">
        <v>5.4</v>
      </c>
      <c r="U3798">
        <f t="shared" si="767"/>
        <v>9.6000000000000014</v>
      </c>
      <c r="V3798" s="106">
        <v>14.5</v>
      </c>
      <c r="W3798" s="107">
        <f t="shared" si="776"/>
        <v>4.8999999999999986</v>
      </c>
      <c r="X3798">
        <f t="shared" si="777"/>
        <v>5</v>
      </c>
      <c r="AG3798" s="93">
        <f t="shared" si="768"/>
        <v>33382</v>
      </c>
      <c r="AH3798" s="107">
        <f t="shared" si="769"/>
        <v>9.125</v>
      </c>
      <c r="AI3798" s="72">
        <f t="shared" si="770"/>
        <v>24</v>
      </c>
      <c r="AJ3798">
        <f t="shared" si="771"/>
        <v>5</v>
      </c>
      <c r="AK3798">
        <f t="shared" si="772"/>
        <v>1991</v>
      </c>
    </row>
    <row r="3799" spans="1:37" x14ac:dyDescent="0.2">
      <c r="A3799" t="s">
        <v>70</v>
      </c>
      <c r="B3799" s="93">
        <v>33382</v>
      </c>
      <c r="C3799">
        <v>8.4</v>
      </c>
      <c r="D3799">
        <v>4.0999999999999996</v>
      </c>
      <c r="E3799">
        <f t="shared" si="766"/>
        <v>6.25</v>
      </c>
      <c r="F3799" s="106">
        <v>15.5</v>
      </c>
      <c r="G3799" s="107">
        <f t="shared" si="773"/>
        <v>9.25</v>
      </c>
      <c r="H3799">
        <f t="shared" si="774"/>
        <v>5</v>
      </c>
      <c r="I3799">
        <f t="shared" si="775"/>
        <v>1991</v>
      </c>
      <c r="Q3799" t="s">
        <v>72</v>
      </c>
      <c r="R3799" s="93">
        <v>33382</v>
      </c>
      <c r="S3799">
        <v>10.9</v>
      </c>
      <c r="T3799">
        <v>0.1</v>
      </c>
      <c r="U3799">
        <f t="shared" si="767"/>
        <v>5.5</v>
      </c>
      <c r="V3799" s="106">
        <v>14.5</v>
      </c>
      <c r="W3799" s="107">
        <f t="shared" si="776"/>
        <v>9</v>
      </c>
      <c r="X3799">
        <f t="shared" si="777"/>
        <v>5</v>
      </c>
      <c r="AG3799" s="93">
        <f t="shared" si="768"/>
        <v>33383</v>
      </c>
      <c r="AH3799" s="107">
        <f t="shared" si="769"/>
        <v>8.0500000000000007</v>
      </c>
      <c r="AI3799" s="72">
        <f t="shared" si="770"/>
        <v>25</v>
      </c>
      <c r="AJ3799">
        <f t="shared" si="771"/>
        <v>5</v>
      </c>
      <c r="AK3799">
        <f t="shared" si="772"/>
        <v>1991</v>
      </c>
    </row>
    <row r="3800" spans="1:37" x14ac:dyDescent="0.2">
      <c r="A3800" t="s">
        <v>70</v>
      </c>
      <c r="B3800" s="93">
        <v>33383</v>
      </c>
      <c r="C3800">
        <v>8.6999999999999993</v>
      </c>
      <c r="D3800">
        <v>4</v>
      </c>
      <c r="E3800">
        <f t="shared" si="766"/>
        <v>6.35</v>
      </c>
      <c r="F3800" s="106">
        <v>15.5</v>
      </c>
      <c r="G3800" s="107">
        <f t="shared" si="773"/>
        <v>9.15</v>
      </c>
      <c r="H3800">
        <f t="shared" si="774"/>
        <v>5</v>
      </c>
      <c r="I3800">
        <f t="shared" si="775"/>
        <v>1991</v>
      </c>
      <c r="Q3800" t="s">
        <v>72</v>
      </c>
      <c r="R3800" s="93">
        <v>33383</v>
      </c>
      <c r="S3800">
        <v>10.199999999999999</v>
      </c>
      <c r="T3800">
        <v>4.9000000000000004</v>
      </c>
      <c r="U3800">
        <f t="shared" si="767"/>
        <v>7.55</v>
      </c>
      <c r="V3800" s="106">
        <v>14.5</v>
      </c>
      <c r="W3800" s="107">
        <f t="shared" si="776"/>
        <v>6.95</v>
      </c>
      <c r="X3800">
        <f t="shared" si="777"/>
        <v>5</v>
      </c>
      <c r="AG3800" s="93">
        <f t="shared" si="768"/>
        <v>33384</v>
      </c>
      <c r="AH3800" s="107">
        <f t="shared" si="769"/>
        <v>6.3750000000000009</v>
      </c>
      <c r="AI3800" s="72">
        <f t="shared" si="770"/>
        <v>26</v>
      </c>
      <c r="AJ3800">
        <f t="shared" si="771"/>
        <v>5</v>
      </c>
      <c r="AK3800">
        <f t="shared" si="772"/>
        <v>1991</v>
      </c>
    </row>
    <row r="3801" spans="1:37" x14ac:dyDescent="0.2">
      <c r="A3801" t="s">
        <v>70</v>
      </c>
      <c r="B3801" s="93">
        <v>33384</v>
      </c>
      <c r="C3801">
        <v>14.7</v>
      </c>
      <c r="D3801">
        <v>0.1</v>
      </c>
      <c r="E3801">
        <f t="shared" si="766"/>
        <v>7.3999999999999995</v>
      </c>
      <c r="F3801" s="106">
        <v>15.5</v>
      </c>
      <c r="G3801" s="107">
        <f t="shared" si="773"/>
        <v>8.1000000000000014</v>
      </c>
      <c r="H3801">
        <f t="shared" si="774"/>
        <v>5</v>
      </c>
      <c r="I3801">
        <f t="shared" si="775"/>
        <v>1991</v>
      </c>
      <c r="Q3801" t="s">
        <v>72</v>
      </c>
      <c r="R3801" s="93">
        <v>33384</v>
      </c>
      <c r="S3801">
        <v>17.8</v>
      </c>
      <c r="T3801">
        <v>1.9</v>
      </c>
      <c r="U3801">
        <f t="shared" si="767"/>
        <v>9.85</v>
      </c>
      <c r="V3801" s="106">
        <v>14.5</v>
      </c>
      <c r="W3801" s="107">
        <f t="shared" si="776"/>
        <v>4.6500000000000004</v>
      </c>
      <c r="X3801">
        <f t="shared" si="777"/>
        <v>5</v>
      </c>
      <c r="AG3801" s="93">
        <f t="shared" si="768"/>
        <v>33385</v>
      </c>
      <c r="AH3801" s="107">
        <f t="shared" si="769"/>
        <v>4.625</v>
      </c>
      <c r="AI3801" s="72">
        <f t="shared" si="770"/>
        <v>27</v>
      </c>
      <c r="AJ3801">
        <f t="shared" si="771"/>
        <v>5</v>
      </c>
      <c r="AK3801">
        <f t="shared" si="772"/>
        <v>1991</v>
      </c>
    </row>
    <row r="3802" spans="1:37" x14ac:dyDescent="0.2">
      <c r="A3802" t="s">
        <v>70</v>
      </c>
      <c r="B3802" s="93">
        <v>33385</v>
      </c>
      <c r="C3802">
        <v>15</v>
      </c>
      <c r="D3802">
        <v>1.7</v>
      </c>
      <c r="E3802">
        <f t="shared" si="766"/>
        <v>8.35</v>
      </c>
      <c r="F3802" s="106">
        <v>15.5</v>
      </c>
      <c r="G3802" s="107">
        <f t="shared" si="773"/>
        <v>7.15</v>
      </c>
      <c r="H3802">
        <f t="shared" si="774"/>
        <v>5</v>
      </c>
      <c r="I3802">
        <f t="shared" si="775"/>
        <v>1991</v>
      </c>
      <c r="Q3802" t="s">
        <v>72</v>
      </c>
      <c r="R3802" s="93">
        <v>33385</v>
      </c>
      <c r="S3802">
        <v>18.8</v>
      </c>
      <c r="T3802">
        <v>6</v>
      </c>
      <c r="U3802">
        <f t="shared" si="767"/>
        <v>12.4</v>
      </c>
      <c r="V3802" s="106">
        <v>14.5</v>
      </c>
      <c r="W3802" s="107">
        <f t="shared" si="776"/>
        <v>2.0999999999999996</v>
      </c>
      <c r="X3802">
        <f t="shared" si="777"/>
        <v>5</v>
      </c>
      <c r="AG3802" s="93">
        <f t="shared" si="768"/>
        <v>33386</v>
      </c>
      <c r="AH3802" s="107">
        <f t="shared" si="769"/>
        <v>3.6499999999999995</v>
      </c>
      <c r="AI3802" s="72">
        <f t="shared" si="770"/>
        <v>28</v>
      </c>
      <c r="AJ3802">
        <f t="shared" si="771"/>
        <v>5</v>
      </c>
      <c r="AK3802">
        <f t="shared" si="772"/>
        <v>1991</v>
      </c>
    </row>
    <row r="3803" spans="1:37" x14ac:dyDescent="0.2">
      <c r="A3803" t="s">
        <v>70</v>
      </c>
      <c r="B3803" s="93">
        <v>33386</v>
      </c>
      <c r="C3803">
        <v>17.600000000000001</v>
      </c>
      <c r="D3803">
        <v>3.8</v>
      </c>
      <c r="E3803">
        <f t="shared" si="766"/>
        <v>10.700000000000001</v>
      </c>
      <c r="F3803" s="106">
        <v>15.5</v>
      </c>
      <c r="G3803" s="107">
        <f t="shared" si="773"/>
        <v>4.7999999999999989</v>
      </c>
      <c r="H3803">
        <f t="shared" si="774"/>
        <v>5</v>
      </c>
      <c r="I3803">
        <f t="shared" si="775"/>
        <v>1991</v>
      </c>
      <c r="Q3803" t="s">
        <v>72</v>
      </c>
      <c r="R3803" s="93">
        <v>33386</v>
      </c>
      <c r="S3803">
        <v>20</v>
      </c>
      <c r="T3803">
        <v>4</v>
      </c>
      <c r="U3803">
        <f t="shared" si="767"/>
        <v>12</v>
      </c>
      <c r="V3803" s="106">
        <v>14.5</v>
      </c>
      <c r="W3803" s="107">
        <f t="shared" si="776"/>
        <v>2.5</v>
      </c>
      <c r="X3803">
        <f t="shared" si="777"/>
        <v>5</v>
      </c>
      <c r="AG3803" s="93">
        <f t="shared" si="768"/>
        <v>33387</v>
      </c>
      <c r="AH3803" s="107">
        <f t="shared" si="769"/>
        <v>2.0749999999999993</v>
      </c>
      <c r="AI3803" s="72">
        <f t="shared" si="770"/>
        <v>29</v>
      </c>
      <c r="AJ3803">
        <f t="shared" si="771"/>
        <v>5</v>
      </c>
      <c r="AK3803">
        <f t="shared" si="772"/>
        <v>1991</v>
      </c>
    </row>
    <row r="3804" spans="1:37" x14ac:dyDescent="0.2">
      <c r="A3804" t="s">
        <v>70</v>
      </c>
      <c r="B3804" s="93">
        <v>33387</v>
      </c>
      <c r="C3804">
        <v>19.399999999999999</v>
      </c>
      <c r="D3804">
        <v>4.5999999999999996</v>
      </c>
      <c r="E3804">
        <f t="shared" si="766"/>
        <v>12</v>
      </c>
      <c r="F3804" s="106">
        <v>15.5</v>
      </c>
      <c r="G3804" s="107">
        <f t="shared" si="773"/>
        <v>3.5</v>
      </c>
      <c r="H3804">
        <f t="shared" si="774"/>
        <v>5</v>
      </c>
      <c r="I3804">
        <f t="shared" si="775"/>
        <v>1991</v>
      </c>
      <c r="Q3804" t="s">
        <v>72</v>
      </c>
      <c r="R3804" s="93">
        <v>33387</v>
      </c>
      <c r="S3804">
        <v>21.8</v>
      </c>
      <c r="T3804">
        <v>5.9</v>
      </c>
      <c r="U3804">
        <f t="shared" si="767"/>
        <v>13.850000000000001</v>
      </c>
      <c r="V3804" s="106">
        <v>14.5</v>
      </c>
      <c r="W3804" s="107">
        <f t="shared" si="776"/>
        <v>0.64999999999999858</v>
      </c>
      <c r="X3804">
        <f t="shared" si="777"/>
        <v>5</v>
      </c>
      <c r="AG3804" s="93">
        <f t="shared" si="768"/>
        <v>33388</v>
      </c>
      <c r="AH3804" s="107">
        <f t="shared" si="769"/>
        <v>1.4500000000000002</v>
      </c>
      <c r="AI3804" s="72">
        <f t="shared" si="770"/>
        <v>30</v>
      </c>
      <c r="AJ3804">
        <f t="shared" si="771"/>
        <v>5</v>
      </c>
      <c r="AK3804">
        <f t="shared" si="772"/>
        <v>1991</v>
      </c>
    </row>
    <row r="3805" spans="1:37" x14ac:dyDescent="0.2">
      <c r="A3805" t="s">
        <v>70</v>
      </c>
      <c r="B3805" s="93">
        <v>33388</v>
      </c>
      <c r="C3805">
        <v>20.399999999999999</v>
      </c>
      <c r="D3805">
        <v>5.2</v>
      </c>
      <c r="E3805">
        <f t="shared" si="766"/>
        <v>12.799999999999999</v>
      </c>
      <c r="F3805" s="106">
        <v>15.5</v>
      </c>
      <c r="G3805" s="107">
        <f t="shared" si="773"/>
        <v>2.7000000000000011</v>
      </c>
      <c r="H3805">
        <f t="shared" si="774"/>
        <v>5</v>
      </c>
      <c r="I3805">
        <f t="shared" si="775"/>
        <v>1991</v>
      </c>
      <c r="Q3805" t="s">
        <v>72</v>
      </c>
      <c r="R3805" s="93">
        <v>33388</v>
      </c>
      <c r="S3805">
        <v>24.3</v>
      </c>
      <c r="T3805">
        <v>4.3</v>
      </c>
      <c r="U3805">
        <f t="shared" si="767"/>
        <v>14.3</v>
      </c>
      <c r="V3805" s="106">
        <v>14.5</v>
      </c>
      <c r="W3805" s="107">
        <f t="shared" si="776"/>
        <v>0.19999999999999929</v>
      </c>
      <c r="X3805">
        <f t="shared" si="777"/>
        <v>5</v>
      </c>
      <c r="AG3805" s="93">
        <f t="shared" si="768"/>
        <v>33389</v>
      </c>
      <c r="AH3805" s="107">
        <f t="shared" si="769"/>
        <v>0.69999999999999929</v>
      </c>
      <c r="AI3805" s="72">
        <f t="shared" si="770"/>
        <v>31</v>
      </c>
      <c r="AJ3805">
        <f t="shared" si="771"/>
        <v>5</v>
      </c>
      <c r="AK3805">
        <f t="shared" si="772"/>
        <v>1991</v>
      </c>
    </row>
    <row r="3806" spans="1:37" x14ac:dyDescent="0.2">
      <c r="A3806" t="s">
        <v>70</v>
      </c>
      <c r="B3806" s="93">
        <v>33389</v>
      </c>
      <c r="C3806">
        <v>23.3</v>
      </c>
      <c r="D3806">
        <v>4.9000000000000004</v>
      </c>
      <c r="E3806">
        <f t="shared" si="766"/>
        <v>14.100000000000001</v>
      </c>
      <c r="F3806" s="106">
        <v>15.5</v>
      </c>
      <c r="G3806" s="107">
        <f t="shared" si="773"/>
        <v>1.3999999999999986</v>
      </c>
      <c r="H3806">
        <f t="shared" si="774"/>
        <v>5</v>
      </c>
      <c r="I3806">
        <f t="shared" si="775"/>
        <v>1991</v>
      </c>
      <c r="Q3806" t="s">
        <v>72</v>
      </c>
      <c r="R3806" s="93">
        <v>33389</v>
      </c>
      <c r="S3806">
        <v>24.5</v>
      </c>
      <c r="T3806">
        <v>6.3</v>
      </c>
      <c r="U3806">
        <f t="shared" si="767"/>
        <v>15.4</v>
      </c>
      <c r="V3806" s="106">
        <v>14.5</v>
      </c>
      <c r="W3806" s="107">
        <f t="shared" si="776"/>
        <v>0</v>
      </c>
      <c r="X3806">
        <f t="shared" si="777"/>
        <v>5</v>
      </c>
      <c r="AG3806" s="93">
        <f t="shared" si="768"/>
        <v>33390</v>
      </c>
      <c r="AH3806" s="107">
        <f t="shared" si="769"/>
        <v>0.54999999999999982</v>
      </c>
      <c r="AI3806" s="72">
        <f t="shared" si="770"/>
        <v>1</v>
      </c>
      <c r="AJ3806">
        <f t="shared" si="771"/>
        <v>6</v>
      </c>
      <c r="AK3806">
        <f t="shared" si="772"/>
        <v>1991</v>
      </c>
    </row>
    <row r="3807" spans="1:37" x14ac:dyDescent="0.2">
      <c r="A3807" t="s">
        <v>70</v>
      </c>
      <c r="B3807" s="93">
        <v>33390</v>
      </c>
      <c r="C3807">
        <v>21.8</v>
      </c>
      <c r="D3807">
        <v>9.8000000000000007</v>
      </c>
      <c r="E3807">
        <f t="shared" si="766"/>
        <v>15.8</v>
      </c>
      <c r="F3807" s="106">
        <v>15.5</v>
      </c>
      <c r="G3807" s="107">
        <f t="shared" si="773"/>
        <v>0</v>
      </c>
      <c r="H3807">
        <f t="shared" si="774"/>
        <v>6</v>
      </c>
      <c r="I3807">
        <f t="shared" si="775"/>
        <v>1991</v>
      </c>
      <c r="Q3807" t="s">
        <v>72</v>
      </c>
      <c r="R3807" s="93">
        <v>33390</v>
      </c>
      <c r="S3807">
        <v>18.8</v>
      </c>
      <c r="T3807">
        <v>8</v>
      </c>
      <c r="U3807">
        <f t="shared" si="767"/>
        <v>13.4</v>
      </c>
      <c r="V3807" s="106">
        <v>14.5</v>
      </c>
      <c r="W3807" s="107">
        <f t="shared" si="776"/>
        <v>1.0999999999999996</v>
      </c>
      <c r="X3807">
        <f t="shared" si="777"/>
        <v>6</v>
      </c>
      <c r="AG3807" s="93">
        <f t="shared" si="768"/>
        <v>33391</v>
      </c>
      <c r="AH3807" s="107">
        <f t="shared" si="769"/>
        <v>0.85000000000000053</v>
      </c>
      <c r="AI3807" s="72">
        <f t="shared" si="770"/>
        <v>2</v>
      </c>
      <c r="AJ3807">
        <f t="shared" si="771"/>
        <v>6</v>
      </c>
      <c r="AK3807">
        <f t="shared" si="772"/>
        <v>1991</v>
      </c>
    </row>
    <row r="3808" spans="1:37" x14ac:dyDescent="0.2">
      <c r="A3808" t="s">
        <v>70</v>
      </c>
      <c r="B3808" s="93">
        <v>33391</v>
      </c>
      <c r="C3808">
        <v>25</v>
      </c>
      <c r="D3808">
        <v>6.6</v>
      </c>
      <c r="E3808">
        <f t="shared" si="766"/>
        <v>15.8</v>
      </c>
      <c r="F3808" s="106">
        <v>15.5</v>
      </c>
      <c r="G3808" s="107">
        <f t="shared" si="773"/>
        <v>0</v>
      </c>
      <c r="H3808">
        <f t="shared" si="774"/>
        <v>6</v>
      </c>
      <c r="I3808">
        <f t="shared" si="775"/>
        <v>1991</v>
      </c>
      <c r="Q3808" t="s">
        <v>72</v>
      </c>
      <c r="R3808" s="93">
        <v>33391</v>
      </c>
      <c r="S3808">
        <v>17.399999999999999</v>
      </c>
      <c r="T3808">
        <v>8.1999999999999993</v>
      </c>
      <c r="U3808">
        <f t="shared" si="767"/>
        <v>12.799999999999999</v>
      </c>
      <c r="V3808" s="106">
        <v>14.5</v>
      </c>
      <c r="W3808" s="107">
        <f t="shared" si="776"/>
        <v>1.7000000000000011</v>
      </c>
      <c r="X3808">
        <f t="shared" si="777"/>
        <v>6</v>
      </c>
      <c r="AG3808" s="93">
        <f t="shared" si="768"/>
        <v>33392</v>
      </c>
      <c r="AH3808" s="107">
        <f t="shared" si="769"/>
        <v>2.1749999999999998</v>
      </c>
      <c r="AI3808" s="72">
        <f t="shared" si="770"/>
        <v>3</v>
      </c>
      <c r="AJ3808">
        <f t="shared" si="771"/>
        <v>6</v>
      </c>
      <c r="AK3808">
        <f t="shared" si="772"/>
        <v>1991</v>
      </c>
    </row>
    <row r="3809" spans="1:37" x14ac:dyDescent="0.2">
      <c r="A3809" t="s">
        <v>70</v>
      </c>
      <c r="B3809" s="93">
        <v>33392</v>
      </c>
      <c r="C3809">
        <v>22.8</v>
      </c>
      <c r="D3809">
        <v>7.5</v>
      </c>
      <c r="E3809">
        <f t="shared" si="766"/>
        <v>15.15</v>
      </c>
      <c r="F3809" s="106">
        <v>15.5</v>
      </c>
      <c r="G3809" s="107">
        <f t="shared" si="773"/>
        <v>0.34999999999999964</v>
      </c>
      <c r="H3809">
        <f t="shared" si="774"/>
        <v>6</v>
      </c>
      <c r="I3809">
        <f t="shared" si="775"/>
        <v>1991</v>
      </c>
      <c r="Q3809" t="s">
        <v>72</v>
      </c>
      <c r="R3809" s="93">
        <v>33392</v>
      </c>
      <c r="S3809">
        <v>13.7</v>
      </c>
      <c r="T3809">
        <v>7.3</v>
      </c>
      <c r="U3809">
        <f t="shared" si="767"/>
        <v>10.5</v>
      </c>
      <c r="V3809" s="106">
        <v>14.5</v>
      </c>
      <c r="W3809" s="107">
        <f t="shared" si="776"/>
        <v>4</v>
      </c>
      <c r="X3809">
        <f t="shared" si="777"/>
        <v>6</v>
      </c>
      <c r="AG3809" s="93">
        <f t="shared" si="768"/>
        <v>33393</v>
      </c>
      <c r="AH3809" s="107">
        <f t="shared" si="769"/>
        <v>3.2250000000000005</v>
      </c>
      <c r="AI3809" s="72">
        <f t="shared" si="770"/>
        <v>4</v>
      </c>
      <c r="AJ3809">
        <f t="shared" si="771"/>
        <v>6</v>
      </c>
      <c r="AK3809">
        <f t="shared" si="772"/>
        <v>1991</v>
      </c>
    </row>
    <row r="3810" spans="1:37" x14ac:dyDescent="0.2">
      <c r="A3810" t="s">
        <v>70</v>
      </c>
      <c r="B3810" s="93">
        <v>33393</v>
      </c>
      <c r="C3810">
        <v>17</v>
      </c>
      <c r="D3810">
        <v>5.4</v>
      </c>
      <c r="E3810">
        <f t="shared" si="766"/>
        <v>11.2</v>
      </c>
      <c r="F3810" s="106">
        <v>15.5</v>
      </c>
      <c r="G3810" s="107">
        <f t="shared" si="773"/>
        <v>4.3000000000000007</v>
      </c>
      <c r="H3810">
        <f t="shared" si="774"/>
        <v>6</v>
      </c>
      <c r="I3810">
        <f t="shared" si="775"/>
        <v>1991</v>
      </c>
      <c r="Q3810" t="s">
        <v>72</v>
      </c>
      <c r="R3810" s="93">
        <v>33393</v>
      </c>
      <c r="S3810">
        <v>18.899999999999999</v>
      </c>
      <c r="T3810">
        <v>5.8</v>
      </c>
      <c r="U3810">
        <f t="shared" si="767"/>
        <v>12.35</v>
      </c>
      <c r="V3810" s="106">
        <v>14.5</v>
      </c>
      <c r="W3810" s="107">
        <f t="shared" si="776"/>
        <v>2.1500000000000004</v>
      </c>
      <c r="X3810">
        <f t="shared" si="777"/>
        <v>6</v>
      </c>
      <c r="AG3810" s="93">
        <f t="shared" si="768"/>
        <v>33394</v>
      </c>
      <c r="AH3810" s="107">
        <f t="shared" si="769"/>
        <v>2.375</v>
      </c>
      <c r="AI3810" s="72">
        <f t="shared" si="770"/>
        <v>5</v>
      </c>
      <c r="AJ3810">
        <f t="shared" si="771"/>
        <v>6</v>
      </c>
      <c r="AK3810">
        <f t="shared" si="772"/>
        <v>1991</v>
      </c>
    </row>
    <row r="3811" spans="1:37" x14ac:dyDescent="0.2">
      <c r="A3811" t="s">
        <v>70</v>
      </c>
      <c r="B3811" s="93">
        <v>33394</v>
      </c>
      <c r="C3811">
        <v>17.5</v>
      </c>
      <c r="D3811">
        <v>8.1</v>
      </c>
      <c r="E3811">
        <f t="shared" si="766"/>
        <v>12.8</v>
      </c>
      <c r="F3811" s="106">
        <v>15.5</v>
      </c>
      <c r="G3811" s="107">
        <f t="shared" si="773"/>
        <v>2.6999999999999993</v>
      </c>
      <c r="H3811">
        <f t="shared" si="774"/>
        <v>6</v>
      </c>
      <c r="I3811">
        <f t="shared" si="775"/>
        <v>1991</v>
      </c>
      <c r="Q3811" t="s">
        <v>72</v>
      </c>
      <c r="R3811" s="93">
        <v>33394</v>
      </c>
      <c r="S3811">
        <v>19.899999999999999</v>
      </c>
      <c r="T3811">
        <v>5</v>
      </c>
      <c r="U3811">
        <f t="shared" si="767"/>
        <v>12.45</v>
      </c>
      <c r="V3811" s="106">
        <v>14.5</v>
      </c>
      <c r="W3811" s="107">
        <f t="shared" si="776"/>
        <v>2.0500000000000007</v>
      </c>
      <c r="X3811">
        <f t="shared" si="777"/>
        <v>6</v>
      </c>
      <c r="AG3811" s="93">
        <f t="shared" si="768"/>
        <v>33395</v>
      </c>
      <c r="AH3811" s="107">
        <f t="shared" si="769"/>
        <v>2.1749999999999998</v>
      </c>
      <c r="AI3811" s="72">
        <f t="shared" si="770"/>
        <v>6</v>
      </c>
      <c r="AJ3811">
        <f t="shared" si="771"/>
        <v>6</v>
      </c>
      <c r="AK3811">
        <f t="shared" si="772"/>
        <v>1991</v>
      </c>
    </row>
    <row r="3812" spans="1:37" x14ac:dyDescent="0.2">
      <c r="A3812" t="s">
        <v>70</v>
      </c>
      <c r="B3812" s="93">
        <v>33395</v>
      </c>
      <c r="C3812">
        <v>16.3</v>
      </c>
      <c r="D3812">
        <v>8.6999999999999993</v>
      </c>
      <c r="E3812">
        <f t="shared" si="766"/>
        <v>12.5</v>
      </c>
      <c r="F3812" s="106">
        <v>15.5</v>
      </c>
      <c r="G3812" s="107">
        <f t="shared" si="773"/>
        <v>3</v>
      </c>
      <c r="H3812">
        <f t="shared" si="774"/>
        <v>6</v>
      </c>
      <c r="I3812">
        <f t="shared" si="775"/>
        <v>1991</v>
      </c>
      <c r="Q3812" t="s">
        <v>72</v>
      </c>
      <c r="R3812" s="93">
        <v>33395</v>
      </c>
      <c r="S3812">
        <v>22.6</v>
      </c>
      <c r="T3812">
        <v>3.7</v>
      </c>
      <c r="U3812">
        <f t="shared" si="767"/>
        <v>13.15</v>
      </c>
      <c r="V3812" s="106">
        <v>14.5</v>
      </c>
      <c r="W3812" s="107">
        <f t="shared" si="776"/>
        <v>1.3499999999999996</v>
      </c>
      <c r="X3812">
        <f t="shared" si="777"/>
        <v>6</v>
      </c>
      <c r="AG3812" s="93">
        <f t="shared" si="768"/>
        <v>33396</v>
      </c>
      <c r="AH3812" s="107">
        <f t="shared" si="769"/>
        <v>0.82500000000000107</v>
      </c>
      <c r="AI3812" s="72">
        <f t="shared" si="770"/>
        <v>7</v>
      </c>
      <c r="AJ3812">
        <f t="shared" si="771"/>
        <v>6</v>
      </c>
      <c r="AK3812">
        <f t="shared" si="772"/>
        <v>1991</v>
      </c>
    </row>
    <row r="3813" spans="1:37" x14ac:dyDescent="0.2">
      <c r="A3813" t="s">
        <v>70</v>
      </c>
      <c r="B3813" s="93">
        <v>33396</v>
      </c>
      <c r="C3813">
        <v>20.7</v>
      </c>
      <c r="D3813">
        <v>7.2</v>
      </c>
      <c r="E3813">
        <f t="shared" si="766"/>
        <v>13.95</v>
      </c>
      <c r="F3813" s="106">
        <v>15.5</v>
      </c>
      <c r="G3813" s="107">
        <f t="shared" si="773"/>
        <v>1.5500000000000007</v>
      </c>
      <c r="H3813">
        <f t="shared" si="774"/>
        <v>6</v>
      </c>
      <c r="I3813">
        <f t="shared" si="775"/>
        <v>1991</v>
      </c>
      <c r="Q3813" t="s">
        <v>72</v>
      </c>
      <c r="R3813" s="93">
        <v>33396</v>
      </c>
      <c r="S3813">
        <v>18.2</v>
      </c>
      <c r="T3813">
        <v>10.6</v>
      </c>
      <c r="U3813">
        <f t="shared" si="767"/>
        <v>14.399999999999999</v>
      </c>
      <c r="V3813" s="106">
        <v>14.5</v>
      </c>
      <c r="W3813" s="107">
        <f t="shared" si="776"/>
        <v>0.10000000000000142</v>
      </c>
      <c r="X3813">
        <f t="shared" si="777"/>
        <v>6</v>
      </c>
      <c r="AG3813" s="93">
        <f t="shared" si="768"/>
        <v>33397</v>
      </c>
      <c r="AH3813" s="107">
        <f t="shared" si="769"/>
        <v>0.75</v>
      </c>
      <c r="AI3813" s="72">
        <f t="shared" si="770"/>
        <v>8</v>
      </c>
      <c r="AJ3813">
        <f t="shared" si="771"/>
        <v>6</v>
      </c>
      <c r="AK3813">
        <f t="shared" si="772"/>
        <v>1991</v>
      </c>
    </row>
    <row r="3814" spans="1:37" x14ac:dyDescent="0.2">
      <c r="A3814" t="s">
        <v>70</v>
      </c>
      <c r="B3814" s="93">
        <v>33397</v>
      </c>
      <c r="C3814">
        <v>19.8</v>
      </c>
      <c r="D3814">
        <v>8.1999999999999993</v>
      </c>
      <c r="E3814">
        <f t="shared" si="766"/>
        <v>14</v>
      </c>
      <c r="F3814" s="106">
        <v>15.5</v>
      </c>
      <c r="G3814" s="107">
        <f t="shared" si="773"/>
        <v>1.5</v>
      </c>
      <c r="H3814">
        <f t="shared" si="774"/>
        <v>6</v>
      </c>
      <c r="I3814">
        <f t="shared" si="775"/>
        <v>1991</v>
      </c>
      <c r="Q3814" t="s">
        <v>72</v>
      </c>
      <c r="R3814" s="93">
        <v>33397</v>
      </c>
      <c r="S3814">
        <v>19.100000000000001</v>
      </c>
      <c r="T3814">
        <v>10.199999999999999</v>
      </c>
      <c r="U3814">
        <f t="shared" si="767"/>
        <v>14.65</v>
      </c>
      <c r="V3814" s="106">
        <v>14.5</v>
      </c>
      <c r="W3814" s="107">
        <f t="shared" si="776"/>
        <v>0</v>
      </c>
      <c r="X3814">
        <f t="shared" si="777"/>
        <v>6</v>
      </c>
      <c r="AG3814" s="93">
        <f t="shared" si="768"/>
        <v>33398</v>
      </c>
      <c r="AH3814" s="107">
        <f t="shared" si="769"/>
        <v>0.625</v>
      </c>
      <c r="AI3814" s="72">
        <f t="shared" si="770"/>
        <v>9</v>
      </c>
      <c r="AJ3814">
        <f t="shared" si="771"/>
        <v>6</v>
      </c>
      <c r="AK3814">
        <f t="shared" si="772"/>
        <v>1991</v>
      </c>
    </row>
    <row r="3815" spans="1:37" x14ac:dyDescent="0.2">
      <c r="A3815" t="s">
        <v>70</v>
      </c>
      <c r="B3815" s="93">
        <v>33398</v>
      </c>
      <c r="C3815">
        <v>23.1</v>
      </c>
      <c r="D3815">
        <v>7</v>
      </c>
      <c r="E3815">
        <f t="shared" si="766"/>
        <v>15.05</v>
      </c>
      <c r="F3815" s="106">
        <v>15.5</v>
      </c>
      <c r="G3815" s="107">
        <f t="shared" si="773"/>
        <v>0.44999999999999929</v>
      </c>
      <c r="H3815">
        <f t="shared" si="774"/>
        <v>6</v>
      </c>
      <c r="I3815">
        <f t="shared" si="775"/>
        <v>1991</v>
      </c>
      <c r="Q3815" t="s">
        <v>72</v>
      </c>
      <c r="R3815" s="93">
        <v>33398</v>
      </c>
      <c r="S3815">
        <v>22.3</v>
      </c>
      <c r="T3815">
        <v>5.0999999999999996</v>
      </c>
      <c r="U3815">
        <f t="shared" si="767"/>
        <v>13.7</v>
      </c>
      <c r="V3815" s="106">
        <v>14.5</v>
      </c>
      <c r="W3815" s="107">
        <f t="shared" si="776"/>
        <v>0.80000000000000071</v>
      </c>
      <c r="X3815">
        <f t="shared" si="777"/>
        <v>6</v>
      </c>
      <c r="AG3815" s="93">
        <f t="shared" si="768"/>
        <v>33399</v>
      </c>
      <c r="AH3815" s="107">
        <f t="shared" si="769"/>
        <v>0</v>
      </c>
      <c r="AI3815" s="72">
        <f t="shared" si="770"/>
        <v>10</v>
      </c>
      <c r="AJ3815">
        <f t="shared" si="771"/>
        <v>6</v>
      </c>
      <c r="AK3815">
        <f t="shared" si="772"/>
        <v>1991</v>
      </c>
    </row>
    <row r="3816" spans="1:37" x14ac:dyDescent="0.2">
      <c r="A3816" t="s">
        <v>70</v>
      </c>
      <c r="B3816" s="93">
        <v>33399</v>
      </c>
      <c r="C3816">
        <v>25.8</v>
      </c>
      <c r="D3816">
        <v>8.8000000000000007</v>
      </c>
      <c r="E3816">
        <f t="shared" si="766"/>
        <v>17.3</v>
      </c>
      <c r="F3816" s="106">
        <v>15.5</v>
      </c>
      <c r="G3816" s="107">
        <f t="shared" si="773"/>
        <v>0</v>
      </c>
      <c r="H3816">
        <f t="shared" si="774"/>
        <v>6</v>
      </c>
      <c r="I3816">
        <f t="shared" si="775"/>
        <v>1991</v>
      </c>
      <c r="Q3816" t="s">
        <v>72</v>
      </c>
      <c r="R3816" s="93">
        <v>33399</v>
      </c>
      <c r="S3816">
        <v>25.2</v>
      </c>
      <c r="T3816">
        <v>8.4</v>
      </c>
      <c r="U3816">
        <f t="shared" si="767"/>
        <v>16.8</v>
      </c>
      <c r="V3816" s="106">
        <v>14.5</v>
      </c>
      <c r="W3816" s="107">
        <f t="shared" si="776"/>
        <v>0</v>
      </c>
      <c r="X3816">
        <f t="shared" si="777"/>
        <v>6</v>
      </c>
      <c r="AG3816" s="93">
        <f t="shared" si="768"/>
        <v>33400</v>
      </c>
      <c r="AH3816" s="107">
        <f t="shared" si="769"/>
        <v>1.7249999999999996</v>
      </c>
      <c r="AI3816" s="72">
        <f t="shared" si="770"/>
        <v>11</v>
      </c>
      <c r="AJ3816">
        <f t="shared" si="771"/>
        <v>6</v>
      </c>
      <c r="AK3816">
        <f t="shared" si="772"/>
        <v>1991</v>
      </c>
    </row>
    <row r="3817" spans="1:37" x14ac:dyDescent="0.2">
      <c r="A3817" t="s">
        <v>70</v>
      </c>
      <c r="B3817" s="93">
        <v>33400</v>
      </c>
      <c r="C3817">
        <v>18.7</v>
      </c>
      <c r="D3817">
        <v>5.8</v>
      </c>
      <c r="E3817">
        <f t="shared" si="766"/>
        <v>12.25</v>
      </c>
      <c r="F3817" s="106">
        <v>15.5</v>
      </c>
      <c r="G3817" s="107">
        <f t="shared" si="773"/>
        <v>3.25</v>
      </c>
      <c r="H3817">
        <f t="shared" si="774"/>
        <v>6</v>
      </c>
      <c r="I3817">
        <f t="shared" si="775"/>
        <v>1991</v>
      </c>
      <c r="Q3817" t="s">
        <v>72</v>
      </c>
      <c r="R3817" s="93">
        <v>33400</v>
      </c>
      <c r="S3817">
        <v>17.3</v>
      </c>
      <c r="T3817">
        <v>11.3</v>
      </c>
      <c r="U3817">
        <f t="shared" si="767"/>
        <v>14.3</v>
      </c>
      <c r="V3817" s="106">
        <v>14.5</v>
      </c>
      <c r="W3817" s="107">
        <f t="shared" si="776"/>
        <v>0.19999999999999929</v>
      </c>
      <c r="X3817">
        <f t="shared" si="777"/>
        <v>6</v>
      </c>
      <c r="AG3817" s="93">
        <f t="shared" si="768"/>
        <v>33401</v>
      </c>
      <c r="AH3817" s="107">
        <f t="shared" si="769"/>
        <v>2.4000000000000004</v>
      </c>
      <c r="AI3817" s="72">
        <f t="shared" si="770"/>
        <v>12</v>
      </c>
      <c r="AJ3817">
        <f t="shared" si="771"/>
        <v>6</v>
      </c>
      <c r="AK3817">
        <f t="shared" si="772"/>
        <v>1991</v>
      </c>
    </row>
    <row r="3818" spans="1:37" x14ac:dyDescent="0.2">
      <c r="A3818" t="s">
        <v>70</v>
      </c>
      <c r="B3818" s="93">
        <v>33401</v>
      </c>
      <c r="C3818">
        <v>16.899999999999999</v>
      </c>
      <c r="D3818">
        <v>5.7</v>
      </c>
      <c r="E3818">
        <f t="shared" si="766"/>
        <v>11.299999999999999</v>
      </c>
      <c r="F3818" s="106">
        <v>15.5</v>
      </c>
      <c r="G3818" s="107">
        <f t="shared" si="773"/>
        <v>4.2000000000000011</v>
      </c>
      <c r="H3818">
        <f t="shared" si="774"/>
        <v>6</v>
      </c>
      <c r="I3818">
        <f t="shared" si="775"/>
        <v>1991</v>
      </c>
      <c r="Q3818" t="s">
        <v>72</v>
      </c>
      <c r="R3818" s="93">
        <v>33401</v>
      </c>
      <c r="S3818">
        <v>19</v>
      </c>
      <c r="T3818">
        <v>8.8000000000000007</v>
      </c>
      <c r="U3818">
        <f t="shared" si="767"/>
        <v>13.9</v>
      </c>
      <c r="V3818" s="106">
        <v>14.5</v>
      </c>
      <c r="W3818" s="107">
        <f t="shared" si="776"/>
        <v>0.59999999999999964</v>
      </c>
      <c r="X3818">
        <f t="shared" si="777"/>
        <v>6</v>
      </c>
      <c r="AG3818" s="93">
        <f t="shared" si="768"/>
        <v>33402</v>
      </c>
      <c r="AH3818" s="107">
        <f t="shared" si="769"/>
        <v>2.875</v>
      </c>
      <c r="AI3818" s="72">
        <f t="shared" si="770"/>
        <v>13</v>
      </c>
      <c r="AJ3818">
        <f t="shared" si="771"/>
        <v>6</v>
      </c>
      <c r="AK3818">
        <f t="shared" si="772"/>
        <v>1991</v>
      </c>
    </row>
    <row r="3819" spans="1:37" x14ac:dyDescent="0.2">
      <c r="A3819" t="s">
        <v>70</v>
      </c>
      <c r="B3819" s="93">
        <v>33402</v>
      </c>
      <c r="C3819">
        <v>17.5</v>
      </c>
      <c r="D3819">
        <v>8</v>
      </c>
      <c r="E3819">
        <f t="shared" si="766"/>
        <v>12.75</v>
      </c>
      <c r="F3819" s="106">
        <v>15.5</v>
      </c>
      <c r="G3819" s="107">
        <f t="shared" si="773"/>
        <v>2.75</v>
      </c>
      <c r="H3819">
        <f t="shared" si="774"/>
        <v>6</v>
      </c>
      <c r="I3819">
        <f t="shared" si="775"/>
        <v>1991</v>
      </c>
      <c r="Q3819" t="s">
        <v>72</v>
      </c>
      <c r="R3819" s="93">
        <v>33402</v>
      </c>
      <c r="S3819">
        <v>14.4</v>
      </c>
      <c r="T3819">
        <v>8.6</v>
      </c>
      <c r="U3819">
        <f t="shared" si="767"/>
        <v>11.5</v>
      </c>
      <c r="V3819" s="106">
        <v>14.5</v>
      </c>
      <c r="W3819" s="107">
        <f t="shared" si="776"/>
        <v>3</v>
      </c>
      <c r="X3819">
        <f t="shared" si="777"/>
        <v>6</v>
      </c>
      <c r="AG3819" s="93">
        <f t="shared" si="768"/>
        <v>33403</v>
      </c>
      <c r="AH3819" s="107">
        <f t="shared" si="769"/>
        <v>3.8750000000000009</v>
      </c>
      <c r="AI3819" s="72">
        <f t="shared" si="770"/>
        <v>14</v>
      </c>
      <c r="AJ3819">
        <f t="shared" si="771"/>
        <v>6</v>
      </c>
      <c r="AK3819">
        <f t="shared" si="772"/>
        <v>1991</v>
      </c>
    </row>
    <row r="3820" spans="1:37" x14ac:dyDescent="0.2">
      <c r="A3820" t="s">
        <v>70</v>
      </c>
      <c r="B3820" s="93">
        <v>33403</v>
      </c>
      <c r="C3820">
        <v>17.7</v>
      </c>
      <c r="D3820">
        <v>5.6</v>
      </c>
      <c r="E3820">
        <f t="shared" si="766"/>
        <v>11.649999999999999</v>
      </c>
      <c r="F3820" s="106">
        <v>15.5</v>
      </c>
      <c r="G3820" s="107">
        <f t="shared" si="773"/>
        <v>3.8500000000000014</v>
      </c>
      <c r="H3820">
        <f t="shared" si="774"/>
        <v>6</v>
      </c>
      <c r="I3820">
        <f t="shared" si="775"/>
        <v>1991</v>
      </c>
      <c r="Q3820" t="s">
        <v>72</v>
      </c>
      <c r="R3820" s="93">
        <v>33403</v>
      </c>
      <c r="S3820">
        <v>15.1</v>
      </c>
      <c r="T3820">
        <v>6.1</v>
      </c>
      <c r="U3820">
        <f t="shared" si="767"/>
        <v>10.6</v>
      </c>
      <c r="V3820" s="106">
        <v>14.5</v>
      </c>
      <c r="W3820" s="107">
        <f t="shared" si="776"/>
        <v>3.9000000000000004</v>
      </c>
      <c r="X3820">
        <f t="shared" si="777"/>
        <v>6</v>
      </c>
      <c r="AG3820" s="93">
        <f t="shared" si="768"/>
        <v>33404</v>
      </c>
      <c r="AH3820" s="107">
        <f t="shared" si="769"/>
        <v>2.5750000000000002</v>
      </c>
      <c r="AI3820" s="72">
        <f t="shared" si="770"/>
        <v>15</v>
      </c>
      <c r="AJ3820">
        <f t="shared" si="771"/>
        <v>6</v>
      </c>
      <c r="AK3820">
        <f t="shared" si="772"/>
        <v>1991</v>
      </c>
    </row>
    <row r="3821" spans="1:37" x14ac:dyDescent="0.2">
      <c r="A3821" t="s">
        <v>70</v>
      </c>
      <c r="B3821" s="93">
        <v>33404</v>
      </c>
      <c r="C3821">
        <v>18.899999999999999</v>
      </c>
      <c r="D3821">
        <v>4.2</v>
      </c>
      <c r="E3821">
        <f t="shared" si="766"/>
        <v>11.549999999999999</v>
      </c>
      <c r="F3821" s="106">
        <v>15.5</v>
      </c>
      <c r="G3821" s="107">
        <f t="shared" si="773"/>
        <v>3.9500000000000011</v>
      </c>
      <c r="H3821">
        <f t="shared" si="774"/>
        <v>6</v>
      </c>
      <c r="I3821">
        <f t="shared" si="775"/>
        <v>1991</v>
      </c>
      <c r="Q3821" t="s">
        <v>72</v>
      </c>
      <c r="R3821" s="93">
        <v>33404</v>
      </c>
      <c r="S3821">
        <v>18</v>
      </c>
      <c r="T3821">
        <v>8.6</v>
      </c>
      <c r="U3821">
        <f t="shared" si="767"/>
        <v>13.3</v>
      </c>
      <c r="V3821" s="106">
        <v>14.5</v>
      </c>
      <c r="W3821" s="107">
        <f t="shared" si="776"/>
        <v>1.1999999999999993</v>
      </c>
      <c r="X3821">
        <f t="shared" si="777"/>
        <v>6</v>
      </c>
      <c r="AG3821" s="93">
        <f t="shared" si="768"/>
        <v>33405</v>
      </c>
      <c r="AH3821" s="107">
        <f t="shared" si="769"/>
        <v>3.1000000000000014</v>
      </c>
      <c r="AI3821" s="72">
        <f t="shared" si="770"/>
        <v>16</v>
      </c>
      <c r="AJ3821">
        <f t="shared" si="771"/>
        <v>6</v>
      </c>
      <c r="AK3821">
        <f t="shared" si="772"/>
        <v>1991</v>
      </c>
    </row>
    <row r="3822" spans="1:37" x14ac:dyDescent="0.2">
      <c r="A3822" t="s">
        <v>70</v>
      </c>
      <c r="B3822" s="93">
        <v>33405</v>
      </c>
      <c r="C3822">
        <v>17.399999999999999</v>
      </c>
      <c r="D3822">
        <v>3.4</v>
      </c>
      <c r="E3822">
        <f t="shared" si="766"/>
        <v>10.399999999999999</v>
      </c>
      <c r="F3822" s="106">
        <v>15.5</v>
      </c>
      <c r="G3822" s="107">
        <f t="shared" si="773"/>
        <v>5.1000000000000014</v>
      </c>
      <c r="H3822">
        <f t="shared" si="774"/>
        <v>6</v>
      </c>
      <c r="I3822">
        <f t="shared" si="775"/>
        <v>1991</v>
      </c>
      <c r="Q3822" t="s">
        <v>72</v>
      </c>
      <c r="R3822" s="93">
        <v>33405</v>
      </c>
      <c r="S3822">
        <v>18.399999999999999</v>
      </c>
      <c r="T3822">
        <v>8.4</v>
      </c>
      <c r="U3822">
        <f t="shared" si="767"/>
        <v>13.399999999999999</v>
      </c>
      <c r="V3822" s="106">
        <v>14.5</v>
      </c>
      <c r="W3822" s="107">
        <f t="shared" si="776"/>
        <v>1.1000000000000014</v>
      </c>
      <c r="X3822">
        <f t="shared" si="777"/>
        <v>6</v>
      </c>
      <c r="AG3822" s="93">
        <f t="shared" si="768"/>
        <v>33406</v>
      </c>
      <c r="AH3822" s="107">
        <f t="shared" si="769"/>
        <v>3.9749999999999996</v>
      </c>
      <c r="AI3822" s="72">
        <f t="shared" si="770"/>
        <v>17</v>
      </c>
      <c r="AJ3822">
        <f t="shared" si="771"/>
        <v>6</v>
      </c>
      <c r="AK3822">
        <f t="shared" si="772"/>
        <v>1991</v>
      </c>
    </row>
    <row r="3823" spans="1:37" x14ac:dyDescent="0.2">
      <c r="A3823" t="s">
        <v>70</v>
      </c>
      <c r="B3823" s="93">
        <v>33406</v>
      </c>
      <c r="C3823">
        <v>14</v>
      </c>
      <c r="D3823">
        <v>4.4000000000000004</v>
      </c>
      <c r="E3823">
        <f t="shared" si="766"/>
        <v>9.1999999999999993</v>
      </c>
      <c r="F3823" s="106">
        <v>15.5</v>
      </c>
      <c r="G3823" s="107">
        <f t="shared" si="773"/>
        <v>6.3000000000000007</v>
      </c>
      <c r="H3823">
        <f t="shared" si="774"/>
        <v>6</v>
      </c>
      <c r="I3823">
        <f t="shared" si="775"/>
        <v>1991</v>
      </c>
      <c r="Q3823" t="s">
        <v>72</v>
      </c>
      <c r="R3823" s="93">
        <v>33406</v>
      </c>
      <c r="S3823">
        <v>15.9</v>
      </c>
      <c r="T3823">
        <v>9.8000000000000007</v>
      </c>
      <c r="U3823">
        <f t="shared" si="767"/>
        <v>12.850000000000001</v>
      </c>
      <c r="V3823" s="106">
        <v>14.5</v>
      </c>
      <c r="W3823" s="107">
        <f t="shared" si="776"/>
        <v>1.6499999999999986</v>
      </c>
      <c r="X3823">
        <f t="shared" si="777"/>
        <v>6</v>
      </c>
      <c r="AG3823" s="93">
        <f t="shared" si="768"/>
        <v>33407</v>
      </c>
      <c r="AH3823" s="107">
        <f t="shared" si="769"/>
        <v>2.6750000000000007</v>
      </c>
      <c r="AI3823" s="72">
        <f t="shared" si="770"/>
        <v>18</v>
      </c>
      <c r="AJ3823">
        <f t="shared" si="771"/>
        <v>6</v>
      </c>
      <c r="AK3823">
        <f t="shared" si="772"/>
        <v>1991</v>
      </c>
    </row>
    <row r="3824" spans="1:37" x14ac:dyDescent="0.2">
      <c r="A3824" t="s">
        <v>70</v>
      </c>
      <c r="B3824" s="93">
        <v>33407</v>
      </c>
      <c r="C3824">
        <v>18.2</v>
      </c>
      <c r="D3824">
        <v>5.7</v>
      </c>
      <c r="E3824">
        <f t="shared" si="766"/>
        <v>11.95</v>
      </c>
      <c r="F3824" s="106">
        <v>15.5</v>
      </c>
      <c r="G3824" s="107">
        <f t="shared" si="773"/>
        <v>3.5500000000000007</v>
      </c>
      <c r="H3824">
        <f t="shared" si="774"/>
        <v>6</v>
      </c>
      <c r="I3824">
        <f t="shared" si="775"/>
        <v>1991</v>
      </c>
      <c r="Q3824" t="s">
        <v>72</v>
      </c>
      <c r="R3824" s="93">
        <v>33407</v>
      </c>
      <c r="S3824">
        <v>15.6</v>
      </c>
      <c r="T3824">
        <v>9.8000000000000007</v>
      </c>
      <c r="U3824">
        <f t="shared" si="767"/>
        <v>12.7</v>
      </c>
      <c r="V3824" s="106">
        <v>14.5</v>
      </c>
      <c r="W3824" s="107">
        <f t="shared" si="776"/>
        <v>1.8000000000000007</v>
      </c>
      <c r="X3824">
        <f t="shared" si="777"/>
        <v>6</v>
      </c>
      <c r="AG3824" s="93">
        <f t="shared" si="768"/>
        <v>33408</v>
      </c>
      <c r="AH3824" s="107">
        <f t="shared" si="769"/>
        <v>3.5</v>
      </c>
      <c r="AI3824" s="72">
        <f t="shared" si="770"/>
        <v>19</v>
      </c>
      <c r="AJ3824">
        <f t="shared" si="771"/>
        <v>6</v>
      </c>
      <c r="AK3824">
        <f t="shared" si="772"/>
        <v>1991</v>
      </c>
    </row>
    <row r="3825" spans="1:37" x14ac:dyDescent="0.2">
      <c r="A3825" t="s">
        <v>70</v>
      </c>
      <c r="B3825" s="93">
        <v>33408</v>
      </c>
      <c r="C3825">
        <v>14.6</v>
      </c>
      <c r="D3825">
        <v>7.4</v>
      </c>
      <c r="E3825">
        <f t="shared" si="766"/>
        <v>11</v>
      </c>
      <c r="F3825" s="106">
        <v>15.5</v>
      </c>
      <c r="G3825" s="107">
        <f t="shared" si="773"/>
        <v>4.5</v>
      </c>
      <c r="H3825">
        <f t="shared" si="774"/>
        <v>6</v>
      </c>
      <c r="I3825">
        <f t="shared" si="775"/>
        <v>1991</v>
      </c>
      <c r="Q3825" t="s">
        <v>72</v>
      </c>
      <c r="R3825" s="93">
        <v>33408</v>
      </c>
      <c r="S3825">
        <v>18.7</v>
      </c>
      <c r="T3825">
        <v>5.3</v>
      </c>
      <c r="U3825">
        <f t="shared" si="767"/>
        <v>12</v>
      </c>
      <c r="V3825" s="106">
        <v>14.5</v>
      </c>
      <c r="W3825" s="107">
        <f t="shared" si="776"/>
        <v>2.5</v>
      </c>
      <c r="X3825">
        <f t="shared" si="777"/>
        <v>6</v>
      </c>
      <c r="AG3825" s="93">
        <f t="shared" si="768"/>
        <v>33409</v>
      </c>
      <c r="AH3825" s="107">
        <f t="shared" si="769"/>
        <v>2.95</v>
      </c>
      <c r="AI3825" s="72">
        <f t="shared" si="770"/>
        <v>20</v>
      </c>
      <c r="AJ3825">
        <f t="shared" si="771"/>
        <v>6</v>
      </c>
      <c r="AK3825">
        <f t="shared" si="772"/>
        <v>1991</v>
      </c>
    </row>
    <row r="3826" spans="1:37" x14ac:dyDescent="0.2">
      <c r="A3826" t="s">
        <v>70</v>
      </c>
      <c r="B3826" s="93">
        <v>33409</v>
      </c>
      <c r="C3826">
        <v>14.5</v>
      </c>
      <c r="D3826">
        <v>8.1999999999999993</v>
      </c>
      <c r="E3826">
        <f t="shared" si="766"/>
        <v>11.35</v>
      </c>
      <c r="F3826" s="106">
        <v>15.5</v>
      </c>
      <c r="G3826" s="107">
        <f t="shared" si="773"/>
        <v>4.1500000000000004</v>
      </c>
      <c r="H3826">
        <f t="shared" si="774"/>
        <v>6</v>
      </c>
      <c r="I3826">
        <f t="shared" si="775"/>
        <v>1991</v>
      </c>
      <c r="Q3826" t="s">
        <v>72</v>
      </c>
      <c r="R3826" s="93">
        <v>33409</v>
      </c>
      <c r="S3826">
        <v>19.600000000000001</v>
      </c>
      <c r="T3826">
        <v>5.9</v>
      </c>
      <c r="U3826">
        <f t="shared" si="767"/>
        <v>12.75</v>
      </c>
      <c r="V3826" s="106">
        <v>14.5</v>
      </c>
      <c r="W3826" s="107">
        <f t="shared" si="776"/>
        <v>1.75</v>
      </c>
      <c r="X3826">
        <f t="shared" si="777"/>
        <v>6</v>
      </c>
      <c r="AG3826" s="93">
        <f t="shared" si="768"/>
        <v>33410</v>
      </c>
      <c r="AH3826" s="107">
        <f t="shared" si="769"/>
        <v>3.7</v>
      </c>
      <c r="AI3826" s="72">
        <f t="shared" si="770"/>
        <v>21</v>
      </c>
      <c r="AJ3826">
        <f t="shared" si="771"/>
        <v>6</v>
      </c>
      <c r="AK3826">
        <f t="shared" si="772"/>
        <v>1991</v>
      </c>
    </row>
    <row r="3827" spans="1:37" x14ac:dyDescent="0.2">
      <c r="A3827" t="s">
        <v>70</v>
      </c>
      <c r="B3827" s="93">
        <v>33410</v>
      </c>
      <c r="C3827">
        <v>15.5</v>
      </c>
      <c r="D3827">
        <v>7.9</v>
      </c>
      <c r="E3827">
        <f t="shared" si="766"/>
        <v>11.7</v>
      </c>
      <c r="F3827" s="106">
        <v>15.5</v>
      </c>
      <c r="G3827" s="107">
        <f t="shared" si="773"/>
        <v>3.8000000000000007</v>
      </c>
      <c r="H3827">
        <f t="shared" si="774"/>
        <v>6</v>
      </c>
      <c r="I3827">
        <f t="shared" si="775"/>
        <v>1991</v>
      </c>
      <c r="Q3827" t="s">
        <v>72</v>
      </c>
      <c r="R3827" s="93">
        <v>33410</v>
      </c>
      <c r="S3827">
        <v>15.4</v>
      </c>
      <c r="T3827">
        <v>6.4</v>
      </c>
      <c r="U3827">
        <f t="shared" si="767"/>
        <v>10.9</v>
      </c>
      <c r="V3827" s="106">
        <v>14.5</v>
      </c>
      <c r="W3827" s="107">
        <f t="shared" si="776"/>
        <v>3.5999999999999996</v>
      </c>
      <c r="X3827">
        <f t="shared" si="777"/>
        <v>6</v>
      </c>
      <c r="AG3827" s="93">
        <f t="shared" si="768"/>
        <v>33411</v>
      </c>
      <c r="AH3827" s="107">
        <f t="shared" si="769"/>
        <v>2.2250000000000005</v>
      </c>
      <c r="AI3827" s="72">
        <f t="shared" si="770"/>
        <v>22</v>
      </c>
      <c r="AJ3827">
        <f t="shared" si="771"/>
        <v>6</v>
      </c>
      <c r="AK3827">
        <f t="shared" si="772"/>
        <v>1991</v>
      </c>
    </row>
    <row r="3828" spans="1:37" x14ac:dyDescent="0.2">
      <c r="A3828" t="s">
        <v>70</v>
      </c>
      <c r="B3828" s="93">
        <v>33411</v>
      </c>
      <c r="C3828">
        <v>17.899999999999999</v>
      </c>
      <c r="D3828">
        <v>4.2</v>
      </c>
      <c r="E3828">
        <f t="shared" si="766"/>
        <v>11.049999999999999</v>
      </c>
      <c r="F3828" s="106">
        <v>15.5</v>
      </c>
      <c r="G3828" s="107">
        <f t="shared" si="773"/>
        <v>4.4500000000000011</v>
      </c>
      <c r="H3828">
        <f t="shared" si="774"/>
        <v>6</v>
      </c>
      <c r="I3828">
        <f t="shared" si="775"/>
        <v>1991</v>
      </c>
      <c r="Q3828" t="s">
        <v>72</v>
      </c>
      <c r="R3828" s="93">
        <v>33411</v>
      </c>
      <c r="S3828">
        <v>19.5</v>
      </c>
      <c r="T3828">
        <v>11.7</v>
      </c>
      <c r="U3828">
        <f t="shared" si="767"/>
        <v>15.6</v>
      </c>
      <c r="V3828" s="106">
        <v>14.5</v>
      </c>
      <c r="W3828" s="107">
        <f t="shared" si="776"/>
        <v>0</v>
      </c>
      <c r="X3828">
        <f t="shared" si="777"/>
        <v>6</v>
      </c>
      <c r="AG3828" s="93">
        <f t="shared" si="768"/>
        <v>33412</v>
      </c>
      <c r="AH3828" s="107">
        <f t="shared" si="769"/>
        <v>1.1999999999999993</v>
      </c>
      <c r="AI3828" s="72">
        <f t="shared" si="770"/>
        <v>23</v>
      </c>
      <c r="AJ3828">
        <f t="shared" si="771"/>
        <v>6</v>
      </c>
      <c r="AK3828">
        <f t="shared" si="772"/>
        <v>1991</v>
      </c>
    </row>
    <row r="3829" spans="1:37" x14ac:dyDescent="0.2">
      <c r="A3829" t="s">
        <v>70</v>
      </c>
      <c r="B3829" s="93">
        <v>33412</v>
      </c>
      <c r="C3829">
        <v>19.8</v>
      </c>
      <c r="D3829">
        <v>6.4</v>
      </c>
      <c r="E3829">
        <f t="shared" si="766"/>
        <v>13.100000000000001</v>
      </c>
      <c r="F3829" s="106">
        <v>15.5</v>
      </c>
      <c r="G3829" s="107">
        <f t="shared" si="773"/>
        <v>2.3999999999999986</v>
      </c>
      <c r="H3829">
        <f t="shared" si="774"/>
        <v>6</v>
      </c>
      <c r="I3829">
        <f t="shared" si="775"/>
        <v>1991</v>
      </c>
      <c r="Q3829" t="s">
        <v>72</v>
      </c>
      <c r="R3829" s="93">
        <v>33412</v>
      </c>
      <c r="S3829">
        <v>19.100000000000001</v>
      </c>
      <c r="T3829">
        <v>10.5</v>
      </c>
      <c r="U3829">
        <f t="shared" si="767"/>
        <v>14.8</v>
      </c>
      <c r="V3829" s="106">
        <v>14.5</v>
      </c>
      <c r="W3829" s="107">
        <f t="shared" si="776"/>
        <v>0</v>
      </c>
      <c r="X3829">
        <f t="shared" si="777"/>
        <v>6</v>
      </c>
      <c r="AG3829" s="93">
        <f t="shared" si="768"/>
        <v>33413</v>
      </c>
      <c r="AH3829" s="107">
        <f t="shared" si="769"/>
        <v>1.125</v>
      </c>
      <c r="AI3829" s="72">
        <f t="shared" si="770"/>
        <v>24</v>
      </c>
      <c r="AJ3829">
        <f t="shared" si="771"/>
        <v>6</v>
      </c>
      <c r="AK3829">
        <f t="shared" si="772"/>
        <v>1991</v>
      </c>
    </row>
    <row r="3830" spans="1:37" x14ac:dyDescent="0.2">
      <c r="A3830" t="s">
        <v>70</v>
      </c>
      <c r="B3830" s="93">
        <v>33413</v>
      </c>
      <c r="C3830">
        <v>17.899999999999999</v>
      </c>
      <c r="D3830">
        <v>8.6</v>
      </c>
      <c r="E3830">
        <f t="shared" si="766"/>
        <v>13.25</v>
      </c>
      <c r="F3830" s="106">
        <v>15.5</v>
      </c>
      <c r="G3830" s="107">
        <f t="shared" si="773"/>
        <v>2.25</v>
      </c>
      <c r="H3830">
        <f t="shared" si="774"/>
        <v>6</v>
      </c>
      <c r="I3830">
        <f t="shared" si="775"/>
        <v>1991</v>
      </c>
      <c r="Q3830" t="s">
        <v>72</v>
      </c>
      <c r="R3830" s="93">
        <v>33413</v>
      </c>
      <c r="S3830">
        <v>18.600000000000001</v>
      </c>
      <c r="T3830">
        <v>10.6</v>
      </c>
      <c r="U3830">
        <f t="shared" si="767"/>
        <v>14.600000000000001</v>
      </c>
      <c r="V3830" s="106">
        <v>14.5</v>
      </c>
      <c r="W3830" s="107">
        <f t="shared" si="776"/>
        <v>0</v>
      </c>
      <c r="X3830">
        <f t="shared" si="777"/>
        <v>6</v>
      </c>
      <c r="AG3830" s="93">
        <f t="shared" si="768"/>
        <v>33414</v>
      </c>
      <c r="AH3830" s="107">
        <f t="shared" si="769"/>
        <v>0.92500000000000071</v>
      </c>
      <c r="AI3830" s="72">
        <f t="shared" si="770"/>
        <v>25</v>
      </c>
      <c r="AJ3830">
        <f t="shared" si="771"/>
        <v>6</v>
      </c>
      <c r="AK3830">
        <f t="shared" si="772"/>
        <v>1991</v>
      </c>
    </row>
    <row r="3831" spans="1:37" x14ac:dyDescent="0.2">
      <c r="A3831" t="s">
        <v>70</v>
      </c>
      <c r="B3831" s="93">
        <v>33414</v>
      </c>
      <c r="C3831">
        <v>17.399999999999999</v>
      </c>
      <c r="D3831">
        <v>10</v>
      </c>
      <c r="E3831">
        <f t="shared" si="766"/>
        <v>13.7</v>
      </c>
      <c r="F3831" s="106">
        <v>15.5</v>
      </c>
      <c r="G3831" s="107">
        <f t="shared" si="773"/>
        <v>1.8000000000000007</v>
      </c>
      <c r="H3831">
        <f t="shared" si="774"/>
        <v>6</v>
      </c>
      <c r="I3831">
        <f t="shared" si="775"/>
        <v>1991</v>
      </c>
      <c r="Q3831" t="s">
        <v>72</v>
      </c>
      <c r="R3831" s="93">
        <v>33414</v>
      </c>
      <c r="S3831">
        <v>21.3</v>
      </c>
      <c r="T3831">
        <v>7.6</v>
      </c>
      <c r="U3831">
        <f t="shared" si="767"/>
        <v>14.45</v>
      </c>
      <c r="V3831" s="106">
        <v>14.5</v>
      </c>
      <c r="W3831" s="107">
        <f t="shared" si="776"/>
        <v>5.0000000000000711E-2</v>
      </c>
      <c r="X3831">
        <f t="shared" si="777"/>
        <v>6</v>
      </c>
      <c r="AG3831" s="93">
        <f t="shared" si="768"/>
        <v>33415</v>
      </c>
      <c r="AH3831" s="107">
        <f t="shared" si="769"/>
        <v>1.125</v>
      </c>
      <c r="AI3831" s="72">
        <f t="shared" si="770"/>
        <v>26</v>
      </c>
      <c r="AJ3831">
        <f t="shared" si="771"/>
        <v>6</v>
      </c>
      <c r="AK3831">
        <f t="shared" si="772"/>
        <v>1991</v>
      </c>
    </row>
    <row r="3832" spans="1:37" x14ac:dyDescent="0.2">
      <c r="A3832" t="s">
        <v>70</v>
      </c>
      <c r="B3832" s="93">
        <v>33415</v>
      </c>
      <c r="C3832">
        <v>18.8</v>
      </c>
      <c r="D3832">
        <v>7.7</v>
      </c>
      <c r="E3832">
        <f t="shared" si="766"/>
        <v>13.25</v>
      </c>
      <c r="F3832" s="106">
        <v>15.5</v>
      </c>
      <c r="G3832" s="107">
        <f t="shared" si="773"/>
        <v>2.25</v>
      </c>
      <c r="H3832">
        <f t="shared" si="774"/>
        <v>6</v>
      </c>
      <c r="I3832">
        <f t="shared" si="775"/>
        <v>1991</v>
      </c>
      <c r="Q3832" t="s">
        <v>72</v>
      </c>
      <c r="R3832" s="93">
        <v>33415</v>
      </c>
      <c r="S3832">
        <v>22.2</v>
      </c>
      <c r="T3832">
        <v>12.3</v>
      </c>
      <c r="U3832">
        <f t="shared" si="767"/>
        <v>17.25</v>
      </c>
      <c r="V3832" s="106">
        <v>14.5</v>
      </c>
      <c r="W3832" s="107">
        <f t="shared" si="776"/>
        <v>0</v>
      </c>
      <c r="X3832">
        <f t="shared" si="777"/>
        <v>6</v>
      </c>
      <c r="AG3832" s="93">
        <f t="shared" si="768"/>
        <v>33416</v>
      </c>
      <c r="AH3832" s="107">
        <f t="shared" si="769"/>
        <v>0.5</v>
      </c>
      <c r="AI3832" s="72">
        <f t="shared" si="770"/>
        <v>27</v>
      </c>
      <c r="AJ3832">
        <f t="shared" si="771"/>
        <v>6</v>
      </c>
      <c r="AK3832">
        <f t="shared" si="772"/>
        <v>1991</v>
      </c>
    </row>
    <row r="3833" spans="1:37" x14ac:dyDescent="0.2">
      <c r="A3833" t="s">
        <v>70</v>
      </c>
      <c r="B3833" s="93">
        <v>33416</v>
      </c>
      <c r="C3833">
        <v>18</v>
      </c>
      <c r="D3833">
        <v>11</v>
      </c>
      <c r="E3833">
        <f t="shared" si="766"/>
        <v>14.5</v>
      </c>
      <c r="F3833" s="106">
        <v>15.5</v>
      </c>
      <c r="G3833" s="107">
        <f t="shared" si="773"/>
        <v>1</v>
      </c>
      <c r="H3833">
        <f t="shared" si="774"/>
        <v>6</v>
      </c>
      <c r="I3833">
        <f t="shared" si="775"/>
        <v>1991</v>
      </c>
      <c r="Q3833" t="s">
        <v>72</v>
      </c>
      <c r="R3833" s="93">
        <v>33416</v>
      </c>
      <c r="S3833">
        <v>22.3</v>
      </c>
      <c r="T3833">
        <v>9.3000000000000007</v>
      </c>
      <c r="U3833">
        <f t="shared" si="767"/>
        <v>15.8</v>
      </c>
      <c r="V3833" s="106">
        <v>14.5</v>
      </c>
      <c r="W3833" s="107">
        <f t="shared" si="776"/>
        <v>0</v>
      </c>
      <c r="X3833">
        <f t="shared" si="777"/>
        <v>6</v>
      </c>
      <c r="AG3833" s="93">
        <f t="shared" si="768"/>
        <v>33417</v>
      </c>
      <c r="AH3833" s="107">
        <f t="shared" si="769"/>
        <v>1.1500000000000004</v>
      </c>
      <c r="AI3833" s="72">
        <f t="shared" si="770"/>
        <v>28</v>
      </c>
      <c r="AJ3833">
        <f t="shared" si="771"/>
        <v>6</v>
      </c>
      <c r="AK3833">
        <f t="shared" si="772"/>
        <v>1991</v>
      </c>
    </row>
    <row r="3834" spans="1:37" x14ac:dyDescent="0.2">
      <c r="A3834" t="s">
        <v>70</v>
      </c>
      <c r="B3834" s="93">
        <v>33417</v>
      </c>
      <c r="C3834">
        <v>18.899999999999999</v>
      </c>
      <c r="D3834">
        <v>7.5</v>
      </c>
      <c r="E3834">
        <f t="shared" si="766"/>
        <v>13.2</v>
      </c>
      <c r="F3834" s="106">
        <v>15.5</v>
      </c>
      <c r="G3834" s="107">
        <f t="shared" si="773"/>
        <v>2.3000000000000007</v>
      </c>
      <c r="H3834">
        <f t="shared" si="774"/>
        <v>6</v>
      </c>
      <c r="I3834">
        <f t="shared" si="775"/>
        <v>1991</v>
      </c>
      <c r="Q3834" t="s">
        <v>72</v>
      </c>
      <c r="R3834" s="93">
        <v>33417</v>
      </c>
      <c r="S3834">
        <v>22</v>
      </c>
      <c r="T3834">
        <v>9.6999999999999993</v>
      </c>
      <c r="U3834">
        <f t="shared" si="767"/>
        <v>15.85</v>
      </c>
      <c r="V3834" s="106">
        <v>14.5</v>
      </c>
      <c r="W3834" s="107">
        <f t="shared" si="776"/>
        <v>0</v>
      </c>
      <c r="X3834">
        <f t="shared" si="777"/>
        <v>6</v>
      </c>
      <c r="AG3834" s="93">
        <f t="shared" si="768"/>
        <v>33418</v>
      </c>
      <c r="AH3834" s="107">
        <f t="shared" si="769"/>
        <v>7.5000000000000178E-2</v>
      </c>
      <c r="AI3834" s="72">
        <f t="shared" si="770"/>
        <v>29</v>
      </c>
      <c r="AJ3834">
        <f t="shared" si="771"/>
        <v>6</v>
      </c>
      <c r="AK3834">
        <f t="shared" si="772"/>
        <v>1991</v>
      </c>
    </row>
    <row r="3835" spans="1:37" x14ac:dyDescent="0.2">
      <c r="A3835" t="s">
        <v>70</v>
      </c>
      <c r="B3835" s="93">
        <v>33418</v>
      </c>
      <c r="C3835">
        <v>20.7</v>
      </c>
      <c r="D3835">
        <v>10</v>
      </c>
      <c r="E3835">
        <f t="shared" si="766"/>
        <v>15.35</v>
      </c>
      <c r="F3835" s="106">
        <v>15.5</v>
      </c>
      <c r="G3835" s="107">
        <f t="shared" si="773"/>
        <v>0.15000000000000036</v>
      </c>
      <c r="H3835">
        <f t="shared" si="774"/>
        <v>6</v>
      </c>
      <c r="I3835">
        <f t="shared" si="775"/>
        <v>1991</v>
      </c>
      <c r="Q3835" t="s">
        <v>72</v>
      </c>
      <c r="R3835" s="93">
        <v>33418</v>
      </c>
      <c r="S3835">
        <v>19.100000000000001</v>
      </c>
      <c r="T3835">
        <v>13.3</v>
      </c>
      <c r="U3835">
        <f t="shared" si="767"/>
        <v>16.200000000000003</v>
      </c>
      <c r="V3835" s="106">
        <v>14.5</v>
      </c>
      <c r="W3835" s="107">
        <f t="shared" si="776"/>
        <v>0</v>
      </c>
      <c r="X3835">
        <f t="shared" si="777"/>
        <v>6</v>
      </c>
      <c r="AG3835" s="93">
        <f t="shared" si="768"/>
        <v>33419</v>
      </c>
      <c r="AH3835" s="107">
        <f t="shared" si="769"/>
        <v>0.75</v>
      </c>
      <c r="AI3835" s="72">
        <f t="shared" si="770"/>
        <v>30</v>
      </c>
      <c r="AJ3835">
        <f t="shared" si="771"/>
        <v>6</v>
      </c>
      <c r="AK3835">
        <f t="shared" si="772"/>
        <v>1991</v>
      </c>
    </row>
    <row r="3836" spans="1:37" x14ac:dyDescent="0.2">
      <c r="A3836" t="s">
        <v>70</v>
      </c>
      <c r="B3836" s="93">
        <v>33419</v>
      </c>
      <c r="C3836">
        <v>19.600000000000001</v>
      </c>
      <c r="D3836">
        <v>8.4</v>
      </c>
      <c r="E3836">
        <f t="shared" si="766"/>
        <v>14</v>
      </c>
      <c r="F3836" s="106">
        <v>15.5</v>
      </c>
      <c r="G3836" s="107">
        <f t="shared" si="773"/>
        <v>1.5</v>
      </c>
      <c r="H3836">
        <f t="shared" si="774"/>
        <v>6</v>
      </c>
      <c r="I3836">
        <f t="shared" si="775"/>
        <v>1991</v>
      </c>
      <c r="Q3836" t="s">
        <v>72</v>
      </c>
      <c r="R3836" s="93">
        <v>33419</v>
      </c>
      <c r="S3836">
        <v>22</v>
      </c>
      <c r="T3836">
        <v>9.1</v>
      </c>
      <c r="U3836">
        <f t="shared" si="767"/>
        <v>15.55</v>
      </c>
      <c r="V3836" s="106">
        <v>14.5</v>
      </c>
      <c r="W3836" s="107">
        <f t="shared" si="776"/>
        <v>0</v>
      </c>
      <c r="X3836">
        <f t="shared" si="777"/>
        <v>6</v>
      </c>
      <c r="AG3836" s="93">
        <f t="shared" si="768"/>
        <v>33420</v>
      </c>
      <c r="AH3836" s="107">
        <f t="shared" si="769"/>
        <v>0</v>
      </c>
      <c r="AI3836" s="72">
        <f t="shared" si="770"/>
        <v>1</v>
      </c>
      <c r="AJ3836">
        <f t="shared" si="771"/>
        <v>7</v>
      </c>
      <c r="AK3836">
        <f t="shared" si="772"/>
        <v>1991</v>
      </c>
    </row>
    <row r="3837" spans="1:37" x14ac:dyDescent="0.2">
      <c r="A3837" t="s">
        <v>70</v>
      </c>
      <c r="B3837" s="93">
        <v>33420</v>
      </c>
      <c r="C3837">
        <v>21.9</v>
      </c>
      <c r="D3837">
        <v>12.9</v>
      </c>
      <c r="E3837">
        <f t="shared" si="766"/>
        <v>17.399999999999999</v>
      </c>
      <c r="F3837" s="106">
        <v>15.5</v>
      </c>
      <c r="G3837" s="107">
        <f t="shared" si="773"/>
        <v>0</v>
      </c>
      <c r="H3837">
        <f t="shared" si="774"/>
        <v>7</v>
      </c>
      <c r="I3837">
        <f t="shared" si="775"/>
        <v>1991</v>
      </c>
      <c r="Q3837" t="s">
        <v>72</v>
      </c>
      <c r="R3837" s="93">
        <v>33420</v>
      </c>
      <c r="S3837">
        <v>23.5</v>
      </c>
      <c r="T3837">
        <v>13.5</v>
      </c>
      <c r="U3837">
        <f t="shared" si="767"/>
        <v>18.5</v>
      </c>
      <c r="V3837" s="106">
        <v>14.5</v>
      </c>
      <c r="W3837" s="107">
        <f t="shared" si="776"/>
        <v>0</v>
      </c>
      <c r="X3837">
        <f t="shared" si="777"/>
        <v>7</v>
      </c>
      <c r="AG3837" s="93">
        <f t="shared" si="768"/>
        <v>33421</v>
      </c>
      <c r="AH3837" s="107">
        <f t="shared" si="769"/>
        <v>0</v>
      </c>
      <c r="AI3837" s="72">
        <f t="shared" si="770"/>
        <v>2</v>
      </c>
      <c r="AJ3837">
        <f t="shared" si="771"/>
        <v>7</v>
      </c>
      <c r="AK3837">
        <f t="shared" si="772"/>
        <v>1991</v>
      </c>
    </row>
    <row r="3838" spans="1:37" x14ac:dyDescent="0.2">
      <c r="A3838" t="s">
        <v>70</v>
      </c>
      <c r="B3838" s="93">
        <v>33421</v>
      </c>
      <c r="C3838">
        <v>24.7</v>
      </c>
      <c r="D3838">
        <v>10.9</v>
      </c>
      <c r="E3838">
        <f t="shared" si="766"/>
        <v>17.8</v>
      </c>
      <c r="F3838" s="106">
        <v>15.5</v>
      </c>
      <c r="G3838" s="107">
        <f t="shared" si="773"/>
        <v>0</v>
      </c>
      <c r="H3838">
        <f t="shared" si="774"/>
        <v>7</v>
      </c>
      <c r="I3838">
        <f t="shared" si="775"/>
        <v>1991</v>
      </c>
      <c r="Q3838" t="s">
        <v>72</v>
      </c>
      <c r="R3838" s="93">
        <v>33421</v>
      </c>
      <c r="S3838">
        <v>25.8</v>
      </c>
      <c r="T3838">
        <v>10.199999999999999</v>
      </c>
      <c r="U3838">
        <f t="shared" si="767"/>
        <v>18</v>
      </c>
      <c r="V3838" s="106">
        <v>14.5</v>
      </c>
      <c r="W3838" s="107">
        <f t="shared" si="776"/>
        <v>0</v>
      </c>
      <c r="X3838">
        <f t="shared" si="777"/>
        <v>7</v>
      </c>
      <c r="AG3838" s="93">
        <f t="shared" si="768"/>
        <v>33422</v>
      </c>
      <c r="AH3838" s="107">
        <f t="shared" si="769"/>
        <v>0</v>
      </c>
      <c r="AI3838" s="72">
        <f t="shared" si="770"/>
        <v>3</v>
      </c>
      <c r="AJ3838">
        <f t="shared" si="771"/>
        <v>7</v>
      </c>
      <c r="AK3838">
        <f t="shared" si="772"/>
        <v>1991</v>
      </c>
    </row>
    <row r="3839" spans="1:37" x14ac:dyDescent="0.2">
      <c r="A3839" t="s">
        <v>70</v>
      </c>
      <c r="B3839" s="93">
        <v>33422</v>
      </c>
      <c r="C3839">
        <v>28.8</v>
      </c>
      <c r="D3839">
        <v>14.2</v>
      </c>
      <c r="E3839">
        <f t="shared" si="766"/>
        <v>21.5</v>
      </c>
      <c r="F3839" s="106">
        <v>15.5</v>
      </c>
      <c r="G3839" s="107">
        <f t="shared" si="773"/>
        <v>0</v>
      </c>
      <c r="H3839">
        <f t="shared" si="774"/>
        <v>7</v>
      </c>
      <c r="I3839">
        <f t="shared" si="775"/>
        <v>1991</v>
      </c>
      <c r="Q3839" t="s">
        <v>72</v>
      </c>
      <c r="R3839" s="93">
        <v>33422</v>
      </c>
      <c r="S3839">
        <v>24.5</v>
      </c>
      <c r="T3839">
        <v>14.4</v>
      </c>
      <c r="U3839">
        <f t="shared" si="767"/>
        <v>19.45</v>
      </c>
      <c r="V3839" s="106">
        <v>14.5</v>
      </c>
      <c r="W3839" s="107">
        <f t="shared" si="776"/>
        <v>0</v>
      </c>
      <c r="X3839">
        <f t="shared" si="777"/>
        <v>7</v>
      </c>
      <c r="AG3839" s="93">
        <f t="shared" si="768"/>
        <v>33423</v>
      </c>
      <c r="AH3839" s="107">
        <f t="shared" si="769"/>
        <v>7.5000000000000178E-2</v>
      </c>
      <c r="AI3839" s="72">
        <f t="shared" si="770"/>
        <v>4</v>
      </c>
      <c r="AJ3839">
        <f t="shared" si="771"/>
        <v>7</v>
      </c>
      <c r="AK3839">
        <f t="shared" si="772"/>
        <v>1991</v>
      </c>
    </row>
    <row r="3840" spans="1:37" x14ac:dyDescent="0.2">
      <c r="A3840" t="s">
        <v>70</v>
      </c>
      <c r="B3840" s="93">
        <v>33423</v>
      </c>
      <c r="C3840">
        <v>19.2</v>
      </c>
      <c r="D3840">
        <v>11.5</v>
      </c>
      <c r="E3840">
        <f t="shared" si="766"/>
        <v>15.35</v>
      </c>
      <c r="F3840" s="106">
        <v>15.5</v>
      </c>
      <c r="G3840" s="107">
        <f t="shared" si="773"/>
        <v>0.15000000000000036</v>
      </c>
      <c r="H3840">
        <f t="shared" si="774"/>
        <v>7</v>
      </c>
      <c r="I3840">
        <f t="shared" si="775"/>
        <v>1991</v>
      </c>
      <c r="Q3840" t="s">
        <v>72</v>
      </c>
      <c r="R3840" s="93">
        <v>33423</v>
      </c>
      <c r="S3840">
        <v>23.5</v>
      </c>
      <c r="T3840">
        <v>10.7</v>
      </c>
      <c r="U3840">
        <f t="shared" si="767"/>
        <v>17.100000000000001</v>
      </c>
      <c r="V3840" s="106">
        <v>14.5</v>
      </c>
      <c r="W3840" s="107">
        <f t="shared" si="776"/>
        <v>0</v>
      </c>
      <c r="X3840">
        <f t="shared" si="777"/>
        <v>7</v>
      </c>
      <c r="AG3840" s="93">
        <f t="shared" si="768"/>
        <v>33424</v>
      </c>
      <c r="AH3840" s="107">
        <f t="shared" si="769"/>
        <v>9.9999999999999645E-2</v>
      </c>
      <c r="AI3840" s="72">
        <f t="shared" si="770"/>
        <v>5</v>
      </c>
      <c r="AJ3840">
        <f t="shared" si="771"/>
        <v>7</v>
      </c>
      <c r="AK3840">
        <f t="shared" si="772"/>
        <v>1991</v>
      </c>
    </row>
    <row r="3841" spans="1:37" x14ac:dyDescent="0.2">
      <c r="A3841" t="s">
        <v>70</v>
      </c>
      <c r="B3841" s="93">
        <v>33424</v>
      </c>
      <c r="C3841">
        <v>22.6</v>
      </c>
      <c r="D3841">
        <v>8</v>
      </c>
      <c r="E3841">
        <f t="shared" si="766"/>
        <v>15.3</v>
      </c>
      <c r="F3841" s="106">
        <v>15.5</v>
      </c>
      <c r="G3841" s="107">
        <f t="shared" si="773"/>
        <v>0.19999999999999929</v>
      </c>
      <c r="H3841">
        <f t="shared" si="774"/>
        <v>7</v>
      </c>
      <c r="I3841">
        <f t="shared" si="775"/>
        <v>1991</v>
      </c>
      <c r="Q3841" t="s">
        <v>72</v>
      </c>
      <c r="R3841" s="93">
        <v>33424</v>
      </c>
      <c r="S3841">
        <v>21.7</v>
      </c>
      <c r="T3841">
        <v>9.5</v>
      </c>
      <c r="U3841">
        <f t="shared" si="767"/>
        <v>15.6</v>
      </c>
      <c r="V3841" s="106">
        <v>14.5</v>
      </c>
      <c r="W3841" s="107">
        <f t="shared" si="776"/>
        <v>0</v>
      </c>
      <c r="X3841">
        <f t="shared" si="777"/>
        <v>7</v>
      </c>
      <c r="AG3841" s="93">
        <f t="shared" si="768"/>
        <v>33425</v>
      </c>
      <c r="AH3841" s="107">
        <f t="shared" si="769"/>
        <v>3.6499999999999995</v>
      </c>
      <c r="AI3841" s="72">
        <f t="shared" si="770"/>
        <v>6</v>
      </c>
      <c r="AJ3841">
        <f t="shared" si="771"/>
        <v>7</v>
      </c>
      <c r="AK3841">
        <f t="shared" si="772"/>
        <v>1991</v>
      </c>
    </row>
    <row r="3842" spans="1:37" x14ac:dyDescent="0.2">
      <c r="A3842" t="s">
        <v>70</v>
      </c>
      <c r="B3842" s="93">
        <v>33425</v>
      </c>
      <c r="C3842">
        <v>13.8</v>
      </c>
      <c r="D3842">
        <v>4.8</v>
      </c>
      <c r="E3842">
        <f t="shared" si="766"/>
        <v>9.3000000000000007</v>
      </c>
      <c r="F3842" s="106">
        <v>15.5</v>
      </c>
      <c r="G3842" s="107">
        <f t="shared" si="773"/>
        <v>6.1999999999999993</v>
      </c>
      <c r="H3842">
        <f t="shared" si="774"/>
        <v>7</v>
      </c>
      <c r="I3842">
        <f t="shared" si="775"/>
        <v>1991</v>
      </c>
      <c r="Q3842" t="s">
        <v>72</v>
      </c>
      <c r="R3842" s="93">
        <v>33425</v>
      </c>
      <c r="S3842">
        <v>16.5</v>
      </c>
      <c r="T3842">
        <v>10.3</v>
      </c>
      <c r="U3842">
        <f t="shared" si="767"/>
        <v>13.4</v>
      </c>
      <c r="V3842" s="106">
        <v>14.5</v>
      </c>
      <c r="W3842" s="107">
        <f t="shared" si="776"/>
        <v>1.0999999999999996</v>
      </c>
      <c r="X3842">
        <f t="shared" si="777"/>
        <v>7</v>
      </c>
      <c r="AG3842" s="93">
        <f t="shared" si="768"/>
        <v>33426</v>
      </c>
      <c r="AH3842" s="107">
        <f t="shared" si="769"/>
        <v>1.4249999999999998</v>
      </c>
      <c r="AI3842" s="72">
        <f t="shared" si="770"/>
        <v>7</v>
      </c>
      <c r="AJ3842">
        <f t="shared" si="771"/>
        <v>7</v>
      </c>
      <c r="AK3842">
        <f t="shared" si="772"/>
        <v>1991</v>
      </c>
    </row>
    <row r="3843" spans="1:37" x14ac:dyDescent="0.2">
      <c r="A3843" t="s">
        <v>70</v>
      </c>
      <c r="B3843" s="93">
        <v>33426</v>
      </c>
      <c r="C3843">
        <v>19.7</v>
      </c>
      <c r="D3843">
        <v>6.5</v>
      </c>
      <c r="E3843">
        <f t="shared" si="766"/>
        <v>13.1</v>
      </c>
      <c r="F3843" s="106">
        <v>15.5</v>
      </c>
      <c r="G3843" s="107">
        <f t="shared" si="773"/>
        <v>2.4000000000000004</v>
      </c>
      <c r="H3843">
        <f t="shared" si="774"/>
        <v>7</v>
      </c>
      <c r="I3843">
        <f t="shared" si="775"/>
        <v>1991</v>
      </c>
      <c r="Q3843" t="s">
        <v>72</v>
      </c>
      <c r="R3843" s="93">
        <v>33426</v>
      </c>
      <c r="S3843">
        <v>22.2</v>
      </c>
      <c r="T3843">
        <v>5.9</v>
      </c>
      <c r="U3843">
        <f t="shared" si="767"/>
        <v>14.05</v>
      </c>
      <c r="V3843" s="106">
        <v>14.5</v>
      </c>
      <c r="W3843" s="107">
        <f t="shared" si="776"/>
        <v>0.44999999999999929</v>
      </c>
      <c r="X3843">
        <f t="shared" si="777"/>
        <v>7</v>
      </c>
      <c r="AG3843" s="93">
        <f t="shared" si="768"/>
        <v>33427</v>
      </c>
      <c r="AH3843" s="107">
        <f t="shared" si="769"/>
        <v>0.57500000000000018</v>
      </c>
      <c r="AI3843" s="72">
        <f t="shared" si="770"/>
        <v>8</v>
      </c>
      <c r="AJ3843">
        <f t="shared" si="771"/>
        <v>7</v>
      </c>
      <c r="AK3843">
        <f t="shared" si="772"/>
        <v>1991</v>
      </c>
    </row>
    <row r="3844" spans="1:37" x14ac:dyDescent="0.2">
      <c r="A3844" t="s">
        <v>70</v>
      </c>
      <c r="B3844" s="93">
        <v>33427</v>
      </c>
      <c r="C3844">
        <v>21.4</v>
      </c>
      <c r="D3844">
        <v>7.3</v>
      </c>
      <c r="E3844">
        <f t="shared" ref="E3844:E3907" si="778">AVERAGE(C3844:D3844)</f>
        <v>14.35</v>
      </c>
      <c r="F3844" s="106">
        <v>15.5</v>
      </c>
      <c r="G3844" s="107">
        <f t="shared" si="773"/>
        <v>1.1500000000000004</v>
      </c>
      <c r="H3844">
        <f t="shared" si="774"/>
        <v>7</v>
      </c>
      <c r="I3844">
        <f t="shared" si="775"/>
        <v>1991</v>
      </c>
      <c r="Q3844" t="s">
        <v>72</v>
      </c>
      <c r="R3844" s="93">
        <v>33427</v>
      </c>
      <c r="S3844">
        <v>23.8</v>
      </c>
      <c r="T3844">
        <v>7.8</v>
      </c>
      <c r="U3844">
        <f t="shared" ref="U3844:U3907" si="779">AVERAGE(S3844:T3844)</f>
        <v>15.8</v>
      </c>
      <c r="V3844" s="106">
        <v>14.5</v>
      </c>
      <c r="W3844" s="107">
        <f t="shared" si="776"/>
        <v>0</v>
      </c>
      <c r="X3844">
        <f t="shared" si="777"/>
        <v>7</v>
      </c>
      <c r="AG3844" s="93">
        <f t="shared" ref="AG3844:AG3907" si="780">R3845</f>
        <v>33428</v>
      </c>
      <c r="AH3844" s="107">
        <f t="shared" ref="AH3844:AH3907" si="781">AVERAGE(W3845,G3845)</f>
        <v>0</v>
      </c>
      <c r="AI3844" s="72">
        <f t="shared" ref="AI3844:AI3907" si="782">DAY(AG3844)</f>
        <v>9</v>
      </c>
      <c r="AJ3844">
        <f t="shared" ref="AJ3844:AJ3907" si="783">MONTH(AG3844)</f>
        <v>7</v>
      </c>
      <c r="AK3844">
        <f t="shared" ref="AK3844:AK3907" si="784">YEAR(AG3844)</f>
        <v>1991</v>
      </c>
    </row>
    <row r="3845" spans="1:37" x14ac:dyDescent="0.2">
      <c r="A3845" t="s">
        <v>70</v>
      </c>
      <c r="B3845" s="93">
        <v>33428</v>
      </c>
      <c r="C3845">
        <v>25.3</v>
      </c>
      <c r="D3845">
        <v>7.1</v>
      </c>
      <c r="E3845">
        <f t="shared" si="778"/>
        <v>16.2</v>
      </c>
      <c r="F3845" s="106">
        <v>15.5</v>
      </c>
      <c r="G3845" s="107">
        <f t="shared" ref="G3845:G3908" si="785">IF(F3845-E3845&gt;0,F3845-E3845,0)</f>
        <v>0</v>
      </c>
      <c r="H3845">
        <f t="shared" ref="H3845:H3908" si="786">MONTH(B3845)</f>
        <v>7</v>
      </c>
      <c r="I3845">
        <f t="shared" ref="I3845:I3908" si="787">YEAR(B3845)</f>
        <v>1991</v>
      </c>
      <c r="Q3845" t="s">
        <v>72</v>
      </c>
      <c r="R3845" s="93">
        <v>33428</v>
      </c>
      <c r="S3845">
        <v>25.3</v>
      </c>
      <c r="T3845">
        <v>10.3</v>
      </c>
      <c r="U3845">
        <f t="shared" si="779"/>
        <v>17.8</v>
      </c>
      <c r="V3845" s="106">
        <v>14.5</v>
      </c>
      <c r="W3845" s="107">
        <f t="shared" ref="W3845:W3908" si="788">IF(V3845-U3845&gt;0,V3845-U3845,0)</f>
        <v>0</v>
      </c>
      <c r="X3845">
        <f t="shared" ref="X3845:X3908" si="789">MONTH(R3845)</f>
        <v>7</v>
      </c>
      <c r="AG3845" s="93">
        <f t="shared" si="780"/>
        <v>33429</v>
      </c>
      <c r="AH3845" s="107">
        <f t="shared" si="781"/>
        <v>0.32499999999999929</v>
      </c>
      <c r="AI3845" s="72">
        <f t="shared" si="782"/>
        <v>10</v>
      </c>
      <c r="AJ3845">
        <f t="shared" si="783"/>
        <v>7</v>
      </c>
      <c r="AK3845">
        <f t="shared" si="784"/>
        <v>1991</v>
      </c>
    </row>
    <row r="3846" spans="1:37" x14ac:dyDescent="0.2">
      <c r="A3846" t="s">
        <v>70</v>
      </c>
      <c r="B3846" s="93">
        <v>33429</v>
      </c>
      <c r="C3846">
        <v>18.100000000000001</v>
      </c>
      <c r="D3846">
        <v>11.6</v>
      </c>
      <c r="E3846">
        <f t="shared" si="778"/>
        <v>14.850000000000001</v>
      </c>
      <c r="F3846" s="106">
        <v>15.5</v>
      </c>
      <c r="G3846" s="107">
        <f t="shared" si="785"/>
        <v>0.64999999999999858</v>
      </c>
      <c r="H3846">
        <f t="shared" si="786"/>
        <v>7</v>
      </c>
      <c r="I3846">
        <f t="shared" si="787"/>
        <v>1991</v>
      </c>
      <c r="Q3846" t="s">
        <v>72</v>
      </c>
      <c r="R3846" s="93">
        <v>33429</v>
      </c>
      <c r="S3846">
        <v>23</v>
      </c>
      <c r="T3846">
        <v>11.5</v>
      </c>
      <c r="U3846">
        <f t="shared" si="779"/>
        <v>17.25</v>
      </c>
      <c r="V3846" s="106">
        <v>14.5</v>
      </c>
      <c r="W3846" s="107">
        <f t="shared" si="788"/>
        <v>0</v>
      </c>
      <c r="X3846">
        <f t="shared" si="789"/>
        <v>7</v>
      </c>
      <c r="AG3846" s="93">
        <f t="shared" si="780"/>
        <v>33430</v>
      </c>
      <c r="AH3846" s="107">
        <f t="shared" si="781"/>
        <v>0</v>
      </c>
      <c r="AI3846" s="72">
        <f t="shared" si="782"/>
        <v>11</v>
      </c>
      <c r="AJ3846">
        <f t="shared" si="783"/>
        <v>7</v>
      </c>
      <c r="AK3846">
        <f t="shared" si="784"/>
        <v>1991</v>
      </c>
    </row>
    <row r="3847" spans="1:37" x14ac:dyDescent="0.2">
      <c r="A3847" t="s">
        <v>70</v>
      </c>
      <c r="B3847" s="93">
        <v>33430</v>
      </c>
      <c r="C3847">
        <v>23.2</v>
      </c>
      <c r="D3847">
        <v>9.5</v>
      </c>
      <c r="E3847">
        <f t="shared" si="778"/>
        <v>16.350000000000001</v>
      </c>
      <c r="F3847" s="106">
        <v>15.5</v>
      </c>
      <c r="G3847" s="107">
        <f t="shared" si="785"/>
        <v>0</v>
      </c>
      <c r="H3847">
        <f t="shared" si="786"/>
        <v>7</v>
      </c>
      <c r="I3847">
        <f t="shared" si="787"/>
        <v>1991</v>
      </c>
      <c r="Q3847" t="s">
        <v>72</v>
      </c>
      <c r="R3847" s="93">
        <v>33430</v>
      </c>
      <c r="S3847">
        <v>24</v>
      </c>
      <c r="T3847">
        <v>9.8000000000000007</v>
      </c>
      <c r="U3847">
        <f t="shared" si="779"/>
        <v>16.899999999999999</v>
      </c>
      <c r="V3847" s="106">
        <v>14.5</v>
      </c>
      <c r="W3847" s="107">
        <f t="shared" si="788"/>
        <v>0</v>
      </c>
      <c r="X3847">
        <f t="shared" si="789"/>
        <v>7</v>
      </c>
      <c r="AG3847" s="93">
        <f t="shared" si="780"/>
        <v>33431</v>
      </c>
      <c r="AH3847" s="107">
        <f t="shared" si="781"/>
        <v>0</v>
      </c>
      <c r="AI3847" s="72">
        <f t="shared" si="782"/>
        <v>12</v>
      </c>
      <c r="AJ3847">
        <f t="shared" si="783"/>
        <v>7</v>
      </c>
      <c r="AK3847">
        <f t="shared" si="784"/>
        <v>1991</v>
      </c>
    </row>
    <row r="3848" spans="1:37" x14ac:dyDescent="0.2">
      <c r="A3848" t="s">
        <v>70</v>
      </c>
      <c r="B3848" s="93">
        <v>33431</v>
      </c>
      <c r="C3848">
        <v>25.8</v>
      </c>
      <c r="D3848">
        <v>11.2</v>
      </c>
      <c r="E3848">
        <f t="shared" si="778"/>
        <v>18.5</v>
      </c>
      <c r="F3848" s="106">
        <v>15.5</v>
      </c>
      <c r="G3848" s="107">
        <f t="shared" si="785"/>
        <v>0</v>
      </c>
      <c r="H3848">
        <f t="shared" si="786"/>
        <v>7</v>
      </c>
      <c r="I3848">
        <f t="shared" si="787"/>
        <v>1991</v>
      </c>
      <c r="Q3848" t="s">
        <v>72</v>
      </c>
      <c r="R3848" s="93">
        <v>33431</v>
      </c>
      <c r="S3848">
        <v>27.3</v>
      </c>
      <c r="T3848">
        <v>13</v>
      </c>
      <c r="U3848">
        <f t="shared" si="779"/>
        <v>20.149999999999999</v>
      </c>
      <c r="V3848" s="106">
        <v>14.5</v>
      </c>
      <c r="W3848" s="107">
        <f t="shared" si="788"/>
        <v>0</v>
      </c>
      <c r="X3848">
        <f t="shared" si="789"/>
        <v>7</v>
      </c>
      <c r="AG3848" s="93">
        <f t="shared" si="780"/>
        <v>33432</v>
      </c>
      <c r="AH3848" s="107">
        <f t="shared" si="781"/>
        <v>0</v>
      </c>
      <c r="AI3848" s="72">
        <f t="shared" si="782"/>
        <v>13</v>
      </c>
      <c r="AJ3848">
        <f t="shared" si="783"/>
        <v>7</v>
      </c>
      <c r="AK3848">
        <f t="shared" si="784"/>
        <v>1991</v>
      </c>
    </row>
    <row r="3849" spans="1:37" x14ac:dyDescent="0.2">
      <c r="A3849" t="s">
        <v>70</v>
      </c>
      <c r="B3849" s="93">
        <v>33432</v>
      </c>
      <c r="C3849">
        <v>29.5</v>
      </c>
      <c r="D3849">
        <v>11.8</v>
      </c>
      <c r="E3849">
        <f t="shared" si="778"/>
        <v>20.65</v>
      </c>
      <c r="F3849" s="106">
        <v>15.5</v>
      </c>
      <c r="G3849" s="107">
        <f t="shared" si="785"/>
        <v>0</v>
      </c>
      <c r="H3849">
        <f t="shared" si="786"/>
        <v>7</v>
      </c>
      <c r="I3849">
        <f t="shared" si="787"/>
        <v>1991</v>
      </c>
      <c r="Q3849" t="s">
        <v>72</v>
      </c>
      <c r="R3849" s="93">
        <v>33432</v>
      </c>
      <c r="S3849">
        <v>28.1</v>
      </c>
      <c r="T3849">
        <v>10.3</v>
      </c>
      <c r="U3849">
        <f t="shared" si="779"/>
        <v>19.200000000000003</v>
      </c>
      <c r="V3849" s="106">
        <v>14.5</v>
      </c>
      <c r="W3849" s="107">
        <f t="shared" si="788"/>
        <v>0</v>
      </c>
      <c r="X3849">
        <f t="shared" si="789"/>
        <v>7</v>
      </c>
      <c r="AG3849" s="93">
        <f t="shared" si="780"/>
        <v>33433</v>
      </c>
      <c r="AH3849" s="107">
        <f t="shared" si="781"/>
        <v>0</v>
      </c>
      <c r="AI3849" s="72">
        <f t="shared" si="782"/>
        <v>14</v>
      </c>
      <c r="AJ3849">
        <f t="shared" si="783"/>
        <v>7</v>
      </c>
      <c r="AK3849">
        <f t="shared" si="784"/>
        <v>1991</v>
      </c>
    </row>
    <row r="3850" spans="1:37" x14ac:dyDescent="0.2">
      <c r="A3850" t="s">
        <v>70</v>
      </c>
      <c r="B3850" s="93">
        <v>33433</v>
      </c>
      <c r="C3850">
        <v>23.9</v>
      </c>
      <c r="D3850">
        <v>12.2</v>
      </c>
      <c r="E3850">
        <f t="shared" si="778"/>
        <v>18.049999999999997</v>
      </c>
      <c r="F3850" s="106">
        <v>15.5</v>
      </c>
      <c r="G3850" s="107">
        <f t="shared" si="785"/>
        <v>0</v>
      </c>
      <c r="H3850">
        <f t="shared" si="786"/>
        <v>7</v>
      </c>
      <c r="I3850">
        <f t="shared" si="787"/>
        <v>1991</v>
      </c>
      <c r="Q3850" t="s">
        <v>72</v>
      </c>
      <c r="R3850" s="93">
        <v>33433</v>
      </c>
      <c r="S3850">
        <v>24</v>
      </c>
      <c r="T3850">
        <v>8.9</v>
      </c>
      <c r="U3850">
        <f t="shared" si="779"/>
        <v>16.45</v>
      </c>
      <c r="V3850" s="106">
        <v>14.5</v>
      </c>
      <c r="W3850" s="107">
        <f t="shared" si="788"/>
        <v>0</v>
      </c>
      <c r="X3850">
        <f t="shared" si="789"/>
        <v>7</v>
      </c>
      <c r="AG3850" s="93">
        <f t="shared" si="780"/>
        <v>33434</v>
      </c>
      <c r="AH3850" s="107">
        <f t="shared" si="781"/>
        <v>0</v>
      </c>
      <c r="AI3850" s="72">
        <f t="shared" si="782"/>
        <v>15</v>
      </c>
      <c r="AJ3850">
        <f t="shared" si="783"/>
        <v>7</v>
      </c>
      <c r="AK3850">
        <f t="shared" si="784"/>
        <v>1991</v>
      </c>
    </row>
    <row r="3851" spans="1:37" x14ac:dyDescent="0.2">
      <c r="A3851" t="s">
        <v>70</v>
      </c>
      <c r="B3851" s="93">
        <v>33434</v>
      </c>
      <c r="C3851">
        <v>24.7</v>
      </c>
      <c r="D3851">
        <v>8.1999999999999993</v>
      </c>
      <c r="E3851">
        <f t="shared" si="778"/>
        <v>16.45</v>
      </c>
      <c r="F3851" s="106">
        <v>15.5</v>
      </c>
      <c r="G3851" s="107">
        <f t="shared" si="785"/>
        <v>0</v>
      </c>
      <c r="H3851">
        <f t="shared" si="786"/>
        <v>7</v>
      </c>
      <c r="I3851">
        <f t="shared" si="787"/>
        <v>1991</v>
      </c>
      <c r="Q3851" t="s">
        <v>72</v>
      </c>
      <c r="R3851" s="93">
        <v>33434</v>
      </c>
      <c r="S3851">
        <v>25.7</v>
      </c>
      <c r="T3851">
        <v>8.4</v>
      </c>
      <c r="U3851">
        <f t="shared" si="779"/>
        <v>17.05</v>
      </c>
      <c r="V3851" s="106">
        <v>14.5</v>
      </c>
      <c r="W3851" s="107">
        <f t="shared" si="788"/>
        <v>0</v>
      </c>
      <c r="X3851">
        <f t="shared" si="789"/>
        <v>7</v>
      </c>
      <c r="AG3851" s="93">
        <f t="shared" si="780"/>
        <v>33435</v>
      </c>
      <c r="AH3851" s="107">
        <f t="shared" si="781"/>
        <v>0</v>
      </c>
      <c r="AI3851" s="72">
        <f t="shared" si="782"/>
        <v>16</v>
      </c>
      <c r="AJ3851">
        <f t="shared" si="783"/>
        <v>7</v>
      </c>
      <c r="AK3851">
        <f t="shared" si="784"/>
        <v>1991</v>
      </c>
    </row>
    <row r="3852" spans="1:37" x14ac:dyDescent="0.2">
      <c r="A3852" t="s">
        <v>70</v>
      </c>
      <c r="B3852" s="93">
        <v>33435</v>
      </c>
      <c r="C3852">
        <v>23.7</v>
      </c>
      <c r="D3852">
        <v>9.6999999999999993</v>
      </c>
      <c r="E3852">
        <f t="shared" si="778"/>
        <v>16.7</v>
      </c>
      <c r="F3852" s="106">
        <v>15.5</v>
      </c>
      <c r="G3852" s="107">
        <f t="shared" si="785"/>
        <v>0</v>
      </c>
      <c r="H3852">
        <f t="shared" si="786"/>
        <v>7</v>
      </c>
      <c r="I3852">
        <f t="shared" si="787"/>
        <v>1991</v>
      </c>
      <c r="Q3852" t="s">
        <v>72</v>
      </c>
      <c r="R3852" s="93">
        <v>33435</v>
      </c>
      <c r="S3852">
        <v>23.8</v>
      </c>
      <c r="T3852">
        <v>14</v>
      </c>
      <c r="U3852">
        <f t="shared" si="779"/>
        <v>18.899999999999999</v>
      </c>
      <c r="V3852" s="106">
        <v>14.5</v>
      </c>
      <c r="W3852" s="107">
        <f t="shared" si="788"/>
        <v>0</v>
      </c>
      <c r="X3852">
        <f t="shared" si="789"/>
        <v>7</v>
      </c>
      <c r="AG3852" s="93">
        <f t="shared" si="780"/>
        <v>33436</v>
      </c>
      <c r="AH3852" s="107">
        <f t="shared" si="781"/>
        <v>0.20000000000000018</v>
      </c>
      <c r="AI3852" s="72">
        <f t="shared" si="782"/>
        <v>17</v>
      </c>
      <c r="AJ3852">
        <f t="shared" si="783"/>
        <v>7</v>
      </c>
      <c r="AK3852">
        <f t="shared" si="784"/>
        <v>1991</v>
      </c>
    </row>
    <row r="3853" spans="1:37" x14ac:dyDescent="0.2">
      <c r="A3853" t="s">
        <v>70</v>
      </c>
      <c r="B3853" s="93">
        <v>33436</v>
      </c>
      <c r="C3853">
        <v>21</v>
      </c>
      <c r="D3853">
        <v>9.1999999999999993</v>
      </c>
      <c r="E3853">
        <f t="shared" si="778"/>
        <v>15.1</v>
      </c>
      <c r="F3853" s="106">
        <v>15.5</v>
      </c>
      <c r="G3853" s="107">
        <f t="shared" si="785"/>
        <v>0.40000000000000036</v>
      </c>
      <c r="H3853">
        <f t="shared" si="786"/>
        <v>7</v>
      </c>
      <c r="I3853">
        <f t="shared" si="787"/>
        <v>1991</v>
      </c>
      <c r="Q3853" t="s">
        <v>72</v>
      </c>
      <c r="R3853" s="93">
        <v>33436</v>
      </c>
      <c r="S3853">
        <v>22.8</v>
      </c>
      <c r="T3853">
        <v>12.4</v>
      </c>
      <c r="U3853">
        <f t="shared" si="779"/>
        <v>17.600000000000001</v>
      </c>
      <c r="V3853" s="106">
        <v>14.5</v>
      </c>
      <c r="W3853" s="107">
        <f t="shared" si="788"/>
        <v>0</v>
      </c>
      <c r="X3853">
        <f t="shared" si="789"/>
        <v>7</v>
      </c>
      <c r="AG3853" s="93">
        <f t="shared" si="780"/>
        <v>33437</v>
      </c>
      <c r="AH3853" s="107">
        <f t="shared" si="781"/>
        <v>0</v>
      </c>
      <c r="AI3853" s="72">
        <f t="shared" si="782"/>
        <v>18</v>
      </c>
      <c r="AJ3853">
        <f t="shared" si="783"/>
        <v>7</v>
      </c>
      <c r="AK3853">
        <f t="shared" si="784"/>
        <v>1991</v>
      </c>
    </row>
    <row r="3854" spans="1:37" x14ac:dyDescent="0.2">
      <c r="A3854" t="s">
        <v>70</v>
      </c>
      <c r="B3854" s="93">
        <v>33437</v>
      </c>
      <c r="C3854">
        <v>22.7</v>
      </c>
      <c r="D3854">
        <v>9.8000000000000007</v>
      </c>
      <c r="E3854">
        <f t="shared" si="778"/>
        <v>16.25</v>
      </c>
      <c r="F3854" s="106">
        <v>15.5</v>
      </c>
      <c r="G3854" s="107">
        <f t="shared" si="785"/>
        <v>0</v>
      </c>
      <c r="H3854">
        <f t="shared" si="786"/>
        <v>7</v>
      </c>
      <c r="I3854">
        <f t="shared" si="787"/>
        <v>1991</v>
      </c>
      <c r="Q3854" t="s">
        <v>72</v>
      </c>
      <c r="R3854" s="93">
        <v>33437</v>
      </c>
      <c r="S3854">
        <v>21.8</v>
      </c>
      <c r="T3854">
        <v>10.3</v>
      </c>
      <c r="U3854">
        <f t="shared" si="779"/>
        <v>16.05</v>
      </c>
      <c r="V3854" s="106">
        <v>14.5</v>
      </c>
      <c r="W3854" s="107">
        <f t="shared" si="788"/>
        <v>0</v>
      </c>
      <c r="X3854">
        <f t="shared" si="789"/>
        <v>7</v>
      </c>
      <c r="AG3854" s="93">
        <f t="shared" si="780"/>
        <v>33438</v>
      </c>
      <c r="AH3854" s="107">
        <f t="shared" si="781"/>
        <v>0.32500000000000018</v>
      </c>
      <c r="AI3854" s="72">
        <f t="shared" si="782"/>
        <v>19</v>
      </c>
      <c r="AJ3854">
        <f t="shared" si="783"/>
        <v>7</v>
      </c>
      <c r="AK3854">
        <f t="shared" si="784"/>
        <v>1991</v>
      </c>
    </row>
    <row r="3855" spans="1:37" x14ac:dyDescent="0.2">
      <c r="A3855" t="s">
        <v>70</v>
      </c>
      <c r="B3855" s="93">
        <v>33438</v>
      </c>
      <c r="C3855">
        <v>22</v>
      </c>
      <c r="D3855">
        <v>7.7</v>
      </c>
      <c r="E3855">
        <f t="shared" si="778"/>
        <v>14.85</v>
      </c>
      <c r="F3855" s="106">
        <v>15.5</v>
      </c>
      <c r="G3855" s="107">
        <f t="shared" si="785"/>
        <v>0.65000000000000036</v>
      </c>
      <c r="H3855">
        <f t="shared" si="786"/>
        <v>7</v>
      </c>
      <c r="I3855">
        <f t="shared" si="787"/>
        <v>1991</v>
      </c>
      <c r="Q3855" t="s">
        <v>72</v>
      </c>
      <c r="R3855" s="93">
        <v>33438</v>
      </c>
      <c r="S3855">
        <v>21.9</v>
      </c>
      <c r="T3855">
        <v>8.4</v>
      </c>
      <c r="U3855">
        <f t="shared" si="779"/>
        <v>15.149999999999999</v>
      </c>
      <c r="V3855" s="106">
        <v>14.5</v>
      </c>
      <c r="W3855" s="107">
        <f t="shared" si="788"/>
        <v>0</v>
      </c>
      <c r="X3855">
        <f t="shared" si="789"/>
        <v>7</v>
      </c>
      <c r="AG3855" s="93">
        <f t="shared" si="780"/>
        <v>33439</v>
      </c>
      <c r="AH3855" s="107">
        <f t="shared" si="781"/>
        <v>0</v>
      </c>
      <c r="AI3855" s="72">
        <f t="shared" si="782"/>
        <v>20</v>
      </c>
      <c r="AJ3855">
        <f t="shared" si="783"/>
        <v>7</v>
      </c>
      <c r="AK3855">
        <f t="shared" si="784"/>
        <v>1991</v>
      </c>
    </row>
    <row r="3856" spans="1:37" x14ac:dyDescent="0.2">
      <c r="A3856" t="s">
        <v>70</v>
      </c>
      <c r="B3856" s="93">
        <v>33439</v>
      </c>
      <c r="C3856">
        <v>23.8</v>
      </c>
      <c r="D3856">
        <v>7.2</v>
      </c>
      <c r="E3856">
        <f t="shared" si="778"/>
        <v>15.5</v>
      </c>
      <c r="F3856" s="106">
        <v>15.5</v>
      </c>
      <c r="G3856" s="107">
        <f t="shared" si="785"/>
        <v>0</v>
      </c>
      <c r="H3856">
        <f t="shared" si="786"/>
        <v>7</v>
      </c>
      <c r="I3856">
        <f t="shared" si="787"/>
        <v>1991</v>
      </c>
      <c r="Q3856" t="s">
        <v>72</v>
      </c>
      <c r="R3856" s="93">
        <v>33439</v>
      </c>
      <c r="S3856">
        <v>19.7</v>
      </c>
      <c r="T3856">
        <v>9.3000000000000007</v>
      </c>
      <c r="U3856">
        <f t="shared" si="779"/>
        <v>14.5</v>
      </c>
      <c r="V3856" s="106">
        <v>14.5</v>
      </c>
      <c r="W3856" s="107">
        <f t="shared" si="788"/>
        <v>0</v>
      </c>
      <c r="X3856">
        <f t="shared" si="789"/>
        <v>7</v>
      </c>
      <c r="AG3856" s="93">
        <f t="shared" si="780"/>
        <v>33440</v>
      </c>
      <c r="AH3856" s="107">
        <f t="shared" si="781"/>
        <v>0.67499999999999982</v>
      </c>
      <c r="AI3856" s="72">
        <f t="shared" si="782"/>
        <v>21</v>
      </c>
      <c r="AJ3856">
        <f t="shared" si="783"/>
        <v>7</v>
      </c>
      <c r="AK3856">
        <f t="shared" si="784"/>
        <v>1991</v>
      </c>
    </row>
    <row r="3857" spans="1:37" x14ac:dyDescent="0.2">
      <c r="A3857" t="s">
        <v>70</v>
      </c>
      <c r="B3857" s="93">
        <v>33440</v>
      </c>
      <c r="C3857">
        <v>18.8</v>
      </c>
      <c r="D3857">
        <v>9.5</v>
      </c>
      <c r="E3857">
        <f t="shared" si="778"/>
        <v>14.15</v>
      </c>
      <c r="F3857" s="106">
        <v>15.5</v>
      </c>
      <c r="G3857" s="107">
        <f t="shared" si="785"/>
        <v>1.3499999999999996</v>
      </c>
      <c r="H3857">
        <f t="shared" si="786"/>
        <v>7</v>
      </c>
      <c r="I3857">
        <f t="shared" si="787"/>
        <v>1991</v>
      </c>
      <c r="Q3857" t="s">
        <v>72</v>
      </c>
      <c r="R3857" s="93">
        <v>33440</v>
      </c>
      <c r="S3857">
        <v>20.7</v>
      </c>
      <c r="T3857">
        <v>10.9</v>
      </c>
      <c r="U3857">
        <f t="shared" si="779"/>
        <v>15.8</v>
      </c>
      <c r="V3857" s="106">
        <v>14.5</v>
      </c>
      <c r="W3857" s="107">
        <f t="shared" si="788"/>
        <v>0</v>
      </c>
      <c r="X3857">
        <f t="shared" si="789"/>
        <v>7</v>
      </c>
      <c r="AG3857" s="93">
        <f t="shared" si="780"/>
        <v>33441</v>
      </c>
      <c r="AH3857" s="107">
        <f t="shared" si="781"/>
        <v>0</v>
      </c>
      <c r="AI3857" s="72">
        <f t="shared" si="782"/>
        <v>22</v>
      </c>
      <c r="AJ3857">
        <f t="shared" si="783"/>
        <v>7</v>
      </c>
      <c r="AK3857">
        <f t="shared" si="784"/>
        <v>1991</v>
      </c>
    </row>
    <row r="3858" spans="1:37" x14ac:dyDescent="0.2">
      <c r="A3858" t="s">
        <v>70</v>
      </c>
      <c r="B3858" s="93">
        <v>33441</v>
      </c>
      <c r="C3858">
        <v>21.8</v>
      </c>
      <c r="D3858">
        <v>10.4</v>
      </c>
      <c r="E3858">
        <f t="shared" si="778"/>
        <v>16.100000000000001</v>
      </c>
      <c r="F3858" s="106">
        <v>15.5</v>
      </c>
      <c r="G3858" s="107">
        <f t="shared" si="785"/>
        <v>0</v>
      </c>
      <c r="H3858">
        <f t="shared" si="786"/>
        <v>7</v>
      </c>
      <c r="I3858">
        <f t="shared" si="787"/>
        <v>1991</v>
      </c>
      <c r="Q3858" t="s">
        <v>72</v>
      </c>
      <c r="R3858" s="93">
        <v>33441</v>
      </c>
      <c r="S3858">
        <v>23.7</v>
      </c>
      <c r="T3858">
        <v>7.2</v>
      </c>
      <c r="U3858">
        <f t="shared" si="779"/>
        <v>15.45</v>
      </c>
      <c r="V3858" s="106">
        <v>14.5</v>
      </c>
      <c r="W3858" s="107">
        <f t="shared" si="788"/>
        <v>0</v>
      </c>
      <c r="X3858">
        <f t="shared" si="789"/>
        <v>7</v>
      </c>
      <c r="AG3858" s="93">
        <f t="shared" si="780"/>
        <v>33442</v>
      </c>
      <c r="AH3858" s="107">
        <f t="shared" si="781"/>
        <v>0</v>
      </c>
      <c r="AI3858" s="72">
        <f t="shared" si="782"/>
        <v>23</v>
      </c>
      <c r="AJ3858">
        <f t="shared" si="783"/>
        <v>7</v>
      </c>
      <c r="AK3858">
        <f t="shared" si="784"/>
        <v>1991</v>
      </c>
    </row>
    <row r="3859" spans="1:37" x14ac:dyDescent="0.2">
      <c r="A3859" t="s">
        <v>70</v>
      </c>
      <c r="B3859" s="93">
        <v>33442</v>
      </c>
      <c r="C3859">
        <v>24.9</v>
      </c>
      <c r="D3859">
        <v>6.8</v>
      </c>
      <c r="E3859">
        <f t="shared" si="778"/>
        <v>15.85</v>
      </c>
      <c r="F3859" s="106">
        <v>15.5</v>
      </c>
      <c r="G3859" s="107">
        <f t="shared" si="785"/>
        <v>0</v>
      </c>
      <c r="H3859">
        <f t="shared" si="786"/>
        <v>7</v>
      </c>
      <c r="I3859">
        <f t="shared" si="787"/>
        <v>1991</v>
      </c>
      <c r="Q3859" t="s">
        <v>72</v>
      </c>
      <c r="R3859" s="93">
        <v>33442</v>
      </c>
      <c r="S3859">
        <v>25.9</v>
      </c>
      <c r="T3859">
        <v>6.7</v>
      </c>
      <c r="U3859">
        <f t="shared" si="779"/>
        <v>16.3</v>
      </c>
      <c r="V3859" s="106">
        <v>14.5</v>
      </c>
      <c r="W3859" s="107">
        <f t="shared" si="788"/>
        <v>0</v>
      </c>
      <c r="X3859">
        <f t="shared" si="789"/>
        <v>7</v>
      </c>
      <c r="AG3859" s="93">
        <f t="shared" si="780"/>
        <v>33443</v>
      </c>
      <c r="AH3859" s="107">
        <f t="shared" si="781"/>
        <v>0</v>
      </c>
      <c r="AI3859" s="72">
        <f t="shared" si="782"/>
        <v>24</v>
      </c>
      <c r="AJ3859">
        <f t="shared" si="783"/>
        <v>7</v>
      </c>
      <c r="AK3859">
        <f t="shared" si="784"/>
        <v>1991</v>
      </c>
    </row>
    <row r="3860" spans="1:37" x14ac:dyDescent="0.2">
      <c r="A3860" t="s">
        <v>70</v>
      </c>
      <c r="B3860" s="93">
        <v>33443</v>
      </c>
      <c r="C3860">
        <v>27.7</v>
      </c>
      <c r="D3860">
        <v>12.6</v>
      </c>
      <c r="E3860">
        <f t="shared" si="778"/>
        <v>20.149999999999999</v>
      </c>
      <c r="F3860" s="106">
        <v>15.5</v>
      </c>
      <c r="G3860" s="107">
        <f t="shared" si="785"/>
        <v>0</v>
      </c>
      <c r="H3860">
        <f t="shared" si="786"/>
        <v>7</v>
      </c>
      <c r="I3860">
        <f t="shared" si="787"/>
        <v>1991</v>
      </c>
      <c r="Q3860" t="s">
        <v>72</v>
      </c>
      <c r="R3860" s="93">
        <v>33443</v>
      </c>
      <c r="S3860">
        <v>27.1</v>
      </c>
      <c r="T3860">
        <v>9</v>
      </c>
      <c r="U3860">
        <f t="shared" si="779"/>
        <v>18.05</v>
      </c>
      <c r="V3860" s="106">
        <v>14.5</v>
      </c>
      <c r="W3860" s="107">
        <f t="shared" si="788"/>
        <v>0</v>
      </c>
      <c r="X3860">
        <f t="shared" si="789"/>
        <v>7</v>
      </c>
      <c r="AG3860" s="93">
        <f t="shared" si="780"/>
        <v>33444</v>
      </c>
      <c r="AH3860" s="107">
        <f t="shared" si="781"/>
        <v>0</v>
      </c>
      <c r="AI3860" s="72">
        <f t="shared" si="782"/>
        <v>25</v>
      </c>
      <c r="AJ3860">
        <f t="shared" si="783"/>
        <v>7</v>
      </c>
      <c r="AK3860">
        <f t="shared" si="784"/>
        <v>1991</v>
      </c>
    </row>
    <row r="3861" spans="1:37" x14ac:dyDescent="0.2">
      <c r="A3861" t="s">
        <v>70</v>
      </c>
      <c r="B3861" s="93">
        <v>33444</v>
      </c>
      <c r="C3861">
        <v>29.2</v>
      </c>
      <c r="D3861">
        <v>12</v>
      </c>
      <c r="E3861">
        <f t="shared" si="778"/>
        <v>20.6</v>
      </c>
      <c r="F3861" s="106">
        <v>15.5</v>
      </c>
      <c r="G3861" s="107">
        <f t="shared" si="785"/>
        <v>0</v>
      </c>
      <c r="H3861">
        <f t="shared" si="786"/>
        <v>7</v>
      </c>
      <c r="I3861">
        <f t="shared" si="787"/>
        <v>1991</v>
      </c>
      <c r="Q3861" t="s">
        <v>72</v>
      </c>
      <c r="R3861" s="93">
        <v>33444</v>
      </c>
      <c r="S3861">
        <v>28.1</v>
      </c>
      <c r="T3861">
        <v>13.1</v>
      </c>
      <c r="U3861">
        <f t="shared" si="779"/>
        <v>20.6</v>
      </c>
      <c r="V3861" s="106">
        <v>14.5</v>
      </c>
      <c r="W3861" s="107">
        <f t="shared" si="788"/>
        <v>0</v>
      </c>
      <c r="X3861">
        <f t="shared" si="789"/>
        <v>7</v>
      </c>
      <c r="AG3861" s="93">
        <f t="shared" si="780"/>
        <v>33445</v>
      </c>
      <c r="AH3861" s="107">
        <f t="shared" si="781"/>
        <v>0</v>
      </c>
      <c r="AI3861" s="72">
        <f t="shared" si="782"/>
        <v>26</v>
      </c>
      <c r="AJ3861">
        <f t="shared" si="783"/>
        <v>7</v>
      </c>
      <c r="AK3861">
        <f t="shared" si="784"/>
        <v>1991</v>
      </c>
    </row>
    <row r="3862" spans="1:37" x14ac:dyDescent="0.2">
      <c r="A3862" t="s">
        <v>70</v>
      </c>
      <c r="B3862" s="93">
        <v>33445</v>
      </c>
      <c r="C3862">
        <v>24.3</v>
      </c>
      <c r="D3862">
        <v>10.7</v>
      </c>
      <c r="E3862">
        <f t="shared" si="778"/>
        <v>17.5</v>
      </c>
      <c r="F3862" s="106">
        <v>15.5</v>
      </c>
      <c r="G3862" s="107">
        <f t="shared" si="785"/>
        <v>0</v>
      </c>
      <c r="H3862">
        <f t="shared" si="786"/>
        <v>7</v>
      </c>
      <c r="I3862">
        <f t="shared" si="787"/>
        <v>1991</v>
      </c>
      <c r="Q3862" t="s">
        <v>72</v>
      </c>
      <c r="R3862" s="93">
        <v>33445</v>
      </c>
      <c r="S3862">
        <v>24.2</v>
      </c>
      <c r="T3862">
        <v>11.5</v>
      </c>
      <c r="U3862">
        <f t="shared" si="779"/>
        <v>17.850000000000001</v>
      </c>
      <c r="V3862" s="106">
        <v>14.5</v>
      </c>
      <c r="W3862" s="107">
        <f t="shared" si="788"/>
        <v>0</v>
      </c>
      <c r="X3862">
        <f t="shared" si="789"/>
        <v>7</v>
      </c>
      <c r="AG3862" s="93">
        <f t="shared" si="780"/>
        <v>33446</v>
      </c>
      <c r="AH3862" s="107">
        <f t="shared" si="781"/>
        <v>0</v>
      </c>
      <c r="AI3862" s="72">
        <f t="shared" si="782"/>
        <v>27</v>
      </c>
      <c r="AJ3862">
        <f t="shared" si="783"/>
        <v>7</v>
      </c>
      <c r="AK3862">
        <f t="shared" si="784"/>
        <v>1991</v>
      </c>
    </row>
    <row r="3863" spans="1:37" x14ac:dyDescent="0.2">
      <c r="A3863" t="s">
        <v>70</v>
      </c>
      <c r="B3863" s="93">
        <v>33446</v>
      </c>
      <c r="C3863">
        <v>24.8</v>
      </c>
      <c r="D3863">
        <v>8.9</v>
      </c>
      <c r="E3863">
        <f t="shared" si="778"/>
        <v>16.850000000000001</v>
      </c>
      <c r="F3863" s="106">
        <v>15.5</v>
      </c>
      <c r="G3863" s="107">
        <f t="shared" si="785"/>
        <v>0</v>
      </c>
      <c r="H3863">
        <f t="shared" si="786"/>
        <v>7</v>
      </c>
      <c r="I3863">
        <f t="shared" si="787"/>
        <v>1991</v>
      </c>
      <c r="Q3863" t="s">
        <v>72</v>
      </c>
      <c r="R3863" s="93">
        <v>33446</v>
      </c>
      <c r="S3863">
        <v>24.6</v>
      </c>
      <c r="T3863">
        <v>8.6</v>
      </c>
      <c r="U3863">
        <f t="shared" si="779"/>
        <v>16.600000000000001</v>
      </c>
      <c r="V3863" s="106">
        <v>14.5</v>
      </c>
      <c r="W3863" s="107">
        <f t="shared" si="788"/>
        <v>0</v>
      </c>
      <c r="X3863">
        <f t="shared" si="789"/>
        <v>7</v>
      </c>
      <c r="AG3863" s="93">
        <f t="shared" si="780"/>
        <v>33447</v>
      </c>
      <c r="AH3863" s="107">
        <f t="shared" si="781"/>
        <v>0</v>
      </c>
      <c r="AI3863" s="72">
        <f t="shared" si="782"/>
        <v>28</v>
      </c>
      <c r="AJ3863">
        <f t="shared" si="783"/>
        <v>7</v>
      </c>
      <c r="AK3863">
        <f t="shared" si="784"/>
        <v>1991</v>
      </c>
    </row>
    <row r="3864" spans="1:37" x14ac:dyDescent="0.2">
      <c r="A3864" t="s">
        <v>70</v>
      </c>
      <c r="B3864" s="93">
        <v>33447</v>
      </c>
      <c r="C3864">
        <v>26</v>
      </c>
      <c r="D3864">
        <v>7.5</v>
      </c>
      <c r="E3864">
        <f t="shared" si="778"/>
        <v>16.75</v>
      </c>
      <c r="F3864" s="106">
        <v>15.5</v>
      </c>
      <c r="G3864" s="107">
        <f t="shared" si="785"/>
        <v>0</v>
      </c>
      <c r="H3864">
        <f t="shared" si="786"/>
        <v>7</v>
      </c>
      <c r="I3864">
        <f t="shared" si="787"/>
        <v>1991</v>
      </c>
      <c r="Q3864" t="s">
        <v>72</v>
      </c>
      <c r="R3864" s="93">
        <v>33447</v>
      </c>
      <c r="S3864">
        <v>25</v>
      </c>
      <c r="T3864">
        <v>6.2</v>
      </c>
      <c r="U3864">
        <f t="shared" si="779"/>
        <v>15.6</v>
      </c>
      <c r="V3864" s="106">
        <v>14.5</v>
      </c>
      <c r="W3864" s="107">
        <f t="shared" si="788"/>
        <v>0</v>
      </c>
      <c r="X3864">
        <f t="shared" si="789"/>
        <v>7</v>
      </c>
      <c r="AG3864" s="93">
        <f t="shared" si="780"/>
        <v>33448</v>
      </c>
      <c r="AH3864" s="107">
        <f t="shared" si="781"/>
        <v>9.9999999999999645E-2</v>
      </c>
      <c r="AI3864" s="72">
        <f t="shared" si="782"/>
        <v>29</v>
      </c>
      <c r="AJ3864">
        <f t="shared" si="783"/>
        <v>7</v>
      </c>
      <c r="AK3864">
        <f t="shared" si="784"/>
        <v>1991</v>
      </c>
    </row>
    <row r="3865" spans="1:37" x14ac:dyDescent="0.2">
      <c r="A3865" t="s">
        <v>70</v>
      </c>
      <c r="B3865" s="93">
        <v>33448</v>
      </c>
      <c r="C3865">
        <v>26</v>
      </c>
      <c r="D3865">
        <v>7.8</v>
      </c>
      <c r="E3865">
        <f t="shared" si="778"/>
        <v>16.899999999999999</v>
      </c>
      <c r="F3865" s="106">
        <v>15.5</v>
      </c>
      <c r="G3865" s="107">
        <f t="shared" si="785"/>
        <v>0</v>
      </c>
      <c r="H3865">
        <f t="shared" si="786"/>
        <v>7</v>
      </c>
      <c r="I3865">
        <f t="shared" si="787"/>
        <v>1991</v>
      </c>
      <c r="Q3865" t="s">
        <v>72</v>
      </c>
      <c r="R3865" s="93">
        <v>33448</v>
      </c>
      <c r="S3865">
        <v>21.1</v>
      </c>
      <c r="T3865">
        <v>7.5</v>
      </c>
      <c r="U3865">
        <f t="shared" si="779"/>
        <v>14.3</v>
      </c>
      <c r="V3865" s="106">
        <v>14.5</v>
      </c>
      <c r="W3865" s="107">
        <f t="shared" si="788"/>
        <v>0.19999999999999929</v>
      </c>
      <c r="X3865">
        <f t="shared" si="789"/>
        <v>7</v>
      </c>
      <c r="AG3865" s="93">
        <f t="shared" si="780"/>
        <v>33449</v>
      </c>
      <c r="AH3865" s="107">
        <f t="shared" si="781"/>
        <v>0.65000000000000036</v>
      </c>
      <c r="AI3865" s="72">
        <f t="shared" si="782"/>
        <v>30</v>
      </c>
      <c r="AJ3865">
        <f t="shared" si="783"/>
        <v>7</v>
      </c>
      <c r="AK3865">
        <f t="shared" si="784"/>
        <v>1991</v>
      </c>
    </row>
    <row r="3866" spans="1:37" x14ac:dyDescent="0.2">
      <c r="A3866" t="s">
        <v>70</v>
      </c>
      <c r="B3866" s="93">
        <v>33449</v>
      </c>
      <c r="C3866">
        <v>23</v>
      </c>
      <c r="D3866">
        <v>7.4</v>
      </c>
      <c r="E3866">
        <f t="shared" si="778"/>
        <v>15.2</v>
      </c>
      <c r="F3866" s="106">
        <v>15.5</v>
      </c>
      <c r="G3866" s="107">
        <f t="shared" si="785"/>
        <v>0.30000000000000071</v>
      </c>
      <c r="H3866">
        <f t="shared" si="786"/>
        <v>7</v>
      </c>
      <c r="I3866">
        <f t="shared" si="787"/>
        <v>1991</v>
      </c>
      <c r="Q3866" t="s">
        <v>72</v>
      </c>
      <c r="R3866" s="93">
        <v>33449</v>
      </c>
      <c r="S3866">
        <v>21.7</v>
      </c>
      <c r="T3866">
        <v>5.3</v>
      </c>
      <c r="U3866">
        <f t="shared" si="779"/>
        <v>13.5</v>
      </c>
      <c r="V3866" s="106">
        <v>14.5</v>
      </c>
      <c r="W3866" s="107">
        <f t="shared" si="788"/>
        <v>1</v>
      </c>
      <c r="X3866">
        <f t="shared" si="789"/>
        <v>7</v>
      </c>
      <c r="AG3866" s="93">
        <f t="shared" si="780"/>
        <v>33450</v>
      </c>
      <c r="AH3866" s="107">
        <f t="shared" si="781"/>
        <v>7.4999999999999289E-2</v>
      </c>
      <c r="AI3866" s="72">
        <f t="shared" si="782"/>
        <v>31</v>
      </c>
      <c r="AJ3866">
        <f t="shared" si="783"/>
        <v>7</v>
      </c>
      <c r="AK3866">
        <f t="shared" si="784"/>
        <v>1991</v>
      </c>
    </row>
    <row r="3867" spans="1:37" x14ac:dyDescent="0.2">
      <c r="A3867" t="s">
        <v>70</v>
      </c>
      <c r="B3867" s="93">
        <v>33450</v>
      </c>
      <c r="C3867">
        <v>25.8</v>
      </c>
      <c r="D3867">
        <v>4.9000000000000004</v>
      </c>
      <c r="E3867">
        <f t="shared" si="778"/>
        <v>15.350000000000001</v>
      </c>
      <c r="F3867" s="106">
        <v>15.5</v>
      </c>
      <c r="G3867" s="107">
        <f t="shared" si="785"/>
        <v>0.14999999999999858</v>
      </c>
      <c r="H3867">
        <f t="shared" si="786"/>
        <v>7</v>
      </c>
      <c r="I3867">
        <f t="shared" si="787"/>
        <v>1991</v>
      </c>
      <c r="Q3867" t="s">
        <v>72</v>
      </c>
      <c r="R3867" s="93">
        <v>33450</v>
      </c>
      <c r="S3867">
        <v>23.9</v>
      </c>
      <c r="T3867">
        <v>6.4</v>
      </c>
      <c r="U3867">
        <f t="shared" si="779"/>
        <v>15.149999999999999</v>
      </c>
      <c r="V3867" s="106">
        <v>14.5</v>
      </c>
      <c r="W3867" s="107">
        <f t="shared" si="788"/>
        <v>0</v>
      </c>
      <c r="X3867">
        <f t="shared" si="789"/>
        <v>7</v>
      </c>
      <c r="AG3867" s="93">
        <f t="shared" si="780"/>
        <v>33451</v>
      </c>
      <c r="AH3867" s="107">
        <f t="shared" si="781"/>
        <v>1.125</v>
      </c>
      <c r="AI3867" s="72">
        <f t="shared" si="782"/>
        <v>1</v>
      </c>
      <c r="AJ3867">
        <f t="shared" si="783"/>
        <v>8</v>
      </c>
      <c r="AK3867">
        <f t="shared" si="784"/>
        <v>1991</v>
      </c>
    </row>
    <row r="3868" spans="1:37" x14ac:dyDescent="0.2">
      <c r="A3868" t="s">
        <v>70</v>
      </c>
      <c r="B3868" s="93">
        <v>33451</v>
      </c>
      <c r="C3868">
        <v>15.6</v>
      </c>
      <c r="D3868">
        <v>10.9</v>
      </c>
      <c r="E3868">
        <f t="shared" si="778"/>
        <v>13.25</v>
      </c>
      <c r="F3868" s="106">
        <v>15.5</v>
      </c>
      <c r="G3868" s="107">
        <f t="shared" si="785"/>
        <v>2.25</v>
      </c>
      <c r="H3868">
        <f t="shared" si="786"/>
        <v>8</v>
      </c>
      <c r="I3868">
        <f t="shared" si="787"/>
        <v>1991</v>
      </c>
      <c r="Q3868" t="s">
        <v>72</v>
      </c>
      <c r="R3868" s="93">
        <v>33451</v>
      </c>
      <c r="S3868">
        <v>22.4</v>
      </c>
      <c r="T3868">
        <v>10.3</v>
      </c>
      <c r="U3868">
        <f t="shared" si="779"/>
        <v>16.350000000000001</v>
      </c>
      <c r="V3868" s="106">
        <v>14.5</v>
      </c>
      <c r="W3868" s="107">
        <f t="shared" si="788"/>
        <v>0</v>
      </c>
      <c r="X3868">
        <f t="shared" si="789"/>
        <v>8</v>
      </c>
      <c r="AG3868" s="93">
        <f t="shared" si="780"/>
        <v>33452</v>
      </c>
      <c r="AH3868" s="107">
        <f t="shared" si="781"/>
        <v>0.22500000000000053</v>
      </c>
      <c r="AI3868" s="72">
        <f t="shared" si="782"/>
        <v>2</v>
      </c>
      <c r="AJ3868">
        <f t="shared" si="783"/>
        <v>8</v>
      </c>
      <c r="AK3868">
        <f t="shared" si="784"/>
        <v>1991</v>
      </c>
    </row>
    <row r="3869" spans="1:37" x14ac:dyDescent="0.2">
      <c r="A3869" t="s">
        <v>70</v>
      </c>
      <c r="B3869" s="93">
        <v>33452</v>
      </c>
      <c r="C3869">
        <v>23.9</v>
      </c>
      <c r="D3869">
        <v>6.2</v>
      </c>
      <c r="E3869">
        <f t="shared" si="778"/>
        <v>15.049999999999999</v>
      </c>
      <c r="F3869" s="106">
        <v>15.5</v>
      </c>
      <c r="G3869" s="107">
        <f t="shared" si="785"/>
        <v>0.45000000000000107</v>
      </c>
      <c r="H3869">
        <f t="shared" si="786"/>
        <v>8</v>
      </c>
      <c r="I3869">
        <f t="shared" si="787"/>
        <v>1991</v>
      </c>
      <c r="Q3869" t="s">
        <v>72</v>
      </c>
      <c r="R3869" s="93">
        <v>33452</v>
      </c>
      <c r="S3869">
        <v>23.8</v>
      </c>
      <c r="T3869">
        <v>6.7</v>
      </c>
      <c r="U3869">
        <f t="shared" si="779"/>
        <v>15.25</v>
      </c>
      <c r="V3869" s="106">
        <v>14.5</v>
      </c>
      <c r="W3869" s="107">
        <f t="shared" si="788"/>
        <v>0</v>
      </c>
      <c r="X3869">
        <f t="shared" si="789"/>
        <v>8</v>
      </c>
      <c r="AG3869" s="93">
        <f t="shared" si="780"/>
        <v>33453</v>
      </c>
      <c r="AH3869" s="107">
        <f t="shared" si="781"/>
        <v>0</v>
      </c>
      <c r="AI3869" s="72">
        <f t="shared" si="782"/>
        <v>3</v>
      </c>
      <c r="AJ3869">
        <f t="shared" si="783"/>
        <v>8</v>
      </c>
      <c r="AK3869">
        <f t="shared" si="784"/>
        <v>1991</v>
      </c>
    </row>
    <row r="3870" spans="1:37" x14ac:dyDescent="0.2">
      <c r="A3870" t="s">
        <v>70</v>
      </c>
      <c r="B3870" s="93">
        <v>33453</v>
      </c>
      <c r="C3870">
        <v>27.3</v>
      </c>
      <c r="D3870">
        <v>9.9</v>
      </c>
      <c r="E3870">
        <f t="shared" si="778"/>
        <v>18.600000000000001</v>
      </c>
      <c r="F3870" s="106">
        <v>15.5</v>
      </c>
      <c r="G3870" s="107">
        <f t="shared" si="785"/>
        <v>0</v>
      </c>
      <c r="H3870">
        <f t="shared" si="786"/>
        <v>8</v>
      </c>
      <c r="I3870">
        <f t="shared" si="787"/>
        <v>1991</v>
      </c>
      <c r="Q3870" t="s">
        <v>72</v>
      </c>
      <c r="R3870" s="93">
        <v>33453</v>
      </c>
      <c r="S3870">
        <v>27.1</v>
      </c>
      <c r="T3870">
        <v>11.1</v>
      </c>
      <c r="U3870">
        <f t="shared" si="779"/>
        <v>19.100000000000001</v>
      </c>
      <c r="V3870" s="106">
        <v>14.5</v>
      </c>
      <c r="W3870" s="107">
        <f t="shared" si="788"/>
        <v>0</v>
      </c>
      <c r="X3870">
        <f t="shared" si="789"/>
        <v>8</v>
      </c>
      <c r="AG3870" s="93">
        <f t="shared" si="780"/>
        <v>33454</v>
      </c>
      <c r="AH3870" s="107">
        <f t="shared" si="781"/>
        <v>0</v>
      </c>
      <c r="AI3870" s="72">
        <f t="shared" si="782"/>
        <v>4</v>
      </c>
      <c r="AJ3870">
        <f t="shared" si="783"/>
        <v>8</v>
      </c>
      <c r="AK3870">
        <f t="shared" si="784"/>
        <v>1991</v>
      </c>
    </row>
    <row r="3871" spans="1:37" x14ac:dyDescent="0.2">
      <c r="A3871" t="s">
        <v>70</v>
      </c>
      <c r="B3871" s="93">
        <v>33454</v>
      </c>
      <c r="C3871">
        <v>29.5</v>
      </c>
      <c r="D3871">
        <v>10.6</v>
      </c>
      <c r="E3871">
        <f t="shared" si="778"/>
        <v>20.05</v>
      </c>
      <c r="F3871" s="106">
        <v>15.5</v>
      </c>
      <c r="G3871" s="107">
        <f t="shared" si="785"/>
        <v>0</v>
      </c>
      <c r="H3871">
        <f t="shared" si="786"/>
        <v>8</v>
      </c>
      <c r="I3871">
        <f t="shared" si="787"/>
        <v>1991</v>
      </c>
      <c r="Q3871" t="s">
        <v>72</v>
      </c>
      <c r="R3871" s="93">
        <v>33454</v>
      </c>
      <c r="S3871">
        <v>28.2</v>
      </c>
      <c r="T3871">
        <v>10.1</v>
      </c>
      <c r="U3871">
        <f t="shared" si="779"/>
        <v>19.149999999999999</v>
      </c>
      <c r="V3871" s="106">
        <v>14.5</v>
      </c>
      <c r="W3871" s="107">
        <f t="shared" si="788"/>
        <v>0</v>
      </c>
      <c r="X3871">
        <f t="shared" si="789"/>
        <v>8</v>
      </c>
      <c r="AG3871" s="93">
        <f t="shared" si="780"/>
        <v>33455</v>
      </c>
      <c r="AH3871" s="107">
        <f t="shared" si="781"/>
        <v>0</v>
      </c>
      <c r="AI3871" s="72">
        <f t="shared" si="782"/>
        <v>5</v>
      </c>
      <c r="AJ3871">
        <f t="shared" si="783"/>
        <v>8</v>
      </c>
      <c r="AK3871">
        <f t="shared" si="784"/>
        <v>1991</v>
      </c>
    </row>
    <row r="3872" spans="1:37" x14ac:dyDescent="0.2">
      <c r="A3872" t="s">
        <v>70</v>
      </c>
      <c r="B3872" s="93">
        <v>33455</v>
      </c>
      <c r="C3872">
        <v>30.5</v>
      </c>
      <c r="D3872">
        <v>11.1</v>
      </c>
      <c r="E3872">
        <f t="shared" si="778"/>
        <v>20.8</v>
      </c>
      <c r="F3872" s="106">
        <v>15.5</v>
      </c>
      <c r="G3872" s="107">
        <f t="shared" si="785"/>
        <v>0</v>
      </c>
      <c r="H3872">
        <f t="shared" si="786"/>
        <v>8</v>
      </c>
      <c r="I3872">
        <f t="shared" si="787"/>
        <v>1991</v>
      </c>
      <c r="Q3872" t="s">
        <v>72</v>
      </c>
      <c r="R3872" s="93">
        <v>33455</v>
      </c>
      <c r="S3872">
        <v>27.4</v>
      </c>
      <c r="T3872">
        <v>12.1</v>
      </c>
      <c r="U3872">
        <f t="shared" si="779"/>
        <v>19.75</v>
      </c>
      <c r="V3872" s="106">
        <v>14.5</v>
      </c>
      <c r="W3872" s="107">
        <f t="shared" si="788"/>
        <v>0</v>
      </c>
      <c r="X3872">
        <f t="shared" si="789"/>
        <v>8</v>
      </c>
      <c r="AG3872" s="93">
        <f t="shared" si="780"/>
        <v>33456</v>
      </c>
      <c r="AH3872" s="107">
        <f t="shared" si="781"/>
        <v>0</v>
      </c>
      <c r="AI3872" s="72">
        <f t="shared" si="782"/>
        <v>6</v>
      </c>
      <c r="AJ3872">
        <f t="shared" si="783"/>
        <v>8</v>
      </c>
      <c r="AK3872">
        <f t="shared" si="784"/>
        <v>1991</v>
      </c>
    </row>
    <row r="3873" spans="1:37" x14ac:dyDescent="0.2">
      <c r="A3873" t="s">
        <v>70</v>
      </c>
      <c r="B3873" s="93">
        <v>33456</v>
      </c>
      <c r="C3873">
        <v>24.5</v>
      </c>
      <c r="D3873">
        <v>13.2</v>
      </c>
      <c r="E3873">
        <f t="shared" si="778"/>
        <v>18.850000000000001</v>
      </c>
      <c r="F3873" s="106">
        <v>15.5</v>
      </c>
      <c r="G3873" s="107">
        <f t="shared" si="785"/>
        <v>0</v>
      </c>
      <c r="H3873">
        <f t="shared" si="786"/>
        <v>8</v>
      </c>
      <c r="I3873">
        <f t="shared" si="787"/>
        <v>1991</v>
      </c>
      <c r="Q3873" t="s">
        <v>72</v>
      </c>
      <c r="R3873" s="93">
        <v>33456</v>
      </c>
      <c r="S3873">
        <v>23.5</v>
      </c>
      <c r="T3873">
        <v>15.2</v>
      </c>
      <c r="U3873">
        <f t="shared" si="779"/>
        <v>19.350000000000001</v>
      </c>
      <c r="V3873" s="106">
        <v>14.5</v>
      </c>
      <c r="W3873" s="107">
        <f t="shared" si="788"/>
        <v>0</v>
      </c>
      <c r="X3873">
        <f t="shared" si="789"/>
        <v>8</v>
      </c>
      <c r="AG3873" s="93">
        <f t="shared" si="780"/>
        <v>33457</v>
      </c>
      <c r="AH3873" s="107">
        <f t="shared" si="781"/>
        <v>0</v>
      </c>
      <c r="AI3873" s="72">
        <f t="shared" si="782"/>
        <v>7</v>
      </c>
      <c r="AJ3873">
        <f t="shared" si="783"/>
        <v>8</v>
      </c>
      <c r="AK3873">
        <f t="shared" si="784"/>
        <v>1991</v>
      </c>
    </row>
    <row r="3874" spans="1:37" x14ac:dyDescent="0.2">
      <c r="A3874" t="s">
        <v>70</v>
      </c>
      <c r="B3874" s="93">
        <v>33457</v>
      </c>
      <c r="C3874">
        <v>31</v>
      </c>
      <c r="D3874">
        <v>12.6</v>
      </c>
      <c r="E3874">
        <f t="shared" si="778"/>
        <v>21.8</v>
      </c>
      <c r="F3874" s="106">
        <v>15.5</v>
      </c>
      <c r="G3874" s="107">
        <f t="shared" si="785"/>
        <v>0</v>
      </c>
      <c r="H3874">
        <f t="shared" si="786"/>
        <v>8</v>
      </c>
      <c r="I3874">
        <f t="shared" si="787"/>
        <v>1991</v>
      </c>
      <c r="Q3874" t="s">
        <v>72</v>
      </c>
      <c r="R3874" s="93">
        <v>33457</v>
      </c>
      <c r="S3874">
        <v>28.3</v>
      </c>
      <c r="T3874">
        <v>13.8</v>
      </c>
      <c r="U3874">
        <f t="shared" si="779"/>
        <v>21.05</v>
      </c>
      <c r="V3874" s="106">
        <v>14.5</v>
      </c>
      <c r="W3874" s="107">
        <f t="shared" si="788"/>
        <v>0</v>
      </c>
      <c r="X3874">
        <f t="shared" si="789"/>
        <v>8</v>
      </c>
      <c r="AG3874" s="93">
        <f t="shared" si="780"/>
        <v>33458</v>
      </c>
      <c r="AH3874" s="107">
        <f t="shared" si="781"/>
        <v>0</v>
      </c>
      <c r="AI3874" s="72">
        <f t="shared" si="782"/>
        <v>8</v>
      </c>
      <c r="AJ3874">
        <f t="shared" si="783"/>
        <v>8</v>
      </c>
      <c r="AK3874">
        <f t="shared" si="784"/>
        <v>1991</v>
      </c>
    </row>
    <row r="3875" spans="1:37" x14ac:dyDescent="0.2">
      <c r="A3875" t="s">
        <v>70</v>
      </c>
      <c r="B3875" s="93">
        <v>33458</v>
      </c>
      <c r="C3875">
        <v>31.9</v>
      </c>
      <c r="D3875">
        <v>10.7</v>
      </c>
      <c r="E3875">
        <f t="shared" si="778"/>
        <v>21.299999999999997</v>
      </c>
      <c r="F3875" s="106">
        <v>15.5</v>
      </c>
      <c r="G3875" s="107">
        <f t="shared" si="785"/>
        <v>0</v>
      </c>
      <c r="H3875">
        <f t="shared" si="786"/>
        <v>8</v>
      </c>
      <c r="I3875">
        <f t="shared" si="787"/>
        <v>1991</v>
      </c>
      <c r="Q3875" t="s">
        <v>72</v>
      </c>
      <c r="R3875" s="93">
        <v>33458</v>
      </c>
      <c r="S3875">
        <v>30.6</v>
      </c>
      <c r="T3875">
        <v>11.9</v>
      </c>
      <c r="U3875">
        <f t="shared" si="779"/>
        <v>21.25</v>
      </c>
      <c r="V3875" s="106">
        <v>14.5</v>
      </c>
      <c r="W3875" s="107">
        <f t="shared" si="788"/>
        <v>0</v>
      </c>
      <c r="X3875">
        <f t="shared" si="789"/>
        <v>8</v>
      </c>
      <c r="AG3875" s="93">
        <f t="shared" si="780"/>
        <v>33459</v>
      </c>
      <c r="AH3875" s="107">
        <f t="shared" si="781"/>
        <v>0</v>
      </c>
      <c r="AI3875" s="72">
        <f t="shared" si="782"/>
        <v>9</v>
      </c>
      <c r="AJ3875">
        <f t="shared" si="783"/>
        <v>8</v>
      </c>
      <c r="AK3875">
        <f t="shared" si="784"/>
        <v>1991</v>
      </c>
    </row>
    <row r="3876" spans="1:37" x14ac:dyDescent="0.2">
      <c r="A3876" t="s">
        <v>70</v>
      </c>
      <c r="B3876" s="93">
        <v>33459</v>
      </c>
      <c r="C3876">
        <v>32.700000000000003</v>
      </c>
      <c r="D3876">
        <v>13.8</v>
      </c>
      <c r="E3876">
        <f t="shared" si="778"/>
        <v>23.25</v>
      </c>
      <c r="F3876" s="106">
        <v>15.5</v>
      </c>
      <c r="G3876" s="107">
        <f t="shared" si="785"/>
        <v>0</v>
      </c>
      <c r="H3876">
        <f t="shared" si="786"/>
        <v>8</v>
      </c>
      <c r="I3876">
        <f t="shared" si="787"/>
        <v>1991</v>
      </c>
      <c r="Q3876" t="s">
        <v>72</v>
      </c>
      <c r="R3876" s="93">
        <v>33459</v>
      </c>
      <c r="S3876">
        <v>32.299999999999997</v>
      </c>
      <c r="T3876">
        <v>12.7</v>
      </c>
      <c r="U3876">
        <f t="shared" si="779"/>
        <v>22.5</v>
      </c>
      <c r="V3876" s="106">
        <v>14.5</v>
      </c>
      <c r="W3876" s="107">
        <f t="shared" si="788"/>
        <v>0</v>
      </c>
      <c r="X3876">
        <f t="shared" si="789"/>
        <v>8</v>
      </c>
      <c r="AG3876" s="93">
        <f t="shared" si="780"/>
        <v>33460</v>
      </c>
      <c r="AH3876" s="107">
        <f t="shared" si="781"/>
        <v>0</v>
      </c>
      <c r="AI3876" s="72">
        <f t="shared" si="782"/>
        <v>10</v>
      </c>
      <c r="AJ3876">
        <f t="shared" si="783"/>
        <v>8</v>
      </c>
      <c r="AK3876">
        <f t="shared" si="784"/>
        <v>1991</v>
      </c>
    </row>
    <row r="3877" spans="1:37" x14ac:dyDescent="0.2">
      <c r="A3877" t="s">
        <v>70</v>
      </c>
      <c r="B3877" s="93">
        <v>33460</v>
      </c>
      <c r="C3877">
        <v>21.8</v>
      </c>
      <c r="D3877">
        <v>13.3</v>
      </c>
      <c r="E3877">
        <f t="shared" si="778"/>
        <v>17.55</v>
      </c>
      <c r="F3877" s="106">
        <v>15.5</v>
      </c>
      <c r="G3877" s="107">
        <f t="shared" si="785"/>
        <v>0</v>
      </c>
      <c r="H3877">
        <f t="shared" si="786"/>
        <v>8</v>
      </c>
      <c r="I3877">
        <f t="shared" si="787"/>
        <v>1991</v>
      </c>
      <c r="Q3877" t="s">
        <v>72</v>
      </c>
      <c r="R3877" s="93">
        <v>33460</v>
      </c>
      <c r="S3877">
        <v>24.5</v>
      </c>
      <c r="T3877">
        <v>15</v>
      </c>
      <c r="U3877">
        <f t="shared" si="779"/>
        <v>19.75</v>
      </c>
      <c r="V3877" s="106">
        <v>14.5</v>
      </c>
      <c r="W3877" s="107">
        <f t="shared" si="788"/>
        <v>0</v>
      </c>
      <c r="X3877">
        <f t="shared" si="789"/>
        <v>8</v>
      </c>
      <c r="AG3877" s="93">
        <f t="shared" si="780"/>
        <v>33461</v>
      </c>
      <c r="AH3877" s="107">
        <f t="shared" si="781"/>
        <v>0.84999999999999964</v>
      </c>
      <c r="AI3877" s="72">
        <f t="shared" si="782"/>
        <v>11</v>
      </c>
      <c r="AJ3877">
        <f t="shared" si="783"/>
        <v>8</v>
      </c>
      <c r="AK3877">
        <f t="shared" si="784"/>
        <v>1991</v>
      </c>
    </row>
    <row r="3878" spans="1:37" x14ac:dyDescent="0.2">
      <c r="A3878" t="s">
        <v>70</v>
      </c>
      <c r="B3878" s="93">
        <v>33461</v>
      </c>
      <c r="C3878">
        <v>17.3</v>
      </c>
      <c r="D3878">
        <v>10.3</v>
      </c>
      <c r="E3878">
        <f t="shared" si="778"/>
        <v>13.8</v>
      </c>
      <c r="F3878" s="106">
        <v>15.5</v>
      </c>
      <c r="G3878" s="107">
        <f t="shared" si="785"/>
        <v>1.6999999999999993</v>
      </c>
      <c r="H3878">
        <f t="shared" si="786"/>
        <v>8</v>
      </c>
      <c r="I3878">
        <f t="shared" si="787"/>
        <v>1991</v>
      </c>
      <c r="Q3878" t="s">
        <v>72</v>
      </c>
      <c r="R3878" s="93">
        <v>33461</v>
      </c>
      <c r="S3878">
        <v>22.5</v>
      </c>
      <c r="T3878">
        <v>15.4</v>
      </c>
      <c r="U3878">
        <f t="shared" si="779"/>
        <v>18.95</v>
      </c>
      <c r="V3878" s="106">
        <v>14.5</v>
      </c>
      <c r="W3878" s="107">
        <f t="shared" si="788"/>
        <v>0</v>
      </c>
      <c r="X3878">
        <f t="shared" si="789"/>
        <v>8</v>
      </c>
      <c r="AG3878" s="93">
        <f t="shared" si="780"/>
        <v>33462</v>
      </c>
      <c r="AH3878" s="107">
        <f t="shared" si="781"/>
        <v>0.17499999999999982</v>
      </c>
      <c r="AI3878" s="72">
        <f t="shared" si="782"/>
        <v>12</v>
      </c>
      <c r="AJ3878">
        <f t="shared" si="783"/>
        <v>8</v>
      </c>
      <c r="AK3878">
        <f t="shared" si="784"/>
        <v>1991</v>
      </c>
    </row>
    <row r="3879" spans="1:37" x14ac:dyDescent="0.2">
      <c r="A3879" t="s">
        <v>70</v>
      </c>
      <c r="B3879" s="93">
        <v>33462</v>
      </c>
      <c r="C3879">
        <v>21.3</v>
      </c>
      <c r="D3879">
        <v>9</v>
      </c>
      <c r="E3879">
        <f t="shared" si="778"/>
        <v>15.15</v>
      </c>
      <c r="F3879" s="106">
        <v>15.5</v>
      </c>
      <c r="G3879" s="107">
        <f t="shared" si="785"/>
        <v>0.34999999999999964</v>
      </c>
      <c r="H3879">
        <f t="shared" si="786"/>
        <v>8</v>
      </c>
      <c r="I3879">
        <f t="shared" si="787"/>
        <v>1991</v>
      </c>
      <c r="Q3879" t="s">
        <v>72</v>
      </c>
      <c r="R3879" s="93">
        <v>33462</v>
      </c>
      <c r="S3879">
        <v>22.2</v>
      </c>
      <c r="T3879">
        <v>12.7</v>
      </c>
      <c r="U3879">
        <f t="shared" si="779"/>
        <v>17.45</v>
      </c>
      <c r="V3879" s="106">
        <v>14.5</v>
      </c>
      <c r="W3879" s="107">
        <f t="shared" si="788"/>
        <v>0</v>
      </c>
      <c r="X3879">
        <f t="shared" si="789"/>
        <v>8</v>
      </c>
      <c r="AG3879" s="93">
        <f t="shared" si="780"/>
        <v>33463</v>
      </c>
      <c r="AH3879" s="107">
        <f t="shared" si="781"/>
        <v>0</v>
      </c>
      <c r="AI3879" s="72">
        <f t="shared" si="782"/>
        <v>13</v>
      </c>
      <c r="AJ3879">
        <f t="shared" si="783"/>
        <v>8</v>
      </c>
      <c r="AK3879">
        <f t="shared" si="784"/>
        <v>1991</v>
      </c>
    </row>
    <row r="3880" spans="1:37" x14ac:dyDescent="0.2">
      <c r="A3880" t="s">
        <v>70</v>
      </c>
      <c r="B3880" s="93">
        <v>33463</v>
      </c>
      <c r="C3880">
        <v>23.4</v>
      </c>
      <c r="D3880">
        <v>10.4</v>
      </c>
      <c r="E3880">
        <f t="shared" si="778"/>
        <v>16.899999999999999</v>
      </c>
      <c r="F3880" s="106">
        <v>15.5</v>
      </c>
      <c r="G3880" s="107">
        <f t="shared" si="785"/>
        <v>0</v>
      </c>
      <c r="H3880">
        <f t="shared" si="786"/>
        <v>8</v>
      </c>
      <c r="I3880">
        <f t="shared" si="787"/>
        <v>1991</v>
      </c>
      <c r="Q3880" t="s">
        <v>72</v>
      </c>
      <c r="R3880" s="93">
        <v>33463</v>
      </c>
      <c r="S3880">
        <v>23.9</v>
      </c>
      <c r="T3880">
        <v>13.1</v>
      </c>
      <c r="U3880">
        <f t="shared" si="779"/>
        <v>18.5</v>
      </c>
      <c r="V3880" s="106">
        <v>14.5</v>
      </c>
      <c r="W3880" s="107">
        <f t="shared" si="788"/>
        <v>0</v>
      </c>
      <c r="X3880">
        <f t="shared" si="789"/>
        <v>8</v>
      </c>
      <c r="AG3880" s="93">
        <f t="shared" si="780"/>
        <v>33464</v>
      </c>
      <c r="AH3880" s="107">
        <f t="shared" si="781"/>
        <v>0.17500000000000071</v>
      </c>
      <c r="AI3880" s="72">
        <f t="shared" si="782"/>
        <v>14</v>
      </c>
      <c r="AJ3880">
        <f t="shared" si="783"/>
        <v>8</v>
      </c>
      <c r="AK3880">
        <f t="shared" si="784"/>
        <v>1991</v>
      </c>
    </row>
    <row r="3881" spans="1:37" x14ac:dyDescent="0.2">
      <c r="A3881" t="s">
        <v>70</v>
      </c>
      <c r="B3881" s="93">
        <v>33464</v>
      </c>
      <c r="C3881">
        <v>19.399999999999999</v>
      </c>
      <c r="D3881">
        <v>10.9</v>
      </c>
      <c r="E3881">
        <f t="shared" si="778"/>
        <v>15.149999999999999</v>
      </c>
      <c r="F3881" s="106">
        <v>15.5</v>
      </c>
      <c r="G3881" s="107">
        <f t="shared" si="785"/>
        <v>0.35000000000000142</v>
      </c>
      <c r="H3881">
        <f t="shared" si="786"/>
        <v>8</v>
      </c>
      <c r="I3881">
        <f t="shared" si="787"/>
        <v>1991</v>
      </c>
      <c r="Q3881" t="s">
        <v>72</v>
      </c>
      <c r="R3881" s="93">
        <v>33464</v>
      </c>
      <c r="S3881">
        <v>25.3</v>
      </c>
      <c r="T3881">
        <v>12</v>
      </c>
      <c r="U3881">
        <f t="shared" si="779"/>
        <v>18.649999999999999</v>
      </c>
      <c r="V3881" s="106">
        <v>14.5</v>
      </c>
      <c r="W3881" s="107">
        <f t="shared" si="788"/>
        <v>0</v>
      </c>
      <c r="X3881">
        <f t="shared" si="789"/>
        <v>8</v>
      </c>
      <c r="AG3881" s="93">
        <f t="shared" si="780"/>
        <v>33465</v>
      </c>
      <c r="AH3881" s="107">
        <f t="shared" si="781"/>
        <v>0</v>
      </c>
      <c r="AI3881" s="72">
        <f t="shared" si="782"/>
        <v>15</v>
      </c>
      <c r="AJ3881">
        <f t="shared" si="783"/>
        <v>8</v>
      </c>
      <c r="AK3881">
        <f t="shared" si="784"/>
        <v>1991</v>
      </c>
    </row>
    <row r="3882" spans="1:37" x14ac:dyDescent="0.2">
      <c r="A3882" t="s">
        <v>70</v>
      </c>
      <c r="B3882" s="93">
        <v>33465</v>
      </c>
      <c r="C3882">
        <v>23.5</v>
      </c>
      <c r="D3882">
        <v>12.4</v>
      </c>
      <c r="E3882">
        <f t="shared" si="778"/>
        <v>17.95</v>
      </c>
      <c r="F3882" s="106">
        <v>15.5</v>
      </c>
      <c r="G3882" s="107">
        <f t="shared" si="785"/>
        <v>0</v>
      </c>
      <c r="H3882">
        <f t="shared" si="786"/>
        <v>8</v>
      </c>
      <c r="I3882">
        <f t="shared" si="787"/>
        <v>1991</v>
      </c>
      <c r="Q3882" t="s">
        <v>72</v>
      </c>
      <c r="R3882" s="93">
        <v>33465</v>
      </c>
      <c r="S3882">
        <v>26</v>
      </c>
      <c r="T3882">
        <v>12.1</v>
      </c>
      <c r="U3882">
        <f t="shared" si="779"/>
        <v>19.05</v>
      </c>
      <c r="V3882" s="106">
        <v>14.5</v>
      </c>
      <c r="W3882" s="107">
        <f t="shared" si="788"/>
        <v>0</v>
      </c>
      <c r="X3882">
        <f t="shared" si="789"/>
        <v>8</v>
      </c>
      <c r="AG3882" s="93">
        <f t="shared" si="780"/>
        <v>33466</v>
      </c>
      <c r="AH3882" s="107">
        <f t="shared" si="781"/>
        <v>0</v>
      </c>
      <c r="AI3882" s="72">
        <f t="shared" si="782"/>
        <v>16</v>
      </c>
      <c r="AJ3882">
        <f t="shared" si="783"/>
        <v>8</v>
      </c>
      <c r="AK3882">
        <f t="shared" si="784"/>
        <v>1991</v>
      </c>
    </row>
    <row r="3883" spans="1:37" x14ac:dyDescent="0.2">
      <c r="A3883" t="s">
        <v>70</v>
      </c>
      <c r="B3883" s="93">
        <v>33466</v>
      </c>
      <c r="C3883">
        <v>27.2</v>
      </c>
      <c r="D3883">
        <v>10.9</v>
      </c>
      <c r="E3883">
        <f t="shared" si="778"/>
        <v>19.05</v>
      </c>
      <c r="F3883" s="106">
        <v>15.5</v>
      </c>
      <c r="G3883" s="107">
        <f t="shared" si="785"/>
        <v>0</v>
      </c>
      <c r="H3883">
        <f t="shared" si="786"/>
        <v>8</v>
      </c>
      <c r="I3883">
        <f t="shared" si="787"/>
        <v>1991</v>
      </c>
      <c r="Q3883" t="s">
        <v>72</v>
      </c>
      <c r="R3883" s="93">
        <v>33466</v>
      </c>
      <c r="S3883">
        <v>26.2</v>
      </c>
      <c r="T3883">
        <v>13</v>
      </c>
      <c r="U3883">
        <f t="shared" si="779"/>
        <v>19.600000000000001</v>
      </c>
      <c r="V3883" s="106">
        <v>14.5</v>
      </c>
      <c r="W3883" s="107">
        <f t="shared" si="788"/>
        <v>0</v>
      </c>
      <c r="X3883">
        <f t="shared" si="789"/>
        <v>8</v>
      </c>
      <c r="AG3883" s="93">
        <f t="shared" si="780"/>
        <v>33467</v>
      </c>
      <c r="AH3883" s="107">
        <f t="shared" si="781"/>
        <v>0</v>
      </c>
      <c r="AI3883" s="72">
        <f t="shared" si="782"/>
        <v>17</v>
      </c>
      <c r="AJ3883">
        <f t="shared" si="783"/>
        <v>8</v>
      </c>
      <c r="AK3883">
        <f t="shared" si="784"/>
        <v>1991</v>
      </c>
    </row>
    <row r="3884" spans="1:37" x14ac:dyDescent="0.2">
      <c r="A3884" t="s">
        <v>70</v>
      </c>
      <c r="B3884" s="93">
        <v>33467</v>
      </c>
      <c r="C3884">
        <v>28.9</v>
      </c>
      <c r="D3884">
        <v>13.4</v>
      </c>
      <c r="E3884">
        <f t="shared" si="778"/>
        <v>21.15</v>
      </c>
      <c r="F3884" s="106">
        <v>15.5</v>
      </c>
      <c r="G3884" s="107">
        <f t="shared" si="785"/>
        <v>0</v>
      </c>
      <c r="H3884">
        <f t="shared" si="786"/>
        <v>8</v>
      </c>
      <c r="I3884">
        <f t="shared" si="787"/>
        <v>1991</v>
      </c>
      <c r="Q3884" t="s">
        <v>72</v>
      </c>
      <c r="R3884" s="93">
        <v>33467</v>
      </c>
      <c r="S3884">
        <v>28.9</v>
      </c>
      <c r="T3884">
        <v>11.2</v>
      </c>
      <c r="U3884">
        <f t="shared" si="779"/>
        <v>20.049999999999997</v>
      </c>
      <c r="V3884" s="106">
        <v>14.5</v>
      </c>
      <c r="W3884" s="107">
        <f t="shared" si="788"/>
        <v>0</v>
      </c>
      <c r="X3884">
        <f t="shared" si="789"/>
        <v>8</v>
      </c>
      <c r="AG3884" s="93">
        <f t="shared" si="780"/>
        <v>33468</v>
      </c>
      <c r="AH3884" s="107">
        <f t="shared" si="781"/>
        <v>0</v>
      </c>
      <c r="AI3884" s="72">
        <f t="shared" si="782"/>
        <v>18</v>
      </c>
      <c r="AJ3884">
        <f t="shared" si="783"/>
        <v>8</v>
      </c>
      <c r="AK3884">
        <f t="shared" si="784"/>
        <v>1991</v>
      </c>
    </row>
    <row r="3885" spans="1:37" x14ac:dyDescent="0.2">
      <c r="A3885" t="s">
        <v>70</v>
      </c>
      <c r="B3885" s="93">
        <v>33468</v>
      </c>
      <c r="C3885">
        <v>30.1</v>
      </c>
      <c r="D3885">
        <v>13.3</v>
      </c>
      <c r="E3885">
        <f t="shared" si="778"/>
        <v>21.700000000000003</v>
      </c>
      <c r="F3885" s="106">
        <v>15.5</v>
      </c>
      <c r="G3885" s="107">
        <f t="shared" si="785"/>
        <v>0</v>
      </c>
      <c r="H3885">
        <f t="shared" si="786"/>
        <v>8</v>
      </c>
      <c r="I3885">
        <f t="shared" si="787"/>
        <v>1991</v>
      </c>
      <c r="Q3885" t="s">
        <v>72</v>
      </c>
      <c r="R3885" s="93">
        <v>33468</v>
      </c>
      <c r="S3885">
        <v>31</v>
      </c>
      <c r="T3885">
        <v>11.4</v>
      </c>
      <c r="U3885">
        <f t="shared" si="779"/>
        <v>21.2</v>
      </c>
      <c r="V3885" s="106">
        <v>14.5</v>
      </c>
      <c r="W3885" s="107">
        <f t="shared" si="788"/>
        <v>0</v>
      </c>
      <c r="X3885">
        <f t="shared" si="789"/>
        <v>8</v>
      </c>
      <c r="AG3885" s="93">
        <f t="shared" si="780"/>
        <v>33469</v>
      </c>
      <c r="AH3885" s="107">
        <f t="shared" si="781"/>
        <v>0</v>
      </c>
      <c r="AI3885" s="72">
        <f t="shared" si="782"/>
        <v>19</v>
      </c>
      <c r="AJ3885">
        <f t="shared" si="783"/>
        <v>8</v>
      </c>
      <c r="AK3885">
        <f t="shared" si="784"/>
        <v>1991</v>
      </c>
    </row>
    <row r="3886" spans="1:37" x14ac:dyDescent="0.2">
      <c r="A3886" t="s">
        <v>70</v>
      </c>
      <c r="B3886" s="93">
        <v>33469</v>
      </c>
      <c r="C3886">
        <v>29.1</v>
      </c>
      <c r="D3886">
        <v>15.3</v>
      </c>
      <c r="E3886">
        <f t="shared" si="778"/>
        <v>22.200000000000003</v>
      </c>
      <c r="F3886" s="106">
        <v>15.5</v>
      </c>
      <c r="G3886" s="107">
        <f t="shared" si="785"/>
        <v>0</v>
      </c>
      <c r="H3886">
        <f t="shared" si="786"/>
        <v>8</v>
      </c>
      <c r="I3886">
        <f t="shared" si="787"/>
        <v>1991</v>
      </c>
      <c r="Q3886" t="s">
        <v>72</v>
      </c>
      <c r="R3886" s="93">
        <v>33469</v>
      </c>
      <c r="S3886">
        <v>26.8</v>
      </c>
      <c r="T3886">
        <v>14.4</v>
      </c>
      <c r="U3886">
        <f t="shared" si="779"/>
        <v>20.6</v>
      </c>
      <c r="V3886" s="106">
        <v>14.5</v>
      </c>
      <c r="W3886" s="107">
        <f t="shared" si="788"/>
        <v>0</v>
      </c>
      <c r="X3886">
        <f t="shared" si="789"/>
        <v>8</v>
      </c>
      <c r="AG3886" s="93">
        <f t="shared" si="780"/>
        <v>33470</v>
      </c>
      <c r="AH3886" s="107">
        <f t="shared" si="781"/>
        <v>0</v>
      </c>
      <c r="AI3886" s="72">
        <f t="shared" si="782"/>
        <v>20</v>
      </c>
      <c r="AJ3886">
        <f t="shared" si="783"/>
        <v>8</v>
      </c>
      <c r="AK3886">
        <f t="shared" si="784"/>
        <v>1991</v>
      </c>
    </row>
    <row r="3887" spans="1:37" x14ac:dyDescent="0.2">
      <c r="A3887" t="s">
        <v>70</v>
      </c>
      <c r="B3887" s="93">
        <v>33470</v>
      </c>
      <c r="C3887">
        <v>24.5</v>
      </c>
      <c r="D3887">
        <v>14.2</v>
      </c>
      <c r="E3887">
        <f t="shared" si="778"/>
        <v>19.350000000000001</v>
      </c>
      <c r="F3887" s="106">
        <v>15.5</v>
      </c>
      <c r="G3887" s="107">
        <f t="shared" si="785"/>
        <v>0</v>
      </c>
      <c r="H3887">
        <f t="shared" si="786"/>
        <v>8</v>
      </c>
      <c r="I3887">
        <f t="shared" si="787"/>
        <v>1991</v>
      </c>
      <c r="Q3887" t="s">
        <v>72</v>
      </c>
      <c r="R3887" s="93">
        <v>33470</v>
      </c>
      <c r="S3887">
        <v>23.5</v>
      </c>
      <c r="T3887">
        <v>11.7</v>
      </c>
      <c r="U3887">
        <f t="shared" si="779"/>
        <v>17.600000000000001</v>
      </c>
      <c r="V3887" s="106">
        <v>14.5</v>
      </c>
      <c r="W3887" s="107">
        <f t="shared" si="788"/>
        <v>0</v>
      </c>
      <c r="X3887">
        <f t="shared" si="789"/>
        <v>8</v>
      </c>
      <c r="AG3887" s="93">
        <f t="shared" si="780"/>
        <v>33471</v>
      </c>
      <c r="AH3887" s="107">
        <f t="shared" si="781"/>
        <v>0</v>
      </c>
      <c r="AI3887" s="72">
        <f t="shared" si="782"/>
        <v>21</v>
      </c>
      <c r="AJ3887">
        <f t="shared" si="783"/>
        <v>8</v>
      </c>
      <c r="AK3887">
        <f t="shared" si="784"/>
        <v>1991</v>
      </c>
    </row>
    <row r="3888" spans="1:37" x14ac:dyDescent="0.2">
      <c r="A3888" t="s">
        <v>70</v>
      </c>
      <c r="B3888" s="93">
        <v>33471</v>
      </c>
      <c r="C3888">
        <v>26.2</v>
      </c>
      <c r="D3888">
        <v>10.199999999999999</v>
      </c>
      <c r="E3888">
        <f t="shared" si="778"/>
        <v>18.2</v>
      </c>
      <c r="F3888" s="106">
        <v>15.5</v>
      </c>
      <c r="G3888" s="107">
        <f t="shared" si="785"/>
        <v>0</v>
      </c>
      <c r="H3888">
        <f t="shared" si="786"/>
        <v>8</v>
      </c>
      <c r="I3888">
        <f t="shared" si="787"/>
        <v>1991</v>
      </c>
      <c r="Q3888" t="s">
        <v>72</v>
      </c>
      <c r="R3888" s="93">
        <v>33471</v>
      </c>
      <c r="S3888">
        <v>22</v>
      </c>
      <c r="T3888">
        <v>9.5</v>
      </c>
      <c r="U3888">
        <f t="shared" si="779"/>
        <v>15.75</v>
      </c>
      <c r="V3888" s="106">
        <v>14.5</v>
      </c>
      <c r="W3888" s="107">
        <f t="shared" si="788"/>
        <v>0</v>
      </c>
      <c r="X3888">
        <f t="shared" si="789"/>
        <v>8</v>
      </c>
      <c r="AG3888" s="93">
        <f t="shared" si="780"/>
        <v>33472</v>
      </c>
      <c r="AH3888" s="107">
        <f t="shared" si="781"/>
        <v>0</v>
      </c>
      <c r="AI3888" s="72">
        <f t="shared" si="782"/>
        <v>22</v>
      </c>
      <c r="AJ3888">
        <f t="shared" si="783"/>
        <v>8</v>
      </c>
      <c r="AK3888">
        <f t="shared" si="784"/>
        <v>1991</v>
      </c>
    </row>
    <row r="3889" spans="1:37" x14ac:dyDescent="0.2">
      <c r="A3889" t="s">
        <v>70</v>
      </c>
      <c r="B3889" s="93">
        <v>33472</v>
      </c>
      <c r="C3889">
        <v>24.4</v>
      </c>
      <c r="D3889">
        <v>9.3000000000000007</v>
      </c>
      <c r="E3889">
        <f t="shared" si="778"/>
        <v>16.850000000000001</v>
      </c>
      <c r="F3889" s="106">
        <v>15.5</v>
      </c>
      <c r="G3889" s="107">
        <f t="shared" si="785"/>
        <v>0</v>
      </c>
      <c r="H3889">
        <f t="shared" si="786"/>
        <v>8</v>
      </c>
      <c r="I3889">
        <f t="shared" si="787"/>
        <v>1991</v>
      </c>
      <c r="Q3889" t="s">
        <v>72</v>
      </c>
      <c r="R3889" s="93">
        <v>33472</v>
      </c>
      <c r="S3889">
        <v>22.6</v>
      </c>
      <c r="T3889">
        <v>10.8</v>
      </c>
      <c r="U3889">
        <f t="shared" si="779"/>
        <v>16.700000000000003</v>
      </c>
      <c r="V3889" s="106">
        <v>14.5</v>
      </c>
      <c r="W3889" s="107">
        <f t="shared" si="788"/>
        <v>0</v>
      </c>
      <c r="X3889">
        <f t="shared" si="789"/>
        <v>8</v>
      </c>
      <c r="AG3889" s="93">
        <f t="shared" si="780"/>
        <v>33473</v>
      </c>
      <c r="AH3889" s="107">
        <f t="shared" si="781"/>
        <v>0</v>
      </c>
      <c r="AI3889" s="72">
        <f t="shared" si="782"/>
        <v>23</v>
      </c>
      <c r="AJ3889">
        <f t="shared" si="783"/>
        <v>8</v>
      </c>
      <c r="AK3889">
        <f t="shared" si="784"/>
        <v>1991</v>
      </c>
    </row>
    <row r="3890" spans="1:37" x14ac:dyDescent="0.2">
      <c r="A3890" t="s">
        <v>70</v>
      </c>
      <c r="B3890" s="93">
        <v>33473</v>
      </c>
      <c r="C3890">
        <v>23.2</v>
      </c>
      <c r="D3890">
        <v>11.7</v>
      </c>
      <c r="E3890">
        <f t="shared" si="778"/>
        <v>17.45</v>
      </c>
      <c r="F3890" s="106">
        <v>15.5</v>
      </c>
      <c r="G3890" s="107">
        <f t="shared" si="785"/>
        <v>0</v>
      </c>
      <c r="H3890">
        <f t="shared" si="786"/>
        <v>8</v>
      </c>
      <c r="I3890">
        <f t="shared" si="787"/>
        <v>1991</v>
      </c>
      <c r="Q3890" t="s">
        <v>72</v>
      </c>
      <c r="R3890" s="93">
        <v>33473</v>
      </c>
      <c r="S3890">
        <v>21.6</v>
      </c>
      <c r="T3890">
        <v>12</v>
      </c>
      <c r="U3890">
        <f t="shared" si="779"/>
        <v>16.8</v>
      </c>
      <c r="V3890" s="106">
        <v>14.5</v>
      </c>
      <c r="W3890" s="107">
        <f t="shared" si="788"/>
        <v>0</v>
      </c>
      <c r="X3890">
        <f t="shared" si="789"/>
        <v>8</v>
      </c>
      <c r="AG3890" s="93">
        <f t="shared" si="780"/>
        <v>33474</v>
      </c>
      <c r="AH3890" s="107">
        <f t="shared" si="781"/>
        <v>0.67500000000000071</v>
      </c>
      <c r="AI3890" s="72">
        <f t="shared" si="782"/>
        <v>24</v>
      </c>
      <c r="AJ3890">
        <f t="shared" si="783"/>
        <v>8</v>
      </c>
      <c r="AK3890">
        <f t="shared" si="784"/>
        <v>1991</v>
      </c>
    </row>
    <row r="3891" spans="1:37" x14ac:dyDescent="0.2">
      <c r="A3891" t="s">
        <v>70</v>
      </c>
      <c r="B3891" s="93">
        <v>33474</v>
      </c>
      <c r="C3891">
        <v>18.5</v>
      </c>
      <c r="D3891">
        <v>9.9</v>
      </c>
      <c r="E3891">
        <f t="shared" si="778"/>
        <v>14.2</v>
      </c>
      <c r="F3891" s="106">
        <v>15.5</v>
      </c>
      <c r="G3891" s="107">
        <f t="shared" si="785"/>
        <v>1.3000000000000007</v>
      </c>
      <c r="H3891">
        <f t="shared" si="786"/>
        <v>8</v>
      </c>
      <c r="I3891">
        <f t="shared" si="787"/>
        <v>1991</v>
      </c>
      <c r="Q3891" t="s">
        <v>72</v>
      </c>
      <c r="R3891" s="93">
        <v>33474</v>
      </c>
      <c r="S3891">
        <v>19.5</v>
      </c>
      <c r="T3891">
        <v>9.4</v>
      </c>
      <c r="U3891">
        <f t="shared" si="779"/>
        <v>14.45</v>
      </c>
      <c r="V3891" s="106">
        <v>14.5</v>
      </c>
      <c r="W3891" s="107">
        <f t="shared" si="788"/>
        <v>5.0000000000000711E-2</v>
      </c>
      <c r="X3891">
        <f t="shared" si="789"/>
        <v>8</v>
      </c>
      <c r="AG3891" s="93">
        <f t="shared" si="780"/>
        <v>33475</v>
      </c>
      <c r="AH3891" s="107">
        <f t="shared" si="781"/>
        <v>1.4250000000000007</v>
      </c>
      <c r="AI3891" s="72">
        <f t="shared" si="782"/>
        <v>25</v>
      </c>
      <c r="AJ3891">
        <f t="shared" si="783"/>
        <v>8</v>
      </c>
      <c r="AK3891">
        <f t="shared" si="784"/>
        <v>1991</v>
      </c>
    </row>
    <row r="3892" spans="1:37" x14ac:dyDescent="0.2">
      <c r="A3892" t="s">
        <v>70</v>
      </c>
      <c r="B3892" s="93">
        <v>33475</v>
      </c>
      <c r="C3892">
        <v>18.100000000000001</v>
      </c>
      <c r="D3892">
        <v>9.9</v>
      </c>
      <c r="E3892">
        <f t="shared" si="778"/>
        <v>14</v>
      </c>
      <c r="F3892" s="106">
        <v>15.5</v>
      </c>
      <c r="G3892" s="107">
        <f t="shared" si="785"/>
        <v>1.5</v>
      </c>
      <c r="H3892">
        <f t="shared" si="786"/>
        <v>8</v>
      </c>
      <c r="I3892">
        <f t="shared" si="787"/>
        <v>1991</v>
      </c>
      <c r="Q3892" t="s">
        <v>72</v>
      </c>
      <c r="R3892" s="93">
        <v>33475</v>
      </c>
      <c r="S3892">
        <v>20.9</v>
      </c>
      <c r="T3892">
        <v>5.4</v>
      </c>
      <c r="U3892">
        <f t="shared" si="779"/>
        <v>13.149999999999999</v>
      </c>
      <c r="V3892" s="106">
        <v>14.5</v>
      </c>
      <c r="W3892" s="107">
        <f t="shared" si="788"/>
        <v>1.3500000000000014</v>
      </c>
      <c r="X3892">
        <f t="shared" si="789"/>
        <v>8</v>
      </c>
      <c r="AG3892" s="93">
        <f t="shared" si="780"/>
        <v>33476</v>
      </c>
      <c r="AH3892" s="107">
        <f t="shared" si="781"/>
        <v>1.7250000000000005</v>
      </c>
      <c r="AI3892" s="72">
        <f t="shared" si="782"/>
        <v>26</v>
      </c>
      <c r="AJ3892">
        <f t="shared" si="783"/>
        <v>8</v>
      </c>
      <c r="AK3892">
        <f t="shared" si="784"/>
        <v>1991</v>
      </c>
    </row>
    <row r="3893" spans="1:37" x14ac:dyDescent="0.2">
      <c r="A3893" t="s">
        <v>70</v>
      </c>
      <c r="B3893" s="93">
        <v>33476</v>
      </c>
      <c r="C3893">
        <v>20.399999999999999</v>
      </c>
      <c r="D3893">
        <v>6.5</v>
      </c>
      <c r="E3893">
        <f t="shared" si="778"/>
        <v>13.45</v>
      </c>
      <c r="F3893" s="106">
        <v>15.5</v>
      </c>
      <c r="G3893" s="107">
        <f t="shared" si="785"/>
        <v>2.0500000000000007</v>
      </c>
      <c r="H3893">
        <f t="shared" si="786"/>
        <v>8</v>
      </c>
      <c r="I3893">
        <f t="shared" si="787"/>
        <v>1991</v>
      </c>
      <c r="Q3893" t="s">
        <v>72</v>
      </c>
      <c r="R3893" s="93">
        <v>33476</v>
      </c>
      <c r="S3893">
        <v>22.2</v>
      </c>
      <c r="T3893">
        <v>4</v>
      </c>
      <c r="U3893">
        <f t="shared" si="779"/>
        <v>13.1</v>
      </c>
      <c r="V3893" s="106">
        <v>14.5</v>
      </c>
      <c r="W3893" s="107">
        <f t="shared" si="788"/>
        <v>1.4000000000000004</v>
      </c>
      <c r="X3893">
        <f t="shared" si="789"/>
        <v>8</v>
      </c>
      <c r="AG3893" s="93">
        <f t="shared" si="780"/>
        <v>33477</v>
      </c>
      <c r="AH3893" s="107">
        <f t="shared" si="781"/>
        <v>0</v>
      </c>
      <c r="AI3893" s="72">
        <f t="shared" si="782"/>
        <v>27</v>
      </c>
      <c r="AJ3893">
        <f t="shared" si="783"/>
        <v>8</v>
      </c>
      <c r="AK3893">
        <f t="shared" si="784"/>
        <v>1991</v>
      </c>
    </row>
    <row r="3894" spans="1:37" x14ac:dyDescent="0.2">
      <c r="A3894" t="s">
        <v>70</v>
      </c>
      <c r="B3894" s="93">
        <v>33477</v>
      </c>
      <c r="C3894">
        <v>27.6</v>
      </c>
      <c r="D3894">
        <v>11.9</v>
      </c>
      <c r="E3894">
        <f t="shared" si="778"/>
        <v>19.75</v>
      </c>
      <c r="F3894" s="106">
        <v>15.5</v>
      </c>
      <c r="G3894" s="107">
        <f t="shared" si="785"/>
        <v>0</v>
      </c>
      <c r="H3894">
        <f t="shared" si="786"/>
        <v>8</v>
      </c>
      <c r="I3894">
        <f t="shared" si="787"/>
        <v>1991</v>
      </c>
      <c r="Q3894" t="s">
        <v>72</v>
      </c>
      <c r="R3894" s="93">
        <v>33477</v>
      </c>
      <c r="S3894">
        <v>23.6</v>
      </c>
      <c r="T3894">
        <v>9.1</v>
      </c>
      <c r="U3894">
        <f t="shared" si="779"/>
        <v>16.350000000000001</v>
      </c>
      <c r="V3894" s="106">
        <v>14.5</v>
      </c>
      <c r="W3894" s="107">
        <f t="shared" si="788"/>
        <v>0</v>
      </c>
      <c r="X3894">
        <f t="shared" si="789"/>
        <v>8</v>
      </c>
      <c r="AG3894" s="93">
        <f t="shared" si="780"/>
        <v>33478</v>
      </c>
      <c r="AH3894" s="107">
        <f t="shared" si="781"/>
        <v>0</v>
      </c>
      <c r="AI3894" s="72">
        <f t="shared" si="782"/>
        <v>28</v>
      </c>
      <c r="AJ3894">
        <f t="shared" si="783"/>
        <v>8</v>
      </c>
      <c r="AK3894">
        <f t="shared" si="784"/>
        <v>1991</v>
      </c>
    </row>
    <row r="3895" spans="1:37" x14ac:dyDescent="0.2">
      <c r="A3895" t="s">
        <v>70</v>
      </c>
      <c r="B3895" s="93">
        <v>33478</v>
      </c>
      <c r="C3895">
        <v>22.2</v>
      </c>
      <c r="D3895">
        <v>11</v>
      </c>
      <c r="E3895">
        <f t="shared" si="778"/>
        <v>16.600000000000001</v>
      </c>
      <c r="F3895" s="106">
        <v>15.5</v>
      </c>
      <c r="G3895" s="107">
        <f t="shared" si="785"/>
        <v>0</v>
      </c>
      <c r="H3895">
        <f t="shared" si="786"/>
        <v>8</v>
      </c>
      <c r="I3895">
        <f t="shared" si="787"/>
        <v>1991</v>
      </c>
      <c r="Q3895" t="s">
        <v>72</v>
      </c>
      <c r="R3895" s="93">
        <v>33478</v>
      </c>
      <c r="S3895">
        <v>23.1</v>
      </c>
      <c r="T3895">
        <v>10.6</v>
      </c>
      <c r="U3895">
        <f t="shared" si="779"/>
        <v>16.850000000000001</v>
      </c>
      <c r="V3895" s="106">
        <v>14.5</v>
      </c>
      <c r="W3895" s="107">
        <f t="shared" si="788"/>
        <v>0</v>
      </c>
      <c r="X3895">
        <f t="shared" si="789"/>
        <v>8</v>
      </c>
      <c r="AG3895" s="93">
        <f t="shared" si="780"/>
        <v>33479</v>
      </c>
      <c r="AH3895" s="107">
        <f t="shared" si="781"/>
        <v>0.29999999999999982</v>
      </c>
      <c r="AI3895" s="72">
        <f t="shared" si="782"/>
        <v>29</v>
      </c>
      <c r="AJ3895">
        <f t="shared" si="783"/>
        <v>8</v>
      </c>
      <c r="AK3895">
        <f t="shared" si="784"/>
        <v>1991</v>
      </c>
    </row>
    <row r="3896" spans="1:37" x14ac:dyDescent="0.2">
      <c r="A3896" t="s">
        <v>70</v>
      </c>
      <c r="B3896" s="93">
        <v>33479</v>
      </c>
      <c r="C3896">
        <v>23</v>
      </c>
      <c r="D3896">
        <v>7.5</v>
      </c>
      <c r="E3896">
        <f t="shared" si="778"/>
        <v>15.25</v>
      </c>
      <c r="F3896" s="106">
        <v>15.5</v>
      </c>
      <c r="G3896" s="107">
        <f t="shared" si="785"/>
        <v>0.25</v>
      </c>
      <c r="H3896">
        <f t="shared" si="786"/>
        <v>8</v>
      </c>
      <c r="I3896">
        <f t="shared" si="787"/>
        <v>1991</v>
      </c>
      <c r="Q3896" t="s">
        <v>72</v>
      </c>
      <c r="R3896" s="93">
        <v>33479</v>
      </c>
      <c r="S3896">
        <v>21.1</v>
      </c>
      <c r="T3896">
        <v>7.2</v>
      </c>
      <c r="U3896">
        <f t="shared" si="779"/>
        <v>14.15</v>
      </c>
      <c r="V3896" s="106">
        <v>14.5</v>
      </c>
      <c r="W3896" s="107">
        <f t="shared" si="788"/>
        <v>0.34999999999999964</v>
      </c>
      <c r="X3896">
        <f t="shared" si="789"/>
        <v>8</v>
      </c>
      <c r="AG3896" s="93">
        <f t="shared" si="780"/>
        <v>33480</v>
      </c>
      <c r="AH3896" s="107">
        <f t="shared" si="781"/>
        <v>0</v>
      </c>
      <c r="AI3896" s="72">
        <f t="shared" si="782"/>
        <v>30</v>
      </c>
      <c r="AJ3896">
        <f t="shared" si="783"/>
        <v>8</v>
      </c>
      <c r="AK3896">
        <f t="shared" si="784"/>
        <v>1991</v>
      </c>
    </row>
    <row r="3897" spans="1:37" x14ac:dyDescent="0.2">
      <c r="A3897" t="s">
        <v>70</v>
      </c>
      <c r="B3897" s="93">
        <v>33480</v>
      </c>
      <c r="C3897">
        <v>29.9</v>
      </c>
      <c r="D3897">
        <v>9.6</v>
      </c>
      <c r="E3897">
        <f t="shared" si="778"/>
        <v>19.75</v>
      </c>
      <c r="F3897" s="106">
        <v>15.5</v>
      </c>
      <c r="G3897" s="107">
        <f t="shared" si="785"/>
        <v>0</v>
      </c>
      <c r="H3897">
        <f t="shared" si="786"/>
        <v>8</v>
      </c>
      <c r="I3897">
        <f t="shared" si="787"/>
        <v>1991</v>
      </c>
      <c r="Q3897" t="s">
        <v>72</v>
      </c>
      <c r="R3897" s="93">
        <v>33480</v>
      </c>
      <c r="S3897">
        <v>29.7</v>
      </c>
      <c r="T3897">
        <v>11</v>
      </c>
      <c r="U3897">
        <f t="shared" si="779"/>
        <v>20.350000000000001</v>
      </c>
      <c r="V3897" s="106">
        <v>14.5</v>
      </c>
      <c r="W3897" s="107">
        <f t="shared" si="788"/>
        <v>0</v>
      </c>
      <c r="X3897">
        <f t="shared" si="789"/>
        <v>8</v>
      </c>
      <c r="AG3897" s="93">
        <f t="shared" si="780"/>
        <v>33481</v>
      </c>
      <c r="AH3897" s="107">
        <f t="shared" si="781"/>
        <v>0</v>
      </c>
      <c r="AI3897" s="72">
        <f t="shared" si="782"/>
        <v>31</v>
      </c>
      <c r="AJ3897">
        <f t="shared" si="783"/>
        <v>8</v>
      </c>
      <c r="AK3897">
        <f t="shared" si="784"/>
        <v>1991</v>
      </c>
    </row>
    <row r="3898" spans="1:37" x14ac:dyDescent="0.2">
      <c r="A3898" t="s">
        <v>70</v>
      </c>
      <c r="B3898" s="93">
        <v>33481</v>
      </c>
      <c r="C3898">
        <v>32.4</v>
      </c>
      <c r="D3898">
        <v>12.2</v>
      </c>
      <c r="E3898">
        <f t="shared" si="778"/>
        <v>22.299999999999997</v>
      </c>
      <c r="F3898" s="106">
        <v>15.5</v>
      </c>
      <c r="G3898" s="107">
        <f t="shared" si="785"/>
        <v>0</v>
      </c>
      <c r="H3898">
        <f t="shared" si="786"/>
        <v>8</v>
      </c>
      <c r="I3898">
        <f t="shared" si="787"/>
        <v>1991</v>
      </c>
      <c r="Q3898" t="s">
        <v>72</v>
      </c>
      <c r="R3898" s="93">
        <v>33481</v>
      </c>
      <c r="S3898">
        <v>26.7</v>
      </c>
      <c r="T3898">
        <v>11.4</v>
      </c>
      <c r="U3898">
        <f t="shared" si="779"/>
        <v>19.05</v>
      </c>
      <c r="V3898" s="106">
        <v>14.5</v>
      </c>
      <c r="W3898" s="107">
        <f t="shared" si="788"/>
        <v>0</v>
      </c>
      <c r="X3898">
        <f t="shared" si="789"/>
        <v>8</v>
      </c>
      <c r="AG3898" s="93">
        <f t="shared" si="780"/>
        <v>33482</v>
      </c>
      <c r="AH3898" s="107">
        <f t="shared" si="781"/>
        <v>0.25000000000000089</v>
      </c>
      <c r="AI3898" s="72">
        <f t="shared" si="782"/>
        <v>1</v>
      </c>
      <c r="AJ3898">
        <f t="shared" si="783"/>
        <v>9</v>
      </c>
      <c r="AK3898">
        <f t="shared" si="784"/>
        <v>1991</v>
      </c>
    </row>
    <row r="3899" spans="1:37" x14ac:dyDescent="0.2">
      <c r="A3899" t="s">
        <v>70</v>
      </c>
      <c r="B3899" s="93">
        <v>33482</v>
      </c>
      <c r="C3899">
        <v>21.9</v>
      </c>
      <c r="D3899">
        <v>8.4</v>
      </c>
      <c r="E3899">
        <f t="shared" si="778"/>
        <v>15.149999999999999</v>
      </c>
      <c r="F3899" s="106">
        <v>15.5</v>
      </c>
      <c r="G3899" s="107">
        <f t="shared" si="785"/>
        <v>0.35000000000000142</v>
      </c>
      <c r="H3899">
        <f t="shared" si="786"/>
        <v>9</v>
      </c>
      <c r="I3899">
        <f t="shared" si="787"/>
        <v>1991</v>
      </c>
      <c r="Q3899" t="s">
        <v>72</v>
      </c>
      <c r="R3899" s="93">
        <v>33482</v>
      </c>
      <c r="S3899">
        <v>19</v>
      </c>
      <c r="T3899">
        <v>9.6999999999999993</v>
      </c>
      <c r="U3899">
        <f t="shared" si="779"/>
        <v>14.35</v>
      </c>
      <c r="V3899" s="106">
        <v>14.5</v>
      </c>
      <c r="W3899" s="107">
        <f t="shared" si="788"/>
        <v>0.15000000000000036</v>
      </c>
      <c r="X3899">
        <f t="shared" si="789"/>
        <v>9</v>
      </c>
      <c r="AG3899" s="93">
        <f t="shared" si="780"/>
        <v>33483</v>
      </c>
      <c r="AH3899" s="107">
        <f t="shared" si="781"/>
        <v>5.15</v>
      </c>
      <c r="AI3899" s="72">
        <f t="shared" si="782"/>
        <v>2</v>
      </c>
      <c r="AJ3899">
        <f t="shared" si="783"/>
        <v>9</v>
      </c>
      <c r="AK3899">
        <f t="shared" si="784"/>
        <v>1991</v>
      </c>
    </row>
    <row r="3900" spans="1:37" x14ac:dyDescent="0.2">
      <c r="A3900" t="s">
        <v>70</v>
      </c>
      <c r="B3900" s="93">
        <v>33483</v>
      </c>
      <c r="C3900">
        <v>16.899999999999999</v>
      </c>
      <c r="D3900">
        <v>2.2000000000000002</v>
      </c>
      <c r="E3900">
        <f t="shared" si="778"/>
        <v>9.5499999999999989</v>
      </c>
      <c r="F3900" s="106">
        <v>15.5</v>
      </c>
      <c r="G3900" s="107">
        <f t="shared" si="785"/>
        <v>5.9500000000000011</v>
      </c>
      <c r="H3900">
        <f t="shared" si="786"/>
        <v>9</v>
      </c>
      <c r="I3900">
        <f t="shared" si="787"/>
        <v>1991</v>
      </c>
      <c r="Q3900" t="s">
        <v>72</v>
      </c>
      <c r="R3900" s="93">
        <v>33483</v>
      </c>
      <c r="S3900">
        <v>17.5</v>
      </c>
      <c r="T3900">
        <v>2.8</v>
      </c>
      <c r="U3900">
        <f t="shared" si="779"/>
        <v>10.15</v>
      </c>
      <c r="V3900" s="106">
        <v>14.5</v>
      </c>
      <c r="W3900" s="107">
        <f t="shared" si="788"/>
        <v>4.3499999999999996</v>
      </c>
      <c r="X3900">
        <f t="shared" si="789"/>
        <v>9</v>
      </c>
      <c r="AG3900" s="93">
        <f t="shared" si="780"/>
        <v>33484</v>
      </c>
      <c r="AH3900" s="107">
        <f t="shared" si="781"/>
        <v>4.2000000000000011</v>
      </c>
      <c r="AI3900" s="72">
        <f t="shared" si="782"/>
        <v>3</v>
      </c>
      <c r="AJ3900">
        <f t="shared" si="783"/>
        <v>9</v>
      </c>
      <c r="AK3900">
        <f t="shared" si="784"/>
        <v>1991</v>
      </c>
    </row>
    <row r="3901" spans="1:37" x14ac:dyDescent="0.2">
      <c r="A3901" t="s">
        <v>70</v>
      </c>
      <c r="B3901" s="93">
        <v>33484</v>
      </c>
      <c r="C3901">
        <v>19.899999999999999</v>
      </c>
      <c r="D3901">
        <v>0.9</v>
      </c>
      <c r="E3901">
        <f t="shared" si="778"/>
        <v>10.399999999999999</v>
      </c>
      <c r="F3901" s="106">
        <v>15.5</v>
      </c>
      <c r="G3901" s="107">
        <f t="shared" si="785"/>
        <v>5.1000000000000014</v>
      </c>
      <c r="H3901">
        <f t="shared" si="786"/>
        <v>9</v>
      </c>
      <c r="I3901">
        <f t="shared" si="787"/>
        <v>1991</v>
      </c>
      <c r="Q3901" t="s">
        <v>72</v>
      </c>
      <c r="R3901" s="93">
        <v>33484</v>
      </c>
      <c r="S3901">
        <v>18.7</v>
      </c>
      <c r="T3901">
        <v>3.7</v>
      </c>
      <c r="U3901">
        <f t="shared" si="779"/>
        <v>11.2</v>
      </c>
      <c r="V3901" s="106">
        <v>14.5</v>
      </c>
      <c r="W3901" s="107">
        <f t="shared" si="788"/>
        <v>3.3000000000000007</v>
      </c>
      <c r="X3901">
        <f t="shared" si="789"/>
        <v>9</v>
      </c>
      <c r="AG3901" s="93">
        <f t="shared" si="780"/>
        <v>33485</v>
      </c>
      <c r="AH3901" s="107">
        <f t="shared" si="781"/>
        <v>4</v>
      </c>
      <c r="AI3901" s="72">
        <f t="shared" si="782"/>
        <v>4</v>
      </c>
      <c r="AJ3901">
        <f t="shared" si="783"/>
        <v>9</v>
      </c>
      <c r="AK3901">
        <f t="shared" si="784"/>
        <v>1991</v>
      </c>
    </row>
    <row r="3902" spans="1:37" x14ac:dyDescent="0.2">
      <c r="A3902" t="s">
        <v>70</v>
      </c>
      <c r="B3902" s="93">
        <v>33485</v>
      </c>
      <c r="C3902">
        <v>19.100000000000001</v>
      </c>
      <c r="D3902">
        <v>1.7</v>
      </c>
      <c r="E3902">
        <f t="shared" si="778"/>
        <v>10.4</v>
      </c>
      <c r="F3902" s="106">
        <v>15.5</v>
      </c>
      <c r="G3902" s="107">
        <f t="shared" si="785"/>
        <v>5.0999999999999996</v>
      </c>
      <c r="H3902">
        <f t="shared" si="786"/>
        <v>9</v>
      </c>
      <c r="I3902">
        <f t="shared" si="787"/>
        <v>1991</v>
      </c>
      <c r="Q3902" t="s">
        <v>72</v>
      </c>
      <c r="R3902" s="93">
        <v>33485</v>
      </c>
      <c r="S3902">
        <v>13.7</v>
      </c>
      <c r="T3902">
        <v>9.5</v>
      </c>
      <c r="U3902">
        <f t="shared" si="779"/>
        <v>11.6</v>
      </c>
      <c r="V3902" s="106">
        <v>14.5</v>
      </c>
      <c r="W3902" s="107">
        <f t="shared" si="788"/>
        <v>2.9000000000000004</v>
      </c>
      <c r="X3902">
        <f t="shared" si="789"/>
        <v>9</v>
      </c>
      <c r="AG3902" s="93">
        <f t="shared" si="780"/>
        <v>33486</v>
      </c>
      <c r="AH3902" s="107">
        <f t="shared" si="781"/>
        <v>0</v>
      </c>
      <c r="AI3902" s="72">
        <f t="shared" si="782"/>
        <v>5</v>
      </c>
      <c r="AJ3902">
        <f t="shared" si="783"/>
        <v>9</v>
      </c>
      <c r="AK3902">
        <f t="shared" si="784"/>
        <v>1991</v>
      </c>
    </row>
    <row r="3903" spans="1:37" x14ac:dyDescent="0.2">
      <c r="A3903" t="s">
        <v>70</v>
      </c>
      <c r="B3903" s="93">
        <v>33486</v>
      </c>
      <c r="C3903">
        <v>23.5</v>
      </c>
      <c r="D3903">
        <v>8</v>
      </c>
      <c r="E3903">
        <f t="shared" si="778"/>
        <v>15.75</v>
      </c>
      <c r="F3903" s="106">
        <v>15.5</v>
      </c>
      <c r="G3903" s="107">
        <f t="shared" si="785"/>
        <v>0</v>
      </c>
      <c r="H3903">
        <f t="shared" si="786"/>
        <v>9</v>
      </c>
      <c r="I3903">
        <f t="shared" si="787"/>
        <v>1991</v>
      </c>
      <c r="Q3903" t="s">
        <v>72</v>
      </c>
      <c r="R3903" s="93">
        <v>33486</v>
      </c>
      <c r="S3903">
        <v>23.4</v>
      </c>
      <c r="T3903">
        <v>9.1999999999999993</v>
      </c>
      <c r="U3903">
        <f t="shared" si="779"/>
        <v>16.299999999999997</v>
      </c>
      <c r="V3903" s="106">
        <v>14.5</v>
      </c>
      <c r="W3903" s="107">
        <f t="shared" si="788"/>
        <v>0</v>
      </c>
      <c r="X3903">
        <f t="shared" si="789"/>
        <v>9</v>
      </c>
      <c r="AG3903" s="93">
        <f t="shared" si="780"/>
        <v>33487</v>
      </c>
      <c r="AH3903" s="107">
        <f t="shared" si="781"/>
        <v>0</v>
      </c>
      <c r="AI3903" s="72">
        <f t="shared" si="782"/>
        <v>6</v>
      </c>
      <c r="AJ3903">
        <f t="shared" si="783"/>
        <v>9</v>
      </c>
      <c r="AK3903">
        <f t="shared" si="784"/>
        <v>1991</v>
      </c>
    </row>
    <row r="3904" spans="1:37" x14ac:dyDescent="0.2">
      <c r="A3904" t="s">
        <v>70</v>
      </c>
      <c r="B3904" s="93">
        <v>33487</v>
      </c>
      <c r="C3904">
        <v>25.9</v>
      </c>
      <c r="D3904">
        <v>6.6</v>
      </c>
      <c r="E3904">
        <f t="shared" si="778"/>
        <v>16.25</v>
      </c>
      <c r="F3904" s="106">
        <v>15.5</v>
      </c>
      <c r="G3904" s="107">
        <f t="shared" si="785"/>
        <v>0</v>
      </c>
      <c r="H3904">
        <f t="shared" si="786"/>
        <v>9</v>
      </c>
      <c r="I3904">
        <f t="shared" si="787"/>
        <v>1991</v>
      </c>
      <c r="Q3904" t="s">
        <v>72</v>
      </c>
      <c r="R3904" s="93">
        <v>33487</v>
      </c>
      <c r="S3904">
        <v>25.1</v>
      </c>
      <c r="T3904">
        <v>8</v>
      </c>
      <c r="U3904">
        <f t="shared" si="779"/>
        <v>16.55</v>
      </c>
      <c r="V3904" s="106">
        <v>14.5</v>
      </c>
      <c r="W3904" s="107">
        <f t="shared" si="788"/>
        <v>0</v>
      </c>
      <c r="X3904">
        <f t="shared" si="789"/>
        <v>9</v>
      </c>
      <c r="AG3904" s="93">
        <f t="shared" si="780"/>
        <v>33488</v>
      </c>
      <c r="AH3904" s="107">
        <f t="shared" si="781"/>
        <v>0.84999999999999964</v>
      </c>
      <c r="AI3904" s="72">
        <f t="shared" si="782"/>
        <v>7</v>
      </c>
      <c r="AJ3904">
        <f t="shared" si="783"/>
        <v>9</v>
      </c>
      <c r="AK3904">
        <f t="shared" si="784"/>
        <v>1991</v>
      </c>
    </row>
    <row r="3905" spans="1:37" x14ac:dyDescent="0.2">
      <c r="A3905" t="s">
        <v>70</v>
      </c>
      <c r="B3905" s="93">
        <v>33488</v>
      </c>
      <c r="C3905">
        <v>19.7</v>
      </c>
      <c r="D3905">
        <v>8.9</v>
      </c>
      <c r="E3905">
        <f t="shared" si="778"/>
        <v>14.3</v>
      </c>
      <c r="F3905" s="106">
        <v>15.5</v>
      </c>
      <c r="G3905" s="107">
        <f t="shared" si="785"/>
        <v>1.1999999999999993</v>
      </c>
      <c r="H3905">
        <f t="shared" si="786"/>
        <v>9</v>
      </c>
      <c r="I3905">
        <f t="shared" si="787"/>
        <v>1991</v>
      </c>
      <c r="Q3905" t="s">
        <v>72</v>
      </c>
      <c r="R3905" s="93">
        <v>33488</v>
      </c>
      <c r="S3905">
        <v>18.8</v>
      </c>
      <c r="T3905">
        <v>9.1999999999999993</v>
      </c>
      <c r="U3905">
        <f t="shared" si="779"/>
        <v>14</v>
      </c>
      <c r="V3905" s="106">
        <v>14.5</v>
      </c>
      <c r="W3905" s="107">
        <f t="shared" si="788"/>
        <v>0.5</v>
      </c>
      <c r="X3905">
        <f t="shared" si="789"/>
        <v>9</v>
      </c>
      <c r="AG3905" s="93">
        <f t="shared" si="780"/>
        <v>33489</v>
      </c>
      <c r="AH3905" s="107">
        <f t="shared" si="781"/>
        <v>7.2000000000000011</v>
      </c>
      <c r="AI3905" s="72">
        <f t="shared" si="782"/>
        <v>8</v>
      </c>
      <c r="AJ3905">
        <f t="shared" si="783"/>
        <v>9</v>
      </c>
      <c r="AK3905">
        <f t="shared" si="784"/>
        <v>1991</v>
      </c>
    </row>
    <row r="3906" spans="1:37" x14ac:dyDescent="0.2">
      <c r="A3906" t="s">
        <v>70</v>
      </c>
      <c r="B3906" s="93">
        <v>33489</v>
      </c>
      <c r="C3906">
        <v>10.1</v>
      </c>
      <c r="D3906">
        <v>7.3</v>
      </c>
      <c r="E3906">
        <f t="shared" si="778"/>
        <v>8.6999999999999993</v>
      </c>
      <c r="F3906" s="106">
        <v>15.5</v>
      </c>
      <c r="G3906" s="107">
        <f t="shared" si="785"/>
        <v>6.8000000000000007</v>
      </c>
      <c r="H3906">
        <f t="shared" si="786"/>
        <v>9</v>
      </c>
      <c r="I3906">
        <f t="shared" si="787"/>
        <v>1991</v>
      </c>
      <c r="Q3906" t="s">
        <v>72</v>
      </c>
      <c r="R3906" s="93">
        <v>33489</v>
      </c>
      <c r="S3906">
        <v>11.7</v>
      </c>
      <c r="T3906">
        <v>2.1</v>
      </c>
      <c r="U3906">
        <f t="shared" si="779"/>
        <v>6.8999999999999995</v>
      </c>
      <c r="V3906" s="106">
        <v>14.5</v>
      </c>
      <c r="W3906" s="107">
        <f t="shared" si="788"/>
        <v>7.6000000000000005</v>
      </c>
      <c r="X3906">
        <f t="shared" si="789"/>
        <v>9</v>
      </c>
      <c r="AG3906" s="93">
        <f t="shared" si="780"/>
        <v>33490</v>
      </c>
      <c r="AH3906" s="107">
        <f t="shared" si="781"/>
        <v>6.95</v>
      </c>
      <c r="AI3906" s="72">
        <f t="shared" si="782"/>
        <v>9</v>
      </c>
      <c r="AJ3906">
        <f t="shared" si="783"/>
        <v>9</v>
      </c>
      <c r="AK3906">
        <f t="shared" si="784"/>
        <v>1991</v>
      </c>
    </row>
    <row r="3907" spans="1:37" x14ac:dyDescent="0.2">
      <c r="A3907" t="s">
        <v>70</v>
      </c>
      <c r="B3907" s="93">
        <v>33490</v>
      </c>
      <c r="C3907">
        <v>16.899999999999999</v>
      </c>
      <c r="D3907">
        <v>0</v>
      </c>
      <c r="E3907">
        <f t="shared" si="778"/>
        <v>8.4499999999999993</v>
      </c>
      <c r="F3907" s="106">
        <v>15.5</v>
      </c>
      <c r="G3907" s="107">
        <f t="shared" si="785"/>
        <v>7.0500000000000007</v>
      </c>
      <c r="H3907">
        <f t="shared" si="786"/>
        <v>9</v>
      </c>
      <c r="I3907">
        <f t="shared" si="787"/>
        <v>1991</v>
      </c>
      <c r="Q3907" t="s">
        <v>72</v>
      </c>
      <c r="R3907" s="93">
        <v>33490</v>
      </c>
      <c r="S3907">
        <v>17.600000000000001</v>
      </c>
      <c r="T3907">
        <v>-2.2999999999999998</v>
      </c>
      <c r="U3907">
        <f t="shared" si="779"/>
        <v>7.65</v>
      </c>
      <c r="V3907" s="106">
        <v>14.5</v>
      </c>
      <c r="W3907" s="107">
        <f t="shared" si="788"/>
        <v>6.85</v>
      </c>
      <c r="X3907">
        <f t="shared" si="789"/>
        <v>9</v>
      </c>
      <c r="AG3907" s="93">
        <f t="shared" si="780"/>
        <v>33491</v>
      </c>
      <c r="AH3907" s="107">
        <f t="shared" si="781"/>
        <v>4.5999999999999996</v>
      </c>
      <c r="AI3907" s="72">
        <f t="shared" si="782"/>
        <v>10</v>
      </c>
      <c r="AJ3907">
        <f t="shared" si="783"/>
        <v>9</v>
      </c>
      <c r="AK3907">
        <f t="shared" si="784"/>
        <v>1991</v>
      </c>
    </row>
    <row r="3908" spans="1:37" x14ac:dyDescent="0.2">
      <c r="A3908" t="s">
        <v>70</v>
      </c>
      <c r="B3908" s="93">
        <v>33491</v>
      </c>
      <c r="C3908">
        <v>19.899999999999999</v>
      </c>
      <c r="D3908">
        <v>1.8</v>
      </c>
      <c r="E3908">
        <f t="shared" ref="E3908:E3971" si="790">AVERAGE(C3908:D3908)</f>
        <v>10.85</v>
      </c>
      <c r="F3908" s="106">
        <v>15.5</v>
      </c>
      <c r="G3908" s="107">
        <f t="shared" si="785"/>
        <v>4.6500000000000004</v>
      </c>
      <c r="H3908">
        <f t="shared" si="786"/>
        <v>9</v>
      </c>
      <c r="I3908">
        <f t="shared" si="787"/>
        <v>1991</v>
      </c>
      <c r="Q3908" t="s">
        <v>72</v>
      </c>
      <c r="R3908" s="93">
        <v>33491</v>
      </c>
      <c r="S3908">
        <v>19.100000000000001</v>
      </c>
      <c r="T3908">
        <v>0.8</v>
      </c>
      <c r="U3908">
        <f t="shared" ref="U3908:U3971" si="791">AVERAGE(S3908:T3908)</f>
        <v>9.9500000000000011</v>
      </c>
      <c r="V3908" s="106">
        <v>14.5</v>
      </c>
      <c r="W3908" s="107">
        <f t="shared" si="788"/>
        <v>4.5499999999999989</v>
      </c>
      <c r="X3908">
        <f t="shared" si="789"/>
        <v>9</v>
      </c>
      <c r="AG3908" s="93">
        <f t="shared" ref="AG3908:AG3971" si="792">R3909</f>
        <v>33492</v>
      </c>
      <c r="AH3908" s="107">
        <f t="shared" ref="AH3908:AH3971" si="793">AVERAGE(W3909,G3909)</f>
        <v>2.5749999999999993</v>
      </c>
      <c r="AI3908" s="72">
        <f t="shared" ref="AI3908:AI3971" si="794">DAY(AG3908)</f>
        <v>11</v>
      </c>
      <c r="AJ3908">
        <f t="shared" ref="AJ3908:AJ3971" si="795">MONTH(AG3908)</f>
        <v>9</v>
      </c>
      <c r="AK3908">
        <f t="shared" ref="AK3908:AK3971" si="796">YEAR(AG3908)</f>
        <v>1991</v>
      </c>
    </row>
    <row r="3909" spans="1:37" x14ac:dyDescent="0.2">
      <c r="A3909" t="s">
        <v>70</v>
      </c>
      <c r="B3909" s="93">
        <v>33492</v>
      </c>
      <c r="C3909">
        <v>21.8</v>
      </c>
      <c r="D3909">
        <v>3.3</v>
      </c>
      <c r="E3909">
        <f t="shared" si="790"/>
        <v>12.55</v>
      </c>
      <c r="F3909" s="106">
        <v>15.5</v>
      </c>
      <c r="G3909" s="107">
        <f t="shared" ref="G3909:G3972" si="797">IF(F3909-E3909&gt;0,F3909-E3909,0)</f>
        <v>2.9499999999999993</v>
      </c>
      <c r="H3909">
        <f t="shared" ref="H3909:H3972" si="798">MONTH(B3909)</f>
        <v>9</v>
      </c>
      <c r="I3909">
        <f t="shared" ref="I3909:I3972" si="799">YEAR(B3909)</f>
        <v>1991</v>
      </c>
      <c r="Q3909" t="s">
        <v>72</v>
      </c>
      <c r="R3909" s="93">
        <v>33492</v>
      </c>
      <c r="S3909">
        <v>21.5</v>
      </c>
      <c r="T3909">
        <v>3.1</v>
      </c>
      <c r="U3909">
        <f t="shared" si="791"/>
        <v>12.3</v>
      </c>
      <c r="V3909" s="106">
        <v>14.5</v>
      </c>
      <c r="W3909" s="107">
        <f t="shared" ref="W3909:W3972" si="800">IF(V3909-U3909&gt;0,V3909-U3909,0)</f>
        <v>2.1999999999999993</v>
      </c>
      <c r="X3909">
        <f t="shared" ref="X3909:X3972" si="801">MONTH(R3909)</f>
        <v>9</v>
      </c>
      <c r="AG3909" s="93">
        <f t="shared" si="792"/>
        <v>33493</v>
      </c>
      <c r="AH3909" s="107">
        <f t="shared" si="793"/>
        <v>0.42500000000000071</v>
      </c>
      <c r="AI3909" s="72">
        <f t="shared" si="794"/>
        <v>12</v>
      </c>
      <c r="AJ3909">
        <f t="shared" si="795"/>
        <v>9</v>
      </c>
      <c r="AK3909">
        <f t="shared" si="796"/>
        <v>1991</v>
      </c>
    </row>
    <row r="3910" spans="1:37" x14ac:dyDescent="0.2">
      <c r="A3910" t="s">
        <v>70</v>
      </c>
      <c r="B3910" s="93">
        <v>33493</v>
      </c>
      <c r="C3910">
        <v>24.9</v>
      </c>
      <c r="D3910">
        <v>5</v>
      </c>
      <c r="E3910">
        <f t="shared" si="790"/>
        <v>14.95</v>
      </c>
      <c r="F3910" s="106">
        <v>15.5</v>
      </c>
      <c r="G3910" s="107">
        <f t="shared" si="797"/>
        <v>0.55000000000000071</v>
      </c>
      <c r="H3910">
        <f t="shared" si="798"/>
        <v>9</v>
      </c>
      <c r="I3910">
        <f t="shared" si="799"/>
        <v>1991</v>
      </c>
      <c r="Q3910" t="s">
        <v>72</v>
      </c>
      <c r="R3910" s="93">
        <v>33493</v>
      </c>
      <c r="S3910">
        <v>23.9</v>
      </c>
      <c r="T3910">
        <v>4.5</v>
      </c>
      <c r="U3910">
        <f t="shared" si="791"/>
        <v>14.2</v>
      </c>
      <c r="V3910" s="106">
        <v>14.5</v>
      </c>
      <c r="W3910" s="107">
        <f t="shared" si="800"/>
        <v>0.30000000000000071</v>
      </c>
      <c r="X3910">
        <f t="shared" si="801"/>
        <v>9</v>
      </c>
      <c r="AG3910" s="93">
        <f t="shared" si="792"/>
        <v>33494</v>
      </c>
      <c r="AH3910" s="107">
        <f t="shared" si="793"/>
        <v>2.9500000000000011</v>
      </c>
      <c r="AI3910" s="72">
        <f t="shared" si="794"/>
        <v>13</v>
      </c>
      <c r="AJ3910">
        <f t="shared" si="795"/>
        <v>9</v>
      </c>
      <c r="AK3910">
        <f t="shared" si="796"/>
        <v>1991</v>
      </c>
    </row>
    <row r="3911" spans="1:37" x14ac:dyDescent="0.2">
      <c r="A3911" t="s">
        <v>70</v>
      </c>
      <c r="B3911" s="93">
        <v>33494</v>
      </c>
      <c r="C3911">
        <v>16.7</v>
      </c>
      <c r="D3911">
        <v>6.6</v>
      </c>
      <c r="E3911">
        <f t="shared" si="790"/>
        <v>11.649999999999999</v>
      </c>
      <c r="F3911" s="106">
        <v>15.5</v>
      </c>
      <c r="G3911" s="107">
        <f t="shared" si="797"/>
        <v>3.8500000000000014</v>
      </c>
      <c r="H3911">
        <f t="shared" si="798"/>
        <v>9</v>
      </c>
      <c r="I3911">
        <f t="shared" si="799"/>
        <v>1991</v>
      </c>
      <c r="Q3911" t="s">
        <v>72</v>
      </c>
      <c r="R3911" s="93">
        <v>33494</v>
      </c>
      <c r="S3911">
        <v>15.6</v>
      </c>
      <c r="T3911">
        <v>9.3000000000000007</v>
      </c>
      <c r="U3911">
        <f t="shared" si="791"/>
        <v>12.45</v>
      </c>
      <c r="V3911" s="106">
        <v>14.5</v>
      </c>
      <c r="W3911" s="107">
        <f t="shared" si="800"/>
        <v>2.0500000000000007</v>
      </c>
      <c r="X3911">
        <f t="shared" si="801"/>
        <v>9</v>
      </c>
      <c r="AG3911" s="93">
        <f t="shared" si="792"/>
        <v>33495</v>
      </c>
      <c r="AH3911" s="107">
        <f t="shared" si="793"/>
        <v>7.35</v>
      </c>
      <c r="AI3911" s="72">
        <f t="shared" si="794"/>
        <v>14</v>
      </c>
      <c r="AJ3911">
        <f t="shared" si="795"/>
        <v>9</v>
      </c>
      <c r="AK3911">
        <f t="shared" si="796"/>
        <v>1991</v>
      </c>
    </row>
    <row r="3912" spans="1:37" x14ac:dyDescent="0.2">
      <c r="A3912" t="s">
        <v>70</v>
      </c>
      <c r="B3912" s="93">
        <v>33495</v>
      </c>
      <c r="C3912">
        <v>13.9</v>
      </c>
      <c r="D3912">
        <v>2.7</v>
      </c>
      <c r="E3912">
        <f t="shared" si="790"/>
        <v>8.3000000000000007</v>
      </c>
      <c r="F3912" s="106">
        <v>15.5</v>
      </c>
      <c r="G3912" s="107">
        <f t="shared" si="797"/>
        <v>7.1999999999999993</v>
      </c>
      <c r="H3912">
        <f t="shared" si="798"/>
        <v>9</v>
      </c>
      <c r="I3912">
        <f t="shared" si="799"/>
        <v>1991</v>
      </c>
      <c r="Q3912" t="s">
        <v>72</v>
      </c>
      <c r="R3912" s="93">
        <v>33495</v>
      </c>
      <c r="S3912">
        <v>12.4</v>
      </c>
      <c r="T3912">
        <v>1.6</v>
      </c>
      <c r="U3912">
        <f t="shared" si="791"/>
        <v>7</v>
      </c>
      <c r="V3912" s="106">
        <v>14.5</v>
      </c>
      <c r="W3912" s="107">
        <f t="shared" si="800"/>
        <v>7.5</v>
      </c>
      <c r="X3912">
        <f t="shared" si="801"/>
        <v>9</v>
      </c>
      <c r="AG3912" s="93">
        <f t="shared" si="792"/>
        <v>33496</v>
      </c>
      <c r="AH3912" s="107">
        <f t="shared" si="793"/>
        <v>5.9250000000000007</v>
      </c>
      <c r="AI3912" s="72">
        <f t="shared" si="794"/>
        <v>15</v>
      </c>
      <c r="AJ3912">
        <f t="shared" si="795"/>
        <v>9</v>
      </c>
      <c r="AK3912">
        <f t="shared" si="796"/>
        <v>1991</v>
      </c>
    </row>
    <row r="3913" spans="1:37" x14ac:dyDescent="0.2">
      <c r="A3913" t="s">
        <v>70</v>
      </c>
      <c r="B3913" s="93">
        <v>33496</v>
      </c>
      <c r="C3913">
        <v>19.899999999999999</v>
      </c>
      <c r="D3913">
        <v>0.3</v>
      </c>
      <c r="E3913">
        <f t="shared" si="790"/>
        <v>10.1</v>
      </c>
      <c r="F3913" s="106">
        <v>15.5</v>
      </c>
      <c r="G3913" s="107">
        <f t="shared" si="797"/>
        <v>5.4</v>
      </c>
      <c r="H3913">
        <f t="shared" si="798"/>
        <v>9</v>
      </c>
      <c r="I3913">
        <f t="shared" si="799"/>
        <v>1991</v>
      </c>
      <c r="Q3913" t="s">
        <v>72</v>
      </c>
      <c r="R3913" s="93">
        <v>33496</v>
      </c>
      <c r="S3913">
        <v>17.2</v>
      </c>
      <c r="T3913">
        <v>-1.1000000000000001</v>
      </c>
      <c r="U3913">
        <f t="shared" si="791"/>
        <v>8.0499999999999989</v>
      </c>
      <c r="V3913" s="106">
        <v>14.5</v>
      </c>
      <c r="W3913" s="107">
        <f t="shared" si="800"/>
        <v>6.4500000000000011</v>
      </c>
      <c r="X3913">
        <f t="shared" si="801"/>
        <v>9</v>
      </c>
      <c r="AG3913" s="93">
        <f t="shared" si="792"/>
        <v>33497</v>
      </c>
      <c r="AH3913" s="107">
        <f t="shared" si="793"/>
        <v>4.875</v>
      </c>
      <c r="AI3913" s="72">
        <f t="shared" si="794"/>
        <v>16</v>
      </c>
      <c r="AJ3913">
        <f t="shared" si="795"/>
        <v>9</v>
      </c>
      <c r="AK3913">
        <f t="shared" si="796"/>
        <v>1991</v>
      </c>
    </row>
    <row r="3914" spans="1:37" x14ac:dyDescent="0.2">
      <c r="A3914" t="s">
        <v>70</v>
      </c>
      <c r="B3914" s="93">
        <v>33497</v>
      </c>
      <c r="C3914">
        <v>15.3</v>
      </c>
      <c r="D3914">
        <v>6.6</v>
      </c>
      <c r="E3914">
        <f t="shared" si="790"/>
        <v>10.95</v>
      </c>
      <c r="F3914" s="106">
        <v>15.5</v>
      </c>
      <c r="G3914" s="107">
        <f t="shared" si="797"/>
        <v>4.5500000000000007</v>
      </c>
      <c r="H3914">
        <f t="shared" si="798"/>
        <v>9</v>
      </c>
      <c r="I3914">
        <f t="shared" si="799"/>
        <v>1991</v>
      </c>
      <c r="Q3914" t="s">
        <v>72</v>
      </c>
      <c r="R3914" s="93">
        <v>33497</v>
      </c>
      <c r="S3914">
        <v>13.4</v>
      </c>
      <c r="T3914">
        <v>5.2</v>
      </c>
      <c r="U3914">
        <f t="shared" si="791"/>
        <v>9.3000000000000007</v>
      </c>
      <c r="V3914" s="106">
        <v>14.5</v>
      </c>
      <c r="W3914" s="107">
        <f t="shared" si="800"/>
        <v>5.1999999999999993</v>
      </c>
      <c r="X3914">
        <f t="shared" si="801"/>
        <v>9</v>
      </c>
      <c r="AG3914" s="93">
        <f t="shared" si="792"/>
        <v>33498</v>
      </c>
      <c r="AH3914" s="107">
        <f t="shared" si="793"/>
        <v>10.225</v>
      </c>
      <c r="AI3914" s="72">
        <f t="shared" si="794"/>
        <v>17</v>
      </c>
      <c r="AJ3914">
        <f t="shared" si="795"/>
        <v>9</v>
      </c>
      <c r="AK3914">
        <f t="shared" si="796"/>
        <v>1991</v>
      </c>
    </row>
    <row r="3915" spans="1:37" x14ac:dyDescent="0.2">
      <c r="A3915" t="s">
        <v>70</v>
      </c>
      <c r="B3915" s="93">
        <v>33498</v>
      </c>
      <c r="C3915">
        <v>10.5</v>
      </c>
      <c r="D3915">
        <v>2.1</v>
      </c>
      <c r="E3915">
        <f t="shared" si="790"/>
        <v>6.3</v>
      </c>
      <c r="F3915" s="106">
        <v>15.5</v>
      </c>
      <c r="G3915" s="107">
        <f t="shared" si="797"/>
        <v>9.1999999999999993</v>
      </c>
      <c r="H3915">
        <f t="shared" si="798"/>
        <v>9</v>
      </c>
      <c r="I3915">
        <f t="shared" si="799"/>
        <v>1991</v>
      </c>
      <c r="Q3915" t="s">
        <v>72</v>
      </c>
      <c r="R3915" s="93">
        <v>33498</v>
      </c>
      <c r="S3915">
        <v>9.6999999999999993</v>
      </c>
      <c r="T3915">
        <v>-3.2</v>
      </c>
      <c r="U3915">
        <f t="shared" si="791"/>
        <v>3.2499999999999996</v>
      </c>
      <c r="V3915" s="106">
        <v>14.5</v>
      </c>
      <c r="W3915" s="107">
        <f t="shared" si="800"/>
        <v>11.25</v>
      </c>
      <c r="X3915">
        <f t="shared" si="801"/>
        <v>9</v>
      </c>
      <c r="AG3915" s="93">
        <f t="shared" si="792"/>
        <v>33499</v>
      </c>
      <c r="AH3915" s="107">
        <f t="shared" si="793"/>
        <v>7.6999999999999993</v>
      </c>
      <c r="AI3915" s="72">
        <f t="shared" si="794"/>
        <v>18</v>
      </c>
      <c r="AJ3915">
        <f t="shared" si="795"/>
        <v>9</v>
      </c>
      <c r="AK3915">
        <f t="shared" si="796"/>
        <v>1991</v>
      </c>
    </row>
    <row r="3916" spans="1:37" x14ac:dyDescent="0.2">
      <c r="A3916" t="s">
        <v>70</v>
      </c>
      <c r="B3916" s="93">
        <v>33499</v>
      </c>
      <c r="C3916">
        <v>17</v>
      </c>
      <c r="D3916">
        <v>-0.8</v>
      </c>
      <c r="E3916">
        <f t="shared" si="790"/>
        <v>8.1</v>
      </c>
      <c r="F3916" s="106">
        <v>15.5</v>
      </c>
      <c r="G3916" s="107">
        <f t="shared" si="797"/>
        <v>7.4</v>
      </c>
      <c r="H3916">
        <f t="shared" si="798"/>
        <v>9</v>
      </c>
      <c r="I3916">
        <f t="shared" si="799"/>
        <v>1991</v>
      </c>
      <c r="Q3916" t="s">
        <v>72</v>
      </c>
      <c r="R3916" s="93">
        <v>33499</v>
      </c>
      <c r="S3916">
        <v>16.600000000000001</v>
      </c>
      <c r="T3916">
        <v>-3.6</v>
      </c>
      <c r="U3916">
        <f t="shared" si="791"/>
        <v>6.5000000000000009</v>
      </c>
      <c r="V3916" s="106">
        <v>14.5</v>
      </c>
      <c r="W3916" s="107">
        <f t="shared" si="800"/>
        <v>7.9999999999999991</v>
      </c>
      <c r="X3916">
        <f t="shared" si="801"/>
        <v>9</v>
      </c>
      <c r="AG3916" s="93">
        <f t="shared" si="792"/>
        <v>33500</v>
      </c>
      <c r="AH3916" s="107">
        <f t="shared" si="793"/>
        <v>0</v>
      </c>
      <c r="AI3916" s="72">
        <f t="shared" si="794"/>
        <v>19</v>
      </c>
      <c r="AJ3916">
        <f t="shared" si="795"/>
        <v>9</v>
      </c>
      <c r="AK3916">
        <f t="shared" si="796"/>
        <v>1991</v>
      </c>
    </row>
    <row r="3917" spans="1:37" x14ac:dyDescent="0.2">
      <c r="A3917" t="s">
        <v>70</v>
      </c>
      <c r="B3917" s="93">
        <v>33500</v>
      </c>
      <c r="C3917">
        <v>25.8</v>
      </c>
      <c r="D3917">
        <v>5.3</v>
      </c>
      <c r="E3917">
        <f t="shared" si="790"/>
        <v>15.55</v>
      </c>
      <c r="F3917" s="106">
        <v>15.5</v>
      </c>
      <c r="G3917" s="107">
        <f t="shared" si="797"/>
        <v>0</v>
      </c>
      <c r="H3917">
        <f t="shared" si="798"/>
        <v>9</v>
      </c>
      <c r="I3917">
        <f t="shared" si="799"/>
        <v>1991</v>
      </c>
      <c r="Q3917" t="s">
        <v>72</v>
      </c>
      <c r="R3917" s="93">
        <v>33500</v>
      </c>
      <c r="S3917">
        <v>25.6</v>
      </c>
      <c r="T3917">
        <v>3.7</v>
      </c>
      <c r="U3917">
        <f t="shared" si="791"/>
        <v>14.65</v>
      </c>
      <c r="V3917" s="106">
        <v>14.5</v>
      </c>
      <c r="W3917" s="107">
        <f t="shared" si="800"/>
        <v>0</v>
      </c>
      <c r="X3917">
        <f t="shared" si="801"/>
        <v>9</v>
      </c>
      <c r="AG3917" s="93">
        <f t="shared" si="792"/>
        <v>33501</v>
      </c>
      <c r="AH3917" s="107">
        <f t="shared" si="793"/>
        <v>5.875</v>
      </c>
      <c r="AI3917" s="72">
        <f t="shared" si="794"/>
        <v>20</v>
      </c>
      <c r="AJ3917">
        <f t="shared" si="795"/>
        <v>9</v>
      </c>
      <c r="AK3917">
        <f t="shared" si="796"/>
        <v>1991</v>
      </c>
    </row>
    <row r="3918" spans="1:37" x14ac:dyDescent="0.2">
      <c r="A3918" t="s">
        <v>70</v>
      </c>
      <c r="B3918" s="93">
        <v>33501</v>
      </c>
      <c r="C3918">
        <v>14</v>
      </c>
      <c r="D3918">
        <v>5.7</v>
      </c>
      <c r="E3918">
        <f t="shared" si="790"/>
        <v>9.85</v>
      </c>
      <c r="F3918" s="106">
        <v>15.5</v>
      </c>
      <c r="G3918" s="107">
        <f t="shared" si="797"/>
        <v>5.65</v>
      </c>
      <c r="H3918">
        <f t="shared" si="798"/>
        <v>9</v>
      </c>
      <c r="I3918">
        <f t="shared" si="799"/>
        <v>1991</v>
      </c>
      <c r="Q3918" t="s">
        <v>72</v>
      </c>
      <c r="R3918" s="93">
        <v>33501</v>
      </c>
      <c r="S3918">
        <v>14.9</v>
      </c>
      <c r="T3918">
        <v>1.9</v>
      </c>
      <c r="U3918">
        <f t="shared" si="791"/>
        <v>8.4</v>
      </c>
      <c r="V3918" s="106">
        <v>14.5</v>
      </c>
      <c r="W3918" s="107">
        <f t="shared" si="800"/>
        <v>6.1</v>
      </c>
      <c r="X3918">
        <f t="shared" si="801"/>
        <v>9</v>
      </c>
      <c r="AG3918" s="93">
        <f t="shared" si="792"/>
        <v>33502</v>
      </c>
      <c r="AH3918" s="107">
        <f t="shared" si="793"/>
        <v>8.25</v>
      </c>
      <c r="AI3918" s="72">
        <f t="shared" si="794"/>
        <v>21</v>
      </c>
      <c r="AJ3918">
        <f t="shared" si="795"/>
        <v>9</v>
      </c>
      <c r="AK3918">
        <f t="shared" si="796"/>
        <v>1991</v>
      </c>
    </row>
    <row r="3919" spans="1:37" x14ac:dyDescent="0.2">
      <c r="A3919" t="s">
        <v>70</v>
      </c>
      <c r="B3919" s="93">
        <v>33502</v>
      </c>
      <c r="C3919">
        <v>11.8</v>
      </c>
      <c r="D3919">
        <v>1.8</v>
      </c>
      <c r="E3919">
        <f t="shared" si="790"/>
        <v>6.8000000000000007</v>
      </c>
      <c r="F3919" s="106">
        <v>15.5</v>
      </c>
      <c r="G3919" s="107">
        <f t="shared" si="797"/>
        <v>8.6999999999999993</v>
      </c>
      <c r="H3919">
        <f t="shared" si="798"/>
        <v>9</v>
      </c>
      <c r="I3919">
        <f t="shared" si="799"/>
        <v>1991</v>
      </c>
      <c r="Q3919" t="s">
        <v>72</v>
      </c>
      <c r="R3919" s="93">
        <v>33502</v>
      </c>
      <c r="S3919">
        <v>12.4</v>
      </c>
      <c r="T3919">
        <v>1</v>
      </c>
      <c r="U3919">
        <f t="shared" si="791"/>
        <v>6.7</v>
      </c>
      <c r="V3919" s="106">
        <v>14.5</v>
      </c>
      <c r="W3919" s="107">
        <f t="shared" si="800"/>
        <v>7.8</v>
      </c>
      <c r="X3919">
        <f t="shared" si="801"/>
        <v>9</v>
      </c>
      <c r="AG3919" s="93">
        <f t="shared" si="792"/>
        <v>33503</v>
      </c>
      <c r="AH3919" s="107">
        <f t="shared" si="793"/>
        <v>10.050000000000001</v>
      </c>
      <c r="AI3919" s="72">
        <f t="shared" si="794"/>
        <v>22</v>
      </c>
      <c r="AJ3919">
        <f t="shared" si="795"/>
        <v>9</v>
      </c>
      <c r="AK3919">
        <f t="shared" si="796"/>
        <v>1991</v>
      </c>
    </row>
    <row r="3920" spans="1:37" x14ac:dyDescent="0.2">
      <c r="A3920" t="s">
        <v>70</v>
      </c>
      <c r="B3920" s="93">
        <v>33503</v>
      </c>
      <c r="C3920">
        <v>13.5</v>
      </c>
      <c r="D3920">
        <v>-2</v>
      </c>
      <c r="E3920">
        <f t="shared" si="790"/>
        <v>5.75</v>
      </c>
      <c r="F3920" s="106">
        <v>15.5</v>
      </c>
      <c r="G3920" s="107">
        <f t="shared" si="797"/>
        <v>9.75</v>
      </c>
      <c r="H3920">
        <f t="shared" si="798"/>
        <v>9</v>
      </c>
      <c r="I3920">
        <f t="shared" si="799"/>
        <v>1991</v>
      </c>
      <c r="Q3920" t="s">
        <v>72</v>
      </c>
      <c r="R3920" s="93">
        <v>33503</v>
      </c>
      <c r="S3920">
        <v>11.9</v>
      </c>
      <c r="T3920">
        <v>-3.6</v>
      </c>
      <c r="U3920">
        <f t="shared" si="791"/>
        <v>4.1500000000000004</v>
      </c>
      <c r="V3920" s="106">
        <v>14.5</v>
      </c>
      <c r="W3920" s="107">
        <f t="shared" si="800"/>
        <v>10.35</v>
      </c>
      <c r="X3920">
        <f t="shared" si="801"/>
        <v>9</v>
      </c>
      <c r="AG3920" s="93">
        <f t="shared" si="792"/>
        <v>33504</v>
      </c>
      <c r="AH3920" s="107">
        <f t="shared" si="793"/>
        <v>4.5249999999999995</v>
      </c>
      <c r="AI3920" s="72">
        <f t="shared" si="794"/>
        <v>23</v>
      </c>
      <c r="AJ3920">
        <f t="shared" si="795"/>
        <v>9</v>
      </c>
      <c r="AK3920">
        <f t="shared" si="796"/>
        <v>1991</v>
      </c>
    </row>
    <row r="3921" spans="1:37" x14ac:dyDescent="0.2">
      <c r="A3921" t="s">
        <v>70</v>
      </c>
      <c r="B3921" s="93">
        <v>33504</v>
      </c>
      <c r="C3921">
        <v>17.100000000000001</v>
      </c>
      <c r="D3921">
        <v>4.8</v>
      </c>
      <c r="E3921">
        <f t="shared" si="790"/>
        <v>10.950000000000001</v>
      </c>
      <c r="F3921" s="106">
        <v>15.5</v>
      </c>
      <c r="G3921" s="107">
        <f t="shared" si="797"/>
        <v>4.5499999999999989</v>
      </c>
      <c r="H3921">
        <f t="shared" si="798"/>
        <v>9</v>
      </c>
      <c r="I3921">
        <f t="shared" si="799"/>
        <v>1991</v>
      </c>
      <c r="Q3921" t="s">
        <v>72</v>
      </c>
      <c r="R3921" s="93">
        <v>33504</v>
      </c>
      <c r="S3921">
        <v>16.5</v>
      </c>
      <c r="T3921">
        <v>3.5</v>
      </c>
      <c r="U3921">
        <f t="shared" si="791"/>
        <v>10</v>
      </c>
      <c r="V3921" s="106">
        <v>14.5</v>
      </c>
      <c r="W3921" s="107">
        <f t="shared" si="800"/>
        <v>4.5</v>
      </c>
      <c r="X3921">
        <f t="shared" si="801"/>
        <v>9</v>
      </c>
      <c r="AG3921" s="93">
        <f t="shared" si="792"/>
        <v>33505</v>
      </c>
      <c r="AH3921" s="107">
        <f t="shared" si="793"/>
        <v>0</v>
      </c>
      <c r="AI3921" s="72">
        <f t="shared" si="794"/>
        <v>24</v>
      </c>
      <c r="AJ3921">
        <f t="shared" si="795"/>
        <v>9</v>
      </c>
      <c r="AK3921">
        <f t="shared" si="796"/>
        <v>1991</v>
      </c>
    </row>
    <row r="3922" spans="1:37" x14ac:dyDescent="0.2">
      <c r="A3922" t="s">
        <v>70</v>
      </c>
      <c r="B3922" s="93">
        <v>33505</v>
      </c>
      <c r="C3922">
        <v>26.3</v>
      </c>
      <c r="D3922">
        <v>5.0999999999999996</v>
      </c>
      <c r="E3922">
        <f t="shared" si="790"/>
        <v>15.7</v>
      </c>
      <c r="F3922" s="106">
        <v>15.5</v>
      </c>
      <c r="G3922" s="107">
        <f t="shared" si="797"/>
        <v>0</v>
      </c>
      <c r="H3922">
        <f t="shared" si="798"/>
        <v>9</v>
      </c>
      <c r="I3922">
        <f t="shared" si="799"/>
        <v>1991</v>
      </c>
      <c r="Q3922" t="s">
        <v>72</v>
      </c>
      <c r="R3922" s="93">
        <v>33505</v>
      </c>
      <c r="S3922">
        <v>22.7</v>
      </c>
      <c r="T3922">
        <v>7.7</v>
      </c>
      <c r="U3922">
        <f t="shared" si="791"/>
        <v>15.2</v>
      </c>
      <c r="V3922" s="106">
        <v>14.5</v>
      </c>
      <c r="W3922" s="107">
        <f t="shared" si="800"/>
        <v>0</v>
      </c>
      <c r="X3922">
        <f t="shared" si="801"/>
        <v>9</v>
      </c>
      <c r="AG3922" s="93">
        <f t="shared" si="792"/>
        <v>33506</v>
      </c>
      <c r="AH3922" s="107">
        <f t="shared" si="793"/>
        <v>0.20000000000000018</v>
      </c>
      <c r="AI3922" s="72">
        <f t="shared" si="794"/>
        <v>25</v>
      </c>
      <c r="AJ3922">
        <f t="shared" si="795"/>
        <v>9</v>
      </c>
      <c r="AK3922">
        <f t="shared" si="796"/>
        <v>1991</v>
      </c>
    </row>
    <row r="3923" spans="1:37" x14ac:dyDescent="0.2">
      <c r="A3923" t="s">
        <v>70</v>
      </c>
      <c r="B3923" s="93">
        <v>33506</v>
      </c>
      <c r="C3923">
        <v>23.7</v>
      </c>
      <c r="D3923">
        <v>6.5</v>
      </c>
      <c r="E3923">
        <f t="shared" si="790"/>
        <v>15.1</v>
      </c>
      <c r="F3923" s="106">
        <v>15.5</v>
      </c>
      <c r="G3923" s="107">
        <f t="shared" si="797"/>
        <v>0.40000000000000036</v>
      </c>
      <c r="H3923">
        <f t="shared" si="798"/>
        <v>9</v>
      </c>
      <c r="I3923">
        <f t="shared" si="799"/>
        <v>1991</v>
      </c>
      <c r="Q3923" t="s">
        <v>72</v>
      </c>
      <c r="R3923" s="93">
        <v>33506</v>
      </c>
      <c r="S3923">
        <v>23.9</v>
      </c>
      <c r="T3923">
        <v>7.5</v>
      </c>
      <c r="U3923">
        <f t="shared" si="791"/>
        <v>15.7</v>
      </c>
      <c r="V3923" s="106">
        <v>14.5</v>
      </c>
      <c r="W3923" s="107">
        <f t="shared" si="800"/>
        <v>0</v>
      </c>
      <c r="X3923">
        <f t="shared" si="801"/>
        <v>9</v>
      </c>
      <c r="AG3923" s="93">
        <f t="shared" si="792"/>
        <v>33507</v>
      </c>
      <c r="AH3923" s="107">
        <f t="shared" si="793"/>
        <v>1.7999999999999998</v>
      </c>
      <c r="AI3923" s="72">
        <f t="shared" si="794"/>
        <v>26</v>
      </c>
      <c r="AJ3923">
        <f t="shared" si="795"/>
        <v>9</v>
      </c>
      <c r="AK3923">
        <f t="shared" si="796"/>
        <v>1991</v>
      </c>
    </row>
    <row r="3924" spans="1:37" x14ac:dyDescent="0.2">
      <c r="A3924" t="s">
        <v>70</v>
      </c>
      <c r="B3924" s="93">
        <v>33507</v>
      </c>
      <c r="C3924">
        <v>22.8</v>
      </c>
      <c r="D3924">
        <v>4</v>
      </c>
      <c r="E3924">
        <f t="shared" si="790"/>
        <v>13.4</v>
      </c>
      <c r="F3924" s="106">
        <v>15.5</v>
      </c>
      <c r="G3924" s="107">
        <f t="shared" si="797"/>
        <v>2.0999999999999996</v>
      </c>
      <c r="H3924">
        <f t="shared" si="798"/>
        <v>9</v>
      </c>
      <c r="I3924">
        <f t="shared" si="799"/>
        <v>1991</v>
      </c>
      <c r="Q3924" t="s">
        <v>72</v>
      </c>
      <c r="R3924" s="93">
        <v>33507</v>
      </c>
      <c r="S3924">
        <v>22.9</v>
      </c>
      <c r="T3924">
        <v>3.1</v>
      </c>
      <c r="U3924">
        <f t="shared" si="791"/>
        <v>13</v>
      </c>
      <c r="V3924" s="106">
        <v>14.5</v>
      </c>
      <c r="W3924" s="107">
        <f t="shared" si="800"/>
        <v>1.5</v>
      </c>
      <c r="X3924">
        <f t="shared" si="801"/>
        <v>9</v>
      </c>
      <c r="AG3924" s="93">
        <f t="shared" si="792"/>
        <v>33508</v>
      </c>
      <c r="AH3924" s="107">
        <f t="shared" si="793"/>
        <v>0.95000000000000018</v>
      </c>
      <c r="AI3924" s="72">
        <f t="shared" si="794"/>
        <v>27</v>
      </c>
      <c r="AJ3924">
        <f t="shared" si="795"/>
        <v>9</v>
      </c>
      <c r="AK3924">
        <f t="shared" si="796"/>
        <v>1991</v>
      </c>
    </row>
    <row r="3925" spans="1:37" x14ac:dyDescent="0.2">
      <c r="A3925" t="s">
        <v>70</v>
      </c>
      <c r="B3925" s="93">
        <v>33508</v>
      </c>
      <c r="C3925">
        <v>23.8</v>
      </c>
      <c r="D3925">
        <v>3.4</v>
      </c>
      <c r="E3925">
        <f t="shared" si="790"/>
        <v>13.6</v>
      </c>
      <c r="F3925" s="106">
        <v>15.5</v>
      </c>
      <c r="G3925" s="107">
        <f t="shared" si="797"/>
        <v>1.9000000000000004</v>
      </c>
      <c r="H3925">
        <f t="shared" si="798"/>
        <v>9</v>
      </c>
      <c r="I3925">
        <f t="shared" si="799"/>
        <v>1991</v>
      </c>
      <c r="Q3925" t="s">
        <v>72</v>
      </c>
      <c r="R3925" s="93">
        <v>33508</v>
      </c>
      <c r="S3925">
        <v>23.5</v>
      </c>
      <c r="T3925">
        <v>6.5</v>
      </c>
      <c r="U3925">
        <f t="shared" si="791"/>
        <v>15</v>
      </c>
      <c r="V3925" s="106">
        <v>14.5</v>
      </c>
      <c r="W3925" s="107">
        <f t="shared" si="800"/>
        <v>0</v>
      </c>
      <c r="X3925">
        <f t="shared" si="801"/>
        <v>9</v>
      </c>
      <c r="AG3925" s="93">
        <f t="shared" si="792"/>
        <v>33509</v>
      </c>
      <c r="AH3925" s="107">
        <f t="shared" si="793"/>
        <v>0.89999999999999947</v>
      </c>
      <c r="AI3925" s="72">
        <f t="shared" si="794"/>
        <v>28</v>
      </c>
      <c r="AJ3925">
        <f t="shared" si="795"/>
        <v>9</v>
      </c>
      <c r="AK3925">
        <f t="shared" si="796"/>
        <v>1991</v>
      </c>
    </row>
    <row r="3926" spans="1:37" x14ac:dyDescent="0.2">
      <c r="A3926" t="s">
        <v>70</v>
      </c>
      <c r="B3926" s="93">
        <v>33509</v>
      </c>
      <c r="C3926">
        <v>22.3</v>
      </c>
      <c r="D3926">
        <v>6.4</v>
      </c>
      <c r="E3926">
        <f t="shared" si="790"/>
        <v>14.350000000000001</v>
      </c>
      <c r="F3926" s="106">
        <v>15.5</v>
      </c>
      <c r="G3926" s="107">
        <f t="shared" si="797"/>
        <v>1.1499999999999986</v>
      </c>
      <c r="H3926">
        <f t="shared" si="798"/>
        <v>9</v>
      </c>
      <c r="I3926">
        <f t="shared" si="799"/>
        <v>1991</v>
      </c>
      <c r="Q3926" t="s">
        <v>72</v>
      </c>
      <c r="R3926" s="93">
        <v>33509</v>
      </c>
      <c r="S3926">
        <v>22.2</v>
      </c>
      <c r="T3926">
        <v>5.5</v>
      </c>
      <c r="U3926">
        <f t="shared" si="791"/>
        <v>13.85</v>
      </c>
      <c r="V3926" s="106">
        <v>14.5</v>
      </c>
      <c r="W3926" s="107">
        <f t="shared" si="800"/>
        <v>0.65000000000000036</v>
      </c>
      <c r="X3926">
        <f t="shared" si="801"/>
        <v>9</v>
      </c>
      <c r="AG3926" s="93">
        <f t="shared" si="792"/>
        <v>33510</v>
      </c>
      <c r="AH3926" s="107">
        <f t="shared" si="793"/>
        <v>7</v>
      </c>
      <c r="AI3926" s="72">
        <f t="shared" si="794"/>
        <v>29</v>
      </c>
      <c r="AJ3926">
        <f t="shared" si="795"/>
        <v>9</v>
      </c>
      <c r="AK3926">
        <f t="shared" si="796"/>
        <v>1991</v>
      </c>
    </row>
    <row r="3927" spans="1:37" x14ac:dyDescent="0.2">
      <c r="A3927" t="s">
        <v>70</v>
      </c>
      <c r="B3927" s="93">
        <v>33510</v>
      </c>
      <c r="C3927">
        <v>12</v>
      </c>
      <c r="D3927">
        <v>4.5999999999999996</v>
      </c>
      <c r="E3927">
        <f t="shared" si="790"/>
        <v>8.3000000000000007</v>
      </c>
      <c r="F3927" s="106">
        <v>15.5</v>
      </c>
      <c r="G3927" s="107">
        <f t="shared" si="797"/>
        <v>7.1999999999999993</v>
      </c>
      <c r="H3927">
        <f t="shared" si="798"/>
        <v>9</v>
      </c>
      <c r="I3927">
        <f t="shared" si="799"/>
        <v>1991</v>
      </c>
      <c r="Q3927" t="s">
        <v>72</v>
      </c>
      <c r="R3927" s="93">
        <v>33510</v>
      </c>
      <c r="S3927">
        <v>13.1</v>
      </c>
      <c r="T3927">
        <v>2.2999999999999998</v>
      </c>
      <c r="U3927">
        <f t="shared" si="791"/>
        <v>7.6999999999999993</v>
      </c>
      <c r="V3927" s="106">
        <v>14.5</v>
      </c>
      <c r="W3927" s="107">
        <f t="shared" si="800"/>
        <v>6.8000000000000007</v>
      </c>
      <c r="X3927">
        <f t="shared" si="801"/>
        <v>9</v>
      </c>
      <c r="AG3927" s="93">
        <f t="shared" si="792"/>
        <v>33511</v>
      </c>
      <c r="AH3927" s="107">
        <f t="shared" si="793"/>
        <v>4.1499999999999995</v>
      </c>
      <c r="AI3927" s="72">
        <f t="shared" si="794"/>
        <v>30</v>
      </c>
      <c r="AJ3927">
        <f t="shared" si="795"/>
        <v>9</v>
      </c>
      <c r="AK3927">
        <f t="shared" si="796"/>
        <v>1991</v>
      </c>
    </row>
    <row r="3928" spans="1:37" x14ac:dyDescent="0.2">
      <c r="A3928" t="s">
        <v>70</v>
      </c>
      <c r="B3928" s="93">
        <v>33511</v>
      </c>
      <c r="C3928">
        <v>22.5</v>
      </c>
      <c r="D3928">
        <v>1.5</v>
      </c>
      <c r="E3928">
        <f t="shared" si="790"/>
        <v>12</v>
      </c>
      <c r="F3928" s="106">
        <v>15.5</v>
      </c>
      <c r="G3928" s="107">
        <f t="shared" si="797"/>
        <v>3.5</v>
      </c>
      <c r="H3928">
        <f t="shared" si="798"/>
        <v>9</v>
      </c>
      <c r="I3928">
        <f t="shared" si="799"/>
        <v>1991</v>
      </c>
      <c r="Q3928" t="s">
        <v>72</v>
      </c>
      <c r="R3928" s="93">
        <v>33511</v>
      </c>
      <c r="S3928">
        <v>16.600000000000001</v>
      </c>
      <c r="T3928">
        <v>2.8</v>
      </c>
      <c r="U3928">
        <f t="shared" si="791"/>
        <v>9.7000000000000011</v>
      </c>
      <c r="V3928" s="106">
        <v>14.5</v>
      </c>
      <c r="W3928" s="107">
        <f t="shared" si="800"/>
        <v>4.7999999999999989</v>
      </c>
      <c r="X3928">
        <f t="shared" si="801"/>
        <v>9</v>
      </c>
      <c r="AG3928" s="93">
        <f t="shared" si="792"/>
        <v>33512</v>
      </c>
      <c r="AH3928" s="107">
        <f t="shared" si="793"/>
        <v>5.7999999999999989</v>
      </c>
      <c r="AI3928" s="72">
        <f t="shared" si="794"/>
        <v>1</v>
      </c>
      <c r="AJ3928">
        <f t="shared" si="795"/>
        <v>10</v>
      </c>
      <c r="AK3928">
        <f t="shared" si="796"/>
        <v>1991</v>
      </c>
    </row>
    <row r="3929" spans="1:37" x14ac:dyDescent="0.2">
      <c r="A3929" t="s">
        <v>70</v>
      </c>
      <c r="B3929" s="93">
        <v>33512</v>
      </c>
      <c r="C3929">
        <v>15.3</v>
      </c>
      <c r="D3929">
        <v>4.4000000000000004</v>
      </c>
      <c r="E3929">
        <f t="shared" si="790"/>
        <v>9.8500000000000014</v>
      </c>
      <c r="F3929" s="106">
        <v>15.5</v>
      </c>
      <c r="G3929" s="107">
        <f t="shared" si="797"/>
        <v>5.6499999999999986</v>
      </c>
      <c r="H3929">
        <f t="shared" si="798"/>
        <v>10</v>
      </c>
      <c r="I3929">
        <f t="shared" si="799"/>
        <v>1991</v>
      </c>
      <c r="Q3929" t="s">
        <v>72</v>
      </c>
      <c r="R3929" s="93">
        <v>33512</v>
      </c>
      <c r="S3929">
        <v>12.7</v>
      </c>
      <c r="T3929">
        <v>4.4000000000000004</v>
      </c>
      <c r="U3929">
        <f t="shared" si="791"/>
        <v>8.5500000000000007</v>
      </c>
      <c r="V3929" s="106">
        <v>14.5</v>
      </c>
      <c r="W3929" s="107">
        <f t="shared" si="800"/>
        <v>5.9499999999999993</v>
      </c>
      <c r="X3929">
        <f t="shared" si="801"/>
        <v>10</v>
      </c>
      <c r="AG3929" s="93">
        <f t="shared" si="792"/>
        <v>33513</v>
      </c>
      <c r="AH3929" s="107">
        <f t="shared" si="793"/>
        <v>9.2249999999999996</v>
      </c>
      <c r="AI3929" s="72">
        <f t="shared" si="794"/>
        <v>2</v>
      </c>
      <c r="AJ3929">
        <f t="shared" si="795"/>
        <v>10</v>
      </c>
      <c r="AK3929">
        <f t="shared" si="796"/>
        <v>1991</v>
      </c>
    </row>
    <row r="3930" spans="1:37" x14ac:dyDescent="0.2">
      <c r="A3930" t="s">
        <v>70</v>
      </c>
      <c r="B3930" s="93">
        <v>33513</v>
      </c>
      <c r="C3930">
        <v>12.4</v>
      </c>
      <c r="D3930">
        <v>0.7</v>
      </c>
      <c r="E3930">
        <f t="shared" si="790"/>
        <v>6.55</v>
      </c>
      <c r="F3930" s="106">
        <v>15.5</v>
      </c>
      <c r="G3930" s="107">
        <f t="shared" si="797"/>
        <v>8.9499999999999993</v>
      </c>
      <c r="H3930">
        <f t="shared" si="798"/>
        <v>10</v>
      </c>
      <c r="I3930">
        <f t="shared" si="799"/>
        <v>1991</v>
      </c>
      <c r="Q3930" t="s">
        <v>72</v>
      </c>
      <c r="R3930" s="93">
        <v>33513</v>
      </c>
      <c r="S3930">
        <v>11.4</v>
      </c>
      <c r="T3930">
        <v>-1.4</v>
      </c>
      <c r="U3930">
        <f t="shared" si="791"/>
        <v>5</v>
      </c>
      <c r="V3930" s="106">
        <v>14.5</v>
      </c>
      <c r="W3930" s="107">
        <f t="shared" si="800"/>
        <v>9.5</v>
      </c>
      <c r="X3930">
        <f t="shared" si="801"/>
        <v>10</v>
      </c>
      <c r="AG3930" s="93">
        <f t="shared" si="792"/>
        <v>33514</v>
      </c>
      <c r="AH3930" s="107">
        <f t="shared" si="793"/>
        <v>10.65</v>
      </c>
      <c r="AI3930" s="72">
        <f t="shared" si="794"/>
        <v>3</v>
      </c>
      <c r="AJ3930">
        <f t="shared" si="795"/>
        <v>10</v>
      </c>
      <c r="AK3930">
        <f t="shared" si="796"/>
        <v>1991</v>
      </c>
    </row>
    <row r="3931" spans="1:37" x14ac:dyDescent="0.2">
      <c r="A3931" t="s">
        <v>70</v>
      </c>
      <c r="B3931" s="93">
        <v>33514</v>
      </c>
      <c r="C3931">
        <v>9</v>
      </c>
      <c r="D3931">
        <v>-1.1000000000000001</v>
      </c>
      <c r="E3931">
        <f t="shared" si="790"/>
        <v>3.95</v>
      </c>
      <c r="F3931" s="106">
        <v>15.5</v>
      </c>
      <c r="G3931" s="107">
        <f t="shared" si="797"/>
        <v>11.55</v>
      </c>
      <c r="H3931">
        <f t="shared" si="798"/>
        <v>10</v>
      </c>
      <c r="I3931">
        <f t="shared" si="799"/>
        <v>1991</v>
      </c>
      <c r="Q3931" t="s">
        <v>72</v>
      </c>
      <c r="R3931" s="93">
        <v>33514</v>
      </c>
      <c r="S3931">
        <v>8.6999999999999993</v>
      </c>
      <c r="T3931">
        <v>0.8</v>
      </c>
      <c r="U3931">
        <f t="shared" si="791"/>
        <v>4.75</v>
      </c>
      <c r="V3931" s="106">
        <v>14.5</v>
      </c>
      <c r="W3931" s="107">
        <f t="shared" si="800"/>
        <v>9.75</v>
      </c>
      <c r="X3931">
        <f t="shared" si="801"/>
        <v>10</v>
      </c>
      <c r="AG3931" s="93">
        <f t="shared" si="792"/>
        <v>33515</v>
      </c>
      <c r="AH3931" s="107">
        <f t="shared" si="793"/>
        <v>11.75</v>
      </c>
      <c r="AI3931" s="72">
        <f t="shared" si="794"/>
        <v>4</v>
      </c>
      <c r="AJ3931">
        <f t="shared" si="795"/>
        <v>10</v>
      </c>
      <c r="AK3931">
        <f t="shared" si="796"/>
        <v>1991</v>
      </c>
    </row>
    <row r="3932" spans="1:37" x14ac:dyDescent="0.2">
      <c r="A3932" t="s">
        <v>70</v>
      </c>
      <c r="B3932" s="93">
        <v>33515</v>
      </c>
      <c r="C3932">
        <v>10.199999999999999</v>
      </c>
      <c r="D3932">
        <v>-5.6</v>
      </c>
      <c r="E3932">
        <f t="shared" si="790"/>
        <v>2.2999999999999998</v>
      </c>
      <c r="F3932" s="106">
        <v>15.5</v>
      </c>
      <c r="G3932" s="107">
        <f t="shared" si="797"/>
        <v>13.2</v>
      </c>
      <c r="H3932">
        <f t="shared" si="798"/>
        <v>10</v>
      </c>
      <c r="I3932">
        <f t="shared" si="799"/>
        <v>1991</v>
      </c>
      <c r="Q3932" t="s">
        <v>72</v>
      </c>
      <c r="R3932" s="93">
        <v>33515</v>
      </c>
      <c r="S3932">
        <v>9.8000000000000007</v>
      </c>
      <c r="T3932">
        <v>-1.4</v>
      </c>
      <c r="U3932">
        <f t="shared" si="791"/>
        <v>4.2</v>
      </c>
      <c r="V3932" s="106">
        <v>14.5</v>
      </c>
      <c r="W3932" s="107">
        <f t="shared" si="800"/>
        <v>10.3</v>
      </c>
      <c r="X3932">
        <f t="shared" si="801"/>
        <v>10</v>
      </c>
      <c r="AG3932" s="93">
        <f t="shared" si="792"/>
        <v>33516</v>
      </c>
      <c r="AH3932" s="107">
        <f t="shared" si="793"/>
        <v>4.5500000000000007</v>
      </c>
      <c r="AI3932" s="72">
        <f t="shared" si="794"/>
        <v>5</v>
      </c>
      <c r="AJ3932">
        <f t="shared" si="795"/>
        <v>10</v>
      </c>
      <c r="AK3932">
        <f t="shared" si="796"/>
        <v>1991</v>
      </c>
    </row>
    <row r="3933" spans="1:37" x14ac:dyDescent="0.2">
      <c r="A3933" t="s">
        <v>70</v>
      </c>
      <c r="B3933" s="93">
        <v>33516</v>
      </c>
      <c r="C3933">
        <v>18.899999999999999</v>
      </c>
      <c r="D3933">
        <v>0.6</v>
      </c>
      <c r="E3933">
        <f t="shared" si="790"/>
        <v>9.75</v>
      </c>
      <c r="F3933" s="106">
        <v>15.5</v>
      </c>
      <c r="G3933" s="107">
        <f t="shared" si="797"/>
        <v>5.75</v>
      </c>
      <c r="H3933">
        <f t="shared" si="798"/>
        <v>10</v>
      </c>
      <c r="I3933">
        <f t="shared" si="799"/>
        <v>1991</v>
      </c>
      <c r="Q3933" t="s">
        <v>72</v>
      </c>
      <c r="R3933" s="93">
        <v>33516</v>
      </c>
      <c r="S3933">
        <v>19.899999999999999</v>
      </c>
      <c r="T3933">
        <v>2.4</v>
      </c>
      <c r="U3933">
        <f t="shared" si="791"/>
        <v>11.149999999999999</v>
      </c>
      <c r="V3933" s="106">
        <v>14.5</v>
      </c>
      <c r="W3933" s="107">
        <f t="shared" si="800"/>
        <v>3.3500000000000014</v>
      </c>
      <c r="X3933">
        <f t="shared" si="801"/>
        <v>10</v>
      </c>
      <c r="AG3933" s="93">
        <f t="shared" si="792"/>
        <v>33517</v>
      </c>
      <c r="AH3933" s="107">
        <f t="shared" si="793"/>
        <v>2.5</v>
      </c>
      <c r="AI3933" s="72">
        <f t="shared" si="794"/>
        <v>6</v>
      </c>
      <c r="AJ3933">
        <f t="shared" si="795"/>
        <v>10</v>
      </c>
      <c r="AK3933">
        <f t="shared" si="796"/>
        <v>1991</v>
      </c>
    </row>
    <row r="3934" spans="1:37" x14ac:dyDescent="0.2">
      <c r="A3934" t="s">
        <v>70</v>
      </c>
      <c r="B3934" s="93">
        <v>33517</v>
      </c>
      <c r="C3934">
        <v>22.7</v>
      </c>
      <c r="D3934">
        <v>3.6</v>
      </c>
      <c r="E3934">
        <f t="shared" si="790"/>
        <v>13.15</v>
      </c>
      <c r="F3934" s="106">
        <v>15.5</v>
      </c>
      <c r="G3934" s="107">
        <f t="shared" si="797"/>
        <v>2.3499999999999996</v>
      </c>
      <c r="H3934">
        <f t="shared" si="798"/>
        <v>10</v>
      </c>
      <c r="I3934">
        <f t="shared" si="799"/>
        <v>1991</v>
      </c>
      <c r="Q3934" t="s">
        <v>72</v>
      </c>
      <c r="R3934" s="93">
        <v>33517</v>
      </c>
      <c r="S3934">
        <v>22.9</v>
      </c>
      <c r="T3934">
        <v>0.8</v>
      </c>
      <c r="U3934">
        <f t="shared" si="791"/>
        <v>11.85</v>
      </c>
      <c r="V3934" s="106">
        <v>14.5</v>
      </c>
      <c r="W3934" s="107">
        <f t="shared" si="800"/>
        <v>2.6500000000000004</v>
      </c>
      <c r="X3934">
        <f t="shared" si="801"/>
        <v>10</v>
      </c>
      <c r="AG3934" s="93">
        <f t="shared" si="792"/>
        <v>33518</v>
      </c>
      <c r="AH3934" s="107">
        <f t="shared" si="793"/>
        <v>5.5249999999999995</v>
      </c>
      <c r="AI3934" s="72">
        <f t="shared" si="794"/>
        <v>7</v>
      </c>
      <c r="AJ3934">
        <f t="shared" si="795"/>
        <v>10</v>
      </c>
      <c r="AK3934">
        <f t="shared" si="796"/>
        <v>1991</v>
      </c>
    </row>
    <row r="3935" spans="1:37" x14ac:dyDescent="0.2">
      <c r="A3935" t="s">
        <v>70</v>
      </c>
      <c r="B3935" s="93">
        <v>33518</v>
      </c>
      <c r="C3935">
        <v>18.5</v>
      </c>
      <c r="D3935">
        <v>1.1000000000000001</v>
      </c>
      <c r="E3935">
        <f t="shared" si="790"/>
        <v>9.8000000000000007</v>
      </c>
      <c r="F3935" s="106">
        <v>15.5</v>
      </c>
      <c r="G3935" s="107">
        <f t="shared" si="797"/>
        <v>5.6999999999999993</v>
      </c>
      <c r="H3935">
        <f t="shared" si="798"/>
        <v>10</v>
      </c>
      <c r="I3935">
        <f t="shared" si="799"/>
        <v>1991</v>
      </c>
      <c r="Q3935" t="s">
        <v>72</v>
      </c>
      <c r="R3935" s="93">
        <v>33518</v>
      </c>
      <c r="S3935">
        <v>15.1</v>
      </c>
      <c r="T3935">
        <v>3.2</v>
      </c>
      <c r="U3935">
        <f t="shared" si="791"/>
        <v>9.15</v>
      </c>
      <c r="V3935" s="106">
        <v>14.5</v>
      </c>
      <c r="W3935" s="107">
        <f t="shared" si="800"/>
        <v>5.35</v>
      </c>
      <c r="X3935">
        <f t="shared" si="801"/>
        <v>10</v>
      </c>
      <c r="AG3935" s="93">
        <f t="shared" si="792"/>
        <v>33519</v>
      </c>
      <c r="AH3935" s="107">
        <f t="shared" si="793"/>
        <v>9.3000000000000007</v>
      </c>
      <c r="AI3935" s="72">
        <f t="shared" si="794"/>
        <v>8</v>
      </c>
      <c r="AJ3935">
        <f t="shared" si="795"/>
        <v>10</v>
      </c>
      <c r="AK3935">
        <f t="shared" si="796"/>
        <v>1991</v>
      </c>
    </row>
    <row r="3936" spans="1:37" x14ac:dyDescent="0.2">
      <c r="A3936" t="s">
        <v>70</v>
      </c>
      <c r="B3936" s="93">
        <v>33519</v>
      </c>
      <c r="C3936">
        <v>16.7</v>
      </c>
      <c r="D3936">
        <v>-3.9</v>
      </c>
      <c r="E3936">
        <f t="shared" si="790"/>
        <v>6.3999999999999995</v>
      </c>
      <c r="F3936" s="106">
        <v>15.5</v>
      </c>
      <c r="G3936" s="107">
        <f t="shared" si="797"/>
        <v>9.1000000000000014</v>
      </c>
      <c r="H3936">
        <f t="shared" si="798"/>
        <v>10</v>
      </c>
      <c r="I3936">
        <f t="shared" si="799"/>
        <v>1991</v>
      </c>
      <c r="Q3936" t="s">
        <v>72</v>
      </c>
      <c r="R3936" s="93">
        <v>33519</v>
      </c>
      <c r="S3936">
        <v>13.9</v>
      </c>
      <c r="T3936">
        <v>-3.9</v>
      </c>
      <c r="U3936">
        <f t="shared" si="791"/>
        <v>5</v>
      </c>
      <c r="V3936" s="106">
        <v>14.5</v>
      </c>
      <c r="W3936" s="107">
        <f t="shared" si="800"/>
        <v>9.5</v>
      </c>
      <c r="X3936">
        <f t="shared" si="801"/>
        <v>10</v>
      </c>
      <c r="AG3936" s="93">
        <f t="shared" si="792"/>
        <v>33520</v>
      </c>
      <c r="AH3936" s="107">
        <f t="shared" si="793"/>
        <v>1.9749999999999996</v>
      </c>
      <c r="AI3936" s="72">
        <f t="shared" si="794"/>
        <v>9</v>
      </c>
      <c r="AJ3936">
        <f t="shared" si="795"/>
        <v>10</v>
      </c>
      <c r="AK3936">
        <f t="shared" si="796"/>
        <v>1991</v>
      </c>
    </row>
    <row r="3937" spans="1:37" x14ac:dyDescent="0.2">
      <c r="A3937" t="s">
        <v>70</v>
      </c>
      <c r="B3937" s="93">
        <v>33520</v>
      </c>
      <c r="C3937">
        <v>22.1</v>
      </c>
      <c r="D3937">
        <v>4.5</v>
      </c>
      <c r="E3937">
        <f t="shared" si="790"/>
        <v>13.3</v>
      </c>
      <c r="F3937" s="106">
        <v>15.5</v>
      </c>
      <c r="G3937" s="107">
        <f t="shared" si="797"/>
        <v>2.1999999999999993</v>
      </c>
      <c r="H3937">
        <f t="shared" si="798"/>
        <v>10</v>
      </c>
      <c r="I3937">
        <f t="shared" si="799"/>
        <v>1991</v>
      </c>
      <c r="Q3937" t="s">
        <v>72</v>
      </c>
      <c r="R3937" s="93">
        <v>33520</v>
      </c>
      <c r="S3937">
        <v>25</v>
      </c>
      <c r="T3937">
        <v>0.5</v>
      </c>
      <c r="U3937">
        <f t="shared" si="791"/>
        <v>12.75</v>
      </c>
      <c r="V3937" s="106">
        <v>14.5</v>
      </c>
      <c r="W3937" s="107">
        <f t="shared" si="800"/>
        <v>1.75</v>
      </c>
      <c r="X3937">
        <f t="shared" si="801"/>
        <v>10</v>
      </c>
      <c r="AG3937" s="93">
        <f t="shared" si="792"/>
        <v>33521</v>
      </c>
      <c r="AH3937" s="107">
        <f t="shared" si="793"/>
        <v>0.52499999999999947</v>
      </c>
      <c r="AI3937" s="72">
        <f t="shared" si="794"/>
        <v>10</v>
      </c>
      <c r="AJ3937">
        <f t="shared" si="795"/>
        <v>10</v>
      </c>
      <c r="AK3937">
        <f t="shared" si="796"/>
        <v>1991</v>
      </c>
    </row>
    <row r="3938" spans="1:37" x14ac:dyDescent="0.2">
      <c r="A3938" t="s">
        <v>70</v>
      </c>
      <c r="B3938" s="93">
        <v>33521</v>
      </c>
      <c r="C3938">
        <v>25.8</v>
      </c>
      <c r="D3938">
        <v>14.1</v>
      </c>
      <c r="E3938">
        <f t="shared" si="790"/>
        <v>19.95</v>
      </c>
      <c r="F3938" s="106">
        <v>15.5</v>
      </c>
      <c r="G3938" s="107">
        <f t="shared" si="797"/>
        <v>0</v>
      </c>
      <c r="H3938">
        <f t="shared" si="798"/>
        <v>10</v>
      </c>
      <c r="I3938">
        <f t="shared" si="799"/>
        <v>1991</v>
      </c>
      <c r="Q3938" t="s">
        <v>72</v>
      </c>
      <c r="R3938" s="93">
        <v>33521</v>
      </c>
      <c r="S3938">
        <v>23.1</v>
      </c>
      <c r="T3938">
        <v>3.8</v>
      </c>
      <c r="U3938">
        <f t="shared" si="791"/>
        <v>13.450000000000001</v>
      </c>
      <c r="V3938" s="106">
        <v>14.5</v>
      </c>
      <c r="W3938" s="107">
        <f t="shared" si="800"/>
        <v>1.0499999999999989</v>
      </c>
      <c r="X3938">
        <f t="shared" si="801"/>
        <v>10</v>
      </c>
      <c r="AG3938" s="93">
        <f t="shared" si="792"/>
        <v>33522</v>
      </c>
      <c r="AH3938" s="107">
        <f t="shared" si="793"/>
        <v>0.10000000000000053</v>
      </c>
      <c r="AI3938" s="72">
        <f t="shared" si="794"/>
        <v>11</v>
      </c>
      <c r="AJ3938">
        <f t="shared" si="795"/>
        <v>10</v>
      </c>
      <c r="AK3938">
        <f t="shared" si="796"/>
        <v>1991</v>
      </c>
    </row>
    <row r="3939" spans="1:37" x14ac:dyDescent="0.2">
      <c r="A3939" t="s">
        <v>70</v>
      </c>
      <c r="B3939" s="93">
        <v>33522</v>
      </c>
      <c r="C3939">
        <v>26.7</v>
      </c>
      <c r="D3939">
        <v>10.4</v>
      </c>
      <c r="E3939">
        <f t="shared" si="790"/>
        <v>18.55</v>
      </c>
      <c r="F3939" s="106">
        <v>15.5</v>
      </c>
      <c r="G3939" s="107">
        <f t="shared" si="797"/>
        <v>0</v>
      </c>
      <c r="H3939">
        <f t="shared" si="798"/>
        <v>10</v>
      </c>
      <c r="I3939">
        <f t="shared" si="799"/>
        <v>1991</v>
      </c>
      <c r="Q3939" t="s">
        <v>72</v>
      </c>
      <c r="R3939" s="93">
        <v>33522</v>
      </c>
      <c r="S3939">
        <v>25.2</v>
      </c>
      <c r="T3939">
        <v>3.4</v>
      </c>
      <c r="U3939">
        <f t="shared" si="791"/>
        <v>14.299999999999999</v>
      </c>
      <c r="V3939" s="106">
        <v>14.5</v>
      </c>
      <c r="W3939" s="107">
        <f t="shared" si="800"/>
        <v>0.20000000000000107</v>
      </c>
      <c r="X3939">
        <f t="shared" si="801"/>
        <v>10</v>
      </c>
      <c r="AG3939" s="93">
        <f t="shared" si="792"/>
        <v>33523</v>
      </c>
      <c r="AH3939" s="107">
        <f t="shared" si="793"/>
        <v>3.6999999999999993</v>
      </c>
      <c r="AI3939" s="72">
        <f t="shared" si="794"/>
        <v>12</v>
      </c>
      <c r="AJ3939">
        <f t="shared" si="795"/>
        <v>10</v>
      </c>
      <c r="AK3939">
        <f t="shared" si="796"/>
        <v>1991</v>
      </c>
    </row>
    <row r="3940" spans="1:37" x14ac:dyDescent="0.2">
      <c r="A3940" t="s">
        <v>70</v>
      </c>
      <c r="B3940" s="93">
        <v>33523</v>
      </c>
      <c r="C3940">
        <v>20.2</v>
      </c>
      <c r="D3940">
        <v>4.9000000000000004</v>
      </c>
      <c r="E3940">
        <f t="shared" si="790"/>
        <v>12.55</v>
      </c>
      <c r="F3940" s="106">
        <v>15.5</v>
      </c>
      <c r="G3940" s="107">
        <f t="shared" si="797"/>
        <v>2.9499999999999993</v>
      </c>
      <c r="H3940">
        <f t="shared" si="798"/>
        <v>10</v>
      </c>
      <c r="I3940">
        <f t="shared" si="799"/>
        <v>1991</v>
      </c>
      <c r="Q3940" t="s">
        <v>72</v>
      </c>
      <c r="R3940" s="93">
        <v>33523</v>
      </c>
      <c r="S3940">
        <v>16.5</v>
      </c>
      <c r="T3940">
        <v>3.6</v>
      </c>
      <c r="U3940">
        <f t="shared" si="791"/>
        <v>10.050000000000001</v>
      </c>
      <c r="V3940" s="106">
        <v>14.5</v>
      </c>
      <c r="W3940" s="107">
        <f t="shared" si="800"/>
        <v>4.4499999999999993</v>
      </c>
      <c r="X3940">
        <f t="shared" si="801"/>
        <v>10</v>
      </c>
      <c r="AG3940" s="93">
        <f t="shared" si="792"/>
        <v>33524</v>
      </c>
      <c r="AH3940" s="107">
        <f t="shared" si="793"/>
        <v>10.55</v>
      </c>
      <c r="AI3940" s="72">
        <f t="shared" si="794"/>
        <v>13</v>
      </c>
      <c r="AJ3940">
        <f t="shared" si="795"/>
        <v>10</v>
      </c>
      <c r="AK3940">
        <f t="shared" si="796"/>
        <v>1991</v>
      </c>
    </row>
    <row r="3941" spans="1:37" x14ac:dyDescent="0.2">
      <c r="A3941" t="s">
        <v>70</v>
      </c>
      <c r="B3941" s="93">
        <v>33524</v>
      </c>
      <c r="C3941">
        <v>11.7</v>
      </c>
      <c r="D3941">
        <v>-0.9</v>
      </c>
      <c r="E3941">
        <f t="shared" si="790"/>
        <v>5.3999999999999995</v>
      </c>
      <c r="F3941" s="106">
        <v>15.5</v>
      </c>
      <c r="G3941" s="107">
        <f t="shared" si="797"/>
        <v>10.100000000000001</v>
      </c>
      <c r="H3941">
        <f t="shared" si="798"/>
        <v>10</v>
      </c>
      <c r="I3941">
        <f t="shared" si="799"/>
        <v>1991</v>
      </c>
      <c r="Q3941" t="s">
        <v>72</v>
      </c>
      <c r="R3941" s="93">
        <v>33524</v>
      </c>
      <c r="S3941">
        <v>9.5</v>
      </c>
      <c r="T3941">
        <v>-2.5</v>
      </c>
      <c r="U3941">
        <f t="shared" si="791"/>
        <v>3.5</v>
      </c>
      <c r="V3941" s="106">
        <v>14.5</v>
      </c>
      <c r="W3941" s="107">
        <f t="shared" si="800"/>
        <v>11</v>
      </c>
      <c r="X3941">
        <f t="shared" si="801"/>
        <v>10</v>
      </c>
      <c r="AG3941" s="93">
        <f t="shared" si="792"/>
        <v>33525</v>
      </c>
      <c r="AH3941" s="107">
        <f t="shared" si="793"/>
        <v>4.1000000000000005</v>
      </c>
      <c r="AI3941" s="72">
        <f t="shared" si="794"/>
        <v>14</v>
      </c>
      <c r="AJ3941">
        <f t="shared" si="795"/>
        <v>10</v>
      </c>
      <c r="AK3941">
        <f t="shared" si="796"/>
        <v>1991</v>
      </c>
    </row>
    <row r="3942" spans="1:37" x14ac:dyDescent="0.2">
      <c r="A3942" t="s">
        <v>70</v>
      </c>
      <c r="B3942" s="93">
        <v>33525</v>
      </c>
      <c r="C3942">
        <v>17.5</v>
      </c>
      <c r="D3942">
        <v>1.9</v>
      </c>
      <c r="E3942">
        <f t="shared" si="790"/>
        <v>9.6999999999999993</v>
      </c>
      <c r="F3942" s="106">
        <v>15.5</v>
      </c>
      <c r="G3942" s="107">
        <f t="shared" si="797"/>
        <v>5.8000000000000007</v>
      </c>
      <c r="H3942">
        <f t="shared" si="798"/>
        <v>10</v>
      </c>
      <c r="I3942">
        <f t="shared" si="799"/>
        <v>1991</v>
      </c>
      <c r="Q3942" t="s">
        <v>72</v>
      </c>
      <c r="R3942" s="93">
        <v>33525</v>
      </c>
      <c r="S3942">
        <v>18</v>
      </c>
      <c r="T3942">
        <v>6.2</v>
      </c>
      <c r="U3942">
        <f t="shared" si="791"/>
        <v>12.1</v>
      </c>
      <c r="V3942" s="106">
        <v>14.5</v>
      </c>
      <c r="W3942" s="107">
        <f t="shared" si="800"/>
        <v>2.4000000000000004</v>
      </c>
      <c r="X3942">
        <f t="shared" si="801"/>
        <v>10</v>
      </c>
      <c r="AG3942" s="93">
        <f t="shared" si="792"/>
        <v>33526</v>
      </c>
      <c r="AH3942" s="107">
        <f t="shared" si="793"/>
        <v>2.5999999999999996</v>
      </c>
      <c r="AI3942" s="72">
        <f t="shared" si="794"/>
        <v>15</v>
      </c>
      <c r="AJ3942">
        <f t="shared" si="795"/>
        <v>10</v>
      </c>
      <c r="AK3942">
        <f t="shared" si="796"/>
        <v>1991</v>
      </c>
    </row>
    <row r="3943" spans="1:37" x14ac:dyDescent="0.2">
      <c r="A3943" t="s">
        <v>70</v>
      </c>
      <c r="B3943" s="93">
        <v>33526</v>
      </c>
      <c r="C3943">
        <v>24.1</v>
      </c>
      <c r="D3943">
        <v>3.9</v>
      </c>
      <c r="E3943">
        <f t="shared" si="790"/>
        <v>14</v>
      </c>
      <c r="F3943" s="106">
        <v>15.5</v>
      </c>
      <c r="G3943" s="107">
        <f t="shared" si="797"/>
        <v>1.5</v>
      </c>
      <c r="H3943">
        <f t="shared" si="798"/>
        <v>10</v>
      </c>
      <c r="I3943">
        <f t="shared" si="799"/>
        <v>1991</v>
      </c>
      <c r="Q3943" t="s">
        <v>72</v>
      </c>
      <c r="R3943" s="93">
        <v>33526</v>
      </c>
      <c r="S3943">
        <v>17.5</v>
      </c>
      <c r="T3943">
        <v>4.0999999999999996</v>
      </c>
      <c r="U3943">
        <f t="shared" si="791"/>
        <v>10.8</v>
      </c>
      <c r="V3943" s="106">
        <v>14.5</v>
      </c>
      <c r="W3943" s="107">
        <f t="shared" si="800"/>
        <v>3.6999999999999993</v>
      </c>
      <c r="X3943">
        <f t="shared" si="801"/>
        <v>10</v>
      </c>
      <c r="AG3943" s="93">
        <f t="shared" si="792"/>
        <v>33527</v>
      </c>
      <c r="AH3943" s="107">
        <f t="shared" si="793"/>
        <v>14.8</v>
      </c>
      <c r="AI3943" s="72">
        <f t="shared" si="794"/>
        <v>16</v>
      </c>
      <c r="AJ3943">
        <f t="shared" si="795"/>
        <v>10</v>
      </c>
      <c r="AK3943">
        <f t="shared" si="796"/>
        <v>1991</v>
      </c>
    </row>
    <row r="3944" spans="1:37" x14ac:dyDescent="0.2">
      <c r="A3944" t="s">
        <v>70</v>
      </c>
      <c r="B3944" s="93">
        <v>33527</v>
      </c>
      <c r="C3944">
        <v>8</v>
      </c>
      <c r="D3944">
        <v>-5.0999999999999996</v>
      </c>
      <c r="E3944">
        <f t="shared" si="790"/>
        <v>1.4500000000000002</v>
      </c>
      <c r="F3944" s="106">
        <v>15.5</v>
      </c>
      <c r="G3944" s="107">
        <f t="shared" si="797"/>
        <v>14.05</v>
      </c>
      <c r="H3944">
        <f t="shared" si="798"/>
        <v>10</v>
      </c>
      <c r="I3944">
        <f t="shared" si="799"/>
        <v>1991</v>
      </c>
      <c r="Q3944" t="s">
        <v>72</v>
      </c>
      <c r="R3944" s="93">
        <v>33527</v>
      </c>
      <c r="S3944">
        <v>4.4000000000000004</v>
      </c>
      <c r="T3944">
        <v>-6.5</v>
      </c>
      <c r="U3944">
        <f t="shared" si="791"/>
        <v>-1.0499999999999998</v>
      </c>
      <c r="V3944" s="106">
        <v>14.5</v>
      </c>
      <c r="W3944" s="107">
        <f t="shared" si="800"/>
        <v>15.55</v>
      </c>
      <c r="X3944">
        <f t="shared" si="801"/>
        <v>10</v>
      </c>
      <c r="AG3944" s="93">
        <f t="shared" si="792"/>
        <v>33528</v>
      </c>
      <c r="AH3944" s="107">
        <f t="shared" si="793"/>
        <v>21.024999999999999</v>
      </c>
      <c r="AI3944" s="72">
        <f t="shared" si="794"/>
        <v>17</v>
      </c>
      <c r="AJ3944">
        <f t="shared" si="795"/>
        <v>10</v>
      </c>
      <c r="AK3944">
        <f t="shared" si="796"/>
        <v>1991</v>
      </c>
    </row>
    <row r="3945" spans="1:37" x14ac:dyDescent="0.2">
      <c r="A3945" t="s">
        <v>70</v>
      </c>
      <c r="B3945" s="93">
        <v>33528</v>
      </c>
      <c r="C3945">
        <v>-1.8</v>
      </c>
      <c r="D3945">
        <v>-9.4</v>
      </c>
      <c r="E3945">
        <f t="shared" si="790"/>
        <v>-5.6000000000000005</v>
      </c>
      <c r="F3945" s="106">
        <v>15.5</v>
      </c>
      <c r="G3945" s="107">
        <f t="shared" si="797"/>
        <v>21.1</v>
      </c>
      <c r="H3945">
        <f t="shared" si="798"/>
        <v>10</v>
      </c>
      <c r="I3945">
        <f t="shared" si="799"/>
        <v>1991</v>
      </c>
      <c r="Q3945" t="s">
        <v>72</v>
      </c>
      <c r="R3945" s="93">
        <v>33528</v>
      </c>
      <c r="S3945">
        <v>-3.9</v>
      </c>
      <c r="T3945">
        <v>-9</v>
      </c>
      <c r="U3945">
        <f t="shared" si="791"/>
        <v>-6.45</v>
      </c>
      <c r="V3945" s="106">
        <v>14.5</v>
      </c>
      <c r="W3945" s="107">
        <f t="shared" si="800"/>
        <v>20.95</v>
      </c>
      <c r="X3945">
        <f t="shared" si="801"/>
        <v>10</v>
      </c>
      <c r="AG3945" s="93">
        <f t="shared" si="792"/>
        <v>33529</v>
      </c>
      <c r="AH3945" s="107">
        <f t="shared" si="793"/>
        <v>18.625</v>
      </c>
      <c r="AI3945" s="72">
        <f t="shared" si="794"/>
        <v>18</v>
      </c>
      <c r="AJ3945">
        <f t="shared" si="795"/>
        <v>10</v>
      </c>
      <c r="AK3945">
        <f t="shared" si="796"/>
        <v>1991</v>
      </c>
    </row>
    <row r="3946" spans="1:37" x14ac:dyDescent="0.2">
      <c r="A3946" t="s">
        <v>70</v>
      </c>
      <c r="B3946" s="93">
        <v>33529</v>
      </c>
      <c r="C3946">
        <v>5.7</v>
      </c>
      <c r="D3946">
        <v>-6.2</v>
      </c>
      <c r="E3946">
        <f t="shared" si="790"/>
        <v>-0.25</v>
      </c>
      <c r="F3946" s="106">
        <v>15.5</v>
      </c>
      <c r="G3946" s="107">
        <f t="shared" si="797"/>
        <v>15.75</v>
      </c>
      <c r="H3946">
        <f t="shared" si="798"/>
        <v>10</v>
      </c>
      <c r="I3946">
        <f t="shared" si="799"/>
        <v>1991</v>
      </c>
      <c r="Q3946" t="s">
        <v>72</v>
      </c>
      <c r="R3946" s="93">
        <v>33529</v>
      </c>
      <c r="S3946">
        <v>1.2</v>
      </c>
      <c r="T3946">
        <v>-15.2</v>
      </c>
      <c r="U3946">
        <f t="shared" si="791"/>
        <v>-7</v>
      </c>
      <c r="V3946" s="106">
        <v>14.5</v>
      </c>
      <c r="W3946" s="107">
        <f t="shared" si="800"/>
        <v>21.5</v>
      </c>
      <c r="X3946">
        <f t="shared" si="801"/>
        <v>10</v>
      </c>
      <c r="AG3946" s="93">
        <f t="shared" si="792"/>
        <v>33530</v>
      </c>
      <c r="AH3946" s="107">
        <f t="shared" si="793"/>
        <v>9.5</v>
      </c>
      <c r="AI3946" s="72">
        <f t="shared" si="794"/>
        <v>19</v>
      </c>
      <c r="AJ3946">
        <f t="shared" si="795"/>
        <v>10</v>
      </c>
      <c r="AK3946">
        <f t="shared" si="796"/>
        <v>1991</v>
      </c>
    </row>
    <row r="3947" spans="1:37" x14ac:dyDescent="0.2">
      <c r="A3947" t="s">
        <v>70</v>
      </c>
      <c r="B3947" s="93">
        <v>33530</v>
      </c>
      <c r="C3947">
        <v>15.2</v>
      </c>
      <c r="D3947">
        <v>3.4</v>
      </c>
      <c r="E3947">
        <f t="shared" si="790"/>
        <v>9.2999999999999989</v>
      </c>
      <c r="F3947" s="106">
        <v>15.5</v>
      </c>
      <c r="G3947" s="107">
        <f t="shared" si="797"/>
        <v>6.2000000000000011</v>
      </c>
      <c r="H3947">
        <f t="shared" si="798"/>
        <v>10</v>
      </c>
      <c r="I3947">
        <f t="shared" si="799"/>
        <v>1991</v>
      </c>
      <c r="Q3947" t="s">
        <v>72</v>
      </c>
      <c r="R3947" s="93">
        <v>33530</v>
      </c>
      <c r="S3947">
        <v>4.5999999999999996</v>
      </c>
      <c r="T3947">
        <v>-1.2</v>
      </c>
      <c r="U3947">
        <f t="shared" si="791"/>
        <v>1.6999999999999997</v>
      </c>
      <c r="V3947" s="106">
        <v>14.5</v>
      </c>
      <c r="W3947" s="107">
        <f t="shared" si="800"/>
        <v>12.8</v>
      </c>
      <c r="X3947">
        <f t="shared" si="801"/>
        <v>10</v>
      </c>
      <c r="AG3947" s="93">
        <f t="shared" si="792"/>
        <v>33531</v>
      </c>
      <c r="AH3947" s="107">
        <f t="shared" si="793"/>
        <v>4.9750000000000005</v>
      </c>
      <c r="AI3947" s="72">
        <f t="shared" si="794"/>
        <v>20</v>
      </c>
      <c r="AJ3947">
        <f t="shared" si="795"/>
        <v>10</v>
      </c>
      <c r="AK3947">
        <f t="shared" si="796"/>
        <v>1991</v>
      </c>
    </row>
    <row r="3948" spans="1:37" x14ac:dyDescent="0.2">
      <c r="A3948" t="s">
        <v>70</v>
      </c>
      <c r="B3948" s="93">
        <v>33531</v>
      </c>
      <c r="C3948">
        <v>18.399999999999999</v>
      </c>
      <c r="D3948">
        <v>7</v>
      </c>
      <c r="E3948">
        <f t="shared" si="790"/>
        <v>12.7</v>
      </c>
      <c r="F3948" s="106">
        <v>15.5</v>
      </c>
      <c r="G3948" s="107">
        <f t="shared" si="797"/>
        <v>2.8000000000000007</v>
      </c>
      <c r="H3948">
        <f t="shared" si="798"/>
        <v>10</v>
      </c>
      <c r="I3948">
        <f t="shared" si="799"/>
        <v>1991</v>
      </c>
      <c r="Q3948" t="s">
        <v>72</v>
      </c>
      <c r="R3948" s="93">
        <v>33531</v>
      </c>
      <c r="S3948">
        <v>11.7</v>
      </c>
      <c r="T3948">
        <v>3</v>
      </c>
      <c r="U3948">
        <f t="shared" si="791"/>
        <v>7.35</v>
      </c>
      <c r="V3948" s="106">
        <v>14.5</v>
      </c>
      <c r="W3948" s="107">
        <f t="shared" si="800"/>
        <v>7.15</v>
      </c>
      <c r="X3948">
        <f t="shared" si="801"/>
        <v>10</v>
      </c>
      <c r="AG3948" s="93">
        <f t="shared" si="792"/>
        <v>33532</v>
      </c>
      <c r="AH3948" s="107">
        <f t="shared" si="793"/>
        <v>14.574999999999999</v>
      </c>
      <c r="AI3948" s="72">
        <f t="shared" si="794"/>
        <v>21</v>
      </c>
      <c r="AJ3948">
        <f t="shared" si="795"/>
        <v>10</v>
      </c>
      <c r="AK3948">
        <f t="shared" si="796"/>
        <v>1991</v>
      </c>
    </row>
    <row r="3949" spans="1:37" x14ac:dyDescent="0.2">
      <c r="A3949" t="s">
        <v>70</v>
      </c>
      <c r="B3949" s="93">
        <v>33532</v>
      </c>
      <c r="C3949">
        <v>7.4</v>
      </c>
      <c r="D3949">
        <v>-6</v>
      </c>
      <c r="E3949">
        <f t="shared" si="790"/>
        <v>0.70000000000000018</v>
      </c>
      <c r="F3949" s="106">
        <v>15.5</v>
      </c>
      <c r="G3949" s="107">
        <f t="shared" si="797"/>
        <v>14.8</v>
      </c>
      <c r="H3949">
        <f t="shared" si="798"/>
        <v>10</v>
      </c>
      <c r="I3949">
        <f t="shared" si="799"/>
        <v>1991</v>
      </c>
      <c r="Q3949" t="s">
        <v>72</v>
      </c>
      <c r="R3949" s="93">
        <v>33532</v>
      </c>
      <c r="S3949">
        <v>6.2</v>
      </c>
      <c r="T3949">
        <v>-5.9</v>
      </c>
      <c r="U3949">
        <f t="shared" si="791"/>
        <v>0.14999999999999991</v>
      </c>
      <c r="V3949" s="106">
        <v>14.5</v>
      </c>
      <c r="W3949" s="107">
        <f t="shared" si="800"/>
        <v>14.35</v>
      </c>
      <c r="X3949">
        <f t="shared" si="801"/>
        <v>10</v>
      </c>
      <c r="AG3949" s="93">
        <f t="shared" si="792"/>
        <v>33533</v>
      </c>
      <c r="AH3949" s="107">
        <f t="shared" si="793"/>
        <v>23.15</v>
      </c>
      <c r="AI3949" s="72">
        <f t="shared" si="794"/>
        <v>22</v>
      </c>
      <c r="AJ3949">
        <f t="shared" si="795"/>
        <v>10</v>
      </c>
      <c r="AK3949">
        <f t="shared" si="796"/>
        <v>1991</v>
      </c>
    </row>
    <row r="3950" spans="1:37" x14ac:dyDescent="0.2">
      <c r="A3950" t="s">
        <v>70</v>
      </c>
      <c r="B3950" s="93">
        <v>33533</v>
      </c>
      <c r="C3950">
        <v>-5.9</v>
      </c>
      <c r="D3950">
        <v>-9.4</v>
      </c>
      <c r="E3950">
        <f t="shared" si="790"/>
        <v>-7.65</v>
      </c>
      <c r="F3950" s="106">
        <v>15.5</v>
      </c>
      <c r="G3950" s="107">
        <f t="shared" si="797"/>
        <v>23.15</v>
      </c>
      <c r="H3950">
        <f t="shared" si="798"/>
        <v>10</v>
      </c>
      <c r="I3950">
        <f t="shared" si="799"/>
        <v>1991</v>
      </c>
      <c r="Q3950" t="s">
        <v>72</v>
      </c>
      <c r="R3950" s="93">
        <v>33533</v>
      </c>
      <c r="S3950">
        <v>-5.8</v>
      </c>
      <c r="T3950">
        <v>-11.5</v>
      </c>
      <c r="U3950">
        <f t="shared" si="791"/>
        <v>-8.65</v>
      </c>
      <c r="V3950" s="106">
        <v>14.5</v>
      </c>
      <c r="W3950" s="107">
        <f t="shared" si="800"/>
        <v>23.15</v>
      </c>
      <c r="X3950">
        <f t="shared" si="801"/>
        <v>10</v>
      </c>
      <c r="AG3950" s="93">
        <f t="shared" si="792"/>
        <v>33534</v>
      </c>
      <c r="AH3950" s="107">
        <f t="shared" si="793"/>
        <v>24.274999999999999</v>
      </c>
      <c r="AI3950" s="72">
        <f t="shared" si="794"/>
        <v>23</v>
      </c>
      <c r="AJ3950">
        <f t="shared" si="795"/>
        <v>10</v>
      </c>
      <c r="AK3950">
        <f t="shared" si="796"/>
        <v>1991</v>
      </c>
    </row>
    <row r="3951" spans="1:37" x14ac:dyDescent="0.2">
      <c r="A3951" t="s">
        <v>70</v>
      </c>
      <c r="B3951" s="93">
        <v>33534</v>
      </c>
      <c r="C3951">
        <v>-1.2</v>
      </c>
      <c r="D3951">
        <v>-12.2</v>
      </c>
      <c r="E3951">
        <f t="shared" si="790"/>
        <v>-6.6999999999999993</v>
      </c>
      <c r="F3951" s="106">
        <v>15.5</v>
      </c>
      <c r="G3951" s="107">
        <f t="shared" si="797"/>
        <v>22.2</v>
      </c>
      <c r="H3951">
        <f t="shared" si="798"/>
        <v>10</v>
      </c>
      <c r="I3951">
        <f t="shared" si="799"/>
        <v>1991</v>
      </c>
      <c r="Q3951" t="s">
        <v>72</v>
      </c>
      <c r="R3951" s="93">
        <v>33534</v>
      </c>
      <c r="S3951">
        <v>-7.5</v>
      </c>
      <c r="T3951">
        <v>-16.2</v>
      </c>
      <c r="U3951">
        <f t="shared" si="791"/>
        <v>-11.85</v>
      </c>
      <c r="V3951" s="106">
        <v>14.5</v>
      </c>
      <c r="W3951" s="107">
        <f t="shared" si="800"/>
        <v>26.35</v>
      </c>
      <c r="X3951">
        <f t="shared" si="801"/>
        <v>10</v>
      </c>
      <c r="AG3951" s="93">
        <f t="shared" si="792"/>
        <v>33535</v>
      </c>
      <c r="AH3951" s="107">
        <f t="shared" si="793"/>
        <v>22.1</v>
      </c>
      <c r="AI3951" s="72">
        <f t="shared" si="794"/>
        <v>24</v>
      </c>
      <c r="AJ3951">
        <f t="shared" si="795"/>
        <v>10</v>
      </c>
      <c r="AK3951">
        <f t="shared" si="796"/>
        <v>1991</v>
      </c>
    </row>
    <row r="3952" spans="1:37" x14ac:dyDescent="0.2">
      <c r="A3952" t="s">
        <v>70</v>
      </c>
      <c r="B3952" s="93">
        <v>33535</v>
      </c>
      <c r="C3952">
        <v>-3.6</v>
      </c>
      <c r="D3952">
        <v>-10.1</v>
      </c>
      <c r="E3952">
        <f t="shared" si="790"/>
        <v>-6.85</v>
      </c>
      <c r="F3952" s="106">
        <v>15.5</v>
      </c>
      <c r="G3952" s="107">
        <f t="shared" si="797"/>
        <v>22.35</v>
      </c>
      <c r="H3952">
        <f t="shared" si="798"/>
        <v>10</v>
      </c>
      <c r="I3952">
        <f t="shared" si="799"/>
        <v>1991</v>
      </c>
      <c r="Q3952" t="s">
        <v>72</v>
      </c>
      <c r="R3952" s="93">
        <v>33535</v>
      </c>
      <c r="S3952">
        <v>-2.2999999999999998</v>
      </c>
      <c r="T3952">
        <v>-12.4</v>
      </c>
      <c r="U3952">
        <f t="shared" si="791"/>
        <v>-7.35</v>
      </c>
      <c r="V3952" s="106">
        <v>14.5</v>
      </c>
      <c r="W3952" s="107">
        <f t="shared" si="800"/>
        <v>21.85</v>
      </c>
      <c r="X3952">
        <f t="shared" si="801"/>
        <v>10</v>
      </c>
      <c r="AG3952" s="93">
        <f t="shared" si="792"/>
        <v>33536</v>
      </c>
      <c r="AH3952" s="107">
        <f t="shared" si="793"/>
        <v>23.424999999999997</v>
      </c>
      <c r="AI3952" s="72">
        <f t="shared" si="794"/>
        <v>25</v>
      </c>
      <c r="AJ3952">
        <f t="shared" si="795"/>
        <v>10</v>
      </c>
      <c r="AK3952">
        <f t="shared" si="796"/>
        <v>1991</v>
      </c>
    </row>
    <row r="3953" spans="1:37" x14ac:dyDescent="0.2">
      <c r="A3953" t="s">
        <v>70</v>
      </c>
      <c r="B3953" s="93">
        <v>33536</v>
      </c>
      <c r="C3953">
        <v>-5.8</v>
      </c>
      <c r="D3953">
        <v>-12</v>
      </c>
      <c r="E3953">
        <f t="shared" si="790"/>
        <v>-8.9</v>
      </c>
      <c r="F3953" s="106">
        <v>15.5</v>
      </c>
      <c r="G3953" s="107">
        <f t="shared" si="797"/>
        <v>24.4</v>
      </c>
      <c r="H3953">
        <f t="shared" si="798"/>
        <v>10</v>
      </c>
      <c r="I3953">
        <f t="shared" si="799"/>
        <v>1991</v>
      </c>
      <c r="Q3953" t="s">
        <v>72</v>
      </c>
      <c r="R3953" s="93">
        <v>33536</v>
      </c>
      <c r="S3953">
        <v>-4.9000000000000004</v>
      </c>
      <c r="T3953">
        <v>-11</v>
      </c>
      <c r="U3953">
        <f t="shared" si="791"/>
        <v>-7.95</v>
      </c>
      <c r="V3953" s="106">
        <v>14.5</v>
      </c>
      <c r="W3953" s="107">
        <f t="shared" si="800"/>
        <v>22.45</v>
      </c>
      <c r="X3953">
        <f t="shared" si="801"/>
        <v>10</v>
      </c>
      <c r="AG3953" s="93">
        <f t="shared" si="792"/>
        <v>33537</v>
      </c>
      <c r="AH3953" s="107">
        <f t="shared" si="793"/>
        <v>24.5</v>
      </c>
      <c r="AI3953" s="72">
        <f t="shared" si="794"/>
        <v>26</v>
      </c>
      <c r="AJ3953">
        <f t="shared" si="795"/>
        <v>10</v>
      </c>
      <c r="AK3953">
        <f t="shared" si="796"/>
        <v>1991</v>
      </c>
    </row>
    <row r="3954" spans="1:37" x14ac:dyDescent="0.2">
      <c r="A3954" t="s">
        <v>70</v>
      </c>
      <c r="B3954" s="93">
        <v>33537</v>
      </c>
      <c r="C3954">
        <v>-7.3</v>
      </c>
      <c r="D3954">
        <v>-10.1</v>
      </c>
      <c r="E3954">
        <f t="shared" si="790"/>
        <v>-8.6999999999999993</v>
      </c>
      <c r="F3954" s="106">
        <v>15.5</v>
      </c>
      <c r="G3954" s="107">
        <f t="shared" si="797"/>
        <v>24.2</v>
      </c>
      <c r="H3954">
        <f t="shared" si="798"/>
        <v>10</v>
      </c>
      <c r="I3954">
        <f t="shared" si="799"/>
        <v>1991</v>
      </c>
      <c r="Q3954" t="s">
        <v>72</v>
      </c>
      <c r="R3954" s="93">
        <v>33537</v>
      </c>
      <c r="S3954">
        <v>-6.9</v>
      </c>
      <c r="T3954">
        <v>-13.7</v>
      </c>
      <c r="U3954">
        <f t="shared" si="791"/>
        <v>-10.3</v>
      </c>
      <c r="V3954" s="106">
        <v>14.5</v>
      </c>
      <c r="W3954" s="107">
        <f t="shared" si="800"/>
        <v>24.8</v>
      </c>
      <c r="X3954">
        <f t="shared" si="801"/>
        <v>10</v>
      </c>
      <c r="AG3954" s="93">
        <f t="shared" si="792"/>
        <v>33538</v>
      </c>
      <c r="AH3954" s="107">
        <f t="shared" si="793"/>
        <v>31.200000000000003</v>
      </c>
      <c r="AI3954" s="72">
        <f t="shared" si="794"/>
        <v>27</v>
      </c>
      <c r="AJ3954">
        <f t="shared" si="795"/>
        <v>10</v>
      </c>
      <c r="AK3954">
        <f t="shared" si="796"/>
        <v>1991</v>
      </c>
    </row>
    <row r="3955" spans="1:37" x14ac:dyDescent="0.2">
      <c r="A3955" t="s">
        <v>70</v>
      </c>
      <c r="B3955" s="93">
        <v>33538</v>
      </c>
      <c r="C3955">
        <v>-10</v>
      </c>
      <c r="D3955">
        <v>-20.100000000000001</v>
      </c>
      <c r="E3955">
        <f t="shared" si="790"/>
        <v>-15.05</v>
      </c>
      <c r="F3955" s="106">
        <v>15.5</v>
      </c>
      <c r="G3955" s="107">
        <f t="shared" si="797"/>
        <v>30.55</v>
      </c>
      <c r="H3955">
        <f t="shared" si="798"/>
        <v>10</v>
      </c>
      <c r="I3955">
        <f t="shared" si="799"/>
        <v>1991</v>
      </c>
      <c r="Q3955" t="s">
        <v>72</v>
      </c>
      <c r="R3955" s="93">
        <v>33538</v>
      </c>
      <c r="S3955">
        <v>-13.4</v>
      </c>
      <c r="T3955">
        <v>-21.3</v>
      </c>
      <c r="U3955">
        <f t="shared" si="791"/>
        <v>-17.350000000000001</v>
      </c>
      <c r="V3955" s="106">
        <v>14.5</v>
      </c>
      <c r="W3955" s="107">
        <f t="shared" si="800"/>
        <v>31.85</v>
      </c>
      <c r="X3955">
        <f t="shared" si="801"/>
        <v>10</v>
      </c>
      <c r="AG3955" s="93">
        <f t="shared" si="792"/>
        <v>33539</v>
      </c>
      <c r="AH3955" s="107">
        <f t="shared" si="793"/>
        <v>32.15</v>
      </c>
      <c r="AI3955" s="72">
        <f t="shared" si="794"/>
        <v>28</v>
      </c>
      <c r="AJ3955">
        <f t="shared" si="795"/>
        <v>10</v>
      </c>
      <c r="AK3955">
        <f t="shared" si="796"/>
        <v>1991</v>
      </c>
    </row>
    <row r="3956" spans="1:37" x14ac:dyDescent="0.2">
      <c r="A3956" t="s">
        <v>70</v>
      </c>
      <c r="B3956" s="93">
        <v>33539</v>
      </c>
      <c r="C3956">
        <v>-10.6</v>
      </c>
      <c r="D3956">
        <v>-25</v>
      </c>
      <c r="E3956">
        <f t="shared" si="790"/>
        <v>-17.8</v>
      </c>
      <c r="F3956" s="106">
        <v>15.5</v>
      </c>
      <c r="G3956" s="107">
        <f t="shared" si="797"/>
        <v>33.299999999999997</v>
      </c>
      <c r="H3956">
        <f t="shared" si="798"/>
        <v>10</v>
      </c>
      <c r="I3956">
        <f t="shared" si="799"/>
        <v>1991</v>
      </c>
      <c r="Q3956" t="s">
        <v>72</v>
      </c>
      <c r="R3956" s="93">
        <v>33539</v>
      </c>
      <c r="S3956">
        <v>-10.5</v>
      </c>
      <c r="T3956">
        <v>-22.5</v>
      </c>
      <c r="U3956">
        <f t="shared" si="791"/>
        <v>-16.5</v>
      </c>
      <c r="V3956" s="106">
        <v>14.5</v>
      </c>
      <c r="W3956" s="107">
        <f t="shared" si="800"/>
        <v>31</v>
      </c>
      <c r="X3956">
        <f t="shared" si="801"/>
        <v>10</v>
      </c>
      <c r="AG3956" s="93">
        <f t="shared" si="792"/>
        <v>33540</v>
      </c>
      <c r="AH3956" s="107">
        <f t="shared" si="793"/>
        <v>30.95</v>
      </c>
      <c r="AI3956" s="72">
        <f t="shared" si="794"/>
        <v>29</v>
      </c>
      <c r="AJ3956">
        <f t="shared" si="795"/>
        <v>10</v>
      </c>
      <c r="AK3956">
        <f t="shared" si="796"/>
        <v>1991</v>
      </c>
    </row>
    <row r="3957" spans="1:37" x14ac:dyDescent="0.2">
      <c r="A3957" t="s">
        <v>70</v>
      </c>
      <c r="B3957" s="93">
        <v>33540</v>
      </c>
      <c r="C3957">
        <v>-9.3000000000000007</v>
      </c>
      <c r="D3957">
        <v>-24.3</v>
      </c>
      <c r="E3957">
        <f t="shared" si="790"/>
        <v>-16.8</v>
      </c>
      <c r="F3957" s="106">
        <v>15.5</v>
      </c>
      <c r="G3957" s="107">
        <f t="shared" si="797"/>
        <v>32.299999999999997</v>
      </c>
      <c r="H3957">
        <f t="shared" si="798"/>
        <v>10</v>
      </c>
      <c r="I3957">
        <f t="shared" si="799"/>
        <v>1991</v>
      </c>
      <c r="Q3957" t="s">
        <v>72</v>
      </c>
      <c r="R3957" s="93">
        <v>33540</v>
      </c>
      <c r="S3957">
        <v>-9.1999999999999993</v>
      </c>
      <c r="T3957">
        <v>-21</v>
      </c>
      <c r="U3957">
        <f t="shared" si="791"/>
        <v>-15.1</v>
      </c>
      <c r="V3957" s="106">
        <v>14.5</v>
      </c>
      <c r="W3957" s="107">
        <f t="shared" si="800"/>
        <v>29.6</v>
      </c>
      <c r="X3957">
        <f t="shared" si="801"/>
        <v>10</v>
      </c>
      <c r="AG3957" s="93">
        <f t="shared" si="792"/>
        <v>33541</v>
      </c>
      <c r="AH3957" s="107">
        <f t="shared" si="793"/>
        <v>25.3</v>
      </c>
      <c r="AI3957" s="72">
        <f t="shared" si="794"/>
        <v>30</v>
      </c>
      <c r="AJ3957">
        <f t="shared" si="795"/>
        <v>10</v>
      </c>
      <c r="AK3957">
        <f t="shared" si="796"/>
        <v>1991</v>
      </c>
    </row>
    <row r="3958" spans="1:37" x14ac:dyDescent="0.2">
      <c r="A3958" t="s">
        <v>70</v>
      </c>
      <c r="B3958" s="93">
        <v>33541</v>
      </c>
      <c r="C3958">
        <v>2.4</v>
      </c>
      <c r="D3958">
        <v>-18.8</v>
      </c>
      <c r="E3958">
        <f t="shared" si="790"/>
        <v>-8.2000000000000011</v>
      </c>
      <c r="F3958" s="106">
        <v>15.5</v>
      </c>
      <c r="G3958" s="107">
        <f t="shared" si="797"/>
        <v>23.700000000000003</v>
      </c>
      <c r="H3958">
        <f t="shared" si="798"/>
        <v>10</v>
      </c>
      <c r="I3958">
        <f t="shared" si="799"/>
        <v>1991</v>
      </c>
      <c r="Q3958" t="s">
        <v>72</v>
      </c>
      <c r="R3958" s="93">
        <v>33541</v>
      </c>
      <c r="S3958">
        <v>-6.5</v>
      </c>
      <c r="T3958">
        <v>-18.3</v>
      </c>
      <c r="U3958">
        <f t="shared" si="791"/>
        <v>-12.4</v>
      </c>
      <c r="V3958" s="106">
        <v>14.5</v>
      </c>
      <c r="W3958" s="107">
        <f t="shared" si="800"/>
        <v>26.9</v>
      </c>
      <c r="X3958">
        <f t="shared" si="801"/>
        <v>10</v>
      </c>
      <c r="AG3958" s="93">
        <f t="shared" si="792"/>
        <v>33542</v>
      </c>
      <c r="AH3958" s="107">
        <f t="shared" si="793"/>
        <v>26.075000000000003</v>
      </c>
      <c r="AI3958" s="72">
        <f t="shared" si="794"/>
        <v>31</v>
      </c>
      <c r="AJ3958">
        <f t="shared" si="795"/>
        <v>10</v>
      </c>
      <c r="AK3958">
        <f t="shared" si="796"/>
        <v>1991</v>
      </c>
    </row>
    <row r="3959" spans="1:37" x14ac:dyDescent="0.2">
      <c r="A3959" t="s">
        <v>70</v>
      </c>
      <c r="B3959" s="93">
        <v>33542</v>
      </c>
      <c r="C3959">
        <v>-4</v>
      </c>
      <c r="D3959">
        <v>-15.7</v>
      </c>
      <c r="E3959">
        <f t="shared" si="790"/>
        <v>-9.85</v>
      </c>
      <c r="F3959" s="106">
        <v>15.5</v>
      </c>
      <c r="G3959" s="107">
        <f t="shared" si="797"/>
        <v>25.35</v>
      </c>
      <c r="H3959">
        <f t="shared" si="798"/>
        <v>10</v>
      </c>
      <c r="I3959">
        <f t="shared" si="799"/>
        <v>1991</v>
      </c>
      <c r="Q3959" t="s">
        <v>72</v>
      </c>
      <c r="R3959" s="93">
        <v>33542</v>
      </c>
      <c r="S3959">
        <v>-6.1</v>
      </c>
      <c r="T3959">
        <v>-18.5</v>
      </c>
      <c r="U3959">
        <f t="shared" si="791"/>
        <v>-12.3</v>
      </c>
      <c r="V3959" s="106">
        <v>14.5</v>
      </c>
      <c r="W3959" s="107">
        <f t="shared" si="800"/>
        <v>26.8</v>
      </c>
      <c r="X3959">
        <f t="shared" si="801"/>
        <v>10</v>
      </c>
      <c r="AG3959" s="93">
        <f t="shared" si="792"/>
        <v>33543</v>
      </c>
      <c r="AH3959" s="107">
        <f t="shared" si="793"/>
        <v>32.674999999999997</v>
      </c>
      <c r="AI3959" s="72">
        <f t="shared" si="794"/>
        <v>1</v>
      </c>
      <c r="AJ3959">
        <f t="shared" si="795"/>
        <v>11</v>
      </c>
      <c r="AK3959">
        <f t="shared" si="796"/>
        <v>1991</v>
      </c>
    </row>
    <row r="3960" spans="1:37" x14ac:dyDescent="0.2">
      <c r="A3960" t="s">
        <v>70</v>
      </c>
      <c r="B3960" s="93">
        <v>33543</v>
      </c>
      <c r="C3960">
        <v>-11.2</v>
      </c>
      <c r="D3960">
        <v>-23.1</v>
      </c>
      <c r="E3960">
        <f t="shared" si="790"/>
        <v>-17.149999999999999</v>
      </c>
      <c r="F3960" s="106">
        <v>15.5</v>
      </c>
      <c r="G3960" s="107">
        <f t="shared" si="797"/>
        <v>32.65</v>
      </c>
      <c r="H3960">
        <f t="shared" si="798"/>
        <v>11</v>
      </c>
      <c r="I3960">
        <f t="shared" si="799"/>
        <v>1991</v>
      </c>
      <c r="Q3960" t="s">
        <v>72</v>
      </c>
      <c r="R3960" s="93">
        <v>33543</v>
      </c>
      <c r="S3960">
        <v>-13.4</v>
      </c>
      <c r="T3960">
        <v>-23</v>
      </c>
      <c r="U3960">
        <f t="shared" si="791"/>
        <v>-18.2</v>
      </c>
      <c r="V3960" s="106">
        <v>14.5</v>
      </c>
      <c r="W3960" s="107">
        <f t="shared" si="800"/>
        <v>32.700000000000003</v>
      </c>
      <c r="X3960">
        <f t="shared" si="801"/>
        <v>11</v>
      </c>
      <c r="AG3960" s="93">
        <f t="shared" si="792"/>
        <v>33544</v>
      </c>
      <c r="AH3960" s="107">
        <f t="shared" si="793"/>
        <v>33.099999999999994</v>
      </c>
      <c r="AI3960" s="72">
        <f t="shared" si="794"/>
        <v>2</v>
      </c>
      <c r="AJ3960">
        <f t="shared" si="795"/>
        <v>11</v>
      </c>
      <c r="AK3960">
        <f t="shared" si="796"/>
        <v>1991</v>
      </c>
    </row>
    <row r="3961" spans="1:37" x14ac:dyDescent="0.2">
      <c r="A3961" t="s">
        <v>70</v>
      </c>
      <c r="B3961" s="93">
        <v>33544</v>
      </c>
      <c r="C3961">
        <v>-10.1</v>
      </c>
      <c r="D3961">
        <v>-23.7</v>
      </c>
      <c r="E3961">
        <f t="shared" si="790"/>
        <v>-16.899999999999999</v>
      </c>
      <c r="F3961" s="106">
        <v>15.5</v>
      </c>
      <c r="G3961" s="107">
        <f t="shared" si="797"/>
        <v>32.4</v>
      </c>
      <c r="H3961">
        <f t="shared" si="798"/>
        <v>11</v>
      </c>
      <c r="I3961">
        <f t="shared" si="799"/>
        <v>1991</v>
      </c>
      <c r="Q3961" t="s">
        <v>72</v>
      </c>
      <c r="R3961" s="93">
        <v>33544</v>
      </c>
      <c r="S3961">
        <v>-12.1</v>
      </c>
      <c r="T3961">
        <v>-26.5</v>
      </c>
      <c r="U3961">
        <f t="shared" si="791"/>
        <v>-19.3</v>
      </c>
      <c r="V3961" s="106">
        <v>14.5</v>
      </c>
      <c r="W3961" s="107">
        <f t="shared" si="800"/>
        <v>33.799999999999997</v>
      </c>
      <c r="X3961">
        <f t="shared" si="801"/>
        <v>11</v>
      </c>
      <c r="AG3961" s="93">
        <f t="shared" si="792"/>
        <v>33545</v>
      </c>
      <c r="AH3961" s="107">
        <f t="shared" si="793"/>
        <v>22.55</v>
      </c>
      <c r="AI3961" s="72">
        <f t="shared" si="794"/>
        <v>3</v>
      </c>
      <c r="AJ3961">
        <f t="shared" si="795"/>
        <v>11</v>
      </c>
      <c r="AK3961">
        <f t="shared" si="796"/>
        <v>1991</v>
      </c>
    </row>
    <row r="3962" spans="1:37" x14ac:dyDescent="0.2">
      <c r="A3962" t="s">
        <v>70</v>
      </c>
      <c r="B3962" s="93">
        <v>33545</v>
      </c>
      <c r="C3962">
        <v>4.9000000000000004</v>
      </c>
      <c r="D3962">
        <v>-18.100000000000001</v>
      </c>
      <c r="E3962">
        <f t="shared" si="790"/>
        <v>-6.6000000000000005</v>
      </c>
      <c r="F3962" s="106">
        <v>15.5</v>
      </c>
      <c r="G3962" s="107">
        <f t="shared" si="797"/>
        <v>22.1</v>
      </c>
      <c r="H3962">
        <f t="shared" si="798"/>
        <v>11</v>
      </c>
      <c r="I3962">
        <f t="shared" si="799"/>
        <v>1991</v>
      </c>
      <c r="Q3962" t="s">
        <v>72</v>
      </c>
      <c r="R3962" s="93">
        <v>33545</v>
      </c>
      <c r="S3962">
        <v>-0.4</v>
      </c>
      <c r="T3962">
        <v>-16.600000000000001</v>
      </c>
      <c r="U3962">
        <f t="shared" si="791"/>
        <v>-8.5</v>
      </c>
      <c r="V3962" s="106">
        <v>14.5</v>
      </c>
      <c r="W3962" s="107">
        <f t="shared" si="800"/>
        <v>23</v>
      </c>
      <c r="X3962">
        <f t="shared" si="801"/>
        <v>11</v>
      </c>
      <c r="AG3962" s="93">
        <f t="shared" si="792"/>
        <v>33546</v>
      </c>
      <c r="AH3962" s="107">
        <f t="shared" si="793"/>
        <v>17.024999999999999</v>
      </c>
      <c r="AI3962" s="72">
        <f t="shared" si="794"/>
        <v>4</v>
      </c>
      <c r="AJ3962">
        <f t="shared" si="795"/>
        <v>11</v>
      </c>
      <c r="AK3962">
        <f t="shared" si="796"/>
        <v>1991</v>
      </c>
    </row>
    <row r="3963" spans="1:37" x14ac:dyDescent="0.2">
      <c r="A3963" t="s">
        <v>70</v>
      </c>
      <c r="B3963" s="93">
        <v>33546</v>
      </c>
      <c r="C3963">
        <v>7.4</v>
      </c>
      <c r="D3963">
        <v>-7.4</v>
      </c>
      <c r="E3963">
        <f t="shared" si="790"/>
        <v>0</v>
      </c>
      <c r="F3963" s="106">
        <v>15.5</v>
      </c>
      <c r="G3963" s="107">
        <f t="shared" si="797"/>
        <v>15.5</v>
      </c>
      <c r="H3963">
        <f t="shared" si="798"/>
        <v>11</v>
      </c>
      <c r="I3963">
        <f t="shared" si="799"/>
        <v>1991</v>
      </c>
      <c r="Q3963" t="s">
        <v>72</v>
      </c>
      <c r="R3963" s="93">
        <v>33546</v>
      </c>
      <c r="S3963">
        <v>0.6</v>
      </c>
      <c r="T3963">
        <v>-8.6999999999999993</v>
      </c>
      <c r="U3963">
        <f t="shared" si="791"/>
        <v>-4.05</v>
      </c>
      <c r="V3963" s="106">
        <v>14.5</v>
      </c>
      <c r="W3963" s="107">
        <f t="shared" si="800"/>
        <v>18.55</v>
      </c>
      <c r="X3963">
        <f t="shared" si="801"/>
        <v>11</v>
      </c>
      <c r="AG3963" s="93">
        <f t="shared" si="792"/>
        <v>33547</v>
      </c>
      <c r="AH3963" s="107">
        <f t="shared" si="793"/>
        <v>25.95</v>
      </c>
      <c r="AI3963" s="72">
        <f t="shared" si="794"/>
        <v>5</v>
      </c>
      <c r="AJ3963">
        <f t="shared" si="795"/>
        <v>11</v>
      </c>
      <c r="AK3963">
        <f t="shared" si="796"/>
        <v>1991</v>
      </c>
    </row>
    <row r="3964" spans="1:37" x14ac:dyDescent="0.2">
      <c r="A3964" t="s">
        <v>70</v>
      </c>
      <c r="B3964" s="93">
        <v>33547</v>
      </c>
      <c r="C3964">
        <v>-1.9</v>
      </c>
      <c r="D3964">
        <v>-14.8</v>
      </c>
      <c r="E3964">
        <f t="shared" si="790"/>
        <v>-8.35</v>
      </c>
      <c r="F3964" s="106">
        <v>15.5</v>
      </c>
      <c r="G3964" s="107">
        <f t="shared" si="797"/>
        <v>23.85</v>
      </c>
      <c r="H3964">
        <f t="shared" si="798"/>
        <v>11</v>
      </c>
      <c r="I3964">
        <f t="shared" si="799"/>
        <v>1991</v>
      </c>
      <c r="Q3964" t="s">
        <v>72</v>
      </c>
      <c r="R3964" s="93">
        <v>33547</v>
      </c>
      <c r="S3964">
        <v>-8.6999999999999993</v>
      </c>
      <c r="T3964">
        <v>-18.399999999999999</v>
      </c>
      <c r="U3964">
        <f t="shared" si="791"/>
        <v>-13.549999999999999</v>
      </c>
      <c r="V3964" s="106">
        <v>14.5</v>
      </c>
      <c r="W3964" s="107">
        <f t="shared" si="800"/>
        <v>28.049999999999997</v>
      </c>
      <c r="X3964">
        <f t="shared" si="801"/>
        <v>11</v>
      </c>
      <c r="AG3964" s="93">
        <f t="shared" si="792"/>
        <v>33548</v>
      </c>
      <c r="AH3964" s="107">
        <f t="shared" si="793"/>
        <v>24.274999999999999</v>
      </c>
      <c r="AI3964" s="72">
        <f t="shared" si="794"/>
        <v>6</v>
      </c>
      <c r="AJ3964">
        <f t="shared" si="795"/>
        <v>11</v>
      </c>
      <c r="AK3964">
        <f t="shared" si="796"/>
        <v>1991</v>
      </c>
    </row>
    <row r="3965" spans="1:37" x14ac:dyDescent="0.2">
      <c r="A3965" t="s">
        <v>70</v>
      </c>
      <c r="B3965" s="93">
        <v>33548</v>
      </c>
      <c r="C3965">
        <v>0.3</v>
      </c>
      <c r="D3965">
        <v>-15.8</v>
      </c>
      <c r="E3965">
        <f t="shared" si="790"/>
        <v>-7.75</v>
      </c>
      <c r="F3965" s="106">
        <v>15.5</v>
      </c>
      <c r="G3965" s="107">
        <f t="shared" si="797"/>
        <v>23.25</v>
      </c>
      <c r="H3965">
        <f t="shared" si="798"/>
        <v>11</v>
      </c>
      <c r="I3965">
        <f t="shared" si="799"/>
        <v>1991</v>
      </c>
      <c r="Q3965" t="s">
        <v>72</v>
      </c>
      <c r="R3965" s="93">
        <v>33548</v>
      </c>
      <c r="S3965">
        <v>-1.2</v>
      </c>
      <c r="T3965">
        <v>-20.399999999999999</v>
      </c>
      <c r="U3965">
        <f t="shared" si="791"/>
        <v>-10.799999999999999</v>
      </c>
      <c r="V3965" s="106">
        <v>14.5</v>
      </c>
      <c r="W3965" s="107">
        <f t="shared" si="800"/>
        <v>25.299999999999997</v>
      </c>
      <c r="X3965">
        <f t="shared" si="801"/>
        <v>11</v>
      </c>
      <c r="AG3965" s="93">
        <f t="shared" si="792"/>
        <v>33549</v>
      </c>
      <c r="AH3965" s="107">
        <f t="shared" si="793"/>
        <v>17.774999999999999</v>
      </c>
      <c r="AI3965" s="72">
        <f t="shared" si="794"/>
        <v>7</v>
      </c>
      <c r="AJ3965">
        <f t="shared" si="795"/>
        <v>11</v>
      </c>
      <c r="AK3965">
        <f t="shared" si="796"/>
        <v>1991</v>
      </c>
    </row>
    <row r="3966" spans="1:37" x14ac:dyDescent="0.2">
      <c r="A3966" t="s">
        <v>70</v>
      </c>
      <c r="B3966" s="93">
        <v>33549</v>
      </c>
      <c r="C3966">
        <v>4.5999999999999996</v>
      </c>
      <c r="D3966">
        <v>-7.6</v>
      </c>
      <c r="E3966">
        <f t="shared" si="790"/>
        <v>-1.5</v>
      </c>
      <c r="F3966" s="106">
        <v>15.5</v>
      </c>
      <c r="G3966" s="107">
        <f t="shared" si="797"/>
        <v>17</v>
      </c>
      <c r="H3966">
        <f t="shared" si="798"/>
        <v>11</v>
      </c>
      <c r="I3966">
        <f t="shared" si="799"/>
        <v>1991</v>
      </c>
      <c r="Q3966" t="s">
        <v>72</v>
      </c>
      <c r="R3966" s="93">
        <v>33549</v>
      </c>
      <c r="S3966">
        <v>0.2</v>
      </c>
      <c r="T3966">
        <v>-8.3000000000000007</v>
      </c>
      <c r="U3966">
        <f t="shared" si="791"/>
        <v>-4.0500000000000007</v>
      </c>
      <c r="V3966" s="106">
        <v>14.5</v>
      </c>
      <c r="W3966" s="107">
        <f t="shared" si="800"/>
        <v>18.55</v>
      </c>
      <c r="X3966">
        <f t="shared" si="801"/>
        <v>11</v>
      </c>
      <c r="AG3966" s="93">
        <f t="shared" si="792"/>
        <v>33550</v>
      </c>
      <c r="AH3966" s="107">
        <f t="shared" si="793"/>
        <v>17.3</v>
      </c>
      <c r="AI3966" s="72">
        <f t="shared" si="794"/>
        <v>8</v>
      </c>
      <c r="AJ3966">
        <f t="shared" si="795"/>
        <v>11</v>
      </c>
      <c r="AK3966">
        <f t="shared" si="796"/>
        <v>1991</v>
      </c>
    </row>
    <row r="3967" spans="1:37" x14ac:dyDescent="0.2">
      <c r="A3967" t="s">
        <v>70</v>
      </c>
      <c r="B3967" s="93">
        <v>33550</v>
      </c>
      <c r="C3967">
        <v>8.6</v>
      </c>
      <c r="D3967">
        <v>-4.5999999999999996</v>
      </c>
      <c r="E3967">
        <f t="shared" si="790"/>
        <v>2</v>
      </c>
      <c r="F3967" s="106">
        <v>15.5</v>
      </c>
      <c r="G3967" s="107">
        <f t="shared" si="797"/>
        <v>13.5</v>
      </c>
      <c r="H3967">
        <f t="shared" si="798"/>
        <v>11</v>
      </c>
      <c r="I3967">
        <f t="shared" si="799"/>
        <v>1991</v>
      </c>
      <c r="Q3967" t="s">
        <v>72</v>
      </c>
      <c r="R3967" s="93">
        <v>33550</v>
      </c>
      <c r="S3967">
        <v>1.8</v>
      </c>
      <c r="T3967">
        <v>-15</v>
      </c>
      <c r="U3967">
        <f t="shared" si="791"/>
        <v>-6.6</v>
      </c>
      <c r="V3967" s="106">
        <v>14.5</v>
      </c>
      <c r="W3967" s="107">
        <f t="shared" si="800"/>
        <v>21.1</v>
      </c>
      <c r="X3967">
        <f t="shared" si="801"/>
        <v>11</v>
      </c>
      <c r="AG3967" s="93">
        <f t="shared" si="792"/>
        <v>33551</v>
      </c>
      <c r="AH3967" s="107">
        <f t="shared" si="793"/>
        <v>20.25</v>
      </c>
      <c r="AI3967" s="72">
        <f t="shared" si="794"/>
        <v>9</v>
      </c>
      <c r="AJ3967">
        <f t="shared" si="795"/>
        <v>11</v>
      </c>
      <c r="AK3967">
        <f t="shared" si="796"/>
        <v>1991</v>
      </c>
    </row>
    <row r="3968" spans="1:37" x14ac:dyDescent="0.2">
      <c r="A3968" t="s">
        <v>70</v>
      </c>
      <c r="B3968" s="93">
        <v>33551</v>
      </c>
      <c r="C3968">
        <v>6.8</v>
      </c>
      <c r="D3968">
        <v>-9.5</v>
      </c>
      <c r="E3968">
        <f t="shared" si="790"/>
        <v>-1.35</v>
      </c>
      <c r="F3968" s="106">
        <v>15.5</v>
      </c>
      <c r="G3968" s="107">
        <f t="shared" si="797"/>
        <v>16.850000000000001</v>
      </c>
      <c r="H3968">
        <f t="shared" si="798"/>
        <v>11</v>
      </c>
      <c r="I3968">
        <f t="shared" si="799"/>
        <v>1991</v>
      </c>
      <c r="Q3968" t="s">
        <v>72</v>
      </c>
      <c r="R3968" s="93">
        <v>33551</v>
      </c>
      <c r="S3968">
        <v>-3.4</v>
      </c>
      <c r="T3968">
        <v>-14.9</v>
      </c>
      <c r="U3968">
        <f t="shared" si="791"/>
        <v>-9.15</v>
      </c>
      <c r="V3968" s="106">
        <v>14.5</v>
      </c>
      <c r="W3968" s="107">
        <f t="shared" si="800"/>
        <v>23.65</v>
      </c>
      <c r="X3968">
        <f t="shared" si="801"/>
        <v>11</v>
      </c>
      <c r="AG3968" s="93">
        <f t="shared" si="792"/>
        <v>33552</v>
      </c>
      <c r="AH3968" s="107">
        <f t="shared" si="793"/>
        <v>13.575000000000001</v>
      </c>
      <c r="AI3968" s="72">
        <f t="shared" si="794"/>
        <v>10</v>
      </c>
      <c r="AJ3968">
        <f t="shared" si="795"/>
        <v>11</v>
      </c>
      <c r="AK3968">
        <f t="shared" si="796"/>
        <v>1991</v>
      </c>
    </row>
    <row r="3969" spans="1:37" x14ac:dyDescent="0.2">
      <c r="A3969" t="s">
        <v>70</v>
      </c>
      <c r="B3969" s="93">
        <v>33552</v>
      </c>
      <c r="C3969">
        <v>8.1999999999999993</v>
      </c>
      <c r="D3969">
        <v>0.1</v>
      </c>
      <c r="E3969">
        <f t="shared" si="790"/>
        <v>4.1499999999999995</v>
      </c>
      <c r="F3969" s="106">
        <v>15.5</v>
      </c>
      <c r="G3969" s="107">
        <f t="shared" si="797"/>
        <v>11.350000000000001</v>
      </c>
      <c r="H3969">
        <f t="shared" si="798"/>
        <v>11</v>
      </c>
      <c r="I3969">
        <f t="shared" si="799"/>
        <v>1991</v>
      </c>
      <c r="Q3969" t="s">
        <v>72</v>
      </c>
      <c r="R3969" s="93">
        <v>33552</v>
      </c>
      <c r="S3969">
        <v>5</v>
      </c>
      <c r="T3969">
        <v>-7.6</v>
      </c>
      <c r="U3969">
        <f t="shared" si="791"/>
        <v>-1.2999999999999998</v>
      </c>
      <c r="V3969" s="106">
        <v>14.5</v>
      </c>
      <c r="W3969" s="107">
        <f t="shared" si="800"/>
        <v>15.8</v>
      </c>
      <c r="X3969">
        <f t="shared" si="801"/>
        <v>11</v>
      </c>
      <c r="AG3969" s="93">
        <f t="shared" si="792"/>
        <v>33553</v>
      </c>
      <c r="AH3969" s="107">
        <f t="shared" si="793"/>
        <v>13.625</v>
      </c>
      <c r="AI3969" s="72">
        <f t="shared" si="794"/>
        <v>11</v>
      </c>
      <c r="AJ3969">
        <f t="shared" si="795"/>
        <v>11</v>
      </c>
      <c r="AK3969">
        <f t="shared" si="796"/>
        <v>1991</v>
      </c>
    </row>
    <row r="3970" spans="1:37" x14ac:dyDescent="0.2">
      <c r="A3970" t="s">
        <v>70</v>
      </c>
      <c r="B3970" s="93">
        <v>33553</v>
      </c>
      <c r="C3970">
        <v>7.9</v>
      </c>
      <c r="D3970">
        <v>-4.4000000000000004</v>
      </c>
      <c r="E3970">
        <f t="shared" si="790"/>
        <v>1.75</v>
      </c>
      <c r="F3970" s="106">
        <v>15.5</v>
      </c>
      <c r="G3970" s="107">
        <f t="shared" si="797"/>
        <v>13.75</v>
      </c>
      <c r="H3970">
        <f t="shared" si="798"/>
        <v>11</v>
      </c>
      <c r="I3970">
        <f t="shared" si="799"/>
        <v>1991</v>
      </c>
      <c r="Q3970" t="s">
        <v>72</v>
      </c>
      <c r="R3970" s="93">
        <v>33553</v>
      </c>
      <c r="S3970">
        <v>7.4</v>
      </c>
      <c r="T3970">
        <v>-5.4</v>
      </c>
      <c r="U3970">
        <f t="shared" si="791"/>
        <v>1</v>
      </c>
      <c r="V3970" s="106">
        <v>14.5</v>
      </c>
      <c r="W3970" s="107">
        <f t="shared" si="800"/>
        <v>13.5</v>
      </c>
      <c r="X3970">
        <f t="shared" si="801"/>
        <v>11</v>
      </c>
      <c r="AG3970" s="93">
        <f t="shared" si="792"/>
        <v>33554</v>
      </c>
      <c r="AH3970" s="107">
        <f t="shared" si="793"/>
        <v>12.3</v>
      </c>
      <c r="AI3970" s="72">
        <f t="shared" si="794"/>
        <v>12</v>
      </c>
      <c r="AJ3970">
        <f t="shared" si="795"/>
        <v>11</v>
      </c>
      <c r="AK3970">
        <f t="shared" si="796"/>
        <v>1991</v>
      </c>
    </row>
    <row r="3971" spans="1:37" x14ac:dyDescent="0.2">
      <c r="A3971" t="s">
        <v>70</v>
      </c>
      <c r="B3971" s="93">
        <v>33554</v>
      </c>
      <c r="C3971">
        <v>9.1999999999999993</v>
      </c>
      <c r="D3971">
        <v>-2.6</v>
      </c>
      <c r="E3971">
        <f t="shared" si="790"/>
        <v>3.3</v>
      </c>
      <c r="F3971" s="106">
        <v>15.5</v>
      </c>
      <c r="G3971" s="107">
        <f t="shared" si="797"/>
        <v>12.2</v>
      </c>
      <c r="H3971">
        <f t="shared" si="798"/>
        <v>11</v>
      </c>
      <c r="I3971">
        <f t="shared" si="799"/>
        <v>1991</v>
      </c>
      <c r="Q3971" t="s">
        <v>72</v>
      </c>
      <c r="R3971" s="93">
        <v>33554</v>
      </c>
      <c r="S3971">
        <v>6.2</v>
      </c>
      <c r="T3971">
        <v>-2</v>
      </c>
      <c r="U3971">
        <f t="shared" si="791"/>
        <v>2.1</v>
      </c>
      <c r="V3971" s="106">
        <v>14.5</v>
      </c>
      <c r="W3971" s="107">
        <f t="shared" si="800"/>
        <v>12.4</v>
      </c>
      <c r="X3971">
        <f t="shared" si="801"/>
        <v>11</v>
      </c>
      <c r="AG3971" s="93">
        <f t="shared" si="792"/>
        <v>33555</v>
      </c>
      <c r="AH3971" s="107">
        <f t="shared" si="793"/>
        <v>13.775</v>
      </c>
      <c r="AI3971" s="72">
        <f t="shared" si="794"/>
        <v>13</v>
      </c>
      <c r="AJ3971">
        <f t="shared" si="795"/>
        <v>11</v>
      </c>
      <c r="AK3971">
        <f t="shared" si="796"/>
        <v>1991</v>
      </c>
    </row>
    <row r="3972" spans="1:37" x14ac:dyDescent="0.2">
      <c r="A3972" t="s">
        <v>70</v>
      </c>
      <c r="B3972" s="93">
        <v>33555</v>
      </c>
      <c r="C3972">
        <v>7</v>
      </c>
      <c r="D3972">
        <v>-1.6</v>
      </c>
      <c r="E3972">
        <f t="shared" ref="E3972:E4035" si="802">AVERAGE(C3972:D3972)</f>
        <v>2.7</v>
      </c>
      <c r="F3972" s="106">
        <v>15.5</v>
      </c>
      <c r="G3972" s="107">
        <f t="shared" si="797"/>
        <v>12.8</v>
      </c>
      <c r="H3972">
        <f t="shared" si="798"/>
        <v>11</v>
      </c>
      <c r="I3972">
        <f t="shared" si="799"/>
        <v>1991</v>
      </c>
      <c r="Q3972" t="s">
        <v>72</v>
      </c>
      <c r="R3972" s="93">
        <v>33555</v>
      </c>
      <c r="S3972">
        <v>3.4</v>
      </c>
      <c r="T3972">
        <v>-3.9</v>
      </c>
      <c r="U3972">
        <f t="shared" ref="U3972:U4035" si="803">AVERAGE(S3972:T3972)</f>
        <v>-0.25</v>
      </c>
      <c r="V3972" s="106">
        <v>14.5</v>
      </c>
      <c r="W3972" s="107">
        <f t="shared" si="800"/>
        <v>14.75</v>
      </c>
      <c r="X3972">
        <f t="shared" si="801"/>
        <v>11</v>
      </c>
      <c r="AG3972" s="93">
        <f t="shared" ref="AG3972:AG4035" si="804">R3973</f>
        <v>33556</v>
      </c>
      <c r="AH3972" s="107">
        <f t="shared" ref="AH3972:AH4035" si="805">AVERAGE(W3973,G3973)</f>
        <v>17.225000000000001</v>
      </c>
      <c r="AI3972" s="72">
        <f t="shared" ref="AI3972:AI4035" si="806">DAY(AG3972)</f>
        <v>14</v>
      </c>
      <c r="AJ3972">
        <f t="shared" ref="AJ3972:AJ4035" si="807">MONTH(AG3972)</f>
        <v>11</v>
      </c>
      <c r="AK3972">
        <f t="shared" ref="AK3972:AK4035" si="808">YEAR(AG3972)</f>
        <v>1991</v>
      </c>
    </row>
    <row r="3973" spans="1:37" x14ac:dyDescent="0.2">
      <c r="A3973" t="s">
        <v>70</v>
      </c>
      <c r="B3973" s="93">
        <v>33556</v>
      </c>
      <c r="C3973">
        <v>3</v>
      </c>
      <c r="D3973">
        <v>-7.6</v>
      </c>
      <c r="E3973">
        <f t="shared" si="802"/>
        <v>-2.2999999999999998</v>
      </c>
      <c r="F3973" s="106">
        <v>15.5</v>
      </c>
      <c r="G3973" s="107">
        <f t="shared" ref="G3973:G4036" si="809">IF(F3973-E3973&gt;0,F3973-E3973,0)</f>
        <v>17.8</v>
      </c>
      <c r="H3973">
        <f t="shared" ref="H3973:H4036" si="810">MONTH(B3973)</f>
        <v>11</v>
      </c>
      <c r="I3973">
        <f t="shared" ref="I3973:I4036" si="811">YEAR(B3973)</f>
        <v>1991</v>
      </c>
      <c r="Q3973" t="s">
        <v>72</v>
      </c>
      <c r="R3973" s="93">
        <v>33556</v>
      </c>
      <c r="S3973">
        <v>3.3</v>
      </c>
      <c r="T3973">
        <v>-7.6</v>
      </c>
      <c r="U3973">
        <f t="shared" si="803"/>
        <v>-2.15</v>
      </c>
      <c r="V3973" s="106">
        <v>14.5</v>
      </c>
      <c r="W3973" s="107">
        <f t="shared" ref="W3973:W4036" si="812">IF(V3973-U3973&gt;0,V3973-U3973,0)</f>
        <v>16.649999999999999</v>
      </c>
      <c r="X3973">
        <f t="shared" ref="X3973:X4036" si="813">MONTH(R3973)</f>
        <v>11</v>
      </c>
      <c r="AG3973" s="93">
        <f t="shared" si="804"/>
        <v>33557</v>
      </c>
      <c r="AH3973" s="107">
        <f t="shared" si="805"/>
        <v>16.600000000000001</v>
      </c>
      <c r="AI3973" s="72">
        <f t="shared" si="806"/>
        <v>15</v>
      </c>
      <c r="AJ3973">
        <f t="shared" si="807"/>
        <v>11</v>
      </c>
      <c r="AK3973">
        <f t="shared" si="808"/>
        <v>1991</v>
      </c>
    </row>
    <row r="3974" spans="1:37" x14ac:dyDescent="0.2">
      <c r="A3974" t="s">
        <v>70</v>
      </c>
      <c r="B3974" s="93">
        <v>33557</v>
      </c>
      <c r="C3974">
        <v>8.1</v>
      </c>
      <c r="D3974">
        <v>-9.4</v>
      </c>
      <c r="E3974">
        <f t="shared" si="802"/>
        <v>-0.65000000000000036</v>
      </c>
      <c r="F3974" s="106">
        <v>15.5</v>
      </c>
      <c r="G3974" s="107">
        <f t="shared" si="809"/>
        <v>16.149999999999999</v>
      </c>
      <c r="H3974">
        <f t="shared" si="810"/>
        <v>11</v>
      </c>
      <c r="I3974">
        <f t="shared" si="811"/>
        <v>1991</v>
      </c>
      <c r="Q3974" t="s">
        <v>72</v>
      </c>
      <c r="R3974" s="93">
        <v>33557</v>
      </c>
      <c r="S3974">
        <v>4.5999999999999996</v>
      </c>
      <c r="T3974">
        <v>-9.6999999999999993</v>
      </c>
      <c r="U3974">
        <f t="shared" si="803"/>
        <v>-2.5499999999999998</v>
      </c>
      <c r="V3974" s="106">
        <v>14.5</v>
      </c>
      <c r="W3974" s="107">
        <f t="shared" si="812"/>
        <v>17.05</v>
      </c>
      <c r="X3974">
        <f t="shared" si="813"/>
        <v>11</v>
      </c>
      <c r="AG3974" s="93">
        <f t="shared" si="804"/>
        <v>33558</v>
      </c>
      <c r="AH3974" s="107">
        <f t="shared" si="805"/>
        <v>11.5</v>
      </c>
      <c r="AI3974" s="72">
        <f t="shared" si="806"/>
        <v>16</v>
      </c>
      <c r="AJ3974">
        <f t="shared" si="807"/>
        <v>11</v>
      </c>
      <c r="AK3974">
        <f t="shared" si="808"/>
        <v>1991</v>
      </c>
    </row>
    <row r="3975" spans="1:37" x14ac:dyDescent="0.2">
      <c r="A3975" t="s">
        <v>70</v>
      </c>
      <c r="B3975" s="93">
        <v>33558</v>
      </c>
      <c r="C3975">
        <v>10.8</v>
      </c>
      <c r="D3975">
        <v>0</v>
      </c>
      <c r="E3975">
        <f t="shared" si="802"/>
        <v>5.4</v>
      </c>
      <c r="F3975" s="106">
        <v>15.5</v>
      </c>
      <c r="G3975" s="107">
        <f t="shared" si="809"/>
        <v>10.1</v>
      </c>
      <c r="H3975">
        <f t="shared" si="810"/>
        <v>11</v>
      </c>
      <c r="I3975">
        <f t="shared" si="811"/>
        <v>1991</v>
      </c>
      <c r="Q3975" t="s">
        <v>72</v>
      </c>
      <c r="R3975" s="93">
        <v>33558</v>
      </c>
      <c r="S3975">
        <v>5.7</v>
      </c>
      <c r="T3975">
        <v>-2.5</v>
      </c>
      <c r="U3975">
        <f t="shared" si="803"/>
        <v>1.6</v>
      </c>
      <c r="V3975" s="106">
        <v>14.5</v>
      </c>
      <c r="W3975" s="107">
        <f t="shared" si="812"/>
        <v>12.9</v>
      </c>
      <c r="X3975">
        <f t="shared" si="813"/>
        <v>11</v>
      </c>
      <c r="AG3975" s="93">
        <f t="shared" si="804"/>
        <v>33559</v>
      </c>
      <c r="AH3975" s="107">
        <f t="shared" si="805"/>
        <v>11.399999999999999</v>
      </c>
      <c r="AI3975" s="72">
        <f t="shared" si="806"/>
        <v>17</v>
      </c>
      <c r="AJ3975">
        <f t="shared" si="807"/>
        <v>11</v>
      </c>
      <c r="AK3975">
        <f t="shared" si="808"/>
        <v>1991</v>
      </c>
    </row>
    <row r="3976" spans="1:37" x14ac:dyDescent="0.2">
      <c r="A3976" t="s">
        <v>70</v>
      </c>
      <c r="B3976" s="93">
        <v>33559</v>
      </c>
      <c r="C3976">
        <v>8.9</v>
      </c>
      <c r="D3976">
        <v>-0.1</v>
      </c>
      <c r="E3976">
        <f t="shared" si="802"/>
        <v>4.4000000000000004</v>
      </c>
      <c r="F3976" s="106">
        <v>15.5</v>
      </c>
      <c r="G3976" s="107">
        <f t="shared" si="809"/>
        <v>11.1</v>
      </c>
      <c r="H3976">
        <f t="shared" si="810"/>
        <v>11</v>
      </c>
      <c r="I3976">
        <f t="shared" si="811"/>
        <v>1991</v>
      </c>
      <c r="Q3976" t="s">
        <v>72</v>
      </c>
      <c r="R3976" s="93">
        <v>33559</v>
      </c>
      <c r="S3976">
        <v>5.2</v>
      </c>
      <c r="T3976">
        <v>0.4</v>
      </c>
      <c r="U3976">
        <f t="shared" si="803"/>
        <v>2.8000000000000003</v>
      </c>
      <c r="V3976" s="106">
        <v>14.5</v>
      </c>
      <c r="W3976" s="107">
        <f t="shared" si="812"/>
        <v>11.7</v>
      </c>
      <c r="X3976">
        <f t="shared" si="813"/>
        <v>11</v>
      </c>
      <c r="AG3976" s="93">
        <f t="shared" si="804"/>
        <v>33560</v>
      </c>
      <c r="AH3976" s="107">
        <f t="shared" si="805"/>
        <v>14.425000000000001</v>
      </c>
      <c r="AI3976" s="72">
        <f t="shared" si="806"/>
        <v>18</v>
      </c>
      <c r="AJ3976">
        <f t="shared" si="807"/>
        <v>11</v>
      </c>
      <c r="AK3976">
        <f t="shared" si="808"/>
        <v>1991</v>
      </c>
    </row>
    <row r="3977" spans="1:37" x14ac:dyDescent="0.2">
      <c r="A3977" t="s">
        <v>70</v>
      </c>
      <c r="B3977" s="93">
        <v>33560</v>
      </c>
      <c r="C3977">
        <v>7.7</v>
      </c>
      <c r="D3977">
        <v>-2.6</v>
      </c>
      <c r="E3977">
        <f t="shared" si="802"/>
        <v>2.5499999999999998</v>
      </c>
      <c r="F3977" s="106">
        <v>15.5</v>
      </c>
      <c r="G3977" s="107">
        <f t="shared" si="809"/>
        <v>12.95</v>
      </c>
      <c r="H3977">
        <f t="shared" si="810"/>
        <v>11</v>
      </c>
      <c r="I3977">
        <f t="shared" si="811"/>
        <v>1991</v>
      </c>
      <c r="Q3977" t="s">
        <v>72</v>
      </c>
      <c r="R3977" s="93">
        <v>33560</v>
      </c>
      <c r="S3977">
        <v>2.2999999999999998</v>
      </c>
      <c r="T3977">
        <v>-5.0999999999999996</v>
      </c>
      <c r="U3977">
        <f t="shared" si="803"/>
        <v>-1.4</v>
      </c>
      <c r="V3977" s="106">
        <v>14.5</v>
      </c>
      <c r="W3977" s="107">
        <f t="shared" si="812"/>
        <v>15.9</v>
      </c>
      <c r="X3977">
        <f t="shared" si="813"/>
        <v>11</v>
      </c>
      <c r="AG3977" s="93">
        <f t="shared" si="804"/>
        <v>33561</v>
      </c>
      <c r="AH3977" s="107">
        <f t="shared" si="805"/>
        <v>16.5</v>
      </c>
      <c r="AI3977" s="72">
        <f t="shared" si="806"/>
        <v>19</v>
      </c>
      <c r="AJ3977">
        <f t="shared" si="807"/>
        <v>11</v>
      </c>
      <c r="AK3977">
        <f t="shared" si="808"/>
        <v>1991</v>
      </c>
    </row>
    <row r="3978" spans="1:37" x14ac:dyDescent="0.2">
      <c r="A3978" t="s">
        <v>70</v>
      </c>
      <c r="B3978" s="93">
        <v>33561</v>
      </c>
      <c r="C3978">
        <v>3.9</v>
      </c>
      <c r="D3978">
        <v>-4.5999999999999996</v>
      </c>
      <c r="E3978">
        <f t="shared" si="802"/>
        <v>-0.34999999999999987</v>
      </c>
      <c r="F3978" s="106">
        <v>15.5</v>
      </c>
      <c r="G3978" s="107">
        <f t="shared" si="809"/>
        <v>15.85</v>
      </c>
      <c r="H3978">
        <f t="shared" si="810"/>
        <v>11</v>
      </c>
      <c r="I3978">
        <f t="shared" si="811"/>
        <v>1991</v>
      </c>
      <c r="Q3978" t="s">
        <v>72</v>
      </c>
      <c r="R3978" s="93">
        <v>33561</v>
      </c>
      <c r="S3978">
        <v>1.4</v>
      </c>
      <c r="T3978">
        <v>-6.7</v>
      </c>
      <c r="U3978">
        <f t="shared" si="803"/>
        <v>-2.6500000000000004</v>
      </c>
      <c r="V3978" s="106">
        <v>14.5</v>
      </c>
      <c r="W3978" s="107">
        <f t="shared" si="812"/>
        <v>17.149999999999999</v>
      </c>
      <c r="X3978">
        <f t="shared" si="813"/>
        <v>11</v>
      </c>
      <c r="AG3978" s="93">
        <f t="shared" si="804"/>
        <v>33562</v>
      </c>
      <c r="AH3978" s="107">
        <f t="shared" si="805"/>
        <v>15.475</v>
      </c>
      <c r="AI3978" s="72">
        <f t="shared" si="806"/>
        <v>20</v>
      </c>
      <c r="AJ3978">
        <f t="shared" si="807"/>
        <v>11</v>
      </c>
      <c r="AK3978">
        <f t="shared" si="808"/>
        <v>1991</v>
      </c>
    </row>
    <row r="3979" spans="1:37" x14ac:dyDescent="0.2">
      <c r="A3979" t="s">
        <v>70</v>
      </c>
      <c r="B3979" s="93">
        <v>33562</v>
      </c>
      <c r="C3979">
        <v>8.1999999999999993</v>
      </c>
      <c r="D3979">
        <v>-5.0999999999999996</v>
      </c>
      <c r="E3979">
        <f t="shared" si="802"/>
        <v>1.5499999999999998</v>
      </c>
      <c r="F3979" s="106">
        <v>15.5</v>
      </c>
      <c r="G3979" s="107">
        <f t="shared" si="809"/>
        <v>13.95</v>
      </c>
      <c r="H3979">
        <f t="shared" si="810"/>
        <v>11</v>
      </c>
      <c r="I3979">
        <f t="shared" si="811"/>
        <v>1991</v>
      </c>
      <c r="Q3979" t="s">
        <v>72</v>
      </c>
      <c r="R3979" s="93">
        <v>33562</v>
      </c>
      <c r="S3979">
        <v>1.1000000000000001</v>
      </c>
      <c r="T3979">
        <v>-6.1</v>
      </c>
      <c r="U3979">
        <f t="shared" si="803"/>
        <v>-2.5</v>
      </c>
      <c r="V3979" s="106">
        <v>14.5</v>
      </c>
      <c r="W3979" s="107">
        <f t="shared" si="812"/>
        <v>17</v>
      </c>
      <c r="X3979">
        <f t="shared" si="813"/>
        <v>11</v>
      </c>
      <c r="AG3979" s="93">
        <f t="shared" si="804"/>
        <v>33563</v>
      </c>
      <c r="AH3979" s="107">
        <f t="shared" si="805"/>
        <v>19.45</v>
      </c>
      <c r="AI3979" s="72">
        <f t="shared" si="806"/>
        <v>21</v>
      </c>
      <c r="AJ3979">
        <f t="shared" si="807"/>
        <v>11</v>
      </c>
      <c r="AK3979">
        <f t="shared" si="808"/>
        <v>1991</v>
      </c>
    </row>
    <row r="3980" spans="1:37" x14ac:dyDescent="0.2">
      <c r="A3980" t="s">
        <v>70</v>
      </c>
      <c r="B3980" s="93">
        <v>33563</v>
      </c>
      <c r="C3980">
        <v>0.1</v>
      </c>
      <c r="D3980">
        <v>-5.6</v>
      </c>
      <c r="E3980">
        <f t="shared" si="802"/>
        <v>-2.75</v>
      </c>
      <c r="F3980" s="106">
        <v>15.5</v>
      </c>
      <c r="G3980" s="107">
        <f t="shared" si="809"/>
        <v>18.25</v>
      </c>
      <c r="H3980">
        <f t="shared" si="810"/>
        <v>11</v>
      </c>
      <c r="I3980">
        <f t="shared" si="811"/>
        <v>1991</v>
      </c>
      <c r="Q3980" t="s">
        <v>72</v>
      </c>
      <c r="R3980" s="93">
        <v>33563</v>
      </c>
      <c r="S3980">
        <v>1.1000000000000001</v>
      </c>
      <c r="T3980">
        <v>-13.4</v>
      </c>
      <c r="U3980">
        <f t="shared" si="803"/>
        <v>-6.15</v>
      </c>
      <c r="V3980" s="106">
        <v>14.5</v>
      </c>
      <c r="W3980" s="107">
        <f t="shared" si="812"/>
        <v>20.65</v>
      </c>
      <c r="X3980">
        <f t="shared" si="813"/>
        <v>11</v>
      </c>
      <c r="AG3980" s="93">
        <f t="shared" si="804"/>
        <v>33564</v>
      </c>
      <c r="AH3980" s="107">
        <f t="shared" si="805"/>
        <v>22.45</v>
      </c>
      <c r="AI3980" s="72">
        <f t="shared" si="806"/>
        <v>22</v>
      </c>
      <c r="AJ3980">
        <f t="shared" si="807"/>
        <v>11</v>
      </c>
      <c r="AK3980">
        <f t="shared" si="808"/>
        <v>1991</v>
      </c>
    </row>
    <row r="3981" spans="1:37" x14ac:dyDescent="0.2">
      <c r="A3981" t="s">
        <v>70</v>
      </c>
      <c r="B3981" s="93">
        <v>33564</v>
      </c>
      <c r="C3981">
        <v>0.6</v>
      </c>
      <c r="D3981">
        <v>-12.3</v>
      </c>
      <c r="E3981">
        <f t="shared" si="802"/>
        <v>-5.8500000000000005</v>
      </c>
      <c r="F3981" s="106">
        <v>15.5</v>
      </c>
      <c r="G3981" s="107">
        <f t="shared" si="809"/>
        <v>21.35</v>
      </c>
      <c r="H3981">
        <f t="shared" si="810"/>
        <v>11</v>
      </c>
      <c r="I3981">
        <f t="shared" si="811"/>
        <v>1991</v>
      </c>
      <c r="Q3981" t="s">
        <v>72</v>
      </c>
      <c r="R3981" s="93">
        <v>33564</v>
      </c>
      <c r="S3981">
        <v>-1.4</v>
      </c>
      <c r="T3981">
        <v>-16.7</v>
      </c>
      <c r="U3981">
        <f t="shared" si="803"/>
        <v>-9.0499999999999989</v>
      </c>
      <c r="V3981" s="106">
        <v>14.5</v>
      </c>
      <c r="W3981" s="107">
        <f t="shared" si="812"/>
        <v>23.549999999999997</v>
      </c>
      <c r="X3981">
        <f t="shared" si="813"/>
        <v>11</v>
      </c>
      <c r="AG3981" s="93">
        <f t="shared" si="804"/>
        <v>33565</v>
      </c>
      <c r="AH3981" s="107">
        <f t="shared" si="805"/>
        <v>25.05</v>
      </c>
      <c r="AI3981" s="72">
        <f t="shared" si="806"/>
        <v>23</v>
      </c>
      <c r="AJ3981">
        <f t="shared" si="807"/>
        <v>11</v>
      </c>
      <c r="AK3981">
        <f t="shared" si="808"/>
        <v>1991</v>
      </c>
    </row>
    <row r="3982" spans="1:37" x14ac:dyDescent="0.2">
      <c r="A3982" t="s">
        <v>70</v>
      </c>
      <c r="B3982" s="93">
        <v>33565</v>
      </c>
      <c r="C3982">
        <v>-3.5</v>
      </c>
      <c r="D3982">
        <v>-13.2</v>
      </c>
      <c r="E3982">
        <f t="shared" si="802"/>
        <v>-8.35</v>
      </c>
      <c r="F3982" s="106">
        <v>15.5</v>
      </c>
      <c r="G3982" s="107">
        <f t="shared" si="809"/>
        <v>23.85</v>
      </c>
      <c r="H3982">
        <f t="shared" si="810"/>
        <v>11</v>
      </c>
      <c r="I3982">
        <f t="shared" si="811"/>
        <v>1991</v>
      </c>
      <c r="Q3982" t="s">
        <v>72</v>
      </c>
      <c r="R3982" s="93">
        <v>33565</v>
      </c>
      <c r="S3982">
        <v>-6.9</v>
      </c>
      <c r="T3982">
        <v>-16.600000000000001</v>
      </c>
      <c r="U3982">
        <f t="shared" si="803"/>
        <v>-11.75</v>
      </c>
      <c r="V3982" s="106">
        <v>14.5</v>
      </c>
      <c r="W3982" s="107">
        <f t="shared" si="812"/>
        <v>26.25</v>
      </c>
      <c r="X3982">
        <f t="shared" si="813"/>
        <v>11</v>
      </c>
      <c r="AG3982" s="93">
        <f t="shared" si="804"/>
        <v>33566</v>
      </c>
      <c r="AH3982" s="107">
        <f t="shared" si="805"/>
        <v>18.350000000000001</v>
      </c>
      <c r="AI3982" s="72">
        <f t="shared" si="806"/>
        <v>24</v>
      </c>
      <c r="AJ3982">
        <f t="shared" si="807"/>
        <v>11</v>
      </c>
      <c r="AK3982">
        <f t="shared" si="808"/>
        <v>1991</v>
      </c>
    </row>
    <row r="3983" spans="1:37" x14ac:dyDescent="0.2">
      <c r="A3983" t="s">
        <v>70</v>
      </c>
      <c r="B3983" s="93">
        <v>33566</v>
      </c>
      <c r="C3983">
        <v>7.8</v>
      </c>
      <c r="D3983">
        <v>-9.4</v>
      </c>
      <c r="E3983">
        <f t="shared" si="802"/>
        <v>-0.80000000000000027</v>
      </c>
      <c r="F3983" s="106">
        <v>15.5</v>
      </c>
      <c r="G3983" s="107">
        <f t="shared" si="809"/>
        <v>16.3</v>
      </c>
      <c r="H3983">
        <f t="shared" si="810"/>
        <v>11</v>
      </c>
      <c r="I3983">
        <f t="shared" si="811"/>
        <v>1991</v>
      </c>
      <c r="Q3983" t="s">
        <v>72</v>
      </c>
      <c r="R3983" s="93">
        <v>33566</v>
      </c>
      <c r="S3983">
        <v>-2.6</v>
      </c>
      <c r="T3983">
        <v>-9.1999999999999993</v>
      </c>
      <c r="U3983">
        <f t="shared" si="803"/>
        <v>-5.8999999999999995</v>
      </c>
      <c r="V3983" s="106">
        <v>14.5</v>
      </c>
      <c r="W3983" s="107">
        <f t="shared" si="812"/>
        <v>20.399999999999999</v>
      </c>
      <c r="X3983">
        <f t="shared" si="813"/>
        <v>11</v>
      </c>
      <c r="AG3983" s="93">
        <f t="shared" si="804"/>
        <v>33567</v>
      </c>
      <c r="AH3983" s="107">
        <f t="shared" si="805"/>
        <v>15.725000000000001</v>
      </c>
      <c r="AI3983" s="72">
        <f t="shared" si="806"/>
        <v>25</v>
      </c>
      <c r="AJ3983">
        <f t="shared" si="807"/>
        <v>11</v>
      </c>
      <c r="AK3983">
        <f t="shared" si="808"/>
        <v>1991</v>
      </c>
    </row>
    <row r="3984" spans="1:37" x14ac:dyDescent="0.2">
      <c r="A3984" t="s">
        <v>70</v>
      </c>
      <c r="B3984" s="93">
        <v>33567</v>
      </c>
      <c r="C3984">
        <v>7.8</v>
      </c>
      <c r="D3984">
        <v>-5.6</v>
      </c>
      <c r="E3984">
        <f t="shared" si="802"/>
        <v>1.1000000000000001</v>
      </c>
      <c r="F3984" s="106">
        <v>15.5</v>
      </c>
      <c r="G3984" s="107">
        <f t="shared" si="809"/>
        <v>14.4</v>
      </c>
      <c r="H3984">
        <f t="shared" si="810"/>
        <v>11</v>
      </c>
      <c r="I3984">
        <f t="shared" si="811"/>
        <v>1991</v>
      </c>
      <c r="Q3984" t="s">
        <v>72</v>
      </c>
      <c r="R3984" s="93">
        <v>33567</v>
      </c>
      <c r="S3984">
        <v>1.2</v>
      </c>
      <c r="T3984">
        <v>-6.3</v>
      </c>
      <c r="U3984">
        <f t="shared" si="803"/>
        <v>-2.5499999999999998</v>
      </c>
      <c r="V3984" s="106">
        <v>14.5</v>
      </c>
      <c r="W3984" s="107">
        <f t="shared" si="812"/>
        <v>17.05</v>
      </c>
      <c r="X3984">
        <f t="shared" si="813"/>
        <v>11</v>
      </c>
      <c r="AG3984" s="93">
        <f t="shared" si="804"/>
        <v>33568</v>
      </c>
      <c r="AH3984" s="107">
        <f t="shared" si="805"/>
        <v>20.350000000000001</v>
      </c>
      <c r="AI3984" s="72">
        <f t="shared" si="806"/>
        <v>26</v>
      </c>
      <c r="AJ3984">
        <f t="shared" si="807"/>
        <v>11</v>
      </c>
      <c r="AK3984">
        <f t="shared" si="808"/>
        <v>1991</v>
      </c>
    </row>
    <row r="3985" spans="1:37" x14ac:dyDescent="0.2">
      <c r="A3985" t="s">
        <v>70</v>
      </c>
      <c r="B3985" s="93">
        <v>33568</v>
      </c>
      <c r="C3985">
        <v>2.1</v>
      </c>
      <c r="D3985">
        <v>-6.3</v>
      </c>
      <c r="E3985">
        <f t="shared" si="802"/>
        <v>-2.0999999999999996</v>
      </c>
      <c r="F3985" s="106">
        <v>15.5</v>
      </c>
      <c r="G3985" s="107">
        <f t="shared" si="809"/>
        <v>17.600000000000001</v>
      </c>
      <c r="H3985">
        <f t="shared" si="810"/>
        <v>11</v>
      </c>
      <c r="I3985">
        <f t="shared" si="811"/>
        <v>1991</v>
      </c>
      <c r="Q3985" t="s">
        <v>72</v>
      </c>
      <c r="R3985" s="93">
        <v>33568</v>
      </c>
      <c r="S3985">
        <v>-3.7</v>
      </c>
      <c r="T3985">
        <v>-13.5</v>
      </c>
      <c r="U3985">
        <f t="shared" si="803"/>
        <v>-8.6</v>
      </c>
      <c r="V3985" s="106">
        <v>14.5</v>
      </c>
      <c r="W3985" s="107">
        <f t="shared" si="812"/>
        <v>23.1</v>
      </c>
      <c r="X3985">
        <f t="shared" si="813"/>
        <v>11</v>
      </c>
      <c r="AG3985" s="93">
        <f t="shared" si="804"/>
        <v>33569</v>
      </c>
      <c r="AH3985" s="107">
        <f t="shared" si="805"/>
        <v>21.95</v>
      </c>
      <c r="AI3985" s="72">
        <f t="shared" si="806"/>
        <v>27</v>
      </c>
      <c r="AJ3985">
        <f t="shared" si="807"/>
        <v>11</v>
      </c>
      <c r="AK3985">
        <f t="shared" si="808"/>
        <v>1991</v>
      </c>
    </row>
    <row r="3986" spans="1:37" x14ac:dyDescent="0.2">
      <c r="A3986" t="s">
        <v>70</v>
      </c>
      <c r="B3986" s="93">
        <v>33569</v>
      </c>
      <c r="C3986">
        <v>-1.9</v>
      </c>
      <c r="D3986">
        <v>-11</v>
      </c>
      <c r="E3986">
        <f t="shared" si="802"/>
        <v>-6.45</v>
      </c>
      <c r="F3986" s="106">
        <v>15.5</v>
      </c>
      <c r="G3986" s="107">
        <f t="shared" si="809"/>
        <v>21.95</v>
      </c>
      <c r="H3986">
        <f t="shared" si="810"/>
        <v>11</v>
      </c>
      <c r="I3986">
        <f t="shared" si="811"/>
        <v>1991</v>
      </c>
      <c r="Q3986" t="s">
        <v>72</v>
      </c>
      <c r="R3986" s="93">
        <v>33569</v>
      </c>
      <c r="S3986">
        <v>-3.6</v>
      </c>
      <c r="T3986">
        <v>-11.3</v>
      </c>
      <c r="U3986">
        <f t="shared" si="803"/>
        <v>-7.45</v>
      </c>
      <c r="V3986" s="106">
        <v>14.5</v>
      </c>
      <c r="W3986" s="107">
        <f t="shared" si="812"/>
        <v>21.95</v>
      </c>
      <c r="X3986">
        <f t="shared" si="813"/>
        <v>11</v>
      </c>
      <c r="AG3986" s="93">
        <f t="shared" si="804"/>
        <v>33570</v>
      </c>
      <c r="AH3986" s="107">
        <f t="shared" si="805"/>
        <v>18.3</v>
      </c>
      <c r="AI3986" s="72">
        <f t="shared" si="806"/>
        <v>28</v>
      </c>
      <c r="AJ3986">
        <f t="shared" si="807"/>
        <v>11</v>
      </c>
      <c r="AK3986">
        <f t="shared" si="808"/>
        <v>1991</v>
      </c>
    </row>
    <row r="3987" spans="1:37" x14ac:dyDescent="0.2">
      <c r="A3987" t="s">
        <v>70</v>
      </c>
      <c r="B3987" s="93">
        <v>33570</v>
      </c>
      <c r="C3987">
        <v>4.3</v>
      </c>
      <c r="D3987">
        <v>-9</v>
      </c>
      <c r="E3987">
        <f t="shared" si="802"/>
        <v>-2.35</v>
      </c>
      <c r="F3987" s="106">
        <v>15.5</v>
      </c>
      <c r="G3987" s="107">
        <f t="shared" si="809"/>
        <v>17.850000000000001</v>
      </c>
      <c r="H3987">
        <f t="shared" si="810"/>
        <v>11</v>
      </c>
      <c r="I3987">
        <f t="shared" si="811"/>
        <v>1991</v>
      </c>
      <c r="Q3987" t="s">
        <v>72</v>
      </c>
      <c r="R3987" s="93">
        <v>33570</v>
      </c>
      <c r="S3987">
        <v>3</v>
      </c>
      <c r="T3987">
        <v>-11.5</v>
      </c>
      <c r="U3987">
        <f t="shared" si="803"/>
        <v>-4.25</v>
      </c>
      <c r="V3987" s="106">
        <v>14.5</v>
      </c>
      <c r="W3987" s="107">
        <f t="shared" si="812"/>
        <v>18.75</v>
      </c>
      <c r="X3987">
        <f t="shared" si="813"/>
        <v>11</v>
      </c>
      <c r="AG3987" s="93">
        <f t="shared" si="804"/>
        <v>33571</v>
      </c>
      <c r="AH3987" s="107">
        <f t="shared" si="805"/>
        <v>27.574999999999999</v>
      </c>
      <c r="AI3987" s="72">
        <f t="shared" si="806"/>
        <v>29</v>
      </c>
      <c r="AJ3987">
        <f t="shared" si="807"/>
        <v>11</v>
      </c>
      <c r="AK3987">
        <f t="shared" si="808"/>
        <v>1991</v>
      </c>
    </row>
    <row r="3988" spans="1:37" x14ac:dyDescent="0.2">
      <c r="A3988" t="s">
        <v>70</v>
      </c>
      <c r="B3988" s="93">
        <v>33571</v>
      </c>
      <c r="C3988">
        <v>-4.0999999999999996</v>
      </c>
      <c r="D3988">
        <v>-13.2</v>
      </c>
      <c r="E3988">
        <f t="shared" si="802"/>
        <v>-8.6499999999999986</v>
      </c>
      <c r="F3988" s="106">
        <v>15.5</v>
      </c>
      <c r="G3988" s="107">
        <f t="shared" si="809"/>
        <v>24.15</v>
      </c>
      <c r="H3988">
        <f t="shared" si="810"/>
        <v>11</v>
      </c>
      <c r="I3988">
        <f t="shared" si="811"/>
        <v>1991</v>
      </c>
      <c r="Q3988" t="s">
        <v>72</v>
      </c>
      <c r="R3988" s="93">
        <v>33571</v>
      </c>
      <c r="S3988">
        <v>-11.2</v>
      </c>
      <c r="T3988">
        <v>-21.8</v>
      </c>
      <c r="U3988">
        <f t="shared" si="803"/>
        <v>-16.5</v>
      </c>
      <c r="V3988" s="106">
        <v>14.5</v>
      </c>
      <c r="W3988" s="107">
        <f t="shared" si="812"/>
        <v>31</v>
      </c>
      <c r="X3988">
        <f t="shared" si="813"/>
        <v>11</v>
      </c>
      <c r="AG3988" s="93">
        <f t="shared" si="804"/>
        <v>33572</v>
      </c>
      <c r="AH3988" s="107">
        <f t="shared" si="805"/>
        <v>24.75</v>
      </c>
      <c r="AI3988" s="72">
        <f t="shared" si="806"/>
        <v>30</v>
      </c>
      <c r="AJ3988">
        <f t="shared" si="807"/>
        <v>11</v>
      </c>
      <c r="AK3988">
        <f t="shared" si="808"/>
        <v>1991</v>
      </c>
    </row>
    <row r="3989" spans="1:37" x14ac:dyDescent="0.2">
      <c r="A3989" t="s">
        <v>70</v>
      </c>
      <c r="B3989" s="93">
        <v>33572</v>
      </c>
      <c r="C3989">
        <v>-0.2</v>
      </c>
      <c r="D3989">
        <v>-12.6</v>
      </c>
      <c r="E3989">
        <f t="shared" si="802"/>
        <v>-6.3999999999999995</v>
      </c>
      <c r="F3989" s="106">
        <v>15.5</v>
      </c>
      <c r="G3989" s="107">
        <f t="shared" si="809"/>
        <v>21.9</v>
      </c>
      <c r="H3989">
        <f t="shared" si="810"/>
        <v>11</v>
      </c>
      <c r="I3989">
        <f t="shared" si="811"/>
        <v>1991</v>
      </c>
      <c r="Q3989" t="s">
        <v>72</v>
      </c>
      <c r="R3989" s="93">
        <v>33572</v>
      </c>
      <c r="S3989">
        <v>-3.4</v>
      </c>
      <c r="T3989">
        <v>-22.8</v>
      </c>
      <c r="U3989">
        <f t="shared" si="803"/>
        <v>-13.1</v>
      </c>
      <c r="V3989" s="106">
        <v>14.5</v>
      </c>
      <c r="W3989" s="107">
        <f t="shared" si="812"/>
        <v>27.6</v>
      </c>
      <c r="X3989">
        <f t="shared" si="813"/>
        <v>11</v>
      </c>
      <c r="AG3989" s="93">
        <f t="shared" si="804"/>
        <v>33573</v>
      </c>
      <c r="AH3989" s="107">
        <f t="shared" si="805"/>
        <v>22.524999999999999</v>
      </c>
      <c r="AI3989" s="72">
        <f t="shared" si="806"/>
        <v>1</v>
      </c>
      <c r="AJ3989">
        <f t="shared" si="807"/>
        <v>12</v>
      </c>
      <c r="AK3989">
        <f t="shared" si="808"/>
        <v>1991</v>
      </c>
    </row>
    <row r="3990" spans="1:37" x14ac:dyDescent="0.2">
      <c r="A3990" t="s">
        <v>70</v>
      </c>
      <c r="B3990" s="93">
        <v>33573</v>
      </c>
      <c r="C3990">
        <v>5.4</v>
      </c>
      <c r="D3990">
        <v>-8.3000000000000007</v>
      </c>
      <c r="E3990">
        <f t="shared" si="802"/>
        <v>-1.4500000000000002</v>
      </c>
      <c r="F3990" s="106">
        <v>15.5</v>
      </c>
      <c r="G3990" s="107">
        <f t="shared" si="809"/>
        <v>16.95</v>
      </c>
      <c r="H3990">
        <f t="shared" si="810"/>
        <v>12</v>
      </c>
      <c r="I3990">
        <f t="shared" si="811"/>
        <v>1991</v>
      </c>
      <c r="Q3990" t="s">
        <v>72</v>
      </c>
      <c r="R3990" s="93">
        <v>33573</v>
      </c>
      <c r="S3990">
        <v>-4.5</v>
      </c>
      <c r="T3990">
        <v>-22.7</v>
      </c>
      <c r="U3990">
        <f t="shared" si="803"/>
        <v>-13.6</v>
      </c>
      <c r="V3990" s="106">
        <v>14.5</v>
      </c>
      <c r="W3990" s="107">
        <f t="shared" si="812"/>
        <v>28.1</v>
      </c>
      <c r="X3990">
        <f t="shared" si="813"/>
        <v>12</v>
      </c>
      <c r="AG3990" s="93">
        <f t="shared" si="804"/>
        <v>33574</v>
      </c>
      <c r="AH3990" s="107">
        <f t="shared" si="805"/>
        <v>29.875</v>
      </c>
      <c r="AI3990" s="72">
        <f t="shared" si="806"/>
        <v>2</v>
      </c>
      <c r="AJ3990">
        <f t="shared" si="807"/>
        <v>12</v>
      </c>
      <c r="AK3990">
        <f t="shared" si="808"/>
        <v>1991</v>
      </c>
    </row>
    <row r="3991" spans="1:37" x14ac:dyDescent="0.2">
      <c r="A3991" t="s">
        <v>70</v>
      </c>
      <c r="B3991" s="93">
        <v>33574</v>
      </c>
      <c r="C3991">
        <v>-2.5</v>
      </c>
      <c r="D3991">
        <v>-15.6</v>
      </c>
      <c r="E3991">
        <f t="shared" si="802"/>
        <v>-9.0500000000000007</v>
      </c>
      <c r="F3991" s="106">
        <v>15.5</v>
      </c>
      <c r="G3991" s="107">
        <f t="shared" si="809"/>
        <v>24.55</v>
      </c>
      <c r="H3991">
        <f t="shared" si="810"/>
        <v>12</v>
      </c>
      <c r="I3991">
        <f t="shared" si="811"/>
        <v>1991</v>
      </c>
      <c r="Q3991" t="s">
        <v>72</v>
      </c>
      <c r="R3991" s="93">
        <v>33574</v>
      </c>
      <c r="S3991">
        <v>-17.3</v>
      </c>
      <c r="T3991">
        <v>-24.1</v>
      </c>
      <c r="U3991">
        <f t="shared" si="803"/>
        <v>-20.700000000000003</v>
      </c>
      <c r="V3991" s="106">
        <v>14.5</v>
      </c>
      <c r="W3991" s="107">
        <f t="shared" si="812"/>
        <v>35.200000000000003</v>
      </c>
      <c r="X3991">
        <f t="shared" si="813"/>
        <v>12</v>
      </c>
      <c r="AG3991" s="93">
        <f t="shared" si="804"/>
        <v>33575</v>
      </c>
      <c r="AH3991" s="107">
        <f t="shared" si="805"/>
        <v>31.274999999999999</v>
      </c>
      <c r="AI3991" s="72">
        <f t="shared" si="806"/>
        <v>3</v>
      </c>
      <c r="AJ3991">
        <f t="shared" si="807"/>
        <v>12</v>
      </c>
      <c r="AK3991">
        <f t="shared" si="808"/>
        <v>1991</v>
      </c>
    </row>
    <row r="3992" spans="1:37" x14ac:dyDescent="0.2">
      <c r="A3992" t="s">
        <v>70</v>
      </c>
      <c r="B3992" s="93">
        <v>33575</v>
      </c>
      <c r="C3992">
        <v>-13.4</v>
      </c>
      <c r="D3992">
        <v>-15.6</v>
      </c>
      <c r="E3992">
        <f t="shared" si="802"/>
        <v>-14.5</v>
      </c>
      <c r="F3992" s="106">
        <v>15.5</v>
      </c>
      <c r="G3992" s="107">
        <f t="shared" si="809"/>
        <v>30</v>
      </c>
      <c r="H3992">
        <f t="shared" si="810"/>
        <v>12</v>
      </c>
      <c r="I3992">
        <f t="shared" si="811"/>
        <v>1991</v>
      </c>
      <c r="Q3992" t="s">
        <v>72</v>
      </c>
      <c r="R3992" s="93">
        <v>33575</v>
      </c>
      <c r="S3992">
        <v>-17.100000000000001</v>
      </c>
      <c r="T3992">
        <v>-19</v>
      </c>
      <c r="U3992">
        <f t="shared" si="803"/>
        <v>-18.05</v>
      </c>
      <c r="V3992" s="106">
        <v>14.5</v>
      </c>
      <c r="W3992" s="107">
        <f t="shared" si="812"/>
        <v>32.549999999999997</v>
      </c>
      <c r="X3992">
        <f t="shared" si="813"/>
        <v>12</v>
      </c>
      <c r="AG3992" s="93">
        <f t="shared" si="804"/>
        <v>33576</v>
      </c>
      <c r="AH3992" s="107">
        <f t="shared" si="805"/>
        <v>25.524999999999999</v>
      </c>
      <c r="AI3992" s="72">
        <f t="shared" si="806"/>
        <v>4</v>
      </c>
      <c r="AJ3992">
        <f t="shared" si="807"/>
        <v>12</v>
      </c>
      <c r="AK3992">
        <f t="shared" si="808"/>
        <v>1991</v>
      </c>
    </row>
    <row r="3993" spans="1:37" x14ac:dyDescent="0.2">
      <c r="A3993" t="s">
        <v>70</v>
      </c>
      <c r="B3993" s="93">
        <v>33576</v>
      </c>
      <c r="C3993">
        <v>5.6</v>
      </c>
      <c r="D3993">
        <v>-15.6</v>
      </c>
      <c r="E3993">
        <f t="shared" si="802"/>
        <v>-5</v>
      </c>
      <c r="F3993" s="106">
        <v>15.5</v>
      </c>
      <c r="G3993" s="107">
        <f t="shared" si="809"/>
        <v>20.5</v>
      </c>
      <c r="H3993">
        <f t="shared" si="810"/>
        <v>12</v>
      </c>
      <c r="I3993">
        <f t="shared" si="811"/>
        <v>1991</v>
      </c>
      <c r="Q3993" t="s">
        <v>72</v>
      </c>
      <c r="R3993" s="93">
        <v>33576</v>
      </c>
      <c r="S3993">
        <v>-13.2</v>
      </c>
      <c r="T3993">
        <v>-18.899999999999999</v>
      </c>
      <c r="U3993">
        <f t="shared" si="803"/>
        <v>-16.049999999999997</v>
      </c>
      <c r="V3993" s="106">
        <v>14.5</v>
      </c>
      <c r="W3993" s="107">
        <f t="shared" si="812"/>
        <v>30.549999999999997</v>
      </c>
      <c r="X3993">
        <f t="shared" si="813"/>
        <v>12</v>
      </c>
      <c r="AG3993" s="93">
        <f t="shared" si="804"/>
        <v>33577</v>
      </c>
      <c r="AH3993" s="107">
        <f t="shared" si="805"/>
        <v>27.075000000000003</v>
      </c>
      <c r="AI3993" s="72">
        <f t="shared" si="806"/>
        <v>5</v>
      </c>
      <c r="AJ3993">
        <f t="shared" si="807"/>
        <v>12</v>
      </c>
      <c r="AK3993">
        <f t="shared" si="808"/>
        <v>1991</v>
      </c>
    </row>
    <row r="3994" spans="1:37" x14ac:dyDescent="0.2">
      <c r="A3994" t="s">
        <v>70</v>
      </c>
      <c r="B3994" s="93">
        <v>33577</v>
      </c>
      <c r="C3994">
        <v>-5.7</v>
      </c>
      <c r="D3994">
        <v>-12</v>
      </c>
      <c r="E3994">
        <f t="shared" si="802"/>
        <v>-8.85</v>
      </c>
      <c r="F3994" s="106">
        <v>15.5</v>
      </c>
      <c r="G3994" s="107">
        <f t="shared" si="809"/>
        <v>24.35</v>
      </c>
      <c r="H3994">
        <f t="shared" si="810"/>
        <v>12</v>
      </c>
      <c r="I3994">
        <f t="shared" si="811"/>
        <v>1991</v>
      </c>
      <c r="Q3994" t="s">
        <v>72</v>
      </c>
      <c r="R3994" s="93">
        <v>33577</v>
      </c>
      <c r="S3994">
        <v>-13.5</v>
      </c>
      <c r="T3994">
        <v>-17.100000000000001</v>
      </c>
      <c r="U3994">
        <f t="shared" si="803"/>
        <v>-15.3</v>
      </c>
      <c r="V3994" s="106">
        <v>14.5</v>
      </c>
      <c r="W3994" s="107">
        <f t="shared" si="812"/>
        <v>29.8</v>
      </c>
      <c r="X3994">
        <f t="shared" si="813"/>
        <v>12</v>
      </c>
      <c r="AG3994" s="93">
        <f t="shared" si="804"/>
        <v>33578</v>
      </c>
      <c r="AH3994" s="107">
        <f t="shared" si="805"/>
        <v>21.475000000000001</v>
      </c>
      <c r="AI3994" s="72">
        <f t="shared" si="806"/>
        <v>6</v>
      </c>
      <c r="AJ3994">
        <f t="shared" si="807"/>
        <v>12</v>
      </c>
      <c r="AK3994">
        <f t="shared" si="808"/>
        <v>1991</v>
      </c>
    </row>
    <row r="3995" spans="1:37" x14ac:dyDescent="0.2">
      <c r="A3995" t="s">
        <v>70</v>
      </c>
      <c r="B3995" s="93">
        <v>33578</v>
      </c>
      <c r="C3995">
        <v>7.9</v>
      </c>
      <c r="D3995">
        <v>-8.8000000000000007</v>
      </c>
      <c r="E3995">
        <f t="shared" si="802"/>
        <v>-0.45000000000000018</v>
      </c>
      <c r="F3995" s="106">
        <v>15.5</v>
      </c>
      <c r="G3995" s="107">
        <f t="shared" si="809"/>
        <v>15.95</v>
      </c>
      <c r="H3995">
        <f t="shared" si="810"/>
        <v>12</v>
      </c>
      <c r="I3995">
        <f t="shared" si="811"/>
        <v>1991</v>
      </c>
      <c r="Q3995" t="s">
        <v>72</v>
      </c>
      <c r="R3995" s="93">
        <v>33578</v>
      </c>
      <c r="S3995">
        <v>-9.3000000000000007</v>
      </c>
      <c r="T3995">
        <v>-15.7</v>
      </c>
      <c r="U3995">
        <f t="shared" si="803"/>
        <v>-12.5</v>
      </c>
      <c r="V3995" s="106">
        <v>14.5</v>
      </c>
      <c r="W3995" s="107">
        <f t="shared" si="812"/>
        <v>27</v>
      </c>
      <c r="X3995">
        <f t="shared" si="813"/>
        <v>12</v>
      </c>
      <c r="AG3995" s="93">
        <f t="shared" si="804"/>
        <v>33579</v>
      </c>
      <c r="AH3995" s="107">
        <f t="shared" si="805"/>
        <v>21.125</v>
      </c>
      <c r="AI3995" s="72">
        <f t="shared" si="806"/>
        <v>7</v>
      </c>
      <c r="AJ3995">
        <f t="shared" si="807"/>
        <v>12</v>
      </c>
      <c r="AK3995">
        <f t="shared" si="808"/>
        <v>1991</v>
      </c>
    </row>
    <row r="3996" spans="1:37" x14ac:dyDescent="0.2">
      <c r="A3996" t="s">
        <v>70</v>
      </c>
      <c r="B3996" s="93">
        <v>33579</v>
      </c>
      <c r="C3996">
        <v>4.5</v>
      </c>
      <c r="D3996">
        <v>-7.1</v>
      </c>
      <c r="E3996">
        <f t="shared" si="802"/>
        <v>-1.2999999999999998</v>
      </c>
      <c r="F3996" s="106">
        <v>15.5</v>
      </c>
      <c r="G3996" s="107">
        <f t="shared" si="809"/>
        <v>16.8</v>
      </c>
      <c r="H3996">
        <f t="shared" si="810"/>
        <v>12</v>
      </c>
      <c r="I3996">
        <f t="shared" si="811"/>
        <v>1991</v>
      </c>
      <c r="Q3996" t="s">
        <v>72</v>
      </c>
      <c r="R3996" s="93">
        <v>33579</v>
      </c>
      <c r="S3996">
        <v>-6.6</v>
      </c>
      <c r="T3996">
        <v>-15.3</v>
      </c>
      <c r="U3996">
        <f t="shared" si="803"/>
        <v>-10.95</v>
      </c>
      <c r="V3996" s="106">
        <v>14.5</v>
      </c>
      <c r="W3996" s="107">
        <f t="shared" si="812"/>
        <v>25.45</v>
      </c>
      <c r="X3996">
        <f t="shared" si="813"/>
        <v>12</v>
      </c>
      <c r="AG3996" s="93">
        <f t="shared" si="804"/>
        <v>33580</v>
      </c>
      <c r="AH3996" s="107">
        <f t="shared" si="805"/>
        <v>20.399999999999999</v>
      </c>
      <c r="AI3996" s="72">
        <f t="shared" si="806"/>
        <v>8</v>
      </c>
      <c r="AJ3996">
        <f t="shared" si="807"/>
        <v>12</v>
      </c>
      <c r="AK3996">
        <f t="shared" si="808"/>
        <v>1991</v>
      </c>
    </row>
    <row r="3997" spans="1:37" x14ac:dyDescent="0.2">
      <c r="A3997" t="s">
        <v>70</v>
      </c>
      <c r="B3997" s="93">
        <v>33580</v>
      </c>
      <c r="C3997">
        <v>2.2000000000000002</v>
      </c>
      <c r="D3997">
        <v>-4.7</v>
      </c>
      <c r="E3997">
        <f t="shared" si="802"/>
        <v>-1.25</v>
      </c>
      <c r="F3997" s="106">
        <v>15.5</v>
      </c>
      <c r="G3997" s="107">
        <f t="shared" si="809"/>
        <v>16.75</v>
      </c>
      <c r="H3997">
        <f t="shared" si="810"/>
        <v>12</v>
      </c>
      <c r="I3997">
        <f t="shared" si="811"/>
        <v>1991</v>
      </c>
      <c r="Q3997" t="s">
        <v>72</v>
      </c>
      <c r="R3997" s="93">
        <v>33580</v>
      </c>
      <c r="S3997">
        <v>-4.2</v>
      </c>
      <c r="T3997">
        <v>-14.9</v>
      </c>
      <c r="U3997">
        <f t="shared" si="803"/>
        <v>-9.5500000000000007</v>
      </c>
      <c r="V3997" s="106">
        <v>14.5</v>
      </c>
      <c r="W3997" s="107">
        <f t="shared" si="812"/>
        <v>24.05</v>
      </c>
      <c r="X3997">
        <f t="shared" si="813"/>
        <v>12</v>
      </c>
      <c r="AG3997" s="93">
        <f t="shared" si="804"/>
        <v>33581</v>
      </c>
      <c r="AH3997" s="107">
        <f t="shared" si="805"/>
        <v>15.25</v>
      </c>
      <c r="AI3997" s="72">
        <f t="shared" si="806"/>
        <v>9</v>
      </c>
      <c r="AJ3997">
        <f t="shared" si="807"/>
        <v>12</v>
      </c>
      <c r="AK3997">
        <f t="shared" si="808"/>
        <v>1991</v>
      </c>
    </row>
    <row r="3998" spans="1:37" x14ac:dyDescent="0.2">
      <c r="A3998" t="s">
        <v>70</v>
      </c>
      <c r="B3998" s="93">
        <v>33581</v>
      </c>
      <c r="C3998">
        <v>5.5</v>
      </c>
      <c r="D3998">
        <v>-3.1</v>
      </c>
      <c r="E3998">
        <f t="shared" si="802"/>
        <v>1.2</v>
      </c>
      <c r="F3998" s="106">
        <v>15.5</v>
      </c>
      <c r="G3998" s="107">
        <f t="shared" si="809"/>
        <v>14.3</v>
      </c>
      <c r="H3998">
        <f t="shared" si="810"/>
        <v>12</v>
      </c>
      <c r="I3998">
        <f t="shared" si="811"/>
        <v>1991</v>
      </c>
      <c r="Q3998" t="s">
        <v>72</v>
      </c>
      <c r="R3998" s="93">
        <v>33581</v>
      </c>
      <c r="S3998">
        <v>3.1</v>
      </c>
      <c r="T3998">
        <v>-6.5</v>
      </c>
      <c r="U3998">
        <f t="shared" si="803"/>
        <v>-1.7</v>
      </c>
      <c r="V3998" s="106">
        <v>14.5</v>
      </c>
      <c r="W3998" s="107">
        <f t="shared" si="812"/>
        <v>16.2</v>
      </c>
      <c r="X3998">
        <f t="shared" si="813"/>
        <v>12</v>
      </c>
      <c r="AG3998" s="93">
        <f t="shared" si="804"/>
        <v>33582</v>
      </c>
      <c r="AH3998" s="107">
        <f t="shared" si="805"/>
        <v>17.399999999999999</v>
      </c>
      <c r="AI3998" s="72">
        <f t="shared" si="806"/>
        <v>10</v>
      </c>
      <c r="AJ3998">
        <f t="shared" si="807"/>
        <v>12</v>
      </c>
      <c r="AK3998">
        <f t="shared" si="808"/>
        <v>1991</v>
      </c>
    </row>
    <row r="3999" spans="1:37" x14ac:dyDescent="0.2">
      <c r="A3999" t="s">
        <v>70</v>
      </c>
      <c r="B3999" s="93">
        <v>33582</v>
      </c>
      <c r="C3999">
        <v>4</v>
      </c>
      <c r="D3999">
        <v>-7.3</v>
      </c>
      <c r="E3999">
        <f t="shared" si="802"/>
        <v>-1.65</v>
      </c>
      <c r="F3999" s="106">
        <v>15.5</v>
      </c>
      <c r="G3999" s="107">
        <f t="shared" si="809"/>
        <v>17.149999999999999</v>
      </c>
      <c r="H3999">
        <f t="shared" si="810"/>
        <v>12</v>
      </c>
      <c r="I3999">
        <f t="shared" si="811"/>
        <v>1991</v>
      </c>
      <c r="Q3999" t="s">
        <v>72</v>
      </c>
      <c r="R3999" s="93">
        <v>33582</v>
      </c>
      <c r="S3999">
        <v>2</v>
      </c>
      <c r="T3999">
        <v>-8.3000000000000007</v>
      </c>
      <c r="U3999">
        <f t="shared" si="803"/>
        <v>-3.1500000000000004</v>
      </c>
      <c r="V3999" s="106">
        <v>14.5</v>
      </c>
      <c r="W3999" s="107">
        <f t="shared" si="812"/>
        <v>17.649999999999999</v>
      </c>
      <c r="X3999">
        <f t="shared" si="813"/>
        <v>12</v>
      </c>
      <c r="AG3999" s="93">
        <f t="shared" si="804"/>
        <v>33583</v>
      </c>
      <c r="AH3999" s="107">
        <f t="shared" si="805"/>
        <v>19.399999999999999</v>
      </c>
      <c r="AI3999" s="72">
        <f t="shared" si="806"/>
        <v>11</v>
      </c>
      <c r="AJ3999">
        <f t="shared" si="807"/>
        <v>12</v>
      </c>
      <c r="AK3999">
        <f t="shared" si="808"/>
        <v>1991</v>
      </c>
    </row>
    <row r="4000" spans="1:37" x14ac:dyDescent="0.2">
      <c r="A4000" t="s">
        <v>70</v>
      </c>
      <c r="B4000" s="93">
        <v>33583</v>
      </c>
      <c r="C4000">
        <v>3.2</v>
      </c>
      <c r="D4000">
        <v>-7.2</v>
      </c>
      <c r="E4000">
        <f t="shared" si="802"/>
        <v>-2</v>
      </c>
      <c r="F4000" s="106">
        <v>15.5</v>
      </c>
      <c r="G4000" s="107">
        <f t="shared" si="809"/>
        <v>17.5</v>
      </c>
      <c r="H4000">
        <f t="shared" si="810"/>
        <v>12</v>
      </c>
      <c r="I4000">
        <f t="shared" si="811"/>
        <v>1991</v>
      </c>
      <c r="Q4000" t="s">
        <v>72</v>
      </c>
      <c r="R4000" s="93">
        <v>33583</v>
      </c>
      <c r="S4000">
        <v>-0.7</v>
      </c>
      <c r="T4000">
        <v>-12.9</v>
      </c>
      <c r="U4000">
        <f t="shared" si="803"/>
        <v>-6.8</v>
      </c>
      <c r="V4000" s="106">
        <v>14.5</v>
      </c>
      <c r="W4000" s="107">
        <f t="shared" si="812"/>
        <v>21.3</v>
      </c>
      <c r="X4000">
        <f t="shared" si="813"/>
        <v>12</v>
      </c>
      <c r="AG4000" s="93">
        <f t="shared" si="804"/>
        <v>33584</v>
      </c>
      <c r="AH4000" s="107">
        <f t="shared" si="805"/>
        <v>22.5</v>
      </c>
      <c r="AI4000" s="72">
        <f t="shared" si="806"/>
        <v>12</v>
      </c>
      <c r="AJ4000">
        <f t="shared" si="807"/>
        <v>12</v>
      </c>
      <c r="AK4000">
        <f t="shared" si="808"/>
        <v>1991</v>
      </c>
    </row>
    <row r="4001" spans="1:37" x14ac:dyDescent="0.2">
      <c r="A4001" t="s">
        <v>70</v>
      </c>
      <c r="B4001" s="93">
        <v>33584</v>
      </c>
      <c r="C4001">
        <v>2.2000000000000002</v>
      </c>
      <c r="D4001">
        <v>-11</v>
      </c>
      <c r="E4001">
        <f t="shared" si="802"/>
        <v>-4.4000000000000004</v>
      </c>
      <c r="F4001" s="106">
        <v>15.5</v>
      </c>
      <c r="G4001" s="107">
        <f t="shared" si="809"/>
        <v>19.899999999999999</v>
      </c>
      <c r="H4001">
        <f t="shared" si="810"/>
        <v>12</v>
      </c>
      <c r="I4001">
        <f t="shared" si="811"/>
        <v>1991</v>
      </c>
      <c r="Q4001" t="s">
        <v>72</v>
      </c>
      <c r="R4001" s="93">
        <v>33584</v>
      </c>
      <c r="S4001">
        <v>-4.7</v>
      </c>
      <c r="T4001">
        <v>-16.5</v>
      </c>
      <c r="U4001">
        <f t="shared" si="803"/>
        <v>-10.6</v>
      </c>
      <c r="V4001" s="106">
        <v>14.5</v>
      </c>
      <c r="W4001" s="107">
        <f t="shared" si="812"/>
        <v>25.1</v>
      </c>
      <c r="X4001">
        <f t="shared" si="813"/>
        <v>12</v>
      </c>
      <c r="AG4001" s="93">
        <f t="shared" si="804"/>
        <v>33585</v>
      </c>
      <c r="AH4001" s="107">
        <f t="shared" si="805"/>
        <v>24.774999999999999</v>
      </c>
      <c r="AI4001" s="72">
        <f t="shared" si="806"/>
        <v>13</v>
      </c>
      <c r="AJ4001">
        <f t="shared" si="807"/>
        <v>12</v>
      </c>
      <c r="AK4001">
        <f t="shared" si="808"/>
        <v>1991</v>
      </c>
    </row>
    <row r="4002" spans="1:37" x14ac:dyDescent="0.2">
      <c r="A4002" t="s">
        <v>70</v>
      </c>
      <c r="B4002" s="93">
        <v>33585</v>
      </c>
      <c r="C4002">
        <v>-2.2000000000000002</v>
      </c>
      <c r="D4002">
        <v>-15.1</v>
      </c>
      <c r="E4002">
        <f t="shared" si="802"/>
        <v>-8.65</v>
      </c>
      <c r="F4002" s="106">
        <v>15.5</v>
      </c>
      <c r="G4002" s="107">
        <f t="shared" si="809"/>
        <v>24.15</v>
      </c>
      <c r="H4002">
        <f t="shared" si="810"/>
        <v>12</v>
      </c>
      <c r="I4002">
        <f t="shared" si="811"/>
        <v>1991</v>
      </c>
      <c r="Q4002" t="s">
        <v>72</v>
      </c>
      <c r="R4002" s="93">
        <v>33585</v>
      </c>
      <c r="S4002">
        <v>-5.4</v>
      </c>
      <c r="T4002">
        <v>-16.399999999999999</v>
      </c>
      <c r="U4002">
        <f t="shared" si="803"/>
        <v>-10.899999999999999</v>
      </c>
      <c r="V4002" s="106">
        <v>14.5</v>
      </c>
      <c r="W4002" s="107">
        <f t="shared" si="812"/>
        <v>25.4</v>
      </c>
      <c r="X4002">
        <f t="shared" si="813"/>
        <v>12</v>
      </c>
      <c r="AG4002" s="93">
        <f t="shared" si="804"/>
        <v>33586</v>
      </c>
      <c r="AH4002" s="107">
        <f t="shared" si="805"/>
        <v>21.8</v>
      </c>
      <c r="AI4002" s="72">
        <f t="shared" si="806"/>
        <v>14</v>
      </c>
      <c r="AJ4002">
        <f t="shared" si="807"/>
        <v>12</v>
      </c>
      <c r="AK4002">
        <f t="shared" si="808"/>
        <v>1991</v>
      </c>
    </row>
    <row r="4003" spans="1:37" x14ac:dyDescent="0.2">
      <c r="A4003" t="s">
        <v>70</v>
      </c>
      <c r="B4003" s="93">
        <v>33586</v>
      </c>
      <c r="C4003">
        <v>2.8</v>
      </c>
      <c r="D4003">
        <v>-12</v>
      </c>
      <c r="E4003">
        <f t="shared" si="802"/>
        <v>-4.5999999999999996</v>
      </c>
      <c r="F4003" s="106">
        <v>15.5</v>
      </c>
      <c r="G4003" s="107">
        <f t="shared" si="809"/>
        <v>20.100000000000001</v>
      </c>
      <c r="H4003">
        <f t="shared" si="810"/>
        <v>12</v>
      </c>
      <c r="I4003">
        <f t="shared" si="811"/>
        <v>1991</v>
      </c>
      <c r="Q4003" t="s">
        <v>72</v>
      </c>
      <c r="R4003" s="93">
        <v>33586</v>
      </c>
      <c r="S4003">
        <v>-2.9</v>
      </c>
      <c r="T4003">
        <v>-15.1</v>
      </c>
      <c r="U4003">
        <f t="shared" si="803"/>
        <v>-9</v>
      </c>
      <c r="V4003" s="106">
        <v>14.5</v>
      </c>
      <c r="W4003" s="107">
        <f t="shared" si="812"/>
        <v>23.5</v>
      </c>
      <c r="X4003">
        <f t="shared" si="813"/>
        <v>12</v>
      </c>
      <c r="AG4003" s="93">
        <f t="shared" si="804"/>
        <v>33587</v>
      </c>
      <c r="AH4003" s="107">
        <f t="shared" si="805"/>
        <v>11.774999999999999</v>
      </c>
      <c r="AI4003" s="72">
        <f t="shared" si="806"/>
        <v>15</v>
      </c>
      <c r="AJ4003">
        <f t="shared" si="807"/>
        <v>12</v>
      </c>
      <c r="AK4003">
        <f t="shared" si="808"/>
        <v>1991</v>
      </c>
    </row>
    <row r="4004" spans="1:37" x14ac:dyDescent="0.2">
      <c r="A4004" t="s">
        <v>70</v>
      </c>
      <c r="B4004" s="93">
        <v>33587</v>
      </c>
      <c r="C4004">
        <v>8.6999999999999993</v>
      </c>
      <c r="D4004">
        <v>1.9</v>
      </c>
      <c r="E4004">
        <f t="shared" si="802"/>
        <v>5.3</v>
      </c>
      <c r="F4004" s="106">
        <v>15.5</v>
      </c>
      <c r="G4004" s="107">
        <f t="shared" si="809"/>
        <v>10.199999999999999</v>
      </c>
      <c r="H4004">
        <f t="shared" si="810"/>
        <v>12</v>
      </c>
      <c r="I4004">
        <f t="shared" si="811"/>
        <v>1991</v>
      </c>
      <c r="Q4004" t="s">
        <v>72</v>
      </c>
      <c r="R4004" s="93">
        <v>33587</v>
      </c>
      <c r="S4004">
        <v>6.2</v>
      </c>
      <c r="T4004">
        <v>-3.9</v>
      </c>
      <c r="U4004">
        <f t="shared" si="803"/>
        <v>1.1500000000000001</v>
      </c>
      <c r="V4004" s="106">
        <v>14.5</v>
      </c>
      <c r="W4004" s="107">
        <f t="shared" si="812"/>
        <v>13.35</v>
      </c>
      <c r="X4004">
        <f t="shared" si="813"/>
        <v>12</v>
      </c>
      <c r="AG4004" s="93">
        <f t="shared" si="804"/>
        <v>33588</v>
      </c>
      <c r="AH4004" s="107">
        <f t="shared" si="805"/>
        <v>16.674999999999997</v>
      </c>
      <c r="AI4004" s="72">
        <f t="shared" si="806"/>
        <v>16</v>
      </c>
      <c r="AJ4004">
        <f t="shared" si="807"/>
        <v>12</v>
      </c>
      <c r="AK4004">
        <f t="shared" si="808"/>
        <v>1991</v>
      </c>
    </row>
    <row r="4005" spans="1:37" x14ac:dyDescent="0.2">
      <c r="A4005" t="s">
        <v>70</v>
      </c>
      <c r="B4005" s="93">
        <v>33588</v>
      </c>
      <c r="C4005">
        <v>6.7</v>
      </c>
      <c r="D4005">
        <v>-8.5</v>
      </c>
      <c r="E4005">
        <f t="shared" si="802"/>
        <v>-0.89999999999999991</v>
      </c>
      <c r="F4005" s="106">
        <v>15.5</v>
      </c>
      <c r="G4005" s="107">
        <f t="shared" si="809"/>
        <v>16.399999999999999</v>
      </c>
      <c r="H4005">
        <f t="shared" si="810"/>
        <v>12</v>
      </c>
      <c r="I4005">
        <f t="shared" si="811"/>
        <v>1991</v>
      </c>
      <c r="Q4005" t="s">
        <v>72</v>
      </c>
      <c r="R4005" s="93">
        <v>33588</v>
      </c>
      <c r="S4005">
        <v>5.6</v>
      </c>
      <c r="T4005">
        <v>-10.5</v>
      </c>
      <c r="U4005">
        <f t="shared" si="803"/>
        <v>-2.4500000000000002</v>
      </c>
      <c r="V4005" s="106">
        <v>14.5</v>
      </c>
      <c r="W4005" s="107">
        <f t="shared" si="812"/>
        <v>16.95</v>
      </c>
      <c r="X4005">
        <f t="shared" si="813"/>
        <v>12</v>
      </c>
      <c r="AG4005" s="93">
        <f t="shared" si="804"/>
        <v>33589</v>
      </c>
      <c r="AH4005" s="107">
        <f t="shared" si="805"/>
        <v>22.05</v>
      </c>
      <c r="AI4005" s="72">
        <f t="shared" si="806"/>
        <v>17</v>
      </c>
      <c r="AJ4005">
        <f t="shared" si="807"/>
        <v>12</v>
      </c>
      <c r="AK4005">
        <f t="shared" si="808"/>
        <v>1991</v>
      </c>
    </row>
    <row r="4006" spans="1:37" x14ac:dyDescent="0.2">
      <c r="A4006" t="s">
        <v>70</v>
      </c>
      <c r="B4006" s="93">
        <v>33589</v>
      </c>
      <c r="C4006">
        <v>3.2</v>
      </c>
      <c r="D4006">
        <v>-12.2</v>
      </c>
      <c r="E4006">
        <f t="shared" si="802"/>
        <v>-4.5</v>
      </c>
      <c r="F4006" s="106">
        <v>15.5</v>
      </c>
      <c r="G4006" s="107">
        <f t="shared" si="809"/>
        <v>20</v>
      </c>
      <c r="H4006">
        <f t="shared" si="810"/>
        <v>12</v>
      </c>
      <c r="I4006">
        <f t="shared" si="811"/>
        <v>1991</v>
      </c>
      <c r="Q4006" t="s">
        <v>72</v>
      </c>
      <c r="R4006" s="93">
        <v>33589</v>
      </c>
      <c r="S4006">
        <v>-4.9000000000000004</v>
      </c>
      <c r="T4006">
        <v>-14.3</v>
      </c>
      <c r="U4006">
        <f t="shared" si="803"/>
        <v>-9.6000000000000014</v>
      </c>
      <c r="V4006" s="106">
        <v>14.5</v>
      </c>
      <c r="W4006" s="107">
        <f t="shared" si="812"/>
        <v>24.1</v>
      </c>
      <c r="X4006">
        <f t="shared" si="813"/>
        <v>12</v>
      </c>
      <c r="AG4006" s="93">
        <f t="shared" si="804"/>
        <v>33590</v>
      </c>
      <c r="AH4006" s="107">
        <f t="shared" si="805"/>
        <v>19.2</v>
      </c>
      <c r="AI4006" s="72">
        <f t="shared" si="806"/>
        <v>18</v>
      </c>
      <c r="AJ4006">
        <f t="shared" si="807"/>
        <v>12</v>
      </c>
      <c r="AK4006">
        <f t="shared" si="808"/>
        <v>1991</v>
      </c>
    </row>
    <row r="4007" spans="1:37" x14ac:dyDescent="0.2">
      <c r="A4007" t="s">
        <v>70</v>
      </c>
      <c r="B4007" s="93">
        <v>33590</v>
      </c>
      <c r="C4007">
        <v>5.6</v>
      </c>
      <c r="D4007">
        <v>-2.5</v>
      </c>
      <c r="E4007">
        <f t="shared" si="802"/>
        <v>1.5499999999999998</v>
      </c>
      <c r="F4007" s="106">
        <v>15.5</v>
      </c>
      <c r="G4007" s="107">
        <f t="shared" si="809"/>
        <v>13.95</v>
      </c>
      <c r="H4007">
        <f t="shared" si="810"/>
        <v>12</v>
      </c>
      <c r="I4007">
        <f t="shared" si="811"/>
        <v>1991</v>
      </c>
      <c r="Q4007" t="s">
        <v>72</v>
      </c>
      <c r="R4007" s="93">
        <v>33590</v>
      </c>
      <c r="S4007">
        <v>-6.2</v>
      </c>
      <c r="T4007">
        <v>-13.7</v>
      </c>
      <c r="U4007">
        <f t="shared" si="803"/>
        <v>-9.9499999999999993</v>
      </c>
      <c r="V4007" s="106">
        <v>14.5</v>
      </c>
      <c r="W4007" s="107">
        <f t="shared" si="812"/>
        <v>24.45</v>
      </c>
      <c r="X4007">
        <f t="shared" si="813"/>
        <v>12</v>
      </c>
      <c r="AG4007" s="93">
        <f t="shared" si="804"/>
        <v>33591</v>
      </c>
      <c r="AH4007" s="107">
        <f t="shared" si="805"/>
        <v>17.75</v>
      </c>
      <c r="AI4007" s="72">
        <f t="shared" si="806"/>
        <v>19</v>
      </c>
      <c r="AJ4007">
        <f t="shared" si="807"/>
        <v>12</v>
      </c>
      <c r="AK4007">
        <f t="shared" si="808"/>
        <v>1991</v>
      </c>
    </row>
    <row r="4008" spans="1:37" x14ac:dyDescent="0.2">
      <c r="A4008" t="s">
        <v>70</v>
      </c>
      <c r="B4008" s="93">
        <v>33591</v>
      </c>
      <c r="C4008">
        <v>4.0999999999999996</v>
      </c>
      <c r="D4008">
        <v>-2.2000000000000002</v>
      </c>
      <c r="E4008">
        <f t="shared" si="802"/>
        <v>0.94999999999999973</v>
      </c>
      <c r="F4008" s="106">
        <v>15.5</v>
      </c>
      <c r="G4008" s="107">
        <f t="shared" si="809"/>
        <v>14.55</v>
      </c>
      <c r="H4008">
        <f t="shared" si="810"/>
        <v>12</v>
      </c>
      <c r="I4008">
        <f t="shared" si="811"/>
        <v>1991</v>
      </c>
      <c r="Q4008" t="s">
        <v>72</v>
      </c>
      <c r="R4008" s="93">
        <v>33591</v>
      </c>
      <c r="S4008">
        <v>-0.1</v>
      </c>
      <c r="T4008">
        <v>-12.8</v>
      </c>
      <c r="U4008">
        <f t="shared" si="803"/>
        <v>-6.45</v>
      </c>
      <c r="V4008" s="106">
        <v>14.5</v>
      </c>
      <c r="W4008" s="107">
        <f t="shared" si="812"/>
        <v>20.95</v>
      </c>
      <c r="X4008">
        <f t="shared" si="813"/>
        <v>12</v>
      </c>
      <c r="AG4008" s="93">
        <f t="shared" si="804"/>
        <v>33592</v>
      </c>
      <c r="AH4008" s="107">
        <f t="shared" si="805"/>
        <v>18.25</v>
      </c>
      <c r="AI4008" s="72">
        <f t="shared" si="806"/>
        <v>20</v>
      </c>
      <c r="AJ4008">
        <f t="shared" si="807"/>
        <v>12</v>
      </c>
      <c r="AK4008">
        <f t="shared" si="808"/>
        <v>1991</v>
      </c>
    </row>
    <row r="4009" spans="1:37" x14ac:dyDescent="0.2">
      <c r="A4009" t="s">
        <v>70</v>
      </c>
      <c r="B4009" s="93">
        <v>33592</v>
      </c>
      <c r="C4009">
        <v>3.8</v>
      </c>
      <c r="D4009">
        <v>-8.4</v>
      </c>
      <c r="E4009">
        <f t="shared" si="802"/>
        <v>-2.3000000000000003</v>
      </c>
      <c r="F4009" s="106">
        <v>15.5</v>
      </c>
      <c r="G4009" s="107">
        <f t="shared" si="809"/>
        <v>17.8</v>
      </c>
      <c r="H4009">
        <f t="shared" si="810"/>
        <v>12</v>
      </c>
      <c r="I4009">
        <f t="shared" si="811"/>
        <v>1991</v>
      </c>
      <c r="Q4009" t="s">
        <v>72</v>
      </c>
      <c r="R4009" s="93">
        <v>33592</v>
      </c>
      <c r="S4009">
        <v>2.9</v>
      </c>
      <c r="T4009">
        <v>-11.3</v>
      </c>
      <c r="U4009">
        <f t="shared" si="803"/>
        <v>-4.2</v>
      </c>
      <c r="V4009" s="106">
        <v>14.5</v>
      </c>
      <c r="W4009" s="107">
        <f t="shared" si="812"/>
        <v>18.7</v>
      </c>
      <c r="X4009">
        <f t="shared" si="813"/>
        <v>12</v>
      </c>
      <c r="AG4009" s="93">
        <f t="shared" si="804"/>
        <v>33593</v>
      </c>
      <c r="AH4009" s="107">
        <f t="shared" si="805"/>
        <v>14.425000000000001</v>
      </c>
      <c r="AI4009" s="72">
        <f t="shared" si="806"/>
        <v>21</v>
      </c>
      <c r="AJ4009">
        <f t="shared" si="807"/>
        <v>12</v>
      </c>
      <c r="AK4009">
        <f t="shared" si="808"/>
        <v>1991</v>
      </c>
    </row>
    <row r="4010" spans="1:37" x14ac:dyDescent="0.2">
      <c r="A4010" t="s">
        <v>70</v>
      </c>
      <c r="B4010" s="93">
        <v>33593</v>
      </c>
      <c r="C4010">
        <v>7.5</v>
      </c>
      <c r="D4010">
        <v>-5</v>
      </c>
      <c r="E4010">
        <f t="shared" si="802"/>
        <v>1.25</v>
      </c>
      <c r="F4010" s="106">
        <v>15.5</v>
      </c>
      <c r="G4010" s="107">
        <f t="shared" si="809"/>
        <v>14.25</v>
      </c>
      <c r="H4010">
        <f t="shared" si="810"/>
        <v>12</v>
      </c>
      <c r="I4010">
        <f t="shared" si="811"/>
        <v>1991</v>
      </c>
      <c r="Q4010" t="s">
        <v>72</v>
      </c>
      <c r="R4010" s="93">
        <v>33593</v>
      </c>
      <c r="S4010">
        <v>7.2</v>
      </c>
      <c r="T4010">
        <v>-7.4</v>
      </c>
      <c r="U4010">
        <f t="shared" si="803"/>
        <v>-0.10000000000000009</v>
      </c>
      <c r="V4010" s="106">
        <v>14.5</v>
      </c>
      <c r="W4010" s="107">
        <f t="shared" si="812"/>
        <v>14.6</v>
      </c>
      <c r="X4010">
        <f t="shared" si="813"/>
        <v>12</v>
      </c>
      <c r="AG4010" s="93">
        <f t="shared" si="804"/>
        <v>33594</v>
      </c>
      <c r="AH4010" s="107">
        <f t="shared" si="805"/>
        <v>17.875</v>
      </c>
      <c r="AI4010" s="72">
        <f t="shared" si="806"/>
        <v>22</v>
      </c>
      <c r="AJ4010">
        <f t="shared" si="807"/>
        <v>12</v>
      </c>
      <c r="AK4010">
        <f t="shared" si="808"/>
        <v>1991</v>
      </c>
    </row>
    <row r="4011" spans="1:37" x14ac:dyDescent="0.2">
      <c r="A4011" t="s">
        <v>70</v>
      </c>
      <c r="B4011" s="93">
        <v>33594</v>
      </c>
      <c r="C4011">
        <v>4.4000000000000004</v>
      </c>
      <c r="D4011">
        <v>-7.2</v>
      </c>
      <c r="E4011">
        <f t="shared" si="802"/>
        <v>-1.4</v>
      </c>
      <c r="F4011" s="106">
        <v>15.5</v>
      </c>
      <c r="G4011" s="107">
        <f t="shared" si="809"/>
        <v>16.899999999999999</v>
      </c>
      <c r="H4011">
        <f t="shared" si="810"/>
        <v>12</v>
      </c>
      <c r="I4011">
        <f t="shared" si="811"/>
        <v>1991</v>
      </c>
      <c r="Q4011" t="s">
        <v>72</v>
      </c>
      <c r="R4011" s="93">
        <v>33594</v>
      </c>
      <c r="S4011">
        <v>0.1</v>
      </c>
      <c r="T4011">
        <v>-8.8000000000000007</v>
      </c>
      <c r="U4011">
        <f t="shared" si="803"/>
        <v>-4.3500000000000005</v>
      </c>
      <c r="V4011" s="106">
        <v>14.5</v>
      </c>
      <c r="W4011" s="107">
        <f t="shared" si="812"/>
        <v>18.850000000000001</v>
      </c>
      <c r="X4011">
        <f t="shared" si="813"/>
        <v>12</v>
      </c>
      <c r="AG4011" s="93">
        <f t="shared" si="804"/>
        <v>33595</v>
      </c>
      <c r="AH4011" s="107">
        <f t="shared" si="805"/>
        <v>16.7</v>
      </c>
      <c r="AI4011" s="72">
        <f t="shared" si="806"/>
        <v>23</v>
      </c>
      <c r="AJ4011">
        <f t="shared" si="807"/>
        <v>12</v>
      </c>
      <c r="AK4011">
        <f t="shared" si="808"/>
        <v>1991</v>
      </c>
    </row>
    <row r="4012" spans="1:37" x14ac:dyDescent="0.2">
      <c r="A4012" t="s">
        <v>70</v>
      </c>
      <c r="B4012" s="93">
        <v>33595</v>
      </c>
      <c r="C4012">
        <v>8.6</v>
      </c>
      <c r="D4012">
        <v>-8.4</v>
      </c>
      <c r="E4012">
        <f t="shared" si="802"/>
        <v>9.9999999999999645E-2</v>
      </c>
      <c r="F4012" s="106">
        <v>15.5</v>
      </c>
      <c r="G4012" s="107">
        <f t="shared" si="809"/>
        <v>15.4</v>
      </c>
      <c r="H4012">
        <f t="shared" si="810"/>
        <v>12</v>
      </c>
      <c r="I4012">
        <f t="shared" si="811"/>
        <v>1991</v>
      </c>
      <c r="Q4012" t="s">
        <v>72</v>
      </c>
      <c r="R4012" s="93">
        <v>33595</v>
      </c>
      <c r="S4012">
        <v>0.1</v>
      </c>
      <c r="T4012">
        <v>-7.1</v>
      </c>
      <c r="U4012">
        <f t="shared" si="803"/>
        <v>-3.5</v>
      </c>
      <c r="V4012" s="106">
        <v>14.5</v>
      </c>
      <c r="W4012" s="107">
        <f t="shared" si="812"/>
        <v>18</v>
      </c>
      <c r="X4012">
        <f t="shared" si="813"/>
        <v>12</v>
      </c>
      <c r="AG4012" s="93">
        <f t="shared" si="804"/>
        <v>33596</v>
      </c>
      <c r="AH4012" s="107">
        <f t="shared" si="805"/>
        <v>15.575000000000001</v>
      </c>
      <c r="AI4012" s="72">
        <f t="shared" si="806"/>
        <v>24</v>
      </c>
      <c r="AJ4012">
        <f t="shared" si="807"/>
        <v>12</v>
      </c>
      <c r="AK4012">
        <f t="shared" si="808"/>
        <v>1991</v>
      </c>
    </row>
    <row r="4013" spans="1:37" x14ac:dyDescent="0.2">
      <c r="A4013" t="s">
        <v>70</v>
      </c>
      <c r="B4013" s="93">
        <v>33596</v>
      </c>
      <c r="C4013">
        <v>10.199999999999999</v>
      </c>
      <c r="D4013">
        <v>-4.4000000000000004</v>
      </c>
      <c r="E4013">
        <f t="shared" si="802"/>
        <v>2.8999999999999995</v>
      </c>
      <c r="F4013" s="106">
        <v>15.5</v>
      </c>
      <c r="G4013" s="107">
        <f t="shared" si="809"/>
        <v>12.600000000000001</v>
      </c>
      <c r="H4013">
        <f t="shared" si="810"/>
        <v>12</v>
      </c>
      <c r="I4013">
        <f t="shared" si="811"/>
        <v>1991</v>
      </c>
      <c r="Q4013" t="s">
        <v>72</v>
      </c>
      <c r="R4013" s="93">
        <v>33596</v>
      </c>
      <c r="S4013">
        <v>0.4</v>
      </c>
      <c r="T4013">
        <v>-8.5</v>
      </c>
      <c r="U4013">
        <f t="shared" si="803"/>
        <v>-4.05</v>
      </c>
      <c r="V4013" s="106">
        <v>14.5</v>
      </c>
      <c r="W4013" s="107">
        <f t="shared" si="812"/>
        <v>18.55</v>
      </c>
      <c r="X4013">
        <f t="shared" si="813"/>
        <v>12</v>
      </c>
      <c r="AG4013" s="93">
        <f t="shared" si="804"/>
        <v>33597</v>
      </c>
      <c r="AH4013" s="107">
        <f t="shared" si="805"/>
        <v>17.45</v>
      </c>
      <c r="AI4013" s="72">
        <f t="shared" si="806"/>
        <v>25</v>
      </c>
      <c r="AJ4013">
        <f t="shared" si="807"/>
        <v>12</v>
      </c>
      <c r="AK4013">
        <f t="shared" si="808"/>
        <v>1991</v>
      </c>
    </row>
    <row r="4014" spans="1:37" x14ac:dyDescent="0.2">
      <c r="A4014" t="s">
        <v>70</v>
      </c>
      <c r="B4014" s="93">
        <v>33597</v>
      </c>
      <c r="C4014">
        <v>5.0999999999999996</v>
      </c>
      <c r="D4014">
        <v>-5.4</v>
      </c>
      <c r="E4014">
        <f t="shared" si="802"/>
        <v>-0.15000000000000036</v>
      </c>
      <c r="F4014" s="106">
        <v>15.5</v>
      </c>
      <c r="G4014" s="107">
        <f t="shared" si="809"/>
        <v>15.65</v>
      </c>
      <c r="H4014">
        <f t="shared" si="810"/>
        <v>12</v>
      </c>
      <c r="I4014">
        <f t="shared" si="811"/>
        <v>1991</v>
      </c>
      <c r="Q4014" t="s">
        <v>72</v>
      </c>
      <c r="R4014" s="93">
        <v>33597</v>
      </c>
      <c r="S4014">
        <v>-0.1</v>
      </c>
      <c r="T4014">
        <v>-9.4</v>
      </c>
      <c r="U4014">
        <f t="shared" si="803"/>
        <v>-4.75</v>
      </c>
      <c r="V4014" s="106">
        <v>14.5</v>
      </c>
      <c r="W4014" s="107">
        <f t="shared" si="812"/>
        <v>19.25</v>
      </c>
      <c r="X4014">
        <f t="shared" si="813"/>
        <v>12</v>
      </c>
      <c r="AG4014" s="93">
        <f t="shared" si="804"/>
        <v>33598</v>
      </c>
      <c r="AH4014" s="107">
        <f t="shared" si="805"/>
        <v>16.324999999999999</v>
      </c>
      <c r="AI4014" s="72">
        <f t="shared" si="806"/>
        <v>26</v>
      </c>
      <c r="AJ4014">
        <f t="shared" si="807"/>
        <v>12</v>
      </c>
      <c r="AK4014">
        <f t="shared" si="808"/>
        <v>1991</v>
      </c>
    </row>
    <row r="4015" spans="1:37" x14ac:dyDescent="0.2">
      <c r="A4015" t="s">
        <v>70</v>
      </c>
      <c r="B4015" s="93">
        <v>33598</v>
      </c>
      <c r="C4015">
        <v>9.6</v>
      </c>
      <c r="D4015">
        <v>-9</v>
      </c>
      <c r="E4015">
        <f t="shared" si="802"/>
        <v>0.29999999999999982</v>
      </c>
      <c r="F4015" s="106">
        <v>15.5</v>
      </c>
      <c r="G4015" s="107">
        <f t="shared" si="809"/>
        <v>15.2</v>
      </c>
      <c r="H4015">
        <f t="shared" si="810"/>
        <v>12</v>
      </c>
      <c r="I4015">
        <f t="shared" si="811"/>
        <v>1991</v>
      </c>
      <c r="Q4015" t="s">
        <v>72</v>
      </c>
      <c r="R4015" s="93">
        <v>33598</v>
      </c>
      <c r="S4015">
        <v>2.7</v>
      </c>
      <c r="T4015">
        <v>-8.6</v>
      </c>
      <c r="U4015">
        <f t="shared" si="803"/>
        <v>-2.9499999999999997</v>
      </c>
      <c r="V4015" s="106">
        <v>14.5</v>
      </c>
      <c r="W4015" s="107">
        <f t="shared" si="812"/>
        <v>17.45</v>
      </c>
      <c r="X4015">
        <f t="shared" si="813"/>
        <v>12</v>
      </c>
      <c r="AG4015" s="93">
        <f t="shared" si="804"/>
        <v>33599</v>
      </c>
      <c r="AH4015" s="107">
        <f t="shared" si="805"/>
        <v>15.025</v>
      </c>
      <c r="AI4015" s="72">
        <f t="shared" si="806"/>
        <v>27</v>
      </c>
      <c r="AJ4015">
        <f t="shared" si="807"/>
        <v>12</v>
      </c>
      <c r="AK4015">
        <f t="shared" si="808"/>
        <v>1991</v>
      </c>
    </row>
    <row r="4016" spans="1:37" x14ac:dyDescent="0.2">
      <c r="A4016" t="s">
        <v>70</v>
      </c>
      <c r="B4016" s="93">
        <v>33599</v>
      </c>
      <c r="C4016">
        <v>13.1</v>
      </c>
      <c r="D4016">
        <v>-5.2</v>
      </c>
      <c r="E4016">
        <f t="shared" si="802"/>
        <v>3.9499999999999997</v>
      </c>
      <c r="F4016" s="106">
        <v>15.5</v>
      </c>
      <c r="G4016" s="107">
        <f t="shared" si="809"/>
        <v>11.55</v>
      </c>
      <c r="H4016">
        <f t="shared" si="810"/>
        <v>12</v>
      </c>
      <c r="I4016">
        <f t="shared" si="811"/>
        <v>1991</v>
      </c>
      <c r="Q4016" t="s">
        <v>72</v>
      </c>
      <c r="R4016" s="93">
        <v>33599</v>
      </c>
      <c r="S4016">
        <v>1</v>
      </c>
      <c r="T4016">
        <v>-9</v>
      </c>
      <c r="U4016">
        <f t="shared" si="803"/>
        <v>-4</v>
      </c>
      <c r="V4016" s="106">
        <v>14.5</v>
      </c>
      <c r="W4016" s="107">
        <f t="shared" si="812"/>
        <v>18.5</v>
      </c>
      <c r="X4016">
        <f t="shared" si="813"/>
        <v>12</v>
      </c>
      <c r="AG4016" s="93">
        <f t="shared" si="804"/>
        <v>33600</v>
      </c>
      <c r="AH4016" s="107">
        <f t="shared" si="805"/>
        <v>19.975000000000001</v>
      </c>
      <c r="AI4016" s="72">
        <f t="shared" si="806"/>
        <v>28</v>
      </c>
      <c r="AJ4016">
        <f t="shared" si="807"/>
        <v>12</v>
      </c>
      <c r="AK4016">
        <f t="shared" si="808"/>
        <v>1991</v>
      </c>
    </row>
    <row r="4017" spans="1:37" x14ac:dyDescent="0.2">
      <c r="A4017" t="s">
        <v>70</v>
      </c>
      <c r="B4017" s="93">
        <v>33600</v>
      </c>
      <c r="C4017">
        <v>6.8</v>
      </c>
      <c r="D4017">
        <v>-7.5</v>
      </c>
      <c r="E4017">
        <f t="shared" si="802"/>
        <v>-0.35000000000000009</v>
      </c>
      <c r="F4017" s="106">
        <v>15.5</v>
      </c>
      <c r="G4017" s="107">
        <f t="shared" si="809"/>
        <v>15.85</v>
      </c>
      <c r="H4017">
        <f t="shared" si="810"/>
        <v>12</v>
      </c>
      <c r="I4017">
        <f t="shared" si="811"/>
        <v>1991</v>
      </c>
      <c r="Q4017" t="s">
        <v>72</v>
      </c>
      <c r="R4017" s="93">
        <v>33600</v>
      </c>
      <c r="S4017">
        <v>-5.2</v>
      </c>
      <c r="T4017">
        <v>-14</v>
      </c>
      <c r="U4017">
        <f t="shared" si="803"/>
        <v>-9.6</v>
      </c>
      <c r="V4017" s="106">
        <v>14.5</v>
      </c>
      <c r="W4017" s="107">
        <f t="shared" si="812"/>
        <v>24.1</v>
      </c>
      <c r="X4017">
        <f t="shared" si="813"/>
        <v>12</v>
      </c>
      <c r="AG4017" s="93">
        <f t="shared" si="804"/>
        <v>33601</v>
      </c>
      <c r="AH4017" s="107">
        <f t="shared" si="805"/>
        <v>21.2</v>
      </c>
      <c r="AI4017" s="72">
        <f t="shared" si="806"/>
        <v>29</v>
      </c>
      <c r="AJ4017">
        <f t="shared" si="807"/>
        <v>12</v>
      </c>
      <c r="AK4017">
        <f t="shared" si="808"/>
        <v>1991</v>
      </c>
    </row>
    <row r="4018" spans="1:37" x14ac:dyDescent="0.2">
      <c r="A4018" t="s">
        <v>70</v>
      </c>
      <c r="B4018" s="93">
        <v>33601</v>
      </c>
      <c r="C4018">
        <v>8.3000000000000007</v>
      </c>
      <c r="D4018">
        <v>-10.6</v>
      </c>
      <c r="E4018">
        <f t="shared" si="802"/>
        <v>-1.1499999999999995</v>
      </c>
      <c r="F4018" s="106">
        <v>15.5</v>
      </c>
      <c r="G4018" s="107">
        <f t="shared" si="809"/>
        <v>16.649999999999999</v>
      </c>
      <c r="H4018">
        <f t="shared" si="810"/>
        <v>12</v>
      </c>
      <c r="I4018">
        <f t="shared" si="811"/>
        <v>1991</v>
      </c>
      <c r="Q4018" t="s">
        <v>72</v>
      </c>
      <c r="R4018" s="93">
        <v>33601</v>
      </c>
      <c r="S4018">
        <v>-7.4</v>
      </c>
      <c r="T4018">
        <v>-15.1</v>
      </c>
      <c r="U4018">
        <f t="shared" si="803"/>
        <v>-11.25</v>
      </c>
      <c r="V4018" s="106">
        <v>14.5</v>
      </c>
      <c r="W4018" s="107">
        <f t="shared" si="812"/>
        <v>25.75</v>
      </c>
      <c r="X4018">
        <f t="shared" si="813"/>
        <v>12</v>
      </c>
      <c r="AG4018" s="93">
        <f t="shared" si="804"/>
        <v>33602</v>
      </c>
      <c r="AH4018" s="107">
        <f t="shared" si="805"/>
        <v>21.4</v>
      </c>
      <c r="AI4018" s="72">
        <f t="shared" si="806"/>
        <v>30</v>
      </c>
      <c r="AJ4018">
        <f t="shared" si="807"/>
        <v>12</v>
      </c>
      <c r="AK4018">
        <f t="shared" si="808"/>
        <v>1991</v>
      </c>
    </row>
    <row r="4019" spans="1:37" x14ac:dyDescent="0.2">
      <c r="A4019" t="s">
        <v>70</v>
      </c>
      <c r="B4019" s="93">
        <v>33602</v>
      </c>
      <c r="C4019">
        <v>3.6</v>
      </c>
      <c r="D4019">
        <v>-8.1</v>
      </c>
      <c r="E4019">
        <f t="shared" si="802"/>
        <v>-2.25</v>
      </c>
      <c r="F4019" s="106">
        <v>15.5</v>
      </c>
      <c r="G4019" s="107">
        <f t="shared" si="809"/>
        <v>17.75</v>
      </c>
      <c r="H4019">
        <f t="shared" si="810"/>
        <v>12</v>
      </c>
      <c r="I4019">
        <f t="shared" si="811"/>
        <v>1991</v>
      </c>
      <c r="Q4019" t="s">
        <v>72</v>
      </c>
      <c r="R4019" s="93">
        <v>33602</v>
      </c>
      <c r="S4019">
        <v>-5</v>
      </c>
      <c r="T4019">
        <v>-16.100000000000001</v>
      </c>
      <c r="U4019">
        <f t="shared" si="803"/>
        <v>-10.55</v>
      </c>
      <c r="V4019" s="106">
        <v>14.5</v>
      </c>
      <c r="W4019" s="107">
        <f t="shared" si="812"/>
        <v>25.05</v>
      </c>
      <c r="X4019">
        <f t="shared" si="813"/>
        <v>12</v>
      </c>
      <c r="AG4019" s="93">
        <f t="shared" si="804"/>
        <v>33603</v>
      </c>
      <c r="AH4019" s="107">
        <f t="shared" si="805"/>
        <v>20.95</v>
      </c>
      <c r="AI4019" s="72">
        <f t="shared" si="806"/>
        <v>31</v>
      </c>
      <c r="AJ4019">
        <f t="shared" si="807"/>
        <v>12</v>
      </c>
      <c r="AK4019">
        <f t="shared" si="808"/>
        <v>1991</v>
      </c>
    </row>
    <row r="4020" spans="1:37" x14ac:dyDescent="0.2">
      <c r="A4020" t="s">
        <v>70</v>
      </c>
      <c r="B4020" s="93">
        <v>33603</v>
      </c>
      <c r="C4020">
        <v>5.9</v>
      </c>
      <c r="D4020">
        <v>-9.1999999999999993</v>
      </c>
      <c r="E4020">
        <f t="shared" si="802"/>
        <v>-1.6499999999999995</v>
      </c>
      <c r="F4020" s="106">
        <v>15.5</v>
      </c>
      <c r="G4020" s="107">
        <f t="shared" si="809"/>
        <v>17.149999999999999</v>
      </c>
      <c r="H4020">
        <f t="shared" si="810"/>
        <v>12</v>
      </c>
      <c r="I4020">
        <f t="shared" si="811"/>
        <v>1991</v>
      </c>
      <c r="Q4020" t="s">
        <v>72</v>
      </c>
      <c r="R4020" s="93">
        <v>33603</v>
      </c>
      <c r="S4020">
        <v>-4.5999999999999996</v>
      </c>
      <c r="T4020">
        <v>-15.9</v>
      </c>
      <c r="U4020">
        <f t="shared" si="803"/>
        <v>-10.25</v>
      </c>
      <c r="V4020" s="106">
        <v>14.5</v>
      </c>
      <c r="W4020" s="107">
        <f t="shared" si="812"/>
        <v>24.75</v>
      </c>
      <c r="X4020">
        <f t="shared" si="813"/>
        <v>12</v>
      </c>
      <c r="AG4020" s="93">
        <f t="shared" si="804"/>
        <v>33604</v>
      </c>
      <c r="AH4020" s="107">
        <f t="shared" si="805"/>
        <v>15.45</v>
      </c>
      <c r="AI4020" s="72">
        <f t="shared" si="806"/>
        <v>1</v>
      </c>
      <c r="AJ4020">
        <f t="shared" si="807"/>
        <v>1</v>
      </c>
      <c r="AK4020">
        <f t="shared" si="808"/>
        <v>1992</v>
      </c>
    </row>
    <row r="4021" spans="1:37" x14ac:dyDescent="0.2">
      <c r="A4021" t="s">
        <v>70</v>
      </c>
      <c r="B4021" s="93">
        <v>33604</v>
      </c>
      <c r="C4021">
        <v>10.199999999999999</v>
      </c>
      <c r="D4021">
        <v>-4</v>
      </c>
      <c r="E4021">
        <f t="shared" si="802"/>
        <v>3.0999999999999996</v>
      </c>
      <c r="F4021" s="106">
        <v>15.5</v>
      </c>
      <c r="G4021" s="107">
        <f t="shared" si="809"/>
        <v>12.4</v>
      </c>
      <c r="H4021">
        <f t="shared" si="810"/>
        <v>1</v>
      </c>
      <c r="I4021">
        <f t="shared" si="811"/>
        <v>1992</v>
      </c>
      <c r="Q4021" t="s">
        <v>72</v>
      </c>
      <c r="R4021" s="93">
        <v>33604</v>
      </c>
      <c r="S4021">
        <v>1.1000000000000001</v>
      </c>
      <c r="T4021">
        <v>-9.1</v>
      </c>
      <c r="U4021">
        <f t="shared" si="803"/>
        <v>-4</v>
      </c>
      <c r="V4021" s="106">
        <v>14.5</v>
      </c>
      <c r="W4021" s="107">
        <f t="shared" si="812"/>
        <v>18.5</v>
      </c>
      <c r="X4021">
        <f t="shared" si="813"/>
        <v>1</v>
      </c>
      <c r="AG4021" s="93">
        <f t="shared" si="804"/>
        <v>33605</v>
      </c>
      <c r="AH4021" s="107">
        <f t="shared" si="805"/>
        <v>14</v>
      </c>
      <c r="AI4021" s="72">
        <f t="shared" si="806"/>
        <v>2</v>
      </c>
      <c r="AJ4021">
        <f t="shared" si="807"/>
        <v>1</v>
      </c>
      <c r="AK4021">
        <f t="shared" si="808"/>
        <v>1992</v>
      </c>
    </row>
    <row r="4022" spans="1:37" x14ac:dyDescent="0.2">
      <c r="A4022" t="s">
        <v>70</v>
      </c>
      <c r="B4022" s="93">
        <v>33605</v>
      </c>
      <c r="C4022">
        <v>7.2</v>
      </c>
      <c r="D4022">
        <v>-5.0999999999999996</v>
      </c>
      <c r="E4022">
        <f t="shared" si="802"/>
        <v>1.0500000000000003</v>
      </c>
      <c r="F4022" s="106">
        <v>15.5</v>
      </c>
      <c r="G4022" s="107">
        <f t="shared" si="809"/>
        <v>14.45</v>
      </c>
      <c r="H4022">
        <f t="shared" si="810"/>
        <v>1</v>
      </c>
      <c r="I4022">
        <f t="shared" si="811"/>
        <v>1992</v>
      </c>
      <c r="Q4022" t="s">
        <v>72</v>
      </c>
      <c r="R4022" s="93">
        <v>33605</v>
      </c>
      <c r="S4022">
        <v>6</v>
      </c>
      <c r="T4022">
        <v>-4.0999999999999996</v>
      </c>
      <c r="U4022">
        <f t="shared" si="803"/>
        <v>0.95000000000000018</v>
      </c>
      <c r="V4022" s="106">
        <v>14.5</v>
      </c>
      <c r="W4022" s="107">
        <f t="shared" si="812"/>
        <v>13.55</v>
      </c>
      <c r="X4022">
        <f t="shared" si="813"/>
        <v>1</v>
      </c>
      <c r="AG4022" s="93">
        <f t="shared" si="804"/>
        <v>33606</v>
      </c>
      <c r="AH4022" s="107">
        <f t="shared" si="805"/>
        <v>19.850000000000001</v>
      </c>
      <c r="AI4022" s="72">
        <f t="shared" si="806"/>
        <v>3</v>
      </c>
      <c r="AJ4022">
        <f t="shared" si="807"/>
        <v>1</v>
      </c>
      <c r="AK4022">
        <f t="shared" si="808"/>
        <v>1992</v>
      </c>
    </row>
    <row r="4023" spans="1:37" x14ac:dyDescent="0.2">
      <c r="A4023" t="s">
        <v>70</v>
      </c>
      <c r="B4023" s="93">
        <v>33606</v>
      </c>
      <c r="C4023">
        <v>0.8</v>
      </c>
      <c r="D4023">
        <v>-6.4</v>
      </c>
      <c r="E4023">
        <f t="shared" si="802"/>
        <v>-2.8000000000000003</v>
      </c>
      <c r="F4023" s="106">
        <v>15.5</v>
      </c>
      <c r="G4023" s="107">
        <f t="shared" si="809"/>
        <v>18.3</v>
      </c>
      <c r="H4023">
        <f t="shared" si="810"/>
        <v>1</v>
      </c>
      <c r="I4023">
        <f t="shared" si="811"/>
        <v>1992</v>
      </c>
      <c r="Q4023" t="s">
        <v>72</v>
      </c>
      <c r="R4023" s="93">
        <v>33606</v>
      </c>
      <c r="S4023">
        <v>-3.2</v>
      </c>
      <c r="T4023">
        <v>-10.6</v>
      </c>
      <c r="U4023">
        <f t="shared" si="803"/>
        <v>-6.9</v>
      </c>
      <c r="V4023" s="106">
        <v>14.5</v>
      </c>
      <c r="W4023" s="107">
        <f t="shared" si="812"/>
        <v>21.4</v>
      </c>
      <c r="X4023">
        <f t="shared" si="813"/>
        <v>1</v>
      </c>
      <c r="AG4023" s="93">
        <f t="shared" si="804"/>
        <v>33607</v>
      </c>
      <c r="AH4023" s="107">
        <f t="shared" si="805"/>
        <v>20.100000000000001</v>
      </c>
      <c r="AI4023" s="72">
        <f t="shared" si="806"/>
        <v>4</v>
      </c>
      <c r="AJ4023">
        <f t="shared" si="807"/>
        <v>1</v>
      </c>
      <c r="AK4023">
        <f t="shared" si="808"/>
        <v>1992</v>
      </c>
    </row>
    <row r="4024" spans="1:37" x14ac:dyDescent="0.2">
      <c r="A4024" t="s">
        <v>70</v>
      </c>
      <c r="B4024" s="93">
        <v>33607</v>
      </c>
      <c r="C4024">
        <v>6.3</v>
      </c>
      <c r="D4024">
        <v>-6.9</v>
      </c>
      <c r="E4024">
        <f t="shared" si="802"/>
        <v>-0.30000000000000027</v>
      </c>
      <c r="F4024" s="106">
        <v>15.5</v>
      </c>
      <c r="G4024" s="107">
        <f t="shared" si="809"/>
        <v>15.8</v>
      </c>
      <c r="H4024">
        <f t="shared" si="810"/>
        <v>1</v>
      </c>
      <c r="I4024">
        <f t="shared" si="811"/>
        <v>1992</v>
      </c>
      <c r="Q4024" t="s">
        <v>72</v>
      </c>
      <c r="R4024" s="93">
        <v>33607</v>
      </c>
      <c r="S4024">
        <v>-6.8</v>
      </c>
      <c r="T4024">
        <v>-13</v>
      </c>
      <c r="U4024">
        <f t="shared" si="803"/>
        <v>-9.9</v>
      </c>
      <c r="V4024" s="106">
        <v>14.5</v>
      </c>
      <c r="W4024" s="107">
        <f t="shared" si="812"/>
        <v>24.4</v>
      </c>
      <c r="X4024">
        <f t="shared" si="813"/>
        <v>1</v>
      </c>
      <c r="AG4024" s="93">
        <f t="shared" si="804"/>
        <v>33608</v>
      </c>
      <c r="AH4024" s="107">
        <f t="shared" si="805"/>
        <v>24.175000000000001</v>
      </c>
      <c r="AI4024" s="72">
        <f t="shared" si="806"/>
        <v>5</v>
      </c>
      <c r="AJ4024">
        <f t="shared" si="807"/>
        <v>1</v>
      </c>
      <c r="AK4024">
        <f t="shared" si="808"/>
        <v>1992</v>
      </c>
    </row>
    <row r="4025" spans="1:37" x14ac:dyDescent="0.2">
      <c r="A4025" t="s">
        <v>70</v>
      </c>
      <c r="B4025" s="93">
        <v>33608</v>
      </c>
      <c r="C4025">
        <v>-2.4</v>
      </c>
      <c r="D4025">
        <v>-11.2</v>
      </c>
      <c r="E4025">
        <f t="shared" si="802"/>
        <v>-6.8</v>
      </c>
      <c r="F4025" s="106">
        <v>15.5</v>
      </c>
      <c r="G4025" s="107">
        <f t="shared" si="809"/>
        <v>22.3</v>
      </c>
      <c r="H4025">
        <f t="shared" si="810"/>
        <v>1</v>
      </c>
      <c r="I4025">
        <f t="shared" si="811"/>
        <v>1992</v>
      </c>
      <c r="Q4025" t="s">
        <v>72</v>
      </c>
      <c r="R4025" s="93">
        <v>33608</v>
      </c>
      <c r="S4025">
        <v>-6.1</v>
      </c>
      <c r="T4025">
        <v>-17</v>
      </c>
      <c r="U4025">
        <f t="shared" si="803"/>
        <v>-11.55</v>
      </c>
      <c r="V4025" s="106">
        <v>14.5</v>
      </c>
      <c r="W4025" s="107">
        <f t="shared" si="812"/>
        <v>26.05</v>
      </c>
      <c r="X4025">
        <f t="shared" si="813"/>
        <v>1</v>
      </c>
      <c r="AG4025" s="93">
        <f t="shared" si="804"/>
        <v>33609</v>
      </c>
      <c r="AH4025" s="107">
        <f t="shared" si="805"/>
        <v>24.35</v>
      </c>
      <c r="AI4025" s="72">
        <f t="shared" si="806"/>
        <v>6</v>
      </c>
      <c r="AJ4025">
        <f t="shared" si="807"/>
        <v>1</v>
      </c>
      <c r="AK4025">
        <f t="shared" si="808"/>
        <v>1992</v>
      </c>
    </row>
    <row r="4026" spans="1:37" x14ac:dyDescent="0.2">
      <c r="A4026" t="s">
        <v>70</v>
      </c>
      <c r="B4026" s="93">
        <v>33609</v>
      </c>
      <c r="C4026">
        <v>-3.7</v>
      </c>
      <c r="D4026">
        <v>-11.9</v>
      </c>
      <c r="E4026">
        <f t="shared" si="802"/>
        <v>-7.8000000000000007</v>
      </c>
      <c r="F4026" s="106">
        <v>15.5</v>
      </c>
      <c r="G4026" s="107">
        <f t="shared" si="809"/>
        <v>23.3</v>
      </c>
      <c r="H4026">
        <f t="shared" si="810"/>
        <v>1</v>
      </c>
      <c r="I4026">
        <f t="shared" si="811"/>
        <v>1992</v>
      </c>
      <c r="Q4026" t="s">
        <v>72</v>
      </c>
      <c r="R4026" s="93">
        <v>33609</v>
      </c>
      <c r="S4026">
        <v>-8.5</v>
      </c>
      <c r="T4026">
        <v>-13.3</v>
      </c>
      <c r="U4026">
        <f t="shared" si="803"/>
        <v>-10.9</v>
      </c>
      <c r="V4026" s="106">
        <v>14.5</v>
      </c>
      <c r="W4026" s="107">
        <f t="shared" si="812"/>
        <v>25.4</v>
      </c>
      <c r="X4026">
        <f t="shared" si="813"/>
        <v>1</v>
      </c>
      <c r="AG4026" s="93">
        <f t="shared" si="804"/>
        <v>33610</v>
      </c>
      <c r="AH4026" s="107">
        <f t="shared" si="805"/>
        <v>26.6</v>
      </c>
      <c r="AI4026" s="72">
        <f t="shared" si="806"/>
        <v>7</v>
      </c>
      <c r="AJ4026">
        <f t="shared" si="807"/>
        <v>1</v>
      </c>
      <c r="AK4026">
        <f t="shared" si="808"/>
        <v>1992</v>
      </c>
    </row>
    <row r="4027" spans="1:37" x14ac:dyDescent="0.2">
      <c r="A4027" t="s">
        <v>70</v>
      </c>
      <c r="B4027" s="93">
        <v>33610</v>
      </c>
      <c r="C4027">
        <v>-2.8</v>
      </c>
      <c r="D4027">
        <v>-15.3</v>
      </c>
      <c r="E4027">
        <f t="shared" si="802"/>
        <v>-9.0500000000000007</v>
      </c>
      <c r="F4027" s="106">
        <v>15.5</v>
      </c>
      <c r="G4027" s="107">
        <f t="shared" si="809"/>
        <v>24.55</v>
      </c>
      <c r="H4027">
        <f t="shared" si="810"/>
        <v>1</v>
      </c>
      <c r="I4027">
        <f t="shared" si="811"/>
        <v>1992</v>
      </c>
      <c r="Q4027" t="s">
        <v>72</v>
      </c>
      <c r="R4027" s="93">
        <v>33610</v>
      </c>
      <c r="S4027">
        <v>-6.3</v>
      </c>
      <c r="T4027">
        <v>-22</v>
      </c>
      <c r="U4027">
        <f t="shared" si="803"/>
        <v>-14.15</v>
      </c>
      <c r="V4027" s="106">
        <v>14.5</v>
      </c>
      <c r="W4027" s="107">
        <f t="shared" si="812"/>
        <v>28.65</v>
      </c>
      <c r="X4027">
        <f t="shared" si="813"/>
        <v>1</v>
      </c>
      <c r="AG4027" s="93">
        <f t="shared" si="804"/>
        <v>33611</v>
      </c>
      <c r="AH4027" s="107">
        <f t="shared" si="805"/>
        <v>21.324999999999999</v>
      </c>
      <c r="AI4027" s="72">
        <f t="shared" si="806"/>
        <v>8</v>
      </c>
      <c r="AJ4027">
        <f t="shared" si="807"/>
        <v>1</v>
      </c>
      <c r="AK4027">
        <f t="shared" si="808"/>
        <v>1992</v>
      </c>
    </row>
    <row r="4028" spans="1:37" x14ac:dyDescent="0.2">
      <c r="A4028" t="s">
        <v>70</v>
      </c>
      <c r="B4028" s="93">
        <v>33611</v>
      </c>
      <c r="C4028">
        <v>5.6</v>
      </c>
      <c r="D4028">
        <v>-12.1</v>
      </c>
      <c r="E4028">
        <f t="shared" si="802"/>
        <v>-3.25</v>
      </c>
      <c r="F4028" s="106">
        <v>15.5</v>
      </c>
      <c r="G4028" s="107">
        <f t="shared" si="809"/>
        <v>18.75</v>
      </c>
      <c r="H4028">
        <f t="shared" si="810"/>
        <v>1</v>
      </c>
      <c r="I4028">
        <f t="shared" si="811"/>
        <v>1992</v>
      </c>
      <c r="Q4028" t="s">
        <v>72</v>
      </c>
      <c r="R4028" s="93">
        <v>33611</v>
      </c>
      <c r="S4028">
        <v>1.2</v>
      </c>
      <c r="T4028">
        <v>-20</v>
      </c>
      <c r="U4028">
        <f t="shared" si="803"/>
        <v>-9.4</v>
      </c>
      <c r="V4028" s="106">
        <v>14.5</v>
      </c>
      <c r="W4028" s="107">
        <f t="shared" si="812"/>
        <v>23.9</v>
      </c>
      <c r="X4028">
        <f t="shared" si="813"/>
        <v>1</v>
      </c>
      <c r="AG4028" s="93">
        <f t="shared" si="804"/>
        <v>33612</v>
      </c>
      <c r="AH4028" s="107">
        <f t="shared" si="805"/>
        <v>14.9</v>
      </c>
      <c r="AI4028" s="72">
        <f t="shared" si="806"/>
        <v>9</v>
      </c>
      <c r="AJ4028">
        <f t="shared" si="807"/>
        <v>1</v>
      </c>
      <c r="AK4028">
        <f t="shared" si="808"/>
        <v>1992</v>
      </c>
    </row>
    <row r="4029" spans="1:37" x14ac:dyDescent="0.2">
      <c r="A4029" t="s">
        <v>70</v>
      </c>
      <c r="B4029" s="93">
        <v>33612</v>
      </c>
      <c r="C4029">
        <v>11.9</v>
      </c>
      <c r="D4029">
        <v>-2.4</v>
      </c>
      <c r="E4029">
        <f t="shared" si="802"/>
        <v>4.75</v>
      </c>
      <c r="F4029" s="106">
        <v>15.5</v>
      </c>
      <c r="G4029" s="107">
        <f t="shared" si="809"/>
        <v>10.75</v>
      </c>
      <c r="H4029">
        <f t="shared" si="810"/>
        <v>1</v>
      </c>
      <c r="I4029">
        <f t="shared" si="811"/>
        <v>1992</v>
      </c>
      <c r="Q4029" t="s">
        <v>72</v>
      </c>
      <c r="R4029" s="93">
        <v>33612</v>
      </c>
      <c r="S4029">
        <v>5</v>
      </c>
      <c r="T4029">
        <v>-14.1</v>
      </c>
      <c r="U4029">
        <f t="shared" si="803"/>
        <v>-4.55</v>
      </c>
      <c r="V4029" s="106">
        <v>14.5</v>
      </c>
      <c r="W4029" s="107">
        <f t="shared" si="812"/>
        <v>19.05</v>
      </c>
      <c r="X4029">
        <f t="shared" si="813"/>
        <v>1</v>
      </c>
      <c r="AG4029" s="93">
        <f t="shared" si="804"/>
        <v>33613</v>
      </c>
      <c r="AH4029" s="107">
        <f t="shared" si="805"/>
        <v>13.149999999999999</v>
      </c>
      <c r="AI4029" s="72">
        <f t="shared" si="806"/>
        <v>10</v>
      </c>
      <c r="AJ4029">
        <f t="shared" si="807"/>
        <v>1</v>
      </c>
      <c r="AK4029">
        <f t="shared" si="808"/>
        <v>1992</v>
      </c>
    </row>
    <row r="4030" spans="1:37" x14ac:dyDescent="0.2">
      <c r="A4030" t="s">
        <v>70</v>
      </c>
      <c r="B4030" s="93">
        <v>33613</v>
      </c>
      <c r="C4030">
        <v>13.4</v>
      </c>
      <c r="D4030">
        <v>-1.2</v>
      </c>
      <c r="E4030">
        <f t="shared" si="802"/>
        <v>6.1000000000000005</v>
      </c>
      <c r="F4030" s="106">
        <v>15.5</v>
      </c>
      <c r="G4030" s="107">
        <f t="shared" si="809"/>
        <v>9.3999999999999986</v>
      </c>
      <c r="H4030">
        <f t="shared" si="810"/>
        <v>1</v>
      </c>
      <c r="I4030">
        <f t="shared" si="811"/>
        <v>1992</v>
      </c>
      <c r="Q4030" t="s">
        <v>72</v>
      </c>
      <c r="R4030" s="93">
        <v>33613</v>
      </c>
      <c r="S4030">
        <v>4.0999999999999996</v>
      </c>
      <c r="T4030">
        <v>-8.9</v>
      </c>
      <c r="U4030">
        <f t="shared" si="803"/>
        <v>-2.4000000000000004</v>
      </c>
      <c r="V4030" s="106">
        <v>14.5</v>
      </c>
      <c r="W4030" s="107">
        <f t="shared" si="812"/>
        <v>16.899999999999999</v>
      </c>
      <c r="X4030">
        <f t="shared" si="813"/>
        <v>1</v>
      </c>
      <c r="AG4030" s="93">
        <f t="shared" si="804"/>
        <v>33614</v>
      </c>
      <c r="AH4030" s="107">
        <f t="shared" si="805"/>
        <v>15.45</v>
      </c>
      <c r="AI4030" s="72">
        <f t="shared" si="806"/>
        <v>11</v>
      </c>
      <c r="AJ4030">
        <f t="shared" si="807"/>
        <v>1</v>
      </c>
      <c r="AK4030">
        <f t="shared" si="808"/>
        <v>1992</v>
      </c>
    </row>
    <row r="4031" spans="1:37" x14ac:dyDescent="0.2">
      <c r="A4031" t="s">
        <v>70</v>
      </c>
      <c r="B4031" s="93">
        <v>33614</v>
      </c>
      <c r="C4031">
        <v>3</v>
      </c>
      <c r="D4031">
        <v>-4</v>
      </c>
      <c r="E4031">
        <f t="shared" si="802"/>
        <v>-0.5</v>
      </c>
      <c r="F4031" s="106">
        <v>15.5</v>
      </c>
      <c r="G4031" s="107">
        <f t="shared" si="809"/>
        <v>16</v>
      </c>
      <c r="H4031">
        <f t="shared" si="810"/>
        <v>1</v>
      </c>
      <c r="I4031">
        <f t="shared" si="811"/>
        <v>1992</v>
      </c>
      <c r="Q4031" t="s">
        <v>72</v>
      </c>
      <c r="R4031" s="93">
        <v>33614</v>
      </c>
      <c r="S4031">
        <v>4.5</v>
      </c>
      <c r="T4031">
        <v>-5.3</v>
      </c>
      <c r="U4031">
        <f t="shared" si="803"/>
        <v>-0.39999999999999991</v>
      </c>
      <c r="V4031" s="106">
        <v>14.5</v>
      </c>
      <c r="W4031" s="107">
        <f t="shared" si="812"/>
        <v>14.9</v>
      </c>
      <c r="X4031">
        <f t="shared" si="813"/>
        <v>1</v>
      </c>
      <c r="AG4031" s="93">
        <f t="shared" si="804"/>
        <v>33615</v>
      </c>
      <c r="AH4031" s="107">
        <f t="shared" si="805"/>
        <v>18.600000000000001</v>
      </c>
      <c r="AI4031" s="72">
        <f t="shared" si="806"/>
        <v>12</v>
      </c>
      <c r="AJ4031">
        <f t="shared" si="807"/>
        <v>1</v>
      </c>
      <c r="AK4031">
        <f t="shared" si="808"/>
        <v>1992</v>
      </c>
    </row>
    <row r="4032" spans="1:37" x14ac:dyDescent="0.2">
      <c r="A4032" t="s">
        <v>70</v>
      </c>
      <c r="B4032" s="93">
        <v>33615</v>
      </c>
      <c r="C4032">
        <v>1.3</v>
      </c>
      <c r="D4032">
        <v>-8.5</v>
      </c>
      <c r="E4032">
        <f t="shared" si="802"/>
        <v>-3.6</v>
      </c>
      <c r="F4032" s="106">
        <v>15.5</v>
      </c>
      <c r="G4032" s="107">
        <f t="shared" si="809"/>
        <v>19.100000000000001</v>
      </c>
      <c r="H4032">
        <f t="shared" si="810"/>
        <v>1</v>
      </c>
      <c r="I4032">
        <f t="shared" si="811"/>
        <v>1992</v>
      </c>
      <c r="Q4032" t="s">
        <v>72</v>
      </c>
      <c r="R4032" s="93">
        <v>33615</v>
      </c>
      <c r="S4032">
        <v>-0.7</v>
      </c>
      <c r="T4032">
        <v>-6.5</v>
      </c>
      <c r="U4032">
        <f t="shared" si="803"/>
        <v>-3.6</v>
      </c>
      <c r="V4032" s="106">
        <v>14.5</v>
      </c>
      <c r="W4032" s="107">
        <f t="shared" si="812"/>
        <v>18.100000000000001</v>
      </c>
      <c r="X4032">
        <f t="shared" si="813"/>
        <v>1</v>
      </c>
      <c r="AG4032" s="93">
        <f t="shared" si="804"/>
        <v>33616</v>
      </c>
      <c r="AH4032" s="107">
        <f t="shared" si="805"/>
        <v>23.049999999999997</v>
      </c>
      <c r="AI4032" s="72">
        <f t="shared" si="806"/>
        <v>13</v>
      </c>
      <c r="AJ4032">
        <f t="shared" si="807"/>
        <v>1</v>
      </c>
      <c r="AK4032">
        <f t="shared" si="808"/>
        <v>1992</v>
      </c>
    </row>
    <row r="4033" spans="1:37" x14ac:dyDescent="0.2">
      <c r="A4033" t="s">
        <v>70</v>
      </c>
      <c r="B4033" s="93">
        <v>33616</v>
      </c>
      <c r="C4033">
        <v>-1.4</v>
      </c>
      <c r="D4033">
        <v>-11.9</v>
      </c>
      <c r="E4033">
        <f t="shared" si="802"/>
        <v>-6.65</v>
      </c>
      <c r="F4033" s="106">
        <v>15.5</v>
      </c>
      <c r="G4033" s="107">
        <f t="shared" si="809"/>
        <v>22.15</v>
      </c>
      <c r="H4033">
        <f t="shared" si="810"/>
        <v>1</v>
      </c>
      <c r="I4033">
        <f t="shared" si="811"/>
        <v>1992</v>
      </c>
      <c r="Q4033" t="s">
        <v>72</v>
      </c>
      <c r="R4033" s="93">
        <v>33616</v>
      </c>
      <c r="S4033">
        <v>-1.7</v>
      </c>
      <c r="T4033">
        <v>-17.2</v>
      </c>
      <c r="U4033">
        <f t="shared" si="803"/>
        <v>-9.4499999999999993</v>
      </c>
      <c r="V4033" s="106">
        <v>14.5</v>
      </c>
      <c r="W4033" s="107">
        <f t="shared" si="812"/>
        <v>23.95</v>
      </c>
      <c r="X4033">
        <f t="shared" si="813"/>
        <v>1</v>
      </c>
      <c r="AG4033" s="93">
        <f t="shared" si="804"/>
        <v>33617</v>
      </c>
      <c r="AH4033" s="107">
        <f t="shared" si="805"/>
        <v>28.05</v>
      </c>
      <c r="AI4033" s="72">
        <f t="shared" si="806"/>
        <v>14</v>
      </c>
      <c r="AJ4033">
        <f t="shared" si="807"/>
        <v>1</v>
      </c>
      <c r="AK4033">
        <f t="shared" si="808"/>
        <v>1992</v>
      </c>
    </row>
    <row r="4034" spans="1:37" x14ac:dyDescent="0.2">
      <c r="A4034" t="s">
        <v>70</v>
      </c>
      <c r="B4034" s="93">
        <v>33617</v>
      </c>
      <c r="C4034">
        <v>-2.1</v>
      </c>
      <c r="D4034">
        <v>-15.9</v>
      </c>
      <c r="E4034">
        <f t="shared" si="802"/>
        <v>-9</v>
      </c>
      <c r="F4034" s="106">
        <v>15.5</v>
      </c>
      <c r="G4034" s="107">
        <f t="shared" si="809"/>
        <v>24.5</v>
      </c>
      <c r="H4034">
        <f t="shared" si="810"/>
        <v>1</v>
      </c>
      <c r="I4034">
        <f t="shared" si="811"/>
        <v>1992</v>
      </c>
      <c r="Q4034" t="s">
        <v>72</v>
      </c>
      <c r="R4034" s="93">
        <v>33617</v>
      </c>
      <c r="S4034">
        <v>-7.4</v>
      </c>
      <c r="T4034">
        <v>-26.8</v>
      </c>
      <c r="U4034">
        <f t="shared" si="803"/>
        <v>-17.100000000000001</v>
      </c>
      <c r="V4034" s="106">
        <v>14.5</v>
      </c>
      <c r="W4034" s="107">
        <f t="shared" si="812"/>
        <v>31.6</v>
      </c>
      <c r="X4034">
        <f t="shared" si="813"/>
        <v>1</v>
      </c>
      <c r="AG4034" s="93">
        <f t="shared" si="804"/>
        <v>33618</v>
      </c>
      <c r="AH4034" s="107">
        <f t="shared" si="805"/>
        <v>18.3</v>
      </c>
      <c r="AI4034" s="72">
        <f t="shared" si="806"/>
        <v>15</v>
      </c>
      <c r="AJ4034">
        <f t="shared" si="807"/>
        <v>1</v>
      </c>
      <c r="AK4034">
        <f t="shared" si="808"/>
        <v>1992</v>
      </c>
    </row>
    <row r="4035" spans="1:37" x14ac:dyDescent="0.2">
      <c r="A4035" t="s">
        <v>70</v>
      </c>
      <c r="B4035" s="93">
        <v>33618</v>
      </c>
      <c r="C4035">
        <v>10.6</v>
      </c>
      <c r="D4035">
        <v>-13.8</v>
      </c>
      <c r="E4035">
        <f t="shared" si="802"/>
        <v>-1.6000000000000005</v>
      </c>
      <c r="F4035" s="106">
        <v>15.5</v>
      </c>
      <c r="G4035" s="107">
        <f t="shared" si="809"/>
        <v>17.100000000000001</v>
      </c>
      <c r="H4035">
        <f t="shared" si="810"/>
        <v>1</v>
      </c>
      <c r="I4035">
        <f t="shared" si="811"/>
        <v>1992</v>
      </c>
      <c r="Q4035" t="s">
        <v>72</v>
      </c>
      <c r="R4035" s="93">
        <v>33618</v>
      </c>
      <c r="S4035">
        <v>3.4</v>
      </c>
      <c r="T4035">
        <v>-13.4</v>
      </c>
      <c r="U4035">
        <f t="shared" si="803"/>
        <v>-5</v>
      </c>
      <c r="V4035" s="106">
        <v>14.5</v>
      </c>
      <c r="W4035" s="107">
        <f t="shared" si="812"/>
        <v>19.5</v>
      </c>
      <c r="X4035">
        <f t="shared" si="813"/>
        <v>1</v>
      </c>
      <c r="AG4035" s="93">
        <f t="shared" si="804"/>
        <v>33619</v>
      </c>
      <c r="AH4035" s="107">
        <f t="shared" si="805"/>
        <v>20.350000000000001</v>
      </c>
      <c r="AI4035" s="72">
        <f t="shared" si="806"/>
        <v>16</v>
      </c>
      <c r="AJ4035">
        <f t="shared" si="807"/>
        <v>1</v>
      </c>
      <c r="AK4035">
        <f t="shared" si="808"/>
        <v>1992</v>
      </c>
    </row>
    <row r="4036" spans="1:37" x14ac:dyDescent="0.2">
      <c r="A4036" t="s">
        <v>70</v>
      </c>
      <c r="B4036" s="93">
        <v>33619</v>
      </c>
      <c r="C4036">
        <v>1.9</v>
      </c>
      <c r="D4036">
        <v>-6.1</v>
      </c>
      <c r="E4036">
        <f t="shared" ref="E4036:E4099" si="814">AVERAGE(C4036:D4036)</f>
        <v>-2.0999999999999996</v>
      </c>
      <c r="F4036" s="106">
        <v>15.5</v>
      </c>
      <c r="G4036" s="107">
        <f t="shared" si="809"/>
        <v>17.600000000000001</v>
      </c>
      <c r="H4036">
        <f t="shared" si="810"/>
        <v>1</v>
      </c>
      <c r="I4036">
        <f t="shared" si="811"/>
        <v>1992</v>
      </c>
      <c r="Q4036" t="s">
        <v>72</v>
      </c>
      <c r="R4036" s="93">
        <v>33619</v>
      </c>
      <c r="S4036">
        <v>0.6</v>
      </c>
      <c r="T4036">
        <v>-17.8</v>
      </c>
      <c r="U4036">
        <f t="shared" ref="U4036:U4099" si="815">AVERAGE(S4036:T4036)</f>
        <v>-8.6</v>
      </c>
      <c r="V4036" s="106">
        <v>14.5</v>
      </c>
      <c r="W4036" s="107">
        <f t="shared" si="812"/>
        <v>23.1</v>
      </c>
      <c r="X4036">
        <f t="shared" si="813"/>
        <v>1</v>
      </c>
      <c r="AG4036" s="93">
        <f t="shared" ref="AG4036:AG4099" si="816">R4037</f>
        <v>33620</v>
      </c>
      <c r="AH4036" s="107">
        <f t="shared" ref="AH4036:AH4099" si="817">AVERAGE(W4037,G4037)</f>
        <v>26.8</v>
      </c>
      <c r="AI4036" s="72">
        <f t="shared" ref="AI4036:AI4099" si="818">DAY(AG4036)</f>
        <v>17</v>
      </c>
      <c r="AJ4036">
        <f t="shared" ref="AJ4036:AJ4099" si="819">MONTH(AG4036)</f>
        <v>1</v>
      </c>
      <c r="AK4036">
        <f t="shared" ref="AK4036:AK4099" si="820">YEAR(AG4036)</f>
        <v>1992</v>
      </c>
    </row>
    <row r="4037" spans="1:37" x14ac:dyDescent="0.2">
      <c r="A4037" t="s">
        <v>70</v>
      </c>
      <c r="B4037" s="93">
        <v>33620</v>
      </c>
      <c r="C4037">
        <v>0.8</v>
      </c>
      <c r="D4037">
        <v>-11.6</v>
      </c>
      <c r="E4037">
        <f t="shared" si="814"/>
        <v>-5.3999999999999995</v>
      </c>
      <c r="F4037" s="106">
        <v>15.5</v>
      </c>
      <c r="G4037" s="107">
        <f t="shared" ref="G4037:G4100" si="821">IF(F4037-E4037&gt;0,F4037-E4037,0)</f>
        <v>20.9</v>
      </c>
      <c r="H4037">
        <f t="shared" ref="H4037:H4100" si="822">MONTH(B4037)</f>
        <v>1</v>
      </c>
      <c r="I4037">
        <f t="shared" ref="I4037:I4100" si="823">YEAR(B4037)</f>
        <v>1992</v>
      </c>
      <c r="Q4037" t="s">
        <v>72</v>
      </c>
      <c r="R4037" s="93">
        <v>33620</v>
      </c>
      <c r="S4037">
        <v>-14.4</v>
      </c>
      <c r="T4037">
        <v>-22</v>
      </c>
      <c r="U4037">
        <f t="shared" si="815"/>
        <v>-18.2</v>
      </c>
      <c r="V4037" s="106">
        <v>14.5</v>
      </c>
      <c r="W4037" s="107">
        <f t="shared" ref="W4037:W4100" si="824">IF(V4037-U4037&gt;0,V4037-U4037,0)</f>
        <v>32.700000000000003</v>
      </c>
      <c r="X4037">
        <f t="shared" ref="X4037:X4100" si="825">MONTH(R4037)</f>
        <v>1</v>
      </c>
      <c r="AG4037" s="93">
        <f t="shared" si="816"/>
        <v>33621</v>
      </c>
      <c r="AH4037" s="107">
        <f t="shared" si="817"/>
        <v>16.75</v>
      </c>
      <c r="AI4037" s="72">
        <f t="shared" si="818"/>
        <v>18</v>
      </c>
      <c r="AJ4037">
        <f t="shared" si="819"/>
        <v>1</v>
      </c>
      <c r="AK4037">
        <f t="shared" si="820"/>
        <v>1992</v>
      </c>
    </row>
    <row r="4038" spans="1:37" x14ac:dyDescent="0.2">
      <c r="A4038" t="s">
        <v>70</v>
      </c>
      <c r="B4038" s="93">
        <v>33621</v>
      </c>
      <c r="C4038">
        <v>11.4</v>
      </c>
      <c r="D4038">
        <v>-6.2</v>
      </c>
      <c r="E4038">
        <f t="shared" si="814"/>
        <v>2.6</v>
      </c>
      <c r="F4038" s="106">
        <v>15.5</v>
      </c>
      <c r="G4038" s="107">
        <f t="shared" si="821"/>
        <v>12.9</v>
      </c>
      <c r="H4038">
        <f t="shared" si="822"/>
        <v>1</v>
      </c>
      <c r="I4038">
        <f t="shared" si="823"/>
        <v>1992</v>
      </c>
      <c r="Q4038" t="s">
        <v>72</v>
      </c>
      <c r="R4038" s="93">
        <v>33621</v>
      </c>
      <c r="S4038">
        <v>4.8</v>
      </c>
      <c r="T4038">
        <v>-17</v>
      </c>
      <c r="U4038">
        <f t="shared" si="815"/>
        <v>-6.1</v>
      </c>
      <c r="V4038" s="106">
        <v>14.5</v>
      </c>
      <c r="W4038" s="107">
        <f t="shared" si="824"/>
        <v>20.6</v>
      </c>
      <c r="X4038">
        <f t="shared" si="825"/>
        <v>1</v>
      </c>
      <c r="AG4038" s="93">
        <f t="shared" si="816"/>
        <v>33622</v>
      </c>
      <c r="AH4038" s="107">
        <f t="shared" si="817"/>
        <v>10.625</v>
      </c>
      <c r="AI4038" s="72">
        <f t="shared" si="818"/>
        <v>19</v>
      </c>
      <c r="AJ4038">
        <f t="shared" si="819"/>
        <v>1</v>
      </c>
      <c r="AK4038">
        <f t="shared" si="820"/>
        <v>1992</v>
      </c>
    </row>
    <row r="4039" spans="1:37" x14ac:dyDescent="0.2">
      <c r="A4039" t="s">
        <v>70</v>
      </c>
      <c r="B4039" s="93">
        <v>33622</v>
      </c>
      <c r="C4039">
        <v>13.8</v>
      </c>
      <c r="D4039">
        <v>-0.1</v>
      </c>
      <c r="E4039">
        <f t="shared" si="814"/>
        <v>6.8500000000000005</v>
      </c>
      <c r="F4039" s="106">
        <v>15.5</v>
      </c>
      <c r="G4039" s="107">
        <f t="shared" si="821"/>
        <v>8.6499999999999986</v>
      </c>
      <c r="H4039">
        <f t="shared" si="822"/>
        <v>1</v>
      </c>
      <c r="I4039">
        <f t="shared" si="823"/>
        <v>1992</v>
      </c>
      <c r="Q4039" t="s">
        <v>72</v>
      </c>
      <c r="R4039" s="93">
        <v>33622</v>
      </c>
      <c r="S4039">
        <v>7.4</v>
      </c>
      <c r="T4039">
        <v>-3.6</v>
      </c>
      <c r="U4039">
        <f t="shared" si="815"/>
        <v>1.9000000000000001</v>
      </c>
      <c r="V4039" s="106">
        <v>14.5</v>
      </c>
      <c r="W4039" s="107">
        <f t="shared" si="824"/>
        <v>12.6</v>
      </c>
      <c r="X4039">
        <f t="shared" si="825"/>
        <v>1</v>
      </c>
      <c r="AG4039" s="93">
        <f t="shared" si="816"/>
        <v>33623</v>
      </c>
      <c r="AH4039" s="107">
        <f t="shared" si="817"/>
        <v>16.625</v>
      </c>
      <c r="AI4039" s="72">
        <f t="shared" si="818"/>
        <v>20</v>
      </c>
      <c r="AJ4039">
        <f t="shared" si="819"/>
        <v>1</v>
      </c>
      <c r="AK4039">
        <f t="shared" si="820"/>
        <v>1992</v>
      </c>
    </row>
    <row r="4040" spans="1:37" x14ac:dyDescent="0.2">
      <c r="A4040" t="s">
        <v>70</v>
      </c>
      <c r="B4040" s="93">
        <v>33623</v>
      </c>
      <c r="C4040">
        <v>12.9</v>
      </c>
      <c r="D4040">
        <v>-6.7</v>
      </c>
      <c r="E4040">
        <f t="shared" si="814"/>
        <v>3.1</v>
      </c>
      <c r="F4040" s="106">
        <v>15.5</v>
      </c>
      <c r="G4040" s="107">
        <f t="shared" si="821"/>
        <v>12.4</v>
      </c>
      <c r="H4040">
        <f t="shared" si="822"/>
        <v>1</v>
      </c>
      <c r="I4040">
        <f t="shared" si="823"/>
        <v>1992</v>
      </c>
      <c r="Q4040" t="s">
        <v>72</v>
      </c>
      <c r="R4040" s="93">
        <v>33623</v>
      </c>
      <c r="S4040">
        <v>0.7</v>
      </c>
      <c r="T4040">
        <v>-13.4</v>
      </c>
      <c r="U4040">
        <f t="shared" si="815"/>
        <v>-6.3500000000000005</v>
      </c>
      <c r="V4040" s="106">
        <v>14.5</v>
      </c>
      <c r="W4040" s="107">
        <f t="shared" si="824"/>
        <v>20.85</v>
      </c>
      <c r="X4040">
        <f t="shared" si="825"/>
        <v>1</v>
      </c>
      <c r="AG4040" s="93">
        <f t="shared" si="816"/>
        <v>33624</v>
      </c>
      <c r="AH4040" s="107">
        <f t="shared" si="817"/>
        <v>16.225000000000001</v>
      </c>
      <c r="AI4040" s="72">
        <f t="shared" si="818"/>
        <v>21</v>
      </c>
      <c r="AJ4040">
        <f t="shared" si="819"/>
        <v>1</v>
      </c>
      <c r="AK4040">
        <f t="shared" si="820"/>
        <v>1992</v>
      </c>
    </row>
    <row r="4041" spans="1:37" x14ac:dyDescent="0.2">
      <c r="A4041" t="s">
        <v>70</v>
      </c>
      <c r="B4041" s="93">
        <v>33624</v>
      </c>
      <c r="C4041">
        <v>8.1</v>
      </c>
      <c r="D4041">
        <v>-2.9</v>
      </c>
      <c r="E4041">
        <f t="shared" si="814"/>
        <v>2.5999999999999996</v>
      </c>
      <c r="F4041" s="106">
        <v>15.5</v>
      </c>
      <c r="G4041" s="107">
        <f t="shared" si="821"/>
        <v>12.9</v>
      </c>
      <c r="H4041">
        <f t="shared" si="822"/>
        <v>1</v>
      </c>
      <c r="I4041">
        <f t="shared" si="823"/>
        <v>1992</v>
      </c>
      <c r="Q4041" t="s">
        <v>72</v>
      </c>
      <c r="R4041" s="93">
        <v>33624</v>
      </c>
      <c r="S4041">
        <v>2.1</v>
      </c>
      <c r="T4041">
        <v>-12.2</v>
      </c>
      <c r="U4041">
        <f t="shared" si="815"/>
        <v>-5.05</v>
      </c>
      <c r="V4041" s="106">
        <v>14.5</v>
      </c>
      <c r="W4041" s="107">
        <f t="shared" si="824"/>
        <v>19.55</v>
      </c>
      <c r="X4041">
        <f t="shared" si="825"/>
        <v>1</v>
      </c>
      <c r="AG4041" s="93">
        <f t="shared" si="816"/>
        <v>33625</v>
      </c>
      <c r="AH4041" s="107">
        <f t="shared" si="817"/>
        <v>18.674999999999997</v>
      </c>
      <c r="AI4041" s="72">
        <f t="shared" si="818"/>
        <v>22</v>
      </c>
      <c r="AJ4041">
        <f t="shared" si="819"/>
        <v>1</v>
      </c>
      <c r="AK4041">
        <f t="shared" si="820"/>
        <v>1992</v>
      </c>
    </row>
    <row r="4042" spans="1:37" x14ac:dyDescent="0.2">
      <c r="A4042" t="s">
        <v>70</v>
      </c>
      <c r="B4042" s="93">
        <v>33625</v>
      </c>
      <c r="C4042">
        <v>3.2</v>
      </c>
      <c r="D4042">
        <v>-8.1</v>
      </c>
      <c r="E4042">
        <f t="shared" si="814"/>
        <v>-2.4499999999999997</v>
      </c>
      <c r="F4042" s="106">
        <v>15.5</v>
      </c>
      <c r="G4042" s="107">
        <f t="shared" si="821"/>
        <v>17.95</v>
      </c>
      <c r="H4042">
        <f t="shared" si="822"/>
        <v>1</v>
      </c>
      <c r="I4042">
        <f t="shared" si="823"/>
        <v>1992</v>
      </c>
      <c r="Q4042" t="s">
        <v>72</v>
      </c>
      <c r="R4042" s="93">
        <v>33625</v>
      </c>
      <c r="S4042">
        <v>1.4</v>
      </c>
      <c r="T4042">
        <v>-11.2</v>
      </c>
      <c r="U4042">
        <f t="shared" si="815"/>
        <v>-4.8999999999999995</v>
      </c>
      <c r="V4042" s="106">
        <v>14.5</v>
      </c>
      <c r="W4042" s="107">
        <f t="shared" si="824"/>
        <v>19.399999999999999</v>
      </c>
      <c r="X4042">
        <f t="shared" si="825"/>
        <v>1</v>
      </c>
      <c r="AG4042" s="93">
        <f t="shared" si="816"/>
        <v>33626</v>
      </c>
      <c r="AH4042" s="107">
        <f t="shared" si="817"/>
        <v>21.325000000000003</v>
      </c>
      <c r="AI4042" s="72">
        <f t="shared" si="818"/>
        <v>23</v>
      </c>
      <c r="AJ4042">
        <f t="shared" si="819"/>
        <v>1</v>
      </c>
      <c r="AK4042">
        <f t="shared" si="820"/>
        <v>1992</v>
      </c>
    </row>
    <row r="4043" spans="1:37" x14ac:dyDescent="0.2">
      <c r="A4043" t="s">
        <v>70</v>
      </c>
      <c r="B4043" s="93">
        <v>33626</v>
      </c>
      <c r="C4043">
        <v>-0.5</v>
      </c>
      <c r="D4043">
        <v>-8.1999999999999993</v>
      </c>
      <c r="E4043">
        <f t="shared" si="814"/>
        <v>-4.3499999999999996</v>
      </c>
      <c r="F4043" s="106">
        <v>15.5</v>
      </c>
      <c r="G4043" s="107">
        <f t="shared" si="821"/>
        <v>19.850000000000001</v>
      </c>
      <c r="H4043">
        <f t="shared" si="822"/>
        <v>1</v>
      </c>
      <c r="I4043">
        <f t="shared" si="823"/>
        <v>1992</v>
      </c>
      <c r="Q4043" t="s">
        <v>72</v>
      </c>
      <c r="R4043" s="93">
        <v>33626</v>
      </c>
      <c r="S4043">
        <v>-5.3</v>
      </c>
      <c r="T4043">
        <v>-11.3</v>
      </c>
      <c r="U4043">
        <f t="shared" si="815"/>
        <v>-8.3000000000000007</v>
      </c>
      <c r="V4043" s="106">
        <v>14.5</v>
      </c>
      <c r="W4043" s="107">
        <f t="shared" si="824"/>
        <v>22.8</v>
      </c>
      <c r="X4043">
        <f t="shared" si="825"/>
        <v>1</v>
      </c>
      <c r="AG4043" s="93">
        <f t="shared" si="816"/>
        <v>33627</v>
      </c>
      <c r="AH4043" s="107">
        <f t="shared" si="817"/>
        <v>25.4</v>
      </c>
      <c r="AI4043" s="72">
        <f t="shared" si="818"/>
        <v>24</v>
      </c>
      <c r="AJ4043">
        <f t="shared" si="819"/>
        <v>1</v>
      </c>
      <c r="AK4043">
        <f t="shared" si="820"/>
        <v>1992</v>
      </c>
    </row>
    <row r="4044" spans="1:37" x14ac:dyDescent="0.2">
      <c r="A4044" t="s">
        <v>70</v>
      </c>
      <c r="B4044" s="93">
        <v>33627</v>
      </c>
      <c r="C4044">
        <v>-2.2000000000000002</v>
      </c>
      <c r="D4044">
        <v>-8.5</v>
      </c>
      <c r="E4044">
        <f t="shared" si="814"/>
        <v>-5.35</v>
      </c>
      <c r="F4044" s="106">
        <v>15.5</v>
      </c>
      <c r="G4044" s="107">
        <f t="shared" si="821"/>
        <v>20.85</v>
      </c>
      <c r="H4044">
        <f t="shared" si="822"/>
        <v>1</v>
      </c>
      <c r="I4044">
        <f t="shared" si="823"/>
        <v>1992</v>
      </c>
      <c r="Q4044" t="s">
        <v>72</v>
      </c>
      <c r="R4044" s="93">
        <v>33627</v>
      </c>
      <c r="S4044">
        <v>-8.1999999999999993</v>
      </c>
      <c r="T4044">
        <v>-22.7</v>
      </c>
      <c r="U4044">
        <f t="shared" si="815"/>
        <v>-15.45</v>
      </c>
      <c r="V4044" s="106">
        <v>14.5</v>
      </c>
      <c r="W4044" s="107">
        <f t="shared" si="824"/>
        <v>29.95</v>
      </c>
      <c r="X4044">
        <f t="shared" si="825"/>
        <v>1</v>
      </c>
      <c r="AG4044" s="93">
        <f t="shared" si="816"/>
        <v>33628</v>
      </c>
      <c r="AH4044" s="107">
        <f t="shared" si="817"/>
        <v>28.2</v>
      </c>
      <c r="AI4044" s="72">
        <f t="shared" si="818"/>
        <v>25</v>
      </c>
      <c r="AJ4044">
        <f t="shared" si="819"/>
        <v>1</v>
      </c>
      <c r="AK4044">
        <f t="shared" si="820"/>
        <v>1992</v>
      </c>
    </row>
    <row r="4045" spans="1:37" x14ac:dyDescent="0.2">
      <c r="A4045" t="s">
        <v>70</v>
      </c>
      <c r="B4045" s="93">
        <v>33628</v>
      </c>
      <c r="C4045">
        <v>-5.8</v>
      </c>
      <c r="D4045">
        <v>-13</v>
      </c>
      <c r="E4045">
        <f t="shared" si="814"/>
        <v>-9.4</v>
      </c>
      <c r="F4045" s="106">
        <v>15.5</v>
      </c>
      <c r="G4045" s="107">
        <f t="shared" si="821"/>
        <v>24.9</v>
      </c>
      <c r="H4045">
        <f t="shared" si="822"/>
        <v>1</v>
      </c>
      <c r="I4045">
        <f t="shared" si="823"/>
        <v>1992</v>
      </c>
      <c r="Q4045" t="s">
        <v>72</v>
      </c>
      <c r="R4045" s="93">
        <v>33628</v>
      </c>
      <c r="S4045">
        <v>-16.3</v>
      </c>
      <c r="T4045">
        <v>-17.7</v>
      </c>
      <c r="U4045">
        <f t="shared" si="815"/>
        <v>-17</v>
      </c>
      <c r="V4045" s="106">
        <v>14.5</v>
      </c>
      <c r="W4045" s="107">
        <f t="shared" si="824"/>
        <v>31.5</v>
      </c>
      <c r="X4045">
        <f t="shared" si="825"/>
        <v>1</v>
      </c>
      <c r="AG4045" s="93">
        <f t="shared" si="816"/>
        <v>33629</v>
      </c>
      <c r="AH4045" s="107">
        <f t="shared" si="817"/>
        <v>23.325000000000003</v>
      </c>
      <c r="AI4045" s="72">
        <f t="shared" si="818"/>
        <v>26</v>
      </c>
      <c r="AJ4045">
        <f t="shared" si="819"/>
        <v>1</v>
      </c>
      <c r="AK4045">
        <f t="shared" si="820"/>
        <v>1992</v>
      </c>
    </row>
    <row r="4046" spans="1:37" x14ac:dyDescent="0.2">
      <c r="A4046" t="s">
        <v>70</v>
      </c>
      <c r="B4046" s="93">
        <v>33629</v>
      </c>
      <c r="C4046">
        <v>4.5999999999999996</v>
      </c>
      <c r="D4046">
        <v>-12.5</v>
      </c>
      <c r="E4046">
        <f t="shared" si="814"/>
        <v>-3.95</v>
      </c>
      <c r="F4046" s="106">
        <v>15.5</v>
      </c>
      <c r="G4046" s="107">
        <f t="shared" si="821"/>
        <v>19.45</v>
      </c>
      <c r="H4046">
        <f t="shared" si="822"/>
        <v>1</v>
      </c>
      <c r="I4046">
        <f t="shared" si="823"/>
        <v>1992</v>
      </c>
      <c r="Q4046" t="s">
        <v>72</v>
      </c>
      <c r="R4046" s="93">
        <v>33629</v>
      </c>
      <c r="S4046">
        <v>-3.6</v>
      </c>
      <c r="T4046">
        <v>-21.8</v>
      </c>
      <c r="U4046">
        <f t="shared" si="815"/>
        <v>-12.700000000000001</v>
      </c>
      <c r="V4046" s="106">
        <v>14.5</v>
      </c>
      <c r="W4046" s="107">
        <f t="shared" si="824"/>
        <v>27.200000000000003</v>
      </c>
      <c r="X4046">
        <f t="shared" si="825"/>
        <v>1</v>
      </c>
      <c r="AG4046" s="93">
        <f t="shared" si="816"/>
        <v>33630</v>
      </c>
      <c r="AH4046" s="107">
        <f t="shared" si="817"/>
        <v>16.8</v>
      </c>
      <c r="AI4046" s="72">
        <f t="shared" si="818"/>
        <v>27</v>
      </c>
      <c r="AJ4046">
        <f t="shared" si="819"/>
        <v>1</v>
      </c>
      <c r="AK4046">
        <f t="shared" si="820"/>
        <v>1992</v>
      </c>
    </row>
    <row r="4047" spans="1:37" x14ac:dyDescent="0.2">
      <c r="A4047" t="s">
        <v>70</v>
      </c>
      <c r="B4047" s="93">
        <v>33630</v>
      </c>
      <c r="C4047">
        <v>6.8</v>
      </c>
      <c r="D4047">
        <v>-5.0999999999999996</v>
      </c>
      <c r="E4047">
        <f t="shared" si="814"/>
        <v>0.85000000000000009</v>
      </c>
      <c r="F4047" s="106">
        <v>15.5</v>
      </c>
      <c r="G4047" s="107">
        <f t="shared" si="821"/>
        <v>14.65</v>
      </c>
      <c r="H4047">
        <f t="shared" si="822"/>
        <v>1</v>
      </c>
      <c r="I4047">
        <f t="shared" si="823"/>
        <v>1992</v>
      </c>
      <c r="Q4047" t="s">
        <v>72</v>
      </c>
      <c r="R4047" s="93">
        <v>33630</v>
      </c>
      <c r="S4047">
        <v>1.9</v>
      </c>
      <c r="T4047">
        <v>-10.8</v>
      </c>
      <c r="U4047">
        <f t="shared" si="815"/>
        <v>-4.45</v>
      </c>
      <c r="V4047" s="106">
        <v>14.5</v>
      </c>
      <c r="W4047" s="107">
        <f t="shared" si="824"/>
        <v>18.95</v>
      </c>
      <c r="X4047">
        <f t="shared" si="825"/>
        <v>1</v>
      </c>
      <c r="AG4047" s="93">
        <f t="shared" si="816"/>
        <v>33631</v>
      </c>
      <c r="AH4047" s="107">
        <f t="shared" si="817"/>
        <v>14.2</v>
      </c>
      <c r="AI4047" s="72">
        <f t="shared" si="818"/>
        <v>28</v>
      </c>
      <c r="AJ4047">
        <f t="shared" si="819"/>
        <v>1</v>
      </c>
      <c r="AK4047">
        <f t="shared" si="820"/>
        <v>1992</v>
      </c>
    </row>
    <row r="4048" spans="1:37" x14ac:dyDescent="0.2">
      <c r="A4048" t="s">
        <v>70</v>
      </c>
      <c r="B4048" s="93">
        <v>33631</v>
      </c>
      <c r="C4048">
        <v>11.3</v>
      </c>
      <c r="D4048">
        <v>-4.8</v>
      </c>
      <c r="E4048">
        <f t="shared" si="814"/>
        <v>3.2500000000000004</v>
      </c>
      <c r="F4048" s="106">
        <v>15.5</v>
      </c>
      <c r="G4048" s="107">
        <f t="shared" si="821"/>
        <v>12.25</v>
      </c>
      <c r="H4048">
        <f t="shared" si="822"/>
        <v>1</v>
      </c>
      <c r="I4048">
        <f t="shared" si="823"/>
        <v>1992</v>
      </c>
      <c r="Q4048" t="s">
        <v>72</v>
      </c>
      <c r="R4048" s="93">
        <v>33631</v>
      </c>
      <c r="S4048">
        <v>2.2999999999999998</v>
      </c>
      <c r="T4048">
        <v>-5.6</v>
      </c>
      <c r="U4048">
        <f t="shared" si="815"/>
        <v>-1.65</v>
      </c>
      <c r="V4048" s="106">
        <v>14.5</v>
      </c>
      <c r="W4048" s="107">
        <f t="shared" si="824"/>
        <v>16.149999999999999</v>
      </c>
      <c r="X4048">
        <f t="shared" si="825"/>
        <v>1</v>
      </c>
      <c r="AG4048" s="93">
        <f t="shared" si="816"/>
        <v>33632</v>
      </c>
      <c r="AH4048" s="107">
        <f t="shared" si="817"/>
        <v>14.574999999999999</v>
      </c>
      <c r="AI4048" s="72">
        <f t="shared" si="818"/>
        <v>29</v>
      </c>
      <c r="AJ4048">
        <f t="shared" si="819"/>
        <v>1</v>
      </c>
      <c r="AK4048">
        <f t="shared" si="820"/>
        <v>1992</v>
      </c>
    </row>
    <row r="4049" spans="1:37" x14ac:dyDescent="0.2">
      <c r="A4049" t="s">
        <v>70</v>
      </c>
      <c r="B4049" s="93">
        <v>33632</v>
      </c>
      <c r="C4049">
        <v>8.6</v>
      </c>
      <c r="D4049">
        <v>-1.4</v>
      </c>
      <c r="E4049">
        <f t="shared" si="814"/>
        <v>3.5999999999999996</v>
      </c>
      <c r="F4049" s="106">
        <v>15.5</v>
      </c>
      <c r="G4049" s="107">
        <f t="shared" si="821"/>
        <v>11.9</v>
      </c>
      <c r="H4049">
        <f t="shared" si="822"/>
        <v>1</v>
      </c>
      <c r="I4049">
        <f t="shared" si="823"/>
        <v>1992</v>
      </c>
      <c r="Q4049" t="s">
        <v>72</v>
      </c>
      <c r="R4049" s="93">
        <v>33632</v>
      </c>
      <c r="S4049">
        <v>3.5</v>
      </c>
      <c r="T4049">
        <v>-9</v>
      </c>
      <c r="U4049">
        <f t="shared" si="815"/>
        <v>-2.75</v>
      </c>
      <c r="V4049" s="106">
        <v>14.5</v>
      </c>
      <c r="W4049" s="107">
        <f t="shared" si="824"/>
        <v>17.25</v>
      </c>
      <c r="X4049">
        <f t="shared" si="825"/>
        <v>1</v>
      </c>
      <c r="AG4049" s="93">
        <f t="shared" si="816"/>
        <v>33633</v>
      </c>
      <c r="AH4049" s="107">
        <f t="shared" si="817"/>
        <v>10.65</v>
      </c>
      <c r="AI4049" s="72">
        <f t="shared" si="818"/>
        <v>30</v>
      </c>
      <c r="AJ4049">
        <f t="shared" si="819"/>
        <v>1</v>
      </c>
      <c r="AK4049">
        <f t="shared" si="820"/>
        <v>1992</v>
      </c>
    </row>
    <row r="4050" spans="1:37" x14ac:dyDescent="0.2">
      <c r="A4050" t="s">
        <v>70</v>
      </c>
      <c r="B4050" s="93">
        <v>33633</v>
      </c>
      <c r="C4050">
        <v>13.6</v>
      </c>
      <c r="D4050">
        <v>1.3</v>
      </c>
      <c r="E4050">
        <f t="shared" si="814"/>
        <v>7.45</v>
      </c>
      <c r="F4050" s="106">
        <v>15.5</v>
      </c>
      <c r="G4050" s="107">
        <f t="shared" si="821"/>
        <v>8.0500000000000007</v>
      </c>
      <c r="H4050">
        <f t="shared" si="822"/>
        <v>1</v>
      </c>
      <c r="I4050">
        <f t="shared" si="823"/>
        <v>1992</v>
      </c>
      <c r="Q4050" t="s">
        <v>72</v>
      </c>
      <c r="R4050" s="93">
        <v>33633</v>
      </c>
      <c r="S4050">
        <v>7.5</v>
      </c>
      <c r="T4050">
        <v>-5</v>
      </c>
      <c r="U4050">
        <f t="shared" si="815"/>
        <v>1.25</v>
      </c>
      <c r="V4050" s="106">
        <v>14.5</v>
      </c>
      <c r="W4050" s="107">
        <f t="shared" si="824"/>
        <v>13.25</v>
      </c>
      <c r="X4050">
        <f t="shared" si="825"/>
        <v>1</v>
      </c>
      <c r="AG4050" s="93">
        <f t="shared" si="816"/>
        <v>33634</v>
      </c>
      <c r="AH4050" s="107">
        <f t="shared" si="817"/>
        <v>14.05</v>
      </c>
      <c r="AI4050" s="72">
        <f t="shared" si="818"/>
        <v>31</v>
      </c>
      <c r="AJ4050">
        <f t="shared" si="819"/>
        <v>1</v>
      </c>
      <c r="AK4050">
        <f t="shared" si="820"/>
        <v>1992</v>
      </c>
    </row>
    <row r="4051" spans="1:37" x14ac:dyDescent="0.2">
      <c r="A4051" t="s">
        <v>70</v>
      </c>
      <c r="B4051" s="93">
        <v>33634</v>
      </c>
      <c r="C4051">
        <v>11.8</v>
      </c>
      <c r="D4051">
        <v>-4.3</v>
      </c>
      <c r="E4051">
        <f t="shared" si="814"/>
        <v>3.7500000000000004</v>
      </c>
      <c r="F4051" s="106">
        <v>15.5</v>
      </c>
      <c r="G4051" s="107">
        <f t="shared" si="821"/>
        <v>11.75</v>
      </c>
      <c r="H4051">
        <f t="shared" si="822"/>
        <v>1</v>
      </c>
      <c r="I4051">
        <f t="shared" si="823"/>
        <v>1992</v>
      </c>
      <c r="Q4051" t="s">
        <v>72</v>
      </c>
      <c r="R4051" s="93">
        <v>33634</v>
      </c>
      <c r="S4051">
        <v>1.3</v>
      </c>
      <c r="T4051">
        <v>-5</v>
      </c>
      <c r="U4051">
        <f t="shared" si="815"/>
        <v>-1.85</v>
      </c>
      <c r="V4051" s="106">
        <v>14.5</v>
      </c>
      <c r="W4051" s="107">
        <f t="shared" si="824"/>
        <v>16.350000000000001</v>
      </c>
      <c r="X4051">
        <f t="shared" si="825"/>
        <v>1</v>
      </c>
      <c r="AG4051" s="93">
        <f t="shared" si="816"/>
        <v>33635</v>
      </c>
      <c r="AH4051" s="107">
        <f t="shared" si="817"/>
        <v>11.824999999999999</v>
      </c>
      <c r="AI4051" s="72">
        <f t="shared" si="818"/>
        <v>1</v>
      </c>
      <c r="AJ4051">
        <f t="shared" si="819"/>
        <v>2</v>
      </c>
      <c r="AK4051">
        <f t="shared" si="820"/>
        <v>1992</v>
      </c>
    </row>
    <row r="4052" spans="1:37" x14ac:dyDescent="0.2">
      <c r="A4052" t="s">
        <v>70</v>
      </c>
      <c r="B4052" s="93">
        <v>33635</v>
      </c>
      <c r="C4052">
        <v>12.8</v>
      </c>
      <c r="D4052">
        <v>0.3</v>
      </c>
      <c r="E4052">
        <f t="shared" si="814"/>
        <v>6.5500000000000007</v>
      </c>
      <c r="F4052" s="106">
        <v>15.5</v>
      </c>
      <c r="G4052" s="107">
        <f t="shared" si="821"/>
        <v>8.9499999999999993</v>
      </c>
      <c r="H4052">
        <f t="shared" si="822"/>
        <v>2</v>
      </c>
      <c r="I4052">
        <f t="shared" si="823"/>
        <v>1992</v>
      </c>
      <c r="Q4052" t="s">
        <v>72</v>
      </c>
      <c r="R4052" s="93">
        <v>33635</v>
      </c>
      <c r="S4052">
        <v>4.7</v>
      </c>
      <c r="T4052">
        <v>-5.0999999999999996</v>
      </c>
      <c r="U4052">
        <f t="shared" si="815"/>
        <v>-0.19999999999999973</v>
      </c>
      <c r="V4052" s="106">
        <v>14.5</v>
      </c>
      <c r="W4052" s="107">
        <f t="shared" si="824"/>
        <v>14.7</v>
      </c>
      <c r="X4052">
        <f t="shared" si="825"/>
        <v>2</v>
      </c>
      <c r="AG4052" s="93">
        <f t="shared" si="816"/>
        <v>33636</v>
      </c>
      <c r="AH4052" s="107">
        <f t="shared" si="817"/>
        <v>15.2</v>
      </c>
      <c r="AI4052" s="72">
        <f t="shared" si="818"/>
        <v>2</v>
      </c>
      <c r="AJ4052">
        <f t="shared" si="819"/>
        <v>2</v>
      </c>
      <c r="AK4052">
        <f t="shared" si="820"/>
        <v>1992</v>
      </c>
    </row>
    <row r="4053" spans="1:37" x14ac:dyDescent="0.2">
      <c r="A4053" t="s">
        <v>70</v>
      </c>
      <c r="B4053" s="93">
        <v>33636</v>
      </c>
      <c r="C4053">
        <v>10.1</v>
      </c>
      <c r="D4053">
        <v>-1.1000000000000001</v>
      </c>
      <c r="E4053">
        <f t="shared" si="814"/>
        <v>4.5</v>
      </c>
      <c r="F4053" s="106">
        <v>15.5</v>
      </c>
      <c r="G4053" s="107">
        <f t="shared" si="821"/>
        <v>11</v>
      </c>
      <c r="H4053">
        <f t="shared" si="822"/>
        <v>2</v>
      </c>
      <c r="I4053">
        <f t="shared" si="823"/>
        <v>1992</v>
      </c>
      <c r="Q4053" t="s">
        <v>72</v>
      </c>
      <c r="R4053" s="93">
        <v>33636</v>
      </c>
      <c r="S4053">
        <v>0.6</v>
      </c>
      <c r="T4053">
        <v>-10.4</v>
      </c>
      <c r="U4053">
        <f t="shared" si="815"/>
        <v>-4.9000000000000004</v>
      </c>
      <c r="V4053" s="106">
        <v>14.5</v>
      </c>
      <c r="W4053" s="107">
        <f t="shared" si="824"/>
        <v>19.399999999999999</v>
      </c>
      <c r="X4053">
        <f t="shared" si="825"/>
        <v>2</v>
      </c>
      <c r="AG4053" s="93">
        <f t="shared" si="816"/>
        <v>33637</v>
      </c>
      <c r="AH4053" s="107">
        <f t="shared" si="817"/>
        <v>13.425000000000001</v>
      </c>
      <c r="AI4053" s="72">
        <f t="shared" si="818"/>
        <v>3</v>
      </c>
      <c r="AJ4053">
        <f t="shared" si="819"/>
        <v>2</v>
      </c>
      <c r="AK4053">
        <f t="shared" si="820"/>
        <v>1992</v>
      </c>
    </row>
    <row r="4054" spans="1:37" x14ac:dyDescent="0.2">
      <c r="A4054" t="s">
        <v>70</v>
      </c>
      <c r="B4054" s="93">
        <v>33637</v>
      </c>
      <c r="C4054">
        <v>14.6</v>
      </c>
      <c r="D4054">
        <v>-5.8</v>
      </c>
      <c r="E4054">
        <f t="shared" si="814"/>
        <v>4.4000000000000004</v>
      </c>
      <c r="F4054" s="106">
        <v>15.5</v>
      </c>
      <c r="G4054" s="107">
        <f t="shared" si="821"/>
        <v>11.1</v>
      </c>
      <c r="H4054">
        <f t="shared" si="822"/>
        <v>2</v>
      </c>
      <c r="I4054">
        <f t="shared" si="823"/>
        <v>1992</v>
      </c>
      <c r="Q4054" t="s">
        <v>72</v>
      </c>
      <c r="R4054" s="93">
        <v>33637</v>
      </c>
      <c r="S4054">
        <v>3.6</v>
      </c>
      <c r="T4054">
        <v>-6.1</v>
      </c>
      <c r="U4054">
        <f t="shared" si="815"/>
        <v>-1.2499999999999998</v>
      </c>
      <c r="V4054" s="106">
        <v>14.5</v>
      </c>
      <c r="W4054" s="107">
        <f t="shared" si="824"/>
        <v>15.75</v>
      </c>
      <c r="X4054">
        <f t="shared" si="825"/>
        <v>2</v>
      </c>
      <c r="AG4054" s="93">
        <f t="shared" si="816"/>
        <v>33638</v>
      </c>
      <c r="AH4054" s="107">
        <f t="shared" si="817"/>
        <v>12.75</v>
      </c>
      <c r="AI4054" s="72">
        <f t="shared" si="818"/>
        <v>4</v>
      </c>
      <c r="AJ4054">
        <f t="shared" si="819"/>
        <v>2</v>
      </c>
      <c r="AK4054">
        <f t="shared" si="820"/>
        <v>1992</v>
      </c>
    </row>
    <row r="4055" spans="1:37" x14ac:dyDescent="0.2">
      <c r="A4055" t="s">
        <v>70</v>
      </c>
      <c r="B4055" s="93">
        <v>33638</v>
      </c>
      <c r="C4055">
        <v>16.2</v>
      </c>
      <c r="D4055">
        <v>-6.9</v>
      </c>
      <c r="E4055">
        <f t="shared" si="814"/>
        <v>4.6499999999999995</v>
      </c>
      <c r="F4055" s="106">
        <v>15.5</v>
      </c>
      <c r="G4055" s="107">
        <f t="shared" si="821"/>
        <v>10.850000000000001</v>
      </c>
      <c r="H4055">
        <f t="shared" si="822"/>
        <v>2</v>
      </c>
      <c r="I4055">
        <f t="shared" si="823"/>
        <v>1992</v>
      </c>
      <c r="Q4055" t="s">
        <v>72</v>
      </c>
      <c r="R4055" s="93">
        <v>33638</v>
      </c>
      <c r="S4055">
        <v>5.9</v>
      </c>
      <c r="T4055">
        <v>-6.2</v>
      </c>
      <c r="U4055">
        <f t="shared" si="815"/>
        <v>-0.14999999999999991</v>
      </c>
      <c r="V4055" s="106">
        <v>14.5</v>
      </c>
      <c r="W4055" s="107">
        <f t="shared" si="824"/>
        <v>14.65</v>
      </c>
      <c r="X4055">
        <f t="shared" si="825"/>
        <v>2</v>
      </c>
      <c r="AG4055" s="93">
        <f t="shared" si="816"/>
        <v>33639</v>
      </c>
      <c r="AH4055" s="107">
        <f t="shared" si="817"/>
        <v>16.75</v>
      </c>
      <c r="AI4055" s="72">
        <f t="shared" si="818"/>
        <v>5</v>
      </c>
      <c r="AJ4055">
        <f t="shared" si="819"/>
        <v>2</v>
      </c>
      <c r="AK4055">
        <f t="shared" si="820"/>
        <v>1992</v>
      </c>
    </row>
    <row r="4056" spans="1:37" x14ac:dyDescent="0.2">
      <c r="A4056" t="s">
        <v>70</v>
      </c>
      <c r="B4056" s="93">
        <v>33639</v>
      </c>
      <c r="C4056">
        <v>5.3</v>
      </c>
      <c r="D4056">
        <v>-8.3000000000000007</v>
      </c>
      <c r="E4056">
        <f t="shared" si="814"/>
        <v>-1.5000000000000004</v>
      </c>
      <c r="F4056" s="106">
        <v>15.5</v>
      </c>
      <c r="G4056" s="107">
        <f t="shared" si="821"/>
        <v>17</v>
      </c>
      <c r="H4056">
        <f t="shared" si="822"/>
        <v>2</v>
      </c>
      <c r="I4056">
        <f t="shared" si="823"/>
        <v>1992</v>
      </c>
      <c r="Q4056" t="s">
        <v>72</v>
      </c>
      <c r="R4056" s="93">
        <v>33639</v>
      </c>
      <c r="S4056">
        <v>5.0999999999999996</v>
      </c>
      <c r="T4056">
        <v>-9.1</v>
      </c>
      <c r="U4056">
        <f t="shared" si="815"/>
        <v>-2</v>
      </c>
      <c r="V4056" s="106">
        <v>14.5</v>
      </c>
      <c r="W4056" s="107">
        <f t="shared" si="824"/>
        <v>16.5</v>
      </c>
      <c r="X4056">
        <f t="shared" si="825"/>
        <v>2</v>
      </c>
      <c r="AG4056" s="93">
        <f t="shared" si="816"/>
        <v>33640</v>
      </c>
      <c r="AH4056" s="107">
        <f t="shared" si="817"/>
        <v>21.25</v>
      </c>
      <c r="AI4056" s="72">
        <f t="shared" si="818"/>
        <v>6</v>
      </c>
      <c r="AJ4056">
        <f t="shared" si="819"/>
        <v>2</v>
      </c>
      <c r="AK4056">
        <f t="shared" si="820"/>
        <v>1992</v>
      </c>
    </row>
    <row r="4057" spans="1:37" x14ac:dyDescent="0.2">
      <c r="A4057" t="s">
        <v>70</v>
      </c>
      <c r="B4057" s="93">
        <v>33640</v>
      </c>
      <c r="C4057">
        <v>2.7</v>
      </c>
      <c r="D4057">
        <v>-9.6</v>
      </c>
      <c r="E4057">
        <f t="shared" si="814"/>
        <v>-3.4499999999999997</v>
      </c>
      <c r="F4057" s="106">
        <v>15.5</v>
      </c>
      <c r="G4057" s="107">
        <f t="shared" si="821"/>
        <v>18.95</v>
      </c>
      <c r="H4057">
        <f t="shared" si="822"/>
        <v>2</v>
      </c>
      <c r="I4057">
        <f t="shared" si="823"/>
        <v>1992</v>
      </c>
      <c r="Q4057" t="s">
        <v>72</v>
      </c>
      <c r="R4057" s="93">
        <v>33640</v>
      </c>
      <c r="S4057">
        <v>-2.7</v>
      </c>
      <c r="T4057">
        <v>-15.4</v>
      </c>
      <c r="U4057">
        <f t="shared" si="815"/>
        <v>-9.0500000000000007</v>
      </c>
      <c r="V4057" s="106">
        <v>14.5</v>
      </c>
      <c r="W4057" s="107">
        <f t="shared" si="824"/>
        <v>23.55</v>
      </c>
      <c r="X4057">
        <f t="shared" si="825"/>
        <v>2</v>
      </c>
      <c r="AG4057" s="93">
        <f t="shared" si="816"/>
        <v>33641</v>
      </c>
      <c r="AH4057" s="107">
        <f t="shared" si="817"/>
        <v>26.450000000000003</v>
      </c>
      <c r="AI4057" s="72">
        <f t="shared" si="818"/>
        <v>7</v>
      </c>
      <c r="AJ4057">
        <f t="shared" si="819"/>
        <v>2</v>
      </c>
      <c r="AK4057">
        <f t="shared" si="820"/>
        <v>1992</v>
      </c>
    </row>
    <row r="4058" spans="1:37" x14ac:dyDescent="0.2">
      <c r="A4058" t="s">
        <v>70</v>
      </c>
      <c r="B4058" s="93">
        <v>33641</v>
      </c>
      <c r="C4058">
        <v>-5.3</v>
      </c>
      <c r="D4058">
        <v>-11.3</v>
      </c>
      <c r="E4058">
        <f t="shared" si="814"/>
        <v>-8.3000000000000007</v>
      </c>
      <c r="F4058" s="106">
        <v>15.5</v>
      </c>
      <c r="G4058" s="107">
        <f t="shared" si="821"/>
        <v>23.8</v>
      </c>
      <c r="H4058">
        <f t="shared" si="822"/>
        <v>2</v>
      </c>
      <c r="I4058">
        <f t="shared" si="823"/>
        <v>1992</v>
      </c>
      <c r="Q4058" t="s">
        <v>72</v>
      </c>
      <c r="R4058" s="93">
        <v>33641</v>
      </c>
      <c r="S4058">
        <v>-10.7</v>
      </c>
      <c r="T4058">
        <v>-18.5</v>
      </c>
      <c r="U4058">
        <f t="shared" si="815"/>
        <v>-14.6</v>
      </c>
      <c r="V4058" s="106">
        <v>14.5</v>
      </c>
      <c r="W4058" s="107">
        <f t="shared" si="824"/>
        <v>29.1</v>
      </c>
      <c r="X4058">
        <f t="shared" si="825"/>
        <v>2</v>
      </c>
      <c r="AG4058" s="93">
        <f t="shared" si="816"/>
        <v>33642</v>
      </c>
      <c r="AH4058" s="107">
        <f t="shared" si="817"/>
        <v>24.6</v>
      </c>
      <c r="AI4058" s="72">
        <f t="shared" si="818"/>
        <v>8</v>
      </c>
      <c r="AJ4058">
        <f t="shared" si="819"/>
        <v>2</v>
      </c>
      <c r="AK4058">
        <f t="shared" si="820"/>
        <v>1992</v>
      </c>
    </row>
    <row r="4059" spans="1:37" x14ac:dyDescent="0.2">
      <c r="A4059" t="s">
        <v>70</v>
      </c>
      <c r="B4059" s="93">
        <v>33642</v>
      </c>
      <c r="C4059">
        <v>-6.1</v>
      </c>
      <c r="D4059">
        <v>-12.8</v>
      </c>
      <c r="E4059">
        <f t="shared" si="814"/>
        <v>-9.4499999999999993</v>
      </c>
      <c r="F4059" s="106">
        <v>15.5</v>
      </c>
      <c r="G4059" s="107">
        <f t="shared" si="821"/>
        <v>24.95</v>
      </c>
      <c r="H4059">
        <f t="shared" si="822"/>
        <v>2</v>
      </c>
      <c r="I4059">
        <f t="shared" si="823"/>
        <v>1992</v>
      </c>
      <c r="Q4059" t="s">
        <v>72</v>
      </c>
      <c r="R4059" s="93">
        <v>33642</v>
      </c>
      <c r="S4059">
        <v>-6.6</v>
      </c>
      <c r="T4059">
        <v>-12.9</v>
      </c>
      <c r="U4059">
        <f t="shared" si="815"/>
        <v>-9.75</v>
      </c>
      <c r="V4059" s="106">
        <v>14.5</v>
      </c>
      <c r="W4059" s="107">
        <f t="shared" si="824"/>
        <v>24.25</v>
      </c>
      <c r="X4059">
        <f t="shared" si="825"/>
        <v>2</v>
      </c>
      <c r="AG4059" s="93">
        <f t="shared" si="816"/>
        <v>33643</v>
      </c>
      <c r="AH4059" s="107">
        <f t="shared" si="817"/>
        <v>27.85</v>
      </c>
      <c r="AI4059" s="72">
        <f t="shared" si="818"/>
        <v>9</v>
      </c>
      <c r="AJ4059">
        <f t="shared" si="819"/>
        <v>2</v>
      </c>
      <c r="AK4059">
        <f t="shared" si="820"/>
        <v>1992</v>
      </c>
    </row>
    <row r="4060" spans="1:37" x14ac:dyDescent="0.2">
      <c r="A4060" t="s">
        <v>70</v>
      </c>
      <c r="B4060" s="93">
        <v>33643</v>
      </c>
      <c r="C4060">
        <v>-6.9</v>
      </c>
      <c r="D4060">
        <v>-16</v>
      </c>
      <c r="E4060">
        <f t="shared" si="814"/>
        <v>-11.45</v>
      </c>
      <c r="F4060" s="106">
        <v>15.5</v>
      </c>
      <c r="G4060" s="107">
        <f t="shared" si="821"/>
        <v>26.95</v>
      </c>
      <c r="H4060">
        <f t="shared" si="822"/>
        <v>2</v>
      </c>
      <c r="I4060">
        <f t="shared" si="823"/>
        <v>1992</v>
      </c>
      <c r="Q4060" t="s">
        <v>72</v>
      </c>
      <c r="R4060" s="93">
        <v>33643</v>
      </c>
      <c r="S4060">
        <v>-8.1999999999999993</v>
      </c>
      <c r="T4060">
        <v>-20.3</v>
      </c>
      <c r="U4060">
        <f t="shared" si="815"/>
        <v>-14.25</v>
      </c>
      <c r="V4060" s="106">
        <v>14.5</v>
      </c>
      <c r="W4060" s="107">
        <f t="shared" si="824"/>
        <v>28.75</v>
      </c>
      <c r="X4060">
        <f t="shared" si="825"/>
        <v>2</v>
      </c>
      <c r="AG4060" s="93">
        <f t="shared" si="816"/>
        <v>33644</v>
      </c>
      <c r="AH4060" s="107">
        <f t="shared" si="817"/>
        <v>36.049999999999997</v>
      </c>
      <c r="AI4060" s="72">
        <f t="shared" si="818"/>
        <v>10</v>
      </c>
      <c r="AJ4060">
        <f t="shared" si="819"/>
        <v>2</v>
      </c>
      <c r="AK4060">
        <f t="shared" si="820"/>
        <v>1992</v>
      </c>
    </row>
    <row r="4061" spans="1:37" x14ac:dyDescent="0.2">
      <c r="A4061" t="s">
        <v>70</v>
      </c>
      <c r="B4061" s="93">
        <v>33644</v>
      </c>
      <c r="C4061">
        <v>-15.9</v>
      </c>
      <c r="D4061">
        <v>-22.1</v>
      </c>
      <c r="E4061">
        <f t="shared" si="814"/>
        <v>-19</v>
      </c>
      <c r="F4061" s="106">
        <v>15.5</v>
      </c>
      <c r="G4061" s="107">
        <f t="shared" si="821"/>
        <v>34.5</v>
      </c>
      <c r="H4061">
        <f t="shared" si="822"/>
        <v>2</v>
      </c>
      <c r="I4061">
        <f t="shared" si="823"/>
        <v>1992</v>
      </c>
      <c r="Q4061" t="s">
        <v>72</v>
      </c>
      <c r="R4061" s="93">
        <v>33644</v>
      </c>
      <c r="S4061">
        <v>-20.2</v>
      </c>
      <c r="T4061">
        <v>-26</v>
      </c>
      <c r="U4061">
        <f t="shared" si="815"/>
        <v>-23.1</v>
      </c>
      <c r="V4061" s="106">
        <v>14.5</v>
      </c>
      <c r="W4061" s="107">
        <f t="shared" si="824"/>
        <v>37.6</v>
      </c>
      <c r="X4061">
        <f t="shared" si="825"/>
        <v>2</v>
      </c>
      <c r="AG4061" s="93">
        <f t="shared" si="816"/>
        <v>33645</v>
      </c>
      <c r="AH4061" s="107">
        <f t="shared" si="817"/>
        <v>30.675000000000001</v>
      </c>
      <c r="AI4061" s="72">
        <f t="shared" si="818"/>
        <v>11</v>
      </c>
      <c r="AJ4061">
        <f t="shared" si="819"/>
        <v>2</v>
      </c>
      <c r="AK4061">
        <f t="shared" si="820"/>
        <v>1992</v>
      </c>
    </row>
    <row r="4062" spans="1:37" x14ac:dyDescent="0.2">
      <c r="A4062" t="s">
        <v>70</v>
      </c>
      <c r="B4062" s="93">
        <v>33645</v>
      </c>
      <c r="C4062">
        <v>-10.5</v>
      </c>
      <c r="D4062">
        <v>-18.5</v>
      </c>
      <c r="E4062">
        <f t="shared" si="814"/>
        <v>-14.5</v>
      </c>
      <c r="F4062" s="106">
        <v>15.5</v>
      </c>
      <c r="G4062" s="107">
        <f t="shared" si="821"/>
        <v>30</v>
      </c>
      <c r="H4062">
        <f t="shared" si="822"/>
        <v>2</v>
      </c>
      <c r="I4062">
        <f t="shared" si="823"/>
        <v>1992</v>
      </c>
      <c r="Q4062" t="s">
        <v>72</v>
      </c>
      <c r="R4062" s="93">
        <v>33645</v>
      </c>
      <c r="S4062">
        <v>-13.1</v>
      </c>
      <c r="T4062">
        <v>-20.6</v>
      </c>
      <c r="U4062">
        <f t="shared" si="815"/>
        <v>-16.850000000000001</v>
      </c>
      <c r="V4062" s="106">
        <v>14.5</v>
      </c>
      <c r="W4062" s="107">
        <f t="shared" si="824"/>
        <v>31.35</v>
      </c>
      <c r="X4062">
        <f t="shared" si="825"/>
        <v>2</v>
      </c>
      <c r="AG4062" s="93">
        <f t="shared" si="816"/>
        <v>33646</v>
      </c>
      <c r="AH4062" s="107">
        <f t="shared" si="817"/>
        <v>27.825000000000003</v>
      </c>
      <c r="AI4062" s="72">
        <f t="shared" si="818"/>
        <v>12</v>
      </c>
      <c r="AJ4062">
        <f t="shared" si="819"/>
        <v>2</v>
      </c>
      <c r="AK4062">
        <f t="shared" si="820"/>
        <v>1992</v>
      </c>
    </row>
    <row r="4063" spans="1:37" x14ac:dyDescent="0.2">
      <c r="A4063" t="s">
        <v>70</v>
      </c>
      <c r="B4063" s="93">
        <v>33646</v>
      </c>
      <c r="C4063">
        <v>-5.8</v>
      </c>
      <c r="D4063">
        <v>-16.100000000000001</v>
      </c>
      <c r="E4063">
        <f t="shared" si="814"/>
        <v>-10.950000000000001</v>
      </c>
      <c r="F4063" s="106">
        <v>15.5</v>
      </c>
      <c r="G4063" s="107">
        <f t="shared" si="821"/>
        <v>26.450000000000003</v>
      </c>
      <c r="H4063">
        <f t="shared" si="822"/>
        <v>2</v>
      </c>
      <c r="I4063">
        <f t="shared" si="823"/>
        <v>1992</v>
      </c>
      <c r="Q4063" t="s">
        <v>72</v>
      </c>
      <c r="R4063" s="93">
        <v>33646</v>
      </c>
      <c r="S4063">
        <v>-10</v>
      </c>
      <c r="T4063">
        <v>-19.399999999999999</v>
      </c>
      <c r="U4063">
        <f t="shared" si="815"/>
        <v>-14.7</v>
      </c>
      <c r="V4063" s="106">
        <v>14.5</v>
      </c>
      <c r="W4063" s="107">
        <f t="shared" si="824"/>
        <v>29.2</v>
      </c>
      <c r="X4063">
        <f t="shared" si="825"/>
        <v>2</v>
      </c>
      <c r="AG4063" s="93">
        <f t="shared" si="816"/>
        <v>33647</v>
      </c>
      <c r="AH4063" s="107">
        <f t="shared" si="817"/>
        <v>26.1</v>
      </c>
      <c r="AI4063" s="72">
        <f t="shared" si="818"/>
        <v>13</v>
      </c>
      <c r="AJ4063">
        <f t="shared" si="819"/>
        <v>2</v>
      </c>
      <c r="AK4063">
        <f t="shared" si="820"/>
        <v>1992</v>
      </c>
    </row>
    <row r="4064" spans="1:37" x14ac:dyDescent="0.2">
      <c r="A4064" t="s">
        <v>70</v>
      </c>
      <c r="B4064" s="93">
        <v>33647</v>
      </c>
      <c r="C4064">
        <v>2.2999999999999998</v>
      </c>
      <c r="D4064">
        <v>-14.6</v>
      </c>
      <c r="E4064">
        <f t="shared" si="814"/>
        <v>-6.15</v>
      </c>
      <c r="F4064" s="106">
        <v>15.5</v>
      </c>
      <c r="G4064" s="107">
        <f t="shared" si="821"/>
        <v>21.65</v>
      </c>
      <c r="H4064">
        <f t="shared" si="822"/>
        <v>2</v>
      </c>
      <c r="I4064">
        <f t="shared" si="823"/>
        <v>1992</v>
      </c>
      <c r="Q4064" t="s">
        <v>72</v>
      </c>
      <c r="R4064" s="93">
        <v>33647</v>
      </c>
      <c r="S4064">
        <v>-11.6</v>
      </c>
      <c r="T4064">
        <v>-20.5</v>
      </c>
      <c r="U4064">
        <f t="shared" si="815"/>
        <v>-16.05</v>
      </c>
      <c r="V4064" s="106">
        <v>14.5</v>
      </c>
      <c r="W4064" s="107">
        <f t="shared" si="824"/>
        <v>30.55</v>
      </c>
      <c r="X4064">
        <f t="shared" si="825"/>
        <v>2</v>
      </c>
      <c r="AG4064" s="93">
        <f t="shared" si="816"/>
        <v>33648</v>
      </c>
      <c r="AH4064" s="107">
        <f t="shared" si="817"/>
        <v>22.85</v>
      </c>
      <c r="AI4064" s="72">
        <f t="shared" si="818"/>
        <v>14</v>
      </c>
      <c r="AJ4064">
        <f t="shared" si="819"/>
        <v>2</v>
      </c>
      <c r="AK4064">
        <f t="shared" si="820"/>
        <v>1992</v>
      </c>
    </row>
    <row r="4065" spans="1:37" x14ac:dyDescent="0.2">
      <c r="A4065" t="s">
        <v>70</v>
      </c>
      <c r="B4065" s="93">
        <v>33648</v>
      </c>
      <c r="C4065">
        <v>3.6</v>
      </c>
      <c r="D4065">
        <v>-10.7</v>
      </c>
      <c r="E4065">
        <f t="shared" si="814"/>
        <v>-3.55</v>
      </c>
      <c r="F4065" s="106">
        <v>15.5</v>
      </c>
      <c r="G4065" s="107">
        <f t="shared" si="821"/>
        <v>19.05</v>
      </c>
      <c r="H4065">
        <f t="shared" si="822"/>
        <v>2</v>
      </c>
      <c r="I4065">
        <f t="shared" si="823"/>
        <v>1992</v>
      </c>
      <c r="Q4065" t="s">
        <v>72</v>
      </c>
      <c r="R4065" s="93">
        <v>33648</v>
      </c>
      <c r="S4065">
        <v>-8.4</v>
      </c>
      <c r="T4065">
        <v>-15.9</v>
      </c>
      <c r="U4065">
        <f t="shared" si="815"/>
        <v>-12.15</v>
      </c>
      <c r="V4065" s="106">
        <v>14.5</v>
      </c>
      <c r="W4065" s="107">
        <f t="shared" si="824"/>
        <v>26.65</v>
      </c>
      <c r="X4065">
        <f t="shared" si="825"/>
        <v>2</v>
      </c>
      <c r="AG4065" s="93">
        <f t="shared" si="816"/>
        <v>33649</v>
      </c>
      <c r="AH4065" s="107">
        <f t="shared" si="817"/>
        <v>19.175000000000001</v>
      </c>
      <c r="AI4065" s="72">
        <f t="shared" si="818"/>
        <v>15</v>
      </c>
      <c r="AJ4065">
        <f t="shared" si="819"/>
        <v>2</v>
      </c>
      <c r="AK4065">
        <f t="shared" si="820"/>
        <v>1992</v>
      </c>
    </row>
    <row r="4066" spans="1:37" x14ac:dyDescent="0.2">
      <c r="A4066" t="s">
        <v>70</v>
      </c>
      <c r="B4066" s="93">
        <v>33649</v>
      </c>
      <c r="C4066">
        <v>7.9</v>
      </c>
      <c r="D4066">
        <v>-7.6</v>
      </c>
      <c r="E4066">
        <f t="shared" si="814"/>
        <v>0.15000000000000036</v>
      </c>
      <c r="F4066" s="106">
        <v>15.5</v>
      </c>
      <c r="G4066" s="107">
        <f t="shared" si="821"/>
        <v>15.35</v>
      </c>
      <c r="H4066">
        <f t="shared" si="822"/>
        <v>2</v>
      </c>
      <c r="I4066">
        <f t="shared" si="823"/>
        <v>1992</v>
      </c>
      <c r="Q4066" t="s">
        <v>72</v>
      </c>
      <c r="R4066" s="93">
        <v>33649</v>
      </c>
      <c r="S4066">
        <v>-1.8</v>
      </c>
      <c r="T4066">
        <v>-15.2</v>
      </c>
      <c r="U4066">
        <f t="shared" si="815"/>
        <v>-8.5</v>
      </c>
      <c r="V4066" s="106">
        <v>14.5</v>
      </c>
      <c r="W4066" s="107">
        <f t="shared" si="824"/>
        <v>23</v>
      </c>
      <c r="X4066">
        <f t="shared" si="825"/>
        <v>2</v>
      </c>
      <c r="AG4066" s="93">
        <f t="shared" si="816"/>
        <v>33650</v>
      </c>
      <c r="AH4066" s="107">
        <f t="shared" si="817"/>
        <v>21.125</v>
      </c>
      <c r="AI4066" s="72">
        <f t="shared" si="818"/>
        <v>16</v>
      </c>
      <c r="AJ4066">
        <f t="shared" si="819"/>
        <v>2</v>
      </c>
      <c r="AK4066">
        <f t="shared" si="820"/>
        <v>1992</v>
      </c>
    </row>
    <row r="4067" spans="1:37" x14ac:dyDescent="0.2">
      <c r="A4067" t="s">
        <v>70</v>
      </c>
      <c r="B4067" s="93">
        <v>33650</v>
      </c>
      <c r="C4067">
        <v>5.7</v>
      </c>
      <c r="D4067">
        <v>-8</v>
      </c>
      <c r="E4067">
        <f t="shared" si="814"/>
        <v>-1.1499999999999999</v>
      </c>
      <c r="F4067" s="106">
        <v>15.5</v>
      </c>
      <c r="G4067" s="107">
        <f t="shared" si="821"/>
        <v>16.649999999999999</v>
      </c>
      <c r="H4067">
        <f t="shared" si="822"/>
        <v>2</v>
      </c>
      <c r="I4067">
        <f t="shared" si="823"/>
        <v>1992</v>
      </c>
      <c r="Q4067" t="s">
        <v>72</v>
      </c>
      <c r="R4067" s="93">
        <v>33650</v>
      </c>
      <c r="S4067">
        <v>-8.1</v>
      </c>
      <c r="T4067">
        <v>-14.1</v>
      </c>
      <c r="U4067">
        <f t="shared" si="815"/>
        <v>-11.1</v>
      </c>
      <c r="V4067" s="106">
        <v>14.5</v>
      </c>
      <c r="W4067" s="107">
        <f t="shared" si="824"/>
        <v>25.6</v>
      </c>
      <c r="X4067">
        <f t="shared" si="825"/>
        <v>2</v>
      </c>
      <c r="AG4067" s="93">
        <f t="shared" si="816"/>
        <v>33651</v>
      </c>
      <c r="AH4067" s="107">
        <f t="shared" si="817"/>
        <v>24.274999999999999</v>
      </c>
      <c r="AI4067" s="72">
        <f t="shared" si="818"/>
        <v>17</v>
      </c>
      <c r="AJ4067">
        <f t="shared" si="819"/>
        <v>2</v>
      </c>
      <c r="AK4067">
        <f t="shared" si="820"/>
        <v>1992</v>
      </c>
    </row>
    <row r="4068" spans="1:37" x14ac:dyDescent="0.2">
      <c r="A4068" t="s">
        <v>70</v>
      </c>
      <c r="B4068" s="93">
        <v>33651</v>
      </c>
      <c r="C4068">
        <v>5.2</v>
      </c>
      <c r="D4068">
        <v>-11.9</v>
      </c>
      <c r="E4068">
        <f t="shared" si="814"/>
        <v>-3.35</v>
      </c>
      <c r="F4068" s="106">
        <v>15.5</v>
      </c>
      <c r="G4068" s="107">
        <f t="shared" si="821"/>
        <v>18.850000000000001</v>
      </c>
      <c r="H4068">
        <f t="shared" si="822"/>
        <v>2</v>
      </c>
      <c r="I4068">
        <f t="shared" si="823"/>
        <v>1992</v>
      </c>
      <c r="Q4068" t="s">
        <v>72</v>
      </c>
      <c r="R4068" s="93">
        <v>33651</v>
      </c>
      <c r="S4068">
        <v>-8.6999999999999993</v>
      </c>
      <c r="T4068">
        <v>-21.7</v>
      </c>
      <c r="U4068">
        <f t="shared" si="815"/>
        <v>-15.2</v>
      </c>
      <c r="V4068" s="106">
        <v>14.5</v>
      </c>
      <c r="W4068" s="107">
        <f t="shared" si="824"/>
        <v>29.7</v>
      </c>
      <c r="X4068">
        <f t="shared" si="825"/>
        <v>2</v>
      </c>
      <c r="AG4068" s="93">
        <f t="shared" si="816"/>
        <v>33652</v>
      </c>
      <c r="AH4068" s="107">
        <f t="shared" si="817"/>
        <v>25.1</v>
      </c>
      <c r="AI4068" s="72">
        <f t="shared" si="818"/>
        <v>18</v>
      </c>
      <c r="AJ4068">
        <f t="shared" si="819"/>
        <v>2</v>
      </c>
      <c r="AK4068">
        <f t="shared" si="820"/>
        <v>1992</v>
      </c>
    </row>
    <row r="4069" spans="1:37" x14ac:dyDescent="0.2">
      <c r="A4069" t="s">
        <v>70</v>
      </c>
      <c r="B4069" s="93">
        <v>33652</v>
      </c>
      <c r="C4069">
        <v>-6.8</v>
      </c>
      <c r="D4069">
        <v>-13.2</v>
      </c>
      <c r="E4069">
        <f t="shared" si="814"/>
        <v>-10</v>
      </c>
      <c r="F4069" s="106">
        <v>15.5</v>
      </c>
      <c r="G4069" s="107">
        <f t="shared" si="821"/>
        <v>25.5</v>
      </c>
      <c r="H4069">
        <f t="shared" si="822"/>
        <v>2</v>
      </c>
      <c r="I4069">
        <f t="shared" si="823"/>
        <v>1992</v>
      </c>
      <c r="Q4069" t="s">
        <v>72</v>
      </c>
      <c r="R4069" s="93">
        <v>33652</v>
      </c>
      <c r="S4069">
        <v>-8</v>
      </c>
      <c r="T4069">
        <v>-12.4</v>
      </c>
      <c r="U4069">
        <f t="shared" si="815"/>
        <v>-10.199999999999999</v>
      </c>
      <c r="V4069" s="106">
        <v>14.5</v>
      </c>
      <c r="W4069" s="107">
        <f t="shared" si="824"/>
        <v>24.7</v>
      </c>
      <c r="X4069">
        <f t="shared" si="825"/>
        <v>2</v>
      </c>
      <c r="AG4069" s="93">
        <f t="shared" si="816"/>
        <v>33653</v>
      </c>
      <c r="AH4069" s="107">
        <f t="shared" si="817"/>
        <v>29.425000000000001</v>
      </c>
      <c r="AI4069" s="72">
        <f t="shared" si="818"/>
        <v>19</v>
      </c>
      <c r="AJ4069">
        <f t="shared" si="819"/>
        <v>2</v>
      </c>
      <c r="AK4069">
        <f t="shared" si="820"/>
        <v>1992</v>
      </c>
    </row>
    <row r="4070" spans="1:37" x14ac:dyDescent="0.2">
      <c r="A4070" t="s">
        <v>70</v>
      </c>
      <c r="B4070" s="93">
        <v>33653</v>
      </c>
      <c r="C4070">
        <v>-9.3000000000000007</v>
      </c>
      <c r="D4070">
        <v>-19.8</v>
      </c>
      <c r="E4070">
        <f t="shared" si="814"/>
        <v>-14.55</v>
      </c>
      <c r="F4070" s="106">
        <v>15.5</v>
      </c>
      <c r="G4070" s="107">
        <f t="shared" si="821"/>
        <v>30.05</v>
      </c>
      <c r="H4070">
        <f t="shared" si="822"/>
        <v>2</v>
      </c>
      <c r="I4070">
        <f t="shared" si="823"/>
        <v>1992</v>
      </c>
      <c r="Q4070" t="s">
        <v>72</v>
      </c>
      <c r="R4070" s="93">
        <v>33653</v>
      </c>
      <c r="S4070">
        <v>-11.6</v>
      </c>
      <c r="T4070">
        <v>-17</v>
      </c>
      <c r="U4070">
        <f t="shared" si="815"/>
        <v>-14.3</v>
      </c>
      <c r="V4070" s="106">
        <v>14.5</v>
      </c>
      <c r="W4070" s="107">
        <f t="shared" si="824"/>
        <v>28.8</v>
      </c>
      <c r="X4070">
        <f t="shared" si="825"/>
        <v>2</v>
      </c>
      <c r="AG4070" s="93">
        <f t="shared" si="816"/>
        <v>33654</v>
      </c>
      <c r="AH4070" s="107">
        <f t="shared" si="817"/>
        <v>35.799999999999997</v>
      </c>
      <c r="AI4070" s="72">
        <f t="shared" si="818"/>
        <v>20</v>
      </c>
      <c r="AJ4070">
        <f t="shared" si="819"/>
        <v>2</v>
      </c>
      <c r="AK4070">
        <f t="shared" si="820"/>
        <v>1992</v>
      </c>
    </row>
    <row r="4071" spans="1:37" x14ac:dyDescent="0.2">
      <c r="A4071" t="s">
        <v>70</v>
      </c>
      <c r="B4071" s="93">
        <v>33654</v>
      </c>
      <c r="C4071">
        <v>-14.6</v>
      </c>
      <c r="D4071">
        <v>-22.4</v>
      </c>
      <c r="E4071">
        <f t="shared" si="814"/>
        <v>-18.5</v>
      </c>
      <c r="F4071" s="106">
        <v>15.5</v>
      </c>
      <c r="G4071" s="107">
        <f t="shared" si="821"/>
        <v>34</v>
      </c>
      <c r="H4071">
        <f t="shared" si="822"/>
        <v>2</v>
      </c>
      <c r="I4071">
        <f t="shared" si="823"/>
        <v>1992</v>
      </c>
      <c r="Q4071" t="s">
        <v>72</v>
      </c>
      <c r="R4071" s="93">
        <v>33654</v>
      </c>
      <c r="S4071">
        <v>-17</v>
      </c>
      <c r="T4071">
        <v>-29.2</v>
      </c>
      <c r="U4071">
        <f t="shared" si="815"/>
        <v>-23.1</v>
      </c>
      <c r="V4071" s="106">
        <v>14.5</v>
      </c>
      <c r="W4071" s="107">
        <f t="shared" si="824"/>
        <v>37.6</v>
      </c>
      <c r="X4071">
        <f t="shared" si="825"/>
        <v>2</v>
      </c>
      <c r="AG4071" s="93">
        <f t="shared" si="816"/>
        <v>33655</v>
      </c>
      <c r="AH4071" s="107">
        <f t="shared" si="817"/>
        <v>31.625</v>
      </c>
      <c r="AI4071" s="72">
        <f t="shared" si="818"/>
        <v>21</v>
      </c>
      <c r="AJ4071">
        <f t="shared" si="819"/>
        <v>2</v>
      </c>
      <c r="AK4071">
        <f t="shared" si="820"/>
        <v>1992</v>
      </c>
    </row>
    <row r="4072" spans="1:37" x14ac:dyDescent="0.2">
      <c r="A4072" t="s">
        <v>70</v>
      </c>
      <c r="B4072" s="93">
        <v>33655</v>
      </c>
      <c r="C4072">
        <v>-7.3</v>
      </c>
      <c r="D4072">
        <v>-17.3</v>
      </c>
      <c r="E4072">
        <f t="shared" si="814"/>
        <v>-12.3</v>
      </c>
      <c r="F4072" s="106">
        <v>15.5</v>
      </c>
      <c r="G4072" s="107">
        <f t="shared" si="821"/>
        <v>27.8</v>
      </c>
      <c r="H4072">
        <f t="shared" si="822"/>
        <v>2</v>
      </c>
      <c r="I4072">
        <f t="shared" si="823"/>
        <v>1992</v>
      </c>
      <c r="Q4072" t="s">
        <v>72</v>
      </c>
      <c r="R4072" s="93">
        <v>33655</v>
      </c>
      <c r="S4072">
        <v>-15.4</v>
      </c>
      <c r="T4072">
        <v>-26.5</v>
      </c>
      <c r="U4072">
        <f t="shared" si="815"/>
        <v>-20.95</v>
      </c>
      <c r="V4072" s="106">
        <v>14.5</v>
      </c>
      <c r="W4072" s="107">
        <f t="shared" si="824"/>
        <v>35.450000000000003</v>
      </c>
      <c r="X4072">
        <f t="shared" si="825"/>
        <v>2</v>
      </c>
      <c r="AG4072" s="93">
        <f t="shared" si="816"/>
        <v>33656</v>
      </c>
      <c r="AH4072" s="107">
        <f t="shared" si="817"/>
        <v>20.975000000000001</v>
      </c>
      <c r="AI4072" s="72">
        <f t="shared" si="818"/>
        <v>22</v>
      </c>
      <c r="AJ4072">
        <f t="shared" si="819"/>
        <v>2</v>
      </c>
      <c r="AK4072">
        <f t="shared" si="820"/>
        <v>1992</v>
      </c>
    </row>
    <row r="4073" spans="1:37" x14ac:dyDescent="0.2">
      <c r="A4073" t="s">
        <v>70</v>
      </c>
      <c r="B4073" s="93">
        <v>33656</v>
      </c>
      <c r="C4073">
        <v>10.4</v>
      </c>
      <c r="D4073">
        <v>-10.6</v>
      </c>
      <c r="E4073">
        <f t="shared" si="814"/>
        <v>-9.9999999999999645E-2</v>
      </c>
      <c r="F4073" s="106">
        <v>15.5</v>
      </c>
      <c r="G4073" s="107">
        <f t="shared" si="821"/>
        <v>15.6</v>
      </c>
      <c r="H4073">
        <f t="shared" si="822"/>
        <v>2</v>
      </c>
      <c r="I4073">
        <f t="shared" si="823"/>
        <v>1992</v>
      </c>
      <c r="Q4073" t="s">
        <v>72</v>
      </c>
      <c r="R4073" s="93">
        <v>33656</v>
      </c>
      <c r="S4073">
        <v>-6.8</v>
      </c>
      <c r="T4073">
        <v>-16.899999999999999</v>
      </c>
      <c r="U4073">
        <f t="shared" si="815"/>
        <v>-11.85</v>
      </c>
      <c r="V4073" s="106">
        <v>14.5</v>
      </c>
      <c r="W4073" s="107">
        <f t="shared" si="824"/>
        <v>26.35</v>
      </c>
      <c r="X4073">
        <f t="shared" si="825"/>
        <v>2</v>
      </c>
      <c r="AG4073" s="93">
        <f t="shared" si="816"/>
        <v>33657</v>
      </c>
      <c r="AH4073" s="107">
        <f t="shared" si="817"/>
        <v>21.2</v>
      </c>
      <c r="AI4073" s="72">
        <f t="shared" si="818"/>
        <v>23</v>
      </c>
      <c r="AJ4073">
        <f t="shared" si="819"/>
        <v>2</v>
      </c>
      <c r="AK4073">
        <f t="shared" si="820"/>
        <v>1992</v>
      </c>
    </row>
    <row r="4074" spans="1:37" x14ac:dyDescent="0.2">
      <c r="A4074" t="s">
        <v>70</v>
      </c>
      <c r="B4074" s="93">
        <v>33657</v>
      </c>
      <c r="C4074">
        <v>3.9</v>
      </c>
      <c r="D4074">
        <v>-11.3</v>
      </c>
      <c r="E4074">
        <f t="shared" si="814"/>
        <v>-3.7</v>
      </c>
      <c r="F4074" s="106">
        <v>15.5</v>
      </c>
      <c r="G4074" s="107">
        <f t="shared" si="821"/>
        <v>19.2</v>
      </c>
      <c r="H4074">
        <f t="shared" si="822"/>
        <v>2</v>
      </c>
      <c r="I4074">
        <f t="shared" si="823"/>
        <v>1992</v>
      </c>
      <c r="Q4074" t="s">
        <v>72</v>
      </c>
      <c r="R4074" s="93">
        <v>33657</v>
      </c>
      <c r="S4074">
        <v>-2.5</v>
      </c>
      <c r="T4074">
        <v>-14.9</v>
      </c>
      <c r="U4074">
        <f t="shared" si="815"/>
        <v>-8.6999999999999993</v>
      </c>
      <c r="V4074" s="106">
        <v>14.5</v>
      </c>
      <c r="W4074" s="107">
        <f t="shared" si="824"/>
        <v>23.2</v>
      </c>
      <c r="X4074">
        <f t="shared" si="825"/>
        <v>2</v>
      </c>
      <c r="AG4074" s="93">
        <f t="shared" si="816"/>
        <v>33658</v>
      </c>
      <c r="AH4074" s="107">
        <f t="shared" si="817"/>
        <v>14.575000000000001</v>
      </c>
      <c r="AI4074" s="72">
        <f t="shared" si="818"/>
        <v>24</v>
      </c>
      <c r="AJ4074">
        <f t="shared" si="819"/>
        <v>2</v>
      </c>
      <c r="AK4074">
        <f t="shared" si="820"/>
        <v>1992</v>
      </c>
    </row>
    <row r="4075" spans="1:37" x14ac:dyDescent="0.2">
      <c r="A4075" t="s">
        <v>70</v>
      </c>
      <c r="B4075" s="93">
        <v>33658</v>
      </c>
      <c r="C4075">
        <v>13.2</v>
      </c>
      <c r="D4075">
        <v>-3.8</v>
      </c>
      <c r="E4075">
        <f t="shared" si="814"/>
        <v>4.6999999999999993</v>
      </c>
      <c r="F4075" s="106">
        <v>15.5</v>
      </c>
      <c r="G4075" s="107">
        <f t="shared" si="821"/>
        <v>10.8</v>
      </c>
      <c r="H4075">
        <f t="shared" si="822"/>
        <v>2</v>
      </c>
      <c r="I4075">
        <f t="shared" si="823"/>
        <v>1992</v>
      </c>
      <c r="Q4075" t="s">
        <v>72</v>
      </c>
      <c r="R4075" s="93">
        <v>33658</v>
      </c>
      <c r="S4075">
        <v>6.2</v>
      </c>
      <c r="T4075">
        <v>-13.9</v>
      </c>
      <c r="U4075">
        <f t="shared" si="815"/>
        <v>-3.85</v>
      </c>
      <c r="V4075" s="106">
        <v>14.5</v>
      </c>
      <c r="W4075" s="107">
        <f t="shared" si="824"/>
        <v>18.350000000000001</v>
      </c>
      <c r="X4075">
        <f t="shared" si="825"/>
        <v>2</v>
      </c>
      <c r="AG4075" s="93">
        <f t="shared" si="816"/>
        <v>33659</v>
      </c>
      <c r="AH4075" s="107">
        <f t="shared" si="817"/>
        <v>7.5249999999999986</v>
      </c>
      <c r="AI4075" s="72">
        <f t="shared" si="818"/>
        <v>25</v>
      </c>
      <c r="AJ4075">
        <f t="shared" si="819"/>
        <v>2</v>
      </c>
      <c r="AK4075">
        <f t="shared" si="820"/>
        <v>1992</v>
      </c>
    </row>
    <row r="4076" spans="1:37" x14ac:dyDescent="0.2">
      <c r="A4076" t="s">
        <v>70</v>
      </c>
      <c r="B4076" s="93">
        <v>33659</v>
      </c>
      <c r="C4076">
        <v>18.600000000000001</v>
      </c>
      <c r="D4076">
        <v>2.1</v>
      </c>
      <c r="E4076">
        <f t="shared" si="814"/>
        <v>10.350000000000001</v>
      </c>
      <c r="F4076" s="106">
        <v>15.5</v>
      </c>
      <c r="G4076" s="107">
        <f t="shared" si="821"/>
        <v>5.1499999999999986</v>
      </c>
      <c r="H4076">
        <f t="shared" si="822"/>
        <v>2</v>
      </c>
      <c r="I4076">
        <f t="shared" si="823"/>
        <v>1992</v>
      </c>
      <c r="Q4076" t="s">
        <v>72</v>
      </c>
      <c r="R4076" s="93">
        <v>33659</v>
      </c>
      <c r="S4076">
        <v>10.9</v>
      </c>
      <c r="T4076">
        <v>-1.7</v>
      </c>
      <c r="U4076">
        <f t="shared" si="815"/>
        <v>4.6000000000000005</v>
      </c>
      <c r="V4076" s="106">
        <v>14.5</v>
      </c>
      <c r="W4076" s="107">
        <f t="shared" si="824"/>
        <v>9.8999999999999986</v>
      </c>
      <c r="X4076">
        <f t="shared" si="825"/>
        <v>2</v>
      </c>
      <c r="AG4076" s="93">
        <f t="shared" si="816"/>
        <v>33660</v>
      </c>
      <c r="AH4076" s="107">
        <f t="shared" si="817"/>
        <v>6.2</v>
      </c>
      <c r="AI4076" s="72">
        <f t="shared" si="818"/>
        <v>26</v>
      </c>
      <c r="AJ4076">
        <f t="shared" si="819"/>
        <v>2</v>
      </c>
      <c r="AK4076">
        <f t="shared" si="820"/>
        <v>1992</v>
      </c>
    </row>
    <row r="4077" spans="1:37" x14ac:dyDescent="0.2">
      <c r="A4077" t="s">
        <v>70</v>
      </c>
      <c r="B4077" s="93">
        <v>33660</v>
      </c>
      <c r="C4077">
        <v>19.600000000000001</v>
      </c>
      <c r="D4077">
        <v>3.7</v>
      </c>
      <c r="E4077">
        <f t="shared" si="814"/>
        <v>11.65</v>
      </c>
      <c r="F4077" s="106">
        <v>15.5</v>
      </c>
      <c r="G4077" s="107">
        <f t="shared" si="821"/>
        <v>3.8499999999999996</v>
      </c>
      <c r="H4077">
        <f t="shared" si="822"/>
        <v>2</v>
      </c>
      <c r="I4077">
        <f t="shared" si="823"/>
        <v>1992</v>
      </c>
      <c r="Q4077" t="s">
        <v>72</v>
      </c>
      <c r="R4077" s="93">
        <v>33660</v>
      </c>
      <c r="S4077">
        <v>11.8</v>
      </c>
      <c r="T4077">
        <v>0.1</v>
      </c>
      <c r="U4077">
        <f t="shared" si="815"/>
        <v>5.95</v>
      </c>
      <c r="V4077" s="106">
        <v>14.5</v>
      </c>
      <c r="W4077" s="107">
        <f t="shared" si="824"/>
        <v>8.5500000000000007</v>
      </c>
      <c r="X4077">
        <f t="shared" si="825"/>
        <v>2</v>
      </c>
      <c r="AG4077" s="93">
        <f t="shared" si="816"/>
        <v>33661</v>
      </c>
      <c r="AH4077" s="107">
        <f t="shared" si="817"/>
        <v>4.8249999999999993</v>
      </c>
      <c r="AI4077" s="72">
        <f t="shared" si="818"/>
        <v>27</v>
      </c>
      <c r="AJ4077">
        <f t="shared" si="819"/>
        <v>2</v>
      </c>
      <c r="AK4077">
        <f t="shared" si="820"/>
        <v>1992</v>
      </c>
    </row>
    <row r="4078" spans="1:37" x14ac:dyDescent="0.2">
      <c r="A4078" t="s">
        <v>70</v>
      </c>
      <c r="B4078" s="93">
        <v>33661</v>
      </c>
      <c r="C4078">
        <v>22.6</v>
      </c>
      <c r="D4078">
        <v>3.5</v>
      </c>
      <c r="E4078">
        <f t="shared" si="814"/>
        <v>13.05</v>
      </c>
      <c r="F4078" s="106">
        <v>15.5</v>
      </c>
      <c r="G4078" s="107">
        <f t="shared" si="821"/>
        <v>2.4499999999999993</v>
      </c>
      <c r="H4078">
        <f t="shared" si="822"/>
        <v>2</v>
      </c>
      <c r="I4078">
        <f t="shared" si="823"/>
        <v>1992</v>
      </c>
      <c r="Q4078" t="s">
        <v>72</v>
      </c>
      <c r="R4078" s="93">
        <v>33661</v>
      </c>
      <c r="S4078">
        <v>13.3</v>
      </c>
      <c r="T4078">
        <v>1.3</v>
      </c>
      <c r="U4078">
        <f t="shared" si="815"/>
        <v>7.3000000000000007</v>
      </c>
      <c r="V4078" s="106">
        <v>14.5</v>
      </c>
      <c r="W4078" s="107">
        <f t="shared" si="824"/>
        <v>7.1999999999999993</v>
      </c>
      <c r="X4078">
        <f t="shared" si="825"/>
        <v>2</v>
      </c>
      <c r="AG4078" s="93">
        <f t="shared" si="816"/>
        <v>33662</v>
      </c>
      <c r="AH4078" s="107">
        <f t="shared" si="817"/>
        <v>8.8249999999999993</v>
      </c>
      <c r="AI4078" s="72">
        <f t="shared" si="818"/>
        <v>28</v>
      </c>
      <c r="AJ4078">
        <f t="shared" si="819"/>
        <v>2</v>
      </c>
      <c r="AK4078">
        <f t="shared" si="820"/>
        <v>1992</v>
      </c>
    </row>
    <row r="4079" spans="1:37" x14ac:dyDescent="0.2">
      <c r="A4079" t="s">
        <v>70</v>
      </c>
      <c r="B4079" s="93">
        <v>33662</v>
      </c>
      <c r="C4079">
        <v>19.399999999999999</v>
      </c>
      <c r="D4079">
        <v>-2.4</v>
      </c>
      <c r="E4079">
        <f t="shared" si="814"/>
        <v>8.5</v>
      </c>
      <c r="F4079" s="106">
        <v>15.5</v>
      </c>
      <c r="G4079" s="107">
        <f t="shared" si="821"/>
        <v>7</v>
      </c>
      <c r="H4079">
        <f t="shared" si="822"/>
        <v>2</v>
      </c>
      <c r="I4079">
        <f t="shared" si="823"/>
        <v>1992</v>
      </c>
      <c r="Q4079" t="s">
        <v>72</v>
      </c>
      <c r="R4079" s="93">
        <v>33662</v>
      </c>
      <c r="S4079">
        <v>9.1</v>
      </c>
      <c r="T4079">
        <v>-1.4</v>
      </c>
      <c r="U4079">
        <f t="shared" si="815"/>
        <v>3.8499999999999996</v>
      </c>
      <c r="V4079" s="106">
        <v>14.5</v>
      </c>
      <c r="W4079" s="107">
        <f t="shared" si="824"/>
        <v>10.65</v>
      </c>
      <c r="X4079">
        <f t="shared" si="825"/>
        <v>2</v>
      </c>
      <c r="AG4079" s="93">
        <f t="shared" si="816"/>
        <v>33663</v>
      </c>
      <c r="AH4079" s="107">
        <f t="shared" si="817"/>
        <v>7.3</v>
      </c>
      <c r="AI4079" s="72">
        <f t="shared" si="818"/>
        <v>29</v>
      </c>
      <c r="AJ4079">
        <f t="shared" si="819"/>
        <v>2</v>
      </c>
      <c r="AK4079">
        <f t="shared" si="820"/>
        <v>1992</v>
      </c>
    </row>
    <row r="4080" spans="1:37" x14ac:dyDescent="0.2">
      <c r="A4080" t="s">
        <v>70</v>
      </c>
      <c r="B4080" s="93">
        <v>33663</v>
      </c>
      <c r="C4080">
        <v>17</v>
      </c>
      <c r="D4080">
        <v>4.2</v>
      </c>
      <c r="E4080">
        <f t="shared" si="814"/>
        <v>10.6</v>
      </c>
      <c r="F4080" s="106">
        <v>15.5</v>
      </c>
      <c r="G4080" s="107">
        <f t="shared" si="821"/>
        <v>4.9000000000000004</v>
      </c>
      <c r="H4080">
        <f t="shared" si="822"/>
        <v>2</v>
      </c>
      <c r="I4080">
        <f t="shared" si="823"/>
        <v>1992</v>
      </c>
      <c r="Q4080" t="s">
        <v>72</v>
      </c>
      <c r="R4080" s="93">
        <v>33663</v>
      </c>
      <c r="S4080">
        <v>10.9</v>
      </c>
      <c r="T4080">
        <v>-1.3</v>
      </c>
      <c r="U4080">
        <f t="shared" si="815"/>
        <v>4.8</v>
      </c>
      <c r="V4080" s="106">
        <v>14.5</v>
      </c>
      <c r="W4080" s="107">
        <f t="shared" si="824"/>
        <v>9.6999999999999993</v>
      </c>
      <c r="X4080">
        <f t="shared" si="825"/>
        <v>2</v>
      </c>
      <c r="AG4080" s="93">
        <f t="shared" si="816"/>
        <v>33664</v>
      </c>
      <c r="AH4080" s="107">
        <f t="shared" si="817"/>
        <v>13.625</v>
      </c>
      <c r="AI4080" s="72">
        <f t="shared" si="818"/>
        <v>1</v>
      </c>
      <c r="AJ4080">
        <f t="shared" si="819"/>
        <v>3</v>
      </c>
      <c r="AK4080">
        <f t="shared" si="820"/>
        <v>1992</v>
      </c>
    </row>
    <row r="4081" spans="1:37" x14ac:dyDescent="0.2">
      <c r="A4081" t="s">
        <v>70</v>
      </c>
      <c r="B4081" s="93">
        <v>33664</v>
      </c>
      <c r="C4081">
        <v>7.3</v>
      </c>
      <c r="D4081">
        <v>-2.1</v>
      </c>
      <c r="E4081">
        <f t="shared" si="814"/>
        <v>2.5999999999999996</v>
      </c>
      <c r="F4081" s="106">
        <v>15.5</v>
      </c>
      <c r="G4081" s="107">
        <f t="shared" si="821"/>
        <v>12.9</v>
      </c>
      <c r="H4081">
        <f t="shared" si="822"/>
        <v>3</v>
      </c>
      <c r="I4081">
        <f t="shared" si="823"/>
        <v>1992</v>
      </c>
      <c r="Q4081" t="s">
        <v>72</v>
      </c>
      <c r="R4081" s="93">
        <v>33664</v>
      </c>
      <c r="S4081">
        <v>4.3</v>
      </c>
      <c r="T4081">
        <v>-4</v>
      </c>
      <c r="U4081">
        <f t="shared" si="815"/>
        <v>0.14999999999999991</v>
      </c>
      <c r="V4081" s="106">
        <v>14.5</v>
      </c>
      <c r="W4081" s="107">
        <f t="shared" si="824"/>
        <v>14.35</v>
      </c>
      <c r="X4081">
        <f t="shared" si="825"/>
        <v>3</v>
      </c>
      <c r="AG4081" s="93">
        <f t="shared" si="816"/>
        <v>33665</v>
      </c>
      <c r="AH4081" s="107">
        <f t="shared" si="817"/>
        <v>12.625</v>
      </c>
      <c r="AI4081" s="72">
        <f t="shared" si="818"/>
        <v>2</v>
      </c>
      <c r="AJ4081">
        <f t="shared" si="819"/>
        <v>3</v>
      </c>
      <c r="AK4081">
        <f t="shared" si="820"/>
        <v>1992</v>
      </c>
    </row>
    <row r="4082" spans="1:37" x14ac:dyDescent="0.2">
      <c r="A4082" t="s">
        <v>70</v>
      </c>
      <c r="B4082" s="93">
        <v>33665</v>
      </c>
      <c r="C4082">
        <v>14.5</v>
      </c>
      <c r="D4082">
        <v>-3.2</v>
      </c>
      <c r="E4082">
        <f t="shared" si="814"/>
        <v>5.65</v>
      </c>
      <c r="F4082" s="106">
        <v>15.5</v>
      </c>
      <c r="G4082" s="107">
        <f t="shared" si="821"/>
        <v>9.85</v>
      </c>
      <c r="H4082">
        <f t="shared" si="822"/>
        <v>3</v>
      </c>
      <c r="I4082">
        <f t="shared" si="823"/>
        <v>1992</v>
      </c>
      <c r="Q4082" t="s">
        <v>72</v>
      </c>
      <c r="R4082" s="93">
        <v>33665</v>
      </c>
      <c r="S4082">
        <v>3.3</v>
      </c>
      <c r="T4082">
        <v>-5.0999999999999996</v>
      </c>
      <c r="U4082">
        <f t="shared" si="815"/>
        <v>-0.89999999999999991</v>
      </c>
      <c r="V4082" s="106">
        <v>14.5</v>
      </c>
      <c r="W4082" s="107">
        <f t="shared" si="824"/>
        <v>15.4</v>
      </c>
      <c r="X4082">
        <f t="shared" si="825"/>
        <v>3</v>
      </c>
      <c r="AG4082" s="93">
        <f t="shared" si="816"/>
        <v>33666</v>
      </c>
      <c r="AH4082" s="107">
        <f t="shared" si="817"/>
        <v>14.65</v>
      </c>
      <c r="AI4082" s="72">
        <f t="shared" si="818"/>
        <v>3</v>
      </c>
      <c r="AJ4082">
        <f t="shared" si="819"/>
        <v>3</v>
      </c>
      <c r="AK4082">
        <f t="shared" si="820"/>
        <v>1992</v>
      </c>
    </row>
    <row r="4083" spans="1:37" x14ac:dyDescent="0.2">
      <c r="A4083" t="s">
        <v>70</v>
      </c>
      <c r="B4083" s="93">
        <v>33666</v>
      </c>
      <c r="C4083">
        <v>10.8</v>
      </c>
      <c r="D4083">
        <v>-5.7</v>
      </c>
      <c r="E4083">
        <f t="shared" si="814"/>
        <v>2.5500000000000003</v>
      </c>
      <c r="F4083" s="106">
        <v>15.5</v>
      </c>
      <c r="G4083" s="107">
        <f t="shared" si="821"/>
        <v>12.95</v>
      </c>
      <c r="H4083">
        <f t="shared" si="822"/>
        <v>3</v>
      </c>
      <c r="I4083">
        <f t="shared" si="823"/>
        <v>1992</v>
      </c>
      <c r="Q4083" t="s">
        <v>72</v>
      </c>
      <c r="R4083" s="93">
        <v>33666</v>
      </c>
      <c r="S4083">
        <v>3.9</v>
      </c>
      <c r="T4083">
        <v>-7.6</v>
      </c>
      <c r="U4083">
        <f t="shared" si="815"/>
        <v>-1.8499999999999999</v>
      </c>
      <c r="V4083" s="106">
        <v>14.5</v>
      </c>
      <c r="W4083" s="107">
        <f t="shared" si="824"/>
        <v>16.350000000000001</v>
      </c>
      <c r="X4083">
        <f t="shared" si="825"/>
        <v>3</v>
      </c>
      <c r="AG4083" s="93">
        <f t="shared" si="816"/>
        <v>33667</v>
      </c>
      <c r="AH4083" s="107">
        <f t="shared" si="817"/>
        <v>13.125</v>
      </c>
      <c r="AI4083" s="72">
        <f t="shared" si="818"/>
        <v>4</v>
      </c>
      <c r="AJ4083">
        <f t="shared" si="819"/>
        <v>3</v>
      </c>
      <c r="AK4083">
        <f t="shared" si="820"/>
        <v>1992</v>
      </c>
    </row>
    <row r="4084" spans="1:37" x14ac:dyDescent="0.2">
      <c r="A4084" t="s">
        <v>70</v>
      </c>
      <c r="B4084" s="93">
        <v>33667</v>
      </c>
      <c r="C4084">
        <v>13.6</v>
      </c>
      <c r="D4084">
        <v>-2.8</v>
      </c>
      <c r="E4084">
        <f t="shared" si="814"/>
        <v>5.4</v>
      </c>
      <c r="F4084" s="106">
        <v>15.5</v>
      </c>
      <c r="G4084" s="107">
        <f t="shared" si="821"/>
        <v>10.1</v>
      </c>
      <c r="H4084">
        <f t="shared" si="822"/>
        <v>3</v>
      </c>
      <c r="I4084">
        <f t="shared" si="823"/>
        <v>1992</v>
      </c>
      <c r="Q4084" t="s">
        <v>72</v>
      </c>
      <c r="R4084" s="93">
        <v>33667</v>
      </c>
      <c r="S4084">
        <v>1.3</v>
      </c>
      <c r="T4084">
        <v>-4.5999999999999996</v>
      </c>
      <c r="U4084">
        <f t="shared" si="815"/>
        <v>-1.65</v>
      </c>
      <c r="V4084" s="106">
        <v>14.5</v>
      </c>
      <c r="W4084" s="107">
        <f t="shared" si="824"/>
        <v>16.149999999999999</v>
      </c>
      <c r="X4084">
        <f t="shared" si="825"/>
        <v>3</v>
      </c>
      <c r="AG4084" s="93">
        <f t="shared" si="816"/>
        <v>33668</v>
      </c>
      <c r="AH4084" s="107">
        <f t="shared" si="817"/>
        <v>13.5</v>
      </c>
      <c r="AI4084" s="72">
        <f t="shared" si="818"/>
        <v>5</v>
      </c>
      <c r="AJ4084">
        <f t="shared" si="819"/>
        <v>3</v>
      </c>
      <c r="AK4084">
        <f t="shared" si="820"/>
        <v>1992</v>
      </c>
    </row>
    <row r="4085" spans="1:37" x14ac:dyDescent="0.2">
      <c r="A4085" t="s">
        <v>70</v>
      </c>
      <c r="B4085" s="93">
        <v>33668</v>
      </c>
      <c r="C4085">
        <v>13.3</v>
      </c>
      <c r="D4085">
        <v>-5.5</v>
      </c>
      <c r="E4085">
        <f t="shared" si="814"/>
        <v>3.9000000000000004</v>
      </c>
      <c r="F4085" s="106">
        <v>15.5</v>
      </c>
      <c r="G4085" s="107">
        <f t="shared" si="821"/>
        <v>11.6</v>
      </c>
      <c r="H4085">
        <f t="shared" si="822"/>
        <v>3</v>
      </c>
      <c r="I4085">
        <f t="shared" si="823"/>
        <v>1992</v>
      </c>
      <c r="Q4085" t="s">
        <v>72</v>
      </c>
      <c r="R4085" s="93">
        <v>33668</v>
      </c>
      <c r="S4085">
        <v>5.4</v>
      </c>
      <c r="T4085">
        <v>-7.2</v>
      </c>
      <c r="U4085">
        <f t="shared" si="815"/>
        <v>-0.89999999999999991</v>
      </c>
      <c r="V4085" s="106">
        <v>14.5</v>
      </c>
      <c r="W4085" s="107">
        <f t="shared" si="824"/>
        <v>15.4</v>
      </c>
      <c r="X4085">
        <f t="shared" si="825"/>
        <v>3</v>
      </c>
      <c r="AG4085" s="93">
        <f t="shared" si="816"/>
        <v>33669</v>
      </c>
      <c r="AH4085" s="107">
        <f t="shared" si="817"/>
        <v>15.9</v>
      </c>
      <c r="AI4085" s="72">
        <f t="shared" si="818"/>
        <v>6</v>
      </c>
      <c r="AJ4085">
        <f t="shared" si="819"/>
        <v>3</v>
      </c>
      <c r="AK4085">
        <f t="shared" si="820"/>
        <v>1992</v>
      </c>
    </row>
    <row r="4086" spans="1:37" x14ac:dyDescent="0.2">
      <c r="A4086" t="s">
        <v>70</v>
      </c>
      <c r="B4086" s="93">
        <v>33669</v>
      </c>
      <c r="C4086">
        <v>4.0999999999999996</v>
      </c>
      <c r="D4086">
        <v>-6.1</v>
      </c>
      <c r="E4086">
        <f t="shared" si="814"/>
        <v>-1</v>
      </c>
      <c r="F4086" s="106">
        <v>15.5</v>
      </c>
      <c r="G4086" s="107">
        <f t="shared" si="821"/>
        <v>16.5</v>
      </c>
      <c r="H4086">
        <f t="shared" si="822"/>
        <v>3</v>
      </c>
      <c r="I4086">
        <f t="shared" si="823"/>
        <v>1992</v>
      </c>
      <c r="Q4086" t="s">
        <v>72</v>
      </c>
      <c r="R4086" s="93">
        <v>33669</v>
      </c>
      <c r="S4086">
        <v>-0.2</v>
      </c>
      <c r="T4086">
        <v>-1.4</v>
      </c>
      <c r="U4086">
        <f t="shared" si="815"/>
        <v>-0.79999999999999993</v>
      </c>
      <c r="V4086" s="106">
        <v>14.5</v>
      </c>
      <c r="W4086" s="107">
        <f t="shared" si="824"/>
        <v>15.3</v>
      </c>
      <c r="X4086">
        <f t="shared" si="825"/>
        <v>3</v>
      </c>
      <c r="AG4086" s="93">
        <f t="shared" si="816"/>
        <v>33670</v>
      </c>
      <c r="AH4086" s="107">
        <f t="shared" si="817"/>
        <v>19.149999999999999</v>
      </c>
      <c r="AI4086" s="72">
        <f t="shared" si="818"/>
        <v>7</v>
      </c>
      <c r="AJ4086">
        <f t="shared" si="819"/>
        <v>3</v>
      </c>
      <c r="AK4086">
        <f t="shared" si="820"/>
        <v>1992</v>
      </c>
    </row>
    <row r="4087" spans="1:37" x14ac:dyDescent="0.2">
      <c r="A4087" t="s">
        <v>70</v>
      </c>
      <c r="B4087" s="93">
        <v>33670</v>
      </c>
      <c r="C4087">
        <v>1.4</v>
      </c>
      <c r="D4087">
        <v>-5.3</v>
      </c>
      <c r="E4087">
        <f t="shared" si="814"/>
        <v>-1.95</v>
      </c>
      <c r="F4087" s="106">
        <v>15.5</v>
      </c>
      <c r="G4087" s="107">
        <f t="shared" si="821"/>
        <v>17.45</v>
      </c>
      <c r="H4087">
        <f t="shared" si="822"/>
        <v>3</v>
      </c>
      <c r="I4087">
        <f t="shared" si="823"/>
        <v>1992</v>
      </c>
      <c r="Q4087" t="s">
        <v>72</v>
      </c>
      <c r="R4087" s="93">
        <v>33670</v>
      </c>
      <c r="S4087">
        <v>-0.2</v>
      </c>
      <c r="T4087">
        <v>-12.5</v>
      </c>
      <c r="U4087">
        <f t="shared" si="815"/>
        <v>-6.35</v>
      </c>
      <c r="V4087" s="106">
        <v>14.5</v>
      </c>
      <c r="W4087" s="107">
        <f t="shared" si="824"/>
        <v>20.85</v>
      </c>
      <c r="X4087">
        <f t="shared" si="825"/>
        <v>3</v>
      </c>
      <c r="AG4087" s="93">
        <f t="shared" si="816"/>
        <v>33671</v>
      </c>
      <c r="AH4087" s="107">
        <f t="shared" si="817"/>
        <v>19.5</v>
      </c>
      <c r="AI4087" s="72">
        <f t="shared" si="818"/>
        <v>8</v>
      </c>
      <c r="AJ4087">
        <f t="shared" si="819"/>
        <v>3</v>
      </c>
      <c r="AK4087">
        <f t="shared" si="820"/>
        <v>1992</v>
      </c>
    </row>
    <row r="4088" spans="1:37" x14ac:dyDescent="0.2">
      <c r="A4088" t="s">
        <v>70</v>
      </c>
      <c r="B4088" s="93">
        <v>33671</v>
      </c>
      <c r="C4088">
        <v>5.5</v>
      </c>
      <c r="D4088">
        <v>-7.4</v>
      </c>
      <c r="E4088">
        <f t="shared" si="814"/>
        <v>-0.95000000000000018</v>
      </c>
      <c r="F4088" s="106">
        <v>15.5</v>
      </c>
      <c r="G4088" s="107">
        <f t="shared" si="821"/>
        <v>16.45</v>
      </c>
      <c r="H4088">
        <f t="shared" si="822"/>
        <v>3</v>
      </c>
      <c r="I4088">
        <f t="shared" si="823"/>
        <v>1992</v>
      </c>
      <c r="Q4088" t="s">
        <v>72</v>
      </c>
      <c r="R4088" s="93">
        <v>33671</v>
      </c>
      <c r="S4088">
        <v>0.1</v>
      </c>
      <c r="T4088">
        <v>-16.2</v>
      </c>
      <c r="U4088">
        <f t="shared" si="815"/>
        <v>-8.0499999999999989</v>
      </c>
      <c r="V4088" s="106">
        <v>14.5</v>
      </c>
      <c r="W4088" s="107">
        <f t="shared" si="824"/>
        <v>22.549999999999997</v>
      </c>
      <c r="X4088">
        <f t="shared" si="825"/>
        <v>3</v>
      </c>
      <c r="AG4088" s="93">
        <f t="shared" si="816"/>
        <v>33672</v>
      </c>
      <c r="AH4088" s="107">
        <f t="shared" si="817"/>
        <v>15.524999999999999</v>
      </c>
      <c r="AI4088" s="72">
        <f t="shared" si="818"/>
        <v>9</v>
      </c>
      <c r="AJ4088">
        <f t="shared" si="819"/>
        <v>3</v>
      </c>
      <c r="AK4088">
        <f t="shared" si="820"/>
        <v>1992</v>
      </c>
    </row>
    <row r="4089" spans="1:37" x14ac:dyDescent="0.2">
      <c r="A4089" t="s">
        <v>70</v>
      </c>
      <c r="B4089" s="93">
        <v>33672</v>
      </c>
      <c r="C4089">
        <v>11.5</v>
      </c>
      <c r="D4089">
        <v>-7.7</v>
      </c>
      <c r="E4089">
        <f t="shared" si="814"/>
        <v>1.9</v>
      </c>
      <c r="F4089" s="106">
        <v>15.5</v>
      </c>
      <c r="G4089" s="107">
        <f t="shared" si="821"/>
        <v>13.6</v>
      </c>
      <c r="H4089">
        <f t="shared" si="822"/>
        <v>3</v>
      </c>
      <c r="I4089">
        <f t="shared" si="823"/>
        <v>1992</v>
      </c>
      <c r="Q4089" t="s">
        <v>72</v>
      </c>
      <c r="R4089" s="93">
        <v>33672</v>
      </c>
      <c r="S4089">
        <v>4.2</v>
      </c>
      <c r="T4089">
        <v>-10.1</v>
      </c>
      <c r="U4089">
        <f t="shared" si="815"/>
        <v>-2.9499999999999997</v>
      </c>
      <c r="V4089" s="106">
        <v>14.5</v>
      </c>
      <c r="W4089" s="107">
        <f t="shared" si="824"/>
        <v>17.45</v>
      </c>
      <c r="X4089">
        <f t="shared" si="825"/>
        <v>3</v>
      </c>
      <c r="AG4089" s="93">
        <f t="shared" si="816"/>
        <v>33673</v>
      </c>
      <c r="AH4089" s="107">
        <f t="shared" si="817"/>
        <v>10.625</v>
      </c>
      <c r="AI4089" s="72">
        <f t="shared" si="818"/>
        <v>10</v>
      </c>
      <c r="AJ4089">
        <f t="shared" si="819"/>
        <v>3</v>
      </c>
      <c r="AK4089">
        <f t="shared" si="820"/>
        <v>1992</v>
      </c>
    </row>
    <row r="4090" spans="1:37" x14ac:dyDescent="0.2">
      <c r="A4090" t="s">
        <v>70</v>
      </c>
      <c r="B4090" s="93">
        <v>33673</v>
      </c>
      <c r="C4090">
        <v>14.6</v>
      </c>
      <c r="D4090">
        <v>-3.4</v>
      </c>
      <c r="E4090">
        <f t="shared" si="814"/>
        <v>5.6</v>
      </c>
      <c r="F4090" s="106">
        <v>15.5</v>
      </c>
      <c r="G4090" s="107">
        <f t="shared" si="821"/>
        <v>9.9</v>
      </c>
      <c r="H4090">
        <f t="shared" si="822"/>
        <v>3</v>
      </c>
      <c r="I4090">
        <f t="shared" si="823"/>
        <v>1992</v>
      </c>
      <c r="Q4090" t="s">
        <v>72</v>
      </c>
      <c r="R4090" s="93">
        <v>33673</v>
      </c>
      <c r="S4090">
        <v>8.3000000000000007</v>
      </c>
      <c r="T4090">
        <v>-2</v>
      </c>
      <c r="U4090">
        <f t="shared" si="815"/>
        <v>3.1500000000000004</v>
      </c>
      <c r="V4090" s="106">
        <v>14.5</v>
      </c>
      <c r="W4090" s="107">
        <f t="shared" si="824"/>
        <v>11.35</v>
      </c>
      <c r="X4090">
        <f t="shared" si="825"/>
        <v>3</v>
      </c>
      <c r="AG4090" s="93">
        <f t="shared" si="816"/>
        <v>33674</v>
      </c>
      <c r="AH4090" s="107">
        <f t="shared" si="817"/>
        <v>8.125</v>
      </c>
      <c r="AI4090" s="72">
        <f t="shared" si="818"/>
        <v>11</v>
      </c>
      <c r="AJ4090">
        <f t="shared" si="819"/>
        <v>3</v>
      </c>
      <c r="AK4090">
        <f t="shared" si="820"/>
        <v>1992</v>
      </c>
    </row>
    <row r="4091" spans="1:37" x14ac:dyDescent="0.2">
      <c r="A4091" t="s">
        <v>70</v>
      </c>
      <c r="B4091" s="93">
        <v>33674</v>
      </c>
      <c r="C4091">
        <v>19.399999999999999</v>
      </c>
      <c r="D4091">
        <v>-2.1</v>
      </c>
      <c r="E4091">
        <f t="shared" si="814"/>
        <v>8.6499999999999986</v>
      </c>
      <c r="F4091" s="106">
        <v>15.5</v>
      </c>
      <c r="G4091" s="107">
        <f t="shared" si="821"/>
        <v>6.8500000000000014</v>
      </c>
      <c r="H4091">
        <f t="shared" si="822"/>
        <v>3</v>
      </c>
      <c r="I4091">
        <f t="shared" si="823"/>
        <v>1992</v>
      </c>
      <c r="Q4091" t="s">
        <v>72</v>
      </c>
      <c r="R4091" s="93">
        <v>33674</v>
      </c>
      <c r="S4091">
        <v>11.8</v>
      </c>
      <c r="T4091">
        <v>-1.6</v>
      </c>
      <c r="U4091">
        <f t="shared" si="815"/>
        <v>5.1000000000000005</v>
      </c>
      <c r="V4091" s="106">
        <v>14.5</v>
      </c>
      <c r="W4091" s="107">
        <f t="shared" si="824"/>
        <v>9.3999999999999986</v>
      </c>
      <c r="X4091">
        <f t="shared" si="825"/>
        <v>3</v>
      </c>
      <c r="AG4091" s="93">
        <f t="shared" si="816"/>
        <v>33675</v>
      </c>
      <c r="AH4091" s="107">
        <f t="shared" si="817"/>
        <v>8.9499999999999993</v>
      </c>
      <c r="AI4091" s="72">
        <f t="shared" si="818"/>
        <v>12</v>
      </c>
      <c r="AJ4091">
        <f t="shared" si="819"/>
        <v>3</v>
      </c>
      <c r="AK4091">
        <f t="shared" si="820"/>
        <v>1992</v>
      </c>
    </row>
    <row r="4092" spans="1:37" x14ac:dyDescent="0.2">
      <c r="A4092" t="s">
        <v>70</v>
      </c>
      <c r="B4092" s="93">
        <v>33675</v>
      </c>
      <c r="C4092">
        <v>14.2</v>
      </c>
      <c r="D4092">
        <v>-1.2</v>
      </c>
      <c r="E4092">
        <f t="shared" si="814"/>
        <v>6.5</v>
      </c>
      <c r="F4092" s="106">
        <v>15.5</v>
      </c>
      <c r="G4092" s="107">
        <f t="shared" si="821"/>
        <v>9</v>
      </c>
      <c r="H4092">
        <f t="shared" si="822"/>
        <v>3</v>
      </c>
      <c r="I4092">
        <f t="shared" si="823"/>
        <v>1992</v>
      </c>
      <c r="Q4092" t="s">
        <v>72</v>
      </c>
      <c r="R4092" s="93">
        <v>33675</v>
      </c>
      <c r="S4092">
        <v>10.6</v>
      </c>
      <c r="T4092">
        <v>0.6</v>
      </c>
      <c r="U4092">
        <f t="shared" si="815"/>
        <v>5.6</v>
      </c>
      <c r="V4092" s="106">
        <v>14.5</v>
      </c>
      <c r="W4092" s="107">
        <f t="shared" si="824"/>
        <v>8.9</v>
      </c>
      <c r="X4092">
        <f t="shared" si="825"/>
        <v>3</v>
      </c>
      <c r="AG4092" s="93">
        <f t="shared" si="816"/>
        <v>33676</v>
      </c>
      <c r="AH4092" s="107">
        <f t="shared" si="817"/>
        <v>11</v>
      </c>
      <c r="AI4092" s="72">
        <f t="shared" si="818"/>
        <v>13</v>
      </c>
      <c r="AJ4092">
        <f t="shared" si="819"/>
        <v>3</v>
      </c>
      <c r="AK4092">
        <f t="shared" si="820"/>
        <v>1992</v>
      </c>
    </row>
    <row r="4093" spans="1:37" x14ac:dyDescent="0.2">
      <c r="A4093" t="s">
        <v>70</v>
      </c>
      <c r="B4093" s="93">
        <v>33676</v>
      </c>
      <c r="C4093">
        <v>12.8</v>
      </c>
      <c r="D4093">
        <v>-5.8</v>
      </c>
      <c r="E4093">
        <f t="shared" si="814"/>
        <v>3.5000000000000004</v>
      </c>
      <c r="F4093" s="106">
        <v>15.5</v>
      </c>
      <c r="G4093" s="107">
        <f t="shared" si="821"/>
        <v>12</v>
      </c>
      <c r="H4093">
        <f t="shared" si="822"/>
        <v>3</v>
      </c>
      <c r="I4093">
        <f t="shared" si="823"/>
        <v>1992</v>
      </c>
      <c r="Q4093" t="s">
        <v>72</v>
      </c>
      <c r="R4093" s="93">
        <v>33676</v>
      </c>
      <c r="S4093">
        <v>9.1</v>
      </c>
      <c r="T4093">
        <v>-0.1</v>
      </c>
      <c r="U4093">
        <f t="shared" si="815"/>
        <v>4.5</v>
      </c>
      <c r="V4093" s="106">
        <v>14.5</v>
      </c>
      <c r="W4093" s="107">
        <f t="shared" si="824"/>
        <v>10</v>
      </c>
      <c r="X4093">
        <f t="shared" si="825"/>
        <v>3</v>
      </c>
      <c r="AG4093" s="93">
        <f t="shared" si="816"/>
        <v>33677</v>
      </c>
      <c r="AH4093" s="107">
        <f t="shared" si="817"/>
        <v>9.8249999999999993</v>
      </c>
      <c r="AI4093" s="72">
        <f t="shared" si="818"/>
        <v>14</v>
      </c>
      <c r="AJ4093">
        <f t="shared" si="819"/>
        <v>3</v>
      </c>
      <c r="AK4093">
        <f t="shared" si="820"/>
        <v>1992</v>
      </c>
    </row>
    <row r="4094" spans="1:37" x14ac:dyDescent="0.2">
      <c r="A4094" t="s">
        <v>70</v>
      </c>
      <c r="B4094" s="93">
        <v>33677</v>
      </c>
      <c r="C4094">
        <v>16.2</v>
      </c>
      <c r="D4094">
        <v>-5.3</v>
      </c>
      <c r="E4094">
        <f t="shared" si="814"/>
        <v>5.4499999999999993</v>
      </c>
      <c r="F4094" s="106">
        <v>15.5</v>
      </c>
      <c r="G4094" s="107">
        <f t="shared" si="821"/>
        <v>10.050000000000001</v>
      </c>
      <c r="H4094">
        <f t="shared" si="822"/>
        <v>3</v>
      </c>
      <c r="I4094">
        <f t="shared" si="823"/>
        <v>1992</v>
      </c>
      <c r="Q4094" t="s">
        <v>72</v>
      </c>
      <c r="R4094" s="93">
        <v>33677</v>
      </c>
      <c r="S4094">
        <v>10.4</v>
      </c>
      <c r="T4094">
        <v>-0.6</v>
      </c>
      <c r="U4094">
        <f t="shared" si="815"/>
        <v>4.9000000000000004</v>
      </c>
      <c r="V4094" s="106">
        <v>14.5</v>
      </c>
      <c r="W4094" s="107">
        <f t="shared" si="824"/>
        <v>9.6</v>
      </c>
      <c r="X4094">
        <f t="shared" si="825"/>
        <v>3</v>
      </c>
      <c r="AG4094" s="93">
        <f t="shared" si="816"/>
        <v>33678</v>
      </c>
      <c r="AH4094" s="107">
        <f t="shared" si="817"/>
        <v>9.3500000000000014</v>
      </c>
      <c r="AI4094" s="72">
        <f t="shared" si="818"/>
        <v>15</v>
      </c>
      <c r="AJ4094">
        <f t="shared" si="819"/>
        <v>3</v>
      </c>
      <c r="AK4094">
        <f t="shared" si="820"/>
        <v>1992</v>
      </c>
    </row>
    <row r="4095" spans="1:37" x14ac:dyDescent="0.2">
      <c r="A4095" t="s">
        <v>70</v>
      </c>
      <c r="B4095" s="93">
        <v>33678</v>
      </c>
      <c r="C4095">
        <v>13.7</v>
      </c>
      <c r="D4095">
        <v>0.1</v>
      </c>
      <c r="E4095">
        <f t="shared" si="814"/>
        <v>6.8999999999999995</v>
      </c>
      <c r="F4095" s="106">
        <v>15.5</v>
      </c>
      <c r="G4095" s="107">
        <f t="shared" si="821"/>
        <v>8.6000000000000014</v>
      </c>
      <c r="H4095">
        <f t="shared" si="822"/>
        <v>3</v>
      </c>
      <c r="I4095">
        <f t="shared" si="823"/>
        <v>1992</v>
      </c>
      <c r="Q4095" t="s">
        <v>72</v>
      </c>
      <c r="R4095" s="93">
        <v>33678</v>
      </c>
      <c r="S4095">
        <v>8.5</v>
      </c>
      <c r="T4095">
        <v>0.3</v>
      </c>
      <c r="U4095">
        <f t="shared" si="815"/>
        <v>4.4000000000000004</v>
      </c>
      <c r="V4095" s="106">
        <v>14.5</v>
      </c>
      <c r="W4095" s="107">
        <f t="shared" si="824"/>
        <v>10.1</v>
      </c>
      <c r="X4095">
        <f t="shared" si="825"/>
        <v>3</v>
      </c>
      <c r="AG4095" s="93">
        <f t="shared" si="816"/>
        <v>33679</v>
      </c>
      <c r="AH4095" s="107">
        <f t="shared" si="817"/>
        <v>14.375</v>
      </c>
      <c r="AI4095" s="72">
        <f t="shared" si="818"/>
        <v>16</v>
      </c>
      <c r="AJ4095">
        <f t="shared" si="819"/>
        <v>3</v>
      </c>
      <c r="AK4095">
        <f t="shared" si="820"/>
        <v>1992</v>
      </c>
    </row>
    <row r="4096" spans="1:37" x14ac:dyDescent="0.2">
      <c r="A4096" t="s">
        <v>70</v>
      </c>
      <c r="B4096" s="93">
        <v>33679</v>
      </c>
      <c r="C4096">
        <v>2.9</v>
      </c>
      <c r="D4096">
        <v>-1.3</v>
      </c>
      <c r="E4096">
        <f t="shared" si="814"/>
        <v>0.79999999999999993</v>
      </c>
      <c r="F4096" s="106">
        <v>15.5</v>
      </c>
      <c r="G4096" s="107">
        <f t="shared" si="821"/>
        <v>14.7</v>
      </c>
      <c r="H4096">
        <f t="shared" si="822"/>
        <v>3</v>
      </c>
      <c r="I4096">
        <f t="shared" si="823"/>
        <v>1992</v>
      </c>
      <c r="Q4096" t="s">
        <v>72</v>
      </c>
      <c r="R4096" s="93">
        <v>33679</v>
      </c>
      <c r="S4096">
        <v>4</v>
      </c>
      <c r="T4096">
        <v>-3.1</v>
      </c>
      <c r="U4096">
        <f t="shared" si="815"/>
        <v>0.44999999999999996</v>
      </c>
      <c r="V4096" s="106">
        <v>14.5</v>
      </c>
      <c r="W4096" s="107">
        <f t="shared" si="824"/>
        <v>14.05</v>
      </c>
      <c r="X4096">
        <f t="shared" si="825"/>
        <v>3</v>
      </c>
      <c r="AG4096" s="93">
        <f t="shared" si="816"/>
        <v>33680</v>
      </c>
      <c r="AH4096" s="107">
        <f t="shared" si="817"/>
        <v>15.975</v>
      </c>
      <c r="AI4096" s="72">
        <f t="shared" si="818"/>
        <v>17</v>
      </c>
      <c r="AJ4096">
        <f t="shared" si="819"/>
        <v>3</v>
      </c>
      <c r="AK4096">
        <f t="shared" si="820"/>
        <v>1992</v>
      </c>
    </row>
    <row r="4097" spans="1:37" x14ac:dyDescent="0.2">
      <c r="A4097" t="s">
        <v>70</v>
      </c>
      <c r="B4097" s="93">
        <v>33680</v>
      </c>
      <c r="C4097">
        <v>0.9</v>
      </c>
      <c r="D4097">
        <v>-3.2</v>
      </c>
      <c r="E4097">
        <f t="shared" si="814"/>
        <v>-1.1500000000000001</v>
      </c>
      <c r="F4097" s="106">
        <v>15.5</v>
      </c>
      <c r="G4097" s="107">
        <f t="shared" si="821"/>
        <v>16.649999999999999</v>
      </c>
      <c r="H4097">
        <f t="shared" si="822"/>
        <v>3</v>
      </c>
      <c r="I4097">
        <f t="shared" si="823"/>
        <v>1992</v>
      </c>
      <c r="Q4097" t="s">
        <v>72</v>
      </c>
      <c r="R4097" s="93">
        <v>33680</v>
      </c>
      <c r="S4097">
        <v>0.5</v>
      </c>
      <c r="T4097">
        <v>-2.1</v>
      </c>
      <c r="U4097">
        <f t="shared" si="815"/>
        <v>-0.8</v>
      </c>
      <c r="V4097" s="106">
        <v>14.5</v>
      </c>
      <c r="W4097" s="107">
        <f t="shared" si="824"/>
        <v>15.3</v>
      </c>
      <c r="X4097">
        <f t="shared" si="825"/>
        <v>3</v>
      </c>
      <c r="AG4097" s="93">
        <f t="shared" si="816"/>
        <v>33681</v>
      </c>
      <c r="AH4097" s="107">
        <f t="shared" si="817"/>
        <v>11</v>
      </c>
      <c r="AI4097" s="72">
        <f t="shared" si="818"/>
        <v>18</v>
      </c>
      <c r="AJ4097">
        <f t="shared" si="819"/>
        <v>3</v>
      </c>
      <c r="AK4097">
        <f t="shared" si="820"/>
        <v>1992</v>
      </c>
    </row>
    <row r="4098" spans="1:37" x14ac:dyDescent="0.2">
      <c r="A4098" t="s">
        <v>70</v>
      </c>
      <c r="B4098" s="93">
        <v>33681</v>
      </c>
      <c r="C4098">
        <v>9.1999999999999993</v>
      </c>
      <c r="D4098">
        <v>-0.2</v>
      </c>
      <c r="E4098">
        <f t="shared" si="814"/>
        <v>4.5</v>
      </c>
      <c r="F4098" s="106">
        <v>15.5</v>
      </c>
      <c r="G4098" s="107">
        <f t="shared" si="821"/>
        <v>11</v>
      </c>
      <c r="H4098">
        <f t="shared" si="822"/>
        <v>3</v>
      </c>
      <c r="I4098">
        <f t="shared" si="823"/>
        <v>1992</v>
      </c>
      <c r="Q4098" t="s">
        <v>72</v>
      </c>
      <c r="R4098" s="93">
        <v>33681</v>
      </c>
      <c r="S4098">
        <v>7.9</v>
      </c>
      <c r="T4098">
        <v>-0.9</v>
      </c>
      <c r="U4098">
        <f t="shared" si="815"/>
        <v>3.5</v>
      </c>
      <c r="V4098" s="106">
        <v>14.5</v>
      </c>
      <c r="W4098" s="107">
        <f t="shared" si="824"/>
        <v>11</v>
      </c>
      <c r="X4098">
        <f t="shared" si="825"/>
        <v>3</v>
      </c>
      <c r="AG4098" s="93">
        <f t="shared" si="816"/>
        <v>33682</v>
      </c>
      <c r="AH4098" s="107">
        <f t="shared" si="817"/>
        <v>12.324999999999999</v>
      </c>
      <c r="AI4098" s="72">
        <f t="shared" si="818"/>
        <v>19</v>
      </c>
      <c r="AJ4098">
        <f t="shared" si="819"/>
        <v>3</v>
      </c>
      <c r="AK4098">
        <f t="shared" si="820"/>
        <v>1992</v>
      </c>
    </row>
    <row r="4099" spans="1:37" x14ac:dyDescent="0.2">
      <c r="A4099" t="s">
        <v>70</v>
      </c>
      <c r="B4099" s="93">
        <v>33682</v>
      </c>
      <c r="C4099">
        <v>7.7</v>
      </c>
      <c r="D4099">
        <v>-2.9</v>
      </c>
      <c r="E4099">
        <f t="shared" si="814"/>
        <v>2.4000000000000004</v>
      </c>
      <c r="F4099" s="106">
        <v>15.5</v>
      </c>
      <c r="G4099" s="107">
        <f t="shared" si="821"/>
        <v>13.1</v>
      </c>
      <c r="H4099">
        <f t="shared" si="822"/>
        <v>3</v>
      </c>
      <c r="I4099">
        <f t="shared" si="823"/>
        <v>1992</v>
      </c>
      <c r="Q4099" t="s">
        <v>72</v>
      </c>
      <c r="R4099" s="93">
        <v>33682</v>
      </c>
      <c r="S4099">
        <v>7.5</v>
      </c>
      <c r="T4099">
        <v>-1.6</v>
      </c>
      <c r="U4099">
        <f t="shared" si="815"/>
        <v>2.95</v>
      </c>
      <c r="V4099" s="106">
        <v>14.5</v>
      </c>
      <c r="W4099" s="107">
        <f t="shared" si="824"/>
        <v>11.55</v>
      </c>
      <c r="X4099">
        <f t="shared" si="825"/>
        <v>3</v>
      </c>
      <c r="AG4099" s="93">
        <f t="shared" si="816"/>
        <v>33683</v>
      </c>
      <c r="AH4099" s="107">
        <f t="shared" si="817"/>
        <v>12.55</v>
      </c>
      <c r="AI4099" s="72">
        <f t="shared" si="818"/>
        <v>20</v>
      </c>
      <c r="AJ4099">
        <f t="shared" si="819"/>
        <v>3</v>
      </c>
      <c r="AK4099">
        <f t="shared" si="820"/>
        <v>1992</v>
      </c>
    </row>
    <row r="4100" spans="1:37" x14ac:dyDescent="0.2">
      <c r="A4100" t="s">
        <v>70</v>
      </c>
      <c r="B4100" s="93">
        <v>33683</v>
      </c>
      <c r="C4100">
        <v>5.8</v>
      </c>
      <c r="D4100">
        <v>-2.7</v>
      </c>
      <c r="E4100">
        <f t="shared" ref="E4100:E4163" si="826">AVERAGE(C4100:D4100)</f>
        <v>1.5499999999999998</v>
      </c>
      <c r="F4100" s="106">
        <v>15.5</v>
      </c>
      <c r="G4100" s="107">
        <f t="shared" si="821"/>
        <v>13.95</v>
      </c>
      <c r="H4100">
        <f t="shared" si="822"/>
        <v>3</v>
      </c>
      <c r="I4100">
        <f t="shared" si="823"/>
        <v>1992</v>
      </c>
      <c r="Q4100" t="s">
        <v>72</v>
      </c>
      <c r="R4100" s="93">
        <v>33683</v>
      </c>
      <c r="S4100">
        <v>7.2</v>
      </c>
      <c r="T4100">
        <v>-0.5</v>
      </c>
      <c r="U4100">
        <f t="shared" ref="U4100:U4163" si="827">AVERAGE(S4100:T4100)</f>
        <v>3.35</v>
      </c>
      <c r="V4100" s="106">
        <v>14.5</v>
      </c>
      <c r="W4100" s="107">
        <f t="shared" si="824"/>
        <v>11.15</v>
      </c>
      <c r="X4100">
        <f t="shared" si="825"/>
        <v>3</v>
      </c>
      <c r="AG4100" s="93">
        <f t="shared" ref="AG4100:AG4163" si="828">R4101</f>
        <v>33684</v>
      </c>
      <c r="AH4100" s="107">
        <f t="shared" ref="AH4100:AH4163" si="829">AVERAGE(W4101,G4101)</f>
        <v>11.425000000000001</v>
      </c>
      <c r="AI4100" s="72">
        <f t="shared" ref="AI4100:AI4163" si="830">DAY(AG4100)</f>
        <v>21</v>
      </c>
      <c r="AJ4100">
        <f t="shared" ref="AJ4100:AJ4163" si="831">MONTH(AG4100)</f>
        <v>3</v>
      </c>
      <c r="AK4100">
        <f t="shared" ref="AK4100:AK4163" si="832">YEAR(AG4100)</f>
        <v>1992</v>
      </c>
    </row>
    <row r="4101" spans="1:37" x14ac:dyDescent="0.2">
      <c r="A4101" t="s">
        <v>70</v>
      </c>
      <c r="B4101" s="93">
        <v>33684</v>
      </c>
      <c r="C4101">
        <v>11.1</v>
      </c>
      <c r="D4101">
        <v>-6.6</v>
      </c>
      <c r="E4101">
        <f t="shared" si="826"/>
        <v>2.25</v>
      </c>
      <c r="F4101" s="106">
        <v>15.5</v>
      </c>
      <c r="G4101" s="107">
        <f t="shared" ref="G4101:G4164" si="833">IF(F4101-E4101&gt;0,F4101-E4101,0)</f>
        <v>13.25</v>
      </c>
      <c r="H4101">
        <f t="shared" ref="H4101:H4164" si="834">MONTH(B4101)</f>
        <v>3</v>
      </c>
      <c r="I4101">
        <f t="shared" ref="I4101:I4164" si="835">YEAR(B4101)</f>
        <v>1992</v>
      </c>
      <c r="Q4101" t="s">
        <v>72</v>
      </c>
      <c r="R4101" s="93">
        <v>33684</v>
      </c>
      <c r="S4101">
        <v>12.9</v>
      </c>
      <c r="T4101">
        <v>-3.1</v>
      </c>
      <c r="U4101">
        <f t="shared" si="827"/>
        <v>4.9000000000000004</v>
      </c>
      <c r="V4101" s="106">
        <v>14.5</v>
      </c>
      <c r="W4101" s="107">
        <f t="shared" ref="W4101:W4164" si="836">IF(V4101-U4101&gt;0,V4101-U4101,0)</f>
        <v>9.6</v>
      </c>
      <c r="X4101">
        <f t="shared" ref="X4101:X4164" si="837">MONTH(R4101)</f>
        <v>3</v>
      </c>
      <c r="AG4101" s="93">
        <f t="shared" si="828"/>
        <v>33685</v>
      </c>
      <c r="AH4101" s="107">
        <f t="shared" si="829"/>
        <v>9.4499999999999993</v>
      </c>
      <c r="AI4101" s="72">
        <f t="shared" si="830"/>
        <v>22</v>
      </c>
      <c r="AJ4101">
        <f t="shared" si="831"/>
        <v>3</v>
      </c>
      <c r="AK4101">
        <f t="shared" si="832"/>
        <v>1992</v>
      </c>
    </row>
    <row r="4102" spans="1:37" x14ac:dyDescent="0.2">
      <c r="A4102" t="s">
        <v>70</v>
      </c>
      <c r="B4102" s="93">
        <v>33685</v>
      </c>
      <c r="C4102">
        <v>14.8</v>
      </c>
      <c r="D4102">
        <v>-4.0999999999999996</v>
      </c>
      <c r="E4102">
        <f t="shared" si="826"/>
        <v>5.3500000000000005</v>
      </c>
      <c r="F4102" s="106">
        <v>15.5</v>
      </c>
      <c r="G4102" s="107">
        <f t="shared" si="833"/>
        <v>10.149999999999999</v>
      </c>
      <c r="H4102">
        <f t="shared" si="834"/>
        <v>3</v>
      </c>
      <c r="I4102">
        <f t="shared" si="835"/>
        <v>1992</v>
      </c>
      <c r="Q4102" t="s">
        <v>72</v>
      </c>
      <c r="R4102" s="93">
        <v>33685</v>
      </c>
      <c r="S4102">
        <v>13.8</v>
      </c>
      <c r="T4102">
        <v>-2.2999999999999998</v>
      </c>
      <c r="U4102">
        <f t="shared" si="827"/>
        <v>5.75</v>
      </c>
      <c r="V4102" s="106">
        <v>14.5</v>
      </c>
      <c r="W4102" s="107">
        <f t="shared" si="836"/>
        <v>8.75</v>
      </c>
      <c r="X4102">
        <f t="shared" si="837"/>
        <v>3</v>
      </c>
      <c r="AG4102" s="93">
        <f t="shared" si="828"/>
        <v>33686</v>
      </c>
      <c r="AH4102" s="107">
        <f t="shared" si="829"/>
        <v>13.149999999999999</v>
      </c>
      <c r="AI4102" s="72">
        <f t="shared" si="830"/>
        <v>23</v>
      </c>
      <c r="AJ4102">
        <f t="shared" si="831"/>
        <v>3</v>
      </c>
      <c r="AK4102">
        <f t="shared" si="832"/>
        <v>1992</v>
      </c>
    </row>
    <row r="4103" spans="1:37" x14ac:dyDescent="0.2">
      <c r="A4103" t="s">
        <v>70</v>
      </c>
      <c r="B4103" s="93">
        <v>33686</v>
      </c>
      <c r="C4103">
        <v>5.8</v>
      </c>
      <c r="D4103">
        <v>-2.7</v>
      </c>
      <c r="E4103">
        <f t="shared" si="826"/>
        <v>1.5499999999999998</v>
      </c>
      <c r="F4103" s="106">
        <v>15.5</v>
      </c>
      <c r="G4103" s="107">
        <f t="shared" si="833"/>
        <v>13.95</v>
      </c>
      <c r="H4103">
        <f t="shared" si="834"/>
        <v>3</v>
      </c>
      <c r="I4103">
        <f t="shared" si="835"/>
        <v>1992</v>
      </c>
      <c r="Q4103" t="s">
        <v>72</v>
      </c>
      <c r="R4103" s="93">
        <v>33686</v>
      </c>
      <c r="S4103">
        <v>5.2</v>
      </c>
      <c r="T4103">
        <v>-0.9</v>
      </c>
      <c r="U4103">
        <f t="shared" si="827"/>
        <v>2.15</v>
      </c>
      <c r="V4103" s="106">
        <v>14.5</v>
      </c>
      <c r="W4103" s="107">
        <f t="shared" si="836"/>
        <v>12.35</v>
      </c>
      <c r="X4103">
        <f t="shared" si="837"/>
        <v>3</v>
      </c>
      <c r="AG4103" s="93">
        <f t="shared" si="828"/>
        <v>33687</v>
      </c>
      <c r="AH4103" s="107">
        <f t="shared" si="829"/>
        <v>14.225</v>
      </c>
      <c r="AI4103" s="72">
        <f t="shared" si="830"/>
        <v>24</v>
      </c>
      <c r="AJ4103">
        <f t="shared" si="831"/>
        <v>3</v>
      </c>
      <c r="AK4103">
        <f t="shared" si="832"/>
        <v>1992</v>
      </c>
    </row>
    <row r="4104" spans="1:37" x14ac:dyDescent="0.2">
      <c r="A4104" t="s">
        <v>70</v>
      </c>
      <c r="B4104" s="93">
        <v>33687</v>
      </c>
      <c r="C4104">
        <v>6.9</v>
      </c>
      <c r="D4104">
        <v>-4.0999999999999996</v>
      </c>
      <c r="E4104">
        <f t="shared" si="826"/>
        <v>1.4000000000000004</v>
      </c>
      <c r="F4104" s="106">
        <v>15.5</v>
      </c>
      <c r="G4104" s="107">
        <f t="shared" si="833"/>
        <v>14.1</v>
      </c>
      <c r="H4104">
        <f t="shared" si="834"/>
        <v>3</v>
      </c>
      <c r="I4104">
        <f t="shared" si="835"/>
        <v>1992</v>
      </c>
      <c r="Q4104" t="s">
        <v>72</v>
      </c>
      <c r="R4104" s="93">
        <v>33687</v>
      </c>
      <c r="S4104">
        <v>5.5</v>
      </c>
      <c r="T4104">
        <v>-5.2</v>
      </c>
      <c r="U4104">
        <f t="shared" si="827"/>
        <v>0.14999999999999991</v>
      </c>
      <c r="V4104" s="106">
        <v>14.5</v>
      </c>
      <c r="W4104" s="107">
        <f t="shared" si="836"/>
        <v>14.35</v>
      </c>
      <c r="X4104">
        <f t="shared" si="837"/>
        <v>3</v>
      </c>
      <c r="AG4104" s="93">
        <f t="shared" si="828"/>
        <v>33688</v>
      </c>
      <c r="AH4104" s="107">
        <f t="shared" si="829"/>
        <v>8.7000000000000011</v>
      </c>
      <c r="AI4104" s="72">
        <f t="shared" si="830"/>
        <v>25</v>
      </c>
      <c r="AJ4104">
        <f t="shared" si="831"/>
        <v>3</v>
      </c>
      <c r="AK4104">
        <f t="shared" si="832"/>
        <v>1992</v>
      </c>
    </row>
    <row r="4105" spans="1:37" x14ac:dyDescent="0.2">
      <c r="A4105" t="s">
        <v>70</v>
      </c>
      <c r="B4105" s="93">
        <v>33688</v>
      </c>
      <c r="C4105">
        <v>14.2</v>
      </c>
      <c r="D4105">
        <v>-1.4</v>
      </c>
      <c r="E4105">
        <f t="shared" si="826"/>
        <v>6.3999999999999995</v>
      </c>
      <c r="F4105" s="106">
        <v>15.5</v>
      </c>
      <c r="G4105" s="107">
        <f t="shared" si="833"/>
        <v>9.1000000000000014</v>
      </c>
      <c r="H4105">
        <f t="shared" si="834"/>
        <v>3</v>
      </c>
      <c r="I4105">
        <f t="shared" si="835"/>
        <v>1992</v>
      </c>
      <c r="Q4105" t="s">
        <v>72</v>
      </c>
      <c r="R4105" s="93">
        <v>33688</v>
      </c>
      <c r="S4105">
        <v>13.8</v>
      </c>
      <c r="T4105">
        <v>-1.4</v>
      </c>
      <c r="U4105">
        <f t="shared" si="827"/>
        <v>6.2</v>
      </c>
      <c r="V4105" s="106">
        <v>14.5</v>
      </c>
      <c r="W4105" s="107">
        <f t="shared" si="836"/>
        <v>8.3000000000000007</v>
      </c>
      <c r="X4105">
        <f t="shared" si="837"/>
        <v>3</v>
      </c>
      <c r="AG4105" s="93">
        <f t="shared" si="828"/>
        <v>33689</v>
      </c>
      <c r="AH4105" s="107">
        <f t="shared" si="829"/>
        <v>8.2249999999999996</v>
      </c>
      <c r="AI4105" s="72">
        <f t="shared" si="830"/>
        <v>26</v>
      </c>
      <c r="AJ4105">
        <f t="shared" si="831"/>
        <v>3</v>
      </c>
      <c r="AK4105">
        <f t="shared" si="832"/>
        <v>1992</v>
      </c>
    </row>
    <row r="4106" spans="1:37" x14ac:dyDescent="0.2">
      <c r="A4106" t="s">
        <v>70</v>
      </c>
      <c r="B4106" s="93">
        <v>33689</v>
      </c>
      <c r="C4106">
        <v>15.7</v>
      </c>
      <c r="D4106">
        <v>-4.5</v>
      </c>
      <c r="E4106">
        <f t="shared" si="826"/>
        <v>5.6</v>
      </c>
      <c r="F4106" s="106">
        <v>15.5</v>
      </c>
      <c r="G4106" s="107">
        <f t="shared" si="833"/>
        <v>9.9</v>
      </c>
      <c r="H4106">
        <f t="shared" si="834"/>
        <v>3</v>
      </c>
      <c r="I4106">
        <f t="shared" si="835"/>
        <v>1992</v>
      </c>
      <c r="Q4106" t="s">
        <v>72</v>
      </c>
      <c r="R4106" s="93">
        <v>33689</v>
      </c>
      <c r="S4106">
        <v>17.600000000000001</v>
      </c>
      <c r="T4106">
        <v>-1.7</v>
      </c>
      <c r="U4106">
        <f t="shared" si="827"/>
        <v>7.9500000000000011</v>
      </c>
      <c r="V4106" s="106">
        <v>14.5</v>
      </c>
      <c r="W4106" s="107">
        <f t="shared" si="836"/>
        <v>6.5499999999999989</v>
      </c>
      <c r="X4106">
        <f t="shared" si="837"/>
        <v>3</v>
      </c>
      <c r="AG4106" s="93">
        <f t="shared" si="828"/>
        <v>33690</v>
      </c>
      <c r="AH4106" s="107">
        <f t="shared" si="829"/>
        <v>8.8999999999999986</v>
      </c>
      <c r="AI4106" s="72">
        <f t="shared" si="830"/>
        <v>27</v>
      </c>
      <c r="AJ4106">
        <f t="shared" si="831"/>
        <v>3</v>
      </c>
      <c r="AK4106">
        <f t="shared" si="832"/>
        <v>1992</v>
      </c>
    </row>
    <row r="4107" spans="1:37" x14ac:dyDescent="0.2">
      <c r="A4107" t="s">
        <v>70</v>
      </c>
      <c r="B4107" s="93">
        <v>33690</v>
      </c>
      <c r="C4107">
        <v>14.5</v>
      </c>
      <c r="D4107">
        <v>-1.3</v>
      </c>
      <c r="E4107">
        <f t="shared" si="826"/>
        <v>6.6</v>
      </c>
      <c r="F4107" s="106">
        <v>15.5</v>
      </c>
      <c r="G4107" s="107">
        <f t="shared" si="833"/>
        <v>8.9</v>
      </c>
      <c r="H4107">
        <f t="shared" si="834"/>
        <v>3</v>
      </c>
      <c r="I4107">
        <f t="shared" si="835"/>
        <v>1992</v>
      </c>
      <c r="Q4107" t="s">
        <v>72</v>
      </c>
      <c r="R4107" s="93">
        <v>33690</v>
      </c>
      <c r="S4107">
        <v>11.9</v>
      </c>
      <c r="T4107">
        <v>-0.7</v>
      </c>
      <c r="U4107">
        <f t="shared" si="827"/>
        <v>5.6000000000000005</v>
      </c>
      <c r="V4107" s="106">
        <v>14.5</v>
      </c>
      <c r="W4107" s="107">
        <f t="shared" si="836"/>
        <v>8.8999999999999986</v>
      </c>
      <c r="X4107">
        <f t="shared" si="837"/>
        <v>3</v>
      </c>
      <c r="AG4107" s="93">
        <f t="shared" si="828"/>
        <v>33691</v>
      </c>
      <c r="AH4107" s="107">
        <f t="shared" si="829"/>
        <v>14.7</v>
      </c>
      <c r="AI4107" s="72">
        <f t="shared" si="830"/>
        <v>28</v>
      </c>
      <c r="AJ4107">
        <f t="shared" si="831"/>
        <v>3</v>
      </c>
      <c r="AK4107">
        <f t="shared" si="832"/>
        <v>1992</v>
      </c>
    </row>
    <row r="4108" spans="1:37" x14ac:dyDescent="0.2">
      <c r="A4108" t="s">
        <v>70</v>
      </c>
      <c r="B4108" s="93">
        <v>33691</v>
      </c>
      <c r="C4108">
        <v>5.8</v>
      </c>
      <c r="D4108">
        <v>-5.4</v>
      </c>
      <c r="E4108">
        <f t="shared" si="826"/>
        <v>0.19999999999999973</v>
      </c>
      <c r="F4108" s="106">
        <v>15.5</v>
      </c>
      <c r="G4108" s="107">
        <f t="shared" si="833"/>
        <v>15.3</v>
      </c>
      <c r="H4108">
        <f t="shared" si="834"/>
        <v>3</v>
      </c>
      <c r="I4108">
        <f t="shared" si="835"/>
        <v>1992</v>
      </c>
      <c r="Q4108" t="s">
        <v>72</v>
      </c>
      <c r="R4108" s="93">
        <v>33691</v>
      </c>
      <c r="S4108">
        <v>4.8</v>
      </c>
      <c r="T4108">
        <v>-4</v>
      </c>
      <c r="U4108">
        <f t="shared" si="827"/>
        <v>0.39999999999999991</v>
      </c>
      <c r="V4108" s="106">
        <v>14.5</v>
      </c>
      <c r="W4108" s="107">
        <f t="shared" si="836"/>
        <v>14.1</v>
      </c>
      <c r="X4108">
        <f t="shared" si="837"/>
        <v>3</v>
      </c>
      <c r="AG4108" s="93">
        <f t="shared" si="828"/>
        <v>33692</v>
      </c>
      <c r="AH4108" s="107">
        <f t="shared" si="829"/>
        <v>15.674999999999999</v>
      </c>
      <c r="AI4108" s="72">
        <f t="shared" si="830"/>
        <v>29</v>
      </c>
      <c r="AJ4108">
        <f t="shared" si="831"/>
        <v>3</v>
      </c>
      <c r="AK4108">
        <f t="shared" si="832"/>
        <v>1992</v>
      </c>
    </row>
    <row r="4109" spans="1:37" x14ac:dyDescent="0.2">
      <c r="A4109" t="s">
        <v>70</v>
      </c>
      <c r="B4109" s="93">
        <v>33692</v>
      </c>
      <c r="C4109">
        <v>9</v>
      </c>
      <c r="D4109">
        <v>-11.8</v>
      </c>
      <c r="E4109">
        <f t="shared" si="826"/>
        <v>-1.4000000000000004</v>
      </c>
      <c r="F4109" s="106">
        <v>15.5</v>
      </c>
      <c r="G4109" s="107">
        <f t="shared" si="833"/>
        <v>16.899999999999999</v>
      </c>
      <c r="H4109">
        <f t="shared" si="834"/>
        <v>3</v>
      </c>
      <c r="I4109">
        <f t="shared" si="835"/>
        <v>1992</v>
      </c>
      <c r="Q4109" t="s">
        <v>72</v>
      </c>
      <c r="R4109" s="93">
        <v>33692</v>
      </c>
      <c r="S4109">
        <v>6.8</v>
      </c>
      <c r="T4109">
        <v>-6.7</v>
      </c>
      <c r="U4109">
        <f t="shared" si="827"/>
        <v>4.9999999999999822E-2</v>
      </c>
      <c r="V4109" s="106">
        <v>14.5</v>
      </c>
      <c r="W4109" s="107">
        <f t="shared" si="836"/>
        <v>14.45</v>
      </c>
      <c r="X4109">
        <f t="shared" si="837"/>
        <v>3</v>
      </c>
      <c r="AG4109" s="93">
        <f t="shared" si="828"/>
        <v>33693</v>
      </c>
      <c r="AH4109" s="107">
        <f t="shared" si="829"/>
        <v>14.174999999999999</v>
      </c>
      <c r="AI4109" s="72">
        <f t="shared" si="830"/>
        <v>30</v>
      </c>
      <c r="AJ4109">
        <f t="shared" si="831"/>
        <v>3</v>
      </c>
      <c r="AK4109">
        <f t="shared" si="832"/>
        <v>1992</v>
      </c>
    </row>
    <row r="4110" spans="1:37" x14ac:dyDescent="0.2">
      <c r="A4110" t="s">
        <v>70</v>
      </c>
      <c r="B4110" s="93">
        <v>33693</v>
      </c>
      <c r="C4110">
        <v>10.9</v>
      </c>
      <c r="D4110">
        <v>-10.199999999999999</v>
      </c>
      <c r="E4110">
        <f t="shared" si="826"/>
        <v>0.35000000000000053</v>
      </c>
      <c r="F4110" s="106">
        <v>15.5</v>
      </c>
      <c r="G4110" s="107">
        <f t="shared" si="833"/>
        <v>15.149999999999999</v>
      </c>
      <c r="H4110">
        <f t="shared" si="834"/>
        <v>3</v>
      </c>
      <c r="I4110">
        <f t="shared" si="835"/>
        <v>1992</v>
      </c>
      <c r="Q4110" t="s">
        <v>72</v>
      </c>
      <c r="R4110" s="93">
        <v>33693</v>
      </c>
      <c r="S4110">
        <v>7.7</v>
      </c>
      <c r="T4110">
        <v>-5.0999999999999996</v>
      </c>
      <c r="U4110">
        <f t="shared" si="827"/>
        <v>1.3000000000000003</v>
      </c>
      <c r="V4110" s="106">
        <v>14.5</v>
      </c>
      <c r="W4110" s="107">
        <f t="shared" si="836"/>
        <v>13.2</v>
      </c>
      <c r="X4110">
        <f t="shared" si="837"/>
        <v>3</v>
      </c>
      <c r="AG4110" s="93">
        <f t="shared" si="828"/>
        <v>33694</v>
      </c>
      <c r="AH4110" s="107">
        <f t="shared" si="829"/>
        <v>9.4</v>
      </c>
      <c r="AI4110" s="72">
        <f t="shared" si="830"/>
        <v>31</v>
      </c>
      <c r="AJ4110">
        <f t="shared" si="831"/>
        <v>3</v>
      </c>
      <c r="AK4110">
        <f t="shared" si="832"/>
        <v>1992</v>
      </c>
    </row>
    <row r="4111" spans="1:37" x14ac:dyDescent="0.2">
      <c r="A4111" t="s">
        <v>70</v>
      </c>
      <c r="B4111" s="93">
        <v>33694</v>
      </c>
      <c r="C4111">
        <v>13.4</v>
      </c>
      <c r="D4111">
        <v>-2.9</v>
      </c>
      <c r="E4111">
        <f t="shared" si="826"/>
        <v>5.25</v>
      </c>
      <c r="F4111" s="106">
        <v>15.5</v>
      </c>
      <c r="G4111" s="107">
        <f t="shared" si="833"/>
        <v>10.25</v>
      </c>
      <c r="H4111">
        <f t="shared" si="834"/>
        <v>3</v>
      </c>
      <c r="I4111">
        <f t="shared" si="835"/>
        <v>1992</v>
      </c>
      <c r="Q4111" t="s">
        <v>72</v>
      </c>
      <c r="R4111" s="93">
        <v>33694</v>
      </c>
      <c r="S4111">
        <v>12.5</v>
      </c>
      <c r="T4111">
        <v>-0.6</v>
      </c>
      <c r="U4111">
        <f t="shared" si="827"/>
        <v>5.95</v>
      </c>
      <c r="V4111" s="106">
        <v>14.5</v>
      </c>
      <c r="W4111" s="107">
        <f t="shared" si="836"/>
        <v>8.5500000000000007</v>
      </c>
      <c r="X4111">
        <f t="shared" si="837"/>
        <v>3</v>
      </c>
      <c r="AG4111" s="93">
        <f t="shared" si="828"/>
        <v>33695</v>
      </c>
      <c r="AH4111" s="107">
        <f t="shared" si="829"/>
        <v>5</v>
      </c>
      <c r="AI4111" s="72">
        <f t="shared" si="830"/>
        <v>1</v>
      </c>
      <c r="AJ4111">
        <f t="shared" si="831"/>
        <v>4</v>
      </c>
      <c r="AK4111">
        <f t="shared" si="832"/>
        <v>1992</v>
      </c>
    </row>
    <row r="4112" spans="1:37" x14ac:dyDescent="0.2">
      <c r="A4112" t="s">
        <v>70</v>
      </c>
      <c r="B4112" s="93">
        <v>33695</v>
      </c>
      <c r="C4112">
        <v>20</v>
      </c>
      <c r="D4112">
        <v>-1.2</v>
      </c>
      <c r="E4112">
        <f t="shared" si="826"/>
        <v>9.4</v>
      </c>
      <c r="F4112" s="106">
        <v>15.5</v>
      </c>
      <c r="G4112" s="107">
        <f t="shared" si="833"/>
        <v>6.1</v>
      </c>
      <c r="H4112">
        <f t="shared" si="834"/>
        <v>4</v>
      </c>
      <c r="I4112">
        <f t="shared" si="835"/>
        <v>1992</v>
      </c>
      <c r="Q4112" t="s">
        <v>72</v>
      </c>
      <c r="R4112" s="93">
        <v>33695</v>
      </c>
      <c r="S4112">
        <v>20.399999999999999</v>
      </c>
      <c r="T4112">
        <v>0.8</v>
      </c>
      <c r="U4112">
        <f t="shared" si="827"/>
        <v>10.6</v>
      </c>
      <c r="V4112" s="106">
        <v>14.5</v>
      </c>
      <c r="W4112" s="107">
        <f t="shared" si="836"/>
        <v>3.9000000000000004</v>
      </c>
      <c r="X4112">
        <f t="shared" si="837"/>
        <v>4</v>
      </c>
      <c r="AG4112" s="93">
        <f t="shared" si="828"/>
        <v>33696</v>
      </c>
      <c r="AH4112" s="107">
        <f t="shared" si="829"/>
        <v>1.9249999999999998</v>
      </c>
      <c r="AI4112" s="72">
        <f t="shared" si="830"/>
        <v>2</v>
      </c>
      <c r="AJ4112">
        <f t="shared" si="831"/>
        <v>4</v>
      </c>
      <c r="AK4112">
        <f t="shared" si="832"/>
        <v>1992</v>
      </c>
    </row>
    <row r="4113" spans="1:37" x14ac:dyDescent="0.2">
      <c r="A4113" t="s">
        <v>70</v>
      </c>
      <c r="B4113" s="93">
        <v>33696</v>
      </c>
      <c r="C4113">
        <v>24.4</v>
      </c>
      <c r="D4113">
        <v>3.3</v>
      </c>
      <c r="E4113">
        <f t="shared" si="826"/>
        <v>13.85</v>
      </c>
      <c r="F4113" s="106">
        <v>15.5</v>
      </c>
      <c r="G4113" s="107">
        <f t="shared" si="833"/>
        <v>1.6500000000000004</v>
      </c>
      <c r="H4113">
        <f t="shared" si="834"/>
        <v>4</v>
      </c>
      <c r="I4113">
        <f t="shared" si="835"/>
        <v>1992</v>
      </c>
      <c r="Q4113" t="s">
        <v>72</v>
      </c>
      <c r="R4113" s="93">
        <v>33696</v>
      </c>
      <c r="S4113">
        <v>22.8</v>
      </c>
      <c r="T4113">
        <v>1.8</v>
      </c>
      <c r="U4113">
        <f t="shared" si="827"/>
        <v>12.3</v>
      </c>
      <c r="V4113" s="106">
        <v>14.5</v>
      </c>
      <c r="W4113" s="107">
        <f t="shared" si="836"/>
        <v>2.1999999999999993</v>
      </c>
      <c r="X4113">
        <f t="shared" si="837"/>
        <v>4</v>
      </c>
      <c r="AG4113" s="93">
        <f t="shared" si="828"/>
        <v>33697</v>
      </c>
      <c r="AH4113" s="107">
        <f t="shared" si="829"/>
        <v>6.3250000000000011</v>
      </c>
      <c r="AI4113" s="72">
        <f t="shared" si="830"/>
        <v>3</v>
      </c>
      <c r="AJ4113">
        <f t="shared" si="831"/>
        <v>4</v>
      </c>
      <c r="AK4113">
        <f t="shared" si="832"/>
        <v>1992</v>
      </c>
    </row>
    <row r="4114" spans="1:37" x14ac:dyDescent="0.2">
      <c r="A4114" t="s">
        <v>70</v>
      </c>
      <c r="B4114" s="93">
        <v>33697</v>
      </c>
      <c r="C4114">
        <v>20.399999999999999</v>
      </c>
      <c r="D4114">
        <v>2.9</v>
      </c>
      <c r="E4114">
        <f t="shared" si="826"/>
        <v>11.649999999999999</v>
      </c>
      <c r="F4114" s="106">
        <v>15.5</v>
      </c>
      <c r="G4114" s="107">
        <f t="shared" si="833"/>
        <v>3.8500000000000014</v>
      </c>
      <c r="H4114">
        <f t="shared" si="834"/>
        <v>4</v>
      </c>
      <c r="I4114">
        <f t="shared" si="835"/>
        <v>1992</v>
      </c>
      <c r="Q4114" t="s">
        <v>72</v>
      </c>
      <c r="R4114" s="93">
        <v>33697</v>
      </c>
      <c r="S4114">
        <v>11.7</v>
      </c>
      <c r="T4114">
        <v>-0.3</v>
      </c>
      <c r="U4114">
        <f t="shared" si="827"/>
        <v>5.6999999999999993</v>
      </c>
      <c r="V4114" s="106">
        <v>14.5</v>
      </c>
      <c r="W4114" s="107">
        <f t="shared" si="836"/>
        <v>8.8000000000000007</v>
      </c>
      <c r="X4114">
        <f t="shared" si="837"/>
        <v>4</v>
      </c>
      <c r="AG4114" s="93">
        <f t="shared" si="828"/>
        <v>33698</v>
      </c>
      <c r="AH4114" s="107">
        <f t="shared" si="829"/>
        <v>11.4</v>
      </c>
      <c r="AI4114" s="72">
        <f t="shared" si="830"/>
        <v>4</v>
      </c>
      <c r="AJ4114">
        <f t="shared" si="831"/>
        <v>4</v>
      </c>
      <c r="AK4114">
        <f t="shared" si="832"/>
        <v>1992</v>
      </c>
    </row>
    <row r="4115" spans="1:37" x14ac:dyDescent="0.2">
      <c r="A4115" t="s">
        <v>70</v>
      </c>
      <c r="B4115" s="93">
        <v>33698</v>
      </c>
      <c r="C4115">
        <v>12.7</v>
      </c>
      <c r="D4115">
        <v>-0.8</v>
      </c>
      <c r="E4115">
        <f t="shared" si="826"/>
        <v>5.9499999999999993</v>
      </c>
      <c r="F4115" s="106">
        <v>15.5</v>
      </c>
      <c r="G4115" s="107">
        <f t="shared" si="833"/>
        <v>9.5500000000000007</v>
      </c>
      <c r="H4115">
        <f t="shared" si="834"/>
        <v>4</v>
      </c>
      <c r="I4115">
        <f t="shared" si="835"/>
        <v>1992</v>
      </c>
      <c r="Q4115" t="s">
        <v>72</v>
      </c>
      <c r="R4115" s="93">
        <v>33698</v>
      </c>
      <c r="S4115">
        <v>8.4</v>
      </c>
      <c r="T4115">
        <v>-5.9</v>
      </c>
      <c r="U4115">
        <f t="shared" si="827"/>
        <v>1.25</v>
      </c>
      <c r="V4115" s="106">
        <v>14.5</v>
      </c>
      <c r="W4115" s="107">
        <f t="shared" si="836"/>
        <v>13.25</v>
      </c>
      <c r="X4115">
        <f t="shared" si="837"/>
        <v>4</v>
      </c>
      <c r="AG4115" s="93">
        <f t="shared" si="828"/>
        <v>33699</v>
      </c>
      <c r="AH4115" s="107">
        <f t="shared" si="829"/>
        <v>14.375</v>
      </c>
      <c r="AI4115" s="72">
        <f t="shared" si="830"/>
        <v>5</v>
      </c>
      <c r="AJ4115">
        <f t="shared" si="831"/>
        <v>4</v>
      </c>
      <c r="AK4115">
        <f t="shared" si="832"/>
        <v>1992</v>
      </c>
    </row>
    <row r="4116" spans="1:37" x14ac:dyDescent="0.2">
      <c r="A4116" t="s">
        <v>70</v>
      </c>
      <c r="B4116" s="93">
        <v>33699</v>
      </c>
      <c r="C4116">
        <v>6.5</v>
      </c>
      <c r="D4116">
        <v>-4.0999999999999996</v>
      </c>
      <c r="E4116">
        <f t="shared" si="826"/>
        <v>1.2000000000000002</v>
      </c>
      <c r="F4116" s="106">
        <v>15.5</v>
      </c>
      <c r="G4116" s="107">
        <f t="shared" si="833"/>
        <v>14.3</v>
      </c>
      <c r="H4116">
        <f t="shared" si="834"/>
        <v>4</v>
      </c>
      <c r="I4116">
        <f t="shared" si="835"/>
        <v>1992</v>
      </c>
      <c r="Q4116" t="s">
        <v>72</v>
      </c>
      <c r="R4116" s="93">
        <v>33699</v>
      </c>
      <c r="S4116">
        <v>0.8</v>
      </c>
      <c r="T4116">
        <v>-0.7</v>
      </c>
      <c r="U4116">
        <f t="shared" si="827"/>
        <v>5.0000000000000044E-2</v>
      </c>
      <c r="V4116" s="106">
        <v>14.5</v>
      </c>
      <c r="W4116" s="107">
        <f t="shared" si="836"/>
        <v>14.45</v>
      </c>
      <c r="X4116">
        <f t="shared" si="837"/>
        <v>4</v>
      </c>
      <c r="AG4116" s="93">
        <f t="shared" si="828"/>
        <v>33700</v>
      </c>
      <c r="AH4116" s="107">
        <f t="shared" si="829"/>
        <v>17</v>
      </c>
      <c r="AI4116" s="72">
        <f t="shared" si="830"/>
        <v>6</v>
      </c>
      <c r="AJ4116">
        <f t="shared" si="831"/>
        <v>4</v>
      </c>
      <c r="AK4116">
        <f t="shared" si="832"/>
        <v>1992</v>
      </c>
    </row>
    <row r="4117" spans="1:37" x14ac:dyDescent="0.2">
      <c r="A4117" t="s">
        <v>70</v>
      </c>
      <c r="B4117" s="93">
        <v>33700</v>
      </c>
      <c r="C4117">
        <v>3</v>
      </c>
      <c r="D4117">
        <v>-2.9</v>
      </c>
      <c r="E4117">
        <f t="shared" si="826"/>
        <v>5.0000000000000044E-2</v>
      </c>
      <c r="F4117" s="106">
        <v>15.5</v>
      </c>
      <c r="G4117" s="107">
        <f t="shared" si="833"/>
        <v>15.45</v>
      </c>
      <c r="H4117">
        <f t="shared" si="834"/>
        <v>4</v>
      </c>
      <c r="I4117">
        <f t="shared" si="835"/>
        <v>1992</v>
      </c>
      <c r="Q4117" t="s">
        <v>72</v>
      </c>
      <c r="R4117" s="93">
        <v>33700</v>
      </c>
      <c r="S4117">
        <v>1.5</v>
      </c>
      <c r="T4117">
        <v>-9.6</v>
      </c>
      <c r="U4117">
        <f t="shared" si="827"/>
        <v>-4.05</v>
      </c>
      <c r="V4117" s="106">
        <v>14.5</v>
      </c>
      <c r="W4117" s="107">
        <f t="shared" si="836"/>
        <v>18.55</v>
      </c>
      <c r="X4117">
        <f t="shared" si="837"/>
        <v>4</v>
      </c>
      <c r="AG4117" s="93">
        <f t="shared" si="828"/>
        <v>33701</v>
      </c>
      <c r="AH4117" s="107">
        <f t="shared" si="829"/>
        <v>14.375</v>
      </c>
      <c r="AI4117" s="72">
        <f t="shared" si="830"/>
        <v>7</v>
      </c>
      <c r="AJ4117">
        <f t="shared" si="831"/>
        <v>4</v>
      </c>
      <c r="AK4117">
        <f t="shared" si="832"/>
        <v>1992</v>
      </c>
    </row>
    <row r="4118" spans="1:37" x14ac:dyDescent="0.2">
      <c r="A4118" t="s">
        <v>70</v>
      </c>
      <c r="B4118" s="93">
        <v>33701</v>
      </c>
      <c r="C4118">
        <v>7.7</v>
      </c>
      <c r="D4118">
        <v>-4.0999999999999996</v>
      </c>
      <c r="E4118">
        <f t="shared" si="826"/>
        <v>1.8000000000000003</v>
      </c>
      <c r="F4118" s="106">
        <v>15.5</v>
      </c>
      <c r="G4118" s="107">
        <f t="shared" si="833"/>
        <v>13.7</v>
      </c>
      <c r="H4118">
        <f t="shared" si="834"/>
        <v>4</v>
      </c>
      <c r="I4118">
        <f t="shared" si="835"/>
        <v>1992</v>
      </c>
      <c r="Q4118" t="s">
        <v>72</v>
      </c>
      <c r="R4118" s="93">
        <v>33701</v>
      </c>
      <c r="S4118">
        <v>5.0999999999999996</v>
      </c>
      <c r="T4118">
        <v>-6.2</v>
      </c>
      <c r="U4118">
        <f t="shared" si="827"/>
        <v>-0.55000000000000027</v>
      </c>
      <c r="V4118" s="106">
        <v>14.5</v>
      </c>
      <c r="W4118" s="107">
        <f t="shared" si="836"/>
        <v>15.05</v>
      </c>
      <c r="X4118">
        <f t="shared" si="837"/>
        <v>4</v>
      </c>
      <c r="AG4118" s="93">
        <f t="shared" si="828"/>
        <v>33702</v>
      </c>
      <c r="AH4118" s="107">
        <f t="shared" si="829"/>
        <v>18.600000000000001</v>
      </c>
      <c r="AI4118" s="72">
        <f t="shared" si="830"/>
        <v>8</v>
      </c>
      <c r="AJ4118">
        <f t="shared" si="831"/>
        <v>4</v>
      </c>
      <c r="AK4118">
        <f t="shared" si="832"/>
        <v>1992</v>
      </c>
    </row>
    <row r="4119" spans="1:37" x14ac:dyDescent="0.2">
      <c r="A4119" t="s">
        <v>70</v>
      </c>
      <c r="B4119" s="93">
        <v>33702</v>
      </c>
      <c r="C4119">
        <v>0.2</v>
      </c>
      <c r="D4119">
        <v>-6.2</v>
      </c>
      <c r="E4119">
        <f t="shared" si="826"/>
        <v>-3</v>
      </c>
      <c r="F4119" s="106">
        <v>15.5</v>
      </c>
      <c r="G4119" s="107">
        <f t="shared" si="833"/>
        <v>18.5</v>
      </c>
      <c r="H4119">
        <f t="shared" si="834"/>
        <v>4</v>
      </c>
      <c r="I4119">
        <f t="shared" si="835"/>
        <v>1992</v>
      </c>
      <c r="Q4119" t="s">
        <v>72</v>
      </c>
      <c r="R4119" s="93">
        <v>33702</v>
      </c>
      <c r="S4119">
        <v>-1.6</v>
      </c>
      <c r="T4119">
        <v>-6.8</v>
      </c>
      <c r="U4119">
        <f t="shared" si="827"/>
        <v>-4.2</v>
      </c>
      <c r="V4119" s="106">
        <v>14.5</v>
      </c>
      <c r="W4119" s="107">
        <f t="shared" si="836"/>
        <v>18.7</v>
      </c>
      <c r="X4119">
        <f t="shared" si="837"/>
        <v>4</v>
      </c>
      <c r="AG4119" s="93">
        <f t="shared" si="828"/>
        <v>33703</v>
      </c>
      <c r="AH4119" s="107">
        <f t="shared" si="829"/>
        <v>20.475000000000001</v>
      </c>
      <c r="AI4119" s="72">
        <f t="shared" si="830"/>
        <v>9</v>
      </c>
      <c r="AJ4119">
        <f t="shared" si="831"/>
        <v>4</v>
      </c>
      <c r="AK4119">
        <f t="shared" si="832"/>
        <v>1992</v>
      </c>
    </row>
    <row r="4120" spans="1:37" x14ac:dyDescent="0.2">
      <c r="A4120" t="s">
        <v>70</v>
      </c>
      <c r="B4120" s="93">
        <v>33703</v>
      </c>
      <c r="C4120">
        <v>0.4</v>
      </c>
      <c r="D4120">
        <v>-8.5</v>
      </c>
      <c r="E4120">
        <f t="shared" si="826"/>
        <v>-4.05</v>
      </c>
      <c r="F4120" s="106">
        <v>15.5</v>
      </c>
      <c r="G4120" s="107">
        <f t="shared" si="833"/>
        <v>19.55</v>
      </c>
      <c r="H4120">
        <f t="shared" si="834"/>
        <v>4</v>
      </c>
      <c r="I4120">
        <f t="shared" si="835"/>
        <v>1992</v>
      </c>
      <c r="Q4120" t="s">
        <v>72</v>
      </c>
      <c r="R4120" s="93">
        <v>33703</v>
      </c>
      <c r="S4120">
        <v>-3.2</v>
      </c>
      <c r="T4120">
        <v>-10.6</v>
      </c>
      <c r="U4120">
        <f t="shared" si="827"/>
        <v>-6.9</v>
      </c>
      <c r="V4120" s="106">
        <v>14.5</v>
      </c>
      <c r="W4120" s="107">
        <f t="shared" si="836"/>
        <v>21.4</v>
      </c>
      <c r="X4120">
        <f t="shared" si="837"/>
        <v>4</v>
      </c>
      <c r="AG4120" s="93">
        <f t="shared" si="828"/>
        <v>33704</v>
      </c>
      <c r="AH4120" s="107">
        <f t="shared" si="829"/>
        <v>25.574999999999999</v>
      </c>
      <c r="AI4120" s="72">
        <f t="shared" si="830"/>
        <v>10</v>
      </c>
      <c r="AJ4120">
        <f t="shared" si="831"/>
        <v>4</v>
      </c>
      <c r="AK4120">
        <f t="shared" si="832"/>
        <v>1992</v>
      </c>
    </row>
    <row r="4121" spans="1:37" x14ac:dyDescent="0.2">
      <c r="A4121" t="s">
        <v>70</v>
      </c>
      <c r="B4121" s="93">
        <v>33704</v>
      </c>
      <c r="C4121">
        <v>-7.2</v>
      </c>
      <c r="D4121">
        <v>-12.8</v>
      </c>
      <c r="E4121">
        <f t="shared" si="826"/>
        <v>-10</v>
      </c>
      <c r="F4121" s="106">
        <v>15.5</v>
      </c>
      <c r="G4121" s="107">
        <f t="shared" si="833"/>
        <v>25.5</v>
      </c>
      <c r="H4121">
        <f t="shared" si="834"/>
        <v>4</v>
      </c>
      <c r="I4121">
        <f t="shared" si="835"/>
        <v>1992</v>
      </c>
      <c r="Q4121" t="s">
        <v>72</v>
      </c>
      <c r="R4121" s="93">
        <v>33704</v>
      </c>
      <c r="S4121">
        <v>-7.6</v>
      </c>
      <c r="T4121">
        <v>-14.7</v>
      </c>
      <c r="U4121">
        <f t="shared" si="827"/>
        <v>-11.149999999999999</v>
      </c>
      <c r="V4121" s="106">
        <v>14.5</v>
      </c>
      <c r="W4121" s="107">
        <f t="shared" si="836"/>
        <v>25.65</v>
      </c>
      <c r="X4121">
        <f t="shared" si="837"/>
        <v>4</v>
      </c>
      <c r="AG4121" s="93">
        <f t="shared" si="828"/>
        <v>33705</v>
      </c>
      <c r="AH4121" s="107">
        <f t="shared" si="829"/>
        <v>22.925000000000001</v>
      </c>
      <c r="AI4121" s="72">
        <f t="shared" si="830"/>
        <v>11</v>
      </c>
      <c r="AJ4121">
        <f t="shared" si="831"/>
        <v>4</v>
      </c>
      <c r="AK4121">
        <f t="shared" si="832"/>
        <v>1992</v>
      </c>
    </row>
    <row r="4122" spans="1:37" x14ac:dyDescent="0.2">
      <c r="A4122" t="s">
        <v>70</v>
      </c>
      <c r="B4122" s="93">
        <v>33705</v>
      </c>
      <c r="C4122">
        <v>-1.3</v>
      </c>
      <c r="D4122">
        <v>-13.4</v>
      </c>
      <c r="E4122">
        <f t="shared" si="826"/>
        <v>-7.3500000000000005</v>
      </c>
      <c r="F4122" s="106">
        <v>15.5</v>
      </c>
      <c r="G4122" s="107">
        <f t="shared" si="833"/>
        <v>22.85</v>
      </c>
      <c r="H4122">
        <f t="shared" si="834"/>
        <v>4</v>
      </c>
      <c r="I4122">
        <f t="shared" si="835"/>
        <v>1992</v>
      </c>
      <c r="Q4122" t="s">
        <v>72</v>
      </c>
      <c r="R4122" s="93">
        <v>33705</v>
      </c>
      <c r="S4122">
        <v>-6.1</v>
      </c>
      <c r="T4122">
        <v>-10.9</v>
      </c>
      <c r="U4122">
        <f t="shared" si="827"/>
        <v>-8.5</v>
      </c>
      <c r="V4122" s="106">
        <v>14.5</v>
      </c>
      <c r="W4122" s="107">
        <f t="shared" si="836"/>
        <v>23</v>
      </c>
      <c r="X4122">
        <f t="shared" si="837"/>
        <v>4</v>
      </c>
      <c r="AG4122" s="93">
        <f t="shared" si="828"/>
        <v>33706</v>
      </c>
      <c r="AH4122" s="107">
        <f t="shared" si="829"/>
        <v>13.1</v>
      </c>
      <c r="AI4122" s="72">
        <f t="shared" si="830"/>
        <v>12</v>
      </c>
      <c r="AJ4122">
        <f t="shared" si="831"/>
        <v>4</v>
      </c>
      <c r="AK4122">
        <f t="shared" si="832"/>
        <v>1992</v>
      </c>
    </row>
    <row r="4123" spans="1:37" x14ac:dyDescent="0.2">
      <c r="A4123" t="s">
        <v>70</v>
      </c>
      <c r="B4123" s="93">
        <v>33706</v>
      </c>
      <c r="C4123">
        <v>13.5</v>
      </c>
      <c r="D4123">
        <v>-4.9000000000000004</v>
      </c>
      <c r="E4123">
        <f t="shared" si="826"/>
        <v>4.3</v>
      </c>
      <c r="F4123" s="106">
        <v>15.5</v>
      </c>
      <c r="G4123" s="107">
        <f t="shared" si="833"/>
        <v>11.2</v>
      </c>
      <c r="H4123">
        <f t="shared" si="834"/>
        <v>4</v>
      </c>
      <c r="I4123">
        <f t="shared" si="835"/>
        <v>1992</v>
      </c>
      <c r="Q4123" t="s">
        <v>72</v>
      </c>
      <c r="R4123" s="93">
        <v>33706</v>
      </c>
      <c r="S4123">
        <v>6.7</v>
      </c>
      <c r="T4123">
        <v>-7.7</v>
      </c>
      <c r="U4123">
        <f t="shared" si="827"/>
        <v>-0.5</v>
      </c>
      <c r="V4123" s="106">
        <v>14.5</v>
      </c>
      <c r="W4123" s="107">
        <f t="shared" si="836"/>
        <v>15</v>
      </c>
      <c r="X4123">
        <f t="shared" si="837"/>
        <v>4</v>
      </c>
      <c r="AG4123" s="93">
        <f t="shared" si="828"/>
        <v>33707</v>
      </c>
      <c r="AH4123" s="107">
        <f t="shared" si="829"/>
        <v>8.6000000000000014</v>
      </c>
      <c r="AI4123" s="72">
        <f t="shared" si="830"/>
        <v>13</v>
      </c>
      <c r="AJ4123">
        <f t="shared" si="831"/>
        <v>4</v>
      </c>
      <c r="AK4123">
        <f t="shared" si="832"/>
        <v>1992</v>
      </c>
    </row>
    <row r="4124" spans="1:37" x14ac:dyDescent="0.2">
      <c r="A4124" t="s">
        <v>70</v>
      </c>
      <c r="B4124" s="93">
        <v>33707</v>
      </c>
      <c r="C4124">
        <v>15.1</v>
      </c>
      <c r="D4124">
        <v>-2.2000000000000002</v>
      </c>
      <c r="E4124">
        <f t="shared" si="826"/>
        <v>6.4499999999999993</v>
      </c>
      <c r="F4124" s="106">
        <v>15.5</v>
      </c>
      <c r="G4124" s="107">
        <f t="shared" si="833"/>
        <v>9.0500000000000007</v>
      </c>
      <c r="H4124">
        <f t="shared" si="834"/>
        <v>4</v>
      </c>
      <c r="I4124">
        <f t="shared" si="835"/>
        <v>1992</v>
      </c>
      <c r="Q4124" t="s">
        <v>72</v>
      </c>
      <c r="R4124" s="93">
        <v>33707</v>
      </c>
      <c r="S4124">
        <v>14.9</v>
      </c>
      <c r="T4124">
        <v>-2.2000000000000002</v>
      </c>
      <c r="U4124">
        <f t="shared" si="827"/>
        <v>6.35</v>
      </c>
      <c r="V4124" s="106">
        <v>14.5</v>
      </c>
      <c r="W4124" s="107">
        <f t="shared" si="836"/>
        <v>8.15</v>
      </c>
      <c r="X4124">
        <f t="shared" si="837"/>
        <v>4</v>
      </c>
      <c r="AG4124" s="93">
        <f t="shared" si="828"/>
        <v>33708</v>
      </c>
      <c r="AH4124" s="107">
        <f t="shared" si="829"/>
        <v>5.625</v>
      </c>
      <c r="AI4124" s="72">
        <f t="shared" si="830"/>
        <v>14</v>
      </c>
      <c r="AJ4124">
        <f t="shared" si="831"/>
        <v>4</v>
      </c>
      <c r="AK4124">
        <f t="shared" si="832"/>
        <v>1992</v>
      </c>
    </row>
    <row r="4125" spans="1:37" x14ac:dyDescent="0.2">
      <c r="A4125" t="s">
        <v>70</v>
      </c>
      <c r="B4125" s="93">
        <v>33708</v>
      </c>
      <c r="C4125">
        <v>16.8</v>
      </c>
      <c r="D4125">
        <v>-0.7</v>
      </c>
      <c r="E4125">
        <f t="shared" si="826"/>
        <v>8.0500000000000007</v>
      </c>
      <c r="F4125" s="106">
        <v>15.5</v>
      </c>
      <c r="G4125" s="107">
        <f t="shared" si="833"/>
        <v>7.4499999999999993</v>
      </c>
      <c r="H4125">
        <f t="shared" si="834"/>
        <v>4</v>
      </c>
      <c r="I4125">
        <f t="shared" si="835"/>
        <v>1992</v>
      </c>
      <c r="Q4125" t="s">
        <v>72</v>
      </c>
      <c r="R4125" s="93">
        <v>33708</v>
      </c>
      <c r="S4125">
        <v>17.899999999999999</v>
      </c>
      <c r="T4125">
        <v>3.5</v>
      </c>
      <c r="U4125">
        <f t="shared" si="827"/>
        <v>10.7</v>
      </c>
      <c r="V4125" s="106">
        <v>14.5</v>
      </c>
      <c r="W4125" s="107">
        <f t="shared" si="836"/>
        <v>3.8000000000000007</v>
      </c>
      <c r="X4125">
        <f t="shared" si="837"/>
        <v>4</v>
      </c>
      <c r="AG4125" s="93">
        <f t="shared" si="828"/>
        <v>33709</v>
      </c>
      <c r="AH4125" s="107">
        <f t="shared" si="829"/>
        <v>5.8249999999999993</v>
      </c>
      <c r="AI4125" s="72">
        <f t="shared" si="830"/>
        <v>15</v>
      </c>
      <c r="AJ4125">
        <f t="shared" si="831"/>
        <v>4</v>
      </c>
      <c r="AK4125">
        <f t="shared" si="832"/>
        <v>1992</v>
      </c>
    </row>
    <row r="4126" spans="1:37" x14ac:dyDescent="0.2">
      <c r="A4126" t="s">
        <v>70</v>
      </c>
      <c r="B4126" s="93">
        <v>33709</v>
      </c>
      <c r="C4126">
        <v>18.100000000000001</v>
      </c>
      <c r="D4126">
        <v>-2.2000000000000002</v>
      </c>
      <c r="E4126">
        <f t="shared" si="826"/>
        <v>7.9500000000000011</v>
      </c>
      <c r="F4126" s="106">
        <v>15.5</v>
      </c>
      <c r="G4126" s="107">
        <f t="shared" si="833"/>
        <v>7.5499999999999989</v>
      </c>
      <c r="H4126">
        <f t="shared" si="834"/>
        <v>4</v>
      </c>
      <c r="I4126">
        <f t="shared" si="835"/>
        <v>1992</v>
      </c>
      <c r="Q4126" t="s">
        <v>72</v>
      </c>
      <c r="R4126" s="93">
        <v>33709</v>
      </c>
      <c r="S4126">
        <v>17.3</v>
      </c>
      <c r="T4126">
        <v>3.5</v>
      </c>
      <c r="U4126">
        <f t="shared" si="827"/>
        <v>10.4</v>
      </c>
      <c r="V4126" s="106">
        <v>14.5</v>
      </c>
      <c r="W4126" s="107">
        <f t="shared" si="836"/>
        <v>4.0999999999999996</v>
      </c>
      <c r="X4126">
        <f t="shared" si="837"/>
        <v>4</v>
      </c>
      <c r="AG4126" s="93">
        <f t="shared" si="828"/>
        <v>33710</v>
      </c>
      <c r="AH4126" s="107">
        <f t="shared" si="829"/>
        <v>4.2250000000000005</v>
      </c>
      <c r="AI4126" s="72">
        <f t="shared" si="830"/>
        <v>16</v>
      </c>
      <c r="AJ4126">
        <f t="shared" si="831"/>
        <v>4</v>
      </c>
      <c r="AK4126">
        <f t="shared" si="832"/>
        <v>1992</v>
      </c>
    </row>
    <row r="4127" spans="1:37" x14ac:dyDescent="0.2">
      <c r="A4127" t="s">
        <v>70</v>
      </c>
      <c r="B4127" s="93">
        <v>33710</v>
      </c>
      <c r="C4127">
        <v>19.7</v>
      </c>
      <c r="D4127">
        <v>0.5</v>
      </c>
      <c r="E4127">
        <f t="shared" si="826"/>
        <v>10.1</v>
      </c>
      <c r="F4127" s="106">
        <v>15.5</v>
      </c>
      <c r="G4127" s="107">
        <f t="shared" si="833"/>
        <v>5.4</v>
      </c>
      <c r="H4127">
        <f t="shared" si="834"/>
        <v>4</v>
      </c>
      <c r="I4127">
        <f t="shared" si="835"/>
        <v>1992</v>
      </c>
      <c r="Q4127" t="s">
        <v>72</v>
      </c>
      <c r="R4127" s="93">
        <v>33710</v>
      </c>
      <c r="S4127">
        <v>20.9</v>
      </c>
      <c r="T4127">
        <v>2</v>
      </c>
      <c r="U4127">
        <f t="shared" si="827"/>
        <v>11.45</v>
      </c>
      <c r="V4127" s="106">
        <v>14.5</v>
      </c>
      <c r="W4127" s="107">
        <f t="shared" si="836"/>
        <v>3.0500000000000007</v>
      </c>
      <c r="X4127">
        <f t="shared" si="837"/>
        <v>4</v>
      </c>
      <c r="AG4127" s="93">
        <f t="shared" si="828"/>
        <v>33711</v>
      </c>
      <c r="AH4127" s="107">
        <f t="shared" si="829"/>
        <v>4.4000000000000004</v>
      </c>
      <c r="AI4127" s="72">
        <f t="shared" si="830"/>
        <v>17</v>
      </c>
      <c r="AJ4127">
        <f t="shared" si="831"/>
        <v>4</v>
      </c>
      <c r="AK4127">
        <f t="shared" si="832"/>
        <v>1992</v>
      </c>
    </row>
    <row r="4128" spans="1:37" x14ac:dyDescent="0.2">
      <c r="A4128" t="s">
        <v>70</v>
      </c>
      <c r="B4128" s="93">
        <v>33711</v>
      </c>
      <c r="C4128">
        <v>14.2</v>
      </c>
      <c r="D4128">
        <v>6.5</v>
      </c>
      <c r="E4128">
        <f t="shared" si="826"/>
        <v>10.35</v>
      </c>
      <c r="F4128" s="106">
        <v>15.5</v>
      </c>
      <c r="G4128" s="107">
        <f t="shared" si="833"/>
        <v>5.15</v>
      </c>
      <c r="H4128">
        <f t="shared" si="834"/>
        <v>4</v>
      </c>
      <c r="I4128">
        <f t="shared" si="835"/>
        <v>1992</v>
      </c>
      <c r="Q4128" t="s">
        <v>72</v>
      </c>
      <c r="R4128" s="93">
        <v>33711</v>
      </c>
      <c r="S4128">
        <v>16.7</v>
      </c>
      <c r="T4128">
        <v>5</v>
      </c>
      <c r="U4128">
        <f t="shared" si="827"/>
        <v>10.85</v>
      </c>
      <c r="V4128" s="106">
        <v>14.5</v>
      </c>
      <c r="W4128" s="107">
        <f t="shared" si="836"/>
        <v>3.6500000000000004</v>
      </c>
      <c r="X4128">
        <f t="shared" si="837"/>
        <v>4</v>
      </c>
      <c r="AG4128" s="93">
        <f t="shared" si="828"/>
        <v>33712</v>
      </c>
      <c r="AH4128" s="107">
        <f t="shared" si="829"/>
        <v>7.875</v>
      </c>
      <c r="AI4128" s="72">
        <f t="shared" si="830"/>
        <v>18</v>
      </c>
      <c r="AJ4128">
        <f t="shared" si="831"/>
        <v>4</v>
      </c>
      <c r="AK4128">
        <f t="shared" si="832"/>
        <v>1992</v>
      </c>
    </row>
    <row r="4129" spans="1:37" x14ac:dyDescent="0.2">
      <c r="A4129" t="s">
        <v>70</v>
      </c>
      <c r="B4129" s="93">
        <v>33712</v>
      </c>
      <c r="C4129">
        <v>14.2</v>
      </c>
      <c r="D4129">
        <v>4.8</v>
      </c>
      <c r="E4129">
        <f t="shared" si="826"/>
        <v>9.5</v>
      </c>
      <c r="F4129" s="106">
        <v>15.5</v>
      </c>
      <c r="G4129" s="107">
        <f t="shared" si="833"/>
        <v>6</v>
      </c>
      <c r="H4129">
        <f t="shared" si="834"/>
        <v>4</v>
      </c>
      <c r="I4129">
        <f t="shared" si="835"/>
        <v>1992</v>
      </c>
      <c r="Q4129" t="s">
        <v>72</v>
      </c>
      <c r="R4129" s="93">
        <v>33712</v>
      </c>
      <c r="S4129">
        <v>9</v>
      </c>
      <c r="T4129">
        <v>0.5</v>
      </c>
      <c r="U4129">
        <f t="shared" si="827"/>
        <v>4.75</v>
      </c>
      <c r="V4129" s="106">
        <v>14.5</v>
      </c>
      <c r="W4129" s="107">
        <f t="shared" si="836"/>
        <v>9.75</v>
      </c>
      <c r="X4129">
        <f t="shared" si="837"/>
        <v>4</v>
      </c>
      <c r="AG4129" s="93">
        <f t="shared" si="828"/>
        <v>33713</v>
      </c>
      <c r="AH4129" s="107">
        <f t="shared" si="829"/>
        <v>9.4499999999999993</v>
      </c>
      <c r="AI4129" s="72">
        <f t="shared" si="830"/>
        <v>19</v>
      </c>
      <c r="AJ4129">
        <f t="shared" si="831"/>
        <v>4</v>
      </c>
      <c r="AK4129">
        <f t="shared" si="832"/>
        <v>1992</v>
      </c>
    </row>
    <row r="4130" spans="1:37" x14ac:dyDescent="0.2">
      <c r="A4130" t="s">
        <v>70</v>
      </c>
      <c r="B4130" s="93">
        <v>33713</v>
      </c>
      <c r="C4130">
        <v>14.2</v>
      </c>
      <c r="D4130">
        <v>-1.1000000000000001</v>
      </c>
      <c r="E4130">
        <f t="shared" si="826"/>
        <v>6.55</v>
      </c>
      <c r="F4130" s="106">
        <v>15.5</v>
      </c>
      <c r="G4130" s="107">
        <f t="shared" si="833"/>
        <v>8.9499999999999993</v>
      </c>
      <c r="H4130">
        <f t="shared" si="834"/>
        <v>4</v>
      </c>
      <c r="I4130">
        <f t="shared" si="835"/>
        <v>1992</v>
      </c>
      <c r="Q4130" t="s">
        <v>72</v>
      </c>
      <c r="R4130" s="93">
        <v>33713</v>
      </c>
      <c r="S4130">
        <v>11.8</v>
      </c>
      <c r="T4130">
        <v>-2.7</v>
      </c>
      <c r="U4130">
        <f t="shared" si="827"/>
        <v>4.5500000000000007</v>
      </c>
      <c r="V4130" s="106">
        <v>14.5</v>
      </c>
      <c r="W4130" s="107">
        <f t="shared" si="836"/>
        <v>9.9499999999999993</v>
      </c>
      <c r="X4130">
        <f t="shared" si="837"/>
        <v>4</v>
      </c>
      <c r="AG4130" s="93">
        <f t="shared" si="828"/>
        <v>33714</v>
      </c>
      <c r="AH4130" s="107">
        <f t="shared" si="829"/>
        <v>7.15</v>
      </c>
      <c r="AI4130" s="72">
        <f t="shared" si="830"/>
        <v>20</v>
      </c>
      <c r="AJ4130">
        <f t="shared" si="831"/>
        <v>4</v>
      </c>
      <c r="AK4130">
        <f t="shared" si="832"/>
        <v>1992</v>
      </c>
    </row>
    <row r="4131" spans="1:37" x14ac:dyDescent="0.2">
      <c r="A4131" t="s">
        <v>70</v>
      </c>
      <c r="B4131" s="93">
        <v>33714</v>
      </c>
      <c r="C4131">
        <v>15.7</v>
      </c>
      <c r="D4131">
        <v>-0.4</v>
      </c>
      <c r="E4131">
        <f t="shared" si="826"/>
        <v>7.6499999999999995</v>
      </c>
      <c r="F4131" s="106">
        <v>15.5</v>
      </c>
      <c r="G4131" s="107">
        <f t="shared" si="833"/>
        <v>7.8500000000000005</v>
      </c>
      <c r="H4131">
        <f t="shared" si="834"/>
        <v>4</v>
      </c>
      <c r="I4131">
        <f t="shared" si="835"/>
        <v>1992</v>
      </c>
      <c r="Q4131" t="s">
        <v>72</v>
      </c>
      <c r="R4131" s="93">
        <v>33714</v>
      </c>
      <c r="S4131">
        <v>14.7</v>
      </c>
      <c r="T4131">
        <v>1.4</v>
      </c>
      <c r="U4131">
        <f t="shared" si="827"/>
        <v>8.0499999999999989</v>
      </c>
      <c r="V4131" s="106">
        <v>14.5</v>
      </c>
      <c r="W4131" s="107">
        <f t="shared" si="836"/>
        <v>6.4500000000000011</v>
      </c>
      <c r="X4131">
        <f t="shared" si="837"/>
        <v>4</v>
      </c>
      <c r="AG4131" s="93">
        <f t="shared" si="828"/>
        <v>33715</v>
      </c>
      <c r="AH4131" s="107">
        <f t="shared" si="829"/>
        <v>8.0499999999999989</v>
      </c>
      <c r="AI4131" s="72">
        <f t="shared" si="830"/>
        <v>21</v>
      </c>
      <c r="AJ4131">
        <f t="shared" si="831"/>
        <v>4</v>
      </c>
      <c r="AK4131">
        <f t="shared" si="832"/>
        <v>1992</v>
      </c>
    </row>
    <row r="4132" spans="1:37" x14ac:dyDescent="0.2">
      <c r="A4132" t="s">
        <v>70</v>
      </c>
      <c r="B4132" s="93">
        <v>33715</v>
      </c>
      <c r="C4132">
        <v>13.8</v>
      </c>
      <c r="D4132">
        <v>1.4</v>
      </c>
      <c r="E4132">
        <f t="shared" si="826"/>
        <v>7.6000000000000005</v>
      </c>
      <c r="F4132" s="106">
        <v>15.5</v>
      </c>
      <c r="G4132" s="107">
        <f t="shared" si="833"/>
        <v>7.8999999999999995</v>
      </c>
      <c r="H4132">
        <f t="shared" si="834"/>
        <v>4</v>
      </c>
      <c r="I4132">
        <f t="shared" si="835"/>
        <v>1992</v>
      </c>
      <c r="Q4132" t="s">
        <v>72</v>
      </c>
      <c r="R4132" s="93">
        <v>33715</v>
      </c>
      <c r="S4132">
        <v>13.9</v>
      </c>
      <c r="T4132">
        <v>-1.3</v>
      </c>
      <c r="U4132">
        <f t="shared" si="827"/>
        <v>6.3</v>
      </c>
      <c r="V4132" s="106">
        <v>14.5</v>
      </c>
      <c r="W4132" s="107">
        <f t="shared" si="836"/>
        <v>8.1999999999999993</v>
      </c>
      <c r="X4132">
        <f t="shared" si="837"/>
        <v>4</v>
      </c>
      <c r="AG4132" s="93">
        <f t="shared" si="828"/>
        <v>33716</v>
      </c>
      <c r="AH4132" s="107">
        <f t="shared" si="829"/>
        <v>9.8500000000000014</v>
      </c>
      <c r="AI4132" s="72">
        <f t="shared" si="830"/>
        <v>22</v>
      </c>
      <c r="AJ4132">
        <f t="shared" si="831"/>
        <v>4</v>
      </c>
      <c r="AK4132">
        <f t="shared" si="832"/>
        <v>1992</v>
      </c>
    </row>
    <row r="4133" spans="1:37" x14ac:dyDescent="0.2">
      <c r="A4133" t="s">
        <v>70</v>
      </c>
      <c r="B4133" s="93">
        <v>33716</v>
      </c>
      <c r="C4133">
        <v>11.8</v>
      </c>
      <c r="D4133">
        <v>-0.4</v>
      </c>
      <c r="E4133">
        <f t="shared" si="826"/>
        <v>5.7</v>
      </c>
      <c r="F4133" s="106">
        <v>15.5</v>
      </c>
      <c r="G4133" s="107">
        <f t="shared" si="833"/>
        <v>9.8000000000000007</v>
      </c>
      <c r="H4133">
        <f t="shared" si="834"/>
        <v>4</v>
      </c>
      <c r="I4133">
        <f t="shared" si="835"/>
        <v>1992</v>
      </c>
      <c r="Q4133" t="s">
        <v>72</v>
      </c>
      <c r="R4133" s="93">
        <v>33716</v>
      </c>
      <c r="S4133">
        <v>6</v>
      </c>
      <c r="T4133">
        <v>3.2</v>
      </c>
      <c r="U4133">
        <f t="shared" si="827"/>
        <v>4.5999999999999996</v>
      </c>
      <c r="V4133" s="106">
        <v>14.5</v>
      </c>
      <c r="W4133" s="107">
        <f t="shared" si="836"/>
        <v>9.9</v>
      </c>
      <c r="X4133">
        <f t="shared" si="837"/>
        <v>4</v>
      </c>
      <c r="AG4133" s="93">
        <f t="shared" si="828"/>
        <v>33717</v>
      </c>
      <c r="AH4133" s="107">
        <f t="shared" si="829"/>
        <v>9.6999999999999993</v>
      </c>
      <c r="AI4133" s="72">
        <f t="shared" si="830"/>
        <v>23</v>
      </c>
      <c r="AJ4133">
        <f t="shared" si="831"/>
        <v>4</v>
      </c>
      <c r="AK4133">
        <f t="shared" si="832"/>
        <v>1992</v>
      </c>
    </row>
    <row r="4134" spans="1:37" x14ac:dyDescent="0.2">
      <c r="A4134" t="s">
        <v>70</v>
      </c>
      <c r="B4134" s="93">
        <v>33717</v>
      </c>
      <c r="C4134">
        <v>8.8000000000000007</v>
      </c>
      <c r="D4134">
        <v>1.8</v>
      </c>
      <c r="E4134">
        <f t="shared" si="826"/>
        <v>5.3000000000000007</v>
      </c>
      <c r="F4134" s="106">
        <v>15.5</v>
      </c>
      <c r="G4134" s="107">
        <f t="shared" si="833"/>
        <v>10.199999999999999</v>
      </c>
      <c r="H4134">
        <f t="shared" si="834"/>
        <v>4</v>
      </c>
      <c r="I4134">
        <f t="shared" si="835"/>
        <v>1992</v>
      </c>
      <c r="Q4134" t="s">
        <v>72</v>
      </c>
      <c r="R4134" s="93">
        <v>33717</v>
      </c>
      <c r="S4134">
        <v>9.1</v>
      </c>
      <c r="T4134">
        <v>1.5</v>
      </c>
      <c r="U4134">
        <f t="shared" si="827"/>
        <v>5.3</v>
      </c>
      <c r="V4134" s="106">
        <v>14.5</v>
      </c>
      <c r="W4134" s="107">
        <f t="shared" si="836"/>
        <v>9.1999999999999993</v>
      </c>
      <c r="X4134">
        <f t="shared" si="837"/>
        <v>4</v>
      </c>
      <c r="AG4134" s="93">
        <f t="shared" si="828"/>
        <v>33718</v>
      </c>
      <c r="AH4134" s="107">
        <f t="shared" si="829"/>
        <v>8.5</v>
      </c>
      <c r="AI4134" s="72">
        <f t="shared" si="830"/>
        <v>24</v>
      </c>
      <c r="AJ4134">
        <f t="shared" si="831"/>
        <v>4</v>
      </c>
      <c r="AK4134">
        <f t="shared" si="832"/>
        <v>1992</v>
      </c>
    </row>
    <row r="4135" spans="1:37" x14ac:dyDescent="0.2">
      <c r="A4135" t="s">
        <v>70</v>
      </c>
      <c r="B4135" s="93">
        <v>33718</v>
      </c>
      <c r="C4135">
        <v>12.4</v>
      </c>
      <c r="D4135">
        <v>-1</v>
      </c>
      <c r="E4135">
        <f t="shared" si="826"/>
        <v>5.7</v>
      </c>
      <c r="F4135" s="106">
        <v>15.5</v>
      </c>
      <c r="G4135" s="107">
        <f t="shared" si="833"/>
        <v>9.8000000000000007</v>
      </c>
      <c r="H4135">
        <f t="shared" si="834"/>
        <v>4</v>
      </c>
      <c r="I4135">
        <f t="shared" si="835"/>
        <v>1992</v>
      </c>
      <c r="Q4135" t="s">
        <v>72</v>
      </c>
      <c r="R4135" s="93">
        <v>33718</v>
      </c>
      <c r="S4135">
        <v>13</v>
      </c>
      <c r="T4135">
        <v>1.6</v>
      </c>
      <c r="U4135">
        <f t="shared" si="827"/>
        <v>7.3</v>
      </c>
      <c r="V4135" s="106">
        <v>14.5</v>
      </c>
      <c r="W4135" s="107">
        <f t="shared" si="836"/>
        <v>7.2</v>
      </c>
      <c r="X4135">
        <f t="shared" si="837"/>
        <v>4</v>
      </c>
      <c r="AG4135" s="93">
        <f t="shared" si="828"/>
        <v>33719</v>
      </c>
      <c r="AH4135" s="107">
        <f t="shared" si="829"/>
        <v>4.9749999999999996</v>
      </c>
      <c r="AI4135" s="72">
        <f t="shared" si="830"/>
        <v>25</v>
      </c>
      <c r="AJ4135">
        <f t="shared" si="831"/>
        <v>4</v>
      </c>
      <c r="AK4135">
        <f t="shared" si="832"/>
        <v>1992</v>
      </c>
    </row>
    <row r="4136" spans="1:37" x14ac:dyDescent="0.2">
      <c r="A4136" t="s">
        <v>70</v>
      </c>
      <c r="B4136" s="93">
        <v>33719</v>
      </c>
      <c r="C4136">
        <v>19.8</v>
      </c>
      <c r="D4136">
        <v>-0.2</v>
      </c>
      <c r="E4136">
        <f t="shared" si="826"/>
        <v>9.8000000000000007</v>
      </c>
      <c r="F4136" s="106">
        <v>15.5</v>
      </c>
      <c r="G4136" s="107">
        <f t="shared" si="833"/>
        <v>5.6999999999999993</v>
      </c>
      <c r="H4136">
        <f t="shared" si="834"/>
        <v>4</v>
      </c>
      <c r="I4136">
        <f t="shared" si="835"/>
        <v>1992</v>
      </c>
      <c r="Q4136" t="s">
        <v>72</v>
      </c>
      <c r="R4136" s="93">
        <v>33719</v>
      </c>
      <c r="S4136">
        <v>20.6</v>
      </c>
      <c r="T4136">
        <v>-0.1</v>
      </c>
      <c r="U4136">
        <f t="shared" si="827"/>
        <v>10.25</v>
      </c>
      <c r="V4136" s="106">
        <v>14.5</v>
      </c>
      <c r="W4136" s="107">
        <f t="shared" si="836"/>
        <v>4.25</v>
      </c>
      <c r="X4136">
        <f t="shared" si="837"/>
        <v>4</v>
      </c>
      <c r="AG4136" s="93">
        <f t="shared" si="828"/>
        <v>33720</v>
      </c>
      <c r="AH4136" s="107">
        <f t="shared" si="829"/>
        <v>1</v>
      </c>
      <c r="AI4136" s="72">
        <f t="shared" si="830"/>
        <v>26</v>
      </c>
      <c r="AJ4136">
        <f t="shared" si="831"/>
        <v>4</v>
      </c>
      <c r="AK4136">
        <f t="shared" si="832"/>
        <v>1992</v>
      </c>
    </row>
    <row r="4137" spans="1:37" x14ac:dyDescent="0.2">
      <c r="A4137" t="s">
        <v>70</v>
      </c>
      <c r="B4137" s="93">
        <v>33720</v>
      </c>
      <c r="C4137">
        <v>24</v>
      </c>
      <c r="D4137">
        <v>3.2</v>
      </c>
      <c r="E4137">
        <f t="shared" si="826"/>
        <v>13.6</v>
      </c>
      <c r="F4137" s="106">
        <v>15.5</v>
      </c>
      <c r="G4137" s="107">
        <f t="shared" si="833"/>
        <v>1.9000000000000004</v>
      </c>
      <c r="H4137">
        <f t="shared" si="834"/>
        <v>4</v>
      </c>
      <c r="I4137">
        <f t="shared" si="835"/>
        <v>1992</v>
      </c>
      <c r="Q4137" t="s">
        <v>72</v>
      </c>
      <c r="R4137" s="93">
        <v>33720</v>
      </c>
      <c r="S4137">
        <v>24.6</v>
      </c>
      <c r="T4137">
        <v>4.2</v>
      </c>
      <c r="U4137">
        <f t="shared" si="827"/>
        <v>14.4</v>
      </c>
      <c r="V4137" s="106">
        <v>14.5</v>
      </c>
      <c r="W4137" s="107">
        <f t="shared" si="836"/>
        <v>9.9999999999999645E-2</v>
      </c>
      <c r="X4137">
        <f t="shared" si="837"/>
        <v>4</v>
      </c>
      <c r="AG4137" s="93">
        <f t="shared" si="828"/>
        <v>33721</v>
      </c>
      <c r="AH4137" s="107">
        <f t="shared" si="829"/>
        <v>0</v>
      </c>
      <c r="AI4137" s="72">
        <f t="shared" si="830"/>
        <v>27</v>
      </c>
      <c r="AJ4137">
        <f t="shared" si="831"/>
        <v>4</v>
      </c>
      <c r="AK4137">
        <f t="shared" si="832"/>
        <v>1992</v>
      </c>
    </row>
    <row r="4138" spans="1:37" x14ac:dyDescent="0.2">
      <c r="A4138" t="s">
        <v>70</v>
      </c>
      <c r="B4138" s="93">
        <v>33721</v>
      </c>
      <c r="C4138">
        <v>22</v>
      </c>
      <c r="D4138">
        <v>13</v>
      </c>
      <c r="E4138">
        <f t="shared" si="826"/>
        <v>17.5</v>
      </c>
      <c r="F4138" s="106">
        <v>15.5</v>
      </c>
      <c r="G4138" s="107">
        <f t="shared" si="833"/>
        <v>0</v>
      </c>
      <c r="H4138">
        <f t="shared" si="834"/>
        <v>4</v>
      </c>
      <c r="I4138">
        <f t="shared" si="835"/>
        <v>1992</v>
      </c>
      <c r="Q4138" t="s">
        <v>72</v>
      </c>
      <c r="R4138" s="93">
        <v>33721</v>
      </c>
      <c r="S4138">
        <v>22</v>
      </c>
      <c r="T4138">
        <v>9.4</v>
      </c>
      <c r="U4138">
        <f t="shared" si="827"/>
        <v>15.7</v>
      </c>
      <c r="V4138" s="106">
        <v>14.5</v>
      </c>
      <c r="W4138" s="107">
        <f t="shared" si="836"/>
        <v>0</v>
      </c>
      <c r="X4138">
        <f t="shared" si="837"/>
        <v>4</v>
      </c>
      <c r="AG4138" s="93">
        <f t="shared" si="828"/>
        <v>33722</v>
      </c>
      <c r="AH4138" s="107">
        <f t="shared" si="829"/>
        <v>3.0750000000000002</v>
      </c>
      <c r="AI4138" s="72">
        <f t="shared" si="830"/>
        <v>28</v>
      </c>
      <c r="AJ4138">
        <f t="shared" si="831"/>
        <v>4</v>
      </c>
      <c r="AK4138">
        <f t="shared" si="832"/>
        <v>1992</v>
      </c>
    </row>
    <row r="4139" spans="1:37" x14ac:dyDescent="0.2">
      <c r="A4139" t="s">
        <v>70</v>
      </c>
      <c r="B4139" s="93">
        <v>33722</v>
      </c>
      <c r="C4139">
        <v>19.3</v>
      </c>
      <c r="D4139">
        <v>4.7</v>
      </c>
      <c r="E4139">
        <f t="shared" si="826"/>
        <v>12</v>
      </c>
      <c r="F4139" s="106">
        <v>15.5</v>
      </c>
      <c r="G4139" s="107">
        <f t="shared" si="833"/>
        <v>3.5</v>
      </c>
      <c r="H4139">
        <f t="shared" si="834"/>
        <v>4</v>
      </c>
      <c r="I4139">
        <f t="shared" si="835"/>
        <v>1992</v>
      </c>
      <c r="Q4139" t="s">
        <v>72</v>
      </c>
      <c r="R4139" s="93">
        <v>33722</v>
      </c>
      <c r="S4139">
        <v>15.7</v>
      </c>
      <c r="T4139">
        <v>8</v>
      </c>
      <c r="U4139">
        <f t="shared" si="827"/>
        <v>11.85</v>
      </c>
      <c r="V4139" s="106">
        <v>14.5</v>
      </c>
      <c r="W4139" s="107">
        <f t="shared" si="836"/>
        <v>2.6500000000000004</v>
      </c>
      <c r="X4139">
        <f t="shared" si="837"/>
        <v>4</v>
      </c>
      <c r="AG4139" s="93">
        <f t="shared" si="828"/>
        <v>33723</v>
      </c>
      <c r="AH4139" s="107">
        <f t="shared" si="829"/>
        <v>3.0249999999999995</v>
      </c>
      <c r="AI4139" s="72">
        <f t="shared" si="830"/>
        <v>29</v>
      </c>
      <c r="AJ4139">
        <f t="shared" si="831"/>
        <v>4</v>
      </c>
      <c r="AK4139">
        <f t="shared" si="832"/>
        <v>1992</v>
      </c>
    </row>
    <row r="4140" spans="1:37" x14ac:dyDescent="0.2">
      <c r="A4140" t="s">
        <v>70</v>
      </c>
      <c r="B4140" s="93">
        <v>33723</v>
      </c>
      <c r="C4140">
        <v>22</v>
      </c>
      <c r="D4140">
        <v>3.7</v>
      </c>
      <c r="E4140">
        <f t="shared" si="826"/>
        <v>12.85</v>
      </c>
      <c r="F4140" s="106">
        <v>15.5</v>
      </c>
      <c r="G4140" s="107">
        <f t="shared" si="833"/>
        <v>2.6500000000000004</v>
      </c>
      <c r="H4140">
        <f t="shared" si="834"/>
        <v>4</v>
      </c>
      <c r="I4140">
        <f t="shared" si="835"/>
        <v>1992</v>
      </c>
      <c r="Q4140" t="s">
        <v>72</v>
      </c>
      <c r="R4140" s="93">
        <v>33723</v>
      </c>
      <c r="S4140">
        <v>18.600000000000001</v>
      </c>
      <c r="T4140">
        <v>3.6</v>
      </c>
      <c r="U4140">
        <f t="shared" si="827"/>
        <v>11.100000000000001</v>
      </c>
      <c r="V4140" s="106">
        <v>14.5</v>
      </c>
      <c r="W4140" s="107">
        <f t="shared" si="836"/>
        <v>3.3999999999999986</v>
      </c>
      <c r="X4140">
        <f t="shared" si="837"/>
        <v>4</v>
      </c>
      <c r="AG4140" s="93">
        <f t="shared" si="828"/>
        <v>33724</v>
      </c>
      <c r="AH4140" s="107">
        <f t="shared" si="829"/>
        <v>3.875</v>
      </c>
      <c r="AI4140" s="72">
        <f t="shared" si="830"/>
        <v>30</v>
      </c>
      <c r="AJ4140">
        <f t="shared" si="831"/>
        <v>4</v>
      </c>
      <c r="AK4140">
        <f t="shared" si="832"/>
        <v>1992</v>
      </c>
    </row>
    <row r="4141" spans="1:37" x14ac:dyDescent="0.2">
      <c r="A4141" t="s">
        <v>70</v>
      </c>
      <c r="B4141" s="93">
        <v>33724</v>
      </c>
      <c r="C4141">
        <v>18.100000000000001</v>
      </c>
      <c r="D4141">
        <v>3</v>
      </c>
      <c r="E4141">
        <f t="shared" si="826"/>
        <v>10.55</v>
      </c>
      <c r="F4141" s="106">
        <v>15.5</v>
      </c>
      <c r="G4141" s="107">
        <f t="shared" si="833"/>
        <v>4.9499999999999993</v>
      </c>
      <c r="H4141">
        <f t="shared" si="834"/>
        <v>4</v>
      </c>
      <c r="I4141">
        <f t="shared" si="835"/>
        <v>1992</v>
      </c>
      <c r="Q4141" t="s">
        <v>72</v>
      </c>
      <c r="R4141" s="93">
        <v>33724</v>
      </c>
      <c r="S4141">
        <v>18.7</v>
      </c>
      <c r="T4141">
        <v>4.7</v>
      </c>
      <c r="U4141">
        <f t="shared" si="827"/>
        <v>11.7</v>
      </c>
      <c r="V4141" s="106">
        <v>14.5</v>
      </c>
      <c r="W4141" s="107">
        <f t="shared" si="836"/>
        <v>2.8000000000000007</v>
      </c>
      <c r="X4141">
        <f t="shared" si="837"/>
        <v>4</v>
      </c>
      <c r="AG4141" s="93">
        <f t="shared" si="828"/>
        <v>33725</v>
      </c>
      <c r="AH4141" s="107">
        <f t="shared" si="829"/>
        <v>6.9249999999999998</v>
      </c>
      <c r="AI4141" s="72">
        <f t="shared" si="830"/>
        <v>1</v>
      </c>
      <c r="AJ4141">
        <f t="shared" si="831"/>
        <v>5</v>
      </c>
      <c r="AK4141">
        <f t="shared" si="832"/>
        <v>1992</v>
      </c>
    </row>
    <row r="4142" spans="1:37" x14ac:dyDescent="0.2">
      <c r="A4142" t="s">
        <v>70</v>
      </c>
      <c r="B4142" s="93">
        <v>33725</v>
      </c>
      <c r="C4142">
        <v>15</v>
      </c>
      <c r="D4142">
        <v>-0.6</v>
      </c>
      <c r="E4142">
        <f t="shared" si="826"/>
        <v>7.2</v>
      </c>
      <c r="F4142" s="106">
        <v>15.5</v>
      </c>
      <c r="G4142" s="107">
        <f t="shared" si="833"/>
        <v>8.3000000000000007</v>
      </c>
      <c r="H4142">
        <f t="shared" si="834"/>
        <v>5</v>
      </c>
      <c r="I4142">
        <f t="shared" si="835"/>
        <v>1992</v>
      </c>
      <c r="Q4142" t="s">
        <v>72</v>
      </c>
      <c r="R4142" s="93">
        <v>33725</v>
      </c>
      <c r="S4142">
        <v>14.8</v>
      </c>
      <c r="T4142">
        <v>3.1</v>
      </c>
      <c r="U4142">
        <f t="shared" si="827"/>
        <v>8.9500000000000011</v>
      </c>
      <c r="V4142" s="106">
        <v>14.5</v>
      </c>
      <c r="W4142" s="107">
        <f t="shared" si="836"/>
        <v>5.5499999999999989</v>
      </c>
      <c r="X4142">
        <f t="shared" si="837"/>
        <v>5</v>
      </c>
      <c r="AG4142" s="93">
        <f t="shared" si="828"/>
        <v>33726</v>
      </c>
      <c r="AH4142" s="107">
        <f t="shared" si="829"/>
        <v>4.2249999999999996</v>
      </c>
      <c r="AI4142" s="72">
        <f t="shared" si="830"/>
        <v>2</v>
      </c>
      <c r="AJ4142">
        <f t="shared" si="831"/>
        <v>5</v>
      </c>
      <c r="AK4142">
        <f t="shared" si="832"/>
        <v>1992</v>
      </c>
    </row>
    <row r="4143" spans="1:37" x14ac:dyDescent="0.2">
      <c r="A4143" t="s">
        <v>70</v>
      </c>
      <c r="B4143" s="93">
        <v>33726</v>
      </c>
      <c r="C4143">
        <v>17.2</v>
      </c>
      <c r="D4143">
        <v>5.5</v>
      </c>
      <c r="E4143">
        <f t="shared" si="826"/>
        <v>11.35</v>
      </c>
      <c r="F4143" s="106">
        <v>15.5</v>
      </c>
      <c r="G4143" s="107">
        <f t="shared" si="833"/>
        <v>4.1500000000000004</v>
      </c>
      <c r="H4143">
        <f t="shared" si="834"/>
        <v>5</v>
      </c>
      <c r="I4143">
        <f t="shared" si="835"/>
        <v>1992</v>
      </c>
      <c r="Q4143" t="s">
        <v>72</v>
      </c>
      <c r="R4143" s="93">
        <v>33726</v>
      </c>
      <c r="S4143">
        <v>19.3</v>
      </c>
      <c r="T4143">
        <v>1.1000000000000001</v>
      </c>
      <c r="U4143">
        <f t="shared" si="827"/>
        <v>10.200000000000001</v>
      </c>
      <c r="V4143" s="106">
        <v>14.5</v>
      </c>
      <c r="W4143" s="107">
        <f t="shared" si="836"/>
        <v>4.2999999999999989</v>
      </c>
      <c r="X4143">
        <f t="shared" si="837"/>
        <v>5</v>
      </c>
      <c r="AG4143" s="93">
        <f t="shared" si="828"/>
        <v>33727</v>
      </c>
      <c r="AH4143" s="107">
        <f t="shared" si="829"/>
        <v>2.4999999999999991</v>
      </c>
      <c r="AI4143" s="72">
        <f t="shared" si="830"/>
        <v>3</v>
      </c>
      <c r="AJ4143">
        <f t="shared" si="831"/>
        <v>5</v>
      </c>
      <c r="AK4143">
        <f t="shared" si="832"/>
        <v>1992</v>
      </c>
    </row>
    <row r="4144" spans="1:37" x14ac:dyDescent="0.2">
      <c r="A4144" t="s">
        <v>70</v>
      </c>
      <c r="B4144" s="93">
        <v>33727</v>
      </c>
      <c r="C4144">
        <v>22.3</v>
      </c>
      <c r="D4144">
        <v>3.6</v>
      </c>
      <c r="E4144">
        <f t="shared" si="826"/>
        <v>12.950000000000001</v>
      </c>
      <c r="F4144" s="106">
        <v>15.5</v>
      </c>
      <c r="G4144" s="107">
        <f t="shared" si="833"/>
        <v>2.5499999999999989</v>
      </c>
      <c r="H4144">
        <f t="shared" si="834"/>
        <v>5</v>
      </c>
      <c r="I4144">
        <f t="shared" si="835"/>
        <v>1992</v>
      </c>
      <c r="Q4144" t="s">
        <v>72</v>
      </c>
      <c r="R4144" s="93">
        <v>33727</v>
      </c>
      <c r="S4144">
        <v>21.8</v>
      </c>
      <c r="T4144">
        <v>2.2999999999999998</v>
      </c>
      <c r="U4144">
        <f t="shared" si="827"/>
        <v>12.05</v>
      </c>
      <c r="V4144" s="106">
        <v>14.5</v>
      </c>
      <c r="W4144" s="107">
        <f t="shared" si="836"/>
        <v>2.4499999999999993</v>
      </c>
      <c r="X4144">
        <f t="shared" si="837"/>
        <v>5</v>
      </c>
      <c r="AG4144" s="93">
        <f t="shared" si="828"/>
        <v>33728</v>
      </c>
      <c r="AH4144" s="107">
        <f t="shared" si="829"/>
        <v>0</v>
      </c>
      <c r="AI4144" s="72">
        <f t="shared" si="830"/>
        <v>4</v>
      </c>
      <c r="AJ4144">
        <f t="shared" si="831"/>
        <v>5</v>
      </c>
      <c r="AK4144">
        <f t="shared" si="832"/>
        <v>1992</v>
      </c>
    </row>
    <row r="4145" spans="1:37" x14ac:dyDescent="0.2">
      <c r="A4145" t="s">
        <v>70</v>
      </c>
      <c r="B4145" s="93">
        <v>33728</v>
      </c>
      <c r="C4145">
        <v>27.4</v>
      </c>
      <c r="D4145">
        <v>8.8000000000000007</v>
      </c>
      <c r="E4145">
        <f t="shared" si="826"/>
        <v>18.100000000000001</v>
      </c>
      <c r="F4145" s="106">
        <v>15.5</v>
      </c>
      <c r="G4145" s="107">
        <f t="shared" si="833"/>
        <v>0</v>
      </c>
      <c r="H4145">
        <f t="shared" si="834"/>
        <v>5</v>
      </c>
      <c r="I4145">
        <f t="shared" si="835"/>
        <v>1992</v>
      </c>
      <c r="Q4145" t="s">
        <v>72</v>
      </c>
      <c r="R4145" s="93">
        <v>33728</v>
      </c>
      <c r="S4145">
        <v>26.8</v>
      </c>
      <c r="T4145">
        <v>3.3</v>
      </c>
      <c r="U4145">
        <f t="shared" si="827"/>
        <v>15.05</v>
      </c>
      <c r="V4145" s="106">
        <v>14.5</v>
      </c>
      <c r="W4145" s="107">
        <f t="shared" si="836"/>
        <v>0</v>
      </c>
      <c r="X4145">
        <f t="shared" si="837"/>
        <v>5</v>
      </c>
      <c r="AG4145" s="93">
        <f t="shared" si="828"/>
        <v>33729</v>
      </c>
      <c r="AH4145" s="107">
        <f t="shared" si="829"/>
        <v>0</v>
      </c>
      <c r="AI4145" s="72">
        <f t="shared" si="830"/>
        <v>5</v>
      </c>
      <c r="AJ4145">
        <f t="shared" si="831"/>
        <v>5</v>
      </c>
      <c r="AK4145">
        <f t="shared" si="832"/>
        <v>1992</v>
      </c>
    </row>
    <row r="4146" spans="1:37" x14ac:dyDescent="0.2">
      <c r="A4146" t="s">
        <v>70</v>
      </c>
      <c r="B4146" s="93">
        <v>33729</v>
      </c>
      <c r="C4146">
        <v>28.2</v>
      </c>
      <c r="D4146">
        <v>10</v>
      </c>
      <c r="E4146">
        <f t="shared" si="826"/>
        <v>19.100000000000001</v>
      </c>
      <c r="F4146" s="106">
        <v>15.5</v>
      </c>
      <c r="G4146" s="107">
        <f t="shared" si="833"/>
        <v>0</v>
      </c>
      <c r="H4146">
        <f t="shared" si="834"/>
        <v>5</v>
      </c>
      <c r="I4146">
        <f t="shared" si="835"/>
        <v>1992</v>
      </c>
      <c r="Q4146" t="s">
        <v>72</v>
      </c>
      <c r="R4146" s="93">
        <v>33729</v>
      </c>
      <c r="S4146">
        <v>29.1</v>
      </c>
      <c r="T4146">
        <v>6.5</v>
      </c>
      <c r="U4146">
        <f t="shared" si="827"/>
        <v>17.8</v>
      </c>
      <c r="V4146" s="106">
        <v>14.5</v>
      </c>
      <c r="W4146" s="107">
        <f t="shared" si="836"/>
        <v>0</v>
      </c>
      <c r="X4146">
        <f t="shared" si="837"/>
        <v>5</v>
      </c>
      <c r="AG4146" s="93">
        <f t="shared" si="828"/>
        <v>33730</v>
      </c>
      <c r="AH4146" s="107">
        <f t="shared" si="829"/>
        <v>0.17499999999999982</v>
      </c>
      <c r="AI4146" s="72">
        <f t="shared" si="830"/>
        <v>6</v>
      </c>
      <c r="AJ4146">
        <f t="shared" si="831"/>
        <v>5</v>
      </c>
      <c r="AK4146">
        <f t="shared" si="832"/>
        <v>1992</v>
      </c>
    </row>
    <row r="4147" spans="1:37" x14ac:dyDescent="0.2">
      <c r="A4147" t="s">
        <v>70</v>
      </c>
      <c r="B4147" s="93">
        <v>33730</v>
      </c>
      <c r="C4147">
        <v>22.6</v>
      </c>
      <c r="D4147">
        <v>8.9</v>
      </c>
      <c r="E4147">
        <f t="shared" si="826"/>
        <v>15.75</v>
      </c>
      <c r="F4147" s="106">
        <v>15.5</v>
      </c>
      <c r="G4147" s="107">
        <f t="shared" si="833"/>
        <v>0</v>
      </c>
      <c r="H4147">
        <f t="shared" si="834"/>
        <v>5</v>
      </c>
      <c r="I4147">
        <f t="shared" si="835"/>
        <v>1992</v>
      </c>
      <c r="Q4147" t="s">
        <v>72</v>
      </c>
      <c r="R4147" s="93">
        <v>33730</v>
      </c>
      <c r="S4147">
        <v>20.6</v>
      </c>
      <c r="T4147">
        <v>7.7</v>
      </c>
      <c r="U4147">
        <f t="shared" si="827"/>
        <v>14.15</v>
      </c>
      <c r="V4147" s="106">
        <v>14.5</v>
      </c>
      <c r="W4147" s="107">
        <f t="shared" si="836"/>
        <v>0.34999999999999964</v>
      </c>
      <c r="X4147">
        <f t="shared" si="837"/>
        <v>5</v>
      </c>
      <c r="AG4147" s="93">
        <f t="shared" si="828"/>
        <v>33731</v>
      </c>
      <c r="AH4147" s="107">
        <f t="shared" si="829"/>
        <v>5.4749999999999996</v>
      </c>
      <c r="AI4147" s="72">
        <f t="shared" si="830"/>
        <v>7</v>
      </c>
      <c r="AJ4147">
        <f t="shared" si="831"/>
        <v>5</v>
      </c>
      <c r="AK4147">
        <f t="shared" si="832"/>
        <v>1992</v>
      </c>
    </row>
    <row r="4148" spans="1:37" x14ac:dyDescent="0.2">
      <c r="A4148" t="s">
        <v>70</v>
      </c>
      <c r="B4148" s="93">
        <v>33731</v>
      </c>
      <c r="C4148">
        <v>12.4</v>
      </c>
      <c r="D4148">
        <v>4.5999999999999996</v>
      </c>
      <c r="E4148">
        <f t="shared" si="826"/>
        <v>8.5</v>
      </c>
      <c r="F4148" s="106">
        <v>15.5</v>
      </c>
      <c r="G4148" s="107">
        <f t="shared" si="833"/>
        <v>7</v>
      </c>
      <c r="H4148">
        <f t="shared" si="834"/>
        <v>5</v>
      </c>
      <c r="I4148">
        <f t="shared" si="835"/>
        <v>1992</v>
      </c>
      <c r="Q4148" t="s">
        <v>72</v>
      </c>
      <c r="R4148" s="93">
        <v>33731</v>
      </c>
      <c r="S4148">
        <v>13.5</v>
      </c>
      <c r="T4148">
        <v>7.6</v>
      </c>
      <c r="U4148">
        <f t="shared" si="827"/>
        <v>10.55</v>
      </c>
      <c r="V4148" s="106">
        <v>14.5</v>
      </c>
      <c r="W4148" s="107">
        <f t="shared" si="836"/>
        <v>3.9499999999999993</v>
      </c>
      <c r="X4148">
        <f t="shared" si="837"/>
        <v>5</v>
      </c>
      <c r="AG4148" s="93">
        <f t="shared" si="828"/>
        <v>33732</v>
      </c>
      <c r="AH4148" s="107">
        <f t="shared" si="829"/>
        <v>7.95</v>
      </c>
      <c r="AI4148" s="72">
        <f t="shared" si="830"/>
        <v>8</v>
      </c>
      <c r="AJ4148">
        <f t="shared" si="831"/>
        <v>5</v>
      </c>
      <c r="AK4148">
        <f t="shared" si="832"/>
        <v>1992</v>
      </c>
    </row>
    <row r="4149" spans="1:37" x14ac:dyDescent="0.2">
      <c r="A4149" t="s">
        <v>70</v>
      </c>
      <c r="B4149" s="93">
        <v>33732</v>
      </c>
      <c r="C4149">
        <v>13.5</v>
      </c>
      <c r="D4149">
        <v>1.8</v>
      </c>
      <c r="E4149">
        <f t="shared" si="826"/>
        <v>7.65</v>
      </c>
      <c r="F4149" s="106">
        <v>15.5</v>
      </c>
      <c r="G4149" s="107">
        <f t="shared" si="833"/>
        <v>7.85</v>
      </c>
      <c r="H4149">
        <f t="shared" si="834"/>
        <v>5</v>
      </c>
      <c r="I4149">
        <f t="shared" si="835"/>
        <v>1992</v>
      </c>
      <c r="Q4149" t="s">
        <v>72</v>
      </c>
      <c r="R4149" s="93">
        <v>33732</v>
      </c>
      <c r="S4149">
        <v>9.8000000000000007</v>
      </c>
      <c r="T4149">
        <v>3.1</v>
      </c>
      <c r="U4149">
        <f t="shared" si="827"/>
        <v>6.45</v>
      </c>
      <c r="V4149" s="106">
        <v>14.5</v>
      </c>
      <c r="W4149" s="107">
        <f t="shared" si="836"/>
        <v>8.0500000000000007</v>
      </c>
      <c r="X4149">
        <f t="shared" si="837"/>
        <v>5</v>
      </c>
      <c r="AG4149" s="93">
        <f t="shared" si="828"/>
        <v>33733</v>
      </c>
      <c r="AH4149" s="107">
        <f t="shared" si="829"/>
        <v>7.0500000000000007</v>
      </c>
      <c r="AI4149" s="72">
        <f t="shared" si="830"/>
        <v>9</v>
      </c>
      <c r="AJ4149">
        <f t="shared" si="831"/>
        <v>5</v>
      </c>
      <c r="AK4149">
        <f t="shared" si="832"/>
        <v>1992</v>
      </c>
    </row>
    <row r="4150" spans="1:37" x14ac:dyDescent="0.2">
      <c r="A4150" t="s">
        <v>70</v>
      </c>
      <c r="B4150" s="93">
        <v>33733</v>
      </c>
      <c r="C4150">
        <v>14.4</v>
      </c>
      <c r="D4150">
        <v>3.6</v>
      </c>
      <c r="E4150">
        <f t="shared" si="826"/>
        <v>9</v>
      </c>
      <c r="F4150" s="106">
        <v>15.5</v>
      </c>
      <c r="G4150" s="107">
        <f t="shared" si="833"/>
        <v>6.5</v>
      </c>
      <c r="H4150">
        <f t="shared" si="834"/>
        <v>5</v>
      </c>
      <c r="I4150">
        <f t="shared" si="835"/>
        <v>1992</v>
      </c>
      <c r="Q4150" t="s">
        <v>72</v>
      </c>
      <c r="R4150" s="93">
        <v>33733</v>
      </c>
      <c r="S4150">
        <v>14.7</v>
      </c>
      <c r="T4150">
        <v>-0.9</v>
      </c>
      <c r="U4150">
        <f t="shared" si="827"/>
        <v>6.8999999999999995</v>
      </c>
      <c r="V4150" s="106">
        <v>14.5</v>
      </c>
      <c r="W4150" s="107">
        <f t="shared" si="836"/>
        <v>7.6000000000000005</v>
      </c>
      <c r="X4150">
        <f t="shared" si="837"/>
        <v>5</v>
      </c>
      <c r="AG4150" s="93">
        <f t="shared" si="828"/>
        <v>33734</v>
      </c>
      <c r="AH4150" s="107">
        <f t="shared" si="829"/>
        <v>7.2249999999999996</v>
      </c>
      <c r="AI4150" s="72">
        <f t="shared" si="830"/>
        <v>10</v>
      </c>
      <c r="AJ4150">
        <f t="shared" si="831"/>
        <v>5</v>
      </c>
      <c r="AK4150">
        <f t="shared" si="832"/>
        <v>1992</v>
      </c>
    </row>
    <row r="4151" spans="1:37" x14ac:dyDescent="0.2">
      <c r="A4151" t="s">
        <v>70</v>
      </c>
      <c r="B4151" s="93">
        <v>33734</v>
      </c>
      <c r="C4151">
        <v>14.8</v>
      </c>
      <c r="D4151">
        <v>1.3</v>
      </c>
      <c r="E4151">
        <f t="shared" si="826"/>
        <v>8.0500000000000007</v>
      </c>
      <c r="F4151" s="106">
        <v>15.5</v>
      </c>
      <c r="G4151" s="107">
        <f t="shared" si="833"/>
        <v>7.4499999999999993</v>
      </c>
      <c r="H4151">
        <f t="shared" si="834"/>
        <v>5</v>
      </c>
      <c r="I4151">
        <f t="shared" si="835"/>
        <v>1992</v>
      </c>
      <c r="Q4151" t="s">
        <v>72</v>
      </c>
      <c r="R4151" s="93">
        <v>33734</v>
      </c>
      <c r="S4151">
        <v>13.9</v>
      </c>
      <c r="T4151">
        <v>1.1000000000000001</v>
      </c>
      <c r="U4151">
        <f t="shared" si="827"/>
        <v>7.5</v>
      </c>
      <c r="V4151" s="106">
        <v>14.5</v>
      </c>
      <c r="W4151" s="107">
        <f t="shared" si="836"/>
        <v>7</v>
      </c>
      <c r="X4151">
        <f t="shared" si="837"/>
        <v>5</v>
      </c>
      <c r="AG4151" s="93">
        <f t="shared" si="828"/>
        <v>33735</v>
      </c>
      <c r="AH4151" s="107">
        <f t="shared" si="829"/>
        <v>12.524999999999999</v>
      </c>
      <c r="AI4151" s="72">
        <f t="shared" si="830"/>
        <v>11</v>
      </c>
      <c r="AJ4151">
        <f t="shared" si="831"/>
        <v>5</v>
      </c>
      <c r="AK4151">
        <f t="shared" si="832"/>
        <v>1992</v>
      </c>
    </row>
    <row r="4152" spans="1:37" x14ac:dyDescent="0.2">
      <c r="A4152" t="s">
        <v>70</v>
      </c>
      <c r="B4152" s="93">
        <v>33735</v>
      </c>
      <c r="C4152">
        <v>4.0999999999999996</v>
      </c>
      <c r="D4152">
        <v>-0.5</v>
      </c>
      <c r="E4152">
        <f t="shared" si="826"/>
        <v>1.7999999999999998</v>
      </c>
      <c r="F4152" s="106">
        <v>15.5</v>
      </c>
      <c r="G4152" s="107">
        <f t="shared" si="833"/>
        <v>13.7</v>
      </c>
      <c r="H4152">
        <f t="shared" si="834"/>
        <v>5</v>
      </c>
      <c r="I4152">
        <f t="shared" si="835"/>
        <v>1992</v>
      </c>
      <c r="Q4152" t="s">
        <v>72</v>
      </c>
      <c r="R4152" s="93">
        <v>33735</v>
      </c>
      <c r="S4152">
        <v>5.9</v>
      </c>
      <c r="T4152">
        <v>0.4</v>
      </c>
      <c r="U4152">
        <f t="shared" si="827"/>
        <v>3.1500000000000004</v>
      </c>
      <c r="V4152" s="106">
        <v>14.5</v>
      </c>
      <c r="W4152" s="107">
        <f t="shared" si="836"/>
        <v>11.35</v>
      </c>
      <c r="X4152">
        <f t="shared" si="837"/>
        <v>5</v>
      </c>
      <c r="AG4152" s="93">
        <f t="shared" si="828"/>
        <v>33736</v>
      </c>
      <c r="AH4152" s="107">
        <f t="shared" si="829"/>
        <v>12.024999999999999</v>
      </c>
      <c r="AI4152" s="72">
        <f t="shared" si="830"/>
        <v>12</v>
      </c>
      <c r="AJ4152">
        <f t="shared" si="831"/>
        <v>5</v>
      </c>
      <c r="AK4152">
        <f t="shared" si="832"/>
        <v>1992</v>
      </c>
    </row>
    <row r="4153" spans="1:37" x14ac:dyDescent="0.2">
      <c r="A4153" t="s">
        <v>70</v>
      </c>
      <c r="B4153" s="93">
        <v>33736</v>
      </c>
      <c r="C4153">
        <v>10.1</v>
      </c>
      <c r="D4153">
        <v>-2.8</v>
      </c>
      <c r="E4153">
        <f t="shared" si="826"/>
        <v>3.65</v>
      </c>
      <c r="F4153" s="106">
        <v>15.5</v>
      </c>
      <c r="G4153" s="107">
        <f t="shared" si="833"/>
        <v>11.85</v>
      </c>
      <c r="H4153">
        <f t="shared" si="834"/>
        <v>5</v>
      </c>
      <c r="I4153">
        <f t="shared" si="835"/>
        <v>1992</v>
      </c>
      <c r="Q4153" t="s">
        <v>72</v>
      </c>
      <c r="R4153" s="93">
        <v>33736</v>
      </c>
      <c r="S4153">
        <v>9.4</v>
      </c>
      <c r="T4153">
        <v>-4.8</v>
      </c>
      <c r="U4153">
        <f t="shared" si="827"/>
        <v>2.3000000000000003</v>
      </c>
      <c r="V4153" s="106">
        <v>14.5</v>
      </c>
      <c r="W4153" s="107">
        <f t="shared" si="836"/>
        <v>12.2</v>
      </c>
      <c r="X4153">
        <f t="shared" si="837"/>
        <v>5</v>
      </c>
      <c r="AG4153" s="93">
        <f t="shared" si="828"/>
        <v>33737</v>
      </c>
      <c r="AH4153" s="107">
        <f t="shared" si="829"/>
        <v>7.5749999999999993</v>
      </c>
      <c r="AI4153" s="72">
        <f t="shared" si="830"/>
        <v>13</v>
      </c>
      <c r="AJ4153">
        <f t="shared" si="831"/>
        <v>5</v>
      </c>
      <c r="AK4153">
        <f t="shared" si="832"/>
        <v>1992</v>
      </c>
    </row>
    <row r="4154" spans="1:37" x14ac:dyDescent="0.2">
      <c r="A4154" t="s">
        <v>70</v>
      </c>
      <c r="B4154" s="93">
        <v>33737</v>
      </c>
      <c r="C4154">
        <v>16</v>
      </c>
      <c r="D4154">
        <v>-1.9</v>
      </c>
      <c r="E4154">
        <f t="shared" si="826"/>
        <v>7.05</v>
      </c>
      <c r="F4154" s="106">
        <v>15.5</v>
      </c>
      <c r="G4154" s="107">
        <f t="shared" si="833"/>
        <v>8.4499999999999993</v>
      </c>
      <c r="H4154">
        <f t="shared" si="834"/>
        <v>5</v>
      </c>
      <c r="I4154">
        <f t="shared" si="835"/>
        <v>1992</v>
      </c>
      <c r="Q4154" t="s">
        <v>72</v>
      </c>
      <c r="R4154" s="93">
        <v>33737</v>
      </c>
      <c r="S4154">
        <v>16.7</v>
      </c>
      <c r="T4154">
        <v>-1.1000000000000001</v>
      </c>
      <c r="U4154">
        <f t="shared" si="827"/>
        <v>7.8</v>
      </c>
      <c r="V4154" s="106">
        <v>14.5</v>
      </c>
      <c r="W4154" s="107">
        <f t="shared" si="836"/>
        <v>6.7</v>
      </c>
      <c r="X4154">
        <f t="shared" si="837"/>
        <v>5</v>
      </c>
      <c r="AG4154" s="93">
        <f t="shared" si="828"/>
        <v>33738</v>
      </c>
      <c r="AH4154" s="107">
        <f t="shared" si="829"/>
        <v>3.7749999999999995</v>
      </c>
      <c r="AI4154" s="72">
        <f t="shared" si="830"/>
        <v>14</v>
      </c>
      <c r="AJ4154">
        <f t="shared" si="831"/>
        <v>5</v>
      </c>
      <c r="AK4154">
        <f t="shared" si="832"/>
        <v>1992</v>
      </c>
    </row>
    <row r="4155" spans="1:37" x14ac:dyDescent="0.2">
      <c r="A4155" t="s">
        <v>70</v>
      </c>
      <c r="B4155" s="93">
        <v>33738</v>
      </c>
      <c r="C4155">
        <v>16.100000000000001</v>
      </c>
      <c r="D4155">
        <v>6.2</v>
      </c>
      <c r="E4155">
        <f t="shared" si="826"/>
        <v>11.15</v>
      </c>
      <c r="F4155" s="106">
        <v>15.5</v>
      </c>
      <c r="G4155" s="107">
        <f t="shared" si="833"/>
        <v>4.3499999999999996</v>
      </c>
      <c r="H4155">
        <f t="shared" si="834"/>
        <v>5</v>
      </c>
      <c r="I4155">
        <f t="shared" si="835"/>
        <v>1992</v>
      </c>
      <c r="Q4155" t="s">
        <v>72</v>
      </c>
      <c r="R4155" s="93">
        <v>33738</v>
      </c>
      <c r="S4155">
        <v>15.6</v>
      </c>
      <c r="T4155">
        <v>7</v>
      </c>
      <c r="U4155">
        <f t="shared" si="827"/>
        <v>11.3</v>
      </c>
      <c r="V4155" s="106">
        <v>14.5</v>
      </c>
      <c r="W4155" s="107">
        <f t="shared" si="836"/>
        <v>3.1999999999999993</v>
      </c>
      <c r="X4155">
        <f t="shared" si="837"/>
        <v>5</v>
      </c>
      <c r="AG4155" s="93">
        <f t="shared" si="828"/>
        <v>33739</v>
      </c>
      <c r="AH4155" s="107">
        <f t="shared" si="829"/>
        <v>11.225000000000001</v>
      </c>
      <c r="AI4155" s="72">
        <f t="shared" si="830"/>
        <v>15</v>
      </c>
      <c r="AJ4155">
        <f t="shared" si="831"/>
        <v>5</v>
      </c>
      <c r="AK4155">
        <f t="shared" si="832"/>
        <v>1992</v>
      </c>
    </row>
    <row r="4156" spans="1:37" x14ac:dyDescent="0.2">
      <c r="A4156" t="s">
        <v>70</v>
      </c>
      <c r="B4156" s="93">
        <v>33739</v>
      </c>
      <c r="C4156">
        <v>7.4</v>
      </c>
      <c r="D4156">
        <v>-1.1000000000000001</v>
      </c>
      <c r="E4156">
        <f t="shared" si="826"/>
        <v>3.1500000000000004</v>
      </c>
      <c r="F4156" s="106">
        <v>15.5</v>
      </c>
      <c r="G4156" s="107">
        <f t="shared" si="833"/>
        <v>12.35</v>
      </c>
      <c r="H4156">
        <f t="shared" si="834"/>
        <v>5</v>
      </c>
      <c r="I4156">
        <f t="shared" si="835"/>
        <v>1992</v>
      </c>
      <c r="Q4156" t="s">
        <v>72</v>
      </c>
      <c r="R4156" s="93">
        <v>33739</v>
      </c>
      <c r="S4156">
        <v>9.1</v>
      </c>
      <c r="T4156">
        <v>-0.3</v>
      </c>
      <c r="U4156">
        <f t="shared" si="827"/>
        <v>4.3999999999999995</v>
      </c>
      <c r="V4156" s="106">
        <v>14.5</v>
      </c>
      <c r="W4156" s="107">
        <f t="shared" si="836"/>
        <v>10.100000000000001</v>
      </c>
      <c r="X4156">
        <f t="shared" si="837"/>
        <v>5</v>
      </c>
      <c r="AG4156" s="93">
        <f t="shared" si="828"/>
        <v>33740</v>
      </c>
      <c r="AH4156" s="107">
        <f t="shared" si="829"/>
        <v>6.6</v>
      </c>
      <c r="AI4156" s="72">
        <f t="shared" si="830"/>
        <v>16</v>
      </c>
      <c r="AJ4156">
        <f t="shared" si="831"/>
        <v>5</v>
      </c>
      <c r="AK4156">
        <f t="shared" si="832"/>
        <v>1992</v>
      </c>
    </row>
    <row r="4157" spans="1:37" x14ac:dyDescent="0.2">
      <c r="A4157" t="s">
        <v>70</v>
      </c>
      <c r="B4157" s="93">
        <v>33740</v>
      </c>
      <c r="C4157">
        <v>18.100000000000001</v>
      </c>
      <c r="D4157">
        <v>-2.9</v>
      </c>
      <c r="E4157">
        <f t="shared" si="826"/>
        <v>7.6000000000000005</v>
      </c>
      <c r="F4157" s="106">
        <v>15.5</v>
      </c>
      <c r="G4157" s="107">
        <f t="shared" si="833"/>
        <v>7.8999999999999995</v>
      </c>
      <c r="H4157">
        <f t="shared" si="834"/>
        <v>5</v>
      </c>
      <c r="I4157">
        <f t="shared" si="835"/>
        <v>1992</v>
      </c>
      <c r="Q4157" t="s">
        <v>72</v>
      </c>
      <c r="R4157" s="93">
        <v>33740</v>
      </c>
      <c r="S4157">
        <v>20</v>
      </c>
      <c r="T4157">
        <v>-1.6</v>
      </c>
      <c r="U4157">
        <f t="shared" si="827"/>
        <v>9.1999999999999993</v>
      </c>
      <c r="V4157" s="106">
        <v>14.5</v>
      </c>
      <c r="W4157" s="107">
        <f t="shared" si="836"/>
        <v>5.3000000000000007</v>
      </c>
      <c r="X4157">
        <f t="shared" si="837"/>
        <v>5</v>
      </c>
      <c r="AG4157" s="93">
        <f t="shared" si="828"/>
        <v>33741</v>
      </c>
      <c r="AH4157" s="107">
        <f t="shared" si="829"/>
        <v>2.2249999999999996</v>
      </c>
      <c r="AI4157" s="72">
        <f t="shared" si="830"/>
        <v>17</v>
      </c>
      <c r="AJ4157">
        <f t="shared" si="831"/>
        <v>5</v>
      </c>
      <c r="AK4157">
        <f t="shared" si="832"/>
        <v>1992</v>
      </c>
    </row>
    <row r="4158" spans="1:37" x14ac:dyDescent="0.2">
      <c r="A4158" t="s">
        <v>70</v>
      </c>
      <c r="B4158" s="93">
        <v>33741</v>
      </c>
      <c r="C4158">
        <v>23.1</v>
      </c>
      <c r="D4158">
        <v>4</v>
      </c>
      <c r="E4158">
        <f t="shared" si="826"/>
        <v>13.55</v>
      </c>
      <c r="F4158" s="106">
        <v>15.5</v>
      </c>
      <c r="G4158" s="107">
        <f t="shared" si="833"/>
        <v>1.9499999999999993</v>
      </c>
      <c r="H4158">
        <f t="shared" si="834"/>
        <v>5</v>
      </c>
      <c r="I4158">
        <f t="shared" si="835"/>
        <v>1992</v>
      </c>
      <c r="Q4158" t="s">
        <v>72</v>
      </c>
      <c r="R4158" s="93">
        <v>33741</v>
      </c>
      <c r="S4158">
        <v>22.5</v>
      </c>
      <c r="T4158">
        <v>1.5</v>
      </c>
      <c r="U4158">
        <f t="shared" si="827"/>
        <v>12</v>
      </c>
      <c r="V4158" s="106">
        <v>14.5</v>
      </c>
      <c r="W4158" s="107">
        <f t="shared" si="836"/>
        <v>2.5</v>
      </c>
      <c r="X4158">
        <f t="shared" si="837"/>
        <v>5</v>
      </c>
      <c r="AG4158" s="93">
        <f t="shared" si="828"/>
        <v>33742</v>
      </c>
      <c r="AH4158" s="107">
        <f t="shared" si="829"/>
        <v>9.9999999999999645E-2</v>
      </c>
      <c r="AI4158" s="72">
        <f t="shared" si="830"/>
        <v>18</v>
      </c>
      <c r="AJ4158">
        <f t="shared" si="831"/>
        <v>5</v>
      </c>
      <c r="AK4158">
        <f t="shared" si="832"/>
        <v>1992</v>
      </c>
    </row>
    <row r="4159" spans="1:37" x14ac:dyDescent="0.2">
      <c r="A4159" t="s">
        <v>70</v>
      </c>
      <c r="B4159" s="93">
        <v>33742</v>
      </c>
      <c r="C4159">
        <v>24.8</v>
      </c>
      <c r="D4159">
        <v>9</v>
      </c>
      <c r="E4159">
        <f t="shared" si="826"/>
        <v>16.899999999999999</v>
      </c>
      <c r="F4159" s="106">
        <v>15.5</v>
      </c>
      <c r="G4159" s="107">
        <f t="shared" si="833"/>
        <v>0</v>
      </c>
      <c r="H4159">
        <f t="shared" si="834"/>
        <v>5</v>
      </c>
      <c r="I4159">
        <f t="shared" si="835"/>
        <v>1992</v>
      </c>
      <c r="Q4159" t="s">
        <v>72</v>
      </c>
      <c r="R4159" s="93">
        <v>33742</v>
      </c>
      <c r="S4159">
        <v>23.1</v>
      </c>
      <c r="T4159">
        <v>5.5</v>
      </c>
      <c r="U4159">
        <f t="shared" si="827"/>
        <v>14.3</v>
      </c>
      <c r="V4159" s="106">
        <v>14.5</v>
      </c>
      <c r="W4159" s="107">
        <f t="shared" si="836"/>
        <v>0.19999999999999929</v>
      </c>
      <c r="X4159">
        <f t="shared" si="837"/>
        <v>5</v>
      </c>
      <c r="AG4159" s="93">
        <f t="shared" si="828"/>
        <v>33743</v>
      </c>
      <c r="AH4159" s="107">
        <f t="shared" si="829"/>
        <v>8.2749999999999986</v>
      </c>
      <c r="AI4159" s="72">
        <f t="shared" si="830"/>
        <v>19</v>
      </c>
      <c r="AJ4159">
        <f t="shared" si="831"/>
        <v>5</v>
      </c>
      <c r="AK4159">
        <f t="shared" si="832"/>
        <v>1992</v>
      </c>
    </row>
    <row r="4160" spans="1:37" x14ac:dyDescent="0.2">
      <c r="A4160" t="s">
        <v>70</v>
      </c>
      <c r="B4160" s="93">
        <v>33743</v>
      </c>
      <c r="C4160">
        <v>13.5</v>
      </c>
      <c r="D4160">
        <v>1.7</v>
      </c>
      <c r="E4160">
        <f t="shared" si="826"/>
        <v>7.6</v>
      </c>
      <c r="F4160" s="106">
        <v>15.5</v>
      </c>
      <c r="G4160" s="107">
        <f t="shared" si="833"/>
        <v>7.9</v>
      </c>
      <c r="H4160">
        <f t="shared" si="834"/>
        <v>5</v>
      </c>
      <c r="I4160">
        <f t="shared" si="835"/>
        <v>1992</v>
      </c>
      <c r="Q4160" t="s">
        <v>72</v>
      </c>
      <c r="R4160" s="93">
        <v>33743</v>
      </c>
      <c r="S4160">
        <v>10.8</v>
      </c>
      <c r="T4160">
        <v>0.9</v>
      </c>
      <c r="U4160">
        <f t="shared" si="827"/>
        <v>5.8500000000000005</v>
      </c>
      <c r="V4160" s="106">
        <v>14.5</v>
      </c>
      <c r="W4160" s="107">
        <f t="shared" si="836"/>
        <v>8.6499999999999986</v>
      </c>
      <c r="X4160">
        <f t="shared" si="837"/>
        <v>5</v>
      </c>
      <c r="AG4160" s="93">
        <f t="shared" si="828"/>
        <v>33744</v>
      </c>
      <c r="AH4160" s="107">
        <f t="shared" si="829"/>
        <v>14.475000000000001</v>
      </c>
      <c r="AI4160" s="72">
        <f t="shared" si="830"/>
        <v>20</v>
      </c>
      <c r="AJ4160">
        <f t="shared" si="831"/>
        <v>5</v>
      </c>
      <c r="AK4160">
        <f t="shared" si="832"/>
        <v>1992</v>
      </c>
    </row>
    <row r="4161" spans="1:37" x14ac:dyDescent="0.2">
      <c r="A4161" t="s">
        <v>70</v>
      </c>
      <c r="B4161" s="93">
        <v>33744</v>
      </c>
      <c r="C4161">
        <v>1.9</v>
      </c>
      <c r="D4161">
        <v>-1.5</v>
      </c>
      <c r="E4161">
        <f t="shared" si="826"/>
        <v>0.19999999999999996</v>
      </c>
      <c r="F4161" s="106">
        <v>15.5</v>
      </c>
      <c r="G4161" s="107">
        <f t="shared" si="833"/>
        <v>15.3</v>
      </c>
      <c r="H4161">
        <f t="shared" si="834"/>
        <v>5</v>
      </c>
      <c r="I4161">
        <f t="shared" si="835"/>
        <v>1992</v>
      </c>
      <c r="Q4161" t="s">
        <v>72</v>
      </c>
      <c r="R4161" s="93">
        <v>33744</v>
      </c>
      <c r="S4161">
        <v>3</v>
      </c>
      <c r="T4161">
        <v>-1.3</v>
      </c>
      <c r="U4161">
        <f t="shared" si="827"/>
        <v>0.85</v>
      </c>
      <c r="V4161" s="106">
        <v>14.5</v>
      </c>
      <c r="W4161" s="107">
        <f t="shared" si="836"/>
        <v>13.65</v>
      </c>
      <c r="X4161">
        <f t="shared" si="837"/>
        <v>5</v>
      </c>
      <c r="AG4161" s="93">
        <f t="shared" si="828"/>
        <v>33745</v>
      </c>
      <c r="AH4161" s="107">
        <f t="shared" si="829"/>
        <v>14.55</v>
      </c>
      <c r="AI4161" s="72">
        <f t="shared" si="830"/>
        <v>21</v>
      </c>
      <c r="AJ4161">
        <f t="shared" si="831"/>
        <v>5</v>
      </c>
      <c r="AK4161">
        <f t="shared" si="832"/>
        <v>1992</v>
      </c>
    </row>
    <row r="4162" spans="1:37" x14ac:dyDescent="0.2">
      <c r="A4162" t="s">
        <v>70</v>
      </c>
      <c r="B4162" s="93">
        <v>33745</v>
      </c>
      <c r="C4162">
        <v>3.1</v>
      </c>
      <c r="D4162">
        <v>-3</v>
      </c>
      <c r="E4162">
        <f t="shared" si="826"/>
        <v>5.0000000000000044E-2</v>
      </c>
      <c r="F4162" s="106">
        <v>15.5</v>
      </c>
      <c r="G4162" s="107">
        <f t="shared" si="833"/>
        <v>15.45</v>
      </c>
      <c r="H4162">
        <f t="shared" si="834"/>
        <v>5</v>
      </c>
      <c r="I4162">
        <f t="shared" si="835"/>
        <v>1992</v>
      </c>
      <c r="Q4162" t="s">
        <v>72</v>
      </c>
      <c r="R4162" s="93">
        <v>33745</v>
      </c>
      <c r="S4162">
        <v>3.4</v>
      </c>
      <c r="T4162">
        <v>-1.7</v>
      </c>
      <c r="U4162">
        <f t="shared" si="827"/>
        <v>0.85</v>
      </c>
      <c r="V4162" s="106">
        <v>14.5</v>
      </c>
      <c r="W4162" s="107">
        <f t="shared" si="836"/>
        <v>13.65</v>
      </c>
      <c r="X4162">
        <f t="shared" si="837"/>
        <v>5</v>
      </c>
      <c r="AG4162" s="93">
        <f t="shared" si="828"/>
        <v>33746</v>
      </c>
      <c r="AH4162" s="107">
        <f t="shared" si="829"/>
        <v>10.975000000000001</v>
      </c>
      <c r="AI4162" s="72">
        <f t="shared" si="830"/>
        <v>22</v>
      </c>
      <c r="AJ4162">
        <f t="shared" si="831"/>
        <v>5</v>
      </c>
      <c r="AK4162">
        <f t="shared" si="832"/>
        <v>1992</v>
      </c>
    </row>
    <row r="4163" spans="1:37" x14ac:dyDescent="0.2">
      <c r="A4163" t="s">
        <v>70</v>
      </c>
      <c r="B4163" s="93">
        <v>33746</v>
      </c>
      <c r="C4163">
        <v>11.1</v>
      </c>
      <c r="D4163">
        <v>0.1</v>
      </c>
      <c r="E4163">
        <f t="shared" si="826"/>
        <v>5.6</v>
      </c>
      <c r="F4163" s="106">
        <v>15.5</v>
      </c>
      <c r="G4163" s="107">
        <f t="shared" si="833"/>
        <v>9.9</v>
      </c>
      <c r="H4163">
        <f t="shared" si="834"/>
        <v>5</v>
      </c>
      <c r="I4163">
        <f t="shared" si="835"/>
        <v>1992</v>
      </c>
      <c r="Q4163" t="s">
        <v>72</v>
      </c>
      <c r="R4163" s="93">
        <v>33746</v>
      </c>
      <c r="S4163">
        <v>8</v>
      </c>
      <c r="T4163">
        <v>-3.1</v>
      </c>
      <c r="U4163">
        <f t="shared" si="827"/>
        <v>2.4500000000000002</v>
      </c>
      <c r="V4163" s="106">
        <v>14.5</v>
      </c>
      <c r="W4163" s="107">
        <f t="shared" si="836"/>
        <v>12.05</v>
      </c>
      <c r="X4163">
        <f t="shared" si="837"/>
        <v>5</v>
      </c>
      <c r="AG4163" s="93">
        <f t="shared" si="828"/>
        <v>33747</v>
      </c>
      <c r="AH4163" s="107">
        <f t="shared" si="829"/>
        <v>9.7250000000000014</v>
      </c>
      <c r="AI4163" s="72">
        <f t="shared" si="830"/>
        <v>23</v>
      </c>
      <c r="AJ4163">
        <f t="shared" si="831"/>
        <v>5</v>
      </c>
      <c r="AK4163">
        <f t="shared" si="832"/>
        <v>1992</v>
      </c>
    </row>
    <row r="4164" spans="1:37" x14ac:dyDescent="0.2">
      <c r="A4164" t="s">
        <v>70</v>
      </c>
      <c r="B4164" s="93">
        <v>33747</v>
      </c>
      <c r="C4164">
        <v>10.5</v>
      </c>
      <c r="D4164">
        <v>1.9</v>
      </c>
      <c r="E4164">
        <f t="shared" ref="E4164:E4227" si="838">AVERAGE(C4164:D4164)</f>
        <v>6.2</v>
      </c>
      <c r="F4164" s="106">
        <v>15.5</v>
      </c>
      <c r="G4164" s="107">
        <f t="shared" si="833"/>
        <v>9.3000000000000007</v>
      </c>
      <c r="H4164">
        <f t="shared" si="834"/>
        <v>5</v>
      </c>
      <c r="I4164">
        <f t="shared" si="835"/>
        <v>1992</v>
      </c>
      <c r="Q4164" t="s">
        <v>72</v>
      </c>
      <c r="R4164" s="93">
        <v>33747</v>
      </c>
      <c r="S4164">
        <v>7.8</v>
      </c>
      <c r="T4164">
        <v>0.9</v>
      </c>
      <c r="U4164">
        <f t="shared" ref="U4164:U4227" si="839">AVERAGE(S4164:T4164)</f>
        <v>4.3499999999999996</v>
      </c>
      <c r="V4164" s="106">
        <v>14.5</v>
      </c>
      <c r="W4164" s="107">
        <f t="shared" si="836"/>
        <v>10.15</v>
      </c>
      <c r="X4164">
        <f t="shared" si="837"/>
        <v>5</v>
      </c>
      <c r="AG4164" s="93">
        <f t="shared" ref="AG4164:AG4227" si="840">R4165</f>
        <v>33748</v>
      </c>
      <c r="AH4164" s="107">
        <f t="shared" ref="AH4164:AH4227" si="841">AVERAGE(W4165,G4165)</f>
        <v>5.5499999999999989</v>
      </c>
      <c r="AI4164" s="72">
        <f t="shared" ref="AI4164:AI4227" si="842">DAY(AG4164)</f>
        <v>24</v>
      </c>
      <c r="AJ4164">
        <f t="shared" ref="AJ4164:AJ4227" si="843">MONTH(AG4164)</f>
        <v>5</v>
      </c>
      <c r="AK4164">
        <f t="shared" ref="AK4164:AK4227" si="844">YEAR(AG4164)</f>
        <v>1992</v>
      </c>
    </row>
    <row r="4165" spans="1:37" x14ac:dyDescent="0.2">
      <c r="A4165" t="s">
        <v>70</v>
      </c>
      <c r="B4165" s="93">
        <v>33748</v>
      </c>
      <c r="C4165">
        <v>17.100000000000001</v>
      </c>
      <c r="D4165">
        <v>4.5999999999999996</v>
      </c>
      <c r="E4165">
        <f t="shared" si="838"/>
        <v>10.850000000000001</v>
      </c>
      <c r="F4165" s="106">
        <v>15.5</v>
      </c>
      <c r="G4165" s="107">
        <f t="shared" ref="G4165:G4228" si="845">IF(F4165-E4165&gt;0,F4165-E4165,0)</f>
        <v>4.6499999999999986</v>
      </c>
      <c r="H4165">
        <f t="shared" ref="H4165:H4228" si="846">MONTH(B4165)</f>
        <v>5</v>
      </c>
      <c r="I4165">
        <f t="shared" ref="I4165:I4228" si="847">YEAR(B4165)</f>
        <v>1992</v>
      </c>
      <c r="Q4165" t="s">
        <v>72</v>
      </c>
      <c r="R4165" s="93">
        <v>33748</v>
      </c>
      <c r="S4165">
        <v>16.3</v>
      </c>
      <c r="T4165">
        <v>-0.2</v>
      </c>
      <c r="U4165">
        <f t="shared" si="839"/>
        <v>8.0500000000000007</v>
      </c>
      <c r="V4165" s="106">
        <v>14.5</v>
      </c>
      <c r="W4165" s="107">
        <f t="shared" ref="W4165:W4228" si="848">IF(V4165-U4165&gt;0,V4165-U4165,0)</f>
        <v>6.4499999999999993</v>
      </c>
      <c r="X4165">
        <f t="shared" ref="X4165:X4228" si="849">MONTH(R4165)</f>
        <v>5</v>
      </c>
      <c r="AG4165" s="93">
        <f t="shared" si="840"/>
        <v>33749</v>
      </c>
      <c r="AH4165" s="107">
        <f t="shared" si="841"/>
        <v>2.5499999999999998</v>
      </c>
      <c r="AI4165" s="72">
        <f t="shared" si="842"/>
        <v>25</v>
      </c>
      <c r="AJ4165">
        <f t="shared" si="843"/>
        <v>5</v>
      </c>
      <c r="AK4165">
        <f t="shared" si="844"/>
        <v>1992</v>
      </c>
    </row>
    <row r="4166" spans="1:37" x14ac:dyDescent="0.2">
      <c r="A4166" t="s">
        <v>70</v>
      </c>
      <c r="B4166" s="93">
        <v>33749</v>
      </c>
      <c r="C4166">
        <v>21.5</v>
      </c>
      <c r="D4166">
        <v>2.2000000000000002</v>
      </c>
      <c r="E4166">
        <f t="shared" si="838"/>
        <v>11.85</v>
      </c>
      <c r="F4166" s="106">
        <v>15.5</v>
      </c>
      <c r="G4166" s="107">
        <f t="shared" si="845"/>
        <v>3.6500000000000004</v>
      </c>
      <c r="H4166">
        <f t="shared" si="846"/>
        <v>5</v>
      </c>
      <c r="I4166">
        <f t="shared" si="847"/>
        <v>1992</v>
      </c>
      <c r="Q4166" t="s">
        <v>72</v>
      </c>
      <c r="R4166" s="93">
        <v>33749</v>
      </c>
      <c r="S4166">
        <v>21</v>
      </c>
      <c r="T4166">
        <v>5.0999999999999996</v>
      </c>
      <c r="U4166">
        <f t="shared" si="839"/>
        <v>13.05</v>
      </c>
      <c r="V4166" s="106">
        <v>14.5</v>
      </c>
      <c r="W4166" s="107">
        <f t="shared" si="848"/>
        <v>1.4499999999999993</v>
      </c>
      <c r="X4166">
        <f t="shared" si="849"/>
        <v>5</v>
      </c>
      <c r="AG4166" s="93">
        <f t="shared" si="840"/>
        <v>33750</v>
      </c>
      <c r="AH4166" s="107">
        <f t="shared" si="841"/>
        <v>1.3250000000000002</v>
      </c>
      <c r="AI4166" s="72">
        <f t="shared" si="842"/>
        <v>26</v>
      </c>
      <c r="AJ4166">
        <f t="shared" si="843"/>
        <v>5</v>
      </c>
      <c r="AK4166">
        <f t="shared" si="844"/>
        <v>1992</v>
      </c>
    </row>
    <row r="4167" spans="1:37" x14ac:dyDescent="0.2">
      <c r="A4167" t="s">
        <v>70</v>
      </c>
      <c r="B4167" s="93">
        <v>33750</v>
      </c>
      <c r="C4167">
        <v>22.2</v>
      </c>
      <c r="D4167">
        <v>3.5</v>
      </c>
      <c r="E4167">
        <f t="shared" si="838"/>
        <v>12.85</v>
      </c>
      <c r="F4167" s="106">
        <v>15.5</v>
      </c>
      <c r="G4167" s="107">
        <f t="shared" si="845"/>
        <v>2.6500000000000004</v>
      </c>
      <c r="H4167">
        <f t="shared" si="846"/>
        <v>5</v>
      </c>
      <c r="I4167">
        <f t="shared" si="847"/>
        <v>1992</v>
      </c>
      <c r="Q4167" t="s">
        <v>72</v>
      </c>
      <c r="R4167" s="93">
        <v>33750</v>
      </c>
      <c r="S4167">
        <v>23.8</v>
      </c>
      <c r="T4167">
        <v>6.7</v>
      </c>
      <c r="U4167">
        <f t="shared" si="839"/>
        <v>15.25</v>
      </c>
      <c r="V4167" s="106">
        <v>14.5</v>
      </c>
      <c r="W4167" s="107">
        <f t="shared" si="848"/>
        <v>0</v>
      </c>
      <c r="X4167">
        <f t="shared" si="849"/>
        <v>5</v>
      </c>
      <c r="AG4167" s="93">
        <f t="shared" si="840"/>
        <v>33751</v>
      </c>
      <c r="AH4167" s="107">
        <f t="shared" si="841"/>
        <v>2.1500000000000004</v>
      </c>
      <c r="AI4167" s="72">
        <f t="shared" si="842"/>
        <v>27</v>
      </c>
      <c r="AJ4167">
        <f t="shared" si="843"/>
        <v>5</v>
      </c>
      <c r="AK4167">
        <f t="shared" si="844"/>
        <v>1992</v>
      </c>
    </row>
    <row r="4168" spans="1:37" x14ac:dyDescent="0.2">
      <c r="A4168" t="s">
        <v>70</v>
      </c>
      <c r="B4168" s="93">
        <v>33751</v>
      </c>
      <c r="C4168">
        <v>18.3</v>
      </c>
      <c r="D4168">
        <v>4.5999999999999996</v>
      </c>
      <c r="E4168">
        <f t="shared" si="838"/>
        <v>11.45</v>
      </c>
      <c r="F4168" s="106">
        <v>15.5</v>
      </c>
      <c r="G4168" s="107">
        <f t="shared" si="845"/>
        <v>4.0500000000000007</v>
      </c>
      <c r="H4168">
        <f t="shared" si="846"/>
        <v>5</v>
      </c>
      <c r="I4168">
        <f t="shared" si="847"/>
        <v>1992</v>
      </c>
      <c r="Q4168" t="s">
        <v>72</v>
      </c>
      <c r="R4168" s="93">
        <v>33751</v>
      </c>
      <c r="S4168">
        <v>20.399999999999999</v>
      </c>
      <c r="T4168">
        <v>8.1</v>
      </c>
      <c r="U4168">
        <f t="shared" si="839"/>
        <v>14.25</v>
      </c>
      <c r="V4168" s="106">
        <v>14.5</v>
      </c>
      <c r="W4168" s="107">
        <f t="shared" si="848"/>
        <v>0.25</v>
      </c>
      <c r="X4168">
        <f t="shared" si="849"/>
        <v>5</v>
      </c>
      <c r="AG4168" s="93">
        <f t="shared" si="840"/>
        <v>33752</v>
      </c>
      <c r="AH4168" s="107">
        <f t="shared" si="841"/>
        <v>1.7499999999999991</v>
      </c>
      <c r="AI4168" s="72">
        <f t="shared" si="842"/>
        <v>28</v>
      </c>
      <c r="AJ4168">
        <f t="shared" si="843"/>
        <v>5</v>
      </c>
      <c r="AK4168">
        <f t="shared" si="844"/>
        <v>1992</v>
      </c>
    </row>
    <row r="4169" spans="1:37" x14ac:dyDescent="0.2">
      <c r="A4169" t="s">
        <v>70</v>
      </c>
      <c r="B4169" s="93">
        <v>33752</v>
      </c>
      <c r="C4169">
        <v>19.100000000000001</v>
      </c>
      <c r="D4169">
        <v>7.2</v>
      </c>
      <c r="E4169">
        <f t="shared" si="838"/>
        <v>13.15</v>
      </c>
      <c r="F4169" s="106">
        <v>15.5</v>
      </c>
      <c r="G4169" s="107">
        <f t="shared" si="845"/>
        <v>2.3499999999999996</v>
      </c>
      <c r="H4169">
        <f t="shared" si="846"/>
        <v>5</v>
      </c>
      <c r="I4169">
        <f t="shared" si="847"/>
        <v>1992</v>
      </c>
      <c r="Q4169" t="s">
        <v>72</v>
      </c>
      <c r="R4169" s="93">
        <v>33752</v>
      </c>
      <c r="S4169">
        <v>20.6</v>
      </c>
      <c r="T4169">
        <v>6.1</v>
      </c>
      <c r="U4169">
        <f t="shared" si="839"/>
        <v>13.350000000000001</v>
      </c>
      <c r="V4169" s="106">
        <v>14.5</v>
      </c>
      <c r="W4169" s="107">
        <f t="shared" si="848"/>
        <v>1.1499999999999986</v>
      </c>
      <c r="X4169">
        <f t="shared" si="849"/>
        <v>5</v>
      </c>
      <c r="AG4169" s="93">
        <f t="shared" si="840"/>
        <v>33753</v>
      </c>
      <c r="AH4169" s="107">
        <f t="shared" si="841"/>
        <v>4.3</v>
      </c>
      <c r="AI4169" s="72">
        <f t="shared" si="842"/>
        <v>29</v>
      </c>
      <c r="AJ4169">
        <f t="shared" si="843"/>
        <v>5</v>
      </c>
      <c r="AK4169">
        <f t="shared" si="844"/>
        <v>1992</v>
      </c>
    </row>
    <row r="4170" spans="1:37" x14ac:dyDescent="0.2">
      <c r="A4170" t="s">
        <v>70</v>
      </c>
      <c r="B4170" s="93">
        <v>33753</v>
      </c>
      <c r="C4170">
        <v>12.6</v>
      </c>
      <c r="D4170">
        <v>6.5</v>
      </c>
      <c r="E4170">
        <f t="shared" si="838"/>
        <v>9.5500000000000007</v>
      </c>
      <c r="F4170" s="106">
        <v>15.5</v>
      </c>
      <c r="G4170" s="107">
        <f t="shared" si="845"/>
        <v>5.9499999999999993</v>
      </c>
      <c r="H4170">
        <f t="shared" si="846"/>
        <v>5</v>
      </c>
      <c r="I4170">
        <f t="shared" si="847"/>
        <v>1992</v>
      </c>
      <c r="Q4170" t="s">
        <v>72</v>
      </c>
      <c r="R4170" s="93">
        <v>33753</v>
      </c>
      <c r="S4170">
        <v>20.7</v>
      </c>
      <c r="T4170">
        <v>3</v>
      </c>
      <c r="U4170">
        <f t="shared" si="839"/>
        <v>11.85</v>
      </c>
      <c r="V4170" s="106">
        <v>14.5</v>
      </c>
      <c r="W4170" s="107">
        <f t="shared" si="848"/>
        <v>2.6500000000000004</v>
      </c>
      <c r="X4170">
        <f t="shared" si="849"/>
        <v>5</v>
      </c>
      <c r="AG4170" s="93">
        <f t="shared" si="840"/>
        <v>33754</v>
      </c>
      <c r="AH4170" s="107">
        <f t="shared" si="841"/>
        <v>4.7750000000000004</v>
      </c>
      <c r="AI4170" s="72">
        <f t="shared" si="842"/>
        <v>30</v>
      </c>
      <c r="AJ4170">
        <f t="shared" si="843"/>
        <v>5</v>
      </c>
      <c r="AK4170">
        <f t="shared" si="844"/>
        <v>1992</v>
      </c>
    </row>
    <row r="4171" spans="1:37" x14ac:dyDescent="0.2">
      <c r="A4171" t="s">
        <v>70</v>
      </c>
      <c r="B4171" s="93">
        <v>33754</v>
      </c>
      <c r="C4171">
        <v>11.5</v>
      </c>
      <c r="D4171">
        <v>6.4</v>
      </c>
      <c r="E4171">
        <f t="shared" si="838"/>
        <v>8.9499999999999993</v>
      </c>
      <c r="F4171" s="106">
        <v>15.5</v>
      </c>
      <c r="G4171" s="107">
        <f t="shared" si="845"/>
        <v>6.5500000000000007</v>
      </c>
      <c r="H4171">
        <f t="shared" si="846"/>
        <v>5</v>
      </c>
      <c r="I4171">
        <f t="shared" si="847"/>
        <v>1992</v>
      </c>
      <c r="Q4171" t="s">
        <v>72</v>
      </c>
      <c r="R4171" s="93">
        <v>33754</v>
      </c>
      <c r="S4171">
        <v>15</v>
      </c>
      <c r="T4171">
        <v>8</v>
      </c>
      <c r="U4171">
        <f t="shared" si="839"/>
        <v>11.5</v>
      </c>
      <c r="V4171" s="106">
        <v>14.5</v>
      </c>
      <c r="W4171" s="107">
        <f t="shared" si="848"/>
        <v>3</v>
      </c>
      <c r="X4171">
        <f t="shared" si="849"/>
        <v>5</v>
      </c>
      <c r="AG4171" s="93">
        <f t="shared" si="840"/>
        <v>33755</v>
      </c>
      <c r="AH4171" s="107">
        <f t="shared" si="841"/>
        <v>1.3500000000000005</v>
      </c>
      <c r="AI4171" s="72">
        <f t="shared" si="842"/>
        <v>31</v>
      </c>
      <c r="AJ4171">
        <f t="shared" si="843"/>
        <v>5</v>
      </c>
      <c r="AK4171">
        <f t="shared" si="844"/>
        <v>1992</v>
      </c>
    </row>
    <row r="4172" spans="1:37" x14ac:dyDescent="0.2">
      <c r="A4172" t="s">
        <v>70</v>
      </c>
      <c r="B4172" s="93">
        <v>33755</v>
      </c>
      <c r="C4172">
        <v>22.4</v>
      </c>
      <c r="D4172">
        <v>3.9</v>
      </c>
      <c r="E4172">
        <f t="shared" si="838"/>
        <v>13.149999999999999</v>
      </c>
      <c r="F4172" s="106">
        <v>15.5</v>
      </c>
      <c r="G4172" s="107">
        <f t="shared" si="845"/>
        <v>2.3500000000000014</v>
      </c>
      <c r="H4172">
        <f t="shared" si="846"/>
        <v>5</v>
      </c>
      <c r="I4172">
        <f t="shared" si="847"/>
        <v>1992</v>
      </c>
      <c r="Q4172" t="s">
        <v>72</v>
      </c>
      <c r="R4172" s="93">
        <v>33755</v>
      </c>
      <c r="S4172">
        <v>22.3</v>
      </c>
      <c r="T4172">
        <v>6</v>
      </c>
      <c r="U4172">
        <f t="shared" si="839"/>
        <v>14.15</v>
      </c>
      <c r="V4172" s="106">
        <v>14.5</v>
      </c>
      <c r="W4172" s="107">
        <f t="shared" si="848"/>
        <v>0.34999999999999964</v>
      </c>
      <c r="X4172">
        <f t="shared" si="849"/>
        <v>5</v>
      </c>
      <c r="AG4172" s="93">
        <f t="shared" si="840"/>
        <v>33756</v>
      </c>
      <c r="AH4172" s="107">
        <f t="shared" si="841"/>
        <v>0</v>
      </c>
      <c r="AI4172" s="72">
        <f t="shared" si="842"/>
        <v>1</v>
      </c>
      <c r="AJ4172">
        <f t="shared" si="843"/>
        <v>6</v>
      </c>
      <c r="AK4172">
        <f t="shared" si="844"/>
        <v>1992</v>
      </c>
    </row>
    <row r="4173" spans="1:37" x14ac:dyDescent="0.2">
      <c r="A4173" t="s">
        <v>70</v>
      </c>
      <c r="B4173" s="93">
        <v>33756</v>
      </c>
      <c r="C4173">
        <v>26.2</v>
      </c>
      <c r="D4173">
        <v>8.9</v>
      </c>
      <c r="E4173">
        <f t="shared" si="838"/>
        <v>17.55</v>
      </c>
      <c r="F4173" s="106">
        <v>15.5</v>
      </c>
      <c r="G4173" s="107">
        <f t="shared" si="845"/>
        <v>0</v>
      </c>
      <c r="H4173">
        <f t="shared" si="846"/>
        <v>6</v>
      </c>
      <c r="I4173">
        <f t="shared" si="847"/>
        <v>1992</v>
      </c>
      <c r="Q4173" t="s">
        <v>72</v>
      </c>
      <c r="R4173" s="93">
        <v>33756</v>
      </c>
      <c r="S4173">
        <v>26.8</v>
      </c>
      <c r="T4173">
        <v>11.3</v>
      </c>
      <c r="U4173">
        <f t="shared" si="839"/>
        <v>19.05</v>
      </c>
      <c r="V4173" s="106">
        <v>14.5</v>
      </c>
      <c r="W4173" s="107">
        <f t="shared" si="848"/>
        <v>0</v>
      </c>
      <c r="X4173">
        <f t="shared" si="849"/>
        <v>6</v>
      </c>
      <c r="AG4173" s="93">
        <f t="shared" si="840"/>
        <v>33757</v>
      </c>
      <c r="AH4173" s="107">
        <f t="shared" si="841"/>
        <v>2.0999999999999996</v>
      </c>
      <c r="AI4173" s="72">
        <f t="shared" si="842"/>
        <v>2</v>
      </c>
      <c r="AJ4173">
        <f t="shared" si="843"/>
        <v>6</v>
      </c>
      <c r="AK4173">
        <f t="shared" si="844"/>
        <v>1992</v>
      </c>
    </row>
    <row r="4174" spans="1:37" x14ac:dyDescent="0.2">
      <c r="A4174" t="s">
        <v>70</v>
      </c>
      <c r="B4174" s="93">
        <v>33757</v>
      </c>
      <c r="C4174">
        <v>17.8</v>
      </c>
      <c r="D4174">
        <v>6.4</v>
      </c>
      <c r="E4174">
        <f t="shared" si="838"/>
        <v>12.100000000000001</v>
      </c>
      <c r="F4174" s="106">
        <v>15.5</v>
      </c>
      <c r="G4174" s="107">
        <f t="shared" si="845"/>
        <v>3.3999999999999986</v>
      </c>
      <c r="H4174">
        <f t="shared" si="846"/>
        <v>6</v>
      </c>
      <c r="I4174">
        <f t="shared" si="847"/>
        <v>1992</v>
      </c>
      <c r="Q4174" t="s">
        <v>72</v>
      </c>
      <c r="R4174" s="93">
        <v>33757</v>
      </c>
      <c r="S4174">
        <v>18</v>
      </c>
      <c r="T4174">
        <v>9.4</v>
      </c>
      <c r="U4174">
        <f t="shared" si="839"/>
        <v>13.7</v>
      </c>
      <c r="V4174" s="106">
        <v>14.5</v>
      </c>
      <c r="W4174" s="107">
        <f t="shared" si="848"/>
        <v>0.80000000000000071</v>
      </c>
      <c r="X4174">
        <f t="shared" si="849"/>
        <v>6</v>
      </c>
      <c r="AG4174" s="93">
        <f t="shared" si="840"/>
        <v>33758</v>
      </c>
      <c r="AH4174" s="107">
        <f t="shared" si="841"/>
        <v>5.1749999999999998</v>
      </c>
      <c r="AI4174" s="72">
        <f t="shared" si="842"/>
        <v>3</v>
      </c>
      <c r="AJ4174">
        <f t="shared" si="843"/>
        <v>6</v>
      </c>
      <c r="AK4174">
        <f t="shared" si="844"/>
        <v>1992</v>
      </c>
    </row>
    <row r="4175" spans="1:37" x14ac:dyDescent="0.2">
      <c r="A4175" t="s">
        <v>70</v>
      </c>
      <c r="B4175" s="93">
        <v>33758</v>
      </c>
      <c r="C4175">
        <v>17.399999999999999</v>
      </c>
      <c r="D4175">
        <v>3.3</v>
      </c>
      <c r="E4175">
        <f t="shared" si="838"/>
        <v>10.35</v>
      </c>
      <c r="F4175" s="106">
        <v>15.5</v>
      </c>
      <c r="G4175" s="107">
        <f t="shared" si="845"/>
        <v>5.15</v>
      </c>
      <c r="H4175">
        <f t="shared" si="846"/>
        <v>6</v>
      </c>
      <c r="I4175">
        <f t="shared" si="847"/>
        <v>1992</v>
      </c>
      <c r="Q4175" t="s">
        <v>72</v>
      </c>
      <c r="R4175" s="93">
        <v>33758</v>
      </c>
      <c r="S4175">
        <v>12.5</v>
      </c>
      <c r="T4175">
        <v>6.1</v>
      </c>
      <c r="U4175">
        <f t="shared" si="839"/>
        <v>9.3000000000000007</v>
      </c>
      <c r="V4175" s="106">
        <v>14.5</v>
      </c>
      <c r="W4175" s="107">
        <f t="shared" si="848"/>
        <v>5.1999999999999993</v>
      </c>
      <c r="X4175">
        <f t="shared" si="849"/>
        <v>6</v>
      </c>
      <c r="AG4175" s="93">
        <f t="shared" si="840"/>
        <v>33759</v>
      </c>
      <c r="AH4175" s="107">
        <f t="shared" si="841"/>
        <v>3.4249999999999998</v>
      </c>
      <c r="AI4175" s="72">
        <f t="shared" si="842"/>
        <v>4</v>
      </c>
      <c r="AJ4175">
        <f t="shared" si="843"/>
        <v>6</v>
      </c>
      <c r="AK4175">
        <f t="shared" si="844"/>
        <v>1992</v>
      </c>
    </row>
    <row r="4176" spans="1:37" x14ac:dyDescent="0.2">
      <c r="A4176" t="s">
        <v>70</v>
      </c>
      <c r="B4176" s="93">
        <v>33759</v>
      </c>
      <c r="C4176">
        <v>17</v>
      </c>
      <c r="D4176">
        <v>6.8</v>
      </c>
      <c r="E4176">
        <f t="shared" si="838"/>
        <v>11.9</v>
      </c>
      <c r="F4176" s="106">
        <v>15.5</v>
      </c>
      <c r="G4176" s="107">
        <f t="shared" si="845"/>
        <v>3.5999999999999996</v>
      </c>
      <c r="H4176">
        <f t="shared" si="846"/>
        <v>6</v>
      </c>
      <c r="I4176">
        <f t="shared" si="847"/>
        <v>1992</v>
      </c>
      <c r="Q4176" t="s">
        <v>72</v>
      </c>
      <c r="R4176" s="93">
        <v>33759</v>
      </c>
      <c r="S4176">
        <v>14.2</v>
      </c>
      <c r="T4176">
        <v>8.3000000000000007</v>
      </c>
      <c r="U4176">
        <f t="shared" si="839"/>
        <v>11.25</v>
      </c>
      <c r="V4176" s="106">
        <v>14.5</v>
      </c>
      <c r="W4176" s="107">
        <f t="shared" si="848"/>
        <v>3.25</v>
      </c>
      <c r="X4176">
        <f t="shared" si="849"/>
        <v>6</v>
      </c>
      <c r="AG4176" s="93">
        <f t="shared" si="840"/>
        <v>33760</v>
      </c>
      <c r="AH4176" s="107">
        <f t="shared" si="841"/>
        <v>4.6499999999999995</v>
      </c>
      <c r="AI4176" s="72">
        <f t="shared" si="842"/>
        <v>5</v>
      </c>
      <c r="AJ4176">
        <f t="shared" si="843"/>
        <v>6</v>
      </c>
      <c r="AK4176">
        <f t="shared" si="844"/>
        <v>1992</v>
      </c>
    </row>
    <row r="4177" spans="1:37" x14ac:dyDescent="0.2">
      <c r="A4177" t="s">
        <v>70</v>
      </c>
      <c r="B4177" s="93">
        <v>33760</v>
      </c>
      <c r="C4177">
        <v>13.5</v>
      </c>
      <c r="D4177">
        <v>6.2</v>
      </c>
      <c r="E4177">
        <f t="shared" si="838"/>
        <v>9.85</v>
      </c>
      <c r="F4177" s="106">
        <v>15.5</v>
      </c>
      <c r="G4177" s="107">
        <f t="shared" si="845"/>
        <v>5.65</v>
      </c>
      <c r="H4177">
        <f t="shared" si="846"/>
        <v>6</v>
      </c>
      <c r="I4177">
        <f t="shared" si="847"/>
        <v>1992</v>
      </c>
      <c r="Q4177" t="s">
        <v>72</v>
      </c>
      <c r="R4177" s="93">
        <v>33760</v>
      </c>
      <c r="S4177">
        <v>15.8</v>
      </c>
      <c r="T4177">
        <v>5.9</v>
      </c>
      <c r="U4177">
        <f t="shared" si="839"/>
        <v>10.850000000000001</v>
      </c>
      <c r="V4177" s="106">
        <v>14.5</v>
      </c>
      <c r="W4177" s="107">
        <f t="shared" si="848"/>
        <v>3.6499999999999986</v>
      </c>
      <c r="X4177">
        <f t="shared" si="849"/>
        <v>6</v>
      </c>
      <c r="AG4177" s="93">
        <f t="shared" si="840"/>
        <v>33761</v>
      </c>
      <c r="AH4177" s="107">
        <f t="shared" si="841"/>
        <v>3.5750000000000002</v>
      </c>
      <c r="AI4177" s="72">
        <f t="shared" si="842"/>
        <v>6</v>
      </c>
      <c r="AJ4177">
        <f t="shared" si="843"/>
        <v>6</v>
      </c>
      <c r="AK4177">
        <f t="shared" si="844"/>
        <v>1992</v>
      </c>
    </row>
    <row r="4178" spans="1:37" x14ac:dyDescent="0.2">
      <c r="A4178" t="s">
        <v>70</v>
      </c>
      <c r="B4178" s="93">
        <v>33761</v>
      </c>
      <c r="C4178">
        <v>20.100000000000001</v>
      </c>
      <c r="D4178">
        <v>1.2</v>
      </c>
      <c r="E4178">
        <f t="shared" si="838"/>
        <v>10.65</v>
      </c>
      <c r="F4178" s="106">
        <v>15.5</v>
      </c>
      <c r="G4178" s="107">
        <f t="shared" si="845"/>
        <v>4.8499999999999996</v>
      </c>
      <c r="H4178">
        <f t="shared" si="846"/>
        <v>6</v>
      </c>
      <c r="I4178">
        <f t="shared" si="847"/>
        <v>1992</v>
      </c>
      <c r="Q4178" t="s">
        <v>72</v>
      </c>
      <c r="R4178" s="93">
        <v>33761</v>
      </c>
      <c r="S4178">
        <v>20</v>
      </c>
      <c r="T4178">
        <v>4.4000000000000004</v>
      </c>
      <c r="U4178">
        <f t="shared" si="839"/>
        <v>12.2</v>
      </c>
      <c r="V4178" s="106">
        <v>14.5</v>
      </c>
      <c r="W4178" s="107">
        <f t="shared" si="848"/>
        <v>2.3000000000000007</v>
      </c>
      <c r="X4178">
        <f t="shared" si="849"/>
        <v>6</v>
      </c>
      <c r="AG4178" s="93">
        <f t="shared" si="840"/>
        <v>33762</v>
      </c>
      <c r="AH4178" s="107">
        <f t="shared" si="841"/>
        <v>0.57500000000000018</v>
      </c>
      <c r="AI4178" s="72">
        <f t="shared" si="842"/>
        <v>7</v>
      </c>
      <c r="AJ4178">
        <f t="shared" si="843"/>
        <v>6</v>
      </c>
      <c r="AK4178">
        <f t="shared" si="844"/>
        <v>1992</v>
      </c>
    </row>
    <row r="4179" spans="1:37" x14ac:dyDescent="0.2">
      <c r="A4179" t="s">
        <v>70</v>
      </c>
      <c r="B4179" s="93">
        <v>33762</v>
      </c>
      <c r="C4179">
        <v>23</v>
      </c>
      <c r="D4179">
        <v>5.7</v>
      </c>
      <c r="E4179">
        <f t="shared" si="838"/>
        <v>14.35</v>
      </c>
      <c r="F4179" s="106">
        <v>15.5</v>
      </c>
      <c r="G4179" s="107">
        <f t="shared" si="845"/>
        <v>1.1500000000000004</v>
      </c>
      <c r="H4179">
        <f t="shared" si="846"/>
        <v>6</v>
      </c>
      <c r="I4179">
        <f t="shared" si="847"/>
        <v>1992</v>
      </c>
      <c r="Q4179" t="s">
        <v>72</v>
      </c>
      <c r="R4179" s="93">
        <v>33762</v>
      </c>
      <c r="S4179">
        <v>24.5</v>
      </c>
      <c r="T4179">
        <v>9</v>
      </c>
      <c r="U4179">
        <f t="shared" si="839"/>
        <v>16.75</v>
      </c>
      <c r="V4179" s="106">
        <v>14.5</v>
      </c>
      <c r="W4179" s="107">
        <f t="shared" si="848"/>
        <v>0</v>
      </c>
      <c r="X4179">
        <f t="shared" si="849"/>
        <v>6</v>
      </c>
      <c r="AG4179" s="93">
        <f t="shared" si="840"/>
        <v>33763</v>
      </c>
      <c r="AH4179" s="107">
        <f t="shared" si="841"/>
        <v>0</v>
      </c>
      <c r="AI4179" s="72">
        <f t="shared" si="842"/>
        <v>8</v>
      </c>
      <c r="AJ4179">
        <f t="shared" si="843"/>
        <v>6</v>
      </c>
      <c r="AK4179">
        <f t="shared" si="844"/>
        <v>1992</v>
      </c>
    </row>
    <row r="4180" spans="1:37" x14ac:dyDescent="0.2">
      <c r="A4180" t="s">
        <v>70</v>
      </c>
      <c r="B4180" s="93">
        <v>33763</v>
      </c>
      <c r="C4180">
        <v>26.1</v>
      </c>
      <c r="D4180">
        <v>8.3000000000000007</v>
      </c>
      <c r="E4180">
        <f t="shared" si="838"/>
        <v>17.200000000000003</v>
      </c>
      <c r="F4180" s="106">
        <v>15.5</v>
      </c>
      <c r="G4180" s="107">
        <f t="shared" si="845"/>
        <v>0</v>
      </c>
      <c r="H4180">
        <f t="shared" si="846"/>
        <v>6</v>
      </c>
      <c r="I4180">
        <f t="shared" si="847"/>
        <v>1992</v>
      </c>
      <c r="Q4180" t="s">
        <v>72</v>
      </c>
      <c r="R4180" s="93">
        <v>33763</v>
      </c>
      <c r="S4180">
        <v>22.9</v>
      </c>
      <c r="T4180">
        <v>6.6</v>
      </c>
      <c r="U4180">
        <f t="shared" si="839"/>
        <v>14.75</v>
      </c>
      <c r="V4180" s="106">
        <v>14.5</v>
      </c>
      <c r="W4180" s="107">
        <f t="shared" si="848"/>
        <v>0</v>
      </c>
      <c r="X4180">
        <f t="shared" si="849"/>
        <v>6</v>
      </c>
      <c r="AG4180" s="93">
        <f t="shared" si="840"/>
        <v>33764</v>
      </c>
      <c r="AH4180" s="107">
        <f t="shared" si="841"/>
        <v>0</v>
      </c>
      <c r="AI4180" s="72">
        <f t="shared" si="842"/>
        <v>9</v>
      </c>
      <c r="AJ4180">
        <f t="shared" si="843"/>
        <v>6</v>
      </c>
      <c r="AK4180">
        <f t="shared" si="844"/>
        <v>1992</v>
      </c>
    </row>
    <row r="4181" spans="1:37" x14ac:dyDescent="0.2">
      <c r="A4181" t="s">
        <v>70</v>
      </c>
      <c r="B4181" s="93">
        <v>33764</v>
      </c>
      <c r="C4181">
        <v>29.8</v>
      </c>
      <c r="D4181">
        <v>8.8000000000000007</v>
      </c>
      <c r="E4181">
        <f t="shared" si="838"/>
        <v>19.3</v>
      </c>
      <c r="F4181" s="106">
        <v>15.5</v>
      </c>
      <c r="G4181" s="107">
        <f t="shared" si="845"/>
        <v>0</v>
      </c>
      <c r="H4181">
        <f t="shared" si="846"/>
        <v>6</v>
      </c>
      <c r="I4181">
        <f t="shared" si="847"/>
        <v>1992</v>
      </c>
      <c r="Q4181" t="s">
        <v>72</v>
      </c>
      <c r="R4181" s="93">
        <v>33764</v>
      </c>
      <c r="S4181">
        <v>29.8</v>
      </c>
      <c r="T4181">
        <v>12</v>
      </c>
      <c r="U4181">
        <f t="shared" si="839"/>
        <v>20.9</v>
      </c>
      <c r="V4181" s="106">
        <v>14.5</v>
      </c>
      <c r="W4181" s="107">
        <f t="shared" si="848"/>
        <v>0</v>
      </c>
      <c r="X4181">
        <f t="shared" si="849"/>
        <v>6</v>
      </c>
      <c r="AG4181" s="93">
        <f t="shared" si="840"/>
        <v>33765</v>
      </c>
      <c r="AH4181" s="107">
        <f t="shared" si="841"/>
        <v>0</v>
      </c>
      <c r="AI4181" s="72">
        <f t="shared" si="842"/>
        <v>10</v>
      </c>
      <c r="AJ4181">
        <f t="shared" si="843"/>
        <v>6</v>
      </c>
      <c r="AK4181">
        <f t="shared" si="844"/>
        <v>1992</v>
      </c>
    </row>
    <row r="4182" spans="1:37" x14ac:dyDescent="0.2">
      <c r="A4182" t="s">
        <v>70</v>
      </c>
      <c r="B4182" s="93">
        <v>33765</v>
      </c>
      <c r="C4182">
        <v>28</v>
      </c>
      <c r="D4182">
        <v>8.1</v>
      </c>
      <c r="E4182">
        <f t="shared" si="838"/>
        <v>18.05</v>
      </c>
      <c r="F4182" s="106">
        <v>15.5</v>
      </c>
      <c r="G4182" s="107">
        <f t="shared" si="845"/>
        <v>0</v>
      </c>
      <c r="H4182">
        <f t="shared" si="846"/>
        <v>6</v>
      </c>
      <c r="I4182">
        <f t="shared" si="847"/>
        <v>1992</v>
      </c>
      <c r="Q4182" t="s">
        <v>72</v>
      </c>
      <c r="R4182" s="93">
        <v>33765</v>
      </c>
      <c r="S4182">
        <v>22.2</v>
      </c>
      <c r="T4182">
        <v>10.7</v>
      </c>
      <c r="U4182">
        <f t="shared" si="839"/>
        <v>16.45</v>
      </c>
      <c r="V4182" s="106">
        <v>14.5</v>
      </c>
      <c r="W4182" s="107">
        <f t="shared" si="848"/>
        <v>0</v>
      </c>
      <c r="X4182">
        <f t="shared" si="849"/>
        <v>6</v>
      </c>
      <c r="AG4182" s="93">
        <f t="shared" si="840"/>
        <v>33766</v>
      </c>
      <c r="AH4182" s="107">
        <f t="shared" si="841"/>
        <v>0</v>
      </c>
      <c r="AI4182" s="72">
        <f t="shared" si="842"/>
        <v>11</v>
      </c>
      <c r="AJ4182">
        <f t="shared" si="843"/>
        <v>6</v>
      </c>
      <c r="AK4182">
        <f t="shared" si="844"/>
        <v>1992</v>
      </c>
    </row>
    <row r="4183" spans="1:37" x14ac:dyDescent="0.2">
      <c r="A4183" t="s">
        <v>70</v>
      </c>
      <c r="B4183" s="93">
        <v>33766</v>
      </c>
      <c r="C4183">
        <v>24.3</v>
      </c>
      <c r="D4183">
        <v>9.3000000000000007</v>
      </c>
      <c r="E4183">
        <f t="shared" si="838"/>
        <v>16.8</v>
      </c>
      <c r="F4183" s="106">
        <v>15.5</v>
      </c>
      <c r="G4183" s="107">
        <f t="shared" si="845"/>
        <v>0</v>
      </c>
      <c r="H4183">
        <f t="shared" si="846"/>
        <v>6</v>
      </c>
      <c r="I4183">
        <f t="shared" si="847"/>
        <v>1992</v>
      </c>
      <c r="Q4183" t="s">
        <v>72</v>
      </c>
      <c r="R4183" s="93">
        <v>33766</v>
      </c>
      <c r="S4183">
        <v>22.1</v>
      </c>
      <c r="T4183">
        <v>9.8000000000000007</v>
      </c>
      <c r="U4183">
        <f t="shared" si="839"/>
        <v>15.950000000000001</v>
      </c>
      <c r="V4183" s="106">
        <v>14.5</v>
      </c>
      <c r="W4183" s="107">
        <f t="shared" si="848"/>
        <v>0</v>
      </c>
      <c r="X4183">
        <f t="shared" si="849"/>
        <v>6</v>
      </c>
      <c r="AG4183" s="93">
        <f t="shared" si="840"/>
        <v>33767</v>
      </c>
      <c r="AH4183" s="107">
        <f t="shared" si="841"/>
        <v>2.75</v>
      </c>
      <c r="AI4183" s="72">
        <f t="shared" si="842"/>
        <v>12</v>
      </c>
      <c r="AJ4183">
        <f t="shared" si="843"/>
        <v>6</v>
      </c>
      <c r="AK4183">
        <f t="shared" si="844"/>
        <v>1992</v>
      </c>
    </row>
    <row r="4184" spans="1:37" x14ac:dyDescent="0.2">
      <c r="A4184" t="s">
        <v>70</v>
      </c>
      <c r="B4184" s="93">
        <v>33767</v>
      </c>
      <c r="C4184">
        <v>11.7</v>
      </c>
      <c r="D4184">
        <v>8.3000000000000007</v>
      </c>
      <c r="E4184">
        <f t="shared" si="838"/>
        <v>10</v>
      </c>
      <c r="F4184" s="106">
        <v>15.5</v>
      </c>
      <c r="G4184" s="107">
        <f t="shared" si="845"/>
        <v>5.5</v>
      </c>
      <c r="H4184">
        <f t="shared" si="846"/>
        <v>6</v>
      </c>
      <c r="I4184">
        <f t="shared" si="847"/>
        <v>1992</v>
      </c>
      <c r="Q4184" t="s">
        <v>72</v>
      </c>
      <c r="R4184" s="93">
        <v>33767</v>
      </c>
      <c r="S4184">
        <v>18.2</v>
      </c>
      <c r="T4184">
        <v>13.2</v>
      </c>
      <c r="U4184">
        <f t="shared" si="839"/>
        <v>15.7</v>
      </c>
      <c r="V4184" s="106">
        <v>14.5</v>
      </c>
      <c r="W4184" s="107">
        <f t="shared" si="848"/>
        <v>0</v>
      </c>
      <c r="X4184">
        <f t="shared" si="849"/>
        <v>6</v>
      </c>
      <c r="AG4184" s="93">
        <f t="shared" si="840"/>
        <v>33768</v>
      </c>
      <c r="AH4184" s="107">
        <f t="shared" si="841"/>
        <v>3.4000000000000004</v>
      </c>
      <c r="AI4184" s="72">
        <f t="shared" si="842"/>
        <v>13</v>
      </c>
      <c r="AJ4184">
        <f t="shared" si="843"/>
        <v>6</v>
      </c>
      <c r="AK4184">
        <f t="shared" si="844"/>
        <v>1992</v>
      </c>
    </row>
    <row r="4185" spans="1:37" x14ac:dyDescent="0.2">
      <c r="A4185" t="s">
        <v>70</v>
      </c>
      <c r="B4185" s="93">
        <v>33768</v>
      </c>
      <c r="C4185">
        <v>10.199999999999999</v>
      </c>
      <c r="D4185">
        <v>7.2</v>
      </c>
      <c r="E4185">
        <f t="shared" si="838"/>
        <v>8.6999999999999993</v>
      </c>
      <c r="F4185" s="106">
        <v>15.5</v>
      </c>
      <c r="G4185" s="107">
        <f t="shared" si="845"/>
        <v>6.8000000000000007</v>
      </c>
      <c r="H4185">
        <f t="shared" si="846"/>
        <v>6</v>
      </c>
      <c r="I4185">
        <f t="shared" si="847"/>
        <v>1992</v>
      </c>
      <c r="Q4185" t="s">
        <v>72</v>
      </c>
      <c r="R4185" s="93">
        <v>33768</v>
      </c>
      <c r="S4185">
        <v>19.2</v>
      </c>
      <c r="T4185">
        <v>11.1</v>
      </c>
      <c r="U4185">
        <f t="shared" si="839"/>
        <v>15.149999999999999</v>
      </c>
      <c r="V4185" s="106">
        <v>14.5</v>
      </c>
      <c r="W4185" s="107">
        <f t="shared" si="848"/>
        <v>0</v>
      </c>
      <c r="X4185">
        <f t="shared" si="849"/>
        <v>6</v>
      </c>
      <c r="AG4185" s="93">
        <f t="shared" si="840"/>
        <v>33769</v>
      </c>
      <c r="AH4185" s="107">
        <f t="shared" si="841"/>
        <v>2.875</v>
      </c>
      <c r="AI4185" s="72">
        <f t="shared" si="842"/>
        <v>14</v>
      </c>
      <c r="AJ4185">
        <f t="shared" si="843"/>
        <v>6</v>
      </c>
      <c r="AK4185">
        <f t="shared" si="844"/>
        <v>1992</v>
      </c>
    </row>
    <row r="4186" spans="1:37" x14ac:dyDescent="0.2">
      <c r="A4186" t="s">
        <v>70</v>
      </c>
      <c r="B4186" s="93">
        <v>33769</v>
      </c>
      <c r="C4186">
        <v>11.3</v>
      </c>
      <c r="D4186">
        <v>8.1999999999999993</v>
      </c>
      <c r="E4186">
        <f t="shared" si="838"/>
        <v>9.75</v>
      </c>
      <c r="F4186" s="106">
        <v>15.5</v>
      </c>
      <c r="G4186" s="107">
        <f t="shared" si="845"/>
        <v>5.75</v>
      </c>
      <c r="H4186">
        <f t="shared" si="846"/>
        <v>6</v>
      </c>
      <c r="I4186">
        <f t="shared" si="847"/>
        <v>1992</v>
      </c>
      <c r="Q4186" t="s">
        <v>72</v>
      </c>
      <c r="R4186" s="93">
        <v>33769</v>
      </c>
      <c r="S4186">
        <v>21</v>
      </c>
      <c r="T4186">
        <v>9.3000000000000007</v>
      </c>
      <c r="U4186">
        <f t="shared" si="839"/>
        <v>15.15</v>
      </c>
      <c r="V4186" s="106">
        <v>14.5</v>
      </c>
      <c r="W4186" s="107">
        <f t="shared" si="848"/>
        <v>0</v>
      </c>
      <c r="X4186">
        <f t="shared" si="849"/>
        <v>6</v>
      </c>
      <c r="AG4186" s="93">
        <f t="shared" si="840"/>
        <v>33770</v>
      </c>
      <c r="AH4186" s="107">
        <f t="shared" si="841"/>
        <v>3.8500000000000005</v>
      </c>
      <c r="AI4186" s="72">
        <f t="shared" si="842"/>
        <v>15</v>
      </c>
      <c r="AJ4186">
        <f t="shared" si="843"/>
        <v>6</v>
      </c>
      <c r="AK4186">
        <f t="shared" si="844"/>
        <v>1992</v>
      </c>
    </row>
    <row r="4187" spans="1:37" x14ac:dyDescent="0.2">
      <c r="A4187" t="s">
        <v>70</v>
      </c>
      <c r="B4187" s="93">
        <v>33770</v>
      </c>
      <c r="C4187">
        <v>11.7</v>
      </c>
      <c r="D4187">
        <v>6</v>
      </c>
      <c r="E4187">
        <f t="shared" si="838"/>
        <v>8.85</v>
      </c>
      <c r="F4187" s="106">
        <v>15.5</v>
      </c>
      <c r="G4187" s="107">
        <f t="shared" si="845"/>
        <v>6.65</v>
      </c>
      <c r="H4187">
        <f t="shared" si="846"/>
        <v>6</v>
      </c>
      <c r="I4187">
        <f t="shared" si="847"/>
        <v>1992</v>
      </c>
      <c r="Q4187" t="s">
        <v>72</v>
      </c>
      <c r="R4187" s="93">
        <v>33770</v>
      </c>
      <c r="S4187">
        <v>22.5</v>
      </c>
      <c r="T4187">
        <v>4.4000000000000004</v>
      </c>
      <c r="U4187">
        <f t="shared" si="839"/>
        <v>13.45</v>
      </c>
      <c r="V4187" s="106">
        <v>14.5</v>
      </c>
      <c r="W4187" s="107">
        <f t="shared" si="848"/>
        <v>1.0500000000000007</v>
      </c>
      <c r="X4187">
        <f t="shared" si="849"/>
        <v>6</v>
      </c>
      <c r="AG4187" s="93">
        <f t="shared" si="840"/>
        <v>33771</v>
      </c>
      <c r="AH4187" s="107">
        <f t="shared" si="841"/>
        <v>0</v>
      </c>
      <c r="AI4187" s="72">
        <f t="shared" si="842"/>
        <v>16</v>
      </c>
      <c r="AJ4187">
        <f t="shared" si="843"/>
        <v>6</v>
      </c>
      <c r="AK4187">
        <f t="shared" si="844"/>
        <v>1992</v>
      </c>
    </row>
    <row r="4188" spans="1:37" x14ac:dyDescent="0.2">
      <c r="A4188" t="s">
        <v>70</v>
      </c>
      <c r="B4188" s="93">
        <v>33771</v>
      </c>
      <c r="C4188">
        <v>23.3</v>
      </c>
      <c r="D4188">
        <v>9</v>
      </c>
      <c r="E4188">
        <f t="shared" si="838"/>
        <v>16.149999999999999</v>
      </c>
      <c r="F4188" s="106">
        <v>15.5</v>
      </c>
      <c r="G4188" s="107">
        <f t="shared" si="845"/>
        <v>0</v>
      </c>
      <c r="H4188">
        <f t="shared" si="846"/>
        <v>6</v>
      </c>
      <c r="I4188">
        <f t="shared" si="847"/>
        <v>1992</v>
      </c>
      <c r="Q4188" t="s">
        <v>72</v>
      </c>
      <c r="R4188" s="93">
        <v>33771</v>
      </c>
      <c r="S4188">
        <v>25.2</v>
      </c>
      <c r="T4188">
        <v>8.5</v>
      </c>
      <c r="U4188">
        <f t="shared" si="839"/>
        <v>16.850000000000001</v>
      </c>
      <c r="V4188" s="106">
        <v>14.5</v>
      </c>
      <c r="W4188" s="107">
        <f t="shared" si="848"/>
        <v>0</v>
      </c>
      <c r="X4188">
        <f t="shared" si="849"/>
        <v>6</v>
      </c>
      <c r="AG4188" s="93">
        <f t="shared" si="840"/>
        <v>33772</v>
      </c>
      <c r="AH4188" s="107">
        <f t="shared" si="841"/>
        <v>0.25</v>
      </c>
      <c r="AI4188" s="72">
        <f t="shared" si="842"/>
        <v>17</v>
      </c>
      <c r="AJ4188">
        <f t="shared" si="843"/>
        <v>6</v>
      </c>
      <c r="AK4188">
        <f t="shared" si="844"/>
        <v>1992</v>
      </c>
    </row>
    <row r="4189" spans="1:37" x14ac:dyDescent="0.2">
      <c r="A4189" t="s">
        <v>70</v>
      </c>
      <c r="B4189" s="93">
        <v>33772</v>
      </c>
      <c r="C4189">
        <v>19.399999999999999</v>
      </c>
      <c r="D4189">
        <v>10.6</v>
      </c>
      <c r="E4189">
        <f t="shared" si="838"/>
        <v>15</v>
      </c>
      <c r="F4189" s="106">
        <v>15.5</v>
      </c>
      <c r="G4189" s="107">
        <f t="shared" si="845"/>
        <v>0.5</v>
      </c>
      <c r="H4189">
        <f t="shared" si="846"/>
        <v>6</v>
      </c>
      <c r="I4189">
        <f t="shared" si="847"/>
        <v>1992</v>
      </c>
      <c r="Q4189" t="s">
        <v>72</v>
      </c>
      <c r="R4189" s="93">
        <v>33772</v>
      </c>
      <c r="S4189">
        <v>22.8</v>
      </c>
      <c r="T4189">
        <v>11.5</v>
      </c>
      <c r="U4189">
        <f t="shared" si="839"/>
        <v>17.149999999999999</v>
      </c>
      <c r="V4189" s="106">
        <v>14.5</v>
      </c>
      <c r="W4189" s="107">
        <f t="shared" si="848"/>
        <v>0</v>
      </c>
      <c r="X4189">
        <f t="shared" si="849"/>
        <v>6</v>
      </c>
      <c r="AG4189" s="93">
        <f t="shared" si="840"/>
        <v>33773</v>
      </c>
      <c r="AH4189" s="107">
        <f t="shared" si="841"/>
        <v>0.32500000000000018</v>
      </c>
      <c r="AI4189" s="72">
        <f t="shared" si="842"/>
        <v>18</v>
      </c>
      <c r="AJ4189">
        <f t="shared" si="843"/>
        <v>6</v>
      </c>
      <c r="AK4189">
        <f t="shared" si="844"/>
        <v>1992</v>
      </c>
    </row>
    <row r="4190" spans="1:37" x14ac:dyDescent="0.2">
      <c r="A4190" t="s">
        <v>70</v>
      </c>
      <c r="B4190" s="93">
        <v>33773</v>
      </c>
      <c r="C4190">
        <v>20.7</v>
      </c>
      <c r="D4190">
        <v>9</v>
      </c>
      <c r="E4190">
        <f t="shared" si="838"/>
        <v>14.85</v>
      </c>
      <c r="F4190" s="106">
        <v>15.5</v>
      </c>
      <c r="G4190" s="107">
        <f t="shared" si="845"/>
        <v>0.65000000000000036</v>
      </c>
      <c r="H4190">
        <f t="shared" si="846"/>
        <v>6</v>
      </c>
      <c r="I4190">
        <f t="shared" si="847"/>
        <v>1992</v>
      </c>
      <c r="Q4190" t="s">
        <v>72</v>
      </c>
      <c r="R4190" s="93">
        <v>33773</v>
      </c>
      <c r="S4190">
        <v>21.2</v>
      </c>
      <c r="T4190">
        <v>10.6</v>
      </c>
      <c r="U4190">
        <f t="shared" si="839"/>
        <v>15.899999999999999</v>
      </c>
      <c r="V4190" s="106">
        <v>14.5</v>
      </c>
      <c r="W4190" s="107">
        <f t="shared" si="848"/>
        <v>0</v>
      </c>
      <c r="X4190">
        <f t="shared" si="849"/>
        <v>6</v>
      </c>
      <c r="AG4190" s="93">
        <f t="shared" si="840"/>
        <v>33774</v>
      </c>
      <c r="AH4190" s="107">
        <f t="shared" si="841"/>
        <v>0</v>
      </c>
      <c r="AI4190" s="72">
        <f t="shared" si="842"/>
        <v>19</v>
      </c>
      <c r="AJ4190">
        <f t="shared" si="843"/>
        <v>6</v>
      </c>
      <c r="AK4190">
        <f t="shared" si="844"/>
        <v>1992</v>
      </c>
    </row>
    <row r="4191" spans="1:37" x14ac:dyDescent="0.2">
      <c r="A4191" t="s">
        <v>70</v>
      </c>
      <c r="B4191" s="93">
        <v>33774</v>
      </c>
      <c r="C4191">
        <v>26.3</v>
      </c>
      <c r="D4191">
        <v>10.9</v>
      </c>
      <c r="E4191">
        <f t="shared" si="838"/>
        <v>18.600000000000001</v>
      </c>
      <c r="F4191" s="106">
        <v>15.5</v>
      </c>
      <c r="G4191" s="107">
        <f t="shared" si="845"/>
        <v>0</v>
      </c>
      <c r="H4191">
        <f t="shared" si="846"/>
        <v>6</v>
      </c>
      <c r="I4191">
        <f t="shared" si="847"/>
        <v>1992</v>
      </c>
      <c r="Q4191" t="s">
        <v>72</v>
      </c>
      <c r="R4191" s="93">
        <v>33774</v>
      </c>
      <c r="S4191">
        <v>25.9</v>
      </c>
      <c r="T4191">
        <v>9.8000000000000007</v>
      </c>
      <c r="U4191">
        <f t="shared" si="839"/>
        <v>17.850000000000001</v>
      </c>
      <c r="V4191" s="106">
        <v>14.5</v>
      </c>
      <c r="W4191" s="107">
        <f t="shared" si="848"/>
        <v>0</v>
      </c>
      <c r="X4191">
        <f t="shared" si="849"/>
        <v>6</v>
      </c>
      <c r="AG4191" s="93">
        <f t="shared" si="840"/>
        <v>33775</v>
      </c>
      <c r="AH4191" s="107">
        <f t="shared" si="841"/>
        <v>0</v>
      </c>
      <c r="AI4191" s="72">
        <f t="shared" si="842"/>
        <v>20</v>
      </c>
      <c r="AJ4191">
        <f t="shared" si="843"/>
        <v>6</v>
      </c>
      <c r="AK4191">
        <f t="shared" si="844"/>
        <v>1992</v>
      </c>
    </row>
    <row r="4192" spans="1:37" x14ac:dyDescent="0.2">
      <c r="A4192" t="s">
        <v>70</v>
      </c>
      <c r="B4192" s="93">
        <v>33775</v>
      </c>
      <c r="C4192">
        <v>23.2</v>
      </c>
      <c r="D4192">
        <v>16.3</v>
      </c>
      <c r="E4192">
        <f t="shared" si="838"/>
        <v>19.75</v>
      </c>
      <c r="F4192" s="106">
        <v>15.5</v>
      </c>
      <c r="G4192" s="107">
        <f t="shared" si="845"/>
        <v>0</v>
      </c>
      <c r="H4192">
        <f t="shared" si="846"/>
        <v>6</v>
      </c>
      <c r="I4192">
        <f t="shared" si="847"/>
        <v>1992</v>
      </c>
      <c r="Q4192" t="s">
        <v>72</v>
      </c>
      <c r="R4192" s="93">
        <v>33775</v>
      </c>
      <c r="S4192">
        <v>25.5</v>
      </c>
      <c r="T4192">
        <v>13.2</v>
      </c>
      <c r="U4192">
        <f t="shared" si="839"/>
        <v>19.350000000000001</v>
      </c>
      <c r="V4192" s="106">
        <v>14.5</v>
      </c>
      <c r="W4192" s="107">
        <f t="shared" si="848"/>
        <v>0</v>
      </c>
      <c r="X4192">
        <f t="shared" si="849"/>
        <v>6</v>
      </c>
      <c r="AG4192" s="93">
        <f t="shared" si="840"/>
        <v>33776</v>
      </c>
      <c r="AH4192" s="107">
        <f t="shared" si="841"/>
        <v>0</v>
      </c>
      <c r="AI4192" s="72">
        <f t="shared" si="842"/>
        <v>21</v>
      </c>
      <c r="AJ4192">
        <f t="shared" si="843"/>
        <v>6</v>
      </c>
      <c r="AK4192">
        <f t="shared" si="844"/>
        <v>1992</v>
      </c>
    </row>
    <row r="4193" spans="1:37" x14ac:dyDescent="0.2">
      <c r="A4193" t="s">
        <v>70</v>
      </c>
      <c r="B4193" s="93">
        <v>33776</v>
      </c>
      <c r="C4193">
        <v>26.4</v>
      </c>
      <c r="D4193">
        <v>14</v>
      </c>
      <c r="E4193">
        <f t="shared" si="838"/>
        <v>20.2</v>
      </c>
      <c r="F4193" s="106">
        <v>15.5</v>
      </c>
      <c r="G4193" s="107">
        <f t="shared" si="845"/>
        <v>0</v>
      </c>
      <c r="H4193">
        <f t="shared" si="846"/>
        <v>6</v>
      </c>
      <c r="I4193">
        <f t="shared" si="847"/>
        <v>1992</v>
      </c>
      <c r="Q4193" t="s">
        <v>72</v>
      </c>
      <c r="R4193" s="93">
        <v>33776</v>
      </c>
      <c r="S4193">
        <v>27.2</v>
      </c>
      <c r="T4193">
        <v>10.8</v>
      </c>
      <c r="U4193">
        <f t="shared" si="839"/>
        <v>19</v>
      </c>
      <c r="V4193" s="106">
        <v>14.5</v>
      </c>
      <c r="W4193" s="107">
        <f t="shared" si="848"/>
        <v>0</v>
      </c>
      <c r="X4193">
        <f t="shared" si="849"/>
        <v>6</v>
      </c>
      <c r="AG4193" s="93">
        <f t="shared" si="840"/>
        <v>33777</v>
      </c>
      <c r="AH4193" s="107">
        <f t="shared" si="841"/>
        <v>0</v>
      </c>
      <c r="AI4193" s="72">
        <f t="shared" si="842"/>
        <v>22</v>
      </c>
      <c r="AJ4193">
        <f t="shared" si="843"/>
        <v>6</v>
      </c>
      <c r="AK4193">
        <f t="shared" si="844"/>
        <v>1992</v>
      </c>
    </row>
    <row r="4194" spans="1:37" x14ac:dyDescent="0.2">
      <c r="A4194" t="s">
        <v>70</v>
      </c>
      <c r="B4194" s="93">
        <v>33777</v>
      </c>
      <c r="C4194">
        <v>25.6</v>
      </c>
      <c r="D4194">
        <v>13.3</v>
      </c>
      <c r="E4194">
        <f t="shared" si="838"/>
        <v>19.450000000000003</v>
      </c>
      <c r="F4194" s="106">
        <v>15.5</v>
      </c>
      <c r="G4194" s="107">
        <f t="shared" si="845"/>
        <v>0</v>
      </c>
      <c r="H4194">
        <f t="shared" si="846"/>
        <v>6</v>
      </c>
      <c r="I4194">
        <f t="shared" si="847"/>
        <v>1992</v>
      </c>
      <c r="Q4194" t="s">
        <v>72</v>
      </c>
      <c r="R4194" s="93">
        <v>33777</v>
      </c>
      <c r="S4194">
        <v>26.5</v>
      </c>
      <c r="T4194">
        <v>9.8000000000000007</v>
      </c>
      <c r="U4194">
        <f t="shared" si="839"/>
        <v>18.149999999999999</v>
      </c>
      <c r="V4194" s="106">
        <v>14.5</v>
      </c>
      <c r="W4194" s="107">
        <f t="shared" si="848"/>
        <v>0</v>
      </c>
      <c r="X4194">
        <f t="shared" si="849"/>
        <v>6</v>
      </c>
      <c r="AG4194" s="93">
        <f t="shared" si="840"/>
        <v>33778</v>
      </c>
      <c r="AH4194" s="107">
        <f t="shared" si="841"/>
        <v>0</v>
      </c>
      <c r="AI4194" s="72">
        <f t="shared" si="842"/>
        <v>23</v>
      </c>
      <c r="AJ4194">
        <f t="shared" si="843"/>
        <v>6</v>
      </c>
      <c r="AK4194">
        <f t="shared" si="844"/>
        <v>1992</v>
      </c>
    </row>
    <row r="4195" spans="1:37" x14ac:dyDescent="0.2">
      <c r="A4195" t="s">
        <v>70</v>
      </c>
      <c r="B4195" s="93">
        <v>33778</v>
      </c>
      <c r="C4195">
        <v>24.8</v>
      </c>
      <c r="D4195">
        <v>13.2</v>
      </c>
      <c r="E4195">
        <f t="shared" si="838"/>
        <v>19</v>
      </c>
      <c r="F4195" s="106">
        <v>15.5</v>
      </c>
      <c r="G4195" s="107">
        <f t="shared" si="845"/>
        <v>0</v>
      </c>
      <c r="H4195">
        <f t="shared" si="846"/>
        <v>6</v>
      </c>
      <c r="I4195">
        <f t="shared" si="847"/>
        <v>1992</v>
      </c>
      <c r="Q4195" t="s">
        <v>72</v>
      </c>
      <c r="R4195" s="93">
        <v>33778</v>
      </c>
      <c r="S4195">
        <v>25.4</v>
      </c>
      <c r="T4195">
        <v>11.8</v>
      </c>
      <c r="U4195">
        <f t="shared" si="839"/>
        <v>18.600000000000001</v>
      </c>
      <c r="V4195" s="106">
        <v>14.5</v>
      </c>
      <c r="W4195" s="107">
        <f t="shared" si="848"/>
        <v>0</v>
      </c>
      <c r="X4195">
        <f t="shared" si="849"/>
        <v>6</v>
      </c>
      <c r="AG4195" s="93">
        <f t="shared" si="840"/>
        <v>33779</v>
      </c>
      <c r="AH4195" s="107">
        <f t="shared" si="841"/>
        <v>0.125</v>
      </c>
      <c r="AI4195" s="72">
        <f t="shared" si="842"/>
        <v>24</v>
      </c>
      <c r="AJ4195">
        <f t="shared" si="843"/>
        <v>6</v>
      </c>
      <c r="AK4195">
        <f t="shared" si="844"/>
        <v>1992</v>
      </c>
    </row>
    <row r="4196" spans="1:37" x14ac:dyDescent="0.2">
      <c r="A4196" t="s">
        <v>70</v>
      </c>
      <c r="B4196" s="93">
        <v>33779</v>
      </c>
      <c r="C4196">
        <v>20.7</v>
      </c>
      <c r="D4196">
        <v>11.7</v>
      </c>
      <c r="E4196">
        <f t="shared" si="838"/>
        <v>16.2</v>
      </c>
      <c r="F4196" s="106">
        <v>15.5</v>
      </c>
      <c r="G4196" s="107">
        <f t="shared" si="845"/>
        <v>0</v>
      </c>
      <c r="H4196">
        <f t="shared" si="846"/>
        <v>6</v>
      </c>
      <c r="I4196">
        <f t="shared" si="847"/>
        <v>1992</v>
      </c>
      <c r="Q4196" t="s">
        <v>72</v>
      </c>
      <c r="R4196" s="93">
        <v>33779</v>
      </c>
      <c r="S4196">
        <v>22.3</v>
      </c>
      <c r="T4196">
        <v>6.2</v>
      </c>
      <c r="U4196">
        <f t="shared" si="839"/>
        <v>14.25</v>
      </c>
      <c r="V4196" s="106">
        <v>14.5</v>
      </c>
      <c r="W4196" s="107">
        <f t="shared" si="848"/>
        <v>0.25</v>
      </c>
      <c r="X4196">
        <f t="shared" si="849"/>
        <v>6</v>
      </c>
      <c r="AG4196" s="93">
        <f t="shared" si="840"/>
        <v>33780</v>
      </c>
      <c r="AH4196" s="107">
        <f t="shared" si="841"/>
        <v>0</v>
      </c>
      <c r="AI4196" s="72">
        <f t="shared" si="842"/>
        <v>25</v>
      </c>
      <c r="AJ4196">
        <f t="shared" si="843"/>
        <v>6</v>
      </c>
      <c r="AK4196">
        <f t="shared" si="844"/>
        <v>1992</v>
      </c>
    </row>
    <row r="4197" spans="1:37" x14ac:dyDescent="0.2">
      <c r="A4197" t="s">
        <v>70</v>
      </c>
      <c r="B4197" s="93">
        <v>33780</v>
      </c>
      <c r="C4197">
        <v>25.3</v>
      </c>
      <c r="D4197">
        <v>13.1</v>
      </c>
      <c r="E4197">
        <f t="shared" si="838"/>
        <v>19.2</v>
      </c>
      <c r="F4197" s="106">
        <v>15.5</v>
      </c>
      <c r="G4197" s="107">
        <f t="shared" si="845"/>
        <v>0</v>
      </c>
      <c r="H4197">
        <f t="shared" si="846"/>
        <v>6</v>
      </c>
      <c r="I4197">
        <f t="shared" si="847"/>
        <v>1992</v>
      </c>
      <c r="Q4197" t="s">
        <v>72</v>
      </c>
      <c r="R4197" s="93">
        <v>33780</v>
      </c>
      <c r="S4197">
        <v>23.1</v>
      </c>
      <c r="T4197">
        <v>7.3</v>
      </c>
      <c r="U4197">
        <f t="shared" si="839"/>
        <v>15.200000000000001</v>
      </c>
      <c r="V4197" s="106">
        <v>14.5</v>
      </c>
      <c r="W4197" s="107">
        <f t="shared" si="848"/>
        <v>0</v>
      </c>
      <c r="X4197">
        <f t="shared" si="849"/>
        <v>6</v>
      </c>
      <c r="AG4197" s="93">
        <f t="shared" si="840"/>
        <v>33781</v>
      </c>
      <c r="AH4197" s="107">
        <f t="shared" si="841"/>
        <v>0</v>
      </c>
      <c r="AI4197" s="72">
        <f t="shared" si="842"/>
        <v>26</v>
      </c>
      <c r="AJ4197">
        <f t="shared" si="843"/>
        <v>6</v>
      </c>
      <c r="AK4197">
        <f t="shared" si="844"/>
        <v>1992</v>
      </c>
    </row>
    <row r="4198" spans="1:37" x14ac:dyDescent="0.2">
      <c r="A4198" t="s">
        <v>70</v>
      </c>
      <c r="B4198" s="93">
        <v>33781</v>
      </c>
      <c r="C4198">
        <v>28.4</v>
      </c>
      <c r="D4198">
        <v>13.5</v>
      </c>
      <c r="E4198">
        <f t="shared" si="838"/>
        <v>20.95</v>
      </c>
      <c r="F4198" s="106">
        <v>15.5</v>
      </c>
      <c r="G4198" s="107">
        <f t="shared" si="845"/>
        <v>0</v>
      </c>
      <c r="H4198">
        <f t="shared" si="846"/>
        <v>6</v>
      </c>
      <c r="I4198">
        <f t="shared" si="847"/>
        <v>1992</v>
      </c>
      <c r="Q4198" t="s">
        <v>72</v>
      </c>
      <c r="R4198" s="93">
        <v>33781</v>
      </c>
      <c r="S4198">
        <v>29.6</v>
      </c>
      <c r="T4198">
        <v>12.8</v>
      </c>
      <c r="U4198">
        <f t="shared" si="839"/>
        <v>21.200000000000003</v>
      </c>
      <c r="V4198" s="106">
        <v>14.5</v>
      </c>
      <c r="W4198" s="107">
        <f t="shared" si="848"/>
        <v>0</v>
      </c>
      <c r="X4198">
        <f t="shared" si="849"/>
        <v>6</v>
      </c>
      <c r="AG4198" s="93">
        <f t="shared" si="840"/>
        <v>33782</v>
      </c>
      <c r="AH4198" s="107">
        <f t="shared" si="841"/>
        <v>0</v>
      </c>
      <c r="AI4198" s="72">
        <f t="shared" si="842"/>
        <v>27</v>
      </c>
      <c r="AJ4198">
        <f t="shared" si="843"/>
        <v>6</v>
      </c>
      <c r="AK4198">
        <f t="shared" si="844"/>
        <v>1992</v>
      </c>
    </row>
    <row r="4199" spans="1:37" x14ac:dyDescent="0.2">
      <c r="A4199" t="s">
        <v>70</v>
      </c>
      <c r="B4199" s="93">
        <v>33782</v>
      </c>
      <c r="C4199">
        <v>23.3</v>
      </c>
      <c r="D4199">
        <v>12.9</v>
      </c>
      <c r="E4199">
        <f t="shared" si="838"/>
        <v>18.100000000000001</v>
      </c>
      <c r="F4199" s="106">
        <v>15.5</v>
      </c>
      <c r="G4199" s="107">
        <f t="shared" si="845"/>
        <v>0</v>
      </c>
      <c r="H4199">
        <f t="shared" si="846"/>
        <v>6</v>
      </c>
      <c r="I4199">
        <f t="shared" si="847"/>
        <v>1992</v>
      </c>
      <c r="Q4199" t="s">
        <v>72</v>
      </c>
      <c r="R4199" s="93">
        <v>33782</v>
      </c>
      <c r="S4199">
        <v>23</v>
      </c>
      <c r="T4199">
        <v>13.7</v>
      </c>
      <c r="U4199">
        <f t="shared" si="839"/>
        <v>18.350000000000001</v>
      </c>
      <c r="V4199" s="106">
        <v>14.5</v>
      </c>
      <c r="W4199" s="107">
        <f t="shared" si="848"/>
        <v>0</v>
      </c>
      <c r="X4199">
        <f t="shared" si="849"/>
        <v>6</v>
      </c>
      <c r="AG4199" s="93">
        <f t="shared" si="840"/>
        <v>33783</v>
      </c>
      <c r="AH4199" s="107">
        <f t="shared" si="841"/>
        <v>1.7249999999999996</v>
      </c>
      <c r="AI4199" s="72">
        <f t="shared" si="842"/>
        <v>28</v>
      </c>
      <c r="AJ4199">
        <f t="shared" si="843"/>
        <v>6</v>
      </c>
      <c r="AK4199">
        <f t="shared" si="844"/>
        <v>1992</v>
      </c>
    </row>
    <row r="4200" spans="1:37" x14ac:dyDescent="0.2">
      <c r="A4200" t="s">
        <v>70</v>
      </c>
      <c r="B4200" s="93">
        <v>33783</v>
      </c>
      <c r="C4200">
        <v>14.2</v>
      </c>
      <c r="D4200">
        <v>10.3</v>
      </c>
      <c r="E4200">
        <f t="shared" si="838"/>
        <v>12.25</v>
      </c>
      <c r="F4200" s="106">
        <v>15.5</v>
      </c>
      <c r="G4200" s="107">
        <f t="shared" si="845"/>
        <v>3.25</v>
      </c>
      <c r="H4200">
        <f t="shared" si="846"/>
        <v>6</v>
      </c>
      <c r="I4200">
        <f t="shared" si="847"/>
        <v>1992</v>
      </c>
      <c r="Q4200" t="s">
        <v>72</v>
      </c>
      <c r="R4200" s="93">
        <v>33783</v>
      </c>
      <c r="S4200">
        <v>21.1</v>
      </c>
      <c r="T4200">
        <v>7.5</v>
      </c>
      <c r="U4200">
        <f t="shared" si="839"/>
        <v>14.3</v>
      </c>
      <c r="V4200" s="106">
        <v>14.5</v>
      </c>
      <c r="W4200" s="107">
        <f t="shared" si="848"/>
        <v>0.19999999999999929</v>
      </c>
      <c r="X4200">
        <f t="shared" si="849"/>
        <v>6</v>
      </c>
      <c r="AG4200" s="93">
        <f t="shared" si="840"/>
        <v>33784</v>
      </c>
      <c r="AH4200" s="107">
        <f t="shared" si="841"/>
        <v>3.6749999999999998</v>
      </c>
      <c r="AI4200" s="72">
        <f t="shared" si="842"/>
        <v>29</v>
      </c>
      <c r="AJ4200">
        <f t="shared" si="843"/>
        <v>6</v>
      </c>
      <c r="AK4200">
        <f t="shared" si="844"/>
        <v>1992</v>
      </c>
    </row>
    <row r="4201" spans="1:37" x14ac:dyDescent="0.2">
      <c r="A4201" t="s">
        <v>70</v>
      </c>
      <c r="B4201" s="93">
        <v>33784</v>
      </c>
      <c r="C4201">
        <v>12.5</v>
      </c>
      <c r="D4201">
        <v>6.7</v>
      </c>
      <c r="E4201">
        <f t="shared" si="838"/>
        <v>9.6</v>
      </c>
      <c r="F4201" s="106">
        <v>15.5</v>
      </c>
      <c r="G4201" s="107">
        <f t="shared" si="845"/>
        <v>5.9</v>
      </c>
      <c r="H4201">
        <f t="shared" si="846"/>
        <v>6</v>
      </c>
      <c r="I4201">
        <f t="shared" si="847"/>
        <v>1992</v>
      </c>
      <c r="Q4201" t="s">
        <v>72</v>
      </c>
      <c r="R4201" s="93">
        <v>33784</v>
      </c>
      <c r="S4201">
        <v>21</v>
      </c>
      <c r="T4201">
        <v>5.0999999999999996</v>
      </c>
      <c r="U4201">
        <f t="shared" si="839"/>
        <v>13.05</v>
      </c>
      <c r="V4201" s="106">
        <v>14.5</v>
      </c>
      <c r="W4201" s="107">
        <f t="shared" si="848"/>
        <v>1.4499999999999993</v>
      </c>
      <c r="X4201">
        <f t="shared" si="849"/>
        <v>6</v>
      </c>
      <c r="AG4201" s="93">
        <f t="shared" si="840"/>
        <v>33785</v>
      </c>
      <c r="AH4201" s="107">
        <f t="shared" si="841"/>
        <v>5.35</v>
      </c>
      <c r="AI4201" s="72">
        <f t="shared" si="842"/>
        <v>30</v>
      </c>
      <c r="AJ4201">
        <f t="shared" si="843"/>
        <v>6</v>
      </c>
      <c r="AK4201">
        <f t="shared" si="844"/>
        <v>1992</v>
      </c>
    </row>
    <row r="4202" spans="1:37" x14ac:dyDescent="0.2">
      <c r="A4202" t="s">
        <v>70</v>
      </c>
      <c r="B4202" s="93">
        <v>33785</v>
      </c>
      <c r="C4202">
        <v>9.8000000000000007</v>
      </c>
      <c r="D4202">
        <v>5.9</v>
      </c>
      <c r="E4202">
        <f t="shared" si="838"/>
        <v>7.8500000000000005</v>
      </c>
      <c r="F4202" s="106">
        <v>15.5</v>
      </c>
      <c r="G4202" s="107">
        <f t="shared" si="845"/>
        <v>7.6499999999999995</v>
      </c>
      <c r="H4202">
        <f t="shared" si="846"/>
        <v>6</v>
      </c>
      <c r="I4202">
        <f t="shared" si="847"/>
        <v>1992</v>
      </c>
      <c r="Q4202" t="s">
        <v>72</v>
      </c>
      <c r="R4202" s="93">
        <v>33785</v>
      </c>
      <c r="S4202">
        <v>18.2</v>
      </c>
      <c r="T4202">
        <v>4.7</v>
      </c>
      <c r="U4202">
        <f t="shared" si="839"/>
        <v>11.45</v>
      </c>
      <c r="V4202" s="106">
        <v>14.5</v>
      </c>
      <c r="W4202" s="107">
        <f t="shared" si="848"/>
        <v>3.0500000000000007</v>
      </c>
      <c r="X4202">
        <f t="shared" si="849"/>
        <v>6</v>
      </c>
      <c r="AG4202" s="93">
        <f t="shared" si="840"/>
        <v>33786</v>
      </c>
      <c r="AH4202" s="107">
        <f t="shared" si="841"/>
        <v>3.4749999999999996</v>
      </c>
      <c r="AI4202" s="72">
        <f t="shared" si="842"/>
        <v>1</v>
      </c>
      <c r="AJ4202">
        <f t="shared" si="843"/>
        <v>7</v>
      </c>
      <c r="AK4202">
        <f t="shared" si="844"/>
        <v>1992</v>
      </c>
    </row>
    <row r="4203" spans="1:37" x14ac:dyDescent="0.2">
      <c r="A4203" t="s">
        <v>70</v>
      </c>
      <c r="B4203" s="93">
        <v>33786</v>
      </c>
      <c r="C4203">
        <v>14.9</v>
      </c>
      <c r="D4203">
        <v>7.1</v>
      </c>
      <c r="E4203">
        <f t="shared" si="838"/>
        <v>11</v>
      </c>
      <c r="F4203" s="106">
        <v>15.5</v>
      </c>
      <c r="G4203" s="107">
        <f t="shared" si="845"/>
        <v>4.5</v>
      </c>
      <c r="H4203">
        <f t="shared" si="846"/>
        <v>7</v>
      </c>
      <c r="I4203">
        <f t="shared" si="847"/>
        <v>1992</v>
      </c>
      <c r="Q4203" t="s">
        <v>72</v>
      </c>
      <c r="R4203" s="93">
        <v>33786</v>
      </c>
      <c r="S4203">
        <v>16.7</v>
      </c>
      <c r="T4203">
        <v>7.4</v>
      </c>
      <c r="U4203">
        <f t="shared" si="839"/>
        <v>12.05</v>
      </c>
      <c r="V4203" s="106">
        <v>14.5</v>
      </c>
      <c r="W4203" s="107">
        <f t="shared" si="848"/>
        <v>2.4499999999999993</v>
      </c>
      <c r="X4203">
        <f t="shared" si="849"/>
        <v>7</v>
      </c>
      <c r="AG4203" s="93">
        <f t="shared" si="840"/>
        <v>33787</v>
      </c>
      <c r="AH4203" s="107">
        <f t="shared" si="841"/>
        <v>3.5999999999999996</v>
      </c>
      <c r="AI4203" s="72">
        <f t="shared" si="842"/>
        <v>2</v>
      </c>
      <c r="AJ4203">
        <f t="shared" si="843"/>
        <v>7</v>
      </c>
      <c r="AK4203">
        <f t="shared" si="844"/>
        <v>1992</v>
      </c>
    </row>
    <row r="4204" spans="1:37" x14ac:dyDescent="0.2">
      <c r="A4204" t="s">
        <v>70</v>
      </c>
      <c r="B4204" s="93">
        <v>33787</v>
      </c>
      <c r="C4204">
        <v>15</v>
      </c>
      <c r="D4204">
        <v>6.6</v>
      </c>
      <c r="E4204">
        <f t="shared" si="838"/>
        <v>10.8</v>
      </c>
      <c r="F4204" s="106">
        <v>15.5</v>
      </c>
      <c r="G4204" s="107">
        <f t="shared" si="845"/>
        <v>4.6999999999999993</v>
      </c>
      <c r="H4204">
        <f t="shared" si="846"/>
        <v>7</v>
      </c>
      <c r="I4204">
        <f t="shared" si="847"/>
        <v>1992</v>
      </c>
      <c r="Q4204" t="s">
        <v>72</v>
      </c>
      <c r="R4204" s="93">
        <v>33787</v>
      </c>
      <c r="S4204">
        <v>18.899999999999999</v>
      </c>
      <c r="T4204">
        <v>5.0999999999999996</v>
      </c>
      <c r="U4204">
        <f t="shared" si="839"/>
        <v>12</v>
      </c>
      <c r="V4204" s="106">
        <v>14.5</v>
      </c>
      <c r="W4204" s="107">
        <f t="shared" si="848"/>
        <v>2.5</v>
      </c>
      <c r="X4204">
        <f t="shared" si="849"/>
        <v>7</v>
      </c>
      <c r="AG4204" s="93">
        <f t="shared" si="840"/>
        <v>33788</v>
      </c>
      <c r="AH4204" s="107">
        <f t="shared" si="841"/>
        <v>3.125</v>
      </c>
      <c r="AI4204" s="72">
        <f t="shared" si="842"/>
        <v>3</v>
      </c>
      <c r="AJ4204">
        <f t="shared" si="843"/>
        <v>7</v>
      </c>
      <c r="AK4204">
        <f t="shared" si="844"/>
        <v>1992</v>
      </c>
    </row>
    <row r="4205" spans="1:37" x14ac:dyDescent="0.2">
      <c r="A4205" t="s">
        <v>70</v>
      </c>
      <c r="B4205" s="93">
        <v>33788</v>
      </c>
      <c r="C4205">
        <v>15.8</v>
      </c>
      <c r="D4205">
        <v>7.6</v>
      </c>
      <c r="E4205">
        <f t="shared" si="838"/>
        <v>11.7</v>
      </c>
      <c r="F4205" s="106">
        <v>15.5</v>
      </c>
      <c r="G4205" s="107">
        <f t="shared" si="845"/>
        <v>3.8000000000000007</v>
      </c>
      <c r="H4205">
        <f t="shared" si="846"/>
        <v>7</v>
      </c>
      <c r="I4205">
        <f t="shared" si="847"/>
        <v>1992</v>
      </c>
      <c r="Q4205" t="s">
        <v>72</v>
      </c>
      <c r="R4205" s="93">
        <v>33788</v>
      </c>
      <c r="S4205">
        <v>20.3</v>
      </c>
      <c r="T4205">
        <v>3.8</v>
      </c>
      <c r="U4205">
        <f t="shared" si="839"/>
        <v>12.05</v>
      </c>
      <c r="V4205" s="106">
        <v>14.5</v>
      </c>
      <c r="W4205" s="107">
        <f t="shared" si="848"/>
        <v>2.4499999999999993</v>
      </c>
      <c r="X4205">
        <f t="shared" si="849"/>
        <v>7</v>
      </c>
      <c r="AG4205" s="93">
        <f t="shared" si="840"/>
        <v>33789</v>
      </c>
      <c r="AH4205" s="107">
        <f t="shared" si="841"/>
        <v>1.5499999999999998</v>
      </c>
      <c r="AI4205" s="72">
        <f t="shared" si="842"/>
        <v>4</v>
      </c>
      <c r="AJ4205">
        <f t="shared" si="843"/>
        <v>7</v>
      </c>
      <c r="AK4205">
        <f t="shared" si="844"/>
        <v>1992</v>
      </c>
    </row>
    <row r="4206" spans="1:37" x14ac:dyDescent="0.2">
      <c r="A4206" t="s">
        <v>70</v>
      </c>
      <c r="B4206" s="93">
        <v>33789</v>
      </c>
      <c r="C4206">
        <v>19.8</v>
      </c>
      <c r="D4206">
        <v>6.5</v>
      </c>
      <c r="E4206">
        <f t="shared" si="838"/>
        <v>13.15</v>
      </c>
      <c r="F4206" s="106">
        <v>15.5</v>
      </c>
      <c r="G4206" s="107">
        <f t="shared" si="845"/>
        <v>2.3499999999999996</v>
      </c>
      <c r="H4206">
        <f t="shared" si="846"/>
        <v>7</v>
      </c>
      <c r="I4206">
        <f t="shared" si="847"/>
        <v>1992</v>
      </c>
      <c r="Q4206" t="s">
        <v>72</v>
      </c>
      <c r="R4206" s="93">
        <v>33789</v>
      </c>
      <c r="S4206">
        <v>22.3</v>
      </c>
      <c r="T4206">
        <v>5.2</v>
      </c>
      <c r="U4206">
        <f t="shared" si="839"/>
        <v>13.75</v>
      </c>
      <c r="V4206" s="106">
        <v>14.5</v>
      </c>
      <c r="W4206" s="107">
        <f t="shared" si="848"/>
        <v>0.75</v>
      </c>
      <c r="X4206">
        <f t="shared" si="849"/>
        <v>7</v>
      </c>
      <c r="AG4206" s="93">
        <f t="shared" si="840"/>
        <v>33790</v>
      </c>
      <c r="AH4206" s="107">
        <f t="shared" si="841"/>
        <v>0.17499999999999982</v>
      </c>
      <c r="AI4206" s="72">
        <f t="shared" si="842"/>
        <v>5</v>
      </c>
      <c r="AJ4206">
        <f t="shared" si="843"/>
        <v>7</v>
      </c>
      <c r="AK4206">
        <f t="shared" si="844"/>
        <v>1992</v>
      </c>
    </row>
    <row r="4207" spans="1:37" x14ac:dyDescent="0.2">
      <c r="A4207" t="s">
        <v>70</v>
      </c>
      <c r="B4207" s="93">
        <v>33790</v>
      </c>
      <c r="C4207">
        <v>21.3</v>
      </c>
      <c r="D4207">
        <v>9</v>
      </c>
      <c r="E4207">
        <f t="shared" si="838"/>
        <v>15.15</v>
      </c>
      <c r="F4207" s="106">
        <v>15.5</v>
      </c>
      <c r="G4207" s="107">
        <f t="shared" si="845"/>
        <v>0.34999999999999964</v>
      </c>
      <c r="H4207">
        <f t="shared" si="846"/>
        <v>7</v>
      </c>
      <c r="I4207">
        <f t="shared" si="847"/>
        <v>1992</v>
      </c>
      <c r="Q4207" t="s">
        <v>72</v>
      </c>
      <c r="R4207" s="93">
        <v>33790</v>
      </c>
      <c r="S4207">
        <v>19.399999999999999</v>
      </c>
      <c r="T4207">
        <v>10.199999999999999</v>
      </c>
      <c r="U4207">
        <f t="shared" si="839"/>
        <v>14.799999999999999</v>
      </c>
      <c r="V4207" s="106">
        <v>14.5</v>
      </c>
      <c r="W4207" s="107">
        <f t="shared" si="848"/>
        <v>0</v>
      </c>
      <c r="X4207">
        <f t="shared" si="849"/>
        <v>7</v>
      </c>
      <c r="AG4207" s="93">
        <f t="shared" si="840"/>
        <v>33791</v>
      </c>
      <c r="AH4207" s="107">
        <f t="shared" si="841"/>
        <v>1</v>
      </c>
      <c r="AI4207" s="72">
        <f t="shared" si="842"/>
        <v>6</v>
      </c>
      <c r="AJ4207">
        <f t="shared" si="843"/>
        <v>7</v>
      </c>
      <c r="AK4207">
        <f t="shared" si="844"/>
        <v>1992</v>
      </c>
    </row>
    <row r="4208" spans="1:37" x14ac:dyDescent="0.2">
      <c r="A4208" t="s">
        <v>70</v>
      </c>
      <c r="B4208" s="93">
        <v>33791</v>
      </c>
      <c r="C4208">
        <v>17.399999999999999</v>
      </c>
      <c r="D4208">
        <v>9.6</v>
      </c>
      <c r="E4208">
        <f t="shared" si="838"/>
        <v>13.5</v>
      </c>
      <c r="F4208" s="106">
        <v>15.5</v>
      </c>
      <c r="G4208" s="107">
        <f t="shared" si="845"/>
        <v>2</v>
      </c>
      <c r="H4208">
        <f t="shared" si="846"/>
        <v>7</v>
      </c>
      <c r="I4208">
        <f t="shared" si="847"/>
        <v>1992</v>
      </c>
      <c r="Q4208" t="s">
        <v>72</v>
      </c>
      <c r="R4208" s="93">
        <v>33791</v>
      </c>
      <c r="S4208">
        <v>20.3</v>
      </c>
      <c r="T4208">
        <v>12.3</v>
      </c>
      <c r="U4208">
        <f t="shared" si="839"/>
        <v>16.3</v>
      </c>
      <c r="V4208" s="106">
        <v>14.5</v>
      </c>
      <c r="W4208" s="107">
        <f t="shared" si="848"/>
        <v>0</v>
      </c>
      <c r="X4208">
        <f t="shared" si="849"/>
        <v>7</v>
      </c>
      <c r="AG4208" s="93">
        <f t="shared" si="840"/>
        <v>33792</v>
      </c>
      <c r="AH4208" s="107">
        <f t="shared" si="841"/>
        <v>1.1500000000000004</v>
      </c>
      <c r="AI4208" s="72">
        <f t="shared" si="842"/>
        <v>7</v>
      </c>
      <c r="AJ4208">
        <f t="shared" si="843"/>
        <v>7</v>
      </c>
      <c r="AK4208">
        <f t="shared" si="844"/>
        <v>1992</v>
      </c>
    </row>
    <row r="4209" spans="1:37" x14ac:dyDescent="0.2">
      <c r="A4209" t="s">
        <v>70</v>
      </c>
      <c r="B4209" s="93">
        <v>33792</v>
      </c>
      <c r="C4209">
        <v>18.3</v>
      </c>
      <c r="D4209">
        <v>8.1</v>
      </c>
      <c r="E4209">
        <f t="shared" si="838"/>
        <v>13.2</v>
      </c>
      <c r="F4209" s="106">
        <v>15.5</v>
      </c>
      <c r="G4209" s="107">
        <f t="shared" si="845"/>
        <v>2.3000000000000007</v>
      </c>
      <c r="H4209">
        <f t="shared" si="846"/>
        <v>7</v>
      </c>
      <c r="I4209">
        <f t="shared" si="847"/>
        <v>1992</v>
      </c>
      <c r="Q4209" t="s">
        <v>72</v>
      </c>
      <c r="R4209" s="93">
        <v>33792</v>
      </c>
      <c r="S4209">
        <v>22.6</v>
      </c>
      <c r="T4209">
        <v>7.9</v>
      </c>
      <c r="U4209">
        <f t="shared" si="839"/>
        <v>15.25</v>
      </c>
      <c r="V4209" s="106">
        <v>14.5</v>
      </c>
      <c r="W4209" s="107">
        <f t="shared" si="848"/>
        <v>0</v>
      </c>
      <c r="X4209">
        <f t="shared" si="849"/>
        <v>7</v>
      </c>
      <c r="AG4209" s="93">
        <f t="shared" si="840"/>
        <v>33793</v>
      </c>
      <c r="AH4209" s="107">
        <f t="shared" si="841"/>
        <v>0.625</v>
      </c>
      <c r="AI4209" s="72">
        <f t="shared" si="842"/>
        <v>8</v>
      </c>
      <c r="AJ4209">
        <f t="shared" si="843"/>
        <v>7</v>
      </c>
      <c r="AK4209">
        <f t="shared" si="844"/>
        <v>1992</v>
      </c>
    </row>
    <row r="4210" spans="1:37" x14ac:dyDescent="0.2">
      <c r="A4210" t="s">
        <v>70</v>
      </c>
      <c r="B4210" s="93">
        <v>33793</v>
      </c>
      <c r="C4210">
        <v>17.399999999999999</v>
      </c>
      <c r="D4210">
        <v>11.1</v>
      </c>
      <c r="E4210">
        <f t="shared" si="838"/>
        <v>14.25</v>
      </c>
      <c r="F4210" s="106">
        <v>15.5</v>
      </c>
      <c r="G4210" s="107">
        <f t="shared" si="845"/>
        <v>1.25</v>
      </c>
      <c r="H4210">
        <f t="shared" si="846"/>
        <v>7</v>
      </c>
      <c r="I4210">
        <f t="shared" si="847"/>
        <v>1992</v>
      </c>
      <c r="Q4210" t="s">
        <v>72</v>
      </c>
      <c r="R4210" s="93">
        <v>33793</v>
      </c>
      <c r="S4210">
        <v>19.899999999999999</v>
      </c>
      <c r="T4210">
        <v>11.2</v>
      </c>
      <c r="U4210">
        <f t="shared" si="839"/>
        <v>15.549999999999999</v>
      </c>
      <c r="V4210" s="106">
        <v>14.5</v>
      </c>
      <c r="W4210" s="107">
        <f t="shared" si="848"/>
        <v>0</v>
      </c>
      <c r="X4210">
        <f t="shared" si="849"/>
        <v>7</v>
      </c>
      <c r="AG4210" s="93">
        <f t="shared" si="840"/>
        <v>33794</v>
      </c>
      <c r="AH4210" s="107">
        <f t="shared" si="841"/>
        <v>4.4750000000000005</v>
      </c>
      <c r="AI4210" s="72">
        <f t="shared" si="842"/>
        <v>9</v>
      </c>
      <c r="AJ4210">
        <f t="shared" si="843"/>
        <v>7</v>
      </c>
      <c r="AK4210">
        <f t="shared" si="844"/>
        <v>1992</v>
      </c>
    </row>
    <row r="4211" spans="1:37" x14ac:dyDescent="0.2">
      <c r="A4211" t="s">
        <v>70</v>
      </c>
      <c r="B4211" s="93">
        <v>33794</v>
      </c>
      <c r="C4211">
        <v>11.7</v>
      </c>
      <c r="D4211">
        <v>8.6999999999999993</v>
      </c>
      <c r="E4211">
        <f t="shared" si="838"/>
        <v>10.199999999999999</v>
      </c>
      <c r="F4211" s="106">
        <v>15.5</v>
      </c>
      <c r="G4211" s="107">
        <f t="shared" si="845"/>
        <v>5.3000000000000007</v>
      </c>
      <c r="H4211">
        <f t="shared" si="846"/>
        <v>7</v>
      </c>
      <c r="I4211">
        <f t="shared" si="847"/>
        <v>1992</v>
      </c>
      <c r="Q4211" t="s">
        <v>72</v>
      </c>
      <c r="R4211" s="93">
        <v>33794</v>
      </c>
      <c r="S4211">
        <v>15.6</v>
      </c>
      <c r="T4211">
        <v>6.1</v>
      </c>
      <c r="U4211">
        <f t="shared" si="839"/>
        <v>10.85</v>
      </c>
      <c r="V4211" s="106">
        <v>14.5</v>
      </c>
      <c r="W4211" s="107">
        <f t="shared" si="848"/>
        <v>3.6500000000000004</v>
      </c>
      <c r="X4211">
        <f t="shared" si="849"/>
        <v>7</v>
      </c>
      <c r="AG4211" s="93">
        <f t="shared" si="840"/>
        <v>33795</v>
      </c>
      <c r="AH4211" s="107">
        <f t="shared" si="841"/>
        <v>3.7999999999999989</v>
      </c>
      <c r="AI4211" s="72">
        <f t="shared" si="842"/>
        <v>10</v>
      </c>
      <c r="AJ4211">
        <f t="shared" si="843"/>
        <v>7</v>
      </c>
      <c r="AK4211">
        <f t="shared" si="844"/>
        <v>1992</v>
      </c>
    </row>
    <row r="4212" spans="1:37" x14ac:dyDescent="0.2">
      <c r="A4212" t="s">
        <v>70</v>
      </c>
      <c r="B4212" s="93">
        <v>33795</v>
      </c>
      <c r="C4212">
        <v>16.3</v>
      </c>
      <c r="D4212">
        <v>8.4</v>
      </c>
      <c r="E4212">
        <f t="shared" si="838"/>
        <v>12.350000000000001</v>
      </c>
      <c r="F4212" s="106">
        <v>15.5</v>
      </c>
      <c r="G4212" s="107">
        <f t="shared" si="845"/>
        <v>3.1499999999999986</v>
      </c>
      <c r="H4212">
        <f t="shared" si="846"/>
        <v>7</v>
      </c>
      <c r="I4212">
        <f t="shared" si="847"/>
        <v>1992</v>
      </c>
      <c r="Q4212" t="s">
        <v>72</v>
      </c>
      <c r="R4212" s="93">
        <v>33795</v>
      </c>
      <c r="S4212">
        <v>18.100000000000001</v>
      </c>
      <c r="T4212">
        <v>2</v>
      </c>
      <c r="U4212">
        <f t="shared" si="839"/>
        <v>10.050000000000001</v>
      </c>
      <c r="V4212" s="106">
        <v>14.5</v>
      </c>
      <c r="W4212" s="107">
        <f t="shared" si="848"/>
        <v>4.4499999999999993</v>
      </c>
      <c r="X4212">
        <f t="shared" si="849"/>
        <v>7</v>
      </c>
      <c r="AG4212" s="93">
        <f t="shared" si="840"/>
        <v>33796</v>
      </c>
      <c r="AH4212" s="107">
        <f t="shared" si="841"/>
        <v>3.0749999999999993</v>
      </c>
      <c r="AI4212" s="72">
        <f t="shared" si="842"/>
        <v>11</v>
      </c>
      <c r="AJ4212">
        <f t="shared" si="843"/>
        <v>7</v>
      </c>
      <c r="AK4212">
        <f t="shared" si="844"/>
        <v>1992</v>
      </c>
    </row>
    <row r="4213" spans="1:37" x14ac:dyDescent="0.2">
      <c r="A4213" t="s">
        <v>70</v>
      </c>
      <c r="B4213" s="93">
        <v>33796</v>
      </c>
      <c r="C4213">
        <v>18.600000000000001</v>
      </c>
      <c r="D4213">
        <v>4.0999999999999996</v>
      </c>
      <c r="E4213">
        <f t="shared" si="838"/>
        <v>11.350000000000001</v>
      </c>
      <c r="F4213" s="106">
        <v>15.5</v>
      </c>
      <c r="G4213" s="107">
        <f t="shared" si="845"/>
        <v>4.1499999999999986</v>
      </c>
      <c r="H4213">
        <f t="shared" si="846"/>
        <v>7</v>
      </c>
      <c r="I4213">
        <f t="shared" si="847"/>
        <v>1992</v>
      </c>
      <c r="Q4213" t="s">
        <v>72</v>
      </c>
      <c r="R4213" s="93">
        <v>33796</v>
      </c>
      <c r="S4213">
        <v>21.3</v>
      </c>
      <c r="T4213">
        <v>3.7</v>
      </c>
      <c r="U4213">
        <f t="shared" si="839"/>
        <v>12.5</v>
      </c>
      <c r="V4213" s="106">
        <v>14.5</v>
      </c>
      <c r="W4213" s="107">
        <f t="shared" si="848"/>
        <v>2</v>
      </c>
      <c r="X4213">
        <f t="shared" si="849"/>
        <v>7</v>
      </c>
      <c r="AG4213" s="93">
        <f t="shared" si="840"/>
        <v>33797</v>
      </c>
      <c r="AH4213" s="107">
        <f t="shared" si="841"/>
        <v>0</v>
      </c>
      <c r="AI4213" s="72">
        <f t="shared" si="842"/>
        <v>12</v>
      </c>
      <c r="AJ4213">
        <f t="shared" si="843"/>
        <v>7</v>
      </c>
      <c r="AK4213">
        <f t="shared" si="844"/>
        <v>1992</v>
      </c>
    </row>
    <row r="4214" spans="1:37" x14ac:dyDescent="0.2">
      <c r="A4214" t="s">
        <v>70</v>
      </c>
      <c r="B4214" s="93">
        <v>33797</v>
      </c>
      <c r="C4214">
        <v>24.2</v>
      </c>
      <c r="D4214">
        <v>7.5</v>
      </c>
      <c r="E4214">
        <f t="shared" si="838"/>
        <v>15.85</v>
      </c>
      <c r="F4214" s="106">
        <v>15.5</v>
      </c>
      <c r="G4214" s="107">
        <f t="shared" si="845"/>
        <v>0</v>
      </c>
      <c r="H4214">
        <f t="shared" si="846"/>
        <v>7</v>
      </c>
      <c r="I4214">
        <f t="shared" si="847"/>
        <v>1992</v>
      </c>
      <c r="Q4214" t="s">
        <v>72</v>
      </c>
      <c r="R4214" s="93">
        <v>33797</v>
      </c>
      <c r="S4214">
        <v>25.1</v>
      </c>
      <c r="T4214">
        <v>9</v>
      </c>
      <c r="U4214">
        <f t="shared" si="839"/>
        <v>17.05</v>
      </c>
      <c r="V4214" s="106">
        <v>14.5</v>
      </c>
      <c r="W4214" s="107">
        <f t="shared" si="848"/>
        <v>0</v>
      </c>
      <c r="X4214">
        <f t="shared" si="849"/>
        <v>7</v>
      </c>
      <c r="AG4214" s="93">
        <f t="shared" si="840"/>
        <v>33798</v>
      </c>
      <c r="AH4214" s="107">
        <f t="shared" si="841"/>
        <v>0</v>
      </c>
      <c r="AI4214" s="72">
        <f t="shared" si="842"/>
        <v>13</v>
      </c>
      <c r="AJ4214">
        <f t="shared" si="843"/>
        <v>7</v>
      </c>
      <c r="AK4214">
        <f t="shared" si="844"/>
        <v>1992</v>
      </c>
    </row>
    <row r="4215" spans="1:37" x14ac:dyDescent="0.2">
      <c r="A4215" t="s">
        <v>70</v>
      </c>
      <c r="B4215" s="93">
        <v>33798</v>
      </c>
      <c r="C4215">
        <v>23.2</v>
      </c>
      <c r="D4215">
        <v>11.1</v>
      </c>
      <c r="E4215">
        <f t="shared" si="838"/>
        <v>17.149999999999999</v>
      </c>
      <c r="F4215" s="106">
        <v>15.5</v>
      </c>
      <c r="G4215" s="107">
        <f t="shared" si="845"/>
        <v>0</v>
      </c>
      <c r="H4215">
        <f t="shared" si="846"/>
        <v>7</v>
      </c>
      <c r="I4215">
        <f t="shared" si="847"/>
        <v>1992</v>
      </c>
      <c r="Q4215" t="s">
        <v>72</v>
      </c>
      <c r="R4215" s="93">
        <v>33798</v>
      </c>
      <c r="S4215">
        <v>21.6</v>
      </c>
      <c r="T4215">
        <v>10.6</v>
      </c>
      <c r="U4215">
        <f t="shared" si="839"/>
        <v>16.100000000000001</v>
      </c>
      <c r="V4215" s="106">
        <v>14.5</v>
      </c>
      <c r="W4215" s="107">
        <f t="shared" si="848"/>
        <v>0</v>
      </c>
      <c r="X4215">
        <f t="shared" si="849"/>
        <v>7</v>
      </c>
      <c r="AG4215" s="93">
        <f t="shared" si="840"/>
        <v>33799</v>
      </c>
      <c r="AH4215" s="107">
        <f t="shared" si="841"/>
        <v>2.5250000000000004</v>
      </c>
      <c r="AI4215" s="72">
        <f t="shared" si="842"/>
        <v>14</v>
      </c>
      <c r="AJ4215">
        <f t="shared" si="843"/>
        <v>7</v>
      </c>
      <c r="AK4215">
        <f t="shared" si="844"/>
        <v>1992</v>
      </c>
    </row>
    <row r="4216" spans="1:37" x14ac:dyDescent="0.2">
      <c r="A4216" t="s">
        <v>70</v>
      </c>
      <c r="B4216" s="93">
        <v>33799</v>
      </c>
      <c r="C4216">
        <v>15.9</v>
      </c>
      <c r="D4216">
        <v>8</v>
      </c>
      <c r="E4216">
        <f t="shared" si="838"/>
        <v>11.95</v>
      </c>
      <c r="F4216" s="106">
        <v>15.5</v>
      </c>
      <c r="G4216" s="107">
        <f t="shared" si="845"/>
        <v>3.5500000000000007</v>
      </c>
      <c r="H4216">
        <f t="shared" si="846"/>
        <v>7</v>
      </c>
      <c r="I4216">
        <f t="shared" si="847"/>
        <v>1992</v>
      </c>
      <c r="Q4216" t="s">
        <v>72</v>
      </c>
      <c r="R4216" s="93">
        <v>33799</v>
      </c>
      <c r="S4216">
        <v>16.399999999999999</v>
      </c>
      <c r="T4216">
        <v>9.6</v>
      </c>
      <c r="U4216">
        <f t="shared" si="839"/>
        <v>13</v>
      </c>
      <c r="V4216" s="106">
        <v>14.5</v>
      </c>
      <c r="W4216" s="107">
        <f t="shared" si="848"/>
        <v>1.5</v>
      </c>
      <c r="X4216">
        <f t="shared" si="849"/>
        <v>7</v>
      </c>
      <c r="AG4216" s="93">
        <f t="shared" si="840"/>
        <v>33800</v>
      </c>
      <c r="AH4216" s="107">
        <f t="shared" si="841"/>
        <v>1</v>
      </c>
      <c r="AI4216" s="72">
        <f t="shared" si="842"/>
        <v>15</v>
      </c>
      <c r="AJ4216">
        <f t="shared" si="843"/>
        <v>7</v>
      </c>
      <c r="AK4216">
        <f t="shared" si="844"/>
        <v>1992</v>
      </c>
    </row>
    <row r="4217" spans="1:37" x14ac:dyDescent="0.2">
      <c r="A4217" t="s">
        <v>70</v>
      </c>
      <c r="B4217" s="93">
        <v>33800</v>
      </c>
      <c r="C4217">
        <v>20.399999999999999</v>
      </c>
      <c r="D4217">
        <v>8.5</v>
      </c>
      <c r="E4217">
        <f t="shared" si="838"/>
        <v>14.45</v>
      </c>
      <c r="F4217" s="106">
        <v>15.5</v>
      </c>
      <c r="G4217" s="107">
        <f t="shared" si="845"/>
        <v>1.0500000000000007</v>
      </c>
      <c r="H4217">
        <f t="shared" si="846"/>
        <v>7</v>
      </c>
      <c r="I4217">
        <f t="shared" si="847"/>
        <v>1992</v>
      </c>
      <c r="Q4217" t="s">
        <v>72</v>
      </c>
      <c r="R4217" s="93">
        <v>33800</v>
      </c>
      <c r="S4217">
        <v>18.3</v>
      </c>
      <c r="T4217">
        <v>8.8000000000000007</v>
      </c>
      <c r="U4217">
        <f t="shared" si="839"/>
        <v>13.55</v>
      </c>
      <c r="V4217" s="106">
        <v>14.5</v>
      </c>
      <c r="W4217" s="107">
        <f t="shared" si="848"/>
        <v>0.94999999999999929</v>
      </c>
      <c r="X4217">
        <f t="shared" si="849"/>
        <v>7</v>
      </c>
      <c r="AG4217" s="93">
        <f t="shared" si="840"/>
        <v>33801</v>
      </c>
      <c r="AH4217" s="107">
        <f t="shared" si="841"/>
        <v>1.2250000000000005</v>
      </c>
      <c r="AI4217" s="72">
        <f t="shared" si="842"/>
        <v>16</v>
      </c>
      <c r="AJ4217">
        <f t="shared" si="843"/>
        <v>7</v>
      </c>
      <c r="AK4217">
        <f t="shared" si="844"/>
        <v>1992</v>
      </c>
    </row>
    <row r="4218" spans="1:37" x14ac:dyDescent="0.2">
      <c r="A4218" t="s">
        <v>70</v>
      </c>
      <c r="B4218" s="93">
        <v>33801</v>
      </c>
      <c r="C4218">
        <v>20.9</v>
      </c>
      <c r="D4218">
        <v>6.2</v>
      </c>
      <c r="E4218">
        <f t="shared" si="838"/>
        <v>13.549999999999999</v>
      </c>
      <c r="F4218" s="106">
        <v>15.5</v>
      </c>
      <c r="G4218" s="107">
        <f t="shared" si="845"/>
        <v>1.9500000000000011</v>
      </c>
      <c r="H4218">
        <f t="shared" si="846"/>
        <v>7</v>
      </c>
      <c r="I4218">
        <f t="shared" si="847"/>
        <v>1992</v>
      </c>
      <c r="Q4218" t="s">
        <v>72</v>
      </c>
      <c r="R4218" s="93">
        <v>33801</v>
      </c>
      <c r="S4218">
        <v>21.8</v>
      </c>
      <c r="T4218">
        <v>6.2</v>
      </c>
      <c r="U4218">
        <f t="shared" si="839"/>
        <v>14</v>
      </c>
      <c r="V4218" s="106">
        <v>14.5</v>
      </c>
      <c r="W4218" s="107">
        <f t="shared" si="848"/>
        <v>0.5</v>
      </c>
      <c r="X4218">
        <f t="shared" si="849"/>
        <v>7</v>
      </c>
      <c r="AG4218" s="93">
        <f t="shared" si="840"/>
        <v>33802</v>
      </c>
      <c r="AH4218" s="107">
        <f t="shared" si="841"/>
        <v>0</v>
      </c>
      <c r="AI4218" s="72">
        <f t="shared" si="842"/>
        <v>17</v>
      </c>
      <c r="AJ4218">
        <f t="shared" si="843"/>
        <v>7</v>
      </c>
      <c r="AK4218">
        <f t="shared" si="844"/>
        <v>1992</v>
      </c>
    </row>
    <row r="4219" spans="1:37" x14ac:dyDescent="0.2">
      <c r="A4219" t="s">
        <v>70</v>
      </c>
      <c r="B4219" s="93">
        <v>33802</v>
      </c>
      <c r="C4219">
        <v>21.1</v>
      </c>
      <c r="D4219">
        <v>11.6</v>
      </c>
      <c r="E4219">
        <f t="shared" si="838"/>
        <v>16.350000000000001</v>
      </c>
      <c r="F4219" s="106">
        <v>15.5</v>
      </c>
      <c r="G4219" s="107">
        <f t="shared" si="845"/>
        <v>0</v>
      </c>
      <c r="H4219">
        <f t="shared" si="846"/>
        <v>7</v>
      </c>
      <c r="I4219">
        <f t="shared" si="847"/>
        <v>1992</v>
      </c>
      <c r="Q4219" t="s">
        <v>72</v>
      </c>
      <c r="R4219" s="93">
        <v>33802</v>
      </c>
      <c r="S4219">
        <v>21.6</v>
      </c>
      <c r="T4219">
        <v>9.5</v>
      </c>
      <c r="U4219">
        <f t="shared" si="839"/>
        <v>15.55</v>
      </c>
      <c r="V4219" s="106">
        <v>14.5</v>
      </c>
      <c r="W4219" s="107">
        <f t="shared" si="848"/>
        <v>0</v>
      </c>
      <c r="X4219">
        <f t="shared" si="849"/>
        <v>7</v>
      </c>
      <c r="AG4219" s="93">
        <f t="shared" si="840"/>
        <v>33803</v>
      </c>
      <c r="AH4219" s="107">
        <f t="shared" si="841"/>
        <v>1.3500000000000005</v>
      </c>
      <c r="AI4219" s="72">
        <f t="shared" si="842"/>
        <v>18</v>
      </c>
      <c r="AJ4219">
        <f t="shared" si="843"/>
        <v>7</v>
      </c>
      <c r="AK4219">
        <f t="shared" si="844"/>
        <v>1992</v>
      </c>
    </row>
    <row r="4220" spans="1:37" x14ac:dyDescent="0.2">
      <c r="A4220" t="s">
        <v>70</v>
      </c>
      <c r="B4220" s="93">
        <v>33803</v>
      </c>
      <c r="C4220">
        <v>17</v>
      </c>
      <c r="D4220">
        <v>8.6999999999999993</v>
      </c>
      <c r="E4220">
        <f t="shared" si="838"/>
        <v>12.85</v>
      </c>
      <c r="F4220" s="106">
        <v>15.5</v>
      </c>
      <c r="G4220" s="107">
        <f t="shared" si="845"/>
        <v>2.6500000000000004</v>
      </c>
      <c r="H4220">
        <f t="shared" si="846"/>
        <v>7</v>
      </c>
      <c r="I4220">
        <f t="shared" si="847"/>
        <v>1992</v>
      </c>
      <c r="Q4220" t="s">
        <v>72</v>
      </c>
      <c r="R4220" s="93">
        <v>33803</v>
      </c>
      <c r="S4220">
        <v>17</v>
      </c>
      <c r="T4220">
        <v>11.9</v>
      </c>
      <c r="U4220">
        <f t="shared" si="839"/>
        <v>14.45</v>
      </c>
      <c r="V4220" s="106">
        <v>14.5</v>
      </c>
      <c r="W4220" s="107">
        <f t="shared" si="848"/>
        <v>5.0000000000000711E-2</v>
      </c>
      <c r="X4220">
        <f t="shared" si="849"/>
        <v>7</v>
      </c>
      <c r="AG4220" s="93">
        <f t="shared" si="840"/>
        <v>33804</v>
      </c>
      <c r="AH4220" s="107">
        <f t="shared" si="841"/>
        <v>2.4999999999999991</v>
      </c>
      <c r="AI4220" s="72">
        <f t="shared" si="842"/>
        <v>19</v>
      </c>
      <c r="AJ4220">
        <f t="shared" si="843"/>
        <v>7</v>
      </c>
      <c r="AK4220">
        <f t="shared" si="844"/>
        <v>1992</v>
      </c>
    </row>
    <row r="4221" spans="1:37" x14ac:dyDescent="0.2">
      <c r="A4221" t="s">
        <v>70</v>
      </c>
      <c r="B4221" s="93">
        <v>33804</v>
      </c>
      <c r="C4221">
        <v>17.8</v>
      </c>
      <c r="D4221">
        <v>7</v>
      </c>
      <c r="E4221">
        <f t="shared" si="838"/>
        <v>12.4</v>
      </c>
      <c r="F4221" s="106">
        <v>15.5</v>
      </c>
      <c r="G4221" s="107">
        <f t="shared" si="845"/>
        <v>3.0999999999999996</v>
      </c>
      <c r="H4221">
        <f t="shared" si="846"/>
        <v>7</v>
      </c>
      <c r="I4221">
        <f t="shared" si="847"/>
        <v>1992</v>
      </c>
      <c r="Q4221" t="s">
        <v>72</v>
      </c>
      <c r="R4221" s="93">
        <v>33804</v>
      </c>
      <c r="S4221">
        <v>19.3</v>
      </c>
      <c r="T4221">
        <v>5.9</v>
      </c>
      <c r="U4221">
        <f t="shared" si="839"/>
        <v>12.600000000000001</v>
      </c>
      <c r="V4221" s="106">
        <v>14.5</v>
      </c>
      <c r="W4221" s="107">
        <f t="shared" si="848"/>
        <v>1.8999999999999986</v>
      </c>
      <c r="X4221">
        <f t="shared" si="849"/>
        <v>7</v>
      </c>
      <c r="AG4221" s="93">
        <f t="shared" si="840"/>
        <v>33805</v>
      </c>
      <c r="AH4221" s="107">
        <f t="shared" si="841"/>
        <v>2.375</v>
      </c>
      <c r="AI4221" s="72">
        <f t="shared" si="842"/>
        <v>20</v>
      </c>
      <c r="AJ4221">
        <f t="shared" si="843"/>
        <v>7</v>
      </c>
      <c r="AK4221">
        <f t="shared" si="844"/>
        <v>1992</v>
      </c>
    </row>
    <row r="4222" spans="1:37" x14ac:dyDescent="0.2">
      <c r="A4222" t="s">
        <v>70</v>
      </c>
      <c r="B4222" s="93">
        <v>33805</v>
      </c>
      <c r="C4222">
        <v>20.5</v>
      </c>
      <c r="D4222">
        <v>3.7</v>
      </c>
      <c r="E4222">
        <f t="shared" si="838"/>
        <v>12.1</v>
      </c>
      <c r="F4222" s="106">
        <v>15.5</v>
      </c>
      <c r="G4222" s="107">
        <f t="shared" si="845"/>
        <v>3.4000000000000004</v>
      </c>
      <c r="H4222">
        <f t="shared" si="846"/>
        <v>7</v>
      </c>
      <c r="I4222">
        <f t="shared" si="847"/>
        <v>1992</v>
      </c>
      <c r="Q4222" t="s">
        <v>72</v>
      </c>
      <c r="R4222" s="93">
        <v>33805</v>
      </c>
      <c r="S4222">
        <v>21.5</v>
      </c>
      <c r="T4222">
        <v>4.8</v>
      </c>
      <c r="U4222">
        <f t="shared" si="839"/>
        <v>13.15</v>
      </c>
      <c r="V4222" s="106">
        <v>14.5</v>
      </c>
      <c r="W4222" s="107">
        <f t="shared" si="848"/>
        <v>1.3499999999999996</v>
      </c>
      <c r="X4222">
        <f t="shared" si="849"/>
        <v>7</v>
      </c>
      <c r="AG4222" s="93">
        <f t="shared" si="840"/>
        <v>33806</v>
      </c>
      <c r="AH4222" s="107">
        <f t="shared" si="841"/>
        <v>0</v>
      </c>
      <c r="AI4222" s="72">
        <f t="shared" si="842"/>
        <v>21</v>
      </c>
      <c r="AJ4222">
        <f t="shared" si="843"/>
        <v>7</v>
      </c>
      <c r="AK4222">
        <f t="shared" si="844"/>
        <v>1992</v>
      </c>
    </row>
    <row r="4223" spans="1:37" x14ac:dyDescent="0.2">
      <c r="A4223" t="s">
        <v>70</v>
      </c>
      <c r="B4223" s="93">
        <v>33806</v>
      </c>
      <c r="C4223">
        <v>22.7</v>
      </c>
      <c r="D4223">
        <v>9.6</v>
      </c>
      <c r="E4223">
        <f t="shared" si="838"/>
        <v>16.149999999999999</v>
      </c>
      <c r="F4223" s="106">
        <v>15.5</v>
      </c>
      <c r="G4223" s="107">
        <f t="shared" si="845"/>
        <v>0</v>
      </c>
      <c r="H4223">
        <f t="shared" si="846"/>
        <v>7</v>
      </c>
      <c r="I4223">
        <f t="shared" si="847"/>
        <v>1992</v>
      </c>
      <c r="Q4223" t="s">
        <v>72</v>
      </c>
      <c r="R4223" s="93">
        <v>33806</v>
      </c>
      <c r="S4223">
        <v>23.8</v>
      </c>
      <c r="T4223">
        <v>8.8000000000000007</v>
      </c>
      <c r="U4223">
        <f t="shared" si="839"/>
        <v>16.3</v>
      </c>
      <c r="V4223" s="106">
        <v>14.5</v>
      </c>
      <c r="W4223" s="107">
        <f t="shared" si="848"/>
        <v>0</v>
      </c>
      <c r="X4223">
        <f t="shared" si="849"/>
        <v>7</v>
      </c>
      <c r="AG4223" s="93">
        <f t="shared" si="840"/>
        <v>33807</v>
      </c>
      <c r="AH4223" s="107">
        <f t="shared" si="841"/>
        <v>0</v>
      </c>
      <c r="AI4223" s="72">
        <f t="shared" si="842"/>
        <v>22</v>
      </c>
      <c r="AJ4223">
        <f t="shared" si="843"/>
        <v>7</v>
      </c>
      <c r="AK4223">
        <f t="shared" si="844"/>
        <v>1992</v>
      </c>
    </row>
    <row r="4224" spans="1:37" x14ac:dyDescent="0.2">
      <c r="A4224" t="s">
        <v>70</v>
      </c>
      <c r="B4224" s="93">
        <v>33807</v>
      </c>
      <c r="C4224">
        <v>24.5</v>
      </c>
      <c r="D4224">
        <v>10.3</v>
      </c>
      <c r="E4224">
        <f t="shared" si="838"/>
        <v>17.399999999999999</v>
      </c>
      <c r="F4224" s="106">
        <v>15.5</v>
      </c>
      <c r="G4224" s="107">
        <f t="shared" si="845"/>
        <v>0</v>
      </c>
      <c r="H4224">
        <f t="shared" si="846"/>
        <v>7</v>
      </c>
      <c r="I4224">
        <f t="shared" si="847"/>
        <v>1992</v>
      </c>
      <c r="Q4224" t="s">
        <v>72</v>
      </c>
      <c r="R4224" s="93">
        <v>33807</v>
      </c>
      <c r="S4224">
        <v>24.5</v>
      </c>
      <c r="T4224">
        <v>11.5</v>
      </c>
      <c r="U4224">
        <f t="shared" si="839"/>
        <v>18</v>
      </c>
      <c r="V4224" s="106">
        <v>14.5</v>
      </c>
      <c r="W4224" s="107">
        <f t="shared" si="848"/>
        <v>0</v>
      </c>
      <c r="X4224">
        <f t="shared" si="849"/>
        <v>7</v>
      </c>
      <c r="AG4224" s="93">
        <f t="shared" si="840"/>
        <v>33808</v>
      </c>
      <c r="AH4224" s="107">
        <f t="shared" si="841"/>
        <v>0.94999999999999929</v>
      </c>
      <c r="AI4224" s="72">
        <f t="shared" si="842"/>
        <v>23</v>
      </c>
      <c r="AJ4224">
        <f t="shared" si="843"/>
        <v>7</v>
      </c>
      <c r="AK4224">
        <f t="shared" si="844"/>
        <v>1992</v>
      </c>
    </row>
    <row r="4225" spans="1:37" x14ac:dyDescent="0.2">
      <c r="A4225" t="s">
        <v>70</v>
      </c>
      <c r="B4225" s="93">
        <v>33808</v>
      </c>
      <c r="C4225">
        <v>15.3</v>
      </c>
      <c r="D4225">
        <v>11.9</v>
      </c>
      <c r="E4225">
        <f t="shared" si="838"/>
        <v>13.600000000000001</v>
      </c>
      <c r="F4225" s="106">
        <v>15.5</v>
      </c>
      <c r="G4225" s="107">
        <f t="shared" si="845"/>
        <v>1.8999999999999986</v>
      </c>
      <c r="H4225">
        <f t="shared" si="846"/>
        <v>7</v>
      </c>
      <c r="I4225">
        <f t="shared" si="847"/>
        <v>1992</v>
      </c>
      <c r="Q4225" t="s">
        <v>72</v>
      </c>
      <c r="R4225" s="93">
        <v>33808</v>
      </c>
      <c r="S4225">
        <v>23</v>
      </c>
      <c r="T4225">
        <v>10.199999999999999</v>
      </c>
      <c r="U4225">
        <f t="shared" si="839"/>
        <v>16.600000000000001</v>
      </c>
      <c r="V4225" s="106">
        <v>14.5</v>
      </c>
      <c r="W4225" s="107">
        <f t="shared" si="848"/>
        <v>0</v>
      </c>
      <c r="X4225">
        <f t="shared" si="849"/>
        <v>7</v>
      </c>
      <c r="AG4225" s="93">
        <f t="shared" si="840"/>
        <v>33809</v>
      </c>
      <c r="AH4225" s="107">
        <f t="shared" si="841"/>
        <v>0</v>
      </c>
      <c r="AI4225" s="72">
        <f t="shared" si="842"/>
        <v>24</v>
      </c>
      <c r="AJ4225">
        <f t="shared" si="843"/>
        <v>7</v>
      </c>
      <c r="AK4225">
        <f t="shared" si="844"/>
        <v>1992</v>
      </c>
    </row>
    <row r="4226" spans="1:37" x14ac:dyDescent="0.2">
      <c r="A4226" t="s">
        <v>70</v>
      </c>
      <c r="B4226" s="93">
        <v>33809</v>
      </c>
      <c r="C4226">
        <v>22</v>
      </c>
      <c r="D4226">
        <v>10.199999999999999</v>
      </c>
      <c r="E4226">
        <f t="shared" si="838"/>
        <v>16.100000000000001</v>
      </c>
      <c r="F4226" s="106">
        <v>15.5</v>
      </c>
      <c r="G4226" s="107">
        <f t="shared" si="845"/>
        <v>0</v>
      </c>
      <c r="H4226">
        <f t="shared" si="846"/>
        <v>7</v>
      </c>
      <c r="I4226">
        <f t="shared" si="847"/>
        <v>1992</v>
      </c>
      <c r="Q4226" t="s">
        <v>72</v>
      </c>
      <c r="R4226" s="93">
        <v>33809</v>
      </c>
      <c r="S4226">
        <v>25.6</v>
      </c>
      <c r="T4226">
        <v>7.4</v>
      </c>
      <c r="U4226">
        <f t="shared" si="839"/>
        <v>16.5</v>
      </c>
      <c r="V4226" s="106">
        <v>14.5</v>
      </c>
      <c r="W4226" s="107">
        <f t="shared" si="848"/>
        <v>0</v>
      </c>
      <c r="X4226">
        <f t="shared" si="849"/>
        <v>7</v>
      </c>
      <c r="AG4226" s="93">
        <f t="shared" si="840"/>
        <v>33810</v>
      </c>
      <c r="AH4226" s="107">
        <f t="shared" si="841"/>
        <v>0</v>
      </c>
      <c r="AI4226" s="72">
        <f t="shared" si="842"/>
        <v>25</v>
      </c>
      <c r="AJ4226">
        <f t="shared" si="843"/>
        <v>7</v>
      </c>
      <c r="AK4226">
        <f t="shared" si="844"/>
        <v>1992</v>
      </c>
    </row>
    <row r="4227" spans="1:37" x14ac:dyDescent="0.2">
      <c r="A4227" t="s">
        <v>70</v>
      </c>
      <c r="B4227" s="93">
        <v>33810</v>
      </c>
      <c r="C4227">
        <v>23.6</v>
      </c>
      <c r="D4227">
        <v>10.8</v>
      </c>
      <c r="E4227">
        <f t="shared" si="838"/>
        <v>17.200000000000003</v>
      </c>
      <c r="F4227" s="106">
        <v>15.5</v>
      </c>
      <c r="G4227" s="107">
        <f t="shared" si="845"/>
        <v>0</v>
      </c>
      <c r="H4227">
        <f t="shared" si="846"/>
        <v>7</v>
      </c>
      <c r="I4227">
        <f t="shared" si="847"/>
        <v>1992</v>
      </c>
      <c r="Q4227" t="s">
        <v>72</v>
      </c>
      <c r="R4227" s="93">
        <v>33810</v>
      </c>
      <c r="S4227">
        <v>24.7</v>
      </c>
      <c r="T4227">
        <v>7.9</v>
      </c>
      <c r="U4227">
        <f t="shared" si="839"/>
        <v>16.3</v>
      </c>
      <c r="V4227" s="106">
        <v>14.5</v>
      </c>
      <c r="W4227" s="107">
        <f t="shared" si="848"/>
        <v>0</v>
      </c>
      <c r="X4227">
        <f t="shared" si="849"/>
        <v>7</v>
      </c>
      <c r="AG4227" s="93">
        <f t="shared" si="840"/>
        <v>33811</v>
      </c>
      <c r="AH4227" s="107">
        <f t="shared" si="841"/>
        <v>0</v>
      </c>
      <c r="AI4227" s="72">
        <f t="shared" si="842"/>
        <v>26</v>
      </c>
      <c r="AJ4227">
        <f t="shared" si="843"/>
        <v>7</v>
      </c>
      <c r="AK4227">
        <f t="shared" si="844"/>
        <v>1992</v>
      </c>
    </row>
    <row r="4228" spans="1:37" x14ac:dyDescent="0.2">
      <c r="A4228" t="s">
        <v>70</v>
      </c>
      <c r="B4228" s="93">
        <v>33811</v>
      </c>
      <c r="C4228">
        <v>20.6</v>
      </c>
      <c r="D4228">
        <v>13.2</v>
      </c>
      <c r="E4228">
        <f t="shared" ref="E4228:E4291" si="850">AVERAGE(C4228:D4228)</f>
        <v>16.899999999999999</v>
      </c>
      <c r="F4228" s="106">
        <v>15.5</v>
      </c>
      <c r="G4228" s="107">
        <f t="shared" si="845"/>
        <v>0</v>
      </c>
      <c r="H4228">
        <f t="shared" si="846"/>
        <v>7</v>
      </c>
      <c r="I4228">
        <f t="shared" si="847"/>
        <v>1992</v>
      </c>
      <c r="Q4228" t="s">
        <v>72</v>
      </c>
      <c r="R4228" s="93">
        <v>33811</v>
      </c>
      <c r="S4228">
        <v>22.6</v>
      </c>
      <c r="T4228">
        <v>9.6999999999999993</v>
      </c>
      <c r="U4228">
        <f t="shared" ref="U4228:U4291" si="851">AVERAGE(S4228:T4228)</f>
        <v>16.149999999999999</v>
      </c>
      <c r="V4228" s="106">
        <v>14.5</v>
      </c>
      <c r="W4228" s="107">
        <f t="shared" si="848"/>
        <v>0</v>
      </c>
      <c r="X4228">
        <f t="shared" si="849"/>
        <v>7</v>
      </c>
      <c r="AG4228" s="93">
        <f t="shared" ref="AG4228:AG4291" si="852">R4229</f>
        <v>33812</v>
      </c>
      <c r="AH4228" s="107">
        <f t="shared" ref="AH4228:AH4291" si="853">AVERAGE(W4229,G4229)</f>
        <v>1.0999999999999996</v>
      </c>
      <c r="AI4228" s="72">
        <f t="shared" ref="AI4228:AI4291" si="854">DAY(AG4228)</f>
        <v>27</v>
      </c>
      <c r="AJ4228">
        <f t="shared" ref="AJ4228:AJ4291" si="855">MONTH(AG4228)</f>
        <v>7</v>
      </c>
      <c r="AK4228">
        <f t="shared" ref="AK4228:AK4291" si="856">YEAR(AG4228)</f>
        <v>1992</v>
      </c>
    </row>
    <row r="4229" spans="1:37" x14ac:dyDescent="0.2">
      <c r="A4229" t="s">
        <v>70</v>
      </c>
      <c r="B4229" s="93">
        <v>33812</v>
      </c>
      <c r="C4229">
        <v>17.5</v>
      </c>
      <c r="D4229">
        <v>9.1</v>
      </c>
      <c r="E4229">
        <f t="shared" si="850"/>
        <v>13.3</v>
      </c>
      <c r="F4229" s="106">
        <v>15.5</v>
      </c>
      <c r="G4229" s="107">
        <f t="shared" ref="G4229:G4292" si="857">IF(F4229-E4229&gt;0,F4229-E4229,0)</f>
        <v>2.1999999999999993</v>
      </c>
      <c r="H4229">
        <f t="shared" ref="H4229:H4292" si="858">MONTH(B4229)</f>
        <v>7</v>
      </c>
      <c r="I4229">
        <f t="shared" ref="I4229:I4292" si="859">YEAR(B4229)</f>
        <v>1992</v>
      </c>
      <c r="Q4229" t="s">
        <v>72</v>
      </c>
      <c r="R4229" s="93">
        <v>33812</v>
      </c>
      <c r="S4229">
        <v>22.4</v>
      </c>
      <c r="T4229">
        <v>8.4</v>
      </c>
      <c r="U4229">
        <f t="shared" si="851"/>
        <v>15.399999999999999</v>
      </c>
      <c r="V4229" s="106">
        <v>14.5</v>
      </c>
      <c r="W4229" s="107">
        <f t="shared" ref="W4229:W4292" si="860">IF(V4229-U4229&gt;0,V4229-U4229,0)</f>
        <v>0</v>
      </c>
      <c r="X4229">
        <f t="shared" ref="X4229:X4292" si="861">MONTH(R4229)</f>
        <v>7</v>
      </c>
      <c r="AG4229" s="93">
        <f t="shared" si="852"/>
        <v>33813</v>
      </c>
      <c r="AH4229" s="107">
        <f t="shared" si="853"/>
        <v>7.5000000000000178E-2</v>
      </c>
      <c r="AI4229" s="72">
        <f t="shared" si="854"/>
        <v>28</v>
      </c>
      <c r="AJ4229">
        <f t="shared" si="855"/>
        <v>7</v>
      </c>
      <c r="AK4229">
        <f t="shared" si="856"/>
        <v>1992</v>
      </c>
    </row>
    <row r="4230" spans="1:37" x14ac:dyDescent="0.2">
      <c r="A4230" t="s">
        <v>70</v>
      </c>
      <c r="B4230" s="93">
        <v>33813</v>
      </c>
      <c r="C4230">
        <v>20.7</v>
      </c>
      <c r="D4230">
        <v>10</v>
      </c>
      <c r="E4230">
        <f t="shared" si="850"/>
        <v>15.35</v>
      </c>
      <c r="F4230" s="106">
        <v>15.5</v>
      </c>
      <c r="G4230" s="107">
        <f t="shared" si="857"/>
        <v>0.15000000000000036</v>
      </c>
      <c r="H4230">
        <f t="shared" si="858"/>
        <v>7</v>
      </c>
      <c r="I4230">
        <f t="shared" si="859"/>
        <v>1992</v>
      </c>
      <c r="Q4230" t="s">
        <v>72</v>
      </c>
      <c r="R4230" s="93">
        <v>33813</v>
      </c>
      <c r="S4230">
        <v>22.3</v>
      </c>
      <c r="T4230">
        <v>12.4</v>
      </c>
      <c r="U4230">
        <f t="shared" si="851"/>
        <v>17.350000000000001</v>
      </c>
      <c r="V4230" s="106">
        <v>14.5</v>
      </c>
      <c r="W4230" s="107">
        <f t="shared" si="860"/>
        <v>0</v>
      </c>
      <c r="X4230">
        <f t="shared" si="861"/>
        <v>7</v>
      </c>
      <c r="AG4230" s="93">
        <f t="shared" si="852"/>
        <v>33814</v>
      </c>
      <c r="AH4230" s="107">
        <f t="shared" si="853"/>
        <v>0.32499999999999929</v>
      </c>
      <c r="AI4230" s="72">
        <f t="shared" si="854"/>
        <v>29</v>
      </c>
      <c r="AJ4230">
        <f t="shared" si="855"/>
        <v>7</v>
      </c>
      <c r="AK4230">
        <f t="shared" si="856"/>
        <v>1992</v>
      </c>
    </row>
    <row r="4231" spans="1:37" x14ac:dyDescent="0.2">
      <c r="A4231" t="s">
        <v>70</v>
      </c>
      <c r="B4231" s="93">
        <v>33814</v>
      </c>
      <c r="C4231">
        <v>21.8</v>
      </c>
      <c r="D4231">
        <v>7.9</v>
      </c>
      <c r="E4231">
        <f t="shared" si="850"/>
        <v>14.850000000000001</v>
      </c>
      <c r="F4231" s="106">
        <v>15.5</v>
      </c>
      <c r="G4231" s="107">
        <f t="shared" si="857"/>
        <v>0.64999999999999858</v>
      </c>
      <c r="H4231">
        <f t="shared" si="858"/>
        <v>7</v>
      </c>
      <c r="I4231">
        <f t="shared" si="859"/>
        <v>1992</v>
      </c>
      <c r="Q4231" t="s">
        <v>72</v>
      </c>
      <c r="R4231" s="93">
        <v>33814</v>
      </c>
      <c r="S4231">
        <v>25.3</v>
      </c>
      <c r="T4231">
        <v>7.1</v>
      </c>
      <c r="U4231">
        <f t="shared" si="851"/>
        <v>16.2</v>
      </c>
      <c r="V4231" s="106">
        <v>14.5</v>
      </c>
      <c r="W4231" s="107">
        <f t="shared" si="860"/>
        <v>0</v>
      </c>
      <c r="X4231">
        <f t="shared" si="861"/>
        <v>7</v>
      </c>
      <c r="AG4231" s="93">
        <f t="shared" si="852"/>
        <v>33815</v>
      </c>
      <c r="AH4231" s="107">
        <f t="shared" si="853"/>
        <v>0</v>
      </c>
      <c r="AI4231" s="72">
        <f t="shared" si="854"/>
        <v>30</v>
      </c>
      <c r="AJ4231">
        <f t="shared" si="855"/>
        <v>7</v>
      </c>
      <c r="AK4231">
        <f t="shared" si="856"/>
        <v>1992</v>
      </c>
    </row>
    <row r="4232" spans="1:37" x14ac:dyDescent="0.2">
      <c r="A4232" t="s">
        <v>70</v>
      </c>
      <c r="B4232" s="93">
        <v>33815</v>
      </c>
      <c r="C4232">
        <v>24.8</v>
      </c>
      <c r="D4232">
        <v>10.4</v>
      </c>
      <c r="E4232">
        <f t="shared" si="850"/>
        <v>17.600000000000001</v>
      </c>
      <c r="F4232" s="106">
        <v>15.5</v>
      </c>
      <c r="G4232" s="107">
        <f t="shared" si="857"/>
        <v>0</v>
      </c>
      <c r="H4232">
        <f t="shared" si="858"/>
        <v>7</v>
      </c>
      <c r="I4232">
        <f t="shared" si="859"/>
        <v>1992</v>
      </c>
      <c r="Q4232" t="s">
        <v>72</v>
      </c>
      <c r="R4232" s="93">
        <v>33815</v>
      </c>
      <c r="S4232">
        <v>27.7</v>
      </c>
      <c r="T4232">
        <v>7.5</v>
      </c>
      <c r="U4232">
        <f t="shared" si="851"/>
        <v>17.600000000000001</v>
      </c>
      <c r="V4232" s="106">
        <v>14.5</v>
      </c>
      <c r="W4232" s="107">
        <f t="shared" si="860"/>
        <v>0</v>
      </c>
      <c r="X4232">
        <f t="shared" si="861"/>
        <v>7</v>
      </c>
      <c r="AG4232" s="93">
        <f t="shared" si="852"/>
        <v>33816</v>
      </c>
      <c r="AH4232" s="107">
        <f t="shared" si="853"/>
        <v>0</v>
      </c>
      <c r="AI4232" s="72">
        <f t="shared" si="854"/>
        <v>31</v>
      </c>
      <c r="AJ4232">
        <f t="shared" si="855"/>
        <v>7</v>
      </c>
      <c r="AK4232">
        <f t="shared" si="856"/>
        <v>1992</v>
      </c>
    </row>
    <row r="4233" spans="1:37" x14ac:dyDescent="0.2">
      <c r="A4233" t="s">
        <v>70</v>
      </c>
      <c r="B4233" s="93">
        <v>33816</v>
      </c>
      <c r="C4233">
        <v>25.4</v>
      </c>
      <c r="D4233">
        <v>10.6</v>
      </c>
      <c r="E4233">
        <f t="shared" si="850"/>
        <v>18</v>
      </c>
      <c r="F4233" s="106">
        <v>15.5</v>
      </c>
      <c r="G4233" s="107">
        <f t="shared" si="857"/>
        <v>0</v>
      </c>
      <c r="H4233">
        <f t="shared" si="858"/>
        <v>7</v>
      </c>
      <c r="I4233">
        <f t="shared" si="859"/>
        <v>1992</v>
      </c>
      <c r="Q4233" t="s">
        <v>72</v>
      </c>
      <c r="R4233" s="93">
        <v>33816</v>
      </c>
      <c r="S4233">
        <v>25.5</v>
      </c>
      <c r="T4233">
        <v>13.3</v>
      </c>
      <c r="U4233">
        <f t="shared" si="851"/>
        <v>19.399999999999999</v>
      </c>
      <c r="V4233" s="106">
        <v>14.5</v>
      </c>
      <c r="W4233" s="107">
        <f t="shared" si="860"/>
        <v>0</v>
      </c>
      <c r="X4233">
        <f t="shared" si="861"/>
        <v>7</v>
      </c>
      <c r="AG4233" s="93">
        <f t="shared" si="852"/>
        <v>33817</v>
      </c>
      <c r="AH4233" s="107">
        <f t="shared" si="853"/>
        <v>0</v>
      </c>
      <c r="AI4233" s="72">
        <f t="shared" si="854"/>
        <v>1</v>
      </c>
      <c r="AJ4233">
        <f t="shared" si="855"/>
        <v>8</v>
      </c>
      <c r="AK4233">
        <f t="shared" si="856"/>
        <v>1992</v>
      </c>
    </row>
    <row r="4234" spans="1:37" x14ac:dyDescent="0.2">
      <c r="A4234" t="s">
        <v>70</v>
      </c>
      <c r="B4234" s="93">
        <v>33817</v>
      </c>
      <c r="C4234">
        <v>23.2</v>
      </c>
      <c r="D4234">
        <v>12.9</v>
      </c>
      <c r="E4234">
        <f t="shared" si="850"/>
        <v>18.05</v>
      </c>
      <c r="F4234" s="106">
        <v>15.5</v>
      </c>
      <c r="G4234" s="107">
        <f t="shared" si="857"/>
        <v>0</v>
      </c>
      <c r="H4234">
        <f t="shared" si="858"/>
        <v>8</v>
      </c>
      <c r="I4234">
        <f t="shared" si="859"/>
        <v>1992</v>
      </c>
      <c r="Q4234" t="s">
        <v>72</v>
      </c>
      <c r="R4234" s="93">
        <v>33817</v>
      </c>
      <c r="S4234">
        <v>24</v>
      </c>
      <c r="T4234">
        <v>11.3</v>
      </c>
      <c r="U4234">
        <f t="shared" si="851"/>
        <v>17.649999999999999</v>
      </c>
      <c r="V4234" s="106">
        <v>14.5</v>
      </c>
      <c r="W4234" s="107">
        <f t="shared" si="860"/>
        <v>0</v>
      </c>
      <c r="X4234">
        <f t="shared" si="861"/>
        <v>8</v>
      </c>
      <c r="AG4234" s="93">
        <f t="shared" si="852"/>
        <v>33818</v>
      </c>
      <c r="AH4234" s="107">
        <f t="shared" si="853"/>
        <v>0</v>
      </c>
      <c r="AI4234" s="72">
        <f t="shared" si="854"/>
        <v>2</v>
      </c>
      <c r="AJ4234">
        <f t="shared" si="855"/>
        <v>8</v>
      </c>
      <c r="AK4234">
        <f t="shared" si="856"/>
        <v>1992</v>
      </c>
    </row>
    <row r="4235" spans="1:37" x14ac:dyDescent="0.2">
      <c r="A4235" t="s">
        <v>70</v>
      </c>
      <c r="B4235" s="93">
        <v>33818</v>
      </c>
      <c r="C4235">
        <v>22.2</v>
      </c>
      <c r="D4235">
        <v>9.8000000000000007</v>
      </c>
      <c r="E4235">
        <f t="shared" si="850"/>
        <v>16</v>
      </c>
      <c r="F4235" s="106">
        <v>15.5</v>
      </c>
      <c r="G4235" s="107">
        <f t="shared" si="857"/>
        <v>0</v>
      </c>
      <c r="H4235">
        <f t="shared" si="858"/>
        <v>8</v>
      </c>
      <c r="I4235">
        <f t="shared" si="859"/>
        <v>1992</v>
      </c>
      <c r="Q4235" t="s">
        <v>72</v>
      </c>
      <c r="R4235" s="93">
        <v>33818</v>
      </c>
      <c r="S4235">
        <v>24.8</v>
      </c>
      <c r="T4235">
        <v>8.3000000000000007</v>
      </c>
      <c r="U4235">
        <f t="shared" si="851"/>
        <v>16.55</v>
      </c>
      <c r="V4235" s="106">
        <v>14.5</v>
      </c>
      <c r="W4235" s="107">
        <f t="shared" si="860"/>
        <v>0</v>
      </c>
      <c r="X4235">
        <f t="shared" si="861"/>
        <v>8</v>
      </c>
      <c r="AG4235" s="93">
        <f t="shared" si="852"/>
        <v>33819</v>
      </c>
      <c r="AH4235" s="107">
        <f t="shared" si="853"/>
        <v>0</v>
      </c>
      <c r="AI4235" s="72">
        <f t="shared" si="854"/>
        <v>3</v>
      </c>
      <c r="AJ4235">
        <f t="shared" si="855"/>
        <v>8</v>
      </c>
      <c r="AK4235">
        <f t="shared" si="856"/>
        <v>1992</v>
      </c>
    </row>
    <row r="4236" spans="1:37" x14ac:dyDescent="0.2">
      <c r="A4236" t="s">
        <v>70</v>
      </c>
      <c r="B4236" s="93">
        <v>33819</v>
      </c>
      <c r="C4236">
        <v>20.2</v>
      </c>
      <c r="D4236">
        <v>12</v>
      </c>
      <c r="E4236">
        <f t="shared" si="850"/>
        <v>16.100000000000001</v>
      </c>
      <c r="F4236" s="106">
        <v>15.5</v>
      </c>
      <c r="G4236" s="107">
        <f t="shared" si="857"/>
        <v>0</v>
      </c>
      <c r="H4236">
        <f t="shared" si="858"/>
        <v>8</v>
      </c>
      <c r="I4236">
        <f t="shared" si="859"/>
        <v>1992</v>
      </c>
      <c r="Q4236" t="s">
        <v>72</v>
      </c>
      <c r="R4236" s="93">
        <v>33819</v>
      </c>
      <c r="S4236">
        <v>20.399999999999999</v>
      </c>
      <c r="T4236">
        <v>9.9</v>
      </c>
      <c r="U4236">
        <f t="shared" si="851"/>
        <v>15.149999999999999</v>
      </c>
      <c r="V4236" s="106">
        <v>14.5</v>
      </c>
      <c r="W4236" s="107">
        <f t="shared" si="860"/>
        <v>0</v>
      </c>
      <c r="X4236">
        <f t="shared" si="861"/>
        <v>8</v>
      </c>
      <c r="AG4236" s="93">
        <f t="shared" si="852"/>
        <v>33820</v>
      </c>
      <c r="AH4236" s="107">
        <f t="shared" si="853"/>
        <v>0</v>
      </c>
      <c r="AI4236" s="72">
        <f t="shared" si="854"/>
        <v>4</v>
      </c>
      <c r="AJ4236">
        <f t="shared" si="855"/>
        <v>8</v>
      </c>
      <c r="AK4236">
        <f t="shared" si="856"/>
        <v>1992</v>
      </c>
    </row>
    <row r="4237" spans="1:37" x14ac:dyDescent="0.2">
      <c r="A4237" t="s">
        <v>70</v>
      </c>
      <c r="B4237" s="93">
        <v>33820</v>
      </c>
      <c r="C4237">
        <v>22.8</v>
      </c>
      <c r="D4237">
        <v>8.8000000000000007</v>
      </c>
      <c r="E4237">
        <f t="shared" si="850"/>
        <v>15.8</v>
      </c>
      <c r="F4237" s="106">
        <v>15.5</v>
      </c>
      <c r="G4237" s="107">
        <f t="shared" si="857"/>
        <v>0</v>
      </c>
      <c r="H4237">
        <f t="shared" si="858"/>
        <v>8</v>
      </c>
      <c r="I4237">
        <f t="shared" si="859"/>
        <v>1992</v>
      </c>
      <c r="Q4237" t="s">
        <v>72</v>
      </c>
      <c r="R4237" s="93">
        <v>33820</v>
      </c>
      <c r="S4237">
        <v>25.9</v>
      </c>
      <c r="T4237">
        <v>6.5</v>
      </c>
      <c r="U4237">
        <f t="shared" si="851"/>
        <v>16.2</v>
      </c>
      <c r="V4237" s="106">
        <v>14.5</v>
      </c>
      <c r="W4237" s="107">
        <f t="shared" si="860"/>
        <v>0</v>
      </c>
      <c r="X4237">
        <f t="shared" si="861"/>
        <v>8</v>
      </c>
      <c r="AG4237" s="93">
        <f t="shared" si="852"/>
        <v>33821</v>
      </c>
      <c r="AH4237" s="107">
        <f t="shared" si="853"/>
        <v>9.9999999999999645E-2</v>
      </c>
      <c r="AI4237" s="72">
        <f t="shared" si="854"/>
        <v>5</v>
      </c>
      <c r="AJ4237">
        <f t="shared" si="855"/>
        <v>8</v>
      </c>
      <c r="AK4237">
        <f t="shared" si="856"/>
        <v>1992</v>
      </c>
    </row>
    <row r="4238" spans="1:37" x14ac:dyDescent="0.2">
      <c r="A4238" t="s">
        <v>70</v>
      </c>
      <c r="B4238" s="93">
        <v>33821</v>
      </c>
      <c r="C4238">
        <v>18.3</v>
      </c>
      <c r="D4238">
        <v>12.3</v>
      </c>
      <c r="E4238">
        <f t="shared" si="850"/>
        <v>15.3</v>
      </c>
      <c r="F4238" s="106">
        <v>15.5</v>
      </c>
      <c r="G4238" s="107">
        <f t="shared" si="857"/>
        <v>0.19999999999999929</v>
      </c>
      <c r="H4238">
        <f t="shared" si="858"/>
        <v>8</v>
      </c>
      <c r="I4238">
        <f t="shared" si="859"/>
        <v>1992</v>
      </c>
      <c r="Q4238" t="s">
        <v>72</v>
      </c>
      <c r="R4238" s="93">
        <v>33821</v>
      </c>
      <c r="S4238">
        <v>25</v>
      </c>
      <c r="T4238">
        <v>11.6</v>
      </c>
      <c r="U4238">
        <f t="shared" si="851"/>
        <v>18.3</v>
      </c>
      <c r="V4238" s="106">
        <v>14.5</v>
      </c>
      <c r="W4238" s="107">
        <f t="shared" si="860"/>
        <v>0</v>
      </c>
      <c r="X4238">
        <f t="shared" si="861"/>
        <v>8</v>
      </c>
      <c r="AG4238" s="93">
        <f t="shared" si="852"/>
        <v>33822</v>
      </c>
      <c r="AH4238" s="107">
        <f t="shared" si="853"/>
        <v>0</v>
      </c>
      <c r="AI4238" s="72">
        <f t="shared" si="854"/>
        <v>6</v>
      </c>
      <c r="AJ4238">
        <f t="shared" si="855"/>
        <v>8</v>
      </c>
      <c r="AK4238">
        <f t="shared" si="856"/>
        <v>1992</v>
      </c>
    </row>
    <row r="4239" spans="1:37" x14ac:dyDescent="0.2">
      <c r="A4239" t="s">
        <v>70</v>
      </c>
      <c r="B4239" s="93">
        <v>33822</v>
      </c>
      <c r="C4239">
        <v>24.3</v>
      </c>
      <c r="D4239">
        <v>10.3</v>
      </c>
      <c r="E4239">
        <f t="shared" si="850"/>
        <v>17.3</v>
      </c>
      <c r="F4239" s="106">
        <v>15.5</v>
      </c>
      <c r="G4239" s="107">
        <f t="shared" si="857"/>
        <v>0</v>
      </c>
      <c r="H4239">
        <f t="shared" si="858"/>
        <v>8</v>
      </c>
      <c r="I4239">
        <f t="shared" si="859"/>
        <v>1992</v>
      </c>
      <c r="Q4239" t="s">
        <v>72</v>
      </c>
      <c r="R4239" s="93">
        <v>33822</v>
      </c>
      <c r="S4239">
        <v>26.4</v>
      </c>
      <c r="T4239">
        <v>7.5</v>
      </c>
      <c r="U4239">
        <f t="shared" si="851"/>
        <v>16.95</v>
      </c>
      <c r="V4239" s="106">
        <v>14.5</v>
      </c>
      <c r="W4239" s="107">
        <f t="shared" si="860"/>
        <v>0</v>
      </c>
      <c r="X4239">
        <f t="shared" si="861"/>
        <v>8</v>
      </c>
      <c r="AG4239" s="93">
        <f t="shared" si="852"/>
        <v>33823</v>
      </c>
      <c r="AH4239" s="107">
        <f t="shared" si="853"/>
        <v>0</v>
      </c>
      <c r="AI4239" s="72">
        <f t="shared" si="854"/>
        <v>7</v>
      </c>
      <c r="AJ4239">
        <f t="shared" si="855"/>
        <v>8</v>
      </c>
      <c r="AK4239">
        <f t="shared" si="856"/>
        <v>1992</v>
      </c>
    </row>
    <row r="4240" spans="1:37" x14ac:dyDescent="0.2">
      <c r="A4240" t="s">
        <v>70</v>
      </c>
      <c r="B4240" s="93">
        <v>33823</v>
      </c>
      <c r="C4240">
        <v>23.7</v>
      </c>
      <c r="D4240">
        <v>12.1</v>
      </c>
      <c r="E4240">
        <f t="shared" si="850"/>
        <v>17.899999999999999</v>
      </c>
      <c r="F4240" s="106">
        <v>15.5</v>
      </c>
      <c r="G4240" s="107">
        <f t="shared" si="857"/>
        <v>0</v>
      </c>
      <c r="H4240">
        <f t="shared" si="858"/>
        <v>8</v>
      </c>
      <c r="I4240">
        <f t="shared" si="859"/>
        <v>1992</v>
      </c>
      <c r="Q4240" t="s">
        <v>72</v>
      </c>
      <c r="R4240" s="93">
        <v>33823</v>
      </c>
      <c r="S4240">
        <v>23</v>
      </c>
      <c r="T4240">
        <v>12.1</v>
      </c>
      <c r="U4240">
        <f t="shared" si="851"/>
        <v>17.55</v>
      </c>
      <c r="V4240" s="106">
        <v>14.5</v>
      </c>
      <c r="W4240" s="107">
        <f t="shared" si="860"/>
        <v>0</v>
      </c>
      <c r="X4240">
        <f t="shared" si="861"/>
        <v>8</v>
      </c>
      <c r="AG4240" s="93">
        <f t="shared" si="852"/>
        <v>33824</v>
      </c>
      <c r="AH4240" s="107">
        <f t="shared" si="853"/>
        <v>1.9500000000000002</v>
      </c>
      <c r="AI4240" s="72">
        <f t="shared" si="854"/>
        <v>8</v>
      </c>
      <c r="AJ4240">
        <f t="shared" si="855"/>
        <v>8</v>
      </c>
      <c r="AK4240">
        <f t="shared" si="856"/>
        <v>1992</v>
      </c>
    </row>
    <row r="4241" spans="1:37" x14ac:dyDescent="0.2">
      <c r="A4241" t="s">
        <v>70</v>
      </c>
      <c r="B4241" s="93">
        <v>33824</v>
      </c>
      <c r="C4241">
        <v>20.399999999999999</v>
      </c>
      <c r="D4241">
        <v>5.3</v>
      </c>
      <c r="E4241">
        <f t="shared" si="850"/>
        <v>12.85</v>
      </c>
      <c r="F4241" s="106">
        <v>15.5</v>
      </c>
      <c r="G4241" s="107">
        <f t="shared" si="857"/>
        <v>2.6500000000000004</v>
      </c>
      <c r="H4241">
        <f t="shared" si="858"/>
        <v>8</v>
      </c>
      <c r="I4241">
        <f t="shared" si="859"/>
        <v>1992</v>
      </c>
      <c r="Q4241" t="s">
        <v>72</v>
      </c>
      <c r="R4241" s="93">
        <v>33824</v>
      </c>
      <c r="S4241">
        <v>21.7</v>
      </c>
      <c r="T4241">
        <v>4.8</v>
      </c>
      <c r="U4241">
        <f t="shared" si="851"/>
        <v>13.25</v>
      </c>
      <c r="V4241" s="106">
        <v>14.5</v>
      </c>
      <c r="W4241" s="107">
        <f t="shared" si="860"/>
        <v>1.25</v>
      </c>
      <c r="X4241">
        <f t="shared" si="861"/>
        <v>8</v>
      </c>
      <c r="AG4241" s="93">
        <f t="shared" si="852"/>
        <v>33825</v>
      </c>
      <c r="AH4241" s="107">
        <f t="shared" si="853"/>
        <v>0.72499999999999964</v>
      </c>
      <c r="AI4241" s="72">
        <f t="shared" si="854"/>
        <v>9</v>
      </c>
      <c r="AJ4241">
        <f t="shared" si="855"/>
        <v>8</v>
      </c>
      <c r="AK4241">
        <f t="shared" si="856"/>
        <v>1992</v>
      </c>
    </row>
    <row r="4242" spans="1:37" x14ac:dyDescent="0.2">
      <c r="A4242" t="s">
        <v>70</v>
      </c>
      <c r="B4242" s="93">
        <v>33825</v>
      </c>
      <c r="C4242">
        <v>20</v>
      </c>
      <c r="D4242">
        <v>9</v>
      </c>
      <c r="E4242">
        <f t="shared" si="850"/>
        <v>14.5</v>
      </c>
      <c r="F4242" s="106">
        <v>15.5</v>
      </c>
      <c r="G4242" s="107">
        <f t="shared" si="857"/>
        <v>1</v>
      </c>
      <c r="H4242">
        <f t="shared" si="858"/>
        <v>8</v>
      </c>
      <c r="I4242">
        <f t="shared" si="859"/>
        <v>1992</v>
      </c>
      <c r="Q4242" t="s">
        <v>72</v>
      </c>
      <c r="R4242" s="93">
        <v>33825</v>
      </c>
      <c r="S4242">
        <v>20.7</v>
      </c>
      <c r="T4242">
        <v>7.4</v>
      </c>
      <c r="U4242">
        <f t="shared" si="851"/>
        <v>14.05</v>
      </c>
      <c r="V4242" s="106">
        <v>14.5</v>
      </c>
      <c r="W4242" s="107">
        <f t="shared" si="860"/>
        <v>0.44999999999999929</v>
      </c>
      <c r="X4242">
        <f t="shared" si="861"/>
        <v>8</v>
      </c>
      <c r="AG4242" s="93">
        <f t="shared" si="852"/>
        <v>33826</v>
      </c>
      <c r="AH4242" s="107">
        <f t="shared" si="853"/>
        <v>2.3250000000000002</v>
      </c>
      <c r="AI4242" s="72">
        <f t="shared" si="854"/>
        <v>10</v>
      </c>
      <c r="AJ4242">
        <f t="shared" si="855"/>
        <v>8</v>
      </c>
      <c r="AK4242">
        <f t="shared" si="856"/>
        <v>1992</v>
      </c>
    </row>
    <row r="4243" spans="1:37" x14ac:dyDescent="0.2">
      <c r="A4243" t="s">
        <v>70</v>
      </c>
      <c r="B4243" s="93">
        <v>33826</v>
      </c>
      <c r="C4243">
        <v>19.7</v>
      </c>
      <c r="D4243">
        <v>4.2</v>
      </c>
      <c r="E4243">
        <f t="shared" si="850"/>
        <v>11.95</v>
      </c>
      <c r="F4243" s="106">
        <v>15.5</v>
      </c>
      <c r="G4243" s="107">
        <f t="shared" si="857"/>
        <v>3.5500000000000007</v>
      </c>
      <c r="H4243">
        <f t="shared" si="858"/>
        <v>8</v>
      </c>
      <c r="I4243">
        <f t="shared" si="859"/>
        <v>1992</v>
      </c>
      <c r="Q4243" t="s">
        <v>72</v>
      </c>
      <c r="R4243" s="93">
        <v>33826</v>
      </c>
      <c r="S4243">
        <v>22.6</v>
      </c>
      <c r="T4243">
        <v>4.2</v>
      </c>
      <c r="U4243">
        <f t="shared" si="851"/>
        <v>13.4</v>
      </c>
      <c r="V4243" s="106">
        <v>14.5</v>
      </c>
      <c r="W4243" s="107">
        <f t="shared" si="860"/>
        <v>1.0999999999999996</v>
      </c>
      <c r="X4243">
        <f t="shared" si="861"/>
        <v>8</v>
      </c>
      <c r="AG4243" s="93">
        <f t="shared" si="852"/>
        <v>33827</v>
      </c>
      <c r="AH4243" s="107">
        <f t="shared" si="853"/>
        <v>0.59999999999999964</v>
      </c>
      <c r="AI4243" s="72">
        <f t="shared" si="854"/>
        <v>11</v>
      </c>
      <c r="AJ4243">
        <f t="shared" si="855"/>
        <v>8</v>
      </c>
      <c r="AK4243">
        <f t="shared" si="856"/>
        <v>1992</v>
      </c>
    </row>
    <row r="4244" spans="1:37" x14ac:dyDescent="0.2">
      <c r="A4244" t="s">
        <v>70</v>
      </c>
      <c r="B4244" s="93">
        <v>33827</v>
      </c>
      <c r="C4244">
        <v>23.1</v>
      </c>
      <c r="D4244">
        <v>8.1</v>
      </c>
      <c r="E4244">
        <f t="shared" si="850"/>
        <v>15.600000000000001</v>
      </c>
      <c r="F4244" s="106">
        <v>15.5</v>
      </c>
      <c r="G4244" s="107">
        <f t="shared" si="857"/>
        <v>0</v>
      </c>
      <c r="H4244">
        <f t="shared" si="858"/>
        <v>8</v>
      </c>
      <c r="I4244">
        <f t="shared" si="859"/>
        <v>1992</v>
      </c>
      <c r="Q4244" t="s">
        <v>72</v>
      </c>
      <c r="R4244" s="93">
        <v>33827</v>
      </c>
      <c r="S4244">
        <v>25.1</v>
      </c>
      <c r="T4244">
        <v>1.5</v>
      </c>
      <c r="U4244">
        <f t="shared" si="851"/>
        <v>13.3</v>
      </c>
      <c r="V4244" s="106">
        <v>14.5</v>
      </c>
      <c r="W4244" s="107">
        <f t="shared" si="860"/>
        <v>1.1999999999999993</v>
      </c>
      <c r="X4244">
        <f t="shared" si="861"/>
        <v>8</v>
      </c>
      <c r="AG4244" s="93">
        <f t="shared" si="852"/>
        <v>33828</v>
      </c>
      <c r="AH4244" s="107">
        <f t="shared" si="853"/>
        <v>0</v>
      </c>
      <c r="AI4244" s="72">
        <f t="shared" si="854"/>
        <v>12</v>
      </c>
      <c r="AJ4244">
        <f t="shared" si="855"/>
        <v>8</v>
      </c>
      <c r="AK4244">
        <f t="shared" si="856"/>
        <v>1992</v>
      </c>
    </row>
    <row r="4245" spans="1:37" x14ac:dyDescent="0.2">
      <c r="A4245" t="s">
        <v>70</v>
      </c>
      <c r="B4245" s="93">
        <v>33828</v>
      </c>
      <c r="C4245">
        <v>26.9</v>
      </c>
      <c r="D4245">
        <v>8</v>
      </c>
      <c r="E4245">
        <f t="shared" si="850"/>
        <v>17.45</v>
      </c>
      <c r="F4245" s="106">
        <v>15.5</v>
      </c>
      <c r="G4245" s="107">
        <f t="shared" si="857"/>
        <v>0</v>
      </c>
      <c r="H4245">
        <f t="shared" si="858"/>
        <v>8</v>
      </c>
      <c r="I4245">
        <f t="shared" si="859"/>
        <v>1992</v>
      </c>
      <c r="Q4245" t="s">
        <v>72</v>
      </c>
      <c r="R4245" s="93">
        <v>33828</v>
      </c>
      <c r="S4245">
        <v>29.8</v>
      </c>
      <c r="T4245">
        <v>8</v>
      </c>
      <c r="U4245">
        <f t="shared" si="851"/>
        <v>18.899999999999999</v>
      </c>
      <c r="V4245" s="106">
        <v>14.5</v>
      </c>
      <c r="W4245" s="107">
        <f t="shared" si="860"/>
        <v>0</v>
      </c>
      <c r="X4245">
        <f t="shared" si="861"/>
        <v>8</v>
      </c>
      <c r="AG4245" s="93">
        <f t="shared" si="852"/>
        <v>33829</v>
      </c>
      <c r="AH4245" s="107">
        <f t="shared" si="853"/>
        <v>0</v>
      </c>
      <c r="AI4245" s="72">
        <f t="shared" si="854"/>
        <v>13</v>
      </c>
      <c r="AJ4245">
        <f t="shared" si="855"/>
        <v>8</v>
      </c>
      <c r="AK4245">
        <f t="shared" si="856"/>
        <v>1992</v>
      </c>
    </row>
    <row r="4246" spans="1:37" x14ac:dyDescent="0.2">
      <c r="A4246" t="s">
        <v>70</v>
      </c>
      <c r="B4246" s="93">
        <v>33829</v>
      </c>
      <c r="C4246">
        <v>28.2</v>
      </c>
      <c r="D4246">
        <v>8.1</v>
      </c>
      <c r="E4246">
        <f t="shared" si="850"/>
        <v>18.149999999999999</v>
      </c>
      <c r="F4246" s="106">
        <v>15.5</v>
      </c>
      <c r="G4246" s="107">
        <f t="shared" si="857"/>
        <v>0</v>
      </c>
      <c r="H4246">
        <f t="shared" si="858"/>
        <v>8</v>
      </c>
      <c r="I4246">
        <f t="shared" si="859"/>
        <v>1992</v>
      </c>
      <c r="Q4246" t="s">
        <v>72</v>
      </c>
      <c r="R4246" s="93">
        <v>33829</v>
      </c>
      <c r="S4246">
        <v>30.7</v>
      </c>
      <c r="T4246">
        <v>8.4</v>
      </c>
      <c r="U4246">
        <f t="shared" si="851"/>
        <v>19.55</v>
      </c>
      <c r="V4246" s="106">
        <v>14.5</v>
      </c>
      <c r="W4246" s="107">
        <f t="shared" si="860"/>
        <v>0</v>
      </c>
      <c r="X4246">
        <f t="shared" si="861"/>
        <v>8</v>
      </c>
      <c r="AG4246" s="93">
        <f t="shared" si="852"/>
        <v>33830</v>
      </c>
      <c r="AH4246" s="107">
        <f t="shared" si="853"/>
        <v>0</v>
      </c>
      <c r="AI4246" s="72">
        <f t="shared" si="854"/>
        <v>14</v>
      </c>
      <c r="AJ4246">
        <f t="shared" si="855"/>
        <v>8</v>
      </c>
      <c r="AK4246">
        <f t="shared" si="856"/>
        <v>1992</v>
      </c>
    </row>
    <row r="4247" spans="1:37" x14ac:dyDescent="0.2">
      <c r="A4247" t="s">
        <v>70</v>
      </c>
      <c r="B4247" s="93">
        <v>33830</v>
      </c>
      <c r="C4247">
        <v>28.6</v>
      </c>
      <c r="D4247">
        <v>14.3</v>
      </c>
      <c r="E4247">
        <f t="shared" si="850"/>
        <v>21.450000000000003</v>
      </c>
      <c r="F4247" s="106">
        <v>15.5</v>
      </c>
      <c r="G4247" s="107">
        <f t="shared" si="857"/>
        <v>0</v>
      </c>
      <c r="H4247">
        <f t="shared" si="858"/>
        <v>8</v>
      </c>
      <c r="I4247">
        <f t="shared" si="859"/>
        <v>1992</v>
      </c>
      <c r="Q4247" t="s">
        <v>72</v>
      </c>
      <c r="R4247" s="93">
        <v>33830</v>
      </c>
      <c r="S4247">
        <v>30.8</v>
      </c>
      <c r="T4247">
        <v>9.1999999999999993</v>
      </c>
      <c r="U4247">
        <f t="shared" si="851"/>
        <v>20</v>
      </c>
      <c r="V4247" s="106">
        <v>14.5</v>
      </c>
      <c r="W4247" s="107">
        <f t="shared" si="860"/>
        <v>0</v>
      </c>
      <c r="X4247">
        <f t="shared" si="861"/>
        <v>8</v>
      </c>
      <c r="AG4247" s="93">
        <f t="shared" si="852"/>
        <v>33831</v>
      </c>
      <c r="AH4247" s="107">
        <f t="shared" si="853"/>
        <v>0</v>
      </c>
      <c r="AI4247" s="72">
        <f t="shared" si="854"/>
        <v>15</v>
      </c>
      <c r="AJ4247">
        <f t="shared" si="855"/>
        <v>8</v>
      </c>
      <c r="AK4247">
        <f t="shared" si="856"/>
        <v>1992</v>
      </c>
    </row>
    <row r="4248" spans="1:37" x14ac:dyDescent="0.2">
      <c r="A4248" t="s">
        <v>70</v>
      </c>
      <c r="B4248" s="93">
        <v>33831</v>
      </c>
      <c r="C4248">
        <v>28.7</v>
      </c>
      <c r="D4248">
        <v>10.9</v>
      </c>
      <c r="E4248">
        <f t="shared" si="850"/>
        <v>19.8</v>
      </c>
      <c r="F4248" s="106">
        <v>15.5</v>
      </c>
      <c r="G4248" s="107">
        <f t="shared" si="857"/>
        <v>0</v>
      </c>
      <c r="H4248">
        <f t="shared" si="858"/>
        <v>8</v>
      </c>
      <c r="I4248">
        <f t="shared" si="859"/>
        <v>1992</v>
      </c>
      <c r="Q4248" t="s">
        <v>72</v>
      </c>
      <c r="R4248" s="93">
        <v>33831</v>
      </c>
      <c r="S4248">
        <v>28.3</v>
      </c>
      <c r="T4248">
        <v>11.6</v>
      </c>
      <c r="U4248">
        <f t="shared" si="851"/>
        <v>19.95</v>
      </c>
      <c r="V4248" s="106">
        <v>14.5</v>
      </c>
      <c r="W4248" s="107">
        <f t="shared" si="860"/>
        <v>0</v>
      </c>
      <c r="X4248">
        <f t="shared" si="861"/>
        <v>8</v>
      </c>
      <c r="AG4248" s="93">
        <f t="shared" si="852"/>
        <v>33832</v>
      </c>
      <c r="AH4248" s="107">
        <f t="shared" si="853"/>
        <v>0</v>
      </c>
      <c r="AI4248" s="72">
        <f t="shared" si="854"/>
        <v>16</v>
      </c>
      <c r="AJ4248">
        <f t="shared" si="855"/>
        <v>8</v>
      </c>
      <c r="AK4248">
        <f t="shared" si="856"/>
        <v>1992</v>
      </c>
    </row>
    <row r="4249" spans="1:37" x14ac:dyDescent="0.2">
      <c r="A4249" t="s">
        <v>70</v>
      </c>
      <c r="B4249" s="93">
        <v>33832</v>
      </c>
      <c r="C4249">
        <v>25.2</v>
      </c>
      <c r="D4249">
        <v>10.5</v>
      </c>
      <c r="E4249">
        <f t="shared" si="850"/>
        <v>17.850000000000001</v>
      </c>
      <c r="F4249" s="106">
        <v>15.5</v>
      </c>
      <c r="G4249" s="107">
        <f t="shared" si="857"/>
        <v>0</v>
      </c>
      <c r="H4249">
        <f t="shared" si="858"/>
        <v>8</v>
      </c>
      <c r="I4249">
        <f t="shared" si="859"/>
        <v>1992</v>
      </c>
      <c r="Q4249" t="s">
        <v>72</v>
      </c>
      <c r="R4249" s="93">
        <v>33832</v>
      </c>
      <c r="S4249">
        <v>25.8</v>
      </c>
      <c r="T4249">
        <v>8.1</v>
      </c>
      <c r="U4249">
        <f t="shared" si="851"/>
        <v>16.95</v>
      </c>
      <c r="V4249" s="106">
        <v>14.5</v>
      </c>
      <c r="W4249" s="107">
        <f t="shared" si="860"/>
        <v>0</v>
      </c>
      <c r="X4249">
        <f t="shared" si="861"/>
        <v>8</v>
      </c>
      <c r="AG4249" s="93">
        <f t="shared" si="852"/>
        <v>33833</v>
      </c>
      <c r="AH4249" s="107">
        <f t="shared" si="853"/>
        <v>0</v>
      </c>
      <c r="AI4249" s="72">
        <f t="shared" si="854"/>
        <v>17</v>
      </c>
      <c r="AJ4249">
        <f t="shared" si="855"/>
        <v>8</v>
      </c>
      <c r="AK4249">
        <f t="shared" si="856"/>
        <v>1992</v>
      </c>
    </row>
    <row r="4250" spans="1:37" x14ac:dyDescent="0.2">
      <c r="A4250" t="s">
        <v>70</v>
      </c>
      <c r="B4250" s="93">
        <v>33833</v>
      </c>
      <c r="C4250">
        <v>28.7</v>
      </c>
      <c r="D4250">
        <v>9.4</v>
      </c>
      <c r="E4250">
        <f t="shared" si="850"/>
        <v>19.05</v>
      </c>
      <c r="F4250" s="106">
        <v>15.5</v>
      </c>
      <c r="G4250" s="107">
        <f t="shared" si="857"/>
        <v>0</v>
      </c>
      <c r="H4250">
        <f t="shared" si="858"/>
        <v>8</v>
      </c>
      <c r="I4250">
        <f t="shared" si="859"/>
        <v>1992</v>
      </c>
      <c r="Q4250" t="s">
        <v>72</v>
      </c>
      <c r="R4250" s="93">
        <v>33833</v>
      </c>
      <c r="S4250">
        <v>29.4</v>
      </c>
      <c r="T4250">
        <v>3.7</v>
      </c>
      <c r="U4250">
        <f t="shared" si="851"/>
        <v>16.55</v>
      </c>
      <c r="V4250" s="106">
        <v>14.5</v>
      </c>
      <c r="W4250" s="107">
        <f t="shared" si="860"/>
        <v>0</v>
      </c>
      <c r="X4250">
        <f t="shared" si="861"/>
        <v>8</v>
      </c>
      <c r="AG4250" s="93">
        <f t="shared" si="852"/>
        <v>33834</v>
      </c>
      <c r="AH4250" s="107">
        <f t="shared" si="853"/>
        <v>0</v>
      </c>
      <c r="AI4250" s="72">
        <f t="shared" si="854"/>
        <v>18</v>
      </c>
      <c r="AJ4250">
        <f t="shared" si="855"/>
        <v>8</v>
      </c>
      <c r="AK4250">
        <f t="shared" si="856"/>
        <v>1992</v>
      </c>
    </row>
    <row r="4251" spans="1:37" x14ac:dyDescent="0.2">
      <c r="A4251" t="s">
        <v>70</v>
      </c>
      <c r="B4251" s="93">
        <v>33834</v>
      </c>
      <c r="C4251">
        <v>31.4</v>
      </c>
      <c r="D4251">
        <v>13.3</v>
      </c>
      <c r="E4251">
        <f t="shared" si="850"/>
        <v>22.35</v>
      </c>
      <c r="F4251" s="106">
        <v>15.5</v>
      </c>
      <c r="G4251" s="107">
        <f t="shared" si="857"/>
        <v>0</v>
      </c>
      <c r="H4251">
        <f t="shared" si="858"/>
        <v>8</v>
      </c>
      <c r="I4251">
        <f t="shared" si="859"/>
        <v>1992</v>
      </c>
      <c r="Q4251" t="s">
        <v>72</v>
      </c>
      <c r="R4251" s="93">
        <v>33834</v>
      </c>
      <c r="S4251">
        <v>29.9</v>
      </c>
      <c r="T4251">
        <v>13.1</v>
      </c>
      <c r="U4251">
        <f t="shared" si="851"/>
        <v>21.5</v>
      </c>
      <c r="V4251" s="106">
        <v>14.5</v>
      </c>
      <c r="W4251" s="107">
        <f t="shared" si="860"/>
        <v>0</v>
      </c>
      <c r="X4251">
        <f t="shared" si="861"/>
        <v>8</v>
      </c>
      <c r="AG4251" s="93">
        <f t="shared" si="852"/>
        <v>33835</v>
      </c>
      <c r="AH4251" s="107">
        <f t="shared" si="853"/>
        <v>0.57500000000000018</v>
      </c>
      <c r="AI4251" s="72">
        <f t="shared" si="854"/>
        <v>19</v>
      </c>
      <c r="AJ4251">
        <f t="shared" si="855"/>
        <v>8</v>
      </c>
      <c r="AK4251">
        <f t="shared" si="856"/>
        <v>1992</v>
      </c>
    </row>
    <row r="4252" spans="1:37" x14ac:dyDescent="0.2">
      <c r="A4252" t="s">
        <v>70</v>
      </c>
      <c r="B4252" s="93">
        <v>33835</v>
      </c>
      <c r="C4252">
        <v>21.9</v>
      </c>
      <c r="D4252">
        <v>8.8000000000000007</v>
      </c>
      <c r="E4252">
        <f t="shared" si="850"/>
        <v>15.35</v>
      </c>
      <c r="F4252" s="106">
        <v>15.5</v>
      </c>
      <c r="G4252" s="107">
        <f t="shared" si="857"/>
        <v>0.15000000000000036</v>
      </c>
      <c r="H4252">
        <f t="shared" si="858"/>
        <v>8</v>
      </c>
      <c r="I4252">
        <f t="shared" si="859"/>
        <v>1992</v>
      </c>
      <c r="Q4252" t="s">
        <v>72</v>
      </c>
      <c r="R4252" s="93">
        <v>33835</v>
      </c>
      <c r="S4252">
        <v>18.3</v>
      </c>
      <c r="T4252">
        <v>8.6999999999999993</v>
      </c>
      <c r="U4252">
        <f t="shared" si="851"/>
        <v>13.5</v>
      </c>
      <c r="V4252" s="106">
        <v>14.5</v>
      </c>
      <c r="W4252" s="107">
        <f t="shared" si="860"/>
        <v>1</v>
      </c>
      <c r="X4252">
        <f t="shared" si="861"/>
        <v>8</v>
      </c>
      <c r="AG4252" s="93">
        <f t="shared" si="852"/>
        <v>33836</v>
      </c>
      <c r="AH4252" s="107">
        <f t="shared" si="853"/>
        <v>4.3250000000000002</v>
      </c>
      <c r="AI4252" s="72">
        <f t="shared" si="854"/>
        <v>20</v>
      </c>
      <c r="AJ4252">
        <f t="shared" si="855"/>
        <v>8</v>
      </c>
      <c r="AK4252">
        <f t="shared" si="856"/>
        <v>1992</v>
      </c>
    </row>
    <row r="4253" spans="1:37" x14ac:dyDescent="0.2">
      <c r="A4253" t="s">
        <v>70</v>
      </c>
      <c r="B4253" s="93">
        <v>33836</v>
      </c>
      <c r="C4253">
        <v>15</v>
      </c>
      <c r="D4253">
        <v>8.8000000000000007</v>
      </c>
      <c r="E4253">
        <f t="shared" si="850"/>
        <v>11.9</v>
      </c>
      <c r="F4253" s="106">
        <v>15.5</v>
      </c>
      <c r="G4253" s="107">
        <f t="shared" si="857"/>
        <v>3.5999999999999996</v>
      </c>
      <c r="H4253">
        <f t="shared" si="858"/>
        <v>8</v>
      </c>
      <c r="I4253">
        <f t="shared" si="859"/>
        <v>1992</v>
      </c>
      <c r="Q4253" t="s">
        <v>72</v>
      </c>
      <c r="R4253" s="93">
        <v>33836</v>
      </c>
      <c r="S4253">
        <v>15.9</v>
      </c>
      <c r="T4253">
        <v>3</v>
      </c>
      <c r="U4253">
        <f t="shared" si="851"/>
        <v>9.4499999999999993</v>
      </c>
      <c r="V4253" s="106">
        <v>14.5</v>
      </c>
      <c r="W4253" s="107">
        <f t="shared" si="860"/>
        <v>5.0500000000000007</v>
      </c>
      <c r="X4253">
        <f t="shared" si="861"/>
        <v>8</v>
      </c>
      <c r="AG4253" s="93">
        <f t="shared" si="852"/>
        <v>33837</v>
      </c>
      <c r="AH4253" s="107">
        <f t="shared" si="853"/>
        <v>9.9</v>
      </c>
      <c r="AI4253" s="72">
        <f t="shared" si="854"/>
        <v>21</v>
      </c>
      <c r="AJ4253">
        <f t="shared" si="855"/>
        <v>8</v>
      </c>
      <c r="AK4253">
        <f t="shared" si="856"/>
        <v>1992</v>
      </c>
    </row>
    <row r="4254" spans="1:37" x14ac:dyDescent="0.2">
      <c r="A4254" t="s">
        <v>70</v>
      </c>
      <c r="B4254" s="93">
        <v>33837</v>
      </c>
      <c r="C4254">
        <v>10.3</v>
      </c>
      <c r="D4254">
        <v>0.7</v>
      </c>
      <c r="E4254">
        <f t="shared" si="850"/>
        <v>5.5</v>
      </c>
      <c r="F4254" s="106">
        <v>15.5</v>
      </c>
      <c r="G4254" s="107">
        <f t="shared" si="857"/>
        <v>10</v>
      </c>
      <c r="H4254">
        <f t="shared" si="858"/>
        <v>8</v>
      </c>
      <c r="I4254">
        <f t="shared" si="859"/>
        <v>1992</v>
      </c>
      <c r="Q4254" t="s">
        <v>72</v>
      </c>
      <c r="R4254" s="93">
        <v>33837</v>
      </c>
      <c r="S4254">
        <v>8.6999999999999993</v>
      </c>
      <c r="T4254">
        <v>0.7</v>
      </c>
      <c r="U4254">
        <f t="shared" si="851"/>
        <v>4.6999999999999993</v>
      </c>
      <c r="V4254" s="106">
        <v>14.5</v>
      </c>
      <c r="W4254" s="107">
        <f t="shared" si="860"/>
        <v>9.8000000000000007</v>
      </c>
      <c r="X4254">
        <f t="shared" si="861"/>
        <v>8</v>
      </c>
      <c r="AG4254" s="93">
        <f t="shared" si="852"/>
        <v>33838</v>
      </c>
      <c r="AH4254" s="107">
        <f t="shared" si="853"/>
        <v>11.2</v>
      </c>
      <c r="AI4254" s="72">
        <f t="shared" si="854"/>
        <v>22</v>
      </c>
      <c r="AJ4254">
        <f t="shared" si="855"/>
        <v>8</v>
      </c>
      <c r="AK4254">
        <f t="shared" si="856"/>
        <v>1992</v>
      </c>
    </row>
    <row r="4255" spans="1:37" x14ac:dyDescent="0.2">
      <c r="A4255" t="s">
        <v>70</v>
      </c>
      <c r="B4255" s="93">
        <v>33838</v>
      </c>
      <c r="C4255">
        <v>6.3</v>
      </c>
      <c r="D4255">
        <v>0.4</v>
      </c>
      <c r="E4255">
        <f t="shared" si="850"/>
        <v>3.35</v>
      </c>
      <c r="F4255" s="106">
        <v>15.5</v>
      </c>
      <c r="G4255" s="107">
        <f t="shared" si="857"/>
        <v>12.15</v>
      </c>
      <c r="H4255">
        <f t="shared" si="858"/>
        <v>8</v>
      </c>
      <c r="I4255">
        <f t="shared" si="859"/>
        <v>1992</v>
      </c>
      <c r="Q4255" t="s">
        <v>72</v>
      </c>
      <c r="R4255" s="93">
        <v>33838</v>
      </c>
      <c r="S4255">
        <v>9.1999999999999993</v>
      </c>
      <c r="T4255">
        <v>-0.7</v>
      </c>
      <c r="U4255">
        <f t="shared" si="851"/>
        <v>4.25</v>
      </c>
      <c r="V4255" s="106">
        <v>14.5</v>
      </c>
      <c r="W4255" s="107">
        <f t="shared" si="860"/>
        <v>10.25</v>
      </c>
      <c r="X4255">
        <f t="shared" si="861"/>
        <v>8</v>
      </c>
      <c r="AG4255" s="93">
        <f t="shared" si="852"/>
        <v>33839</v>
      </c>
      <c r="AH4255" s="107">
        <f t="shared" si="853"/>
        <v>11.1</v>
      </c>
      <c r="AI4255" s="72">
        <f t="shared" si="854"/>
        <v>23</v>
      </c>
      <c r="AJ4255">
        <f t="shared" si="855"/>
        <v>8</v>
      </c>
      <c r="AK4255">
        <f t="shared" si="856"/>
        <v>1992</v>
      </c>
    </row>
    <row r="4256" spans="1:37" x14ac:dyDescent="0.2">
      <c r="A4256" t="s">
        <v>70</v>
      </c>
      <c r="B4256" s="93">
        <v>33839</v>
      </c>
      <c r="C4256">
        <v>5.3</v>
      </c>
      <c r="D4256">
        <v>-0.7</v>
      </c>
      <c r="E4256">
        <f t="shared" si="850"/>
        <v>2.2999999999999998</v>
      </c>
      <c r="F4256" s="106">
        <v>15.5</v>
      </c>
      <c r="G4256" s="107">
        <f t="shared" si="857"/>
        <v>13.2</v>
      </c>
      <c r="H4256">
        <f t="shared" si="858"/>
        <v>8</v>
      </c>
      <c r="I4256">
        <f t="shared" si="859"/>
        <v>1992</v>
      </c>
      <c r="Q4256" t="s">
        <v>72</v>
      </c>
      <c r="R4256" s="93">
        <v>33839</v>
      </c>
      <c r="S4256">
        <v>10.6</v>
      </c>
      <c r="T4256">
        <v>0.4</v>
      </c>
      <c r="U4256">
        <f t="shared" si="851"/>
        <v>5.5</v>
      </c>
      <c r="V4256" s="106">
        <v>14.5</v>
      </c>
      <c r="W4256" s="107">
        <f t="shared" si="860"/>
        <v>9</v>
      </c>
      <c r="X4256">
        <f t="shared" si="861"/>
        <v>8</v>
      </c>
      <c r="AG4256" s="93">
        <f t="shared" si="852"/>
        <v>33840</v>
      </c>
      <c r="AH4256" s="107">
        <f t="shared" si="853"/>
        <v>10.9</v>
      </c>
      <c r="AI4256" s="72">
        <f t="shared" si="854"/>
        <v>24</v>
      </c>
      <c r="AJ4256">
        <f t="shared" si="855"/>
        <v>8</v>
      </c>
      <c r="AK4256">
        <f t="shared" si="856"/>
        <v>1992</v>
      </c>
    </row>
    <row r="4257" spans="1:37" x14ac:dyDescent="0.2">
      <c r="A4257" t="s">
        <v>70</v>
      </c>
      <c r="B4257" s="93">
        <v>33840</v>
      </c>
      <c r="C4257">
        <v>10.199999999999999</v>
      </c>
      <c r="D4257">
        <v>-2.8</v>
      </c>
      <c r="E4257">
        <f t="shared" si="850"/>
        <v>3.6999999999999997</v>
      </c>
      <c r="F4257" s="106">
        <v>15.5</v>
      </c>
      <c r="G4257" s="107">
        <f t="shared" si="857"/>
        <v>11.8</v>
      </c>
      <c r="H4257">
        <f t="shared" si="858"/>
        <v>8</v>
      </c>
      <c r="I4257">
        <f t="shared" si="859"/>
        <v>1992</v>
      </c>
      <c r="Q4257" t="s">
        <v>72</v>
      </c>
      <c r="R4257" s="93">
        <v>33840</v>
      </c>
      <c r="S4257">
        <v>12.8</v>
      </c>
      <c r="T4257">
        <v>-3.8</v>
      </c>
      <c r="U4257">
        <f t="shared" si="851"/>
        <v>4.5</v>
      </c>
      <c r="V4257" s="106">
        <v>14.5</v>
      </c>
      <c r="W4257" s="107">
        <f t="shared" si="860"/>
        <v>10</v>
      </c>
      <c r="X4257">
        <f t="shared" si="861"/>
        <v>8</v>
      </c>
      <c r="AG4257" s="93">
        <f t="shared" si="852"/>
        <v>33841</v>
      </c>
      <c r="AH4257" s="107">
        <f t="shared" si="853"/>
        <v>5.4749999999999996</v>
      </c>
      <c r="AI4257" s="72">
        <f t="shared" si="854"/>
        <v>25</v>
      </c>
      <c r="AJ4257">
        <f t="shared" si="855"/>
        <v>8</v>
      </c>
      <c r="AK4257">
        <f t="shared" si="856"/>
        <v>1992</v>
      </c>
    </row>
    <row r="4258" spans="1:37" x14ac:dyDescent="0.2">
      <c r="A4258" t="s">
        <v>70</v>
      </c>
      <c r="B4258" s="93">
        <v>33841</v>
      </c>
      <c r="C4258">
        <v>21.6</v>
      </c>
      <c r="D4258">
        <v>-3.2</v>
      </c>
      <c r="E4258">
        <f t="shared" si="850"/>
        <v>9.2000000000000011</v>
      </c>
      <c r="F4258" s="106">
        <v>15.5</v>
      </c>
      <c r="G4258" s="107">
        <f t="shared" si="857"/>
        <v>6.2999999999999989</v>
      </c>
      <c r="H4258">
        <f t="shared" si="858"/>
        <v>8</v>
      </c>
      <c r="I4258">
        <f t="shared" si="859"/>
        <v>1992</v>
      </c>
      <c r="Q4258" t="s">
        <v>72</v>
      </c>
      <c r="R4258" s="93">
        <v>33841</v>
      </c>
      <c r="S4258">
        <v>21.5</v>
      </c>
      <c r="T4258">
        <v>-1.8</v>
      </c>
      <c r="U4258">
        <f t="shared" si="851"/>
        <v>9.85</v>
      </c>
      <c r="V4258" s="106">
        <v>14.5</v>
      </c>
      <c r="W4258" s="107">
        <f t="shared" si="860"/>
        <v>4.6500000000000004</v>
      </c>
      <c r="X4258">
        <f t="shared" si="861"/>
        <v>8</v>
      </c>
      <c r="AG4258" s="93">
        <f t="shared" si="852"/>
        <v>33842</v>
      </c>
      <c r="AH4258" s="107">
        <f t="shared" si="853"/>
        <v>0</v>
      </c>
      <c r="AI4258" s="72">
        <f t="shared" si="854"/>
        <v>26</v>
      </c>
      <c r="AJ4258">
        <f t="shared" si="855"/>
        <v>8</v>
      </c>
      <c r="AK4258">
        <f t="shared" si="856"/>
        <v>1992</v>
      </c>
    </row>
    <row r="4259" spans="1:37" x14ac:dyDescent="0.2">
      <c r="A4259" t="s">
        <v>70</v>
      </c>
      <c r="B4259" s="93">
        <v>33842</v>
      </c>
      <c r="C4259">
        <v>23.3</v>
      </c>
      <c r="D4259">
        <v>11.7</v>
      </c>
      <c r="E4259">
        <f t="shared" si="850"/>
        <v>17.5</v>
      </c>
      <c r="F4259" s="106">
        <v>15.5</v>
      </c>
      <c r="G4259" s="107">
        <f t="shared" si="857"/>
        <v>0</v>
      </c>
      <c r="H4259">
        <f t="shared" si="858"/>
        <v>8</v>
      </c>
      <c r="I4259">
        <f t="shared" si="859"/>
        <v>1992</v>
      </c>
      <c r="Q4259" t="s">
        <v>72</v>
      </c>
      <c r="R4259" s="93">
        <v>33842</v>
      </c>
      <c r="S4259">
        <v>22</v>
      </c>
      <c r="T4259">
        <v>9.6999999999999993</v>
      </c>
      <c r="U4259">
        <f t="shared" si="851"/>
        <v>15.85</v>
      </c>
      <c r="V4259" s="106">
        <v>14.5</v>
      </c>
      <c r="W4259" s="107">
        <f t="shared" si="860"/>
        <v>0</v>
      </c>
      <c r="X4259">
        <f t="shared" si="861"/>
        <v>8</v>
      </c>
      <c r="AG4259" s="93">
        <f t="shared" si="852"/>
        <v>33843</v>
      </c>
      <c r="AH4259" s="107">
        <f t="shared" si="853"/>
        <v>0.57499999999999929</v>
      </c>
      <c r="AI4259" s="72">
        <f t="shared" si="854"/>
        <v>27</v>
      </c>
      <c r="AJ4259">
        <f t="shared" si="855"/>
        <v>8</v>
      </c>
      <c r="AK4259">
        <f t="shared" si="856"/>
        <v>1992</v>
      </c>
    </row>
    <row r="4260" spans="1:37" x14ac:dyDescent="0.2">
      <c r="A4260" t="s">
        <v>70</v>
      </c>
      <c r="B4260" s="93">
        <v>33843</v>
      </c>
      <c r="C4260">
        <v>22.1</v>
      </c>
      <c r="D4260">
        <v>8.3000000000000007</v>
      </c>
      <c r="E4260">
        <f t="shared" si="850"/>
        <v>15.200000000000001</v>
      </c>
      <c r="F4260" s="106">
        <v>15.5</v>
      </c>
      <c r="G4260" s="107">
        <f t="shared" si="857"/>
        <v>0.29999999999999893</v>
      </c>
      <c r="H4260">
        <f t="shared" si="858"/>
        <v>8</v>
      </c>
      <c r="I4260">
        <f t="shared" si="859"/>
        <v>1992</v>
      </c>
      <c r="Q4260" t="s">
        <v>72</v>
      </c>
      <c r="R4260" s="93">
        <v>33843</v>
      </c>
      <c r="S4260">
        <v>19.5</v>
      </c>
      <c r="T4260">
        <v>7.8</v>
      </c>
      <c r="U4260">
        <f t="shared" si="851"/>
        <v>13.65</v>
      </c>
      <c r="V4260" s="106">
        <v>14.5</v>
      </c>
      <c r="W4260" s="107">
        <f t="shared" si="860"/>
        <v>0.84999999999999964</v>
      </c>
      <c r="X4260">
        <f t="shared" si="861"/>
        <v>8</v>
      </c>
      <c r="AG4260" s="93">
        <f t="shared" si="852"/>
        <v>33844</v>
      </c>
      <c r="AH4260" s="107">
        <f t="shared" si="853"/>
        <v>7</v>
      </c>
      <c r="AI4260" s="72">
        <f t="shared" si="854"/>
        <v>28</v>
      </c>
      <c r="AJ4260">
        <f t="shared" si="855"/>
        <v>8</v>
      </c>
      <c r="AK4260">
        <f t="shared" si="856"/>
        <v>1992</v>
      </c>
    </row>
    <row r="4261" spans="1:37" x14ac:dyDescent="0.2">
      <c r="A4261" t="s">
        <v>70</v>
      </c>
      <c r="B4261" s="93">
        <v>33844</v>
      </c>
      <c r="C4261">
        <v>13.1</v>
      </c>
      <c r="D4261">
        <v>3.3</v>
      </c>
      <c r="E4261">
        <f t="shared" si="850"/>
        <v>8.1999999999999993</v>
      </c>
      <c r="F4261" s="106">
        <v>15.5</v>
      </c>
      <c r="G4261" s="107">
        <f t="shared" si="857"/>
        <v>7.3000000000000007</v>
      </c>
      <c r="H4261">
        <f t="shared" si="858"/>
        <v>8</v>
      </c>
      <c r="I4261">
        <f t="shared" si="859"/>
        <v>1992</v>
      </c>
      <c r="Q4261" t="s">
        <v>72</v>
      </c>
      <c r="R4261" s="93">
        <v>33844</v>
      </c>
      <c r="S4261">
        <v>12.1</v>
      </c>
      <c r="T4261">
        <v>3.5</v>
      </c>
      <c r="U4261">
        <f t="shared" si="851"/>
        <v>7.8</v>
      </c>
      <c r="V4261" s="106">
        <v>14.5</v>
      </c>
      <c r="W4261" s="107">
        <f t="shared" si="860"/>
        <v>6.7</v>
      </c>
      <c r="X4261">
        <f t="shared" si="861"/>
        <v>8</v>
      </c>
      <c r="AG4261" s="93">
        <f t="shared" si="852"/>
        <v>33845</v>
      </c>
      <c r="AH4261" s="107">
        <f t="shared" si="853"/>
        <v>5.25</v>
      </c>
      <c r="AI4261" s="72">
        <f t="shared" si="854"/>
        <v>29</v>
      </c>
      <c r="AJ4261">
        <f t="shared" si="855"/>
        <v>8</v>
      </c>
      <c r="AK4261">
        <f t="shared" si="856"/>
        <v>1992</v>
      </c>
    </row>
    <row r="4262" spans="1:37" x14ac:dyDescent="0.2">
      <c r="A4262" t="s">
        <v>70</v>
      </c>
      <c r="B4262" s="93">
        <v>33845</v>
      </c>
      <c r="C4262">
        <v>15.2</v>
      </c>
      <c r="D4262">
        <v>3.3</v>
      </c>
      <c r="E4262">
        <f t="shared" si="850"/>
        <v>9.25</v>
      </c>
      <c r="F4262" s="106">
        <v>15.5</v>
      </c>
      <c r="G4262" s="107">
        <f t="shared" si="857"/>
        <v>6.25</v>
      </c>
      <c r="H4262">
        <f t="shared" si="858"/>
        <v>8</v>
      </c>
      <c r="I4262">
        <f t="shared" si="859"/>
        <v>1992</v>
      </c>
      <c r="Q4262" t="s">
        <v>72</v>
      </c>
      <c r="R4262" s="93">
        <v>33845</v>
      </c>
      <c r="S4262">
        <v>16.100000000000001</v>
      </c>
      <c r="T4262">
        <v>4.4000000000000004</v>
      </c>
      <c r="U4262">
        <f t="shared" si="851"/>
        <v>10.25</v>
      </c>
      <c r="V4262" s="106">
        <v>14.5</v>
      </c>
      <c r="W4262" s="107">
        <f t="shared" si="860"/>
        <v>4.25</v>
      </c>
      <c r="X4262">
        <f t="shared" si="861"/>
        <v>8</v>
      </c>
      <c r="AG4262" s="93">
        <f t="shared" si="852"/>
        <v>33846</v>
      </c>
      <c r="AH4262" s="107">
        <f t="shared" si="853"/>
        <v>3.3999999999999995</v>
      </c>
      <c r="AI4262" s="72">
        <f t="shared" si="854"/>
        <v>30</v>
      </c>
      <c r="AJ4262">
        <f t="shared" si="855"/>
        <v>8</v>
      </c>
      <c r="AK4262">
        <f t="shared" si="856"/>
        <v>1992</v>
      </c>
    </row>
    <row r="4263" spans="1:37" x14ac:dyDescent="0.2">
      <c r="A4263" t="s">
        <v>70</v>
      </c>
      <c r="B4263" s="93">
        <v>33846</v>
      </c>
      <c r="C4263">
        <v>19.5</v>
      </c>
      <c r="D4263">
        <v>4.5</v>
      </c>
      <c r="E4263">
        <f t="shared" si="850"/>
        <v>12</v>
      </c>
      <c r="F4263" s="106">
        <v>15.5</v>
      </c>
      <c r="G4263" s="107">
        <f t="shared" si="857"/>
        <v>3.5</v>
      </c>
      <c r="H4263">
        <f t="shared" si="858"/>
        <v>8</v>
      </c>
      <c r="I4263">
        <f t="shared" si="859"/>
        <v>1992</v>
      </c>
      <c r="Q4263" t="s">
        <v>72</v>
      </c>
      <c r="R4263" s="93">
        <v>33846</v>
      </c>
      <c r="S4263">
        <v>19.8</v>
      </c>
      <c r="T4263">
        <v>2.6</v>
      </c>
      <c r="U4263">
        <f t="shared" si="851"/>
        <v>11.200000000000001</v>
      </c>
      <c r="V4263" s="106">
        <v>14.5</v>
      </c>
      <c r="W4263" s="107">
        <f t="shared" si="860"/>
        <v>3.2999999999999989</v>
      </c>
      <c r="X4263">
        <f t="shared" si="861"/>
        <v>8</v>
      </c>
      <c r="AG4263" s="93">
        <f t="shared" si="852"/>
        <v>33847</v>
      </c>
      <c r="AH4263" s="107">
        <f t="shared" si="853"/>
        <v>0.625</v>
      </c>
      <c r="AI4263" s="72">
        <f t="shared" si="854"/>
        <v>31</v>
      </c>
      <c r="AJ4263">
        <f t="shared" si="855"/>
        <v>8</v>
      </c>
      <c r="AK4263">
        <f t="shared" si="856"/>
        <v>1992</v>
      </c>
    </row>
    <row r="4264" spans="1:37" x14ac:dyDescent="0.2">
      <c r="A4264" t="s">
        <v>70</v>
      </c>
      <c r="B4264" s="93">
        <v>33847</v>
      </c>
      <c r="C4264">
        <v>22.2</v>
      </c>
      <c r="D4264">
        <v>6.3</v>
      </c>
      <c r="E4264">
        <f t="shared" si="850"/>
        <v>14.25</v>
      </c>
      <c r="F4264" s="106">
        <v>15.5</v>
      </c>
      <c r="G4264" s="107">
        <f t="shared" si="857"/>
        <v>1.25</v>
      </c>
      <c r="H4264">
        <f t="shared" si="858"/>
        <v>8</v>
      </c>
      <c r="I4264">
        <f t="shared" si="859"/>
        <v>1992</v>
      </c>
      <c r="Q4264" t="s">
        <v>72</v>
      </c>
      <c r="R4264" s="93">
        <v>33847</v>
      </c>
      <c r="S4264">
        <v>22.7</v>
      </c>
      <c r="T4264">
        <v>9.1999999999999993</v>
      </c>
      <c r="U4264">
        <f t="shared" si="851"/>
        <v>15.95</v>
      </c>
      <c r="V4264" s="106">
        <v>14.5</v>
      </c>
      <c r="W4264" s="107">
        <f t="shared" si="860"/>
        <v>0</v>
      </c>
      <c r="X4264">
        <f t="shared" si="861"/>
        <v>8</v>
      </c>
      <c r="AG4264" s="93">
        <f t="shared" si="852"/>
        <v>33848</v>
      </c>
      <c r="AH4264" s="107">
        <f t="shared" si="853"/>
        <v>1.25</v>
      </c>
      <c r="AI4264" s="72">
        <f t="shared" si="854"/>
        <v>1</v>
      </c>
      <c r="AJ4264">
        <f t="shared" si="855"/>
        <v>9</v>
      </c>
      <c r="AK4264">
        <f t="shared" si="856"/>
        <v>1992</v>
      </c>
    </row>
    <row r="4265" spans="1:37" x14ac:dyDescent="0.2">
      <c r="A4265" t="s">
        <v>70</v>
      </c>
      <c r="B4265" s="93">
        <v>33848</v>
      </c>
      <c r="C4265">
        <v>24.3</v>
      </c>
      <c r="D4265">
        <v>8.1999999999999993</v>
      </c>
      <c r="E4265">
        <f t="shared" si="850"/>
        <v>16.25</v>
      </c>
      <c r="F4265" s="106">
        <v>15.5</v>
      </c>
      <c r="G4265" s="107">
        <f t="shared" si="857"/>
        <v>0</v>
      </c>
      <c r="H4265">
        <f t="shared" si="858"/>
        <v>9</v>
      </c>
      <c r="I4265">
        <f t="shared" si="859"/>
        <v>1992</v>
      </c>
      <c r="Q4265" t="s">
        <v>72</v>
      </c>
      <c r="R4265" s="93">
        <v>33848</v>
      </c>
      <c r="S4265">
        <v>16</v>
      </c>
      <c r="T4265">
        <v>8</v>
      </c>
      <c r="U4265">
        <f t="shared" si="851"/>
        <v>12</v>
      </c>
      <c r="V4265" s="106">
        <v>14.5</v>
      </c>
      <c r="W4265" s="107">
        <f t="shared" si="860"/>
        <v>2.5</v>
      </c>
      <c r="X4265">
        <f t="shared" si="861"/>
        <v>9</v>
      </c>
      <c r="AG4265" s="93">
        <f t="shared" si="852"/>
        <v>33849</v>
      </c>
      <c r="AH4265" s="107">
        <f t="shared" si="853"/>
        <v>3.8</v>
      </c>
      <c r="AI4265" s="72">
        <f t="shared" si="854"/>
        <v>2</v>
      </c>
      <c r="AJ4265">
        <f t="shared" si="855"/>
        <v>9</v>
      </c>
      <c r="AK4265">
        <f t="shared" si="856"/>
        <v>1992</v>
      </c>
    </row>
    <row r="4266" spans="1:37" x14ac:dyDescent="0.2">
      <c r="A4266" t="s">
        <v>70</v>
      </c>
      <c r="B4266" s="93">
        <v>33849</v>
      </c>
      <c r="C4266">
        <v>19.8</v>
      </c>
      <c r="D4266">
        <v>7.4</v>
      </c>
      <c r="E4266">
        <f t="shared" si="850"/>
        <v>13.600000000000001</v>
      </c>
      <c r="F4266" s="106">
        <v>15.5</v>
      </c>
      <c r="G4266" s="107">
        <f t="shared" si="857"/>
        <v>1.8999999999999986</v>
      </c>
      <c r="H4266">
        <f t="shared" si="858"/>
        <v>9</v>
      </c>
      <c r="I4266">
        <f t="shared" si="859"/>
        <v>1992</v>
      </c>
      <c r="Q4266" t="s">
        <v>72</v>
      </c>
      <c r="R4266" s="93">
        <v>33849</v>
      </c>
      <c r="S4266">
        <v>15.7</v>
      </c>
      <c r="T4266">
        <v>1.9</v>
      </c>
      <c r="U4266">
        <f t="shared" si="851"/>
        <v>8.7999999999999989</v>
      </c>
      <c r="V4266" s="106">
        <v>14.5</v>
      </c>
      <c r="W4266" s="107">
        <f t="shared" si="860"/>
        <v>5.7000000000000011</v>
      </c>
      <c r="X4266">
        <f t="shared" si="861"/>
        <v>9</v>
      </c>
      <c r="AG4266" s="93">
        <f t="shared" si="852"/>
        <v>33850</v>
      </c>
      <c r="AH4266" s="107">
        <f t="shared" si="853"/>
        <v>4.7250000000000005</v>
      </c>
      <c r="AI4266" s="72">
        <f t="shared" si="854"/>
        <v>3</v>
      </c>
      <c r="AJ4266">
        <f t="shared" si="855"/>
        <v>9</v>
      </c>
      <c r="AK4266">
        <f t="shared" si="856"/>
        <v>1992</v>
      </c>
    </row>
    <row r="4267" spans="1:37" x14ac:dyDescent="0.2">
      <c r="A4267" t="s">
        <v>70</v>
      </c>
      <c r="B4267" s="93">
        <v>33850</v>
      </c>
      <c r="C4267">
        <v>14.8</v>
      </c>
      <c r="D4267">
        <v>6.7</v>
      </c>
      <c r="E4267">
        <f t="shared" si="850"/>
        <v>10.75</v>
      </c>
      <c r="F4267" s="106">
        <v>15.5</v>
      </c>
      <c r="G4267" s="107">
        <f t="shared" si="857"/>
        <v>4.75</v>
      </c>
      <c r="H4267">
        <f t="shared" si="858"/>
        <v>9</v>
      </c>
      <c r="I4267">
        <f t="shared" si="859"/>
        <v>1992</v>
      </c>
      <c r="Q4267" t="s">
        <v>72</v>
      </c>
      <c r="R4267" s="93">
        <v>33850</v>
      </c>
      <c r="S4267">
        <v>17.2</v>
      </c>
      <c r="T4267">
        <v>2.4</v>
      </c>
      <c r="U4267">
        <f t="shared" si="851"/>
        <v>9.7999999999999989</v>
      </c>
      <c r="V4267" s="106">
        <v>14.5</v>
      </c>
      <c r="W4267" s="107">
        <f t="shared" si="860"/>
        <v>4.7000000000000011</v>
      </c>
      <c r="X4267">
        <f t="shared" si="861"/>
        <v>9</v>
      </c>
      <c r="AG4267" s="93">
        <f t="shared" si="852"/>
        <v>33851</v>
      </c>
      <c r="AH4267" s="107">
        <f t="shared" si="853"/>
        <v>6.8250000000000011</v>
      </c>
      <c r="AI4267" s="72">
        <f t="shared" si="854"/>
        <v>4</v>
      </c>
      <c r="AJ4267">
        <f t="shared" si="855"/>
        <v>9</v>
      </c>
      <c r="AK4267">
        <f t="shared" si="856"/>
        <v>1992</v>
      </c>
    </row>
    <row r="4268" spans="1:37" x14ac:dyDescent="0.2">
      <c r="A4268" t="s">
        <v>70</v>
      </c>
      <c r="B4268" s="93">
        <v>33851</v>
      </c>
      <c r="C4268">
        <v>10.5</v>
      </c>
      <c r="D4268">
        <v>5.9</v>
      </c>
      <c r="E4268">
        <f t="shared" si="850"/>
        <v>8.1999999999999993</v>
      </c>
      <c r="F4268" s="106">
        <v>15.5</v>
      </c>
      <c r="G4268" s="107">
        <f t="shared" si="857"/>
        <v>7.3000000000000007</v>
      </c>
      <c r="H4268">
        <f t="shared" si="858"/>
        <v>9</v>
      </c>
      <c r="I4268">
        <f t="shared" si="859"/>
        <v>1992</v>
      </c>
      <c r="Q4268" t="s">
        <v>72</v>
      </c>
      <c r="R4268" s="93">
        <v>33851</v>
      </c>
      <c r="S4268">
        <v>10.199999999999999</v>
      </c>
      <c r="T4268">
        <v>6.1</v>
      </c>
      <c r="U4268">
        <f t="shared" si="851"/>
        <v>8.1499999999999986</v>
      </c>
      <c r="V4268" s="106">
        <v>14.5</v>
      </c>
      <c r="W4268" s="107">
        <f t="shared" si="860"/>
        <v>6.3500000000000014</v>
      </c>
      <c r="X4268">
        <f t="shared" si="861"/>
        <v>9</v>
      </c>
      <c r="AG4268" s="93">
        <f t="shared" si="852"/>
        <v>33852</v>
      </c>
      <c r="AH4268" s="107">
        <f t="shared" si="853"/>
        <v>11.875</v>
      </c>
      <c r="AI4268" s="72">
        <f t="shared" si="854"/>
        <v>5</v>
      </c>
      <c r="AJ4268">
        <f t="shared" si="855"/>
        <v>9</v>
      </c>
      <c r="AK4268">
        <f t="shared" si="856"/>
        <v>1992</v>
      </c>
    </row>
    <row r="4269" spans="1:37" x14ac:dyDescent="0.2">
      <c r="A4269" t="s">
        <v>70</v>
      </c>
      <c r="B4269" s="93">
        <v>33852</v>
      </c>
      <c r="C4269">
        <v>5.9</v>
      </c>
      <c r="D4269">
        <v>0.1</v>
      </c>
      <c r="E4269">
        <f t="shared" si="850"/>
        <v>3</v>
      </c>
      <c r="F4269" s="106">
        <v>15.5</v>
      </c>
      <c r="G4269" s="107">
        <f t="shared" si="857"/>
        <v>12.5</v>
      </c>
      <c r="H4269">
        <f t="shared" si="858"/>
        <v>9</v>
      </c>
      <c r="I4269">
        <f t="shared" si="859"/>
        <v>1992</v>
      </c>
      <c r="Q4269" t="s">
        <v>72</v>
      </c>
      <c r="R4269" s="93">
        <v>33852</v>
      </c>
      <c r="S4269">
        <v>6.2</v>
      </c>
      <c r="T4269">
        <v>0.3</v>
      </c>
      <c r="U4269">
        <f t="shared" si="851"/>
        <v>3.25</v>
      </c>
      <c r="V4269" s="106">
        <v>14.5</v>
      </c>
      <c r="W4269" s="107">
        <f t="shared" si="860"/>
        <v>11.25</v>
      </c>
      <c r="X4269">
        <f t="shared" si="861"/>
        <v>9</v>
      </c>
      <c r="AG4269" s="93">
        <f t="shared" si="852"/>
        <v>33853</v>
      </c>
      <c r="AH4269" s="107">
        <f t="shared" si="853"/>
        <v>12.100000000000001</v>
      </c>
      <c r="AI4269" s="72">
        <f t="shared" si="854"/>
        <v>6</v>
      </c>
      <c r="AJ4269">
        <f t="shared" si="855"/>
        <v>9</v>
      </c>
      <c r="AK4269">
        <f t="shared" si="856"/>
        <v>1992</v>
      </c>
    </row>
    <row r="4270" spans="1:37" x14ac:dyDescent="0.2">
      <c r="A4270" t="s">
        <v>70</v>
      </c>
      <c r="B4270" s="93">
        <v>33853</v>
      </c>
      <c r="C4270">
        <v>6.9</v>
      </c>
      <c r="D4270">
        <v>-0.2</v>
      </c>
      <c r="E4270">
        <f t="shared" si="850"/>
        <v>3.35</v>
      </c>
      <c r="F4270" s="106">
        <v>15.5</v>
      </c>
      <c r="G4270" s="107">
        <f t="shared" si="857"/>
        <v>12.15</v>
      </c>
      <c r="H4270">
        <f t="shared" si="858"/>
        <v>9</v>
      </c>
      <c r="I4270">
        <f t="shared" si="859"/>
        <v>1992</v>
      </c>
      <c r="Q4270" t="s">
        <v>72</v>
      </c>
      <c r="R4270" s="93">
        <v>33853</v>
      </c>
      <c r="S4270">
        <v>6</v>
      </c>
      <c r="T4270">
        <v>-1.1000000000000001</v>
      </c>
      <c r="U4270">
        <f t="shared" si="851"/>
        <v>2.4500000000000002</v>
      </c>
      <c r="V4270" s="106">
        <v>14.5</v>
      </c>
      <c r="W4270" s="107">
        <f t="shared" si="860"/>
        <v>12.05</v>
      </c>
      <c r="X4270">
        <f t="shared" si="861"/>
        <v>9</v>
      </c>
      <c r="AG4270" s="93">
        <f t="shared" si="852"/>
        <v>33854</v>
      </c>
      <c r="AH4270" s="107">
        <f t="shared" si="853"/>
        <v>8.2250000000000014</v>
      </c>
      <c r="AI4270" s="72">
        <f t="shared" si="854"/>
        <v>7</v>
      </c>
      <c r="AJ4270">
        <f t="shared" si="855"/>
        <v>9</v>
      </c>
      <c r="AK4270">
        <f t="shared" si="856"/>
        <v>1992</v>
      </c>
    </row>
    <row r="4271" spans="1:37" x14ac:dyDescent="0.2">
      <c r="A4271" t="s">
        <v>70</v>
      </c>
      <c r="B4271" s="93">
        <v>33854</v>
      </c>
      <c r="C4271">
        <v>15.3</v>
      </c>
      <c r="D4271">
        <v>-0.9</v>
      </c>
      <c r="E4271">
        <f t="shared" si="850"/>
        <v>7.2</v>
      </c>
      <c r="F4271" s="106">
        <v>15.5</v>
      </c>
      <c r="G4271" s="107">
        <f t="shared" si="857"/>
        <v>8.3000000000000007</v>
      </c>
      <c r="H4271">
        <f t="shared" si="858"/>
        <v>9</v>
      </c>
      <c r="I4271">
        <f t="shared" si="859"/>
        <v>1992</v>
      </c>
      <c r="Q4271" t="s">
        <v>72</v>
      </c>
      <c r="R4271" s="93">
        <v>33854</v>
      </c>
      <c r="S4271">
        <v>14.5</v>
      </c>
      <c r="T4271">
        <v>-1.8</v>
      </c>
      <c r="U4271">
        <f t="shared" si="851"/>
        <v>6.35</v>
      </c>
      <c r="V4271" s="106">
        <v>14.5</v>
      </c>
      <c r="W4271" s="107">
        <f t="shared" si="860"/>
        <v>8.15</v>
      </c>
      <c r="X4271">
        <f t="shared" si="861"/>
        <v>9</v>
      </c>
      <c r="AG4271" s="93">
        <f t="shared" si="852"/>
        <v>33855</v>
      </c>
      <c r="AH4271" s="107">
        <f t="shared" si="853"/>
        <v>7.25</v>
      </c>
      <c r="AI4271" s="72">
        <f t="shared" si="854"/>
        <v>8</v>
      </c>
      <c r="AJ4271">
        <f t="shared" si="855"/>
        <v>9</v>
      </c>
      <c r="AK4271">
        <f t="shared" si="856"/>
        <v>1992</v>
      </c>
    </row>
    <row r="4272" spans="1:37" x14ac:dyDescent="0.2">
      <c r="A4272" t="s">
        <v>70</v>
      </c>
      <c r="B4272" s="93">
        <v>33855</v>
      </c>
      <c r="C4272">
        <v>13.9</v>
      </c>
      <c r="D4272">
        <v>1.1000000000000001</v>
      </c>
      <c r="E4272">
        <f t="shared" si="850"/>
        <v>7.5</v>
      </c>
      <c r="F4272" s="106">
        <v>15.5</v>
      </c>
      <c r="G4272" s="107">
        <f t="shared" si="857"/>
        <v>8</v>
      </c>
      <c r="H4272">
        <f t="shared" si="858"/>
        <v>9</v>
      </c>
      <c r="I4272">
        <f t="shared" si="859"/>
        <v>1992</v>
      </c>
      <c r="Q4272" t="s">
        <v>72</v>
      </c>
      <c r="R4272" s="93">
        <v>33855</v>
      </c>
      <c r="S4272">
        <v>12.3</v>
      </c>
      <c r="T4272">
        <v>3.7</v>
      </c>
      <c r="U4272">
        <f t="shared" si="851"/>
        <v>8</v>
      </c>
      <c r="V4272" s="106">
        <v>14.5</v>
      </c>
      <c r="W4272" s="107">
        <f t="shared" si="860"/>
        <v>6.5</v>
      </c>
      <c r="X4272">
        <f t="shared" si="861"/>
        <v>9</v>
      </c>
      <c r="AG4272" s="93">
        <f t="shared" si="852"/>
        <v>33856</v>
      </c>
      <c r="AH4272" s="107">
        <f t="shared" si="853"/>
        <v>5.375</v>
      </c>
      <c r="AI4272" s="72">
        <f t="shared" si="854"/>
        <v>9</v>
      </c>
      <c r="AJ4272">
        <f t="shared" si="855"/>
        <v>9</v>
      </c>
      <c r="AK4272">
        <f t="shared" si="856"/>
        <v>1992</v>
      </c>
    </row>
    <row r="4273" spans="1:37" x14ac:dyDescent="0.2">
      <c r="A4273" t="s">
        <v>70</v>
      </c>
      <c r="B4273" s="93">
        <v>33856</v>
      </c>
      <c r="C4273">
        <v>16.899999999999999</v>
      </c>
      <c r="D4273">
        <v>1.3</v>
      </c>
      <c r="E4273">
        <f t="shared" si="850"/>
        <v>9.1</v>
      </c>
      <c r="F4273" s="106">
        <v>15.5</v>
      </c>
      <c r="G4273" s="107">
        <f t="shared" si="857"/>
        <v>6.4</v>
      </c>
      <c r="H4273">
        <f t="shared" si="858"/>
        <v>9</v>
      </c>
      <c r="I4273">
        <f t="shared" si="859"/>
        <v>1992</v>
      </c>
      <c r="Q4273" t="s">
        <v>72</v>
      </c>
      <c r="R4273" s="93">
        <v>33856</v>
      </c>
      <c r="S4273">
        <v>17.100000000000001</v>
      </c>
      <c r="T4273">
        <v>3.2</v>
      </c>
      <c r="U4273">
        <f t="shared" si="851"/>
        <v>10.15</v>
      </c>
      <c r="V4273" s="106">
        <v>14.5</v>
      </c>
      <c r="W4273" s="107">
        <f t="shared" si="860"/>
        <v>4.3499999999999996</v>
      </c>
      <c r="X4273">
        <f t="shared" si="861"/>
        <v>9</v>
      </c>
      <c r="AG4273" s="93">
        <f t="shared" si="852"/>
        <v>33857</v>
      </c>
      <c r="AH4273" s="107">
        <f t="shared" si="853"/>
        <v>0.95000000000000018</v>
      </c>
      <c r="AI4273" s="72">
        <f t="shared" si="854"/>
        <v>10</v>
      </c>
      <c r="AJ4273">
        <f t="shared" si="855"/>
        <v>9</v>
      </c>
      <c r="AK4273">
        <f t="shared" si="856"/>
        <v>1992</v>
      </c>
    </row>
    <row r="4274" spans="1:37" x14ac:dyDescent="0.2">
      <c r="A4274" t="s">
        <v>70</v>
      </c>
      <c r="B4274" s="93">
        <v>33857</v>
      </c>
      <c r="C4274">
        <v>22.5</v>
      </c>
      <c r="D4274">
        <v>6.2</v>
      </c>
      <c r="E4274">
        <f t="shared" si="850"/>
        <v>14.35</v>
      </c>
      <c r="F4274" s="106">
        <v>15.5</v>
      </c>
      <c r="G4274" s="107">
        <f t="shared" si="857"/>
        <v>1.1500000000000004</v>
      </c>
      <c r="H4274">
        <f t="shared" si="858"/>
        <v>9</v>
      </c>
      <c r="I4274">
        <f t="shared" si="859"/>
        <v>1992</v>
      </c>
      <c r="Q4274" t="s">
        <v>72</v>
      </c>
      <c r="R4274" s="93">
        <v>33857</v>
      </c>
      <c r="S4274">
        <v>22.4</v>
      </c>
      <c r="T4274">
        <v>5.0999999999999996</v>
      </c>
      <c r="U4274">
        <f t="shared" si="851"/>
        <v>13.75</v>
      </c>
      <c r="V4274" s="106">
        <v>14.5</v>
      </c>
      <c r="W4274" s="107">
        <f t="shared" si="860"/>
        <v>0.75</v>
      </c>
      <c r="X4274">
        <f t="shared" si="861"/>
        <v>9</v>
      </c>
      <c r="AG4274" s="93">
        <f t="shared" si="852"/>
        <v>33858</v>
      </c>
      <c r="AH4274" s="107">
        <f t="shared" si="853"/>
        <v>5.45</v>
      </c>
      <c r="AI4274" s="72">
        <f t="shared" si="854"/>
        <v>11</v>
      </c>
      <c r="AJ4274">
        <f t="shared" si="855"/>
        <v>9</v>
      </c>
      <c r="AK4274">
        <f t="shared" si="856"/>
        <v>1992</v>
      </c>
    </row>
    <row r="4275" spans="1:37" x14ac:dyDescent="0.2">
      <c r="A4275" t="s">
        <v>70</v>
      </c>
      <c r="B4275" s="93">
        <v>33858</v>
      </c>
      <c r="C4275">
        <v>15.5</v>
      </c>
      <c r="D4275">
        <v>1.7</v>
      </c>
      <c r="E4275">
        <f t="shared" si="850"/>
        <v>8.6</v>
      </c>
      <c r="F4275" s="106">
        <v>15.5</v>
      </c>
      <c r="G4275" s="107">
        <f t="shared" si="857"/>
        <v>6.9</v>
      </c>
      <c r="H4275">
        <f t="shared" si="858"/>
        <v>9</v>
      </c>
      <c r="I4275">
        <f t="shared" si="859"/>
        <v>1992</v>
      </c>
      <c r="Q4275" t="s">
        <v>72</v>
      </c>
      <c r="R4275" s="93">
        <v>33858</v>
      </c>
      <c r="S4275">
        <v>18.2</v>
      </c>
      <c r="T4275">
        <v>2.8</v>
      </c>
      <c r="U4275">
        <f t="shared" si="851"/>
        <v>10.5</v>
      </c>
      <c r="V4275" s="106">
        <v>14.5</v>
      </c>
      <c r="W4275" s="107">
        <f t="shared" si="860"/>
        <v>4</v>
      </c>
      <c r="X4275">
        <f t="shared" si="861"/>
        <v>9</v>
      </c>
      <c r="AG4275" s="93">
        <f t="shared" si="852"/>
        <v>33859</v>
      </c>
      <c r="AH4275" s="107">
        <f t="shared" si="853"/>
        <v>6.625</v>
      </c>
      <c r="AI4275" s="72">
        <f t="shared" si="854"/>
        <v>12</v>
      </c>
      <c r="AJ4275">
        <f t="shared" si="855"/>
        <v>9</v>
      </c>
      <c r="AK4275">
        <f t="shared" si="856"/>
        <v>1992</v>
      </c>
    </row>
    <row r="4276" spans="1:37" x14ac:dyDescent="0.2">
      <c r="A4276" t="s">
        <v>70</v>
      </c>
      <c r="B4276" s="93">
        <v>33859</v>
      </c>
      <c r="C4276">
        <v>11.1</v>
      </c>
      <c r="D4276">
        <v>4.7</v>
      </c>
      <c r="E4276">
        <f t="shared" si="850"/>
        <v>7.9</v>
      </c>
      <c r="F4276" s="106">
        <v>15.5</v>
      </c>
      <c r="G4276" s="107">
        <f t="shared" si="857"/>
        <v>7.6</v>
      </c>
      <c r="H4276">
        <f t="shared" si="858"/>
        <v>9</v>
      </c>
      <c r="I4276">
        <f t="shared" si="859"/>
        <v>1992</v>
      </c>
      <c r="Q4276" t="s">
        <v>72</v>
      </c>
      <c r="R4276" s="93">
        <v>33859</v>
      </c>
      <c r="S4276">
        <v>13.5</v>
      </c>
      <c r="T4276">
        <v>4.2</v>
      </c>
      <c r="U4276">
        <f t="shared" si="851"/>
        <v>8.85</v>
      </c>
      <c r="V4276" s="106">
        <v>14.5</v>
      </c>
      <c r="W4276" s="107">
        <f t="shared" si="860"/>
        <v>5.65</v>
      </c>
      <c r="X4276">
        <f t="shared" si="861"/>
        <v>9</v>
      </c>
      <c r="AG4276" s="93">
        <f t="shared" si="852"/>
        <v>33860</v>
      </c>
      <c r="AH4276" s="107">
        <f t="shared" si="853"/>
        <v>12.425000000000001</v>
      </c>
      <c r="AI4276" s="72">
        <f t="shared" si="854"/>
        <v>13</v>
      </c>
      <c r="AJ4276">
        <f t="shared" si="855"/>
        <v>9</v>
      </c>
      <c r="AK4276">
        <f t="shared" si="856"/>
        <v>1992</v>
      </c>
    </row>
    <row r="4277" spans="1:37" x14ac:dyDescent="0.2">
      <c r="A4277" t="s">
        <v>70</v>
      </c>
      <c r="B4277" s="93">
        <v>33860</v>
      </c>
      <c r="C4277">
        <v>7.1</v>
      </c>
      <c r="D4277">
        <v>-1.7</v>
      </c>
      <c r="E4277">
        <f t="shared" si="850"/>
        <v>2.6999999999999997</v>
      </c>
      <c r="F4277" s="106">
        <v>15.5</v>
      </c>
      <c r="G4277" s="107">
        <f t="shared" si="857"/>
        <v>12.8</v>
      </c>
      <c r="H4277">
        <f t="shared" si="858"/>
        <v>9</v>
      </c>
      <c r="I4277">
        <f t="shared" si="859"/>
        <v>1992</v>
      </c>
      <c r="Q4277" t="s">
        <v>72</v>
      </c>
      <c r="R4277" s="93">
        <v>33860</v>
      </c>
      <c r="S4277">
        <v>6.2</v>
      </c>
      <c r="T4277">
        <v>-1.3</v>
      </c>
      <c r="U4277">
        <f t="shared" si="851"/>
        <v>2.4500000000000002</v>
      </c>
      <c r="V4277" s="106">
        <v>14.5</v>
      </c>
      <c r="W4277" s="107">
        <f t="shared" si="860"/>
        <v>12.05</v>
      </c>
      <c r="X4277">
        <f t="shared" si="861"/>
        <v>9</v>
      </c>
      <c r="AG4277" s="93">
        <f t="shared" si="852"/>
        <v>33861</v>
      </c>
      <c r="AH4277" s="107">
        <f t="shared" si="853"/>
        <v>13.8</v>
      </c>
      <c r="AI4277" s="72">
        <f t="shared" si="854"/>
        <v>14</v>
      </c>
      <c r="AJ4277">
        <f t="shared" si="855"/>
        <v>9</v>
      </c>
      <c r="AK4277">
        <f t="shared" si="856"/>
        <v>1992</v>
      </c>
    </row>
    <row r="4278" spans="1:37" x14ac:dyDescent="0.2">
      <c r="A4278" t="s">
        <v>70</v>
      </c>
      <c r="B4278" s="93">
        <v>33861</v>
      </c>
      <c r="C4278">
        <v>6.5</v>
      </c>
      <c r="D4278">
        <v>-4</v>
      </c>
      <c r="E4278">
        <f t="shared" si="850"/>
        <v>1.25</v>
      </c>
      <c r="F4278" s="106">
        <v>15.5</v>
      </c>
      <c r="G4278" s="107">
        <f t="shared" si="857"/>
        <v>14.25</v>
      </c>
      <c r="H4278">
        <f t="shared" si="858"/>
        <v>9</v>
      </c>
      <c r="I4278">
        <f t="shared" si="859"/>
        <v>1992</v>
      </c>
      <c r="Q4278" t="s">
        <v>72</v>
      </c>
      <c r="R4278" s="93">
        <v>33861</v>
      </c>
      <c r="S4278">
        <v>8</v>
      </c>
      <c r="T4278">
        <v>-5.7</v>
      </c>
      <c r="U4278">
        <f t="shared" si="851"/>
        <v>1.1499999999999999</v>
      </c>
      <c r="V4278" s="106">
        <v>14.5</v>
      </c>
      <c r="W4278" s="107">
        <f t="shared" si="860"/>
        <v>13.35</v>
      </c>
      <c r="X4278">
        <f t="shared" si="861"/>
        <v>9</v>
      </c>
      <c r="AG4278" s="93">
        <f t="shared" si="852"/>
        <v>33862</v>
      </c>
      <c r="AH4278" s="107">
        <f t="shared" si="853"/>
        <v>12.975000000000001</v>
      </c>
      <c r="AI4278" s="72">
        <f t="shared" si="854"/>
        <v>15</v>
      </c>
      <c r="AJ4278">
        <f t="shared" si="855"/>
        <v>9</v>
      </c>
      <c r="AK4278">
        <f t="shared" si="856"/>
        <v>1992</v>
      </c>
    </row>
    <row r="4279" spans="1:37" x14ac:dyDescent="0.2">
      <c r="A4279" t="s">
        <v>70</v>
      </c>
      <c r="B4279" s="93">
        <v>33862</v>
      </c>
      <c r="C4279">
        <v>5.8</v>
      </c>
      <c r="D4279">
        <v>0.1</v>
      </c>
      <c r="E4279">
        <f t="shared" si="850"/>
        <v>2.9499999999999997</v>
      </c>
      <c r="F4279" s="106">
        <v>15.5</v>
      </c>
      <c r="G4279" s="107">
        <f t="shared" si="857"/>
        <v>12.55</v>
      </c>
      <c r="H4279">
        <f t="shared" si="858"/>
        <v>9</v>
      </c>
      <c r="I4279">
        <f t="shared" si="859"/>
        <v>1992</v>
      </c>
      <c r="Q4279" t="s">
        <v>72</v>
      </c>
      <c r="R4279" s="93">
        <v>33862</v>
      </c>
      <c r="S4279">
        <v>8.1</v>
      </c>
      <c r="T4279">
        <v>-5.9</v>
      </c>
      <c r="U4279">
        <f t="shared" si="851"/>
        <v>1.0999999999999996</v>
      </c>
      <c r="V4279" s="106">
        <v>14.5</v>
      </c>
      <c r="W4279" s="107">
        <f t="shared" si="860"/>
        <v>13.4</v>
      </c>
      <c r="X4279">
        <f t="shared" si="861"/>
        <v>9</v>
      </c>
      <c r="AG4279" s="93">
        <f t="shared" si="852"/>
        <v>33863</v>
      </c>
      <c r="AH4279" s="107">
        <f t="shared" si="853"/>
        <v>10.175000000000001</v>
      </c>
      <c r="AI4279" s="72">
        <f t="shared" si="854"/>
        <v>16</v>
      </c>
      <c r="AJ4279">
        <f t="shared" si="855"/>
        <v>9</v>
      </c>
      <c r="AK4279">
        <f t="shared" si="856"/>
        <v>1992</v>
      </c>
    </row>
    <row r="4280" spans="1:37" x14ac:dyDescent="0.2">
      <c r="A4280" t="s">
        <v>70</v>
      </c>
      <c r="B4280" s="93">
        <v>33863</v>
      </c>
      <c r="C4280">
        <v>13.1</v>
      </c>
      <c r="D4280">
        <v>-2.2999999999999998</v>
      </c>
      <c r="E4280">
        <f t="shared" si="850"/>
        <v>5.4</v>
      </c>
      <c r="F4280" s="106">
        <v>15.5</v>
      </c>
      <c r="G4280" s="107">
        <f t="shared" si="857"/>
        <v>10.1</v>
      </c>
      <c r="H4280">
        <f t="shared" si="858"/>
        <v>9</v>
      </c>
      <c r="I4280">
        <f t="shared" si="859"/>
        <v>1992</v>
      </c>
      <c r="Q4280" t="s">
        <v>72</v>
      </c>
      <c r="R4280" s="93">
        <v>33863</v>
      </c>
      <c r="S4280">
        <v>13.4</v>
      </c>
      <c r="T4280">
        <v>-4.9000000000000004</v>
      </c>
      <c r="U4280">
        <f t="shared" si="851"/>
        <v>4.25</v>
      </c>
      <c r="V4280" s="106">
        <v>14.5</v>
      </c>
      <c r="W4280" s="107">
        <f t="shared" si="860"/>
        <v>10.25</v>
      </c>
      <c r="X4280">
        <f t="shared" si="861"/>
        <v>9</v>
      </c>
      <c r="AG4280" s="93">
        <f t="shared" si="852"/>
        <v>33864</v>
      </c>
      <c r="AH4280" s="107">
        <f t="shared" si="853"/>
        <v>10.649999999999999</v>
      </c>
      <c r="AI4280" s="72">
        <f t="shared" si="854"/>
        <v>17</v>
      </c>
      <c r="AJ4280">
        <f t="shared" si="855"/>
        <v>9</v>
      </c>
      <c r="AK4280">
        <f t="shared" si="856"/>
        <v>1992</v>
      </c>
    </row>
    <row r="4281" spans="1:37" x14ac:dyDescent="0.2">
      <c r="A4281" t="s">
        <v>70</v>
      </c>
      <c r="B4281" s="93">
        <v>33864</v>
      </c>
      <c r="C4281">
        <v>9.1999999999999993</v>
      </c>
      <c r="D4281">
        <v>0.9</v>
      </c>
      <c r="E4281">
        <f t="shared" si="850"/>
        <v>5.05</v>
      </c>
      <c r="F4281" s="106">
        <v>15.5</v>
      </c>
      <c r="G4281" s="107">
        <f t="shared" si="857"/>
        <v>10.45</v>
      </c>
      <c r="H4281">
        <f t="shared" si="858"/>
        <v>9</v>
      </c>
      <c r="I4281">
        <f t="shared" si="859"/>
        <v>1992</v>
      </c>
      <c r="Q4281" t="s">
        <v>72</v>
      </c>
      <c r="R4281" s="93">
        <v>33864</v>
      </c>
      <c r="S4281">
        <v>7.7</v>
      </c>
      <c r="T4281">
        <v>-0.4</v>
      </c>
      <c r="U4281">
        <f t="shared" si="851"/>
        <v>3.65</v>
      </c>
      <c r="V4281" s="106">
        <v>14.5</v>
      </c>
      <c r="W4281" s="107">
        <f t="shared" si="860"/>
        <v>10.85</v>
      </c>
      <c r="X4281">
        <f t="shared" si="861"/>
        <v>9</v>
      </c>
      <c r="AG4281" s="93">
        <f t="shared" si="852"/>
        <v>33865</v>
      </c>
      <c r="AH4281" s="107">
        <f t="shared" si="853"/>
        <v>6.35</v>
      </c>
      <c r="AI4281" s="72">
        <f t="shared" si="854"/>
        <v>18</v>
      </c>
      <c r="AJ4281">
        <f t="shared" si="855"/>
        <v>9</v>
      </c>
      <c r="AK4281">
        <f t="shared" si="856"/>
        <v>1992</v>
      </c>
    </row>
    <row r="4282" spans="1:37" x14ac:dyDescent="0.2">
      <c r="A4282" t="s">
        <v>70</v>
      </c>
      <c r="B4282" s="93">
        <v>33865</v>
      </c>
      <c r="C4282">
        <v>20.7</v>
      </c>
      <c r="D4282">
        <v>-2.2000000000000002</v>
      </c>
      <c r="E4282">
        <f t="shared" si="850"/>
        <v>9.25</v>
      </c>
      <c r="F4282" s="106">
        <v>15.5</v>
      </c>
      <c r="G4282" s="107">
        <f t="shared" si="857"/>
        <v>6.25</v>
      </c>
      <c r="H4282">
        <f t="shared" si="858"/>
        <v>9</v>
      </c>
      <c r="I4282">
        <f t="shared" si="859"/>
        <v>1992</v>
      </c>
      <c r="Q4282" t="s">
        <v>72</v>
      </c>
      <c r="R4282" s="93">
        <v>33865</v>
      </c>
      <c r="S4282">
        <v>16.600000000000001</v>
      </c>
      <c r="T4282">
        <v>-0.5</v>
      </c>
      <c r="U4282">
        <f t="shared" si="851"/>
        <v>8.0500000000000007</v>
      </c>
      <c r="V4282" s="106">
        <v>14.5</v>
      </c>
      <c r="W4282" s="107">
        <f t="shared" si="860"/>
        <v>6.4499999999999993</v>
      </c>
      <c r="X4282">
        <f t="shared" si="861"/>
        <v>9</v>
      </c>
      <c r="AG4282" s="93">
        <f t="shared" si="852"/>
        <v>33866</v>
      </c>
      <c r="AH4282" s="107">
        <f t="shared" si="853"/>
        <v>0</v>
      </c>
      <c r="AI4282" s="72">
        <f t="shared" si="854"/>
        <v>19</v>
      </c>
      <c r="AJ4282">
        <f t="shared" si="855"/>
        <v>9</v>
      </c>
      <c r="AK4282">
        <f t="shared" si="856"/>
        <v>1992</v>
      </c>
    </row>
    <row r="4283" spans="1:37" x14ac:dyDescent="0.2">
      <c r="A4283" t="s">
        <v>70</v>
      </c>
      <c r="B4283" s="93">
        <v>33866</v>
      </c>
      <c r="C4283">
        <v>21.6</v>
      </c>
      <c r="D4283">
        <v>11.4</v>
      </c>
      <c r="E4283">
        <f t="shared" si="850"/>
        <v>16.5</v>
      </c>
      <c r="F4283" s="106">
        <v>15.5</v>
      </c>
      <c r="G4283" s="107">
        <f t="shared" si="857"/>
        <v>0</v>
      </c>
      <c r="H4283">
        <f t="shared" si="858"/>
        <v>9</v>
      </c>
      <c r="I4283">
        <f t="shared" si="859"/>
        <v>1992</v>
      </c>
      <c r="Q4283" t="s">
        <v>72</v>
      </c>
      <c r="R4283" s="93">
        <v>33866</v>
      </c>
      <c r="S4283">
        <v>21.7</v>
      </c>
      <c r="T4283">
        <v>8.4</v>
      </c>
      <c r="U4283">
        <f t="shared" si="851"/>
        <v>15.05</v>
      </c>
      <c r="V4283" s="106">
        <v>14.5</v>
      </c>
      <c r="W4283" s="107">
        <f t="shared" si="860"/>
        <v>0</v>
      </c>
      <c r="X4283">
        <f t="shared" si="861"/>
        <v>9</v>
      </c>
      <c r="AG4283" s="93">
        <f t="shared" si="852"/>
        <v>33867</v>
      </c>
      <c r="AH4283" s="107">
        <f t="shared" si="853"/>
        <v>2.5749999999999993</v>
      </c>
      <c r="AI4283" s="72">
        <f t="shared" si="854"/>
        <v>20</v>
      </c>
      <c r="AJ4283">
        <f t="shared" si="855"/>
        <v>9</v>
      </c>
      <c r="AK4283">
        <f t="shared" si="856"/>
        <v>1992</v>
      </c>
    </row>
    <row r="4284" spans="1:37" x14ac:dyDescent="0.2">
      <c r="A4284" t="s">
        <v>70</v>
      </c>
      <c r="B4284" s="93">
        <v>33867</v>
      </c>
      <c r="C4284">
        <v>22.5</v>
      </c>
      <c r="D4284">
        <v>5.8</v>
      </c>
      <c r="E4284">
        <f t="shared" si="850"/>
        <v>14.15</v>
      </c>
      <c r="F4284" s="106">
        <v>15.5</v>
      </c>
      <c r="G4284" s="107">
        <f t="shared" si="857"/>
        <v>1.3499999999999996</v>
      </c>
      <c r="H4284">
        <f t="shared" si="858"/>
        <v>9</v>
      </c>
      <c r="I4284">
        <f t="shared" si="859"/>
        <v>1992</v>
      </c>
      <c r="Q4284" t="s">
        <v>72</v>
      </c>
      <c r="R4284" s="93">
        <v>33867</v>
      </c>
      <c r="S4284">
        <v>18.100000000000001</v>
      </c>
      <c r="T4284">
        <v>3.3</v>
      </c>
      <c r="U4284">
        <f t="shared" si="851"/>
        <v>10.700000000000001</v>
      </c>
      <c r="V4284" s="106">
        <v>14.5</v>
      </c>
      <c r="W4284" s="107">
        <f t="shared" si="860"/>
        <v>3.7999999999999989</v>
      </c>
      <c r="X4284">
        <f t="shared" si="861"/>
        <v>9</v>
      </c>
      <c r="AG4284" s="93">
        <f t="shared" si="852"/>
        <v>33868</v>
      </c>
      <c r="AH4284" s="107">
        <f t="shared" si="853"/>
        <v>9.5500000000000007</v>
      </c>
      <c r="AI4284" s="72">
        <f t="shared" si="854"/>
        <v>21</v>
      </c>
      <c r="AJ4284">
        <f t="shared" si="855"/>
        <v>9</v>
      </c>
      <c r="AK4284">
        <f t="shared" si="856"/>
        <v>1992</v>
      </c>
    </row>
    <row r="4285" spans="1:37" x14ac:dyDescent="0.2">
      <c r="A4285" t="s">
        <v>70</v>
      </c>
      <c r="B4285" s="93">
        <v>33868</v>
      </c>
      <c r="C4285">
        <v>16.3</v>
      </c>
      <c r="D4285">
        <v>-0.4</v>
      </c>
      <c r="E4285">
        <f t="shared" si="850"/>
        <v>7.95</v>
      </c>
      <c r="F4285" s="106">
        <v>15.5</v>
      </c>
      <c r="G4285" s="107">
        <f t="shared" si="857"/>
        <v>7.55</v>
      </c>
      <c r="H4285">
        <f t="shared" si="858"/>
        <v>9</v>
      </c>
      <c r="I4285">
        <f t="shared" si="859"/>
        <v>1992</v>
      </c>
      <c r="Q4285" t="s">
        <v>72</v>
      </c>
      <c r="R4285" s="93">
        <v>33868</v>
      </c>
      <c r="S4285">
        <v>8.6</v>
      </c>
      <c r="T4285">
        <v>-2.7</v>
      </c>
      <c r="U4285">
        <f t="shared" si="851"/>
        <v>2.9499999999999997</v>
      </c>
      <c r="V4285" s="106">
        <v>14.5</v>
      </c>
      <c r="W4285" s="107">
        <f t="shared" si="860"/>
        <v>11.55</v>
      </c>
      <c r="X4285">
        <f t="shared" si="861"/>
        <v>9</v>
      </c>
      <c r="AG4285" s="93">
        <f t="shared" si="852"/>
        <v>33869</v>
      </c>
      <c r="AH4285" s="107">
        <f t="shared" si="853"/>
        <v>1.0000000000000009</v>
      </c>
      <c r="AI4285" s="72">
        <f t="shared" si="854"/>
        <v>22</v>
      </c>
      <c r="AJ4285">
        <f t="shared" si="855"/>
        <v>9</v>
      </c>
      <c r="AK4285">
        <f t="shared" si="856"/>
        <v>1992</v>
      </c>
    </row>
    <row r="4286" spans="1:37" x14ac:dyDescent="0.2">
      <c r="A4286" t="s">
        <v>70</v>
      </c>
      <c r="B4286" s="93">
        <v>33869</v>
      </c>
      <c r="C4286">
        <v>21.7</v>
      </c>
      <c r="D4286">
        <v>5.6</v>
      </c>
      <c r="E4286">
        <f t="shared" si="850"/>
        <v>13.649999999999999</v>
      </c>
      <c r="F4286" s="106">
        <v>15.5</v>
      </c>
      <c r="G4286" s="107">
        <f t="shared" si="857"/>
        <v>1.8500000000000014</v>
      </c>
      <c r="H4286">
        <f t="shared" si="858"/>
        <v>9</v>
      </c>
      <c r="I4286">
        <f t="shared" si="859"/>
        <v>1992</v>
      </c>
      <c r="Q4286" t="s">
        <v>72</v>
      </c>
      <c r="R4286" s="93">
        <v>33869</v>
      </c>
      <c r="S4286">
        <v>23.2</v>
      </c>
      <c r="T4286">
        <v>5.5</v>
      </c>
      <c r="U4286">
        <f t="shared" si="851"/>
        <v>14.35</v>
      </c>
      <c r="V4286" s="106">
        <v>14.5</v>
      </c>
      <c r="W4286" s="107">
        <f t="shared" si="860"/>
        <v>0.15000000000000036</v>
      </c>
      <c r="X4286">
        <f t="shared" si="861"/>
        <v>9</v>
      </c>
      <c r="AG4286" s="93">
        <f t="shared" si="852"/>
        <v>33870</v>
      </c>
      <c r="AH4286" s="107">
        <f t="shared" si="853"/>
        <v>0</v>
      </c>
      <c r="AI4286" s="72">
        <f t="shared" si="854"/>
        <v>23</v>
      </c>
      <c r="AJ4286">
        <f t="shared" si="855"/>
        <v>9</v>
      </c>
      <c r="AK4286">
        <f t="shared" si="856"/>
        <v>1992</v>
      </c>
    </row>
    <row r="4287" spans="1:37" x14ac:dyDescent="0.2">
      <c r="A4287" t="s">
        <v>70</v>
      </c>
      <c r="B4287" s="93">
        <v>33870</v>
      </c>
      <c r="C4287">
        <v>25.2</v>
      </c>
      <c r="D4287">
        <v>9.5</v>
      </c>
      <c r="E4287">
        <f t="shared" si="850"/>
        <v>17.350000000000001</v>
      </c>
      <c r="F4287" s="106">
        <v>15.5</v>
      </c>
      <c r="G4287" s="107">
        <f t="shared" si="857"/>
        <v>0</v>
      </c>
      <c r="H4287">
        <f t="shared" si="858"/>
        <v>9</v>
      </c>
      <c r="I4287">
        <f t="shared" si="859"/>
        <v>1992</v>
      </c>
      <c r="Q4287" t="s">
        <v>72</v>
      </c>
      <c r="R4287" s="93">
        <v>33870</v>
      </c>
      <c r="S4287">
        <v>26</v>
      </c>
      <c r="T4287">
        <v>6.3</v>
      </c>
      <c r="U4287">
        <f t="shared" si="851"/>
        <v>16.149999999999999</v>
      </c>
      <c r="V4287" s="106">
        <v>14.5</v>
      </c>
      <c r="W4287" s="107">
        <f t="shared" si="860"/>
        <v>0</v>
      </c>
      <c r="X4287">
        <f t="shared" si="861"/>
        <v>9</v>
      </c>
      <c r="AG4287" s="93">
        <f t="shared" si="852"/>
        <v>33871</v>
      </c>
      <c r="AH4287" s="107">
        <f t="shared" si="853"/>
        <v>5.4750000000000005</v>
      </c>
      <c r="AI4287" s="72">
        <f t="shared" si="854"/>
        <v>24</v>
      </c>
      <c r="AJ4287">
        <f t="shared" si="855"/>
        <v>9</v>
      </c>
      <c r="AK4287">
        <f t="shared" si="856"/>
        <v>1992</v>
      </c>
    </row>
    <row r="4288" spans="1:37" x14ac:dyDescent="0.2">
      <c r="A4288" t="s">
        <v>70</v>
      </c>
      <c r="B4288" s="93">
        <v>33871</v>
      </c>
      <c r="C4288">
        <v>18.899999999999999</v>
      </c>
      <c r="D4288">
        <v>6</v>
      </c>
      <c r="E4288">
        <f t="shared" si="850"/>
        <v>12.45</v>
      </c>
      <c r="F4288" s="106">
        <v>15.5</v>
      </c>
      <c r="G4288" s="107">
        <f t="shared" si="857"/>
        <v>3.0500000000000007</v>
      </c>
      <c r="H4288">
        <f t="shared" si="858"/>
        <v>9</v>
      </c>
      <c r="I4288">
        <f t="shared" si="859"/>
        <v>1992</v>
      </c>
      <c r="Q4288" t="s">
        <v>72</v>
      </c>
      <c r="R4288" s="93">
        <v>33871</v>
      </c>
      <c r="S4288">
        <v>10.1</v>
      </c>
      <c r="T4288">
        <v>3.1</v>
      </c>
      <c r="U4288">
        <f t="shared" si="851"/>
        <v>6.6</v>
      </c>
      <c r="V4288" s="106">
        <v>14.5</v>
      </c>
      <c r="W4288" s="107">
        <f t="shared" si="860"/>
        <v>7.9</v>
      </c>
      <c r="X4288">
        <f t="shared" si="861"/>
        <v>9</v>
      </c>
      <c r="AG4288" s="93">
        <f t="shared" si="852"/>
        <v>33872</v>
      </c>
      <c r="AH4288" s="107">
        <f t="shared" si="853"/>
        <v>9.625</v>
      </c>
      <c r="AI4288" s="72">
        <f t="shared" si="854"/>
        <v>25</v>
      </c>
      <c r="AJ4288">
        <f t="shared" si="855"/>
        <v>9</v>
      </c>
      <c r="AK4288">
        <f t="shared" si="856"/>
        <v>1992</v>
      </c>
    </row>
    <row r="4289" spans="1:37" x14ac:dyDescent="0.2">
      <c r="A4289" t="s">
        <v>70</v>
      </c>
      <c r="B4289" s="93">
        <v>33872</v>
      </c>
      <c r="C4289">
        <v>9.6999999999999993</v>
      </c>
      <c r="D4289">
        <v>2.6</v>
      </c>
      <c r="E4289">
        <f t="shared" si="850"/>
        <v>6.1499999999999995</v>
      </c>
      <c r="F4289" s="106">
        <v>15.5</v>
      </c>
      <c r="G4289" s="107">
        <f t="shared" si="857"/>
        <v>9.3500000000000014</v>
      </c>
      <c r="H4289">
        <f t="shared" si="858"/>
        <v>9</v>
      </c>
      <c r="I4289">
        <f t="shared" si="859"/>
        <v>1992</v>
      </c>
      <c r="Q4289" t="s">
        <v>72</v>
      </c>
      <c r="R4289" s="93">
        <v>33872</v>
      </c>
      <c r="S4289">
        <v>8.6999999999999993</v>
      </c>
      <c r="T4289">
        <v>0.5</v>
      </c>
      <c r="U4289">
        <f t="shared" si="851"/>
        <v>4.5999999999999996</v>
      </c>
      <c r="V4289" s="106">
        <v>14.5</v>
      </c>
      <c r="W4289" s="107">
        <f t="shared" si="860"/>
        <v>9.9</v>
      </c>
      <c r="X4289">
        <f t="shared" si="861"/>
        <v>9</v>
      </c>
      <c r="AG4289" s="93">
        <f t="shared" si="852"/>
        <v>33873</v>
      </c>
      <c r="AH4289" s="107">
        <f t="shared" si="853"/>
        <v>11.024999999999999</v>
      </c>
      <c r="AI4289" s="72">
        <f t="shared" si="854"/>
        <v>26</v>
      </c>
      <c r="AJ4289">
        <f t="shared" si="855"/>
        <v>9</v>
      </c>
      <c r="AK4289">
        <f t="shared" si="856"/>
        <v>1992</v>
      </c>
    </row>
    <row r="4290" spans="1:37" x14ac:dyDescent="0.2">
      <c r="A4290" t="s">
        <v>70</v>
      </c>
      <c r="B4290" s="93">
        <v>33873</v>
      </c>
      <c r="C4290">
        <v>14.3</v>
      </c>
      <c r="D4290">
        <v>-1.5</v>
      </c>
      <c r="E4290">
        <f t="shared" si="850"/>
        <v>6.4</v>
      </c>
      <c r="F4290" s="106">
        <v>15.5</v>
      </c>
      <c r="G4290" s="107">
        <f t="shared" si="857"/>
        <v>9.1</v>
      </c>
      <c r="H4290">
        <f t="shared" si="858"/>
        <v>9</v>
      </c>
      <c r="I4290">
        <f t="shared" si="859"/>
        <v>1992</v>
      </c>
      <c r="Q4290" t="s">
        <v>72</v>
      </c>
      <c r="R4290" s="93">
        <v>33873</v>
      </c>
      <c r="S4290">
        <v>8</v>
      </c>
      <c r="T4290">
        <v>-4.9000000000000004</v>
      </c>
      <c r="U4290">
        <f t="shared" si="851"/>
        <v>1.5499999999999998</v>
      </c>
      <c r="V4290" s="106">
        <v>14.5</v>
      </c>
      <c r="W4290" s="107">
        <f t="shared" si="860"/>
        <v>12.95</v>
      </c>
      <c r="X4290">
        <f t="shared" si="861"/>
        <v>9</v>
      </c>
      <c r="AG4290" s="93">
        <f t="shared" si="852"/>
        <v>33874</v>
      </c>
      <c r="AH4290" s="107">
        <f t="shared" si="853"/>
        <v>9.75</v>
      </c>
      <c r="AI4290" s="72">
        <f t="shared" si="854"/>
        <v>27</v>
      </c>
      <c r="AJ4290">
        <f t="shared" si="855"/>
        <v>9</v>
      </c>
      <c r="AK4290">
        <f t="shared" si="856"/>
        <v>1992</v>
      </c>
    </row>
    <row r="4291" spans="1:37" x14ac:dyDescent="0.2">
      <c r="A4291" t="s">
        <v>70</v>
      </c>
      <c r="B4291" s="93">
        <v>33874</v>
      </c>
      <c r="C4291">
        <v>12.2</v>
      </c>
      <c r="D4291">
        <v>0.9</v>
      </c>
      <c r="E4291">
        <f t="shared" si="850"/>
        <v>6.55</v>
      </c>
      <c r="F4291" s="106">
        <v>15.5</v>
      </c>
      <c r="G4291" s="107">
        <f t="shared" si="857"/>
        <v>8.9499999999999993</v>
      </c>
      <c r="H4291">
        <f t="shared" si="858"/>
        <v>9</v>
      </c>
      <c r="I4291">
        <f t="shared" si="859"/>
        <v>1992</v>
      </c>
      <c r="Q4291" t="s">
        <v>72</v>
      </c>
      <c r="R4291" s="93">
        <v>33874</v>
      </c>
      <c r="S4291">
        <v>12.4</v>
      </c>
      <c r="T4291">
        <v>-4.5</v>
      </c>
      <c r="U4291">
        <f t="shared" si="851"/>
        <v>3.95</v>
      </c>
      <c r="V4291" s="106">
        <v>14.5</v>
      </c>
      <c r="W4291" s="107">
        <f t="shared" si="860"/>
        <v>10.55</v>
      </c>
      <c r="X4291">
        <f t="shared" si="861"/>
        <v>9</v>
      </c>
      <c r="AG4291" s="93">
        <f t="shared" si="852"/>
        <v>33875</v>
      </c>
      <c r="AH4291" s="107">
        <f t="shared" si="853"/>
        <v>4.9499999999999993</v>
      </c>
      <c r="AI4291" s="72">
        <f t="shared" si="854"/>
        <v>28</v>
      </c>
      <c r="AJ4291">
        <f t="shared" si="855"/>
        <v>9</v>
      </c>
      <c r="AK4291">
        <f t="shared" si="856"/>
        <v>1992</v>
      </c>
    </row>
    <row r="4292" spans="1:37" x14ac:dyDescent="0.2">
      <c r="A4292" t="s">
        <v>70</v>
      </c>
      <c r="B4292" s="93">
        <v>33875</v>
      </c>
      <c r="C4292">
        <v>18.600000000000001</v>
      </c>
      <c r="D4292">
        <v>0.4</v>
      </c>
      <c r="E4292">
        <f t="shared" ref="E4292:E4355" si="862">AVERAGE(C4292:D4292)</f>
        <v>9.5</v>
      </c>
      <c r="F4292" s="106">
        <v>15.5</v>
      </c>
      <c r="G4292" s="107">
        <f t="shared" si="857"/>
        <v>6</v>
      </c>
      <c r="H4292">
        <f t="shared" si="858"/>
        <v>9</v>
      </c>
      <c r="I4292">
        <f t="shared" si="859"/>
        <v>1992</v>
      </c>
      <c r="Q4292" t="s">
        <v>72</v>
      </c>
      <c r="R4292" s="93">
        <v>33875</v>
      </c>
      <c r="S4292">
        <v>22.1</v>
      </c>
      <c r="T4292">
        <v>-0.9</v>
      </c>
      <c r="U4292">
        <f t="shared" ref="U4292:U4355" si="863">AVERAGE(S4292:T4292)</f>
        <v>10.600000000000001</v>
      </c>
      <c r="V4292" s="106">
        <v>14.5</v>
      </c>
      <c r="W4292" s="107">
        <f t="shared" si="860"/>
        <v>3.8999999999999986</v>
      </c>
      <c r="X4292">
        <f t="shared" si="861"/>
        <v>9</v>
      </c>
      <c r="AG4292" s="93">
        <f t="shared" ref="AG4292:AG4355" si="864">R4293</f>
        <v>33876</v>
      </c>
      <c r="AH4292" s="107">
        <f t="shared" ref="AH4292:AH4355" si="865">AVERAGE(W4293,G4293)</f>
        <v>0</v>
      </c>
      <c r="AI4292" s="72">
        <f t="shared" ref="AI4292:AI4355" si="866">DAY(AG4292)</f>
        <v>29</v>
      </c>
      <c r="AJ4292">
        <f t="shared" ref="AJ4292:AJ4355" si="867">MONTH(AG4292)</f>
        <v>9</v>
      </c>
      <c r="AK4292">
        <f t="shared" ref="AK4292:AK4355" si="868">YEAR(AG4292)</f>
        <v>1992</v>
      </c>
    </row>
    <row r="4293" spans="1:37" x14ac:dyDescent="0.2">
      <c r="A4293" t="s">
        <v>70</v>
      </c>
      <c r="B4293" s="93">
        <v>33876</v>
      </c>
      <c r="C4293">
        <v>28</v>
      </c>
      <c r="D4293">
        <v>7.6</v>
      </c>
      <c r="E4293">
        <f t="shared" si="862"/>
        <v>17.8</v>
      </c>
      <c r="F4293" s="106">
        <v>15.5</v>
      </c>
      <c r="G4293" s="107">
        <f t="shared" ref="G4293:G4356" si="869">IF(F4293-E4293&gt;0,F4293-E4293,0)</f>
        <v>0</v>
      </c>
      <c r="H4293">
        <f t="shared" ref="H4293:H4356" si="870">MONTH(B4293)</f>
        <v>9</v>
      </c>
      <c r="I4293">
        <f t="shared" ref="I4293:I4356" si="871">YEAR(B4293)</f>
        <v>1992</v>
      </c>
      <c r="Q4293" t="s">
        <v>72</v>
      </c>
      <c r="R4293" s="93">
        <v>33876</v>
      </c>
      <c r="S4293">
        <v>28.4</v>
      </c>
      <c r="T4293">
        <v>3.4</v>
      </c>
      <c r="U4293">
        <f t="shared" si="863"/>
        <v>15.899999999999999</v>
      </c>
      <c r="V4293" s="106">
        <v>14.5</v>
      </c>
      <c r="W4293" s="107">
        <f t="shared" ref="W4293:W4356" si="872">IF(V4293-U4293&gt;0,V4293-U4293,0)</f>
        <v>0</v>
      </c>
      <c r="X4293">
        <f t="shared" ref="X4293:X4356" si="873">MONTH(R4293)</f>
        <v>9</v>
      </c>
      <c r="AG4293" s="93">
        <f t="shared" si="864"/>
        <v>33877</v>
      </c>
      <c r="AH4293" s="107">
        <f t="shared" si="865"/>
        <v>0</v>
      </c>
      <c r="AI4293" s="72">
        <f t="shared" si="866"/>
        <v>30</v>
      </c>
      <c r="AJ4293">
        <f t="shared" si="867"/>
        <v>9</v>
      </c>
      <c r="AK4293">
        <f t="shared" si="868"/>
        <v>1992</v>
      </c>
    </row>
    <row r="4294" spans="1:37" x14ac:dyDescent="0.2">
      <c r="A4294" t="s">
        <v>70</v>
      </c>
      <c r="B4294" s="93">
        <v>33877</v>
      </c>
      <c r="C4294">
        <v>28.2</v>
      </c>
      <c r="D4294">
        <v>11</v>
      </c>
      <c r="E4294">
        <f t="shared" si="862"/>
        <v>19.600000000000001</v>
      </c>
      <c r="F4294" s="106">
        <v>15.5</v>
      </c>
      <c r="G4294" s="107">
        <f t="shared" si="869"/>
        <v>0</v>
      </c>
      <c r="H4294">
        <f t="shared" si="870"/>
        <v>9</v>
      </c>
      <c r="I4294">
        <f t="shared" si="871"/>
        <v>1992</v>
      </c>
      <c r="Q4294" t="s">
        <v>72</v>
      </c>
      <c r="R4294" s="93">
        <v>33877</v>
      </c>
      <c r="S4294">
        <v>28.3</v>
      </c>
      <c r="T4294">
        <v>8</v>
      </c>
      <c r="U4294">
        <f t="shared" si="863"/>
        <v>18.149999999999999</v>
      </c>
      <c r="V4294" s="106">
        <v>14.5</v>
      </c>
      <c r="W4294" s="107">
        <f t="shared" si="872"/>
        <v>0</v>
      </c>
      <c r="X4294">
        <f t="shared" si="873"/>
        <v>9</v>
      </c>
      <c r="AG4294" s="93">
        <f t="shared" si="864"/>
        <v>33878</v>
      </c>
      <c r="AH4294" s="107">
        <f t="shared" si="865"/>
        <v>0</v>
      </c>
      <c r="AI4294" s="72">
        <f t="shared" si="866"/>
        <v>1</v>
      </c>
      <c r="AJ4294">
        <f t="shared" si="867"/>
        <v>10</v>
      </c>
      <c r="AK4294">
        <f t="shared" si="868"/>
        <v>1992</v>
      </c>
    </row>
    <row r="4295" spans="1:37" x14ac:dyDescent="0.2">
      <c r="A4295" t="s">
        <v>70</v>
      </c>
      <c r="B4295" s="93">
        <v>33878</v>
      </c>
      <c r="C4295">
        <v>25.7</v>
      </c>
      <c r="D4295">
        <v>11.2</v>
      </c>
      <c r="E4295">
        <f t="shared" si="862"/>
        <v>18.45</v>
      </c>
      <c r="F4295" s="106">
        <v>15.5</v>
      </c>
      <c r="G4295" s="107">
        <f t="shared" si="869"/>
        <v>0</v>
      </c>
      <c r="H4295">
        <f t="shared" si="870"/>
        <v>10</v>
      </c>
      <c r="I4295">
        <f t="shared" si="871"/>
        <v>1992</v>
      </c>
      <c r="Q4295" t="s">
        <v>72</v>
      </c>
      <c r="R4295" s="93">
        <v>33878</v>
      </c>
      <c r="S4295">
        <v>25.4</v>
      </c>
      <c r="T4295">
        <v>5.4</v>
      </c>
      <c r="U4295">
        <f t="shared" si="863"/>
        <v>15.399999999999999</v>
      </c>
      <c r="V4295" s="106">
        <v>14.5</v>
      </c>
      <c r="W4295" s="107">
        <f t="shared" si="872"/>
        <v>0</v>
      </c>
      <c r="X4295">
        <f t="shared" si="873"/>
        <v>10</v>
      </c>
      <c r="AG4295" s="93">
        <f t="shared" si="864"/>
        <v>33879</v>
      </c>
      <c r="AH4295" s="107">
        <f t="shared" si="865"/>
        <v>0</v>
      </c>
      <c r="AI4295" s="72">
        <f t="shared" si="866"/>
        <v>2</v>
      </c>
      <c r="AJ4295">
        <f t="shared" si="867"/>
        <v>10</v>
      </c>
      <c r="AK4295">
        <f t="shared" si="868"/>
        <v>1992</v>
      </c>
    </row>
    <row r="4296" spans="1:37" x14ac:dyDescent="0.2">
      <c r="A4296" t="s">
        <v>70</v>
      </c>
      <c r="B4296" s="93">
        <v>33879</v>
      </c>
      <c r="C4296">
        <v>26.4</v>
      </c>
      <c r="D4296">
        <v>9.1</v>
      </c>
      <c r="E4296">
        <f t="shared" si="862"/>
        <v>17.75</v>
      </c>
      <c r="F4296" s="106">
        <v>15.5</v>
      </c>
      <c r="G4296" s="107">
        <f t="shared" si="869"/>
        <v>0</v>
      </c>
      <c r="H4296">
        <f t="shared" si="870"/>
        <v>10</v>
      </c>
      <c r="I4296">
        <f t="shared" si="871"/>
        <v>1992</v>
      </c>
      <c r="Q4296" t="s">
        <v>72</v>
      </c>
      <c r="R4296" s="93">
        <v>33879</v>
      </c>
      <c r="S4296">
        <v>28.7</v>
      </c>
      <c r="T4296">
        <v>3.3</v>
      </c>
      <c r="U4296">
        <f t="shared" si="863"/>
        <v>16</v>
      </c>
      <c r="V4296" s="106">
        <v>14.5</v>
      </c>
      <c r="W4296" s="107">
        <f t="shared" si="872"/>
        <v>0</v>
      </c>
      <c r="X4296">
        <f t="shared" si="873"/>
        <v>10</v>
      </c>
      <c r="AG4296" s="93">
        <f t="shared" si="864"/>
        <v>33880</v>
      </c>
      <c r="AH4296" s="107">
        <f t="shared" si="865"/>
        <v>0.40000000000000036</v>
      </c>
      <c r="AI4296" s="72">
        <f t="shared" si="866"/>
        <v>3</v>
      </c>
      <c r="AJ4296">
        <f t="shared" si="867"/>
        <v>10</v>
      </c>
      <c r="AK4296">
        <f t="shared" si="868"/>
        <v>1992</v>
      </c>
    </row>
    <row r="4297" spans="1:37" x14ac:dyDescent="0.2">
      <c r="A4297" t="s">
        <v>70</v>
      </c>
      <c r="B4297" s="93">
        <v>33880</v>
      </c>
      <c r="C4297">
        <v>23</v>
      </c>
      <c r="D4297">
        <v>6.4</v>
      </c>
      <c r="E4297">
        <f t="shared" si="862"/>
        <v>14.7</v>
      </c>
      <c r="F4297" s="106">
        <v>15.5</v>
      </c>
      <c r="G4297" s="107">
        <f t="shared" si="869"/>
        <v>0.80000000000000071</v>
      </c>
      <c r="H4297">
        <f t="shared" si="870"/>
        <v>10</v>
      </c>
      <c r="I4297">
        <f t="shared" si="871"/>
        <v>1992</v>
      </c>
      <c r="Q4297" t="s">
        <v>72</v>
      </c>
      <c r="R4297" s="93">
        <v>33880</v>
      </c>
      <c r="S4297">
        <v>23.9</v>
      </c>
      <c r="T4297">
        <v>10</v>
      </c>
      <c r="U4297">
        <f t="shared" si="863"/>
        <v>16.95</v>
      </c>
      <c r="V4297" s="106">
        <v>14.5</v>
      </c>
      <c r="W4297" s="107">
        <f t="shared" si="872"/>
        <v>0</v>
      </c>
      <c r="X4297">
        <f t="shared" si="873"/>
        <v>10</v>
      </c>
      <c r="AG4297" s="93">
        <f t="shared" si="864"/>
        <v>33881</v>
      </c>
      <c r="AH4297" s="107">
        <f t="shared" si="865"/>
        <v>6.15</v>
      </c>
      <c r="AI4297" s="72">
        <f t="shared" si="866"/>
        <v>4</v>
      </c>
      <c r="AJ4297">
        <f t="shared" si="867"/>
        <v>10</v>
      </c>
      <c r="AK4297">
        <f t="shared" si="868"/>
        <v>1992</v>
      </c>
    </row>
    <row r="4298" spans="1:37" x14ac:dyDescent="0.2">
      <c r="A4298" t="s">
        <v>70</v>
      </c>
      <c r="B4298" s="93">
        <v>33881</v>
      </c>
      <c r="C4298">
        <v>16</v>
      </c>
      <c r="D4298">
        <v>6</v>
      </c>
      <c r="E4298">
        <f t="shared" si="862"/>
        <v>11</v>
      </c>
      <c r="F4298" s="106">
        <v>15.5</v>
      </c>
      <c r="G4298" s="107">
        <f t="shared" si="869"/>
        <v>4.5</v>
      </c>
      <c r="H4298">
        <f t="shared" si="870"/>
        <v>10</v>
      </c>
      <c r="I4298">
        <f t="shared" si="871"/>
        <v>1992</v>
      </c>
      <c r="Q4298" t="s">
        <v>72</v>
      </c>
      <c r="R4298" s="93">
        <v>33881</v>
      </c>
      <c r="S4298">
        <v>12.7</v>
      </c>
      <c r="T4298">
        <v>0.7</v>
      </c>
      <c r="U4298">
        <f t="shared" si="863"/>
        <v>6.6999999999999993</v>
      </c>
      <c r="V4298" s="106">
        <v>14.5</v>
      </c>
      <c r="W4298" s="107">
        <f t="shared" si="872"/>
        <v>7.8000000000000007</v>
      </c>
      <c r="X4298">
        <f t="shared" si="873"/>
        <v>10</v>
      </c>
      <c r="AG4298" s="93">
        <f t="shared" si="864"/>
        <v>33882</v>
      </c>
      <c r="AH4298" s="107">
        <f t="shared" si="865"/>
        <v>10.475</v>
      </c>
      <c r="AI4298" s="72">
        <f t="shared" si="866"/>
        <v>5</v>
      </c>
      <c r="AJ4298">
        <f t="shared" si="867"/>
        <v>10</v>
      </c>
      <c r="AK4298">
        <f t="shared" si="868"/>
        <v>1992</v>
      </c>
    </row>
    <row r="4299" spans="1:37" x14ac:dyDescent="0.2">
      <c r="A4299" t="s">
        <v>70</v>
      </c>
      <c r="B4299" s="93">
        <v>33882</v>
      </c>
      <c r="C4299">
        <v>7.3</v>
      </c>
      <c r="D4299">
        <v>1.5</v>
      </c>
      <c r="E4299">
        <f t="shared" si="862"/>
        <v>4.4000000000000004</v>
      </c>
      <c r="F4299" s="106">
        <v>15.5</v>
      </c>
      <c r="G4299" s="107">
        <f t="shared" si="869"/>
        <v>11.1</v>
      </c>
      <c r="H4299">
        <f t="shared" si="870"/>
        <v>10</v>
      </c>
      <c r="I4299">
        <f t="shared" si="871"/>
        <v>1992</v>
      </c>
      <c r="Q4299" t="s">
        <v>72</v>
      </c>
      <c r="R4299" s="93">
        <v>33882</v>
      </c>
      <c r="S4299">
        <v>11.4</v>
      </c>
      <c r="T4299">
        <v>-2.1</v>
      </c>
      <c r="U4299">
        <f t="shared" si="863"/>
        <v>4.6500000000000004</v>
      </c>
      <c r="V4299" s="106">
        <v>14.5</v>
      </c>
      <c r="W4299" s="107">
        <f t="shared" si="872"/>
        <v>9.85</v>
      </c>
      <c r="X4299">
        <f t="shared" si="873"/>
        <v>10</v>
      </c>
      <c r="AG4299" s="93">
        <f t="shared" si="864"/>
        <v>33883</v>
      </c>
      <c r="AH4299" s="107">
        <f t="shared" si="865"/>
        <v>11.75</v>
      </c>
      <c r="AI4299" s="72">
        <f t="shared" si="866"/>
        <v>6</v>
      </c>
      <c r="AJ4299">
        <f t="shared" si="867"/>
        <v>10</v>
      </c>
      <c r="AK4299">
        <f t="shared" si="868"/>
        <v>1992</v>
      </c>
    </row>
    <row r="4300" spans="1:37" x14ac:dyDescent="0.2">
      <c r="A4300" t="s">
        <v>70</v>
      </c>
      <c r="B4300" s="93">
        <v>33883</v>
      </c>
      <c r="C4300">
        <v>8.5</v>
      </c>
      <c r="D4300">
        <v>-2.1</v>
      </c>
      <c r="E4300">
        <f t="shared" si="862"/>
        <v>3.2</v>
      </c>
      <c r="F4300" s="106">
        <v>15.5</v>
      </c>
      <c r="G4300" s="107">
        <f t="shared" si="869"/>
        <v>12.3</v>
      </c>
      <c r="H4300">
        <f t="shared" si="870"/>
        <v>10</v>
      </c>
      <c r="I4300">
        <f t="shared" si="871"/>
        <v>1992</v>
      </c>
      <c r="Q4300" t="s">
        <v>72</v>
      </c>
      <c r="R4300" s="93">
        <v>33883</v>
      </c>
      <c r="S4300">
        <v>10.9</v>
      </c>
      <c r="T4300">
        <v>-4.3</v>
      </c>
      <c r="U4300">
        <f t="shared" si="863"/>
        <v>3.3000000000000003</v>
      </c>
      <c r="V4300" s="106">
        <v>14.5</v>
      </c>
      <c r="W4300" s="107">
        <f t="shared" si="872"/>
        <v>11.2</v>
      </c>
      <c r="X4300">
        <f t="shared" si="873"/>
        <v>10</v>
      </c>
      <c r="AG4300" s="93">
        <f t="shared" si="864"/>
        <v>33884</v>
      </c>
      <c r="AH4300" s="107">
        <f t="shared" si="865"/>
        <v>10.175000000000001</v>
      </c>
      <c r="AI4300" s="72">
        <f t="shared" si="866"/>
        <v>7</v>
      </c>
      <c r="AJ4300">
        <f t="shared" si="867"/>
        <v>10</v>
      </c>
      <c r="AK4300">
        <f t="shared" si="868"/>
        <v>1992</v>
      </c>
    </row>
    <row r="4301" spans="1:37" x14ac:dyDescent="0.2">
      <c r="A4301" t="s">
        <v>70</v>
      </c>
      <c r="B4301" s="93">
        <v>33884</v>
      </c>
      <c r="C4301">
        <v>12.7</v>
      </c>
      <c r="D4301">
        <v>-4.3</v>
      </c>
      <c r="E4301">
        <f t="shared" si="862"/>
        <v>4.1999999999999993</v>
      </c>
      <c r="F4301" s="106">
        <v>15.5</v>
      </c>
      <c r="G4301" s="107">
        <f t="shared" si="869"/>
        <v>11.3</v>
      </c>
      <c r="H4301">
        <f t="shared" si="870"/>
        <v>10</v>
      </c>
      <c r="I4301">
        <f t="shared" si="871"/>
        <v>1992</v>
      </c>
      <c r="Q4301" t="s">
        <v>72</v>
      </c>
      <c r="R4301" s="93">
        <v>33884</v>
      </c>
      <c r="S4301">
        <v>13.7</v>
      </c>
      <c r="T4301">
        <v>-2.8</v>
      </c>
      <c r="U4301">
        <f t="shared" si="863"/>
        <v>5.4499999999999993</v>
      </c>
      <c r="V4301" s="106">
        <v>14.5</v>
      </c>
      <c r="W4301" s="107">
        <f t="shared" si="872"/>
        <v>9.0500000000000007</v>
      </c>
      <c r="X4301">
        <f t="shared" si="873"/>
        <v>10</v>
      </c>
      <c r="AG4301" s="93">
        <f t="shared" si="864"/>
        <v>33885</v>
      </c>
      <c r="AH4301" s="107">
        <f t="shared" si="865"/>
        <v>7.75</v>
      </c>
      <c r="AI4301" s="72">
        <f t="shared" si="866"/>
        <v>8</v>
      </c>
      <c r="AJ4301">
        <f t="shared" si="867"/>
        <v>10</v>
      </c>
      <c r="AK4301">
        <f t="shared" si="868"/>
        <v>1992</v>
      </c>
    </row>
    <row r="4302" spans="1:37" x14ac:dyDescent="0.2">
      <c r="A4302" t="s">
        <v>70</v>
      </c>
      <c r="B4302" s="93">
        <v>33885</v>
      </c>
      <c r="C4302">
        <v>14.6</v>
      </c>
      <c r="D4302">
        <v>0.3</v>
      </c>
      <c r="E4302">
        <f t="shared" si="862"/>
        <v>7.45</v>
      </c>
      <c r="F4302" s="106">
        <v>15.5</v>
      </c>
      <c r="G4302" s="107">
        <f t="shared" si="869"/>
        <v>8.0500000000000007</v>
      </c>
      <c r="H4302">
        <f t="shared" si="870"/>
        <v>10</v>
      </c>
      <c r="I4302">
        <f t="shared" si="871"/>
        <v>1992</v>
      </c>
      <c r="Q4302" t="s">
        <v>72</v>
      </c>
      <c r="R4302" s="93">
        <v>33885</v>
      </c>
      <c r="S4302">
        <v>14.1</v>
      </c>
      <c r="T4302">
        <v>0</v>
      </c>
      <c r="U4302">
        <f t="shared" si="863"/>
        <v>7.05</v>
      </c>
      <c r="V4302" s="106">
        <v>14.5</v>
      </c>
      <c r="W4302" s="107">
        <f t="shared" si="872"/>
        <v>7.45</v>
      </c>
      <c r="X4302">
        <f t="shared" si="873"/>
        <v>10</v>
      </c>
      <c r="AG4302" s="93">
        <f t="shared" si="864"/>
        <v>33886</v>
      </c>
      <c r="AH4302" s="107">
        <f t="shared" si="865"/>
        <v>8.6999999999999993</v>
      </c>
      <c r="AI4302" s="72">
        <f t="shared" si="866"/>
        <v>9</v>
      </c>
      <c r="AJ4302">
        <f t="shared" si="867"/>
        <v>10</v>
      </c>
      <c r="AK4302">
        <f t="shared" si="868"/>
        <v>1992</v>
      </c>
    </row>
    <row r="4303" spans="1:37" x14ac:dyDescent="0.2">
      <c r="A4303" t="s">
        <v>70</v>
      </c>
      <c r="B4303" s="93">
        <v>33886</v>
      </c>
      <c r="C4303">
        <v>14</v>
      </c>
      <c r="D4303">
        <v>-1.8</v>
      </c>
      <c r="E4303">
        <f t="shared" si="862"/>
        <v>6.1</v>
      </c>
      <c r="F4303" s="106">
        <v>15.5</v>
      </c>
      <c r="G4303" s="107">
        <f t="shared" si="869"/>
        <v>9.4</v>
      </c>
      <c r="H4303">
        <f t="shared" si="870"/>
        <v>10</v>
      </c>
      <c r="I4303">
        <f t="shared" si="871"/>
        <v>1992</v>
      </c>
      <c r="Q4303" t="s">
        <v>72</v>
      </c>
      <c r="R4303" s="93">
        <v>33886</v>
      </c>
      <c r="S4303">
        <v>14.3</v>
      </c>
      <c r="T4303">
        <v>-1.3</v>
      </c>
      <c r="U4303">
        <f t="shared" si="863"/>
        <v>6.5</v>
      </c>
      <c r="V4303" s="106">
        <v>14.5</v>
      </c>
      <c r="W4303" s="107">
        <f t="shared" si="872"/>
        <v>8</v>
      </c>
      <c r="X4303">
        <f t="shared" si="873"/>
        <v>10</v>
      </c>
      <c r="AG4303" s="93">
        <f t="shared" si="864"/>
        <v>33887</v>
      </c>
      <c r="AH4303" s="107">
        <f t="shared" si="865"/>
        <v>2.7000000000000011</v>
      </c>
      <c r="AI4303" s="72">
        <f t="shared" si="866"/>
        <v>10</v>
      </c>
      <c r="AJ4303">
        <f t="shared" si="867"/>
        <v>10</v>
      </c>
      <c r="AK4303">
        <f t="shared" si="868"/>
        <v>1992</v>
      </c>
    </row>
    <row r="4304" spans="1:37" x14ac:dyDescent="0.2">
      <c r="A4304" t="s">
        <v>70</v>
      </c>
      <c r="B4304" s="93">
        <v>33887</v>
      </c>
      <c r="C4304">
        <v>19.7</v>
      </c>
      <c r="D4304">
        <v>6.6</v>
      </c>
      <c r="E4304">
        <f t="shared" si="862"/>
        <v>13.149999999999999</v>
      </c>
      <c r="F4304" s="106">
        <v>15.5</v>
      </c>
      <c r="G4304" s="107">
        <f t="shared" si="869"/>
        <v>2.3500000000000014</v>
      </c>
      <c r="H4304">
        <f t="shared" si="870"/>
        <v>10</v>
      </c>
      <c r="I4304">
        <f t="shared" si="871"/>
        <v>1992</v>
      </c>
      <c r="Q4304" t="s">
        <v>72</v>
      </c>
      <c r="R4304" s="93">
        <v>33887</v>
      </c>
      <c r="S4304">
        <v>21.9</v>
      </c>
      <c r="T4304">
        <v>1</v>
      </c>
      <c r="U4304">
        <f t="shared" si="863"/>
        <v>11.45</v>
      </c>
      <c r="V4304" s="106">
        <v>14.5</v>
      </c>
      <c r="W4304" s="107">
        <f t="shared" si="872"/>
        <v>3.0500000000000007</v>
      </c>
      <c r="X4304">
        <f t="shared" si="873"/>
        <v>10</v>
      </c>
      <c r="AG4304" s="93">
        <f t="shared" si="864"/>
        <v>33888</v>
      </c>
      <c r="AH4304" s="107">
        <f t="shared" si="865"/>
        <v>9.4</v>
      </c>
      <c r="AI4304" s="72">
        <f t="shared" si="866"/>
        <v>11</v>
      </c>
      <c r="AJ4304">
        <f t="shared" si="867"/>
        <v>10</v>
      </c>
      <c r="AK4304">
        <f t="shared" si="868"/>
        <v>1992</v>
      </c>
    </row>
    <row r="4305" spans="1:37" x14ac:dyDescent="0.2">
      <c r="A4305" t="s">
        <v>70</v>
      </c>
      <c r="B4305" s="93">
        <v>33888</v>
      </c>
      <c r="C4305">
        <v>13</v>
      </c>
      <c r="D4305">
        <v>1.7</v>
      </c>
      <c r="E4305">
        <f t="shared" si="862"/>
        <v>7.35</v>
      </c>
      <c r="F4305" s="106">
        <v>15.5</v>
      </c>
      <c r="G4305" s="107">
        <f t="shared" si="869"/>
        <v>8.15</v>
      </c>
      <c r="H4305">
        <f t="shared" si="870"/>
        <v>10</v>
      </c>
      <c r="I4305">
        <f t="shared" si="871"/>
        <v>1992</v>
      </c>
      <c r="Q4305" t="s">
        <v>72</v>
      </c>
      <c r="R4305" s="93">
        <v>33888</v>
      </c>
      <c r="S4305">
        <v>12</v>
      </c>
      <c r="T4305">
        <v>-4.3</v>
      </c>
      <c r="U4305">
        <f t="shared" si="863"/>
        <v>3.85</v>
      </c>
      <c r="V4305" s="106">
        <v>14.5</v>
      </c>
      <c r="W4305" s="107">
        <f t="shared" si="872"/>
        <v>10.65</v>
      </c>
      <c r="X4305">
        <f t="shared" si="873"/>
        <v>10</v>
      </c>
      <c r="AG4305" s="93">
        <f t="shared" si="864"/>
        <v>33889</v>
      </c>
      <c r="AH4305" s="107">
        <f t="shared" si="865"/>
        <v>13.574999999999999</v>
      </c>
      <c r="AI4305" s="72">
        <f t="shared" si="866"/>
        <v>12</v>
      </c>
      <c r="AJ4305">
        <f t="shared" si="867"/>
        <v>10</v>
      </c>
      <c r="AK4305">
        <f t="shared" si="868"/>
        <v>1992</v>
      </c>
    </row>
    <row r="4306" spans="1:37" x14ac:dyDescent="0.2">
      <c r="A4306" t="s">
        <v>70</v>
      </c>
      <c r="B4306" s="93">
        <v>33889</v>
      </c>
      <c r="C4306">
        <v>8.3000000000000007</v>
      </c>
      <c r="D4306">
        <v>-1.6</v>
      </c>
      <c r="E4306">
        <f t="shared" si="862"/>
        <v>3.3500000000000005</v>
      </c>
      <c r="F4306" s="106">
        <v>15.5</v>
      </c>
      <c r="G4306" s="107">
        <f t="shared" si="869"/>
        <v>12.149999999999999</v>
      </c>
      <c r="H4306">
        <f t="shared" si="870"/>
        <v>10</v>
      </c>
      <c r="I4306">
        <f t="shared" si="871"/>
        <v>1992</v>
      </c>
      <c r="Q4306" t="s">
        <v>72</v>
      </c>
      <c r="R4306" s="93">
        <v>33889</v>
      </c>
      <c r="S4306">
        <v>5.0999999999999996</v>
      </c>
      <c r="T4306">
        <v>-6.1</v>
      </c>
      <c r="U4306">
        <f t="shared" si="863"/>
        <v>-0.5</v>
      </c>
      <c r="V4306" s="106">
        <v>14.5</v>
      </c>
      <c r="W4306" s="107">
        <f t="shared" si="872"/>
        <v>15</v>
      </c>
      <c r="X4306">
        <f t="shared" si="873"/>
        <v>10</v>
      </c>
      <c r="AG4306" s="93">
        <f t="shared" si="864"/>
        <v>33890</v>
      </c>
      <c r="AH4306" s="107">
        <f t="shared" si="865"/>
        <v>16.324999999999999</v>
      </c>
      <c r="AI4306" s="72">
        <f t="shared" si="866"/>
        <v>13</v>
      </c>
      <c r="AJ4306">
        <f t="shared" si="867"/>
        <v>10</v>
      </c>
      <c r="AK4306">
        <f t="shared" si="868"/>
        <v>1992</v>
      </c>
    </row>
    <row r="4307" spans="1:37" x14ac:dyDescent="0.2">
      <c r="A4307" t="s">
        <v>70</v>
      </c>
      <c r="B4307" s="93">
        <v>33890</v>
      </c>
      <c r="C4307">
        <v>2</v>
      </c>
      <c r="D4307">
        <v>-5.4</v>
      </c>
      <c r="E4307">
        <f t="shared" si="862"/>
        <v>-1.7000000000000002</v>
      </c>
      <c r="F4307" s="106">
        <v>15.5</v>
      </c>
      <c r="G4307" s="107">
        <f t="shared" si="869"/>
        <v>17.2</v>
      </c>
      <c r="H4307">
        <f t="shared" si="870"/>
        <v>10</v>
      </c>
      <c r="I4307">
        <f t="shared" si="871"/>
        <v>1992</v>
      </c>
      <c r="Q4307" t="s">
        <v>72</v>
      </c>
      <c r="R4307" s="93">
        <v>33890</v>
      </c>
      <c r="S4307">
        <v>5.5</v>
      </c>
      <c r="T4307">
        <v>-7.4</v>
      </c>
      <c r="U4307">
        <f t="shared" si="863"/>
        <v>-0.95000000000000018</v>
      </c>
      <c r="V4307" s="106">
        <v>14.5</v>
      </c>
      <c r="W4307" s="107">
        <f t="shared" si="872"/>
        <v>15.45</v>
      </c>
      <c r="X4307">
        <f t="shared" si="873"/>
        <v>10</v>
      </c>
      <c r="AG4307" s="93">
        <f t="shared" si="864"/>
        <v>33891</v>
      </c>
      <c r="AH4307" s="107">
        <f t="shared" si="865"/>
        <v>19.225000000000001</v>
      </c>
      <c r="AI4307" s="72">
        <f t="shared" si="866"/>
        <v>14</v>
      </c>
      <c r="AJ4307">
        <f t="shared" si="867"/>
        <v>10</v>
      </c>
      <c r="AK4307">
        <f t="shared" si="868"/>
        <v>1992</v>
      </c>
    </row>
    <row r="4308" spans="1:37" x14ac:dyDescent="0.2">
      <c r="A4308" t="s">
        <v>70</v>
      </c>
      <c r="B4308" s="93">
        <v>33891</v>
      </c>
      <c r="C4308">
        <v>-1.2</v>
      </c>
      <c r="D4308">
        <v>-6.4</v>
      </c>
      <c r="E4308">
        <f t="shared" si="862"/>
        <v>-3.8000000000000003</v>
      </c>
      <c r="F4308" s="106">
        <v>15.5</v>
      </c>
      <c r="G4308" s="107">
        <f t="shared" si="869"/>
        <v>19.3</v>
      </c>
      <c r="H4308">
        <f t="shared" si="870"/>
        <v>10</v>
      </c>
      <c r="I4308">
        <f t="shared" si="871"/>
        <v>1992</v>
      </c>
      <c r="Q4308" t="s">
        <v>72</v>
      </c>
      <c r="R4308" s="93">
        <v>33891</v>
      </c>
      <c r="S4308">
        <v>0.1</v>
      </c>
      <c r="T4308">
        <v>-9.4</v>
      </c>
      <c r="U4308">
        <f t="shared" si="863"/>
        <v>-4.6500000000000004</v>
      </c>
      <c r="V4308" s="106">
        <v>14.5</v>
      </c>
      <c r="W4308" s="107">
        <f t="shared" si="872"/>
        <v>19.149999999999999</v>
      </c>
      <c r="X4308">
        <f t="shared" si="873"/>
        <v>10</v>
      </c>
      <c r="AG4308" s="93">
        <f t="shared" si="864"/>
        <v>33892</v>
      </c>
      <c r="AH4308" s="107">
        <f t="shared" si="865"/>
        <v>19.149999999999999</v>
      </c>
      <c r="AI4308" s="72">
        <f t="shared" si="866"/>
        <v>15</v>
      </c>
      <c r="AJ4308">
        <f t="shared" si="867"/>
        <v>10</v>
      </c>
      <c r="AK4308">
        <f t="shared" si="868"/>
        <v>1992</v>
      </c>
    </row>
    <row r="4309" spans="1:37" x14ac:dyDescent="0.2">
      <c r="A4309" t="s">
        <v>70</v>
      </c>
      <c r="B4309" s="93">
        <v>33892</v>
      </c>
      <c r="C4309">
        <v>1.3</v>
      </c>
      <c r="D4309">
        <v>-9.1999999999999993</v>
      </c>
      <c r="E4309">
        <f t="shared" si="862"/>
        <v>-3.9499999999999997</v>
      </c>
      <c r="F4309" s="106">
        <v>15.5</v>
      </c>
      <c r="G4309" s="107">
        <f t="shared" si="869"/>
        <v>19.45</v>
      </c>
      <c r="H4309">
        <f t="shared" si="870"/>
        <v>10</v>
      </c>
      <c r="I4309">
        <f t="shared" si="871"/>
        <v>1992</v>
      </c>
      <c r="Q4309" t="s">
        <v>72</v>
      </c>
      <c r="R4309" s="93">
        <v>33892</v>
      </c>
      <c r="S4309">
        <v>2.2000000000000002</v>
      </c>
      <c r="T4309">
        <v>-10.9</v>
      </c>
      <c r="U4309">
        <f t="shared" si="863"/>
        <v>-4.3499999999999996</v>
      </c>
      <c r="V4309" s="106">
        <v>14.5</v>
      </c>
      <c r="W4309" s="107">
        <f t="shared" si="872"/>
        <v>18.850000000000001</v>
      </c>
      <c r="X4309">
        <f t="shared" si="873"/>
        <v>10</v>
      </c>
      <c r="AG4309" s="93">
        <f t="shared" si="864"/>
        <v>33893</v>
      </c>
      <c r="AH4309" s="107">
        <f t="shared" si="865"/>
        <v>21.725000000000001</v>
      </c>
      <c r="AI4309" s="72">
        <f t="shared" si="866"/>
        <v>16</v>
      </c>
      <c r="AJ4309">
        <f t="shared" si="867"/>
        <v>10</v>
      </c>
      <c r="AK4309">
        <f t="shared" si="868"/>
        <v>1992</v>
      </c>
    </row>
    <row r="4310" spans="1:37" x14ac:dyDescent="0.2">
      <c r="A4310" t="s">
        <v>70</v>
      </c>
      <c r="B4310" s="93">
        <v>33893</v>
      </c>
      <c r="C4310">
        <v>-1.4</v>
      </c>
      <c r="D4310">
        <v>-10.8</v>
      </c>
      <c r="E4310">
        <f t="shared" si="862"/>
        <v>-6.1000000000000005</v>
      </c>
      <c r="F4310" s="106">
        <v>15.5</v>
      </c>
      <c r="G4310" s="107">
        <f t="shared" si="869"/>
        <v>21.6</v>
      </c>
      <c r="H4310">
        <f t="shared" si="870"/>
        <v>10</v>
      </c>
      <c r="I4310">
        <f t="shared" si="871"/>
        <v>1992</v>
      </c>
      <c r="Q4310" t="s">
        <v>72</v>
      </c>
      <c r="R4310" s="93">
        <v>33893</v>
      </c>
      <c r="S4310">
        <v>-1.3</v>
      </c>
      <c r="T4310">
        <v>-13.4</v>
      </c>
      <c r="U4310">
        <f t="shared" si="863"/>
        <v>-7.3500000000000005</v>
      </c>
      <c r="V4310" s="106">
        <v>14.5</v>
      </c>
      <c r="W4310" s="107">
        <f t="shared" si="872"/>
        <v>21.85</v>
      </c>
      <c r="X4310">
        <f t="shared" si="873"/>
        <v>10</v>
      </c>
      <c r="AG4310" s="93">
        <f t="shared" si="864"/>
        <v>33894</v>
      </c>
      <c r="AH4310" s="107">
        <f t="shared" si="865"/>
        <v>20.049999999999997</v>
      </c>
      <c r="AI4310" s="72">
        <f t="shared" si="866"/>
        <v>17</v>
      </c>
      <c r="AJ4310">
        <f t="shared" si="867"/>
        <v>10</v>
      </c>
      <c r="AK4310">
        <f t="shared" si="868"/>
        <v>1992</v>
      </c>
    </row>
    <row r="4311" spans="1:37" x14ac:dyDescent="0.2">
      <c r="A4311" t="s">
        <v>70</v>
      </c>
      <c r="B4311" s="93">
        <v>33894</v>
      </c>
      <c r="C4311">
        <v>-1.5</v>
      </c>
      <c r="D4311">
        <v>-6.8</v>
      </c>
      <c r="E4311">
        <f t="shared" si="862"/>
        <v>-4.1500000000000004</v>
      </c>
      <c r="F4311" s="106">
        <v>15.5</v>
      </c>
      <c r="G4311" s="107">
        <f t="shared" si="869"/>
        <v>19.649999999999999</v>
      </c>
      <c r="H4311">
        <f t="shared" si="870"/>
        <v>10</v>
      </c>
      <c r="I4311">
        <f t="shared" si="871"/>
        <v>1992</v>
      </c>
      <c r="Q4311" t="s">
        <v>72</v>
      </c>
      <c r="R4311" s="93">
        <v>33894</v>
      </c>
      <c r="S4311">
        <v>-1.5</v>
      </c>
      <c r="T4311">
        <v>-10.4</v>
      </c>
      <c r="U4311">
        <f t="shared" si="863"/>
        <v>-5.95</v>
      </c>
      <c r="V4311" s="106">
        <v>14.5</v>
      </c>
      <c r="W4311" s="107">
        <f t="shared" si="872"/>
        <v>20.45</v>
      </c>
      <c r="X4311">
        <f t="shared" si="873"/>
        <v>10</v>
      </c>
      <c r="AG4311" s="93">
        <f t="shared" si="864"/>
        <v>33895</v>
      </c>
      <c r="AH4311" s="107">
        <f t="shared" si="865"/>
        <v>15.675000000000001</v>
      </c>
      <c r="AI4311" s="72">
        <f t="shared" si="866"/>
        <v>18</v>
      </c>
      <c r="AJ4311">
        <f t="shared" si="867"/>
        <v>10</v>
      </c>
      <c r="AK4311">
        <f t="shared" si="868"/>
        <v>1992</v>
      </c>
    </row>
    <row r="4312" spans="1:37" x14ac:dyDescent="0.2">
      <c r="A4312" t="s">
        <v>70</v>
      </c>
      <c r="B4312" s="93">
        <v>33895</v>
      </c>
      <c r="C4312">
        <v>9.1999999999999993</v>
      </c>
      <c r="D4312">
        <v>-5.2</v>
      </c>
      <c r="E4312">
        <f t="shared" si="862"/>
        <v>1.9999999999999996</v>
      </c>
      <c r="F4312" s="106">
        <v>15.5</v>
      </c>
      <c r="G4312" s="107">
        <f t="shared" si="869"/>
        <v>13.5</v>
      </c>
      <c r="H4312">
        <f t="shared" si="870"/>
        <v>10</v>
      </c>
      <c r="I4312">
        <f t="shared" si="871"/>
        <v>1992</v>
      </c>
      <c r="Q4312" t="s">
        <v>72</v>
      </c>
      <c r="R4312" s="93">
        <v>33895</v>
      </c>
      <c r="S4312">
        <v>-1</v>
      </c>
      <c r="T4312">
        <v>-5.7</v>
      </c>
      <c r="U4312">
        <f t="shared" si="863"/>
        <v>-3.35</v>
      </c>
      <c r="V4312" s="106">
        <v>14.5</v>
      </c>
      <c r="W4312" s="107">
        <f t="shared" si="872"/>
        <v>17.850000000000001</v>
      </c>
      <c r="X4312">
        <f t="shared" si="873"/>
        <v>10</v>
      </c>
      <c r="AG4312" s="93">
        <f t="shared" si="864"/>
        <v>33896</v>
      </c>
      <c r="AH4312" s="107">
        <f t="shared" si="865"/>
        <v>12.575000000000001</v>
      </c>
      <c r="AI4312" s="72">
        <f t="shared" si="866"/>
        <v>19</v>
      </c>
      <c r="AJ4312">
        <f t="shared" si="867"/>
        <v>10</v>
      </c>
      <c r="AK4312">
        <f t="shared" si="868"/>
        <v>1992</v>
      </c>
    </row>
    <row r="4313" spans="1:37" x14ac:dyDescent="0.2">
      <c r="A4313" t="s">
        <v>70</v>
      </c>
      <c r="B4313" s="93">
        <v>33896</v>
      </c>
      <c r="C4313">
        <v>9.1999999999999993</v>
      </c>
      <c r="D4313">
        <v>-1.4</v>
      </c>
      <c r="E4313">
        <f t="shared" si="862"/>
        <v>3.8999999999999995</v>
      </c>
      <c r="F4313" s="106">
        <v>15.5</v>
      </c>
      <c r="G4313" s="107">
        <f t="shared" si="869"/>
        <v>11.600000000000001</v>
      </c>
      <c r="H4313">
        <f t="shared" si="870"/>
        <v>10</v>
      </c>
      <c r="I4313">
        <f t="shared" si="871"/>
        <v>1992</v>
      </c>
      <c r="Q4313" t="s">
        <v>72</v>
      </c>
      <c r="R4313" s="93">
        <v>33896</v>
      </c>
      <c r="S4313">
        <v>9.5</v>
      </c>
      <c r="T4313">
        <v>-7.6</v>
      </c>
      <c r="U4313">
        <f t="shared" si="863"/>
        <v>0.95000000000000018</v>
      </c>
      <c r="V4313" s="106">
        <v>14.5</v>
      </c>
      <c r="W4313" s="107">
        <f t="shared" si="872"/>
        <v>13.55</v>
      </c>
      <c r="X4313">
        <f t="shared" si="873"/>
        <v>10</v>
      </c>
      <c r="AG4313" s="93">
        <f t="shared" si="864"/>
        <v>33897</v>
      </c>
      <c r="AH4313" s="107">
        <f t="shared" si="865"/>
        <v>5.8500000000000005</v>
      </c>
      <c r="AI4313" s="72">
        <f t="shared" si="866"/>
        <v>20</v>
      </c>
      <c r="AJ4313">
        <f t="shared" si="867"/>
        <v>10</v>
      </c>
      <c r="AK4313">
        <f t="shared" si="868"/>
        <v>1992</v>
      </c>
    </row>
    <row r="4314" spans="1:37" x14ac:dyDescent="0.2">
      <c r="A4314" t="s">
        <v>70</v>
      </c>
      <c r="B4314" s="93">
        <v>33897</v>
      </c>
      <c r="C4314">
        <v>20.3</v>
      </c>
      <c r="D4314">
        <v>4.0999999999999996</v>
      </c>
      <c r="E4314">
        <f t="shared" si="862"/>
        <v>12.2</v>
      </c>
      <c r="F4314" s="106">
        <v>15.5</v>
      </c>
      <c r="G4314" s="107">
        <f t="shared" si="869"/>
        <v>3.3000000000000007</v>
      </c>
      <c r="H4314">
        <f t="shared" si="870"/>
        <v>10</v>
      </c>
      <c r="I4314">
        <f t="shared" si="871"/>
        <v>1992</v>
      </c>
      <c r="Q4314" t="s">
        <v>72</v>
      </c>
      <c r="R4314" s="93">
        <v>33897</v>
      </c>
      <c r="S4314">
        <v>14.7</v>
      </c>
      <c r="T4314">
        <v>-2.5</v>
      </c>
      <c r="U4314">
        <f t="shared" si="863"/>
        <v>6.1</v>
      </c>
      <c r="V4314" s="106">
        <v>14.5</v>
      </c>
      <c r="W4314" s="107">
        <f t="shared" si="872"/>
        <v>8.4</v>
      </c>
      <c r="X4314">
        <f t="shared" si="873"/>
        <v>10</v>
      </c>
      <c r="AG4314" s="93">
        <f t="shared" si="864"/>
        <v>33898</v>
      </c>
      <c r="AH4314" s="107">
        <f t="shared" si="865"/>
        <v>9.25</v>
      </c>
      <c r="AI4314" s="72">
        <f t="shared" si="866"/>
        <v>21</v>
      </c>
      <c r="AJ4314">
        <f t="shared" si="867"/>
        <v>10</v>
      </c>
      <c r="AK4314">
        <f t="shared" si="868"/>
        <v>1992</v>
      </c>
    </row>
    <row r="4315" spans="1:37" x14ac:dyDescent="0.2">
      <c r="A4315" t="s">
        <v>70</v>
      </c>
      <c r="B4315" s="93">
        <v>33898</v>
      </c>
      <c r="C4315">
        <v>11.5</v>
      </c>
      <c r="D4315">
        <v>1.6</v>
      </c>
      <c r="E4315">
        <f t="shared" si="862"/>
        <v>6.55</v>
      </c>
      <c r="F4315" s="106">
        <v>15.5</v>
      </c>
      <c r="G4315" s="107">
        <f t="shared" si="869"/>
        <v>8.9499999999999993</v>
      </c>
      <c r="H4315">
        <f t="shared" si="870"/>
        <v>10</v>
      </c>
      <c r="I4315">
        <f t="shared" si="871"/>
        <v>1992</v>
      </c>
      <c r="Q4315" t="s">
        <v>72</v>
      </c>
      <c r="R4315" s="93">
        <v>33898</v>
      </c>
      <c r="S4315">
        <v>11.3</v>
      </c>
      <c r="T4315">
        <v>-1.4</v>
      </c>
      <c r="U4315">
        <f t="shared" si="863"/>
        <v>4.95</v>
      </c>
      <c r="V4315" s="106">
        <v>14.5</v>
      </c>
      <c r="W4315" s="107">
        <f t="shared" si="872"/>
        <v>9.5500000000000007</v>
      </c>
      <c r="X4315">
        <f t="shared" si="873"/>
        <v>10</v>
      </c>
      <c r="AG4315" s="93">
        <f t="shared" si="864"/>
        <v>33899</v>
      </c>
      <c r="AH4315" s="107">
        <f t="shared" si="865"/>
        <v>7.6</v>
      </c>
      <c r="AI4315" s="72">
        <f t="shared" si="866"/>
        <v>22</v>
      </c>
      <c r="AJ4315">
        <f t="shared" si="867"/>
        <v>10</v>
      </c>
      <c r="AK4315">
        <f t="shared" si="868"/>
        <v>1992</v>
      </c>
    </row>
    <row r="4316" spans="1:37" x14ac:dyDescent="0.2">
      <c r="A4316" t="s">
        <v>70</v>
      </c>
      <c r="B4316" s="93">
        <v>33899</v>
      </c>
      <c r="C4316">
        <v>16.2</v>
      </c>
      <c r="D4316">
        <v>2.1</v>
      </c>
      <c r="E4316">
        <f t="shared" si="862"/>
        <v>9.15</v>
      </c>
      <c r="F4316" s="106">
        <v>15.5</v>
      </c>
      <c r="G4316" s="107">
        <f t="shared" si="869"/>
        <v>6.35</v>
      </c>
      <c r="H4316">
        <f t="shared" si="870"/>
        <v>10</v>
      </c>
      <c r="I4316">
        <f t="shared" si="871"/>
        <v>1992</v>
      </c>
      <c r="Q4316" t="s">
        <v>72</v>
      </c>
      <c r="R4316" s="93">
        <v>33899</v>
      </c>
      <c r="S4316">
        <v>14.4</v>
      </c>
      <c r="T4316">
        <v>-3.1</v>
      </c>
      <c r="U4316">
        <f t="shared" si="863"/>
        <v>5.65</v>
      </c>
      <c r="V4316" s="106">
        <v>14.5</v>
      </c>
      <c r="W4316" s="107">
        <f t="shared" si="872"/>
        <v>8.85</v>
      </c>
      <c r="X4316">
        <f t="shared" si="873"/>
        <v>10</v>
      </c>
      <c r="AG4316" s="93">
        <f t="shared" si="864"/>
        <v>33900</v>
      </c>
      <c r="AH4316" s="107">
        <f t="shared" si="865"/>
        <v>3.5249999999999995</v>
      </c>
      <c r="AI4316" s="72">
        <f t="shared" si="866"/>
        <v>23</v>
      </c>
      <c r="AJ4316">
        <f t="shared" si="867"/>
        <v>10</v>
      </c>
      <c r="AK4316">
        <f t="shared" si="868"/>
        <v>1992</v>
      </c>
    </row>
    <row r="4317" spans="1:37" x14ac:dyDescent="0.2">
      <c r="A4317" t="s">
        <v>70</v>
      </c>
      <c r="B4317" s="93">
        <v>33900</v>
      </c>
      <c r="C4317">
        <v>21.1</v>
      </c>
      <c r="D4317">
        <v>3.7</v>
      </c>
      <c r="E4317">
        <f t="shared" si="862"/>
        <v>12.4</v>
      </c>
      <c r="F4317" s="106">
        <v>15.5</v>
      </c>
      <c r="G4317" s="107">
        <f t="shared" si="869"/>
        <v>3.0999999999999996</v>
      </c>
      <c r="H4317">
        <f t="shared" si="870"/>
        <v>10</v>
      </c>
      <c r="I4317">
        <f t="shared" si="871"/>
        <v>1992</v>
      </c>
      <c r="Q4317" t="s">
        <v>72</v>
      </c>
      <c r="R4317" s="93">
        <v>33900</v>
      </c>
      <c r="S4317">
        <v>19.8</v>
      </c>
      <c r="T4317">
        <v>1.3</v>
      </c>
      <c r="U4317">
        <f t="shared" si="863"/>
        <v>10.55</v>
      </c>
      <c r="V4317" s="106">
        <v>14.5</v>
      </c>
      <c r="W4317" s="107">
        <f t="shared" si="872"/>
        <v>3.9499999999999993</v>
      </c>
      <c r="X4317">
        <f t="shared" si="873"/>
        <v>10</v>
      </c>
      <c r="AG4317" s="93">
        <f t="shared" si="864"/>
        <v>33901</v>
      </c>
      <c r="AH4317" s="107">
        <f t="shared" si="865"/>
        <v>5.2250000000000005</v>
      </c>
      <c r="AI4317" s="72">
        <f t="shared" si="866"/>
        <v>24</v>
      </c>
      <c r="AJ4317">
        <f t="shared" si="867"/>
        <v>10</v>
      </c>
      <c r="AK4317">
        <f t="shared" si="868"/>
        <v>1992</v>
      </c>
    </row>
    <row r="4318" spans="1:37" x14ac:dyDescent="0.2">
      <c r="A4318" t="s">
        <v>70</v>
      </c>
      <c r="B4318" s="93">
        <v>33901</v>
      </c>
      <c r="C4318">
        <v>15.7</v>
      </c>
      <c r="D4318">
        <v>3.6</v>
      </c>
      <c r="E4318">
        <f t="shared" si="862"/>
        <v>9.65</v>
      </c>
      <c r="F4318" s="106">
        <v>15.5</v>
      </c>
      <c r="G4318" s="107">
        <f t="shared" si="869"/>
        <v>5.85</v>
      </c>
      <c r="H4318">
        <f t="shared" si="870"/>
        <v>10</v>
      </c>
      <c r="I4318">
        <f t="shared" si="871"/>
        <v>1992</v>
      </c>
      <c r="Q4318" t="s">
        <v>72</v>
      </c>
      <c r="R4318" s="93">
        <v>33901</v>
      </c>
      <c r="S4318">
        <v>17.399999999999999</v>
      </c>
      <c r="T4318">
        <v>2.4</v>
      </c>
      <c r="U4318">
        <f t="shared" si="863"/>
        <v>9.8999999999999986</v>
      </c>
      <c r="V4318" s="106">
        <v>14.5</v>
      </c>
      <c r="W4318" s="107">
        <f t="shared" si="872"/>
        <v>4.6000000000000014</v>
      </c>
      <c r="X4318">
        <f t="shared" si="873"/>
        <v>10</v>
      </c>
      <c r="AG4318" s="93">
        <f t="shared" si="864"/>
        <v>33902</v>
      </c>
      <c r="AH4318" s="107">
        <f t="shared" si="865"/>
        <v>11.55</v>
      </c>
      <c r="AI4318" s="72">
        <f t="shared" si="866"/>
        <v>25</v>
      </c>
      <c r="AJ4318">
        <f t="shared" si="867"/>
        <v>10</v>
      </c>
      <c r="AK4318">
        <f t="shared" si="868"/>
        <v>1992</v>
      </c>
    </row>
    <row r="4319" spans="1:37" x14ac:dyDescent="0.2">
      <c r="A4319" t="s">
        <v>70</v>
      </c>
      <c r="B4319" s="93">
        <v>33902</v>
      </c>
      <c r="C4319">
        <v>11.6</v>
      </c>
      <c r="D4319">
        <v>-4.7</v>
      </c>
      <c r="E4319">
        <f t="shared" si="862"/>
        <v>3.4499999999999997</v>
      </c>
      <c r="F4319" s="106">
        <v>15.5</v>
      </c>
      <c r="G4319" s="107">
        <f t="shared" si="869"/>
        <v>12.05</v>
      </c>
      <c r="H4319">
        <f t="shared" si="870"/>
        <v>10</v>
      </c>
      <c r="I4319">
        <f t="shared" si="871"/>
        <v>1992</v>
      </c>
      <c r="Q4319" t="s">
        <v>72</v>
      </c>
      <c r="R4319" s="93">
        <v>33902</v>
      </c>
      <c r="S4319">
        <v>11.1</v>
      </c>
      <c r="T4319">
        <v>-4.2</v>
      </c>
      <c r="U4319">
        <f t="shared" si="863"/>
        <v>3.4499999999999997</v>
      </c>
      <c r="V4319" s="106">
        <v>14.5</v>
      </c>
      <c r="W4319" s="107">
        <f t="shared" si="872"/>
        <v>11.05</v>
      </c>
      <c r="X4319">
        <f t="shared" si="873"/>
        <v>10</v>
      </c>
      <c r="AG4319" s="93">
        <f t="shared" si="864"/>
        <v>33903</v>
      </c>
      <c r="AH4319" s="107">
        <f t="shared" si="865"/>
        <v>10.950000000000001</v>
      </c>
      <c r="AI4319" s="72">
        <f t="shared" si="866"/>
        <v>26</v>
      </c>
      <c r="AJ4319">
        <f t="shared" si="867"/>
        <v>10</v>
      </c>
      <c r="AK4319">
        <f t="shared" si="868"/>
        <v>1992</v>
      </c>
    </row>
    <row r="4320" spans="1:37" x14ac:dyDescent="0.2">
      <c r="A4320" t="s">
        <v>70</v>
      </c>
      <c r="B4320" s="93">
        <v>33903</v>
      </c>
      <c r="C4320">
        <v>12.7</v>
      </c>
      <c r="D4320">
        <v>0.1</v>
      </c>
      <c r="E4320">
        <f t="shared" si="862"/>
        <v>6.3999999999999995</v>
      </c>
      <c r="F4320" s="106">
        <v>15.5</v>
      </c>
      <c r="G4320" s="107">
        <f t="shared" si="869"/>
        <v>9.1000000000000014</v>
      </c>
      <c r="H4320">
        <f t="shared" si="870"/>
        <v>10</v>
      </c>
      <c r="I4320">
        <f t="shared" si="871"/>
        <v>1992</v>
      </c>
      <c r="Q4320" t="s">
        <v>72</v>
      </c>
      <c r="R4320" s="93">
        <v>33903</v>
      </c>
      <c r="S4320">
        <v>8.6999999999999993</v>
      </c>
      <c r="T4320">
        <v>-5.3</v>
      </c>
      <c r="U4320">
        <f t="shared" si="863"/>
        <v>1.6999999999999997</v>
      </c>
      <c r="V4320" s="106">
        <v>14.5</v>
      </c>
      <c r="W4320" s="107">
        <f t="shared" si="872"/>
        <v>12.8</v>
      </c>
      <c r="X4320">
        <f t="shared" si="873"/>
        <v>10</v>
      </c>
      <c r="AG4320" s="93">
        <f t="shared" si="864"/>
        <v>33904</v>
      </c>
      <c r="AH4320" s="107">
        <f t="shared" si="865"/>
        <v>13.2</v>
      </c>
      <c r="AI4320" s="72">
        <f t="shared" si="866"/>
        <v>27</v>
      </c>
      <c r="AJ4320">
        <f t="shared" si="867"/>
        <v>10</v>
      </c>
      <c r="AK4320">
        <f t="shared" si="868"/>
        <v>1992</v>
      </c>
    </row>
    <row r="4321" spans="1:37" x14ac:dyDescent="0.2">
      <c r="A4321" t="s">
        <v>70</v>
      </c>
      <c r="B4321" s="93">
        <v>33904</v>
      </c>
      <c r="C4321">
        <v>6.8</v>
      </c>
      <c r="D4321">
        <v>-1</v>
      </c>
      <c r="E4321">
        <f t="shared" si="862"/>
        <v>2.9</v>
      </c>
      <c r="F4321" s="106">
        <v>15.5</v>
      </c>
      <c r="G4321" s="107">
        <f t="shared" si="869"/>
        <v>12.6</v>
      </c>
      <c r="H4321">
        <f t="shared" si="870"/>
        <v>10</v>
      </c>
      <c r="I4321">
        <f t="shared" si="871"/>
        <v>1992</v>
      </c>
      <c r="Q4321" t="s">
        <v>72</v>
      </c>
      <c r="R4321" s="93">
        <v>33904</v>
      </c>
      <c r="S4321">
        <v>8.1</v>
      </c>
      <c r="T4321">
        <v>-6.7</v>
      </c>
      <c r="U4321">
        <f t="shared" si="863"/>
        <v>0.69999999999999973</v>
      </c>
      <c r="V4321" s="106">
        <v>14.5</v>
      </c>
      <c r="W4321" s="107">
        <f t="shared" si="872"/>
        <v>13.8</v>
      </c>
      <c r="X4321">
        <f t="shared" si="873"/>
        <v>10</v>
      </c>
      <c r="AG4321" s="93">
        <f t="shared" si="864"/>
        <v>33905</v>
      </c>
      <c r="AH4321" s="107">
        <f t="shared" si="865"/>
        <v>14.7</v>
      </c>
      <c r="AI4321" s="72">
        <f t="shared" si="866"/>
        <v>28</v>
      </c>
      <c r="AJ4321">
        <f t="shared" si="867"/>
        <v>10</v>
      </c>
      <c r="AK4321">
        <f t="shared" si="868"/>
        <v>1992</v>
      </c>
    </row>
    <row r="4322" spans="1:37" x14ac:dyDescent="0.2">
      <c r="A4322" t="s">
        <v>70</v>
      </c>
      <c r="B4322" s="93">
        <v>33905</v>
      </c>
      <c r="C4322">
        <v>5.8</v>
      </c>
      <c r="D4322">
        <v>-4.7</v>
      </c>
      <c r="E4322">
        <f t="shared" si="862"/>
        <v>0.54999999999999982</v>
      </c>
      <c r="F4322" s="106">
        <v>15.5</v>
      </c>
      <c r="G4322" s="107">
        <f t="shared" si="869"/>
        <v>14.95</v>
      </c>
      <c r="H4322">
        <f t="shared" si="870"/>
        <v>10</v>
      </c>
      <c r="I4322">
        <f t="shared" si="871"/>
        <v>1992</v>
      </c>
      <c r="Q4322" t="s">
        <v>72</v>
      </c>
      <c r="R4322" s="93">
        <v>33905</v>
      </c>
      <c r="S4322">
        <v>7.9</v>
      </c>
      <c r="T4322">
        <v>-7.8</v>
      </c>
      <c r="U4322">
        <f t="shared" si="863"/>
        <v>5.0000000000000266E-2</v>
      </c>
      <c r="V4322" s="106">
        <v>14.5</v>
      </c>
      <c r="W4322" s="107">
        <f t="shared" si="872"/>
        <v>14.45</v>
      </c>
      <c r="X4322">
        <f t="shared" si="873"/>
        <v>10</v>
      </c>
      <c r="AG4322" s="93">
        <f t="shared" si="864"/>
        <v>33906</v>
      </c>
      <c r="AH4322" s="107">
        <f t="shared" si="865"/>
        <v>15.55</v>
      </c>
      <c r="AI4322" s="72">
        <f t="shared" si="866"/>
        <v>29</v>
      </c>
      <c r="AJ4322">
        <f t="shared" si="867"/>
        <v>10</v>
      </c>
      <c r="AK4322">
        <f t="shared" si="868"/>
        <v>1992</v>
      </c>
    </row>
    <row r="4323" spans="1:37" x14ac:dyDescent="0.2">
      <c r="A4323" t="s">
        <v>70</v>
      </c>
      <c r="B4323" s="93">
        <v>33906</v>
      </c>
      <c r="C4323">
        <v>-0.3</v>
      </c>
      <c r="D4323">
        <v>-2.8</v>
      </c>
      <c r="E4323">
        <f t="shared" si="862"/>
        <v>-1.5499999999999998</v>
      </c>
      <c r="F4323" s="106">
        <v>15.5</v>
      </c>
      <c r="G4323" s="107">
        <f t="shared" si="869"/>
        <v>17.05</v>
      </c>
      <c r="H4323">
        <f t="shared" si="870"/>
        <v>10</v>
      </c>
      <c r="I4323">
        <f t="shared" si="871"/>
        <v>1992</v>
      </c>
      <c r="Q4323" t="s">
        <v>72</v>
      </c>
      <c r="R4323" s="93">
        <v>33906</v>
      </c>
      <c r="S4323">
        <v>4</v>
      </c>
      <c r="T4323">
        <v>-3.1</v>
      </c>
      <c r="U4323">
        <f t="shared" si="863"/>
        <v>0.44999999999999996</v>
      </c>
      <c r="V4323" s="106">
        <v>14.5</v>
      </c>
      <c r="W4323" s="107">
        <f t="shared" si="872"/>
        <v>14.05</v>
      </c>
      <c r="X4323">
        <f t="shared" si="873"/>
        <v>10</v>
      </c>
      <c r="AG4323" s="93">
        <f t="shared" si="864"/>
        <v>33907</v>
      </c>
      <c r="AH4323" s="107">
        <f t="shared" si="865"/>
        <v>13.899999999999999</v>
      </c>
      <c r="AI4323" s="72">
        <f t="shared" si="866"/>
        <v>30</v>
      </c>
      <c r="AJ4323">
        <f t="shared" si="867"/>
        <v>10</v>
      </c>
      <c r="AK4323">
        <f t="shared" si="868"/>
        <v>1992</v>
      </c>
    </row>
    <row r="4324" spans="1:37" x14ac:dyDescent="0.2">
      <c r="A4324" t="s">
        <v>70</v>
      </c>
      <c r="B4324" s="93">
        <v>33907</v>
      </c>
      <c r="C4324">
        <v>1.6</v>
      </c>
      <c r="D4324">
        <v>-0.5</v>
      </c>
      <c r="E4324">
        <f t="shared" si="862"/>
        <v>0.55000000000000004</v>
      </c>
      <c r="F4324" s="106">
        <v>15.5</v>
      </c>
      <c r="G4324" s="107">
        <f t="shared" si="869"/>
        <v>14.95</v>
      </c>
      <c r="H4324">
        <f t="shared" si="870"/>
        <v>10</v>
      </c>
      <c r="I4324">
        <f t="shared" si="871"/>
        <v>1992</v>
      </c>
      <c r="Q4324" t="s">
        <v>72</v>
      </c>
      <c r="R4324" s="93">
        <v>33907</v>
      </c>
      <c r="S4324">
        <v>3</v>
      </c>
      <c r="T4324">
        <v>0.3</v>
      </c>
      <c r="U4324">
        <f t="shared" si="863"/>
        <v>1.65</v>
      </c>
      <c r="V4324" s="106">
        <v>14.5</v>
      </c>
      <c r="W4324" s="107">
        <f t="shared" si="872"/>
        <v>12.85</v>
      </c>
      <c r="X4324">
        <f t="shared" si="873"/>
        <v>10</v>
      </c>
      <c r="AG4324" s="93">
        <f t="shared" si="864"/>
        <v>33908</v>
      </c>
      <c r="AH4324" s="107">
        <f t="shared" si="865"/>
        <v>12.05</v>
      </c>
      <c r="AI4324" s="72">
        <f t="shared" si="866"/>
        <v>31</v>
      </c>
      <c r="AJ4324">
        <f t="shared" si="867"/>
        <v>10</v>
      </c>
      <c r="AK4324">
        <f t="shared" si="868"/>
        <v>1992</v>
      </c>
    </row>
    <row r="4325" spans="1:37" x14ac:dyDescent="0.2">
      <c r="A4325" t="s">
        <v>70</v>
      </c>
      <c r="B4325" s="93">
        <v>33908</v>
      </c>
      <c r="C4325">
        <v>7.6</v>
      </c>
      <c r="D4325">
        <v>0.1</v>
      </c>
      <c r="E4325">
        <f t="shared" si="862"/>
        <v>3.8499999999999996</v>
      </c>
      <c r="F4325" s="106">
        <v>15.5</v>
      </c>
      <c r="G4325" s="107">
        <f t="shared" si="869"/>
        <v>11.65</v>
      </c>
      <c r="H4325">
        <f t="shared" si="870"/>
        <v>10</v>
      </c>
      <c r="I4325">
        <f t="shared" si="871"/>
        <v>1992</v>
      </c>
      <c r="Q4325" t="s">
        <v>72</v>
      </c>
      <c r="R4325" s="93">
        <v>33908</v>
      </c>
      <c r="S4325">
        <v>3.7</v>
      </c>
      <c r="T4325">
        <v>0.4</v>
      </c>
      <c r="U4325">
        <f t="shared" si="863"/>
        <v>2.0500000000000003</v>
      </c>
      <c r="V4325" s="106">
        <v>14.5</v>
      </c>
      <c r="W4325" s="107">
        <f t="shared" si="872"/>
        <v>12.45</v>
      </c>
      <c r="X4325">
        <f t="shared" si="873"/>
        <v>10</v>
      </c>
      <c r="AG4325" s="93">
        <f t="shared" si="864"/>
        <v>33909</v>
      </c>
      <c r="AH4325" s="107">
        <f t="shared" si="865"/>
        <v>12.3</v>
      </c>
      <c r="AI4325" s="72">
        <f t="shared" si="866"/>
        <v>1</v>
      </c>
      <c r="AJ4325">
        <f t="shared" si="867"/>
        <v>11</v>
      </c>
      <c r="AK4325">
        <f t="shared" si="868"/>
        <v>1992</v>
      </c>
    </row>
    <row r="4326" spans="1:37" x14ac:dyDescent="0.2">
      <c r="A4326" t="s">
        <v>70</v>
      </c>
      <c r="B4326" s="93">
        <v>33909</v>
      </c>
      <c r="C4326">
        <v>10.6</v>
      </c>
      <c r="D4326">
        <v>-3.6</v>
      </c>
      <c r="E4326">
        <f t="shared" si="862"/>
        <v>3.5</v>
      </c>
      <c r="F4326" s="106">
        <v>15.5</v>
      </c>
      <c r="G4326" s="107">
        <f t="shared" si="869"/>
        <v>12</v>
      </c>
      <c r="H4326">
        <f t="shared" si="870"/>
        <v>11</v>
      </c>
      <c r="I4326">
        <f t="shared" si="871"/>
        <v>1992</v>
      </c>
      <c r="Q4326" t="s">
        <v>72</v>
      </c>
      <c r="R4326" s="93">
        <v>33909</v>
      </c>
      <c r="S4326">
        <v>2.8</v>
      </c>
      <c r="T4326">
        <v>1</v>
      </c>
      <c r="U4326">
        <f t="shared" si="863"/>
        <v>1.9</v>
      </c>
      <c r="V4326" s="106">
        <v>14.5</v>
      </c>
      <c r="W4326" s="107">
        <f t="shared" si="872"/>
        <v>12.6</v>
      </c>
      <c r="X4326">
        <f t="shared" si="873"/>
        <v>11</v>
      </c>
      <c r="AG4326" s="93">
        <f t="shared" si="864"/>
        <v>33910</v>
      </c>
      <c r="AH4326" s="107">
        <f t="shared" si="865"/>
        <v>14.5</v>
      </c>
      <c r="AI4326" s="72">
        <f t="shared" si="866"/>
        <v>2</v>
      </c>
      <c r="AJ4326">
        <f t="shared" si="867"/>
        <v>11</v>
      </c>
      <c r="AK4326">
        <f t="shared" si="868"/>
        <v>1992</v>
      </c>
    </row>
    <row r="4327" spans="1:37" x14ac:dyDescent="0.2">
      <c r="A4327" t="s">
        <v>70</v>
      </c>
      <c r="B4327" s="93">
        <v>33910</v>
      </c>
      <c r="C4327">
        <v>1.5</v>
      </c>
      <c r="D4327">
        <v>-1.3</v>
      </c>
      <c r="E4327">
        <f t="shared" si="862"/>
        <v>9.9999999999999978E-2</v>
      </c>
      <c r="F4327" s="106">
        <v>15.5</v>
      </c>
      <c r="G4327" s="107">
        <f t="shared" si="869"/>
        <v>15.4</v>
      </c>
      <c r="H4327">
        <f t="shared" si="870"/>
        <v>11</v>
      </c>
      <c r="I4327">
        <f t="shared" si="871"/>
        <v>1992</v>
      </c>
      <c r="Q4327" t="s">
        <v>72</v>
      </c>
      <c r="R4327" s="93">
        <v>33910</v>
      </c>
      <c r="S4327">
        <v>2.1</v>
      </c>
      <c r="T4327">
        <v>-0.3</v>
      </c>
      <c r="U4327">
        <f t="shared" si="863"/>
        <v>0.9</v>
      </c>
      <c r="V4327" s="106">
        <v>14.5</v>
      </c>
      <c r="W4327" s="107">
        <f t="shared" si="872"/>
        <v>13.6</v>
      </c>
      <c r="X4327">
        <f t="shared" si="873"/>
        <v>11</v>
      </c>
      <c r="AG4327" s="93">
        <f t="shared" si="864"/>
        <v>33911</v>
      </c>
      <c r="AH4327" s="107">
        <f t="shared" si="865"/>
        <v>16.125</v>
      </c>
      <c r="AI4327" s="72">
        <f t="shared" si="866"/>
        <v>3</v>
      </c>
      <c r="AJ4327">
        <f t="shared" si="867"/>
        <v>11</v>
      </c>
      <c r="AK4327">
        <f t="shared" si="868"/>
        <v>1992</v>
      </c>
    </row>
    <row r="4328" spans="1:37" x14ac:dyDescent="0.2">
      <c r="A4328" t="s">
        <v>70</v>
      </c>
      <c r="B4328" s="93">
        <v>33911</v>
      </c>
      <c r="C4328">
        <v>0.5</v>
      </c>
      <c r="D4328">
        <v>-2.9</v>
      </c>
      <c r="E4328">
        <f t="shared" si="862"/>
        <v>-1.2</v>
      </c>
      <c r="F4328" s="106">
        <v>15.5</v>
      </c>
      <c r="G4328" s="107">
        <f t="shared" si="869"/>
        <v>16.7</v>
      </c>
      <c r="H4328">
        <f t="shared" si="870"/>
        <v>11</v>
      </c>
      <c r="I4328">
        <f t="shared" si="871"/>
        <v>1992</v>
      </c>
      <c r="Q4328" t="s">
        <v>72</v>
      </c>
      <c r="R4328" s="93">
        <v>33911</v>
      </c>
      <c r="S4328">
        <v>0</v>
      </c>
      <c r="T4328">
        <v>-2.1</v>
      </c>
      <c r="U4328">
        <f t="shared" si="863"/>
        <v>-1.05</v>
      </c>
      <c r="V4328" s="106">
        <v>14.5</v>
      </c>
      <c r="W4328" s="107">
        <f t="shared" si="872"/>
        <v>15.55</v>
      </c>
      <c r="X4328">
        <f t="shared" si="873"/>
        <v>11</v>
      </c>
      <c r="AG4328" s="93">
        <f t="shared" si="864"/>
        <v>33912</v>
      </c>
      <c r="AH4328" s="107">
        <f t="shared" si="865"/>
        <v>16.475000000000001</v>
      </c>
      <c r="AI4328" s="72">
        <f t="shared" si="866"/>
        <v>4</v>
      </c>
      <c r="AJ4328">
        <f t="shared" si="867"/>
        <v>11</v>
      </c>
      <c r="AK4328">
        <f t="shared" si="868"/>
        <v>1992</v>
      </c>
    </row>
    <row r="4329" spans="1:37" x14ac:dyDescent="0.2">
      <c r="A4329" t="s">
        <v>70</v>
      </c>
      <c r="B4329" s="93">
        <v>33912</v>
      </c>
      <c r="C4329">
        <v>1.4</v>
      </c>
      <c r="D4329">
        <v>-4.0999999999999996</v>
      </c>
      <c r="E4329">
        <f t="shared" si="862"/>
        <v>-1.3499999999999999</v>
      </c>
      <c r="F4329" s="106">
        <v>15.5</v>
      </c>
      <c r="G4329" s="107">
        <f t="shared" si="869"/>
        <v>16.850000000000001</v>
      </c>
      <c r="H4329">
        <f t="shared" si="870"/>
        <v>11</v>
      </c>
      <c r="I4329">
        <f t="shared" si="871"/>
        <v>1992</v>
      </c>
      <c r="Q4329" t="s">
        <v>72</v>
      </c>
      <c r="R4329" s="93">
        <v>33912</v>
      </c>
      <c r="S4329">
        <v>-0.3</v>
      </c>
      <c r="T4329">
        <v>-2.9</v>
      </c>
      <c r="U4329">
        <f t="shared" si="863"/>
        <v>-1.5999999999999999</v>
      </c>
      <c r="V4329" s="106">
        <v>14.5</v>
      </c>
      <c r="W4329" s="107">
        <f t="shared" si="872"/>
        <v>16.100000000000001</v>
      </c>
      <c r="X4329">
        <f t="shared" si="873"/>
        <v>11</v>
      </c>
      <c r="AG4329" s="93">
        <f t="shared" si="864"/>
        <v>33913</v>
      </c>
      <c r="AH4329" s="107">
        <f t="shared" si="865"/>
        <v>15.6</v>
      </c>
      <c r="AI4329" s="72">
        <f t="shared" si="866"/>
        <v>5</v>
      </c>
      <c r="AJ4329">
        <f t="shared" si="867"/>
        <v>11</v>
      </c>
      <c r="AK4329">
        <f t="shared" si="868"/>
        <v>1992</v>
      </c>
    </row>
    <row r="4330" spans="1:37" x14ac:dyDescent="0.2">
      <c r="A4330" t="s">
        <v>70</v>
      </c>
      <c r="B4330" s="93">
        <v>33913</v>
      </c>
      <c r="C4330">
        <v>4.3</v>
      </c>
      <c r="D4330">
        <v>-8.1</v>
      </c>
      <c r="E4330">
        <f t="shared" si="862"/>
        <v>-1.9</v>
      </c>
      <c r="F4330" s="106">
        <v>15.5</v>
      </c>
      <c r="G4330" s="107">
        <f t="shared" si="869"/>
        <v>17.399999999999999</v>
      </c>
      <c r="H4330">
        <f t="shared" si="870"/>
        <v>11</v>
      </c>
      <c r="I4330">
        <f t="shared" si="871"/>
        <v>1992</v>
      </c>
      <c r="Q4330" t="s">
        <v>72</v>
      </c>
      <c r="R4330" s="93">
        <v>33913</v>
      </c>
      <c r="S4330">
        <v>4.0999999999999996</v>
      </c>
      <c r="T4330">
        <v>-2.7</v>
      </c>
      <c r="U4330">
        <f t="shared" si="863"/>
        <v>0.69999999999999973</v>
      </c>
      <c r="V4330" s="106">
        <v>14.5</v>
      </c>
      <c r="W4330" s="107">
        <f t="shared" si="872"/>
        <v>13.8</v>
      </c>
      <c r="X4330">
        <f t="shared" si="873"/>
        <v>11</v>
      </c>
      <c r="AG4330" s="93">
        <f t="shared" si="864"/>
        <v>33914</v>
      </c>
      <c r="AH4330" s="107">
        <f t="shared" si="865"/>
        <v>16.350000000000001</v>
      </c>
      <c r="AI4330" s="72">
        <f t="shared" si="866"/>
        <v>6</v>
      </c>
      <c r="AJ4330">
        <f t="shared" si="867"/>
        <v>11</v>
      </c>
      <c r="AK4330">
        <f t="shared" si="868"/>
        <v>1992</v>
      </c>
    </row>
    <row r="4331" spans="1:37" x14ac:dyDescent="0.2">
      <c r="A4331" t="s">
        <v>70</v>
      </c>
      <c r="B4331" s="93">
        <v>33914</v>
      </c>
      <c r="C4331">
        <v>3</v>
      </c>
      <c r="D4331">
        <v>-7.7</v>
      </c>
      <c r="E4331">
        <f t="shared" si="862"/>
        <v>-2.35</v>
      </c>
      <c r="F4331" s="106">
        <v>15.5</v>
      </c>
      <c r="G4331" s="107">
        <f t="shared" si="869"/>
        <v>17.850000000000001</v>
      </c>
      <c r="H4331">
        <f t="shared" si="870"/>
        <v>11</v>
      </c>
      <c r="I4331">
        <f t="shared" si="871"/>
        <v>1992</v>
      </c>
      <c r="Q4331" t="s">
        <v>72</v>
      </c>
      <c r="R4331" s="93">
        <v>33914</v>
      </c>
      <c r="S4331">
        <v>4.7</v>
      </c>
      <c r="T4331">
        <v>-5.4</v>
      </c>
      <c r="U4331">
        <f t="shared" si="863"/>
        <v>-0.35000000000000009</v>
      </c>
      <c r="V4331" s="106">
        <v>14.5</v>
      </c>
      <c r="W4331" s="107">
        <f t="shared" si="872"/>
        <v>14.85</v>
      </c>
      <c r="X4331">
        <f t="shared" si="873"/>
        <v>11</v>
      </c>
      <c r="AG4331" s="93">
        <f t="shared" si="864"/>
        <v>33915</v>
      </c>
      <c r="AH4331" s="107">
        <f t="shared" si="865"/>
        <v>13.2</v>
      </c>
      <c r="AI4331" s="72">
        <f t="shared" si="866"/>
        <v>7</v>
      </c>
      <c r="AJ4331">
        <f t="shared" si="867"/>
        <v>11</v>
      </c>
      <c r="AK4331">
        <f t="shared" si="868"/>
        <v>1992</v>
      </c>
    </row>
    <row r="4332" spans="1:37" x14ac:dyDescent="0.2">
      <c r="A4332" t="s">
        <v>70</v>
      </c>
      <c r="B4332" s="93">
        <v>33915</v>
      </c>
      <c r="C4332">
        <v>5.7</v>
      </c>
      <c r="D4332">
        <v>-0.8</v>
      </c>
      <c r="E4332">
        <f t="shared" si="862"/>
        <v>2.4500000000000002</v>
      </c>
      <c r="F4332" s="106">
        <v>15.5</v>
      </c>
      <c r="G4332" s="107">
        <f t="shared" si="869"/>
        <v>13.05</v>
      </c>
      <c r="H4332">
        <f t="shared" si="870"/>
        <v>11</v>
      </c>
      <c r="I4332">
        <f t="shared" si="871"/>
        <v>1992</v>
      </c>
      <c r="Q4332" t="s">
        <v>72</v>
      </c>
      <c r="R4332" s="93">
        <v>33915</v>
      </c>
      <c r="S4332">
        <v>4.2</v>
      </c>
      <c r="T4332">
        <v>-1.9</v>
      </c>
      <c r="U4332">
        <f t="shared" si="863"/>
        <v>1.1500000000000001</v>
      </c>
      <c r="V4332" s="106">
        <v>14.5</v>
      </c>
      <c r="W4332" s="107">
        <f t="shared" si="872"/>
        <v>13.35</v>
      </c>
      <c r="X4332">
        <f t="shared" si="873"/>
        <v>11</v>
      </c>
      <c r="AG4332" s="93">
        <f t="shared" si="864"/>
        <v>33916</v>
      </c>
      <c r="AH4332" s="107">
        <f t="shared" si="865"/>
        <v>14.725</v>
      </c>
      <c r="AI4332" s="72">
        <f t="shared" si="866"/>
        <v>8</v>
      </c>
      <c r="AJ4332">
        <f t="shared" si="867"/>
        <v>11</v>
      </c>
      <c r="AK4332">
        <f t="shared" si="868"/>
        <v>1992</v>
      </c>
    </row>
    <row r="4333" spans="1:37" x14ac:dyDescent="0.2">
      <c r="A4333" t="s">
        <v>70</v>
      </c>
      <c r="B4333" s="93">
        <v>33916</v>
      </c>
      <c r="C4333">
        <v>2.9</v>
      </c>
      <c r="D4333">
        <v>-1.4</v>
      </c>
      <c r="E4333">
        <f t="shared" si="862"/>
        <v>0.75</v>
      </c>
      <c r="F4333" s="106">
        <v>15.5</v>
      </c>
      <c r="G4333" s="107">
        <f t="shared" si="869"/>
        <v>14.75</v>
      </c>
      <c r="H4333">
        <f t="shared" si="870"/>
        <v>11</v>
      </c>
      <c r="I4333">
        <f t="shared" si="871"/>
        <v>1992</v>
      </c>
      <c r="Q4333" t="s">
        <v>72</v>
      </c>
      <c r="R4333" s="93">
        <v>33916</v>
      </c>
      <c r="S4333">
        <v>4.4000000000000004</v>
      </c>
      <c r="T4333">
        <v>-4.8</v>
      </c>
      <c r="U4333">
        <f t="shared" si="863"/>
        <v>-0.19999999999999973</v>
      </c>
      <c r="V4333" s="106">
        <v>14.5</v>
      </c>
      <c r="W4333" s="107">
        <f t="shared" si="872"/>
        <v>14.7</v>
      </c>
      <c r="X4333">
        <f t="shared" si="873"/>
        <v>11</v>
      </c>
      <c r="AG4333" s="93">
        <f t="shared" si="864"/>
        <v>33917</v>
      </c>
      <c r="AH4333" s="107">
        <f t="shared" si="865"/>
        <v>17.774999999999999</v>
      </c>
      <c r="AI4333" s="72">
        <f t="shared" si="866"/>
        <v>9</v>
      </c>
      <c r="AJ4333">
        <f t="shared" si="867"/>
        <v>11</v>
      </c>
      <c r="AK4333">
        <f t="shared" si="868"/>
        <v>1992</v>
      </c>
    </row>
    <row r="4334" spans="1:37" x14ac:dyDescent="0.2">
      <c r="A4334" t="s">
        <v>70</v>
      </c>
      <c r="B4334" s="93">
        <v>33917</v>
      </c>
      <c r="C4334">
        <v>-1.1000000000000001</v>
      </c>
      <c r="D4334">
        <v>-6.2</v>
      </c>
      <c r="E4334">
        <f t="shared" si="862"/>
        <v>-3.6500000000000004</v>
      </c>
      <c r="F4334" s="106">
        <v>15.5</v>
      </c>
      <c r="G4334" s="107">
        <f t="shared" si="869"/>
        <v>19.149999999999999</v>
      </c>
      <c r="H4334">
        <f t="shared" si="870"/>
        <v>11</v>
      </c>
      <c r="I4334">
        <f t="shared" si="871"/>
        <v>1992</v>
      </c>
      <c r="Q4334" t="s">
        <v>72</v>
      </c>
      <c r="R4334" s="93">
        <v>33917</v>
      </c>
      <c r="S4334">
        <v>2.7</v>
      </c>
      <c r="T4334">
        <v>-6.5</v>
      </c>
      <c r="U4334">
        <f t="shared" si="863"/>
        <v>-1.9</v>
      </c>
      <c r="V4334" s="106">
        <v>14.5</v>
      </c>
      <c r="W4334" s="107">
        <f t="shared" si="872"/>
        <v>16.399999999999999</v>
      </c>
      <c r="X4334">
        <f t="shared" si="873"/>
        <v>11</v>
      </c>
      <c r="AG4334" s="93">
        <f t="shared" si="864"/>
        <v>33918</v>
      </c>
      <c r="AH4334" s="107">
        <f t="shared" si="865"/>
        <v>16.8</v>
      </c>
      <c r="AI4334" s="72">
        <f t="shared" si="866"/>
        <v>10</v>
      </c>
      <c r="AJ4334">
        <f t="shared" si="867"/>
        <v>11</v>
      </c>
      <c r="AK4334">
        <f t="shared" si="868"/>
        <v>1992</v>
      </c>
    </row>
    <row r="4335" spans="1:37" x14ac:dyDescent="0.2">
      <c r="A4335" t="s">
        <v>70</v>
      </c>
      <c r="B4335" s="93">
        <v>33918</v>
      </c>
      <c r="C4335">
        <v>4.2</v>
      </c>
      <c r="D4335">
        <v>-8.3000000000000007</v>
      </c>
      <c r="E4335">
        <f t="shared" si="862"/>
        <v>-2.0500000000000003</v>
      </c>
      <c r="F4335" s="106">
        <v>15.5</v>
      </c>
      <c r="G4335" s="107">
        <f t="shared" si="869"/>
        <v>17.55</v>
      </c>
      <c r="H4335">
        <f t="shared" si="870"/>
        <v>11</v>
      </c>
      <c r="I4335">
        <f t="shared" si="871"/>
        <v>1992</v>
      </c>
      <c r="Q4335" t="s">
        <v>72</v>
      </c>
      <c r="R4335" s="93">
        <v>33918</v>
      </c>
      <c r="S4335">
        <v>4.9000000000000004</v>
      </c>
      <c r="T4335">
        <v>-8</v>
      </c>
      <c r="U4335">
        <f t="shared" si="863"/>
        <v>-1.5499999999999998</v>
      </c>
      <c r="V4335" s="106">
        <v>14.5</v>
      </c>
      <c r="W4335" s="107">
        <f t="shared" si="872"/>
        <v>16.05</v>
      </c>
      <c r="X4335">
        <f t="shared" si="873"/>
        <v>11</v>
      </c>
      <c r="AG4335" s="93">
        <f t="shared" si="864"/>
        <v>33919</v>
      </c>
      <c r="AH4335" s="107">
        <f t="shared" si="865"/>
        <v>15.275</v>
      </c>
      <c r="AI4335" s="72">
        <f t="shared" si="866"/>
        <v>11</v>
      </c>
      <c r="AJ4335">
        <f t="shared" si="867"/>
        <v>11</v>
      </c>
      <c r="AK4335">
        <f t="shared" si="868"/>
        <v>1992</v>
      </c>
    </row>
    <row r="4336" spans="1:37" x14ac:dyDescent="0.2">
      <c r="A4336" t="s">
        <v>70</v>
      </c>
      <c r="B4336" s="93">
        <v>33919</v>
      </c>
      <c r="C4336">
        <v>2.4</v>
      </c>
      <c r="D4336">
        <v>-2.5</v>
      </c>
      <c r="E4336">
        <f t="shared" si="862"/>
        <v>-5.0000000000000044E-2</v>
      </c>
      <c r="F4336" s="106">
        <v>15.5</v>
      </c>
      <c r="G4336" s="107">
        <f t="shared" si="869"/>
        <v>15.55</v>
      </c>
      <c r="H4336">
        <f t="shared" si="870"/>
        <v>11</v>
      </c>
      <c r="I4336">
        <f t="shared" si="871"/>
        <v>1992</v>
      </c>
      <c r="Q4336" t="s">
        <v>72</v>
      </c>
      <c r="R4336" s="93">
        <v>33919</v>
      </c>
      <c r="S4336">
        <v>3.7</v>
      </c>
      <c r="T4336">
        <v>-4.7</v>
      </c>
      <c r="U4336">
        <f t="shared" si="863"/>
        <v>-0.5</v>
      </c>
      <c r="V4336" s="106">
        <v>14.5</v>
      </c>
      <c r="W4336" s="107">
        <f t="shared" si="872"/>
        <v>15</v>
      </c>
      <c r="X4336">
        <f t="shared" si="873"/>
        <v>11</v>
      </c>
      <c r="AG4336" s="93">
        <f t="shared" si="864"/>
        <v>33920</v>
      </c>
      <c r="AH4336" s="107">
        <f t="shared" si="865"/>
        <v>18.875</v>
      </c>
      <c r="AI4336" s="72">
        <f t="shared" si="866"/>
        <v>12</v>
      </c>
      <c r="AJ4336">
        <f t="shared" si="867"/>
        <v>11</v>
      </c>
      <c r="AK4336">
        <f t="shared" si="868"/>
        <v>1992</v>
      </c>
    </row>
    <row r="4337" spans="1:37" x14ac:dyDescent="0.2">
      <c r="A4337" t="s">
        <v>70</v>
      </c>
      <c r="B4337" s="93">
        <v>33920</v>
      </c>
      <c r="C4337">
        <v>0.4</v>
      </c>
      <c r="D4337">
        <v>-9.5</v>
      </c>
      <c r="E4337">
        <f t="shared" si="862"/>
        <v>-4.55</v>
      </c>
      <c r="F4337" s="106">
        <v>15.5</v>
      </c>
      <c r="G4337" s="107">
        <f t="shared" si="869"/>
        <v>20.05</v>
      </c>
      <c r="H4337">
        <f t="shared" si="870"/>
        <v>11</v>
      </c>
      <c r="I4337">
        <f t="shared" si="871"/>
        <v>1992</v>
      </c>
      <c r="Q4337" t="s">
        <v>72</v>
      </c>
      <c r="R4337" s="93">
        <v>33920</v>
      </c>
      <c r="S4337">
        <v>0.4</v>
      </c>
      <c r="T4337">
        <v>-6.8</v>
      </c>
      <c r="U4337">
        <f t="shared" si="863"/>
        <v>-3.1999999999999997</v>
      </c>
      <c r="V4337" s="106">
        <v>14.5</v>
      </c>
      <c r="W4337" s="107">
        <f t="shared" si="872"/>
        <v>17.7</v>
      </c>
      <c r="X4337">
        <f t="shared" si="873"/>
        <v>11</v>
      </c>
      <c r="AG4337" s="93">
        <f t="shared" si="864"/>
        <v>33921</v>
      </c>
      <c r="AH4337" s="107">
        <f t="shared" si="865"/>
        <v>14.25</v>
      </c>
      <c r="AI4337" s="72">
        <f t="shared" si="866"/>
        <v>13</v>
      </c>
      <c r="AJ4337">
        <f t="shared" si="867"/>
        <v>11</v>
      </c>
      <c r="AK4337">
        <f t="shared" si="868"/>
        <v>1992</v>
      </c>
    </row>
    <row r="4338" spans="1:37" x14ac:dyDescent="0.2">
      <c r="A4338" t="s">
        <v>70</v>
      </c>
      <c r="B4338" s="93">
        <v>33921</v>
      </c>
      <c r="C4338">
        <v>7.7</v>
      </c>
      <c r="D4338">
        <v>-6.2</v>
      </c>
      <c r="E4338">
        <f t="shared" si="862"/>
        <v>0.75</v>
      </c>
      <c r="F4338" s="106">
        <v>15.5</v>
      </c>
      <c r="G4338" s="107">
        <f t="shared" si="869"/>
        <v>14.75</v>
      </c>
      <c r="H4338">
        <f t="shared" si="870"/>
        <v>11</v>
      </c>
      <c r="I4338">
        <f t="shared" si="871"/>
        <v>1992</v>
      </c>
      <c r="Q4338" t="s">
        <v>72</v>
      </c>
      <c r="R4338" s="93">
        <v>33921</v>
      </c>
      <c r="S4338">
        <v>4.4000000000000004</v>
      </c>
      <c r="T4338">
        <v>-2.9</v>
      </c>
      <c r="U4338">
        <f t="shared" si="863"/>
        <v>0.75000000000000022</v>
      </c>
      <c r="V4338" s="106">
        <v>14.5</v>
      </c>
      <c r="W4338" s="107">
        <f t="shared" si="872"/>
        <v>13.75</v>
      </c>
      <c r="X4338">
        <f t="shared" si="873"/>
        <v>11</v>
      </c>
      <c r="AG4338" s="93">
        <f t="shared" si="864"/>
        <v>33922</v>
      </c>
      <c r="AH4338" s="107">
        <f t="shared" si="865"/>
        <v>13.425000000000001</v>
      </c>
      <c r="AI4338" s="72">
        <f t="shared" si="866"/>
        <v>14</v>
      </c>
      <c r="AJ4338">
        <f t="shared" si="867"/>
        <v>11</v>
      </c>
      <c r="AK4338">
        <f t="shared" si="868"/>
        <v>1992</v>
      </c>
    </row>
    <row r="4339" spans="1:37" x14ac:dyDescent="0.2">
      <c r="A4339" t="s">
        <v>70</v>
      </c>
      <c r="B4339" s="93">
        <v>33922</v>
      </c>
      <c r="C4339">
        <v>10</v>
      </c>
      <c r="D4339">
        <v>-3.1</v>
      </c>
      <c r="E4339">
        <f t="shared" si="862"/>
        <v>3.45</v>
      </c>
      <c r="F4339" s="106">
        <v>15.5</v>
      </c>
      <c r="G4339" s="107">
        <f t="shared" si="869"/>
        <v>12.05</v>
      </c>
      <c r="H4339">
        <f t="shared" si="870"/>
        <v>11</v>
      </c>
      <c r="I4339">
        <f t="shared" si="871"/>
        <v>1992</v>
      </c>
      <c r="Q4339" t="s">
        <v>72</v>
      </c>
      <c r="R4339" s="93">
        <v>33922</v>
      </c>
      <c r="S4339">
        <v>1.5</v>
      </c>
      <c r="T4339">
        <v>-2.1</v>
      </c>
      <c r="U4339">
        <f t="shared" si="863"/>
        <v>-0.30000000000000004</v>
      </c>
      <c r="V4339" s="106">
        <v>14.5</v>
      </c>
      <c r="W4339" s="107">
        <f t="shared" si="872"/>
        <v>14.8</v>
      </c>
      <c r="X4339">
        <f t="shared" si="873"/>
        <v>11</v>
      </c>
      <c r="AG4339" s="93">
        <f t="shared" si="864"/>
        <v>33923</v>
      </c>
      <c r="AH4339" s="107">
        <f t="shared" si="865"/>
        <v>12.275</v>
      </c>
      <c r="AI4339" s="72">
        <f t="shared" si="866"/>
        <v>15</v>
      </c>
      <c r="AJ4339">
        <f t="shared" si="867"/>
        <v>11</v>
      </c>
      <c r="AK4339">
        <f t="shared" si="868"/>
        <v>1992</v>
      </c>
    </row>
    <row r="4340" spans="1:37" x14ac:dyDescent="0.2">
      <c r="A4340" t="s">
        <v>70</v>
      </c>
      <c r="B4340" s="93">
        <v>33923</v>
      </c>
      <c r="C4340">
        <v>10.7</v>
      </c>
      <c r="D4340">
        <v>-2.5</v>
      </c>
      <c r="E4340">
        <f t="shared" si="862"/>
        <v>4.0999999999999996</v>
      </c>
      <c r="F4340" s="106">
        <v>15.5</v>
      </c>
      <c r="G4340" s="107">
        <f t="shared" si="869"/>
        <v>11.4</v>
      </c>
      <c r="H4340">
        <f t="shared" si="870"/>
        <v>11</v>
      </c>
      <c r="I4340">
        <f t="shared" si="871"/>
        <v>1992</v>
      </c>
      <c r="Q4340" t="s">
        <v>72</v>
      </c>
      <c r="R4340" s="93">
        <v>33923</v>
      </c>
      <c r="S4340">
        <v>7</v>
      </c>
      <c r="T4340">
        <v>-4.3</v>
      </c>
      <c r="U4340">
        <f t="shared" si="863"/>
        <v>1.35</v>
      </c>
      <c r="V4340" s="106">
        <v>14.5</v>
      </c>
      <c r="W4340" s="107">
        <f t="shared" si="872"/>
        <v>13.15</v>
      </c>
      <c r="X4340">
        <f t="shared" si="873"/>
        <v>11</v>
      </c>
      <c r="AG4340" s="93">
        <f t="shared" si="864"/>
        <v>33924</v>
      </c>
      <c r="AH4340" s="107">
        <f t="shared" si="865"/>
        <v>16.425000000000001</v>
      </c>
      <c r="AI4340" s="72">
        <f t="shared" si="866"/>
        <v>16</v>
      </c>
      <c r="AJ4340">
        <f t="shared" si="867"/>
        <v>11</v>
      </c>
      <c r="AK4340">
        <f t="shared" si="868"/>
        <v>1992</v>
      </c>
    </row>
    <row r="4341" spans="1:37" x14ac:dyDescent="0.2">
      <c r="A4341" t="s">
        <v>70</v>
      </c>
      <c r="B4341" s="93">
        <v>33924</v>
      </c>
      <c r="C4341">
        <v>4</v>
      </c>
      <c r="D4341">
        <v>-6.1</v>
      </c>
      <c r="E4341">
        <f t="shared" si="862"/>
        <v>-1.0499999999999998</v>
      </c>
      <c r="F4341" s="106">
        <v>15.5</v>
      </c>
      <c r="G4341" s="107">
        <f t="shared" si="869"/>
        <v>16.55</v>
      </c>
      <c r="H4341">
        <f t="shared" si="870"/>
        <v>11</v>
      </c>
      <c r="I4341">
        <f t="shared" si="871"/>
        <v>1992</v>
      </c>
      <c r="Q4341" t="s">
        <v>72</v>
      </c>
      <c r="R4341" s="93">
        <v>33924</v>
      </c>
      <c r="S4341">
        <v>3.7</v>
      </c>
      <c r="T4341">
        <v>-7.3</v>
      </c>
      <c r="U4341">
        <f t="shared" si="863"/>
        <v>-1.7999999999999998</v>
      </c>
      <c r="V4341" s="106">
        <v>14.5</v>
      </c>
      <c r="W4341" s="107">
        <f t="shared" si="872"/>
        <v>16.3</v>
      </c>
      <c r="X4341">
        <f t="shared" si="873"/>
        <v>11</v>
      </c>
      <c r="AG4341" s="93">
        <f t="shared" si="864"/>
        <v>33925</v>
      </c>
      <c r="AH4341" s="107">
        <f t="shared" si="865"/>
        <v>19.675000000000001</v>
      </c>
      <c r="AI4341" s="72">
        <f t="shared" si="866"/>
        <v>17</v>
      </c>
      <c r="AJ4341">
        <f t="shared" si="867"/>
        <v>11</v>
      </c>
      <c r="AK4341">
        <f t="shared" si="868"/>
        <v>1992</v>
      </c>
    </row>
    <row r="4342" spans="1:37" x14ac:dyDescent="0.2">
      <c r="A4342" t="s">
        <v>70</v>
      </c>
      <c r="B4342" s="93">
        <v>33925</v>
      </c>
      <c r="C4342">
        <v>-0.2</v>
      </c>
      <c r="D4342">
        <v>-4.3</v>
      </c>
      <c r="E4342">
        <f t="shared" si="862"/>
        <v>-2.25</v>
      </c>
      <c r="F4342" s="106">
        <v>15.5</v>
      </c>
      <c r="G4342" s="107">
        <f t="shared" si="869"/>
        <v>17.75</v>
      </c>
      <c r="H4342">
        <f t="shared" si="870"/>
        <v>11</v>
      </c>
      <c r="I4342">
        <f t="shared" si="871"/>
        <v>1992</v>
      </c>
      <c r="Q4342" t="s">
        <v>72</v>
      </c>
      <c r="R4342" s="93">
        <v>33925</v>
      </c>
      <c r="S4342">
        <v>-3.6</v>
      </c>
      <c r="T4342">
        <v>-10.6</v>
      </c>
      <c r="U4342">
        <f t="shared" si="863"/>
        <v>-7.1</v>
      </c>
      <c r="V4342" s="106">
        <v>14.5</v>
      </c>
      <c r="W4342" s="107">
        <f t="shared" si="872"/>
        <v>21.6</v>
      </c>
      <c r="X4342">
        <f t="shared" si="873"/>
        <v>11</v>
      </c>
      <c r="AG4342" s="93">
        <f t="shared" si="864"/>
        <v>33926</v>
      </c>
      <c r="AH4342" s="107">
        <f t="shared" si="865"/>
        <v>19.324999999999999</v>
      </c>
      <c r="AI4342" s="72">
        <f t="shared" si="866"/>
        <v>18</v>
      </c>
      <c r="AJ4342">
        <f t="shared" si="867"/>
        <v>11</v>
      </c>
      <c r="AK4342">
        <f t="shared" si="868"/>
        <v>1992</v>
      </c>
    </row>
    <row r="4343" spans="1:37" x14ac:dyDescent="0.2">
      <c r="A4343" t="s">
        <v>70</v>
      </c>
      <c r="B4343" s="93">
        <v>33926</v>
      </c>
      <c r="C4343">
        <v>-3.1</v>
      </c>
      <c r="D4343">
        <v>-7.2</v>
      </c>
      <c r="E4343">
        <f t="shared" si="862"/>
        <v>-5.15</v>
      </c>
      <c r="F4343" s="106">
        <v>15.5</v>
      </c>
      <c r="G4343" s="107">
        <f t="shared" si="869"/>
        <v>20.65</v>
      </c>
      <c r="H4343">
        <f t="shared" si="870"/>
        <v>11</v>
      </c>
      <c r="I4343">
        <f t="shared" si="871"/>
        <v>1992</v>
      </c>
      <c r="Q4343" t="s">
        <v>72</v>
      </c>
      <c r="R4343" s="93">
        <v>33926</v>
      </c>
      <c r="S4343">
        <v>-0.3</v>
      </c>
      <c r="T4343">
        <v>-6.7</v>
      </c>
      <c r="U4343">
        <f t="shared" si="863"/>
        <v>-3.5</v>
      </c>
      <c r="V4343" s="106">
        <v>14.5</v>
      </c>
      <c r="W4343" s="107">
        <f t="shared" si="872"/>
        <v>18</v>
      </c>
      <c r="X4343">
        <f t="shared" si="873"/>
        <v>11</v>
      </c>
      <c r="AG4343" s="93">
        <f t="shared" si="864"/>
        <v>33927</v>
      </c>
      <c r="AH4343" s="107">
        <f t="shared" si="865"/>
        <v>19.7</v>
      </c>
      <c r="AI4343" s="72">
        <f t="shared" si="866"/>
        <v>19</v>
      </c>
      <c r="AJ4343">
        <f t="shared" si="867"/>
        <v>11</v>
      </c>
      <c r="AK4343">
        <f t="shared" si="868"/>
        <v>1992</v>
      </c>
    </row>
    <row r="4344" spans="1:37" x14ac:dyDescent="0.2">
      <c r="A4344" t="s">
        <v>70</v>
      </c>
      <c r="B4344" s="93">
        <v>33927</v>
      </c>
      <c r="C4344">
        <v>1.7</v>
      </c>
      <c r="D4344">
        <v>-13.1</v>
      </c>
      <c r="E4344">
        <f t="shared" si="862"/>
        <v>-5.7</v>
      </c>
      <c r="F4344" s="106">
        <v>15.5</v>
      </c>
      <c r="G4344" s="107">
        <f t="shared" si="869"/>
        <v>21.2</v>
      </c>
      <c r="H4344">
        <f t="shared" si="870"/>
        <v>11</v>
      </c>
      <c r="I4344">
        <f t="shared" si="871"/>
        <v>1992</v>
      </c>
      <c r="Q4344" t="s">
        <v>72</v>
      </c>
      <c r="R4344" s="93">
        <v>33927</v>
      </c>
      <c r="S4344">
        <v>-2.9</v>
      </c>
      <c r="T4344">
        <v>-4.5</v>
      </c>
      <c r="U4344">
        <f t="shared" si="863"/>
        <v>-3.7</v>
      </c>
      <c r="V4344" s="106">
        <v>14.5</v>
      </c>
      <c r="W4344" s="107">
        <f t="shared" si="872"/>
        <v>18.2</v>
      </c>
      <c r="X4344">
        <f t="shared" si="873"/>
        <v>11</v>
      </c>
      <c r="AG4344" s="93">
        <f t="shared" si="864"/>
        <v>33928</v>
      </c>
      <c r="AH4344" s="107">
        <f t="shared" si="865"/>
        <v>17.675000000000001</v>
      </c>
      <c r="AI4344" s="72">
        <f t="shared" si="866"/>
        <v>20</v>
      </c>
      <c r="AJ4344">
        <f t="shared" si="867"/>
        <v>11</v>
      </c>
      <c r="AK4344">
        <f t="shared" si="868"/>
        <v>1992</v>
      </c>
    </row>
    <row r="4345" spans="1:37" x14ac:dyDescent="0.2">
      <c r="A4345" t="s">
        <v>70</v>
      </c>
      <c r="B4345" s="93">
        <v>33928</v>
      </c>
      <c r="C4345">
        <v>3.7</v>
      </c>
      <c r="D4345">
        <v>-8.4</v>
      </c>
      <c r="E4345">
        <f t="shared" si="862"/>
        <v>-2.35</v>
      </c>
      <c r="F4345" s="106">
        <v>15.5</v>
      </c>
      <c r="G4345" s="107">
        <f t="shared" si="869"/>
        <v>17.850000000000001</v>
      </c>
      <c r="H4345">
        <f t="shared" si="870"/>
        <v>11</v>
      </c>
      <c r="I4345">
        <f t="shared" si="871"/>
        <v>1992</v>
      </c>
      <c r="Q4345" t="s">
        <v>72</v>
      </c>
      <c r="R4345" s="93">
        <v>33928</v>
      </c>
      <c r="S4345">
        <v>-0.1</v>
      </c>
      <c r="T4345">
        <v>-5.9</v>
      </c>
      <c r="U4345">
        <f t="shared" si="863"/>
        <v>-3</v>
      </c>
      <c r="V4345" s="106">
        <v>14.5</v>
      </c>
      <c r="W4345" s="107">
        <f t="shared" si="872"/>
        <v>17.5</v>
      </c>
      <c r="X4345">
        <f t="shared" si="873"/>
        <v>11</v>
      </c>
      <c r="AG4345" s="93">
        <f t="shared" si="864"/>
        <v>33929</v>
      </c>
      <c r="AH4345" s="107">
        <f t="shared" si="865"/>
        <v>20.425000000000001</v>
      </c>
      <c r="AI4345" s="72">
        <f t="shared" si="866"/>
        <v>21</v>
      </c>
      <c r="AJ4345">
        <f t="shared" si="867"/>
        <v>11</v>
      </c>
      <c r="AK4345">
        <f t="shared" si="868"/>
        <v>1992</v>
      </c>
    </row>
    <row r="4346" spans="1:37" x14ac:dyDescent="0.2">
      <c r="A4346" t="s">
        <v>70</v>
      </c>
      <c r="B4346" s="93">
        <v>33929</v>
      </c>
      <c r="C4346">
        <v>0.8</v>
      </c>
      <c r="D4346">
        <v>-9.8000000000000007</v>
      </c>
      <c r="E4346">
        <f t="shared" si="862"/>
        <v>-4.5</v>
      </c>
      <c r="F4346" s="106">
        <v>15.5</v>
      </c>
      <c r="G4346" s="107">
        <f t="shared" si="869"/>
        <v>20</v>
      </c>
      <c r="H4346">
        <f t="shared" si="870"/>
        <v>11</v>
      </c>
      <c r="I4346">
        <f t="shared" si="871"/>
        <v>1992</v>
      </c>
      <c r="Q4346" t="s">
        <v>72</v>
      </c>
      <c r="R4346" s="93">
        <v>33929</v>
      </c>
      <c r="S4346">
        <v>-1.8</v>
      </c>
      <c r="T4346">
        <v>-10.9</v>
      </c>
      <c r="U4346">
        <f t="shared" si="863"/>
        <v>-6.3500000000000005</v>
      </c>
      <c r="V4346" s="106">
        <v>14.5</v>
      </c>
      <c r="W4346" s="107">
        <f t="shared" si="872"/>
        <v>20.85</v>
      </c>
      <c r="X4346">
        <f t="shared" si="873"/>
        <v>11</v>
      </c>
      <c r="AG4346" s="93">
        <f t="shared" si="864"/>
        <v>33930</v>
      </c>
      <c r="AH4346" s="107">
        <f t="shared" si="865"/>
        <v>22.85</v>
      </c>
      <c r="AI4346" s="72">
        <f t="shared" si="866"/>
        <v>22</v>
      </c>
      <c r="AJ4346">
        <f t="shared" si="867"/>
        <v>11</v>
      </c>
      <c r="AK4346">
        <f t="shared" si="868"/>
        <v>1992</v>
      </c>
    </row>
    <row r="4347" spans="1:37" x14ac:dyDescent="0.2">
      <c r="A4347" t="s">
        <v>70</v>
      </c>
      <c r="B4347" s="93">
        <v>33930</v>
      </c>
      <c r="C4347">
        <v>-4.0999999999999996</v>
      </c>
      <c r="D4347">
        <v>-9.3000000000000007</v>
      </c>
      <c r="E4347">
        <f t="shared" si="862"/>
        <v>-6.7</v>
      </c>
      <c r="F4347" s="106">
        <v>15.5</v>
      </c>
      <c r="G4347" s="107">
        <f t="shared" si="869"/>
        <v>22.2</v>
      </c>
      <c r="H4347">
        <f t="shared" si="870"/>
        <v>11</v>
      </c>
      <c r="I4347">
        <f t="shared" si="871"/>
        <v>1992</v>
      </c>
      <c r="Q4347" t="s">
        <v>72</v>
      </c>
      <c r="R4347" s="93">
        <v>33930</v>
      </c>
      <c r="S4347">
        <v>-3</v>
      </c>
      <c r="T4347">
        <v>-15</v>
      </c>
      <c r="U4347">
        <f t="shared" si="863"/>
        <v>-9</v>
      </c>
      <c r="V4347" s="106">
        <v>14.5</v>
      </c>
      <c r="W4347" s="107">
        <f t="shared" si="872"/>
        <v>23.5</v>
      </c>
      <c r="X4347">
        <f t="shared" si="873"/>
        <v>11</v>
      </c>
      <c r="AG4347" s="93">
        <f t="shared" si="864"/>
        <v>33931</v>
      </c>
      <c r="AH4347" s="107">
        <f t="shared" si="865"/>
        <v>27.024999999999999</v>
      </c>
      <c r="AI4347" s="72">
        <f t="shared" si="866"/>
        <v>23</v>
      </c>
      <c r="AJ4347">
        <f t="shared" si="867"/>
        <v>11</v>
      </c>
      <c r="AK4347">
        <f t="shared" si="868"/>
        <v>1992</v>
      </c>
    </row>
    <row r="4348" spans="1:37" x14ac:dyDescent="0.2">
      <c r="A4348" t="s">
        <v>70</v>
      </c>
      <c r="B4348" s="93">
        <v>33931</v>
      </c>
      <c r="C4348">
        <v>-3.3</v>
      </c>
      <c r="D4348">
        <v>-15.2</v>
      </c>
      <c r="E4348">
        <f t="shared" si="862"/>
        <v>-9.25</v>
      </c>
      <c r="F4348" s="106">
        <v>15.5</v>
      </c>
      <c r="G4348" s="107">
        <f t="shared" si="869"/>
        <v>24.75</v>
      </c>
      <c r="H4348">
        <f t="shared" si="870"/>
        <v>11</v>
      </c>
      <c r="I4348">
        <f t="shared" si="871"/>
        <v>1992</v>
      </c>
      <c r="Q4348" t="s">
        <v>72</v>
      </c>
      <c r="R4348" s="93">
        <v>33931</v>
      </c>
      <c r="S4348">
        <v>-8.1999999999999993</v>
      </c>
      <c r="T4348">
        <v>-21.4</v>
      </c>
      <c r="U4348">
        <f t="shared" si="863"/>
        <v>-14.799999999999999</v>
      </c>
      <c r="V4348" s="106">
        <v>14.5</v>
      </c>
      <c r="W4348" s="107">
        <f t="shared" si="872"/>
        <v>29.299999999999997</v>
      </c>
      <c r="X4348">
        <f t="shared" si="873"/>
        <v>11</v>
      </c>
      <c r="AG4348" s="93">
        <f t="shared" si="864"/>
        <v>33932</v>
      </c>
      <c r="AH4348" s="107">
        <f t="shared" si="865"/>
        <v>20</v>
      </c>
      <c r="AI4348" s="72">
        <f t="shared" si="866"/>
        <v>24</v>
      </c>
      <c r="AJ4348">
        <f t="shared" si="867"/>
        <v>11</v>
      </c>
      <c r="AK4348">
        <f t="shared" si="868"/>
        <v>1992</v>
      </c>
    </row>
    <row r="4349" spans="1:37" x14ac:dyDescent="0.2">
      <c r="A4349" t="s">
        <v>70</v>
      </c>
      <c r="B4349" s="93">
        <v>33932</v>
      </c>
      <c r="C4349">
        <v>3.1</v>
      </c>
      <c r="D4349">
        <v>-9.8000000000000007</v>
      </c>
      <c r="E4349">
        <f t="shared" si="862"/>
        <v>-3.3500000000000005</v>
      </c>
      <c r="F4349" s="106">
        <v>15.5</v>
      </c>
      <c r="G4349" s="107">
        <f t="shared" si="869"/>
        <v>18.850000000000001</v>
      </c>
      <c r="H4349">
        <f t="shared" si="870"/>
        <v>11</v>
      </c>
      <c r="I4349">
        <f t="shared" si="871"/>
        <v>1992</v>
      </c>
      <c r="Q4349" t="s">
        <v>72</v>
      </c>
      <c r="R4349" s="93">
        <v>33932</v>
      </c>
      <c r="S4349">
        <v>0.1</v>
      </c>
      <c r="T4349">
        <v>-13.4</v>
      </c>
      <c r="U4349">
        <f t="shared" si="863"/>
        <v>-6.65</v>
      </c>
      <c r="V4349" s="106">
        <v>14.5</v>
      </c>
      <c r="W4349" s="107">
        <f t="shared" si="872"/>
        <v>21.15</v>
      </c>
      <c r="X4349">
        <f t="shared" si="873"/>
        <v>11</v>
      </c>
      <c r="AG4349" s="93">
        <f t="shared" si="864"/>
        <v>33933</v>
      </c>
      <c r="AH4349" s="107">
        <f t="shared" si="865"/>
        <v>20.25</v>
      </c>
      <c r="AI4349" s="72">
        <f t="shared" si="866"/>
        <v>25</v>
      </c>
      <c r="AJ4349">
        <f t="shared" si="867"/>
        <v>11</v>
      </c>
      <c r="AK4349">
        <f t="shared" si="868"/>
        <v>1992</v>
      </c>
    </row>
    <row r="4350" spans="1:37" x14ac:dyDescent="0.2">
      <c r="A4350" t="s">
        <v>70</v>
      </c>
      <c r="B4350" s="93">
        <v>33933</v>
      </c>
      <c r="C4350">
        <v>5</v>
      </c>
      <c r="D4350">
        <v>-9.4</v>
      </c>
      <c r="E4350">
        <f t="shared" si="862"/>
        <v>-2.2000000000000002</v>
      </c>
      <c r="F4350" s="106">
        <v>15.5</v>
      </c>
      <c r="G4350" s="107">
        <f t="shared" si="869"/>
        <v>17.7</v>
      </c>
      <c r="H4350">
        <f t="shared" si="870"/>
        <v>11</v>
      </c>
      <c r="I4350">
        <f t="shared" si="871"/>
        <v>1992</v>
      </c>
      <c r="Q4350" t="s">
        <v>72</v>
      </c>
      <c r="R4350" s="93">
        <v>33933</v>
      </c>
      <c r="S4350">
        <v>-0.8</v>
      </c>
      <c r="T4350">
        <v>-15.8</v>
      </c>
      <c r="U4350">
        <f t="shared" si="863"/>
        <v>-8.3000000000000007</v>
      </c>
      <c r="V4350" s="106">
        <v>14.5</v>
      </c>
      <c r="W4350" s="107">
        <f t="shared" si="872"/>
        <v>22.8</v>
      </c>
      <c r="X4350">
        <f t="shared" si="873"/>
        <v>11</v>
      </c>
      <c r="AG4350" s="93">
        <f t="shared" si="864"/>
        <v>33934</v>
      </c>
      <c r="AH4350" s="107">
        <f t="shared" si="865"/>
        <v>19.225000000000001</v>
      </c>
      <c r="AI4350" s="72">
        <f t="shared" si="866"/>
        <v>26</v>
      </c>
      <c r="AJ4350">
        <f t="shared" si="867"/>
        <v>11</v>
      </c>
      <c r="AK4350">
        <f t="shared" si="868"/>
        <v>1992</v>
      </c>
    </row>
    <row r="4351" spans="1:37" x14ac:dyDescent="0.2">
      <c r="A4351" t="s">
        <v>70</v>
      </c>
      <c r="B4351" s="93">
        <v>33934</v>
      </c>
      <c r="C4351">
        <v>7.8</v>
      </c>
      <c r="D4351">
        <v>-9</v>
      </c>
      <c r="E4351">
        <f t="shared" si="862"/>
        <v>-0.60000000000000009</v>
      </c>
      <c r="F4351" s="106">
        <v>15.5</v>
      </c>
      <c r="G4351" s="107">
        <f t="shared" si="869"/>
        <v>16.100000000000001</v>
      </c>
      <c r="H4351">
        <f t="shared" si="870"/>
        <v>11</v>
      </c>
      <c r="I4351">
        <f t="shared" si="871"/>
        <v>1992</v>
      </c>
      <c r="Q4351" t="s">
        <v>72</v>
      </c>
      <c r="R4351" s="93">
        <v>33934</v>
      </c>
      <c r="S4351">
        <v>-0.8</v>
      </c>
      <c r="T4351">
        <v>-14.9</v>
      </c>
      <c r="U4351">
        <f t="shared" si="863"/>
        <v>-7.8500000000000005</v>
      </c>
      <c r="V4351" s="106">
        <v>14.5</v>
      </c>
      <c r="W4351" s="107">
        <f t="shared" si="872"/>
        <v>22.35</v>
      </c>
      <c r="X4351">
        <f t="shared" si="873"/>
        <v>11</v>
      </c>
      <c r="AG4351" s="93">
        <f t="shared" si="864"/>
        <v>33935</v>
      </c>
      <c r="AH4351" s="107">
        <f t="shared" si="865"/>
        <v>13.524999999999999</v>
      </c>
      <c r="AI4351" s="72">
        <f t="shared" si="866"/>
        <v>27</v>
      </c>
      <c r="AJ4351">
        <f t="shared" si="867"/>
        <v>11</v>
      </c>
      <c r="AK4351">
        <f t="shared" si="868"/>
        <v>1992</v>
      </c>
    </row>
    <row r="4352" spans="1:37" x14ac:dyDescent="0.2">
      <c r="A4352" t="s">
        <v>70</v>
      </c>
      <c r="B4352" s="93">
        <v>33935</v>
      </c>
      <c r="C4352">
        <v>12</v>
      </c>
      <c r="D4352">
        <v>-5.4</v>
      </c>
      <c r="E4352">
        <f t="shared" si="862"/>
        <v>3.3</v>
      </c>
      <c r="F4352" s="106">
        <v>15.5</v>
      </c>
      <c r="G4352" s="107">
        <f t="shared" si="869"/>
        <v>12.2</v>
      </c>
      <c r="H4352">
        <f t="shared" si="870"/>
        <v>11</v>
      </c>
      <c r="I4352">
        <f t="shared" si="871"/>
        <v>1992</v>
      </c>
      <c r="Q4352" t="s">
        <v>72</v>
      </c>
      <c r="R4352" s="93">
        <v>33935</v>
      </c>
      <c r="S4352">
        <v>6.3</v>
      </c>
      <c r="T4352">
        <v>-7</v>
      </c>
      <c r="U4352">
        <f t="shared" si="863"/>
        <v>-0.35000000000000009</v>
      </c>
      <c r="V4352" s="106">
        <v>14.5</v>
      </c>
      <c r="W4352" s="107">
        <f t="shared" si="872"/>
        <v>14.85</v>
      </c>
      <c r="X4352">
        <f t="shared" si="873"/>
        <v>11</v>
      </c>
      <c r="AG4352" s="93">
        <f t="shared" si="864"/>
        <v>33936</v>
      </c>
      <c r="AH4352" s="107">
        <f t="shared" si="865"/>
        <v>17.524999999999999</v>
      </c>
      <c r="AI4352" s="72">
        <f t="shared" si="866"/>
        <v>28</v>
      </c>
      <c r="AJ4352">
        <f t="shared" si="867"/>
        <v>11</v>
      </c>
      <c r="AK4352">
        <f t="shared" si="868"/>
        <v>1992</v>
      </c>
    </row>
    <row r="4353" spans="1:37" x14ac:dyDescent="0.2">
      <c r="A4353" t="s">
        <v>70</v>
      </c>
      <c r="B4353" s="93">
        <v>33936</v>
      </c>
      <c r="C4353">
        <v>1.5</v>
      </c>
      <c r="D4353">
        <v>-5.6</v>
      </c>
      <c r="E4353">
        <f t="shared" si="862"/>
        <v>-2.0499999999999998</v>
      </c>
      <c r="F4353" s="106">
        <v>15.5</v>
      </c>
      <c r="G4353" s="107">
        <f t="shared" si="869"/>
        <v>17.55</v>
      </c>
      <c r="H4353">
        <f t="shared" si="870"/>
        <v>11</v>
      </c>
      <c r="I4353">
        <f t="shared" si="871"/>
        <v>1992</v>
      </c>
      <c r="Q4353" t="s">
        <v>72</v>
      </c>
      <c r="R4353" s="93">
        <v>33936</v>
      </c>
      <c r="S4353">
        <v>0.6</v>
      </c>
      <c r="T4353">
        <v>-6.6</v>
      </c>
      <c r="U4353">
        <f t="shared" si="863"/>
        <v>-3</v>
      </c>
      <c r="V4353" s="106">
        <v>14.5</v>
      </c>
      <c r="W4353" s="107">
        <f t="shared" si="872"/>
        <v>17.5</v>
      </c>
      <c r="X4353">
        <f t="shared" si="873"/>
        <v>11</v>
      </c>
      <c r="AG4353" s="93">
        <f t="shared" si="864"/>
        <v>33937</v>
      </c>
      <c r="AH4353" s="107">
        <f t="shared" si="865"/>
        <v>16.25</v>
      </c>
      <c r="AI4353" s="72">
        <f t="shared" si="866"/>
        <v>29</v>
      </c>
      <c r="AJ4353">
        <f t="shared" si="867"/>
        <v>11</v>
      </c>
      <c r="AK4353">
        <f t="shared" si="868"/>
        <v>1992</v>
      </c>
    </row>
    <row r="4354" spans="1:37" x14ac:dyDescent="0.2">
      <c r="A4354" t="s">
        <v>70</v>
      </c>
      <c r="B4354" s="93">
        <v>33937</v>
      </c>
      <c r="C4354">
        <v>6.5</v>
      </c>
      <c r="D4354">
        <v>-6.4</v>
      </c>
      <c r="E4354">
        <f t="shared" si="862"/>
        <v>4.9999999999999822E-2</v>
      </c>
      <c r="F4354" s="106">
        <v>15.5</v>
      </c>
      <c r="G4354" s="107">
        <f t="shared" si="869"/>
        <v>15.45</v>
      </c>
      <c r="H4354">
        <f t="shared" si="870"/>
        <v>11</v>
      </c>
      <c r="I4354">
        <f t="shared" si="871"/>
        <v>1992</v>
      </c>
      <c r="Q4354" t="s">
        <v>72</v>
      </c>
      <c r="R4354" s="93">
        <v>33937</v>
      </c>
      <c r="S4354">
        <v>3.4</v>
      </c>
      <c r="T4354">
        <v>-8.5</v>
      </c>
      <c r="U4354">
        <f t="shared" si="863"/>
        <v>-2.5499999999999998</v>
      </c>
      <c r="V4354" s="106">
        <v>14.5</v>
      </c>
      <c r="W4354" s="107">
        <f t="shared" si="872"/>
        <v>17.05</v>
      </c>
      <c r="X4354">
        <f t="shared" si="873"/>
        <v>11</v>
      </c>
      <c r="AG4354" s="93">
        <f t="shared" si="864"/>
        <v>33938</v>
      </c>
      <c r="AH4354" s="107">
        <f t="shared" si="865"/>
        <v>13.975000000000001</v>
      </c>
      <c r="AI4354" s="72">
        <f t="shared" si="866"/>
        <v>30</v>
      </c>
      <c r="AJ4354">
        <f t="shared" si="867"/>
        <v>11</v>
      </c>
      <c r="AK4354">
        <f t="shared" si="868"/>
        <v>1992</v>
      </c>
    </row>
    <row r="4355" spans="1:37" x14ac:dyDescent="0.2">
      <c r="A4355" t="s">
        <v>70</v>
      </c>
      <c r="B4355" s="93">
        <v>33938</v>
      </c>
      <c r="C4355">
        <v>7.7</v>
      </c>
      <c r="D4355">
        <v>-0.8</v>
      </c>
      <c r="E4355">
        <f t="shared" si="862"/>
        <v>3.45</v>
      </c>
      <c r="F4355" s="106">
        <v>15.5</v>
      </c>
      <c r="G4355" s="107">
        <f t="shared" si="869"/>
        <v>12.05</v>
      </c>
      <c r="H4355">
        <f t="shared" si="870"/>
        <v>11</v>
      </c>
      <c r="I4355">
        <f t="shared" si="871"/>
        <v>1992</v>
      </c>
      <c r="Q4355" t="s">
        <v>72</v>
      </c>
      <c r="R4355" s="93">
        <v>33938</v>
      </c>
      <c r="S4355">
        <v>4</v>
      </c>
      <c r="T4355">
        <v>-6.8</v>
      </c>
      <c r="U4355">
        <f t="shared" si="863"/>
        <v>-1.4</v>
      </c>
      <c r="V4355" s="106">
        <v>14.5</v>
      </c>
      <c r="W4355" s="107">
        <f t="shared" si="872"/>
        <v>15.9</v>
      </c>
      <c r="X4355">
        <f t="shared" si="873"/>
        <v>11</v>
      </c>
      <c r="AG4355" s="93">
        <f t="shared" si="864"/>
        <v>33939</v>
      </c>
      <c r="AH4355" s="107">
        <f t="shared" si="865"/>
        <v>17.95</v>
      </c>
      <c r="AI4355" s="72">
        <f t="shared" si="866"/>
        <v>1</v>
      </c>
      <c r="AJ4355">
        <f t="shared" si="867"/>
        <v>12</v>
      </c>
      <c r="AK4355">
        <f t="shared" si="868"/>
        <v>1992</v>
      </c>
    </row>
    <row r="4356" spans="1:37" x14ac:dyDescent="0.2">
      <c r="A4356" t="s">
        <v>70</v>
      </c>
      <c r="B4356" s="93">
        <v>33939</v>
      </c>
      <c r="C4356">
        <v>1.9</v>
      </c>
      <c r="D4356">
        <v>-5.7</v>
      </c>
      <c r="E4356">
        <f t="shared" ref="E4356:E4419" si="874">AVERAGE(C4356:D4356)</f>
        <v>-1.9000000000000001</v>
      </c>
      <c r="F4356" s="106">
        <v>15.5</v>
      </c>
      <c r="G4356" s="107">
        <f t="shared" si="869"/>
        <v>17.399999999999999</v>
      </c>
      <c r="H4356">
        <f t="shared" si="870"/>
        <v>12</v>
      </c>
      <c r="I4356">
        <f t="shared" si="871"/>
        <v>1992</v>
      </c>
      <c r="Q4356" t="s">
        <v>72</v>
      </c>
      <c r="R4356" s="93">
        <v>33939</v>
      </c>
      <c r="S4356">
        <v>0.2</v>
      </c>
      <c r="T4356">
        <v>-8.1999999999999993</v>
      </c>
      <c r="U4356">
        <f t="shared" ref="U4356:U4419" si="875">AVERAGE(S4356:T4356)</f>
        <v>-3.9999999999999996</v>
      </c>
      <c r="V4356" s="106">
        <v>14.5</v>
      </c>
      <c r="W4356" s="107">
        <f t="shared" si="872"/>
        <v>18.5</v>
      </c>
      <c r="X4356">
        <f t="shared" si="873"/>
        <v>12</v>
      </c>
      <c r="AG4356" s="93">
        <f t="shared" ref="AG4356:AG4419" si="876">R4357</f>
        <v>33940</v>
      </c>
      <c r="AH4356" s="107">
        <f t="shared" ref="AH4356:AH4419" si="877">AVERAGE(W4357,G4357)</f>
        <v>22.6</v>
      </c>
      <c r="AI4356" s="72">
        <f t="shared" ref="AI4356:AI4419" si="878">DAY(AG4356)</f>
        <v>2</v>
      </c>
      <c r="AJ4356">
        <f t="shared" ref="AJ4356:AJ4419" si="879">MONTH(AG4356)</f>
        <v>12</v>
      </c>
      <c r="AK4356">
        <f t="shared" ref="AK4356:AK4419" si="880">YEAR(AG4356)</f>
        <v>1992</v>
      </c>
    </row>
    <row r="4357" spans="1:37" x14ac:dyDescent="0.2">
      <c r="A4357" t="s">
        <v>70</v>
      </c>
      <c r="B4357" s="93">
        <v>33940</v>
      </c>
      <c r="C4357">
        <v>-3</v>
      </c>
      <c r="D4357">
        <v>-13.1</v>
      </c>
      <c r="E4357">
        <f t="shared" si="874"/>
        <v>-8.0500000000000007</v>
      </c>
      <c r="F4357" s="106">
        <v>15.5</v>
      </c>
      <c r="G4357" s="107">
        <f t="shared" ref="G4357:G4420" si="881">IF(F4357-E4357&gt;0,F4357-E4357,0)</f>
        <v>23.55</v>
      </c>
      <c r="H4357">
        <f t="shared" ref="H4357:H4420" si="882">MONTH(B4357)</f>
        <v>12</v>
      </c>
      <c r="I4357">
        <f t="shared" ref="I4357:I4420" si="883">YEAR(B4357)</f>
        <v>1992</v>
      </c>
      <c r="Q4357" t="s">
        <v>72</v>
      </c>
      <c r="R4357" s="93">
        <v>33940</v>
      </c>
      <c r="S4357">
        <v>-2.7</v>
      </c>
      <c r="T4357">
        <v>-11.6</v>
      </c>
      <c r="U4357">
        <f t="shared" si="875"/>
        <v>-7.15</v>
      </c>
      <c r="V4357" s="106">
        <v>14.5</v>
      </c>
      <c r="W4357" s="107">
        <f t="shared" ref="W4357:W4420" si="884">IF(V4357-U4357&gt;0,V4357-U4357,0)</f>
        <v>21.65</v>
      </c>
      <c r="X4357">
        <f t="shared" ref="X4357:X4420" si="885">MONTH(R4357)</f>
        <v>12</v>
      </c>
      <c r="AG4357" s="93">
        <f t="shared" si="876"/>
        <v>33941</v>
      </c>
      <c r="AH4357" s="107">
        <f t="shared" si="877"/>
        <v>24</v>
      </c>
      <c r="AI4357" s="72">
        <f t="shared" si="878"/>
        <v>3</v>
      </c>
      <c r="AJ4357">
        <f t="shared" si="879"/>
        <v>12</v>
      </c>
      <c r="AK4357">
        <f t="shared" si="880"/>
        <v>1992</v>
      </c>
    </row>
    <row r="4358" spans="1:37" x14ac:dyDescent="0.2">
      <c r="A4358" t="s">
        <v>70</v>
      </c>
      <c r="B4358" s="93">
        <v>33941</v>
      </c>
      <c r="C4358">
        <v>-2.2000000000000002</v>
      </c>
      <c r="D4358">
        <v>-14.1</v>
      </c>
      <c r="E4358">
        <f t="shared" si="874"/>
        <v>-8.15</v>
      </c>
      <c r="F4358" s="106">
        <v>15.5</v>
      </c>
      <c r="G4358" s="107">
        <f t="shared" si="881"/>
        <v>23.65</v>
      </c>
      <c r="H4358">
        <f t="shared" si="882"/>
        <v>12</v>
      </c>
      <c r="I4358">
        <f t="shared" si="883"/>
        <v>1992</v>
      </c>
      <c r="Q4358" t="s">
        <v>72</v>
      </c>
      <c r="R4358" s="93">
        <v>33941</v>
      </c>
      <c r="S4358">
        <v>-5.0999999999999996</v>
      </c>
      <c r="T4358">
        <v>-14.6</v>
      </c>
      <c r="U4358">
        <f t="shared" si="875"/>
        <v>-9.85</v>
      </c>
      <c r="V4358" s="106">
        <v>14.5</v>
      </c>
      <c r="W4358" s="107">
        <f t="shared" si="884"/>
        <v>24.35</v>
      </c>
      <c r="X4358">
        <f t="shared" si="885"/>
        <v>12</v>
      </c>
      <c r="AG4358" s="93">
        <f t="shared" si="876"/>
        <v>33942</v>
      </c>
      <c r="AH4358" s="107">
        <f t="shared" si="877"/>
        <v>16.899999999999999</v>
      </c>
      <c r="AI4358" s="72">
        <f t="shared" si="878"/>
        <v>4</v>
      </c>
      <c r="AJ4358">
        <f t="shared" si="879"/>
        <v>12</v>
      </c>
      <c r="AK4358">
        <f t="shared" si="880"/>
        <v>1992</v>
      </c>
    </row>
    <row r="4359" spans="1:37" x14ac:dyDescent="0.2">
      <c r="A4359" t="s">
        <v>70</v>
      </c>
      <c r="B4359" s="93">
        <v>33942</v>
      </c>
      <c r="C4359">
        <v>6.7</v>
      </c>
      <c r="D4359">
        <v>-8.1</v>
      </c>
      <c r="E4359">
        <f t="shared" si="874"/>
        <v>-0.69999999999999973</v>
      </c>
      <c r="F4359" s="106">
        <v>15.5</v>
      </c>
      <c r="G4359" s="107">
        <f t="shared" si="881"/>
        <v>16.2</v>
      </c>
      <c r="H4359">
        <f t="shared" si="882"/>
        <v>12</v>
      </c>
      <c r="I4359">
        <f t="shared" si="883"/>
        <v>1992</v>
      </c>
      <c r="Q4359" t="s">
        <v>72</v>
      </c>
      <c r="R4359" s="93">
        <v>33942</v>
      </c>
      <c r="S4359">
        <v>4.4000000000000004</v>
      </c>
      <c r="T4359">
        <v>-10.6</v>
      </c>
      <c r="U4359">
        <f t="shared" si="875"/>
        <v>-3.0999999999999996</v>
      </c>
      <c r="V4359" s="106">
        <v>14.5</v>
      </c>
      <c r="W4359" s="107">
        <f t="shared" si="884"/>
        <v>17.600000000000001</v>
      </c>
      <c r="X4359">
        <f t="shared" si="885"/>
        <v>12</v>
      </c>
      <c r="AG4359" s="93">
        <f t="shared" si="876"/>
        <v>33943</v>
      </c>
      <c r="AH4359" s="107">
        <f t="shared" si="877"/>
        <v>19.450000000000003</v>
      </c>
      <c r="AI4359" s="72">
        <f t="shared" si="878"/>
        <v>5</v>
      </c>
      <c r="AJ4359">
        <f t="shared" si="879"/>
        <v>12</v>
      </c>
      <c r="AK4359">
        <f t="shared" si="880"/>
        <v>1992</v>
      </c>
    </row>
    <row r="4360" spans="1:37" x14ac:dyDescent="0.2">
      <c r="A4360" t="s">
        <v>70</v>
      </c>
      <c r="B4360" s="93">
        <v>33943</v>
      </c>
      <c r="C4360">
        <v>5.8</v>
      </c>
      <c r="D4360">
        <v>-9</v>
      </c>
      <c r="E4360">
        <f t="shared" si="874"/>
        <v>-1.6</v>
      </c>
      <c r="F4360" s="106">
        <v>15.5</v>
      </c>
      <c r="G4360" s="107">
        <f t="shared" si="881"/>
        <v>17.100000000000001</v>
      </c>
      <c r="H4360">
        <f t="shared" si="882"/>
        <v>12</v>
      </c>
      <c r="I4360">
        <f t="shared" si="883"/>
        <v>1992</v>
      </c>
      <c r="Q4360" t="s">
        <v>72</v>
      </c>
      <c r="R4360" s="93">
        <v>33943</v>
      </c>
      <c r="S4360">
        <v>-1.1000000000000001</v>
      </c>
      <c r="T4360">
        <v>-13.5</v>
      </c>
      <c r="U4360">
        <f t="shared" si="875"/>
        <v>-7.3</v>
      </c>
      <c r="V4360" s="106">
        <v>14.5</v>
      </c>
      <c r="W4360" s="107">
        <f t="shared" si="884"/>
        <v>21.8</v>
      </c>
      <c r="X4360">
        <f t="shared" si="885"/>
        <v>12</v>
      </c>
      <c r="AG4360" s="93">
        <f t="shared" si="876"/>
        <v>33944</v>
      </c>
      <c r="AH4360" s="107">
        <f t="shared" si="877"/>
        <v>23.95</v>
      </c>
      <c r="AI4360" s="72">
        <f t="shared" si="878"/>
        <v>6</v>
      </c>
      <c r="AJ4360">
        <f t="shared" si="879"/>
        <v>12</v>
      </c>
      <c r="AK4360">
        <f t="shared" si="880"/>
        <v>1992</v>
      </c>
    </row>
    <row r="4361" spans="1:37" x14ac:dyDescent="0.2">
      <c r="A4361" t="s">
        <v>70</v>
      </c>
      <c r="B4361" s="93">
        <v>33944</v>
      </c>
      <c r="C4361">
        <v>-5.4</v>
      </c>
      <c r="D4361">
        <v>-11.4</v>
      </c>
      <c r="E4361">
        <f t="shared" si="874"/>
        <v>-8.4</v>
      </c>
      <c r="F4361" s="106">
        <v>15.5</v>
      </c>
      <c r="G4361" s="107">
        <f t="shared" si="881"/>
        <v>23.9</v>
      </c>
      <c r="H4361">
        <f t="shared" si="882"/>
        <v>12</v>
      </c>
      <c r="I4361">
        <f t="shared" si="883"/>
        <v>1992</v>
      </c>
      <c r="Q4361" t="s">
        <v>72</v>
      </c>
      <c r="R4361" s="93">
        <v>33944</v>
      </c>
      <c r="S4361">
        <v>-5.5</v>
      </c>
      <c r="T4361">
        <v>-13.5</v>
      </c>
      <c r="U4361">
        <f t="shared" si="875"/>
        <v>-9.5</v>
      </c>
      <c r="V4361" s="106">
        <v>14.5</v>
      </c>
      <c r="W4361" s="107">
        <f t="shared" si="884"/>
        <v>24</v>
      </c>
      <c r="X4361">
        <f t="shared" si="885"/>
        <v>12</v>
      </c>
      <c r="AG4361" s="93">
        <f t="shared" si="876"/>
        <v>33945</v>
      </c>
      <c r="AH4361" s="107">
        <f t="shared" si="877"/>
        <v>23.75</v>
      </c>
      <c r="AI4361" s="72">
        <f t="shared" si="878"/>
        <v>7</v>
      </c>
      <c r="AJ4361">
        <f t="shared" si="879"/>
        <v>12</v>
      </c>
      <c r="AK4361">
        <f t="shared" si="880"/>
        <v>1992</v>
      </c>
    </row>
    <row r="4362" spans="1:37" x14ac:dyDescent="0.2">
      <c r="A4362" t="s">
        <v>70</v>
      </c>
      <c r="B4362" s="93">
        <v>33945</v>
      </c>
      <c r="C4362">
        <v>-1</v>
      </c>
      <c r="D4362">
        <v>-12.6</v>
      </c>
      <c r="E4362">
        <f t="shared" si="874"/>
        <v>-6.8</v>
      </c>
      <c r="F4362" s="106">
        <v>15.5</v>
      </c>
      <c r="G4362" s="107">
        <f t="shared" si="881"/>
        <v>22.3</v>
      </c>
      <c r="H4362">
        <f t="shared" si="882"/>
        <v>12</v>
      </c>
      <c r="I4362">
        <f t="shared" si="883"/>
        <v>1992</v>
      </c>
      <c r="Q4362" t="s">
        <v>72</v>
      </c>
      <c r="R4362" s="93">
        <v>33945</v>
      </c>
      <c r="S4362">
        <v>-9.5</v>
      </c>
      <c r="T4362">
        <v>-11.9</v>
      </c>
      <c r="U4362">
        <f t="shared" si="875"/>
        <v>-10.7</v>
      </c>
      <c r="V4362" s="106">
        <v>14.5</v>
      </c>
      <c r="W4362" s="107">
        <f t="shared" si="884"/>
        <v>25.2</v>
      </c>
      <c r="X4362">
        <f t="shared" si="885"/>
        <v>12</v>
      </c>
      <c r="AG4362" s="93">
        <f t="shared" si="876"/>
        <v>33946</v>
      </c>
      <c r="AH4362" s="107">
        <f t="shared" si="877"/>
        <v>21.2</v>
      </c>
      <c r="AI4362" s="72">
        <f t="shared" si="878"/>
        <v>8</v>
      </c>
      <c r="AJ4362">
        <f t="shared" si="879"/>
        <v>12</v>
      </c>
      <c r="AK4362">
        <f t="shared" si="880"/>
        <v>1992</v>
      </c>
    </row>
    <row r="4363" spans="1:37" x14ac:dyDescent="0.2">
      <c r="A4363" t="s">
        <v>70</v>
      </c>
      <c r="B4363" s="93">
        <v>33946</v>
      </c>
      <c r="C4363">
        <v>1.8</v>
      </c>
      <c r="D4363">
        <v>-11.1</v>
      </c>
      <c r="E4363">
        <f t="shared" si="874"/>
        <v>-4.6499999999999995</v>
      </c>
      <c r="F4363" s="106">
        <v>15.5</v>
      </c>
      <c r="G4363" s="107">
        <f t="shared" si="881"/>
        <v>20.149999999999999</v>
      </c>
      <c r="H4363">
        <f t="shared" si="882"/>
        <v>12</v>
      </c>
      <c r="I4363">
        <f t="shared" si="883"/>
        <v>1992</v>
      </c>
      <c r="Q4363" t="s">
        <v>72</v>
      </c>
      <c r="R4363" s="93">
        <v>33946</v>
      </c>
      <c r="S4363">
        <v>-1.1000000000000001</v>
      </c>
      <c r="T4363">
        <v>-14.4</v>
      </c>
      <c r="U4363">
        <f t="shared" si="875"/>
        <v>-7.75</v>
      </c>
      <c r="V4363" s="106">
        <v>14.5</v>
      </c>
      <c r="W4363" s="107">
        <f t="shared" si="884"/>
        <v>22.25</v>
      </c>
      <c r="X4363">
        <f t="shared" si="885"/>
        <v>12</v>
      </c>
      <c r="AG4363" s="93">
        <f t="shared" si="876"/>
        <v>33947</v>
      </c>
      <c r="AH4363" s="107">
        <f t="shared" si="877"/>
        <v>20.125</v>
      </c>
      <c r="AI4363" s="72">
        <f t="shared" si="878"/>
        <v>9</v>
      </c>
      <c r="AJ4363">
        <f t="shared" si="879"/>
        <v>12</v>
      </c>
      <c r="AK4363">
        <f t="shared" si="880"/>
        <v>1992</v>
      </c>
    </row>
    <row r="4364" spans="1:37" x14ac:dyDescent="0.2">
      <c r="A4364" t="s">
        <v>70</v>
      </c>
      <c r="B4364" s="93">
        <v>33947</v>
      </c>
      <c r="C4364">
        <v>3.6</v>
      </c>
      <c r="D4364">
        <v>-9.4</v>
      </c>
      <c r="E4364">
        <f t="shared" si="874"/>
        <v>-2.9000000000000004</v>
      </c>
      <c r="F4364" s="106">
        <v>15.5</v>
      </c>
      <c r="G4364" s="107">
        <f t="shared" si="881"/>
        <v>18.399999999999999</v>
      </c>
      <c r="H4364">
        <f t="shared" si="882"/>
        <v>12</v>
      </c>
      <c r="I4364">
        <f t="shared" si="883"/>
        <v>1992</v>
      </c>
      <c r="Q4364" t="s">
        <v>72</v>
      </c>
      <c r="R4364" s="93">
        <v>33947</v>
      </c>
      <c r="S4364">
        <v>-0.2</v>
      </c>
      <c r="T4364">
        <v>-14.5</v>
      </c>
      <c r="U4364">
        <f t="shared" si="875"/>
        <v>-7.35</v>
      </c>
      <c r="V4364" s="106">
        <v>14.5</v>
      </c>
      <c r="W4364" s="107">
        <f t="shared" si="884"/>
        <v>21.85</v>
      </c>
      <c r="X4364">
        <f t="shared" si="885"/>
        <v>12</v>
      </c>
      <c r="AG4364" s="93">
        <f t="shared" si="876"/>
        <v>33948</v>
      </c>
      <c r="AH4364" s="107">
        <f t="shared" si="877"/>
        <v>22.024999999999999</v>
      </c>
      <c r="AI4364" s="72">
        <f t="shared" si="878"/>
        <v>10</v>
      </c>
      <c r="AJ4364">
        <f t="shared" si="879"/>
        <v>12</v>
      </c>
      <c r="AK4364">
        <f t="shared" si="880"/>
        <v>1992</v>
      </c>
    </row>
    <row r="4365" spans="1:37" x14ac:dyDescent="0.2">
      <c r="A4365" t="s">
        <v>70</v>
      </c>
      <c r="B4365" s="93">
        <v>33948</v>
      </c>
      <c r="C4365">
        <v>-0.5</v>
      </c>
      <c r="D4365">
        <v>-10.1</v>
      </c>
      <c r="E4365">
        <f t="shared" si="874"/>
        <v>-5.3</v>
      </c>
      <c r="F4365" s="106">
        <v>15.5</v>
      </c>
      <c r="G4365" s="107">
        <f t="shared" si="881"/>
        <v>20.8</v>
      </c>
      <c r="H4365">
        <f t="shared" si="882"/>
        <v>12</v>
      </c>
      <c r="I4365">
        <f t="shared" si="883"/>
        <v>1992</v>
      </c>
      <c r="Q4365" t="s">
        <v>72</v>
      </c>
      <c r="R4365" s="93">
        <v>33948</v>
      </c>
      <c r="S4365">
        <v>-4.9000000000000004</v>
      </c>
      <c r="T4365">
        <v>-12.6</v>
      </c>
      <c r="U4365">
        <f t="shared" si="875"/>
        <v>-8.75</v>
      </c>
      <c r="V4365" s="106">
        <v>14.5</v>
      </c>
      <c r="W4365" s="107">
        <f t="shared" si="884"/>
        <v>23.25</v>
      </c>
      <c r="X4365">
        <f t="shared" si="885"/>
        <v>12</v>
      </c>
      <c r="AG4365" s="93">
        <f t="shared" si="876"/>
        <v>33949</v>
      </c>
      <c r="AH4365" s="107">
        <f t="shared" si="877"/>
        <v>24.875</v>
      </c>
      <c r="AI4365" s="72">
        <f t="shared" si="878"/>
        <v>11</v>
      </c>
      <c r="AJ4365">
        <f t="shared" si="879"/>
        <v>12</v>
      </c>
      <c r="AK4365">
        <f t="shared" si="880"/>
        <v>1992</v>
      </c>
    </row>
    <row r="4366" spans="1:37" x14ac:dyDescent="0.2">
      <c r="A4366" t="s">
        <v>70</v>
      </c>
      <c r="B4366" s="93">
        <v>33949</v>
      </c>
      <c r="C4366">
        <v>-3.7</v>
      </c>
      <c r="D4366">
        <v>-11.7</v>
      </c>
      <c r="E4366">
        <f t="shared" si="874"/>
        <v>-7.6999999999999993</v>
      </c>
      <c r="F4366" s="106">
        <v>15.5</v>
      </c>
      <c r="G4366" s="107">
        <f t="shared" si="881"/>
        <v>23.2</v>
      </c>
      <c r="H4366">
        <f t="shared" si="882"/>
        <v>12</v>
      </c>
      <c r="I4366">
        <f t="shared" si="883"/>
        <v>1992</v>
      </c>
      <c r="Q4366" t="s">
        <v>72</v>
      </c>
      <c r="R4366" s="93">
        <v>33949</v>
      </c>
      <c r="S4366">
        <v>-5</v>
      </c>
      <c r="T4366">
        <v>-19.100000000000001</v>
      </c>
      <c r="U4366">
        <f t="shared" si="875"/>
        <v>-12.05</v>
      </c>
      <c r="V4366" s="106">
        <v>14.5</v>
      </c>
      <c r="W4366" s="107">
        <f t="shared" si="884"/>
        <v>26.55</v>
      </c>
      <c r="X4366">
        <f t="shared" si="885"/>
        <v>12</v>
      </c>
      <c r="AG4366" s="93">
        <f t="shared" si="876"/>
        <v>33950</v>
      </c>
      <c r="AH4366" s="107">
        <f t="shared" si="877"/>
        <v>28.700000000000003</v>
      </c>
      <c r="AI4366" s="72">
        <f t="shared" si="878"/>
        <v>12</v>
      </c>
      <c r="AJ4366">
        <f t="shared" si="879"/>
        <v>12</v>
      </c>
      <c r="AK4366">
        <f t="shared" si="880"/>
        <v>1992</v>
      </c>
    </row>
    <row r="4367" spans="1:37" x14ac:dyDescent="0.2">
      <c r="A4367" t="s">
        <v>70</v>
      </c>
      <c r="B4367" s="93">
        <v>33950</v>
      </c>
      <c r="C4367">
        <v>-6.1</v>
      </c>
      <c r="D4367">
        <v>-17.5</v>
      </c>
      <c r="E4367">
        <f t="shared" si="874"/>
        <v>-11.8</v>
      </c>
      <c r="F4367" s="106">
        <v>15.5</v>
      </c>
      <c r="G4367" s="107">
        <f t="shared" si="881"/>
        <v>27.3</v>
      </c>
      <c r="H4367">
        <f t="shared" si="882"/>
        <v>12</v>
      </c>
      <c r="I4367">
        <f t="shared" si="883"/>
        <v>1992</v>
      </c>
      <c r="Q4367" t="s">
        <v>72</v>
      </c>
      <c r="R4367" s="93">
        <v>33950</v>
      </c>
      <c r="S4367">
        <v>-8.5</v>
      </c>
      <c r="T4367">
        <v>-22.7</v>
      </c>
      <c r="U4367">
        <f t="shared" si="875"/>
        <v>-15.6</v>
      </c>
      <c r="V4367" s="106">
        <v>14.5</v>
      </c>
      <c r="W4367" s="107">
        <f t="shared" si="884"/>
        <v>30.1</v>
      </c>
      <c r="X4367">
        <f t="shared" si="885"/>
        <v>12</v>
      </c>
      <c r="AG4367" s="93">
        <f t="shared" si="876"/>
        <v>33951</v>
      </c>
      <c r="AH4367" s="107">
        <f t="shared" si="877"/>
        <v>22.425000000000001</v>
      </c>
      <c r="AI4367" s="72">
        <f t="shared" si="878"/>
        <v>13</v>
      </c>
      <c r="AJ4367">
        <f t="shared" si="879"/>
        <v>12</v>
      </c>
      <c r="AK4367">
        <f t="shared" si="880"/>
        <v>1992</v>
      </c>
    </row>
    <row r="4368" spans="1:37" x14ac:dyDescent="0.2">
      <c r="A4368" t="s">
        <v>70</v>
      </c>
      <c r="B4368" s="93">
        <v>33951</v>
      </c>
      <c r="C4368">
        <v>6.7</v>
      </c>
      <c r="D4368">
        <v>-17.3</v>
      </c>
      <c r="E4368">
        <f t="shared" si="874"/>
        <v>-5.3000000000000007</v>
      </c>
      <c r="F4368" s="106">
        <v>15.5</v>
      </c>
      <c r="G4368" s="107">
        <f t="shared" si="881"/>
        <v>20.8</v>
      </c>
      <c r="H4368">
        <f t="shared" si="882"/>
        <v>12</v>
      </c>
      <c r="I4368">
        <f t="shared" si="883"/>
        <v>1992</v>
      </c>
      <c r="Q4368" t="s">
        <v>72</v>
      </c>
      <c r="R4368" s="93">
        <v>33951</v>
      </c>
      <c r="S4368">
        <v>1.5</v>
      </c>
      <c r="T4368">
        <v>-20.6</v>
      </c>
      <c r="U4368">
        <f t="shared" si="875"/>
        <v>-9.5500000000000007</v>
      </c>
      <c r="V4368" s="106">
        <v>14.5</v>
      </c>
      <c r="W4368" s="107">
        <f t="shared" si="884"/>
        <v>24.05</v>
      </c>
      <c r="X4368">
        <f t="shared" si="885"/>
        <v>12</v>
      </c>
      <c r="AG4368" s="93">
        <f t="shared" si="876"/>
        <v>33952</v>
      </c>
      <c r="AH4368" s="107">
        <f t="shared" si="877"/>
        <v>15.074999999999999</v>
      </c>
      <c r="AI4368" s="72">
        <f t="shared" si="878"/>
        <v>14</v>
      </c>
      <c r="AJ4368">
        <f t="shared" si="879"/>
        <v>12</v>
      </c>
      <c r="AK4368">
        <f t="shared" si="880"/>
        <v>1992</v>
      </c>
    </row>
    <row r="4369" spans="1:37" x14ac:dyDescent="0.2">
      <c r="A4369" t="s">
        <v>70</v>
      </c>
      <c r="B4369" s="93">
        <v>33952</v>
      </c>
      <c r="C4369">
        <v>7.5</v>
      </c>
      <c r="D4369">
        <v>-5.7</v>
      </c>
      <c r="E4369">
        <f t="shared" si="874"/>
        <v>0.89999999999999991</v>
      </c>
      <c r="F4369" s="106">
        <v>15.5</v>
      </c>
      <c r="G4369" s="107">
        <f t="shared" si="881"/>
        <v>14.6</v>
      </c>
      <c r="H4369">
        <f t="shared" si="882"/>
        <v>12</v>
      </c>
      <c r="I4369">
        <f t="shared" si="883"/>
        <v>1992</v>
      </c>
      <c r="Q4369" t="s">
        <v>72</v>
      </c>
      <c r="R4369" s="93">
        <v>33952</v>
      </c>
      <c r="S4369">
        <v>6.1</v>
      </c>
      <c r="T4369">
        <v>-8.1999999999999993</v>
      </c>
      <c r="U4369">
        <f t="shared" si="875"/>
        <v>-1.0499999999999998</v>
      </c>
      <c r="V4369" s="106">
        <v>14.5</v>
      </c>
      <c r="W4369" s="107">
        <f t="shared" si="884"/>
        <v>15.55</v>
      </c>
      <c r="X4369">
        <f t="shared" si="885"/>
        <v>12</v>
      </c>
      <c r="AG4369" s="93">
        <f t="shared" si="876"/>
        <v>33953</v>
      </c>
      <c r="AH4369" s="107">
        <f t="shared" si="877"/>
        <v>21.25</v>
      </c>
      <c r="AI4369" s="72">
        <f t="shared" si="878"/>
        <v>15</v>
      </c>
      <c r="AJ4369">
        <f t="shared" si="879"/>
        <v>12</v>
      </c>
      <c r="AK4369">
        <f t="shared" si="880"/>
        <v>1992</v>
      </c>
    </row>
    <row r="4370" spans="1:37" x14ac:dyDescent="0.2">
      <c r="A4370" t="s">
        <v>70</v>
      </c>
      <c r="B4370" s="93">
        <v>33953</v>
      </c>
      <c r="C4370">
        <v>-0.5</v>
      </c>
      <c r="D4370">
        <v>-7.4</v>
      </c>
      <c r="E4370">
        <f t="shared" si="874"/>
        <v>-3.95</v>
      </c>
      <c r="F4370" s="106">
        <v>15.5</v>
      </c>
      <c r="G4370" s="107">
        <f t="shared" si="881"/>
        <v>19.45</v>
      </c>
      <c r="H4370">
        <f t="shared" si="882"/>
        <v>12</v>
      </c>
      <c r="I4370">
        <f t="shared" si="883"/>
        <v>1992</v>
      </c>
      <c r="Q4370" t="s">
        <v>72</v>
      </c>
      <c r="R4370" s="93">
        <v>33953</v>
      </c>
      <c r="S4370">
        <v>-0.5</v>
      </c>
      <c r="T4370">
        <v>-16.600000000000001</v>
      </c>
      <c r="U4370">
        <f t="shared" si="875"/>
        <v>-8.5500000000000007</v>
      </c>
      <c r="V4370" s="106">
        <v>14.5</v>
      </c>
      <c r="W4370" s="107">
        <f t="shared" si="884"/>
        <v>23.05</v>
      </c>
      <c r="X4370">
        <f t="shared" si="885"/>
        <v>12</v>
      </c>
      <c r="AG4370" s="93">
        <f t="shared" si="876"/>
        <v>33954</v>
      </c>
      <c r="AH4370" s="107">
        <f t="shared" si="877"/>
        <v>28.274999999999999</v>
      </c>
      <c r="AI4370" s="72">
        <f t="shared" si="878"/>
        <v>16</v>
      </c>
      <c r="AJ4370">
        <f t="shared" si="879"/>
        <v>12</v>
      </c>
      <c r="AK4370">
        <f t="shared" si="880"/>
        <v>1992</v>
      </c>
    </row>
    <row r="4371" spans="1:37" x14ac:dyDescent="0.2">
      <c r="A4371" t="s">
        <v>70</v>
      </c>
      <c r="B4371" s="93">
        <v>33954</v>
      </c>
      <c r="C4371">
        <v>-4.2</v>
      </c>
      <c r="D4371">
        <v>-17.100000000000001</v>
      </c>
      <c r="E4371">
        <f t="shared" si="874"/>
        <v>-10.65</v>
      </c>
      <c r="F4371" s="106">
        <v>15.5</v>
      </c>
      <c r="G4371" s="107">
        <f t="shared" si="881"/>
        <v>26.15</v>
      </c>
      <c r="H4371">
        <f t="shared" si="882"/>
        <v>12</v>
      </c>
      <c r="I4371">
        <f t="shared" si="883"/>
        <v>1992</v>
      </c>
      <c r="Q4371" t="s">
        <v>72</v>
      </c>
      <c r="R4371" s="93">
        <v>33954</v>
      </c>
      <c r="S4371">
        <v>-11.6</v>
      </c>
      <c r="T4371">
        <v>-20.2</v>
      </c>
      <c r="U4371">
        <f t="shared" si="875"/>
        <v>-15.899999999999999</v>
      </c>
      <c r="V4371" s="106">
        <v>14.5</v>
      </c>
      <c r="W4371" s="107">
        <f t="shared" si="884"/>
        <v>30.4</v>
      </c>
      <c r="X4371">
        <f t="shared" si="885"/>
        <v>12</v>
      </c>
      <c r="AG4371" s="93">
        <f t="shared" si="876"/>
        <v>33955</v>
      </c>
      <c r="AH4371" s="107">
        <f t="shared" si="877"/>
        <v>31.950000000000003</v>
      </c>
      <c r="AI4371" s="72">
        <f t="shared" si="878"/>
        <v>17</v>
      </c>
      <c r="AJ4371">
        <f t="shared" si="879"/>
        <v>12</v>
      </c>
      <c r="AK4371">
        <f t="shared" si="880"/>
        <v>1992</v>
      </c>
    </row>
    <row r="4372" spans="1:37" x14ac:dyDescent="0.2">
      <c r="A4372" t="s">
        <v>70</v>
      </c>
      <c r="B4372" s="93">
        <v>33955</v>
      </c>
      <c r="C4372">
        <v>-8.1</v>
      </c>
      <c r="D4372">
        <v>-22.3</v>
      </c>
      <c r="E4372">
        <f t="shared" si="874"/>
        <v>-15.2</v>
      </c>
      <c r="F4372" s="106">
        <v>15.5</v>
      </c>
      <c r="G4372" s="107">
        <f t="shared" si="881"/>
        <v>30.7</v>
      </c>
      <c r="H4372">
        <f t="shared" si="882"/>
        <v>12</v>
      </c>
      <c r="I4372">
        <f t="shared" si="883"/>
        <v>1992</v>
      </c>
      <c r="Q4372" t="s">
        <v>72</v>
      </c>
      <c r="R4372" s="93">
        <v>33955</v>
      </c>
      <c r="S4372">
        <v>-14.3</v>
      </c>
      <c r="T4372">
        <v>-23.1</v>
      </c>
      <c r="U4372">
        <f t="shared" si="875"/>
        <v>-18.700000000000003</v>
      </c>
      <c r="V4372" s="106">
        <v>14.5</v>
      </c>
      <c r="W4372" s="107">
        <f t="shared" si="884"/>
        <v>33.200000000000003</v>
      </c>
      <c r="X4372">
        <f t="shared" si="885"/>
        <v>12</v>
      </c>
      <c r="AG4372" s="93">
        <f t="shared" si="876"/>
        <v>33956</v>
      </c>
      <c r="AH4372" s="107">
        <f t="shared" si="877"/>
        <v>36.475000000000001</v>
      </c>
      <c r="AI4372" s="72">
        <f t="shared" si="878"/>
        <v>18</v>
      </c>
      <c r="AJ4372">
        <f t="shared" si="879"/>
        <v>12</v>
      </c>
      <c r="AK4372">
        <f t="shared" si="880"/>
        <v>1992</v>
      </c>
    </row>
    <row r="4373" spans="1:37" x14ac:dyDescent="0.2">
      <c r="A4373" t="s">
        <v>70</v>
      </c>
      <c r="B4373" s="93">
        <v>33956</v>
      </c>
      <c r="C4373">
        <v>-15.3</v>
      </c>
      <c r="D4373">
        <v>-26.2</v>
      </c>
      <c r="E4373">
        <f t="shared" si="874"/>
        <v>-20.75</v>
      </c>
      <c r="F4373" s="106">
        <v>15.5</v>
      </c>
      <c r="G4373" s="107">
        <f t="shared" si="881"/>
        <v>36.25</v>
      </c>
      <c r="H4373">
        <f t="shared" si="882"/>
        <v>12</v>
      </c>
      <c r="I4373">
        <f t="shared" si="883"/>
        <v>1992</v>
      </c>
      <c r="Q4373" t="s">
        <v>72</v>
      </c>
      <c r="R4373" s="93">
        <v>33956</v>
      </c>
      <c r="S4373">
        <v>-13.5</v>
      </c>
      <c r="T4373">
        <v>-30.9</v>
      </c>
      <c r="U4373">
        <f t="shared" si="875"/>
        <v>-22.2</v>
      </c>
      <c r="V4373" s="106">
        <v>14.5</v>
      </c>
      <c r="W4373" s="107">
        <f t="shared" si="884"/>
        <v>36.700000000000003</v>
      </c>
      <c r="X4373">
        <f t="shared" si="885"/>
        <v>12</v>
      </c>
      <c r="AG4373" s="93">
        <f t="shared" si="876"/>
        <v>33957</v>
      </c>
      <c r="AH4373" s="107">
        <f t="shared" si="877"/>
        <v>32.375</v>
      </c>
      <c r="AI4373" s="72">
        <f t="shared" si="878"/>
        <v>19</v>
      </c>
      <c r="AJ4373">
        <f t="shared" si="879"/>
        <v>12</v>
      </c>
      <c r="AK4373">
        <f t="shared" si="880"/>
        <v>1992</v>
      </c>
    </row>
    <row r="4374" spans="1:37" x14ac:dyDescent="0.2">
      <c r="A4374" t="s">
        <v>70</v>
      </c>
      <c r="B4374" s="93">
        <v>33957</v>
      </c>
      <c r="C4374">
        <v>-10.199999999999999</v>
      </c>
      <c r="D4374">
        <v>-20.3</v>
      </c>
      <c r="E4374">
        <f t="shared" si="874"/>
        <v>-15.25</v>
      </c>
      <c r="F4374" s="106">
        <v>15.5</v>
      </c>
      <c r="G4374" s="107">
        <f t="shared" si="881"/>
        <v>30.75</v>
      </c>
      <c r="H4374">
        <f t="shared" si="882"/>
        <v>12</v>
      </c>
      <c r="I4374">
        <f t="shared" si="883"/>
        <v>1992</v>
      </c>
      <c r="Q4374" t="s">
        <v>72</v>
      </c>
      <c r="R4374" s="93">
        <v>33957</v>
      </c>
      <c r="S4374">
        <v>-14.1</v>
      </c>
      <c r="T4374">
        <v>-24.9</v>
      </c>
      <c r="U4374">
        <f t="shared" si="875"/>
        <v>-19.5</v>
      </c>
      <c r="V4374" s="106">
        <v>14.5</v>
      </c>
      <c r="W4374" s="107">
        <f t="shared" si="884"/>
        <v>34</v>
      </c>
      <c r="X4374">
        <f t="shared" si="885"/>
        <v>12</v>
      </c>
      <c r="AG4374" s="93">
        <f t="shared" si="876"/>
        <v>33958</v>
      </c>
      <c r="AH4374" s="107">
        <f t="shared" si="877"/>
        <v>33.125</v>
      </c>
      <c r="AI4374" s="72">
        <f t="shared" si="878"/>
        <v>20</v>
      </c>
      <c r="AJ4374">
        <f t="shared" si="879"/>
        <v>12</v>
      </c>
      <c r="AK4374">
        <f t="shared" si="880"/>
        <v>1992</v>
      </c>
    </row>
    <row r="4375" spans="1:37" x14ac:dyDescent="0.2">
      <c r="A4375" t="s">
        <v>70</v>
      </c>
      <c r="B4375" s="93">
        <v>33958</v>
      </c>
      <c r="C4375">
        <v>-15.3</v>
      </c>
      <c r="D4375">
        <v>-21.9</v>
      </c>
      <c r="E4375">
        <f t="shared" si="874"/>
        <v>-18.600000000000001</v>
      </c>
      <c r="F4375" s="106">
        <v>15.5</v>
      </c>
      <c r="G4375" s="107">
        <f t="shared" si="881"/>
        <v>34.1</v>
      </c>
      <c r="H4375">
        <f t="shared" si="882"/>
        <v>12</v>
      </c>
      <c r="I4375">
        <f t="shared" si="883"/>
        <v>1992</v>
      </c>
      <c r="Q4375" t="s">
        <v>72</v>
      </c>
      <c r="R4375" s="93">
        <v>33958</v>
      </c>
      <c r="S4375">
        <v>-15.6</v>
      </c>
      <c r="T4375">
        <v>-19.7</v>
      </c>
      <c r="U4375">
        <f t="shared" si="875"/>
        <v>-17.649999999999999</v>
      </c>
      <c r="V4375" s="106">
        <v>14.5</v>
      </c>
      <c r="W4375" s="107">
        <f t="shared" si="884"/>
        <v>32.15</v>
      </c>
      <c r="X4375">
        <f t="shared" si="885"/>
        <v>12</v>
      </c>
      <c r="AG4375" s="93">
        <f t="shared" si="876"/>
        <v>33959</v>
      </c>
      <c r="AH4375" s="107">
        <f t="shared" si="877"/>
        <v>29.05</v>
      </c>
      <c r="AI4375" s="72">
        <f t="shared" si="878"/>
        <v>21</v>
      </c>
      <c r="AJ4375">
        <f t="shared" si="879"/>
        <v>12</v>
      </c>
      <c r="AK4375">
        <f t="shared" si="880"/>
        <v>1992</v>
      </c>
    </row>
    <row r="4376" spans="1:37" x14ac:dyDescent="0.2">
      <c r="A4376" t="s">
        <v>70</v>
      </c>
      <c r="B4376" s="93">
        <v>33959</v>
      </c>
      <c r="C4376">
        <v>-1.7</v>
      </c>
      <c r="D4376">
        <v>-21</v>
      </c>
      <c r="E4376">
        <f t="shared" si="874"/>
        <v>-11.35</v>
      </c>
      <c r="F4376" s="106">
        <v>15.5</v>
      </c>
      <c r="G4376" s="107">
        <f t="shared" si="881"/>
        <v>26.85</v>
      </c>
      <c r="H4376">
        <f t="shared" si="882"/>
        <v>12</v>
      </c>
      <c r="I4376">
        <f t="shared" si="883"/>
        <v>1992</v>
      </c>
      <c r="Q4376" t="s">
        <v>72</v>
      </c>
      <c r="R4376" s="93">
        <v>33959</v>
      </c>
      <c r="S4376">
        <v>-11.9</v>
      </c>
      <c r="T4376">
        <v>-21.6</v>
      </c>
      <c r="U4376">
        <f t="shared" si="875"/>
        <v>-16.75</v>
      </c>
      <c r="V4376" s="106">
        <v>14.5</v>
      </c>
      <c r="W4376" s="107">
        <f t="shared" si="884"/>
        <v>31.25</v>
      </c>
      <c r="X4376">
        <f t="shared" si="885"/>
        <v>12</v>
      </c>
      <c r="AG4376" s="93">
        <f t="shared" si="876"/>
        <v>33960</v>
      </c>
      <c r="AH4376" s="107">
        <f t="shared" si="877"/>
        <v>34.549999999999997</v>
      </c>
      <c r="AI4376" s="72">
        <f t="shared" si="878"/>
        <v>22</v>
      </c>
      <c r="AJ4376">
        <f t="shared" si="879"/>
        <v>12</v>
      </c>
      <c r="AK4376">
        <f t="shared" si="880"/>
        <v>1992</v>
      </c>
    </row>
    <row r="4377" spans="1:37" x14ac:dyDescent="0.2">
      <c r="A4377" t="s">
        <v>70</v>
      </c>
      <c r="B4377" s="93">
        <v>33960</v>
      </c>
      <c r="C4377">
        <v>-10.4</v>
      </c>
      <c r="D4377">
        <v>-24.1</v>
      </c>
      <c r="E4377">
        <f t="shared" si="874"/>
        <v>-17.25</v>
      </c>
      <c r="F4377" s="106">
        <v>15.5</v>
      </c>
      <c r="G4377" s="107">
        <f t="shared" si="881"/>
        <v>32.75</v>
      </c>
      <c r="H4377">
        <f t="shared" si="882"/>
        <v>12</v>
      </c>
      <c r="I4377">
        <f t="shared" si="883"/>
        <v>1992</v>
      </c>
      <c r="Q4377" t="s">
        <v>72</v>
      </c>
      <c r="R4377" s="93">
        <v>33960</v>
      </c>
      <c r="S4377">
        <v>-15.6</v>
      </c>
      <c r="T4377">
        <v>-28.1</v>
      </c>
      <c r="U4377">
        <f t="shared" si="875"/>
        <v>-21.85</v>
      </c>
      <c r="V4377" s="106">
        <v>14.5</v>
      </c>
      <c r="W4377" s="107">
        <f t="shared" si="884"/>
        <v>36.35</v>
      </c>
      <c r="X4377">
        <f t="shared" si="885"/>
        <v>12</v>
      </c>
      <c r="AG4377" s="93">
        <f t="shared" si="876"/>
        <v>33961</v>
      </c>
      <c r="AH4377" s="107">
        <f t="shared" si="877"/>
        <v>29.425000000000004</v>
      </c>
      <c r="AI4377" s="72">
        <f t="shared" si="878"/>
        <v>23</v>
      </c>
      <c r="AJ4377">
        <f t="shared" si="879"/>
        <v>12</v>
      </c>
      <c r="AK4377">
        <f t="shared" si="880"/>
        <v>1992</v>
      </c>
    </row>
    <row r="4378" spans="1:37" x14ac:dyDescent="0.2">
      <c r="A4378" t="s">
        <v>70</v>
      </c>
      <c r="B4378" s="93">
        <v>33961</v>
      </c>
      <c r="C4378">
        <v>8</v>
      </c>
      <c r="D4378">
        <v>-24.9</v>
      </c>
      <c r="E4378">
        <f t="shared" si="874"/>
        <v>-8.4499999999999993</v>
      </c>
      <c r="F4378" s="106">
        <v>15.5</v>
      </c>
      <c r="G4378" s="107">
        <f t="shared" si="881"/>
        <v>23.95</v>
      </c>
      <c r="H4378">
        <f t="shared" si="882"/>
        <v>12</v>
      </c>
      <c r="I4378">
        <f t="shared" si="883"/>
        <v>1992</v>
      </c>
      <c r="Q4378" t="s">
        <v>72</v>
      </c>
      <c r="R4378" s="93">
        <v>33961</v>
      </c>
      <c r="S4378">
        <v>-7.7</v>
      </c>
      <c r="T4378">
        <v>-33.1</v>
      </c>
      <c r="U4378">
        <f t="shared" si="875"/>
        <v>-20.400000000000002</v>
      </c>
      <c r="V4378" s="106">
        <v>14.5</v>
      </c>
      <c r="W4378" s="107">
        <f t="shared" si="884"/>
        <v>34.900000000000006</v>
      </c>
      <c r="X4378">
        <f t="shared" si="885"/>
        <v>12</v>
      </c>
      <c r="AG4378" s="93">
        <f t="shared" si="876"/>
        <v>33962</v>
      </c>
      <c r="AH4378" s="107">
        <f t="shared" si="877"/>
        <v>21.775000000000002</v>
      </c>
      <c r="AI4378" s="72">
        <f t="shared" si="878"/>
        <v>24</v>
      </c>
      <c r="AJ4378">
        <f t="shared" si="879"/>
        <v>12</v>
      </c>
      <c r="AK4378">
        <f t="shared" si="880"/>
        <v>1992</v>
      </c>
    </row>
    <row r="4379" spans="1:37" x14ac:dyDescent="0.2">
      <c r="A4379" t="s">
        <v>70</v>
      </c>
      <c r="B4379" s="93">
        <v>33962</v>
      </c>
      <c r="C4379">
        <v>5.7</v>
      </c>
      <c r="D4379">
        <v>-14.9</v>
      </c>
      <c r="E4379">
        <f t="shared" si="874"/>
        <v>-4.5999999999999996</v>
      </c>
      <c r="F4379" s="106">
        <v>15.5</v>
      </c>
      <c r="G4379" s="107">
        <f t="shared" si="881"/>
        <v>20.100000000000001</v>
      </c>
      <c r="H4379">
        <f t="shared" si="882"/>
        <v>12</v>
      </c>
      <c r="I4379">
        <f t="shared" si="883"/>
        <v>1992</v>
      </c>
      <c r="Q4379" t="s">
        <v>72</v>
      </c>
      <c r="R4379" s="93">
        <v>33962</v>
      </c>
      <c r="S4379">
        <v>1.9</v>
      </c>
      <c r="T4379">
        <v>-19.8</v>
      </c>
      <c r="U4379">
        <f t="shared" si="875"/>
        <v>-8.9500000000000011</v>
      </c>
      <c r="V4379" s="106">
        <v>14.5</v>
      </c>
      <c r="W4379" s="107">
        <f t="shared" si="884"/>
        <v>23.450000000000003</v>
      </c>
      <c r="X4379">
        <f t="shared" si="885"/>
        <v>12</v>
      </c>
      <c r="AG4379" s="93">
        <f t="shared" si="876"/>
        <v>33963</v>
      </c>
      <c r="AH4379" s="107">
        <f t="shared" si="877"/>
        <v>26.774999999999999</v>
      </c>
      <c r="AI4379" s="72">
        <f t="shared" si="878"/>
        <v>25</v>
      </c>
      <c r="AJ4379">
        <f t="shared" si="879"/>
        <v>12</v>
      </c>
      <c r="AK4379">
        <f t="shared" si="880"/>
        <v>1992</v>
      </c>
    </row>
    <row r="4380" spans="1:37" x14ac:dyDescent="0.2">
      <c r="A4380" t="s">
        <v>70</v>
      </c>
      <c r="B4380" s="93">
        <v>33963</v>
      </c>
      <c r="C4380">
        <v>-4.3</v>
      </c>
      <c r="D4380">
        <v>-15.8</v>
      </c>
      <c r="E4380">
        <f t="shared" si="874"/>
        <v>-10.050000000000001</v>
      </c>
      <c r="F4380" s="106">
        <v>15.5</v>
      </c>
      <c r="G4380" s="107">
        <f t="shared" si="881"/>
        <v>25.55</v>
      </c>
      <c r="H4380">
        <f t="shared" si="882"/>
        <v>12</v>
      </c>
      <c r="I4380">
        <f t="shared" si="883"/>
        <v>1992</v>
      </c>
      <c r="Q4380" t="s">
        <v>72</v>
      </c>
      <c r="R4380" s="93">
        <v>33963</v>
      </c>
      <c r="S4380">
        <v>-11.1</v>
      </c>
      <c r="T4380">
        <v>-15.9</v>
      </c>
      <c r="U4380">
        <f t="shared" si="875"/>
        <v>-13.5</v>
      </c>
      <c r="V4380" s="106">
        <v>14.5</v>
      </c>
      <c r="W4380" s="107">
        <f t="shared" si="884"/>
        <v>28</v>
      </c>
      <c r="X4380">
        <f t="shared" si="885"/>
        <v>12</v>
      </c>
      <c r="AG4380" s="93">
        <f t="shared" si="876"/>
        <v>33964</v>
      </c>
      <c r="AH4380" s="107">
        <f t="shared" si="877"/>
        <v>28.75</v>
      </c>
      <c r="AI4380" s="72">
        <f t="shared" si="878"/>
        <v>26</v>
      </c>
      <c r="AJ4380">
        <f t="shared" si="879"/>
        <v>12</v>
      </c>
      <c r="AK4380">
        <f t="shared" si="880"/>
        <v>1992</v>
      </c>
    </row>
    <row r="4381" spans="1:37" x14ac:dyDescent="0.2">
      <c r="A4381" t="s">
        <v>70</v>
      </c>
      <c r="B4381" s="93">
        <v>33964</v>
      </c>
      <c r="C4381">
        <v>-1.9</v>
      </c>
      <c r="D4381">
        <v>-18.7</v>
      </c>
      <c r="E4381">
        <f t="shared" si="874"/>
        <v>-10.299999999999999</v>
      </c>
      <c r="F4381" s="106">
        <v>15.5</v>
      </c>
      <c r="G4381" s="107">
        <f t="shared" si="881"/>
        <v>25.799999999999997</v>
      </c>
      <c r="H4381">
        <f t="shared" si="882"/>
        <v>12</v>
      </c>
      <c r="I4381">
        <f t="shared" si="883"/>
        <v>1992</v>
      </c>
      <c r="Q4381" t="s">
        <v>72</v>
      </c>
      <c r="R4381" s="93">
        <v>33964</v>
      </c>
      <c r="S4381">
        <v>-10.9</v>
      </c>
      <c r="T4381">
        <v>-23.5</v>
      </c>
      <c r="U4381">
        <f t="shared" si="875"/>
        <v>-17.2</v>
      </c>
      <c r="V4381" s="106">
        <v>14.5</v>
      </c>
      <c r="W4381" s="107">
        <f t="shared" si="884"/>
        <v>31.7</v>
      </c>
      <c r="X4381">
        <f t="shared" si="885"/>
        <v>12</v>
      </c>
      <c r="AG4381" s="93">
        <f t="shared" si="876"/>
        <v>33965</v>
      </c>
      <c r="AH4381" s="107">
        <f t="shared" si="877"/>
        <v>42.475000000000001</v>
      </c>
      <c r="AI4381" s="72">
        <f t="shared" si="878"/>
        <v>27</v>
      </c>
      <c r="AJ4381">
        <f t="shared" si="879"/>
        <v>12</v>
      </c>
      <c r="AK4381">
        <f t="shared" si="880"/>
        <v>1992</v>
      </c>
    </row>
    <row r="4382" spans="1:37" x14ac:dyDescent="0.2">
      <c r="A4382" t="s">
        <v>70</v>
      </c>
      <c r="B4382" s="93">
        <v>33965</v>
      </c>
      <c r="C4382">
        <v>-18.5</v>
      </c>
      <c r="D4382">
        <v>-30.2</v>
      </c>
      <c r="E4382">
        <f t="shared" si="874"/>
        <v>-24.35</v>
      </c>
      <c r="F4382" s="106">
        <v>15.5</v>
      </c>
      <c r="G4382" s="107">
        <f t="shared" si="881"/>
        <v>39.85</v>
      </c>
      <c r="H4382">
        <f t="shared" si="882"/>
        <v>12</v>
      </c>
      <c r="I4382">
        <f t="shared" si="883"/>
        <v>1992</v>
      </c>
      <c r="Q4382" t="s">
        <v>72</v>
      </c>
      <c r="R4382" s="93">
        <v>33965</v>
      </c>
      <c r="S4382">
        <v>-23.2</v>
      </c>
      <c r="T4382">
        <v>-38</v>
      </c>
      <c r="U4382">
        <f t="shared" si="875"/>
        <v>-30.6</v>
      </c>
      <c r="V4382" s="106">
        <v>14.5</v>
      </c>
      <c r="W4382" s="107">
        <f t="shared" si="884"/>
        <v>45.1</v>
      </c>
      <c r="X4382">
        <f t="shared" si="885"/>
        <v>12</v>
      </c>
      <c r="AG4382" s="93">
        <f t="shared" si="876"/>
        <v>33966</v>
      </c>
      <c r="AH4382" s="107">
        <f t="shared" si="877"/>
        <v>47.8</v>
      </c>
      <c r="AI4382" s="72">
        <f t="shared" si="878"/>
        <v>28</v>
      </c>
      <c r="AJ4382">
        <f t="shared" si="879"/>
        <v>12</v>
      </c>
      <c r="AK4382">
        <f t="shared" si="880"/>
        <v>1992</v>
      </c>
    </row>
    <row r="4383" spans="1:37" x14ac:dyDescent="0.2">
      <c r="A4383" t="s">
        <v>70</v>
      </c>
      <c r="B4383" s="93">
        <v>33966</v>
      </c>
      <c r="C4383">
        <v>-30</v>
      </c>
      <c r="D4383">
        <v>-32.1</v>
      </c>
      <c r="E4383">
        <f t="shared" si="874"/>
        <v>-31.05</v>
      </c>
      <c r="F4383" s="106">
        <v>15.5</v>
      </c>
      <c r="G4383" s="107">
        <f t="shared" si="881"/>
        <v>46.55</v>
      </c>
      <c r="H4383">
        <f t="shared" si="882"/>
        <v>12</v>
      </c>
      <c r="I4383">
        <f t="shared" si="883"/>
        <v>1992</v>
      </c>
      <c r="Q4383" t="s">
        <v>72</v>
      </c>
      <c r="R4383" s="93">
        <v>33966</v>
      </c>
      <c r="S4383">
        <v>-31.3</v>
      </c>
      <c r="T4383">
        <v>-37.799999999999997</v>
      </c>
      <c r="U4383">
        <f t="shared" si="875"/>
        <v>-34.549999999999997</v>
      </c>
      <c r="V4383" s="106">
        <v>14.5</v>
      </c>
      <c r="W4383" s="107">
        <f t="shared" si="884"/>
        <v>49.05</v>
      </c>
      <c r="X4383">
        <f t="shared" si="885"/>
        <v>12</v>
      </c>
      <c r="AG4383" s="93">
        <f t="shared" si="876"/>
        <v>33967</v>
      </c>
      <c r="AH4383" s="107">
        <f t="shared" si="877"/>
        <v>48.825000000000003</v>
      </c>
      <c r="AI4383" s="72">
        <f t="shared" si="878"/>
        <v>29</v>
      </c>
      <c r="AJ4383">
        <f t="shared" si="879"/>
        <v>12</v>
      </c>
      <c r="AK4383">
        <f t="shared" si="880"/>
        <v>1992</v>
      </c>
    </row>
    <row r="4384" spans="1:37" x14ac:dyDescent="0.2">
      <c r="A4384" t="s">
        <v>70</v>
      </c>
      <c r="B4384" s="93">
        <v>33967</v>
      </c>
      <c r="C4384">
        <v>-31.2</v>
      </c>
      <c r="D4384">
        <v>-35.6</v>
      </c>
      <c r="E4384">
        <f t="shared" si="874"/>
        <v>-33.4</v>
      </c>
      <c r="F4384" s="106">
        <v>15.5</v>
      </c>
      <c r="G4384" s="107">
        <f t="shared" si="881"/>
        <v>48.9</v>
      </c>
      <c r="H4384">
        <f t="shared" si="882"/>
        <v>12</v>
      </c>
      <c r="I4384">
        <f t="shared" si="883"/>
        <v>1992</v>
      </c>
      <c r="Q4384" t="s">
        <v>72</v>
      </c>
      <c r="R4384" s="93">
        <v>33967</v>
      </c>
      <c r="S4384">
        <v>-30.6</v>
      </c>
      <c r="T4384">
        <v>-37.9</v>
      </c>
      <c r="U4384">
        <f t="shared" si="875"/>
        <v>-34.25</v>
      </c>
      <c r="V4384" s="106">
        <v>14.5</v>
      </c>
      <c r="W4384" s="107">
        <f t="shared" si="884"/>
        <v>48.75</v>
      </c>
      <c r="X4384">
        <f t="shared" si="885"/>
        <v>12</v>
      </c>
      <c r="AG4384" s="93">
        <f t="shared" si="876"/>
        <v>33968</v>
      </c>
      <c r="AH4384" s="107">
        <f t="shared" si="877"/>
        <v>46.475000000000001</v>
      </c>
      <c r="AI4384" s="72">
        <f t="shared" si="878"/>
        <v>30</v>
      </c>
      <c r="AJ4384">
        <f t="shared" si="879"/>
        <v>12</v>
      </c>
      <c r="AK4384">
        <f t="shared" si="880"/>
        <v>1992</v>
      </c>
    </row>
    <row r="4385" spans="1:37" x14ac:dyDescent="0.2">
      <c r="A4385" t="s">
        <v>70</v>
      </c>
      <c r="B4385" s="93">
        <v>33968</v>
      </c>
      <c r="C4385">
        <v>-28.8</v>
      </c>
      <c r="D4385">
        <v>-32.9</v>
      </c>
      <c r="E4385">
        <f t="shared" si="874"/>
        <v>-30.85</v>
      </c>
      <c r="F4385" s="106">
        <v>15.5</v>
      </c>
      <c r="G4385" s="107">
        <f t="shared" si="881"/>
        <v>46.35</v>
      </c>
      <c r="H4385">
        <f t="shared" si="882"/>
        <v>12</v>
      </c>
      <c r="I4385">
        <f t="shared" si="883"/>
        <v>1992</v>
      </c>
      <c r="Q4385" t="s">
        <v>72</v>
      </c>
      <c r="R4385" s="93">
        <v>33968</v>
      </c>
      <c r="S4385">
        <v>-28.3</v>
      </c>
      <c r="T4385">
        <v>-35.9</v>
      </c>
      <c r="U4385">
        <f t="shared" si="875"/>
        <v>-32.1</v>
      </c>
      <c r="V4385" s="106">
        <v>14.5</v>
      </c>
      <c r="W4385" s="107">
        <f t="shared" si="884"/>
        <v>46.6</v>
      </c>
      <c r="X4385">
        <f t="shared" si="885"/>
        <v>12</v>
      </c>
      <c r="AG4385" s="93">
        <f t="shared" si="876"/>
        <v>33969</v>
      </c>
      <c r="AH4385" s="107">
        <f t="shared" si="877"/>
        <v>44.375</v>
      </c>
      <c r="AI4385" s="72">
        <f t="shared" si="878"/>
        <v>31</v>
      </c>
      <c r="AJ4385">
        <f t="shared" si="879"/>
        <v>12</v>
      </c>
      <c r="AK4385">
        <f t="shared" si="880"/>
        <v>1992</v>
      </c>
    </row>
    <row r="4386" spans="1:37" x14ac:dyDescent="0.2">
      <c r="A4386" t="s">
        <v>70</v>
      </c>
      <c r="B4386" s="93">
        <v>33969</v>
      </c>
      <c r="C4386">
        <v>-23.2</v>
      </c>
      <c r="D4386">
        <v>-29.7</v>
      </c>
      <c r="E4386">
        <f t="shared" si="874"/>
        <v>-26.45</v>
      </c>
      <c r="F4386" s="106">
        <v>15.5</v>
      </c>
      <c r="G4386" s="107">
        <f t="shared" si="881"/>
        <v>41.95</v>
      </c>
      <c r="H4386">
        <f t="shared" si="882"/>
        <v>12</v>
      </c>
      <c r="I4386">
        <f t="shared" si="883"/>
        <v>1992</v>
      </c>
      <c r="Q4386" t="s">
        <v>72</v>
      </c>
      <c r="R4386" s="93">
        <v>33969</v>
      </c>
      <c r="S4386">
        <v>-27.9</v>
      </c>
      <c r="T4386">
        <v>-36.700000000000003</v>
      </c>
      <c r="U4386">
        <f t="shared" si="875"/>
        <v>-32.299999999999997</v>
      </c>
      <c r="V4386" s="106">
        <v>14.5</v>
      </c>
      <c r="W4386" s="107">
        <f t="shared" si="884"/>
        <v>46.8</v>
      </c>
      <c r="X4386">
        <f t="shared" si="885"/>
        <v>12</v>
      </c>
      <c r="AG4386" s="93">
        <f t="shared" si="876"/>
        <v>33970</v>
      </c>
      <c r="AH4386" s="107">
        <f t="shared" si="877"/>
        <v>37.825000000000003</v>
      </c>
      <c r="AI4386" s="72">
        <f t="shared" si="878"/>
        <v>1</v>
      </c>
      <c r="AJ4386">
        <f t="shared" si="879"/>
        <v>1</v>
      </c>
      <c r="AK4386">
        <f t="shared" si="880"/>
        <v>1993</v>
      </c>
    </row>
    <row r="4387" spans="1:37" x14ac:dyDescent="0.2">
      <c r="A4387" t="s">
        <v>70</v>
      </c>
      <c r="B4387" s="93">
        <v>33970</v>
      </c>
      <c r="C4387">
        <v>-12.7</v>
      </c>
      <c r="D4387">
        <v>-26.1</v>
      </c>
      <c r="E4387">
        <f t="shared" si="874"/>
        <v>-19.399999999999999</v>
      </c>
      <c r="F4387" s="106">
        <v>15.5</v>
      </c>
      <c r="G4387" s="107">
        <f t="shared" si="881"/>
        <v>34.9</v>
      </c>
      <c r="H4387">
        <f t="shared" si="882"/>
        <v>1</v>
      </c>
      <c r="I4387">
        <f t="shared" si="883"/>
        <v>1993</v>
      </c>
      <c r="Q4387" t="s">
        <v>72</v>
      </c>
      <c r="R4387" s="93">
        <v>33970</v>
      </c>
      <c r="S4387">
        <v>-21</v>
      </c>
      <c r="T4387">
        <v>-31.5</v>
      </c>
      <c r="U4387">
        <f t="shared" si="875"/>
        <v>-26.25</v>
      </c>
      <c r="V4387" s="106">
        <v>14.5</v>
      </c>
      <c r="W4387" s="107">
        <f t="shared" si="884"/>
        <v>40.75</v>
      </c>
      <c r="X4387">
        <f t="shared" si="885"/>
        <v>1</v>
      </c>
      <c r="AG4387" s="93">
        <f t="shared" si="876"/>
        <v>33971</v>
      </c>
      <c r="AH4387" s="107">
        <f t="shared" si="877"/>
        <v>30.774999999999999</v>
      </c>
      <c r="AI4387" s="72">
        <f t="shared" si="878"/>
        <v>2</v>
      </c>
      <c r="AJ4387">
        <f t="shared" si="879"/>
        <v>1</v>
      </c>
      <c r="AK4387">
        <f t="shared" si="880"/>
        <v>1993</v>
      </c>
    </row>
    <row r="4388" spans="1:37" x14ac:dyDescent="0.2">
      <c r="A4388" t="s">
        <v>70</v>
      </c>
      <c r="B4388" s="93">
        <v>33971</v>
      </c>
      <c r="C4388">
        <v>-7.9</v>
      </c>
      <c r="D4388">
        <v>-18.600000000000001</v>
      </c>
      <c r="E4388">
        <f t="shared" si="874"/>
        <v>-13.25</v>
      </c>
      <c r="F4388" s="106">
        <v>15.5</v>
      </c>
      <c r="G4388" s="107">
        <f t="shared" si="881"/>
        <v>28.75</v>
      </c>
      <c r="H4388">
        <f t="shared" si="882"/>
        <v>1</v>
      </c>
      <c r="I4388">
        <f t="shared" si="883"/>
        <v>1993</v>
      </c>
      <c r="Q4388" t="s">
        <v>72</v>
      </c>
      <c r="R4388" s="93">
        <v>33971</v>
      </c>
      <c r="S4388">
        <v>-11.6</v>
      </c>
      <c r="T4388">
        <v>-25</v>
      </c>
      <c r="U4388">
        <f t="shared" si="875"/>
        <v>-18.3</v>
      </c>
      <c r="V4388" s="106">
        <v>14.5</v>
      </c>
      <c r="W4388" s="107">
        <f t="shared" si="884"/>
        <v>32.799999999999997</v>
      </c>
      <c r="X4388">
        <f t="shared" si="885"/>
        <v>1</v>
      </c>
      <c r="AG4388" s="93">
        <f t="shared" si="876"/>
        <v>33972</v>
      </c>
      <c r="AH4388" s="107">
        <f t="shared" si="877"/>
        <v>27.549999999999997</v>
      </c>
      <c r="AI4388" s="72">
        <f t="shared" si="878"/>
        <v>3</v>
      </c>
      <c r="AJ4388">
        <f t="shared" si="879"/>
        <v>1</v>
      </c>
      <c r="AK4388">
        <f t="shared" si="880"/>
        <v>1993</v>
      </c>
    </row>
    <row r="4389" spans="1:37" x14ac:dyDescent="0.2">
      <c r="A4389" t="s">
        <v>70</v>
      </c>
      <c r="B4389" s="93">
        <v>33972</v>
      </c>
      <c r="C4389">
        <v>-8.3000000000000007</v>
      </c>
      <c r="D4389">
        <v>-17</v>
      </c>
      <c r="E4389">
        <f t="shared" si="874"/>
        <v>-12.65</v>
      </c>
      <c r="F4389" s="106">
        <v>15.5</v>
      </c>
      <c r="G4389" s="107">
        <f t="shared" si="881"/>
        <v>28.15</v>
      </c>
      <c r="H4389">
        <f t="shared" si="882"/>
        <v>1</v>
      </c>
      <c r="I4389">
        <f t="shared" si="883"/>
        <v>1993</v>
      </c>
      <c r="Q4389" t="s">
        <v>72</v>
      </c>
      <c r="R4389" s="93">
        <v>33972</v>
      </c>
      <c r="S4389">
        <v>-9</v>
      </c>
      <c r="T4389">
        <v>-15.9</v>
      </c>
      <c r="U4389">
        <f t="shared" si="875"/>
        <v>-12.45</v>
      </c>
      <c r="V4389" s="106">
        <v>14.5</v>
      </c>
      <c r="W4389" s="107">
        <f t="shared" si="884"/>
        <v>26.95</v>
      </c>
      <c r="X4389">
        <f t="shared" si="885"/>
        <v>1</v>
      </c>
      <c r="AG4389" s="93">
        <f t="shared" si="876"/>
        <v>33973</v>
      </c>
      <c r="AH4389" s="107">
        <f t="shared" si="877"/>
        <v>35.849999999999994</v>
      </c>
      <c r="AI4389" s="72">
        <f t="shared" si="878"/>
        <v>4</v>
      </c>
      <c r="AJ4389">
        <f t="shared" si="879"/>
        <v>1</v>
      </c>
      <c r="AK4389">
        <f t="shared" si="880"/>
        <v>1993</v>
      </c>
    </row>
    <row r="4390" spans="1:37" x14ac:dyDescent="0.2">
      <c r="A4390" t="s">
        <v>70</v>
      </c>
      <c r="B4390" s="93">
        <v>33973</v>
      </c>
      <c r="C4390">
        <v>-15.8</v>
      </c>
      <c r="D4390">
        <v>-27.5</v>
      </c>
      <c r="E4390">
        <f t="shared" si="874"/>
        <v>-21.65</v>
      </c>
      <c r="F4390" s="106">
        <v>15.5</v>
      </c>
      <c r="G4390" s="107">
        <f t="shared" si="881"/>
        <v>37.15</v>
      </c>
      <c r="H4390">
        <f t="shared" si="882"/>
        <v>1</v>
      </c>
      <c r="I4390">
        <f t="shared" si="883"/>
        <v>1993</v>
      </c>
      <c r="Q4390" t="s">
        <v>72</v>
      </c>
      <c r="R4390" s="93">
        <v>33973</v>
      </c>
      <c r="S4390">
        <v>-15.7</v>
      </c>
      <c r="T4390">
        <v>-24.4</v>
      </c>
      <c r="U4390">
        <f t="shared" si="875"/>
        <v>-20.049999999999997</v>
      </c>
      <c r="V4390" s="106">
        <v>14.5</v>
      </c>
      <c r="W4390" s="107">
        <f t="shared" si="884"/>
        <v>34.549999999999997</v>
      </c>
      <c r="X4390">
        <f t="shared" si="885"/>
        <v>1</v>
      </c>
      <c r="AG4390" s="93">
        <f t="shared" si="876"/>
        <v>33974</v>
      </c>
      <c r="AH4390" s="107">
        <f t="shared" si="877"/>
        <v>37.875</v>
      </c>
      <c r="AI4390" s="72">
        <f t="shared" si="878"/>
        <v>5</v>
      </c>
      <c r="AJ4390">
        <f t="shared" si="879"/>
        <v>1</v>
      </c>
      <c r="AK4390">
        <f t="shared" si="880"/>
        <v>1993</v>
      </c>
    </row>
    <row r="4391" spans="1:37" x14ac:dyDescent="0.2">
      <c r="A4391" t="s">
        <v>70</v>
      </c>
      <c r="B4391" s="93">
        <v>33974</v>
      </c>
      <c r="C4391">
        <v>-14.5</v>
      </c>
      <c r="D4391">
        <v>-30.7</v>
      </c>
      <c r="E4391">
        <f t="shared" si="874"/>
        <v>-22.6</v>
      </c>
      <c r="F4391" s="106">
        <v>15.5</v>
      </c>
      <c r="G4391" s="107">
        <f t="shared" si="881"/>
        <v>38.1</v>
      </c>
      <c r="H4391">
        <f t="shared" si="882"/>
        <v>1</v>
      </c>
      <c r="I4391">
        <f t="shared" si="883"/>
        <v>1993</v>
      </c>
      <c r="Q4391" t="s">
        <v>72</v>
      </c>
      <c r="R4391" s="93">
        <v>33974</v>
      </c>
      <c r="S4391">
        <v>-15.3</v>
      </c>
      <c r="T4391">
        <v>-31</v>
      </c>
      <c r="U4391">
        <f t="shared" si="875"/>
        <v>-23.15</v>
      </c>
      <c r="V4391" s="106">
        <v>14.5</v>
      </c>
      <c r="W4391" s="107">
        <f t="shared" si="884"/>
        <v>37.65</v>
      </c>
      <c r="X4391">
        <f t="shared" si="885"/>
        <v>1</v>
      </c>
      <c r="AG4391" s="93">
        <f t="shared" si="876"/>
        <v>33975</v>
      </c>
      <c r="AH4391" s="107">
        <f t="shared" si="877"/>
        <v>28.65</v>
      </c>
      <c r="AI4391" s="72">
        <f t="shared" si="878"/>
        <v>6</v>
      </c>
      <c r="AJ4391">
        <f t="shared" si="879"/>
        <v>1</v>
      </c>
      <c r="AK4391">
        <f t="shared" si="880"/>
        <v>1993</v>
      </c>
    </row>
    <row r="4392" spans="1:37" x14ac:dyDescent="0.2">
      <c r="A4392" t="s">
        <v>70</v>
      </c>
      <c r="B4392" s="93">
        <v>33975</v>
      </c>
      <c r="C4392">
        <v>-6.8</v>
      </c>
      <c r="D4392">
        <v>-24.8</v>
      </c>
      <c r="E4392">
        <f t="shared" si="874"/>
        <v>-15.8</v>
      </c>
      <c r="F4392" s="106">
        <v>15.5</v>
      </c>
      <c r="G4392" s="107">
        <f t="shared" si="881"/>
        <v>31.3</v>
      </c>
      <c r="H4392">
        <f t="shared" si="882"/>
        <v>1</v>
      </c>
      <c r="I4392">
        <f t="shared" si="883"/>
        <v>1993</v>
      </c>
      <c r="Q4392" t="s">
        <v>72</v>
      </c>
      <c r="R4392" s="93">
        <v>33975</v>
      </c>
      <c r="S4392">
        <v>-7</v>
      </c>
      <c r="T4392">
        <v>-16</v>
      </c>
      <c r="U4392">
        <f t="shared" si="875"/>
        <v>-11.5</v>
      </c>
      <c r="V4392" s="106">
        <v>14.5</v>
      </c>
      <c r="W4392" s="107">
        <f t="shared" si="884"/>
        <v>26</v>
      </c>
      <c r="X4392">
        <f t="shared" si="885"/>
        <v>1</v>
      </c>
      <c r="AG4392" s="93">
        <f t="shared" si="876"/>
        <v>33976</v>
      </c>
      <c r="AH4392" s="107">
        <f t="shared" si="877"/>
        <v>30.024999999999999</v>
      </c>
      <c r="AI4392" s="72">
        <f t="shared" si="878"/>
        <v>7</v>
      </c>
      <c r="AJ4392">
        <f t="shared" si="879"/>
        <v>1</v>
      </c>
      <c r="AK4392">
        <f t="shared" si="880"/>
        <v>1993</v>
      </c>
    </row>
    <row r="4393" spans="1:37" x14ac:dyDescent="0.2">
      <c r="A4393" t="s">
        <v>70</v>
      </c>
      <c r="B4393" s="93">
        <v>33976</v>
      </c>
      <c r="C4393">
        <v>-8.9</v>
      </c>
      <c r="D4393">
        <v>-22.8</v>
      </c>
      <c r="E4393">
        <f t="shared" si="874"/>
        <v>-15.850000000000001</v>
      </c>
      <c r="F4393" s="106">
        <v>15.5</v>
      </c>
      <c r="G4393" s="107">
        <f t="shared" si="881"/>
        <v>31.35</v>
      </c>
      <c r="H4393">
        <f t="shared" si="882"/>
        <v>1</v>
      </c>
      <c r="I4393">
        <f t="shared" si="883"/>
        <v>1993</v>
      </c>
      <c r="Q4393" t="s">
        <v>72</v>
      </c>
      <c r="R4393" s="93">
        <v>33976</v>
      </c>
      <c r="S4393">
        <v>-9.9</v>
      </c>
      <c r="T4393">
        <v>-18.5</v>
      </c>
      <c r="U4393">
        <f t="shared" si="875"/>
        <v>-14.2</v>
      </c>
      <c r="V4393" s="106">
        <v>14.5</v>
      </c>
      <c r="W4393" s="107">
        <f t="shared" si="884"/>
        <v>28.7</v>
      </c>
      <c r="X4393">
        <f t="shared" si="885"/>
        <v>1</v>
      </c>
      <c r="AG4393" s="93">
        <f t="shared" si="876"/>
        <v>33977</v>
      </c>
      <c r="AH4393" s="107">
        <f t="shared" si="877"/>
        <v>37.800000000000004</v>
      </c>
      <c r="AI4393" s="72">
        <f t="shared" si="878"/>
        <v>8</v>
      </c>
      <c r="AJ4393">
        <f t="shared" si="879"/>
        <v>1</v>
      </c>
      <c r="AK4393">
        <f t="shared" si="880"/>
        <v>1993</v>
      </c>
    </row>
    <row r="4394" spans="1:37" x14ac:dyDescent="0.2">
      <c r="A4394" t="s">
        <v>70</v>
      </c>
      <c r="B4394" s="93">
        <v>33977</v>
      </c>
      <c r="C4394">
        <v>-13.7</v>
      </c>
      <c r="D4394">
        <v>-27.7</v>
      </c>
      <c r="E4394">
        <f t="shared" si="874"/>
        <v>-20.7</v>
      </c>
      <c r="F4394" s="106">
        <v>15.5</v>
      </c>
      <c r="G4394" s="107">
        <f t="shared" si="881"/>
        <v>36.200000000000003</v>
      </c>
      <c r="H4394">
        <f t="shared" si="882"/>
        <v>1</v>
      </c>
      <c r="I4394">
        <f t="shared" si="883"/>
        <v>1993</v>
      </c>
      <c r="Q4394" t="s">
        <v>72</v>
      </c>
      <c r="R4394" s="93">
        <v>33977</v>
      </c>
      <c r="S4394">
        <v>-14.1</v>
      </c>
      <c r="T4394">
        <v>-35.700000000000003</v>
      </c>
      <c r="U4394">
        <f t="shared" si="875"/>
        <v>-24.900000000000002</v>
      </c>
      <c r="V4394" s="106">
        <v>14.5</v>
      </c>
      <c r="W4394" s="107">
        <f t="shared" si="884"/>
        <v>39.400000000000006</v>
      </c>
      <c r="X4394">
        <f t="shared" si="885"/>
        <v>1</v>
      </c>
      <c r="AG4394" s="93">
        <f t="shared" si="876"/>
        <v>33978</v>
      </c>
      <c r="AH4394" s="107">
        <f t="shared" si="877"/>
        <v>42.325000000000003</v>
      </c>
      <c r="AI4394" s="72">
        <f t="shared" si="878"/>
        <v>9</v>
      </c>
      <c r="AJ4394">
        <f t="shared" si="879"/>
        <v>1</v>
      </c>
      <c r="AK4394">
        <f t="shared" si="880"/>
        <v>1993</v>
      </c>
    </row>
    <row r="4395" spans="1:37" x14ac:dyDescent="0.2">
      <c r="A4395" t="s">
        <v>70</v>
      </c>
      <c r="B4395" s="93">
        <v>33978</v>
      </c>
      <c r="C4395">
        <v>-20.5</v>
      </c>
      <c r="D4395">
        <v>-33</v>
      </c>
      <c r="E4395">
        <f t="shared" si="874"/>
        <v>-26.75</v>
      </c>
      <c r="F4395" s="106">
        <v>15.5</v>
      </c>
      <c r="G4395" s="107">
        <f t="shared" si="881"/>
        <v>42.25</v>
      </c>
      <c r="H4395">
        <f t="shared" si="882"/>
        <v>1</v>
      </c>
      <c r="I4395">
        <f t="shared" si="883"/>
        <v>1993</v>
      </c>
      <c r="Q4395" t="s">
        <v>72</v>
      </c>
      <c r="R4395" s="93">
        <v>33978</v>
      </c>
      <c r="S4395">
        <v>-18.600000000000001</v>
      </c>
      <c r="T4395">
        <v>-37.200000000000003</v>
      </c>
      <c r="U4395">
        <f t="shared" si="875"/>
        <v>-27.900000000000002</v>
      </c>
      <c r="V4395" s="106">
        <v>14.5</v>
      </c>
      <c r="W4395" s="107">
        <f t="shared" si="884"/>
        <v>42.400000000000006</v>
      </c>
      <c r="X4395">
        <f t="shared" si="885"/>
        <v>1</v>
      </c>
      <c r="AG4395" s="93">
        <f t="shared" si="876"/>
        <v>33979</v>
      </c>
      <c r="AH4395" s="107">
        <f t="shared" si="877"/>
        <v>40.5</v>
      </c>
      <c r="AI4395" s="72">
        <f t="shared" si="878"/>
        <v>10</v>
      </c>
      <c r="AJ4395">
        <f t="shared" si="879"/>
        <v>1</v>
      </c>
      <c r="AK4395">
        <f t="shared" si="880"/>
        <v>1993</v>
      </c>
    </row>
    <row r="4396" spans="1:37" x14ac:dyDescent="0.2">
      <c r="A4396" t="s">
        <v>70</v>
      </c>
      <c r="B4396" s="93">
        <v>33979</v>
      </c>
      <c r="C4396">
        <v>-22.2</v>
      </c>
      <c r="D4396">
        <v>-30.7</v>
      </c>
      <c r="E4396">
        <f t="shared" si="874"/>
        <v>-26.45</v>
      </c>
      <c r="F4396" s="106">
        <v>15.5</v>
      </c>
      <c r="G4396" s="107">
        <f t="shared" si="881"/>
        <v>41.95</v>
      </c>
      <c r="H4396">
        <f t="shared" si="882"/>
        <v>1</v>
      </c>
      <c r="I4396">
        <f t="shared" si="883"/>
        <v>1993</v>
      </c>
      <c r="Q4396" t="s">
        <v>72</v>
      </c>
      <c r="R4396" s="93">
        <v>33979</v>
      </c>
      <c r="S4396">
        <v>-19.899999999999999</v>
      </c>
      <c r="T4396">
        <v>-29.2</v>
      </c>
      <c r="U4396">
        <f t="shared" si="875"/>
        <v>-24.549999999999997</v>
      </c>
      <c r="V4396" s="106">
        <v>14.5</v>
      </c>
      <c r="W4396" s="107">
        <f t="shared" si="884"/>
        <v>39.049999999999997</v>
      </c>
      <c r="X4396">
        <f t="shared" si="885"/>
        <v>1</v>
      </c>
      <c r="AG4396" s="93">
        <f t="shared" si="876"/>
        <v>33980</v>
      </c>
      <c r="AH4396" s="107">
        <f t="shared" si="877"/>
        <v>39.799999999999997</v>
      </c>
      <c r="AI4396" s="72">
        <f t="shared" si="878"/>
        <v>11</v>
      </c>
      <c r="AJ4396">
        <f t="shared" si="879"/>
        <v>1</v>
      </c>
      <c r="AK4396">
        <f t="shared" si="880"/>
        <v>1993</v>
      </c>
    </row>
    <row r="4397" spans="1:37" x14ac:dyDescent="0.2">
      <c r="A4397" t="s">
        <v>70</v>
      </c>
      <c r="B4397" s="93">
        <v>33980</v>
      </c>
      <c r="C4397">
        <v>-18.8</v>
      </c>
      <c r="D4397">
        <v>-29.4</v>
      </c>
      <c r="E4397">
        <f t="shared" si="874"/>
        <v>-24.1</v>
      </c>
      <c r="F4397" s="106">
        <v>15.5</v>
      </c>
      <c r="G4397" s="107">
        <f t="shared" si="881"/>
        <v>39.6</v>
      </c>
      <c r="H4397">
        <f t="shared" si="882"/>
        <v>1</v>
      </c>
      <c r="I4397">
        <f t="shared" si="883"/>
        <v>1993</v>
      </c>
      <c r="Q4397" t="s">
        <v>72</v>
      </c>
      <c r="R4397" s="93">
        <v>33980</v>
      </c>
      <c r="S4397">
        <v>-19.2</v>
      </c>
      <c r="T4397">
        <v>-31.8</v>
      </c>
      <c r="U4397">
        <f t="shared" si="875"/>
        <v>-25.5</v>
      </c>
      <c r="V4397" s="106">
        <v>14.5</v>
      </c>
      <c r="W4397" s="107">
        <f t="shared" si="884"/>
        <v>40</v>
      </c>
      <c r="X4397">
        <f t="shared" si="885"/>
        <v>1</v>
      </c>
      <c r="AG4397" s="93">
        <f t="shared" si="876"/>
        <v>33981</v>
      </c>
      <c r="AH4397" s="107">
        <f t="shared" si="877"/>
        <v>39.274999999999999</v>
      </c>
      <c r="AI4397" s="72">
        <f t="shared" si="878"/>
        <v>12</v>
      </c>
      <c r="AJ4397">
        <f t="shared" si="879"/>
        <v>1</v>
      </c>
      <c r="AK4397">
        <f t="shared" si="880"/>
        <v>1993</v>
      </c>
    </row>
    <row r="4398" spans="1:37" x14ac:dyDescent="0.2">
      <c r="A4398" t="s">
        <v>70</v>
      </c>
      <c r="B4398" s="93">
        <v>33981</v>
      </c>
      <c r="C4398">
        <v>-20.399999999999999</v>
      </c>
      <c r="D4398">
        <v>-28.2</v>
      </c>
      <c r="E4398">
        <f t="shared" si="874"/>
        <v>-24.299999999999997</v>
      </c>
      <c r="F4398" s="106">
        <v>15.5</v>
      </c>
      <c r="G4398" s="107">
        <f t="shared" si="881"/>
        <v>39.799999999999997</v>
      </c>
      <c r="H4398">
        <f t="shared" si="882"/>
        <v>1</v>
      </c>
      <c r="I4398">
        <f t="shared" si="883"/>
        <v>1993</v>
      </c>
      <c r="Q4398" t="s">
        <v>72</v>
      </c>
      <c r="R4398" s="93">
        <v>33981</v>
      </c>
      <c r="S4398">
        <v>-19.2</v>
      </c>
      <c r="T4398">
        <v>-29.3</v>
      </c>
      <c r="U4398">
        <f t="shared" si="875"/>
        <v>-24.25</v>
      </c>
      <c r="V4398" s="106">
        <v>14.5</v>
      </c>
      <c r="W4398" s="107">
        <f t="shared" si="884"/>
        <v>38.75</v>
      </c>
      <c r="X4398">
        <f t="shared" si="885"/>
        <v>1</v>
      </c>
      <c r="AG4398" s="93">
        <f t="shared" si="876"/>
        <v>33982</v>
      </c>
      <c r="AH4398" s="107">
        <f t="shared" si="877"/>
        <v>41.599999999999994</v>
      </c>
      <c r="AI4398" s="72">
        <f t="shared" si="878"/>
        <v>13</v>
      </c>
      <c r="AJ4398">
        <f t="shared" si="879"/>
        <v>1</v>
      </c>
      <c r="AK4398">
        <f t="shared" si="880"/>
        <v>1993</v>
      </c>
    </row>
    <row r="4399" spans="1:37" x14ac:dyDescent="0.2">
      <c r="A4399" t="s">
        <v>70</v>
      </c>
      <c r="B4399" s="93">
        <v>33982</v>
      </c>
      <c r="C4399">
        <v>-20.5</v>
      </c>
      <c r="D4399">
        <v>-29.3</v>
      </c>
      <c r="E4399">
        <f t="shared" si="874"/>
        <v>-24.9</v>
      </c>
      <c r="F4399" s="106">
        <v>15.5</v>
      </c>
      <c r="G4399" s="107">
        <f t="shared" si="881"/>
        <v>40.4</v>
      </c>
      <c r="H4399">
        <f t="shared" si="882"/>
        <v>1</v>
      </c>
      <c r="I4399">
        <f t="shared" si="883"/>
        <v>1993</v>
      </c>
      <c r="Q4399" t="s">
        <v>72</v>
      </c>
      <c r="R4399" s="93">
        <v>33982</v>
      </c>
      <c r="S4399">
        <v>-24.1</v>
      </c>
      <c r="T4399">
        <v>-32.5</v>
      </c>
      <c r="U4399">
        <f t="shared" si="875"/>
        <v>-28.3</v>
      </c>
      <c r="V4399" s="106">
        <v>14.5</v>
      </c>
      <c r="W4399" s="107">
        <f t="shared" si="884"/>
        <v>42.8</v>
      </c>
      <c r="X4399">
        <f t="shared" si="885"/>
        <v>1</v>
      </c>
      <c r="AG4399" s="93">
        <f t="shared" si="876"/>
        <v>33983</v>
      </c>
      <c r="AH4399" s="107">
        <f t="shared" si="877"/>
        <v>36.35</v>
      </c>
      <c r="AI4399" s="72">
        <f t="shared" si="878"/>
        <v>14</v>
      </c>
      <c r="AJ4399">
        <f t="shared" si="879"/>
        <v>1</v>
      </c>
      <c r="AK4399">
        <f t="shared" si="880"/>
        <v>1993</v>
      </c>
    </row>
    <row r="4400" spans="1:37" x14ac:dyDescent="0.2">
      <c r="A4400" t="s">
        <v>70</v>
      </c>
      <c r="B4400" s="93">
        <v>33983</v>
      </c>
      <c r="C4400">
        <v>-9.1999999999999993</v>
      </c>
      <c r="D4400">
        <v>-26.8</v>
      </c>
      <c r="E4400">
        <f t="shared" si="874"/>
        <v>-18</v>
      </c>
      <c r="F4400" s="106">
        <v>15.5</v>
      </c>
      <c r="G4400" s="107">
        <f t="shared" si="881"/>
        <v>33.5</v>
      </c>
      <c r="H4400">
        <f t="shared" si="882"/>
        <v>1</v>
      </c>
      <c r="I4400">
        <f t="shared" si="883"/>
        <v>1993</v>
      </c>
      <c r="Q4400" t="s">
        <v>72</v>
      </c>
      <c r="R4400" s="93">
        <v>33983</v>
      </c>
      <c r="S4400">
        <v>-16.600000000000001</v>
      </c>
      <c r="T4400">
        <v>-32.799999999999997</v>
      </c>
      <c r="U4400">
        <f t="shared" si="875"/>
        <v>-24.7</v>
      </c>
      <c r="V4400" s="106">
        <v>14.5</v>
      </c>
      <c r="W4400" s="107">
        <f t="shared" si="884"/>
        <v>39.200000000000003</v>
      </c>
      <c r="X4400">
        <f t="shared" si="885"/>
        <v>1</v>
      </c>
      <c r="AG4400" s="93">
        <f t="shared" si="876"/>
        <v>33984</v>
      </c>
      <c r="AH4400" s="107">
        <f t="shared" si="877"/>
        <v>23.95</v>
      </c>
      <c r="AI4400" s="72">
        <f t="shared" si="878"/>
        <v>15</v>
      </c>
      <c r="AJ4400">
        <f t="shared" si="879"/>
        <v>1</v>
      </c>
      <c r="AK4400">
        <f t="shared" si="880"/>
        <v>1993</v>
      </c>
    </row>
    <row r="4401" spans="1:37" x14ac:dyDescent="0.2">
      <c r="A4401" t="s">
        <v>70</v>
      </c>
      <c r="B4401" s="93">
        <v>33984</v>
      </c>
      <c r="C4401">
        <v>5</v>
      </c>
      <c r="D4401">
        <v>-15.2</v>
      </c>
      <c r="E4401">
        <f t="shared" si="874"/>
        <v>-5.0999999999999996</v>
      </c>
      <c r="F4401" s="106">
        <v>15.5</v>
      </c>
      <c r="G4401" s="107">
        <f t="shared" si="881"/>
        <v>20.6</v>
      </c>
      <c r="H4401">
        <f t="shared" si="882"/>
        <v>1</v>
      </c>
      <c r="I4401">
        <f t="shared" si="883"/>
        <v>1993</v>
      </c>
      <c r="Q4401" t="s">
        <v>72</v>
      </c>
      <c r="R4401" s="93">
        <v>33984</v>
      </c>
      <c r="S4401">
        <v>-3.2</v>
      </c>
      <c r="T4401">
        <v>-22.4</v>
      </c>
      <c r="U4401">
        <f t="shared" si="875"/>
        <v>-12.799999999999999</v>
      </c>
      <c r="V4401" s="106">
        <v>14.5</v>
      </c>
      <c r="W4401" s="107">
        <f t="shared" si="884"/>
        <v>27.299999999999997</v>
      </c>
      <c r="X4401">
        <f t="shared" si="885"/>
        <v>1</v>
      </c>
      <c r="AG4401" s="93">
        <f t="shared" si="876"/>
        <v>33985</v>
      </c>
      <c r="AH4401" s="107">
        <f t="shared" si="877"/>
        <v>27.1</v>
      </c>
      <c r="AI4401" s="72">
        <f t="shared" si="878"/>
        <v>16</v>
      </c>
      <c r="AJ4401">
        <f t="shared" si="879"/>
        <v>1</v>
      </c>
      <c r="AK4401">
        <f t="shared" si="880"/>
        <v>1993</v>
      </c>
    </row>
    <row r="4402" spans="1:37" x14ac:dyDescent="0.2">
      <c r="A4402" t="s">
        <v>70</v>
      </c>
      <c r="B4402" s="93">
        <v>33985</v>
      </c>
      <c r="C4402">
        <v>-4.5</v>
      </c>
      <c r="D4402">
        <v>-18.2</v>
      </c>
      <c r="E4402">
        <f t="shared" si="874"/>
        <v>-11.35</v>
      </c>
      <c r="F4402" s="106">
        <v>15.5</v>
      </c>
      <c r="G4402" s="107">
        <f t="shared" si="881"/>
        <v>26.85</v>
      </c>
      <c r="H4402">
        <f t="shared" si="882"/>
        <v>1</v>
      </c>
      <c r="I4402">
        <f t="shared" si="883"/>
        <v>1993</v>
      </c>
      <c r="Q4402" t="s">
        <v>72</v>
      </c>
      <c r="R4402" s="93">
        <v>33985</v>
      </c>
      <c r="S4402">
        <v>-6</v>
      </c>
      <c r="T4402">
        <v>-19.7</v>
      </c>
      <c r="U4402">
        <f t="shared" si="875"/>
        <v>-12.85</v>
      </c>
      <c r="V4402" s="106">
        <v>14.5</v>
      </c>
      <c r="W4402" s="107">
        <f t="shared" si="884"/>
        <v>27.35</v>
      </c>
      <c r="X4402">
        <f t="shared" si="885"/>
        <v>1</v>
      </c>
      <c r="AG4402" s="93">
        <f t="shared" si="876"/>
        <v>33986</v>
      </c>
      <c r="AH4402" s="107">
        <f t="shared" si="877"/>
        <v>28.9</v>
      </c>
      <c r="AI4402" s="72">
        <f t="shared" si="878"/>
        <v>17</v>
      </c>
      <c r="AJ4402">
        <f t="shared" si="879"/>
        <v>1</v>
      </c>
      <c r="AK4402">
        <f t="shared" si="880"/>
        <v>1993</v>
      </c>
    </row>
    <row r="4403" spans="1:37" x14ac:dyDescent="0.2">
      <c r="A4403" t="s">
        <v>70</v>
      </c>
      <c r="B4403" s="93">
        <v>33986</v>
      </c>
      <c r="C4403">
        <v>-4.7</v>
      </c>
      <c r="D4403">
        <v>-19.899999999999999</v>
      </c>
      <c r="E4403">
        <f t="shared" si="874"/>
        <v>-12.299999999999999</v>
      </c>
      <c r="F4403" s="106">
        <v>15.5</v>
      </c>
      <c r="G4403" s="107">
        <f t="shared" si="881"/>
        <v>27.799999999999997</v>
      </c>
      <c r="H4403">
        <f t="shared" si="882"/>
        <v>1</v>
      </c>
      <c r="I4403">
        <f t="shared" si="883"/>
        <v>1993</v>
      </c>
      <c r="Q4403" t="s">
        <v>72</v>
      </c>
      <c r="R4403" s="93">
        <v>33986</v>
      </c>
      <c r="S4403">
        <v>-8.9</v>
      </c>
      <c r="T4403">
        <v>-22.1</v>
      </c>
      <c r="U4403">
        <f t="shared" si="875"/>
        <v>-15.5</v>
      </c>
      <c r="V4403" s="106">
        <v>14.5</v>
      </c>
      <c r="W4403" s="107">
        <f t="shared" si="884"/>
        <v>30</v>
      </c>
      <c r="X4403">
        <f t="shared" si="885"/>
        <v>1</v>
      </c>
      <c r="AG4403" s="93">
        <f t="shared" si="876"/>
        <v>33987</v>
      </c>
      <c r="AH4403" s="107">
        <f t="shared" si="877"/>
        <v>27.3</v>
      </c>
      <c r="AI4403" s="72">
        <f t="shared" si="878"/>
        <v>18</v>
      </c>
      <c r="AJ4403">
        <f t="shared" si="879"/>
        <v>1</v>
      </c>
      <c r="AK4403">
        <f t="shared" si="880"/>
        <v>1993</v>
      </c>
    </row>
    <row r="4404" spans="1:37" x14ac:dyDescent="0.2">
      <c r="A4404" t="s">
        <v>70</v>
      </c>
      <c r="B4404" s="93">
        <v>33987</v>
      </c>
      <c r="C4404">
        <v>-2.4</v>
      </c>
      <c r="D4404">
        <v>-20.3</v>
      </c>
      <c r="E4404">
        <f t="shared" si="874"/>
        <v>-11.35</v>
      </c>
      <c r="F4404" s="106">
        <v>15.5</v>
      </c>
      <c r="G4404" s="107">
        <f t="shared" si="881"/>
        <v>26.85</v>
      </c>
      <c r="H4404">
        <f t="shared" si="882"/>
        <v>1</v>
      </c>
      <c r="I4404">
        <f t="shared" si="883"/>
        <v>1993</v>
      </c>
      <c r="Q4404" t="s">
        <v>72</v>
      </c>
      <c r="R4404" s="93">
        <v>33987</v>
      </c>
      <c r="S4404">
        <v>-7</v>
      </c>
      <c r="T4404">
        <v>-19.5</v>
      </c>
      <c r="U4404">
        <f t="shared" si="875"/>
        <v>-13.25</v>
      </c>
      <c r="V4404" s="106">
        <v>14.5</v>
      </c>
      <c r="W4404" s="107">
        <f t="shared" si="884"/>
        <v>27.75</v>
      </c>
      <c r="X4404">
        <f t="shared" si="885"/>
        <v>1</v>
      </c>
      <c r="AG4404" s="93">
        <f t="shared" si="876"/>
        <v>33988</v>
      </c>
      <c r="AH4404" s="107">
        <f t="shared" si="877"/>
        <v>22.674999999999997</v>
      </c>
      <c r="AI4404" s="72">
        <f t="shared" si="878"/>
        <v>19</v>
      </c>
      <c r="AJ4404">
        <f t="shared" si="879"/>
        <v>1</v>
      </c>
      <c r="AK4404">
        <f t="shared" si="880"/>
        <v>1993</v>
      </c>
    </row>
    <row r="4405" spans="1:37" x14ac:dyDescent="0.2">
      <c r="A4405" t="s">
        <v>70</v>
      </c>
      <c r="B4405" s="93">
        <v>33988</v>
      </c>
      <c r="C4405">
        <v>2.6</v>
      </c>
      <c r="D4405">
        <v>-11.9</v>
      </c>
      <c r="E4405">
        <f t="shared" si="874"/>
        <v>-4.6500000000000004</v>
      </c>
      <c r="F4405" s="106">
        <v>15.5</v>
      </c>
      <c r="G4405" s="107">
        <f t="shared" si="881"/>
        <v>20.149999999999999</v>
      </c>
      <c r="H4405">
        <f t="shared" si="882"/>
        <v>1</v>
      </c>
      <c r="I4405">
        <f t="shared" si="883"/>
        <v>1993</v>
      </c>
      <c r="Q4405" t="s">
        <v>72</v>
      </c>
      <c r="R4405" s="93">
        <v>33988</v>
      </c>
      <c r="S4405">
        <v>-1.2</v>
      </c>
      <c r="T4405">
        <v>-20.2</v>
      </c>
      <c r="U4405">
        <f t="shared" si="875"/>
        <v>-10.7</v>
      </c>
      <c r="V4405" s="106">
        <v>14.5</v>
      </c>
      <c r="W4405" s="107">
        <f t="shared" si="884"/>
        <v>25.2</v>
      </c>
      <c r="X4405">
        <f t="shared" si="885"/>
        <v>1</v>
      </c>
      <c r="AG4405" s="93">
        <f t="shared" si="876"/>
        <v>33989</v>
      </c>
      <c r="AH4405" s="107">
        <f t="shared" si="877"/>
        <v>16.149999999999999</v>
      </c>
      <c r="AI4405" s="72">
        <f t="shared" si="878"/>
        <v>20</v>
      </c>
      <c r="AJ4405">
        <f t="shared" si="879"/>
        <v>1</v>
      </c>
      <c r="AK4405">
        <f t="shared" si="880"/>
        <v>1993</v>
      </c>
    </row>
    <row r="4406" spans="1:37" x14ac:dyDescent="0.2">
      <c r="A4406" t="s">
        <v>70</v>
      </c>
      <c r="B4406" s="93">
        <v>33989</v>
      </c>
      <c r="C4406">
        <v>8.3000000000000007</v>
      </c>
      <c r="D4406">
        <v>-8.5</v>
      </c>
      <c r="E4406">
        <f t="shared" si="874"/>
        <v>-9.9999999999999645E-2</v>
      </c>
      <c r="F4406" s="106">
        <v>15.5</v>
      </c>
      <c r="G4406" s="107">
        <f t="shared" si="881"/>
        <v>15.6</v>
      </c>
      <c r="H4406">
        <f t="shared" si="882"/>
        <v>1</v>
      </c>
      <c r="I4406">
        <f t="shared" si="883"/>
        <v>1993</v>
      </c>
      <c r="Q4406" t="s">
        <v>72</v>
      </c>
      <c r="R4406" s="93">
        <v>33989</v>
      </c>
      <c r="S4406">
        <v>3.2</v>
      </c>
      <c r="T4406">
        <v>-7.6</v>
      </c>
      <c r="U4406">
        <f t="shared" si="875"/>
        <v>-2.1999999999999997</v>
      </c>
      <c r="V4406" s="106">
        <v>14.5</v>
      </c>
      <c r="W4406" s="107">
        <f t="shared" si="884"/>
        <v>16.7</v>
      </c>
      <c r="X4406">
        <f t="shared" si="885"/>
        <v>1</v>
      </c>
      <c r="AG4406" s="93">
        <f t="shared" si="876"/>
        <v>33990</v>
      </c>
      <c r="AH4406" s="107">
        <f t="shared" si="877"/>
        <v>19.399999999999999</v>
      </c>
      <c r="AI4406" s="72">
        <f t="shared" si="878"/>
        <v>21</v>
      </c>
      <c r="AJ4406">
        <f t="shared" si="879"/>
        <v>1</v>
      </c>
      <c r="AK4406">
        <f t="shared" si="880"/>
        <v>1993</v>
      </c>
    </row>
    <row r="4407" spans="1:37" x14ac:dyDescent="0.2">
      <c r="A4407" t="s">
        <v>70</v>
      </c>
      <c r="B4407" s="93">
        <v>33990</v>
      </c>
      <c r="C4407">
        <v>3.4</v>
      </c>
      <c r="D4407">
        <v>-6.4</v>
      </c>
      <c r="E4407">
        <f t="shared" si="874"/>
        <v>-1.5000000000000002</v>
      </c>
      <c r="F4407" s="106">
        <v>15.5</v>
      </c>
      <c r="G4407" s="107">
        <f t="shared" si="881"/>
        <v>17</v>
      </c>
      <c r="H4407">
        <f t="shared" si="882"/>
        <v>1</v>
      </c>
      <c r="I4407">
        <f t="shared" si="883"/>
        <v>1993</v>
      </c>
      <c r="Q4407" t="s">
        <v>72</v>
      </c>
      <c r="R4407" s="93">
        <v>33990</v>
      </c>
      <c r="S4407">
        <v>-2.2999999999999998</v>
      </c>
      <c r="T4407">
        <v>-12.3</v>
      </c>
      <c r="U4407">
        <f t="shared" si="875"/>
        <v>-7.3000000000000007</v>
      </c>
      <c r="V4407" s="106">
        <v>14.5</v>
      </c>
      <c r="W4407" s="107">
        <f t="shared" si="884"/>
        <v>21.8</v>
      </c>
      <c r="X4407">
        <f t="shared" si="885"/>
        <v>1</v>
      </c>
      <c r="AG4407" s="93">
        <f t="shared" si="876"/>
        <v>33991</v>
      </c>
      <c r="AH4407" s="107">
        <f t="shared" si="877"/>
        <v>25.75</v>
      </c>
      <c r="AI4407" s="72">
        <f t="shared" si="878"/>
        <v>22</v>
      </c>
      <c r="AJ4407">
        <f t="shared" si="879"/>
        <v>1</v>
      </c>
      <c r="AK4407">
        <f t="shared" si="880"/>
        <v>1993</v>
      </c>
    </row>
    <row r="4408" spans="1:37" x14ac:dyDescent="0.2">
      <c r="A4408" t="s">
        <v>70</v>
      </c>
      <c r="B4408" s="93">
        <v>33991</v>
      </c>
      <c r="C4408">
        <v>-4.2</v>
      </c>
      <c r="D4408">
        <v>-15.7</v>
      </c>
      <c r="E4408">
        <f t="shared" si="874"/>
        <v>-9.9499999999999993</v>
      </c>
      <c r="F4408" s="106">
        <v>15.5</v>
      </c>
      <c r="G4408" s="107">
        <f t="shared" si="881"/>
        <v>25.45</v>
      </c>
      <c r="H4408">
        <f t="shared" si="882"/>
        <v>1</v>
      </c>
      <c r="I4408">
        <f t="shared" si="883"/>
        <v>1993</v>
      </c>
      <c r="Q4408" t="s">
        <v>72</v>
      </c>
      <c r="R4408" s="93">
        <v>33991</v>
      </c>
      <c r="S4408">
        <v>-6.5</v>
      </c>
      <c r="T4408">
        <v>-16.600000000000001</v>
      </c>
      <c r="U4408">
        <f t="shared" si="875"/>
        <v>-11.55</v>
      </c>
      <c r="V4408" s="106">
        <v>14.5</v>
      </c>
      <c r="W4408" s="107">
        <f t="shared" si="884"/>
        <v>26.05</v>
      </c>
      <c r="X4408">
        <f t="shared" si="885"/>
        <v>1</v>
      </c>
      <c r="AG4408" s="93">
        <f t="shared" si="876"/>
        <v>33992</v>
      </c>
      <c r="AH4408" s="107">
        <f t="shared" si="877"/>
        <v>26.5</v>
      </c>
      <c r="AI4408" s="72">
        <f t="shared" si="878"/>
        <v>23</v>
      </c>
      <c r="AJ4408">
        <f t="shared" si="879"/>
        <v>1</v>
      </c>
      <c r="AK4408">
        <f t="shared" si="880"/>
        <v>1993</v>
      </c>
    </row>
    <row r="4409" spans="1:37" x14ac:dyDescent="0.2">
      <c r="A4409" t="s">
        <v>70</v>
      </c>
      <c r="B4409" s="93">
        <v>33992</v>
      </c>
      <c r="C4409">
        <v>-3.4</v>
      </c>
      <c r="D4409">
        <v>-16</v>
      </c>
      <c r="E4409">
        <f t="shared" si="874"/>
        <v>-9.6999999999999993</v>
      </c>
      <c r="F4409" s="106">
        <v>15.5</v>
      </c>
      <c r="G4409" s="107">
        <f t="shared" si="881"/>
        <v>25.2</v>
      </c>
      <c r="H4409">
        <f t="shared" si="882"/>
        <v>1</v>
      </c>
      <c r="I4409">
        <f t="shared" si="883"/>
        <v>1993</v>
      </c>
      <c r="Q4409" t="s">
        <v>72</v>
      </c>
      <c r="R4409" s="93">
        <v>33992</v>
      </c>
      <c r="S4409">
        <v>-8.8000000000000007</v>
      </c>
      <c r="T4409">
        <v>-17.8</v>
      </c>
      <c r="U4409">
        <f t="shared" si="875"/>
        <v>-13.3</v>
      </c>
      <c r="V4409" s="106">
        <v>14.5</v>
      </c>
      <c r="W4409" s="107">
        <f t="shared" si="884"/>
        <v>27.8</v>
      </c>
      <c r="X4409">
        <f t="shared" si="885"/>
        <v>1</v>
      </c>
      <c r="AG4409" s="93">
        <f t="shared" si="876"/>
        <v>33993</v>
      </c>
      <c r="AH4409" s="107">
        <f t="shared" si="877"/>
        <v>23.5</v>
      </c>
      <c r="AI4409" s="72">
        <f t="shared" si="878"/>
        <v>24</v>
      </c>
      <c r="AJ4409">
        <f t="shared" si="879"/>
        <v>1</v>
      </c>
      <c r="AK4409">
        <f t="shared" si="880"/>
        <v>1993</v>
      </c>
    </row>
    <row r="4410" spans="1:37" x14ac:dyDescent="0.2">
      <c r="A4410" t="s">
        <v>70</v>
      </c>
      <c r="B4410" s="93">
        <v>33993</v>
      </c>
      <c r="C4410">
        <v>2.9</v>
      </c>
      <c r="D4410">
        <v>-14</v>
      </c>
      <c r="E4410">
        <f t="shared" si="874"/>
        <v>-5.55</v>
      </c>
      <c r="F4410" s="106">
        <v>15.5</v>
      </c>
      <c r="G4410" s="107">
        <f t="shared" si="881"/>
        <v>21.05</v>
      </c>
      <c r="H4410">
        <f t="shared" si="882"/>
        <v>1</v>
      </c>
      <c r="I4410">
        <f t="shared" si="883"/>
        <v>1993</v>
      </c>
      <c r="Q4410" t="s">
        <v>72</v>
      </c>
      <c r="R4410" s="93">
        <v>33993</v>
      </c>
      <c r="S4410">
        <v>-6.3</v>
      </c>
      <c r="T4410">
        <v>-16.600000000000001</v>
      </c>
      <c r="U4410">
        <f t="shared" si="875"/>
        <v>-11.450000000000001</v>
      </c>
      <c r="V4410" s="106">
        <v>14.5</v>
      </c>
      <c r="W4410" s="107">
        <f t="shared" si="884"/>
        <v>25.950000000000003</v>
      </c>
      <c r="X4410">
        <f t="shared" si="885"/>
        <v>1</v>
      </c>
      <c r="AG4410" s="93">
        <f t="shared" si="876"/>
        <v>33994</v>
      </c>
      <c r="AH4410" s="107">
        <f t="shared" si="877"/>
        <v>15.7</v>
      </c>
      <c r="AI4410" s="72">
        <f t="shared" si="878"/>
        <v>25</v>
      </c>
      <c r="AJ4410">
        <f t="shared" si="879"/>
        <v>1</v>
      </c>
      <c r="AK4410">
        <f t="shared" si="880"/>
        <v>1993</v>
      </c>
    </row>
    <row r="4411" spans="1:37" x14ac:dyDescent="0.2">
      <c r="A4411" t="s">
        <v>70</v>
      </c>
      <c r="B4411" s="93">
        <v>33994</v>
      </c>
      <c r="C4411">
        <v>7.6</v>
      </c>
      <c r="D4411">
        <v>-3.3</v>
      </c>
      <c r="E4411">
        <f t="shared" si="874"/>
        <v>2.15</v>
      </c>
      <c r="F4411" s="106">
        <v>15.5</v>
      </c>
      <c r="G4411" s="107">
        <f t="shared" si="881"/>
        <v>13.35</v>
      </c>
      <c r="H4411">
        <f t="shared" si="882"/>
        <v>1</v>
      </c>
      <c r="I4411">
        <f t="shared" si="883"/>
        <v>1993</v>
      </c>
      <c r="Q4411" t="s">
        <v>72</v>
      </c>
      <c r="R4411" s="93">
        <v>33994</v>
      </c>
      <c r="S4411">
        <v>6.6</v>
      </c>
      <c r="T4411">
        <v>-13.7</v>
      </c>
      <c r="U4411">
        <f t="shared" si="875"/>
        <v>-3.55</v>
      </c>
      <c r="V4411" s="106">
        <v>14.5</v>
      </c>
      <c r="W4411" s="107">
        <f t="shared" si="884"/>
        <v>18.05</v>
      </c>
      <c r="X4411">
        <f t="shared" si="885"/>
        <v>1</v>
      </c>
      <c r="AG4411" s="93">
        <f t="shared" si="876"/>
        <v>33995</v>
      </c>
      <c r="AH4411" s="107">
        <f t="shared" si="877"/>
        <v>19.600000000000001</v>
      </c>
      <c r="AI4411" s="72">
        <f t="shared" si="878"/>
        <v>26</v>
      </c>
      <c r="AJ4411">
        <f t="shared" si="879"/>
        <v>1</v>
      </c>
      <c r="AK4411">
        <f t="shared" si="880"/>
        <v>1993</v>
      </c>
    </row>
    <row r="4412" spans="1:37" x14ac:dyDescent="0.2">
      <c r="A4412" t="s">
        <v>70</v>
      </c>
      <c r="B4412" s="93">
        <v>33995</v>
      </c>
      <c r="C4412">
        <v>4.9000000000000004</v>
      </c>
      <c r="D4412">
        <v>-1.6</v>
      </c>
      <c r="E4412">
        <f t="shared" si="874"/>
        <v>1.6500000000000001</v>
      </c>
      <c r="F4412" s="106">
        <v>15.5</v>
      </c>
      <c r="G4412" s="107">
        <f t="shared" si="881"/>
        <v>13.85</v>
      </c>
      <c r="H4412">
        <f t="shared" si="882"/>
        <v>1</v>
      </c>
      <c r="I4412">
        <f t="shared" si="883"/>
        <v>1993</v>
      </c>
      <c r="Q4412" t="s">
        <v>72</v>
      </c>
      <c r="R4412" s="93">
        <v>33995</v>
      </c>
      <c r="S4412">
        <v>-3.6</v>
      </c>
      <c r="T4412">
        <v>-18.100000000000001</v>
      </c>
      <c r="U4412">
        <f t="shared" si="875"/>
        <v>-10.850000000000001</v>
      </c>
      <c r="V4412" s="106">
        <v>14.5</v>
      </c>
      <c r="W4412" s="107">
        <f t="shared" si="884"/>
        <v>25.35</v>
      </c>
      <c r="X4412">
        <f t="shared" si="885"/>
        <v>1</v>
      </c>
      <c r="AG4412" s="93">
        <f t="shared" si="876"/>
        <v>33996</v>
      </c>
      <c r="AH4412" s="107">
        <f t="shared" si="877"/>
        <v>24.8</v>
      </c>
      <c r="AI4412" s="72">
        <f t="shared" si="878"/>
        <v>27</v>
      </c>
      <c r="AJ4412">
        <f t="shared" si="879"/>
        <v>1</v>
      </c>
      <c r="AK4412">
        <f t="shared" si="880"/>
        <v>1993</v>
      </c>
    </row>
    <row r="4413" spans="1:37" x14ac:dyDescent="0.2">
      <c r="A4413" t="s">
        <v>70</v>
      </c>
      <c r="B4413" s="93">
        <v>33996</v>
      </c>
      <c r="C4413">
        <v>1.8</v>
      </c>
      <c r="D4413">
        <v>-9</v>
      </c>
      <c r="E4413">
        <f t="shared" si="874"/>
        <v>-3.6</v>
      </c>
      <c r="F4413" s="106">
        <v>15.5</v>
      </c>
      <c r="G4413" s="107">
        <f t="shared" si="881"/>
        <v>19.100000000000001</v>
      </c>
      <c r="H4413">
        <f t="shared" si="882"/>
        <v>1</v>
      </c>
      <c r="I4413">
        <f t="shared" si="883"/>
        <v>1993</v>
      </c>
      <c r="Q4413" t="s">
        <v>72</v>
      </c>
      <c r="R4413" s="93">
        <v>33996</v>
      </c>
      <c r="S4413">
        <v>-5.9</v>
      </c>
      <c r="T4413">
        <v>-26.1</v>
      </c>
      <c r="U4413">
        <f t="shared" si="875"/>
        <v>-16</v>
      </c>
      <c r="V4413" s="106">
        <v>14.5</v>
      </c>
      <c r="W4413" s="107">
        <f t="shared" si="884"/>
        <v>30.5</v>
      </c>
      <c r="X4413">
        <f t="shared" si="885"/>
        <v>1</v>
      </c>
      <c r="AG4413" s="93">
        <f t="shared" si="876"/>
        <v>33997</v>
      </c>
      <c r="AH4413" s="107">
        <f t="shared" si="877"/>
        <v>27.55</v>
      </c>
      <c r="AI4413" s="72">
        <f t="shared" si="878"/>
        <v>28</v>
      </c>
      <c r="AJ4413">
        <f t="shared" si="879"/>
        <v>1</v>
      </c>
      <c r="AK4413">
        <f t="shared" si="880"/>
        <v>1993</v>
      </c>
    </row>
    <row r="4414" spans="1:37" x14ac:dyDescent="0.2">
      <c r="A4414" t="s">
        <v>70</v>
      </c>
      <c r="B4414" s="93">
        <v>33997</v>
      </c>
      <c r="C4414">
        <v>-5.0999999999999996</v>
      </c>
      <c r="D4414">
        <v>-10.8</v>
      </c>
      <c r="E4414">
        <f t="shared" si="874"/>
        <v>-7.95</v>
      </c>
      <c r="F4414" s="106">
        <v>15.5</v>
      </c>
      <c r="G4414" s="107">
        <f t="shared" si="881"/>
        <v>23.45</v>
      </c>
      <c r="H4414">
        <f t="shared" si="882"/>
        <v>1</v>
      </c>
      <c r="I4414">
        <f t="shared" si="883"/>
        <v>1993</v>
      </c>
      <c r="Q4414" t="s">
        <v>72</v>
      </c>
      <c r="R4414" s="93">
        <v>33997</v>
      </c>
      <c r="S4414">
        <v>-7.7</v>
      </c>
      <c r="T4414">
        <v>-26.6</v>
      </c>
      <c r="U4414">
        <f t="shared" si="875"/>
        <v>-17.150000000000002</v>
      </c>
      <c r="V4414" s="106">
        <v>14.5</v>
      </c>
      <c r="W4414" s="107">
        <f t="shared" si="884"/>
        <v>31.650000000000002</v>
      </c>
      <c r="X4414">
        <f t="shared" si="885"/>
        <v>1</v>
      </c>
      <c r="AG4414" s="93">
        <f t="shared" si="876"/>
        <v>33998</v>
      </c>
      <c r="AH4414" s="107">
        <f t="shared" si="877"/>
        <v>17.375</v>
      </c>
      <c r="AI4414" s="72">
        <f t="shared" si="878"/>
        <v>29</v>
      </c>
      <c r="AJ4414">
        <f t="shared" si="879"/>
        <v>1</v>
      </c>
      <c r="AK4414">
        <f t="shared" si="880"/>
        <v>1993</v>
      </c>
    </row>
    <row r="4415" spans="1:37" x14ac:dyDescent="0.2">
      <c r="A4415" t="s">
        <v>70</v>
      </c>
      <c r="B4415" s="93">
        <v>33998</v>
      </c>
      <c r="C4415">
        <v>9.4</v>
      </c>
      <c r="D4415">
        <v>-9.1</v>
      </c>
      <c r="E4415">
        <f t="shared" si="874"/>
        <v>0.15000000000000036</v>
      </c>
      <c r="F4415" s="106">
        <v>15.5</v>
      </c>
      <c r="G4415" s="107">
        <f t="shared" si="881"/>
        <v>15.35</v>
      </c>
      <c r="H4415">
        <f t="shared" si="882"/>
        <v>1</v>
      </c>
      <c r="I4415">
        <f t="shared" si="883"/>
        <v>1993</v>
      </c>
      <c r="Q4415" t="s">
        <v>72</v>
      </c>
      <c r="R4415" s="93">
        <v>33998</v>
      </c>
      <c r="S4415">
        <v>6.6</v>
      </c>
      <c r="T4415">
        <v>-16.399999999999999</v>
      </c>
      <c r="U4415">
        <f t="shared" si="875"/>
        <v>-4.8999999999999995</v>
      </c>
      <c r="V4415" s="106">
        <v>14.5</v>
      </c>
      <c r="W4415" s="107">
        <f t="shared" si="884"/>
        <v>19.399999999999999</v>
      </c>
      <c r="X4415">
        <f t="shared" si="885"/>
        <v>1</v>
      </c>
      <c r="AG4415" s="93">
        <f t="shared" si="876"/>
        <v>33999</v>
      </c>
      <c r="AH4415" s="107">
        <f t="shared" si="877"/>
        <v>8.85</v>
      </c>
      <c r="AI4415" s="72">
        <f t="shared" si="878"/>
        <v>30</v>
      </c>
      <c r="AJ4415">
        <f t="shared" si="879"/>
        <v>1</v>
      </c>
      <c r="AK4415">
        <f t="shared" si="880"/>
        <v>1993</v>
      </c>
    </row>
    <row r="4416" spans="1:37" x14ac:dyDescent="0.2">
      <c r="A4416" t="s">
        <v>70</v>
      </c>
      <c r="B4416" s="93">
        <v>33999</v>
      </c>
      <c r="C4416">
        <v>14.4</v>
      </c>
      <c r="D4416">
        <v>0.3</v>
      </c>
      <c r="E4416">
        <f t="shared" si="874"/>
        <v>7.3500000000000005</v>
      </c>
      <c r="F4416" s="106">
        <v>15.5</v>
      </c>
      <c r="G4416" s="107">
        <f t="shared" si="881"/>
        <v>8.1499999999999986</v>
      </c>
      <c r="H4416">
        <f t="shared" si="882"/>
        <v>1</v>
      </c>
      <c r="I4416">
        <f t="shared" si="883"/>
        <v>1993</v>
      </c>
      <c r="Q4416" t="s">
        <v>72</v>
      </c>
      <c r="R4416" s="93">
        <v>33999</v>
      </c>
      <c r="S4416">
        <v>7.9</v>
      </c>
      <c r="T4416">
        <v>2</v>
      </c>
      <c r="U4416">
        <f t="shared" si="875"/>
        <v>4.95</v>
      </c>
      <c r="V4416" s="106">
        <v>14.5</v>
      </c>
      <c r="W4416" s="107">
        <f t="shared" si="884"/>
        <v>9.5500000000000007</v>
      </c>
      <c r="X4416">
        <f t="shared" si="885"/>
        <v>1</v>
      </c>
      <c r="AG4416" s="93">
        <f t="shared" si="876"/>
        <v>34000</v>
      </c>
      <c r="AH4416" s="107">
        <f t="shared" si="877"/>
        <v>11.35</v>
      </c>
      <c r="AI4416" s="72">
        <f t="shared" si="878"/>
        <v>31</v>
      </c>
      <c r="AJ4416">
        <f t="shared" si="879"/>
        <v>1</v>
      </c>
      <c r="AK4416">
        <f t="shared" si="880"/>
        <v>1993</v>
      </c>
    </row>
    <row r="4417" spans="1:37" x14ac:dyDescent="0.2">
      <c r="A4417" t="s">
        <v>70</v>
      </c>
      <c r="B4417" s="93">
        <v>34000</v>
      </c>
      <c r="C4417">
        <v>13.3</v>
      </c>
      <c r="D4417">
        <v>-3.6</v>
      </c>
      <c r="E4417">
        <f t="shared" si="874"/>
        <v>4.8500000000000005</v>
      </c>
      <c r="F4417" s="106">
        <v>15.5</v>
      </c>
      <c r="G4417" s="107">
        <f t="shared" si="881"/>
        <v>10.649999999999999</v>
      </c>
      <c r="H4417">
        <f t="shared" si="882"/>
        <v>1</v>
      </c>
      <c r="I4417">
        <f t="shared" si="883"/>
        <v>1993</v>
      </c>
      <c r="Q4417" t="s">
        <v>72</v>
      </c>
      <c r="R4417" s="93">
        <v>34000</v>
      </c>
      <c r="S4417">
        <v>5.9</v>
      </c>
      <c r="T4417">
        <v>-1</v>
      </c>
      <c r="U4417">
        <f t="shared" si="875"/>
        <v>2.4500000000000002</v>
      </c>
      <c r="V4417" s="106">
        <v>14.5</v>
      </c>
      <c r="W4417" s="107">
        <f t="shared" si="884"/>
        <v>12.05</v>
      </c>
      <c r="X4417">
        <f t="shared" si="885"/>
        <v>1</v>
      </c>
      <c r="AG4417" s="93">
        <f t="shared" si="876"/>
        <v>34001</v>
      </c>
      <c r="AH4417" s="107">
        <f t="shared" si="877"/>
        <v>12.45</v>
      </c>
      <c r="AI4417" s="72">
        <f t="shared" si="878"/>
        <v>1</v>
      </c>
      <c r="AJ4417">
        <f t="shared" si="879"/>
        <v>2</v>
      </c>
      <c r="AK4417">
        <f t="shared" si="880"/>
        <v>1993</v>
      </c>
    </row>
    <row r="4418" spans="1:37" x14ac:dyDescent="0.2">
      <c r="A4418" t="s">
        <v>70</v>
      </c>
      <c r="B4418" s="93">
        <v>34001</v>
      </c>
      <c r="C4418">
        <v>12.6</v>
      </c>
      <c r="D4418">
        <v>-3.7</v>
      </c>
      <c r="E4418">
        <f t="shared" si="874"/>
        <v>4.4499999999999993</v>
      </c>
      <c r="F4418" s="106">
        <v>15.5</v>
      </c>
      <c r="G4418" s="107">
        <f t="shared" si="881"/>
        <v>11.05</v>
      </c>
      <c r="H4418">
        <f t="shared" si="882"/>
        <v>2</v>
      </c>
      <c r="I4418">
        <f t="shared" si="883"/>
        <v>1993</v>
      </c>
      <c r="Q4418" t="s">
        <v>72</v>
      </c>
      <c r="R4418" s="93">
        <v>34001</v>
      </c>
      <c r="S4418">
        <v>7.2</v>
      </c>
      <c r="T4418">
        <v>-5.9</v>
      </c>
      <c r="U4418">
        <f t="shared" si="875"/>
        <v>0.64999999999999991</v>
      </c>
      <c r="V4418" s="106">
        <v>14.5</v>
      </c>
      <c r="W4418" s="107">
        <f t="shared" si="884"/>
        <v>13.85</v>
      </c>
      <c r="X4418">
        <f t="shared" si="885"/>
        <v>2</v>
      </c>
      <c r="AG4418" s="93">
        <f t="shared" si="876"/>
        <v>34002</v>
      </c>
      <c r="AH4418" s="107">
        <f t="shared" si="877"/>
        <v>16.925000000000001</v>
      </c>
      <c r="AI4418" s="72">
        <f t="shared" si="878"/>
        <v>2</v>
      </c>
      <c r="AJ4418">
        <f t="shared" si="879"/>
        <v>2</v>
      </c>
      <c r="AK4418">
        <f t="shared" si="880"/>
        <v>1993</v>
      </c>
    </row>
    <row r="4419" spans="1:37" x14ac:dyDescent="0.2">
      <c r="A4419" t="s">
        <v>70</v>
      </c>
      <c r="B4419" s="93">
        <v>34002</v>
      </c>
      <c r="C4419">
        <v>8.4</v>
      </c>
      <c r="D4419">
        <v>-6.1</v>
      </c>
      <c r="E4419">
        <f t="shared" si="874"/>
        <v>1.1500000000000004</v>
      </c>
      <c r="F4419" s="106">
        <v>15.5</v>
      </c>
      <c r="G4419" s="107">
        <f t="shared" si="881"/>
        <v>14.35</v>
      </c>
      <c r="H4419">
        <f t="shared" si="882"/>
        <v>2</v>
      </c>
      <c r="I4419">
        <f t="shared" si="883"/>
        <v>1993</v>
      </c>
      <c r="Q4419" t="s">
        <v>72</v>
      </c>
      <c r="R4419" s="93">
        <v>34002</v>
      </c>
      <c r="S4419">
        <v>1.3</v>
      </c>
      <c r="T4419">
        <v>-11.3</v>
      </c>
      <c r="U4419">
        <f t="shared" si="875"/>
        <v>-5</v>
      </c>
      <c r="V4419" s="106">
        <v>14.5</v>
      </c>
      <c r="W4419" s="107">
        <f t="shared" si="884"/>
        <v>19.5</v>
      </c>
      <c r="X4419">
        <f t="shared" si="885"/>
        <v>2</v>
      </c>
      <c r="AG4419" s="93">
        <f t="shared" si="876"/>
        <v>34003</v>
      </c>
      <c r="AH4419" s="107">
        <f t="shared" si="877"/>
        <v>13.875</v>
      </c>
      <c r="AI4419" s="72">
        <f t="shared" si="878"/>
        <v>3</v>
      </c>
      <c r="AJ4419">
        <f t="shared" si="879"/>
        <v>2</v>
      </c>
      <c r="AK4419">
        <f t="shared" si="880"/>
        <v>1993</v>
      </c>
    </row>
    <row r="4420" spans="1:37" x14ac:dyDescent="0.2">
      <c r="A4420" t="s">
        <v>70</v>
      </c>
      <c r="B4420" s="93">
        <v>34003</v>
      </c>
      <c r="C4420">
        <v>12.8</v>
      </c>
      <c r="D4420">
        <v>-4.2</v>
      </c>
      <c r="E4420">
        <f t="shared" ref="E4420:E4483" si="886">AVERAGE(C4420:D4420)</f>
        <v>4.3000000000000007</v>
      </c>
      <c r="F4420" s="106">
        <v>15.5</v>
      </c>
      <c r="G4420" s="107">
        <f t="shared" si="881"/>
        <v>11.2</v>
      </c>
      <c r="H4420">
        <f t="shared" si="882"/>
        <v>2</v>
      </c>
      <c r="I4420">
        <f t="shared" si="883"/>
        <v>1993</v>
      </c>
      <c r="Q4420" t="s">
        <v>72</v>
      </c>
      <c r="R4420" s="93">
        <v>34003</v>
      </c>
      <c r="S4420">
        <v>5.0999999999999996</v>
      </c>
      <c r="T4420">
        <v>-9.1999999999999993</v>
      </c>
      <c r="U4420">
        <f t="shared" ref="U4420:U4483" si="887">AVERAGE(S4420:T4420)</f>
        <v>-2.0499999999999998</v>
      </c>
      <c r="V4420" s="106">
        <v>14.5</v>
      </c>
      <c r="W4420" s="107">
        <f t="shared" si="884"/>
        <v>16.55</v>
      </c>
      <c r="X4420">
        <f t="shared" si="885"/>
        <v>2</v>
      </c>
      <c r="AG4420" s="93">
        <f t="shared" ref="AG4420:AG4483" si="888">R4421</f>
        <v>34004</v>
      </c>
      <c r="AH4420" s="107">
        <f t="shared" ref="AH4420:AH4483" si="889">AVERAGE(W4421,G4421)</f>
        <v>19.600000000000001</v>
      </c>
      <c r="AI4420" s="72">
        <f t="shared" ref="AI4420:AI4483" si="890">DAY(AG4420)</f>
        <v>4</v>
      </c>
      <c r="AJ4420">
        <f t="shared" ref="AJ4420:AJ4483" si="891">MONTH(AG4420)</f>
        <v>2</v>
      </c>
      <c r="AK4420">
        <f t="shared" ref="AK4420:AK4483" si="892">YEAR(AG4420)</f>
        <v>1993</v>
      </c>
    </row>
    <row r="4421" spans="1:37" x14ac:dyDescent="0.2">
      <c r="A4421" t="s">
        <v>70</v>
      </c>
      <c r="B4421" s="93">
        <v>34004</v>
      </c>
      <c r="C4421">
        <v>3.1</v>
      </c>
      <c r="D4421">
        <v>-6.1</v>
      </c>
      <c r="E4421">
        <f t="shared" si="886"/>
        <v>-1.4999999999999998</v>
      </c>
      <c r="F4421" s="106">
        <v>15.5</v>
      </c>
      <c r="G4421" s="107">
        <f t="shared" ref="G4421:G4484" si="893">IF(F4421-E4421&gt;0,F4421-E4421,0)</f>
        <v>17</v>
      </c>
      <c r="H4421">
        <f t="shared" ref="H4421:H4484" si="894">MONTH(B4421)</f>
        <v>2</v>
      </c>
      <c r="I4421">
        <f t="shared" ref="I4421:I4484" si="895">YEAR(B4421)</f>
        <v>1993</v>
      </c>
      <c r="Q4421" t="s">
        <v>72</v>
      </c>
      <c r="R4421" s="93">
        <v>34004</v>
      </c>
      <c r="S4421">
        <v>-2.9</v>
      </c>
      <c r="T4421">
        <v>-12.5</v>
      </c>
      <c r="U4421">
        <f t="shared" si="887"/>
        <v>-7.7</v>
      </c>
      <c r="V4421" s="106">
        <v>14.5</v>
      </c>
      <c r="W4421" s="107">
        <f t="shared" ref="W4421:W4484" si="896">IF(V4421-U4421&gt;0,V4421-U4421,0)</f>
        <v>22.2</v>
      </c>
      <c r="X4421">
        <f t="shared" ref="X4421:X4484" si="897">MONTH(R4421)</f>
        <v>2</v>
      </c>
      <c r="AG4421" s="93">
        <f t="shared" si="888"/>
        <v>34005</v>
      </c>
      <c r="AH4421" s="107">
        <f t="shared" si="889"/>
        <v>18.7</v>
      </c>
      <c r="AI4421" s="72">
        <f t="shared" si="890"/>
        <v>5</v>
      </c>
      <c r="AJ4421">
        <f t="shared" si="891"/>
        <v>2</v>
      </c>
      <c r="AK4421">
        <f t="shared" si="892"/>
        <v>1993</v>
      </c>
    </row>
    <row r="4422" spans="1:37" x14ac:dyDescent="0.2">
      <c r="A4422" t="s">
        <v>70</v>
      </c>
      <c r="B4422" s="93">
        <v>34005</v>
      </c>
      <c r="C4422">
        <v>12.4</v>
      </c>
      <c r="D4422">
        <v>-7.9</v>
      </c>
      <c r="E4422">
        <f t="shared" si="886"/>
        <v>2.25</v>
      </c>
      <c r="F4422" s="106">
        <v>15.5</v>
      </c>
      <c r="G4422" s="107">
        <f t="shared" si="893"/>
        <v>13.25</v>
      </c>
      <c r="H4422">
        <f t="shared" si="894"/>
        <v>2</v>
      </c>
      <c r="I4422">
        <f t="shared" si="895"/>
        <v>1993</v>
      </c>
      <c r="Q4422" t="s">
        <v>72</v>
      </c>
      <c r="R4422" s="93">
        <v>34005</v>
      </c>
      <c r="S4422">
        <v>-6.5</v>
      </c>
      <c r="T4422">
        <v>-12.8</v>
      </c>
      <c r="U4422">
        <f t="shared" si="887"/>
        <v>-9.65</v>
      </c>
      <c r="V4422" s="106">
        <v>14.5</v>
      </c>
      <c r="W4422" s="107">
        <f t="shared" si="896"/>
        <v>24.15</v>
      </c>
      <c r="X4422">
        <f t="shared" si="897"/>
        <v>2</v>
      </c>
      <c r="AG4422" s="93">
        <f t="shared" si="888"/>
        <v>34006</v>
      </c>
      <c r="AH4422" s="107">
        <f t="shared" si="889"/>
        <v>13.700000000000001</v>
      </c>
      <c r="AI4422" s="72">
        <f t="shared" si="890"/>
        <v>6</v>
      </c>
      <c r="AJ4422">
        <f t="shared" si="891"/>
        <v>2</v>
      </c>
      <c r="AK4422">
        <f t="shared" si="892"/>
        <v>1993</v>
      </c>
    </row>
    <row r="4423" spans="1:37" x14ac:dyDescent="0.2">
      <c r="A4423" t="s">
        <v>70</v>
      </c>
      <c r="B4423" s="93">
        <v>34006</v>
      </c>
      <c r="C4423">
        <v>11.3</v>
      </c>
      <c r="D4423">
        <v>-0.9</v>
      </c>
      <c r="E4423">
        <f t="shared" si="886"/>
        <v>5.2</v>
      </c>
      <c r="F4423" s="106">
        <v>15.5</v>
      </c>
      <c r="G4423" s="107">
        <f t="shared" si="893"/>
        <v>10.3</v>
      </c>
      <c r="H4423">
        <f t="shared" si="894"/>
        <v>2</v>
      </c>
      <c r="I4423">
        <f t="shared" si="895"/>
        <v>1993</v>
      </c>
      <c r="Q4423" t="s">
        <v>72</v>
      </c>
      <c r="R4423" s="93">
        <v>34006</v>
      </c>
      <c r="S4423">
        <v>6.4</v>
      </c>
      <c r="T4423">
        <v>-11.6</v>
      </c>
      <c r="U4423">
        <f t="shared" si="887"/>
        <v>-2.5999999999999996</v>
      </c>
      <c r="V4423" s="106">
        <v>14.5</v>
      </c>
      <c r="W4423" s="107">
        <f t="shared" si="896"/>
        <v>17.100000000000001</v>
      </c>
      <c r="X4423">
        <f t="shared" si="897"/>
        <v>2</v>
      </c>
      <c r="AG4423" s="93">
        <f t="shared" si="888"/>
        <v>34007</v>
      </c>
      <c r="AH4423" s="107">
        <f t="shared" si="889"/>
        <v>14.850000000000001</v>
      </c>
      <c r="AI4423" s="72">
        <f t="shared" si="890"/>
        <v>7</v>
      </c>
      <c r="AJ4423">
        <f t="shared" si="891"/>
        <v>2</v>
      </c>
      <c r="AK4423">
        <f t="shared" si="892"/>
        <v>1993</v>
      </c>
    </row>
    <row r="4424" spans="1:37" x14ac:dyDescent="0.2">
      <c r="A4424" t="s">
        <v>70</v>
      </c>
      <c r="B4424" s="93">
        <v>34007</v>
      </c>
      <c r="C4424">
        <v>7.6</v>
      </c>
      <c r="D4424">
        <v>-4.2</v>
      </c>
      <c r="E4424">
        <f t="shared" si="886"/>
        <v>1.6999999999999997</v>
      </c>
      <c r="F4424" s="106">
        <v>15.5</v>
      </c>
      <c r="G4424" s="107">
        <f t="shared" si="893"/>
        <v>13.8</v>
      </c>
      <c r="H4424">
        <f t="shared" si="894"/>
        <v>2</v>
      </c>
      <c r="I4424">
        <f t="shared" si="895"/>
        <v>1993</v>
      </c>
      <c r="Q4424" t="s">
        <v>72</v>
      </c>
      <c r="R4424" s="93">
        <v>34007</v>
      </c>
      <c r="S4424">
        <v>6.2</v>
      </c>
      <c r="T4424">
        <v>-9</v>
      </c>
      <c r="U4424">
        <f t="shared" si="887"/>
        <v>-1.4</v>
      </c>
      <c r="V4424" s="106">
        <v>14.5</v>
      </c>
      <c r="W4424" s="107">
        <f t="shared" si="896"/>
        <v>15.9</v>
      </c>
      <c r="X4424">
        <f t="shared" si="897"/>
        <v>2</v>
      </c>
      <c r="AG4424" s="93">
        <f t="shared" si="888"/>
        <v>34008</v>
      </c>
      <c r="AH4424" s="107">
        <f t="shared" si="889"/>
        <v>16.850000000000001</v>
      </c>
      <c r="AI4424" s="72">
        <f t="shared" si="890"/>
        <v>8</v>
      </c>
      <c r="AJ4424">
        <f t="shared" si="891"/>
        <v>2</v>
      </c>
      <c r="AK4424">
        <f t="shared" si="892"/>
        <v>1993</v>
      </c>
    </row>
    <row r="4425" spans="1:37" x14ac:dyDescent="0.2">
      <c r="A4425" t="s">
        <v>70</v>
      </c>
      <c r="B4425" s="93">
        <v>34008</v>
      </c>
      <c r="C4425">
        <v>5.5</v>
      </c>
      <c r="D4425">
        <v>-4.7</v>
      </c>
      <c r="E4425">
        <f t="shared" si="886"/>
        <v>0.39999999999999991</v>
      </c>
      <c r="F4425" s="106">
        <v>15.5</v>
      </c>
      <c r="G4425" s="107">
        <f t="shared" si="893"/>
        <v>15.1</v>
      </c>
      <c r="H4425">
        <f t="shared" si="894"/>
        <v>2</v>
      </c>
      <c r="I4425">
        <f t="shared" si="895"/>
        <v>1993</v>
      </c>
      <c r="Q4425" t="s">
        <v>72</v>
      </c>
      <c r="R4425" s="93">
        <v>34008</v>
      </c>
      <c r="S4425">
        <v>1.2</v>
      </c>
      <c r="T4425">
        <v>-9.4</v>
      </c>
      <c r="U4425">
        <f t="shared" si="887"/>
        <v>-4.1000000000000005</v>
      </c>
      <c r="V4425" s="106">
        <v>14.5</v>
      </c>
      <c r="W4425" s="107">
        <f t="shared" si="896"/>
        <v>18.600000000000001</v>
      </c>
      <c r="X4425">
        <f t="shared" si="897"/>
        <v>2</v>
      </c>
      <c r="AG4425" s="93">
        <f t="shared" si="888"/>
        <v>34009</v>
      </c>
      <c r="AH4425" s="107">
        <f t="shared" si="889"/>
        <v>23.125</v>
      </c>
      <c r="AI4425" s="72">
        <f t="shared" si="890"/>
        <v>9</v>
      </c>
      <c r="AJ4425">
        <f t="shared" si="891"/>
        <v>2</v>
      </c>
      <c r="AK4425">
        <f t="shared" si="892"/>
        <v>1993</v>
      </c>
    </row>
    <row r="4426" spans="1:37" x14ac:dyDescent="0.2">
      <c r="A4426" t="s">
        <v>70</v>
      </c>
      <c r="B4426" s="93">
        <v>34009</v>
      </c>
      <c r="C4426">
        <v>-0.9</v>
      </c>
      <c r="D4426">
        <v>-12.7</v>
      </c>
      <c r="E4426">
        <f t="shared" si="886"/>
        <v>-6.8</v>
      </c>
      <c r="F4426" s="106">
        <v>15.5</v>
      </c>
      <c r="G4426" s="107">
        <f t="shared" si="893"/>
        <v>22.3</v>
      </c>
      <c r="H4426">
        <f t="shared" si="894"/>
        <v>2</v>
      </c>
      <c r="I4426">
        <f t="shared" si="895"/>
        <v>1993</v>
      </c>
      <c r="Q4426" t="s">
        <v>72</v>
      </c>
      <c r="R4426" s="93">
        <v>34009</v>
      </c>
      <c r="S4426">
        <v>-5</v>
      </c>
      <c r="T4426">
        <v>-13.9</v>
      </c>
      <c r="U4426">
        <f t="shared" si="887"/>
        <v>-9.4499999999999993</v>
      </c>
      <c r="V4426" s="106">
        <v>14.5</v>
      </c>
      <c r="W4426" s="107">
        <f t="shared" si="896"/>
        <v>23.95</v>
      </c>
      <c r="X4426">
        <f t="shared" si="897"/>
        <v>2</v>
      </c>
      <c r="AG4426" s="93">
        <f t="shared" si="888"/>
        <v>34010</v>
      </c>
      <c r="AH4426" s="107">
        <f t="shared" si="889"/>
        <v>29.85</v>
      </c>
      <c r="AI4426" s="72">
        <f t="shared" si="890"/>
        <v>10</v>
      </c>
      <c r="AJ4426">
        <f t="shared" si="891"/>
        <v>2</v>
      </c>
      <c r="AK4426">
        <f t="shared" si="892"/>
        <v>1993</v>
      </c>
    </row>
    <row r="4427" spans="1:37" x14ac:dyDescent="0.2">
      <c r="A4427" t="s">
        <v>70</v>
      </c>
      <c r="B4427" s="93">
        <v>34010</v>
      </c>
      <c r="C4427">
        <v>-11.2</v>
      </c>
      <c r="D4427">
        <v>-16.2</v>
      </c>
      <c r="E4427">
        <f t="shared" si="886"/>
        <v>-13.7</v>
      </c>
      <c r="F4427" s="106">
        <v>15.5</v>
      </c>
      <c r="G4427" s="107">
        <f t="shared" si="893"/>
        <v>29.2</v>
      </c>
      <c r="H4427">
        <f t="shared" si="894"/>
        <v>2</v>
      </c>
      <c r="I4427">
        <f t="shared" si="895"/>
        <v>1993</v>
      </c>
      <c r="Q4427" t="s">
        <v>72</v>
      </c>
      <c r="R4427" s="93">
        <v>34010</v>
      </c>
      <c r="S4427">
        <v>-13.3</v>
      </c>
      <c r="T4427">
        <v>-18.7</v>
      </c>
      <c r="U4427">
        <f t="shared" si="887"/>
        <v>-16</v>
      </c>
      <c r="V4427" s="106">
        <v>14.5</v>
      </c>
      <c r="W4427" s="107">
        <f t="shared" si="896"/>
        <v>30.5</v>
      </c>
      <c r="X4427">
        <f t="shared" si="897"/>
        <v>2</v>
      </c>
      <c r="AG4427" s="93">
        <f t="shared" si="888"/>
        <v>34011</v>
      </c>
      <c r="AH4427" s="107">
        <f t="shared" si="889"/>
        <v>24.7</v>
      </c>
      <c r="AI4427" s="72">
        <f t="shared" si="890"/>
        <v>11</v>
      </c>
      <c r="AJ4427">
        <f t="shared" si="891"/>
        <v>2</v>
      </c>
      <c r="AK4427">
        <f t="shared" si="892"/>
        <v>1993</v>
      </c>
    </row>
    <row r="4428" spans="1:37" x14ac:dyDescent="0.2">
      <c r="A4428" t="s">
        <v>70</v>
      </c>
      <c r="B4428" s="93">
        <v>34011</v>
      </c>
      <c r="C4428">
        <v>2.4</v>
      </c>
      <c r="D4428">
        <v>-12.9</v>
      </c>
      <c r="E4428">
        <f t="shared" si="886"/>
        <v>-5.25</v>
      </c>
      <c r="F4428" s="106">
        <v>15.5</v>
      </c>
      <c r="G4428" s="107">
        <f t="shared" si="893"/>
        <v>20.75</v>
      </c>
      <c r="H4428">
        <f t="shared" si="894"/>
        <v>2</v>
      </c>
      <c r="I4428">
        <f t="shared" si="895"/>
        <v>1993</v>
      </c>
      <c r="Q4428" t="s">
        <v>72</v>
      </c>
      <c r="R4428" s="93">
        <v>34011</v>
      </c>
      <c r="S4428">
        <v>-7.7</v>
      </c>
      <c r="T4428">
        <v>-20.6</v>
      </c>
      <c r="U4428">
        <f t="shared" si="887"/>
        <v>-14.15</v>
      </c>
      <c r="V4428" s="106">
        <v>14.5</v>
      </c>
      <c r="W4428" s="107">
        <f t="shared" si="896"/>
        <v>28.65</v>
      </c>
      <c r="X4428">
        <f t="shared" si="897"/>
        <v>2</v>
      </c>
      <c r="AG4428" s="93">
        <f t="shared" si="888"/>
        <v>34012</v>
      </c>
      <c r="AH4428" s="107">
        <f t="shared" si="889"/>
        <v>23.125</v>
      </c>
      <c r="AI4428" s="72">
        <f t="shared" si="890"/>
        <v>12</v>
      </c>
      <c r="AJ4428">
        <f t="shared" si="891"/>
        <v>2</v>
      </c>
      <c r="AK4428">
        <f t="shared" si="892"/>
        <v>1993</v>
      </c>
    </row>
    <row r="4429" spans="1:37" x14ac:dyDescent="0.2">
      <c r="A4429" t="s">
        <v>70</v>
      </c>
      <c r="B4429" s="93">
        <v>34012</v>
      </c>
      <c r="C4429">
        <v>0.2</v>
      </c>
      <c r="D4429">
        <v>-13.2</v>
      </c>
      <c r="E4429">
        <f t="shared" si="886"/>
        <v>-6.5</v>
      </c>
      <c r="F4429" s="106">
        <v>15.5</v>
      </c>
      <c r="G4429" s="107">
        <f t="shared" si="893"/>
        <v>22</v>
      </c>
      <c r="H4429">
        <f t="shared" si="894"/>
        <v>2</v>
      </c>
      <c r="I4429">
        <f t="shared" si="895"/>
        <v>1993</v>
      </c>
      <c r="Q4429" t="s">
        <v>72</v>
      </c>
      <c r="R4429" s="93">
        <v>34012</v>
      </c>
      <c r="S4429">
        <v>-0.6</v>
      </c>
      <c r="T4429">
        <v>-18.899999999999999</v>
      </c>
      <c r="U4429">
        <f t="shared" si="887"/>
        <v>-9.75</v>
      </c>
      <c r="V4429" s="106">
        <v>14.5</v>
      </c>
      <c r="W4429" s="107">
        <f t="shared" si="896"/>
        <v>24.25</v>
      </c>
      <c r="X4429">
        <f t="shared" si="897"/>
        <v>2</v>
      </c>
      <c r="AG4429" s="93">
        <f t="shared" si="888"/>
        <v>34013</v>
      </c>
      <c r="AH4429" s="107">
        <f t="shared" si="889"/>
        <v>22.950000000000003</v>
      </c>
      <c r="AI4429" s="72">
        <f t="shared" si="890"/>
        <v>13</v>
      </c>
      <c r="AJ4429">
        <f t="shared" si="891"/>
        <v>2</v>
      </c>
      <c r="AK4429">
        <f t="shared" si="892"/>
        <v>1993</v>
      </c>
    </row>
    <row r="4430" spans="1:37" x14ac:dyDescent="0.2">
      <c r="A4430" t="s">
        <v>70</v>
      </c>
      <c r="B4430" s="93">
        <v>34013</v>
      </c>
      <c r="C4430">
        <v>-0.5</v>
      </c>
      <c r="D4430">
        <v>-10.1</v>
      </c>
      <c r="E4430">
        <f t="shared" si="886"/>
        <v>-5.3</v>
      </c>
      <c r="F4430" s="106">
        <v>15.5</v>
      </c>
      <c r="G4430" s="107">
        <f t="shared" si="893"/>
        <v>20.8</v>
      </c>
      <c r="H4430">
        <f t="shared" si="894"/>
        <v>2</v>
      </c>
      <c r="I4430">
        <f t="shared" si="895"/>
        <v>1993</v>
      </c>
      <c r="Q4430" t="s">
        <v>72</v>
      </c>
      <c r="R4430" s="93">
        <v>34013</v>
      </c>
      <c r="S4430">
        <v>-8.1999999999999993</v>
      </c>
      <c r="T4430">
        <v>-13</v>
      </c>
      <c r="U4430">
        <f t="shared" si="887"/>
        <v>-10.6</v>
      </c>
      <c r="V4430" s="106">
        <v>14.5</v>
      </c>
      <c r="W4430" s="107">
        <f t="shared" si="896"/>
        <v>25.1</v>
      </c>
      <c r="X4430">
        <f t="shared" si="897"/>
        <v>2</v>
      </c>
      <c r="AG4430" s="93">
        <f t="shared" si="888"/>
        <v>34014</v>
      </c>
      <c r="AH4430" s="107">
        <f t="shared" si="889"/>
        <v>29.85</v>
      </c>
      <c r="AI4430" s="72">
        <f t="shared" si="890"/>
        <v>14</v>
      </c>
      <c r="AJ4430">
        <f t="shared" si="891"/>
        <v>2</v>
      </c>
      <c r="AK4430">
        <f t="shared" si="892"/>
        <v>1993</v>
      </c>
    </row>
    <row r="4431" spans="1:37" x14ac:dyDescent="0.2">
      <c r="A4431" t="s">
        <v>70</v>
      </c>
      <c r="B4431" s="93">
        <v>34014</v>
      </c>
      <c r="C4431">
        <v>-10</v>
      </c>
      <c r="D4431">
        <v>-18.399999999999999</v>
      </c>
      <c r="E4431">
        <f t="shared" si="886"/>
        <v>-14.2</v>
      </c>
      <c r="F4431" s="106">
        <v>15.5</v>
      </c>
      <c r="G4431" s="107">
        <f t="shared" si="893"/>
        <v>29.7</v>
      </c>
      <c r="H4431">
        <f t="shared" si="894"/>
        <v>2</v>
      </c>
      <c r="I4431">
        <f t="shared" si="895"/>
        <v>1993</v>
      </c>
      <c r="Q4431" t="s">
        <v>72</v>
      </c>
      <c r="R4431" s="93">
        <v>34014</v>
      </c>
      <c r="S4431">
        <v>-12.6</v>
      </c>
      <c r="T4431">
        <v>-18.399999999999999</v>
      </c>
      <c r="U4431">
        <f t="shared" si="887"/>
        <v>-15.5</v>
      </c>
      <c r="V4431" s="106">
        <v>14.5</v>
      </c>
      <c r="W4431" s="107">
        <f t="shared" si="896"/>
        <v>30</v>
      </c>
      <c r="X4431">
        <f t="shared" si="897"/>
        <v>2</v>
      </c>
      <c r="AG4431" s="93">
        <f t="shared" si="888"/>
        <v>34015</v>
      </c>
      <c r="AH4431" s="107">
        <f t="shared" si="889"/>
        <v>33.125</v>
      </c>
      <c r="AI4431" s="72">
        <f t="shared" si="890"/>
        <v>15</v>
      </c>
      <c r="AJ4431">
        <f t="shared" si="891"/>
        <v>2</v>
      </c>
      <c r="AK4431">
        <f t="shared" si="892"/>
        <v>1993</v>
      </c>
    </row>
    <row r="4432" spans="1:37" x14ac:dyDescent="0.2">
      <c r="A4432" t="s">
        <v>70</v>
      </c>
      <c r="B4432" s="93">
        <v>34015</v>
      </c>
      <c r="C4432">
        <v>-14.9</v>
      </c>
      <c r="D4432">
        <v>-19.899999999999999</v>
      </c>
      <c r="E4432">
        <f t="shared" si="886"/>
        <v>-17.399999999999999</v>
      </c>
      <c r="F4432" s="106">
        <v>15.5</v>
      </c>
      <c r="G4432" s="107">
        <f t="shared" si="893"/>
        <v>32.9</v>
      </c>
      <c r="H4432">
        <f t="shared" si="894"/>
        <v>2</v>
      </c>
      <c r="I4432">
        <f t="shared" si="895"/>
        <v>1993</v>
      </c>
      <c r="Q4432" t="s">
        <v>72</v>
      </c>
      <c r="R4432" s="93">
        <v>34015</v>
      </c>
      <c r="S4432">
        <v>-14.9</v>
      </c>
      <c r="T4432">
        <v>-22.8</v>
      </c>
      <c r="U4432">
        <f t="shared" si="887"/>
        <v>-18.850000000000001</v>
      </c>
      <c r="V4432" s="106">
        <v>14.5</v>
      </c>
      <c r="W4432" s="107">
        <f t="shared" si="896"/>
        <v>33.35</v>
      </c>
      <c r="X4432">
        <f t="shared" si="897"/>
        <v>2</v>
      </c>
      <c r="AG4432" s="93">
        <f t="shared" si="888"/>
        <v>34016</v>
      </c>
      <c r="AH4432" s="107">
        <f t="shared" si="889"/>
        <v>34.25</v>
      </c>
      <c r="AI4432" s="72">
        <f t="shared" si="890"/>
        <v>16</v>
      </c>
      <c r="AJ4432">
        <f t="shared" si="891"/>
        <v>2</v>
      </c>
      <c r="AK4432">
        <f t="shared" si="892"/>
        <v>1993</v>
      </c>
    </row>
    <row r="4433" spans="1:37" x14ac:dyDescent="0.2">
      <c r="A4433" t="s">
        <v>70</v>
      </c>
      <c r="B4433" s="93">
        <v>34016</v>
      </c>
      <c r="C4433">
        <v>-14.5</v>
      </c>
      <c r="D4433">
        <v>-22.3</v>
      </c>
      <c r="E4433">
        <f t="shared" si="886"/>
        <v>-18.399999999999999</v>
      </c>
      <c r="F4433" s="106">
        <v>15.5</v>
      </c>
      <c r="G4433" s="107">
        <f t="shared" si="893"/>
        <v>33.9</v>
      </c>
      <c r="H4433">
        <f t="shared" si="894"/>
        <v>2</v>
      </c>
      <c r="I4433">
        <f t="shared" si="895"/>
        <v>1993</v>
      </c>
      <c r="Q4433" t="s">
        <v>72</v>
      </c>
      <c r="R4433" s="93">
        <v>34016</v>
      </c>
      <c r="S4433">
        <v>-14.5</v>
      </c>
      <c r="T4433">
        <v>-25.7</v>
      </c>
      <c r="U4433">
        <f t="shared" si="887"/>
        <v>-20.100000000000001</v>
      </c>
      <c r="V4433" s="106">
        <v>14.5</v>
      </c>
      <c r="W4433" s="107">
        <f t="shared" si="896"/>
        <v>34.6</v>
      </c>
      <c r="X4433">
        <f t="shared" si="897"/>
        <v>2</v>
      </c>
      <c r="AG4433" s="93">
        <f t="shared" si="888"/>
        <v>34017</v>
      </c>
      <c r="AH4433" s="107">
        <f t="shared" si="889"/>
        <v>30.424999999999997</v>
      </c>
      <c r="AI4433" s="72">
        <f t="shared" si="890"/>
        <v>17</v>
      </c>
      <c r="AJ4433">
        <f t="shared" si="891"/>
        <v>2</v>
      </c>
      <c r="AK4433">
        <f t="shared" si="892"/>
        <v>1993</v>
      </c>
    </row>
    <row r="4434" spans="1:37" x14ac:dyDescent="0.2">
      <c r="A4434" t="s">
        <v>70</v>
      </c>
      <c r="B4434" s="93">
        <v>34017</v>
      </c>
      <c r="C4434">
        <v>-5.2</v>
      </c>
      <c r="D4434">
        <v>-22.4</v>
      </c>
      <c r="E4434">
        <f t="shared" si="886"/>
        <v>-13.799999999999999</v>
      </c>
      <c r="F4434" s="106">
        <v>15.5</v>
      </c>
      <c r="G4434" s="107">
        <f t="shared" si="893"/>
        <v>29.299999999999997</v>
      </c>
      <c r="H4434">
        <f t="shared" si="894"/>
        <v>2</v>
      </c>
      <c r="I4434">
        <f t="shared" si="895"/>
        <v>1993</v>
      </c>
      <c r="Q4434" t="s">
        <v>72</v>
      </c>
      <c r="R4434" s="93">
        <v>34017</v>
      </c>
      <c r="S4434">
        <v>-6.1</v>
      </c>
      <c r="T4434">
        <v>-28</v>
      </c>
      <c r="U4434">
        <f t="shared" si="887"/>
        <v>-17.05</v>
      </c>
      <c r="V4434" s="106">
        <v>14.5</v>
      </c>
      <c r="W4434" s="107">
        <f t="shared" si="896"/>
        <v>31.55</v>
      </c>
      <c r="X4434">
        <f t="shared" si="897"/>
        <v>2</v>
      </c>
      <c r="AG4434" s="93">
        <f t="shared" si="888"/>
        <v>34018</v>
      </c>
      <c r="AH4434" s="107">
        <f t="shared" si="889"/>
        <v>26.175000000000001</v>
      </c>
      <c r="AI4434" s="72">
        <f t="shared" si="890"/>
        <v>18</v>
      </c>
      <c r="AJ4434">
        <f t="shared" si="891"/>
        <v>2</v>
      </c>
      <c r="AK4434">
        <f t="shared" si="892"/>
        <v>1993</v>
      </c>
    </row>
    <row r="4435" spans="1:37" x14ac:dyDescent="0.2">
      <c r="A4435" t="s">
        <v>70</v>
      </c>
      <c r="B4435" s="93">
        <v>34018</v>
      </c>
      <c r="C4435">
        <v>-7.8</v>
      </c>
      <c r="D4435">
        <v>-18.2</v>
      </c>
      <c r="E4435">
        <f t="shared" si="886"/>
        <v>-13</v>
      </c>
      <c r="F4435" s="106">
        <v>15.5</v>
      </c>
      <c r="G4435" s="107">
        <f t="shared" si="893"/>
        <v>28.5</v>
      </c>
      <c r="H4435">
        <f t="shared" si="894"/>
        <v>2</v>
      </c>
      <c r="I4435">
        <f t="shared" si="895"/>
        <v>1993</v>
      </c>
      <c r="Q4435" t="s">
        <v>72</v>
      </c>
      <c r="R4435" s="93">
        <v>34018</v>
      </c>
      <c r="S4435">
        <v>-7.5</v>
      </c>
      <c r="T4435">
        <v>-11.2</v>
      </c>
      <c r="U4435">
        <f t="shared" si="887"/>
        <v>-9.35</v>
      </c>
      <c r="V4435" s="106">
        <v>14.5</v>
      </c>
      <c r="W4435" s="107">
        <f t="shared" si="896"/>
        <v>23.85</v>
      </c>
      <c r="X4435">
        <f t="shared" si="897"/>
        <v>2</v>
      </c>
      <c r="AG4435" s="93">
        <f t="shared" si="888"/>
        <v>34019</v>
      </c>
      <c r="AH4435" s="107">
        <f t="shared" si="889"/>
        <v>27.225000000000001</v>
      </c>
      <c r="AI4435" s="72">
        <f t="shared" si="890"/>
        <v>19</v>
      </c>
      <c r="AJ4435">
        <f t="shared" si="891"/>
        <v>2</v>
      </c>
      <c r="AK4435">
        <f t="shared" si="892"/>
        <v>1993</v>
      </c>
    </row>
    <row r="4436" spans="1:37" x14ac:dyDescent="0.2">
      <c r="A4436" t="s">
        <v>70</v>
      </c>
      <c r="B4436" s="93">
        <v>34019</v>
      </c>
      <c r="C4436">
        <v>-10.9</v>
      </c>
      <c r="D4436">
        <v>-13.9</v>
      </c>
      <c r="E4436">
        <f t="shared" si="886"/>
        <v>-12.4</v>
      </c>
      <c r="F4436" s="106">
        <v>15.5</v>
      </c>
      <c r="G4436" s="107">
        <f t="shared" si="893"/>
        <v>27.9</v>
      </c>
      <c r="H4436">
        <f t="shared" si="894"/>
        <v>2</v>
      </c>
      <c r="I4436">
        <f t="shared" si="895"/>
        <v>1993</v>
      </c>
      <c r="Q4436" t="s">
        <v>72</v>
      </c>
      <c r="R4436" s="93">
        <v>34019</v>
      </c>
      <c r="S4436">
        <v>-8.5</v>
      </c>
      <c r="T4436">
        <v>-15.6</v>
      </c>
      <c r="U4436">
        <f t="shared" si="887"/>
        <v>-12.05</v>
      </c>
      <c r="V4436" s="106">
        <v>14.5</v>
      </c>
      <c r="W4436" s="107">
        <f t="shared" si="896"/>
        <v>26.55</v>
      </c>
      <c r="X4436">
        <f t="shared" si="897"/>
        <v>2</v>
      </c>
      <c r="AG4436" s="93">
        <f t="shared" si="888"/>
        <v>34020</v>
      </c>
      <c r="AH4436" s="107">
        <f t="shared" si="889"/>
        <v>29.5</v>
      </c>
      <c r="AI4436" s="72">
        <f t="shared" si="890"/>
        <v>20</v>
      </c>
      <c r="AJ4436">
        <f t="shared" si="891"/>
        <v>2</v>
      </c>
      <c r="AK4436">
        <f t="shared" si="892"/>
        <v>1993</v>
      </c>
    </row>
    <row r="4437" spans="1:37" x14ac:dyDescent="0.2">
      <c r="A4437" t="s">
        <v>70</v>
      </c>
      <c r="B4437" s="93">
        <v>34020</v>
      </c>
      <c r="C4437">
        <v>-13.2</v>
      </c>
      <c r="D4437">
        <v>-16.5</v>
      </c>
      <c r="E4437">
        <f t="shared" si="886"/>
        <v>-14.85</v>
      </c>
      <c r="F4437" s="106">
        <v>15.5</v>
      </c>
      <c r="G4437" s="107">
        <f t="shared" si="893"/>
        <v>30.35</v>
      </c>
      <c r="H4437">
        <f t="shared" si="894"/>
        <v>2</v>
      </c>
      <c r="I4437">
        <f t="shared" si="895"/>
        <v>1993</v>
      </c>
      <c r="Q4437" t="s">
        <v>72</v>
      </c>
      <c r="R4437" s="93">
        <v>34020</v>
      </c>
      <c r="S4437">
        <v>-12.7</v>
      </c>
      <c r="T4437">
        <v>-15.6</v>
      </c>
      <c r="U4437">
        <f t="shared" si="887"/>
        <v>-14.149999999999999</v>
      </c>
      <c r="V4437" s="106">
        <v>14.5</v>
      </c>
      <c r="W4437" s="107">
        <f t="shared" si="896"/>
        <v>28.65</v>
      </c>
      <c r="X4437">
        <f t="shared" si="897"/>
        <v>2</v>
      </c>
      <c r="AG4437" s="93">
        <f t="shared" si="888"/>
        <v>34021</v>
      </c>
      <c r="AH4437" s="107">
        <f t="shared" si="889"/>
        <v>35.75</v>
      </c>
      <c r="AI4437" s="72">
        <f t="shared" si="890"/>
        <v>21</v>
      </c>
      <c r="AJ4437">
        <f t="shared" si="891"/>
        <v>2</v>
      </c>
      <c r="AK4437">
        <f t="shared" si="892"/>
        <v>1993</v>
      </c>
    </row>
    <row r="4438" spans="1:37" x14ac:dyDescent="0.2">
      <c r="A4438" t="s">
        <v>70</v>
      </c>
      <c r="B4438" s="93">
        <v>34021</v>
      </c>
      <c r="C4438">
        <v>-16.2</v>
      </c>
      <c r="D4438">
        <v>-24.4</v>
      </c>
      <c r="E4438">
        <f t="shared" si="886"/>
        <v>-20.299999999999997</v>
      </c>
      <c r="F4438" s="106">
        <v>15.5</v>
      </c>
      <c r="G4438" s="107">
        <f t="shared" si="893"/>
        <v>35.799999999999997</v>
      </c>
      <c r="H4438">
        <f t="shared" si="894"/>
        <v>2</v>
      </c>
      <c r="I4438">
        <f t="shared" si="895"/>
        <v>1993</v>
      </c>
      <c r="Q4438" t="s">
        <v>72</v>
      </c>
      <c r="R4438" s="93">
        <v>34021</v>
      </c>
      <c r="S4438">
        <v>-15.2</v>
      </c>
      <c r="T4438">
        <v>-27.2</v>
      </c>
      <c r="U4438">
        <f t="shared" si="887"/>
        <v>-21.2</v>
      </c>
      <c r="V4438" s="106">
        <v>14.5</v>
      </c>
      <c r="W4438" s="107">
        <f t="shared" si="896"/>
        <v>35.700000000000003</v>
      </c>
      <c r="X4438">
        <f t="shared" si="897"/>
        <v>2</v>
      </c>
      <c r="AG4438" s="93">
        <f t="shared" si="888"/>
        <v>34022</v>
      </c>
      <c r="AH4438" s="107">
        <f t="shared" si="889"/>
        <v>36.125</v>
      </c>
      <c r="AI4438" s="72">
        <f t="shared" si="890"/>
        <v>22</v>
      </c>
      <c r="AJ4438">
        <f t="shared" si="891"/>
        <v>2</v>
      </c>
      <c r="AK4438">
        <f t="shared" si="892"/>
        <v>1993</v>
      </c>
    </row>
    <row r="4439" spans="1:37" x14ac:dyDescent="0.2">
      <c r="A4439" t="s">
        <v>70</v>
      </c>
      <c r="B4439" s="93">
        <v>34022</v>
      </c>
      <c r="C4439">
        <v>-13.7</v>
      </c>
      <c r="D4439">
        <v>-25.8</v>
      </c>
      <c r="E4439">
        <f t="shared" si="886"/>
        <v>-19.75</v>
      </c>
      <c r="F4439" s="106">
        <v>15.5</v>
      </c>
      <c r="G4439" s="107">
        <f t="shared" si="893"/>
        <v>35.25</v>
      </c>
      <c r="H4439">
        <f t="shared" si="894"/>
        <v>2</v>
      </c>
      <c r="I4439">
        <f t="shared" si="895"/>
        <v>1993</v>
      </c>
      <c r="Q4439" t="s">
        <v>72</v>
      </c>
      <c r="R4439" s="93">
        <v>34022</v>
      </c>
      <c r="S4439">
        <v>-13.6</v>
      </c>
      <c r="T4439">
        <v>-31.4</v>
      </c>
      <c r="U4439">
        <f t="shared" si="887"/>
        <v>-22.5</v>
      </c>
      <c r="V4439" s="106">
        <v>14.5</v>
      </c>
      <c r="W4439" s="107">
        <f t="shared" si="896"/>
        <v>37</v>
      </c>
      <c r="X4439">
        <f t="shared" si="897"/>
        <v>2</v>
      </c>
      <c r="AG4439" s="93">
        <f t="shared" si="888"/>
        <v>34023</v>
      </c>
      <c r="AH4439" s="107">
        <f t="shared" si="889"/>
        <v>31.5</v>
      </c>
      <c r="AI4439" s="72">
        <f t="shared" si="890"/>
        <v>23</v>
      </c>
      <c r="AJ4439">
        <f t="shared" si="891"/>
        <v>2</v>
      </c>
      <c r="AK4439">
        <f t="shared" si="892"/>
        <v>1993</v>
      </c>
    </row>
    <row r="4440" spans="1:37" x14ac:dyDescent="0.2">
      <c r="A4440" t="s">
        <v>70</v>
      </c>
      <c r="B4440" s="93">
        <v>34023</v>
      </c>
      <c r="C4440">
        <v>-12.1</v>
      </c>
      <c r="D4440">
        <v>-20</v>
      </c>
      <c r="E4440">
        <f t="shared" si="886"/>
        <v>-16.05</v>
      </c>
      <c r="F4440" s="106">
        <v>15.5</v>
      </c>
      <c r="G4440" s="107">
        <f t="shared" si="893"/>
        <v>31.55</v>
      </c>
      <c r="H4440">
        <f t="shared" si="894"/>
        <v>2</v>
      </c>
      <c r="I4440">
        <f t="shared" si="895"/>
        <v>1993</v>
      </c>
      <c r="Q4440" t="s">
        <v>72</v>
      </c>
      <c r="R4440" s="93">
        <v>34023</v>
      </c>
      <c r="S4440">
        <v>-10.7</v>
      </c>
      <c r="T4440">
        <v>-23.2</v>
      </c>
      <c r="U4440">
        <f t="shared" si="887"/>
        <v>-16.95</v>
      </c>
      <c r="V4440" s="106">
        <v>14.5</v>
      </c>
      <c r="W4440" s="107">
        <f t="shared" si="896"/>
        <v>31.45</v>
      </c>
      <c r="X4440">
        <f t="shared" si="897"/>
        <v>2</v>
      </c>
      <c r="AG4440" s="93">
        <f t="shared" si="888"/>
        <v>34024</v>
      </c>
      <c r="AH4440" s="107">
        <f t="shared" si="889"/>
        <v>30.200000000000003</v>
      </c>
      <c r="AI4440" s="72">
        <f t="shared" si="890"/>
        <v>24</v>
      </c>
      <c r="AJ4440">
        <f t="shared" si="891"/>
        <v>2</v>
      </c>
      <c r="AK4440">
        <f t="shared" si="892"/>
        <v>1993</v>
      </c>
    </row>
    <row r="4441" spans="1:37" x14ac:dyDescent="0.2">
      <c r="A4441" t="s">
        <v>70</v>
      </c>
      <c r="B4441" s="93">
        <v>34024</v>
      </c>
      <c r="C4441">
        <v>-7.2</v>
      </c>
      <c r="D4441">
        <v>-24.9</v>
      </c>
      <c r="E4441">
        <f t="shared" si="886"/>
        <v>-16.05</v>
      </c>
      <c r="F4441" s="106">
        <v>15.5</v>
      </c>
      <c r="G4441" s="107">
        <f t="shared" si="893"/>
        <v>31.55</v>
      </c>
      <c r="H4441">
        <f t="shared" si="894"/>
        <v>2</v>
      </c>
      <c r="I4441">
        <f t="shared" si="895"/>
        <v>1993</v>
      </c>
      <c r="Q4441" t="s">
        <v>72</v>
      </c>
      <c r="R4441" s="93">
        <v>34024</v>
      </c>
      <c r="S4441">
        <v>-7.1</v>
      </c>
      <c r="T4441">
        <v>-21.6</v>
      </c>
      <c r="U4441">
        <f t="shared" si="887"/>
        <v>-14.350000000000001</v>
      </c>
      <c r="V4441" s="106">
        <v>14.5</v>
      </c>
      <c r="W4441" s="107">
        <f t="shared" si="896"/>
        <v>28.85</v>
      </c>
      <c r="X4441">
        <f t="shared" si="897"/>
        <v>2</v>
      </c>
      <c r="AG4441" s="93">
        <f t="shared" si="888"/>
        <v>34025</v>
      </c>
      <c r="AH4441" s="107">
        <f t="shared" si="889"/>
        <v>25.8</v>
      </c>
      <c r="AI4441" s="72">
        <f t="shared" si="890"/>
        <v>25</v>
      </c>
      <c r="AJ4441">
        <f t="shared" si="891"/>
        <v>2</v>
      </c>
      <c r="AK4441">
        <f t="shared" si="892"/>
        <v>1993</v>
      </c>
    </row>
    <row r="4442" spans="1:37" x14ac:dyDescent="0.2">
      <c r="A4442" t="s">
        <v>70</v>
      </c>
      <c r="B4442" s="93">
        <v>34025</v>
      </c>
      <c r="C4442">
        <v>-0.1</v>
      </c>
      <c r="D4442">
        <v>-21.9</v>
      </c>
      <c r="E4442">
        <f t="shared" si="886"/>
        <v>-11</v>
      </c>
      <c r="F4442" s="106">
        <v>15.5</v>
      </c>
      <c r="G4442" s="107">
        <f t="shared" si="893"/>
        <v>26.5</v>
      </c>
      <c r="H4442">
        <f t="shared" si="894"/>
        <v>2</v>
      </c>
      <c r="I4442">
        <f t="shared" si="895"/>
        <v>1993</v>
      </c>
      <c r="Q4442" t="s">
        <v>72</v>
      </c>
      <c r="R4442" s="93">
        <v>34025</v>
      </c>
      <c r="S4442">
        <v>-4.3</v>
      </c>
      <c r="T4442">
        <v>-16.899999999999999</v>
      </c>
      <c r="U4442">
        <f t="shared" si="887"/>
        <v>-10.6</v>
      </c>
      <c r="V4442" s="106">
        <v>14.5</v>
      </c>
      <c r="W4442" s="107">
        <f t="shared" si="896"/>
        <v>25.1</v>
      </c>
      <c r="X4442">
        <f t="shared" si="897"/>
        <v>2</v>
      </c>
      <c r="AG4442" s="93">
        <f t="shared" si="888"/>
        <v>34026</v>
      </c>
      <c r="AH4442" s="107">
        <f t="shared" si="889"/>
        <v>21.925000000000001</v>
      </c>
      <c r="AI4442" s="72">
        <f t="shared" si="890"/>
        <v>26</v>
      </c>
      <c r="AJ4442">
        <f t="shared" si="891"/>
        <v>2</v>
      </c>
      <c r="AK4442">
        <f t="shared" si="892"/>
        <v>1993</v>
      </c>
    </row>
    <row r="4443" spans="1:37" x14ac:dyDescent="0.2">
      <c r="A4443" t="s">
        <v>70</v>
      </c>
      <c r="B4443" s="93">
        <v>34026</v>
      </c>
      <c r="C4443">
        <v>2</v>
      </c>
      <c r="D4443">
        <v>-16.5</v>
      </c>
      <c r="E4443">
        <f t="shared" si="886"/>
        <v>-7.25</v>
      </c>
      <c r="F4443" s="106">
        <v>15.5</v>
      </c>
      <c r="G4443" s="107">
        <f t="shared" si="893"/>
        <v>22.75</v>
      </c>
      <c r="H4443">
        <f t="shared" si="894"/>
        <v>2</v>
      </c>
      <c r="I4443">
        <f t="shared" si="895"/>
        <v>1993</v>
      </c>
      <c r="Q4443" t="s">
        <v>72</v>
      </c>
      <c r="R4443" s="93">
        <v>34026</v>
      </c>
      <c r="S4443">
        <v>1</v>
      </c>
      <c r="T4443">
        <v>-14.2</v>
      </c>
      <c r="U4443">
        <f t="shared" si="887"/>
        <v>-6.6</v>
      </c>
      <c r="V4443" s="106">
        <v>14.5</v>
      </c>
      <c r="W4443" s="107">
        <f t="shared" si="896"/>
        <v>21.1</v>
      </c>
      <c r="X4443">
        <f t="shared" si="897"/>
        <v>2</v>
      </c>
      <c r="AG4443" s="93">
        <f t="shared" si="888"/>
        <v>34027</v>
      </c>
      <c r="AH4443" s="107">
        <f t="shared" si="889"/>
        <v>11.225000000000001</v>
      </c>
      <c r="AI4443" s="72">
        <f t="shared" si="890"/>
        <v>27</v>
      </c>
      <c r="AJ4443">
        <f t="shared" si="891"/>
        <v>2</v>
      </c>
      <c r="AK4443">
        <f t="shared" si="892"/>
        <v>1993</v>
      </c>
    </row>
    <row r="4444" spans="1:37" x14ac:dyDescent="0.2">
      <c r="A4444" t="s">
        <v>70</v>
      </c>
      <c r="B4444" s="93">
        <v>34027</v>
      </c>
      <c r="C4444">
        <v>10.199999999999999</v>
      </c>
      <c r="D4444">
        <v>0.6</v>
      </c>
      <c r="E4444">
        <f t="shared" si="886"/>
        <v>5.3999999999999995</v>
      </c>
      <c r="F4444" s="106">
        <v>15.5</v>
      </c>
      <c r="G4444" s="107">
        <f t="shared" si="893"/>
        <v>10.100000000000001</v>
      </c>
      <c r="H4444">
        <f t="shared" si="894"/>
        <v>2</v>
      </c>
      <c r="I4444">
        <f t="shared" si="895"/>
        <v>1993</v>
      </c>
      <c r="Q4444" t="s">
        <v>72</v>
      </c>
      <c r="R4444" s="93">
        <v>34027</v>
      </c>
      <c r="S4444">
        <v>8.8000000000000007</v>
      </c>
      <c r="T4444">
        <v>-4.5</v>
      </c>
      <c r="U4444">
        <f t="shared" si="887"/>
        <v>2.1500000000000004</v>
      </c>
      <c r="V4444" s="106">
        <v>14.5</v>
      </c>
      <c r="W4444" s="107">
        <f t="shared" si="896"/>
        <v>12.35</v>
      </c>
      <c r="X4444">
        <f t="shared" si="897"/>
        <v>2</v>
      </c>
      <c r="AG4444" s="93">
        <f t="shared" si="888"/>
        <v>34028</v>
      </c>
      <c r="AH4444" s="107">
        <f t="shared" si="889"/>
        <v>8.3249999999999993</v>
      </c>
      <c r="AI4444" s="72">
        <f t="shared" si="890"/>
        <v>28</v>
      </c>
      <c r="AJ4444">
        <f t="shared" si="891"/>
        <v>2</v>
      </c>
      <c r="AK4444">
        <f t="shared" si="892"/>
        <v>1993</v>
      </c>
    </row>
    <row r="4445" spans="1:37" x14ac:dyDescent="0.2">
      <c r="A4445" t="s">
        <v>70</v>
      </c>
      <c r="B4445" s="93">
        <v>34028</v>
      </c>
      <c r="C4445">
        <v>14.5</v>
      </c>
      <c r="D4445">
        <v>4</v>
      </c>
      <c r="E4445">
        <f t="shared" si="886"/>
        <v>9.25</v>
      </c>
      <c r="F4445" s="106">
        <v>15.5</v>
      </c>
      <c r="G4445" s="107">
        <f t="shared" si="893"/>
        <v>6.25</v>
      </c>
      <c r="H4445">
        <f t="shared" si="894"/>
        <v>2</v>
      </c>
      <c r="I4445">
        <f t="shared" si="895"/>
        <v>1993</v>
      </c>
      <c r="Q4445" t="s">
        <v>72</v>
      </c>
      <c r="R4445" s="93">
        <v>34028</v>
      </c>
      <c r="S4445">
        <v>10.7</v>
      </c>
      <c r="T4445">
        <v>-2.5</v>
      </c>
      <c r="U4445">
        <f t="shared" si="887"/>
        <v>4.0999999999999996</v>
      </c>
      <c r="V4445" s="106">
        <v>14.5</v>
      </c>
      <c r="W4445" s="107">
        <f t="shared" si="896"/>
        <v>10.4</v>
      </c>
      <c r="X4445">
        <f t="shared" si="897"/>
        <v>2</v>
      </c>
      <c r="AG4445" s="93">
        <f t="shared" si="888"/>
        <v>34029</v>
      </c>
      <c r="AH4445" s="107">
        <f t="shared" si="889"/>
        <v>9.1999999999999993</v>
      </c>
      <c r="AI4445" s="72">
        <f t="shared" si="890"/>
        <v>1</v>
      </c>
      <c r="AJ4445">
        <f t="shared" si="891"/>
        <v>3</v>
      </c>
      <c r="AK4445">
        <f t="shared" si="892"/>
        <v>1993</v>
      </c>
    </row>
    <row r="4446" spans="1:37" x14ac:dyDescent="0.2">
      <c r="A4446" t="s">
        <v>70</v>
      </c>
      <c r="B4446" s="93">
        <v>34029</v>
      </c>
      <c r="C4446">
        <v>14.1</v>
      </c>
      <c r="D4446">
        <v>4.0999999999999996</v>
      </c>
      <c r="E4446">
        <f t="shared" si="886"/>
        <v>9.1</v>
      </c>
      <c r="F4446" s="106">
        <v>15.5</v>
      </c>
      <c r="G4446" s="107">
        <f t="shared" si="893"/>
        <v>6.4</v>
      </c>
      <c r="H4446">
        <f t="shared" si="894"/>
        <v>3</v>
      </c>
      <c r="I4446">
        <f t="shared" si="895"/>
        <v>1993</v>
      </c>
      <c r="Q4446" t="s">
        <v>72</v>
      </c>
      <c r="R4446" s="93">
        <v>34029</v>
      </c>
      <c r="S4446">
        <v>9.1999999999999993</v>
      </c>
      <c r="T4446">
        <v>-4.2</v>
      </c>
      <c r="U4446">
        <f t="shared" si="887"/>
        <v>2.4999999999999996</v>
      </c>
      <c r="V4446" s="106">
        <v>14.5</v>
      </c>
      <c r="W4446" s="107">
        <f t="shared" si="896"/>
        <v>12</v>
      </c>
      <c r="X4446">
        <f t="shared" si="897"/>
        <v>3</v>
      </c>
      <c r="AG4446" s="93">
        <f t="shared" si="888"/>
        <v>34030</v>
      </c>
      <c r="AH4446" s="107">
        <f t="shared" si="889"/>
        <v>10.925000000000001</v>
      </c>
      <c r="AI4446" s="72">
        <f t="shared" si="890"/>
        <v>2</v>
      </c>
      <c r="AJ4446">
        <f t="shared" si="891"/>
        <v>3</v>
      </c>
      <c r="AK4446">
        <f t="shared" si="892"/>
        <v>1993</v>
      </c>
    </row>
    <row r="4447" spans="1:37" x14ac:dyDescent="0.2">
      <c r="A4447" t="s">
        <v>70</v>
      </c>
      <c r="B4447" s="93">
        <v>34030</v>
      </c>
      <c r="C4447">
        <v>9</v>
      </c>
      <c r="D4447">
        <v>0.7</v>
      </c>
      <c r="E4447">
        <f t="shared" si="886"/>
        <v>4.8499999999999996</v>
      </c>
      <c r="F4447" s="106">
        <v>15.5</v>
      </c>
      <c r="G4447" s="107">
        <f t="shared" si="893"/>
        <v>10.65</v>
      </c>
      <c r="H4447">
        <f t="shared" si="894"/>
        <v>3</v>
      </c>
      <c r="I4447">
        <f t="shared" si="895"/>
        <v>1993</v>
      </c>
      <c r="Q4447" t="s">
        <v>72</v>
      </c>
      <c r="R4447" s="93">
        <v>34030</v>
      </c>
      <c r="S4447">
        <v>8.4</v>
      </c>
      <c r="T4447">
        <v>-1.8</v>
      </c>
      <c r="U4447">
        <f t="shared" si="887"/>
        <v>3.3000000000000003</v>
      </c>
      <c r="V4447" s="106">
        <v>14.5</v>
      </c>
      <c r="W4447" s="107">
        <f t="shared" si="896"/>
        <v>11.2</v>
      </c>
      <c r="X4447">
        <f t="shared" si="897"/>
        <v>3</v>
      </c>
      <c r="AG4447" s="93">
        <f t="shared" si="888"/>
        <v>34031</v>
      </c>
      <c r="AH4447" s="107">
        <f t="shared" si="889"/>
        <v>16.05</v>
      </c>
      <c r="AI4447" s="72">
        <f t="shared" si="890"/>
        <v>3</v>
      </c>
      <c r="AJ4447">
        <f t="shared" si="891"/>
        <v>3</v>
      </c>
      <c r="AK4447">
        <f t="shared" si="892"/>
        <v>1993</v>
      </c>
    </row>
    <row r="4448" spans="1:37" x14ac:dyDescent="0.2">
      <c r="A4448" t="s">
        <v>70</v>
      </c>
      <c r="B4448" s="93">
        <v>34031</v>
      </c>
      <c r="C4448">
        <v>5.2</v>
      </c>
      <c r="D4448">
        <v>-5.8</v>
      </c>
      <c r="E4448">
        <f t="shared" si="886"/>
        <v>-0.29999999999999982</v>
      </c>
      <c r="F4448" s="106">
        <v>15.5</v>
      </c>
      <c r="G4448" s="107">
        <f t="shared" si="893"/>
        <v>15.8</v>
      </c>
      <c r="H4448">
        <f t="shared" si="894"/>
        <v>3</v>
      </c>
      <c r="I4448">
        <f t="shared" si="895"/>
        <v>1993</v>
      </c>
      <c r="Q4448" t="s">
        <v>72</v>
      </c>
      <c r="R4448" s="93">
        <v>34031</v>
      </c>
      <c r="S4448">
        <v>5.0999999999999996</v>
      </c>
      <c r="T4448">
        <v>-8.6999999999999993</v>
      </c>
      <c r="U4448">
        <f t="shared" si="887"/>
        <v>-1.7999999999999998</v>
      </c>
      <c r="V4448" s="106">
        <v>14.5</v>
      </c>
      <c r="W4448" s="107">
        <f t="shared" si="896"/>
        <v>16.3</v>
      </c>
      <c r="X4448">
        <f t="shared" si="897"/>
        <v>3</v>
      </c>
      <c r="AG4448" s="93">
        <f t="shared" si="888"/>
        <v>34032</v>
      </c>
      <c r="AH4448" s="107">
        <f t="shared" si="889"/>
        <v>11.675000000000001</v>
      </c>
      <c r="AI4448" s="72">
        <f t="shared" si="890"/>
        <v>4</v>
      </c>
      <c r="AJ4448">
        <f t="shared" si="891"/>
        <v>3</v>
      </c>
      <c r="AK4448">
        <f t="shared" si="892"/>
        <v>1993</v>
      </c>
    </row>
    <row r="4449" spans="1:37" x14ac:dyDescent="0.2">
      <c r="A4449" t="s">
        <v>70</v>
      </c>
      <c r="B4449" s="93">
        <v>34032</v>
      </c>
      <c r="C4449">
        <v>13</v>
      </c>
      <c r="D4449">
        <v>0.4</v>
      </c>
      <c r="E4449">
        <f t="shared" si="886"/>
        <v>6.7</v>
      </c>
      <c r="F4449" s="106">
        <v>15.5</v>
      </c>
      <c r="G4449" s="107">
        <f t="shared" si="893"/>
        <v>8.8000000000000007</v>
      </c>
      <c r="H4449">
        <f t="shared" si="894"/>
        <v>3</v>
      </c>
      <c r="I4449">
        <f t="shared" si="895"/>
        <v>1993</v>
      </c>
      <c r="Q4449" t="s">
        <v>72</v>
      </c>
      <c r="R4449" s="93">
        <v>34032</v>
      </c>
      <c r="S4449">
        <v>6.3</v>
      </c>
      <c r="T4449">
        <v>-6.4</v>
      </c>
      <c r="U4449">
        <f t="shared" si="887"/>
        <v>-5.0000000000000266E-2</v>
      </c>
      <c r="V4449" s="106">
        <v>14.5</v>
      </c>
      <c r="W4449" s="107">
        <f t="shared" si="896"/>
        <v>14.55</v>
      </c>
      <c r="X4449">
        <f t="shared" si="897"/>
        <v>3</v>
      </c>
      <c r="AG4449" s="93">
        <f t="shared" si="888"/>
        <v>34033</v>
      </c>
      <c r="AH4449" s="107">
        <f t="shared" si="889"/>
        <v>10.775</v>
      </c>
      <c r="AI4449" s="72">
        <f t="shared" si="890"/>
        <v>5</v>
      </c>
      <c r="AJ4449">
        <f t="shared" si="891"/>
        <v>3</v>
      </c>
      <c r="AK4449">
        <f t="shared" si="892"/>
        <v>1993</v>
      </c>
    </row>
    <row r="4450" spans="1:37" x14ac:dyDescent="0.2">
      <c r="A4450" t="s">
        <v>70</v>
      </c>
      <c r="B4450" s="93">
        <v>34033</v>
      </c>
      <c r="C4450">
        <v>12.4</v>
      </c>
      <c r="D4450">
        <v>-2</v>
      </c>
      <c r="E4450">
        <f t="shared" si="886"/>
        <v>5.2</v>
      </c>
      <c r="F4450" s="106">
        <v>15.5</v>
      </c>
      <c r="G4450" s="107">
        <f t="shared" si="893"/>
        <v>10.3</v>
      </c>
      <c r="H4450">
        <f t="shared" si="894"/>
        <v>3</v>
      </c>
      <c r="I4450">
        <f t="shared" si="895"/>
        <v>1993</v>
      </c>
      <c r="Q4450" t="s">
        <v>72</v>
      </c>
      <c r="R4450" s="93">
        <v>34033</v>
      </c>
      <c r="S4450">
        <v>9</v>
      </c>
      <c r="T4450">
        <v>-2.5</v>
      </c>
      <c r="U4450">
        <f t="shared" si="887"/>
        <v>3.25</v>
      </c>
      <c r="V4450" s="106">
        <v>14.5</v>
      </c>
      <c r="W4450" s="107">
        <f t="shared" si="896"/>
        <v>11.25</v>
      </c>
      <c r="X4450">
        <f t="shared" si="897"/>
        <v>3</v>
      </c>
      <c r="AG4450" s="93">
        <f t="shared" si="888"/>
        <v>34034</v>
      </c>
      <c r="AH4450" s="107">
        <f t="shared" si="889"/>
        <v>7.625</v>
      </c>
      <c r="AI4450" s="72">
        <f t="shared" si="890"/>
        <v>6</v>
      </c>
      <c r="AJ4450">
        <f t="shared" si="891"/>
        <v>3</v>
      </c>
      <c r="AK4450">
        <f t="shared" si="892"/>
        <v>1993</v>
      </c>
    </row>
    <row r="4451" spans="1:37" x14ac:dyDescent="0.2">
      <c r="A4451" t="s">
        <v>70</v>
      </c>
      <c r="B4451" s="93">
        <v>34034</v>
      </c>
      <c r="C4451">
        <v>14.9</v>
      </c>
      <c r="D4451">
        <v>3.6</v>
      </c>
      <c r="E4451">
        <f t="shared" si="886"/>
        <v>9.25</v>
      </c>
      <c r="F4451" s="106">
        <v>15.5</v>
      </c>
      <c r="G4451" s="107">
        <f t="shared" si="893"/>
        <v>6.25</v>
      </c>
      <c r="H4451">
        <f t="shared" si="894"/>
        <v>3</v>
      </c>
      <c r="I4451">
        <f t="shared" si="895"/>
        <v>1993</v>
      </c>
      <c r="Q4451" t="s">
        <v>72</v>
      </c>
      <c r="R4451" s="93">
        <v>34034</v>
      </c>
      <c r="S4451">
        <v>9.9</v>
      </c>
      <c r="T4451">
        <v>1.1000000000000001</v>
      </c>
      <c r="U4451">
        <f t="shared" si="887"/>
        <v>5.5</v>
      </c>
      <c r="V4451" s="106">
        <v>14.5</v>
      </c>
      <c r="W4451" s="107">
        <f t="shared" si="896"/>
        <v>9</v>
      </c>
      <c r="X4451">
        <f t="shared" si="897"/>
        <v>3</v>
      </c>
      <c r="AG4451" s="93">
        <f t="shared" si="888"/>
        <v>34035</v>
      </c>
      <c r="AH4451" s="107">
        <f t="shared" si="889"/>
        <v>12.65</v>
      </c>
      <c r="AI4451" s="72">
        <f t="shared" si="890"/>
        <v>7</v>
      </c>
      <c r="AJ4451">
        <f t="shared" si="891"/>
        <v>3</v>
      </c>
      <c r="AK4451">
        <f t="shared" si="892"/>
        <v>1993</v>
      </c>
    </row>
    <row r="4452" spans="1:37" x14ac:dyDescent="0.2">
      <c r="A4452" t="s">
        <v>70</v>
      </c>
      <c r="B4452" s="93">
        <v>34035</v>
      </c>
      <c r="C4452">
        <v>5</v>
      </c>
      <c r="D4452">
        <v>-1.8</v>
      </c>
      <c r="E4452">
        <f t="shared" si="886"/>
        <v>1.6</v>
      </c>
      <c r="F4452" s="106">
        <v>15.5</v>
      </c>
      <c r="G4452" s="107">
        <f t="shared" si="893"/>
        <v>13.9</v>
      </c>
      <c r="H4452">
        <f t="shared" si="894"/>
        <v>3</v>
      </c>
      <c r="I4452">
        <f t="shared" si="895"/>
        <v>1993</v>
      </c>
      <c r="Q4452" t="s">
        <v>72</v>
      </c>
      <c r="R4452" s="93">
        <v>34035</v>
      </c>
      <c r="S4452">
        <v>7.6</v>
      </c>
      <c r="T4452">
        <v>-1.4</v>
      </c>
      <c r="U4452">
        <f t="shared" si="887"/>
        <v>3.0999999999999996</v>
      </c>
      <c r="V4452" s="106">
        <v>14.5</v>
      </c>
      <c r="W4452" s="107">
        <f t="shared" si="896"/>
        <v>11.4</v>
      </c>
      <c r="X4452">
        <f t="shared" si="897"/>
        <v>3</v>
      </c>
      <c r="AG4452" s="93">
        <f t="shared" si="888"/>
        <v>34036</v>
      </c>
      <c r="AH4452" s="107">
        <f t="shared" si="889"/>
        <v>15.600000000000001</v>
      </c>
      <c r="AI4452" s="72">
        <f t="shared" si="890"/>
        <v>8</v>
      </c>
      <c r="AJ4452">
        <f t="shared" si="891"/>
        <v>3</v>
      </c>
      <c r="AK4452">
        <f t="shared" si="892"/>
        <v>1993</v>
      </c>
    </row>
    <row r="4453" spans="1:37" x14ac:dyDescent="0.2">
      <c r="A4453" t="s">
        <v>70</v>
      </c>
      <c r="B4453" s="93">
        <v>34036</v>
      </c>
      <c r="C4453">
        <v>2.2000000000000002</v>
      </c>
      <c r="D4453">
        <v>-1.8</v>
      </c>
      <c r="E4453">
        <f t="shared" si="886"/>
        <v>0.20000000000000007</v>
      </c>
      <c r="F4453" s="106">
        <v>15.5</v>
      </c>
      <c r="G4453" s="107">
        <f t="shared" si="893"/>
        <v>15.3</v>
      </c>
      <c r="H4453">
        <f t="shared" si="894"/>
        <v>3</v>
      </c>
      <c r="I4453">
        <f t="shared" si="895"/>
        <v>1993</v>
      </c>
      <c r="Q4453" t="s">
        <v>72</v>
      </c>
      <c r="R4453" s="93">
        <v>34036</v>
      </c>
      <c r="S4453">
        <v>0.4</v>
      </c>
      <c r="T4453">
        <v>-3.2</v>
      </c>
      <c r="U4453">
        <f t="shared" si="887"/>
        <v>-1.4000000000000001</v>
      </c>
      <c r="V4453" s="106">
        <v>14.5</v>
      </c>
      <c r="W4453" s="107">
        <f t="shared" si="896"/>
        <v>15.9</v>
      </c>
      <c r="X4453">
        <f t="shared" si="897"/>
        <v>3</v>
      </c>
      <c r="AG4453" s="93">
        <f t="shared" si="888"/>
        <v>34037</v>
      </c>
      <c r="AH4453" s="107">
        <f t="shared" si="889"/>
        <v>19.074999999999999</v>
      </c>
      <c r="AI4453" s="72">
        <f t="shared" si="890"/>
        <v>9</v>
      </c>
      <c r="AJ4453">
        <f t="shared" si="891"/>
        <v>3</v>
      </c>
      <c r="AK4453">
        <f t="shared" si="892"/>
        <v>1993</v>
      </c>
    </row>
    <row r="4454" spans="1:37" x14ac:dyDescent="0.2">
      <c r="A4454" t="s">
        <v>70</v>
      </c>
      <c r="B4454" s="93">
        <v>34037</v>
      </c>
      <c r="C4454">
        <v>1.6</v>
      </c>
      <c r="D4454">
        <v>-4.9000000000000004</v>
      </c>
      <c r="E4454">
        <f t="shared" si="886"/>
        <v>-1.6500000000000001</v>
      </c>
      <c r="F4454" s="106">
        <v>15.5</v>
      </c>
      <c r="G4454" s="107">
        <f t="shared" si="893"/>
        <v>17.149999999999999</v>
      </c>
      <c r="H4454">
        <f t="shared" si="894"/>
        <v>3</v>
      </c>
      <c r="I4454">
        <f t="shared" si="895"/>
        <v>1993</v>
      </c>
      <c r="Q4454" t="s">
        <v>72</v>
      </c>
      <c r="R4454" s="93">
        <v>34037</v>
      </c>
      <c r="S4454">
        <v>-0.9</v>
      </c>
      <c r="T4454">
        <v>-12.1</v>
      </c>
      <c r="U4454">
        <f t="shared" si="887"/>
        <v>-6.5</v>
      </c>
      <c r="V4454" s="106">
        <v>14.5</v>
      </c>
      <c r="W4454" s="107">
        <f t="shared" si="896"/>
        <v>21</v>
      </c>
      <c r="X4454">
        <f t="shared" si="897"/>
        <v>3</v>
      </c>
      <c r="AG4454" s="93">
        <f t="shared" si="888"/>
        <v>34038</v>
      </c>
      <c r="AH4454" s="107">
        <f t="shared" si="889"/>
        <v>20</v>
      </c>
      <c r="AI4454" s="72">
        <f t="shared" si="890"/>
        <v>10</v>
      </c>
      <c r="AJ4454">
        <f t="shared" si="891"/>
        <v>3</v>
      </c>
      <c r="AK4454">
        <f t="shared" si="892"/>
        <v>1993</v>
      </c>
    </row>
    <row r="4455" spans="1:37" x14ac:dyDescent="0.2">
      <c r="A4455" t="s">
        <v>70</v>
      </c>
      <c r="B4455" s="93">
        <v>34038</v>
      </c>
      <c r="C4455">
        <v>0.3</v>
      </c>
      <c r="D4455">
        <v>-8</v>
      </c>
      <c r="E4455">
        <f t="shared" si="886"/>
        <v>-3.85</v>
      </c>
      <c r="F4455" s="106">
        <v>15.5</v>
      </c>
      <c r="G4455" s="107">
        <f t="shared" si="893"/>
        <v>19.350000000000001</v>
      </c>
      <c r="H4455">
        <f t="shared" si="894"/>
        <v>3</v>
      </c>
      <c r="I4455">
        <f t="shared" si="895"/>
        <v>1993</v>
      </c>
      <c r="Q4455" t="s">
        <v>72</v>
      </c>
      <c r="R4455" s="93">
        <v>34038</v>
      </c>
      <c r="S4455">
        <v>-0.3</v>
      </c>
      <c r="T4455">
        <v>-12</v>
      </c>
      <c r="U4455">
        <f t="shared" si="887"/>
        <v>-6.15</v>
      </c>
      <c r="V4455" s="106">
        <v>14.5</v>
      </c>
      <c r="W4455" s="107">
        <f t="shared" si="896"/>
        <v>20.65</v>
      </c>
      <c r="X4455">
        <f t="shared" si="897"/>
        <v>3</v>
      </c>
      <c r="AG4455" s="93">
        <f t="shared" si="888"/>
        <v>34039</v>
      </c>
      <c r="AH4455" s="107">
        <f t="shared" si="889"/>
        <v>23.700000000000003</v>
      </c>
      <c r="AI4455" s="72">
        <f t="shared" si="890"/>
        <v>11</v>
      </c>
      <c r="AJ4455">
        <f t="shared" si="891"/>
        <v>3</v>
      </c>
      <c r="AK4455">
        <f t="shared" si="892"/>
        <v>1993</v>
      </c>
    </row>
    <row r="4456" spans="1:37" x14ac:dyDescent="0.2">
      <c r="A4456" t="s">
        <v>70</v>
      </c>
      <c r="B4456" s="93">
        <v>34039</v>
      </c>
      <c r="C4456">
        <v>-1.1000000000000001</v>
      </c>
      <c r="D4456">
        <v>-11.1</v>
      </c>
      <c r="E4456">
        <f t="shared" si="886"/>
        <v>-6.1</v>
      </c>
      <c r="F4456" s="106">
        <v>15.5</v>
      </c>
      <c r="G4456" s="107">
        <f t="shared" si="893"/>
        <v>21.6</v>
      </c>
      <c r="H4456">
        <f t="shared" si="894"/>
        <v>3</v>
      </c>
      <c r="I4456">
        <f t="shared" si="895"/>
        <v>1993</v>
      </c>
      <c r="Q4456" t="s">
        <v>72</v>
      </c>
      <c r="R4456" s="93">
        <v>34039</v>
      </c>
      <c r="S4456">
        <v>-1.6</v>
      </c>
      <c r="T4456">
        <v>-21</v>
      </c>
      <c r="U4456">
        <f t="shared" si="887"/>
        <v>-11.3</v>
      </c>
      <c r="V4456" s="106">
        <v>14.5</v>
      </c>
      <c r="W4456" s="107">
        <f t="shared" si="896"/>
        <v>25.8</v>
      </c>
      <c r="X4456">
        <f t="shared" si="897"/>
        <v>3</v>
      </c>
      <c r="AG4456" s="93">
        <f t="shared" si="888"/>
        <v>34040</v>
      </c>
      <c r="AH4456" s="107">
        <f t="shared" si="889"/>
        <v>24.675000000000001</v>
      </c>
      <c r="AI4456" s="72">
        <f t="shared" si="890"/>
        <v>12</v>
      </c>
      <c r="AJ4456">
        <f t="shared" si="891"/>
        <v>3</v>
      </c>
      <c r="AK4456">
        <f t="shared" si="892"/>
        <v>1993</v>
      </c>
    </row>
    <row r="4457" spans="1:37" x14ac:dyDescent="0.2">
      <c r="A4457" t="s">
        <v>70</v>
      </c>
      <c r="B4457" s="93">
        <v>34040</v>
      </c>
      <c r="C4457">
        <v>1.5</v>
      </c>
      <c r="D4457">
        <v>-13.1</v>
      </c>
      <c r="E4457">
        <f t="shared" si="886"/>
        <v>-5.8</v>
      </c>
      <c r="F4457" s="106">
        <v>15.5</v>
      </c>
      <c r="G4457" s="107">
        <f t="shared" si="893"/>
        <v>21.3</v>
      </c>
      <c r="H4457">
        <f t="shared" si="894"/>
        <v>3</v>
      </c>
      <c r="I4457">
        <f t="shared" si="895"/>
        <v>1993</v>
      </c>
      <c r="Q4457" t="s">
        <v>72</v>
      </c>
      <c r="R4457" s="93">
        <v>34040</v>
      </c>
      <c r="S4457">
        <v>-5.0999999999999996</v>
      </c>
      <c r="T4457">
        <v>-22</v>
      </c>
      <c r="U4457">
        <f t="shared" si="887"/>
        <v>-13.55</v>
      </c>
      <c r="V4457" s="106">
        <v>14.5</v>
      </c>
      <c r="W4457" s="107">
        <f t="shared" si="896"/>
        <v>28.05</v>
      </c>
      <c r="X4457">
        <f t="shared" si="897"/>
        <v>3</v>
      </c>
      <c r="AG4457" s="93">
        <f t="shared" si="888"/>
        <v>34041</v>
      </c>
      <c r="AH4457" s="107">
        <f t="shared" si="889"/>
        <v>24.05</v>
      </c>
      <c r="AI4457" s="72">
        <f t="shared" si="890"/>
        <v>13</v>
      </c>
      <c r="AJ4457">
        <f t="shared" si="891"/>
        <v>3</v>
      </c>
      <c r="AK4457">
        <f t="shared" si="892"/>
        <v>1993</v>
      </c>
    </row>
    <row r="4458" spans="1:37" x14ac:dyDescent="0.2">
      <c r="A4458" t="s">
        <v>70</v>
      </c>
      <c r="B4458" s="93">
        <v>34041</v>
      </c>
      <c r="C4458">
        <v>4</v>
      </c>
      <c r="D4458">
        <v>-10.199999999999999</v>
      </c>
      <c r="E4458">
        <f t="shared" si="886"/>
        <v>-3.0999999999999996</v>
      </c>
      <c r="F4458" s="106">
        <v>15.5</v>
      </c>
      <c r="G4458" s="107">
        <f t="shared" si="893"/>
        <v>18.600000000000001</v>
      </c>
      <c r="H4458">
        <f t="shared" si="894"/>
        <v>3</v>
      </c>
      <c r="I4458">
        <f t="shared" si="895"/>
        <v>1993</v>
      </c>
      <c r="Q4458" t="s">
        <v>72</v>
      </c>
      <c r="R4458" s="93">
        <v>34041</v>
      </c>
      <c r="S4458">
        <v>-7.9</v>
      </c>
      <c r="T4458">
        <v>-22.1</v>
      </c>
      <c r="U4458">
        <f t="shared" si="887"/>
        <v>-15</v>
      </c>
      <c r="V4458" s="106">
        <v>14.5</v>
      </c>
      <c r="W4458" s="107">
        <f t="shared" si="896"/>
        <v>29.5</v>
      </c>
      <c r="X4458">
        <f t="shared" si="897"/>
        <v>3</v>
      </c>
      <c r="AG4458" s="93">
        <f t="shared" si="888"/>
        <v>34042</v>
      </c>
      <c r="AH4458" s="107">
        <f t="shared" si="889"/>
        <v>18.774999999999999</v>
      </c>
      <c r="AI4458" s="72">
        <f t="shared" si="890"/>
        <v>14</v>
      </c>
      <c r="AJ4458">
        <f t="shared" si="891"/>
        <v>3</v>
      </c>
      <c r="AK4458">
        <f t="shared" si="892"/>
        <v>1993</v>
      </c>
    </row>
    <row r="4459" spans="1:37" x14ac:dyDescent="0.2">
      <c r="A4459" t="s">
        <v>70</v>
      </c>
      <c r="B4459" s="93">
        <v>34042</v>
      </c>
      <c r="C4459">
        <v>5.5</v>
      </c>
      <c r="D4459">
        <v>-8.6999999999999993</v>
      </c>
      <c r="E4459">
        <f t="shared" si="886"/>
        <v>-1.5999999999999996</v>
      </c>
      <c r="F4459" s="106">
        <v>15.5</v>
      </c>
      <c r="G4459" s="107">
        <f t="shared" si="893"/>
        <v>17.100000000000001</v>
      </c>
      <c r="H4459">
        <f t="shared" si="894"/>
        <v>3</v>
      </c>
      <c r="I4459">
        <f t="shared" si="895"/>
        <v>1993</v>
      </c>
      <c r="Q4459" t="s">
        <v>72</v>
      </c>
      <c r="R4459" s="93">
        <v>34042</v>
      </c>
      <c r="S4459">
        <v>1.1000000000000001</v>
      </c>
      <c r="T4459">
        <v>-13</v>
      </c>
      <c r="U4459">
        <f t="shared" si="887"/>
        <v>-5.95</v>
      </c>
      <c r="V4459" s="106">
        <v>14.5</v>
      </c>
      <c r="W4459" s="107">
        <f t="shared" si="896"/>
        <v>20.45</v>
      </c>
      <c r="X4459">
        <f t="shared" si="897"/>
        <v>3</v>
      </c>
      <c r="AG4459" s="93">
        <f t="shared" si="888"/>
        <v>34043</v>
      </c>
      <c r="AH4459" s="107">
        <f t="shared" si="889"/>
        <v>26.024999999999999</v>
      </c>
      <c r="AI4459" s="72">
        <f t="shared" si="890"/>
        <v>15</v>
      </c>
      <c r="AJ4459">
        <f t="shared" si="891"/>
        <v>3</v>
      </c>
      <c r="AK4459">
        <f t="shared" si="892"/>
        <v>1993</v>
      </c>
    </row>
    <row r="4460" spans="1:37" x14ac:dyDescent="0.2">
      <c r="A4460" t="s">
        <v>70</v>
      </c>
      <c r="B4460" s="93">
        <v>34043</v>
      </c>
      <c r="C4460">
        <v>-3.8</v>
      </c>
      <c r="D4460">
        <v>-18.399999999999999</v>
      </c>
      <c r="E4460">
        <f t="shared" si="886"/>
        <v>-11.1</v>
      </c>
      <c r="F4460" s="106">
        <v>15.5</v>
      </c>
      <c r="G4460" s="107">
        <f t="shared" si="893"/>
        <v>26.6</v>
      </c>
      <c r="H4460">
        <f t="shared" si="894"/>
        <v>3</v>
      </c>
      <c r="I4460">
        <f t="shared" si="895"/>
        <v>1993</v>
      </c>
      <c r="Q4460" t="s">
        <v>72</v>
      </c>
      <c r="R4460" s="93">
        <v>34043</v>
      </c>
      <c r="S4460">
        <v>-4.5999999999999996</v>
      </c>
      <c r="T4460">
        <v>-17.3</v>
      </c>
      <c r="U4460">
        <f t="shared" si="887"/>
        <v>-10.95</v>
      </c>
      <c r="V4460" s="106">
        <v>14.5</v>
      </c>
      <c r="W4460" s="107">
        <f t="shared" si="896"/>
        <v>25.45</v>
      </c>
      <c r="X4460">
        <f t="shared" si="897"/>
        <v>3</v>
      </c>
      <c r="AG4460" s="93">
        <f t="shared" si="888"/>
        <v>34044</v>
      </c>
      <c r="AH4460" s="107">
        <f t="shared" si="889"/>
        <v>34.024999999999999</v>
      </c>
      <c r="AI4460" s="72">
        <f t="shared" si="890"/>
        <v>16</v>
      </c>
      <c r="AJ4460">
        <f t="shared" si="891"/>
        <v>3</v>
      </c>
      <c r="AK4460">
        <f t="shared" si="892"/>
        <v>1993</v>
      </c>
    </row>
    <row r="4461" spans="1:37" x14ac:dyDescent="0.2">
      <c r="A4461" t="s">
        <v>70</v>
      </c>
      <c r="B4461" s="93">
        <v>34044</v>
      </c>
      <c r="C4461">
        <v>-12.4</v>
      </c>
      <c r="D4461">
        <v>-24.9</v>
      </c>
      <c r="E4461">
        <f t="shared" si="886"/>
        <v>-18.649999999999999</v>
      </c>
      <c r="F4461" s="106">
        <v>15.5</v>
      </c>
      <c r="G4461" s="107">
        <f t="shared" si="893"/>
        <v>34.15</v>
      </c>
      <c r="H4461">
        <f t="shared" si="894"/>
        <v>3</v>
      </c>
      <c r="I4461">
        <f t="shared" si="895"/>
        <v>1993</v>
      </c>
      <c r="Q4461" t="s">
        <v>72</v>
      </c>
      <c r="R4461" s="93">
        <v>34044</v>
      </c>
      <c r="S4461">
        <v>-12</v>
      </c>
      <c r="T4461">
        <v>-26.8</v>
      </c>
      <c r="U4461">
        <f t="shared" si="887"/>
        <v>-19.399999999999999</v>
      </c>
      <c r="V4461" s="106">
        <v>14.5</v>
      </c>
      <c r="W4461" s="107">
        <f t="shared" si="896"/>
        <v>33.9</v>
      </c>
      <c r="X4461">
        <f t="shared" si="897"/>
        <v>3</v>
      </c>
      <c r="AG4461" s="93">
        <f t="shared" si="888"/>
        <v>34045</v>
      </c>
      <c r="AH4461" s="107">
        <f t="shared" si="889"/>
        <v>28.049999999999997</v>
      </c>
      <c r="AI4461" s="72">
        <f t="shared" si="890"/>
        <v>17</v>
      </c>
      <c r="AJ4461">
        <f t="shared" si="891"/>
        <v>3</v>
      </c>
      <c r="AK4461">
        <f t="shared" si="892"/>
        <v>1993</v>
      </c>
    </row>
    <row r="4462" spans="1:37" x14ac:dyDescent="0.2">
      <c r="A4462" t="s">
        <v>70</v>
      </c>
      <c r="B4462" s="93">
        <v>34045</v>
      </c>
      <c r="C4462">
        <v>-2.9</v>
      </c>
      <c r="D4462">
        <v>-19.399999999999999</v>
      </c>
      <c r="E4462">
        <f t="shared" si="886"/>
        <v>-11.149999999999999</v>
      </c>
      <c r="F4462" s="106">
        <v>15.5</v>
      </c>
      <c r="G4462" s="107">
        <f t="shared" si="893"/>
        <v>26.65</v>
      </c>
      <c r="H4462">
        <f t="shared" si="894"/>
        <v>3</v>
      </c>
      <c r="I4462">
        <f t="shared" si="895"/>
        <v>1993</v>
      </c>
      <c r="Q4462" t="s">
        <v>72</v>
      </c>
      <c r="R4462" s="93">
        <v>34045</v>
      </c>
      <c r="S4462">
        <v>-5.9</v>
      </c>
      <c r="T4462">
        <v>-24</v>
      </c>
      <c r="U4462">
        <f t="shared" si="887"/>
        <v>-14.95</v>
      </c>
      <c r="V4462" s="106">
        <v>14.5</v>
      </c>
      <c r="W4462" s="107">
        <f t="shared" si="896"/>
        <v>29.45</v>
      </c>
      <c r="X4462">
        <f t="shared" si="897"/>
        <v>3</v>
      </c>
      <c r="AG4462" s="93">
        <f t="shared" si="888"/>
        <v>34046</v>
      </c>
      <c r="AH4462" s="107">
        <f t="shared" si="889"/>
        <v>21.074999999999999</v>
      </c>
      <c r="AI4462" s="72">
        <f t="shared" si="890"/>
        <v>18</v>
      </c>
      <c r="AJ4462">
        <f t="shared" si="891"/>
        <v>3</v>
      </c>
      <c r="AK4462">
        <f t="shared" si="892"/>
        <v>1993</v>
      </c>
    </row>
    <row r="4463" spans="1:37" x14ac:dyDescent="0.2">
      <c r="A4463" t="s">
        <v>70</v>
      </c>
      <c r="B4463" s="93">
        <v>34046</v>
      </c>
      <c r="C4463">
        <v>-1</v>
      </c>
      <c r="D4463">
        <v>-9.9</v>
      </c>
      <c r="E4463">
        <f t="shared" si="886"/>
        <v>-5.45</v>
      </c>
      <c r="F4463" s="106">
        <v>15.5</v>
      </c>
      <c r="G4463" s="107">
        <f t="shared" si="893"/>
        <v>20.95</v>
      </c>
      <c r="H4463">
        <f t="shared" si="894"/>
        <v>3</v>
      </c>
      <c r="I4463">
        <f t="shared" si="895"/>
        <v>1993</v>
      </c>
      <c r="Q4463" t="s">
        <v>72</v>
      </c>
      <c r="R4463" s="93">
        <v>34046</v>
      </c>
      <c r="S4463">
        <v>1.7</v>
      </c>
      <c r="T4463">
        <v>-15.1</v>
      </c>
      <c r="U4463">
        <f t="shared" si="887"/>
        <v>-6.7</v>
      </c>
      <c r="V4463" s="106">
        <v>14.5</v>
      </c>
      <c r="W4463" s="107">
        <f t="shared" si="896"/>
        <v>21.2</v>
      </c>
      <c r="X4463">
        <f t="shared" si="897"/>
        <v>3</v>
      </c>
      <c r="AG4463" s="93">
        <f t="shared" si="888"/>
        <v>34047</v>
      </c>
      <c r="AH4463" s="107">
        <f t="shared" si="889"/>
        <v>21.825000000000003</v>
      </c>
      <c r="AI4463" s="72">
        <f t="shared" si="890"/>
        <v>19</v>
      </c>
      <c r="AJ4463">
        <f t="shared" si="891"/>
        <v>3</v>
      </c>
      <c r="AK4463">
        <f t="shared" si="892"/>
        <v>1993</v>
      </c>
    </row>
    <row r="4464" spans="1:37" x14ac:dyDescent="0.2">
      <c r="A4464" t="s">
        <v>70</v>
      </c>
      <c r="B4464" s="93">
        <v>34047</v>
      </c>
      <c r="C4464">
        <v>3.4</v>
      </c>
      <c r="D4464">
        <v>-13.5</v>
      </c>
      <c r="E4464">
        <f t="shared" si="886"/>
        <v>-5.05</v>
      </c>
      <c r="F4464" s="106">
        <v>15.5</v>
      </c>
      <c r="G4464" s="107">
        <f t="shared" si="893"/>
        <v>20.55</v>
      </c>
      <c r="H4464">
        <f t="shared" si="894"/>
        <v>3</v>
      </c>
      <c r="I4464">
        <f t="shared" si="895"/>
        <v>1993</v>
      </c>
      <c r="Q4464" t="s">
        <v>72</v>
      </c>
      <c r="R4464" s="93">
        <v>34047</v>
      </c>
      <c r="S4464">
        <v>1.7</v>
      </c>
      <c r="T4464">
        <v>-18.899999999999999</v>
      </c>
      <c r="U4464">
        <f t="shared" si="887"/>
        <v>-8.6</v>
      </c>
      <c r="V4464" s="106">
        <v>14.5</v>
      </c>
      <c r="W4464" s="107">
        <f t="shared" si="896"/>
        <v>23.1</v>
      </c>
      <c r="X4464">
        <f t="shared" si="897"/>
        <v>3</v>
      </c>
      <c r="AG4464" s="93">
        <f t="shared" si="888"/>
        <v>34048</v>
      </c>
      <c r="AH4464" s="107">
        <f t="shared" si="889"/>
        <v>18.475000000000001</v>
      </c>
      <c r="AI4464" s="72">
        <f t="shared" si="890"/>
        <v>20</v>
      </c>
      <c r="AJ4464">
        <f t="shared" si="891"/>
        <v>3</v>
      </c>
      <c r="AK4464">
        <f t="shared" si="892"/>
        <v>1993</v>
      </c>
    </row>
    <row r="4465" spans="1:37" x14ac:dyDescent="0.2">
      <c r="A4465" t="s">
        <v>70</v>
      </c>
      <c r="B4465" s="93">
        <v>34048</v>
      </c>
      <c r="C4465">
        <v>9.4</v>
      </c>
      <c r="D4465">
        <v>-8.8000000000000007</v>
      </c>
      <c r="E4465">
        <f t="shared" si="886"/>
        <v>0.29999999999999982</v>
      </c>
      <c r="F4465" s="106">
        <v>15.5</v>
      </c>
      <c r="G4465" s="107">
        <f t="shared" si="893"/>
        <v>15.2</v>
      </c>
      <c r="H4465">
        <f t="shared" si="894"/>
        <v>3</v>
      </c>
      <c r="I4465">
        <f t="shared" si="895"/>
        <v>1993</v>
      </c>
      <c r="Q4465" t="s">
        <v>72</v>
      </c>
      <c r="R4465" s="93">
        <v>34048</v>
      </c>
      <c r="S4465">
        <v>0.5</v>
      </c>
      <c r="T4465">
        <v>-15</v>
      </c>
      <c r="U4465">
        <f t="shared" si="887"/>
        <v>-7.25</v>
      </c>
      <c r="V4465" s="106">
        <v>14.5</v>
      </c>
      <c r="W4465" s="107">
        <f t="shared" si="896"/>
        <v>21.75</v>
      </c>
      <c r="X4465">
        <f t="shared" si="897"/>
        <v>3</v>
      </c>
      <c r="AG4465" s="93">
        <f t="shared" si="888"/>
        <v>34049</v>
      </c>
      <c r="AH4465" s="107">
        <f t="shared" si="889"/>
        <v>13.025</v>
      </c>
      <c r="AI4465" s="72">
        <f t="shared" si="890"/>
        <v>21</v>
      </c>
      <c r="AJ4465">
        <f t="shared" si="891"/>
        <v>3</v>
      </c>
      <c r="AK4465">
        <f t="shared" si="892"/>
        <v>1993</v>
      </c>
    </row>
    <row r="4466" spans="1:37" x14ac:dyDescent="0.2">
      <c r="A4466" t="s">
        <v>70</v>
      </c>
      <c r="B4466" s="93">
        <v>34049</v>
      </c>
      <c r="C4466">
        <v>11.1</v>
      </c>
      <c r="D4466">
        <v>2.4</v>
      </c>
      <c r="E4466">
        <f t="shared" si="886"/>
        <v>6.75</v>
      </c>
      <c r="F4466" s="106">
        <v>15.5</v>
      </c>
      <c r="G4466" s="107">
        <f t="shared" si="893"/>
        <v>8.75</v>
      </c>
      <c r="H4466">
        <f t="shared" si="894"/>
        <v>3</v>
      </c>
      <c r="I4466">
        <f t="shared" si="895"/>
        <v>1993</v>
      </c>
      <c r="Q4466" t="s">
        <v>72</v>
      </c>
      <c r="R4466" s="93">
        <v>34049</v>
      </c>
      <c r="S4466">
        <v>4.8</v>
      </c>
      <c r="T4466">
        <v>-10.4</v>
      </c>
      <c r="U4466">
        <f t="shared" si="887"/>
        <v>-2.8000000000000003</v>
      </c>
      <c r="V4466" s="106">
        <v>14.5</v>
      </c>
      <c r="W4466" s="107">
        <f t="shared" si="896"/>
        <v>17.3</v>
      </c>
      <c r="X4466">
        <f t="shared" si="897"/>
        <v>3</v>
      </c>
      <c r="AG4466" s="93">
        <f t="shared" si="888"/>
        <v>34050</v>
      </c>
      <c r="AH4466" s="107">
        <f t="shared" si="889"/>
        <v>9.75</v>
      </c>
      <c r="AI4466" s="72">
        <f t="shared" si="890"/>
        <v>22</v>
      </c>
      <c r="AJ4466">
        <f t="shared" si="891"/>
        <v>3</v>
      </c>
      <c r="AK4466">
        <f t="shared" si="892"/>
        <v>1993</v>
      </c>
    </row>
    <row r="4467" spans="1:37" x14ac:dyDescent="0.2">
      <c r="A4467" t="s">
        <v>70</v>
      </c>
      <c r="B4467" s="93">
        <v>34050</v>
      </c>
      <c r="C4467">
        <v>15</v>
      </c>
      <c r="D4467">
        <v>1</v>
      </c>
      <c r="E4467">
        <f t="shared" si="886"/>
        <v>8</v>
      </c>
      <c r="F4467" s="106">
        <v>15.5</v>
      </c>
      <c r="G4467" s="107">
        <f t="shared" si="893"/>
        <v>7.5</v>
      </c>
      <c r="H4467">
        <f t="shared" si="894"/>
        <v>3</v>
      </c>
      <c r="I4467">
        <f t="shared" si="895"/>
        <v>1993</v>
      </c>
      <c r="Q4467" t="s">
        <v>72</v>
      </c>
      <c r="R4467" s="93">
        <v>34050</v>
      </c>
      <c r="S4467">
        <v>6.9</v>
      </c>
      <c r="T4467">
        <v>-1.9</v>
      </c>
      <c r="U4467">
        <f t="shared" si="887"/>
        <v>2.5</v>
      </c>
      <c r="V4467" s="106">
        <v>14.5</v>
      </c>
      <c r="W4467" s="107">
        <f t="shared" si="896"/>
        <v>12</v>
      </c>
      <c r="X4467">
        <f t="shared" si="897"/>
        <v>3</v>
      </c>
      <c r="AG4467" s="93">
        <f t="shared" si="888"/>
        <v>34051</v>
      </c>
      <c r="AH4467" s="107">
        <f t="shared" si="889"/>
        <v>7.85</v>
      </c>
      <c r="AI4467" s="72">
        <f t="shared" si="890"/>
        <v>23</v>
      </c>
      <c r="AJ4467">
        <f t="shared" si="891"/>
        <v>3</v>
      </c>
      <c r="AK4467">
        <f t="shared" si="892"/>
        <v>1993</v>
      </c>
    </row>
    <row r="4468" spans="1:37" x14ac:dyDescent="0.2">
      <c r="A4468" t="s">
        <v>70</v>
      </c>
      <c r="B4468" s="93">
        <v>34051</v>
      </c>
      <c r="C4468">
        <v>18.600000000000001</v>
      </c>
      <c r="D4468">
        <v>-1.4</v>
      </c>
      <c r="E4468">
        <f t="shared" si="886"/>
        <v>8.6000000000000014</v>
      </c>
      <c r="F4468" s="106">
        <v>15.5</v>
      </c>
      <c r="G4468" s="107">
        <f t="shared" si="893"/>
        <v>6.8999999999999986</v>
      </c>
      <c r="H4468">
        <f t="shared" si="894"/>
        <v>3</v>
      </c>
      <c r="I4468">
        <f t="shared" si="895"/>
        <v>1993</v>
      </c>
      <c r="Q4468" t="s">
        <v>72</v>
      </c>
      <c r="R4468" s="93">
        <v>34051</v>
      </c>
      <c r="S4468">
        <v>11.9</v>
      </c>
      <c r="T4468">
        <v>-0.5</v>
      </c>
      <c r="U4468">
        <f t="shared" si="887"/>
        <v>5.7</v>
      </c>
      <c r="V4468" s="106">
        <v>14.5</v>
      </c>
      <c r="W4468" s="107">
        <f t="shared" si="896"/>
        <v>8.8000000000000007</v>
      </c>
      <c r="X4468">
        <f t="shared" si="897"/>
        <v>3</v>
      </c>
      <c r="AG4468" s="93">
        <f t="shared" si="888"/>
        <v>34052</v>
      </c>
      <c r="AH4468" s="107">
        <f t="shared" si="889"/>
        <v>10.85</v>
      </c>
      <c r="AI4468" s="72">
        <f t="shared" si="890"/>
        <v>24</v>
      </c>
      <c r="AJ4468">
        <f t="shared" si="891"/>
        <v>3</v>
      </c>
      <c r="AK4468">
        <f t="shared" si="892"/>
        <v>1993</v>
      </c>
    </row>
    <row r="4469" spans="1:37" x14ac:dyDescent="0.2">
      <c r="A4469" t="s">
        <v>70</v>
      </c>
      <c r="B4469" s="93">
        <v>34052</v>
      </c>
      <c r="C4469">
        <v>10.7</v>
      </c>
      <c r="D4469">
        <v>-2.7</v>
      </c>
      <c r="E4469">
        <f t="shared" si="886"/>
        <v>3.9999999999999996</v>
      </c>
      <c r="F4469" s="106">
        <v>15.5</v>
      </c>
      <c r="G4469" s="107">
        <f t="shared" si="893"/>
        <v>11.5</v>
      </c>
      <c r="H4469">
        <f t="shared" si="894"/>
        <v>3</v>
      </c>
      <c r="I4469">
        <f t="shared" si="895"/>
        <v>1993</v>
      </c>
      <c r="Q4469" t="s">
        <v>72</v>
      </c>
      <c r="R4469" s="93">
        <v>34052</v>
      </c>
      <c r="S4469">
        <v>10.199999999999999</v>
      </c>
      <c r="T4469">
        <v>-1.6</v>
      </c>
      <c r="U4469">
        <f t="shared" si="887"/>
        <v>4.3</v>
      </c>
      <c r="V4469" s="106">
        <v>14.5</v>
      </c>
      <c r="W4469" s="107">
        <f t="shared" si="896"/>
        <v>10.199999999999999</v>
      </c>
      <c r="X4469">
        <f t="shared" si="897"/>
        <v>3</v>
      </c>
      <c r="AG4469" s="93">
        <f t="shared" si="888"/>
        <v>34053</v>
      </c>
      <c r="AH4469" s="107">
        <f t="shared" si="889"/>
        <v>13.55</v>
      </c>
      <c r="AI4469" s="72">
        <f t="shared" si="890"/>
        <v>25</v>
      </c>
      <c r="AJ4469">
        <f t="shared" si="891"/>
        <v>3</v>
      </c>
      <c r="AK4469">
        <f t="shared" si="892"/>
        <v>1993</v>
      </c>
    </row>
    <row r="4470" spans="1:37" x14ac:dyDescent="0.2">
      <c r="A4470" t="s">
        <v>70</v>
      </c>
      <c r="B4470" s="93">
        <v>34053</v>
      </c>
      <c r="C4470">
        <v>4.5</v>
      </c>
      <c r="D4470">
        <v>-3.4</v>
      </c>
      <c r="E4470">
        <f t="shared" si="886"/>
        <v>0.55000000000000004</v>
      </c>
      <c r="F4470" s="106">
        <v>15.5</v>
      </c>
      <c r="G4470" s="107">
        <f t="shared" si="893"/>
        <v>14.95</v>
      </c>
      <c r="H4470">
        <f t="shared" si="894"/>
        <v>3</v>
      </c>
      <c r="I4470">
        <f t="shared" si="895"/>
        <v>1993</v>
      </c>
      <c r="Q4470" t="s">
        <v>72</v>
      </c>
      <c r="R4470" s="93">
        <v>34053</v>
      </c>
      <c r="S4470">
        <v>5.9</v>
      </c>
      <c r="T4470">
        <v>-1.2</v>
      </c>
      <c r="U4470">
        <f t="shared" si="887"/>
        <v>2.35</v>
      </c>
      <c r="V4470" s="106">
        <v>14.5</v>
      </c>
      <c r="W4470" s="107">
        <f t="shared" si="896"/>
        <v>12.15</v>
      </c>
      <c r="X4470">
        <f t="shared" si="897"/>
        <v>3</v>
      </c>
      <c r="AG4470" s="93">
        <f t="shared" si="888"/>
        <v>34054</v>
      </c>
      <c r="AH4470" s="107">
        <f t="shared" si="889"/>
        <v>14.95</v>
      </c>
      <c r="AI4470" s="72">
        <f t="shared" si="890"/>
        <v>26</v>
      </c>
      <c r="AJ4470">
        <f t="shared" si="891"/>
        <v>3</v>
      </c>
      <c r="AK4470">
        <f t="shared" si="892"/>
        <v>1993</v>
      </c>
    </row>
    <row r="4471" spans="1:37" x14ac:dyDescent="0.2">
      <c r="A4471" t="s">
        <v>70</v>
      </c>
      <c r="B4471" s="93">
        <v>34054</v>
      </c>
      <c r="C4471">
        <v>-0.3</v>
      </c>
      <c r="D4471">
        <v>-3.1</v>
      </c>
      <c r="E4471">
        <f t="shared" si="886"/>
        <v>-1.7</v>
      </c>
      <c r="F4471" s="106">
        <v>15.5</v>
      </c>
      <c r="G4471" s="107">
        <f t="shared" si="893"/>
        <v>17.2</v>
      </c>
      <c r="H4471">
        <f t="shared" si="894"/>
        <v>3</v>
      </c>
      <c r="I4471">
        <f t="shared" si="895"/>
        <v>1993</v>
      </c>
      <c r="Q4471" t="s">
        <v>72</v>
      </c>
      <c r="R4471" s="93">
        <v>34054</v>
      </c>
      <c r="S4471">
        <v>5.5</v>
      </c>
      <c r="T4471">
        <v>-1.9</v>
      </c>
      <c r="U4471">
        <f t="shared" si="887"/>
        <v>1.8</v>
      </c>
      <c r="V4471" s="106">
        <v>14.5</v>
      </c>
      <c r="W4471" s="107">
        <f t="shared" si="896"/>
        <v>12.7</v>
      </c>
      <c r="X4471">
        <f t="shared" si="897"/>
        <v>3</v>
      </c>
      <c r="AG4471" s="93">
        <f t="shared" si="888"/>
        <v>34055</v>
      </c>
      <c r="AH4471" s="107">
        <f t="shared" si="889"/>
        <v>15</v>
      </c>
      <c r="AI4471" s="72">
        <f t="shared" si="890"/>
        <v>27</v>
      </c>
      <c r="AJ4471">
        <f t="shared" si="891"/>
        <v>3</v>
      </c>
      <c r="AK4471">
        <f t="shared" si="892"/>
        <v>1993</v>
      </c>
    </row>
    <row r="4472" spans="1:37" x14ac:dyDescent="0.2">
      <c r="A4472" t="s">
        <v>70</v>
      </c>
      <c r="B4472" s="93">
        <v>34055</v>
      </c>
      <c r="C4472">
        <v>-0.3</v>
      </c>
      <c r="D4472">
        <v>-2.2000000000000002</v>
      </c>
      <c r="E4472">
        <f t="shared" si="886"/>
        <v>-1.25</v>
      </c>
      <c r="F4472" s="106">
        <v>15.5</v>
      </c>
      <c r="G4472" s="107">
        <f t="shared" si="893"/>
        <v>16.75</v>
      </c>
      <c r="H4472">
        <f t="shared" si="894"/>
        <v>3</v>
      </c>
      <c r="I4472">
        <f t="shared" si="895"/>
        <v>1993</v>
      </c>
      <c r="Q4472" t="s">
        <v>72</v>
      </c>
      <c r="R4472" s="93">
        <v>34055</v>
      </c>
      <c r="S4472">
        <v>3.5</v>
      </c>
      <c r="T4472">
        <v>-1</v>
      </c>
      <c r="U4472">
        <f t="shared" si="887"/>
        <v>1.25</v>
      </c>
      <c r="V4472" s="106">
        <v>14.5</v>
      </c>
      <c r="W4472" s="107">
        <f t="shared" si="896"/>
        <v>13.25</v>
      </c>
      <c r="X4472">
        <f t="shared" si="897"/>
        <v>3</v>
      </c>
      <c r="AG4472" s="93">
        <f t="shared" si="888"/>
        <v>34056</v>
      </c>
      <c r="AH4472" s="107">
        <f t="shared" si="889"/>
        <v>15.8</v>
      </c>
      <c r="AI4472" s="72">
        <f t="shared" si="890"/>
        <v>28</v>
      </c>
      <c r="AJ4472">
        <f t="shared" si="891"/>
        <v>3</v>
      </c>
      <c r="AK4472">
        <f t="shared" si="892"/>
        <v>1993</v>
      </c>
    </row>
    <row r="4473" spans="1:37" x14ac:dyDescent="0.2">
      <c r="A4473" t="s">
        <v>70</v>
      </c>
      <c r="B4473" s="93">
        <v>34056</v>
      </c>
      <c r="C4473">
        <v>0.7</v>
      </c>
      <c r="D4473">
        <v>-2.4</v>
      </c>
      <c r="E4473">
        <f t="shared" si="886"/>
        <v>-0.85</v>
      </c>
      <c r="F4473" s="106">
        <v>15.5</v>
      </c>
      <c r="G4473" s="107">
        <f t="shared" si="893"/>
        <v>16.350000000000001</v>
      </c>
      <c r="H4473">
        <f t="shared" si="894"/>
        <v>3</v>
      </c>
      <c r="I4473">
        <f t="shared" si="895"/>
        <v>1993</v>
      </c>
      <c r="Q4473" t="s">
        <v>72</v>
      </c>
      <c r="R4473" s="93">
        <v>34056</v>
      </c>
      <c r="S4473">
        <v>0.4</v>
      </c>
      <c r="T4473">
        <v>-1.9</v>
      </c>
      <c r="U4473">
        <f t="shared" si="887"/>
        <v>-0.75</v>
      </c>
      <c r="V4473" s="106">
        <v>14.5</v>
      </c>
      <c r="W4473" s="107">
        <f t="shared" si="896"/>
        <v>15.25</v>
      </c>
      <c r="X4473">
        <f t="shared" si="897"/>
        <v>3</v>
      </c>
      <c r="AG4473" s="93">
        <f t="shared" si="888"/>
        <v>34057</v>
      </c>
      <c r="AH4473" s="107">
        <f t="shared" si="889"/>
        <v>13.925000000000001</v>
      </c>
      <c r="AI4473" s="72">
        <f t="shared" si="890"/>
        <v>29</v>
      </c>
      <c r="AJ4473">
        <f t="shared" si="891"/>
        <v>3</v>
      </c>
      <c r="AK4473">
        <f t="shared" si="892"/>
        <v>1993</v>
      </c>
    </row>
    <row r="4474" spans="1:37" x14ac:dyDescent="0.2">
      <c r="A4474" t="s">
        <v>70</v>
      </c>
      <c r="B4474" s="93">
        <v>34057</v>
      </c>
      <c r="C4474">
        <v>3.7</v>
      </c>
      <c r="D4474">
        <v>-0.8</v>
      </c>
      <c r="E4474">
        <f t="shared" si="886"/>
        <v>1.4500000000000002</v>
      </c>
      <c r="F4474" s="106">
        <v>15.5</v>
      </c>
      <c r="G4474" s="107">
        <f t="shared" si="893"/>
        <v>14.05</v>
      </c>
      <c r="H4474">
        <f t="shared" si="894"/>
        <v>3</v>
      </c>
      <c r="I4474">
        <f t="shared" si="895"/>
        <v>1993</v>
      </c>
      <c r="Q4474" t="s">
        <v>72</v>
      </c>
      <c r="R4474" s="93">
        <v>34057</v>
      </c>
      <c r="S4474">
        <v>2.6</v>
      </c>
      <c r="T4474">
        <v>-1.2</v>
      </c>
      <c r="U4474">
        <f t="shared" si="887"/>
        <v>0.70000000000000007</v>
      </c>
      <c r="V4474" s="106">
        <v>14.5</v>
      </c>
      <c r="W4474" s="107">
        <f t="shared" si="896"/>
        <v>13.8</v>
      </c>
      <c r="X4474">
        <f t="shared" si="897"/>
        <v>3</v>
      </c>
      <c r="AG4474" s="93">
        <f t="shared" si="888"/>
        <v>34058</v>
      </c>
      <c r="AH4474" s="107">
        <f t="shared" si="889"/>
        <v>14.274999999999999</v>
      </c>
      <c r="AI4474" s="72">
        <f t="shared" si="890"/>
        <v>30</v>
      </c>
      <c r="AJ4474">
        <f t="shared" si="891"/>
        <v>3</v>
      </c>
      <c r="AK4474">
        <f t="shared" si="892"/>
        <v>1993</v>
      </c>
    </row>
    <row r="4475" spans="1:37" x14ac:dyDescent="0.2">
      <c r="A4475" t="s">
        <v>70</v>
      </c>
      <c r="B4475" s="93">
        <v>34058</v>
      </c>
      <c r="C4475">
        <v>1.9</v>
      </c>
      <c r="D4475">
        <v>-1.3</v>
      </c>
      <c r="E4475">
        <f t="shared" si="886"/>
        <v>0.29999999999999993</v>
      </c>
      <c r="F4475" s="106">
        <v>15.5</v>
      </c>
      <c r="G4475" s="107">
        <f t="shared" si="893"/>
        <v>15.2</v>
      </c>
      <c r="H4475">
        <f t="shared" si="894"/>
        <v>3</v>
      </c>
      <c r="I4475">
        <f t="shared" si="895"/>
        <v>1993</v>
      </c>
      <c r="Q4475" t="s">
        <v>72</v>
      </c>
      <c r="R4475" s="93">
        <v>34058</v>
      </c>
      <c r="S4475">
        <v>3.2</v>
      </c>
      <c r="T4475">
        <v>-0.9</v>
      </c>
      <c r="U4475">
        <f t="shared" si="887"/>
        <v>1.1500000000000001</v>
      </c>
      <c r="V4475" s="106">
        <v>14.5</v>
      </c>
      <c r="W4475" s="107">
        <f t="shared" si="896"/>
        <v>13.35</v>
      </c>
      <c r="X4475">
        <f t="shared" si="897"/>
        <v>3</v>
      </c>
      <c r="AG4475" s="93">
        <f t="shared" si="888"/>
        <v>34059</v>
      </c>
      <c r="AH4475" s="107">
        <f t="shared" si="889"/>
        <v>13.75</v>
      </c>
      <c r="AI4475" s="72">
        <f t="shared" si="890"/>
        <v>31</v>
      </c>
      <c r="AJ4475">
        <f t="shared" si="891"/>
        <v>3</v>
      </c>
      <c r="AK4475">
        <f t="shared" si="892"/>
        <v>1993</v>
      </c>
    </row>
    <row r="4476" spans="1:37" x14ac:dyDescent="0.2">
      <c r="A4476" t="s">
        <v>70</v>
      </c>
      <c r="B4476" s="93">
        <v>34059</v>
      </c>
      <c r="C4476">
        <v>6.1</v>
      </c>
      <c r="D4476">
        <v>-2.2999999999999998</v>
      </c>
      <c r="E4476">
        <f t="shared" si="886"/>
        <v>1.9</v>
      </c>
      <c r="F4476" s="106">
        <v>15.5</v>
      </c>
      <c r="G4476" s="107">
        <f t="shared" si="893"/>
        <v>13.6</v>
      </c>
      <c r="H4476">
        <f t="shared" si="894"/>
        <v>3</v>
      </c>
      <c r="I4476">
        <f t="shared" si="895"/>
        <v>1993</v>
      </c>
      <c r="Q4476" t="s">
        <v>72</v>
      </c>
      <c r="R4476" s="93">
        <v>34059</v>
      </c>
      <c r="S4476">
        <v>2.2000000000000002</v>
      </c>
      <c r="T4476">
        <v>-1</v>
      </c>
      <c r="U4476">
        <f t="shared" si="887"/>
        <v>0.60000000000000009</v>
      </c>
      <c r="V4476" s="106">
        <v>14.5</v>
      </c>
      <c r="W4476" s="107">
        <f t="shared" si="896"/>
        <v>13.9</v>
      </c>
      <c r="X4476">
        <f t="shared" si="897"/>
        <v>3</v>
      </c>
      <c r="AG4476" s="93">
        <f t="shared" si="888"/>
        <v>34060</v>
      </c>
      <c r="AH4476" s="107">
        <f t="shared" si="889"/>
        <v>14.324999999999999</v>
      </c>
      <c r="AI4476" s="72">
        <f t="shared" si="890"/>
        <v>1</v>
      </c>
      <c r="AJ4476">
        <f t="shared" si="891"/>
        <v>4</v>
      </c>
      <c r="AK4476">
        <f t="shared" si="892"/>
        <v>1993</v>
      </c>
    </row>
    <row r="4477" spans="1:37" x14ac:dyDescent="0.2">
      <c r="A4477" t="s">
        <v>70</v>
      </c>
      <c r="B4477" s="93">
        <v>34060</v>
      </c>
      <c r="C4477">
        <v>5.7</v>
      </c>
      <c r="D4477">
        <v>-3</v>
      </c>
      <c r="E4477">
        <f t="shared" si="886"/>
        <v>1.35</v>
      </c>
      <c r="F4477" s="106">
        <v>15.5</v>
      </c>
      <c r="G4477" s="107">
        <f t="shared" si="893"/>
        <v>14.15</v>
      </c>
      <c r="H4477">
        <f t="shared" si="894"/>
        <v>4</v>
      </c>
      <c r="I4477">
        <f t="shared" si="895"/>
        <v>1993</v>
      </c>
      <c r="Q4477" t="s">
        <v>72</v>
      </c>
      <c r="R4477" s="93">
        <v>34060</v>
      </c>
      <c r="S4477">
        <v>1.2</v>
      </c>
      <c r="T4477">
        <v>-1.2</v>
      </c>
      <c r="U4477">
        <f t="shared" si="887"/>
        <v>0</v>
      </c>
      <c r="V4477" s="106">
        <v>14.5</v>
      </c>
      <c r="W4477" s="107">
        <f t="shared" si="896"/>
        <v>14.5</v>
      </c>
      <c r="X4477">
        <f t="shared" si="897"/>
        <v>4</v>
      </c>
      <c r="AG4477" s="93">
        <f t="shared" si="888"/>
        <v>34061</v>
      </c>
      <c r="AH4477" s="107">
        <f t="shared" si="889"/>
        <v>11.175000000000001</v>
      </c>
      <c r="AI4477" s="72">
        <f t="shared" si="890"/>
        <v>2</v>
      </c>
      <c r="AJ4477">
        <f t="shared" si="891"/>
        <v>4</v>
      </c>
      <c r="AK4477">
        <f t="shared" si="892"/>
        <v>1993</v>
      </c>
    </row>
    <row r="4478" spans="1:37" x14ac:dyDescent="0.2">
      <c r="A4478" t="s">
        <v>70</v>
      </c>
      <c r="B4478" s="93">
        <v>34061</v>
      </c>
      <c r="C4478">
        <v>12</v>
      </c>
      <c r="D4478">
        <v>-1.4</v>
      </c>
      <c r="E4478">
        <f t="shared" si="886"/>
        <v>5.3</v>
      </c>
      <c r="F4478" s="106">
        <v>15.5</v>
      </c>
      <c r="G4478" s="107">
        <f t="shared" si="893"/>
        <v>10.199999999999999</v>
      </c>
      <c r="H4478">
        <f t="shared" si="894"/>
        <v>4</v>
      </c>
      <c r="I4478">
        <f t="shared" si="895"/>
        <v>1993</v>
      </c>
      <c r="Q4478" t="s">
        <v>72</v>
      </c>
      <c r="R4478" s="93">
        <v>34061</v>
      </c>
      <c r="S4478">
        <v>6.8</v>
      </c>
      <c r="T4478">
        <v>-2.1</v>
      </c>
      <c r="U4478">
        <f t="shared" si="887"/>
        <v>2.3499999999999996</v>
      </c>
      <c r="V4478" s="106">
        <v>14.5</v>
      </c>
      <c r="W4478" s="107">
        <f t="shared" si="896"/>
        <v>12.15</v>
      </c>
      <c r="X4478">
        <f t="shared" si="897"/>
        <v>4</v>
      </c>
      <c r="AG4478" s="93">
        <f t="shared" si="888"/>
        <v>34062</v>
      </c>
      <c r="AH4478" s="107">
        <f t="shared" si="889"/>
        <v>7.2</v>
      </c>
      <c r="AI4478" s="72">
        <f t="shared" si="890"/>
        <v>3</v>
      </c>
      <c r="AJ4478">
        <f t="shared" si="891"/>
        <v>4</v>
      </c>
      <c r="AK4478">
        <f t="shared" si="892"/>
        <v>1993</v>
      </c>
    </row>
    <row r="4479" spans="1:37" x14ac:dyDescent="0.2">
      <c r="A4479" t="s">
        <v>70</v>
      </c>
      <c r="B4479" s="93">
        <v>34062</v>
      </c>
      <c r="C4479">
        <v>15.3</v>
      </c>
      <c r="D4479">
        <v>2.9</v>
      </c>
      <c r="E4479">
        <f t="shared" si="886"/>
        <v>9.1</v>
      </c>
      <c r="F4479" s="106">
        <v>15.5</v>
      </c>
      <c r="G4479" s="107">
        <f t="shared" si="893"/>
        <v>6.4</v>
      </c>
      <c r="H4479">
        <f t="shared" si="894"/>
        <v>4</v>
      </c>
      <c r="I4479">
        <f t="shared" si="895"/>
        <v>1993</v>
      </c>
      <c r="Q4479" t="s">
        <v>72</v>
      </c>
      <c r="R4479" s="93">
        <v>34062</v>
      </c>
      <c r="S4479">
        <v>12.5</v>
      </c>
      <c r="T4479">
        <v>0.5</v>
      </c>
      <c r="U4479">
        <f t="shared" si="887"/>
        <v>6.5</v>
      </c>
      <c r="V4479" s="106">
        <v>14.5</v>
      </c>
      <c r="W4479" s="107">
        <f t="shared" si="896"/>
        <v>8</v>
      </c>
      <c r="X4479">
        <f t="shared" si="897"/>
        <v>4</v>
      </c>
      <c r="AG4479" s="93">
        <f t="shared" si="888"/>
        <v>34063</v>
      </c>
      <c r="AH4479" s="107">
        <f t="shared" si="889"/>
        <v>7.3750000000000009</v>
      </c>
      <c r="AI4479" s="72">
        <f t="shared" si="890"/>
        <v>4</v>
      </c>
      <c r="AJ4479">
        <f t="shared" si="891"/>
        <v>4</v>
      </c>
      <c r="AK4479">
        <f t="shared" si="892"/>
        <v>1993</v>
      </c>
    </row>
    <row r="4480" spans="1:37" x14ac:dyDescent="0.2">
      <c r="A4480" t="s">
        <v>70</v>
      </c>
      <c r="B4480" s="93">
        <v>34063</v>
      </c>
      <c r="C4480">
        <v>14.2</v>
      </c>
      <c r="D4480">
        <v>-1.4</v>
      </c>
      <c r="E4480">
        <f t="shared" si="886"/>
        <v>6.3999999999999995</v>
      </c>
      <c r="F4480" s="106">
        <v>15.5</v>
      </c>
      <c r="G4480" s="107">
        <f t="shared" si="893"/>
        <v>9.1000000000000014</v>
      </c>
      <c r="H4480">
        <f t="shared" si="894"/>
        <v>4</v>
      </c>
      <c r="I4480">
        <f t="shared" si="895"/>
        <v>1993</v>
      </c>
      <c r="Q4480" t="s">
        <v>72</v>
      </c>
      <c r="R4480" s="93">
        <v>34063</v>
      </c>
      <c r="S4480">
        <v>14.7</v>
      </c>
      <c r="T4480">
        <v>3</v>
      </c>
      <c r="U4480">
        <f t="shared" si="887"/>
        <v>8.85</v>
      </c>
      <c r="V4480" s="106">
        <v>14.5</v>
      </c>
      <c r="W4480" s="107">
        <f t="shared" si="896"/>
        <v>5.65</v>
      </c>
      <c r="X4480">
        <f t="shared" si="897"/>
        <v>4</v>
      </c>
      <c r="AG4480" s="93">
        <f t="shared" si="888"/>
        <v>34064</v>
      </c>
      <c r="AH4480" s="107">
        <f t="shared" si="889"/>
        <v>12.225000000000001</v>
      </c>
      <c r="AI4480" s="72">
        <f t="shared" si="890"/>
        <v>5</v>
      </c>
      <c r="AJ4480">
        <f t="shared" si="891"/>
        <v>4</v>
      </c>
      <c r="AK4480">
        <f t="shared" si="892"/>
        <v>1993</v>
      </c>
    </row>
    <row r="4481" spans="1:37" x14ac:dyDescent="0.2">
      <c r="A4481" t="s">
        <v>70</v>
      </c>
      <c r="B4481" s="93">
        <v>34064</v>
      </c>
      <c r="C4481">
        <v>5.3</v>
      </c>
      <c r="D4481">
        <v>1.1000000000000001</v>
      </c>
      <c r="E4481">
        <f t="shared" si="886"/>
        <v>3.2</v>
      </c>
      <c r="F4481" s="106">
        <v>15.5</v>
      </c>
      <c r="G4481" s="107">
        <f t="shared" si="893"/>
        <v>12.3</v>
      </c>
      <c r="H4481">
        <f t="shared" si="894"/>
        <v>4</v>
      </c>
      <c r="I4481">
        <f t="shared" si="895"/>
        <v>1993</v>
      </c>
      <c r="Q4481" t="s">
        <v>72</v>
      </c>
      <c r="R4481" s="93">
        <v>34064</v>
      </c>
      <c r="S4481">
        <v>4.5999999999999996</v>
      </c>
      <c r="T4481">
        <v>0.1</v>
      </c>
      <c r="U4481">
        <f t="shared" si="887"/>
        <v>2.3499999999999996</v>
      </c>
      <c r="V4481" s="106">
        <v>14.5</v>
      </c>
      <c r="W4481" s="107">
        <f t="shared" si="896"/>
        <v>12.15</v>
      </c>
      <c r="X4481">
        <f t="shared" si="897"/>
        <v>4</v>
      </c>
      <c r="AG4481" s="93">
        <f t="shared" si="888"/>
        <v>34065</v>
      </c>
      <c r="AH4481" s="107">
        <f t="shared" si="889"/>
        <v>11.525</v>
      </c>
      <c r="AI4481" s="72">
        <f t="shared" si="890"/>
        <v>6</v>
      </c>
      <c r="AJ4481">
        <f t="shared" si="891"/>
        <v>4</v>
      </c>
      <c r="AK4481">
        <f t="shared" si="892"/>
        <v>1993</v>
      </c>
    </row>
    <row r="4482" spans="1:37" x14ac:dyDescent="0.2">
      <c r="A4482" t="s">
        <v>70</v>
      </c>
      <c r="B4482" s="93">
        <v>34065</v>
      </c>
      <c r="C4482">
        <v>11.1</v>
      </c>
      <c r="D4482">
        <v>0.8</v>
      </c>
      <c r="E4482">
        <f t="shared" si="886"/>
        <v>5.95</v>
      </c>
      <c r="F4482" s="106">
        <v>15.5</v>
      </c>
      <c r="G4482" s="107">
        <f t="shared" si="893"/>
        <v>9.5500000000000007</v>
      </c>
      <c r="H4482">
        <f t="shared" si="894"/>
        <v>4</v>
      </c>
      <c r="I4482">
        <f t="shared" si="895"/>
        <v>1993</v>
      </c>
      <c r="Q4482" t="s">
        <v>72</v>
      </c>
      <c r="R4482" s="93">
        <v>34065</v>
      </c>
      <c r="S4482">
        <v>3.7</v>
      </c>
      <c r="T4482">
        <v>-1.7</v>
      </c>
      <c r="U4482">
        <f t="shared" si="887"/>
        <v>1</v>
      </c>
      <c r="V4482" s="106">
        <v>14.5</v>
      </c>
      <c r="W4482" s="107">
        <f t="shared" si="896"/>
        <v>13.5</v>
      </c>
      <c r="X4482">
        <f t="shared" si="897"/>
        <v>4</v>
      </c>
      <c r="AG4482" s="93">
        <f t="shared" si="888"/>
        <v>34066</v>
      </c>
      <c r="AH4482" s="107">
        <f t="shared" si="889"/>
        <v>13.925000000000001</v>
      </c>
      <c r="AI4482" s="72">
        <f t="shared" si="890"/>
        <v>7</v>
      </c>
      <c r="AJ4482">
        <f t="shared" si="891"/>
        <v>4</v>
      </c>
      <c r="AK4482">
        <f t="shared" si="892"/>
        <v>1993</v>
      </c>
    </row>
    <row r="4483" spans="1:37" x14ac:dyDescent="0.2">
      <c r="A4483" t="s">
        <v>70</v>
      </c>
      <c r="B4483" s="93">
        <v>34066</v>
      </c>
      <c r="C4483">
        <v>5.4</v>
      </c>
      <c r="D4483">
        <v>-4.5</v>
      </c>
      <c r="E4483">
        <f t="shared" si="886"/>
        <v>0.45000000000000018</v>
      </c>
      <c r="F4483" s="106">
        <v>15.5</v>
      </c>
      <c r="G4483" s="107">
        <f t="shared" si="893"/>
        <v>15.05</v>
      </c>
      <c r="H4483">
        <f t="shared" si="894"/>
        <v>4</v>
      </c>
      <c r="I4483">
        <f t="shared" si="895"/>
        <v>1993</v>
      </c>
      <c r="Q4483" t="s">
        <v>72</v>
      </c>
      <c r="R4483" s="93">
        <v>34066</v>
      </c>
      <c r="S4483">
        <v>5</v>
      </c>
      <c r="T4483">
        <v>-1.6</v>
      </c>
      <c r="U4483">
        <f t="shared" si="887"/>
        <v>1.7</v>
      </c>
      <c r="V4483" s="106">
        <v>14.5</v>
      </c>
      <c r="W4483" s="107">
        <f t="shared" si="896"/>
        <v>12.8</v>
      </c>
      <c r="X4483">
        <f t="shared" si="897"/>
        <v>4</v>
      </c>
      <c r="AG4483" s="93">
        <f t="shared" si="888"/>
        <v>34067</v>
      </c>
      <c r="AH4483" s="107">
        <f t="shared" si="889"/>
        <v>11.95</v>
      </c>
      <c r="AI4483" s="72">
        <f t="shared" si="890"/>
        <v>8</v>
      </c>
      <c r="AJ4483">
        <f t="shared" si="891"/>
        <v>4</v>
      </c>
      <c r="AK4483">
        <f t="shared" si="892"/>
        <v>1993</v>
      </c>
    </row>
    <row r="4484" spans="1:37" x14ac:dyDescent="0.2">
      <c r="A4484" t="s">
        <v>70</v>
      </c>
      <c r="B4484" s="93">
        <v>34067</v>
      </c>
      <c r="C4484">
        <v>10.8</v>
      </c>
      <c r="D4484">
        <v>-2.9</v>
      </c>
      <c r="E4484">
        <f t="shared" ref="E4484:E4547" si="898">AVERAGE(C4484:D4484)</f>
        <v>3.95</v>
      </c>
      <c r="F4484" s="106">
        <v>15.5</v>
      </c>
      <c r="G4484" s="107">
        <f t="shared" si="893"/>
        <v>11.55</v>
      </c>
      <c r="H4484">
        <f t="shared" si="894"/>
        <v>4</v>
      </c>
      <c r="I4484">
        <f t="shared" si="895"/>
        <v>1993</v>
      </c>
      <c r="Q4484" t="s">
        <v>72</v>
      </c>
      <c r="R4484" s="93">
        <v>34067</v>
      </c>
      <c r="S4484">
        <v>7.5</v>
      </c>
      <c r="T4484">
        <v>-3.2</v>
      </c>
      <c r="U4484">
        <f t="shared" ref="U4484:U4547" si="899">AVERAGE(S4484:T4484)</f>
        <v>2.15</v>
      </c>
      <c r="V4484" s="106">
        <v>14.5</v>
      </c>
      <c r="W4484" s="107">
        <f t="shared" si="896"/>
        <v>12.35</v>
      </c>
      <c r="X4484">
        <f t="shared" si="897"/>
        <v>4</v>
      </c>
      <c r="AG4484" s="93">
        <f t="shared" ref="AG4484:AG4547" si="900">R4485</f>
        <v>34068</v>
      </c>
      <c r="AH4484" s="107">
        <f t="shared" ref="AH4484:AH4547" si="901">AVERAGE(W4485,G4485)</f>
        <v>11.799999999999999</v>
      </c>
      <c r="AI4484" s="72">
        <f t="shared" ref="AI4484:AI4547" si="902">DAY(AG4484)</f>
        <v>9</v>
      </c>
      <c r="AJ4484">
        <f t="shared" ref="AJ4484:AJ4547" si="903">MONTH(AG4484)</f>
        <v>4</v>
      </c>
      <c r="AK4484">
        <f t="shared" ref="AK4484:AK4547" si="904">YEAR(AG4484)</f>
        <v>1993</v>
      </c>
    </row>
    <row r="4485" spans="1:37" x14ac:dyDescent="0.2">
      <c r="A4485" t="s">
        <v>70</v>
      </c>
      <c r="B4485" s="93">
        <v>34068</v>
      </c>
      <c r="C4485">
        <v>10.9</v>
      </c>
      <c r="D4485">
        <v>-1.7</v>
      </c>
      <c r="E4485">
        <f t="shared" si="898"/>
        <v>4.6000000000000005</v>
      </c>
      <c r="F4485" s="106">
        <v>15.5</v>
      </c>
      <c r="G4485" s="107">
        <f t="shared" ref="G4485:G4548" si="905">IF(F4485-E4485&gt;0,F4485-E4485,0)</f>
        <v>10.899999999999999</v>
      </c>
      <c r="H4485">
        <f t="shared" ref="H4485:H4548" si="906">MONTH(B4485)</f>
        <v>4</v>
      </c>
      <c r="I4485">
        <f t="shared" ref="I4485:I4548" si="907">YEAR(B4485)</f>
        <v>1993</v>
      </c>
      <c r="Q4485" t="s">
        <v>72</v>
      </c>
      <c r="R4485" s="93">
        <v>34068</v>
      </c>
      <c r="S4485">
        <v>3.9</v>
      </c>
      <c r="T4485">
        <v>-0.3</v>
      </c>
      <c r="U4485">
        <f t="shared" si="899"/>
        <v>1.8</v>
      </c>
      <c r="V4485" s="106">
        <v>14.5</v>
      </c>
      <c r="W4485" s="107">
        <f t="shared" ref="W4485:W4548" si="908">IF(V4485-U4485&gt;0,V4485-U4485,0)</f>
        <v>12.7</v>
      </c>
      <c r="X4485">
        <f t="shared" ref="X4485:X4548" si="909">MONTH(R4485)</f>
        <v>4</v>
      </c>
      <c r="AG4485" s="93">
        <f t="shared" si="900"/>
        <v>34069</v>
      </c>
      <c r="AH4485" s="107">
        <f t="shared" si="901"/>
        <v>12.3</v>
      </c>
      <c r="AI4485" s="72">
        <f t="shared" si="902"/>
        <v>10</v>
      </c>
      <c r="AJ4485">
        <f t="shared" si="903"/>
        <v>4</v>
      </c>
      <c r="AK4485">
        <f t="shared" si="904"/>
        <v>1993</v>
      </c>
    </row>
    <row r="4486" spans="1:37" x14ac:dyDescent="0.2">
      <c r="A4486" t="s">
        <v>70</v>
      </c>
      <c r="B4486" s="93">
        <v>34069</v>
      </c>
      <c r="C4486">
        <v>9.9</v>
      </c>
      <c r="D4486">
        <v>-3.2</v>
      </c>
      <c r="E4486">
        <f t="shared" si="898"/>
        <v>3.35</v>
      </c>
      <c r="F4486" s="106">
        <v>15.5</v>
      </c>
      <c r="G4486" s="107">
        <f t="shared" si="905"/>
        <v>12.15</v>
      </c>
      <c r="H4486">
        <f t="shared" si="906"/>
        <v>4</v>
      </c>
      <c r="I4486">
        <f t="shared" si="907"/>
        <v>1993</v>
      </c>
      <c r="Q4486" t="s">
        <v>72</v>
      </c>
      <c r="R4486" s="93">
        <v>34069</v>
      </c>
      <c r="S4486">
        <v>5.6</v>
      </c>
      <c r="T4486">
        <v>-1.5</v>
      </c>
      <c r="U4486">
        <f t="shared" si="899"/>
        <v>2.0499999999999998</v>
      </c>
      <c r="V4486" s="106">
        <v>14.5</v>
      </c>
      <c r="W4486" s="107">
        <f t="shared" si="908"/>
        <v>12.45</v>
      </c>
      <c r="X4486">
        <f t="shared" si="909"/>
        <v>4</v>
      </c>
      <c r="AG4486" s="93">
        <f t="shared" si="900"/>
        <v>34070</v>
      </c>
      <c r="AH4486" s="107">
        <f t="shared" si="901"/>
        <v>12.525</v>
      </c>
      <c r="AI4486" s="72">
        <f t="shared" si="902"/>
        <v>11</v>
      </c>
      <c r="AJ4486">
        <f t="shared" si="903"/>
        <v>4</v>
      </c>
      <c r="AK4486">
        <f t="shared" si="904"/>
        <v>1993</v>
      </c>
    </row>
    <row r="4487" spans="1:37" x14ac:dyDescent="0.2">
      <c r="A4487" t="s">
        <v>70</v>
      </c>
      <c r="B4487" s="93">
        <v>34070</v>
      </c>
      <c r="C4487">
        <v>6.8</v>
      </c>
      <c r="D4487">
        <v>-2.2999999999999998</v>
      </c>
      <c r="E4487">
        <f t="shared" si="898"/>
        <v>2.25</v>
      </c>
      <c r="F4487" s="106">
        <v>15.5</v>
      </c>
      <c r="G4487" s="107">
        <f t="shared" si="905"/>
        <v>13.25</v>
      </c>
      <c r="H4487">
        <f t="shared" si="906"/>
        <v>4</v>
      </c>
      <c r="I4487">
        <f t="shared" si="907"/>
        <v>1993</v>
      </c>
      <c r="Q4487" t="s">
        <v>72</v>
      </c>
      <c r="R4487" s="93">
        <v>34070</v>
      </c>
      <c r="S4487">
        <v>8.8000000000000007</v>
      </c>
      <c r="T4487">
        <v>-3.4</v>
      </c>
      <c r="U4487">
        <f t="shared" si="899"/>
        <v>2.7</v>
      </c>
      <c r="V4487" s="106">
        <v>14.5</v>
      </c>
      <c r="W4487" s="107">
        <f t="shared" si="908"/>
        <v>11.8</v>
      </c>
      <c r="X4487">
        <f t="shared" si="909"/>
        <v>4</v>
      </c>
      <c r="AG4487" s="93">
        <f t="shared" si="900"/>
        <v>34071</v>
      </c>
      <c r="AH4487" s="107">
        <f t="shared" si="901"/>
        <v>11.675000000000001</v>
      </c>
      <c r="AI4487" s="72">
        <f t="shared" si="902"/>
        <v>12</v>
      </c>
      <c r="AJ4487">
        <f t="shared" si="903"/>
        <v>4</v>
      </c>
      <c r="AK4487">
        <f t="shared" si="904"/>
        <v>1993</v>
      </c>
    </row>
    <row r="4488" spans="1:37" x14ac:dyDescent="0.2">
      <c r="A4488" t="s">
        <v>70</v>
      </c>
      <c r="B4488" s="93">
        <v>34071</v>
      </c>
      <c r="C4488">
        <v>9.5</v>
      </c>
      <c r="D4488">
        <v>-5</v>
      </c>
      <c r="E4488">
        <f t="shared" si="898"/>
        <v>2.25</v>
      </c>
      <c r="F4488" s="106">
        <v>15.5</v>
      </c>
      <c r="G4488" s="107">
        <f t="shared" si="905"/>
        <v>13.25</v>
      </c>
      <c r="H4488">
        <f t="shared" si="906"/>
        <v>4</v>
      </c>
      <c r="I4488">
        <f t="shared" si="907"/>
        <v>1993</v>
      </c>
      <c r="Q4488" t="s">
        <v>72</v>
      </c>
      <c r="R4488" s="93">
        <v>34071</v>
      </c>
      <c r="S4488">
        <v>10.9</v>
      </c>
      <c r="T4488">
        <v>-2.1</v>
      </c>
      <c r="U4488">
        <f t="shared" si="899"/>
        <v>4.4000000000000004</v>
      </c>
      <c r="V4488" s="106">
        <v>14.5</v>
      </c>
      <c r="W4488" s="107">
        <f t="shared" si="908"/>
        <v>10.1</v>
      </c>
      <c r="X4488">
        <f t="shared" si="909"/>
        <v>4</v>
      </c>
      <c r="AG4488" s="93">
        <f t="shared" si="900"/>
        <v>34072</v>
      </c>
      <c r="AH4488" s="107">
        <f t="shared" si="901"/>
        <v>11</v>
      </c>
      <c r="AI4488" s="72">
        <f t="shared" si="902"/>
        <v>13</v>
      </c>
      <c r="AJ4488">
        <f t="shared" si="903"/>
        <v>4</v>
      </c>
      <c r="AK4488">
        <f t="shared" si="904"/>
        <v>1993</v>
      </c>
    </row>
    <row r="4489" spans="1:37" x14ac:dyDescent="0.2">
      <c r="A4489" t="s">
        <v>70</v>
      </c>
      <c r="B4489" s="93">
        <v>34072</v>
      </c>
      <c r="C4489">
        <v>11</v>
      </c>
      <c r="D4489">
        <v>-4.7</v>
      </c>
      <c r="E4489">
        <f t="shared" si="898"/>
        <v>3.15</v>
      </c>
      <c r="F4489" s="106">
        <v>15.5</v>
      </c>
      <c r="G4489" s="107">
        <f t="shared" si="905"/>
        <v>12.35</v>
      </c>
      <c r="H4489">
        <f t="shared" si="906"/>
        <v>4</v>
      </c>
      <c r="I4489">
        <f t="shared" si="907"/>
        <v>1993</v>
      </c>
      <c r="Q4489" t="s">
        <v>72</v>
      </c>
      <c r="R4489" s="93">
        <v>34072</v>
      </c>
      <c r="S4489">
        <v>11</v>
      </c>
      <c r="T4489">
        <v>-1.3</v>
      </c>
      <c r="U4489">
        <f t="shared" si="899"/>
        <v>4.8499999999999996</v>
      </c>
      <c r="V4489" s="106">
        <v>14.5</v>
      </c>
      <c r="W4489" s="107">
        <f t="shared" si="908"/>
        <v>9.65</v>
      </c>
      <c r="X4489">
        <f t="shared" si="909"/>
        <v>4</v>
      </c>
      <c r="AG4489" s="93">
        <f t="shared" si="900"/>
        <v>34073</v>
      </c>
      <c r="AH4489" s="107">
        <f t="shared" si="901"/>
        <v>10.45</v>
      </c>
      <c r="AI4489" s="72">
        <f t="shared" si="902"/>
        <v>14</v>
      </c>
      <c r="AJ4489">
        <f t="shared" si="903"/>
        <v>4</v>
      </c>
      <c r="AK4489">
        <f t="shared" si="904"/>
        <v>1993</v>
      </c>
    </row>
    <row r="4490" spans="1:37" x14ac:dyDescent="0.2">
      <c r="A4490" t="s">
        <v>70</v>
      </c>
      <c r="B4490" s="93">
        <v>34073</v>
      </c>
      <c r="C4490">
        <v>12.9</v>
      </c>
      <c r="D4490">
        <v>-4.9000000000000004</v>
      </c>
      <c r="E4490">
        <f t="shared" si="898"/>
        <v>4</v>
      </c>
      <c r="F4490" s="106">
        <v>15.5</v>
      </c>
      <c r="G4490" s="107">
        <f t="shared" si="905"/>
        <v>11.5</v>
      </c>
      <c r="H4490">
        <f t="shared" si="906"/>
        <v>4</v>
      </c>
      <c r="I4490">
        <f t="shared" si="907"/>
        <v>1993</v>
      </c>
      <c r="Q4490" t="s">
        <v>72</v>
      </c>
      <c r="R4490" s="93">
        <v>34073</v>
      </c>
      <c r="S4490">
        <v>12.6</v>
      </c>
      <c r="T4490">
        <v>-2.4</v>
      </c>
      <c r="U4490">
        <f t="shared" si="899"/>
        <v>5.0999999999999996</v>
      </c>
      <c r="V4490" s="106">
        <v>14.5</v>
      </c>
      <c r="W4490" s="107">
        <f t="shared" si="908"/>
        <v>9.4</v>
      </c>
      <c r="X4490">
        <f t="shared" si="909"/>
        <v>4</v>
      </c>
      <c r="AG4490" s="93">
        <f t="shared" si="900"/>
        <v>34074</v>
      </c>
      <c r="AH4490" s="107">
        <f t="shared" si="901"/>
        <v>8.5250000000000004</v>
      </c>
      <c r="AI4490" s="72">
        <f t="shared" si="902"/>
        <v>15</v>
      </c>
      <c r="AJ4490">
        <f t="shared" si="903"/>
        <v>4</v>
      </c>
      <c r="AK4490">
        <f t="shared" si="904"/>
        <v>1993</v>
      </c>
    </row>
    <row r="4491" spans="1:37" x14ac:dyDescent="0.2">
      <c r="A4491" t="s">
        <v>70</v>
      </c>
      <c r="B4491" s="93">
        <v>34074</v>
      </c>
      <c r="C4491">
        <v>12.2</v>
      </c>
      <c r="D4491">
        <v>-0.5</v>
      </c>
      <c r="E4491">
        <f t="shared" si="898"/>
        <v>5.85</v>
      </c>
      <c r="F4491" s="106">
        <v>15.5</v>
      </c>
      <c r="G4491" s="107">
        <f t="shared" si="905"/>
        <v>9.65</v>
      </c>
      <c r="H4491">
        <f t="shared" si="906"/>
        <v>4</v>
      </c>
      <c r="I4491">
        <f t="shared" si="907"/>
        <v>1993</v>
      </c>
      <c r="Q4491" t="s">
        <v>72</v>
      </c>
      <c r="R4491" s="93">
        <v>34074</v>
      </c>
      <c r="S4491">
        <v>14.6</v>
      </c>
      <c r="T4491">
        <v>-0.4</v>
      </c>
      <c r="U4491">
        <f t="shared" si="899"/>
        <v>7.1</v>
      </c>
      <c r="V4491" s="106">
        <v>14.5</v>
      </c>
      <c r="W4491" s="107">
        <f t="shared" si="908"/>
        <v>7.4</v>
      </c>
      <c r="X4491">
        <f t="shared" si="909"/>
        <v>4</v>
      </c>
      <c r="AG4491" s="93">
        <f t="shared" si="900"/>
        <v>34075</v>
      </c>
      <c r="AH4491" s="107">
        <f t="shared" si="901"/>
        <v>8.2749999999999986</v>
      </c>
      <c r="AI4491" s="72">
        <f t="shared" si="902"/>
        <v>16</v>
      </c>
      <c r="AJ4491">
        <f t="shared" si="903"/>
        <v>4</v>
      </c>
      <c r="AK4491">
        <f t="shared" si="904"/>
        <v>1993</v>
      </c>
    </row>
    <row r="4492" spans="1:37" x14ac:dyDescent="0.2">
      <c r="A4492" t="s">
        <v>70</v>
      </c>
      <c r="B4492" s="93">
        <v>34075</v>
      </c>
      <c r="C4492">
        <v>15.4</v>
      </c>
      <c r="D4492">
        <v>-0.7</v>
      </c>
      <c r="E4492">
        <f t="shared" si="898"/>
        <v>7.3500000000000005</v>
      </c>
      <c r="F4492" s="106">
        <v>15.5</v>
      </c>
      <c r="G4492" s="107">
        <f t="shared" si="905"/>
        <v>8.1499999999999986</v>
      </c>
      <c r="H4492">
        <f t="shared" si="906"/>
        <v>4</v>
      </c>
      <c r="I4492">
        <f t="shared" si="907"/>
        <v>1993</v>
      </c>
      <c r="Q4492" t="s">
        <v>72</v>
      </c>
      <c r="R4492" s="93">
        <v>34075</v>
      </c>
      <c r="S4492">
        <v>15</v>
      </c>
      <c r="T4492">
        <v>-2.8</v>
      </c>
      <c r="U4492">
        <f t="shared" si="899"/>
        <v>6.1</v>
      </c>
      <c r="V4492" s="106">
        <v>14.5</v>
      </c>
      <c r="W4492" s="107">
        <f t="shared" si="908"/>
        <v>8.4</v>
      </c>
      <c r="X4492">
        <f t="shared" si="909"/>
        <v>4</v>
      </c>
      <c r="AG4492" s="93">
        <f t="shared" si="900"/>
        <v>34076</v>
      </c>
      <c r="AH4492" s="107">
        <f t="shared" si="901"/>
        <v>9.0500000000000007</v>
      </c>
      <c r="AI4492" s="72">
        <f t="shared" si="902"/>
        <v>17</v>
      </c>
      <c r="AJ4492">
        <f t="shared" si="903"/>
        <v>4</v>
      </c>
      <c r="AK4492">
        <f t="shared" si="904"/>
        <v>1993</v>
      </c>
    </row>
    <row r="4493" spans="1:37" x14ac:dyDescent="0.2">
      <c r="A4493" t="s">
        <v>70</v>
      </c>
      <c r="B4493" s="93">
        <v>34076</v>
      </c>
      <c r="C4493">
        <v>11.7</v>
      </c>
      <c r="D4493">
        <v>0.7</v>
      </c>
      <c r="E4493">
        <f t="shared" si="898"/>
        <v>6.1999999999999993</v>
      </c>
      <c r="F4493" s="106">
        <v>15.5</v>
      </c>
      <c r="G4493" s="107">
        <f t="shared" si="905"/>
        <v>9.3000000000000007</v>
      </c>
      <c r="H4493">
        <f t="shared" si="906"/>
        <v>4</v>
      </c>
      <c r="I4493">
        <f t="shared" si="907"/>
        <v>1993</v>
      </c>
      <c r="Q4493" t="s">
        <v>72</v>
      </c>
      <c r="R4493" s="93">
        <v>34076</v>
      </c>
      <c r="S4493">
        <v>9.6999999999999993</v>
      </c>
      <c r="T4493">
        <v>1.7</v>
      </c>
      <c r="U4493">
        <f t="shared" si="899"/>
        <v>5.6999999999999993</v>
      </c>
      <c r="V4493" s="106">
        <v>14.5</v>
      </c>
      <c r="W4493" s="107">
        <f t="shared" si="908"/>
        <v>8.8000000000000007</v>
      </c>
      <c r="X4493">
        <f t="shared" si="909"/>
        <v>4</v>
      </c>
      <c r="AG4493" s="93">
        <f t="shared" si="900"/>
        <v>34077</v>
      </c>
      <c r="AH4493" s="107">
        <f t="shared" si="901"/>
        <v>12.9</v>
      </c>
      <c r="AI4493" s="72">
        <f t="shared" si="902"/>
        <v>18</v>
      </c>
      <c r="AJ4493">
        <f t="shared" si="903"/>
        <v>4</v>
      </c>
      <c r="AK4493">
        <f t="shared" si="904"/>
        <v>1993</v>
      </c>
    </row>
    <row r="4494" spans="1:37" x14ac:dyDescent="0.2">
      <c r="A4494" t="s">
        <v>70</v>
      </c>
      <c r="B4494" s="93">
        <v>34077</v>
      </c>
      <c r="C4494">
        <v>4</v>
      </c>
      <c r="D4494">
        <v>-2.1</v>
      </c>
      <c r="E4494">
        <f t="shared" si="898"/>
        <v>0.95</v>
      </c>
      <c r="F4494" s="106">
        <v>15.5</v>
      </c>
      <c r="G4494" s="107">
        <f t="shared" si="905"/>
        <v>14.55</v>
      </c>
      <c r="H4494">
        <f t="shared" si="906"/>
        <v>4</v>
      </c>
      <c r="I4494">
        <f t="shared" si="907"/>
        <v>1993</v>
      </c>
      <c r="Q4494" t="s">
        <v>72</v>
      </c>
      <c r="R4494" s="93">
        <v>34077</v>
      </c>
      <c r="S4494">
        <v>6.4</v>
      </c>
      <c r="T4494">
        <v>0.1</v>
      </c>
      <c r="U4494">
        <f t="shared" si="899"/>
        <v>3.25</v>
      </c>
      <c r="V4494" s="106">
        <v>14.5</v>
      </c>
      <c r="W4494" s="107">
        <f t="shared" si="908"/>
        <v>11.25</v>
      </c>
      <c r="X4494">
        <f t="shared" si="909"/>
        <v>4</v>
      </c>
      <c r="AG4494" s="93">
        <f t="shared" si="900"/>
        <v>34078</v>
      </c>
      <c r="AH4494" s="107">
        <f t="shared" si="901"/>
        <v>12.3</v>
      </c>
      <c r="AI4494" s="72">
        <f t="shared" si="902"/>
        <v>19</v>
      </c>
      <c r="AJ4494">
        <f t="shared" si="903"/>
        <v>4</v>
      </c>
      <c r="AK4494">
        <f t="shared" si="904"/>
        <v>1993</v>
      </c>
    </row>
    <row r="4495" spans="1:37" x14ac:dyDescent="0.2">
      <c r="A4495" t="s">
        <v>70</v>
      </c>
      <c r="B4495" s="93">
        <v>34078</v>
      </c>
      <c r="C4495">
        <v>7.3</v>
      </c>
      <c r="D4495">
        <v>-1.9</v>
      </c>
      <c r="E4495">
        <f t="shared" si="898"/>
        <v>2.7</v>
      </c>
      <c r="F4495" s="106">
        <v>15.5</v>
      </c>
      <c r="G4495" s="107">
        <f t="shared" si="905"/>
        <v>12.8</v>
      </c>
      <c r="H4495">
        <f t="shared" si="906"/>
        <v>4</v>
      </c>
      <c r="I4495">
        <f t="shared" si="907"/>
        <v>1993</v>
      </c>
      <c r="Q4495" t="s">
        <v>72</v>
      </c>
      <c r="R4495" s="93">
        <v>34078</v>
      </c>
      <c r="S4495">
        <v>6.7</v>
      </c>
      <c r="T4495">
        <v>-1.3</v>
      </c>
      <c r="U4495">
        <f t="shared" si="899"/>
        <v>2.7</v>
      </c>
      <c r="V4495" s="106">
        <v>14.5</v>
      </c>
      <c r="W4495" s="107">
        <f t="shared" si="908"/>
        <v>11.8</v>
      </c>
      <c r="X4495">
        <f t="shared" si="909"/>
        <v>4</v>
      </c>
      <c r="AG4495" s="93">
        <f t="shared" si="900"/>
        <v>34079</v>
      </c>
      <c r="AH4495" s="107">
        <f t="shared" si="901"/>
        <v>10.375</v>
      </c>
      <c r="AI4495" s="72">
        <f t="shared" si="902"/>
        <v>20</v>
      </c>
      <c r="AJ4495">
        <f t="shared" si="903"/>
        <v>4</v>
      </c>
      <c r="AK4495">
        <f t="shared" si="904"/>
        <v>1993</v>
      </c>
    </row>
    <row r="4496" spans="1:37" x14ac:dyDescent="0.2">
      <c r="A4496" t="s">
        <v>70</v>
      </c>
      <c r="B4496" s="93">
        <v>34079</v>
      </c>
      <c r="C4496">
        <v>14.7</v>
      </c>
      <c r="D4496">
        <v>-7.5</v>
      </c>
      <c r="E4496">
        <f t="shared" si="898"/>
        <v>3.5999999999999996</v>
      </c>
      <c r="F4496" s="106">
        <v>15.5</v>
      </c>
      <c r="G4496" s="107">
        <f t="shared" si="905"/>
        <v>11.9</v>
      </c>
      <c r="H4496">
        <f t="shared" si="906"/>
        <v>4</v>
      </c>
      <c r="I4496">
        <f t="shared" si="907"/>
        <v>1993</v>
      </c>
      <c r="Q4496" t="s">
        <v>72</v>
      </c>
      <c r="R4496" s="93">
        <v>34079</v>
      </c>
      <c r="S4496">
        <v>15.2</v>
      </c>
      <c r="T4496">
        <v>-3.9</v>
      </c>
      <c r="U4496">
        <f t="shared" si="899"/>
        <v>5.6499999999999995</v>
      </c>
      <c r="V4496" s="106">
        <v>14.5</v>
      </c>
      <c r="W4496" s="107">
        <f t="shared" si="908"/>
        <v>8.8500000000000014</v>
      </c>
      <c r="X4496">
        <f t="shared" si="909"/>
        <v>4</v>
      </c>
      <c r="AG4496" s="93">
        <f t="shared" si="900"/>
        <v>34080</v>
      </c>
      <c r="AH4496" s="107">
        <f t="shared" si="901"/>
        <v>8.1</v>
      </c>
      <c r="AI4496" s="72">
        <f t="shared" si="902"/>
        <v>21</v>
      </c>
      <c r="AJ4496">
        <f t="shared" si="903"/>
        <v>4</v>
      </c>
      <c r="AK4496">
        <f t="shared" si="904"/>
        <v>1993</v>
      </c>
    </row>
    <row r="4497" spans="1:37" x14ac:dyDescent="0.2">
      <c r="A4497" t="s">
        <v>70</v>
      </c>
      <c r="B4497" s="93">
        <v>34080</v>
      </c>
      <c r="C4497">
        <v>17</v>
      </c>
      <c r="D4497">
        <v>-3.2</v>
      </c>
      <c r="E4497">
        <f t="shared" si="898"/>
        <v>6.9</v>
      </c>
      <c r="F4497" s="106">
        <v>15.5</v>
      </c>
      <c r="G4497" s="107">
        <f t="shared" si="905"/>
        <v>8.6</v>
      </c>
      <c r="H4497">
        <f t="shared" si="906"/>
        <v>4</v>
      </c>
      <c r="I4497">
        <f t="shared" si="907"/>
        <v>1993</v>
      </c>
      <c r="Q4497" t="s">
        <v>72</v>
      </c>
      <c r="R4497" s="93">
        <v>34080</v>
      </c>
      <c r="S4497">
        <v>17.8</v>
      </c>
      <c r="T4497">
        <v>-4</v>
      </c>
      <c r="U4497">
        <f t="shared" si="899"/>
        <v>6.9</v>
      </c>
      <c r="V4497" s="106">
        <v>14.5</v>
      </c>
      <c r="W4497" s="107">
        <f t="shared" si="908"/>
        <v>7.6</v>
      </c>
      <c r="X4497">
        <f t="shared" si="909"/>
        <v>4</v>
      </c>
      <c r="AG4497" s="93">
        <f t="shared" si="900"/>
        <v>34081</v>
      </c>
      <c r="AH4497" s="107">
        <f t="shared" si="901"/>
        <v>4.5750000000000002</v>
      </c>
      <c r="AI4497" s="72">
        <f t="shared" si="902"/>
        <v>22</v>
      </c>
      <c r="AJ4497">
        <f t="shared" si="903"/>
        <v>4</v>
      </c>
      <c r="AK4497">
        <f t="shared" si="904"/>
        <v>1993</v>
      </c>
    </row>
    <row r="4498" spans="1:37" x14ac:dyDescent="0.2">
      <c r="A4498" t="s">
        <v>70</v>
      </c>
      <c r="B4498" s="93">
        <v>34081</v>
      </c>
      <c r="C4498">
        <v>15.9</v>
      </c>
      <c r="D4498">
        <v>3.7</v>
      </c>
      <c r="E4498">
        <f t="shared" si="898"/>
        <v>9.8000000000000007</v>
      </c>
      <c r="F4498" s="106">
        <v>15.5</v>
      </c>
      <c r="G4498" s="107">
        <f t="shared" si="905"/>
        <v>5.6999999999999993</v>
      </c>
      <c r="H4498">
        <f t="shared" si="906"/>
        <v>4</v>
      </c>
      <c r="I4498">
        <f t="shared" si="907"/>
        <v>1993</v>
      </c>
      <c r="Q4498" t="s">
        <v>72</v>
      </c>
      <c r="R4498" s="93">
        <v>34081</v>
      </c>
      <c r="S4498">
        <v>18.2</v>
      </c>
      <c r="T4498">
        <v>3.9</v>
      </c>
      <c r="U4498">
        <f t="shared" si="899"/>
        <v>11.049999999999999</v>
      </c>
      <c r="V4498" s="106">
        <v>14.5</v>
      </c>
      <c r="W4498" s="107">
        <f t="shared" si="908"/>
        <v>3.4500000000000011</v>
      </c>
      <c r="X4498">
        <f t="shared" si="909"/>
        <v>4</v>
      </c>
      <c r="AG4498" s="93">
        <f t="shared" si="900"/>
        <v>34082</v>
      </c>
      <c r="AH4498" s="107">
        <f t="shared" si="901"/>
        <v>9.4499999999999993</v>
      </c>
      <c r="AI4498" s="72">
        <f t="shared" si="902"/>
        <v>23</v>
      </c>
      <c r="AJ4498">
        <f t="shared" si="903"/>
        <v>4</v>
      </c>
      <c r="AK4498">
        <f t="shared" si="904"/>
        <v>1993</v>
      </c>
    </row>
    <row r="4499" spans="1:37" x14ac:dyDescent="0.2">
      <c r="A4499" t="s">
        <v>70</v>
      </c>
      <c r="B4499" s="93">
        <v>34082</v>
      </c>
      <c r="C4499">
        <v>8.8000000000000007</v>
      </c>
      <c r="D4499">
        <v>1.2</v>
      </c>
      <c r="E4499">
        <f t="shared" si="898"/>
        <v>5</v>
      </c>
      <c r="F4499" s="106">
        <v>15.5</v>
      </c>
      <c r="G4499" s="107">
        <f t="shared" si="905"/>
        <v>10.5</v>
      </c>
      <c r="H4499">
        <f t="shared" si="906"/>
        <v>4</v>
      </c>
      <c r="I4499">
        <f t="shared" si="907"/>
        <v>1993</v>
      </c>
      <c r="Q4499" t="s">
        <v>72</v>
      </c>
      <c r="R4499" s="93">
        <v>34082</v>
      </c>
      <c r="S4499">
        <v>9.6999999999999993</v>
      </c>
      <c r="T4499">
        <v>2.5</v>
      </c>
      <c r="U4499">
        <f t="shared" si="899"/>
        <v>6.1</v>
      </c>
      <c r="V4499" s="106">
        <v>14.5</v>
      </c>
      <c r="W4499" s="107">
        <f t="shared" si="908"/>
        <v>8.4</v>
      </c>
      <c r="X4499">
        <f t="shared" si="909"/>
        <v>4</v>
      </c>
      <c r="AG4499" s="93">
        <f t="shared" si="900"/>
        <v>34083</v>
      </c>
      <c r="AH4499" s="107">
        <f t="shared" si="901"/>
        <v>11.375</v>
      </c>
      <c r="AI4499" s="72">
        <f t="shared" si="902"/>
        <v>24</v>
      </c>
      <c r="AJ4499">
        <f t="shared" si="903"/>
        <v>4</v>
      </c>
      <c r="AK4499">
        <f t="shared" si="904"/>
        <v>1993</v>
      </c>
    </row>
    <row r="4500" spans="1:37" x14ac:dyDescent="0.2">
      <c r="A4500" t="s">
        <v>70</v>
      </c>
      <c r="B4500" s="93">
        <v>34083</v>
      </c>
      <c r="C4500">
        <v>5.8</v>
      </c>
      <c r="D4500">
        <v>-0.1</v>
      </c>
      <c r="E4500">
        <f t="shared" si="898"/>
        <v>2.85</v>
      </c>
      <c r="F4500" s="106">
        <v>15.5</v>
      </c>
      <c r="G4500" s="107">
        <f t="shared" si="905"/>
        <v>12.65</v>
      </c>
      <c r="H4500">
        <f t="shared" si="906"/>
        <v>4</v>
      </c>
      <c r="I4500">
        <f t="shared" si="907"/>
        <v>1993</v>
      </c>
      <c r="Q4500" t="s">
        <v>72</v>
      </c>
      <c r="R4500" s="93">
        <v>34083</v>
      </c>
      <c r="S4500">
        <v>8.5</v>
      </c>
      <c r="T4500">
        <v>0.3</v>
      </c>
      <c r="U4500">
        <f t="shared" si="899"/>
        <v>4.4000000000000004</v>
      </c>
      <c r="V4500" s="106">
        <v>14.5</v>
      </c>
      <c r="W4500" s="107">
        <f t="shared" si="908"/>
        <v>10.1</v>
      </c>
      <c r="X4500">
        <f t="shared" si="909"/>
        <v>4</v>
      </c>
      <c r="AG4500" s="93">
        <f t="shared" si="900"/>
        <v>34084</v>
      </c>
      <c r="AH4500" s="107">
        <f t="shared" si="901"/>
        <v>7.0750000000000002</v>
      </c>
      <c r="AI4500" s="72">
        <f t="shared" si="902"/>
        <v>25</v>
      </c>
      <c r="AJ4500">
        <f t="shared" si="903"/>
        <v>4</v>
      </c>
      <c r="AK4500">
        <f t="shared" si="904"/>
        <v>1993</v>
      </c>
    </row>
    <row r="4501" spans="1:37" x14ac:dyDescent="0.2">
      <c r="A4501" t="s">
        <v>70</v>
      </c>
      <c r="B4501" s="93">
        <v>34084</v>
      </c>
      <c r="C4501">
        <v>15.5</v>
      </c>
      <c r="D4501">
        <v>-0.6</v>
      </c>
      <c r="E4501">
        <f t="shared" si="898"/>
        <v>7.45</v>
      </c>
      <c r="F4501" s="106">
        <v>15.5</v>
      </c>
      <c r="G4501" s="107">
        <f t="shared" si="905"/>
        <v>8.0500000000000007</v>
      </c>
      <c r="H4501">
        <f t="shared" si="906"/>
        <v>4</v>
      </c>
      <c r="I4501">
        <f t="shared" si="907"/>
        <v>1993</v>
      </c>
      <c r="Q4501" t="s">
        <v>72</v>
      </c>
      <c r="R4501" s="93">
        <v>34084</v>
      </c>
      <c r="S4501">
        <v>15.9</v>
      </c>
      <c r="T4501">
        <v>0.9</v>
      </c>
      <c r="U4501">
        <f t="shared" si="899"/>
        <v>8.4</v>
      </c>
      <c r="V4501" s="106">
        <v>14.5</v>
      </c>
      <c r="W4501" s="107">
        <f t="shared" si="908"/>
        <v>6.1</v>
      </c>
      <c r="X4501">
        <f t="shared" si="909"/>
        <v>4</v>
      </c>
      <c r="AG4501" s="93">
        <f t="shared" si="900"/>
        <v>34085</v>
      </c>
      <c r="AH4501" s="107">
        <f t="shared" si="901"/>
        <v>9.875</v>
      </c>
      <c r="AI4501" s="72">
        <f t="shared" si="902"/>
        <v>26</v>
      </c>
      <c r="AJ4501">
        <f t="shared" si="903"/>
        <v>4</v>
      </c>
      <c r="AK4501">
        <f t="shared" si="904"/>
        <v>1993</v>
      </c>
    </row>
    <row r="4502" spans="1:37" x14ac:dyDescent="0.2">
      <c r="A4502" t="s">
        <v>70</v>
      </c>
      <c r="B4502" s="93">
        <v>34085</v>
      </c>
      <c r="C4502">
        <v>10.9</v>
      </c>
      <c r="D4502">
        <v>0.5</v>
      </c>
      <c r="E4502">
        <f t="shared" si="898"/>
        <v>5.7</v>
      </c>
      <c r="F4502" s="106">
        <v>15.5</v>
      </c>
      <c r="G4502" s="107">
        <f t="shared" si="905"/>
        <v>9.8000000000000007</v>
      </c>
      <c r="H4502">
        <f t="shared" si="906"/>
        <v>4</v>
      </c>
      <c r="I4502">
        <f t="shared" si="907"/>
        <v>1993</v>
      </c>
      <c r="Q4502" t="s">
        <v>72</v>
      </c>
      <c r="R4502" s="93">
        <v>34085</v>
      </c>
      <c r="S4502">
        <v>7.2</v>
      </c>
      <c r="T4502">
        <v>1.9</v>
      </c>
      <c r="U4502">
        <f t="shared" si="899"/>
        <v>4.55</v>
      </c>
      <c r="V4502" s="106">
        <v>14.5</v>
      </c>
      <c r="W4502" s="107">
        <f t="shared" si="908"/>
        <v>9.9499999999999993</v>
      </c>
      <c r="X4502">
        <f t="shared" si="909"/>
        <v>4</v>
      </c>
      <c r="AG4502" s="93">
        <f t="shared" si="900"/>
        <v>34086</v>
      </c>
      <c r="AH4502" s="107">
        <f t="shared" si="901"/>
        <v>11.05</v>
      </c>
      <c r="AI4502" s="72">
        <f t="shared" si="902"/>
        <v>27</v>
      </c>
      <c r="AJ4502">
        <f t="shared" si="903"/>
        <v>4</v>
      </c>
      <c r="AK4502">
        <f t="shared" si="904"/>
        <v>1993</v>
      </c>
    </row>
    <row r="4503" spans="1:37" x14ac:dyDescent="0.2">
      <c r="A4503" t="s">
        <v>70</v>
      </c>
      <c r="B4503" s="93">
        <v>34086</v>
      </c>
      <c r="C4503">
        <v>11.6</v>
      </c>
      <c r="D4503">
        <v>-3.9</v>
      </c>
      <c r="E4503">
        <f t="shared" si="898"/>
        <v>3.8499999999999996</v>
      </c>
      <c r="F4503" s="106">
        <v>15.5</v>
      </c>
      <c r="G4503" s="107">
        <f t="shared" si="905"/>
        <v>11.65</v>
      </c>
      <c r="H4503">
        <f t="shared" si="906"/>
        <v>4</v>
      </c>
      <c r="I4503">
        <f t="shared" si="907"/>
        <v>1993</v>
      </c>
      <c r="Q4503" t="s">
        <v>72</v>
      </c>
      <c r="R4503" s="93">
        <v>34086</v>
      </c>
      <c r="S4503">
        <v>8.6</v>
      </c>
      <c r="T4503">
        <v>-0.5</v>
      </c>
      <c r="U4503">
        <f t="shared" si="899"/>
        <v>4.05</v>
      </c>
      <c r="V4503" s="106">
        <v>14.5</v>
      </c>
      <c r="W4503" s="107">
        <f t="shared" si="908"/>
        <v>10.45</v>
      </c>
      <c r="X4503">
        <f t="shared" si="909"/>
        <v>4</v>
      </c>
      <c r="AG4503" s="93">
        <f t="shared" si="900"/>
        <v>34087</v>
      </c>
      <c r="AH4503" s="107">
        <f t="shared" si="901"/>
        <v>8.1750000000000007</v>
      </c>
      <c r="AI4503" s="72">
        <f t="shared" si="902"/>
        <v>28</v>
      </c>
      <c r="AJ4503">
        <f t="shared" si="903"/>
        <v>4</v>
      </c>
      <c r="AK4503">
        <f t="shared" si="904"/>
        <v>1993</v>
      </c>
    </row>
    <row r="4504" spans="1:37" x14ac:dyDescent="0.2">
      <c r="A4504" t="s">
        <v>70</v>
      </c>
      <c r="B4504" s="93">
        <v>34087</v>
      </c>
      <c r="C4504">
        <v>14.2</v>
      </c>
      <c r="D4504">
        <v>-3.2</v>
      </c>
      <c r="E4504">
        <f t="shared" si="898"/>
        <v>5.5</v>
      </c>
      <c r="F4504" s="106">
        <v>15.5</v>
      </c>
      <c r="G4504" s="107">
        <f t="shared" si="905"/>
        <v>10</v>
      </c>
      <c r="H4504">
        <f t="shared" si="906"/>
        <v>4</v>
      </c>
      <c r="I4504">
        <f t="shared" si="907"/>
        <v>1993</v>
      </c>
      <c r="Q4504" t="s">
        <v>72</v>
      </c>
      <c r="R4504" s="93">
        <v>34087</v>
      </c>
      <c r="S4504">
        <v>16.100000000000001</v>
      </c>
      <c r="T4504">
        <v>0.2</v>
      </c>
      <c r="U4504">
        <f t="shared" si="899"/>
        <v>8.15</v>
      </c>
      <c r="V4504" s="106">
        <v>14.5</v>
      </c>
      <c r="W4504" s="107">
        <f t="shared" si="908"/>
        <v>6.35</v>
      </c>
      <c r="X4504">
        <f t="shared" si="909"/>
        <v>4</v>
      </c>
      <c r="AG4504" s="93">
        <f t="shared" si="900"/>
        <v>34088</v>
      </c>
      <c r="AH4504" s="107">
        <f t="shared" si="901"/>
        <v>7.1749999999999998</v>
      </c>
      <c r="AI4504" s="72">
        <f t="shared" si="902"/>
        <v>29</v>
      </c>
      <c r="AJ4504">
        <f t="shared" si="903"/>
        <v>4</v>
      </c>
      <c r="AK4504">
        <f t="shared" si="904"/>
        <v>1993</v>
      </c>
    </row>
    <row r="4505" spans="1:37" x14ac:dyDescent="0.2">
      <c r="A4505" t="s">
        <v>70</v>
      </c>
      <c r="B4505" s="93">
        <v>34088</v>
      </c>
      <c r="C4505">
        <v>13.9</v>
      </c>
      <c r="D4505">
        <v>-0.7</v>
      </c>
      <c r="E4505">
        <f t="shared" si="898"/>
        <v>6.6000000000000005</v>
      </c>
      <c r="F4505" s="106">
        <v>15.5</v>
      </c>
      <c r="G4505" s="107">
        <f t="shared" si="905"/>
        <v>8.8999999999999986</v>
      </c>
      <c r="H4505">
        <f t="shared" si="906"/>
        <v>4</v>
      </c>
      <c r="I4505">
        <f t="shared" si="907"/>
        <v>1993</v>
      </c>
      <c r="Q4505" t="s">
        <v>72</v>
      </c>
      <c r="R4505" s="93">
        <v>34088</v>
      </c>
      <c r="S4505">
        <v>17.2</v>
      </c>
      <c r="T4505">
        <v>0.9</v>
      </c>
      <c r="U4505">
        <f t="shared" si="899"/>
        <v>9.0499999999999989</v>
      </c>
      <c r="V4505" s="106">
        <v>14.5</v>
      </c>
      <c r="W4505" s="107">
        <f t="shared" si="908"/>
        <v>5.4500000000000011</v>
      </c>
      <c r="X4505">
        <f t="shared" si="909"/>
        <v>4</v>
      </c>
      <c r="AG4505" s="93">
        <f t="shared" si="900"/>
        <v>34089</v>
      </c>
      <c r="AH4505" s="107">
        <f t="shared" si="901"/>
        <v>6.4499999999999993</v>
      </c>
      <c r="AI4505" s="72">
        <f t="shared" si="902"/>
        <v>30</v>
      </c>
      <c r="AJ4505">
        <f t="shared" si="903"/>
        <v>4</v>
      </c>
      <c r="AK4505">
        <f t="shared" si="904"/>
        <v>1993</v>
      </c>
    </row>
    <row r="4506" spans="1:37" x14ac:dyDescent="0.2">
      <c r="A4506" t="s">
        <v>70</v>
      </c>
      <c r="B4506" s="93">
        <v>34089</v>
      </c>
      <c r="C4506">
        <v>12.3</v>
      </c>
      <c r="D4506">
        <v>3.6</v>
      </c>
      <c r="E4506">
        <f t="shared" si="898"/>
        <v>7.95</v>
      </c>
      <c r="F4506" s="106">
        <v>15.5</v>
      </c>
      <c r="G4506" s="107">
        <f t="shared" si="905"/>
        <v>7.55</v>
      </c>
      <c r="H4506">
        <f t="shared" si="906"/>
        <v>4</v>
      </c>
      <c r="I4506">
        <f t="shared" si="907"/>
        <v>1993</v>
      </c>
      <c r="Q4506" t="s">
        <v>72</v>
      </c>
      <c r="R4506" s="93">
        <v>34089</v>
      </c>
      <c r="S4506">
        <v>16.600000000000001</v>
      </c>
      <c r="T4506">
        <v>1.7</v>
      </c>
      <c r="U4506">
        <f t="shared" si="899"/>
        <v>9.15</v>
      </c>
      <c r="V4506" s="106">
        <v>14.5</v>
      </c>
      <c r="W4506" s="107">
        <f t="shared" si="908"/>
        <v>5.35</v>
      </c>
      <c r="X4506">
        <f t="shared" si="909"/>
        <v>4</v>
      </c>
      <c r="AG4506" s="93">
        <f t="shared" si="900"/>
        <v>34090</v>
      </c>
      <c r="AH4506" s="107">
        <f t="shared" si="901"/>
        <v>6.5</v>
      </c>
      <c r="AI4506" s="72">
        <f t="shared" si="902"/>
        <v>1</v>
      </c>
      <c r="AJ4506">
        <f t="shared" si="903"/>
        <v>5</v>
      </c>
      <c r="AK4506">
        <f t="shared" si="904"/>
        <v>1993</v>
      </c>
    </row>
    <row r="4507" spans="1:37" x14ac:dyDescent="0.2">
      <c r="A4507" t="s">
        <v>70</v>
      </c>
      <c r="B4507" s="93">
        <v>34090</v>
      </c>
      <c r="C4507">
        <v>16.8</v>
      </c>
      <c r="D4507">
        <v>-1.2</v>
      </c>
      <c r="E4507">
        <f t="shared" si="898"/>
        <v>7.8000000000000007</v>
      </c>
      <c r="F4507" s="106">
        <v>15.5</v>
      </c>
      <c r="G4507" s="107">
        <f t="shared" si="905"/>
        <v>7.6999999999999993</v>
      </c>
      <c r="H4507">
        <f t="shared" si="906"/>
        <v>5</v>
      </c>
      <c r="I4507">
        <f t="shared" si="907"/>
        <v>1993</v>
      </c>
      <c r="Q4507" t="s">
        <v>72</v>
      </c>
      <c r="R4507" s="93">
        <v>34090</v>
      </c>
      <c r="S4507">
        <v>18.899999999999999</v>
      </c>
      <c r="T4507">
        <v>-0.5</v>
      </c>
      <c r="U4507">
        <f t="shared" si="899"/>
        <v>9.1999999999999993</v>
      </c>
      <c r="V4507" s="106">
        <v>14.5</v>
      </c>
      <c r="W4507" s="107">
        <f t="shared" si="908"/>
        <v>5.3000000000000007</v>
      </c>
      <c r="X4507">
        <f t="shared" si="909"/>
        <v>5</v>
      </c>
      <c r="AG4507" s="93">
        <f t="shared" si="900"/>
        <v>34091</v>
      </c>
      <c r="AH4507" s="107">
        <f t="shared" si="901"/>
        <v>6.1</v>
      </c>
      <c r="AI4507" s="72">
        <f t="shared" si="902"/>
        <v>2</v>
      </c>
      <c r="AJ4507">
        <f t="shared" si="903"/>
        <v>5</v>
      </c>
      <c r="AK4507">
        <f t="shared" si="904"/>
        <v>1993</v>
      </c>
    </row>
    <row r="4508" spans="1:37" x14ac:dyDescent="0.2">
      <c r="A4508" t="s">
        <v>70</v>
      </c>
      <c r="B4508" s="93">
        <v>34091</v>
      </c>
      <c r="C4508">
        <v>13.5</v>
      </c>
      <c r="D4508">
        <v>2.4</v>
      </c>
      <c r="E4508">
        <f t="shared" si="898"/>
        <v>7.95</v>
      </c>
      <c r="F4508" s="106">
        <v>15.5</v>
      </c>
      <c r="G4508" s="107">
        <f t="shared" si="905"/>
        <v>7.55</v>
      </c>
      <c r="H4508">
        <f t="shared" si="906"/>
        <v>5</v>
      </c>
      <c r="I4508">
        <f t="shared" si="907"/>
        <v>1993</v>
      </c>
      <c r="Q4508" t="s">
        <v>72</v>
      </c>
      <c r="R4508" s="93">
        <v>34091</v>
      </c>
      <c r="S4508">
        <v>15.7</v>
      </c>
      <c r="T4508">
        <v>4</v>
      </c>
      <c r="U4508">
        <f t="shared" si="899"/>
        <v>9.85</v>
      </c>
      <c r="V4508" s="106">
        <v>14.5</v>
      </c>
      <c r="W4508" s="107">
        <f t="shared" si="908"/>
        <v>4.6500000000000004</v>
      </c>
      <c r="X4508">
        <f t="shared" si="909"/>
        <v>5</v>
      </c>
      <c r="AG4508" s="93">
        <f t="shared" si="900"/>
        <v>34092</v>
      </c>
      <c r="AH4508" s="107">
        <f t="shared" si="901"/>
        <v>7.0750000000000002</v>
      </c>
      <c r="AI4508" s="72">
        <f t="shared" si="902"/>
        <v>3</v>
      </c>
      <c r="AJ4508">
        <f t="shared" si="903"/>
        <v>5</v>
      </c>
      <c r="AK4508">
        <f t="shared" si="904"/>
        <v>1993</v>
      </c>
    </row>
    <row r="4509" spans="1:37" x14ac:dyDescent="0.2">
      <c r="A4509" t="s">
        <v>70</v>
      </c>
      <c r="B4509" s="93">
        <v>34092</v>
      </c>
      <c r="C4509">
        <v>14.5</v>
      </c>
      <c r="D4509">
        <v>-1.3</v>
      </c>
      <c r="E4509">
        <f t="shared" si="898"/>
        <v>6.6</v>
      </c>
      <c r="F4509" s="106">
        <v>15.5</v>
      </c>
      <c r="G4509" s="107">
        <f t="shared" si="905"/>
        <v>8.9</v>
      </c>
      <c r="H4509">
        <f t="shared" si="906"/>
        <v>5</v>
      </c>
      <c r="I4509">
        <f t="shared" si="907"/>
        <v>1993</v>
      </c>
      <c r="Q4509" t="s">
        <v>72</v>
      </c>
      <c r="R4509" s="93">
        <v>34092</v>
      </c>
      <c r="S4509">
        <v>16.3</v>
      </c>
      <c r="T4509">
        <v>2.2000000000000002</v>
      </c>
      <c r="U4509">
        <f t="shared" si="899"/>
        <v>9.25</v>
      </c>
      <c r="V4509" s="106">
        <v>14.5</v>
      </c>
      <c r="W4509" s="107">
        <f t="shared" si="908"/>
        <v>5.25</v>
      </c>
      <c r="X4509">
        <f t="shared" si="909"/>
        <v>5</v>
      </c>
      <c r="AG4509" s="93">
        <f t="shared" si="900"/>
        <v>34093</v>
      </c>
      <c r="AH4509" s="107">
        <f t="shared" si="901"/>
        <v>6.1000000000000005</v>
      </c>
      <c r="AI4509" s="72">
        <f t="shared" si="902"/>
        <v>4</v>
      </c>
      <c r="AJ4509">
        <f t="shared" si="903"/>
        <v>5</v>
      </c>
      <c r="AK4509">
        <f t="shared" si="904"/>
        <v>1993</v>
      </c>
    </row>
    <row r="4510" spans="1:37" x14ac:dyDescent="0.2">
      <c r="A4510" t="s">
        <v>70</v>
      </c>
      <c r="B4510" s="93">
        <v>34093</v>
      </c>
      <c r="C4510">
        <v>18.2</v>
      </c>
      <c r="D4510">
        <v>-3.4</v>
      </c>
      <c r="E4510">
        <f t="shared" si="898"/>
        <v>7.3999999999999995</v>
      </c>
      <c r="F4510" s="106">
        <v>15.5</v>
      </c>
      <c r="G4510" s="107">
        <f t="shared" si="905"/>
        <v>8.1000000000000014</v>
      </c>
      <c r="H4510">
        <f t="shared" si="906"/>
        <v>5</v>
      </c>
      <c r="I4510">
        <f t="shared" si="907"/>
        <v>1993</v>
      </c>
      <c r="Q4510" t="s">
        <v>72</v>
      </c>
      <c r="R4510" s="93">
        <v>34093</v>
      </c>
      <c r="S4510">
        <v>21.3</v>
      </c>
      <c r="T4510">
        <v>-0.5</v>
      </c>
      <c r="U4510">
        <f t="shared" si="899"/>
        <v>10.4</v>
      </c>
      <c r="V4510" s="106">
        <v>14.5</v>
      </c>
      <c r="W4510" s="107">
        <f t="shared" si="908"/>
        <v>4.0999999999999996</v>
      </c>
      <c r="X4510">
        <f t="shared" si="909"/>
        <v>5</v>
      </c>
      <c r="AG4510" s="93">
        <f t="shared" si="900"/>
        <v>34094</v>
      </c>
      <c r="AH4510" s="107">
        <f t="shared" si="901"/>
        <v>0.80000000000000071</v>
      </c>
      <c r="AI4510" s="72">
        <f t="shared" si="902"/>
        <v>5</v>
      </c>
      <c r="AJ4510">
        <f t="shared" si="903"/>
        <v>5</v>
      </c>
      <c r="AK4510">
        <f t="shared" si="904"/>
        <v>1993</v>
      </c>
    </row>
    <row r="4511" spans="1:37" x14ac:dyDescent="0.2">
      <c r="A4511" t="s">
        <v>70</v>
      </c>
      <c r="B4511" s="93">
        <v>34094</v>
      </c>
      <c r="C4511">
        <v>23.4</v>
      </c>
      <c r="D4511">
        <v>4.4000000000000004</v>
      </c>
      <c r="E4511">
        <f t="shared" si="898"/>
        <v>13.899999999999999</v>
      </c>
      <c r="F4511" s="106">
        <v>15.5</v>
      </c>
      <c r="G4511" s="107">
        <f t="shared" si="905"/>
        <v>1.6000000000000014</v>
      </c>
      <c r="H4511">
        <f t="shared" si="906"/>
        <v>5</v>
      </c>
      <c r="I4511">
        <f t="shared" si="907"/>
        <v>1993</v>
      </c>
      <c r="Q4511" t="s">
        <v>72</v>
      </c>
      <c r="R4511" s="93">
        <v>34094</v>
      </c>
      <c r="S4511">
        <v>27</v>
      </c>
      <c r="T4511">
        <v>7</v>
      </c>
      <c r="U4511">
        <f t="shared" si="899"/>
        <v>17</v>
      </c>
      <c r="V4511" s="106">
        <v>14.5</v>
      </c>
      <c r="W4511" s="107">
        <f t="shared" si="908"/>
        <v>0</v>
      </c>
      <c r="X4511">
        <f t="shared" si="909"/>
        <v>5</v>
      </c>
      <c r="AG4511" s="93">
        <f t="shared" si="900"/>
        <v>34095</v>
      </c>
      <c r="AH4511" s="107">
        <f t="shared" si="901"/>
        <v>0.69999999999999929</v>
      </c>
      <c r="AI4511" s="72">
        <f t="shared" si="902"/>
        <v>6</v>
      </c>
      <c r="AJ4511">
        <f t="shared" si="903"/>
        <v>5</v>
      </c>
      <c r="AK4511">
        <f t="shared" si="904"/>
        <v>1993</v>
      </c>
    </row>
    <row r="4512" spans="1:37" x14ac:dyDescent="0.2">
      <c r="A4512" t="s">
        <v>70</v>
      </c>
      <c r="B4512" s="93">
        <v>34095</v>
      </c>
      <c r="C4512">
        <v>17.3</v>
      </c>
      <c r="D4512">
        <v>10.9</v>
      </c>
      <c r="E4512">
        <f t="shared" si="898"/>
        <v>14.100000000000001</v>
      </c>
      <c r="F4512" s="106">
        <v>15.5</v>
      </c>
      <c r="G4512" s="107">
        <f t="shared" si="905"/>
        <v>1.3999999999999986</v>
      </c>
      <c r="H4512">
        <f t="shared" si="906"/>
        <v>5</v>
      </c>
      <c r="I4512">
        <f t="shared" si="907"/>
        <v>1993</v>
      </c>
      <c r="Q4512" t="s">
        <v>72</v>
      </c>
      <c r="R4512" s="93">
        <v>34095</v>
      </c>
      <c r="S4512">
        <v>22.5</v>
      </c>
      <c r="T4512">
        <v>10.4</v>
      </c>
      <c r="U4512">
        <f t="shared" si="899"/>
        <v>16.45</v>
      </c>
      <c r="V4512" s="106">
        <v>14.5</v>
      </c>
      <c r="W4512" s="107">
        <f t="shared" si="908"/>
        <v>0</v>
      </c>
      <c r="X4512">
        <f t="shared" si="909"/>
        <v>5</v>
      </c>
      <c r="AG4512" s="93">
        <f t="shared" si="900"/>
        <v>34096</v>
      </c>
      <c r="AH4512" s="107">
        <f t="shared" si="901"/>
        <v>5.9249999999999989</v>
      </c>
      <c r="AI4512" s="72">
        <f t="shared" si="902"/>
        <v>7</v>
      </c>
      <c r="AJ4512">
        <f t="shared" si="903"/>
        <v>5</v>
      </c>
      <c r="AK4512">
        <f t="shared" si="904"/>
        <v>1993</v>
      </c>
    </row>
    <row r="4513" spans="1:37" x14ac:dyDescent="0.2">
      <c r="A4513" t="s">
        <v>70</v>
      </c>
      <c r="B4513" s="93">
        <v>34096</v>
      </c>
      <c r="C4513">
        <v>13.1</v>
      </c>
      <c r="D4513">
        <v>3.5</v>
      </c>
      <c r="E4513">
        <f t="shared" si="898"/>
        <v>8.3000000000000007</v>
      </c>
      <c r="F4513" s="106">
        <v>15.5</v>
      </c>
      <c r="G4513" s="107">
        <f t="shared" si="905"/>
        <v>7.1999999999999993</v>
      </c>
      <c r="H4513">
        <f t="shared" si="906"/>
        <v>5</v>
      </c>
      <c r="I4513">
        <f t="shared" si="907"/>
        <v>1993</v>
      </c>
      <c r="Q4513" t="s">
        <v>72</v>
      </c>
      <c r="R4513" s="93">
        <v>34096</v>
      </c>
      <c r="S4513">
        <v>13.8</v>
      </c>
      <c r="T4513">
        <v>5.9</v>
      </c>
      <c r="U4513">
        <f t="shared" si="899"/>
        <v>9.8500000000000014</v>
      </c>
      <c r="V4513" s="106">
        <v>14.5</v>
      </c>
      <c r="W4513" s="107">
        <f t="shared" si="908"/>
        <v>4.6499999999999986</v>
      </c>
      <c r="X4513">
        <f t="shared" si="909"/>
        <v>5</v>
      </c>
      <c r="AG4513" s="93">
        <f t="shared" si="900"/>
        <v>34097</v>
      </c>
      <c r="AH4513" s="107">
        <f t="shared" si="901"/>
        <v>5.1750000000000007</v>
      </c>
      <c r="AI4513" s="72">
        <f t="shared" si="902"/>
        <v>8</v>
      </c>
      <c r="AJ4513">
        <f t="shared" si="903"/>
        <v>5</v>
      </c>
      <c r="AK4513">
        <f t="shared" si="904"/>
        <v>1993</v>
      </c>
    </row>
    <row r="4514" spans="1:37" x14ac:dyDescent="0.2">
      <c r="A4514" t="s">
        <v>70</v>
      </c>
      <c r="B4514" s="93">
        <v>34097</v>
      </c>
      <c r="C4514">
        <v>14.3</v>
      </c>
      <c r="D4514">
        <v>4.5999999999999996</v>
      </c>
      <c r="E4514">
        <f t="shared" si="898"/>
        <v>9.4499999999999993</v>
      </c>
      <c r="F4514" s="106">
        <v>15.5</v>
      </c>
      <c r="G4514" s="107">
        <f t="shared" si="905"/>
        <v>6.0500000000000007</v>
      </c>
      <c r="H4514">
        <f t="shared" si="906"/>
        <v>5</v>
      </c>
      <c r="I4514">
        <f t="shared" si="907"/>
        <v>1993</v>
      </c>
      <c r="Q4514" t="s">
        <v>72</v>
      </c>
      <c r="R4514" s="93">
        <v>34097</v>
      </c>
      <c r="S4514">
        <v>15.3</v>
      </c>
      <c r="T4514">
        <v>5.0999999999999996</v>
      </c>
      <c r="U4514">
        <f t="shared" si="899"/>
        <v>10.199999999999999</v>
      </c>
      <c r="V4514" s="106">
        <v>14.5</v>
      </c>
      <c r="W4514" s="107">
        <f t="shared" si="908"/>
        <v>4.3000000000000007</v>
      </c>
      <c r="X4514">
        <f t="shared" si="909"/>
        <v>5</v>
      </c>
      <c r="AG4514" s="93">
        <f t="shared" si="900"/>
        <v>34098</v>
      </c>
      <c r="AH4514" s="107">
        <f t="shared" si="901"/>
        <v>4.8999999999999995</v>
      </c>
      <c r="AI4514" s="72">
        <f t="shared" si="902"/>
        <v>9</v>
      </c>
      <c r="AJ4514">
        <f t="shared" si="903"/>
        <v>5</v>
      </c>
      <c r="AK4514">
        <f t="shared" si="904"/>
        <v>1993</v>
      </c>
    </row>
    <row r="4515" spans="1:37" x14ac:dyDescent="0.2">
      <c r="A4515" t="s">
        <v>70</v>
      </c>
      <c r="B4515" s="93">
        <v>34098</v>
      </c>
      <c r="C4515">
        <v>16.7</v>
      </c>
      <c r="D4515">
        <v>2.6</v>
      </c>
      <c r="E4515">
        <f t="shared" si="898"/>
        <v>9.65</v>
      </c>
      <c r="F4515" s="106">
        <v>15.5</v>
      </c>
      <c r="G4515" s="107">
        <f t="shared" si="905"/>
        <v>5.85</v>
      </c>
      <c r="H4515">
        <f t="shared" si="906"/>
        <v>5</v>
      </c>
      <c r="I4515">
        <f t="shared" si="907"/>
        <v>1993</v>
      </c>
      <c r="Q4515" t="s">
        <v>72</v>
      </c>
      <c r="R4515" s="93">
        <v>34098</v>
      </c>
      <c r="S4515">
        <v>17.8</v>
      </c>
      <c r="T4515">
        <v>3.3</v>
      </c>
      <c r="U4515">
        <f t="shared" si="899"/>
        <v>10.55</v>
      </c>
      <c r="V4515" s="106">
        <v>14.5</v>
      </c>
      <c r="W4515" s="107">
        <f t="shared" si="908"/>
        <v>3.9499999999999993</v>
      </c>
      <c r="X4515">
        <f t="shared" si="909"/>
        <v>5</v>
      </c>
      <c r="AG4515" s="93">
        <f t="shared" si="900"/>
        <v>34099</v>
      </c>
      <c r="AH4515" s="107">
        <f t="shared" si="901"/>
        <v>0.69999999999999929</v>
      </c>
      <c r="AI4515" s="72">
        <f t="shared" si="902"/>
        <v>10</v>
      </c>
      <c r="AJ4515">
        <f t="shared" si="903"/>
        <v>5</v>
      </c>
      <c r="AK4515">
        <f t="shared" si="904"/>
        <v>1993</v>
      </c>
    </row>
    <row r="4516" spans="1:37" x14ac:dyDescent="0.2">
      <c r="A4516" t="s">
        <v>70</v>
      </c>
      <c r="B4516" s="93">
        <v>34099</v>
      </c>
      <c r="C4516">
        <v>25.1</v>
      </c>
      <c r="D4516">
        <v>4.7</v>
      </c>
      <c r="E4516">
        <f t="shared" si="898"/>
        <v>14.9</v>
      </c>
      <c r="F4516" s="106">
        <v>15.5</v>
      </c>
      <c r="G4516" s="107">
        <f t="shared" si="905"/>
        <v>0.59999999999999964</v>
      </c>
      <c r="H4516">
        <f t="shared" si="906"/>
        <v>5</v>
      </c>
      <c r="I4516">
        <f t="shared" si="907"/>
        <v>1993</v>
      </c>
      <c r="Q4516" t="s">
        <v>72</v>
      </c>
      <c r="R4516" s="93">
        <v>34099</v>
      </c>
      <c r="S4516">
        <v>25.8</v>
      </c>
      <c r="T4516">
        <v>1.6</v>
      </c>
      <c r="U4516">
        <f t="shared" si="899"/>
        <v>13.700000000000001</v>
      </c>
      <c r="V4516" s="106">
        <v>14.5</v>
      </c>
      <c r="W4516" s="107">
        <f t="shared" si="908"/>
        <v>0.79999999999999893</v>
      </c>
      <c r="X4516">
        <f t="shared" si="909"/>
        <v>5</v>
      </c>
      <c r="AG4516" s="93">
        <f t="shared" si="900"/>
        <v>34100</v>
      </c>
      <c r="AH4516" s="107">
        <f t="shared" si="901"/>
        <v>0</v>
      </c>
      <c r="AI4516" s="72">
        <f t="shared" si="902"/>
        <v>11</v>
      </c>
      <c r="AJ4516">
        <f t="shared" si="903"/>
        <v>5</v>
      </c>
      <c r="AK4516">
        <f t="shared" si="904"/>
        <v>1993</v>
      </c>
    </row>
    <row r="4517" spans="1:37" x14ac:dyDescent="0.2">
      <c r="A4517" t="s">
        <v>70</v>
      </c>
      <c r="B4517" s="93">
        <v>34100</v>
      </c>
      <c r="C4517">
        <v>29.1</v>
      </c>
      <c r="D4517">
        <v>5</v>
      </c>
      <c r="E4517">
        <f t="shared" si="898"/>
        <v>17.05</v>
      </c>
      <c r="F4517" s="106">
        <v>15.5</v>
      </c>
      <c r="G4517" s="107">
        <f t="shared" si="905"/>
        <v>0</v>
      </c>
      <c r="H4517">
        <f t="shared" si="906"/>
        <v>5</v>
      </c>
      <c r="I4517">
        <f t="shared" si="907"/>
        <v>1993</v>
      </c>
      <c r="Q4517" t="s">
        <v>72</v>
      </c>
      <c r="R4517" s="93">
        <v>34100</v>
      </c>
      <c r="S4517">
        <v>32.4</v>
      </c>
      <c r="T4517">
        <v>10.8</v>
      </c>
      <c r="U4517">
        <f t="shared" si="899"/>
        <v>21.6</v>
      </c>
      <c r="V4517" s="106">
        <v>14.5</v>
      </c>
      <c r="W4517" s="107">
        <f t="shared" si="908"/>
        <v>0</v>
      </c>
      <c r="X4517">
        <f t="shared" si="909"/>
        <v>5</v>
      </c>
      <c r="AG4517" s="93">
        <f t="shared" si="900"/>
        <v>34101</v>
      </c>
      <c r="AH4517" s="107">
        <f t="shared" si="901"/>
        <v>0</v>
      </c>
      <c r="AI4517" s="72">
        <f t="shared" si="902"/>
        <v>12</v>
      </c>
      <c r="AJ4517">
        <f t="shared" si="903"/>
        <v>5</v>
      </c>
      <c r="AK4517">
        <f t="shared" si="904"/>
        <v>1993</v>
      </c>
    </row>
    <row r="4518" spans="1:37" x14ac:dyDescent="0.2">
      <c r="A4518" t="s">
        <v>70</v>
      </c>
      <c r="B4518" s="93">
        <v>34101</v>
      </c>
      <c r="C4518">
        <v>29.3</v>
      </c>
      <c r="D4518">
        <v>6.9</v>
      </c>
      <c r="E4518">
        <f t="shared" si="898"/>
        <v>18.100000000000001</v>
      </c>
      <c r="F4518" s="106">
        <v>15.5</v>
      </c>
      <c r="G4518" s="107">
        <f t="shared" si="905"/>
        <v>0</v>
      </c>
      <c r="H4518">
        <f t="shared" si="906"/>
        <v>5</v>
      </c>
      <c r="I4518">
        <f t="shared" si="907"/>
        <v>1993</v>
      </c>
      <c r="Q4518" t="s">
        <v>72</v>
      </c>
      <c r="R4518" s="93">
        <v>34101</v>
      </c>
      <c r="S4518">
        <v>32.6</v>
      </c>
      <c r="T4518">
        <v>8</v>
      </c>
      <c r="U4518">
        <f t="shared" si="899"/>
        <v>20.3</v>
      </c>
      <c r="V4518" s="106">
        <v>14.5</v>
      </c>
      <c r="W4518" s="107">
        <f t="shared" si="908"/>
        <v>0</v>
      </c>
      <c r="X4518">
        <f t="shared" si="909"/>
        <v>5</v>
      </c>
      <c r="AG4518" s="93">
        <f t="shared" si="900"/>
        <v>34102</v>
      </c>
      <c r="AH4518" s="107">
        <f t="shared" si="901"/>
        <v>0.30000000000000071</v>
      </c>
      <c r="AI4518" s="72">
        <f t="shared" si="902"/>
        <v>13</v>
      </c>
      <c r="AJ4518">
        <f t="shared" si="903"/>
        <v>5</v>
      </c>
      <c r="AK4518">
        <f t="shared" si="904"/>
        <v>1993</v>
      </c>
    </row>
    <row r="4519" spans="1:37" x14ac:dyDescent="0.2">
      <c r="A4519" t="s">
        <v>70</v>
      </c>
      <c r="B4519" s="93">
        <v>34102</v>
      </c>
      <c r="C4519">
        <v>22.7</v>
      </c>
      <c r="D4519">
        <v>7.1</v>
      </c>
      <c r="E4519">
        <f t="shared" si="898"/>
        <v>14.899999999999999</v>
      </c>
      <c r="F4519" s="106">
        <v>15.5</v>
      </c>
      <c r="G4519" s="107">
        <f t="shared" si="905"/>
        <v>0.60000000000000142</v>
      </c>
      <c r="H4519">
        <f t="shared" si="906"/>
        <v>5</v>
      </c>
      <c r="I4519">
        <f t="shared" si="907"/>
        <v>1993</v>
      </c>
      <c r="Q4519" t="s">
        <v>72</v>
      </c>
      <c r="R4519" s="93">
        <v>34102</v>
      </c>
      <c r="S4519">
        <v>21.1</v>
      </c>
      <c r="T4519">
        <v>8.4</v>
      </c>
      <c r="U4519">
        <f t="shared" si="899"/>
        <v>14.75</v>
      </c>
      <c r="V4519" s="106">
        <v>14.5</v>
      </c>
      <c r="W4519" s="107">
        <f t="shared" si="908"/>
        <v>0</v>
      </c>
      <c r="X4519">
        <f t="shared" si="909"/>
        <v>5</v>
      </c>
      <c r="AG4519" s="93">
        <f t="shared" si="900"/>
        <v>34103</v>
      </c>
      <c r="AH4519" s="107">
        <f t="shared" si="901"/>
        <v>2.0250000000000004</v>
      </c>
      <c r="AI4519" s="72">
        <f t="shared" si="902"/>
        <v>14</v>
      </c>
      <c r="AJ4519">
        <f t="shared" si="903"/>
        <v>5</v>
      </c>
      <c r="AK4519">
        <f t="shared" si="904"/>
        <v>1993</v>
      </c>
    </row>
    <row r="4520" spans="1:37" x14ac:dyDescent="0.2">
      <c r="A4520" t="s">
        <v>70</v>
      </c>
      <c r="B4520" s="93">
        <v>34103</v>
      </c>
      <c r="C4520">
        <v>20.8</v>
      </c>
      <c r="D4520">
        <v>4.7</v>
      </c>
      <c r="E4520">
        <f t="shared" si="898"/>
        <v>12.75</v>
      </c>
      <c r="F4520" s="106">
        <v>15.5</v>
      </c>
      <c r="G4520" s="107">
        <f t="shared" si="905"/>
        <v>2.75</v>
      </c>
      <c r="H4520">
        <f t="shared" si="906"/>
        <v>5</v>
      </c>
      <c r="I4520">
        <f t="shared" si="907"/>
        <v>1993</v>
      </c>
      <c r="Q4520" t="s">
        <v>72</v>
      </c>
      <c r="R4520" s="93">
        <v>34103</v>
      </c>
      <c r="S4520">
        <v>19.2</v>
      </c>
      <c r="T4520">
        <v>7.2</v>
      </c>
      <c r="U4520">
        <f t="shared" si="899"/>
        <v>13.2</v>
      </c>
      <c r="V4520" s="106">
        <v>14.5</v>
      </c>
      <c r="W4520" s="107">
        <f t="shared" si="908"/>
        <v>1.3000000000000007</v>
      </c>
      <c r="X4520">
        <f t="shared" si="909"/>
        <v>5</v>
      </c>
      <c r="AG4520" s="93">
        <f t="shared" si="900"/>
        <v>34104</v>
      </c>
      <c r="AH4520" s="107">
        <f t="shared" si="901"/>
        <v>5.3500000000000005</v>
      </c>
      <c r="AI4520" s="72">
        <f t="shared" si="902"/>
        <v>15</v>
      </c>
      <c r="AJ4520">
        <f t="shared" si="903"/>
        <v>5</v>
      </c>
      <c r="AK4520">
        <f t="shared" si="904"/>
        <v>1993</v>
      </c>
    </row>
    <row r="4521" spans="1:37" x14ac:dyDescent="0.2">
      <c r="A4521" t="s">
        <v>70</v>
      </c>
      <c r="B4521" s="93">
        <v>34104</v>
      </c>
      <c r="C4521">
        <v>13.1</v>
      </c>
      <c r="D4521">
        <v>8.6</v>
      </c>
      <c r="E4521">
        <f t="shared" si="898"/>
        <v>10.85</v>
      </c>
      <c r="F4521" s="106">
        <v>15.5</v>
      </c>
      <c r="G4521" s="107">
        <f t="shared" si="905"/>
        <v>4.6500000000000004</v>
      </c>
      <c r="H4521">
        <f t="shared" si="906"/>
        <v>5</v>
      </c>
      <c r="I4521">
        <f t="shared" si="907"/>
        <v>1993</v>
      </c>
      <c r="Q4521" t="s">
        <v>72</v>
      </c>
      <c r="R4521" s="93">
        <v>34104</v>
      </c>
      <c r="S4521">
        <v>18.2</v>
      </c>
      <c r="T4521">
        <v>-1.3</v>
      </c>
      <c r="U4521">
        <f t="shared" si="899"/>
        <v>8.4499999999999993</v>
      </c>
      <c r="V4521" s="106">
        <v>14.5</v>
      </c>
      <c r="W4521" s="107">
        <f t="shared" si="908"/>
        <v>6.0500000000000007</v>
      </c>
      <c r="X4521">
        <f t="shared" si="909"/>
        <v>5</v>
      </c>
      <c r="AG4521" s="93">
        <f t="shared" si="900"/>
        <v>34105</v>
      </c>
      <c r="AH4521" s="107">
        <f t="shared" si="901"/>
        <v>4.8499999999999996</v>
      </c>
      <c r="AI4521" s="72">
        <f t="shared" si="902"/>
        <v>16</v>
      </c>
      <c r="AJ4521">
        <f t="shared" si="903"/>
        <v>5</v>
      </c>
      <c r="AK4521">
        <f t="shared" si="904"/>
        <v>1993</v>
      </c>
    </row>
    <row r="4522" spans="1:37" x14ac:dyDescent="0.2">
      <c r="A4522" t="s">
        <v>70</v>
      </c>
      <c r="B4522" s="93">
        <v>34105</v>
      </c>
      <c r="C4522">
        <v>18.5</v>
      </c>
      <c r="D4522">
        <v>3.5</v>
      </c>
      <c r="E4522">
        <f t="shared" si="898"/>
        <v>11</v>
      </c>
      <c r="F4522" s="106">
        <v>15.5</v>
      </c>
      <c r="G4522" s="107">
        <f t="shared" si="905"/>
        <v>4.5</v>
      </c>
      <c r="H4522">
        <f t="shared" si="906"/>
        <v>5</v>
      </c>
      <c r="I4522">
        <f t="shared" si="907"/>
        <v>1993</v>
      </c>
      <c r="Q4522" t="s">
        <v>72</v>
      </c>
      <c r="R4522" s="93">
        <v>34105</v>
      </c>
      <c r="S4522">
        <v>15.3</v>
      </c>
      <c r="T4522">
        <v>3.3</v>
      </c>
      <c r="U4522">
        <f t="shared" si="899"/>
        <v>9.3000000000000007</v>
      </c>
      <c r="V4522" s="106">
        <v>14.5</v>
      </c>
      <c r="W4522" s="107">
        <f t="shared" si="908"/>
        <v>5.1999999999999993</v>
      </c>
      <c r="X4522">
        <f t="shared" si="909"/>
        <v>5</v>
      </c>
      <c r="AG4522" s="93">
        <f t="shared" si="900"/>
        <v>34106</v>
      </c>
      <c r="AH4522" s="107">
        <f t="shared" si="901"/>
        <v>5.0250000000000004</v>
      </c>
      <c r="AI4522" s="72">
        <f t="shared" si="902"/>
        <v>17</v>
      </c>
      <c r="AJ4522">
        <f t="shared" si="903"/>
        <v>5</v>
      </c>
      <c r="AK4522">
        <f t="shared" si="904"/>
        <v>1993</v>
      </c>
    </row>
    <row r="4523" spans="1:37" x14ac:dyDescent="0.2">
      <c r="A4523" t="s">
        <v>70</v>
      </c>
      <c r="B4523" s="93">
        <v>34106</v>
      </c>
      <c r="C4523">
        <v>18.2</v>
      </c>
      <c r="D4523">
        <v>4.3</v>
      </c>
      <c r="E4523">
        <f t="shared" si="898"/>
        <v>11.25</v>
      </c>
      <c r="F4523" s="106">
        <v>15.5</v>
      </c>
      <c r="G4523" s="107">
        <f t="shared" si="905"/>
        <v>4.25</v>
      </c>
      <c r="H4523">
        <f t="shared" si="906"/>
        <v>5</v>
      </c>
      <c r="I4523">
        <f t="shared" si="907"/>
        <v>1993</v>
      </c>
      <c r="Q4523" t="s">
        <v>72</v>
      </c>
      <c r="R4523" s="93">
        <v>34106</v>
      </c>
      <c r="S4523">
        <v>17.7</v>
      </c>
      <c r="T4523">
        <v>-0.3</v>
      </c>
      <c r="U4523">
        <f t="shared" si="899"/>
        <v>8.6999999999999993</v>
      </c>
      <c r="V4523" s="106">
        <v>14.5</v>
      </c>
      <c r="W4523" s="107">
        <f t="shared" si="908"/>
        <v>5.8000000000000007</v>
      </c>
      <c r="X4523">
        <f t="shared" si="909"/>
        <v>5</v>
      </c>
      <c r="AG4523" s="93">
        <f t="shared" si="900"/>
        <v>34107</v>
      </c>
      <c r="AH4523" s="107">
        <f t="shared" si="901"/>
        <v>3.125</v>
      </c>
      <c r="AI4523" s="72">
        <f t="shared" si="902"/>
        <v>18</v>
      </c>
      <c r="AJ4523">
        <f t="shared" si="903"/>
        <v>5</v>
      </c>
      <c r="AK4523">
        <f t="shared" si="904"/>
        <v>1993</v>
      </c>
    </row>
    <row r="4524" spans="1:37" x14ac:dyDescent="0.2">
      <c r="A4524" t="s">
        <v>70</v>
      </c>
      <c r="B4524" s="93">
        <v>34107</v>
      </c>
      <c r="C4524">
        <v>20.100000000000001</v>
      </c>
      <c r="D4524">
        <v>4</v>
      </c>
      <c r="E4524">
        <f t="shared" si="898"/>
        <v>12.05</v>
      </c>
      <c r="F4524" s="106">
        <v>15.5</v>
      </c>
      <c r="G4524" s="107">
        <f t="shared" si="905"/>
        <v>3.4499999999999993</v>
      </c>
      <c r="H4524">
        <f t="shared" si="906"/>
        <v>5</v>
      </c>
      <c r="I4524">
        <f t="shared" si="907"/>
        <v>1993</v>
      </c>
      <c r="Q4524" t="s">
        <v>72</v>
      </c>
      <c r="R4524" s="93">
        <v>34107</v>
      </c>
      <c r="S4524">
        <v>17.899999999999999</v>
      </c>
      <c r="T4524">
        <v>5.5</v>
      </c>
      <c r="U4524">
        <f t="shared" si="899"/>
        <v>11.7</v>
      </c>
      <c r="V4524" s="106">
        <v>14.5</v>
      </c>
      <c r="W4524" s="107">
        <f t="shared" si="908"/>
        <v>2.8000000000000007</v>
      </c>
      <c r="X4524">
        <f t="shared" si="909"/>
        <v>5</v>
      </c>
      <c r="AG4524" s="93">
        <f t="shared" si="900"/>
        <v>34108</v>
      </c>
      <c r="AH4524" s="107">
        <f t="shared" si="901"/>
        <v>0.75</v>
      </c>
      <c r="AI4524" s="72">
        <f t="shared" si="902"/>
        <v>19</v>
      </c>
      <c r="AJ4524">
        <f t="shared" si="903"/>
        <v>5</v>
      </c>
      <c r="AK4524">
        <f t="shared" si="904"/>
        <v>1993</v>
      </c>
    </row>
    <row r="4525" spans="1:37" x14ac:dyDescent="0.2">
      <c r="A4525" t="s">
        <v>70</v>
      </c>
      <c r="B4525" s="93">
        <v>34108</v>
      </c>
      <c r="C4525">
        <v>22.4</v>
      </c>
      <c r="D4525">
        <v>7.7</v>
      </c>
      <c r="E4525">
        <f t="shared" si="898"/>
        <v>15.049999999999999</v>
      </c>
      <c r="F4525" s="106">
        <v>15.5</v>
      </c>
      <c r="G4525" s="107">
        <f t="shared" si="905"/>
        <v>0.45000000000000107</v>
      </c>
      <c r="H4525">
        <f t="shared" si="906"/>
        <v>5</v>
      </c>
      <c r="I4525">
        <f t="shared" si="907"/>
        <v>1993</v>
      </c>
      <c r="Q4525" t="s">
        <v>72</v>
      </c>
      <c r="R4525" s="93">
        <v>34108</v>
      </c>
      <c r="S4525">
        <v>22.1</v>
      </c>
      <c r="T4525">
        <v>4.8</v>
      </c>
      <c r="U4525">
        <f t="shared" si="899"/>
        <v>13.450000000000001</v>
      </c>
      <c r="V4525" s="106">
        <v>14.5</v>
      </c>
      <c r="W4525" s="107">
        <f t="shared" si="908"/>
        <v>1.0499999999999989</v>
      </c>
      <c r="X4525">
        <f t="shared" si="909"/>
        <v>5</v>
      </c>
      <c r="AG4525" s="93">
        <f t="shared" si="900"/>
        <v>34109</v>
      </c>
      <c r="AH4525" s="107">
        <f t="shared" si="901"/>
        <v>0</v>
      </c>
      <c r="AI4525" s="72">
        <f t="shared" si="902"/>
        <v>20</v>
      </c>
      <c r="AJ4525">
        <f t="shared" si="903"/>
        <v>5</v>
      </c>
      <c r="AK4525">
        <f t="shared" si="904"/>
        <v>1993</v>
      </c>
    </row>
    <row r="4526" spans="1:37" x14ac:dyDescent="0.2">
      <c r="A4526" t="s">
        <v>70</v>
      </c>
      <c r="B4526" s="93">
        <v>34109</v>
      </c>
      <c r="C4526">
        <v>22.7</v>
      </c>
      <c r="D4526">
        <v>9.1</v>
      </c>
      <c r="E4526">
        <f t="shared" si="898"/>
        <v>15.899999999999999</v>
      </c>
      <c r="F4526" s="106">
        <v>15.5</v>
      </c>
      <c r="G4526" s="107">
        <f t="shared" si="905"/>
        <v>0</v>
      </c>
      <c r="H4526">
        <f t="shared" si="906"/>
        <v>5</v>
      </c>
      <c r="I4526">
        <f t="shared" si="907"/>
        <v>1993</v>
      </c>
      <c r="Q4526" t="s">
        <v>72</v>
      </c>
      <c r="R4526" s="93">
        <v>34109</v>
      </c>
      <c r="S4526">
        <v>26.7</v>
      </c>
      <c r="T4526">
        <v>9</v>
      </c>
      <c r="U4526">
        <f t="shared" si="899"/>
        <v>17.850000000000001</v>
      </c>
      <c r="V4526" s="106">
        <v>14.5</v>
      </c>
      <c r="W4526" s="107">
        <f t="shared" si="908"/>
        <v>0</v>
      </c>
      <c r="X4526">
        <f t="shared" si="909"/>
        <v>5</v>
      </c>
      <c r="AG4526" s="93">
        <f t="shared" si="900"/>
        <v>34110</v>
      </c>
      <c r="AH4526" s="107">
        <f t="shared" si="901"/>
        <v>0.84999999999999964</v>
      </c>
      <c r="AI4526" s="72">
        <f t="shared" si="902"/>
        <v>21</v>
      </c>
      <c r="AJ4526">
        <f t="shared" si="903"/>
        <v>5</v>
      </c>
      <c r="AK4526">
        <f t="shared" si="904"/>
        <v>1993</v>
      </c>
    </row>
    <row r="4527" spans="1:37" x14ac:dyDescent="0.2">
      <c r="A4527" t="s">
        <v>70</v>
      </c>
      <c r="B4527" s="93">
        <v>34110</v>
      </c>
      <c r="C4527">
        <v>21.1</v>
      </c>
      <c r="D4527">
        <v>6.5</v>
      </c>
      <c r="E4527">
        <f t="shared" si="898"/>
        <v>13.8</v>
      </c>
      <c r="F4527" s="106">
        <v>15.5</v>
      </c>
      <c r="G4527" s="107">
        <f t="shared" si="905"/>
        <v>1.6999999999999993</v>
      </c>
      <c r="H4527">
        <f t="shared" si="906"/>
        <v>5</v>
      </c>
      <c r="I4527">
        <f t="shared" si="907"/>
        <v>1993</v>
      </c>
      <c r="Q4527" t="s">
        <v>72</v>
      </c>
      <c r="R4527" s="93">
        <v>34110</v>
      </c>
      <c r="S4527">
        <v>21.7</v>
      </c>
      <c r="T4527">
        <v>10.1</v>
      </c>
      <c r="U4527">
        <f t="shared" si="899"/>
        <v>15.899999999999999</v>
      </c>
      <c r="V4527" s="106">
        <v>14.5</v>
      </c>
      <c r="W4527" s="107">
        <f t="shared" si="908"/>
        <v>0</v>
      </c>
      <c r="X4527">
        <f t="shared" si="909"/>
        <v>5</v>
      </c>
      <c r="AG4527" s="93">
        <f t="shared" si="900"/>
        <v>34111</v>
      </c>
      <c r="AH4527" s="107">
        <f t="shared" si="901"/>
        <v>5.3500000000000005</v>
      </c>
      <c r="AI4527" s="72">
        <f t="shared" si="902"/>
        <v>22</v>
      </c>
      <c r="AJ4527">
        <f t="shared" si="903"/>
        <v>5</v>
      </c>
      <c r="AK4527">
        <f t="shared" si="904"/>
        <v>1993</v>
      </c>
    </row>
    <row r="4528" spans="1:37" x14ac:dyDescent="0.2">
      <c r="A4528" t="s">
        <v>70</v>
      </c>
      <c r="B4528" s="93">
        <v>34111</v>
      </c>
      <c r="C4528">
        <v>10.5</v>
      </c>
      <c r="D4528">
        <v>6.2</v>
      </c>
      <c r="E4528">
        <f t="shared" si="898"/>
        <v>8.35</v>
      </c>
      <c r="F4528" s="106">
        <v>15.5</v>
      </c>
      <c r="G4528" s="107">
        <f t="shared" si="905"/>
        <v>7.15</v>
      </c>
      <c r="H4528">
        <f t="shared" si="906"/>
        <v>5</v>
      </c>
      <c r="I4528">
        <f t="shared" si="907"/>
        <v>1993</v>
      </c>
      <c r="Q4528" t="s">
        <v>72</v>
      </c>
      <c r="R4528" s="93">
        <v>34111</v>
      </c>
      <c r="S4528">
        <v>14.2</v>
      </c>
      <c r="T4528">
        <v>7.7</v>
      </c>
      <c r="U4528">
        <f t="shared" si="899"/>
        <v>10.95</v>
      </c>
      <c r="V4528" s="106">
        <v>14.5</v>
      </c>
      <c r="W4528" s="107">
        <f t="shared" si="908"/>
        <v>3.5500000000000007</v>
      </c>
      <c r="X4528">
        <f t="shared" si="909"/>
        <v>5</v>
      </c>
      <c r="AG4528" s="93">
        <f t="shared" si="900"/>
        <v>34112</v>
      </c>
      <c r="AH4528" s="107">
        <f t="shared" si="901"/>
        <v>4.6500000000000004</v>
      </c>
      <c r="AI4528" s="72">
        <f t="shared" si="902"/>
        <v>23</v>
      </c>
      <c r="AJ4528">
        <f t="shared" si="903"/>
        <v>5</v>
      </c>
      <c r="AK4528">
        <f t="shared" si="904"/>
        <v>1993</v>
      </c>
    </row>
    <row r="4529" spans="1:37" x14ac:dyDescent="0.2">
      <c r="A4529" t="s">
        <v>70</v>
      </c>
      <c r="B4529" s="93">
        <v>34112</v>
      </c>
      <c r="C4529">
        <v>14.2</v>
      </c>
      <c r="D4529">
        <v>5.2</v>
      </c>
      <c r="E4529">
        <f t="shared" si="898"/>
        <v>9.6999999999999993</v>
      </c>
      <c r="F4529" s="106">
        <v>15.5</v>
      </c>
      <c r="G4529" s="107">
        <f t="shared" si="905"/>
        <v>5.8000000000000007</v>
      </c>
      <c r="H4529">
        <f t="shared" si="906"/>
        <v>5</v>
      </c>
      <c r="I4529">
        <f t="shared" si="907"/>
        <v>1993</v>
      </c>
      <c r="Q4529" t="s">
        <v>72</v>
      </c>
      <c r="R4529" s="93">
        <v>34112</v>
      </c>
      <c r="S4529">
        <v>15.3</v>
      </c>
      <c r="T4529">
        <v>6.7</v>
      </c>
      <c r="U4529">
        <f t="shared" si="899"/>
        <v>11</v>
      </c>
      <c r="V4529" s="106">
        <v>14.5</v>
      </c>
      <c r="W4529" s="107">
        <f t="shared" si="908"/>
        <v>3.5</v>
      </c>
      <c r="X4529">
        <f t="shared" si="909"/>
        <v>5</v>
      </c>
      <c r="AG4529" s="93">
        <f t="shared" si="900"/>
        <v>34113</v>
      </c>
      <c r="AH4529" s="107">
        <f t="shared" si="901"/>
        <v>2.8249999999999993</v>
      </c>
      <c r="AI4529" s="72">
        <f t="shared" si="902"/>
        <v>24</v>
      </c>
      <c r="AJ4529">
        <f t="shared" si="903"/>
        <v>5</v>
      </c>
      <c r="AK4529">
        <f t="shared" si="904"/>
        <v>1993</v>
      </c>
    </row>
    <row r="4530" spans="1:37" x14ac:dyDescent="0.2">
      <c r="A4530" t="s">
        <v>70</v>
      </c>
      <c r="B4530" s="93">
        <v>34113</v>
      </c>
      <c r="C4530">
        <v>19.3</v>
      </c>
      <c r="D4530">
        <v>2.8</v>
      </c>
      <c r="E4530">
        <f t="shared" si="898"/>
        <v>11.05</v>
      </c>
      <c r="F4530" s="106">
        <v>15.5</v>
      </c>
      <c r="G4530" s="107">
        <f t="shared" si="905"/>
        <v>4.4499999999999993</v>
      </c>
      <c r="H4530">
        <f t="shared" si="906"/>
        <v>5</v>
      </c>
      <c r="I4530">
        <f t="shared" si="907"/>
        <v>1993</v>
      </c>
      <c r="Q4530" t="s">
        <v>72</v>
      </c>
      <c r="R4530" s="93">
        <v>34113</v>
      </c>
      <c r="S4530">
        <v>19.7</v>
      </c>
      <c r="T4530">
        <v>6.9</v>
      </c>
      <c r="U4530">
        <f t="shared" si="899"/>
        <v>13.3</v>
      </c>
      <c r="V4530" s="106">
        <v>14.5</v>
      </c>
      <c r="W4530" s="107">
        <f t="shared" si="908"/>
        <v>1.1999999999999993</v>
      </c>
      <c r="X4530">
        <f t="shared" si="909"/>
        <v>5</v>
      </c>
      <c r="AG4530" s="93">
        <f t="shared" si="900"/>
        <v>34114</v>
      </c>
      <c r="AH4530" s="107">
        <f t="shared" si="901"/>
        <v>5</v>
      </c>
      <c r="AI4530" s="72">
        <f t="shared" si="902"/>
        <v>25</v>
      </c>
      <c r="AJ4530">
        <f t="shared" si="903"/>
        <v>5</v>
      </c>
      <c r="AK4530">
        <f t="shared" si="904"/>
        <v>1993</v>
      </c>
    </row>
    <row r="4531" spans="1:37" x14ac:dyDescent="0.2">
      <c r="A4531" t="s">
        <v>70</v>
      </c>
      <c r="B4531" s="93">
        <v>34114</v>
      </c>
      <c r="C4531">
        <v>18.399999999999999</v>
      </c>
      <c r="D4531">
        <v>7.8</v>
      </c>
      <c r="E4531">
        <f t="shared" si="898"/>
        <v>13.1</v>
      </c>
      <c r="F4531" s="106">
        <v>15.5</v>
      </c>
      <c r="G4531" s="107">
        <f t="shared" si="905"/>
        <v>2.4000000000000004</v>
      </c>
      <c r="H4531">
        <f t="shared" si="906"/>
        <v>5</v>
      </c>
      <c r="I4531">
        <f t="shared" si="907"/>
        <v>1993</v>
      </c>
      <c r="Q4531" t="s">
        <v>72</v>
      </c>
      <c r="R4531" s="93">
        <v>34114</v>
      </c>
      <c r="S4531">
        <v>10.4</v>
      </c>
      <c r="T4531">
        <v>3.4</v>
      </c>
      <c r="U4531">
        <f t="shared" si="899"/>
        <v>6.9</v>
      </c>
      <c r="V4531" s="106">
        <v>14.5</v>
      </c>
      <c r="W4531" s="107">
        <f t="shared" si="908"/>
        <v>7.6</v>
      </c>
      <c r="X4531">
        <f t="shared" si="909"/>
        <v>5</v>
      </c>
      <c r="AG4531" s="93">
        <f t="shared" si="900"/>
        <v>34115</v>
      </c>
      <c r="AH4531" s="107">
        <f t="shared" si="901"/>
        <v>8.8249999999999993</v>
      </c>
      <c r="AI4531" s="72">
        <f t="shared" si="902"/>
        <v>26</v>
      </c>
      <c r="AJ4531">
        <f t="shared" si="903"/>
        <v>5</v>
      </c>
      <c r="AK4531">
        <f t="shared" si="904"/>
        <v>1993</v>
      </c>
    </row>
    <row r="4532" spans="1:37" x14ac:dyDescent="0.2">
      <c r="A4532" t="s">
        <v>70</v>
      </c>
      <c r="B4532" s="93">
        <v>34115</v>
      </c>
      <c r="C4532">
        <v>11.6</v>
      </c>
      <c r="D4532">
        <v>3.3</v>
      </c>
      <c r="E4532">
        <f t="shared" si="898"/>
        <v>7.4499999999999993</v>
      </c>
      <c r="F4532" s="106">
        <v>15.5</v>
      </c>
      <c r="G4532" s="107">
        <f t="shared" si="905"/>
        <v>8.0500000000000007</v>
      </c>
      <c r="H4532">
        <f t="shared" si="906"/>
        <v>5</v>
      </c>
      <c r="I4532">
        <f t="shared" si="907"/>
        <v>1993</v>
      </c>
      <c r="Q4532" t="s">
        <v>72</v>
      </c>
      <c r="R4532" s="93">
        <v>34115</v>
      </c>
      <c r="S4532">
        <v>6.8</v>
      </c>
      <c r="T4532">
        <v>3</v>
      </c>
      <c r="U4532">
        <f t="shared" si="899"/>
        <v>4.9000000000000004</v>
      </c>
      <c r="V4532" s="106">
        <v>14.5</v>
      </c>
      <c r="W4532" s="107">
        <f t="shared" si="908"/>
        <v>9.6</v>
      </c>
      <c r="X4532">
        <f t="shared" si="909"/>
        <v>5</v>
      </c>
      <c r="AG4532" s="93">
        <f t="shared" si="900"/>
        <v>34116</v>
      </c>
      <c r="AH4532" s="107">
        <f t="shared" si="901"/>
        <v>6.7249999999999996</v>
      </c>
      <c r="AI4532" s="72">
        <f t="shared" si="902"/>
        <v>27</v>
      </c>
      <c r="AJ4532">
        <f t="shared" si="903"/>
        <v>5</v>
      </c>
      <c r="AK4532">
        <f t="shared" si="904"/>
        <v>1993</v>
      </c>
    </row>
    <row r="4533" spans="1:37" x14ac:dyDescent="0.2">
      <c r="A4533" t="s">
        <v>70</v>
      </c>
      <c r="B4533" s="93">
        <v>34116</v>
      </c>
      <c r="C4533">
        <v>11.3</v>
      </c>
      <c r="D4533">
        <v>4.2</v>
      </c>
      <c r="E4533">
        <f t="shared" si="898"/>
        <v>7.75</v>
      </c>
      <c r="F4533" s="106">
        <v>15.5</v>
      </c>
      <c r="G4533" s="107">
        <f t="shared" si="905"/>
        <v>7.75</v>
      </c>
      <c r="H4533">
        <f t="shared" si="906"/>
        <v>5</v>
      </c>
      <c r="I4533">
        <f t="shared" si="907"/>
        <v>1993</v>
      </c>
      <c r="Q4533" t="s">
        <v>72</v>
      </c>
      <c r="R4533" s="93">
        <v>34116</v>
      </c>
      <c r="S4533">
        <v>14</v>
      </c>
      <c r="T4533">
        <v>3.6</v>
      </c>
      <c r="U4533">
        <f t="shared" si="899"/>
        <v>8.8000000000000007</v>
      </c>
      <c r="V4533" s="106">
        <v>14.5</v>
      </c>
      <c r="W4533" s="107">
        <f t="shared" si="908"/>
        <v>5.6999999999999993</v>
      </c>
      <c r="X4533">
        <f t="shared" si="909"/>
        <v>5</v>
      </c>
      <c r="AG4533" s="93">
        <f t="shared" si="900"/>
        <v>34117</v>
      </c>
      <c r="AH4533" s="107">
        <f t="shared" si="901"/>
        <v>3.5750000000000002</v>
      </c>
      <c r="AI4533" s="72">
        <f t="shared" si="902"/>
        <v>28</v>
      </c>
      <c r="AJ4533">
        <f t="shared" si="903"/>
        <v>5</v>
      </c>
      <c r="AK4533">
        <f t="shared" si="904"/>
        <v>1993</v>
      </c>
    </row>
    <row r="4534" spans="1:37" x14ac:dyDescent="0.2">
      <c r="A4534" t="s">
        <v>70</v>
      </c>
      <c r="B4534" s="93">
        <v>34117</v>
      </c>
      <c r="C4534">
        <v>18.7</v>
      </c>
      <c r="D4534">
        <v>8</v>
      </c>
      <c r="E4534">
        <f t="shared" si="898"/>
        <v>13.35</v>
      </c>
      <c r="F4534" s="106">
        <v>15.5</v>
      </c>
      <c r="G4534" s="107">
        <f t="shared" si="905"/>
        <v>2.1500000000000004</v>
      </c>
      <c r="H4534">
        <f t="shared" si="906"/>
        <v>5</v>
      </c>
      <c r="I4534">
        <f t="shared" si="907"/>
        <v>1993</v>
      </c>
      <c r="Q4534" t="s">
        <v>72</v>
      </c>
      <c r="R4534" s="93">
        <v>34117</v>
      </c>
      <c r="S4534">
        <v>17.5</v>
      </c>
      <c r="T4534">
        <v>1.5</v>
      </c>
      <c r="U4534">
        <f t="shared" si="899"/>
        <v>9.5</v>
      </c>
      <c r="V4534" s="106">
        <v>14.5</v>
      </c>
      <c r="W4534" s="107">
        <f t="shared" si="908"/>
        <v>5</v>
      </c>
      <c r="X4534">
        <f t="shared" si="909"/>
        <v>5</v>
      </c>
      <c r="AG4534" s="93">
        <f t="shared" si="900"/>
        <v>34118</v>
      </c>
      <c r="AH4534" s="107">
        <f t="shared" si="901"/>
        <v>4.6500000000000004</v>
      </c>
      <c r="AI4534" s="72">
        <f t="shared" si="902"/>
        <v>29</v>
      </c>
      <c r="AJ4534">
        <f t="shared" si="903"/>
        <v>5</v>
      </c>
      <c r="AK4534">
        <f t="shared" si="904"/>
        <v>1993</v>
      </c>
    </row>
    <row r="4535" spans="1:37" x14ac:dyDescent="0.2">
      <c r="A4535" t="s">
        <v>70</v>
      </c>
      <c r="B4535" s="93">
        <v>34118</v>
      </c>
      <c r="C4535">
        <v>9.9</v>
      </c>
      <c r="D4535">
        <v>6.7</v>
      </c>
      <c r="E4535">
        <f t="shared" si="898"/>
        <v>8.3000000000000007</v>
      </c>
      <c r="F4535" s="106">
        <v>15.5</v>
      </c>
      <c r="G4535" s="107">
        <f t="shared" si="905"/>
        <v>7.1999999999999993</v>
      </c>
      <c r="H4535">
        <f t="shared" si="906"/>
        <v>5</v>
      </c>
      <c r="I4535">
        <f t="shared" si="907"/>
        <v>1993</v>
      </c>
      <c r="Q4535" t="s">
        <v>72</v>
      </c>
      <c r="R4535" s="93">
        <v>34118</v>
      </c>
      <c r="S4535">
        <v>18.2</v>
      </c>
      <c r="T4535">
        <v>6.6</v>
      </c>
      <c r="U4535">
        <f t="shared" si="899"/>
        <v>12.399999999999999</v>
      </c>
      <c r="V4535" s="106">
        <v>14.5</v>
      </c>
      <c r="W4535" s="107">
        <f t="shared" si="908"/>
        <v>2.1000000000000014</v>
      </c>
      <c r="X4535">
        <f t="shared" si="909"/>
        <v>5</v>
      </c>
      <c r="AG4535" s="93">
        <f t="shared" si="900"/>
        <v>34119</v>
      </c>
      <c r="AH4535" s="107">
        <f t="shared" si="901"/>
        <v>3.9749999999999996</v>
      </c>
      <c r="AI4535" s="72">
        <f t="shared" si="902"/>
        <v>30</v>
      </c>
      <c r="AJ4535">
        <f t="shared" si="903"/>
        <v>5</v>
      </c>
      <c r="AK4535">
        <f t="shared" si="904"/>
        <v>1993</v>
      </c>
    </row>
    <row r="4536" spans="1:37" x14ac:dyDescent="0.2">
      <c r="A4536" t="s">
        <v>70</v>
      </c>
      <c r="B4536" s="93">
        <v>34119</v>
      </c>
      <c r="C4536">
        <v>15.3</v>
      </c>
      <c r="D4536">
        <v>6.2</v>
      </c>
      <c r="E4536">
        <f t="shared" si="898"/>
        <v>10.75</v>
      </c>
      <c r="F4536" s="106">
        <v>15.5</v>
      </c>
      <c r="G4536" s="107">
        <f t="shared" si="905"/>
        <v>4.75</v>
      </c>
      <c r="H4536">
        <f t="shared" si="906"/>
        <v>5</v>
      </c>
      <c r="I4536">
        <f t="shared" si="907"/>
        <v>1993</v>
      </c>
      <c r="Q4536" t="s">
        <v>72</v>
      </c>
      <c r="R4536" s="93">
        <v>34119</v>
      </c>
      <c r="S4536">
        <v>20.6</v>
      </c>
      <c r="T4536">
        <v>2</v>
      </c>
      <c r="U4536">
        <f t="shared" si="899"/>
        <v>11.3</v>
      </c>
      <c r="V4536" s="106">
        <v>14.5</v>
      </c>
      <c r="W4536" s="107">
        <f t="shared" si="908"/>
        <v>3.1999999999999993</v>
      </c>
      <c r="X4536">
        <f t="shared" si="909"/>
        <v>5</v>
      </c>
      <c r="AG4536" s="93">
        <f t="shared" si="900"/>
        <v>34120</v>
      </c>
      <c r="AH4536" s="107">
        <f t="shared" si="901"/>
        <v>0.72499999999999964</v>
      </c>
      <c r="AI4536" s="72">
        <f t="shared" si="902"/>
        <v>31</v>
      </c>
      <c r="AJ4536">
        <f t="shared" si="903"/>
        <v>5</v>
      </c>
      <c r="AK4536">
        <f t="shared" si="904"/>
        <v>1993</v>
      </c>
    </row>
    <row r="4537" spans="1:37" x14ac:dyDescent="0.2">
      <c r="A4537" t="s">
        <v>70</v>
      </c>
      <c r="B4537" s="93">
        <v>34120</v>
      </c>
      <c r="C4537">
        <v>20.100000000000001</v>
      </c>
      <c r="D4537">
        <v>8</v>
      </c>
      <c r="E4537">
        <f t="shared" si="898"/>
        <v>14.05</v>
      </c>
      <c r="F4537" s="106">
        <v>15.5</v>
      </c>
      <c r="G4537" s="107">
        <f t="shared" si="905"/>
        <v>1.4499999999999993</v>
      </c>
      <c r="H4537">
        <f t="shared" si="906"/>
        <v>5</v>
      </c>
      <c r="I4537">
        <f t="shared" si="907"/>
        <v>1993</v>
      </c>
      <c r="Q4537" t="s">
        <v>72</v>
      </c>
      <c r="R4537" s="93">
        <v>34120</v>
      </c>
      <c r="S4537">
        <v>21.5</v>
      </c>
      <c r="T4537">
        <v>8.4</v>
      </c>
      <c r="U4537">
        <f t="shared" si="899"/>
        <v>14.95</v>
      </c>
      <c r="V4537" s="106">
        <v>14.5</v>
      </c>
      <c r="W4537" s="107">
        <f t="shared" si="908"/>
        <v>0</v>
      </c>
      <c r="X4537">
        <f t="shared" si="909"/>
        <v>5</v>
      </c>
      <c r="AG4537" s="93">
        <f t="shared" si="900"/>
        <v>34121</v>
      </c>
      <c r="AH4537" s="107">
        <f t="shared" si="901"/>
        <v>1.7249999999999996</v>
      </c>
      <c r="AI4537" s="72">
        <f t="shared" si="902"/>
        <v>1</v>
      </c>
      <c r="AJ4537">
        <f t="shared" si="903"/>
        <v>6</v>
      </c>
      <c r="AK4537">
        <f t="shared" si="904"/>
        <v>1993</v>
      </c>
    </row>
    <row r="4538" spans="1:37" x14ac:dyDescent="0.2">
      <c r="A4538" t="s">
        <v>70</v>
      </c>
      <c r="B4538" s="93">
        <v>34121</v>
      </c>
      <c r="C4538">
        <v>16</v>
      </c>
      <c r="D4538">
        <v>8.1</v>
      </c>
      <c r="E4538">
        <f t="shared" si="898"/>
        <v>12.05</v>
      </c>
      <c r="F4538" s="106">
        <v>15.5</v>
      </c>
      <c r="G4538" s="107">
        <f t="shared" si="905"/>
        <v>3.4499999999999993</v>
      </c>
      <c r="H4538">
        <f t="shared" si="906"/>
        <v>6</v>
      </c>
      <c r="I4538">
        <f t="shared" si="907"/>
        <v>1993</v>
      </c>
      <c r="Q4538" t="s">
        <v>72</v>
      </c>
      <c r="R4538" s="93">
        <v>34121</v>
      </c>
      <c r="S4538">
        <v>21.8</v>
      </c>
      <c r="T4538">
        <v>8.8000000000000007</v>
      </c>
      <c r="U4538">
        <f t="shared" si="899"/>
        <v>15.3</v>
      </c>
      <c r="V4538" s="106">
        <v>14.5</v>
      </c>
      <c r="W4538" s="107">
        <f t="shared" si="908"/>
        <v>0</v>
      </c>
      <c r="X4538">
        <f t="shared" si="909"/>
        <v>6</v>
      </c>
      <c r="AG4538" s="93">
        <f t="shared" si="900"/>
        <v>34122</v>
      </c>
      <c r="AH4538" s="107">
        <f t="shared" si="901"/>
        <v>3.1749999999999989</v>
      </c>
      <c r="AI4538" s="72">
        <f t="shared" si="902"/>
        <v>2</v>
      </c>
      <c r="AJ4538">
        <f t="shared" si="903"/>
        <v>6</v>
      </c>
      <c r="AK4538">
        <f t="shared" si="904"/>
        <v>1993</v>
      </c>
    </row>
    <row r="4539" spans="1:37" x14ac:dyDescent="0.2">
      <c r="A4539" t="s">
        <v>70</v>
      </c>
      <c r="B4539" s="93">
        <v>34122</v>
      </c>
      <c r="C4539">
        <v>17.100000000000001</v>
      </c>
      <c r="D4539">
        <v>4.0999999999999996</v>
      </c>
      <c r="E4539">
        <f t="shared" si="898"/>
        <v>10.600000000000001</v>
      </c>
      <c r="F4539" s="106">
        <v>15.5</v>
      </c>
      <c r="G4539" s="107">
        <f t="shared" si="905"/>
        <v>4.8999999999999986</v>
      </c>
      <c r="H4539">
        <f t="shared" si="906"/>
        <v>6</v>
      </c>
      <c r="I4539">
        <f t="shared" si="907"/>
        <v>1993</v>
      </c>
      <c r="Q4539" t="s">
        <v>72</v>
      </c>
      <c r="R4539" s="93">
        <v>34122</v>
      </c>
      <c r="S4539">
        <v>19.2</v>
      </c>
      <c r="T4539">
        <v>6.9</v>
      </c>
      <c r="U4539">
        <f t="shared" si="899"/>
        <v>13.05</v>
      </c>
      <c r="V4539" s="106">
        <v>14.5</v>
      </c>
      <c r="W4539" s="107">
        <f t="shared" si="908"/>
        <v>1.4499999999999993</v>
      </c>
      <c r="X4539">
        <f t="shared" si="909"/>
        <v>6</v>
      </c>
      <c r="AG4539" s="93">
        <f t="shared" si="900"/>
        <v>34123</v>
      </c>
      <c r="AH4539" s="107">
        <f t="shared" si="901"/>
        <v>3.3500000000000005</v>
      </c>
      <c r="AI4539" s="72">
        <f t="shared" si="902"/>
        <v>3</v>
      </c>
      <c r="AJ4539">
        <f t="shared" si="903"/>
        <v>6</v>
      </c>
      <c r="AK4539">
        <f t="shared" si="904"/>
        <v>1993</v>
      </c>
    </row>
    <row r="4540" spans="1:37" x14ac:dyDescent="0.2">
      <c r="A4540" t="s">
        <v>70</v>
      </c>
      <c r="B4540" s="93">
        <v>34123</v>
      </c>
      <c r="C4540">
        <v>17</v>
      </c>
      <c r="D4540">
        <v>3.3</v>
      </c>
      <c r="E4540">
        <f t="shared" si="898"/>
        <v>10.15</v>
      </c>
      <c r="F4540" s="106">
        <v>15.5</v>
      </c>
      <c r="G4540" s="107">
        <f t="shared" si="905"/>
        <v>5.35</v>
      </c>
      <c r="H4540">
        <f t="shared" si="906"/>
        <v>6</v>
      </c>
      <c r="I4540">
        <f t="shared" si="907"/>
        <v>1993</v>
      </c>
      <c r="Q4540" t="s">
        <v>72</v>
      </c>
      <c r="R4540" s="93">
        <v>34123</v>
      </c>
      <c r="S4540">
        <v>20.399999999999999</v>
      </c>
      <c r="T4540">
        <v>5.9</v>
      </c>
      <c r="U4540">
        <f t="shared" si="899"/>
        <v>13.149999999999999</v>
      </c>
      <c r="V4540" s="106">
        <v>14.5</v>
      </c>
      <c r="W4540" s="107">
        <f t="shared" si="908"/>
        <v>1.3500000000000014</v>
      </c>
      <c r="X4540">
        <f t="shared" si="909"/>
        <v>6</v>
      </c>
      <c r="AG4540" s="93">
        <f t="shared" si="900"/>
        <v>34124</v>
      </c>
      <c r="AH4540" s="107">
        <f t="shared" si="901"/>
        <v>4</v>
      </c>
      <c r="AI4540" s="72">
        <f t="shared" si="902"/>
        <v>4</v>
      </c>
      <c r="AJ4540">
        <f t="shared" si="903"/>
        <v>6</v>
      </c>
      <c r="AK4540">
        <f t="shared" si="904"/>
        <v>1993</v>
      </c>
    </row>
    <row r="4541" spans="1:37" x14ac:dyDescent="0.2">
      <c r="A4541" t="s">
        <v>70</v>
      </c>
      <c r="B4541" s="93">
        <v>34124</v>
      </c>
      <c r="C4541">
        <v>17.399999999999999</v>
      </c>
      <c r="D4541">
        <v>3.1</v>
      </c>
      <c r="E4541">
        <f t="shared" si="898"/>
        <v>10.25</v>
      </c>
      <c r="F4541" s="106">
        <v>15.5</v>
      </c>
      <c r="G4541" s="107">
        <f t="shared" si="905"/>
        <v>5.25</v>
      </c>
      <c r="H4541">
        <f t="shared" si="906"/>
        <v>6</v>
      </c>
      <c r="I4541">
        <f t="shared" si="907"/>
        <v>1993</v>
      </c>
      <c r="Q4541" t="s">
        <v>72</v>
      </c>
      <c r="R4541" s="93">
        <v>34124</v>
      </c>
      <c r="S4541">
        <v>20.7</v>
      </c>
      <c r="T4541">
        <v>2.8</v>
      </c>
      <c r="U4541">
        <f t="shared" si="899"/>
        <v>11.75</v>
      </c>
      <c r="V4541" s="106">
        <v>14.5</v>
      </c>
      <c r="W4541" s="107">
        <f t="shared" si="908"/>
        <v>2.75</v>
      </c>
      <c r="X4541">
        <f t="shared" si="909"/>
        <v>6</v>
      </c>
      <c r="AG4541" s="93">
        <f t="shared" si="900"/>
        <v>34125</v>
      </c>
      <c r="AH4541" s="107">
        <f t="shared" si="901"/>
        <v>3.2499999999999991</v>
      </c>
      <c r="AI4541" s="72">
        <f t="shared" si="902"/>
        <v>5</v>
      </c>
      <c r="AJ4541">
        <f t="shared" si="903"/>
        <v>6</v>
      </c>
      <c r="AK4541">
        <f t="shared" si="904"/>
        <v>1993</v>
      </c>
    </row>
    <row r="4542" spans="1:37" x14ac:dyDescent="0.2">
      <c r="A4542" t="s">
        <v>70</v>
      </c>
      <c r="B4542" s="93">
        <v>34125</v>
      </c>
      <c r="C4542">
        <v>19.5</v>
      </c>
      <c r="D4542">
        <v>1.3</v>
      </c>
      <c r="E4542">
        <f t="shared" si="898"/>
        <v>10.4</v>
      </c>
      <c r="F4542" s="106">
        <v>15.5</v>
      </c>
      <c r="G4542" s="107">
        <f t="shared" si="905"/>
        <v>5.0999999999999996</v>
      </c>
      <c r="H4542">
        <f t="shared" si="906"/>
        <v>6</v>
      </c>
      <c r="I4542">
        <f t="shared" si="907"/>
        <v>1993</v>
      </c>
      <c r="Q4542" t="s">
        <v>72</v>
      </c>
      <c r="R4542" s="93">
        <v>34125</v>
      </c>
      <c r="S4542">
        <v>21.8</v>
      </c>
      <c r="T4542">
        <v>4.4000000000000004</v>
      </c>
      <c r="U4542">
        <f t="shared" si="899"/>
        <v>13.100000000000001</v>
      </c>
      <c r="V4542" s="106">
        <v>14.5</v>
      </c>
      <c r="W4542" s="107">
        <f t="shared" si="908"/>
        <v>1.3999999999999986</v>
      </c>
      <c r="X4542">
        <f t="shared" si="909"/>
        <v>6</v>
      </c>
      <c r="AG4542" s="93">
        <f t="shared" si="900"/>
        <v>34126</v>
      </c>
      <c r="AH4542" s="107">
        <f t="shared" si="901"/>
        <v>1.0499999999999998</v>
      </c>
      <c r="AI4542" s="72">
        <f t="shared" si="902"/>
        <v>6</v>
      </c>
      <c r="AJ4542">
        <f t="shared" si="903"/>
        <v>6</v>
      </c>
      <c r="AK4542">
        <f t="shared" si="904"/>
        <v>1993</v>
      </c>
    </row>
    <row r="4543" spans="1:37" x14ac:dyDescent="0.2">
      <c r="A4543" t="s">
        <v>70</v>
      </c>
      <c r="B4543" s="93">
        <v>34126</v>
      </c>
      <c r="C4543">
        <v>21.3</v>
      </c>
      <c r="D4543">
        <v>5.5</v>
      </c>
      <c r="E4543">
        <f t="shared" si="898"/>
        <v>13.4</v>
      </c>
      <c r="F4543" s="106">
        <v>15.5</v>
      </c>
      <c r="G4543" s="107">
        <f t="shared" si="905"/>
        <v>2.0999999999999996</v>
      </c>
      <c r="H4543">
        <f t="shared" si="906"/>
        <v>6</v>
      </c>
      <c r="I4543">
        <f t="shared" si="907"/>
        <v>1993</v>
      </c>
      <c r="Q4543" t="s">
        <v>72</v>
      </c>
      <c r="R4543" s="93">
        <v>34126</v>
      </c>
      <c r="S4543">
        <v>26.4</v>
      </c>
      <c r="T4543">
        <v>9.1</v>
      </c>
      <c r="U4543">
        <f t="shared" si="899"/>
        <v>17.75</v>
      </c>
      <c r="V4543" s="106">
        <v>14.5</v>
      </c>
      <c r="W4543" s="107">
        <f t="shared" si="908"/>
        <v>0</v>
      </c>
      <c r="X4543">
        <f t="shared" si="909"/>
        <v>6</v>
      </c>
      <c r="AG4543" s="93">
        <f t="shared" si="900"/>
        <v>34127</v>
      </c>
      <c r="AH4543" s="107">
        <f t="shared" si="901"/>
        <v>2.1749999999999998</v>
      </c>
      <c r="AI4543" s="72">
        <f t="shared" si="902"/>
        <v>7</v>
      </c>
      <c r="AJ4543">
        <f t="shared" si="903"/>
        <v>6</v>
      </c>
      <c r="AK4543">
        <f t="shared" si="904"/>
        <v>1993</v>
      </c>
    </row>
    <row r="4544" spans="1:37" x14ac:dyDescent="0.2">
      <c r="A4544" t="s">
        <v>70</v>
      </c>
      <c r="B4544" s="93">
        <v>34127</v>
      </c>
      <c r="C4544">
        <v>16.5</v>
      </c>
      <c r="D4544">
        <v>5.8</v>
      </c>
      <c r="E4544">
        <f t="shared" si="898"/>
        <v>11.15</v>
      </c>
      <c r="F4544" s="106">
        <v>15.5</v>
      </c>
      <c r="G4544" s="107">
        <f t="shared" si="905"/>
        <v>4.3499999999999996</v>
      </c>
      <c r="H4544">
        <f t="shared" si="906"/>
        <v>6</v>
      </c>
      <c r="I4544">
        <f t="shared" si="907"/>
        <v>1993</v>
      </c>
      <c r="Q4544" t="s">
        <v>72</v>
      </c>
      <c r="R4544" s="93">
        <v>34127</v>
      </c>
      <c r="S4544">
        <v>23.8</v>
      </c>
      <c r="T4544">
        <v>7.2</v>
      </c>
      <c r="U4544">
        <f t="shared" si="899"/>
        <v>15.5</v>
      </c>
      <c r="V4544" s="106">
        <v>14.5</v>
      </c>
      <c r="W4544" s="107">
        <f t="shared" si="908"/>
        <v>0</v>
      </c>
      <c r="X4544">
        <f t="shared" si="909"/>
        <v>6</v>
      </c>
      <c r="AG4544" s="93">
        <f t="shared" si="900"/>
        <v>34128</v>
      </c>
      <c r="AH4544" s="107">
        <f t="shared" si="901"/>
        <v>0.92499999999999982</v>
      </c>
      <c r="AI4544" s="72">
        <f t="shared" si="902"/>
        <v>8</v>
      </c>
      <c r="AJ4544">
        <f t="shared" si="903"/>
        <v>6</v>
      </c>
      <c r="AK4544">
        <f t="shared" si="904"/>
        <v>1993</v>
      </c>
    </row>
    <row r="4545" spans="1:37" x14ac:dyDescent="0.2">
      <c r="A4545" t="s">
        <v>70</v>
      </c>
      <c r="B4545" s="93">
        <v>34128</v>
      </c>
      <c r="C4545">
        <v>17.3</v>
      </c>
      <c r="D4545">
        <v>10</v>
      </c>
      <c r="E4545">
        <f t="shared" si="898"/>
        <v>13.65</v>
      </c>
      <c r="F4545" s="106">
        <v>15.5</v>
      </c>
      <c r="G4545" s="107">
        <f t="shared" si="905"/>
        <v>1.8499999999999996</v>
      </c>
      <c r="H4545">
        <f t="shared" si="906"/>
        <v>6</v>
      </c>
      <c r="I4545">
        <f t="shared" si="907"/>
        <v>1993</v>
      </c>
      <c r="Q4545" t="s">
        <v>72</v>
      </c>
      <c r="R4545" s="93">
        <v>34128</v>
      </c>
      <c r="S4545">
        <v>21.3</v>
      </c>
      <c r="T4545">
        <v>11.3</v>
      </c>
      <c r="U4545">
        <f t="shared" si="899"/>
        <v>16.3</v>
      </c>
      <c r="V4545" s="106">
        <v>14.5</v>
      </c>
      <c r="W4545" s="107">
        <f t="shared" si="908"/>
        <v>0</v>
      </c>
      <c r="X4545">
        <f t="shared" si="909"/>
        <v>6</v>
      </c>
      <c r="AG4545" s="93">
        <f t="shared" si="900"/>
        <v>34129</v>
      </c>
      <c r="AH4545" s="107">
        <f t="shared" si="901"/>
        <v>1.0500000000000007</v>
      </c>
      <c r="AI4545" s="72">
        <f t="shared" si="902"/>
        <v>9</v>
      </c>
      <c r="AJ4545">
        <f t="shared" si="903"/>
        <v>6</v>
      </c>
      <c r="AK4545">
        <f t="shared" si="904"/>
        <v>1993</v>
      </c>
    </row>
    <row r="4546" spans="1:37" x14ac:dyDescent="0.2">
      <c r="A4546" t="s">
        <v>70</v>
      </c>
      <c r="B4546" s="93">
        <v>34129</v>
      </c>
      <c r="C4546">
        <v>20.2</v>
      </c>
      <c r="D4546">
        <v>6.6</v>
      </c>
      <c r="E4546">
        <f t="shared" si="898"/>
        <v>13.399999999999999</v>
      </c>
      <c r="F4546" s="106">
        <v>15.5</v>
      </c>
      <c r="G4546" s="107">
        <f t="shared" si="905"/>
        <v>2.1000000000000014</v>
      </c>
      <c r="H4546">
        <f t="shared" si="906"/>
        <v>6</v>
      </c>
      <c r="I4546">
        <f t="shared" si="907"/>
        <v>1993</v>
      </c>
      <c r="Q4546" t="s">
        <v>72</v>
      </c>
      <c r="R4546" s="93">
        <v>34129</v>
      </c>
      <c r="S4546">
        <v>24.2</v>
      </c>
      <c r="T4546">
        <v>5.9</v>
      </c>
      <c r="U4546">
        <f t="shared" si="899"/>
        <v>15.05</v>
      </c>
      <c r="V4546" s="106">
        <v>14.5</v>
      </c>
      <c r="W4546" s="107">
        <f t="shared" si="908"/>
        <v>0</v>
      </c>
      <c r="X4546">
        <f t="shared" si="909"/>
        <v>6</v>
      </c>
      <c r="AG4546" s="93">
        <f t="shared" si="900"/>
        <v>34130</v>
      </c>
      <c r="AH4546" s="107">
        <f t="shared" si="901"/>
        <v>1.1749999999999998</v>
      </c>
      <c r="AI4546" s="72">
        <f t="shared" si="902"/>
        <v>10</v>
      </c>
      <c r="AJ4546">
        <f t="shared" si="903"/>
        <v>6</v>
      </c>
      <c r="AK4546">
        <f t="shared" si="904"/>
        <v>1993</v>
      </c>
    </row>
    <row r="4547" spans="1:37" x14ac:dyDescent="0.2">
      <c r="A4547" t="s">
        <v>70</v>
      </c>
      <c r="B4547" s="93">
        <v>34130</v>
      </c>
      <c r="C4547">
        <v>20.6</v>
      </c>
      <c r="D4547">
        <v>7.5</v>
      </c>
      <c r="E4547">
        <f t="shared" si="898"/>
        <v>14.05</v>
      </c>
      <c r="F4547" s="106">
        <v>15.5</v>
      </c>
      <c r="G4547" s="107">
        <f t="shared" si="905"/>
        <v>1.4499999999999993</v>
      </c>
      <c r="H4547">
        <f t="shared" si="906"/>
        <v>6</v>
      </c>
      <c r="I4547">
        <f t="shared" si="907"/>
        <v>1993</v>
      </c>
      <c r="Q4547" t="s">
        <v>72</v>
      </c>
      <c r="R4547" s="93">
        <v>34130</v>
      </c>
      <c r="S4547">
        <v>19.399999999999999</v>
      </c>
      <c r="T4547">
        <v>7.8</v>
      </c>
      <c r="U4547">
        <f t="shared" si="899"/>
        <v>13.6</v>
      </c>
      <c r="V4547" s="106">
        <v>14.5</v>
      </c>
      <c r="W4547" s="107">
        <f t="shared" si="908"/>
        <v>0.90000000000000036</v>
      </c>
      <c r="X4547">
        <f t="shared" si="909"/>
        <v>6</v>
      </c>
      <c r="AG4547" s="93">
        <f t="shared" si="900"/>
        <v>34131</v>
      </c>
      <c r="AH4547" s="107">
        <f t="shared" si="901"/>
        <v>3.3749999999999991</v>
      </c>
      <c r="AI4547" s="72">
        <f t="shared" si="902"/>
        <v>11</v>
      </c>
      <c r="AJ4547">
        <f t="shared" si="903"/>
        <v>6</v>
      </c>
      <c r="AK4547">
        <f t="shared" si="904"/>
        <v>1993</v>
      </c>
    </row>
    <row r="4548" spans="1:37" x14ac:dyDescent="0.2">
      <c r="A4548" t="s">
        <v>70</v>
      </c>
      <c r="B4548" s="93">
        <v>34131</v>
      </c>
      <c r="C4548">
        <v>15.3</v>
      </c>
      <c r="D4548">
        <v>6.4</v>
      </c>
      <c r="E4548">
        <f t="shared" ref="E4548:E4611" si="910">AVERAGE(C4548:D4548)</f>
        <v>10.850000000000001</v>
      </c>
      <c r="F4548" s="106">
        <v>15.5</v>
      </c>
      <c r="G4548" s="107">
        <f t="shared" si="905"/>
        <v>4.6499999999999986</v>
      </c>
      <c r="H4548">
        <f t="shared" si="906"/>
        <v>6</v>
      </c>
      <c r="I4548">
        <f t="shared" si="907"/>
        <v>1993</v>
      </c>
      <c r="Q4548" t="s">
        <v>72</v>
      </c>
      <c r="R4548" s="93">
        <v>34131</v>
      </c>
      <c r="S4548">
        <v>19.100000000000001</v>
      </c>
      <c r="T4548">
        <v>5.7</v>
      </c>
      <c r="U4548">
        <f t="shared" ref="U4548:U4611" si="911">AVERAGE(S4548:T4548)</f>
        <v>12.4</v>
      </c>
      <c r="V4548" s="106">
        <v>14.5</v>
      </c>
      <c r="W4548" s="107">
        <f t="shared" si="908"/>
        <v>2.0999999999999996</v>
      </c>
      <c r="X4548">
        <f t="shared" si="909"/>
        <v>6</v>
      </c>
      <c r="AG4548" s="93">
        <f t="shared" ref="AG4548:AG4611" si="912">R4549</f>
        <v>34132</v>
      </c>
      <c r="AH4548" s="107">
        <f t="shared" ref="AH4548:AH4611" si="913">AVERAGE(W4549,G4549)</f>
        <v>3</v>
      </c>
      <c r="AI4548" s="72">
        <f t="shared" ref="AI4548:AI4611" si="914">DAY(AG4548)</f>
        <v>12</v>
      </c>
      <c r="AJ4548">
        <f t="shared" ref="AJ4548:AJ4611" si="915">MONTH(AG4548)</f>
        <v>6</v>
      </c>
      <c r="AK4548">
        <f t="shared" ref="AK4548:AK4611" si="916">YEAR(AG4548)</f>
        <v>1993</v>
      </c>
    </row>
    <row r="4549" spans="1:37" x14ac:dyDescent="0.2">
      <c r="A4549" t="s">
        <v>70</v>
      </c>
      <c r="B4549" s="93">
        <v>34132</v>
      </c>
      <c r="C4549">
        <v>13</v>
      </c>
      <c r="D4549">
        <v>6</v>
      </c>
      <c r="E4549">
        <f t="shared" si="910"/>
        <v>9.5</v>
      </c>
      <c r="F4549" s="106">
        <v>15.5</v>
      </c>
      <c r="G4549" s="107">
        <f t="shared" ref="G4549:G4612" si="917">IF(F4549-E4549&gt;0,F4549-E4549,0)</f>
        <v>6</v>
      </c>
      <c r="H4549">
        <f t="shared" ref="H4549:H4612" si="918">MONTH(B4549)</f>
        <v>6</v>
      </c>
      <c r="I4549">
        <f t="shared" ref="I4549:I4612" si="919">YEAR(B4549)</f>
        <v>1993</v>
      </c>
      <c r="Q4549" t="s">
        <v>72</v>
      </c>
      <c r="R4549" s="93">
        <v>34132</v>
      </c>
      <c r="S4549">
        <v>19.899999999999999</v>
      </c>
      <c r="T4549">
        <v>10.1</v>
      </c>
      <c r="U4549">
        <f t="shared" si="911"/>
        <v>15</v>
      </c>
      <c r="V4549" s="106">
        <v>14.5</v>
      </c>
      <c r="W4549" s="107">
        <f t="shared" ref="W4549:W4612" si="920">IF(V4549-U4549&gt;0,V4549-U4549,0)</f>
        <v>0</v>
      </c>
      <c r="X4549">
        <f t="shared" ref="X4549:X4612" si="921">MONTH(R4549)</f>
        <v>6</v>
      </c>
      <c r="AG4549" s="93">
        <f t="shared" si="912"/>
        <v>34133</v>
      </c>
      <c r="AH4549" s="107">
        <f t="shared" si="913"/>
        <v>1.7000000000000002</v>
      </c>
      <c r="AI4549" s="72">
        <f t="shared" si="914"/>
        <v>13</v>
      </c>
      <c r="AJ4549">
        <f t="shared" si="915"/>
        <v>6</v>
      </c>
      <c r="AK4549">
        <f t="shared" si="916"/>
        <v>1993</v>
      </c>
    </row>
    <row r="4550" spans="1:37" x14ac:dyDescent="0.2">
      <c r="A4550" t="s">
        <v>70</v>
      </c>
      <c r="B4550" s="93">
        <v>34133</v>
      </c>
      <c r="C4550">
        <v>17</v>
      </c>
      <c r="D4550">
        <v>8.1999999999999993</v>
      </c>
      <c r="E4550">
        <f t="shared" si="910"/>
        <v>12.6</v>
      </c>
      <c r="F4550" s="106">
        <v>15.5</v>
      </c>
      <c r="G4550" s="107">
        <f t="shared" si="917"/>
        <v>2.9000000000000004</v>
      </c>
      <c r="H4550">
        <f t="shared" si="918"/>
        <v>6</v>
      </c>
      <c r="I4550">
        <f t="shared" si="919"/>
        <v>1993</v>
      </c>
      <c r="Q4550" t="s">
        <v>72</v>
      </c>
      <c r="R4550" s="93">
        <v>34133</v>
      </c>
      <c r="S4550">
        <v>20.2</v>
      </c>
      <c r="T4550">
        <v>7.8</v>
      </c>
      <c r="U4550">
        <f t="shared" si="911"/>
        <v>14</v>
      </c>
      <c r="V4550" s="106">
        <v>14.5</v>
      </c>
      <c r="W4550" s="107">
        <f t="shared" si="920"/>
        <v>0.5</v>
      </c>
      <c r="X4550">
        <f t="shared" si="921"/>
        <v>6</v>
      </c>
      <c r="AG4550" s="93">
        <f t="shared" si="912"/>
        <v>34134</v>
      </c>
      <c r="AH4550" s="107">
        <f t="shared" si="913"/>
        <v>1.25</v>
      </c>
      <c r="AI4550" s="72">
        <f t="shared" si="914"/>
        <v>14</v>
      </c>
      <c r="AJ4550">
        <f t="shared" si="915"/>
        <v>6</v>
      </c>
      <c r="AK4550">
        <f t="shared" si="916"/>
        <v>1993</v>
      </c>
    </row>
    <row r="4551" spans="1:37" x14ac:dyDescent="0.2">
      <c r="A4551" t="s">
        <v>70</v>
      </c>
      <c r="B4551" s="93">
        <v>34134</v>
      </c>
      <c r="C4551">
        <v>20.7</v>
      </c>
      <c r="D4551">
        <v>5.3</v>
      </c>
      <c r="E4551">
        <f t="shared" si="910"/>
        <v>13</v>
      </c>
      <c r="F4551" s="106">
        <v>15.5</v>
      </c>
      <c r="G4551" s="107">
        <f t="shared" si="917"/>
        <v>2.5</v>
      </c>
      <c r="H4551">
        <f t="shared" si="918"/>
        <v>6</v>
      </c>
      <c r="I4551">
        <f t="shared" si="919"/>
        <v>1993</v>
      </c>
      <c r="Q4551" t="s">
        <v>72</v>
      </c>
      <c r="R4551" s="93">
        <v>34134</v>
      </c>
      <c r="S4551">
        <v>23</v>
      </c>
      <c r="T4551">
        <v>8.6</v>
      </c>
      <c r="U4551">
        <f t="shared" si="911"/>
        <v>15.8</v>
      </c>
      <c r="V4551" s="106">
        <v>14.5</v>
      </c>
      <c r="W4551" s="107">
        <f t="shared" si="920"/>
        <v>0</v>
      </c>
      <c r="X4551">
        <f t="shared" si="921"/>
        <v>6</v>
      </c>
      <c r="AG4551" s="93">
        <f t="shared" si="912"/>
        <v>34135</v>
      </c>
      <c r="AH4551" s="107">
        <f t="shared" si="913"/>
        <v>2.5999999999999996</v>
      </c>
      <c r="AI4551" s="72">
        <f t="shared" si="914"/>
        <v>15</v>
      </c>
      <c r="AJ4551">
        <f t="shared" si="915"/>
        <v>6</v>
      </c>
      <c r="AK4551">
        <f t="shared" si="916"/>
        <v>1993</v>
      </c>
    </row>
    <row r="4552" spans="1:37" x14ac:dyDescent="0.2">
      <c r="A4552" t="s">
        <v>70</v>
      </c>
      <c r="B4552" s="93">
        <v>34135</v>
      </c>
      <c r="C4552">
        <v>14.2</v>
      </c>
      <c r="D4552">
        <v>8.9</v>
      </c>
      <c r="E4552">
        <f t="shared" si="910"/>
        <v>11.55</v>
      </c>
      <c r="F4552" s="106">
        <v>15.5</v>
      </c>
      <c r="G4552" s="107">
        <f t="shared" si="917"/>
        <v>3.9499999999999993</v>
      </c>
      <c r="H4552">
        <f t="shared" si="918"/>
        <v>6</v>
      </c>
      <c r="I4552">
        <f t="shared" si="919"/>
        <v>1993</v>
      </c>
      <c r="Q4552" t="s">
        <v>72</v>
      </c>
      <c r="R4552" s="93">
        <v>34135</v>
      </c>
      <c r="S4552">
        <v>16.2</v>
      </c>
      <c r="T4552">
        <v>10.3</v>
      </c>
      <c r="U4552">
        <f t="shared" si="911"/>
        <v>13.25</v>
      </c>
      <c r="V4552" s="106">
        <v>14.5</v>
      </c>
      <c r="W4552" s="107">
        <f t="shared" si="920"/>
        <v>1.25</v>
      </c>
      <c r="X4552">
        <f t="shared" si="921"/>
        <v>6</v>
      </c>
      <c r="AG4552" s="93">
        <f t="shared" si="912"/>
        <v>34136</v>
      </c>
      <c r="AH4552" s="107">
        <f t="shared" si="913"/>
        <v>3.5250000000000004</v>
      </c>
      <c r="AI4552" s="72">
        <f t="shared" si="914"/>
        <v>16</v>
      </c>
      <c r="AJ4552">
        <f t="shared" si="915"/>
        <v>6</v>
      </c>
      <c r="AK4552">
        <f t="shared" si="916"/>
        <v>1993</v>
      </c>
    </row>
    <row r="4553" spans="1:37" x14ac:dyDescent="0.2">
      <c r="A4553" t="s">
        <v>70</v>
      </c>
      <c r="B4553" s="93">
        <v>34136</v>
      </c>
      <c r="C4553">
        <v>14.8</v>
      </c>
      <c r="D4553">
        <v>7.6</v>
      </c>
      <c r="E4553">
        <f t="shared" si="910"/>
        <v>11.2</v>
      </c>
      <c r="F4553" s="106">
        <v>15.5</v>
      </c>
      <c r="G4553" s="107">
        <f t="shared" si="917"/>
        <v>4.3000000000000007</v>
      </c>
      <c r="H4553">
        <f t="shared" si="918"/>
        <v>6</v>
      </c>
      <c r="I4553">
        <f t="shared" si="919"/>
        <v>1993</v>
      </c>
      <c r="Q4553" t="s">
        <v>72</v>
      </c>
      <c r="R4553" s="93">
        <v>34136</v>
      </c>
      <c r="S4553">
        <v>18.899999999999999</v>
      </c>
      <c r="T4553">
        <v>4.5999999999999996</v>
      </c>
      <c r="U4553">
        <f t="shared" si="911"/>
        <v>11.75</v>
      </c>
      <c r="V4553" s="106">
        <v>14.5</v>
      </c>
      <c r="W4553" s="107">
        <f t="shared" si="920"/>
        <v>2.75</v>
      </c>
      <c r="X4553">
        <f t="shared" si="921"/>
        <v>6</v>
      </c>
      <c r="AG4553" s="93">
        <f t="shared" si="912"/>
        <v>34137</v>
      </c>
      <c r="AH4553" s="107">
        <f t="shared" si="913"/>
        <v>1.3999999999999995</v>
      </c>
      <c r="AI4553" s="72">
        <f t="shared" si="914"/>
        <v>17</v>
      </c>
      <c r="AJ4553">
        <f t="shared" si="915"/>
        <v>6</v>
      </c>
      <c r="AK4553">
        <f t="shared" si="916"/>
        <v>1993</v>
      </c>
    </row>
    <row r="4554" spans="1:37" x14ac:dyDescent="0.2">
      <c r="A4554" t="s">
        <v>70</v>
      </c>
      <c r="B4554" s="93">
        <v>34137</v>
      </c>
      <c r="C4554">
        <v>19.100000000000001</v>
      </c>
      <c r="D4554">
        <v>6.3</v>
      </c>
      <c r="E4554">
        <f t="shared" si="910"/>
        <v>12.700000000000001</v>
      </c>
      <c r="F4554" s="106">
        <v>15.5</v>
      </c>
      <c r="G4554" s="107">
        <f t="shared" si="917"/>
        <v>2.7999999999999989</v>
      </c>
      <c r="H4554">
        <f t="shared" si="918"/>
        <v>6</v>
      </c>
      <c r="I4554">
        <f t="shared" si="919"/>
        <v>1993</v>
      </c>
      <c r="Q4554" t="s">
        <v>72</v>
      </c>
      <c r="R4554" s="93">
        <v>34137</v>
      </c>
      <c r="S4554">
        <v>22.1</v>
      </c>
      <c r="T4554">
        <v>9.9</v>
      </c>
      <c r="U4554">
        <f t="shared" si="911"/>
        <v>16</v>
      </c>
      <c r="V4554" s="106">
        <v>14.5</v>
      </c>
      <c r="W4554" s="107">
        <f t="shared" si="920"/>
        <v>0</v>
      </c>
      <c r="X4554">
        <f t="shared" si="921"/>
        <v>6</v>
      </c>
      <c r="AG4554" s="93">
        <f t="shared" si="912"/>
        <v>34138</v>
      </c>
      <c r="AH4554" s="107">
        <f t="shared" si="913"/>
        <v>0</v>
      </c>
      <c r="AI4554" s="72">
        <f t="shared" si="914"/>
        <v>18</v>
      </c>
      <c r="AJ4554">
        <f t="shared" si="915"/>
        <v>6</v>
      </c>
      <c r="AK4554">
        <f t="shared" si="916"/>
        <v>1993</v>
      </c>
    </row>
    <row r="4555" spans="1:37" x14ac:dyDescent="0.2">
      <c r="A4555" t="s">
        <v>70</v>
      </c>
      <c r="B4555" s="93">
        <v>34138</v>
      </c>
      <c r="C4555">
        <v>25.8</v>
      </c>
      <c r="D4555">
        <v>9.9</v>
      </c>
      <c r="E4555">
        <f t="shared" si="910"/>
        <v>17.850000000000001</v>
      </c>
      <c r="F4555" s="106">
        <v>15.5</v>
      </c>
      <c r="G4555" s="107">
        <f t="shared" si="917"/>
        <v>0</v>
      </c>
      <c r="H4555">
        <f t="shared" si="918"/>
        <v>6</v>
      </c>
      <c r="I4555">
        <f t="shared" si="919"/>
        <v>1993</v>
      </c>
      <c r="Q4555" t="s">
        <v>72</v>
      </c>
      <c r="R4555" s="93">
        <v>34138</v>
      </c>
      <c r="S4555">
        <v>24.2</v>
      </c>
      <c r="T4555">
        <v>9.6</v>
      </c>
      <c r="U4555">
        <f t="shared" si="911"/>
        <v>16.899999999999999</v>
      </c>
      <c r="V4555" s="106">
        <v>14.5</v>
      </c>
      <c r="W4555" s="107">
        <f t="shared" si="920"/>
        <v>0</v>
      </c>
      <c r="X4555">
        <f t="shared" si="921"/>
        <v>6</v>
      </c>
      <c r="AG4555" s="93">
        <f t="shared" si="912"/>
        <v>34139</v>
      </c>
      <c r="AH4555" s="107">
        <f t="shared" si="913"/>
        <v>0</v>
      </c>
      <c r="AI4555" s="72">
        <f t="shared" si="914"/>
        <v>19</v>
      </c>
      <c r="AJ4555">
        <f t="shared" si="915"/>
        <v>6</v>
      </c>
      <c r="AK4555">
        <f t="shared" si="916"/>
        <v>1993</v>
      </c>
    </row>
    <row r="4556" spans="1:37" x14ac:dyDescent="0.2">
      <c r="A4556" t="s">
        <v>70</v>
      </c>
      <c r="B4556" s="93">
        <v>34139</v>
      </c>
      <c r="C4556">
        <v>26.8</v>
      </c>
      <c r="D4556">
        <v>8.5</v>
      </c>
      <c r="E4556">
        <f t="shared" si="910"/>
        <v>17.649999999999999</v>
      </c>
      <c r="F4556" s="106">
        <v>15.5</v>
      </c>
      <c r="G4556" s="107">
        <f t="shared" si="917"/>
        <v>0</v>
      </c>
      <c r="H4556">
        <f t="shared" si="918"/>
        <v>6</v>
      </c>
      <c r="I4556">
        <f t="shared" si="919"/>
        <v>1993</v>
      </c>
      <c r="Q4556" t="s">
        <v>72</v>
      </c>
      <c r="R4556" s="93">
        <v>34139</v>
      </c>
      <c r="S4556">
        <v>24.7</v>
      </c>
      <c r="T4556">
        <v>7</v>
      </c>
      <c r="U4556">
        <f t="shared" si="911"/>
        <v>15.85</v>
      </c>
      <c r="V4556" s="106">
        <v>14.5</v>
      </c>
      <c r="W4556" s="107">
        <f t="shared" si="920"/>
        <v>0</v>
      </c>
      <c r="X4556">
        <f t="shared" si="921"/>
        <v>6</v>
      </c>
      <c r="AG4556" s="93">
        <f t="shared" si="912"/>
        <v>34140</v>
      </c>
      <c r="AH4556" s="107">
        <f t="shared" si="913"/>
        <v>0.22499999999999964</v>
      </c>
      <c r="AI4556" s="72">
        <f t="shared" si="914"/>
        <v>20</v>
      </c>
      <c r="AJ4556">
        <f t="shared" si="915"/>
        <v>6</v>
      </c>
      <c r="AK4556">
        <f t="shared" si="916"/>
        <v>1993</v>
      </c>
    </row>
    <row r="4557" spans="1:37" x14ac:dyDescent="0.2">
      <c r="A4557" t="s">
        <v>70</v>
      </c>
      <c r="B4557" s="93">
        <v>34140</v>
      </c>
      <c r="C4557">
        <v>24.5</v>
      </c>
      <c r="D4557">
        <v>7.9</v>
      </c>
      <c r="E4557">
        <f t="shared" si="910"/>
        <v>16.2</v>
      </c>
      <c r="F4557" s="106">
        <v>15.5</v>
      </c>
      <c r="G4557" s="107">
        <f t="shared" si="917"/>
        <v>0</v>
      </c>
      <c r="H4557">
        <f t="shared" si="918"/>
        <v>6</v>
      </c>
      <c r="I4557">
        <f t="shared" si="919"/>
        <v>1993</v>
      </c>
      <c r="Q4557" t="s">
        <v>72</v>
      </c>
      <c r="R4557" s="93">
        <v>34140</v>
      </c>
      <c r="S4557">
        <v>23.3</v>
      </c>
      <c r="T4557">
        <v>4.8</v>
      </c>
      <c r="U4557">
        <f t="shared" si="911"/>
        <v>14.05</v>
      </c>
      <c r="V4557" s="106">
        <v>14.5</v>
      </c>
      <c r="W4557" s="107">
        <f t="shared" si="920"/>
        <v>0.44999999999999929</v>
      </c>
      <c r="X4557">
        <f t="shared" si="921"/>
        <v>6</v>
      </c>
      <c r="AG4557" s="93">
        <f t="shared" si="912"/>
        <v>34141</v>
      </c>
      <c r="AH4557" s="107">
        <f t="shared" si="913"/>
        <v>0</v>
      </c>
      <c r="AI4557" s="72">
        <f t="shared" si="914"/>
        <v>21</v>
      </c>
      <c r="AJ4557">
        <f t="shared" si="915"/>
        <v>6</v>
      </c>
      <c r="AK4557">
        <f t="shared" si="916"/>
        <v>1993</v>
      </c>
    </row>
    <row r="4558" spans="1:37" x14ac:dyDescent="0.2">
      <c r="A4558" t="s">
        <v>70</v>
      </c>
      <c r="B4558" s="93">
        <v>34141</v>
      </c>
      <c r="C4558">
        <v>25.8</v>
      </c>
      <c r="D4558">
        <v>12.9</v>
      </c>
      <c r="E4558">
        <f t="shared" si="910"/>
        <v>19.350000000000001</v>
      </c>
      <c r="F4558" s="106">
        <v>15.5</v>
      </c>
      <c r="G4558" s="107">
        <f t="shared" si="917"/>
        <v>0</v>
      </c>
      <c r="H4558">
        <f t="shared" si="918"/>
        <v>6</v>
      </c>
      <c r="I4558">
        <f t="shared" si="919"/>
        <v>1993</v>
      </c>
      <c r="Q4558" t="s">
        <v>72</v>
      </c>
      <c r="R4558" s="93">
        <v>34141</v>
      </c>
      <c r="S4558">
        <v>23.2</v>
      </c>
      <c r="T4558">
        <v>12.1</v>
      </c>
      <c r="U4558">
        <f t="shared" si="911"/>
        <v>17.649999999999999</v>
      </c>
      <c r="V4558" s="106">
        <v>14.5</v>
      </c>
      <c r="W4558" s="107">
        <f t="shared" si="920"/>
        <v>0</v>
      </c>
      <c r="X4558">
        <f t="shared" si="921"/>
        <v>6</v>
      </c>
      <c r="AG4558" s="93">
        <f t="shared" si="912"/>
        <v>34142</v>
      </c>
      <c r="AH4558" s="107">
        <f t="shared" si="913"/>
        <v>2.4750000000000005</v>
      </c>
      <c r="AI4558" s="72">
        <f t="shared" si="914"/>
        <v>22</v>
      </c>
      <c r="AJ4558">
        <f t="shared" si="915"/>
        <v>6</v>
      </c>
      <c r="AK4558">
        <f t="shared" si="916"/>
        <v>1993</v>
      </c>
    </row>
    <row r="4559" spans="1:37" x14ac:dyDescent="0.2">
      <c r="A4559" t="s">
        <v>70</v>
      </c>
      <c r="B4559" s="93">
        <v>34142</v>
      </c>
      <c r="C4559">
        <v>18.100000000000001</v>
      </c>
      <c r="D4559">
        <v>8.9</v>
      </c>
      <c r="E4559">
        <f t="shared" si="910"/>
        <v>13.5</v>
      </c>
      <c r="F4559" s="106">
        <v>15.5</v>
      </c>
      <c r="G4559" s="107">
        <f t="shared" si="917"/>
        <v>2</v>
      </c>
      <c r="H4559">
        <f t="shared" si="918"/>
        <v>6</v>
      </c>
      <c r="I4559">
        <f t="shared" si="919"/>
        <v>1993</v>
      </c>
      <c r="Q4559" t="s">
        <v>72</v>
      </c>
      <c r="R4559" s="93">
        <v>34142</v>
      </c>
      <c r="S4559">
        <v>16.399999999999999</v>
      </c>
      <c r="T4559">
        <v>6.7</v>
      </c>
      <c r="U4559">
        <f t="shared" si="911"/>
        <v>11.549999999999999</v>
      </c>
      <c r="V4559" s="106">
        <v>14.5</v>
      </c>
      <c r="W4559" s="107">
        <f t="shared" si="920"/>
        <v>2.9500000000000011</v>
      </c>
      <c r="X4559">
        <f t="shared" si="921"/>
        <v>6</v>
      </c>
      <c r="AG4559" s="93">
        <f t="shared" si="912"/>
        <v>34143</v>
      </c>
      <c r="AH4559" s="107">
        <f t="shared" si="913"/>
        <v>6.35</v>
      </c>
      <c r="AI4559" s="72">
        <f t="shared" si="914"/>
        <v>23</v>
      </c>
      <c r="AJ4559">
        <f t="shared" si="915"/>
        <v>6</v>
      </c>
      <c r="AK4559">
        <f t="shared" si="916"/>
        <v>1993</v>
      </c>
    </row>
    <row r="4560" spans="1:37" x14ac:dyDescent="0.2">
      <c r="A4560" t="s">
        <v>70</v>
      </c>
      <c r="B4560" s="93">
        <v>34143</v>
      </c>
      <c r="C4560">
        <v>12.7</v>
      </c>
      <c r="D4560">
        <v>6.8</v>
      </c>
      <c r="E4560">
        <f t="shared" si="910"/>
        <v>9.75</v>
      </c>
      <c r="F4560" s="106">
        <v>15.5</v>
      </c>
      <c r="G4560" s="107">
        <f t="shared" si="917"/>
        <v>5.75</v>
      </c>
      <c r="H4560">
        <f t="shared" si="918"/>
        <v>6</v>
      </c>
      <c r="I4560">
        <f t="shared" si="919"/>
        <v>1993</v>
      </c>
      <c r="Q4560" t="s">
        <v>72</v>
      </c>
      <c r="R4560" s="93">
        <v>34143</v>
      </c>
      <c r="S4560">
        <v>9.4</v>
      </c>
      <c r="T4560">
        <v>5.7</v>
      </c>
      <c r="U4560">
        <f t="shared" si="911"/>
        <v>7.5500000000000007</v>
      </c>
      <c r="V4560" s="106">
        <v>14.5</v>
      </c>
      <c r="W4560" s="107">
        <f t="shared" si="920"/>
        <v>6.9499999999999993</v>
      </c>
      <c r="X4560">
        <f t="shared" si="921"/>
        <v>6</v>
      </c>
      <c r="AG4560" s="93">
        <f t="shared" si="912"/>
        <v>34144</v>
      </c>
      <c r="AH4560" s="107">
        <f t="shared" si="913"/>
        <v>4.3</v>
      </c>
      <c r="AI4560" s="72">
        <f t="shared" si="914"/>
        <v>24</v>
      </c>
      <c r="AJ4560">
        <f t="shared" si="915"/>
        <v>6</v>
      </c>
      <c r="AK4560">
        <f t="shared" si="916"/>
        <v>1993</v>
      </c>
    </row>
    <row r="4561" spans="1:37" x14ac:dyDescent="0.2">
      <c r="A4561" t="s">
        <v>70</v>
      </c>
      <c r="B4561" s="93">
        <v>34144</v>
      </c>
      <c r="C4561">
        <v>16</v>
      </c>
      <c r="D4561">
        <v>6.6</v>
      </c>
      <c r="E4561">
        <f t="shared" si="910"/>
        <v>11.3</v>
      </c>
      <c r="F4561" s="106">
        <v>15.5</v>
      </c>
      <c r="G4561" s="107">
        <f t="shared" si="917"/>
        <v>4.1999999999999993</v>
      </c>
      <c r="H4561">
        <f t="shared" si="918"/>
        <v>6</v>
      </c>
      <c r="I4561">
        <f t="shared" si="919"/>
        <v>1993</v>
      </c>
      <c r="Q4561" t="s">
        <v>72</v>
      </c>
      <c r="R4561" s="93">
        <v>34144</v>
      </c>
      <c r="S4561">
        <v>13.4</v>
      </c>
      <c r="T4561">
        <v>6.8</v>
      </c>
      <c r="U4561">
        <f t="shared" si="911"/>
        <v>10.1</v>
      </c>
      <c r="V4561" s="106">
        <v>14.5</v>
      </c>
      <c r="W4561" s="107">
        <f t="shared" si="920"/>
        <v>4.4000000000000004</v>
      </c>
      <c r="X4561">
        <f t="shared" si="921"/>
        <v>6</v>
      </c>
      <c r="AG4561" s="93">
        <f t="shared" si="912"/>
        <v>34145</v>
      </c>
      <c r="AH4561" s="107">
        <f t="shared" si="913"/>
        <v>3.3999999999999995</v>
      </c>
      <c r="AI4561" s="72">
        <f t="shared" si="914"/>
        <v>25</v>
      </c>
      <c r="AJ4561">
        <f t="shared" si="915"/>
        <v>6</v>
      </c>
      <c r="AK4561">
        <f t="shared" si="916"/>
        <v>1993</v>
      </c>
    </row>
    <row r="4562" spans="1:37" x14ac:dyDescent="0.2">
      <c r="A4562" t="s">
        <v>70</v>
      </c>
      <c r="B4562" s="93">
        <v>34145</v>
      </c>
      <c r="C4562">
        <v>20.3</v>
      </c>
      <c r="D4562">
        <v>2.1</v>
      </c>
      <c r="E4562">
        <f t="shared" si="910"/>
        <v>11.200000000000001</v>
      </c>
      <c r="F4562" s="106">
        <v>15.5</v>
      </c>
      <c r="G4562" s="107">
        <f t="shared" si="917"/>
        <v>4.2999999999999989</v>
      </c>
      <c r="H4562">
        <f t="shared" si="918"/>
        <v>6</v>
      </c>
      <c r="I4562">
        <f t="shared" si="919"/>
        <v>1993</v>
      </c>
      <c r="Q4562" t="s">
        <v>72</v>
      </c>
      <c r="R4562" s="93">
        <v>34145</v>
      </c>
      <c r="S4562">
        <v>20.3</v>
      </c>
      <c r="T4562">
        <v>3.7</v>
      </c>
      <c r="U4562">
        <f t="shared" si="911"/>
        <v>12</v>
      </c>
      <c r="V4562" s="106">
        <v>14.5</v>
      </c>
      <c r="W4562" s="107">
        <f t="shared" si="920"/>
        <v>2.5</v>
      </c>
      <c r="X4562">
        <f t="shared" si="921"/>
        <v>6</v>
      </c>
      <c r="AG4562" s="93">
        <f t="shared" si="912"/>
        <v>34146</v>
      </c>
      <c r="AH4562" s="107">
        <f t="shared" si="913"/>
        <v>0.5</v>
      </c>
      <c r="AI4562" s="72">
        <f t="shared" si="914"/>
        <v>26</v>
      </c>
      <c r="AJ4562">
        <f t="shared" si="915"/>
        <v>6</v>
      </c>
      <c r="AK4562">
        <f t="shared" si="916"/>
        <v>1993</v>
      </c>
    </row>
    <row r="4563" spans="1:37" x14ac:dyDescent="0.2">
      <c r="A4563" t="s">
        <v>70</v>
      </c>
      <c r="B4563" s="93">
        <v>34146</v>
      </c>
      <c r="C4563">
        <v>23.9</v>
      </c>
      <c r="D4563">
        <v>6.1</v>
      </c>
      <c r="E4563">
        <f t="shared" si="910"/>
        <v>15</v>
      </c>
      <c r="F4563" s="106">
        <v>15.5</v>
      </c>
      <c r="G4563" s="107">
        <f t="shared" si="917"/>
        <v>0.5</v>
      </c>
      <c r="H4563">
        <f t="shared" si="918"/>
        <v>6</v>
      </c>
      <c r="I4563">
        <f t="shared" si="919"/>
        <v>1993</v>
      </c>
      <c r="Q4563" t="s">
        <v>72</v>
      </c>
      <c r="R4563" s="93">
        <v>34146</v>
      </c>
      <c r="S4563">
        <v>20.7</v>
      </c>
      <c r="T4563">
        <v>7.3</v>
      </c>
      <c r="U4563">
        <f t="shared" si="911"/>
        <v>14</v>
      </c>
      <c r="V4563" s="106">
        <v>14.5</v>
      </c>
      <c r="W4563" s="107">
        <f t="shared" si="920"/>
        <v>0.5</v>
      </c>
      <c r="X4563">
        <f t="shared" si="921"/>
        <v>6</v>
      </c>
      <c r="AG4563" s="93">
        <f t="shared" si="912"/>
        <v>34147</v>
      </c>
      <c r="AH4563" s="107">
        <f t="shared" si="913"/>
        <v>1.5750000000000002</v>
      </c>
      <c r="AI4563" s="72">
        <f t="shared" si="914"/>
        <v>27</v>
      </c>
      <c r="AJ4563">
        <f t="shared" si="915"/>
        <v>6</v>
      </c>
      <c r="AK4563">
        <f t="shared" si="916"/>
        <v>1993</v>
      </c>
    </row>
    <row r="4564" spans="1:37" x14ac:dyDescent="0.2">
      <c r="A4564" t="s">
        <v>70</v>
      </c>
      <c r="B4564" s="93">
        <v>34147</v>
      </c>
      <c r="C4564">
        <v>20.7</v>
      </c>
      <c r="D4564">
        <v>10.9</v>
      </c>
      <c r="E4564">
        <f t="shared" si="910"/>
        <v>15.8</v>
      </c>
      <c r="F4564" s="106">
        <v>15.5</v>
      </c>
      <c r="G4564" s="107">
        <f t="shared" si="917"/>
        <v>0</v>
      </c>
      <c r="H4564">
        <f t="shared" si="918"/>
        <v>6</v>
      </c>
      <c r="I4564">
        <f t="shared" si="919"/>
        <v>1993</v>
      </c>
      <c r="Q4564" t="s">
        <v>72</v>
      </c>
      <c r="R4564" s="93">
        <v>34147</v>
      </c>
      <c r="S4564">
        <v>16</v>
      </c>
      <c r="T4564">
        <v>6.7</v>
      </c>
      <c r="U4564">
        <f t="shared" si="911"/>
        <v>11.35</v>
      </c>
      <c r="V4564" s="106">
        <v>14.5</v>
      </c>
      <c r="W4564" s="107">
        <f t="shared" si="920"/>
        <v>3.1500000000000004</v>
      </c>
      <c r="X4564">
        <f t="shared" si="921"/>
        <v>6</v>
      </c>
      <c r="AG4564" s="93">
        <f t="shared" si="912"/>
        <v>34148</v>
      </c>
      <c r="AH4564" s="107">
        <f t="shared" si="913"/>
        <v>1.9750000000000005</v>
      </c>
      <c r="AI4564" s="72">
        <f t="shared" si="914"/>
        <v>28</v>
      </c>
      <c r="AJ4564">
        <f t="shared" si="915"/>
        <v>6</v>
      </c>
      <c r="AK4564">
        <f t="shared" si="916"/>
        <v>1993</v>
      </c>
    </row>
    <row r="4565" spans="1:37" x14ac:dyDescent="0.2">
      <c r="A4565" t="s">
        <v>70</v>
      </c>
      <c r="B4565" s="93">
        <v>34148</v>
      </c>
      <c r="C4565">
        <v>21</v>
      </c>
      <c r="D4565">
        <v>6.8</v>
      </c>
      <c r="E4565">
        <f t="shared" si="910"/>
        <v>13.9</v>
      </c>
      <c r="F4565" s="106">
        <v>15.5</v>
      </c>
      <c r="G4565" s="107">
        <f t="shared" si="917"/>
        <v>1.5999999999999996</v>
      </c>
      <c r="H4565">
        <f t="shared" si="918"/>
        <v>6</v>
      </c>
      <c r="I4565">
        <f t="shared" si="919"/>
        <v>1993</v>
      </c>
      <c r="Q4565" t="s">
        <v>72</v>
      </c>
      <c r="R4565" s="93">
        <v>34148</v>
      </c>
      <c r="S4565">
        <v>16.399999999999999</v>
      </c>
      <c r="T4565">
        <v>7.9</v>
      </c>
      <c r="U4565">
        <f t="shared" si="911"/>
        <v>12.149999999999999</v>
      </c>
      <c r="V4565" s="106">
        <v>14.5</v>
      </c>
      <c r="W4565" s="107">
        <f t="shared" si="920"/>
        <v>2.3500000000000014</v>
      </c>
      <c r="X4565">
        <f t="shared" si="921"/>
        <v>6</v>
      </c>
      <c r="AG4565" s="93">
        <f t="shared" si="912"/>
        <v>34149</v>
      </c>
      <c r="AH4565" s="107">
        <f t="shared" si="913"/>
        <v>4.55</v>
      </c>
      <c r="AI4565" s="72">
        <f t="shared" si="914"/>
        <v>29</v>
      </c>
      <c r="AJ4565">
        <f t="shared" si="915"/>
        <v>6</v>
      </c>
      <c r="AK4565">
        <f t="shared" si="916"/>
        <v>1993</v>
      </c>
    </row>
    <row r="4566" spans="1:37" x14ac:dyDescent="0.2">
      <c r="A4566" t="s">
        <v>70</v>
      </c>
      <c r="B4566" s="93">
        <v>34149</v>
      </c>
      <c r="C4566">
        <v>12.2</v>
      </c>
      <c r="D4566">
        <v>6.9</v>
      </c>
      <c r="E4566">
        <f t="shared" si="910"/>
        <v>9.5500000000000007</v>
      </c>
      <c r="F4566" s="106">
        <v>15.5</v>
      </c>
      <c r="G4566" s="107">
        <f t="shared" si="917"/>
        <v>5.9499999999999993</v>
      </c>
      <c r="H4566">
        <f t="shared" si="918"/>
        <v>6</v>
      </c>
      <c r="I4566">
        <f t="shared" si="919"/>
        <v>1993</v>
      </c>
      <c r="Q4566" t="s">
        <v>72</v>
      </c>
      <c r="R4566" s="93">
        <v>34149</v>
      </c>
      <c r="S4566">
        <v>13</v>
      </c>
      <c r="T4566">
        <v>9.6999999999999993</v>
      </c>
      <c r="U4566">
        <f t="shared" si="911"/>
        <v>11.35</v>
      </c>
      <c r="V4566" s="106">
        <v>14.5</v>
      </c>
      <c r="W4566" s="107">
        <f t="shared" si="920"/>
        <v>3.1500000000000004</v>
      </c>
      <c r="X4566">
        <f t="shared" si="921"/>
        <v>6</v>
      </c>
      <c r="AG4566" s="93">
        <f t="shared" si="912"/>
        <v>34150</v>
      </c>
      <c r="AH4566" s="107">
        <f t="shared" si="913"/>
        <v>2.95</v>
      </c>
      <c r="AI4566" s="72">
        <f t="shared" si="914"/>
        <v>30</v>
      </c>
      <c r="AJ4566">
        <f t="shared" si="915"/>
        <v>6</v>
      </c>
      <c r="AK4566">
        <f t="shared" si="916"/>
        <v>1993</v>
      </c>
    </row>
    <row r="4567" spans="1:37" x14ac:dyDescent="0.2">
      <c r="A4567" t="s">
        <v>70</v>
      </c>
      <c r="B4567" s="93">
        <v>34150</v>
      </c>
      <c r="C4567">
        <v>16.399999999999999</v>
      </c>
      <c r="D4567">
        <v>9.8000000000000007</v>
      </c>
      <c r="E4567">
        <f t="shared" si="910"/>
        <v>13.1</v>
      </c>
      <c r="F4567" s="106">
        <v>15.5</v>
      </c>
      <c r="G4567" s="107">
        <f t="shared" si="917"/>
        <v>2.4000000000000004</v>
      </c>
      <c r="H4567">
        <f t="shared" si="918"/>
        <v>6</v>
      </c>
      <c r="I4567">
        <f t="shared" si="919"/>
        <v>1993</v>
      </c>
      <c r="Q4567" t="s">
        <v>72</v>
      </c>
      <c r="R4567" s="93">
        <v>34150</v>
      </c>
      <c r="S4567">
        <v>12.8</v>
      </c>
      <c r="T4567">
        <v>9.1999999999999993</v>
      </c>
      <c r="U4567">
        <f t="shared" si="911"/>
        <v>11</v>
      </c>
      <c r="V4567" s="106">
        <v>14.5</v>
      </c>
      <c r="W4567" s="107">
        <f t="shared" si="920"/>
        <v>3.5</v>
      </c>
      <c r="X4567">
        <f t="shared" si="921"/>
        <v>6</v>
      </c>
      <c r="AG4567" s="93">
        <f t="shared" si="912"/>
        <v>34151</v>
      </c>
      <c r="AH4567" s="107">
        <f t="shared" si="913"/>
        <v>1.125</v>
      </c>
      <c r="AI4567" s="72">
        <f t="shared" si="914"/>
        <v>1</v>
      </c>
      <c r="AJ4567">
        <f t="shared" si="915"/>
        <v>7</v>
      </c>
      <c r="AK4567">
        <f t="shared" si="916"/>
        <v>1993</v>
      </c>
    </row>
    <row r="4568" spans="1:37" x14ac:dyDescent="0.2">
      <c r="A4568" t="s">
        <v>70</v>
      </c>
      <c r="B4568" s="93">
        <v>34151</v>
      </c>
      <c r="C4568">
        <v>19.3</v>
      </c>
      <c r="D4568">
        <v>8.5</v>
      </c>
      <c r="E4568">
        <f t="shared" si="910"/>
        <v>13.9</v>
      </c>
      <c r="F4568" s="106">
        <v>15.5</v>
      </c>
      <c r="G4568" s="107">
        <f t="shared" si="917"/>
        <v>1.5999999999999996</v>
      </c>
      <c r="H4568">
        <f t="shared" si="918"/>
        <v>7</v>
      </c>
      <c r="I4568">
        <f t="shared" si="919"/>
        <v>1993</v>
      </c>
      <c r="Q4568" t="s">
        <v>72</v>
      </c>
      <c r="R4568" s="93">
        <v>34151</v>
      </c>
      <c r="S4568">
        <v>17.7</v>
      </c>
      <c r="T4568">
        <v>10</v>
      </c>
      <c r="U4568">
        <f t="shared" si="911"/>
        <v>13.85</v>
      </c>
      <c r="V4568" s="106">
        <v>14.5</v>
      </c>
      <c r="W4568" s="107">
        <f t="shared" si="920"/>
        <v>0.65000000000000036</v>
      </c>
      <c r="X4568">
        <f t="shared" si="921"/>
        <v>7</v>
      </c>
      <c r="AG4568" s="93">
        <f t="shared" si="912"/>
        <v>34152</v>
      </c>
      <c r="AH4568" s="107">
        <f t="shared" si="913"/>
        <v>1.4749999999999996</v>
      </c>
      <c r="AI4568" s="72">
        <f t="shared" si="914"/>
        <v>2</v>
      </c>
      <c r="AJ4568">
        <f t="shared" si="915"/>
        <v>7</v>
      </c>
      <c r="AK4568">
        <f t="shared" si="916"/>
        <v>1993</v>
      </c>
    </row>
    <row r="4569" spans="1:37" x14ac:dyDescent="0.2">
      <c r="A4569" t="s">
        <v>70</v>
      </c>
      <c r="B4569" s="93">
        <v>34152</v>
      </c>
      <c r="C4569">
        <v>17.7</v>
      </c>
      <c r="D4569">
        <v>8.4</v>
      </c>
      <c r="E4569">
        <f t="shared" si="910"/>
        <v>13.05</v>
      </c>
      <c r="F4569" s="106">
        <v>15.5</v>
      </c>
      <c r="G4569" s="107">
        <f t="shared" si="917"/>
        <v>2.4499999999999993</v>
      </c>
      <c r="H4569">
        <f t="shared" si="918"/>
        <v>7</v>
      </c>
      <c r="I4569">
        <f t="shared" si="919"/>
        <v>1993</v>
      </c>
      <c r="Q4569" t="s">
        <v>72</v>
      </c>
      <c r="R4569" s="93">
        <v>34152</v>
      </c>
      <c r="S4569">
        <v>17.2</v>
      </c>
      <c r="T4569">
        <v>10.8</v>
      </c>
      <c r="U4569">
        <f t="shared" si="911"/>
        <v>14</v>
      </c>
      <c r="V4569" s="106">
        <v>14.5</v>
      </c>
      <c r="W4569" s="107">
        <f t="shared" si="920"/>
        <v>0.5</v>
      </c>
      <c r="X4569">
        <f t="shared" si="921"/>
        <v>7</v>
      </c>
      <c r="AG4569" s="93">
        <f t="shared" si="912"/>
        <v>34153</v>
      </c>
      <c r="AH4569" s="107">
        <f t="shared" si="913"/>
        <v>2.0250000000000004</v>
      </c>
      <c r="AI4569" s="72">
        <f t="shared" si="914"/>
        <v>3</v>
      </c>
      <c r="AJ4569">
        <f t="shared" si="915"/>
        <v>7</v>
      </c>
      <c r="AK4569">
        <f t="shared" si="916"/>
        <v>1993</v>
      </c>
    </row>
    <row r="4570" spans="1:37" x14ac:dyDescent="0.2">
      <c r="A4570" t="s">
        <v>70</v>
      </c>
      <c r="B4570" s="93">
        <v>34153</v>
      </c>
      <c r="C4570">
        <v>17.399999999999999</v>
      </c>
      <c r="D4570">
        <v>8.5</v>
      </c>
      <c r="E4570">
        <f t="shared" si="910"/>
        <v>12.95</v>
      </c>
      <c r="F4570" s="106">
        <v>15.5</v>
      </c>
      <c r="G4570" s="107">
        <f t="shared" si="917"/>
        <v>2.5500000000000007</v>
      </c>
      <c r="H4570">
        <f t="shared" si="918"/>
        <v>7</v>
      </c>
      <c r="I4570">
        <f t="shared" si="919"/>
        <v>1993</v>
      </c>
      <c r="Q4570" t="s">
        <v>72</v>
      </c>
      <c r="R4570" s="93">
        <v>34153</v>
      </c>
      <c r="S4570">
        <v>19</v>
      </c>
      <c r="T4570">
        <v>7</v>
      </c>
      <c r="U4570">
        <f t="shared" si="911"/>
        <v>13</v>
      </c>
      <c r="V4570" s="106">
        <v>14.5</v>
      </c>
      <c r="W4570" s="107">
        <f t="shared" si="920"/>
        <v>1.5</v>
      </c>
      <c r="X4570">
        <f t="shared" si="921"/>
        <v>7</v>
      </c>
      <c r="AG4570" s="93">
        <f t="shared" si="912"/>
        <v>34154</v>
      </c>
      <c r="AH4570" s="107">
        <f t="shared" si="913"/>
        <v>0.72500000000000053</v>
      </c>
      <c r="AI4570" s="72">
        <f t="shared" si="914"/>
        <v>4</v>
      </c>
      <c r="AJ4570">
        <f t="shared" si="915"/>
        <v>7</v>
      </c>
      <c r="AK4570">
        <f t="shared" si="916"/>
        <v>1993</v>
      </c>
    </row>
    <row r="4571" spans="1:37" x14ac:dyDescent="0.2">
      <c r="A4571" t="s">
        <v>70</v>
      </c>
      <c r="B4571" s="93">
        <v>34154</v>
      </c>
      <c r="C4571">
        <v>18.399999999999999</v>
      </c>
      <c r="D4571">
        <v>9.6999999999999993</v>
      </c>
      <c r="E4571">
        <f t="shared" si="910"/>
        <v>14.049999999999999</v>
      </c>
      <c r="F4571" s="106">
        <v>15.5</v>
      </c>
      <c r="G4571" s="107">
        <f t="shared" si="917"/>
        <v>1.4500000000000011</v>
      </c>
      <c r="H4571">
        <f t="shared" si="918"/>
        <v>7</v>
      </c>
      <c r="I4571">
        <f t="shared" si="919"/>
        <v>1993</v>
      </c>
      <c r="Q4571" t="s">
        <v>72</v>
      </c>
      <c r="R4571" s="93">
        <v>34154</v>
      </c>
      <c r="S4571">
        <v>19.5</v>
      </c>
      <c r="T4571">
        <v>10</v>
      </c>
      <c r="U4571">
        <f t="shared" si="911"/>
        <v>14.75</v>
      </c>
      <c r="V4571" s="106">
        <v>14.5</v>
      </c>
      <c r="W4571" s="107">
        <f t="shared" si="920"/>
        <v>0</v>
      </c>
      <c r="X4571">
        <f t="shared" si="921"/>
        <v>7</v>
      </c>
      <c r="AG4571" s="93">
        <f t="shared" si="912"/>
        <v>34155</v>
      </c>
      <c r="AH4571" s="107">
        <f t="shared" si="913"/>
        <v>0.72499999999999964</v>
      </c>
      <c r="AI4571" s="72">
        <f t="shared" si="914"/>
        <v>5</v>
      </c>
      <c r="AJ4571">
        <f t="shared" si="915"/>
        <v>7</v>
      </c>
      <c r="AK4571">
        <f t="shared" si="916"/>
        <v>1993</v>
      </c>
    </row>
    <row r="4572" spans="1:37" x14ac:dyDescent="0.2">
      <c r="A4572" t="s">
        <v>70</v>
      </c>
      <c r="B4572" s="93">
        <v>34155</v>
      </c>
      <c r="C4572">
        <v>19.100000000000001</v>
      </c>
      <c r="D4572">
        <v>9</v>
      </c>
      <c r="E4572">
        <f t="shared" si="910"/>
        <v>14.05</v>
      </c>
      <c r="F4572" s="106">
        <v>15.5</v>
      </c>
      <c r="G4572" s="107">
        <f t="shared" si="917"/>
        <v>1.4499999999999993</v>
      </c>
      <c r="H4572">
        <f t="shared" si="918"/>
        <v>7</v>
      </c>
      <c r="I4572">
        <f t="shared" si="919"/>
        <v>1993</v>
      </c>
      <c r="Q4572" t="s">
        <v>72</v>
      </c>
      <c r="R4572" s="93">
        <v>34155</v>
      </c>
      <c r="S4572">
        <v>21.8</v>
      </c>
      <c r="T4572">
        <v>9.8000000000000007</v>
      </c>
      <c r="U4572">
        <f t="shared" si="911"/>
        <v>15.8</v>
      </c>
      <c r="V4572" s="106">
        <v>14.5</v>
      </c>
      <c r="W4572" s="107">
        <f t="shared" si="920"/>
        <v>0</v>
      </c>
      <c r="X4572">
        <f t="shared" si="921"/>
        <v>7</v>
      </c>
      <c r="AG4572" s="93">
        <f t="shared" si="912"/>
        <v>34156</v>
      </c>
      <c r="AH4572" s="107">
        <f t="shared" si="913"/>
        <v>1</v>
      </c>
      <c r="AI4572" s="72">
        <f t="shared" si="914"/>
        <v>6</v>
      </c>
      <c r="AJ4572">
        <f t="shared" si="915"/>
        <v>7</v>
      </c>
      <c r="AK4572">
        <f t="shared" si="916"/>
        <v>1993</v>
      </c>
    </row>
    <row r="4573" spans="1:37" x14ac:dyDescent="0.2">
      <c r="A4573" t="s">
        <v>70</v>
      </c>
      <c r="B4573" s="93">
        <v>34156</v>
      </c>
      <c r="C4573">
        <v>17.5</v>
      </c>
      <c r="D4573">
        <v>9.5</v>
      </c>
      <c r="E4573">
        <f t="shared" si="910"/>
        <v>13.5</v>
      </c>
      <c r="F4573" s="106">
        <v>15.5</v>
      </c>
      <c r="G4573" s="107">
        <f t="shared" si="917"/>
        <v>2</v>
      </c>
      <c r="H4573">
        <f t="shared" si="918"/>
        <v>7</v>
      </c>
      <c r="I4573">
        <f t="shared" si="919"/>
        <v>1993</v>
      </c>
      <c r="Q4573" t="s">
        <v>72</v>
      </c>
      <c r="R4573" s="93">
        <v>34156</v>
      </c>
      <c r="S4573">
        <v>19.7</v>
      </c>
      <c r="T4573">
        <v>11.8</v>
      </c>
      <c r="U4573">
        <f t="shared" si="911"/>
        <v>15.75</v>
      </c>
      <c r="V4573" s="106">
        <v>14.5</v>
      </c>
      <c r="W4573" s="107">
        <f t="shared" si="920"/>
        <v>0</v>
      </c>
      <c r="X4573">
        <f t="shared" si="921"/>
        <v>7</v>
      </c>
      <c r="AG4573" s="93">
        <f t="shared" si="912"/>
        <v>34157</v>
      </c>
      <c r="AH4573" s="107">
        <f t="shared" si="913"/>
        <v>0.97499999999999964</v>
      </c>
      <c r="AI4573" s="72">
        <f t="shared" si="914"/>
        <v>7</v>
      </c>
      <c r="AJ4573">
        <f t="shared" si="915"/>
        <v>7</v>
      </c>
      <c r="AK4573">
        <f t="shared" si="916"/>
        <v>1993</v>
      </c>
    </row>
    <row r="4574" spans="1:37" x14ac:dyDescent="0.2">
      <c r="A4574" t="s">
        <v>70</v>
      </c>
      <c r="B4574" s="93">
        <v>34157</v>
      </c>
      <c r="C4574">
        <v>18.3</v>
      </c>
      <c r="D4574">
        <v>9.8000000000000007</v>
      </c>
      <c r="E4574">
        <f t="shared" si="910"/>
        <v>14.05</v>
      </c>
      <c r="F4574" s="106">
        <v>15.5</v>
      </c>
      <c r="G4574" s="107">
        <f t="shared" si="917"/>
        <v>1.4499999999999993</v>
      </c>
      <c r="H4574">
        <f t="shared" si="918"/>
        <v>7</v>
      </c>
      <c r="I4574">
        <f t="shared" si="919"/>
        <v>1993</v>
      </c>
      <c r="Q4574" t="s">
        <v>72</v>
      </c>
      <c r="R4574" s="93">
        <v>34157</v>
      </c>
      <c r="S4574">
        <v>19.399999999999999</v>
      </c>
      <c r="T4574">
        <v>8.6</v>
      </c>
      <c r="U4574">
        <f t="shared" si="911"/>
        <v>14</v>
      </c>
      <c r="V4574" s="106">
        <v>14.5</v>
      </c>
      <c r="W4574" s="107">
        <f t="shared" si="920"/>
        <v>0.5</v>
      </c>
      <c r="X4574">
        <f t="shared" si="921"/>
        <v>7</v>
      </c>
      <c r="AG4574" s="93">
        <f t="shared" si="912"/>
        <v>34158</v>
      </c>
      <c r="AH4574" s="107">
        <f t="shared" si="913"/>
        <v>1.5250000000000004</v>
      </c>
      <c r="AI4574" s="72">
        <f t="shared" si="914"/>
        <v>8</v>
      </c>
      <c r="AJ4574">
        <f t="shared" si="915"/>
        <v>7</v>
      </c>
      <c r="AK4574">
        <f t="shared" si="916"/>
        <v>1993</v>
      </c>
    </row>
    <row r="4575" spans="1:37" x14ac:dyDescent="0.2">
      <c r="A4575" t="s">
        <v>70</v>
      </c>
      <c r="B4575" s="93">
        <v>34158</v>
      </c>
      <c r="C4575">
        <v>17.399999999999999</v>
      </c>
      <c r="D4575">
        <v>8.9</v>
      </c>
      <c r="E4575">
        <f t="shared" si="910"/>
        <v>13.149999999999999</v>
      </c>
      <c r="F4575" s="106">
        <v>15.5</v>
      </c>
      <c r="G4575" s="107">
        <f t="shared" si="917"/>
        <v>2.3500000000000014</v>
      </c>
      <c r="H4575">
        <f t="shared" si="918"/>
        <v>7</v>
      </c>
      <c r="I4575">
        <f t="shared" si="919"/>
        <v>1993</v>
      </c>
      <c r="Q4575" t="s">
        <v>72</v>
      </c>
      <c r="R4575" s="93">
        <v>34158</v>
      </c>
      <c r="S4575">
        <v>17.600000000000001</v>
      </c>
      <c r="T4575">
        <v>10</v>
      </c>
      <c r="U4575">
        <f t="shared" si="911"/>
        <v>13.8</v>
      </c>
      <c r="V4575" s="106">
        <v>14.5</v>
      </c>
      <c r="W4575" s="107">
        <f t="shared" si="920"/>
        <v>0.69999999999999929</v>
      </c>
      <c r="X4575">
        <f t="shared" si="921"/>
        <v>7</v>
      </c>
      <c r="AG4575" s="93">
        <f t="shared" si="912"/>
        <v>34159</v>
      </c>
      <c r="AH4575" s="107">
        <f t="shared" si="913"/>
        <v>4.1749999999999998</v>
      </c>
      <c r="AI4575" s="72">
        <f t="shared" si="914"/>
        <v>9</v>
      </c>
      <c r="AJ4575">
        <f t="shared" si="915"/>
        <v>7</v>
      </c>
      <c r="AK4575">
        <f t="shared" si="916"/>
        <v>1993</v>
      </c>
    </row>
    <row r="4576" spans="1:37" x14ac:dyDescent="0.2">
      <c r="A4576" t="s">
        <v>70</v>
      </c>
      <c r="B4576" s="93">
        <v>34159</v>
      </c>
      <c r="C4576">
        <v>13</v>
      </c>
      <c r="D4576">
        <v>7.3</v>
      </c>
      <c r="E4576">
        <f t="shared" si="910"/>
        <v>10.15</v>
      </c>
      <c r="F4576" s="106">
        <v>15.5</v>
      </c>
      <c r="G4576" s="107">
        <f t="shared" si="917"/>
        <v>5.35</v>
      </c>
      <c r="H4576">
        <f t="shared" si="918"/>
        <v>7</v>
      </c>
      <c r="I4576">
        <f t="shared" si="919"/>
        <v>1993</v>
      </c>
      <c r="Q4576" t="s">
        <v>72</v>
      </c>
      <c r="R4576" s="93">
        <v>34159</v>
      </c>
      <c r="S4576">
        <v>15.4</v>
      </c>
      <c r="T4576">
        <v>7.6</v>
      </c>
      <c r="U4576">
        <f t="shared" si="911"/>
        <v>11.5</v>
      </c>
      <c r="V4576" s="106">
        <v>14.5</v>
      </c>
      <c r="W4576" s="107">
        <f t="shared" si="920"/>
        <v>3</v>
      </c>
      <c r="X4576">
        <f t="shared" si="921"/>
        <v>7</v>
      </c>
      <c r="AG4576" s="93">
        <f t="shared" si="912"/>
        <v>34160</v>
      </c>
      <c r="AH4576" s="107">
        <f t="shared" si="913"/>
        <v>3.1750000000000007</v>
      </c>
      <c r="AI4576" s="72">
        <f t="shared" si="914"/>
        <v>10</v>
      </c>
      <c r="AJ4576">
        <f t="shared" si="915"/>
        <v>7</v>
      </c>
      <c r="AK4576">
        <f t="shared" si="916"/>
        <v>1993</v>
      </c>
    </row>
    <row r="4577" spans="1:37" x14ac:dyDescent="0.2">
      <c r="A4577" t="s">
        <v>70</v>
      </c>
      <c r="B4577" s="93">
        <v>34160</v>
      </c>
      <c r="C4577">
        <v>16.7</v>
      </c>
      <c r="D4577">
        <v>7.1</v>
      </c>
      <c r="E4577">
        <f t="shared" si="910"/>
        <v>11.899999999999999</v>
      </c>
      <c r="F4577" s="106">
        <v>15.5</v>
      </c>
      <c r="G4577" s="107">
        <f t="shared" si="917"/>
        <v>3.6000000000000014</v>
      </c>
      <c r="H4577">
        <f t="shared" si="918"/>
        <v>7</v>
      </c>
      <c r="I4577">
        <f t="shared" si="919"/>
        <v>1993</v>
      </c>
      <c r="Q4577" t="s">
        <v>72</v>
      </c>
      <c r="R4577" s="93">
        <v>34160</v>
      </c>
      <c r="S4577">
        <v>17.899999999999999</v>
      </c>
      <c r="T4577">
        <v>5.6</v>
      </c>
      <c r="U4577">
        <f t="shared" si="911"/>
        <v>11.75</v>
      </c>
      <c r="V4577" s="106">
        <v>14.5</v>
      </c>
      <c r="W4577" s="107">
        <f t="shared" si="920"/>
        <v>2.75</v>
      </c>
      <c r="X4577">
        <f t="shared" si="921"/>
        <v>7</v>
      </c>
      <c r="AG4577" s="93">
        <f t="shared" si="912"/>
        <v>34161</v>
      </c>
      <c r="AH4577" s="107">
        <f t="shared" si="913"/>
        <v>3.95</v>
      </c>
      <c r="AI4577" s="72">
        <f t="shared" si="914"/>
        <v>11</v>
      </c>
      <c r="AJ4577">
        <f t="shared" si="915"/>
        <v>7</v>
      </c>
      <c r="AK4577">
        <f t="shared" si="916"/>
        <v>1993</v>
      </c>
    </row>
    <row r="4578" spans="1:37" x14ac:dyDescent="0.2">
      <c r="A4578" t="s">
        <v>70</v>
      </c>
      <c r="B4578" s="93">
        <v>34161</v>
      </c>
      <c r="C4578">
        <v>15.5</v>
      </c>
      <c r="D4578">
        <v>6.7</v>
      </c>
      <c r="E4578">
        <f t="shared" si="910"/>
        <v>11.1</v>
      </c>
      <c r="F4578" s="106">
        <v>15.5</v>
      </c>
      <c r="G4578" s="107">
        <f t="shared" si="917"/>
        <v>4.4000000000000004</v>
      </c>
      <c r="H4578">
        <f t="shared" si="918"/>
        <v>7</v>
      </c>
      <c r="I4578">
        <f t="shared" si="919"/>
        <v>1993</v>
      </c>
      <c r="Q4578" t="s">
        <v>72</v>
      </c>
      <c r="R4578" s="93">
        <v>34161</v>
      </c>
      <c r="S4578">
        <v>18.3</v>
      </c>
      <c r="T4578">
        <v>3.7</v>
      </c>
      <c r="U4578">
        <f t="shared" si="911"/>
        <v>11</v>
      </c>
      <c r="V4578" s="106">
        <v>14.5</v>
      </c>
      <c r="W4578" s="107">
        <f t="shared" si="920"/>
        <v>3.5</v>
      </c>
      <c r="X4578">
        <f t="shared" si="921"/>
        <v>7</v>
      </c>
      <c r="AG4578" s="93">
        <f t="shared" si="912"/>
        <v>34162</v>
      </c>
      <c r="AH4578" s="107">
        <f t="shared" si="913"/>
        <v>3.6500000000000004</v>
      </c>
      <c r="AI4578" s="72">
        <f t="shared" si="914"/>
        <v>12</v>
      </c>
      <c r="AJ4578">
        <f t="shared" si="915"/>
        <v>7</v>
      </c>
      <c r="AK4578">
        <f t="shared" si="916"/>
        <v>1993</v>
      </c>
    </row>
    <row r="4579" spans="1:37" x14ac:dyDescent="0.2">
      <c r="A4579" t="s">
        <v>70</v>
      </c>
      <c r="B4579" s="93">
        <v>34162</v>
      </c>
      <c r="C4579">
        <v>14.4</v>
      </c>
      <c r="D4579">
        <v>7.6</v>
      </c>
      <c r="E4579">
        <f t="shared" si="910"/>
        <v>11</v>
      </c>
      <c r="F4579" s="106">
        <v>15.5</v>
      </c>
      <c r="G4579" s="107">
        <f t="shared" si="917"/>
        <v>4.5</v>
      </c>
      <c r="H4579">
        <f t="shared" si="918"/>
        <v>7</v>
      </c>
      <c r="I4579">
        <f t="shared" si="919"/>
        <v>1993</v>
      </c>
      <c r="Q4579" t="s">
        <v>72</v>
      </c>
      <c r="R4579" s="93">
        <v>34162</v>
      </c>
      <c r="S4579">
        <v>15.6</v>
      </c>
      <c r="T4579">
        <v>7.8</v>
      </c>
      <c r="U4579">
        <f t="shared" si="911"/>
        <v>11.7</v>
      </c>
      <c r="V4579" s="106">
        <v>14.5</v>
      </c>
      <c r="W4579" s="107">
        <f t="shared" si="920"/>
        <v>2.8000000000000007</v>
      </c>
      <c r="X4579">
        <f t="shared" si="921"/>
        <v>7</v>
      </c>
      <c r="AG4579" s="93">
        <f t="shared" si="912"/>
        <v>34163</v>
      </c>
      <c r="AH4579" s="107">
        <f t="shared" si="913"/>
        <v>4.4499999999999993</v>
      </c>
      <c r="AI4579" s="72">
        <f t="shared" si="914"/>
        <v>13</v>
      </c>
      <c r="AJ4579">
        <f t="shared" si="915"/>
        <v>7</v>
      </c>
      <c r="AK4579">
        <f t="shared" si="916"/>
        <v>1993</v>
      </c>
    </row>
    <row r="4580" spans="1:37" x14ac:dyDescent="0.2">
      <c r="A4580" t="s">
        <v>70</v>
      </c>
      <c r="B4580" s="93">
        <v>34163</v>
      </c>
      <c r="C4580">
        <v>16.3</v>
      </c>
      <c r="D4580">
        <v>4.8</v>
      </c>
      <c r="E4580">
        <f t="shared" si="910"/>
        <v>10.55</v>
      </c>
      <c r="F4580" s="106">
        <v>15.5</v>
      </c>
      <c r="G4580" s="107">
        <f t="shared" si="917"/>
        <v>4.9499999999999993</v>
      </c>
      <c r="H4580">
        <f t="shared" si="918"/>
        <v>7</v>
      </c>
      <c r="I4580">
        <f t="shared" si="919"/>
        <v>1993</v>
      </c>
      <c r="Q4580" t="s">
        <v>72</v>
      </c>
      <c r="R4580" s="93">
        <v>34163</v>
      </c>
      <c r="S4580">
        <v>18.3</v>
      </c>
      <c r="T4580">
        <v>2.8</v>
      </c>
      <c r="U4580">
        <f t="shared" si="911"/>
        <v>10.55</v>
      </c>
      <c r="V4580" s="106">
        <v>14.5</v>
      </c>
      <c r="W4580" s="107">
        <f t="shared" si="920"/>
        <v>3.9499999999999993</v>
      </c>
      <c r="X4580">
        <f t="shared" si="921"/>
        <v>7</v>
      </c>
      <c r="AG4580" s="93">
        <f t="shared" si="912"/>
        <v>34164</v>
      </c>
      <c r="AH4580" s="107">
        <f t="shared" si="913"/>
        <v>3</v>
      </c>
      <c r="AI4580" s="72">
        <f t="shared" si="914"/>
        <v>14</v>
      </c>
      <c r="AJ4580">
        <f t="shared" si="915"/>
        <v>7</v>
      </c>
      <c r="AK4580">
        <f t="shared" si="916"/>
        <v>1993</v>
      </c>
    </row>
    <row r="4581" spans="1:37" x14ac:dyDescent="0.2">
      <c r="A4581" t="s">
        <v>70</v>
      </c>
      <c r="B4581" s="93">
        <v>34164</v>
      </c>
      <c r="C4581">
        <v>16.8</v>
      </c>
      <c r="D4581">
        <v>2.5</v>
      </c>
      <c r="E4581">
        <f t="shared" si="910"/>
        <v>9.65</v>
      </c>
      <c r="F4581" s="106">
        <v>15.5</v>
      </c>
      <c r="G4581" s="107">
        <f t="shared" si="917"/>
        <v>5.85</v>
      </c>
      <c r="H4581">
        <f t="shared" si="918"/>
        <v>7</v>
      </c>
      <c r="I4581">
        <f t="shared" si="919"/>
        <v>1993</v>
      </c>
      <c r="Q4581" t="s">
        <v>72</v>
      </c>
      <c r="R4581" s="93">
        <v>34164</v>
      </c>
      <c r="S4581">
        <v>20.5</v>
      </c>
      <c r="T4581">
        <v>8.1999999999999993</v>
      </c>
      <c r="U4581">
        <f t="shared" si="911"/>
        <v>14.35</v>
      </c>
      <c r="V4581" s="106">
        <v>14.5</v>
      </c>
      <c r="W4581" s="107">
        <f t="shared" si="920"/>
        <v>0.15000000000000036</v>
      </c>
      <c r="X4581">
        <f t="shared" si="921"/>
        <v>7</v>
      </c>
      <c r="AG4581" s="93">
        <f t="shared" si="912"/>
        <v>34165</v>
      </c>
      <c r="AH4581" s="107">
        <f t="shared" si="913"/>
        <v>3.5500000000000007</v>
      </c>
      <c r="AI4581" s="72">
        <f t="shared" si="914"/>
        <v>15</v>
      </c>
      <c r="AJ4581">
        <f t="shared" si="915"/>
        <v>7</v>
      </c>
      <c r="AK4581">
        <f t="shared" si="916"/>
        <v>1993</v>
      </c>
    </row>
    <row r="4582" spans="1:37" x14ac:dyDescent="0.2">
      <c r="A4582" t="s">
        <v>70</v>
      </c>
      <c r="B4582" s="93">
        <v>34165</v>
      </c>
      <c r="C4582">
        <v>15.3</v>
      </c>
      <c r="D4582">
        <v>5.0999999999999996</v>
      </c>
      <c r="E4582">
        <f t="shared" si="910"/>
        <v>10.199999999999999</v>
      </c>
      <c r="F4582" s="106">
        <v>15.5</v>
      </c>
      <c r="G4582" s="107">
        <f t="shared" si="917"/>
        <v>5.3000000000000007</v>
      </c>
      <c r="H4582">
        <f t="shared" si="918"/>
        <v>7</v>
      </c>
      <c r="I4582">
        <f t="shared" si="919"/>
        <v>1993</v>
      </c>
      <c r="Q4582" t="s">
        <v>72</v>
      </c>
      <c r="R4582" s="93">
        <v>34165</v>
      </c>
      <c r="S4582">
        <v>20</v>
      </c>
      <c r="T4582">
        <v>5.4</v>
      </c>
      <c r="U4582">
        <f t="shared" si="911"/>
        <v>12.7</v>
      </c>
      <c r="V4582" s="106">
        <v>14.5</v>
      </c>
      <c r="W4582" s="107">
        <f t="shared" si="920"/>
        <v>1.8000000000000007</v>
      </c>
      <c r="X4582">
        <f t="shared" si="921"/>
        <v>7</v>
      </c>
      <c r="AG4582" s="93">
        <f t="shared" si="912"/>
        <v>34166</v>
      </c>
      <c r="AH4582" s="107">
        <f t="shared" si="913"/>
        <v>2.7250000000000005</v>
      </c>
      <c r="AI4582" s="72">
        <f t="shared" si="914"/>
        <v>16</v>
      </c>
      <c r="AJ4582">
        <f t="shared" si="915"/>
        <v>7</v>
      </c>
      <c r="AK4582">
        <f t="shared" si="916"/>
        <v>1993</v>
      </c>
    </row>
    <row r="4583" spans="1:37" x14ac:dyDescent="0.2">
      <c r="A4583" t="s">
        <v>70</v>
      </c>
      <c r="B4583" s="93">
        <v>34166</v>
      </c>
      <c r="C4583">
        <v>14</v>
      </c>
      <c r="D4583">
        <v>6.7</v>
      </c>
      <c r="E4583">
        <f t="shared" si="910"/>
        <v>10.35</v>
      </c>
      <c r="F4583" s="106">
        <v>15.5</v>
      </c>
      <c r="G4583" s="107">
        <f t="shared" si="917"/>
        <v>5.15</v>
      </c>
      <c r="H4583">
        <f t="shared" si="918"/>
        <v>7</v>
      </c>
      <c r="I4583">
        <f t="shared" si="919"/>
        <v>1993</v>
      </c>
      <c r="Q4583" t="s">
        <v>72</v>
      </c>
      <c r="R4583" s="93">
        <v>34166</v>
      </c>
      <c r="S4583">
        <v>19</v>
      </c>
      <c r="T4583">
        <v>9.4</v>
      </c>
      <c r="U4583">
        <f t="shared" si="911"/>
        <v>14.2</v>
      </c>
      <c r="V4583" s="106">
        <v>14.5</v>
      </c>
      <c r="W4583" s="107">
        <f t="shared" si="920"/>
        <v>0.30000000000000071</v>
      </c>
      <c r="X4583">
        <f t="shared" si="921"/>
        <v>7</v>
      </c>
      <c r="AG4583" s="93">
        <f t="shared" si="912"/>
        <v>34167</v>
      </c>
      <c r="AH4583" s="107">
        <f t="shared" si="913"/>
        <v>2.625</v>
      </c>
      <c r="AI4583" s="72">
        <f t="shared" si="914"/>
        <v>17</v>
      </c>
      <c r="AJ4583">
        <f t="shared" si="915"/>
        <v>7</v>
      </c>
      <c r="AK4583">
        <f t="shared" si="916"/>
        <v>1993</v>
      </c>
    </row>
    <row r="4584" spans="1:37" x14ac:dyDescent="0.2">
      <c r="A4584" t="s">
        <v>70</v>
      </c>
      <c r="B4584" s="93">
        <v>34167</v>
      </c>
      <c r="C4584">
        <v>16.899999999999999</v>
      </c>
      <c r="D4584">
        <v>5</v>
      </c>
      <c r="E4584">
        <f t="shared" si="910"/>
        <v>10.95</v>
      </c>
      <c r="F4584" s="106">
        <v>15.5</v>
      </c>
      <c r="G4584" s="107">
        <f t="shared" si="917"/>
        <v>4.5500000000000007</v>
      </c>
      <c r="H4584">
        <f t="shared" si="918"/>
        <v>7</v>
      </c>
      <c r="I4584">
        <f t="shared" si="919"/>
        <v>1993</v>
      </c>
      <c r="Q4584" t="s">
        <v>72</v>
      </c>
      <c r="R4584" s="93">
        <v>34167</v>
      </c>
      <c r="S4584">
        <v>19.7</v>
      </c>
      <c r="T4584">
        <v>7.9</v>
      </c>
      <c r="U4584">
        <f t="shared" si="911"/>
        <v>13.8</v>
      </c>
      <c r="V4584" s="106">
        <v>14.5</v>
      </c>
      <c r="W4584" s="107">
        <f t="shared" si="920"/>
        <v>0.69999999999999929</v>
      </c>
      <c r="X4584">
        <f t="shared" si="921"/>
        <v>7</v>
      </c>
      <c r="AG4584" s="93">
        <f t="shared" si="912"/>
        <v>34168</v>
      </c>
      <c r="AH4584" s="107">
        <f t="shared" si="913"/>
        <v>1.4249999999999998</v>
      </c>
      <c r="AI4584" s="72">
        <f t="shared" si="914"/>
        <v>18</v>
      </c>
      <c r="AJ4584">
        <f t="shared" si="915"/>
        <v>7</v>
      </c>
      <c r="AK4584">
        <f t="shared" si="916"/>
        <v>1993</v>
      </c>
    </row>
    <row r="4585" spans="1:37" x14ac:dyDescent="0.2">
      <c r="A4585" t="s">
        <v>70</v>
      </c>
      <c r="B4585" s="93">
        <v>34168</v>
      </c>
      <c r="C4585">
        <v>19.100000000000001</v>
      </c>
      <c r="D4585">
        <v>6.2</v>
      </c>
      <c r="E4585">
        <f t="shared" si="910"/>
        <v>12.65</v>
      </c>
      <c r="F4585" s="106">
        <v>15.5</v>
      </c>
      <c r="G4585" s="107">
        <f t="shared" si="917"/>
        <v>2.8499999999999996</v>
      </c>
      <c r="H4585">
        <f t="shared" si="918"/>
        <v>7</v>
      </c>
      <c r="I4585">
        <f t="shared" si="919"/>
        <v>1993</v>
      </c>
      <c r="Q4585" t="s">
        <v>72</v>
      </c>
      <c r="R4585" s="93">
        <v>34168</v>
      </c>
      <c r="S4585">
        <v>22.7</v>
      </c>
      <c r="T4585">
        <v>6.6</v>
      </c>
      <c r="U4585">
        <f t="shared" si="911"/>
        <v>14.649999999999999</v>
      </c>
      <c r="V4585" s="106">
        <v>14.5</v>
      </c>
      <c r="W4585" s="107">
        <f t="shared" si="920"/>
        <v>0</v>
      </c>
      <c r="X4585">
        <f t="shared" si="921"/>
        <v>7</v>
      </c>
      <c r="AG4585" s="93">
        <f t="shared" si="912"/>
        <v>34169</v>
      </c>
      <c r="AH4585" s="107">
        <f t="shared" si="913"/>
        <v>0.82500000000000018</v>
      </c>
      <c r="AI4585" s="72">
        <f t="shared" si="914"/>
        <v>19</v>
      </c>
      <c r="AJ4585">
        <f t="shared" si="915"/>
        <v>7</v>
      </c>
      <c r="AK4585">
        <f t="shared" si="916"/>
        <v>1993</v>
      </c>
    </row>
    <row r="4586" spans="1:37" x14ac:dyDescent="0.2">
      <c r="A4586" t="s">
        <v>70</v>
      </c>
      <c r="B4586" s="93">
        <v>34169</v>
      </c>
      <c r="C4586">
        <v>21.5</v>
      </c>
      <c r="D4586">
        <v>6.2</v>
      </c>
      <c r="E4586">
        <f t="shared" si="910"/>
        <v>13.85</v>
      </c>
      <c r="F4586" s="106">
        <v>15.5</v>
      </c>
      <c r="G4586" s="107">
        <f t="shared" si="917"/>
        <v>1.6500000000000004</v>
      </c>
      <c r="H4586">
        <f t="shared" si="918"/>
        <v>7</v>
      </c>
      <c r="I4586">
        <f t="shared" si="919"/>
        <v>1993</v>
      </c>
      <c r="Q4586" t="s">
        <v>72</v>
      </c>
      <c r="R4586" s="93">
        <v>34169</v>
      </c>
      <c r="S4586">
        <v>23.1</v>
      </c>
      <c r="T4586">
        <v>7.2</v>
      </c>
      <c r="U4586">
        <f t="shared" si="911"/>
        <v>15.15</v>
      </c>
      <c r="V4586" s="106">
        <v>14.5</v>
      </c>
      <c r="W4586" s="107">
        <f t="shared" si="920"/>
        <v>0</v>
      </c>
      <c r="X4586">
        <f t="shared" si="921"/>
        <v>7</v>
      </c>
      <c r="AG4586" s="93">
        <f t="shared" si="912"/>
        <v>34170</v>
      </c>
      <c r="AH4586" s="107">
        <f t="shared" si="913"/>
        <v>1.0250000000000004</v>
      </c>
      <c r="AI4586" s="72">
        <f t="shared" si="914"/>
        <v>20</v>
      </c>
      <c r="AJ4586">
        <f t="shared" si="915"/>
        <v>7</v>
      </c>
      <c r="AK4586">
        <f t="shared" si="916"/>
        <v>1993</v>
      </c>
    </row>
    <row r="4587" spans="1:37" x14ac:dyDescent="0.2">
      <c r="A4587" t="s">
        <v>70</v>
      </c>
      <c r="B4587" s="93">
        <v>34170</v>
      </c>
      <c r="C4587">
        <v>17.7</v>
      </c>
      <c r="D4587">
        <v>9.1999999999999993</v>
      </c>
      <c r="E4587">
        <f t="shared" si="910"/>
        <v>13.45</v>
      </c>
      <c r="F4587" s="106">
        <v>15.5</v>
      </c>
      <c r="G4587" s="107">
        <f t="shared" si="917"/>
        <v>2.0500000000000007</v>
      </c>
      <c r="H4587">
        <f t="shared" si="918"/>
        <v>7</v>
      </c>
      <c r="I4587">
        <f t="shared" si="919"/>
        <v>1993</v>
      </c>
      <c r="Q4587" t="s">
        <v>72</v>
      </c>
      <c r="R4587" s="93">
        <v>34170</v>
      </c>
      <c r="S4587">
        <v>19.600000000000001</v>
      </c>
      <c r="T4587">
        <v>10.9</v>
      </c>
      <c r="U4587">
        <f t="shared" si="911"/>
        <v>15.25</v>
      </c>
      <c r="V4587" s="106">
        <v>14.5</v>
      </c>
      <c r="W4587" s="107">
        <f t="shared" si="920"/>
        <v>0</v>
      </c>
      <c r="X4587">
        <f t="shared" si="921"/>
        <v>7</v>
      </c>
      <c r="AG4587" s="93">
        <f t="shared" si="912"/>
        <v>34171</v>
      </c>
      <c r="AH4587" s="107">
        <f t="shared" si="913"/>
        <v>0.44999999999999929</v>
      </c>
      <c r="AI4587" s="72">
        <f t="shared" si="914"/>
        <v>21</v>
      </c>
      <c r="AJ4587">
        <f t="shared" si="915"/>
        <v>7</v>
      </c>
      <c r="AK4587">
        <f t="shared" si="916"/>
        <v>1993</v>
      </c>
    </row>
    <row r="4588" spans="1:37" x14ac:dyDescent="0.2">
      <c r="A4588" t="s">
        <v>70</v>
      </c>
      <c r="B4588" s="93">
        <v>34171</v>
      </c>
      <c r="C4588">
        <v>21.2</v>
      </c>
      <c r="D4588">
        <v>8.4</v>
      </c>
      <c r="E4588">
        <f t="shared" si="910"/>
        <v>14.8</v>
      </c>
      <c r="F4588" s="106">
        <v>15.5</v>
      </c>
      <c r="G4588" s="107">
        <f t="shared" si="917"/>
        <v>0.69999999999999929</v>
      </c>
      <c r="H4588">
        <f t="shared" si="918"/>
        <v>7</v>
      </c>
      <c r="I4588">
        <f t="shared" si="919"/>
        <v>1993</v>
      </c>
      <c r="Q4588" t="s">
        <v>72</v>
      </c>
      <c r="R4588" s="93">
        <v>34171</v>
      </c>
      <c r="S4588">
        <v>17.2</v>
      </c>
      <c r="T4588">
        <v>11.4</v>
      </c>
      <c r="U4588">
        <f t="shared" si="911"/>
        <v>14.3</v>
      </c>
      <c r="V4588" s="106">
        <v>14.5</v>
      </c>
      <c r="W4588" s="107">
        <f t="shared" si="920"/>
        <v>0.19999999999999929</v>
      </c>
      <c r="X4588">
        <f t="shared" si="921"/>
        <v>7</v>
      </c>
      <c r="AG4588" s="93">
        <f t="shared" si="912"/>
        <v>34172</v>
      </c>
      <c r="AH4588" s="107">
        <f t="shared" si="913"/>
        <v>0.125</v>
      </c>
      <c r="AI4588" s="72">
        <f t="shared" si="914"/>
        <v>22</v>
      </c>
      <c r="AJ4588">
        <f t="shared" si="915"/>
        <v>7</v>
      </c>
      <c r="AK4588">
        <f t="shared" si="916"/>
        <v>1993</v>
      </c>
    </row>
    <row r="4589" spans="1:37" x14ac:dyDescent="0.2">
      <c r="A4589" t="s">
        <v>70</v>
      </c>
      <c r="B4589" s="93">
        <v>34172</v>
      </c>
      <c r="C4589">
        <v>22.2</v>
      </c>
      <c r="D4589">
        <v>8.3000000000000007</v>
      </c>
      <c r="E4589">
        <f t="shared" si="910"/>
        <v>15.25</v>
      </c>
      <c r="F4589" s="106">
        <v>15.5</v>
      </c>
      <c r="G4589" s="107">
        <f t="shared" si="917"/>
        <v>0.25</v>
      </c>
      <c r="H4589">
        <f t="shared" si="918"/>
        <v>7</v>
      </c>
      <c r="I4589">
        <f t="shared" si="919"/>
        <v>1993</v>
      </c>
      <c r="Q4589" t="s">
        <v>72</v>
      </c>
      <c r="R4589" s="93">
        <v>34172</v>
      </c>
      <c r="S4589">
        <v>23.6</v>
      </c>
      <c r="T4589">
        <v>6.9</v>
      </c>
      <c r="U4589">
        <f t="shared" si="911"/>
        <v>15.25</v>
      </c>
      <c r="V4589" s="106">
        <v>14.5</v>
      </c>
      <c r="W4589" s="107">
        <f t="shared" si="920"/>
        <v>0</v>
      </c>
      <c r="X4589">
        <f t="shared" si="921"/>
        <v>7</v>
      </c>
      <c r="AG4589" s="93">
        <f t="shared" si="912"/>
        <v>34173</v>
      </c>
      <c r="AH4589" s="107">
        <f t="shared" si="913"/>
        <v>0</v>
      </c>
      <c r="AI4589" s="72">
        <f t="shared" si="914"/>
        <v>23</v>
      </c>
      <c r="AJ4589">
        <f t="shared" si="915"/>
        <v>7</v>
      </c>
      <c r="AK4589">
        <f t="shared" si="916"/>
        <v>1993</v>
      </c>
    </row>
    <row r="4590" spans="1:37" x14ac:dyDescent="0.2">
      <c r="A4590" t="s">
        <v>70</v>
      </c>
      <c r="B4590" s="93">
        <v>34173</v>
      </c>
      <c r="C4590">
        <v>22.2</v>
      </c>
      <c r="D4590">
        <v>9.5</v>
      </c>
      <c r="E4590">
        <f t="shared" si="910"/>
        <v>15.85</v>
      </c>
      <c r="F4590" s="106">
        <v>15.5</v>
      </c>
      <c r="G4590" s="107">
        <f t="shared" si="917"/>
        <v>0</v>
      </c>
      <c r="H4590">
        <f t="shared" si="918"/>
        <v>7</v>
      </c>
      <c r="I4590">
        <f t="shared" si="919"/>
        <v>1993</v>
      </c>
      <c r="Q4590" t="s">
        <v>72</v>
      </c>
      <c r="R4590" s="93">
        <v>34173</v>
      </c>
      <c r="S4590">
        <v>24.5</v>
      </c>
      <c r="T4590">
        <v>12</v>
      </c>
      <c r="U4590">
        <f t="shared" si="911"/>
        <v>18.25</v>
      </c>
      <c r="V4590" s="106">
        <v>14.5</v>
      </c>
      <c r="W4590" s="107">
        <f t="shared" si="920"/>
        <v>0</v>
      </c>
      <c r="X4590">
        <f t="shared" si="921"/>
        <v>7</v>
      </c>
      <c r="AG4590" s="93">
        <f t="shared" si="912"/>
        <v>34174</v>
      </c>
      <c r="AH4590" s="107">
        <f t="shared" si="913"/>
        <v>0.875</v>
      </c>
      <c r="AI4590" s="72">
        <f t="shared" si="914"/>
        <v>24</v>
      </c>
      <c r="AJ4590">
        <f t="shared" si="915"/>
        <v>7</v>
      </c>
      <c r="AK4590">
        <f t="shared" si="916"/>
        <v>1993</v>
      </c>
    </row>
    <row r="4591" spans="1:37" x14ac:dyDescent="0.2">
      <c r="A4591" t="s">
        <v>70</v>
      </c>
      <c r="B4591" s="93">
        <v>34174</v>
      </c>
      <c r="C4591">
        <v>16.8</v>
      </c>
      <c r="D4591">
        <v>10.7</v>
      </c>
      <c r="E4591">
        <f t="shared" si="910"/>
        <v>13.75</v>
      </c>
      <c r="F4591" s="106">
        <v>15.5</v>
      </c>
      <c r="G4591" s="107">
        <f t="shared" si="917"/>
        <v>1.75</v>
      </c>
      <c r="H4591">
        <f t="shared" si="918"/>
        <v>7</v>
      </c>
      <c r="I4591">
        <f t="shared" si="919"/>
        <v>1993</v>
      </c>
      <c r="Q4591" t="s">
        <v>72</v>
      </c>
      <c r="R4591" s="93">
        <v>34174</v>
      </c>
      <c r="S4591">
        <v>21.8</v>
      </c>
      <c r="T4591">
        <v>11.4</v>
      </c>
      <c r="U4591">
        <f t="shared" si="911"/>
        <v>16.600000000000001</v>
      </c>
      <c r="V4591" s="106">
        <v>14.5</v>
      </c>
      <c r="W4591" s="107">
        <f t="shared" si="920"/>
        <v>0</v>
      </c>
      <c r="X4591">
        <f t="shared" si="921"/>
        <v>7</v>
      </c>
      <c r="AG4591" s="93">
        <f t="shared" si="912"/>
        <v>34175</v>
      </c>
      <c r="AH4591" s="107">
        <f t="shared" si="913"/>
        <v>1.6999999999999993</v>
      </c>
      <c r="AI4591" s="72">
        <f t="shared" si="914"/>
        <v>25</v>
      </c>
      <c r="AJ4591">
        <f t="shared" si="915"/>
        <v>7</v>
      </c>
      <c r="AK4591">
        <f t="shared" si="916"/>
        <v>1993</v>
      </c>
    </row>
    <row r="4592" spans="1:37" x14ac:dyDescent="0.2">
      <c r="A4592" t="s">
        <v>70</v>
      </c>
      <c r="B4592" s="93">
        <v>34175</v>
      </c>
      <c r="C4592">
        <v>13.4</v>
      </c>
      <c r="D4592">
        <v>10.8</v>
      </c>
      <c r="E4592">
        <f t="shared" si="910"/>
        <v>12.100000000000001</v>
      </c>
      <c r="F4592" s="106">
        <v>15.5</v>
      </c>
      <c r="G4592" s="107">
        <f t="shared" si="917"/>
        <v>3.3999999999999986</v>
      </c>
      <c r="H4592">
        <f t="shared" si="918"/>
        <v>7</v>
      </c>
      <c r="I4592">
        <f t="shared" si="919"/>
        <v>1993</v>
      </c>
      <c r="Q4592" t="s">
        <v>72</v>
      </c>
      <c r="R4592" s="93">
        <v>34175</v>
      </c>
      <c r="S4592">
        <v>18.7</v>
      </c>
      <c r="T4592">
        <v>12.3</v>
      </c>
      <c r="U4592">
        <f t="shared" si="911"/>
        <v>15.5</v>
      </c>
      <c r="V4592" s="106">
        <v>14.5</v>
      </c>
      <c r="W4592" s="107">
        <f t="shared" si="920"/>
        <v>0</v>
      </c>
      <c r="X4592">
        <f t="shared" si="921"/>
        <v>7</v>
      </c>
      <c r="AG4592" s="93">
        <f t="shared" si="912"/>
        <v>34176</v>
      </c>
      <c r="AH4592" s="107">
        <f t="shared" si="913"/>
        <v>0.80000000000000071</v>
      </c>
      <c r="AI4592" s="72">
        <f t="shared" si="914"/>
        <v>26</v>
      </c>
      <c r="AJ4592">
        <f t="shared" si="915"/>
        <v>7</v>
      </c>
      <c r="AK4592">
        <f t="shared" si="916"/>
        <v>1993</v>
      </c>
    </row>
    <row r="4593" spans="1:37" x14ac:dyDescent="0.2">
      <c r="A4593" t="s">
        <v>70</v>
      </c>
      <c r="B4593" s="93">
        <v>34176</v>
      </c>
      <c r="C4593">
        <v>17.399999999999999</v>
      </c>
      <c r="D4593">
        <v>10.4</v>
      </c>
      <c r="E4593">
        <f t="shared" si="910"/>
        <v>13.899999999999999</v>
      </c>
      <c r="F4593" s="106">
        <v>15.5</v>
      </c>
      <c r="G4593" s="107">
        <f t="shared" si="917"/>
        <v>1.6000000000000014</v>
      </c>
      <c r="H4593">
        <f t="shared" si="918"/>
        <v>7</v>
      </c>
      <c r="I4593">
        <f t="shared" si="919"/>
        <v>1993</v>
      </c>
      <c r="Q4593" t="s">
        <v>72</v>
      </c>
      <c r="R4593" s="93">
        <v>34176</v>
      </c>
      <c r="S4593">
        <v>20.5</v>
      </c>
      <c r="T4593">
        <v>12.8</v>
      </c>
      <c r="U4593">
        <f t="shared" si="911"/>
        <v>16.649999999999999</v>
      </c>
      <c r="V4593" s="106">
        <v>14.5</v>
      </c>
      <c r="W4593" s="107">
        <f t="shared" si="920"/>
        <v>0</v>
      </c>
      <c r="X4593">
        <f t="shared" si="921"/>
        <v>7</v>
      </c>
      <c r="AG4593" s="93">
        <f t="shared" si="912"/>
        <v>34177</v>
      </c>
      <c r="AH4593" s="107">
        <f t="shared" si="913"/>
        <v>0.59999999999999964</v>
      </c>
      <c r="AI4593" s="72">
        <f t="shared" si="914"/>
        <v>27</v>
      </c>
      <c r="AJ4593">
        <f t="shared" si="915"/>
        <v>7</v>
      </c>
      <c r="AK4593">
        <f t="shared" si="916"/>
        <v>1993</v>
      </c>
    </row>
    <row r="4594" spans="1:37" x14ac:dyDescent="0.2">
      <c r="A4594" t="s">
        <v>70</v>
      </c>
      <c r="B4594" s="93">
        <v>34177</v>
      </c>
      <c r="C4594">
        <v>22.1</v>
      </c>
      <c r="D4594">
        <v>6.5</v>
      </c>
      <c r="E4594">
        <f t="shared" si="910"/>
        <v>14.3</v>
      </c>
      <c r="F4594" s="106">
        <v>15.5</v>
      </c>
      <c r="G4594" s="107">
        <f t="shared" si="917"/>
        <v>1.1999999999999993</v>
      </c>
      <c r="H4594">
        <f t="shared" si="918"/>
        <v>7</v>
      </c>
      <c r="I4594">
        <f t="shared" si="919"/>
        <v>1993</v>
      </c>
      <c r="Q4594" t="s">
        <v>72</v>
      </c>
      <c r="R4594" s="93">
        <v>34177</v>
      </c>
      <c r="S4594">
        <v>23.3</v>
      </c>
      <c r="T4594">
        <v>7.9</v>
      </c>
      <c r="U4594">
        <f t="shared" si="911"/>
        <v>15.600000000000001</v>
      </c>
      <c r="V4594" s="106">
        <v>14.5</v>
      </c>
      <c r="W4594" s="107">
        <f t="shared" si="920"/>
        <v>0</v>
      </c>
      <c r="X4594">
        <f t="shared" si="921"/>
        <v>7</v>
      </c>
      <c r="AG4594" s="93">
        <f t="shared" si="912"/>
        <v>34178</v>
      </c>
      <c r="AH4594" s="107">
        <f t="shared" si="913"/>
        <v>0</v>
      </c>
      <c r="AI4594" s="72">
        <f t="shared" si="914"/>
        <v>28</v>
      </c>
      <c r="AJ4594">
        <f t="shared" si="915"/>
        <v>7</v>
      </c>
      <c r="AK4594">
        <f t="shared" si="916"/>
        <v>1993</v>
      </c>
    </row>
    <row r="4595" spans="1:37" x14ac:dyDescent="0.2">
      <c r="A4595" t="s">
        <v>70</v>
      </c>
      <c r="B4595" s="93">
        <v>34178</v>
      </c>
      <c r="C4595">
        <v>25.3</v>
      </c>
      <c r="D4595">
        <v>9.1</v>
      </c>
      <c r="E4595">
        <f t="shared" si="910"/>
        <v>17.2</v>
      </c>
      <c r="F4595" s="106">
        <v>15.5</v>
      </c>
      <c r="G4595" s="107">
        <f t="shared" si="917"/>
        <v>0</v>
      </c>
      <c r="H4595">
        <f t="shared" si="918"/>
        <v>7</v>
      </c>
      <c r="I4595">
        <f t="shared" si="919"/>
        <v>1993</v>
      </c>
      <c r="Q4595" t="s">
        <v>72</v>
      </c>
      <c r="R4595" s="93">
        <v>34178</v>
      </c>
      <c r="S4595">
        <v>25.5</v>
      </c>
      <c r="T4595">
        <v>9.8000000000000007</v>
      </c>
      <c r="U4595">
        <f t="shared" si="911"/>
        <v>17.649999999999999</v>
      </c>
      <c r="V4595" s="106">
        <v>14.5</v>
      </c>
      <c r="W4595" s="107">
        <f t="shared" si="920"/>
        <v>0</v>
      </c>
      <c r="X4595">
        <f t="shared" si="921"/>
        <v>7</v>
      </c>
      <c r="AG4595" s="93">
        <f t="shared" si="912"/>
        <v>34179</v>
      </c>
      <c r="AH4595" s="107">
        <f t="shared" si="913"/>
        <v>0</v>
      </c>
      <c r="AI4595" s="72">
        <f t="shared" si="914"/>
        <v>29</v>
      </c>
      <c r="AJ4595">
        <f t="shared" si="915"/>
        <v>7</v>
      </c>
      <c r="AK4595">
        <f t="shared" si="916"/>
        <v>1993</v>
      </c>
    </row>
    <row r="4596" spans="1:37" x14ac:dyDescent="0.2">
      <c r="A4596" t="s">
        <v>70</v>
      </c>
      <c r="B4596" s="93">
        <v>34179</v>
      </c>
      <c r="C4596">
        <v>28.7</v>
      </c>
      <c r="D4596">
        <v>13.1</v>
      </c>
      <c r="E4596">
        <f t="shared" si="910"/>
        <v>20.9</v>
      </c>
      <c r="F4596" s="106">
        <v>15.5</v>
      </c>
      <c r="G4596" s="107">
        <f t="shared" si="917"/>
        <v>0</v>
      </c>
      <c r="H4596">
        <f t="shared" si="918"/>
        <v>7</v>
      </c>
      <c r="I4596">
        <f t="shared" si="919"/>
        <v>1993</v>
      </c>
      <c r="Q4596" t="s">
        <v>72</v>
      </c>
      <c r="R4596" s="93">
        <v>34179</v>
      </c>
      <c r="S4596">
        <v>26.5</v>
      </c>
      <c r="T4596">
        <v>12.1</v>
      </c>
      <c r="U4596">
        <f t="shared" si="911"/>
        <v>19.3</v>
      </c>
      <c r="V4596" s="106">
        <v>14.5</v>
      </c>
      <c r="W4596" s="107">
        <f t="shared" si="920"/>
        <v>0</v>
      </c>
      <c r="X4596">
        <f t="shared" si="921"/>
        <v>7</v>
      </c>
      <c r="AG4596" s="93">
        <f t="shared" si="912"/>
        <v>34180</v>
      </c>
      <c r="AH4596" s="107">
        <f t="shared" si="913"/>
        <v>1</v>
      </c>
      <c r="AI4596" s="72">
        <f t="shared" si="914"/>
        <v>30</v>
      </c>
      <c r="AJ4596">
        <f t="shared" si="915"/>
        <v>7</v>
      </c>
      <c r="AK4596">
        <f t="shared" si="916"/>
        <v>1993</v>
      </c>
    </row>
    <row r="4597" spans="1:37" x14ac:dyDescent="0.2">
      <c r="A4597" t="s">
        <v>70</v>
      </c>
      <c r="B4597" s="93">
        <v>34180</v>
      </c>
      <c r="C4597">
        <v>19.5</v>
      </c>
      <c r="D4597">
        <v>7.5</v>
      </c>
      <c r="E4597">
        <f t="shared" si="910"/>
        <v>13.5</v>
      </c>
      <c r="F4597" s="106">
        <v>15.5</v>
      </c>
      <c r="G4597" s="107">
        <f t="shared" si="917"/>
        <v>2</v>
      </c>
      <c r="H4597">
        <f t="shared" si="918"/>
        <v>7</v>
      </c>
      <c r="I4597">
        <f t="shared" si="919"/>
        <v>1993</v>
      </c>
      <c r="Q4597" t="s">
        <v>72</v>
      </c>
      <c r="R4597" s="93">
        <v>34180</v>
      </c>
      <c r="S4597">
        <v>21.4</v>
      </c>
      <c r="T4597">
        <v>11.1</v>
      </c>
      <c r="U4597">
        <f t="shared" si="911"/>
        <v>16.25</v>
      </c>
      <c r="V4597" s="106">
        <v>14.5</v>
      </c>
      <c r="W4597" s="107">
        <f t="shared" si="920"/>
        <v>0</v>
      </c>
      <c r="X4597">
        <f t="shared" si="921"/>
        <v>7</v>
      </c>
      <c r="AG4597" s="93">
        <f t="shared" si="912"/>
        <v>34181</v>
      </c>
      <c r="AH4597" s="107">
        <f t="shared" si="913"/>
        <v>0</v>
      </c>
      <c r="AI4597" s="72">
        <f t="shared" si="914"/>
        <v>31</v>
      </c>
      <c r="AJ4597">
        <f t="shared" si="915"/>
        <v>7</v>
      </c>
      <c r="AK4597">
        <f t="shared" si="916"/>
        <v>1993</v>
      </c>
    </row>
    <row r="4598" spans="1:37" x14ac:dyDescent="0.2">
      <c r="A4598" t="s">
        <v>70</v>
      </c>
      <c r="B4598" s="93">
        <v>34181</v>
      </c>
      <c r="C4598">
        <v>21.5</v>
      </c>
      <c r="D4598">
        <v>10.5</v>
      </c>
      <c r="E4598">
        <f t="shared" si="910"/>
        <v>16</v>
      </c>
      <c r="F4598" s="106">
        <v>15.5</v>
      </c>
      <c r="G4598" s="107">
        <f t="shared" si="917"/>
        <v>0</v>
      </c>
      <c r="H4598">
        <f t="shared" si="918"/>
        <v>7</v>
      </c>
      <c r="I4598">
        <f t="shared" si="919"/>
        <v>1993</v>
      </c>
      <c r="Q4598" t="s">
        <v>72</v>
      </c>
      <c r="R4598" s="93">
        <v>34181</v>
      </c>
      <c r="S4598">
        <v>21.7</v>
      </c>
      <c r="T4598">
        <v>9.1</v>
      </c>
      <c r="U4598">
        <f t="shared" si="911"/>
        <v>15.399999999999999</v>
      </c>
      <c r="V4598" s="106">
        <v>14.5</v>
      </c>
      <c r="W4598" s="107">
        <f t="shared" si="920"/>
        <v>0</v>
      </c>
      <c r="X4598">
        <f t="shared" si="921"/>
        <v>7</v>
      </c>
      <c r="AG4598" s="93">
        <f t="shared" si="912"/>
        <v>34182</v>
      </c>
      <c r="AH4598" s="107">
        <f t="shared" si="913"/>
        <v>0.82499999999999929</v>
      </c>
      <c r="AI4598" s="72">
        <f t="shared" si="914"/>
        <v>1</v>
      </c>
      <c r="AJ4598">
        <f t="shared" si="915"/>
        <v>8</v>
      </c>
      <c r="AK4598">
        <f t="shared" si="916"/>
        <v>1993</v>
      </c>
    </row>
    <row r="4599" spans="1:37" x14ac:dyDescent="0.2">
      <c r="A4599" t="s">
        <v>70</v>
      </c>
      <c r="B4599" s="93">
        <v>34182</v>
      </c>
      <c r="C4599">
        <v>21.1</v>
      </c>
      <c r="D4599">
        <v>6.6</v>
      </c>
      <c r="E4599">
        <f t="shared" si="910"/>
        <v>13.850000000000001</v>
      </c>
      <c r="F4599" s="106">
        <v>15.5</v>
      </c>
      <c r="G4599" s="107">
        <f t="shared" si="917"/>
        <v>1.6499999999999986</v>
      </c>
      <c r="H4599">
        <f t="shared" si="918"/>
        <v>8</v>
      </c>
      <c r="I4599">
        <f t="shared" si="919"/>
        <v>1993</v>
      </c>
      <c r="Q4599" t="s">
        <v>72</v>
      </c>
      <c r="R4599" s="93">
        <v>34182</v>
      </c>
      <c r="S4599">
        <v>22.6</v>
      </c>
      <c r="T4599">
        <v>11</v>
      </c>
      <c r="U4599">
        <f t="shared" si="911"/>
        <v>16.8</v>
      </c>
      <c r="V4599" s="106">
        <v>14.5</v>
      </c>
      <c r="W4599" s="107">
        <f t="shared" si="920"/>
        <v>0</v>
      </c>
      <c r="X4599">
        <f t="shared" si="921"/>
        <v>8</v>
      </c>
      <c r="AG4599" s="93">
        <f t="shared" si="912"/>
        <v>34183</v>
      </c>
      <c r="AH4599" s="107">
        <f t="shared" si="913"/>
        <v>0.125</v>
      </c>
      <c r="AI4599" s="72">
        <f t="shared" si="914"/>
        <v>2</v>
      </c>
      <c r="AJ4599">
        <f t="shared" si="915"/>
        <v>8</v>
      </c>
      <c r="AK4599">
        <f t="shared" si="916"/>
        <v>1993</v>
      </c>
    </row>
    <row r="4600" spans="1:37" x14ac:dyDescent="0.2">
      <c r="A4600" t="s">
        <v>70</v>
      </c>
      <c r="B4600" s="93">
        <v>34183</v>
      </c>
      <c r="C4600">
        <v>19.899999999999999</v>
      </c>
      <c r="D4600">
        <v>10.6</v>
      </c>
      <c r="E4600">
        <f t="shared" si="910"/>
        <v>15.25</v>
      </c>
      <c r="F4600" s="106">
        <v>15.5</v>
      </c>
      <c r="G4600" s="107">
        <f t="shared" si="917"/>
        <v>0.25</v>
      </c>
      <c r="H4600">
        <f t="shared" si="918"/>
        <v>8</v>
      </c>
      <c r="I4600">
        <f t="shared" si="919"/>
        <v>1993</v>
      </c>
      <c r="Q4600" t="s">
        <v>72</v>
      </c>
      <c r="R4600" s="93">
        <v>34183</v>
      </c>
      <c r="S4600">
        <v>20.8</v>
      </c>
      <c r="T4600">
        <v>9.9</v>
      </c>
      <c r="U4600">
        <f t="shared" si="911"/>
        <v>15.350000000000001</v>
      </c>
      <c r="V4600" s="106">
        <v>14.5</v>
      </c>
      <c r="W4600" s="107">
        <f t="shared" si="920"/>
        <v>0</v>
      </c>
      <c r="X4600">
        <f t="shared" si="921"/>
        <v>8</v>
      </c>
      <c r="AG4600" s="93">
        <f t="shared" si="912"/>
        <v>34184</v>
      </c>
      <c r="AH4600" s="107">
        <f t="shared" si="913"/>
        <v>0.70000000000000018</v>
      </c>
      <c r="AI4600" s="72">
        <f t="shared" si="914"/>
        <v>3</v>
      </c>
      <c r="AJ4600">
        <f t="shared" si="915"/>
        <v>8</v>
      </c>
      <c r="AK4600">
        <f t="shared" si="916"/>
        <v>1993</v>
      </c>
    </row>
    <row r="4601" spans="1:37" x14ac:dyDescent="0.2">
      <c r="A4601" t="s">
        <v>70</v>
      </c>
      <c r="B4601" s="93">
        <v>34184</v>
      </c>
      <c r="C4601">
        <v>21.5</v>
      </c>
      <c r="D4601">
        <v>6.7</v>
      </c>
      <c r="E4601">
        <f t="shared" si="910"/>
        <v>14.1</v>
      </c>
      <c r="F4601" s="106">
        <v>15.5</v>
      </c>
      <c r="G4601" s="107">
        <f t="shared" si="917"/>
        <v>1.4000000000000004</v>
      </c>
      <c r="H4601">
        <f t="shared" si="918"/>
        <v>8</v>
      </c>
      <c r="I4601">
        <f t="shared" si="919"/>
        <v>1993</v>
      </c>
      <c r="Q4601" t="s">
        <v>72</v>
      </c>
      <c r="R4601" s="93">
        <v>34184</v>
      </c>
      <c r="S4601">
        <v>23.2</v>
      </c>
      <c r="T4601">
        <v>7.7</v>
      </c>
      <c r="U4601">
        <f t="shared" si="911"/>
        <v>15.45</v>
      </c>
      <c r="V4601" s="106">
        <v>14.5</v>
      </c>
      <c r="W4601" s="107">
        <f t="shared" si="920"/>
        <v>0</v>
      </c>
      <c r="X4601">
        <f t="shared" si="921"/>
        <v>8</v>
      </c>
      <c r="AG4601" s="93">
        <f t="shared" si="912"/>
        <v>34185</v>
      </c>
      <c r="AH4601" s="107">
        <f t="shared" si="913"/>
        <v>0.45000000000000018</v>
      </c>
      <c r="AI4601" s="72">
        <f t="shared" si="914"/>
        <v>4</v>
      </c>
      <c r="AJ4601">
        <f t="shared" si="915"/>
        <v>8</v>
      </c>
      <c r="AK4601">
        <f t="shared" si="916"/>
        <v>1993</v>
      </c>
    </row>
    <row r="4602" spans="1:37" x14ac:dyDescent="0.2">
      <c r="A4602" t="s">
        <v>70</v>
      </c>
      <c r="B4602" s="93">
        <v>34185</v>
      </c>
      <c r="C4602">
        <v>21.9</v>
      </c>
      <c r="D4602">
        <v>7.3</v>
      </c>
      <c r="E4602">
        <f t="shared" si="910"/>
        <v>14.6</v>
      </c>
      <c r="F4602" s="106">
        <v>15.5</v>
      </c>
      <c r="G4602" s="107">
        <f t="shared" si="917"/>
        <v>0.90000000000000036</v>
      </c>
      <c r="H4602">
        <f t="shared" si="918"/>
        <v>8</v>
      </c>
      <c r="I4602">
        <f t="shared" si="919"/>
        <v>1993</v>
      </c>
      <c r="Q4602" t="s">
        <v>72</v>
      </c>
      <c r="R4602" s="93">
        <v>34185</v>
      </c>
      <c r="S4602">
        <v>23</v>
      </c>
      <c r="T4602">
        <v>10.5</v>
      </c>
      <c r="U4602">
        <f t="shared" si="911"/>
        <v>16.75</v>
      </c>
      <c r="V4602" s="106">
        <v>14.5</v>
      </c>
      <c r="W4602" s="107">
        <f t="shared" si="920"/>
        <v>0</v>
      </c>
      <c r="X4602">
        <f t="shared" si="921"/>
        <v>8</v>
      </c>
      <c r="AG4602" s="93">
        <f t="shared" si="912"/>
        <v>34186</v>
      </c>
      <c r="AH4602" s="107">
        <f t="shared" si="913"/>
        <v>0</v>
      </c>
      <c r="AI4602" s="72">
        <f t="shared" si="914"/>
        <v>5</v>
      </c>
      <c r="AJ4602">
        <f t="shared" si="915"/>
        <v>8</v>
      </c>
      <c r="AK4602">
        <f t="shared" si="916"/>
        <v>1993</v>
      </c>
    </row>
    <row r="4603" spans="1:37" x14ac:dyDescent="0.2">
      <c r="A4603" t="s">
        <v>70</v>
      </c>
      <c r="B4603" s="93">
        <v>34186</v>
      </c>
      <c r="C4603">
        <v>23.9</v>
      </c>
      <c r="D4603">
        <v>9.1</v>
      </c>
      <c r="E4603">
        <f t="shared" si="910"/>
        <v>16.5</v>
      </c>
      <c r="F4603" s="106">
        <v>15.5</v>
      </c>
      <c r="G4603" s="107">
        <f t="shared" si="917"/>
        <v>0</v>
      </c>
      <c r="H4603">
        <f t="shared" si="918"/>
        <v>8</v>
      </c>
      <c r="I4603">
        <f t="shared" si="919"/>
        <v>1993</v>
      </c>
      <c r="Q4603" t="s">
        <v>72</v>
      </c>
      <c r="R4603" s="93">
        <v>34186</v>
      </c>
      <c r="S4603">
        <v>25.2</v>
      </c>
      <c r="T4603">
        <v>9.6</v>
      </c>
      <c r="U4603">
        <f t="shared" si="911"/>
        <v>17.399999999999999</v>
      </c>
      <c r="V4603" s="106">
        <v>14.5</v>
      </c>
      <c r="W4603" s="107">
        <f t="shared" si="920"/>
        <v>0</v>
      </c>
      <c r="X4603">
        <f t="shared" si="921"/>
        <v>8</v>
      </c>
      <c r="AG4603" s="93">
        <f t="shared" si="912"/>
        <v>34187</v>
      </c>
      <c r="AH4603" s="107">
        <f t="shared" si="913"/>
        <v>0</v>
      </c>
      <c r="AI4603" s="72">
        <f t="shared" si="914"/>
        <v>6</v>
      </c>
      <c r="AJ4603">
        <f t="shared" si="915"/>
        <v>8</v>
      </c>
      <c r="AK4603">
        <f t="shared" si="916"/>
        <v>1993</v>
      </c>
    </row>
    <row r="4604" spans="1:37" x14ac:dyDescent="0.2">
      <c r="A4604" t="s">
        <v>70</v>
      </c>
      <c r="B4604" s="93">
        <v>34187</v>
      </c>
      <c r="C4604">
        <v>27.1</v>
      </c>
      <c r="D4604">
        <v>11</v>
      </c>
      <c r="E4604">
        <f t="shared" si="910"/>
        <v>19.05</v>
      </c>
      <c r="F4604" s="106">
        <v>15.5</v>
      </c>
      <c r="G4604" s="107">
        <f t="shared" si="917"/>
        <v>0</v>
      </c>
      <c r="H4604">
        <f t="shared" si="918"/>
        <v>8</v>
      </c>
      <c r="I4604">
        <f t="shared" si="919"/>
        <v>1993</v>
      </c>
      <c r="Q4604" t="s">
        <v>72</v>
      </c>
      <c r="R4604" s="93">
        <v>34187</v>
      </c>
      <c r="S4604">
        <v>27.7</v>
      </c>
      <c r="T4604">
        <v>10.9</v>
      </c>
      <c r="U4604">
        <f t="shared" si="911"/>
        <v>19.3</v>
      </c>
      <c r="V4604" s="106">
        <v>14.5</v>
      </c>
      <c r="W4604" s="107">
        <f t="shared" si="920"/>
        <v>0</v>
      </c>
      <c r="X4604">
        <f t="shared" si="921"/>
        <v>8</v>
      </c>
      <c r="AG4604" s="93">
        <f t="shared" si="912"/>
        <v>34188</v>
      </c>
      <c r="AH4604" s="107">
        <f t="shared" si="913"/>
        <v>0.875</v>
      </c>
      <c r="AI4604" s="72">
        <f t="shared" si="914"/>
        <v>7</v>
      </c>
      <c r="AJ4604">
        <f t="shared" si="915"/>
        <v>8</v>
      </c>
      <c r="AK4604">
        <f t="shared" si="916"/>
        <v>1993</v>
      </c>
    </row>
    <row r="4605" spans="1:37" x14ac:dyDescent="0.2">
      <c r="A4605" t="s">
        <v>70</v>
      </c>
      <c r="B4605" s="93">
        <v>34188</v>
      </c>
      <c r="C4605">
        <v>18</v>
      </c>
      <c r="D4605">
        <v>9.5</v>
      </c>
      <c r="E4605">
        <f t="shared" si="910"/>
        <v>13.75</v>
      </c>
      <c r="F4605" s="106">
        <v>15.5</v>
      </c>
      <c r="G4605" s="107">
        <f t="shared" si="917"/>
        <v>1.75</v>
      </c>
      <c r="H4605">
        <f t="shared" si="918"/>
        <v>8</v>
      </c>
      <c r="I4605">
        <f t="shared" si="919"/>
        <v>1993</v>
      </c>
      <c r="Q4605" t="s">
        <v>72</v>
      </c>
      <c r="R4605" s="93">
        <v>34188</v>
      </c>
      <c r="S4605">
        <v>18.8</v>
      </c>
      <c r="T4605">
        <v>12.3</v>
      </c>
      <c r="U4605">
        <f t="shared" si="911"/>
        <v>15.55</v>
      </c>
      <c r="V4605" s="106">
        <v>14.5</v>
      </c>
      <c r="W4605" s="107">
        <f t="shared" si="920"/>
        <v>0</v>
      </c>
      <c r="X4605">
        <f t="shared" si="921"/>
        <v>8</v>
      </c>
      <c r="AG4605" s="93">
        <f t="shared" si="912"/>
        <v>34189</v>
      </c>
      <c r="AH4605" s="107">
        <f t="shared" si="913"/>
        <v>0</v>
      </c>
      <c r="AI4605" s="72">
        <f t="shared" si="914"/>
        <v>8</v>
      </c>
      <c r="AJ4605">
        <f t="shared" si="915"/>
        <v>8</v>
      </c>
      <c r="AK4605">
        <f t="shared" si="916"/>
        <v>1993</v>
      </c>
    </row>
    <row r="4606" spans="1:37" x14ac:dyDescent="0.2">
      <c r="A4606" t="s">
        <v>70</v>
      </c>
      <c r="B4606" s="93">
        <v>34189</v>
      </c>
      <c r="C4606">
        <v>23.5</v>
      </c>
      <c r="D4606">
        <v>7.7</v>
      </c>
      <c r="E4606">
        <f t="shared" si="910"/>
        <v>15.6</v>
      </c>
      <c r="F4606" s="106">
        <v>15.5</v>
      </c>
      <c r="G4606" s="107">
        <f t="shared" si="917"/>
        <v>0</v>
      </c>
      <c r="H4606">
        <f t="shared" si="918"/>
        <v>8</v>
      </c>
      <c r="I4606">
        <f t="shared" si="919"/>
        <v>1993</v>
      </c>
      <c r="Q4606" t="s">
        <v>72</v>
      </c>
      <c r="R4606" s="93">
        <v>34189</v>
      </c>
      <c r="S4606">
        <v>21.6</v>
      </c>
      <c r="T4606">
        <v>10.6</v>
      </c>
      <c r="U4606">
        <f t="shared" si="911"/>
        <v>16.100000000000001</v>
      </c>
      <c r="V4606" s="106">
        <v>14.5</v>
      </c>
      <c r="W4606" s="107">
        <f t="shared" si="920"/>
        <v>0</v>
      </c>
      <c r="X4606">
        <f t="shared" si="921"/>
        <v>8</v>
      </c>
      <c r="AG4606" s="93">
        <f t="shared" si="912"/>
        <v>34190</v>
      </c>
      <c r="AH4606" s="107">
        <f t="shared" si="913"/>
        <v>0.39999999999999947</v>
      </c>
      <c r="AI4606" s="72">
        <f t="shared" si="914"/>
        <v>9</v>
      </c>
      <c r="AJ4606">
        <f t="shared" si="915"/>
        <v>8</v>
      </c>
      <c r="AK4606">
        <f t="shared" si="916"/>
        <v>1993</v>
      </c>
    </row>
    <row r="4607" spans="1:37" x14ac:dyDescent="0.2">
      <c r="A4607" t="s">
        <v>70</v>
      </c>
      <c r="B4607" s="93">
        <v>34190</v>
      </c>
      <c r="C4607">
        <v>27.4</v>
      </c>
      <c r="D4607">
        <v>11.4</v>
      </c>
      <c r="E4607">
        <f t="shared" si="910"/>
        <v>19.399999999999999</v>
      </c>
      <c r="F4607" s="106">
        <v>15.5</v>
      </c>
      <c r="G4607" s="107">
        <f t="shared" si="917"/>
        <v>0</v>
      </c>
      <c r="H4607">
        <f t="shared" si="918"/>
        <v>8</v>
      </c>
      <c r="I4607">
        <f t="shared" si="919"/>
        <v>1993</v>
      </c>
      <c r="Q4607" t="s">
        <v>72</v>
      </c>
      <c r="R4607" s="93">
        <v>34190</v>
      </c>
      <c r="S4607">
        <v>17.600000000000001</v>
      </c>
      <c r="T4607">
        <v>9.8000000000000007</v>
      </c>
      <c r="U4607">
        <f t="shared" si="911"/>
        <v>13.700000000000001</v>
      </c>
      <c r="V4607" s="106">
        <v>14.5</v>
      </c>
      <c r="W4607" s="107">
        <f t="shared" si="920"/>
        <v>0.79999999999999893</v>
      </c>
      <c r="X4607">
        <f t="shared" si="921"/>
        <v>8</v>
      </c>
      <c r="AG4607" s="93">
        <f t="shared" si="912"/>
        <v>34191</v>
      </c>
      <c r="AH4607" s="107">
        <f t="shared" si="913"/>
        <v>6.2</v>
      </c>
      <c r="AI4607" s="72">
        <f t="shared" si="914"/>
        <v>10</v>
      </c>
      <c r="AJ4607">
        <f t="shared" si="915"/>
        <v>8</v>
      </c>
      <c r="AK4607">
        <f t="shared" si="916"/>
        <v>1993</v>
      </c>
    </row>
    <row r="4608" spans="1:37" x14ac:dyDescent="0.2">
      <c r="A4608" t="s">
        <v>70</v>
      </c>
      <c r="B4608" s="93">
        <v>34191</v>
      </c>
      <c r="C4608">
        <v>12.5</v>
      </c>
      <c r="D4608">
        <v>6.2</v>
      </c>
      <c r="E4608">
        <f t="shared" si="910"/>
        <v>9.35</v>
      </c>
      <c r="F4608" s="106">
        <v>15.5</v>
      </c>
      <c r="G4608" s="107">
        <f t="shared" si="917"/>
        <v>6.15</v>
      </c>
      <c r="H4608">
        <f t="shared" si="918"/>
        <v>8</v>
      </c>
      <c r="I4608">
        <f t="shared" si="919"/>
        <v>1993</v>
      </c>
      <c r="Q4608" t="s">
        <v>72</v>
      </c>
      <c r="R4608" s="93">
        <v>34191</v>
      </c>
      <c r="S4608">
        <v>10.9</v>
      </c>
      <c r="T4608">
        <v>5.6</v>
      </c>
      <c r="U4608">
        <f t="shared" si="911"/>
        <v>8.25</v>
      </c>
      <c r="V4608" s="106">
        <v>14.5</v>
      </c>
      <c r="W4608" s="107">
        <f t="shared" si="920"/>
        <v>6.25</v>
      </c>
      <c r="X4608">
        <f t="shared" si="921"/>
        <v>8</v>
      </c>
      <c r="AG4608" s="93">
        <f t="shared" si="912"/>
        <v>34192</v>
      </c>
      <c r="AH4608" s="107">
        <f t="shared" si="913"/>
        <v>4.8999999999999995</v>
      </c>
      <c r="AI4608" s="72">
        <f t="shared" si="914"/>
        <v>11</v>
      </c>
      <c r="AJ4608">
        <f t="shared" si="915"/>
        <v>8</v>
      </c>
      <c r="AK4608">
        <f t="shared" si="916"/>
        <v>1993</v>
      </c>
    </row>
    <row r="4609" spans="1:37" x14ac:dyDescent="0.2">
      <c r="A4609" t="s">
        <v>70</v>
      </c>
      <c r="B4609" s="93">
        <v>34192</v>
      </c>
      <c r="C4609">
        <v>15.3</v>
      </c>
      <c r="D4609">
        <v>5.8</v>
      </c>
      <c r="E4609">
        <f t="shared" si="910"/>
        <v>10.55</v>
      </c>
      <c r="F4609" s="106">
        <v>15.5</v>
      </c>
      <c r="G4609" s="107">
        <f t="shared" si="917"/>
        <v>4.9499999999999993</v>
      </c>
      <c r="H4609">
        <f t="shared" si="918"/>
        <v>8</v>
      </c>
      <c r="I4609">
        <f t="shared" si="919"/>
        <v>1993</v>
      </c>
      <c r="Q4609" t="s">
        <v>72</v>
      </c>
      <c r="R4609" s="93">
        <v>34192</v>
      </c>
      <c r="S4609">
        <v>16</v>
      </c>
      <c r="T4609">
        <v>3.3</v>
      </c>
      <c r="U4609">
        <f t="shared" si="911"/>
        <v>9.65</v>
      </c>
      <c r="V4609" s="106">
        <v>14.5</v>
      </c>
      <c r="W4609" s="107">
        <f t="shared" si="920"/>
        <v>4.8499999999999996</v>
      </c>
      <c r="X4609">
        <f t="shared" si="921"/>
        <v>8</v>
      </c>
      <c r="AG4609" s="93">
        <f t="shared" si="912"/>
        <v>34193</v>
      </c>
      <c r="AH4609" s="107">
        <f t="shared" si="913"/>
        <v>1.0499999999999998</v>
      </c>
      <c r="AI4609" s="72">
        <f t="shared" si="914"/>
        <v>12</v>
      </c>
      <c r="AJ4609">
        <f t="shared" si="915"/>
        <v>8</v>
      </c>
      <c r="AK4609">
        <f t="shared" si="916"/>
        <v>1993</v>
      </c>
    </row>
    <row r="4610" spans="1:37" x14ac:dyDescent="0.2">
      <c r="A4610" t="s">
        <v>70</v>
      </c>
      <c r="B4610" s="93">
        <v>34193</v>
      </c>
      <c r="C4610">
        <v>22.5</v>
      </c>
      <c r="D4610">
        <v>5.5</v>
      </c>
      <c r="E4610">
        <f t="shared" si="910"/>
        <v>14</v>
      </c>
      <c r="F4610" s="106">
        <v>15.5</v>
      </c>
      <c r="G4610" s="107">
        <f t="shared" si="917"/>
        <v>1.5</v>
      </c>
      <c r="H4610">
        <f t="shared" si="918"/>
        <v>8</v>
      </c>
      <c r="I4610">
        <f t="shared" si="919"/>
        <v>1993</v>
      </c>
      <c r="Q4610" t="s">
        <v>72</v>
      </c>
      <c r="R4610" s="93">
        <v>34193</v>
      </c>
      <c r="S4610">
        <v>23.5</v>
      </c>
      <c r="T4610">
        <v>4.3</v>
      </c>
      <c r="U4610">
        <f t="shared" si="911"/>
        <v>13.9</v>
      </c>
      <c r="V4610" s="106">
        <v>14.5</v>
      </c>
      <c r="W4610" s="107">
        <f t="shared" si="920"/>
        <v>0.59999999999999964</v>
      </c>
      <c r="X4610">
        <f t="shared" si="921"/>
        <v>8</v>
      </c>
      <c r="AG4610" s="93">
        <f t="shared" si="912"/>
        <v>34194</v>
      </c>
      <c r="AH4610" s="107">
        <f t="shared" si="913"/>
        <v>0.32500000000000018</v>
      </c>
      <c r="AI4610" s="72">
        <f t="shared" si="914"/>
        <v>13</v>
      </c>
      <c r="AJ4610">
        <f t="shared" si="915"/>
        <v>8</v>
      </c>
      <c r="AK4610">
        <f t="shared" si="916"/>
        <v>1993</v>
      </c>
    </row>
    <row r="4611" spans="1:37" x14ac:dyDescent="0.2">
      <c r="A4611" t="s">
        <v>70</v>
      </c>
      <c r="B4611" s="93">
        <v>34194</v>
      </c>
      <c r="C4611">
        <v>22.2</v>
      </c>
      <c r="D4611">
        <v>7.5</v>
      </c>
      <c r="E4611">
        <f t="shared" si="910"/>
        <v>14.85</v>
      </c>
      <c r="F4611" s="106">
        <v>15.5</v>
      </c>
      <c r="G4611" s="107">
        <f t="shared" si="917"/>
        <v>0.65000000000000036</v>
      </c>
      <c r="H4611">
        <f t="shared" si="918"/>
        <v>8</v>
      </c>
      <c r="I4611">
        <f t="shared" si="919"/>
        <v>1993</v>
      </c>
      <c r="Q4611" t="s">
        <v>72</v>
      </c>
      <c r="R4611" s="93">
        <v>34194</v>
      </c>
      <c r="S4611">
        <v>21.5</v>
      </c>
      <c r="T4611">
        <v>10.6</v>
      </c>
      <c r="U4611">
        <f t="shared" si="911"/>
        <v>16.05</v>
      </c>
      <c r="V4611" s="106">
        <v>14.5</v>
      </c>
      <c r="W4611" s="107">
        <f t="shared" si="920"/>
        <v>0</v>
      </c>
      <c r="X4611">
        <f t="shared" si="921"/>
        <v>8</v>
      </c>
      <c r="AG4611" s="93">
        <f t="shared" si="912"/>
        <v>34195</v>
      </c>
      <c r="AH4611" s="107">
        <f t="shared" si="913"/>
        <v>2.2000000000000002</v>
      </c>
      <c r="AI4611" s="72">
        <f t="shared" si="914"/>
        <v>14</v>
      </c>
      <c r="AJ4611">
        <f t="shared" si="915"/>
        <v>8</v>
      </c>
      <c r="AK4611">
        <f t="shared" si="916"/>
        <v>1993</v>
      </c>
    </row>
    <row r="4612" spans="1:37" x14ac:dyDescent="0.2">
      <c r="A4612" t="s">
        <v>70</v>
      </c>
      <c r="B4612" s="93">
        <v>34195</v>
      </c>
      <c r="C4612">
        <v>14.8</v>
      </c>
      <c r="D4612">
        <v>9.5</v>
      </c>
      <c r="E4612">
        <f t="shared" ref="E4612:E4675" si="922">AVERAGE(C4612:D4612)</f>
        <v>12.15</v>
      </c>
      <c r="F4612" s="106">
        <v>15.5</v>
      </c>
      <c r="G4612" s="107">
        <f t="shared" si="917"/>
        <v>3.3499999999999996</v>
      </c>
      <c r="H4612">
        <f t="shared" si="918"/>
        <v>8</v>
      </c>
      <c r="I4612">
        <f t="shared" si="919"/>
        <v>1993</v>
      </c>
      <c r="Q4612" t="s">
        <v>72</v>
      </c>
      <c r="R4612" s="93">
        <v>34195</v>
      </c>
      <c r="S4612">
        <v>17.5</v>
      </c>
      <c r="T4612">
        <v>9.4</v>
      </c>
      <c r="U4612">
        <f t="shared" ref="U4612:U4675" si="923">AVERAGE(S4612:T4612)</f>
        <v>13.45</v>
      </c>
      <c r="V4612" s="106">
        <v>14.5</v>
      </c>
      <c r="W4612" s="107">
        <f t="shared" si="920"/>
        <v>1.0500000000000007</v>
      </c>
      <c r="X4612">
        <f t="shared" si="921"/>
        <v>8</v>
      </c>
      <c r="AG4612" s="93">
        <f t="shared" ref="AG4612:AG4675" si="924">R4613</f>
        <v>34196</v>
      </c>
      <c r="AH4612" s="107">
        <f t="shared" ref="AH4612:AH4675" si="925">AVERAGE(W4613,G4613)</f>
        <v>3.3500000000000005</v>
      </c>
      <c r="AI4612" s="72">
        <f t="shared" ref="AI4612:AI4675" si="926">DAY(AG4612)</f>
        <v>15</v>
      </c>
      <c r="AJ4612">
        <f t="shared" ref="AJ4612:AJ4675" si="927">MONTH(AG4612)</f>
        <v>8</v>
      </c>
      <c r="AK4612">
        <f t="shared" ref="AK4612:AK4675" si="928">YEAR(AG4612)</f>
        <v>1993</v>
      </c>
    </row>
    <row r="4613" spans="1:37" x14ac:dyDescent="0.2">
      <c r="A4613" t="s">
        <v>70</v>
      </c>
      <c r="B4613" s="93">
        <v>34196</v>
      </c>
      <c r="C4613">
        <v>14.5</v>
      </c>
      <c r="D4613">
        <v>7.3</v>
      </c>
      <c r="E4613">
        <f t="shared" si="922"/>
        <v>10.9</v>
      </c>
      <c r="F4613" s="106">
        <v>15.5</v>
      </c>
      <c r="G4613" s="107">
        <f t="shared" ref="G4613:G4676" si="929">IF(F4613-E4613&gt;0,F4613-E4613,0)</f>
        <v>4.5999999999999996</v>
      </c>
      <c r="H4613">
        <f t="shared" ref="H4613:H4676" si="930">MONTH(B4613)</f>
        <v>8</v>
      </c>
      <c r="I4613">
        <f t="shared" ref="I4613:I4676" si="931">YEAR(B4613)</f>
        <v>1993</v>
      </c>
      <c r="Q4613" t="s">
        <v>72</v>
      </c>
      <c r="R4613" s="93">
        <v>34196</v>
      </c>
      <c r="S4613">
        <v>20.399999999999999</v>
      </c>
      <c r="T4613">
        <v>4.4000000000000004</v>
      </c>
      <c r="U4613">
        <f t="shared" si="923"/>
        <v>12.399999999999999</v>
      </c>
      <c r="V4613" s="106">
        <v>14.5</v>
      </c>
      <c r="W4613" s="107">
        <f t="shared" ref="W4613:W4676" si="932">IF(V4613-U4613&gt;0,V4613-U4613,0)</f>
        <v>2.1000000000000014</v>
      </c>
      <c r="X4613">
        <f t="shared" ref="X4613:X4676" si="933">MONTH(R4613)</f>
        <v>8</v>
      </c>
      <c r="AG4613" s="93">
        <f t="shared" si="924"/>
        <v>34197</v>
      </c>
      <c r="AH4613" s="107">
        <f t="shared" si="925"/>
        <v>1.125</v>
      </c>
      <c r="AI4613" s="72">
        <f t="shared" si="926"/>
        <v>16</v>
      </c>
      <c r="AJ4613">
        <f t="shared" si="927"/>
        <v>8</v>
      </c>
      <c r="AK4613">
        <f t="shared" si="928"/>
        <v>1993</v>
      </c>
    </row>
    <row r="4614" spans="1:37" x14ac:dyDescent="0.2">
      <c r="A4614" t="s">
        <v>70</v>
      </c>
      <c r="B4614" s="93">
        <v>34197</v>
      </c>
      <c r="C4614">
        <v>14.1</v>
      </c>
      <c r="D4614">
        <v>12.4</v>
      </c>
      <c r="E4614">
        <f t="shared" si="922"/>
        <v>13.25</v>
      </c>
      <c r="F4614" s="106">
        <v>15.5</v>
      </c>
      <c r="G4614" s="107">
        <f t="shared" si="929"/>
        <v>2.25</v>
      </c>
      <c r="H4614">
        <f t="shared" si="930"/>
        <v>8</v>
      </c>
      <c r="I4614">
        <f t="shared" si="931"/>
        <v>1993</v>
      </c>
      <c r="Q4614" t="s">
        <v>72</v>
      </c>
      <c r="R4614" s="93">
        <v>34197</v>
      </c>
      <c r="S4614">
        <v>23.2</v>
      </c>
      <c r="T4614">
        <v>7.8</v>
      </c>
      <c r="U4614">
        <f t="shared" si="923"/>
        <v>15.5</v>
      </c>
      <c r="V4614" s="106">
        <v>14.5</v>
      </c>
      <c r="W4614" s="107">
        <f t="shared" si="932"/>
        <v>0</v>
      </c>
      <c r="X4614">
        <f t="shared" si="933"/>
        <v>8</v>
      </c>
      <c r="AG4614" s="93">
        <f t="shared" si="924"/>
        <v>34198</v>
      </c>
      <c r="AH4614" s="107">
        <f t="shared" si="925"/>
        <v>0</v>
      </c>
      <c r="AI4614" s="72">
        <f t="shared" si="926"/>
        <v>17</v>
      </c>
      <c r="AJ4614">
        <f t="shared" si="927"/>
        <v>8</v>
      </c>
      <c r="AK4614">
        <f t="shared" si="928"/>
        <v>1993</v>
      </c>
    </row>
    <row r="4615" spans="1:37" x14ac:dyDescent="0.2">
      <c r="A4615" t="s">
        <v>70</v>
      </c>
      <c r="B4615" s="93">
        <v>34198</v>
      </c>
      <c r="C4615">
        <v>21.3</v>
      </c>
      <c r="D4615">
        <v>11.5</v>
      </c>
      <c r="E4615">
        <f t="shared" si="922"/>
        <v>16.399999999999999</v>
      </c>
      <c r="F4615" s="106">
        <v>15.5</v>
      </c>
      <c r="G4615" s="107">
        <f t="shared" si="929"/>
        <v>0</v>
      </c>
      <c r="H4615">
        <f t="shared" si="930"/>
        <v>8</v>
      </c>
      <c r="I4615">
        <f t="shared" si="931"/>
        <v>1993</v>
      </c>
      <c r="Q4615" t="s">
        <v>72</v>
      </c>
      <c r="R4615" s="93">
        <v>34198</v>
      </c>
      <c r="S4615">
        <v>23.9</v>
      </c>
      <c r="T4615">
        <v>9</v>
      </c>
      <c r="U4615">
        <f t="shared" si="923"/>
        <v>16.45</v>
      </c>
      <c r="V4615" s="106">
        <v>14.5</v>
      </c>
      <c r="W4615" s="107">
        <f t="shared" si="932"/>
        <v>0</v>
      </c>
      <c r="X4615">
        <f t="shared" si="933"/>
        <v>8</v>
      </c>
      <c r="AG4615" s="93">
        <f t="shared" si="924"/>
        <v>34199</v>
      </c>
      <c r="AH4615" s="107">
        <f t="shared" si="925"/>
        <v>0</v>
      </c>
      <c r="AI4615" s="72">
        <f t="shared" si="926"/>
        <v>18</v>
      </c>
      <c r="AJ4615">
        <f t="shared" si="927"/>
        <v>8</v>
      </c>
      <c r="AK4615">
        <f t="shared" si="928"/>
        <v>1993</v>
      </c>
    </row>
    <row r="4616" spans="1:37" x14ac:dyDescent="0.2">
      <c r="A4616" t="s">
        <v>70</v>
      </c>
      <c r="B4616" s="93">
        <v>34199</v>
      </c>
      <c r="C4616">
        <v>22.3</v>
      </c>
      <c r="D4616">
        <v>8.6999999999999993</v>
      </c>
      <c r="E4616">
        <f t="shared" si="922"/>
        <v>15.5</v>
      </c>
      <c r="F4616" s="106">
        <v>15.5</v>
      </c>
      <c r="G4616" s="107">
        <f t="shared" si="929"/>
        <v>0</v>
      </c>
      <c r="H4616">
        <f t="shared" si="930"/>
        <v>8</v>
      </c>
      <c r="I4616">
        <f t="shared" si="931"/>
        <v>1993</v>
      </c>
      <c r="Q4616" t="s">
        <v>72</v>
      </c>
      <c r="R4616" s="93">
        <v>34199</v>
      </c>
      <c r="S4616">
        <v>25.2</v>
      </c>
      <c r="T4616">
        <v>6.9</v>
      </c>
      <c r="U4616">
        <f t="shared" si="923"/>
        <v>16.05</v>
      </c>
      <c r="V4616" s="106">
        <v>14.5</v>
      </c>
      <c r="W4616" s="107">
        <f t="shared" si="932"/>
        <v>0</v>
      </c>
      <c r="X4616">
        <f t="shared" si="933"/>
        <v>8</v>
      </c>
      <c r="AG4616" s="93">
        <f t="shared" si="924"/>
        <v>34200</v>
      </c>
      <c r="AH4616" s="107">
        <f t="shared" si="925"/>
        <v>0.25</v>
      </c>
      <c r="AI4616" s="72">
        <f t="shared" si="926"/>
        <v>19</v>
      </c>
      <c r="AJ4616">
        <f t="shared" si="927"/>
        <v>8</v>
      </c>
      <c r="AK4616">
        <f t="shared" si="928"/>
        <v>1993</v>
      </c>
    </row>
    <row r="4617" spans="1:37" x14ac:dyDescent="0.2">
      <c r="A4617" t="s">
        <v>70</v>
      </c>
      <c r="B4617" s="93">
        <v>34200</v>
      </c>
      <c r="C4617">
        <v>23</v>
      </c>
      <c r="D4617">
        <v>7</v>
      </c>
      <c r="E4617">
        <f t="shared" si="922"/>
        <v>15</v>
      </c>
      <c r="F4617" s="106">
        <v>15.5</v>
      </c>
      <c r="G4617" s="107">
        <f t="shared" si="929"/>
        <v>0.5</v>
      </c>
      <c r="H4617">
        <f t="shared" si="930"/>
        <v>8</v>
      </c>
      <c r="I4617">
        <f t="shared" si="931"/>
        <v>1993</v>
      </c>
      <c r="Q4617" t="s">
        <v>72</v>
      </c>
      <c r="R4617" s="93">
        <v>34200</v>
      </c>
      <c r="S4617">
        <v>25.8</v>
      </c>
      <c r="T4617">
        <v>6.9</v>
      </c>
      <c r="U4617">
        <f t="shared" si="923"/>
        <v>16.350000000000001</v>
      </c>
      <c r="V4617" s="106">
        <v>14.5</v>
      </c>
      <c r="W4617" s="107">
        <f t="shared" si="932"/>
        <v>0</v>
      </c>
      <c r="X4617">
        <f t="shared" si="933"/>
        <v>8</v>
      </c>
      <c r="AG4617" s="93">
        <f t="shared" si="924"/>
        <v>34201</v>
      </c>
      <c r="AH4617" s="107">
        <f t="shared" si="925"/>
        <v>0</v>
      </c>
      <c r="AI4617" s="72">
        <f t="shared" si="926"/>
        <v>20</v>
      </c>
      <c r="AJ4617">
        <f t="shared" si="927"/>
        <v>8</v>
      </c>
      <c r="AK4617">
        <f t="shared" si="928"/>
        <v>1993</v>
      </c>
    </row>
    <row r="4618" spans="1:37" x14ac:dyDescent="0.2">
      <c r="A4618" t="s">
        <v>70</v>
      </c>
      <c r="B4618" s="93">
        <v>34201</v>
      </c>
      <c r="C4618">
        <v>25.4</v>
      </c>
      <c r="D4618">
        <v>10.6</v>
      </c>
      <c r="E4618">
        <f t="shared" si="922"/>
        <v>18</v>
      </c>
      <c r="F4618" s="106">
        <v>15.5</v>
      </c>
      <c r="G4618" s="107">
        <f t="shared" si="929"/>
        <v>0</v>
      </c>
      <c r="H4618">
        <f t="shared" si="930"/>
        <v>8</v>
      </c>
      <c r="I4618">
        <f t="shared" si="931"/>
        <v>1993</v>
      </c>
      <c r="Q4618" t="s">
        <v>72</v>
      </c>
      <c r="R4618" s="93">
        <v>34201</v>
      </c>
      <c r="S4618">
        <v>27.3</v>
      </c>
      <c r="T4618">
        <v>10.8</v>
      </c>
      <c r="U4618">
        <f t="shared" si="923"/>
        <v>19.05</v>
      </c>
      <c r="V4618" s="106">
        <v>14.5</v>
      </c>
      <c r="W4618" s="107">
        <f t="shared" si="932"/>
        <v>0</v>
      </c>
      <c r="X4618">
        <f t="shared" si="933"/>
        <v>8</v>
      </c>
      <c r="AG4618" s="93">
        <f t="shared" si="924"/>
        <v>34202</v>
      </c>
      <c r="AH4618" s="107">
        <f t="shared" si="925"/>
        <v>0</v>
      </c>
      <c r="AI4618" s="72">
        <f t="shared" si="926"/>
        <v>21</v>
      </c>
      <c r="AJ4618">
        <f t="shared" si="927"/>
        <v>8</v>
      </c>
      <c r="AK4618">
        <f t="shared" si="928"/>
        <v>1993</v>
      </c>
    </row>
    <row r="4619" spans="1:37" x14ac:dyDescent="0.2">
      <c r="A4619" t="s">
        <v>70</v>
      </c>
      <c r="B4619" s="93">
        <v>34202</v>
      </c>
      <c r="C4619">
        <v>22.5</v>
      </c>
      <c r="D4619">
        <v>11.4</v>
      </c>
      <c r="E4619">
        <f t="shared" si="922"/>
        <v>16.95</v>
      </c>
      <c r="F4619" s="106">
        <v>15.5</v>
      </c>
      <c r="G4619" s="107">
        <f t="shared" si="929"/>
        <v>0</v>
      </c>
      <c r="H4619">
        <f t="shared" si="930"/>
        <v>8</v>
      </c>
      <c r="I4619">
        <f t="shared" si="931"/>
        <v>1993</v>
      </c>
      <c r="Q4619" t="s">
        <v>72</v>
      </c>
      <c r="R4619" s="93">
        <v>34202</v>
      </c>
      <c r="S4619">
        <v>23.3</v>
      </c>
      <c r="T4619">
        <v>10.3</v>
      </c>
      <c r="U4619">
        <f t="shared" si="923"/>
        <v>16.8</v>
      </c>
      <c r="V4619" s="106">
        <v>14.5</v>
      </c>
      <c r="W4619" s="107">
        <f t="shared" si="932"/>
        <v>0</v>
      </c>
      <c r="X4619">
        <f t="shared" si="933"/>
        <v>8</v>
      </c>
      <c r="AG4619" s="93">
        <f t="shared" si="924"/>
        <v>34203</v>
      </c>
      <c r="AH4619" s="107">
        <f t="shared" si="925"/>
        <v>0</v>
      </c>
      <c r="AI4619" s="72">
        <f t="shared" si="926"/>
        <v>22</v>
      </c>
      <c r="AJ4619">
        <f t="shared" si="927"/>
        <v>8</v>
      </c>
      <c r="AK4619">
        <f t="shared" si="928"/>
        <v>1993</v>
      </c>
    </row>
    <row r="4620" spans="1:37" x14ac:dyDescent="0.2">
      <c r="A4620" t="s">
        <v>70</v>
      </c>
      <c r="B4620" s="93">
        <v>34203</v>
      </c>
      <c r="C4620">
        <v>22.3</v>
      </c>
      <c r="D4620">
        <v>11.9</v>
      </c>
      <c r="E4620">
        <f t="shared" si="922"/>
        <v>17.100000000000001</v>
      </c>
      <c r="F4620" s="106">
        <v>15.5</v>
      </c>
      <c r="G4620" s="107">
        <f t="shared" si="929"/>
        <v>0</v>
      </c>
      <c r="H4620">
        <f t="shared" si="930"/>
        <v>8</v>
      </c>
      <c r="I4620">
        <f t="shared" si="931"/>
        <v>1993</v>
      </c>
      <c r="Q4620" t="s">
        <v>72</v>
      </c>
      <c r="R4620" s="93">
        <v>34203</v>
      </c>
      <c r="S4620">
        <v>23.5</v>
      </c>
      <c r="T4620">
        <v>11</v>
      </c>
      <c r="U4620">
        <f t="shared" si="923"/>
        <v>17.25</v>
      </c>
      <c r="V4620" s="106">
        <v>14.5</v>
      </c>
      <c r="W4620" s="107">
        <f t="shared" si="932"/>
        <v>0</v>
      </c>
      <c r="X4620">
        <f t="shared" si="933"/>
        <v>8</v>
      </c>
      <c r="AG4620" s="93">
        <f t="shared" si="924"/>
        <v>34204</v>
      </c>
      <c r="AH4620" s="107">
        <f t="shared" si="925"/>
        <v>0</v>
      </c>
      <c r="AI4620" s="72">
        <f t="shared" si="926"/>
        <v>23</v>
      </c>
      <c r="AJ4620">
        <f t="shared" si="927"/>
        <v>8</v>
      </c>
      <c r="AK4620">
        <f t="shared" si="928"/>
        <v>1993</v>
      </c>
    </row>
    <row r="4621" spans="1:37" x14ac:dyDescent="0.2">
      <c r="A4621" t="s">
        <v>70</v>
      </c>
      <c r="B4621" s="93">
        <v>34204</v>
      </c>
      <c r="C4621">
        <v>23.5</v>
      </c>
      <c r="D4621">
        <v>11.9</v>
      </c>
      <c r="E4621">
        <f t="shared" si="922"/>
        <v>17.7</v>
      </c>
      <c r="F4621" s="106">
        <v>15.5</v>
      </c>
      <c r="G4621" s="107">
        <f t="shared" si="929"/>
        <v>0</v>
      </c>
      <c r="H4621">
        <f t="shared" si="930"/>
        <v>8</v>
      </c>
      <c r="I4621">
        <f t="shared" si="931"/>
        <v>1993</v>
      </c>
      <c r="Q4621" t="s">
        <v>72</v>
      </c>
      <c r="R4621" s="93">
        <v>34204</v>
      </c>
      <c r="S4621">
        <v>21.8</v>
      </c>
      <c r="T4621">
        <v>8.3000000000000007</v>
      </c>
      <c r="U4621">
        <f t="shared" si="923"/>
        <v>15.05</v>
      </c>
      <c r="V4621" s="106">
        <v>14.5</v>
      </c>
      <c r="W4621" s="107">
        <f t="shared" si="932"/>
        <v>0</v>
      </c>
      <c r="X4621">
        <f t="shared" si="933"/>
        <v>8</v>
      </c>
      <c r="AG4621" s="93">
        <f t="shared" si="924"/>
        <v>34205</v>
      </c>
      <c r="AH4621" s="107">
        <f t="shared" si="925"/>
        <v>3.6750000000000007</v>
      </c>
      <c r="AI4621" s="72">
        <f t="shared" si="926"/>
        <v>24</v>
      </c>
      <c r="AJ4621">
        <f t="shared" si="927"/>
        <v>8</v>
      </c>
      <c r="AK4621">
        <f t="shared" si="928"/>
        <v>1993</v>
      </c>
    </row>
    <row r="4622" spans="1:37" x14ac:dyDescent="0.2">
      <c r="A4622" t="s">
        <v>70</v>
      </c>
      <c r="B4622" s="93">
        <v>34205</v>
      </c>
      <c r="C4622">
        <v>17.399999999999999</v>
      </c>
      <c r="D4622">
        <v>7.5</v>
      </c>
      <c r="E4622">
        <f t="shared" si="922"/>
        <v>12.45</v>
      </c>
      <c r="F4622" s="106">
        <v>15.5</v>
      </c>
      <c r="G4622" s="107">
        <f t="shared" si="929"/>
        <v>3.0500000000000007</v>
      </c>
      <c r="H4622">
        <f t="shared" si="930"/>
        <v>8</v>
      </c>
      <c r="I4622">
        <f t="shared" si="931"/>
        <v>1993</v>
      </c>
      <c r="Q4622" t="s">
        <v>72</v>
      </c>
      <c r="R4622" s="93">
        <v>34205</v>
      </c>
      <c r="S4622">
        <v>14.1</v>
      </c>
      <c r="T4622">
        <v>6.3</v>
      </c>
      <c r="U4622">
        <f t="shared" si="923"/>
        <v>10.199999999999999</v>
      </c>
      <c r="V4622" s="106">
        <v>14.5</v>
      </c>
      <c r="W4622" s="107">
        <f t="shared" si="932"/>
        <v>4.3000000000000007</v>
      </c>
      <c r="X4622">
        <f t="shared" si="933"/>
        <v>8</v>
      </c>
      <c r="AG4622" s="93">
        <f t="shared" si="924"/>
        <v>34206</v>
      </c>
      <c r="AH4622" s="107">
        <f t="shared" si="925"/>
        <v>6.2250000000000005</v>
      </c>
      <c r="AI4622" s="72">
        <f t="shared" si="926"/>
        <v>25</v>
      </c>
      <c r="AJ4622">
        <f t="shared" si="927"/>
        <v>8</v>
      </c>
      <c r="AK4622">
        <f t="shared" si="928"/>
        <v>1993</v>
      </c>
    </row>
    <row r="4623" spans="1:37" x14ac:dyDescent="0.2">
      <c r="A4623" t="s">
        <v>70</v>
      </c>
      <c r="B4623" s="93">
        <v>34206</v>
      </c>
      <c r="C4623">
        <v>10.5</v>
      </c>
      <c r="D4623">
        <v>5.7</v>
      </c>
      <c r="E4623">
        <f t="shared" si="922"/>
        <v>8.1</v>
      </c>
      <c r="F4623" s="106">
        <v>15.5</v>
      </c>
      <c r="G4623" s="107">
        <f t="shared" si="929"/>
        <v>7.4</v>
      </c>
      <c r="H4623">
        <f t="shared" si="930"/>
        <v>8</v>
      </c>
      <c r="I4623">
        <f t="shared" si="931"/>
        <v>1993</v>
      </c>
      <c r="Q4623" t="s">
        <v>72</v>
      </c>
      <c r="R4623" s="93">
        <v>34206</v>
      </c>
      <c r="S4623">
        <v>13.5</v>
      </c>
      <c r="T4623">
        <v>5.4</v>
      </c>
      <c r="U4623">
        <f t="shared" si="923"/>
        <v>9.4499999999999993</v>
      </c>
      <c r="V4623" s="106">
        <v>14.5</v>
      </c>
      <c r="W4623" s="107">
        <f t="shared" si="932"/>
        <v>5.0500000000000007</v>
      </c>
      <c r="X4623">
        <f t="shared" si="933"/>
        <v>8</v>
      </c>
      <c r="AG4623" s="93">
        <f t="shared" si="924"/>
        <v>34207</v>
      </c>
      <c r="AH4623" s="107">
        <f t="shared" si="925"/>
        <v>2.6499999999999995</v>
      </c>
      <c r="AI4623" s="72">
        <f t="shared" si="926"/>
        <v>26</v>
      </c>
      <c r="AJ4623">
        <f t="shared" si="927"/>
        <v>8</v>
      </c>
      <c r="AK4623">
        <f t="shared" si="928"/>
        <v>1993</v>
      </c>
    </row>
    <row r="4624" spans="1:37" x14ac:dyDescent="0.2">
      <c r="A4624" t="s">
        <v>70</v>
      </c>
      <c r="B4624" s="93">
        <v>34207</v>
      </c>
      <c r="C4624">
        <v>17.3</v>
      </c>
      <c r="D4624">
        <v>8.1999999999999993</v>
      </c>
      <c r="E4624">
        <f t="shared" si="922"/>
        <v>12.75</v>
      </c>
      <c r="F4624" s="106">
        <v>15.5</v>
      </c>
      <c r="G4624" s="107">
        <f t="shared" si="929"/>
        <v>2.75</v>
      </c>
      <c r="H4624">
        <f t="shared" si="930"/>
        <v>8</v>
      </c>
      <c r="I4624">
        <f t="shared" si="931"/>
        <v>1993</v>
      </c>
      <c r="Q4624" t="s">
        <v>72</v>
      </c>
      <c r="R4624" s="93">
        <v>34207</v>
      </c>
      <c r="S4624">
        <v>18.600000000000001</v>
      </c>
      <c r="T4624">
        <v>5.3</v>
      </c>
      <c r="U4624">
        <f t="shared" si="923"/>
        <v>11.950000000000001</v>
      </c>
      <c r="V4624" s="106">
        <v>14.5</v>
      </c>
      <c r="W4624" s="107">
        <f t="shared" si="932"/>
        <v>2.5499999999999989</v>
      </c>
      <c r="X4624">
        <f t="shared" si="933"/>
        <v>8</v>
      </c>
      <c r="AG4624" s="93">
        <f t="shared" si="924"/>
        <v>34208</v>
      </c>
      <c r="AH4624" s="107">
        <f t="shared" si="925"/>
        <v>3.8</v>
      </c>
      <c r="AI4624" s="72">
        <f t="shared" si="926"/>
        <v>27</v>
      </c>
      <c r="AJ4624">
        <f t="shared" si="927"/>
        <v>8</v>
      </c>
      <c r="AK4624">
        <f t="shared" si="928"/>
        <v>1993</v>
      </c>
    </row>
    <row r="4625" spans="1:37" x14ac:dyDescent="0.2">
      <c r="A4625" t="s">
        <v>70</v>
      </c>
      <c r="B4625" s="93">
        <v>34208</v>
      </c>
      <c r="C4625">
        <v>15.9</v>
      </c>
      <c r="D4625">
        <v>5.8</v>
      </c>
      <c r="E4625">
        <f t="shared" si="922"/>
        <v>10.85</v>
      </c>
      <c r="F4625" s="106">
        <v>15.5</v>
      </c>
      <c r="G4625" s="107">
        <f t="shared" si="929"/>
        <v>4.6500000000000004</v>
      </c>
      <c r="H4625">
        <f t="shared" si="930"/>
        <v>8</v>
      </c>
      <c r="I4625">
        <f t="shared" si="931"/>
        <v>1993</v>
      </c>
      <c r="Q4625" t="s">
        <v>72</v>
      </c>
      <c r="R4625" s="93">
        <v>34208</v>
      </c>
      <c r="S4625">
        <v>17.2</v>
      </c>
      <c r="T4625">
        <v>5.9</v>
      </c>
      <c r="U4625">
        <f t="shared" si="923"/>
        <v>11.55</v>
      </c>
      <c r="V4625" s="106">
        <v>14.5</v>
      </c>
      <c r="W4625" s="107">
        <f t="shared" si="932"/>
        <v>2.9499999999999993</v>
      </c>
      <c r="X4625">
        <f t="shared" si="933"/>
        <v>8</v>
      </c>
      <c r="AG4625" s="93">
        <f t="shared" si="924"/>
        <v>34209</v>
      </c>
      <c r="AH4625" s="107">
        <f t="shared" si="925"/>
        <v>4.3499999999999996</v>
      </c>
      <c r="AI4625" s="72">
        <f t="shared" si="926"/>
        <v>28</v>
      </c>
      <c r="AJ4625">
        <f t="shared" si="927"/>
        <v>8</v>
      </c>
      <c r="AK4625">
        <f t="shared" si="928"/>
        <v>1993</v>
      </c>
    </row>
    <row r="4626" spans="1:37" x14ac:dyDescent="0.2">
      <c r="A4626" t="s">
        <v>70</v>
      </c>
      <c r="B4626" s="93">
        <v>34209</v>
      </c>
      <c r="C4626">
        <v>12.9</v>
      </c>
      <c r="D4626">
        <v>5.7</v>
      </c>
      <c r="E4626">
        <f t="shared" si="922"/>
        <v>9.3000000000000007</v>
      </c>
      <c r="F4626" s="106">
        <v>15.5</v>
      </c>
      <c r="G4626" s="107">
        <f t="shared" si="929"/>
        <v>6.1999999999999993</v>
      </c>
      <c r="H4626">
        <f t="shared" si="930"/>
        <v>8</v>
      </c>
      <c r="I4626">
        <f t="shared" si="931"/>
        <v>1993</v>
      </c>
      <c r="Q4626" t="s">
        <v>72</v>
      </c>
      <c r="R4626" s="93">
        <v>34209</v>
      </c>
      <c r="S4626">
        <v>15.3</v>
      </c>
      <c r="T4626">
        <v>8.6999999999999993</v>
      </c>
      <c r="U4626">
        <f t="shared" si="923"/>
        <v>12</v>
      </c>
      <c r="V4626" s="106">
        <v>14.5</v>
      </c>
      <c r="W4626" s="107">
        <f t="shared" si="932"/>
        <v>2.5</v>
      </c>
      <c r="X4626">
        <f t="shared" si="933"/>
        <v>8</v>
      </c>
      <c r="AG4626" s="93">
        <f t="shared" si="924"/>
        <v>34210</v>
      </c>
      <c r="AH4626" s="107">
        <f t="shared" si="925"/>
        <v>4.875</v>
      </c>
      <c r="AI4626" s="72">
        <f t="shared" si="926"/>
        <v>29</v>
      </c>
      <c r="AJ4626">
        <f t="shared" si="927"/>
        <v>8</v>
      </c>
      <c r="AK4626">
        <f t="shared" si="928"/>
        <v>1993</v>
      </c>
    </row>
    <row r="4627" spans="1:37" x14ac:dyDescent="0.2">
      <c r="A4627" t="s">
        <v>70</v>
      </c>
      <c r="B4627" s="93">
        <v>34210</v>
      </c>
      <c r="C4627">
        <v>15.3</v>
      </c>
      <c r="D4627">
        <v>4.7</v>
      </c>
      <c r="E4627">
        <f t="shared" si="922"/>
        <v>10</v>
      </c>
      <c r="F4627" s="106">
        <v>15.5</v>
      </c>
      <c r="G4627" s="107">
        <f t="shared" si="929"/>
        <v>5.5</v>
      </c>
      <c r="H4627">
        <f t="shared" si="930"/>
        <v>8</v>
      </c>
      <c r="I4627">
        <f t="shared" si="931"/>
        <v>1993</v>
      </c>
      <c r="Q4627" t="s">
        <v>72</v>
      </c>
      <c r="R4627" s="93">
        <v>34210</v>
      </c>
      <c r="S4627">
        <v>15.8</v>
      </c>
      <c r="T4627">
        <v>4.7</v>
      </c>
      <c r="U4627">
        <f t="shared" si="923"/>
        <v>10.25</v>
      </c>
      <c r="V4627" s="106">
        <v>14.5</v>
      </c>
      <c r="W4627" s="107">
        <f t="shared" si="932"/>
        <v>4.25</v>
      </c>
      <c r="X4627">
        <f t="shared" si="933"/>
        <v>8</v>
      </c>
      <c r="AG4627" s="93">
        <f t="shared" si="924"/>
        <v>34211</v>
      </c>
      <c r="AH4627" s="107">
        <f t="shared" si="925"/>
        <v>3.9250000000000007</v>
      </c>
      <c r="AI4627" s="72">
        <f t="shared" si="926"/>
        <v>30</v>
      </c>
      <c r="AJ4627">
        <f t="shared" si="927"/>
        <v>8</v>
      </c>
      <c r="AK4627">
        <f t="shared" si="928"/>
        <v>1993</v>
      </c>
    </row>
    <row r="4628" spans="1:37" x14ac:dyDescent="0.2">
      <c r="A4628" t="s">
        <v>70</v>
      </c>
      <c r="B4628" s="93">
        <v>34211</v>
      </c>
      <c r="C4628">
        <v>17.899999999999999</v>
      </c>
      <c r="D4628">
        <v>3.2</v>
      </c>
      <c r="E4628">
        <f t="shared" si="922"/>
        <v>10.549999999999999</v>
      </c>
      <c r="F4628" s="106">
        <v>15.5</v>
      </c>
      <c r="G4628" s="107">
        <f t="shared" si="929"/>
        <v>4.9500000000000011</v>
      </c>
      <c r="H4628">
        <f t="shared" si="930"/>
        <v>8</v>
      </c>
      <c r="I4628">
        <f t="shared" si="931"/>
        <v>1993</v>
      </c>
      <c r="Q4628" t="s">
        <v>72</v>
      </c>
      <c r="R4628" s="93">
        <v>34211</v>
      </c>
      <c r="S4628">
        <v>20</v>
      </c>
      <c r="T4628">
        <v>3.2</v>
      </c>
      <c r="U4628">
        <f t="shared" si="923"/>
        <v>11.6</v>
      </c>
      <c r="V4628" s="106">
        <v>14.5</v>
      </c>
      <c r="W4628" s="107">
        <f t="shared" si="932"/>
        <v>2.9000000000000004</v>
      </c>
      <c r="X4628">
        <f t="shared" si="933"/>
        <v>8</v>
      </c>
      <c r="AG4628" s="93">
        <f t="shared" si="924"/>
        <v>34212</v>
      </c>
      <c r="AH4628" s="107">
        <f t="shared" si="925"/>
        <v>3.2249999999999988</v>
      </c>
      <c r="AI4628" s="72">
        <f t="shared" si="926"/>
        <v>31</v>
      </c>
      <c r="AJ4628">
        <f t="shared" si="927"/>
        <v>8</v>
      </c>
      <c r="AK4628">
        <f t="shared" si="928"/>
        <v>1993</v>
      </c>
    </row>
    <row r="4629" spans="1:37" x14ac:dyDescent="0.2">
      <c r="A4629" t="s">
        <v>70</v>
      </c>
      <c r="B4629" s="93">
        <v>34212</v>
      </c>
      <c r="C4629">
        <v>15.3</v>
      </c>
      <c r="D4629">
        <v>5.9</v>
      </c>
      <c r="E4629">
        <f t="shared" si="922"/>
        <v>10.600000000000001</v>
      </c>
      <c r="F4629" s="106">
        <v>15.5</v>
      </c>
      <c r="G4629" s="107">
        <f t="shared" si="929"/>
        <v>4.8999999999999986</v>
      </c>
      <c r="H4629">
        <f t="shared" si="930"/>
        <v>8</v>
      </c>
      <c r="I4629">
        <f t="shared" si="931"/>
        <v>1993</v>
      </c>
      <c r="Q4629" t="s">
        <v>72</v>
      </c>
      <c r="R4629" s="93">
        <v>34212</v>
      </c>
      <c r="S4629">
        <v>17.100000000000001</v>
      </c>
      <c r="T4629">
        <v>8.8000000000000007</v>
      </c>
      <c r="U4629">
        <f t="shared" si="923"/>
        <v>12.950000000000001</v>
      </c>
      <c r="V4629" s="106">
        <v>14.5</v>
      </c>
      <c r="W4629" s="107">
        <f t="shared" si="932"/>
        <v>1.5499999999999989</v>
      </c>
      <c r="X4629">
        <f t="shared" si="933"/>
        <v>8</v>
      </c>
      <c r="AG4629" s="93">
        <f t="shared" si="924"/>
        <v>34213</v>
      </c>
      <c r="AH4629" s="107">
        <f t="shared" si="925"/>
        <v>2.7499999999999991</v>
      </c>
      <c r="AI4629" s="72">
        <f t="shared" si="926"/>
        <v>1</v>
      </c>
      <c r="AJ4629">
        <f t="shared" si="927"/>
        <v>9</v>
      </c>
      <c r="AK4629">
        <f t="shared" si="928"/>
        <v>1993</v>
      </c>
    </row>
    <row r="4630" spans="1:37" x14ac:dyDescent="0.2">
      <c r="A4630" t="s">
        <v>70</v>
      </c>
      <c r="B4630" s="93">
        <v>34213</v>
      </c>
      <c r="C4630">
        <v>15.8</v>
      </c>
      <c r="D4630">
        <v>8.9</v>
      </c>
      <c r="E4630">
        <f t="shared" si="922"/>
        <v>12.350000000000001</v>
      </c>
      <c r="F4630" s="106">
        <v>15.5</v>
      </c>
      <c r="G4630" s="107">
        <f t="shared" si="929"/>
        <v>3.1499999999999986</v>
      </c>
      <c r="H4630">
        <f t="shared" si="930"/>
        <v>9</v>
      </c>
      <c r="I4630">
        <f t="shared" si="931"/>
        <v>1993</v>
      </c>
      <c r="Q4630" t="s">
        <v>72</v>
      </c>
      <c r="R4630" s="93">
        <v>34213</v>
      </c>
      <c r="S4630">
        <v>16.100000000000001</v>
      </c>
      <c r="T4630">
        <v>8.1999999999999993</v>
      </c>
      <c r="U4630">
        <f t="shared" si="923"/>
        <v>12.15</v>
      </c>
      <c r="V4630" s="106">
        <v>14.5</v>
      </c>
      <c r="W4630" s="107">
        <f t="shared" si="932"/>
        <v>2.3499999999999996</v>
      </c>
      <c r="X4630">
        <f t="shared" si="933"/>
        <v>9</v>
      </c>
      <c r="AG4630" s="93">
        <f t="shared" si="924"/>
        <v>34214</v>
      </c>
      <c r="AH4630" s="107">
        <f t="shared" si="925"/>
        <v>0.19999999999999929</v>
      </c>
      <c r="AI4630" s="72">
        <f t="shared" si="926"/>
        <v>2</v>
      </c>
      <c r="AJ4630">
        <f t="shared" si="927"/>
        <v>9</v>
      </c>
      <c r="AK4630">
        <f t="shared" si="928"/>
        <v>1993</v>
      </c>
    </row>
    <row r="4631" spans="1:37" x14ac:dyDescent="0.2">
      <c r="A4631" t="s">
        <v>70</v>
      </c>
      <c r="B4631" s="93">
        <v>34214</v>
      </c>
      <c r="C4631">
        <v>22.8</v>
      </c>
      <c r="D4631">
        <v>7.4</v>
      </c>
      <c r="E4631">
        <f t="shared" si="922"/>
        <v>15.100000000000001</v>
      </c>
      <c r="F4631" s="106">
        <v>15.5</v>
      </c>
      <c r="G4631" s="107">
        <f t="shared" si="929"/>
        <v>0.39999999999999858</v>
      </c>
      <c r="H4631">
        <f t="shared" si="930"/>
        <v>9</v>
      </c>
      <c r="I4631">
        <f t="shared" si="931"/>
        <v>1993</v>
      </c>
      <c r="Q4631" t="s">
        <v>72</v>
      </c>
      <c r="R4631" s="93">
        <v>34214</v>
      </c>
      <c r="S4631">
        <v>24.2</v>
      </c>
      <c r="T4631">
        <v>5.0999999999999996</v>
      </c>
      <c r="U4631">
        <f t="shared" si="923"/>
        <v>14.649999999999999</v>
      </c>
      <c r="V4631" s="106">
        <v>14.5</v>
      </c>
      <c r="W4631" s="107">
        <f t="shared" si="932"/>
        <v>0</v>
      </c>
      <c r="X4631">
        <f t="shared" si="933"/>
        <v>9</v>
      </c>
      <c r="AG4631" s="93">
        <f t="shared" si="924"/>
        <v>34215</v>
      </c>
      <c r="AH4631" s="107">
        <f t="shared" si="925"/>
        <v>0.92500000000000071</v>
      </c>
      <c r="AI4631" s="72">
        <f t="shared" si="926"/>
        <v>3</v>
      </c>
      <c r="AJ4631">
        <f t="shared" si="927"/>
        <v>9</v>
      </c>
      <c r="AK4631">
        <f t="shared" si="928"/>
        <v>1993</v>
      </c>
    </row>
    <row r="4632" spans="1:37" x14ac:dyDescent="0.2">
      <c r="A4632" t="s">
        <v>70</v>
      </c>
      <c r="B4632" s="93">
        <v>34215</v>
      </c>
      <c r="C4632">
        <v>22</v>
      </c>
      <c r="D4632">
        <v>11.7</v>
      </c>
      <c r="E4632">
        <f t="shared" si="922"/>
        <v>16.850000000000001</v>
      </c>
      <c r="F4632" s="106">
        <v>15.5</v>
      </c>
      <c r="G4632" s="107">
        <f t="shared" si="929"/>
        <v>0</v>
      </c>
      <c r="H4632">
        <f t="shared" si="930"/>
        <v>9</v>
      </c>
      <c r="I4632">
        <f t="shared" si="931"/>
        <v>1993</v>
      </c>
      <c r="Q4632" t="s">
        <v>72</v>
      </c>
      <c r="R4632" s="93">
        <v>34215</v>
      </c>
      <c r="S4632">
        <v>18.2</v>
      </c>
      <c r="T4632">
        <v>7.1</v>
      </c>
      <c r="U4632">
        <f t="shared" si="923"/>
        <v>12.649999999999999</v>
      </c>
      <c r="V4632" s="106">
        <v>14.5</v>
      </c>
      <c r="W4632" s="107">
        <f t="shared" si="932"/>
        <v>1.8500000000000014</v>
      </c>
      <c r="X4632">
        <f t="shared" si="933"/>
        <v>9</v>
      </c>
      <c r="AG4632" s="93">
        <f t="shared" si="924"/>
        <v>34216</v>
      </c>
      <c r="AH4632" s="107">
        <f t="shared" si="925"/>
        <v>3.9249999999999998</v>
      </c>
      <c r="AI4632" s="72">
        <f t="shared" si="926"/>
        <v>4</v>
      </c>
      <c r="AJ4632">
        <f t="shared" si="927"/>
        <v>9</v>
      </c>
      <c r="AK4632">
        <f t="shared" si="928"/>
        <v>1993</v>
      </c>
    </row>
    <row r="4633" spans="1:37" x14ac:dyDescent="0.2">
      <c r="A4633" t="s">
        <v>70</v>
      </c>
      <c r="B4633" s="93">
        <v>34216</v>
      </c>
      <c r="C4633">
        <v>13.1</v>
      </c>
      <c r="D4633">
        <v>8.4</v>
      </c>
      <c r="E4633">
        <f t="shared" si="922"/>
        <v>10.75</v>
      </c>
      <c r="F4633" s="106">
        <v>15.5</v>
      </c>
      <c r="G4633" s="107">
        <f t="shared" si="929"/>
        <v>4.75</v>
      </c>
      <c r="H4633">
        <f t="shared" si="930"/>
        <v>9</v>
      </c>
      <c r="I4633">
        <f t="shared" si="931"/>
        <v>1993</v>
      </c>
      <c r="Q4633" t="s">
        <v>72</v>
      </c>
      <c r="R4633" s="93">
        <v>34216</v>
      </c>
      <c r="S4633">
        <v>17</v>
      </c>
      <c r="T4633">
        <v>5.8</v>
      </c>
      <c r="U4633">
        <f t="shared" si="923"/>
        <v>11.4</v>
      </c>
      <c r="V4633" s="106">
        <v>14.5</v>
      </c>
      <c r="W4633" s="107">
        <f t="shared" si="932"/>
        <v>3.0999999999999996</v>
      </c>
      <c r="X4633">
        <f t="shared" si="933"/>
        <v>9</v>
      </c>
      <c r="AG4633" s="93">
        <f t="shared" si="924"/>
        <v>34217</v>
      </c>
      <c r="AH4633" s="107">
        <f t="shared" si="925"/>
        <v>5.3</v>
      </c>
      <c r="AI4633" s="72">
        <f t="shared" si="926"/>
        <v>5</v>
      </c>
      <c r="AJ4633">
        <f t="shared" si="927"/>
        <v>9</v>
      </c>
      <c r="AK4633">
        <f t="shared" si="928"/>
        <v>1993</v>
      </c>
    </row>
    <row r="4634" spans="1:37" x14ac:dyDescent="0.2">
      <c r="A4634" t="s">
        <v>70</v>
      </c>
      <c r="B4634" s="93">
        <v>34217</v>
      </c>
      <c r="C4634">
        <v>16.5</v>
      </c>
      <c r="D4634">
        <v>2.2999999999999998</v>
      </c>
      <c r="E4634">
        <f t="shared" si="922"/>
        <v>9.4</v>
      </c>
      <c r="F4634" s="106">
        <v>15.5</v>
      </c>
      <c r="G4634" s="107">
        <f t="shared" si="929"/>
        <v>6.1</v>
      </c>
      <c r="H4634">
        <f t="shared" si="930"/>
        <v>9</v>
      </c>
      <c r="I4634">
        <f t="shared" si="931"/>
        <v>1993</v>
      </c>
      <c r="Q4634" t="s">
        <v>72</v>
      </c>
      <c r="R4634" s="93">
        <v>34217</v>
      </c>
      <c r="S4634">
        <v>18.399999999999999</v>
      </c>
      <c r="T4634">
        <v>1.6</v>
      </c>
      <c r="U4634">
        <f t="shared" si="923"/>
        <v>10</v>
      </c>
      <c r="V4634" s="106">
        <v>14.5</v>
      </c>
      <c r="W4634" s="107">
        <f t="shared" si="932"/>
        <v>4.5</v>
      </c>
      <c r="X4634">
        <f t="shared" si="933"/>
        <v>9</v>
      </c>
      <c r="AG4634" s="93">
        <f t="shared" si="924"/>
        <v>34218</v>
      </c>
      <c r="AH4634" s="107">
        <f t="shared" si="925"/>
        <v>4.5749999999999993</v>
      </c>
      <c r="AI4634" s="72">
        <f t="shared" si="926"/>
        <v>6</v>
      </c>
      <c r="AJ4634">
        <f t="shared" si="927"/>
        <v>9</v>
      </c>
      <c r="AK4634">
        <f t="shared" si="928"/>
        <v>1993</v>
      </c>
    </row>
    <row r="4635" spans="1:37" x14ac:dyDescent="0.2">
      <c r="A4635" t="s">
        <v>70</v>
      </c>
      <c r="B4635" s="93">
        <v>34218</v>
      </c>
      <c r="C4635">
        <v>18.600000000000001</v>
      </c>
      <c r="D4635">
        <v>2</v>
      </c>
      <c r="E4635">
        <f t="shared" si="922"/>
        <v>10.3</v>
      </c>
      <c r="F4635" s="106">
        <v>15.5</v>
      </c>
      <c r="G4635" s="107">
        <f t="shared" si="929"/>
        <v>5.1999999999999993</v>
      </c>
      <c r="H4635">
        <f t="shared" si="930"/>
        <v>9</v>
      </c>
      <c r="I4635">
        <f t="shared" si="931"/>
        <v>1993</v>
      </c>
      <c r="Q4635" t="s">
        <v>72</v>
      </c>
      <c r="R4635" s="93">
        <v>34218</v>
      </c>
      <c r="S4635">
        <v>20.6</v>
      </c>
      <c r="T4635">
        <v>0.5</v>
      </c>
      <c r="U4635">
        <f t="shared" si="923"/>
        <v>10.55</v>
      </c>
      <c r="V4635" s="106">
        <v>14.5</v>
      </c>
      <c r="W4635" s="107">
        <f t="shared" si="932"/>
        <v>3.9499999999999993</v>
      </c>
      <c r="X4635">
        <f t="shared" si="933"/>
        <v>9</v>
      </c>
      <c r="AG4635" s="93">
        <f t="shared" si="924"/>
        <v>34219</v>
      </c>
      <c r="AH4635" s="107">
        <f t="shared" si="925"/>
        <v>0.15000000000000036</v>
      </c>
      <c r="AI4635" s="72">
        <f t="shared" si="926"/>
        <v>7</v>
      </c>
      <c r="AJ4635">
        <f t="shared" si="927"/>
        <v>9</v>
      </c>
      <c r="AK4635">
        <f t="shared" si="928"/>
        <v>1993</v>
      </c>
    </row>
    <row r="4636" spans="1:37" x14ac:dyDescent="0.2">
      <c r="A4636" t="s">
        <v>70</v>
      </c>
      <c r="B4636" s="93">
        <v>34219</v>
      </c>
      <c r="C4636">
        <v>24.8</v>
      </c>
      <c r="D4636">
        <v>5.6</v>
      </c>
      <c r="E4636">
        <f t="shared" si="922"/>
        <v>15.2</v>
      </c>
      <c r="F4636" s="106">
        <v>15.5</v>
      </c>
      <c r="G4636" s="107">
        <f t="shared" si="929"/>
        <v>0.30000000000000071</v>
      </c>
      <c r="H4636">
        <f t="shared" si="930"/>
        <v>9</v>
      </c>
      <c r="I4636">
        <f t="shared" si="931"/>
        <v>1993</v>
      </c>
      <c r="Q4636" t="s">
        <v>72</v>
      </c>
      <c r="R4636" s="93">
        <v>34219</v>
      </c>
      <c r="S4636">
        <v>25.5</v>
      </c>
      <c r="T4636">
        <v>4.4000000000000004</v>
      </c>
      <c r="U4636">
        <f t="shared" si="923"/>
        <v>14.95</v>
      </c>
      <c r="V4636" s="106">
        <v>14.5</v>
      </c>
      <c r="W4636" s="107">
        <f t="shared" si="932"/>
        <v>0</v>
      </c>
      <c r="X4636">
        <f t="shared" si="933"/>
        <v>9</v>
      </c>
      <c r="AG4636" s="93">
        <f t="shared" si="924"/>
        <v>34220</v>
      </c>
      <c r="AH4636" s="107">
        <f t="shared" si="925"/>
        <v>0</v>
      </c>
      <c r="AI4636" s="72">
        <f t="shared" si="926"/>
        <v>8</v>
      </c>
      <c r="AJ4636">
        <f t="shared" si="927"/>
        <v>9</v>
      </c>
      <c r="AK4636">
        <f t="shared" si="928"/>
        <v>1993</v>
      </c>
    </row>
    <row r="4637" spans="1:37" x14ac:dyDescent="0.2">
      <c r="A4637" t="s">
        <v>70</v>
      </c>
      <c r="B4637" s="93">
        <v>34220</v>
      </c>
      <c r="C4637">
        <v>27</v>
      </c>
      <c r="D4637">
        <v>13</v>
      </c>
      <c r="E4637">
        <f t="shared" si="922"/>
        <v>20</v>
      </c>
      <c r="F4637" s="106">
        <v>15.5</v>
      </c>
      <c r="G4637" s="107">
        <f t="shared" si="929"/>
        <v>0</v>
      </c>
      <c r="H4637">
        <f t="shared" si="930"/>
        <v>9</v>
      </c>
      <c r="I4637">
        <f t="shared" si="931"/>
        <v>1993</v>
      </c>
      <c r="Q4637" t="s">
        <v>72</v>
      </c>
      <c r="R4637" s="93">
        <v>34220</v>
      </c>
      <c r="S4637">
        <v>22.8</v>
      </c>
      <c r="T4637">
        <v>11.5</v>
      </c>
      <c r="U4637">
        <f t="shared" si="923"/>
        <v>17.149999999999999</v>
      </c>
      <c r="V4637" s="106">
        <v>14.5</v>
      </c>
      <c r="W4637" s="107">
        <f t="shared" si="932"/>
        <v>0</v>
      </c>
      <c r="X4637">
        <f t="shared" si="933"/>
        <v>9</v>
      </c>
      <c r="AG4637" s="93">
        <f t="shared" si="924"/>
        <v>34221</v>
      </c>
      <c r="AH4637" s="107">
        <f t="shared" si="925"/>
        <v>3</v>
      </c>
      <c r="AI4637" s="72">
        <f t="shared" si="926"/>
        <v>9</v>
      </c>
      <c r="AJ4637">
        <f t="shared" si="927"/>
        <v>9</v>
      </c>
      <c r="AK4637">
        <f t="shared" si="928"/>
        <v>1993</v>
      </c>
    </row>
    <row r="4638" spans="1:37" x14ac:dyDescent="0.2">
      <c r="A4638" t="s">
        <v>70</v>
      </c>
      <c r="B4638" s="93">
        <v>34221</v>
      </c>
      <c r="C4638">
        <v>18</v>
      </c>
      <c r="D4638">
        <v>6.2</v>
      </c>
      <c r="E4638">
        <f t="shared" si="922"/>
        <v>12.1</v>
      </c>
      <c r="F4638" s="106">
        <v>15.5</v>
      </c>
      <c r="G4638" s="107">
        <f t="shared" si="929"/>
        <v>3.4000000000000004</v>
      </c>
      <c r="H4638">
        <f t="shared" si="930"/>
        <v>9</v>
      </c>
      <c r="I4638">
        <f t="shared" si="931"/>
        <v>1993</v>
      </c>
      <c r="Q4638" t="s">
        <v>72</v>
      </c>
      <c r="R4638" s="93">
        <v>34221</v>
      </c>
      <c r="S4638">
        <v>19.3</v>
      </c>
      <c r="T4638">
        <v>4.5</v>
      </c>
      <c r="U4638">
        <f t="shared" si="923"/>
        <v>11.9</v>
      </c>
      <c r="V4638" s="106">
        <v>14.5</v>
      </c>
      <c r="W4638" s="107">
        <f t="shared" si="932"/>
        <v>2.5999999999999996</v>
      </c>
      <c r="X4638">
        <f t="shared" si="933"/>
        <v>9</v>
      </c>
      <c r="AG4638" s="93">
        <f t="shared" si="924"/>
        <v>34222</v>
      </c>
      <c r="AH4638" s="107">
        <f t="shared" si="925"/>
        <v>0.70000000000000018</v>
      </c>
      <c r="AI4638" s="72">
        <f t="shared" si="926"/>
        <v>10</v>
      </c>
      <c r="AJ4638">
        <f t="shared" si="927"/>
        <v>9</v>
      </c>
      <c r="AK4638">
        <f t="shared" si="928"/>
        <v>1993</v>
      </c>
    </row>
    <row r="4639" spans="1:37" x14ac:dyDescent="0.2">
      <c r="A4639" t="s">
        <v>70</v>
      </c>
      <c r="B4639" s="93">
        <v>34222</v>
      </c>
      <c r="C4639">
        <v>26.3</v>
      </c>
      <c r="D4639">
        <v>6.4</v>
      </c>
      <c r="E4639">
        <f t="shared" si="922"/>
        <v>16.350000000000001</v>
      </c>
      <c r="F4639" s="106">
        <v>15.5</v>
      </c>
      <c r="G4639" s="107">
        <f t="shared" si="929"/>
        <v>0</v>
      </c>
      <c r="H4639">
        <f t="shared" si="930"/>
        <v>9</v>
      </c>
      <c r="I4639">
        <f t="shared" si="931"/>
        <v>1993</v>
      </c>
      <c r="Q4639" t="s">
        <v>72</v>
      </c>
      <c r="R4639" s="93">
        <v>34222</v>
      </c>
      <c r="S4639">
        <v>21.2</v>
      </c>
      <c r="T4639">
        <v>5</v>
      </c>
      <c r="U4639">
        <f t="shared" si="923"/>
        <v>13.1</v>
      </c>
      <c r="V4639" s="106">
        <v>14.5</v>
      </c>
      <c r="W4639" s="107">
        <f t="shared" si="932"/>
        <v>1.4000000000000004</v>
      </c>
      <c r="X4639">
        <f t="shared" si="933"/>
        <v>9</v>
      </c>
      <c r="AG4639" s="93">
        <f t="shared" si="924"/>
        <v>34223</v>
      </c>
      <c r="AH4639" s="107">
        <f t="shared" si="925"/>
        <v>4.4750000000000005</v>
      </c>
      <c r="AI4639" s="72">
        <f t="shared" si="926"/>
        <v>11</v>
      </c>
      <c r="AJ4639">
        <f t="shared" si="927"/>
        <v>9</v>
      </c>
      <c r="AK4639">
        <f t="shared" si="928"/>
        <v>1993</v>
      </c>
    </row>
    <row r="4640" spans="1:37" x14ac:dyDescent="0.2">
      <c r="A4640" t="s">
        <v>70</v>
      </c>
      <c r="B4640" s="93">
        <v>34223</v>
      </c>
      <c r="C4640">
        <v>16.899999999999999</v>
      </c>
      <c r="D4640">
        <v>5.8</v>
      </c>
      <c r="E4640">
        <f t="shared" si="922"/>
        <v>11.35</v>
      </c>
      <c r="F4640" s="106">
        <v>15.5</v>
      </c>
      <c r="G4640" s="107">
        <f t="shared" si="929"/>
        <v>4.1500000000000004</v>
      </c>
      <c r="H4640">
        <f t="shared" si="930"/>
        <v>9</v>
      </c>
      <c r="I4640">
        <f t="shared" si="931"/>
        <v>1993</v>
      </c>
      <c r="Q4640" t="s">
        <v>72</v>
      </c>
      <c r="R4640" s="93">
        <v>34223</v>
      </c>
      <c r="S4640">
        <v>13.6</v>
      </c>
      <c r="T4640">
        <v>5.8</v>
      </c>
      <c r="U4640">
        <f t="shared" si="923"/>
        <v>9.6999999999999993</v>
      </c>
      <c r="V4640" s="106">
        <v>14.5</v>
      </c>
      <c r="W4640" s="107">
        <f t="shared" si="932"/>
        <v>4.8000000000000007</v>
      </c>
      <c r="X4640">
        <f t="shared" si="933"/>
        <v>9</v>
      </c>
      <c r="AG4640" s="93">
        <f t="shared" si="924"/>
        <v>34224</v>
      </c>
      <c r="AH4640" s="107">
        <f t="shared" si="925"/>
        <v>11.2</v>
      </c>
      <c r="AI4640" s="72">
        <f t="shared" si="926"/>
        <v>12</v>
      </c>
      <c r="AJ4640">
        <f t="shared" si="927"/>
        <v>9</v>
      </c>
      <c r="AK4640">
        <f t="shared" si="928"/>
        <v>1993</v>
      </c>
    </row>
    <row r="4641" spans="1:37" x14ac:dyDescent="0.2">
      <c r="A4641" t="s">
        <v>70</v>
      </c>
      <c r="B4641" s="93">
        <v>34224</v>
      </c>
      <c r="C4641">
        <v>7.5</v>
      </c>
      <c r="D4641">
        <v>1.5</v>
      </c>
      <c r="E4641">
        <f t="shared" si="922"/>
        <v>4.5</v>
      </c>
      <c r="F4641" s="106">
        <v>15.5</v>
      </c>
      <c r="G4641" s="107">
        <f t="shared" si="929"/>
        <v>11</v>
      </c>
      <c r="H4641">
        <f t="shared" si="930"/>
        <v>9</v>
      </c>
      <c r="I4641">
        <f t="shared" si="931"/>
        <v>1993</v>
      </c>
      <c r="Q4641" t="s">
        <v>72</v>
      </c>
      <c r="R4641" s="93">
        <v>34224</v>
      </c>
      <c r="S4641">
        <v>7.8</v>
      </c>
      <c r="T4641">
        <v>-1.6</v>
      </c>
      <c r="U4641">
        <f t="shared" si="923"/>
        <v>3.0999999999999996</v>
      </c>
      <c r="V4641" s="106">
        <v>14.5</v>
      </c>
      <c r="W4641" s="107">
        <f t="shared" si="932"/>
        <v>11.4</v>
      </c>
      <c r="X4641">
        <f t="shared" si="933"/>
        <v>9</v>
      </c>
      <c r="AG4641" s="93">
        <f t="shared" si="924"/>
        <v>34225</v>
      </c>
      <c r="AH4641" s="107">
        <f t="shared" si="925"/>
        <v>8.75</v>
      </c>
      <c r="AI4641" s="72">
        <f t="shared" si="926"/>
        <v>13</v>
      </c>
      <c r="AJ4641">
        <f t="shared" si="927"/>
        <v>9</v>
      </c>
      <c r="AK4641">
        <f t="shared" si="928"/>
        <v>1993</v>
      </c>
    </row>
    <row r="4642" spans="1:37" x14ac:dyDescent="0.2">
      <c r="A4642" t="s">
        <v>70</v>
      </c>
      <c r="B4642" s="93">
        <v>34225</v>
      </c>
      <c r="C4642">
        <v>14.5</v>
      </c>
      <c r="D4642">
        <v>-1.4</v>
      </c>
      <c r="E4642">
        <f t="shared" si="922"/>
        <v>6.55</v>
      </c>
      <c r="F4642" s="106">
        <v>15.5</v>
      </c>
      <c r="G4642" s="107">
        <f t="shared" si="929"/>
        <v>8.9499999999999993</v>
      </c>
      <c r="H4642">
        <f t="shared" si="930"/>
        <v>9</v>
      </c>
      <c r="I4642">
        <f t="shared" si="931"/>
        <v>1993</v>
      </c>
      <c r="Q4642" t="s">
        <v>72</v>
      </c>
      <c r="R4642" s="93">
        <v>34225</v>
      </c>
      <c r="S4642">
        <v>14.9</v>
      </c>
      <c r="T4642">
        <v>-3</v>
      </c>
      <c r="U4642">
        <f t="shared" si="923"/>
        <v>5.95</v>
      </c>
      <c r="V4642" s="106">
        <v>14.5</v>
      </c>
      <c r="W4642" s="107">
        <f t="shared" si="932"/>
        <v>8.5500000000000007</v>
      </c>
      <c r="X4642">
        <f t="shared" si="933"/>
        <v>9</v>
      </c>
      <c r="AG4642" s="93">
        <f t="shared" si="924"/>
        <v>34226</v>
      </c>
      <c r="AH4642" s="107">
        <f t="shared" si="925"/>
        <v>5.9749999999999996</v>
      </c>
      <c r="AI4642" s="72">
        <f t="shared" si="926"/>
        <v>14</v>
      </c>
      <c r="AJ4642">
        <f t="shared" si="927"/>
        <v>9</v>
      </c>
      <c r="AK4642">
        <f t="shared" si="928"/>
        <v>1993</v>
      </c>
    </row>
    <row r="4643" spans="1:37" x14ac:dyDescent="0.2">
      <c r="A4643" t="s">
        <v>70</v>
      </c>
      <c r="B4643" s="93">
        <v>34226</v>
      </c>
      <c r="C4643">
        <v>12.8</v>
      </c>
      <c r="D4643">
        <v>5.9</v>
      </c>
      <c r="E4643">
        <f t="shared" si="922"/>
        <v>9.3500000000000014</v>
      </c>
      <c r="F4643" s="106">
        <v>15.5</v>
      </c>
      <c r="G4643" s="107">
        <f t="shared" si="929"/>
        <v>6.1499999999999986</v>
      </c>
      <c r="H4643">
        <f t="shared" si="930"/>
        <v>9</v>
      </c>
      <c r="I4643">
        <f t="shared" si="931"/>
        <v>1993</v>
      </c>
      <c r="Q4643" t="s">
        <v>72</v>
      </c>
      <c r="R4643" s="93">
        <v>34226</v>
      </c>
      <c r="S4643">
        <v>14.2</v>
      </c>
      <c r="T4643">
        <v>3.2</v>
      </c>
      <c r="U4643">
        <f t="shared" si="923"/>
        <v>8.6999999999999993</v>
      </c>
      <c r="V4643" s="106">
        <v>14.5</v>
      </c>
      <c r="W4643" s="107">
        <f t="shared" si="932"/>
        <v>5.8000000000000007</v>
      </c>
      <c r="X4643">
        <f t="shared" si="933"/>
        <v>9</v>
      </c>
      <c r="AG4643" s="93">
        <f t="shared" si="924"/>
        <v>34227</v>
      </c>
      <c r="AH4643" s="107">
        <f t="shared" si="925"/>
        <v>9.2250000000000014</v>
      </c>
      <c r="AI4643" s="72">
        <f t="shared" si="926"/>
        <v>15</v>
      </c>
      <c r="AJ4643">
        <f t="shared" si="927"/>
        <v>9</v>
      </c>
      <c r="AK4643">
        <f t="shared" si="928"/>
        <v>1993</v>
      </c>
    </row>
    <row r="4644" spans="1:37" x14ac:dyDescent="0.2">
      <c r="A4644" t="s">
        <v>70</v>
      </c>
      <c r="B4644" s="93">
        <v>34227</v>
      </c>
      <c r="C4644">
        <v>8.6999999999999993</v>
      </c>
      <c r="D4644">
        <v>3</v>
      </c>
      <c r="E4644">
        <f t="shared" si="922"/>
        <v>5.85</v>
      </c>
      <c r="F4644" s="106">
        <v>15.5</v>
      </c>
      <c r="G4644" s="107">
        <f t="shared" si="929"/>
        <v>9.65</v>
      </c>
      <c r="H4644">
        <f t="shared" si="930"/>
        <v>9</v>
      </c>
      <c r="I4644">
        <f t="shared" si="931"/>
        <v>1993</v>
      </c>
      <c r="Q4644" t="s">
        <v>72</v>
      </c>
      <c r="R4644" s="93">
        <v>34227</v>
      </c>
      <c r="S4644">
        <v>11.3</v>
      </c>
      <c r="T4644">
        <v>0.1</v>
      </c>
      <c r="U4644">
        <f t="shared" si="923"/>
        <v>5.7</v>
      </c>
      <c r="V4644" s="106">
        <v>14.5</v>
      </c>
      <c r="W4644" s="107">
        <f t="shared" si="932"/>
        <v>8.8000000000000007</v>
      </c>
      <c r="X4644">
        <f t="shared" si="933"/>
        <v>9</v>
      </c>
      <c r="AG4644" s="93">
        <f t="shared" si="924"/>
        <v>34228</v>
      </c>
      <c r="AH4644" s="107">
        <f t="shared" si="925"/>
        <v>8.4499999999999993</v>
      </c>
      <c r="AI4644" s="72">
        <f t="shared" si="926"/>
        <v>16</v>
      </c>
      <c r="AJ4644">
        <f t="shared" si="927"/>
        <v>9</v>
      </c>
      <c r="AK4644">
        <f t="shared" si="928"/>
        <v>1993</v>
      </c>
    </row>
    <row r="4645" spans="1:37" x14ac:dyDescent="0.2">
      <c r="A4645" t="s">
        <v>70</v>
      </c>
      <c r="B4645" s="93">
        <v>34228</v>
      </c>
      <c r="C4645">
        <v>13.8</v>
      </c>
      <c r="D4645">
        <v>-1.8</v>
      </c>
      <c r="E4645">
        <f t="shared" si="922"/>
        <v>6</v>
      </c>
      <c r="F4645" s="106">
        <v>15.5</v>
      </c>
      <c r="G4645" s="107">
        <f t="shared" si="929"/>
        <v>9.5</v>
      </c>
      <c r="H4645">
        <f t="shared" si="930"/>
        <v>9</v>
      </c>
      <c r="I4645">
        <f t="shared" si="931"/>
        <v>1993</v>
      </c>
      <c r="Q4645" t="s">
        <v>72</v>
      </c>
      <c r="R4645" s="93">
        <v>34228</v>
      </c>
      <c r="S4645">
        <v>14.9</v>
      </c>
      <c r="T4645">
        <v>-0.7</v>
      </c>
      <c r="U4645">
        <f t="shared" si="923"/>
        <v>7.1000000000000005</v>
      </c>
      <c r="V4645" s="106">
        <v>14.5</v>
      </c>
      <c r="W4645" s="107">
        <f t="shared" si="932"/>
        <v>7.3999999999999995</v>
      </c>
      <c r="X4645">
        <f t="shared" si="933"/>
        <v>9</v>
      </c>
      <c r="AG4645" s="93">
        <f t="shared" si="924"/>
        <v>34229</v>
      </c>
      <c r="AH4645" s="107">
        <f t="shared" si="925"/>
        <v>6.3250000000000002</v>
      </c>
      <c r="AI4645" s="72">
        <f t="shared" si="926"/>
        <v>17</v>
      </c>
      <c r="AJ4645">
        <f t="shared" si="927"/>
        <v>9</v>
      </c>
      <c r="AK4645">
        <f t="shared" si="928"/>
        <v>1993</v>
      </c>
    </row>
    <row r="4646" spans="1:37" x14ac:dyDescent="0.2">
      <c r="A4646" t="s">
        <v>70</v>
      </c>
      <c r="B4646" s="93">
        <v>34229</v>
      </c>
      <c r="C4646">
        <v>16.100000000000001</v>
      </c>
      <c r="D4646">
        <v>-1.6</v>
      </c>
      <c r="E4646">
        <f t="shared" si="922"/>
        <v>7.2500000000000009</v>
      </c>
      <c r="F4646" s="106">
        <v>15.5</v>
      </c>
      <c r="G4646" s="107">
        <f t="shared" si="929"/>
        <v>8.25</v>
      </c>
      <c r="H4646">
        <f t="shared" si="930"/>
        <v>9</v>
      </c>
      <c r="I4646">
        <f t="shared" si="931"/>
        <v>1993</v>
      </c>
      <c r="Q4646" t="s">
        <v>72</v>
      </c>
      <c r="R4646" s="93">
        <v>34229</v>
      </c>
      <c r="S4646">
        <v>18.7</v>
      </c>
      <c r="T4646">
        <v>1.5</v>
      </c>
      <c r="U4646">
        <f t="shared" si="923"/>
        <v>10.1</v>
      </c>
      <c r="V4646" s="106">
        <v>14.5</v>
      </c>
      <c r="W4646" s="107">
        <f t="shared" si="932"/>
        <v>4.4000000000000004</v>
      </c>
      <c r="X4646">
        <f t="shared" si="933"/>
        <v>9</v>
      </c>
      <c r="AG4646" s="93">
        <f t="shared" si="924"/>
        <v>34230</v>
      </c>
      <c r="AH4646" s="107">
        <f t="shared" si="925"/>
        <v>4.8749999999999991</v>
      </c>
      <c r="AI4646" s="72">
        <f t="shared" si="926"/>
        <v>18</v>
      </c>
      <c r="AJ4646">
        <f t="shared" si="927"/>
        <v>9</v>
      </c>
      <c r="AK4646">
        <f t="shared" si="928"/>
        <v>1993</v>
      </c>
    </row>
    <row r="4647" spans="1:37" x14ac:dyDescent="0.2">
      <c r="A4647" t="s">
        <v>70</v>
      </c>
      <c r="B4647" s="93">
        <v>34230</v>
      </c>
      <c r="C4647">
        <v>19.3</v>
      </c>
      <c r="D4647">
        <v>1.1000000000000001</v>
      </c>
      <c r="E4647">
        <f t="shared" si="922"/>
        <v>10.200000000000001</v>
      </c>
      <c r="F4647" s="106">
        <v>15.5</v>
      </c>
      <c r="G4647" s="107">
        <f t="shared" si="929"/>
        <v>5.2999999999999989</v>
      </c>
      <c r="H4647">
        <f t="shared" si="930"/>
        <v>9</v>
      </c>
      <c r="I4647">
        <f t="shared" si="931"/>
        <v>1993</v>
      </c>
      <c r="Q4647" t="s">
        <v>72</v>
      </c>
      <c r="R4647" s="93">
        <v>34230</v>
      </c>
      <c r="S4647">
        <v>20.8</v>
      </c>
      <c r="T4647">
        <v>-0.7</v>
      </c>
      <c r="U4647">
        <f t="shared" si="923"/>
        <v>10.050000000000001</v>
      </c>
      <c r="V4647" s="106">
        <v>14.5</v>
      </c>
      <c r="W4647" s="107">
        <f t="shared" si="932"/>
        <v>4.4499999999999993</v>
      </c>
      <c r="X4647">
        <f t="shared" si="933"/>
        <v>9</v>
      </c>
      <c r="AG4647" s="93">
        <f t="shared" si="924"/>
        <v>34231</v>
      </c>
      <c r="AH4647" s="107">
        <f t="shared" si="925"/>
        <v>8.0749999999999993</v>
      </c>
      <c r="AI4647" s="72">
        <f t="shared" si="926"/>
        <v>19</v>
      </c>
      <c r="AJ4647">
        <f t="shared" si="927"/>
        <v>9</v>
      </c>
      <c r="AK4647">
        <f t="shared" si="928"/>
        <v>1993</v>
      </c>
    </row>
    <row r="4648" spans="1:37" x14ac:dyDescent="0.2">
      <c r="A4648" t="s">
        <v>70</v>
      </c>
      <c r="B4648" s="93">
        <v>34231</v>
      </c>
      <c r="C4648">
        <v>12.1</v>
      </c>
      <c r="D4648">
        <v>1.9</v>
      </c>
      <c r="E4648">
        <f t="shared" si="922"/>
        <v>7</v>
      </c>
      <c r="F4648" s="106">
        <v>15.5</v>
      </c>
      <c r="G4648" s="107">
        <f t="shared" si="929"/>
        <v>8.5</v>
      </c>
      <c r="H4648">
        <f t="shared" si="930"/>
        <v>9</v>
      </c>
      <c r="I4648">
        <f t="shared" si="931"/>
        <v>1993</v>
      </c>
      <c r="Q4648" t="s">
        <v>72</v>
      </c>
      <c r="R4648" s="93">
        <v>34231</v>
      </c>
      <c r="S4648">
        <v>9.6999999999999993</v>
      </c>
      <c r="T4648">
        <v>4</v>
      </c>
      <c r="U4648">
        <f t="shared" si="923"/>
        <v>6.85</v>
      </c>
      <c r="V4648" s="106">
        <v>14.5</v>
      </c>
      <c r="W4648" s="107">
        <f t="shared" si="932"/>
        <v>7.65</v>
      </c>
      <c r="X4648">
        <f t="shared" si="933"/>
        <v>9</v>
      </c>
      <c r="AG4648" s="93">
        <f t="shared" si="924"/>
        <v>34232</v>
      </c>
      <c r="AH4648" s="107">
        <f t="shared" si="925"/>
        <v>11.024999999999999</v>
      </c>
      <c r="AI4648" s="72">
        <f t="shared" si="926"/>
        <v>20</v>
      </c>
      <c r="AJ4648">
        <f t="shared" si="927"/>
        <v>9</v>
      </c>
      <c r="AK4648">
        <f t="shared" si="928"/>
        <v>1993</v>
      </c>
    </row>
    <row r="4649" spans="1:37" x14ac:dyDescent="0.2">
      <c r="A4649" t="s">
        <v>70</v>
      </c>
      <c r="B4649" s="93">
        <v>34232</v>
      </c>
      <c r="C4649">
        <v>5</v>
      </c>
      <c r="D4649">
        <v>1.8</v>
      </c>
      <c r="E4649">
        <f t="shared" si="922"/>
        <v>3.4</v>
      </c>
      <c r="F4649" s="106">
        <v>15.5</v>
      </c>
      <c r="G4649" s="107">
        <f t="shared" si="929"/>
        <v>12.1</v>
      </c>
      <c r="H4649">
        <f t="shared" si="930"/>
        <v>9</v>
      </c>
      <c r="I4649">
        <f t="shared" si="931"/>
        <v>1993</v>
      </c>
      <c r="Q4649" t="s">
        <v>72</v>
      </c>
      <c r="R4649" s="93">
        <v>34232</v>
      </c>
      <c r="S4649">
        <v>11.2</v>
      </c>
      <c r="T4649">
        <v>-2.1</v>
      </c>
      <c r="U4649">
        <f t="shared" si="923"/>
        <v>4.55</v>
      </c>
      <c r="V4649" s="106">
        <v>14.5</v>
      </c>
      <c r="W4649" s="107">
        <f t="shared" si="932"/>
        <v>9.9499999999999993</v>
      </c>
      <c r="X4649">
        <f t="shared" si="933"/>
        <v>9</v>
      </c>
      <c r="AG4649" s="93">
        <f t="shared" si="924"/>
        <v>34233</v>
      </c>
      <c r="AH4649" s="107">
        <f t="shared" si="925"/>
        <v>9.6750000000000007</v>
      </c>
      <c r="AI4649" s="72">
        <f t="shared" si="926"/>
        <v>21</v>
      </c>
      <c r="AJ4649">
        <f t="shared" si="927"/>
        <v>9</v>
      </c>
      <c r="AK4649">
        <f t="shared" si="928"/>
        <v>1993</v>
      </c>
    </row>
    <row r="4650" spans="1:37" x14ac:dyDescent="0.2">
      <c r="A4650" t="s">
        <v>70</v>
      </c>
      <c r="B4650" s="93">
        <v>34233</v>
      </c>
      <c r="C4650">
        <v>11.5</v>
      </c>
      <c r="D4650">
        <v>-0.3</v>
      </c>
      <c r="E4650">
        <f t="shared" si="922"/>
        <v>5.6</v>
      </c>
      <c r="F4650" s="106">
        <v>15.5</v>
      </c>
      <c r="G4650" s="107">
        <f t="shared" si="929"/>
        <v>9.9</v>
      </c>
      <c r="H4650">
        <f t="shared" si="930"/>
        <v>9</v>
      </c>
      <c r="I4650">
        <f t="shared" si="931"/>
        <v>1993</v>
      </c>
      <c r="Q4650" t="s">
        <v>72</v>
      </c>
      <c r="R4650" s="93">
        <v>34233</v>
      </c>
      <c r="S4650">
        <v>14.2</v>
      </c>
      <c r="T4650">
        <v>-4.0999999999999996</v>
      </c>
      <c r="U4650">
        <f t="shared" si="923"/>
        <v>5.05</v>
      </c>
      <c r="V4650" s="106">
        <v>14.5</v>
      </c>
      <c r="W4650" s="107">
        <f t="shared" si="932"/>
        <v>9.4499999999999993</v>
      </c>
      <c r="X4650">
        <f t="shared" si="933"/>
        <v>9</v>
      </c>
      <c r="AG4650" s="93">
        <f t="shared" si="924"/>
        <v>34234</v>
      </c>
      <c r="AH4650" s="107">
        <f t="shared" si="925"/>
        <v>6.0250000000000012</v>
      </c>
      <c r="AI4650" s="72">
        <f t="shared" si="926"/>
        <v>22</v>
      </c>
      <c r="AJ4650">
        <f t="shared" si="927"/>
        <v>9</v>
      </c>
      <c r="AK4650">
        <f t="shared" si="928"/>
        <v>1993</v>
      </c>
    </row>
    <row r="4651" spans="1:37" x14ac:dyDescent="0.2">
      <c r="A4651" t="s">
        <v>70</v>
      </c>
      <c r="B4651" s="93">
        <v>34234</v>
      </c>
      <c r="C4651">
        <v>16.7</v>
      </c>
      <c r="D4651">
        <v>2.4</v>
      </c>
      <c r="E4651">
        <f t="shared" si="922"/>
        <v>9.5499999999999989</v>
      </c>
      <c r="F4651" s="106">
        <v>15.5</v>
      </c>
      <c r="G4651" s="107">
        <f t="shared" si="929"/>
        <v>5.9500000000000011</v>
      </c>
      <c r="H4651">
        <f t="shared" si="930"/>
        <v>9</v>
      </c>
      <c r="I4651">
        <f t="shared" si="931"/>
        <v>1993</v>
      </c>
      <c r="Q4651" t="s">
        <v>72</v>
      </c>
      <c r="R4651" s="93">
        <v>34234</v>
      </c>
      <c r="S4651">
        <v>16.899999999999999</v>
      </c>
      <c r="T4651">
        <v>-0.1</v>
      </c>
      <c r="U4651">
        <f t="shared" si="923"/>
        <v>8.3999999999999986</v>
      </c>
      <c r="V4651" s="106">
        <v>14.5</v>
      </c>
      <c r="W4651" s="107">
        <f t="shared" si="932"/>
        <v>6.1000000000000014</v>
      </c>
      <c r="X4651">
        <f t="shared" si="933"/>
        <v>9</v>
      </c>
      <c r="AG4651" s="93">
        <f t="shared" si="924"/>
        <v>34235</v>
      </c>
      <c r="AH4651" s="107">
        <f t="shared" si="925"/>
        <v>4.4750000000000005</v>
      </c>
      <c r="AI4651" s="72">
        <f t="shared" si="926"/>
        <v>23</v>
      </c>
      <c r="AJ4651">
        <f t="shared" si="927"/>
        <v>9</v>
      </c>
      <c r="AK4651">
        <f t="shared" si="928"/>
        <v>1993</v>
      </c>
    </row>
    <row r="4652" spans="1:37" x14ac:dyDescent="0.2">
      <c r="A4652" t="s">
        <v>70</v>
      </c>
      <c r="B4652" s="93">
        <v>34235</v>
      </c>
      <c r="C4652">
        <v>18.600000000000001</v>
      </c>
      <c r="D4652">
        <v>2.2000000000000002</v>
      </c>
      <c r="E4652">
        <f t="shared" si="922"/>
        <v>10.4</v>
      </c>
      <c r="F4652" s="106">
        <v>15.5</v>
      </c>
      <c r="G4652" s="107">
        <f t="shared" si="929"/>
        <v>5.0999999999999996</v>
      </c>
      <c r="H4652">
        <f t="shared" si="930"/>
        <v>9</v>
      </c>
      <c r="I4652">
        <f t="shared" si="931"/>
        <v>1993</v>
      </c>
      <c r="Q4652" t="s">
        <v>72</v>
      </c>
      <c r="R4652" s="93">
        <v>34235</v>
      </c>
      <c r="S4652">
        <v>20.9</v>
      </c>
      <c r="T4652">
        <v>0.4</v>
      </c>
      <c r="U4652">
        <f t="shared" si="923"/>
        <v>10.649999999999999</v>
      </c>
      <c r="V4652" s="106">
        <v>14.5</v>
      </c>
      <c r="W4652" s="107">
        <f t="shared" si="932"/>
        <v>3.8500000000000014</v>
      </c>
      <c r="X4652">
        <f t="shared" si="933"/>
        <v>9</v>
      </c>
      <c r="AG4652" s="93">
        <f t="shared" si="924"/>
        <v>34236</v>
      </c>
      <c r="AH4652" s="107">
        <f t="shared" si="925"/>
        <v>2.5249999999999986</v>
      </c>
      <c r="AI4652" s="72">
        <f t="shared" si="926"/>
        <v>24</v>
      </c>
      <c r="AJ4652">
        <f t="shared" si="927"/>
        <v>9</v>
      </c>
      <c r="AK4652">
        <f t="shared" si="928"/>
        <v>1993</v>
      </c>
    </row>
    <row r="4653" spans="1:37" x14ac:dyDescent="0.2">
      <c r="A4653" t="s">
        <v>70</v>
      </c>
      <c r="B4653" s="93">
        <v>34236</v>
      </c>
      <c r="C4653">
        <v>19.3</v>
      </c>
      <c r="D4653">
        <v>4.4000000000000004</v>
      </c>
      <c r="E4653">
        <f t="shared" si="922"/>
        <v>11.850000000000001</v>
      </c>
      <c r="F4653" s="106">
        <v>15.5</v>
      </c>
      <c r="G4653" s="107">
        <f t="shared" si="929"/>
        <v>3.6499999999999986</v>
      </c>
      <c r="H4653">
        <f t="shared" si="930"/>
        <v>9</v>
      </c>
      <c r="I4653">
        <f t="shared" si="931"/>
        <v>1993</v>
      </c>
      <c r="Q4653" t="s">
        <v>72</v>
      </c>
      <c r="R4653" s="93">
        <v>34236</v>
      </c>
      <c r="S4653">
        <v>20.3</v>
      </c>
      <c r="T4653">
        <v>5.9</v>
      </c>
      <c r="U4653">
        <f t="shared" si="923"/>
        <v>13.100000000000001</v>
      </c>
      <c r="V4653" s="106">
        <v>14.5</v>
      </c>
      <c r="W4653" s="107">
        <f t="shared" si="932"/>
        <v>1.3999999999999986</v>
      </c>
      <c r="X4653">
        <f t="shared" si="933"/>
        <v>9</v>
      </c>
      <c r="AG4653" s="93">
        <f t="shared" si="924"/>
        <v>34237</v>
      </c>
      <c r="AH4653" s="107">
        <f t="shared" si="925"/>
        <v>9.125</v>
      </c>
      <c r="AI4653" s="72">
        <f t="shared" si="926"/>
        <v>25</v>
      </c>
      <c r="AJ4653">
        <f t="shared" si="927"/>
        <v>9</v>
      </c>
      <c r="AK4653">
        <f t="shared" si="928"/>
        <v>1993</v>
      </c>
    </row>
    <row r="4654" spans="1:37" x14ac:dyDescent="0.2">
      <c r="A4654" t="s">
        <v>70</v>
      </c>
      <c r="B4654" s="93">
        <v>34237</v>
      </c>
      <c r="C4654">
        <v>12.4</v>
      </c>
      <c r="D4654">
        <v>1.1000000000000001</v>
      </c>
      <c r="E4654">
        <f t="shared" si="922"/>
        <v>6.75</v>
      </c>
      <c r="F4654" s="106">
        <v>15.5</v>
      </c>
      <c r="G4654" s="107">
        <f t="shared" si="929"/>
        <v>8.75</v>
      </c>
      <c r="H4654">
        <f t="shared" si="930"/>
        <v>9</v>
      </c>
      <c r="I4654">
        <f t="shared" si="931"/>
        <v>1993</v>
      </c>
      <c r="Q4654" t="s">
        <v>72</v>
      </c>
      <c r="R4654" s="93">
        <v>34237</v>
      </c>
      <c r="S4654">
        <v>11.3</v>
      </c>
      <c r="T4654">
        <v>-1.3</v>
      </c>
      <c r="U4654">
        <f t="shared" si="923"/>
        <v>5</v>
      </c>
      <c r="V4654" s="106">
        <v>14.5</v>
      </c>
      <c r="W4654" s="107">
        <f t="shared" si="932"/>
        <v>9.5</v>
      </c>
      <c r="X4654">
        <f t="shared" si="933"/>
        <v>9</v>
      </c>
      <c r="AG4654" s="93">
        <f t="shared" si="924"/>
        <v>34238</v>
      </c>
      <c r="AH4654" s="107">
        <f t="shared" si="925"/>
        <v>4.0250000000000012</v>
      </c>
      <c r="AI4654" s="72">
        <f t="shared" si="926"/>
        <v>26</v>
      </c>
      <c r="AJ4654">
        <f t="shared" si="927"/>
        <v>9</v>
      </c>
      <c r="AK4654">
        <f t="shared" si="928"/>
        <v>1993</v>
      </c>
    </row>
    <row r="4655" spans="1:37" x14ac:dyDescent="0.2">
      <c r="A4655" t="s">
        <v>70</v>
      </c>
      <c r="B4655" s="93">
        <v>34238</v>
      </c>
      <c r="C4655">
        <v>22.2</v>
      </c>
      <c r="D4655">
        <v>1.4</v>
      </c>
      <c r="E4655">
        <f t="shared" si="922"/>
        <v>11.799999999999999</v>
      </c>
      <c r="F4655" s="106">
        <v>15.5</v>
      </c>
      <c r="G4655" s="107">
        <f t="shared" si="929"/>
        <v>3.7000000000000011</v>
      </c>
      <c r="H4655">
        <f t="shared" si="930"/>
        <v>9</v>
      </c>
      <c r="I4655">
        <f t="shared" si="931"/>
        <v>1993</v>
      </c>
      <c r="Q4655" t="s">
        <v>72</v>
      </c>
      <c r="R4655" s="93">
        <v>34238</v>
      </c>
      <c r="S4655">
        <v>21.4</v>
      </c>
      <c r="T4655">
        <v>-1.1000000000000001</v>
      </c>
      <c r="U4655">
        <f t="shared" si="923"/>
        <v>10.149999999999999</v>
      </c>
      <c r="V4655" s="106">
        <v>14.5</v>
      </c>
      <c r="W4655" s="107">
        <f t="shared" si="932"/>
        <v>4.3500000000000014</v>
      </c>
      <c r="X4655">
        <f t="shared" si="933"/>
        <v>9</v>
      </c>
      <c r="AG4655" s="93">
        <f t="shared" si="924"/>
        <v>34239</v>
      </c>
      <c r="AH4655" s="107">
        <f t="shared" si="925"/>
        <v>3.6500000000000004</v>
      </c>
      <c r="AI4655" s="72">
        <f t="shared" si="926"/>
        <v>27</v>
      </c>
      <c r="AJ4655">
        <f t="shared" si="927"/>
        <v>9</v>
      </c>
      <c r="AK4655">
        <f t="shared" si="928"/>
        <v>1993</v>
      </c>
    </row>
    <row r="4656" spans="1:37" x14ac:dyDescent="0.2">
      <c r="A4656" t="s">
        <v>70</v>
      </c>
      <c r="B4656" s="93">
        <v>34239</v>
      </c>
      <c r="C4656">
        <v>17.3</v>
      </c>
      <c r="D4656">
        <v>8.6</v>
      </c>
      <c r="E4656">
        <f t="shared" si="922"/>
        <v>12.95</v>
      </c>
      <c r="F4656" s="106">
        <v>15.5</v>
      </c>
      <c r="G4656" s="107">
        <f t="shared" si="929"/>
        <v>2.5500000000000007</v>
      </c>
      <c r="H4656">
        <f t="shared" si="930"/>
        <v>9</v>
      </c>
      <c r="I4656">
        <f t="shared" si="931"/>
        <v>1993</v>
      </c>
      <c r="Q4656" t="s">
        <v>72</v>
      </c>
      <c r="R4656" s="93">
        <v>34239</v>
      </c>
      <c r="S4656">
        <v>17.399999999999999</v>
      </c>
      <c r="T4656">
        <v>2.1</v>
      </c>
      <c r="U4656">
        <f t="shared" si="923"/>
        <v>9.75</v>
      </c>
      <c r="V4656" s="106">
        <v>14.5</v>
      </c>
      <c r="W4656" s="107">
        <f t="shared" si="932"/>
        <v>4.75</v>
      </c>
      <c r="X4656">
        <f t="shared" si="933"/>
        <v>9</v>
      </c>
      <c r="AG4656" s="93">
        <f t="shared" si="924"/>
        <v>34240</v>
      </c>
      <c r="AH4656" s="107">
        <f t="shared" si="925"/>
        <v>5.8999999999999995</v>
      </c>
      <c r="AI4656" s="72">
        <f t="shared" si="926"/>
        <v>28</v>
      </c>
      <c r="AJ4656">
        <f t="shared" si="927"/>
        <v>9</v>
      </c>
      <c r="AK4656">
        <f t="shared" si="928"/>
        <v>1993</v>
      </c>
    </row>
    <row r="4657" spans="1:37" x14ac:dyDescent="0.2">
      <c r="A4657" t="s">
        <v>70</v>
      </c>
      <c r="B4657" s="93">
        <v>34240</v>
      </c>
      <c r="C4657">
        <v>17.100000000000001</v>
      </c>
      <c r="D4657">
        <v>2.6</v>
      </c>
      <c r="E4657">
        <f t="shared" si="922"/>
        <v>9.8500000000000014</v>
      </c>
      <c r="F4657" s="106">
        <v>15.5</v>
      </c>
      <c r="G4657" s="107">
        <f t="shared" si="929"/>
        <v>5.6499999999999986</v>
      </c>
      <c r="H4657">
        <f t="shared" si="930"/>
        <v>9</v>
      </c>
      <c r="I4657">
        <f t="shared" si="931"/>
        <v>1993</v>
      </c>
      <c r="Q4657" t="s">
        <v>72</v>
      </c>
      <c r="R4657" s="93">
        <v>34240</v>
      </c>
      <c r="S4657">
        <v>17.5</v>
      </c>
      <c r="T4657">
        <v>-0.8</v>
      </c>
      <c r="U4657">
        <f t="shared" si="923"/>
        <v>8.35</v>
      </c>
      <c r="V4657" s="106">
        <v>14.5</v>
      </c>
      <c r="W4657" s="107">
        <f t="shared" si="932"/>
        <v>6.15</v>
      </c>
      <c r="X4657">
        <f t="shared" si="933"/>
        <v>9</v>
      </c>
      <c r="AG4657" s="93">
        <f t="shared" si="924"/>
        <v>34241</v>
      </c>
      <c r="AH4657" s="107">
        <f t="shared" si="925"/>
        <v>0.5</v>
      </c>
      <c r="AI4657" s="72">
        <f t="shared" si="926"/>
        <v>29</v>
      </c>
      <c r="AJ4657">
        <f t="shared" si="927"/>
        <v>9</v>
      </c>
      <c r="AK4657">
        <f t="shared" si="928"/>
        <v>1993</v>
      </c>
    </row>
    <row r="4658" spans="1:37" x14ac:dyDescent="0.2">
      <c r="A4658" t="s">
        <v>70</v>
      </c>
      <c r="B4658" s="93">
        <v>34241</v>
      </c>
      <c r="C4658">
        <v>25.5</v>
      </c>
      <c r="D4658">
        <v>5.0999999999999996</v>
      </c>
      <c r="E4658">
        <f t="shared" si="922"/>
        <v>15.3</v>
      </c>
      <c r="F4658" s="106">
        <v>15.5</v>
      </c>
      <c r="G4658" s="107">
        <f t="shared" si="929"/>
        <v>0.19999999999999929</v>
      </c>
      <c r="H4658">
        <f t="shared" si="930"/>
        <v>9</v>
      </c>
      <c r="I4658">
        <f t="shared" si="931"/>
        <v>1993</v>
      </c>
      <c r="Q4658" t="s">
        <v>72</v>
      </c>
      <c r="R4658" s="93">
        <v>34241</v>
      </c>
      <c r="S4658">
        <v>21.3</v>
      </c>
      <c r="T4658">
        <v>6.1</v>
      </c>
      <c r="U4658">
        <f t="shared" si="923"/>
        <v>13.7</v>
      </c>
      <c r="V4658" s="106">
        <v>14.5</v>
      </c>
      <c r="W4658" s="107">
        <f t="shared" si="932"/>
        <v>0.80000000000000071</v>
      </c>
      <c r="X4658">
        <f t="shared" si="933"/>
        <v>9</v>
      </c>
      <c r="AG4658" s="93">
        <f t="shared" si="924"/>
        <v>34242</v>
      </c>
      <c r="AH4658" s="107">
        <f t="shared" si="925"/>
        <v>7.125</v>
      </c>
      <c r="AI4658" s="72">
        <f t="shared" si="926"/>
        <v>30</v>
      </c>
      <c r="AJ4658">
        <f t="shared" si="927"/>
        <v>9</v>
      </c>
      <c r="AK4658">
        <f t="shared" si="928"/>
        <v>1993</v>
      </c>
    </row>
    <row r="4659" spans="1:37" x14ac:dyDescent="0.2">
      <c r="A4659" t="s">
        <v>70</v>
      </c>
      <c r="B4659" s="93">
        <v>34242</v>
      </c>
      <c r="C4659">
        <v>15.9</v>
      </c>
      <c r="D4659">
        <v>5.3</v>
      </c>
      <c r="E4659">
        <f t="shared" si="922"/>
        <v>10.6</v>
      </c>
      <c r="F4659" s="106">
        <v>15.5</v>
      </c>
      <c r="G4659" s="107">
        <f t="shared" si="929"/>
        <v>4.9000000000000004</v>
      </c>
      <c r="H4659">
        <f t="shared" si="930"/>
        <v>9</v>
      </c>
      <c r="I4659">
        <f t="shared" si="931"/>
        <v>1993</v>
      </c>
      <c r="Q4659" t="s">
        <v>72</v>
      </c>
      <c r="R4659" s="93">
        <v>34242</v>
      </c>
      <c r="S4659">
        <v>10.9</v>
      </c>
      <c r="T4659">
        <v>-0.6</v>
      </c>
      <c r="U4659">
        <f t="shared" si="923"/>
        <v>5.15</v>
      </c>
      <c r="V4659" s="106">
        <v>14.5</v>
      </c>
      <c r="W4659" s="107">
        <f t="shared" si="932"/>
        <v>9.35</v>
      </c>
      <c r="X4659">
        <f t="shared" si="933"/>
        <v>9</v>
      </c>
      <c r="AG4659" s="93">
        <f t="shared" si="924"/>
        <v>34243</v>
      </c>
      <c r="AH4659" s="107">
        <f t="shared" si="925"/>
        <v>8.2249999999999996</v>
      </c>
      <c r="AI4659" s="72">
        <f t="shared" si="926"/>
        <v>1</v>
      </c>
      <c r="AJ4659">
        <f t="shared" si="927"/>
        <v>10</v>
      </c>
      <c r="AK4659">
        <f t="shared" si="928"/>
        <v>1993</v>
      </c>
    </row>
    <row r="4660" spans="1:37" x14ac:dyDescent="0.2">
      <c r="A4660" t="s">
        <v>70</v>
      </c>
      <c r="B4660" s="93">
        <v>34243</v>
      </c>
      <c r="C4660">
        <v>14.5</v>
      </c>
      <c r="D4660">
        <v>0.8</v>
      </c>
      <c r="E4660">
        <f t="shared" si="922"/>
        <v>7.65</v>
      </c>
      <c r="F4660" s="106">
        <v>15.5</v>
      </c>
      <c r="G4660" s="107">
        <f t="shared" si="929"/>
        <v>7.85</v>
      </c>
      <c r="H4660">
        <f t="shared" si="930"/>
        <v>10</v>
      </c>
      <c r="I4660">
        <f t="shared" si="931"/>
        <v>1993</v>
      </c>
      <c r="Q4660" t="s">
        <v>72</v>
      </c>
      <c r="R4660" s="93">
        <v>34243</v>
      </c>
      <c r="S4660">
        <v>12.3</v>
      </c>
      <c r="T4660">
        <v>-0.5</v>
      </c>
      <c r="U4660">
        <f t="shared" si="923"/>
        <v>5.9</v>
      </c>
      <c r="V4660" s="106">
        <v>14.5</v>
      </c>
      <c r="W4660" s="107">
        <f t="shared" si="932"/>
        <v>8.6</v>
      </c>
      <c r="X4660">
        <f t="shared" si="933"/>
        <v>10</v>
      </c>
      <c r="AG4660" s="93">
        <f t="shared" si="924"/>
        <v>34244</v>
      </c>
      <c r="AH4660" s="107">
        <f t="shared" si="925"/>
        <v>2.8250000000000002</v>
      </c>
      <c r="AI4660" s="72">
        <f t="shared" si="926"/>
        <v>2</v>
      </c>
      <c r="AJ4660">
        <f t="shared" si="927"/>
        <v>10</v>
      </c>
      <c r="AK4660">
        <f t="shared" si="928"/>
        <v>1993</v>
      </c>
    </row>
    <row r="4661" spans="1:37" x14ac:dyDescent="0.2">
      <c r="A4661" t="s">
        <v>70</v>
      </c>
      <c r="B4661" s="93">
        <v>34244</v>
      </c>
      <c r="C4661">
        <v>22.5</v>
      </c>
      <c r="D4661">
        <v>0.9</v>
      </c>
      <c r="E4661">
        <f t="shared" si="922"/>
        <v>11.7</v>
      </c>
      <c r="F4661" s="106">
        <v>15.5</v>
      </c>
      <c r="G4661" s="107">
        <f t="shared" si="929"/>
        <v>3.8000000000000007</v>
      </c>
      <c r="H4661">
        <f t="shared" si="930"/>
        <v>10</v>
      </c>
      <c r="I4661">
        <f t="shared" si="931"/>
        <v>1993</v>
      </c>
      <c r="Q4661" t="s">
        <v>72</v>
      </c>
      <c r="R4661" s="93">
        <v>34244</v>
      </c>
      <c r="S4661">
        <v>23.2</v>
      </c>
      <c r="T4661">
        <v>2.1</v>
      </c>
      <c r="U4661">
        <f t="shared" si="923"/>
        <v>12.65</v>
      </c>
      <c r="V4661" s="106">
        <v>14.5</v>
      </c>
      <c r="W4661" s="107">
        <f t="shared" si="932"/>
        <v>1.8499999999999996</v>
      </c>
      <c r="X4661">
        <f t="shared" si="933"/>
        <v>10</v>
      </c>
      <c r="AG4661" s="93">
        <f t="shared" si="924"/>
        <v>34245</v>
      </c>
      <c r="AH4661" s="107">
        <f t="shared" si="925"/>
        <v>1.4750000000000005</v>
      </c>
      <c r="AI4661" s="72">
        <f t="shared" si="926"/>
        <v>3</v>
      </c>
      <c r="AJ4661">
        <f t="shared" si="927"/>
        <v>10</v>
      </c>
      <c r="AK4661">
        <f t="shared" si="928"/>
        <v>1993</v>
      </c>
    </row>
    <row r="4662" spans="1:37" x14ac:dyDescent="0.2">
      <c r="A4662" t="s">
        <v>70</v>
      </c>
      <c r="B4662" s="93">
        <v>34245</v>
      </c>
      <c r="C4662">
        <v>22</v>
      </c>
      <c r="D4662">
        <v>10</v>
      </c>
      <c r="E4662">
        <f t="shared" si="922"/>
        <v>16</v>
      </c>
      <c r="F4662" s="106">
        <v>15.5</v>
      </c>
      <c r="G4662" s="107">
        <f t="shared" si="929"/>
        <v>0</v>
      </c>
      <c r="H4662">
        <f t="shared" si="930"/>
        <v>10</v>
      </c>
      <c r="I4662">
        <f t="shared" si="931"/>
        <v>1993</v>
      </c>
      <c r="Q4662" t="s">
        <v>72</v>
      </c>
      <c r="R4662" s="93">
        <v>34245</v>
      </c>
      <c r="S4662">
        <v>18.899999999999999</v>
      </c>
      <c r="T4662">
        <v>4.2</v>
      </c>
      <c r="U4662">
        <f t="shared" si="923"/>
        <v>11.549999999999999</v>
      </c>
      <c r="V4662" s="106">
        <v>14.5</v>
      </c>
      <c r="W4662" s="107">
        <f t="shared" si="932"/>
        <v>2.9500000000000011</v>
      </c>
      <c r="X4662">
        <f t="shared" si="933"/>
        <v>10</v>
      </c>
      <c r="AG4662" s="93">
        <f t="shared" si="924"/>
        <v>34246</v>
      </c>
      <c r="AH4662" s="107">
        <f t="shared" si="925"/>
        <v>2.9749999999999996</v>
      </c>
      <c r="AI4662" s="72">
        <f t="shared" si="926"/>
        <v>4</v>
      </c>
      <c r="AJ4662">
        <f t="shared" si="927"/>
        <v>10</v>
      </c>
      <c r="AK4662">
        <f t="shared" si="928"/>
        <v>1993</v>
      </c>
    </row>
    <row r="4663" spans="1:37" x14ac:dyDescent="0.2">
      <c r="A4663" t="s">
        <v>70</v>
      </c>
      <c r="B4663" s="93">
        <v>34246</v>
      </c>
      <c r="C4663">
        <v>21.8</v>
      </c>
      <c r="D4663">
        <v>3.4</v>
      </c>
      <c r="E4663">
        <f t="shared" si="922"/>
        <v>12.6</v>
      </c>
      <c r="F4663" s="106">
        <v>15.5</v>
      </c>
      <c r="G4663" s="107">
        <f t="shared" si="929"/>
        <v>2.9000000000000004</v>
      </c>
      <c r="H4663">
        <f t="shared" si="930"/>
        <v>10</v>
      </c>
      <c r="I4663">
        <f t="shared" si="931"/>
        <v>1993</v>
      </c>
      <c r="Q4663" t="s">
        <v>72</v>
      </c>
      <c r="R4663" s="93">
        <v>34246</v>
      </c>
      <c r="S4663">
        <v>19.3</v>
      </c>
      <c r="T4663">
        <v>3.6</v>
      </c>
      <c r="U4663">
        <f t="shared" si="923"/>
        <v>11.450000000000001</v>
      </c>
      <c r="V4663" s="106">
        <v>14.5</v>
      </c>
      <c r="W4663" s="107">
        <f t="shared" si="932"/>
        <v>3.0499999999999989</v>
      </c>
      <c r="X4663">
        <f t="shared" si="933"/>
        <v>10</v>
      </c>
      <c r="AG4663" s="93">
        <f t="shared" si="924"/>
        <v>34247</v>
      </c>
      <c r="AH4663" s="107">
        <f t="shared" si="925"/>
        <v>2.4500000000000002</v>
      </c>
      <c r="AI4663" s="72">
        <f t="shared" si="926"/>
        <v>5</v>
      </c>
      <c r="AJ4663">
        <f t="shared" si="927"/>
        <v>10</v>
      </c>
      <c r="AK4663">
        <f t="shared" si="928"/>
        <v>1993</v>
      </c>
    </row>
    <row r="4664" spans="1:37" x14ac:dyDescent="0.2">
      <c r="A4664" t="s">
        <v>70</v>
      </c>
      <c r="B4664" s="93">
        <v>34247</v>
      </c>
      <c r="C4664">
        <v>23.3</v>
      </c>
      <c r="D4664">
        <v>4.5</v>
      </c>
      <c r="E4664">
        <f t="shared" si="922"/>
        <v>13.9</v>
      </c>
      <c r="F4664" s="106">
        <v>15.5</v>
      </c>
      <c r="G4664" s="107">
        <f t="shared" si="929"/>
        <v>1.5999999999999996</v>
      </c>
      <c r="H4664">
        <f t="shared" si="930"/>
        <v>10</v>
      </c>
      <c r="I4664">
        <f t="shared" si="931"/>
        <v>1993</v>
      </c>
      <c r="Q4664" t="s">
        <v>72</v>
      </c>
      <c r="R4664" s="93">
        <v>34247</v>
      </c>
      <c r="S4664">
        <v>20.7</v>
      </c>
      <c r="T4664">
        <v>1.7</v>
      </c>
      <c r="U4664">
        <f t="shared" si="923"/>
        <v>11.2</v>
      </c>
      <c r="V4664" s="106">
        <v>14.5</v>
      </c>
      <c r="W4664" s="107">
        <f t="shared" si="932"/>
        <v>3.3000000000000007</v>
      </c>
      <c r="X4664">
        <f t="shared" si="933"/>
        <v>10</v>
      </c>
      <c r="AG4664" s="93">
        <f t="shared" si="924"/>
        <v>34248</v>
      </c>
      <c r="AH4664" s="107">
        <f t="shared" si="925"/>
        <v>13.625</v>
      </c>
      <c r="AI4664" s="72">
        <f t="shared" si="926"/>
        <v>6</v>
      </c>
      <c r="AJ4664">
        <f t="shared" si="927"/>
        <v>10</v>
      </c>
      <c r="AK4664">
        <f t="shared" si="928"/>
        <v>1993</v>
      </c>
    </row>
    <row r="4665" spans="1:37" x14ac:dyDescent="0.2">
      <c r="A4665" t="s">
        <v>70</v>
      </c>
      <c r="B4665" s="93">
        <v>34248</v>
      </c>
      <c r="C4665">
        <v>8.9</v>
      </c>
      <c r="D4665">
        <v>-2.5</v>
      </c>
      <c r="E4665">
        <f t="shared" si="922"/>
        <v>3.2</v>
      </c>
      <c r="F4665" s="106">
        <v>15.5</v>
      </c>
      <c r="G4665" s="107">
        <f t="shared" si="929"/>
        <v>12.3</v>
      </c>
      <c r="H4665">
        <f t="shared" si="930"/>
        <v>10</v>
      </c>
      <c r="I4665">
        <f t="shared" si="931"/>
        <v>1993</v>
      </c>
      <c r="Q4665" t="s">
        <v>72</v>
      </c>
      <c r="R4665" s="93">
        <v>34248</v>
      </c>
      <c r="S4665">
        <v>3.4</v>
      </c>
      <c r="T4665">
        <v>-4.3</v>
      </c>
      <c r="U4665">
        <f t="shared" si="923"/>
        <v>-0.44999999999999996</v>
      </c>
      <c r="V4665" s="106">
        <v>14.5</v>
      </c>
      <c r="W4665" s="107">
        <f t="shared" si="932"/>
        <v>14.95</v>
      </c>
      <c r="X4665">
        <f t="shared" si="933"/>
        <v>10</v>
      </c>
      <c r="AG4665" s="93">
        <f t="shared" si="924"/>
        <v>34249</v>
      </c>
      <c r="AH4665" s="107">
        <f t="shared" si="925"/>
        <v>15.45</v>
      </c>
      <c r="AI4665" s="72">
        <f t="shared" si="926"/>
        <v>7</v>
      </c>
      <c r="AJ4665">
        <f t="shared" si="927"/>
        <v>10</v>
      </c>
      <c r="AK4665">
        <f t="shared" si="928"/>
        <v>1993</v>
      </c>
    </row>
    <row r="4666" spans="1:37" x14ac:dyDescent="0.2">
      <c r="A4666" t="s">
        <v>70</v>
      </c>
      <c r="B4666" s="93">
        <v>34249</v>
      </c>
      <c r="C4666">
        <v>2.2000000000000002</v>
      </c>
      <c r="D4666">
        <v>-2.5</v>
      </c>
      <c r="E4666">
        <f t="shared" si="922"/>
        <v>-0.14999999999999991</v>
      </c>
      <c r="F4666" s="106">
        <v>15.5</v>
      </c>
      <c r="G4666" s="107">
        <f t="shared" si="929"/>
        <v>15.65</v>
      </c>
      <c r="H4666">
        <f t="shared" si="930"/>
        <v>10</v>
      </c>
      <c r="I4666">
        <f t="shared" si="931"/>
        <v>1993</v>
      </c>
      <c r="Q4666" t="s">
        <v>72</v>
      </c>
      <c r="R4666" s="93">
        <v>34249</v>
      </c>
      <c r="S4666">
        <v>6.2</v>
      </c>
      <c r="T4666">
        <v>-7.7</v>
      </c>
      <c r="U4666">
        <f t="shared" si="923"/>
        <v>-0.75</v>
      </c>
      <c r="V4666" s="106">
        <v>14.5</v>
      </c>
      <c r="W4666" s="107">
        <f t="shared" si="932"/>
        <v>15.25</v>
      </c>
      <c r="X4666">
        <f t="shared" si="933"/>
        <v>10</v>
      </c>
      <c r="AG4666" s="93">
        <f t="shared" si="924"/>
        <v>34250</v>
      </c>
      <c r="AH4666" s="107">
        <f t="shared" si="925"/>
        <v>11.024999999999999</v>
      </c>
      <c r="AI4666" s="72">
        <f t="shared" si="926"/>
        <v>8</v>
      </c>
      <c r="AJ4666">
        <f t="shared" si="927"/>
        <v>10</v>
      </c>
      <c r="AK4666">
        <f t="shared" si="928"/>
        <v>1993</v>
      </c>
    </row>
    <row r="4667" spans="1:37" x14ac:dyDescent="0.2">
      <c r="A4667" t="s">
        <v>70</v>
      </c>
      <c r="B4667" s="93">
        <v>34250</v>
      </c>
      <c r="C4667">
        <v>12.4</v>
      </c>
      <c r="D4667">
        <v>-2.1</v>
      </c>
      <c r="E4667">
        <f t="shared" si="922"/>
        <v>5.15</v>
      </c>
      <c r="F4667" s="106">
        <v>15.5</v>
      </c>
      <c r="G4667" s="107">
        <f t="shared" si="929"/>
        <v>10.35</v>
      </c>
      <c r="H4667">
        <f t="shared" si="930"/>
        <v>10</v>
      </c>
      <c r="I4667">
        <f t="shared" si="931"/>
        <v>1993</v>
      </c>
      <c r="Q4667" t="s">
        <v>72</v>
      </c>
      <c r="R4667" s="93">
        <v>34250</v>
      </c>
      <c r="S4667">
        <v>13.2</v>
      </c>
      <c r="T4667">
        <v>-7.6</v>
      </c>
      <c r="U4667">
        <f t="shared" si="923"/>
        <v>2.8</v>
      </c>
      <c r="V4667" s="106">
        <v>14.5</v>
      </c>
      <c r="W4667" s="107">
        <f t="shared" si="932"/>
        <v>11.7</v>
      </c>
      <c r="X4667">
        <f t="shared" si="933"/>
        <v>10</v>
      </c>
      <c r="AG4667" s="93">
        <f t="shared" si="924"/>
        <v>34251</v>
      </c>
      <c r="AH4667" s="107">
        <f t="shared" si="925"/>
        <v>7.5750000000000002</v>
      </c>
      <c r="AI4667" s="72">
        <f t="shared" si="926"/>
        <v>9</v>
      </c>
      <c r="AJ4667">
        <f t="shared" si="927"/>
        <v>10</v>
      </c>
      <c r="AK4667">
        <f t="shared" si="928"/>
        <v>1993</v>
      </c>
    </row>
    <row r="4668" spans="1:37" x14ac:dyDescent="0.2">
      <c r="A4668" t="s">
        <v>70</v>
      </c>
      <c r="B4668" s="93">
        <v>34251</v>
      </c>
      <c r="C4668">
        <v>19.5</v>
      </c>
      <c r="D4668">
        <v>-2.5</v>
      </c>
      <c r="E4668">
        <f t="shared" si="922"/>
        <v>8.5</v>
      </c>
      <c r="F4668" s="106">
        <v>15.5</v>
      </c>
      <c r="G4668" s="107">
        <f t="shared" si="929"/>
        <v>7</v>
      </c>
      <c r="H4668">
        <f t="shared" si="930"/>
        <v>10</v>
      </c>
      <c r="I4668">
        <f t="shared" si="931"/>
        <v>1993</v>
      </c>
      <c r="Q4668" t="s">
        <v>72</v>
      </c>
      <c r="R4668" s="93">
        <v>34251</v>
      </c>
      <c r="S4668">
        <v>19</v>
      </c>
      <c r="T4668">
        <v>-6.3</v>
      </c>
      <c r="U4668">
        <f t="shared" si="923"/>
        <v>6.35</v>
      </c>
      <c r="V4668" s="106">
        <v>14.5</v>
      </c>
      <c r="W4668" s="107">
        <f t="shared" si="932"/>
        <v>8.15</v>
      </c>
      <c r="X4668">
        <f t="shared" si="933"/>
        <v>10</v>
      </c>
      <c r="AG4668" s="93">
        <f t="shared" si="924"/>
        <v>34252</v>
      </c>
      <c r="AH4668" s="107">
        <f t="shared" si="925"/>
        <v>7.7249999999999996</v>
      </c>
      <c r="AI4668" s="72">
        <f t="shared" si="926"/>
        <v>10</v>
      </c>
      <c r="AJ4668">
        <f t="shared" si="927"/>
        <v>10</v>
      </c>
      <c r="AK4668">
        <f t="shared" si="928"/>
        <v>1993</v>
      </c>
    </row>
    <row r="4669" spans="1:37" x14ac:dyDescent="0.2">
      <c r="A4669" t="s">
        <v>70</v>
      </c>
      <c r="B4669" s="93">
        <v>34252</v>
      </c>
      <c r="C4669">
        <v>16.8</v>
      </c>
      <c r="D4669">
        <v>-1.1000000000000001</v>
      </c>
      <c r="E4669">
        <f t="shared" si="922"/>
        <v>7.8500000000000005</v>
      </c>
      <c r="F4669" s="106">
        <v>15.5</v>
      </c>
      <c r="G4669" s="107">
        <f t="shared" si="929"/>
        <v>7.6499999999999995</v>
      </c>
      <c r="H4669">
        <f t="shared" si="930"/>
        <v>10</v>
      </c>
      <c r="I4669">
        <f t="shared" si="931"/>
        <v>1993</v>
      </c>
      <c r="Q4669" t="s">
        <v>72</v>
      </c>
      <c r="R4669" s="93">
        <v>34252</v>
      </c>
      <c r="S4669">
        <v>15.5</v>
      </c>
      <c r="T4669">
        <v>-2.1</v>
      </c>
      <c r="U4669">
        <f t="shared" si="923"/>
        <v>6.7</v>
      </c>
      <c r="V4669" s="106">
        <v>14.5</v>
      </c>
      <c r="W4669" s="107">
        <f t="shared" si="932"/>
        <v>7.8</v>
      </c>
      <c r="X4669">
        <f t="shared" si="933"/>
        <v>10</v>
      </c>
      <c r="AG4669" s="93">
        <f t="shared" si="924"/>
        <v>34253</v>
      </c>
      <c r="AH4669" s="107">
        <f t="shared" si="925"/>
        <v>8</v>
      </c>
      <c r="AI4669" s="72">
        <f t="shared" si="926"/>
        <v>11</v>
      </c>
      <c r="AJ4669">
        <f t="shared" si="927"/>
        <v>10</v>
      </c>
      <c r="AK4669">
        <f t="shared" si="928"/>
        <v>1993</v>
      </c>
    </row>
    <row r="4670" spans="1:37" x14ac:dyDescent="0.2">
      <c r="A4670" t="s">
        <v>70</v>
      </c>
      <c r="B4670" s="93">
        <v>34253</v>
      </c>
      <c r="C4670">
        <v>16.399999999999999</v>
      </c>
      <c r="D4670">
        <v>-2</v>
      </c>
      <c r="E4670">
        <f t="shared" si="922"/>
        <v>7.1999999999999993</v>
      </c>
      <c r="F4670" s="106">
        <v>15.5</v>
      </c>
      <c r="G4670" s="107">
        <f t="shared" si="929"/>
        <v>8.3000000000000007</v>
      </c>
      <c r="H4670">
        <f t="shared" si="930"/>
        <v>10</v>
      </c>
      <c r="I4670">
        <f t="shared" si="931"/>
        <v>1993</v>
      </c>
      <c r="Q4670" t="s">
        <v>72</v>
      </c>
      <c r="R4670" s="93">
        <v>34253</v>
      </c>
      <c r="S4670">
        <v>17.7</v>
      </c>
      <c r="T4670">
        <v>-4.0999999999999996</v>
      </c>
      <c r="U4670">
        <f t="shared" si="923"/>
        <v>6.8</v>
      </c>
      <c r="V4670" s="106">
        <v>14.5</v>
      </c>
      <c r="W4670" s="107">
        <f t="shared" si="932"/>
        <v>7.7</v>
      </c>
      <c r="X4670">
        <f t="shared" si="933"/>
        <v>10</v>
      </c>
      <c r="AG4670" s="93">
        <f t="shared" si="924"/>
        <v>34254</v>
      </c>
      <c r="AH4670" s="107">
        <f t="shared" si="925"/>
        <v>7.9</v>
      </c>
      <c r="AI4670" s="72">
        <f t="shared" si="926"/>
        <v>12</v>
      </c>
      <c r="AJ4670">
        <f t="shared" si="927"/>
        <v>10</v>
      </c>
      <c r="AK4670">
        <f t="shared" si="928"/>
        <v>1993</v>
      </c>
    </row>
    <row r="4671" spans="1:37" x14ac:dyDescent="0.2">
      <c r="A4671" t="s">
        <v>70</v>
      </c>
      <c r="B4671" s="93">
        <v>34254</v>
      </c>
      <c r="C4671">
        <v>15.8</v>
      </c>
      <c r="D4671">
        <v>-0.6</v>
      </c>
      <c r="E4671">
        <f t="shared" si="922"/>
        <v>7.6000000000000005</v>
      </c>
      <c r="F4671" s="106">
        <v>15.5</v>
      </c>
      <c r="G4671" s="107">
        <f t="shared" si="929"/>
        <v>7.8999999999999995</v>
      </c>
      <c r="H4671">
        <f t="shared" si="930"/>
        <v>10</v>
      </c>
      <c r="I4671">
        <f t="shared" si="931"/>
        <v>1993</v>
      </c>
      <c r="Q4671" t="s">
        <v>72</v>
      </c>
      <c r="R4671" s="93">
        <v>34254</v>
      </c>
      <c r="S4671">
        <v>13.2</v>
      </c>
      <c r="T4671">
        <v>0</v>
      </c>
      <c r="U4671">
        <f t="shared" si="923"/>
        <v>6.6</v>
      </c>
      <c r="V4671" s="106">
        <v>14.5</v>
      </c>
      <c r="W4671" s="107">
        <f t="shared" si="932"/>
        <v>7.9</v>
      </c>
      <c r="X4671">
        <f t="shared" si="933"/>
        <v>10</v>
      </c>
      <c r="AG4671" s="93">
        <f t="shared" si="924"/>
        <v>34255</v>
      </c>
      <c r="AH4671" s="107">
        <f t="shared" si="925"/>
        <v>11.399999999999999</v>
      </c>
      <c r="AI4671" s="72">
        <f t="shared" si="926"/>
        <v>13</v>
      </c>
      <c r="AJ4671">
        <f t="shared" si="927"/>
        <v>10</v>
      </c>
      <c r="AK4671">
        <f t="shared" si="928"/>
        <v>1993</v>
      </c>
    </row>
    <row r="4672" spans="1:37" x14ac:dyDescent="0.2">
      <c r="A4672" t="s">
        <v>70</v>
      </c>
      <c r="B4672" s="93">
        <v>34255</v>
      </c>
      <c r="C4672">
        <v>14.3</v>
      </c>
      <c r="D4672">
        <v>-4.2</v>
      </c>
      <c r="E4672">
        <f t="shared" si="922"/>
        <v>5.0500000000000007</v>
      </c>
      <c r="F4672" s="106">
        <v>15.5</v>
      </c>
      <c r="G4672" s="107">
        <f t="shared" si="929"/>
        <v>10.45</v>
      </c>
      <c r="H4672">
        <f t="shared" si="930"/>
        <v>10</v>
      </c>
      <c r="I4672">
        <f t="shared" si="931"/>
        <v>1993</v>
      </c>
      <c r="Q4672" t="s">
        <v>72</v>
      </c>
      <c r="R4672" s="93">
        <v>34255</v>
      </c>
      <c r="S4672">
        <v>10</v>
      </c>
      <c r="T4672">
        <v>-5.7</v>
      </c>
      <c r="U4672">
        <f t="shared" si="923"/>
        <v>2.15</v>
      </c>
      <c r="V4672" s="106">
        <v>14.5</v>
      </c>
      <c r="W4672" s="107">
        <f t="shared" si="932"/>
        <v>12.35</v>
      </c>
      <c r="X4672">
        <f t="shared" si="933"/>
        <v>10</v>
      </c>
      <c r="AG4672" s="93">
        <f t="shared" si="924"/>
        <v>34256</v>
      </c>
      <c r="AH4672" s="107">
        <f t="shared" si="925"/>
        <v>10.275</v>
      </c>
      <c r="AI4672" s="72">
        <f t="shared" si="926"/>
        <v>14</v>
      </c>
      <c r="AJ4672">
        <f t="shared" si="927"/>
        <v>10</v>
      </c>
      <c r="AK4672">
        <f t="shared" si="928"/>
        <v>1993</v>
      </c>
    </row>
    <row r="4673" spans="1:37" x14ac:dyDescent="0.2">
      <c r="A4673" t="s">
        <v>70</v>
      </c>
      <c r="B4673" s="93">
        <v>34256</v>
      </c>
      <c r="C4673">
        <v>10.6</v>
      </c>
      <c r="D4673">
        <v>0.7</v>
      </c>
      <c r="E4673">
        <f t="shared" si="922"/>
        <v>5.6499999999999995</v>
      </c>
      <c r="F4673" s="106">
        <v>15.5</v>
      </c>
      <c r="G4673" s="107">
        <f t="shared" si="929"/>
        <v>9.8500000000000014</v>
      </c>
      <c r="H4673">
        <f t="shared" si="930"/>
        <v>10</v>
      </c>
      <c r="I4673">
        <f t="shared" si="931"/>
        <v>1993</v>
      </c>
      <c r="Q4673" t="s">
        <v>72</v>
      </c>
      <c r="R4673" s="93">
        <v>34256</v>
      </c>
      <c r="S4673">
        <v>9.8000000000000007</v>
      </c>
      <c r="T4673">
        <v>-2.2000000000000002</v>
      </c>
      <c r="U4673">
        <f t="shared" si="923"/>
        <v>3.8000000000000003</v>
      </c>
      <c r="V4673" s="106">
        <v>14.5</v>
      </c>
      <c r="W4673" s="107">
        <f t="shared" si="932"/>
        <v>10.7</v>
      </c>
      <c r="X4673">
        <f t="shared" si="933"/>
        <v>10</v>
      </c>
      <c r="AG4673" s="93">
        <f t="shared" si="924"/>
        <v>34257</v>
      </c>
      <c r="AH4673" s="107">
        <f t="shared" si="925"/>
        <v>13.1</v>
      </c>
      <c r="AI4673" s="72">
        <f t="shared" si="926"/>
        <v>15</v>
      </c>
      <c r="AJ4673">
        <f t="shared" si="927"/>
        <v>10</v>
      </c>
      <c r="AK4673">
        <f t="shared" si="928"/>
        <v>1993</v>
      </c>
    </row>
    <row r="4674" spans="1:37" x14ac:dyDescent="0.2">
      <c r="A4674" t="s">
        <v>70</v>
      </c>
      <c r="B4674" s="93">
        <v>34257</v>
      </c>
      <c r="C4674">
        <v>4.3</v>
      </c>
      <c r="D4674">
        <v>0</v>
      </c>
      <c r="E4674">
        <f t="shared" si="922"/>
        <v>2.15</v>
      </c>
      <c r="F4674" s="106">
        <v>15.5</v>
      </c>
      <c r="G4674" s="107">
        <f t="shared" si="929"/>
        <v>13.35</v>
      </c>
      <c r="H4674">
        <f t="shared" si="930"/>
        <v>10</v>
      </c>
      <c r="I4674">
        <f t="shared" si="931"/>
        <v>1993</v>
      </c>
      <c r="Q4674" t="s">
        <v>72</v>
      </c>
      <c r="R4674" s="93">
        <v>34257</v>
      </c>
      <c r="S4674">
        <v>4.5</v>
      </c>
      <c r="T4674">
        <v>-1.2</v>
      </c>
      <c r="U4674">
        <f t="shared" si="923"/>
        <v>1.65</v>
      </c>
      <c r="V4674" s="106">
        <v>14.5</v>
      </c>
      <c r="W4674" s="107">
        <f t="shared" si="932"/>
        <v>12.85</v>
      </c>
      <c r="X4674">
        <f t="shared" si="933"/>
        <v>10</v>
      </c>
      <c r="AG4674" s="93">
        <f t="shared" si="924"/>
        <v>34258</v>
      </c>
      <c r="AH4674" s="107">
        <f t="shared" si="925"/>
        <v>10.475</v>
      </c>
      <c r="AI4674" s="72">
        <f t="shared" si="926"/>
        <v>16</v>
      </c>
      <c r="AJ4674">
        <f t="shared" si="927"/>
        <v>10</v>
      </c>
      <c r="AK4674">
        <f t="shared" si="928"/>
        <v>1993</v>
      </c>
    </row>
    <row r="4675" spans="1:37" x14ac:dyDescent="0.2">
      <c r="A4675" t="s">
        <v>70</v>
      </c>
      <c r="B4675" s="93">
        <v>34258</v>
      </c>
      <c r="C4675">
        <v>10.4</v>
      </c>
      <c r="D4675">
        <v>1.1000000000000001</v>
      </c>
      <c r="E4675">
        <f t="shared" si="922"/>
        <v>5.75</v>
      </c>
      <c r="F4675" s="106">
        <v>15.5</v>
      </c>
      <c r="G4675" s="107">
        <f t="shared" si="929"/>
        <v>9.75</v>
      </c>
      <c r="H4675">
        <f t="shared" si="930"/>
        <v>10</v>
      </c>
      <c r="I4675">
        <f t="shared" si="931"/>
        <v>1993</v>
      </c>
      <c r="Q4675" t="s">
        <v>72</v>
      </c>
      <c r="R4675" s="93">
        <v>34258</v>
      </c>
      <c r="S4675">
        <v>11.7</v>
      </c>
      <c r="T4675">
        <v>-5.0999999999999996</v>
      </c>
      <c r="U4675">
        <f t="shared" si="923"/>
        <v>3.3</v>
      </c>
      <c r="V4675" s="106">
        <v>14.5</v>
      </c>
      <c r="W4675" s="107">
        <f t="shared" si="932"/>
        <v>11.2</v>
      </c>
      <c r="X4675">
        <f t="shared" si="933"/>
        <v>10</v>
      </c>
      <c r="AG4675" s="93">
        <f t="shared" si="924"/>
        <v>34259</v>
      </c>
      <c r="AH4675" s="107">
        <f t="shared" si="925"/>
        <v>9.8999999999999986</v>
      </c>
      <c r="AI4675" s="72">
        <f t="shared" si="926"/>
        <v>17</v>
      </c>
      <c r="AJ4675">
        <f t="shared" si="927"/>
        <v>10</v>
      </c>
      <c r="AK4675">
        <f t="shared" si="928"/>
        <v>1993</v>
      </c>
    </row>
    <row r="4676" spans="1:37" x14ac:dyDescent="0.2">
      <c r="A4676" t="s">
        <v>70</v>
      </c>
      <c r="B4676" s="93">
        <v>34259</v>
      </c>
      <c r="C4676">
        <v>13.5</v>
      </c>
      <c r="D4676">
        <v>-0.7</v>
      </c>
      <c r="E4676">
        <f t="shared" ref="E4676:E4739" si="934">AVERAGE(C4676:D4676)</f>
        <v>6.4</v>
      </c>
      <c r="F4676" s="106">
        <v>15.5</v>
      </c>
      <c r="G4676" s="107">
        <f t="shared" si="929"/>
        <v>9.1</v>
      </c>
      <c r="H4676">
        <f t="shared" si="930"/>
        <v>10</v>
      </c>
      <c r="I4676">
        <f t="shared" si="931"/>
        <v>1993</v>
      </c>
      <c r="Q4676" t="s">
        <v>72</v>
      </c>
      <c r="R4676" s="93">
        <v>34259</v>
      </c>
      <c r="S4676">
        <v>13.2</v>
      </c>
      <c r="T4676">
        <v>-5.6</v>
      </c>
      <c r="U4676">
        <f t="shared" ref="U4676:U4739" si="935">AVERAGE(S4676:T4676)</f>
        <v>3.8</v>
      </c>
      <c r="V4676" s="106">
        <v>14.5</v>
      </c>
      <c r="W4676" s="107">
        <f t="shared" si="932"/>
        <v>10.7</v>
      </c>
      <c r="X4676">
        <f t="shared" si="933"/>
        <v>10</v>
      </c>
      <c r="AG4676" s="93">
        <f t="shared" ref="AG4676:AG4739" si="936">R4677</f>
        <v>34260</v>
      </c>
      <c r="AH4676" s="107">
        <f t="shared" ref="AH4676:AH4739" si="937">AVERAGE(W4677,G4677)</f>
        <v>7.625</v>
      </c>
      <c r="AI4676" s="72">
        <f t="shared" ref="AI4676:AI4739" si="938">DAY(AG4676)</f>
        <v>18</v>
      </c>
      <c r="AJ4676">
        <f t="shared" ref="AJ4676:AJ4739" si="939">MONTH(AG4676)</f>
        <v>10</v>
      </c>
      <c r="AK4676">
        <f t="shared" ref="AK4676:AK4739" si="940">YEAR(AG4676)</f>
        <v>1993</v>
      </c>
    </row>
    <row r="4677" spans="1:37" x14ac:dyDescent="0.2">
      <c r="A4677" t="s">
        <v>70</v>
      </c>
      <c r="B4677" s="93">
        <v>34260</v>
      </c>
      <c r="C4677">
        <v>14.8</v>
      </c>
      <c r="D4677">
        <v>-0.7</v>
      </c>
      <c r="E4677">
        <f t="shared" si="934"/>
        <v>7.0500000000000007</v>
      </c>
      <c r="F4677" s="106">
        <v>15.5</v>
      </c>
      <c r="G4677" s="107">
        <f t="shared" ref="G4677:G4740" si="941">IF(F4677-E4677&gt;0,F4677-E4677,0)</f>
        <v>8.4499999999999993</v>
      </c>
      <c r="H4677">
        <f t="shared" ref="H4677:H4740" si="942">MONTH(B4677)</f>
        <v>10</v>
      </c>
      <c r="I4677">
        <f t="shared" ref="I4677:I4740" si="943">YEAR(B4677)</f>
        <v>1993</v>
      </c>
      <c r="Q4677" t="s">
        <v>72</v>
      </c>
      <c r="R4677" s="93">
        <v>34260</v>
      </c>
      <c r="S4677">
        <v>14.6</v>
      </c>
      <c r="T4677">
        <v>0.8</v>
      </c>
      <c r="U4677">
        <f t="shared" si="935"/>
        <v>7.7</v>
      </c>
      <c r="V4677" s="106">
        <v>14.5</v>
      </c>
      <c r="W4677" s="107">
        <f t="shared" ref="W4677:W4740" si="944">IF(V4677-U4677&gt;0,V4677-U4677,0)</f>
        <v>6.8</v>
      </c>
      <c r="X4677">
        <f t="shared" ref="X4677:X4740" si="945">MONTH(R4677)</f>
        <v>10</v>
      </c>
      <c r="AG4677" s="93">
        <f t="shared" si="936"/>
        <v>34261</v>
      </c>
      <c r="AH4677" s="107">
        <f t="shared" si="937"/>
        <v>13.2</v>
      </c>
      <c r="AI4677" s="72">
        <f t="shared" si="938"/>
        <v>19</v>
      </c>
      <c r="AJ4677">
        <f t="shared" si="939"/>
        <v>10</v>
      </c>
      <c r="AK4677">
        <f t="shared" si="940"/>
        <v>1993</v>
      </c>
    </row>
    <row r="4678" spans="1:37" x14ac:dyDescent="0.2">
      <c r="A4678" t="s">
        <v>70</v>
      </c>
      <c r="B4678" s="93">
        <v>34261</v>
      </c>
      <c r="C4678">
        <v>10.1</v>
      </c>
      <c r="D4678">
        <v>-6.4</v>
      </c>
      <c r="E4678">
        <f t="shared" si="934"/>
        <v>1.8499999999999996</v>
      </c>
      <c r="F4678" s="106">
        <v>15.5</v>
      </c>
      <c r="G4678" s="107">
        <f t="shared" si="941"/>
        <v>13.65</v>
      </c>
      <c r="H4678">
        <f t="shared" si="942"/>
        <v>10</v>
      </c>
      <c r="I4678">
        <f t="shared" si="943"/>
        <v>1993</v>
      </c>
      <c r="Q4678" t="s">
        <v>72</v>
      </c>
      <c r="R4678" s="93">
        <v>34261</v>
      </c>
      <c r="S4678">
        <v>9.3000000000000007</v>
      </c>
      <c r="T4678">
        <v>-5.8</v>
      </c>
      <c r="U4678">
        <f t="shared" si="935"/>
        <v>1.7500000000000004</v>
      </c>
      <c r="V4678" s="106">
        <v>14.5</v>
      </c>
      <c r="W4678" s="107">
        <f t="shared" si="944"/>
        <v>12.75</v>
      </c>
      <c r="X4678">
        <f t="shared" si="945"/>
        <v>10</v>
      </c>
      <c r="AG4678" s="93">
        <f t="shared" si="936"/>
        <v>34262</v>
      </c>
      <c r="AH4678" s="107">
        <f t="shared" si="937"/>
        <v>14.024999999999999</v>
      </c>
      <c r="AI4678" s="72">
        <f t="shared" si="938"/>
        <v>20</v>
      </c>
      <c r="AJ4678">
        <f t="shared" si="939"/>
        <v>10</v>
      </c>
      <c r="AK4678">
        <f t="shared" si="940"/>
        <v>1993</v>
      </c>
    </row>
    <row r="4679" spans="1:37" x14ac:dyDescent="0.2">
      <c r="A4679" t="s">
        <v>70</v>
      </c>
      <c r="B4679" s="93">
        <v>34262</v>
      </c>
      <c r="C4679">
        <v>8.8000000000000007</v>
      </c>
      <c r="D4679">
        <v>-8.6</v>
      </c>
      <c r="E4679">
        <f t="shared" si="934"/>
        <v>0.10000000000000053</v>
      </c>
      <c r="F4679" s="106">
        <v>15.5</v>
      </c>
      <c r="G4679" s="107">
        <f t="shared" si="941"/>
        <v>15.399999999999999</v>
      </c>
      <c r="H4679">
        <f t="shared" si="942"/>
        <v>10</v>
      </c>
      <c r="I4679">
        <f t="shared" si="943"/>
        <v>1993</v>
      </c>
      <c r="Q4679" t="s">
        <v>72</v>
      </c>
      <c r="R4679" s="93">
        <v>34262</v>
      </c>
      <c r="S4679">
        <v>9.4</v>
      </c>
      <c r="T4679">
        <v>-5.7</v>
      </c>
      <c r="U4679">
        <f t="shared" si="935"/>
        <v>1.85</v>
      </c>
      <c r="V4679" s="106">
        <v>14.5</v>
      </c>
      <c r="W4679" s="107">
        <f t="shared" si="944"/>
        <v>12.65</v>
      </c>
      <c r="X4679">
        <f t="shared" si="945"/>
        <v>10</v>
      </c>
      <c r="AG4679" s="93">
        <f t="shared" si="936"/>
        <v>34263</v>
      </c>
      <c r="AH4679" s="107">
        <f t="shared" si="937"/>
        <v>8.75</v>
      </c>
      <c r="AI4679" s="72">
        <f t="shared" si="938"/>
        <v>21</v>
      </c>
      <c r="AJ4679">
        <f t="shared" si="939"/>
        <v>10</v>
      </c>
      <c r="AK4679">
        <f t="shared" si="940"/>
        <v>1993</v>
      </c>
    </row>
    <row r="4680" spans="1:37" x14ac:dyDescent="0.2">
      <c r="A4680" t="s">
        <v>70</v>
      </c>
      <c r="B4680" s="93">
        <v>34263</v>
      </c>
      <c r="C4680">
        <v>13.9</v>
      </c>
      <c r="D4680">
        <v>2.1</v>
      </c>
      <c r="E4680">
        <f t="shared" si="934"/>
        <v>8</v>
      </c>
      <c r="F4680" s="106">
        <v>15.5</v>
      </c>
      <c r="G4680" s="107">
        <f t="shared" si="941"/>
        <v>7.5</v>
      </c>
      <c r="H4680">
        <f t="shared" si="942"/>
        <v>10</v>
      </c>
      <c r="I4680">
        <f t="shared" si="943"/>
        <v>1993</v>
      </c>
      <c r="Q4680" t="s">
        <v>72</v>
      </c>
      <c r="R4680" s="93">
        <v>34263</v>
      </c>
      <c r="S4680">
        <v>14.3</v>
      </c>
      <c r="T4680">
        <v>-5.3</v>
      </c>
      <c r="U4680">
        <f t="shared" si="935"/>
        <v>4.5</v>
      </c>
      <c r="V4680" s="106">
        <v>14.5</v>
      </c>
      <c r="W4680" s="107">
        <f t="shared" si="944"/>
        <v>10</v>
      </c>
      <c r="X4680">
        <f t="shared" si="945"/>
        <v>10</v>
      </c>
      <c r="AG4680" s="93">
        <f t="shared" si="936"/>
        <v>34264</v>
      </c>
      <c r="AH4680" s="107">
        <f t="shared" si="937"/>
        <v>6.3500000000000005</v>
      </c>
      <c r="AI4680" s="72">
        <f t="shared" si="938"/>
        <v>22</v>
      </c>
      <c r="AJ4680">
        <f t="shared" si="939"/>
        <v>10</v>
      </c>
      <c r="AK4680">
        <f t="shared" si="940"/>
        <v>1993</v>
      </c>
    </row>
    <row r="4681" spans="1:37" x14ac:dyDescent="0.2">
      <c r="A4681" t="s">
        <v>70</v>
      </c>
      <c r="B4681" s="93">
        <v>34264</v>
      </c>
      <c r="C4681">
        <v>17.2</v>
      </c>
      <c r="D4681">
        <v>0.4</v>
      </c>
      <c r="E4681">
        <f t="shared" si="934"/>
        <v>8.7999999999999989</v>
      </c>
      <c r="F4681" s="106">
        <v>15.5</v>
      </c>
      <c r="G4681" s="107">
        <f t="shared" si="941"/>
        <v>6.7000000000000011</v>
      </c>
      <c r="H4681">
        <f t="shared" si="942"/>
        <v>10</v>
      </c>
      <c r="I4681">
        <f t="shared" si="943"/>
        <v>1993</v>
      </c>
      <c r="Q4681" t="s">
        <v>72</v>
      </c>
      <c r="R4681" s="93">
        <v>34264</v>
      </c>
      <c r="S4681">
        <v>16.3</v>
      </c>
      <c r="T4681">
        <v>0.7</v>
      </c>
      <c r="U4681">
        <f t="shared" si="935"/>
        <v>8.5</v>
      </c>
      <c r="V4681" s="106">
        <v>14.5</v>
      </c>
      <c r="W4681" s="107">
        <f t="shared" si="944"/>
        <v>6</v>
      </c>
      <c r="X4681">
        <f t="shared" si="945"/>
        <v>10</v>
      </c>
      <c r="AG4681" s="93">
        <f t="shared" si="936"/>
        <v>34265</v>
      </c>
      <c r="AH4681" s="107">
        <f t="shared" si="937"/>
        <v>6.3249999999999993</v>
      </c>
      <c r="AI4681" s="72">
        <f t="shared" si="938"/>
        <v>23</v>
      </c>
      <c r="AJ4681">
        <f t="shared" si="939"/>
        <v>10</v>
      </c>
      <c r="AK4681">
        <f t="shared" si="940"/>
        <v>1993</v>
      </c>
    </row>
    <row r="4682" spans="1:37" x14ac:dyDescent="0.2">
      <c r="A4682" t="s">
        <v>70</v>
      </c>
      <c r="B4682" s="93">
        <v>34265</v>
      </c>
      <c r="C4682">
        <v>16.100000000000001</v>
      </c>
      <c r="D4682">
        <v>3.8</v>
      </c>
      <c r="E4682">
        <f t="shared" si="934"/>
        <v>9.9500000000000011</v>
      </c>
      <c r="F4682" s="106">
        <v>15.5</v>
      </c>
      <c r="G4682" s="107">
        <f t="shared" si="941"/>
        <v>5.5499999999999989</v>
      </c>
      <c r="H4682">
        <f t="shared" si="942"/>
        <v>10</v>
      </c>
      <c r="I4682">
        <f t="shared" si="943"/>
        <v>1993</v>
      </c>
      <c r="Q4682" t="s">
        <v>72</v>
      </c>
      <c r="R4682" s="93">
        <v>34265</v>
      </c>
      <c r="S4682">
        <v>15.3</v>
      </c>
      <c r="T4682">
        <v>-0.5</v>
      </c>
      <c r="U4682">
        <f t="shared" si="935"/>
        <v>7.4</v>
      </c>
      <c r="V4682" s="106">
        <v>14.5</v>
      </c>
      <c r="W4682" s="107">
        <f t="shared" si="944"/>
        <v>7.1</v>
      </c>
      <c r="X4682">
        <f t="shared" si="945"/>
        <v>10</v>
      </c>
      <c r="AG4682" s="93">
        <f t="shared" si="936"/>
        <v>34266</v>
      </c>
      <c r="AH4682" s="107">
        <f t="shared" si="937"/>
        <v>8.1999999999999993</v>
      </c>
      <c r="AI4682" s="72">
        <f t="shared" si="938"/>
        <v>24</v>
      </c>
      <c r="AJ4682">
        <f t="shared" si="939"/>
        <v>10</v>
      </c>
      <c r="AK4682">
        <f t="shared" si="940"/>
        <v>1993</v>
      </c>
    </row>
    <row r="4683" spans="1:37" x14ac:dyDescent="0.2">
      <c r="A4683" t="s">
        <v>70</v>
      </c>
      <c r="B4683" s="93">
        <v>34266</v>
      </c>
      <c r="C4683">
        <v>11.9</v>
      </c>
      <c r="D4683">
        <v>3.4</v>
      </c>
      <c r="E4683">
        <f t="shared" si="934"/>
        <v>7.65</v>
      </c>
      <c r="F4683" s="106">
        <v>15.5</v>
      </c>
      <c r="G4683" s="107">
        <f t="shared" si="941"/>
        <v>7.85</v>
      </c>
      <c r="H4683">
        <f t="shared" si="942"/>
        <v>10</v>
      </c>
      <c r="I4683">
        <f t="shared" si="943"/>
        <v>1993</v>
      </c>
      <c r="Q4683" t="s">
        <v>72</v>
      </c>
      <c r="R4683" s="93">
        <v>34266</v>
      </c>
      <c r="S4683">
        <v>9.1</v>
      </c>
      <c r="T4683">
        <v>2.8</v>
      </c>
      <c r="U4683">
        <f t="shared" si="935"/>
        <v>5.9499999999999993</v>
      </c>
      <c r="V4683" s="106">
        <v>14.5</v>
      </c>
      <c r="W4683" s="107">
        <f t="shared" si="944"/>
        <v>8.5500000000000007</v>
      </c>
      <c r="X4683">
        <f t="shared" si="945"/>
        <v>10</v>
      </c>
      <c r="AG4683" s="93">
        <f t="shared" si="936"/>
        <v>34267</v>
      </c>
      <c r="AH4683" s="107">
        <f t="shared" si="937"/>
        <v>12.25</v>
      </c>
      <c r="AI4683" s="72">
        <f t="shared" si="938"/>
        <v>25</v>
      </c>
      <c r="AJ4683">
        <f t="shared" si="939"/>
        <v>10</v>
      </c>
      <c r="AK4683">
        <f t="shared" si="940"/>
        <v>1993</v>
      </c>
    </row>
    <row r="4684" spans="1:37" x14ac:dyDescent="0.2">
      <c r="A4684" t="s">
        <v>70</v>
      </c>
      <c r="B4684" s="93">
        <v>34267</v>
      </c>
      <c r="C4684">
        <v>10.1</v>
      </c>
      <c r="D4684">
        <v>-5.2</v>
      </c>
      <c r="E4684">
        <f t="shared" si="934"/>
        <v>2.4499999999999997</v>
      </c>
      <c r="F4684" s="106">
        <v>15.5</v>
      </c>
      <c r="G4684" s="107">
        <f t="shared" si="941"/>
        <v>13.05</v>
      </c>
      <c r="H4684">
        <f t="shared" si="942"/>
        <v>10</v>
      </c>
      <c r="I4684">
        <f t="shared" si="943"/>
        <v>1993</v>
      </c>
      <c r="Q4684" t="s">
        <v>72</v>
      </c>
      <c r="R4684" s="93">
        <v>34267</v>
      </c>
      <c r="S4684">
        <v>8.8000000000000007</v>
      </c>
      <c r="T4684">
        <v>-2.7</v>
      </c>
      <c r="U4684">
        <f t="shared" si="935"/>
        <v>3.0500000000000003</v>
      </c>
      <c r="V4684" s="106">
        <v>14.5</v>
      </c>
      <c r="W4684" s="107">
        <f t="shared" si="944"/>
        <v>11.45</v>
      </c>
      <c r="X4684">
        <f t="shared" si="945"/>
        <v>10</v>
      </c>
      <c r="AG4684" s="93">
        <f t="shared" si="936"/>
        <v>34268</v>
      </c>
      <c r="AH4684" s="107">
        <f t="shared" si="937"/>
        <v>9.625</v>
      </c>
      <c r="AI4684" s="72">
        <f t="shared" si="938"/>
        <v>26</v>
      </c>
      <c r="AJ4684">
        <f t="shared" si="939"/>
        <v>10</v>
      </c>
      <c r="AK4684">
        <f t="shared" si="940"/>
        <v>1993</v>
      </c>
    </row>
    <row r="4685" spans="1:37" x14ac:dyDescent="0.2">
      <c r="A4685" t="s">
        <v>70</v>
      </c>
      <c r="B4685" s="93">
        <v>34268</v>
      </c>
      <c r="C4685">
        <v>15</v>
      </c>
      <c r="D4685">
        <v>-4.0999999999999996</v>
      </c>
      <c r="E4685">
        <f t="shared" si="934"/>
        <v>5.45</v>
      </c>
      <c r="F4685" s="106">
        <v>15.5</v>
      </c>
      <c r="G4685" s="107">
        <f t="shared" si="941"/>
        <v>10.050000000000001</v>
      </c>
      <c r="H4685">
        <f t="shared" si="942"/>
        <v>10</v>
      </c>
      <c r="I4685">
        <f t="shared" si="943"/>
        <v>1993</v>
      </c>
      <c r="Q4685" t="s">
        <v>72</v>
      </c>
      <c r="R4685" s="93">
        <v>34268</v>
      </c>
      <c r="S4685">
        <v>14.9</v>
      </c>
      <c r="T4685">
        <v>-4.3</v>
      </c>
      <c r="U4685">
        <f t="shared" si="935"/>
        <v>5.3000000000000007</v>
      </c>
      <c r="V4685" s="106">
        <v>14.5</v>
      </c>
      <c r="W4685" s="107">
        <f t="shared" si="944"/>
        <v>9.1999999999999993</v>
      </c>
      <c r="X4685">
        <f t="shared" si="945"/>
        <v>10</v>
      </c>
      <c r="AG4685" s="93">
        <f t="shared" si="936"/>
        <v>34269</v>
      </c>
      <c r="AH4685" s="107">
        <f t="shared" si="937"/>
        <v>6.875</v>
      </c>
      <c r="AI4685" s="72">
        <f t="shared" si="938"/>
        <v>27</v>
      </c>
      <c r="AJ4685">
        <f t="shared" si="939"/>
        <v>10</v>
      </c>
      <c r="AK4685">
        <f t="shared" si="940"/>
        <v>1993</v>
      </c>
    </row>
    <row r="4686" spans="1:37" x14ac:dyDescent="0.2">
      <c r="A4686" t="s">
        <v>70</v>
      </c>
      <c r="B4686" s="93">
        <v>34269</v>
      </c>
      <c r="C4686">
        <v>18.100000000000001</v>
      </c>
      <c r="D4686">
        <v>1.5</v>
      </c>
      <c r="E4686">
        <f t="shared" si="934"/>
        <v>9.8000000000000007</v>
      </c>
      <c r="F4686" s="106">
        <v>15.5</v>
      </c>
      <c r="G4686" s="107">
        <f t="shared" si="941"/>
        <v>5.6999999999999993</v>
      </c>
      <c r="H4686">
        <f t="shared" si="942"/>
        <v>10</v>
      </c>
      <c r="I4686">
        <f t="shared" si="943"/>
        <v>1993</v>
      </c>
      <c r="Q4686" t="s">
        <v>72</v>
      </c>
      <c r="R4686" s="93">
        <v>34269</v>
      </c>
      <c r="S4686">
        <v>13.8</v>
      </c>
      <c r="T4686">
        <v>-0.9</v>
      </c>
      <c r="U4686">
        <f t="shared" si="935"/>
        <v>6.45</v>
      </c>
      <c r="V4686" s="106">
        <v>14.5</v>
      </c>
      <c r="W4686" s="107">
        <f t="shared" si="944"/>
        <v>8.0500000000000007</v>
      </c>
      <c r="X4686">
        <f t="shared" si="945"/>
        <v>10</v>
      </c>
      <c r="AG4686" s="93">
        <f t="shared" si="936"/>
        <v>34270</v>
      </c>
      <c r="AH4686" s="107">
        <f t="shared" si="937"/>
        <v>20.175000000000001</v>
      </c>
      <c r="AI4686" s="72">
        <f t="shared" si="938"/>
        <v>28</v>
      </c>
      <c r="AJ4686">
        <f t="shared" si="939"/>
        <v>10</v>
      </c>
      <c r="AK4686">
        <f t="shared" si="940"/>
        <v>1993</v>
      </c>
    </row>
    <row r="4687" spans="1:37" x14ac:dyDescent="0.2">
      <c r="A4687" t="s">
        <v>70</v>
      </c>
      <c r="B4687" s="93">
        <v>34270</v>
      </c>
      <c r="C4687">
        <v>1.8</v>
      </c>
      <c r="D4687">
        <v>-9</v>
      </c>
      <c r="E4687">
        <f t="shared" si="934"/>
        <v>-3.6</v>
      </c>
      <c r="F4687" s="106">
        <v>15.5</v>
      </c>
      <c r="G4687" s="107">
        <f t="shared" si="941"/>
        <v>19.100000000000001</v>
      </c>
      <c r="H4687">
        <f t="shared" si="942"/>
        <v>10</v>
      </c>
      <c r="I4687">
        <f t="shared" si="943"/>
        <v>1993</v>
      </c>
      <c r="Q4687" t="s">
        <v>72</v>
      </c>
      <c r="R4687" s="93">
        <v>34270</v>
      </c>
      <c r="S4687">
        <v>-0.8</v>
      </c>
      <c r="T4687">
        <v>-12.7</v>
      </c>
      <c r="U4687">
        <f t="shared" si="935"/>
        <v>-6.75</v>
      </c>
      <c r="V4687" s="106">
        <v>14.5</v>
      </c>
      <c r="W4687" s="107">
        <f t="shared" si="944"/>
        <v>21.25</v>
      </c>
      <c r="X4687">
        <f t="shared" si="945"/>
        <v>10</v>
      </c>
      <c r="AG4687" s="93">
        <f t="shared" si="936"/>
        <v>34271</v>
      </c>
      <c r="AH4687" s="107">
        <f t="shared" si="937"/>
        <v>18.774999999999999</v>
      </c>
      <c r="AI4687" s="72">
        <f t="shared" si="938"/>
        <v>29</v>
      </c>
      <c r="AJ4687">
        <f t="shared" si="939"/>
        <v>10</v>
      </c>
      <c r="AK4687">
        <f t="shared" si="940"/>
        <v>1993</v>
      </c>
    </row>
    <row r="4688" spans="1:37" x14ac:dyDescent="0.2">
      <c r="A4688" t="s">
        <v>70</v>
      </c>
      <c r="B4688" s="93">
        <v>34271</v>
      </c>
      <c r="C4688">
        <v>4</v>
      </c>
      <c r="D4688">
        <v>-10.4</v>
      </c>
      <c r="E4688">
        <f t="shared" si="934"/>
        <v>-3.2</v>
      </c>
      <c r="F4688" s="106">
        <v>15.5</v>
      </c>
      <c r="G4688" s="107">
        <f t="shared" si="941"/>
        <v>18.7</v>
      </c>
      <c r="H4688">
        <f t="shared" si="942"/>
        <v>10</v>
      </c>
      <c r="I4688">
        <f t="shared" si="943"/>
        <v>1993</v>
      </c>
      <c r="Q4688" t="s">
        <v>72</v>
      </c>
      <c r="R4688" s="93">
        <v>34271</v>
      </c>
      <c r="S4688">
        <v>2.9</v>
      </c>
      <c r="T4688">
        <v>-11.6</v>
      </c>
      <c r="U4688">
        <f t="shared" si="935"/>
        <v>-4.3499999999999996</v>
      </c>
      <c r="V4688" s="106">
        <v>14.5</v>
      </c>
      <c r="W4688" s="107">
        <f t="shared" si="944"/>
        <v>18.850000000000001</v>
      </c>
      <c r="X4688">
        <f t="shared" si="945"/>
        <v>10</v>
      </c>
      <c r="AG4688" s="93">
        <f t="shared" si="936"/>
        <v>34272</v>
      </c>
      <c r="AH4688" s="107">
        <f t="shared" si="937"/>
        <v>9</v>
      </c>
      <c r="AI4688" s="72">
        <f t="shared" si="938"/>
        <v>30</v>
      </c>
      <c r="AJ4688">
        <f t="shared" si="939"/>
        <v>10</v>
      </c>
      <c r="AK4688">
        <f t="shared" si="940"/>
        <v>1993</v>
      </c>
    </row>
    <row r="4689" spans="1:37" x14ac:dyDescent="0.2">
      <c r="A4689" t="s">
        <v>70</v>
      </c>
      <c r="B4689" s="93">
        <v>34272</v>
      </c>
      <c r="C4689">
        <v>14.6</v>
      </c>
      <c r="D4689">
        <v>-0.3</v>
      </c>
      <c r="E4689">
        <f t="shared" si="934"/>
        <v>7.1499999999999995</v>
      </c>
      <c r="F4689" s="106">
        <v>15.5</v>
      </c>
      <c r="G4689" s="107">
        <f t="shared" si="941"/>
        <v>8.3500000000000014</v>
      </c>
      <c r="H4689">
        <f t="shared" si="942"/>
        <v>10</v>
      </c>
      <c r="I4689">
        <f t="shared" si="943"/>
        <v>1993</v>
      </c>
      <c r="Q4689" t="s">
        <v>72</v>
      </c>
      <c r="R4689" s="93">
        <v>34272</v>
      </c>
      <c r="S4689">
        <v>14.4</v>
      </c>
      <c r="T4689">
        <v>-4.7</v>
      </c>
      <c r="U4689">
        <f t="shared" si="935"/>
        <v>4.8499999999999996</v>
      </c>
      <c r="V4689" s="106">
        <v>14.5</v>
      </c>
      <c r="W4689" s="107">
        <f t="shared" si="944"/>
        <v>9.65</v>
      </c>
      <c r="X4689">
        <f t="shared" si="945"/>
        <v>10</v>
      </c>
      <c r="AG4689" s="93">
        <f t="shared" si="936"/>
        <v>34273</v>
      </c>
      <c r="AH4689" s="107">
        <f t="shared" si="937"/>
        <v>9.8249999999999993</v>
      </c>
      <c r="AI4689" s="72">
        <f t="shared" si="938"/>
        <v>31</v>
      </c>
      <c r="AJ4689">
        <f t="shared" si="939"/>
        <v>10</v>
      </c>
      <c r="AK4689">
        <f t="shared" si="940"/>
        <v>1993</v>
      </c>
    </row>
    <row r="4690" spans="1:37" x14ac:dyDescent="0.2">
      <c r="A4690" t="s">
        <v>70</v>
      </c>
      <c r="B4690" s="93">
        <v>34273</v>
      </c>
      <c r="C4690">
        <v>10.6</v>
      </c>
      <c r="D4690">
        <v>2</v>
      </c>
      <c r="E4690">
        <f t="shared" si="934"/>
        <v>6.3</v>
      </c>
      <c r="F4690" s="106">
        <v>15.5</v>
      </c>
      <c r="G4690" s="107">
        <f t="shared" si="941"/>
        <v>9.1999999999999993</v>
      </c>
      <c r="H4690">
        <f t="shared" si="942"/>
        <v>10</v>
      </c>
      <c r="I4690">
        <f t="shared" si="943"/>
        <v>1993</v>
      </c>
      <c r="Q4690" t="s">
        <v>72</v>
      </c>
      <c r="R4690" s="93">
        <v>34273</v>
      </c>
      <c r="S4690">
        <v>9.1999999999999993</v>
      </c>
      <c r="T4690">
        <v>-1.1000000000000001</v>
      </c>
      <c r="U4690">
        <f t="shared" si="935"/>
        <v>4.05</v>
      </c>
      <c r="V4690" s="106">
        <v>14.5</v>
      </c>
      <c r="W4690" s="107">
        <f t="shared" si="944"/>
        <v>10.45</v>
      </c>
      <c r="X4690">
        <f t="shared" si="945"/>
        <v>10</v>
      </c>
      <c r="AG4690" s="93">
        <f t="shared" si="936"/>
        <v>34274</v>
      </c>
      <c r="AH4690" s="107">
        <f t="shared" si="937"/>
        <v>13.85</v>
      </c>
      <c r="AI4690" s="72">
        <f t="shared" si="938"/>
        <v>1</v>
      </c>
      <c r="AJ4690">
        <f t="shared" si="939"/>
        <v>11</v>
      </c>
      <c r="AK4690">
        <f t="shared" si="940"/>
        <v>1993</v>
      </c>
    </row>
    <row r="4691" spans="1:37" x14ac:dyDescent="0.2">
      <c r="A4691" t="s">
        <v>70</v>
      </c>
      <c r="B4691" s="93">
        <v>34274</v>
      </c>
      <c r="C4691">
        <v>7.3</v>
      </c>
      <c r="D4691">
        <v>-7.2</v>
      </c>
      <c r="E4691">
        <f t="shared" si="934"/>
        <v>4.9999999999999822E-2</v>
      </c>
      <c r="F4691" s="106">
        <v>15.5</v>
      </c>
      <c r="G4691" s="107">
        <f t="shared" si="941"/>
        <v>15.45</v>
      </c>
      <c r="H4691">
        <f t="shared" si="942"/>
        <v>11</v>
      </c>
      <c r="I4691">
        <f t="shared" si="943"/>
        <v>1993</v>
      </c>
      <c r="Q4691" t="s">
        <v>72</v>
      </c>
      <c r="R4691" s="93">
        <v>34274</v>
      </c>
      <c r="S4691">
        <v>6.6</v>
      </c>
      <c r="T4691">
        <v>-2.1</v>
      </c>
      <c r="U4691">
        <f t="shared" si="935"/>
        <v>2.25</v>
      </c>
      <c r="V4691" s="106">
        <v>14.5</v>
      </c>
      <c r="W4691" s="107">
        <f t="shared" si="944"/>
        <v>12.25</v>
      </c>
      <c r="X4691">
        <f t="shared" si="945"/>
        <v>11</v>
      </c>
      <c r="AG4691" s="93">
        <f t="shared" si="936"/>
        <v>34275</v>
      </c>
      <c r="AH4691" s="107">
        <f t="shared" si="937"/>
        <v>9.1750000000000007</v>
      </c>
      <c r="AI4691" s="72">
        <f t="shared" si="938"/>
        <v>2</v>
      </c>
      <c r="AJ4691">
        <f t="shared" si="939"/>
        <v>11</v>
      </c>
      <c r="AK4691">
        <f t="shared" si="940"/>
        <v>1993</v>
      </c>
    </row>
    <row r="4692" spans="1:37" x14ac:dyDescent="0.2">
      <c r="A4692" t="s">
        <v>70</v>
      </c>
      <c r="B4692" s="93">
        <v>34275</v>
      </c>
      <c r="C4692">
        <v>11.9</v>
      </c>
      <c r="D4692">
        <v>4.4000000000000004</v>
      </c>
      <c r="E4692">
        <f t="shared" si="934"/>
        <v>8.15</v>
      </c>
      <c r="F4692" s="106">
        <v>15.5</v>
      </c>
      <c r="G4692" s="107">
        <f t="shared" si="941"/>
        <v>7.35</v>
      </c>
      <c r="H4692">
        <f t="shared" si="942"/>
        <v>11</v>
      </c>
      <c r="I4692">
        <f t="shared" si="943"/>
        <v>1993</v>
      </c>
      <c r="Q4692" t="s">
        <v>72</v>
      </c>
      <c r="R4692" s="93">
        <v>34275</v>
      </c>
      <c r="S4692">
        <v>6.6</v>
      </c>
      <c r="T4692">
        <v>0.4</v>
      </c>
      <c r="U4692">
        <f t="shared" si="935"/>
        <v>3.5</v>
      </c>
      <c r="V4692" s="106">
        <v>14.5</v>
      </c>
      <c r="W4692" s="107">
        <f t="shared" si="944"/>
        <v>11</v>
      </c>
      <c r="X4692">
        <f t="shared" si="945"/>
        <v>11</v>
      </c>
      <c r="AG4692" s="93">
        <f t="shared" si="936"/>
        <v>34276</v>
      </c>
      <c r="AH4692" s="107">
        <f t="shared" si="937"/>
        <v>14.149999999999999</v>
      </c>
      <c r="AI4692" s="72">
        <f t="shared" si="938"/>
        <v>3</v>
      </c>
      <c r="AJ4692">
        <f t="shared" si="939"/>
        <v>11</v>
      </c>
      <c r="AK4692">
        <f t="shared" si="940"/>
        <v>1993</v>
      </c>
    </row>
    <row r="4693" spans="1:37" x14ac:dyDescent="0.2">
      <c r="A4693" t="s">
        <v>70</v>
      </c>
      <c r="B4693" s="93">
        <v>34276</v>
      </c>
      <c r="C4693">
        <v>9</v>
      </c>
      <c r="D4693">
        <v>-6.2</v>
      </c>
      <c r="E4693">
        <f t="shared" si="934"/>
        <v>1.4</v>
      </c>
      <c r="F4693" s="106">
        <v>15.5</v>
      </c>
      <c r="G4693" s="107">
        <f t="shared" si="941"/>
        <v>14.1</v>
      </c>
      <c r="H4693">
        <f t="shared" si="942"/>
        <v>11</v>
      </c>
      <c r="I4693">
        <f t="shared" si="943"/>
        <v>1993</v>
      </c>
      <c r="Q4693" t="s">
        <v>72</v>
      </c>
      <c r="R4693" s="93">
        <v>34276</v>
      </c>
      <c r="S4693">
        <v>6.7</v>
      </c>
      <c r="T4693">
        <v>-6.1</v>
      </c>
      <c r="U4693">
        <f t="shared" si="935"/>
        <v>0.30000000000000027</v>
      </c>
      <c r="V4693" s="106">
        <v>14.5</v>
      </c>
      <c r="W4693" s="107">
        <f t="shared" si="944"/>
        <v>14.2</v>
      </c>
      <c r="X4693">
        <f t="shared" si="945"/>
        <v>11</v>
      </c>
      <c r="AG4693" s="93">
        <f t="shared" si="936"/>
        <v>34277</v>
      </c>
      <c r="AH4693" s="107">
        <f t="shared" si="937"/>
        <v>23.6</v>
      </c>
      <c r="AI4693" s="72">
        <f t="shared" si="938"/>
        <v>4</v>
      </c>
      <c r="AJ4693">
        <f t="shared" si="939"/>
        <v>11</v>
      </c>
      <c r="AK4693">
        <f t="shared" si="940"/>
        <v>1993</v>
      </c>
    </row>
    <row r="4694" spans="1:37" x14ac:dyDescent="0.2">
      <c r="A4694" t="s">
        <v>70</v>
      </c>
      <c r="B4694" s="93">
        <v>34277</v>
      </c>
      <c r="C4694">
        <v>-5.7</v>
      </c>
      <c r="D4694">
        <v>-15.2</v>
      </c>
      <c r="E4694">
        <f t="shared" si="934"/>
        <v>-10.45</v>
      </c>
      <c r="F4694" s="106">
        <v>15.5</v>
      </c>
      <c r="G4694" s="107">
        <f t="shared" si="941"/>
        <v>25.95</v>
      </c>
      <c r="H4694">
        <f t="shared" si="942"/>
        <v>11</v>
      </c>
      <c r="I4694">
        <f t="shared" si="943"/>
        <v>1993</v>
      </c>
      <c r="Q4694" t="s">
        <v>72</v>
      </c>
      <c r="R4694" s="93">
        <v>34277</v>
      </c>
      <c r="S4694">
        <v>-5.4</v>
      </c>
      <c r="T4694">
        <v>-8.1</v>
      </c>
      <c r="U4694">
        <f t="shared" si="935"/>
        <v>-6.75</v>
      </c>
      <c r="V4694" s="106">
        <v>14.5</v>
      </c>
      <c r="W4694" s="107">
        <f t="shared" si="944"/>
        <v>21.25</v>
      </c>
      <c r="X4694">
        <f t="shared" si="945"/>
        <v>11</v>
      </c>
      <c r="AG4694" s="93">
        <f t="shared" si="936"/>
        <v>34278</v>
      </c>
      <c r="AH4694" s="107">
        <f t="shared" si="937"/>
        <v>23.15</v>
      </c>
      <c r="AI4694" s="72">
        <f t="shared" si="938"/>
        <v>5</v>
      </c>
      <c r="AJ4694">
        <f t="shared" si="939"/>
        <v>11</v>
      </c>
      <c r="AK4694">
        <f t="shared" si="940"/>
        <v>1993</v>
      </c>
    </row>
    <row r="4695" spans="1:37" x14ac:dyDescent="0.2">
      <c r="A4695" t="s">
        <v>70</v>
      </c>
      <c r="B4695" s="93">
        <v>34278</v>
      </c>
      <c r="C4695">
        <v>4.2</v>
      </c>
      <c r="D4695">
        <v>-14.8</v>
      </c>
      <c r="E4695">
        <f t="shared" si="934"/>
        <v>-5.3000000000000007</v>
      </c>
      <c r="F4695" s="106">
        <v>15.5</v>
      </c>
      <c r="G4695" s="107">
        <f t="shared" si="941"/>
        <v>20.8</v>
      </c>
      <c r="H4695">
        <f t="shared" si="942"/>
        <v>11</v>
      </c>
      <c r="I4695">
        <f t="shared" si="943"/>
        <v>1993</v>
      </c>
      <c r="Q4695" t="s">
        <v>72</v>
      </c>
      <c r="R4695" s="93">
        <v>34278</v>
      </c>
      <c r="S4695">
        <v>-0.6</v>
      </c>
      <c r="T4695">
        <v>-21.4</v>
      </c>
      <c r="U4695">
        <f t="shared" si="935"/>
        <v>-11</v>
      </c>
      <c r="V4695" s="106">
        <v>14.5</v>
      </c>
      <c r="W4695" s="107">
        <f t="shared" si="944"/>
        <v>25.5</v>
      </c>
      <c r="X4695">
        <f t="shared" si="945"/>
        <v>11</v>
      </c>
      <c r="AG4695" s="93">
        <f t="shared" si="936"/>
        <v>34279</v>
      </c>
      <c r="AH4695" s="107">
        <f t="shared" si="937"/>
        <v>12.524999999999999</v>
      </c>
      <c r="AI4695" s="72">
        <f t="shared" si="938"/>
        <v>6</v>
      </c>
      <c r="AJ4695">
        <f t="shared" si="939"/>
        <v>11</v>
      </c>
      <c r="AK4695">
        <f t="shared" si="940"/>
        <v>1993</v>
      </c>
    </row>
    <row r="4696" spans="1:37" x14ac:dyDescent="0.2">
      <c r="A4696" t="s">
        <v>70</v>
      </c>
      <c r="B4696" s="93">
        <v>34279</v>
      </c>
      <c r="C4696">
        <v>8.9</v>
      </c>
      <c r="D4696">
        <v>0.2</v>
      </c>
      <c r="E4696">
        <f t="shared" si="934"/>
        <v>4.55</v>
      </c>
      <c r="F4696" s="106">
        <v>15.5</v>
      </c>
      <c r="G4696" s="107">
        <f t="shared" si="941"/>
        <v>10.95</v>
      </c>
      <c r="H4696">
        <f t="shared" si="942"/>
        <v>11</v>
      </c>
      <c r="I4696">
        <f t="shared" si="943"/>
        <v>1993</v>
      </c>
      <c r="Q4696" t="s">
        <v>72</v>
      </c>
      <c r="R4696" s="93">
        <v>34279</v>
      </c>
      <c r="S4696">
        <v>3.5</v>
      </c>
      <c r="T4696">
        <v>-2.7</v>
      </c>
      <c r="U4696">
        <f t="shared" si="935"/>
        <v>0.39999999999999991</v>
      </c>
      <c r="V4696" s="106">
        <v>14.5</v>
      </c>
      <c r="W4696" s="107">
        <f t="shared" si="944"/>
        <v>14.1</v>
      </c>
      <c r="X4696">
        <f t="shared" si="945"/>
        <v>11</v>
      </c>
      <c r="AG4696" s="93">
        <f t="shared" si="936"/>
        <v>34280</v>
      </c>
      <c r="AH4696" s="107">
        <f t="shared" si="937"/>
        <v>16.074999999999999</v>
      </c>
      <c r="AI4696" s="72">
        <f t="shared" si="938"/>
        <v>7</v>
      </c>
      <c r="AJ4696">
        <f t="shared" si="939"/>
        <v>11</v>
      </c>
      <c r="AK4696">
        <f t="shared" si="940"/>
        <v>1993</v>
      </c>
    </row>
    <row r="4697" spans="1:37" x14ac:dyDescent="0.2">
      <c r="A4697" t="s">
        <v>70</v>
      </c>
      <c r="B4697" s="93">
        <v>34280</v>
      </c>
      <c r="C4697">
        <v>3.7</v>
      </c>
      <c r="D4697">
        <v>-4</v>
      </c>
      <c r="E4697">
        <f t="shared" si="934"/>
        <v>-0.14999999999999991</v>
      </c>
      <c r="F4697" s="106">
        <v>15.5</v>
      </c>
      <c r="G4697" s="107">
        <f t="shared" si="941"/>
        <v>15.65</v>
      </c>
      <c r="H4697">
        <f t="shared" si="942"/>
        <v>11</v>
      </c>
      <c r="I4697">
        <f t="shared" si="943"/>
        <v>1993</v>
      </c>
      <c r="Q4697" t="s">
        <v>72</v>
      </c>
      <c r="R4697" s="93">
        <v>34280</v>
      </c>
      <c r="S4697">
        <v>1.1000000000000001</v>
      </c>
      <c r="T4697">
        <v>-5.0999999999999996</v>
      </c>
      <c r="U4697">
        <f t="shared" si="935"/>
        <v>-1.9999999999999998</v>
      </c>
      <c r="V4697" s="106">
        <v>14.5</v>
      </c>
      <c r="W4697" s="107">
        <f t="shared" si="944"/>
        <v>16.5</v>
      </c>
      <c r="X4697">
        <f t="shared" si="945"/>
        <v>11</v>
      </c>
      <c r="AG4697" s="93">
        <f t="shared" si="936"/>
        <v>34281</v>
      </c>
      <c r="AH4697" s="107">
        <f t="shared" si="937"/>
        <v>14.775</v>
      </c>
      <c r="AI4697" s="72">
        <f t="shared" si="938"/>
        <v>8</v>
      </c>
      <c r="AJ4697">
        <f t="shared" si="939"/>
        <v>11</v>
      </c>
      <c r="AK4697">
        <f t="shared" si="940"/>
        <v>1993</v>
      </c>
    </row>
    <row r="4698" spans="1:37" x14ac:dyDescent="0.2">
      <c r="A4698" t="s">
        <v>70</v>
      </c>
      <c r="B4698" s="93">
        <v>34281</v>
      </c>
      <c r="C4698">
        <v>4.5</v>
      </c>
      <c r="D4698">
        <v>-4.0999999999999996</v>
      </c>
      <c r="E4698">
        <f t="shared" si="934"/>
        <v>0.20000000000000018</v>
      </c>
      <c r="F4698" s="106">
        <v>15.5</v>
      </c>
      <c r="G4698" s="107">
        <f t="shared" si="941"/>
        <v>15.3</v>
      </c>
      <c r="H4698">
        <f t="shared" si="942"/>
        <v>11</v>
      </c>
      <c r="I4698">
        <f t="shared" si="943"/>
        <v>1993</v>
      </c>
      <c r="Q4698" t="s">
        <v>72</v>
      </c>
      <c r="R4698" s="93">
        <v>34281</v>
      </c>
      <c r="S4698">
        <v>2</v>
      </c>
      <c r="T4698">
        <v>-1.5</v>
      </c>
      <c r="U4698">
        <f t="shared" si="935"/>
        <v>0.25</v>
      </c>
      <c r="V4698" s="106">
        <v>14.5</v>
      </c>
      <c r="W4698" s="107">
        <f t="shared" si="944"/>
        <v>14.25</v>
      </c>
      <c r="X4698">
        <f t="shared" si="945"/>
        <v>11</v>
      </c>
      <c r="AG4698" s="93">
        <f t="shared" si="936"/>
        <v>34282</v>
      </c>
      <c r="AH4698" s="107">
        <f t="shared" si="937"/>
        <v>16.475000000000001</v>
      </c>
      <c r="AI4698" s="72">
        <f t="shared" si="938"/>
        <v>9</v>
      </c>
      <c r="AJ4698">
        <f t="shared" si="939"/>
        <v>11</v>
      </c>
      <c r="AK4698">
        <f t="shared" si="940"/>
        <v>1993</v>
      </c>
    </row>
    <row r="4699" spans="1:37" x14ac:dyDescent="0.2">
      <c r="A4699" t="s">
        <v>70</v>
      </c>
      <c r="B4699" s="93">
        <v>34282</v>
      </c>
      <c r="C4699">
        <v>5.0999999999999996</v>
      </c>
      <c r="D4699">
        <v>-7</v>
      </c>
      <c r="E4699">
        <f t="shared" si="934"/>
        <v>-0.95000000000000018</v>
      </c>
      <c r="F4699" s="106">
        <v>15.5</v>
      </c>
      <c r="G4699" s="107">
        <f t="shared" si="941"/>
        <v>16.45</v>
      </c>
      <c r="H4699">
        <f t="shared" si="942"/>
        <v>11</v>
      </c>
      <c r="I4699">
        <f t="shared" si="943"/>
        <v>1993</v>
      </c>
      <c r="Q4699" t="s">
        <v>72</v>
      </c>
      <c r="R4699" s="93">
        <v>34282</v>
      </c>
      <c r="S4699">
        <v>3.7</v>
      </c>
      <c r="T4699">
        <v>-7.7</v>
      </c>
      <c r="U4699">
        <f t="shared" si="935"/>
        <v>-2</v>
      </c>
      <c r="V4699" s="106">
        <v>14.5</v>
      </c>
      <c r="W4699" s="107">
        <f t="shared" si="944"/>
        <v>16.5</v>
      </c>
      <c r="X4699">
        <f t="shared" si="945"/>
        <v>11</v>
      </c>
      <c r="AG4699" s="93">
        <f t="shared" si="936"/>
        <v>34283</v>
      </c>
      <c r="AH4699" s="107">
        <f t="shared" si="937"/>
        <v>17.8</v>
      </c>
      <c r="AI4699" s="72">
        <f t="shared" si="938"/>
        <v>10</v>
      </c>
      <c r="AJ4699">
        <f t="shared" si="939"/>
        <v>11</v>
      </c>
      <c r="AK4699">
        <f t="shared" si="940"/>
        <v>1993</v>
      </c>
    </row>
    <row r="4700" spans="1:37" x14ac:dyDescent="0.2">
      <c r="A4700" t="s">
        <v>70</v>
      </c>
      <c r="B4700" s="93">
        <v>34283</v>
      </c>
      <c r="C4700">
        <v>6.4</v>
      </c>
      <c r="D4700">
        <v>-9.5</v>
      </c>
      <c r="E4700">
        <f t="shared" si="934"/>
        <v>-1.5499999999999998</v>
      </c>
      <c r="F4700" s="106">
        <v>15.5</v>
      </c>
      <c r="G4700" s="107">
        <f t="shared" si="941"/>
        <v>17.05</v>
      </c>
      <c r="H4700">
        <f t="shared" si="942"/>
        <v>11</v>
      </c>
      <c r="I4700">
        <f t="shared" si="943"/>
        <v>1993</v>
      </c>
      <c r="Q4700" t="s">
        <v>72</v>
      </c>
      <c r="R4700" s="93">
        <v>34283</v>
      </c>
      <c r="S4700">
        <v>3.1</v>
      </c>
      <c r="T4700">
        <v>-11.2</v>
      </c>
      <c r="U4700">
        <f t="shared" si="935"/>
        <v>-4.05</v>
      </c>
      <c r="V4700" s="106">
        <v>14.5</v>
      </c>
      <c r="W4700" s="107">
        <f t="shared" si="944"/>
        <v>18.55</v>
      </c>
      <c r="X4700">
        <f t="shared" si="945"/>
        <v>11</v>
      </c>
      <c r="AG4700" s="93">
        <f t="shared" si="936"/>
        <v>34284</v>
      </c>
      <c r="AH4700" s="107">
        <f t="shared" si="937"/>
        <v>13.324999999999999</v>
      </c>
      <c r="AI4700" s="72">
        <f t="shared" si="938"/>
        <v>11</v>
      </c>
      <c r="AJ4700">
        <f t="shared" si="939"/>
        <v>11</v>
      </c>
      <c r="AK4700">
        <f t="shared" si="940"/>
        <v>1993</v>
      </c>
    </row>
    <row r="4701" spans="1:37" x14ac:dyDescent="0.2">
      <c r="A4701" t="s">
        <v>70</v>
      </c>
      <c r="B4701" s="93">
        <v>34284</v>
      </c>
      <c r="C4701">
        <v>10.1</v>
      </c>
      <c r="D4701">
        <v>-3</v>
      </c>
      <c r="E4701">
        <f t="shared" si="934"/>
        <v>3.55</v>
      </c>
      <c r="F4701" s="106">
        <v>15.5</v>
      </c>
      <c r="G4701" s="107">
        <f t="shared" si="941"/>
        <v>11.95</v>
      </c>
      <c r="H4701">
        <f t="shared" si="942"/>
        <v>11</v>
      </c>
      <c r="I4701">
        <f t="shared" si="943"/>
        <v>1993</v>
      </c>
      <c r="Q4701" t="s">
        <v>72</v>
      </c>
      <c r="R4701" s="93">
        <v>34284</v>
      </c>
      <c r="S4701">
        <v>5.3</v>
      </c>
      <c r="T4701">
        <v>-5.7</v>
      </c>
      <c r="U4701">
        <f t="shared" si="935"/>
        <v>-0.20000000000000018</v>
      </c>
      <c r="V4701" s="106">
        <v>14.5</v>
      </c>
      <c r="W4701" s="107">
        <f t="shared" si="944"/>
        <v>14.7</v>
      </c>
      <c r="X4701">
        <f t="shared" si="945"/>
        <v>11</v>
      </c>
      <c r="AG4701" s="93">
        <f t="shared" si="936"/>
        <v>34285</v>
      </c>
      <c r="AH4701" s="107">
        <f t="shared" si="937"/>
        <v>13.75</v>
      </c>
      <c r="AI4701" s="72">
        <f t="shared" si="938"/>
        <v>12</v>
      </c>
      <c r="AJ4701">
        <f t="shared" si="939"/>
        <v>11</v>
      </c>
      <c r="AK4701">
        <f t="shared" si="940"/>
        <v>1993</v>
      </c>
    </row>
    <row r="4702" spans="1:37" x14ac:dyDescent="0.2">
      <c r="A4702" t="s">
        <v>70</v>
      </c>
      <c r="B4702" s="93">
        <v>34285</v>
      </c>
      <c r="C4702">
        <v>3</v>
      </c>
      <c r="D4702">
        <v>0.3</v>
      </c>
      <c r="E4702">
        <f t="shared" si="934"/>
        <v>1.65</v>
      </c>
      <c r="F4702" s="106">
        <v>15.5</v>
      </c>
      <c r="G4702" s="107">
        <f t="shared" si="941"/>
        <v>13.85</v>
      </c>
      <c r="H4702">
        <f t="shared" si="942"/>
        <v>11</v>
      </c>
      <c r="I4702">
        <f t="shared" si="943"/>
        <v>1993</v>
      </c>
      <c r="Q4702" t="s">
        <v>72</v>
      </c>
      <c r="R4702" s="93">
        <v>34285</v>
      </c>
      <c r="S4702">
        <v>3.5</v>
      </c>
      <c r="T4702">
        <v>-1.8</v>
      </c>
      <c r="U4702">
        <f t="shared" si="935"/>
        <v>0.85</v>
      </c>
      <c r="V4702" s="106">
        <v>14.5</v>
      </c>
      <c r="W4702" s="107">
        <f t="shared" si="944"/>
        <v>13.65</v>
      </c>
      <c r="X4702">
        <f t="shared" si="945"/>
        <v>11</v>
      </c>
      <c r="AG4702" s="93">
        <f t="shared" si="936"/>
        <v>34286</v>
      </c>
      <c r="AH4702" s="107">
        <f t="shared" si="937"/>
        <v>18.375</v>
      </c>
      <c r="AI4702" s="72">
        <f t="shared" si="938"/>
        <v>13</v>
      </c>
      <c r="AJ4702">
        <f t="shared" si="939"/>
        <v>11</v>
      </c>
      <c r="AK4702">
        <f t="shared" si="940"/>
        <v>1993</v>
      </c>
    </row>
    <row r="4703" spans="1:37" x14ac:dyDescent="0.2">
      <c r="A4703" t="s">
        <v>70</v>
      </c>
      <c r="B4703" s="93">
        <v>34286</v>
      </c>
      <c r="C4703">
        <v>1.2</v>
      </c>
      <c r="D4703">
        <v>-6.7</v>
      </c>
      <c r="E4703">
        <f t="shared" si="934"/>
        <v>-2.75</v>
      </c>
      <c r="F4703" s="106">
        <v>15.5</v>
      </c>
      <c r="G4703" s="107">
        <f t="shared" si="941"/>
        <v>18.25</v>
      </c>
      <c r="H4703">
        <f t="shared" si="942"/>
        <v>11</v>
      </c>
      <c r="I4703">
        <f t="shared" si="943"/>
        <v>1993</v>
      </c>
      <c r="Q4703" t="s">
        <v>72</v>
      </c>
      <c r="R4703" s="93">
        <v>34286</v>
      </c>
      <c r="S4703">
        <v>1.4</v>
      </c>
      <c r="T4703">
        <v>-9.4</v>
      </c>
      <c r="U4703">
        <f t="shared" si="935"/>
        <v>-4</v>
      </c>
      <c r="V4703" s="106">
        <v>14.5</v>
      </c>
      <c r="W4703" s="107">
        <f t="shared" si="944"/>
        <v>18.5</v>
      </c>
      <c r="X4703">
        <f t="shared" si="945"/>
        <v>11</v>
      </c>
      <c r="AG4703" s="93">
        <f t="shared" si="936"/>
        <v>34287</v>
      </c>
      <c r="AH4703" s="107">
        <f t="shared" si="937"/>
        <v>15.524999999999999</v>
      </c>
      <c r="AI4703" s="72">
        <f t="shared" si="938"/>
        <v>14</v>
      </c>
      <c r="AJ4703">
        <f t="shared" si="939"/>
        <v>11</v>
      </c>
      <c r="AK4703">
        <f t="shared" si="940"/>
        <v>1993</v>
      </c>
    </row>
    <row r="4704" spans="1:37" x14ac:dyDescent="0.2">
      <c r="A4704" t="s">
        <v>70</v>
      </c>
      <c r="B4704" s="93">
        <v>34287</v>
      </c>
      <c r="C4704">
        <v>9.3000000000000007</v>
      </c>
      <c r="D4704">
        <v>-8.6999999999999993</v>
      </c>
      <c r="E4704">
        <f t="shared" si="934"/>
        <v>0.30000000000000071</v>
      </c>
      <c r="F4704" s="106">
        <v>15.5</v>
      </c>
      <c r="G4704" s="107">
        <f t="shared" si="941"/>
        <v>15.2</v>
      </c>
      <c r="H4704">
        <f t="shared" si="942"/>
        <v>11</v>
      </c>
      <c r="I4704">
        <f t="shared" si="943"/>
        <v>1993</v>
      </c>
      <c r="Q4704" t="s">
        <v>72</v>
      </c>
      <c r="R4704" s="93">
        <v>34287</v>
      </c>
      <c r="S4704">
        <v>5.9</v>
      </c>
      <c r="T4704">
        <v>-8.6</v>
      </c>
      <c r="U4704">
        <f t="shared" si="935"/>
        <v>-1.3499999999999996</v>
      </c>
      <c r="V4704" s="106">
        <v>14.5</v>
      </c>
      <c r="W4704" s="107">
        <f t="shared" si="944"/>
        <v>15.85</v>
      </c>
      <c r="X4704">
        <f t="shared" si="945"/>
        <v>11</v>
      </c>
      <c r="AG4704" s="93">
        <f t="shared" si="936"/>
        <v>34288</v>
      </c>
      <c r="AH4704" s="107">
        <f t="shared" si="937"/>
        <v>13.925000000000001</v>
      </c>
      <c r="AI4704" s="72">
        <f t="shared" si="938"/>
        <v>15</v>
      </c>
      <c r="AJ4704">
        <f t="shared" si="939"/>
        <v>11</v>
      </c>
      <c r="AK4704">
        <f t="shared" si="940"/>
        <v>1993</v>
      </c>
    </row>
    <row r="4705" spans="1:37" x14ac:dyDescent="0.2">
      <c r="A4705" t="s">
        <v>70</v>
      </c>
      <c r="B4705" s="93">
        <v>34288</v>
      </c>
      <c r="C4705">
        <v>6.2</v>
      </c>
      <c r="D4705">
        <v>-3.6</v>
      </c>
      <c r="E4705">
        <f t="shared" si="934"/>
        <v>1.3</v>
      </c>
      <c r="F4705" s="106">
        <v>15.5</v>
      </c>
      <c r="G4705" s="107">
        <f t="shared" si="941"/>
        <v>14.2</v>
      </c>
      <c r="H4705">
        <f t="shared" si="942"/>
        <v>11</v>
      </c>
      <c r="I4705">
        <f t="shared" si="943"/>
        <v>1993</v>
      </c>
      <c r="Q4705" t="s">
        <v>72</v>
      </c>
      <c r="R4705" s="93">
        <v>34288</v>
      </c>
      <c r="S4705">
        <v>5.8</v>
      </c>
      <c r="T4705">
        <v>-4.0999999999999996</v>
      </c>
      <c r="U4705">
        <f t="shared" si="935"/>
        <v>0.85000000000000009</v>
      </c>
      <c r="V4705" s="106">
        <v>14.5</v>
      </c>
      <c r="W4705" s="107">
        <f t="shared" si="944"/>
        <v>13.65</v>
      </c>
      <c r="X4705">
        <f t="shared" si="945"/>
        <v>11</v>
      </c>
      <c r="AG4705" s="93">
        <f t="shared" si="936"/>
        <v>34289</v>
      </c>
      <c r="AH4705" s="107">
        <f t="shared" si="937"/>
        <v>19.25</v>
      </c>
      <c r="AI4705" s="72">
        <f t="shared" si="938"/>
        <v>16</v>
      </c>
      <c r="AJ4705">
        <f t="shared" si="939"/>
        <v>11</v>
      </c>
      <c r="AK4705">
        <f t="shared" si="940"/>
        <v>1993</v>
      </c>
    </row>
    <row r="4706" spans="1:37" x14ac:dyDescent="0.2">
      <c r="A4706" t="s">
        <v>70</v>
      </c>
      <c r="B4706" s="93">
        <v>34289</v>
      </c>
      <c r="C4706">
        <v>2.5</v>
      </c>
      <c r="D4706">
        <v>-11.1</v>
      </c>
      <c r="E4706">
        <f t="shared" si="934"/>
        <v>-4.3</v>
      </c>
      <c r="F4706" s="106">
        <v>15.5</v>
      </c>
      <c r="G4706" s="107">
        <f t="shared" si="941"/>
        <v>19.8</v>
      </c>
      <c r="H4706">
        <f t="shared" si="942"/>
        <v>11</v>
      </c>
      <c r="I4706">
        <f t="shared" si="943"/>
        <v>1993</v>
      </c>
      <c r="Q4706" t="s">
        <v>72</v>
      </c>
      <c r="R4706" s="93">
        <v>34289</v>
      </c>
      <c r="S4706">
        <v>1.6</v>
      </c>
      <c r="T4706">
        <v>-10</v>
      </c>
      <c r="U4706">
        <f t="shared" si="935"/>
        <v>-4.2</v>
      </c>
      <c r="V4706" s="106">
        <v>14.5</v>
      </c>
      <c r="W4706" s="107">
        <f t="shared" si="944"/>
        <v>18.7</v>
      </c>
      <c r="X4706">
        <f t="shared" si="945"/>
        <v>11</v>
      </c>
      <c r="AG4706" s="93">
        <f t="shared" si="936"/>
        <v>34290</v>
      </c>
      <c r="AH4706" s="107">
        <f t="shared" si="937"/>
        <v>21.274999999999999</v>
      </c>
      <c r="AI4706" s="72">
        <f t="shared" si="938"/>
        <v>17</v>
      </c>
      <c r="AJ4706">
        <f t="shared" si="939"/>
        <v>11</v>
      </c>
      <c r="AK4706">
        <f t="shared" si="940"/>
        <v>1993</v>
      </c>
    </row>
    <row r="4707" spans="1:37" x14ac:dyDescent="0.2">
      <c r="A4707" t="s">
        <v>70</v>
      </c>
      <c r="B4707" s="93">
        <v>34290</v>
      </c>
      <c r="C4707">
        <v>2.2000000000000002</v>
      </c>
      <c r="D4707">
        <v>-13.2</v>
      </c>
      <c r="E4707">
        <f t="shared" si="934"/>
        <v>-5.5</v>
      </c>
      <c r="F4707" s="106">
        <v>15.5</v>
      </c>
      <c r="G4707" s="107">
        <f t="shared" si="941"/>
        <v>21</v>
      </c>
      <c r="H4707">
        <f t="shared" si="942"/>
        <v>11</v>
      </c>
      <c r="I4707">
        <f t="shared" si="943"/>
        <v>1993</v>
      </c>
      <c r="Q4707" t="s">
        <v>72</v>
      </c>
      <c r="R4707" s="93">
        <v>34290</v>
      </c>
      <c r="S4707">
        <v>1.1000000000000001</v>
      </c>
      <c r="T4707">
        <v>-15.2</v>
      </c>
      <c r="U4707">
        <f t="shared" si="935"/>
        <v>-7.05</v>
      </c>
      <c r="V4707" s="106">
        <v>14.5</v>
      </c>
      <c r="W4707" s="107">
        <f t="shared" si="944"/>
        <v>21.55</v>
      </c>
      <c r="X4707">
        <f t="shared" si="945"/>
        <v>11</v>
      </c>
      <c r="AG4707" s="93">
        <f t="shared" si="936"/>
        <v>34291</v>
      </c>
      <c r="AH4707" s="107">
        <f t="shared" si="937"/>
        <v>19.8</v>
      </c>
      <c r="AI4707" s="72">
        <f t="shared" si="938"/>
        <v>18</v>
      </c>
      <c r="AJ4707">
        <f t="shared" si="939"/>
        <v>11</v>
      </c>
      <c r="AK4707">
        <f t="shared" si="940"/>
        <v>1993</v>
      </c>
    </row>
    <row r="4708" spans="1:37" x14ac:dyDescent="0.2">
      <c r="A4708" t="s">
        <v>70</v>
      </c>
      <c r="B4708" s="93">
        <v>34291</v>
      </c>
      <c r="C4708">
        <v>1.8</v>
      </c>
      <c r="D4708">
        <v>-10.8</v>
      </c>
      <c r="E4708">
        <f t="shared" si="934"/>
        <v>-4.5</v>
      </c>
      <c r="F4708" s="106">
        <v>15.5</v>
      </c>
      <c r="G4708" s="107">
        <f t="shared" si="941"/>
        <v>20</v>
      </c>
      <c r="H4708">
        <f t="shared" si="942"/>
        <v>11</v>
      </c>
      <c r="I4708">
        <f t="shared" si="943"/>
        <v>1993</v>
      </c>
      <c r="Q4708" t="s">
        <v>72</v>
      </c>
      <c r="R4708" s="93">
        <v>34291</v>
      </c>
      <c r="S4708">
        <v>-0.3</v>
      </c>
      <c r="T4708">
        <v>-9.9</v>
      </c>
      <c r="U4708">
        <f t="shared" si="935"/>
        <v>-5.1000000000000005</v>
      </c>
      <c r="V4708" s="106">
        <v>14.5</v>
      </c>
      <c r="W4708" s="107">
        <f t="shared" si="944"/>
        <v>19.600000000000001</v>
      </c>
      <c r="X4708">
        <f t="shared" si="945"/>
        <v>11</v>
      </c>
      <c r="AG4708" s="93">
        <f t="shared" si="936"/>
        <v>34292</v>
      </c>
      <c r="AH4708" s="107">
        <f t="shared" si="937"/>
        <v>11.524999999999999</v>
      </c>
      <c r="AI4708" s="72">
        <f t="shared" si="938"/>
        <v>19</v>
      </c>
      <c r="AJ4708">
        <f t="shared" si="939"/>
        <v>11</v>
      </c>
      <c r="AK4708">
        <f t="shared" si="940"/>
        <v>1993</v>
      </c>
    </row>
    <row r="4709" spans="1:37" x14ac:dyDescent="0.2">
      <c r="A4709" t="s">
        <v>70</v>
      </c>
      <c r="B4709" s="93">
        <v>34292</v>
      </c>
      <c r="C4709">
        <v>9.1999999999999993</v>
      </c>
      <c r="D4709">
        <v>0.9</v>
      </c>
      <c r="E4709">
        <f t="shared" si="934"/>
        <v>5.05</v>
      </c>
      <c r="F4709" s="106">
        <v>15.5</v>
      </c>
      <c r="G4709" s="107">
        <f t="shared" si="941"/>
        <v>10.45</v>
      </c>
      <c r="H4709">
        <f t="shared" si="942"/>
        <v>11</v>
      </c>
      <c r="I4709">
        <f t="shared" si="943"/>
        <v>1993</v>
      </c>
      <c r="Q4709" t="s">
        <v>72</v>
      </c>
      <c r="R4709" s="93">
        <v>34292</v>
      </c>
      <c r="S4709">
        <v>5.9</v>
      </c>
      <c r="T4709">
        <v>-2.1</v>
      </c>
      <c r="U4709">
        <f t="shared" si="935"/>
        <v>1.9000000000000001</v>
      </c>
      <c r="V4709" s="106">
        <v>14.5</v>
      </c>
      <c r="W4709" s="107">
        <f t="shared" si="944"/>
        <v>12.6</v>
      </c>
      <c r="X4709">
        <f t="shared" si="945"/>
        <v>11</v>
      </c>
      <c r="AG4709" s="93">
        <f t="shared" si="936"/>
        <v>34293</v>
      </c>
      <c r="AH4709" s="107">
        <f t="shared" si="937"/>
        <v>15.875</v>
      </c>
      <c r="AI4709" s="72">
        <f t="shared" si="938"/>
        <v>20</v>
      </c>
      <c r="AJ4709">
        <f t="shared" si="939"/>
        <v>11</v>
      </c>
      <c r="AK4709">
        <f t="shared" si="940"/>
        <v>1993</v>
      </c>
    </row>
    <row r="4710" spans="1:37" x14ac:dyDescent="0.2">
      <c r="A4710" t="s">
        <v>70</v>
      </c>
      <c r="B4710" s="93">
        <v>34293</v>
      </c>
      <c r="C4710">
        <v>9.5</v>
      </c>
      <c r="D4710">
        <v>-7.9</v>
      </c>
      <c r="E4710">
        <f t="shared" si="934"/>
        <v>0.79999999999999982</v>
      </c>
      <c r="F4710" s="106">
        <v>15.5</v>
      </c>
      <c r="G4710" s="107">
        <f t="shared" si="941"/>
        <v>14.7</v>
      </c>
      <c r="H4710">
        <f t="shared" si="942"/>
        <v>11</v>
      </c>
      <c r="I4710">
        <f t="shared" si="943"/>
        <v>1993</v>
      </c>
      <c r="Q4710" t="s">
        <v>72</v>
      </c>
      <c r="R4710" s="93">
        <v>34293</v>
      </c>
      <c r="S4710">
        <v>8</v>
      </c>
      <c r="T4710">
        <v>-13.1</v>
      </c>
      <c r="U4710">
        <f t="shared" si="935"/>
        <v>-2.5499999999999998</v>
      </c>
      <c r="V4710" s="106">
        <v>14.5</v>
      </c>
      <c r="W4710" s="107">
        <f t="shared" si="944"/>
        <v>17.05</v>
      </c>
      <c r="X4710">
        <f t="shared" si="945"/>
        <v>11</v>
      </c>
      <c r="AG4710" s="93">
        <f t="shared" si="936"/>
        <v>34294</v>
      </c>
      <c r="AH4710" s="107">
        <f t="shared" si="937"/>
        <v>30.799999999999997</v>
      </c>
      <c r="AI4710" s="72">
        <f t="shared" si="938"/>
        <v>21</v>
      </c>
      <c r="AJ4710">
        <f t="shared" si="939"/>
        <v>11</v>
      </c>
      <c r="AK4710">
        <f t="shared" si="940"/>
        <v>1993</v>
      </c>
    </row>
    <row r="4711" spans="1:37" x14ac:dyDescent="0.2">
      <c r="A4711" t="s">
        <v>70</v>
      </c>
      <c r="B4711" s="93">
        <v>34294</v>
      </c>
      <c r="C4711">
        <v>-7.8</v>
      </c>
      <c r="D4711">
        <v>-22</v>
      </c>
      <c r="E4711">
        <f t="shared" si="934"/>
        <v>-14.9</v>
      </c>
      <c r="F4711" s="106">
        <v>15.5</v>
      </c>
      <c r="G4711" s="107">
        <f t="shared" si="941"/>
        <v>30.4</v>
      </c>
      <c r="H4711">
        <f t="shared" si="942"/>
        <v>11</v>
      </c>
      <c r="I4711">
        <f t="shared" si="943"/>
        <v>1993</v>
      </c>
      <c r="Q4711" t="s">
        <v>72</v>
      </c>
      <c r="R4711" s="93">
        <v>34294</v>
      </c>
      <c r="S4711">
        <v>-13.1</v>
      </c>
      <c r="T4711">
        <v>-20.3</v>
      </c>
      <c r="U4711">
        <f t="shared" si="935"/>
        <v>-16.7</v>
      </c>
      <c r="V4711" s="106">
        <v>14.5</v>
      </c>
      <c r="W4711" s="107">
        <f t="shared" si="944"/>
        <v>31.2</v>
      </c>
      <c r="X4711">
        <f t="shared" si="945"/>
        <v>11</v>
      </c>
      <c r="AG4711" s="93">
        <f t="shared" si="936"/>
        <v>34295</v>
      </c>
      <c r="AH4711" s="107">
        <f t="shared" si="937"/>
        <v>39.450000000000003</v>
      </c>
      <c r="AI4711" s="72">
        <f t="shared" si="938"/>
        <v>22</v>
      </c>
      <c r="AJ4711">
        <f t="shared" si="939"/>
        <v>11</v>
      </c>
      <c r="AK4711">
        <f t="shared" si="940"/>
        <v>1993</v>
      </c>
    </row>
    <row r="4712" spans="1:37" x14ac:dyDescent="0.2">
      <c r="A4712" t="s">
        <v>70</v>
      </c>
      <c r="B4712" s="93">
        <v>34295</v>
      </c>
      <c r="C4712">
        <v>-21.7</v>
      </c>
      <c r="D4712">
        <v>-29.8</v>
      </c>
      <c r="E4712">
        <f t="shared" si="934"/>
        <v>-25.75</v>
      </c>
      <c r="F4712" s="106">
        <v>15.5</v>
      </c>
      <c r="G4712" s="107">
        <f t="shared" si="941"/>
        <v>41.25</v>
      </c>
      <c r="H4712">
        <f t="shared" si="942"/>
        <v>11</v>
      </c>
      <c r="I4712">
        <f t="shared" si="943"/>
        <v>1993</v>
      </c>
      <c r="Q4712" t="s">
        <v>72</v>
      </c>
      <c r="R4712" s="93">
        <v>34295</v>
      </c>
      <c r="S4712">
        <v>-18.899999999999999</v>
      </c>
      <c r="T4712">
        <v>-27.4</v>
      </c>
      <c r="U4712">
        <f t="shared" si="935"/>
        <v>-23.15</v>
      </c>
      <c r="V4712" s="106">
        <v>14.5</v>
      </c>
      <c r="W4712" s="107">
        <f t="shared" si="944"/>
        <v>37.65</v>
      </c>
      <c r="X4712">
        <f t="shared" si="945"/>
        <v>11</v>
      </c>
      <c r="AG4712" s="93">
        <f t="shared" si="936"/>
        <v>34296</v>
      </c>
      <c r="AH4712" s="107">
        <f t="shared" si="937"/>
        <v>38.6</v>
      </c>
      <c r="AI4712" s="72">
        <f t="shared" si="938"/>
        <v>23</v>
      </c>
      <c r="AJ4712">
        <f t="shared" si="939"/>
        <v>11</v>
      </c>
      <c r="AK4712">
        <f t="shared" si="940"/>
        <v>1993</v>
      </c>
    </row>
    <row r="4713" spans="1:37" x14ac:dyDescent="0.2">
      <c r="A4713" t="s">
        <v>70</v>
      </c>
      <c r="B4713" s="93">
        <v>34296</v>
      </c>
      <c r="C4713">
        <v>-17.2</v>
      </c>
      <c r="D4713">
        <v>-30</v>
      </c>
      <c r="E4713">
        <f t="shared" si="934"/>
        <v>-23.6</v>
      </c>
      <c r="F4713" s="106">
        <v>15.5</v>
      </c>
      <c r="G4713" s="107">
        <f t="shared" si="941"/>
        <v>39.1</v>
      </c>
      <c r="H4713">
        <f t="shared" si="942"/>
        <v>11</v>
      </c>
      <c r="I4713">
        <f t="shared" si="943"/>
        <v>1993</v>
      </c>
      <c r="Q4713" t="s">
        <v>72</v>
      </c>
      <c r="R4713" s="93">
        <v>34296</v>
      </c>
      <c r="S4713">
        <v>-18</v>
      </c>
      <c r="T4713">
        <v>-29.2</v>
      </c>
      <c r="U4713">
        <f t="shared" si="935"/>
        <v>-23.6</v>
      </c>
      <c r="V4713" s="106">
        <v>14.5</v>
      </c>
      <c r="W4713" s="107">
        <f t="shared" si="944"/>
        <v>38.1</v>
      </c>
      <c r="X4713">
        <f t="shared" si="945"/>
        <v>11</v>
      </c>
      <c r="AG4713" s="93">
        <f t="shared" si="936"/>
        <v>34297</v>
      </c>
      <c r="AH4713" s="107">
        <f t="shared" si="937"/>
        <v>28.650000000000002</v>
      </c>
      <c r="AI4713" s="72">
        <f t="shared" si="938"/>
        <v>24</v>
      </c>
      <c r="AJ4713">
        <f t="shared" si="939"/>
        <v>11</v>
      </c>
      <c r="AK4713">
        <f t="shared" si="940"/>
        <v>1993</v>
      </c>
    </row>
    <row r="4714" spans="1:37" x14ac:dyDescent="0.2">
      <c r="A4714" t="s">
        <v>70</v>
      </c>
      <c r="B4714" s="93">
        <v>34297</v>
      </c>
      <c r="C4714">
        <v>-5.3</v>
      </c>
      <c r="D4714">
        <v>-19.600000000000001</v>
      </c>
      <c r="E4714">
        <f t="shared" si="934"/>
        <v>-12.450000000000001</v>
      </c>
      <c r="F4714" s="106">
        <v>15.5</v>
      </c>
      <c r="G4714" s="107">
        <f t="shared" si="941"/>
        <v>27.950000000000003</v>
      </c>
      <c r="H4714">
        <f t="shared" si="942"/>
        <v>11</v>
      </c>
      <c r="I4714">
        <f t="shared" si="943"/>
        <v>1993</v>
      </c>
      <c r="Q4714" t="s">
        <v>72</v>
      </c>
      <c r="R4714" s="93">
        <v>34297</v>
      </c>
      <c r="S4714">
        <v>-8.9</v>
      </c>
      <c r="T4714">
        <v>-20.8</v>
      </c>
      <c r="U4714">
        <f t="shared" si="935"/>
        <v>-14.850000000000001</v>
      </c>
      <c r="V4714" s="106">
        <v>14.5</v>
      </c>
      <c r="W4714" s="107">
        <f t="shared" si="944"/>
        <v>29.35</v>
      </c>
      <c r="X4714">
        <f t="shared" si="945"/>
        <v>11</v>
      </c>
      <c r="AG4714" s="93">
        <f t="shared" si="936"/>
        <v>34298</v>
      </c>
      <c r="AH4714" s="107">
        <f t="shared" si="937"/>
        <v>25.274999999999999</v>
      </c>
      <c r="AI4714" s="72">
        <f t="shared" si="938"/>
        <v>25</v>
      </c>
      <c r="AJ4714">
        <f t="shared" si="939"/>
        <v>11</v>
      </c>
      <c r="AK4714">
        <f t="shared" si="940"/>
        <v>1993</v>
      </c>
    </row>
    <row r="4715" spans="1:37" x14ac:dyDescent="0.2">
      <c r="A4715" t="s">
        <v>70</v>
      </c>
      <c r="B4715" s="93">
        <v>34298</v>
      </c>
      <c r="C4715">
        <v>0.4</v>
      </c>
      <c r="D4715">
        <v>-15.9</v>
      </c>
      <c r="E4715">
        <f t="shared" si="934"/>
        <v>-7.75</v>
      </c>
      <c r="F4715" s="106">
        <v>15.5</v>
      </c>
      <c r="G4715" s="107">
        <f t="shared" si="941"/>
        <v>23.25</v>
      </c>
      <c r="H4715">
        <f t="shared" si="942"/>
        <v>11</v>
      </c>
      <c r="I4715">
        <f t="shared" si="943"/>
        <v>1993</v>
      </c>
      <c r="Q4715" t="s">
        <v>72</v>
      </c>
      <c r="R4715" s="93">
        <v>34298</v>
      </c>
      <c r="S4715">
        <v>-4.8</v>
      </c>
      <c r="T4715">
        <v>-20.8</v>
      </c>
      <c r="U4715">
        <f t="shared" si="935"/>
        <v>-12.8</v>
      </c>
      <c r="V4715" s="106">
        <v>14.5</v>
      </c>
      <c r="W4715" s="107">
        <f t="shared" si="944"/>
        <v>27.3</v>
      </c>
      <c r="X4715">
        <f t="shared" si="945"/>
        <v>11</v>
      </c>
      <c r="AG4715" s="93">
        <f t="shared" si="936"/>
        <v>34299</v>
      </c>
      <c r="AH4715" s="107">
        <f t="shared" si="937"/>
        <v>19.425000000000001</v>
      </c>
      <c r="AI4715" s="72">
        <f t="shared" si="938"/>
        <v>26</v>
      </c>
      <c r="AJ4715">
        <f t="shared" si="939"/>
        <v>11</v>
      </c>
      <c r="AK4715">
        <f t="shared" si="940"/>
        <v>1993</v>
      </c>
    </row>
    <row r="4716" spans="1:37" x14ac:dyDescent="0.2">
      <c r="A4716" t="s">
        <v>70</v>
      </c>
      <c r="B4716" s="93">
        <v>34299</v>
      </c>
      <c r="C4716">
        <v>8.3000000000000007</v>
      </c>
      <c r="D4716">
        <v>-13.9</v>
      </c>
      <c r="E4716">
        <f t="shared" si="934"/>
        <v>-2.8</v>
      </c>
      <c r="F4716" s="106">
        <v>15.5</v>
      </c>
      <c r="G4716" s="107">
        <f t="shared" si="941"/>
        <v>18.3</v>
      </c>
      <c r="H4716">
        <f t="shared" si="942"/>
        <v>11</v>
      </c>
      <c r="I4716">
        <f t="shared" si="943"/>
        <v>1993</v>
      </c>
      <c r="Q4716" t="s">
        <v>72</v>
      </c>
      <c r="R4716" s="93">
        <v>34299</v>
      </c>
      <c r="S4716">
        <v>2.4</v>
      </c>
      <c r="T4716">
        <v>-14.5</v>
      </c>
      <c r="U4716">
        <f t="shared" si="935"/>
        <v>-6.05</v>
      </c>
      <c r="V4716" s="106">
        <v>14.5</v>
      </c>
      <c r="W4716" s="107">
        <f t="shared" si="944"/>
        <v>20.55</v>
      </c>
      <c r="X4716">
        <f t="shared" si="945"/>
        <v>11</v>
      </c>
      <c r="AG4716" s="93">
        <f t="shared" si="936"/>
        <v>34300</v>
      </c>
      <c r="AH4716" s="107">
        <f t="shared" si="937"/>
        <v>14.175000000000001</v>
      </c>
      <c r="AI4716" s="72">
        <f t="shared" si="938"/>
        <v>27</v>
      </c>
      <c r="AJ4716">
        <f t="shared" si="939"/>
        <v>11</v>
      </c>
      <c r="AK4716">
        <f t="shared" si="940"/>
        <v>1993</v>
      </c>
    </row>
    <row r="4717" spans="1:37" x14ac:dyDescent="0.2">
      <c r="A4717" t="s">
        <v>70</v>
      </c>
      <c r="B4717" s="93">
        <v>34300</v>
      </c>
      <c r="C4717">
        <v>9.6999999999999993</v>
      </c>
      <c r="D4717">
        <v>-3.7</v>
      </c>
      <c r="E4717">
        <f t="shared" si="934"/>
        <v>2.9999999999999996</v>
      </c>
      <c r="F4717" s="106">
        <v>15.5</v>
      </c>
      <c r="G4717" s="107">
        <f t="shared" si="941"/>
        <v>12.5</v>
      </c>
      <c r="H4717">
        <f t="shared" si="942"/>
        <v>11</v>
      </c>
      <c r="I4717">
        <f t="shared" si="943"/>
        <v>1993</v>
      </c>
      <c r="Q4717" t="s">
        <v>72</v>
      </c>
      <c r="R4717" s="93">
        <v>34300</v>
      </c>
      <c r="S4717">
        <v>4.5</v>
      </c>
      <c r="T4717">
        <v>-7.2</v>
      </c>
      <c r="U4717">
        <f t="shared" si="935"/>
        <v>-1.35</v>
      </c>
      <c r="V4717" s="106">
        <v>14.5</v>
      </c>
      <c r="W4717" s="107">
        <f t="shared" si="944"/>
        <v>15.85</v>
      </c>
      <c r="X4717">
        <f t="shared" si="945"/>
        <v>11</v>
      </c>
      <c r="AG4717" s="93">
        <f t="shared" si="936"/>
        <v>34301</v>
      </c>
      <c r="AH4717" s="107">
        <f t="shared" si="937"/>
        <v>16.75</v>
      </c>
      <c r="AI4717" s="72">
        <f t="shared" si="938"/>
        <v>28</v>
      </c>
      <c r="AJ4717">
        <f t="shared" si="939"/>
        <v>11</v>
      </c>
      <c r="AK4717">
        <f t="shared" si="940"/>
        <v>1993</v>
      </c>
    </row>
    <row r="4718" spans="1:37" x14ac:dyDescent="0.2">
      <c r="A4718" t="s">
        <v>70</v>
      </c>
      <c r="B4718" s="93">
        <v>34301</v>
      </c>
      <c r="C4718">
        <v>6.4</v>
      </c>
      <c r="D4718">
        <v>-5.7</v>
      </c>
      <c r="E4718">
        <f t="shared" si="934"/>
        <v>0.35000000000000009</v>
      </c>
      <c r="F4718" s="106">
        <v>15.5</v>
      </c>
      <c r="G4718" s="107">
        <f t="shared" si="941"/>
        <v>15.15</v>
      </c>
      <c r="H4718">
        <f t="shared" si="942"/>
        <v>11</v>
      </c>
      <c r="I4718">
        <f t="shared" si="943"/>
        <v>1993</v>
      </c>
      <c r="Q4718" t="s">
        <v>72</v>
      </c>
      <c r="R4718" s="93">
        <v>34301</v>
      </c>
      <c r="S4718">
        <v>1.2</v>
      </c>
      <c r="T4718">
        <v>-8.9</v>
      </c>
      <c r="U4718">
        <f t="shared" si="935"/>
        <v>-3.85</v>
      </c>
      <c r="V4718" s="106">
        <v>14.5</v>
      </c>
      <c r="W4718" s="107">
        <f t="shared" si="944"/>
        <v>18.350000000000001</v>
      </c>
      <c r="X4718">
        <f t="shared" si="945"/>
        <v>11</v>
      </c>
      <c r="AG4718" s="93">
        <f t="shared" si="936"/>
        <v>34302</v>
      </c>
      <c r="AH4718" s="107">
        <f t="shared" si="937"/>
        <v>15.399999999999999</v>
      </c>
      <c r="AI4718" s="72">
        <f t="shared" si="938"/>
        <v>29</v>
      </c>
      <c r="AJ4718">
        <f t="shared" si="939"/>
        <v>11</v>
      </c>
      <c r="AK4718">
        <f t="shared" si="940"/>
        <v>1993</v>
      </c>
    </row>
    <row r="4719" spans="1:37" x14ac:dyDescent="0.2">
      <c r="A4719" t="s">
        <v>70</v>
      </c>
      <c r="B4719" s="93">
        <v>34302</v>
      </c>
      <c r="C4719">
        <v>9</v>
      </c>
      <c r="D4719">
        <v>-3.7</v>
      </c>
      <c r="E4719">
        <f t="shared" si="934"/>
        <v>2.65</v>
      </c>
      <c r="F4719" s="106">
        <v>15.5</v>
      </c>
      <c r="G4719" s="107">
        <f t="shared" si="941"/>
        <v>12.85</v>
      </c>
      <c r="H4719">
        <f t="shared" si="942"/>
        <v>11</v>
      </c>
      <c r="I4719">
        <f t="shared" si="943"/>
        <v>1993</v>
      </c>
      <c r="Q4719" t="s">
        <v>72</v>
      </c>
      <c r="R4719" s="93">
        <v>34302</v>
      </c>
      <c r="S4719">
        <v>0.9</v>
      </c>
      <c r="T4719">
        <v>-7.8</v>
      </c>
      <c r="U4719">
        <f t="shared" si="935"/>
        <v>-3.4499999999999997</v>
      </c>
      <c r="V4719" s="106">
        <v>14.5</v>
      </c>
      <c r="W4719" s="107">
        <f t="shared" si="944"/>
        <v>17.95</v>
      </c>
      <c r="X4719">
        <f t="shared" si="945"/>
        <v>11</v>
      </c>
      <c r="AG4719" s="93">
        <f t="shared" si="936"/>
        <v>34303</v>
      </c>
      <c r="AH4719" s="107">
        <f t="shared" si="937"/>
        <v>16.75</v>
      </c>
      <c r="AI4719" s="72">
        <f t="shared" si="938"/>
        <v>30</v>
      </c>
      <c r="AJ4719">
        <f t="shared" si="939"/>
        <v>11</v>
      </c>
      <c r="AK4719">
        <f t="shared" si="940"/>
        <v>1993</v>
      </c>
    </row>
    <row r="4720" spans="1:37" x14ac:dyDescent="0.2">
      <c r="A4720" t="s">
        <v>70</v>
      </c>
      <c r="B4720" s="93">
        <v>34303</v>
      </c>
      <c r="C4720">
        <v>7.3</v>
      </c>
      <c r="D4720">
        <v>-3.8</v>
      </c>
      <c r="E4720">
        <f t="shared" si="934"/>
        <v>1.75</v>
      </c>
      <c r="F4720" s="106">
        <v>15.5</v>
      </c>
      <c r="G4720" s="107">
        <f t="shared" si="941"/>
        <v>13.75</v>
      </c>
      <c r="H4720">
        <f t="shared" si="942"/>
        <v>11</v>
      </c>
      <c r="I4720">
        <f t="shared" si="943"/>
        <v>1993</v>
      </c>
      <c r="Q4720" t="s">
        <v>72</v>
      </c>
      <c r="R4720" s="93">
        <v>34303</v>
      </c>
      <c r="S4720">
        <v>0.9</v>
      </c>
      <c r="T4720">
        <v>-11.4</v>
      </c>
      <c r="U4720">
        <f t="shared" si="935"/>
        <v>-5.25</v>
      </c>
      <c r="V4720" s="106">
        <v>14.5</v>
      </c>
      <c r="W4720" s="107">
        <f t="shared" si="944"/>
        <v>19.75</v>
      </c>
      <c r="X4720">
        <f t="shared" si="945"/>
        <v>11</v>
      </c>
      <c r="AG4720" s="93">
        <f t="shared" si="936"/>
        <v>34304</v>
      </c>
      <c r="AH4720" s="107">
        <f t="shared" si="937"/>
        <v>18.5</v>
      </c>
      <c r="AI4720" s="72">
        <f t="shared" si="938"/>
        <v>1</v>
      </c>
      <c r="AJ4720">
        <f t="shared" si="939"/>
        <v>12</v>
      </c>
      <c r="AK4720">
        <f t="shared" si="940"/>
        <v>1993</v>
      </c>
    </row>
    <row r="4721" spans="1:37" x14ac:dyDescent="0.2">
      <c r="A4721" t="s">
        <v>70</v>
      </c>
      <c r="B4721" s="93">
        <v>34304</v>
      </c>
      <c r="C4721">
        <v>6.6</v>
      </c>
      <c r="D4721">
        <v>-5.0999999999999996</v>
      </c>
      <c r="E4721">
        <f t="shared" si="934"/>
        <v>0.75</v>
      </c>
      <c r="F4721" s="106">
        <v>15.5</v>
      </c>
      <c r="G4721" s="107">
        <f t="shared" si="941"/>
        <v>14.75</v>
      </c>
      <c r="H4721">
        <f t="shared" si="942"/>
        <v>12</v>
      </c>
      <c r="I4721">
        <f t="shared" si="943"/>
        <v>1993</v>
      </c>
      <c r="Q4721" t="s">
        <v>72</v>
      </c>
      <c r="R4721" s="93">
        <v>34304</v>
      </c>
      <c r="S4721">
        <v>-1.9</v>
      </c>
      <c r="T4721">
        <v>-13.6</v>
      </c>
      <c r="U4721">
        <f t="shared" si="935"/>
        <v>-7.75</v>
      </c>
      <c r="V4721" s="106">
        <v>14.5</v>
      </c>
      <c r="W4721" s="107">
        <f t="shared" si="944"/>
        <v>22.25</v>
      </c>
      <c r="X4721">
        <f t="shared" si="945"/>
        <v>12</v>
      </c>
      <c r="AG4721" s="93">
        <f t="shared" si="936"/>
        <v>34305</v>
      </c>
      <c r="AH4721" s="107">
        <f t="shared" si="937"/>
        <v>16.574999999999999</v>
      </c>
      <c r="AI4721" s="72">
        <f t="shared" si="938"/>
        <v>2</v>
      </c>
      <c r="AJ4721">
        <f t="shared" si="939"/>
        <v>12</v>
      </c>
      <c r="AK4721">
        <f t="shared" si="940"/>
        <v>1993</v>
      </c>
    </row>
    <row r="4722" spans="1:37" x14ac:dyDescent="0.2">
      <c r="A4722" t="s">
        <v>70</v>
      </c>
      <c r="B4722" s="93">
        <v>34305</v>
      </c>
      <c r="C4722">
        <v>7.1</v>
      </c>
      <c r="D4722">
        <v>-5</v>
      </c>
      <c r="E4722">
        <f t="shared" si="934"/>
        <v>1.0499999999999998</v>
      </c>
      <c r="F4722" s="106">
        <v>15.5</v>
      </c>
      <c r="G4722" s="107">
        <f t="shared" si="941"/>
        <v>14.45</v>
      </c>
      <c r="H4722">
        <f t="shared" si="942"/>
        <v>12</v>
      </c>
      <c r="I4722">
        <f t="shared" si="943"/>
        <v>1993</v>
      </c>
      <c r="Q4722" t="s">
        <v>72</v>
      </c>
      <c r="R4722" s="93">
        <v>34305</v>
      </c>
      <c r="S4722">
        <v>4</v>
      </c>
      <c r="T4722">
        <v>-12.4</v>
      </c>
      <c r="U4722">
        <f t="shared" si="935"/>
        <v>-4.2</v>
      </c>
      <c r="V4722" s="106">
        <v>14.5</v>
      </c>
      <c r="W4722" s="107">
        <f t="shared" si="944"/>
        <v>18.7</v>
      </c>
      <c r="X4722">
        <f t="shared" si="945"/>
        <v>12</v>
      </c>
      <c r="AG4722" s="93">
        <f t="shared" si="936"/>
        <v>34306</v>
      </c>
      <c r="AH4722" s="107">
        <f t="shared" si="937"/>
        <v>13.75</v>
      </c>
      <c r="AI4722" s="72">
        <f t="shared" si="938"/>
        <v>3</v>
      </c>
      <c r="AJ4722">
        <f t="shared" si="939"/>
        <v>12</v>
      </c>
      <c r="AK4722">
        <f t="shared" si="940"/>
        <v>1993</v>
      </c>
    </row>
    <row r="4723" spans="1:37" x14ac:dyDescent="0.2">
      <c r="A4723" t="s">
        <v>70</v>
      </c>
      <c r="B4723" s="93">
        <v>34306</v>
      </c>
      <c r="C4723">
        <v>11.1</v>
      </c>
      <c r="D4723">
        <v>-1.4</v>
      </c>
      <c r="E4723">
        <f t="shared" si="934"/>
        <v>4.8499999999999996</v>
      </c>
      <c r="F4723" s="106">
        <v>15.5</v>
      </c>
      <c r="G4723" s="107">
        <f t="shared" si="941"/>
        <v>10.65</v>
      </c>
      <c r="H4723">
        <f t="shared" si="942"/>
        <v>12</v>
      </c>
      <c r="I4723">
        <f t="shared" si="943"/>
        <v>1993</v>
      </c>
      <c r="Q4723" t="s">
        <v>72</v>
      </c>
      <c r="R4723" s="93">
        <v>34306</v>
      </c>
      <c r="S4723">
        <v>3.5</v>
      </c>
      <c r="T4723">
        <v>-8.1999999999999993</v>
      </c>
      <c r="U4723">
        <f t="shared" si="935"/>
        <v>-2.3499999999999996</v>
      </c>
      <c r="V4723" s="106">
        <v>14.5</v>
      </c>
      <c r="W4723" s="107">
        <f t="shared" si="944"/>
        <v>16.850000000000001</v>
      </c>
      <c r="X4723">
        <f t="shared" si="945"/>
        <v>12</v>
      </c>
      <c r="AG4723" s="93">
        <f t="shared" si="936"/>
        <v>34307</v>
      </c>
      <c r="AH4723" s="107">
        <f t="shared" si="937"/>
        <v>18.325000000000003</v>
      </c>
      <c r="AI4723" s="72">
        <f t="shared" si="938"/>
        <v>4</v>
      </c>
      <c r="AJ4723">
        <f t="shared" si="939"/>
        <v>12</v>
      </c>
      <c r="AK4723">
        <f t="shared" si="940"/>
        <v>1993</v>
      </c>
    </row>
    <row r="4724" spans="1:37" x14ac:dyDescent="0.2">
      <c r="A4724" t="s">
        <v>70</v>
      </c>
      <c r="B4724" s="93">
        <v>34307</v>
      </c>
      <c r="C4724">
        <v>1</v>
      </c>
      <c r="D4724">
        <v>-5.7</v>
      </c>
      <c r="E4724">
        <f t="shared" si="934"/>
        <v>-2.35</v>
      </c>
      <c r="F4724" s="106">
        <v>15.5</v>
      </c>
      <c r="G4724" s="107">
        <f t="shared" si="941"/>
        <v>17.850000000000001</v>
      </c>
      <c r="H4724">
        <f t="shared" si="942"/>
        <v>12</v>
      </c>
      <c r="I4724">
        <f t="shared" si="943"/>
        <v>1993</v>
      </c>
      <c r="Q4724" t="s">
        <v>72</v>
      </c>
      <c r="R4724" s="93">
        <v>34307</v>
      </c>
      <c r="S4724">
        <v>0.4</v>
      </c>
      <c r="T4724">
        <v>-9</v>
      </c>
      <c r="U4724">
        <f t="shared" si="935"/>
        <v>-4.3</v>
      </c>
      <c r="V4724" s="106">
        <v>14.5</v>
      </c>
      <c r="W4724" s="107">
        <f t="shared" si="944"/>
        <v>18.8</v>
      </c>
      <c r="X4724">
        <f t="shared" si="945"/>
        <v>12</v>
      </c>
      <c r="AG4724" s="93">
        <f t="shared" si="936"/>
        <v>34308</v>
      </c>
      <c r="AH4724" s="107">
        <f t="shared" si="937"/>
        <v>22.65</v>
      </c>
      <c r="AI4724" s="72">
        <f t="shared" si="938"/>
        <v>5</v>
      </c>
      <c r="AJ4724">
        <f t="shared" si="939"/>
        <v>12</v>
      </c>
      <c r="AK4724">
        <f t="shared" si="940"/>
        <v>1993</v>
      </c>
    </row>
    <row r="4725" spans="1:37" x14ac:dyDescent="0.2">
      <c r="A4725" t="s">
        <v>70</v>
      </c>
      <c r="B4725" s="93">
        <v>34308</v>
      </c>
      <c r="C4725">
        <v>0.1</v>
      </c>
      <c r="D4725">
        <v>-9.8000000000000007</v>
      </c>
      <c r="E4725">
        <f t="shared" si="934"/>
        <v>-4.8500000000000005</v>
      </c>
      <c r="F4725" s="106">
        <v>15.5</v>
      </c>
      <c r="G4725" s="107">
        <f t="shared" si="941"/>
        <v>20.350000000000001</v>
      </c>
      <c r="H4725">
        <f t="shared" si="942"/>
        <v>12</v>
      </c>
      <c r="I4725">
        <f t="shared" si="943"/>
        <v>1993</v>
      </c>
      <c r="Q4725" t="s">
        <v>72</v>
      </c>
      <c r="R4725" s="93">
        <v>34308</v>
      </c>
      <c r="S4725">
        <v>-4</v>
      </c>
      <c r="T4725">
        <v>-16.899999999999999</v>
      </c>
      <c r="U4725">
        <f t="shared" si="935"/>
        <v>-10.45</v>
      </c>
      <c r="V4725" s="106">
        <v>14.5</v>
      </c>
      <c r="W4725" s="107">
        <f t="shared" si="944"/>
        <v>24.95</v>
      </c>
      <c r="X4725">
        <f t="shared" si="945"/>
        <v>12</v>
      </c>
      <c r="AG4725" s="93">
        <f t="shared" si="936"/>
        <v>34309</v>
      </c>
      <c r="AH4725" s="107">
        <f t="shared" si="937"/>
        <v>27.950000000000003</v>
      </c>
      <c r="AI4725" s="72">
        <f t="shared" si="938"/>
        <v>6</v>
      </c>
      <c r="AJ4725">
        <f t="shared" si="939"/>
        <v>12</v>
      </c>
      <c r="AK4725">
        <f t="shared" si="940"/>
        <v>1993</v>
      </c>
    </row>
    <row r="4726" spans="1:37" x14ac:dyDescent="0.2">
      <c r="A4726" t="s">
        <v>70</v>
      </c>
      <c r="B4726" s="93">
        <v>34309</v>
      </c>
      <c r="C4726">
        <v>-4.5999999999999996</v>
      </c>
      <c r="D4726">
        <v>-17</v>
      </c>
      <c r="E4726">
        <f t="shared" si="934"/>
        <v>-10.8</v>
      </c>
      <c r="F4726" s="106">
        <v>15.5</v>
      </c>
      <c r="G4726" s="107">
        <f t="shared" si="941"/>
        <v>26.3</v>
      </c>
      <c r="H4726">
        <f t="shared" si="942"/>
        <v>12</v>
      </c>
      <c r="I4726">
        <f t="shared" si="943"/>
        <v>1993</v>
      </c>
      <c r="Q4726" t="s">
        <v>72</v>
      </c>
      <c r="R4726" s="93">
        <v>34309</v>
      </c>
      <c r="S4726">
        <v>-8.5</v>
      </c>
      <c r="T4726">
        <v>-21.7</v>
      </c>
      <c r="U4726">
        <f t="shared" si="935"/>
        <v>-15.1</v>
      </c>
      <c r="V4726" s="106">
        <v>14.5</v>
      </c>
      <c r="W4726" s="107">
        <f t="shared" si="944"/>
        <v>29.6</v>
      </c>
      <c r="X4726">
        <f t="shared" si="945"/>
        <v>12</v>
      </c>
      <c r="AG4726" s="93">
        <f t="shared" si="936"/>
        <v>34310</v>
      </c>
      <c r="AH4726" s="107">
        <f t="shared" si="937"/>
        <v>24.7</v>
      </c>
      <c r="AI4726" s="72">
        <f t="shared" si="938"/>
        <v>7</v>
      </c>
      <c r="AJ4726">
        <f t="shared" si="939"/>
        <v>12</v>
      </c>
      <c r="AK4726">
        <f t="shared" si="940"/>
        <v>1993</v>
      </c>
    </row>
    <row r="4727" spans="1:37" x14ac:dyDescent="0.2">
      <c r="A4727" t="s">
        <v>70</v>
      </c>
      <c r="B4727" s="93">
        <v>34310</v>
      </c>
      <c r="C4727">
        <v>3.5</v>
      </c>
      <c r="D4727">
        <v>-13.8</v>
      </c>
      <c r="E4727">
        <f t="shared" si="934"/>
        <v>-5.15</v>
      </c>
      <c r="F4727" s="106">
        <v>15.5</v>
      </c>
      <c r="G4727" s="107">
        <f t="shared" si="941"/>
        <v>20.65</v>
      </c>
      <c r="H4727">
        <f t="shared" si="942"/>
        <v>12</v>
      </c>
      <c r="I4727">
        <f t="shared" si="943"/>
        <v>1993</v>
      </c>
      <c r="Q4727" t="s">
        <v>72</v>
      </c>
      <c r="R4727" s="93">
        <v>34310</v>
      </c>
      <c r="S4727">
        <v>-7.3</v>
      </c>
      <c r="T4727">
        <v>-21.2</v>
      </c>
      <c r="U4727">
        <f t="shared" si="935"/>
        <v>-14.25</v>
      </c>
      <c r="V4727" s="106">
        <v>14.5</v>
      </c>
      <c r="W4727" s="107">
        <f t="shared" si="944"/>
        <v>28.75</v>
      </c>
      <c r="X4727">
        <f t="shared" si="945"/>
        <v>12</v>
      </c>
      <c r="AG4727" s="93">
        <f t="shared" si="936"/>
        <v>34311</v>
      </c>
      <c r="AH4727" s="107">
        <f t="shared" si="937"/>
        <v>19.875</v>
      </c>
      <c r="AI4727" s="72">
        <f t="shared" si="938"/>
        <v>8</v>
      </c>
      <c r="AJ4727">
        <f t="shared" si="939"/>
        <v>12</v>
      </c>
      <c r="AK4727">
        <f t="shared" si="940"/>
        <v>1993</v>
      </c>
    </row>
    <row r="4728" spans="1:37" x14ac:dyDescent="0.2">
      <c r="A4728" t="s">
        <v>70</v>
      </c>
      <c r="B4728" s="93">
        <v>34311</v>
      </c>
      <c r="C4728">
        <v>2.7</v>
      </c>
      <c r="D4728">
        <v>-6.5</v>
      </c>
      <c r="E4728">
        <f t="shared" si="934"/>
        <v>-1.9</v>
      </c>
      <c r="F4728" s="106">
        <v>15.5</v>
      </c>
      <c r="G4728" s="107">
        <f t="shared" si="941"/>
        <v>17.399999999999999</v>
      </c>
      <c r="H4728">
        <f t="shared" si="942"/>
        <v>12</v>
      </c>
      <c r="I4728">
        <f t="shared" si="943"/>
        <v>1993</v>
      </c>
      <c r="Q4728" t="s">
        <v>72</v>
      </c>
      <c r="R4728" s="93">
        <v>34311</v>
      </c>
      <c r="S4728">
        <v>-1.6</v>
      </c>
      <c r="T4728">
        <v>-14.1</v>
      </c>
      <c r="U4728">
        <f t="shared" si="935"/>
        <v>-7.85</v>
      </c>
      <c r="V4728" s="106">
        <v>14.5</v>
      </c>
      <c r="W4728" s="107">
        <f t="shared" si="944"/>
        <v>22.35</v>
      </c>
      <c r="X4728">
        <f t="shared" si="945"/>
        <v>12</v>
      </c>
      <c r="AG4728" s="93">
        <f t="shared" si="936"/>
        <v>34312</v>
      </c>
      <c r="AH4728" s="107">
        <f t="shared" si="937"/>
        <v>18.850000000000001</v>
      </c>
      <c r="AI4728" s="72">
        <f t="shared" si="938"/>
        <v>9</v>
      </c>
      <c r="AJ4728">
        <f t="shared" si="939"/>
        <v>12</v>
      </c>
      <c r="AK4728">
        <f t="shared" si="940"/>
        <v>1993</v>
      </c>
    </row>
    <row r="4729" spans="1:37" x14ac:dyDescent="0.2">
      <c r="A4729" t="s">
        <v>70</v>
      </c>
      <c r="B4729" s="93">
        <v>34312</v>
      </c>
      <c r="C4729">
        <v>7.4</v>
      </c>
      <c r="D4729">
        <v>-6.6</v>
      </c>
      <c r="E4729">
        <f t="shared" si="934"/>
        <v>0.40000000000000036</v>
      </c>
      <c r="F4729" s="106">
        <v>15.5</v>
      </c>
      <c r="G4729" s="107">
        <f t="shared" si="941"/>
        <v>15.1</v>
      </c>
      <c r="H4729">
        <f t="shared" si="942"/>
        <v>12</v>
      </c>
      <c r="I4729">
        <f t="shared" si="943"/>
        <v>1993</v>
      </c>
      <c r="Q4729" t="s">
        <v>72</v>
      </c>
      <c r="R4729" s="93">
        <v>34312</v>
      </c>
      <c r="S4729">
        <v>-4.0999999999999996</v>
      </c>
      <c r="T4729">
        <v>-12.1</v>
      </c>
      <c r="U4729">
        <f t="shared" si="935"/>
        <v>-8.1</v>
      </c>
      <c r="V4729" s="106">
        <v>14.5</v>
      </c>
      <c r="W4729" s="107">
        <f t="shared" si="944"/>
        <v>22.6</v>
      </c>
      <c r="X4729">
        <f t="shared" si="945"/>
        <v>12</v>
      </c>
      <c r="AG4729" s="93">
        <f t="shared" si="936"/>
        <v>34313</v>
      </c>
      <c r="AH4729" s="107">
        <f t="shared" si="937"/>
        <v>12.225000000000001</v>
      </c>
      <c r="AI4729" s="72">
        <f t="shared" si="938"/>
        <v>10</v>
      </c>
      <c r="AJ4729">
        <f t="shared" si="939"/>
        <v>12</v>
      </c>
      <c r="AK4729">
        <f t="shared" si="940"/>
        <v>1993</v>
      </c>
    </row>
    <row r="4730" spans="1:37" x14ac:dyDescent="0.2">
      <c r="A4730" t="s">
        <v>70</v>
      </c>
      <c r="B4730" s="93">
        <v>34313</v>
      </c>
      <c r="C4730">
        <v>15</v>
      </c>
      <c r="D4730">
        <v>-5.3</v>
      </c>
      <c r="E4730">
        <f t="shared" si="934"/>
        <v>4.8499999999999996</v>
      </c>
      <c r="F4730" s="106">
        <v>15.5</v>
      </c>
      <c r="G4730" s="107">
        <f t="shared" si="941"/>
        <v>10.65</v>
      </c>
      <c r="H4730">
        <f t="shared" si="942"/>
        <v>12</v>
      </c>
      <c r="I4730">
        <f t="shared" si="943"/>
        <v>1993</v>
      </c>
      <c r="Q4730" t="s">
        <v>72</v>
      </c>
      <c r="R4730" s="93">
        <v>34313</v>
      </c>
      <c r="S4730">
        <v>7.1</v>
      </c>
      <c r="T4730">
        <v>-5.7</v>
      </c>
      <c r="U4730">
        <f t="shared" si="935"/>
        <v>0.69999999999999973</v>
      </c>
      <c r="V4730" s="106">
        <v>14.5</v>
      </c>
      <c r="W4730" s="107">
        <f t="shared" si="944"/>
        <v>13.8</v>
      </c>
      <c r="X4730">
        <f t="shared" si="945"/>
        <v>12</v>
      </c>
      <c r="AG4730" s="93">
        <f t="shared" si="936"/>
        <v>34314</v>
      </c>
      <c r="AH4730" s="107">
        <f t="shared" si="937"/>
        <v>15.75</v>
      </c>
      <c r="AI4730" s="72">
        <f t="shared" si="938"/>
        <v>11</v>
      </c>
      <c r="AJ4730">
        <f t="shared" si="939"/>
        <v>12</v>
      </c>
      <c r="AK4730">
        <f t="shared" si="940"/>
        <v>1993</v>
      </c>
    </row>
    <row r="4731" spans="1:37" x14ac:dyDescent="0.2">
      <c r="A4731" t="s">
        <v>70</v>
      </c>
      <c r="B4731" s="93">
        <v>34314</v>
      </c>
      <c r="C4731">
        <v>5.8</v>
      </c>
      <c r="D4731">
        <v>-6.1</v>
      </c>
      <c r="E4731">
        <f t="shared" si="934"/>
        <v>-0.14999999999999991</v>
      </c>
      <c r="F4731" s="106">
        <v>15.5</v>
      </c>
      <c r="G4731" s="107">
        <f t="shared" si="941"/>
        <v>15.65</v>
      </c>
      <c r="H4731">
        <f t="shared" si="942"/>
        <v>12</v>
      </c>
      <c r="I4731">
        <f t="shared" si="943"/>
        <v>1993</v>
      </c>
      <c r="Q4731" t="s">
        <v>72</v>
      </c>
      <c r="R4731" s="93">
        <v>34314</v>
      </c>
      <c r="S4731">
        <v>2.1</v>
      </c>
      <c r="T4731">
        <v>-4.8</v>
      </c>
      <c r="U4731">
        <f t="shared" si="935"/>
        <v>-1.3499999999999999</v>
      </c>
      <c r="V4731" s="106">
        <v>14.5</v>
      </c>
      <c r="W4731" s="107">
        <f t="shared" si="944"/>
        <v>15.85</v>
      </c>
      <c r="X4731">
        <f t="shared" si="945"/>
        <v>12</v>
      </c>
      <c r="AG4731" s="93">
        <f t="shared" si="936"/>
        <v>34315</v>
      </c>
      <c r="AH4731" s="107">
        <f t="shared" si="937"/>
        <v>18.975000000000001</v>
      </c>
      <c r="AI4731" s="72">
        <f t="shared" si="938"/>
        <v>12</v>
      </c>
      <c r="AJ4731">
        <f t="shared" si="939"/>
        <v>12</v>
      </c>
      <c r="AK4731">
        <f t="shared" si="940"/>
        <v>1993</v>
      </c>
    </row>
    <row r="4732" spans="1:37" x14ac:dyDescent="0.2">
      <c r="A4732" t="s">
        <v>70</v>
      </c>
      <c r="B4732" s="93">
        <v>34315</v>
      </c>
      <c r="C4732">
        <v>2.6</v>
      </c>
      <c r="D4732">
        <v>-7.5</v>
      </c>
      <c r="E4732">
        <f t="shared" si="934"/>
        <v>-2.4500000000000002</v>
      </c>
      <c r="F4732" s="106">
        <v>15.5</v>
      </c>
      <c r="G4732" s="107">
        <f t="shared" si="941"/>
        <v>17.95</v>
      </c>
      <c r="H4732">
        <f t="shared" si="942"/>
        <v>12</v>
      </c>
      <c r="I4732">
        <f t="shared" si="943"/>
        <v>1993</v>
      </c>
      <c r="Q4732" t="s">
        <v>72</v>
      </c>
      <c r="R4732" s="93">
        <v>34315</v>
      </c>
      <c r="S4732">
        <v>-0.6</v>
      </c>
      <c r="T4732">
        <v>-10.4</v>
      </c>
      <c r="U4732">
        <f t="shared" si="935"/>
        <v>-5.5</v>
      </c>
      <c r="V4732" s="106">
        <v>14.5</v>
      </c>
      <c r="W4732" s="107">
        <f t="shared" si="944"/>
        <v>20</v>
      </c>
      <c r="X4732">
        <f t="shared" si="945"/>
        <v>12</v>
      </c>
      <c r="AG4732" s="93">
        <f t="shared" si="936"/>
        <v>34316</v>
      </c>
      <c r="AH4732" s="107">
        <f t="shared" si="937"/>
        <v>17.225000000000001</v>
      </c>
      <c r="AI4732" s="72">
        <f t="shared" si="938"/>
        <v>13</v>
      </c>
      <c r="AJ4732">
        <f t="shared" si="939"/>
        <v>12</v>
      </c>
      <c r="AK4732">
        <f t="shared" si="940"/>
        <v>1993</v>
      </c>
    </row>
    <row r="4733" spans="1:37" x14ac:dyDescent="0.2">
      <c r="A4733" t="s">
        <v>70</v>
      </c>
      <c r="B4733" s="93">
        <v>34316</v>
      </c>
      <c r="C4733">
        <v>8.6</v>
      </c>
      <c r="D4733">
        <v>-6.9</v>
      </c>
      <c r="E4733">
        <f t="shared" si="934"/>
        <v>0.84999999999999964</v>
      </c>
      <c r="F4733" s="106">
        <v>15.5</v>
      </c>
      <c r="G4733" s="107">
        <f t="shared" si="941"/>
        <v>14.65</v>
      </c>
      <c r="H4733">
        <f t="shared" si="942"/>
        <v>12</v>
      </c>
      <c r="I4733">
        <f t="shared" si="943"/>
        <v>1993</v>
      </c>
      <c r="Q4733" t="s">
        <v>72</v>
      </c>
      <c r="R4733" s="93">
        <v>34316</v>
      </c>
      <c r="S4733">
        <v>-2.1</v>
      </c>
      <c r="T4733">
        <v>-8.5</v>
      </c>
      <c r="U4733">
        <f t="shared" si="935"/>
        <v>-5.3</v>
      </c>
      <c r="V4733" s="106">
        <v>14.5</v>
      </c>
      <c r="W4733" s="107">
        <f t="shared" si="944"/>
        <v>19.8</v>
      </c>
      <c r="X4733">
        <f t="shared" si="945"/>
        <v>12</v>
      </c>
      <c r="AG4733" s="93">
        <f t="shared" si="936"/>
        <v>34317</v>
      </c>
      <c r="AH4733" s="107">
        <f t="shared" si="937"/>
        <v>18.600000000000001</v>
      </c>
      <c r="AI4733" s="72">
        <f t="shared" si="938"/>
        <v>14</v>
      </c>
      <c r="AJ4733">
        <f t="shared" si="939"/>
        <v>12</v>
      </c>
      <c r="AK4733">
        <f t="shared" si="940"/>
        <v>1993</v>
      </c>
    </row>
    <row r="4734" spans="1:37" x14ac:dyDescent="0.2">
      <c r="A4734" t="s">
        <v>70</v>
      </c>
      <c r="B4734" s="93">
        <v>34317</v>
      </c>
      <c r="C4734">
        <v>6</v>
      </c>
      <c r="D4734">
        <v>-8</v>
      </c>
      <c r="E4734">
        <f t="shared" si="934"/>
        <v>-1</v>
      </c>
      <c r="F4734" s="106">
        <v>15.5</v>
      </c>
      <c r="G4734" s="107">
        <f t="shared" si="941"/>
        <v>16.5</v>
      </c>
      <c r="H4734">
        <f t="shared" si="942"/>
        <v>12</v>
      </c>
      <c r="I4734">
        <f t="shared" si="943"/>
        <v>1993</v>
      </c>
      <c r="Q4734" t="s">
        <v>72</v>
      </c>
      <c r="R4734" s="93">
        <v>34317</v>
      </c>
      <c r="S4734">
        <v>-4.0999999999999996</v>
      </c>
      <c r="T4734">
        <v>-8.3000000000000007</v>
      </c>
      <c r="U4734">
        <f t="shared" si="935"/>
        <v>-6.2</v>
      </c>
      <c r="V4734" s="106">
        <v>14.5</v>
      </c>
      <c r="W4734" s="107">
        <f t="shared" si="944"/>
        <v>20.7</v>
      </c>
      <c r="X4734">
        <f t="shared" si="945"/>
        <v>12</v>
      </c>
      <c r="AG4734" s="93">
        <f t="shared" si="936"/>
        <v>34318</v>
      </c>
      <c r="AH4734" s="107">
        <f t="shared" si="937"/>
        <v>21.2</v>
      </c>
      <c r="AI4734" s="72">
        <f t="shared" si="938"/>
        <v>15</v>
      </c>
      <c r="AJ4734">
        <f t="shared" si="939"/>
        <v>12</v>
      </c>
      <c r="AK4734">
        <f t="shared" si="940"/>
        <v>1993</v>
      </c>
    </row>
    <row r="4735" spans="1:37" x14ac:dyDescent="0.2">
      <c r="A4735" t="s">
        <v>70</v>
      </c>
      <c r="B4735" s="93">
        <v>34318</v>
      </c>
      <c r="C4735">
        <v>1.6</v>
      </c>
      <c r="D4735">
        <v>-10.5</v>
      </c>
      <c r="E4735">
        <f t="shared" si="934"/>
        <v>-4.45</v>
      </c>
      <c r="F4735" s="106">
        <v>15.5</v>
      </c>
      <c r="G4735" s="107">
        <f t="shared" si="941"/>
        <v>19.95</v>
      </c>
      <c r="H4735">
        <f t="shared" si="942"/>
        <v>12</v>
      </c>
      <c r="I4735">
        <f t="shared" si="943"/>
        <v>1993</v>
      </c>
      <c r="Q4735" t="s">
        <v>72</v>
      </c>
      <c r="R4735" s="93">
        <v>34318</v>
      </c>
      <c r="S4735">
        <v>-1.2</v>
      </c>
      <c r="T4735">
        <v>-14.7</v>
      </c>
      <c r="U4735">
        <f t="shared" si="935"/>
        <v>-7.9499999999999993</v>
      </c>
      <c r="V4735" s="106">
        <v>14.5</v>
      </c>
      <c r="W4735" s="107">
        <f t="shared" si="944"/>
        <v>22.45</v>
      </c>
      <c r="X4735">
        <f t="shared" si="945"/>
        <v>12</v>
      </c>
      <c r="AG4735" s="93">
        <f t="shared" si="936"/>
        <v>34319</v>
      </c>
      <c r="AH4735" s="107">
        <f t="shared" si="937"/>
        <v>24.700000000000003</v>
      </c>
      <c r="AI4735" s="72">
        <f t="shared" si="938"/>
        <v>16</v>
      </c>
      <c r="AJ4735">
        <f t="shared" si="939"/>
        <v>12</v>
      </c>
      <c r="AK4735">
        <f t="shared" si="940"/>
        <v>1993</v>
      </c>
    </row>
    <row r="4736" spans="1:37" x14ac:dyDescent="0.2">
      <c r="A4736" t="s">
        <v>70</v>
      </c>
      <c r="B4736" s="93">
        <v>34319</v>
      </c>
      <c r="C4736">
        <v>-0.8</v>
      </c>
      <c r="D4736">
        <v>-12.9</v>
      </c>
      <c r="E4736">
        <f t="shared" si="934"/>
        <v>-6.8500000000000005</v>
      </c>
      <c r="F4736" s="106">
        <v>15.5</v>
      </c>
      <c r="G4736" s="107">
        <f t="shared" si="941"/>
        <v>22.35</v>
      </c>
      <c r="H4736">
        <f t="shared" si="942"/>
        <v>12</v>
      </c>
      <c r="I4736">
        <f t="shared" si="943"/>
        <v>1993</v>
      </c>
      <c r="Q4736" t="s">
        <v>72</v>
      </c>
      <c r="R4736" s="93">
        <v>34319</v>
      </c>
      <c r="S4736">
        <v>-6.8</v>
      </c>
      <c r="T4736">
        <v>-18.3</v>
      </c>
      <c r="U4736">
        <f t="shared" si="935"/>
        <v>-12.55</v>
      </c>
      <c r="V4736" s="106">
        <v>14.5</v>
      </c>
      <c r="W4736" s="107">
        <f t="shared" si="944"/>
        <v>27.05</v>
      </c>
      <c r="X4736">
        <f t="shared" si="945"/>
        <v>12</v>
      </c>
      <c r="AG4736" s="93">
        <f t="shared" si="936"/>
        <v>34320</v>
      </c>
      <c r="AH4736" s="107">
        <f t="shared" si="937"/>
        <v>22.875</v>
      </c>
      <c r="AI4736" s="72">
        <f t="shared" si="938"/>
        <v>17</v>
      </c>
      <c r="AJ4736">
        <f t="shared" si="939"/>
        <v>12</v>
      </c>
      <c r="AK4736">
        <f t="shared" si="940"/>
        <v>1993</v>
      </c>
    </row>
    <row r="4737" spans="1:37" x14ac:dyDescent="0.2">
      <c r="A4737" t="s">
        <v>70</v>
      </c>
      <c r="B4737" s="93">
        <v>34320</v>
      </c>
      <c r="C4737">
        <v>2.9</v>
      </c>
      <c r="D4737">
        <v>-13.9</v>
      </c>
      <c r="E4737">
        <f t="shared" si="934"/>
        <v>-5.5</v>
      </c>
      <c r="F4737" s="106">
        <v>15.5</v>
      </c>
      <c r="G4737" s="107">
        <f t="shared" si="941"/>
        <v>21</v>
      </c>
      <c r="H4737">
        <f t="shared" si="942"/>
        <v>12</v>
      </c>
      <c r="I4737">
        <f t="shared" si="943"/>
        <v>1993</v>
      </c>
      <c r="Q4737" t="s">
        <v>72</v>
      </c>
      <c r="R4737" s="93">
        <v>34320</v>
      </c>
      <c r="S4737">
        <v>-5.7</v>
      </c>
      <c r="T4737">
        <v>-14.8</v>
      </c>
      <c r="U4737">
        <f t="shared" si="935"/>
        <v>-10.25</v>
      </c>
      <c r="V4737" s="106">
        <v>14.5</v>
      </c>
      <c r="W4737" s="107">
        <f t="shared" si="944"/>
        <v>24.75</v>
      </c>
      <c r="X4737">
        <f t="shared" si="945"/>
        <v>12</v>
      </c>
      <c r="AG4737" s="93">
        <f t="shared" si="936"/>
        <v>34321</v>
      </c>
      <c r="AH4737" s="107">
        <f t="shared" si="937"/>
        <v>18.7</v>
      </c>
      <c r="AI4737" s="72">
        <f t="shared" si="938"/>
        <v>18</v>
      </c>
      <c r="AJ4737">
        <f t="shared" si="939"/>
        <v>12</v>
      </c>
      <c r="AK4737">
        <f t="shared" si="940"/>
        <v>1993</v>
      </c>
    </row>
    <row r="4738" spans="1:37" x14ac:dyDescent="0.2">
      <c r="A4738" t="s">
        <v>70</v>
      </c>
      <c r="B4738" s="93">
        <v>34321</v>
      </c>
      <c r="C4738">
        <v>4</v>
      </c>
      <c r="D4738">
        <v>-9.8000000000000007</v>
      </c>
      <c r="E4738">
        <f t="shared" si="934"/>
        <v>-2.9000000000000004</v>
      </c>
      <c r="F4738" s="106">
        <v>15.5</v>
      </c>
      <c r="G4738" s="107">
        <f t="shared" si="941"/>
        <v>18.399999999999999</v>
      </c>
      <c r="H4738">
        <f t="shared" si="942"/>
        <v>12</v>
      </c>
      <c r="I4738">
        <f t="shared" si="943"/>
        <v>1993</v>
      </c>
      <c r="Q4738" t="s">
        <v>72</v>
      </c>
      <c r="R4738" s="93">
        <v>34321</v>
      </c>
      <c r="S4738">
        <v>0.7</v>
      </c>
      <c r="T4738">
        <v>-9.6999999999999993</v>
      </c>
      <c r="U4738">
        <f t="shared" si="935"/>
        <v>-4.5</v>
      </c>
      <c r="V4738" s="106">
        <v>14.5</v>
      </c>
      <c r="W4738" s="107">
        <f t="shared" si="944"/>
        <v>19</v>
      </c>
      <c r="X4738">
        <f t="shared" si="945"/>
        <v>12</v>
      </c>
      <c r="AG4738" s="93">
        <f t="shared" si="936"/>
        <v>34322</v>
      </c>
      <c r="AH4738" s="107">
        <f t="shared" si="937"/>
        <v>20.024999999999999</v>
      </c>
      <c r="AI4738" s="72">
        <f t="shared" si="938"/>
        <v>19</v>
      </c>
      <c r="AJ4738">
        <f t="shared" si="939"/>
        <v>12</v>
      </c>
      <c r="AK4738">
        <f t="shared" si="940"/>
        <v>1993</v>
      </c>
    </row>
    <row r="4739" spans="1:37" x14ac:dyDescent="0.2">
      <c r="A4739" t="s">
        <v>70</v>
      </c>
      <c r="B4739" s="93">
        <v>34322</v>
      </c>
      <c r="C4739">
        <v>2.6</v>
      </c>
      <c r="D4739">
        <v>-10.5</v>
      </c>
      <c r="E4739">
        <f t="shared" si="934"/>
        <v>-3.95</v>
      </c>
      <c r="F4739" s="106">
        <v>15.5</v>
      </c>
      <c r="G4739" s="107">
        <f t="shared" si="941"/>
        <v>19.45</v>
      </c>
      <c r="H4739">
        <f t="shared" si="942"/>
        <v>12</v>
      </c>
      <c r="I4739">
        <f t="shared" si="943"/>
        <v>1993</v>
      </c>
      <c r="Q4739" t="s">
        <v>72</v>
      </c>
      <c r="R4739" s="93">
        <v>34322</v>
      </c>
      <c r="S4739">
        <v>-0.2</v>
      </c>
      <c r="T4739">
        <v>-12</v>
      </c>
      <c r="U4739">
        <f t="shared" si="935"/>
        <v>-6.1</v>
      </c>
      <c r="V4739" s="106">
        <v>14.5</v>
      </c>
      <c r="W4739" s="107">
        <f t="shared" si="944"/>
        <v>20.6</v>
      </c>
      <c r="X4739">
        <f t="shared" si="945"/>
        <v>12</v>
      </c>
      <c r="AG4739" s="93">
        <f t="shared" si="936"/>
        <v>34323</v>
      </c>
      <c r="AH4739" s="107">
        <f t="shared" si="937"/>
        <v>15.399999999999999</v>
      </c>
      <c r="AI4739" s="72">
        <f t="shared" si="938"/>
        <v>20</v>
      </c>
      <c r="AJ4739">
        <f t="shared" si="939"/>
        <v>12</v>
      </c>
      <c r="AK4739">
        <f t="shared" si="940"/>
        <v>1993</v>
      </c>
    </row>
    <row r="4740" spans="1:37" x14ac:dyDescent="0.2">
      <c r="A4740" t="s">
        <v>70</v>
      </c>
      <c r="B4740" s="93">
        <v>34323</v>
      </c>
      <c r="C4740">
        <v>5</v>
      </c>
      <c r="D4740">
        <v>-4.9000000000000004</v>
      </c>
      <c r="E4740">
        <f t="shared" ref="E4740:E4803" si="946">AVERAGE(C4740:D4740)</f>
        <v>4.9999999999999822E-2</v>
      </c>
      <c r="F4740" s="106">
        <v>15.5</v>
      </c>
      <c r="G4740" s="107">
        <f t="shared" si="941"/>
        <v>15.45</v>
      </c>
      <c r="H4740">
        <f t="shared" si="942"/>
        <v>12</v>
      </c>
      <c r="I4740">
        <f t="shared" si="943"/>
        <v>1993</v>
      </c>
      <c r="Q4740" t="s">
        <v>72</v>
      </c>
      <c r="R4740" s="93">
        <v>34323</v>
      </c>
      <c r="S4740">
        <v>2.6</v>
      </c>
      <c r="T4740">
        <v>-4.3</v>
      </c>
      <c r="U4740">
        <f t="shared" ref="U4740:U4803" si="947">AVERAGE(S4740:T4740)</f>
        <v>-0.84999999999999987</v>
      </c>
      <c r="V4740" s="106">
        <v>14.5</v>
      </c>
      <c r="W4740" s="107">
        <f t="shared" si="944"/>
        <v>15.35</v>
      </c>
      <c r="X4740">
        <f t="shared" si="945"/>
        <v>12</v>
      </c>
      <c r="AG4740" s="93">
        <f t="shared" ref="AG4740:AG4803" si="948">R4741</f>
        <v>34324</v>
      </c>
      <c r="AH4740" s="107">
        <f t="shared" ref="AH4740:AH4803" si="949">AVERAGE(W4741,G4741)</f>
        <v>22.475000000000001</v>
      </c>
      <c r="AI4740" s="72">
        <f t="shared" ref="AI4740:AI4803" si="950">DAY(AG4740)</f>
        <v>21</v>
      </c>
      <c r="AJ4740">
        <f t="shared" ref="AJ4740:AJ4803" si="951">MONTH(AG4740)</f>
        <v>12</v>
      </c>
      <c r="AK4740">
        <f t="shared" ref="AK4740:AK4803" si="952">YEAR(AG4740)</f>
        <v>1993</v>
      </c>
    </row>
    <row r="4741" spans="1:37" x14ac:dyDescent="0.2">
      <c r="A4741" t="s">
        <v>70</v>
      </c>
      <c r="B4741" s="93">
        <v>34324</v>
      </c>
      <c r="C4741">
        <v>-2.2000000000000002</v>
      </c>
      <c r="D4741">
        <v>-10.199999999999999</v>
      </c>
      <c r="E4741">
        <f t="shared" si="946"/>
        <v>-6.1999999999999993</v>
      </c>
      <c r="F4741" s="106">
        <v>15.5</v>
      </c>
      <c r="G4741" s="107">
        <f t="shared" ref="G4741:G4804" si="953">IF(F4741-E4741&gt;0,F4741-E4741,0)</f>
        <v>21.7</v>
      </c>
      <c r="H4741">
        <f t="shared" ref="H4741:H4804" si="954">MONTH(B4741)</f>
        <v>12</v>
      </c>
      <c r="I4741">
        <f t="shared" ref="I4741:I4804" si="955">YEAR(B4741)</f>
        <v>1993</v>
      </c>
      <c r="Q4741" t="s">
        <v>72</v>
      </c>
      <c r="R4741" s="93">
        <v>34324</v>
      </c>
      <c r="S4741">
        <v>-1.6</v>
      </c>
      <c r="T4741">
        <v>-15.9</v>
      </c>
      <c r="U4741">
        <f t="shared" si="947"/>
        <v>-8.75</v>
      </c>
      <c r="V4741" s="106">
        <v>14.5</v>
      </c>
      <c r="W4741" s="107">
        <f t="shared" ref="W4741:W4804" si="956">IF(V4741-U4741&gt;0,V4741-U4741,0)</f>
        <v>23.25</v>
      </c>
      <c r="X4741">
        <f t="shared" ref="X4741:X4804" si="957">MONTH(R4741)</f>
        <v>12</v>
      </c>
      <c r="AG4741" s="93">
        <f t="shared" si="948"/>
        <v>34325</v>
      </c>
      <c r="AH4741" s="107">
        <f t="shared" si="949"/>
        <v>17.649999999999999</v>
      </c>
      <c r="AI4741" s="72">
        <f t="shared" si="950"/>
        <v>22</v>
      </c>
      <c r="AJ4741">
        <f t="shared" si="951"/>
        <v>12</v>
      </c>
      <c r="AK4741">
        <f t="shared" si="952"/>
        <v>1993</v>
      </c>
    </row>
    <row r="4742" spans="1:37" x14ac:dyDescent="0.2">
      <c r="A4742" t="s">
        <v>70</v>
      </c>
      <c r="B4742" s="93">
        <v>34325</v>
      </c>
      <c r="C4742">
        <v>2.6</v>
      </c>
      <c r="D4742">
        <v>-5</v>
      </c>
      <c r="E4742">
        <f t="shared" si="946"/>
        <v>-1.2</v>
      </c>
      <c r="F4742" s="106">
        <v>15.5</v>
      </c>
      <c r="G4742" s="107">
        <f t="shared" si="953"/>
        <v>16.7</v>
      </c>
      <c r="H4742">
        <f t="shared" si="954"/>
        <v>12</v>
      </c>
      <c r="I4742">
        <f t="shared" si="955"/>
        <v>1993</v>
      </c>
      <c r="Q4742" t="s">
        <v>72</v>
      </c>
      <c r="R4742" s="93">
        <v>34325</v>
      </c>
      <c r="S4742">
        <v>3.2</v>
      </c>
      <c r="T4742">
        <v>-11.4</v>
      </c>
      <c r="U4742">
        <f t="shared" si="947"/>
        <v>-4.0999999999999996</v>
      </c>
      <c r="V4742" s="106">
        <v>14.5</v>
      </c>
      <c r="W4742" s="107">
        <f t="shared" si="956"/>
        <v>18.600000000000001</v>
      </c>
      <c r="X4742">
        <f t="shared" si="957"/>
        <v>12</v>
      </c>
      <c r="AG4742" s="93">
        <f t="shared" si="948"/>
        <v>34326</v>
      </c>
      <c r="AH4742" s="107">
        <f t="shared" si="949"/>
        <v>17.774999999999999</v>
      </c>
      <c r="AI4742" s="72">
        <f t="shared" si="950"/>
        <v>23</v>
      </c>
      <c r="AJ4742">
        <f t="shared" si="951"/>
        <v>12</v>
      </c>
      <c r="AK4742">
        <f t="shared" si="952"/>
        <v>1993</v>
      </c>
    </row>
    <row r="4743" spans="1:37" x14ac:dyDescent="0.2">
      <c r="A4743" t="s">
        <v>70</v>
      </c>
      <c r="B4743" s="93">
        <v>34326</v>
      </c>
      <c r="C4743">
        <v>7.3</v>
      </c>
      <c r="D4743">
        <v>-9.6999999999999993</v>
      </c>
      <c r="E4743">
        <f t="shared" si="946"/>
        <v>-1.1999999999999997</v>
      </c>
      <c r="F4743" s="106">
        <v>15.5</v>
      </c>
      <c r="G4743" s="107">
        <f t="shared" si="953"/>
        <v>16.7</v>
      </c>
      <c r="H4743">
        <f t="shared" si="954"/>
        <v>12</v>
      </c>
      <c r="I4743">
        <f t="shared" si="955"/>
        <v>1993</v>
      </c>
      <c r="Q4743" t="s">
        <v>72</v>
      </c>
      <c r="R4743" s="93">
        <v>34326</v>
      </c>
      <c r="S4743">
        <v>5.7</v>
      </c>
      <c r="T4743">
        <v>-14.4</v>
      </c>
      <c r="U4743">
        <f t="shared" si="947"/>
        <v>-4.3499999999999996</v>
      </c>
      <c r="V4743" s="106">
        <v>14.5</v>
      </c>
      <c r="W4743" s="107">
        <f t="shared" si="956"/>
        <v>18.850000000000001</v>
      </c>
      <c r="X4743">
        <f t="shared" si="957"/>
        <v>12</v>
      </c>
      <c r="AG4743" s="93">
        <f t="shared" si="948"/>
        <v>34327</v>
      </c>
      <c r="AH4743" s="107">
        <f t="shared" si="949"/>
        <v>11.7</v>
      </c>
      <c r="AI4743" s="72">
        <f t="shared" si="950"/>
        <v>24</v>
      </c>
      <c r="AJ4743">
        <f t="shared" si="951"/>
        <v>12</v>
      </c>
      <c r="AK4743">
        <f t="shared" si="952"/>
        <v>1993</v>
      </c>
    </row>
    <row r="4744" spans="1:37" x14ac:dyDescent="0.2">
      <c r="A4744" t="s">
        <v>70</v>
      </c>
      <c r="B4744" s="93">
        <v>34327</v>
      </c>
      <c r="C4744">
        <v>9.8000000000000007</v>
      </c>
      <c r="D4744">
        <v>-1.7</v>
      </c>
      <c r="E4744">
        <f t="shared" si="946"/>
        <v>4.0500000000000007</v>
      </c>
      <c r="F4744" s="106">
        <v>15.5</v>
      </c>
      <c r="G4744" s="107">
        <f t="shared" si="953"/>
        <v>11.45</v>
      </c>
      <c r="H4744">
        <f t="shared" si="954"/>
        <v>12</v>
      </c>
      <c r="I4744">
        <f t="shared" si="955"/>
        <v>1993</v>
      </c>
      <c r="Q4744" t="s">
        <v>72</v>
      </c>
      <c r="R4744" s="93">
        <v>34327</v>
      </c>
      <c r="S4744">
        <v>6.1</v>
      </c>
      <c r="T4744">
        <v>-1</v>
      </c>
      <c r="U4744">
        <f t="shared" si="947"/>
        <v>2.5499999999999998</v>
      </c>
      <c r="V4744" s="106">
        <v>14.5</v>
      </c>
      <c r="W4744" s="107">
        <f t="shared" si="956"/>
        <v>11.95</v>
      </c>
      <c r="X4744">
        <f t="shared" si="957"/>
        <v>12</v>
      </c>
      <c r="AG4744" s="93">
        <f t="shared" si="948"/>
        <v>34328</v>
      </c>
      <c r="AH4744" s="107">
        <f t="shared" si="949"/>
        <v>10.774999999999999</v>
      </c>
      <c r="AI4744" s="72">
        <f t="shared" si="950"/>
        <v>25</v>
      </c>
      <c r="AJ4744">
        <f t="shared" si="951"/>
        <v>12</v>
      </c>
      <c r="AK4744">
        <f t="shared" si="952"/>
        <v>1993</v>
      </c>
    </row>
    <row r="4745" spans="1:37" x14ac:dyDescent="0.2">
      <c r="A4745" t="s">
        <v>70</v>
      </c>
      <c r="B4745" s="93">
        <v>34328</v>
      </c>
      <c r="C4745">
        <v>10.8</v>
      </c>
      <c r="D4745">
        <v>3.3</v>
      </c>
      <c r="E4745">
        <f t="shared" si="946"/>
        <v>7.0500000000000007</v>
      </c>
      <c r="F4745" s="106">
        <v>15.5</v>
      </c>
      <c r="G4745" s="107">
        <f t="shared" si="953"/>
        <v>8.4499999999999993</v>
      </c>
      <c r="H4745">
        <f t="shared" si="954"/>
        <v>12</v>
      </c>
      <c r="I4745">
        <f t="shared" si="955"/>
        <v>1993</v>
      </c>
      <c r="Q4745" t="s">
        <v>72</v>
      </c>
      <c r="R4745" s="93">
        <v>34328</v>
      </c>
      <c r="S4745">
        <v>6.1</v>
      </c>
      <c r="T4745">
        <v>-3.3</v>
      </c>
      <c r="U4745">
        <f t="shared" si="947"/>
        <v>1.4</v>
      </c>
      <c r="V4745" s="106">
        <v>14.5</v>
      </c>
      <c r="W4745" s="107">
        <f t="shared" si="956"/>
        <v>13.1</v>
      </c>
      <c r="X4745">
        <f t="shared" si="957"/>
        <v>12</v>
      </c>
      <c r="AG4745" s="93">
        <f t="shared" si="948"/>
        <v>34329</v>
      </c>
      <c r="AH4745" s="107">
        <f t="shared" si="949"/>
        <v>21.225000000000001</v>
      </c>
      <c r="AI4745" s="72">
        <f t="shared" si="950"/>
        <v>26</v>
      </c>
      <c r="AJ4745">
        <f t="shared" si="951"/>
        <v>12</v>
      </c>
      <c r="AK4745">
        <f t="shared" si="952"/>
        <v>1993</v>
      </c>
    </row>
    <row r="4746" spans="1:37" x14ac:dyDescent="0.2">
      <c r="A4746" t="s">
        <v>70</v>
      </c>
      <c r="B4746" s="93">
        <v>34329</v>
      </c>
      <c r="C4746">
        <v>4.2</v>
      </c>
      <c r="D4746">
        <v>-14.7</v>
      </c>
      <c r="E4746">
        <f t="shared" si="946"/>
        <v>-5.25</v>
      </c>
      <c r="F4746" s="106">
        <v>15.5</v>
      </c>
      <c r="G4746" s="107">
        <f t="shared" si="953"/>
        <v>20.75</v>
      </c>
      <c r="H4746">
        <f t="shared" si="954"/>
        <v>12</v>
      </c>
      <c r="I4746">
        <f t="shared" si="955"/>
        <v>1993</v>
      </c>
      <c r="Q4746" t="s">
        <v>72</v>
      </c>
      <c r="R4746" s="93">
        <v>34329</v>
      </c>
      <c r="S4746">
        <v>4</v>
      </c>
      <c r="T4746">
        <v>-18.399999999999999</v>
      </c>
      <c r="U4746">
        <f t="shared" si="947"/>
        <v>-7.1999999999999993</v>
      </c>
      <c r="V4746" s="106">
        <v>14.5</v>
      </c>
      <c r="W4746" s="107">
        <f t="shared" si="956"/>
        <v>21.7</v>
      </c>
      <c r="X4746">
        <f t="shared" si="957"/>
        <v>12</v>
      </c>
      <c r="AG4746" s="93">
        <f t="shared" si="948"/>
        <v>34330</v>
      </c>
      <c r="AH4746" s="107">
        <f t="shared" si="949"/>
        <v>24.274999999999999</v>
      </c>
      <c r="AI4746" s="72">
        <f t="shared" si="950"/>
        <v>27</v>
      </c>
      <c r="AJ4746">
        <f t="shared" si="951"/>
        <v>12</v>
      </c>
      <c r="AK4746">
        <f t="shared" si="952"/>
        <v>1993</v>
      </c>
    </row>
    <row r="4747" spans="1:37" x14ac:dyDescent="0.2">
      <c r="A4747" t="s">
        <v>70</v>
      </c>
      <c r="B4747" s="93">
        <v>34330</v>
      </c>
      <c r="C4747">
        <v>-0.2</v>
      </c>
      <c r="D4747">
        <v>-16.3</v>
      </c>
      <c r="E4747">
        <f t="shared" si="946"/>
        <v>-8.25</v>
      </c>
      <c r="F4747" s="106">
        <v>15.5</v>
      </c>
      <c r="G4747" s="107">
        <f t="shared" si="953"/>
        <v>23.75</v>
      </c>
      <c r="H4747">
        <f t="shared" si="954"/>
        <v>12</v>
      </c>
      <c r="I4747">
        <f t="shared" si="955"/>
        <v>1993</v>
      </c>
      <c r="Q4747" t="s">
        <v>72</v>
      </c>
      <c r="R4747" s="93">
        <v>34330</v>
      </c>
      <c r="S4747">
        <v>-4</v>
      </c>
      <c r="T4747">
        <v>-16.600000000000001</v>
      </c>
      <c r="U4747">
        <f t="shared" si="947"/>
        <v>-10.3</v>
      </c>
      <c r="V4747" s="106">
        <v>14.5</v>
      </c>
      <c r="W4747" s="107">
        <f t="shared" si="956"/>
        <v>24.8</v>
      </c>
      <c r="X4747">
        <f t="shared" si="957"/>
        <v>12</v>
      </c>
      <c r="AG4747" s="93">
        <f t="shared" si="948"/>
        <v>34331</v>
      </c>
      <c r="AH4747" s="107">
        <f t="shared" si="949"/>
        <v>20.399999999999999</v>
      </c>
      <c r="AI4747" s="72">
        <f t="shared" si="950"/>
        <v>28</v>
      </c>
      <c r="AJ4747">
        <f t="shared" si="951"/>
        <v>12</v>
      </c>
      <c r="AK4747">
        <f t="shared" si="952"/>
        <v>1993</v>
      </c>
    </row>
    <row r="4748" spans="1:37" x14ac:dyDescent="0.2">
      <c r="A4748" t="s">
        <v>70</v>
      </c>
      <c r="B4748" s="93">
        <v>34331</v>
      </c>
      <c r="C4748">
        <v>2.4</v>
      </c>
      <c r="D4748">
        <v>-7.2</v>
      </c>
      <c r="E4748">
        <f t="shared" si="946"/>
        <v>-2.4000000000000004</v>
      </c>
      <c r="F4748" s="106">
        <v>15.5</v>
      </c>
      <c r="G4748" s="107">
        <f t="shared" si="953"/>
        <v>17.899999999999999</v>
      </c>
      <c r="H4748">
        <f t="shared" si="954"/>
        <v>12</v>
      </c>
      <c r="I4748">
        <f t="shared" si="955"/>
        <v>1993</v>
      </c>
      <c r="Q4748" t="s">
        <v>72</v>
      </c>
      <c r="R4748" s="93">
        <v>34331</v>
      </c>
      <c r="S4748">
        <v>-3.3</v>
      </c>
      <c r="T4748">
        <v>-13.5</v>
      </c>
      <c r="U4748">
        <f t="shared" si="947"/>
        <v>-8.4</v>
      </c>
      <c r="V4748" s="106">
        <v>14.5</v>
      </c>
      <c r="W4748" s="107">
        <f t="shared" si="956"/>
        <v>22.9</v>
      </c>
      <c r="X4748">
        <f t="shared" si="957"/>
        <v>12</v>
      </c>
      <c r="AG4748" s="93">
        <f t="shared" si="948"/>
        <v>34332</v>
      </c>
      <c r="AH4748" s="107">
        <f t="shared" si="949"/>
        <v>16.975000000000001</v>
      </c>
      <c r="AI4748" s="72">
        <f t="shared" si="950"/>
        <v>29</v>
      </c>
      <c r="AJ4748">
        <f t="shared" si="951"/>
        <v>12</v>
      </c>
      <c r="AK4748">
        <f t="shared" si="952"/>
        <v>1993</v>
      </c>
    </row>
    <row r="4749" spans="1:37" x14ac:dyDescent="0.2">
      <c r="A4749" t="s">
        <v>70</v>
      </c>
      <c r="B4749" s="93">
        <v>34332</v>
      </c>
      <c r="C4749">
        <v>5.9</v>
      </c>
      <c r="D4749">
        <v>-7.3</v>
      </c>
      <c r="E4749">
        <f t="shared" si="946"/>
        <v>-0.69999999999999973</v>
      </c>
      <c r="F4749" s="106">
        <v>15.5</v>
      </c>
      <c r="G4749" s="107">
        <f t="shared" si="953"/>
        <v>16.2</v>
      </c>
      <c r="H4749">
        <f t="shared" si="954"/>
        <v>12</v>
      </c>
      <c r="I4749">
        <f t="shared" si="955"/>
        <v>1993</v>
      </c>
      <c r="Q4749" t="s">
        <v>72</v>
      </c>
      <c r="R4749" s="93">
        <v>34332</v>
      </c>
      <c r="S4749">
        <v>4</v>
      </c>
      <c r="T4749">
        <v>-10.5</v>
      </c>
      <c r="U4749">
        <f t="shared" si="947"/>
        <v>-3.25</v>
      </c>
      <c r="V4749" s="106">
        <v>14.5</v>
      </c>
      <c r="W4749" s="107">
        <f t="shared" si="956"/>
        <v>17.75</v>
      </c>
      <c r="X4749">
        <f t="shared" si="957"/>
        <v>12</v>
      </c>
      <c r="AG4749" s="93">
        <f t="shared" si="948"/>
        <v>34333</v>
      </c>
      <c r="AH4749" s="107">
        <f t="shared" si="949"/>
        <v>16.925000000000001</v>
      </c>
      <c r="AI4749" s="72">
        <f t="shared" si="950"/>
        <v>30</v>
      </c>
      <c r="AJ4749">
        <f t="shared" si="951"/>
        <v>12</v>
      </c>
      <c r="AK4749">
        <f t="shared" si="952"/>
        <v>1993</v>
      </c>
    </row>
    <row r="4750" spans="1:37" x14ac:dyDescent="0.2">
      <c r="A4750" t="s">
        <v>70</v>
      </c>
      <c r="B4750" s="93">
        <v>34333</v>
      </c>
      <c r="C4750">
        <v>5.6</v>
      </c>
      <c r="D4750">
        <v>-5.9</v>
      </c>
      <c r="E4750">
        <f t="shared" si="946"/>
        <v>-0.15000000000000036</v>
      </c>
      <c r="F4750" s="106">
        <v>15.5</v>
      </c>
      <c r="G4750" s="107">
        <f t="shared" si="953"/>
        <v>15.65</v>
      </c>
      <c r="H4750">
        <f t="shared" si="954"/>
        <v>12</v>
      </c>
      <c r="I4750">
        <f t="shared" si="955"/>
        <v>1993</v>
      </c>
      <c r="Q4750" t="s">
        <v>72</v>
      </c>
      <c r="R4750" s="93">
        <v>34333</v>
      </c>
      <c r="S4750">
        <v>1</v>
      </c>
      <c r="T4750">
        <v>-8.4</v>
      </c>
      <c r="U4750">
        <f t="shared" si="947"/>
        <v>-3.7</v>
      </c>
      <c r="V4750" s="106">
        <v>14.5</v>
      </c>
      <c r="W4750" s="107">
        <f t="shared" si="956"/>
        <v>18.2</v>
      </c>
      <c r="X4750">
        <f t="shared" si="957"/>
        <v>12</v>
      </c>
      <c r="AG4750" s="93">
        <f t="shared" si="948"/>
        <v>34334</v>
      </c>
      <c r="AH4750" s="107">
        <f t="shared" si="949"/>
        <v>22.7</v>
      </c>
      <c r="AI4750" s="72">
        <f t="shared" si="950"/>
        <v>31</v>
      </c>
      <c r="AJ4750">
        <f t="shared" si="951"/>
        <v>12</v>
      </c>
      <c r="AK4750">
        <f t="shared" si="952"/>
        <v>1993</v>
      </c>
    </row>
    <row r="4751" spans="1:37" x14ac:dyDescent="0.2">
      <c r="A4751" t="s">
        <v>70</v>
      </c>
      <c r="B4751" s="93">
        <v>34334</v>
      </c>
      <c r="C4751">
        <v>-2.1</v>
      </c>
      <c r="D4751">
        <v>-7.9</v>
      </c>
      <c r="E4751">
        <f t="shared" si="946"/>
        <v>-5</v>
      </c>
      <c r="F4751" s="106">
        <v>15.5</v>
      </c>
      <c r="G4751" s="107">
        <f t="shared" si="953"/>
        <v>20.5</v>
      </c>
      <c r="H4751">
        <f t="shared" si="954"/>
        <v>12</v>
      </c>
      <c r="I4751">
        <f t="shared" si="955"/>
        <v>1993</v>
      </c>
      <c r="Q4751" t="s">
        <v>72</v>
      </c>
      <c r="R4751" s="93">
        <v>34334</v>
      </c>
      <c r="S4751">
        <v>-5.3</v>
      </c>
      <c r="T4751">
        <v>-15.5</v>
      </c>
      <c r="U4751">
        <f t="shared" si="947"/>
        <v>-10.4</v>
      </c>
      <c r="V4751" s="106">
        <v>14.5</v>
      </c>
      <c r="W4751" s="107">
        <f t="shared" si="956"/>
        <v>24.9</v>
      </c>
      <c r="X4751">
        <f t="shared" si="957"/>
        <v>12</v>
      </c>
      <c r="AG4751" s="93">
        <f t="shared" si="948"/>
        <v>34335</v>
      </c>
      <c r="AH4751" s="107">
        <f t="shared" si="949"/>
        <v>28.75</v>
      </c>
      <c r="AI4751" s="72">
        <f t="shared" si="950"/>
        <v>1</v>
      </c>
      <c r="AJ4751">
        <f t="shared" si="951"/>
        <v>1</v>
      </c>
      <c r="AK4751">
        <f t="shared" si="952"/>
        <v>1994</v>
      </c>
    </row>
    <row r="4752" spans="1:37" x14ac:dyDescent="0.2">
      <c r="A4752" t="s">
        <v>70</v>
      </c>
      <c r="B4752" s="93">
        <v>34335</v>
      </c>
      <c r="C4752">
        <v>-6.3</v>
      </c>
      <c r="D4752">
        <v>-15.7</v>
      </c>
      <c r="E4752">
        <f t="shared" si="946"/>
        <v>-11</v>
      </c>
      <c r="F4752" s="106">
        <v>15.5</v>
      </c>
      <c r="G4752" s="107">
        <f t="shared" si="953"/>
        <v>26.5</v>
      </c>
      <c r="H4752">
        <f t="shared" si="954"/>
        <v>1</v>
      </c>
      <c r="I4752">
        <f t="shared" si="955"/>
        <v>1994</v>
      </c>
      <c r="Q4752" t="s">
        <v>72</v>
      </c>
      <c r="R4752" s="93">
        <v>34335</v>
      </c>
      <c r="S4752">
        <v>-15.3</v>
      </c>
      <c r="T4752">
        <v>-17.7</v>
      </c>
      <c r="U4752">
        <f t="shared" si="947"/>
        <v>-16.5</v>
      </c>
      <c r="V4752" s="106">
        <v>14.5</v>
      </c>
      <c r="W4752" s="107">
        <f t="shared" si="956"/>
        <v>31</v>
      </c>
      <c r="X4752">
        <f t="shared" si="957"/>
        <v>1</v>
      </c>
      <c r="AG4752" s="93">
        <f t="shared" si="948"/>
        <v>34336</v>
      </c>
      <c r="AH4752" s="107">
        <f t="shared" si="949"/>
        <v>25.574999999999999</v>
      </c>
      <c r="AI4752" s="72">
        <f t="shared" si="950"/>
        <v>2</v>
      </c>
      <c r="AJ4752">
        <f t="shared" si="951"/>
        <v>1</v>
      </c>
      <c r="AK4752">
        <f t="shared" si="952"/>
        <v>1994</v>
      </c>
    </row>
    <row r="4753" spans="1:37" x14ac:dyDescent="0.2">
      <c r="A4753" t="s">
        <v>70</v>
      </c>
      <c r="B4753" s="93">
        <v>34336</v>
      </c>
      <c r="C4753">
        <v>2.4</v>
      </c>
      <c r="D4753">
        <v>-14.3</v>
      </c>
      <c r="E4753">
        <f t="shared" si="946"/>
        <v>-5.95</v>
      </c>
      <c r="F4753" s="106">
        <v>15.5</v>
      </c>
      <c r="G4753" s="107">
        <f t="shared" si="953"/>
        <v>21.45</v>
      </c>
      <c r="H4753">
        <f t="shared" si="954"/>
        <v>1</v>
      </c>
      <c r="I4753">
        <f t="shared" si="955"/>
        <v>1994</v>
      </c>
      <c r="Q4753" t="s">
        <v>72</v>
      </c>
      <c r="R4753" s="93">
        <v>34336</v>
      </c>
      <c r="S4753">
        <v>-9.6999999999999993</v>
      </c>
      <c r="T4753">
        <v>-20.7</v>
      </c>
      <c r="U4753">
        <f t="shared" si="947"/>
        <v>-15.2</v>
      </c>
      <c r="V4753" s="106">
        <v>14.5</v>
      </c>
      <c r="W4753" s="107">
        <f t="shared" si="956"/>
        <v>29.7</v>
      </c>
      <c r="X4753">
        <f t="shared" si="957"/>
        <v>1</v>
      </c>
      <c r="AG4753" s="93">
        <f t="shared" si="948"/>
        <v>34337</v>
      </c>
      <c r="AH4753" s="107">
        <f t="shared" si="949"/>
        <v>25.049999999999997</v>
      </c>
      <c r="AI4753" s="72">
        <f t="shared" si="950"/>
        <v>3</v>
      </c>
      <c r="AJ4753">
        <f t="shared" si="951"/>
        <v>1</v>
      </c>
      <c r="AK4753">
        <f t="shared" si="952"/>
        <v>1994</v>
      </c>
    </row>
    <row r="4754" spans="1:37" x14ac:dyDescent="0.2">
      <c r="A4754" t="s">
        <v>70</v>
      </c>
      <c r="B4754" s="93">
        <v>34337</v>
      </c>
      <c r="C4754">
        <v>4.8</v>
      </c>
      <c r="D4754">
        <v>-14.1</v>
      </c>
      <c r="E4754">
        <f t="shared" si="946"/>
        <v>-4.6500000000000004</v>
      </c>
      <c r="F4754" s="106">
        <v>15.5</v>
      </c>
      <c r="G4754" s="107">
        <f t="shared" si="953"/>
        <v>20.149999999999999</v>
      </c>
      <c r="H4754">
        <f t="shared" si="954"/>
        <v>1</v>
      </c>
      <c r="I4754">
        <f t="shared" si="955"/>
        <v>1994</v>
      </c>
      <c r="Q4754" t="s">
        <v>72</v>
      </c>
      <c r="R4754" s="93">
        <v>34337</v>
      </c>
      <c r="S4754">
        <v>-11</v>
      </c>
      <c r="T4754">
        <v>-19.899999999999999</v>
      </c>
      <c r="U4754">
        <f t="shared" si="947"/>
        <v>-15.45</v>
      </c>
      <c r="V4754" s="106">
        <v>14.5</v>
      </c>
      <c r="W4754" s="107">
        <f t="shared" si="956"/>
        <v>29.95</v>
      </c>
      <c r="X4754">
        <f t="shared" si="957"/>
        <v>1</v>
      </c>
      <c r="AG4754" s="93">
        <f t="shared" si="948"/>
        <v>34338</v>
      </c>
      <c r="AH4754" s="107">
        <f t="shared" si="949"/>
        <v>35.075000000000003</v>
      </c>
      <c r="AI4754" s="72">
        <f t="shared" si="950"/>
        <v>4</v>
      </c>
      <c r="AJ4754">
        <f t="shared" si="951"/>
        <v>1</v>
      </c>
      <c r="AK4754">
        <f t="shared" si="952"/>
        <v>1994</v>
      </c>
    </row>
    <row r="4755" spans="1:37" x14ac:dyDescent="0.2">
      <c r="A4755" t="s">
        <v>70</v>
      </c>
      <c r="B4755" s="93">
        <v>34338</v>
      </c>
      <c r="C4755">
        <v>-14</v>
      </c>
      <c r="D4755">
        <v>-22.1</v>
      </c>
      <c r="E4755">
        <f t="shared" si="946"/>
        <v>-18.05</v>
      </c>
      <c r="F4755" s="106">
        <v>15.5</v>
      </c>
      <c r="G4755" s="107">
        <f t="shared" si="953"/>
        <v>33.549999999999997</v>
      </c>
      <c r="H4755">
        <f t="shared" si="954"/>
        <v>1</v>
      </c>
      <c r="I4755">
        <f t="shared" si="955"/>
        <v>1994</v>
      </c>
      <c r="Q4755" t="s">
        <v>72</v>
      </c>
      <c r="R4755" s="93">
        <v>34338</v>
      </c>
      <c r="S4755">
        <v>-19.2</v>
      </c>
      <c r="T4755">
        <v>-25</v>
      </c>
      <c r="U4755">
        <f t="shared" si="947"/>
        <v>-22.1</v>
      </c>
      <c r="V4755" s="106">
        <v>14.5</v>
      </c>
      <c r="W4755" s="107">
        <f t="shared" si="956"/>
        <v>36.6</v>
      </c>
      <c r="X4755">
        <f t="shared" si="957"/>
        <v>1</v>
      </c>
      <c r="AG4755" s="93">
        <f t="shared" si="948"/>
        <v>34339</v>
      </c>
      <c r="AH4755" s="107">
        <f t="shared" si="949"/>
        <v>39.65</v>
      </c>
      <c r="AI4755" s="72">
        <f t="shared" si="950"/>
        <v>5</v>
      </c>
      <c r="AJ4755">
        <f t="shared" si="951"/>
        <v>1</v>
      </c>
      <c r="AK4755">
        <f t="shared" si="952"/>
        <v>1994</v>
      </c>
    </row>
    <row r="4756" spans="1:37" x14ac:dyDescent="0.2">
      <c r="A4756" t="s">
        <v>70</v>
      </c>
      <c r="B4756" s="93">
        <v>34339</v>
      </c>
      <c r="C4756">
        <v>-21.7</v>
      </c>
      <c r="D4756">
        <v>-23.9</v>
      </c>
      <c r="E4756">
        <f t="shared" si="946"/>
        <v>-22.799999999999997</v>
      </c>
      <c r="F4756" s="106">
        <v>15.5</v>
      </c>
      <c r="G4756" s="107">
        <f t="shared" si="953"/>
        <v>38.299999999999997</v>
      </c>
      <c r="H4756">
        <f t="shared" si="954"/>
        <v>1</v>
      </c>
      <c r="I4756">
        <f t="shared" si="955"/>
        <v>1994</v>
      </c>
      <c r="Q4756" t="s">
        <v>72</v>
      </c>
      <c r="R4756" s="93">
        <v>34339</v>
      </c>
      <c r="S4756">
        <v>-23.4</v>
      </c>
      <c r="T4756">
        <v>-29.6</v>
      </c>
      <c r="U4756">
        <f t="shared" si="947"/>
        <v>-26.5</v>
      </c>
      <c r="V4756" s="106">
        <v>14.5</v>
      </c>
      <c r="W4756" s="107">
        <f t="shared" si="956"/>
        <v>41</v>
      </c>
      <c r="X4756">
        <f t="shared" si="957"/>
        <v>1</v>
      </c>
      <c r="AG4756" s="93">
        <f t="shared" si="948"/>
        <v>34340</v>
      </c>
      <c r="AH4756" s="107">
        <f t="shared" si="949"/>
        <v>37.875</v>
      </c>
      <c r="AI4756" s="72">
        <f t="shared" si="950"/>
        <v>6</v>
      </c>
      <c r="AJ4756">
        <f t="shared" si="951"/>
        <v>1</v>
      </c>
      <c r="AK4756">
        <f t="shared" si="952"/>
        <v>1994</v>
      </c>
    </row>
    <row r="4757" spans="1:37" x14ac:dyDescent="0.2">
      <c r="A4757" t="s">
        <v>70</v>
      </c>
      <c r="B4757" s="93">
        <v>34340</v>
      </c>
      <c r="C4757">
        <v>-14.2</v>
      </c>
      <c r="D4757">
        <v>-26.2</v>
      </c>
      <c r="E4757">
        <f t="shared" si="946"/>
        <v>-20.2</v>
      </c>
      <c r="F4757" s="106">
        <v>15.5</v>
      </c>
      <c r="G4757" s="107">
        <f t="shared" si="953"/>
        <v>35.700000000000003</v>
      </c>
      <c r="H4757">
        <f t="shared" si="954"/>
        <v>1</v>
      </c>
      <c r="I4757">
        <f t="shared" si="955"/>
        <v>1994</v>
      </c>
      <c r="Q4757" t="s">
        <v>72</v>
      </c>
      <c r="R4757" s="93">
        <v>34340</v>
      </c>
      <c r="S4757">
        <v>-17.100000000000001</v>
      </c>
      <c r="T4757">
        <v>-34</v>
      </c>
      <c r="U4757">
        <f t="shared" si="947"/>
        <v>-25.55</v>
      </c>
      <c r="V4757" s="106">
        <v>14.5</v>
      </c>
      <c r="W4757" s="107">
        <f t="shared" si="956"/>
        <v>40.049999999999997</v>
      </c>
      <c r="X4757">
        <f t="shared" si="957"/>
        <v>1</v>
      </c>
      <c r="AG4757" s="93">
        <f t="shared" si="948"/>
        <v>34341</v>
      </c>
      <c r="AH4757" s="107">
        <f t="shared" si="949"/>
        <v>28.799999999999997</v>
      </c>
      <c r="AI4757" s="72">
        <f t="shared" si="950"/>
        <v>7</v>
      </c>
      <c r="AJ4757">
        <f t="shared" si="951"/>
        <v>1</v>
      </c>
      <c r="AK4757">
        <f t="shared" si="952"/>
        <v>1994</v>
      </c>
    </row>
    <row r="4758" spans="1:37" x14ac:dyDescent="0.2">
      <c r="A4758" t="s">
        <v>70</v>
      </c>
      <c r="B4758" s="93">
        <v>34341</v>
      </c>
      <c r="C4758">
        <v>-1.3</v>
      </c>
      <c r="D4758">
        <v>-15.6</v>
      </c>
      <c r="E4758">
        <f t="shared" si="946"/>
        <v>-8.4499999999999993</v>
      </c>
      <c r="F4758" s="106">
        <v>15.5</v>
      </c>
      <c r="G4758" s="107">
        <f t="shared" si="953"/>
        <v>23.95</v>
      </c>
      <c r="H4758">
        <f t="shared" si="954"/>
        <v>1</v>
      </c>
      <c r="I4758">
        <f t="shared" si="955"/>
        <v>1994</v>
      </c>
      <c r="Q4758" t="s">
        <v>72</v>
      </c>
      <c r="R4758" s="93">
        <v>34341</v>
      </c>
      <c r="S4758">
        <v>-5</v>
      </c>
      <c r="T4758">
        <v>-33.299999999999997</v>
      </c>
      <c r="U4758">
        <f t="shared" si="947"/>
        <v>-19.149999999999999</v>
      </c>
      <c r="V4758" s="106">
        <v>14.5</v>
      </c>
      <c r="W4758" s="107">
        <f t="shared" si="956"/>
        <v>33.65</v>
      </c>
      <c r="X4758">
        <f t="shared" si="957"/>
        <v>1</v>
      </c>
      <c r="AG4758" s="93">
        <f t="shared" si="948"/>
        <v>34342</v>
      </c>
      <c r="AH4758" s="107">
        <f t="shared" si="949"/>
        <v>31.975000000000001</v>
      </c>
      <c r="AI4758" s="72">
        <f t="shared" si="950"/>
        <v>8</v>
      </c>
      <c r="AJ4758">
        <f t="shared" si="951"/>
        <v>1</v>
      </c>
      <c r="AK4758">
        <f t="shared" si="952"/>
        <v>1994</v>
      </c>
    </row>
    <row r="4759" spans="1:37" x14ac:dyDescent="0.2">
      <c r="A4759" t="s">
        <v>70</v>
      </c>
      <c r="B4759" s="93">
        <v>34342</v>
      </c>
      <c r="C4759">
        <v>0.9</v>
      </c>
      <c r="D4759">
        <v>-16.899999999999999</v>
      </c>
      <c r="E4759">
        <f t="shared" si="946"/>
        <v>-7.9999999999999991</v>
      </c>
      <c r="F4759" s="106">
        <v>15.5</v>
      </c>
      <c r="G4759" s="107">
        <f t="shared" si="953"/>
        <v>23.5</v>
      </c>
      <c r="H4759">
        <f t="shared" si="954"/>
        <v>1</v>
      </c>
      <c r="I4759">
        <f t="shared" si="955"/>
        <v>1994</v>
      </c>
      <c r="Q4759" t="s">
        <v>72</v>
      </c>
      <c r="R4759" s="93">
        <v>34342</v>
      </c>
      <c r="S4759">
        <v>-19.100000000000001</v>
      </c>
      <c r="T4759">
        <v>-32.799999999999997</v>
      </c>
      <c r="U4759">
        <f t="shared" si="947"/>
        <v>-25.95</v>
      </c>
      <c r="V4759" s="106">
        <v>14.5</v>
      </c>
      <c r="W4759" s="107">
        <f t="shared" si="956"/>
        <v>40.450000000000003</v>
      </c>
      <c r="X4759">
        <f t="shared" si="957"/>
        <v>1</v>
      </c>
      <c r="AG4759" s="93">
        <f t="shared" si="948"/>
        <v>34343</v>
      </c>
      <c r="AH4759" s="107">
        <f t="shared" si="949"/>
        <v>32.674999999999997</v>
      </c>
      <c r="AI4759" s="72">
        <f t="shared" si="950"/>
        <v>9</v>
      </c>
      <c r="AJ4759">
        <f t="shared" si="951"/>
        <v>1</v>
      </c>
      <c r="AK4759">
        <f t="shared" si="952"/>
        <v>1994</v>
      </c>
    </row>
    <row r="4760" spans="1:37" x14ac:dyDescent="0.2">
      <c r="A4760" t="s">
        <v>70</v>
      </c>
      <c r="B4760" s="93">
        <v>34343</v>
      </c>
      <c r="C4760">
        <v>-1.5</v>
      </c>
      <c r="D4760">
        <v>-21.4</v>
      </c>
      <c r="E4760">
        <f t="shared" si="946"/>
        <v>-11.45</v>
      </c>
      <c r="F4760" s="106">
        <v>15.5</v>
      </c>
      <c r="G4760" s="107">
        <f t="shared" si="953"/>
        <v>26.95</v>
      </c>
      <c r="H4760">
        <f t="shared" si="954"/>
        <v>1</v>
      </c>
      <c r="I4760">
        <f t="shared" si="955"/>
        <v>1994</v>
      </c>
      <c r="Q4760" t="s">
        <v>72</v>
      </c>
      <c r="R4760" s="93">
        <v>34343</v>
      </c>
      <c r="S4760">
        <v>-20.399999999999999</v>
      </c>
      <c r="T4760">
        <v>-27.4</v>
      </c>
      <c r="U4760">
        <f t="shared" si="947"/>
        <v>-23.9</v>
      </c>
      <c r="V4760" s="106">
        <v>14.5</v>
      </c>
      <c r="W4760" s="107">
        <f t="shared" si="956"/>
        <v>38.4</v>
      </c>
      <c r="X4760">
        <f t="shared" si="957"/>
        <v>1</v>
      </c>
      <c r="AG4760" s="93">
        <f t="shared" si="948"/>
        <v>34344</v>
      </c>
      <c r="AH4760" s="107">
        <f t="shared" si="949"/>
        <v>36.174999999999997</v>
      </c>
      <c r="AI4760" s="72">
        <f t="shared" si="950"/>
        <v>10</v>
      </c>
      <c r="AJ4760">
        <f t="shared" si="951"/>
        <v>1</v>
      </c>
      <c r="AK4760">
        <f t="shared" si="952"/>
        <v>1994</v>
      </c>
    </row>
    <row r="4761" spans="1:37" x14ac:dyDescent="0.2">
      <c r="A4761" t="s">
        <v>70</v>
      </c>
      <c r="B4761" s="93">
        <v>34344</v>
      </c>
      <c r="C4761">
        <v>-15.3</v>
      </c>
      <c r="D4761">
        <v>-19.399999999999999</v>
      </c>
      <c r="E4761">
        <f t="shared" si="946"/>
        <v>-17.350000000000001</v>
      </c>
      <c r="F4761" s="106">
        <v>15.5</v>
      </c>
      <c r="G4761" s="107">
        <f t="shared" si="953"/>
        <v>32.85</v>
      </c>
      <c r="H4761">
        <f t="shared" si="954"/>
        <v>1</v>
      </c>
      <c r="I4761">
        <f t="shared" si="955"/>
        <v>1994</v>
      </c>
      <c r="Q4761" t="s">
        <v>72</v>
      </c>
      <c r="R4761" s="93">
        <v>34344</v>
      </c>
      <c r="S4761">
        <v>-21</v>
      </c>
      <c r="T4761">
        <v>-29</v>
      </c>
      <c r="U4761">
        <f t="shared" si="947"/>
        <v>-25</v>
      </c>
      <c r="V4761" s="106">
        <v>14.5</v>
      </c>
      <c r="W4761" s="107">
        <f t="shared" si="956"/>
        <v>39.5</v>
      </c>
      <c r="X4761">
        <f t="shared" si="957"/>
        <v>1</v>
      </c>
      <c r="AG4761" s="93">
        <f t="shared" si="948"/>
        <v>34345</v>
      </c>
      <c r="AH4761" s="107">
        <f t="shared" si="949"/>
        <v>29.225000000000001</v>
      </c>
      <c r="AI4761" s="72">
        <f t="shared" si="950"/>
        <v>11</v>
      </c>
      <c r="AJ4761">
        <f t="shared" si="951"/>
        <v>1</v>
      </c>
      <c r="AK4761">
        <f t="shared" si="952"/>
        <v>1994</v>
      </c>
    </row>
    <row r="4762" spans="1:37" x14ac:dyDescent="0.2">
      <c r="A4762" t="s">
        <v>70</v>
      </c>
      <c r="B4762" s="93">
        <v>34345</v>
      </c>
      <c r="C4762">
        <v>-2.2999999999999998</v>
      </c>
      <c r="D4762">
        <v>-16.399999999999999</v>
      </c>
      <c r="E4762">
        <f t="shared" si="946"/>
        <v>-9.35</v>
      </c>
      <c r="F4762" s="106">
        <v>15.5</v>
      </c>
      <c r="G4762" s="107">
        <f t="shared" si="953"/>
        <v>24.85</v>
      </c>
      <c r="H4762">
        <f t="shared" si="954"/>
        <v>1</v>
      </c>
      <c r="I4762">
        <f t="shared" si="955"/>
        <v>1994</v>
      </c>
      <c r="Q4762" t="s">
        <v>72</v>
      </c>
      <c r="R4762" s="93">
        <v>34345</v>
      </c>
      <c r="S4762">
        <v>-16.8</v>
      </c>
      <c r="T4762">
        <v>-21.4</v>
      </c>
      <c r="U4762">
        <f t="shared" si="947"/>
        <v>-19.100000000000001</v>
      </c>
      <c r="V4762" s="106">
        <v>14.5</v>
      </c>
      <c r="W4762" s="107">
        <f t="shared" si="956"/>
        <v>33.6</v>
      </c>
      <c r="X4762">
        <f t="shared" si="957"/>
        <v>1</v>
      </c>
      <c r="AG4762" s="93">
        <f t="shared" si="948"/>
        <v>34346</v>
      </c>
      <c r="AH4762" s="107">
        <f t="shared" si="949"/>
        <v>26.25</v>
      </c>
      <c r="AI4762" s="72">
        <f t="shared" si="950"/>
        <v>12</v>
      </c>
      <c r="AJ4762">
        <f t="shared" si="951"/>
        <v>1</v>
      </c>
      <c r="AK4762">
        <f t="shared" si="952"/>
        <v>1994</v>
      </c>
    </row>
    <row r="4763" spans="1:37" x14ac:dyDescent="0.2">
      <c r="A4763" t="s">
        <v>70</v>
      </c>
      <c r="B4763" s="93">
        <v>34346</v>
      </c>
      <c r="C4763">
        <v>8.1</v>
      </c>
      <c r="D4763">
        <v>-13.3</v>
      </c>
      <c r="E4763">
        <f t="shared" si="946"/>
        <v>-2.6000000000000005</v>
      </c>
      <c r="F4763" s="106">
        <v>15.5</v>
      </c>
      <c r="G4763" s="107">
        <f t="shared" si="953"/>
        <v>18.100000000000001</v>
      </c>
      <c r="H4763">
        <f t="shared" si="954"/>
        <v>1</v>
      </c>
      <c r="I4763">
        <f t="shared" si="955"/>
        <v>1994</v>
      </c>
      <c r="Q4763" t="s">
        <v>72</v>
      </c>
      <c r="R4763" s="93">
        <v>34346</v>
      </c>
      <c r="S4763">
        <v>-18.100000000000001</v>
      </c>
      <c r="T4763">
        <v>-21.7</v>
      </c>
      <c r="U4763">
        <f t="shared" si="947"/>
        <v>-19.899999999999999</v>
      </c>
      <c r="V4763" s="106">
        <v>14.5</v>
      </c>
      <c r="W4763" s="107">
        <f t="shared" si="956"/>
        <v>34.4</v>
      </c>
      <c r="X4763">
        <f t="shared" si="957"/>
        <v>1</v>
      </c>
      <c r="AG4763" s="93">
        <f t="shared" si="948"/>
        <v>34347</v>
      </c>
      <c r="AH4763" s="107">
        <f t="shared" si="949"/>
        <v>30.175000000000001</v>
      </c>
      <c r="AI4763" s="72">
        <f t="shared" si="950"/>
        <v>13</v>
      </c>
      <c r="AJ4763">
        <f t="shared" si="951"/>
        <v>1</v>
      </c>
      <c r="AK4763">
        <f t="shared" si="952"/>
        <v>1994</v>
      </c>
    </row>
    <row r="4764" spans="1:37" x14ac:dyDescent="0.2">
      <c r="A4764" t="s">
        <v>70</v>
      </c>
      <c r="B4764" s="93">
        <v>34347</v>
      </c>
      <c r="C4764">
        <v>-3.5</v>
      </c>
      <c r="D4764">
        <v>-15.5</v>
      </c>
      <c r="E4764">
        <f t="shared" si="946"/>
        <v>-9.5</v>
      </c>
      <c r="F4764" s="106">
        <v>15.5</v>
      </c>
      <c r="G4764" s="107">
        <f t="shared" si="953"/>
        <v>25</v>
      </c>
      <c r="H4764">
        <f t="shared" si="954"/>
        <v>1</v>
      </c>
      <c r="I4764">
        <f t="shared" si="955"/>
        <v>1994</v>
      </c>
      <c r="Q4764" t="s">
        <v>72</v>
      </c>
      <c r="R4764" s="93">
        <v>34347</v>
      </c>
      <c r="S4764">
        <v>-20.100000000000001</v>
      </c>
      <c r="T4764">
        <v>-21.6</v>
      </c>
      <c r="U4764">
        <f t="shared" si="947"/>
        <v>-20.85</v>
      </c>
      <c r="V4764" s="106">
        <v>14.5</v>
      </c>
      <c r="W4764" s="107">
        <f t="shared" si="956"/>
        <v>35.35</v>
      </c>
      <c r="X4764">
        <f t="shared" si="957"/>
        <v>1</v>
      </c>
      <c r="AG4764" s="93">
        <f t="shared" si="948"/>
        <v>34348</v>
      </c>
      <c r="AH4764" s="107">
        <f t="shared" si="949"/>
        <v>33.150000000000006</v>
      </c>
      <c r="AI4764" s="72">
        <f t="shared" si="950"/>
        <v>14</v>
      </c>
      <c r="AJ4764">
        <f t="shared" si="951"/>
        <v>1</v>
      </c>
      <c r="AK4764">
        <f t="shared" si="952"/>
        <v>1994</v>
      </c>
    </row>
    <row r="4765" spans="1:37" x14ac:dyDescent="0.2">
      <c r="A4765" t="s">
        <v>70</v>
      </c>
      <c r="B4765" s="93">
        <v>34348</v>
      </c>
      <c r="C4765">
        <v>-13.5</v>
      </c>
      <c r="D4765">
        <v>-17.7</v>
      </c>
      <c r="E4765">
        <f t="shared" si="946"/>
        <v>-15.6</v>
      </c>
      <c r="F4765" s="106">
        <v>15.5</v>
      </c>
      <c r="G4765" s="107">
        <f t="shared" si="953"/>
        <v>31.1</v>
      </c>
      <c r="H4765">
        <f t="shared" si="954"/>
        <v>1</v>
      </c>
      <c r="I4765">
        <f t="shared" si="955"/>
        <v>1994</v>
      </c>
      <c r="Q4765" t="s">
        <v>72</v>
      </c>
      <c r="R4765" s="93">
        <v>34348</v>
      </c>
      <c r="S4765">
        <v>-19.7</v>
      </c>
      <c r="T4765">
        <v>-21.7</v>
      </c>
      <c r="U4765">
        <f t="shared" si="947"/>
        <v>-20.7</v>
      </c>
      <c r="V4765" s="106">
        <v>14.5</v>
      </c>
      <c r="W4765" s="107">
        <f t="shared" si="956"/>
        <v>35.200000000000003</v>
      </c>
      <c r="X4765">
        <f t="shared" si="957"/>
        <v>1</v>
      </c>
      <c r="AG4765" s="93">
        <f t="shared" si="948"/>
        <v>34349</v>
      </c>
      <c r="AH4765" s="107">
        <f t="shared" si="949"/>
        <v>34.85</v>
      </c>
      <c r="AI4765" s="72">
        <f t="shared" si="950"/>
        <v>15</v>
      </c>
      <c r="AJ4765">
        <f t="shared" si="951"/>
        <v>1</v>
      </c>
      <c r="AK4765">
        <f t="shared" si="952"/>
        <v>1994</v>
      </c>
    </row>
    <row r="4766" spans="1:37" x14ac:dyDescent="0.2">
      <c r="A4766" t="s">
        <v>70</v>
      </c>
      <c r="B4766" s="93">
        <v>34349</v>
      </c>
      <c r="C4766">
        <v>-16.3</v>
      </c>
      <c r="D4766">
        <v>-20.9</v>
      </c>
      <c r="E4766">
        <f t="shared" si="946"/>
        <v>-18.600000000000001</v>
      </c>
      <c r="F4766" s="106">
        <v>15.5</v>
      </c>
      <c r="G4766" s="107">
        <f t="shared" si="953"/>
        <v>34.1</v>
      </c>
      <c r="H4766">
        <f t="shared" si="954"/>
        <v>1</v>
      </c>
      <c r="I4766">
        <f t="shared" si="955"/>
        <v>1994</v>
      </c>
      <c r="Q4766" t="s">
        <v>72</v>
      </c>
      <c r="R4766" s="93">
        <v>34349</v>
      </c>
      <c r="S4766">
        <v>-18.8</v>
      </c>
      <c r="T4766">
        <v>-23.4</v>
      </c>
      <c r="U4766">
        <f t="shared" si="947"/>
        <v>-21.1</v>
      </c>
      <c r="V4766" s="106">
        <v>14.5</v>
      </c>
      <c r="W4766" s="107">
        <f t="shared" si="956"/>
        <v>35.6</v>
      </c>
      <c r="X4766">
        <f t="shared" si="957"/>
        <v>1</v>
      </c>
      <c r="AG4766" s="93">
        <f t="shared" si="948"/>
        <v>34350</v>
      </c>
      <c r="AH4766" s="107">
        <f t="shared" si="949"/>
        <v>38.274999999999999</v>
      </c>
      <c r="AI4766" s="72">
        <f t="shared" si="950"/>
        <v>16</v>
      </c>
      <c r="AJ4766">
        <f t="shared" si="951"/>
        <v>1</v>
      </c>
      <c r="AK4766">
        <f t="shared" si="952"/>
        <v>1994</v>
      </c>
    </row>
    <row r="4767" spans="1:37" x14ac:dyDescent="0.2">
      <c r="A4767" t="s">
        <v>70</v>
      </c>
      <c r="B4767" s="93">
        <v>34350</v>
      </c>
      <c r="C4767">
        <v>-20.3</v>
      </c>
      <c r="D4767">
        <v>-22.8</v>
      </c>
      <c r="E4767">
        <f t="shared" si="946"/>
        <v>-21.55</v>
      </c>
      <c r="F4767" s="106">
        <v>15.5</v>
      </c>
      <c r="G4767" s="107">
        <f t="shared" si="953"/>
        <v>37.049999999999997</v>
      </c>
      <c r="H4767">
        <f t="shared" si="954"/>
        <v>1</v>
      </c>
      <c r="I4767">
        <f t="shared" si="955"/>
        <v>1994</v>
      </c>
      <c r="Q4767" t="s">
        <v>72</v>
      </c>
      <c r="R4767" s="93">
        <v>34350</v>
      </c>
      <c r="S4767">
        <v>-23.2</v>
      </c>
      <c r="T4767">
        <v>-26.8</v>
      </c>
      <c r="U4767">
        <f t="shared" si="947"/>
        <v>-25</v>
      </c>
      <c r="V4767" s="106">
        <v>14.5</v>
      </c>
      <c r="W4767" s="107">
        <f t="shared" si="956"/>
        <v>39.5</v>
      </c>
      <c r="X4767">
        <f t="shared" si="957"/>
        <v>1</v>
      </c>
      <c r="AG4767" s="93">
        <f t="shared" si="948"/>
        <v>34351</v>
      </c>
      <c r="AH4767" s="107">
        <f t="shared" si="949"/>
        <v>39.075000000000003</v>
      </c>
      <c r="AI4767" s="72">
        <f t="shared" si="950"/>
        <v>17</v>
      </c>
      <c r="AJ4767">
        <f t="shared" si="951"/>
        <v>1</v>
      </c>
      <c r="AK4767">
        <f t="shared" si="952"/>
        <v>1994</v>
      </c>
    </row>
    <row r="4768" spans="1:37" x14ac:dyDescent="0.2">
      <c r="A4768" t="s">
        <v>70</v>
      </c>
      <c r="B4768" s="93">
        <v>34351</v>
      </c>
      <c r="C4768">
        <v>-18.7</v>
      </c>
      <c r="D4768">
        <v>-22</v>
      </c>
      <c r="E4768">
        <f t="shared" si="946"/>
        <v>-20.350000000000001</v>
      </c>
      <c r="F4768" s="106">
        <v>15.5</v>
      </c>
      <c r="G4768" s="107">
        <f t="shared" si="953"/>
        <v>35.85</v>
      </c>
      <c r="H4768">
        <f t="shared" si="954"/>
        <v>1</v>
      </c>
      <c r="I4768">
        <f t="shared" si="955"/>
        <v>1994</v>
      </c>
      <c r="Q4768" t="s">
        <v>72</v>
      </c>
      <c r="R4768" s="93">
        <v>34351</v>
      </c>
      <c r="S4768">
        <v>-21.9</v>
      </c>
      <c r="T4768">
        <v>-33.700000000000003</v>
      </c>
      <c r="U4768">
        <f t="shared" si="947"/>
        <v>-27.8</v>
      </c>
      <c r="V4768" s="106">
        <v>14.5</v>
      </c>
      <c r="W4768" s="107">
        <f t="shared" si="956"/>
        <v>42.3</v>
      </c>
      <c r="X4768">
        <f t="shared" si="957"/>
        <v>1</v>
      </c>
      <c r="AG4768" s="93">
        <f t="shared" si="948"/>
        <v>34352</v>
      </c>
      <c r="AH4768" s="107">
        <f t="shared" si="949"/>
        <v>32.825000000000003</v>
      </c>
      <c r="AI4768" s="72">
        <f t="shared" si="950"/>
        <v>18</v>
      </c>
      <c r="AJ4768">
        <f t="shared" si="951"/>
        <v>1</v>
      </c>
      <c r="AK4768">
        <f t="shared" si="952"/>
        <v>1994</v>
      </c>
    </row>
    <row r="4769" spans="1:37" x14ac:dyDescent="0.2">
      <c r="A4769" t="s">
        <v>70</v>
      </c>
      <c r="B4769" s="93">
        <v>34352</v>
      </c>
      <c r="C4769">
        <v>-5.2</v>
      </c>
      <c r="D4769">
        <v>-20.3</v>
      </c>
      <c r="E4769">
        <f t="shared" si="946"/>
        <v>-12.75</v>
      </c>
      <c r="F4769" s="106">
        <v>15.5</v>
      </c>
      <c r="G4769" s="107">
        <f t="shared" si="953"/>
        <v>28.25</v>
      </c>
      <c r="H4769">
        <f t="shared" si="954"/>
        <v>1</v>
      </c>
      <c r="I4769">
        <f t="shared" si="955"/>
        <v>1994</v>
      </c>
      <c r="Q4769" t="s">
        <v>72</v>
      </c>
      <c r="R4769" s="93">
        <v>34352</v>
      </c>
      <c r="S4769">
        <v>-15.9</v>
      </c>
      <c r="T4769">
        <v>-29.9</v>
      </c>
      <c r="U4769">
        <f t="shared" si="947"/>
        <v>-22.9</v>
      </c>
      <c r="V4769" s="106">
        <v>14.5</v>
      </c>
      <c r="W4769" s="107">
        <f t="shared" si="956"/>
        <v>37.4</v>
      </c>
      <c r="X4769">
        <f t="shared" si="957"/>
        <v>1</v>
      </c>
      <c r="AG4769" s="93">
        <f t="shared" si="948"/>
        <v>34353</v>
      </c>
      <c r="AH4769" s="107">
        <f t="shared" si="949"/>
        <v>31.7</v>
      </c>
      <c r="AI4769" s="72">
        <f t="shared" si="950"/>
        <v>19</v>
      </c>
      <c r="AJ4769">
        <f t="shared" si="951"/>
        <v>1</v>
      </c>
      <c r="AK4769">
        <f t="shared" si="952"/>
        <v>1994</v>
      </c>
    </row>
    <row r="4770" spans="1:37" x14ac:dyDescent="0.2">
      <c r="A4770" t="s">
        <v>70</v>
      </c>
      <c r="B4770" s="93">
        <v>34353</v>
      </c>
      <c r="C4770">
        <v>-4.7</v>
      </c>
      <c r="D4770">
        <v>-18.8</v>
      </c>
      <c r="E4770">
        <f t="shared" si="946"/>
        <v>-11.75</v>
      </c>
      <c r="F4770" s="106">
        <v>15.5</v>
      </c>
      <c r="G4770" s="107">
        <f t="shared" si="953"/>
        <v>27.25</v>
      </c>
      <c r="H4770">
        <f t="shared" si="954"/>
        <v>1</v>
      </c>
      <c r="I4770">
        <f t="shared" si="955"/>
        <v>1994</v>
      </c>
      <c r="Q4770" t="s">
        <v>72</v>
      </c>
      <c r="R4770" s="93">
        <v>34353</v>
      </c>
      <c r="S4770">
        <v>-13.6</v>
      </c>
      <c r="T4770">
        <v>-29.7</v>
      </c>
      <c r="U4770">
        <f t="shared" si="947"/>
        <v>-21.65</v>
      </c>
      <c r="V4770" s="106">
        <v>14.5</v>
      </c>
      <c r="W4770" s="107">
        <f t="shared" si="956"/>
        <v>36.15</v>
      </c>
      <c r="X4770">
        <f t="shared" si="957"/>
        <v>1</v>
      </c>
      <c r="AG4770" s="93">
        <f t="shared" si="948"/>
        <v>34354</v>
      </c>
      <c r="AH4770" s="107">
        <f t="shared" si="949"/>
        <v>22.674999999999997</v>
      </c>
      <c r="AI4770" s="72">
        <f t="shared" si="950"/>
        <v>20</v>
      </c>
      <c r="AJ4770">
        <f t="shared" si="951"/>
        <v>1</v>
      </c>
      <c r="AK4770">
        <f t="shared" si="952"/>
        <v>1994</v>
      </c>
    </row>
    <row r="4771" spans="1:37" x14ac:dyDescent="0.2">
      <c r="A4771" t="s">
        <v>70</v>
      </c>
      <c r="B4771" s="93">
        <v>34354</v>
      </c>
      <c r="C4771">
        <v>8.8000000000000007</v>
      </c>
      <c r="D4771">
        <v>-18.600000000000001</v>
      </c>
      <c r="E4771">
        <f t="shared" si="946"/>
        <v>-4.9000000000000004</v>
      </c>
      <c r="F4771" s="106">
        <v>15.5</v>
      </c>
      <c r="G4771" s="107">
        <f t="shared" si="953"/>
        <v>20.399999999999999</v>
      </c>
      <c r="H4771">
        <f t="shared" si="954"/>
        <v>1</v>
      </c>
      <c r="I4771">
        <f t="shared" si="955"/>
        <v>1994</v>
      </c>
      <c r="Q4771" t="s">
        <v>72</v>
      </c>
      <c r="R4771" s="93">
        <v>34354</v>
      </c>
      <c r="S4771">
        <v>-3.5</v>
      </c>
      <c r="T4771">
        <v>-17.399999999999999</v>
      </c>
      <c r="U4771">
        <f t="shared" si="947"/>
        <v>-10.45</v>
      </c>
      <c r="V4771" s="106">
        <v>14.5</v>
      </c>
      <c r="W4771" s="107">
        <f t="shared" si="956"/>
        <v>24.95</v>
      </c>
      <c r="X4771">
        <f t="shared" si="957"/>
        <v>1</v>
      </c>
      <c r="AG4771" s="93">
        <f t="shared" si="948"/>
        <v>34355</v>
      </c>
      <c r="AH4771" s="107">
        <f t="shared" si="949"/>
        <v>20.299999999999997</v>
      </c>
      <c r="AI4771" s="72">
        <f t="shared" si="950"/>
        <v>21</v>
      </c>
      <c r="AJ4771">
        <f t="shared" si="951"/>
        <v>1</v>
      </c>
      <c r="AK4771">
        <f t="shared" si="952"/>
        <v>1994</v>
      </c>
    </row>
    <row r="4772" spans="1:37" x14ac:dyDescent="0.2">
      <c r="A4772" t="s">
        <v>70</v>
      </c>
      <c r="B4772" s="93">
        <v>34355</v>
      </c>
      <c r="C4772">
        <v>7.7</v>
      </c>
      <c r="D4772">
        <v>-10</v>
      </c>
      <c r="E4772">
        <f t="shared" si="946"/>
        <v>-1.1499999999999999</v>
      </c>
      <c r="F4772" s="106">
        <v>15.5</v>
      </c>
      <c r="G4772" s="107">
        <f t="shared" si="953"/>
        <v>16.649999999999999</v>
      </c>
      <c r="H4772">
        <f t="shared" si="954"/>
        <v>1</v>
      </c>
      <c r="I4772">
        <f t="shared" si="955"/>
        <v>1994</v>
      </c>
      <c r="Q4772" t="s">
        <v>72</v>
      </c>
      <c r="R4772" s="93">
        <v>34355</v>
      </c>
      <c r="S4772">
        <v>-5.7</v>
      </c>
      <c r="T4772">
        <v>-13.2</v>
      </c>
      <c r="U4772">
        <f t="shared" si="947"/>
        <v>-9.4499999999999993</v>
      </c>
      <c r="V4772" s="106">
        <v>14.5</v>
      </c>
      <c r="W4772" s="107">
        <f t="shared" si="956"/>
        <v>23.95</v>
      </c>
      <c r="X4772">
        <f t="shared" si="957"/>
        <v>1</v>
      </c>
      <c r="AG4772" s="93">
        <f t="shared" si="948"/>
        <v>34356</v>
      </c>
      <c r="AH4772" s="107">
        <f t="shared" si="949"/>
        <v>18.45</v>
      </c>
      <c r="AI4772" s="72">
        <f t="shared" si="950"/>
        <v>22</v>
      </c>
      <c r="AJ4772">
        <f t="shared" si="951"/>
        <v>1</v>
      </c>
      <c r="AK4772">
        <f t="shared" si="952"/>
        <v>1994</v>
      </c>
    </row>
    <row r="4773" spans="1:37" x14ac:dyDescent="0.2">
      <c r="A4773" t="s">
        <v>70</v>
      </c>
      <c r="B4773" s="93">
        <v>34356</v>
      </c>
      <c r="C4773">
        <v>9.3000000000000007</v>
      </c>
      <c r="D4773">
        <v>-6</v>
      </c>
      <c r="E4773">
        <f t="shared" si="946"/>
        <v>1.6500000000000004</v>
      </c>
      <c r="F4773" s="106">
        <v>15.5</v>
      </c>
      <c r="G4773" s="107">
        <f t="shared" si="953"/>
        <v>13.85</v>
      </c>
      <c r="H4773">
        <f t="shared" si="954"/>
        <v>1</v>
      </c>
      <c r="I4773">
        <f t="shared" si="955"/>
        <v>1994</v>
      </c>
      <c r="Q4773" t="s">
        <v>72</v>
      </c>
      <c r="R4773" s="93">
        <v>34356</v>
      </c>
      <c r="S4773">
        <v>-2.7</v>
      </c>
      <c r="T4773">
        <v>-14.4</v>
      </c>
      <c r="U4773">
        <f t="shared" si="947"/>
        <v>-8.5500000000000007</v>
      </c>
      <c r="V4773" s="106">
        <v>14.5</v>
      </c>
      <c r="W4773" s="107">
        <f t="shared" si="956"/>
        <v>23.05</v>
      </c>
      <c r="X4773">
        <f t="shared" si="957"/>
        <v>1</v>
      </c>
      <c r="AG4773" s="93">
        <f t="shared" si="948"/>
        <v>34357</v>
      </c>
      <c r="AH4773" s="107">
        <f t="shared" si="949"/>
        <v>20.399999999999999</v>
      </c>
      <c r="AI4773" s="72">
        <f t="shared" si="950"/>
        <v>23</v>
      </c>
      <c r="AJ4773">
        <f t="shared" si="951"/>
        <v>1</v>
      </c>
      <c r="AK4773">
        <f t="shared" si="952"/>
        <v>1994</v>
      </c>
    </row>
    <row r="4774" spans="1:37" x14ac:dyDescent="0.2">
      <c r="A4774" t="s">
        <v>70</v>
      </c>
      <c r="B4774" s="93">
        <v>34357</v>
      </c>
      <c r="C4774">
        <v>5.0999999999999996</v>
      </c>
      <c r="D4774">
        <v>-6.3</v>
      </c>
      <c r="E4774">
        <f t="shared" si="946"/>
        <v>-0.60000000000000009</v>
      </c>
      <c r="F4774" s="106">
        <v>15.5</v>
      </c>
      <c r="G4774" s="107">
        <f t="shared" si="953"/>
        <v>16.100000000000001</v>
      </c>
      <c r="H4774">
        <f t="shared" si="954"/>
        <v>1</v>
      </c>
      <c r="I4774">
        <f t="shared" si="955"/>
        <v>1994</v>
      </c>
      <c r="Q4774" t="s">
        <v>72</v>
      </c>
      <c r="R4774" s="93">
        <v>34357</v>
      </c>
      <c r="S4774">
        <v>-4</v>
      </c>
      <c r="T4774">
        <v>-16.399999999999999</v>
      </c>
      <c r="U4774">
        <f t="shared" si="947"/>
        <v>-10.199999999999999</v>
      </c>
      <c r="V4774" s="106">
        <v>14.5</v>
      </c>
      <c r="W4774" s="107">
        <f t="shared" si="956"/>
        <v>24.7</v>
      </c>
      <c r="X4774">
        <f t="shared" si="957"/>
        <v>1</v>
      </c>
      <c r="AG4774" s="93">
        <f t="shared" si="948"/>
        <v>34358</v>
      </c>
      <c r="AH4774" s="107">
        <f t="shared" si="949"/>
        <v>22.375</v>
      </c>
      <c r="AI4774" s="72">
        <f t="shared" si="950"/>
        <v>24</v>
      </c>
      <c r="AJ4774">
        <f t="shared" si="951"/>
        <v>1</v>
      </c>
      <c r="AK4774">
        <f t="shared" si="952"/>
        <v>1994</v>
      </c>
    </row>
    <row r="4775" spans="1:37" x14ac:dyDescent="0.2">
      <c r="A4775" t="s">
        <v>70</v>
      </c>
      <c r="B4775" s="93">
        <v>34358</v>
      </c>
      <c r="C4775">
        <v>-4.0999999999999996</v>
      </c>
      <c r="D4775">
        <v>-8.1</v>
      </c>
      <c r="E4775">
        <f t="shared" si="946"/>
        <v>-6.1</v>
      </c>
      <c r="F4775" s="106">
        <v>15.5</v>
      </c>
      <c r="G4775" s="107">
        <f t="shared" si="953"/>
        <v>21.6</v>
      </c>
      <c r="H4775">
        <f t="shared" si="954"/>
        <v>1</v>
      </c>
      <c r="I4775">
        <f t="shared" si="955"/>
        <v>1994</v>
      </c>
      <c r="Q4775" t="s">
        <v>72</v>
      </c>
      <c r="R4775" s="93">
        <v>34358</v>
      </c>
      <c r="S4775">
        <v>-5.6</v>
      </c>
      <c r="T4775">
        <v>-11.7</v>
      </c>
      <c r="U4775">
        <f t="shared" si="947"/>
        <v>-8.6499999999999986</v>
      </c>
      <c r="V4775" s="106">
        <v>14.5</v>
      </c>
      <c r="W4775" s="107">
        <f t="shared" si="956"/>
        <v>23.15</v>
      </c>
      <c r="X4775">
        <f t="shared" si="957"/>
        <v>1</v>
      </c>
      <c r="AG4775" s="93">
        <f t="shared" si="948"/>
        <v>34359</v>
      </c>
      <c r="AH4775" s="107">
        <f t="shared" si="949"/>
        <v>24.675000000000001</v>
      </c>
      <c r="AI4775" s="72">
        <f t="shared" si="950"/>
        <v>25</v>
      </c>
      <c r="AJ4775">
        <f t="shared" si="951"/>
        <v>1</v>
      </c>
      <c r="AK4775">
        <f t="shared" si="952"/>
        <v>1994</v>
      </c>
    </row>
    <row r="4776" spans="1:37" x14ac:dyDescent="0.2">
      <c r="A4776" t="s">
        <v>70</v>
      </c>
      <c r="B4776" s="93">
        <v>34359</v>
      </c>
      <c r="C4776">
        <v>-1</v>
      </c>
      <c r="D4776">
        <v>-7.7</v>
      </c>
      <c r="E4776">
        <f t="shared" si="946"/>
        <v>-4.3499999999999996</v>
      </c>
      <c r="F4776" s="106">
        <v>15.5</v>
      </c>
      <c r="G4776" s="107">
        <f t="shared" si="953"/>
        <v>19.850000000000001</v>
      </c>
      <c r="H4776">
        <f t="shared" si="954"/>
        <v>1</v>
      </c>
      <c r="I4776">
        <f t="shared" si="955"/>
        <v>1994</v>
      </c>
      <c r="Q4776" t="s">
        <v>72</v>
      </c>
      <c r="R4776" s="93">
        <v>34359</v>
      </c>
      <c r="S4776">
        <v>-11</v>
      </c>
      <c r="T4776">
        <v>-19</v>
      </c>
      <c r="U4776">
        <f t="shared" si="947"/>
        <v>-15</v>
      </c>
      <c r="V4776" s="106">
        <v>14.5</v>
      </c>
      <c r="W4776" s="107">
        <f t="shared" si="956"/>
        <v>29.5</v>
      </c>
      <c r="X4776">
        <f t="shared" si="957"/>
        <v>1</v>
      </c>
      <c r="AG4776" s="93">
        <f t="shared" si="948"/>
        <v>34360</v>
      </c>
      <c r="AH4776" s="107">
        <f t="shared" si="949"/>
        <v>21.325000000000003</v>
      </c>
      <c r="AI4776" s="72">
        <f t="shared" si="950"/>
        <v>26</v>
      </c>
      <c r="AJ4776">
        <f t="shared" si="951"/>
        <v>1</v>
      </c>
      <c r="AK4776">
        <f t="shared" si="952"/>
        <v>1994</v>
      </c>
    </row>
    <row r="4777" spans="1:37" x14ac:dyDescent="0.2">
      <c r="A4777" t="s">
        <v>70</v>
      </c>
      <c r="B4777" s="93">
        <v>34360</v>
      </c>
      <c r="C4777">
        <v>-2.1</v>
      </c>
      <c r="D4777">
        <v>-10.1</v>
      </c>
      <c r="E4777">
        <f t="shared" si="946"/>
        <v>-6.1</v>
      </c>
      <c r="F4777" s="106">
        <v>15.5</v>
      </c>
      <c r="G4777" s="107">
        <f t="shared" si="953"/>
        <v>21.6</v>
      </c>
      <c r="H4777">
        <f t="shared" si="954"/>
        <v>1</v>
      </c>
      <c r="I4777">
        <f t="shared" si="955"/>
        <v>1994</v>
      </c>
      <c r="Q4777" t="s">
        <v>72</v>
      </c>
      <c r="R4777" s="93">
        <v>34360</v>
      </c>
      <c r="S4777">
        <v>-1.9</v>
      </c>
      <c r="T4777">
        <v>-11.2</v>
      </c>
      <c r="U4777">
        <f t="shared" si="947"/>
        <v>-6.55</v>
      </c>
      <c r="V4777" s="106">
        <v>14.5</v>
      </c>
      <c r="W4777" s="107">
        <f t="shared" si="956"/>
        <v>21.05</v>
      </c>
      <c r="X4777">
        <f t="shared" si="957"/>
        <v>1</v>
      </c>
      <c r="AG4777" s="93">
        <f t="shared" si="948"/>
        <v>34361</v>
      </c>
      <c r="AH4777" s="107">
        <f t="shared" si="949"/>
        <v>20.6</v>
      </c>
      <c r="AI4777" s="72">
        <f t="shared" si="950"/>
        <v>27</v>
      </c>
      <c r="AJ4777">
        <f t="shared" si="951"/>
        <v>1</v>
      </c>
      <c r="AK4777">
        <f t="shared" si="952"/>
        <v>1994</v>
      </c>
    </row>
    <row r="4778" spans="1:37" x14ac:dyDescent="0.2">
      <c r="A4778" t="s">
        <v>70</v>
      </c>
      <c r="B4778" s="93">
        <v>34361</v>
      </c>
      <c r="C4778">
        <v>2.2999999999999998</v>
      </c>
      <c r="D4778">
        <v>-9.3000000000000007</v>
      </c>
      <c r="E4778">
        <f t="shared" si="946"/>
        <v>-3.5000000000000004</v>
      </c>
      <c r="F4778" s="106">
        <v>15.5</v>
      </c>
      <c r="G4778" s="107">
        <f t="shared" si="953"/>
        <v>19</v>
      </c>
      <c r="H4778">
        <f t="shared" si="954"/>
        <v>1</v>
      </c>
      <c r="I4778">
        <f t="shared" si="955"/>
        <v>1994</v>
      </c>
      <c r="Q4778" t="s">
        <v>72</v>
      </c>
      <c r="R4778" s="93">
        <v>34361</v>
      </c>
      <c r="S4778">
        <v>-1.9</v>
      </c>
      <c r="T4778">
        <v>-13.5</v>
      </c>
      <c r="U4778">
        <f t="shared" si="947"/>
        <v>-7.7</v>
      </c>
      <c r="V4778" s="106">
        <v>14.5</v>
      </c>
      <c r="W4778" s="107">
        <f t="shared" si="956"/>
        <v>22.2</v>
      </c>
      <c r="X4778">
        <f t="shared" si="957"/>
        <v>1</v>
      </c>
      <c r="AG4778" s="93">
        <f t="shared" si="948"/>
        <v>34362</v>
      </c>
      <c r="AH4778" s="107">
        <f t="shared" si="949"/>
        <v>19.100000000000001</v>
      </c>
      <c r="AI4778" s="72">
        <f t="shared" si="950"/>
        <v>28</v>
      </c>
      <c r="AJ4778">
        <f t="shared" si="951"/>
        <v>1</v>
      </c>
      <c r="AK4778">
        <f t="shared" si="952"/>
        <v>1994</v>
      </c>
    </row>
    <row r="4779" spans="1:37" x14ac:dyDescent="0.2">
      <c r="A4779" t="s">
        <v>70</v>
      </c>
      <c r="B4779" s="93">
        <v>34362</v>
      </c>
      <c r="C4779">
        <v>4.4000000000000004</v>
      </c>
      <c r="D4779">
        <v>-11.1</v>
      </c>
      <c r="E4779">
        <f t="shared" si="946"/>
        <v>-3.3499999999999996</v>
      </c>
      <c r="F4779" s="106">
        <v>15.5</v>
      </c>
      <c r="G4779" s="107">
        <f t="shared" si="953"/>
        <v>18.850000000000001</v>
      </c>
      <c r="H4779">
        <f t="shared" si="954"/>
        <v>1</v>
      </c>
      <c r="I4779">
        <f t="shared" si="955"/>
        <v>1994</v>
      </c>
      <c r="Q4779" t="s">
        <v>72</v>
      </c>
      <c r="R4779" s="93">
        <v>34362</v>
      </c>
      <c r="S4779">
        <v>1.6</v>
      </c>
      <c r="T4779">
        <v>-11.3</v>
      </c>
      <c r="U4779">
        <f t="shared" si="947"/>
        <v>-4.8500000000000005</v>
      </c>
      <c r="V4779" s="106">
        <v>14.5</v>
      </c>
      <c r="W4779" s="107">
        <f t="shared" si="956"/>
        <v>19.350000000000001</v>
      </c>
      <c r="X4779">
        <f t="shared" si="957"/>
        <v>1</v>
      </c>
      <c r="AG4779" s="93">
        <f t="shared" si="948"/>
        <v>34363</v>
      </c>
      <c r="AH4779" s="107">
        <f t="shared" si="949"/>
        <v>18.350000000000001</v>
      </c>
      <c r="AI4779" s="72">
        <f t="shared" si="950"/>
        <v>29</v>
      </c>
      <c r="AJ4779">
        <f t="shared" si="951"/>
        <v>1</v>
      </c>
      <c r="AK4779">
        <f t="shared" si="952"/>
        <v>1994</v>
      </c>
    </row>
    <row r="4780" spans="1:37" x14ac:dyDescent="0.2">
      <c r="A4780" t="s">
        <v>70</v>
      </c>
      <c r="B4780" s="93">
        <v>34363</v>
      </c>
      <c r="C4780">
        <v>-0.6</v>
      </c>
      <c r="D4780">
        <v>-6.5</v>
      </c>
      <c r="E4780">
        <f t="shared" si="946"/>
        <v>-3.55</v>
      </c>
      <c r="F4780" s="106">
        <v>15.5</v>
      </c>
      <c r="G4780" s="107">
        <f t="shared" si="953"/>
        <v>19.05</v>
      </c>
      <c r="H4780">
        <f t="shared" si="954"/>
        <v>1</v>
      </c>
      <c r="I4780">
        <f t="shared" si="955"/>
        <v>1994</v>
      </c>
      <c r="Q4780" t="s">
        <v>72</v>
      </c>
      <c r="R4780" s="93">
        <v>34363</v>
      </c>
      <c r="S4780">
        <v>-1.9</v>
      </c>
      <c r="T4780">
        <v>-4.4000000000000004</v>
      </c>
      <c r="U4780">
        <f t="shared" si="947"/>
        <v>-3.1500000000000004</v>
      </c>
      <c r="V4780" s="106">
        <v>14.5</v>
      </c>
      <c r="W4780" s="107">
        <f t="shared" si="956"/>
        <v>17.649999999999999</v>
      </c>
      <c r="X4780">
        <f t="shared" si="957"/>
        <v>1</v>
      </c>
      <c r="AG4780" s="93">
        <f t="shared" si="948"/>
        <v>34364</v>
      </c>
      <c r="AH4780" s="107">
        <f t="shared" si="949"/>
        <v>20.700000000000003</v>
      </c>
      <c r="AI4780" s="72">
        <f t="shared" si="950"/>
        <v>30</v>
      </c>
      <c r="AJ4780">
        <f t="shared" si="951"/>
        <v>1</v>
      </c>
      <c r="AK4780">
        <f t="shared" si="952"/>
        <v>1994</v>
      </c>
    </row>
    <row r="4781" spans="1:37" x14ac:dyDescent="0.2">
      <c r="A4781" t="s">
        <v>70</v>
      </c>
      <c r="B4781" s="93">
        <v>34364</v>
      </c>
      <c r="C4781">
        <v>-2.5</v>
      </c>
      <c r="D4781">
        <v>-7.7</v>
      </c>
      <c r="E4781">
        <f t="shared" si="946"/>
        <v>-5.0999999999999996</v>
      </c>
      <c r="F4781" s="106">
        <v>15.5</v>
      </c>
      <c r="G4781" s="107">
        <f t="shared" si="953"/>
        <v>20.6</v>
      </c>
      <c r="H4781">
        <f t="shared" si="954"/>
        <v>1</v>
      </c>
      <c r="I4781">
        <f t="shared" si="955"/>
        <v>1994</v>
      </c>
      <c r="Q4781" t="s">
        <v>72</v>
      </c>
      <c r="R4781" s="93">
        <v>34364</v>
      </c>
      <c r="S4781">
        <v>-3.1</v>
      </c>
      <c r="T4781">
        <v>-9.5</v>
      </c>
      <c r="U4781">
        <f t="shared" si="947"/>
        <v>-6.3</v>
      </c>
      <c r="V4781" s="106">
        <v>14.5</v>
      </c>
      <c r="W4781" s="107">
        <f t="shared" si="956"/>
        <v>20.8</v>
      </c>
      <c r="X4781">
        <f t="shared" si="957"/>
        <v>1</v>
      </c>
      <c r="AG4781" s="93">
        <f t="shared" si="948"/>
        <v>34365</v>
      </c>
      <c r="AH4781" s="107">
        <f t="shared" si="949"/>
        <v>18.899999999999999</v>
      </c>
      <c r="AI4781" s="72">
        <f t="shared" si="950"/>
        <v>31</v>
      </c>
      <c r="AJ4781">
        <f t="shared" si="951"/>
        <v>1</v>
      </c>
      <c r="AK4781">
        <f t="shared" si="952"/>
        <v>1994</v>
      </c>
    </row>
    <row r="4782" spans="1:37" x14ac:dyDescent="0.2">
      <c r="A4782" t="s">
        <v>70</v>
      </c>
      <c r="B4782" s="93">
        <v>34365</v>
      </c>
      <c r="C4782">
        <v>1.1000000000000001</v>
      </c>
      <c r="D4782">
        <v>-7.1</v>
      </c>
      <c r="E4782">
        <f t="shared" si="946"/>
        <v>-3</v>
      </c>
      <c r="F4782" s="106">
        <v>15.5</v>
      </c>
      <c r="G4782" s="107">
        <f t="shared" si="953"/>
        <v>18.5</v>
      </c>
      <c r="H4782">
        <f t="shared" si="954"/>
        <v>1</v>
      </c>
      <c r="I4782">
        <f t="shared" si="955"/>
        <v>1994</v>
      </c>
      <c r="Q4782" t="s">
        <v>72</v>
      </c>
      <c r="R4782" s="93">
        <v>34365</v>
      </c>
      <c r="S4782">
        <v>-1.3</v>
      </c>
      <c r="T4782">
        <v>-8.3000000000000007</v>
      </c>
      <c r="U4782">
        <f t="shared" si="947"/>
        <v>-4.8000000000000007</v>
      </c>
      <c r="V4782" s="106">
        <v>14.5</v>
      </c>
      <c r="W4782" s="107">
        <f t="shared" si="956"/>
        <v>19.3</v>
      </c>
      <c r="X4782">
        <f t="shared" si="957"/>
        <v>1</v>
      </c>
      <c r="AG4782" s="93">
        <f t="shared" si="948"/>
        <v>34366</v>
      </c>
      <c r="AH4782" s="107">
        <f t="shared" si="949"/>
        <v>20.725000000000001</v>
      </c>
      <c r="AI4782" s="72">
        <f t="shared" si="950"/>
        <v>1</v>
      </c>
      <c r="AJ4782">
        <f t="shared" si="951"/>
        <v>2</v>
      </c>
      <c r="AK4782">
        <f t="shared" si="952"/>
        <v>1994</v>
      </c>
    </row>
    <row r="4783" spans="1:37" x14ac:dyDescent="0.2">
      <c r="A4783" t="s">
        <v>70</v>
      </c>
      <c r="B4783" s="93">
        <v>34366</v>
      </c>
      <c r="C4783">
        <v>3.8</v>
      </c>
      <c r="D4783">
        <v>-10.6</v>
      </c>
      <c r="E4783">
        <f t="shared" si="946"/>
        <v>-3.4</v>
      </c>
      <c r="F4783" s="106">
        <v>15.5</v>
      </c>
      <c r="G4783" s="107">
        <f t="shared" si="953"/>
        <v>18.899999999999999</v>
      </c>
      <c r="H4783">
        <f t="shared" si="954"/>
        <v>2</v>
      </c>
      <c r="I4783">
        <f t="shared" si="955"/>
        <v>1994</v>
      </c>
      <c r="Q4783" t="s">
        <v>72</v>
      </c>
      <c r="R4783" s="93">
        <v>34366</v>
      </c>
      <c r="S4783">
        <v>-0.6</v>
      </c>
      <c r="T4783">
        <v>-15.5</v>
      </c>
      <c r="U4783">
        <f t="shared" si="947"/>
        <v>-8.0500000000000007</v>
      </c>
      <c r="V4783" s="106">
        <v>14.5</v>
      </c>
      <c r="W4783" s="107">
        <f t="shared" si="956"/>
        <v>22.55</v>
      </c>
      <c r="X4783">
        <f t="shared" si="957"/>
        <v>2</v>
      </c>
      <c r="AG4783" s="93">
        <f t="shared" si="948"/>
        <v>34367</v>
      </c>
      <c r="AH4783" s="107">
        <f t="shared" si="949"/>
        <v>24.325000000000003</v>
      </c>
      <c r="AI4783" s="72">
        <f t="shared" si="950"/>
        <v>2</v>
      </c>
      <c r="AJ4783">
        <f t="shared" si="951"/>
        <v>2</v>
      </c>
      <c r="AK4783">
        <f t="shared" si="952"/>
        <v>1994</v>
      </c>
    </row>
    <row r="4784" spans="1:37" x14ac:dyDescent="0.2">
      <c r="A4784" t="s">
        <v>70</v>
      </c>
      <c r="B4784" s="93">
        <v>34367</v>
      </c>
      <c r="C4784">
        <v>-3.7</v>
      </c>
      <c r="D4784">
        <v>-10</v>
      </c>
      <c r="E4784">
        <f t="shared" si="946"/>
        <v>-6.85</v>
      </c>
      <c r="F4784" s="106">
        <v>15.5</v>
      </c>
      <c r="G4784" s="107">
        <f t="shared" si="953"/>
        <v>22.35</v>
      </c>
      <c r="H4784">
        <f t="shared" si="954"/>
        <v>2</v>
      </c>
      <c r="I4784">
        <f t="shared" si="955"/>
        <v>1994</v>
      </c>
      <c r="Q4784" t="s">
        <v>72</v>
      </c>
      <c r="R4784" s="93">
        <v>34367</v>
      </c>
      <c r="S4784">
        <v>-7.8</v>
      </c>
      <c r="T4784">
        <v>-15.8</v>
      </c>
      <c r="U4784">
        <f t="shared" si="947"/>
        <v>-11.8</v>
      </c>
      <c r="V4784" s="106">
        <v>14.5</v>
      </c>
      <c r="W4784" s="107">
        <f t="shared" si="956"/>
        <v>26.3</v>
      </c>
      <c r="X4784">
        <f t="shared" si="957"/>
        <v>2</v>
      </c>
      <c r="AG4784" s="93">
        <f t="shared" si="948"/>
        <v>34368</v>
      </c>
      <c r="AH4784" s="107">
        <f t="shared" si="949"/>
        <v>29.6</v>
      </c>
      <c r="AI4784" s="72">
        <f t="shared" si="950"/>
        <v>3</v>
      </c>
      <c r="AJ4784">
        <f t="shared" si="951"/>
        <v>2</v>
      </c>
      <c r="AK4784">
        <f t="shared" si="952"/>
        <v>1994</v>
      </c>
    </row>
    <row r="4785" spans="1:37" x14ac:dyDescent="0.2">
      <c r="A4785" t="s">
        <v>70</v>
      </c>
      <c r="B4785" s="93">
        <v>34368</v>
      </c>
      <c r="C4785">
        <v>-6</v>
      </c>
      <c r="D4785">
        <v>-18.600000000000001</v>
      </c>
      <c r="E4785">
        <f t="shared" si="946"/>
        <v>-12.3</v>
      </c>
      <c r="F4785" s="106">
        <v>15.5</v>
      </c>
      <c r="G4785" s="107">
        <f t="shared" si="953"/>
        <v>27.8</v>
      </c>
      <c r="H4785">
        <f t="shared" si="954"/>
        <v>2</v>
      </c>
      <c r="I4785">
        <f t="shared" si="955"/>
        <v>1994</v>
      </c>
      <c r="Q4785" t="s">
        <v>72</v>
      </c>
      <c r="R4785" s="93">
        <v>34368</v>
      </c>
      <c r="S4785">
        <v>-11.7</v>
      </c>
      <c r="T4785">
        <v>-22.1</v>
      </c>
      <c r="U4785">
        <f t="shared" si="947"/>
        <v>-16.899999999999999</v>
      </c>
      <c r="V4785" s="106">
        <v>14.5</v>
      </c>
      <c r="W4785" s="107">
        <f t="shared" si="956"/>
        <v>31.4</v>
      </c>
      <c r="X4785">
        <f t="shared" si="957"/>
        <v>2</v>
      </c>
      <c r="AG4785" s="93">
        <f t="shared" si="948"/>
        <v>34369</v>
      </c>
      <c r="AH4785" s="107">
        <f t="shared" si="949"/>
        <v>25.774999999999999</v>
      </c>
      <c r="AI4785" s="72">
        <f t="shared" si="950"/>
        <v>4</v>
      </c>
      <c r="AJ4785">
        <f t="shared" si="951"/>
        <v>2</v>
      </c>
      <c r="AK4785">
        <f t="shared" si="952"/>
        <v>1994</v>
      </c>
    </row>
    <row r="4786" spans="1:37" x14ac:dyDescent="0.2">
      <c r="A4786" t="s">
        <v>70</v>
      </c>
      <c r="B4786" s="93">
        <v>34369</v>
      </c>
      <c r="C4786">
        <v>0.2</v>
      </c>
      <c r="D4786">
        <v>-18.5</v>
      </c>
      <c r="E4786">
        <f t="shared" si="946"/>
        <v>-9.15</v>
      </c>
      <c r="F4786" s="106">
        <v>15.5</v>
      </c>
      <c r="G4786" s="107">
        <f t="shared" si="953"/>
        <v>24.65</v>
      </c>
      <c r="H4786">
        <f t="shared" si="954"/>
        <v>2</v>
      </c>
      <c r="I4786">
        <f t="shared" si="955"/>
        <v>1994</v>
      </c>
      <c r="Q4786" t="s">
        <v>72</v>
      </c>
      <c r="R4786" s="93">
        <v>34369</v>
      </c>
      <c r="S4786">
        <v>-2.6</v>
      </c>
      <c r="T4786">
        <v>-22.2</v>
      </c>
      <c r="U4786">
        <f t="shared" si="947"/>
        <v>-12.4</v>
      </c>
      <c r="V4786" s="106">
        <v>14.5</v>
      </c>
      <c r="W4786" s="107">
        <f t="shared" si="956"/>
        <v>26.9</v>
      </c>
      <c r="X4786">
        <f t="shared" si="957"/>
        <v>2</v>
      </c>
      <c r="AG4786" s="93">
        <f t="shared" si="948"/>
        <v>34370</v>
      </c>
      <c r="AH4786" s="107">
        <f t="shared" si="949"/>
        <v>25</v>
      </c>
      <c r="AI4786" s="72">
        <f t="shared" si="950"/>
        <v>5</v>
      </c>
      <c r="AJ4786">
        <f t="shared" si="951"/>
        <v>2</v>
      </c>
      <c r="AK4786">
        <f t="shared" si="952"/>
        <v>1994</v>
      </c>
    </row>
    <row r="4787" spans="1:37" x14ac:dyDescent="0.2">
      <c r="A4787" t="s">
        <v>70</v>
      </c>
      <c r="B4787" s="93">
        <v>34370</v>
      </c>
      <c r="C4787">
        <v>0.9</v>
      </c>
      <c r="D4787">
        <v>-16.399999999999999</v>
      </c>
      <c r="E4787">
        <f t="shared" si="946"/>
        <v>-7.7499999999999991</v>
      </c>
      <c r="F4787" s="106">
        <v>15.5</v>
      </c>
      <c r="G4787" s="107">
        <f t="shared" si="953"/>
        <v>23.25</v>
      </c>
      <c r="H4787">
        <f t="shared" si="954"/>
        <v>2</v>
      </c>
      <c r="I4787">
        <f t="shared" si="955"/>
        <v>1994</v>
      </c>
      <c r="Q4787" t="s">
        <v>72</v>
      </c>
      <c r="R4787" s="93">
        <v>34370</v>
      </c>
      <c r="S4787">
        <v>-2.4</v>
      </c>
      <c r="T4787">
        <v>-22.1</v>
      </c>
      <c r="U4787">
        <f t="shared" si="947"/>
        <v>-12.25</v>
      </c>
      <c r="V4787" s="106">
        <v>14.5</v>
      </c>
      <c r="W4787" s="107">
        <f t="shared" si="956"/>
        <v>26.75</v>
      </c>
      <c r="X4787">
        <f t="shared" si="957"/>
        <v>2</v>
      </c>
      <c r="AG4787" s="93">
        <f t="shared" si="948"/>
        <v>34371</v>
      </c>
      <c r="AH4787" s="107">
        <f t="shared" si="949"/>
        <v>41.674999999999997</v>
      </c>
      <c r="AI4787" s="72">
        <f t="shared" si="950"/>
        <v>6</v>
      </c>
      <c r="AJ4787">
        <f t="shared" si="951"/>
        <v>2</v>
      </c>
      <c r="AK4787">
        <f t="shared" si="952"/>
        <v>1994</v>
      </c>
    </row>
    <row r="4788" spans="1:37" x14ac:dyDescent="0.2">
      <c r="A4788" t="s">
        <v>70</v>
      </c>
      <c r="B4788" s="93">
        <v>34371</v>
      </c>
      <c r="C4788">
        <v>-16.3</v>
      </c>
      <c r="D4788">
        <v>-28</v>
      </c>
      <c r="E4788">
        <f t="shared" si="946"/>
        <v>-22.15</v>
      </c>
      <c r="F4788" s="106">
        <v>15.5</v>
      </c>
      <c r="G4788" s="107">
        <f t="shared" si="953"/>
        <v>37.65</v>
      </c>
      <c r="H4788">
        <f t="shared" si="954"/>
        <v>2</v>
      </c>
      <c r="I4788">
        <f t="shared" si="955"/>
        <v>1994</v>
      </c>
      <c r="Q4788" t="s">
        <v>72</v>
      </c>
      <c r="R4788" s="93">
        <v>34371</v>
      </c>
      <c r="S4788">
        <v>-22.1</v>
      </c>
      <c r="T4788">
        <v>-40.299999999999997</v>
      </c>
      <c r="U4788">
        <f t="shared" si="947"/>
        <v>-31.2</v>
      </c>
      <c r="V4788" s="106">
        <v>14.5</v>
      </c>
      <c r="W4788" s="107">
        <f t="shared" si="956"/>
        <v>45.7</v>
      </c>
      <c r="X4788">
        <f t="shared" si="957"/>
        <v>2</v>
      </c>
      <c r="AG4788" s="93">
        <f t="shared" si="948"/>
        <v>34372</v>
      </c>
      <c r="AH4788" s="107">
        <f t="shared" si="949"/>
        <v>46.274999999999999</v>
      </c>
      <c r="AI4788" s="72">
        <f t="shared" si="950"/>
        <v>7</v>
      </c>
      <c r="AJ4788">
        <f t="shared" si="951"/>
        <v>2</v>
      </c>
      <c r="AK4788">
        <f t="shared" si="952"/>
        <v>1994</v>
      </c>
    </row>
    <row r="4789" spans="1:37" x14ac:dyDescent="0.2">
      <c r="A4789" t="s">
        <v>70</v>
      </c>
      <c r="B4789" s="93">
        <v>34372</v>
      </c>
      <c r="C4789">
        <v>-22.5</v>
      </c>
      <c r="D4789">
        <v>-32.5</v>
      </c>
      <c r="E4789">
        <f t="shared" si="946"/>
        <v>-27.5</v>
      </c>
      <c r="F4789" s="106">
        <v>15.5</v>
      </c>
      <c r="G4789" s="107">
        <f t="shared" si="953"/>
        <v>43</v>
      </c>
      <c r="H4789">
        <f t="shared" si="954"/>
        <v>2</v>
      </c>
      <c r="I4789">
        <f t="shared" si="955"/>
        <v>1994</v>
      </c>
      <c r="Q4789" t="s">
        <v>72</v>
      </c>
      <c r="R4789" s="93">
        <v>34372</v>
      </c>
      <c r="S4789">
        <v>-26.2</v>
      </c>
      <c r="T4789">
        <v>-43.9</v>
      </c>
      <c r="U4789">
        <f t="shared" si="947"/>
        <v>-35.049999999999997</v>
      </c>
      <c r="V4789" s="106">
        <v>14.5</v>
      </c>
      <c r="W4789" s="107">
        <f t="shared" si="956"/>
        <v>49.55</v>
      </c>
      <c r="X4789">
        <f t="shared" si="957"/>
        <v>2</v>
      </c>
      <c r="AG4789" s="93">
        <f t="shared" si="948"/>
        <v>34373</v>
      </c>
      <c r="AH4789" s="107">
        <f t="shared" si="949"/>
        <v>38.674999999999997</v>
      </c>
      <c r="AI4789" s="72">
        <f t="shared" si="950"/>
        <v>8</v>
      </c>
      <c r="AJ4789">
        <f t="shared" si="951"/>
        <v>2</v>
      </c>
      <c r="AK4789">
        <f t="shared" si="952"/>
        <v>1994</v>
      </c>
    </row>
    <row r="4790" spans="1:37" x14ac:dyDescent="0.2">
      <c r="A4790" t="s">
        <v>70</v>
      </c>
      <c r="B4790" s="93">
        <v>34373</v>
      </c>
      <c r="C4790">
        <v>-13.2</v>
      </c>
      <c r="D4790">
        <v>-29.5</v>
      </c>
      <c r="E4790">
        <f t="shared" si="946"/>
        <v>-21.35</v>
      </c>
      <c r="F4790" s="106">
        <v>15.5</v>
      </c>
      <c r="G4790" s="107">
        <f t="shared" si="953"/>
        <v>36.85</v>
      </c>
      <c r="H4790">
        <f t="shared" si="954"/>
        <v>2</v>
      </c>
      <c r="I4790">
        <f t="shared" si="955"/>
        <v>1994</v>
      </c>
      <c r="Q4790" t="s">
        <v>72</v>
      </c>
      <c r="R4790" s="93">
        <v>34373</v>
      </c>
      <c r="S4790">
        <v>-19.100000000000001</v>
      </c>
      <c r="T4790">
        <v>-32.9</v>
      </c>
      <c r="U4790">
        <f t="shared" si="947"/>
        <v>-26</v>
      </c>
      <c r="V4790" s="106">
        <v>14.5</v>
      </c>
      <c r="W4790" s="107">
        <f t="shared" si="956"/>
        <v>40.5</v>
      </c>
      <c r="X4790">
        <f t="shared" si="957"/>
        <v>2</v>
      </c>
      <c r="AG4790" s="93">
        <f t="shared" si="948"/>
        <v>34374</v>
      </c>
      <c r="AH4790" s="107">
        <f t="shared" si="949"/>
        <v>32</v>
      </c>
      <c r="AI4790" s="72">
        <f t="shared" si="950"/>
        <v>9</v>
      </c>
      <c r="AJ4790">
        <f t="shared" si="951"/>
        <v>2</v>
      </c>
      <c r="AK4790">
        <f t="shared" si="952"/>
        <v>1994</v>
      </c>
    </row>
    <row r="4791" spans="1:37" x14ac:dyDescent="0.2">
      <c r="A4791" t="s">
        <v>70</v>
      </c>
      <c r="B4791" s="93">
        <v>34374</v>
      </c>
      <c r="C4791">
        <v>-2.6</v>
      </c>
      <c r="D4791">
        <v>-21.7</v>
      </c>
      <c r="E4791">
        <f t="shared" si="946"/>
        <v>-12.15</v>
      </c>
      <c r="F4791" s="106">
        <v>15.5</v>
      </c>
      <c r="G4791" s="107">
        <f t="shared" si="953"/>
        <v>27.65</v>
      </c>
      <c r="H4791">
        <f t="shared" si="954"/>
        <v>2</v>
      </c>
      <c r="I4791">
        <f t="shared" si="955"/>
        <v>1994</v>
      </c>
      <c r="Q4791" t="s">
        <v>72</v>
      </c>
      <c r="R4791" s="93">
        <v>34374</v>
      </c>
      <c r="S4791">
        <v>-14.8</v>
      </c>
      <c r="T4791">
        <v>-28.9</v>
      </c>
      <c r="U4791">
        <f t="shared" si="947"/>
        <v>-21.85</v>
      </c>
      <c r="V4791" s="106">
        <v>14.5</v>
      </c>
      <c r="W4791" s="107">
        <f t="shared" si="956"/>
        <v>36.35</v>
      </c>
      <c r="X4791">
        <f t="shared" si="957"/>
        <v>2</v>
      </c>
      <c r="AG4791" s="93">
        <f t="shared" si="948"/>
        <v>34375</v>
      </c>
      <c r="AH4791" s="107">
        <f t="shared" si="949"/>
        <v>27.875</v>
      </c>
      <c r="AI4791" s="72">
        <f t="shared" si="950"/>
        <v>10</v>
      </c>
      <c r="AJ4791">
        <f t="shared" si="951"/>
        <v>2</v>
      </c>
      <c r="AK4791">
        <f t="shared" si="952"/>
        <v>1994</v>
      </c>
    </row>
    <row r="4792" spans="1:37" x14ac:dyDescent="0.2">
      <c r="A4792" t="s">
        <v>70</v>
      </c>
      <c r="B4792" s="93">
        <v>34375</v>
      </c>
      <c r="C4792">
        <v>-0.6</v>
      </c>
      <c r="D4792">
        <v>-17.100000000000001</v>
      </c>
      <c r="E4792">
        <f t="shared" si="946"/>
        <v>-8.8500000000000014</v>
      </c>
      <c r="F4792" s="106">
        <v>15.5</v>
      </c>
      <c r="G4792" s="107">
        <f t="shared" si="953"/>
        <v>24.35</v>
      </c>
      <c r="H4792">
        <f t="shared" si="954"/>
        <v>2</v>
      </c>
      <c r="I4792">
        <f t="shared" si="955"/>
        <v>1994</v>
      </c>
      <c r="Q4792" t="s">
        <v>72</v>
      </c>
      <c r="R4792" s="93">
        <v>34375</v>
      </c>
      <c r="S4792">
        <v>-14.3</v>
      </c>
      <c r="T4792">
        <v>-19.5</v>
      </c>
      <c r="U4792">
        <f t="shared" si="947"/>
        <v>-16.899999999999999</v>
      </c>
      <c r="V4792" s="106">
        <v>14.5</v>
      </c>
      <c r="W4792" s="107">
        <f t="shared" si="956"/>
        <v>31.4</v>
      </c>
      <c r="X4792">
        <f t="shared" si="957"/>
        <v>2</v>
      </c>
      <c r="AG4792" s="93">
        <f t="shared" si="948"/>
        <v>34376</v>
      </c>
      <c r="AH4792" s="107">
        <f t="shared" si="949"/>
        <v>27.549999999999997</v>
      </c>
      <c r="AI4792" s="72">
        <f t="shared" si="950"/>
        <v>11</v>
      </c>
      <c r="AJ4792">
        <f t="shared" si="951"/>
        <v>2</v>
      </c>
      <c r="AK4792">
        <f t="shared" si="952"/>
        <v>1994</v>
      </c>
    </row>
    <row r="4793" spans="1:37" x14ac:dyDescent="0.2">
      <c r="A4793" t="s">
        <v>70</v>
      </c>
      <c r="B4793" s="93">
        <v>34376</v>
      </c>
      <c r="C4793">
        <v>0.8</v>
      </c>
      <c r="D4793">
        <v>-20.2</v>
      </c>
      <c r="E4793">
        <f t="shared" si="946"/>
        <v>-9.6999999999999993</v>
      </c>
      <c r="F4793" s="106">
        <v>15.5</v>
      </c>
      <c r="G4793" s="107">
        <f t="shared" si="953"/>
        <v>25.2</v>
      </c>
      <c r="H4793">
        <f t="shared" si="954"/>
        <v>2</v>
      </c>
      <c r="I4793">
        <f t="shared" si="955"/>
        <v>1994</v>
      </c>
      <c r="Q4793" t="s">
        <v>72</v>
      </c>
      <c r="R4793" s="93">
        <v>34376</v>
      </c>
      <c r="S4793">
        <v>-12.4</v>
      </c>
      <c r="T4793">
        <v>-18.399999999999999</v>
      </c>
      <c r="U4793">
        <f t="shared" si="947"/>
        <v>-15.399999999999999</v>
      </c>
      <c r="V4793" s="106">
        <v>14.5</v>
      </c>
      <c r="W4793" s="107">
        <f t="shared" si="956"/>
        <v>29.9</v>
      </c>
      <c r="X4793">
        <f t="shared" si="957"/>
        <v>2</v>
      </c>
      <c r="AG4793" s="93">
        <f t="shared" si="948"/>
        <v>34377</v>
      </c>
      <c r="AH4793" s="107">
        <f t="shared" si="949"/>
        <v>17.45</v>
      </c>
      <c r="AI4793" s="72">
        <f t="shared" si="950"/>
        <v>12</v>
      </c>
      <c r="AJ4793">
        <f t="shared" si="951"/>
        <v>2</v>
      </c>
      <c r="AK4793">
        <f t="shared" si="952"/>
        <v>1994</v>
      </c>
    </row>
    <row r="4794" spans="1:37" x14ac:dyDescent="0.2">
      <c r="A4794" t="s">
        <v>70</v>
      </c>
      <c r="B4794" s="93">
        <v>34377</v>
      </c>
      <c r="C4794">
        <v>4.5</v>
      </c>
      <c r="D4794">
        <v>-2.2000000000000002</v>
      </c>
      <c r="E4794">
        <f t="shared" si="946"/>
        <v>1.1499999999999999</v>
      </c>
      <c r="F4794" s="106">
        <v>15.5</v>
      </c>
      <c r="G4794" s="107">
        <f t="shared" si="953"/>
        <v>14.35</v>
      </c>
      <c r="H4794">
        <f t="shared" si="954"/>
        <v>2</v>
      </c>
      <c r="I4794">
        <f t="shared" si="955"/>
        <v>1994</v>
      </c>
      <c r="Q4794" t="s">
        <v>72</v>
      </c>
      <c r="R4794" s="93">
        <v>34377</v>
      </c>
      <c r="S4794">
        <v>2.4</v>
      </c>
      <c r="T4794">
        <v>-14.5</v>
      </c>
      <c r="U4794">
        <f t="shared" si="947"/>
        <v>-6.05</v>
      </c>
      <c r="V4794" s="106">
        <v>14.5</v>
      </c>
      <c r="W4794" s="107">
        <f t="shared" si="956"/>
        <v>20.55</v>
      </c>
      <c r="X4794">
        <f t="shared" si="957"/>
        <v>2</v>
      </c>
      <c r="AG4794" s="93">
        <f t="shared" si="948"/>
        <v>34378</v>
      </c>
      <c r="AH4794" s="107">
        <f t="shared" si="949"/>
        <v>19.274999999999999</v>
      </c>
      <c r="AI4794" s="72">
        <f t="shared" si="950"/>
        <v>13</v>
      </c>
      <c r="AJ4794">
        <f t="shared" si="951"/>
        <v>2</v>
      </c>
      <c r="AK4794">
        <f t="shared" si="952"/>
        <v>1994</v>
      </c>
    </row>
    <row r="4795" spans="1:37" x14ac:dyDescent="0.2">
      <c r="A4795" t="s">
        <v>70</v>
      </c>
      <c r="B4795" s="93">
        <v>34378</v>
      </c>
      <c r="C4795">
        <v>4.7</v>
      </c>
      <c r="D4795">
        <v>-9.1</v>
      </c>
      <c r="E4795">
        <f t="shared" si="946"/>
        <v>-2.1999999999999997</v>
      </c>
      <c r="F4795" s="106">
        <v>15.5</v>
      </c>
      <c r="G4795" s="107">
        <f t="shared" si="953"/>
        <v>17.7</v>
      </c>
      <c r="H4795">
        <f t="shared" si="954"/>
        <v>2</v>
      </c>
      <c r="I4795">
        <f t="shared" si="955"/>
        <v>1994</v>
      </c>
      <c r="Q4795" t="s">
        <v>72</v>
      </c>
      <c r="R4795" s="93">
        <v>34378</v>
      </c>
      <c r="S4795">
        <v>3</v>
      </c>
      <c r="T4795">
        <v>-15.7</v>
      </c>
      <c r="U4795">
        <f t="shared" si="947"/>
        <v>-6.35</v>
      </c>
      <c r="V4795" s="106">
        <v>14.5</v>
      </c>
      <c r="W4795" s="107">
        <f t="shared" si="956"/>
        <v>20.85</v>
      </c>
      <c r="X4795">
        <f t="shared" si="957"/>
        <v>2</v>
      </c>
      <c r="AG4795" s="93">
        <f t="shared" si="948"/>
        <v>34379</v>
      </c>
      <c r="AH4795" s="107">
        <f t="shared" si="949"/>
        <v>23.274999999999999</v>
      </c>
      <c r="AI4795" s="72">
        <f t="shared" si="950"/>
        <v>14</v>
      </c>
      <c r="AJ4795">
        <f t="shared" si="951"/>
        <v>2</v>
      </c>
      <c r="AK4795">
        <f t="shared" si="952"/>
        <v>1994</v>
      </c>
    </row>
    <row r="4796" spans="1:37" x14ac:dyDescent="0.2">
      <c r="A4796" t="s">
        <v>70</v>
      </c>
      <c r="B4796" s="93">
        <v>34379</v>
      </c>
      <c r="C4796">
        <v>2.7</v>
      </c>
      <c r="D4796">
        <v>-12.6</v>
      </c>
      <c r="E4796">
        <f t="shared" si="946"/>
        <v>-4.9499999999999993</v>
      </c>
      <c r="F4796" s="106">
        <v>15.5</v>
      </c>
      <c r="G4796" s="107">
        <f t="shared" si="953"/>
        <v>20.45</v>
      </c>
      <c r="H4796">
        <f t="shared" si="954"/>
        <v>2</v>
      </c>
      <c r="I4796">
        <f t="shared" si="955"/>
        <v>1994</v>
      </c>
      <c r="Q4796" t="s">
        <v>72</v>
      </c>
      <c r="R4796" s="93">
        <v>34379</v>
      </c>
      <c r="S4796">
        <v>-2.2999999999999998</v>
      </c>
      <c r="T4796">
        <v>-20.9</v>
      </c>
      <c r="U4796">
        <f t="shared" si="947"/>
        <v>-11.6</v>
      </c>
      <c r="V4796" s="106">
        <v>14.5</v>
      </c>
      <c r="W4796" s="107">
        <f t="shared" si="956"/>
        <v>26.1</v>
      </c>
      <c r="X4796">
        <f t="shared" si="957"/>
        <v>2</v>
      </c>
      <c r="AG4796" s="93">
        <f t="shared" si="948"/>
        <v>34380</v>
      </c>
      <c r="AH4796" s="107">
        <f t="shared" si="949"/>
        <v>18.649999999999999</v>
      </c>
      <c r="AI4796" s="72">
        <f t="shared" si="950"/>
        <v>15</v>
      </c>
      <c r="AJ4796">
        <f t="shared" si="951"/>
        <v>2</v>
      </c>
      <c r="AK4796">
        <f t="shared" si="952"/>
        <v>1994</v>
      </c>
    </row>
    <row r="4797" spans="1:37" x14ac:dyDescent="0.2">
      <c r="A4797" t="s">
        <v>70</v>
      </c>
      <c r="B4797" s="93">
        <v>34380</v>
      </c>
      <c r="C4797">
        <v>8.1</v>
      </c>
      <c r="D4797">
        <v>-10.1</v>
      </c>
      <c r="E4797">
        <f t="shared" si="946"/>
        <v>-1</v>
      </c>
      <c r="F4797" s="106">
        <v>15.5</v>
      </c>
      <c r="G4797" s="107">
        <f t="shared" si="953"/>
        <v>16.5</v>
      </c>
      <c r="H4797">
        <f t="shared" si="954"/>
        <v>2</v>
      </c>
      <c r="I4797">
        <f t="shared" si="955"/>
        <v>1994</v>
      </c>
      <c r="Q4797" t="s">
        <v>72</v>
      </c>
      <c r="R4797" s="93">
        <v>34380</v>
      </c>
      <c r="S4797">
        <v>1.5</v>
      </c>
      <c r="T4797">
        <v>-14.1</v>
      </c>
      <c r="U4797">
        <f t="shared" si="947"/>
        <v>-6.3</v>
      </c>
      <c r="V4797" s="106">
        <v>14.5</v>
      </c>
      <c r="W4797" s="107">
        <f t="shared" si="956"/>
        <v>20.8</v>
      </c>
      <c r="X4797">
        <f t="shared" si="957"/>
        <v>2</v>
      </c>
      <c r="AG4797" s="93">
        <f t="shared" si="948"/>
        <v>34381</v>
      </c>
      <c r="AH4797" s="107">
        <f t="shared" si="949"/>
        <v>29.1</v>
      </c>
      <c r="AI4797" s="72">
        <f t="shared" si="950"/>
        <v>16</v>
      </c>
      <c r="AJ4797">
        <f t="shared" si="951"/>
        <v>2</v>
      </c>
      <c r="AK4797">
        <f t="shared" si="952"/>
        <v>1994</v>
      </c>
    </row>
    <row r="4798" spans="1:37" x14ac:dyDescent="0.2">
      <c r="A4798" t="s">
        <v>70</v>
      </c>
      <c r="B4798" s="93">
        <v>34381</v>
      </c>
      <c r="C4798">
        <v>-6.5</v>
      </c>
      <c r="D4798">
        <v>-15.8</v>
      </c>
      <c r="E4798">
        <f t="shared" si="946"/>
        <v>-11.15</v>
      </c>
      <c r="F4798" s="106">
        <v>15.5</v>
      </c>
      <c r="G4798" s="107">
        <f t="shared" si="953"/>
        <v>26.65</v>
      </c>
      <c r="H4798">
        <f t="shared" si="954"/>
        <v>2</v>
      </c>
      <c r="I4798">
        <f t="shared" si="955"/>
        <v>1994</v>
      </c>
      <c r="Q4798" t="s">
        <v>72</v>
      </c>
      <c r="R4798" s="93">
        <v>34381</v>
      </c>
      <c r="S4798">
        <v>-14.1</v>
      </c>
      <c r="T4798">
        <v>-20</v>
      </c>
      <c r="U4798">
        <f t="shared" si="947"/>
        <v>-17.05</v>
      </c>
      <c r="V4798" s="106">
        <v>14.5</v>
      </c>
      <c r="W4798" s="107">
        <f t="shared" si="956"/>
        <v>31.55</v>
      </c>
      <c r="X4798">
        <f t="shared" si="957"/>
        <v>2</v>
      </c>
      <c r="AG4798" s="93">
        <f t="shared" si="948"/>
        <v>34382</v>
      </c>
      <c r="AH4798" s="107">
        <f t="shared" si="949"/>
        <v>31.450000000000003</v>
      </c>
      <c r="AI4798" s="72">
        <f t="shared" si="950"/>
        <v>17</v>
      </c>
      <c r="AJ4798">
        <f t="shared" si="951"/>
        <v>2</v>
      </c>
      <c r="AK4798">
        <f t="shared" si="952"/>
        <v>1994</v>
      </c>
    </row>
    <row r="4799" spans="1:37" x14ac:dyDescent="0.2">
      <c r="A4799" t="s">
        <v>70</v>
      </c>
      <c r="B4799" s="93">
        <v>34382</v>
      </c>
      <c r="C4799">
        <v>-13.9</v>
      </c>
      <c r="D4799">
        <v>-17.3</v>
      </c>
      <c r="E4799">
        <f t="shared" si="946"/>
        <v>-15.600000000000001</v>
      </c>
      <c r="F4799" s="106">
        <v>15.5</v>
      </c>
      <c r="G4799" s="107">
        <f t="shared" si="953"/>
        <v>31.1</v>
      </c>
      <c r="H4799">
        <f t="shared" si="954"/>
        <v>2</v>
      </c>
      <c r="I4799">
        <f t="shared" si="955"/>
        <v>1994</v>
      </c>
      <c r="Q4799" t="s">
        <v>72</v>
      </c>
      <c r="R4799" s="93">
        <v>34382</v>
      </c>
      <c r="S4799">
        <v>-14.1</v>
      </c>
      <c r="T4799">
        <v>-20.5</v>
      </c>
      <c r="U4799">
        <f t="shared" si="947"/>
        <v>-17.3</v>
      </c>
      <c r="V4799" s="106">
        <v>14.5</v>
      </c>
      <c r="W4799" s="107">
        <f t="shared" si="956"/>
        <v>31.8</v>
      </c>
      <c r="X4799">
        <f t="shared" si="957"/>
        <v>2</v>
      </c>
      <c r="AG4799" s="93">
        <f t="shared" si="948"/>
        <v>34383</v>
      </c>
      <c r="AH4799" s="107">
        <f t="shared" si="949"/>
        <v>31.4</v>
      </c>
      <c r="AI4799" s="72">
        <f t="shared" si="950"/>
        <v>18</v>
      </c>
      <c r="AJ4799">
        <f t="shared" si="951"/>
        <v>2</v>
      </c>
      <c r="AK4799">
        <f t="shared" si="952"/>
        <v>1994</v>
      </c>
    </row>
    <row r="4800" spans="1:37" x14ac:dyDescent="0.2">
      <c r="A4800" t="s">
        <v>70</v>
      </c>
      <c r="B4800" s="93">
        <v>34383</v>
      </c>
      <c r="C4800">
        <v>-15</v>
      </c>
      <c r="D4800">
        <v>-17.399999999999999</v>
      </c>
      <c r="E4800">
        <f t="shared" si="946"/>
        <v>-16.2</v>
      </c>
      <c r="F4800" s="106">
        <v>15.5</v>
      </c>
      <c r="G4800" s="107">
        <f t="shared" si="953"/>
        <v>31.7</v>
      </c>
      <c r="H4800">
        <f t="shared" si="954"/>
        <v>2</v>
      </c>
      <c r="I4800">
        <f t="shared" si="955"/>
        <v>1994</v>
      </c>
      <c r="Q4800" t="s">
        <v>72</v>
      </c>
      <c r="R4800" s="93">
        <v>34383</v>
      </c>
      <c r="S4800">
        <v>-15</v>
      </c>
      <c r="T4800">
        <v>-18.2</v>
      </c>
      <c r="U4800">
        <f t="shared" si="947"/>
        <v>-16.600000000000001</v>
      </c>
      <c r="V4800" s="106">
        <v>14.5</v>
      </c>
      <c r="W4800" s="107">
        <f t="shared" si="956"/>
        <v>31.1</v>
      </c>
      <c r="X4800">
        <f t="shared" si="957"/>
        <v>2</v>
      </c>
      <c r="AG4800" s="93">
        <f t="shared" si="948"/>
        <v>34384</v>
      </c>
      <c r="AH4800" s="107">
        <f t="shared" si="949"/>
        <v>35.325000000000003</v>
      </c>
      <c r="AI4800" s="72">
        <f t="shared" si="950"/>
        <v>19</v>
      </c>
      <c r="AJ4800">
        <f t="shared" si="951"/>
        <v>2</v>
      </c>
      <c r="AK4800">
        <f t="shared" si="952"/>
        <v>1994</v>
      </c>
    </row>
    <row r="4801" spans="1:37" x14ac:dyDescent="0.2">
      <c r="A4801" t="s">
        <v>70</v>
      </c>
      <c r="B4801" s="93">
        <v>34384</v>
      </c>
      <c r="C4801">
        <v>-16.5</v>
      </c>
      <c r="D4801">
        <v>-22.5</v>
      </c>
      <c r="E4801">
        <f t="shared" si="946"/>
        <v>-19.5</v>
      </c>
      <c r="F4801" s="106">
        <v>15.5</v>
      </c>
      <c r="G4801" s="107">
        <f t="shared" si="953"/>
        <v>35</v>
      </c>
      <c r="H4801">
        <f t="shared" si="954"/>
        <v>2</v>
      </c>
      <c r="I4801">
        <f t="shared" si="955"/>
        <v>1994</v>
      </c>
      <c r="Q4801" t="s">
        <v>72</v>
      </c>
      <c r="R4801" s="93">
        <v>34384</v>
      </c>
      <c r="S4801">
        <v>-18.100000000000001</v>
      </c>
      <c r="T4801">
        <v>-24.2</v>
      </c>
      <c r="U4801">
        <f t="shared" si="947"/>
        <v>-21.15</v>
      </c>
      <c r="V4801" s="106">
        <v>14.5</v>
      </c>
      <c r="W4801" s="107">
        <f t="shared" si="956"/>
        <v>35.65</v>
      </c>
      <c r="X4801">
        <f t="shared" si="957"/>
        <v>2</v>
      </c>
      <c r="AG4801" s="93">
        <f t="shared" si="948"/>
        <v>34385</v>
      </c>
      <c r="AH4801" s="107">
        <f t="shared" si="949"/>
        <v>39.875</v>
      </c>
      <c r="AI4801" s="72">
        <f t="shared" si="950"/>
        <v>20</v>
      </c>
      <c r="AJ4801">
        <f t="shared" si="951"/>
        <v>2</v>
      </c>
      <c r="AK4801">
        <f t="shared" si="952"/>
        <v>1994</v>
      </c>
    </row>
    <row r="4802" spans="1:37" x14ac:dyDescent="0.2">
      <c r="A4802" t="s">
        <v>70</v>
      </c>
      <c r="B4802" s="93">
        <v>34385</v>
      </c>
      <c r="C4802">
        <v>-19.7</v>
      </c>
      <c r="D4802">
        <v>-24.5</v>
      </c>
      <c r="E4802">
        <f t="shared" si="946"/>
        <v>-22.1</v>
      </c>
      <c r="F4802" s="106">
        <v>15.5</v>
      </c>
      <c r="G4802" s="107">
        <f t="shared" si="953"/>
        <v>37.6</v>
      </c>
      <c r="H4802">
        <f t="shared" si="954"/>
        <v>2</v>
      </c>
      <c r="I4802">
        <f t="shared" si="955"/>
        <v>1994</v>
      </c>
      <c r="Q4802" t="s">
        <v>72</v>
      </c>
      <c r="R4802" s="93">
        <v>34385</v>
      </c>
      <c r="S4802">
        <v>-22.5</v>
      </c>
      <c r="T4802">
        <v>-32.799999999999997</v>
      </c>
      <c r="U4802">
        <f t="shared" si="947"/>
        <v>-27.65</v>
      </c>
      <c r="V4802" s="106">
        <v>14.5</v>
      </c>
      <c r="W4802" s="107">
        <f t="shared" si="956"/>
        <v>42.15</v>
      </c>
      <c r="X4802">
        <f t="shared" si="957"/>
        <v>2</v>
      </c>
      <c r="AG4802" s="93">
        <f t="shared" si="948"/>
        <v>34386</v>
      </c>
      <c r="AH4802" s="107">
        <f t="shared" si="949"/>
        <v>38.575000000000003</v>
      </c>
      <c r="AI4802" s="72">
        <f t="shared" si="950"/>
        <v>21</v>
      </c>
      <c r="AJ4802">
        <f t="shared" si="951"/>
        <v>2</v>
      </c>
      <c r="AK4802">
        <f t="shared" si="952"/>
        <v>1994</v>
      </c>
    </row>
    <row r="4803" spans="1:37" x14ac:dyDescent="0.2">
      <c r="A4803" t="s">
        <v>70</v>
      </c>
      <c r="B4803" s="93">
        <v>34386</v>
      </c>
      <c r="C4803">
        <v>-19.7</v>
      </c>
      <c r="D4803">
        <v>-24.6</v>
      </c>
      <c r="E4803">
        <f t="shared" si="946"/>
        <v>-22.15</v>
      </c>
      <c r="F4803" s="106">
        <v>15.5</v>
      </c>
      <c r="G4803" s="107">
        <f t="shared" si="953"/>
        <v>37.65</v>
      </c>
      <c r="H4803">
        <f t="shared" si="954"/>
        <v>2</v>
      </c>
      <c r="I4803">
        <f t="shared" si="955"/>
        <v>1994</v>
      </c>
      <c r="Q4803" t="s">
        <v>72</v>
      </c>
      <c r="R4803" s="93">
        <v>34386</v>
      </c>
      <c r="S4803">
        <v>-22.1</v>
      </c>
      <c r="T4803">
        <v>-27.9</v>
      </c>
      <c r="U4803">
        <f t="shared" si="947"/>
        <v>-25</v>
      </c>
      <c r="V4803" s="106">
        <v>14.5</v>
      </c>
      <c r="W4803" s="107">
        <f t="shared" si="956"/>
        <v>39.5</v>
      </c>
      <c r="X4803">
        <f t="shared" si="957"/>
        <v>2</v>
      </c>
      <c r="AG4803" s="93">
        <f t="shared" si="948"/>
        <v>34387</v>
      </c>
      <c r="AH4803" s="107">
        <f t="shared" si="949"/>
        <v>39.5</v>
      </c>
      <c r="AI4803" s="72">
        <f t="shared" si="950"/>
        <v>22</v>
      </c>
      <c r="AJ4803">
        <f t="shared" si="951"/>
        <v>2</v>
      </c>
      <c r="AK4803">
        <f t="shared" si="952"/>
        <v>1994</v>
      </c>
    </row>
    <row r="4804" spans="1:37" x14ac:dyDescent="0.2">
      <c r="A4804" t="s">
        <v>70</v>
      </c>
      <c r="B4804" s="93">
        <v>34387</v>
      </c>
      <c r="C4804">
        <v>-20.3</v>
      </c>
      <c r="D4804">
        <v>-25.7</v>
      </c>
      <c r="E4804">
        <f t="shared" ref="E4804:E4867" si="958">AVERAGE(C4804:D4804)</f>
        <v>-23</v>
      </c>
      <c r="F4804" s="106">
        <v>15.5</v>
      </c>
      <c r="G4804" s="107">
        <f t="shared" si="953"/>
        <v>38.5</v>
      </c>
      <c r="H4804">
        <f t="shared" si="954"/>
        <v>2</v>
      </c>
      <c r="I4804">
        <f t="shared" si="955"/>
        <v>1994</v>
      </c>
      <c r="Q4804" t="s">
        <v>72</v>
      </c>
      <c r="R4804" s="93">
        <v>34387</v>
      </c>
      <c r="S4804">
        <v>-21.7</v>
      </c>
      <c r="T4804">
        <v>-30.3</v>
      </c>
      <c r="U4804">
        <f t="shared" ref="U4804:U4867" si="959">AVERAGE(S4804:T4804)</f>
        <v>-26</v>
      </c>
      <c r="V4804" s="106">
        <v>14.5</v>
      </c>
      <c r="W4804" s="107">
        <f t="shared" si="956"/>
        <v>40.5</v>
      </c>
      <c r="X4804">
        <f t="shared" si="957"/>
        <v>2</v>
      </c>
      <c r="AG4804" s="93">
        <f t="shared" ref="AG4804:AG4867" si="960">R4805</f>
        <v>34388</v>
      </c>
      <c r="AH4804" s="107">
        <f t="shared" ref="AH4804:AH4867" si="961">AVERAGE(W4805,G4805)</f>
        <v>39.325000000000003</v>
      </c>
      <c r="AI4804" s="72">
        <f t="shared" ref="AI4804:AI4867" si="962">DAY(AG4804)</f>
        <v>23</v>
      </c>
      <c r="AJ4804">
        <f t="shared" ref="AJ4804:AJ4867" si="963">MONTH(AG4804)</f>
        <v>2</v>
      </c>
      <c r="AK4804">
        <f t="shared" ref="AK4804:AK4867" si="964">YEAR(AG4804)</f>
        <v>1994</v>
      </c>
    </row>
    <row r="4805" spans="1:37" x14ac:dyDescent="0.2">
      <c r="A4805" t="s">
        <v>70</v>
      </c>
      <c r="B4805" s="93">
        <v>34388</v>
      </c>
      <c r="C4805">
        <v>-22.1</v>
      </c>
      <c r="D4805">
        <v>-24.1</v>
      </c>
      <c r="E4805">
        <f t="shared" si="958"/>
        <v>-23.1</v>
      </c>
      <c r="F4805" s="106">
        <v>15.5</v>
      </c>
      <c r="G4805" s="107">
        <f t="shared" ref="G4805:G4868" si="965">IF(F4805-E4805&gt;0,F4805-E4805,0)</f>
        <v>38.6</v>
      </c>
      <c r="H4805">
        <f t="shared" ref="H4805:H4868" si="966">MONTH(B4805)</f>
        <v>2</v>
      </c>
      <c r="I4805">
        <f t="shared" ref="I4805:I4868" si="967">YEAR(B4805)</f>
        <v>1994</v>
      </c>
      <c r="Q4805" t="s">
        <v>72</v>
      </c>
      <c r="R4805" s="93">
        <v>34388</v>
      </c>
      <c r="S4805">
        <v>-21.2</v>
      </c>
      <c r="T4805">
        <v>-29.9</v>
      </c>
      <c r="U4805">
        <f t="shared" si="959"/>
        <v>-25.549999999999997</v>
      </c>
      <c r="V4805" s="106">
        <v>14.5</v>
      </c>
      <c r="W4805" s="107">
        <f t="shared" ref="W4805:W4868" si="968">IF(V4805-U4805&gt;0,V4805-U4805,0)</f>
        <v>40.049999999999997</v>
      </c>
      <c r="X4805">
        <f t="shared" ref="X4805:X4868" si="969">MONTH(R4805)</f>
        <v>2</v>
      </c>
      <c r="AG4805" s="93">
        <f t="shared" si="960"/>
        <v>34389</v>
      </c>
      <c r="AH4805" s="107">
        <f t="shared" si="961"/>
        <v>41.274999999999999</v>
      </c>
      <c r="AI4805" s="72">
        <f t="shared" si="962"/>
        <v>24</v>
      </c>
      <c r="AJ4805">
        <f t="shared" si="963"/>
        <v>2</v>
      </c>
      <c r="AK4805">
        <f t="shared" si="964"/>
        <v>1994</v>
      </c>
    </row>
    <row r="4806" spans="1:37" x14ac:dyDescent="0.2">
      <c r="A4806" t="s">
        <v>70</v>
      </c>
      <c r="B4806" s="93">
        <v>34389</v>
      </c>
      <c r="C4806">
        <v>-22</v>
      </c>
      <c r="D4806">
        <v>-25.9</v>
      </c>
      <c r="E4806">
        <f t="shared" si="958"/>
        <v>-23.95</v>
      </c>
      <c r="F4806" s="106">
        <v>15.5</v>
      </c>
      <c r="G4806" s="107">
        <f t="shared" si="965"/>
        <v>39.450000000000003</v>
      </c>
      <c r="H4806">
        <f t="shared" si="966"/>
        <v>2</v>
      </c>
      <c r="I4806">
        <f t="shared" si="967"/>
        <v>1994</v>
      </c>
      <c r="Q4806" t="s">
        <v>72</v>
      </c>
      <c r="R4806" s="93">
        <v>34389</v>
      </c>
      <c r="S4806">
        <v>-21.4</v>
      </c>
      <c r="T4806">
        <v>-35.799999999999997</v>
      </c>
      <c r="U4806">
        <f t="shared" si="959"/>
        <v>-28.599999999999998</v>
      </c>
      <c r="V4806" s="106">
        <v>14.5</v>
      </c>
      <c r="W4806" s="107">
        <f t="shared" si="968"/>
        <v>43.099999999999994</v>
      </c>
      <c r="X4806">
        <f t="shared" si="969"/>
        <v>2</v>
      </c>
      <c r="AG4806" s="93">
        <f t="shared" si="960"/>
        <v>34390</v>
      </c>
      <c r="AH4806" s="107">
        <f t="shared" si="961"/>
        <v>42.075000000000003</v>
      </c>
      <c r="AI4806" s="72">
        <f t="shared" si="962"/>
        <v>25</v>
      </c>
      <c r="AJ4806">
        <f t="shared" si="963"/>
        <v>2</v>
      </c>
      <c r="AK4806">
        <f t="shared" si="964"/>
        <v>1994</v>
      </c>
    </row>
    <row r="4807" spans="1:37" x14ac:dyDescent="0.2">
      <c r="A4807" t="s">
        <v>70</v>
      </c>
      <c r="B4807" s="93">
        <v>34390</v>
      </c>
      <c r="C4807">
        <v>-19.7</v>
      </c>
      <c r="D4807">
        <v>-25.7</v>
      </c>
      <c r="E4807">
        <f t="shared" si="958"/>
        <v>-22.7</v>
      </c>
      <c r="F4807" s="106">
        <v>15.5</v>
      </c>
      <c r="G4807" s="107">
        <f t="shared" si="965"/>
        <v>38.200000000000003</v>
      </c>
      <c r="H4807">
        <f t="shared" si="966"/>
        <v>2</v>
      </c>
      <c r="I4807">
        <f t="shared" si="967"/>
        <v>1994</v>
      </c>
      <c r="Q4807" t="s">
        <v>72</v>
      </c>
      <c r="R4807" s="93">
        <v>34390</v>
      </c>
      <c r="S4807">
        <v>-22.6</v>
      </c>
      <c r="T4807">
        <v>-40.299999999999997</v>
      </c>
      <c r="U4807">
        <f t="shared" si="959"/>
        <v>-31.45</v>
      </c>
      <c r="V4807" s="106">
        <v>14.5</v>
      </c>
      <c r="W4807" s="107">
        <f t="shared" si="968"/>
        <v>45.95</v>
      </c>
      <c r="X4807">
        <f t="shared" si="969"/>
        <v>2</v>
      </c>
      <c r="AG4807" s="93">
        <f t="shared" si="960"/>
        <v>34391</v>
      </c>
      <c r="AH4807" s="107">
        <f t="shared" si="961"/>
        <v>34.924999999999997</v>
      </c>
      <c r="AI4807" s="72">
        <f t="shared" si="962"/>
        <v>26</v>
      </c>
      <c r="AJ4807">
        <f t="shared" si="963"/>
        <v>2</v>
      </c>
      <c r="AK4807">
        <f t="shared" si="964"/>
        <v>1994</v>
      </c>
    </row>
    <row r="4808" spans="1:37" x14ac:dyDescent="0.2">
      <c r="A4808" t="s">
        <v>70</v>
      </c>
      <c r="B4808" s="93">
        <v>34391</v>
      </c>
      <c r="C4808">
        <v>-7.8</v>
      </c>
      <c r="D4808">
        <v>-23.1</v>
      </c>
      <c r="E4808">
        <f t="shared" si="958"/>
        <v>-15.450000000000001</v>
      </c>
      <c r="F4808" s="106">
        <v>15.5</v>
      </c>
      <c r="G4808" s="107">
        <f t="shared" si="965"/>
        <v>30.950000000000003</v>
      </c>
      <c r="H4808">
        <f t="shared" si="966"/>
        <v>2</v>
      </c>
      <c r="I4808">
        <f t="shared" si="967"/>
        <v>1994</v>
      </c>
      <c r="Q4808" t="s">
        <v>72</v>
      </c>
      <c r="R4808" s="93">
        <v>34391</v>
      </c>
      <c r="S4808">
        <v>-18.2</v>
      </c>
      <c r="T4808">
        <v>-30.6</v>
      </c>
      <c r="U4808">
        <f t="shared" si="959"/>
        <v>-24.4</v>
      </c>
      <c r="V4808" s="106">
        <v>14.5</v>
      </c>
      <c r="W4808" s="107">
        <f t="shared" si="968"/>
        <v>38.9</v>
      </c>
      <c r="X4808">
        <f t="shared" si="969"/>
        <v>2</v>
      </c>
      <c r="AG4808" s="93">
        <f t="shared" si="960"/>
        <v>34392</v>
      </c>
      <c r="AH4808" s="107">
        <f t="shared" si="961"/>
        <v>32.674999999999997</v>
      </c>
      <c r="AI4808" s="72">
        <f t="shared" si="962"/>
        <v>27</v>
      </c>
      <c r="AJ4808">
        <f t="shared" si="963"/>
        <v>2</v>
      </c>
      <c r="AK4808">
        <f t="shared" si="964"/>
        <v>1994</v>
      </c>
    </row>
    <row r="4809" spans="1:37" x14ac:dyDescent="0.2">
      <c r="A4809" t="s">
        <v>70</v>
      </c>
      <c r="B4809" s="93">
        <v>34392</v>
      </c>
      <c r="C4809">
        <v>-9</v>
      </c>
      <c r="D4809">
        <v>-18.3</v>
      </c>
      <c r="E4809">
        <f t="shared" si="958"/>
        <v>-13.65</v>
      </c>
      <c r="F4809" s="106">
        <v>15.5</v>
      </c>
      <c r="G4809" s="107">
        <f t="shared" si="965"/>
        <v>29.15</v>
      </c>
      <c r="H4809">
        <f t="shared" si="966"/>
        <v>2</v>
      </c>
      <c r="I4809">
        <f t="shared" si="967"/>
        <v>1994</v>
      </c>
      <c r="Q4809" t="s">
        <v>72</v>
      </c>
      <c r="R4809" s="93">
        <v>34392</v>
      </c>
      <c r="S4809">
        <v>-15.9</v>
      </c>
      <c r="T4809">
        <v>-27.5</v>
      </c>
      <c r="U4809">
        <f t="shared" si="959"/>
        <v>-21.7</v>
      </c>
      <c r="V4809" s="106">
        <v>14.5</v>
      </c>
      <c r="W4809" s="107">
        <f t="shared" si="968"/>
        <v>36.200000000000003</v>
      </c>
      <c r="X4809">
        <f t="shared" si="969"/>
        <v>2</v>
      </c>
      <c r="AG4809" s="93">
        <f t="shared" si="960"/>
        <v>34393</v>
      </c>
      <c r="AH4809" s="107">
        <f t="shared" si="961"/>
        <v>19.425000000000001</v>
      </c>
      <c r="AI4809" s="72">
        <f t="shared" si="962"/>
        <v>28</v>
      </c>
      <c r="AJ4809">
        <f t="shared" si="963"/>
        <v>2</v>
      </c>
      <c r="AK4809">
        <f t="shared" si="964"/>
        <v>1994</v>
      </c>
    </row>
    <row r="4810" spans="1:37" x14ac:dyDescent="0.2">
      <c r="A4810" t="s">
        <v>70</v>
      </c>
      <c r="B4810" s="93">
        <v>34393</v>
      </c>
      <c r="C4810">
        <v>11.4</v>
      </c>
      <c r="D4810">
        <v>-11.4</v>
      </c>
      <c r="E4810">
        <f t="shared" si="958"/>
        <v>0</v>
      </c>
      <c r="F4810" s="106">
        <v>15.5</v>
      </c>
      <c r="G4810" s="107">
        <f t="shared" si="965"/>
        <v>15.5</v>
      </c>
      <c r="H4810">
        <f t="shared" si="966"/>
        <v>2</v>
      </c>
      <c r="I4810">
        <f t="shared" si="967"/>
        <v>1994</v>
      </c>
      <c r="Q4810" t="s">
        <v>72</v>
      </c>
      <c r="R4810" s="93">
        <v>34393</v>
      </c>
      <c r="S4810">
        <v>1.6</v>
      </c>
      <c r="T4810">
        <v>-19.3</v>
      </c>
      <c r="U4810">
        <f t="shared" si="959"/>
        <v>-8.85</v>
      </c>
      <c r="V4810" s="106">
        <v>14.5</v>
      </c>
      <c r="W4810" s="107">
        <f t="shared" si="968"/>
        <v>23.35</v>
      </c>
      <c r="X4810">
        <f t="shared" si="969"/>
        <v>2</v>
      </c>
      <c r="AG4810" s="93">
        <f t="shared" si="960"/>
        <v>34394</v>
      </c>
      <c r="AH4810" s="107">
        <f t="shared" si="961"/>
        <v>10.199999999999999</v>
      </c>
      <c r="AI4810" s="72">
        <f t="shared" si="962"/>
        <v>1</v>
      </c>
      <c r="AJ4810">
        <f t="shared" si="963"/>
        <v>3</v>
      </c>
      <c r="AK4810">
        <f t="shared" si="964"/>
        <v>1994</v>
      </c>
    </row>
    <row r="4811" spans="1:37" x14ac:dyDescent="0.2">
      <c r="A4811" t="s">
        <v>70</v>
      </c>
      <c r="B4811" s="93">
        <v>34394</v>
      </c>
      <c r="C4811">
        <v>15.1</v>
      </c>
      <c r="D4811">
        <v>4.9000000000000004</v>
      </c>
      <c r="E4811">
        <f t="shared" si="958"/>
        <v>10</v>
      </c>
      <c r="F4811" s="106">
        <v>15.5</v>
      </c>
      <c r="G4811" s="107">
        <f t="shared" si="965"/>
        <v>5.5</v>
      </c>
      <c r="H4811">
        <f t="shared" si="966"/>
        <v>3</v>
      </c>
      <c r="I4811">
        <f t="shared" si="967"/>
        <v>1994</v>
      </c>
      <c r="Q4811" t="s">
        <v>72</v>
      </c>
      <c r="R4811" s="93">
        <v>34394</v>
      </c>
      <c r="S4811">
        <v>6</v>
      </c>
      <c r="T4811">
        <v>-6.8</v>
      </c>
      <c r="U4811">
        <f t="shared" si="959"/>
        <v>-0.39999999999999991</v>
      </c>
      <c r="V4811" s="106">
        <v>14.5</v>
      </c>
      <c r="W4811" s="107">
        <f t="shared" si="968"/>
        <v>14.9</v>
      </c>
      <c r="X4811">
        <f t="shared" si="969"/>
        <v>3</v>
      </c>
      <c r="AG4811" s="93">
        <f t="shared" si="960"/>
        <v>34395</v>
      </c>
      <c r="AH4811" s="107">
        <f t="shared" si="961"/>
        <v>8.35</v>
      </c>
      <c r="AI4811" s="72">
        <f t="shared" si="962"/>
        <v>2</v>
      </c>
      <c r="AJ4811">
        <f t="shared" si="963"/>
        <v>3</v>
      </c>
      <c r="AK4811">
        <f t="shared" si="964"/>
        <v>1994</v>
      </c>
    </row>
    <row r="4812" spans="1:37" x14ac:dyDescent="0.2">
      <c r="A4812" t="s">
        <v>70</v>
      </c>
      <c r="B4812" s="93">
        <v>34395</v>
      </c>
      <c r="C4812">
        <v>16.8</v>
      </c>
      <c r="D4812">
        <v>2.6</v>
      </c>
      <c r="E4812">
        <f t="shared" si="958"/>
        <v>9.7000000000000011</v>
      </c>
      <c r="F4812" s="106">
        <v>15.5</v>
      </c>
      <c r="G4812" s="107">
        <f t="shared" si="965"/>
        <v>5.7999999999999989</v>
      </c>
      <c r="H4812">
        <f t="shared" si="966"/>
        <v>3</v>
      </c>
      <c r="I4812">
        <f t="shared" si="967"/>
        <v>1994</v>
      </c>
      <c r="Q4812" t="s">
        <v>72</v>
      </c>
      <c r="R4812" s="93">
        <v>34395</v>
      </c>
      <c r="S4812">
        <v>7.6</v>
      </c>
      <c r="T4812">
        <v>-0.4</v>
      </c>
      <c r="U4812">
        <f t="shared" si="959"/>
        <v>3.5999999999999996</v>
      </c>
      <c r="V4812" s="106">
        <v>14.5</v>
      </c>
      <c r="W4812" s="107">
        <f t="shared" si="968"/>
        <v>10.9</v>
      </c>
      <c r="X4812">
        <f t="shared" si="969"/>
        <v>3</v>
      </c>
      <c r="AG4812" s="93">
        <f t="shared" si="960"/>
        <v>34396</v>
      </c>
      <c r="AH4812" s="107">
        <f t="shared" si="961"/>
        <v>11.5</v>
      </c>
      <c r="AI4812" s="72">
        <f t="shared" si="962"/>
        <v>3</v>
      </c>
      <c r="AJ4812">
        <f t="shared" si="963"/>
        <v>3</v>
      </c>
      <c r="AK4812">
        <f t="shared" si="964"/>
        <v>1994</v>
      </c>
    </row>
    <row r="4813" spans="1:37" x14ac:dyDescent="0.2">
      <c r="A4813" t="s">
        <v>70</v>
      </c>
      <c r="B4813" s="93">
        <v>34396</v>
      </c>
      <c r="C4813">
        <v>12</v>
      </c>
      <c r="D4813">
        <v>1.1000000000000001</v>
      </c>
      <c r="E4813">
        <f t="shared" si="958"/>
        <v>6.55</v>
      </c>
      <c r="F4813" s="106">
        <v>15.5</v>
      </c>
      <c r="G4813" s="107">
        <f t="shared" si="965"/>
        <v>8.9499999999999993</v>
      </c>
      <c r="H4813">
        <f t="shared" si="966"/>
        <v>3</v>
      </c>
      <c r="I4813">
        <f t="shared" si="967"/>
        <v>1994</v>
      </c>
      <c r="Q4813" t="s">
        <v>72</v>
      </c>
      <c r="R4813" s="93">
        <v>34396</v>
      </c>
      <c r="S4813">
        <v>5.9</v>
      </c>
      <c r="T4813">
        <v>-5</v>
      </c>
      <c r="U4813">
        <f t="shared" si="959"/>
        <v>0.45000000000000018</v>
      </c>
      <c r="V4813" s="106">
        <v>14.5</v>
      </c>
      <c r="W4813" s="107">
        <f t="shared" si="968"/>
        <v>14.05</v>
      </c>
      <c r="X4813">
        <f t="shared" si="969"/>
        <v>3</v>
      </c>
      <c r="AG4813" s="93">
        <f t="shared" si="960"/>
        <v>34397</v>
      </c>
      <c r="AH4813" s="107">
        <f t="shared" si="961"/>
        <v>14.425000000000001</v>
      </c>
      <c r="AI4813" s="72">
        <f t="shared" si="962"/>
        <v>4</v>
      </c>
      <c r="AJ4813">
        <f t="shared" si="963"/>
        <v>3</v>
      </c>
      <c r="AK4813">
        <f t="shared" si="964"/>
        <v>1994</v>
      </c>
    </row>
    <row r="4814" spans="1:37" x14ac:dyDescent="0.2">
      <c r="A4814" t="s">
        <v>70</v>
      </c>
      <c r="B4814" s="93">
        <v>34397</v>
      </c>
      <c r="C4814">
        <v>13.5</v>
      </c>
      <c r="D4814">
        <v>-6</v>
      </c>
      <c r="E4814">
        <f t="shared" si="958"/>
        <v>3.75</v>
      </c>
      <c r="F4814" s="106">
        <v>15.5</v>
      </c>
      <c r="G4814" s="107">
        <f t="shared" si="965"/>
        <v>11.75</v>
      </c>
      <c r="H4814">
        <f t="shared" si="966"/>
        <v>3</v>
      </c>
      <c r="I4814">
        <f t="shared" si="967"/>
        <v>1994</v>
      </c>
      <c r="Q4814" t="s">
        <v>72</v>
      </c>
      <c r="R4814" s="93">
        <v>34397</v>
      </c>
      <c r="S4814">
        <v>4.3</v>
      </c>
      <c r="T4814">
        <v>-9.5</v>
      </c>
      <c r="U4814">
        <f t="shared" si="959"/>
        <v>-2.6</v>
      </c>
      <c r="V4814" s="106">
        <v>14.5</v>
      </c>
      <c r="W4814" s="107">
        <f t="shared" si="968"/>
        <v>17.100000000000001</v>
      </c>
      <c r="X4814">
        <f t="shared" si="969"/>
        <v>3</v>
      </c>
      <c r="AG4814" s="93">
        <f t="shared" si="960"/>
        <v>34398</v>
      </c>
      <c r="AH4814" s="107">
        <f t="shared" si="961"/>
        <v>16.600000000000001</v>
      </c>
      <c r="AI4814" s="72">
        <f t="shared" si="962"/>
        <v>5</v>
      </c>
      <c r="AJ4814">
        <f t="shared" si="963"/>
        <v>3</v>
      </c>
      <c r="AK4814">
        <f t="shared" si="964"/>
        <v>1994</v>
      </c>
    </row>
    <row r="4815" spans="1:37" x14ac:dyDescent="0.2">
      <c r="A4815" t="s">
        <v>70</v>
      </c>
      <c r="B4815" s="93">
        <v>34398</v>
      </c>
      <c r="C4815">
        <v>2.6</v>
      </c>
      <c r="D4815">
        <v>-4.7</v>
      </c>
      <c r="E4815">
        <f t="shared" si="958"/>
        <v>-1.05</v>
      </c>
      <c r="F4815" s="106">
        <v>15.5</v>
      </c>
      <c r="G4815" s="107">
        <f t="shared" si="965"/>
        <v>16.55</v>
      </c>
      <c r="H4815">
        <f t="shared" si="966"/>
        <v>3</v>
      </c>
      <c r="I4815">
        <f t="shared" si="967"/>
        <v>1994</v>
      </c>
      <c r="Q4815" t="s">
        <v>72</v>
      </c>
      <c r="R4815" s="93">
        <v>34398</v>
      </c>
      <c r="S4815">
        <v>2</v>
      </c>
      <c r="T4815">
        <v>-6.3</v>
      </c>
      <c r="U4815">
        <f t="shared" si="959"/>
        <v>-2.15</v>
      </c>
      <c r="V4815" s="106">
        <v>14.5</v>
      </c>
      <c r="W4815" s="107">
        <f t="shared" si="968"/>
        <v>16.649999999999999</v>
      </c>
      <c r="X4815">
        <f t="shared" si="969"/>
        <v>3</v>
      </c>
      <c r="AG4815" s="93">
        <f t="shared" si="960"/>
        <v>34399</v>
      </c>
      <c r="AH4815" s="107">
        <f t="shared" si="961"/>
        <v>20.925000000000001</v>
      </c>
      <c r="AI4815" s="72">
        <f t="shared" si="962"/>
        <v>6</v>
      </c>
      <c r="AJ4815">
        <f t="shared" si="963"/>
        <v>3</v>
      </c>
      <c r="AK4815">
        <f t="shared" si="964"/>
        <v>1994</v>
      </c>
    </row>
    <row r="4816" spans="1:37" x14ac:dyDescent="0.2">
      <c r="A4816" t="s">
        <v>70</v>
      </c>
      <c r="B4816" s="93">
        <v>34399</v>
      </c>
      <c r="C4816">
        <v>-2.7</v>
      </c>
      <c r="D4816">
        <v>-7.9</v>
      </c>
      <c r="E4816">
        <f t="shared" si="958"/>
        <v>-5.3000000000000007</v>
      </c>
      <c r="F4816" s="106">
        <v>15.5</v>
      </c>
      <c r="G4816" s="107">
        <f t="shared" si="965"/>
        <v>20.8</v>
      </c>
      <c r="H4816">
        <f t="shared" si="966"/>
        <v>3</v>
      </c>
      <c r="I4816">
        <f t="shared" si="967"/>
        <v>1994</v>
      </c>
      <c r="Q4816" t="s">
        <v>72</v>
      </c>
      <c r="R4816" s="93">
        <v>34399</v>
      </c>
      <c r="S4816">
        <v>-3</v>
      </c>
      <c r="T4816">
        <v>-10.1</v>
      </c>
      <c r="U4816">
        <f t="shared" si="959"/>
        <v>-6.55</v>
      </c>
      <c r="V4816" s="106">
        <v>14.5</v>
      </c>
      <c r="W4816" s="107">
        <f t="shared" si="968"/>
        <v>21.05</v>
      </c>
      <c r="X4816">
        <f t="shared" si="969"/>
        <v>3</v>
      </c>
      <c r="AG4816" s="93">
        <f t="shared" si="960"/>
        <v>34400</v>
      </c>
      <c r="AH4816" s="107">
        <f t="shared" si="961"/>
        <v>23.074999999999999</v>
      </c>
      <c r="AI4816" s="72">
        <f t="shared" si="962"/>
        <v>7</v>
      </c>
      <c r="AJ4816">
        <f t="shared" si="963"/>
        <v>3</v>
      </c>
      <c r="AK4816">
        <f t="shared" si="964"/>
        <v>1994</v>
      </c>
    </row>
    <row r="4817" spans="1:37" x14ac:dyDescent="0.2">
      <c r="A4817" t="s">
        <v>70</v>
      </c>
      <c r="B4817" s="93">
        <v>34400</v>
      </c>
      <c r="C4817">
        <v>1</v>
      </c>
      <c r="D4817">
        <v>-13</v>
      </c>
      <c r="E4817">
        <f t="shared" si="958"/>
        <v>-6</v>
      </c>
      <c r="F4817" s="106">
        <v>15.5</v>
      </c>
      <c r="G4817" s="107">
        <f t="shared" si="965"/>
        <v>21.5</v>
      </c>
      <c r="H4817">
        <f t="shared" si="966"/>
        <v>3</v>
      </c>
      <c r="I4817">
        <f t="shared" si="967"/>
        <v>1994</v>
      </c>
      <c r="Q4817" t="s">
        <v>72</v>
      </c>
      <c r="R4817" s="93">
        <v>34400</v>
      </c>
      <c r="S4817">
        <v>-3.2</v>
      </c>
      <c r="T4817">
        <v>-17.100000000000001</v>
      </c>
      <c r="U4817">
        <f t="shared" si="959"/>
        <v>-10.15</v>
      </c>
      <c r="V4817" s="106">
        <v>14.5</v>
      </c>
      <c r="W4817" s="107">
        <f t="shared" si="968"/>
        <v>24.65</v>
      </c>
      <c r="X4817">
        <f t="shared" si="969"/>
        <v>3</v>
      </c>
      <c r="AG4817" s="93">
        <f t="shared" si="960"/>
        <v>34401</v>
      </c>
      <c r="AH4817" s="107">
        <f t="shared" si="961"/>
        <v>19</v>
      </c>
      <c r="AI4817" s="72">
        <f t="shared" si="962"/>
        <v>8</v>
      </c>
      <c r="AJ4817">
        <f t="shared" si="963"/>
        <v>3</v>
      </c>
      <c r="AK4817">
        <f t="shared" si="964"/>
        <v>1994</v>
      </c>
    </row>
    <row r="4818" spans="1:37" x14ac:dyDescent="0.2">
      <c r="A4818" t="s">
        <v>70</v>
      </c>
      <c r="B4818" s="93">
        <v>34401</v>
      </c>
      <c r="C4818">
        <v>6.9</v>
      </c>
      <c r="D4818">
        <v>-8.8000000000000007</v>
      </c>
      <c r="E4818">
        <f t="shared" si="958"/>
        <v>-0.95000000000000018</v>
      </c>
      <c r="F4818" s="106">
        <v>15.5</v>
      </c>
      <c r="G4818" s="107">
        <f t="shared" si="965"/>
        <v>16.45</v>
      </c>
      <c r="H4818">
        <f t="shared" si="966"/>
        <v>3</v>
      </c>
      <c r="I4818">
        <f t="shared" si="967"/>
        <v>1994</v>
      </c>
      <c r="Q4818" t="s">
        <v>72</v>
      </c>
      <c r="R4818" s="93">
        <v>34401</v>
      </c>
      <c r="S4818">
        <v>4</v>
      </c>
      <c r="T4818">
        <v>-18.100000000000001</v>
      </c>
      <c r="U4818">
        <f t="shared" si="959"/>
        <v>-7.0500000000000007</v>
      </c>
      <c r="V4818" s="106">
        <v>14.5</v>
      </c>
      <c r="W4818" s="107">
        <f t="shared" si="968"/>
        <v>21.55</v>
      </c>
      <c r="X4818">
        <f t="shared" si="969"/>
        <v>3</v>
      </c>
      <c r="AG4818" s="93">
        <f t="shared" si="960"/>
        <v>34402</v>
      </c>
      <c r="AH4818" s="107">
        <f t="shared" si="961"/>
        <v>16.625</v>
      </c>
      <c r="AI4818" s="72">
        <f t="shared" si="962"/>
        <v>9</v>
      </c>
      <c r="AJ4818">
        <f t="shared" si="963"/>
        <v>3</v>
      </c>
      <c r="AK4818">
        <f t="shared" si="964"/>
        <v>1994</v>
      </c>
    </row>
    <row r="4819" spans="1:37" x14ac:dyDescent="0.2">
      <c r="A4819" t="s">
        <v>70</v>
      </c>
      <c r="B4819" s="93">
        <v>34402</v>
      </c>
      <c r="C4819">
        <v>13.7</v>
      </c>
      <c r="D4819">
        <v>-9.1</v>
      </c>
      <c r="E4819">
        <f t="shared" si="958"/>
        <v>2.2999999999999998</v>
      </c>
      <c r="F4819" s="106">
        <v>15.5</v>
      </c>
      <c r="G4819" s="107">
        <f t="shared" si="965"/>
        <v>13.2</v>
      </c>
      <c r="H4819">
        <f t="shared" si="966"/>
        <v>3</v>
      </c>
      <c r="I4819">
        <f t="shared" si="967"/>
        <v>1994</v>
      </c>
      <c r="Q4819" t="s">
        <v>72</v>
      </c>
      <c r="R4819" s="93">
        <v>34402</v>
      </c>
      <c r="S4819">
        <v>1.8</v>
      </c>
      <c r="T4819">
        <v>-12.9</v>
      </c>
      <c r="U4819">
        <f t="shared" si="959"/>
        <v>-5.55</v>
      </c>
      <c r="V4819" s="106">
        <v>14.5</v>
      </c>
      <c r="W4819" s="107">
        <f t="shared" si="968"/>
        <v>20.05</v>
      </c>
      <c r="X4819">
        <f t="shared" si="969"/>
        <v>3</v>
      </c>
      <c r="AG4819" s="93">
        <f t="shared" si="960"/>
        <v>34403</v>
      </c>
      <c r="AH4819" s="107">
        <f t="shared" si="961"/>
        <v>13.7</v>
      </c>
      <c r="AI4819" s="72">
        <f t="shared" si="962"/>
        <v>10</v>
      </c>
      <c r="AJ4819">
        <f t="shared" si="963"/>
        <v>3</v>
      </c>
      <c r="AK4819">
        <f t="shared" si="964"/>
        <v>1994</v>
      </c>
    </row>
    <row r="4820" spans="1:37" x14ac:dyDescent="0.2">
      <c r="A4820" t="s">
        <v>70</v>
      </c>
      <c r="B4820" s="93">
        <v>34403</v>
      </c>
      <c r="C4820">
        <v>7.6</v>
      </c>
      <c r="D4820">
        <v>-5.3</v>
      </c>
      <c r="E4820">
        <f t="shared" si="958"/>
        <v>1.1499999999999999</v>
      </c>
      <c r="F4820" s="106">
        <v>15.5</v>
      </c>
      <c r="G4820" s="107">
        <f t="shared" si="965"/>
        <v>14.35</v>
      </c>
      <c r="H4820">
        <f t="shared" si="966"/>
        <v>3</v>
      </c>
      <c r="I4820">
        <f t="shared" si="967"/>
        <v>1994</v>
      </c>
      <c r="Q4820" t="s">
        <v>72</v>
      </c>
      <c r="R4820" s="93">
        <v>34403</v>
      </c>
      <c r="S4820">
        <v>5.7</v>
      </c>
      <c r="T4820">
        <v>-2.8</v>
      </c>
      <c r="U4820">
        <f t="shared" si="959"/>
        <v>1.4500000000000002</v>
      </c>
      <c r="V4820" s="106">
        <v>14.5</v>
      </c>
      <c r="W4820" s="107">
        <f t="shared" si="968"/>
        <v>13.05</v>
      </c>
      <c r="X4820">
        <f t="shared" si="969"/>
        <v>3</v>
      </c>
      <c r="AG4820" s="93">
        <f t="shared" si="960"/>
        <v>34404</v>
      </c>
      <c r="AH4820" s="107">
        <f t="shared" si="961"/>
        <v>14.350000000000001</v>
      </c>
      <c r="AI4820" s="72">
        <f t="shared" si="962"/>
        <v>11</v>
      </c>
      <c r="AJ4820">
        <f t="shared" si="963"/>
        <v>3</v>
      </c>
      <c r="AK4820">
        <f t="shared" si="964"/>
        <v>1994</v>
      </c>
    </row>
    <row r="4821" spans="1:37" x14ac:dyDescent="0.2">
      <c r="A4821" t="s">
        <v>70</v>
      </c>
      <c r="B4821" s="93">
        <v>34404</v>
      </c>
      <c r="C4821">
        <v>11.6</v>
      </c>
      <c r="D4821">
        <v>-6.2</v>
      </c>
      <c r="E4821">
        <f t="shared" si="958"/>
        <v>2.6999999999999997</v>
      </c>
      <c r="F4821" s="106">
        <v>15.5</v>
      </c>
      <c r="G4821" s="107">
        <f t="shared" si="965"/>
        <v>12.8</v>
      </c>
      <c r="H4821">
        <f t="shared" si="966"/>
        <v>3</v>
      </c>
      <c r="I4821">
        <f t="shared" si="967"/>
        <v>1994</v>
      </c>
      <c r="Q4821" t="s">
        <v>72</v>
      </c>
      <c r="R4821" s="93">
        <v>34404</v>
      </c>
      <c r="S4821">
        <v>5</v>
      </c>
      <c r="T4821">
        <v>-7.8</v>
      </c>
      <c r="U4821">
        <f t="shared" si="959"/>
        <v>-1.4</v>
      </c>
      <c r="V4821" s="106">
        <v>14.5</v>
      </c>
      <c r="W4821" s="107">
        <f t="shared" si="968"/>
        <v>15.9</v>
      </c>
      <c r="X4821">
        <f t="shared" si="969"/>
        <v>3</v>
      </c>
      <c r="AG4821" s="93">
        <f t="shared" si="960"/>
        <v>34405</v>
      </c>
      <c r="AH4821" s="107">
        <f t="shared" si="961"/>
        <v>9.35</v>
      </c>
      <c r="AI4821" s="72">
        <f t="shared" si="962"/>
        <v>12</v>
      </c>
      <c r="AJ4821">
        <f t="shared" si="963"/>
        <v>3</v>
      </c>
      <c r="AK4821">
        <f t="shared" si="964"/>
        <v>1994</v>
      </c>
    </row>
    <row r="4822" spans="1:37" x14ac:dyDescent="0.2">
      <c r="A4822" t="s">
        <v>70</v>
      </c>
      <c r="B4822" s="93">
        <v>34405</v>
      </c>
      <c r="C4822">
        <v>16.600000000000001</v>
      </c>
      <c r="D4822">
        <v>3.3</v>
      </c>
      <c r="E4822">
        <f t="shared" si="958"/>
        <v>9.9500000000000011</v>
      </c>
      <c r="F4822" s="106">
        <v>15.5</v>
      </c>
      <c r="G4822" s="107">
        <f t="shared" si="965"/>
        <v>5.5499999999999989</v>
      </c>
      <c r="H4822">
        <f t="shared" si="966"/>
        <v>3</v>
      </c>
      <c r="I4822">
        <f t="shared" si="967"/>
        <v>1994</v>
      </c>
      <c r="Q4822" t="s">
        <v>72</v>
      </c>
      <c r="R4822" s="93">
        <v>34405</v>
      </c>
      <c r="S4822">
        <v>7.4</v>
      </c>
      <c r="T4822">
        <v>-4.7</v>
      </c>
      <c r="U4822">
        <f t="shared" si="959"/>
        <v>1.35</v>
      </c>
      <c r="V4822" s="106">
        <v>14.5</v>
      </c>
      <c r="W4822" s="107">
        <f t="shared" si="968"/>
        <v>13.15</v>
      </c>
      <c r="X4822">
        <f t="shared" si="969"/>
        <v>3</v>
      </c>
      <c r="AG4822" s="93">
        <f t="shared" si="960"/>
        <v>34406</v>
      </c>
      <c r="AH4822" s="107">
        <f t="shared" si="961"/>
        <v>8.6499999999999986</v>
      </c>
      <c r="AI4822" s="72">
        <f t="shared" si="962"/>
        <v>13</v>
      </c>
      <c r="AJ4822">
        <f t="shared" si="963"/>
        <v>3</v>
      </c>
      <c r="AK4822">
        <f t="shared" si="964"/>
        <v>1994</v>
      </c>
    </row>
    <row r="4823" spans="1:37" x14ac:dyDescent="0.2">
      <c r="A4823" t="s">
        <v>70</v>
      </c>
      <c r="B4823" s="93">
        <v>34406</v>
      </c>
      <c r="C4823">
        <v>17.5</v>
      </c>
      <c r="D4823">
        <v>1.3</v>
      </c>
      <c r="E4823">
        <f t="shared" si="958"/>
        <v>9.4</v>
      </c>
      <c r="F4823" s="106">
        <v>15.5</v>
      </c>
      <c r="G4823" s="107">
        <f t="shared" si="965"/>
        <v>6.1</v>
      </c>
      <c r="H4823">
        <f t="shared" si="966"/>
        <v>3</v>
      </c>
      <c r="I4823">
        <f t="shared" si="967"/>
        <v>1994</v>
      </c>
      <c r="Q4823" t="s">
        <v>72</v>
      </c>
      <c r="R4823" s="93">
        <v>34406</v>
      </c>
      <c r="S4823">
        <v>7.2</v>
      </c>
      <c r="T4823">
        <v>-0.6</v>
      </c>
      <c r="U4823">
        <f t="shared" si="959"/>
        <v>3.3000000000000003</v>
      </c>
      <c r="V4823" s="106">
        <v>14.5</v>
      </c>
      <c r="W4823" s="107">
        <f t="shared" si="968"/>
        <v>11.2</v>
      </c>
      <c r="X4823">
        <f t="shared" si="969"/>
        <v>3</v>
      </c>
      <c r="AG4823" s="93">
        <f t="shared" si="960"/>
        <v>34407</v>
      </c>
      <c r="AH4823" s="107">
        <f t="shared" si="961"/>
        <v>12.475000000000001</v>
      </c>
      <c r="AI4823" s="72">
        <f t="shared" si="962"/>
        <v>14</v>
      </c>
      <c r="AJ4823">
        <f t="shared" si="963"/>
        <v>3</v>
      </c>
      <c r="AK4823">
        <f t="shared" si="964"/>
        <v>1994</v>
      </c>
    </row>
    <row r="4824" spans="1:37" x14ac:dyDescent="0.2">
      <c r="A4824" t="s">
        <v>70</v>
      </c>
      <c r="B4824" s="93">
        <v>34407</v>
      </c>
      <c r="C4824">
        <v>9.5</v>
      </c>
      <c r="D4824">
        <v>-3.1</v>
      </c>
      <c r="E4824">
        <f t="shared" si="958"/>
        <v>3.2</v>
      </c>
      <c r="F4824" s="106">
        <v>15.5</v>
      </c>
      <c r="G4824" s="107">
        <f t="shared" si="965"/>
        <v>12.3</v>
      </c>
      <c r="H4824">
        <f t="shared" si="966"/>
        <v>3</v>
      </c>
      <c r="I4824">
        <f t="shared" si="967"/>
        <v>1994</v>
      </c>
      <c r="Q4824" t="s">
        <v>72</v>
      </c>
      <c r="R4824" s="93">
        <v>34407</v>
      </c>
      <c r="S4824">
        <v>7</v>
      </c>
      <c r="T4824">
        <v>-3.3</v>
      </c>
      <c r="U4824">
        <f t="shared" si="959"/>
        <v>1.85</v>
      </c>
      <c r="V4824" s="106">
        <v>14.5</v>
      </c>
      <c r="W4824" s="107">
        <f t="shared" si="968"/>
        <v>12.65</v>
      </c>
      <c r="X4824">
        <f t="shared" si="969"/>
        <v>3</v>
      </c>
      <c r="AG4824" s="93">
        <f t="shared" si="960"/>
        <v>34408</v>
      </c>
      <c r="AH4824" s="107">
        <f t="shared" si="961"/>
        <v>13.725</v>
      </c>
      <c r="AI4824" s="72">
        <f t="shared" si="962"/>
        <v>15</v>
      </c>
      <c r="AJ4824">
        <f t="shared" si="963"/>
        <v>3</v>
      </c>
      <c r="AK4824">
        <f t="shared" si="964"/>
        <v>1994</v>
      </c>
    </row>
    <row r="4825" spans="1:37" x14ac:dyDescent="0.2">
      <c r="A4825" t="s">
        <v>70</v>
      </c>
      <c r="B4825" s="93">
        <v>34408</v>
      </c>
      <c r="C4825">
        <v>13.5</v>
      </c>
      <c r="D4825">
        <v>-4</v>
      </c>
      <c r="E4825">
        <f t="shared" si="958"/>
        <v>4.75</v>
      </c>
      <c r="F4825" s="106">
        <v>15.5</v>
      </c>
      <c r="G4825" s="107">
        <f t="shared" si="965"/>
        <v>10.75</v>
      </c>
      <c r="H4825">
        <f t="shared" si="966"/>
        <v>3</v>
      </c>
      <c r="I4825">
        <f t="shared" si="967"/>
        <v>1994</v>
      </c>
      <c r="Q4825" t="s">
        <v>72</v>
      </c>
      <c r="R4825" s="93">
        <v>34408</v>
      </c>
      <c r="S4825">
        <v>3.8</v>
      </c>
      <c r="T4825">
        <v>-8.1999999999999993</v>
      </c>
      <c r="U4825">
        <f t="shared" si="959"/>
        <v>-2.1999999999999997</v>
      </c>
      <c r="V4825" s="106">
        <v>14.5</v>
      </c>
      <c r="W4825" s="107">
        <f t="shared" si="968"/>
        <v>16.7</v>
      </c>
      <c r="X4825">
        <f t="shared" si="969"/>
        <v>3</v>
      </c>
      <c r="AG4825" s="93">
        <f t="shared" si="960"/>
        <v>34409</v>
      </c>
      <c r="AH4825" s="107">
        <f t="shared" si="961"/>
        <v>14.324999999999999</v>
      </c>
      <c r="AI4825" s="72">
        <f t="shared" si="962"/>
        <v>16</v>
      </c>
      <c r="AJ4825">
        <f t="shared" si="963"/>
        <v>3</v>
      </c>
      <c r="AK4825">
        <f t="shared" si="964"/>
        <v>1994</v>
      </c>
    </row>
    <row r="4826" spans="1:37" x14ac:dyDescent="0.2">
      <c r="A4826" t="s">
        <v>70</v>
      </c>
      <c r="B4826" s="93">
        <v>34409</v>
      </c>
      <c r="C4826">
        <v>13</v>
      </c>
      <c r="D4826">
        <v>-4.5</v>
      </c>
      <c r="E4826">
        <f t="shared" si="958"/>
        <v>4.25</v>
      </c>
      <c r="F4826" s="106">
        <v>15.5</v>
      </c>
      <c r="G4826" s="107">
        <f t="shared" si="965"/>
        <v>11.25</v>
      </c>
      <c r="H4826">
        <f t="shared" si="966"/>
        <v>3</v>
      </c>
      <c r="I4826">
        <f t="shared" si="967"/>
        <v>1994</v>
      </c>
      <c r="Q4826" t="s">
        <v>72</v>
      </c>
      <c r="R4826" s="93">
        <v>34409</v>
      </c>
      <c r="S4826">
        <v>1.3</v>
      </c>
      <c r="T4826">
        <v>-7.1</v>
      </c>
      <c r="U4826">
        <f t="shared" si="959"/>
        <v>-2.9</v>
      </c>
      <c r="V4826" s="106">
        <v>14.5</v>
      </c>
      <c r="W4826" s="107">
        <f t="shared" si="968"/>
        <v>17.399999999999999</v>
      </c>
      <c r="X4826">
        <f t="shared" si="969"/>
        <v>3</v>
      </c>
      <c r="AG4826" s="93">
        <f t="shared" si="960"/>
        <v>34410</v>
      </c>
      <c r="AH4826" s="107">
        <f t="shared" si="961"/>
        <v>14.875</v>
      </c>
      <c r="AI4826" s="72">
        <f t="shared" si="962"/>
        <v>17</v>
      </c>
      <c r="AJ4826">
        <f t="shared" si="963"/>
        <v>3</v>
      </c>
      <c r="AK4826">
        <f t="shared" si="964"/>
        <v>1994</v>
      </c>
    </row>
    <row r="4827" spans="1:37" x14ac:dyDescent="0.2">
      <c r="A4827" t="s">
        <v>70</v>
      </c>
      <c r="B4827" s="93">
        <v>34410</v>
      </c>
      <c r="C4827">
        <v>8.4</v>
      </c>
      <c r="D4827">
        <v>-5.6</v>
      </c>
      <c r="E4827">
        <f t="shared" si="958"/>
        <v>1.4000000000000004</v>
      </c>
      <c r="F4827" s="106">
        <v>15.5</v>
      </c>
      <c r="G4827" s="107">
        <f t="shared" si="965"/>
        <v>14.1</v>
      </c>
      <c r="H4827">
        <f t="shared" si="966"/>
        <v>3</v>
      </c>
      <c r="I4827">
        <f t="shared" si="967"/>
        <v>1994</v>
      </c>
      <c r="Q4827" t="s">
        <v>72</v>
      </c>
      <c r="R4827" s="93">
        <v>34410</v>
      </c>
      <c r="S4827">
        <v>5.7</v>
      </c>
      <c r="T4827">
        <v>-8</v>
      </c>
      <c r="U4827">
        <f t="shared" si="959"/>
        <v>-1.1499999999999999</v>
      </c>
      <c r="V4827" s="106">
        <v>14.5</v>
      </c>
      <c r="W4827" s="107">
        <f t="shared" si="968"/>
        <v>15.65</v>
      </c>
      <c r="X4827">
        <f t="shared" si="969"/>
        <v>3</v>
      </c>
      <c r="AG4827" s="93">
        <f t="shared" si="960"/>
        <v>34411</v>
      </c>
      <c r="AH4827" s="107">
        <f t="shared" si="961"/>
        <v>12.125</v>
      </c>
      <c r="AI4827" s="72">
        <f t="shared" si="962"/>
        <v>18</v>
      </c>
      <c r="AJ4827">
        <f t="shared" si="963"/>
        <v>3</v>
      </c>
      <c r="AK4827">
        <f t="shared" si="964"/>
        <v>1994</v>
      </c>
    </row>
    <row r="4828" spans="1:37" x14ac:dyDescent="0.2">
      <c r="A4828" t="s">
        <v>70</v>
      </c>
      <c r="B4828" s="93">
        <v>34411</v>
      </c>
      <c r="C4828">
        <v>13</v>
      </c>
      <c r="D4828">
        <v>-4.5</v>
      </c>
      <c r="E4828">
        <f t="shared" si="958"/>
        <v>4.25</v>
      </c>
      <c r="F4828" s="106">
        <v>15.5</v>
      </c>
      <c r="G4828" s="107">
        <f t="shared" si="965"/>
        <v>11.25</v>
      </c>
      <c r="H4828">
        <f t="shared" si="966"/>
        <v>3</v>
      </c>
      <c r="I4828">
        <f t="shared" si="967"/>
        <v>1994</v>
      </c>
      <c r="Q4828" t="s">
        <v>72</v>
      </c>
      <c r="R4828" s="93">
        <v>34411</v>
      </c>
      <c r="S4828">
        <v>6</v>
      </c>
      <c r="T4828">
        <v>-3</v>
      </c>
      <c r="U4828">
        <f t="shared" si="959"/>
        <v>1.5</v>
      </c>
      <c r="V4828" s="106">
        <v>14.5</v>
      </c>
      <c r="W4828" s="107">
        <f t="shared" si="968"/>
        <v>13</v>
      </c>
      <c r="X4828">
        <f t="shared" si="969"/>
        <v>3</v>
      </c>
      <c r="AG4828" s="93">
        <f t="shared" si="960"/>
        <v>34412</v>
      </c>
      <c r="AH4828" s="107">
        <f t="shared" si="961"/>
        <v>16.475000000000001</v>
      </c>
      <c r="AI4828" s="72">
        <f t="shared" si="962"/>
        <v>19</v>
      </c>
      <c r="AJ4828">
        <f t="shared" si="963"/>
        <v>3</v>
      </c>
      <c r="AK4828">
        <f t="shared" si="964"/>
        <v>1994</v>
      </c>
    </row>
    <row r="4829" spans="1:37" x14ac:dyDescent="0.2">
      <c r="A4829" t="s">
        <v>70</v>
      </c>
      <c r="B4829" s="93">
        <v>34412</v>
      </c>
      <c r="C4829">
        <v>3.8</v>
      </c>
      <c r="D4829">
        <v>-3.5</v>
      </c>
      <c r="E4829">
        <f t="shared" si="958"/>
        <v>0.14999999999999991</v>
      </c>
      <c r="F4829" s="106">
        <v>15.5</v>
      </c>
      <c r="G4829" s="107">
        <f t="shared" si="965"/>
        <v>15.35</v>
      </c>
      <c r="H4829">
        <f t="shared" si="966"/>
        <v>3</v>
      </c>
      <c r="I4829">
        <f t="shared" si="967"/>
        <v>1994</v>
      </c>
      <c r="Q4829" t="s">
        <v>72</v>
      </c>
      <c r="R4829" s="93">
        <v>34412</v>
      </c>
      <c r="S4829">
        <v>0.3</v>
      </c>
      <c r="T4829">
        <v>-6.5</v>
      </c>
      <c r="U4829">
        <f t="shared" si="959"/>
        <v>-3.1</v>
      </c>
      <c r="V4829" s="106">
        <v>14.5</v>
      </c>
      <c r="W4829" s="107">
        <f t="shared" si="968"/>
        <v>17.600000000000001</v>
      </c>
      <c r="X4829">
        <f t="shared" si="969"/>
        <v>3</v>
      </c>
      <c r="AG4829" s="93">
        <f t="shared" si="960"/>
        <v>34413</v>
      </c>
      <c r="AH4829" s="107">
        <f t="shared" si="961"/>
        <v>16.675000000000001</v>
      </c>
      <c r="AI4829" s="72">
        <f t="shared" si="962"/>
        <v>20</v>
      </c>
      <c r="AJ4829">
        <f t="shared" si="963"/>
        <v>3</v>
      </c>
      <c r="AK4829">
        <f t="shared" si="964"/>
        <v>1994</v>
      </c>
    </row>
    <row r="4830" spans="1:37" x14ac:dyDescent="0.2">
      <c r="A4830" t="s">
        <v>70</v>
      </c>
      <c r="B4830" s="93">
        <v>34413</v>
      </c>
      <c r="C4830">
        <v>8</v>
      </c>
      <c r="D4830">
        <v>-7.8</v>
      </c>
      <c r="E4830">
        <f t="shared" si="958"/>
        <v>0.10000000000000009</v>
      </c>
      <c r="F4830" s="106">
        <v>15.5</v>
      </c>
      <c r="G4830" s="107">
        <f t="shared" si="965"/>
        <v>15.4</v>
      </c>
      <c r="H4830">
        <f t="shared" si="966"/>
        <v>3</v>
      </c>
      <c r="I4830">
        <f t="shared" si="967"/>
        <v>1994</v>
      </c>
      <c r="Q4830" t="s">
        <v>72</v>
      </c>
      <c r="R4830" s="93">
        <v>34413</v>
      </c>
      <c r="S4830">
        <v>1</v>
      </c>
      <c r="T4830">
        <v>-7.9</v>
      </c>
      <c r="U4830">
        <f t="shared" si="959"/>
        <v>-3.45</v>
      </c>
      <c r="V4830" s="106">
        <v>14.5</v>
      </c>
      <c r="W4830" s="107">
        <f t="shared" si="968"/>
        <v>17.95</v>
      </c>
      <c r="X4830">
        <f t="shared" si="969"/>
        <v>3</v>
      </c>
      <c r="AG4830" s="93">
        <f t="shared" si="960"/>
        <v>34414</v>
      </c>
      <c r="AH4830" s="107">
        <f t="shared" si="961"/>
        <v>17.324999999999999</v>
      </c>
      <c r="AI4830" s="72">
        <f t="shared" si="962"/>
        <v>21</v>
      </c>
      <c r="AJ4830">
        <f t="shared" si="963"/>
        <v>3</v>
      </c>
      <c r="AK4830">
        <f t="shared" si="964"/>
        <v>1994</v>
      </c>
    </row>
    <row r="4831" spans="1:37" x14ac:dyDescent="0.2">
      <c r="A4831" t="s">
        <v>70</v>
      </c>
      <c r="B4831" s="93">
        <v>34414</v>
      </c>
      <c r="C4831">
        <v>7.5</v>
      </c>
      <c r="D4831">
        <v>-4.5</v>
      </c>
      <c r="E4831">
        <f t="shared" si="958"/>
        <v>1.5</v>
      </c>
      <c r="F4831" s="106">
        <v>15.5</v>
      </c>
      <c r="G4831" s="107">
        <f t="shared" si="965"/>
        <v>14</v>
      </c>
      <c r="H4831">
        <f t="shared" si="966"/>
        <v>3</v>
      </c>
      <c r="I4831">
        <f t="shared" si="967"/>
        <v>1994</v>
      </c>
      <c r="Q4831" t="s">
        <v>72</v>
      </c>
      <c r="R4831" s="93">
        <v>34414</v>
      </c>
      <c r="S4831">
        <v>-1.7</v>
      </c>
      <c r="T4831">
        <v>-10.6</v>
      </c>
      <c r="U4831">
        <f t="shared" si="959"/>
        <v>-6.1499999999999995</v>
      </c>
      <c r="V4831" s="106">
        <v>14.5</v>
      </c>
      <c r="W4831" s="107">
        <f t="shared" si="968"/>
        <v>20.65</v>
      </c>
      <c r="X4831">
        <f t="shared" si="969"/>
        <v>3</v>
      </c>
      <c r="AG4831" s="93">
        <f t="shared" si="960"/>
        <v>34415</v>
      </c>
      <c r="AH4831" s="107">
        <f t="shared" si="961"/>
        <v>22.45</v>
      </c>
      <c r="AI4831" s="72">
        <f t="shared" si="962"/>
        <v>22</v>
      </c>
      <c r="AJ4831">
        <f t="shared" si="963"/>
        <v>3</v>
      </c>
      <c r="AK4831">
        <f t="shared" si="964"/>
        <v>1994</v>
      </c>
    </row>
    <row r="4832" spans="1:37" x14ac:dyDescent="0.2">
      <c r="A4832" t="s">
        <v>70</v>
      </c>
      <c r="B4832" s="93">
        <v>34415</v>
      </c>
      <c r="C4832">
        <v>-4.4000000000000004</v>
      </c>
      <c r="D4832">
        <v>-10.1</v>
      </c>
      <c r="E4832">
        <f t="shared" si="958"/>
        <v>-7.25</v>
      </c>
      <c r="F4832" s="106">
        <v>15.5</v>
      </c>
      <c r="G4832" s="107">
        <f t="shared" si="965"/>
        <v>22.75</v>
      </c>
      <c r="H4832">
        <f t="shared" si="966"/>
        <v>3</v>
      </c>
      <c r="I4832">
        <f t="shared" si="967"/>
        <v>1994</v>
      </c>
      <c r="Q4832" t="s">
        <v>72</v>
      </c>
      <c r="R4832" s="93">
        <v>34415</v>
      </c>
      <c r="S4832">
        <v>-4.5</v>
      </c>
      <c r="T4832">
        <v>-10.8</v>
      </c>
      <c r="U4832">
        <f t="shared" si="959"/>
        <v>-7.65</v>
      </c>
      <c r="V4832" s="106">
        <v>14.5</v>
      </c>
      <c r="W4832" s="107">
        <f t="shared" si="968"/>
        <v>22.15</v>
      </c>
      <c r="X4832">
        <f t="shared" si="969"/>
        <v>3</v>
      </c>
      <c r="AG4832" s="93">
        <f t="shared" si="960"/>
        <v>34416</v>
      </c>
      <c r="AH4832" s="107">
        <f t="shared" si="961"/>
        <v>22.425000000000001</v>
      </c>
      <c r="AI4832" s="72">
        <f t="shared" si="962"/>
        <v>23</v>
      </c>
      <c r="AJ4832">
        <f t="shared" si="963"/>
        <v>3</v>
      </c>
      <c r="AK4832">
        <f t="shared" si="964"/>
        <v>1994</v>
      </c>
    </row>
    <row r="4833" spans="1:37" x14ac:dyDescent="0.2">
      <c r="A4833" t="s">
        <v>70</v>
      </c>
      <c r="B4833" s="93">
        <v>34416</v>
      </c>
      <c r="C4833">
        <v>-2.1</v>
      </c>
      <c r="D4833">
        <v>-12.4</v>
      </c>
      <c r="E4833">
        <f t="shared" si="958"/>
        <v>-7.25</v>
      </c>
      <c r="F4833" s="106">
        <v>15.5</v>
      </c>
      <c r="G4833" s="107">
        <f t="shared" si="965"/>
        <v>22.75</v>
      </c>
      <c r="H4833">
        <f t="shared" si="966"/>
        <v>3</v>
      </c>
      <c r="I4833">
        <f t="shared" si="967"/>
        <v>1994</v>
      </c>
      <c r="Q4833" t="s">
        <v>72</v>
      </c>
      <c r="R4833" s="93">
        <v>34416</v>
      </c>
      <c r="S4833">
        <v>-1.1000000000000001</v>
      </c>
      <c r="T4833">
        <v>-14.1</v>
      </c>
      <c r="U4833">
        <f t="shared" si="959"/>
        <v>-7.6</v>
      </c>
      <c r="V4833" s="106">
        <v>14.5</v>
      </c>
      <c r="W4833" s="107">
        <f t="shared" si="968"/>
        <v>22.1</v>
      </c>
      <c r="X4833">
        <f t="shared" si="969"/>
        <v>3</v>
      </c>
      <c r="AG4833" s="93">
        <f t="shared" si="960"/>
        <v>34417</v>
      </c>
      <c r="AH4833" s="107">
        <f t="shared" si="961"/>
        <v>17.975000000000001</v>
      </c>
      <c r="AI4833" s="72">
        <f t="shared" si="962"/>
        <v>24</v>
      </c>
      <c r="AJ4833">
        <f t="shared" si="963"/>
        <v>3</v>
      </c>
      <c r="AK4833">
        <f t="shared" si="964"/>
        <v>1994</v>
      </c>
    </row>
    <row r="4834" spans="1:37" x14ac:dyDescent="0.2">
      <c r="A4834" t="s">
        <v>70</v>
      </c>
      <c r="B4834" s="93">
        <v>34417</v>
      </c>
      <c r="C4834">
        <v>4.8</v>
      </c>
      <c r="D4834">
        <v>-11</v>
      </c>
      <c r="E4834">
        <f t="shared" si="958"/>
        <v>-3.1</v>
      </c>
      <c r="F4834" s="106">
        <v>15.5</v>
      </c>
      <c r="G4834" s="107">
        <f t="shared" si="965"/>
        <v>18.600000000000001</v>
      </c>
      <c r="H4834">
        <f t="shared" si="966"/>
        <v>3</v>
      </c>
      <c r="I4834">
        <f t="shared" si="967"/>
        <v>1994</v>
      </c>
      <c r="Q4834" t="s">
        <v>72</v>
      </c>
      <c r="R4834" s="93">
        <v>34417</v>
      </c>
      <c r="S4834">
        <v>5.4</v>
      </c>
      <c r="T4834">
        <v>-11.1</v>
      </c>
      <c r="U4834">
        <f t="shared" si="959"/>
        <v>-2.8499999999999996</v>
      </c>
      <c r="V4834" s="106">
        <v>14.5</v>
      </c>
      <c r="W4834" s="107">
        <f t="shared" si="968"/>
        <v>17.350000000000001</v>
      </c>
      <c r="X4834">
        <f t="shared" si="969"/>
        <v>3</v>
      </c>
      <c r="AG4834" s="93">
        <f t="shared" si="960"/>
        <v>34418</v>
      </c>
      <c r="AH4834" s="107">
        <f t="shared" si="961"/>
        <v>13.625</v>
      </c>
      <c r="AI4834" s="72">
        <f t="shared" si="962"/>
        <v>25</v>
      </c>
      <c r="AJ4834">
        <f t="shared" si="963"/>
        <v>3</v>
      </c>
      <c r="AK4834">
        <f t="shared" si="964"/>
        <v>1994</v>
      </c>
    </row>
    <row r="4835" spans="1:37" x14ac:dyDescent="0.2">
      <c r="A4835" t="s">
        <v>70</v>
      </c>
      <c r="B4835" s="93">
        <v>34418</v>
      </c>
      <c r="C4835">
        <v>7.6</v>
      </c>
      <c r="D4835">
        <v>-4.8</v>
      </c>
      <c r="E4835">
        <f t="shared" si="958"/>
        <v>1.4</v>
      </c>
      <c r="F4835" s="106">
        <v>15.5</v>
      </c>
      <c r="G4835" s="107">
        <f t="shared" si="965"/>
        <v>14.1</v>
      </c>
      <c r="H4835">
        <f t="shared" si="966"/>
        <v>3</v>
      </c>
      <c r="I4835">
        <f t="shared" si="967"/>
        <v>1994</v>
      </c>
      <c r="Q4835" t="s">
        <v>72</v>
      </c>
      <c r="R4835" s="93">
        <v>34418</v>
      </c>
      <c r="S4835">
        <v>6.3</v>
      </c>
      <c r="T4835">
        <v>-3.6</v>
      </c>
      <c r="U4835">
        <f t="shared" si="959"/>
        <v>1.3499999999999999</v>
      </c>
      <c r="V4835" s="106">
        <v>14.5</v>
      </c>
      <c r="W4835" s="107">
        <f t="shared" si="968"/>
        <v>13.15</v>
      </c>
      <c r="X4835">
        <f t="shared" si="969"/>
        <v>3</v>
      </c>
      <c r="AG4835" s="93">
        <f t="shared" si="960"/>
        <v>34419</v>
      </c>
      <c r="AH4835" s="107">
        <f t="shared" si="961"/>
        <v>15.125</v>
      </c>
      <c r="AI4835" s="72">
        <f t="shared" si="962"/>
        <v>26</v>
      </c>
      <c r="AJ4835">
        <f t="shared" si="963"/>
        <v>3</v>
      </c>
      <c r="AK4835">
        <f t="shared" si="964"/>
        <v>1994</v>
      </c>
    </row>
    <row r="4836" spans="1:37" x14ac:dyDescent="0.2">
      <c r="A4836" t="s">
        <v>70</v>
      </c>
      <c r="B4836" s="93">
        <v>34419</v>
      </c>
      <c r="C4836">
        <v>6.6</v>
      </c>
      <c r="D4836">
        <v>-5.8</v>
      </c>
      <c r="E4836">
        <f t="shared" si="958"/>
        <v>0.39999999999999991</v>
      </c>
      <c r="F4836" s="106">
        <v>15.5</v>
      </c>
      <c r="G4836" s="107">
        <f t="shared" si="965"/>
        <v>15.1</v>
      </c>
      <c r="H4836">
        <f t="shared" si="966"/>
        <v>3</v>
      </c>
      <c r="I4836">
        <f t="shared" si="967"/>
        <v>1994</v>
      </c>
      <c r="Q4836" t="s">
        <v>72</v>
      </c>
      <c r="R4836" s="93">
        <v>34419</v>
      </c>
      <c r="S4836">
        <v>3.9</v>
      </c>
      <c r="T4836">
        <v>-5.2</v>
      </c>
      <c r="U4836">
        <f t="shared" si="959"/>
        <v>-0.65000000000000013</v>
      </c>
      <c r="V4836" s="106">
        <v>14.5</v>
      </c>
      <c r="W4836" s="107">
        <f t="shared" si="968"/>
        <v>15.15</v>
      </c>
      <c r="X4836">
        <f t="shared" si="969"/>
        <v>3</v>
      </c>
      <c r="AG4836" s="93">
        <f t="shared" si="960"/>
        <v>34420</v>
      </c>
      <c r="AH4836" s="107">
        <f t="shared" si="961"/>
        <v>11.600000000000001</v>
      </c>
      <c r="AI4836" s="72">
        <f t="shared" si="962"/>
        <v>27</v>
      </c>
      <c r="AJ4836">
        <f t="shared" si="963"/>
        <v>3</v>
      </c>
      <c r="AK4836">
        <f t="shared" si="964"/>
        <v>1994</v>
      </c>
    </row>
    <row r="4837" spans="1:37" x14ac:dyDescent="0.2">
      <c r="A4837" t="s">
        <v>70</v>
      </c>
      <c r="B4837" s="93">
        <v>34420</v>
      </c>
      <c r="C4837">
        <v>14.2</v>
      </c>
      <c r="D4837">
        <v>-5.9</v>
      </c>
      <c r="E4837">
        <f t="shared" si="958"/>
        <v>4.1499999999999995</v>
      </c>
      <c r="F4837" s="106">
        <v>15.5</v>
      </c>
      <c r="G4837" s="107">
        <f t="shared" si="965"/>
        <v>11.350000000000001</v>
      </c>
      <c r="H4837">
        <f t="shared" si="966"/>
        <v>3</v>
      </c>
      <c r="I4837">
        <f t="shared" si="967"/>
        <v>1994</v>
      </c>
      <c r="Q4837" t="s">
        <v>72</v>
      </c>
      <c r="R4837" s="93">
        <v>34420</v>
      </c>
      <c r="S4837">
        <v>10.199999999999999</v>
      </c>
      <c r="T4837">
        <v>-4.9000000000000004</v>
      </c>
      <c r="U4837">
        <f t="shared" si="959"/>
        <v>2.6499999999999995</v>
      </c>
      <c r="V4837" s="106">
        <v>14.5</v>
      </c>
      <c r="W4837" s="107">
        <f t="shared" si="968"/>
        <v>11.850000000000001</v>
      </c>
      <c r="X4837">
        <f t="shared" si="969"/>
        <v>3</v>
      </c>
      <c r="AG4837" s="93">
        <f t="shared" si="960"/>
        <v>34421</v>
      </c>
      <c r="AH4837" s="107">
        <f t="shared" si="961"/>
        <v>12.3</v>
      </c>
      <c r="AI4837" s="72">
        <f t="shared" si="962"/>
        <v>28</v>
      </c>
      <c r="AJ4837">
        <f t="shared" si="963"/>
        <v>3</v>
      </c>
      <c r="AK4837">
        <f t="shared" si="964"/>
        <v>1994</v>
      </c>
    </row>
    <row r="4838" spans="1:37" x14ac:dyDescent="0.2">
      <c r="A4838" t="s">
        <v>70</v>
      </c>
      <c r="B4838" s="93">
        <v>34421</v>
      </c>
      <c r="C4838">
        <v>9.4</v>
      </c>
      <c r="D4838">
        <v>-3.4</v>
      </c>
      <c r="E4838">
        <f t="shared" si="958"/>
        <v>3</v>
      </c>
      <c r="F4838" s="106">
        <v>15.5</v>
      </c>
      <c r="G4838" s="107">
        <f t="shared" si="965"/>
        <v>12.5</v>
      </c>
      <c r="H4838">
        <f t="shared" si="966"/>
        <v>3</v>
      </c>
      <c r="I4838">
        <f t="shared" si="967"/>
        <v>1994</v>
      </c>
      <c r="Q4838" t="s">
        <v>72</v>
      </c>
      <c r="R4838" s="93">
        <v>34421</v>
      </c>
      <c r="S4838">
        <v>7.3</v>
      </c>
      <c r="T4838">
        <v>-2.5</v>
      </c>
      <c r="U4838">
        <f t="shared" si="959"/>
        <v>2.4</v>
      </c>
      <c r="V4838" s="106">
        <v>14.5</v>
      </c>
      <c r="W4838" s="107">
        <f t="shared" si="968"/>
        <v>12.1</v>
      </c>
      <c r="X4838">
        <f t="shared" si="969"/>
        <v>3</v>
      </c>
      <c r="AG4838" s="93">
        <f t="shared" si="960"/>
        <v>34422</v>
      </c>
      <c r="AH4838" s="107">
        <f t="shared" si="961"/>
        <v>9.1000000000000014</v>
      </c>
      <c r="AI4838" s="72">
        <f t="shared" si="962"/>
        <v>29</v>
      </c>
      <c r="AJ4838">
        <f t="shared" si="963"/>
        <v>3</v>
      </c>
      <c r="AK4838">
        <f t="shared" si="964"/>
        <v>1994</v>
      </c>
    </row>
    <row r="4839" spans="1:37" x14ac:dyDescent="0.2">
      <c r="A4839" t="s">
        <v>70</v>
      </c>
      <c r="B4839" s="93">
        <v>34422</v>
      </c>
      <c r="C4839">
        <v>18.899999999999999</v>
      </c>
      <c r="D4839">
        <v>-5</v>
      </c>
      <c r="E4839">
        <f t="shared" si="958"/>
        <v>6.9499999999999993</v>
      </c>
      <c r="F4839" s="106">
        <v>15.5</v>
      </c>
      <c r="G4839" s="107">
        <f t="shared" si="965"/>
        <v>8.5500000000000007</v>
      </c>
      <c r="H4839">
        <f t="shared" si="966"/>
        <v>3</v>
      </c>
      <c r="I4839">
        <f t="shared" si="967"/>
        <v>1994</v>
      </c>
      <c r="Q4839" t="s">
        <v>72</v>
      </c>
      <c r="R4839" s="93">
        <v>34422</v>
      </c>
      <c r="S4839">
        <v>12.2</v>
      </c>
      <c r="T4839">
        <v>-2.5</v>
      </c>
      <c r="U4839">
        <f t="shared" si="959"/>
        <v>4.8499999999999996</v>
      </c>
      <c r="V4839" s="106">
        <v>14.5</v>
      </c>
      <c r="W4839" s="107">
        <f t="shared" si="968"/>
        <v>9.65</v>
      </c>
      <c r="X4839">
        <f t="shared" si="969"/>
        <v>3</v>
      </c>
      <c r="AG4839" s="93">
        <f t="shared" si="960"/>
        <v>34423</v>
      </c>
      <c r="AH4839" s="107">
        <f t="shared" si="961"/>
        <v>8.1750000000000007</v>
      </c>
      <c r="AI4839" s="72">
        <f t="shared" si="962"/>
        <v>30</v>
      </c>
      <c r="AJ4839">
        <f t="shared" si="963"/>
        <v>3</v>
      </c>
      <c r="AK4839">
        <f t="shared" si="964"/>
        <v>1994</v>
      </c>
    </row>
    <row r="4840" spans="1:37" x14ac:dyDescent="0.2">
      <c r="A4840" t="s">
        <v>70</v>
      </c>
      <c r="B4840" s="93">
        <v>34423</v>
      </c>
      <c r="C4840">
        <v>18.399999999999999</v>
      </c>
      <c r="D4840">
        <v>-4.7</v>
      </c>
      <c r="E4840">
        <f t="shared" si="958"/>
        <v>6.85</v>
      </c>
      <c r="F4840" s="106">
        <v>15.5</v>
      </c>
      <c r="G4840" s="107">
        <f t="shared" si="965"/>
        <v>8.65</v>
      </c>
      <c r="H4840">
        <f t="shared" si="966"/>
        <v>3</v>
      </c>
      <c r="I4840">
        <f t="shared" si="967"/>
        <v>1994</v>
      </c>
      <c r="Q4840" t="s">
        <v>72</v>
      </c>
      <c r="R4840" s="93">
        <v>34423</v>
      </c>
      <c r="S4840">
        <v>15.7</v>
      </c>
      <c r="T4840">
        <v>-2.1</v>
      </c>
      <c r="U4840">
        <f t="shared" si="959"/>
        <v>6.8</v>
      </c>
      <c r="V4840" s="106">
        <v>14.5</v>
      </c>
      <c r="W4840" s="107">
        <f t="shared" si="968"/>
        <v>7.7</v>
      </c>
      <c r="X4840">
        <f t="shared" si="969"/>
        <v>3</v>
      </c>
      <c r="AG4840" s="93">
        <f t="shared" si="960"/>
        <v>34424</v>
      </c>
      <c r="AH4840" s="107">
        <f t="shared" si="961"/>
        <v>6.5</v>
      </c>
      <c r="AI4840" s="72">
        <f t="shared" si="962"/>
        <v>31</v>
      </c>
      <c r="AJ4840">
        <f t="shared" si="963"/>
        <v>3</v>
      </c>
      <c r="AK4840">
        <f t="shared" si="964"/>
        <v>1994</v>
      </c>
    </row>
    <row r="4841" spans="1:37" x14ac:dyDescent="0.2">
      <c r="A4841" t="s">
        <v>70</v>
      </c>
      <c r="B4841" s="93">
        <v>34424</v>
      </c>
      <c r="C4841">
        <v>18.2</v>
      </c>
      <c r="D4841">
        <v>-0.3</v>
      </c>
      <c r="E4841">
        <f t="shared" si="958"/>
        <v>8.9499999999999993</v>
      </c>
      <c r="F4841" s="106">
        <v>15.5</v>
      </c>
      <c r="G4841" s="107">
        <f t="shared" si="965"/>
        <v>6.5500000000000007</v>
      </c>
      <c r="H4841">
        <f t="shared" si="966"/>
        <v>3</v>
      </c>
      <c r="I4841">
        <f t="shared" si="967"/>
        <v>1994</v>
      </c>
      <c r="Q4841" t="s">
        <v>72</v>
      </c>
      <c r="R4841" s="93">
        <v>34424</v>
      </c>
      <c r="S4841">
        <v>15.3</v>
      </c>
      <c r="T4841">
        <v>0.8</v>
      </c>
      <c r="U4841">
        <f t="shared" si="959"/>
        <v>8.0500000000000007</v>
      </c>
      <c r="V4841" s="106">
        <v>14.5</v>
      </c>
      <c r="W4841" s="107">
        <f t="shared" si="968"/>
        <v>6.4499999999999993</v>
      </c>
      <c r="X4841">
        <f t="shared" si="969"/>
        <v>3</v>
      </c>
      <c r="AG4841" s="93">
        <f t="shared" si="960"/>
        <v>34425</v>
      </c>
      <c r="AH4841" s="107">
        <f t="shared" si="961"/>
        <v>11.425000000000001</v>
      </c>
      <c r="AI4841" s="72">
        <f t="shared" si="962"/>
        <v>1</v>
      </c>
      <c r="AJ4841">
        <f t="shared" si="963"/>
        <v>4</v>
      </c>
      <c r="AK4841">
        <f t="shared" si="964"/>
        <v>1994</v>
      </c>
    </row>
    <row r="4842" spans="1:37" x14ac:dyDescent="0.2">
      <c r="A4842" t="s">
        <v>70</v>
      </c>
      <c r="B4842" s="93">
        <v>34425</v>
      </c>
      <c r="C4842">
        <v>10.7</v>
      </c>
      <c r="D4842">
        <v>-0.9</v>
      </c>
      <c r="E4842">
        <f t="shared" si="958"/>
        <v>4.8999999999999995</v>
      </c>
      <c r="F4842" s="106">
        <v>15.5</v>
      </c>
      <c r="G4842" s="107">
        <f t="shared" si="965"/>
        <v>10.600000000000001</v>
      </c>
      <c r="H4842">
        <f t="shared" si="966"/>
        <v>4</v>
      </c>
      <c r="I4842">
        <f t="shared" si="967"/>
        <v>1994</v>
      </c>
      <c r="Q4842" t="s">
        <v>72</v>
      </c>
      <c r="R4842" s="93">
        <v>34425</v>
      </c>
      <c r="S4842">
        <v>7.7</v>
      </c>
      <c r="T4842">
        <v>-3.2</v>
      </c>
      <c r="U4842">
        <f t="shared" si="959"/>
        <v>2.25</v>
      </c>
      <c r="V4842" s="106">
        <v>14.5</v>
      </c>
      <c r="W4842" s="107">
        <f t="shared" si="968"/>
        <v>12.25</v>
      </c>
      <c r="X4842">
        <f t="shared" si="969"/>
        <v>4</v>
      </c>
      <c r="AG4842" s="93">
        <f t="shared" si="960"/>
        <v>34426</v>
      </c>
      <c r="AH4842" s="107">
        <f t="shared" si="961"/>
        <v>11.975000000000001</v>
      </c>
      <c r="AI4842" s="72">
        <f t="shared" si="962"/>
        <v>2</v>
      </c>
      <c r="AJ4842">
        <f t="shared" si="963"/>
        <v>4</v>
      </c>
      <c r="AK4842">
        <f t="shared" si="964"/>
        <v>1994</v>
      </c>
    </row>
    <row r="4843" spans="1:37" x14ac:dyDescent="0.2">
      <c r="A4843" t="s">
        <v>70</v>
      </c>
      <c r="B4843" s="93">
        <v>34426</v>
      </c>
      <c r="C4843">
        <v>12</v>
      </c>
      <c r="D4843">
        <v>-4.3</v>
      </c>
      <c r="E4843">
        <f t="shared" si="958"/>
        <v>3.85</v>
      </c>
      <c r="F4843" s="106">
        <v>15.5</v>
      </c>
      <c r="G4843" s="107">
        <f t="shared" si="965"/>
        <v>11.65</v>
      </c>
      <c r="H4843">
        <f t="shared" si="966"/>
        <v>4</v>
      </c>
      <c r="I4843">
        <f t="shared" si="967"/>
        <v>1994</v>
      </c>
      <c r="Q4843" t="s">
        <v>72</v>
      </c>
      <c r="R4843" s="93">
        <v>34426</v>
      </c>
      <c r="S4843">
        <v>10.3</v>
      </c>
      <c r="T4843">
        <v>-5.9</v>
      </c>
      <c r="U4843">
        <f t="shared" si="959"/>
        <v>2.2000000000000002</v>
      </c>
      <c r="V4843" s="106">
        <v>14.5</v>
      </c>
      <c r="W4843" s="107">
        <f t="shared" si="968"/>
        <v>12.3</v>
      </c>
      <c r="X4843">
        <f t="shared" si="969"/>
        <v>4</v>
      </c>
      <c r="AG4843" s="93">
        <f t="shared" si="960"/>
        <v>34427</v>
      </c>
      <c r="AH4843" s="107">
        <f t="shared" si="961"/>
        <v>12.350000000000001</v>
      </c>
      <c r="AI4843" s="72">
        <f t="shared" si="962"/>
        <v>3</v>
      </c>
      <c r="AJ4843">
        <f t="shared" si="963"/>
        <v>4</v>
      </c>
      <c r="AK4843">
        <f t="shared" si="964"/>
        <v>1994</v>
      </c>
    </row>
    <row r="4844" spans="1:37" x14ac:dyDescent="0.2">
      <c r="A4844" t="s">
        <v>70</v>
      </c>
      <c r="B4844" s="93">
        <v>34427</v>
      </c>
      <c r="C4844">
        <v>5.7</v>
      </c>
      <c r="D4844">
        <v>-0.3</v>
      </c>
      <c r="E4844">
        <f t="shared" si="958"/>
        <v>2.7</v>
      </c>
      <c r="F4844" s="106">
        <v>15.5</v>
      </c>
      <c r="G4844" s="107">
        <f t="shared" si="965"/>
        <v>12.8</v>
      </c>
      <c r="H4844">
        <f t="shared" si="966"/>
        <v>4</v>
      </c>
      <c r="I4844">
        <f t="shared" si="967"/>
        <v>1994</v>
      </c>
      <c r="Q4844" t="s">
        <v>72</v>
      </c>
      <c r="R4844" s="93">
        <v>34427</v>
      </c>
      <c r="S4844">
        <v>7.8</v>
      </c>
      <c r="T4844">
        <v>-2.6</v>
      </c>
      <c r="U4844">
        <f t="shared" si="959"/>
        <v>2.5999999999999996</v>
      </c>
      <c r="V4844" s="106">
        <v>14.5</v>
      </c>
      <c r="W4844" s="107">
        <f t="shared" si="968"/>
        <v>11.9</v>
      </c>
      <c r="X4844">
        <f t="shared" si="969"/>
        <v>4</v>
      </c>
      <c r="AG4844" s="93">
        <f t="shared" si="960"/>
        <v>34428</v>
      </c>
      <c r="AH4844" s="107">
        <f t="shared" si="961"/>
        <v>14.850000000000001</v>
      </c>
      <c r="AI4844" s="72">
        <f t="shared" si="962"/>
        <v>4</v>
      </c>
      <c r="AJ4844">
        <f t="shared" si="963"/>
        <v>4</v>
      </c>
      <c r="AK4844">
        <f t="shared" si="964"/>
        <v>1994</v>
      </c>
    </row>
    <row r="4845" spans="1:37" x14ac:dyDescent="0.2">
      <c r="A4845" t="s">
        <v>70</v>
      </c>
      <c r="B4845" s="93">
        <v>34428</v>
      </c>
      <c r="C4845">
        <v>6.8</v>
      </c>
      <c r="D4845">
        <v>-4.9000000000000004</v>
      </c>
      <c r="E4845">
        <f t="shared" si="958"/>
        <v>0.94999999999999973</v>
      </c>
      <c r="F4845" s="106">
        <v>15.5</v>
      </c>
      <c r="G4845" s="107">
        <f t="shared" si="965"/>
        <v>14.55</v>
      </c>
      <c r="H4845">
        <f t="shared" si="966"/>
        <v>4</v>
      </c>
      <c r="I4845">
        <f t="shared" si="967"/>
        <v>1994</v>
      </c>
      <c r="Q4845" t="s">
        <v>72</v>
      </c>
      <c r="R4845" s="93">
        <v>34428</v>
      </c>
      <c r="S4845">
        <v>5.8</v>
      </c>
      <c r="T4845">
        <v>-7.1</v>
      </c>
      <c r="U4845">
        <f t="shared" si="959"/>
        <v>-0.64999999999999991</v>
      </c>
      <c r="V4845" s="106">
        <v>14.5</v>
      </c>
      <c r="W4845" s="107">
        <f t="shared" si="968"/>
        <v>15.15</v>
      </c>
      <c r="X4845">
        <f t="shared" si="969"/>
        <v>4</v>
      </c>
      <c r="AG4845" s="93">
        <f t="shared" si="960"/>
        <v>34429</v>
      </c>
      <c r="AH4845" s="107">
        <f t="shared" si="961"/>
        <v>17.325000000000003</v>
      </c>
      <c r="AI4845" s="72">
        <f t="shared" si="962"/>
        <v>5</v>
      </c>
      <c r="AJ4845">
        <f t="shared" si="963"/>
        <v>4</v>
      </c>
      <c r="AK4845">
        <f t="shared" si="964"/>
        <v>1994</v>
      </c>
    </row>
    <row r="4846" spans="1:37" x14ac:dyDescent="0.2">
      <c r="A4846" t="s">
        <v>70</v>
      </c>
      <c r="B4846" s="93">
        <v>34429</v>
      </c>
      <c r="C4846">
        <v>1</v>
      </c>
      <c r="D4846">
        <v>-4.7</v>
      </c>
      <c r="E4846">
        <f t="shared" si="958"/>
        <v>-1.85</v>
      </c>
      <c r="F4846" s="106">
        <v>15.5</v>
      </c>
      <c r="G4846" s="107">
        <f t="shared" si="965"/>
        <v>17.350000000000001</v>
      </c>
      <c r="H4846">
        <f t="shared" si="966"/>
        <v>4</v>
      </c>
      <c r="I4846">
        <f t="shared" si="967"/>
        <v>1994</v>
      </c>
      <c r="Q4846" t="s">
        <v>72</v>
      </c>
      <c r="R4846" s="93">
        <v>34429</v>
      </c>
      <c r="S4846">
        <v>2.2000000000000002</v>
      </c>
      <c r="T4846">
        <v>-7.8</v>
      </c>
      <c r="U4846">
        <f t="shared" si="959"/>
        <v>-2.8</v>
      </c>
      <c r="V4846" s="106">
        <v>14.5</v>
      </c>
      <c r="W4846" s="107">
        <f t="shared" si="968"/>
        <v>17.3</v>
      </c>
      <c r="X4846">
        <f t="shared" si="969"/>
        <v>4</v>
      </c>
      <c r="AG4846" s="93">
        <f t="shared" si="960"/>
        <v>34430</v>
      </c>
      <c r="AH4846" s="107">
        <f t="shared" si="961"/>
        <v>15.925000000000001</v>
      </c>
      <c r="AI4846" s="72">
        <f t="shared" si="962"/>
        <v>6</v>
      </c>
      <c r="AJ4846">
        <f t="shared" si="963"/>
        <v>4</v>
      </c>
      <c r="AK4846">
        <f t="shared" si="964"/>
        <v>1994</v>
      </c>
    </row>
    <row r="4847" spans="1:37" x14ac:dyDescent="0.2">
      <c r="A4847" t="s">
        <v>70</v>
      </c>
      <c r="B4847" s="93">
        <v>34430</v>
      </c>
      <c r="C4847">
        <v>6</v>
      </c>
      <c r="D4847">
        <v>-9</v>
      </c>
      <c r="E4847">
        <f t="shared" si="958"/>
        <v>-1.5</v>
      </c>
      <c r="F4847" s="106">
        <v>15.5</v>
      </c>
      <c r="G4847" s="107">
        <f t="shared" si="965"/>
        <v>17</v>
      </c>
      <c r="H4847">
        <f t="shared" si="966"/>
        <v>4</v>
      </c>
      <c r="I4847">
        <f t="shared" si="967"/>
        <v>1994</v>
      </c>
      <c r="Q4847" t="s">
        <v>72</v>
      </c>
      <c r="R4847" s="93">
        <v>34430</v>
      </c>
      <c r="S4847">
        <v>7.2</v>
      </c>
      <c r="T4847">
        <v>-7.9</v>
      </c>
      <c r="U4847">
        <f t="shared" si="959"/>
        <v>-0.35000000000000009</v>
      </c>
      <c r="V4847" s="106">
        <v>14.5</v>
      </c>
      <c r="W4847" s="107">
        <f t="shared" si="968"/>
        <v>14.85</v>
      </c>
      <c r="X4847">
        <f t="shared" si="969"/>
        <v>4</v>
      </c>
      <c r="AG4847" s="93">
        <f t="shared" si="960"/>
        <v>34431</v>
      </c>
      <c r="AH4847" s="107">
        <f t="shared" si="961"/>
        <v>13</v>
      </c>
      <c r="AI4847" s="72">
        <f t="shared" si="962"/>
        <v>7</v>
      </c>
      <c r="AJ4847">
        <f t="shared" si="963"/>
        <v>4</v>
      </c>
      <c r="AK4847">
        <f t="shared" si="964"/>
        <v>1994</v>
      </c>
    </row>
    <row r="4848" spans="1:37" x14ac:dyDescent="0.2">
      <c r="A4848" t="s">
        <v>70</v>
      </c>
      <c r="B4848" s="93">
        <v>34431</v>
      </c>
      <c r="C4848">
        <v>7.6</v>
      </c>
      <c r="D4848">
        <v>-6.8</v>
      </c>
      <c r="E4848">
        <f t="shared" si="958"/>
        <v>0.39999999999999991</v>
      </c>
      <c r="F4848" s="106">
        <v>15.5</v>
      </c>
      <c r="G4848" s="107">
        <f t="shared" si="965"/>
        <v>15.1</v>
      </c>
      <c r="H4848">
        <f t="shared" si="966"/>
        <v>4</v>
      </c>
      <c r="I4848">
        <f t="shared" si="967"/>
        <v>1994</v>
      </c>
      <c r="Q4848" t="s">
        <v>72</v>
      </c>
      <c r="R4848" s="93">
        <v>34431</v>
      </c>
      <c r="S4848">
        <v>10.199999999999999</v>
      </c>
      <c r="T4848">
        <v>-3</v>
      </c>
      <c r="U4848">
        <f t="shared" si="959"/>
        <v>3.5999999999999996</v>
      </c>
      <c r="V4848" s="106">
        <v>14.5</v>
      </c>
      <c r="W4848" s="107">
        <f t="shared" si="968"/>
        <v>10.9</v>
      </c>
      <c r="X4848">
        <f t="shared" si="969"/>
        <v>4</v>
      </c>
      <c r="AG4848" s="93">
        <f t="shared" si="960"/>
        <v>34432</v>
      </c>
      <c r="AH4848" s="107">
        <f t="shared" si="961"/>
        <v>12.725</v>
      </c>
      <c r="AI4848" s="72">
        <f t="shared" si="962"/>
        <v>8</v>
      </c>
      <c r="AJ4848">
        <f t="shared" si="963"/>
        <v>4</v>
      </c>
      <c r="AK4848">
        <f t="shared" si="964"/>
        <v>1994</v>
      </c>
    </row>
    <row r="4849" spans="1:37" x14ac:dyDescent="0.2">
      <c r="A4849" t="s">
        <v>70</v>
      </c>
      <c r="B4849" s="93">
        <v>34432</v>
      </c>
      <c r="C4849">
        <v>9.5</v>
      </c>
      <c r="D4849">
        <v>-7.2</v>
      </c>
      <c r="E4849">
        <f t="shared" si="958"/>
        <v>1.1499999999999999</v>
      </c>
      <c r="F4849" s="106">
        <v>15.5</v>
      </c>
      <c r="G4849" s="107">
        <f t="shared" si="965"/>
        <v>14.35</v>
      </c>
      <c r="H4849">
        <f t="shared" si="966"/>
        <v>4</v>
      </c>
      <c r="I4849">
        <f t="shared" si="967"/>
        <v>1994</v>
      </c>
      <c r="Q4849" t="s">
        <v>72</v>
      </c>
      <c r="R4849" s="93">
        <v>34432</v>
      </c>
      <c r="S4849">
        <v>11.3</v>
      </c>
      <c r="T4849">
        <v>-4.5</v>
      </c>
      <c r="U4849">
        <f t="shared" si="959"/>
        <v>3.4000000000000004</v>
      </c>
      <c r="V4849" s="106">
        <v>14.5</v>
      </c>
      <c r="W4849" s="107">
        <f t="shared" si="968"/>
        <v>11.1</v>
      </c>
      <c r="X4849">
        <f t="shared" si="969"/>
        <v>4</v>
      </c>
      <c r="AG4849" s="93">
        <f t="shared" si="960"/>
        <v>34433</v>
      </c>
      <c r="AH4849" s="107">
        <f t="shared" si="961"/>
        <v>10.7</v>
      </c>
      <c r="AI4849" s="72">
        <f t="shared" si="962"/>
        <v>9</v>
      </c>
      <c r="AJ4849">
        <f t="shared" si="963"/>
        <v>4</v>
      </c>
      <c r="AK4849">
        <f t="shared" si="964"/>
        <v>1994</v>
      </c>
    </row>
    <row r="4850" spans="1:37" x14ac:dyDescent="0.2">
      <c r="A4850" t="s">
        <v>70</v>
      </c>
      <c r="B4850" s="93">
        <v>34433</v>
      </c>
      <c r="C4850">
        <v>13.2</v>
      </c>
      <c r="D4850">
        <v>-5</v>
      </c>
      <c r="E4850">
        <f t="shared" si="958"/>
        <v>4.0999999999999996</v>
      </c>
      <c r="F4850" s="106">
        <v>15.5</v>
      </c>
      <c r="G4850" s="107">
        <f t="shared" si="965"/>
        <v>11.4</v>
      </c>
      <c r="H4850">
        <f t="shared" si="966"/>
        <v>4</v>
      </c>
      <c r="I4850">
        <f t="shared" si="967"/>
        <v>1994</v>
      </c>
      <c r="Q4850" t="s">
        <v>72</v>
      </c>
      <c r="R4850" s="93">
        <v>34433</v>
      </c>
      <c r="S4850">
        <v>13</v>
      </c>
      <c r="T4850">
        <v>-4</v>
      </c>
      <c r="U4850">
        <f t="shared" si="959"/>
        <v>4.5</v>
      </c>
      <c r="V4850" s="106">
        <v>14.5</v>
      </c>
      <c r="W4850" s="107">
        <f t="shared" si="968"/>
        <v>10</v>
      </c>
      <c r="X4850">
        <f t="shared" si="969"/>
        <v>4</v>
      </c>
      <c r="AG4850" s="93">
        <f t="shared" si="960"/>
        <v>34434</v>
      </c>
      <c r="AH4850" s="107">
        <f t="shared" si="961"/>
        <v>7.65</v>
      </c>
      <c r="AI4850" s="72">
        <f t="shared" si="962"/>
        <v>10</v>
      </c>
      <c r="AJ4850">
        <f t="shared" si="963"/>
        <v>4</v>
      </c>
      <c r="AK4850">
        <f t="shared" si="964"/>
        <v>1994</v>
      </c>
    </row>
    <row r="4851" spans="1:37" x14ac:dyDescent="0.2">
      <c r="A4851" t="s">
        <v>70</v>
      </c>
      <c r="B4851" s="93">
        <v>34434</v>
      </c>
      <c r="C4851">
        <v>17.399999999999999</v>
      </c>
      <c r="D4851">
        <v>-2.6</v>
      </c>
      <c r="E4851">
        <f t="shared" si="958"/>
        <v>7.3999999999999995</v>
      </c>
      <c r="F4851" s="106">
        <v>15.5</v>
      </c>
      <c r="G4851" s="107">
        <f t="shared" si="965"/>
        <v>8.1000000000000014</v>
      </c>
      <c r="H4851">
        <f t="shared" si="966"/>
        <v>4</v>
      </c>
      <c r="I4851">
        <f t="shared" si="967"/>
        <v>1994</v>
      </c>
      <c r="Q4851" t="s">
        <v>72</v>
      </c>
      <c r="R4851" s="93">
        <v>34434</v>
      </c>
      <c r="S4851">
        <v>17.100000000000001</v>
      </c>
      <c r="T4851">
        <v>-2.5</v>
      </c>
      <c r="U4851">
        <f t="shared" si="959"/>
        <v>7.3000000000000007</v>
      </c>
      <c r="V4851" s="106">
        <v>14.5</v>
      </c>
      <c r="W4851" s="107">
        <f t="shared" si="968"/>
        <v>7.1999999999999993</v>
      </c>
      <c r="X4851">
        <f t="shared" si="969"/>
        <v>4</v>
      </c>
      <c r="AG4851" s="93">
        <f t="shared" si="960"/>
        <v>34435</v>
      </c>
      <c r="AH4851" s="107">
        <f t="shared" si="961"/>
        <v>3.1500000000000004</v>
      </c>
      <c r="AI4851" s="72">
        <f t="shared" si="962"/>
        <v>11</v>
      </c>
      <c r="AJ4851">
        <f t="shared" si="963"/>
        <v>4</v>
      </c>
      <c r="AK4851">
        <f t="shared" si="964"/>
        <v>1994</v>
      </c>
    </row>
    <row r="4852" spans="1:37" x14ac:dyDescent="0.2">
      <c r="A4852" t="s">
        <v>70</v>
      </c>
      <c r="B4852" s="93">
        <v>34435</v>
      </c>
      <c r="C4852">
        <v>19.8</v>
      </c>
      <c r="D4852">
        <v>5.5</v>
      </c>
      <c r="E4852">
        <f t="shared" si="958"/>
        <v>12.65</v>
      </c>
      <c r="F4852" s="106">
        <v>15.5</v>
      </c>
      <c r="G4852" s="107">
        <f t="shared" si="965"/>
        <v>2.8499999999999996</v>
      </c>
      <c r="H4852">
        <f t="shared" si="966"/>
        <v>4</v>
      </c>
      <c r="I4852">
        <f t="shared" si="967"/>
        <v>1994</v>
      </c>
      <c r="Q4852" t="s">
        <v>72</v>
      </c>
      <c r="R4852" s="93">
        <v>34435</v>
      </c>
      <c r="S4852">
        <v>20.7</v>
      </c>
      <c r="T4852">
        <v>1.4</v>
      </c>
      <c r="U4852">
        <f t="shared" si="959"/>
        <v>11.049999999999999</v>
      </c>
      <c r="V4852" s="106">
        <v>14.5</v>
      </c>
      <c r="W4852" s="107">
        <f t="shared" si="968"/>
        <v>3.4500000000000011</v>
      </c>
      <c r="X4852">
        <f t="shared" si="969"/>
        <v>4</v>
      </c>
      <c r="AG4852" s="93">
        <f t="shared" si="960"/>
        <v>34436</v>
      </c>
      <c r="AH4852" s="107">
        <f t="shared" si="961"/>
        <v>7.5500000000000007</v>
      </c>
      <c r="AI4852" s="72">
        <f t="shared" si="962"/>
        <v>12</v>
      </c>
      <c r="AJ4852">
        <f t="shared" si="963"/>
        <v>4</v>
      </c>
      <c r="AK4852">
        <f t="shared" si="964"/>
        <v>1994</v>
      </c>
    </row>
    <row r="4853" spans="1:37" x14ac:dyDescent="0.2">
      <c r="A4853" t="s">
        <v>70</v>
      </c>
      <c r="B4853" s="93">
        <v>34436</v>
      </c>
      <c r="C4853">
        <v>18.2</v>
      </c>
      <c r="D4853">
        <v>0.3</v>
      </c>
      <c r="E4853">
        <f t="shared" si="958"/>
        <v>9.25</v>
      </c>
      <c r="F4853" s="106">
        <v>15.5</v>
      </c>
      <c r="G4853" s="107">
        <f t="shared" si="965"/>
        <v>6.25</v>
      </c>
      <c r="H4853">
        <f t="shared" si="966"/>
        <v>4</v>
      </c>
      <c r="I4853">
        <f t="shared" si="967"/>
        <v>1994</v>
      </c>
      <c r="Q4853" t="s">
        <v>72</v>
      </c>
      <c r="R4853" s="93">
        <v>34436</v>
      </c>
      <c r="S4853">
        <v>13.1</v>
      </c>
      <c r="T4853">
        <v>-1.8</v>
      </c>
      <c r="U4853">
        <f t="shared" si="959"/>
        <v>5.6499999999999995</v>
      </c>
      <c r="V4853" s="106">
        <v>14.5</v>
      </c>
      <c r="W4853" s="107">
        <f t="shared" si="968"/>
        <v>8.8500000000000014</v>
      </c>
      <c r="X4853">
        <f t="shared" si="969"/>
        <v>4</v>
      </c>
      <c r="AG4853" s="93">
        <f t="shared" si="960"/>
        <v>34437</v>
      </c>
      <c r="AH4853" s="107">
        <f t="shared" si="961"/>
        <v>10.6</v>
      </c>
      <c r="AI4853" s="72">
        <f t="shared" si="962"/>
        <v>13</v>
      </c>
      <c r="AJ4853">
        <f t="shared" si="963"/>
        <v>4</v>
      </c>
      <c r="AK4853">
        <f t="shared" si="964"/>
        <v>1994</v>
      </c>
    </row>
    <row r="4854" spans="1:37" x14ac:dyDescent="0.2">
      <c r="A4854" t="s">
        <v>70</v>
      </c>
      <c r="B4854" s="93">
        <v>34437</v>
      </c>
      <c r="C4854">
        <v>11.7</v>
      </c>
      <c r="D4854">
        <v>-1.6</v>
      </c>
      <c r="E4854">
        <f t="shared" si="958"/>
        <v>5.05</v>
      </c>
      <c r="F4854" s="106">
        <v>15.5</v>
      </c>
      <c r="G4854" s="107">
        <f t="shared" si="965"/>
        <v>10.45</v>
      </c>
      <c r="H4854">
        <f t="shared" si="966"/>
        <v>4</v>
      </c>
      <c r="I4854">
        <f t="shared" si="967"/>
        <v>1994</v>
      </c>
      <c r="Q4854" t="s">
        <v>72</v>
      </c>
      <c r="R4854" s="93">
        <v>34437</v>
      </c>
      <c r="S4854">
        <v>10.1</v>
      </c>
      <c r="T4854">
        <v>-2.6</v>
      </c>
      <c r="U4854">
        <f t="shared" si="959"/>
        <v>3.75</v>
      </c>
      <c r="V4854" s="106">
        <v>14.5</v>
      </c>
      <c r="W4854" s="107">
        <f t="shared" si="968"/>
        <v>10.75</v>
      </c>
      <c r="X4854">
        <f t="shared" si="969"/>
        <v>4</v>
      </c>
      <c r="AG4854" s="93">
        <f t="shared" si="960"/>
        <v>34438</v>
      </c>
      <c r="AH4854" s="107">
        <f t="shared" si="961"/>
        <v>12.675000000000001</v>
      </c>
      <c r="AI4854" s="72">
        <f t="shared" si="962"/>
        <v>14</v>
      </c>
      <c r="AJ4854">
        <f t="shared" si="963"/>
        <v>4</v>
      </c>
      <c r="AK4854">
        <f t="shared" si="964"/>
        <v>1994</v>
      </c>
    </row>
    <row r="4855" spans="1:37" x14ac:dyDescent="0.2">
      <c r="A4855" t="s">
        <v>70</v>
      </c>
      <c r="B4855" s="93">
        <v>34438</v>
      </c>
      <c r="C4855">
        <v>8.3000000000000007</v>
      </c>
      <c r="D4855">
        <v>-4.2</v>
      </c>
      <c r="E4855">
        <f t="shared" si="958"/>
        <v>2.0500000000000003</v>
      </c>
      <c r="F4855" s="106">
        <v>15.5</v>
      </c>
      <c r="G4855" s="107">
        <f t="shared" si="965"/>
        <v>13.45</v>
      </c>
      <c r="H4855">
        <f t="shared" si="966"/>
        <v>4</v>
      </c>
      <c r="I4855">
        <f t="shared" si="967"/>
        <v>1994</v>
      </c>
      <c r="Q4855" t="s">
        <v>72</v>
      </c>
      <c r="R4855" s="93">
        <v>34438</v>
      </c>
      <c r="S4855">
        <v>8.5</v>
      </c>
      <c r="T4855">
        <v>-3.3</v>
      </c>
      <c r="U4855">
        <f t="shared" si="959"/>
        <v>2.6</v>
      </c>
      <c r="V4855" s="106">
        <v>14.5</v>
      </c>
      <c r="W4855" s="107">
        <f t="shared" si="968"/>
        <v>11.9</v>
      </c>
      <c r="X4855">
        <f t="shared" si="969"/>
        <v>4</v>
      </c>
      <c r="AG4855" s="93">
        <f t="shared" si="960"/>
        <v>34439</v>
      </c>
      <c r="AH4855" s="107">
        <f t="shared" si="961"/>
        <v>5.4249999999999998</v>
      </c>
      <c r="AI4855" s="72">
        <f t="shared" si="962"/>
        <v>15</v>
      </c>
      <c r="AJ4855">
        <f t="shared" si="963"/>
        <v>4</v>
      </c>
      <c r="AK4855">
        <f t="shared" si="964"/>
        <v>1994</v>
      </c>
    </row>
    <row r="4856" spans="1:37" x14ac:dyDescent="0.2">
      <c r="A4856" t="s">
        <v>70</v>
      </c>
      <c r="B4856" s="93">
        <v>34439</v>
      </c>
      <c r="C4856">
        <v>17.5</v>
      </c>
      <c r="D4856">
        <v>3.3</v>
      </c>
      <c r="E4856">
        <f t="shared" si="958"/>
        <v>10.4</v>
      </c>
      <c r="F4856" s="106">
        <v>15.5</v>
      </c>
      <c r="G4856" s="107">
        <f t="shared" si="965"/>
        <v>5.0999999999999996</v>
      </c>
      <c r="H4856">
        <f t="shared" si="966"/>
        <v>4</v>
      </c>
      <c r="I4856">
        <f t="shared" si="967"/>
        <v>1994</v>
      </c>
      <c r="Q4856" t="s">
        <v>72</v>
      </c>
      <c r="R4856" s="93">
        <v>34439</v>
      </c>
      <c r="S4856">
        <v>16.100000000000001</v>
      </c>
      <c r="T4856">
        <v>1.4</v>
      </c>
      <c r="U4856">
        <f t="shared" si="959"/>
        <v>8.75</v>
      </c>
      <c r="V4856" s="106">
        <v>14.5</v>
      </c>
      <c r="W4856" s="107">
        <f t="shared" si="968"/>
        <v>5.75</v>
      </c>
      <c r="X4856">
        <f t="shared" si="969"/>
        <v>4</v>
      </c>
      <c r="AG4856" s="93">
        <f t="shared" si="960"/>
        <v>34440</v>
      </c>
      <c r="AH4856" s="107">
        <f t="shared" si="961"/>
        <v>3.75</v>
      </c>
      <c r="AI4856" s="72">
        <f t="shared" si="962"/>
        <v>16</v>
      </c>
      <c r="AJ4856">
        <f t="shared" si="963"/>
        <v>4</v>
      </c>
      <c r="AK4856">
        <f t="shared" si="964"/>
        <v>1994</v>
      </c>
    </row>
    <row r="4857" spans="1:37" x14ac:dyDescent="0.2">
      <c r="A4857" t="s">
        <v>70</v>
      </c>
      <c r="B4857" s="93">
        <v>34440</v>
      </c>
      <c r="C4857">
        <v>22.7</v>
      </c>
      <c r="D4857">
        <v>1.2</v>
      </c>
      <c r="E4857">
        <f t="shared" si="958"/>
        <v>11.95</v>
      </c>
      <c r="F4857" s="106">
        <v>15.5</v>
      </c>
      <c r="G4857" s="107">
        <f t="shared" si="965"/>
        <v>3.5500000000000007</v>
      </c>
      <c r="H4857">
        <f t="shared" si="966"/>
        <v>4</v>
      </c>
      <c r="I4857">
        <f t="shared" si="967"/>
        <v>1994</v>
      </c>
      <c r="Q4857" t="s">
        <v>72</v>
      </c>
      <c r="R4857" s="93">
        <v>34440</v>
      </c>
      <c r="S4857">
        <v>23</v>
      </c>
      <c r="T4857">
        <v>-1.9</v>
      </c>
      <c r="U4857">
        <f t="shared" si="959"/>
        <v>10.55</v>
      </c>
      <c r="V4857" s="106">
        <v>14.5</v>
      </c>
      <c r="W4857" s="107">
        <f t="shared" si="968"/>
        <v>3.9499999999999993</v>
      </c>
      <c r="X4857">
        <f t="shared" si="969"/>
        <v>4</v>
      </c>
      <c r="AG4857" s="93">
        <f t="shared" si="960"/>
        <v>34441</v>
      </c>
      <c r="AH4857" s="107">
        <f t="shared" si="961"/>
        <v>3.4499999999999993</v>
      </c>
      <c r="AI4857" s="72">
        <f t="shared" si="962"/>
        <v>17</v>
      </c>
      <c r="AJ4857">
        <f t="shared" si="963"/>
        <v>4</v>
      </c>
      <c r="AK4857">
        <f t="shared" si="964"/>
        <v>1994</v>
      </c>
    </row>
    <row r="4858" spans="1:37" x14ac:dyDescent="0.2">
      <c r="A4858" t="s">
        <v>70</v>
      </c>
      <c r="B4858" s="93">
        <v>34441</v>
      </c>
      <c r="C4858">
        <v>21</v>
      </c>
      <c r="D4858">
        <v>5.0999999999999996</v>
      </c>
      <c r="E4858">
        <f t="shared" si="958"/>
        <v>13.05</v>
      </c>
      <c r="F4858" s="106">
        <v>15.5</v>
      </c>
      <c r="G4858" s="107">
        <f t="shared" si="965"/>
        <v>2.4499999999999993</v>
      </c>
      <c r="H4858">
        <f t="shared" si="966"/>
        <v>4</v>
      </c>
      <c r="I4858">
        <f t="shared" si="967"/>
        <v>1994</v>
      </c>
      <c r="Q4858" t="s">
        <v>72</v>
      </c>
      <c r="R4858" s="93">
        <v>34441</v>
      </c>
      <c r="S4858">
        <v>17.8</v>
      </c>
      <c r="T4858">
        <v>2.2999999999999998</v>
      </c>
      <c r="U4858">
        <f t="shared" si="959"/>
        <v>10.050000000000001</v>
      </c>
      <c r="V4858" s="106">
        <v>14.5</v>
      </c>
      <c r="W4858" s="107">
        <f t="shared" si="968"/>
        <v>4.4499999999999993</v>
      </c>
      <c r="X4858">
        <f t="shared" si="969"/>
        <v>4</v>
      </c>
      <c r="AG4858" s="93">
        <f t="shared" si="960"/>
        <v>34442</v>
      </c>
      <c r="AH4858" s="107">
        <f t="shared" si="961"/>
        <v>8.25</v>
      </c>
      <c r="AI4858" s="72">
        <f t="shared" si="962"/>
        <v>18</v>
      </c>
      <c r="AJ4858">
        <f t="shared" si="963"/>
        <v>4</v>
      </c>
      <c r="AK4858">
        <f t="shared" si="964"/>
        <v>1994</v>
      </c>
    </row>
    <row r="4859" spans="1:37" x14ac:dyDescent="0.2">
      <c r="A4859" t="s">
        <v>70</v>
      </c>
      <c r="B4859" s="93">
        <v>34442</v>
      </c>
      <c r="C4859">
        <v>12.8</v>
      </c>
      <c r="D4859">
        <v>3.4</v>
      </c>
      <c r="E4859">
        <f t="shared" si="958"/>
        <v>8.1</v>
      </c>
      <c r="F4859" s="106">
        <v>15.5</v>
      </c>
      <c r="G4859" s="107">
        <f t="shared" si="965"/>
        <v>7.4</v>
      </c>
      <c r="H4859">
        <f t="shared" si="966"/>
        <v>4</v>
      </c>
      <c r="I4859">
        <f t="shared" si="967"/>
        <v>1994</v>
      </c>
      <c r="Q4859" t="s">
        <v>72</v>
      </c>
      <c r="R4859" s="93">
        <v>34442</v>
      </c>
      <c r="S4859">
        <v>12.2</v>
      </c>
      <c r="T4859">
        <v>-1.4</v>
      </c>
      <c r="U4859">
        <f t="shared" si="959"/>
        <v>5.3999999999999995</v>
      </c>
      <c r="V4859" s="106">
        <v>14.5</v>
      </c>
      <c r="W4859" s="107">
        <f t="shared" si="968"/>
        <v>9.1000000000000014</v>
      </c>
      <c r="X4859">
        <f t="shared" si="969"/>
        <v>4</v>
      </c>
      <c r="AG4859" s="93">
        <f t="shared" si="960"/>
        <v>34443</v>
      </c>
      <c r="AH4859" s="107">
        <f t="shared" si="961"/>
        <v>7.6</v>
      </c>
      <c r="AI4859" s="72">
        <f t="shared" si="962"/>
        <v>19</v>
      </c>
      <c r="AJ4859">
        <f t="shared" si="963"/>
        <v>4</v>
      </c>
      <c r="AK4859">
        <f t="shared" si="964"/>
        <v>1994</v>
      </c>
    </row>
    <row r="4860" spans="1:37" x14ac:dyDescent="0.2">
      <c r="A4860" t="s">
        <v>70</v>
      </c>
      <c r="B4860" s="93">
        <v>34443</v>
      </c>
      <c r="C4860">
        <v>15.3</v>
      </c>
      <c r="D4860">
        <v>1.3</v>
      </c>
      <c r="E4860">
        <f t="shared" si="958"/>
        <v>8.3000000000000007</v>
      </c>
      <c r="F4860" s="106">
        <v>15.5</v>
      </c>
      <c r="G4860" s="107">
        <f t="shared" si="965"/>
        <v>7.1999999999999993</v>
      </c>
      <c r="H4860">
        <f t="shared" si="966"/>
        <v>4</v>
      </c>
      <c r="I4860">
        <f t="shared" si="967"/>
        <v>1994</v>
      </c>
      <c r="Q4860" t="s">
        <v>72</v>
      </c>
      <c r="R4860" s="93">
        <v>34443</v>
      </c>
      <c r="S4860">
        <v>17.399999999999999</v>
      </c>
      <c r="T4860">
        <v>-4.4000000000000004</v>
      </c>
      <c r="U4860">
        <f t="shared" si="959"/>
        <v>6.4999999999999991</v>
      </c>
      <c r="V4860" s="106">
        <v>14.5</v>
      </c>
      <c r="W4860" s="107">
        <f t="shared" si="968"/>
        <v>8</v>
      </c>
      <c r="X4860">
        <f t="shared" si="969"/>
        <v>4</v>
      </c>
      <c r="AG4860" s="93">
        <f t="shared" si="960"/>
        <v>34444</v>
      </c>
      <c r="AH4860" s="107">
        <f t="shared" si="961"/>
        <v>4.1249999999999991</v>
      </c>
      <c r="AI4860" s="72">
        <f t="shared" si="962"/>
        <v>20</v>
      </c>
      <c r="AJ4860">
        <f t="shared" si="963"/>
        <v>4</v>
      </c>
      <c r="AK4860">
        <f t="shared" si="964"/>
        <v>1994</v>
      </c>
    </row>
    <row r="4861" spans="1:37" x14ac:dyDescent="0.2">
      <c r="A4861" t="s">
        <v>70</v>
      </c>
      <c r="B4861" s="93">
        <v>34444</v>
      </c>
      <c r="C4861">
        <v>19.100000000000001</v>
      </c>
      <c r="D4861">
        <v>3.3</v>
      </c>
      <c r="E4861">
        <f t="shared" si="958"/>
        <v>11.200000000000001</v>
      </c>
      <c r="F4861" s="106">
        <v>15.5</v>
      </c>
      <c r="G4861" s="107">
        <f t="shared" si="965"/>
        <v>4.2999999999999989</v>
      </c>
      <c r="H4861">
        <f t="shared" si="966"/>
        <v>4</v>
      </c>
      <c r="I4861">
        <f t="shared" si="967"/>
        <v>1994</v>
      </c>
      <c r="Q4861" t="s">
        <v>72</v>
      </c>
      <c r="R4861" s="93">
        <v>34444</v>
      </c>
      <c r="S4861">
        <v>20.3</v>
      </c>
      <c r="T4861">
        <v>0.8</v>
      </c>
      <c r="U4861">
        <f t="shared" si="959"/>
        <v>10.55</v>
      </c>
      <c r="V4861" s="106">
        <v>14.5</v>
      </c>
      <c r="W4861" s="107">
        <f t="shared" si="968"/>
        <v>3.9499999999999993</v>
      </c>
      <c r="X4861">
        <f t="shared" si="969"/>
        <v>4</v>
      </c>
      <c r="AG4861" s="93">
        <f t="shared" si="960"/>
        <v>34445</v>
      </c>
      <c r="AH4861" s="107">
        <f t="shared" si="961"/>
        <v>0.72500000000000053</v>
      </c>
      <c r="AI4861" s="72">
        <f t="shared" si="962"/>
        <v>21</v>
      </c>
      <c r="AJ4861">
        <f t="shared" si="963"/>
        <v>4</v>
      </c>
      <c r="AK4861">
        <f t="shared" si="964"/>
        <v>1994</v>
      </c>
    </row>
    <row r="4862" spans="1:37" x14ac:dyDescent="0.2">
      <c r="A4862" t="s">
        <v>70</v>
      </c>
      <c r="B4862" s="93">
        <v>34445</v>
      </c>
      <c r="C4862">
        <v>23.5</v>
      </c>
      <c r="D4862">
        <v>4.7</v>
      </c>
      <c r="E4862">
        <f t="shared" si="958"/>
        <v>14.1</v>
      </c>
      <c r="F4862" s="106">
        <v>15.5</v>
      </c>
      <c r="G4862" s="107">
        <f t="shared" si="965"/>
        <v>1.4000000000000004</v>
      </c>
      <c r="H4862">
        <f t="shared" si="966"/>
        <v>4</v>
      </c>
      <c r="I4862">
        <f t="shared" si="967"/>
        <v>1994</v>
      </c>
      <c r="Q4862" t="s">
        <v>72</v>
      </c>
      <c r="R4862" s="93">
        <v>34445</v>
      </c>
      <c r="S4862">
        <v>25.2</v>
      </c>
      <c r="T4862">
        <v>3.7</v>
      </c>
      <c r="U4862">
        <f t="shared" si="959"/>
        <v>14.45</v>
      </c>
      <c r="V4862" s="106">
        <v>14.5</v>
      </c>
      <c r="W4862" s="107">
        <f t="shared" si="968"/>
        <v>5.0000000000000711E-2</v>
      </c>
      <c r="X4862">
        <f t="shared" si="969"/>
        <v>4</v>
      </c>
      <c r="AG4862" s="93">
        <f t="shared" si="960"/>
        <v>34446</v>
      </c>
      <c r="AH4862" s="107">
        <f t="shared" si="961"/>
        <v>4.2250000000000005</v>
      </c>
      <c r="AI4862" s="72">
        <f t="shared" si="962"/>
        <v>22</v>
      </c>
      <c r="AJ4862">
        <f t="shared" si="963"/>
        <v>4</v>
      </c>
      <c r="AK4862">
        <f t="shared" si="964"/>
        <v>1994</v>
      </c>
    </row>
    <row r="4863" spans="1:37" x14ac:dyDescent="0.2">
      <c r="A4863" t="s">
        <v>70</v>
      </c>
      <c r="B4863" s="93">
        <v>34446</v>
      </c>
      <c r="C4863">
        <v>15.7</v>
      </c>
      <c r="D4863">
        <v>3.9</v>
      </c>
      <c r="E4863">
        <f t="shared" si="958"/>
        <v>9.7999999999999989</v>
      </c>
      <c r="F4863" s="106">
        <v>15.5</v>
      </c>
      <c r="G4863" s="107">
        <f t="shared" si="965"/>
        <v>5.7000000000000011</v>
      </c>
      <c r="H4863">
        <f t="shared" si="966"/>
        <v>4</v>
      </c>
      <c r="I4863">
        <f t="shared" si="967"/>
        <v>1994</v>
      </c>
      <c r="Q4863" t="s">
        <v>72</v>
      </c>
      <c r="R4863" s="93">
        <v>34446</v>
      </c>
      <c r="S4863">
        <v>18.100000000000001</v>
      </c>
      <c r="T4863">
        <v>5.4</v>
      </c>
      <c r="U4863">
        <f t="shared" si="959"/>
        <v>11.75</v>
      </c>
      <c r="V4863" s="106">
        <v>14.5</v>
      </c>
      <c r="W4863" s="107">
        <f t="shared" si="968"/>
        <v>2.75</v>
      </c>
      <c r="X4863">
        <f t="shared" si="969"/>
        <v>4</v>
      </c>
      <c r="AG4863" s="93">
        <f t="shared" si="960"/>
        <v>34447</v>
      </c>
      <c r="AH4863" s="107">
        <f t="shared" si="961"/>
        <v>7</v>
      </c>
      <c r="AI4863" s="72">
        <f t="shared" si="962"/>
        <v>23</v>
      </c>
      <c r="AJ4863">
        <f t="shared" si="963"/>
        <v>4</v>
      </c>
      <c r="AK4863">
        <f t="shared" si="964"/>
        <v>1994</v>
      </c>
    </row>
    <row r="4864" spans="1:37" x14ac:dyDescent="0.2">
      <c r="A4864" t="s">
        <v>70</v>
      </c>
      <c r="B4864" s="93">
        <v>34447</v>
      </c>
      <c r="C4864">
        <v>14.3</v>
      </c>
      <c r="D4864">
        <v>3</v>
      </c>
      <c r="E4864">
        <f t="shared" si="958"/>
        <v>8.65</v>
      </c>
      <c r="F4864" s="106">
        <v>15.5</v>
      </c>
      <c r="G4864" s="107">
        <f t="shared" si="965"/>
        <v>6.85</v>
      </c>
      <c r="H4864">
        <f t="shared" si="966"/>
        <v>4</v>
      </c>
      <c r="I4864">
        <f t="shared" si="967"/>
        <v>1994</v>
      </c>
      <c r="Q4864" t="s">
        <v>72</v>
      </c>
      <c r="R4864" s="93">
        <v>34447</v>
      </c>
      <c r="S4864">
        <v>13.7</v>
      </c>
      <c r="T4864">
        <v>1</v>
      </c>
      <c r="U4864">
        <f t="shared" si="959"/>
        <v>7.35</v>
      </c>
      <c r="V4864" s="106">
        <v>14.5</v>
      </c>
      <c r="W4864" s="107">
        <f t="shared" si="968"/>
        <v>7.15</v>
      </c>
      <c r="X4864">
        <f t="shared" si="969"/>
        <v>4</v>
      </c>
      <c r="AG4864" s="93">
        <f t="shared" si="960"/>
        <v>34448</v>
      </c>
      <c r="AH4864" s="107">
        <f t="shared" si="961"/>
        <v>13.65</v>
      </c>
      <c r="AI4864" s="72">
        <f t="shared" si="962"/>
        <v>24</v>
      </c>
      <c r="AJ4864">
        <f t="shared" si="963"/>
        <v>4</v>
      </c>
      <c r="AK4864">
        <f t="shared" si="964"/>
        <v>1994</v>
      </c>
    </row>
    <row r="4865" spans="1:37" x14ac:dyDescent="0.2">
      <c r="A4865" t="s">
        <v>70</v>
      </c>
      <c r="B4865" s="93">
        <v>34448</v>
      </c>
      <c r="C4865">
        <v>6.3</v>
      </c>
      <c r="D4865">
        <v>-1.8</v>
      </c>
      <c r="E4865">
        <f t="shared" si="958"/>
        <v>2.25</v>
      </c>
      <c r="F4865" s="106">
        <v>15.5</v>
      </c>
      <c r="G4865" s="107">
        <f t="shared" si="965"/>
        <v>13.25</v>
      </c>
      <c r="H4865">
        <f t="shared" si="966"/>
        <v>4</v>
      </c>
      <c r="I4865">
        <f t="shared" si="967"/>
        <v>1994</v>
      </c>
      <c r="Q4865" t="s">
        <v>72</v>
      </c>
      <c r="R4865" s="93">
        <v>34448</v>
      </c>
      <c r="S4865">
        <v>3.3</v>
      </c>
      <c r="T4865">
        <v>-2.4</v>
      </c>
      <c r="U4865">
        <f t="shared" si="959"/>
        <v>0.44999999999999996</v>
      </c>
      <c r="V4865" s="106">
        <v>14.5</v>
      </c>
      <c r="W4865" s="107">
        <f t="shared" si="968"/>
        <v>14.05</v>
      </c>
      <c r="X4865">
        <f t="shared" si="969"/>
        <v>4</v>
      </c>
      <c r="AG4865" s="93">
        <f t="shared" si="960"/>
        <v>34449</v>
      </c>
      <c r="AH4865" s="107">
        <f t="shared" si="961"/>
        <v>14.824999999999999</v>
      </c>
      <c r="AI4865" s="72">
        <f t="shared" si="962"/>
        <v>25</v>
      </c>
      <c r="AJ4865">
        <f t="shared" si="963"/>
        <v>4</v>
      </c>
      <c r="AK4865">
        <f t="shared" si="964"/>
        <v>1994</v>
      </c>
    </row>
    <row r="4866" spans="1:37" x14ac:dyDescent="0.2">
      <c r="A4866" t="s">
        <v>70</v>
      </c>
      <c r="B4866" s="93">
        <v>34449</v>
      </c>
      <c r="C4866">
        <v>2.8</v>
      </c>
      <c r="D4866">
        <v>-3</v>
      </c>
      <c r="E4866">
        <f t="shared" si="958"/>
        <v>-0.10000000000000009</v>
      </c>
      <c r="F4866" s="106">
        <v>15.5</v>
      </c>
      <c r="G4866" s="107">
        <f t="shared" si="965"/>
        <v>15.6</v>
      </c>
      <c r="H4866">
        <f t="shared" si="966"/>
        <v>4</v>
      </c>
      <c r="I4866">
        <f t="shared" si="967"/>
        <v>1994</v>
      </c>
      <c r="Q4866" t="s">
        <v>72</v>
      </c>
      <c r="R4866" s="93">
        <v>34449</v>
      </c>
      <c r="S4866">
        <v>8.4</v>
      </c>
      <c r="T4866">
        <v>-7.5</v>
      </c>
      <c r="U4866">
        <f t="shared" si="959"/>
        <v>0.45000000000000018</v>
      </c>
      <c r="V4866" s="106">
        <v>14.5</v>
      </c>
      <c r="W4866" s="107">
        <f t="shared" si="968"/>
        <v>14.05</v>
      </c>
      <c r="X4866">
        <f t="shared" si="969"/>
        <v>4</v>
      </c>
      <c r="AG4866" s="93">
        <f t="shared" si="960"/>
        <v>34450</v>
      </c>
      <c r="AH4866" s="107">
        <f t="shared" si="961"/>
        <v>12.4</v>
      </c>
      <c r="AI4866" s="72">
        <f t="shared" si="962"/>
        <v>26</v>
      </c>
      <c r="AJ4866">
        <f t="shared" si="963"/>
        <v>4</v>
      </c>
      <c r="AK4866">
        <f t="shared" si="964"/>
        <v>1994</v>
      </c>
    </row>
    <row r="4867" spans="1:37" x14ac:dyDescent="0.2">
      <c r="A4867" t="s">
        <v>70</v>
      </c>
      <c r="B4867" s="93">
        <v>34450</v>
      </c>
      <c r="C4867">
        <v>6.9</v>
      </c>
      <c r="D4867">
        <v>-4</v>
      </c>
      <c r="E4867">
        <f t="shared" si="958"/>
        <v>1.4500000000000002</v>
      </c>
      <c r="F4867" s="106">
        <v>15.5</v>
      </c>
      <c r="G4867" s="107">
        <f t="shared" si="965"/>
        <v>14.05</v>
      </c>
      <c r="H4867">
        <f t="shared" si="966"/>
        <v>4</v>
      </c>
      <c r="I4867">
        <f t="shared" si="967"/>
        <v>1994</v>
      </c>
      <c r="Q4867" t="s">
        <v>72</v>
      </c>
      <c r="R4867" s="93">
        <v>34450</v>
      </c>
      <c r="S4867">
        <v>9.3000000000000007</v>
      </c>
      <c r="T4867">
        <v>-1.8</v>
      </c>
      <c r="U4867">
        <f t="shared" si="959"/>
        <v>3.7500000000000004</v>
      </c>
      <c r="V4867" s="106">
        <v>14.5</v>
      </c>
      <c r="W4867" s="107">
        <f t="shared" si="968"/>
        <v>10.75</v>
      </c>
      <c r="X4867">
        <f t="shared" si="969"/>
        <v>4</v>
      </c>
      <c r="AG4867" s="93">
        <f t="shared" si="960"/>
        <v>34451</v>
      </c>
      <c r="AH4867" s="107">
        <f t="shared" si="961"/>
        <v>10.925000000000001</v>
      </c>
      <c r="AI4867" s="72">
        <f t="shared" si="962"/>
        <v>27</v>
      </c>
      <c r="AJ4867">
        <f t="shared" si="963"/>
        <v>4</v>
      </c>
      <c r="AK4867">
        <f t="shared" si="964"/>
        <v>1994</v>
      </c>
    </row>
    <row r="4868" spans="1:37" x14ac:dyDescent="0.2">
      <c r="A4868" t="s">
        <v>70</v>
      </c>
      <c r="B4868" s="93">
        <v>34451</v>
      </c>
      <c r="C4868">
        <v>8.3000000000000007</v>
      </c>
      <c r="D4868">
        <v>-0.8</v>
      </c>
      <c r="E4868">
        <f t="shared" ref="E4868:E4931" si="970">AVERAGE(C4868:D4868)</f>
        <v>3.7500000000000004</v>
      </c>
      <c r="F4868" s="106">
        <v>15.5</v>
      </c>
      <c r="G4868" s="107">
        <f t="shared" si="965"/>
        <v>11.75</v>
      </c>
      <c r="H4868">
        <f t="shared" si="966"/>
        <v>4</v>
      </c>
      <c r="I4868">
        <f t="shared" si="967"/>
        <v>1994</v>
      </c>
      <c r="Q4868" t="s">
        <v>72</v>
      </c>
      <c r="R4868" s="93">
        <v>34451</v>
      </c>
      <c r="S4868">
        <v>10.7</v>
      </c>
      <c r="T4868">
        <v>-1.9</v>
      </c>
      <c r="U4868">
        <f t="shared" ref="U4868:U4931" si="971">AVERAGE(S4868:T4868)</f>
        <v>4.3999999999999995</v>
      </c>
      <c r="V4868" s="106">
        <v>14.5</v>
      </c>
      <c r="W4868" s="107">
        <f t="shared" si="968"/>
        <v>10.100000000000001</v>
      </c>
      <c r="X4868">
        <f t="shared" si="969"/>
        <v>4</v>
      </c>
      <c r="AG4868" s="93">
        <f t="shared" ref="AG4868:AG4931" si="972">R4869</f>
        <v>34452</v>
      </c>
      <c r="AH4868" s="107">
        <f t="shared" ref="AH4868:AH4931" si="973">AVERAGE(W4869,G4869)</f>
        <v>10.824999999999999</v>
      </c>
      <c r="AI4868" s="72">
        <f t="shared" ref="AI4868:AI4931" si="974">DAY(AG4868)</f>
        <v>28</v>
      </c>
      <c r="AJ4868">
        <f t="shared" ref="AJ4868:AJ4931" si="975">MONTH(AG4868)</f>
        <v>4</v>
      </c>
      <c r="AK4868">
        <f t="shared" ref="AK4868:AK4931" si="976">YEAR(AG4868)</f>
        <v>1994</v>
      </c>
    </row>
    <row r="4869" spans="1:37" x14ac:dyDescent="0.2">
      <c r="A4869" t="s">
        <v>70</v>
      </c>
      <c r="B4869" s="93">
        <v>34452</v>
      </c>
      <c r="C4869">
        <v>11.3</v>
      </c>
      <c r="D4869">
        <v>-3.8</v>
      </c>
      <c r="E4869">
        <f t="shared" si="970"/>
        <v>3.7500000000000004</v>
      </c>
      <c r="F4869" s="106">
        <v>15.5</v>
      </c>
      <c r="G4869" s="107">
        <f t="shared" ref="G4869:G4932" si="977">IF(F4869-E4869&gt;0,F4869-E4869,0)</f>
        <v>11.75</v>
      </c>
      <c r="H4869">
        <f t="shared" ref="H4869:H4932" si="978">MONTH(B4869)</f>
        <v>4</v>
      </c>
      <c r="I4869">
        <f t="shared" ref="I4869:I4932" si="979">YEAR(B4869)</f>
        <v>1994</v>
      </c>
      <c r="Q4869" t="s">
        <v>72</v>
      </c>
      <c r="R4869" s="93">
        <v>34452</v>
      </c>
      <c r="S4869">
        <v>12</v>
      </c>
      <c r="T4869">
        <v>-2.8</v>
      </c>
      <c r="U4869">
        <f t="shared" si="971"/>
        <v>4.5999999999999996</v>
      </c>
      <c r="V4869" s="106">
        <v>14.5</v>
      </c>
      <c r="W4869" s="107">
        <f t="shared" ref="W4869:W4932" si="980">IF(V4869-U4869&gt;0,V4869-U4869,0)</f>
        <v>9.9</v>
      </c>
      <c r="X4869">
        <f t="shared" ref="X4869:X4932" si="981">MONTH(R4869)</f>
        <v>4</v>
      </c>
      <c r="AG4869" s="93">
        <f t="shared" si="972"/>
        <v>34453</v>
      </c>
      <c r="AH4869" s="107">
        <f t="shared" si="973"/>
        <v>8.1000000000000014</v>
      </c>
      <c r="AI4869" s="72">
        <f t="shared" si="974"/>
        <v>29</v>
      </c>
      <c r="AJ4869">
        <f t="shared" si="975"/>
        <v>4</v>
      </c>
      <c r="AK4869">
        <f t="shared" si="976"/>
        <v>1994</v>
      </c>
    </row>
    <row r="4870" spans="1:37" x14ac:dyDescent="0.2">
      <c r="A4870" t="s">
        <v>70</v>
      </c>
      <c r="B4870" s="93">
        <v>34453</v>
      </c>
      <c r="C4870">
        <v>16.399999999999999</v>
      </c>
      <c r="D4870">
        <v>-3</v>
      </c>
      <c r="E4870">
        <f t="shared" si="970"/>
        <v>6.6999999999999993</v>
      </c>
      <c r="F4870" s="106">
        <v>15.5</v>
      </c>
      <c r="G4870" s="107">
        <f t="shared" si="977"/>
        <v>8.8000000000000007</v>
      </c>
      <c r="H4870">
        <f t="shared" si="978"/>
        <v>4</v>
      </c>
      <c r="I4870">
        <f t="shared" si="979"/>
        <v>1994</v>
      </c>
      <c r="Q4870" t="s">
        <v>72</v>
      </c>
      <c r="R4870" s="93">
        <v>34453</v>
      </c>
      <c r="S4870">
        <v>17.7</v>
      </c>
      <c r="T4870">
        <v>-3.5</v>
      </c>
      <c r="U4870">
        <f t="shared" si="971"/>
        <v>7.1</v>
      </c>
      <c r="V4870" s="106">
        <v>14.5</v>
      </c>
      <c r="W4870" s="107">
        <f t="shared" si="980"/>
        <v>7.4</v>
      </c>
      <c r="X4870">
        <f t="shared" si="981"/>
        <v>4</v>
      </c>
      <c r="AG4870" s="93">
        <f t="shared" si="972"/>
        <v>34454</v>
      </c>
      <c r="AH4870" s="107">
        <f t="shared" si="973"/>
        <v>5.9750000000000005</v>
      </c>
      <c r="AI4870" s="72">
        <f t="shared" si="974"/>
        <v>30</v>
      </c>
      <c r="AJ4870">
        <f t="shared" si="975"/>
        <v>4</v>
      </c>
      <c r="AK4870">
        <f t="shared" si="976"/>
        <v>1994</v>
      </c>
    </row>
    <row r="4871" spans="1:37" x14ac:dyDescent="0.2">
      <c r="A4871" t="s">
        <v>70</v>
      </c>
      <c r="B4871" s="93">
        <v>34454</v>
      </c>
      <c r="C4871">
        <v>17.8</v>
      </c>
      <c r="D4871">
        <v>-0.6</v>
      </c>
      <c r="E4871">
        <f t="shared" si="970"/>
        <v>8.6</v>
      </c>
      <c r="F4871" s="106">
        <v>15.5</v>
      </c>
      <c r="G4871" s="107">
        <f t="shared" si="977"/>
        <v>6.9</v>
      </c>
      <c r="H4871">
        <f t="shared" si="978"/>
        <v>4</v>
      </c>
      <c r="I4871">
        <f t="shared" si="979"/>
        <v>1994</v>
      </c>
      <c r="Q4871" t="s">
        <v>72</v>
      </c>
      <c r="R4871" s="93">
        <v>34454</v>
      </c>
      <c r="S4871">
        <v>18.899999999999999</v>
      </c>
      <c r="T4871">
        <v>0</v>
      </c>
      <c r="U4871">
        <f t="shared" si="971"/>
        <v>9.4499999999999993</v>
      </c>
      <c r="V4871" s="106">
        <v>14.5</v>
      </c>
      <c r="W4871" s="107">
        <f t="shared" si="980"/>
        <v>5.0500000000000007</v>
      </c>
      <c r="X4871">
        <f t="shared" si="981"/>
        <v>4</v>
      </c>
      <c r="AG4871" s="93">
        <f t="shared" si="972"/>
        <v>34455</v>
      </c>
      <c r="AH4871" s="107">
        <f t="shared" si="973"/>
        <v>7.1749999999999998</v>
      </c>
      <c r="AI4871" s="72">
        <f t="shared" si="974"/>
        <v>1</v>
      </c>
      <c r="AJ4871">
        <f t="shared" si="975"/>
        <v>5</v>
      </c>
      <c r="AK4871">
        <f t="shared" si="976"/>
        <v>1994</v>
      </c>
    </row>
    <row r="4872" spans="1:37" x14ac:dyDescent="0.2">
      <c r="A4872" t="s">
        <v>70</v>
      </c>
      <c r="B4872" s="93">
        <v>34455</v>
      </c>
      <c r="C4872">
        <v>12.9</v>
      </c>
      <c r="D4872">
        <v>2.4</v>
      </c>
      <c r="E4872">
        <f t="shared" si="970"/>
        <v>7.65</v>
      </c>
      <c r="F4872" s="106">
        <v>15.5</v>
      </c>
      <c r="G4872" s="107">
        <f t="shared" si="977"/>
        <v>7.85</v>
      </c>
      <c r="H4872">
        <f t="shared" si="978"/>
        <v>5</v>
      </c>
      <c r="I4872">
        <f t="shared" si="979"/>
        <v>1994</v>
      </c>
      <c r="Q4872" t="s">
        <v>72</v>
      </c>
      <c r="R4872" s="93">
        <v>34455</v>
      </c>
      <c r="S4872">
        <v>18.3</v>
      </c>
      <c r="T4872">
        <v>-2.2999999999999998</v>
      </c>
      <c r="U4872">
        <f t="shared" si="971"/>
        <v>8</v>
      </c>
      <c r="V4872" s="106">
        <v>14.5</v>
      </c>
      <c r="W4872" s="107">
        <f t="shared" si="980"/>
        <v>6.5</v>
      </c>
      <c r="X4872">
        <f t="shared" si="981"/>
        <v>5</v>
      </c>
      <c r="AG4872" s="93">
        <f t="shared" si="972"/>
        <v>34456</v>
      </c>
      <c r="AH4872" s="107">
        <f t="shared" si="973"/>
        <v>5.9749999999999996</v>
      </c>
      <c r="AI4872" s="72">
        <f t="shared" si="974"/>
        <v>2</v>
      </c>
      <c r="AJ4872">
        <f t="shared" si="975"/>
        <v>5</v>
      </c>
      <c r="AK4872">
        <f t="shared" si="976"/>
        <v>1994</v>
      </c>
    </row>
    <row r="4873" spans="1:37" x14ac:dyDescent="0.2">
      <c r="A4873" t="s">
        <v>70</v>
      </c>
      <c r="B4873" s="93">
        <v>34456</v>
      </c>
      <c r="C4873">
        <v>15.6</v>
      </c>
      <c r="D4873">
        <v>0.9</v>
      </c>
      <c r="E4873">
        <f t="shared" si="970"/>
        <v>8.25</v>
      </c>
      <c r="F4873" s="106">
        <v>15.5</v>
      </c>
      <c r="G4873" s="107">
        <f t="shared" si="977"/>
        <v>7.25</v>
      </c>
      <c r="H4873">
        <f t="shared" si="978"/>
        <v>5</v>
      </c>
      <c r="I4873">
        <f t="shared" si="979"/>
        <v>1994</v>
      </c>
      <c r="Q4873" t="s">
        <v>72</v>
      </c>
      <c r="R4873" s="93">
        <v>34456</v>
      </c>
      <c r="S4873">
        <v>19.8</v>
      </c>
      <c r="T4873">
        <v>-0.2</v>
      </c>
      <c r="U4873">
        <f t="shared" si="971"/>
        <v>9.8000000000000007</v>
      </c>
      <c r="V4873" s="106">
        <v>14.5</v>
      </c>
      <c r="W4873" s="107">
        <f t="shared" si="980"/>
        <v>4.6999999999999993</v>
      </c>
      <c r="X4873">
        <f t="shared" si="981"/>
        <v>5</v>
      </c>
      <c r="AG4873" s="93">
        <f t="shared" si="972"/>
        <v>34457</v>
      </c>
      <c r="AH4873" s="107">
        <f t="shared" si="973"/>
        <v>8.9749999999999996</v>
      </c>
      <c r="AI4873" s="72">
        <f t="shared" si="974"/>
        <v>3</v>
      </c>
      <c r="AJ4873">
        <f t="shared" si="975"/>
        <v>5</v>
      </c>
      <c r="AK4873">
        <f t="shared" si="976"/>
        <v>1994</v>
      </c>
    </row>
    <row r="4874" spans="1:37" x14ac:dyDescent="0.2">
      <c r="A4874" t="s">
        <v>70</v>
      </c>
      <c r="B4874" s="93">
        <v>34457</v>
      </c>
      <c r="C4874">
        <v>13.3</v>
      </c>
      <c r="D4874">
        <v>2.6</v>
      </c>
      <c r="E4874">
        <f t="shared" si="970"/>
        <v>7.95</v>
      </c>
      <c r="F4874" s="106">
        <v>15.5</v>
      </c>
      <c r="G4874" s="107">
        <f t="shared" si="977"/>
        <v>7.55</v>
      </c>
      <c r="H4874">
        <f t="shared" si="978"/>
        <v>5</v>
      </c>
      <c r="I4874">
        <f t="shared" si="979"/>
        <v>1994</v>
      </c>
      <c r="Q4874" t="s">
        <v>72</v>
      </c>
      <c r="R4874" s="93">
        <v>34457</v>
      </c>
      <c r="S4874">
        <v>9.1999999999999993</v>
      </c>
      <c r="T4874">
        <v>-1</v>
      </c>
      <c r="U4874">
        <f t="shared" si="971"/>
        <v>4.0999999999999996</v>
      </c>
      <c r="V4874" s="106">
        <v>14.5</v>
      </c>
      <c r="W4874" s="107">
        <f t="shared" si="980"/>
        <v>10.4</v>
      </c>
      <c r="X4874">
        <f t="shared" si="981"/>
        <v>5</v>
      </c>
      <c r="AG4874" s="93">
        <f t="shared" si="972"/>
        <v>34458</v>
      </c>
      <c r="AH4874" s="107">
        <f t="shared" si="973"/>
        <v>8.3000000000000007</v>
      </c>
      <c r="AI4874" s="72">
        <f t="shared" si="974"/>
        <v>4</v>
      </c>
      <c r="AJ4874">
        <f t="shared" si="975"/>
        <v>5</v>
      </c>
      <c r="AK4874">
        <f t="shared" si="976"/>
        <v>1994</v>
      </c>
    </row>
    <row r="4875" spans="1:37" x14ac:dyDescent="0.2">
      <c r="A4875" t="s">
        <v>70</v>
      </c>
      <c r="B4875" s="93">
        <v>34458</v>
      </c>
      <c r="C4875">
        <v>13.1</v>
      </c>
      <c r="D4875">
        <v>2.2000000000000002</v>
      </c>
      <c r="E4875">
        <f t="shared" si="970"/>
        <v>7.65</v>
      </c>
      <c r="F4875" s="106">
        <v>15.5</v>
      </c>
      <c r="G4875" s="107">
        <f t="shared" si="977"/>
        <v>7.85</v>
      </c>
      <c r="H4875">
        <f t="shared" si="978"/>
        <v>5</v>
      </c>
      <c r="I4875">
        <f t="shared" si="979"/>
        <v>1994</v>
      </c>
      <c r="Q4875" t="s">
        <v>72</v>
      </c>
      <c r="R4875" s="93">
        <v>34458</v>
      </c>
      <c r="S4875">
        <v>14.6</v>
      </c>
      <c r="T4875">
        <v>-3.1</v>
      </c>
      <c r="U4875">
        <f t="shared" si="971"/>
        <v>5.75</v>
      </c>
      <c r="V4875" s="106">
        <v>14.5</v>
      </c>
      <c r="W4875" s="107">
        <f t="shared" si="980"/>
        <v>8.75</v>
      </c>
      <c r="X4875">
        <f t="shared" si="981"/>
        <v>5</v>
      </c>
      <c r="AG4875" s="93">
        <f t="shared" si="972"/>
        <v>34459</v>
      </c>
      <c r="AH4875" s="107">
        <f t="shared" si="973"/>
        <v>6.0750000000000002</v>
      </c>
      <c r="AI4875" s="72">
        <f t="shared" si="974"/>
        <v>5</v>
      </c>
      <c r="AJ4875">
        <f t="shared" si="975"/>
        <v>5</v>
      </c>
      <c r="AK4875">
        <f t="shared" si="976"/>
        <v>1994</v>
      </c>
    </row>
    <row r="4876" spans="1:37" x14ac:dyDescent="0.2">
      <c r="A4876" t="s">
        <v>70</v>
      </c>
      <c r="B4876" s="93">
        <v>34459</v>
      </c>
      <c r="C4876">
        <v>13.6</v>
      </c>
      <c r="D4876">
        <v>4.9000000000000004</v>
      </c>
      <c r="E4876">
        <f t="shared" si="970"/>
        <v>9.25</v>
      </c>
      <c r="F4876" s="106">
        <v>15.5</v>
      </c>
      <c r="G4876" s="107">
        <f t="shared" si="977"/>
        <v>6.25</v>
      </c>
      <c r="H4876">
        <f t="shared" si="978"/>
        <v>5</v>
      </c>
      <c r="I4876">
        <f t="shared" si="979"/>
        <v>1994</v>
      </c>
      <c r="Q4876" t="s">
        <v>72</v>
      </c>
      <c r="R4876" s="93">
        <v>34459</v>
      </c>
      <c r="S4876">
        <v>12.1</v>
      </c>
      <c r="T4876">
        <v>5.0999999999999996</v>
      </c>
      <c r="U4876">
        <f t="shared" si="971"/>
        <v>8.6</v>
      </c>
      <c r="V4876" s="106">
        <v>14.5</v>
      </c>
      <c r="W4876" s="107">
        <f t="shared" si="980"/>
        <v>5.9</v>
      </c>
      <c r="X4876">
        <f t="shared" si="981"/>
        <v>5</v>
      </c>
      <c r="AG4876" s="93">
        <f t="shared" si="972"/>
        <v>34460</v>
      </c>
      <c r="AH4876" s="107">
        <f t="shared" si="973"/>
        <v>1.3250000000000002</v>
      </c>
      <c r="AI4876" s="72">
        <f t="shared" si="974"/>
        <v>6</v>
      </c>
      <c r="AJ4876">
        <f t="shared" si="975"/>
        <v>5</v>
      </c>
      <c r="AK4876">
        <f t="shared" si="976"/>
        <v>1994</v>
      </c>
    </row>
    <row r="4877" spans="1:37" x14ac:dyDescent="0.2">
      <c r="A4877" t="s">
        <v>70</v>
      </c>
      <c r="B4877" s="93">
        <v>34460</v>
      </c>
      <c r="C4877">
        <v>22.7</v>
      </c>
      <c r="D4877">
        <v>3.2</v>
      </c>
      <c r="E4877">
        <f t="shared" si="970"/>
        <v>12.95</v>
      </c>
      <c r="F4877" s="106">
        <v>15.5</v>
      </c>
      <c r="G4877" s="107">
        <f t="shared" si="977"/>
        <v>2.5500000000000007</v>
      </c>
      <c r="H4877">
        <f t="shared" si="978"/>
        <v>5</v>
      </c>
      <c r="I4877">
        <f t="shared" si="979"/>
        <v>1994</v>
      </c>
      <c r="Q4877" t="s">
        <v>72</v>
      </c>
      <c r="R4877" s="93">
        <v>34460</v>
      </c>
      <c r="S4877">
        <v>24.8</v>
      </c>
      <c r="T4877">
        <v>4</v>
      </c>
      <c r="U4877">
        <f t="shared" si="971"/>
        <v>14.4</v>
      </c>
      <c r="V4877" s="106">
        <v>14.5</v>
      </c>
      <c r="W4877" s="107">
        <f t="shared" si="980"/>
        <v>9.9999999999999645E-2</v>
      </c>
      <c r="X4877">
        <f t="shared" si="981"/>
        <v>5</v>
      </c>
      <c r="AG4877" s="93">
        <f t="shared" si="972"/>
        <v>34461</v>
      </c>
      <c r="AH4877" s="107">
        <f t="shared" si="973"/>
        <v>2.625</v>
      </c>
      <c r="AI4877" s="72">
        <f t="shared" si="974"/>
        <v>7</v>
      </c>
      <c r="AJ4877">
        <f t="shared" si="975"/>
        <v>5</v>
      </c>
      <c r="AK4877">
        <f t="shared" si="976"/>
        <v>1994</v>
      </c>
    </row>
    <row r="4878" spans="1:37" x14ac:dyDescent="0.2">
      <c r="A4878" t="s">
        <v>70</v>
      </c>
      <c r="B4878" s="93">
        <v>34461</v>
      </c>
      <c r="C4878">
        <v>21.1</v>
      </c>
      <c r="D4878">
        <v>6</v>
      </c>
      <c r="E4878">
        <f t="shared" si="970"/>
        <v>13.55</v>
      </c>
      <c r="F4878" s="106">
        <v>15.5</v>
      </c>
      <c r="G4878" s="107">
        <f t="shared" si="977"/>
        <v>1.9499999999999993</v>
      </c>
      <c r="H4878">
        <f t="shared" si="978"/>
        <v>5</v>
      </c>
      <c r="I4878">
        <f t="shared" si="979"/>
        <v>1994</v>
      </c>
      <c r="Q4878" t="s">
        <v>72</v>
      </c>
      <c r="R4878" s="93">
        <v>34461</v>
      </c>
      <c r="S4878">
        <v>17.399999999999999</v>
      </c>
      <c r="T4878">
        <v>5</v>
      </c>
      <c r="U4878">
        <f t="shared" si="971"/>
        <v>11.2</v>
      </c>
      <c r="V4878" s="106">
        <v>14.5</v>
      </c>
      <c r="W4878" s="107">
        <f t="shared" si="980"/>
        <v>3.3000000000000007</v>
      </c>
      <c r="X4878">
        <f t="shared" si="981"/>
        <v>5</v>
      </c>
      <c r="AG4878" s="93">
        <f t="shared" si="972"/>
        <v>34462</v>
      </c>
      <c r="AH4878" s="107">
        <f t="shared" si="973"/>
        <v>5.125</v>
      </c>
      <c r="AI4878" s="72">
        <f t="shared" si="974"/>
        <v>8</v>
      </c>
      <c r="AJ4878">
        <f t="shared" si="975"/>
        <v>5</v>
      </c>
      <c r="AK4878">
        <f t="shared" si="976"/>
        <v>1994</v>
      </c>
    </row>
    <row r="4879" spans="1:37" x14ac:dyDescent="0.2">
      <c r="A4879" t="s">
        <v>70</v>
      </c>
      <c r="B4879" s="93">
        <v>34462</v>
      </c>
      <c r="C4879">
        <v>20.9</v>
      </c>
      <c r="D4879">
        <v>-1.1000000000000001</v>
      </c>
      <c r="E4879">
        <f t="shared" si="970"/>
        <v>9.8999999999999986</v>
      </c>
      <c r="F4879" s="106">
        <v>15.5</v>
      </c>
      <c r="G4879" s="107">
        <f t="shared" si="977"/>
        <v>5.6000000000000014</v>
      </c>
      <c r="H4879">
        <f t="shared" si="978"/>
        <v>5</v>
      </c>
      <c r="I4879">
        <f t="shared" si="979"/>
        <v>1994</v>
      </c>
      <c r="Q4879" t="s">
        <v>72</v>
      </c>
      <c r="R4879" s="93">
        <v>34462</v>
      </c>
      <c r="S4879">
        <v>20.6</v>
      </c>
      <c r="T4879">
        <v>-0.9</v>
      </c>
      <c r="U4879">
        <f t="shared" si="971"/>
        <v>9.8500000000000014</v>
      </c>
      <c r="V4879" s="106">
        <v>14.5</v>
      </c>
      <c r="W4879" s="107">
        <f t="shared" si="980"/>
        <v>4.6499999999999986</v>
      </c>
      <c r="X4879">
        <f t="shared" si="981"/>
        <v>5</v>
      </c>
      <c r="AG4879" s="93">
        <f t="shared" si="972"/>
        <v>34463</v>
      </c>
      <c r="AH4879" s="107">
        <f t="shared" si="973"/>
        <v>0.79999999999999982</v>
      </c>
      <c r="AI4879" s="72">
        <f t="shared" si="974"/>
        <v>9</v>
      </c>
      <c r="AJ4879">
        <f t="shared" si="975"/>
        <v>5</v>
      </c>
      <c r="AK4879">
        <f t="shared" si="976"/>
        <v>1994</v>
      </c>
    </row>
    <row r="4880" spans="1:37" x14ac:dyDescent="0.2">
      <c r="A4880" t="s">
        <v>70</v>
      </c>
      <c r="B4880" s="93">
        <v>34463</v>
      </c>
      <c r="C4880">
        <v>26</v>
      </c>
      <c r="D4880">
        <v>2.2999999999999998</v>
      </c>
      <c r="E4880">
        <f t="shared" si="970"/>
        <v>14.15</v>
      </c>
      <c r="F4880" s="106">
        <v>15.5</v>
      </c>
      <c r="G4880" s="107">
        <f t="shared" si="977"/>
        <v>1.3499999999999996</v>
      </c>
      <c r="H4880">
        <f t="shared" si="978"/>
        <v>5</v>
      </c>
      <c r="I4880">
        <f t="shared" si="979"/>
        <v>1994</v>
      </c>
      <c r="Q4880" t="s">
        <v>72</v>
      </c>
      <c r="R4880" s="93">
        <v>34463</v>
      </c>
      <c r="S4880">
        <v>28.1</v>
      </c>
      <c r="T4880">
        <v>0.4</v>
      </c>
      <c r="U4880">
        <f t="shared" si="971"/>
        <v>14.25</v>
      </c>
      <c r="V4880" s="106">
        <v>14.5</v>
      </c>
      <c r="W4880" s="107">
        <f t="shared" si="980"/>
        <v>0.25</v>
      </c>
      <c r="X4880">
        <f t="shared" si="981"/>
        <v>5</v>
      </c>
      <c r="AG4880" s="93">
        <f t="shared" si="972"/>
        <v>34464</v>
      </c>
      <c r="AH4880" s="107">
        <f t="shared" si="973"/>
        <v>0.72499999999999964</v>
      </c>
      <c r="AI4880" s="72">
        <f t="shared" si="974"/>
        <v>10</v>
      </c>
      <c r="AJ4880">
        <f t="shared" si="975"/>
        <v>5</v>
      </c>
      <c r="AK4880">
        <f t="shared" si="976"/>
        <v>1994</v>
      </c>
    </row>
    <row r="4881" spans="1:37" x14ac:dyDescent="0.2">
      <c r="A4881" t="s">
        <v>70</v>
      </c>
      <c r="B4881" s="93">
        <v>34464</v>
      </c>
      <c r="C4881">
        <v>19.600000000000001</v>
      </c>
      <c r="D4881">
        <v>8.5</v>
      </c>
      <c r="E4881">
        <f t="shared" si="970"/>
        <v>14.05</v>
      </c>
      <c r="F4881" s="106">
        <v>15.5</v>
      </c>
      <c r="G4881" s="107">
        <f t="shared" si="977"/>
        <v>1.4499999999999993</v>
      </c>
      <c r="H4881">
        <f t="shared" si="978"/>
        <v>5</v>
      </c>
      <c r="I4881">
        <f t="shared" si="979"/>
        <v>1994</v>
      </c>
      <c r="Q4881" t="s">
        <v>72</v>
      </c>
      <c r="R4881" s="93">
        <v>34464</v>
      </c>
      <c r="S4881">
        <v>20.399999999999999</v>
      </c>
      <c r="T4881">
        <v>10.6</v>
      </c>
      <c r="U4881">
        <f t="shared" si="971"/>
        <v>15.5</v>
      </c>
      <c r="V4881" s="106">
        <v>14.5</v>
      </c>
      <c r="W4881" s="107">
        <f t="shared" si="980"/>
        <v>0</v>
      </c>
      <c r="X4881">
        <f t="shared" si="981"/>
        <v>5</v>
      </c>
      <c r="AG4881" s="93">
        <f t="shared" si="972"/>
        <v>34465</v>
      </c>
      <c r="AH4881" s="107">
        <f t="shared" si="973"/>
        <v>0.70000000000000018</v>
      </c>
      <c r="AI4881" s="72">
        <f t="shared" si="974"/>
        <v>11</v>
      </c>
      <c r="AJ4881">
        <f t="shared" si="975"/>
        <v>5</v>
      </c>
      <c r="AK4881">
        <f t="shared" si="976"/>
        <v>1994</v>
      </c>
    </row>
    <row r="4882" spans="1:37" x14ac:dyDescent="0.2">
      <c r="A4882" t="s">
        <v>70</v>
      </c>
      <c r="B4882" s="93">
        <v>34465</v>
      </c>
      <c r="C4882">
        <v>24.9</v>
      </c>
      <c r="D4882">
        <v>3.3</v>
      </c>
      <c r="E4882">
        <f t="shared" si="970"/>
        <v>14.1</v>
      </c>
      <c r="F4882" s="106">
        <v>15.5</v>
      </c>
      <c r="G4882" s="107">
        <f t="shared" si="977"/>
        <v>1.4000000000000004</v>
      </c>
      <c r="H4882">
        <f t="shared" si="978"/>
        <v>5</v>
      </c>
      <c r="I4882">
        <f t="shared" si="979"/>
        <v>1994</v>
      </c>
      <c r="Q4882" t="s">
        <v>72</v>
      </c>
      <c r="R4882" s="93">
        <v>34465</v>
      </c>
      <c r="S4882">
        <v>25.8</v>
      </c>
      <c r="T4882">
        <v>5.7</v>
      </c>
      <c r="U4882">
        <f t="shared" si="971"/>
        <v>15.75</v>
      </c>
      <c r="V4882" s="106">
        <v>14.5</v>
      </c>
      <c r="W4882" s="107">
        <f t="shared" si="980"/>
        <v>0</v>
      </c>
      <c r="X4882">
        <f t="shared" si="981"/>
        <v>5</v>
      </c>
      <c r="AG4882" s="93">
        <f t="shared" si="972"/>
        <v>34466</v>
      </c>
      <c r="AH4882" s="107">
        <f t="shared" si="973"/>
        <v>1.7749999999999995</v>
      </c>
      <c r="AI4882" s="72">
        <f t="shared" si="974"/>
        <v>12</v>
      </c>
      <c r="AJ4882">
        <f t="shared" si="975"/>
        <v>5</v>
      </c>
      <c r="AK4882">
        <f t="shared" si="976"/>
        <v>1994</v>
      </c>
    </row>
    <row r="4883" spans="1:37" x14ac:dyDescent="0.2">
      <c r="A4883" t="s">
        <v>70</v>
      </c>
      <c r="B4883" s="93">
        <v>34466</v>
      </c>
      <c r="C4883">
        <v>21.8</v>
      </c>
      <c r="D4883">
        <v>7</v>
      </c>
      <c r="E4883">
        <f t="shared" si="970"/>
        <v>14.4</v>
      </c>
      <c r="F4883" s="106">
        <v>15.5</v>
      </c>
      <c r="G4883" s="107">
        <f t="shared" si="977"/>
        <v>1.0999999999999996</v>
      </c>
      <c r="H4883">
        <f t="shared" si="978"/>
        <v>5</v>
      </c>
      <c r="I4883">
        <f t="shared" si="979"/>
        <v>1994</v>
      </c>
      <c r="Q4883" t="s">
        <v>72</v>
      </c>
      <c r="R4883" s="93">
        <v>34466</v>
      </c>
      <c r="S4883">
        <v>18.600000000000001</v>
      </c>
      <c r="T4883">
        <v>5.5</v>
      </c>
      <c r="U4883">
        <f t="shared" si="971"/>
        <v>12.05</v>
      </c>
      <c r="V4883" s="106">
        <v>14.5</v>
      </c>
      <c r="W4883" s="107">
        <f t="shared" si="980"/>
        <v>2.4499999999999993</v>
      </c>
      <c r="X4883">
        <f t="shared" si="981"/>
        <v>5</v>
      </c>
      <c r="AG4883" s="93">
        <f t="shared" si="972"/>
        <v>34467</v>
      </c>
      <c r="AH4883" s="107">
        <f t="shared" si="973"/>
        <v>7</v>
      </c>
      <c r="AI4883" s="72">
        <f t="shared" si="974"/>
        <v>13</v>
      </c>
      <c r="AJ4883">
        <f t="shared" si="975"/>
        <v>5</v>
      </c>
      <c r="AK4883">
        <f t="shared" si="976"/>
        <v>1994</v>
      </c>
    </row>
    <row r="4884" spans="1:37" x14ac:dyDescent="0.2">
      <c r="A4884" t="s">
        <v>70</v>
      </c>
      <c r="B4884" s="93">
        <v>34467</v>
      </c>
      <c r="C4884">
        <v>12.4</v>
      </c>
      <c r="D4884">
        <v>4.7</v>
      </c>
      <c r="E4884">
        <f t="shared" si="970"/>
        <v>8.5500000000000007</v>
      </c>
      <c r="F4884" s="106">
        <v>15.5</v>
      </c>
      <c r="G4884" s="107">
        <f t="shared" si="977"/>
        <v>6.9499999999999993</v>
      </c>
      <c r="H4884">
        <f t="shared" si="978"/>
        <v>5</v>
      </c>
      <c r="I4884">
        <f t="shared" si="979"/>
        <v>1994</v>
      </c>
      <c r="Q4884" t="s">
        <v>72</v>
      </c>
      <c r="R4884" s="93">
        <v>34467</v>
      </c>
      <c r="S4884">
        <v>17.399999999999999</v>
      </c>
      <c r="T4884">
        <v>-2.5</v>
      </c>
      <c r="U4884">
        <f t="shared" si="971"/>
        <v>7.4499999999999993</v>
      </c>
      <c r="V4884" s="106">
        <v>14.5</v>
      </c>
      <c r="W4884" s="107">
        <f t="shared" si="980"/>
        <v>7.0500000000000007</v>
      </c>
      <c r="X4884">
        <f t="shared" si="981"/>
        <v>5</v>
      </c>
      <c r="AG4884" s="93">
        <f t="shared" si="972"/>
        <v>34468</v>
      </c>
      <c r="AH4884" s="107">
        <f t="shared" si="973"/>
        <v>6.1000000000000005</v>
      </c>
      <c r="AI4884" s="72">
        <f t="shared" si="974"/>
        <v>14</v>
      </c>
      <c r="AJ4884">
        <f t="shared" si="975"/>
        <v>5</v>
      </c>
      <c r="AK4884">
        <f t="shared" si="976"/>
        <v>1994</v>
      </c>
    </row>
    <row r="4885" spans="1:37" x14ac:dyDescent="0.2">
      <c r="A4885" t="s">
        <v>70</v>
      </c>
      <c r="B4885" s="93">
        <v>34468</v>
      </c>
      <c r="C4885">
        <v>15.7</v>
      </c>
      <c r="D4885">
        <v>0.2</v>
      </c>
      <c r="E4885">
        <f t="shared" si="970"/>
        <v>7.9499999999999993</v>
      </c>
      <c r="F4885" s="106">
        <v>15.5</v>
      </c>
      <c r="G4885" s="107">
        <f t="shared" si="977"/>
        <v>7.5500000000000007</v>
      </c>
      <c r="H4885">
        <f t="shared" si="978"/>
        <v>5</v>
      </c>
      <c r="I4885">
        <f t="shared" si="979"/>
        <v>1994</v>
      </c>
      <c r="Q4885" t="s">
        <v>72</v>
      </c>
      <c r="R4885" s="93">
        <v>34468</v>
      </c>
      <c r="S4885">
        <v>17.8</v>
      </c>
      <c r="T4885">
        <v>1.9</v>
      </c>
      <c r="U4885">
        <f t="shared" si="971"/>
        <v>9.85</v>
      </c>
      <c r="V4885" s="106">
        <v>14.5</v>
      </c>
      <c r="W4885" s="107">
        <f t="shared" si="980"/>
        <v>4.6500000000000004</v>
      </c>
      <c r="X4885">
        <f t="shared" si="981"/>
        <v>5</v>
      </c>
      <c r="AG4885" s="93">
        <f t="shared" si="972"/>
        <v>34469</v>
      </c>
      <c r="AH4885" s="107">
        <f t="shared" si="973"/>
        <v>4.5</v>
      </c>
      <c r="AI4885" s="72">
        <f t="shared" si="974"/>
        <v>15</v>
      </c>
      <c r="AJ4885">
        <f t="shared" si="975"/>
        <v>5</v>
      </c>
      <c r="AK4885">
        <f t="shared" si="976"/>
        <v>1994</v>
      </c>
    </row>
    <row r="4886" spans="1:37" x14ac:dyDescent="0.2">
      <c r="A4886" t="s">
        <v>70</v>
      </c>
      <c r="B4886" s="93">
        <v>34469</v>
      </c>
      <c r="C4886">
        <v>11.2</v>
      </c>
      <c r="D4886">
        <v>7.4</v>
      </c>
      <c r="E4886">
        <f t="shared" si="970"/>
        <v>9.3000000000000007</v>
      </c>
      <c r="F4886" s="106">
        <v>15.5</v>
      </c>
      <c r="G4886" s="107">
        <f t="shared" si="977"/>
        <v>6.1999999999999993</v>
      </c>
      <c r="H4886">
        <f t="shared" si="978"/>
        <v>5</v>
      </c>
      <c r="I4886">
        <f t="shared" si="979"/>
        <v>1994</v>
      </c>
      <c r="Q4886" t="s">
        <v>72</v>
      </c>
      <c r="R4886" s="93">
        <v>34469</v>
      </c>
      <c r="S4886">
        <v>17.8</v>
      </c>
      <c r="T4886">
        <v>5.6</v>
      </c>
      <c r="U4886">
        <f t="shared" si="971"/>
        <v>11.7</v>
      </c>
      <c r="V4886" s="106">
        <v>14.5</v>
      </c>
      <c r="W4886" s="107">
        <f t="shared" si="980"/>
        <v>2.8000000000000007</v>
      </c>
      <c r="X4886">
        <f t="shared" si="981"/>
        <v>5</v>
      </c>
      <c r="AG4886" s="93">
        <f t="shared" si="972"/>
        <v>34470</v>
      </c>
      <c r="AH4886" s="107">
        <f t="shared" si="973"/>
        <v>5.3000000000000007</v>
      </c>
      <c r="AI4886" s="72">
        <f t="shared" si="974"/>
        <v>16</v>
      </c>
      <c r="AJ4886">
        <f t="shared" si="975"/>
        <v>5</v>
      </c>
      <c r="AK4886">
        <f t="shared" si="976"/>
        <v>1994</v>
      </c>
    </row>
    <row r="4887" spans="1:37" x14ac:dyDescent="0.2">
      <c r="A4887" t="s">
        <v>70</v>
      </c>
      <c r="B4887" s="93">
        <v>34470</v>
      </c>
      <c r="C4887">
        <v>18.2</v>
      </c>
      <c r="D4887">
        <v>2.2000000000000002</v>
      </c>
      <c r="E4887">
        <f t="shared" si="970"/>
        <v>10.199999999999999</v>
      </c>
      <c r="F4887" s="106">
        <v>15.5</v>
      </c>
      <c r="G4887" s="107">
        <f t="shared" si="977"/>
        <v>5.3000000000000007</v>
      </c>
      <c r="H4887">
        <f t="shared" si="978"/>
        <v>5</v>
      </c>
      <c r="I4887">
        <f t="shared" si="979"/>
        <v>1994</v>
      </c>
      <c r="Q4887" t="s">
        <v>72</v>
      </c>
      <c r="R4887" s="93">
        <v>34470</v>
      </c>
      <c r="S4887">
        <v>13.5</v>
      </c>
      <c r="T4887">
        <v>4.9000000000000004</v>
      </c>
      <c r="U4887">
        <f t="shared" si="971"/>
        <v>9.1999999999999993</v>
      </c>
      <c r="V4887" s="106">
        <v>14.5</v>
      </c>
      <c r="W4887" s="107">
        <f t="shared" si="980"/>
        <v>5.3000000000000007</v>
      </c>
      <c r="X4887">
        <f t="shared" si="981"/>
        <v>5</v>
      </c>
      <c r="AG4887" s="93">
        <f t="shared" si="972"/>
        <v>34471</v>
      </c>
      <c r="AH4887" s="107">
        <f t="shared" si="973"/>
        <v>8.0500000000000007</v>
      </c>
      <c r="AI4887" s="72">
        <f t="shared" si="974"/>
        <v>17</v>
      </c>
      <c r="AJ4887">
        <f t="shared" si="975"/>
        <v>5</v>
      </c>
      <c r="AK4887">
        <f t="shared" si="976"/>
        <v>1994</v>
      </c>
    </row>
    <row r="4888" spans="1:37" x14ac:dyDescent="0.2">
      <c r="A4888" t="s">
        <v>70</v>
      </c>
      <c r="B4888" s="93">
        <v>34471</v>
      </c>
      <c r="C4888">
        <v>8.8000000000000007</v>
      </c>
      <c r="D4888">
        <v>5.0999999999999996</v>
      </c>
      <c r="E4888">
        <f t="shared" si="970"/>
        <v>6.95</v>
      </c>
      <c r="F4888" s="106">
        <v>15.5</v>
      </c>
      <c r="G4888" s="107">
        <f t="shared" si="977"/>
        <v>8.5500000000000007</v>
      </c>
      <c r="H4888">
        <f t="shared" si="978"/>
        <v>5</v>
      </c>
      <c r="I4888">
        <f t="shared" si="979"/>
        <v>1994</v>
      </c>
      <c r="Q4888" t="s">
        <v>72</v>
      </c>
      <c r="R4888" s="93">
        <v>34471</v>
      </c>
      <c r="S4888">
        <v>9.6</v>
      </c>
      <c r="T4888">
        <v>4.3</v>
      </c>
      <c r="U4888">
        <f t="shared" si="971"/>
        <v>6.9499999999999993</v>
      </c>
      <c r="V4888" s="106">
        <v>14.5</v>
      </c>
      <c r="W4888" s="107">
        <f t="shared" si="980"/>
        <v>7.5500000000000007</v>
      </c>
      <c r="X4888">
        <f t="shared" si="981"/>
        <v>5</v>
      </c>
      <c r="AG4888" s="93">
        <f t="shared" si="972"/>
        <v>34472</v>
      </c>
      <c r="AH4888" s="107">
        <f t="shared" si="973"/>
        <v>7.3000000000000007</v>
      </c>
      <c r="AI4888" s="72">
        <f t="shared" si="974"/>
        <v>18</v>
      </c>
      <c r="AJ4888">
        <f t="shared" si="975"/>
        <v>5</v>
      </c>
      <c r="AK4888">
        <f t="shared" si="976"/>
        <v>1994</v>
      </c>
    </row>
    <row r="4889" spans="1:37" x14ac:dyDescent="0.2">
      <c r="A4889" t="s">
        <v>70</v>
      </c>
      <c r="B4889" s="93">
        <v>34472</v>
      </c>
      <c r="C4889">
        <v>10.6</v>
      </c>
      <c r="D4889">
        <v>4.4000000000000004</v>
      </c>
      <c r="E4889">
        <f t="shared" si="970"/>
        <v>7.5</v>
      </c>
      <c r="F4889" s="106">
        <v>15.5</v>
      </c>
      <c r="G4889" s="107">
        <f t="shared" si="977"/>
        <v>8</v>
      </c>
      <c r="H4889">
        <f t="shared" si="978"/>
        <v>5</v>
      </c>
      <c r="I4889">
        <f t="shared" si="979"/>
        <v>1994</v>
      </c>
      <c r="Q4889" t="s">
        <v>72</v>
      </c>
      <c r="R4889" s="93">
        <v>34472</v>
      </c>
      <c r="S4889">
        <v>10.199999999999999</v>
      </c>
      <c r="T4889">
        <v>5.6</v>
      </c>
      <c r="U4889">
        <f t="shared" si="971"/>
        <v>7.8999999999999995</v>
      </c>
      <c r="V4889" s="106">
        <v>14.5</v>
      </c>
      <c r="W4889" s="107">
        <f t="shared" si="980"/>
        <v>6.6000000000000005</v>
      </c>
      <c r="X4889">
        <f t="shared" si="981"/>
        <v>5</v>
      </c>
      <c r="AG4889" s="93">
        <f t="shared" si="972"/>
        <v>34473</v>
      </c>
      <c r="AH4889" s="107">
        <f t="shared" si="973"/>
        <v>7.6250000000000009</v>
      </c>
      <c r="AI4889" s="72">
        <f t="shared" si="974"/>
        <v>19</v>
      </c>
      <c r="AJ4889">
        <f t="shared" si="975"/>
        <v>5</v>
      </c>
      <c r="AK4889">
        <f t="shared" si="976"/>
        <v>1994</v>
      </c>
    </row>
    <row r="4890" spans="1:37" x14ac:dyDescent="0.2">
      <c r="A4890" t="s">
        <v>70</v>
      </c>
      <c r="B4890" s="93">
        <v>34473</v>
      </c>
      <c r="C4890">
        <v>7.8</v>
      </c>
      <c r="D4890">
        <v>4.5999999999999996</v>
      </c>
      <c r="E4890">
        <f t="shared" si="970"/>
        <v>6.1999999999999993</v>
      </c>
      <c r="F4890" s="106">
        <v>15.5</v>
      </c>
      <c r="G4890" s="107">
        <f t="shared" si="977"/>
        <v>9.3000000000000007</v>
      </c>
      <c r="H4890">
        <f t="shared" si="978"/>
        <v>5</v>
      </c>
      <c r="I4890">
        <f t="shared" si="979"/>
        <v>1994</v>
      </c>
      <c r="Q4890" t="s">
        <v>72</v>
      </c>
      <c r="R4890" s="93">
        <v>34473</v>
      </c>
      <c r="S4890">
        <v>14.2</v>
      </c>
      <c r="T4890">
        <v>2.9</v>
      </c>
      <c r="U4890">
        <f t="shared" si="971"/>
        <v>8.5499999999999989</v>
      </c>
      <c r="V4890" s="106">
        <v>14.5</v>
      </c>
      <c r="W4890" s="107">
        <f t="shared" si="980"/>
        <v>5.9500000000000011</v>
      </c>
      <c r="X4890">
        <f t="shared" si="981"/>
        <v>5</v>
      </c>
      <c r="AG4890" s="93">
        <f t="shared" si="972"/>
        <v>34474</v>
      </c>
      <c r="AH4890" s="107">
        <f t="shared" si="973"/>
        <v>10.45</v>
      </c>
      <c r="AI4890" s="72">
        <f t="shared" si="974"/>
        <v>20</v>
      </c>
      <c r="AJ4890">
        <f t="shared" si="975"/>
        <v>5</v>
      </c>
      <c r="AK4890">
        <f t="shared" si="976"/>
        <v>1994</v>
      </c>
    </row>
    <row r="4891" spans="1:37" x14ac:dyDescent="0.2">
      <c r="A4891" t="s">
        <v>70</v>
      </c>
      <c r="B4891" s="93">
        <v>34474</v>
      </c>
      <c r="C4891">
        <v>6.2</v>
      </c>
      <c r="D4891">
        <v>1.9</v>
      </c>
      <c r="E4891">
        <f t="shared" si="970"/>
        <v>4.05</v>
      </c>
      <c r="F4891" s="106">
        <v>15.5</v>
      </c>
      <c r="G4891" s="107">
        <f t="shared" si="977"/>
        <v>11.45</v>
      </c>
      <c r="H4891">
        <f t="shared" si="978"/>
        <v>5</v>
      </c>
      <c r="I4891">
        <f t="shared" si="979"/>
        <v>1994</v>
      </c>
      <c r="Q4891" t="s">
        <v>72</v>
      </c>
      <c r="R4891" s="93">
        <v>34474</v>
      </c>
      <c r="S4891">
        <v>8.1</v>
      </c>
      <c r="T4891">
        <v>2</v>
      </c>
      <c r="U4891">
        <f t="shared" si="971"/>
        <v>5.05</v>
      </c>
      <c r="V4891" s="106">
        <v>14.5</v>
      </c>
      <c r="W4891" s="107">
        <f t="shared" si="980"/>
        <v>9.4499999999999993</v>
      </c>
      <c r="X4891">
        <f t="shared" si="981"/>
        <v>5</v>
      </c>
      <c r="AG4891" s="93">
        <f t="shared" si="972"/>
        <v>34475</v>
      </c>
      <c r="AH4891" s="107">
        <f t="shared" si="973"/>
        <v>9.5749999999999993</v>
      </c>
      <c r="AI4891" s="72">
        <f t="shared" si="974"/>
        <v>21</v>
      </c>
      <c r="AJ4891">
        <f t="shared" si="975"/>
        <v>5</v>
      </c>
      <c r="AK4891">
        <f t="shared" si="976"/>
        <v>1994</v>
      </c>
    </row>
    <row r="4892" spans="1:37" x14ac:dyDescent="0.2">
      <c r="A4892" t="s">
        <v>70</v>
      </c>
      <c r="B4892" s="93">
        <v>34475</v>
      </c>
      <c r="C4892">
        <v>9.1999999999999993</v>
      </c>
      <c r="D4892">
        <v>2.2000000000000002</v>
      </c>
      <c r="E4892">
        <f t="shared" si="970"/>
        <v>5.6999999999999993</v>
      </c>
      <c r="F4892" s="106">
        <v>15.5</v>
      </c>
      <c r="G4892" s="107">
        <f t="shared" si="977"/>
        <v>9.8000000000000007</v>
      </c>
      <c r="H4892">
        <f t="shared" si="978"/>
        <v>5</v>
      </c>
      <c r="I4892">
        <f t="shared" si="979"/>
        <v>1994</v>
      </c>
      <c r="Q4892" t="s">
        <v>72</v>
      </c>
      <c r="R4892" s="93">
        <v>34475</v>
      </c>
      <c r="S4892">
        <v>8.1</v>
      </c>
      <c r="T4892">
        <v>2.2000000000000002</v>
      </c>
      <c r="U4892">
        <f t="shared" si="971"/>
        <v>5.15</v>
      </c>
      <c r="V4892" s="106">
        <v>14.5</v>
      </c>
      <c r="W4892" s="107">
        <f t="shared" si="980"/>
        <v>9.35</v>
      </c>
      <c r="X4892">
        <f t="shared" si="981"/>
        <v>5</v>
      </c>
      <c r="AG4892" s="93">
        <f t="shared" si="972"/>
        <v>34476</v>
      </c>
      <c r="AH4892" s="107">
        <f t="shared" si="973"/>
        <v>4.4749999999999996</v>
      </c>
      <c r="AI4892" s="72">
        <f t="shared" si="974"/>
        <v>22</v>
      </c>
      <c r="AJ4892">
        <f t="shared" si="975"/>
        <v>5</v>
      </c>
      <c r="AK4892">
        <f t="shared" si="976"/>
        <v>1994</v>
      </c>
    </row>
    <row r="4893" spans="1:37" x14ac:dyDescent="0.2">
      <c r="A4893" t="s">
        <v>70</v>
      </c>
      <c r="B4893" s="93">
        <v>34476</v>
      </c>
      <c r="C4893">
        <v>17.7</v>
      </c>
      <c r="D4893">
        <v>5.5</v>
      </c>
      <c r="E4893">
        <f t="shared" si="970"/>
        <v>11.6</v>
      </c>
      <c r="F4893" s="106">
        <v>15.5</v>
      </c>
      <c r="G4893" s="107">
        <f t="shared" si="977"/>
        <v>3.9000000000000004</v>
      </c>
      <c r="H4893">
        <f t="shared" si="978"/>
        <v>5</v>
      </c>
      <c r="I4893">
        <f t="shared" si="979"/>
        <v>1994</v>
      </c>
      <c r="Q4893" t="s">
        <v>72</v>
      </c>
      <c r="R4893" s="93">
        <v>34476</v>
      </c>
      <c r="S4893">
        <v>17.100000000000001</v>
      </c>
      <c r="T4893">
        <v>1.8</v>
      </c>
      <c r="U4893">
        <f t="shared" si="971"/>
        <v>9.4500000000000011</v>
      </c>
      <c r="V4893" s="106">
        <v>14.5</v>
      </c>
      <c r="W4893" s="107">
        <f t="shared" si="980"/>
        <v>5.0499999999999989</v>
      </c>
      <c r="X4893">
        <f t="shared" si="981"/>
        <v>5</v>
      </c>
      <c r="AG4893" s="93">
        <f t="shared" si="972"/>
        <v>34477</v>
      </c>
      <c r="AH4893" s="107">
        <f t="shared" si="973"/>
        <v>2.2749999999999995</v>
      </c>
      <c r="AI4893" s="72">
        <f t="shared" si="974"/>
        <v>23</v>
      </c>
      <c r="AJ4893">
        <f t="shared" si="975"/>
        <v>5</v>
      </c>
      <c r="AK4893">
        <f t="shared" si="976"/>
        <v>1994</v>
      </c>
    </row>
    <row r="4894" spans="1:37" x14ac:dyDescent="0.2">
      <c r="A4894" t="s">
        <v>70</v>
      </c>
      <c r="B4894" s="93">
        <v>34477</v>
      </c>
      <c r="C4894">
        <v>21.8</v>
      </c>
      <c r="D4894">
        <v>1.9</v>
      </c>
      <c r="E4894">
        <f t="shared" si="970"/>
        <v>11.85</v>
      </c>
      <c r="F4894" s="106">
        <v>15.5</v>
      </c>
      <c r="G4894" s="107">
        <f t="shared" si="977"/>
        <v>3.6500000000000004</v>
      </c>
      <c r="H4894">
        <f t="shared" si="978"/>
        <v>5</v>
      </c>
      <c r="I4894">
        <f t="shared" si="979"/>
        <v>1994</v>
      </c>
      <c r="Q4894" t="s">
        <v>72</v>
      </c>
      <c r="R4894" s="93">
        <v>34477</v>
      </c>
      <c r="S4894">
        <v>21.8</v>
      </c>
      <c r="T4894">
        <v>5.4</v>
      </c>
      <c r="U4894">
        <f t="shared" si="971"/>
        <v>13.600000000000001</v>
      </c>
      <c r="V4894" s="106">
        <v>14.5</v>
      </c>
      <c r="W4894" s="107">
        <f t="shared" si="980"/>
        <v>0.89999999999999858</v>
      </c>
      <c r="X4894">
        <f t="shared" si="981"/>
        <v>5</v>
      </c>
      <c r="AG4894" s="93">
        <f t="shared" si="972"/>
        <v>34478</v>
      </c>
      <c r="AH4894" s="107">
        <f t="shared" si="973"/>
        <v>0.5</v>
      </c>
      <c r="AI4894" s="72">
        <f t="shared" si="974"/>
        <v>24</v>
      </c>
      <c r="AJ4894">
        <f t="shared" si="975"/>
        <v>5</v>
      </c>
      <c r="AK4894">
        <f t="shared" si="976"/>
        <v>1994</v>
      </c>
    </row>
    <row r="4895" spans="1:37" x14ac:dyDescent="0.2">
      <c r="A4895" t="s">
        <v>70</v>
      </c>
      <c r="B4895" s="93">
        <v>34478</v>
      </c>
      <c r="C4895">
        <v>23.5</v>
      </c>
      <c r="D4895">
        <v>5.5</v>
      </c>
      <c r="E4895">
        <f t="shared" si="970"/>
        <v>14.5</v>
      </c>
      <c r="F4895" s="106">
        <v>15.5</v>
      </c>
      <c r="G4895" s="107">
        <f t="shared" si="977"/>
        <v>1</v>
      </c>
      <c r="H4895">
        <f t="shared" si="978"/>
        <v>5</v>
      </c>
      <c r="I4895">
        <f t="shared" si="979"/>
        <v>1994</v>
      </c>
      <c r="Q4895" t="s">
        <v>72</v>
      </c>
      <c r="R4895" s="93">
        <v>34478</v>
      </c>
      <c r="S4895">
        <v>23.3</v>
      </c>
      <c r="T4895">
        <v>9.3000000000000007</v>
      </c>
      <c r="U4895">
        <f t="shared" si="971"/>
        <v>16.3</v>
      </c>
      <c r="V4895" s="106">
        <v>14.5</v>
      </c>
      <c r="W4895" s="107">
        <f t="shared" si="980"/>
        <v>0</v>
      </c>
      <c r="X4895">
        <f t="shared" si="981"/>
        <v>5</v>
      </c>
      <c r="AG4895" s="93">
        <f t="shared" si="972"/>
        <v>34479</v>
      </c>
      <c r="AH4895" s="107">
        <f t="shared" si="973"/>
        <v>0</v>
      </c>
      <c r="AI4895" s="72">
        <f t="shared" si="974"/>
        <v>25</v>
      </c>
      <c r="AJ4895">
        <f t="shared" si="975"/>
        <v>5</v>
      </c>
      <c r="AK4895">
        <f t="shared" si="976"/>
        <v>1994</v>
      </c>
    </row>
    <row r="4896" spans="1:37" x14ac:dyDescent="0.2">
      <c r="A4896" t="s">
        <v>70</v>
      </c>
      <c r="B4896" s="93">
        <v>34479</v>
      </c>
      <c r="C4896">
        <v>25.8</v>
      </c>
      <c r="D4896">
        <v>6.8</v>
      </c>
      <c r="E4896">
        <f t="shared" si="970"/>
        <v>16.3</v>
      </c>
      <c r="F4896" s="106">
        <v>15.5</v>
      </c>
      <c r="G4896" s="107">
        <f t="shared" si="977"/>
        <v>0</v>
      </c>
      <c r="H4896">
        <f t="shared" si="978"/>
        <v>5</v>
      </c>
      <c r="I4896">
        <f t="shared" si="979"/>
        <v>1994</v>
      </c>
      <c r="Q4896" t="s">
        <v>72</v>
      </c>
      <c r="R4896" s="93">
        <v>34479</v>
      </c>
      <c r="S4896">
        <v>26.7</v>
      </c>
      <c r="T4896">
        <v>6.1</v>
      </c>
      <c r="U4896">
        <f t="shared" si="971"/>
        <v>16.399999999999999</v>
      </c>
      <c r="V4896" s="106">
        <v>14.5</v>
      </c>
      <c r="W4896" s="107">
        <f t="shared" si="980"/>
        <v>0</v>
      </c>
      <c r="X4896">
        <f t="shared" si="981"/>
        <v>5</v>
      </c>
      <c r="AG4896" s="93">
        <f t="shared" si="972"/>
        <v>34480</v>
      </c>
      <c r="AH4896" s="107">
        <f t="shared" si="973"/>
        <v>0</v>
      </c>
      <c r="AI4896" s="72">
        <f t="shared" si="974"/>
        <v>26</v>
      </c>
      <c r="AJ4896">
        <f t="shared" si="975"/>
        <v>5</v>
      </c>
      <c r="AK4896">
        <f t="shared" si="976"/>
        <v>1994</v>
      </c>
    </row>
    <row r="4897" spans="1:37" x14ac:dyDescent="0.2">
      <c r="A4897" t="s">
        <v>70</v>
      </c>
      <c r="B4897" s="93">
        <v>34480</v>
      </c>
      <c r="C4897">
        <v>21.7</v>
      </c>
      <c r="D4897">
        <v>10.1</v>
      </c>
      <c r="E4897">
        <f t="shared" si="970"/>
        <v>15.899999999999999</v>
      </c>
      <c r="F4897" s="106">
        <v>15.5</v>
      </c>
      <c r="G4897" s="107">
        <f t="shared" si="977"/>
        <v>0</v>
      </c>
      <c r="H4897">
        <f t="shared" si="978"/>
        <v>5</v>
      </c>
      <c r="I4897">
        <f t="shared" si="979"/>
        <v>1994</v>
      </c>
      <c r="Q4897" t="s">
        <v>72</v>
      </c>
      <c r="R4897" s="93">
        <v>34480</v>
      </c>
      <c r="S4897">
        <v>23.2</v>
      </c>
      <c r="T4897">
        <v>9.8000000000000007</v>
      </c>
      <c r="U4897">
        <f t="shared" si="971"/>
        <v>16.5</v>
      </c>
      <c r="V4897" s="106">
        <v>14.5</v>
      </c>
      <c r="W4897" s="107">
        <f t="shared" si="980"/>
        <v>0</v>
      </c>
      <c r="X4897">
        <f t="shared" si="981"/>
        <v>5</v>
      </c>
      <c r="AG4897" s="93">
        <f t="shared" si="972"/>
        <v>34481</v>
      </c>
      <c r="AH4897" s="107">
        <f t="shared" si="973"/>
        <v>3.05</v>
      </c>
      <c r="AI4897" s="72">
        <f t="shared" si="974"/>
        <v>27</v>
      </c>
      <c r="AJ4897">
        <f t="shared" si="975"/>
        <v>5</v>
      </c>
      <c r="AK4897">
        <f t="shared" si="976"/>
        <v>1994</v>
      </c>
    </row>
    <row r="4898" spans="1:37" x14ac:dyDescent="0.2">
      <c r="A4898" t="s">
        <v>70</v>
      </c>
      <c r="B4898" s="93">
        <v>34481</v>
      </c>
      <c r="C4898">
        <v>17.3</v>
      </c>
      <c r="D4898">
        <v>5.5</v>
      </c>
      <c r="E4898">
        <f t="shared" si="970"/>
        <v>11.4</v>
      </c>
      <c r="F4898" s="106">
        <v>15.5</v>
      </c>
      <c r="G4898" s="107">
        <f t="shared" si="977"/>
        <v>4.0999999999999996</v>
      </c>
      <c r="H4898">
        <f t="shared" si="978"/>
        <v>5</v>
      </c>
      <c r="I4898">
        <f t="shared" si="979"/>
        <v>1994</v>
      </c>
      <c r="Q4898" t="s">
        <v>72</v>
      </c>
      <c r="R4898" s="93">
        <v>34481</v>
      </c>
      <c r="S4898">
        <v>15.8</v>
      </c>
      <c r="T4898">
        <v>9.1999999999999993</v>
      </c>
      <c r="U4898">
        <f t="shared" si="971"/>
        <v>12.5</v>
      </c>
      <c r="V4898" s="106">
        <v>14.5</v>
      </c>
      <c r="W4898" s="107">
        <f t="shared" si="980"/>
        <v>2</v>
      </c>
      <c r="X4898">
        <f t="shared" si="981"/>
        <v>5</v>
      </c>
      <c r="AG4898" s="93">
        <f t="shared" si="972"/>
        <v>34482</v>
      </c>
      <c r="AH4898" s="107">
        <f t="shared" si="973"/>
        <v>3.5249999999999995</v>
      </c>
      <c r="AI4898" s="72">
        <f t="shared" si="974"/>
        <v>28</v>
      </c>
      <c r="AJ4898">
        <f t="shared" si="975"/>
        <v>5</v>
      </c>
      <c r="AK4898">
        <f t="shared" si="976"/>
        <v>1994</v>
      </c>
    </row>
    <row r="4899" spans="1:37" x14ac:dyDescent="0.2">
      <c r="A4899" t="s">
        <v>70</v>
      </c>
      <c r="B4899" s="93">
        <v>34482</v>
      </c>
      <c r="C4899">
        <v>17.7</v>
      </c>
      <c r="D4899">
        <v>5.4</v>
      </c>
      <c r="E4899">
        <f t="shared" si="970"/>
        <v>11.55</v>
      </c>
      <c r="F4899" s="106">
        <v>15.5</v>
      </c>
      <c r="G4899" s="107">
        <f t="shared" si="977"/>
        <v>3.9499999999999993</v>
      </c>
      <c r="H4899">
        <f t="shared" si="978"/>
        <v>5</v>
      </c>
      <c r="I4899">
        <f t="shared" si="979"/>
        <v>1994</v>
      </c>
      <c r="Q4899" t="s">
        <v>72</v>
      </c>
      <c r="R4899" s="93">
        <v>34482</v>
      </c>
      <c r="S4899">
        <v>19.5</v>
      </c>
      <c r="T4899">
        <v>3.3</v>
      </c>
      <c r="U4899">
        <f t="shared" si="971"/>
        <v>11.4</v>
      </c>
      <c r="V4899" s="106">
        <v>14.5</v>
      </c>
      <c r="W4899" s="107">
        <f t="shared" si="980"/>
        <v>3.0999999999999996</v>
      </c>
      <c r="X4899">
        <f t="shared" si="981"/>
        <v>5</v>
      </c>
      <c r="AG4899" s="93">
        <f t="shared" si="972"/>
        <v>34483</v>
      </c>
      <c r="AH4899" s="107">
        <f t="shared" si="973"/>
        <v>1.9250000000000007</v>
      </c>
      <c r="AI4899" s="72">
        <f t="shared" si="974"/>
        <v>29</v>
      </c>
      <c r="AJ4899">
        <f t="shared" si="975"/>
        <v>5</v>
      </c>
      <c r="AK4899">
        <f t="shared" si="976"/>
        <v>1994</v>
      </c>
    </row>
    <row r="4900" spans="1:37" x14ac:dyDescent="0.2">
      <c r="A4900" t="s">
        <v>70</v>
      </c>
      <c r="B4900" s="93">
        <v>34483</v>
      </c>
      <c r="C4900">
        <v>16.399999999999999</v>
      </c>
      <c r="D4900">
        <v>7.7</v>
      </c>
      <c r="E4900">
        <f t="shared" si="970"/>
        <v>12.049999999999999</v>
      </c>
      <c r="F4900" s="106">
        <v>15.5</v>
      </c>
      <c r="G4900" s="107">
        <f t="shared" si="977"/>
        <v>3.4500000000000011</v>
      </c>
      <c r="H4900">
        <f t="shared" si="978"/>
        <v>5</v>
      </c>
      <c r="I4900">
        <f t="shared" si="979"/>
        <v>1994</v>
      </c>
      <c r="Q4900" t="s">
        <v>72</v>
      </c>
      <c r="R4900" s="93">
        <v>34483</v>
      </c>
      <c r="S4900">
        <v>18.399999999999999</v>
      </c>
      <c r="T4900">
        <v>9.8000000000000007</v>
      </c>
      <c r="U4900">
        <f t="shared" si="971"/>
        <v>14.1</v>
      </c>
      <c r="V4900" s="106">
        <v>14.5</v>
      </c>
      <c r="W4900" s="107">
        <f t="shared" si="980"/>
        <v>0.40000000000000036</v>
      </c>
      <c r="X4900">
        <f t="shared" si="981"/>
        <v>5</v>
      </c>
      <c r="AG4900" s="93">
        <f t="shared" si="972"/>
        <v>34484</v>
      </c>
      <c r="AH4900" s="107">
        <f t="shared" si="973"/>
        <v>4.1250000000000009</v>
      </c>
      <c r="AI4900" s="72">
        <f t="shared" si="974"/>
        <v>30</v>
      </c>
      <c r="AJ4900">
        <f t="shared" si="975"/>
        <v>5</v>
      </c>
      <c r="AK4900">
        <f t="shared" si="976"/>
        <v>1994</v>
      </c>
    </row>
    <row r="4901" spans="1:37" x14ac:dyDescent="0.2">
      <c r="A4901" t="s">
        <v>70</v>
      </c>
      <c r="B4901" s="93">
        <v>34484</v>
      </c>
      <c r="C4901">
        <v>17.899999999999999</v>
      </c>
      <c r="D4901">
        <v>1.8</v>
      </c>
      <c r="E4901">
        <f t="shared" si="970"/>
        <v>9.85</v>
      </c>
      <c r="F4901" s="106">
        <v>15.5</v>
      </c>
      <c r="G4901" s="107">
        <f t="shared" si="977"/>
        <v>5.65</v>
      </c>
      <c r="H4901">
        <f t="shared" si="978"/>
        <v>5</v>
      </c>
      <c r="I4901">
        <f t="shared" si="979"/>
        <v>1994</v>
      </c>
      <c r="Q4901" t="s">
        <v>72</v>
      </c>
      <c r="R4901" s="93">
        <v>34484</v>
      </c>
      <c r="S4901">
        <v>18.899999999999999</v>
      </c>
      <c r="T4901">
        <v>4.9000000000000004</v>
      </c>
      <c r="U4901">
        <f t="shared" si="971"/>
        <v>11.899999999999999</v>
      </c>
      <c r="V4901" s="106">
        <v>14.5</v>
      </c>
      <c r="W4901" s="107">
        <f t="shared" si="980"/>
        <v>2.6000000000000014</v>
      </c>
      <c r="X4901">
        <f t="shared" si="981"/>
        <v>5</v>
      </c>
      <c r="AG4901" s="93">
        <f t="shared" si="972"/>
        <v>34485</v>
      </c>
      <c r="AH4901" s="107">
        <f t="shared" si="973"/>
        <v>3.55</v>
      </c>
      <c r="AI4901" s="72">
        <f t="shared" si="974"/>
        <v>31</v>
      </c>
      <c r="AJ4901">
        <f t="shared" si="975"/>
        <v>5</v>
      </c>
      <c r="AK4901">
        <f t="shared" si="976"/>
        <v>1994</v>
      </c>
    </row>
    <row r="4902" spans="1:37" x14ac:dyDescent="0.2">
      <c r="A4902" t="s">
        <v>70</v>
      </c>
      <c r="B4902" s="93">
        <v>34485</v>
      </c>
      <c r="C4902">
        <v>21.3</v>
      </c>
      <c r="D4902">
        <v>0.2</v>
      </c>
      <c r="E4902">
        <f t="shared" si="970"/>
        <v>10.75</v>
      </c>
      <c r="F4902" s="106">
        <v>15.5</v>
      </c>
      <c r="G4902" s="107">
        <f t="shared" si="977"/>
        <v>4.75</v>
      </c>
      <c r="H4902">
        <f t="shared" si="978"/>
        <v>5</v>
      </c>
      <c r="I4902">
        <f t="shared" si="979"/>
        <v>1994</v>
      </c>
      <c r="Q4902" t="s">
        <v>72</v>
      </c>
      <c r="R4902" s="93">
        <v>34485</v>
      </c>
      <c r="S4902">
        <v>24</v>
      </c>
      <c r="T4902">
        <v>0.3</v>
      </c>
      <c r="U4902">
        <f t="shared" si="971"/>
        <v>12.15</v>
      </c>
      <c r="V4902" s="106">
        <v>14.5</v>
      </c>
      <c r="W4902" s="107">
        <f t="shared" si="980"/>
        <v>2.3499999999999996</v>
      </c>
      <c r="X4902">
        <f t="shared" si="981"/>
        <v>5</v>
      </c>
      <c r="AG4902" s="93">
        <f t="shared" si="972"/>
        <v>34486</v>
      </c>
      <c r="AH4902" s="107">
        <f t="shared" si="973"/>
        <v>1.8249999999999993</v>
      </c>
      <c r="AI4902" s="72">
        <f t="shared" si="974"/>
        <v>1</v>
      </c>
      <c r="AJ4902">
        <f t="shared" si="975"/>
        <v>6</v>
      </c>
      <c r="AK4902">
        <f t="shared" si="976"/>
        <v>1994</v>
      </c>
    </row>
    <row r="4903" spans="1:37" x14ac:dyDescent="0.2">
      <c r="A4903" t="s">
        <v>70</v>
      </c>
      <c r="B4903" s="93">
        <v>34486</v>
      </c>
      <c r="C4903">
        <v>15.6</v>
      </c>
      <c r="D4903">
        <v>9.5</v>
      </c>
      <c r="E4903">
        <f t="shared" si="970"/>
        <v>12.55</v>
      </c>
      <c r="F4903" s="106">
        <v>15.5</v>
      </c>
      <c r="G4903" s="107">
        <f t="shared" si="977"/>
        <v>2.9499999999999993</v>
      </c>
      <c r="H4903">
        <f t="shared" si="978"/>
        <v>6</v>
      </c>
      <c r="I4903">
        <f t="shared" si="979"/>
        <v>1994</v>
      </c>
      <c r="Q4903" t="s">
        <v>72</v>
      </c>
      <c r="R4903" s="93">
        <v>34486</v>
      </c>
      <c r="S4903">
        <v>16.7</v>
      </c>
      <c r="T4903">
        <v>10.9</v>
      </c>
      <c r="U4903">
        <f t="shared" si="971"/>
        <v>13.8</v>
      </c>
      <c r="V4903" s="106">
        <v>14.5</v>
      </c>
      <c r="W4903" s="107">
        <f t="shared" si="980"/>
        <v>0.69999999999999929</v>
      </c>
      <c r="X4903">
        <f t="shared" si="981"/>
        <v>6</v>
      </c>
      <c r="AG4903" s="93">
        <f t="shared" si="972"/>
        <v>34487</v>
      </c>
      <c r="AH4903" s="107">
        <f t="shared" si="973"/>
        <v>1.625</v>
      </c>
      <c r="AI4903" s="72">
        <f t="shared" si="974"/>
        <v>2</v>
      </c>
      <c r="AJ4903">
        <f t="shared" si="975"/>
        <v>6</v>
      </c>
      <c r="AK4903">
        <f t="shared" si="976"/>
        <v>1994</v>
      </c>
    </row>
    <row r="4904" spans="1:37" x14ac:dyDescent="0.2">
      <c r="A4904" t="s">
        <v>70</v>
      </c>
      <c r="B4904" s="93">
        <v>34487</v>
      </c>
      <c r="C4904">
        <v>18.2</v>
      </c>
      <c r="D4904">
        <v>9.3000000000000007</v>
      </c>
      <c r="E4904">
        <f t="shared" si="970"/>
        <v>13.75</v>
      </c>
      <c r="F4904" s="106">
        <v>15.5</v>
      </c>
      <c r="G4904" s="107">
        <f t="shared" si="977"/>
        <v>1.75</v>
      </c>
      <c r="H4904">
        <f t="shared" si="978"/>
        <v>6</v>
      </c>
      <c r="I4904">
        <f t="shared" si="979"/>
        <v>1994</v>
      </c>
      <c r="Q4904" t="s">
        <v>72</v>
      </c>
      <c r="R4904" s="93">
        <v>34487</v>
      </c>
      <c r="S4904">
        <v>18.7</v>
      </c>
      <c r="T4904">
        <v>7.3</v>
      </c>
      <c r="U4904">
        <f t="shared" si="971"/>
        <v>13</v>
      </c>
      <c r="V4904" s="106">
        <v>14.5</v>
      </c>
      <c r="W4904" s="107">
        <f t="shared" si="980"/>
        <v>1.5</v>
      </c>
      <c r="X4904">
        <f t="shared" si="981"/>
        <v>6</v>
      </c>
      <c r="AG4904" s="93">
        <f t="shared" si="972"/>
        <v>34488</v>
      </c>
      <c r="AH4904" s="107">
        <f t="shared" si="973"/>
        <v>1.6250000000000009</v>
      </c>
      <c r="AI4904" s="72">
        <f t="shared" si="974"/>
        <v>3</v>
      </c>
      <c r="AJ4904">
        <f t="shared" si="975"/>
        <v>6</v>
      </c>
      <c r="AK4904">
        <f t="shared" si="976"/>
        <v>1994</v>
      </c>
    </row>
    <row r="4905" spans="1:37" x14ac:dyDescent="0.2">
      <c r="A4905" t="s">
        <v>70</v>
      </c>
      <c r="B4905" s="93">
        <v>34488</v>
      </c>
      <c r="C4905">
        <v>22.5</v>
      </c>
      <c r="D4905">
        <v>3.7</v>
      </c>
      <c r="E4905">
        <f t="shared" si="970"/>
        <v>13.1</v>
      </c>
      <c r="F4905" s="106">
        <v>15.5</v>
      </c>
      <c r="G4905" s="107">
        <f t="shared" si="977"/>
        <v>2.4000000000000004</v>
      </c>
      <c r="H4905">
        <f t="shared" si="978"/>
        <v>6</v>
      </c>
      <c r="I4905">
        <f t="shared" si="979"/>
        <v>1994</v>
      </c>
      <c r="Q4905" t="s">
        <v>72</v>
      </c>
      <c r="R4905" s="93">
        <v>34488</v>
      </c>
      <c r="S4905">
        <v>22.9</v>
      </c>
      <c r="T4905">
        <v>4.4000000000000004</v>
      </c>
      <c r="U4905">
        <f t="shared" si="971"/>
        <v>13.649999999999999</v>
      </c>
      <c r="V4905" s="106">
        <v>14.5</v>
      </c>
      <c r="W4905" s="107">
        <f t="shared" si="980"/>
        <v>0.85000000000000142</v>
      </c>
      <c r="X4905">
        <f t="shared" si="981"/>
        <v>6</v>
      </c>
      <c r="AG4905" s="93">
        <f t="shared" si="972"/>
        <v>34489</v>
      </c>
      <c r="AH4905" s="107">
        <f t="shared" si="973"/>
        <v>1.7249999999999996</v>
      </c>
      <c r="AI4905" s="72">
        <f t="shared" si="974"/>
        <v>4</v>
      </c>
      <c r="AJ4905">
        <f t="shared" si="975"/>
        <v>6</v>
      </c>
      <c r="AK4905">
        <f t="shared" si="976"/>
        <v>1994</v>
      </c>
    </row>
    <row r="4906" spans="1:37" x14ac:dyDescent="0.2">
      <c r="A4906" t="s">
        <v>70</v>
      </c>
      <c r="B4906" s="93">
        <v>34489</v>
      </c>
      <c r="C4906">
        <v>16.100000000000001</v>
      </c>
      <c r="D4906">
        <v>8</v>
      </c>
      <c r="E4906">
        <f t="shared" si="970"/>
        <v>12.05</v>
      </c>
      <c r="F4906" s="106">
        <v>15.5</v>
      </c>
      <c r="G4906" s="107">
        <f t="shared" si="977"/>
        <v>3.4499999999999993</v>
      </c>
      <c r="H4906">
        <f t="shared" si="978"/>
        <v>6</v>
      </c>
      <c r="I4906">
        <f t="shared" si="979"/>
        <v>1994</v>
      </c>
      <c r="Q4906" t="s">
        <v>72</v>
      </c>
      <c r="R4906" s="93">
        <v>34489</v>
      </c>
      <c r="S4906">
        <v>24.4</v>
      </c>
      <c r="T4906">
        <v>10</v>
      </c>
      <c r="U4906">
        <f t="shared" si="971"/>
        <v>17.2</v>
      </c>
      <c r="V4906" s="106">
        <v>14.5</v>
      </c>
      <c r="W4906" s="107">
        <f t="shared" si="980"/>
        <v>0</v>
      </c>
      <c r="X4906">
        <f t="shared" si="981"/>
        <v>6</v>
      </c>
      <c r="AG4906" s="93">
        <f t="shared" si="972"/>
        <v>34490</v>
      </c>
      <c r="AH4906" s="107">
        <f t="shared" si="973"/>
        <v>0.82500000000000018</v>
      </c>
      <c r="AI4906" s="72">
        <f t="shared" si="974"/>
        <v>5</v>
      </c>
      <c r="AJ4906">
        <f t="shared" si="975"/>
        <v>6</v>
      </c>
      <c r="AK4906">
        <f t="shared" si="976"/>
        <v>1994</v>
      </c>
    </row>
    <row r="4907" spans="1:37" x14ac:dyDescent="0.2">
      <c r="A4907" t="s">
        <v>70</v>
      </c>
      <c r="B4907" s="93">
        <v>34490</v>
      </c>
      <c r="C4907">
        <v>18.399999999999999</v>
      </c>
      <c r="D4907">
        <v>9.3000000000000007</v>
      </c>
      <c r="E4907">
        <f t="shared" si="970"/>
        <v>13.85</v>
      </c>
      <c r="F4907" s="106">
        <v>15.5</v>
      </c>
      <c r="G4907" s="107">
        <f t="shared" si="977"/>
        <v>1.6500000000000004</v>
      </c>
      <c r="H4907">
        <f t="shared" si="978"/>
        <v>6</v>
      </c>
      <c r="I4907">
        <f t="shared" si="979"/>
        <v>1994</v>
      </c>
      <c r="Q4907" t="s">
        <v>72</v>
      </c>
      <c r="R4907" s="93">
        <v>34490</v>
      </c>
      <c r="S4907">
        <v>21.7</v>
      </c>
      <c r="T4907">
        <v>12.1</v>
      </c>
      <c r="U4907">
        <f t="shared" si="971"/>
        <v>16.899999999999999</v>
      </c>
      <c r="V4907" s="106">
        <v>14.5</v>
      </c>
      <c r="W4907" s="107">
        <f t="shared" si="980"/>
        <v>0</v>
      </c>
      <c r="X4907">
        <f t="shared" si="981"/>
        <v>6</v>
      </c>
      <c r="AG4907" s="93">
        <f t="shared" si="972"/>
        <v>34491</v>
      </c>
      <c r="AH4907" s="107">
        <f t="shared" si="973"/>
        <v>1.2750000000000004</v>
      </c>
      <c r="AI4907" s="72">
        <f t="shared" si="974"/>
        <v>6</v>
      </c>
      <c r="AJ4907">
        <f t="shared" si="975"/>
        <v>6</v>
      </c>
      <c r="AK4907">
        <f t="shared" si="976"/>
        <v>1994</v>
      </c>
    </row>
    <row r="4908" spans="1:37" x14ac:dyDescent="0.2">
      <c r="A4908" t="s">
        <v>70</v>
      </c>
      <c r="B4908" s="93">
        <v>34491</v>
      </c>
      <c r="C4908">
        <v>18.399999999999999</v>
      </c>
      <c r="D4908">
        <v>7.5</v>
      </c>
      <c r="E4908">
        <f t="shared" si="970"/>
        <v>12.95</v>
      </c>
      <c r="F4908" s="106">
        <v>15.5</v>
      </c>
      <c r="G4908" s="107">
        <f t="shared" si="977"/>
        <v>2.5500000000000007</v>
      </c>
      <c r="H4908">
        <f t="shared" si="978"/>
        <v>6</v>
      </c>
      <c r="I4908">
        <f t="shared" si="979"/>
        <v>1994</v>
      </c>
      <c r="Q4908" t="s">
        <v>72</v>
      </c>
      <c r="R4908" s="93">
        <v>34491</v>
      </c>
      <c r="S4908">
        <v>21.8</v>
      </c>
      <c r="T4908">
        <v>9.5</v>
      </c>
      <c r="U4908">
        <f t="shared" si="971"/>
        <v>15.65</v>
      </c>
      <c r="V4908" s="106">
        <v>14.5</v>
      </c>
      <c r="W4908" s="107">
        <f t="shared" si="980"/>
        <v>0</v>
      </c>
      <c r="X4908">
        <f t="shared" si="981"/>
        <v>6</v>
      </c>
      <c r="AG4908" s="93">
        <f t="shared" si="972"/>
        <v>34492</v>
      </c>
      <c r="AH4908" s="107">
        <f t="shared" si="973"/>
        <v>2.7749999999999995</v>
      </c>
      <c r="AI4908" s="72">
        <f t="shared" si="974"/>
        <v>7</v>
      </c>
      <c r="AJ4908">
        <f t="shared" si="975"/>
        <v>6</v>
      </c>
      <c r="AK4908">
        <f t="shared" si="976"/>
        <v>1994</v>
      </c>
    </row>
    <row r="4909" spans="1:37" x14ac:dyDescent="0.2">
      <c r="A4909" t="s">
        <v>70</v>
      </c>
      <c r="B4909" s="93">
        <v>34492</v>
      </c>
      <c r="C4909">
        <v>13.4</v>
      </c>
      <c r="D4909">
        <v>7.6</v>
      </c>
      <c r="E4909">
        <f t="shared" si="970"/>
        <v>10.5</v>
      </c>
      <c r="F4909" s="106">
        <v>15.5</v>
      </c>
      <c r="G4909" s="107">
        <f t="shared" si="977"/>
        <v>5</v>
      </c>
      <c r="H4909">
        <f t="shared" si="978"/>
        <v>6</v>
      </c>
      <c r="I4909">
        <f t="shared" si="979"/>
        <v>1994</v>
      </c>
      <c r="Q4909" t="s">
        <v>72</v>
      </c>
      <c r="R4909" s="93">
        <v>34492</v>
      </c>
      <c r="S4909">
        <v>16.600000000000001</v>
      </c>
      <c r="T4909">
        <v>11.3</v>
      </c>
      <c r="U4909">
        <f t="shared" si="971"/>
        <v>13.950000000000001</v>
      </c>
      <c r="V4909" s="106">
        <v>14.5</v>
      </c>
      <c r="W4909" s="107">
        <f t="shared" si="980"/>
        <v>0.54999999999999893</v>
      </c>
      <c r="X4909">
        <f t="shared" si="981"/>
        <v>6</v>
      </c>
      <c r="AG4909" s="93">
        <f t="shared" si="972"/>
        <v>34493</v>
      </c>
      <c r="AH4909" s="107">
        <f t="shared" si="973"/>
        <v>4</v>
      </c>
      <c r="AI4909" s="72">
        <f t="shared" si="974"/>
        <v>8</v>
      </c>
      <c r="AJ4909">
        <f t="shared" si="975"/>
        <v>6</v>
      </c>
      <c r="AK4909">
        <f t="shared" si="976"/>
        <v>1994</v>
      </c>
    </row>
    <row r="4910" spans="1:37" x14ac:dyDescent="0.2">
      <c r="A4910" t="s">
        <v>70</v>
      </c>
      <c r="B4910" s="93">
        <v>34493</v>
      </c>
      <c r="C4910">
        <v>17.100000000000001</v>
      </c>
      <c r="D4910">
        <v>4.7</v>
      </c>
      <c r="E4910">
        <f t="shared" si="970"/>
        <v>10.9</v>
      </c>
      <c r="F4910" s="106">
        <v>15.5</v>
      </c>
      <c r="G4910" s="107">
        <f t="shared" si="977"/>
        <v>4.5999999999999996</v>
      </c>
      <c r="H4910">
        <f t="shared" si="978"/>
        <v>6</v>
      </c>
      <c r="I4910">
        <f t="shared" si="979"/>
        <v>1994</v>
      </c>
      <c r="Q4910" t="s">
        <v>72</v>
      </c>
      <c r="R4910" s="93">
        <v>34493</v>
      </c>
      <c r="S4910">
        <v>13.6</v>
      </c>
      <c r="T4910">
        <v>8.6</v>
      </c>
      <c r="U4910">
        <f t="shared" si="971"/>
        <v>11.1</v>
      </c>
      <c r="V4910" s="106">
        <v>14.5</v>
      </c>
      <c r="W4910" s="107">
        <f t="shared" si="980"/>
        <v>3.4000000000000004</v>
      </c>
      <c r="X4910">
        <f t="shared" si="981"/>
        <v>6</v>
      </c>
      <c r="AG4910" s="93">
        <f t="shared" si="972"/>
        <v>34494</v>
      </c>
      <c r="AH4910" s="107">
        <f t="shared" si="973"/>
        <v>2.4249999999999998</v>
      </c>
      <c r="AI4910" s="72">
        <f t="shared" si="974"/>
        <v>9</v>
      </c>
      <c r="AJ4910">
        <f t="shared" si="975"/>
        <v>6</v>
      </c>
      <c r="AK4910">
        <f t="shared" si="976"/>
        <v>1994</v>
      </c>
    </row>
    <row r="4911" spans="1:37" x14ac:dyDescent="0.2">
      <c r="A4911" t="s">
        <v>70</v>
      </c>
      <c r="B4911" s="93">
        <v>34494</v>
      </c>
      <c r="C4911">
        <v>19.100000000000001</v>
      </c>
      <c r="D4911">
        <v>4</v>
      </c>
      <c r="E4911">
        <f t="shared" si="970"/>
        <v>11.55</v>
      </c>
      <c r="F4911" s="106">
        <v>15.5</v>
      </c>
      <c r="G4911" s="107">
        <f t="shared" si="977"/>
        <v>3.9499999999999993</v>
      </c>
      <c r="H4911">
        <f t="shared" si="978"/>
        <v>6</v>
      </c>
      <c r="I4911">
        <f t="shared" si="979"/>
        <v>1994</v>
      </c>
      <c r="Q4911" t="s">
        <v>72</v>
      </c>
      <c r="R4911" s="93">
        <v>34494</v>
      </c>
      <c r="S4911">
        <v>19.7</v>
      </c>
      <c r="T4911">
        <v>7.5</v>
      </c>
      <c r="U4911">
        <f t="shared" si="971"/>
        <v>13.6</v>
      </c>
      <c r="V4911" s="106">
        <v>14.5</v>
      </c>
      <c r="W4911" s="107">
        <f t="shared" si="980"/>
        <v>0.90000000000000036</v>
      </c>
      <c r="X4911">
        <f t="shared" si="981"/>
        <v>6</v>
      </c>
      <c r="AG4911" s="93">
        <f t="shared" si="972"/>
        <v>34495</v>
      </c>
      <c r="AH4911" s="107">
        <f t="shared" si="973"/>
        <v>1.2999999999999998</v>
      </c>
      <c r="AI4911" s="72">
        <f t="shared" si="974"/>
        <v>10</v>
      </c>
      <c r="AJ4911">
        <f t="shared" si="975"/>
        <v>6</v>
      </c>
      <c r="AK4911">
        <f t="shared" si="976"/>
        <v>1994</v>
      </c>
    </row>
    <row r="4912" spans="1:37" x14ac:dyDescent="0.2">
      <c r="A4912" t="s">
        <v>70</v>
      </c>
      <c r="B4912" s="93">
        <v>34495</v>
      </c>
      <c r="C4912">
        <v>21</v>
      </c>
      <c r="D4912">
        <v>4.8</v>
      </c>
      <c r="E4912">
        <f t="shared" si="970"/>
        <v>12.9</v>
      </c>
      <c r="F4912" s="106">
        <v>15.5</v>
      </c>
      <c r="G4912" s="107">
        <f t="shared" si="977"/>
        <v>2.5999999999999996</v>
      </c>
      <c r="H4912">
        <f t="shared" si="978"/>
        <v>6</v>
      </c>
      <c r="I4912">
        <f t="shared" si="979"/>
        <v>1994</v>
      </c>
      <c r="Q4912" t="s">
        <v>72</v>
      </c>
      <c r="R4912" s="93">
        <v>34495</v>
      </c>
      <c r="S4912">
        <v>22.3</v>
      </c>
      <c r="T4912">
        <v>7.1</v>
      </c>
      <c r="U4912">
        <f t="shared" si="971"/>
        <v>14.7</v>
      </c>
      <c r="V4912" s="106">
        <v>14.5</v>
      </c>
      <c r="W4912" s="107">
        <f t="shared" si="980"/>
        <v>0</v>
      </c>
      <c r="X4912">
        <f t="shared" si="981"/>
        <v>6</v>
      </c>
      <c r="AG4912" s="93">
        <f t="shared" si="972"/>
        <v>34496</v>
      </c>
      <c r="AH4912" s="107">
        <f t="shared" si="973"/>
        <v>0.40000000000000036</v>
      </c>
      <c r="AI4912" s="72">
        <f t="shared" si="974"/>
        <v>11</v>
      </c>
      <c r="AJ4912">
        <f t="shared" si="975"/>
        <v>6</v>
      </c>
      <c r="AK4912">
        <f t="shared" si="976"/>
        <v>1994</v>
      </c>
    </row>
    <row r="4913" spans="1:37" x14ac:dyDescent="0.2">
      <c r="A4913" t="s">
        <v>70</v>
      </c>
      <c r="B4913" s="93">
        <v>34496</v>
      </c>
      <c r="C4913">
        <v>20.8</v>
      </c>
      <c r="D4913">
        <v>8.6</v>
      </c>
      <c r="E4913">
        <f t="shared" si="970"/>
        <v>14.7</v>
      </c>
      <c r="F4913" s="106">
        <v>15.5</v>
      </c>
      <c r="G4913" s="107">
        <f t="shared" si="977"/>
        <v>0.80000000000000071</v>
      </c>
      <c r="H4913">
        <f t="shared" si="978"/>
        <v>6</v>
      </c>
      <c r="I4913">
        <f t="shared" si="979"/>
        <v>1994</v>
      </c>
      <c r="Q4913" t="s">
        <v>72</v>
      </c>
      <c r="R4913" s="93">
        <v>34496</v>
      </c>
      <c r="S4913">
        <v>22.6</v>
      </c>
      <c r="T4913">
        <v>8</v>
      </c>
      <c r="U4913">
        <f t="shared" si="971"/>
        <v>15.3</v>
      </c>
      <c r="V4913" s="106">
        <v>14.5</v>
      </c>
      <c r="W4913" s="107">
        <f t="shared" si="980"/>
        <v>0</v>
      </c>
      <c r="X4913">
        <f t="shared" si="981"/>
        <v>6</v>
      </c>
      <c r="AG4913" s="93">
        <f t="shared" si="972"/>
        <v>34497</v>
      </c>
      <c r="AH4913" s="107">
        <f t="shared" si="973"/>
        <v>0.52500000000000036</v>
      </c>
      <c r="AI4913" s="72">
        <f t="shared" si="974"/>
        <v>12</v>
      </c>
      <c r="AJ4913">
        <f t="shared" si="975"/>
        <v>6</v>
      </c>
      <c r="AK4913">
        <f t="shared" si="976"/>
        <v>1994</v>
      </c>
    </row>
    <row r="4914" spans="1:37" x14ac:dyDescent="0.2">
      <c r="A4914" t="s">
        <v>70</v>
      </c>
      <c r="B4914" s="93">
        <v>34497</v>
      </c>
      <c r="C4914">
        <v>21.1</v>
      </c>
      <c r="D4914">
        <v>8.4</v>
      </c>
      <c r="E4914">
        <f t="shared" si="970"/>
        <v>14.75</v>
      </c>
      <c r="F4914" s="106">
        <v>15.5</v>
      </c>
      <c r="G4914" s="107">
        <f t="shared" si="977"/>
        <v>0.75</v>
      </c>
      <c r="H4914">
        <f t="shared" si="978"/>
        <v>6</v>
      </c>
      <c r="I4914">
        <f t="shared" si="979"/>
        <v>1994</v>
      </c>
      <c r="Q4914" t="s">
        <v>72</v>
      </c>
      <c r="R4914" s="93">
        <v>34497</v>
      </c>
      <c r="S4914">
        <v>17.3</v>
      </c>
      <c r="T4914">
        <v>11.1</v>
      </c>
      <c r="U4914">
        <f t="shared" si="971"/>
        <v>14.2</v>
      </c>
      <c r="V4914" s="106">
        <v>14.5</v>
      </c>
      <c r="W4914" s="107">
        <f t="shared" si="980"/>
        <v>0.30000000000000071</v>
      </c>
      <c r="X4914">
        <f t="shared" si="981"/>
        <v>6</v>
      </c>
      <c r="AG4914" s="93">
        <f t="shared" si="972"/>
        <v>34498</v>
      </c>
      <c r="AH4914" s="107">
        <f t="shared" si="973"/>
        <v>0.80000000000000071</v>
      </c>
      <c r="AI4914" s="72">
        <f t="shared" si="974"/>
        <v>13</v>
      </c>
      <c r="AJ4914">
        <f t="shared" si="975"/>
        <v>6</v>
      </c>
      <c r="AK4914">
        <f t="shared" si="976"/>
        <v>1994</v>
      </c>
    </row>
    <row r="4915" spans="1:37" x14ac:dyDescent="0.2">
      <c r="A4915" t="s">
        <v>70</v>
      </c>
      <c r="B4915" s="93">
        <v>34498</v>
      </c>
      <c r="C4915">
        <v>19.7</v>
      </c>
      <c r="D4915">
        <v>8.1</v>
      </c>
      <c r="E4915">
        <f t="shared" si="970"/>
        <v>13.899999999999999</v>
      </c>
      <c r="F4915" s="106">
        <v>15.5</v>
      </c>
      <c r="G4915" s="107">
        <f t="shared" si="977"/>
        <v>1.6000000000000014</v>
      </c>
      <c r="H4915">
        <f t="shared" si="978"/>
        <v>6</v>
      </c>
      <c r="I4915">
        <f t="shared" si="979"/>
        <v>1994</v>
      </c>
      <c r="Q4915" t="s">
        <v>72</v>
      </c>
      <c r="R4915" s="93">
        <v>34498</v>
      </c>
      <c r="S4915">
        <v>19.100000000000001</v>
      </c>
      <c r="T4915">
        <v>10</v>
      </c>
      <c r="U4915">
        <f t="shared" si="971"/>
        <v>14.55</v>
      </c>
      <c r="V4915" s="106">
        <v>14.5</v>
      </c>
      <c r="W4915" s="107">
        <f t="shared" si="980"/>
        <v>0</v>
      </c>
      <c r="X4915">
        <f t="shared" si="981"/>
        <v>6</v>
      </c>
      <c r="AG4915" s="93">
        <f t="shared" si="972"/>
        <v>34499</v>
      </c>
      <c r="AH4915" s="107">
        <f t="shared" si="973"/>
        <v>8.7249999999999996</v>
      </c>
      <c r="AI4915" s="72">
        <f t="shared" si="974"/>
        <v>14</v>
      </c>
      <c r="AJ4915">
        <f t="shared" si="975"/>
        <v>6</v>
      </c>
      <c r="AK4915">
        <f t="shared" si="976"/>
        <v>1994</v>
      </c>
    </row>
    <row r="4916" spans="1:37" x14ac:dyDescent="0.2">
      <c r="A4916" t="s">
        <v>70</v>
      </c>
      <c r="B4916" s="93">
        <v>34499</v>
      </c>
      <c r="C4916">
        <v>8.1</v>
      </c>
      <c r="D4916">
        <v>3</v>
      </c>
      <c r="E4916">
        <f t="shared" si="970"/>
        <v>5.55</v>
      </c>
      <c r="F4916" s="106">
        <v>15.5</v>
      </c>
      <c r="G4916" s="107">
        <f t="shared" si="977"/>
        <v>9.9499999999999993</v>
      </c>
      <c r="H4916">
        <f t="shared" si="978"/>
        <v>6</v>
      </c>
      <c r="I4916">
        <f t="shared" si="979"/>
        <v>1994</v>
      </c>
      <c r="Q4916" t="s">
        <v>72</v>
      </c>
      <c r="R4916" s="93">
        <v>34499</v>
      </c>
      <c r="S4916">
        <v>10.1</v>
      </c>
      <c r="T4916">
        <v>3.9</v>
      </c>
      <c r="U4916">
        <f t="shared" si="971"/>
        <v>7</v>
      </c>
      <c r="V4916" s="106">
        <v>14.5</v>
      </c>
      <c r="W4916" s="107">
        <f t="shared" si="980"/>
        <v>7.5</v>
      </c>
      <c r="X4916">
        <f t="shared" si="981"/>
        <v>6</v>
      </c>
      <c r="AG4916" s="93">
        <f t="shared" si="972"/>
        <v>34500</v>
      </c>
      <c r="AH4916" s="107">
        <f t="shared" si="973"/>
        <v>8.8249999999999993</v>
      </c>
      <c r="AI4916" s="72">
        <f t="shared" si="974"/>
        <v>15</v>
      </c>
      <c r="AJ4916">
        <f t="shared" si="975"/>
        <v>6</v>
      </c>
      <c r="AK4916">
        <f t="shared" si="976"/>
        <v>1994</v>
      </c>
    </row>
    <row r="4917" spans="1:37" x14ac:dyDescent="0.2">
      <c r="A4917" t="s">
        <v>70</v>
      </c>
      <c r="B4917" s="93">
        <v>34500</v>
      </c>
      <c r="C4917">
        <v>9.4</v>
      </c>
      <c r="D4917">
        <v>2.1</v>
      </c>
      <c r="E4917">
        <f t="shared" si="970"/>
        <v>5.75</v>
      </c>
      <c r="F4917" s="106">
        <v>15.5</v>
      </c>
      <c r="G4917" s="107">
        <f t="shared" si="977"/>
        <v>9.75</v>
      </c>
      <c r="H4917">
        <f t="shared" si="978"/>
        <v>6</v>
      </c>
      <c r="I4917">
        <f t="shared" si="979"/>
        <v>1994</v>
      </c>
      <c r="Q4917" t="s">
        <v>72</v>
      </c>
      <c r="R4917" s="93">
        <v>34500</v>
      </c>
      <c r="S4917">
        <v>9.6</v>
      </c>
      <c r="T4917">
        <v>3.6</v>
      </c>
      <c r="U4917">
        <f t="shared" si="971"/>
        <v>6.6</v>
      </c>
      <c r="V4917" s="106">
        <v>14.5</v>
      </c>
      <c r="W4917" s="107">
        <f t="shared" si="980"/>
        <v>7.9</v>
      </c>
      <c r="X4917">
        <f t="shared" si="981"/>
        <v>6</v>
      </c>
      <c r="AG4917" s="93">
        <f t="shared" si="972"/>
        <v>34501</v>
      </c>
      <c r="AH4917" s="107">
        <f t="shared" si="973"/>
        <v>8.1000000000000014</v>
      </c>
      <c r="AI4917" s="72">
        <f t="shared" si="974"/>
        <v>16</v>
      </c>
      <c r="AJ4917">
        <f t="shared" si="975"/>
        <v>6</v>
      </c>
      <c r="AK4917">
        <f t="shared" si="976"/>
        <v>1994</v>
      </c>
    </row>
    <row r="4918" spans="1:37" x14ac:dyDescent="0.2">
      <c r="A4918" t="s">
        <v>70</v>
      </c>
      <c r="B4918" s="93">
        <v>34501</v>
      </c>
      <c r="C4918">
        <v>13.1</v>
      </c>
      <c r="D4918">
        <v>-0.8</v>
      </c>
      <c r="E4918">
        <f t="shared" si="970"/>
        <v>6.1499999999999995</v>
      </c>
      <c r="F4918" s="106">
        <v>15.5</v>
      </c>
      <c r="G4918" s="107">
        <f t="shared" si="977"/>
        <v>9.3500000000000014</v>
      </c>
      <c r="H4918">
        <f t="shared" si="978"/>
        <v>6</v>
      </c>
      <c r="I4918">
        <f t="shared" si="979"/>
        <v>1994</v>
      </c>
      <c r="Q4918" t="s">
        <v>72</v>
      </c>
      <c r="R4918" s="93">
        <v>34501</v>
      </c>
      <c r="S4918">
        <v>13.1</v>
      </c>
      <c r="T4918">
        <v>2.2000000000000002</v>
      </c>
      <c r="U4918">
        <f t="shared" si="971"/>
        <v>7.65</v>
      </c>
      <c r="V4918" s="106">
        <v>14.5</v>
      </c>
      <c r="W4918" s="107">
        <f t="shared" si="980"/>
        <v>6.85</v>
      </c>
      <c r="X4918">
        <f t="shared" si="981"/>
        <v>6</v>
      </c>
      <c r="AG4918" s="93">
        <f t="shared" si="972"/>
        <v>34502</v>
      </c>
      <c r="AH4918" s="107">
        <f t="shared" si="973"/>
        <v>3.1499999999999986</v>
      </c>
      <c r="AI4918" s="72">
        <f t="shared" si="974"/>
        <v>17</v>
      </c>
      <c r="AJ4918">
        <f t="shared" si="975"/>
        <v>6</v>
      </c>
      <c r="AK4918">
        <f t="shared" si="976"/>
        <v>1994</v>
      </c>
    </row>
    <row r="4919" spans="1:37" x14ac:dyDescent="0.2">
      <c r="A4919" t="s">
        <v>70</v>
      </c>
      <c r="B4919" s="93">
        <v>34502</v>
      </c>
      <c r="C4919">
        <v>17.8</v>
      </c>
      <c r="D4919">
        <v>4.9000000000000004</v>
      </c>
      <c r="E4919">
        <f t="shared" si="970"/>
        <v>11.350000000000001</v>
      </c>
      <c r="F4919" s="106">
        <v>15.5</v>
      </c>
      <c r="G4919" s="107">
        <f t="shared" si="977"/>
        <v>4.1499999999999986</v>
      </c>
      <c r="H4919">
        <f t="shared" si="978"/>
        <v>6</v>
      </c>
      <c r="I4919">
        <f t="shared" si="979"/>
        <v>1994</v>
      </c>
      <c r="Q4919" t="s">
        <v>72</v>
      </c>
      <c r="R4919" s="93">
        <v>34502</v>
      </c>
      <c r="S4919">
        <v>17.8</v>
      </c>
      <c r="T4919">
        <v>6.9</v>
      </c>
      <c r="U4919">
        <f t="shared" si="971"/>
        <v>12.350000000000001</v>
      </c>
      <c r="V4919" s="106">
        <v>14.5</v>
      </c>
      <c r="W4919" s="107">
        <f t="shared" si="980"/>
        <v>2.1499999999999986</v>
      </c>
      <c r="X4919">
        <f t="shared" si="981"/>
        <v>6</v>
      </c>
      <c r="AG4919" s="93">
        <f t="shared" si="972"/>
        <v>34503</v>
      </c>
      <c r="AH4919" s="107">
        <f t="shared" si="973"/>
        <v>2.375</v>
      </c>
      <c r="AI4919" s="72">
        <f t="shared" si="974"/>
        <v>18</v>
      </c>
      <c r="AJ4919">
        <f t="shared" si="975"/>
        <v>6</v>
      </c>
      <c r="AK4919">
        <f t="shared" si="976"/>
        <v>1994</v>
      </c>
    </row>
    <row r="4920" spans="1:37" x14ac:dyDescent="0.2">
      <c r="A4920" t="s">
        <v>70</v>
      </c>
      <c r="B4920" s="93">
        <v>34503</v>
      </c>
      <c r="C4920">
        <v>20.399999999999999</v>
      </c>
      <c r="D4920">
        <v>2.9</v>
      </c>
      <c r="E4920">
        <f t="shared" si="970"/>
        <v>11.649999999999999</v>
      </c>
      <c r="F4920" s="106">
        <v>15.5</v>
      </c>
      <c r="G4920" s="107">
        <f t="shared" si="977"/>
        <v>3.8500000000000014</v>
      </c>
      <c r="H4920">
        <f t="shared" si="978"/>
        <v>6</v>
      </c>
      <c r="I4920">
        <f t="shared" si="979"/>
        <v>1994</v>
      </c>
      <c r="Q4920" t="s">
        <v>72</v>
      </c>
      <c r="R4920" s="93">
        <v>34503</v>
      </c>
      <c r="S4920">
        <v>22.8</v>
      </c>
      <c r="T4920">
        <v>4.4000000000000004</v>
      </c>
      <c r="U4920">
        <f t="shared" si="971"/>
        <v>13.600000000000001</v>
      </c>
      <c r="V4920" s="106">
        <v>14.5</v>
      </c>
      <c r="W4920" s="107">
        <f t="shared" si="980"/>
        <v>0.89999999999999858</v>
      </c>
      <c r="X4920">
        <f t="shared" si="981"/>
        <v>6</v>
      </c>
      <c r="AG4920" s="93">
        <f t="shared" si="972"/>
        <v>34504</v>
      </c>
      <c r="AH4920" s="107">
        <f t="shared" si="973"/>
        <v>2.0750000000000002</v>
      </c>
      <c r="AI4920" s="72">
        <f t="shared" si="974"/>
        <v>19</v>
      </c>
      <c r="AJ4920">
        <f t="shared" si="975"/>
        <v>6</v>
      </c>
      <c r="AK4920">
        <f t="shared" si="976"/>
        <v>1994</v>
      </c>
    </row>
    <row r="4921" spans="1:37" x14ac:dyDescent="0.2">
      <c r="A4921" t="s">
        <v>70</v>
      </c>
      <c r="B4921" s="93">
        <v>34504</v>
      </c>
      <c r="C4921">
        <v>19.399999999999999</v>
      </c>
      <c r="D4921">
        <v>6.8</v>
      </c>
      <c r="E4921">
        <f t="shared" si="970"/>
        <v>13.1</v>
      </c>
      <c r="F4921" s="106">
        <v>15.5</v>
      </c>
      <c r="G4921" s="107">
        <f t="shared" si="977"/>
        <v>2.4000000000000004</v>
      </c>
      <c r="H4921">
        <f t="shared" si="978"/>
        <v>6</v>
      </c>
      <c r="I4921">
        <f t="shared" si="979"/>
        <v>1994</v>
      </c>
      <c r="Q4921" t="s">
        <v>72</v>
      </c>
      <c r="R4921" s="93">
        <v>34504</v>
      </c>
      <c r="S4921">
        <v>20.100000000000001</v>
      </c>
      <c r="T4921">
        <v>5.4</v>
      </c>
      <c r="U4921">
        <f t="shared" si="971"/>
        <v>12.75</v>
      </c>
      <c r="V4921" s="106">
        <v>14.5</v>
      </c>
      <c r="W4921" s="107">
        <f t="shared" si="980"/>
        <v>1.75</v>
      </c>
      <c r="X4921">
        <f t="shared" si="981"/>
        <v>6</v>
      </c>
      <c r="AG4921" s="93">
        <f t="shared" si="972"/>
        <v>34505</v>
      </c>
      <c r="AH4921" s="107">
        <f t="shared" si="973"/>
        <v>0.65000000000000036</v>
      </c>
      <c r="AI4921" s="72">
        <f t="shared" si="974"/>
        <v>20</v>
      </c>
      <c r="AJ4921">
        <f t="shared" si="975"/>
        <v>6</v>
      </c>
      <c r="AK4921">
        <f t="shared" si="976"/>
        <v>1994</v>
      </c>
    </row>
    <row r="4922" spans="1:37" x14ac:dyDescent="0.2">
      <c r="A4922" t="s">
        <v>70</v>
      </c>
      <c r="B4922" s="93">
        <v>34505</v>
      </c>
      <c r="C4922">
        <v>23.3</v>
      </c>
      <c r="D4922">
        <v>5.0999999999999996</v>
      </c>
      <c r="E4922">
        <f t="shared" si="970"/>
        <v>14.2</v>
      </c>
      <c r="F4922" s="106">
        <v>15.5</v>
      </c>
      <c r="G4922" s="107">
        <f t="shared" si="977"/>
        <v>1.3000000000000007</v>
      </c>
      <c r="H4922">
        <f t="shared" si="978"/>
        <v>6</v>
      </c>
      <c r="I4922">
        <f t="shared" si="979"/>
        <v>1994</v>
      </c>
      <c r="Q4922" t="s">
        <v>72</v>
      </c>
      <c r="R4922" s="93">
        <v>34505</v>
      </c>
      <c r="S4922">
        <v>22.2</v>
      </c>
      <c r="T4922">
        <v>8.5</v>
      </c>
      <c r="U4922">
        <f t="shared" si="971"/>
        <v>15.35</v>
      </c>
      <c r="V4922" s="106">
        <v>14.5</v>
      </c>
      <c r="W4922" s="107">
        <f t="shared" si="980"/>
        <v>0</v>
      </c>
      <c r="X4922">
        <f t="shared" si="981"/>
        <v>6</v>
      </c>
      <c r="AG4922" s="93">
        <f t="shared" si="972"/>
        <v>34506</v>
      </c>
      <c r="AH4922" s="107">
        <f t="shared" si="973"/>
        <v>0.125</v>
      </c>
      <c r="AI4922" s="72">
        <f t="shared" si="974"/>
        <v>21</v>
      </c>
      <c r="AJ4922">
        <f t="shared" si="975"/>
        <v>6</v>
      </c>
      <c r="AK4922">
        <f t="shared" si="976"/>
        <v>1994</v>
      </c>
    </row>
    <row r="4923" spans="1:37" x14ac:dyDescent="0.2">
      <c r="A4923" t="s">
        <v>70</v>
      </c>
      <c r="B4923" s="93">
        <v>34506</v>
      </c>
      <c r="C4923">
        <v>24.7</v>
      </c>
      <c r="D4923">
        <v>5.8</v>
      </c>
      <c r="E4923">
        <f t="shared" si="970"/>
        <v>15.25</v>
      </c>
      <c r="F4923" s="106">
        <v>15.5</v>
      </c>
      <c r="G4923" s="107">
        <f t="shared" si="977"/>
        <v>0.25</v>
      </c>
      <c r="H4923">
        <f t="shared" si="978"/>
        <v>6</v>
      </c>
      <c r="I4923">
        <f t="shared" si="979"/>
        <v>1994</v>
      </c>
      <c r="Q4923" t="s">
        <v>72</v>
      </c>
      <c r="R4923" s="93">
        <v>34506</v>
      </c>
      <c r="S4923">
        <v>24.3</v>
      </c>
      <c r="T4923">
        <v>8.1999999999999993</v>
      </c>
      <c r="U4923">
        <f t="shared" si="971"/>
        <v>16.25</v>
      </c>
      <c r="V4923" s="106">
        <v>14.5</v>
      </c>
      <c r="W4923" s="107">
        <f t="shared" si="980"/>
        <v>0</v>
      </c>
      <c r="X4923">
        <f t="shared" si="981"/>
        <v>6</v>
      </c>
      <c r="AG4923" s="93">
        <f t="shared" si="972"/>
        <v>34507</v>
      </c>
      <c r="AH4923" s="107">
        <f t="shared" si="973"/>
        <v>0</v>
      </c>
      <c r="AI4923" s="72">
        <f t="shared" si="974"/>
        <v>22</v>
      </c>
      <c r="AJ4923">
        <f t="shared" si="975"/>
        <v>6</v>
      </c>
      <c r="AK4923">
        <f t="shared" si="976"/>
        <v>1994</v>
      </c>
    </row>
    <row r="4924" spans="1:37" x14ac:dyDescent="0.2">
      <c r="A4924" t="s">
        <v>70</v>
      </c>
      <c r="B4924" s="93">
        <v>34507</v>
      </c>
      <c r="C4924">
        <v>27.3</v>
      </c>
      <c r="D4924">
        <v>8.4</v>
      </c>
      <c r="E4924">
        <f t="shared" si="970"/>
        <v>17.850000000000001</v>
      </c>
      <c r="F4924" s="106">
        <v>15.5</v>
      </c>
      <c r="G4924" s="107">
        <f t="shared" si="977"/>
        <v>0</v>
      </c>
      <c r="H4924">
        <f t="shared" si="978"/>
        <v>6</v>
      </c>
      <c r="I4924">
        <f t="shared" si="979"/>
        <v>1994</v>
      </c>
      <c r="Q4924" t="s">
        <v>72</v>
      </c>
      <c r="R4924" s="93">
        <v>34507</v>
      </c>
      <c r="S4924">
        <v>26.4</v>
      </c>
      <c r="T4924">
        <v>10.5</v>
      </c>
      <c r="U4924">
        <f t="shared" si="971"/>
        <v>18.45</v>
      </c>
      <c r="V4924" s="106">
        <v>14.5</v>
      </c>
      <c r="W4924" s="107">
        <f t="shared" si="980"/>
        <v>0</v>
      </c>
      <c r="X4924">
        <f t="shared" si="981"/>
        <v>6</v>
      </c>
      <c r="AG4924" s="93">
        <f t="shared" si="972"/>
        <v>34508</v>
      </c>
      <c r="AH4924" s="107">
        <f t="shared" si="973"/>
        <v>0</v>
      </c>
      <c r="AI4924" s="72">
        <f t="shared" si="974"/>
        <v>23</v>
      </c>
      <c r="AJ4924">
        <f t="shared" si="975"/>
        <v>6</v>
      </c>
      <c r="AK4924">
        <f t="shared" si="976"/>
        <v>1994</v>
      </c>
    </row>
    <row r="4925" spans="1:37" x14ac:dyDescent="0.2">
      <c r="A4925" t="s">
        <v>70</v>
      </c>
      <c r="B4925" s="93">
        <v>34508</v>
      </c>
      <c r="C4925">
        <v>26.5</v>
      </c>
      <c r="D4925">
        <v>10.199999999999999</v>
      </c>
      <c r="E4925">
        <f t="shared" si="970"/>
        <v>18.350000000000001</v>
      </c>
      <c r="F4925" s="106">
        <v>15.5</v>
      </c>
      <c r="G4925" s="107">
        <f t="shared" si="977"/>
        <v>0</v>
      </c>
      <c r="H4925">
        <f t="shared" si="978"/>
        <v>6</v>
      </c>
      <c r="I4925">
        <f t="shared" si="979"/>
        <v>1994</v>
      </c>
      <c r="Q4925" t="s">
        <v>72</v>
      </c>
      <c r="R4925" s="93">
        <v>34508</v>
      </c>
      <c r="S4925">
        <v>24.4</v>
      </c>
      <c r="T4925">
        <v>11.6</v>
      </c>
      <c r="U4925">
        <f t="shared" si="971"/>
        <v>18</v>
      </c>
      <c r="V4925" s="106">
        <v>14.5</v>
      </c>
      <c r="W4925" s="107">
        <f t="shared" si="980"/>
        <v>0</v>
      </c>
      <c r="X4925">
        <f t="shared" si="981"/>
        <v>6</v>
      </c>
      <c r="AG4925" s="93">
        <f t="shared" si="972"/>
        <v>34509</v>
      </c>
      <c r="AH4925" s="107">
        <f t="shared" si="973"/>
        <v>0</v>
      </c>
      <c r="AI4925" s="72">
        <f t="shared" si="974"/>
        <v>24</v>
      </c>
      <c r="AJ4925">
        <f t="shared" si="975"/>
        <v>6</v>
      </c>
      <c r="AK4925">
        <f t="shared" si="976"/>
        <v>1994</v>
      </c>
    </row>
    <row r="4926" spans="1:37" x14ac:dyDescent="0.2">
      <c r="A4926" t="s">
        <v>70</v>
      </c>
      <c r="B4926" s="93">
        <v>34509</v>
      </c>
      <c r="C4926">
        <v>24.3</v>
      </c>
      <c r="D4926">
        <v>11.3</v>
      </c>
      <c r="E4926">
        <f t="shared" si="970"/>
        <v>17.8</v>
      </c>
      <c r="F4926" s="106">
        <v>15.5</v>
      </c>
      <c r="G4926" s="107">
        <f t="shared" si="977"/>
        <v>0</v>
      </c>
      <c r="H4926">
        <f t="shared" si="978"/>
        <v>6</v>
      </c>
      <c r="I4926">
        <f t="shared" si="979"/>
        <v>1994</v>
      </c>
      <c r="Q4926" t="s">
        <v>72</v>
      </c>
      <c r="R4926" s="93">
        <v>34509</v>
      </c>
      <c r="S4926">
        <v>26.1</v>
      </c>
      <c r="T4926">
        <v>11.7</v>
      </c>
      <c r="U4926">
        <f t="shared" si="971"/>
        <v>18.899999999999999</v>
      </c>
      <c r="V4926" s="106">
        <v>14.5</v>
      </c>
      <c r="W4926" s="107">
        <f t="shared" si="980"/>
        <v>0</v>
      </c>
      <c r="X4926">
        <f t="shared" si="981"/>
        <v>6</v>
      </c>
      <c r="AG4926" s="93">
        <f t="shared" si="972"/>
        <v>34510</v>
      </c>
      <c r="AH4926" s="107">
        <f t="shared" si="973"/>
        <v>0.22500000000000053</v>
      </c>
      <c r="AI4926" s="72">
        <f t="shared" si="974"/>
        <v>25</v>
      </c>
      <c r="AJ4926">
        <f t="shared" si="975"/>
        <v>6</v>
      </c>
      <c r="AK4926">
        <f t="shared" si="976"/>
        <v>1994</v>
      </c>
    </row>
    <row r="4927" spans="1:37" x14ac:dyDescent="0.2">
      <c r="A4927" t="s">
        <v>70</v>
      </c>
      <c r="B4927" s="93">
        <v>34510</v>
      </c>
      <c r="C4927">
        <v>23.2</v>
      </c>
      <c r="D4927">
        <v>7.3</v>
      </c>
      <c r="E4927">
        <f t="shared" si="970"/>
        <v>15.25</v>
      </c>
      <c r="F4927" s="106">
        <v>15.5</v>
      </c>
      <c r="G4927" s="107">
        <f t="shared" si="977"/>
        <v>0.25</v>
      </c>
      <c r="H4927">
        <f t="shared" si="978"/>
        <v>6</v>
      </c>
      <c r="I4927">
        <f t="shared" si="979"/>
        <v>1994</v>
      </c>
      <c r="Q4927" t="s">
        <v>72</v>
      </c>
      <c r="R4927" s="93">
        <v>34510</v>
      </c>
      <c r="S4927">
        <v>23.9</v>
      </c>
      <c r="T4927">
        <v>4.7</v>
      </c>
      <c r="U4927">
        <f t="shared" si="971"/>
        <v>14.299999999999999</v>
      </c>
      <c r="V4927" s="106">
        <v>14.5</v>
      </c>
      <c r="W4927" s="107">
        <f t="shared" si="980"/>
        <v>0.20000000000000107</v>
      </c>
      <c r="X4927">
        <f t="shared" si="981"/>
        <v>6</v>
      </c>
      <c r="AG4927" s="93">
        <f t="shared" si="972"/>
        <v>34511</v>
      </c>
      <c r="AH4927" s="107">
        <f t="shared" si="973"/>
        <v>0.29999999999999982</v>
      </c>
      <c r="AI4927" s="72">
        <f t="shared" si="974"/>
        <v>26</v>
      </c>
      <c r="AJ4927">
        <f t="shared" si="975"/>
        <v>6</v>
      </c>
      <c r="AK4927">
        <f t="shared" si="976"/>
        <v>1994</v>
      </c>
    </row>
    <row r="4928" spans="1:37" x14ac:dyDescent="0.2">
      <c r="A4928" t="s">
        <v>70</v>
      </c>
      <c r="B4928" s="93">
        <v>34511</v>
      </c>
      <c r="C4928">
        <v>19.600000000000001</v>
      </c>
      <c r="D4928">
        <v>10.199999999999999</v>
      </c>
      <c r="E4928">
        <f t="shared" si="970"/>
        <v>14.9</v>
      </c>
      <c r="F4928" s="106">
        <v>15.5</v>
      </c>
      <c r="G4928" s="107">
        <f t="shared" si="977"/>
        <v>0.59999999999999964</v>
      </c>
      <c r="H4928">
        <f t="shared" si="978"/>
        <v>6</v>
      </c>
      <c r="I4928">
        <f t="shared" si="979"/>
        <v>1994</v>
      </c>
      <c r="Q4928" t="s">
        <v>72</v>
      </c>
      <c r="R4928" s="93">
        <v>34511</v>
      </c>
      <c r="S4928">
        <v>21.7</v>
      </c>
      <c r="T4928">
        <v>12</v>
      </c>
      <c r="U4928">
        <f t="shared" si="971"/>
        <v>16.850000000000001</v>
      </c>
      <c r="V4928" s="106">
        <v>14.5</v>
      </c>
      <c r="W4928" s="107">
        <f t="shared" si="980"/>
        <v>0</v>
      </c>
      <c r="X4928">
        <f t="shared" si="981"/>
        <v>6</v>
      </c>
      <c r="AG4928" s="93">
        <f t="shared" si="972"/>
        <v>34512</v>
      </c>
      <c r="AH4928" s="107">
        <f t="shared" si="973"/>
        <v>0</v>
      </c>
      <c r="AI4928" s="72">
        <f t="shared" si="974"/>
        <v>27</v>
      </c>
      <c r="AJ4928">
        <f t="shared" si="975"/>
        <v>6</v>
      </c>
      <c r="AK4928">
        <f t="shared" si="976"/>
        <v>1994</v>
      </c>
    </row>
    <row r="4929" spans="1:37" x14ac:dyDescent="0.2">
      <c r="A4929" t="s">
        <v>70</v>
      </c>
      <c r="B4929" s="93">
        <v>34512</v>
      </c>
      <c r="C4929">
        <v>24</v>
      </c>
      <c r="D4929">
        <v>13.2</v>
      </c>
      <c r="E4929">
        <f t="shared" si="970"/>
        <v>18.600000000000001</v>
      </c>
      <c r="F4929" s="106">
        <v>15.5</v>
      </c>
      <c r="G4929" s="107">
        <f t="shared" si="977"/>
        <v>0</v>
      </c>
      <c r="H4929">
        <f t="shared" si="978"/>
        <v>6</v>
      </c>
      <c r="I4929">
        <f t="shared" si="979"/>
        <v>1994</v>
      </c>
      <c r="Q4929" t="s">
        <v>72</v>
      </c>
      <c r="R4929" s="93">
        <v>34512</v>
      </c>
      <c r="S4929">
        <v>22.8</v>
      </c>
      <c r="T4929">
        <v>11.6</v>
      </c>
      <c r="U4929">
        <f t="shared" si="971"/>
        <v>17.2</v>
      </c>
      <c r="V4929" s="106">
        <v>14.5</v>
      </c>
      <c r="W4929" s="107">
        <f t="shared" si="980"/>
        <v>0</v>
      </c>
      <c r="X4929">
        <f t="shared" si="981"/>
        <v>6</v>
      </c>
      <c r="AG4929" s="93">
        <f t="shared" si="972"/>
        <v>34513</v>
      </c>
      <c r="AH4929" s="107">
        <f t="shared" si="973"/>
        <v>0.70000000000000018</v>
      </c>
      <c r="AI4929" s="72">
        <f t="shared" si="974"/>
        <v>28</v>
      </c>
      <c r="AJ4929">
        <f t="shared" si="975"/>
        <v>6</v>
      </c>
      <c r="AK4929">
        <f t="shared" si="976"/>
        <v>1994</v>
      </c>
    </row>
    <row r="4930" spans="1:37" x14ac:dyDescent="0.2">
      <c r="A4930" t="s">
        <v>70</v>
      </c>
      <c r="B4930" s="93">
        <v>34513</v>
      </c>
      <c r="C4930">
        <v>26.1</v>
      </c>
      <c r="D4930">
        <v>7.9</v>
      </c>
      <c r="E4930">
        <f t="shared" si="970"/>
        <v>17</v>
      </c>
      <c r="F4930" s="106">
        <v>15.5</v>
      </c>
      <c r="G4930" s="107">
        <f t="shared" si="977"/>
        <v>0</v>
      </c>
      <c r="H4930">
        <f t="shared" si="978"/>
        <v>6</v>
      </c>
      <c r="I4930">
        <f t="shared" si="979"/>
        <v>1994</v>
      </c>
      <c r="Q4930" t="s">
        <v>72</v>
      </c>
      <c r="R4930" s="93">
        <v>34513</v>
      </c>
      <c r="S4930">
        <v>15.5</v>
      </c>
      <c r="T4930">
        <v>10.7</v>
      </c>
      <c r="U4930">
        <f t="shared" si="971"/>
        <v>13.1</v>
      </c>
      <c r="V4930" s="106">
        <v>14.5</v>
      </c>
      <c r="W4930" s="107">
        <f t="shared" si="980"/>
        <v>1.4000000000000004</v>
      </c>
      <c r="X4930">
        <f t="shared" si="981"/>
        <v>6</v>
      </c>
      <c r="AG4930" s="93">
        <f t="shared" si="972"/>
        <v>34514</v>
      </c>
      <c r="AH4930" s="107">
        <f t="shared" si="973"/>
        <v>1.6000000000000005</v>
      </c>
      <c r="AI4930" s="72">
        <f t="shared" si="974"/>
        <v>29</v>
      </c>
      <c r="AJ4930">
        <f t="shared" si="975"/>
        <v>6</v>
      </c>
      <c r="AK4930">
        <f t="shared" si="976"/>
        <v>1994</v>
      </c>
    </row>
    <row r="4931" spans="1:37" x14ac:dyDescent="0.2">
      <c r="A4931" t="s">
        <v>70</v>
      </c>
      <c r="B4931" s="93">
        <v>34514</v>
      </c>
      <c r="C4931">
        <v>18.899999999999999</v>
      </c>
      <c r="D4931">
        <v>8.4</v>
      </c>
      <c r="E4931">
        <f t="shared" si="970"/>
        <v>13.649999999999999</v>
      </c>
      <c r="F4931" s="106">
        <v>15.5</v>
      </c>
      <c r="G4931" s="107">
        <f t="shared" si="977"/>
        <v>1.8500000000000014</v>
      </c>
      <c r="H4931">
        <f t="shared" si="978"/>
        <v>6</v>
      </c>
      <c r="I4931">
        <f t="shared" si="979"/>
        <v>1994</v>
      </c>
      <c r="Q4931" t="s">
        <v>72</v>
      </c>
      <c r="R4931" s="93">
        <v>34514</v>
      </c>
      <c r="S4931">
        <v>17</v>
      </c>
      <c r="T4931">
        <v>9.3000000000000007</v>
      </c>
      <c r="U4931">
        <f t="shared" si="971"/>
        <v>13.15</v>
      </c>
      <c r="V4931" s="106">
        <v>14.5</v>
      </c>
      <c r="W4931" s="107">
        <f t="shared" si="980"/>
        <v>1.3499999999999996</v>
      </c>
      <c r="X4931">
        <f t="shared" si="981"/>
        <v>6</v>
      </c>
      <c r="AG4931" s="93">
        <f t="shared" si="972"/>
        <v>34515</v>
      </c>
      <c r="AH4931" s="107">
        <f t="shared" si="973"/>
        <v>1.2999999999999998</v>
      </c>
      <c r="AI4931" s="72">
        <f t="shared" si="974"/>
        <v>30</v>
      </c>
      <c r="AJ4931">
        <f t="shared" si="975"/>
        <v>6</v>
      </c>
      <c r="AK4931">
        <f t="shared" si="976"/>
        <v>1994</v>
      </c>
    </row>
    <row r="4932" spans="1:37" x14ac:dyDescent="0.2">
      <c r="A4932" t="s">
        <v>70</v>
      </c>
      <c r="B4932" s="93">
        <v>34515</v>
      </c>
      <c r="C4932">
        <v>23.2</v>
      </c>
      <c r="D4932">
        <v>5.4</v>
      </c>
      <c r="E4932">
        <f t="shared" ref="E4932:E4995" si="982">AVERAGE(C4932:D4932)</f>
        <v>14.3</v>
      </c>
      <c r="F4932" s="106">
        <v>15.5</v>
      </c>
      <c r="G4932" s="107">
        <f t="shared" si="977"/>
        <v>1.1999999999999993</v>
      </c>
      <c r="H4932">
        <f t="shared" si="978"/>
        <v>6</v>
      </c>
      <c r="I4932">
        <f t="shared" si="979"/>
        <v>1994</v>
      </c>
      <c r="Q4932" t="s">
        <v>72</v>
      </c>
      <c r="R4932" s="93">
        <v>34515</v>
      </c>
      <c r="S4932">
        <v>20</v>
      </c>
      <c r="T4932">
        <v>6.2</v>
      </c>
      <c r="U4932">
        <f t="shared" ref="U4932:U4995" si="983">AVERAGE(S4932:T4932)</f>
        <v>13.1</v>
      </c>
      <c r="V4932" s="106">
        <v>14.5</v>
      </c>
      <c r="W4932" s="107">
        <f t="shared" si="980"/>
        <v>1.4000000000000004</v>
      </c>
      <c r="X4932">
        <f t="shared" si="981"/>
        <v>6</v>
      </c>
      <c r="AG4932" s="93">
        <f t="shared" ref="AG4932:AG4995" si="984">R4933</f>
        <v>34516</v>
      </c>
      <c r="AH4932" s="107">
        <f t="shared" ref="AH4932:AH4995" si="985">AVERAGE(W4933,G4933)</f>
        <v>0</v>
      </c>
      <c r="AI4932" s="72">
        <f t="shared" ref="AI4932:AI4995" si="986">DAY(AG4932)</f>
        <v>1</v>
      </c>
      <c r="AJ4932">
        <f t="shared" ref="AJ4932:AJ4995" si="987">MONTH(AG4932)</f>
        <v>7</v>
      </c>
      <c r="AK4932">
        <f t="shared" ref="AK4932:AK4995" si="988">YEAR(AG4932)</f>
        <v>1994</v>
      </c>
    </row>
    <row r="4933" spans="1:37" x14ac:dyDescent="0.2">
      <c r="A4933" t="s">
        <v>70</v>
      </c>
      <c r="B4933" s="93">
        <v>34516</v>
      </c>
      <c r="C4933">
        <v>26.2</v>
      </c>
      <c r="D4933">
        <v>7.9</v>
      </c>
      <c r="E4933">
        <f t="shared" si="982"/>
        <v>17.05</v>
      </c>
      <c r="F4933" s="106">
        <v>15.5</v>
      </c>
      <c r="G4933" s="107">
        <f t="shared" ref="G4933:G4996" si="989">IF(F4933-E4933&gt;0,F4933-E4933,0)</f>
        <v>0</v>
      </c>
      <c r="H4933">
        <f t="shared" ref="H4933:H4996" si="990">MONTH(B4933)</f>
        <v>7</v>
      </c>
      <c r="I4933">
        <f t="shared" ref="I4933:I4996" si="991">YEAR(B4933)</f>
        <v>1994</v>
      </c>
      <c r="Q4933" t="s">
        <v>72</v>
      </c>
      <c r="R4933" s="93">
        <v>34516</v>
      </c>
      <c r="S4933">
        <v>21.1</v>
      </c>
      <c r="T4933">
        <v>12.2</v>
      </c>
      <c r="U4933">
        <f t="shared" si="983"/>
        <v>16.649999999999999</v>
      </c>
      <c r="V4933" s="106">
        <v>14.5</v>
      </c>
      <c r="W4933" s="107">
        <f t="shared" ref="W4933:W4996" si="992">IF(V4933-U4933&gt;0,V4933-U4933,0)</f>
        <v>0</v>
      </c>
      <c r="X4933">
        <f t="shared" ref="X4933:X4996" si="993">MONTH(R4933)</f>
        <v>7</v>
      </c>
      <c r="AG4933" s="93">
        <f t="shared" si="984"/>
        <v>34517</v>
      </c>
      <c r="AH4933" s="107">
        <f t="shared" si="985"/>
        <v>1.125</v>
      </c>
      <c r="AI4933" s="72">
        <f t="shared" si="986"/>
        <v>2</v>
      </c>
      <c r="AJ4933">
        <f t="shared" si="987"/>
        <v>7</v>
      </c>
      <c r="AK4933">
        <f t="shared" si="988"/>
        <v>1994</v>
      </c>
    </row>
    <row r="4934" spans="1:37" x14ac:dyDescent="0.2">
      <c r="A4934" t="s">
        <v>70</v>
      </c>
      <c r="B4934" s="93">
        <v>34517</v>
      </c>
      <c r="C4934">
        <v>18.600000000000001</v>
      </c>
      <c r="D4934">
        <v>8.4</v>
      </c>
      <c r="E4934">
        <f t="shared" si="982"/>
        <v>13.5</v>
      </c>
      <c r="F4934" s="106">
        <v>15.5</v>
      </c>
      <c r="G4934" s="107">
        <f t="shared" si="989"/>
        <v>2</v>
      </c>
      <c r="H4934">
        <f t="shared" si="990"/>
        <v>7</v>
      </c>
      <c r="I4934">
        <f t="shared" si="991"/>
        <v>1994</v>
      </c>
      <c r="Q4934" t="s">
        <v>72</v>
      </c>
      <c r="R4934" s="93">
        <v>34517</v>
      </c>
      <c r="S4934">
        <v>17.7</v>
      </c>
      <c r="T4934">
        <v>10.8</v>
      </c>
      <c r="U4934">
        <f t="shared" si="983"/>
        <v>14.25</v>
      </c>
      <c r="V4934" s="106">
        <v>14.5</v>
      </c>
      <c r="W4934" s="107">
        <f t="shared" si="992"/>
        <v>0.25</v>
      </c>
      <c r="X4934">
        <f t="shared" si="993"/>
        <v>7</v>
      </c>
      <c r="AG4934" s="93">
        <f t="shared" si="984"/>
        <v>34518</v>
      </c>
      <c r="AH4934" s="107">
        <f t="shared" si="985"/>
        <v>3.0499999999999989</v>
      </c>
      <c r="AI4934" s="72">
        <f t="shared" si="986"/>
        <v>3</v>
      </c>
      <c r="AJ4934">
        <f t="shared" si="987"/>
        <v>7</v>
      </c>
      <c r="AK4934">
        <f t="shared" si="988"/>
        <v>1994</v>
      </c>
    </row>
    <row r="4935" spans="1:37" x14ac:dyDescent="0.2">
      <c r="A4935" t="s">
        <v>70</v>
      </c>
      <c r="B4935" s="93">
        <v>34518</v>
      </c>
      <c r="C4935">
        <v>19.600000000000001</v>
      </c>
      <c r="D4935">
        <v>5.5</v>
      </c>
      <c r="E4935">
        <f t="shared" si="982"/>
        <v>12.55</v>
      </c>
      <c r="F4935" s="106">
        <v>15.5</v>
      </c>
      <c r="G4935" s="107">
        <f t="shared" si="989"/>
        <v>2.9499999999999993</v>
      </c>
      <c r="H4935">
        <f t="shared" si="990"/>
        <v>7</v>
      </c>
      <c r="I4935">
        <f t="shared" si="991"/>
        <v>1994</v>
      </c>
      <c r="Q4935" t="s">
        <v>72</v>
      </c>
      <c r="R4935" s="93">
        <v>34518</v>
      </c>
      <c r="S4935">
        <v>13.9</v>
      </c>
      <c r="T4935">
        <v>8.8000000000000007</v>
      </c>
      <c r="U4935">
        <f t="shared" si="983"/>
        <v>11.350000000000001</v>
      </c>
      <c r="V4935" s="106">
        <v>14.5</v>
      </c>
      <c r="W4935" s="107">
        <f t="shared" si="992"/>
        <v>3.1499999999999986</v>
      </c>
      <c r="X4935">
        <f t="shared" si="993"/>
        <v>7</v>
      </c>
      <c r="AG4935" s="93">
        <f t="shared" si="984"/>
        <v>34519</v>
      </c>
      <c r="AH4935" s="107">
        <f t="shared" si="985"/>
        <v>2.2249999999999996</v>
      </c>
      <c r="AI4935" s="72">
        <f t="shared" si="986"/>
        <v>4</v>
      </c>
      <c r="AJ4935">
        <f t="shared" si="987"/>
        <v>7</v>
      </c>
      <c r="AK4935">
        <f t="shared" si="988"/>
        <v>1994</v>
      </c>
    </row>
    <row r="4936" spans="1:37" x14ac:dyDescent="0.2">
      <c r="A4936" t="s">
        <v>70</v>
      </c>
      <c r="B4936" s="93">
        <v>34519</v>
      </c>
      <c r="C4936">
        <v>16</v>
      </c>
      <c r="D4936">
        <v>8.4</v>
      </c>
      <c r="E4936">
        <f t="shared" si="982"/>
        <v>12.2</v>
      </c>
      <c r="F4936" s="106">
        <v>15.5</v>
      </c>
      <c r="G4936" s="107">
        <f t="shared" si="989"/>
        <v>3.3000000000000007</v>
      </c>
      <c r="H4936">
        <f t="shared" si="990"/>
        <v>7</v>
      </c>
      <c r="I4936">
        <f t="shared" si="991"/>
        <v>1994</v>
      </c>
      <c r="Q4936" t="s">
        <v>72</v>
      </c>
      <c r="R4936" s="93">
        <v>34519</v>
      </c>
      <c r="S4936">
        <v>16.3</v>
      </c>
      <c r="T4936">
        <v>10.4</v>
      </c>
      <c r="U4936">
        <f t="shared" si="983"/>
        <v>13.350000000000001</v>
      </c>
      <c r="V4936" s="106">
        <v>14.5</v>
      </c>
      <c r="W4936" s="107">
        <f t="shared" si="992"/>
        <v>1.1499999999999986</v>
      </c>
      <c r="X4936">
        <f t="shared" si="993"/>
        <v>7</v>
      </c>
      <c r="AG4936" s="93">
        <f t="shared" si="984"/>
        <v>34520</v>
      </c>
      <c r="AH4936" s="107">
        <f t="shared" si="985"/>
        <v>2.3250000000000002</v>
      </c>
      <c r="AI4936" s="72">
        <f t="shared" si="986"/>
        <v>5</v>
      </c>
      <c r="AJ4936">
        <f t="shared" si="987"/>
        <v>7</v>
      </c>
      <c r="AK4936">
        <f t="shared" si="988"/>
        <v>1994</v>
      </c>
    </row>
    <row r="4937" spans="1:37" x14ac:dyDescent="0.2">
      <c r="A4937" t="s">
        <v>70</v>
      </c>
      <c r="B4937" s="93">
        <v>34520</v>
      </c>
      <c r="C4937">
        <v>16.2</v>
      </c>
      <c r="D4937">
        <v>8</v>
      </c>
      <c r="E4937">
        <f t="shared" si="982"/>
        <v>12.1</v>
      </c>
      <c r="F4937" s="106">
        <v>15.5</v>
      </c>
      <c r="G4937" s="107">
        <f t="shared" si="989"/>
        <v>3.4000000000000004</v>
      </c>
      <c r="H4937">
        <f t="shared" si="990"/>
        <v>7</v>
      </c>
      <c r="I4937">
        <f t="shared" si="991"/>
        <v>1994</v>
      </c>
      <c r="Q4937" t="s">
        <v>72</v>
      </c>
      <c r="R4937" s="93">
        <v>34520</v>
      </c>
      <c r="S4937">
        <v>17.5</v>
      </c>
      <c r="T4937">
        <v>9</v>
      </c>
      <c r="U4937">
        <f t="shared" si="983"/>
        <v>13.25</v>
      </c>
      <c r="V4937" s="106">
        <v>14.5</v>
      </c>
      <c r="W4937" s="107">
        <f t="shared" si="992"/>
        <v>1.25</v>
      </c>
      <c r="X4937">
        <f t="shared" si="993"/>
        <v>7</v>
      </c>
      <c r="AG4937" s="93">
        <f t="shared" si="984"/>
        <v>34521</v>
      </c>
      <c r="AH4937" s="107">
        <f t="shared" si="985"/>
        <v>0.92499999999999982</v>
      </c>
      <c r="AI4937" s="72">
        <f t="shared" si="986"/>
        <v>6</v>
      </c>
      <c r="AJ4937">
        <f t="shared" si="987"/>
        <v>7</v>
      </c>
      <c r="AK4937">
        <f t="shared" si="988"/>
        <v>1994</v>
      </c>
    </row>
    <row r="4938" spans="1:37" x14ac:dyDescent="0.2">
      <c r="A4938" t="s">
        <v>70</v>
      </c>
      <c r="B4938" s="93">
        <v>34521</v>
      </c>
      <c r="C4938">
        <v>22.6</v>
      </c>
      <c r="D4938">
        <v>4.9000000000000004</v>
      </c>
      <c r="E4938">
        <f t="shared" si="982"/>
        <v>13.75</v>
      </c>
      <c r="F4938" s="106">
        <v>15.5</v>
      </c>
      <c r="G4938" s="107">
        <f t="shared" si="989"/>
        <v>1.75</v>
      </c>
      <c r="H4938">
        <f t="shared" si="990"/>
        <v>7</v>
      </c>
      <c r="I4938">
        <f t="shared" si="991"/>
        <v>1994</v>
      </c>
      <c r="Q4938" t="s">
        <v>72</v>
      </c>
      <c r="R4938" s="93">
        <v>34521</v>
      </c>
      <c r="S4938">
        <v>21.3</v>
      </c>
      <c r="T4938">
        <v>7.5</v>
      </c>
      <c r="U4938">
        <f t="shared" si="983"/>
        <v>14.4</v>
      </c>
      <c r="V4938" s="106">
        <v>14.5</v>
      </c>
      <c r="W4938" s="107">
        <f t="shared" si="992"/>
        <v>9.9999999999999645E-2</v>
      </c>
      <c r="X4938">
        <f t="shared" si="993"/>
        <v>7</v>
      </c>
      <c r="AG4938" s="93">
        <f t="shared" si="984"/>
        <v>34522</v>
      </c>
      <c r="AH4938" s="107">
        <f t="shared" si="985"/>
        <v>0</v>
      </c>
      <c r="AI4938" s="72">
        <f t="shared" si="986"/>
        <v>7</v>
      </c>
      <c r="AJ4938">
        <f t="shared" si="987"/>
        <v>7</v>
      </c>
      <c r="AK4938">
        <f t="shared" si="988"/>
        <v>1994</v>
      </c>
    </row>
    <row r="4939" spans="1:37" x14ac:dyDescent="0.2">
      <c r="A4939" t="s">
        <v>70</v>
      </c>
      <c r="B4939" s="93">
        <v>34522</v>
      </c>
      <c r="C4939">
        <v>25.4</v>
      </c>
      <c r="D4939">
        <v>8.3000000000000007</v>
      </c>
      <c r="E4939">
        <f t="shared" si="982"/>
        <v>16.850000000000001</v>
      </c>
      <c r="F4939" s="106">
        <v>15.5</v>
      </c>
      <c r="G4939" s="107">
        <f t="shared" si="989"/>
        <v>0</v>
      </c>
      <c r="H4939">
        <f t="shared" si="990"/>
        <v>7</v>
      </c>
      <c r="I4939">
        <f t="shared" si="991"/>
        <v>1994</v>
      </c>
      <c r="Q4939" t="s">
        <v>72</v>
      </c>
      <c r="R4939" s="93">
        <v>34522</v>
      </c>
      <c r="S4939">
        <v>24.1</v>
      </c>
      <c r="T4939">
        <v>11.7</v>
      </c>
      <c r="U4939">
        <f t="shared" si="983"/>
        <v>17.899999999999999</v>
      </c>
      <c r="V4939" s="106">
        <v>14.5</v>
      </c>
      <c r="W4939" s="107">
        <f t="shared" si="992"/>
        <v>0</v>
      </c>
      <c r="X4939">
        <f t="shared" si="993"/>
        <v>7</v>
      </c>
      <c r="AG4939" s="93">
        <f t="shared" si="984"/>
        <v>34523</v>
      </c>
      <c r="AH4939" s="107">
        <f t="shared" si="985"/>
        <v>0</v>
      </c>
      <c r="AI4939" s="72">
        <f t="shared" si="986"/>
        <v>8</v>
      </c>
      <c r="AJ4939">
        <f t="shared" si="987"/>
        <v>7</v>
      </c>
      <c r="AK4939">
        <f t="shared" si="988"/>
        <v>1994</v>
      </c>
    </row>
    <row r="4940" spans="1:37" x14ac:dyDescent="0.2">
      <c r="A4940" t="s">
        <v>70</v>
      </c>
      <c r="B4940" s="93">
        <v>34523</v>
      </c>
      <c r="C4940">
        <v>29.2</v>
      </c>
      <c r="D4940">
        <v>13.2</v>
      </c>
      <c r="E4940">
        <f t="shared" si="982"/>
        <v>21.2</v>
      </c>
      <c r="F4940" s="106">
        <v>15.5</v>
      </c>
      <c r="G4940" s="107">
        <f t="shared" si="989"/>
        <v>0</v>
      </c>
      <c r="H4940">
        <f t="shared" si="990"/>
        <v>7</v>
      </c>
      <c r="I4940">
        <f t="shared" si="991"/>
        <v>1994</v>
      </c>
      <c r="Q4940" t="s">
        <v>72</v>
      </c>
      <c r="R4940" s="93">
        <v>34523</v>
      </c>
      <c r="S4940">
        <v>25.2</v>
      </c>
      <c r="T4940">
        <v>13.3</v>
      </c>
      <c r="U4940">
        <f t="shared" si="983"/>
        <v>19.25</v>
      </c>
      <c r="V4940" s="106">
        <v>14.5</v>
      </c>
      <c r="W4940" s="107">
        <f t="shared" si="992"/>
        <v>0</v>
      </c>
      <c r="X4940">
        <f t="shared" si="993"/>
        <v>7</v>
      </c>
      <c r="AG4940" s="93">
        <f t="shared" si="984"/>
        <v>34524</v>
      </c>
      <c r="AH4940" s="107">
        <f t="shared" si="985"/>
        <v>0</v>
      </c>
      <c r="AI4940" s="72">
        <f t="shared" si="986"/>
        <v>9</v>
      </c>
      <c r="AJ4940">
        <f t="shared" si="987"/>
        <v>7</v>
      </c>
      <c r="AK4940">
        <f t="shared" si="988"/>
        <v>1994</v>
      </c>
    </row>
    <row r="4941" spans="1:37" x14ac:dyDescent="0.2">
      <c r="A4941" t="s">
        <v>70</v>
      </c>
      <c r="B4941" s="93">
        <v>34524</v>
      </c>
      <c r="C4941">
        <v>23.2</v>
      </c>
      <c r="D4941">
        <v>11.8</v>
      </c>
      <c r="E4941">
        <f t="shared" si="982"/>
        <v>17.5</v>
      </c>
      <c r="F4941" s="106">
        <v>15.5</v>
      </c>
      <c r="G4941" s="107">
        <f t="shared" si="989"/>
        <v>0</v>
      </c>
      <c r="H4941">
        <f t="shared" si="990"/>
        <v>7</v>
      </c>
      <c r="I4941">
        <f t="shared" si="991"/>
        <v>1994</v>
      </c>
      <c r="Q4941" t="s">
        <v>72</v>
      </c>
      <c r="R4941" s="93">
        <v>34524</v>
      </c>
      <c r="S4941">
        <v>19.3</v>
      </c>
      <c r="T4941">
        <v>11.4</v>
      </c>
      <c r="U4941">
        <f t="shared" si="983"/>
        <v>15.350000000000001</v>
      </c>
      <c r="V4941" s="106">
        <v>14.5</v>
      </c>
      <c r="W4941" s="107">
        <f t="shared" si="992"/>
        <v>0</v>
      </c>
      <c r="X4941">
        <f t="shared" si="993"/>
        <v>7</v>
      </c>
      <c r="AG4941" s="93">
        <f t="shared" si="984"/>
        <v>34525</v>
      </c>
      <c r="AH4941" s="107">
        <f t="shared" si="985"/>
        <v>0.22499999999999964</v>
      </c>
      <c r="AI4941" s="72">
        <f t="shared" si="986"/>
        <v>10</v>
      </c>
      <c r="AJ4941">
        <f t="shared" si="987"/>
        <v>7</v>
      </c>
      <c r="AK4941">
        <f t="shared" si="988"/>
        <v>1994</v>
      </c>
    </row>
    <row r="4942" spans="1:37" x14ac:dyDescent="0.2">
      <c r="A4942" t="s">
        <v>70</v>
      </c>
      <c r="B4942" s="93">
        <v>34525</v>
      </c>
      <c r="C4942">
        <v>22.6</v>
      </c>
      <c r="D4942">
        <v>10.8</v>
      </c>
      <c r="E4942">
        <f t="shared" si="982"/>
        <v>16.700000000000003</v>
      </c>
      <c r="F4942" s="106">
        <v>15.5</v>
      </c>
      <c r="G4942" s="107">
        <f t="shared" si="989"/>
        <v>0</v>
      </c>
      <c r="H4942">
        <f t="shared" si="990"/>
        <v>7</v>
      </c>
      <c r="I4942">
        <f t="shared" si="991"/>
        <v>1994</v>
      </c>
      <c r="Q4942" t="s">
        <v>72</v>
      </c>
      <c r="R4942" s="93">
        <v>34525</v>
      </c>
      <c r="S4942">
        <v>19.8</v>
      </c>
      <c r="T4942">
        <v>8.3000000000000007</v>
      </c>
      <c r="U4942">
        <f t="shared" si="983"/>
        <v>14.05</v>
      </c>
      <c r="V4942" s="106">
        <v>14.5</v>
      </c>
      <c r="W4942" s="107">
        <f t="shared" si="992"/>
        <v>0.44999999999999929</v>
      </c>
      <c r="X4942">
        <f t="shared" si="993"/>
        <v>7</v>
      </c>
      <c r="AG4942" s="93">
        <f t="shared" si="984"/>
        <v>34526</v>
      </c>
      <c r="AH4942" s="107">
        <f t="shared" si="985"/>
        <v>1.2999999999999998</v>
      </c>
      <c r="AI4942" s="72">
        <f t="shared" si="986"/>
        <v>11</v>
      </c>
      <c r="AJ4942">
        <f t="shared" si="987"/>
        <v>7</v>
      </c>
      <c r="AK4942">
        <f t="shared" si="988"/>
        <v>1994</v>
      </c>
    </row>
    <row r="4943" spans="1:37" x14ac:dyDescent="0.2">
      <c r="A4943" t="s">
        <v>70</v>
      </c>
      <c r="B4943" s="93">
        <v>34526</v>
      </c>
      <c r="C4943">
        <v>19.5</v>
      </c>
      <c r="D4943">
        <v>7.9</v>
      </c>
      <c r="E4943">
        <f t="shared" si="982"/>
        <v>13.7</v>
      </c>
      <c r="F4943" s="106">
        <v>15.5</v>
      </c>
      <c r="G4943" s="107">
        <f t="shared" si="989"/>
        <v>1.8000000000000007</v>
      </c>
      <c r="H4943">
        <f t="shared" si="990"/>
        <v>7</v>
      </c>
      <c r="I4943">
        <f t="shared" si="991"/>
        <v>1994</v>
      </c>
      <c r="Q4943" t="s">
        <v>72</v>
      </c>
      <c r="R4943" s="93">
        <v>34526</v>
      </c>
      <c r="S4943">
        <v>17.600000000000001</v>
      </c>
      <c r="T4943">
        <v>9.8000000000000007</v>
      </c>
      <c r="U4943">
        <f t="shared" si="983"/>
        <v>13.700000000000001</v>
      </c>
      <c r="V4943" s="106">
        <v>14.5</v>
      </c>
      <c r="W4943" s="107">
        <f t="shared" si="992"/>
        <v>0.79999999999999893</v>
      </c>
      <c r="X4943">
        <f t="shared" si="993"/>
        <v>7</v>
      </c>
      <c r="AG4943" s="93">
        <f t="shared" si="984"/>
        <v>34527</v>
      </c>
      <c r="AH4943" s="107">
        <f t="shared" si="985"/>
        <v>1.2249999999999996</v>
      </c>
      <c r="AI4943" s="72">
        <f t="shared" si="986"/>
        <v>12</v>
      </c>
      <c r="AJ4943">
        <f t="shared" si="987"/>
        <v>7</v>
      </c>
      <c r="AK4943">
        <f t="shared" si="988"/>
        <v>1994</v>
      </c>
    </row>
    <row r="4944" spans="1:37" x14ac:dyDescent="0.2">
      <c r="A4944" t="s">
        <v>70</v>
      </c>
      <c r="B4944" s="93">
        <v>34527</v>
      </c>
      <c r="C4944">
        <v>17.100000000000001</v>
      </c>
      <c r="D4944">
        <v>9</v>
      </c>
      <c r="E4944">
        <f t="shared" si="982"/>
        <v>13.05</v>
      </c>
      <c r="F4944" s="106">
        <v>15.5</v>
      </c>
      <c r="G4944" s="107">
        <f t="shared" si="989"/>
        <v>2.4499999999999993</v>
      </c>
      <c r="H4944">
        <f t="shared" si="990"/>
        <v>7</v>
      </c>
      <c r="I4944">
        <f t="shared" si="991"/>
        <v>1994</v>
      </c>
      <c r="Q4944" t="s">
        <v>72</v>
      </c>
      <c r="R4944" s="93">
        <v>34527</v>
      </c>
      <c r="S4944">
        <v>18.3</v>
      </c>
      <c r="T4944">
        <v>10.9</v>
      </c>
      <c r="U4944">
        <f t="shared" si="983"/>
        <v>14.600000000000001</v>
      </c>
      <c r="V4944" s="106">
        <v>14.5</v>
      </c>
      <c r="W4944" s="107">
        <f t="shared" si="992"/>
        <v>0</v>
      </c>
      <c r="X4944">
        <f t="shared" si="993"/>
        <v>7</v>
      </c>
      <c r="AG4944" s="93">
        <f t="shared" si="984"/>
        <v>34528</v>
      </c>
      <c r="AH4944" s="107">
        <f t="shared" si="985"/>
        <v>0.84999999999999964</v>
      </c>
      <c r="AI4944" s="72">
        <f t="shared" si="986"/>
        <v>13</v>
      </c>
      <c r="AJ4944">
        <f t="shared" si="987"/>
        <v>7</v>
      </c>
      <c r="AK4944">
        <f t="shared" si="988"/>
        <v>1994</v>
      </c>
    </row>
    <row r="4945" spans="1:37" x14ac:dyDescent="0.2">
      <c r="A4945" t="s">
        <v>70</v>
      </c>
      <c r="B4945" s="93">
        <v>34528</v>
      </c>
      <c r="C4945">
        <v>21.6</v>
      </c>
      <c r="D4945">
        <v>6</v>
      </c>
      <c r="E4945">
        <f t="shared" si="982"/>
        <v>13.8</v>
      </c>
      <c r="F4945" s="106">
        <v>15.5</v>
      </c>
      <c r="G4945" s="107">
        <f t="shared" si="989"/>
        <v>1.6999999999999993</v>
      </c>
      <c r="H4945">
        <f t="shared" si="990"/>
        <v>7</v>
      </c>
      <c r="I4945">
        <f t="shared" si="991"/>
        <v>1994</v>
      </c>
      <c r="Q4945" t="s">
        <v>72</v>
      </c>
      <c r="R4945" s="93">
        <v>34528</v>
      </c>
      <c r="S4945">
        <v>23.2</v>
      </c>
      <c r="T4945">
        <v>7.6</v>
      </c>
      <c r="U4945">
        <f t="shared" si="983"/>
        <v>15.399999999999999</v>
      </c>
      <c r="V4945" s="106">
        <v>14.5</v>
      </c>
      <c r="W4945" s="107">
        <f t="shared" si="992"/>
        <v>0</v>
      </c>
      <c r="X4945">
        <f t="shared" si="993"/>
        <v>7</v>
      </c>
      <c r="AG4945" s="93">
        <f t="shared" si="984"/>
        <v>34529</v>
      </c>
      <c r="AH4945" s="107">
        <f t="shared" si="985"/>
        <v>0</v>
      </c>
      <c r="AI4945" s="72">
        <f t="shared" si="986"/>
        <v>14</v>
      </c>
      <c r="AJ4945">
        <f t="shared" si="987"/>
        <v>7</v>
      </c>
      <c r="AK4945">
        <f t="shared" si="988"/>
        <v>1994</v>
      </c>
    </row>
    <row r="4946" spans="1:37" x14ac:dyDescent="0.2">
      <c r="A4946" t="s">
        <v>70</v>
      </c>
      <c r="B4946" s="93">
        <v>34529</v>
      </c>
      <c r="C4946">
        <v>22.4</v>
      </c>
      <c r="D4946">
        <v>9.1999999999999993</v>
      </c>
      <c r="E4946">
        <f t="shared" si="982"/>
        <v>15.799999999999999</v>
      </c>
      <c r="F4946" s="106">
        <v>15.5</v>
      </c>
      <c r="G4946" s="107">
        <f t="shared" si="989"/>
        <v>0</v>
      </c>
      <c r="H4946">
        <f t="shared" si="990"/>
        <v>7</v>
      </c>
      <c r="I4946">
        <f t="shared" si="991"/>
        <v>1994</v>
      </c>
      <c r="Q4946" t="s">
        <v>72</v>
      </c>
      <c r="R4946" s="93">
        <v>34529</v>
      </c>
      <c r="S4946">
        <v>21.8</v>
      </c>
      <c r="T4946">
        <v>8.5</v>
      </c>
      <c r="U4946">
        <f t="shared" si="983"/>
        <v>15.15</v>
      </c>
      <c r="V4946" s="106">
        <v>14.5</v>
      </c>
      <c r="W4946" s="107">
        <f t="shared" si="992"/>
        <v>0</v>
      </c>
      <c r="X4946">
        <f t="shared" si="993"/>
        <v>7</v>
      </c>
      <c r="AG4946" s="93">
        <f t="shared" si="984"/>
        <v>34530</v>
      </c>
      <c r="AH4946" s="107">
        <f t="shared" si="985"/>
        <v>0.30000000000000071</v>
      </c>
      <c r="AI4946" s="72">
        <f t="shared" si="986"/>
        <v>15</v>
      </c>
      <c r="AJ4946">
        <f t="shared" si="987"/>
        <v>7</v>
      </c>
      <c r="AK4946">
        <f t="shared" si="988"/>
        <v>1994</v>
      </c>
    </row>
    <row r="4947" spans="1:37" x14ac:dyDescent="0.2">
      <c r="A4947" t="s">
        <v>70</v>
      </c>
      <c r="B4947" s="93">
        <v>34530</v>
      </c>
      <c r="C4947">
        <v>23.4</v>
      </c>
      <c r="D4947">
        <v>6.4</v>
      </c>
      <c r="E4947">
        <f t="shared" si="982"/>
        <v>14.899999999999999</v>
      </c>
      <c r="F4947" s="106">
        <v>15.5</v>
      </c>
      <c r="G4947" s="107">
        <f t="shared" si="989"/>
        <v>0.60000000000000142</v>
      </c>
      <c r="H4947">
        <f t="shared" si="990"/>
        <v>7</v>
      </c>
      <c r="I4947">
        <f t="shared" si="991"/>
        <v>1994</v>
      </c>
      <c r="Q4947" t="s">
        <v>72</v>
      </c>
      <c r="R4947" s="93">
        <v>34530</v>
      </c>
      <c r="S4947">
        <v>24.2</v>
      </c>
      <c r="T4947">
        <v>7.3</v>
      </c>
      <c r="U4947">
        <f t="shared" si="983"/>
        <v>15.75</v>
      </c>
      <c r="V4947" s="106">
        <v>14.5</v>
      </c>
      <c r="W4947" s="107">
        <f t="shared" si="992"/>
        <v>0</v>
      </c>
      <c r="X4947">
        <f t="shared" si="993"/>
        <v>7</v>
      </c>
      <c r="AG4947" s="93">
        <f t="shared" si="984"/>
        <v>34531</v>
      </c>
      <c r="AH4947" s="107">
        <f t="shared" si="985"/>
        <v>0</v>
      </c>
      <c r="AI4947" s="72">
        <f t="shared" si="986"/>
        <v>16</v>
      </c>
      <c r="AJ4947">
        <f t="shared" si="987"/>
        <v>7</v>
      </c>
      <c r="AK4947">
        <f t="shared" si="988"/>
        <v>1994</v>
      </c>
    </row>
    <row r="4948" spans="1:37" x14ac:dyDescent="0.2">
      <c r="A4948" t="s">
        <v>70</v>
      </c>
      <c r="B4948" s="93">
        <v>34531</v>
      </c>
      <c r="C4948">
        <v>25</v>
      </c>
      <c r="D4948">
        <v>8.1999999999999993</v>
      </c>
      <c r="E4948">
        <f t="shared" si="982"/>
        <v>16.600000000000001</v>
      </c>
      <c r="F4948" s="106">
        <v>15.5</v>
      </c>
      <c r="G4948" s="107">
        <f t="shared" si="989"/>
        <v>0</v>
      </c>
      <c r="H4948">
        <f t="shared" si="990"/>
        <v>7</v>
      </c>
      <c r="I4948">
        <f t="shared" si="991"/>
        <v>1994</v>
      </c>
      <c r="Q4948" t="s">
        <v>72</v>
      </c>
      <c r="R4948" s="93">
        <v>34531</v>
      </c>
      <c r="S4948">
        <v>26.3</v>
      </c>
      <c r="T4948">
        <v>10.199999999999999</v>
      </c>
      <c r="U4948">
        <f t="shared" si="983"/>
        <v>18.25</v>
      </c>
      <c r="V4948" s="106">
        <v>14.5</v>
      </c>
      <c r="W4948" s="107">
        <f t="shared" si="992"/>
        <v>0</v>
      </c>
      <c r="X4948">
        <f t="shared" si="993"/>
        <v>7</v>
      </c>
      <c r="AG4948" s="93">
        <f t="shared" si="984"/>
        <v>34532</v>
      </c>
      <c r="AH4948" s="107">
        <f t="shared" si="985"/>
        <v>0</v>
      </c>
      <c r="AI4948" s="72">
        <f t="shared" si="986"/>
        <v>17</v>
      </c>
      <c r="AJ4948">
        <f t="shared" si="987"/>
        <v>7</v>
      </c>
      <c r="AK4948">
        <f t="shared" si="988"/>
        <v>1994</v>
      </c>
    </row>
    <row r="4949" spans="1:37" x14ac:dyDescent="0.2">
      <c r="A4949" t="s">
        <v>70</v>
      </c>
      <c r="B4949" s="93">
        <v>34532</v>
      </c>
      <c r="C4949">
        <v>23.4</v>
      </c>
      <c r="D4949">
        <v>11.2</v>
      </c>
      <c r="E4949">
        <f t="shared" si="982"/>
        <v>17.299999999999997</v>
      </c>
      <c r="F4949" s="106">
        <v>15.5</v>
      </c>
      <c r="G4949" s="107">
        <f t="shared" si="989"/>
        <v>0</v>
      </c>
      <c r="H4949">
        <f t="shared" si="990"/>
        <v>7</v>
      </c>
      <c r="I4949">
        <f t="shared" si="991"/>
        <v>1994</v>
      </c>
      <c r="Q4949" t="s">
        <v>72</v>
      </c>
      <c r="R4949" s="93">
        <v>34532</v>
      </c>
      <c r="S4949">
        <v>23.3</v>
      </c>
      <c r="T4949">
        <v>13.3</v>
      </c>
      <c r="U4949">
        <f t="shared" si="983"/>
        <v>18.3</v>
      </c>
      <c r="V4949" s="106">
        <v>14.5</v>
      </c>
      <c r="W4949" s="107">
        <f t="shared" si="992"/>
        <v>0</v>
      </c>
      <c r="X4949">
        <f t="shared" si="993"/>
        <v>7</v>
      </c>
      <c r="AG4949" s="93">
        <f t="shared" si="984"/>
        <v>34533</v>
      </c>
      <c r="AH4949" s="107">
        <f t="shared" si="985"/>
        <v>0</v>
      </c>
      <c r="AI4949" s="72">
        <f t="shared" si="986"/>
        <v>18</v>
      </c>
      <c r="AJ4949">
        <f t="shared" si="987"/>
        <v>7</v>
      </c>
      <c r="AK4949">
        <f t="shared" si="988"/>
        <v>1994</v>
      </c>
    </row>
    <row r="4950" spans="1:37" x14ac:dyDescent="0.2">
      <c r="A4950" t="s">
        <v>70</v>
      </c>
      <c r="B4950" s="93">
        <v>34533</v>
      </c>
      <c r="C4950">
        <v>20.3</v>
      </c>
      <c r="D4950">
        <v>11.9</v>
      </c>
      <c r="E4950">
        <f t="shared" si="982"/>
        <v>16.100000000000001</v>
      </c>
      <c r="F4950" s="106">
        <v>15.5</v>
      </c>
      <c r="G4950" s="107">
        <f t="shared" si="989"/>
        <v>0</v>
      </c>
      <c r="H4950">
        <f t="shared" si="990"/>
        <v>7</v>
      </c>
      <c r="I4950">
        <f t="shared" si="991"/>
        <v>1994</v>
      </c>
      <c r="Q4950" t="s">
        <v>72</v>
      </c>
      <c r="R4950" s="93">
        <v>34533</v>
      </c>
      <c r="S4950">
        <v>21.8</v>
      </c>
      <c r="T4950">
        <v>13.4</v>
      </c>
      <c r="U4950">
        <f t="shared" si="983"/>
        <v>17.600000000000001</v>
      </c>
      <c r="V4950" s="106">
        <v>14.5</v>
      </c>
      <c r="W4950" s="107">
        <f t="shared" si="992"/>
        <v>0</v>
      </c>
      <c r="X4950">
        <f t="shared" si="993"/>
        <v>7</v>
      </c>
      <c r="AG4950" s="93">
        <f t="shared" si="984"/>
        <v>34534</v>
      </c>
      <c r="AH4950" s="107">
        <f t="shared" si="985"/>
        <v>0</v>
      </c>
      <c r="AI4950" s="72">
        <f t="shared" si="986"/>
        <v>19</v>
      </c>
      <c r="AJ4950">
        <f t="shared" si="987"/>
        <v>7</v>
      </c>
      <c r="AK4950">
        <f t="shared" si="988"/>
        <v>1994</v>
      </c>
    </row>
    <row r="4951" spans="1:37" x14ac:dyDescent="0.2">
      <c r="A4951" t="s">
        <v>70</v>
      </c>
      <c r="B4951" s="93">
        <v>34534</v>
      </c>
      <c r="C4951">
        <v>23.7</v>
      </c>
      <c r="D4951">
        <v>12.9</v>
      </c>
      <c r="E4951">
        <f t="shared" si="982"/>
        <v>18.3</v>
      </c>
      <c r="F4951" s="106">
        <v>15.5</v>
      </c>
      <c r="G4951" s="107">
        <f t="shared" si="989"/>
        <v>0</v>
      </c>
      <c r="H4951">
        <f t="shared" si="990"/>
        <v>7</v>
      </c>
      <c r="I4951">
        <f t="shared" si="991"/>
        <v>1994</v>
      </c>
      <c r="Q4951" t="s">
        <v>72</v>
      </c>
      <c r="R4951" s="93">
        <v>34534</v>
      </c>
      <c r="S4951">
        <v>23.5</v>
      </c>
      <c r="T4951">
        <v>10.9</v>
      </c>
      <c r="U4951">
        <f t="shared" si="983"/>
        <v>17.2</v>
      </c>
      <c r="V4951" s="106">
        <v>14.5</v>
      </c>
      <c r="W4951" s="107">
        <f t="shared" si="992"/>
        <v>0</v>
      </c>
      <c r="X4951">
        <f t="shared" si="993"/>
        <v>7</v>
      </c>
      <c r="AG4951" s="93">
        <f t="shared" si="984"/>
        <v>34535</v>
      </c>
      <c r="AH4951" s="107">
        <f t="shared" si="985"/>
        <v>0</v>
      </c>
      <c r="AI4951" s="72">
        <f t="shared" si="986"/>
        <v>20</v>
      </c>
      <c r="AJ4951">
        <f t="shared" si="987"/>
        <v>7</v>
      </c>
      <c r="AK4951">
        <f t="shared" si="988"/>
        <v>1994</v>
      </c>
    </row>
    <row r="4952" spans="1:37" x14ac:dyDescent="0.2">
      <c r="A4952" t="s">
        <v>70</v>
      </c>
      <c r="B4952" s="93">
        <v>34535</v>
      </c>
      <c r="C4952">
        <v>27.5</v>
      </c>
      <c r="D4952">
        <v>7.8</v>
      </c>
      <c r="E4952">
        <f t="shared" si="982"/>
        <v>17.649999999999999</v>
      </c>
      <c r="F4952" s="106">
        <v>15.5</v>
      </c>
      <c r="G4952" s="107">
        <f t="shared" si="989"/>
        <v>0</v>
      </c>
      <c r="H4952">
        <f t="shared" si="990"/>
        <v>7</v>
      </c>
      <c r="I4952">
        <f t="shared" si="991"/>
        <v>1994</v>
      </c>
      <c r="Q4952" t="s">
        <v>72</v>
      </c>
      <c r="R4952" s="93">
        <v>34535</v>
      </c>
      <c r="S4952">
        <v>27</v>
      </c>
      <c r="T4952">
        <v>9.4</v>
      </c>
      <c r="U4952">
        <f t="shared" si="983"/>
        <v>18.2</v>
      </c>
      <c r="V4952" s="106">
        <v>14.5</v>
      </c>
      <c r="W4952" s="107">
        <f t="shared" si="992"/>
        <v>0</v>
      </c>
      <c r="X4952">
        <f t="shared" si="993"/>
        <v>7</v>
      </c>
      <c r="AG4952" s="93">
        <f t="shared" si="984"/>
        <v>34536</v>
      </c>
      <c r="AH4952" s="107">
        <f t="shared" si="985"/>
        <v>0</v>
      </c>
      <c r="AI4952" s="72">
        <f t="shared" si="986"/>
        <v>21</v>
      </c>
      <c r="AJ4952">
        <f t="shared" si="987"/>
        <v>7</v>
      </c>
      <c r="AK4952">
        <f t="shared" si="988"/>
        <v>1994</v>
      </c>
    </row>
    <row r="4953" spans="1:37" x14ac:dyDescent="0.2">
      <c r="A4953" t="s">
        <v>70</v>
      </c>
      <c r="B4953" s="93">
        <v>34536</v>
      </c>
      <c r="C4953">
        <v>33.5</v>
      </c>
      <c r="D4953">
        <v>11.8</v>
      </c>
      <c r="E4953">
        <f t="shared" si="982"/>
        <v>22.65</v>
      </c>
      <c r="F4953" s="106">
        <v>15.5</v>
      </c>
      <c r="G4953" s="107">
        <f t="shared" si="989"/>
        <v>0</v>
      </c>
      <c r="H4953">
        <f t="shared" si="990"/>
        <v>7</v>
      </c>
      <c r="I4953">
        <f t="shared" si="991"/>
        <v>1994</v>
      </c>
      <c r="Q4953" t="s">
        <v>72</v>
      </c>
      <c r="R4953" s="93">
        <v>34536</v>
      </c>
      <c r="S4953">
        <v>27.3</v>
      </c>
      <c r="T4953">
        <v>13.8</v>
      </c>
      <c r="U4953">
        <f t="shared" si="983"/>
        <v>20.55</v>
      </c>
      <c r="V4953" s="106">
        <v>14.5</v>
      </c>
      <c r="W4953" s="107">
        <f t="shared" si="992"/>
        <v>0</v>
      </c>
      <c r="X4953">
        <f t="shared" si="993"/>
        <v>7</v>
      </c>
      <c r="AG4953" s="93">
        <f t="shared" si="984"/>
        <v>34537</v>
      </c>
      <c r="AH4953" s="107">
        <f t="shared" si="985"/>
        <v>0</v>
      </c>
      <c r="AI4953" s="72">
        <f t="shared" si="986"/>
        <v>22</v>
      </c>
      <c r="AJ4953">
        <f t="shared" si="987"/>
        <v>7</v>
      </c>
      <c r="AK4953">
        <f t="shared" si="988"/>
        <v>1994</v>
      </c>
    </row>
    <row r="4954" spans="1:37" x14ac:dyDescent="0.2">
      <c r="A4954" t="s">
        <v>70</v>
      </c>
      <c r="B4954" s="93">
        <v>34537</v>
      </c>
      <c r="C4954">
        <v>25.8</v>
      </c>
      <c r="D4954">
        <v>13.6</v>
      </c>
      <c r="E4954">
        <f t="shared" si="982"/>
        <v>19.7</v>
      </c>
      <c r="F4954" s="106">
        <v>15.5</v>
      </c>
      <c r="G4954" s="107">
        <f t="shared" si="989"/>
        <v>0</v>
      </c>
      <c r="H4954">
        <f t="shared" si="990"/>
        <v>7</v>
      </c>
      <c r="I4954">
        <f t="shared" si="991"/>
        <v>1994</v>
      </c>
      <c r="Q4954" t="s">
        <v>72</v>
      </c>
      <c r="R4954" s="93">
        <v>34537</v>
      </c>
      <c r="S4954">
        <v>24.8</v>
      </c>
      <c r="T4954">
        <v>8.6999999999999993</v>
      </c>
      <c r="U4954">
        <f t="shared" si="983"/>
        <v>16.75</v>
      </c>
      <c r="V4954" s="106">
        <v>14.5</v>
      </c>
      <c r="W4954" s="107">
        <f t="shared" si="992"/>
        <v>0</v>
      </c>
      <c r="X4954">
        <f t="shared" si="993"/>
        <v>7</v>
      </c>
      <c r="AG4954" s="93">
        <f t="shared" si="984"/>
        <v>34538</v>
      </c>
      <c r="AH4954" s="107">
        <f t="shared" si="985"/>
        <v>0</v>
      </c>
      <c r="AI4954" s="72">
        <f t="shared" si="986"/>
        <v>23</v>
      </c>
      <c r="AJ4954">
        <f t="shared" si="987"/>
        <v>7</v>
      </c>
      <c r="AK4954">
        <f t="shared" si="988"/>
        <v>1994</v>
      </c>
    </row>
    <row r="4955" spans="1:37" x14ac:dyDescent="0.2">
      <c r="A4955" t="s">
        <v>70</v>
      </c>
      <c r="B4955" s="93">
        <v>34538</v>
      </c>
      <c r="C4955">
        <v>28.1</v>
      </c>
      <c r="D4955">
        <v>10.6</v>
      </c>
      <c r="E4955">
        <f t="shared" si="982"/>
        <v>19.350000000000001</v>
      </c>
      <c r="F4955" s="106">
        <v>15.5</v>
      </c>
      <c r="G4955" s="107">
        <f t="shared" si="989"/>
        <v>0</v>
      </c>
      <c r="H4955">
        <f t="shared" si="990"/>
        <v>7</v>
      </c>
      <c r="I4955">
        <f t="shared" si="991"/>
        <v>1994</v>
      </c>
      <c r="Q4955" t="s">
        <v>72</v>
      </c>
      <c r="R4955" s="93">
        <v>34538</v>
      </c>
      <c r="S4955">
        <v>27.1</v>
      </c>
      <c r="T4955">
        <v>9.5</v>
      </c>
      <c r="U4955">
        <f t="shared" si="983"/>
        <v>18.3</v>
      </c>
      <c r="V4955" s="106">
        <v>14.5</v>
      </c>
      <c r="W4955" s="107">
        <f t="shared" si="992"/>
        <v>0</v>
      </c>
      <c r="X4955">
        <f t="shared" si="993"/>
        <v>7</v>
      </c>
      <c r="AG4955" s="93">
        <f t="shared" si="984"/>
        <v>34539</v>
      </c>
      <c r="AH4955" s="107">
        <f t="shared" si="985"/>
        <v>0</v>
      </c>
      <c r="AI4955" s="72">
        <f t="shared" si="986"/>
        <v>24</v>
      </c>
      <c r="AJ4955">
        <f t="shared" si="987"/>
        <v>7</v>
      </c>
      <c r="AK4955">
        <f t="shared" si="988"/>
        <v>1994</v>
      </c>
    </row>
    <row r="4956" spans="1:37" x14ac:dyDescent="0.2">
      <c r="A4956" t="s">
        <v>70</v>
      </c>
      <c r="B4956" s="93">
        <v>34539</v>
      </c>
      <c r="C4956">
        <v>27.8</v>
      </c>
      <c r="D4956">
        <v>11.5</v>
      </c>
      <c r="E4956">
        <f t="shared" si="982"/>
        <v>19.649999999999999</v>
      </c>
      <c r="F4956" s="106">
        <v>15.5</v>
      </c>
      <c r="G4956" s="107">
        <f t="shared" si="989"/>
        <v>0</v>
      </c>
      <c r="H4956">
        <f t="shared" si="990"/>
        <v>7</v>
      </c>
      <c r="I4956">
        <f t="shared" si="991"/>
        <v>1994</v>
      </c>
      <c r="Q4956" t="s">
        <v>72</v>
      </c>
      <c r="R4956" s="93">
        <v>34539</v>
      </c>
      <c r="S4956">
        <v>28.4</v>
      </c>
      <c r="T4956">
        <v>11.4</v>
      </c>
      <c r="U4956">
        <f t="shared" si="983"/>
        <v>19.899999999999999</v>
      </c>
      <c r="V4956" s="106">
        <v>14.5</v>
      </c>
      <c r="W4956" s="107">
        <f t="shared" si="992"/>
        <v>0</v>
      </c>
      <c r="X4956">
        <f t="shared" si="993"/>
        <v>7</v>
      </c>
      <c r="AG4956" s="93">
        <f t="shared" si="984"/>
        <v>34540</v>
      </c>
      <c r="AH4956" s="107">
        <f t="shared" si="985"/>
        <v>0</v>
      </c>
      <c r="AI4956" s="72">
        <f t="shared" si="986"/>
        <v>25</v>
      </c>
      <c r="AJ4956">
        <f t="shared" si="987"/>
        <v>7</v>
      </c>
      <c r="AK4956">
        <f t="shared" si="988"/>
        <v>1994</v>
      </c>
    </row>
    <row r="4957" spans="1:37" x14ac:dyDescent="0.2">
      <c r="A4957" t="s">
        <v>70</v>
      </c>
      <c r="B4957" s="93">
        <v>34540</v>
      </c>
      <c r="C4957">
        <v>29.1</v>
      </c>
      <c r="D4957">
        <v>12.2</v>
      </c>
      <c r="E4957">
        <f t="shared" si="982"/>
        <v>20.65</v>
      </c>
      <c r="F4957" s="106">
        <v>15.5</v>
      </c>
      <c r="G4957" s="107">
        <f t="shared" si="989"/>
        <v>0</v>
      </c>
      <c r="H4957">
        <f t="shared" si="990"/>
        <v>7</v>
      </c>
      <c r="I4957">
        <f t="shared" si="991"/>
        <v>1994</v>
      </c>
      <c r="Q4957" t="s">
        <v>72</v>
      </c>
      <c r="R4957" s="93">
        <v>34540</v>
      </c>
      <c r="S4957">
        <v>29.1</v>
      </c>
      <c r="T4957">
        <v>13.8</v>
      </c>
      <c r="U4957">
        <f t="shared" si="983"/>
        <v>21.450000000000003</v>
      </c>
      <c r="V4957" s="106">
        <v>14.5</v>
      </c>
      <c r="W4957" s="107">
        <f t="shared" si="992"/>
        <v>0</v>
      </c>
      <c r="X4957">
        <f t="shared" si="993"/>
        <v>7</v>
      </c>
      <c r="AG4957" s="93">
        <f t="shared" si="984"/>
        <v>34541</v>
      </c>
      <c r="AH4957" s="107">
        <f t="shared" si="985"/>
        <v>0</v>
      </c>
      <c r="AI4957" s="72">
        <f t="shared" si="986"/>
        <v>26</v>
      </c>
      <c r="AJ4957">
        <f t="shared" si="987"/>
        <v>7</v>
      </c>
      <c r="AK4957">
        <f t="shared" si="988"/>
        <v>1994</v>
      </c>
    </row>
    <row r="4958" spans="1:37" x14ac:dyDescent="0.2">
      <c r="A4958" t="s">
        <v>70</v>
      </c>
      <c r="B4958" s="93">
        <v>34541</v>
      </c>
      <c r="C4958">
        <v>31.9</v>
      </c>
      <c r="D4958">
        <v>10.9</v>
      </c>
      <c r="E4958">
        <f t="shared" si="982"/>
        <v>21.4</v>
      </c>
      <c r="F4958" s="106">
        <v>15.5</v>
      </c>
      <c r="G4958" s="107">
        <f t="shared" si="989"/>
        <v>0</v>
      </c>
      <c r="H4958">
        <f t="shared" si="990"/>
        <v>7</v>
      </c>
      <c r="I4958">
        <f t="shared" si="991"/>
        <v>1994</v>
      </c>
      <c r="Q4958" t="s">
        <v>72</v>
      </c>
      <c r="R4958" s="93">
        <v>34541</v>
      </c>
      <c r="S4958">
        <v>30.3</v>
      </c>
      <c r="T4958">
        <v>14.5</v>
      </c>
      <c r="U4958">
        <f t="shared" si="983"/>
        <v>22.4</v>
      </c>
      <c r="V4958" s="106">
        <v>14.5</v>
      </c>
      <c r="W4958" s="107">
        <f t="shared" si="992"/>
        <v>0</v>
      </c>
      <c r="X4958">
        <f t="shared" si="993"/>
        <v>7</v>
      </c>
      <c r="AG4958" s="93">
        <f t="shared" si="984"/>
        <v>34542</v>
      </c>
      <c r="AH4958" s="107">
        <f t="shared" si="985"/>
        <v>0</v>
      </c>
      <c r="AI4958" s="72">
        <f t="shared" si="986"/>
        <v>27</v>
      </c>
      <c r="AJ4958">
        <f t="shared" si="987"/>
        <v>7</v>
      </c>
      <c r="AK4958">
        <f t="shared" si="988"/>
        <v>1994</v>
      </c>
    </row>
    <row r="4959" spans="1:37" x14ac:dyDescent="0.2">
      <c r="A4959" t="s">
        <v>70</v>
      </c>
      <c r="B4959" s="93">
        <v>34542</v>
      </c>
      <c r="C4959">
        <v>28.4</v>
      </c>
      <c r="D4959">
        <v>13.6</v>
      </c>
      <c r="E4959">
        <f t="shared" si="982"/>
        <v>21</v>
      </c>
      <c r="F4959" s="106">
        <v>15.5</v>
      </c>
      <c r="G4959" s="107">
        <f t="shared" si="989"/>
        <v>0</v>
      </c>
      <c r="H4959">
        <f t="shared" si="990"/>
        <v>7</v>
      </c>
      <c r="I4959">
        <f t="shared" si="991"/>
        <v>1994</v>
      </c>
      <c r="Q4959" t="s">
        <v>72</v>
      </c>
      <c r="R4959" s="93">
        <v>34542</v>
      </c>
      <c r="S4959">
        <v>25.8</v>
      </c>
      <c r="T4959">
        <v>13.5</v>
      </c>
      <c r="U4959">
        <f t="shared" si="983"/>
        <v>19.649999999999999</v>
      </c>
      <c r="V4959" s="106">
        <v>14.5</v>
      </c>
      <c r="W4959" s="107">
        <f t="shared" si="992"/>
        <v>0</v>
      </c>
      <c r="X4959">
        <f t="shared" si="993"/>
        <v>7</v>
      </c>
      <c r="AG4959" s="93">
        <f t="shared" si="984"/>
        <v>34543</v>
      </c>
      <c r="AH4959" s="107">
        <f t="shared" si="985"/>
        <v>0</v>
      </c>
      <c r="AI4959" s="72">
        <f t="shared" si="986"/>
        <v>28</v>
      </c>
      <c r="AJ4959">
        <f t="shared" si="987"/>
        <v>7</v>
      </c>
      <c r="AK4959">
        <f t="shared" si="988"/>
        <v>1994</v>
      </c>
    </row>
    <row r="4960" spans="1:37" x14ac:dyDescent="0.2">
      <c r="A4960" t="s">
        <v>70</v>
      </c>
      <c r="B4960" s="93">
        <v>34543</v>
      </c>
      <c r="C4960">
        <v>28.9</v>
      </c>
      <c r="D4960">
        <v>12.3</v>
      </c>
      <c r="E4960">
        <f t="shared" si="982"/>
        <v>20.6</v>
      </c>
      <c r="F4960" s="106">
        <v>15.5</v>
      </c>
      <c r="G4960" s="107">
        <f t="shared" si="989"/>
        <v>0</v>
      </c>
      <c r="H4960">
        <f t="shared" si="990"/>
        <v>7</v>
      </c>
      <c r="I4960">
        <f t="shared" si="991"/>
        <v>1994</v>
      </c>
      <c r="Q4960" t="s">
        <v>72</v>
      </c>
      <c r="R4960" s="93">
        <v>34543</v>
      </c>
      <c r="S4960">
        <v>25.2</v>
      </c>
      <c r="T4960">
        <v>13.3</v>
      </c>
      <c r="U4960">
        <f t="shared" si="983"/>
        <v>19.25</v>
      </c>
      <c r="V4960" s="106">
        <v>14.5</v>
      </c>
      <c r="W4960" s="107">
        <f t="shared" si="992"/>
        <v>0</v>
      </c>
      <c r="X4960">
        <f t="shared" si="993"/>
        <v>7</v>
      </c>
      <c r="AG4960" s="93">
        <f t="shared" si="984"/>
        <v>34544</v>
      </c>
      <c r="AH4960" s="107">
        <f t="shared" si="985"/>
        <v>0</v>
      </c>
      <c r="AI4960" s="72">
        <f t="shared" si="986"/>
        <v>29</v>
      </c>
      <c r="AJ4960">
        <f t="shared" si="987"/>
        <v>7</v>
      </c>
      <c r="AK4960">
        <f t="shared" si="988"/>
        <v>1994</v>
      </c>
    </row>
    <row r="4961" spans="1:37" x14ac:dyDescent="0.2">
      <c r="A4961" t="s">
        <v>70</v>
      </c>
      <c r="B4961" s="93">
        <v>34544</v>
      </c>
      <c r="C4961">
        <v>29.4</v>
      </c>
      <c r="D4961">
        <v>11.9</v>
      </c>
      <c r="E4961">
        <f t="shared" si="982"/>
        <v>20.65</v>
      </c>
      <c r="F4961" s="106">
        <v>15.5</v>
      </c>
      <c r="G4961" s="107">
        <f t="shared" si="989"/>
        <v>0</v>
      </c>
      <c r="H4961">
        <f t="shared" si="990"/>
        <v>7</v>
      </c>
      <c r="I4961">
        <f t="shared" si="991"/>
        <v>1994</v>
      </c>
      <c r="Q4961" t="s">
        <v>72</v>
      </c>
      <c r="R4961" s="93">
        <v>34544</v>
      </c>
      <c r="S4961">
        <v>26.6</v>
      </c>
      <c r="T4961">
        <v>10.8</v>
      </c>
      <c r="U4961">
        <f t="shared" si="983"/>
        <v>18.700000000000003</v>
      </c>
      <c r="V4961" s="106">
        <v>14.5</v>
      </c>
      <c r="W4961" s="107">
        <f t="shared" si="992"/>
        <v>0</v>
      </c>
      <c r="X4961">
        <f t="shared" si="993"/>
        <v>7</v>
      </c>
      <c r="AG4961" s="93">
        <f t="shared" si="984"/>
        <v>34545</v>
      </c>
      <c r="AH4961" s="107">
        <f t="shared" si="985"/>
        <v>0</v>
      </c>
      <c r="AI4961" s="72">
        <f t="shared" si="986"/>
        <v>30</v>
      </c>
      <c r="AJ4961">
        <f t="shared" si="987"/>
        <v>7</v>
      </c>
      <c r="AK4961">
        <f t="shared" si="988"/>
        <v>1994</v>
      </c>
    </row>
    <row r="4962" spans="1:37" x14ac:dyDescent="0.2">
      <c r="A4962" t="s">
        <v>70</v>
      </c>
      <c r="B4962" s="93">
        <v>34545</v>
      </c>
      <c r="C4962">
        <v>31.9</v>
      </c>
      <c r="D4962">
        <v>13.2</v>
      </c>
      <c r="E4962">
        <f t="shared" si="982"/>
        <v>22.549999999999997</v>
      </c>
      <c r="F4962" s="106">
        <v>15.5</v>
      </c>
      <c r="G4962" s="107">
        <f t="shared" si="989"/>
        <v>0</v>
      </c>
      <c r="H4962">
        <f t="shared" si="990"/>
        <v>7</v>
      </c>
      <c r="I4962">
        <f t="shared" si="991"/>
        <v>1994</v>
      </c>
      <c r="Q4962" t="s">
        <v>72</v>
      </c>
      <c r="R4962" s="93">
        <v>34545</v>
      </c>
      <c r="S4962">
        <v>29.9</v>
      </c>
      <c r="T4962">
        <v>15.5</v>
      </c>
      <c r="U4962">
        <f t="shared" si="983"/>
        <v>22.7</v>
      </c>
      <c r="V4962" s="106">
        <v>14.5</v>
      </c>
      <c r="W4962" s="107">
        <f t="shared" si="992"/>
        <v>0</v>
      </c>
      <c r="X4962">
        <f t="shared" si="993"/>
        <v>7</v>
      </c>
      <c r="AG4962" s="93">
        <f t="shared" si="984"/>
        <v>34546</v>
      </c>
      <c r="AH4962" s="107">
        <f t="shared" si="985"/>
        <v>0</v>
      </c>
      <c r="AI4962" s="72">
        <f t="shared" si="986"/>
        <v>31</v>
      </c>
      <c r="AJ4962">
        <f t="shared" si="987"/>
        <v>7</v>
      </c>
      <c r="AK4962">
        <f t="shared" si="988"/>
        <v>1994</v>
      </c>
    </row>
    <row r="4963" spans="1:37" x14ac:dyDescent="0.2">
      <c r="A4963" t="s">
        <v>70</v>
      </c>
      <c r="B4963" s="93">
        <v>34546</v>
      </c>
      <c r="C4963">
        <v>26.5</v>
      </c>
      <c r="D4963">
        <v>15.3</v>
      </c>
      <c r="E4963">
        <f t="shared" si="982"/>
        <v>20.9</v>
      </c>
      <c r="F4963" s="106">
        <v>15.5</v>
      </c>
      <c r="G4963" s="107">
        <f t="shared" si="989"/>
        <v>0</v>
      </c>
      <c r="H4963">
        <f t="shared" si="990"/>
        <v>7</v>
      </c>
      <c r="I4963">
        <f t="shared" si="991"/>
        <v>1994</v>
      </c>
      <c r="Q4963" t="s">
        <v>72</v>
      </c>
      <c r="R4963" s="93">
        <v>34546</v>
      </c>
      <c r="S4963">
        <v>26.3</v>
      </c>
      <c r="T4963">
        <v>15.1</v>
      </c>
      <c r="U4963">
        <f t="shared" si="983"/>
        <v>20.7</v>
      </c>
      <c r="V4963" s="106">
        <v>14.5</v>
      </c>
      <c r="W4963" s="107">
        <f t="shared" si="992"/>
        <v>0</v>
      </c>
      <c r="X4963">
        <f t="shared" si="993"/>
        <v>7</v>
      </c>
      <c r="AG4963" s="93">
        <f t="shared" si="984"/>
        <v>34547</v>
      </c>
      <c r="AH4963" s="107">
        <f t="shared" si="985"/>
        <v>0</v>
      </c>
      <c r="AI4963" s="72">
        <f t="shared" si="986"/>
        <v>1</v>
      </c>
      <c r="AJ4963">
        <f t="shared" si="987"/>
        <v>8</v>
      </c>
      <c r="AK4963">
        <f t="shared" si="988"/>
        <v>1994</v>
      </c>
    </row>
    <row r="4964" spans="1:37" x14ac:dyDescent="0.2">
      <c r="A4964" t="s">
        <v>70</v>
      </c>
      <c r="B4964" s="93">
        <v>34547</v>
      </c>
      <c r="C4964">
        <v>30.5</v>
      </c>
      <c r="D4964">
        <v>12.8</v>
      </c>
      <c r="E4964">
        <f t="shared" si="982"/>
        <v>21.65</v>
      </c>
      <c r="F4964" s="106">
        <v>15.5</v>
      </c>
      <c r="G4964" s="107">
        <f t="shared" si="989"/>
        <v>0</v>
      </c>
      <c r="H4964">
        <f t="shared" si="990"/>
        <v>8</v>
      </c>
      <c r="I4964">
        <f t="shared" si="991"/>
        <v>1994</v>
      </c>
      <c r="Q4964" t="s">
        <v>72</v>
      </c>
      <c r="R4964" s="93">
        <v>34547</v>
      </c>
      <c r="S4964">
        <v>23.1</v>
      </c>
      <c r="T4964">
        <v>13.8</v>
      </c>
      <c r="U4964">
        <f t="shared" si="983"/>
        <v>18.450000000000003</v>
      </c>
      <c r="V4964" s="106">
        <v>14.5</v>
      </c>
      <c r="W4964" s="107">
        <f t="shared" si="992"/>
        <v>0</v>
      </c>
      <c r="X4964">
        <f t="shared" si="993"/>
        <v>8</v>
      </c>
      <c r="AG4964" s="93">
        <f t="shared" si="984"/>
        <v>34548</v>
      </c>
      <c r="AH4964" s="107">
        <f t="shared" si="985"/>
        <v>0</v>
      </c>
      <c r="AI4964" s="72">
        <f t="shared" si="986"/>
        <v>2</v>
      </c>
      <c r="AJ4964">
        <f t="shared" si="987"/>
        <v>8</v>
      </c>
      <c r="AK4964">
        <f t="shared" si="988"/>
        <v>1994</v>
      </c>
    </row>
    <row r="4965" spans="1:37" x14ac:dyDescent="0.2">
      <c r="A4965" t="s">
        <v>70</v>
      </c>
      <c r="B4965" s="93">
        <v>34548</v>
      </c>
      <c r="C4965">
        <v>30.3</v>
      </c>
      <c r="D4965">
        <v>12.4</v>
      </c>
      <c r="E4965">
        <f t="shared" si="982"/>
        <v>21.35</v>
      </c>
      <c r="F4965" s="106">
        <v>15.5</v>
      </c>
      <c r="G4965" s="107">
        <f t="shared" si="989"/>
        <v>0</v>
      </c>
      <c r="H4965">
        <f t="shared" si="990"/>
        <v>8</v>
      </c>
      <c r="I4965">
        <f t="shared" si="991"/>
        <v>1994</v>
      </c>
      <c r="Q4965" t="s">
        <v>72</v>
      </c>
      <c r="R4965" s="93">
        <v>34548</v>
      </c>
      <c r="S4965">
        <v>27</v>
      </c>
      <c r="T4965">
        <v>10.6</v>
      </c>
      <c r="U4965">
        <f t="shared" si="983"/>
        <v>18.8</v>
      </c>
      <c r="V4965" s="106">
        <v>14.5</v>
      </c>
      <c r="W4965" s="107">
        <f t="shared" si="992"/>
        <v>0</v>
      </c>
      <c r="X4965">
        <f t="shared" si="993"/>
        <v>8</v>
      </c>
      <c r="AG4965" s="93">
        <f t="shared" si="984"/>
        <v>34549</v>
      </c>
      <c r="AH4965" s="107">
        <f t="shared" si="985"/>
        <v>0</v>
      </c>
      <c r="AI4965" s="72">
        <f t="shared" si="986"/>
        <v>3</v>
      </c>
      <c r="AJ4965">
        <f t="shared" si="987"/>
        <v>8</v>
      </c>
      <c r="AK4965">
        <f t="shared" si="988"/>
        <v>1994</v>
      </c>
    </row>
    <row r="4966" spans="1:37" x14ac:dyDescent="0.2">
      <c r="A4966" t="s">
        <v>70</v>
      </c>
      <c r="B4966" s="93">
        <v>34549</v>
      </c>
      <c r="C4966">
        <v>28.3</v>
      </c>
      <c r="D4966">
        <v>14.3</v>
      </c>
      <c r="E4966">
        <f t="shared" si="982"/>
        <v>21.3</v>
      </c>
      <c r="F4966" s="106">
        <v>15.5</v>
      </c>
      <c r="G4966" s="107">
        <f t="shared" si="989"/>
        <v>0</v>
      </c>
      <c r="H4966">
        <f t="shared" si="990"/>
        <v>8</v>
      </c>
      <c r="I4966">
        <f t="shared" si="991"/>
        <v>1994</v>
      </c>
      <c r="Q4966" t="s">
        <v>72</v>
      </c>
      <c r="R4966" s="93">
        <v>34549</v>
      </c>
      <c r="S4966">
        <v>27.8</v>
      </c>
      <c r="T4966">
        <v>12.4</v>
      </c>
      <c r="U4966">
        <f t="shared" si="983"/>
        <v>20.100000000000001</v>
      </c>
      <c r="V4966" s="106">
        <v>14.5</v>
      </c>
      <c r="W4966" s="107">
        <f t="shared" si="992"/>
        <v>0</v>
      </c>
      <c r="X4966">
        <f t="shared" si="993"/>
        <v>8</v>
      </c>
      <c r="AG4966" s="93">
        <f t="shared" si="984"/>
        <v>34550</v>
      </c>
      <c r="AH4966" s="107">
        <f t="shared" si="985"/>
        <v>0</v>
      </c>
      <c r="AI4966" s="72">
        <f t="shared" si="986"/>
        <v>4</v>
      </c>
      <c r="AJ4966">
        <f t="shared" si="987"/>
        <v>8</v>
      </c>
      <c r="AK4966">
        <f t="shared" si="988"/>
        <v>1994</v>
      </c>
    </row>
    <row r="4967" spans="1:37" x14ac:dyDescent="0.2">
      <c r="A4967" t="s">
        <v>70</v>
      </c>
      <c r="B4967" s="93">
        <v>34550</v>
      </c>
      <c r="C4967">
        <v>27.6</v>
      </c>
      <c r="D4967">
        <v>16.3</v>
      </c>
      <c r="E4967">
        <f t="shared" si="982"/>
        <v>21.950000000000003</v>
      </c>
      <c r="F4967" s="106">
        <v>15.5</v>
      </c>
      <c r="G4967" s="107">
        <f t="shared" si="989"/>
        <v>0</v>
      </c>
      <c r="H4967">
        <f t="shared" si="990"/>
        <v>8</v>
      </c>
      <c r="I4967">
        <f t="shared" si="991"/>
        <v>1994</v>
      </c>
      <c r="Q4967" t="s">
        <v>72</v>
      </c>
      <c r="R4967" s="93">
        <v>34550</v>
      </c>
      <c r="S4967">
        <v>25.8</v>
      </c>
      <c r="T4967">
        <v>14.3</v>
      </c>
      <c r="U4967">
        <f t="shared" si="983"/>
        <v>20.05</v>
      </c>
      <c r="V4967" s="106">
        <v>14.5</v>
      </c>
      <c r="W4967" s="107">
        <f t="shared" si="992"/>
        <v>0</v>
      </c>
      <c r="X4967">
        <f t="shared" si="993"/>
        <v>8</v>
      </c>
      <c r="AG4967" s="93">
        <f t="shared" si="984"/>
        <v>34551</v>
      </c>
      <c r="AH4967" s="107">
        <f t="shared" si="985"/>
        <v>0</v>
      </c>
      <c r="AI4967" s="72">
        <f t="shared" si="986"/>
        <v>5</v>
      </c>
      <c r="AJ4967">
        <f t="shared" si="987"/>
        <v>8</v>
      </c>
      <c r="AK4967">
        <f t="shared" si="988"/>
        <v>1994</v>
      </c>
    </row>
    <row r="4968" spans="1:37" x14ac:dyDescent="0.2">
      <c r="A4968" t="s">
        <v>70</v>
      </c>
      <c r="B4968" s="93">
        <v>34551</v>
      </c>
      <c r="C4968">
        <v>31.4</v>
      </c>
      <c r="D4968">
        <v>10.8</v>
      </c>
      <c r="E4968">
        <f t="shared" si="982"/>
        <v>21.1</v>
      </c>
      <c r="F4968" s="106">
        <v>15.5</v>
      </c>
      <c r="G4968" s="107">
        <f t="shared" si="989"/>
        <v>0</v>
      </c>
      <c r="H4968">
        <f t="shared" si="990"/>
        <v>8</v>
      </c>
      <c r="I4968">
        <f t="shared" si="991"/>
        <v>1994</v>
      </c>
      <c r="Q4968" t="s">
        <v>72</v>
      </c>
      <c r="R4968" s="93">
        <v>34551</v>
      </c>
      <c r="S4968">
        <v>28.1</v>
      </c>
      <c r="T4968">
        <v>12.7</v>
      </c>
      <c r="U4968">
        <f t="shared" si="983"/>
        <v>20.399999999999999</v>
      </c>
      <c r="V4968" s="106">
        <v>14.5</v>
      </c>
      <c r="W4968" s="107">
        <f t="shared" si="992"/>
        <v>0</v>
      </c>
      <c r="X4968">
        <f t="shared" si="993"/>
        <v>8</v>
      </c>
      <c r="AG4968" s="93">
        <f t="shared" si="984"/>
        <v>34552</v>
      </c>
      <c r="AH4968" s="107">
        <f t="shared" si="985"/>
        <v>0</v>
      </c>
      <c r="AI4968" s="72">
        <f t="shared" si="986"/>
        <v>6</v>
      </c>
      <c r="AJ4968">
        <f t="shared" si="987"/>
        <v>8</v>
      </c>
      <c r="AK4968">
        <f t="shared" si="988"/>
        <v>1994</v>
      </c>
    </row>
    <row r="4969" spans="1:37" x14ac:dyDescent="0.2">
      <c r="A4969" t="s">
        <v>70</v>
      </c>
      <c r="B4969" s="93">
        <v>34552</v>
      </c>
      <c r="C4969">
        <v>22.2</v>
      </c>
      <c r="D4969">
        <v>12.4</v>
      </c>
      <c r="E4969">
        <f t="shared" si="982"/>
        <v>17.3</v>
      </c>
      <c r="F4969" s="106">
        <v>15.5</v>
      </c>
      <c r="G4969" s="107">
        <f t="shared" si="989"/>
        <v>0</v>
      </c>
      <c r="H4969">
        <f t="shared" si="990"/>
        <v>8</v>
      </c>
      <c r="I4969">
        <f t="shared" si="991"/>
        <v>1994</v>
      </c>
      <c r="Q4969" t="s">
        <v>72</v>
      </c>
      <c r="R4969" s="93">
        <v>34552</v>
      </c>
      <c r="S4969">
        <v>20.399999999999999</v>
      </c>
      <c r="T4969">
        <v>12.6</v>
      </c>
      <c r="U4969">
        <f t="shared" si="983"/>
        <v>16.5</v>
      </c>
      <c r="V4969" s="106">
        <v>14.5</v>
      </c>
      <c r="W4969" s="107">
        <f t="shared" si="992"/>
        <v>0</v>
      </c>
      <c r="X4969">
        <f t="shared" si="993"/>
        <v>8</v>
      </c>
      <c r="AG4969" s="93">
        <f t="shared" si="984"/>
        <v>34553</v>
      </c>
      <c r="AH4969" s="107">
        <f t="shared" si="985"/>
        <v>2.0000000000000009</v>
      </c>
      <c r="AI4969" s="72">
        <f t="shared" si="986"/>
        <v>7</v>
      </c>
      <c r="AJ4969">
        <f t="shared" si="987"/>
        <v>8</v>
      </c>
      <c r="AK4969">
        <f t="shared" si="988"/>
        <v>1994</v>
      </c>
    </row>
    <row r="4970" spans="1:37" x14ac:dyDescent="0.2">
      <c r="A4970" t="s">
        <v>70</v>
      </c>
      <c r="B4970" s="93">
        <v>34553</v>
      </c>
      <c r="C4970">
        <v>13.2</v>
      </c>
      <c r="D4970">
        <v>10</v>
      </c>
      <c r="E4970">
        <f t="shared" si="982"/>
        <v>11.6</v>
      </c>
      <c r="F4970" s="106">
        <v>15.5</v>
      </c>
      <c r="G4970" s="107">
        <f t="shared" si="989"/>
        <v>3.9000000000000004</v>
      </c>
      <c r="H4970">
        <f t="shared" si="990"/>
        <v>8</v>
      </c>
      <c r="I4970">
        <f t="shared" si="991"/>
        <v>1994</v>
      </c>
      <c r="Q4970" t="s">
        <v>72</v>
      </c>
      <c r="R4970" s="93">
        <v>34553</v>
      </c>
      <c r="S4970">
        <v>17.899999999999999</v>
      </c>
      <c r="T4970">
        <v>10.9</v>
      </c>
      <c r="U4970">
        <f t="shared" si="983"/>
        <v>14.399999999999999</v>
      </c>
      <c r="V4970" s="106">
        <v>14.5</v>
      </c>
      <c r="W4970" s="107">
        <f t="shared" si="992"/>
        <v>0.10000000000000142</v>
      </c>
      <c r="X4970">
        <f t="shared" si="993"/>
        <v>8</v>
      </c>
      <c r="AG4970" s="93">
        <f t="shared" si="984"/>
        <v>34554</v>
      </c>
      <c r="AH4970" s="107">
        <f t="shared" si="985"/>
        <v>3.7250000000000005</v>
      </c>
      <c r="AI4970" s="72">
        <f t="shared" si="986"/>
        <v>8</v>
      </c>
      <c r="AJ4970">
        <f t="shared" si="987"/>
        <v>8</v>
      </c>
      <c r="AK4970">
        <f t="shared" si="988"/>
        <v>1994</v>
      </c>
    </row>
    <row r="4971" spans="1:37" x14ac:dyDescent="0.2">
      <c r="A4971" t="s">
        <v>70</v>
      </c>
      <c r="B4971" s="93">
        <v>34554</v>
      </c>
      <c r="C4971">
        <v>11.6</v>
      </c>
      <c r="D4971">
        <v>8.3000000000000007</v>
      </c>
      <c r="E4971">
        <f t="shared" si="982"/>
        <v>9.9499999999999993</v>
      </c>
      <c r="F4971" s="106">
        <v>15.5</v>
      </c>
      <c r="G4971" s="107">
        <f t="shared" si="989"/>
        <v>5.5500000000000007</v>
      </c>
      <c r="H4971">
        <f t="shared" si="990"/>
        <v>8</v>
      </c>
      <c r="I4971">
        <f t="shared" si="991"/>
        <v>1994</v>
      </c>
      <c r="Q4971" t="s">
        <v>72</v>
      </c>
      <c r="R4971" s="93">
        <v>34554</v>
      </c>
      <c r="S4971">
        <v>16.399999999999999</v>
      </c>
      <c r="T4971">
        <v>8.8000000000000007</v>
      </c>
      <c r="U4971">
        <f t="shared" si="983"/>
        <v>12.6</v>
      </c>
      <c r="V4971" s="106">
        <v>14.5</v>
      </c>
      <c r="W4971" s="107">
        <f t="shared" si="992"/>
        <v>1.9000000000000004</v>
      </c>
      <c r="X4971">
        <f t="shared" si="993"/>
        <v>8</v>
      </c>
      <c r="AG4971" s="93">
        <f t="shared" si="984"/>
        <v>34555</v>
      </c>
      <c r="AH4971" s="107">
        <f t="shared" si="985"/>
        <v>2.125</v>
      </c>
      <c r="AI4971" s="72">
        <f t="shared" si="986"/>
        <v>9</v>
      </c>
      <c r="AJ4971">
        <f t="shared" si="987"/>
        <v>8</v>
      </c>
      <c r="AK4971">
        <f t="shared" si="988"/>
        <v>1994</v>
      </c>
    </row>
    <row r="4972" spans="1:37" x14ac:dyDescent="0.2">
      <c r="A4972" t="s">
        <v>70</v>
      </c>
      <c r="B4972" s="93">
        <v>34555</v>
      </c>
      <c r="C4972">
        <v>17.5</v>
      </c>
      <c r="D4972">
        <v>9.9</v>
      </c>
      <c r="E4972">
        <f t="shared" si="982"/>
        <v>13.7</v>
      </c>
      <c r="F4972" s="106">
        <v>15.5</v>
      </c>
      <c r="G4972" s="107">
        <f t="shared" si="989"/>
        <v>1.8000000000000007</v>
      </c>
      <c r="H4972">
        <f t="shared" si="990"/>
        <v>8</v>
      </c>
      <c r="I4972">
        <f t="shared" si="991"/>
        <v>1994</v>
      </c>
      <c r="Q4972" t="s">
        <v>72</v>
      </c>
      <c r="R4972" s="93">
        <v>34555</v>
      </c>
      <c r="S4972">
        <v>15.1</v>
      </c>
      <c r="T4972">
        <v>9</v>
      </c>
      <c r="U4972">
        <f t="shared" si="983"/>
        <v>12.05</v>
      </c>
      <c r="V4972" s="106">
        <v>14.5</v>
      </c>
      <c r="W4972" s="107">
        <f t="shared" si="992"/>
        <v>2.4499999999999993</v>
      </c>
      <c r="X4972">
        <f t="shared" si="993"/>
        <v>8</v>
      </c>
      <c r="AG4972" s="93">
        <f t="shared" si="984"/>
        <v>34556</v>
      </c>
      <c r="AH4972" s="107">
        <f t="shared" si="985"/>
        <v>0.97499999999999964</v>
      </c>
      <c r="AI4972" s="72">
        <f t="shared" si="986"/>
        <v>10</v>
      </c>
      <c r="AJ4972">
        <f t="shared" si="987"/>
        <v>8</v>
      </c>
      <c r="AK4972">
        <f t="shared" si="988"/>
        <v>1994</v>
      </c>
    </row>
    <row r="4973" spans="1:37" x14ac:dyDescent="0.2">
      <c r="A4973" t="s">
        <v>70</v>
      </c>
      <c r="B4973" s="93">
        <v>34556</v>
      </c>
      <c r="C4973">
        <v>21.7</v>
      </c>
      <c r="D4973">
        <v>6.9</v>
      </c>
      <c r="E4973">
        <f t="shared" si="982"/>
        <v>14.3</v>
      </c>
      <c r="F4973" s="106">
        <v>15.5</v>
      </c>
      <c r="G4973" s="107">
        <f t="shared" si="989"/>
        <v>1.1999999999999993</v>
      </c>
      <c r="H4973">
        <f t="shared" si="990"/>
        <v>8</v>
      </c>
      <c r="I4973">
        <f t="shared" si="991"/>
        <v>1994</v>
      </c>
      <c r="Q4973" t="s">
        <v>72</v>
      </c>
      <c r="R4973" s="93">
        <v>34556</v>
      </c>
      <c r="S4973">
        <v>19.399999999999999</v>
      </c>
      <c r="T4973">
        <v>8.1</v>
      </c>
      <c r="U4973">
        <f t="shared" si="983"/>
        <v>13.75</v>
      </c>
      <c r="V4973" s="106">
        <v>14.5</v>
      </c>
      <c r="W4973" s="107">
        <f t="shared" si="992"/>
        <v>0.75</v>
      </c>
      <c r="X4973">
        <f t="shared" si="993"/>
        <v>8</v>
      </c>
      <c r="AG4973" s="93">
        <f t="shared" si="984"/>
        <v>34557</v>
      </c>
      <c r="AH4973" s="107">
        <f t="shared" si="985"/>
        <v>0</v>
      </c>
      <c r="AI4973" s="72">
        <f t="shared" si="986"/>
        <v>11</v>
      </c>
      <c r="AJ4973">
        <f t="shared" si="987"/>
        <v>8</v>
      </c>
      <c r="AK4973">
        <f t="shared" si="988"/>
        <v>1994</v>
      </c>
    </row>
    <row r="4974" spans="1:37" x14ac:dyDescent="0.2">
      <c r="A4974" t="s">
        <v>70</v>
      </c>
      <c r="B4974" s="93">
        <v>34557</v>
      </c>
      <c r="C4974">
        <v>24</v>
      </c>
      <c r="D4974">
        <v>9.4</v>
      </c>
      <c r="E4974">
        <f t="shared" si="982"/>
        <v>16.7</v>
      </c>
      <c r="F4974" s="106">
        <v>15.5</v>
      </c>
      <c r="G4974" s="107">
        <f t="shared" si="989"/>
        <v>0</v>
      </c>
      <c r="H4974">
        <f t="shared" si="990"/>
        <v>8</v>
      </c>
      <c r="I4974">
        <f t="shared" si="991"/>
        <v>1994</v>
      </c>
      <c r="Q4974" t="s">
        <v>72</v>
      </c>
      <c r="R4974" s="93">
        <v>34557</v>
      </c>
      <c r="S4974">
        <v>23.1</v>
      </c>
      <c r="T4974">
        <v>7.5</v>
      </c>
      <c r="U4974">
        <f t="shared" si="983"/>
        <v>15.3</v>
      </c>
      <c r="V4974" s="106">
        <v>14.5</v>
      </c>
      <c r="W4974" s="107">
        <f t="shared" si="992"/>
        <v>0</v>
      </c>
      <c r="X4974">
        <f t="shared" si="993"/>
        <v>8</v>
      </c>
      <c r="AG4974" s="93">
        <f t="shared" si="984"/>
        <v>34558</v>
      </c>
      <c r="AH4974" s="107">
        <f t="shared" si="985"/>
        <v>0</v>
      </c>
      <c r="AI4974" s="72">
        <f t="shared" si="986"/>
        <v>12</v>
      </c>
      <c r="AJ4974">
        <f t="shared" si="987"/>
        <v>8</v>
      </c>
      <c r="AK4974">
        <f t="shared" si="988"/>
        <v>1994</v>
      </c>
    </row>
    <row r="4975" spans="1:37" x14ac:dyDescent="0.2">
      <c r="A4975" t="s">
        <v>70</v>
      </c>
      <c r="B4975" s="93">
        <v>34558</v>
      </c>
      <c r="C4975">
        <v>25.1</v>
      </c>
      <c r="D4975">
        <v>9.1</v>
      </c>
      <c r="E4975">
        <f t="shared" si="982"/>
        <v>17.100000000000001</v>
      </c>
      <c r="F4975" s="106">
        <v>15.5</v>
      </c>
      <c r="G4975" s="107">
        <f t="shared" si="989"/>
        <v>0</v>
      </c>
      <c r="H4975">
        <f t="shared" si="990"/>
        <v>8</v>
      </c>
      <c r="I4975">
        <f t="shared" si="991"/>
        <v>1994</v>
      </c>
      <c r="Q4975" t="s">
        <v>72</v>
      </c>
      <c r="R4975" s="93">
        <v>34558</v>
      </c>
      <c r="S4975">
        <v>21.3</v>
      </c>
      <c r="T4975">
        <v>9.3000000000000007</v>
      </c>
      <c r="U4975">
        <f t="shared" si="983"/>
        <v>15.3</v>
      </c>
      <c r="V4975" s="106">
        <v>14.5</v>
      </c>
      <c r="W4975" s="107">
        <f t="shared" si="992"/>
        <v>0</v>
      </c>
      <c r="X4975">
        <f t="shared" si="993"/>
        <v>8</v>
      </c>
      <c r="AG4975" s="93">
        <f t="shared" si="984"/>
        <v>34559</v>
      </c>
      <c r="AH4975" s="107">
        <f t="shared" si="985"/>
        <v>0</v>
      </c>
      <c r="AI4975" s="72">
        <f t="shared" si="986"/>
        <v>13</v>
      </c>
      <c r="AJ4975">
        <f t="shared" si="987"/>
        <v>8</v>
      </c>
      <c r="AK4975">
        <f t="shared" si="988"/>
        <v>1994</v>
      </c>
    </row>
    <row r="4976" spans="1:37" x14ac:dyDescent="0.2">
      <c r="A4976" t="s">
        <v>70</v>
      </c>
      <c r="B4976" s="93">
        <v>34559</v>
      </c>
      <c r="C4976">
        <v>27.9</v>
      </c>
      <c r="D4976">
        <v>12.2</v>
      </c>
      <c r="E4976">
        <f t="shared" si="982"/>
        <v>20.049999999999997</v>
      </c>
      <c r="F4976" s="106">
        <v>15.5</v>
      </c>
      <c r="G4976" s="107">
        <f t="shared" si="989"/>
        <v>0</v>
      </c>
      <c r="H4976">
        <f t="shared" si="990"/>
        <v>8</v>
      </c>
      <c r="I4976">
        <f t="shared" si="991"/>
        <v>1994</v>
      </c>
      <c r="Q4976" t="s">
        <v>72</v>
      </c>
      <c r="R4976" s="93">
        <v>34559</v>
      </c>
      <c r="S4976">
        <v>25.9</v>
      </c>
      <c r="T4976">
        <v>7.9</v>
      </c>
      <c r="U4976">
        <f t="shared" si="983"/>
        <v>16.899999999999999</v>
      </c>
      <c r="V4976" s="106">
        <v>14.5</v>
      </c>
      <c r="W4976" s="107">
        <f t="shared" si="992"/>
        <v>0</v>
      </c>
      <c r="X4976">
        <f t="shared" si="993"/>
        <v>8</v>
      </c>
      <c r="AG4976" s="93">
        <f t="shared" si="984"/>
        <v>34560</v>
      </c>
      <c r="AH4976" s="107">
        <f t="shared" si="985"/>
        <v>0</v>
      </c>
      <c r="AI4976" s="72">
        <f t="shared" si="986"/>
        <v>14</v>
      </c>
      <c r="AJ4976">
        <f t="shared" si="987"/>
        <v>8</v>
      </c>
      <c r="AK4976">
        <f t="shared" si="988"/>
        <v>1994</v>
      </c>
    </row>
    <row r="4977" spans="1:37" x14ac:dyDescent="0.2">
      <c r="A4977" t="s">
        <v>70</v>
      </c>
      <c r="B4977" s="93">
        <v>34560</v>
      </c>
      <c r="C4977">
        <v>33</v>
      </c>
      <c r="D4977">
        <v>9</v>
      </c>
      <c r="E4977">
        <f t="shared" si="982"/>
        <v>21</v>
      </c>
      <c r="F4977" s="106">
        <v>15.5</v>
      </c>
      <c r="G4977" s="107">
        <f t="shared" si="989"/>
        <v>0</v>
      </c>
      <c r="H4977">
        <f t="shared" si="990"/>
        <v>8</v>
      </c>
      <c r="I4977">
        <f t="shared" si="991"/>
        <v>1994</v>
      </c>
      <c r="Q4977" t="s">
        <v>72</v>
      </c>
      <c r="R4977" s="93">
        <v>34560</v>
      </c>
      <c r="S4977">
        <v>30.5</v>
      </c>
      <c r="T4977">
        <v>12</v>
      </c>
      <c r="U4977">
        <f t="shared" si="983"/>
        <v>21.25</v>
      </c>
      <c r="V4977" s="106">
        <v>14.5</v>
      </c>
      <c r="W4977" s="107">
        <f t="shared" si="992"/>
        <v>0</v>
      </c>
      <c r="X4977">
        <f t="shared" si="993"/>
        <v>8</v>
      </c>
      <c r="AG4977" s="93">
        <f t="shared" si="984"/>
        <v>34561</v>
      </c>
      <c r="AH4977" s="107">
        <f t="shared" si="985"/>
        <v>0</v>
      </c>
      <c r="AI4977" s="72">
        <f t="shared" si="986"/>
        <v>15</v>
      </c>
      <c r="AJ4977">
        <f t="shared" si="987"/>
        <v>8</v>
      </c>
      <c r="AK4977">
        <f t="shared" si="988"/>
        <v>1994</v>
      </c>
    </row>
    <row r="4978" spans="1:37" x14ac:dyDescent="0.2">
      <c r="A4978" t="s">
        <v>70</v>
      </c>
      <c r="B4978" s="93">
        <v>34561</v>
      </c>
      <c r="C4978">
        <v>27.4</v>
      </c>
      <c r="D4978">
        <v>14.9</v>
      </c>
      <c r="E4978">
        <f t="shared" si="982"/>
        <v>21.15</v>
      </c>
      <c r="F4978" s="106">
        <v>15.5</v>
      </c>
      <c r="G4978" s="107">
        <f t="shared" si="989"/>
        <v>0</v>
      </c>
      <c r="H4978">
        <f t="shared" si="990"/>
        <v>8</v>
      </c>
      <c r="I4978">
        <f t="shared" si="991"/>
        <v>1994</v>
      </c>
      <c r="Q4978" t="s">
        <v>72</v>
      </c>
      <c r="R4978" s="93">
        <v>34561</v>
      </c>
      <c r="S4978">
        <v>23.8</v>
      </c>
      <c r="T4978">
        <v>11.6</v>
      </c>
      <c r="U4978">
        <f t="shared" si="983"/>
        <v>17.7</v>
      </c>
      <c r="V4978" s="106">
        <v>14.5</v>
      </c>
      <c r="W4978" s="107">
        <f t="shared" si="992"/>
        <v>0</v>
      </c>
      <c r="X4978">
        <f t="shared" si="993"/>
        <v>8</v>
      </c>
      <c r="AG4978" s="93">
        <f t="shared" si="984"/>
        <v>34562</v>
      </c>
      <c r="AH4978" s="107">
        <f t="shared" si="985"/>
        <v>0</v>
      </c>
      <c r="AI4978" s="72">
        <f t="shared" si="986"/>
        <v>16</v>
      </c>
      <c r="AJ4978">
        <f t="shared" si="987"/>
        <v>8</v>
      </c>
      <c r="AK4978">
        <f t="shared" si="988"/>
        <v>1994</v>
      </c>
    </row>
    <row r="4979" spans="1:37" x14ac:dyDescent="0.2">
      <c r="A4979" t="s">
        <v>70</v>
      </c>
      <c r="B4979" s="93">
        <v>34562</v>
      </c>
      <c r="C4979">
        <v>21.4</v>
      </c>
      <c r="D4979">
        <v>13.4</v>
      </c>
      <c r="E4979">
        <f t="shared" si="982"/>
        <v>17.399999999999999</v>
      </c>
      <c r="F4979" s="106">
        <v>15.5</v>
      </c>
      <c r="G4979" s="107">
        <f t="shared" si="989"/>
        <v>0</v>
      </c>
      <c r="H4979">
        <f t="shared" si="990"/>
        <v>8</v>
      </c>
      <c r="I4979">
        <f t="shared" si="991"/>
        <v>1994</v>
      </c>
      <c r="Q4979" t="s">
        <v>72</v>
      </c>
      <c r="R4979" s="93">
        <v>34562</v>
      </c>
      <c r="S4979">
        <v>21.7</v>
      </c>
      <c r="T4979">
        <v>14.2</v>
      </c>
      <c r="U4979">
        <f t="shared" si="983"/>
        <v>17.95</v>
      </c>
      <c r="V4979" s="106">
        <v>14.5</v>
      </c>
      <c r="W4979" s="107">
        <f t="shared" si="992"/>
        <v>0</v>
      </c>
      <c r="X4979">
        <f t="shared" si="993"/>
        <v>8</v>
      </c>
      <c r="AG4979" s="93">
        <f t="shared" si="984"/>
        <v>34563</v>
      </c>
      <c r="AH4979" s="107">
        <f t="shared" si="985"/>
        <v>0.77499999999999947</v>
      </c>
      <c r="AI4979" s="72">
        <f t="shared" si="986"/>
        <v>17</v>
      </c>
      <c r="AJ4979">
        <f t="shared" si="987"/>
        <v>8</v>
      </c>
      <c r="AK4979">
        <f t="shared" si="988"/>
        <v>1994</v>
      </c>
    </row>
    <row r="4980" spans="1:37" x14ac:dyDescent="0.2">
      <c r="A4980" t="s">
        <v>70</v>
      </c>
      <c r="B4980" s="93">
        <v>34563</v>
      </c>
      <c r="C4980">
        <v>18.100000000000001</v>
      </c>
      <c r="D4980">
        <v>10.199999999999999</v>
      </c>
      <c r="E4980">
        <f t="shared" si="982"/>
        <v>14.15</v>
      </c>
      <c r="F4980" s="106">
        <v>15.5</v>
      </c>
      <c r="G4980" s="107">
        <f t="shared" si="989"/>
        <v>1.3499999999999996</v>
      </c>
      <c r="H4980">
        <f t="shared" si="990"/>
        <v>8</v>
      </c>
      <c r="I4980">
        <f t="shared" si="991"/>
        <v>1994</v>
      </c>
      <c r="Q4980" t="s">
        <v>72</v>
      </c>
      <c r="R4980" s="93">
        <v>34563</v>
      </c>
      <c r="S4980">
        <v>14.7</v>
      </c>
      <c r="T4980">
        <v>13.9</v>
      </c>
      <c r="U4980">
        <f t="shared" si="983"/>
        <v>14.3</v>
      </c>
      <c r="V4980" s="106">
        <v>14.5</v>
      </c>
      <c r="W4980" s="107">
        <f t="shared" si="992"/>
        <v>0.19999999999999929</v>
      </c>
      <c r="X4980">
        <f t="shared" si="993"/>
        <v>8</v>
      </c>
      <c r="AG4980" s="93">
        <f t="shared" si="984"/>
        <v>34564</v>
      </c>
      <c r="AH4980" s="107">
        <f t="shared" si="985"/>
        <v>0</v>
      </c>
      <c r="AI4980" s="72">
        <f t="shared" si="986"/>
        <v>18</v>
      </c>
      <c r="AJ4980">
        <f t="shared" si="987"/>
        <v>8</v>
      </c>
      <c r="AK4980">
        <f t="shared" si="988"/>
        <v>1994</v>
      </c>
    </row>
    <row r="4981" spans="1:37" x14ac:dyDescent="0.2">
      <c r="A4981" t="s">
        <v>70</v>
      </c>
      <c r="B4981" s="93">
        <v>34564</v>
      </c>
      <c r="C4981">
        <v>22.2</v>
      </c>
      <c r="D4981">
        <v>11.5</v>
      </c>
      <c r="E4981">
        <f t="shared" si="982"/>
        <v>16.850000000000001</v>
      </c>
      <c r="F4981" s="106">
        <v>15.5</v>
      </c>
      <c r="G4981" s="107">
        <f t="shared" si="989"/>
        <v>0</v>
      </c>
      <c r="H4981">
        <f t="shared" si="990"/>
        <v>8</v>
      </c>
      <c r="I4981">
        <f t="shared" si="991"/>
        <v>1994</v>
      </c>
      <c r="Q4981" t="s">
        <v>72</v>
      </c>
      <c r="R4981" s="93">
        <v>34564</v>
      </c>
      <c r="S4981">
        <v>22.4</v>
      </c>
      <c r="T4981">
        <v>10.3</v>
      </c>
      <c r="U4981">
        <f t="shared" si="983"/>
        <v>16.350000000000001</v>
      </c>
      <c r="V4981" s="106">
        <v>14.5</v>
      </c>
      <c r="W4981" s="107">
        <f t="shared" si="992"/>
        <v>0</v>
      </c>
      <c r="X4981">
        <f t="shared" si="993"/>
        <v>8</v>
      </c>
      <c r="AG4981" s="93">
        <f t="shared" si="984"/>
        <v>34565</v>
      </c>
      <c r="AH4981" s="107">
        <f t="shared" si="985"/>
        <v>0</v>
      </c>
      <c r="AI4981" s="72">
        <f t="shared" si="986"/>
        <v>19</v>
      </c>
      <c r="AJ4981">
        <f t="shared" si="987"/>
        <v>8</v>
      </c>
      <c r="AK4981">
        <f t="shared" si="988"/>
        <v>1994</v>
      </c>
    </row>
    <row r="4982" spans="1:37" x14ac:dyDescent="0.2">
      <c r="A4982" t="s">
        <v>70</v>
      </c>
      <c r="B4982" s="93">
        <v>34565</v>
      </c>
      <c r="C4982">
        <v>26.8</v>
      </c>
      <c r="D4982">
        <v>8.1</v>
      </c>
      <c r="E4982">
        <f t="shared" si="982"/>
        <v>17.45</v>
      </c>
      <c r="F4982" s="106">
        <v>15.5</v>
      </c>
      <c r="G4982" s="107">
        <f t="shared" si="989"/>
        <v>0</v>
      </c>
      <c r="H4982">
        <f t="shared" si="990"/>
        <v>8</v>
      </c>
      <c r="I4982">
        <f t="shared" si="991"/>
        <v>1994</v>
      </c>
      <c r="Q4982" t="s">
        <v>72</v>
      </c>
      <c r="R4982" s="93">
        <v>34565</v>
      </c>
      <c r="S4982">
        <v>25.2</v>
      </c>
      <c r="T4982">
        <v>10.3</v>
      </c>
      <c r="U4982">
        <f t="shared" si="983"/>
        <v>17.75</v>
      </c>
      <c r="V4982" s="106">
        <v>14.5</v>
      </c>
      <c r="W4982" s="107">
        <f t="shared" si="992"/>
        <v>0</v>
      </c>
      <c r="X4982">
        <f t="shared" si="993"/>
        <v>8</v>
      </c>
      <c r="AG4982" s="93">
        <f t="shared" si="984"/>
        <v>34566</v>
      </c>
      <c r="AH4982" s="107">
        <f t="shared" si="985"/>
        <v>0</v>
      </c>
      <c r="AI4982" s="72">
        <f t="shared" si="986"/>
        <v>20</v>
      </c>
      <c r="AJ4982">
        <f t="shared" si="987"/>
        <v>8</v>
      </c>
      <c r="AK4982">
        <f t="shared" si="988"/>
        <v>1994</v>
      </c>
    </row>
    <row r="4983" spans="1:37" x14ac:dyDescent="0.2">
      <c r="A4983" t="s">
        <v>70</v>
      </c>
      <c r="B4983" s="93">
        <v>34566</v>
      </c>
      <c r="C4983">
        <v>28.8</v>
      </c>
      <c r="D4983">
        <v>10.7</v>
      </c>
      <c r="E4983">
        <f t="shared" si="982"/>
        <v>19.75</v>
      </c>
      <c r="F4983" s="106">
        <v>15.5</v>
      </c>
      <c r="G4983" s="107">
        <f t="shared" si="989"/>
        <v>0</v>
      </c>
      <c r="H4983">
        <f t="shared" si="990"/>
        <v>8</v>
      </c>
      <c r="I4983">
        <f t="shared" si="991"/>
        <v>1994</v>
      </c>
      <c r="Q4983" t="s">
        <v>72</v>
      </c>
      <c r="R4983" s="93">
        <v>34566</v>
      </c>
      <c r="S4983">
        <v>26.8</v>
      </c>
      <c r="T4983">
        <v>12</v>
      </c>
      <c r="U4983">
        <f t="shared" si="983"/>
        <v>19.399999999999999</v>
      </c>
      <c r="V4983" s="106">
        <v>14.5</v>
      </c>
      <c r="W4983" s="107">
        <f t="shared" si="992"/>
        <v>0</v>
      </c>
      <c r="X4983">
        <f t="shared" si="993"/>
        <v>8</v>
      </c>
      <c r="AG4983" s="93">
        <f t="shared" si="984"/>
        <v>34567</v>
      </c>
      <c r="AH4983" s="107">
        <f t="shared" si="985"/>
        <v>0</v>
      </c>
      <c r="AI4983" s="72">
        <f t="shared" si="986"/>
        <v>21</v>
      </c>
      <c r="AJ4983">
        <f t="shared" si="987"/>
        <v>8</v>
      </c>
      <c r="AK4983">
        <f t="shared" si="988"/>
        <v>1994</v>
      </c>
    </row>
    <row r="4984" spans="1:37" x14ac:dyDescent="0.2">
      <c r="A4984" t="s">
        <v>70</v>
      </c>
      <c r="B4984" s="93">
        <v>34567</v>
      </c>
      <c r="C4984">
        <v>28.2</v>
      </c>
      <c r="D4984">
        <v>9.3000000000000007</v>
      </c>
      <c r="E4984">
        <f t="shared" si="982"/>
        <v>18.75</v>
      </c>
      <c r="F4984" s="106">
        <v>15.5</v>
      </c>
      <c r="G4984" s="107">
        <f t="shared" si="989"/>
        <v>0</v>
      </c>
      <c r="H4984">
        <f t="shared" si="990"/>
        <v>8</v>
      </c>
      <c r="I4984">
        <f t="shared" si="991"/>
        <v>1994</v>
      </c>
      <c r="Q4984" t="s">
        <v>72</v>
      </c>
      <c r="R4984" s="93">
        <v>34567</v>
      </c>
      <c r="S4984">
        <v>24.1</v>
      </c>
      <c r="T4984">
        <v>11.5</v>
      </c>
      <c r="U4984">
        <f t="shared" si="983"/>
        <v>17.8</v>
      </c>
      <c r="V4984" s="106">
        <v>14.5</v>
      </c>
      <c r="W4984" s="107">
        <f t="shared" si="992"/>
        <v>0</v>
      </c>
      <c r="X4984">
        <f t="shared" si="993"/>
        <v>8</v>
      </c>
      <c r="AG4984" s="93">
        <f t="shared" si="984"/>
        <v>34568</v>
      </c>
      <c r="AH4984" s="107">
        <f t="shared" si="985"/>
        <v>0.15000000000000036</v>
      </c>
      <c r="AI4984" s="72">
        <f t="shared" si="986"/>
        <v>22</v>
      </c>
      <c r="AJ4984">
        <f t="shared" si="987"/>
        <v>8</v>
      </c>
      <c r="AK4984">
        <f t="shared" si="988"/>
        <v>1994</v>
      </c>
    </row>
    <row r="4985" spans="1:37" x14ac:dyDescent="0.2">
      <c r="A4985" t="s">
        <v>70</v>
      </c>
      <c r="B4985" s="93">
        <v>34568</v>
      </c>
      <c r="C4985">
        <v>23</v>
      </c>
      <c r="D4985">
        <v>7.4</v>
      </c>
      <c r="E4985">
        <f t="shared" si="982"/>
        <v>15.2</v>
      </c>
      <c r="F4985" s="106">
        <v>15.5</v>
      </c>
      <c r="G4985" s="107">
        <f t="shared" si="989"/>
        <v>0.30000000000000071</v>
      </c>
      <c r="H4985">
        <f t="shared" si="990"/>
        <v>8</v>
      </c>
      <c r="I4985">
        <f t="shared" si="991"/>
        <v>1994</v>
      </c>
      <c r="Q4985" t="s">
        <v>72</v>
      </c>
      <c r="R4985" s="93">
        <v>34568</v>
      </c>
      <c r="S4985">
        <v>23</v>
      </c>
      <c r="T4985">
        <v>8.3000000000000007</v>
      </c>
      <c r="U4985">
        <f t="shared" si="983"/>
        <v>15.65</v>
      </c>
      <c r="V4985" s="106">
        <v>14.5</v>
      </c>
      <c r="W4985" s="107">
        <f t="shared" si="992"/>
        <v>0</v>
      </c>
      <c r="X4985">
        <f t="shared" si="993"/>
        <v>8</v>
      </c>
      <c r="AG4985" s="93">
        <f t="shared" si="984"/>
        <v>34569</v>
      </c>
      <c r="AH4985" s="107">
        <f t="shared" si="985"/>
        <v>0.77500000000000036</v>
      </c>
      <c r="AI4985" s="72">
        <f t="shared" si="986"/>
        <v>23</v>
      </c>
      <c r="AJ4985">
        <f t="shared" si="987"/>
        <v>8</v>
      </c>
      <c r="AK4985">
        <f t="shared" si="988"/>
        <v>1994</v>
      </c>
    </row>
    <row r="4986" spans="1:37" x14ac:dyDescent="0.2">
      <c r="A4986" t="s">
        <v>70</v>
      </c>
      <c r="B4986" s="93">
        <v>34569</v>
      </c>
      <c r="C4986">
        <v>22.7</v>
      </c>
      <c r="D4986">
        <v>9.6</v>
      </c>
      <c r="E4986">
        <f t="shared" si="982"/>
        <v>16.149999999999999</v>
      </c>
      <c r="F4986" s="106">
        <v>15.5</v>
      </c>
      <c r="G4986" s="107">
        <f t="shared" si="989"/>
        <v>0</v>
      </c>
      <c r="H4986">
        <f t="shared" si="990"/>
        <v>8</v>
      </c>
      <c r="I4986">
        <f t="shared" si="991"/>
        <v>1994</v>
      </c>
      <c r="Q4986" t="s">
        <v>72</v>
      </c>
      <c r="R4986" s="93">
        <v>34569</v>
      </c>
      <c r="S4986">
        <v>18.7</v>
      </c>
      <c r="T4986">
        <v>7.2</v>
      </c>
      <c r="U4986">
        <f t="shared" si="983"/>
        <v>12.95</v>
      </c>
      <c r="V4986" s="106">
        <v>14.5</v>
      </c>
      <c r="W4986" s="107">
        <f t="shared" si="992"/>
        <v>1.5500000000000007</v>
      </c>
      <c r="X4986">
        <f t="shared" si="993"/>
        <v>8</v>
      </c>
      <c r="AG4986" s="93">
        <f t="shared" si="984"/>
        <v>34570</v>
      </c>
      <c r="AH4986" s="107">
        <f t="shared" si="985"/>
        <v>2.0500000000000007</v>
      </c>
      <c r="AI4986" s="72">
        <f t="shared" si="986"/>
        <v>24</v>
      </c>
      <c r="AJ4986">
        <f t="shared" si="987"/>
        <v>8</v>
      </c>
      <c r="AK4986">
        <f t="shared" si="988"/>
        <v>1994</v>
      </c>
    </row>
    <row r="4987" spans="1:37" x14ac:dyDescent="0.2">
      <c r="A4987" t="s">
        <v>70</v>
      </c>
      <c r="B4987" s="93">
        <v>34570</v>
      </c>
      <c r="C4987">
        <v>21.4</v>
      </c>
      <c r="D4987">
        <v>5.7</v>
      </c>
      <c r="E4987">
        <f t="shared" si="982"/>
        <v>13.549999999999999</v>
      </c>
      <c r="F4987" s="106">
        <v>15.5</v>
      </c>
      <c r="G4987" s="107">
        <f t="shared" si="989"/>
        <v>1.9500000000000011</v>
      </c>
      <c r="H4987">
        <f t="shared" si="990"/>
        <v>8</v>
      </c>
      <c r="I4987">
        <f t="shared" si="991"/>
        <v>1994</v>
      </c>
      <c r="Q4987" t="s">
        <v>72</v>
      </c>
      <c r="R4987" s="93">
        <v>34570</v>
      </c>
      <c r="S4987">
        <v>20</v>
      </c>
      <c r="T4987">
        <v>4.7</v>
      </c>
      <c r="U4987">
        <f t="shared" si="983"/>
        <v>12.35</v>
      </c>
      <c r="V4987" s="106">
        <v>14.5</v>
      </c>
      <c r="W4987" s="107">
        <f t="shared" si="992"/>
        <v>2.1500000000000004</v>
      </c>
      <c r="X4987">
        <f t="shared" si="993"/>
        <v>8</v>
      </c>
      <c r="AG4987" s="93">
        <f t="shared" si="984"/>
        <v>34571</v>
      </c>
      <c r="AH4987" s="107">
        <f t="shared" si="985"/>
        <v>3.3999999999999995</v>
      </c>
      <c r="AI4987" s="72">
        <f t="shared" si="986"/>
        <v>25</v>
      </c>
      <c r="AJ4987">
        <f t="shared" si="987"/>
        <v>8</v>
      </c>
      <c r="AK4987">
        <f t="shared" si="988"/>
        <v>1994</v>
      </c>
    </row>
    <row r="4988" spans="1:37" x14ac:dyDescent="0.2">
      <c r="A4988" t="s">
        <v>70</v>
      </c>
      <c r="B4988" s="93">
        <v>34571</v>
      </c>
      <c r="C4988">
        <v>17.3</v>
      </c>
      <c r="D4988">
        <v>7.9</v>
      </c>
      <c r="E4988">
        <f t="shared" si="982"/>
        <v>12.600000000000001</v>
      </c>
      <c r="F4988" s="106">
        <v>15.5</v>
      </c>
      <c r="G4988" s="107">
        <f t="shared" si="989"/>
        <v>2.8999999999999986</v>
      </c>
      <c r="H4988">
        <f t="shared" si="990"/>
        <v>8</v>
      </c>
      <c r="I4988">
        <f t="shared" si="991"/>
        <v>1994</v>
      </c>
      <c r="Q4988" t="s">
        <v>72</v>
      </c>
      <c r="R4988" s="93">
        <v>34571</v>
      </c>
      <c r="S4988">
        <v>16.399999999999999</v>
      </c>
      <c r="T4988">
        <v>4.8</v>
      </c>
      <c r="U4988">
        <f t="shared" si="983"/>
        <v>10.6</v>
      </c>
      <c r="V4988" s="106">
        <v>14.5</v>
      </c>
      <c r="W4988" s="107">
        <f t="shared" si="992"/>
        <v>3.9000000000000004</v>
      </c>
      <c r="X4988">
        <f t="shared" si="993"/>
        <v>8</v>
      </c>
      <c r="AG4988" s="93">
        <f t="shared" si="984"/>
        <v>34572</v>
      </c>
      <c r="AH4988" s="107">
        <f t="shared" si="985"/>
        <v>4.5749999999999993</v>
      </c>
      <c r="AI4988" s="72">
        <f t="shared" si="986"/>
        <v>26</v>
      </c>
      <c r="AJ4988">
        <f t="shared" si="987"/>
        <v>8</v>
      </c>
      <c r="AK4988">
        <f t="shared" si="988"/>
        <v>1994</v>
      </c>
    </row>
    <row r="4989" spans="1:37" x14ac:dyDescent="0.2">
      <c r="A4989" t="s">
        <v>70</v>
      </c>
      <c r="B4989" s="93">
        <v>34572</v>
      </c>
      <c r="C4989">
        <v>10</v>
      </c>
      <c r="D4989">
        <v>7</v>
      </c>
      <c r="E4989">
        <f t="shared" si="982"/>
        <v>8.5</v>
      </c>
      <c r="F4989" s="106">
        <v>15.5</v>
      </c>
      <c r="G4989" s="107">
        <f t="shared" si="989"/>
        <v>7</v>
      </c>
      <c r="H4989">
        <f t="shared" si="990"/>
        <v>8</v>
      </c>
      <c r="I4989">
        <f t="shared" si="991"/>
        <v>1994</v>
      </c>
      <c r="Q4989" t="s">
        <v>72</v>
      </c>
      <c r="R4989" s="93">
        <v>34572</v>
      </c>
      <c r="S4989">
        <v>16.8</v>
      </c>
      <c r="T4989">
        <v>7.9</v>
      </c>
      <c r="U4989">
        <f t="shared" si="983"/>
        <v>12.350000000000001</v>
      </c>
      <c r="V4989" s="106">
        <v>14.5</v>
      </c>
      <c r="W4989" s="107">
        <f t="shared" si="992"/>
        <v>2.1499999999999986</v>
      </c>
      <c r="X4989">
        <f t="shared" si="993"/>
        <v>8</v>
      </c>
      <c r="AG4989" s="93">
        <f t="shared" si="984"/>
        <v>34573</v>
      </c>
      <c r="AH4989" s="107">
        <f t="shared" si="985"/>
        <v>2.7749999999999995</v>
      </c>
      <c r="AI4989" s="72">
        <f t="shared" si="986"/>
        <v>27</v>
      </c>
      <c r="AJ4989">
        <f t="shared" si="987"/>
        <v>8</v>
      </c>
      <c r="AK4989">
        <f t="shared" si="988"/>
        <v>1994</v>
      </c>
    </row>
    <row r="4990" spans="1:37" x14ac:dyDescent="0.2">
      <c r="A4990" t="s">
        <v>70</v>
      </c>
      <c r="B4990" s="93">
        <v>34573</v>
      </c>
      <c r="C4990">
        <v>19.600000000000001</v>
      </c>
      <c r="D4990">
        <v>3.5</v>
      </c>
      <c r="E4990">
        <f t="shared" si="982"/>
        <v>11.55</v>
      </c>
      <c r="F4990" s="106">
        <v>15.5</v>
      </c>
      <c r="G4990" s="107">
        <f t="shared" si="989"/>
        <v>3.9499999999999993</v>
      </c>
      <c r="H4990">
        <f t="shared" si="990"/>
        <v>8</v>
      </c>
      <c r="I4990">
        <f t="shared" si="991"/>
        <v>1994</v>
      </c>
      <c r="Q4990" t="s">
        <v>72</v>
      </c>
      <c r="R4990" s="93">
        <v>34573</v>
      </c>
      <c r="S4990">
        <v>21.3</v>
      </c>
      <c r="T4990">
        <v>4.5</v>
      </c>
      <c r="U4990">
        <f t="shared" si="983"/>
        <v>12.9</v>
      </c>
      <c r="V4990" s="106">
        <v>14.5</v>
      </c>
      <c r="W4990" s="107">
        <f t="shared" si="992"/>
        <v>1.5999999999999996</v>
      </c>
      <c r="X4990">
        <f t="shared" si="993"/>
        <v>8</v>
      </c>
      <c r="AG4990" s="93">
        <f t="shared" si="984"/>
        <v>34574</v>
      </c>
      <c r="AH4990" s="107">
        <f t="shared" si="985"/>
        <v>0.22499999999999964</v>
      </c>
      <c r="AI4990" s="72">
        <f t="shared" si="986"/>
        <v>28</v>
      </c>
      <c r="AJ4990">
        <f t="shared" si="987"/>
        <v>8</v>
      </c>
      <c r="AK4990">
        <f t="shared" si="988"/>
        <v>1994</v>
      </c>
    </row>
    <row r="4991" spans="1:37" x14ac:dyDescent="0.2">
      <c r="A4991" t="s">
        <v>70</v>
      </c>
      <c r="B4991" s="93">
        <v>34574</v>
      </c>
      <c r="C4991">
        <v>24.5</v>
      </c>
      <c r="D4991">
        <v>5.6</v>
      </c>
      <c r="E4991">
        <f t="shared" si="982"/>
        <v>15.05</v>
      </c>
      <c r="F4991" s="106">
        <v>15.5</v>
      </c>
      <c r="G4991" s="107">
        <f t="shared" si="989"/>
        <v>0.44999999999999929</v>
      </c>
      <c r="H4991">
        <f t="shared" si="990"/>
        <v>8</v>
      </c>
      <c r="I4991">
        <f t="shared" si="991"/>
        <v>1994</v>
      </c>
      <c r="Q4991" t="s">
        <v>72</v>
      </c>
      <c r="R4991" s="93">
        <v>34574</v>
      </c>
      <c r="S4991">
        <v>25.3</v>
      </c>
      <c r="T4991">
        <v>4.8</v>
      </c>
      <c r="U4991">
        <f t="shared" si="983"/>
        <v>15.05</v>
      </c>
      <c r="V4991" s="106">
        <v>14.5</v>
      </c>
      <c r="W4991" s="107">
        <f t="shared" si="992"/>
        <v>0</v>
      </c>
      <c r="X4991">
        <f t="shared" si="993"/>
        <v>8</v>
      </c>
      <c r="AG4991" s="93">
        <f t="shared" si="984"/>
        <v>34575</v>
      </c>
      <c r="AH4991" s="107">
        <f t="shared" si="985"/>
        <v>2.9000000000000004</v>
      </c>
      <c r="AI4991" s="72">
        <f t="shared" si="986"/>
        <v>29</v>
      </c>
      <c r="AJ4991">
        <f t="shared" si="987"/>
        <v>8</v>
      </c>
      <c r="AK4991">
        <f t="shared" si="988"/>
        <v>1994</v>
      </c>
    </row>
    <row r="4992" spans="1:37" x14ac:dyDescent="0.2">
      <c r="A4992" t="s">
        <v>70</v>
      </c>
      <c r="B4992" s="93">
        <v>34575</v>
      </c>
      <c r="C4992">
        <v>16.7</v>
      </c>
      <c r="D4992">
        <v>6</v>
      </c>
      <c r="E4992">
        <f t="shared" si="982"/>
        <v>11.35</v>
      </c>
      <c r="F4992" s="106">
        <v>15.5</v>
      </c>
      <c r="G4992" s="107">
        <f t="shared" si="989"/>
        <v>4.1500000000000004</v>
      </c>
      <c r="H4992">
        <f t="shared" si="990"/>
        <v>8</v>
      </c>
      <c r="I4992">
        <f t="shared" si="991"/>
        <v>1994</v>
      </c>
      <c r="Q4992" t="s">
        <v>72</v>
      </c>
      <c r="R4992" s="93">
        <v>34575</v>
      </c>
      <c r="S4992">
        <v>17.5</v>
      </c>
      <c r="T4992">
        <v>8.1999999999999993</v>
      </c>
      <c r="U4992">
        <f t="shared" si="983"/>
        <v>12.85</v>
      </c>
      <c r="V4992" s="106">
        <v>14.5</v>
      </c>
      <c r="W4992" s="107">
        <f t="shared" si="992"/>
        <v>1.6500000000000004</v>
      </c>
      <c r="X4992">
        <f t="shared" si="993"/>
        <v>8</v>
      </c>
      <c r="AG4992" s="93">
        <f t="shared" si="984"/>
        <v>34576</v>
      </c>
      <c r="AH4992" s="107">
        <f t="shared" si="985"/>
        <v>3.6749999999999998</v>
      </c>
      <c r="AI4992" s="72">
        <f t="shared" si="986"/>
        <v>30</v>
      </c>
      <c r="AJ4992">
        <f t="shared" si="987"/>
        <v>8</v>
      </c>
      <c r="AK4992">
        <f t="shared" si="988"/>
        <v>1994</v>
      </c>
    </row>
    <row r="4993" spans="1:37" x14ac:dyDescent="0.2">
      <c r="A4993" t="s">
        <v>70</v>
      </c>
      <c r="B4993" s="93">
        <v>34576</v>
      </c>
      <c r="C4993">
        <v>15.5</v>
      </c>
      <c r="D4993">
        <v>7.6</v>
      </c>
      <c r="E4993">
        <f t="shared" si="982"/>
        <v>11.55</v>
      </c>
      <c r="F4993" s="106">
        <v>15.5</v>
      </c>
      <c r="G4993" s="107">
        <f t="shared" si="989"/>
        <v>3.9499999999999993</v>
      </c>
      <c r="H4993">
        <f t="shared" si="990"/>
        <v>8</v>
      </c>
      <c r="I4993">
        <f t="shared" si="991"/>
        <v>1994</v>
      </c>
      <c r="Q4993" t="s">
        <v>72</v>
      </c>
      <c r="R4993" s="93">
        <v>34576</v>
      </c>
      <c r="S4993">
        <v>16.7</v>
      </c>
      <c r="T4993">
        <v>5.5</v>
      </c>
      <c r="U4993">
        <f t="shared" si="983"/>
        <v>11.1</v>
      </c>
      <c r="V4993" s="106">
        <v>14.5</v>
      </c>
      <c r="W4993" s="107">
        <f t="shared" si="992"/>
        <v>3.4000000000000004</v>
      </c>
      <c r="X4993">
        <f t="shared" si="993"/>
        <v>8</v>
      </c>
      <c r="AG4993" s="93">
        <f t="shared" si="984"/>
        <v>34577</v>
      </c>
      <c r="AH4993" s="107">
        <f t="shared" si="985"/>
        <v>4.4000000000000004</v>
      </c>
      <c r="AI4993" s="72">
        <f t="shared" si="986"/>
        <v>31</v>
      </c>
      <c r="AJ4993">
        <f t="shared" si="987"/>
        <v>8</v>
      </c>
      <c r="AK4993">
        <f t="shared" si="988"/>
        <v>1994</v>
      </c>
    </row>
    <row r="4994" spans="1:37" x14ac:dyDescent="0.2">
      <c r="A4994" t="s">
        <v>70</v>
      </c>
      <c r="B4994" s="93">
        <v>34577</v>
      </c>
      <c r="C4994">
        <v>17</v>
      </c>
      <c r="D4994">
        <v>4.2</v>
      </c>
      <c r="E4994">
        <f t="shared" si="982"/>
        <v>10.6</v>
      </c>
      <c r="F4994" s="106">
        <v>15.5</v>
      </c>
      <c r="G4994" s="107">
        <f t="shared" si="989"/>
        <v>4.9000000000000004</v>
      </c>
      <c r="H4994">
        <f t="shared" si="990"/>
        <v>8</v>
      </c>
      <c r="I4994">
        <f t="shared" si="991"/>
        <v>1994</v>
      </c>
      <c r="Q4994" t="s">
        <v>72</v>
      </c>
      <c r="R4994" s="93">
        <v>34577</v>
      </c>
      <c r="S4994">
        <v>17.8</v>
      </c>
      <c r="T4994">
        <v>3.4</v>
      </c>
      <c r="U4994">
        <f t="shared" si="983"/>
        <v>10.6</v>
      </c>
      <c r="V4994" s="106">
        <v>14.5</v>
      </c>
      <c r="W4994" s="107">
        <f t="shared" si="992"/>
        <v>3.9000000000000004</v>
      </c>
      <c r="X4994">
        <f t="shared" si="993"/>
        <v>8</v>
      </c>
      <c r="AG4994" s="93">
        <f t="shared" si="984"/>
        <v>34578</v>
      </c>
      <c r="AH4994" s="107">
        <f t="shared" si="985"/>
        <v>3.2249999999999996</v>
      </c>
      <c r="AI4994" s="72">
        <f t="shared" si="986"/>
        <v>1</v>
      </c>
      <c r="AJ4994">
        <f t="shared" si="987"/>
        <v>9</v>
      </c>
      <c r="AK4994">
        <f t="shared" si="988"/>
        <v>1994</v>
      </c>
    </row>
    <row r="4995" spans="1:37" x14ac:dyDescent="0.2">
      <c r="A4995" t="s">
        <v>70</v>
      </c>
      <c r="B4995" s="93">
        <v>34578</v>
      </c>
      <c r="C4995">
        <v>18.5</v>
      </c>
      <c r="D4995">
        <v>4</v>
      </c>
      <c r="E4995">
        <f t="shared" si="982"/>
        <v>11.25</v>
      </c>
      <c r="F4995" s="106">
        <v>15.5</v>
      </c>
      <c r="G4995" s="107">
        <f t="shared" si="989"/>
        <v>4.25</v>
      </c>
      <c r="H4995">
        <f t="shared" si="990"/>
        <v>9</v>
      </c>
      <c r="I4995">
        <f t="shared" si="991"/>
        <v>1994</v>
      </c>
      <c r="Q4995" t="s">
        <v>72</v>
      </c>
      <c r="R4995" s="93">
        <v>34578</v>
      </c>
      <c r="S4995">
        <v>19.8</v>
      </c>
      <c r="T4995">
        <v>4.8</v>
      </c>
      <c r="U4995">
        <f t="shared" si="983"/>
        <v>12.3</v>
      </c>
      <c r="V4995" s="106">
        <v>14.5</v>
      </c>
      <c r="W4995" s="107">
        <f t="shared" si="992"/>
        <v>2.1999999999999993</v>
      </c>
      <c r="X4995">
        <f t="shared" si="993"/>
        <v>9</v>
      </c>
      <c r="AG4995" s="93">
        <f t="shared" si="984"/>
        <v>34579</v>
      </c>
      <c r="AH4995" s="107">
        <f t="shared" si="985"/>
        <v>0.92499999999999982</v>
      </c>
      <c r="AI4995" s="72">
        <f t="shared" si="986"/>
        <v>2</v>
      </c>
      <c r="AJ4995">
        <f t="shared" si="987"/>
        <v>9</v>
      </c>
      <c r="AK4995">
        <f t="shared" si="988"/>
        <v>1994</v>
      </c>
    </row>
    <row r="4996" spans="1:37" x14ac:dyDescent="0.2">
      <c r="A4996" t="s">
        <v>70</v>
      </c>
      <c r="B4996" s="93">
        <v>34579</v>
      </c>
      <c r="C4996">
        <v>21.6</v>
      </c>
      <c r="D4996">
        <v>5.7</v>
      </c>
      <c r="E4996">
        <f t="shared" ref="E4996:E5059" si="994">AVERAGE(C4996:D4996)</f>
        <v>13.65</v>
      </c>
      <c r="F4996" s="106">
        <v>15.5</v>
      </c>
      <c r="G4996" s="107">
        <f t="shared" si="989"/>
        <v>1.8499999999999996</v>
      </c>
      <c r="H4996">
        <f t="shared" si="990"/>
        <v>9</v>
      </c>
      <c r="I4996">
        <f t="shared" si="991"/>
        <v>1994</v>
      </c>
      <c r="Q4996" t="s">
        <v>72</v>
      </c>
      <c r="R4996" s="93">
        <v>34579</v>
      </c>
      <c r="S4996">
        <v>22.2</v>
      </c>
      <c r="T4996">
        <v>8.8000000000000007</v>
      </c>
      <c r="U4996">
        <f t="shared" ref="U4996:U5059" si="995">AVERAGE(S4996:T4996)</f>
        <v>15.5</v>
      </c>
      <c r="V4996" s="106">
        <v>14.5</v>
      </c>
      <c r="W4996" s="107">
        <f t="shared" si="992"/>
        <v>0</v>
      </c>
      <c r="X4996">
        <f t="shared" si="993"/>
        <v>9</v>
      </c>
      <c r="AG4996" s="93">
        <f t="shared" ref="AG4996:AG5059" si="996">R4997</f>
        <v>34580</v>
      </c>
      <c r="AH4996" s="107">
        <f t="shared" ref="AH4996:AH5059" si="997">AVERAGE(W4997,G4997)</f>
        <v>1.3999999999999995</v>
      </c>
      <c r="AI4996" s="72">
        <f t="shared" ref="AI4996:AI5059" si="998">DAY(AG4996)</f>
        <v>3</v>
      </c>
      <c r="AJ4996">
        <f t="shared" ref="AJ4996:AJ5059" si="999">MONTH(AG4996)</f>
        <v>9</v>
      </c>
      <c r="AK4996">
        <f t="shared" ref="AK4996:AK5059" si="1000">YEAR(AG4996)</f>
        <v>1994</v>
      </c>
    </row>
    <row r="4997" spans="1:37" x14ac:dyDescent="0.2">
      <c r="A4997" t="s">
        <v>70</v>
      </c>
      <c r="B4997" s="93">
        <v>34580</v>
      </c>
      <c r="C4997">
        <v>20.9</v>
      </c>
      <c r="D4997">
        <v>5.3</v>
      </c>
      <c r="E4997">
        <f t="shared" si="994"/>
        <v>13.1</v>
      </c>
      <c r="F4997" s="106">
        <v>15.5</v>
      </c>
      <c r="G4997" s="107">
        <f t="shared" ref="G4997:G5060" si="1001">IF(F4997-E4997&gt;0,F4997-E4997,0)</f>
        <v>2.4000000000000004</v>
      </c>
      <c r="H4997">
        <f t="shared" ref="H4997:H5060" si="1002">MONTH(B4997)</f>
        <v>9</v>
      </c>
      <c r="I4997">
        <f t="shared" ref="I4997:I5060" si="1003">YEAR(B4997)</f>
        <v>1994</v>
      </c>
      <c r="Q4997" t="s">
        <v>72</v>
      </c>
      <c r="R4997" s="93">
        <v>34580</v>
      </c>
      <c r="S4997">
        <v>22.1</v>
      </c>
      <c r="T4997">
        <v>6.1</v>
      </c>
      <c r="U4997">
        <f t="shared" si="995"/>
        <v>14.100000000000001</v>
      </c>
      <c r="V4997" s="106">
        <v>14.5</v>
      </c>
      <c r="W4997" s="107">
        <f t="shared" ref="W4997:W5060" si="1004">IF(V4997-U4997&gt;0,V4997-U4997,0)</f>
        <v>0.39999999999999858</v>
      </c>
      <c r="X4997">
        <f t="shared" ref="X4997:X5060" si="1005">MONTH(R4997)</f>
        <v>9</v>
      </c>
      <c r="AG4997" s="93">
        <f t="shared" si="996"/>
        <v>34581</v>
      </c>
      <c r="AH4997" s="107">
        <f t="shared" si="997"/>
        <v>2.8000000000000007</v>
      </c>
      <c r="AI4997" s="72">
        <f t="shared" si="998"/>
        <v>4</v>
      </c>
      <c r="AJ4997">
        <f t="shared" si="999"/>
        <v>9</v>
      </c>
      <c r="AK4997">
        <f t="shared" si="1000"/>
        <v>1994</v>
      </c>
    </row>
    <row r="4998" spans="1:37" x14ac:dyDescent="0.2">
      <c r="A4998" t="s">
        <v>70</v>
      </c>
      <c r="B4998" s="93">
        <v>34581</v>
      </c>
      <c r="C4998">
        <v>17.399999999999999</v>
      </c>
      <c r="D4998">
        <v>6.4</v>
      </c>
      <c r="E4998">
        <f t="shared" si="994"/>
        <v>11.899999999999999</v>
      </c>
      <c r="F4998" s="106">
        <v>15.5</v>
      </c>
      <c r="G4998" s="107">
        <f t="shared" si="1001"/>
        <v>3.6000000000000014</v>
      </c>
      <c r="H4998">
        <f t="shared" si="1002"/>
        <v>9</v>
      </c>
      <c r="I4998">
        <f t="shared" si="1003"/>
        <v>1994</v>
      </c>
      <c r="Q4998" t="s">
        <v>72</v>
      </c>
      <c r="R4998" s="93">
        <v>34581</v>
      </c>
      <c r="S4998">
        <v>18.100000000000001</v>
      </c>
      <c r="T4998">
        <v>6.9</v>
      </c>
      <c r="U4998">
        <f t="shared" si="995"/>
        <v>12.5</v>
      </c>
      <c r="V4998" s="106">
        <v>14.5</v>
      </c>
      <c r="W4998" s="107">
        <f t="shared" si="1004"/>
        <v>2</v>
      </c>
      <c r="X4998">
        <f t="shared" si="1005"/>
        <v>9</v>
      </c>
      <c r="AG4998" s="93">
        <f t="shared" si="996"/>
        <v>34582</v>
      </c>
      <c r="AH4998" s="107">
        <f t="shared" si="997"/>
        <v>2.5999999999999996</v>
      </c>
      <c r="AI4998" s="72">
        <f t="shared" si="998"/>
        <v>5</v>
      </c>
      <c r="AJ4998">
        <f t="shared" si="999"/>
        <v>9</v>
      </c>
      <c r="AK4998">
        <f t="shared" si="1000"/>
        <v>1994</v>
      </c>
    </row>
    <row r="4999" spans="1:37" x14ac:dyDescent="0.2">
      <c r="A4999" t="s">
        <v>70</v>
      </c>
      <c r="B4999" s="93">
        <v>34582</v>
      </c>
      <c r="C4999">
        <v>21</v>
      </c>
      <c r="D4999">
        <v>2.5</v>
      </c>
      <c r="E4999">
        <f t="shared" si="994"/>
        <v>11.75</v>
      </c>
      <c r="F4999" s="106">
        <v>15.5</v>
      </c>
      <c r="G4999" s="107">
        <f t="shared" si="1001"/>
        <v>3.75</v>
      </c>
      <c r="H4999">
        <f t="shared" si="1002"/>
        <v>9</v>
      </c>
      <c r="I4999">
        <f t="shared" si="1003"/>
        <v>1994</v>
      </c>
      <c r="Q4999" t="s">
        <v>72</v>
      </c>
      <c r="R4999" s="93">
        <v>34582</v>
      </c>
      <c r="S4999">
        <v>22.1</v>
      </c>
      <c r="T4999">
        <v>4</v>
      </c>
      <c r="U4999">
        <f t="shared" si="995"/>
        <v>13.05</v>
      </c>
      <c r="V4999" s="106">
        <v>14.5</v>
      </c>
      <c r="W4999" s="107">
        <f t="shared" si="1004"/>
        <v>1.4499999999999993</v>
      </c>
      <c r="X4999">
        <f t="shared" si="1005"/>
        <v>9</v>
      </c>
      <c r="AG4999" s="93">
        <f t="shared" si="996"/>
        <v>34583</v>
      </c>
      <c r="AH4999" s="107">
        <f t="shared" si="997"/>
        <v>0.20000000000000018</v>
      </c>
      <c r="AI4999" s="72">
        <f t="shared" si="998"/>
        <v>6</v>
      </c>
      <c r="AJ4999">
        <f t="shared" si="999"/>
        <v>9</v>
      </c>
      <c r="AK4999">
        <f t="shared" si="1000"/>
        <v>1994</v>
      </c>
    </row>
    <row r="5000" spans="1:37" x14ac:dyDescent="0.2">
      <c r="A5000" t="s">
        <v>70</v>
      </c>
      <c r="B5000" s="93">
        <v>34583</v>
      </c>
      <c r="C5000">
        <v>23.9</v>
      </c>
      <c r="D5000">
        <v>6.3</v>
      </c>
      <c r="E5000">
        <f t="shared" si="994"/>
        <v>15.1</v>
      </c>
      <c r="F5000" s="106">
        <v>15.5</v>
      </c>
      <c r="G5000" s="107">
        <f t="shared" si="1001"/>
        <v>0.40000000000000036</v>
      </c>
      <c r="H5000">
        <f t="shared" si="1002"/>
        <v>9</v>
      </c>
      <c r="I5000">
        <f t="shared" si="1003"/>
        <v>1994</v>
      </c>
      <c r="Q5000" t="s">
        <v>72</v>
      </c>
      <c r="R5000" s="93">
        <v>34583</v>
      </c>
      <c r="S5000">
        <v>24.5</v>
      </c>
      <c r="T5000">
        <v>4.5999999999999996</v>
      </c>
      <c r="U5000">
        <f t="shared" si="995"/>
        <v>14.55</v>
      </c>
      <c r="V5000" s="106">
        <v>14.5</v>
      </c>
      <c r="W5000" s="107">
        <f t="shared" si="1004"/>
        <v>0</v>
      </c>
      <c r="X5000">
        <f t="shared" si="1005"/>
        <v>9</v>
      </c>
      <c r="AG5000" s="93">
        <f t="shared" si="996"/>
        <v>34584</v>
      </c>
      <c r="AH5000" s="107">
        <f t="shared" si="997"/>
        <v>0</v>
      </c>
      <c r="AI5000" s="72">
        <f t="shared" si="998"/>
        <v>7</v>
      </c>
      <c r="AJ5000">
        <f t="shared" si="999"/>
        <v>9</v>
      </c>
      <c r="AK5000">
        <f t="shared" si="1000"/>
        <v>1994</v>
      </c>
    </row>
    <row r="5001" spans="1:37" x14ac:dyDescent="0.2">
      <c r="A5001" t="s">
        <v>70</v>
      </c>
      <c r="B5001" s="93">
        <v>34584</v>
      </c>
      <c r="C5001">
        <v>23</v>
      </c>
      <c r="D5001">
        <v>10</v>
      </c>
      <c r="E5001">
        <f t="shared" si="994"/>
        <v>16.5</v>
      </c>
      <c r="F5001" s="106">
        <v>15.5</v>
      </c>
      <c r="G5001" s="107">
        <f t="shared" si="1001"/>
        <v>0</v>
      </c>
      <c r="H5001">
        <f t="shared" si="1002"/>
        <v>9</v>
      </c>
      <c r="I5001">
        <f t="shared" si="1003"/>
        <v>1994</v>
      </c>
      <c r="Q5001" t="s">
        <v>72</v>
      </c>
      <c r="R5001" s="93">
        <v>34584</v>
      </c>
      <c r="S5001">
        <v>23.1</v>
      </c>
      <c r="T5001">
        <v>7.5</v>
      </c>
      <c r="U5001">
        <f t="shared" si="995"/>
        <v>15.3</v>
      </c>
      <c r="V5001" s="106">
        <v>14.5</v>
      </c>
      <c r="W5001" s="107">
        <f t="shared" si="1004"/>
        <v>0</v>
      </c>
      <c r="X5001">
        <f t="shared" si="1005"/>
        <v>9</v>
      </c>
      <c r="AG5001" s="93">
        <f t="shared" si="996"/>
        <v>34585</v>
      </c>
      <c r="AH5001" s="107">
        <f t="shared" si="997"/>
        <v>0</v>
      </c>
      <c r="AI5001" s="72">
        <f t="shared" si="998"/>
        <v>8</v>
      </c>
      <c r="AJ5001">
        <f t="shared" si="999"/>
        <v>9</v>
      </c>
      <c r="AK5001">
        <f t="shared" si="1000"/>
        <v>1994</v>
      </c>
    </row>
    <row r="5002" spans="1:37" x14ac:dyDescent="0.2">
      <c r="A5002" t="s">
        <v>70</v>
      </c>
      <c r="B5002" s="93">
        <v>34585</v>
      </c>
      <c r="C5002">
        <v>27.2</v>
      </c>
      <c r="D5002">
        <v>8.6</v>
      </c>
      <c r="E5002">
        <f t="shared" si="994"/>
        <v>17.899999999999999</v>
      </c>
      <c r="F5002" s="106">
        <v>15.5</v>
      </c>
      <c r="G5002" s="107">
        <f t="shared" si="1001"/>
        <v>0</v>
      </c>
      <c r="H5002">
        <f t="shared" si="1002"/>
        <v>9</v>
      </c>
      <c r="I5002">
        <f t="shared" si="1003"/>
        <v>1994</v>
      </c>
      <c r="Q5002" t="s">
        <v>72</v>
      </c>
      <c r="R5002" s="93">
        <v>34585</v>
      </c>
      <c r="S5002">
        <v>25.1</v>
      </c>
      <c r="T5002">
        <v>7.6</v>
      </c>
      <c r="U5002">
        <f t="shared" si="995"/>
        <v>16.350000000000001</v>
      </c>
      <c r="V5002" s="106">
        <v>14.5</v>
      </c>
      <c r="W5002" s="107">
        <f t="shared" si="1004"/>
        <v>0</v>
      </c>
      <c r="X5002">
        <f t="shared" si="1005"/>
        <v>9</v>
      </c>
      <c r="AG5002" s="93">
        <f t="shared" si="996"/>
        <v>34586</v>
      </c>
      <c r="AH5002" s="107">
        <f t="shared" si="997"/>
        <v>2</v>
      </c>
      <c r="AI5002" s="72">
        <f t="shared" si="998"/>
        <v>9</v>
      </c>
      <c r="AJ5002">
        <f t="shared" si="999"/>
        <v>9</v>
      </c>
      <c r="AK5002">
        <f t="shared" si="1000"/>
        <v>1994</v>
      </c>
    </row>
    <row r="5003" spans="1:37" x14ac:dyDescent="0.2">
      <c r="A5003" t="s">
        <v>70</v>
      </c>
      <c r="B5003" s="93">
        <v>34586</v>
      </c>
      <c r="C5003">
        <v>19.2</v>
      </c>
      <c r="D5003">
        <v>6.7</v>
      </c>
      <c r="E5003">
        <f t="shared" si="994"/>
        <v>12.95</v>
      </c>
      <c r="F5003" s="106">
        <v>15.5</v>
      </c>
      <c r="G5003" s="107">
        <f t="shared" si="1001"/>
        <v>2.5500000000000007</v>
      </c>
      <c r="H5003">
        <f t="shared" si="1002"/>
        <v>9</v>
      </c>
      <c r="I5003">
        <f t="shared" si="1003"/>
        <v>1994</v>
      </c>
      <c r="Q5003" t="s">
        <v>72</v>
      </c>
      <c r="R5003" s="93">
        <v>34586</v>
      </c>
      <c r="S5003">
        <v>16.7</v>
      </c>
      <c r="T5003">
        <v>9.4</v>
      </c>
      <c r="U5003">
        <f t="shared" si="995"/>
        <v>13.05</v>
      </c>
      <c r="V5003" s="106">
        <v>14.5</v>
      </c>
      <c r="W5003" s="107">
        <f t="shared" si="1004"/>
        <v>1.4499999999999993</v>
      </c>
      <c r="X5003">
        <f t="shared" si="1005"/>
        <v>9</v>
      </c>
      <c r="AG5003" s="93">
        <f t="shared" si="996"/>
        <v>34587</v>
      </c>
      <c r="AH5003" s="107">
        <f t="shared" si="997"/>
        <v>5.0750000000000002</v>
      </c>
      <c r="AI5003" s="72">
        <f t="shared" si="998"/>
        <v>10</v>
      </c>
      <c r="AJ5003">
        <f t="shared" si="999"/>
        <v>9</v>
      </c>
      <c r="AK5003">
        <f t="shared" si="1000"/>
        <v>1994</v>
      </c>
    </row>
    <row r="5004" spans="1:37" x14ac:dyDescent="0.2">
      <c r="A5004" t="s">
        <v>70</v>
      </c>
      <c r="B5004" s="93">
        <v>34587</v>
      </c>
      <c r="C5004">
        <v>15.4</v>
      </c>
      <c r="D5004">
        <v>4.3</v>
      </c>
      <c r="E5004">
        <f t="shared" si="994"/>
        <v>9.85</v>
      </c>
      <c r="F5004" s="106">
        <v>15.5</v>
      </c>
      <c r="G5004" s="107">
        <f t="shared" si="1001"/>
        <v>5.65</v>
      </c>
      <c r="H5004">
        <f t="shared" si="1002"/>
        <v>9</v>
      </c>
      <c r="I5004">
        <f t="shared" si="1003"/>
        <v>1994</v>
      </c>
      <c r="Q5004" t="s">
        <v>72</v>
      </c>
      <c r="R5004" s="93">
        <v>34587</v>
      </c>
      <c r="S5004">
        <v>14.1</v>
      </c>
      <c r="T5004">
        <v>5.9</v>
      </c>
      <c r="U5004">
        <f t="shared" si="995"/>
        <v>10</v>
      </c>
      <c r="V5004" s="106">
        <v>14.5</v>
      </c>
      <c r="W5004" s="107">
        <f t="shared" si="1004"/>
        <v>4.5</v>
      </c>
      <c r="X5004">
        <f t="shared" si="1005"/>
        <v>9</v>
      </c>
      <c r="AG5004" s="93">
        <f t="shared" si="996"/>
        <v>34588</v>
      </c>
      <c r="AH5004" s="107">
        <f t="shared" si="997"/>
        <v>6.2750000000000004</v>
      </c>
      <c r="AI5004" s="72">
        <f t="shared" si="998"/>
        <v>11</v>
      </c>
      <c r="AJ5004">
        <f t="shared" si="999"/>
        <v>9</v>
      </c>
      <c r="AK5004">
        <f t="shared" si="1000"/>
        <v>1994</v>
      </c>
    </row>
    <row r="5005" spans="1:37" x14ac:dyDescent="0.2">
      <c r="A5005" t="s">
        <v>70</v>
      </c>
      <c r="B5005" s="93">
        <v>34588</v>
      </c>
      <c r="C5005">
        <v>13.4</v>
      </c>
      <c r="D5005">
        <v>3.1</v>
      </c>
      <c r="E5005">
        <f t="shared" si="994"/>
        <v>8.25</v>
      </c>
      <c r="F5005" s="106">
        <v>15.5</v>
      </c>
      <c r="G5005" s="107">
        <f t="shared" si="1001"/>
        <v>7.25</v>
      </c>
      <c r="H5005">
        <f t="shared" si="1002"/>
        <v>9</v>
      </c>
      <c r="I5005">
        <f t="shared" si="1003"/>
        <v>1994</v>
      </c>
      <c r="Q5005" t="s">
        <v>72</v>
      </c>
      <c r="R5005" s="93">
        <v>34588</v>
      </c>
      <c r="S5005">
        <v>14.2</v>
      </c>
      <c r="T5005">
        <v>4.2</v>
      </c>
      <c r="U5005">
        <f t="shared" si="995"/>
        <v>9.1999999999999993</v>
      </c>
      <c r="V5005" s="106">
        <v>14.5</v>
      </c>
      <c r="W5005" s="107">
        <f t="shared" si="1004"/>
        <v>5.3000000000000007</v>
      </c>
      <c r="X5005">
        <f t="shared" si="1005"/>
        <v>9</v>
      </c>
      <c r="AG5005" s="93">
        <f t="shared" si="996"/>
        <v>34589</v>
      </c>
      <c r="AH5005" s="107">
        <f t="shared" si="997"/>
        <v>5.2</v>
      </c>
      <c r="AI5005" s="72">
        <f t="shared" si="998"/>
        <v>12</v>
      </c>
      <c r="AJ5005">
        <f t="shared" si="999"/>
        <v>9</v>
      </c>
      <c r="AK5005">
        <f t="shared" si="1000"/>
        <v>1994</v>
      </c>
    </row>
    <row r="5006" spans="1:37" x14ac:dyDescent="0.2">
      <c r="A5006" t="s">
        <v>70</v>
      </c>
      <c r="B5006" s="93">
        <v>34589</v>
      </c>
      <c r="C5006">
        <v>18.3</v>
      </c>
      <c r="D5006">
        <v>0.9</v>
      </c>
      <c r="E5006">
        <f t="shared" si="994"/>
        <v>9.6</v>
      </c>
      <c r="F5006" s="106">
        <v>15.5</v>
      </c>
      <c r="G5006" s="107">
        <f t="shared" si="1001"/>
        <v>5.9</v>
      </c>
      <c r="H5006">
        <f t="shared" si="1002"/>
        <v>9</v>
      </c>
      <c r="I5006">
        <f t="shared" si="1003"/>
        <v>1994</v>
      </c>
      <c r="Q5006" t="s">
        <v>72</v>
      </c>
      <c r="R5006" s="93">
        <v>34589</v>
      </c>
      <c r="S5006">
        <v>18.100000000000001</v>
      </c>
      <c r="T5006">
        <v>1.9</v>
      </c>
      <c r="U5006">
        <f t="shared" si="995"/>
        <v>10</v>
      </c>
      <c r="V5006" s="106">
        <v>14.5</v>
      </c>
      <c r="W5006" s="107">
        <f t="shared" si="1004"/>
        <v>4.5</v>
      </c>
      <c r="X5006">
        <f t="shared" si="1005"/>
        <v>9</v>
      </c>
      <c r="AG5006" s="93">
        <f t="shared" si="996"/>
        <v>34590</v>
      </c>
      <c r="AH5006" s="107">
        <f t="shared" si="997"/>
        <v>1.4249999999999998</v>
      </c>
      <c r="AI5006" s="72">
        <f t="shared" si="998"/>
        <v>13</v>
      </c>
      <c r="AJ5006">
        <f t="shared" si="999"/>
        <v>9</v>
      </c>
      <c r="AK5006">
        <f t="shared" si="1000"/>
        <v>1994</v>
      </c>
    </row>
    <row r="5007" spans="1:37" x14ac:dyDescent="0.2">
      <c r="A5007" t="s">
        <v>70</v>
      </c>
      <c r="B5007" s="93">
        <v>34590</v>
      </c>
      <c r="C5007">
        <v>21.9</v>
      </c>
      <c r="D5007">
        <v>5.8</v>
      </c>
      <c r="E5007">
        <f t="shared" si="994"/>
        <v>13.85</v>
      </c>
      <c r="F5007" s="106">
        <v>15.5</v>
      </c>
      <c r="G5007" s="107">
        <f t="shared" si="1001"/>
        <v>1.6500000000000004</v>
      </c>
      <c r="H5007">
        <f t="shared" si="1002"/>
        <v>9</v>
      </c>
      <c r="I5007">
        <f t="shared" si="1003"/>
        <v>1994</v>
      </c>
      <c r="Q5007" t="s">
        <v>72</v>
      </c>
      <c r="R5007" s="93">
        <v>34590</v>
      </c>
      <c r="S5007">
        <v>21.8</v>
      </c>
      <c r="T5007">
        <v>4.8</v>
      </c>
      <c r="U5007">
        <f t="shared" si="995"/>
        <v>13.3</v>
      </c>
      <c r="V5007" s="106">
        <v>14.5</v>
      </c>
      <c r="W5007" s="107">
        <f t="shared" si="1004"/>
        <v>1.1999999999999993</v>
      </c>
      <c r="X5007">
        <f t="shared" si="1005"/>
        <v>9</v>
      </c>
      <c r="AG5007" s="93">
        <f t="shared" si="996"/>
        <v>34591</v>
      </c>
      <c r="AH5007" s="107">
        <f t="shared" si="997"/>
        <v>0.97499999999999964</v>
      </c>
      <c r="AI5007" s="72">
        <f t="shared" si="998"/>
        <v>14</v>
      </c>
      <c r="AJ5007">
        <f t="shared" si="999"/>
        <v>9</v>
      </c>
      <c r="AK5007">
        <f t="shared" si="1000"/>
        <v>1994</v>
      </c>
    </row>
    <row r="5008" spans="1:37" x14ac:dyDescent="0.2">
      <c r="A5008" t="s">
        <v>70</v>
      </c>
      <c r="B5008" s="93">
        <v>34591</v>
      </c>
      <c r="C5008">
        <v>20.7</v>
      </c>
      <c r="D5008">
        <v>8.8000000000000007</v>
      </c>
      <c r="E5008">
        <f t="shared" si="994"/>
        <v>14.75</v>
      </c>
      <c r="F5008" s="106">
        <v>15.5</v>
      </c>
      <c r="G5008" s="107">
        <f t="shared" si="1001"/>
        <v>0.75</v>
      </c>
      <c r="H5008">
        <f t="shared" si="1002"/>
        <v>9</v>
      </c>
      <c r="I5008">
        <f t="shared" si="1003"/>
        <v>1994</v>
      </c>
      <c r="Q5008" t="s">
        <v>72</v>
      </c>
      <c r="R5008" s="93">
        <v>34591</v>
      </c>
      <c r="S5008">
        <v>19.3</v>
      </c>
      <c r="T5008">
        <v>7.3</v>
      </c>
      <c r="U5008">
        <f t="shared" si="995"/>
        <v>13.3</v>
      </c>
      <c r="V5008" s="106">
        <v>14.5</v>
      </c>
      <c r="W5008" s="107">
        <f t="shared" si="1004"/>
        <v>1.1999999999999993</v>
      </c>
      <c r="X5008">
        <f t="shared" si="1005"/>
        <v>9</v>
      </c>
      <c r="AG5008" s="93">
        <f t="shared" si="996"/>
        <v>34592</v>
      </c>
      <c r="AH5008" s="107">
        <f t="shared" si="997"/>
        <v>1.0249999999999995</v>
      </c>
      <c r="AI5008" s="72">
        <f t="shared" si="998"/>
        <v>15</v>
      </c>
      <c r="AJ5008">
        <f t="shared" si="999"/>
        <v>9</v>
      </c>
      <c r="AK5008">
        <f t="shared" si="1000"/>
        <v>1994</v>
      </c>
    </row>
    <row r="5009" spans="1:37" x14ac:dyDescent="0.2">
      <c r="A5009" t="s">
        <v>70</v>
      </c>
      <c r="B5009" s="93">
        <v>34592</v>
      </c>
      <c r="C5009">
        <v>22.6</v>
      </c>
      <c r="D5009">
        <v>6.1</v>
      </c>
      <c r="E5009">
        <f t="shared" si="994"/>
        <v>14.350000000000001</v>
      </c>
      <c r="F5009" s="106">
        <v>15.5</v>
      </c>
      <c r="G5009" s="107">
        <f t="shared" si="1001"/>
        <v>1.1499999999999986</v>
      </c>
      <c r="H5009">
        <f t="shared" si="1002"/>
        <v>9</v>
      </c>
      <c r="I5009">
        <f t="shared" si="1003"/>
        <v>1994</v>
      </c>
      <c r="Q5009" t="s">
        <v>72</v>
      </c>
      <c r="R5009" s="93">
        <v>34592</v>
      </c>
      <c r="S5009">
        <v>22.4</v>
      </c>
      <c r="T5009">
        <v>4.8</v>
      </c>
      <c r="U5009">
        <f t="shared" si="995"/>
        <v>13.6</v>
      </c>
      <c r="V5009" s="106">
        <v>14.5</v>
      </c>
      <c r="W5009" s="107">
        <f t="shared" si="1004"/>
        <v>0.90000000000000036</v>
      </c>
      <c r="X5009">
        <f t="shared" si="1005"/>
        <v>9</v>
      </c>
      <c r="AG5009" s="93">
        <f t="shared" si="996"/>
        <v>34593</v>
      </c>
      <c r="AH5009" s="107">
        <f t="shared" si="997"/>
        <v>0</v>
      </c>
      <c r="AI5009" s="72">
        <f t="shared" si="998"/>
        <v>16</v>
      </c>
      <c r="AJ5009">
        <f t="shared" si="999"/>
        <v>9</v>
      </c>
      <c r="AK5009">
        <f t="shared" si="1000"/>
        <v>1994</v>
      </c>
    </row>
    <row r="5010" spans="1:37" x14ac:dyDescent="0.2">
      <c r="A5010" t="s">
        <v>70</v>
      </c>
      <c r="B5010" s="93">
        <v>34593</v>
      </c>
      <c r="C5010">
        <v>24.8</v>
      </c>
      <c r="D5010">
        <v>6.4</v>
      </c>
      <c r="E5010">
        <f t="shared" si="994"/>
        <v>15.600000000000001</v>
      </c>
      <c r="F5010" s="106">
        <v>15.5</v>
      </c>
      <c r="G5010" s="107">
        <f t="shared" si="1001"/>
        <v>0</v>
      </c>
      <c r="H5010">
        <f t="shared" si="1002"/>
        <v>9</v>
      </c>
      <c r="I5010">
        <f t="shared" si="1003"/>
        <v>1994</v>
      </c>
      <c r="Q5010" t="s">
        <v>72</v>
      </c>
      <c r="R5010" s="93">
        <v>34593</v>
      </c>
      <c r="S5010">
        <v>25.7</v>
      </c>
      <c r="T5010">
        <v>6.6</v>
      </c>
      <c r="U5010">
        <f t="shared" si="995"/>
        <v>16.149999999999999</v>
      </c>
      <c r="V5010" s="106">
        <v>14.5</v>
      </c>
      <c r="W5010" s="107">
        <f t="shared" si="1004"/>
        <v>0</v>
      </c>
      <c r="X5010">
        <f t="shared" si="1005"/>
        <v>9</v>
      </c>
      <c r="AG5010" s="93">
        <f t="shared" si="996"/>
        <v>34594</v>
      </c>
      <c r="AH5010" s="107">
        <f t="shared" si="997"/>
        <v>0</v>
      </c>
      <c r="AI5010" s="72">
        <f t="shared" si="998"/>
        <v>17</v>
      </c>
      <c r="AJ5010">
        <f t="shared" si="999"/>
        <v>9</v>
      </c>
      <c r="AK5010">
        <f t="shared" si="1000"/>
        <v>1994</v>
      </c>
    </row>
    <row r="5011" spans="1:37" x14ac:dyDescent="0.2">
      <c r="A5011" t="s">
        <v>70</v>
      </c>
      <c r="B5011" s="93">
        <v>34594</v>
      </c>
      <c r="C5011">
        <v>28.4</v>
      </c>
      <c r="D5011">
        <v>6.7</v>
      </c>
      <c r="E5011">
        <f t="shared" si="994"/>
        <v>17.55</v>
      </c>
      <c r="F5011" s="106">
        <v>15.5</v>
      </c>
      <c r="G5011" s="107">
        <f t="shared" si="1001"/>
        <v>0</v>
      </c>
      <c r="H5011">
        <f t="shared" si="1002"/>
        <v>9</v>
      </c>
      <c r="I5011">
        <f t="shared" si="1003"/>
        <v>1994</v>
      </c>
      <c r="Q5011" t="s">
        <v>72</v>
      </c>
      <c r="R5011" s="93">
        <v>34594</v>
      </c>
      <c r="S5011">
        <v>26.8</v>
      </c>
      <c r="T5011">
        <v>8.4</v>
      </c>
      <c r="U5011">
        <f t="shared" si="995"/>
        <v>17.600000000000001</v>
      </c>
      <c r="V5011" s="106">
        <v>14.5</v>
      </c>
      <c r="W5011" s="107">
        <f t="shared" si="1004"/>
        <v>0</v>
      </c>
      <c r="X5011">
        <f t="shared" si="1005"/>
        <v>9</v>
      </c>
      <c r="AG5011" s="93">
        <f t="shared" si="996"/>
        <v>34595</v>
      </c>
      <c r="AH5011" s="107">
        <f t="shared" si="997"/>
        <v>0</v>
      </c>
      <c r="AI5011" s="72">
        <f t="shared" si="998"/>
        <v>18</v>
      </c>
      <c r="AJ5011">
        <f t="shared" si="999"/>
        <v>9</v>
      </c>
      <c r="AK5011">
        <f t="shared" si="1000"/>
        <v>1994</v>
      </c>
    </row>
    <row r="5012" spans="1:37" x14ac:dyDescent="0.2">
      <c r="A5012" t="s">
        <v>70</v>
      </c>
      <c r="B5012" s="93">
        <v>34595</v>
      </c>
      <c r="C5012">
        <v>22.5</v>
      </c>
      <c r="D5012">
        <v>10.6</v>
      </c>
      <c r="E5012">
        <f t="shared" si="994"/>
        <v>16.55</v>
      </c>
      <c r="F5012" s="106">
        <v>15.5</v>
      </c>
      <c r="G5012" s="107">
        <f t="shared" si="1001"/>
        <v>0</v>
      </c>
      <c r="H5012">
        <f t="shared" si="1002"/>
        <v>9</v>
      </c>
      <c r="I5012">
        <f t="shared" si="1003"/>
        <v>1994</v>
      </c>
      <c r="Q5012" t="s">
        <v>72</v>
      </c>
      <c r="R5012" s="93">
        <v>34595</v>
      </c>
      <c r="S5012">
        <v>22.5</v>
      </c>
      <c r="T5012">
        <v>8.5</v>
      </c>
      <c r="U5012">
        <f t="shared" si="995"/>
        <v>15.5</v>
      </c>
      <c r="V5012" s="106">
        <v>14.5</v>
      </c>
      <c r="W5012" s="107">
        <f t="shared" si="1004"/>
        <v>0</v>
      </c>
      <c r="X5012">
        <f t="shared" si="1005"/>
        <v>9</v>
      </c>
      <c r="AG5012" s="93">
        <f t="shared" si="996"/>
        <v>34596</v>
      </c>
      <c r="AH5012" s="107">
        <f t="shared" si="997"/>
        <v>0.5</v>
      </c>
      <c r="AI5012" s="72">
        <f t="shared" si="998"/>
        <v>19</v>
      </c>
      <c r="AJ5012">
        <f t="shared" si="999"/>
        <v>9</v>
      </c>
      <c r="AK5012">
        <f t="shared" si="1000"/>
        <v>1994</v>
      </c>
    </row>
    <row r="5013" spans="1:37" x14ac:dyDescent="0.2">
      <c r="A5013" t="s">
        <v>70</v>
      </c>
      <c r="B5013" s="93">
        <v>34596</v>
      </c>
      <c r="C5013">
        <v>24.4</v>
      </c>
      <c r="D5013">
        <v>4.5999999999999996</v>
      </c>
      <c r="E5013">
        <f t="shared" si="994"/>
        <v>14.5</v>
      </c>
      <c r="F5013" s="106">
        <v>15.5</v>
      </c>
      <c r="G5013" s="107">
        <f t="shared" si="1001"/>
        <v>1</v>
      </c>
      <c r="H5013">
        <f t="shared" si="1002"/>
        <v>9</v>
      </c>
      <c r="I5013">
        <f t="shared" si="1003"/>
        <v>1994</v>
      </c>
      <c r="Q5013" t="s">
        <v>72</v>
      </c>
      <c r="R5013" s="93">
        <v>34596</v>
      </c>
      <c r="S5013">
        <v>24.2</v>
      </c>
      <c r="T5013">
        <v>6.5</v>
      </c>
      <c r="U5013">
        <f t="shared" si="995"/>
        <v>15.35</v>
      </c>
      <c r="V5013" s="106">
        <v>14.5</v>
      </c>
      <c r="W5013" s="107">
        <f t="shared" si="1004"/>
        <v>0</v>
      </c>
      <c r="X5013">
        <f t="shared" si="1005"/>
        <v>9</v>
      </c>
      <c r="AG5013" s="93">
        <f t="shared" si="996"/>
        <v>34597</v>
      </c>
      <c r="AH5013" s="107">
        <f t="shared" si="997"/>
        <v>6.6500000000000012</v>
      </c>
      <c r="AI5013" s="72">
        <f t="shared" si="998"/>
        <v>20</v>
      </c>
      <c r="AJ5013">
        <f t="shared" si="999"/>
        <v>9</v>
      </c>
      <c r="AK5013">
        <f t="shared" si="1000"/>
        <v>1994</v>
      </c>
    </row>
    <row r="5014" spans="1:37" x14ac:dyDescent="0.2">
      <c r="A5014" t="s">
        <v>70</v>
      </c>
      <c r="B5014" s="93">
        <v>34597</v>
      </c>
      <c r="C5014">
        <v>14.1</v>
      </c>
      <c r="D5014">
        <v>0.7</v>
      </c>
      <c r="E5014">
        <f t="shared" si="994"/>
        <v>7.3999999999999995</v>
      </c>
      <c r="F5014" s="106">
        <v>15.5</v>
      </c>
      <c r="G5014" s="107">
        <f t="shared" si="1001"/>
        <v>8.1000000000000014</v>
      </c>
      <c r="H5014">
        <f t="shared" si="1002"/>
        <v>9</v>
      </c>
      <c r="I5014">
        <f t="shared" si="1003"/>
        <v>1994</v>
      </c>
      <c r="Q5014" t="s">
        <v>72</v>
      </c>
      <c r="R5014" s="93">
        <v>34597</v>
      </c>
      <c r="S5014">
        <v>15.7</v>
      </c>
      <c r="T5014">
        <v>2.9</v>
      </c>
      <c r="U5014">
        <f t="shared" si="995"/>
        <v>9.2999999999999989</v>
      </c>
      <c r="V5014" s="106">
        <v>14.5</v>
      </c>
      <c r="W5014" s="107">
        <f t="shared" si="1004"/>
        <v>5.2000000000000011</v>
      </c>
      <c r="X5014">
        <f t="shared" si="1005"/>
        <v>9</v>
      </c>
      <c r="AG5014" s="93">
        <f t="shared" si="996"/>
        <v>34598</v>
      </c>
      <c r="AH5014" s="107">
        <f t="shared" si="997"/>
        <v>6.3</v>
      </c>
      <c r="AI5014" s="72">
        <f t="shared" si="998"/>
        <v>21</v>
      </c>
      <c r="AJ5014">
        <f t="shared" si="999"/>
        <v>9</v>
      </c>
      <c r="AK5014">
        <f t="shared" si="1000"/>
        <v>1994</v>
      </c>
    </row>
    <row r="5015" spans="1:37" x14ac:dyDescent="0.2">
      <c r="A5015" t="s">
        <v>70</v>
      </c>
      <c r="B5015" s="93">
        <v>34598</v>
      </c>
      <c r="C5015">
        <v>19</v>
      </c>
      <c r="D5015">
        <v>-2.5</v>
      </c>
      <c r="E5015">
        <f t="shared" si="994"/>
        <v>8.25</v>
      </c>
      <c r="F5015" s="106">
        <v>15.5</v>
      </c>
      <c r="G5015" s="107">
        <f t="shared" si="1001"/>
        <v>7.25</v>
      </c>
      <c r="H5015">
        <f t="shared" si="1002"/>
        <v>9</v>
      </c>
      <c r="I5015">
        <f t="shared" si="1003"/>
        <v>1994</v>
      </c>
      <c r="Q5015" t="s">
        <v>72</v>
      </c>
      <c r="R5015" s="93">
        <v>34598</v>
      </c>
      <c r="S5015">
        <v>18.600000000000001</v>
      </c>
      <c r="T5015">
        <v>-0.3</v>
      </c>
      <c r="U5015">
        <f t="shared" si="995"/>
        <v>9.15</v>
      </c>
      <c r="V5015" s="106">
        <v>14.5</v>
      </c>
      <c r="W5015" s="107">
        <f t="shared" si="1004"/>
        <v>5.35</v>
      </c>
      <c r="X5015">
        <f t="shared" si="1005"/>
        <v>9</v>
      </c>
      <c r="AG5015" s="93">
        <f t="shared" si="996"/>
        <v>34599</v>
      </c>
      <c r="AH5015" s="107">
        <f t="shared" si="997"/>
        <v>0</v>
      </c>
      <c r="AI5015" s="72">
        <f t="shared" si="998"/>
        <v>22</v>
      </c>
      <c r="AJ5015">
        <f t="shared" si="999"/>
        <v>9</v>
      </c>
      <c r="AK5015">
        <f t="shared" si="1000"/>
        <v>1994</v>
      </c>
    </row>
    <row r="5016" spans="1:37" x14ac:dyDescent="0.2">
      <c r="A5016" t="s">
        <v>70</v>
      </c>
      <c r="B5016" s="93">
        <v>34599</v>
      </c>
      <c r="C5016">
        <v>29</v>
      </c>
      <c r="D5016">
        <v>8.1999999999999993</v>
      </c>
      <c r="E5016">
        <f t="shared" si="994"/>
        <v>18.600000000000001</v>
      </c>
      <c r="F5016" s="106">
        <v>15.5</v>
      </c>
      <c r="G5016" s="107">
        <f t="shared" si="1001"/>
        <v>0</v>
      </c>
      <c r="H5016">
        <f t="shared" si="1002"/>
        <v>9</v>
      </c>
      <c r="I5016">
        <f t="shared" si="1003"/>
        <v>1994</v>
      </c>
      <c r="Q5016" t="s">
        <v>72</v>
      </c>
      <c r="R5016" s="93">
        <v>34599</v>
      </c>
      <c r="S5016">
        <v>29</v>
      </c>
      <c r="T5016">
        <v>7</v>
      </c>
      <c r="U5016">
        <f t="shared" si="995"/>
        <v>18</v>
      </c>
      <c r="V5016" s="106">
        <v>14.5</v>
      </c>
      <c r="W5016" s="107">
        <f t="shared" si="1004"/>
        <v>0</v>
      </c>
      <c r="X5016">
        <f t="shared" si="1005"/>
        <v>9</v>
      </c>
      <c r="AG5016" s="93">
        <f t="shared" si="996"/>
        <v>34600</v>
      </c>
      <c r="AH5016" s="107">
        <f t="shared" si="997"/>
        <v>0</v>
      </c>
      <c r="AI5016" s="72">
        <f t="shared" si="998"/>
        <v>23</v>
      </c>
      <c r="AJ5016">
        <f t="shared" si="999"/>
        <v>9</v>
      </c>
      <c r="AK5016">
        <f t="shared" si="1000"/>
        <v>1994</v>
      </c>
    </row>
    <row r="5017" spans="1:37" x14ac:dyDescent="0.2">
      <c r="A5017" t="s">
        <v>70</v>
      </c>
      <c r="B5017" s="93">
        <v>34600</v>
      </c>
      <c r="C5017">
        <v>28.2</v>
      </c>
      <c r="D5017">
        <v>7.5</v>
      </c>
      <c r="E5017">
        <f t="shared" si="994"/>
        <v>17.850000000000001</v>
      </c>
      <c r="F5017" s="106">
        <v>15.5</v>
      </c>
      <c r="G5017" s="107">
        <f t="shared" si="1001"/>
        <v>0</v>
      </c>
      <c r="H5017">
        <f t="shared" si="1002"/>
        <v>9</v>
      </c>
      <c r="I5017">
        <f t="shared" si="1003"/>
        <v>1994</v>
      </c>
      <c r="Q5017" t="s">
        <v>72</v>
      </c>
      <c r="R5017" s="93">
        <v>34600</v>
      </c>
      <c r="S5017">
        <v>24.1</v>
      </c>
      <c r="T5017">
        <v>7.4</v>
      </c>
      <c r="U5017">
        <f t="shared" si="995"/>
        <v>15.75</v>
      </c>
      <c r="V5017" s="106">
        <v>14.5</v>
      </c>
      <c r="W5017" s="107">
        <f t="shared" si="1004"/>
        <v>0</v>
      </c>
      <c r="X5017">
        <f t="shared" si="1005"/>
        <v>9</v>
      </c>
      <c r="AG5017" s="93">
        <f t="shared" si="996"/>
        <v>34601</v>
      </c>
      <c r="AH5017" s="107">
        <f t="shared" si="997"/>
        <v>0.32499999999999929</v>
      </c>
      <c r="AI5017" s="72">
        <f t="shared" si="998"/>
        <v>24</v>
      </c>
      <c r="AJ5017">
        <f t="shared" si="999"/>
        <v>9</v>
      </c>
      <c r="AK5017">
        <f t="shared" si="1000"/>
        <v>1994</v>
      </c>
    </row>
    <row r="5018" spans="1:37" x14ac:dyDescent="0.2">
      <c r="A5018" t="s">
        <v>70</v>
      </c>
      <c r="B5018" s="93">
        <v>34601</v>
      </c>
      <c r="C5018">
        <v>24.1</v>
      </c>
      <c r="D5018">
        <v>5.6</v>
      </c>
      <c r="E5018">
        <f t="shared" si="994"/>
        <v>14.850000000000001</v>
      </c>
      <c r="F5018" s="106">
        <v>15.5</v>
      </c>
      <c r="G5018" s="107">
        <f t="shared" si="1001"/>
        <v>0.64999999999999858</v>
      </c>
      <c r="H5018">
        <f t="shared" si="1002"/>
        <v>9</v>
      </c>
      <c r="I5018">
        <f t="shared" si="1003"/>
        <v>1994</v>
      </c>
      <c r="Q5018" t="s">
        <v>72</v>
      </c>
      <c r="R5018" s="93">
        <v>34601</v>
      </c>
      <c r="S5018">
        <v>22.7</v>
      </c>
      <c r="T5018">
        <v>10.6</v>
      </c>
      <c r="U5018">
        <f t="shared" si="995"/>
        <v>16.649999999999999</v>
      </c>
      <c r="V5018" s="106">
        <v>14.5</v>
      </c>
      <c r="W5018" s="107">
        <f t="shared" si="1004"/>
        <v>0</v>
      </c>
      <c r="X5018">
        <f t="shared" si="1005"/>
        <v>9</v>
      </c>
      <c r="AG5018" s="93">
        <f t="shared" si="996"/>
        <v>34602</v>
      </c>
      <c r="AH5018" s="107">
        <f t="shared" si="997"/>
        <v>0</v>
      </c>
      <c r="AI5018" s="72">
        <f t="shared" si="998"/>
        <v>25</v>
      </c>
      <c r="AJ5018">
        <f t="shared" si="999"/>
        <v>9</v>
      </c>
      <c r="AK5018">
        <f t="shared" si="1000"/>
        <v>1994</v>
      </c>
    </row>
    <row r="5019" spans="1:37" x14ac:dyDescent="0.2">
      <c r="A5019" t="s">
        <v>70</v>
      </c>
      <c r="B5019" s="93">
        <v>34602</v>
      </c>
      <c r="C5019">
        <v>29.4</v>
      </c>
      <c r="D5019">
        <v>7.5</v>
      </c>
      <c r="E5019">
        <f t="shared" si="994"/>
        <v>18.45</v>
      </c>
      <c r="F5019" s="106">
        <v>15.5</v>
      </c>
      <c r="G5019" s="107">
        <f t="shared" si="1001"/>
        <v>0</v>
      </c>
      <c r="H5019">
        <f t="shared" si="1002"/>
        <v>9</v>
      </c>
      <c r="I5019">
        <f t="shared" si="1003"/>
        <v>1994</v>
      </c>
      <c r="Q5019" t="s">
        <v>72</v>
      </c>
      <c r="R5019" s="93">
        <v>34602</v>
      </c>
      <c r="S5019">
        <v>27.4</v>
      </c>
      <c r="T5019">
        <v>7.5</v>
      </c>
      <c r="U5019">
        <f t="shared" si="995"/>
        <v>17.45</v>
      </c>
      <c r="V5019" s="106">
        <v>14.5</v>
      </c>
      <c r="W5019" s="107">
        <f t="shared" si="1004"/>
        <v>0</v>
      </c>
      <c r="X5019">
        <f t="shared" si="1005"/>
        <v>9</v>
      </c>
      <c r="AG5019" s="93">
        <f t="shared" si="996"/>
        <v>34603</v>
      </c>
      <c r="AH5019" s="107">
        <f t="shared" si="997"/>
        <v>4.1000000000000005</v>
      </c>
      <c r="AI5019" s="72">
        <f t="shared" si="998"/>
        <v>26</v>
      </c>
      <c r="AJ5019">
        <f t="shared" si="999"/>
        <v>9</v>
      </c>
      <c r="AK5019">
        <f t="shared" si="1000"/>
        <v>1994</v>
      </c>
    </row>
    <row r="5020" spans="1:37" x14ac:dyDescent="0.2">
      <c r="A5020" t="s">
        <v>70</v>
      </c>
      <c r="B5020" s="93">
        <v>34603</v>
      </c>
      <c r="C5020">
        <v>18.399999999999999</v>
      </c>
      <c r="D5020">
        <v>3.2</v>
      </c>
      <c r="E5020">
        <f t="shared" si="994"/>
        <v>10.799999999999999</v>
      </c>
      <c r="F5020" s="106">
        <v>15.5</v>
      </c>
      <c r="G5020" s="107">
        <f t="shared" si="1001"/>
        <v>4.7000000000000011</v>
      </c>
      <c r="H5020">
        <f t="shared" si="1002"/>
        <v>9</v>
      </c>
      <c r="I5020">
        <f t="shared" si="1003"/>
        <v>1994</v>
      </c>
      <c r="Q5020" t="s">
        <v>72</v>
      </c>
      <c r="R5020" s="93">
        <v>34603</v>
      </c>
      <c r="S5020">
        <v>16.3</v>
      </c>
      <c r="T5020">
        <v>5.7</v>
      </c>
      <c r="U5020">
        <f t="shared" si="995"/>
        <v>11</v>
      </c>
      <c r="V5020" s="106">
        <v>14.5</v>
      </c>
      <c r="W5020" s="107">
        <f t="shared" si="1004"/>
        <v>3.5</v>
      </c>
      <c r="X5020">
        <f t="shared" si="1005"/>
        <v>9</v>
      </c>
      <c r="AG5020" s="93">
        <f t="shared" si="996"/>
        <v>34604</v>
      </c>
      <c r="AH5020" s="107">
        <f t="shared" si="997"/>
        <v>1.4749999999999996</v>
      </c>
      <c r="AI5020" s="72">
        <f t="shared" si="998"/>
        <v>27</v>
      </c>
      <c r="AJ5020">
        <f t="shared" si="999"/>
        <v>9</v>
      </c>
      <c r="AK5020">
        <f t="shared" si="1000"/>
        <v>1994</v>
      </c>
    </row>
    <row r="5021" spans="1:37" x14ac:dyDescent="0.2">
      <c r="A5021" t="s">
        <v>70</v>
      </c>
      <c r="B5021" s="93">
        <v>34604</v>
      </c>
      <c r="C5021">
        <v>25.2</v>
      </c>
      <c r="D5021">
        <v>3.8</v>
      </c>
      <c r="E5021">
        <f t="shared" si="994"/>
        <v>14.5</v>
      </c>
      <c r="F5021" s="106">
        <v>15.5</v>
      </c>
      <c r="G5021" s="107">
        <f t="shared" si="1001"/>
        <v>1</v>
      </c>
      <c r="H5021">
        <f t="shared" si="1002"/>
        <v>9</v>
      </c>
      <c r="I5021">
        <f t="shared" si="1003"/>
        <v>1994</v>
      </c>
      <c r="Q5021" t="s">
        <v>72</v>
      </c>
      <c r="R5021" s="93">
        <v>34604</v>
      </c>
      <c r="S5021">
        <v>17.2</v>
      </c>
      <c r="T5021">
        <v>7.9</v>
      </c>
      <c r="U5021">
        <f t="shared" si="995"/>
        <v>12.55</v>
      </c>
      <c r="V5021" s="106">
        <v>14.5</v>
      </c>
      <c r="W5021" s="107">
        <f t="shared" si="1004"/>
        <v>1.9499999999999993</v>
      </c>
      <c r="X5021">
        <f t="shared" si="1005"/>
        <v>9</v>
      </c>
      <c r="AG5021" s="93">
        <f t="shared" si="996"/>
        <v>34605</v>
      </c>
      <c r="AH5021" s="107">
        <f t="shared" si="997"/>
        <v>5.4749999999999996</v>
      </c>
      <c r="AI5021" s="72">
        <f t="shared" si="998"/>
        <v>28</v>
      </c>
      <c r="AJ5021">
        <f t="shared" si="999"/>
        <v>9</v>
      </c>
      <c r="AK5021">
        <f t="shared" si="1000"/>
        <v>1994</v>
      </c>
    </row>
    <row r="5022" spans="1:37" x14ac:dyDescent="0.2">
      <c r="A5022" t="s">
        <v>70</v>
      </c>
      <c r="B5022" s="93">
        <v>34605</v>
      </c>
      <c r="C5022">
        <v>17.3</v>
      </c>
      <c r="D5022">
        <v>1.2</v>
      </c>
      <c r="E5022">
        <f t="shared" si="994"/>
        <v>9.25</v>
      </c>
      <c r="F5022" s="106">
        <v>15.5</v>
      </c>
      <c r="G5022" s="107">
        <f t="shared" si="1001"/>
        <v>6.25</v>
      </c>
      <c r="H5022">
        <f t="shared" si="1002"/>
        <v>9</v>
      </c>
      <c r="I5022">
        <f t="shared" si="1003"/>
        <v>1994</v>
      </c>
      <c r="Q5022" t="s">
        <v>72</v>
      </c>
      <c r="R5022" s="93">
        <v>34605</v>
      </c>
      <c r="S5022">
        <v>11.7</v>
      </c>
      <c r="T5022">
        <v>7.9</v>
      </c>
      <c r="U5022">
        <f t="shared" si="995"/>
        <v>9.8000000000000007</v>
      </c>
      <c r="V5022" s="106">
        <v>14.5</v>
      </c>
      <c r="W5022" s="107">
        <f t="shared" si="1004"/>
        <v>4.6999999999999993</v>
      </c>
      <c r="X5022">
        <f t="shared" si="1005"/>
        <v>9</v>
      </c>
      <c r="AG5022" s="93">
        <f t="shared" si="996"/>
        <v>34606</v>
      </c>
      <c r="AH5022" s="107">
        <f t="shared" si="997"/>
        <v>9.2250000000000014</v>
      </c>
      <c r="AI5022" s="72">
        <f t="shared" si="998"/>
        <v>29</v>
      </c>
      <c r="AJ5022">
        <f t="shared" si="999"/>
        <v>9</v>
      </c>
      <c r="AK5022">
        <f t="shared" si="1000"/>
        <v>1994</v>
      </c>
    </row>
    <row r="5023" spans="1:37" x14ac:dyDescent="0.2">
      <c r="A5023" t="s">
        <v>70</v>
      </c>
      <c r="B5023" s="93">
        <v>34606</v>
      </c>
      <c r="C5023">
        <v>12</v>
      </c>
      <c r="D5023">
        <v>2.4</v>
      </c>
      <c r="E5023">
        <f t="shared" si="994"/>
        <v>7.2</v>
      </c>
      <c r="F5023" s="106">
        <v>15.5</v>
      </c>
      <c r="G5023" s="107">
        <f t="shared" si="1001"/>
        <v>8.3000000000000007</v>
      </c>
      <c r="H5023">
        <f t="shared" si="1002"/>
        <v>9</v>
      </c>
      <c r="I5023">
        <f t="shared" si="1003"/>
        <v>1994</v>
      </c>
      <c r="Q5023" t="s">
        <v>72</v>
      </c>
      <c r="R5023" s="93">
        <v>34606</v>
      </c>
      <c r="S5023">
        <v>8</v>
      </c>
      <c r="T5023">
        <v>0.7</v>
      </c>
      <c r="U5023">
        <f t="shared" si="995"/>
        <v>4.3499999999999996</v>
      </c>
      <c r="V5023" s="106">
        <v>14.5</v>
      </c>
      <c r="W5023" s="107">
        <f t="shared" si="1004"/>
        <v>10.15</v>
      </c>
      <c r="X5023">
        <f t="shared" si="1005"/>
        <v>9</v>
      </c>
      <c r="AG5023" s="93">
        <f t="shared" si="996"/>
        <v>34607</v>
      </c>
      <c r="AH5023" s="107">
        <f t="shared" si="997"/>
        <v>10.199999999999999</v>
      </c>
      <c r="AI5023" s="72">
        <f t="shared" si="998"/>
        <v>30</v>
      </c>
      <c r="AJ5023">
        <f t="shared" si="999"/>
        <v>9</v>
      </c>
      <c r="AK5023">
        <f t="shared" si="1000"/>
        <v>1994</v>
      </c>
    </row>
    <row r="5024" spans="1:37" x14ac:dyDescent="0.2">
      <c r="A5024" t="s">
        <v>70</v>
      </c>
      <c r="B5024" s="93">
        <v>34607</v>
      </c>
      <c r="C5024">
        <v>7.7</v>
      </c>
      <c r="D5024">
        <v>1.5</v>
      </c>
      <c r="E5024">
        <f t="shared" si="994"/>
        <v>4.5999999999999996</v>
      </c>
      <c r="F5024" s="106">
        <v>15.5</v>
      </c>
      <c r="G5024" s="107">
        <f t="shared" si="1001"/>
        <v>10.9</v>
      </c>
      <c r="H5024">
        <f t="shared" si="1002"/>
        <v>9</v>
      </c>
      <c r="I5024">
        <f t="shared" si="1003"/>
        <v>1994</v>
      </c>
      <c r="Q5024" t="s">
        <v>72</v>
      </c>
      <c r="R5024" s="93">
        <v>34607</v>
      </c>
      <c r="S5024">
        <v>6.5</v>
      </c>
      <c r="T5024">
        <v>3.5</v>
      </c>
      <c r="U5024">
        <f t="shared" si="995"/>
        <v>5</v>
      </c>
      <c r="V5024" s="106">
        <v>14.5</v>
      </c>
      <c r="W5024" s="107">
        <f t="shared" si="1004"/>
        <v>9.5</v>
      </c>
      <c r="X5024">
        <f t="shared" si="1005"/>
        <v>9</v>
      </c>
      <c r="AG5024" s="93">
        <f t="shared" si="996"/>
        <v>34608</v>
      </c>
      <c r="AH5024" s="107">
        <f t="shared" si="997"/>
        <v>8.5499999999999989</v>
      </c>
      <c r="AI5024" s="72">
        <f t="shared" si="998"/>
        <v>1</v>
      </c>
      <c r="AJ5024">
        <f t="shared" si="999"/>
        <v>10</v>
      </c>
      <c r="AK5024">
        <f t="shared" si="1000"/>
        <v>1994</v>
      </c>
    </row>
    <row r="5025" spans="1:37" x14ac:dyDescent="0.2">
      <c r="A5025" t="s">
        <v>70</v>
      </c>
      <c r="B5025" s="93">
        <v>34608</v>
      </c>
      <c r="C5025">
        <v>14.3</v>
      </c>
      <c r="D5025">
        <v>1.4</v>
      </c>
      <c r="E5025">
        <f t="shared" si="994"/>
        <v>7.8500000000000005</v>
      </c>
      <c r="F5025" s="106">
        <v>15.5</v>
      </c>
      <c r="G5025" s="107">
        <f t="shared" si="1001"/>
        <v>7.6499999999999995</v>
      </c>
      <c r="H5025">
        <f t="shared" si="1002"/>
        <v>10</v>
      </c>
      <c r="I5025">
        <f t="shared" si="1003"/>
        <v>1994</v>
      </c>
      <c r="Q5025" t="s">
        <v>72</v>
      </c>
      <c r="R5025" s="93">
        <v>34608</v>
      </c>
      <c r="S5025">
        <v>6.9</v>
      </c>
      <c r="T5025">
        <v>3.2</v>
      </c>
      <c r="U5025">
        <f t="shared" si="995"/>
        <v>5.0500000000000007</v>
      </c>
      <c r="V5025" s="106">
        <v>14.5</v>
      </c>
      <c r="W5025" s="107">
        <f t="shared" si="1004"/>
        <v>9.4499999999999993</v>
      </c>
      <c r="X5025">
        <f t="shared" si="1005"/>
        <v>10</v>
      </c>
      <c r="AG5025" s="93">
        <f t="shared" si="996"/>
        <v>34609</v>
      </c>
      <c r="AH5025" s="107">
        <f t="shared" si="997"/>
        <v>13.074999999999999</v>
      </c>
      <c r="AI5025" s="72">
        <f t="shared" si="998"/>
        <v>2</v>
      </c>
      <c r="AJ5025">
        <f t="shared" si="999"/>
        <v>10</v>
      </c>
      <c r="AK5025">
        <f t="shared" si="1000"/>
        <v>1994</v>
      </c>
    </row>
    <row r="5026" spans="1:37" x14ac:dyDescent="0.2">
      <c r="A5026" t="s">
        <v>70</v>
      </c>
      <c r="B5026" s="93">
        <v>34609</v>
      </c>
      <c r="C5026">
        <v>2.2000000000000002</v>
      </c>
      <c r="D5026">
        <v>-0.2</v>
      </c>
      <c r="E5026">
        <f t="shared" si="994"/>
        <v>1</v>
      </c>
      <c r="F5026" s="106">
        <v>15.5</v>
      </c>
      <c r="G5026" s="107">
        <f t="shared" si="1001"/>
        <v>14.5</v>
      </c>
      <c r="H5026">
        <f t="shared" si="1002"/>
        <v>10</v>
      </c>
      <c r="I5026">
        <f t="shared" si="1003"/>
        <v>1994</v>
      </c>
      <c r="Q5026" t="s">
        <v>72</v>
      </c>
      <c r="R5026" s="93">
        <v>34609</v>
      </c>
      <c r="S5026">
        <v>4.3</v>
      </c>
      <c r="T5026">
        <v>1.4</v>
      </c>
      <c r="U5026">
        <f t="shared" si="995"/>
        <v>2.8499999999999996</v>
      </c>
      <c r="V5026" s="106">
        <v>14.5</v>
      </c>
      <c r="W5026" s="107">
        <f t="shared" si="1004"/>
        <v>11.65</v>
      </c>
      <c r="X5026">
        <f t="shared" si="1005"/>
        <v>10</v>
      </c>
      <c r="AG5026" s="93">
        <f t="shared" si="996"/>
        <v>34610</v>
      </c>
      <c r="AH5026" s="107">
        <f t="shared" si="997"/>
        <v>12.75</v>
      </c>
      <c r="AI5026" s="72">
        <f t="shared" si="998"/>
        <v>3</v>
      </c>
      <c r="AJ5026">
        <f t="shared" si="999"/>
        <v>10</v>
      </c>
      <c r="AK5026">
        <f t="shared" si="1000"/>
        <v>1994</v>
      </c>
    </row>
    <row r="5027" spans="1:37" x14ac:dyDescent="0.2">
      <c r="A5027" t="s">
        <v>70</v>
      </c>
      <c r="B5027" s="93">
        <v>34610</v>
      </c>
      <c r="C5027">
        <v>2.8</v>
      </c>
      <c r="D5027">
        <v>-0.8</v>
      </c>
      <c r="E5027">
        <f t="shared" si="994"/>
        <v>0.99999999999999989</v>
      </c>
      <c r="F5027" s="106">
        <v>15.5</v>
      </c>
      <c r="G5027" s="107">
        <f t="shared" si="1001"/>
        <v>14.5</v>
      </c>
      <c r="H5027">
        <f t="shared" si="1002"/>
        <v>10</v>
      </c>
      <c r="I5027">
        <f t="shared" si="1003"/>
        <v>1994</v>
      </c>
      <c r="Q5027" t="s">
        <v>72</v>
      </c>
      <c r="R5027" s="93">
        <v>34610</v>
      </c>
      <c r="S5027">
        <v>6.2</v>
      </c>
      <c r="T5027">
        <v>0.8</v>
      </c>
      <c r="U5027">
        <f t="shared" si="995"/>
        <v>3.5</v>
      </c>
      <c r="V5027" s="106">
        <v>14.5</v>
      </c>
      <c r="W5027" s="107">
        <f t="shared" si="1004"/>
        <v>11</v>
      </c>
      <c r="X5027">
        <f t="shared" si="1005"/>
        <v>10</v>
      </c>
      <c r="AG5027" s="93">
        <f t="shared" si="996"/>
        <v>34611</v>
      </c>
      <c r="AH5027" s="107">
        <f t="shared" si="997"/>
        <v>7.35</v>
      </c>
      <c r="AI5027" s="72">
        <f t="shared" si="998"/>
        <v>4</v>
      </c>
      <c r="AJ5027">
        <f t="shared" si="999"/>
        <v>10</v>
      </c>
      <c r="AK5027">
        <f t="shared" si="1000"/>
        <v>1994</v>
      </c>
    </row>
    <row r="5028" spans="1:37" x14ac:dyDescent="0.2">
      <c r="A5028" t="s">
        <v>70</v>
      </c>
      <c r="B5028" s="93">
        <v>34611</v>
      </c>
      <c r="C5028">
        <v>12.5</v>
      </c>
      <c r="D5028">
        <v>-0.5</v>
      </c>
      <c r="E5028">
        <f t="shared" si="994"/>
        <v>6</v>
      </c>
      <c r="F5028" s="106">
        <v>15.5</v>
      </c>
      <c r="G5028" s="107">
        <f t="shared" si="1001"/>
        <v>9.5</v>
      </c>
      <c r="H5028">
        <f t="shared" si="1002"/>
        <v>10</v>
      </c>
      <c r="I5028">
        <f t="shared" si="1003"/>
        <v>1994</v>
      </c>
      <c r="Q5028" t="s">
        <v>72</v>
      </c>
      <c r="R5028" s="93">
        <v>34611</v>
      </c>
      <c r="S5028">
        <v>15.6</v>
      </c>
      <c r="T5028">
        <v>3</v>
      </c>
      <c r="U5028">
        <f t="shared" si="995"/>
        <v>9.3000000000000007</v>
      </c>
      <c r="V5028" s="106">
        <v>14.5</v>
      </c>
      <c r="W5028" s="107">
        <f t="shared" si="1004"/>
        <v>5.1999999999999993</v>
      </c>
      <c r="X5028">
        <f t="shared" si="1005"/>
        <v>10</v>
      </c>
      <c r="AG5028" s="93">
        <f t="shared" si="996"/>
        <v>34612</v>
      </c>
      <c r="AH5028" s="107">
        <f t="shared" si="997"/>
        <v>4.875</v>
      </c>
      <c r="AI5028" s="72">
        <f t="shared" si="998"/>
        <v>5</v>
      </c>
      <c r="AJ5028">
        <f t="shared" si="999"/>
        <v>10</v>
      </c>
      <c r="AK5028">
        <f t="shared" si="1000"/>
        <v>1994</v>
      </c>
    </row>
    <row r="5029" spans="1:37" x14ac:dyDescent="0.2">
      <c r="A5029" t="s">
        <v>70</v>
      </c>
      <c r="B5029" s="93">
        <v>34612</v>
      </c>
      <c r="C5029">
        <v>17.5</v>
      </c>
      <c r="D5029">
        <v>4</v>
      </c>
      <c r="E5029">
        <f t="shared" si="994"/>
        <v>10.75</v>
      </c>
      <c r="F5029" s="106">
        <v>15.5</v>
      </c>
      <c r="G5029" s="107">
        <f t="shared" si="1001"/>
        <v>4.75</v>
      </c>
      <c r="H5029">
        <f t="shared" si="1002"/>
        <v>10</v>
      </c>
      <c r="I5029">
        <f t="shared" si="1003"/>
        <v>1994</v>
      </c>
      <c r="Q5029" t="s">
        <v>72</v>
      </c>
      <c r="R5029" s="93">
        <v>34612</v>
      </c>
      <c r="S5029">
        <v>18</v>
      </c>
      <c r="T5029">
        <v>1</v>
      </c>
      <c r="U5029">
        <f t="shared" si="995"/>
        <v>9.5</v>
      </c>
      <c r="V5029" s="106">
        <v>14.5</v>
      </c>
      <c r="W5029" s="107">
        <f t="shared" si="1004"/>
        <v>5</v>
      </c>
      <c r="X5029">
        <f t="shared" si="1005"/>
        <v>10</v>
      </c>
      <c r="AG5029" s="93">
        <f t="shared" si="996"/>
        <v>34613</v>
      </c>
      <c r="AH5029" s="107">
        <f t="shared" si="997"/>
        <v>6.6999999999999993</v>
      </c>
      <c r="AI5029" s="72">
        <f t="shared" si="998"/>
        <v>6</v>
      </c>
      <c r="AJ5029">
        <f t="shared" si="999"/>
        <v>10</v>
      </c>
      <c r="AK5029">
        <f t="shared" si="1000"/>
        <v>1994</v>
      </c>
    </row>
    <row r="5030" spans="1:37" x14ac:dyDescent="0.2">
      <c r="A5030" t="s">
        <v>70</v>
      </c>
      <c r="B5030" s="93">
        <v>34613</v>
      </c>
      <c r="C5030">
        <v>14.7</v>
      </c>
      <c r="D5030">
        <v>4.4000000000000004</v>
      </c>
      <c r="E5030">
        <f t="shared" si="994"/>
        <v>9.5500000000000007</v>
      </c>
      <c r="F5030" s="106">
        <v>15.5</v>
      </c>
      <c r="G5030" s="107">
        <f t="shared" si="1001"/>
        <v>5.9499999999999993</v>
      </c>
      <c r="H5030">
        <f t="shared" si="1002"/>
        <v>10</v>
      </c>
      <c r="I5030">
        <f t="shared" si="1003"/>
        <v>1994</v>
      </c>
      <c r="Q5030" t="s">
        <v>72</v>
      </c>
      <c r="R5030" s="93">
        <v>34613</v>
      </c>
      <c r="S5030">
        <v>14.5</v>
      </c>
      <c r="T5030">
        <v>-0.4</v>
      </c>
      <c r="U5030">
        <f t="shared" si="995"/>
        <v>7.05</v>
      </c>
      <c r="V5030" s="106">
        <v>14.5</v>
      </c>
      <c r="W5030" s="107">
        <f t="shared" si="1004"/>
        <v>7.45</v>
      </c>
      <c r="X5030">
        <f t="shared" si="1005"/>
        <v>10</v>
      </c>
      <c r="AG5030" s="93">
        <f t="shared" si="996"/>
        <v>34614</v>
      </c>
      <c r="AH5030" s="107">
        <f t="shared" si="997"/>
        <v>8.85</v>
      </c>
      <c r="AI5030" s="72">
        <f t="shared" si="998"/>
        <v>7</v>
      </c>
      <c r="AJ5030">
        <f t="shared" si="999"/>
        <v>10</v>
      </c>
      <c r="AK5030">
        <f t="shared" si="1000"/>
        <v>1994</v>
      </c>
    </row>
    <row r="5031" spans="1:37" x14ac:dyDescent="0.2">
      <c r="A5031" t="s">
        <v>70</v>
      </c>
      <c r="B5031" s="93">
        <v>34614</v>
      </c>
      <c r="C5031">
        <v>13.1</v>
      </c>
      <c r="D5031">
        <v>-1</v>
      </c>
      <c r="E5031">
        <f t="shared" si="994"/>
        <v>6.05</v>
      </c>
      <c r="F5031" s="106">
        <v>15.5</v>
      </c>
      <c r="G5031" s="107">
        <f t="shared" si="1001"/>
        <v>9.4499999999999993</v>
      </c>
      <c r="H5031">
        <f t="shared" si="1002"/>
        <v>10</v>
      </c>
      <c r="I5031">
        <f t="shared" si="1003"/>
        <v>1994</v>
      </c>
      <c r="Q5031" t="s">
        <v>72</v>
      </c>
      <c r="R5031" s="93">
        <v>34614</v>
      </c>
      <c r="S5031">
        <v>13.2</v>
      </c>
      <c r="T5031">
        <v>-0.7</v>
      </c>
      <c r="U5031">
        <f t="shared" si="995"/>
        <v>6.25</v>
      </c>
      <c r="V5031" s="106">
        <v>14.5</v>
      </c>
      <c r="W5031" s="107">
        <f t="shared" si="1004"/>
        <v>8.25</v>
      </c>
      <c r="X5031">
        <f t="shared" si="1005"/>
        <v>10</v>
      </c>
      <c r="AG5031" s="93">
        <f t="shared" si="996"/>
        <v>34615</v>
      </c>
      <c r="AH5031" s="107">
        <f t="shared" si="997"/>
        <v>7.0749999999999993</v>
      </c>
      <c r="AI5031" s="72">
        <f t="shared" si="998"/>
        <v>8</v>
      </c>
      <c r="AJ5031">
        <f t="shared" si="999"/>
        <v>10</v>
      </c>
      <c r="AK5031">
        <f t="shared" si="1000"/>
        <v>1994</v>
      </c>
    </row>
    <row r="5032" spans="1:37" x14ac:dyDescent="0.2">
      <c r="A5032" t="s">
        <v>70</v>
      </c>
      <c r="B5032" s="93">
        <v>34615</v>
      </c>
      <c r="C5032">
        <v>18.600000000000001</v>
      </c>
      <c r="D5032">
        <v>-1.7</v>
      </c>
      <c r="E5032">
        <f t="shared" si="994"/>
        <v>8.4500000000000011</v>
      </c>
      <c r="F5032" s="106">
        <v>15.5</v>
      </c>
      <c r="G5032" s="107">
        <f t="shared" si="1001"/>
        <v>7.0499999999999989</v>
      </c>
      <c r="H5032">
        <f t="shared" si="1002"/>
        <v>10</v>
      </c>
      <c r="I5032">
        <f t="shared" si="1003"/>
        <v>1994</v>
      </c>
      <c r="Q5032" t="s">
        <v>72</v>
      </c>
      <c r="R5032" s="93">
        <v>34615</v>
      </c>
      <c r="S5032">
        <v>17.399999999999999</v>
      </c>
      <c r="T5032">
        <v>-2.6</v>
      </c>
      <c r="U5032">
        <f t="shared" si="995"/>
        <v>7.3999999999999995</v>
      </c>
      <c r="V5032" s="106">
        <v>14.5</v>
      </c>
      <c r="W5032" s="107">
        <f t="shared" si="1004"/>
        <v>7.1000000000000005</v>
      </c>
      <c r="X5032">
        <f t="shared" si="1005"/>
        <v>10</v>
      </c>
      <c r="AG5032" s="93">
        <f t="shared" si="996"/>
        <v>34616</v>
      </c>
      <c r="AH5032" s="107">
        <f t="shared" si="997"/>
        <v>4.2249999999999996</v>
      </c>
      <c r="AI5032" s="72">
        <f t="shared" si="998"/>
        <v>9</v>
      </c>
      <c r="AJ5032">
        <f t="shared" si="999"/>
        <v>10</v>
      </c>
      <c r="AK5032">
        <f t="shared" si="1000"/>
        <v>1994</v>
      </c>
    </row>
    <row r="5033" spans="1:37" x14ac:dyDescent="0.2">
      <c r="A5033" t="s">
        <v>70</v>
      </c>
      <c r="B5033" s="93">
        <v>34616</v>
      </c>
      <c r="C5033">
        <v>17.600000000000001</v>
      </c>
      <c r="D5033">
        <v>6.4</v>
      </c>
      <c r="E5033">
        <f t="shared" si="994"/>
        <v>12</v>
      </c>
      <c r="F5033" s="106">
        <v>15.5</v>
      </c>
      <c r="G5033" s="107">
        <f t="shared" si="1001"/>
        <v>3.5</v>
      </c>
      <c r="H5033">
        <f t="shared" si="1002"/>
        <v>10</v>
      </c>
      <c r="I5033">
        <f t="shared" si="1003"/>
        <v>1994</v>
      </c>
      <c r="Q5033" t="s">
        <v>72</v>
      </c>
      <c r="R5033" s="93">
        <v>34616</v>
      </c>
      <c r="S5033">
        <v>16.100000000000001</v>
      </c>
      <c r="T5033">
        <v>3</v>
      </c>
      <c r="U5033">
        <f t="shared" si="995"/>
        <v>9.5500000000000007</v>
      </c>
      <c r="V5033" s="106">
        <v>14.5</v>
      </c>
      <c r="W5033" s="107">
        <f t="shared" si="1004"/>
        <v>4.9499999999999993</v>
      </c>
      <c r="X5033">
        <f t="shared" si="1005"/>
        <v>10</v>
      </c>
      <c r="AG5033" s="93">
        <f t="shared" si="996"/>
        <v>34617</v>
      </c>
      <c r="AH5033" s="107">
        <f t="shared" si="997"/>
        <v>9.5</v>
      </c>
      <c r="AI5033" s="72">
        <f t="shared" si="998"/>
        <v>10</v>
      </c>
      <c r="AJ5033">
        <f t="shared" si="999"/>
        <v>10</v>
      </c>
      <c r="AK5033">
        <f t="shared" si="1000"/>
        <v>1994</v>
      </c>
    </row>
    <row r="5034" spans="1:37" x14ac:dyDescent="0.2">
      <c r="A5034" t="s">
        <v>70</v>
      </c>
      <c r="B5034" s="93">
        <v>34617</v>
      </c>
      <c r="C5034">
        <v>9.4</v>
      </c>
      <c r="D5034">
        <v>2.7</v>
      </c>
      <c r="E5034">
        <f t="shared" si="994"/>
        <v>6.0500000000000007</v>
      </c>
      <c r="F5034" s="106">
        <v>15.5</v>
      </c>
      <c r="G5034" s="107">
        <f t="shared" si="1001"/>
        <v>9.4499999999999993</v>
      </c>
      <c r="H5034">
        <f t="shared" si="1002"/>
        <v>10</v>
      </c>
      <c r="I5034">
        <f t="shared" si="1003"/>
        <v>1994</v>
      </c>
      <c r="Q5034" t="s">
        <v>72</v>
      </c>
      <c r="R5034" s="93">
        <v>34617</v>
      </c>
      <c r="S5034">
        <v>10.9</v>
      </c>
      <c r="T5034">
        <v>-1</v>
      </c>
      <c r="U5034">
        <f t="shared" si="995"/>
        <v>4.95</v>
      </c>
      <c r="V5034" s="106">
        <v>14.5</v>
      </c>
      <c r="W5034" s="107">
        <f t="shared" si="1004"/>
        <v>9.5500000000000007</v>
      </c>
      <c r="X5034">
        <f t="shared" si="1005"/>
        <v>10</v>
      </c>
      <c r="AG5034" s="93">
        <f t="shared" si="996"/>
        <v>34618</v>
      </c>
      <c r="AH5034" s="107">
        <f t="shared" si="997"/>
        <v>11.425000000000001</v>
      </c>
      <c r="AI5034" s="72">
        <f t="shared" si="998"/>
        <v>11</v>
      </c>
      <c r="AJ5034">
        <f t="shared" si="999"/>
        <v>10</v>
      </c>
      <c r="AK5034">
        <f t="shared" si="1000"/>
        <v>1994</v>
      </c>
    </row>
    <row r="5035" spans="1:37" x14ac:dyDescent="0.2">
      <c r="A5035" t="s">
        <v>70</v>
      </c>
      <c r="B5035" s="93">
        <v>34618</v>
      </c>
      <c r="C5035">
        <v>8.1999999999999993</v>
      </c>
      <c r="D5035">
        <v>0.4</v>
      </c>
      <c r="E5035">
        <f t="shared" si="994"/>
        <v>4.3</v>
      </c>
      <c r="F5035" s="106">
        <v>15.5</v>
      </c>
      <c r="G5035" s="107">
        <f t="shared" si="1001"/>
        <v>11.2</v>
      </c>
      <c r="H5035">
        <f t="shared" si="1002"/>
        <v>10</v>
      </c>
      <c r="I5035">
        <f t="shared" si="1003"/>
        <v>1994</v>
      </c>
      <c r="Q5035" t="s">
        <v>72</v>
      </c>
      <c r="R5035" s="93">
        <v>34618</v>
      </c>
      <c r="S5035">
        <v>10.199999999999999</v>
      </c>
      <c r="T5035">
        <v>-4.5</v>
      </c>
      <c r="U5035">
        <f t="shared" si="995"/>
        <v>2.8499999999999996</v>
      </c>
      <c r="V5035" s="106">
        <v>14.5</v>
      </c>
      <c r="W5035" s="107">
        <f t="shared" si="1004"/>
        <v>11.65</v>
      </c>
      <c r="X5035">
        <f t="shared" si="1005"/>
        <v>10</v>
      </c>
      <c r="AG5035" s="93">
        <f t="shared" si="996"/>
        <v>34619</v>
      </c>
      <c r="AH5035" s="107">
        <f t="shared" si="997"/>
        <v>11.649999999999999</v>
      </c>
      <c r="AI5035" s="72">
        <f t="shared" si="998"/>
        <v>12</v>
      </c>
      <c r="AJ5035">
        <f t="shared" si="999"/>
        <v>10</v>
      </c>
      <c r="AK5035">
        <f t="shared" si="1000"/>
        <v>1994</v>
      </c>
    </row>
    <row r="5036" spans="1:37" x14ac:dyDescent="0.2">
      <c r="A5036" t="s">
        <v>70</v>
      </c>
      <c r="B5036" s="93">
        <v>34619</v>
      </c>
      <c r="C5036">
        <v>7.9</v>
      </c>
      <c r="D5036">
        <v>-3.8</v>
      </c>
      <c r="E5036">
        <f t="shared" si="994"/>
        <v>2.0500000000000003</v>
      </c>
      <c r="F5036" s="106">
        <v>15.5</v>
      </c>
      <c r="G5036" s="107">
        <f t="shared" si="1001"/>
        <v>13.45</v>
      </c>
      <c r="H5036">
        <f t="shared" si="1002"/>
        <v>10</v>
      </c>
      <c r="I5036">
        <f t="shared" si="1003"/>
        <v>1994</v>
      </c>
      <c r="Q5036" t="s">
        <v>72</v>
      </c>
      <c r="R5036" s="93">
        <v>34619</v>
      </c>
      <c r="S5036">
        <v>12.4</v>
      </c>
      <c r="T5036">
        <v>-3.1</v>
      </c>
      <c r="U5036">
        <f t="shared" si="995"/>
        <v>4.6500000000000004</v>
      </c>
      <c r="V5036" s="106">
        <v>14.5</v>
      </c>
      <c r="W5036" s="107">
        <f t="shared" si="1004"/>
        <v>9.85</v>
      </c>
      <c r="X5036">
        <f t="shared" si="1005"/>
        <v>10</v>
      </c>
      <c r="AG5036" s="93">
        <f t="shared" si="996"/>
        <v>34620</v>
      </c>
      <c r="AH5036" s="107">
        <f t="shared" si="997"/>
        <v>10.95</v>
      </c>
      <c r="AI5036" s="72">
        <f t="shared" si="998"/>
        <v>13</v>
      </c>
      <c r="AJ5036">
        <f t="shared" si="999"/>
        <v>10</v>
      </c>
      <c r="AK5036">
        <f t="shared" si="1000"/>
        <v>1994</v>
      </c>
    </row>
    <row r="5037" spans="1:37" x14ac:dyDescent="0.2">
      <c r="A5037" t="s">
        <v>70</v>
      </c>
      <c r="B5037" s="93">
        <v>34620</v>
      </c>
      <c r="C5037">
        <v>9</v>
      </c>
      <c r="D5037">
        <v>-0.6</v>
      </c>
      <c r="E5037">
        <f t="shared" si="994"/>
        <v>4.2</v>
      </c>
      <c r="F5037" s="106">
        <v>15.5</v>
      </c>
      <c r="G5037" s="107">
        <f t="shared" si="1001"/>
        <v>11.3</v>
      </c>
      <c r="H5037">
        <f t="shared" si="1002"/>
        <v>10</v>
      </c>
      <c r="I5037">
        <f t="shared" si="1003"/>
        <v>1994</v>
      </c>
      <c r="Q5037" t="s">
        <v>72</v>
      </c>
      <c r="R5037" s="93">
        <v>34620</v>
      </c>
      <c r="S5037">
        <v>8.5</v>
      </c>
      <c r="T5037">
        <v>-0.7</v>
      </c>
      <c r="U5037">
        <f t="shared" si="995"/>
        <v>3.9</v>
      </c>
      <c r="V5037" s="106">
        <v>14.5</v>
      </c>
      <c r="W5037" s="107">
        <f t="shared" si="1004"/>
        <v>10.6</v>
      </c>
      <c r="X5037">
        <f t="shared" si="1005"/>
        <v>10</v>
      </c>
      <c r="AG5037" s="93">
        <f t="shared" si="996"/>
        <v>34621</v>
      </c>
      <c r="AH5037" s="107">
        <f t="shared" si="997"/>
        <v>13.7</v>
      </c>
      <c r="AI5037" s="72">
        <f t="shared" si="998"/>
        <v>14</v>
      </c>
      <c r="AJ5037">
        <f t="shared" si="999"/>
        <v>10</v>
      </c>
      <c r="AK5037">
        <f t="shared" si="1000"/>
        <v>1994</v>
      </c>
    </row>
    <row r="5038" spans="1:37" x14ac:dyDescent="0.2">
      <c r="A5038" t="s">
        <v>70</v>
      </c>
      <c r="B5038" s="93">
        <v>34621</v>
      </c>
      <c r="C5038">
        <v>3.8</v>
      </c>
      <c r="D5038">
        <v>-5.4</v>
      </c>
      <c r="E5038">
        <f t="shared" si="994"/>
        <v>-0.80000000000000027</v>
      </c>
      <c r="F5038" s="106">
        <v>15.5</v>
      </c>
      <c r="G5038" s="107">
        <f t="shared" si="1001"/>
        <v>16.3</v>
      </c>
      <c r="H5038">
        <f t="shared" si="1002"/>
        <v>10</v>
      </c>
      <c r="I5038">
        <f t="shared" si="1003"/>
        <v>1994</v>
      </c>
      <c r="Q5038" t="s">
        <v>72</v>
      </c>
      <c r="R5038" s="93">
        <v>34621</v>
      </c>
      <c r="S5038">
        <v>7.1</v>
      </c>
      <c r="T5038">
        <v>-0.3</v>
      </c>
      <c r="U5038">
        <f t="shared" si="995"/>
        <v>3.4</v>
      </c>
      <c r="V5038" s="106">
        <v>14.5</v>
      </c>
      <c r="W5038" s="107">
        <f t="shared" si="1004"/>
        <v>11.1</v>
      </c>
      <c r="X5038">
        <f t="shared" si="1005"/>
        <v>10</v>
      </c>
      <c r="AG5038" s="93">
        <f t="shared" si="996"/>
        <v>34622</v>
      </c>
      <c r="AH5038" s="107">
        <f t="shared" si="997"/>
        <v>12.8</v>
      </c>
      <c r="AI5038" s="72">
        <f t="shared" si="998"/>
        <v>15</v>
      </c>
      <c r="AJ5038">
        <f t="shared" si="999"/>
        <v>10</v>
      </c>
      <c r="AK5038">
        <f t="shared" si="1000"/>
        <v>1994</v>
      </c>
    </row>
    <row r="5039" spans="1:37" x14ac:dyDescent="0.2">
      <c r="A5039" t="s">
        <v>70</v>
      </c>
      <c r="B5039" s="93">
        <v>34622</v>
      </c>
      <c r="C5039">
        <v>1.9</v>
      </c>
      <c r="D5039">
        <v>-0.1</v>
      </c>
      <c r="E5039">
        <f t="shared" si="994"/>
        <v>0.89999999999999991</v>
      </c>
      <c r="F5039" s="106">
        <v>15.5</v>
      </c>
      <c r="G5039" s="107">
        <f t="shared" si="1001"/>
        <v>14.6</v>
      </c>
      <c r="H5039">
        <f t="shared" si="1002"/>
        <v>10</v>
      </c>
      <c r="I5039">
        <f t="shared" si="1003"/>
        <v>1994</v>
      </c>
      <c r="Q5039" t="s">
        <v>72</v>
      </c>
      <c r="R5039" s="93">
        <v>34622</v>
      </c>
      <c r="S5039">
        <v>5.3</v>
      </c>
      <c r="T5039">
        <v>1.7</v>
      </c>
      <c r="U5039">
        <f t="shared" si="995"/>
        <v>3.5</v>
      </c>
      <c r="V5039" s="106">
        <v>14.5</v>
      </c>
      <c r="W5039" s="107">
        <f t="shared" si="1004"/>
        <v>11</v>
      </c>
      <c r="X5039">
        <f t="shared" si="1005"/>
        <v>10</v>
      </c>
      <c r="AG5039" s="93">
        <f t="shared" si="996"/>
        <v>34623</v>
      </c>
      <c r="AH5039" s="107">
        <f t="shared" si="997"/>
        <v>12.524999999999999</v>
      </c>
      <c r="AI5039" s="72">
        <f t="shared" si="998"/>
        <v>16</v>
      </c>
      <c r="AJ5039">
        <f t="shared" si="999"/>
        <v>10</v>
      </c>
      <c r="AK5039">
        <f t="shared" si="1000"/>
        <v>1994</v>
      </c>
    </row>
    <row r="5040" spans="1:37" x14ac:dyDescent="0.2">
      <c r="A5040" t="s">
        <v>70</v>
      </c>
      <c r="B5040" s="93">
        <v>34623</v>
      </c>
      <c r="C5040">
        <v>8.6999999999999993</v>
      </c>
      <c r="D5040">
        <v>-3.6</v>
      </c>
      <c r="E5040">
        <f t="shared" si="994"/>
        <v>2.5499999999999998</v>
      </c>
      <c r="F5040" s="106">
        <v>15.5</v>
      </c>
      <c r="G5040" s="107">
        <f t="shared" si="1001"/>
        <v>12.95</v>
      </c>
      <c r="H5040">
        <f t="shared" si="1002"/>
        <v>10</v>
      </c>
      <c r="I5040">
        <f t="shared" si="1003"/>
        <v>1994</v>
      </c>
      <c r="Q5040" t="s">
        <v>72</v>
      </c>
      <c r="R5040" s="93">
        <v>34623</v>
      </c>
      <c r="S5040">
        <v>9.6</v>
      </c>
      <c r="T5040">
        <v>-4.8</v>
      </c>
      <c r="U5040">
        <f t="shared" si="995"/>
        <v>2.4</v>
      </c>
      <c r="V5040" s="106">
        <v>14.5</v>
      </c>
      <c r="W5040" s="107">
        <f t="shared" si="1004"/>
        <v>12.1</v>
      </c>
      <c r="X5040">
        <f t="shared" si="1005"/>
        <v>10</v>
      </c>
      <c r="AG5040" s="93">
        <f t="shared" si="996"/>
        <v>34624</v>
      </c>
      <c r="AH5040" s="107">
        <f t="shared" si="997"/>
        <v>9.5250000000000004</v>
      </c>
      <c r="AI5040" s="72">
        <f t="shared" si="998"/>
        <v>17</v>
      </c>
      <c r="AJ5040">
        <f t="shared" si="999"/>
        <v>10</v>
      </c>
      <c r="AK5040">
        <f t="shared" si="1000"/>
        <v>1994</v>
      </c>
    </row>
    <row r="5041" spans="1:37" x14ac:dyDescent="0.2">
      <c r="A5041" t="s">
        <v>70</v>
      </c>
      <c r="B5041" s="93">
        <v>34624</v>
      </c>
      <c r="C5041">
        <v>13.2</v>
      </c>
      <c r="D5041">
        <v>-2.5</v>
      </c>
      <c r="E5041">
        <f t="shared" si="994"/>
        <v>5.35</v>
      </c>
      <c r="F5041" s="106">
        <v>15.5</v>
      </c>
      <c r="G5041" s="107">
        <f t="shared" si="1001"/>
        <v>10.15</v>
      </c>
      <c r="H5041">
        <f t="shared" si="1002"/>
        <v>10</v>
      </c>
      <c r="I5041">
        <f t="shared" si="1003"/>
        <v>1994</v>
      </c>
      <c r="Q5041" t="s">
        <v>72</v>
      </c>
      <c r="R5041" s="93">
        <v>34624</v>
      </c>
      <c r="S5041">
        <v>13.1</v>
      </c>
      <c r="T5041">
        <v>-1.9</v>
      </c>
      <c r="U5041">
        <f t="shared" si="995"/>
        <v>5.6</v>
      </c>
      <c r="V5041" s="106">
        <v>14.5</v>
      </c>
      <c r="W5041" s="107">
        <f t="shared" si="1004"/>
        <v>8.9</v>
      </c>
      <c r="X5041">
        <f t="shared" si="1005"/>
        <v>10</v>
      </c>
      <c r="AG5041" s="93">
        <f t="shared" si="996"/>
        <v>34625</v>
      </c>
      <c r="AH5041" s="107">
        <f t="shared" si="997"/>
        <v>10.074999999999999</v>
      </c>
      <c r="AI5041" s="72">
        <f t="shared" si="998"/>
        <v>18</v>
      </c>
      <c r="AJ5041">
        <f t="shared" si="999"/>
        <v>10</v>
      </c>
      <c r="AK5041">
        <f t="shared" si="1000"/>
        <v>1994</v>
      </c>
    </row>
    <row r="5042" spans="1:37" x14ac:dyDescent="0.2">
      <c r="A5042" t="s">
        <v>70</v>
      </c>
      <c r="B5042" s="93">
        <v>34625</v>
      </c>
      <c r="C5042">
        <v>12</v>
      </c>
      <c r="D5042">
        <v>-0.8</v>
      </c>
      <c r="E5042">
        <f t="shared" si="994"/>
        <v>5.6</v>
      </c>
      <c r="F5042" s="106">
        <v>15.5</v>
      </c>
      <c r="G5042" s="107">
        <f t="shared" si="1001"/>
        <v>9.9</v>
      </c>
      <c r="H5042">
        <f t="shared" si="1002"/>
        <v>10</v>
      </c>
      <c r="I5042">
        <f t="shared" si="1003"/>
        <v>1994</v>
      </c>
      <c r="Q5042" t="s">
        <v>72</v>
      </c>
      <c r="R5042" s="93">
        <v>34625</v>
      </c>
      <c r="S5042">
        <v>12</v>
      </c>
      <c r="T5042">
        <v>-3.5</v>
      </c>
      <c r="U5042">
        <f t="shared" si="995"/>
        <v>4.25</v>
      </c>
      <c r="V5042" s="106">
        <v>14.5</v>
      </c>
      <c r="W5042" s="107">
        <f t="shared" si="1004"/>
        <v>10.25</v>
      </c>
      <c r="X5042">
        <f t="shared" si="1005"/>
        <v>10</v>
      </c>
      <c r="AG5042" s="93">
        <f t="shared" si="996"/>
        <v>34626</v>
      </c>
      <c r="AH5042" s="107">
        <f t="shared" si="997"/>
        <v>11.275</v>
      </c>
      <c r="AI5042" s="72">
        <f t="shared" si="998"/>
        <v>19</v>
      </c>
      <c r="AJ5042">
        <f t="shared" si="999"/>
        <v>10</v>
      </c>
      <c r="AK5042">
        <f t="shared" si="1000"/>
        <v>1994</v>
      </c>
    </row>
    <row r="5043" spans="1:37" x14ac:dyDescent="0.2">
      <c r="A5043" t="s">
        <v>70</v>
      </c>
      <c r="B5043" s="93">
        <v>34626</v>
      </c>
      <c r="C5043">
        <v>14.1</v>
      </c>
      <c r="D5043">
        <v>-4.0999999999999996</v>
      </c>
      <c r="E5043">
        <f t="shared" si="994"/>
        <v>5</v>
      </c>
      <c r="F5043" s="106">
        <v>15.5</v>
      </c>
      <c r="G5043" s="107">
        <f t="shared" si="1001"/>
        <v>10.5</v>
      </c>
      <c r="H5043">
        <f t="shared" si="1002"/>
        <v>10</v>
      </c>
      <c r="I5043">
        <f t="shared" si="1003"/>
        <v>1994</v>
      </c>
      <c r="Q5043" t="s">
        <v>72</v>
      </c>
      <c r="R5043" s="93">
        <v>34626</v>
      </c>
      <c r="S5043">
        <v>6.6</v>
      </c>
      <c r="T5043">
        <v>-1.7</v>
      </c>
      <c r="U5043">
        <f t="shared" si="995"/>
        <v>2.4499999999999997</v>
      </c>
      <c r="V5043" s="106">
        <v>14.5</v>
      </c>
      <c r="W5043" s="107">
        <f t="shared" si="1004"/>
        <v>12.05</v>
      </c>
      <c r="X5043">
        <f t="shared" si="1005"/>
        <v>10</v>
      </c>
      <c r="AG5043" s="93">
        <f t="shared" si="996"/>
        <v>34627</v>
      </c>
      <c r="AH5043" s="107">
        <f t="shared" si="997"/>
        <v>9.0500000000000007</v>
      </c>
      <c r="AI5043" s="72">
        <f t="shared" si="998"/>
        <v>20</v>
      </c>
      <c r="AJ5043">
        <f t="shared" si="999"/>
        <v>10</v>
      </c>
      <c r="AK5043">
        <f t="shared" si="1000"/>
        <v>1994</v>
      </c>
    </row>
    <row r="5044" spans="1:37" x14ac:dyDescent="0.2">
      <c r="A5044" t="s">
        <v>70</v>
      </c>
      <c r="B5044" s="93">
        <v>34627</v>
      </c>
      <c r="C5044">
        <v>13.3</v>
      </c>
      <c r="D5044">
        <v>-0.9</v>
      </c>
      <c r="E5044">
        <f t="shared" si="994"/>
        <v>6.2</v>
      </c>
      <c r="F5044" s="106">
        <v>15.5</v>
      </c>
      <c r="G5044" s="107">
        <f t="shared" si="1001"/>
        <v>9.3000000000000007</v>
      </c>
      <c r="H5044">
        <f t="shared" si="1002"/>
        <v>10</v>
      </c>
      <c r="I5044">
        <f t="shared" si="1003"/>
        <v>1994</v>
      </c>
      <c r="Q5044" t="s">
        <v>72</v>
      </c>
      <c r="R5044" s="93">
        <v>34627</v>
      </c>
      <c r="S5044">
        <v>14.3</v>
      </c>
      <c r="T5044">
        <v>-2.9</v>
      </c>
      <c r="U5044">
        <f t="shared" si="995"/>
        <v>5.7</v>
      </c>
      <c r="V5044" s="106">
        <v>14.5</v>
      </c>
      <c r="W5044" s="107">
        <f t="shared" si="1004"/>
        <v>8.8000000000000007</v>
      </c>
      <c r="X5044">
        <f t="shared" si="1005"/>
        <v>10</v>
      </c>
      <c r="AG5044" s="93">
        <f t="shared" si="996"/>
        <v>34628</v>
      </c>
      <c r="AH5044" s="107">
        <f t="shared" si="997"/>
        <v>10.275</v>
      </c>
      <c r="AI5044" s="72">
        <f t="shared" si="998"/>
        <v>21</v>
      </c>
      <c r="AJ5044">
        <f t="shared" si="999"/>
        <v>10</v>
      </c>
      <c r="AK5044">
        <f t="shared" si="1000"/>
        <v>1994</v>
      </c>
    </row>
    <row r="5045" spans="1:37" x14ac:dyDescent="0.2">
      <c r="A5045" t="s">
        <v>70</v>
      </c>
      <c r="B5045" s="93">
        <v>34628</v>
      </c>
      <c r="C5045">
        <v>9.9</v>
      </c>
      <c r="D5045">
        <v>-1.8</v>
      </c>
      <c r="E5045">
        <f t="shared" si="994"/>
        <v>4.05</v>
      </c>
      <c r="F5045" s="106">
        <v>15.5</v>
      </c>
      <c r="G5045" s="107">
        <f t="shared" si="1001"/>
        <v>11.45</v>
      </c>
      <c r="H5045">
        <f t="shared" si="1002"/>
        <v>10</v>
      </c>
      <c r="I5045">
        <f t="shared" si="1003"/>
        <v>1994</v>
      </c>
      <c r="Q5045" t="s">
        <v>72</v>
      </c>
      <c r="R5045" s="93">
        <v>34628</v>
      </c>
      <c r="S5045">
        <v>10.199999999999999</v>
      </c>
      <c r="T5045">
        <v>0.6</v>
      </c>
      <c r="U5045">
        <f t="shared" si="995"/>
        <v>5.3999999999999995</v>
      </c>
      <c r="V5045" s="106">
        <v>14.5</v>
      </c>
      <c r="W5045" s="107">
        <f t="shared" si="1004"/>
        <v>9.1000000000000014</v>
      </c>
      <c r="X5045">
        <f t="shared" si="1005"/>
        <v>10</v>
      </c>
      <c r="AG5045" s="93">
        <f t="shared" si="996"/>
        <v>34629</v>
      </c>
      <c r="AH5045" s="107">
        <f t="shared" si="997"/>
        <v>14.55</v>
      </c>
      <c r="AI5045" s="72">
        <f t="shared" si="998"/>
        <v>22</v>
      </c>
      <c r="AJ5045">
        <f t="shared" si="999"/>
        <v>10</v>
      </c>
      <c r="AK5045">
        <f t="shared" si="1000"/>
        <v>1994</v>
      </c>
    </row>
    <row r="5046" spans="1:37" x14ac:dyDescent="0.2">
      <c r="A5046" t="s">
        <v>70</v>
      </c>
      <c r="B5046" s="93">
        <v>34629</v>
      </c>
      <c r="C5046">
        <v>5.8</v>
      </c>
      <c r="D5046">
        <v>-4.5</v>
      </c>
      <c r="E5046">
        <f t="shared" si="994"/>
        <v>0.64999999999999991</v>
      </c>
      <c r="F5046" s="106">
        <v>15.5</v>
      </c>
      <c r="G5046" s="107">
        <f t="shared" si="1001"/>
        <v>14.85</v>
      </c>
      <c r="H5046">
        <f t="shared" si="1002"/>
        <v>10</v>
      </c>
      <c r="I5046">
        <f t="shared" si="1003"/>
        <v>1994</v>
      </c>
      <c r="Q5046" t="s">
        <v>72</v>
      </c>
      <c r="R5046" s="93">
        <v>34629</v>
      </c>
      <c r="S5046">
        <v>4</v>
      </c>
      <c r="T5046">
        <v>-3.5</v>
      </c>
      <c r="U5046">
        <f t="shared" si="995"/>
        <v>0.25</v>
      </c>
      <c r="V5046" s="106">
        <v>14.5</v>
      </c>
      <c r="W5046" s="107">
        <f t="shared" si="1004"/>
        <v>14.25</v>
      </c>
      <c r="X5046">
        <f t="shared" si="1005"/>
        <v>10</v>
      </c>
      <c r="AG5046" s="93">
        <f t="shared" si="996"/>
        <v>34630</v>
      </c>
      <c r="AH5046" s="107">
        <f t="shared" si="997"/>
        <v>13.375</v>
      </c>
      <c r="AI5046" s="72">
        <f t="shared" si="998"/>
        <v>23</v>
      </c>
      <c r="AJ5046">
        <f t="shared" si="999"/>
        <v>10</v>
      </c>
      <c r="AK5046">
        <f t="shared" si="1000"/>
        <v>1994</v>
      </c>
    </row>
    <row r="5047" spans="1:37" x14ac:dyDescent="0.2">
      <c r="A5047" t="s">
        <v>70</v>
      </c>
      <c r="B5047" s="93">
        <v>34630</v>
      </c>
      <c r="C5047">
        <v>8.9</v>
      </c>
      <c r="D5047">
        <v>-6</v>
      </c>
      <c r="E5047">
        <f t="shared" si="994"/>
        <v>1.4500000000000002</v>
      </c>
      <c r="F5047" s="106">
        <v>15.5</v>
      </c>
      <c r="G5047" s="107">
        <f t="shared" si="1001"/>
        <v>14.05</v>
      </c>
      <c r="H5047">
        <f t="shared" si="1002"/>
        <v>10</v>
      </c>
      <c r="I5047">
        <f t="shared" si="1003"/>
        <v>1994</v>
      </c>
      <c r="Q5047" t="s">
        <v>72</v>
      </c>
      <c r="R5047" s="93">
        <v>34630</v>
      </c>
      <c r="S5047">
        <v>8.1</v>
      </c>
      <c r="T5047">
        <v>-4.5</v>
      </c>
      <c r="U5047">
        <f t="shared" si="995"/>
        <v>1.7999999999999998</v>
      </c>
      <c r="V5047" s="106">
        <v>14.5</v>
      </c>
      <c r="W5047" s="107">
        <f t="shared" si="1004"/>
        <v>12.7</v>
      </c>
      <c r="X5047">
        <f t="shared" si="1005"/>
        <v>10</v>
      </c>
      <c r="AG5047" s="93">
        <f t="shared" si="996"/>
        <v>34631</v>
      </c>
      <c r="AH5047" s="107">
        <f t="shared" si="997"/>
        <v>12.55</v>
      </c>
      <c r="AI5047" s="72">
        <f t="shared" si="998"/>
        <v>24</v>
      </c>
      <c r="AJ5047">
        <f t="shared" si="999"/>
        <v>10</v>
      </c>
      <c r="AK5047">
        <f t="shared" si="1000"/>
        <v>1994</v>
      </c>
    </row>
    <row r="5048" spans="1:37" x14ac:dyDescent="0.2">
      <c r="A5048" t="s">
        <v>70</v>
      </c>
      <c r="B5048" s="93">
        <v>34631</v>
      </c>
      <c r="C5048">
        <v>10.9</v>
      </c>
      <c r="D5048">
        <v>-7.8</v>
      </c>
      <c r="E5048">
        <f t="shared" si="994"/>
        <v>1.5500000000000003</v>
      </c>
      <c r="F5048" s="106">
        <v>15.5</v>
      </c>
      <c r="G5048" s="107">
        <f t="shared" si="1001"/>
        <v>13.95</v>
      </c>
      <c r="H5048">
        <f t="shared" si="1002"/>
        <v>10</v>
      </c>
      <c r="I5048">
        <f t="shared" si="1003"/>
        <v>1994</v>
      </c>
      <c r="Q5048" t="s">
        <v>72</v>
      </c>
      <c r="R5048" s="93">
        <v>34631</v>
      </c>
      <c r="S5048">
        <v>11.6</v>
      </c>
      <c r="T5048">
        <v>-4.9000000000000004</v>
      </c>
      <c r="U5048">
        <f t="shared" si="995"/>
        <v>3.3499999999999996</v>
      </c>
      <c r="V5048" s="106">
        <v>14.5</v>
      </c>
      <c r="W5048" s="107">
        <f t="shared" si="1004"/>
        <v>11.15</v>
      </c>
      <c r="X5048">
        <f t="shared" si="1005"/>
        <v>10</v>
      </c>
      <c r="AG5048" s="93">
        <f t="shared" si="996"/>
        <v>34632</v>
      </c>
      <c r="AH5048" s="107">
        <f t="shared" si="997"/>
        <v>5.75</v>
      </c>
      <c r="AI5048" s="72">
        <f t="shared" si="998"/>
        <v>25</v>
      </c>
      <c r="AJ5048">
        <f t="shared" si="999"/>
        <v>10</v>
      </c>
      <c r="AK5048">
        <f t="shared" si="1000"/>
        <v>1994</v>
      </c>
    </row>
    <row r="5049" spans="1:37" x14ac:dyDescent="0.2">
      <c r="A5049" t="s">
        <v>70</v>
      </c>
      <c r="B5049" s="93">
        <v>34632</v>
      </c>
      <c r="C5049">
        <v>20.7</v>
      </c>
      <c r="D5049">
        <v>-1.4</v>
      </c>
      <c r="E5049">
        <f t="shared" si="994"/>
        <v>9.65</v>
      </c>
      <c r="F5049" s="106">
        <v>15.5</v>
      </c>
      <c r="G5049" s="107">
        <f t="shared" si="1001"/>
        <v>5.85</v>
      </c>
      <c r="H5049">
        <f t="shared" si="1002"/>
        <v>10</v>
      </c>
      <c r="I5049">
        <f t="shared" si="1003"/>
        <v>1994</v>
      </c>
      <c r="Q5049" t="s">
        <v>72</v>
      </c>
      <c r="R5049" s="93">
        <v>34632</v>
      </c>
      <c r="S5049">
        <v>19</v>
      </c>
      <c r="T5049">
        <v>-1.3</v>
      </c>
      <c r="U5049">
        <f t="shared" si="995"/>
        <v>8.85</v>
      </c>
      <c r="V5049" s="106">
        <v>14.5</v>
      </c>
      <c r="W5049" s="107">
        <f t="shared" si="1004"/>
        <v>5.65</v>
      </c>
      <c r="X5049">
        <f t="shared" si="1005"/>
        <v>10</v>
      </c>
      <c r="AG5049" s="93">
        <f t="shared" si="996"/>
        <v>34633</v>
      </c>
      <c r="AH5049" s="107">
        <f t="shared" si="997"/>
        <v>4.1249999999999991</v>
      </c>
      <c r="AI5049" s="72">
        <f t="shared" si="998"/>
        <v>26</v>
      </c>
      <c r="AJ5049">
        <f t="shared" si="999"/>
        <v>10</v>
      </c>
      <c r="AK5049">
        <f t="shared" si="1000"/>
        <v>1994</v>
      </c>
    </row>
    <row r="5050" spans="1:37" x14ac:dyDescent="0.2">
      <c r="A5050" t="s">
        <v>70</v>
      </c>
      <c r="B5050" s="93">
        <v>34633</v>
      </c>
      <c r="C5050">
        <v>16.100000000000001</v>
      </c>
      <c r="D5050">
        <v>3.1</v>
      </c>
      <c r="E5050">
        <f t="shared" si="994"/>
        <v>9.6000000000000014</v>
      </c>
      <c r="F5050" s="106">
        <v>15.5</v>
      </c>
      <c r="G5050" s="107">
        <f t="shared" si="1001"/>
        <v>5.8999999999999986</v>
      </c>
      <c r="H5050">
        <f t="shared" si="1002"/>
        <v>10</v>
      </c>
      <c r="I5050">
        <f t="shared" si="1003"/>
        <v>1994</v>
      </c>
      <c r="Q5050" t="s">
        <v>72</v>
      </c>
      <c r="R5050" s="93">
        <v>34633</v>
      </c>
      <c r="S5050">
        <v>18.8</v>
      </c>
      <c r="T5050">
        <v>5.5</v>
      </c>
      <c r="U5050">
        <f t="shared" si="995"/>
        <v>12.15</v>
      </c>
      <c r="V5050" s="106">
        <v>14.5</v>
      </c>
      <c r="W5050" s="107">
        <f t="shared" si="1004"/>
        <v>2.3499999999999996</v>
      </c>
      <c r="X5050">
        <f t="shared" si="1005"/>
        <v>10</v>
      </c>
      <c r="AG5050" s="93">
        <f t="shared" si="996"/>
        <v>34634</v>
      </c>
      <c r="AH5050" s="107">
        <f t="shared" si="997"/>
        <v>8.7249999999999996</v>
      </c>
      <c r="AI5050" s="72">
        <f t="shared" si="998"/>
        <v>27</v>
      </c>
      <c r="AJ5050">
        <f t="shared" si="999"/>
        <v>10</v>
      </c>
      <c r="AK5050">
        <f t="shared" si="1000"/>
        <v>1994</v>
      </c>
    </row>
    <row r="5051" spans="1:37" x14ac:dyDescent="0.2">
      <c r="A5051" t="s">
        <v>70</v>
      </c>
      <c r="B5051" s="93">
        <v>34634</v>
      </c>
      <c r="C5051">
        <v>12.3</v>
      </c>
      <c r="D5051">
        <v>2.9</v>
      </c>
      <c r="E5051">
        <f t="shared" si="994"/>
        <v>7.6000000000000005</v>
      </c>
      <c r="F5051" s="106">
        <v>15.5</v>
      </c>
      <c r="G5051" s="107">
        <f t="shared" si="1001"/>
        <v>7.8999999999999995</v>
      </c>
      <c r="H5051">
        <f t="shared" si="1002"/>
        <v>10</v>
      </c>
      <c r="I5051">
        <f t="shared" si="1003"/>
        <v>1994</v>
      </c>
      <c r="Q5051" t="s">
        <v>72</v>
      </c>
      <c r="R5051" s="93">
        <v>34634</v>
      </c>
      <c r="S5051">
        <v>12.5</v>
      </c>
      <c r="T5051">
        <v>-2.6</v>
      </c>
      <c r="U5051">
        <f t="shared" si="995"/>
        <v>4.95</v>
      </c>
      <c r="V5051" s="106">
        <v>14.5</v>
      </c>
      <c r="W5051" s="107">
        <f t="shared" si="1004"/>
        <v>9.5500000000000007</v>
      </c>
      <c r="X5051">
        <f t="shared" si="1005"/>
        <v>10</v>
      </c>
      <c r="AG5051" s="93">
        <f t="shared" si="996"/>
        <v>34635</v>
      </c>
      <c r="AH5051" s="107">
        <f t="shared" si="997"/>
        <v>11.475</v>
      </c>
      <c r="AI5051" s="72">
        <f t="shared" si="998"/>
        <v>28</v>
      </c>
      <c r="AJ5051">
        <f t="shared" si="999"/>
        <v>10</v>
      </c>
      <c r="AK5051">
        <f t="shared" si="1000"/>
        <v>1994</v>
      </c>
    </row>
    <row r="5052" spans="1:37" x14ac:dyDescent="0.2">
      <c r="A5052" t="s">
        <v>70</v>
      </c>
      <c r="B5052" s="93">
        <v>34635</v>
      </c>
      <c r="C5052">
        <v>8.8000000000000007</v>
      </c>
      <c r="D5052">
        <v>-2.1</v>
      </c>
      <c r="E5052">
        <f t="shared" si="994"/>
        <v>3.3500000000000005</v>
      </c>
      <c r="F5052" s="106">
        <v>15.5</v>
      </c>
      <c r="G5052" s="107">
        <f t="shared" si="1001"/>
        <v>12.149999999999999</v>
      </c>
      <c r="H5052">
        <f t="shared" si="1002"/>
        <v>10</v>
      </c>
      <c r="I5052">
        <f t="shared" si="1003"/>
        <v>1994</v>
      </c>
      <c r="Q5052" t="s">
        <v>72</v>
      </c>
      <c r="R5052" s="93">
        <v>34635</v>
      </c>
      <c r="S5052">
        <v>9.8000000000000007</v>
      </c>
      <c r="T5052">
        <v>-2.4</v>
      </c>
      <c r="U5052">
        <f t="shared" si="995"/>
        <v>3.7</v>
      </c>
      <c r="V5052" s="106">
        <v>14.5</v>
      </c>
      <c r="W5052" s="107">
        <f t="shared" si="1004"/>
        <v>10.8</v>
      </c>
      <c r="X5052">
        <f t="shared" si="1005"/>
        <v>10</v>
      </c>
      <c r="AG5052" s="93">
        <f t="shared" si="996"/>
        <v>34636</v>
      </c>
      <c r="AH5052" s="107">
        <f t="shared" si="997"/>
        <v>13.574999999999999</v>
      </c>
      <c r="AI5052" s="72">
        <f t="shared" si="998"/>
        <v>29</v>
      </c>
      <c r="AJ5052">
        <f t="shared" si="999"/>
        <v>10</v>
      </c>
      <c r="AK5052">
        <f t="shared" si="1000"/>
        <v>1994</v>
      </c>
    </row>
    <row r="5053" spans="1:37" x14ac:dyDescent="0.2">
      <c r="A5053" t="s">
        <v>70</v>
      </c>
      <c r="B5053" s="93">
        <v>34636</v>
      </c>
      <c r="C5053">
        <v>7.7</v>
      </c>
      <c r="D5053">
        <v>-3.3</v>
      </c>
      <c r="E5053">
        <f t="shared" si="994"/>
        <v>2.2000000000000002</v>
      </c>
      <c r="F5053" s="106">
        <v>15.5</v>
      </c>
      <c r="G5053" s="107">
        <f t="shared" si="1001"/>
        <v>13.3</v>
      </c>
      <c r="H5053">
        <f t="shared" si="1002"/>
        <v>10</v>
      </c>
      <c r="I5053">
        <f t="shared" si="1003"/>
        <v>1994</v>
      </c>
      <c r="Q5053" t="s">
        <v>72</v>
      </c>
      <c r="R5053" s="93">
        <v>34636</v>
      </c>
      <c r="S5053">
        <v>6.7</v>
      </c>
      <c r="T5053">
        <v>-5.4</v>
      </c>
      <c r="U5053">
        <f t="shared" si="995"/>
        <v>0.64999999999999991</v>
      </c>
      <c r="V5053" s="106">
        <v>14.5</v>
      </c>
      <c r="W5053" s="107">
        <f t="shared" si="1004"/>
        <v>13.85</v>
      </c>
      <c r="X5053">
        <f t="shared" si="1005"/>
        <v>10</v>
      </c>
      <c r="AG5053" s="93">
        <f t="shared" si="996"/>
        <v>34637</v>
      </c>
      <c r="AH5053" s="107">
        <f t="shared" si="997"/>
        <v>16.200000000000003</v>
      </c>
      <c r="AI5053" s="72">
        <f t="shared" si="998"/>
        <v>30</v>
      </c>
      <c r="AJ5053">
        <f t="shared" si="999"/>
        <v>10</v>
      </c>
      <c r="AK5053">
        <f t="shared" si="1000"/>
        <v>1994</v>
      </c>
    </row>
    <row r="5054" spans="1:37" x14ac:dyDescent="0.2">
      <c r="A5054" t="s">
        <v>70</v>
      </c>
      <c r="B5054" s="93">
        <v>34637</v>
      </c>
      <c r="C5054">
        <v>5.6</v>
      </c>
      <c r="D5054">
        <v>-7.2</v>
      </c>
      <c r="E5054">
        <f t="shared" si="994"/>
        <v>-0.80000000000000027</v>
      </c>
      <c r="F5054" s="106">
        <v>15.5</v>
      </c>
      <c r="G5054" s="107">
        <f t="shared" si="1001"/>
        <v>16.3</v>
      </c>
      <c r="H5054">
        <f t="shared" si="1002"/>
        <v>10</v>
      </c>
      <c r="I5054">
        <f t="shared" si="1003"/>
        <v>1994</v>
      </c>
      <c r="Q5054" t="s">
        <v>72</v>
      </c>
      <c r="R5054" s="93">
        <v>34637</v>
      </c>
      <c r="S5054">
        <v>7.5</v>
      </c>
      <c r="T5054">
        <v>-10.7</v>
      </c>
      <c r="U5054">
        <f t="shared" si="995"/>
        <v>-1.5999999999999996</v>
      </c>
      <c r="V5054" s="106">
        <v>14.5</v>
      </c>
      <c r="W5054" s="107">
        <f t="shared" si="1004"/>
        <v>16.100000000000001</v>
      </c>
      <c r="X5054">
        <f t="shared" si="1005"/>
        <v>10</v>
      </c>
      <c r="AG5054" s="93">
        <f t="shared" si="996"/>
        <v>34638</v>
      </c>
      <c r="AH5054" s="107">
        <f t="shared" si="997"/>
        <v>17.475000000000001</v>
      </c>
      <c r="AI5054" s="72">
        <f t="shared" si="998"/>
        <v>31</v>
      </c>
      <c r="AJ5054">
        <f t="shared" si="999"/>
        <v>10</v>
      </c>
      <c r="AK5054">
        <f t="shared" si="1000"/>
        <v>1994</v>
      </c>
    </row>
    <row r="5055" spans="1:37" x14ac:dyDescent="0.2">
      <c r="A5055" t="s">
        <v>70</v>
      </c>
      <c r="B5055" s="93">
        <v>34638</v>
      </c>
      <c r="C5055">
        <v>2.2000000000000002</v>
      </c>
      <c r="D5055">
        <v>-8.1999999999999993</v>
      </c>
      <c r="E5055">
        <f t="shared" si="994"/>
        <v>-2.9999999999999996</v>
      </c>
      <c r="F5055" s="106">
        <v>15.5</v>
      </c>
      <c r="G5055" s="107">
        <f t="shared" si="1001"/>
        <v>18.5</v>
      </c>
      <c r="H5055">
        <f t="shared" si="1002"/>
        <v>10</v>
      </c>
      <c r="I5055">
        <f t="shared" si="1003"/>
        <v>1994</v>
      </c>
      <c r="Q5055" t="s">
        <v>72</v>
      </c>
      <c r="R5055" s="93">
        <v>34638</v>
      </c>
      <c r="S5055">
        <v>3.6</v>
      </c>
      <c r="T5055">
        <v>-7.5</v>
      </c>
      <c r="U5055">
        <f t="shared" si="995"/>
        <v>-1.95</v>
      </c>
      <c r="V5055" s="106">
        <v>14.5</v>
      </c>
      <c r="W5055" s="107">
        <f t="shared" si="1004"/>
        <v>16.45</v>
      </c>
      <c r="X5055">
        <f t="shared" si="1005"/>
        <v>10</v>
      </c>
      <c r="AG5055" s="93">
        <f t="shared" si="996"/>
        <v>34639</v>
      </c>
      <c r="AH5055" s="107">
        <f t="shared" si="997"/>
        <v>17.2</v>
      </c>
      <c r="AI5055" s="72">
        <f t="shared" si="998"/>
        <v>1</v>
      </c>
      <c r="AJ5055">
        <f t="shared" si="999"/>
        <v>11</v>
      </c>
      <c r="AK5055">
        <f t="shared" si="1000"/>
        <v>1994</v>
      </c>
    </row>
    <row r="5056" spans="1:37" x14ac:dyDescent="0.2">
      <c r="A5056" t="s">
        <v>70</v>
      </c>
      <c r="B5056" s="93">
        <v>34639</v>
      </c>
      <c r="C5056">
        <v>1.8</v>
      </c>
      <c r="D5056">
        <v>-7.2</v>
      </c>
      <c r="E5056">
        <f t="shared" si="994"/>
        <v>-2.7</v>
      </c>
      <c r="F5056" s="106">
        <v>15.5</v>
      </c>
      <c r="G5056" s="107">
        <f t="shared" si="1001"/>
        <v>18.2</v>
      </c>
      <c r="H5056">
        <f t="shared" si="1002"/>
        <v>11</v>
      </c>
      <c r="I5056">
        <f t="shared" si="1003"/>
        <v>1994</v>
      </c>
      <c r="Q5056" t="s">
        <v>72</v>
      </c>
      <c r="R5056" s="93">
        <v>34639</v>
      </c>
      <c r="S5056">
        <v>1.1000000000000001</v>
      </c>
      <c r="T5056">
        <v>-4.5</v>
      </c>
      <c r="U5056">
        <f t="shared" si="995"/>
        <v>-1.7</v>
      </c>
      <c r="V5056" s="106">
        <v>14.5</v>
      </c>
      <c r="W5056" s="107">
        <f t="shared" si="1004"/>
        <v>16.2</v>
      </c>
      <c r="X5056">
        <f t="shared" si="1005"/>
        <v>11</v>
      </c>
      <c r="AG5056" s="93">
        <f t="shared" si="996"/>
        <v>34640</v>
      </c>
      <c r="AH5056" s="107">
        <f t="shared" si="997"/>
        <v>23.225000000000001</v>
      </c>
      <c r="AI5056" s="72">
        <f t="shared" si="998"/>
        <v>2</v>
      </c>
      <c r="AJ5056">
        <f t="shared" si="999"/>
        <v>11</v>
      </c>
      <c r="AK5056">
        <f t="shared" si="1000"/>
        <v>1994</v>
      </c>
    </row>
    <row r="5057" spans="1:37" x14ac:dyDescent="0.2">
      <c r="A5057" t="s">
        <v>70</v>
      </c>
      <c r="B5057" s="93">
        <v>34640</v>
      </c>
      <c r="C5057">
        <v>-2.4</v>
      </c>
      <c r="D5057">
        <v>-10.199999999999999</v>
      </c>
      <c r="E5057">
        <f t="shared" si="994"/>
        <v>-6.3</v>
      </c>
      <c r="F5057" s="106">
        <v>15.5</v>
      </c>
      <c r="G5057" s="107">
        <f t="shared" si="1001"/>
        <v>21.8</v>
      </c>
      <c r="H5057">
        <f t="shared" si="1002"/>
        <v>11</v>
      </c>
      <c r="I5057">
        <f t="shared" si="1003"/>
        <v>1994</v>
      </c>
      <c r="Q5057" t="s">
        <v>72</v>
      </c>
      <c r="R5057" s="93">
        <v>34640</v>
      </c>
      <c r="S5057">
        <v>-4.2</v>
      </c>
      <c r="T5057">
        <v>-16.100000000000001</v>
      </c>
      <c r="U5057">
        <f t="shared" si="995"/>
        <v>-10.15</v>
      </c>
      <c r="V5057" s="106">
        <v>14.5</v>
      </c>
      <c r="W5057" s="107">
        <f t="shared" si="1004"/>
        <v>24.65</v>
      </c>
      <c r="X5057">
        <f t="shared" si="1005"/>
        <v>11</v>
      </c>
      <c r="AG5057" s="93">
        <f t="shared" si="996"/>
        <v>34641</v>
      </c>
      <c r="AH5057" s="107">
        <f t="shared" si="997"/>
        <v>22.725000000000001</v>
      </c>
      <c r="AI5057" s="72">
        <f t="shared" si="998"/>
        <v>3</v>
      </c>
      <c r="AJ5057">
        <f t="shared" si="999"/>
        <v>11</v>
      </c>
      <c r="AK5057">
        <f t="shared" si="1000"/>
        <v>1994</v>
      </c>
    </row>
    <row r="5058" spans="1:37" x14ac:dyDescent="0.2">
      <c r="A5058" t="s">
        <v>70</v>
      </c>
      <c r="B5058" s="93">
        <v>34641</v>
      </c>
      <c r="C5058">
        <v>3.2</v>
      </c>
      <c r="D5058">
        <v>-13.5</v>
      </c>
      <c r="E5058">
        <f t="shared" si="994"/>
        <v>-5.15</v>
      </c>
      <c r="F5058" s="106">
        <v>15.5</v>
      </c>
      <c r="G5058" s="107">
        <f t="shared" si="1001"/>
        <v>20.65</v>
      </c>
      <c r="H5058">
        <f t="shared" si="1002"/>
        <v>11</v>
      </c>
      <c r="I5058">
        <f t="shared" si="1003"/>
        <v>1994</v>
      </c>
      <c r="Q5058" t="s">
        <v>72</v>
      </c>
      <c r="R5058" s="93">
        <v>34641</v>
      </c>
      <c r="S5058">
        <v>-1.8</v>
      </c>
      <c r="T5058">
        <v>-18.8</v>
      </c>
      <c r="U5058">
        <f t="shared" si="995"/>
        <v>-10.3</v>
      </c>
      <c r="V5058" s="106">
        <v>14.5</v>
      </c>
      <c r="W5058" s="107">
        <f t="shared" si="1004"/>
        <v>24.8</v>
      </c>
      <c r="X5058">
        <f t="shared" si="1005"/>
        <v>11</v>
      </c>
      <c r="AG5058" s="93">
        <f t="shared" si="996"/>
        <v>34642</v>
      </c>
      <c r="AH5058" s="107">
        <f t="shared" si="997"/>
        <v>15.375</v>
      </c>
      <c r="AI5058" s="72">
        <f t="shared" si="998"/>
        <v>4</v>
      </c>
      <c r="AJ5058">
        <f t="shared" si="999"/>
        <v>11</v>
      </c>
      <c r="AK5058">
        <f t="shared" si="1000"/>
        <v>1994</v>
      </c>
    </row>
    <row r="5059" spans="1:37" x14ac:dyDescent="0.2">
      <c r="A5059" t="s">
        <v>70</v>
      </c>
      <c r="B5059" s="93">
        <v>34642</v>
      </c>
      <c r="C5059">
        <v>7.8</v>
      </c>
      <c r="D5059">
        <v>-5</v>
      </c>
      <c r="E5059">
        <f t="shared" si="994"/>
        <v>1.4</v>
      </c>
      <c r="F5059" s="106">
        <v>15.5</v>
      </c>
      <c r="G5059" s="107">
        <f t="shared" si="1001"/>
        <v>14.1</v>
      </c>
      <c r="H5059">
        <f t="shared" si="1002"/>
        <v>11</v>
      </c>
      <c r="I5059">
        <f t="shared" si="1003"/>
        <v>1994</v>
      </c>
      <c r="Q5059" t="s">
        <v>72</v>
      </c>
      <c r="R5059" s="93">
        <v>34642</v>
      </c>
      <c r="S5059">
        <v>3.2</v>
      </c>
      <c r="T5059">
        <v>-7.5</v>
      </c>
      <c r="U5059">
        <f t="shared" si="995"/>
        <v>-2.15</v>
      </c>
      <c r="V5059" s="106">
        <v>14.5</v>
      </c>
      <c r="W5059" s="107">
        <f t="shared" si="1004"/>
        <v>16.649999999999999</v>
      </c>
      <c r="X5059">
        <f t="shared" si="1005"/>
        <v>11</v>
      </c>
      <c r="AG5059" s="93">
        <f t="shared" si="996"/>
        <v>34643</v>
      </c>
      <c r="AH5059" s="107">
        <f t="shared" si="997"/>
        <v>18.450000000000003</v>
      </c>
      <c r="AI5059" s="72">
        <f t="shared" si="998"/>
        <v>5</v>
      </c>
      <c r="AJ5059">
        <f t="shared" si="999"/>
        <v>11</v>
      </c>
      <c r="AK5059">
        <f t="shared" si="1000"/>
        <v>1994</v>
      </c>
    </row>
    <row r="5060" spans="1:37" x14ac:dyDescent="0.2">
      <c r="A5060" t="s">
        <v>70</v>
      </c>
      <c r="B5060" s="93">
        <v>34643</v>
      </c>
      <c r="C5060">
        <v>6.5</v>
      </c>
      <c r="D5060">
        <v>-13.2</v>
      </c>
      <c r="E5060">
        <f t="shared" ref="E5060:E5123" si="1006">AVERAGE(C5060:D5060)</f>
        <v>-3.3499999999999996</v>
      </c>
      <c r="F5060" s="106">
        <v>15.5</v>
      </c>
      <c r="G5060" s="107">
        <f t="shared" si="1001"/>
        <v>18.850000000000001</v>
      </c>
      <c r="H5060">
        <f t="shared" si="1002"/>
        <v>11</v>
      </c>
      <c r="I5060">
        <f t="shared" si="1003"/>
        <v>1994</v>
      </c>
      <c r="Q5060" t="s">
        <v>72</v>
      </c>
      <c r="R5060" s="93">
        <v>34643</v>
      </c>
      <c r="S5060">
        <v>1.8</v>
      </c>
      <c r="T5060">
        <v>-8.9</v>
      </c>
      <c r="U5060">
        <f t="shared" ref="U5060:U5123" si="1007">AVERAGE(S5060:T5060)</f>
        <v>-3.5500000000000003</v>
      </c>
      <c r="V5060" s="106">
        <v>14.5</v>
      </c>
      <c r="W5060" s="107">
        <f t="shared" si="1004"/>
        <v>18.05</v>
      </c>
      <c r="X5060">
        <f t="shared" si="1005"/>
        <v>11</v>
      </c>
      <c r="AG5060" s="93">
        <f t="shared" ref="AG5060:AG5123" si="1008">R5061</f>
        <v>34644</v>
      </c>
      <c r="AH5060" s="107">
        <f t="shared" ref="AH5060:AH5123" si="1009">AVERAGE(W5061,G5061)</f>
        <v>20.225000000000001</v>
      </c>
      <c r="AI5060" s="72">
        <f t="shared" ref="AI5060:AI5123" si="1010">DAY(AG5060)</f>
        <v>6</v>
      </c>
      <c r="AJ5060">
        <f t="shared" ref="AJ5060:AJ5123" si="1011">MONTH(AG5060)</f>
        <v>11</v>
      </c>
      <c r="AK5060">
        <f t="shared" ref="AK5060:AK5123" si="1012">YEAR(AG5060)</f>
        <v>1994</v>
      </c>
    </row>
    <row r="5061" spans="1:37" x14ac:dyDescent="0.2">
      <c r="A5061" t="s">
        <v>70</v>
      </c>
      <c r="B5061" s="93">
        <v>34644</v>
      </c>
      <c r="C5061">
        <v>7.3</v>
      </c>
      <c r="D5061">
        <v>-13.8</v>
      </c>
      <c r="E5061">
        <f t="shared" si="1006"/>
        <v>-3.2500000000000004</v>
      </c>
      <c r="F5061" s="106">
        <v>15.5</v>
      </c>
      <c r="G5061" s="107">
        <f t="shared" ref="G5061:G5124" si="1013">IF(F5061-E5061&gt;0,F5061-E5061,0)</f>
        <v>18.75</v>
      </c>
      <c r="H5061">
        <f t="shared" ref="H5061:H5124" si="1014">MONTH(B5061)</f>
        <v>11</v>
      </c>
      <c r="I5061">
        <f t="shared" ref="I5061:I5124" si="1015">YEAR(B5061)</f>
        <v>1994</v>
      </c>
      <c r="Q5061" t="s">
        <v>72</v>
      </c>
      <c r="R5061" s="93">
        <v>34644</v>
      </c>
      <c r="S5061">
        <v>-0.9</v>
      </c>
      <c r="T5061">
        <v>-13.5</v>
      </c>
      <c r="U5061">
        <f t="shared" si="1007"/>
        <v>-7.2</v>
      </c>
      <c r="V5061" s="106">
        <v>14.5</v>
      </c>
      <c r="W5061" s="107">
        <f t="shared" ref="W5061:W5124" si="1016">IF(V5061-U5061&gt;0,V5061-U5061,0)</f>
        <v>21.7</v>
      </c>
      <c r="X5061">
        <f t="shared" ref="X5061:X5124" si="1017">MONTH(R5061)</f>
        <v>11</v>
      </c>
      <c r="AG5061" s="93">
        <f t="shared" si="1008"/>
        <v>34645</v>
      </c>
      <c r="AH5061" s="107">
        <f t="shared" si="1009"/>
        <v>16.575000000000003</v>
      </c>
      <c r="AI5061" s="72">
        <f t="shared" si="1010"/>
        <v>7</v>
      </c>
      <c r="AJ5061">
        <f t="shared" si="1011"/>
        <v>11</v>
      </c>
      <c r="AK5061">
        <f t="shared" si="1012"/>
        <v>1994</v>
      </c>
    </row>
    <row r="5062" spans="1:37" x14ac:dyDescent="0.2">
      <c r="A5062" t="s">
        <v>70</v>
      </c>
      <c r="B5062" s="93">
        <v>34645</v>
      </c>
      <c r="C5062">
        <v>5.3</v>
      </c>
      <c r="D5062">
        <v>-7</v>
      </c>
      <c r="E5062">
        <f t="shared" si="1006"/>
        <v>-0.85000000000000009</v>
      </c>
      <c r="F5062" s="106">
        <v>15.5</v>
      </c>
      <c r="G5062" s="107">
        <f t="shared" si="1013"/>
        <v>16.350000000000001</v>
      </c>
      <c r="H5062">
        <f t="shared" si="1014"/>
        <v>11</v>
      </c>
      <c r="I5062">
        <f t="shared" si="1015"/>
        <v>1994</v>
      </c>
      <c r="Q5062" t="s">
        <v>72</v>
      </c>
      <c r="R5062" s="93">
        <v>34645</v>
      </c>
      <c r="S5062">
        <v>5.2</v>
      </c>
      <c r="T5062">
        <v>-9.8000000000000007</v>
      </c>
      <c r="U5062">
        <f t="shared" si="1007"/>
        <v>-2.3000000000000003</v>
      </c>
      <c r="V5062" s="106">
        <v>14.5</v>
      </c>
      <c r="W5062" s="107">
        <f t="shared" si="1016"/>
        <v>16.8</v>
      </c>
      <c r="X5062">
        <f t="shared" si="1017"/>
        <v>11</v>
      </c>
      <c r="AG5062" s="93">
        <f t="shared" si="1008"/>
        <v>34646</v>
      </c>
      <c r="AH5062" s="107">
        <f t="shared" si="1009"/>
        <v>13.824999999999999</v>
      </c>
      <c r="AI5062" s="72">
        <f t="shared" si="1010"/>
        <v>8</v>
      </c>
      <c r="AJ5062">
        <f t="shared" si="1011"/>
        <v>11</v>
      </c>
      <c r="AK5062">
        <f t="shared" si="1012"/>
        <v>1994</v>
      </c>
    </row>
    <row r="5063" spans="1:37" x14ac:dyDescent="0.2">
      <c r="A5063" t="s">
        <v>70</v>
      </c>
      <c r="B5063" s="93">
        <v>34646</v>
      </c>
      <c r="C5063">
        <v>6.9</v>
      </c>
      <c r="D5063">
        <v>-2.1</v>
      </c>
      <c r="E5063">
        <f t="shared" si="1006"/>
        <v>2.4000000000000004</v>
      </c>
      <c r="F5063" s="106">
        <v>15.5</v>
      </c>
      <c r="G5063" s="107">
        <f t="shared" si="1013"/>
        <v>13.1</v>
      </c>
      <c r="H5063">
        <f t="shared" si="1014"/>
        <v>11</v>
      </c>
      <c r="I5063">
        <f t="shared" si="1015"/>
        <v>1994</v>
      </c>
      <c r="Q5063" t="s">
        <v>72</v>
      </c>
      <c r="R5063" s="93">
        <v>34646</v>
      </c>
      <c r="S5063">
        <v>6</v>
      </c>
      <c r="T5063">
        <v>-6.1</v>
      </c>
      <c r="U5063">
        <f t="shared" si="1007"/>
        <v>-4.9999999999999822E-2</v>
      </c>
      <c r="V5063" s="106">
        <v>14.5</v>
      </c>
      <c r="W5063" s="107">
        <f t="shared" si="1016"/>
        <v>14.55</v>
      </c>
      <c r="X5063">
        <f t="shared" si="1017"/>
        <v>11</v>
      </c>
      <c r="AG5063" s="93">
        <f t="shared" si="1008"/>
        <v>34647</v>
      </c>
      <c r="AH5063" s="107">
        <f t="shared" si="1009"/>
        <v>15.25</v>
      </c>
      <c r="AI5063" s="72">
        <f t="shared" si="1010"/>
        <v>9</v>
      </c>
      <c r="AJ5063">
        <f t="shared" si="1011"/>
        <v>11</v>
      </c>
      <c r="AK5063">
        <f t="shared" si="1012"/>
        <v>1994</v>
      </c>
    </row>
    <row r="5064" spans="1:37" x14ac:dyDescent="0.2">
      <c r="A5064" t="s">
        <v>70</v>
      </c>
      <c r="B5064" s="93">
        <v>34647</v>
      </c>
      <c r="C5064">
        <v>8.6999999999999993</v>
      </c>
      <c r="D5064">
        <v>-4.4000000000000004</v>
      </c>
      <c r="E5064">
        <f t="shared" si="1006"/>
        <v>2.1499999999999995</v>
      </c>
      <c r="F5064" s="106">
        <v>15.5</v>
      </c>
      <c r="G5064" s="107">
        <f t="shared" si="1013"/>
        <v>13.350000000000001</v>
      </c>
      <c r="H5064">
        <f t="shared" si="1014"/>
        <v>11</v>
      </c>
      <c r="I5064">
        <f t="shared" si="1015"/>
        <v>1994</v>
      </c>
      <c r="Q5064" t="s">
        <v>72</v>
      </c>
      <c r="R5064" s="93">
        <v>34647</v>
      </c>
      <c r="S5064">
        <v>1.6</v>
      </c>
      <c r="T5064">
        <v>-6.9</v>
      </c>
      <c r="U5064">
        <f t="shared" si="1007"/>
        <v>-2.6500000000000004</v>
      </c>
      <c r="V5064" s="106">
        <v>14.5</v>
      </c>
      <c r="W5064" s="107">
        <f t="shared" si="1016"/>
        <v>17.149999999999999</v>
      </c>
      <c r="X5064">
        <f t="shared" si="1017"/>
        <v>11</v>
      </c>
      <c r="AG5064" s="93">
        <f t="shared" si="1008"/>
        <v>34648</v>
      </c>
      <c r="AH5064" s="107">
        <f t="shared" si="1009"/>
        <v>16.950000000000003</v>
      </c>
      <c r="AI5064" s="72">
        <f t="shared" si="1010"/>
        <v>10</v>
      </c>
      <c r="AJ5064">
        <f t="shared" si="1011"/>
        <v>11</v>
      </c>
      <c r="AK5064">
        <f t="shared" si="1012"/>
        <v>1994</v>
      </c>
    </row>
    <row r="5065" spans="1:37" x14ac:dyDescent="0.2">
      <c r="A5065" t="s">
        <v>70</v>
      </c>
      <c r="B5065" s="93">
        <v>34648</v>
      </c>
      <c r="C5065">
        <v>5.0999999999999996</v>
      </c>
      <c r="D5065">
        <v>-6.7</v>
      </c>
      <c r="E5065">
        <f t="shared" si="1006"/>
        <v>-0.80000000000000027</v>
      </c>
      <c r="F5065" s="106">
        <v>15.5</v>
      </c>
      <c r="G5065" s="107">
        <f t="shared" si="1013"/>
        <v>16.3</v>
      </c>
      <c r="H5065">
        <f t="shared" si="1014"/>
        <v>11</v>
      </c>
      <c r="I5065">
        <f t="shared" si="1015"/>
        <v>1994</v>
      </c>
      <c r="Q5065" t="s">
        <v>72</v>
      </c>
      <c r="R5065" s="93">
        <v>34648</v>
      </c>
      <c r="S5065">
        <v>2.2999999999999998</v>
      </c>
      <c r="T5065">
        <v>-8.5</v>
      </c>
      <c r="U5065">
        <f t="shared" si="1007"/>
        <v>-3.1</v>
      </c>
      <c r="V5065" s="106">
        <v>14.5</v>
      </c>
      <c r="W5065" s="107">
        <f t="shared" si="1016"/>
        <v>17.600000000000001</v>
      </c>
      <c r="X5065">
        <f t="shared" si="1017"/>
        <v>11</v>
      </c>
      <c r="AG5065" s="93">
        <f t="shared" si="1008"/>
        <v>34649</v>
      </c>
      <c r="AH5065" s="107">
        <f t="shared" si="1009"/>
        <v>14.25</v>
      </c>
      <c r="AI5065" s="72">
        <f t="shared" si="1010"/>
        <v>11</v>
      </c>
      <c r="AJ5065">
        <f t="shared" si="1011"/>
        <v>11</v>
      </c>
      <c r="AK5065">
        <f t="shared" si="1012"/>
        <v>1994</v>
      </c>
    </row>
    <row r="5066" spans="1:37" x14ac:dyDescent="0.2">
      <c r="A5066" t="s">
        <v>70</v>
      </c>
      <c r="B5066" s="93">
        <v>34649</v>
      </c>
      <c r="C5066">
        <v>11</v>
      </c>
      <c r="D5066">
        <v>-6.6</v>
      </c>
      <c r="E5066">
        <f t="shared" si="1006"/>
        <v>2.2000000000000002</v>
      </c>
      <c r="F5066" s="106">
        <v>15.5</v>
      </c>
      <c r="G5066" s="107">
        <f t="shared" si="1013"/>
        <v>13.3</v>
      </c>
      <c r="H5066">
        <f t="shared" si="1014"/>
        <v>11</v>
      </c>
      <c r="I5066">
        <f t="shared" si="1015"/>
        <v>1994</v>
      </c>
      <c r="Q5066" t="s">
        <v>72</v>
      </c>
      <c r="R5066" s="93">
        <v>34649</v>
      </c>
      <c r="S5066">
        <v>2.9</v>
      </c>
      <c r="T5066">
        <v>-4.3</v>
      </c>
      <c r="U5066">
        <f t="shared" si="1007"/>
        <v>-0.7</v>
      </c>
      <c r="V5066" s="106">
        <v>14.5</v>
      </c>
      <c r="W5066" s="107">
        <f t="shared" si="1016"/>
        <v>15.2</v>
      </c>
      <c r="X5066">
        <f t="shared" si="1017"/>
        <v>11</v>
      </c>
      <c r="AG5066" s="93">
        <f t="shared" si="1008"/>
        <v>34650</v>
      </c>
      <c r="AH5066" s="107">
        <f t="shared" si="1009"/>
        <v>14.375</v>
      </c>
      <c r="AI5066" s="72">
        <f t="shared" si="1010"/>
        <v>12</v>
      </c>
      <c r="AJ5066">
        <f t="shared" si="1011"/>
        <v>11</v>
      </c>
      <c r="AK5066">
        <f t="shared" si="1012"/>
        <v>1994</v>
      </c>
    </row>
    <row r="5067" spans="1:37" x14ac:dyDescent="0.2">
      <c r="A5067" t="s">
        <v>70</v>
      </c>
      <c r="B5067" s="93">
        <v>34650</v>
      </c>
      <c r="C5067">
        <v>6.2</v>
      </c>
      <c r="D5067">
        <v>-1</v>
      </c>
      <c r="E5067">
        <f t="shared" si="1006"/>
        <v>2.6</v>
      </c>
      <c r="F5067" s="106">
        <v>15.5</v>
      </c>
      <c r="G5067" s="107">
        <f t="shared" si="1013"/>
        <v>12.9</v>
      </c>
      <c r="H5067">
        <f t="shared" si="1014"/>
        <v>11</v>
      </c>
      <c r="I5067">
        <f t="shared" si="1015"/>
        <v>1994</v>
      </c>
      <c r="Q5067" t="s">
        <v>72</v>
      </c>
      <c r="R5067" s="93">
        <v>34650</v>
      </c>
      <c r="S5067">
        <v>3.6</v>
      </c>
      <c r="T5067">
        <v>-6.3</v>
      </c>
      <c r="U5067">
        <f t="shared" si="1007"/>
        <v>-1.3499999999999999</v>
      </c>
      <c r="V5067" s="106">
        <v>14.5</v>
      </c>
      <c r="W5067" s="107">
        <f t="shared" si="1016"/>
        <v>15.85</v>
      </c>
      <c r="X5067">
        <f t="shared" si="1017"/>
        <v>11</v>
      </c>
      <c r="AG5067" s="93">
        <f t="shared" si="1008"/>
        <v>34651</v>
      </c>
      <c r="AH5067" s="107">
        <f t="shared" si="1009"/>
        <v>17.700000000000003</v>
      </c>
      <c r="AI5067" s="72">
        <f t="shared" si="1010"/>
        <v>13</v>
      </c>
      <c r="AJ5067">
        <f t="shared" si="1011"/>
        <v>11</v>
      </c>
      <c r="AK5067">
        <f t="shared" si="1012"/>
        <v>1994</v>
      </c>
    </row>
    <row r="5068" spans="1:37" x14ac:dyDescent="0.2">
      <c r="A5068" t="s">
        <v>70</v>
      </c>
      <c r="B5068" s="93">
        <v>34651</v>
      </c>
      <c r="C5068">
        <v>1.9</v>
      </c>
      <c r="D5068">
        <v>-8.6</v>
      </c>
      <c r="E5068">
        <f t="shared" si="1006"/>
        <v>-3.3499999999999996</v>
      </c>
      <c r="F5068" s="106">
        <v>15.5</v>
      </c>
      <c r="G5068" s="107">
        <f t="shared" si="1013"/>
        <v>18.850000000000001</v>
      </c>
      <c r="H5068">
        <f t="shared" si="1014"/>
        <v>11</v>
      </c>
      <c r="I5068">
        <f t="shared" si="1015"/>
        <v>1994</v>
      </c>
      <c r="Q5068" t="s">
        <v>72</v>
      </c>
      <c r="R5068" s="93">
        <v>34651</v>
      </c>
      <c r="S5068">
        <v>4.9000000000000004</v>
      </c>
      <c r="T5068">
        <v>-9</v>
      </c>
      <c r="U5068">
        <f t="shared" si="1007"/>
        <v>-2.0499999999999998</v>
      </c>
      <c r="V5068" s="106">
        <v>14.5</v>
      </c>
      <c r="W5068" s="107">
        <f t="shared" si="1016"/>
        <v>16.55</v>
      </c>
      <c r="X5068">
        <f t="shared" si="1017"/>
        <v>11</v>
      </c>
      <c r="AG5068" s="93">
        <f t="shared" si="1008"/>
        <v>34652</v>
      </c>
      <c r="AH5068" s="107">
        <f t="shared" si="1009"/>
        <v>15.05</v>
      </c>
      <c r="AI5068" s="72">
        <f t="shared" si="1010"/>
        <v>14</v>
      </c>
      <c r="AJ5068">
        <f t="shared" si="1011"/>
        <v>11</v>
      </c>
      <c r="AK5068">
        <f t="shared" si="1012"/>
        <v>1994</v>
      </c>
    </row>
    <row r="5069" spans="1:37" x14ac:dyDescent="0.2">
      <c r="A5069" t="s">
        <v>70</v>
      </c>
      <c r="B5069" s="93">
        <v>34652</v>
      </c>
      <c r="C5069">
        <v>6.9</v>
      </c>
      <c r="D5069">
        <v>-8.9</v>
      </c>
      <c r="E5069">
        <f t="shared" si="1006"/>
        <v>-1</v>
      </c>
      <c r="F5069" s="106">
        <v>15.5</v>
      </c>
      <c r="G5069" s="107">
        <f t="shared" si="1013"/>
        <v>16.5</v>
      </c>
      <c r="H5069">
        <f t="shared" si="1014"/>
        <v>11</v>
      </c>
      <c r="I5069">
        <f t="shared" si="1015"/>
        <v>1994</v>
      </c>
      <c r="Q5069" t="s">
        <v>72</v>
      </c>
      <c r="R5069" s="93">
        <v>34652</v>
      </c>
      <c r="S5069">
        <v>7.2</v>
      </c>
      <c r="T5069">
        <v>-5.4</v>
      </c>
      <c r="U5069">
        <f t="shared" si="1007"/>
        <v>0.89999999999999991</v>
      </c>
      <c r="V5069" s="106">
        <v>14.5</v>
      </c>
      <c r="W5069" s="107">
        <f t="shared" si="1016"/>
        <v>13.6</v>
      </c>
      <c r="X5069">
        <f t="shared" si="1017"/>
        <v>11</v>
      </c>
      <c r="AG5069" s="93">
        <f t="shared" si="1008"/>
        <v>34653</v>
      </c>
      <c r="AH5069" s="107">
        <f t="shared" si="1009"/>
        <v>18.25</v>
      </c>
      <c r="AI5069" s="72">
        <f t="shared" si="1010"/>
        <v>15</v>
      </c>
      <c r="AJ5069">
        <f t="shared" si="1011"/>
        <v>11</v>
      </c>
      <c r="AK5069">
        <f t="shared" si="1012"/>
        <v>1994</v>
      </c>
    </row>
    <row r="5070" spans="1:37" x14ac:dyDescent="0.2">
      <c r="A5070" t="s">
        <v>70</v>
      </c>
      <c r="B5070" s="93">
        <v>34653</v>
      </c>
      <c r="C5070">
        <v>5.8</v>
      </c>
      <c r="D5070">
        <v>-8.3000000000000007</v>
      </c>
      <c r="E5070">
        <f t="shared" si="1006"/>
        <v>-1.2500000000000004</v>
      </c>
      <c r="F5070" s="106">
        <v>15.5</v>
      </c>
      <c r="G5070" s="107">
        <f t="shared" si="1013"/>
        <v>16.75</v>
      </c>
      <c r="H5070">
        <f t="shared" si="1014"/>
        <v>11</v>
      </c>
      <c r="I5070">
        <f t="shared" si="1015"/>
        <v>1994</v>
      </c>
      <c r="Q5070" t="s">
        <v>72</v>
      </c>
      <c r="R5070" s="93">
        <v>34653</v>
      </c>
      <c r="S5070">
        <v>-1.1000000000000001</v>
      </c>
      <c r="T5070">
        <v>-9.4</v>
      </c>
      <c r="U5070">
        <f t="shared" si="1007"/>
        <v>-5.25</v>
      </c>
      <c r="V5070" s="106">
        <v>14.5</v>
      </c>
      <c r="W5070" s="107">
        <f t="shared" si="1016"/>
        <v>19.75</v>
      </c>
      <c r="X5070">
        <f t="shared" si="1017"/>
        <v>11</v>
      </c>
      <c r="AG5070" s="93">
        <f t="shared" si="1008"/>
        <v>34654</v>
      </c>
      <c r="AH5070" s="107">
        <f t="shared" si="1009"/>
        <v>20.350000000000001</v>
      </c>
      <c r="AI5070" s="72">
        <f t="shared" si="1010"/>
        <v>16</v>
      </c>
      <c r="AJ5070">
        <f t="shared" si="1011"/>
        <v>11</v>
      </c>
      <c r="AK5070">
        <f t="shared" si="1012"/>
        <v>1994</v>
      </c>
    </row>
    <row r="5071" spans="1:37" x14ac:dyDescent="0.2">
      <c r="A5071" t="s">
        <v>70</v>
      </c>
      <c r="B5071" s="93">
        <v>34654</v>
      </c>
      <c r="C5071">
        <v>-3.2</v>
      </c>
      <c r="D5071">
        <v>-7.3</v>
      </c>
      <c r="E5071">
        <f t="shared" si="1006"/>
        <v>-5.25</v>
      </c>
      <c r="F5071" s="106">
        <v>15.5</v>
      </c>
      <c r="G5071" s="107">
        <f t="shared" si="1013"/>
        <v>20.75</v>
      </c>
      <c r="H5071">
        <f t="shared" si="1014"/>
        <v>11</v>
      </c>
      <c r="I5071">
        <f t="shared" si="1015"/>
        <v>1994</v>
      </c>
      <c r="Q5071" t="s">
        <v>72</v>
      </c>
      <c r="R5071" s="93">
        <v>34654</v>
      </c>
      <c r="S5071">
        <v>-4.5999999999999996</v>
      </c>
      <c r="T5071">
        <v>-6.3</v>
      </c>
      <c r="U5071">
        <f t="shared" si="1007"/>
        <v>-5.4499999999999993</v>
      </c>
      <c r="V5071" s="106">
        <v>14.5</v>
      </c>
      <c r="W5071" s="107">
        <f t="shared" si="1016"/>
        <v>19.95</v>
      </c>
      <c r="X5071">
        <f t="shared" si="1017"/>
        <v>11</v>
      </c>
      <c r="AG5071" s="93">
        <f t="shared" si="1008"/>
        <v>34655</v>
      </c>
      <c r="AH5071" s="107">
        <f t="shared" si="1009"/>
        <v>26.6</v>
      </c>
      <c r="AI5071" s="72">
        <f t="shared" si="1010"/>
        <v>17</v>
      </c>
      <c r="AJ5071">
        <f t="shared" si="1011"/>
        <v>11</v>
      </c>
      <c r="AK5071">
        <f t="shared" si="1012"/>
        <v>1994</v>
      </c>
    </row>
    <row r="5072" spans="1:37" x14ac:dyDescent="0.2">
      <c r="A5072" t="s">
        <v>70</v>
      </c>
      <c r="B5072" s="93">
        <v>34655</v>
      </c>
      <c r="C5072">
        <v>-7.1</v>
      </c>
      <c r="D5072">
        <v>-15.6</v>
      </c>
      <c r="E5072">
        <f t="shared" si="1006"/>
        <v>-11.35</v>
      </c>
      <c r="F5072" s="106">
        <v>15.5</v>
      </c>
      <c r="G5072" s="107">
        <f t="shared" si="1013"/>
        <v>26.85</v>
      </c>
      <c r="H5072">
        <f t="shared" si="1014"/>
        <v>11</v>
      </c>
      <c r="I5072">
        <f t="shared" si="1015"/>
        <v>1994</v>
      </c>
      <c r="Q5072" t="s">
        <v>72</v>
      </c>
      <c r="R5072" s="93">
        <v>34655</v>
      </c>
      <c r="S5072">
        <v>-5.5</v>
      </c>
      <c r="T5072">
        <v>-18.2</v>
      </c>
      <c r="U5072">
        <f t="shared" si="1007"/>
        <v>-11.85</v>
      </c>
      <c r="V5072" s="106">
        <v>14.5</v>
      </c>
      <c r="W5072" s="107">
        <f t="shared" si="1016"/>
        <v>26.35</v>
      </c>
      <c r="X5072">
        <f t="shared" si="1017"/>
        <v>11</v>
      </c>
      <c r="AG5072" s="93">
        <f t="shared" si="1008"/>
        <v>34656</v>
      </c>
      <c r="AH5072" s="107">
        <f t="shared" si="1009"/>
        <v>22.95</v>
      </c>
      <c r="AI5072" s="72">
        <f t="shared" si="1010"/>
        <v>18</v>
      </c>
      <c r="AJ5072">
        <f t="shared" si="1011"/>
        <v>11</v>
      </c>
      <c r="AK5072">
        <f t="shared" si="1012"/>
        <v>1994</v>
      </c>
    </row>
    <row r="5073" spans="1:37" x14ac:dyDescent="0.2">
      <c r="A5073" t="s">
        <v>70</v>
      </c>
      <c r="B5073" s="93">
        <v>34656</v>
      </c>
      <c r="C5073">
        <v>2.2999999999999998</v>
      </c>
      <c r="D5073">
        <v>-15.3</v>
      </c>
      <c r="E5073">
        <f t="shared" si="1006"/>
        <v>-6.5</v>
      </c>
      <c r="F5073" s="106">
        <v>15.5</v>
      </c>
      <c r="G5073" s="107">
        <f t="shared" si="1013"/>
        <v>22</v>
      </c>
      <c r="H5073">
        <f t="shared" si="1014"/>
        <v>11</v>
      </c>
      <c r="I5073">
        <f t="shared" si="1015"/>
        <v>1994</v>
      </c>
      <c r="Q5073" t="s">
        <v>72</v>
      </c>
      <c r="R5073" s="93">
        <v>34656</v>
      </c>
      <c r="S5073">
        <v>0.2</v>
      </c>
      <c r="T5073">
        <v>-19</v>
      </c>
      <c r="U5073">
        <f t="shared" si="1007"/>
        <v>-9.4</v>
      </c>
      <c r="V5073" s="106">
        <v>14.5</v>
      </c>
      <c r="W5073" s="107">
        <f t="shared" si="1016"/>
        <v>23.9</v>
      </c>
      <c r="X5073">
        <f t="shared" si="1017"/>
        <v>11</v>
      </c>
      <c r="AG5073" s="93">
        <f t="shared" si="1008"/>
        <v>34657</v>
      </c>
      <c r="AH5073" s="107">
        <f t="shared" si="1009"/>
        <v>14.524999999999999</v>
      </c>
      <c r="AI5073" s="72">
        <f t="shared" si="1010"/>
        <v>19</v>
      </c>
      <c r="AJ5073">
        <f t="shared" si="1011"/>
        <v>11</v>
      </c>
      <c r="AK5073">
        <f t="shared" si="1012"/>
        <v>1994</v>
      </c>
    </row>
    <row r="5074" spans="1:37" x14ac:dyDescent="0.2">
      <c r="A5074" t="s">
        <v>70</v>
      </c>
      <c r="B5074" s="93">
        <v>34657</v>
      </c>
      <c r="C5074">
        <v>5.7</v>
      </c>
      <c r="D5074">
        <v>-1.4</v>
      </c>
      <c r="E5074">
        <f t="shared" si="1006"/>
        <v>2.1500000000000004</v>
      </c>
      <c r="F5074" s="106">
        <v>15.5</v>
      </c>
      <c r="G5074" s="107">
        <f t="shared" si="1013"/>
        <v>13.35</v>
      </c>
      <c r="H5074">
        <f t="shared" si="1014"/>
        <v>11</v>
      </c>
      <c r="I5074">
        <f t="shared" si="1015"/>
        <v>1994</v>
      </c>
      <c r="Q5074" t="s">
        <v>72</v>
      </c>
      <c r="R5074" s="93">
        <v>34657</v>
      </c>
      <c r="S5074">
        <v>5.2</v>
      </c>
      <c r="T5074">
        <v>-7.6</v>
      </c>
      <c r="U5074">
        <f t="shared" si="1007"/>
        <v>-1.1999999999999997</v>
      </c>
      <c r="V5074" s="106">
        <v>14.5</v>
      </c>
      <c r="W5074" s="107">
        <f t="shared" si="1016"/>
        <v>15.7</v>
      </c>
      <c r="X5074">
        <f t="shared" si="1017"/>
        <v>11</v>
      </c>
      <c r="AG5074" s="93">
        <f t="shared" si="1008"/>
        <v>34658</v>
      </c>
      <c r="AH5074" s="107">
        <f t="shared" si="1009"/>
        <v>22</v>
      </c>
      <c r="AI5074" s="72">
        <f t="shared" si="1010"/>
        <v>20</v>
      </c>
      <c r="AJ5074">
        <f t="shared" si="1011"/>
        <v>11</v>
      </c>
      <c r="AK5074">
        <f t="shared" si="1012"/>
        <v>1994</v>
      </c>
    </row>
    <row r="5075" spans="1:37" x14ac:dyDescent="0.2">
      <c r="A5075" t="s">
        <v>70</v>
      </c>
      <c r="B5075" s="93">
        <v>34658</v>
      </c>
      <c r="C5075">
        <v>1.7</v>
      </c>
      <c r="D5075">
        <v>-10.5</v>
      </c>
      <c r="E5075">
        <f t="shared" si="1006"/>
        <v>-4.4000000000000004</v>
      </c>
      <c r="F5075" s="106">
        <v>15.5</v>
      </c>
      <c r="G5075" s="107">
        <f t="shared" si="1013"/>
        <v>19.899999999999999</v>
      </c>
      <c r="H5075">
        <f t="shared" si="1014"/>
        <v>11</v>
      </c>
      <c r="I5075">
        <f t="shared" si="1015"/>
        <v>1994</v>
      </c>
      <c r="Q5075" t="s">
        <v>72</v>
      </c>
      <c r="R5075" s="93">
        <v>34658</v>
      </c>
      <c r="S5075">
        <v>-3</v>
      </c>
      <c r="T5075">
        <v>-16.2</v>
      </c>
      <c r="U5075">
        <f t="shared" si="1007"/>
        <v>-9.6</v>
      </c>
      <c r="V5075" s="106">
        <v>14.5</v>
      </c>
      <c r="W5075" s="107">
        <f t="shared" si="1016"/>
        <v>24.1</v>
      </c>
      <c r="X5075">
        <f t="shared" si="1017"/>
        <v>11</v>
      </c>
      <c r="AG5075" s="93">
        <f t="shared" si="1008"/>
        <v>34659</v>
      </c>
      <c r="AH5075" s="107">
        <f t="shared" si="1009"/>
        <v>24.6</v>
      </c>
      <c r="AI5075" s="72">
        <f t="shared" si="1010"/>
        <v>21</v>
      </c>
      <c r="AJ5075">
        <f t="shared" si="1011"/>
        <v>11</v>
      </c>
      <c r="AK5075">
        <f t="shared" si="1012"/>
        <v>1994</v>
      </c>
    </row>
    <row r="5076" spans="1:37" x14ac:dyDescent="0.2">
      <c r="A5076" t="s">
        <v>70</v>
      </c>
      <c r="B5076" s="93">
        <v>34659</v>
      </c>
      <c r="C5076">
        <v>-2.2000000000000002</v>
      </c>
      <c r="D5076">
        <v>-17</v>
      </c>
      <c r="E5076">
        <f t="shared" si="1006"/>
        <v>-9.6</v>
      </c>
      <c r="F5076" s="106">
        <v>15.5</v>
      </c>
      <c r="G5076" s="107">
        <f t="shared" si="1013"/>
        <v>25.1</v>
      </c>
      <c r="H5076">
        <f t="shared" si="1014"/>
        <v>11</v>
      </c>
      <c r="I5076">
        <f t="shared" si="1015"/>
        <v>1994</v>
      </c>
      <c r="Q5076" t="s">
        <v>72</v>
      </c>
      <c r="R5076" s="93">
        <v>34659</v>
      </c>
      <c r="S5076">
        <v>-2.9</v>
      </c>
      <c r="T5076">
        <v>-16.3</v>
      </c>
      <c r="U5076">
        <f t="shared" si="1007"/>
        <v>-9.6</v>
      </c>
      <c r="V5076" s="106">
        <v>14.5</v>
      </c>
      <c r="W5076" s="107">
        <f t="shared" si="1016"/>
        <v>24.1</v>
      </c>
      <c r="X5076">
        <f t="shared" si="1017"/>
        <v>11</v>
      </c>
      <c r="AG5076" s="93">
        <f t="shared" si="1008"/>
        <v>34660</v>
      </c>
      <c r="AH5076" s="107">
        <f t="shared" si="1009"/>
        <v>16.25</v>
      </c>
      <c r="AI5076" s="72">
        <f t="shared" si="1010"/>
        <v>22</v>
      </c>
      <c r="AJ5076">
        <f t="shared" si="1011"/>
        <v>11</v>
      </c>
      <c r="AK5076">
        <f t="shared" si="1012"/>
        <v>1994</v>
      </c>
    </row>
    <row r="5077" spans="1:37" x14ac:dyDescent="0.2">
      <c r="A5077" t="s">
        <v>70</v>
      </c>
      <c r="B5077" s="93">
        <v>34660</v>
      </c>
      <c r="C5077">
        <v>3.2</v>
      </c>
      <c r="D5077">
        <v>-7.7</v>
      </c>
      <c r="E5077">
        <f t="shared" si="1006"/>
        <v>-2.25</v>
      </c>
      <c r="F5077" s="106">
        <v>15.5</v>
      </c>
      <c r="G5077" s="107">
        <f t="shared" si="1013"/>
        <v>17.75</v>
      </c>
      <c r="H5077">
        <f t="shared" si="1014"/>
        <v>11</v>
      </c>
      <c r="I5077">
        <f t="shared" si="1015"/>
        <v>1994</v>
      </c>
      <c r="Q5077" t="s">
        <v>72</v>
      </c>
      <c r="R5077" s="93">
        <v>34660</v>
      </c>
      <c r="S5077">
        <v>3.2</v>
      </c>
      <c r="T5077">
        <v>-3.7</v>
      </c>
      <c r="U5077">
        <f t="shared" si="1007"/>
        <v>-0.25</v>
      </c>
      <c r="V5077" s="106">
        <v>14.5</v>
      </c>
      <c r="W5077" s="107">
        <f t="shared" si="1016"/>
        <v>14.75</v>
      </c>
      <c r="X5077">
        <f t="shared" si="1017"/>
        <v>11</v>
      </c>
      <c r="AG5077" s="93">
        <f t="shared" si="1008"/>
        <v>34661</v>
      </c>
      <c r="AH5077" s="107">
        <f t="shared" si="1009"/>
        <v>18.3</v>
      </c>
      <c r="AI5077" s="72">
        <f t="shared" si="1010"/>
        <v>23</v>
      </c>
      <c r="AJ5077">
        <f t="shared" si="1011"/>
        <v>11</v>
      </c>
      <c r="AK5077">
        <f t="shared" si="1012"/>
        <v>1994</v>
      </c>
    </row>
    <row r="5078" spans="1:37" x14ac:dyDescent="0.2">
      <c r="A5078" t="s">
        <v>70</v>
      </c>
      <c r="B5078" s="93">
        <v>34661</v>
      </c>
      <c r="C5078">
        <v>3.7</v>
      </c>
      <c r="D5078">
        <v>-9.3000000000000007</v>
      </c>
      <c r="E5078">
        <f t="shared" si="1006"/>
        <v>-2.8000000000000003</v>
      </c>
      <c r="F5078" s="106">
        <v>15.5</v>
      </c>
      <c r="G5078" s="107">
        <f t="shared" si="1013"/>
        <v>18.3</v>
      </c>
      <c r="H5078">
        <f t="shared" si="1014"/>
        <v>11</v>
      </c>
      <c r="I5078">
        <f t="shared" si="1015"/>
        <v>1994</v>
      </c>
      <c r="Q5078" t="s">
        <v>72</v>
      </c>
      <c r="R5078" s="93">
        <v>34661</v>
      </c>
      <c r="S5078">
        <v>2.7</v>
      </c>
      <c r="T5078">
        <v>-10.3</v>
      </c>
      <c r="U5078">
        <f t="shared" si="1007"/>
        <v>-3.8000000000000003</v>
      </c>
      <c r="V5078" s="106">
        <v>14.5</v>
      </c>
      <c r="W5078" s="107">
        <f t="shared" si="1016"/>
        <v>18.3</v>
      </c>
      <c r="X5078">
        <f t="shared" si="1017"/>
        <v>11</v>
      </c>
      <c r="AG5078" s="93">
        <f t="shared" si="1008"/>
        <v>34662</v>
      </c>
      <c r="AH5078" s="107">
        <f t="shared" si="1009"/>
        <v>21.574999999999999</v>
      </c>
      <c r="AI5078" s="72">
        <f t="shared" si="1010"/>
        <v>24</v>
      </c>
      <c r="AJ5078">
        <f t="shared" si="1011"/>
        <v>11</v>
      </c>
      <c r="AK5078">
        <f t="shared" si="1012"/>
        <v>1994</v>
      </c>
    </row>
    <row r="5079" spans="1:37" x14ac:dyDescent="0.2">
      <c r="A5079" t="s">
        <v>70</v>
      </c>
      <c r="B5079" s="93">
        <v>34662</v>
      </c>
      <c r="C5079">
        <v>0.1</v>
      </c>
      <c r="D5079">
        <v>-9.6</v>
      </c>
      <c r="E5079">
        <f t="shared" si="1006"/>
        <v>-4.75</v>
      </c>
      <c r="F5079" s="106">
        <v>15.5</v>
      </c>
      <c r="G5079" s="107">
        <f t="shared" si="1013"/>
        <v>20.25</v>
      </c>
      <c r="H5079">
        <f t="shared" si="1014"/>
        <v>11</v>
      </c>
      <c r="I5079">
        <f t="shared" si="1015"/>
        <v>1994</v>
      </c>
      <c r="Q5079" t="s">
        <v>72</v>
      </c>
      <c r="R5079" s="93">
        <v>34662</v>
      </c>
      <c r="S5079">
        <v>-1.7</v>
      </c>
      <c r="T5079">
        <v>-15.1</v>
      </c>
      <c r="U5079">
        <f t="shared" si="1007"/>
        <v>-8.4</v>
      </c>
      <c r="V5079" s="106">
        <v>14.5</v>
      </c>
      <c r="W5079" s="107">
        <f t="shared" si="1016"/>
        <v>22.9</v>
      </c>
      <c r="X5079">
        <f t="shared" si="1017"/>
        <v>11</v>
      </c>
      <c r="AG5079" s="93">
        <f t="shared" si="1008"/>
        <v>34663</v>
      </c>
      <c r="AH5079" s="107">
        <f t="shared" si="1009"/>
        <v>26.324999999999999</v>
      </c>
      <c r="AI5079" s="72">
        <f t="shared" si="1010"/>
        <v>25</v>
      </c>
      <c r="AJ5079">
        <f t="shared" si="1011"/>
        <v>11</v>
      </c>
      <c r="AK5079">
        <f t="shared" si="1012"/>
        <v>1994</v>
      </c>
    </row>
    <row r="5080" spans="1:37" x14ac:dyDescent="0.2">
      <c r="A5080" t="s">
        <v>70</v>
      </c>
      <c r="B5080" s="93">
        <v>34663</v>
      </c>
      <c r="C5080">
        <v>-5.6</v>
      </c>
      <c r="D5080">
        <v>-11.1</v>
      </c>
      <c r="E5080">
        <f t="shared" si="1006"/>
        <v>-8.35</v>
      </c>
      <c r="F5080" s="106">
        <v>15.5</v>
      </c>
      <c r="G5080" s="107">
        <f t="shared" si="1013"/>
        <v>23.85</v>
      </c>
      <c r="H5080">
        <f t="shared" si="1014"/>
        <v>11</v>
      </c>
      <c r="I5080">
        <f t="shared" si="1015"/>
        <v>1994</v>
      </c>
      <c r="Q5080" t="s">
        <v>72</v>
      </c>
      <c r="R5080" s="93">
        <v>34663</v>
      </c>
      <c r="S5080">
        <v>-12.2</v>
      </c>
      <c r="T5080">
        <v>-16.399999999999999</v>
      </c>
      <c r="U5080">
        <f t="shared" si="1007"/>
        <v>-14.299999999999999</v>
      </c>
      <c r="V5080" s="106">
        <v>14.5</v>
      </c>
      <c r="W5080" s="107">
        <f t="shared" si="1016"/>
        <v>28.799999999999997</v>
      </c>
      <c r="X5080">
        <f t="shared" si="1017"/>
        <v>11</v>
      </c>
      <c r="AG5080" s="93">
        <f t="shared" si="1008"/>
        <v>34664</v>
      </c>
      <c r="AH5080" s="107">
        <f t="shared" si="1009"/>
        <v>30.324999999999999</v>
      </c>
      <c r="AI5080" s="72">
        <f t="shared" si="1010"/>
        <v>26</v>
      </c>
      <c r="AJ5080">
        <f t="shared" si="1011"/>
        <v>11</v>
      </c>
      <c r="AK5080">
        <f t="shared" si="1012"/>
        <v>1994</v>
      </c>
    </row>
    <row r="5081" spans="1:37" x14ac:dyDescent="0.2">
      <c r="A5081" t="s">
        <v>70</v>
      </c>
      <c r="B5081" s="93">
        <v>34664</v>
      </c>
      <c r="C5081">
        <v>-8.6</v>
      </c>
      <c r="D5081">
        <v>-16.399999999999999</v>
      </c>
      <c r="E5081">
        <f t="shared" si="1006"/>
        <v>-12.5</v>
      </c>
      <c r="F5081" s="106">
        <v>15.5</v>
      </c>
      <c r="G5081" s="107">
        <f t="shared" si="1013"/>
        <v>28</v>
      </c>
      <c r="H5081">
        <f t="shared" si="1014"/>
        <v>11</v>
      </c>
      <c r="I5081">
        <f t="shared" si="1015"/>
        <v>1994</v>
      </c>
      <c r="Q5081" t="s">
        <v>72</v>
      </c>
      <c r="R5081" s="93">
        <v>34664</v>
      </c>
      <c r="S5081">
        <v>-15.2</v>
      </c>
      <c r="T5081">
        <v>-21.1</v>
      </c>
      <c r="U5081">
        <f t="shared" si="1007"/>
        <v>-18.149999999999999</v>
      </c>
      <c r="V5081" s="106">
        <v>14.5</v>
      </c>
      <c r="W5081" s="107">
        <f t="shared" si="1016"/>
        <v>32.65</v>
      </c>
      <c r="X5081">
        <f t="shared" si="1017"/>
        <v>11</v>
      </c>
      <c r="AG5081" s="93">
        <f t="shared" si="1008"/>
        <v>34665</v>
      </c>
      <c r="AH5081" s="107">
        <f t="shared" si="1009"/>
        <v>26.95</v>
      </c>
      <c r="AI5081" s="72">
        <f t="shared" si="1010"/>
        <v>27</v>
      </c>
      <c r="AJ5081">
        <f t="shared" si="1011"/>
        <v>11</v>
      </c>
      <c r="AK5081">
        <f t="shared" si="1012"/>
        <v>1994</v>
      </c>
    </row>
    <row r="5082" spans="1:37" x14ac:dyDescent="0.2">
      <c r="A5082" t="s">
        <v>70</v>
      </c>
      <c r="B5082" s="93">
        <v>34665</v>
      </c>
      <c r="C5082">
        <v>-1</v>
      </c>
      <c r="D5082">
        <v>-15.2</v>
      </c>
      <c r="E5082">
        <f t="shared" si="1006"/>
        <v>-8.1</v>
      </c>
      <c r="F5082" s="106">
        <v>15.5</v>
      </c>
      <c r="G5082" s="107">
        <f t="shared" si="1013"/>
        <v>23.6</v>
      </c>
      <c r="H5082">
        <f t="shared" si="1014"/>
        <v>11</v>
      </c>
      <c r="I5082">
        <f t="shared" si="1015"/>
        <v>1994</v>
      </c>
      <c r="Q5082" t="s">
        <v>72</v>
      </c>
      <c r="R5082" s="93">
        <v>34665</v>
      </c>
      <c r="S5082">
        <v>-9.1999999999999993</v>
      </c>
      <c r="T5082">
        <v>-22.4</v>
      </c>
      <c r="U5082">
        <f t="shared" si="1007"/>
        <v>-15.799999999999999</v>
      </c>
      <c r="V5082" s="106">
        <v>14.5</v>
      </c>
      <c r="W5082" s="107">
        <f t="shared" si="1016"/>
        <v>30.299999999999997</v>
      </c>
      <c r="X5082">
        <f t="shared" si="1017"/>
        <v>11</v>
      </c>
      <c r="AG5082" s="93">
        <f t="shared" si="1008"/>
        <v>34666</v>
      </c>
      <c r="AH5082" s="107">
        <f t="shared" si="1009"/>
        <v>22.65</v>
      </c>
      <c r="AI5082" s="72">
        <f t="shared" si="1010"/>
        <v>28</v>
      </c>
      <c r="AJ5082">
        <f t="shared" si="1011"/>
        <v>11</v>
      </c>
      <c r="AK5082">
        <f t="shared" si="1012"/>
        <v>1994</v>
      </c>
    </row>
    <row r="5083" spans="1:37" x14ac:dyDescent="0.2">
      <c r="A5083" t="s">
        <v>70</v>
      </c>
      <c r="B5083" s="93">
        <v>34666</v>
      </c>
      <c r="C5083">
        <v>-0.2</v>
      </c>
      <c r="D5083">
        <v>-13.1</v>
      </c>
      <c r="E5083">
        <f t="shared" si="1006"/>
        <v>-6.6499999999999995</v>
      </c>
      <c r="F5083" s="106">
        <v>15.5</v>
      </c>
      <c r="G5083" s="107">
        <f t="shared" si="1013"/>
        <v>22.15</v>
      </c>
      <c r="H5083">
        <f t="shared" si="1014"/>
        <v>11</v>
      </c>
      <c r="I5083">
        <f t="shared" si="1015"/>
        <v>1994</v>
      </c>
      <c r="Q5083" t="s">
        <v>72</v>
      </c>
      <c r="R5083" s="93">
        <v>34666</v>
      </c>
      <c r="S5083">
        <v>-3.4</v>
      </c>
      <c r="T5083">
        <v>-13.9</v>
      </c>
      <c r="U5083">
        <f t="shared" si="1007"/>
        <v>-8.65</v>
      </c>
      <c r="V5083" s="106">
        <v>14.5</v>
      </c>
      <c r="W5083" s="107">
        <f t="shared" si="1016"/>
        <v>23.15</v>
      </c>
      <c r="X5083">
        <f t="shared" si="1017"/>
        <v>11</v>
      </c>
      <c r="AG5083" s="93">
        <f t="shared" si="1008"/>
        <v>34667</v>
      </c>
      <c r="AH5083" s="107">
        <f t="shared" si="1009"/>
        <v>20.725000000000001</v>
      </c>
      <c r="AI5083" s="72">
        <f t="shared" si="1010"/>
        <v>29</v>
      </c>
      <c r="AJ5083">
        <f t="shared" si="1011"/>
        <v>11</v>
      </c>
      <c r="AK5083">
        <f t="shared" si="1012"/>
        <v>1994</v>
      </c>
    </row>
    <row r="5084" spans="1:37" x14ac:dyDescent="0.2">
      <c r="A5084" t="s">
        <v>70</v>
      </c>
      <c r="B5084" s="93">
        <v>34667</v>
      </c>
      <c r="C5084">
        <v>3</v>
      </c>
      <c r="D5084">
        <v>-8.5</v>
      </c>
      <c r="E5084">
        <f t="shared" si="1006"/>
        <v>-2.75</v>
      </c>
      <c r="F5084" s="106">
        <v>15.5</v>
      </c>
      <c r="G5084" s="107">
        <f t="shared" si="1013"/>
        <v>18.25</v>
      </c>
      <c r="H5084">
        <f t="shared" si="1014"/>
        <v>11</v>
      </c>
      <c r="I5084">
        <f t="shared" si="1015"/>
        <v>1994</v>
      </c>
      <c r="Q5084" t="s">
        <v>72</v>
      </c>
      <c r="R5084" s="93">
        <v>34667</v>
      </c>
      <c r="S5084">
        <v>-3.4</v>
      </c>
      <c r="T5084">
        <v>-14</v>
      </c>
      <c r="U5084">
        <f t="shared" si="1007"/>
        <v>-8.6999999999999993</v>
      </c>
      <c r="V5084" s="106">
        <v>14.5</v>
      </c>
      <c r="W5084" s="107">
        <f t="shared" si="1016"/>
        <v>23.2</v>
      </c>
      <c r="X5084">
        <f t="shared" si="1017"/>
        <v>11</v>
      </c>
      <c r="AG5084" s="93">
        <f t="shared" si="1008"/>
        <v>34668</v>
      </c>
      <c r="AH5084" s="107">
        <f t="shared" si="1009"/>
        <v>15.2</v>
      </c>
      <c r="AI5084" s="72">
        <f t="shared" si="1010"/>
        <v>30</v>
      </c>
      <c r="AJ5084">
        <f t="shared" si="1011"/>
        <v>11</v>
      </c>
      <c r="AK5084">
        <f t="shared" si="1012"/>
        <v>1994</v>
      </c>
    </row>
    <row r="5085" spans="1:37" x14ac:dyDescent="0.2">
      <c r="A5085" t="s">
        <v>70</v>
      </c>
      <c r="B5085" s="93">
        <v>34668</v>
      </c>
      <c r="C5085">
        <v>9.3000000000000007</v>
      </c>
      <c r="D5085">
        <v>-5.3</v>
      </c>
      <c r="E5085">
        <f t="shared" si="1006"/>
        <v>2.0000000000000004</v>
      </c>
      <c r="F5085" s="106">
        <v>15.5</v>
      </c>
      <c r="G5085" s="107">
        <f t="shared" si="1013"/>
        <v>13.5</v>
      </c>
      <c r="H5085">
        <f t="shared" si="1014"/>
        <v>11</v>
      </c>
      <c r="I5085">
        <f t="shared" si="1015"/>
        <v>1994</v>
      </c>
      <c r="Q5085" t="s">
        <v>72</v>
      </c>
      <c r="R5085" s="93">
        <v>34668</v>
      </c>
      <c r="S5085">
        <v>3.6</v>
      </c>
      <c r="T5085">
        <v>-8.4</v>
      </c>
      <c r="U5085">
        <f t="shared" si="1007"/>
        <v>-2.4000000000000004</v>
      </c>
      <c r="V5085" s="106">
        <v>14.5</v>
      </c>
      <c r="W5085" s="107">
        <f t="shared" si="1016"/>
        <v>16.899999999999999</v>
      </c>
      <c r="X5085">
        <f t="shared" si="1017"/>
        <v>11</v>
      </c>
      <c r="AG5085" s="93">
        <f t="shared" si="1008"/>
        <v>34669</v>
      </c>
      <c r="AH5085" s="107">
        <f t="shared" si="1009"/>
        <v>20.85</v>
      </c>
      <c r="AI5085" s="72">
        <f t="shared" si="1010"/>
        <v>1</v>
      </c>
      <c r="AJ5085">
        <f t="shared" si="1011"/>
        <v>12</v>
      </c>
      <c r="AK5085">
        <f t="shared" si="1012"/>
        <v>1994</v>
      </c>
    </row>
    <row r="5086" spans="1:37" x14ac:dyDescent="0.2">
      <c r="A5086" t="s">
        <v>70</v>
      </c>
      <c r="B5086" s="93">
        <v>34669</v>
      </c>
      <c r="C5086">
        <v>4.3</v>
      </c>
      <c r="D5086">
        <v>-9.5</v>
      </c>
      <c r="E5086">
        <f t="shared" si="1006"/>
        <v>-2.6</v>
      </c>
      <c r="F5086" s="106">
        <v>15.5</v>
      </c>
      <c r="G5086" s="107">
        <f t="shared" si="1013"/>
        <v>18.100000000000001</v>
      </c>
      <c r="H5086">
        <f t="shared" si="1014"/>
        <v>12</v>
      </c>
      <c r="I5086">
        <f t="shared" si="1015"/>
        <v>1994</v>
      </c>
      <c r="Q5086" t="s">
        <v>72</v>
      </c>
      <c r="R5086" s="93">
        <v>34669</v>
      </c>
      <c r="S5086">
        <v>-2.6</v>
      </c>
      <c r="T5086">
        <v>-15.6</v>
      </c>
      <c r="U5086">
        <f t="shared" si="1007"/>
        <v>-9.1</v>
      </c>
      <c r="V5086" s="106">
        <v>14.5</v>
      </c>
      <c r="W5086" s="107">
        <f t="shared" si="1016"/>
        <v>23.6</v>
      </c>
      <c r="X5086">
        <f t="shared" si="1017"/>
        <v>12</v>
      </c>
      <c r="AG5086" s="93">
        <f t="shared" si="1008"/>
        <v>34670</v>
      </c>
      <c r="AH5086" s="107">
        <f t="shared" si="1009"/>
        <v>31.725000000000001</v>
      </c>
      <c r="AI5086" s="72">
        <f t="shared" si="1010"/>
        <v>2</v>
      </c>
      <c r="AJ5086">
        <f t="shared" si="1011"/>
        <v>12</v>
      </c>
      <c r="AK5086">
        <f t="shared" si="1012"/>
        <v>1994</v>
      </c>
    </row>
    <row r="5087" spans="1:37" x14ac:dyDescent="0.2">
      <c r="A5087" t="s">
        <v>70</v>
      </c>
      <c r="B5087" s="93">
        <v>34670</v>
      </c>
      <c r="C5087">
        <v>-6</v>
      </c>
      <c r="D5087">
        <v>-23</v>
      </c>
      <c r="E5087">
        <f t="shared" si="1006"/>
        <v>-14.5</v>
      </c>
      <c r="F5087" s="106">
        <v>15.5</v>
      </c>
      <c r="G5087" s="107">
        <f t="shared" si="1013"/>
        <v>30</v>
      </c>
      <c r="H5087">
        <f t="shared" si="1014"/>
        <v>12</v>
      </c>
      <c r="I5087">
        <f t="shared" si="1015"/>
        <v>1994</v>
      </c>
      <c r="Q5087" t="s">
        <v>72</v>
      </c>
      <c r="R5087" s="93">
        <v>34670</v>
      </c>
      <c r="S5087">
        <v>-15.4</v>
      </c>
      <c r="T5087">
        <v>-22.5</v>
      </c>
      <c r="U5087">
        <f t="shared" si="1007"/>
        <v>-18.95</v>
      </c>
      <c r="V5087" s="106">
        <v>14.5</v>
      </c>
      <c r="W5087" s="107">
        <f t="shared" si="1016"/>
        <v>33.450000000000003</v>
      </c>
      <c r="X5087">
        <f t="shared" si="1017"/>
        <v>12</v>
      </c>
      <c r="AG5087" s="93">
        <f t="shared" si="1008"/>
        <v>34671</v>
      </c>
      <c r="AH5087" s="107">
        <f t="shared" si="1009"/>
        <v>38.049999999999997</v>
      </c>
      <c r="AI5087" s="72">
        <f t="shared" si="1010"/>
        <v>3</v>
      </c>
      <c r="AJ5087">
        <f t="shared" si="1011"/>
        <v>12</v>
      </c>
      <c r="AK5087">
        <f t="shared" si="1012"/>
        <v>1994</v>
      </c>
    </row>
    <row r="5088" spans="1:37" x14ac:dyDescent="0.2">
      <c r="A5088" t="s">
        <v>70</v>
      </c>
      <c r="B5088" s="93">
        <v>34671</v>
      </c>
      <c r="C5088">
        <v>-17.5</v>
      </c>
      <c r="D5088">
        <v>-24.6</v>
      </c>
      <c r="E5088">
        <f t="shared" si="1006"/>
        <v>-21.05</v>
      </c>
      <c r="F5088" s="106">
        <v>15.5</v>
      </c>
      <c r="G5088" s="107">
        <f t="shared" si="1013"/>
        <v>36.549999999999997</v>
      </c>
      <c r="H5088">
        <f t="shared" si="1014"/>
        <v>12</v>
      </c>
      <c r="I5088">
        <f t="shared" si="1015"/>
        <v>1994</v>
      </c>
      <c r="Q5088" t="s">
        <v>72</v>
      </c>
      <c r="R5088" s="93">
        <v>34671</v>
      </c>
      <c r="S5088">
        <v>-22.2</v>
      </c>
      <c r="T5088">
        <v>-27.9</v>
      </c>
      <c r="U5088">
        <f t="shared" si="1007"/>
        <v>-25.049999999999997</v>
      </c>
      <c r="V5088" s="106">
        <v>14.5</v>
      </c>
      <c r="W5088" s="107">
        <f t="shared" si="1016"/>
        <v>39.549999999999997</v>
      </c>
      <c r="X5088">
        <f t="shared" si="1017"/>
        <v>12</v>
      </c>
      <c r="AG5088" s="93">
        <f t="shared" si="1008"/>
        <v>34672</v>
      </c>
      <c r="AH5088" s="107">
        <f t="shared" si="1009"/>
        <v>35</v>
      </c>
      <c r="AI5088" s="72">
        <f t="shared" si="1010"/>
        <v>4</v>
      </c>
      <c r="AJ5088">
        <f t="shared" si="1011"/>
        <v>12</v>
      </c>
      <c r="AK5088">
        <f t="shared" si="1012"/>
        <v>1994</v>
      </c>
    </row>
    <row r="5089" spans="1:37" x14ac:dyDescent="0.2">
      <c r="A5089" t="s">
        <v>70</v>
      </c>
      <c r="B5089" s="93">
        <v>34672</v>
      </c>
      <c r="C5089">
        <v>-7.1</v>
      </c>
      <c r="D5089">
        <v>-22.1</v>
      </c>
      <c r="E5089">
        <f t="shared" si="1006"/>
        <v>-14.600000000000001</v>
      </c>
      <c r="F5089" s="106">
        <v>15.5</v>
      </c>
      <c r="G5089" s="107">
        <f t="shared" si="1013"/>
        <v>30.1</v>
      </c>
      <c r="H5089">
        <f t="shared" si="1014"/>
        <v>12</v>
      </c>
      <c r="I5089">
        <f t="shared" si="1015"/>
        <v>1994</v>
      </c>
      <c r="Q5089" t="s">
        <v>72</v>
      </c>
      <c r="R5089" s="93">
        <v>34672</v>
      </c>
      <c r="S5089">
        <v>-20.3</v>
      </c>
      <c r="T5089">
        <v>-30.5</v>
      </c>
      <c r="U5089">
        <f t="shared" si="1007"/>
        <v>-25.4</v>
      </c>
      <c r="V5089" s="106">
        <v>14.5</v>
      </c>
      <c r="W5089" s="107">
        <f t="shared" si="1016"/>
        <v>39.9</v>
      </c>
      <c r="X5089">
        <f t="shared" si="1017"/>
        <v>12</v>
      </c>
      <c r="AG5089" s="93">
        <f t="shared" si="1008"/>
        <v>34673</v>
      </c>
      <c r="AH5089" s="107">
        <f t="shared" si="1009"/>
        <v>31.524999999999999</v>
      </c>
      <c r="AI5089" s="72">
        <f t="shared" si="1010"/>
        <v>5</v>
      </c>
      <c r="AJ5089">
        <f t="shared" si="1011"/>
        <v>12</v>
      </c>
      <c r="AK5089">
        <f t="shared" si="1012"/>
        <v>1994</v>
      </c>
    </row>
    <row r="5090" spans="1:37" x14ac:dyDescent="0.2">
      <c r="A5090" t="s">
        <v>70</v>
      </c>
      <c r="B5090" s="93">
        <v>34673</v>
      </c>
      <c r="C5090">
        <v>-8.5</v>
      </c>
      <c r="D5090">
        <v>-20.5</v>
      </c>
      <c r="E5090">
        <f t="shared" si="1006"/>
        <v>-14.5</v>
      </c>
      <c r="F5090" s="106">
        <v>15.5</v>
      </c>
      <c r="G5090" s="107">
        <f t="shared" si="1013"/>
        <v>30</v>
      </c>
      <c r="H5090">
        <f t="shared" si="1014"/>
        <v>12</v>
      </c>
      <c r="I5090">
        <f t="shared" si="1015"/>
        <v>1994</v>
      </c>
      <c r="Q5090" t="s">
        <v>72</v>
      </c>
      <c r="R5090" s="93">
        <v>34673</v>
      </c>
      <c r="S5090">
        <v>-14.8</v>
      </c>
      <c r="T5090">
        <v>-22.3</v>
      </c>
      <c r="U5090">
        <f t="shared" si="1007"/>
        <v>-18.55</v>
      </c>
      <c r="V5090" s="106">
        <v>14.5</v>
      </c>
      <c r="W5090" s="107">
        <f t="shared" si="1016"/>
        <v>33.049999999999997</v>
      </c>
      <c r="X5090">
        <f t="shared" si="1017"/>
        <v>12</v>
      </c>
      <c r="AG5090" s="93">
        <f t="shared" si="1008"/>
        <v>34674</v>
      </c>
      <c r="AH5090" s="107">
        <f t="shared" si="1009"/>
        <v>28.85</v>
      </c>
      <c r="AI5090" s="72">
        <f t="shared" si="1010"/>
        <v>6</v>
      </c>
      <c r="AJ5090">
        <f t="shared" si="1011"/>
        <v>12</v>
      </c>
      <c r="AK5090">
        <f t="shared" si="1012"/>
        <v>1994</v>
      </c>
    </row>
    <row r="5091" spans="1:37" x14ac:dyDescent="0.2">
      <c r="A5091" t="s">
        <v>70</v>
      </c>
      <c r="B5091" s="93">
        <v>34674</v>
      </c>
      <c r="C5091">
        <v>-5.0999999999999996</v>
      </c>
      <c r="D5091">
        <v>-18.100000000000001</v>
      </c>
      <c r="E5091">
        <f t="shared" si="1006"/>
        <v>-11.600000000000001</v>
      </c>
      <c r="F5091" s="106">
        <v>15.5</v>
      </c>
      <c r="G5091" s="107">
        <f t="shared" si="1013"/>
        <v>27.1</v>
      </c>
      <c r="H5091">
        <f t="shared" si="1014"/>
        <v>12</v>
      </c>
      <c r="I5091">
        <f t="shared" si="1015"/>
        <v>1994</v>
      </c>
      <c r="Q5091" t="s">
        <v>72</v>
      </c>
      <c r="R5091" s="93">
        <v>34674</v>
      </c>
      <c r="S5091">
        <v>-14.1</v>
      </c>
      <c r="T5091">
        <v>-18.100000000000001</v>
      </c>
      <c r="U5091">
        <f t="shared" si="1007"/>
        <v>-16.100000000000001</v>
      </c>
      <c r="V5091" s="106">
        <v>14.5</v>
      </c>
      <c r="W5091" s="107">
        <f t="shared" si="1016"/>
        <v>30.6</v>
      </c>
      <c r="X5091">
        <f t="shared" si="1017"/>
        <v>12</v>
      </c>
      <c r="AG5091" s="93">
        <f t="shared" si="1008"/>
        <v>34675</v>
      </c>
      <c r="AH5091" s="107">
        <f t="shared" si="1009"/>
        <v>24.549999999999997</v>
      </c>
      <c r="AI5091" s="72">
        <f t="shared" si="1010"/>
        <v>7</v>
      </c>
      <c r="AJ5091">
        <f t="shared" si="1011"/>
        <v>12</v>
      </c>
      <c r="AK5091">
        <f t="shared" si="1012"/>
        <v>1994</v>
      </c>
    </row>
    <row r="5092" spans="1:37" x14ac:dyDescent="0.2">
      <c r="A5092" t="s">
        <v>70</v>
      </c>
      <c r="B5092" s="93">
        <v>34675</v>
      </c>
      <c r="C5092">
        <v>-1.7</v>
      </c>
      <c r="D5092">
        <v>-11.6</v>
      </c>
      <c r="E5092">
        <f t="shared" si="1006"/>
        <v>-6.6499999999999995</v>
      </c>
      <c r="F5092" s="106">
        <v>15.5</v>
      </c>
      <c r="G5092" s="107">
        <f t="shared" si="1013"/>
        <v>22.15</v>
      </c>
      <c r="H5092">
        <f t="shared" si="1014"/>
        <v>12</v>
      </c>
      <c r="I5092">
        <f t="shared" si="1015"/>
        <v>1994</v>
      </c>
      <c r="Q5092" t="s">
        <v>72</v>
      </c>
      <c r="R5092" s="93">
        <v>34675</v>
      </c>
      <c r="S5092">
        <v>-6.9</v>
      </c>
      <c r="T5092">
        <v>-18</v>
      </c>
      <c r="U5092">
        <f t="shared" si="1007"/>
        <v>-12.45</v>
      </c>
      <c r="V5092" s="106">
        <v>14.5</v>
      </c>
      <c r="W5092" s="107">
        <f t="shared" si="1016"/>
        <v>26.95</v>
      </c>
      <c r="X5092">
        <f t="shared" si="1017"/>
        <v>12</v>
      </c>
      <c r="AG5092" s="93">
        <f t="shared" si="1008"/>
        <v>34676</v>
      </c>
      <c r="AH5092" s="107">
        <f t="shared" si="1009"/>
        <v>23.85</v>
      </c>
      <c r="AI5092" s="72">
        <f t="shared" si="1010"/>
        <v>8</v>
      </c>
      <c r="AJ5092">
        <f t="shared" si="1011"/>
        <v>12</v>
      </c>
      <c r="AK5092">
        <f t="shared" si="1012"/>
        <v>1994</v>
      </c>
    </row>
    <row r="5093" spans="1:37" x14ac:dyDescent="0.2">
      <c r="A5093" t="s">
        <v>70</v>
      </c>
      <c r="B5093" s="93">
        <v>34676</v>
      </c>
      <c r="C5093">
        <v>1.2</v>
      </c>
      <c r="D5093">
        <v>-11</v>
      </c>
      <c r="E5093">
        <f t="shared" si="1006"/>
        <v>-4.9000000000000004</v>
      </c>
      <c r="F5093" s="106">
        <v>15.5</v>
      </c>
      <c r="G5093" s="107">
        <f t="shared" si="1013"/>
        <v>20.399999999999999</v>
      </c>
      <c r="H5093">
        <f t="shared" si="1014"/>
        <v>12</v>
      </c>
      <c r="I5093">
        <f t="shared" si="1015"/>
        <v>1994</v>
      </c>
      <c r="Q5093" t="s">
        <v>72</v>
      </c>
      <c r="R5093" s="93">
        <v>34676</v>
      </c>
      <c r="S5093">
        <v>-8.3000000000000007</v>
      </c>
      <c r="T5093">
        <v>-17.3</v>
      </c>
      <c r="U5093">
        <f t="shared" si="1007"/>
        <v>-12.8</v>
      </c>
      <c r="V5093" s="106">
        <v>14.5</v>
      </c>
      <c r="W5093" s="107">
        <f t="shared" si="1016"/>
        <v>27.3</v>
      </c>
      <c r="X5093">
        <f t="shared" si="1017"/>
        <v>12</v>
      </c>
      <c r="AG5093" s="93">
        <f t="shared" si="1008"/>
        <v>34677</v>
      </c>
      <c r="AH5093" s="107">
        <f t="shared" si="1009"/>
        <v>28.774999999999999</v>
      </c>
      <c r="AI5093" s="72">
        <f t="shared" si="1010"/>
        <v>9</v>
      </c>
      <c r="AJ5093">
        <f t="shared" si="1011"/>
        <v>12</v>
      </c>
      <c r="AK5093">
        <f t="shared" si="1012"/>
        <v>1994</v>
      </c>
    </row>
    <row r="5094" spans="1:37" x14ac:dyDescent="0.2">
      <c r="A5094" t="s">
        <v>70</v>
      </c>
      <c r="B5094" s="93">
        <v>34677</v>
      </c>
      <c r="C5094">
        <v>-1.3</v>
      </c>
      <c r="D5094">
        <v>-15.3</v>
      </c>
      <c r="E5094">
        <f t="shared" si="1006"/>
        <v>-8.3000000000000007</v>
      </c>
      <c r="F5094" s="106">
        <v>15.5</v>
      </c>
      <c r="G5094" s="107">
        <f t="shared" si="1013"/>
        <v>23.8</v>
      </c>
      <c r="H5094">
        <f t="shared" si="1014"/>
        <v>12</v>
      </c>
      <c r="I5094">
        <f t="shared" si="1015"/>
        <v>1994</v>
      </c>
      <c r="Q5094" t="s">
        <v>72</v>
      </c>
      <c r="R5094" s="93">
        <v>34677</v>
      </c>
      <c r="S5094">
        <v>-11.3</v>
      </c>
      <c r="T5094">
        <v>-27.2</v>
      </c>
      <c r="U5094">
        <f t="shared" si="1007"/>
        <v>-19.25</v>
      </c>
      <c r="V5094" s="106">
        <v>14.5</v>
      </c>
      <c r="W5094" s="107">
        <f t="shared" si="1016"/>
        <v>33.75</v>
      </c>
      <c r="X5094">
        <f t="shared" si="1017"/>
        <v>12</v>
      </c>
      <c r="AG5094" s="93">
        <f t="shared" si="1008"/>
        <v>34678</v>
      </c>
      <c r="AH5094" s="107">
        <f t="shared" si="1009"/>
        <v>27.85</v>
      </c>
      <c r="AI5094" s="72">
        <f t="shared" si="1010"/>
        <v>10</v>
      </c>
      <c r="AJ5094">
        <f t="shared" si="1011"/>
        <v>12</v>
      </c>
      <c r="AK5094">
        <f t="shared" si="1012"/>
        <v>1994</v>
      </c>
    </row>
    <row r="5095" spans="1:37" x14ac:dyDescent="0.2">
      <c r="A5095" t="s">
        <v>70</v>
      </c>
      <c r="B5095" s="93">
        <v>34678</v>
      </c>
      <c r="C5095">
        <v>3.6</v>
      </c>
      <c r="D5095">
        <v>-17.2</v>
      </c>
      <c r="E5095">
        <f t="shared" si="1006"/>
        <v>-6.8</v>
      </c>
      <c r="F5095" s="106">
        <v>15.5</v>
      </c>
      <c r="G5095" s="107">
        <f t="shared" si="1013"/>
        <v>22.3</v>
      </c>
      <c r="H5095">
        <f t="shared" si="1014"/>
        <v>12</v>
      </c>
      <c r="I5095">
        <f t="shared" si="1015"/>
        <v>1994</v>
      </c>
      <c r="Q5095" t="s">
        <v>72</v>
      </c>
      <c r="R5095" s="93">
        <v>34678</v>
      </c>
      <c r="S5095">
        <v>-11.4</v>
      </c>
      <c r="T5095">
        <v>-26.4</v>
      </c>
      <c r="U5095">
        <f t="shared" si="1007"/>
        <v>-18.899999999999999</v>
      </c>
      <c r="V5095" s="106">
        <v>14.5</v>
      </c>
      <c r="W5095" s="107">
        <f t="shared" si="1016"/>
        <v>33.4</v>
      </c>
      <c r="X5095">
        <f t="shared" si="1017"/>
        <v>12</v>
      </c>
      <c r="AG5095" s="93">
        <f t="shared" si="1008"/>
        <v>34679</v>
      </c>
      <c r="AH5095" s="107">
        <f t="shared" si="1009"/>
        <v>21.375</v>
      </c>
      <c r="AI5095" s="72">
        <f t="shared" si="1010"/>
        <v>11</v>
      </c>
      <c r="AJ5095">
        <f t="shared" si="1011"/>
        <v>12</v>
      </c>
      <c r="AK5095">
        <f t="shared" si="1012"/>
        <v>1994</v>
      </c>
    </row>
    <row r="5096" spans="1:37" x14ac:dyDescent="0.2">
      <c r="A5096" t="s">
        <v>70</v>
      </c>
      <c r="B5096" s="93">
        <v>34679</v>
      </c>
      <c r="C5096">
        <v>2.8</v>
      </c>
      <c r="D5096">
        <v>-10.7</v>
      </c>
      <c r="E5096">
        <f t="shared" si="1006"/>
        <v>-3.9499999999999997</v>
      </c>
      <c r="F5096" s="106">
        <v>15.5</v>
      </c>
      <c r="G5096" s="107">
        <f t="shared" si="1013"/>
        <v>19.45</v>
      </c>
      <c r="H5096">
        <f t="shared" si="1014"/>
        <v>12</v>
      </c>
      <c r="I5096">
        <f t="shared" si="1015"/>
        <v>1994</v>
      </c>
      <c r="Q5096" t="s">
        <v>72</v>
      </c>
      <c r="R5096" s="93">
        <v>34679</v>
      </c>
      <c r="S5096">
        <v>-4.3</v>
      </c>
      <c r="T5096">
        <v>-13.3</v>
      </c>
      <c r="U5096">
        <f t="shared" si="1007"/>
        <v>-8.8000000000000007</v>
      </c>
      <c r="V5096" s="106">
        <v>14.5</v>
      </c>
      <c r="W5096" s="107">
        <f t="shared" si="1016"/>
        <v>23.3</v>
      </c>
      <c r="X5096">
        <f t="shared" si="1017"/>
        <v>12</v>
      </c>
      <c r="AG5096" s="93">
        <f t="shared" si="1008"/>
        <v>34680</v>
      </c>
      <c r="AH5096" s="107">
        <f t="shared" si="1009"/>
        <v>23.924999999999997</v>
      </c>
      <c r="AI5096" s="72">
        <f t="shared" si="1010"/>
        <v>12</v>
      </c>
      <c r="AJ5096">
        <f t="shared" si="1011"/>
        <v>12</v>
      </c>
      <c r="AK5096">
        <f t="shared" si="1012"/>
        <v>1994</v>
      </c>
    </row>
    <row r="5097" spans="1:37" x14ac:dyDescent="0.2">
      <c r="A5097" t="s">
        <v>70</v>
      </c>
      <c r="B5097" s="93">
        <v>34680</v>
      </c>
      <c r="C5097">
        <v>2.2999999999999998</v>
      </c>
      <c r="D5097">
        <v>-12.7</v>
      </c>
      <c r="E5097">
        <f t="shared" si="1006"/>
        <v>-5.1999999999999993</v>
      </c>
      <c r="F5097" s="106">
        <v>15.5</v>
      </c>
      <c r="G5097" s="107">
        <f t="shared" si="1013"/>
        <v>20.7</v>
      </c>
      <c r="H5097">
        <f t="shared" si="1014"/>
        <v>12</v>
      </c>
      <c r="I5097">
        <f t="shared" si="1015"/>
        <v>1994</v>
      </c>
      <c r="Q5097" t="s">
        <v>72</v>
      </c>
      <c r="R5097" s="93">
        <v>34680</v>
      </c>
      <c r="S5097">
        <v>-6.1</v>
      </c>
      <c r="T5097">
        <v>-19.2</v>
      </c>
      <c r="U5097">
        <f t="shared" si="1007"/>
        <v>-12.649999999999999</v>
      </c>
      <c r="V5097" s="106">
        <v>14.5</v>
      </c>
      <c r="W5097" s="107">
        <f t="shared" si="1016"/>
        <v>27.15</v>
      </c>
      <c r="X5097">
        <f t="shared" si="1017"/>
        <v>12</v>
      </c>
      <c r="AG5097" s="93">
        <f t="shared" si="1008"/>
        <v>34681</v>
      </c>
      <c r="AH5097" s="107">
        <f t="shared" si="1009"/>
        <v>26.375</v>
      </c>
      <c r="AI5097" s="72">
        <f t="shared" si="1010"/>
        <v>13</v>
      </c>
      <c r="AJ5097">
        <f t="shared" si="1011"/>
        <v>12</v>
      </c>
      <c r="AK5097">
        <f t="shared" si="1012"/>
        <v>1994</v>
      </c>
    </row>
    <row r="5098" spans="1:37" x14ac:dyDescent="0.2">
      <c r="A5098" t="s">
        <v>70</v>
      </c>
      <c r="B5098" s="93">
        <v>34681</v>
      </c>
      <c r="C5098">
        <v>-0.7</v>
      </c>
      <c r="D5098">
        <v>-15.1</v>
      </c>
      <c r="E5098">
        <f t="shared" si="1006"/>
        <v>-7.8999999999999995</v>
      </c>
      <c r="F5098" s="106">
        <v>15.5</v>
      </c>
      <c r="G5098" s="107">
        <f t="shared" si="1013"/>
        <v>23.4</v>
      </c>
      <c r="H5098">
        <f t="shared" si="1014"/>
        <v>12</v>
      </c>
      <c r="I5098">
        <f t="shared" si="1015"/>
        <v>1994</v>
      </c>
      <c r="Q5098" t="s">
        <v>72</v>
      </c>
      <c r="R5098" s="93">
        <v>34681</v>
      </c>
      <c r="S5098">
        <v>-10.8</v>
      </c>
      <c r="T5098">
        <v>-18.899999999999999</v>
      </c>
      <c r="U5098">
        <f t="shared" si="1007"/>
        <v>-14.85</v>
      </c>
      <c r="V5098" s="106">
        <v>14.5</v>
      </c>
      <c r="W5098" s="107">
        <f t="shared" si="1016"/>
        <v>29.35</v>
      </c>
      <c r="X5098">
        <f t="shared" si="1017"/>
        <v>12</v>
      </c>
      <c r="AG5098" s="93">
        <f t="shared" si="1008"/>
        <v>34682</v>
      </c>
      <c r="AH5098" s="107">
        <f t="shared" si="1009"/>
        <v>28.025000000000002</v>
      </c>
      <c r="AI5098" s="72">
        <f t="shared" si="1010"/>
        <v>14</v>
      </c>
      <c r="AJ5098">
        <f t="shared" si="1011"/>
        <v>12</v>
      </c>
      <c r="AK5098">
        <f t="shared" si="1012"/>
        <v>1994</v>
      </c>
    </row>
    <row r="5099" spans="1:37" x14ac:dyDescent="0.2">
      <c r="A5099" t="s">
        <v>70</v>
      </c>
      <c r="B5099" s="93">
        <v>34682</v>
      </c>
      <c r="C5099">
        <v>-3.3</v>
      </c>
      <c r="D5099">
        <v>-16.100000000000001</v>
      </c>
      <c r="E5099">
        <f t="shared" si="1006"/>
        <v>-9.7000000000000011</v>
      </c>
      <c r="F5099" s="106">
        <v>15.5</v>
      </c>
      <c r="G5099" s="107">
        <f t="shared" si="1013"/>
        <v>25.200000000000003</v>
      </c>
      <c r="H5099">
        <f t="shared" si="1014"/>
        <v>12</v>
      </c>
      <c r="I5099">
        <f t="shared" si="1015"/>
        <v>1994</v>
      </c>
      <c r="Q5099" t="s">
        <v>72</v>
      </c>
      <c r="R5099" s="93">
        <v>34682</v>
      </c>
      <c r="S5099">
        <v>-11.2</v>
      </c>
      <c r="T5099">
        <v>-21.5</v>
      </c>
      <c r="U5099">
        <f t="shared" si="1007"/>
        <v>-16.350000000000001</v>
      </c>
      <c r="V5099" s="106">
        <v>14.5</v>
      </c>
      <c r="W5099" s="107">
        <f t="shared" si="1016"/>
        <v>30.85</v>
      </c>
      <c r="X5099">
        <f t="shared" si="1017"/>
        <v>12</v>
      </c>
      <c r="AG5099" s="93">
        <f t="shared" si="1008"/>
        <v>34683</v>
      </c>
      <c r="AH5099" s="107">
        <f t="shared" si="1009"/>
        <v>23.225000000000001</v>
      </c>
      <c r="AI5099" s="72">
        <f t="shared" si="1010"/>
        <v>15</v>
      </c>
      <c r="AJ5099">
        <f t="shared" si="1011"/>
        <v>12</v>
      </c>
      <c r="AK5099">
        <f t="shared" si="1012"/>
        <v>1994</v>
      </c>
    </row>
    <row r="5100" spans="1:37" x14ac:dyDescent="0.2">
      <c r="A5100" t="s">
        <v>70</v>
      </c>
      <c r="B5100" s="93">
        <v>34683</v>
      </c>
      <c r="C5100">
        <v>2.2000000000000002</v>
      </c>
      <c r="D5100">
        <v>-8.6</v>
      </c>
      <c r="E5100">
        <f t="shared" si="1006"/>
        <v>-3.1999999999999997</v>
      </c>
      <c r="F5100" s="106">
        <v>15.5</v>
      </c>
      <c r="G5100" s="107">
        <f t="shared" si="1013"/>
        <v>18.7</v>
      </c>
      <c r="H5100">
        <f t="shared" si="1014"/>
        <v>12</v>
      </c>
      <c r="I5100">
        <f t="shared" si="1015"/>
        <v>1994</v>
      </c>
      <c r="Q5100" t="s">
        <v>72</v>
      </c>
      <c r="R5100" s="93">
        <v>34683</v>
      </c>
      <c r="S5100">
        <v>-6.4</v>
      </c>
      <c r="T5100">
        <v>-20.100000000000001</v>
      </c>
      <c r="U5100">
        <f t="shared" si="1007"/>
        <v>-13.25</v>
      </c>
      <c r="V5100" s="106">
        <v>14.5</v>
      </c>
      <c r="W5100" s="107">
        <f t="shared" si="1016"/>
        <v>27.75</v>
      </c>
      <c r="X5100">
        <f t="shared" si="1017"/>
        <v>12</v>
      </c>
      <c r="AG5100" s="93">
        <f t="shared" si="1008"/>
        <v>34684</v>
      </c>
      <c r="AH5100" s="107">
        <f t="shared" si="1009"/>
        <v>24.075000000000003</v>
      </c>
      <c r="AI5100" s="72">
        <f t="shared" si="1010"/>
        <v>16</v>
      </c>
      <c r="AJ5100">
        <f t="shared" si="1011"/>
        <v>12</v>
      </c>
      <c r="AK5100">
        <f t="shared" si="1012"/>
        <v>1994</v>
      </c>
    </row>
    <row r="5101" spans="1:37" x14ac:dyDescent="0.2">
      <c r="A5101" t="s">
        <v>70</v>
      </c>
      <c r="B5101" s="93">
        <v>34684</v>
      </c>
      <c r="C5101">
        <v>3.2</v>
      </c>
      <c r="D5101">
        <v>-11.9</v>
      </c>
      <c r="E5101">
        <f t="shared" si="1006"/>
        <v>-4.3499999999999996</v>
      </c>
      <c r="F5101" s="106">
        <v>15.5</v>
      </c>
      <c r="G5101" s="107">
        <f t="shared" si="1013"/>
        <v>19.850000000000001</v>
      </c>
      <c r="H5101">
        <f t="shared" si="1014"/>
        <v>12</v>
      </c>
      <c r="I5101">
        <f t="shared" si="1015"/>
        <v>1994</v>
      </c>
      <c r="Q5101" t="s">
        <v>72</v>
      </c>
      <c r="R5101" s="93">
        <v>34684</v>
      </c>
      <c r="S5101">
        <v>-8.3000000000000007</v>
      </c>
      <c r="T5101">
        <v>-19.3</v>
      </c>
      <c r="U5101">
        <f t="shared" si="1007"/>
        <v>-13.8</v>
      </c>
      <c r="V5101" s="106">
        <v>14.5</v>
      </c>
      <c r="W5101" s="107">
        <f t="shared" si="1016"/>
        <v>28.3</v>
      </c>
      <c r="X5101">
        <f t="shared" si="1017"/>
        <v>12</v>
      </c>
      <c r="AG5101" s="93">
        <f t="shared" si="1008"/>
        <v>34685</v>
      </c>
      <c r="AH5101" s="107">
        <f t="shared" si="1009"/>
        <v>22.7</v>
      </c>
      <c r="AI5101" s="72">
        <f t="shared" si="1010"/>
        <v>17</v>
      </c>
      <c r="AJ5101">
        <f t="shared" si="1011"/>
        <v>12</v>
      </c>
      <c r="AK5101">
        <f t="shared" si="1012"/>
        <v>1994</v>
      </c>
    </row>
    <row r="5102" spans="1:37" x14ac:dyDescent="0.2">
      <c r="A5102" t="s">
        <v>70</v>
      </c>
      <c r="B5102" s="93">
        <v>34685</v>
      </c>
      <c r="C5102">
        <v>3.9</v>
      </c>
      <c r="D5102">
        <v>-12.7</v>
      </c>
      <c r="E5102">
        <f t="shared" si="1006"/>
        <v>-4.3999999999999995</v>
      </c>
      <c r="F5102" s="106">
        <v>15.5</v>
      </c>
      <c r="G5102" s="107">
        <f t="shared" si="1013"/>
        <v>19.899999999999999</v>
      </c>
      <c r="H5102">
        <f t="shared" si="1014"/>
        <v>12</v>
      </c>
      <c r="I5102">
        <f t="shared" si="1015"/>
        <v>1994</v>
      </c>
      <c r="Q5102" t="s">
        <v>72</v>
      </c>
      <c r="R5102" s="93">
        <v>34685</v>
      </c>
      <c r="S5102">
        <v>-4.5</v>
      </c>
      <c r="T5102">
        <v>-17.5</v>
      </c>
      <c r="U5102">
        <f t="shared" si="1007"/>
        <v>-11</v>
      </c>
      <c r="V5102" s="106">
        <v>14.5</v>
      </c>
      <c r="W5102" s="107">
        <f t="shared" si="1016"/>
        <v>25.5</v>
      </c>
      <c r="X5102">
        <f t="shared" si="1017"/>
        <v>12</v>
      </c>
      <c r="AG5102" s="93">
        <f t="shared" si="1008"/>
        <v>34686</v>
      </c>
      <c r="AH5102" s="107">
        <f t="shared" si="1009"/>
        <v>16.850000000000001</v>
      </c>
      <c r="AI5102" s="72">
        <f t="shared" si="1010"/>
        <v>18</v>
      </c>
      <c r="AJ5102">
        <f t="shared" si="1011"/>
        <v>12</v>
      </c>
      <c r="AK5102">
        <f t="shared" si="1012"/>
        <v>1994</v>
      </c>
    </row>
    <row r="5103" spans="1:37" x14ac:dyDescent="0.2">
      <c r="A5103" t="s">
        <v>70</v>
      </c>
      <c r="B5103" s="93">
        <v>34686</v>
      </c>
      <c r="C5103">
        <v>9.1</v>
      </c>
      <c r="D5103">
        <v>-5.5</v>
      </c>
      <c r="E5103">
        <f t="shared" si="1006"/>
        <v>1.7999999999999998</v>
      </c>
      <c r="F5103" s="106">
        <v>15.5</v>
      </c>
      <c r="G5103" s="107">
        <f t="shared" si="1013"/>
        <v>13.7</v>
      </c>
      <c r="H5103">
        <f t="shared" si="1014"/>
        <v>12</v>
      </c>
      <c r="I5103">
        <f t="shared" si="1015"/>
        <v>1994</v>
      </c>
      <c r="Q5103" t="s">
        <v>72</v>
      </c>
      <c r="R5103" s="93">
        <v>34686</v>
      </c>
      <c r="S5103">
        <v>-0.5</v>
      </c>
      <c r="T5103">
        <v>-10.5</v>
      </c>
      <c r="U5103">
        <f t="shared" si="1007"/>
        <v>-5.5</v>
      </c>
      <c r="V5103" s="106">
        <v>14.5</v>
      </c>
      <c r="W5103" s="107">
        <f t="shared" si="1016"/>
        <v>20</v>
      </c>
      <c r="X5103">
        <f t="shared" si="1017"/>
        <v>12</v>
      </c>
      <c r="AG5103" s="93">
        <f t="shared" si="1008"/>
        <v>34687</v>
      </c>
      <c r="AH5103" s="107">
        <f t="shared" si="1009"/>
        <v>14.100000000000001</v>
      </c>
      <c r="AI5103" s="72">
        <f t="shared" si="1010"/>
        <v>19</v>
      </c>
      <c r="AJ5103">
        <f t="shared" si="1011"/>
        <v>12</v>
      </c>
      <c r="AK5103">
        <f t="shared" si="1012"/>
        <v>1994</v>
      </c>
    </row>
    <row r="5104" spans="1:37" x14ac:dyDescent="0.2">
      <c r="A5104" t="s">
        <v>70</v>
      </c>
      <c r="B5104" s="93">
        <v>34687</v>
      </c>
      <c r="C5104">
        <v>7</v>
      </c>
      <c r="D5104">
        <v>-3.3</v>
      </c>
      <c r="E5104">
        <f t="shared" si="1006"/>
        <v>1.85</v>
      </c>
      <c r="F5104" s="106">
        <v>15.5</v>
      </c>
      <c r="G5104" s="107">
        <f t="shared" si="1013"/>
        <v>13.65</v>
      </c>
      <c r="H5104">
        <f t="shared" si="1014"/>
        <v>12</v>
      </c>
      <c r="I5104">
        <f t="shared" si="1015"/>
        <v>1994</v>
      </c>
      <c r="Q5104" t="s">
        <v>72</v>
      </c>
      <c r="R5104" s="93">
        <v>34687</v>
      </c>
      <c r="S5104">
        <v>6.6</v>
      </c>
      <c r="T5104">
        <v>-6.7</v>
      </c>
      <c r="U5104">
        <f t="shared" si="1007"/>
        <v>-5.0000000000000266E-2</v>
      </c>
      <c r="V5104" s="106">
        <v>14.5</v>
      </c>
      <c r="W5104" s="107">
        <f t="shared" si="1016"/>
        <v>14.55</v>
      </c>
      <c r="X5104">
        <f t="shared" si="1017"/>
        <v>12</v>
      </c>
      <c r="AG5104" s="93">
        <f t="shared" si="1008"/>
        <v>34688</v>
      </c>
      <c r="AH5104" s="107">
        <f t="shared" si="1009"/>
        <v>14.225</v>
      </c>
      <c r="AI5104" s="72">
        <f t="shared" si="1010"/>
        <v>20</v>
      </c>
      <c r="AJ5104">
        <f t="shared" si="1011"/>
        <v>12</v>
      </c>
      <c r="AK5104">
        <f t="shared" si="1012"/>
        <v>1994</v>
      </c>
    </row>
    <row r="5105" spans="1:37" x14ac:dyDescent="0.2">
      <c r="A5105" t="s">
        <v>70</v>
      </c>
      <c r="B5105" s="93">
        <v>34688</v>
      </c>
      <c r="C5105">
        <v>10.199999999999999</v>
      </c>
      <c r="D5105">
        <v>-6.1</v>
      </c>
      <c r="E5105">
        <f t="shared" si="1006"/>
        <v>2.0499999999999998</v>
      </c>
      <c r="F5105" s="106">
        <v>15.5</v>
      </c>
      <c r="G5105" s="107">
        <f t="shared" si="1013"/>
        <v>13.45</v>
      </c>
      <c r="H5105">
        <f t="shared" si="1014"/>
        <v>12</v>
      </c>
      <c r="I5105">
        <f t="shared" si="1015"/>
        <v>1994</v>
      </c>
      <c r="Q5105" t="s">
        <v>72</v>
      </c>
      <c r="R5105" s="93">
        <v>34688</v>
      </c>
      <c r="S5105">
        <v>7</v>
      </c>
      <c r="T5105">
        <v>-8</v>
      </c>
      <c r="U5105">
        <f t="shared" si="1007"/>
        <v>-0.5</v>
      </c>
      <c r="V5105" s="106">
        <v>14.5</v>
      </c>
      <c r="W5105" s="107">
        <f t="shared" si="1016"/>
        <v>15</v>
      </c>
      <c r="X5105">
        <f t="shared" si="1017"/>
        <v>12</v>
      </c>
      <c r="AG5105" s="93">
        <f t="shared" si="1008"/>
        <v>34689</v>
      </c>
      <c r="AH5105" s="107">
        <f t="shared" si="1009"/>
        <v>17.149999999999999</v>
      </c>
      <c r="AI5105" s="72">
        <f t="shared" si="1010"/>
        <v>21</v>
      </c>
      <c r="AJ5105">
        <f t="shared" si="1011"/>
        <v>12</v>
      </c>
      <c r="AK5105">
        <f t="shared" si="1012"/>
        <v>1994</v>
      </c>
    </row>
    <row r="5106" spans="1:37" x14ac:dyDescent="0.2">
      <c r="A5106" t="s">
        <v>70</v>
      </c>
      <c r="B5106" s="93">
        <v>34689</v>
      </c>
      <c r="C5106">
        <v>8.6</v>
      </c>
      <c r="D5106">
        <v>-7.4</v>
      </c>
      <c r="E5106">
        <f t="shared" si="1006"/>
        <v>0.59999999999999964</v>
      </c>
      <c r="F5106" s="106">
        <v>15.5</v>
      </c>
      <c r="G5106" s="107">
        <f t="shared" si="1013"/>
        <v>14.9</v>
      </c>
      <c r="H5106">
        <f t="shared" si="1014"/>
        <v>12</v>
      </c>
      <c r="I5106">
        <f t="shared" si="1015"/>
        <v>1994</v>
      </c>
      <c r="Q5106" t="s">
        <v>72</v>
      </c>
      <c r="R5106" s="93">
        <v>34689</v>
      </c>
      <c r="S5106">
        <v>1</v>
      </c>
      <c r="T5106">
        <v>-10.8</v>
      </c>
      <c r="U5106">
        <f t="shared" si="1007"/>
        <v>-4.9000000000000004</v>
      </c>
      <c r="V5106" s="106">
        <v>14.5</v>
      </c>
      <c r="W5106" s="107">
        <f t="shared" si="1016"/>
        <v>19.399999999999999</v>
      </c>
      <c r="X5106">
        <f t="shared" si="1017"/>
        <v>12</v>
      </c>
      <c r="AG5106" s="93">
        <f t="shared" si="1008"/>
        <v>34690</v>
      </c>
      <c r="AH5106" s="107">
        <f t="shared" si="1009"/>
        <v>14.525</v>
      </c>
      <c r="AI5106" s="72">
        <f t="shared" si="1010"/>
        <v>22</v>
      </c>
      <c r="AJ5106">
        <f t="shared" si="1011"/>
        <v>12</v>
      </c>
      <c r="AK5106">
        <f t="shared" si="1012"/>
        <v>1994</v>
      </c>
    </row>
    <row r="5107" spans="1:37" x14ac:dyDescent="0.2">
      <c r="A5107" t="s">
        <v>70</v>
      </c>
      <c r="B5107" s="93">
        <v>34690</v>
      </c>
      <c r="C5107">
        <v>7.8</v>
      </c>
      <c r="D5107">
        <v>-6.1</v>
      </c>
      <c r="E5107">
        <f t="shared" si="1006"/>
        <v>0.85000000000000009</v>
      </c>
      <c r="F5107" s="106">
        <v>15.5</v>
      </c>
      <c r="G5107" s="107">
        <f t="shared" si="1013"/>
        <v>14.65</v>
      </c>
      <c r="H5107">
        <f t="shared" si="1014"/>
        <v>12</v>
      </c>
      <c r="I5107">
        <f t="shared" si="1015"/>
        <v>1994</v>
      </c>
      <c r="Q5107" t="s">
        <v>72</v>
      </c>
      <c r="R5107" s="93">
        <v>34690</v>
      </c>
      <c r="S5107">
        <v>5.7</v>
      </c>
      <c r="T5107">
        <v>-5.5</v>
      </c>
      <c r="U5107">
        <f t="shared" si="1007"/>
        <v>0.10000000000000009</v>
      </c>
      <c r="V5107" s="106">
        <v>14.5</v>
      </c>
      <c r="W5107" s="107">
        <f t="shared" si="1016"/>
        <v>14.4</v>
      </c>
      <c r="X5107">
        <f t="shared" si="1017"/>
        <v>12</v>
      </c>
      <c r="AG5107" s="93">
        <f t="shared" si="1008"/>
        <v>34691</v>
      </c>
      <c r="AH5107" s="107">
        <f t="shared" si="1009"/>
        <v>13.925000000000001</v>
      </c>
      <c r="AI5107" s="72">
        <f t="shared" si="1010"/>
        <v>23</v>
      </c>
      <c r="AJ5107">
        <f t="shared" si="1011"/>
        <v>12</v>
      </c>
      <c r="AK5107">
        <f t="shared" si="1012"/>
        <v>1994</v>
      </c>
    </row>
    <row r="5108" spans="1:37" x14ac:dyDescent="0.2">
      <c r="A5108" t="s">
        <v>70</v>
      </c>
      <c r="B5108" s="93">
        <v>34691</v>
      </c>
      <c r="C5108">
        <v>10.9</v>
      </c>
      <c r="D5108">
        <v>-3.5</v>
      </c>
      <c r="E5108">
        <f t="shared" si="1006"/>
        <v>3.7</v>
      </c>
      <c r="F5108" s="106">
        <v>15.5</v>
      </c>
      <c r="G5108" s="107">
        <f t="shared" si="1013"/>
        <v>11.8</v>
      </c>
      <c r="H5108">
        <f t="shared" si="1014"/>
        <v>12</v>
      </c>
      <c r="I5108">
        <f t="shared" si="1015"/>
        <v>1994</v>
      </c>
      <c r="Q5108" t="s">
        <v>72</v>
      </c>
      <c r="R5108" s="93">
        <v>34691</v>
      </c>
      <c r="S5108">
        <v>3</v>
      </c>
      <c r="T5108">
        <v>-6.1</v>
      </c>
      <c r="U5108">
        <f t="shared" si="1007"/>
        <v>-1.5499999999999998</v>
      </c>
      <c r="V5108" s="106">
        <v>14.5</v>
      </c>
      <c r="W5108" s="107">
        <f t="shared" si="1016"/>
        <v>16.05</v>
      </c>
      <c r="X5108">
        <f t="shared" si="1017"/>
        <v>12</v>
      </c>
      <c r="AG5108" s="93">
        <f t="shared" si="1008"/>
        <v>34692</v>
      </c>
      <c r="AH5108" s="107">
        <f t="shared" si="1009"/>
        <v>18.899999999999999</v>
      </c>
      <c r="AI5108" s="72">
        <f t="shared" si="1010"/>
        <v>24</v>
      </c>
      <c r="AJ5108">
        <f t="shared" si="1011"/>
        <v>12</v>
      </c>
      <c r="AK5108">
        <f t="shared" si="1012"/>
        <v>1994</v>
      </c>
    </row>
    <row r="5109" spans="1:37" x14ac:dyDescent="0.2">
      <c r="A5109" t="s">
        <v>70</v>
      </c>
      <c r="B5109" s="93">
        <v>34692</v>
      </c>
      <c r="C5109">
        <v>9.1</v>
      </c>
      <c r="D5109">
        <v>-7.8</v>
      </c>
      <c r="E5109">
        <f t="shared" si="1006"/>
        <v>0.64999999999999991</v>
      </c>
      <c r="F5109" s="106">
        <v>15.5</v>
      </c>
      <c r="G5109" s="107">
        <f t="shared" si="1013"/>
        <v>14.85</v>
      </c>
      <c r="H5109">
        <f t="shared" si="1014"/>
        <v>12</v>
      </c>
      <c r="I5109">
        <f t="shared" si="1015"/>
        <v>1994</v>
      </c>
      <c r="Q5109" t="s">
        <v>72</v>
      </c>
      <c r="R5109" s="93">
        <v>34692</v>
      </c>
      <c r="S5109">
        <v>-2.7</v>
      </c>
      <c r="T5109">
        <v>-14.2</v>
      </c>
      <c r="U5109">
        <f t="shared" si="1007"/>
        <v>-8.4499999999999993</v>
      </c>
      <c r="V5109" s="106">
        <v>14.5</v>
      </c>
      <c r="W5109" s="107">
        <f t="shared" si="1016"/>
        <v>22.95</v>
      </c>
      <c r="X5109">
        <f t="shared" si="1017"/>
        <v>12</v>
      </c>
      <c r="AG5109" s="93">
        <f t="shared" si="1008"/>
        <v>34693</v>
      </c>
      <c r="AH5109" s="107">
        <f t="shared" si="1009"/>
        <v>18.600000000000001</v>
      </c>
      <c r="AI5109" s="72">
        <f t="shared" si="1010"/>
        <v>25</v>
      </c>
      <c r="AJ5109">
        <f t="shared" si="1011"/>
        <v>12</v>
      </c>
      <c r="AK5109">
        <f t="shared" si="1012"/>
        <v>1994</v>
      </c>
    </row>
    <row r="5110" spans="1:37" x14ac:dyDescent="0.2">
      <c r="A5110" t="s">
        <v>70</v>
      </c>
      <c r="B5110" s="93">
        <v>34693</v>
      </c>
      <c r="C5110">
        <v>8.1999999999999993</v>
      </c>
      <c r="D5110">
        <v>-7.6</v>
      </c>
      <c r="E5110">
        <f t="shared" si="1006"/>
        <v>0.29999999999999982</v>
      </c>
      <c r="F5110" s="106">
        <v>15.5</v>
      </c>
      <c r="G5110" s="107">
        <f t="shared" si="1013"/>
        <v>15.2</v>
      </c>
      <c r="H5110">
        <f t="shared" si="1014"/>
        <v>12</v>
      </c>
      <c r="I5110">
        <f t="shared" si="1015"/>
        <v>1994</v>
      </c>
      <c r="Q5110" t="s">
        <v>72</v>
      </c>
      <c r="R5110" s="93">
        <v>34693</v>
      </c>
      <c r="S5110">
        <v>0.2</v>
      </c>
      <c r="T5110">
        <v>-15.2</v>
      </c>
      <c r="U5110">
        <f t="shared" si="1007"/>
        <v>-7.5</v>
      </c>
      <c r="V5110" s="106">
        <v>14.5</v>
      </c>
      <c r="W5110" s="107">
        <f t="shared" si="1016"/>
        <v>22</v>
      </c>
      <c r="X5110">
        <f t="shared" si="1017"/>
        <v>12</v>
      </c>
      <c r="AG5110" s="93">
        <f t="shared" si="1008"/>
        <v>34694</v>
      </c>
      <c r="AH5110" s="107">
        <f t="shared" si="1009"/>
        <v>19.674999999999997</v>
      </c>
      <c r="AI5110" s="72">
        <f t="shared" si="1010"/>
        <v>26</v>
      </c>
      <c r="AJ5110">
        <f t="shared" si="1011"/>
        <v>12</v>
      </c>
      <c r="AK5110">
        <f t="shared" si="1012"/>
        <v>1994</v>
      </c>
    </row>
    <row r="5111" spans="1:37" x14ac:dyDescent="0.2">
      <c r="A5111" t="s">
        <v>70</v>
      </c>
      <c r="B5111" s="93">
        <v>34694</v>
      </c>
      <c r="C5111">
        <v>8.3000000000000007</v>
      </c>
      <c r="D5111">
        <v>-9.1</v>
      </c>
      <c r="E5111">
        <f t="shared" si="1006"/>
        <v>-0.39999999999999947</v>
      </c>
      <c r="F5111" s="106">
        <v>15.5</v>
      </c>
      <c r="G5111" s="107">
        <f t="shared" si="1013"/>
        <v>15.899999999999999</v>
      </c>
      <c r="H5111">
        <f t="shared" si="1014"/>
        <v>12</v>
      </c>
      <c r="I5111">
        <f t="shared" si="1015"/>
        <v>1994</v>
      </c>
      <c r="Q5111" t="s">
        <v>72</v>
      </c>
      <c r="R5111" s="93">
        <v>34694</v>
      </c>
      <c r="S5111">
        <v>-4.9000000000000004</v>
      </c>
      <c r="T5111">
        <v>-13</v>
      </c>
      <c r="U5111">
        <f t="shared" si="1007"/>
        <v>-8.9499999999999993</v>
      </c>
      <c r="V5111" s="106">
        <v>14.5</v>
      </c>
      <c r="W5111" s="107">
        <f t="shared" si="1016"/>
        <v>23.45</v>
      </c>
      <c r="X5111">
        <f t="shared" si="1017"/>
        <v>12</v>
      </c>
      <c r="AG5111" s="93">
        <f t="shared" si="1008"/>
        <v>34695</v>
      </c>
      <c r="AH5111" s="107">
        <f t="shared" si="1009"/>
        <v>22.625</v>
      </c>
      <c r="AI5111" s="72">
        <f t="shared" si="1010"/>
        <v>27</v>
      </c>
      <c r="AJ5111">
        <f t="shared" si="1011"/>
        <v>12</v>
      </c>
      <c r="AK5111">
        <f t="shared" si="1012"/>
        <v>1994</v>
      </c>
    </row>
    <row r="5112" spans="1:37" x14ac:dyDescent="0.2">
      <c r="A5112" t="s">
        <v>70</v>
      </c>
      <c r="B5112" s="93">
        <v>34695</v>
      </c>
      <c r="C5112">
        <v>-1.8</v>
      </c>
      <c r="D5112">
        <v>-11.6</v>
      </c>
      <c r="E5112">
        <f t="shared" si="1006"/>
        <v>-6.7</v>
      </c>
      <c r="F5112" s="106">
        <v>15.5</v>
      </c>
      <c r="G5112" s="107">
        <f t="shared" si="1013"/>
        <v>22.2</v>
      </c>
      <c r="H5112">
        <f t="shared" si="1014"/>
        <v>12</v>
      </c>
      <c r="I5112">
        <f t="shared" si="1015"/>
        <v>1994</v>
      </c>
      <c r="Q5112" t="s">
        <v>72</v>
      </c>
      <c r="R5112" s="93">
        <v>34695</v>
      </c>
      <c r="S5112">
        <v>-3.8</v>
      </c>
      <c r="T5112">
        <v>-13.3</v>
      </c>
      <c r="U5112">
        <f t="shared" si="1007"/>
        <v>-8.5500000000000007</v>
      </c>
      <c r="V5112" s="106">
        <v>14.5</v>
      </c>
      <c r="W5112" s="107">
        <f t="shared" si="1016"/>
        <v>23.05</v>
      </c>
      <c r="X5112">
        <f t="shared" si="1017"/>
        <v>12</v>
      </c>
      <c r="AG5112" s="93">
        <f t="shared" si="1008"/>
        <v>34696</v>
      </c>
      <c r="AH5112" s="107">
        <f t="shared" si="1009"/>
        <v>22</v>
      </c>
      <c r="AI5112" s="72">
        <f t="shared" si="1010"/>
        <v>28</v>
      </c>
      <c r="AJ5112">
        <f t="shared" si="1011"/>
        <v>12</v>
      </c>
      <c r="AK5112">
        <f t="shared" si="1012"/>
        <v>1994</v>
      </c>
    </row>
    <row r="5113" spans="1:37" x14ac:dyDescent="0.2">
      <c r="A5113" t="s">
        <v>70</v>
      </c>
      <c r="B5113" s="93">
        <v>34696</v>
      </c>
      <c r="C5113">
        <v>-5.8</v>
      </c>
      <c r="D5113">
        <v>-7.2</v>
      </c>
      <c r="E5113">
        <f t="shared" si="1006"/>
        <v>-6.5</v>
      </c>
      <c r="F5113" s="106">
        <v>15.5</v>
      </c>
      <c r="G5113" s="107">
        <f t="shared" si="1013"/>
        <v>22</v>
      </c>
      <c r="H5113">
        <f t="shared" si="1014"/>
        <v>12</v>
      </c>
      <c r="I5113">
        <f t="shared" si="1015"/>
        <v>1994</v>
      </c>
      <c r="Q5113" t="s">
        <v>72</v>
      </c>
      <c r="R5113" s="93">
        <v>34696</v>
      </c>
      <c r="S5113">
        <v>-5.4</v>
      </c>
      <c r="T5113">
        <v>-9.6</v>
      </c>
      <c r="U5113">
        <f t="shared" si="1007"/>
        <v>-7.5</v>
      </c>
      <c r="V5113" s="106">
        <v>14.5</v>
      </c>
      <c r="W5113" s="107">
        <f t="shared" si="1016"/>
        <v>22</v>
      </c>
      <c r="X5113">
        <f t="shared" si="1017"/>
        <v>12</v>
      </c>
      <c r="AG5113" s="93">
        <f t="shared" si="1008"/>
        <v>34697</v>
      </c>
      <c r="AH5113" s="107">
        <f t="shared" si="1009"/>
        <v>23.174999999999997</v>
      </c>
      <c r="AI5113" s="72">
        <f t="shared" si="1010"/>
        <v>29</v>
      </c>
      <c r="AJ5113">
        <f t="shared" si="1011"/>
        <v>12</v>
      </c>
      <c r="AK5113">
        <f t="shared" si="1012"/>
        <v>1994</v>
      </c>
    </row>
    <row r="5114" spans="1:37" x14ac:dyDescent="0.2">
      <c r="A5114" t="s">
        <v>70</v>
      </c>
      <c r="B5114" s="93">
        <v>34697</v>
      </c>
      <c r="C5114">
        <v>-4.7</v>
      </c>
      <c r="D5114">
        <v>-11.7</v>
      </c>
      <c r="E5114">
        <f t="shared" si="1006"/>
        <v>-8.1999999999999993</v>
      </c>
      <c r="F5114" s="106">
        <v>15.5</v>
      </c>
      <c r="G5114" s="107">
        <f t="shared" si="1013"/>
        <v>23.7</v>
      </c>
      <c r="H5114">
        <f t="shared" si="1014"/>
        <v>12</v>
      </c>
      <c r="I5114">
        <f t="shared" si="1015"/>
        <v>1994</v>
      </c>
      <c r="Q5114" t="s">
        <v>72</v>
      </c>
      <c r="R5114" s="93">
        <v>34697</v>
      </c>
      <c r="S5114">
        <v>-6</v>
      </c>
      <c r="T5114">
        <v>-10.3</v>
      </c>
      <c r="U5114">
        <f t="shared" si="1007"/>
        <v>-8.15</v>
      </c>
      <c r="V5114" s="106">
        <v>14.5</v>
      </c>
      <c r="W5114" s="107">
        <f t="shared" si="1016"/>
        <v>22.65</v>
      </c>
      <c r="X5114">
        <f t="shared" si="1017"/>
        <v>12</v>
      </c>
      <c r="AG5114" s="93">
        <f t="shared" si="1008"/>
        <v>34698</v>
      </c>
      <c r="AH5114" s="107">
        <f t="shared" si="1009"/>
        <v>29.45</v>
      </c>
      <c r="AI5114" s="72">
        <f t="shared" si="1010"/>
        <v>30</v>
      </c>
      <c r="AJ5114">
        <f t="shared" si="1011"/>
        <v>12</v>
      </c>
      <c r="AK5114">
        <f t="shared" si="1012"/>
        <v>1994</v>
      </c>
    </row>
    <row r="5115" spans="1:37" x14ac:dyDescent="0.2">
      <c r="A5115" t="s">
        <v>70</v>
      </c>
      <c r="B5115" s="93">
        <v>34698</v>
      </c>
      <c r="C5115">
        <v>-8.4</v>
      </c>
      <c r="D5115">
        <v>-20.399999999999999</v>
      </c>
      <c r="E5115">
        <f t="shared" si="1006"/>
        <v>-14.399999999999999</v>
      </c>
      <c r="F5115" s="106">
        <v>15.5</v>
      </c>
      <c r="G5115" s="107">
        <f t="shared" si="1013"/>
        <v>29.9</v>
      </c>
      <c r="H5115">
        <f t="shared" si="1014"/>
        <v>12</v>
      </c>
      <c r="I5115">
        <f t="shared" si="1015"/>
        <v>1994</v>
      </c>
      <c r="Q5115" t="s">
        <v>72</v>
      </c>
      <c r="R5115" s="93">
        <v>34698</v>
      </c>
      <c r="S5115">
        <v>-8.9</v>
      </c>
      <c r="T5115">
        <v>-20.100000000000001</v>
      </c>
      <c r="U5115">
        <f t="shared" si="1007"/>
        <v>-14.5</v>
      </c>
      <c r="V5115" s="106">
        <v>14.5</v>
      </c>
      <c r="W5115" s="107">
        <f t="shared" si="1016"/>
        <v>29</v>
      </c>
      <c r="X5115">
        <f t="shared" si="1017"/>
        <v>12</v>
      </c>
      <c r="AG5115" s="93">
        <f t="shared" si="1008"/>
        <v>34699</v>
      </c>
      <c r="AH5115" s="107">
        <f t="shared" si="1009"/>
        <v>28.574999999999999</v>
      </c>
      <c r="AI5115" s="72">
        <f t="shared" si="1010"/>
        <v>31</v>
      </c>
      <c r="AJ5115">
        <f t="shared" si="1011"/>
        <v>12</v>
      </c>
      <c r="AK5115">
        <f t="shared" si="1012"/>
        <v>1994</v>
      </c>
    </row>
    <row r="5116" spans="1:37" x14ac:dyDescent="0.2">
      <c r="A5116" t="s">
        <v>70</v>
      </c>
      <c r="B5116" s="93">
        <v>34699</v>
      </c>
      <c r="C5116">
        <v>-1.6</v>
      </c>
      <c r="D5116">
        <v>-21.7</v>
      </c>
      <c r="E5116">
        <f t="shared" si="1006"/>
        <v>-11.65</v>
      </c>
      <c r="F5116" s="106">
        <v>15.5</v>
      </c>
      <c r="G5116" s="107">
        <f t="shared" si="1013"/>
        <v>27.15</v>
      </c>
      <c r="H5116">
        <f t="shared" si="1014"/>
        <v>12</v>
      </c>
      <c r="I5116">
        <f t="shared" si="1015"/>
        <v>1994</v>
      </c>
      <c r="Q5116" t="s">
        <v>72</v>
      </c>
      <c r="R5116" s="93">
        <v>34699</v>
      </c>
      <c r="S5116">
        <v>-9.9</v>
      </c>
      <c r="T5116">
        <v>-21.1</v>
      </c>
      <c r="U5116">
        <f t="shared" si="1007"/>
        <v>-15.5</v>
      </c>
      <c r="V5116" s="106">
        <v>14.5</v>
      </c>
      <c r="W5116" s="107">
        <f t="shared" si="1016"/>
        <v>30</v>
      </c>
      <c r="X5116">
        <f t="shared" si="1017"/>
        <v>12</v>
      </c>
      <c r="AG5116" s="93">
        <f t="shared" si="1008"/>
        <v>34700</v>
      </c>
      <c r="AH5116" s="107">
        <f t="shared" si="1009"/>
        <v>26.424999999999997</v>
      </c>
      <c r="AI5116" s="72">
        <f t="shared" si="1010"/>
        <v>1</v>
      </c>
      <c r="AJ5116">
        <f t="shared" si="1011"/>
        <v>1</v>
      </c>
      <c r="AK5116">
        <f t="shared" si="1012"/>
        <v>1995</v>
      </c>
    </row>
    <row r="5117" spans="1:37" x14ac:dyDescent="0.2">
      <c r="A5117" t="s">
        <v>70</v>
      </c>
      <c r="B5117" s="93">
        <v>34700</v>
      </c>
      <c r="C5117">
        <v>-3.9</v>
      </c>
      <c r="D5117">
        <v>-17</v>
      </c>
      <c r="E5117">
        <f t="shared" si="1006"/>
        <v>-10.45</v>
      </c>
      <c r="F5117" s="106">
        <v>15.5</v>
      </c>
      <c r="G5117" s="107">
        <f t="shared" si="1013"/>
        <v>25.95</v>
      </c>
      <c r="H5117">
        <f t="shared" si="1014"/>
        <v>1</v>
      </c>
      <c r="I5117">
        <f t="shared" si="1015"/>
        <v>1995</v>
      </c>
      <c r="Q5117" t="s">
        <v>72</v>
      </c>
      <c r="R5117" s="93">
        <v>34700</v>
      </c>
      <c r="S5117">
        <v>-7.6</v>
      </c>
      <c r="T5117">
        <v>-17.2</v>
      </c>
      <c r="U5117">
        <f t="shared" si="1007"/>
        <v>-12.399999999999999</v>
      </c>
      <c r="V5117" s="106">
        <v>14.5</v>
      </c>
      <c r="W5117" s="107">
        <f t="shared" si="1016"/>
        <v>26.9</v>
      </c>
      <c r="X5117">
        <f t="shared" si="1017"/>
        <v>1</v>
      </c>
      <c r="AG5117" s="93">
        <f t="shared" si="1008"/>
        <v>34701</v>
      </c>
      <c r="AH5117" s="107">
        <f t="shared" si="1009"/>
        <v>33.150000000000006</v>
      </c>
      <c r="AI5117" s="72">
        <f t="shared" si="1010"/>
        <v>2</v>
      </c>
      <c r="AJ5117">
        <f t="shared" si="1011"/>
        <v>1</v>
      </c>
      <c r="AK5117">
        <f t="shared" si="1012"/>
        <v>1995</v>
      </c>
    </row>
    <row r="5118" spans="1:37" x14ac:dyDescent="0.2">
      <c r="A5118" t="s">
        <v>70</v>
      </c>
      <c r="B5118" s="93">
        <v>34701</v>
      </c>
      <c r="C5118">
        <v>-13.4</v>
      </c>
      <c r="D5118">
        <v>-21.3</v>
      </c>
      <c r="E5118">
        <f t="shared" si="1006"/>
        <v>-17.350000000000001</v>
      </c>
      <c r="F5118" s="106">
        <v>15.5</v>
      </c>
      <c r="G5118" s="107">
        <f t="shared" si="1013"/>
        <v>32.85</v>
      </c>
      <c r="H5118">
        <f t="shared" si="1014"/>
        <v>1</v>
      </c>
      <c r="I5118">
        <f t="shared" si="1015"/>
        <v>1995</v>
      </c>
      <c r="Q5118" t="s">
        <v>72</v>
      </c>
      <c r="R5118" s="93">
        <v>34701</v>
      </c>
      <c r="S5118">
        <v>-14.1</v>
      </c>
      <c r="T5118">
        <v>-23.8</v>
      </c>
      <c r="U5118">
        <f t="shared" si="1007"/>
        <v>-18.95</v>
      </c>
      <c r="V5118" s="106">
        <v>14.5</v>
      </c>
      <c r="W5118" s="107">
        <f t="shared" si="1016"/>
        <v>33.450000000000003</v>
      </c>
      <c r="X5118">
        <f t="shared" si="1017"/>
        <v>1</v>
      </c>
      <c r="AG5118" s="93">
        <f t="shared" si="1008"/>
        <v>34702</v>
      </c>
      <c r="AH5118" s="107">
        <f t="shared" si="1009"/>
        <v>35.424999999999997</v>
      </c>
      <c r="AI5118" s="72">
        <f t="shared" si="1010"/>
        <v>3</v>
      </c>
      <c r="AJ5118">
        <f t="shared" si="1011"/>
        <v>1</v>
      </c>
      <c r="AK5118">
        <f t="shared" si="1012"/>
        <v>1995</v>
      </c>
    </row>
    <row r="5119" spans="1:37" x14ac:dyDescent="0.2">
      <c r="A5119" t="s">
        <v>70</v>
      </c>
      <c r="B5119" s="93">
        <v>34702</v>
      </c>
      <c r="C5119">
        <v>-8.3000000000000007</v>
      </c>
      <c r="D5119">
        <v>-23.4</v>
      </c>
      <c r="E5119">
        <f t="shared" si="1006"/>
        <v>-15.85</v>
      </c>
      <c r="F5119" s="106">
        <v>15.5</v>
      </c>
      <c r="G5119" s="107">
        <f t="shared" si="1013"/>
        <v>31.35</v>
      </c>
      <c r="H5119">
        <f t="shared" si="1014"/>
        <v>1</v>
      </c>
      <c r="I5119">
        <f t="shared" si="1015"/>
        <v>1995</v>
      </c>
      <c r="Q5119" t="s">
        <v>72</v>
      </c>
      <c r="R5119" s="93">
        <v>34702</v>
      </c>
      <c r="S5119">
        <v>-20.8</v>
      </c>
      <c r="T5119">
        <v>-29.2</v>
      </c>
      <c r="U5119">
        <f t="shared" si="1007"/>
        <v>-25</v>
      </c>
      <c r="V5119" s="106">
        <v>14.5</v>
      </c>
      <c r="W5119" s="107">
        <f t="shared" si="1016"/>
        <v>39.5</v>
      </c>
      <c r="X5119">
        <f t="shared" si="1017"/>
        <v>1</v>
      </c>
      <c r="AG5119" s="93">
        <f t="shared" si="1008"/>
        <v>34703</v>
      </c>
      <c r="AH5119" s="107">
        <f t="shared" si="1009"/>
        <v>27.424999999999997</v>
      </c>
      <c r="AI5119" s="72">
        <f t="shared" si="1010"/>
        <v>4</v>
      </c>
      <c r="AJ5119">
        <f t="shared" si="1011"/>
        <v>1</v>
      </c>
      <c r="AK5119">
        <f t="shared" si="1012"/>
        <v>1995</v>
      </c>
    </row>
    <row r="5120" spans="1:37" x14ac:dyDescent="0.2">
      <c r="A5120" t="s">
        <v>70</v>
      </c>
      <c r="B5120" s="93">
        <v>34703</v>
      </c>
      <c r="C5120">
        <v>1.7</v>
      </c>
      <c r="D5120">
        <v>-18.5</v>
      </c>
      <c r="E5120">
        <f t="shared" si="1006"/>
        <v>-8.4</v>
      </c>
      <c r="F5120" s="106">
        <v>15.5</v>
      </c>
      <c r="G5120" s="107">
        <f t="shared" si="1013"/>
        <v>23.9</v>
      </c>
      <c r="H5120">
        <f t="shared" si="1014"/>
        <v>1</v>
      </c>
      <c r="I5120">
        <f t="shared" si="1015"/>
        <v>1995</v>
      </c>
      <c r="Q5120" t="s">
        <v>72</v>
      </c>
      <c r="R5120" s="93">
        <v>34703</v>
      </c>
      <c r="S5120">
        <v>-7.2</v>
      </c>
      <c r="T5120">
        <v>-25.7</v>
      </c>
      <c r="U5120">
        <f t="shared" si="1007"/>
        <v>-16.45</v>
      </c>
      <c r="V5120" s="106">
        <v>14.5</v>
      </c>
      <c r="W5120" s="107">
        <f t="shared" si="1016"/>
        <v>30.95</v>
      </c>
      <c r="X5120">
        <f t="shared" si="1017"/>
        <v>1</v>
      </c>
      <c r="AG5120" s="93">
        <f t="shared" si="1008"/>
        <v>34704</v>
      </c>
      <c r="AH5120" s="107">
        <f t="shared" si="1009"/>
        <v>31.25</v>
      </c>
      <c r="AI5120" s="72">
        <f t="shared" si="1010"/>
        <v>5</v>
      </c>
      <c r="AJ5120">
        <f t="shared" si="1011"/>
        <v>1</v>
      </c>
      <c r="AK5120">
        <f t="shared" si="1012"/>
        <v>1995</v>
      </c>
    </row>
    <row r="5121" spans="1:37" x14ac:dyDescent="0.2">
      <c r="A5121" t="s">
        <v>70</v>
      </c>
      <c r="B5121" s="93">
        <v>34704</v>
      </c>
      <c r="C5121">
        <v>-9.8000000000000007</v>
      </c>
      <c r="D5121">
        <v>-20.8</v>
      </c>
      <c r="E5121">
        <f t="shared" si="1006"/>
        <v>-15.3</v>
      </c>
      <c r="F5121" s="106">
        <v>15.5</v>
      </c>
      <c r="G5121" s="107">
        <f t="shared" si="1013"/>
        <v>30.8</v>
      </c>
      <c r="H5121">
        <f t="shared" si="1014"/>
        <v>1</v>
      </c>
      <c r="I5121">
        <f t="shared" si="1015"/>
        <v>1995</v>
      </c>
      <c r="Q5121" t="s">
        <v>72</v>
      </c>
      <c r="R5121" s="93">
        <v>34704</v>
      </c>
      <c r="S5121">
        <v>-12.1</v>
      </c>
      <c r="T5121">
        <v>-22.3</v>
      </c>
      <c r="U5121">
        <f t="shared" si="1007"/>
        <v>-17.2</v>
      </c>
      <c r="V5121" s="106">
        <v>14.5</v>
      </c>
      <c r="W5121" s="107">
        <f t="shared" si="1016"/>
        <v>31.7</v>
      </c>
      <c r="X5121">
        <f t="shared" si="1017"/>
        <v>1</v>
      </c>
      <c r="AG5121" s="93">
        <f t="shared" si="1008"/>
        <v>34705</v>
      </c>
      <c r="AH5121" s="107">
        <f t="shared" si="1009"/>
        <v>30.85</v>
      </c>
      <c r="AI5121" s="72">
        <f t="shared" si="1010"/>
        <v>6</v>
      </c>
      <c r="AJ5121">
        <f t="shared" si="1011"/>
        <v>1</v>
      </c>
      <c r="AK5121">
        <f t="shared" si="1012"/>
        <v>1995</v>
      </c>
    </row>
    <row r="5122" spans="1:37" x14ac:dyDescent="0.2">
      <c r="A5122" t="s">
        <v>70</v>
      </c>
      <c r="B5122" s="93">
        <v>34705</v>
      </c>
      <c r="C5122">
        <v>-11</v>
      </c>
      <c r="D5122">
        <v>-18.2</v>
      </c>
      <c r="E5122">
        <f t="shared" si="1006"/>
        <v>-14.6</v>
      </c>
      <c r="F5122" s="106">
        <v>15.5</v>
      </c>
      <c r="G5122" s="107">
        <f t="shared" si="1013"/>
        <v>30.1</v>
      </c>
      <c r="H5122">
        <f t="shared" si="1014"/>
        <v>1</v>
      </c>
      <c r="I5122">
        <f t="shared" si="1015"/>
        <v>1995</v>
      </c>
      <c r="Q5122" t="s">
        <v>72</v>
      </c>
      <c r="R5122" s="93">
        <v>34705</v>
      </c>
      <c r="S5122">
        <v>-12.8</v>
      </c>
      <c r="T5122">
        <v>-21.4</v>
      </c>
      <c r="U5122">
        <f t="shared" si="1007"/>
        <v>-17.100000000000001</v>
      </c>
      <c r="V5122" s="106">
        <v>14.5</v>
      </c>
      <c r="W5122" s="107">
        <f t="shared" si="1016"/>
        <v>31.6</v>
      </c>
      <c r="X5122">
        <f t="shared" si="1017"/>
        <v>1</v>
      </c>
      <c r="AG5122" s="93">
        <f t="shared" si="1008"/>
        <v>34706</v>
      </c>
      <c r="AH5122" s="107">
        <f t="shared" si="1009"/>
        <v>32.85</v>
      </c>
      <c r="AI5122" s="72">
        <f t="shared" si="1010"/>
        <v>7</v>
      </c>
      <c r="AJ5122">
        <f t="shared" si="1011"/>
        <v>1</v>
      </c>
      <c r="AK5122">
        <f t="shared" si="1012"/>
        <v>1995</v>
      </c>
    </row>
    <row r="5123" spans="1:37" x14ac:dyDescent="0.2">
      <c r="A5123" t="s">
        <v>70</v>
      </c>
      <c r="B5123" s="93">
        <v>34706</v>
      </c>
      <c r="C5123">
        <v>-9</v>
      </c>
      <c r="D5123">
        <v>-22.4</v>
      </c>
      <c r="E5123">
        <f t="shared" si="1006"/>
        <v>-15.7</v>
      </c>
      <c r="F5123" s="106">
        <v>15.5</v>
      </c>
      <c r="G5123" s="107">
        <f t="shared" si="1013"/>
        <v>31.2</v>
      </c>
      <c r="H5123">
        <f t="shared" si="1014"/>
        <v>1</v>
      </c>
      <c r="I5123">
        <f t="shared" si="1015"/>
        <v>1995</v>
      </c>
      <c r="Q5123" t="s">
        <v>72</v>
      </c>
      <c r="R5123" s="93">
        <v>34706</v>
      </c>
      <c r="S5123">
        <v>-13.2</v>
      </c>
      <c r="T5123">
        <v>-26.8</v>
      </c>
      <c r="U5123">
        <f t="shared" si="1007"/>
        <v>-20</v>
      </c>
      <c r="V5123" s="106">
        <v>14.5</v>
      </c>
      <c r="W5123" s="107">
        <f t="shared" si="1016"/>
        <v>34.5</v>
      </c>
      <c r="X5123">
        <f t="shared" si="1017"/>
        <v>1</v>
      </c>
      <c r="AG5123" s="93">
        <f t="shared" si="1008"/>
        <v>34707</v>
      </c>
      <c r="AH5123" s="107">
        <f t="shared" si="1009"/>
        <v>34.924999999999997</v>
      </c>
      <c r="AI5123" s="72">
        <f t="shared" si="1010"/>
        <v>8</v>
      </c>
      <c r="AJ5123">
        <f t="shared" si="1011"/>
        <v>1</v>
      </c>
      <c r="AK5123">
        <f t="shared" si="1012"/>
        <v>1995</v>
      </c>
    </row>
    <row r="5124" spans="1:37" x14ac:dyDescent="0.2">
      <c r="A5124" t="s">
        <v>70</v>
      </c>
      <c r="B5124" s="93">
        <v>34707</v>
      </c>
      <c r="C5124">
        <v>-10.9</v>
      </c>
      <c r="D5124">
        <v>-22.4</v>
      </c>
      <c r="E5124">
        <f t="shared" ref="E5124:E5187" si="1018">AVERAGE(C5124:D5124)</f>
        <v>-16.649999999999999</v>
      </c>
      <c r="F5124" s="106">
        <v>15.5</v>
      </c>
      <c r="G5124" s="107">
        <f t="shared" si="1013"/>
        <v>32.15</v>
      </c>
      <c r="H5124">
        <f t="shared" si="1014"/>
        <v>1</v>
      </c>
      <c r="I5124">
        <f t="shared" si="1015"/>
        <v>1995</v>
      </c>
      <c r="Q5124" t="s">
        <v>72</v>
      </c>
      <c r="R5124" s="93">
        <v>34707</v>
      </c>
      <c r="S5124">
        <v>-16</v>
      </c>
      <c r="T5124">
        <v>-30.4</v>
      </c>
      <c r="U5124">
        <f t="shared" ref="U5124:U5187" si="1019">AVERAGE(S5124:T5124)</f>
        <v>-23.2</v>
      </c>
      <c r="V5124" s="106">
        <v>14.5</v>
      </c>
      <c r="W5124" s="107">
        <f t="shared" si="1016"/>
        <v>37.700000000000003</v>
      </c>
      <c r="X5124">
        <f t="shared" si="1017"/>
        <v>1</v>
      </c>
      <c r="AG5124" s="93">
        <f t="shared" ref="AG5124:AG5187" si="1020">R5125</f>
        <v>34708</v>
      </c>
      <c r="AH5124" s="107">
        <f t="shared" ref="AH5124:AH5187" si="1021">AVERAGE(W5125,G5125)</f>
        <v>28.799999999999997</v>
      </c>
      <c r="AI5124" s="72">
        <f t="shared" ref="AI5124:AI5187" si="1022">DAY(AG5124)</f>
        <v>9</v>
      </c>
      <c r="AJ5124">
        <f t="shared" ref="AJ5124:AJ5187" si="1023">MONTH(AG5124)</f>
        <v>1</v>
      </c>
      <c r="AK5124">
        <f t="shared" ref="AK5124:AK5187" si="1024">YEAR(AG5124)</f>
        <v>1995</v>
      </c>
    </row>
    <row r="5125" spans="1:37" x14ac:dyDescent="0.2">
      <c r="A5125" t="s">
        <v>70</v>
      </c>
      <c r="B5125" s="93">
        <v>34708</v>
      </c>
      <c r="C5125">
        <v>-6.1</v>
      </c>
      <c r="D5125">
        <v>-19.2</v>
      </c>
      <c r="E5125">
        <f t="shared" si="1018"/>
        <v>-12.649999999999999</v>
      </c>
      <c r="F5125" s="106">
        <v>15.5</v>
      </c>
      <c r="G5125" s="107">
        <f t="shared" ref="G5125:G5188" si="1025">IF(F5125-E5125&gt;0,F5125-E5125,0)</f>
        <v>28.15</v>
      </c>
      <c r="H5125">
        <f t="shared" ref="H5125:H5188" si="1026">MONTH(B5125)</f>
        <v>1</v>
      </c>
      <c r="I5125">
        <f t="shared" ref="I5125:I5188" si="1027">YEAR(B5125)</f>
        <v>1995</v>
      </c>
      <c r="Q5125" t="s">
        <v>72</v>
      </c>
      <c r="R5125" s="93">
        <v>34708</v>
      </c>
      <c r="S5125">
        <v>-13</v>
      </c>
      <c r="T5125">
        <v>-16.899999999999999</v>
      </c>
      <c r="U5125">
        <f t="shared" si="1019"/>
        <v>-14.95</v>
      </c>
      <c r="V5125" s="106">
        <v>14.5</v>
      </c>
      <c r="W5125" s="107">
        <f t="shared" ref="W5125:W5188" si="1028">IF(V5125-U5125&gt;0,V5125-U5125,0)</f>
        <v>29.45</v>
      </c>
      <c r="X5125">
        <f t="shared" ref="X5125:X5188" si="1029">MONTH(R5125)</f>
        <v>1</v>
      </c>
      <c r="AG5125" s="93">
        <f t="shared" si="1020"/>
        <v>34709</v>
      </c>
      <c r="AH5125" s="107">
        <f t="shared" si="1021"/>
        <v>26.200000000000003</v>
      </c>
      <c r="AI5125" s="72">
        <f t="shared" si="1022"/>
        <v>10</v>
      </c>
      <c r="AJ5125">
        <f t="shared" si="1023"/>
        <v>1</v>
      </c>
      <c r="AK5125">
        <f t="shared" si="1024"/>
        <v>1995</v>
      </c>
    </row>
    <row r="5126" spans="1:37" x14ac:dyDescent="0.2">
      <c r="A5126" t="s">
        <v>70</v>
      </c>
      <c r="B5126" s="93">
        <v>34709</v>
      </c>
      <c r="C5126">
        <v>1</v>
      </c>
      <c r="D5126">
        <v>-14.2</v>
      </c>
      <c r="E5126">
        <f t="shared" si="1018"/>
        <v>-6.6</v>
      </c>
      <c r="F5126" s="106">
        <v>15.5</v>
      </c>
      <c r="G5126" s="107">
        <f t="shared" si="1025"/>
        <v>22.1</v>
      </c>
      <c r="H5126">
        <f t="shared" si="1026"/>
        <v>1</v>
      </c>
      <c r="I5126">
        <f t="shared" si="1027"/>
        <v>1995</v>
      </c>
      <c r="Q5126" t="s">
        <v>72</v>
      </c>
      <c r="R5126" s="93">
        <v>34709</v>
      </c>
      <c r="S5126">
        <v>-12.3</v>
      </c>
      <c r="T5126">
        <v>-19.3</v>
      </c>
      <c r="U5126">
        <f t="shared" si="1019"/>
        <v>-15.8</v>
      </c>
      <c r="V5126" s="106">
        <v>14.5</v>
      </c>
      <c r="W5126" s="107">
        <f t="shared" si="1028"/>
        <v>30.3</v>
      </c>
      <c r="X5126">
        <f t="shared" si="1029"/>
        <v>1</v>
      </c>
      <c r="AG5126" s="93">
        <f t="shared" si="1020"/>
        <v>34710</v>
      </c>
      <c r="AH5126" s="107">
        <f t="shared" si="1021"/>
        <v>25.274999999999999</v>
      </c>
      <c r="AI5126" s="72">
        <f t="shared" si="1022"/>
        <v>11</v>
      </c>
      <c r="AJ5126">
        <f t="shared" si="1023"/>
        <v>1</v>
      </c>
      <c r="AK5126">
        <f t="shared" si="1024"/>
        <v>1995</v>
      </c>
    </row>
    <row r="5127" spans="1:37" x14ac:dyDescent="0.2">
      <c r="A5127" t="s">
        <v>70</v>
      </c>
      <c r="B5127" s="93">
        <v>34710</v>
      </c>
      <c r="C5127">
        <v>0.2</v>
      </c>
      <c r="D5127">
        <v>-10.3</v>
      </c>
      <c r="E5127">
        <f t="shared" si="1018"/>
        <v>-5.0500000000000007</v>
      </c>
      <c r="F5127" s="106">
        <v>15.5</v>
      </c>
      <c r="G5127" s="107">
        <f t="shared" si="1025"/>
        <v>20.55</v>
      </c>
      <c r="H5127">
        <f t="shared" si="1026"/>
        <v>1</v>
      </c>
      <c r="I5127">
        <f t="shared" si="1027"/>
        <v>1995</v>
      </c>
      <c r="Q5127" t="s">
        <v>72</v>
      </c>
      <c r="R5127" s="93">
        <v>34710</v>
      </c>
      <c r="S5127">
        <v>-11.5</v>
      </c>
      <c r="T5127">
        <v>-19.5</v>
      </c>
      <c r="U5127">
        <f t="shared" si="1019"/>
        <v>-15.5</v>
      </c>
      <c r="V5127" s="106">
        <v>14.5</v>
      </c>
      <c r="W5127" s="107">
        <f t="shared" si="1028"/>
        <v>30</v>
      </c>
      <c r="X5127">
        <f t="shared" si="1029"/>
        <v>1</v>
      </c>
      <c r="AG5127" s="93">
        <f t="shared" si="1020"/>
        <v>34711</v>
      </c>
      <c r="AH5127" s="107">
        <f t="shared" si="1021"/>
        <v>21.824999999999999</v>
      </c>
      <c r="AI5127" s="72">
        <f t="shared" si="1022"/>
        <v>12</v>
      </c>
      <c r="AJ5127">
        <f t="shared" si="1023"/>
        <v>1</v>
      </c>
      <c r="AK5127">
        <f t="shared" si="1024"/>
        <v>1995</v>
      </c>
    </row>
    <row r="5128" spans="1:37" x14ac:dyDescent="0.2">
      <c r="A5128" t="s">
        <v>70</v>
      </c>
      <c r="B5128" s="93">
        <v>34711</v>
      </c>
      <c r="C5128">
        <v>4.4000000000000004</v>
      </c>
      <c r="D5128">
        <v>-9.9</v>
      </c>
      <c r="E5128">
        <f t="shared" si="1018"/>
        <v>-2.75</v>
      </c>
      <c r="F5128" s="106">
        <v>15.5</v>
      </c>
      <c r="G5128" s="107">
        <f t="shared" si="1025"/>
        <v>18.25</v>
      </c>
      <c r="H5128">
        <f t="shared" si="1026"/>
        <v>1</v>
      </c>
      <c r="I5128">
        <f t="shared" si="1027"/>
        <v>1995</v>
      </c>
      <c r="Q5128" t="s">
        <v>72</v>
      </c>
      <c r="R5128" s="93">
        <v>34711</v>
      </c>
      <c r="S5128">
        <v>-7.8</v>
      </c>
      <c r="T5128">
        <v>-14</v>
      </c>
      <c r="U5128">
        <f t="shared" si="1019"/>
        <v>-10.9</v>
      </c>
      <c r="V5128" s="106">
        <v>14.5</v>
      </c>
      <c r="W5128" s="107">
        <f t="shared" si="1028"/>
        <v>25.4</v>
      </c>
      <c r="X5128">
        <f t="shared" si="1029"/>
        <v>1</v>
      </c>
      <c r="AG5128" s="93">
        <f t="shared" si="1020"/>
        <v>34712</v>
      </c>
      <c r="AH5128" s="107">
        <f t="shared" si="1021"/>
        <v>23.475000000000001</v>
      </c>
      <c r="AI5128" s="72">
        <f t="shared" si="1022"/>
        <v>13</v>
      </c>
      <c r="AJ5128">
        <f t="shared" si="1023"/>
        <v>1</v>
      </c>
      <c r="AK5128">
        <f t="shared" si="1024"/>
        <v>1995</v>
      </c>
    </row>
    <row r="5129" spans="1:37" x14ac:dyDescent="0.2">
      <c r="A5129" t="s">
        <v>70</v>
      </c>
      <c r="B5129" s="93">
        <v>34712</v>
      </c>
      <c r="C5129">
        <v>-6.7</v>
      </c>
      <c r="D5129">
        <v>-11.8</v>
      </c>
      <c r="E5129">
        <f t="shared" si="1018"/>
        <v>-9.25</v>
      </c>
      <c r="F5129" s="106">
        <v>15.5</v>
      </c>
      <c r="G5129" s="107">
        <f t="shared" si="1025"/>
        <v>24.75</v>
      </c>
      <c r="H5129">
        <f t="shared" si="1026"/>
        <v>1</v>
      </c>
      <c r="I5129">
        <f t="shared" si="1027"/>
        <v>1995</v>
      </c>
      <c r="Q5129" t="s">
        <v>72</v>
      </c>
      <c r="R5129" s="93">
        <v>34712</v>
      </c>
      <c r="S5129">
        <v>-6.2</v>
      </c>
      <c r="T5129">
        <v>-9.1999999999999993</v>
      </c>
      <c r="U5129">
        <f t="shared" si="1019"/>
        <v>-7.6999999999999993</v>
      </c>
      <c r="V5129" s="106">
        <v>14.5</v>
      </c>
      <c r="W5129" s="107">
        <f t="shared" si="1028"/>
        <v>22.2</v>
      </c>
      <c r="X5129">
        <f t="shared" si="1029"/>
        <v>1</v>
      </c>
      <c r="AG5129" s="93">
        <f t="shared" si="1020"/>
        <v>34713</v>
      </c>
      <c r="AH5129" s="107">
        <f t="shared" si="1021"/>
        <v>24.75</v>
      </c>
      <c r="AI5129" s="72">
        <f t="shared" si="1022"/>
        <v>14</v>
      </c>
      <c r="AJ5129">
        <f t="shared" si="1023"/>
        <v>1</v>
      </c>
      <c r="AK5129">
        <f t="shared" si="1024"/>
        <v>1995</v>
      </c>
    </row>
    <row r="5130" spans="1:37" x14ac:dyDescent="0.2">
      <c r="A5130" t="s">
        <v>70</v>
      </c>
      <c r="B5130" s="93">
        <v>34713</v>
      </c>
      <c r="C5130">
        <v>-7.8</v>
      </c>
      <c r="D5130">
        <v>-10.3</v>
      </c>
      <c r="E5130">
        <f t="shared" si="1018"/>
        <v>-9.0500000000000007</v>
      </c>
      <c r="F5130" s="106">
        <v>15.5</v>
      </c>
      <c r="G5130" s="107">
        <f t="shared" si="1025"/>
        <v>24.55</v>
      </c>
      <c r="H5130">
        <f t="shared" si="1026"/>
        <v>1</v>
      </c>
      <c r="I5130">
        <f t="shared" si="1027"/>
        <v>1995</v>
      </c>
      <c r="Q5130" t="s">
        <v>72</v>
      </c>
      <c r="R5130" s="93">
        <v>34713</v>
      </c>
      <c r="S5130">
        <v>-9</v>
      </c>
      <c r="T5130">
        <v>-11.9</v>
      </c>
      <c r="U5130">
        <f t="shared" si="1019"/>
        <v>-10.45</v>
      </c>
      <c r="V5130" s="106">
        <v>14.5</v>
      </c>
      <c r="W5130" s="107">
        <f t="shared" si="1028"/>
        <v>24.95</v>
      </c>
      <c r="X5130">
        <f t="shared" si="1029"/>
        <v>1</v>
      </c>
      <c r="AG5130" s="93">
        <f t="shared" si="1020"/>
        <v>34714</v>
      </c>
      <c r="AH5130" s="107">
        <f t="shared" si="1021"/>
        <v>24.450000000000003</v>
      </c>
      <c r="AI5130" s="72">
        <f t="shared" si="1022"/>
        <v>15</v>
      </c>
      <c r="AJ5130">
        <f t="shared" si="1023"/>
        <v>1</v>
      </c>
      <c r="AK5130">
        <f t="shared" si="1024"/>
        <v>1995</v>
      </c>
    </row>
    <row r="5131" spans="1:37" x14ac:dyDescent="0.2">
      <c r="A5131" t="s">
        <v>70</v>
      </c>
      <c r="B5131" s="93">
        <v>34714</v>
      </c>
      <c r="C5131">
        <v>-7.8</v>
      </c>
      <c r="D5131">
        <v>-9.8000000000000007</v>
      </c>
      <c r="E5131">
        <f t="shared" si="1018"/>
        <v>-8.8000000000000007</v>
      </c>
      <c r="F5131" s="106">
        <v>15.5</v>
      </c>
      <c r="G5131" s="107">
        <f t="shared" si="1025"/>
        <v>24.3</v>
      </c>
      <c r="H5131">
        <f t="shared" si="1026"/>
        <v>1</v>
      </c>
      <c r="I5131">
        <f t="shared" si="1027"/>
        <v>1995</v>
      </c>
      <c r="Q5131" t="s">
        <v>72</v>
      </c>
      <c r="R5131" s="93">
        <v>34714</v>
      </c>
      <c r="S5131">
        <v>-8.6999999999999993</v>
      </c>
      <c r="T5131">
        <v>-11.5</v>
      </c>
      <c r="U5131">
        <f t="shared" si="1019"/>
        <v>-10.1</v>
      </c>
      <c r="V5131" s="106">
        <v>14.5</v>
      </c>
      <c r="W5131" s="107">
        <f t="shared" si="1028"/>
        <v>24.6</v>
      </c>
      <c r="X5131">
        <f t="shared" si="1029"/>
        <v>1</v>
      </c>
      <c r="AG5131" s="93">
        <f t="shared" si="1020"/>
        <v>34715</v>
      </c>
      <c r="AH5131" s="107">
        <f t="shared" si="1021"/>
        <v>26.175000000000001</v>
      </c>
      <c r="AI5131" s="72">
        <f t="shared" si="1022"/>
        <v>16</v>
      </c>
      <c r="AJ5131">
        <f t="shared" si="1023"/>
        <v>1</v>
      </c>
      <c r="AK5131">
        <f t="shared" si="1024"/>
        <v>1995</v>
      </c>
    </row>
    <row r="5132" spans="1:37" x14ac:dyDescent="0.2">
      <c r="A5132" t="s">
        <v>70</v>
      </c>
      <c r="B5132" s="93">
        <v>34715</v>
      </c>
      <c r="C5132">
        <v>-6.7</v>
      </c>
      <c r="D5132">
        <v>-10.9</v>
      </c>
      <c r="E5132">
        <f t="shared" si="1018"/>
        <v>-8.8000000000000007</v>
      </c>
      <c r="F5132" s="106">
        <v>15.5</v>
      </c>
      <c r="G5132" s="107">
        <f t="shared" si="1025"/>
        <v>24.3</v>
      </c>
      <c r="H5132">
        <f t="shared" si="1026"/>
        <v>1</v>
      </c>
      <c r="I5132">
        <f t="shared" si="1027"/>
        <v>1995</v>
      </c>
      <c r="Q5132" t="s">
        <v>72</v>
      </c>
      <c r="R5132" s="93">
        <v>34715</v>
      </c>
      <c r="S5132">
        <v>-9.6</v>
      </c>
      <c r="T5132">
        <v>-17.5</v>
      </c>
      <c r="U5132">
        <f t="shared" si="1019"/>
        <v>-13.55</v>
      </c>
      <c r="V5132" s="106">
        <v>14.5</v>
      </c>
      <c r="W5132" s="107">
        <f t="shared" si="1028"/>
        <v>28.05</v>
      </c>
      <c r="X5132">
        <f t="shared" si="1029"/>
        <v>1</v>
      </c>
      <c r="AG5132" s="93">
        <f t="shared" si="1020"/>
        <v>34716</v>
      </c>
      <c r="AH5132" s="107">
        <f t="shared" si="1021"/>
        <v>23.975000000000001</v>
      </c>
      <c r="AI5132" s="72">
        <f t="shared" si="1022"/>
        <v>17</v>
      </c>
      <c r="AJ5132">
        <f t="shared" si="1023"/>
        <v>1</v>
      </c>
      <c r="AK5132">
        <f t="shared" si="1024"/>
        <v>1995</v>
      </c>
    </row>
    <row r="5133" spans="1:37" x14ac:dyDescent="0.2">
      <c r="A5133" t="s">
        <v>70</v>
      </c>
      <c r="B5133" s="93">
        <v>34716</v>
      </c>
      <c r="C5133">
        <v>-1.4</v>
      </c>
      <c r="D5133">
        <v>-14.8</v>
      </c>
      <c r="E5133">
        <f t="shared" si="1018"/>
        <v>-8.1</v>
      </c>
      <c r="F5133" s="106">
        <v>15.5</v>
      </c>
      <c r="G5133" s="107">
        <f t="shared" si="1025"/>
        <v>23.6</v>
      </c>
      <c r="H5133">
        <f t="shared" si="1026"/>
        <v>1</v>
      </c>
      <c r="I5133">
        <f t="shared" si="1027"/>
        <v>1995</v>
      </c>
      <c r="Q5133" t="s">
        <v>72</v>
      </c>
      <c r="R5133" s="93">
        <v>34716</v>
      </c>
      <c r="S5133">
        <v>-6.5</v>
      </c>
      <c r="T5133">
        <v>-13.2</v>
      </c>
      <c r="U5133">
        <f t="shared" si="1019"/>
        <v>-9.85</v>
      </c>
      <c r="V5133" s="106">
        <v>14.5</v>
      </c>
      <c r="W5133" s="107">
        <f t="shared" si="1028"/>
        <v>24.35</v>
      </c>
      <c r="X5133">
        <f t="shared" si="1029"/>
        <v>1</v>
      </c>
      <c r="AG5133" s="93">
        <f t="shared" si="1020"/>
        <v>34717</v>
      </c>
      <c r="AH5133" s="107">
        <f t="shared" si="1021"/>
        <v>24.15</v>
      </c>
      <c r="AI5133" s="72">
        <f t="shared" si="1022"/>
        <v>18</v>
      </c>
      <c r="AJ5133">
        <f t="shared" si="1023"/>
        <v>1</v>
      </c>
      <c r="AK5133">
        <f t="shared" si="1024"/>
        <v>1995</v>
      </c>
    </row>
    <row r="5134" spans="1:37" x14ac:dyDescent="0.2">
      <c r="A5134" t="s">
        <v>70</v>
      </c>
      <c r="B5134" s="93">
        <v>34717</v>
      </c>
      <c r="C5134">
        <v>6.6</v>
      </c>
      <c r="D5134">
        <v>-11.9</v>
      </c>
      <c r="E5134">
        <f t="shared" si="1018"/>
        <v>-2.6500000000000004</v>
      </c>
      <c r="F5134" s="106">
        <v>15.5</v>
      </c>
      <c r="G5134" s="107">
        <f t="shared" si="1025"/>
        <v>18.149999999999999</v>
      </c>
      <c r="H5134">
        <f t="shared" si="1026"/>
        <v>1</v>
      </c>
      <c r="I5134">
        <f t="shared" si="1027"/>
        <v>1995</v>
      </c>
      <c r="Q5134" t="s">
        <v>72</v>
      </c>
      <c r="R5134" s="93">
        <v>34717</v>
      </c>
      <c r="S5134">
        <v>-11.8</v>
      </c>
      <c r="T5134">
        <v>-19.5</v>
      </c>
      <c r="U5134">
        <f t="shared" si="1019"/>
        <v>-15.65</v>
      </c>
      <c r="V5134" s="106">
        <v>14.5</v>
      </c>
      <c r="W5134" s="107">
        <f t="shared" si="1028"/>
        <v>30.15</v>
      </c>
      <c r="X5134">
        <f t="shared" si="1029"/>
        <v>1</v>
      </c>
      <c r="AG5134" s="93">
        <f t="shared" si="1020"/>
        <v>34718</v>
      </c>
      <c r="AH5134" s="107">
        <f t="shared" si="1021"/>
        <v>20.075000000000003</v>
      </c>
      <c r="AI5134" s="72">
        <f t="shared" si="1022"/>
        <v>19</v>
      </c>
      <c r="AJ5134">
        <f t="shared" si="1023"/>
        <v>1</v>
      </c>
      <c r="AK5134">
        <f t="shared" si="1024"/>
        <v>1995</v>
      </c>
    </row>
    <row r="5135" spans="1:37" x14ac:dyDescent="0.2">
      <c r="A5135" t="s">
        <v>70</v>
      </c>
      <c r="B5135" s="93">
        <v>34718</v>
      </c>
      <c r="C5135">
        <v>5.5</v>
      </c>
      <c r="D5135">
        <v>-9.1</v>
      </c>
      <c r="E5135">
        <f t="shared" si="1018"/>
        <v>-1.7999999999999998</v>
      </c>
      <c r="F5135" s="106">
        <v>15.5</v>
      </c>
      <c r="G5135" s="107">
        <f t="shared" si="1025"/>
        <v>17.3</v>
      </c>
      <c r="H5135">
        <f t="shared" si="1026"/>
        <v>1</v>
      </c>
      <c r="I5135">
        <f t="shared" si="1027"/>
        <v>1995</v>
      </c>
      <c r="Q5135" t="s">
        <v>72</v>
      </c>
      <c r="R5135" s="93">
        <v>34718</v>
      </c>
      <c r="S5135">
        <v>-2.4</v>
      </c>
      <c r="T5135">
        <v>-14.3</v>
      </c>
      <c r="U5135">
        <f t="shared" si="1019"/>
        <v>-8.35</v>
      </c>
      <c r="V5135" s="106">
        <v>14.5</v>
      </c>
      <c r="W5135" s="107">
        <f t="shared" si="1028"/>
        <v>22.85</v>
      </c>
      <c r="X5135">
        <f t="shared" si="1029"/>
        <v>1</v>
      </c>
      <c r="AG5135" s="93">
        <f t="shared" si="1020"/>
        <v>34719</v>
      </c>
      <c r="AH5135" s="107">
        <f t="shared" si="1021"/>
        <v>23.375</v>
      </c>
      <c r="AI5135" s="72">
        <f t="shared" si="1022"/>
        <v>20</v>
      </c>
      <c r="AJ5135">
        <f t="shared" si="1023"/>
        <v>1</v>
      </c>
      <c r="AK5135">
        <f t="shared" si="1024"/>
        <v>1995</v>
      </c>
    </row>
    <row r="5136" spans="1:37" x14ac:dyDescent="0.2">
      <c r="A5136" t="s">
        <v>70</v>
      </c>
      <c r="B5136" s="93">
        <v>34719</v>
      </c>
      <c r="C5136">
        <v>4</v>
      </c>
      <c r="D5136">
        <v>-13.6</v>
      </c>
      <c r="E5136">
        <f t="shared" si="1018"/>
        <v>-4.8</v>
      </c>
      <c r="F5136" s="106">
        <v>15.5</v>
      </c>
      <c r="G5136" s="107">
        <f t="shared" si="1025"/>
        <v>20.3</v>
      </c>
      <c r="H5136">
        <f t="shared" si="1026"/>
        <v>1</v>
      </c>
      <c r="I5136">
        <f t="shared" si="1027"/>
        <v>1995</v>
      </c>
      <c r="Q5136" t="s">
        <v>72</v>
      </c>
      <c r="R5136" s="93">
        <v>34719</v>
      </c>
      <c r="S5136">
        <v>-5.0999999999999996</v>
      </c>
      <c r="T5136">
        <v>-18.8</v>
      </c>
      <c r="U5136">
        <f t="shared" si="1019"/>
        <v>-11.95</v>
      </c>
      <c r="V5136" s="106">
        <v>14.5</v>
      </c>
      <c r="W5136" s="107">
        <f t="shared" si="1028"/>
        <v>26.45</v>
      </c>
      <c r="X5136">
        <f t="shared" si="1029"/>
        <v>1</v>
      </c>
      <c r="AG5136" s="93">
        <f t="shared" si="1020"/>
        <v>34720</v>
      </c>
      <c r="AH5136" s="107">
        <f t="shared" si="1021"/>
        <v>25.375</v>
      </c>
      <c r="AI5136" s="72">
        <f t="shared" si="1022"/>
        <v>21</v>
      </c>
      <c r="AJ5136">
        <f t="shared" si="1023"/>
        <v>1</v>
      </c>
      <c r="AK5136">
        <f t="shared" si="1024"/>
        <v>1995</v>
      </c>
    </row>
    <row r="5137" spans="1:37" x14ac:dyDescent="0.2">
      <c r="A5137" t="s">
        <v>70</v>
      </c>
      <c r="B5137" s="93">
        <v>34720</v>
      </c>
      <c r="C5137">
        <v>2</v>
      </c>
      <c r="D5137">
        <v>-15.6</v>
      </c>
      <c r="E5137">
        <f t="shared" si="1018"/>
        <v>-6.8</v>
      </c>
      <c r="F5137" s="106">
        <v>15.5</v>
      </c>
      <c r="G5137" s="107">
        <f t="shared" si="1025"/>
        <v>22.3</v>
      </c>
      <c r="H5137">
        <f t="shared" si="1026"/>
        <v>1</v>
      </c>
      <c r="I5137">
        <f t="shared" si="1027"/>
        <v>1995</v>
      </c>
      <c r="Q5137" t="s">
        <v>72</v>
      </c>
      <c r="R5137" s="93">
        <v>34720</v>
      </c>
      <c r="S5137">
        <v>-6.9</v>
      </c>
      <c r="T5137">
        <v>-21</v>
      </c>
      <c r="U5137">
        <f t="shared" si="1019"/>
        <v>-13.95</v>
      </c>
      <c r="V5137" s="106">
        <v>14.5</v>
      </c>
      <c r="W5137" s="107">
        <f t="shared" si="1028"/>
        <v>28.45</v>
      </c>
      <c r="X5137">
        <f t="shared" si="1029"/>
        <v>1</v>
      </c>
      <c r="AG5137" s="93">
        <f t="shared" si="1020"/>
        <v>34721</v>
      </c>
      <c r="AH5137" s="107">
        <f t="shared" si="1021"/>
        <v>25.6</v>
      </c>
      <c r="AI5137" s="72">
        <f t="shared" si="1022"/>
        <v>22</v>
      </c>
      <c r="AJ5137">
        <f t="shared" si="1023"/>
        <v>1</v>
      </c>
      <c r="AK5137">
        <f t="shared" si="1024"/>
        <v>1995</v>
      </c>
    </row>
    <row r="5138" spans="1:37" x14ac:dyDescent="0.2">
      <c r="A5138" t="s">
        <v>70</v>
      </c>
      <c r="B5138" s="93">
        <v>34721</v>
      </c>
      <c r="C5138">
        <v>3.4</v>
      </c>
      <c r="D5138">
        <v>-15.4</v>
      </c>
      <c r="E5138">
        <f t="shared" si="1018"/>
        <v>-6</v>
      </c>
      <c r="F5138" s="106">
        <v>15.5</v>
      </c>
      <c r="G5138" s="107">
        <f t="shared" si="1025"/>
        <v>21.5</v>
      </c>
      <c r="H5138">
        <f t="shared" si="1026"/>
        <v>1</v>
      </c>
      <c r="I5138">
        <f t="shared" si="1027"/>
        <v>1995</v>
      </c>
      <c r="Q5138" t="s">
        <v>72</v>
      </c>
      <c r="R5138" s="93">
        <v>34721</v>
      </c>
      <c r="S5138">
        <v>-8.1</v>
      </c>
      <c r="T5138">
        <v>-22.3</v>
      </c>
      <c r="U5138">
        <f t="shared" si="1019"/>
        <v>-15.2</v>
      </c>
      <c r="V5138" s="106">
        <v>14.5</v>
      </c>
      <c r="W5138" s="107">
        <f t="shared" si="1028"/>
        <v>29.7</v>
      </c>
      <c r="X5138">
        <f t="shared" si="1029"/>
        <v>1</v>
      </c>
      <c r="AG5138" s="93">
        <f t="shared" si="1020"/>
        <v>34722</v>
      </c>
      <c r="AH5138" s="107">
        <f t="shared" si="1021"/>
        <v>22.35</v>
      </c>
      <c r="AI5138" s="72">
        <f t="shared" si="1022"/>
        <v>23</v>
      </c>
      <c r="AJ5138">
        <f t="shared" si="1023"/>
        <v>1</v>
      </c>
      <c r="AK5138">
        <f t="shared" si="1024"/>
        <v>1995</v>
      </c>
    </row>
    <row r="5139" spans="1:37" x14ac:dyDescent="0.2">
      <c r="A5139" t="s">
        <v>70</v>
      </c>
      <c r="B5139" s="93">
        <v>34722</v>
      </c>
      <c r="C5139">
        <v>7.3</v>
      </c>
      <c r="D5139">
        <v>-13.3</v>
      </c>
      <c r="E5139">
        <f t="shared" si="1018"/>
        <v>-3.0000000000000004</v>
      </c>
      <c r="F5139" s="106">
        <v>15.5</v>
      </c>
      <c r="G5139" s="107">
        <f t="shared" si="1025"/>
        <v>18.5</v>
      </c>
      <c r="H5139">
        <f t="shared" si="1026"/>
        <v>1</v>
      </c>
      <c r="I5139">
        <f t="shared" si="1027"/>
        <v>1995</v>
      </c>
      <c r="Q5139" t="s">
        <v>72</v>
      </c>
      <c r="R5139" s="93">
        <v>34722</v>
      </c>
      <c r="S5139">
        <v>-3.3</v>
      </c>
      <c r="T5139">
        <v>-20.100000000000001</v>
      </c>
      <c r="U5139">
        <f t="shared" si="1019"/>
        <v>-11.700000000000001</v>
      </c>
      <c r="V5139" s="106">
        <v>14.5</v>
      </c>
      <c r="W5139" s="107">
        <f t="shared" si="1028"/>
        <v>26.200000000000003</v>
      </c>
      <c r="X5139">
        <f t="shared" si="1029"/>
        <v>1</v>
      </c>
      <c r="AG5139" s="93">
        <f t="shared" si="1020"/>
        <v>34723</v>
      </c>
      <c r="AH5139" s="107">
        <f t="shared" si="1021"/>
        <v>27.375</v>
      </c>
      <c r="AI5139" s="72">
        <f t="shared" si="1022"/>
        <v>24</v>
      </c>
      <c r="AJ5139">
        <f t="shared" si="1023"/>
        <v>1</v>
      </c>
      <c r="AK5139">
        <f t="shared" si="1024"/>
        <v>1995</v>
      </c>
    </row>
    <row r="5140" spans="1:37" x14ac:dyDescent="0.2">
      <c r="A5140" t="s">
        <v>70</v>
      </c>
      <c r="B5140" s="93">
        <v>34723</v>
      </c>
      <c r="C5140">
        <v>0.3</v>
      </c>
      <c r="D5140">
        <v>-14.8</v>
      </c>
      <c r="E5140">
        <f t="shared" si="1018"/>
        <v>-7.25</v>
      </c>
      <c r="F5140" s="106">
        <v>15.5</v>
      </c>
      <c r="G5140" s="107">
        <f t="shared" si="1025"/>
        <v>22.75</v>
      </c>
      <c r="H5140">
        <f t="shared" si="1026"/>
        <v>1</v>
      </c>
      <c r="I5140">
        <f t="shared" si="1027"/>
        <v>1995</v>
      </c>
      <c r="Q5140" t="s">
        <v>72</v>
      </c>
      <c r="R5140" s="93">
        <v>34723</v>
      </c>
      <c r="S5140">
        <v>-11.7</v>
      </c>
      <c r="T5140">
        <v>-23.3</v>
      </c>
      <c r="U5140">
        <f t="shared" si="1019"/>
        <v>-17.5</v>
      </c>
      <c r="V5140" s="106">
        <v>14.5</v>
      </c>
      <c r="W5140" s="107">
        <f t="shared" si="1028"/>
        <v>32</v>
      </c>
      <c r="X5140">
        <f t="shared" si="1029"/>
        <v>1</v>
      </c>
      <c r="AG5140" s="93">
        <f t="shared" si="1020"/>
        <v>34724</v>
      </c>
      <c r="AH5140" s="107">
        <f t="shared" si="1021"/>
        <v>26.625</v>
      </c>
      <c r="AI5140" s="72">
        <f t="shared" si="1022"/>
        <v>25</v>
      </c>
      <c r="AJ5140">
        <f t="shared" si="1023"/>
        <v>1</v>
      </c>
      <c r="AK5140">
        <f t="shared" si="1024"/>
        <v>1995</v>
      </c>
    </row>
    <row r="5141" spans="1:37" x14ac:dyDescent="0.2">
      <c r="A5141" t="s">
        <v>70</v>
      </c>
      <c r="B5141" s="93">
        <v>34724</v>
      </c>
      <c r="C5141">
        <v>6.2</v>
      </c>
      <c r="D5141">
        <v>-16.399999999999999</v>
      </c>
      <c r="E5141">
        <f t="shared" si="1018"/>
        <v>-5.0999999999999996</v>
      </c>
      <c r="F5141" s="106">
        <v>15.5</v>
      </c>
      <c r="G5141" s="107">
        <f t="shared" si="1025"/>
        <v>20.6</v>
      </c>
      <c r="H5141">
        <f t="shared" si="1026"/>
        <v>1</v>
      </c>
      <c r="I5141">
        <f t="shared" si="1027"/>
        <v>1995</v>
      </c>
      <c r="Q5141" t="s">
        <v>72</v>
      </c>
      <c r="R5141" s="93">
        <v>34724</v>
      </c>
      <c r="S5141">
        <v>-12.8</v>
      </c>
      <c r="T5141">
        <v>-23.5</v>
      </c>
      <c r="U5141">
        <f t="shared" si="1019"/>
        <v>-18.149999999999999</v>
      </c>
      <c r="V5141" s="106">
        <v>14.5</v>
      </c>
      <c r="W5141" s="107">
        <f t="shared" si="1028"/>
        <v>32.65</v>
      </c>
      <c r="X5141">
        <f t="shared" si="1029"/>
        <v>1</v>
      </c>
      <c r="AG5141" s="93">
        <f t="shared" si="1020"/>
        <v>34725</v>
      </c>
      <c r="AH5141" s="107">
        <f t="shared" si="1021"/>
        <v>25.85</v>
      </c>
      <c r="AI5141" s="72">
        <f t="shared" si="1022"/>
        <v>26</v>
      </c>
      <c r="AJ5141">
        <f t="shared" si="1023"/>
        <v>1</v>
      </c>
      <c r="AK5141">
        <f t="shared" si="1024"/>
        <v>1995</v>
      </c>
    </row>
    <row r="5142" spans="1:37" x14ac:dyDescent="0.2">
      <c r="A5142" t="s">
        <v>70</v>
      </c>
      <c r="B5142" s="93">
        <v>34725</v>
      </c>
      <c r="C5142">
        <v>1.3</v>
      </c>
      <c r="D5142">
        <v>-11.2</v>
      </c>
      <c r="E5142">
        <f t="shared" si="1018"/>
        <v>-4.9499999999999993</v>
      </c>
      <c r="F5142" s="106">
        <v>15.5</v>
      </c>
      <c r="G5142" s="107">
        <f t="shared" si="1025"/>
        <v>20.45</v>
      </c>
      <c r="H5142">
        <f t="shared" si="1026"/>
        <v>1</v>
      </c>
      <c r="I5142">
        <f t="shared" si="1027"/>
        <v>1995</v>
      </c>
      <c r="Q5142" t="s">
        <v>72</v>
      </c>
      <c r="R5142" s="93">
        <v>34725</v>
      </c>
      <c r="S5142">
        <v>-8.6999999999999993</v>
      </c>
      <c r="T5142">
        <v>-24.8</v>
      </c>
      <c r="U5142">
        <f t="shared" si="1019"/>
        <v>-16.75</v>
      </c>
      <c r="V5142" s="106">
        <v>14.5</v>
      </c>
      <c r="W5142" s="107">
        <f t="shared" si="1028"/>
        <v>31.25</v>
      </c>
      <c r="X5142">
        <f t="shared" si="1029"/>
        <v>1</v>
      </c>
      <c r="AG5142" s="93">
        <f t="shared" si="1020"/>
        <v>34726</v>
      </c>
      <c r="AH5142" s="107">
        <f t="shared" si="1021"/>
        <v>21.799999999999997</v>
      </c>
      <c r="AI5142" s="72">
        <f t="shared" si="1022"/>
        <v>27</v>
      </c>
      <c r="AJ5142">
        <f t="shared" si="1023"/>
        <v>1</v>
      </c>
      <c r="AK5142">
        <f t="shared" si="1024"/>
        <v>1995</v>
      </c>
    </row>
    <row r="5143" spans="1:37" x14ac:dyDescent="0.2">
      <c r="A5143" t="s">
        <v>70</v>
      </c>
      <c r="B5143" s="93">
        <v>34726</v>
      </c>
      <c r="C5143">
        <v>4.0999999999999996</v>
      </c>
      <c r="D5143">
        <v>-9</v>
      </c>
      <c r="E5143">
        <f t="shared" si="1018"/>
        <v>-2.4500000000000002</v>
      </c>
      <c r="F5143" s="106">
        <v>15.5</v>
      </c>
      <c r="G5143" s="107">
        <f t="shared" si="1025"/>
        <v>17.95</v>
      </c>
      <c r="H5143">
        <f t="shared" si="1026"/>
        <v>1</v>
      </c>
      <c r="I5143">
        <f t="shared" si="1027"/>
        <v>1995</v>
      </c>
      <c r="Q5143" t="s">
        <v>72</v>
      </c>
      <c r="R5143" s="93">
        <v>34726</v>
      </c>
      <c r="S5143">
        <v>-4.9000000000000004</v>
      </c>
      <c r="T5143">
        <v>-17.399999999999999</v>
      </c>
      <c r="U5143">
        <f t="shared" si="1019"/>
        <v>-11.149999999999999</v>
      </c>
      <c r="V5143" s="106">
        <v>14.5</v>
      </c>
      <c r="W5143" s="107">
        <f t="shared" si="1028"/>
        <v>25.65</v>
      </c>
      <c r="X5143">
        <f t="shared" si="1029"/>
        <v>1</v>
      </c>
      <c r="AG5143" s="93">
        <f t="shared" si="1020"/>
        <v>34727</v>
      </c>
      <c r="AH5143" s="107">
        <f t="shared" si="1021"/>
        <v>22.200000000000003</v>
      </c>
      <c r="AI5143" s="72">
        <f t="shared" si="1022"/>
        <v>28</v>
      </c>
      <c r="AJ5143">
        <f t="shared" si="1023"/>
        <v>1</v>
      </c>
      <c r="AK5143">
        <f t="shared" si="1024"/>
        <v>1995</v>
      </c>
    </row>
    <row r="5144" spans="1:37" x14ac:dyDescent="0.2">
      <c r="A5144" t="s">
        <v>70</v>
      </c>
      <c r="B5144" s="93">
        <v>34727</v>
      </c>
      <c r="C5144">
        <v>1.7</v>
      </c>
      <c r="D5144">
        <v>-11.9</v>
      </c>
      <c r="E5144">
        <f t="shared" si="1018"/>
        <v>-5.1000000000000005</v>
      </c>
      <c r="F5144" s="106">
        <v>15.5</v>
      </c>
      <c r="G5144" s="107">
        <f t="shared" si="1025"/>
        <v>20.6</v>
      </c>
      <c r="H5144">
        <f t="shared" si="1026"/>
        <v>1</v>
      </c>
      <c r="I5144">
        <f t="shared" si="1027"/>
        <v>1995</v>
      </c>
      <c r="Q5144" t="s">
        <v>72</v>
      </c>
      <c r="R5144" s="93">
        <v>34727</v>
      </c>
      <c r="S5144">
        <v>-3</v>
      </c>
      <c r="T5144">
        <v>-15.6</v>
      </c>
      <c r="U5144">
        <f t="shared" si="1019"/>
        <v>-9.3000000000000007</v>
      </c>
      <c r="V5144" s="106">
        <v>14.5</v>
      </c>
      <c r="W5144" s="107">
        <f t="shared" si="1028"/>
        <v>23.8</v>
      </c>
      <c r="X5144">
        <f t="shared" si="1029"/>
        <v>1</v>
      </c>
      <c r="AG5144" s="93">
        <f t="shared" si="1020"/>
        <v>34728</v>
      </c>
      <c r="AH5144" s="107">
        <f t="shared" si="1021"/>
        <v>15.275</v>
      </c>
      <c r="AI5144" s="72">
        <f t="shared" si="1022"/>
        <v>29</v>
      </c>
      <c r="AJ5144">
        <f t="shared" si="1023"/>
        <v>1</v>
      </c>
      <c r="AK5144">
        <f t="shared" si="1024"/>
        <v>1995</v>
      </c>
    </row>
    <row r="5145" spans="1:37" x14ac:dyDescent="0.2">
      <c r="A5145" t="s">
        <v>70</v>
      </c>
      <c r="B5145" s="93">
        <v>34728</v>
      </c>
      <c r="C5145">
        <v>10.6</v>
      </c>
      <c r="D5145">
        <v>-10.1</v>
      </c>
      <c r="E5145">
        <f t="shared" si="1018"/>
        <v>0.25</v>
      </c>
      <c r="F5145" s="106">
        <v>15.5</v>
      </c>
      <c r="G5145" s="107">
        <f t="shared" si="1025"/>
        <v>15.25</v>
      </c>
      <c r="H5145">
        <f t="shared" si="1026"/>
        <v>1</v>
      </c>
      <c r="I5145">
        <f t="shared" si="1027"/>
        <v>1995</v>
      </c>
      <c r="Q5145" t="s">
        <v>72</v>
      </c>
      <c r="R5145" s="93">
        <v>34728</v>
      </c>
      <c r="S5145">
        <v>6.5</v>
      </c>
      <c r="T5145">
        <v>-8.1</v>
      </c>
      <c r="U5145">
        <f t="shared" si="1019"/>
        <v>-0.79999999999999982</v>
      </c>
      <c r="V5145" s="106">
        <v>14.5</v>
      </c>
      <c r="W5145" s="107">
        <f t="shared" si="1028"/>
        <v>15.3</v>
      </c>
      <c r="X5145">
        <f t="shared" si="1029"/>
        <v>1</v>
      </c>
      <c r="AG5145" s="93">
        <f t="shared" si="1020"/>
        <v>34729</v>
      </c>
      <c r="AH5145" s="107">
        <f t="shared" si="1021"/>
        <v>13.25</v>
      </c>
      <c r="AI5145" s="72">
        <f t="shared" si="1022"/>
        <v>30</v>
      </c>
      <c r="AJ5145">
        <f t="shared" si="1023"/>
        <v>1</v>
      </c>
      <c r="AK5145">
        <f t="shared" si="1024"/>
        <v>1995</v>
      </c>
    </row>
    <row r="5146" spans="1:37" x14ac:dyDescent="0.2">
      <c r="A5146" t="s">
        <v>70</v>
      </c>
      <c r="B5146" s="93">
        <v>34729</v>
      </c>
      <c r="C5146">
        <v>8</v>
      </c>
      <c r="D5146">
        <v>2.6</v>
      </c>
      <c r="E5146">
        <f t="shared" si="1018"/>
        <v>5.3</v>
      </c>
      <c r="F5146" s="106">
        <v>15.5</v>
      </c>
      <c r="G5146" s="107">
        <f t="shared" si="1025"/>
        <v>10.199999999999999</v>
      </c>
      <c r="H5146">
        <f t="shared" si="1026"/>
        <v>1</v>
      </c>
      <c r="I5146">
        <f t="shared" si="1027"/>
        <v>1995</v>
      </c>
      <c r="Q5146" t="s">
        <v>72</v>
      </c>
      <c r="R5146" s="93">
        <v>34729</v>
      </c>
      <c r="S5146">
        <v>5.9</v>
      </c>
      <c r="T5146">
        <v>-9.5</v>
      </c>
      <c r="U5146">
        <f t="shared" si="1019"/>
        <v>-1.7999999999999998</v>
      </c>
      <c r="V5146" s="106">
        <v>14.5</v>
      </c>
      <c r="W5146" s="107">
        <f t="shared" si="1028"/>
        <v>16.3</v>
      </c>
      <c r="X5146">
        <f t="shared" si="1029"/>
        <v>1</v>
      </c>
      <c r="AG5146" s="93">
        <f t="shared" si="1020"/>
        <v>34730</v>
      </c>
      <c r="AH5146" s="107">
        <f t="shared" si="1021"/>
        <v>15.525</v>
      </c>
      <c r="AI5146" s="72">
        <f t="shared" si="1022"/>
        <v>31</v>
      </c>
      <c r="AJ5146">
        <f t="shared" si="1023"/>
        <v>1</v>
      </c>
      <c r="AK5146">
        <f t="shared" si="1024"/>
        <v>1995</v>
      </c>
    </row>
    <row r="5147" spans="1:37" x14ac:dyDescent="0.2">
      <c r="A5147" t="s">
        <v>70</v>
      </c>
      <c r="B5147" s="93">
        <v>34730</v>
      </c>
      <c r="C5147">
        <v>7.3</v>
      </c>
      <c r="D5147">
        <v>-1.2</v>
      </c>
      <c r="E5147">
        <f t="shared" si="1018"/>
        <v>3.05</v>
      </c>
      <c r="F5147" s="106">
        <v>15.5</v>
      </c>
      <c r="G5147" s="107">
        <f t="shared" si="1025"/>
        <v>12.45</v>
      </c>
      <c r="H5147">
        <f t="shared" si="1026"/>
        <v>1</v>
      </c>
      <c r="I5147">
        <f t="shared" si="1027"/>
        <v>1995</v>
      </c>
      <c r="Q5147" t="s">
        <v>72</v>
      </c>
      <c r="R5147" s="93">
        <v>34730</v>
      </c>
      <c r="S5147">
        <v>2.1</v>
      </c>
      <c r="T5147">
        <v>-10.3</v>
      </c>
      <c r="U5147">
        <f t="shared" si="1019"/>
        <v>-4.1000000000000005</v>
      </c>
      <c r="V5147" s="106">
        <v>14.5</v>
      </c>
      <c r="W5147" s="107">
        <f t="shared" si="1028"/>
        <v>18.600000000000001</v>
      </c>
      <c r="X5147">
        <f t="shared" si="1029"/>
        <v>1</v>
      </c>
      <c r="AG5147" s="93">
        <f t="shared" si="1020"/>
        <v>34731</v>
      </c>
      <c r="AH5147" s="107">
        <f t="shared" si="1021"/>
        <v>12.875</v>
      </c>
      <c r="AI5147" s="72">
        <f t="shared" si="1022"/>
        <v>1</v>
      </c>
      <c r="AJ5147">
        <f t="shared" si="1023"/>
        <v>2</v>
      </c>
      <c r="AK5147">
        <f t="shared" si="1024"/>
        <v>1995</v>
      </c>
    </row>
    <row r="5148" spans="1:37" x14ac:dyDescent="0.2">
      <c r="A5148" t="s">
        <v>70</v>
      </c>
      <c r="B5148" s="93">
        <v>34731</v>
      </c>
      <c r="C5148">
        <v>10.9</v>
      </c>
      <c r="D5148">
        <v>0.7</v>
      </c>
      <c r="E5148">
        <f t="shared" si="1018"/>
        <v>5.8</v>
      </c>
      <c r="F5148" s="106">
        <v>15.5</v>
      </c>
      <c r="G5148" s="107">
        <f t="shared" si="1025"/>
        <v>9.6999999999999993</v>
      </c>
      <c r="H5148">
        <f t="shared" si="1026"/>
        <v>2</v>
      </c>
      <c r="I5148">
        <f t="shared" si="1027"/>
        <v>1995</v>
      </c>
      <c r="Q5148" t="s">
        <v>72</v>
      </c>
      <c r="R5148" s="93">
        <v>34731</v>
      </c>
      <c r="S5148">
        <v>5.3</v>
      </c>
      <c r="T5148">
        <v>-8.4</v>
      </c>
      <c r="U5148">
        <f t="shared" si="1019"/>
        <v>-1.5500000000000003</v>
      </c>
      <c r="V5148" s="106">
        <v>14.5</v>
      </c>
      <c r="W5148" s="107">
        <f t="shared" si="1028"/>
        <v>16.05</v>
      </c>
      <c r="X5148">
        <f t="shared" si="1029"/>
        <v>2</v>
      </c>
      <c r="AG5148" s="93">
        <f t="shared" si="1020"/>
        <v>34732</v>
      </c>
      <c r="AH5148" s="107">
        <f t="shared" si="1021"/>
        <v>18.200000000000003</v>
      </c>
      <c r="AI5148" s="72">
        <f t="shared" si="1022"/>
        <v>2</v>
      </c>
      <c r="AJ5148">
        <f t="shared" si="1023"/>
        <v>2</v>
      </c>
      <c r="AK5148">
        <f t="shared" si="1024"/>
        <v>1995</v>
      </c>
    </row>
    <row r="5149" spans="1:37" x14ac:dyDescent="0.2">
      <c r="A5149" t="s">
        <v>70</v>
      </c>
      <c r="B5149" s="93">
        <v>34732</v>
      </c>
      <c r="C5149">
        <v>6.9</v>
      </c>
      <c r="D5149">
        <v>-4.5</v>
      </c>
      <c r="E5149">
        <f t="shared" si="1018"/>
        <v>1.2000000000000002</v>
      </c>
      <c r="F5149" s="106">
        <v>15.5</v>
      </c>
      <c r="G5149" s="107">
        <f t="shared" si="1025"/>
        <v>14.3</v>
      </c>
      <c r="H5149">
        <f t="shared" si="1026"/>
        <v>2</v>
      </c>
      <c r="I5149">
        <f t="shared" si="1027"/>
        <v>1995</v>
      </c>
      <c r="Q5149" t="s">
        <v>72</v>
      </c>
      <c r="R5149" s="93">
        <v>34732</v>
      </c>
      <c r="S5149">
        <v>2.9</v>
      </c>
      <c r="T5149">
        <v>-18.100000000000001</v>
      </c>
      <c r="U5149">
        <f t="shared" si="1019"/>
        <v>-7.6000000000000005</v>
      </c>
      <c r="V5149" s="106">
        <v>14.5</v>
      </c>
      <c r="W5149" s="107">
        <f t="shared" si="1028"/>
        <v>22.1</v>
      </c>
      <c r="X5149">
        <f t="shared" si="1029"/>
        <v>2</v>
      </c>
      <c r="AG5149" s="93">
        <f t="shared" si="1020"/>
        <v>34733</v>
      </c>
      <c r="AH5149" s="107">
        <f t="shared" si="1021"/>
        <v>16.574999999999999</v>
      </c>
      <c r="AI5149" s="72">
        <f t="shared" si="1022"/>
        <v>3</v>
      </c>
      <c r="AJ5149">
        <f t="shared" si="1023"/>
        <v>2</v>
      </c>
      <c r="AK5149">
        <f t="shared" si="1024"/>
        <v>1995</v>
      </c>
    </row>
    <row r="5150" spans="1:37" x14ac:dyDescent="0.2">
      <c r="A5150" t="s">
        <v>70</v>
      </c>
      <c r="B5150" s="93">
        <v>34733</v>
      </c>
      <c r="C5150">
        <v>13</v>
      </c>
      <c r="D5150">
        <v>-5.3</v>
      </c>
      <c r="E5150">
        <f t="shared" si="1018"/>
        <v>3.85</v>
      </c>
      <c r="F5150" s="106">
        <v>15.5</v>
      </c>
      <c r="G5150" s="107">
        <f t="shared" si="1025"/>
        <v>11.65</v>
      </c>
      <c r="H5150">
        <f t="shared" si="1026"/>
        <v>2</v>
      </c>
      <c r="I5150">
        <f t="shared" si="1027"/>
        <v>1995</v>
      </c>
      <c r="Q5150" t="s">
        <v>72</v>
      </c>
      <c r="R5150" s="93">
        <v>34733</v>
      </c>
      <c r="S5150">
        <v>1.5</v>
      </c>
      <c r="T5150">
        <v>-15.5</v>
      </c>
      <c r="U5150">
        <f t="shared" si="1019"/>
        <v>-7</v>
      </c>
      <c r="V5150" s="106">
        <v>14.5</v>
      </c>
      <c r="W5150" s="107">
        <f t="shared" si="1028"/>
        <v>21.5</v>
      </c>
      <c r="X5150">
        <f t="shared" si="1029"/>
        <v>2</v>
      </c>
      <c r="AG5150" s="93">
        <f t="shared" si="1020"/>
        <v>34734</v>
      </c>
      <c r="AH5150" s="107">
        <f t="shared" si="1021"/>
        <v>16.475000000000001</v>
      </c>
      <c r="AI5150" s="72">
        <f t="shared" si="1022"/>
        <v>4</v>
      </c>
      <c r="AJ5150">
        <f t="shared" si="1023"/>
        <v>2</v>
      </c>
      <c r="AK5150">
        <f t="shared" si="1024"/>
        <v>1995</v>
      </c>
    </row>
    <row r="5151" spans="1:37" x14ac:dyDescent="0.2">
      <c r="A5151" t="s">
        <v>70</v>
      </c>
      <c r="B5151" s="93">
        <v>34734</v>
      </c>
      <c r="C5151">
        <v>8.4</v>
      </c>
      <c r="D5151">
        <v>-9.4</v>
      </c>
      <c r="E5151">
        <f t="shared" si="1018"/>
        <v>-0.5</v>
      </c>
      <c r="F5151" s="106">
        <v>15.5</v>
      </c>
      <c r="G5151" s="107">
        <f t="shared" si="1025"/>
        <v>16</v>
      </c>
      <c r="H5151">
        <f t="shared" si="1026"/>
        <v>2</v>
      </c>
      <c r="I5151">
        <f t="shared" si="1027"/>
        <v>1995</v>
      </c>
      <c r="Q5151" t="s">
        <v>72</v>
      </c>
      <c r="R5151" s="93">
        <v>34734</v>
      </c>
      <c r="S5151">
        <v>3.5</v>
      </c>
      <c r="T5151">
        <v>-8.4</v>
      </c>
      <c r="U5151">
        <f t="shared" si="1019"/>
        <v>-2.4500000000000002</v>
      </c>
      <c r="V5151" s="106">
        <v>14.5</v>
      </c>
      <c r="W5151" s="107">
        <f t="shared" si="1028"/>
        <v>16.95</v>
      </c>
      <c r="X5151">
        <f t="shared" si="1029"/>
        <v>2</v>
      </c>
      <c r="AG5151" s="93">
        <f t="shared" si="1020"/>
        <v>34735</v>
      </c>
      <c r="AH5151" s="107">
        <f t="shared" si="1021"/>
        <v>20.625</v>
      </c>
      <c r="AI5151" s="72">
        <f t="shared" si="1022"/>
        <v>5</v>
      </c>
      <c r="AJ5151">
        <f t="shared" si="1023"/>
        <v>2</v>
      </c>
      <c r="AK5151">
        <f t="shared" si="1024"/>
        <v>1995</v>
      </c>
    </row>
    <row r="5152" spans="1:37" x14ac:dyDescent="0.2">
      <c r="A5152" t="s">
        <v>70</v>
      </c>
      <c r="B5152" s="93">
        <v>34735</v>
      </c>
      <c r="C5152">
        <v>4.2</v>
      </c>
      <c r="D5152">
        <v>-10.7</v>
      </c>
      <c r="E5152">
        <f t="shared" si="1018"/>
        <v>-3.2499999999999996</v>
      </c>
      <c r="F5152" s="106">
        <v>15.5</v>
      </c>
      <c r="G5152" s="107">
        <f t="shared" si="1025"/>
        <v>18.75</v>
      </c>
      <c r="H5152">
        <f t="shared" si="1026"/>
        <v>2</v>
      </c>
      <c r="I5152">
        <f t="shared" si="1027"/>
        <v>1995</v>
      </c>
      <c r="Q5152" t="s">
        <v>72</v>
      </c>
      <c r="R5152" s="93">
        <v>34735</v>
      </c>
      <c r="S5152">
        <v>0</v>
      </c>
      <c r="T5152">
        <v>-16</v>
      </c>
      <c r="U5152">
        <f t="shared" si="1019"/>
        <v>-8</v>
      </c>
      <c r="V5152" s="106">
        <v>14.5</v>
      </c>
      <c r="W5152" s="107">
        <f t="shared" si="1028"/>
        <v>22.5</v>
      </c>
      <c r="X5152">
        <f t="shared" si="1029"/>
        <v>2</v>
      </c>
      <c r="AG5152" s="93">
        <f t="shared" si="1020"/>
        <v>34736</v>
      </c>
      <c r="AH5152" s="107">
        <f t="shared" si="1021"/>
        <v>21.5</v>
      </c>
      <c r="AI5152" s="72">
        <f t="shared" si="1022"/>
        <v>6</v>
      </c>
      <c r="AJ5152">
        <f t="shared" si="1023"/>
        <v>2</v>
      </c>
      <c r="AK5152">
        <f t="shared" si="1024"/>
        <v>1995</v>
      </c>
    </row>
    <row r="5153" spans="1:37" x14ac:dyDescent="0.2">
      <c r="A5153" t="s">
        <v>70</v>
      </c>
      <c r="B5153" s="93">
        <v>34736</v>
      </c>
      <c r="C5153">
        <v>3.7</v>
      </c>
      <c r="D5153">
        <v>-7.6</v>
      </c>
      <c r="E5153">
        <f t="shared" si="1018"/>
        <v>-1.9499999999999997</v>
      </c>
      <c r="F5153" s="106">
        <v>15.5</v>
      </c>
      <c r="G5153" s="107">
        <f t="shared" si="1025"/>
        <v>17.45</v>
      </c>
      <c r="H5153">
        <f t="shared" si="1026"/>
        <v>2</v>
      </c>
      <c r="I5153">
        <f t="shared" si="1027"/>
        <v>1995</v>
      </c>
      <c r="Q5153" t="s">
        <v>72</v>
      </c>
      <c r="R5153" s="93">
        <v>34736</v>
      </c>
      <c r="S5153">
        <v>-5.3</v>
      </c>
      <c r="T5153">
        <v>-16.8</v>
      </c>
      <c r="U5153">
        <f t="shared" si="1019"/>
        <v>-11.05</v>
      </c>
      <c r="V5153" s="106">
        <v>14.5</v>
      </c>
      <c r="W5153" s="107">
        <f t="shared" si="1028"/>
        <v>25.55</v>
      </c>
      <c r="X5153">
        <f t="shared" si="1029"/>
        <v>2</v>
      </c>
      <c r="AG5153" s="93">
        <f t="shared" si="1020"/>
        <v>34737</v>
      </c>
      <c r="AH5153" s="107">
        <f t="shared" si="1021"/>
        <v>18.375</v>
      </c>
      <c r="AI5153" s="72">
        <f t="shared" si="1022"/>
        <v>7</v>
      </c>
      <c r="AJ5153">
        <f t="shared" si="1023"/>
        <v>2</v>
      </c>
      <c r="AK5153">
        <f t="shared" si="1024"/>
        <v>1995</v>
      </c>
    </row>
    <row r="5154" spans="1:37" x14ac:dyDescent="0.2">
      <c r="A5154" t="s">
        <v>70</v>
      </c>
      <c r="B5154" s="93">
        <v>34737</v>
      </c>
      <c r="C5154">
        <v>2.9</v>
      </c>
      <c r="D5154">
        <v>-6.3</v>
      </c>
      <c r="E5154">
        <f t="shared" si="1018"/>
        <v>-1.7</v>
      </c>
      <c r="F5154" s="106">
        <v>15.5</v>
      </c>
      <c r="G5154" s="107">
        <f t="shared" si="1025"/>
        <v>17.2</v>
      </c>
      <c r="H5154">
        <f t="shared" si="1026"/>
        <v>2</v>
      </c>
      <c r="I5154">
        <f t="shared" si="1027"/>
        <v>1995</v>
      </c>
      <c r="Q5154" t="s">
        <v>72</v>
      </c>
      <c r="R5154" s="93">
        <v>34737</v>
      </c>
      <c r="S5154">
        <v>3.1</v>
      </c>
      <c r="T5154">
        <v>-13.2</v>
      </c>
      <c r="U5154">
        <f t="shared" si="1019"/>
        <v>-5.05</v>
      </c>
      <c r="V5154" s="106">
        <v>14.5</v>
      </c>
      <c r="W5154" s="107">
        <f t="shared" si="1028"/>
        <v>19.55</v>
      </c>
      <c r="X5154">
        <f t="shared" si="1029"/>
        <v>2</v>
      </c>
      <c r="AG5154" s="93">
        <f t="shared" si="1020"/>
        <v>34738</v>
      </c>
      <c r="AH5154" s="107">
        <f t="shared" si="1021"/>
        <v>15.824999999999999</v>
      </c>
      <c r="AI5154" s="72">
        <f t="shared" si="1022"/>
        <v>8</v>
      </c>
      <c r="AJ5154">
        <f t="shared" si="1023"/>
        <v>2</v>
      </c>
      <c r="AK5154">
        <f t="shared" si="1024"/>
        <v>1995</v>
      </c>
    </row>
    <row r="5155" spans="1:37" x14ac:dyDescent="0.2">
      <c r="A5155" t="s">
        <v>70</v>
      </c>
      <c r="B5155" s="93">
        <v>34738</v>
      </c>
      <c r="C5155">
        <v>7.3</v>
      </c>
      <c r="D5155">
        <v>-7.1</v>
      </c>
      <c r="E5155">
        <f t="shared" si="1018"/>
        <v>0.10000000000000009</v>
      </c>
      <c r="F5155" s="106">
        <v>15.5</v>
      </c>
      <c r="G5155" s="107">
        <f t="shared" si="1025"/>
        <v>15.4</v>
      </c>
      <c r="H5155">
        <f t="shared" si="1026"/>
        <v>2</v>
      </c>
      <c r="I5155">
        <f t="shared" si="1027"/>
        <v>1995</v>
      </c>
      <c r="Q5155" t="s">
        <v>72</v>
      </c>
      <c r="R5155" s="93">
        <v>34738</v>
      </c>
      <c r="S5155">
        <v>2.6</v>
      </c>
      <c r="T5155">
        <v>-6.1</v>
      </c>
      <c r="U5155">
        <f t="shared" si="1019"/>
        <v>-1.7499999999999998</v>
      </c>
      <c r="V5155" s="106">
        <v>14.5</v>
      </c>
      <c r="W5155" s="107">
        <f t="shared" si="1028"/>
        <v>16.25</v>
      </c>
      <c r="X5155">
        <f t="shared" si="1029"/>
        <v>2</v>
      </c>
      <c r="AG5155" s="93">
        <f t="shared" si="1020"/>
        <v>34739</v>
      </c>
      <c r="AH5155" s="107">
        <f t="shared" si="1021"/>
        <v>17.55</v>
      </c>
      <c r="AI5155" s="72">
        <f t="shared" si="1022"/>
        <v>9</v>
      </c>
      <c r="AJ5155">
        <f t="shared" si="1023"/>
        <v>2</v>
      </c>
      <c r="AK5155">
        <f t="shared" si="1024"/>
        <v>1995</v>
      </c>
    </row>
    <row r="5156" spans="1:37" x14ac:dyDescent="0.2">
      <c r="A5156" t="s">
        <v>70</v>
      </c>
      <c r="B5156" s="93">
        <v>34739</v>
      </c>
      <c r="C5156">
        <v>6.7</v>
      </c>
      <c r="D5156">
        <v>-9.3000000000000007</v>
      </c>
      <c r="E5156">
        <f t="shared" si="1018"/>
        <v>-1.3000000000000003</v>
      </c>
      <c r="F5156" s="106">
        <v>15.5</v>
      </c>
      <c r="G5156" s="107">
        <f t="shared" si="1025"/>
        <v>16.8</v>
      </c>
      <c r="H5156">
        <f t="shared" si="1026"/>
        <v>2</v>
      </c>
      <c r="I5156">
        <f t="shared" si="1027"/>
        <v>1995</v>
      </c>
      <c r="Q5156" t="s">
        <v>72</v>
      </c>
      <c r="R5156" s="93">
        <v>34739</v>
      </c>
      <c r="S5156">
        <v>5.9</v>
      </c>
      <c r="T5156">
        <v>-13.5</v>
      </c>
      <c r="U5156">
        <f t="shared" si="1019"/>
        <v>-3.8</v>
      </c>
      <c r="V5156" s="106">
        <v>14.5</v>
      </c>
      <c r="W5156" s="107">
        <f t="shared" si="1028"/>
        <v>18.3</v>
      </c>
      <c r="X5156">
        <f t="shared" si="1029"/>
        <v>2</v>
      </c>
      <c r="AG5156" s="93">
        <f t="shared" si="1020"/>
        <v>34740</v>
      </c>
      <c r="AH5156" s="107">
        <f t="shared" si="1021"/>
        <v>31.55</v>
      </c>
      <c r="AI5156" s="72">
        <f t="shared" si="1022"/>
        <v>10</v>
      </c>
      <c r="AJ5156">
        <f t="shared" si="1023"/>
        <v>2</v>
      </c>
      <c r="AK5156">
        <f t="shared" si="1024"/>
        <v>1995</v>
      </c>
    </row>
    <row r="5157" spans="1:37" x14ac:dyDescent="0.2">
      <c r="A5157" t="s">
        <v>70</v>
      </c>
      <c r="B5157" s="93">
        <v>34740</v>
      </c>
      <c r="C5157">
        <v>-9</v>
      </c>
      <c r="D5157">
        <v>-19.3</v>
      </c>
      <c r="E5157">
        <f t="shared" si="1018"/>
        <v>-14.15</v>
      </c>
      <c r="F5157" s="106">
        <v>15.5</v>
      </c>
      <c r="G5157" s="107">
        <f t="shared" si="1025"/>
        <v>29.65</v>
      </c>
      <c r="H5157">
        <f t="shared" si="1026"/>
        <v>2</v>
      </c>
      <c r="I5157">
        <f t="shared" si="1027"/>
        <v>1995</v>
      </c>
      <c r="Q5157" t="s">
        <v>72</v>
      </c>
      <c r="R5157" s="93">
        <v>34740</v>
      </c>
      <c r="S5157">
        <v>-13.5</v>
      </c>
      <c r="T5157">
        <v>-24.4</v>
      </c>
      <c r="U5157">
        <f t="shared" si="1019"/>
        <v>-18.95</v>
      </c>
      <c r="V5157" s="106">
        <v>14.5</v>
      </c>
      <c r="W5157" s="107">
        <f t="shared" si="1028"/>
        <v>33.450000000000003</v>
      </c>
      <c r="X5157">
        <f t="shared" si="1029"/>
        <v>2</v>
      </c>
      <c r="AG5157" s="93">
        <f t="shared" si="1020"/>
        <v>34741</v>
      </c>
      <c r="AH5157" s="107">
        <f t="shared" si="1021"/>
        <v>34.9</v>
      </c>
      <c r="AI5157" s="72">
        <f t="shared" si="1022"/>
        <v>11</v>
      </c>
      <c r="AJ5157">
        <f t="shared" si="1023"/>
        <v>2</v>
      </c>
      <c r="AK5157">
        <f t="shared" si="1024"/>
        <v>1995</v>
      </c>
    </row>
    <row r="5158" spans="1:37" x14ac:dyDescent="0.2">
      <c r="A5158" t="s">
        <v>70</v>
      </c>
      <c r="B5158" s="93">
        <v>34741</v>
      </c>
      <c r="C5158">
        <v>-13.7</v>
      </c>
      <c r="D5158">
        <v>-21.4</v>
      </c>
      <c r="E5158">
        <f t="shared" si="1018"/>
        <v>-17.549999999999997</v>
      </c>
      <c r="F5158" s="106">
        <v>15.5</v>
      </c>
      <c r="G5158" s="107">
        <f t="shared" si="1025"/>
        <v>33.049999999999997</v>
      </c>
      <c r="H5158">
        <f t="shared" si="1026"/>
        <v>2</v>
      </c>
      <c r="I5158">
        <f t="shared" si="1027"/>
        <v>1995</v>
      </c>
      <c r="Q5158" t="s">
        <v>72</v>
      </c>
      <c r="R5158" s="93">
        <v>34741</v>
      </c>
      <c r="S5158">
        <v>-17.600000000000001</v>
      </c>
      <c r="T5158">
        <v>-26.9</v>
      </c>
      <c r="U5158">
        <f t="shared" si="1019"/>
        <v>-22.25</v>
      </c>
      <c r="V5158" s="106">
        <v>14.5</v>
      </c>
      <c r="W5158" s="107">
        <f t="shared" si="1028"/>
        <v>36.75</v>
      </c>
      <c r="X5158">
        <f t="shared" si="1029"/>
        <v>2</v>
      </c>
      <c r="AG5158" s="93">
        <f t="shared" si="1020"/>
        <v>34742</v>
      </c>
      <c r="AH5158" s="107">
        <f t="shared" si="1021"/>
        <v>34.274999999999999</v>
      </c>
      <c r="AI5158" s="72">
        <f t="shared" si="1022"/>
        <v>12</v>
      </c>
      <c r="AJ5158">
        <f t="shared" si="1023"/>
        <v>2</v>
      </c>
      <c r="AK5158">
        <f t="shared" si="1024"/>
        <v>1995</v>
      </c>
    </row>
    <row r="5159" spans="1:37" x14ac:dyDescent="0.2">
      <c r="A5159" t="s">
        <v>70</v>
      </c>
      <c r="B5159" s="93">
        <v>34742</v>
      </c>
      <c r="C5159">
        <v>-14.6</v>
      </c>
      <c r="D5159">
        <v>-23.2</v>
      </c>
      <c r="E5159">
        <f t="shared" si="1018"/>
        <v>-18.899999999999999</v>
      </c>
      <c r="F5159" s="106">
        <v>15.5</v>
      </c>
      <c r="G5159" s="107">
        <f t="shared" si="1025"/>
        <v>34.4</v>
      </c>
      <c r="H5159">
        <f t="shared" si="1026"/>
        <v>2</v>
      </c>
      <c r="I5159">
        <f t="shared" si="1027"/>
        <v>1995</v>
      </c>
      <c r="Q5159" t="s">
        <v>72</v>
      </c>
      <c r="R5159" s="93">
        <v>34742</v>
      </c>
      <c r="S5159">
        <v>-17.2</v>
      </c>
      <c r="T5159">
        <v>-22.1</v>
      </c>
      <c r="U5159">
        <f t="shared" si="1019"/>
        <v>-19.649999999999999</v>
      </c>
      <c r="V5159" s="106">
        <v>14.5</v>
      </c>
      <c r="W5159" s="107">
        <f t="shared" si="1028"/>
        <v>34.15</v>
      </c>
      <c r="X5159">
        <f t="shared" si="1029"/>
        <v>2</v>
      </c>
      <c r="AG5159" s="93">
        <f t="shared" si="1020"/>
        <v>34743</v>
      </c>
      <c r="AH5159" s="107">
        <f t="shared" si="1021"/>
        <v>34.424999999999997</v>
      </c>
      <c r="AI5159" s="72">
        <f t="shared" si="1022"/>
        <v>13</v>
      </c>
      <c r="AJ5159">
        <f t="shared" si="1023"/>
        <v>2</v>
      </c>
      <c r="AK5159">
        <f t="shared" si="1024"/>
        <v>1995</v>
      </c>
    </row>
    <row r="5160" spans="1:37" x14ac:dyDescent="0.2">
      <c r="A5160" t="s">
        <v>70</v>
      </c>
      <c r="B5160" s="93">
        <v>34743</v>
      </c>
      <c r="C5160">
        <v>-13.4</v>
      </c>
      <c r="D5160">
        <v>-23</v>
      </c>
      <c r="E5160">
        <f t="shared" si="1018"/>
        <v>-18.2</v>
      </c>
      <c r="F5160" s="106">
        <v>15.5</v>
      </c>
      <c r="G5160" s="107">
        <f t="shared" si="1025"/>
        <v>33.700000000000003</v>
      </c>
      <c r="H5160">
        <f t="shared" si="1026"/>
        <v>2</v>
      </c>
      <c r="I5160">
        <f t="shared" si="1027"/>
        <v>1995</v>
      </c>
      <c r="Q5160" t="s">
        <v>72</v>
      </c>
      <c r="R5160" s="93">
        <v>34743</v>
      </c>
      <c r="S5160">
        <v>-14.2</v>
      </c>
      <c r="T5160">
        <v>-27.1</v>
      </c>
      <c r="U5160">
        <f t="shared" si="1019"/>
        <v>-20.65</v>
      </c>
      <c r="V5160" s="106">
        <v>14.5</v>
      </c>
      <c r="W5160" s="107">
        <f t="shared" si="1028"/>
        <v>35.15</v>
      </c>
      <c r="X5160">
        <f t="shared" si="1029"/>
        <v>2</v>
      </c>
      <c r="AG5160" s="93">
        <f t="shared" si="1020"/>
        <v>34744</v>
      </c>
      <c r="AH5160" s="107">
        <f t="shared" si="1021"/>
        <v>33.724999999999994</v>
      </c>
      <c r="AI5160" s="72">
        <f t="shared" si="1022"/>
        <v>14</v>
      </c>
      <c r="AJ5160">
        <f t="shared" si="1023"/>
        <v>2</v>
      </c>
      <c r="AK5160">
        <f t="shared" si="1024"/>
        <v>1995</v>
      </c>
    </row>
    <row r="5161" spans="1:37" x14ac:dyDescent="0.2">
      <c r="A5161" t="s">
        <v>70</v>
      </c>
      <c r="B5161" s="93">
        <v>34744</v>
      </c>
      <c r="C5161">
        <v>-10.1</v>
      </c>
      <c r="D5161">
        <v>-25</v>
      </c>
      <c r="E5161">
        <f t="shared" si="1018"/>
        <v>-17.55</v>
      </c>
      <c r="F5161" s="106">
        <v>15.5</v>
      </c>
      <c r="G5161" s="107">
        <f t="shared" si="1025"/>
        <v>33.049999999999997</v>
      </c>
      <c r="H5161">
        <f t="shared" si="1026"/>
        <v>2</v>
      </c>
      <c r="I5161">
        <f t="shared" si="1027"/>
        <v>1995</v>
      </c>
      <c r="Q5161" t="s">
        <v>72</v>
      </c>
      <c r="R5161" s="93">
        <v>34744</v>
      </c>
      <c r="S5161">
        <v>-12.7</v>
      </c>
      <c r="T5161">
        <v>-27.1</v>
      </c>
      <c r="U5161">
        <f t="shared" si="1019"/>
        <v>-19.899999999999999</v>
      </c>
      <c r="V5161" s="106">
        <v>14.5</v>
      </c>
      <c r="W5161" s="107">
        <f t="shared" si="1028"/>
        <v>34.4</v>
      </c>
      <c r="X5161">
        <f t="shared" si="1029"/>
        <v>2</v>
      </c>
      <c r="AG5161" s="93">
        <f t="shared" si="1020"/>
        <v>34745</v>
      </c>
      <c r="AH5161" s="107">
        <f t="shared" si="1021"/>
        <v>32.375</v>
      </c>
      <c r="AI5161" s="72">
        <f t="shared" si="1022"/>
        <v>15</v>
      </c>
      <c r="AJ5161">
        <f t="shared" si="1023"/>
        <v>2</v>
      </c>
      <c r="AK5161">
        <f t="shared" si="1024"/>
        <v>1995</v>
      </c>
    </row>
    <row r="5162" spans="1:37" x14ac:dyDescent="0.2">
      <c r="A5162" t="s">
        <v>70</v>
      </c>
      <c r="B5162" s="93">
        <v>34745</v>
      </c>
      <c r="C5162">
        <v>-9.8000000000000007</v>
      </c>
      <c r="D5162">
        <v>-18.8</v>
      </c>
      <c r="E5162">
        <f t="shared" si="1018"/>
        <v>-14.3</v>
      </c>
      <c r="F5162" s="106">
        <v>15.5</v>
      </c>
      <c r="G5162" s="107">
        <f t="shared" si="1025"/>
        <v>29.8</v>
      </c>
      <c r="H5162">
        <f t="shared" si="1026"/>
        <v>2</v>
      </c>
      <c r="I5162">
        <f t="shared" si="1027"/>
        <v>1995</v>
      </c>
      <c r="Q5162" t="s">
        <v>72</v>
      </c>
      <c r="R5162" s="93">
        <v>34745</v>
      </c>
      <c r="S5162">
        <v>-15</v>
      </c>
      <c r="T5162">
        <v>-25.9</v>
      </c>
      <c r="U5162">
        <f t="shared" si="1019"/>
        <v>-20.45</v>
      </c>
      <c r="V5162" s="106">
        <v>14.5</v>
      </c>
      <c r="W5162" s="107">
        <f t="shared" si="1028"/>
        <v>34.950000000000003</v>
      </c>
      <c r="X5162">
        <f t="shared" si="1029"/>
        <v>2</v>
      </c>
      <c r="AG5162" s="93">
        <f t="shared" si="1020"/>
        <v>34746</v>
      </c>
      <c r="AH5162" s="107">
        <f t="shared" si="1021"/>
        <v>32.575000000000003</v>
      </c>
      <c r="AI5162" s="72">
        <f t="shared" si="1022"/>
        <v>16</v>
      </c>
      <c r="AJ5162">
        <f t="shared" si="1023"/>
        <v>2</v>
      </c>
      <c r="AK5162">
        <f t="shared" si="1024"/>
        <v>1995</v>
      </c>
    </row>
    <row r="5163" spans="1:37" x14ac:dyDescent="0.2">
      <c r="A5163" t="s">
        <v>70</v>
      </c>
      <c r="B5163" s="93">
        <v>34746</v>
      </c>
      <c r="C5163">
        <v>-12.9</v>
      </c>
      <c r="D5163">
        <v>-18.8</v>
      </c>
      <c r="E5163">
        <f t="shared" si="1018"/>
        <v>-15.850000000000001</v>
      </c>
      <c r="F5163" s="106">
        <v>15.5</v>
      </c>
      <c r="G5163" s="107">
        <f t="shared" si="1025"/>
        <v>31.35</v>
      </c>
      <c r="H5163">
        <f t="shared" si="1026"/>
        <v>2</v>
      </c>
      <c r="I5163">
        <f t="shared" si="1027"/>
        <v>1995</v>
      </c>
      <c r="Q5163" t="s">
        <v>72</v>
      </c>
      <c r="R5163" s="93">
        <v>34746</v>
      </c>
      <c r="S5163">
        <v>-17.8</v>
      </c>
      <c r="T5163">
        <v>-20.8</v>
      </c>
      <c r="U5163">
        <f t="shared" si="1019"/>
        <v>-19.3</v>
      </c>
      <c r="V5163" s="106">
        <v>14.5</v>
      </c>
      <c r="W5163" s="107">
        <f t="shared" si="1028"/>
        <v>33.799999999999997</v>
      </c>
      <c r="X5163">
        <f t="shared" si="1029"/>
        <v>2</v>
      </c>
      <c r="AG5163" s="93">
        <f t="shared" si="1020"/>
        <v>34747</v>
      </c>
      <c r="AH5163" s="107">
        <f t="shared" si="1021"/>
        <v>25.925000000000001</v>
      </c>
      <c r="AI5163" s="72">
        <f t="shared" si="1022"/>
        <v>17</v>
      </c>
      <c r="AJ5163">
        <f t="shared" si="1023"/>
        <v>2</v>
      </c>
      <c r="AK5163">
        <f t="shared" si="1024"/>
        <v>1995</v>
      </c>
    </row>
    <row r="5164" spans="1:37" x14ac:dyDescent="0.2">
      <c r="A5164" t="s">
        <v>70</v>
      </c>
      <c r="B5164" s="93">
        <v>34747</v>
      </c>
      <c r="C5164">
        <v>9.1</v>
      </c>
      <c r="D5164">
        <v>-17.8</v>
      </c>
      <c r="E5164">
        <f t="shared" si="1018"/>
        <v>-4.3500000000000005</v>
      </c>
      <c r="F5164" s="106">
        <v>15.5</v>
      </c>
      <c r="G5164" s="107">
        <f t="shared" si="1025"/>
        <v>19.850000000000001</v>
      </c>
      <c r="H5164">
        <f t="shared" si="1026"/>
        <v>2</v>
      </c>
      <c r="I5164">
        <f t="shared" si="1027"/>
        <v>1995</v>
      </c>
      <c r="Q5164" t="s">
        <v>72</v>
      </c>
      <c r="R5164" s="93">
        <v>34747</v>
      </c>
      <c r="S5164">
        <v>-14.3</v>
      </c>
      <c r="T5164">
        <v>-20.7</v>
      </c>
      <c r="U5164">
        <f t="shared" si="1019"/>
        <v>-17.5</v>
      </c>
      <c r="V5164" s="106">
        <v>14.5</v>
      </c>
      <c r="W5164" s="107">
        <f t="shared" si="1028"/>
        <v>32</v>
      </c>
      <c r="X5164">
        <f t="shared" si="1029"/>
        <v>2</v>
      </c>
      <c r="AG5164" s="93">
        <f t="shared" si="1020"/>
        <v>34748</v>
      </c>
      <c r="AH5164" s="107">
        <f t="shared" si="1021"/>
        <v>22.574999999999999</v>
      </c>
      <c r="AI5164" s="72">
        <f t="shared" si="1022"/>
        <v>18</v>
      </c>
      <c r="AJ5164">
        <f t="shared" si="1023"/>
        <v>2</v>
      </c>
      <c r="AK5164">
        <f t="shared" si="1024"/>
        <v>1995</v>
      </c>
    </row>
    <row r="5165" spans="1:37" x14ac:dyDescent="0.2">
      <c r="A5165" t="s">
        <v>70</v>
      </c>
      <c r="B5165" s="93">
        <v>34748</v>
      </c>
      <c r="C5165">
        <v>6.6</v>
      </c>
      <c r="D5165">
        <v>-10.1</v>
      </c>
      <c r="E5165">
        <f t="shared" si="1018"/>
        <v>-1.75</v>
      </c>
      <c r="F5165" s="106">
        <v>15.5</v>
      </c>
      <c r="G5165" s="107">
        <f t="shared" si="1025"/>
        <v>17.25</v>
      </c>
      <c r="H5165">
        <f t="shared" si="1026"/>
        <v>2</v>
      </c>
      <c r="I5165">
        <f t="shared" si="1027"/>
        <v>1995</v>
      </c>
      <c r="Q5165" t="s">
        <v>72</v>
      </c>
      <c r="R5165" s="93">
        <v>34748</v>
      </c>
      <c r="S5165">
        <v>-11.1</v>
      </c>
      <c r="T5165">
        <v>-15.7</v>
      </c>
      <c r="U5165">
        <f t="shared" si="1019"/>
        <v>-13.399999999999999</v>
      </c>
      <c r="V5165" s="106">
        <v>14.5</v>
      </c>
      <c r="W5165" s="107">
        <f t="shared" si="1028"/>
        <v>27.9</v>
      </c>
      <c r="X5165">
        <f t="shared" si="1029"/>
        <v>2</v>
      </c>
      <c r="AG5165" s="93">
        <f t="shared" si="1020"/>
        <v>34749</v>
      </c>
      <c r="AH5165" s="107">
        <f t="shared" si="1021"/>
        <v>13.35</v>
      </c>
      <c r="AI5165" s="72">
        <f t="shared" si="1022"/>
        <v>19</v>
      </c>
      <c r="AJ5165">
        <f t="shared" si="1023"/>
        <v>2</v>
      </c>
      <c r="AK5165">
        <f t="shared" si="1024"/>
        <v>1995</v>
      </c>
    </row>
    <row r="5166" spans="1:37" x14ac:dyDescent="0.2">
      <c r="A5166" t="s">
        <v>70</v>
      </c>
      <c r="B5166" s="93">
        <v>34749</v>
      </c>
      <c r="C5166">
        <v>11.7</v>
      </c>
      <c r="D5166">
        <v>-0.3</v>
      </c>
      <c r="E5166">
        <f t="shared" si="1018"/>
        <v>5.6999999999999993</v>
      </c>
      <c r="F5166" s="106">
        <v>15.5</v>
      </c>
      <c r="G5166" s="107">
        <f t="shared" si="1025"/>
        <v>9.8000000000000007</v>
      </c>
      <c r="H5166">
        <f t="shared" si="1026"/>
        <v>2</v>
      </c>
      <c r="I5166">
        <f t="shared" si="1027"/>
        <v>1995</v>
      </c>
      <c r="Q5166" t="s">
        <v>72</v>
      </c>
      <c r="R5166" s="93">
        <v>34749</v>
      </c>
      <c r="S5166">
        <v>9.5</v>
      </c>
      <c r="T5166">
        <v>-14.3</v>
      </c>
      <c r="U5166">
        <f t="shared" si="1019"/>
        <v>-2.4000000000000004</v>
      </c>
      <c r="V5166" s="106">
        <v>14.5</v>
      </c>
      <c r="W5166" s="107">
        <f t="shared" si="1028"/>
        <v>16.899999999999999</v>
      </c>
      <c r="X5166">
        <f t="shared" si="1029"/>
        <v>2</v>
      </c>
      <c r="AG5166" s="93">
        <f t="shared" si="1020"/>
        <v>34750</v>
      </c>
      <c r="AH5166" s="107">
        <f t="shared" si="1021"/>
        <v>10.3</v>
      </c>
      <c r="AI5166" s="72">
        <f t="shared" si="1022"/>
        <v>20</v>
      </c>
      <c r="AJ5166">
        <f t="shared" si="1023"/>
        <v>2</v>
      </c>
      <c r="AK5166">
        <f t="shared" si="1024"/>
        <v>1995</v>
      </c>
    </row>
    <row r="5167" spans="1:37" x14ac:dyDescent="0.2">
      <c r="A5167" t="s">
        <v>70</v>
      </c>
      <c r="B5167" s="93">
        <v>34750</v>
      </c>
      <c r="C5167">
        <v>17.600000000000001</v>
      </c>
      <c r="D5167">
        <v>0</v>
      </c>
      <c r="E5167">
        <f t="shared" si="1018"/>
        <v>8.8000000000000007</v>
      </c>
      <c r="F5167" s="106">
        <v>15.5</v>
      </c>
      <c r="G5167" s="107">
        <f t="shared" si="1025"/>
        <v>6.6999999999999993</v>
      </c>
      <c r="H5167">
        <f t="shared" si="1026"/>
        <v>2</v>
      </c>
      <c r="I5167">
        <f t="shared" si="1027"/>
        <v>1995</v>
      </c>
      <c r="Q5167" t="s">
        <v>72</v>
      </c>
      <c r="R5167" s="93">
        <v>34750</v>
      </c>
      <c r="S5167">
        <v>7.3</v>
      </c>
      <c r="T5167">
        <v>-6.1</v>
      </c>
      <c r="U5167">
        <f t="shared" si="1019"/>
        <v>0.60000000000000009</v>
      </c>
      <c r="V5167" s="106">
        <v>14.5</v>
      </c>
      <c r="W5167" s="107">
        <f t="shared" si="1028"/>
        <v>13.9</v>
      </c>
      <c r="X5167">
        <f t="shared" si="1029"/>
        <v>2</v>
      </c>
      <c r="AG5167" s="93">
        <f t="shared" si="1020"/>
        <v>34751</v>
      </c>
      <c r="AH5167" s="107">
        <f t="shared" si="1021"/>
        <v>11.45</v>
      </c>
      <c r="AI5167" s="72">
        <f t="shared" si="1022"/>
        <v>21</v>
      </c>
      <c r="AJ5167">
        <f t="shared" si="1023"/>
        <v>2</v>
      </c>
      <c r="AK5167">
        <f t="shared" si="1024"/>
        <v>1995</v>
      </c>
    </row>
    <row r="5168" spans="1:37" x14ac:dyDescent="0.2">
      <c r="A5168" t="s">
        <v>70</v>
      </c>
      <c r="B5168" s="93">
        <v>34751</v>
      </c>
      <c r="C5168">
        <v>11.7</v>
      </c>
      <c r="D5168">
        <v>-3.2</v>
      </c>
      <c r="E5168">
        <f t="shared" si="1018"/>
        <v>4.25</v>
      </c>
      <c r="F5168" s="106">
        <v>15.5</v>
      </c>
      <c r="G5168" s="107">
        <f t="shared" si="1025"/>
        <v>11.25</v>
      </c>
      <c r="H5168">
        <f t="shared" si="1026"/>
        <v>2</v>
      </c>
      <c r="I5168">
        <f t="shared" si="1027"/>
        <v>1995</v>
      </c>
      <c r="Q5168" t="s">
        <v>72</v>
      </c>
      <c r="R5168" s="93">
        <v>34751</v>
      </c>
      <c r="S5168">
        <v>6.4</v>
      </c>
      <c r="T5168">
        <v>-0.7</v>
      </c>
      <c r="U5168">
        <f t="shared" si="1019"/>
        <v>2.85</v>
      </c>
      <c r="V5168" s="106">
        <v>14.5</v>
      </c>
      <c r="W5168" s="107">
        <f t="shared" si="1028"/>
        <v>11.65</v>
      </c>
      <c r="X5168">
        <f t="shared" si="1029"/>
        <v>2</v>
      </c>
      <c r="AG5168" s="93">
        <f t="shared" si="1020"/>
        <v>34752</v>
      </c>
      <c r="AH5168" s="107">
        <f t="shared" si="1021"/>
        <v>16.8</v>
      </c>
      <c r="AI5168" s="72">
        <f t="shared" si="1022"/>
        <v>22</v>
      </c>
      <c r="AJ5168">
        <f t="shared" si="1023"/>
        <v>2</v>
      </c>
      <c r="AK5168">
        <f t="shared" si="1024"/>
        <v>1995</v>
      </c>
    </row>
    <row r="5169" spans="1:37" x14ac:dyDescent="0.2">
      <c r="A5169" t="s">
        <v>70</v>
      </c>
      <c r="B5169" s="93">
        <v>34752</v>
      </c>
      <c r="C5169">
        <v>4.2</v>
      </c>
      <c r="D5169">
        <v>-7.9</v>
      </c>
      <c r="E5169">
        <f t="shared" si="1018"/>
        <v>-1.85</v>
      </c>
      <c r="F5169" s="106">
        <v>15.5</v>
      </c>
      <c r="G5169" s="107">
        <f t="shared" si="1025"/>
        <v>17.350000000000001</v>
      </c>
      <c r="H5169">
        <f t="shared" si="1026"/>
        <v>2</v>
      </c>
      <c r="I5169">
        <f t="shared" si="1027"/>
        <v>1995</v>
      </c>
      <c r="Q5169" t="s">
        <v>72</v>
      </c>
      <c r="R5169" s="93">
        <v>34752</v>
      </c>
      <c r="S5169">
        <v>3.3</v>
      </c>
      <c r="T5169">
        <v>-6.8</v>
      </c>
      <c r="U5169">
        <f t="shared" si="1019"/>
        <v>-1.75</v>
      </c>
      <c r="V5169" s="106">
        <v>14.5</v>
      </c>
      <c r="W5169" s="107">
        <f t="shared" si="1028"/>
        <v>16.25</v>
      </c>
      <c r="X5169">
        <f t="shared" si="1029"/>
        <v>2</v>
      </c>
      <c r="AG5169" s="93">
        <f t="shared" si="1020"/>
        <v>34753</v>
      </c>
      <c r="AH5169" s="107">
        <f t="shared" si="1021"/>
        <v>18.975000000000001</v>
      </c>
      <c r="AI5169" s="72">
        <f t="shared" si="1022"/>
        <v>23</v>
      </c>
      <c r="AJ5169">
        <f t="shared" si="1023"/>
        <v>2</v>
      </c>
      <c r="AK5169">
        <f t="shared" si="1024"/>
        <v>1995</v>
      </c>
    </row>
    <row r="5170" spans="1:37" x14ac:dyDescent="0.2">
      <c r="A5170" t="s">
        <v>70</v>
      </c>
      <c r="B5170" s="93">
        <v>34753</v>
      </c>
      <c r="C5170">
        <v>8.4</v>
      </c>
      <c r="D5170">
        <v>-12</v>
      </c>
      <c r="E5170">
        <f t="shared" si="1018"/>
        <v>-1.7999999999999998</v>
      </c>
      <c r="F5170" s="106">
        <v>15.5</v>
      </c>
      <c r="G5170" s="107">
        <f t="shared" si="1025"/>
        <v>17.3</v>
      </c>
      <c r="H5170">
        <f t="shared" si="1026"/>
        <v>2</v>
      </c>
      <c r="I5170">
        <f t="shared" si="1027"/>
        <v>1995</v>
      </c>
      <c r="Q5170" t="s">
        <v>72</v>
      </c>
      <c r="R5170" s="93">
        <v>34753</v>
      </c>
      <c r="S5170">
        <v>0.4</v>
      </c>
      <c r="T5170">
        <v>-12.7</v>
      </c>
      <c r="U5170">
        <f t="shared" si="1019"/>
        <v>-6.1499999999999995</v>
      </c>
      <c r="V5170" s="106">
        <v>14.5</v>
      </c>
      <c r="W5170" s="107">
        <f t="shared" si="1028"/>
        <v>20.65</v>
      </c>
      <c r="X5170">
        <f t="shared" si="1029"/>
        <v>2</v>
      </c>
      <c r="AG5170" s="93">
        <f t="shared" si="1020"/>
        <v>34754</v>
      </c>
      <c r="AH5170" s="107">
        <f t="shared" si="1021"/>
        <v>15.05</v>
      </c>
      <c r="AI5170" s="72">
        <f t="shared" si="1022"/>
        <v>24</v>
      </c>
      <c r="AJ5170">
        <f t="shared" si="1023"/>
        <v>2</v>
      </c>
      <c r="AK5170">
        <f t="shared" si="1024"/>
        <v>1995</v>
      </c>
    </row>
    <row r="5171" spans="1:37" x14ac:dyDescent="0.2">
      <c r="A5171" t="s">
        <v>70</v>
      </c>
      <c r="B5171" s="93">
        <v>34754</v>
      </c>
      <c r="C5171">
        <v>14</v>
      </c>
      <c r="D5171">
        <v>-4.7</v>
      </c>
      <c r="E5171">
        <f t="shared" si="1018"/>
        <v>4.6500000000000004</v>
      </c>
      <c r="F5171" s="106">
        <v>15.5</v>
      </c>
      <c r="G5171" s="107">
        <f t="shared" si="1025"/>
        <v>10.85</v>
      </c>
      <c r="H5171">
        <f t="shared" si="1026"/>
        <v>2</v>
      </c>
      <c r="I5171">
        <f t="shared" si="1027"/>
        <v>1995</v>
      </c>
      <c r="Q5171" t="s">
        <v>72</v>
      </c>
      <c r="R5171" s="93">
        <v>34754</v>
      </c>
      <c r="S5171">
        <v>-0.8</v>
      </c>
      <c r="T5171">
        <v>-8.6999999999999993</v>
      </c>
      <c r="U5171">
        <f t="shared" si="1019"/>
        <v>-4.75</v>
      </c>
      <c r="V5171" s="106">
        <v>14.5</v>
      </c>
      <c r="W5171" s="107">
        <f t="shared" si="1028"/>
        <v>19.25</v>
      </c>
      <c r="X5171">
        <f t="shared" si="1029"/>
        <v>2</v>
      </c>
      <c r="AG5171" s="93">
        <f t="shared" si="1020"/>
        <v>34755</v>
      </c>
      <c r="AH5171" s="107">
        <f t="shared" si="1021"/>
        <v>18.475000000000001</v>
      </c>
      <c r="AI5171" s="72">
        <f t="shared" si="1022"/>
        <v>25</v>
      </c>
      <c r="AJ5171">
        <f t="shared" si="1023"/>
        <v>2</v>
      </c>
      <c r="AK5171">
        <f t="shared" si="1024"/>
        <v>1995</v>
      </c>
    </row>
    <row r="5172" spans="1:37" x14ac:dyDescent="0.2">
      <c r="A5172" t="s">
        <v>70</v>
      </c>
      <c r="B5172" s="93">
        <v>34755</v>
      </c>
      <c r="C5172">
        <v>5.9</v>
      </c>
      <c r="D5172">
        <v>-8.9</v>
      </c>
      <c r="E5172">
        <f t="shared" si="1018"/>
        <v>-1.5</v>
      </c>
      <c r="F5172" s="106">
        <v>15.5</v>
      </c>
      <c r="G5172" s="107">
        <f t="shared" si="1025"/>
        <v>17</v>
      </c>
      <c r="H5172">
        <f t="shared" si="1026"/>
        <v>2</v>
      </c>
      <c r="I5172">
        <f t="shared" si="1027"/>
        <v>1995</v>
      </c>
      <c r="Q5172" t="s">
        <v>72</v>
      </c>
      <c r="R5172" s="93">
        <v>34755</v>
      </c>
      <c r="S5172">
        <v>-0.5</v>
      </c>
      <c r="T5172">
        <v>-10.4</v>
      </c>
      <c r="U5172">
        <f t="shared" si="1019"/>
        <v>-5.45</v>
      </c>
      <c r="V5172" s="106">
        <v>14.5</v>
      </c>
      <c r="W5172" s="107">
        <f t="shared" si="1028"/>
        <v>19.95</v>
      </c>
      <c r="X5172">
        <f t="shared" si="1029"/>
        <v>2</v>
      </c>
      <c r="AG5172" s="93">
        <f t="shared" si="1020"/>
        <v>34756</v>
      </c>
      <c r="AH5172" s="107">
        <f t="shared" si="1021"/>
        <v>29.8</v>
      </c>
      <c r="AI5172" s="72">
        <f t="shared" si="1022"/>
        <v>26</v>
      </c>
      <c r="AJ5172">
        <f t="shared" si="1023"/>
        <v>2</v>
      </c>
      <c r="AK5172">
        <f t="shared" si="1024"/>
        <v>1995</v>
      </c>
    </row>
    <row r="5173" spans="1:37" x14ac:dyDescent="0.2">
      <c r="A5173" t="s">
        <v>70</v>
      </c>
      <c r="B5173" s="93">
        <v>34756</v>
      </c>
      <c r="C5173">
        <v>-8.3000000000000007</v>
      </c>
      <c r="D5173">
        <v>-18.100000000000001</v>
      </c>
      <c r="E5173">
        <f t="shared" si="1018"/>
        <v>-13.200000000000001</v>
      </c>
      <c r="F5173" s="106">
        <v>15.5</v>
      </c>
      <c r="G5173" s="107">
        <f t="shared" si="1025"/>
        <v>28.700000000000003</v>
      </c>
      <c r="H5173">
        <f t="shared" si="1026"/>
        <v>2</v>
      </c>
      <c r="I5173">
        <f t="shared" si="1027"/>
        <v>1995</v>
      </c>
      <c r="Q5173" t="s">
        <v>72</v>
      </c>
      <c r="R5173" s="93">
        <v>34756</v>
      </c>
      <c r="S5173">
        <v>-8.4</v>
      </c>
      <c r="T5173">
        <v>-24.4</v>
      </c>
      <c r="U5173">
        <f t="shared" si="1019"/>
        <v>-16.399999999999999</v>
      </c>
      <c r="V5173" s="106">
        <v>14.5</v>
      </c>
      <c r="W5173" s="107">
        <f t="shared" si="1028"/>
        <v>30.9</v>
      </c>
      <c r="X5173">
        <f t="shared" si="1029"/>
        <v>2</v>
      </c>
      <c r="AG5173" s="93">
        <f t="shared" si="1020"/>
        <v>34757</v>
      </c>
      <c r="AH5173" s="107">
        <f t="shared" si="1021"/>
        <v>31.524999999999999</v>
      </c>
      <c r="AI5173" s="72">
        <f t="shared" si="1022"/>
        <v>27</v>
      </c>
      <c r="AJ5173">
        <f t="shared" si="1023"/>
        <v>2</v>
      </c>
      <c r="AK5173">
        <f t="shared" si="1024"/>
        <v>1995</v>
      </c>
    </row>
    <row r="5174" spans="1:37" x14ac:dyDescent="0.2">
      <c r="A5174" t="s">
        <v>70</v>
      </c>
      <c r="B5174" s="93">
        <v>34757</v>
      </c>
      <c r="C5174">
        <v>-9</v>
      </c>
      <c r="D5174">
        <v>-19.399999999999999</v>
      </c>
      <c r="E5174">
        <f t="shared" si="1018"/>
        <v>-14.2</v>
      </c>
      <c r="F5174" s="106">
        <v>15.5</v>
      </c>
      <c r="G5174" s="107">
        <f t="shared" si="1025"/>
        <v>29.7</v>
      </c>
      <c r="H5174">
        <f t="shared" si="1026"/>
        <v>2</v>
      </c>
      <c r="I5174">
        <f t="shared" si="1027"/>
        <v>1995</v>
      </c>
      <c r="Q5174" t="s">
        <v>72</v>
      </c>
      <c r="R5174" s="93">
        <v>34757</v>
      </c>
      <c r="S5174">
        <v>-10.8</v>
      </c>
      <c r="T5174">
        <v>-26.9</v>
      </c>
      <c r="U5174">
        <f t="shared" si="1019"/>
        <v>-18.850000000000001</v>
      </c>
      <c r="V5174" s="106">
        <v>14.5</v>
      </c>
      <c r="W5174" s="107">
        <f t="shared" si="1028"/>
        <v>33.35</v>
      </c>
      <c r="X5174">
        <f t="shared" si="1029"/>
        <v>2</v>
      </c>
      <c r="AG5174" s="93">
        <f t="shared" si="1020"/>
        <v>34758</v>
      </c>
      <c r="AH5174" s="107">
        <f t="shared" si="1021"/>
        <v>32.799999999999997</v>
      </c>
      <c r="AI5174" s="72">
        <f t="shared" si="1022"/>
        <v>28</v>
      </c>
      <c r="AJ5174">
        <f t="shared" si="1023"/>
        <v>2</v>
      </c>
      <c r="AK5174">
        <f t="shared" si="1024"/>
        <v>1995</v>
      </c>
    </row>
    <row r="5175" spans="1:37" x14ac:dyDescent="0.2">
      <c r="A5175" t="s">
        <v>70</v>
      </c>
      <c r="B5175" s="93">
        <v>34758</v>
      </c>
      <c r="C5175">
        <v>-8.9</v>
      </c>
      <c r="D5175">
        <v>-21.6</v>
      </c>
      <c r="E5175">
        <f t="shared" si="1018"/>
        <v>-15.25</v>
      </c>
      <c r="F5175" s="106">
        <v>15.5</v>
      </c>
      <c r="G5175" s="107">
        <f t="shared" si="1025"/>
        <v>30.75</v>
      </c>
      <c r="H5175">
        <f t="shared" si="1026"/>
        <v>2</v>
      </c>
      <c r="I5175">
        <f t="shared" si="1027"/>
        <v>1995</v>
      </c>
      <c r="Q5175" t="s">
        <v>72</v>
      </c>
      <c r="R5175" s="93">
        <v>34758</v>
      </c>
      <c r="S5175">
        <v>-12.4</v>
      </c>
      <c r="T5175">
        <v>-28.3</v>
      </c>
      <c r="U5175">
        <f t="shared" si="1019"/>
        <v>-20.350000000000001</v>
      </c>
      <c r="V5175" s="106">
        <v>14.5</v>
      </c>
      <c r="W5175" s="107">
        <f t="shared" si="1028"/>
        <v>34.85</v>
      </c>
      <c r="X5175">
        <f t="shared" si="1029"/>
        <v>2</v>
      </c>
      <c r="AG5175" s="93">
        <f t="shared" si="1020"/>
        <v>34759</v>
      </c>
      <c r="AH5175" s="107">
        <f t="shared" si="1021"/>
        <v>27.55</v>
      </c>
      <c r="AI5175" s="72">
        <f t="shared" si="1022"/>
        <v>1</v>
      </c>
      <c r="AJ5175">
        <f t="shared" si="1023"/>
        <v>3</v>
      </c>
      <c r="AK5175">
        <f t="shared" si="1024"/>
        <v>1995</v>
      </c>
    </row>
    <row r="5176" spans="1:37" x14ac:dyDescent="0.2">
      <c r="A5176" t="s">
        <v>70</v>
      </c>
      <c r="B5176" s="93">
        <v>34759</v>
      </c>
      <c r="C5176">
        <v>-1.6</v>
      </c>
      <c r="D5176">
        <v>-20</v>
      </c>
      <c r="E5176">
        <f t="shared" si="1018"/>
        <v>-10.8</v>
      </c>
      <c r="F5176" s="106">
        <v>15.5</v>
      </c>
      <c r="G5176" s="107">
        <f t="shared" si="1025"/>
        <v>26.3</v>
      </c>
      <c r="H5176">
        <f t="shared" si="1026"/>
        <v>3</v>
      </c>
      <c r="I5176">
        <f t="shared" si="1027"/>
        <v>1995</v>
      </c>
      <c r="Q5176" t="s">
        <v>72</v>
      </c>
      <c r="R5176" s="93">
        <v>34759</v>
      </c>
      <c r="S5176">
        <v>-2.2999999999999998</v>
      </c>
      <c r="T5176">
        <v>-26.3</v>
      </c>
      <c r="U5176">
        <f t="shared" si="1019"/>
        <v>-14.3</v>
      </c>
      <c r="V5176" s="106">
        <v>14.5</v>
      </c>
      <c r="W5176" s="107">
        <f t="shared" si="1028"/>
        <v>28.8</v>
      </c>
      <c r="X5176">
        <f t="shared" si="1029"/>
        <v>3</v>
      </c>
      <c r="AG5176" s="93">
        <f t="shared" si="1020"/>
        <v>34760</v>
      </c>
      <c r="AH5176" s="107">
        <f t="shared" si="1021"/>
        <v>20.350000000000001</v>
      </c>
      <c r="AI5176" s="72">
        <f t="shared" si="1022"/>
        <v>2</v>
      </c>
      <c r="AJ5176">
        <f t="shared" si="1023"/>
        <v>3</v>
      </c>
      <c r="AK5176">
        <f t="shared" si="1024"/>
        <v>1995</v>
      </c>
    </row>
    <row r="5177" spans="1:37" x14ac:dyDescent="0.2">
      <c r="A5177" t="s">
        <v>70</v>
      </c>
      <c r="B5177" s="93">
        <v>34760</v>
      </c>
      <c r="C5177">
        <v>3.9</v>
      </c>
      <c r="D5177">
        <v>-14.1</v>
      </c>
      <c r="E5177">
        <f t="shared" si="1018"/>
        <v>-5.0999999999999996</v>
      </c>
      <c r="F5177" s="106">
        <v>15.5</v>
      </c>
      <c r="G5177" s="107">
        <f t="shared" si="1025"/>
        <v>20.6</v>
      </c>
      <c r="H5177">
        <f t="shared" si="1026"/>
        <v>3</v>
      </c>
      <c r="I5177">
        <f t="shared" si="1027"/>
        <v>1995</v>
      </c>
      <c r="Q5177" t="s">
        <v>72</v>
      </c>
      <c r="R5177" s="93">
        <v>34760</v>
      </c>
      <c r="S5177">
        <v>1.5</v>
      </c>
      <c r="T5177">
        <v>-12.7</v>
      </c>
      <c r="U5177">
        <f t="shared" si="1019"/>
        <v>-5.6</v>
      </c>
      <c r="V5177" s="106">
        <v>14.5</v>
      </c>
      <c r="W5177" s="107">
        <f t="shared" si="1028"/>
        <v>20.100000000000001</v>
      </c>
      <c r="X5177">
        <f t="shared" si="1029"/>
        <v>3</v>
      </c>
      <c r="AG5177" s="93">
        <f t="shared" si="1020"/>
        <v>34761</v>
      </c>
      <c r="AH5177" s="107">
        <f t="shared" si="1021"/>
        <v>27.950000000000003</v>
      </c>
      <c r="AI5177" s="72">
        <f t="shared" si="1022"/>
        <v>3</v>
      </c>
      <c r="AJ5177">
        <f t="shared" si="1023"/>
        <v>3</v>
      </c>
      <c r="AK5177">
        <f t="shared" si="1024"/>
        <v>1995</v>
      </c>
    </row>
    <row r="5178" spans="1:37" x14ac:dyDescent="0.2">
      <c r="A5178" t="s">
        <v>70</v>
      </c>
      <c r="B5178" s="93">
        <v>34761</v>
      </c>
      <c r="C5178">
        <v>-6.1</v>
      </c>
      <c r="D5178">
        <v>-16.600000000000001</v>
      </c>
      <c r="E5178">
        <f t="shared" si="1018"/>
        <v>-11.350000000000001</v>
      </c>
      <c r="F5178" s="106">
        <v>15.5</v>
      </c>
      <c r="G5178" s="107">
        <f t="shared" si="1025"/>
        <v>26.85</v>
      </c>
      <c r="H5178">
        <f t="shared" si="1026"/>
        <v>3</v>
      </c>
      <c r="I5178">
        <f t="shared" si="1027"/>
        <v>1995</v>
      </c>
      <c r="Q5178" t="s">
        <v>72</v>
      </c>
      <c r="R5178" s="93">
        <v>34761</v>
      </c>
      <c r="S5178">
        <v>-8.4</v>
      </c>
      <c r="T5178">
        <v>-20.7</v>
      </c>
      <c r="U5178">
        <f t="shared" si="1019"/>
        <v>-14.55</v>
      </c>
      <c r="V5178" s="106">
        <v>14.5</v>
      </c>
      <c r="W5178" s="107">
        <f t="shared" si="1028"/>
        <v>29.05</v>
      </c>
      <c r="X5178">
        <f t="shared" si="1029"/>
        <v>3</v>
      </c>
      <c r="AG5178" s="93">
        <f t="shared" si="1020"/>
        <v>34762</v>
      </c>
      <c r="AH5178" s="107">
        <f t="shared" si="1021"/>
        <v>36.65</v>
      </c>
      <c r="AI5178" s="72">
        <f t="shared" si="1022"/>
        <v>4</v>
      </c>
      <c r="AJ5178">
        <f t="shared" si="1023"/>
        <v>3</v>
      </c>
      <c r="AK5178">
        <f t="shared" si="1024"/>
        <v>1995</v>
      </c>
    </row>
    <row r="5179" spans="1:37" x14ac:dyDescent="0.2">
      <c r="A5179" t="s">
        <v>70</v>
      </c>
      <c r="B5179" s="93">
        <v>34762</v>
      </c>
      <c r="C5179">
        <v>-16.399999999999999</v>
      </c>
      <c r="D5179">
        <v>-26.2</v>
      </c>
      <c r="E5179">
        <f t="shared" si="1018"/>
        <v>-21.299999999999997</v>
      </c>
      <c r="F5179" s="106">
        <v>15.5</v>
      </c>
      <c r="G5179" s="107">
        <f t="shared" si="1025"/>
        <v>36.799999999999997</v>
      </c>
      <c r="H5179">
        <f t="shared" si="1026"/>
        <v>3</v>
      </c>
      <c r="I5179">
        <f t="shared" si="1027"/>
        <v>1995</v>
      </c>
      <c r="Q5179" t="s">
        <v>72</v>
      </c>
      <c r="R5179" s="93">
        <v>34762</v>
      </c>
      <c r="S5179">
        <v>-19.2</v>
      </c>
      <c r="T5179">
        <v>-24.8</v>
      </c>
      <c r="U5179">
        <f t="shared" si="1019"/>
        <v>-22</v>
      </c>
      <c r="V5179" s="106">
        <v>14.5</v>
      </c>
      <c r="W5179" s="107">
        <f t="shared" si="1028"/>
        <v>36.5</v>
      </c>
      <c r="X5179">
        <f t="shared" si="1029"/>
        <v>3</v>
      </c>
      <c r="AG5179" s="93">
        <f t="shared" si="1020"/>
        <v>34763</v>
      </c>
      <c r="AH5179" s="107">
        <f t="shared" si="1021"/>
        <v>40.724999999999994</v>
      </c>
      <c r="AI5179" s="72">
        <f t="shared" si="1022"/>
        <v>5</v>
      </c>
      <c r="AJ5179">
        <f t="shared" si="1023"/>
        <v>3</v>
      </c>
      <c r="AK5179">
        <f t="shared" si="1024"/>
        <v>1995</v>
      </c>
    </row>
    <row r="5180" spans="1:37" x14ac:dyDescent="0.2">
      <c r="A5180" t="s">
        <v>70</v>
      </c>
      <c r="B5180" s="93">
        <v>34763</v>
      </c>
      <c r="C5180">
        <v>-20.3</v>
      </c>
      <c r="D5180">
        <v>-30.3</v>
      </c>
      <c r="E5180">
        <f t="shared" si="1018"/>
        <v>-25.3</v>
      </c>
      <c r="F5180" s="106">
        <v>15.5</v>
      </c>
      <c r="G5180" s="107">
        <f t="shared" si="1025"/>
        <v>40.799999999999997</v>
      </c>
      <c r="H5180">
        <f t="shared" si="1026"/>
        <v>3</v>
      </c>
      <c r="I5180">
        <f t="shared" si="1027"/>
        <v>1995</v>
      </c>
      <c r="Q5180" t="s">
        <v>72</v>
      </c>
      <c r="R5180" s="93">
        <v>34763</v>
      </c>
      <c r="S5180">
        <v>-19.7</v>
      </c>
      <c r="T5180">
        <v>-32.6</v>
      </c>
      <c r="U5180">
        <f t="shared" si="1019"/>
        <v>-26.15</v>
      </c>
      <c r="V5180" s="106">
        <v>14.5</v>
      </c>
      <c r="W5180" s="107">
        <f t="shared" si="1028"/>
        <v>40.65</v>
      </c>
      <c r="X5180">
        <f t="shared" si="1029"/>
        <v>3</v>
      </c>
      <c r="AG5180" s="93">
        <f t="shared" si="1020"/>
        <v>34764</v>
      </c>
      <c r="AH5180" s="107">
        <f t="shared" si="1021"/>
        <v>38.200000000000003</v>
      </c>
      <c r="AI5180" s="72">
        <f t="shared" si="1022"/>
        <v>6</v>
      </c>
      <c r="AJ5180">
        <f t="shared" si="1023"/>
        <v>3</v>
      </c>
      <c r="AK5180">
        <f t="shared" si="1024"/>
        <v>1995</v>
      </c>
    </row>
    <row r="5181" spans="1:37" x14ac:dyDescent="0.2">
      <c r="A5181" t="s">
        <v>70</v>
      </c>
      <c r="B5181" s="93">
        <v>34764</v>
      </c>
      <c r="C5181">
        <v>-15.2</v>
      </c>
      <c r="D5181">
        <v>-30.9</v>
      </c>
      <c r="E5181">
        <f t="shared" si="1018"/>
        <v>-23.049999999999997</v>
      </c>
      <c r="F5181" s="106">
        <v>15.5</v>
      </c>
      <c r="G5181" s="107">
        <f t="shared" si="1025"/>
        <v>38.549999999999997</v>
      </c>
      <c r="H5181">
        <f t="shared" si="1026"/>
        <v>3</v>
      </c>
      <c r="I5181">
        <f t="shared" si="1027"/>
        <v>1995</v>
      </c>
      <c r="Q5181" t="s">
        <v>72</v>
      </c>
      <c r="R5181" s="93">
        <v>34764</v>
      </c>
      <c r="S5181">
        <v>-14.1</v>
      </c>
      <c r="T5181">
        <v>-32.6</v>
      </c>
      <c r="U5181">
        <f t="shared" si="1019"/>
        <v>-23.35</v>
      </c>
      <c r="V5181" s="106">
        <v>14.5</v>
      </c>
      <c r="W5181" s="107">
        <f t="shared" si="1028"/>
        <v>37.85</v>
      </c>
      <c r="X5181">
        <f t="shared" si="1029"/>
        <v>3</v>
      </c>
      <c r="AG5181" s="93">
        <f t="shared" si="1020"/>
        <v>34765</v>
      </c>
      <c r="AH5181" s="107">
        <f t="shared" si="1021"/>
        <v>37.075000000000003</v>
      </c>
      <c r="AI5181" s="72">
        <f t="shared" si="1022"/>
        <v>7</v>
      </c>
      <c r="AJ5181">
        <f t="shared" si="1023"/>
        <v>3</v>
      </c>
      <c r="AK5181">
        <f t="shared" si="1024"/>
        <v>1995</v>
      </c>
    </row>
    <row r="5182" spans="1:37" x14ac:dyDescent="0.2">
      <c r="A5182" t="s">
        <v>70</v>
      </c>
      <c r="B5182" s="93">
        <v>34765</v>
      </c>
      <c r="C5182">
        <v>-13.8</v>
      </c>
      <c r="D5182">
        <v>-28.6</v>
      </c>
      <c r="E5182">
        <f t="shared" si="1018"/>
        <v>-21.200000000000003</v>
      </c>
      <c r="F5182" s="106">
        <v>15.5</v>
      </c>
      <c r="G5182" s="107">
        <f t="shared" si="1025"/>
        <v>36.700000000000003</v>
      </c>
      <c r="H5182">
        <f t="shared" si="1026"/>
        <v>3</v>
      </c>
      <c r="I5182">
        <f t="shared" si="1027"/>
        <v>1995</v>
      </c>
      <c r="Q5182" t="s">
        <v>72</v>
      </c>
      <c r="R5182" s="93">
        <v>34765</v>
      </c>
      <c r="S5182">
        <v>-14.7</v>
      </c>
      <c r="T5182">
        <v>-31.2</v>
      </c>
      <c r="U5182">
        <f t="shared" si="1019"/>
        <v>-22.95</v>
      </c>
      <c r="V5182" s="106">
        <v>14.5</v>
      </c>
      <c r="W5182" s="107">
        <f t="shared" si="1028"/>
        <v>37.450000000000003</v>
      </c>
      <c r="X5182">
        <f t="shared" si="1029"/>
        <v>3</v>
      </c>
      <c r="AG5182" s="93">
        <f t="shared" si="1020"/>
        <v>34766</v>
      </c>
      <c r="AH5182" s="107">
        <f t="shared" si="1021"/>
        <v>30.625</v>
      </c>
      <c r="AI5182" s="72">
        <f t="shared" si="1022"/>
        <v>8</v>
      </c>
      <c r="AJ5182">
        <f t="shared" si="1023"/>
        <v>3</v>
      </c>
      <c r="AK5182">
        <f t="shared" si="1024"/>
        <v>1995</v>
      </c>
    </row>
    <row r="5183" spans="1:37" x14ac:dyDescent="0.2">
      <c r="A5183" t="s">
        <v>70</v>
      </c>
      <c r="B5183" s="93">
        <v>34766</v>
      </c>
      <c r="C5183">
        <v>-10.7</v>
      </c>
      <c r="D5183">
        <v>-18.8</v>
      </c>
      <c r="E5183">
        <f t="shared" si="1018"/>
        <v>-14.75</v>
      </c>
      <c r="F5183" s="106">
        <v>15.5</v>
      </c>
      <c r="G5183" s="107">
        <f t="shared" si="1025"/>
        <v>30.25</v>
      </c>
      <c r="H5183">
        <f t="shared" si="1026"/>
        <v>3</v>
      </c>
      <c r="I5183">
        <f t="shared" si="1027"/>
        <v>1995</v>
      </c>
      <c r="Q5183" t="s">
        <v>72</v>
      </c>
      <c r="R5183" s="93">
        <v>34766</v>
      </c>
      <c r="S5183">
        <v>-11.6</v>
      </c>
      <c r="T5183">
        <v>-21.4</v>
      </c>
      <c r="U5183">
        <f t="shared" si="1019"/>
        <v>-16.5</v>
      </c>
      <c r="V5183" s="106">
        <v>14.5</v>
      </c>
      <c r="W5183" s="107">
        <f t="shared" si="1028"/>
        <v>31</v>
      </c>
      <c r="X5183">
        <f t="shared" si="1029"/>
        <v>3</v>
      </c>
      <c r="AG5183" s="93">
        <f t="shared" si="1020"/>
        <v>34767</v>
      </c>
      <c r="AH5183" s="107">
        <f t="shared" si="1021"/>
        <v>25.75</v>
      </c>
      <c r="AI5183" s="72">
        <f t="shared" si="1022"/>
        <v>9</v>
      </c>
      <c r="AJ5183">
        <f t="shared" si="1023"/>
        <v>3</v>
      </c>
      <c r="AK5183">
        <f t="shared" si="1024"/>
        <v>1995</v>
      </c>
    </row>
    <row r="5184" spans="1:37" x14ac:dyDescent="0.2">
      <c r="A5184" t="s">
        <v>70</v>
      </c>
      <c r="B5184" s="93">
        <v>34767</v>
      </c>
      <c r="C5184">
        <v>-3.3</v>
      </c>
      <c r="D5184">
        <v>-17.399999999999999</v>
      </c>
      <c r="E5184">
        <f t="shared" si="1018"/>
        <v>-10.35</v>
      </c>
      <c r="F5184" s="106">
        <v>15.5</v>
      </c>
      <c r="G5184" s="107">
        <f t="shared" si="1025"/>
        <v>25.85</v>
      </c>
      <c r="H5184">
        <f t="shared" si="1026"/>
        <v>3</v>
      </c>
      <c r="I5184">
        <f t="shared" si="1027"/>
        <v>1995</v>
      </c>
      <c r="Q5184" t="s">
        <v>72</v>
      </c>
      <c r="R5184" s="93">
        <v>34767</v>
      </c>
      <c r="S5184">
        <v>-9.1999999999999993</v>
      </c>
      <c r="T5184">
        <v>-13.1</v>
      </c>
      <c r="U5184">
        <f t="shared" si="1019"/>
        <v>-11.149999999999999</v>
      </c>
      <c r="V5184" s="106">
        <v>14.5</v>
      </c>
      <c r="W5184" s="107">
        <f t="shared" si="1028"/>
        <v>25.65</v>
      </c>
      <c r="X5184">
        <f t="shared" si="1029"/>
        <v>3</v>
      </c>
      <c r="AG5184" s="93">
        <f t="shared" si="1020"/>
        <v>34768</v>
      </c>
      <c r="AH5184" s="107">
        <f t="shared" si="1021"/>
        <v>15.575000000000001</v>
      </c>
      <c r="AI5184" s="72">
        <f t="shared" si="1022"/>
        <v>10</v>
      </c>
      <c r="AJ5184">
        <f t="shared" si="1023"/>
        <v>3</v>
      </c>
      <c r="AK5184">
        <f t="shared" si="1024"/>
        <v>1995</v>
      </c>
    </row>
    <row r="5185" spans="1:37" x14ac:dyDescent="0.2">
      <c r="A5185" t="s">
        <v>70</v>
      </c>
      <c r="B5185" s="93">
        <v>34768</v>
      </c>
      <c r="C5185">
        <v>14.2</v>
      </c>
      <c r="D5185">
        <v>-8.8000000000000007</v>
      </c>
      <c r="E5185">
        <f t="shared" si="1018"/>
        <v>2.6999999999999993</v>
      </c>
      <c r="F5185" s="106">
        <v>15.5</v>
      </c>
      <c r="G5185" s="107">
        <f t="shared" si="1025"/>
        <v>12.8</v>
      </c>
      <c r="H5185">
        <f t="shared" si="1026"/>
        <v>3</v>
      </c>
      <c r="I5185">
        <f t="shared" si="1027"/>
        <v>1995</v>
      </c>
      <c r="Q5185" t="s">
        <v>72</v>
      </c>
      <c r="R5185" s="93">
        <v>34768</v>
      </c>
      <c r="S5185">
        <v>3.9</v>
      </c>
      <c r="T5185">
        <v>-11.6</v>
      </c>
      <c r="U5185">
        <f t="shared" si="1019"/>
        <v>-3.8499999999999996</v>
      </c>
      <c r="V5185" s="106">
        <v>14.5</v>
      </c>
      <c r="W5185" s="107">
        <f t="shared" si="1028"/>
        <v>18.350000000000001</v>
      </c>
      <c r="X5185">
        <f t="shared" si="1029"/>
        <v>3</v>
      </c>
      <c r="AG5185" s="93">
        <f t="shared" si="1020"/>
        <v>34769</v>
      </c>
      <c r="AH5185" s="107">
        <f t="shared" si="1021"/>
        <v>12.225000000000001</v>
      </c>
      <c r="AI5185" s="72">
        <f t="shared" si="1022"/>
        <v>11</v>
      </c>
      <c r="AJ5185">
        <f t="shared" si="1023"/>
        <v>3</v>
      </c>
      <c r="AK5185">
        <f t="shared" si="1024"/>
        <v>1995</v>
      </c>
    </row>
    <row r="5186" spans="1:37" x14ac:dyDescent="0.2">
      <c r="A5186" t="s">
        <v>70</v>
      </c>
      <c r="B5186" s="93">
        <v>34769</v>
      </c>
      <c r="C5186">
        <v>13.7</v>
      </c>
      <c r="D5186">
        <v>-2.5</v>
      </c>
      <c r="E5186">
        <f t="shared" si="1018"/>
        <v>5.6</v>
      </c>
      <c r="F5186" s="106">
        <v>15.5</v>
      </c>
      <c r="G5186" s="107">
        <f t="shared" si="1025"/>
        <v>9.9</v>
      </c>
      <c r="H5186">
        <f t="shared" si="1026"/>
        <v>3</v>
      </c>
      <c r="I5186">
        <f t="shared" si="1027"/>
        <v>1995</v>
      </c>
      <c r="Q5186" t="s">
        <v>72</v>
      </c>
      <c r="R5186" s="93">
        <v>34769</v>
      </c>
      <c r="S5186">
        <v>4.5999999999999996</v>
      </c>
      <c r="T5186">
        <v>-4.7</v>
      </c>
      <c r="U5186">
        <f t="shared" si="1019"/>
        <v>-5.0000000000000266E-2</v>
      </c>
      <c r="V5186" s="106">
        <v>14.5</v>
      </c>
      <c r="W5186" s="107">
        <f t="shared" si="1028"/>
        <v>14.55</v>
      </c>
      <c r="X5186">
        <f t="shared" si="1029"/>
        <v>3</v>
      </c>
      <c r="AG5186" s="93">
        <f t="shared" si="1020"/>
        <v>34770</v>
      </c>
      <c r="AH5186" s="107">
        <f t="shared" si="1021"/>
        <v>12.55</v>
      </c>
      <c r="AI5186" s="72">
        <f t="shared" si="1022"/>
        <v>12</v>
      </c>
      <c r="AJ5186">
        <f t="shared" si="1023"/>
        <v>3</v>
      </c>
      <c r="AK5186">
        <f t="shared" si="1024"/>
        <v>1995</v>
      </c>
    </row>
    <row r="5187" spans="1:37" x14ac:dyDescent="0.2">
      <c r="A5187" t="s">
        <v>70</v>
      </c>
      <c r="B5187" s="93">
        <v>34770</v>
      </c>
      <c r="C5187">
        <v>14.5</v>
      </c>
      <c r="D5187">
        <v>-5.7</v>
      </c>
      <c r="E5187">
        <f t="shared" si="1018"/>
        <v>4.4000000000000004</v>
      </c>
      <c r="F5187" s="106">
        <v>15.5</v>
      </c>
      <c r="G5187" s="107">
        <f t="shared" si="1025"/>
        <v>11.1</v>
      </c>
      <c r="H5187">
        <f t="shared" si="1026"/>
        <v>3</v>
      </c>
      <c r="I5187">
        <f t="shared" si="1027"/>
        <v>1995</v>
      </c>
      <c r="Q5187" t="s">
        <v>72</v>
      </c>
      <c r="R5187" s="93">
        <v>34770</v>
      </c>
      <c r="S5187">
        <v>8.9</v>
      </c>
      <c r="T5187">
        <v>-7.9</v>
      </c>
      <c r="U5187">
        <f t="shared" si="1019"/>
        <v>0.5</v>
      </c>
      <c r="V5187" s="106">
        <v>14.5</v>
      </c>
      <c r="W5187" s="107">
        <f t="shared" si="1028"/>
        <v>14</v>
      </c>
      <c r="X5187">
        <f t="shared" si="1029"/>
        <v>3</v>
      </c>
      <c r="AG5187" s="93">
        <f t="shared" si="1020"/>
        <v>34771</v>
      </c>
      <c r="AH5187" s="107">
        <f t="shared" si="1021"/>
        <v>13.1</v>
      </c>
      <c r="AI5187" s="72">
        <f t="shared" si="1022"/>
        <v>13</v>
      </c>
      <c r="AJ5187">
        <f t="shared" si="1023"/>
        <v>3</v>
      </c>
      <c r="AK5187">
        <f t="shared" si="1024"/>
        <v>1995</v>
      </c>
    </row>
    <row r="5188" spans="1:37" x14ac:dyDescent="0.2">
      <c r="A5188" t="s">
        <v>70</v>
      </c>
      <c r="B5188" s="93">
        <v>34771</v>
      </c>
      <c r="C5188">
        <v>8.8000000000000007</v>
      </c>
      <c r="D5188">
        <v>-2.8</v>
      </c>
      <c r="E5188">
        <f t="shared" ref="E5188:E5251" si="1030">AVERAGE(C5188:D5188)</f>
        <v>3.0000000000000004</v>
      </c>
      <c r="F5188" s="106">
        <v>15.5</v>
      </c>
      <c r="G5188" s="107">
        <f t="shared" si="1025"/>
        <v>12.5</v>
      </c>
      <c r="H5188">
        <f t="shared" si="1026"/>
        <v>3</v>
      </c>
      <c r="I5188">
        <f t="shared" si="1027"/>
        <v>1995</v>
      </c>
      <c r="Q5188" t="s">
        <v>72</v>
      </c>
      <c r="R5188" s="93">
        <v>34771</v>
      </c>
      <c r="S5188">
        <v>2.8</v>
      </c>
      <c r="T5188">
        <v>-1.2</v>
      </c>
      <c r="U5188">
        <f t="shared" ref="U5188:U5251" si="1031">AVERAGE(S5188:T5188)</f>
        <v>0.79999999999999993</v>
      </c>
      <c r="V5188" s="106">
        <v>14.5</v>
      </c>
      <c r="W5188" s="107">
        <f t="shared" si="1028"/>
        <v>13.7</v>
      </c>
      <c r="X5188">
        <f t="shared" si="1029"/>
        <v>3</v>
      </c>
      <c r="AG5188" s="93">
        <f t="shared" ref="AG5188:AG5251" si="1032">R5189</f>
        <v>34772</v>
      </c>
      <c r="AH5188" s="107">
        <f t="shared" ref="AH5188:AH5251" si="1033">AVERAGE(W5189,G5189)</f>
        <v>13.05</v>
      </c>
      <c r="AI5188" s="72">
        <f t="shared" ref="AI5188:AI5251" si="1034">DAY(AG5188)</f>
        <v>14</v>
      </c>
      <c r="AJ5188">
        <f t="shared" ref="AJ5188:AJ5251" si="1035">MONTH(AG5188)</f>
        <v>3</v>
      </c>
      <c r="AK5188">
        <f t="shared" ref="AK5188:AK5251" si="1036">YEAR(AG5188)</f>
        <v>1995</v>
      </c>
    </row>
    <row r="5189" spans="1:37" x14ac:dyDescent="0.2">
      <c r="A5189" t="s">
        <v>70</v>
      </c>
      <c r="B5189" s="93">
        <v>34772</v>
      </c>
      <c r="C5189">
        <v>12.6</v>
      </c>
      <c r="D5189">
        <v>-6.2</v>
      </c>
      <c r="E5189">
        <f t="shared" si="1030"/>
        <v>3.1999999999999997</v>
      </c>
      <c r="F5189" s="106">
        <v>15.5</v>
      </c>
      <c r="G5189" s="107">
        <f t="shared" ref="G5189:G5252" si="1037">IF(F5189-E5189&gt;0,F5189-E5189,0)</f>
        <v>12.3</v>
      </c>
      <c r="H5189">
        <f t="shared" ref="H5189:H5252" si="1038">MONTH(B5189)</f>
        <v>3</v>
      </c>
      <c r="I5189">
        <f t="shared" ref="I5189:I5252" si="1039">YEAR(B5189)</f>
        <v>1995</v>
      </c>
      <c r="Q5189" t="s">
        <v>72</v>
      </c>
      <c r="R5189" s="93">
        <v>34772</v>
      </c>
      <c r="S5189">
        <v>2</v>
      </c>
      <c r="T5189">
        <v>-0.6</v>
      </c>
      <c r="U5189">
        <f t="shared" si="1031"/>
        <v>0.7</v>
      </c>
      <c r="V5189" s="106">
        <v>14.5</v>
      </c>
      <c r="W5189" s="107">
        <f t="shared" ref="W5189:W5252" si="1040">IF(V5189-U5189&gt;0,V5189-U5189,0)</f>
        <v>13.8</v>
      </c>
      <c r="X5189">
        <f t="shared" ref="X5189:X5252" si="1041">MONTH(R5189)</f>
        <v>3</v>
      </c>
      <c r="AG5189" s="93">
        <f t="shared" si="1032"/>
        <v>34773</v>
      </c>
      <c r="AH5189" s="107">
        <f t="shared" si="1033"/>
        <v>11.425000000000001</v>
      </c>
      <c r="AI5189" s="72">
        <f t="shared" si="1034"/>
        <v>15</v>
      </c>
      <c r="AJ5189">
        <f t="shared" si="1035"/>
        <v>3</v>
      </c>
      <c r="AK5189">
        <f t="shared" si="1036"/>
        <v>1995</v>
      </c>
    </row>
    <row r="5190" spans="1:37" x14ac:dyDescent="0.2">
      <c r="A5190" t="s">
        <v>70</v>
      </c>
      <c r="B5190" s="93">
        <v>34773</v>
      </c>
      <c r="C5190">
        <v>10.3</v>
      </c>
      <c r="D5190">
        <v>-0.9</v>
      </c>
      <c r="E5190">
        <f t="shared" si="1030"/>
        <v>4.7</v>
      </c>
      <c r="F5190" s="106">
        <v>15.5</v>
      </c>
      <c r="G5190" s="107">
        <f t="shared" si="1037"/>
        <v>10.8</v>
      </c>
      <c r="H5190">
        <f t="shared" si="1038"/>
        <v>3</v>
      </c>
      <c r="I5190">
        <f t="shared" si="1039"/>
        <v>1995</v>
      </c>
      <c r="Q5190" t="s">
        <v>72</v>
      </c>
      <c r="R5190" s="93">
        <v>34773</v>
      </c>
      <c r="S5190">
        <v>4.7</v>
      </c>
      <c r="T5190">
        <v>0.2</v>
      </c>
      <c r="U5190">
        <f t="shared" si="1031"/>
        <v>2.4500000000000002</v>
      </c>
      <c r="V5190" s="106">
        <v>14.5</v>
      </c>
      <c r="W5190" s="107">
        <f t="shared" si="1040"/>
        <v>12.05</v>
      </c>
      <c r="X5190">
        <f t="shared" si="1041"/>
        <v>3</v>
      </c>
      <c r="AG5190" s="93">
        <f t="shared" si="1032"/>
        <v>34774</v>
      </c>
      <c r="AH5190" s="107">
        <f t="shared" si="1033"/>
        <v>11.875</v>
      </c>
      <c r="AI5190" s="72">
        <f t="shared" si="1034"/>
        <v>16</v>
      </c>
      <c r="AJ5190">
        <f t="shared" si="1035"/>
        <v>3</v>
      </c>
      <c r="AK5190">
        <f t="shared" si="1036"/>
        <v>1995</v>
      </c>
    </row>
    <row r="5191" spans="1:37" x14ac:dyDescent="0.2">
      <c r="A5191" t="s">
        <v>70</v>
      </c>
      <c r="B5191" s="93">
        <v>34774</v>
      </c>
      <c r="C5191">
        <v>9.5</v>
      </c>
      <c r="D5191">
        <v>-2.7</v>
      </c>
      <c r="E5191">
        <f t="shared" si="1030"/>
        <v>3.4</v>
      </c>
      <c r="F5191" s="106">
        <v>15.5</v>
      </c>
      <c r="G5191" s="107">
        <f t="shared" si="1037"/>
        <v>12.1</v>
      </c>
      <c r="H5191">
        <f t="shared" si="1038"/>
        <v>3</v>
      </c>
      <c r="I5191">
        <f t="shared" si="1039"/>
        <v>1995</v>
      </c>
      <c r="Q5191" t="s">
        <v>72</v>
      </c>
      <c r="R5191" s="93">
        <v>34774</v>
      </c>
      <c r="S5191">
        <v>7.5</v>
      </c>
      <c r="T5191">
        <v>-1.8</v>
      </c>
      <c r="U5191">
        <f t="shared" si="1031"/>
        <v>2.85</v>
      </c>
      <c r="V5191" s="106">
        <v>14.5</v>
      </c>
      <c r="W5191" s="107">
        <f t="shared" si="1040"/>
        <v>11.65</v>
      </c>
      <c r="X5191">
        <f t="shared" si="1041"/>
        <v>3</v>
      </c>
      <c r="AG5191" s="93">
        <f t="shared" si="1032"/>
        <v>34775</v>
      </c>
      <c r="AH5191" s="107">
        <f t="shared" si="1033"/>
        <v>14.324999999999999</v>
      </c>
      <c r="AI5191" s="72">
        <f t="shared" si="1034"/>
        <v>17</v>
      </c>
      <c r="AJ5191">
        <f t="shared" si="1035"/>
        <v>3</v>
      </c>
      <c r="AK5191">
        <f t="shared" si="1036"/>
        <v>1995</v>
      </c>
    </row>
    <row r="5192" spans="1:37" x14ac:dyDescent="0.2">
      <c r="A5192" t="s">
        <v>70</v>
      </c>
      <c r="B5192" s="93">
        <v>34775</v>
      </c>
      <c r="C5192">
        <v>10.6</v>
      </c>
      <c r="D5192">
        <v>-6.4</v>
      </c>
      <c r="E5192">
        <f t="shared" si="1030"/>
        <v>2.0999999999999996</v>
      </c>
      <c r="F5192" s="106">
        <v>15.5</v>
      </c>
      <c r="G5192" s="107">
        <f t="shared" si="1037"/>
        <v>13.4</v>
      </c>
      <c r="H5192">
        <f t="shared" si="1038"/>
        <v>3</v>
      </c>
      <c r="I5192">
        <f t="shared" si="1039"/>
        <v>1995</v>
      </c>
      <c r="Q5192" t="s">
        <v>72</v>
      </c>
      <c r="R5192" s="93">
        <v>34775</v>
      </c>
      <c r="S5192">
        <v>4.3</v>
      </c>
      <c r="T5192">
        <v>-5.8</v>
      </c>
      <c r="U5192">
        <f t="shared" si="1031"/>
        <v>-0.75</v>
      </c>
      <c r="V5192" s="106">
        <v>14.5</v>
      </c>
      <c r="W5192" s="107">
        <f t="shared" si="1040"/>
        <v>15.25</v>
      </c>
      <c r="X5192">
        <f t="shared" si="1041"/>
        <v>3</v>
      </c>
      <c r="AG5192" s="93">
        <f t="shared" si="1032"/>
        <v>34776</v>
      </c>
      <c r="AH5192" s="107">
        <f t="shared" si="1033"/>
        <v>12.850000000000001</v>
      </c>
      <c r="AI5192" s="72">
        <f t="shared" si="1034"/>
        <v>18</v>
      </c>
      <c r="AJ5192">
        <f t="shared" si="1035"/>
        <v>3</v>
      </c>
      <c r="AK5192">
        <f t="shared" si="1036"/>
        <v>1995</v>
      </c>
    </row>
    <row r="5193" spans="1:37" x14ac:dyDescent="0.2">
      <c r="A5193" t="s">
        <v>70</v>
      </c>
      <c r="B5193" s="93">
        <v>34776</v>
      </c>
      <c r="C5193">
        <v>12.1</v>
      </c>
      <c r="D5193">
        <v>-5.2</v>
      </c>
      <c r="E5193">
        <f t="shared" si="1030"/>
        <v>3.4499999999999997</v>
      </c>
      <c r="F5193" s="106">
        <v>15.5</v>
      </c>
      <c r="G5193" s="107">
        <f t="shared" si="1037"/>
        <v>12.05</v>
      </c>
      <c r="H5193">
        <f t="shared" si="1038"/>
        <v>3</v>
      </c>
      <c r="I5193">
        <f t="shared" si="1039"/>
        <v>1995</v>
      </c>
      <c r="Q5193" t="s">
        <v>72</v>
      </c>
      <c r="R5193" s="93">
        <v>34776</v>
      </c>
      <c r="S5193">
        <v>4.5</v>
      </c>
      <c r="T5193">
        <v>-2.8</v>
      </c>
      <c r="U5193">
        <f t="shared" si="1031"/>
        <v>0.85000000000000009</v>
      </c>
      <c r="V5193" s="106">
        <v>14.5</v>
      </c>
      <c r="W5193" s="107">
        <f t="shared" si="1040"/>
        <v>13.65</v>
      </c>
      <c r="X5193">
        <f t="shared" si="1041"/>
        <v>3</v>
      </c>
      <c r="AG5193" s="93">
        <f t="shared" si="1032"/>
        <v>34777</v>
      </c>
      <c r="AH5193" s="107">
        <f t="shared" si="1033"/>
        <v>8.6</v>
      </c>
      <c r="AI5193" s="72">
        <f t="shared" si="1034"/>
        <v>19</v>
      </c>
      <c r="AJ5193">
        <f t="shared" si="1035"/>
        <v>3</v>
      </c>
      <c r="AK5193">
        <f t="shared" si="1036"/>
        <v>1995</v>
      </c>
    </row>
    <row r="5194" spans="1:37" x14ac:dyDescent="0.2">
      <c r="A5194" t="s">
        <v>70</v>
      </c>
      <c r="B5194" s="93">
        <v>34777</v>
      </c>
      <c r="C5194">
        <v>13.5</v>
      </c>
      <c r="D5194">
        <v>0.5</v>
      </c>
      <c r="E5194">
        <f t="shared" si="1030"/>
        <v>7</v>
      </c>
      <c r="F5194" s="106">
        <v>15.5</v>
      </c>
      <c r="G5194" s="107">
        <f t="shared" si="1037"/>
        <v>8.5</v>
      </c>
      <c r="H5194">
        <f t="shared" si="1038"/>
        <v>3</v>
      </c>
      <c r="I5194">
        <f t="shared" si="1039"/>
        <v>1995</v>
      </c>
      <c r="Q5194" t="s">
        <v>72</v>
      </c>
      <c r="R5194" s="93">
        <v>34777</v>
      </c>
      <c r="S5194">
        <v>11.7</v>
      </c>
      <c r="T5194">
        <v>-0.1</v>
      </c>
      <c r="U5194">
        <f t="shared" si="1031"/>
        <v>5.8</v>
      </c>
      <c r="V5194" s="106">
        <v>14.5</v>
      </c>
      <c r="W5194" s="107">
        <f t="shared" si="1040"/>
        <v>8.6999999999999993</v>
      </c>
      <c r="X5194">
        <f t="shared" si="1041"/>
        <v>3</v>
      </c>
      <c r="AG5194" s="93">
        <f t="shared" si="1032"/>
        <v>34778</v>
      </c>
      <c r="AH5194" s="107">
        <f t="shared" si="1033"/>
        <v>11.925000000000001</v>
      </c>
      <c r="AI5194" s="72">
        <f t="shared" si="1034"/>
        <v>20</v>
      </c>
      <c r="AJ5194">
        <f t="shared" si="1035"/>
        <v>3</v>
      </c>
      <c r="AK5194">
        <f t="shared" si="1036"/>
        <v>1995</v>
      </c>
    </row>
    <row r="5195" spans="1:37" x14ac:dyDescent="0.2">
      <c r="A5195" t="s">
        <v>70</v>
      </c>
      <c r="B5195" s="93">
        <v>34778</v>
      </c>
      <c r="C5195">
        <v>10.199999999999999</v>
      </c>
      <c r="D5195">
        <v>-5.5</v>
      </c>
      <c r="E5195">
        <f t="shared" si="1030"/>
        <v>2.3499999999999996</v>
      </c>
      <c r="F5195" s="106">
        <v>15.5</v>
      </c>
      <c r="G5195" s="107">
        <f t="shared" si="1037"/>
        <v>13.15</v>
      </c>
      <c r="H5195">
        <f t="shared" si="1038"/>
        <v>3</v>
      </c>
      <c r="I5195">
        <f t="shared" si="1039"/>
        <v>1995</v>
      </c>
      <c r="Q5195" t="s">
        <v>72</v>
      </c>
      <c r="R5195" s="93">
        <v>34778</v>
      </c>
      <c r="S5195">
        <v>8.5</v>
      </c>
      <c r="T5195">
        <v>-0.9</v>
      </c>
      <c r="U5195">
        <f t="shared" si="1031"/>
        <v>3.8</v>
      </c>
      <c r="V5195" s="106">
        <v>14.5</v>
      </c>
      <c r="W5195" s="107">
        <f t="shared" si="1040"/>
        <v>10.7</v>
      </c>
      <c r="X5195">
        <f t="shared" si="1041"/>
        <v>3</v>
      </c>
      <c r="AG5195" s="93">
        <f t="shared" si="1032"/>
        <v>34779</v>
      </c>
      <c r="AH5195" s="107">
        <f t="shared" si="1033"/>
        <v>9.75</v>
      </c>
      <c r="AI5195" s="72">
        <f t="shared" si="1034"/>
        <v>21</v>
      </c>
      <c r="AJ5195">
        <f t="shared" si="1035"/>
        <v>3</v>
      </c>
      <c r="AK5195">
        <f t="shared" si="1036"/>
        <v>1995</v>
      </c>
    </row>
    <row r="5196" spans="1:37" x14ac:dyDescent="0.2">
      <c r="A5196" t="s">
        <v>70</v>
      </c>
      <c r="B5196" s="93">
        <v>34779</v>
      </c>
      <c r="C5196">
        <v>10.9</v>
      </c>
      <c r="D5196">
        <v>-0.9</v>
      </c>
      <c r="E5196">
        <f t="shared" si="1030"/>
        <v>5</v>
      </c>
      <c r="F5196" s="106">
        <v>15.5</v>
      </c>
      <c r="G5196" s="107">
        <f t="shared" si="1037"/>
        <v>10.5</v>
      </c>
      <c r="H5196">
        <f t="shared" si="1038"/>
        <v>3</v>
      </c>
      <c r="I5196">
        <f t="shared" si="1039"/>
        <v>1995</v>
      </c>
      <c r="Q5196" t="s">
        <v>72</v>
      </c>
      <c r="R5196" s="93">
        <v>34779</v>
      </c>
      <c r="S5196">
        <v>11.3</v>
      </c>
      <c r="T5196">
        <v>-0.3</v>
      </c>
      <c r="U5196">
        <f t="shared" si="1031"/>
        <v>5.5</v>
      </c>
      <c r="V5196" s="106">
        <v>14.5</v>
      </c>
      <c r="W5196" s="107">
        <f t="shared" si="1040"/>
        <v>9</v>
      </c>
      <c r="X5196">
        <f t="shared" si="1041"/>
        <v>3</v>
      </c>
      <c r="AG5196" s="93">
        <f t="shared" si="1032"/>
        <v>34780</v>
      </c>
      <c r="AH5196" s="107">
        <f t="shared" si="1033"/>
        <v>14.324999999999999</v>
      </c>
      <c r="AI5196" s="72">
        <f t="shared" si="1034"/>
        <v>22</v>
      </c>
      <c r="AJ5196">
        <f t="shared" si="1035"/>
        <v>3</v>
      </c>
      <c r="AK5196">
        <f t="shared" si="1036"/>
        <v>1995</v>
      </c>
    </row>
    <row r="5197" spans="1:37" x14ac:dyDescent="0.2">
      <c r="A5197" t="s">
        <v>70</v>
      </c>
      <c r="B5197" s="93">
        <v>34780</v>
      </c>
      <c r="C5197">
        <v>8</v>
      </c>
      <c r="D5197">
        <v>-5.9</v>
      </c>
      <c r="E5197">
        <f t="shared" si="1030"/>
        <v>1.0499999999999998</v>
      </c>
      <c r="F5197" s="106">
        <v>15.5</v>
      </c>
      <c r="G5197" s="107">
        <f t="shared" si="1037"/>
        <v>14.45</v>
      </c>
      <c r="H5197">
        <f t="shared" si="1038"/>
        <v>3</v>
      </c>
      <c r="I5197">
        <f t="shared" si="1039"/>
        <v>1995</v>
      </c>
      <c r="Q5197" t="s">
        <v>72</v>
      </c>
      <c r="R5197" s="93">
        <v>34780</v>
      </c>
      <c r="S5197">
        <v>2.9</v>
      </c>
      <c r="T5197">
        <v>-2.2999999999999998</v>
      </c>
      <c r="U5197">
        <f t="shared" si="1031"/>
        <v>0.30000000000000004</v>
      </c>
      <c r="V5197" s="106">
        <v>14.5</v>
      </c>
      <c r="W5197" s="107">
        <f t="shared" si="1040"/>
        <v>14.2</v>
      </c>
      <c r="X5197">
        <f t="shared" si="1041"/>
        <v>3</v>
      </c>
      <c r="AG5197" s="93">
        <f t="shared" si="1032"/>
        <v>34781</v>
      </c>
      <c r="AH5197" s="107">
        <f t="shared" si="1033"/>
        <v>16.725000000000001</v>
      </c>
      <c r="AI5197" s="72">
        <f t="shared" si="1034"/>
        <v>23</v>
      </c>
      <c r="AJ5197">
        <f t="shared" si="1035"/>
        <v>3</v>
      </c>
      <c r="AK5197">
        <f t="shared" si="1036"/>
        <v>1995</v>
      </c>
    </row>
    <row r="5198" spans="1:37" x14ac:dyDescent="0.2">
      <c r="A5198" t="s">
        <v>70</v>
      </c>
      <c r="B5198" s="93">
        <v>34781</v>
      </c>
      <c r="C5198">
        <v>1.4</v>
      </c>
      <c r="D5198">
        <v>-6.4</v>
      </c>
      <c r="E5198">
        <f t="shared" si="1030"/>
        <v>-2.5</v>
      </c>
      <c r="F5198" s="106">
        <v>15.5</v>
      </c>
      <c r="G5198" s="107">
        <f t="shared" si="1037"/>
        <v>18</v>
      </c>
      <c r="H5198">
        <f t="shared" si="1038"/>
        <v>3</v>
      </c>
      <c r="I5198">
        <f t="shared" si="1039"/>
        <v>1995</v>
      </c>
      <c r="Q5198" t="s">
        <v>72</v>
      </c>
      <c r="R5198" s="93">
        <v>34781</v>
      </c>
      <c r="S5198">
        <v>3</v>
      </c>
      <c r="T5198">
        <v>-4.9000000000000004</v>
      </c>
      <c r="U5198">
        <f t="shared" si="1031"/>
        <v>-0.95000000000000018</v>
      </c>
      <c r="V5198" s="106">
        <v>14.5</v>
      </c>
      <c r="W5198" s="107">
        <f t="shared" si="1040"/>
        <v>15.45</v>
      </c>
      <c r="X5198">
        <f t="shared" si="1041"/>
        <v>3</v>
      </c>
      <c r="AG5198" s="93">
        <f t="shared" si="1032"/>
        <v>34782</v>
      </c>
      <c r="AH5198" s="107">
        <f t="shared" si="1033"/>
        <v>14.75</v>
      </c>
      <c r="AI5198" s="72">
        <f t="shared" si="1034"/>
        <v>24</v>
      </c>
      <c r="AJ5198">
        <f t="shared" si="1035"/>
        <v>3</v>
      </c>
      <c r="AK5198">
        <f t="shared" si="1036"/>
        <v>1995</v>
      </c>
    </row>
    <row r="5199" spans="1:37" x14ac:dyDescent="0.2">
      <c r="A5199" t="s">
        <v>70</v>
      </c>
      <c r="B5199" s="93">
        <v>34782</v>
      </c>
      <c r="C5199">
        <v>6.6</v>
      </c>
      <c r="D5199">
        <v>-4.8</v>
      </c>
      <c r="E5199">
        <f t="shared" si="1030"/>
        <v>0.89999999999999991</v>
      </c>
      <c r="F5199" s="106">
        <v>15.5</v>
      </c>
      <c r="G5199" s="107">
        <f t="shared" si="1037"/>
        <v>14.6</v>
      </c>
      <c r="H5199">
        <f t="shared" si="1038"/>
        <v>3</v>
      </c>
      <c r="I5199">
        <f t="shared" si="1039"/>
        <v>1995</v>
      </c>
      <c r="Q5199" t="s">
        <v>72</v>
      </c>
      <c r="R5199" s="93">
        <v>34782</v>
      </c>
      <c r="S5199">
        <v>2.1</v>
      </c>
      <c r="T5199">
        <v>-2.9</v>
      </c>
      <c r="U5199">
        <f t="shared" si="1031"/>
        <v>-0.39999999999999991</v>
      </c>
      <c r="V5199" s="106">
        <v>14.5</v>
      </c>
      <c r="W5199" s="107">
        <f t="shared" si="1040"/>
        <v>14.9</v>
      </c>
      <c r="X5199">
        <f t="shared" si="1041"/>
        <v>3</v>
      </c>
      <c r="AG5199" s="93">
        <f t="shared" si="1032"/>
        <v>34783</v>
      </c>
      <c r="AH5199" s="107">
        <f t="shared" si="1033"/>
        <v>18.049999999999997</v>
      </c>
      <c r="AI5199" s="72">
        <f t="shared" si="1034"/>
        <v>25</v>
      </c>
      <c r="AJ5199">
        <f t="shared" si="1035"/>
        <v>3</v>
      </c>
      <c r="AK5199">
        <f t="shared" si="1036"/>
        <v>1995</v>
      </c>
    </row>
    <row r="5200" spans="1:37" x14ac:dyDescent="0.2">
      <c r="A5200" t="s">
        <v>70</v>
      </c>
      <c r="B5200" s="93">
        <v>34783</v>
      </c>
      <c r="C5200">
        <v>2.6</v>
      </c>
      <c r="D5200">
        <v>-8.9</v>
      </c>
      <c r="E5200">
        <f t="shared" si="1030"/>
        <v>-3.1500000000000004</v>
      </c>
      <c r="F5200" s="106">
        <v>15.5</v>
      </c>
      <c r="G5200" s="107">
        <f t="shared" si="1037"/>
        <v>18.649999999999999</v>
      </c>
      <c r="H5200">
        <f t="shared" si="1038"/>
        <v>3</v>
      </c>
      <c r="I5200">
        <f t="shared" si="1039"/>
        <v>1995</v>
      </c>
      <c r="Q5200" t="s">
        <v>72</v>
      </c>
      <c r="R5200" s="93">
        <v>34783</v>
      </c>
      <c r="S5200">
        <v>0.9</v>
      </c>
      <c r="T5200">
        <v>-6.8</v>
      </c>
      <c r="U5200">
        <f t="shared" si="1031"/>
        <v>-2.9499999999999997</v>
      </c>
      <c r="V5200" s="106">
        <v>14.5</v>
      </c>
      <c r="W5200" s="107">
        <f t="shared" si="1040"/>
        <v>17.45</v>
      </c>
      <c r="X5200">
        <f t="shared" si="1041"/>
        <v>3</v>
      </c>
      <c r="AG5200" s="93">
        <f t="shared" si="1032"/>
        <v>34784</v>
      </c>
      <c r="AH5200" s="107">
        <f t="shared" si="1033"/>
        <v>19.5</v>
      </c>
      <c r="AI5200" s="72">
        <f t="shared" si="1034"/>
        <v>26</v>
      </c>
      <c r="AJ5200">
        <f t="shared" si="1035"/>
        <v>3</v>
      </c>
      <c r="AK5200">
        <f t="shared" si="1036"/>
        <v>1995</v>
      </c>
    </row>
    <row r="5201" spans="1:37" x14ac:dyDescent="0.2">
      <c r="A5201" t="s">
        <v>70</v>
      </c>
      <c r="B5201" s="93">
        <v>34784</v>
      </c>
      <c r="C5201">
        <v>3</v>
      </c>
      <c r="D5201">
        <v>-13.5</v>
      </c>
      <c r="E5201">
        <f t="shared" si="1030"/>
        <v>-5.25</v>
      </c>
      <c r="F5201" s="106">
        <v>15.5</v>
      </c>
      <c r="G5201" s="107">
        <f t="shared" si="1037"/>
        <v>20.75</v>
      </c>
      <c r="H5201">
        <f t="shared" si="1038"/>
        <v>3</v>
      </c>
      <c r="I5201">
        <f t="shared" si="1039"/>
        <v>1995</v>
      </c>
      <c r="Q5201" t="s">
        <v>72</v>
      </c>
      <c r="R5201" s="93">
        <v>34784</v>
      </c>
      <c r="S5201">
        <v>1.5</v>
      </c>
      <c r="T5201">
        <v>-9</v>
      </c>
      <c r="U5201">
        <f t="shared" si="1031"/>
        <v>-3.75</v>
      </c>
      <c r="V5201" s="106">
        <v>14.5</v>
      </c>
      <c r="W5201" s="107">
        <f t="shared" si="1040"/>
        <v>18.25</v>
      </c>
      <c r="X5201">
        <f t="shared" si="1041"/>
        <v>3</v>
      </c>
      <c r="AG5201" s="93">
        <f t="shared" si="1032"/>
        <v>34785</v>
      </c>
      <c r="AH5201" s="107">
        <f t="shared" si="1033"/>
        <v>16.574999999999999</v>
      </c>
      <c r="AI5201" s="72">
        <f t="shared" si="1034"/>
        <v>27</v>
      </c>
      <c r="AJ5201">
        <f t="shared" si="1035"/>
        <v>3</v>
      </c>
      <c r="AK5201">
        <f t="shared" si="1036"/>
        <v>1995</v>
      </c>
    </row>
    <row r="5202" spans="1:37" x14ac:dyDescent="0.2">
      <c r="A5202" t="s">
        <v>70</v>
      </c>
      <c r="B5202" s="93">
        <v>34785</v>
      </c>
      <c r="C5202">
        <v>5.8</v>
      </c>
      <c r="D5202">
        <v>-11.1</v>
      </c>
      <c r="E5202">
        <f t="shared" si="1030"/>
        <v>-2.65</v>
      </c>
      <c r="F5202" s="106">
        <v>15.5</v>
      </c>
      <c r="G5202" s="107">
        <f t="shared" si="1037"/>
        <v>18.149999999999999</v>
      </c>
      <c r="H5202">
        <f t="shared" si="1038"/>
        <v>3</v>
      </c>
      <c r="I5202">
        <f t="shared" si="1039"/>
        <v>1995</v>
      </c>
      <c r="Q5202" t="s">
        <v>72</v>
      </c>
      <c r="R5202" s="93">
        <v>34785</v>
      </c>
      <c r="S5202">
        <v>4.9000000000000004</v>
      </c>
      <c r="T5202">
        <v>-5.9</v>
      </c>
      <c r="U5202">
        <f t="shared" si="1031"/>
        <v>-0.5</v>
      </c>
      <c r="V5202" s="106">
        <v>14.5</v>
      </c>
      <c r="W5202" s="107">
        <f t="shared" si="1040"/>
        <v>15</v>
      </c>
      <c r="X5202">
        <f t="shared" si="1041"/>
        <v>3</v>
      </c>
      <c r="AG5202" s="93">
        <f t="shared" si="1032"/>
        <v>34786</v>
      </c>
      <c r="AH5202" s="107">
        <f t="shared" si="1033"/>
        <v>14.600000000000001</v>
      </c>
      <c r="AI5202" s="72">
        <f t="shared" si="1034"/>
        <v>28</v>
      </c>
      <c r="AJ5202">
        <f t="shared" si="1035"/>
        <v>3</v>
      </c>
      <c r="AK5202">
        <f t="shared" si="1036"/>
        <v>1995</v>
      </c>
    </row>
    <row r="5203" spans="1:37" x14ac:dyDescent="0.2">
      <c r="A5203" t="s">
        <v>70</v>
      </c>
      <c r="B5203" s="93">
        <v>34786</v>
      </c>
      <c r="C5203">
        <v>6.7</v>
      </c>
      <c r="D5203">
        <v>-6.5</v>
      </c>
      <c r="E5203">
        <f t="shared" si="1030"/>
        <v>0.10000000000000009</v>
      </c>
      <c r="F5203" s="106">
        <v>15.5</v>
      </c>
      <c r="G5203" s="107">
        <f t="shared" si="1037"/>
        <v>15.4</v>
      </c>
      <c r="H5203">
        <f t="shared" si="1038"/>
        <v>3</v>
      </c>
      <c r="I5203">
        <f t="shared" si="1039"/>
        <v>1995</v>
      </c>
      <c r="Q5203" t="s">
        <v>72</v>
      </c>
      <c r="R5203" s="93">
        <v>34786</v>
      </c>
      <c r="S5203">
        <v>6.1</v>
      </c>
      <c r="T5203">
        <v>-4.7</v>
      </c>
      <c r="U5203">
        <f t="shared" si="1031"/>
        <v>0.69999999999999973</v>
      </c>
      <c r="V5203" s="106">
        <v>14.5</v>
      </c>
      <c r="W5203" s="107">
        <f t="shared" si="1040"/>
        <v>13.8</v>
      </c>
      <c r="X5203">
        <f t="shared" si="1041"/>
        <v>3</v>
      </c>
      <c r="AG5203" s="93">
        <f t="shared" si="1032"/>
        <v>34787</v>
      </c>
      <c r="AH5203" s="107">
        <f t="shared" si="1033"/>
        <v>12.375</v>
      </c>
      <c r="AI5203" s="72">
        <f t="shared" si="1034"/>
        <v>29</v>
      </c>
      <c r="AJ5203">
        <f t="shared" si="1035"/>
        <v>3</v>
      </c>
      <c r="AK5203">
        <f t="shared" si="1036"/>
        <v>1995</v>
      </c>
    </row>
    <row r="5204" spans="1:37" x14ac:dyDescent="0.2">
      <c r="A5204" t="s">
        <v>70</v>
      </c>
      <c r="B5204" s="93">
        <v>34787</v>
      </c>
      <c r="C5204">
        <v>8.8000000000000007</v>
      </c>
      <c r="D5204">
        <v>-5</v>
      </c>
      <c r="E5204">
        <f t="shared" si="1030"/>
        <v>1.9000000000000004</v>
      </c>
      <c r="F5204" s="106">
        <v>15.5</v>
      </c>
      <c r="G5204" s="107">
        <f t="shared" si="1037"/>
        <v>13.6</v>
      </c>
      <c r="H5204">
        <f t="shared" si="1038"/>
        <v>3</v>
      </c>
      <c r="I5204">
        <f t="shared" si="1039"/>
        <v>1995</v>
      </c>
      <c r="Q5204" t="s">
        <v>72</v>
      </c>
      <c r="R5204" s="93">
        <v>34787</v>
      </c>
      <c r="S5204">
        <v>10.3</v>
      </c>
      <c r="T5204">
        <v>-3.6</v>
      </c>
      <c r="U5204">
        <f t="shared" si="1031"/>
        <v>3.3500000000000005</v>
      </c>
      <c r="V5204" s="106">
        <v>14.5</v>
      </c>
      <c r="W5204" s="107">
        <f t="shared" si="1040"/>
        <v>11.149999999999999</v>
      </c>
      <c r="X5204">
        <f t="shared" si="1041"/>
        <v>3</v>
      </c>
      <c r="AG5204" s="93">
        <f t="shared" si="1032"/>
        <v>34788</v>
      </c>
      <c r="AH5204" s="107">
        <f t="shared" si="1033"/>
        <v>8.5</v>
      </c>
      <c r="AI5204" s="72">
        <f t="shared" si="1034"/>
        <v>30</v>
      </c>
      <c r="AJ5204">
        <f t="shared" si="1035"/>
        <v>3</v>
      </c>
      <c r="AK5204">
        <f t="shared" si="1036"/>
        <v>1995</v>
      </c>
    </row>
    <row r="5205" spans="1:37" x14ac:dyDescent="0.2">
      <c r="A5205" t="s">
        <v>70</v>
      </c>
      <c r="B5205" s="93">
        <v>34788</v>
      </c>
      <c r="C5205">
        <v>14.4</v>
      </c>
      <c r="D5205">
        <v>-2</v>
      </c>
      <c r="E5205">
        <f t="shared" si="1030"/>
        <v>6.2</v>
      </c>
      <c r="F5205" s="106">
        <v>15.5</v>
      </c>
      <c r="G5205" s="107">
        <f t="shared" si="1037"/>
        <v>9.3000000000000007</v>
      </c>
      <c r="H5205">
        <f t="shared" si="1038"/>
        <v>3</v>
      </c>
      <c r="I5205">
        <f t="shared" si="1039"/>
        <v>1995</v>
      </c>
      <c r="Q5205" t="s">
        <v>72</v>
      </c>
      <c r="R5205" s="93">
        <v>34788</v>
      </c>
      <c r="S5205">
        <v>14.5</v>
      </c>
      <c r="T5205">
        <v>-0.9</v>
      </c>
      <c r="U5205">
        <f t="shared" si="1031"/>
        <v>6.8</v>
      </c>
      <c r="V5205" s="106">
        <v>14.5</v>
      </c>
      <c r="W5205" s="107">
        <f t="shared" si="1040"/>
        <v>7.7</v>
      </c>
      <c r="X5205">
        <f t="shared" si="1041"/>
        <v>3</v>
      </c>
      <c r="AG5205" s="93">
        <f t="shared" si="1032"/>
        <v>34789</v>
      </c>
      <c r="AH5205" s="107">
        <f t="shared" si="1033"/>
        <v>9.1999999999999993</v>
      </c>
      <c r="AI5205" s="72">
        <f t="shared" si="1034"/>
        <v>31</v>
      </c>
      <c r="AJ5205">
        <f t="shared" si="1035"/>
        <v>3</v>
      </c>
      <c r="AK5205">
        <f t="shared" si="1036"/>
        <v>1995</v>
      </c>
    </row>
    <row r="5206" spans="1:37" x14ac:dyDescent="0.2">
      <c r="A5206" t="s">
        <v>70</v>
      </c>
      <c r="B5206" s="93">
        <v>34789</v>
      </c>
      <c r="C5206">
        <v>18.2</v>
      </c>
      <c r="D5206">
        <v>-3</v>
      </c>
      <c r="E5206">
        <f t="shared" si="1030"/>
        <v>7.6</v>
      </c>
      <c r="F5206" s="106">
        <v>15.5</v>
      </c>
      <c r="G5206" s="107">
        <f t="shared" si="1037"/>
        <v>7.9</v>
      </c>
      <c r="H5206">
        <f t="shared" si="1038"/>
        <v>3</v>
      </c>
      <c r="I5206">
        <f t="shared" si="1039"/>
        <v>1995</v>
      </c>
      <c r="Q5206" t="s">
        <v>72</v>
      </c>
      <c r="R5206" s="93">
        <v>34789</v>
      </c>
      <c r="S5206">
        <v>9.6999999999999993</v>
      </c>
      <c r="T5206">
        <v>-1.7</v>
      </c>
      <c r="U5206">
        <f t="shared" si="1031"/>
        <v>3.9999999999999996</v>
      </c>
      <c r="V5206" s="106">
        <v>14.5</v>
      </c>
      <c r="W5206" s="107">
        <f t="shared" si="1040"/>
        <v>10.5</v>
      </c>
      <c r="X5206">
        <f t="shared" si="1041"/>
        <v>3</v>
      </c>
      <c r="AG5206" s="93">
        <f t="shared" si="1032"/>
        <v>34790</v>
      </c>
      <c r="AH5206" s="107">
        <f t="shared" si="1033"/>
        <v>9.35</v>
      </c>
      <c r="AI5206" s="72">
        <f t="shared" si="1034"/>
        <v>1</v>
      </c>
      <c r="AJ5206">
        <f t="shared" si="1035"/>
        <v>4</v>
      </c>
      <c r="AK5206">
        <f t="shared" si="1036"/>
        <v>1995</v>
      </c>
    </row>
    <row r="5207" spans="1:37" x14ac:dyDescent="0.2">
      <c r="A5207" t="s">
        <v>70</v>
      </c>
      <c r="B5207" s="93">
        <v>34790</v>
      </c>
      <c r="C5207">
        <v>15.4</v>
      </c>
      <c r="D5207">
        <v>0.2</v>
      </c>
      <c r="E5207">
        <f t="shared" si="1030"/>
        <v>7.8</v>
      </c>
      <c r="F5207" s="106">
        <v>15.5</v>
      </c>
      <c r="G5207" s="107">
        <f t="shared" si="1037"/>
        <v>7.7</v>
      </c>
      <c r="H5207">
        <f t="shared" si="1038"/>
        <v>4</v>
      </c>
      <c r="I5207">
        <f t="shared" si="1039"/>
        <v>1995</v>
      </c>
      <c r="Q5207" t="s">
        <v>72</v>
      </c>
      <c r="R5207" s="93">
        <v>34790</v>
      </c>
      <c r="S5207">
        <v>9</v>
      </c>
      <c r="T5207">
        <v>-2</v>
      </c>
      <c r="U5207">
        <f t="shared" si="1031"/>
        <v>3.5</v>
      </c>
      <c r="V5207" s="106">
        <v>14.5</v>
      </c>
      <c r="W5207" s="107">
        <f t="shared" si="1040"/>
        <v>11</v>
      </c>
      <c r="X5207">
        <f t="shared" si="1041"/>
        <v>4</v>
      </c>
      <c r="AG5207" s="93">
        <f t="shared" si="1032"/>
        <v>34791</v>
      </c>
      <c r="AH5207" s="107">
        <f t="shared" si="1033"/>
        <v>11.275</v>
      </c>
      <c r="AI5207" s="72">
        <f t="shared" si="1034"/>
        <v>2</v>
      </c>
      <c r="AJ5207">
        <f t="shared" si="1035"/>
        <v>4</v>
      </c>
      <c r="AK5207">
        <f t="shared" si="1036"/>
        <v>1995</v>
      </c>
    </row>
    <row r="5208" spans="1:37" x14ac:dyDescent="0.2">
      <c r="A5208" t="s">
        <v>70</v>
      </c>
      <c r="B5208" s="93">
        <v>34791</v>
      </c>
      <c r="C5208">
        <v>13.7</v>
      </c>
      <c r="D5208">
        <v>-1.6</v>
      </c>
      <c r="E5208">
        <f t="shared" si="1030"/>
        <v>6.05</v>
      </c>
      <c r="F5208" s="106">
        <v>15.5</v>
      </c>
      <c r="G5208" s="107">
        <f t="shared" si="1037"/>
        <v>9.4499999999999993</v>
      </c>
      <c r="H5208">
        <f t="shared" si="1038"/>
        <v>4</v>
      </c>
      <c r="I5208">
        <f t="shared" si="1039"/>
        <v>1995</v>
      </c>
      <c r="Q5208" t="s">
        <v>72</v>
      </c>
      <c r="R5208" s="93">
        <v>34791</v>
      </c>
      <c r="S5208">
        <v>9.6999999999999993</v>
      </c>
      <c r="T5208">
        <v>-6.9</v>
      </c>
      <c r="U5208">
        <f t="shared" si="1031"/>
        <v>1.3999999999999995</v>
      </c>
      <c r="V5208" s="106">
        <v>14.5</v>
      </c>
      <c r="W5208" s="107">
        <f t="shared" si="1040"/>
        <v>13.100000000000001</v>
      </c>
      <c r="X5208">
        <f t="shared" si="1041"/>
        <v>4</v>
      </c>
      <c r="AG5208" s="93">
        <f t="shared" si="1032"/>
        <v>34792</v>
      </c>
      <c r="AH5208" s="107">
        <f t="shared" si="1033"/>
        <v>21.8</v>
      </c>
      <c r="AI5208" s="72">
        <f t="shared" si="1034"/>
        <v>3</v>
      </c>
      <c r="AJ5208">
        <f t="shared" si="1035"/>
        <v>4</v>
      </c>
      <c r="AK5208">
        <f t="shared" si="1036"/>
        <v>1995</v>
      </c>
    </row>
    <row r="5209" spans="1:37" x14ac:dyDescent="0.2">
      <c r="A5209" t="s">
        <v>70</v>
      </c>
      <c r="B5209" s="93">
        <v>34792</v>
      </c>
      <c r="C5209">
        <v>2</v>
      </c>
      <c r="D5209">
        <v>-9.1</v>
      </c>
      <c r="E5209">
        <f t="shared" si="1030"/>
        <v>-3.55</v>
      </c>
      <c r="F5209" s="106">
        <v>15.5</v>
      </c>
      <c r="G5209" s="107">
        <f t="shared" si="1037"/>
        <v>19.05</v>
      </c>
      <c r="H5209">
        <f t="shared" si="1038"/>
        <v>4</v>
      </c>
      <c r="I5209">
        <f t="shared" si="1039"/>
        <v>1995</v>
      </c>
      <c r="Q5209" t="s">
        <v>72</v>
      </c>
      <c r="R5209" s="93">
        <v>34792</v>
      </c>
      <c r="S5209">
        <v>-6.4</v>
      </c>
      <c r="T5209">
        <v>-13.7</v>
      </c>
      <c r="U5209">
        <f t="shared" si="1031"/>
        <v>-10.050000000000001</v>
      </c>
      <c r="V5209" s="106">
        <v>14.5</v>
      </c>
      <c r="W5209" s="107">
        <f t="shared" si="1040"/>
        <v>24.55</v>
      </c>
      <c r="X5209">
        <f t="shared" si="1041"/>
        <v>4</v>
      </c>
      <c r="AG5209" s="93">
        <f t="shared" si="1032"/>
        <v>34793</v>
      </c>
      <c r="AH5209" s="107">
        <f t="shared" si="1033"/>
        <v>15.074999999999999</v>
      </c>
      <c r="AI5209" s="72">
        <f t="shared" si="1034"/>
        <v>4</v>
      </c>
      <c r="AJ5209">
        <f t="shared" si="1035"/>
        <v>4</v>
      </c>
      <c r="AK5209">
        <f t="shared" si="1036"/>
        <v>1995</v>
      </c>
    </row>
    <row r="5210" spans="1:37" x14ac:dyDescent="0.2">
      <c r="A5210" t="s">
        <v>70</v>
      </c>
      <c r="B5210" s="93">
        <v>34793</v>
      </c>
      <c r="C5210">
        <v>14.2</v>
      </c>
      <c r="D5210">
        <v>-7.6</v>
      </c>
      <c r="E5210">
        <f t="shared" si="1030"/>
        <v>3.3</v>
      </c>
      <c r="F5210" s="106">
        <v>15.5</v>
      </c>
      <c r="G5210" s="107">
        <f t="shared" si="1037"/>
        <v>12.2</v>
      </c>
      <c r="H5210">
        <f t="shared" si="1038"/>
        <v>4</v>
      </c>
      <c r="I5210">
        <f t="shared" si="1039"/>
        <v>1995</v>
      </c>
      <c r="Q5210" t="s">
        <v>72</v>
      </c>
      <c r="R5210" s="93">
        <v>34793</v>
      </c>
      <c r="S5210">
        <v>0.1</v>
      </c>
      <c r="T5210">
        <v>-7</v>
      </c>
      <c r="U5210">
        <f t="shared" si="1031"/>
        <v>-3.45</v>
      </c>
      <c r="V5210" s="106">
        <v>14.5</v>
      </c>
      <c r="W5210" s="107">
        <f t="shared" si="1040"/>
        <v>17.95</v>
      </c>
      <c r="X5210">
        <f t="shared" si="1041"/>
        <v>4</v>
      </c>
      <c r="AG5210" s="93">
        <f t="shared" si="1032"/>
        <v>34794</v>
      </c>
      <c r="AH5210" s="107">
        <f t="shared" si="1033"/>
        <v>11.35</v>
      </c>
      <c r="AI5210" s="72">
        <f t="shared" si="1034"/>
        <v>5</v>
      </c>
      <c r="AJ5210">
        <f t="shared" si="1035"/>
        <v>4</v>
      </c>
      <c r="AK5210">
        <f t="shared" si="1036"/>
        <v>1995</v>
      </c>
    </row>
    <row r="5211" spans="1:37" x14ac:dyDescent="0.2">
      <c r="A5211" t="s">
        <v>70</v>
      </c>
      <c r="B5211" s="93">
        <v>34794</v>
      </c>
      <c r="C5211">
        <v>9.8000000000000007</v>
      </c>
      <c r="D5211">
        <v>-2.6</v>
      </c>
      <c r="E5211">
        <f t="shared" si="1030"/>
        <v>3.6000000000000005</v>
      </c>
      <c r="F5211" s="106">
        <v>15.5</v>
      </c>
      <c r="G5211" s="107">
        <f t="shared" si="1037"/>
        <v>11.899999999999999</v>
      </c>
      <c r="H5211">
        <f t="shared" si="1038"/>
        <v>4</v>
      </c>
      <c r="I5211">
        <f t="shared" si="1039"/>
        <v>1995</v>
      </c>
      <c r="Q5211" t="s">
        <v>72</v>
      </c>
      <c r="R5211" s="93">
        <v>34794</v>
      </c>
      <c r="S5211">
        <v>8.8000000000000007</v>
      </c>
      <c r="T5211">
        <v>-1.4</v>
      </c>
      <c r="U5211">
        <f t="shared" si="1031"/>
        <v>3.7</v>
      </c>
      <c r="V5211" s="106">
        <v>14.5</v>
      </c>
      <c r="W5211" s="107">
        <f t="shared" si="1040"/>
        <v>10.8</v>
      </c>
      <c r="X5211">
        <f t="shared" si="1041"/>
        <v>4</v>
      </c>
      <c r="AG5211" s="93">
        <f t="shared" si="1032"/>
        <v>34795</v>
      </c>
      <c r="AH5211" s="107">
        <f t="shared" si="1033"/>
        <v>11.074999999999999</v>
      </c>
      <c r="AI5211" s="72">
        <f t="shared" si="1034"/>
        <v>6</v>
      </c>
      <c r="AJ5211">
        <f t="shared" si="1035"/>
        <v>4</v>
      </c>
      <c r="AK5211">
        <f t="shared" si="1036"/>
        <v>1995</v>
      </c>
    </row>
    <row r="5212" spans="1:37" x14ac:dyDescent="0.2">
      <c r="A5212" t="s">
        <v>70</v>
      </c>
      <c r="B5212" s="93">
        <v>34795</v>
      </c>
      <c r="C5212">
        <v>12.9</v>
      </c>
      <c r="D5212">
        <v>-3.9</v>
      </c>
      <c r="E5212">
        <f t="shared" si="1030"/>
        <v>4.5</v>
      </c>
      <c r="F5212" s="106">
        <v>15.5</v>
      </c>
      <c r="G5212" s="107">
        <f t="shared" si="1037"/>
        <v>11</v>
      </c>
      <c r="H5212">
        <f t="shared" si="1038"/>
        <v>4</v>
      </c>
      <c r="I5212">
        <f t="shared" si="1039"/>
        <v>1995</v>
      </c>
      <c r="Q5212" t="s">
        <v>72</v>
      </c>
      <c r="R5212" s="93">
        <v>34795</v>
      </c>
      <c r="S5212">
        <v>9.1999999999999993</v>
      </c>
      <c r="T5212">
        <v>-2.5</v>
      </c>
      <c r="U5212">
        <f t="shared" si="1031"/>
        <v>3.3499999999999996</v>
      </c>
      <c r="V5212" s="106">
        <v>14.5</v>
      </c>
      <c r="W5212" s="107">
        <f t="shared" si="1040"/>
        <v>11.15</v>
      </c>
      <c r="X5212">
        <f t="shared" si="1041"/>
        <v>4</v>
      </c>
      <c r="AG5212" s="93">
        <f t="shared" si="1032"/>
        <v>34796</v>
      </c>
      <c r="AH5212" s="107">
        <f t="shared" si="1033"/>
        <v>13.225</v>
      </c>
      <c r="AI5212" s="72">
        <f t="shared" si="1034"/>
        <v>7</v>
      </c>
      <c r="AJ5212">
        <f t="shared" si="1035"/>
        <v>4</v>
      </c>
      <c r="AK5212">
        <f t="shared" si="1036"/>
        <v>1995</v>
      </c>
    </row>
    <row r="5213" spans="1:37" x14ac:dyDescent="0.2">
      <c r="A5213" t="s">
        <v>70</v>
      </c>
      <c r="B5213" s="93">
        <v>34796</v>
      </c>
      <c r="C5213">
        <v>10.5</v>
      </c>
      <c r="D5213">
        <v>-8.5</v>
      </c>
      <c r="E5213">
        <f t="shared" si="1030"/>
        <v>1</v>
      </c>
      <c r="F5213" s="106">
        <v>15.5</v>
      </c>
      <c r="G5213" s="107">
        <f t="shared" si="1037"/>
        <v>14.5</v>
      </c>
      <c r="H5213">
        <f t="shared" si="1038"/>
        <v>4</v>
      </c>
      <c r="I5213">
        <f t="shared" si="1039"/>
        <v>1995</v>
      </c>
      <c r="Q5213" t="s">
        <v>72</v>
      </c>
      <c r="R5213" s="93">
        <v>34796</v>
      </c>
      <c r="S5213">
        <v>6.7</v>
      </c>
      <c r="T5213">
        <v>-1.6</v>
      </c>
      <c r="U5213">
        <f t="shared" si="1031"/>
        <v>2.5499999999999998</v>
      </c>
      <c r="V5213" s="106">
        <v>14.5</v>
      </c>
      <c r="W5213" s="107">
        <f t="shared" si="1040"/>
        <v>11.95</v>
      </c>
      <c r="X5213">
        <f t="shared" si="1041"/>
        <v>4</v>
      </c>
      <c r="AG5213" s="93">
        <f t="shared" si="1032"/>
        <v>34797</v>
      </c>
      <c r="AH5213" s="107">
        <f t="shared" si="1033"/>
        <v>16.925000000000001</v>
      </c>
      <c r="AI5213" s="72">
        <f t="shared" si="1034"/>
        <v>8</v>
      </c>
      <c r="AJ5213">
        <f t="shared" si="1035"/>
        <v>4</v>
      </c>
      <c r="AK5213">
        <f t="shared" si="1036"/>
        <v>1995</v>
      </c>
    </row>
    <row r="5214" spans="1:37" x14ac:dyDescent="0.2">
      <c r="A5214" t="s">
        <v>70</v>
      </c>
      <c r="B5214" s="93">
        <v>34797</v>
      </c>
      <c r="C5214">
        <v>3.5</v>
      </c>
      <c r="D5214">
        <v>-5.6</v>
      </c>
      <c r="E5214">
        <f t="shared" si="1030"/>
        <v>-1.0499999999999998</v>
      </c>
      <c r="F5214" s="106">
        <v>15.5</v>
      </c>
      <c r="G5214" s="107">
        <f t="shared" si="1037"/>
        <v>16.55</v>
      </c>
      <c r="H5214">
        <f t="shared" si="1038"/>
        <v>4</v>
      </c>
      <c r="I5214">
        <f t="shared" si="1039"/>
        <v>1995</v>
      </c>
      <c r="Q5214" t="s">
        <v>72</v>
      </c>
      <c r="R5214" s="93">
        <v>34797</v>
      </c>
      <c r="S5214">
        <v>-1.5</v>
      </c>
      <c r="T5214">
        <v>-4.0999999999999996</v>
      </c>
      <c r="U5214">
        <f t="shared" si="1031"/>
        <v>-2.8</v>
      </c>
      <c r="V5214" s="106">
        <v>14.5</v>
      </c>
      <c r="W5214" s="107">
        <f t="shared" si="1040"/>
        <v>17.3</v>
      </c>
      <c r="X5214">
        <f t="shared" si="1041"/>
        <v>4</v>
      </c>
      <c r="AG5214" s="93">
        <f t="shared" si="1032"/>
        <v>34798</v>
      </c>
      <c r="AH5214" s="107">
        <f t="shared" si="1033"/>
        <v>16.975000000000001</v>
      </c>
      <c r="AI5214" s="72">
        <f t="shared" si="1034"/>
        <v>9</v>
      </c>
      <c r="AJ5214">
        <f t="shared" si="1035"/>
        <v>4</v>
      </c>
      <c r="AK5214">
        <f t="shared" si="1036"/>
        <v>1995</v>
      </c>
    </row>
    <row r="5215" spans="1:37" x14ac:dyDescent="0.2">
      <c r="A5215" t="s">
        <v>70</v>
      </c>
      <c r="B5215" s="93">
        <v>34798</v>
      </c>
      <c r="C5215">
        <v>-1</v>
      </c>
      <c r="D5215">
        <v>-6.7</v>
      </c>
      <c r="E5215">
        <f t="shared" si="1030"/>
        <v>-3.85</v>
      </c>
      <c r="F5215" s="106">
        <v>15.5</v>
      </c>
      <c r="G5215" s="107">
        <f t="shared" si="1037"/>
        <v>19.350000000000001</v>
      </c>
      <c r="H5215">
        <f t="shared" si="1038"/>
        <v>4</v>
      </c>
      <c r="I5215">
        <f t="shared" si="1039"/>
        <v>1995</v>
      </c>
      <c r="Q5215" t="s">
        <v>72</v>
      </c>
      <c r="R5215" s="93">
        <v>34798</v>
      </c>
      <c r="S5215">
        <v>5.5</v>
      </c>
      <c r="T5215">
        <v>-5.7</v>
      </c>
      <c r="U5215">
        <f t="shared" si="1031"/>
        <v>-0.10000000000000009</v>
      </c>
      <c r="V5215" s="106">
        <v>14.5</v>
      </c>
      <c r="W5215" s="107">
        <f t="shared" si="1040"/>
        <v>14.6</v>
      </c>
      <c r="X5215">
        <f t="shared" si="1041"/>
        <v>4</v>
      </c>
      <c r="AG5215" s="93">
        <f t="shared" si="1032"/>
        <v>34799</v>
      </c>
      <c r="AH5215" s="107">
        <f t="shared" si="1033"/>
        <v>12.025</v>
      </c>
      <c r="AI5215" s="72">
        <f t="shared" si="1034"/>
        <v>10</v>
      </c>
      <c r="AJ5215">
        <f t="shared" si="1035"/>
        <v>4</v>
      </c>
      <c r="AK5215">
        <f t="shared" si="1036"/>
        <v>1995</v>
      </c>
    </row>
    <row r="5216" spans="1:37" x14ac:dyDescent="0.2">
      <c r="A5216" t="s">
        <v>70</v>
      </c>
      <c r="B5216" s="93">
        <v>34799</v>
      </c>
      <c r="C5216">
        <v>9</v>
      </c>
      <c r="D5216">
        <v>-5.3</v>
      </c>
      <c r="E5216">
        <f t="shared" si="1030"/>
        <v>1.85</v>
      </c>
      <c r="F5216" s="106">
        <v>15.5</v>
      </c>
      <c r="G5216" s="107">
        <f t="shared" si="1037"/>
        <v>13.65</v>
      </c>
      <c r="H5216">
        <f t="shared" si="1038"/>
        <v>4</v>
      </c>
      <c r="I5216">
        <f t="shared" si="1039"/>
        <v>1995</v>
      </c>
      <c r="Q5216" t="s">
        <v>72</v>
      </c>
      <c r="R5216" s="93">
        <v>34799</v>
      </c>
      <c r="S5216">
        <v>11.1</v>
      </c>
      <c r="T5216">
        <v>-2.9</v>
      </c>
      <c r="U5216">
        <f t="shared" si="1031"/>
        <v>4.0999999999999996</v>
      </c>
      <c r="V5216" s="106">
        <v>14.5</v>
      </c>
      <c r="W5216" s="107">
        <f t="shared" si="1040"/>
        <v>10.4</v>
      </c>
      <c r="X5216">
        <f t="shared" si="1041"/>
        <v>4</v>
      </c>
      <c r="AG5216" s="93">
        <f t="shared" si="1032"/>
        <v>34800</v>
      </c>
      <c r="AH5216" s="107">
        <f t="shared" si="1033"/>
        <v>10.4</v>
      </c>
      <c r="AI5216" s="72">
        <f t="shared" si="1034"/>
        <v>11</v>
      </c>
      <c r="AJ5216">
        <f t="shared" si="1035"/>
        <v>4</v>
      </c>
      <c r="AK5216">
        <f t="shared" si="1036"/>
        <v>1995</v>
      </c>
    </row>
    <row r="5217" spans="1:37" x14ac:dyDescent="0.2">
      <c r="A5217" t="s">
        <v>70</v>
      </c>
      <c r="B5217" s="93">
        <v>34800</v>
      </c>
      <c r="C5217">
        <v>13.2</v>
      </c>
      <c r="D5217">
        <v>-3.9</v>
      </c>
      <c r="E5217">
        <f t="shared" si="1030"/>
        <v>4.6499999999999995</v>
      </c>
      <c r="F5217" s="106">
        <v>15.5</v>
      </c>
      <c r="G5217" s="107">
        <f t="shared" si="1037"/>
        <v>10.850000000000001</v>
      </c>
      <c r="H5217">
        <f t="shared" si="1038"/>
        <v>4</v>
      </c>
      <c r="I5217">
        <f t="shared" si="1039"/>
        <v>1995</v>
      </c>
      <c r="Q5217" t="s">
        <v>72</v>
      </c>
      <c r="R5217" s="93">
        <v>34800</v>
      </c>
      <c r="S5217">
        <v>11.5</v>
      </c>
      <c r="T5217">
        <v>-2.4</v>
      </c>
      <c r="U5217">
        <f t="shared" si="1031"/>
        <v>4.55</v>
      </c>
      <c r="V5217" s="106">
        <v>14.5</v>
      </c>
      <c r="W5217" s="107">
        <f t="shared" si="1040"/>
        <v>9.9499999999999993</v>
      </c>
      <c r="X5217">
        <f t="shared" si="1041"/>
        <v>4</v>
      </c>
      <c r="AG5217" s="93">
        <f t="shared" si="1032"/>
        <v>34801</v>
      </c>
      <c r="AH5217" s="107">
        <f t="shared" si="1033"/>
        <v>11.225000000000001</v>
      </c>
      <c r="AI5217" s="72">
        <f t="shared" si="1034"/>
        <v>12</v>
      </c>
      <c r="AJ5217">
        <f t="shared" si="1035"/>
        <v>4</v>
      </c>
      <c r="AK5217">
        <f t="shared" si="1036"/>
        <v>1995</v>
      </c>
    </row>
    <row r="5218" spans="1:37" x14ac:dyDescent="0.2">
      <c r="A5218" t="s">
        <v>70</v>
      </c>
      <c r="B5218" s="93">
        <v>34801</v>
      </c>
      <c r="C5218">
        <v>9.4</v>
      </c>
      <c r="D5218">
        <v>-2.1</v>
      </c>
      <c r="E5218">
        <f t="shared" si="1030"/>
        <v>3.6500000000000004</v>
      </c>
      <c r="F5218" s="106">
        <v>15.5</v>
      </c>
      <c r="G5218" s="107">
        <f t="shared" si="1037"/>
        <v>11.85</v>
      </c>
      <c r="H5218">
        <f t="shared" si="1038"/>
        <v>4</v>
      </c>
      <c r="I5218">
        <f t="shared" si="1039"/>
        <v>1995</v>
      </c>
      <c r="Q5218" t="s">
        <v>72</v>
      </c>
      <c r="R5218" s="93">
        <v>34801</v>
      </c>
      <c r="S5218">
        <v>9.1999999999999993</v>
      </c>
      <c r="T5218">
        <v>-1.4</v>
      </c>
      <c r="U5218">
        <f t="shared" si="1031"/>
        <v>3.8999999999999995</v>
      </c>
      <c r="V5218" s="106">
        <v>14.5</v>
      </c>
      <c r="W5218" s="107">
        <f t="shared" si="1040"/>
        <v>10.600000000000001</v>
      </c>
      <c r="X5218">
        <f t="shared" si="1041"/>
        <v>4</v>
      </c>
      <c r="AG5218" s="93">
        <f t="shared" si="1032"/>
        <v>34802</v>
      </c>
      <c r="AH5218" s="107">
        <f t="shared" si="1033"/>
        <v>9.6999999999999993</v>
      </c>
      <c r="AI5218" s="72">
        <f t="shared" si="1034"/>
        <v>13</v>
      </c>
      <c r="AJ5218">
        <f t="shared" si="1035"/>
        <v>4</v>
      </c>
      <c r="AK5218">
        <f t="shared" si="1036"/>
        <v>1995</v>
      </c>
    </row>
    <row r="5219" spans="1:37" x14ac:dyDescent="0.2">
      <c r="A5219" t="s">
        <v>70</v>
      </c>
      <c r="B5219" s="93">
        <v>34802</v>
      </c>
      <c r="C5219">
        <v>14</v>
      </c>
      <c r="D5219">
        <v>0.2</v>
      </c>
      <c r="E5219">
        <f t="shared" si="1030"/>
        <v>7.1</v>
      </c>
      <c r="F5219" s="106">
        <v>15.5</v>
      </c>
      <c r="G5219" s="107">
        <f t="shared" si="1037"/>
        <v>8.4</v>
      </c>
      <c r="H5219">
        <f t="shared" si="1038"/>
        <v>4</v>
      </c>
      <c r="I5219">
        <f t="shared" si="1039"/>
        <v>1995</v>
      </c>
      <c r="Q5219" t="s">
        <v>72</v>
      </c>
      <c r="R5219" s="93">
        <v>34802</v>
      </c>
      <c r="S5219">
        <v>8.8000000000000007</v>
      </c>
      <c r="T5219">
        <v>-1.8</v>
      </c>
      <c r="U5219">
        <f t="shared" si="1031"/>
        <v>3.5000000000000004</v>
      </c>
      <c r="V5219" s="106">
        <v>14.5</v>
      </c>
      <c r="W5219" s="107">
        <f t="shared" si="1040"/>
        <v>11</v>
      </c>
      <c r="X5219">
        <f t="shared" si="1041"/>
        <v>4</v>
      </c>
      <c r="AG5219" s="93">
        <f t="shared" si="1032"/>
        <v>34803</v>
      </c>
      <c r="AH5219" s="107">
        <f t="shared" si="1033"/>
        <v>10.100000000000001</v>
      </c>
      <c r="AI5219" s="72">
        <f t="shared" si="1034"/>
        <v>14</v>
      </c>
      <c r="AJ5219">
        <f t="shared" si="1035"/>
        <v>4</v>
      </c>
      <c r="AK5219">
        <f t="shared" si="1036"/>
        <v>1995</v>
      </c>
    </row>
    <row r="5220" spans="1:37" x14ac:dyDescent="0.2">
      <c r="A5220" t="s">
        <v>70</v>
      </c>
      <c r="B5220" s="93">
        <v>34803</v>
      </c>
      <c r="C5220">
        <v>9.6999999999999993</v>
      </c>
      <c r="D5220">
        <v>0.1</v>
      </c>
      <c r="E5220">
        <f t="shared" si="1030"/>
        <v>4.8999999999999995</v>
      </c>
      <c r="F5220" s="106">
        <v>15.5</v>
      </c>
      <c r="G5220" s="107">
        <f t="shared" si="1037"/>
        <v>10.600000000000001</v>
      </c>
      <c r="H5220">
        <f t="shared" si="1038"/>
        <v>4</v>
      </c>
      <c r="I5220">
        <f t="shared" si="1039"/>
        <v>1995</v>
      </c>
      <c r="Q5220" t="s">
        <v>72</v>
      </c>
      <c r="R5220" s="93">
        <v>34803</v>
      </c>
      <c r="S5220">
        <v>9.1999999999999993</v>
      </c>
      <c r="T5220">
        <v>0.6</v>
      </c>
      <c r="U5220">
        <f t="shared" si="1031"/>
        <v>4.8999999999999995</v>
      </c>
      <c r="V5220" s="106">
        <v>14.5</v>
      </c>
      <c r="W5220" s="107">
        <f t="shared" si="1040"/>
        <v>9.6000000000000014</v>
      </c>
      <c r="X5220">
        <f t="shared" si="1041"/>
        <v>4</v>
      </c>
      <c r="AG5220" s="93">
        <f t="shared" si="1032"/>
        <v>34804</v>
      </c>
      <c r="AH5220" s="107">
        <f t="shared" si="1033"/>
        <v>14.4</v>
      </c>
      <c r="AI5220" s="72">
        <f t="shared" si="1034"/>
        <v>15</v>
      </c>
      <c r="AJ5220">
        <f t="shared" si="1035"/>
        <v>4</v>
      </c>
      <c r="AK5220">
        <f t="shared" si="1036"/>
        <v>1995</v>
      </c>
    </row>
    <row r="5221" spans="1:37" x14ac:dyDescent="0.2">
      <c r="A5221" t="s">
        <v>70</v>
      </c>
      <c r="B5221" s="93">
        <v>34804</v>
      </c>
      <c r="C5221">
        <v>5.7</v>
      </c>
      <c r="D5221">
        <v>-1.7</v>
      </c>
      <c r="E5221">
        <f t="shared" si="1030"/>
        <v>2</v>
      </c>
      <c r="F5221" s="106">
        <v>15.5</v>
      </c>
      <c r="G5221" s="107">
        <f t="shared" si="1037"/>
        <v>13.5</v>
      </c>
      <c r="H5221">
        <f t="shared" si="1038"/>
        <v>4</v>
      </c>
      <c r="I5221">
        <f t="shared" si="1039"/>
        <v>1995</v>
      </c>
      <c r="Q5221" t="s">
        <v>72</v>
      </c>
      <c r="R5221" s="93">
        <v>34804</v>
      </c>
      <c r="S5221">
        <v>3.3</v>
      </c>
      <c r="T5221">
        <v>-4.9000000000000004</v>
      </c>
      <c r="U5221">
        <f t="shared" si="1031"/>
        <v>-0.80000000000000027</v>
      </c>
      <c r="V5221" s="106">
        <v>14.5</v>
      </c>
      <c r="W5221" s="107">
        <f t="shared" si="1040"/>
        <v>15.3</v>
      </c>
      <c r="X5221">
        <f t="shared" si="1041"/>
        <v>4</v>
      </c>
      <c r="AG5221" s="93">
        <f t="shared" si="1032"/>
        <v>34805</v>
      </c>
      <c r="AH5221" s="107">
        <f t="shared" si="1033"/>
        <v>13.7</v>
      </c>
      <c r="AI5221" s="72">
        <f t="shared" si="1034"/>
        <v>16</v>
      </c>
      <c r="AJ5221">
        <f t="shared" si="1035"/>
        <v>4</v>
      </c>
      <c r="AK5221">
        <f t="shared" si="1036"/>
        <v>1995</v>
      </c>
    </row>
    <row r="5222" spans="1:37" x14ac:dyDescent="0.2">
      <c r="A5222" t="s">
        <v>70</v>
      </c>
      <c r="B5222" s="93">
        <v>34805</v>
      </c>
      <c r="C5222">
        <v>9.1</v>
      </c>
      <c r="D5222">
        <v>-6.5</v>
      </c>
      <c r="E5222">
        <f t="shared" si="1030"/>
        <v>1.2999999999999998</v>
      </c>
      <c r="F5222" s="106">
        <v>15.5</v>
      </c>
      <c r="G5222" s="107">
        <f t="shared" si="1037"/>
        <v>14.2</v>
      </c>
      <c r="H5222">
        <f t="shared" si="1038"/>
        <v>4</v>
      </c>
      <c r="I5222">
        <f t="shared" si="1039"/>
        <v>1995</v>
      </c>
      <c r="Q5222" t="s">
        <v>72</v>
      </c>
      <c r="R5222" s="93">
        <v>34805</v>
      </c>
      <c r="S5222">
        <v>9.8000000000000007</v>
      </c>
      <c r="T5222">
        <v>-7.2</v>
      </c>
      <c r="U5222">
        <f t="shared" si="1031"/>
        <v>1.3000000000000003</v>
      </c>
      <c r="V5222" s="106">
        <v>14.5</v>
      </c>
      <c r="W5222" s="107">
        <f t="shared" si="1040"/>
        <v>13.2</v>
      </c>
      <c r="X5222">
        <f t="shared" si="1041"/>
        <v>4</v>
      </c>
      <c r="AG5222" s="93">
        <f t="shared" si="1032"/>
        <v>34806</v>
      </c>
      <c r="AH5222" s="107">
        <f t="shared" si="1033"/>
        <v>11.175000000000001</v>
      </c>
      <c r="AI5222" s="72">
        <f t="shared" si="1034"/>
        <v>17</v>
      </c>
      <c r="AJ5222">
        <f t="shared" si="1035"/>
        <v>4</v>
      </c>
      <c r="AK5222">
        <f t="shared" si="1036"/>
        <v>1995</v>
      </c>
    </row>
    <row r="5223" spans="1:37" x14ac:dyDescent="0.2">
      <c r="A5223" t="s">
        <v>70</v>
      </c>
      <c r="B5223" s="93">
        <v>34806</v>
      </c>
      <c r="C5223">
        <v>11.5</v>
      </c>
      <c r="D5223">
        <v>-6.6</v>
      </c>
      <c r="E5223">
        <f t="shared" si="1030"/>
        <v>2.4500000000000002</v>
      </c>
      <c r="F5223" s="106">
        <v>15.5</v>
      </c>
      <c r="G5223" s="107">
        <f t="shared" si="1037"/>
        <v>13.05</v>
      </c>
      <c r="H5223">
        <f t="shared" si="1038"/>
        <v>4</v>
      </c>
      <c r="I5223">
        <f t="shared" si="1039"/>
        <v>1995</v>
      </c>
      <c r="Q5223" t="s">
        <v>72</v>
      </c>
      <c r="R5223" s="93">
        <v>34806</v>
      </c>
      <c r="S5223">
        <v>13.6</v>
      </c>
      <c r="T5223">
        <v>-3.2</v>
      </c>
      <c r="U5223">
        <f t="shared" si="1031"/>
        <v>5.1999999999999993</v>
      </c>
      <c r="V5223" s="106">
        <v>14.5</v>
      </c>
      <c r="W5223" s="107">
        <f t="shared" si="1040"/>
        <v>9.3000000000000007</v>
      </c>
      <c r="X5223">
        <f t="shared" si="1041"/>
        <v>4</v>
      </c>
      <c r="AG5223" s="93">
        <f t="shared" si="1032"/>
        <v>34807</v>
      </c>
      <c r="AH5223" s="107">
        <f t="shared" si="1033"/>
        <v>9.7250000000000014</v>
      </c>
      <c r="AI5223" s="72">
        <f t="shared" si="1034"/>
        <v>18</v>
      </c>
      <c r="AJ5223">
        <f t="shared" si="1035"/>
        <v>4</v>
      </c>
      <c r="AK5223">
        <f t="shared" si="1036"/>
        <v>1995</v>
      </c>
    </row>
    <row r="5224" spans="1:37" x14ac:dyDescent="0.2">
      <c r="A5224" t="s">
        <v>70</v>
      </c>
      <c r="B5224" s="93">
        <v>34807</v>
      </c>
      <c r="C5224">
        <v>11.6</v>
      </c>
      <c r="D5224">
        <v>-2.2000000000000002</v>
      </c>
      <c r="E5224">
        <f t="shared" si="1030"/>
        <v>4.6999999999999993</v>
      </c>
      <c r="F5224" s="106">
        <v>15.5</v>
      </c>
      <c r="G5224" s="107">
        <f t="shared" si="1037"/>
        <v>10.8</v>
      </c>
      <c r="H5224">
        <f t="shared" si="1038"/>
        <v>4</v>
      </c>
      <c r="I5224">
        <f t="shared" si="1039"/>
        <v>1995</v>
      </c>
      <c r="Q5224" t="s">
        <v>72</v>
      </c>
      <c r="R5224" s="93">
        <v>34807</v>
      </c>
      <c r="S5224">
        <v>12.5</v>
      </c>
      <c r="T5224">
        <v>-0.8</v>
      </c>
      <c r="U5224">
        <f t="shared" si="1031"/>
        <v>5.85</v>
      </c>
      <c r="V5224" s="106">
        <v>14.5</v>
      </c>
      <c r="W5224" s="107">
        <f t="shared" si="1040"/>
        <v>8.65</v>
      </c>
      <c r="X5224">
        <f t="shared" si="1041"/>
        <v>4</v>
      </c>
      <c r="AG5224" s="93">
        <f t="shared" si="1032"/>
        <v>34808</v>
      </c>
      <c r="AH5224" s="107">
        <f t="shared" si="1033"/>
        <v>10.775</v>
      </c>
      <c r="AI5224" s="72">
        <f t="shared" si="1034"/>
        <v>19</v>
      </c>
      <c r="AJ5224">
        <f t="shared" si="1035"/>
        <v>4</v>
      </c>
      <c r="AK5224">
        <f t="shared" si="1036"/>
        <v>1995</v>
      </c>
    </row>
    <row r="5225" spans="1:37" x14ac:dyDescent="0.2">
      <c r="A5225" t="s">
        <v>70</v>
      </c>
      <c r="B5225" s="93">
        <v>34808</v>
      </c>
      <c r="C5225">
        <v>11.6</v>
      </c>
      <c r="D5225">
        <v>-5.7</v>
      </c>
      <c r="E5225">
        <f t="shared" si="1030"/>
        <v>2.9499999999999997</v>
      </c>
      <c r="F5225" s="106">
        <v>15.5</v>
      </c>
      <c r="G5225" s="107">
        <f t="shared" si="1037"/>
        <v>12.55</v>
      </c>
      <c r="H5225">
        <f t="shared" si="1038"/>
        <v>4</v>
      </c>
      <c r="I5225">
        <f t="shared" si="1039"/>
        <v>1995</v>
      </c>
      <c r="Q5225" t="s">
        <v>72</v>
      </c>
      <c r="R5225" s="93">
        <v>34808</v>
      </c>
      <c r="S5225">
        <v>13.7</v>
      </c>
      <c r="T5225">
        <v>-2.7</v>
      </c>
      <c r="U5225">
        <f t="shared" si="1031"/>
        <v>5.5</v>
      </c>
      <c r="V5225" s="106">
        <v>14.5</v>
      </c>
      <c r="W5225" s="107">
        <f t="shared" si="1040"/>
        <v>9</v>
      </c>
      <c r="X5225">
        <f t="shared" si="1041"/>
        <v>4</v>
      </c>
      <c r="AG5225" s="93">
        <f t="shared" si="1032"/>
        <v>34809</v>
      </c>
      <c r="AH5225" s="107">
        <f t="shared" si="1033"/>
        <v>8.1750000000000007</v>
      </c>
      <c r="AI5225" s="72">
        <f t="shared" si="1034"/>
        <v>20</v>
      </c>
      <c r="AJ5225">
        <f t="shared" si="1035"/>
        <v>4</v>
      </c>
      <c r="AK5225">
        <f t="shared" si="1036"/>
        <v>1995</v>
      </c>
    </row>
    <row r="5226" spans="1:37" x14ac:dyDescent="0.2">
      <c r="A5226" t="s">
        <v>70</v>
      </c>
      <c r="B5226" s="93">
        <v>34809</v>
      </c>
      <c r="C5226">
        <v>12.5</v>
      </c>
      <c r="D5226">
        <v>-1.1000000000000001</v>
      </c>
      <c r="E5226">
        <f t="shared" si="1030"/>
        <v>5.7</v>
      </c>
      <c r="F5226" s="106">
        <v>15.5</v>
      </c>
      <c r="G5226" s="107">
        <f t="shared" si="1037"/>
        <v>9.8000000000000007</v>
      </c>
      <c r="H5226">
        <f t="shared" si="1038"/>
        <v>4</v>
      </c>
      <c r="I5226">
        <f t="shared" si="1039"/>
        <v>1995</v>
      </c>
      <c r="Q5226" t="s">
        <v>72</v>
      </c>
      <c r="R5226" s="93">
        <v>34809</v>
      </c>
      <c r="S5226">
        <v>13.7</v>
      </c>
      <c r="T5226">
        <v>2.2000000000000002</v>
      </c>
      <c r="U5226">
        <f t="shared" si="1031"/>
        <v>7.9499999999999993</v>
      </c>
      <c r="V5226" s="106">
        <v>14.5</v>
      </c>
      <c r="W5226" s="107">
        <f t="shared" si="1040"/>
        <v>6.5500000000000007</v>
      </c>
      <c r="X5226">
        <f t="shared" si="1041"/>
        <v>4</v>
      </c>
      <c r="AG5226" s="93">
        <f t="shared" si="1032"/>
        <v>34810</v>
      </c>
      <c r="AH5226" s="107">
        <f t="shared" si="1033"/>
        <v>9.9749999999999996</v>
      </c>
      <c r="AI5226" s="72">
        <f t="shared" si="1034"/>
        <v>21</v>
      </c>
      <c r="AJ5226">
        <f t="shared" si="1035"/>
        <v>4</v>
      </c>
      <c r="AK5226">
        <f t="shared" si="1036"/>
        <v>1995</v>
      </c>
    </row>
    <row r="5227" spans="1:37" x14ac:dyDescent="0.2">
      <c r="A5227" t="s">
        <v>70</v>
      </c>
      <c r="B5227" s="93">
        <v>34810</v>
      </c>
      <c r="C5227">
        <v>10.3</v>
      </c>
      <c r="D5227">
        <v>-1.3</v>
      </c>
      <c r="E5227">
        <f t="shared" si="1030"/>
        <v>4.5</v>
      </c>
      <c r="F5227" s="106">
        <v>15.5</v>
      </c>
      <c r="G5227" s="107">
        <f t="shared" si="1037"/>
        <v>11</v>
      </c>
      <c r="H5227">
        <f t="shared" si="1038"/>
        <v>4</v>
      </c>
      <c r="I5227">
        <f t="shared" si="1039"/>
        <v>1995</v>
      </c>
      <c r="Q5227" t="s">
        <v>72</v>
      </c>
      <c r="R5227" s="93">
        <v>34810</v>
      </c>
      <c r="S5227">
        <v>11.4</v>
      </c>
      <c r="T5227">
        <v>-0.3</v>
      </c>
      <c r="U5227">
        <f t="shared" si="1031"/>
        <v>5.55</v>
      </c>
      <c r="V5227" s="106">
        <v>14.5</v>
      </c>
      <c r="W5227" s="107">
        <f t="shared" si="1040"/>
        <v>8.9499999999999993</v>
      </c>
      <c r="X5227">
        <f t="shared" si="1041"/>
        <v>4</v>
      </c>
      <c r="AG5227" s="93">
        <f t="shared" si="1032"/>
        <v>34811</v>
      </c>
      <c r="AH5227" s="107">
        <f t="shared" si="1033"/>
        <v>8.85</v>
      </c>
      <c r="AI5227" s="72">
        <f t="shared" si="1034"/>
        <v>22</v>
      </c>
      <c r="AJ5227">
        <f t="shared" si="1035"/>
        <v>4</v>
      </c>
      <c r="AK5227">
        <f t="shared" si="1036"/>
        <v>1995</v>
      </c>
    </row>
    <row r="5228" spans="1:37" x14ac:dyDescent="0.2">
      <c r="A5228" t="s">
        <v>70</v>
      </c>
      <c r="B5228" s="93">
        <v>34811</v>
      </c>
      <c r="C5228">
        <v>11.5</v>
      </c>
      <c r="D5228">
        <v>1.6</v>
      </c>
      <c r="E5228">
        <f t="shared" si="1030"/>
        <v>6.55</v>
      </c>
      <c r="F5228" s="106">
        <v>15.5</v>
      </c>
      <c r="G5228" s="107">
        <f t="shared" si="1037"/>
        <v>8.9499999999999993</v>
      </c>
      <c r="H5228">
        <f t="shared" si="1038"/>
        <v>4</v>
      </c>
      <c r="I5228">
        <f t="shared" si="1039"/>
        <v>1995</v>
      </c>
      <c r="Q5228" t="s">
        <v>72</v>
      </c>
      <c r="R5228" s="93">
        <v>34811</v>
      </c>
      <c r="S5228">
        <v>11.5</v>
      </c>
      <c r="T5228">
        <v>0</v>
      </c>
      <c r="U5228">
        <f t="shared" si="1031"/>
        <v>5.75</v>
      </c>
      <c r="V5228" s="106">
        <v>14.5</v>
      </c>
      <c r="W5228" s="107">
        <f t="shared" si="1040"/>
        <v>8.75</v>
      </c>
      <c r="X5228">
        <f t="shared" si="1041"/>
        <v>4</v>
      </c>
      <c r="AG5228" s="93">
        <f t="shared" si="1032"/>
        <v>34812</v>
      </c>
      <c r="AH5228" s="107">
        <f t="shared" si="1033"/>
        <v>7.4499999999999993</v>
      </c>
      <c r="AI5228" s="72">
        <f t="shared" si="1034"/>
        <v>23</v>
      </c>
      <c r="AJ5228">
        <f t="shared" si="1035"/>
        <v>4</v>
      </c>
      <c r="AK5228">
        <f t="shared" si="1036"/>
        <v>1995</v>
      </c>
    </row>
    <row r="5229" spans="1:37" x14ac:dyDescent="0.2">
      <c r="A5229" t="s">
        <v>70</v>
      </c>
      <c r="B5229" s="93">
        <v>34812</v>
      </c>
      <c r="C5229">
        <v>16</v>
      </c>
      <c r="D5229">
        <v>0.6</v>
      </c>
      <c r="E5229">
        <f t="shared" si="1030"/>
        <v>8.3000000000000007</v>
      </c>
      <c r="F5229" s="106">
        <v>15.5</v>
      </c>
      <c r="G5229" s="107">
        <f t="shared" si="1037"/>
        <v>7.1999999999999993</v>
      </c>
      <c r="H5229">
        <f t="shared" si="1038"/>
        <v>4</v>
      </c>
      <c r="I5229">
        <f t="shared" si="1039"/>
        <v>1995</v>
      </c>
      <c r="Q5229" t="s">
        <v>72</v>
      </c>
      <c r="R5229" s="93">
        <v>34812</v>
      </c>
      <c r="S5229">
        <v>16.5</v>
      </c>
      <c r="T5229">
        <v>-2.9</v>
      </c>
      <c r="U5229">
        <f t="shared" si="1031"/>
        <v>6.8</v>
      </c>
      <c r="V5229" s="106">
        <v>14.5</v>
      </c>
      <c r="W5229" s="107">
        <f t="shared" si="1040"/>
        <v>7.7</v>
      </c>
      <c r="X5229">
        <f t="shared" si="1041"/>
        <v>4</v>
      </c>
      <c r="AG5229" s="93">
        <f t="shared" si="1032"/>
        <v>34813</v>
      </c>
      <c r="AH5229" s="107">
        <f t="shared" si="1033"/>
        <v>8.3999999999999986</v>
      </c>
      <c r="AI5229" s="72">
        <f t="shared" si="1034"/>
        <v>24</v>
      </c>
      <c r="AJ5229">
        <f t="shared" si="1035"/>
        <v>4</v>
      </c>
      <c r="AK5229">
        <f t="shared" si="1036"/>
        <v>1995</v>
      </c>
    </row>
    <row r="5230" spans="1:37" x14ac:dyDescent="0.2">
      <c r="A5230" t="s">
        <v>70</v>
      </c>
      <c r="B5230" s="93">
        <v>34813</v>
      </c>
      <c r="C5230">
        <v>10.9</v>
      </c>
      <c r="D5230">
        <v>0.9</v>
      </c>
      <c r="E5230">
        <f t="shared" si="1030"/>
        <v>5.9</v>
      </c>
      <c r="F5230" s="106">
        <v>15.5</v>
      </c>
      <c r="G5230" s="107">
        <f t="shared" si="1037"/>
        <v>9.6</v>
      </c>
      <c r="H5230">
        <f t="shared" si="1038"/>
        <v>4</v>
      </c>
      <c r="I5230">
        <f t="shared" si="1039"/>
        <v>1995</v>
      </c>
      <c r="Q5230" t="s">
        <v>72</v>
      </c>
      <c r="R5230" s="93">
        <v>34813</v>
      </c>
      <c r="S5230">
        <v>12.4</v>
      </c>
      <c r="T5230">
        <v>2.2000000000000002</v>
      </c>
      <c r="U5230">
        <f t="shared" si="1031"/>
        <v>7.3000000000000007</v>
      </c>
      <c r="V5230" s="106">
        <v>14.5</v>
      </c>
      <c r="W5230" s="107">
        <f t="shared" si="1040"/>
        <v>7.1999999999999993</v>
      </c>
      <c r="X5230">
        <f t="shared" si="1041"/>
        <v>4</v>
      </c>
      <c r="AG5230" s="93">
        <f t="shared" si="1032"/>
        <v>34814</v>
      </c>
      <c r="AH5230" s="107">
        <f t="shared" si="1033"/>
        <v>11.074999999999999</v>
      </c>
      <c r="AI5230" s="72">
        <f t="shared" si="1034"/>
        <v>25</v>
      </c>
      <c r="AJ5230">
        <f t="shared" si="1035"/>
        <v>4</v>
      </c>
      <c r="AK5230">
        <f t="shared" si="1036"/>
        <v>1995</v>
      </c>
    </row>
    <row r="5231" spans="1:37" x14ac:dyDescent="0.2">
      <c r="A5231" t="s">
        <v>70</v>
      </c>
      <c r="B5231" s="93">
        <v>34814</v>
      </c>
      <c r="C5231">
        <v>6.3</v>
      </c>
      <c r="D5231">
        <v>-0.7</v>
      </c>
      <c r="E5231">
        <f t="shared" si="1030"/>
        <v>2.8</v>
      </c>
      <c r="F5231" s="106">
        <v>15.5</v>
      </c>
      <c r="G5231" s="107">
        <f t="shared" si="1037"/>
        <v>12.7</v>
      </c>
      <c r="H5231">
        <f t="shared" si="1038"/>
        <v>4</v>
      </c>
      <c r="I5231">
        <f t="shared" si="1039"/>
        <v>1995</v>
      </c>
      <c r="Q5231" t="s">
        <v>72</v>
      </c>
      <c r="R5231" s="93">
        <v>34814</v>
      </c>
      <c r="S5231">
        <v>10.9</v>
      </c>
      <c r="T5231">
        <v>-0.8</v>
      </c>
      <c r="U5231">
        <f t="shared" si="1031"/>
        <v>5.05</v>
      </c>
      <c r="V5231" s="106">
        <v>14.5</v>
      </c>
      <c r="W5231" s="107">
        <f t="shared" si="1040"/>
        <v>9.4499999999999993</v>
      </c>
      <c r="X5231">
        <f t="shared" si="1041"/>
        <v>4</v>
      </c>
      <c r="AG5231" s="93">
        <f t="shared" si="1032"/>
        <v>34815</v>
      </c>
      <c r="AH5231" s="107">
        <f t="shared" si="1033"/>
        <v>12.2</v>
      </c>
      <c r="AI5231" s="72">
        <f t="shared" si="1034"/>
        <v>26</v>
      </c>
      <c r="AJ5231">
        <f t="shared" si="1035"/>
        <v>4</v>
      </c>
      <c r="AK5231">
        <f t="shared" si="1036"/>
        <v>1995</v>
      </c>
    </row>
    <row r="5232" spans="1:37" x14ac:dyDescent="0.2">
      <c r="A5232" t="s">
        <v>70</v>
      </c>
      <c r="B5232" s="93">
        <v>34815</v>
      </c>
      <c r="C5232">
        <v>9.9</v>
      </c>
      <c r="D5232">
        <v>-6.2</v>
      </c>
      <c r="E5232">
        <f t="shared" si="1030"/>
        <v>1.85</v>
      </c>
      <c r="F5232" s="106">
        <v>15.5</v>
      </c>
      <c r="G5232" s="107">
        <f t="shared" si="1037"/>
        <v>13.65</v>
      </c>
      <c r="H5232">
        <f t="shared" si="1038"/>
        <v>4</v>
      </c>
      <c r="I5232">
        <f t="shared" si="1039"/>
        <v>1995</v>
      </c>
      <c r="Q5232" t="s">
        <v>72</v>
      </c>
      <c r="R5232" s="93">
        <v>34815</v>
      </c>
      <c r="S5232">
        <v>11.3</v>
      </c>
      <c r="T5232">
        <v>-3.8</v>
      </c>
      <c r="U5232">
        <f t="shared" si="1031"/>
        <v>3.7500000000000004</v>
      </c>
      <c r="V5232" s="106">
        <v>14.5</v>
      </c>
      <c r="W5232" s="107">
        <f t="shared" si="1040"/>
        <v>10.75</v>
      </c>
      <c r="X5232">
        <f t="shared" si="1041"/>
        <v>4</v>
      </c>
      <c r="AG5232" s="93">
        <f t="shared" si="1032"/>
        <v>34816</v>
      </c>
      <c r="AH5232" s="107">
        <f t="shared" si="1033"/>
        <v>9.8249999999999993</v>
      </c>
      <c r="AI5232" s="72">
        <f t="shared" si="1034"/>
        <v>27</v>
      </c>
      <c r="AJ5232">
        <f t="shared" si="1035"/>
        <v>4</v>
      </c>
      <c r="AK5232">
        <f t="shared" si="1036"/>
        <v>1995</v>
      </c>
    </row>
    <row r="5233" spans="1:37" x14ac:dyDescent="0.2">
      <c r="A5233" t="s">
        <v>70</v>
      </c>
      <c r="B5233" s="93">
        <v>34816</v>
      </c>
      <c r="C5233">
        <v>12</v>
      </c>
      <c r="D5233">
        <v>0.5</v>
      </c>
      <c r="E5233">
        <f t="shared" si="1030"/>
        <v>6.25</v>
      </c>
      <c r="F5233" s="106">
        <v>15.5</v>
      </c>
      <c r="G5233" s="107">
        <f t="shared" si="1037"/>
        <v>9.25</v>
      </c>
      <c r="H5233">
        <f t="shared" si="1038"/>
        <v>4</v>
      </c>
      <c r="I5233">
        <f t="shared" si="1039"/>
        <v>1995</v>
      </c>
      <c r="Q5233" t="s">
        <v>72</v>
      </c>
      <c r="R5233" s="93">
        <v>34816</v>
      </c>
      <c r="S5233">
        <v>11</v>
      </c>
      <c r="T5233">
        <v>-2.8</v>
      </c>
      <c r="U5233">
        <f t="shared" si="1031"/>
        <v>4.0999999999999996</v>
      </c>
      <c r="V5233" s="106">
        <v>14.5</v>
      </c>
      <c r="W5233" s="107">
        <f t="shared" si="1040"/>
        <v>10.4</v>
      </c>
      <c r="X5233">
        <f t="shared" si="1041"/>
        <v>4</v>
      </c>
      <c r="AG5233" s="93">
        <f t="shared" si="1032"/>
        <v>34817</v>
      </c>
      <c r="AH5233" s="107">
        <f t="shared" si="1033"/>
        <v>13.225</v>
      </c>
      <c r="AI5233" s="72">
        <f t="shared" si="1034"/>
        <v>28</v>
      </c>
      <c r="AJ5233">
        <f t="shared" si="1035"/>
        <v>4</v>
      </c>
      <c r="AK5233">
        <f t="shared" si="1036"/>
        <v>1995</v>
      </c>
    </row>
    <row r="5234" spans="1:37" x14ac:dyDescent="0.2">
      <c r="A5234" t="s">
        <v>70</v>
      </c>
      <c r="B5234" s="93">
        <v>34817</v>
      </c>
      <c r="C5234">
        <v>3.8</v>
      </c>
      <c r="D5234">
        <v>-2.8</v>
      </c>
      <c r="E5234">
        <f t="shared" si="1030"/>
        <v>0.5</v>
      </c>
      <c r="F5234" s="106">
        <v>15.5</v>
      </c>
      <c r="G5234" s="107">
        <f t="shared" si="1037"/>
        <v>15</v>
      </c>
      <c r="H5234">
        <f t="shared" si="1038"/>
        <v>4</v>
      </c>
      <c r="I5234">
        <f t="shared" si="1039"/>
        <v>1995</v>
      </c>
      <c r="Q5234" t="s">
        <v>72</v>
      </c>
      <c r="R5234" s="93">
        <v>34817</v>
      </c>
      <c r="S5234">
        <v>5.9</v>
      </c>
      <c r="T5234">
        <v>0.2</v>
      </c>
      <c r="U5234">
        <f t="shared" si="1031"/>
        <v>3.0500000000000003</v>
      </c>
      <c r="V5234" s="106">
        <v>14.5</v>
      </c>
      <c r="W5234" s="107">
        <f t="shared" si="1040"/>
        <v>11.45</v>
      </c>
      <c r="X5234">
        <f t="shared" si="1041"/>
        <v>4</v>
      </c>
      <c r="AG5234" s="93">
        <f t="shared" si="1032"/>
        <v>34818</v>
      </c>
      <c r="AH5234" s="107">
        <f t="shared" si="1033"/>
        <v>12.875</v>
      </c>
      <c r="AI5234" s="72">
        <f t="shared" si="1034"/>
        <v>29</v>
      </c>
      <c r="AJ5234">
        <f t="shared" si="1035"/>
        <v>4</v>
      </c>
      <c r="AK5234">
        <f t="shared" si="1036"/>
        <v>1995</v>
      </c>
    </row>
    <row r="5235" spans="1:37" x14ac:dyDescent="0.2">
      <c r="A5235" t="s">
        <v>70</v>
      </c>
      <c r="B5235" s="93">
        <v>34818</v>
      </c>
      <c r="C5235">
        <v>4</v>
      </c>
      <c r="D5235">
        <v>-2.1</v>
      </c>
      <c r="E5235">
        <f t="shared" si="1030"/>
        <v>0.95</v>
      </c>
      <c r="F5235" s="106">
        <v>15.5</v>
      </c>
      <c r="G5235" s="107">
        <f t="shared" si="1037"/>
        <v>14.55</v>
      </c>
      <c r="H5235">
        <f t="shared" si="1038"/>
        <v>4</v>
      </c>
      <c r="I5235">
        <f t="shared" si="1039"/>
        <v>1995</v>
      </c>
      <c r="Q5235" t="s">
        <v>72</v>
      </c>
      <c r="R5235" s="93">
        <v>34818</v>
      </c>
      <c r="S5235">
        <v>6.6</v>
      </c>
      <c r="T5235">
        <v>0</v>
      </c>
      <c r="U5235">
        <f t="shared" si="1031"/>
        <v>3.3</v>
      </c>
      <c r="V5235" s="106">
        <v>14.5</v>
      </c>
      <c r="W5235" s="107">
        <f t="shared" si="1040"/>
        <v>11.2</v>
      </c>
      <c r="X5235">
        <f t="shared" si="1041"/>
        <v>4</v>
      </c>
      <c r="AG5235" s="93">
        <f t="shared" si="1032"/>
        <v>34819</v>
      </c>
      <c r="AH5235" s="107">
        <f t="shared" si="1033"/>
        <v>11.774999999999999</v>
      </c>
      <c r="AI5235" s="72">
        <f t="shared" si="1034"/>
        <v>30</v>
      </c>
      <c r="AJ5235">
        <f t="shared" si="1035"/>
        <v>4</v>
      </c>
      <c r="AK5235">
        <f t="shared" si="1036"/>
        <v>1995</v>
      </c>
    </row>
    <row r="5236" spans="1:37" x14ac:dyDescent="0.2">
      <c r="A5236" t="s">
        <v>70</v>
      </c>
      <c r="B5236" s="93">
        <v>34819</v>
      </c>
      <c r="C5236">
        <v>5.8</v>
      </c>
      <c r="D5236">
        <v>-1</v>
      </c>
      <c r="E5236">
        <f t="shared" si="1030"/>
        <v>2.4</v>
      </c>
      <c r="F5236" s="106">
        <v>15.5</v>
      </c>
      <c r="G5236" s="107">
        <f t="shared" si="1037"/>
        <v>13.1</v>
      </c>
      <c r="H5236">
        <f t="shared" si="1038"/>
        <v>4</v>
      </c>
      <c r="I5236">
        <f t="shared" si="1039"/>
        <v>1995</v>
      </c>
      <c r="Q5236" t="s">
        <v>72</v>
      </c>
      <c r="R5236" s="93">
        <v>34819</v>
      </c>
      <c r="S5236">
        <v>9.8000000000000007</v>
      </c>
      <c r="T5236">
        <v>-1.7</v>
      </c>
      <c r="U5236">
        <f t="shared" si="1031"/>
        <v>4.0500000000000007</v>
      </c>
      <c r="V5236" s="106">
        <v>14.5</v>
      </c>
      <c r="W5236" s="107">
        <f t="shared" si="1040"/>
        <v>10.45</v>
      </c>
      <c r="X5236">
        <f t="shared" si="1041"/>
        <v>4</v>
      </c>
      <c r="AG5236" s="93">
        <f t="shared" si="1032"/>
        <v>34820</v>
      </c>
      <c r="AH5236" s="107">
        <f t="shared" si="1033"/>
        <v>12.625</v>
      </c>
      <c r="AI5236" s="72">
        <f t="shared" si="1034"/>
        <v>1</v>
      </c>
      <c r="AJ5236">
        <f t="shared" si="1035"/>
        <v>5</v>
      </c>
      <c r="AK5236">
        <f t="shared" si="1036"/>
        <v>1995</v>
      </c>
    </row>
    <row r="5237" spans="1:37" x14ac:dyDescent="0.2">
      <c r="A5237" t="s">
        <v>70</v>
      </c>
      <c r="B5237" s="93">
        <v>34820</v>
      </c>
      <c r="C5237">
        <v>6.2</v>
      </c>
      <c r="D5237">
        <v>-3.5</v>
      </c>
      <c r="E5237">
        <f t="shared" si="1030"/>
        <v>1.35</v>
      </c>
      <c r="F5237" s="106">
        <v>15.5</v>
      </c>
      <c r="G5237" s="107">
        <f t="shared" si="1037"/>
        <v>14.15</v>
      </c>
      <c r="H5237">
        <f t="shared" si="1038"/>
        <v>5</v>
      </c>
      <c r="I5237">
        <f t="shared" si="1039"/>
        <v>1995</v>
      </c>
      <c r="Q5237" t="s">
        <v>72</v>
      </c>
      <c r="R5237" s="93">
        <v>34820</v>
      </c>
      <c r="S5237">
        <v>9.8000000000000007</v>
      </c>
      <c r="T5237">
        <v>-3</v>
      </c>
      <c r="U5237">
        <f t="shared" si="1031"/>
        <v>3.4000000000000004</v>
      </c>
      <c r="V5237" s="106">
        <v>14.5</v>
      </c>
      <c r="W5237" s="107">
        <f t="shared" si="1040"/>
        <v>11.1</v>
      </c>
      <c r="X5237">
        <f t="shared" si="1041"/>
        <v>5</v>
      </c>
      <c r="AG5237" s="93">
        <f t="shared" si="1032"/>
        <v>34821</v>
      </c>
      <c r="AH5237" s="107">
        <f t="shared" si="1033"/>
        <v>12.475</v>
      </c>
      <c r="AI5237" s="72">
        <f t="shared" si="1034"/>
        <v>2</v>
      </c>
      <c r="AJ5237">
        <f t="shared" si="1035"/>
        <v>5</v>
      </c>
      <c r="AK5237">
        <f t="shared" si="1036"/>
        <v>1995</v>
      </c>
    </row>
    <row r="5238" spans="1:37" x14ac:dyDescent="0.2">
      <c r="A5238" t="s">
        <v>70</v>
      </c>
      <c r="B5238" s="93">
        <v>34821</v>
      </c>
      <c r="C5238">
        <v>7</v>
      </c>
      <c r="D5238">
        <v>-2.5</v>
      </c>
      <c r="E5238">
        <f t="shared" si="1030"/>
        <v>2.25</v>
      </c>
      <c r="F5238" s="106">
        <v>15.5</v>
      </c>
      <c r="G5238" s="107">
        <f t="shared" si="1037"/>
        <v>13.25</v>
      </c>
      <c r="H5238">
        <f t="shared" si="1038"/>
        <v>5</v>
      </c>
      <c r="I5238">
        <f t="shared" si="1039"/>
        <v>1995</v>
      </c>
      <c r="Q5238" t="s">
        <v>72</v>
      </c>
      <c r="R5238" s="93">
        <v>34821</v>
      </c>
      <c r="S5238">
        <v>11</v>
      </c>
      <c r="T5238">
        <v>-5.4</v>
      </c>
      <c r="U5238">
        <f t="shared" si="1031"/>
        <v>2.8</v>
      </c>
      <c r="V5238" s="106">
        <v>14.5</v>
      </c>
      <c r="W5238" s="107">
        <f t="shared" si="1040"/>
        <v>11.7</v>
      </c>
      <c r="X5238">
        <f t="shared" si="1041"/>
        <v>5</v>
      </c>
      <c r="AG5238" s="93">
        <f t="shared" si="1032"/>
        <v>34822</v>
      </c>
      <c r="AH5238" s="107">
        <f t="shared" si="1033"/>
        <v>10.75</v>
      </c>
      <c r="AI5238" s="72">
        <f t="shared" si="1034"/>
        <v>3</v>
      </c>
      <c r="AJ5238">
        <f t="shared" si="1035"/>
        <v>5</v>
      </c>
      <c r="AK5238">
        <f t="shared" si="1036"/>
        <v>1995</v>
      </c>
    </row>
    <row r="5239" spans="1:37" x14ac:dyDescent="0.2">
      <c r="A5239" t="s">
        <v>70</v>
      </c>
      <c r="B5239" s="93">
        <v>34822</v>
      </c>
      <c r="C5239">
        <v>5.9</v>
      </c>
      <c r="D5239">
        <v>-0.2</v>
      </c>
      <c r="E5239">
        <f t="shared" si="1030"/>
        <v>2.85</v>
      </c>
      <c r="F5239" s="106">
        <v>15.5</v>
      </c>
      <c r="G5239" s="107">
        <f t="shared" si="1037"/>
        <v>12.65</v>
      </c>
      <c r="H5239">
        <f t="shared" si="1038"/>
        <v>5</v>
      </c>
      <c r="I5239">
        <f t="shared" si="1039"/>
        <v>1995</v>
      </c>
      <c r="Q5239" t="s">
        <v>72</v>
      </c>
      <c r="R5239" s="93">
        <v>34822</v>
      </c>
      <c r="S5239">
        <v>10.6</v>
      </c>
      <c r="T5239">
        <v>0.7</v>
      </c>
      <c r="U5239">
        <f t="shared" si="1031"/>
        <v>5.6499999999999995</v>
      </c>
      <c r="V5239" s="106">
        <v>14.5</v>
      </c>
      <c r="W5239" s="107">
        <f t="shared" si="1040"/>
        <v>8.8500000000000014</v>
      </c>
      <c r="X5239">
        <f t="shared" si="1041"/>
        <v>5</v>
      </c>
      <c r="AG5239" s="93">
        <f t="shared" si="1032"/>
        <v>34823</v>
      </c>
      <c r="AH5239" s="107">
        <f t="shared" si="1033"/>
        <v>8.35</v>
      </c>
      <c r="AI5239" s="72">
        <f t="shared" si="1034"/>
        <v>4</v>
      </c>
      <c r="AJ5239">
        <f t="shared" si="1035"/>
        <v>5</v>
      </c>
      <c r="AK5239">
        <f t="shared" si="1036"/>
        <v>1995</v>
      </c>
    </row>
    <row r="5240" spans="1:37" x14ac:dyDescent="0.2">
      <c r="A5240" t="s">
        <v>70</v>
      </c>
      <c r="B5240" s="93">
        <v>34823</v>
      </c>
      <c r="C5240">
        <v>10</v>
      </c>
      <c r="D5240">
        <v>2.5</v>
      </c>
      <c r="E5240">
        <f t="shared" si="1030"/>
        <v>6.25</v>
      </c>
      <c r="F5240" s="106">
        <v>15.5</v>
      </c>
      <c r="G5240" s="107">
        <f t="shared" si="1037"/>
        <v>9.25</v>
      </c>
      <c r="H5240">
        <f t="shared" si="1038"/>
        <v>5</v>
      </c>
      <c r="I5240">
        <f t="shared" si="1039"/>
        <v>1995</v>
      </c>
      <c r="Q5240" t="s">
        <v>72</v>
      </c>
      <c r="R5240" s="93">
        <v>34823</v>
      </c>
      <c r="S5240">
        <v>14.5</v>
      </c>
      <c r="T5240">
        <v>-0.4</v>
      </c>
      <c r="U5240">
        <f t="shared" si="1031"/>
        <v>7.05</v>
      </c>
      <c r="V5240" s="106">
        <v>14.5</v>
      </c>
      <c r="W5240" s="107">
        <f t="shared" si="1040"/>
        <v>7.45</v>
      </c>
      <c r="X5240">
        <f t="shared" si="1041"/>
        <v>5</v>
      </c>
      <c r="AG5240" s="93">
        <f t="shared" si="1032"/>
        <v>34824</v>
      </c>
      <c r="AH5240" s="107">
        <f t="shared" si="1033"/>
        <v>5.9250000000000007</v>
      </c>
      <c r="AI5240" s="72">
        <f t="shared" si="1034"/>
        <v>5</v>
      </c>
      <c r="AJ5240">
        <f t="shared" si="1035"/>
        <v>5</v>
      </c>
      <c r="AK5240">
        <f t="shared" si="1036"/>
        <v>1995</v>
      </c>
    </row>
    <row r="5241" spans="1:37" x14ac:dyDescent="0.2">
      <c r="A5241" t="s">
        <v>70</v>
      </c>
      <c r="B5241" s="93">
        <v>34824</v>
      </c>
      <c r="C5241">
        <v>12.1</v>
      </c>
      <c r="D5241">
        <v>3.3</v>
      </c>
      <c r="E5241">
        <f t="shared" si="1030"/>
        <v>7.6999999999999993</v>
      </c>
      <c r="F5241" s="106">
        <v>15.5</v>
      </c>
      <c r="G5241" s="107">
        <f t="shared" si="1037"/>
        <v>7.8000000000000007</v>
      </c>
      <c r="H5241">
        <f t="shared" si="1038"/>
        <v>5</v>
      </c>
      <c r="I5241">
        <f t="shared" si="1039"/>
        <v>1995</v>
      </c>
      <c r="Q5241" t="s">
        <v>72</v>
      </c>
      <c r="R5241" s="93">
        <v>34824</v>
      </c>
      <c r="S5241">
        <v>18.5</v>
      </c>
      <c r="T5241">
        <v>2.4</v>
      </c>
      <c r="U5241">
        <f t="shared" si="1031"/>
        <v>10.45</v>
      </c>
      <c r="V5241" s="106">
        <v>14.5</v>
      </c>
      <c r="W5241" s="107">
        <f t="shared" si="1040"/>
        <v>4.0500000000000007</v>
      </c>
      <c r="X5241">
        <f t="shared" si="1041"/>
        <v>5</v>
      </c>
      <c r="AG5241" s="93">
        <f t="shared" si="1032"/>
        <v>34825</v>
      </c>
      <c r="AH5241" s="107">
        <f t="shared" si="1033"/>
        <v>7.7249999999999996</v>
      </c>
      <c r="AI5241" s="72">
        <f t="shared" si="1034"/>
        <v>6</v>
      </c>
      <c r="AJ5241">
        <f t="shared" si="1035"/>
        <v>5</v>
      </c>
      <c r="AK5241">
        <f t="shared" si="1036"/>
        <v>1995</v>
      </c>
    </row>
    <row r="5242" spans="1:37" x14ac:dyDescent="0.2">
      <c r="A5242" t="s">
        <v>70</v>
      </c>
      <c r="B5242" s="93">
        <v>34825</v>
      </c>
      <c r="C5242">
        <v>6.4</v>
      </c>
      <c r="D5242">
        <v>3.2</v>
      </c>
      <c r="E5242">
        <f t="shared" si="1030"/>
        <v>4.8000000000000007</v>
      </c>
      <c r="F5242" s="106">
        <v>15.5</v>
      </c>
      <c r="G5242" s="107">
        <f t="shared" si="1037"/>
        <v>10.7</v>
      </c>
      <c r="H5242">
        <f t="shared" si="1038"/>
        <v>5</v>
      </c>
      <c r="I5242">
        <f t="shared" si="1039"/>
        <v>1995</v>
      </c>
      <c r="Q5242" t="s">
        <v>72</v>
      </c>
      <c r="R5242" s="93">
        <v>34825</v>
      </c>
      <c r="S5242">
        <v>13.5</v>
      </c>
      <c r="T5242">
        <v>6</v>
      </c>
      <c r="U5242">
        <f t="shared" si="1031"/>
        <v>9.75</v>
      </c>
      <c r="V5242" s="106">
        <v>14.5</v>
      </c>
      <c r="W5242" s="107">
        <f t="shared" si="1040"/>
        <v>4.75</v>
      </c>
      <c r="X5242">
        <f t="shared" si="1041"/>
        <v>5</v>
      </c>
      <c r="AG5242" s="93">
        <f t="shared" si="1032"/>
        <v>34826</v>
      </c>
      <c r="AH5242" s="107">
        <f t="shared" si="1033"/>
        <v>7.125</v>
      </c>
      <c r="AI5242" s="72">
        <f t="shared" si="1034"/>
        <v>7</v>
      </c>
      <c r="AJ5242">
        <f t="shared" si="1035"/>
        <v>5</v>
      </c>
      <c r="AK5242">
        <f t="shared" si="1036"/>
        <v>1995</v>
      </c>
    </row>
    <row r="5243" spans="1:37" x14ac:dyDescent="0.2">
      <c r="A5243" t="s">
        <v>70</v>
      </c>
      <c r="B5243" s="93">
        <v>34826</v>
      </c>
      <c r="C5243">
        <v>9.4</v>
      </c>
      <c r="D5243">
        <v>3.1</v>
      </c>
      <c r="E5243">
        <f t="shared" si="1030"/>
        <v>6.25</v>
      </c>
      <c r="F5243" s="106">
        <v>15.5</v>
      </c>
      <c r="G5243" s="107">
        <f t="shared" si="1037"/>
        <v>9.25</v>
      </c>
      <c r="H5243">
        <f t="shared" si="1038"/>
        <v>5</v>
      </c>
      <c r="I5243">
        <f t="shared" si="1039"/>
        <v>1995</v>
      </c>
      <c r="Q5243" t="s">
        <v>72</v>
      </c>
      <c r="R5243" s="93">
        <v>34826</v>
      </c>
      <c r="S5243">
        <v>16.7</v>
      </c>
      <c r="T5243">
        <v>2.2999999999999998</v>
      </c>
      <c r="U5243">
        <f t="shared" si="1031"/>
        <v>9.5</v>
      </c>
      <c r="V5243" s="106">
        <v>14.5</v>
      </c>
      <c r="W5243" s="107">
        <f t="shared" si="1040"/>
        <v>5</v>
      </c>
      <c r="X5243">
        <f t="shared" si="1041"/>
        <v>5</v>
      </c>
      <c r="AG5243" s="93">
        <f t="shared" si="1032"/>
        <v>34827</v>
      </c>
      <c r="AH5243" s="107">
        <f t="shared" si="1033"/>
        <v>6.9750000000000005</v>
      </c>
      <c r="AI5243" s="72">
        <f t="shared" si="1034"/>
        <v>8</v>
      </c>
      <c r="AJ5243">
        <f t="shared" si="1035"/>
        <v>5</v>
      </c>
      <c r="AK5243">
        <f t="shared" si="1036"/>
        <v>1995</v>
      </c>
    </row>
    <row r="5244" spans="1:37" x14ac:dyDescent="0.2">
      <c r="A5244" t="s">
        <v>70</v>
      </c>
      <c r="B5244" s="93">
        <v>34827</v>
      </c>
      <c r="C5244">
        <v>15.1</v>
      </c>
      <c r="D5244">
        <v>-0.7</v>
      </c>
      <c r="E5244">
        <f t="shared" si="1030"/>
        <v>7.2</v>
      </c>
      <c r="F5244" s="106">
        <v>15.5</v>
      </c>
      <c r="G5244" s="107">
        <f t="shared" si="1037"/>
        <v>8.3000000000000007</v>
      </c>
      <c r="H5244">
        <f t="shared" si="1038"/>
        <v>5</v>
      </c>
      <c r="I5244">
        <f t="shared" si="1039"/>
        <v>1995</v>
      </c>
      <c r="Q5244" t="s">
        <v>72</v>
      </c>
      <c r="R5244" s="93">
        <v>34827</v>
      </c>
      <c r="S5244">
        <v>19.5</v>
      </c>
      <c r="T5244">
        <v>-1.8</v>
      </c>
      <c r="U5244">
        <f t="shared" si="1031"/>
        <v>8.85</v>
      </c>
      <c r="V5244" s="106">
        <v>14.5</v>
      </c>
      <c r="W5244" s="107">
        <f t="shared" si="1040"/>
        <v>5.65</v>
      </c>
      <c r="X5244">
        <f t="shared" si="1041"/>
        <v>5</v>
      </c>
      <c r="AG5244" s="93">
        <f t="shared" si="1032"/>
        <v>34828</v>
      </c>
      <c r="AH5244" s="107">
        <f t="shared" si="1033"/>
        <v>3.7250000000000005</v>
      </c>
      <c r="AI5244" s="72">
        <f t="shared" si="1034"/>
        <v>9</v>
      </c>
      <c r="AJ5244">
        <f t="shared" si="1035"/>
        <v>5</v>
      </c>
      <c r="AK5244">
        <f t="shared" si="1036"/>
        <v>1995</v>
      </c>
    </row>
    <row r="5245" spans="1:37" x14ac:dyDescent="0.2">
      <c r="A5245" t="s">
        <v>70</v>
      </c>
      <c r="B5245" s="93">
        <v>34828</v>
      </c>
      <c r="C5245">
        <v>17.8</v>
      </c>
      <c r="D5245">
        <v>2.4</v>
      </c>
      <c r="E5245">
        <f t="shared" si="1030"/>
        <v>10.1</v>
      </c>
      <c r="F5245" s="106">
        <v>15.5</v>
      </c>
      <c r="G5245" s="107">
        <f t="shared" si="1037"/>
        <v>5.4</v>
      </c>
      <c r="H5245">
        <f t="shared" si="1038"/>
        <v>5</v>
      </c>
      <c r="I5245">
        <f t="shared" si="1039"/>
        <v>1995</v>
      </c>
      <c r="Q5245" t="s">
        <v>72</v>
      </c>
      <c r="R5245" s="93">
        <v>34828</v>
      </c>
      <c r="S5245">
        <v>22.7</v>
      </c>
      <c r="T5245">
        <v>2.2000000000000002</v>
      </c>
      <c r="U5245">
        <f t="shared" si="1031"/>
        <v>12.45</v>
      </c>
      <c r="V5245" s="106">
        <v>14.5</v>
      </c>
      <c r="W5245" s="107">
        <f t="shared" si="1040"/>
        <v>2.0500000000000007</v>
      </c>
      <c r="X5245">
        <f t="shared" si="1041"/>
        <v>5</v>
      </c>
      <c r="AG5245" s="93">
        <f t="shared" si="1032"/>
        <v>34829</v>
      </c>
      <c r="AH5245" s="107">
        <f t="shared" si="1033"/>
        <v>1.7750000000000004</v>
      </c>
      <c r="AI5245" s="72">
        <f t="shared" si="1034"/>
        <v>10</v>
      </c>
      <c r="AJ5245">
        <f t="shared" si="1035"/>
        <v>5</v>
      </c>
      <c r="AK5245">
        <f t="shared" si="1036"/>
        <v>1995</v>
      </c>
    </row>
    <row r="5246" spans="1:37" x14ac:dyDescent="0.2">
      <c r="A5246" t="s">
        <v>70</v>
      </c>
      <c r="B5246" s="93">
        <v>34829</v>
      </c>
      <c r="C5246">
        <v>22.5</v>
      </c>
      <c r="D5246">
        <v>1.4</v>
      </c>
      <c r="E5246">
        <f t="shared" si="1030"/>
        <v>11.95</v>
      </c>
      <c r="F5246" s="106">
        <v>15.5</v>
      </c>
      <c r="G5246" s="107">
        <f t="shared" si="1037"/>
        <v>3.5500000000000007</v>
      </c>
      <c r="H5246">
        <f t="shared" si="1038"/>
        <v>5</v>
      </c>
      <c r="I5246">
        <f t="shared" si="1039"/>
        <v>1995</v>
      </c>
      <c r="Q5246" t="s">
        <v>72</v>
      </c>
      <c r="R5246" s="93">
        <v>34829</v>
      </c>
      <c r="S5246">
        <v>24.8</v>
      </c>
      <c r="T5246">
        <v>4.8</v>
      </c>
      <c r="U5246">
        <f t="shared" si="1031"/>
        <v>14.8</v>
      </c>
      <c r="V5246" s="106">
        <v>14.5</v>
      </c>
      <c r="W5246" s="107">
        <f t="shared" si="1040"/>
        <v>0</v>
      </c>
      <c r="X5246">
        <f t="shared" si="1041"/>
        <v>5</v>
      </c>
      <c r="AG5246" s="93">
        <f t="shared" si="1032"/>
        <v>34830</v>
      </c>
      <c r="AH5246" s="107">
        <f t="shared" si="1033"/>
        <v>0.70000000000000018</v>
      </c>
      <c r="AI5246" s="72">
        <f t="shared" si="1034"/>
        <v>11</v>
      </c>
      <c r="AJ5246">
        <f t="shared" si="1035"/>
        <v>5</v>
      </c>
      <c r="AK5246">
        <f t="shared" si="1036"/>
        <v>1995</v>
      </c>
    </row>
    <row r="5247" spans="1:37" x14ac:dyDescent="0.2">
      <c r="A5247" t="s">
        <v>70</v>
      </c>
      <c r="B5247" s="93">
        <v>34830</v>
      </c>
      <c r="C5247">
        <v>21.8</v>
      </c>
      <c r="D5247">
        <v>9.3000000000000007</v>
      </c>
      <c r="E5247">
        <f t="shared" si="1030"/>
        <v>15.55</v>
      </c>
      <c r="F5247" s="106">
        <v>15.5</v>
      </c>
      <c r="G5247" s="107">
        <f t="shared" si="1037"/>
        <v>0</v>
      </c>
      <c r="H5247">
        <f t="shared" si="1038"/>
        <v>5</v>
      </c>
      <c r="I5247">
        <f t="shared" si="1039"/>
        <v>1995</v>
      </c>
      <c r="Q5247" t="s">
        <v>72</v>
      </c>
      <c r="R5247" s="93">
        <v>34830</v>
      </c>
      <c r="S5247">
        <v>23.2</v>
      </c>
      <c r="T5247">
        <v>3</v>
      </c>
      <c r="U5247">
        <f t="shared" si="1031"/>
        <v>13.1</v>
      </c>
      <c r="V5247" s="106">
        <v>14.5</v>
      </c>
      <c r="W5247" s="107">
        <f t="shared" si="1040"/>
        <v>1.4000000000000004</v>
      </c>
      <c r="X5247">
        <f t="shared" si="1041"/>
        <v>5</v>
      </c>
      <c r="AG5247" s="93">
        <f t="shared" si="1032"/>
        <v>34831</v>
      </c>
      <c r="AH5247" s="107">
        <f t="shared" si="1033"/>
        <v>7.125</v>
      </c>
      <c r="AI5247" s="72">
        <f t="shared" si="1034"/>
        <v>12</v>
      </c>
      <c r="AJ5247">
        <f t="shared" si="1035"/>
        <v>5</v>
      </c>
      <c r="AK5247">
        <f t="shared" si="1036"/>
        <v>1995</v>
      </c>
    </row>
    <row r="5248" spans="1:37" x14ac:dyDescent="0.2">
      <c r="A5248" t="s">
        <v>70</v>
      </c>
      <c r="B5248" s="93">
        <v>34831</v>
      </c>
      <c r="C5248">
        <v>12</v>
      </c>
      <c r="D5248">
        <v>1.7</v>
      </c>
      <c r="E5248">
        <f t="shared" si="1030"/>
        <v>6.85</v>
      </c>
      <c r="F5248" s="106">
        <v>15.5</v>
      </c>
      <c r="G5248" s="107">
        <f t="shared" si="1037"/>
        <v>8.65</v>
      </c>
      <c r="H5248">
        <f t="shared" si="1038"/>
        <v>5</v>
      </c>
      <c r="I5248">
        <f t="shared" si="1039"/>
        <v>1995</v>
      </c>
      <c r="Q5248" t="s">
        <v>72</v>
      </c>
      <c r="R5248" s="93">
        <v>34831</v>
      </c>
      <c r="S5248">
        <v>15.2</v>
      </c>
      <c r="T5248">
        <v>2.6</v>
      </c>
      <c r="U5248">
        <f t="shared" si="1031"/>
        <v>8.9</v>
      </c>
      <c r="V5248" s="106">
        <v>14.5</v>
      </c>
      <c r="W5248" s="107">
        <f t="shared" si="1040"/>
        <v>5.6</v>
      </c>
      <c r="X5248">
        <f t="shared" si="1041"/>
        <v>5</v>
      </c>
      <c r="AG5248" s="93">
        <f t="shared" si="1032"/>
        <v>34832</v>
      </c>
      <c r="AH5248" s="107">
        <f t="shared" si="1033"/>
        <v>5.6749999999999998</v>
      </c>
      <c r="AI5248" s="72">
        <f t="shared" si="1034"/>
        <v>13</v>
      </c>
      <c r="AJ5248">
        <f t="shared" si="1035"/>
        <v>5</v>
      </c>
      <c r="AK5248">
        <f t="shared" si="1036"/>
        <v>1995</v>
      </c>
    </row>
    <row r="5249" spans="1:37" x14ac:dyDescent="0.2">
      <c r="A5249" t="s">
        <v>70</v>
      </c>
      <c r="B5249" s="93">
        <v>34832</v>
      </c>
      <c r="C5249">
        <v>18.100000000000001</v>
      </c>
      <c r="D5249">
        <v>-3.4</v>
      </c>
      <c r="E5249">
        <f t="shared" si="1030"/>
        <v>7.3500000000000005</v>
      </c>
      <c r="F5249" s="106">
        <v>15.5</v>
      </c>
      <c r="G5249" s="107">
        <f t="shared" si="1037"/>
        <v>8.1499999999999986</v>
      </c>
      <c r="H5249">
        <f t="shared" si="1038"/>
        <v>5</v>
      </c>
      <c r="I5249">
        <f t="shared" si="1039"/>
        <v>1995</v>
      </c>
      <c r="Q5249" t="s">
        <v>72</v>
      </c>
      <c r="R5249" s="93">
        <v>34832</v>
      </c>
      <c r="S5249">
        <v>21.4</v>
      </c>
      <c r="T5249">
        <v>1.2</v>
      </c>
      <c r="U5249">
        <f t="shared" si="1031"/>
        <v>11.299999999999999</v>
      </c>
      <c r="V5249" s="106">
        <v>14.5</v>
      </c>
      <c r="W5249" s="107">
        <f t="shared" si="1040"/>
        <v>3.2000000000000011</v>
      </c>
      <c r="X5249">
        <f t="shared" si="1041"/>
        <v>5</v>
      </c>
      <c r="AG5249" s="93">
        <f t="shared" si="1032"/>
        <v>34833</v>
      </c>
      <c r="AH5249" s="107">
        <f t="shared" si="1033"/>
        <v>1.2000000000000002</v>
      </c>
      <c r="AI5249" s="72">
        <f t="shared" si="1034"/>
        <v>14</v>
      </c>
      <c r="AJ5249">
        <f t="shared" si="1035"/>
        <v>5</v>
      </c>
      <c r="AK5249">
        <f t="shared" si="1036"/>
        <v>1995</v>
      </c>
    </row>
    <row r="5250" spans="1:37" x14ac:dyDescent="0.2">
      <c r="A5250" t="s">
        <v>70</v>
      </c>
      <c r="B5250" s="93">
        <v>34833</v>
      </c>
      <c r="C5250">
        <v>22.7</v>
      </c>
      <c r="D5250">
        <v>4.5</v>
      </c>
      <c r="E5250">
        <f t="shared" si="1030"/>
        <v>13.6</v>
      </c>
      <c r="F5250" s="106">
        <v>15.5</v>
      </c>
      <c r="G5250" s="107">
        <f t="shared" si="1037"/>
        <v>1.9000000000000004</v>
      </c>
      <c r="H5250">
        <f t="shared" si="1038"/>
        <v>5</v>
      </c>
      <c r="I5250">
        <f t="shared" si="1039"/>
        <v>1995</v>
      </c>
      <c r="Q5250" t="s">
        <v>72</v>
      </c>
      <c r="R5250" s="93">
        <v>34833</v>
      </c>
      <c r="S5250">
        <v>20</v>
      </c>
      <c r="T5250">
        <v>8</v>
      </c>
      <c r="U5250">
        <f t="shared" si="1031"/>
        <v>14</v>
      </c>
      <c r="V5250" s="106">
        <v>14.5</v>
      </c>
      <c r="W5250" s="107">
        <f t="shared" si="1040"/>
        <v>0.5</v>
      </c>
      <c r="X5250">
        <f t="shared" si="1041"/>
        <v>5</v>
      </c>
      <c r="AG5250" s="93">
        <f t="shared" si="1032"/>
        <v>34834</v>
      </c>
      <c r="AH5250" s="107">
        <f t="shared" si="1033"/>
        <v>5.6000000000000005</v>
      </c>
      <c r="AI5250" s="72">
        <f t="shared" si="1034"/>
        <v>15</v>
      </c>
      <c r="AJ5250">
        <f t="shared" si="1035"/>
        <v>5</v>
      </c>
      <c r="AK5250">
        <f t="shared" si="1036"/>
        <v>1995</v>
      </c>
    </row>
    <row r="5251" spans="1:37" x14ac:dyDescent="0.2">
      <c r="A5251" t="s">
        <v>70</v>
      </c>
      <c r="B5251" s="93">
        <v>34834</v>
      </c>
      <c r="C5251">
        <v>14.4</v>
      </c>
      <c r="D5251">
        <v>3.8</v>
      </c>
      <c r="E5251">
        <f t="shared" si="1030"/>
        <v>9.1</v>
      </c>
      <c r="F5251" s="106">
        <v>15.5</v>
      </c>
      <c r="G5251" s="107">
        <f t="shared" si="1037"/>
        <v>6.4</v>
      </c>
      <c r="H5251">
        <f t="shared" si="1038"/>
        <v>5</v>
      </c>
      <c r="I5251">
        <f t="shared" si="1039"/>
        <v>1995</v>
      </c>
      <c r="Q5251" t="s">
        <v>72</v>
      </c>
      <c r="R5251" s="93">
        <v>34834</v>
      </c>
      <c r="S5251">
        <v>13.5</v>
      </c>
      <c r="T5251">
        <v>5.9</v>
      </c>
      <c r="U5251">
        <f t="shared" si="1031"/>
        <v>9.6999999999999993</v>
      </c>
      <c r="V5251" s="106">
        <v>14.5</v>
      </c>
      <c r="W5251" s="107">
        <f t="shared" si="1040"/>
        <v>4.8000000000000007</v>
      </c>
      <c r="X5251">
        <f t="shared" si="1041"/>
        <v>5</v>
      </c>
      <c r="AG5251" s="93">
        <f t="shared" si="1032"/>
        <v>34835</v>
      </c>
      <c r="AH5251" s="107">
        <f t="shared" si="1033"/>
        <v>2.4249999999999998</v>
      </c>
      <c r="AI5251" s="72">
        <f t="shared" si="1034"/>
        <v>16</v>
      </c>
      <c r="AJ5251">
        <f t="shared" si="1035"/>
        <v>5</v>
      </c>
      <c r="AK5251">
        <f t="shared" si="1036"/>
        <v>1995</v>
      </c>
    </row>
    <row r="5252" spans="1:37" x14ac:dyDescent="0.2">
      <c r="A5252" t="s">
        <v>70</v>
      </c>
      <c r="B5252" s="93">
        <v>34835</v>
      </c>
      <c r="C5252">
        <v>19.100000000000001</v>
      </c>
      <c r="D5252">
        <v>6.2</v>
      </c>
      <c r="E5252">
        <f t="shared" ref="E5252:E5315" si="1042">AVERAGE(C5252:D5252)</f>
        <v>12.65</v>
      </c>
      <c r="F5252" s="106">
        <v>15.5</v>
      </c>
      <c r="G5252" s="107">
        <f t="shared" si="1037"/>
        <v>2.8499999999999996</v>
      </c>
      <c r="H5252">
        <f t="shared" si="1038"/>
        <v>5</v>
      </c>
      <c r="I5252">
        <f t="shared" si="1039"/>
        <v>1995</v>
      </c>
      <c r="Q5252" t="s">
        <v>72</v>
      </c>
      <c r="R5252" s="93">
        <v>34835</v>
      </c>
      <c r="S5252">
        <v>20.6</v>
      </c>
      <c r="T5252">
        <v>4.4000000000000004</v>
      </c>
      <c r="U5252">
        <f t="shared" ref="U5252:U5315" si="1043">AVERAGE(S5252:T5252)</f>
        <v>12.5</v>
      </c>
      <c r="V5252" s="106">
        <v>14.5</v>
      </c>
      <c r="W5252" s="107">
        <f t="shared" si="1040"/>
        <v>2</v>
      </c>
      <c r="X5252">
        <f t="shared" si="1041"/>
        <v>5</v>
      </c>
      <c r="AG5252" s="93">
        <f t="shared" ref="AG5252:AG5315" si="1044">R5253</f>
        <v>34836</v>
      </c>
      <c r="AH5252" s="107">
        <f t="shared" ref="AH5252:AH5315" si="1045">AVERAGE(W5253,G5253)</f>
        <v>2.7</v>
      </c>
      <c r="AI5252" s="72">
        <f t="shared" ref="AI5252:AI5315" si="1046">DAY(AG5252)</f>
        <v>17</v>
      </c>
      <c r="AJ5252">
        <f t="shared" ref="AJ5252:AJ5315" si="1047">MONTH(AG5252)</f>
        <v>5</v>
      </c>
      <c r="AK5252">
        <f t="shared" ref="AK5252:AK5315" si="1048">YEAR(AG5252)</f>
        <v>1995</v>
      </c>
    </row>
    <row r="5253" spans="1:37" x14ac:dyDescent="0.2">
      <c r="A5253" t="s">
        <v>70</v>
      </c>
      <c r="B5253" s="93">
        <v>34836</v>
      </c>
      <c r="C5253">
        <v>19.5</v>
      </c>
      <c r="D5253">
        <v>4.3</v>
      </c>
      <c r="E5253">
        <f t="shared" si="1042"/>
        <v>11.9</v>
      </c>
      <c r="F5253" s="106">
        <v>15.5</v>
      </c>
      <c r="G5253" s="107">
        <f t="shared" ref="G5253:G5316" si="1049">IF(F5253-E5253&gt;0,F5253-E5253,0)</f>
        <v>3.5999999999999996</v>
      </c>
      <c r="H5253">
        <f t="shared" ref="H5253:H5316" si="1050">MONTH(B5253)</f>
        <v>5</v>
      </c>
      <c r="I5253">
        <f t="shared" ref="I5253:I5316" si="1051">YEAR(B5253)</f>
        <v>1995</v>
      </c>
      <c r="Q5253" t="s">
        <v>72</v>
      </c>
      <c r="R5253" s="93">
        <v>34836</v>
      </c>
      <c r="S5253">
        <v>18.899999999999999</v>
      </c>
      <c r="T5253">
        <v>6.5</v>
      </c>
      <c r="U5253">
        <f t="shared" si="1043"/>
        <v>12.7</v>
      </c>
      <c r="V5253" s="106">
        <v>14.5</v>
      </c>
      <c r="W5253" s="107">
        <f t="shared" ref="W5253:W5316" si="1052">IF(V5253-U5253&gt;0,V5253-U5253,0)</f>
        <v>1.8000000000000007</v>
      </c>
      <c r="X5253">
        <f t="shared" ref="X5253:X5316" si="1053">MONTH(R5253)</f>
        <v>5</v>
      </c>
      <c r="AG5253" s="93">
        <f t="shared" si="1044"/>
        <v>34837</v>
      </c>
      <c r="AH5253" s="107">
        <f t="shared" si="1045"/>
        <v>6.9</v>
      </c>
      <c r="AI5253" s="72">
        <f t="shared" si="1046"/>
        <v>18</v>
      </c>
      <c r="AJ5253">
        <f t="shared" si="1047"/>
        <v>5</v>
      </c>
      <c r="AK5253">
        <f t="shared" si="1048"/>
        <v>1995</v>
      </c>
    </row>
    <row r="5254" spans="1:37" x14ac:dyDescent="0.2">
      <c r="A5254" t="s">
        <v>70</v>
      </c>
      <c r="B5254" s="93">
        <v>34837</v>
      </c>
      <c r="C5254">
        <v>9.5</v>
      </c>
      <c r="D5254">
        <v>4.7</v>
      </c>
      <c r="E5254">
        <f t="shared" si="1042"/>
        <v>7.1</v>
      </c>
      <c r="F5254" s="106">
        <v>15.5</v>
      </c>
      <c r="G5254" s="107">
        <f t="shared" si="1049"/>
        <v>8.4</v>
      </c>
      <c r="H5254">
        <f t="shared" si="1050"/>
        <v>5</v>
      </c>
      <c r="I5254">
        <f t="shared" si="1051"/>
        <v>1995</v>
      </c>
      <c r="Q5254" t="s">
        <v>72</v>
      </c>
      <c r="R5254" s="93">
        <v>34837</v>
      </c>
      <c r="S5254">
        <v>13.9</v>
      </c>
      <c r="T5254">
        <v>4.3</v>
      </c>
      <c r="U5254">
        <f t="shared" si="1043"/>
        <v>9.1</v>
      </c>
      <c r="V5254" s="106">
        <v>14.5</v>
      </c>
      <c r="W5254" s="107">
        <f t="shared" si="1052"/>
        <v>5.4</v>
      </c>
      <c r="X5254">
        <f t="shared" si="1053"/>
        <v>5</v>
      </c>
      <c r="AG5254" s="93">
        <f t="shared" si="1044"/>
        <v>34838</v>
      </c>
      <c r="AH5254" s="107">
        <f t="shared" si="1045"/>
        <v>7.6</v>
      </c>
      <c r="AI5254" s="72">
        <f t="shared" si="1046"/>
        <v>19</v>
      </c>
      <c r="AJ5254">
        <f t="shared" si="1047"/>
        <v>5</v>
      </c>
      <c r="AK5254">
        <f t="shared" si="1048"/>
        <v>1995</v>
      </c>
    </row>
    <row r="5255" spans="1:37" x14ac:dyDescent="0.2">
      <c r="A5255" t="s">
        <v>70</v>
      </c>
      <c r="B5255" s="93">
        <v>34838</v>
      </c>
      <c r="C5255">
        <v>12.9</v>
      </c>
      <c r="D5255">
        <v>2.2000000000000002</v>
      </c>
      <c r="E5255">
        <f t="shared" si="1042"/>
        <v>7.5500000000000007</v>
      </c>
      <c r="F5255" s="106">
        <v>15.5</v>
      </c>
      <c r="G5255" s="107">
        <f t="shared" si="1049"/>
        <v>7.9499999999999993</v>
      </c>
      <c r="H5255">
        <f t="shared" si="1050"/>
        <v>5</v>
      </c>
      <c r="I5255">
        <f t="shared" si="1051"/>
        <v>1995</v>
      </c>
      <c r="Q5255" t="s">
        <v>72</v>
      </c>
      <c r="R5255" s="93">
        <v>34838</v>
      </c>
      <c r="S5255">
        <v>14.4</v>
      </c>
      <c r="T5255">
        <v>0.1</v>
      </c>
      <c r="U5255">
        <f t="shared" si="1043"/>
        <v>7.25</v>
      </c>
      <c r="V5255" s="106">
        <v>14.5</v>
      </c>
      <c r="W5255" s="107">
        <f t="shared" si="1052"/>
        <v>7.25</v>
      </c>
      <c r="X5255">
        <f t="shared" si="1053"/>
        <v>5</v>
      </c>
      <c r="AG5255" s="93">
        <f t="shared" si="1044"/>
        <v>34839</v>
      </c>
      <c r="AH5255" s="107">
        <f t="shared" si="1045"/>
        <v>8.0749999999999993</v>
      </c>
      <c r="AI5255" s="72">
        <f t="shared" si="1046"/>
        <v>20</v>
      </c>
      <c r="AJ5255">
        <f t="shared" si="1047"/>
        <v>5</v>
      </c>
      <c r="AK5255">
        <f t="shared" si="1048"/>
        <v>1995</v>
      </c>
    </row>
    <row r="5256" spans="1:37" x14ac:dyDescent="0.2">
      <c r="A5256" t="s">
        <v>70</v>
      </c>
      <c r="B5256" s="93">
        <v>34839</v>
      </c>
      <c r="C5256">
        <v>16.7</v>
      </c>
      <c r="D5256">
        <v>0.3</v>
      </c>
      <c r="E5256">
        <f t="shared" si="1042"/>
        <v>8.5</v>
      </c>
      <c r="F5256" s="106">
        <v>15.5</v>
      </c>
      <c r="G5256" s="107">
        <f t="shared" si="1049"/>
        <v>7</v>
      </c>
      <c r="H5256">
        <f t="shared" si="1050"/>
        <v>5</v>
      </c>
      <c r="I5256">
        <f t="shared" si="1051"/>
        <v>1995</v>
      </c>
      <c r="Q5256" t="s">
        <v>72</v>
      </c>
      <c r="R5256" s="93">
        <v>34839</v>
      </c>
      <c r="S5256">
        <v>9.6</v>
      </c>
      <c r="T5256">
        <v>1.1000000000000001</v>
      </c>
      <c r="U5256">
        <f t="shared" si="1043"/>
        <v>5.35</v>
      </c>
      <c r="V5256" s="106">
        <v>14.5</v>
      </c>
      <c r="W5256" s="107">
        <f t="shared" si="1052"/>
        <v>9.15</v>
      </c>
      <c r="X5256">
        <f t="shared" si="1053"/>
        <v>5</v>
      </c>
      <c r="AG5256" s="93">
        <f t="shared" si="1044"/>
        <v>34840</v>
      </c>
      <c r="AH5256" s="107">
        <f t="shared" si="1045"/>
        <v>8.4749999999999996</v>
      </c>
      <c r="AI5256" s="72">
        <f t="shared" si="1046"/>
        <v>21</v>
      </c>
      <c r="AJ5256">
        <f t="shared" si="1047"/>
        <v>5</v>
      </c>
      <c r="AK5256">
        <f t="shared" si="1048"/>
        <v>1995</v>
      </c>
    </row>
    <row r="5257" spans="1:37" x14ac:dyDescent="0.2">
      <c r="A5257" t="s">
        <v>70</v>
      </c>
      <c r="B5257" s="93">
        <v>34840</v>
      </c>
      <c r="C5257">
        <v>11.9</v>
      </c>
      <c r="D5257">
        <v>0</v>
      </c>
      <c r="E5257">
        <f t="shared" si="1042"/>
        <v>5.95</v>
      </c>
      <c r="F5257" s="106">
        <v>15.5</v>
      </c>
      <c r="G5257" s="107">
        <f t="shared" si="1049"/>
        <v>9.5500000000000007</v>
      </c>
      <c r="H5257">
        <f t="shared" si="1050"/>
        <v>5</v>
      </c>
      <c r="I5257">
        <f t="shared" si="1051"/>
        <v>1995</v>
      </c>
      <c r="Q5257" t="s">
        <v>72</v>
      </c>
      <c r="R5257" s="93">
        <v>34840</v>
      </c>
      <c r="S5257">
        <v>12.8</v>
      </c>
      <c r="T5257">
        <v>1.4</v>
      </c>
      <c r="U5257">
        <f t="shared" si="1043"/>
        <v>7.1000000000000005</v>
      </c>
      <c r="V5257" s="106">
        <v>14.5</v>
      </c>
      <c r="W5257" s="107">
        <f t="shared" si="1052"/>
        <v>7.3999999999999995</v>
      </c>
      <c r="X5257">
        <f t="shared" si="1053"/>
        <v>5</v>
      </c>
      <c r="AG5257" s="93">
        <f t="shared" si="1044"/>
        <v>34841</v>
      </c>
      <c r="AH5257" s="107">
        <f t="shared" si="1045"/>
        <v>6.375</v>
      </c>
      <c r="AI5257" s="72">
        <f t="shared" si="1046"/>
        <v>22</v>
      </c>
      <c r="AJ5257">
        <f t="shared" si="1047"/>
        <v>5</v>
      </c>
      <c r="AK5257">
        <f t="shared" si="1048"/>
        <v>1995</v>
      </c>
    </row>
    <row r="5258" spans="1:37" x14ac:dyDescent="0.2">
      <c r="A5258" t="s">
        <v>70</v>
      </c>
      <c r="B5258" s="93">
        <v>34841</v>
      </c>
      <c r="C5258">
        <v>16.399999999999999</v>
      </c>
      <c r="D5258">
        <v>-0.2</v>
      </c>
      <c r="E5258">
        <f t="shared" si="1042"/>
        <v>8.1</v>
      </c>
      <c r="F5258" s="106">
        <v>15.5</v>
      </c>
      <c r="G5258" s="107">
        <f t="shared" si="1049"/>
        <v>7.4</v>
      </c>
      <c r="H5258">
        <f t="shared" si="1050"/>
        <v>5</v>
      </c>
      <c r="I5258">
        <f t="shared" si="1051"/>
        <v>1995</v>
      </c>
      <c r="Q5258" t="s">
        <v>72</v>
      </c>
      <c r="R5258" s="93">
        <v>34841</v>
      </c>
      <c r="S5258">
        <v>19</v>
      </c>
      <c r="T5258">
        <v>-0.7</v>
      </c>
      <c r="U5258">
        <f t="shared" si="1043"/>
        <v>9.15</v>
      </c>
      <c r="V5258" s="106">
        <v>14.5</v>
      </c>
      <c r="W5258" s="107">
        <f t="shared" si="1052"/>
        <v>5.35</v>
      </c>
      <c r="X5258">
        <f t="shared" si="1053"/>
        <v>5</v>
      </c>
      <c r="AG5258" s="93">
        <f t="shared" si="1044"/>
        <v>34842</v>
      </c>
      <c r="AH5258" s="107">
        <f t="shared" si="1045"/>
        <v>5.5249999999999995</v>
      </c>
      <c r="AI5258" s="72">
        <f t="shared" si="1046"/>
        <v>23</v>
      </c>
      <c r="AJ5258">
        <f t="shared" si="1047"/>
        <v>5</v>
      </c>
      <c r="AK5258">
        <f t="shared" si="1048"/>
        <v>1995</v>
      </c>
    </row>
    <row r="5259" spans="1:37" x14ac:dyDescent="0.2">
      <c r="A5259" t="s">
        <v>70</v>
      </c>
      <c r="B5259" s="93">
        <v>34842</v>
      </c>
      <c r="C5259">
        <v>16.5</v>
      </c>
      <c r="D5259">
        <v>0.6</v>
      </c>
      <c r="E5259">
        <f t="shared" si="1042"/>
        <v>8.5500000000000007</v>
      </c>
      <c r="F5259" s="106">
        <v>15.5</v>
      </c>
      <c r="G5259" s="107">
        <f t="shared" si="1049"/>
        <v>6.9499999999999993</v>
      </c>
      <c r="H5259">
        <f t="shared" si="1050"/>
        <v>5</v>
      </c>
      <c r="I5259">
        <f t="shared" si="1051"/>
        <v>1995</v>
      </c>
      <c r="Q5259" t="s">
        <v>72</v>
      </c>
      <c r="R5259" s="93">
        <v>34842</v>
      </c>
      <c r="S5259">
        <v>18.2</v>
      </c>
      <c r="T5259">
        <v>2.6</v>
      </c>
      <c r="U5259">
        <f t="shared" si="1043"/>
        <v>10.4</v>
      </c>
      <c r="V5259" s="106">
        <v>14.5</v>
      </c>
      <c r="W5259" s="107">
        <f t="shared" si="1052"/>
        <v>4.0999999999999996</v>
      </c>
      <c r="X5259">
        <f t="shared" si="1053"/>
        <v>5</v>
      </c>
      <c r="AG5259" s="93">
        <f t="shared" si="1044"/>
        <v>34843</v>
      </c>
      <c r="AH5259" s="107">
        <f t="shared" si="1045"/>
        <v>6.7749999999999995</v>
      </c>
      <c r="AI5259" s="72">
        <f t="shared" si="1046"/>
        <v>24</v>
      </c>
      <c r="AJ5259">
        <f t="shared" si="1047"/>
        <v>5</v>
      </c>
      <c r="AK5259">
        <f t="shared" si="1048"/>
        <v>1995</v>
      </c>
    </row>
    <row r="5260" spans="1:37" x14ac:dyDescent="0.2">
      <c r="A5260" t="s">
        <v>70</v>
      </c>
      <c r="B5260" s="93">
        <v>34843</v>
      </c>
      <c r="C5260">
        <v>14.6</v>
      </c>
      <c r="D5260">
        <v>3.5</v>
      </c>
      <c r="E5260">
        <f t="shared" si="1042"/>
        <v>9.0500000000000007</v>
      </c>
      <c r="F5260" s="106">
        <v>15.5</v>
      </c>
      <c r="G5260" s="107">
        <f t="shared" si="1049"/>
        <v>6.4499999999999993</v>
      </c>
      <c r="H5260">
        <f t="shared" si="1050"/>
        <v>5</v>
      </c>
      <c r="I5260">
        <f t="shared" si="1051"/>
        <v>1995</v>
      </c>
      <c r="Q5260" t="s">
        <v>72</v>
      </c>
      <c r="R5260" s="93">
        <v>34843</v>
      </c>
      <c r="S5260">
        <v>12.6</v>
      </c>
      <c r="T5260">
        <v>2.2000000000000002</v>
      </c>
      <c r="U5260">
        <f t="shared" si="1043"/>
        <v>7.4</v>
      </c>
      <c r="V5260" s="106">
        <v>14.5</v>
      </c>
      <c r="W5260" s="107">
        <f t="shared" si="1052"/>
        <v>7.1</v>
      </c>
      <c r="X5260">
        <f t="shared" si="1053"/>
        <v>5</v>
      </c>
      <c r="AG5260" s="93">
        <f t="shared" si="1044"/>
        <v>34844</v>
      </c>
      <c r="AH5260" s="107">
        <f t="shared" si="1045"/>
        <v>9.85</v>
      </c>
      <c r="AI5260" s="72">
        <f t="shared" si="1046"/>
        <v>25</v>
      </c>
      <c r="AJ5260">
        <f t="shared" si="1047"/>
        <v>5</v>
      </c>
      <c r="AK5260">
        <f t="shared" si="1048"/>
        <v>1995</v>
      </c>
    </row>
    <row r="5261" spans="1:37" x14ac:dyDescent="0.2">
      <c r="A5261" t="s">
        <v>70</v>
      </c>
      <c r="B5261" s="93">
        <v>34844</v>
      </c>
      <c r="C5261">
        <v>8.8000000000000007</v>
      </c>
      <c r="D5261">
        <v>1</v>
      </c>
      <c r="E5261">
        <f t="shared" si="1042"/>
        <v>4.9000000000000004</v>
      </c>
      <c r="F5261" s="106">
        <v>15.5</v>
      </c>
      <c r="G5261" s="107">
        <f t="shared" si="1049"/>
        <v>10.6</v>
      </c>
      <c r="H5261">
        <f t="shared" si="1050"/>
        <v>5</v>
      </c>
      <c r="I5261">
        <f t="shared" si="1051"/>
        <v>1995</v>
      </c>
      <c r="Q5261" t="s">
        <v>72</v>
      </c>
      <c r="R5261" s="93">
        <v>34844</v>
      </c>
      <c r="S5261">
        <v>11.4</v>
      </c>
      <c r="T5261">
        <v>-0.6</v>
      </c>
      <c r="U5261">
        <f t="shared" si="1043"/>
        <v>5.4</v>
      </c>
      <c r="V5261" s="106">
        <v>14.5</v>
      </c>
      <c r="W5261" s="107">
        <f t="shared" si="1052"/>
        <v>9.1</v>
      </c>
      <c r="X5261">
        <f t="shared" si="1053"/>
        <v>5</v>
      </c>
      <c r="AG5261" s="93">
        <f t="shared" si="1044"/>
        <v>34845</v>
      </c>
      <c r="AH5261" s="107">
        <f t="shared" si="1045"/>
        <v>6.875</v>
      </c>
      <c r="AI5261" s="72">
        <f t="shared" si="1046"/>
        <v>26</v>
      </c>
      <c r="AJ5261">
        <f t="shared" si="1047"/>
        <v>5</v>
      </c>
      <c r="AK5261">
        <f t="shared" si="1048"/>
        <v>1995</v>
      </c>
    </row>
    <row r="5262" spans="1:37" x14ac:dyDescent="0.2">
      <c r="A5262" t="s">
        <v>70</v>
      </c>
      <c r="B5262" s="93">
        <v>34845</v>
      </c>
      <c r="C5262">
        <v>14.9</v>
      </c>
      <c r="D5262">
        <v>0.1</v>
      </c>
      <c r="E5262">
        <f t="shared" si="1042"/>
        <v>7.5</v>
      </c>
      <c r="F5262" s="106">
        <v>15.5</v>
      </c>
      <c r="G5262" s="107">
        <f t="shared" si="1049"/>
        <v>8</v>
      </c>
      <c r="H5262">
        <f t="shared" si="1050"/>
        <v>5</v>
      </c>
      <c r="I5262">
        <f t="shared" si="1051"/>
        <v>1995</v>
      </c>
      <c r="Q5262" t="s">
        <v>72</v>
      </c>
      <c r="R5262" s="93">
        <v>34845</v>
      </c>
      <c r="S5262">
        <v>18.5</v>
      </c>
      <c r="T5262">
        <v>-1</v>
      </c>
      <c r="U5262">
        <f t="shared" si="1043"/>
        <v>8.75</v>
      </c>
      <c r="V5262" s="106">
        <v>14.5</v>
      </c>
      <c r="W5262" s="107">
        <f t="shared" si="1052"/>
        <v>5.75</v>
      </c>
      <c r="X5262">
        <f t="shared" si="1053"/>
        <v>5</v>
      </c>
      <c r="AG5262" s="93">
        <f t="shared" si="1044"/>
        <v>34846</v>
      </c>
      <c r="AH5262" s="107">
        <f t="shared" si="1045"/>
        <v>1.1999999999999993</v>
      </c>
      <c r="AI5262" s="72">
        <f t="shared" si="1046"/>
        <v>27</v>
      </c>
      <c r="AJ5262">
        <f t="shared" si="1047"/>
        <v>5</v>
      </c>
      <c r="AK5262">
        <f t="shared" si="1048"/>
        <v>1995</v>
      </c>
    </row>
    <row r="5263" spans="1:37" x14ac:dyDescent="0.2">
      <c r="A5263" t="s">
        <v>70</v>
      </c>
      <c r="B5263" s="93">
        <v>34846</v>
      </c>
      <c r="C5263">
        <v>22.6</v>
      </c>
      <c r="D5263">
        <v>3.6</v>
      </c>
      <c r="E5263">
        <f t="shared" si="1042"/>
        <v>13.100000000000001</v>
      </c>
      <c r="F5263" s="106">
        <v>15.5</v>
      </c>
      <c r="G5263" s="107">
        <f t="shared" si="1049"/>
        <v>2.3999999999999986</v>
      </c>
      <c r="H5263">
        <f t="shared" si="1050"/>
        <v>5</v>
      </c>
      <c r="I5263">
        <f t="shared" si="1051"/>
        <v>1995</v>
      </c>
      <c r="Q5263" t="s">
        <v>72</v>
      </c>
      <c r="R5263" s="93">
        <v>34846</v>
      </c>
      <c r="S5263">
        <v>25.7</v>
      </c>
      <c r="T5263">
        <v>4.7</v>
      </c>
      <c r="U5263">
        <f t="shared" si="1043"/>
        <v>15.2</v>
      </c>
      <c r="V5263" s="106">
        <v>14.5</v>
      </c>
      <c r="W5263" s="107">
        <f t="shared" si="1052"/>
        <v>0</v>
      </c>
      <c r="X5263">
        <f t="shared" si="1053"/>
        <v>5</v>
      </c>
      <c r="AG5263" s="93">
        <f t="shared" si="1044"/>
        <v>34847</v>
      </c>
      <c r="AH5263" s="107">
        <f t="shared" si="1045"/>
        <v>0</v>
      </c>
      <c r="AI5263" s="72">
        <f t="shared" si="1046"/>
        <v>28</v>
      </c>
      <c r="AJ5263">
        <f t="shared" si="1047"/>
        <v>5</v>
      </c>
      <c r="AK5263">
        <f t="shared" si="1048"/>
        <v>1995</v>
      </c>
    </row>
    <row r="5264" spans="1:37" x14ac:dyDescent="0.2">
      <c r="A5264" t="s">
        <v>70</v>
      </c>
      <c r="B5264" s="93">
        <v>34847</v>
      </c>
      <c r="C5264">
        <v>26.7</v>
      </c>
      <c r="D5264">
        <v>7.3</v>
      </c>
      <c r="E5264">
        <f t="shared" si="1042"/>
        <v>17</v>
      </c>
      <c r="F5264" s="106">
        <v>15.5</v>
      </c>
      <c r="G5264" s="107">
        <f t="shared" si="1049"/>
        <v>0</v>
      </c>
      <c r="H5264">
        <f t="shared" si="1050"/>
        <v>5</v>
      </c>
      <c r="I5264">
        <f t="shared" si="1051"/>
        <v>1995</v>
      </c>
      <c r="Q5264" t="s">
        <v>72</v>
      </c>
      <c r="R5264" s="93">
        <v>34847</v>
      </c>
      <c r="S5264">
        <v>29.7</v>
      </c>
      <c r="T5264">
        <v>8.8000000000000007</v>
      </c>
      <c r="U5264">
        <f t="shared" si="1043"/>
        <v>19.25</v>
      </c>
      <c r="V5264" s="106">
        <v>14.5</v>
      </c>
      <c r="W5264" s="107">
        <f t="shared" si="1052"/>
        <v>0</v>
      </c>
      <c r="X5264">
        <f t="shared" si="1053"/>
        <v>5</v>
      </c>
      <c r="AG5264" s="93">
        <f t="shared" si="1044"/>
        <v>34848</v>
      </c>
      <c r="AH5264" s="107">
        <f t="shared" si="1045"/>
        <v>0</v>
      </c>
      <c r="AI5264" s="72">
        <f t="shared" si="1046"/>
        <v>29</v>
      </c>
      <c r="AJ5264">
        <f t="shared" si="1047"/>
        <v>5</v>
      </c>
      <c r="AK5264">
        <f t="shared" si="1048"/>
        <v>1995</v>
      </c>
    </row>
    <row r="5265" spans="1:37" x14ac:dyDescent="0.2">
      <c r="A5265" t="s">
        <v>70</v>
      </c>
      <c r="B5265" s="93">
        <v>34848</v>
      </c>
      <c r="C5265">
        <v>28</v>
      </c>
      <c r="D5265">
        <v>9.5</v>
      </c>
      <c r="E5265">
        <f t="shared" si="1042"/>
        <v>18.75</v>
      </c>
      <c r="F5265" s="106">
        <v>15.5</v>
      </c>
      <c r="G5265" s="107">
        <f t="shared" si="1049"/>
        <v>0</v>
      </c>
      <c r="H5265">
        <f t="shared" si="1050"/>
        <v>5</v>
      </c>
      <c r="I5265">
        <f t="shared" si="1051"/>
        <v>1995</v>
      </c>
      <c r="Q5265" t="s">
        <v>72</v>
      </c>
      <c r="R5265" s="93">
        <v>34848</v>
      </c>
      <c r="S5265">
        <v>30.7</v>
      </c>
      <c r="T5265">
        <v>11.7</v>
      </c>
      <c r="U5265">
        <f t="shared" si="1043"/>
        <v>21.2</v>
      </c>
      <c r="V5265" s="106">
        <v>14.5</v>
      </c>
      <c r="W5265" s="107">
        <f t="shared" si="1052"/>
        <v>0</v>
      </c>
      <c r="X5265">
        <f t="shared" si="1053"/>
        <v>5</v>
      </c>
      <c r="AG5265" s="93">
        <f t="shared" si="1044"/>
        <v>34849</v>
      </c>
      <c r="AH5265" s="107">
        <f t="shared" si="1045"/>
        <v>0</v>
      </c>
      <c r="AI5265" s="72">
        <f t="shared" si="1046"/>
        <v>30</v>
      </c>
      <c r="AJ5265">
        <f t="shared" si="1047"/>
        <v>5</v>
      </c>
      <c r="AK5265">
        <f t="shared" si="1048"/>
        <v>1995</v>
      </c>
    </row>
    <row r="5266" spans="1:37" x14ac:dyDescent="0.2">
      <c r="A5266" t="s">
        <v>70</v>
      </c>
      <c r="B5266" s="93">
        <v>34849</v>
      </c>
      <c r="C5266">
        <v>28.3</v>
      </c>
      <c r="D5266">
        <v>8.8000000000000007</v>
      </c>
      <c r="E5266">
        <f t="shared" si="1042"/>
        <v>18.55</v>
      </c>
      <c r="F5266" s="106">
        <v>15.5</v>
      </c>
      <c r="G5266" s="107">
        <f t="shared" si="1049"/>
        <v>0</v>
      </c>
      <c r="H5266">
        <f t="shared" si="1050"/>
        <v>5</v>
      </c>
      <c r="I5266">
        <f t="shared" si="1051"/>
        <v>1995</v>
      </c>
      <c r="Q5266" t="s">
        <v>72</v>
      </c>
      <c r="R5266" s="93">
        <v>34849</v>
      </c>
      <c r="S5266">
        <v>27.6</v>
      </c>
      <c r="T5266">
        <v>9.8000000000000007</v>
      </c>
      <c r="U5266">
        <f t="shared" si="1043"/>
        <v>18.700000000000003</v>
      </c>
      <c r="V5266" s="106">
        <v>14.5</v>
      </c>
      <c r="W5266" s="107">
        <f t="shared" si="1052"/>
        <v>0</v>
      </c>
      <c r="X5266">
        <f t="shared" si="1053"/>
        <v>5</v>
      </c>
      <c r="AG5266" s="93">
        <f t="shared" si="1044"/>
        <v>34850</v>
      </c>
      <c r="AH5266" s="107">
        <f t="shared" si="1045"/>
        <v>5.0000000000000711E-2</v>
      </c>
      <c r="AI5266" s="72">
        <f t="shared" si="1046"/>
        <v>31</v>
      </c>
      <c r="AJ5266">
        <f t="shared" si="1047"/>
        <v>5</v>
      </c>
      <c r="AK5266">
        <f t="shared" si="1048"/>
        <v>1995</v>
      </c>
    </row>
    <row r="5267" spans="1:37" x14ac:dyDescent="0.2">
      <c r="A5267" t="s">
        <v>70</v>
      </c>
      <c r="B5267" s="93">
        <v>34850</v>
      </c>
      <c r="C5267">
        <v>22.2</v>
      </c>
      <c r="D5267">
        <v>8.6</v>
      </c>
      <c r="E5267">
        <f t="shared" si="1042"/>
        <v>15.399999999999999</v>
      </c>
      <c r="F5267" s="106">
        <v>15.5</v>
      </c>
      <c r="G5267" s="107">
        <f t="shared" si="1049"/>
        <v>0.10000000000000142</v>
      </c>
      <c r="H5267">
        <f t="shared" si="1050"/>
        <v>5</v>
      </c>
      <c r="I5267">
        <f t="shared" si="1051"/>
        <v>1995</v>
      </c>
      <c r="Q5267" t="s">
        <v>72</v>
      </c>
      <c r="R5267" s="93">
        <v>34850</v>
      </c>
      <c r="S5267">
        <v>20.8</v>
      </c>
      <c r="T5267">
        <v>12.7</v>
      </c>
      <c r="U5267">
        <f t="shared" si="1043"/>
        <v>16.75</v>
      </c>
      <c r="V5267" s="106">
        <v>14.5</v>
      </c>
      <c r="W5267" s="107">
        <f t="shared" si="1052"/>
        <v>0</v>
      </c>
      <c r="X5267">
        <f t="shared" si="1053"/>
        <v>5</v>
      </c>
      <c r="AG5267" s="93">
        <f t="shared" si="1044"/>
        <v>34851</v>
      </c>
      <c r="AH5267" s="107">
        <f t="shared" si="1045"/>
        <v>0</v>
      </c>
      <c r="AI5267" s="72">
        <f t="shared" si="1046"/>
        <v>1</v>
      </c>
      <c r="AJ5267">
        <f t="shared" si="1047"/>
        <v>6</v>
      </c>
      <c r="AK5267">
        <f t="shared" si="1048"/>
        <v>1995</v>
      </c>
    </row>
    <row r="5268" spans="1:37" x14ac:dyDescent="0.2">
      <c r="A5268" t="s">
        <v>70</v>
      </c>
      <c r="B5268" s="93">
        <v>34851</v>
      </c>
      <c r="C5268">
        <v>24.2</v>
      </c>
      <c r="D5268">
        <v>7.8</v>
      </c>
      <c r="E5268">
        <f t="shared" si="1042"/>
        <v>16</v>
      </c>
      <c r="F5268" s="106">
        <v>15.5</v>
      </c>
      <c r="G5268" s="107">
        <f t="shared" si="1049"/>
        <v>0</v>
      </c>
      <c r="H5268">
        <f t="shared" si="1050"/>
        <v>6</v>
      </c>
      <c r="I5268">
        <f t="shared" si="1051"/>
        <v>1995</v>
      </c>
      <c r="Q5268" t="s">
        <v>72</v>
      </c>
      <c r="R5268" s="93">
        <v>34851</v>
      </c>
      <c r="S5268">
        <v>23.6</v>
      </c>
      <c r="T5268">
        <v>12.5</v>
      </c>
      <c r="U5268">
        <f t="shared" si="1043"/>
        <v>18.05</v>
      </c>
      <c r="V5268" s="106">
        <v>14.5</v>
      </c>
      <c r="W5268" s="107">
        <f t="shared" si="1052"/>
        <v>0</v>
      </c>
      <c r="X5268">
        <f t="shared" si="1053"/>
        <v>6</v>
      </c>
      <c r="AG5268" s="93">
        <f t="shared" si="1044"/>
        <v>34852</v>
      </c>
      <c r="AH5268" s="107">
        <f t="shared" si="1045"/>
        <v>0</v>
      </c>
      <c r="AI5268" s="72">
        <f t="shared" si="1046"/>
        <v>2</v>
      </c>
      <c r="AJ5268">
        <f t="shared" si="1047"/>
        <v>6</v>
      </c>
      <c r="AK5268">
        <f t="shared" si="1048"/>
        <v>1995</v>
      </c>
    </row>
    <row r="5269" spans="1:37" x14ac:dyDescent="0.2">
      <c r="A5269" t="s">
        <v>70</v>
      </c>
      <c r="B5269" s="93">
        <v>34852</v>
      </c>
      <c r="C5269">
        <v>26.3</v>
      </c>
      <c r="D5269">
        <v>7.2</v>
      </c>
      <c r="E5269">
        <f t="shared" si="1042"/>
        <v>16.75</v>
      </c>
      <c r="F5269" s="106">
        <v>15.5</v>
      </c>
      <c r="G5269" s="107">
        <f t="shared" si="1049"/>
        <v>0</v>
      </c>
      <c r="H5269">
        <f t="shared" si="1050"/>
        <v>6</v>
      </c>
      <c r="I5269">
        <f t="shared" si="1051"/>
        <v>1995</v>
      </c>
      <c r="Q5269" t="s">
        <v>72</v>
      </c>
      <c r="R5269" s="93">
        <v>34852</v>
      </c>
      <c r="S5269">
        <v>28.8</v>
      </c>
      <c r="T5269">
        <v>10.9</v>
      </c>
      <c r="U5269">
        <f t="shared" si="1043"/>
        <v>19.850000000000001</v>
      </c>
      <c r="V5269" s="106">
        <v>14.5</v>
      </c>
      <c r="W5269" s="107">
        <f t="shared" si="1052"/>
        <v>0</v>
      </c>
      <c r="X5269">
        <f t="shared" si="1053"/>
        <v>6</v>
      </c>
      <c r="AG5269" s="93">
        <f t="shared" si="1044"/>
        <v>34853</v>
      </c>
      <c r="AH5269" s="107">
        <f t="shared" si="1045"/>
        <v>0</v>
      </c>
      <c r="AI5269" s="72">
        <f t="shared" si="1046"/>
        <v>3</v>
      </c>
      <c r="AJ5269">
        <f t="shared" si="1047"/>
        <v>6</v>
      </c>
      <c r="AK5269">
        <f t="shared" si="1048"/>
        <v>1995</v>
      </c>
    </row>
    <row r="5270" spans="1:37" x14ac:dyDescent="0.2">
      <c r="A5270" t="s">
        <v>70</v>
      </c>
      <c r="B5270" s="93">
        <v>34853</v>
      </c>
      <c r="C5270">
        <v>19.899999999999999</v>
      </c>
      <c r="D5270">
        <v>11.9</v>
      </c>
      <c r="E5270">
        <f t="shared" si="1042"/>
        <v>15.899999999999999</v>
      </c>
      <c r="F5270" s="106">
        <v>15.5</v>
      </c>
      <c r="G5270" s="107">
        <f t="shared" si="1049"/>
        <v>0</v>
      </c>
      <c r="H5270">
        <f t="shared" si="1050"/>
        <v>6</v>
      </c>
      <c r="I5270">
        <f t="shared" si="1051"/>
        <v>1995</v>
      </c>
      <c r="Q5270" t="s">
        <v>72</v>
      </c>
      <c r="R5270" s="93">
        <v>34853</v>
      </c>
      <c r="S5270">
        <v>18.600000000000001</v>
      </c>
      <c r="T5270">
        <v>12.4</v>
      </c>
      <c r="U5270">
        <f t="shared" si="1043"/>
        <v>15.5</v>
      </c>
      <c r="V5270" s="106">
        <v>14.5</v>
      </c>
      <c r="W5270" s="107">
        <f t="shared" si="1052"/>
        <v>0</v>
      </c>
      <c r="X5270">
        <f t="shared" si="1053"/>
        <v>6</v>
      </c>
      <c r="AG5270" s="93">
        <f t="shared" si="1044"/>
        <v>34854</v>
      </c>
      <c r="AH5270" s="107">
        <f t="shared" si="1045"/>
        <v>9.9999999999999645E-2</v>
      </c>
      <c r="AI5270" s="72">
        <f t="shared" si="1046"/>
        <v>4</v>
      </c>
      <c r="AJ5270">
        <f t="shared" si="1047"/>
        <v>6</v>
      </c>
      <c r="AK5270">
        <f t="shared" si="1048"/>
        <v>1995</v>
      </c>
    </row>
    <row r="5271" spans="1:37" x14ac:dyDescent="0.2">
      <c r="A5271" t="s">
        <v>70</v>
      </c>
      <c r="B5271" s="93">
        <v>34854</v>
      </c>
      <c r="C5271">
        <v>24</v>
      </c>
      <c r="D5271">
        <v>6.6</v>
      </c>
      <c r="E5271">
        <f t="shared" si="1042"/>
        <v>15.3</v>
      </c>
      <c r="F5271" s="106">
        <v>15.5</v>
      </c>
      <c r="G5271" s="107">
        <f t="shared" si="1049"/>
        <v>0.19999999999999929</v>
      </c>
      <c r="H5271">
        <f t="shared" si="1050"/>
        <v>6</v>
      </c>
      <c r="I5271">
        <f t="shared" si="1051"/>
        <v>1995</v>
      </c>
      <c r="Q5271" t="s">
        <v>72</v>
      </c>
      <c r="R5271" s="93">
        <v>34854</v>
      </c>
      <c r="S5271">
        <v>24.5</v>
      </c>
      <c r="T5271">
        <v>7.9</v>
      </c>
      <c r="U5271">
        <f t="shared" si="1043"/>
        <v>16.2</v>
      </c>
      <c r="V5271" s="106">
        <v>14.5</v>
      </c>
      <c r="W5271" s="107">
        <f t="shared" si="1052"/>
        <v>0</v>
      </c>
      <c r="X5271">
        <f t="shared" si="1053"/>
        <v>6</v>
      </c>
      <c r="AG5271" s="93">
        <f t="shared" si="1044"/>
        <v>34855</v>
      </c>
      <c r="AH5271" s="107">
        <f t="shared" si="1045"/>
        <v>0</v>
      </c>
      <c r="AI5271" s="72">
        <f t="shared" si="1046"/>
        <v>5</v>
      </c>
      <c r="AJ5271">
        <f t="shared" si="1047"/>
        <v>6</v>
      </c>
      <c r="AK5271">
        <f t="shared" si="1048"/>
        <v>1995</v>
      </c>
    </row>
    <row r="5272" spans="1:37" x14ac:dyDescent="0.2">
      <c r="A5272" t="s">
        <v>70</v>
      </c>
      <c r="B5272" s="93">
        <v>34855</v>
      </c>
      <c r="C5272">
        <v>25.5</v>
      </c>
      <c r="D5272">
        <v>13.4</v>
      </c>
      <c r="E5272">
        <f t="shared" si="1042"/>
        <v>19.45</v>
      </c>
      <c r="F5272" s="106">
        <v>15.5</v>
      </c>
      <c r="G5272" s="107">
        <f t="shared" si="1049"/>
        <v>0</v>
      </c>
      <c r="H5272">
        <f t="shared" si="1050"/>
        <v>6</v>
      </c>
      <c r="I5272">
        <f t="shared" si="1051"/>
        <v>1995</v>
      </c>
      <c r="Q5272" t="s">
        <v>72</v>
      </c>
      <c r="R5272" s="93">
        <v>34855</v>
      </c>
      <c r="S5272">
        <v>18.8</v>
      </c>
      <c r="T5272">
        <v>14.1</v>
      </c>
      <c r="U5272">
        <f t="shared" si="1043"/>
        <v>16.45</v>
      </c>
      <c r="V5272" s="106">
        <v>14.5</v>
      </c>
      <c r="W5272" s="107">
        <f t="shared" si="1052"/>
        <v>0</v>
      </c>
      <c r="X5272">
        <f t="shared" si="1053"/>
        <v>6</v>
      </c>
      <c r="AG5272" s="93">
        <f t="shared" si="1044"/>
        <v>34856</v>
      </c>
      <c r="AH5272" s="107">
        <f t="shared" si="1045"/>
        <v>3.2249999999999996</v>
      </c>
      <c r="AI5272" s="72">
        <f t="shared" si="1046"/>
        <v>6</v>
      </c>
      <c r="AJ5272">
        <f t="shared" si="1047"/>
        <v>6</v>
      </c>
      <c r="AK5272">
        <f t="shared" si="1048"/>
        <v>1995</v>
      </c>
    </row>
    <row r="5273" spans="1:37" x14ac:dyDescent="0.2">
      <c r="A5273" t="s">
        <v>70</v>
      </c>
      <c r="B5273" s="93">
        <v>34856</v>
      </c>
      <c r="C5273">
        <v>14.1</v>
      </c>
      <c r="D5273">
        <v>4</v>
      </c>
      <c r="E5273">
        <f t="shared" si="1042"/>
        <v>9.0500000000000007</v>
      </c>
      <c r="F5273" s="106">
        <v>15.5</v>
      </c>
      <c r="G5273" s="107">
        <f t="shared" si="1049"/>
        <v>6.4499999999999993</v>
      </c>
      <c r="H5273">
        <f t="shared" si="1050"/>
        <v>6</v>
      </c>
      <c r="I5273">
        <f t="shared" si="1051"/>
        <v>1995</v>
      </c>
      <c r="Q5273" t="s">
        <v>72</v>
      </c>
      <c r="R5273" s="93">
        <v>34856</v>
      </c>
      <c r="S5273">
        <v>19.600000000000001</v>
      </c>
      <c r="T5273">
        <v>9.5</v>
      </c>
      <c r="U5273">
        <f t="shared" si="1043"/>
        <v>14.55</v>
      </c>
      <c r="V5273" s="106">
        <v>14.5</v>
      </c>
      <c r="W5273" s="107">
        <f t="shared" si="1052"/>
        <v>0</v>
      </c>
      <c r="X5273">
        <f t="shared" si="1053"/>
        <v>6</v>
      </c>
      <c r="AG5273" s="93">
        <f t="shared" si="1044"/>
        <v>34857</v>
      </c>
      <c r="AH5273" s="107">
        <f t="shared" si="1045"/>
        <v>6.4</v>
      </c>
      <c r="AI5273" s="72">
        <f t="shared" si="1046"/>
        <v>7</v>
      </c>
      <c r="AJ5273">
        <f t="shared" si="1047"/>
        <v>6</v>
      </c>
      <c r="AK5273">
        <f t="shared" si="1048"/>
        <v>1995</v>
      </c>
    </row>
    <row r="5274" spans="1:37" x14ac:dyDescent="0.2">
      <c r="A5274" t="s">
        <v>70</v>
      </c>
      <c r="B5274" s="93">
        <v>34857</v>
      </c>
      <c r="C5274">
        <v>11.7</v>
      </c>
      <c r="D5274">
        <v>4.2</v>
      </c>
      <c r="E5274">
        <f t="shared" si="1042"/>
        <v>7.9499999999999993</v>
      </c>
      <c r="F5274" s="106">
        <v>15.5</v>
      </c>
      <c r="G5274" s="107">
        <f t="shared" si="1049"/>
        <v>7.5500000000000007</v>
      </c>
      <c r="H5274">
        <f t="shared" si="1050"/>
        <v>6</v>
      </c>
      <c r="I5274">
        <f t="shared" si="1051"/>
        <v>1995</v>
      </c>
      <c r="Q5274" t="s">
        <v>72</v>
      </c>
      <c r="R5274" s="93">
        <v>34857</v>
      </c>
      <c r="S5274">
        <v>15.8</v>
      </c>
      <c r="T5274">
        <v>2.7</v>
      </c>
      <c r="U5274">
        <f t="shared" si="1043"/>
        <v>9.25</v>
      </c>
      <c r="V5274" s="106">
        <v>14.5</v>
      </c>
      <c r="W5274" s="107">
        <f t="shared" si="1052"/>
        <v>5.25</v>
      </c>
      <c r="X5274">
        <f t="shared" si="1053"/>
        <v>6</v>
      </c>
      <c r="AG5274" s="93">
        <f t="shared" si="1044"/>
        <v>34858</v>
      </c>
      <c r="AH5274" s="107">
        <f t="shared" si="1045"/>
        <v>5.35</v>
      </c>
      <c r="AI5274" s="72">
        <f t="shared" si="1046"/>
        <v>8</v>
      </c>
      <c r="AJ5274">
        <f t="shared" si="1047"/>
        <v>6</v>
      </c>
      <c r="AK5274">
        <f t="shared" si="1048"/>
        <v>1995</v>
      </c>
    </row>
    <row r="5275" spans="1:37" x14ac:dyDescent="0.2">
      <c r="A5275" t="s">
        <v>70</v>
      </c>
      <c r="B5275" s="93">
        <v>34858</v>
      </c>
      <c r="C5275">
        <v>15.2</v>
      </c>
      <c r="D5275">
        <v>0.8</v>
      </c>
      <c r="E5275">
        <f t="shared" si="1042"/>
        <v>8</v>
      </c>
      <c r="F5275" s="106">
        <v>15.5</v>
      </c>
      <c r="G5275" s="107">
        <f t="shared" si="1049"/>
        <v>7.5</v>
      </c>
      <c r="H5275">
        <f t="shared" si="1050"/>
        <v>6</v>
      </c>
      <c r="I5275">
        <f t="shared" si="1051"/>
        <v>1995</v>
      </c>
      <c r="Q5275" t="s">
        <v>72</v>
      </c>
      <c r="R5275" s="93">
        <v>34858</v>
      </c>
      <c r="S5275">
        <v>19.8</v>
      </c>
      <c r="T5275">
        <v>2.8</v>
      </c>
      <c r="U5275">
        <f t="shared" si="1043"/>
        <v>11.3</v>
      </c>
      <c r="V5275" s="106">
        <v>14.5</v>
      </c>
      <c r="W5275" s="107">
        <f t="shared" si="1052"/>
        <v>3.1999999999999993</v>
      </c>
      <c r="X5275">
        <f t="shared" si="1053"/>
        <v>6</v>
      </c>
      <c r="AG5275" s="93">
        <f t="shared" si="1044"/>
        <v>34859</v>
      </c>
      <c r="AH5275" s="107">
        <f t="shared" si="1045"/>
        <v>3.0750000000000002</v>
      </c>
      <c r="AI5275" s="72">
        <f t="shared" si="1046"/>
        <v>9</v>
      </c>
      <c r="AJ5275">
        <f t="shared" si="1047"/>
        <v>6</v>
      </c>
      <c r="AK5275">
        <f t="shared" si="1048"/>
        <v>1995</v>
      </c>
    </row>
    <row r="5276" spans="1:37" x14ac:dyDescent="0.2">
      <c r="A5276" t="s">
        <v>70</v>
      </c>
      <c r="B5276" s="93">
        <v>34859</v>
      </c>
      <c r="C5276">
        <v>16.899999999999999</v>
      </c>
      <c r="D5276">
        <v>4.0999999999999996</v>
      </c>
      <c r="E5276">
        <f t="shared" si="1042"/>
        <v>10.5</v>
      </c>
      <c r="F5276" s="106">
        <v>15.5</v>
      </c>
      <c r="G5276" s="107">
        <f t="shared" si="1049"/>
        <v>5</v>
      </c>
      <c r="H5276">
        <f t="shared" si="1050"/>
        <v>6</v>
      </c>
      <c r="I5276">
        <f t="shared" si="1051"/>
        <v>1995</v>
      </c>
      <c r="Q5276" t="s">
        <v>72</v>
      </c>
      <c r="R5276" s="93">
        <v>34859</v>
      </c>
      <c r="S5276">
        <v>22.7</v>
      </c>
      <c r="T5276">
        <v>4</v>
      </c>
      <c r="U5276">
        <f t="shared" si="1043"/>
        <v>13.35</v>
      </c>
      <c r="V5276" s="106">
        <v>14.5</v>
      </c>
      <c r="W5276" s="107">
        <f t="shared" si="1052"/>
        <v>1.1500000000000004</v>
      </c>
      <c r="X5276">
        <f t="shared" si="1053"/>
        <v>6</v>
      </c>
      <c r="AG5276" s="93">
        <f t="shared" si="1044"/>
        <v>34860</v>
      </c>
      <c r="AH5276" s="107">
        <f t="shared" si="1045"/>
        <v>1.25</v>
      </c>
      <c r="AI5276" s="72">
        <f t="shared" si="1046"/>
        <v>10</v>
      </c>
      <c r="AJ5276">
        <f t="shared" si="1047"/>
        <v>6</v>
      </c>
      <c r="AK5276">
        <f t="shared" si="1048"/>
        <v>1995</v>
      </c>
    </row>
    <row r="5277" spans="1:37" x14ac:dyDescent="0.2">
      <c r="A5277" t="s">
        <v>70</v>
      </c>
      <c r="B5277" s="93">
        <v>34860</v>
      </c>
      <c r="C5277">
        <v>21.9</v>
      </c>
      <c r="D5277">
        <v>4.0999999999999996</v>
      </c>
      <c r="E5277">
        <f t="shared" si="1042"/>
        <v>13</v>
      </c>
      <c r="F5277" s="106">
        <v>15.5</v>
      </c>
      <c r="G5277" s="107">
        <f t="shared" si="1049"/>
        <v>2.5</v>
      </c>
      <c r="H5277">
        <f t="shared" si="1050"/>
        <v>6</v>
      </c>
      <c r="I5277">
        <f t="shared" si="1051"/>
        <v>1995</v>
      </c>
      <c r="Q5277" t="s">
        <v>72</v>
      </c>
      <c r="R5277" s="93">
        <v>34860</v>
      </c>
      <c r="S5277">
        <v>24.9</v>
      </c>
      <c r="T5277">
        <v>6.6</v>
      </c>
      <c r="U5277">
        <f t="shared" si="1043"/>
        <v>15.75</v>
      </c>
      <c r="V5277" s="106">
        <v>14.5</v>
      </c>
      <c r="W5277" s="107">
        <f t="shared" si="1052"/>
        <v>0</v>
      </c>
      <c r="X5277">
        <f t="shared" si="1053"/>
        <v>6</v>
      </c>
      <c r="AG5277" s="93">
        <f t="shared" si="1044"/>
        <v>34861</v>
      </c>
      <c r="AH5277" s="107">
        <f t="shared" si="1045"/>
        <v>0.17499999999999982</v>
      </c>
      <c r="AI5277" s="72">
        <f t="shared" si="1046"/>
        <v>11</v>
      </c>
      <c r="AJ5277">
        <f t="shared" si="1047"/>
        <v>6</v>
      </c>
      <c r="AK5277">
        <f t="shared" si="1048"/>
        <v>1995</v>
      </c>
    </row>
    <row r="5278" spans="1:37" x14ac:dyDescent="0.2">
      <c r="A5278" t="s">
        <v>70</v>
      </c>
      <c r="B5278" s="93">
        <v>34861</v>
      </c>
      <c r="C5278">
        <v>20.6</v>
      </c>
      <c r="D5278">
        <v>9.6999999999999993</v>
      </c>
      <c r="E5278">
        <f t="shared" si="1042"/>
        <v>15.15</v>
      </c>
      <c r="F5278" s="106">
        <v>15.5</v>
      </c>
      <c r="G5278" s="107">
        <f t="shared" si="1049"/>
        <v>0.34999999999999964</v>
      </c>
      <c r="H5278">
        <f t="shared" si="1050"/>
        <v>6</v>
      </c>
      <c r="I5278">
        <f t="shared" si="1051"/>
        <v>1995</v>
      </c>
      <c r="Q5278" t="s">
        <v>72</v>
      </c>
      <c r="R5278" s="93">
        <v>34861</v>
      </c>
      <c r="S5278">
        <v>25.7</v>
      </c>
      <c r="T5278">
        <v>8.9</v>
      </c>
      <c r="U5278">
        <f t="shared" si="1043"/>
        <v>17.3</v>
      </c>
      <c r="V5278" s="106">
        <v>14.5</v>
      </c>
      <c r="W5278" s="107">
        <f t="shared" si="1052"/>
        <v>0</v>
      </c>
      <c r="X5278">
        <f t="shared" si="1053"/>
        <v>6</v>
      </c>
      <c r="AG5278" s="93">
        <f t="shared" si="1044"/>
        <v>34862</v>
      </c>
      <c r="AH5278" s="107">
        <f t="shared" si="1045"/>
        <v>0</v>
      </c>
      <c r="AI5278" s="72">
        <f t="shared" si="1046"/>
        <v>12</v>
      </c>
      <c r="AJ5278">
        <f t="shared" si="1047"/>
        <v>6</v>
      </c>
      <c r="AK5278">
        <f t="shared" si="1048"/>
        <v>1995</v>
      </c>
    </row>
    <row r="5279" spans="1:37" x14ac:dyDescent="0.2">
      <c r="A5279" t="s">
        <v>70</v>
      </c>
      <c r="B5279" s="93">
        <v>34862</v>
      </c>
      <c r="C5279">
        <v>24.2</v>
      </c>
      <c r="D5279">
        <v>7.9</v>
      </c>
      <c r="E5279">
        <f t="shared" si="1042"/>
        <v>16.05</v>
      </c>
      <c r="F5279" s="106">
        <v>15.5</v>
      </c>
      <c r="G5279" s="107">
        <f t="shared" si="1049"/>
        <v>0</v>
      </c>
      <c r="H5279">
        <f t="shared" si="1050"/>
        <v>6</v>
      </c>
      <c r="I5279">
        <f t="shared" si="1051"/>
        <v>1995</v>
      </c>
      <c r="Q5279" t="s">
        <v>72</v>
      </c>
      <c r="R5279" s="93">
        <v>34862</v>
      </c>
      <c r="S5279">
        <v>24.2</v>
      </c>
      <c r="T5279">
        <v>11.9</v>
      </c>
      <c r="U5279">
        <f t="shared" si="1043"/>
        <v>18.05</v>
      </c>
      <c r="V5279" s="106">
        <v>14.5</v>
      </c>
      <c r="W5279" s="107">
        <f t="shared" si="1052"/>
        <v>0</v>
      </c>
      <c r="X5279">
        <f t="shared" si="1053"/>
        <v>6</v>
      </c>
      <c r="AG5279" s="93">
        <f t="shared" si="1044"/>
        <v>34863</v>
      </c>
      <c r="AH5279" s="107">
        <f t="shared" si="1045"/>
        <v>0.27500000000000036</v>
      </c>
      <c r="AI5279" s="72">
        <f t="shared" si="1046"/>
        <v>13</v>
      </c>
      <c r="AJ5279">
        <f t="shared" si="1047"/>
        <v>6</v>
      </c>
      <c r="AK5279">
        <f t="shared" si="1048"/>
        <v>1995</v>
      </c>
    </row>
    <row r="5280" spans="1:37" x14ac:dyDescent="0.2">
      <c r="A5280" t="s">
        <v>70</v>
      </c>
      <c r="B5280" s="93">
        <v>34863</v>
      </c>
      <c r="C5280">
        <v>22.2</v>
      </c>
      <c r="D5280">
        <v>7.7</v>
      </c>
      <c r="E5280">
        <f t="shared" si="1042"/>
        <v>14.95</v>
      </c>
      <c r="F5280" s="106">
        <v>15.5</v>
      </c>
      <c r="G5280" s="107">
        <f t="shared" si="1049"/>
        <v>0.55000000000000071</v>
      </c>
      <c r="H5280">
        <f t="shared" si="1050"/>
        <v>6</v>
      </c>
      <c r="I5280">
        <f t="shared" si="1051"/>
        <v>1995</v>
      </c>
      <c r="Q5280" t="s">
        <v>72</v>
      </c>
      <c r="R5280" s="93">
        <v>34863</v>
      </c>
      <c r="S5280">
        <v>20.9</v>
      </c>
      <c r="T5280">
        <v>9.8000000000000007</v>
      </c>
      <c r="U5280">
        <f t="shared" si="1043"/>
        <v>15.35</v>
      </c>
      <c r="V5280" s="106">
        <v>14.5</v>
      </c>
      <c r="W5280" s="107">
        <f t="shared" si="1052"/>
        <v>0</v>
      </c>
      <c r="X5280">
        <f t="shared" si="1053"/>
        <v>6</v>
      </c>
      <c r="AG5280" s="93">
        <f t="shared" si="1044"/>
        <v>34864</v>
      </c>
      <c r="AH5280" s="107">
        <f t="shared" si="1045"/>
        <v>1.1000000000000005</v>
      </c>
      <c r="AI5280" s="72">
        <f t="shared" si="1046"/>
        <v>14</v>
      </c>
      <c r="AJ5280">
        <f t="shared" si="1047"/>
        <v>6</v>
      </c>
      <c r="AK5280">
        <f t="shared" si="1048"/>
        <v>1995</v>
      </c>
    </row>
    <row r="5281" spans="1:37" x14ac:dyDescent="0.2">
      <c r="A5281" t="s">
        <v>70</v>
      </c>
      <c r="B5281" s="93">
        <v>34864</v>
      </c>
      <c r="C5281">
        <v>19.399999999999999</v>
      </c>
      <c r="D5281">
        <v>7.2</v>
      </c>
      <c r="E5281">
        <f t="shared" si="1042"/>
        <v>13.299999999999999</v>
      </c>
      <c r="F5281" s="106">
        <v>15.5</v>
      </c>
      <c r="G5281" s="107">
        <f t="shared" si="1049"/>
        <v>2.2000000000000011</v>
      </c>
      <c r="H5281">
        <f t="shared" si="1050"/>
        <v>6</v>
      </c>
      <c r="I5281">
        <f t="shared" si="1051"/>
        <v>1995</v>
      </c>
      <c r="Q5281" t="s">
        <v>72</v>
      </c>
      <c r="R5281" s="93">
        <v>34864</v>
      </c>
      <c r="S5281">
        <v>21.1</v>
      </c>
      <c r="T5281">
        <v>9</v>
      </c>
      <c r="U5281">
        <f t="shared" si="1043"/>
        <v>15.05</v>
      </c>
      <c r="V5281" s="106">
        <v>14.5</v>
      </c>
      <c r="W5281" s="107">
        <f t="shared" si="1052"/>
        <v>0</v>
      </c>
      <c r="X5281">
        <f t="shared" si="1053"/>
        <v>6</v>
      </c>
      <c r="AG5281" s="93">
        <f t="shared" si="1044"/>
        <v>34865</v>
      </c>
      <c r="AH5281" s="107">
        <f t="shared" si="1045"/>
        <v>0</v>
      </c>
      <c r="AI5281" s="72">
        <f t="shared" si="1046"/>
        <v>15</v>
      </c>
      <c r="AJ5281">
        <f t="shared" si="1047"/>
        <v>6</v>
      </c>
      <c r="AK5281">
        <f t="shared" si="1048"/>
        <v>1995</v>
      </c>
    </row>
    <row r="5282" spans="1:37" x14ac:dyDescent="0.2">
      <c r="A5282" t="s">
        <v>70</v>
      </c>
      <c r="B5282" s="93">
        <v>34865</v>
      </c>
      <c r="C5282">
        <v>25.6</v>
      </c>
      <c r="D5282">
        <v>8.6</v>
      </c>
      <c r="E5282">
        <f t="shared" si="1042"/>
        <v>17.100000000000001</v>
      </c>
      <c r="F5282" s="106">
        <v>15.5</v>
      </c>
      <c r="G5282" s="107">
        <f t="shared" si="1049"/>
        <v>0</v>
      </c>
      <c r="H5282">
        <f t="shared" si="1050"/>
        <v>6</v>
      </c>
      <c r="I5282">
        <f t="shared" si="1051"/>
        <v>1995</v>
      </c>
      <c r="Q5282" t="s">
        <v>72</v>
      </c>
      <c r="R5282" s="93">
        <v>34865</v>
      </c>
      <c r="S5282">
        <v>25.6</v>
      </c>
      <c r="T5282">
        <v>7.3</v>
      </c>
      <c r="U5282">
        <f t="shared" si="1043"/>
        <v>16.45</v>
      </c>
      <c r="V5282" s="106">
        <v>14.5</v>
      </c>
      <c r="W5282" s="107">
        <f t="shared" si="1052"/>
        <v>0</v>
      </c>
      <c r="X5282">
        <f t="shared" si="1053"/>
        <v>6</v>
      </c>
      <c r="AG5282" s="93">
        <f t="shared" si="1044"/>
        <v>34866</v>
      </c>
      <c r="AH5282" s="107">
        <f t="shared" si="1045"/>
        <v>0</v>
      </c>
      <c r="AI5282" s="72">
        <f t="shared" si="1046"/>
        <v>16</v>
      </c>
      <c r="AJ5282">
        <f t="shared" si="1047"/>
        <v>6</v>
      </c>
      <c r="AK5282">
        <f t="shared" si="1048"/>
        <v>1995</v>
      </c>
    </row>
    <row r="5283" spans="1:37" x14ac:dyDescent="0.2">
      <c r="A5283" t="s">
        <v>70</v>
      </c>
      <c r="B5283" s="93">
        <v>34866</v>
      </c>
      <c r="C5283">
        <v>27.1</v>
      </c>
      <c r="D5283">
        <v>10.3</v>
      </c>
      <c r="E5283">
        <f t="shared" si="1042"/>
        <v>18.700000000000003</v>
      </c>
      <c r="F5283" s="106">
        <v>15.5</v>
      </c>
      <c r="G5283" s="107">
        <f t="shared" si="1049"/>
        <v>0</v>
      </c>
      <c r="H5283">
        <f t="shared" si="1050"/>
        <v>6</v>
      </c>
      <c r="I5283">
        <f t="shared" si="1051"/>
        <v>1995</v>
      </c>
      <c r="Q5283" t="s">
        <v>72</v>
      </c>
      <c r="R5283" s="93">
        <v>34866</v>
      </c>
      <c r="S5283">
        <v>25.5</v>
      </c>
      <c r="T5283">
        <v>14.6</v>
      </c>
      <c r="U5283">
        <f t="shared" si="1043"/>
        <v>20.05</v>
      </c>
      <c r="V5283" s="106">
        <v>14.5</v>
      </c>
      <c r="W5283" s="107">
        <f t="shared" si="1052"/>
        <v>0</v>
      </c>
      <c r="X5283">
        <f t="shared" si="1053"/>
        <v>6</v>
      </c>
      <c r="AG5283" s="93">
        <f t="shared" si="1044"/>
        <v>34867</v>
      </c>
      <c r="AH5283" s="107">
        <f t="shared" si="1045"/>
        <v>0</v>
      </c>
      <c r="AI5283" s="72">
        <f t="shared" si="1046"/>
        <v>17</v>
      </c>
      <c r="AJ5283">
        <f t="shared" si="1047"/>
        <v>6</v>
      </c>
      <c r="AK5283">
        <f t="shared" si="1048"/>
        <v>1995</v>
      </c>
    </row>
    <row r="5284" spans="1:37" x14ac:dyDescent="0.2">
      <c r="A5284" t="s">
        <v>70</v>
      </c>
      <c r="B5284" s="93">
        <v>34867</v>
      </c>
      <c r="C5284">
        <v>22.8</v>
      </c>
      <c r="D5284">
        <v>11.5</v>
      </c>
      <c r="E5284">
        <f t="shared" si="1042"/>
        <v>17.149999999999999</v>
      </c>
      <c r="F5284" s="106">
        <v>15.5</v>
      </c>
      <c r="G5284" s="107">
        <f t="shared" si="1049"/>
        <v>0</v>
      </c>
      <c r="H5284">
        <f t="shared" si="1050"/>
        <v>6</v>
      </c>
      <c r="I5284">
        <f t="shared" si="1051"/>
        <v>1995</v>
      </c>
      <c r="Q5284" t="s">
        <v>72</v>
      </c>
      <c r="R5284" s="93">
        <v>34867</v>
      </c>
      <c r="S5284">
        <v>21.3</v>
      </c>
      <c r="T5284">
        <v>11.8</v>
      </c>
      <c r="U5284">
        <f t="shared" si="1043"/>
        <v>16.55</v>
      </c>
      <c r="V5284" s="106">
        <v>14.5</v>
      </c>
      <c r="W5284" s="107">
        <f t="shared" si="1052"/>
        <v>0</v>
      </c>
      <c r="X5284">
        <f t="shared" si="1053"/>
        <v>6</v>
      </c>
      <c r="AG5284" s="93">
        <f t="shared" si="1044"/>
        <v>34868</v>
      </c>
      <c r="AH5284" s="107">
        <f t="shared" si="1045"/>
        <v>1.5</v>
      </c>
      <c r="AI5284" s="72">
        <f t="shared" si="1046"/>
        <v>18</v>
      </c>
      <c r="AJ5284">
        <f t="shared" si="1047"/>
        <v>6</v>
      </c>
      <c r="AK5284">
        <f t="shared" si="1048"/>
        <v>1995</v>
      </c>
    </row>
    <row r="5285" spans="1:37" x14ac:dyDescent="0.2">
      <c r="A5285" t="s">
        <v>70</v>
      </c>
      <c r="B5285" s="93">
        <v>34868</v>
      </c>
      <c r="C5285">
        <v>15.9</v>
      </c>
      <c r="D5285">
        <v>9.1</v>
      </c>
      <c r="E5285">
        <f t="shared" si="1042"/>
        <v>12.5</v>
      </c>
      <c r="F5285" s="106">
        <v>15.5</v>
      </c>
      <c r="G5285" s="107">
        <f t="shared" si="1049"/>
        <v>3</v>
      </c>
      <c r="H5285">
        <f t="shared" si="1050"/>
        <v>6</v>
      </c>
      <c r="I5285">
        <f t="shared" si="1051"/>
        <v>1995</v>
      </c>
      <c r="Q5285" t="s">
        <v>72</v>
      </c>
      <c r="R5285" s="93">
        <v>34868</v>
      </c>
      <c r="S5285">
        <v>19.7</v>
      </c>
      <c r="T5285">
        <v>10.9</v>
      </c>
      <c r="U5285">
        <f t="shared" si="1043"/>
        <v>15.3</v>
      </c>
      <c r="V5285" s="106">
        <v>14.5</v>
      </c>
      <c r="W5285" s="107">
        <f t="shared" si="1052"/>
        <v>0</v>
      </c>
      <c r="X5285">
        <f t="shared" si="1053"/>
        <v>6</v>
      </c>
      <c r="AG5285" s="93">
        <f t="shared" si="1044"/>
        <v>34869</v>
      </c>
      <c r="AH5285" s="107">
        <f t="shared" si="1045"/>
        <v>0.79999999999999982</v>
      </c>
      <c r="AI5285" s="72">
        <f t="shared" si="1046"/>
        <v>19</v>
      </c>
      <c r="AJ5285">
        <f t="shared" si="1047"/>
        <v>6</v>
      </c>
      <c r="AK5285">
        <f t="shared" si="1048"/>
        <v>1995</v>
      </c>
    </row>
    <row r="5286" spans="1:37" x14ac:dyDescent="0.2">
      <c r="A5286" t="s">
        <v>70</v>
      </c>
      <c r="B5286" s="93">
        <v>34869</v>
      </c>
      <c r="C5286">
        <v>21.3</v>
      </c>
      <c r="D5286">
        <v>6.5</v>
      </c>
      <c r="E5286">
        <f t="shared" si="1042"/>
        <v>13.9</v>
      </c>
      <c r="F5286" s="106">
        <v>15.5</v>
      </c>
      <c r="G5286" s="107">
        <f t="shared" si="1049"/>
        <v>1.5999999999999996</v>
      </c>
      <c r="H5286">
        <f t="shared" si="1050"/>
        <v>6</v>
      </c>
      <c r="I5286">
        <f t="shared" si="1051"/>
        <v>1995</v>
      </c>
      <c r="Q5286" t="s">
        <v>72</v>
      </c>
      <c r="R5286" s="93">
        <v>34869</v>
      </c>
      <c r="S5286">
        <v>20</v>
      </c>
      <c r="T5286">
        <v>10.199999999999999</v>
      </c>
      <c r="U5286">
        <f t="shared" si="1043"/>
        <v>15.1</v>
      </c>
      <c r="V5286" s="106">
        <v>14.5</v>
      </c>
      <c r="W5286" s="107">
        <f t="shared" si="1052"/>
        <v>0</v>
      </c>
      <c r="X5286">
        <f t="shared" si="1053"/>
        <v>6</v>
      </c>
      <c r="AG5286" s="93">
        <f t="shared" si="1044"/>
        <v>34870</v>
      </c>
      <c r="AH5286" s="107">
        <f t="shared" si="1045"/>
        <v>2.5750000000000011</v>
      </c>
      <c r="AI5286" s="72">
        <f t="shared" si="1046"/>
        <v>20</v>
      </c>
      <c r="AJ5286">
        <f t="shared" si="1047"/>
        <v>6</v>
      </c>
      <c r="AK5286">
        <f t="shared" si="1048"/>
        <v>1995</v>
      </c>
    </row>
    <row r="5287" spans="1:37" x14ac:dyDescent="0.2">
      <c r="A5287" t="s">
        <v>70</v>
      </c>
      <c r="B5287" s="93">
        <v>34870</v>
      </c>
      <c r="C5287">
        <v>15.7</v>
      </c>
      <c r="D5287">
        <v>9.1999999999999993</v>
      </c>
      <c r="E5287">
        <f t="shared" si="1042"/>
        <v>12.45</v>
      </c>
      <c r="F5287" s="106">
        <v>15.5</v>
      </c>
      <c r="G5287" s="107">
        <f t="shared" si="1049"/>
        <v>3.0500000000000007</v>
      </c>
      <c r="H5287">
        <f t="shared" si="1050"/>
        <v>6</v>
      </c>
      <c r="I5287">
        <f t="shared" si="1051"/>
        <v>1995</v>
      </c>
      <c r="Q5287" t="s">
        <v>72</v>
      </c>
      <c r="R5287" s="93">
        <v>34870</v>
      </c>
      <c r="S5287">
        <v>14.6</v>
      </c>
      <c r="T5287">
        <v>10.199999999999999</v>
      </c>
      <c r="U5287">
        <f t="shared" si="1043"/>
        <v>12.399999999999999</v>
      </c>
      <c r="V5287" s="106">
        <v>14.5</v>
      </c>
      <c r="W5287" s="107">
        <f t="shared" si="1052"/>
        <v>2.1000000000000014</v>
      </c>
      <c r="X5287">
        <f t="shared" si="1053"/>
        <v>6</v>
      </c>
      <c r="AG5287" s="93">
        <f t="shared" si="1044"/>
        <v>34871</v>
      </c>
      <c r="AH5287" s="107">
        <f t="shared" si="1045"/>
        <v>2.2749999999999995</v>
      </c>
      <c r="AI5287" s="72">
        <f t="shared" si="1046"/>
        <v>21</v>
      </c>
      <c r="AJ5287">
        <f t="shared" si="1047"/>
        <v>6</v>
      </c>
      <c r="AK5287">
        <f t="shared" si="1048"/>
        <v>1995</v>
      </c>
    </row>
    <row r="5288" spans="1:37" x14ac:dyDescent="0.2">
      <c r="A5288" t="s">
        <v>70</v>
      </c>
      <c r="B5288" s="93">
        <v>34871</v>
      </c>
      <c r="C5288">
        <v>17.7</v>
      </c>
      <c r="D5288">
        <v>8.4</v>
      </c>
      <c r="E5288">
        <f t="shared" si="1042"/>
        <v>13.05</v>
      </c>
      <c r="F5288" s="106">
        <v>15.5</v>
      </c>
      <c r="G5288" s="107">
        <f t="shared" si="1049"/>
        <v>2.4499999999999993</v>
      </c>
      <c r="H5288">
        <f t="shared" si="1050"/>
        <v>6</v>
      </c>
      <c r="I5288">
        <f t="shared" si="1051"/>
        <v>1995</v>
      </c>
      <c r="Q5288" t="s">
        <v>72</v>
      </c>
      <c r="R5288" s="93">
        <v>34871</v>
      </c>
      <c r="S5288">
        <v>14.9</v>
      </c>
      <c r="T5288">
        <v>9.9</v>
      </c>
      <c r="U5288">
        <f t="shared" si="1043"/>
        <v>12.4</v>
      </c>
      <c r="V5288" s="106">
        <v>14.5</v>
      </c>
      <c r="W5288" s="107">
        <f t="shared" si="1052"/>
        <v>2.0999999999999996</v>
      </c>
      <c r="X5288">
        <f t="shared" si="1053"/>
        <v>6</v>
      </c>
      <c r="AG5288" s="93">
        <f t="shared" si="1044"/>
        <v>34872</v>
      </c>
      <c r="AH5288" s="107">
        <f t="shared" si="1045"/>
        <v>1.0749999999999993</v>
      </c>
      <c r="AI5288" s="72">
        <f t="shared" si="1046"/>
        <v>22</v>
      </c>
      <c r="AJ5288">
        <f t="shared" si="1047"/>
        <v>6</v>
      </c>
      <c r="AK5288">
        <f t="shared" si="1048"/>
        <v>1995</v>
      </c>
    </row>
    <row r="5289" spans="1:37" x14ac:dyDescent="0.2">
      <c r="A5289" t="s">
        <v>70</v>
      </c>
      <c r="B5289" s="93">
        <v>34872</v>
      </c>
      <c r="C5289">
        <v>19.600000000000001</v>
      </c>
      <c r="D5289">
        <v>7.1</v>
      </c>
      <c r="E5289">
        <f t="shared" si="1042"/>
        <v>13.350000000000001</v>
      </c>
      <c r="F5289" s="106">
        <v>15.5</v>
      </c>
      <c r="G5289" s="107">
        <f t="shared" si="1049"/>
        <v>2.1499999999999986</v>
      </c>
      <c r="H5289">
        <f t="shared" si="1050"/>
        <v>6</v>
      </c>
      <c r="I5289">
        <f t="shared" si="1051"/>
        <v>1995</v>
      </c>
      <c r="Q5289" t="s">
        <v>72</v>
      </c>
      <c r="R5289" s="93">
        <v>34872</v>
      </c>
      <c r="S5289">
        <v>18.5</v>
      </c>
      <c r="T5289">
        <v>10.9</v>
      </c>
      <c r="U5289">
        <f t="shared" si="1043"/>
        <v>14.7</v>
      </c>
      <c r="V5289" s="106">
        <v>14.5</v>
      </c>
      <c r="W5289" s="107">
        <f t="shared" si="1052"/>
        <v>0</v>
      </c>
      <c r="X5289">
        <f t="shared" si="1053"/>
        <v>6</v>
      </c>
      <c r="AG5289" s="93">
        <f t="shared" si="1044"/>
        <v>34873</v>
      </c>
      <c r="AH5289" s="107">
        <f t="shared" si="1045"/>
        <v>0.85000000000000053</v>
      </c>
      <c r="AI5289" s="72">
        <f t="shared" si="1046"/>
        <v>23</v>
      </c>
      <c r="AJ5289">
        <f t="shared" si="1047"/>
        <v>6</v>
      </c>
      <c r="AK5289">
        <f t="shared" si="1048"/>
        <v>1995</v>
      </c>
    </row>
    <row r="5290" spans="1:37" x14ac:dyDescent="0.2">
      <c r="A5290" t="s">
        <v>70</v>
      </c>
      <c r="B5290" s="93">
        <v>34873</v>
      </c>
      <c r="C5290">
        <v>23.7</v>
      </c>
      <c r="D5290">
        <v>5.6</v>
      </c>
      <c r="E5290">
        <f t="shared" si="1042"/>
        <v>14.649999999999999</v>
      </c>
      <c r="F5290" s="106">
        <v>15.5</v>
      </c>
      <c r="G5290" s="107">
        <f t="shared" si="1049"/>
        <v>0.85000000000000142</v>
      </c>
      <c r="H5290">
        <f t="shared" si="1050"/>
        <v>6</v>
      </c>
      <c r="I5290">
        <f t="shared" si="1051"/>
        <v>1995</v>
      </c>
      <c r="Q5290" t="s">
        <v>72</v>
      </c>
      <c r="R5290" s="93">
        <v>34873</v>
      </c>
      <c r="S5290">
        <v>21.8</v>
      </c>
      <c r="T5290">
        <v>5.5</v>
      </c>
      <c r="U5290">
        <f t="shared" si="1043"/>
        <v>13.65</v>
      </c>
      <c r="V5290" s="106">
        <v>14.5</v>
      </c>
      <c r="W5290" s="107">
        <f t="shared" si="1052"/>
        <v>0.84999999999999964</v>
      </c>
      <c r="X5290">
        <f t="shared" si="1053"/>
        <v>6</v>
      </c>
      <c r="AG5290" s="93">
        <f t="shared" si="1044"/>
        <v>34874</v>
      </c>
      <c r="AH5290" s="107">
        <f t="shared" si="1045"/>
        <v>0</v>
      </c>
      <c r="AI5290" s="72">
        <f t="shared" si="1046"/>
        <v>24</v>
      </c>
      <c r="AJ5290">
        <f t="shared" si="1047"/>
        <v>6</v>
      </c>
      <c r="AK5290">
        <f t="shared" si="1048"/>
        <v>1995</v>
      </c>
    </row>
    <row r="5291" spans="1:37" x14ac:dyDescent="0.2">
      <c r="A5291" t="s">
        <v>70</v>
      </c>
      <c r="B5291" s="93">
        <v>34874</v>
      </c>
      <c r="C5291">
        <v>25.1</v>
      </c>
      <c r="D5291">
        <v>9.3000000000000007</v>
      </c>
      <c r="E5291">
        <f t="shared" si="1042"/>
        <v>17.200000000000003</v>
      </c>
      <c r="F5291" s="106">
        <v>15.5</v>
      </c>
      <c r="G5291" s="107">
        <f t="shared" si="1049"/>
        <v>0</v>
      </c>
      <c r="H5291">
        <f t="shared" si="1050"/>
        <v>6</v>
      </c>
      <c r="I5291">
        <f t="shared" si="1051"/>
        <v>1995</v>
      </c>
      <c r="Q5291" t="s">
        <v>72</v>
      </c>
      <c r="R5291" s="93">
        <v>34874</v>
      </c>
      <c r="S5291">
        <v>25.4</v>
      </c>
      <c r="T5291">
        <v>9.8000000000000007</v>
      </c>
      <c r="U5291">
        <f t="shared" si="1043"/>
        <v>17.600000000000001</v>
      </c>
      <c r="V5291" s="106">
        <v>14.5</v>
      </c>
      <c r="W5291" s="107">
        <f t="shared" si="1052"/>
        <v>0</v>
      </c>
      <c r="X5291">
        <f t="shared" si="1053"/>
        <v>6</v>
      </c>
      <c r="AG5291" s="93">
        <f t="shared" si="1044"/>
        <v>34875</v>
      </c>
      <c r="AH5291" s="107">
        <f t="shared" si="1045"/>
        <v>0</v>
      </c>
      <c r="AI5291" s="72">
        <f t="shared" si="1046"/>
        <v>25</v>
      </c>
      <c r="AJ5291">
        <f t="shared" si="1047"/>
        <v>6</v>
      </c>
      <c r="AK5291">
        <f t="shared" si="1048"/>
        <v>1995</v>
      </c>
    </row>
    <row r="5292" spans="1:37" x14ac:dyDescent="0.2">
      <c r="A5292" t="s">
        <v>70</v>
      </c>
      <c r="B5292" s="93">
        <v>34875</v>
      </c>
      <c r="C5292">
        <v>26.4</v>
      </c>
      <c r="D5292">
        <v>10.8</v>
      </c>
      <c r="E5292">
        <f t="shared" si="1042"/>
        <v>18.600000000000001</v>
      </c>
      <c r="F5292" s="106">
        <v>15.5</v>
      </c>
      <c r="G5292" s="107">
        <f t="shared" si="1049"/>
        <v>0</v>
      </c>
      <c r="H5292">
        <f t="shared" si="1050"/>
        <v>6</v>
      </c>
      <c r="I5292">
        <f t="shared" si="1051"/>
        <v>1995</v>
      </c>
      <c r="Q5292" t="s">
        <v>72</v>
      </c>
      <c r="R5292" s="93">
        <v>34875</v>
      </c>
      <c r="S5292">
        <v>22</v>
      </c>
      <c r="T5292">
        <v>11.9</v>
      </c>
      <c r="U5292">
        <f t="shared" si="1043"/>
        <v>16.95</v>
      </c>
      <c r="V5292" s="106">
        <v>14.5</v>
      </c>
      <c r="W5292" s="107">
        <f t="shared" si="1052"/>
        <v>0</v>
      </c>
      <c r="X5292">
        <f t="shared" si="1053"/>
        <v>6</v>
      </c>
      <c r="AG5292" s="93">
        <f t="shared" si="1044"/>
        <v>34876</v>
      </c>
      <c r="AH5292" s="107">
        <f t="shared" si="1045"/>
        <v>3.3500000000000005</v>
      </c>
      <c r="AI5292" s="72">
        <f t="shared" si="1046"/>
        <v>26</v>
      </c>
      <c r="AJ5292">
        <f t="shared" si="1047"/>
        <v>6</v>
      </c>
      <c r="AK5292">
        <f t="shared" si="1048"/>
        <v>1995</v>
      </c>
    </row>
    <row r="5293" spans="1:37" x14ac:dyDescent="0.2">
      <c r="A5293" t="s">
        <v>70</v>
      </c>
      <c r="B5293" s="93">
        <v>34876</v>
      </c>
      <c r="C5293">
        <v>11.9</v>
      </c>
      <c r="D5293">
        <v>8</v>
      </c>
      <c r="E5293">
        <f t="shared" si="1042"/>
        <v>9.9499999999999993</v>
      </c>
      <c r="F5293" s="106">
        <v>15.5</v>
      </c>
      <c r="G5293" s="107">
        <f t="shared" si="1049"/>
        <v>5.5500000000000007</v>
      </c>
      <c r="H5293">
        <f t="shared" si="1050"/>
        <v>6</v>
      </c>
      <c r="I5293">
        <f t="shared" si="1051"/>
        <v>1995</v>
      </c>
      <c r="Q5293" t="s">
        <v>72</v>
      </c>
      <c r="R5293" s="93">
        <v>34876</v>
      </c>
      <c r="S5293">
        <v>17.399999999999999</v>
      </c>
      <c r="T5293">
        <v>9.3000000000000007</v>
      </c>
      <c r="U5293">
        <f t="shared" si="1043"/>
        <v>13.35</v>
      </c>
      <c r="V5293" s="106">
        <v>14.5</v>
      </c>
      <c r="W5293" s="107">
        <f t="shared" si="1052"/>
        <v>1.1500000000000004</v>
      </c>
      <c r="X5293">
        <f t="shared" si="1053"/>
        <v>6</v>
      </c>
      <c r="AG5293" s="93">
        <f t="shared" si="1044"/>
        <v>34877</v>
      </c>
      <c r="AH5293" s="107">
        <f t="shared" si="1045"/>
        <v>2.9000000000000004</v>
      </c>
      <c r="AI5293" s="72">
        <f t="shared" si="1046"/>
        <v>27</v>
      </c>
      <c r="AJ5293">
        <f t="shared" si="1047"/>
        <v>6</v>
      </c>
      <c r="AK5293">
        <f t="shared" si="1048"/>
        <v>1995</v>
      </c>
    </row>
    <row r="5294" spans="1:37" x14ac:dyDescent="0.2">
      <c r="A5294" t="s">
        <v>70</v>
      </c>
      <c r="B5294" s="93">
        <v>34877</v>
      </c>
      <c r="C5294">
        <v>16.899999999999999</v>
      </c>
      <c r="D5294">
        <v>6.4</v>
      </c>
      <c r="E5294">
        <f t="shared" si="1042"/>
        <v>11.649999999999999</v>
      </c>
      <c r="F5294" s="106">
        <v>15.5</v>
      </c>
      <c r="G5294" s="107">
        <f t="shared" si="1049"/>
        <v>3.8500000000000014</v>
      </c>
      <c r="H5294">
        <f t="shared" si="1050"/>
        <v>6</v>
      </c>
      <c r="I5294">
        <f t="shared" si="1051"/>
        <v>1995</v>
      </c>
      <c r="Q5294" t="s">
        <v>72</v>
      </c>
      <c r="R5294" s="93">
        <v>34877</v>
      </c>
      <c r="S5294">
        <v>20.2</v>
      </c>
      <c r="T5294">
        <v>4.9000000000000004</v>
      </c>
      <c r="U5294">
        <f t="shared" si="1043"/>
        <v>12.55</v>
      </c>
      <c r="V5294" s="106">
        <v>14.5</v>
      </c>
      <c r="W5294" s="107">
        <f t="shared" si="1052"/>
        <v>1.9499999999999993</v>
      </c>
      <c r="X5294">
        <f t="shared" si="1053"/>
        <v>6</v>
      </c>
      <c r="AG5294" s="93">
        <f t="shared" si="1044"/>
        <v>34878</v>
      </c>
      <c r="AH5294" s="107">
        <f t="shared" si="1045"/>
        <v>2.0999999999999996</v>
      </c>
      <c r="AI5294" s="72">
        <f t="shared" si="1046"/>
        <v>28</v>
      </c>
      <c r="AJ5294">
        <f t="shared" si="1047"/>
        <v>6</v>
      </c>
      <c r="AK5294">
        <f t="shared" si="1048"/>
        <v>1995</v>
      </c>
    </row>
    <row r="5295" spans="1:37" x14ac:dyDescent="0.2">
      <c r="A5295" t="s">
        <v>70</v>
      </c>
      <c r="B5295" s="93">
        <v>34878</v>
      </c>
      <c r="C5295">
        <v>19.399999999999999</v>
      </c>
      <c r="D5295">
        <v>6.3</v>
      </c>
      <c r="E5295">
        <f t="shared" si="1042"/>
        <v>12.85</v>
      </c>
      <c r="F5295" s="106">
        <v>15.5</v>
      </c>
      <c r="G5295" s="107">
        <f t="shared" si="1049"/>
        <v>2.6500000000000004</v>
      </c>
      <c r="H5295">
        <f t="shared" si="1050"/>
        <v>6</v>
      </c>
      <c r="I5295">
        <f t="shared" si="1051"/>
        <v>1995</v>
      </c>
      <c r="Q5295" t="s">
        <v>72</v>
      </c>
      <c r="R5295" s="93">
        <v>34878</v>
      </c>
      <c r="S5295">
        <v>18.600000000000001</v>
      </c>
      <c r="T5295">
        <v>7.3</v>
      </c>
      <c r="U5295">
        <f t="shared" si="1043"/>
        <v>12.950000000000001</v>
      </c>
      <c r="V5295" s="106">
        <v>14.5</v>
      </c>
      <c r="W5295" s="107">
        <f t="shared" si="1052"/>
        <v>1.5499999999999989</v>
      </c>
      <c r="X5295">
        <f t="shared" si="1053"/>
        <v>6</v>
      </c>
      <c r="AG5295" s="93">
        <f t="shared" si="1044"/>
        <v>34879</v>
      </c>
      <c r="AH5295" s="107">
        <f t="shared" si="1045"/>
        <v>2.8749999999999991</v>
      </c>
      <c r="AI5295" s="72">
        <f t="shared" si="1046"/>
        <v>29</v>
      </c>
      <c r="AJ5295">
        <f t="shared" si="1047"/>
        <v>6</v>
      </c>
      <c r="AK5295">
        <f t="shared" si="1048"/>
        <v>1995</v>
      </c>
    </row>
    <row r="5296" spans="1:37" x14ac:dyDescent="0.2">
      <c r="A5296" t="s">
        <v>70</v>
      </c>
      <c r="B5296" s="93">
        <v>34879</v>
      </c>
      <c r="C5296">
        <v>20.6</v>
      </c>
      <c r="D5296">
        <v>3.1</v>
      </c>
      <c r="E5296">
        <f t="shared" si="1042"/>
        <v>11.850000000000001</v>
      </c>
      <c r="F5296" s="106">
        <v>15.5</v>
      </c>
      <c r="G5296" s="107">
        <f t="shared" si="1049"/>
        <v>3.6499999999999986</v>
      </c>
      <c r="H5296">
        <f t="shared" si="1050"/>
        <v>6</v>
      </c>
      <c r="I5296">
        <f t="shared" si="1051"/>
        <v>1995</v>
      </c>
      <c r="Q5296" t="s">
        <v>72</v>
      </c>
      <c r="R5296" s="93">
        <v>34879</v>
      </c>
      <c r="S5296">
        <v>21</v>
      </c>
      <c r="T5296">
        <v>3.8</v>
      </c>
      <c r="U5296">
        <f t="shared" si="1043"/>
        <v>12.4</v>
      </c>
      <c r="V5296" s="106">
        <v>14.5</v>
      </c>
      <c r="W5296" s="107">
        <f t="shared" si="1052"/>
        <v>2.0999999999999996</v>
      </c>
      <c r="X5296">
        <f t="shared" si="1053"/>
        <v>6</v>
      </c>
      <c r="AG5296" s="93">
        <f t="shared" si="1044"/>
        <v>34880</v>
      </c>
      <c r="AH5296" s="107">
        <f t="shared" si="1045"/>
        <v>0.5</v>
      </c>
      <c r="AI5296" s="72">
        <f t="shared" si="1046"/>
        <v>30</v>
      </c>
      <c r="AJ5296">
        <f t="shared" si="1047"/>
        <v>6</v>
      </c>
      <c r="AK5296">
        <f t="shared" si="1048"/>
        <v>1995</v>
      </c>
    </row>
    <row r="5297" spans="1:37" x14ac:dyDescent="0.2">
      <c r="A5297" t="s">
        <v>70</v>
      </c>
      <c r="B5297" s="93">
        <v>34880</v>
      </c>
      <c r="C5297">
        <v>24.4</v>
      </c>
      <c r="D5297">
        <v>7.9</v>
      </c>
      <c r="E5297">
        <f t="shared" si="1042"/>
        <v>16.149999999999999</v>
      </c>
      <c r="F5297" s="106">
        <v>15.5</v>
      </c>
      <c r="G5297" s="107">
        <f t="shared" si="1049"/>
        <v>0</v>
      </c>
      <c r="H5297">
        <f t="shared" si="1050"/>
        <v>6</v>
      </c>
      <c r="I5297">
        <f t="shared" si="1051"/>
        <v>1995</v>
      </c>
      <c r="Q5297" t="s">
        <v>72</v>
      </c>
      <c r="R5297" s="93">
        <v>34880</v>
      </c>
      <c r="S5297">
        <v>20.3</v>
      </c>
      <c r="T5297">
        <v>6.7</v>
      </c>
      <c r="U5297">
        <f t="shared" si="1043"/>
        <v>13.5</v>
      </c>
      <c r="V5297" s="106">
        <v>14.5</v>
      </c>
      <c r="W5297" s="107">
        <f t="shared" si="1052"/>
        <v>1</v>
      </c>
      <c r="X5297">
        <f t="shared" si="1053"/>
        <v>6</v>
      </c>
      <c r="AG5297" s="93">
        <f t="shared" si="1044"/>
        <v>34881</v>
      </c>
      <c r="AH5297" s="107">
        <f t="shared" si="1045"/>
        <v>0</v>
      </c>
      <c r="AI5297" s="72">
        <f t="shared" si="1046"/>
        <v>1</v>
      </c>
      <c r="AJ5297">
        <f t="shared" si="1047"/>
        <v>7</v>
      </c>
      <c r="AK5297">
        <f t="shared" si="1048"/>
        <v>1995</v>
      </c>
    </row>
    <row r="5298" spans="1:37" x14ac:dyDescent="0.2">
      <c r="A5298" t="s">
        <v>70</v>
      </c>
      <c r="B5298" s="93">
        <v>34881</v>
      </c>
      <c r="C5298">
        <v>24</v>
      </c>
      <c r="D5298">
        <v>8.6</v>
      </c>
      <c r="E5298">
        <f t="shared" si="1042"/>
        <v>16.3</v>
      </c>
      <c r="F5298" s="106">
        <v>15.5</v>
      </c>
      <c r="G5298" s="107">
        <f t="shared" si="1049"/>
        <v>0</v>
      </c>
      <c r="H5298">
        <f t="shared" si="1050"/>
        <v>7</v>
      </c>
      <c r="I5298">
        <f t="shared" si="1051"/>
        <v>1995</v>
      </c>
      <c r="Q5298" t="s">
        <v>72</v>
      </c>
      <c r="R5298" s="93">
        <v>34881</v>
      </c>
      <c r="S5298">
        <v>20.2</v>
      </c>
      <c r="T5298">
        <v>10.4</v>
      </c>
      <c r="U5298">
        <f t="shared" si="1043"/>
        <v>15.3</v>
      </c>
      <c r="V5298" s="106">
        <v>14.5</v>
      </c>
      <c r="W5298" s="107">
        <f t="shared" si="1052"/>
        <v>0</v>
      </c>
      <c r="X5298">
        <f t="shared" si="1053"/>
        <v>7</v>
      </c>
      <c r="AG5298" s="93">
        <f t="shared" si="1044"/>
        <v>34882</v>
      </c>
      <c r="AH5298" s="107">
        <f t="shared" si="1045"/>
        <v>2.5000000000000355E-2</v>
      </c>
      <c r="AI5298" s="72">
        <f t="shared" si="1046"/>
        <v>2</v>
      </c>
      <c r="AJ5298">
        <f t="shared" si="1047"/>
        <v>7</v>
      </c>
      <c r="AK5298">
        <f t="shared" si="1048"/>
        <v>1995</v>
      </c>
    </row>
    <row r="5299" spans="1:37" x14ac:dyDescent="0.2">
      <c r="A5299" t="s">
        <v>70</v>
      </c>
      <c r="B5299" s="93">
        <v>34882</v>
      </c>
      <c r="C5299">
        <v>20.8</v>
      </c>
      <c r="D5299">
        <v>12.1</v>
      </c>
      <c r="E5299">
        <f t="shared" si="1042"/>
        <v>16.45</v>
      </c>
      <c r="F5299" s="106">
        <v>15.5</v>
      </c>
      <c r="G5299" s="107">
        <f t="shared" si="1049"/>
        <v>0</v>
      </c>
      <c r="H5299">
        <f t="shared" si="1050"/>
        <v>7</v>
      </c>
      <c r="I5299">
        <f t="shared" si="1051"/>
        <v>1995</v>
      </c>
      <c r="Q5299" t="s">
        <v>72</v>
      </c>
      <c r="R5299" s="93">
        <v>34882</v>
      </c>
      <c r="S5299">
        <v>18.5</v>
      </c>
      <c r="T5299">
        <v>10.4</v>
      </c>
      <c r="U5299">
        <f t="shared" si="1043"/>
        <v>14.45</v>
      </c>
      <c r="V5299" s="106">
        <v>14.5</v>
      </c>
      <c r="W5299" s="107">
        <f t="shared" si="1052"/>
        <v>5.0000000000000711E-2</v>
      </c>
      <c r="X5299">
        <f t="shared" si="1053"/>
        <v>7</v>
      </c>
      <c r="AG5299" s="93">
        <f t="shared" si="1044"/>
        <v>34883</v>
      </c>
      <c r="AH5299" s="107">
        <f t="shared" si="1045"/>
        <v>0.34999999999999964</v>
      </c>
      <c r="AI5299" s="72">
        <f t="shared" si="1046"/>
        <v>3</v>
      </c>
      <c r="AJ5299">
        <f t="shared" si="1047"/>
        <v>7</v>
      </c>
      <c r="AK5299">
        <f t="shared" si="1048"/>
        <v>1995</v>
      </c>
    </row>
    <row r="5300" spans="1:37" x14ac:dyDescent="0.2">
      <c r="A5300" t="s">
        <v>70</v>
      </c>
      <c r="B5300" s="93">
        <v>34883</v>
      </c>
      <c r="C5300">
        <v>18.100000000000001</v>
      </c>
      <c r="D5300">
        <v>11.5</v>
      </c>
      <c r="E5300">
        <f t="shared" si="1042"/>
        <v>14.8</v>
      </c>
      <c r="F5300" s="106">
        <v>15.5</v>
      </c>
      <c r="G5300" s="107">
        <f t="shared" si="1049"/>
        <v>0.69999999999999929</v>
      </c>
      <c r="H5300">
        <f t="shared" si="1050"/>
        <v>7</v>
      </c>
      <c r="I5300">
        <f t="shared" si="1051"/>
        <v>1995</v>
      </c>
      <c r="Q5300" t="s">
        <v>72</v>
      </c>
      <c r="R5300" s="93">
        <v>34883</v>
      </c>
      <c r="S5300">
        <v>20.7</v>
      </c>
      <c r="T5300">
        <v>12.8</v>
      </c>
      <c r="U5300">
        <f t="shared" si="1043"/>
        <v>16.75</v>
      </c>
      <c r="V5300" s="106">
        <v>14.5</v>
      </c>
      <c r="W5300" s="107">
        <f t="shared" si="1052"/>
        <v>0</v>
      </c>
      <c r="X5300">
        <f t="shared" si="1053"/>
        <v>7</v>
      </c>
      <c r="AG5300" s="93">
        <f t="shared" si="1044"/>
        <v>34884</v>
      </c>
      <c r="AH5300" s="107">
        <f t="shared" si="1045"/>
        <v>0</v>
      </c>
      <c r="AI5300" s="72">
        <f t="shared" si="1046"/>
        <v>4</v>
      </c>
      <c r="AJ5300">
        <f t="shared" si="1047"/>
        <v>7</v>
      </c>
      <c r="AK5300">
        <f t="shared" si="1048"/>
        <v>1995</v>
      </c>
    </row>
    <row r="5301" spans="1:37" x14ac:dyDescent="0.2">
      <c r="A5301" t="s">
        <v>70</v>
      </c>
      <c r="B5301" s="93">
        <v>34884</v>
      </c>
      <c r="C5301">
        <v>21.1</v>
      </c>
      <c r="D5301">
        <v>10.199999999999999</v>
      </c>
      <c r="E5301">
        <f t="shared" si="1042"/>
        <v>15.65</v>
      </c>
      <c r="F5301" s="106">
        <v>15.5</v>
      </c>
      <c r="G5301" s="107">
        <f t="shared" si="1049"/>
        <v>0</v>
      </c>
      <c r="H5301">
        <f t="shared" si="1050"/>
        <v>7</v>
      </c>
      <c r="I5301">
        <f t="shared" si="1051"/>
        <v>1995</v>
      </c>
      <c r="Q5301" t="s">
        <v>72</v>
      </c>
      <c r="R5301" s="93">
        <v>34884</v>
      </c>
      <c r="S5301">
        <v>19.2</v>
      </c>
      <c r="T5301">
        <v>10.6</v>
      </c>
      <c r="U5301">
        <f t="shared" si="1043"/>
        <v>14.899999999999999</v>
      </c>
      <c r="V5301" s="106">
        <v>14.5</v>
      </c>
      <c r="W5301" s="107">
        <f t="shared" si="1052"/>
        <v>0</v>
      </c>
      <c r="X5301">
        <f t="shared" si="1053"/>
        <v>7</v>
      </c>
      <c r="AG5301" s="93">
        <f t="shared" si="1044"/>
        <v>34885</v>
      </c>
      <c r="AH5301" s="107">
        <f t="shared" si="1045"/>
        <v>2.5500000000000007</v>
      </c>
      <c r="AI5301" s="72">
        <f t="shared" si="1046"/>
        <v>5</v>
      </c>
      <c r="AJ5301">
        <f t="shared" si="1047"/>
        <v>7</v>
      </c>
      <c r="AK5301">
        <f t="shared" si="1048"/>
        <v>1995</v>
      </c>
    </row>
    <row r="5302" spans="1:37" x14ac:dyDescent="0.2">
      <c r="A5302" t="s">
        <v>70</v>
      </c>
      <c r="B5302" s="93">
        <v>34885</v>
      </c>
      <c r="C5302">
        <v>18.3</v>
      </c>
      <c r="D5302">
        <v>7.7</v>
      </c>
      <c r="E5302">
        <f t="shared" si="1042"/>
        <v>13</v>
      </c>
      <c r="F5302" s="106">
        <v>15.5</v>
      </c>
      <c r="G5302" s="107">
        <f t="shared" si="1049"/>
        <v>2.5</v>
      </c>
      <c r="H5302">
        <f t="shared" si="1050"/>
        <v>7</v>
      </c>
      <c r="I5302">
        <f t="shared" si="1051"/>
        <v>1995</v>
      </c>
      <c r="Q5302" t="s">
        <v>72</v>
      </c>
      <c r="R5302" s="93">
        <v>34885</v>
      </c>
      <c r="S5302">
        <v>15.7</v>
      </c>
      <c r="T5302">
        <v>8.1</v>
      </c>
      <c r="U5302">
        <f t="shared" si="1043"/>
        <v>11.899999999999999</v>
      </c>
      <c r="V5302" s="106">
        <v>14.5</v>
      </c>
      <c r="W5302" s="107">
        <f t="shared" si="1052"/>
        <v>2.6000000000000014</v>
      </c>
      <c r="X5302">
        <f t="shared" si="1053"/>
        <v>7</v>
      </c>
      <c r="AG5302" s="93">
        <f t="shared" si="1044"/>
        <v>34886</v>
      </c>
      <c r="AH5302" s="107">
        <f t="shared" si="1045"/>
        <v>1.0999999999999996</v>
      </c>
      <c r="AI5302" s="72">
        <f t="shared" si="1046"/>
        <v>6</v>
      </c>
      <c r="AJ5302">
        <f t="shared" si="1047"/>
        <v>7</v>
      </c>
      <c r="AK5302">
        <f t="shared" si="1048"/>
        <v>1995</v>
      </c>
    </row>
    <row r="5303" spans="1:37" x14ac:dyDescent="0.2">
      <c r="A5303" t="s">
        <v>70</v>
      </c>
      <c r="B5303" s="93">
        <v>34886</v>
      </c>
      <c r="C5303">
        <v>21.1</v>
      </c>
      <c r="D5303">
        <v>7.9</v>
      </c>
      <c r="E5303">
        <f t="shared" si="1042"/>
        <v>14.5</v>
      </c>
      <c r="F5303" s="106">
        <v>15.5</v>
      </c>
      <c r="G5303" s="107">
        <f t="shared" si="1049"/>
        <v>1</v>
      </c>
      <c r="H5303">
        <f t="shared" si="1050"/>
        <v>7</v>
      </c>
      <c r="I5303">
        <f t="shared" si="1051"/>
        <v>1995</v>
      </c>
      <c r="Q5303" t="s">
        <v>72</v>
      </c>
      <c r="R5303" s="93">
        <v>34886</v>
      </c>
      <c r="S5303">
        <v>21.1</v>
      </c>
      <c r="T5303">
        <v>5.5</v>
      </c>
      <c r="U5303">
        <f t="shared" si="1043"/>
        <v>13.3</v>
      </c>
      <c r="V5303" s="106">
        <v>14.5</v>
      </c>
      <c r="W5303" s="107">
        <f t="shared" si="1052"/>
        <v>1.1999999999999993</v>
      </c>
      <c r="X5303">
        <f t="shared" si="1053"/>
        <v>7</v>
      </c>
      <c r="AG5303" s="93">
        <f t="shared" si="1044"/>
        <v>34887</v>
      </c>
      <c r="AH5303" s="107">
        <f t="shared" si="1045"/>
        <v>0.44999999999999929</v>
      </c>
      <c r="AI5303" s="72">
        <f t="shared" si="1046"/>
        <v>7</v>
      </c>
      <c r="AJ5303">
        <f t="shared" si="1047"/>
        <v>7</v>
      </c>
      <c r="AK5303">
        <f t="shared" si="1048"/>
        <v>1995</v>
      </c>
    </row>
    <row r="5304" spans="1:37" x14ac:dyDescent="0.2">
      <c r="A5304" t="s">
        <v>70</v>
      </c>
      <c r="B5304" s="93">
        <v>34887</v>
      </c>
      <c r="C5304">
        <v>17.8</v>
      </c>
      <c r="D5304">
        <v>11.4</v>
      </c>
      <c r="E5304">
        <f t="shared" si="1042"/>
        <v>14.600000000000001</v>
      </c>
      <c r="F5304" s="106">
        <v>15.5</v>
      </c>
      <c r="G5304" s="107">
        <f t="shared" si="1049"/>
        <v>0.89999999999999858</v>
      </c>
      <c r="H5304">
        <f t="shared" si="1050"/>
        <v>7</v>
      </c>
      <c r="I5304">
        <f t="shared" si="1051"/>
        <v>1995</v>
      </c>
      <c r="Q5304" t="s">
        <v>72</v>
      </c>
      <c r="R5304" s="93">
        <v>34887</v>
      </c>
      <c r="S5304">
        <v>19.5</v>
      </c>
      <c r="T5304">
        <v>11</v>
      </c>
      <c r="U5304">
        <f t="shared" si="1043"/>
        <v>15.25</v>
      </c>
      <c r="V5304" s="106">
        <v>14.5</v>
      </c>
      <c r="W5304" s="107">
        <f t="shared" si="1052"/>
        <v>0</v>
      </c>
      <c r="X5304">
        <f t="shared" si="1053"/>
        <v>7</v>
      </c>
      <c r="AG5304" s="93">
        <f t="shared" si="1044"/>
        <v>34888</v>
      </c>
      <c r="AH5304" s="107">
        <f t="shared" si="1045"/>
        <v>0</v>
      </c>
      <c r="AI5304" s="72">
        <f t="shared" si="1046"/>
        <v>8</v>
      </c>
      <c r="AJ5304">
        <f t="shared" si="1047"/>
        <v>7</v>
      </c>
      <c r="AK5304">
        <f t="shared" si="1048"/>
        <v>1995</v>
      </c>
    </row>
    <row r="5305" spans="1:37" x14ac:dyDescent="0.2">
      <c r="A5305" t="s">
        <v>70</v>
      </c>
      <c r="B5305" s="93">
        <v>34888</v>
      </c>
      <c r="C5305">
        <v>26</v>
      </c>
      <c r="D5305">
        <v>9.8000000000000007</v>
      </c>
      <c r="E5305">
        <f t="shared" si="1042"/>
        <v>17.899999999999999</v>
      </c>
      <c r="F5305" s="106">
        <v>15.5</v>
      </c>
      <c r="G5305" s="107">
        <f t="shared" si="1049"/>
        <v>0</v>
      </c>
      <c r="H5305">
        <f t="shared" si="1050"/>
        <v>7</v>
      </c>
      <c r="I5305">
        <f t="shared" si="1051"/>
        <v>1995</v>
      </c>
      <c r="Q5305" t="s">
        <v>72</v>
      </c>
      <c r="R5305" s="93">
        <v>34888</v>
      </c>
      <c r="S5305">
        <v>25</v>
      </c>
      <c r="T5305">
        <v>11</v>
      </c>
      <c r="U5305">
        <f t="shared" si="1043"/>
        <v>18</v>
      </c>
      <c r="V5305" s="106">
        <v>14.5</v>
      </c>
      <c r="W5305" s="107">
        <f t="shared" si="1052"/>
        <v>0</v>
      </c>
      <c r="X5305">
        <f t="shared" si="1053"/>
        <v>7</v>
      </c>
      <c r="AG5305" s="93">
        <f t="shared" si="1044"/>
        <v>34889</v>
      </c>
      <c r="AH5305" s="107">
        <f t="shared" si="1045"/>
        <v>0</v>
      </c>
      <c r="AI5305" s="72">
        <f t="shared" si="1046"/>
        <v>9</v>
      </c>
      <c r="AJ5305">
        <f t="shared" si="1047"/>
        <v>7</v>
      </c>
      <c r="AK5305">
        <f t="shared" si="1048"/>
        <v>1995</v>
      </c>
    </row>
    <row r="5306" spans="1:37" x14ac:dyDescent="0.2">
      <c r="A5306" t="s">
        <v>70</v>
      </c>
      <c r="B5306" s="93">
        <v>34889</v>
      </c>
      <c r="C5306">
        <v>25.2</v>
      </c>
      <c r="D5306">
        <v>12</v>
      </c>
      <c r="E5306">
        <f t="shared" si="1042"/>
        <v>18.600000000000001</v>
      </c>
      <c r="F5306" s="106">
        <v>15.5</v>
      </c>
      <c r="G5306" s="107">
        <f t="shared" si="1049"/>
        <v>0</v>
      </c>
      <c r="H5306">
        <f t="shared" si="1050"/>
        <v>7</v>
      </c>
      <c r="I5306">
        <f t="shared" si="1051"/>
        <v>1995</v>
      </c>
      <c r="Q5306" t="s">
        <v>72</v>
      </c>
      <c r="R5306" s="93">
        <v>34889</v>
      </c>
      <c r="S5306">
        <v>25.1</v>
      </c>
      <c r="T5306">
        <v>11.1</v>
      </c>
      <c r="U5306">
        <f t="shared" si="1043"/>
        <v>18.100000000000001</v>
      </c>
      <c r="V5306" s="106">
        <v>14.5</v>
      </c>
      <c r="W5306" s="107">
        <f t="shared" si="1052"/>
        <v>0</v>
      </c>
      <c r="X5306">
        <f t="shared" si="1053"/>
        <v>7</v>
      </c>
      <c r="AG5306" s="93">
        <f t="shared" si="1044"/>
        <v>34890</v>
      </c>
      <c r="AH5306" s="107">
        <f t="shared" si="1045"/>
        <v>0</v>
      </c>
      <c r="AI5306" s="72">
        <f t="shared" si="1046"/>
        <v>10</v>
      </c>
      <c r="AJ5306">
        <f t="shared" si="1047"/>
        <v>7</v>
      </c>
      <c r="AK5306">
        <f t="shared" si="1048"/>
        <v>1995</v>
      </c>
    </row>
    <row r="5307" spans="1:37" x14ac:dyDescent="0.2">
      <c r="A5307" t="s">
        <v>70</v>
      </c>
      <c r="B5307" s="93">
        <v>34890</v>
      </c>
      <c r="C5307">
        <v>26.9</v>
      </c>
      <c r="D5307">
        <v>11.9</v>
      </c>
      <c r="E5307">
        <f t="shared" si="1042"/>
        <v>19.399999999999999</v>
      </c>
      <c r="F5307" s="106">
        <v>15.5</v>
      </c>
      <c r="G5307" s="107">
        <f t="shared" si="1049"/>
        <v>0</v>
      </c>
      <c r="H5307">
        <f t="shared" si="1050"/>
        <v>7</v>
      </c>
      <c r="I5307">
        <f t="shared" si="1051"/>
        <v>1995</v>
      </c>
      <c r="Q5307" t="s">
        <v>72</v>
      </c>
      <c r="R5307" s="93">
        <v>34890</v>
      </c>
      <c r="S5307">
        <v>26</v>
      </c>
      <c r="T5307">
        <v>13.8</v>
      </c>
      <c r="U5307">
        <f t="shared" si="1043"/>
        <v>19.899999999999999</v>
      </c>
      <c r="V5307" s="106">
        <v>14.5</v>
      </c>
      <c r="W5307" s="107">
        <f t="shared" si="1052"/>
        <v>0</v>
      </c>
      <c r="X5307">
        <f t="shared" si="1053"/>
        <v>7</v>
      </c>
      <c r="AG5307" s="93">
        <f t="shared" si="1044"/>
        <v>34891</v>
      </c>
      <c r="AH5307" s="107">
        <f t="shared" si="1045"/>
        <v>0</v>
      </c>
      <c r="AI5307" s="72">
        <f t="shared" si="1046"/>
        <v>11</v>
      </c>
      <c r="AJ5307">
        <f t="shared" si="1047"/>
        <v>7</v>
      </c>
      <c r="AK5307">
        <f t="shared" si="1048"/>
        <v>1995</v>
      </c>
    </row>
    <row r="5308" spans="1:37" x14ac:dyDescent="0.2">
      <c r="A5308" t="s">
        <v>70</v>
      </c>
      <c r="B5308" s="93">
        <v>34891</v>
      </c>
      <c r="C5308">
        <v>20.3</v>
      </c>
      <c r="D5308">
        <v>11.5</v>
      </c>
      <c r="E5308">
        <f t="shared" si="1042"/>
        <v>15.9</v>
      </c>
      <c r="F5308" s="106">
        <v>15.5</v>
      </c>
      <c r="G5308" s="107">
        <f t="shared" si="1049"/>
        <v>0</v>
      </c>
      <c r="H5308">
        <f t="shared" si="1050"/>
        <v>7</v>
      </c>
      <c r="I5308">
        <f t="shared" si="1051"/>
        <v>1995</v>
      </c>
      <c r="Q5308" t="s">
        <v>72</v>
      </c>
      <c r="R5308" s="93">
        <v>34891</v>
      </c>
      <c r="S5308">
        <v>21.3</v>
      </c>
      <c r="T5308">
        <v>11.6</v>
      </c>
      <c r="U5308">
        <f t="shared" si="1043"/>
        <v>16.45</v>
      </c>
      <c r="V5308" s="106">
        <v>14.5</v>
      </c>
      <c r="W5308" s="107">
        <f t="shared" si="1052"/>
        <v>0</v>
      </c>
      <c r="X5308">
        <f t="shared" si="1053"/>
        <v>7</v>
      </c>
      <c r="AG5308" s="93">
        <f t="shared" si="1044"/>
        <v>34892</v>
      </c>
      <c r="AH5308" s="107">
        <f t="shared" si="1045"/>
        <v>0</v>
      </c>
      <c r="AI5308" s="72">
        <f t="shared" si="1046"/>
        <v>12</v>
      </c>
      <c r="AJ5308">
        <f t="shared" si="1047"/>
        <v>7</v>
      </c>
      <c r="AK5308">
        <f t="shared" si="1048"/>
        <v>1995</v>
      </c>
    </row>
    <row r="5309" spans="1:37" x14ac:dyDescent="0.2">
      <c r="A5309" t="s">
        <v>70</v>
      </c>
      <c r="B5309" s="93">
        <v>34892</v>
      </c>
      <c r="C5309">
        <v>20.7</v>
      </c>
      <c r="D5309">
        <v>10.5</v>
      </c>
      <c r="E5309">
        <f t="shared" si="1042"/>
        <v>15.6</v>
      </c>
      <c r="F5309" s="106">
        <v>15.5</v>
      </c>
      <c r="G5309" s="107">
        <f t="shared" si="1049"/>
        <v>0</v>
      </c>
      <c r="H5309">
        <f t="shared" si="1050"/>
        <v>7</v>
      </c>
      <c r="I5309">
        <f t="shared" si="1051"/>
        <v>1995</v>
      </c>
      <c r="Q5309" t="s">
        <v>72</v>
      </c>
      <c r="R5309" s="93">
        <v>34892</v>
      </c>
      <c r="S5309">
        <v>21.8</v>
      </c>
      <c r="T5309">
        <v>7.6</v>
      </c>
      <c r="U5309">
        <f t="shared" si="1043"/>
        <v>14.7</v>
      </c>
      <c r="V5309" s="106">
        <v>14.5</v>
      </c>
      <c r="W5309" s="107">
        <f t="shared" si="1052"/>
        <v>0</v>
      </c>
      <c r="X5309">
        <f t="shared" si="1053"/>
        <v>7</v>
      </c>
      <c r="AG5309" s="93">
        <f t="shared" si="1044"/>
        <v>34893</v>
      </c>
      <c r="AH5309" s="107">
        <f t="shared" si="1045"/>
        <v>0</v>
      </c>
      <c r="AI5309" s="72">
        <f t="shared" si="1046"/>
        <v>13</v>
      </c>
      <c r="AJ5309">
        <f t="shared" si="1047"/>
        <v>7</v>
      </c>
      <c r="AK5309">
        <f t="shared" si="1048"/>
        <v>1995</v>
      </c>
    </row>
    <row r="5310" spans="1:37" x14ac:dyDescent="0.2">
      <c r="A5310" t="s">
        <v>70</v>
      </c>
      <c r="B5310" s="93">
        <v>34893</v>
      </c>
      <c r="C5310">
        <v>22.6</v>
      </c>
      <c r="D5310">
        <v>9.1</v>
      </c>
      <c r="E5310">
        <f t="shared" si="1042"/>
        <v>15.850000000000001</v>
      </c>
      <c r="F5310" s="106">
        <v>15.5</v>
      </c>
      <c r="G5310" s="107">
        <f t="shared" si="1049"/>
        <v>0</v>
      </c>
      <c r="H5310">
        <f t="shared" si="1050"/>
        <v>7</v>
      </c>
      <c r="I5310">
        <f t="shared" si="1051"/>
        <v>1995</v>
      </c>
      <c r="Q5310" t="s">
        <v>72</v>
      </c>
      <c r="R5310" s="93">
        <v>34893</v>
      </c>
      <c r="S5310">
        <v>23.2</v>
      </c>
      <c r="T5310">
        <v>7.4</v>
      </c>
      <c r="U5310">
        <f t="shared" si="1043"/>
        <v>15.3</v>
      </c>
      <c r="V5310" s="106">
        <v>14.5</v>
      </c>
      <c r="W5310" s="107">
        <f t="shared" si="1052"/>
        <v>0</v>
      </c>
      <c r="X5310">
        <f t="shared" si="1053"/>
        <v>7</v>
      </c>
      <c r="AG5310" s="93">
        <f t="shared" si="1044"/>
        <v>34894</v>
      </c>
      <c r="AH5310" s="107">
        <f t="shared" si="1045"/>
        <v>7.5000000000000178E-2</v>
      </c>
      <c r="AI5310" s="72">
        <f t="shared" si="1046"/>
        <v>14</v>
      </c>
      <c r="AJ5310">
        <f t="shared" si="1047"/>
        <v>7</v>
      </c>
      <c r="AK5310">
        <f t="shared" si="1048"/>
        <v>1995</v>
      </c>
    </row>
    <row r="5311" spans="1:37" x14ac:dyDescent="0.2">
      <c r="A5311" t="s">
        <v>70</v>
      </c>
      <c r="B5311" s="93">
        <v>34894</v>
      </c>
      <c r="C5311">
        <v>21.4</v>
      </c>
      <c r="D5311">
        <v>9.3000000000000007</v>
      </c>
      <c r="E5311">
        <f t="shared" si="1042"/>
        <v>15.35</v>
      </c>
      <c r="F5311" s="106">
        <v>15.5</v>
      </c>
      <c r="G5311" s="107">
        <f t="shared" si="1049"/>
        <v>0.15000000000000036</v>
      </c>
      <c r="H5311">
        <f t="shared" si="1050"/>
        <v>7</v>
      </c>
      <c r="I5311">
        <f t="shared" si="1051"/>
        <v>1995</v>
      </c>
      <c r="Q5311" t="s">
        <v>72</v>
      </c>
      <c r="R5311" s="93">
        <v>34894</v>
      </c>
      <c r="S5311">
        <v>22.9</v>
      </c>
      <c r="T5311">
        <v>12.8</v>
      </c>
      <c r="U5311">
        <f t="shared" si="1043"/>
        <v>17.850000000000001</v>
      </c>
      <c r="V5311" s="106">
        <v>14.5</v>
      </c>
      <c r="W5311" s="107">
        <f t="shared" si="1052"/>
        <v>0</v>
      </c>
      <c r="X5311">
        <f t="shared" si="1053"/>
        <v>7</v>
      </c>
      <c r="AG5311" s="93">
        <f t="shared" si="1044"/>
        <v>34895</v>
      </c>
      <c r="AH5311" s="107">
        <f t="shared" si="1045"/>
        <v>0.42499999999999982</v>
      </c>
      <c r="AI5311" s="72">
        <f t="shared" si="1046"/>
        <v>15</v>
      </c>
      <c r="AJ5311">
        <f t="shared" si="1047"/>
        <v>7</v>
      </c>
      <c r="AK5311">
        <f t="shared" si="1048"/>
        <v>1995</v>
      </c>
    </row>
    <row r="5312" spans="1:37" x14ac:dyDescent="0.2">
      <c r="A5312" t="s">
        <v>70</v>
      </c>
      <c r="B5312" s="93">
        <v>34895</v>
      </c>
      <c r="C5312">
        <v>19.600000000000001</v>
      </c>
      <c r="D5312">
        <v>9.6999999999999993</v>
      </c>
      <c r="E5312">
        <f t="shared" si="1042"/>
        <v>14.65</v>
      </c>
      <c r="F5312" s="106">
        <v>15.5</v>
      </c>
      <c r="G5312" s="107">
        <f t="shared" si="1049"/>
        <v>0.84999999999999964</v>
      </c>
      <c r="H5312">
        <f t="shared" si="1050"/>
        <v>7</v>
      </c>
      <c r="I5312">
        <f t="shared" si="1051"/>
        <v>1995</v>
      </c>
      <c r="Q5312" t="s">
        <v>72</v>
      </c>
      <c r="R5312" s="93">
        <v>34895</v>
      </c>
      <c r="S5312">
        <v>22.6</v>
      </c>
      <c r="T5312">
        <v>9.5</v>
      </c>
      <c r="U5312">
        <f t="shared" si="1043"/>
        <v>16.05</v>
      </c>
      <c r="V5312" s="106">
        <v>14.5</v>
      </c>
      <c r="W5312" s="107">
        <f t="shared" si="1052"/>
        <v>0</v>
      </c>
      <c r="X5312">
        <f t="shared" si="1053"/>
        <v>7</v>
      </c>
      <c r="AG5312" s="93">
        <f t="shared" si="1044"/>
        <v>34896</v>
      </c>
      <c r="AH5312" s="107">
        <f t="shared" si="1045"/>
        <v>0.30000000000000071</v>
      </c>
      <c r="AI5312" s="72">
        <f t="shared" si="1046"/>
        <v>16</v>
      </c>
      <c r="AJ5312">
        <f t="shared" si="1047"/>
        <v>7</v>
      </c>
      <c r="AK5312">
        <f t="shared" si="1048"/>
        <v>1995</v>
      </c>
    </row>
    <row r="5313" spans="1:37" x14ac:dyDescent="0.2">
      <c r="A5313" t="s">
        <v>70</v>
      </c>
      <c r="B5313" s="93">
        <v>34896</v>
      </c>
      <c r="C5313">
        <v>22.7</v>
      </c>
      <c r="D5313">
        <v>7.1</v>
      </c>
      <c r="E5313">
        <f t="shared" si="1042"/>
        <v>14.899999999999999</v>
      </c>
      <c r="F5313" s="106">
        <v>15.5</v>
      </c>
      <c r="G5313" s="107">
        <f t="shared" si="1049"/>
        <v>0.60000000000000142</v>
      </c>
      <c r="H5313">
        <f t="shared" si="1050"/>
        <v>7</v>
      </c>
      <c r="I5313">
        <f t="shared" si="1051"/>
        <v>1995</v>
      </c>
      <c r="Q5313" t="s">
        <v>72</v>
      </c>
      <c r="R5313" s="93">
        <v>34896</v>
      </c>
      <c r="S5313">
        <v>24</v>
      </c>
      <c r="T5313">
        <v>8</v>
      </c>
      <c r="U5313">
        <f t="shared" si="1043"/>
        <v>16</v>
      </c>
      <c r="V5313" s="106">
        <v>14.5</v>
      </c>
      <c r="W5313" s="107">
        <f t="shared" si="1052"/>
        <v>0</v>
      </c>
      <c r="X5313">
        <f t="shared" si="1053"/>
        <v>7</v>
      </c>
      <c r="AG5313" s="93">
        <f t="shared" si="1044"/>
        <v>34897</v>
      </c>
      <c r="AH5313" s="107">
        <f t="shared" si="1045"/>
        <v>0</v>
      </c>
      <c r="AI5313" s="72">
        <f t="shared" si="1046"/>
        <v>17</v>
      </c>
      <c r="AJ5313">
        <f t="shared" si="1047"/>
        <v>7</v>
      </c>
      <c r="AK5313">
        <f t="shared" si="1048"/>
        <v>1995</v>
      </c>
    </row>
    <row r="5314" spans="1:37" x14ac:dyDescent="0.2">
      <c r="A5314" t="s">
        <v>70</v>
      </c>
      <c r="B5314" s="93">
        <v>34897</v>
      </c>
      <c r="C5314">
        <v>22.9</v>
      </c>
      <c r="D5314">
        <v>10.5</v>
      </c>
      <c r="E5314">
        <f t="shared" si="1042"/>
        <v>16.7</v>
      </c>
      <c r="F5314" s="106">
        <v>15.5</v>
      </c>
      <c r="G5314" s="107">
        <f t="shared" si="1049"/>
        <v>0</v>
      </c>
      <c r="H5314">
        <f t="shared" si="1050"/>
        <v>7</v>
      </c>
      <c r="I5314">
        <f t="shared" si="1051"/>
        <v>1995</v>
      </c>
      <c r="Q5314" t="s">
        <v>72</v>
      </c>
      <c r="R5314" s="93">
        <v>34897</v>
      </c>
      <c r="S5314">
        <v>24.3</v>
      </c>
      <c r="T5314">
        <v>7.8</v>
      </c>
      <c r="U5314">
        <f t="shared" si="1043"/>
        <v>16.05</v>
      </c>
      <c r="V5314" s="106">
        <v>14.5</v>
      </c>
      <c r="W5314" s="107">
        <f t="shared" si="1052"/>
        <v>0</v>
      </c>
      <c r="X5314">
        <f t="shared" si="1053"/>
        <v>7</v>
      </c>
      <c r="AG5314" s="93">
        <f t="shared" si="1044"/>
        <v>34898</v>
      </c>
      <c r="AH5314" s="107">
        <f t="shared" si="1045"/>
        <v>0.15000000000000036</v>
      </c>
      <c r="AI5314" s="72">
        <f t="shared" si="1046"/>
        <v>18</v>
      </c>
      <c r="AJ5314">
        <f t="shared" si="1047"/>
        <v>7</v>
      </c>
      <c r="AK5314">
        <f t="shared" si="1048"/>
        <v>1995</v>
      </c>
    </row>
    <row r="5315" spans="1:37" x14ac:dyDescent="0.2">
      <c r="A5315" t="s">
        <v>70</v>
      </c>
      <c r="B5315" s="93">
        <v>34898</v>
      </c>
      <c r="C5315">
        <v>19.2</v>
      </c>
      <c r="D5315">
        <v>11.2</v>
      </c>
      <c r="E5315">
        <f t="shared" si="1042"/>
        <v>15.2</v>
      </c>
      <c r="F5315" s="106">
        <v>15.5</v>
      </c>
      <c r="G5315" s="107">
        <f t="shared" si="1049"/>
        <v>0.30000000000000071</v>
      </c>
      <c r="H5315">
        <f t="shared" si="1050"/>
        <v>7</v>
      </c>
      <c r="I5315">
        <f t="shared" si="1051"/>
        <v>1995</v>
      </c>
      <c r="Q5315" t="s">
        <v>72</v>
      </c>
      <c r="R5315" s="93">
        <v>34898</v>
      </c>
      <c r="S5315">
        <v>21.5</v>
      </c>
      <c r="T5315">
        <v>10.3</v>
      </c>
      <c r="U5315">
        <f t="shared" si="1043"/>
        <v>15.9</v>
      </c>
      <c r="V5315" s="106">
        <v>14.5</v>
      </c>
      <c r="W5315" s="107">
        <f t="shared" si="1052"/>
        <v>0</v>
      </c>
      <c r="X5315">
        <f t="shared" si="1053"/>
        <v>7</v>
      </c>
      <c r="AG5315" s="93">
        <f t="shared" si="1044"/>
        <v>34899</v>
      </c>
      <c r="AH5315" s="107">
        <f t="shared" si="1045"/>
        <v>0.29999999999999982</v>
      </c>
      <c r="AI5315" s="72">
        <f t="shared" si="1046"/>
        <v>19</v>
      </c>
      <c r="AJ5315">
        <f t="shared" si="1047"/>
        <v>7</v>
      </c>
      <c r="AK5315">
        <f t="shared" si="1048"/>
        <v>1995</v>
      </c>
    </row>
    <row r="5316" spans="1:37" x14ac:dyDescent="0.2">
      <c r="A5316" t="s">
        <v>70</v>
      </c>
      <c r="B5316" s="93">
        <v>34899</v>
      </c>
      <c r="C5316">
        <v>22.5</v>
      </c>
      <c r="D5316">
        <v>7.3</v>
      </c>
      <c r="E5316">
        <f t="shared" ref="E5316:E5379" si="1054">AVERAGE(C5316:D5316)</f>
        <v>14.9</v>
      </c>
      <c r="F5316" s="106">
        <v>15.5</v>
      </c>
      <c r="G5316" s="107">
        <f t="shared" si="1049"/>
        <v>0.59999999999999964</v>
      </c>
      <c r="H5316">
        <f t="shared" si="1050"/>
        <v>7</v>
      </c>
      <c r="I5316">
        <f t="shared" si="1051"/>
        <v>1995</v>
      </c>
      <c r="Q5316" t="s">
        <v>72</v>
      </c>
      <c r="R5316" s="93">
        <v>34899</v>
      </c>
      <c r="S5316">
        <v>25.3</v>
      </c>
      <c r="T5316">
        <v>8.4</v>
      </c>
      <c r="U5316">
        <f t="shared" ref="U5316:U5379" si="1055">AVERAGE(S5316:T5316)</f>
        <v>16.850000000000001</v>
      </c>
      <c r="V5316" s="106">
        <v>14.5</v>
      </c>
      <c r="W5316" s="107">
        <f t="shared" si="1052"/>
        <v>0</v>
      </c>
      <c r="X5316">
        <f t="shared" si="1053"/>
        <v>7</v>
      </c>
      <c r="AG5316" s="93">
        <f t="shared" ref="AG5316:AG5379" si="1056">R5317</f>
        <v>34900</v>
      </c>
      <c r="AH5316" s="107">
        <f t="shared" ref="AH5316:AH5379" si="1057">AVERAGE(W5317,G5317)</f>
        <v>0</v>
      </c>
      <c r="AI5316" s="72">
        <f t="shared" ref="AI5316:AI5379" si="1058">DAY(AG5316)</f>
        <v>20</v>
      </c>
      <c r="AJ5316">
        <f t="shared" ref="AJ5316:AJ5379" si="1059">MONTH(AG5316)</f>
        <v>7</v>
      </c>
      <c r="AK5316">
        <f t="shared" ref="AK5316:AK5379" si="1060">YEAR(AG5316)</f>
        <v>1995</v>
      </c>
    </row>
    <row r="5317" spans="1:37" x14ac:dyDescent="0.2">
      <c r="A5317" t="s">
        <v>70</v>
      </c>
      <c r="B5317" s="93">
        <v>34900</v>
      </c>
      <c r="C5317">
        <v>19.600000000000001</v>
      </c>
      <c r="D5317">
        <v>12.3</v>
      </c>
      <c r="E5317">
        <f t="shared" si="1054"/>
        <v>15.950000000000001</v>
      </c>
      <c r="F5317" s="106">
        <v>15.5</v>
      </c>
      <c r="G5317" s="107">
        <f t="shared" ref="G5317:G5380" si="1061">IF(F5317-E5317&gt;0,F5317-E5317,0)</f>
        <v>0</v>
      </c>
      <c r="H5317">
        <f t="shared" ref="H5317:H5380" si="1062">MONTH(B5317)</f>
        <v>7</v>
      </c>
      <c r="I5317">
        <f t="shared" ref="I5317:I5380" si="1063">YEAR(B5317)</f>
        <v>1995</v>
      </c>
      <c r="Q5317" t="s">
        <v>72</v>
      </c>
      <c r="R5317" s="93">
        <v>34900</v>
      </c>
      <c r="S5317">
        <v>18.7</v>
      </c>
      <c r="T5317">
        <v>11.7</v>
      </c>
      <c r="U5317">
        <f t="shared" si="1055"/>
        <v>15.2</v>
      </c>
      <c r="V5317" s="106">
        <v>14.5</v>
      </c>
      <c r="W5317" s="107">
        <f t="shared" ref="W5317:W5380" si="1064">IF(V5317-U5317&gt;0,V5317-U5317,0)</f>
        <v>0</v>
      </c>
      <c r="X5317">
        <f t="shared" ref="X5317:X5380" si="1065">MONTH(R5317)</f>
        <v>7</v>
      </c>
      <c r="AG5317" s="93">
        <f t="shared" si="1056"/>
        <v>34901</v>
      </c>
      <c r="AH5317" s="107">
        <f t="shared" si="1057"/>
        <v>0.27500000000000036</v>
      </c>
      <c r="AI5317" s="72">
        <f t="shared" si="1058"/>
        <v>21</v>
      </c>
      <c r="AJ5317">
        <f t="shared" si="1059"/>
        <v>7</v>
      </c>
      <c r="AK5317">
        <f t="shared" si="1060"/>
        <v>1995</v>
      </c>
    </row>
    <row r="5318" spans="1:37" x14ac:dyDescent="0.2">
      <c r="A5318" t="s">
        <v>70</v>
      </c>
      <c r="B5318" s="93">
        <v>34901</v>
      </c>
      <c r="C5318">
        <v>18.899999999999999</v>
      </c>
      <c r="D5318">
        <v>11</v>
      </c>
      <c r="E5318">
        <f t="shared" si="1054"/>
        <v>14.95</v>
      </c>
      <c r="F5318" s="106">
        <v>15.5</v>
      </c>
      <c r="G5318" s="107">
        <f t="shared" si="1061"/>
        <v>0.55000000000000071</v>
      </c>
      <c r="H5318">
        <f t="shared" si="1062"/>
        <v>7</v>
      </c>
      <c r="I5318">
        <f t="shared" si="1063"/>
        <v>1995</v>
      </c>
      <c r="Q5318" t="s">
        <v>72</v>
      </c>
      <c r="R5318" s="93">
        <v>34901</v>
      </c>
      <c r="S5318">
        <v>21.8</v>
      </c>
      <c r="T5318">
        <v>10.3</v>
      </c>
      <c r="U5318">
        <f t="shared" si="1055"/>
        <v>16.05</v>
      </c>
      <c r="V5318" s="106">
        <v>14.5</v>
      </c>
      <c r="W5318" s="107">
        <f t="shared" si="1064"/>
        <v>0</v>
      </c>
      <c r="X5318">
        <f t="shared" si="1065"/>
        <v>7</v>
      </c>
      <c r="AG5318" s="93">
        <f t="shared" si="1056"/>
        <v>34902</v>
      </c>
      <c r="AH5318" s="107">
        <f t="shared" si="1057"/>
        <v>5.0000000000000711E-2</v>
      </c>
      <c r="AI5318" s="72">
        <f t="shared" si="1058"/>
        <v>22</v>
      </c>
      <c r="AJ5318">
        <f t="shared" si="1059"/>
        <v>7</v>
      </c>
      <c r="AK5318">
        <f t="shared" si="1060"/>
        <v>1995</v>
      </c>
    </row>
    <row r="5319" spans="1:37" x14ac:dyDescent="0.2">
      <c r="A5319" t="s">
        <v>70</v>
      </c>
      <c r="B5319" s="93">
        <v>34902</v>
      </c>
      <c r="C5319">
        <v>22.2</v>
      </c>
      <c r="D5319">
        <v>8.6</v>
      </c>
      <c r="E5319">
        <f t="shared" si="1054"/>
        <v>15.399999999999999</v>
      </c>
      <c r="F5319" s="106">
        <v>15.5</v>
      </c>
      <c r="G5319" s="107">
        <f t="shared" si="1061"/>
        <v>0.10000000000000142</v>
      </c>
      <c r="H5319">
        <f t="shared" si="1062"/>
        <v>7</v>
      </c>
      <c r="I5319">
        <f t="shared" si="1063"/>
        <v>1995</v>
      </c>
      <c r="Q5319" t="s">
        <v>72</v>
      </c>
      <c r="R5319" s="93">
        <v>34902</v>
      </c>
      <c r="S5319">
        <v>24</v>
      </c>
      <c r="T5319">
        <v>10.3</v>
      </c>
      <c r="U5319">
        <f t="shared" si="1055"/>
        <v>17.149999999999999</v>
      </c>
      <c r="V5319" s="106">
        <v>14.5</v>
      </c>
      <c r="W5319" s="107">
        <f t="shared" si="1064"/>
        <v>0</v>
      </c>
      <c r="X5319">
        <f t="shared" si="1065"/>
        <v>7</v>
      </c>
      <c r="AG5319" s="93">
        <f t="shared" si="1056"/>
        <v>34903</v>
      </c>
      <c r="AH5319" s="107">
        <f t="shared" si="1057"/>
        <v>1.0499999999999998</v>
      </c>
      <c r="AI5319" s="72">
        <f t="shared" si="1058"/>
        <v>23</v>
      </c>
      <c r="AJ5319">
        <f t="shared" si="1059"/>
        <v>7</v>
      </c>
      <c r="AK5319">
        <f t="shared" si="1060"/>
        <v>1995</v>
      </c>
    </row>
    <row r="5320" spans="1:37" x14ac:dyDescent="0.2">
      <c r="A5320" t="s">
        <v>70</v>
      </c>
      <c r="B5320" s="93">
        <v>34903</v>
      </c>
      <c r="C5320">
        <v>16.7</v>
      </c>
      <c r="D5320">
        <v>12.2</v>
      </c>
      <c r="E5320">
        <f t="shared" si="1054"/>
        <v>14.45</v>
      </c>
      <c r="F5320" s="106">
        <v>15.5</v>
      </c>
      <c r="G5320" s="107">
        <f t="shared" si="1061"/>
        <v>1.0500000000000007</v>
      </c>
      <c r="H5320">
        <f t="shared" si="1062"/>
        <v>7</v>
      </c>
      <c r="I5320">
        <f t="shared" si="1063"/>
        <v>1995</v>
      </c>
      <c r="Q5320" t="s">
        <v>72</v>
      </c>
      <c r="R5320" s="93">
        <v>34903</v>
      </c>
      <c r="S5320">
        <v>16.600000000000001</v>
      </c>
      <c r="T5320">
        <v>10.3</v>
      </c>
      <c r="U5320">
        <f t="shared" si="1055"/>
        <v>13.450000000000001</v>
      </c>
      <c r="V5320" s="106">
        <v>14.5</v>
      </c>
      <c r="W5320" s="107">
        <f t="shared" si="1064"/>
        <v>1.0499999999999989</v>
      </c>
      <c r="X5320">
        <f t="shared" si="1065"/>
        <v>7</v>
      </c>
      <c r="AG5320" s="93">
        <f t="shared" si="1056"/>
        <v>34904</v>
      </c>
      <c r="AH5320" s="107">
        <f t="shared" si="1057"/>
        <v>4.9999999999999822E-2</v>
      </c>
      <c r="AI5320" s="72">
        <f t="shared" si="1058"/>
        <v>24</v>
      </c>
      <c r="AJ5320">
        <f t="shared" si="1059"/>
        <v>7</v>
      </c>
      <c r="AK5320">
        <f t="shared" si="1060"/>
        <v>1995</v>
      </c>
    </row>
    <row r="5321" spans="1:37" x14ac:dyDescent="0.2">
      <c r="A5321" t="s">
        <v>70</v>
      </c>
      <c r="B5321" s="93">
        <v>34904</v>
      </c>
      <c r="C5321">
        <v>21</v>
      </c>
      <c r="D5321">
        <v>9.8000000000000007</v>
      </c>
      <c r="E5321">
        <f t="shared" si="1054"/>
        <v>15.4</v>
      </c>
      <c r="F5321" s="106">
        <v>15.5</v>
      </c>
      <c r="G5321" s="107">
        <f t="shared" si="1061"/>
        <v>9.9999999999999645E-2</v>
      </c>
      <c r="H5321">
        <f t="shared" si="1062"/>
        <v>7</v>
      </c>
      <c r="I5321">
        <f t="shared" si="1063"/>
        <v>1995</v>
      </c>
      <c r="Q5321" t="s">
        <v>72</v>
      </c>
      <c r="R5321" s="93">
        <v>34904</v>
      </c>
      <c r="S5321">
        <v>21.9</v>
      </c>
      <c r="T5321">
        <v>10.5</v>
      </c>
      <c r="U5321">
        <f t="shared" si="1055"/>
        <v>16.2</v>
      </c>
      <c r="V5321" s="106">
        <v>14.5</v>
      </c>
      <c r="W5321" s="107">
        <f t="shared" si="1064"/>
        <v>0</v>
      </c>
      <c r="X5321">
        <f t="shared" si="1065"/>
        <v>7</v>
      </c>
      <c r="AG5321" s="93">
        <f t="shared" si="1056"/>
        <v>34905</v>
      </c>
      <c r="AH5321" s="107">
        <f t="shared" si="1057"/>
        <v>0</v>
      </c>
      <c r="AI5321" s="72">
        <f t="shared" si="1058"/>
        <v>25</v>
      </c>
      <c r="AJ5321">
        <f t="shared" si="1059"/>
        <v>7</v>
      </c>
      <c r="AK5321">
        <f t="shared" si="1060"/>
        <v>1995</v>
      </c>
    </row>
    <row r="5322" spans="1:37" x14ac:dyDescent="0.2">
      <c r="A5322" t="s">
        <v>70</v>
      </c>
      <c r="B5322" s="93">
        <v>34905</v>
      </c>
      <c r="C5322">
        <v>24.4</v>
      </c>
      <c r="D5322">
        <v>12.3</v>
      </c>
      <c r="E5322">
        <f t="shared" si="1054"/>
        <v>18.350000000000001</v>
      </c>
      <c r="F5322" s="106">
        <v>15.5</v>
      </c>
      <c r="G5322" s="107">
        <f t="shared" si="1061"/>
        <v>0</v>
      </c>
      <c r="H5322">
        <f t="shared" si="1062"/>
        <v>7</v>
      </c>
      <c r="I5322">
        <f t="shared" si="1063"/>
        <v>1995</v>
      </c>
      <c r="Q5322" t="s">
        <v>72</v>
      </c>
      <c r="R5322" s="93">
        <v>34905</v>
      </c>
      <c r="S5322">
        <v>25.2</v>
      </c>
      <c r="T5322">
        <v>13.2</v>
      </c>
      <c r="U5322">
        <f t="shared" si="1055"/>
        <v>19.2</v>
      </c>
      <c r="V5322" s="106">
        <v>14.5</v>
      </c>
      <c r="W5322" s="107">
        <f t="shared" si="1064"/>
        <v>0</v>
      </c>
      <c r="X5322">
        <f t="shared" si="1065"/>
        <v>7</v>
      </c>
      <c r="AG5322" s="93">
        <f t="shared" si="1056"/>
        <v>34906</v>
      </c>
      <c r="AH5322" s="107">
        <f t="shared" si="1057"/>
        <v>0</v>
      </c>
      <c r="AI5322" s="72">
        <f t="shared" si="1058"/>
        <v>26</v>
      </c>
      <c r="AJ5322">
        <f t="shared" si="1059"/>
        <v>7</v>
      </c>
      <c r="AK5322">
        <f t="shared" si="1060"/>
        <v>1995</v>
      </c>
    </row>
    <row r="5323" spans="1:37" x14ac:dyDescent="0.2">
      <c r="A5323" t="s">
        <v>70</v>
      </c>
      <c r="B5323" s="93">
        <v>34906</v>
      </c>
      <c r="C5323">
        <v>22.9</v>
      </c>
      <c r="D5323">
        <v>13.4</v>
      </c>
      <c r="E5323">
        <f t="shared" si="1054"/>
        <v>18.149999999999999</v>
      </c>
      <c r="F5323" s="106">
        <v>15.5</v>
      </c>
      <c r="G5323" s="107">
        <f t="shared" si="1061"/>
        <v>0</v>
      </c>
      <c r="H5323">
        <f t="shared" si="1062"/>
        <v>7</v>
      </c>
      <c r="I5323">
        <f t="shared" si="1063"/>
        <v>1995</v>
      </c>
      <c r="Q5323" t="s">
        <v>72</v>
      </c>
      <c r="R5323" s="93">
        <v>34906</v>
      </c>
      <c r="S5323">
        <v>20.2</v>
      </c>
      <c r="T5323">
        <v>12.5</v>
      </c>
      <c r="U5323">
        <f t="shared" si="1055"/>
        <v>16.350000000000001</v>
      </c>
      <c r="V5323" s="106">
        <v>14.5</v>
      </c>
      <c r="W5323" s="107">
        <f t="shared" si="1064"/>
        <v>0</v>
      </c>
      <c r="X5323">
        <f t="shared" si="1065"/>
        <v>7</v>
      </c>
      <c r="AG5323" s="93">
        <f t="shared" si="1056"/>
        <v>34907</v>
      </c>
      <c r="AH5323" s="107">
        <f t="shared" si="1057"/>
        <v>1.6500000000000004</v>
      </c>
      <c r="AI5323" s="72">
        <f t="shared" si="1058"/>
        <v>27</v>
      </c>
      <c r="AJ5323">
        <f t="shared" si="1059"/>
        <v>7</v>
      </c>
      <c r="AK5323">
        <f t="shared" si="1060"/>
        <v>1995</v>
      </c>
    </row>
    <row r="5324" spans="1:37" x14ac:dyDescent="0.2">
      <c r="A5324" t="s">
        <v>70</v>
      </c>
      <c r="B5324" s="93">
        <v>34907</v>
      </c>
      <c r="C5324">
        <v>19.2</v>
      </c>
      <c r="D5324">
        <v>7.6</v>
      </c>
      <c r="E5324">
        <f t="shared" si="1054"/>
        <v>13.399999999999999</v>
      </c>
      <c r="F5324" s="106">
        <v>15.5</v>
      </c>
      <c r="G5324" s="107">
        <f t="shared" si="1061"/>
        <v>2.1000000000000014</v>
      </c>
      <c r="H5324">
        <f t="shared" si="1062"/>
        <v>7</v>
      </c>
      <c r="I5324">
        <f t="shared" si="1063"/>
        <v>1995</v>
      </c>
      <c r="Q5324" t="s">
        <v>72</v>
      </c>
      <c r="R5324" s="93">
        <v>34907</v>
      </c>
      <c r="S5324">
        <v>19.5</v>
      </c>
      <c r="T5324">
        <v>7.1</v>
      </c>
      <c r="U5324">
        <f t="shared" si="1055"/>
        <v>13.3</v>
      </c>
      <c r="V5324" s="106">
        <v>14.5</v>
      </c>
      <c r="W5324" s="107">
        <f t="shared" si="1064"/>
        <v>1.1999999999999993</v>
      </c>
      <c r="X5324">
        <f t="shared" si="1065"/>
        <v>7</v>
      </c>
      <c r="AG5324" s="93">
        <f t="shared" si="1056"/>
        <v>34908</v>
      </c>
      <c r="AH5324" s="107">
        <f t="shared" si="1057"/>
        <v>2.0250000000000004</v>
      </c>
      <c r="AI5324" s="72">
        <f t="shared" si="1058"/>
        <v>28</v>
      </c>
      <c r="AJ5324">
        <f t="shared" si="1059"/>
        <v>7</v>
      </c>
      <c r="AK5324">
        <f t="shared" si="1060"/>
        <v>1995</v>
      </c>
    </row>
    <row r="5325" spans="1:37" x14ac:dyDescent="0.2">
      <c r="A5325" t="s">
        <v>70</v>
      </c>
      <c r="B5325" s="93">
        <v>34908</v>
      </c>
      <c r="C5325">
        <v>22.2</v>
      </c>
      <c r="D5325">
        <v>4</v>
      </c>
      <c r="E5325">
        <f t="shared" si="1054"/>
        <v>13.1</v>
      </c>
      <c r="F5325" s="106">
        <v>15.5</v>
      </c>
      <c r="G5325" s="107">
        <f t="shared" si="1061"/>
        <v>2.4000000000000004</v>
      </c>
      <c r="H5325">
        <f t="shared" si="1062"/>
        <v>7</v>
      </c>
      <c r="I5325">
        <f t="shared" si="1063"/>
        <v>1995</v>
      </c>
      <c r="Q5325" t="s">
        <v>72</v>
      </c>
      <c r="R5325" s="93">
        <v>34908</v>
      </c>
      <c r="S5325">
        <v>20.9</v>
      </c>
      <c r="T5325">
        <v>4.8</v>
      </c>
      <c r="U5325">
        <f t="shared" si="1055"/>
        <v>12.85</v>
      </c>
      <c r="V5325" s="106">
        <v>14.5</v>
      </c>
      <c r="W5325" s="107">
        <f t="shared" si="1064"/>
        <v>1.6500000000000004</v>
      </c>
      <c r="X5325">
        <f t="shared" si="1065"/>
        <v>7</v>
      </c>
      <c r="AG5325" s="93">
        <f t="shared" si="1056"/>
        <v>34909</v>
      </c>
      <c r="AH5325" s="107">
        <f t="shared" si="1057"/>
        <v>2.1749999999999989</v>
      </c>
      <c r="AI5325" s="72">
        <f t="shared" si="1058"/>
        <v>29</v>
      </c>
      <c r="AJ5325">
        <f t="shared" si="1059"/>
        <v>7</v>
      </c>
      <c r="AK5325">
        <f t="shared" si="1060"/>
        <v>1995</v>
      </c>
    </row>
    <row r="5326" spans="1:37" x14ac:dyDescent="0.2">
      <c r="A5326" t="s">
        <v>70</v>
      </c>
      <c r="B5326" s="93">
        <v>34909</v>
      </c>
      <c r="C5326">
        <v>20</v>
      </c>
      <c r="D5326">
        <v>7.6</v>
      </c>
      <c r="E5326">
        <f t="shared" si="1054"/>
        <v>13.8</v>
      </c>
      <c r="F5326" s="106">
        <v>15.5</v>
      </c>
      <c r="G5326" s="107">
        <f t="shared" si="1061"/>
        <v>1.6999999999999993</v>
      </c>
      <c r="H5326">
        <f t="shared" si="1062"/>
        <v>7</v>
      </c>
      <c r="I5326">
        <f t="shared" si="1063"/>
        <v>1995</v>
      </c>
      <c r="Q5326" t="s">
        <v>72</v>
      </c>
      <c r="R5326" s="93">
        <v>34909</v>
      </c>
      <c r="S5326">
        <v>14.3</v>
      </c>
      <c r="T5326">
        <v>9.4</v>
      </c>
      <c r="U5326">
        <f t="shared" si="1055"/>
        <v>11.850000000000001</v>
      </c>
      <c r="V5326" s="106">
        <v>14.5</v>
      </c>
      <c r="W5326" s="107">
        <f t="shared" si="1064"/>
        <v>2.6499999999999986</v>
      </c>
      <c r="X5326">
        <f t="shared" si="1065"/>
        <v>7</v>
      </c>
      <c r="AG5326" s="93">
        <f t="shared" si="1056"/>
        <v>34910</v>
      </c>
      <c r="AH5326" s="107">
        <f t="shared" si="1057"/>
        <v>1.4500000000000002</v>
      </c>
      <c r="AI5326" s="72">
        <f t="shared" si="1058"/>
        <v>30</v>
      </c>
      <c r="AJ5326">
        <f t="shared" si="1059"/>
        <v>7</v>
      </c>
      <c r="AK5326">
        <f t="shared" si="1060"/>
        <v>1995</v>
      </c>
    </row>
    <row r="5327" spans="1:37" x14ac:dyDescent="0.2">
      <c r="A5327" t="s">
        <v>70</v>
      </c>
      <c r="B5327" s="93">
        <v>34910</v>
      </c>
      <c r="C5327">
        <v>18.5</v>
      </c>
      <c r="D5327">
        <v>6.7</v>
      </c>
      <c r="E5327">
        <f t="shared" si="1054"/>
        <v>12.6</v>
      </c>
      <c r="F5327" s="106">
        <v>15.5</v>
      </c>
      <c r="G5327" s="107">
        <f t="shared" si="1061"/>
        <v>2.9000000000000004</v>
      </c>
      <c r="H5327">
        <f t="shared" si="1062"/>
        <v>7</v>
      </c>
      <c r="I5327">
        <f t="shared" si="1063"/>
        <v>1995</v>
      </c>
      <c r="Q5327" t="s">
        <v>72</v>
      </c>
      <c r="R5327" s="93">
        <v>34910</v>
      </c>
      <c r="S5327">
        <v>21.4</v>
      </c>
      <c r="T5327">
        <v>8.8000000000000007</v>
      </c>
      <c r="U5327">
        <f t="shared" si="1055"/>
        <v>15.1</v>
      </c>
      <c r="V5327" s="106">
        <v>14.5</v>
      </c>
      <c r="W5327" s="107">
        <f t="shared" si="1064"/>
        <v>0</v>
      </c>
      <c r="X5327">
        <f t="shared" si="1065"/>
        <v>7</v>
      </c>
      <c r="AG5327" s="93">
        <f t="shared" si="1056"/>
        <v>34911</v>
      </c>
      <c r="AH5327" s="107">
        <f t="shared" si="1057"/>
        <v>0</v>
      </c>
      <c r="AI5327" s="72">
        <f t="shared" si="1058"/>
        <v>31</v>
      </c>
      <c r="AJ5327">
        <f t="shared" si="1059"/>
        <v>7</v>
      </c>
      <c r="AK5327">
        <f t="shared" si="1060"/>
        <v>1995</v>
      </c>
    </row>
    <row r="5328" spans="1:37" x14ac:dyDescent="0.2">
      <c r="A5328" t="s">
        <v>70</v>
      </c>
      <c r="B5328" s="93">
        <v>34911</v>
      </c>
      <c r="C5328">
        <v>23.3</v>
      </c>
      <c r="D5328">
        <v>9.9</v>
      </c>
      <c r="E5328">
        <f t="shared" si="1054"/>
        <v>16.600000000000001</v>
      </c>
      <c r="F5328" s="106">
        <v>15.5</v>
      </c>
      <c r="G5328" s="107">
        <f t="shared" si="1061"/>
        <v>0</v>
      </c>
      <c r="H5328">
        <f t="shared" si="1062"/>
        <v>7</v>
      </c>
      <c r="I5328">
        <f t="shared" si="1063"/>
        <v>1995</v>
      </c>
      <c r="Q5328" t="s">
        <v>72</v>
      </c>
      <c r="R5328" s="93">
        <v>34911</v>
      </c>
      <c r="S5328">
        <v>21</v>
      </c>
      <c r="T5328">
        <v>8.9</v>
      </c>
      <c r="U5328">
        <f t="shared" si="1055"/>
        <v>14.95</v>
      </c>
      <c r="V5328" s="106">
        <v>14.5</v>
      </c>
      <c r="W5328" s="107">
        <f t="shared" si="1064"/>
        <v>0</v>
      </c>
      <c r="X5328">
        <f t="shared" si="1065"/>
        <v>7</v>
      </c>
      <c r="AG5328" s="93">
        <f t="shared" si="1056"/>
        <v>34912</v>
      </c>
      <c r="AH5328" s="107">
        <f t="shared" si="1057"/>
        <v>1.1749999999999998</v>
      </c>
      <c r="AI5328" s="72">
        <f t="shared" si="1058"/>
        <v>1</v>
      </c>
      <c r="AJ5328">
        <f t="shared" si="1059"/>
        <v>8</v>
      </c>
      <c r="AK5328">
        <f t="shared" si="1060"/>
        <v>1995</v>
      </c>
    </row>
    <row r="5329" spans="1:37" x14ac:dyDescent="0.2">
      <c r="A5329" t="s">
        <v>70</v>
      </c>
      <c r="B5329" s="93">
        <v>34912</v>
      </c>
      <c r="C5329">
        <v>18.8</v>
      </c>
      <c r="D5329">
        <v>9</v>
      </c>
      <c r="E5329">
        <f t="shared" si="1054"/>
        <v>13.9</v>
      </c>
      <c r="F5329" s="106">
        <v>15.5</v>
      </c>
      <c r="G5329" s="107">
        <f t="shared" si="1061"/>
        <v>1.5999999999999996</v>
      </c>
      <c r="H5329">
        <f t="shared" si="1062"/>
        <v>8</v>
      </c>
      <c r="I5329">
        <f t="shared" si="1063"/>
        <v>1995</v>
      </c>
      <c r="Q5329" t="s">
        <v>72</v>
      </c>
      <c r="R5329" s="93">
        <v>34912</v>
      </c>
      <c r="S5329">
        <v>19</v>
      </c>
      <c r="T5329">
        <v>8.5</v>
      </c>
      <c r="U5329">
        <f t="shared" si="1055"/>
        <v>13.75</v>
      </c>
      <c r="V5329" s="106">
        <v>14.5</v>
      </c>
      <c r="W5329" s="107">
        <f t="shared" si="1064"/>
        <v>0.75</v>
      </c>
      <c r="X5329">
        <f t="shared" si="1065"/>
        <v>8</v>
      </c>
      <c r="AG5329" s="93">
        <f t="shared" si="1056"/>
        <v>34913</v>
      </c>
      <c r="AH5329" s="107">
        <f t="shared" si="1057"/>
        <v>1.9249999999999998</v>
      </c>
      <c r="AI5329" s="72">
        <f t="shared" si="1058"/>
        <v>2</v>
      </c>
      <c r="AJ5329">
        <f t="shared" si="1059"/>
        <v>8</v>
      </c>
      <c r="AK5329">
        <f t="shared" si="1060"/>
        <v>1995</v>
      </c>
    </row>
    <row r="5330" spans="1:37" x14ac:dyDescent="0.2">
      <c r="A5330" t="s">
        <v>70</v>
      </c>
      <c r="B5330" s="93">
        <v>34913</v>
      </c>
      <c r="C5330">
        <v>18.899999999999999</v>
      </c>
      <c r="D5330">
        <v>9.1</v>
      </c>
      <c r="E5330">
        <f t="shared" si="1054"/>
        <v>14</v>
      </c>
      <c r="F5330" s="106">
        <v>15.5</v>
      </c>
      <c r="G5330" s="107">
        <f t="shared" si="1061"/>
        <v>1.5</v>
      </c>
      <c r="H5330">
        <f t="shared" si="1062"/>
        <v>8</v>
      </c>
      <c r="I5330">
        <f t="shared" si="1063"/>
        <v>1995</v>
      </c>
      <c r="Q5330" t="s">
        <v>72</v>
      </c>
      <c r="R5330" s="93">
        <v>34913</v>
      </c>
      <c r="S5330">
        <v>20.6</v>
      </c>
      <c r="T5330">
        <v>3.7</v>
      </c>
      <c r="U5330">
        <f t="shared" si="1055"/>
        <v>12.15</v>
      </c>
      <c r="V5330" s="106">
        <v>14.5</v>
      </c>
      <c r="W5330" s="107">
        <f t="shared" si="1064"/>
        <v>2.3499999999999996</v>
      </c>
      <c r="X5330">
        <f t="shared" si="1065"/>
        <v>8</v>
      </c>
      <c r="AG5330" s="93">
        <f t="shared" si="1056"/>
        <v>34914</v>
      </c>
      <c r="AH5330" s="107">
        <f t="shared" si="1057"/>
        <v>0</v>
      </c>
      <c r="AI5330" s="72">
        <f t="shared" si="1058"/>
        <v>3</v>
      </c>
      <c r="AJ5330">
        <f t="shared" si="1059"/>
        <v>8</v>
      </c>
      <c r="AK5330">
        <f t="shared" si="1060"/>
        <v>1995</v>
      </c>
    </row>
    <row r="5331" spans="1:37" x14ac:dyDescent="0.2">
      <c r="A5331" t="s">
        <v>70</v>
      </c>
      <c r="B5331" s="93">
        <v>34914</v>
      </c>
      <c r="C5331">
        <v>25.5</v>
      </c>
      <c r="D5331">
        <v>7.1</v>
      </c>
      <c r="E5331">
        <f t="shared" si="1054"/>
        <v>16.3</v>
      </c>
      <c r="F5331" s="106">
        <v>15.5</v>
      </c>
      <c r="G5331" s="107">
        <f t="shared" si="1061"/>
        <v>0</v>
      </c>
      <c r="H5331">
        <f t="shared" si="1062"/>
        <v>8</v>
      </c>
      <c r="I5331">
        <f t="shared" si="1063"/>
        <v>1995</v>
      </c>
      <c r="Q5331" t="s">
        <v>72</v>
      </c>
      <c r="R5331" s="93">
        <v>34914</v>
      </c>
      <c r="S5331">
        <v>24.8</v>
      </c>
      <c r="T5331">
        <v>9.8000000000000007</v>
      </c>
      <c r="U5331">
        <f t="shared" si="1055"/>
        <v>17.3</v>
      </c>
      <c r="V5331" s="106">
        <v>14.5</v>
      </c>
      <c r="W5331" s="107">
        <f t="shared" si="1064"/>
        <v>0</v>
      </c>
      <c r="X5331">
        <f t="shared" si="1065"/>
        <v>8</v>
      </c>
      <c r="AG5331" s="93">
        <f t="shared" si="1056"/>
        <v>34915</v>
      </c>
      <c r="AH5331" s="107">
        <f t="shared" si="1057"/>
        <v>0</v>
      </c>
      <c r="AI5331" s="72">
        <f t="shared" si="1058"/>
        <v>4</v>
      </c>
      <c r="AJ5331">
        <f t="shared" si="1059"/>
        <v>8</v>
      </c>
      <c r="AK5331">
        <f t="shared" si="1060"/>
        <v>1995</v>
      </c>
    </row>
    <row r="5332" spans="1:37" x14ac:dyDescent="0.2">
      <c r="A5332" t="s">
        <v>70</v>
      </c>
      <c r="B5332" s="93">
        <v>34915</v>
      </c>
      <c r="C5332">
        <v>26.6</v>
      </c>
      <c r="D5332">
        <v>9.6999999999999993</v>
      </c>
      <c r="E5332">
        <f t="shared" si="1054"/>
        <v>18.149999999999999</v>
      </c>
      <c r="F5332" s="106">
        <v>15.5</v>
      </c>
      <c r="G5332" s="107">
        <f t="shared" si="1061"/>
        <v>0</v>
      </c>
      <c r="H5332">
        <f t="shared" si="1062"/>
        <v>8</v>
      </c>
      <c r="I5332">
        <f t="shared" si="1063"/>
        <v>1995</v>
      </c>
      <c r="Q5332" t="s">
        <v>72</v>
      </c>
      <c r="R5332" s="93">
        <v>34915</v>
      </c>
      <c r="S5332">
        <v>26.8</v>
      </c>
      <c r="T5332">
        <v>10.8</v>
      </c>
      <c r="U5332">
        <f t="shared" si="1055"/>
        <v>18.8</v>
      </c>
      <c r="V5332" s="106">
        <v>14.5</v>
      </c>
      <c r="W5332" s="107">
        <f t="shared" si="1064"/>
        <v>0</v>
      </c>
      <c r="X5332">
        <f t="shared" si="1065"/>
        <v>8</v>
      </c>
      <c r="AG5332" s="93">
        <f t="shared" si="1056"/>
        <v>34916</v>
      </c>
      <c r="AH5332" s="107">
        <f t="shared" si="1057"/>
        <v>0</v>
      </c>
      <c r="AI5332" s="72">
        <f t="shared" si="1058"/>
        <v>5</v>
      </c>
      <c r="AJ5332">
        <f t="shared" si="1059"/>
        <v>8</v>
      </c>
      <c r="AK5332">
        <f t="shared" si="1060"/>
        <v>1995</v>
      </c>
    </row>
    <row r="5333" spans="1:37" x14ac:dyDescent="0.2">
      <c r="A5333" t="s">
        <v>70</v>
      </c>
      <c r="B5333" s="93">
        <v>34916</v>
      </c>
      <c r="C5333">
        <v>21.5</v>
      </c>
      <c r="D5333">
        <v>12.1</v>
      </c>
      <c r="E5333">
        <f t="shared" si="1054"/>
        <v>16.8</v>
      </c>
      <c r="F5333" s="106">
        <v>15.5</v>
      </c>
      <c r="G5333" s="107">
        <f t="shared" si="1061"/>
        <v>0</v>
      </c>
      <c r="H5333">
        <f t="shared" si="1062"/>
        <v>8</v>
      </c>
      <c r="I5333">
        <f t="shared" si="1063"/>
        <v>1995</v>
      </c>
      <c r="Q5333" t="s">
        <v>72</v>
      </c>
      <c r="R5333" s="93">
        <v>34916</v>
      </c>
      <c r="S5333">
        <v>19.600000000000001</v>
      </c>
      <c r="T5333">
        <v>12</v>
      </c>
      <c r="U5333">
        <f t="shared" si="1055"/>
        <v>15.8</v>
      </c>
      <c r="V5333" s="106">
        <v>14.5</v>
      </c>
      <c r="W5333" s="107">
        <f t="shared" si="1064"/>
        <v>0</v>
      </c>
      <c r="X5333">
        <f t="shared" si="1065"/>
        <v>8</v>
      </c>
      <c r="AG5333" s="93">
        <f t="shared" si="1056"/>
        <v>34917</v>
      </c>
      <c r="AH5333" s="107">
        <f t="shared" si="1057"/>
        <v>2.3499999999999996</v>
      </c>
      <c r="AI5333" s="72">
        <f t="shared" si="1058"/>
        <v>6</v>
      </c>
      <c r="AJ5333">
        <f t="shared" si="1059"/>
        <v>8</v>
      </c>
      <c r="AK5333">
        <f t="shared" si="1060"/>
        <v>1995</v>
      </c>
    </row>
    <row r="5334" spans="1:37" x14ac:dyDescent="0.2">
      <c r="A5334" t="s">
        <v>70</v>
      </c>
      <c r="B5334" s="93">
        <v>34917</v>
      </c>
      <c r="C5334">
        <v>15.3</v>
      </c>
      <c r="D5334">
        <v>10.3</v>
      </c>
      <c r="E5334">
        <f t="shared" si="1054"/>
        <v>12.8</v>
      </c>
      <c r="F5334" s="106">
        <v>15.5</v>
      </c>
      <c r="G5334" s="107">
        <f t="shared" si="1061"/>
        <v>2.6999999999999993</v>
      </c>
      <c r="H5334">
        <f t="shared" si="1062"/>
        <v>8</v>
      </c>
      <c r="I5334">
        <f t="shared" si="1063"/>
        <v>1995</v>
      </c>
      <c r="Q5334" t="s">
        <v>72</v>
      </c>
      <c r="R5334" s="93">
        <v>34917</v>
      </c>
      <c r="S5334">
        <v>16</v>
      </c>
      <c r="T5334">
        <v>9</v>
      </c>
      <c r="U5334">
        <f t="shared" si="1055"/>
        <v>12.5</v>
      </c>
      <c r="V5334" s="106">
        <v>14.5</v>
      </c>
      <c r="W5334" s="107">
        <f t="shared" si="1064"/>
        <v>2</v>
      </c>
      <c r="X5334">
        <f t="shared" si="1065"/>
        <v>8</v>
      </c>
      <c r="AG5334" s="93">
        <f t="shared" si="1056"/>
        <v>34918</v>
      </c>
      <c r="AH5334" s="107">
        <f t="shared" si="1057"/>
        <v>3.2750000000000004</v>
      </c>
      <c r="AI5334" s="72">
        <f t="shared" si="1058"/>
        <v>7</v>
      </c>
      <c r="AJ5334">
        <f t="shared" si="1059"/>
        <v>8</v>
      </c>
      <c r="AK5334">
        <f t="shared" si="1060"/>
        <v>1995</v>
      </c>
    </row>
    <row r="5335" spans="1:37" x14ac:dyDescent="0.2">
      <c r="A5335" t="s">
        <v>70</v>
      </c>
      <c r="B5335" s="93">
        <v>34918</v>
      </c>
      <c r="C5335">
        <v>16</v>
      </c>
      <c r="D5335">
        <v>10.5</v>
      </c>
      <c r="E5335">
        <f t="shared" si="1054"/>
        <v>13.25</v>
      </c>
      <c r="F5335" s="106">
        <v>15.5</v>
      </c>
      <c r="G5335" s="107">
        <f t="shared" si="1061"/>
        <v>2.25</v>
      </c>
      <c r="H5335">
        <f t="shared" si="1062"/>
        <v>8</v>
      </c>
      <c r="I5335">
        <f t="shared" si="1063"/>
        <v>1995</v>
      </c>
      <c r="Q5335" t="s">
        <v>72</v>
      </c>
      <c r="R5335" s="93">
        <v>34918</v>
      </c>
      <c r="S5335">
        <v>12.8</v>
      </c>
      <c r="T5335">
        <v>7.6</v>
      </c>
      <c r="U5335">
        <f t="shared" si="1055"/>
        <v>10.199999999999999</v>
      </c>
      <c r="V5335" s="106">
        <v>14.5</v>
      </c>
      <c r="W5335" s="107">
        <f t="shared" si="1064"/>
        <v>4.3000000000000007</v>
      </c>
      <c r="X5335">
        <f t="shared" si="1065"/>
        <v>8</v>
      </c>
      <c r="AG5335" s="93">
        <f t="shared" si="1056"/>
        <v>34919</v>
      </c>
      <c r="AH5335" s="107">
        <f t="shared" si="1057"/>
        <v>4.625</v>
      </c>
      <c r="AI5335" s="72">
        <f t="shared" si="1058"/>
        <v>8</v>
      </c>
      <c r="AJ5335">
        <f t="shared" si="1059"/>
        <v>8</v>
      </c>
      <c r="AK5335">
        <f t="shared" si="1060"/>
        <v>1995</v>
      </c>
    </row>
    <row r="5336" spans="1:37" x14ac:dyDescent="0.2">
      <c r="A5336" t="s">
        <v>70</v>
      </c>
      <c r="B5336" s="93">
        <v>34919</v>
      </c>
      <c r="C5336">
        <v>13.8</v>
      </c>
      <c r="D5336">
        <v>5.7</v>
      </c>
      <c r="E5336">
        <f t="shared" si="1054"/>
        <v>9.75</v>
      </c>
      <c r="F5336" s="106">
        <v>15.5</v>
      </c>
      <c r="G5336" s="107">
        <f t="shared" si="1061"/>
        <v>5.75</v>
      </c>
      <c r="H5336">
        <f t="shared" si="1062"/>
        <v>8</v>
      </c>
      <c r="I5336">
        <f t="shared" si="1063"/>
        <v>1995</v>
      </c>
      <c r="Q5336" t="s">
        <v>72</v>
      </c>
      <c r="R5336" s="93">
        <v>34919</v>
      </c>
      <c r="S5336">
        <v>13.1</v>
      </c>
      <c r="T5336">
        <v>8.9</v>
      </c>
      <c r="U5336">
        <f t="shared" si="1055"/>
        <v>11</v>
      </c>
      <c r="V5336" s="106">
        <v>14.5</v>
      </c>
      <c r="W5336" s="107">
        <f t="shared" si="1064"/>
        <v>3.5</v>
      </c>
      <c r="X5336">
        <f t="shared" si="1065"/>
        <v>8</v>
      </c>
      <c r="AG5336" s="93">
        <f t="shared" si="1056"/>
        <v>34920</v>
      </c>
      <c r="AH5336" s="107">
        <f t="shared" si="1057"/>
        <v>2.625</v>
      </c>
      <c r="AI5336" s="72">
        <f t="shared" si="1058"/>
        <v>9</v>
      </c>
      <c r="AJ5336">
        <f t="shared" si="1059"/>
        <v>8</v>
      </c>
      <c r="AK5336">
        <f t="shared" si="1060"/>
        <v>1995</v>
      </c>
    </row>
    <row r="5337" spans="1:37" x14ac:dyDescent="0.2">
      <c r="A5337" t="s">
        <v>70</v>
      </c>
      <c r="B5337" s="93">
        <v>34920</v>
      </c>
      <c r="C5337">
        <v>19</v>
      </c>
      <c r="D5337">
        <v>6.4</v>
      </c>
      <c r="E5337">
        <f t="shared" si="1054"/>
        <v>12.7</v>
      </c>
      <c r="F5337" s="106">
        <v>15.5</v>
      </c>
      <c r="G5337" s="107">
        <f t="shared" si="1061"/>
        <v>2.8000000000000007</v>
      </c>
      <c r="H5337">
        <f t="shared" si="1062"/>
        <v>8</v>
      </c>
      <c r="I5337">
        <f t="shared" si="1063"/>
        <v>1995</v>
      </c>
      <c r="Q5337" t="s">
        <v>72</v>
      </c>
      <c r="R5337" s="93">
        <v>34920</v>
      </c>
      <c r="S5337">
        <v>14.6</v>
      </c>
      <c r="T5337">
        <v>9.5</v>
      </c>
      <c r="U5337">
        <f t="shared" si="1055"/>
        <v>12.05</v>
      </c>
      <c r="V5337" s="106">
        <v>14.5</v>
      </c>
      <c r="W5337" s="107">
        <f t="shared" si="1064"/>
        <v>2.4499999999999993</v>
      </c>
      <c r="X5337">
        <f t="shared" si="1065"/>
        <v>8</v>
      </c>
      <c r="AG5337" s="93">
        <f t="shared" si="1056"/>
        <v>34921</v>
      </c>
      <c r="AH5337" s="107">
        <f t="shared" si="1057"/>
        <v>3.8749999999999991</v>
      </c>
      <c r="AI5337" s="72">
        <f t="shared" si="1058"/>
        <v>10</v>
      </c>
      <c r="AJ5337">
        <f t="shared" si="1059"/>
        <v>8</v>
      </c>
      <c r="AK5337">
        <f t="shared" si="1060"/>
        <v>1995</v>
      </c>
    </row>
    <row r="5338" spans="1:37" x14ac:dyDescent="0.2">
      <c r="A5338" t="s">
        <v>70</v>
      </c>
      <c r="B5338" s="93">
        <v>34921</v>
      </c>
      <c r="C5338">
        <v>18.100000000000001</v>
      </c>
      <c r="D5338">
        <v>6.6</v>
      </c>
      <c r="E5338">
        <f t="shared" si="1054"/>
        <v>12.350000000000001</v>
      </c>
      <c r="F5338" s="106">
        <v>15.5</v>
      </c>
      <c r="G5338" s="107">
        <f t="shared" si="1061"/>
        <v>3.1499999999999986</v>
      </c>
      <c r="H5338">
        <f t="shared" si="1062"/>
        <v>8</v>
      </c>
      <c r="I5338">
        <f t="shared" si="1063"/>
        <v>1995</v>
      </c>
      <c r="Q5338" t="s">
        <v>72</v>
      </c>
      <c r="R5338" s="93">
        <v>34921</v>
      </c>
      <c r="S5338">
        <v>15.4</v>
      </c>
      <c r="T5338">
        <v>4.4000000000000004</v>
      </c>
      <c r="U5338">
        <f t="shared" si="1055"/>
        <v>9.9</v>
      </c>
      <c r="V5338" s="106">
        <v>14.5</v>
      </c>
      <c r="W5338" s="107">
        <f t="shared" si="1064"/>
        <v>4.5999999999999996</v>
      </c>
      <c r="X5338">
        <f t="shared" si="1065"/>
        <v>8</v>
      </c>
      <c r="AG5338" s="93">
        <f t="shared" si="1056"/>
        <v>34922</v>
      </c>
      <c r="AH5338" s="107">
        <f t="shared" si="1057"/>
        <v>3.5249999999999995</v>
      </c>
      <c r="AI5338" s="72">
        <f t="shared" si="1058"/>
        <v>11</v>
      </c>
      <c r="AJ5338">
        <f t="shared" si="1059"/>
        <v>8</v>
      </c>
      <c r="AK5338">
        <f t="shared" si="1060"/>
        <v>1995</v>
      </c>
    </row>
    <row r="5339" spans="1:37" x14ac:dyDescent="0.2">
      <c r="A5339" t="s">
        <v>70</v>
      </c>
      <c r="B5339" s="93">
        <v>34922</v>
      </c>
      <c r="C5339">
        <v>18.7</v>
      </c>
      <c r="D5339">
        <v>8.9</v>
      </c>
      <c r="E5339">
        <f t="shared" si="1054"/>
        <v>13.8</v>
      </c>
      <c r="F5339" s="106">
        <v>15.5</v>
      </c>
      <c r="G5339" s="107">
        <f t="shared" si="1061"/>
        <v>1.6999999999999993</v>
      </c>
      <c r="H5339">
        <f t="shared" si="1062"/>
        <v>8</v>
      </c>
      <c r="I5339">
        <f t="shared" si="1063"/>
        <v>1995</v>
      </c>
      <c r="Q5339" t="s">
        <v>72</v>
      </c>
      <c r="R5339" s="93">
        <v>34922</v>
      </c>
      <c r="S5339">
        <v>12.6</v>
      </c>
      <c r="T5339">
        <v>5.7</v>
      </c>
      <c r="U5339">
        <f t="shared" si="1055"/>
        <v>9.15</v>
      </c>
      <c r="V5339" s="106">
        <v>14.5</v>
      </c>
      <c r="W5339" s="107">
        <f t="shared" si="1064"/>
        <v>5.35</v>
      </c>
      <c r="X5339">
        <f t="shared" si="1065"/>
        <v>8</v>
      </c>
      <c r="AG5339" s="93">
        <f t="shared" si="1056"/>
        <v>34923</v>
      </c>
      <c r="AH5339" s="107">
        <f t="shared" si="1057"/>
        <v>2.8249999999999993</v>
      </c>
      <c r="AI5339" s="72">
        <f t="shared" si="1058"/>
        <v>12</v>
      </c>
      <c r="AJ5339">
        <f t="shared" si="1059"/>
        <v>8</v>
      </c>
      <c r="AK5339">
        <f t="shared" si="1060"/>
        <v>1995</v>
      </c>
    </row>
    <row r="5340" spans="1:37" x14ac:dyDescent="0.2">
      <c r="A5340" t="s">
        <v>70</v>
      </c>
      <c r="B5340" s="93">
        <v>34923</v>
      </c>
      <c r="C5340">
        <v>17.100000000000001</v>
      </c>
      <c r="D5340">
        <v>8.6</v>
      </c>
      <c r="E5340">
        <f t="shared" si="1054"/>
        <v>12.850000000000001</v>
      </c>
      <c r="F5340" s="106">
        <v>15.5</v>
      </c>
      <c r="G5340" s="107">
        <f t="shared" si="1061"/>
        <v>2.6499999999999986</v>
      </c>
      <c r="H5340">
        <f t="shared" si="1062"/>
        <v>8</v>
      </c>
      <c r="I5340">
        <f t="shared" si="1063"/>
        <v>1995</v>
      </c>
      <c r="Q5340" t="s">
        <v>72</v>
      </c>
      <c r="R5340" s="93">
        <v>34923</v>
      </c>
      <c r="S5340">
        <v>14.7</v>
      </c>
      <c r="T5340">
        <v>8.3000000000000007</v>
      </c>
      <c r="U5340">
        <f t="shared" si="1055"/>
        <v>11.5</v>
      </c>
      <c r="V5340" s="106">
        <v>14.5</v>
      </c>
      <c r="W5340" s="107">
        <f t="shared" si="1064"/>
        <v>3</v>
      </c>
      <c r="X5340">
        <f t="shared" si="1065"/>
        <v>8</v>
      </c>
      <c r="AG5340" s="93">
        <f t="shared" si="1056"/>
        <v>34924</v>
      </c>
      <c r="AH5340" s="107">
        <f t="shared" si="1057"/>
        <v>1.2250000000000005</v>
      </c>
      <c r="AI5340" s="72">
        <f t="shared" si="1058"/>
        <v>13</v>
      </c>
      <c r="AJ5340">
        <f t="shared" si="1059"/>
        <v>8</v>
      </c>
      <c r="AK5340">
        <f t="shared" si="1060"/>
        <v>1995</v>
      </c>
    </row>
    <row r="5341" spans="1:37" x14ac:dyDescent="0.2">
      <c r="A5341" t="s">
        <v>70</v>
      </c>
      <c r="B5341" s="93">
        <v>34924</v>
      </c>
      <c r="C5341">
        <v>18.899999999999999</v>
      </c>
      <c r="D5341">
        <v>8.3000000000000007</v>
      </c>
      <c r="E5341">
        <f t="shared" si="1054"/>
        <v>13.6</v>
      </c>
      <c r="F5341" s="106">
        <v>15.5</v>
      </c>
      <c r="G5341" s="107">
        <f t="shared" si="1061"/>
        <v>1.9000000000000004</v>
      </c>
      <c r="H5341">
        <f t="shared" si="1062"/>
        <v>8</v>
      </c>
      <c r="I5341">
        <f t="shared" si="1063"/>
        <v>1995</v>
      </c>
      <c r="Q5341" t="s">
        <v>72</v>
      </c>
      <c r="R5341" s="93">
        <v>34924</v>
      </c>
      <c r="S5341">
        <v>20.2</v>
      </c>
      <c r="T5341">
        <v>7.7</v>
      </c>
      <c r="U5341">
        <f t="shared" si="1055"/>
        <v>13.95</v>
      </c>
      <c r="V5341" s="106">
        <v>14.5</v>
      </c>
      <c r="W5341" s="107">
        <f t="shared" si="1064"/>
        <v>0.55000000000000071</v>
      </c>
      <c r="X5341">
        <f t="shared" si="1065"/>
        <v>8</v>
      </c>
      <c r="AG5341" s="93">
        <f t="shared" si="1056"/>
        <v>34925</v>
      </c>
      <c r="AH5341" s="107">
        <f t="shared" si="1057"/>
        <v>1</v>
      </c>
      <c r="AI5341" s="72">
        <f t="shared" si="1058"/>
        <v>14</v>
      </c>
      <c r="AJ5341">
        <f t="shared" si="1059"/>
        <v>8</v>
      </c>
      <c r="AK5341">
        <f t="shared" si="1060"/>
        <v>1995</v>
      </c>
    </row>
    <row r="5342" spans="1:37" x14ac:dyDescent="0.2">
      <c r="A5342" t="s">
        <v>70</v>
      </c>
      <c r="B5342" s="93">
        <v>34925</v>
      </c>
      <c r="C5342">
        <v>20.8</v>
      </c>
      <c r="D5342">
        <v>8</v>
      </c>
      <c r="E5342">
        <f t="shared" si="1054"/>
        <v>14.4</v>
      </c>
      <c r="F5342" s="106">
        <v>15.5</v>
      </c>
      <c r="G5342" s="107">
        <f t="shared" si="1061"/>
        <v>1.0999999999999996</v>
      </c>
      <c r="H5342">
        <f t="shared" si="1062"/>
        <v>8</v>
      </c>
      <c r="I5342">
        <f t="shared" si="1063"/>
        <v>1995</v>
      </c>
      <c r="Q5342" t="s">
        <v>72</v>
      </c>
      <c r="R5342" s="93">
        <v>34925</v>
      </c>
      <c r="S5342">
        <v>21.2</v>
      </c>
      <c r="T5342">
        <v>6</v>
      </c>
      <c r="U5342">
        <f t="shared" si="1055"/>
        <v>13.6</v>
      </c>
      <c r="V5342" s="106">
        <v>14.5</v>
      </c>
      <c r="W5342" s="107">
        <f t="shared" si="1064"/>
        <v>0.90000000000000036</v>
      </c>
      <c r="X5342">
        <f t="shared" si="1065"/>
        <v>8</v>
      </c>
      <c r="AG5342" s="93">
        <f t="shared" si="1056"/>
        <v>34926</v>
      </c>
      <c r="AH5342" s="107">
        <f t="shared" si="1057"/>
        <v>0.85000000000000053</v>
      </c>
      <c r="AI5342" s="72">
        <f t="shared" si="1058"/>
        <v>15</v>
      </c>
      <c r="AJ5342">
        <f t="shared" si="1059"/>
        <v>8</v>
      </c>
      <c r="AK5342">
        <f t="shared" si="1060"/>
        <v>1995</v>
      </c>
    </row>
    <row r="5343" spans="1:37" x14ac:dyDescent="0.2">
      <c r="A5343" t="s">
        <v>70</v>
      </c>
      <c r="B5343" s="93">
        <v>34926</v>
      </c>
      <c r="C5343">
        <v>21.6</v>
      </c>
      <c r="D5343">
        <v>8.6999999999999993</v>
      </c>
      <c r="E5343">
        <f t="shared" si="1054"/>
        <v>15.15</v>
      </c>
      <c r="F5343" s="106">
        <v>15.5</v>
      </c>
      <c r="G5343" s="107">
        <f t="shared" si="1061"/>
        <v>0.34999999999999964</v>
      </c>
      <c r="H5343">
        <f t="shared" si="1062"/>
        <v>8</v>
      </c>
      <c r="I5343">
        <f t="shared" si="1063"/>
        <v>1995</v>
      </c>
      <c r="Q5343" t="s">
        <v>72</v>
      </c>
      <c r="R5343" s="93">
        <v>34926</v>
      </c>
      <c r="S5343">
        <v>19.2</v>
      </c>
      <c r="T5343">
        <v>7.1</v>
      </c>
      <c r="U5343">
        <f t="shared" si="1055"/>
        <v>13.149999999999999</v>
      </c>
      <c r="V5343" s="106">
        <v>14.5</v>
      </c>
      <c r="W5343" s="107">
        <f t="shared" si="1064"/>
        <v>1.3500000000000014</v>
      </c>
      <c r="X5343">
        <f t="shared" si="1065"/>
        <v>8</v>
      </c>
      <c r="AG5343" s="93">
        <f t="shared" si="1056"/>
        <v>34927</v>
      </c>
      <c r="AH5343" s="107">
        <f t="shared" si="1057"/>
        <v>2.2000000000000002</v>
      </c>
      <c r="AI5343" s="72">
        <f t="shared" si="1058"/>
        <v>16</v>
      </c>
      <c r="AJ5343">
        <f t="shared" si="1059"/>
        <v>8</v>
      </c>
      <c r="AK5343">
        <f t="shared" si="1060"/>
        <v>1995</v>
      </c>
    </row>
    <row r="5344" spans="1:37" x14ac:dyDescent="0.2">
      <c r="A5344" t="s">
        <v>70</v>
      </c>
      <c r="B5344" s="93">
        <v>34927</v>
      </c>
      <c r="C5344">
        <v>22</v>
      </c>
      <c r="D5344">
        <v>4.8</v>
      </c>
      <c r="E5344">
        <f t="shared" si="1054"/>
        <v>13.4</v>
      </c>
      <c r="F5344" s="106">
        <v>15.5</v>
      </c>
      <c r="G5344" s="107">
        <f t="shared" si="1061"/>
        <v>2.0999999999999996</v>
      </c>
      <c r="H5344">
        <f t="shared" si="1062"/>
        <v>8</v>
      </c>
      <c r="I5344">
        <f t="shared" si="1063"/>
        <v>1995</v>
      </c>
      <c r="Q5344" t="s">
        <v>72</v>
      </c>
      <c r="R5344" s="93">
        <v>34927</v>
      </c>
      <c r="S5344">
        <v>20.7</v>
      </c>
      <c r="T5344">
        <v>3.7</v>
      </c>
      <c r="U5344">
        <f t="shared" si="1055"/>
        <v>12.2</v>
      </c>
      <c r="V5344" s="106">
        <v>14.5</v>
      </c>
      <c r="W5344" s="107">
        <f t="shared" si="1064"/>
        <v>2.3000000000000007</v>
      </c>
      <c r="X5344">
        <f t="shared" si="1065"/>
        <v>8</v>
      </c>
      <c r="AG5344" s="93">
        <f t="shared" si="1056"/>
        <v>34928</v>
      </c>
      <c r="AH5344" s="107">
        <f t="shared" si="1057"/>
        <v>3.0500000000000007</v>
      </c>
      <c r="AI5344" s="72">
        <f t="shared" si="1058"/>
        <v>17</v>
      </c>
      <c r="AJ5344">
        <f t="shared" si="1059"/>
        <v>8</v>
      </c>
      <c r="AK5344">
        <f t="shared" si="1060"/>
        <v>1995</v>
      </c>
    </row>
    <row r="5345" spans="1:37" x14ac:dyDescent="0.2">
      <c r="A5345" t="s">
        <v>70</v>
      </c>
      <c r="B5345" s="93">
        <v>34928</v>
      </c>
      <c r="C5345">
        <v>17.2</v>
      </c>
      <c r="D5345">
        <v>6.1</v>
      </c>
      <c r="E5345">
        <f t="shared" si="1054"/>
        <v>11.649999999999999</v>
      </c>
      <c r="F5345" s="106">
        <v>15.5</v>
      </c>
      <c r="G5345" s="107">
        <f t="shared" si="1061"/>
        <v>3.8500000000000014</v>
      </c>
      <c r="H5345">
        <f t="shared" si="1062"/>
        <v>8</v>
      </c>
      <c r="I5345">
        <f t="shared" si="1063"/>
        <v>1995</v>
      </c>
      <c r="Q5345" t="s">
        <v>72</v>
      </c>
      <c r="R5345" s="93">
        <v>34928</v>
      </c>
      <c r="S5345">
        <v>15.1</v>
      </c>
      <c r="T5345">
        <v>9.4</v>
      </c>
      <c r="U5345">
        <f t="shared" si="1055"/>
        <v>12.25</v>
      </c>
      <c r="V5345" s="106">
        <v>14.5</v>
      </c>
      <c r="W5345" s="107">
        <f t="shared" si="1064"/>
        <v>2.25</v>
      </c>
      <c r="X5345">
        <f t="shared" si="1065"/>
        <v>8</v>
      </c>
      <c r="AG5345" s="93">
        <f t="shared" si="1056"/>
        <v>34929</v>
      </c>
      <c r="AH5345" s="107">
        <f t="shared" si="1057"/>
        <v>2.75</v>
      </c>
      <c r="AI5345" s="72">
        <f t="shared" si="1058"/>
        <v>18</v>
      </c>
      <c r="AJ5345">
        <f t="shared" si="1059"/>
        <v>8</v>
      </c>
      <c r="AK5345">
        <f t="shared" si="1060"/>
        <v>1995</v>
      </c>
    </row>
    <row r="5346" spans="1:37" x14ac:dyDescent="0.2">
      <c r="A5346" t="s">
        <v>70</v>
      </c>
      <c r="B5346" s="93">
        <v>34929</v>
      </c>
      <c r="C5346">
        <v>18.2</v>
      </c>
      <c r="D5346">
        <v>5.7</v>
      </c>
      <c r="E5346">
        <f t="shared" si="1054"/>
        <v>11.95</v>
      </c>
      <c r="F5346" s="106">
        <v>15.5</v>
      </c>
      <c r="G5346" s="107">
        <f t="shared" si="1061"/>
        <v>3.5500000000000007</v>
      </c>
      <c r="H5346">
        <f t="shared" si="1062"/>
        <v>8</v>
      </c>
      <c r="I5346">
        <f t="shared" si="1063"/>
        <v>1995</v>
      </c>
      <c r="Q5346" t="s">
        <v>72</v>
      </c>
      <c r="R5346" s="93">
        <v>34929</v>
      </c>
      <c r="S5346">
        <v>18.8</v>
      </c>
      <c r="T5346">
        <v>6.3</v>
      </c>
      <c r="U5346">
        <f t="shared" si="1055"/>
        <v>12.55</v>
      </c>
      <c r="V5346" s="106">
        <v>14.5</v>
      </c>
      <c r="W5346" s="107">
        <f t="shared" si="1064"/>
        <v>1.9499999999999993</v>
      </c>
      <c r="X5346">
        <f t="shared" si="1065"/>
        <v>8</v>
      </c>
      <c r="AG5346" s="93">
        <f t="shared" si="1056"/>
        <v>34930</v>
      </c>
      <c r="AH5346" s="107">
        <f t="shared" si="1057"/>
        <v>1.7750000000000004</v>
      </c>
      <c r="AI5346" s="72">
        <f t="shared" si="1058"/>
        <v>19</v>
      </c>
      <c r="AJ5346">
        <f t="shared" si="1059"/>
        <v>8</v>
      </c>
      <c r="AK5346">
        <f t="shared" si="1060"/>
        <v>1995</v>
      </c>
    </row>
    <row r="5347" spans="1:37" x14ac:dyDescent="0.2">
      <c r="A5347" t="s">
        <v>70</v>
      </c>
      <c r="B5347" s="93">
        <v>34930</v>
      </c>
      <c r="C5347">
        <v>21</v>
      </c>
      <c r="D5347">
        <v>7.8</v>
      </c>
      <c r="E5347">
        <f t="shared" si="1054"/>
        <v>14.4</v>
      </c>
      <c r="F5347" s="106">
        <v>15.5</v>
      </c>
      <c r="G5347" s="107">
        <f t="shared" si="1061"/>
        <v>1.0999999999999996</v>
      </c>
      <c r="H5347">
        <f t="shared" si="1062"/>
        <v>8</v>
      </c>
      <c r="I5347">
        <f t="shared" si="1063"/>
        <v>1995</v>
      </c>
      <c r="Q5347" t="s">
        <v>72</v>
      </c>
      <c r="R5347" s="93">
        <v>34930</v>
      </c>
      <c r="S5347">
        <v>19.899999999999999</v>
      </c>
      <c r="T5347">
        <v>4.2</v>
      </c>
      <c r="U5347">
        <f t="shared" si="1055"/>
        <v>12.049999999999999</v>
      </c>
      <c r="V5347" s="106">
        <v>14.5</v>
      </c>
      <c r="W5347" s="107">
        <f t="shared" si="1064"/>
        <v>2.4500000000000011</v>
      </c>
      <c r="X5347">
        <f t="shared" si="1065"/>
        <v>8</v>
      </c>
      <c r="AG5347" s="93">
        <f t="shared" si="1056"/>
        <v>34931</v>
      </c>
      <c r="AH5347" s="107">
        <f t="shared" si="1057"/>
        <v>2.0250000000000004</v>
      </c>
      <c r="AI5347" s="72">
        <f t="shared" si="1058"/>
        <v>20</v>
      </c>
      <c r="AJ5347">
        <f t="shared" si="1059"/>
        <v>8</v>
      </c>
      <c r="AK5347">
        <f t="shared" si="1060"/>
        <v>1995</v>
      </c>
    </row>
    <row r="5348" spans="1:37" x14ac:dyDescent="0.2">
      <c r="A5348" t="s">
        <v>70</v>
      </c>
      <c r="B5348" s="93">
        <v>34931</v>
      </c>
      <c r="C5348">
        <v>22.4</v>
      </c>
      <c r="D5348">
        <v>3.4</v>
      </c>
      <c r="E5348">
        <f t="shared" si="1054"/>
        <v>12.899999999999999</v>
      </c>
      <c r="F5348" s="106">
        <v>15.5</v>
      </c>
      <c r="G5348" s="107">
        <f t="shared" si="1061"/>
        <v>2.6000000000000014</v>
      </c>
      <c r="H5348">
        <f t="shared" si="1062"/>
        <v>8</v>
      </c>
      <c r="I5348">
        <f t="shared" si="1063"/>
        <v>1995</v>
      </c>
      <c r="Q5348" t="s">
        <v>72</v>
      </c>
      <c r="R5348" s="93">
        <v>34931</v>
      </c>
      <c r="S5348">
        <v>20.2</v>
      </c>
      <c r="T5348">
        <v>5.9</v>
      </c>
      <c r="U5348">
        <f t="shared" si="1055"/>
        <v>13.05</v>
      </c>
      <c r="V5348" s="106">
        <v>14.5</v>
      </c>
      <c r="W5348" s="107">
        <f t="shared" si="1064"/>
        <v>1.4499999999999993</v>
      </c>
      <c r="X5348">
        <f t="shared" si="1065"/>
        <v>8</v>
      </c>
      <c r="AG5348" s="93">
        <f t="shared" si="1056"/>
        <v>34932</v>
      </c>
      <c r="AH5348" s="107">
        <f t="shared" si="1057"/>
        <v>0.57499999999999929</v>
      </c>
      <c r="AI5348" s="72">
        <f t="shared" si="1058"/>
        <v>21</v>
      </c>
      <c r="AJ5348">
        <f t="shared" si="1059"/>
        <v>8</v>
      </c>
      <c r="AK5348">
        <f t="shared" si="1060"/>
        <v>1995</v>
      </c>
    </row>
    <row r="5349" spans="1:37" x14ac:dyDescent="0.2">
      <c r="A5349" t="s">
        <v>70</v>
      </c>
      <c r="B5349" s="93">
        <v>34932</v>
      </c>
      <c r="C5349">
        <v>27.1</v>
      </c>
      <c r="D5349">
        <v>4.0999999999999996</v>
      </c>
      <c r="E5349">
        <f t="shared" si="1054"/>
        <v>15.600000000000001</v>
      </c>
      <c r="F5349" s="106">
        <v>15.5</v>
      </c>
      <c r="G5349" s="107">
        <f t="shared" si="1061"/>
        <v>0</v>
      </c>
      <c r="H5349">
        <f t="shared" si="1062"/>
        <v>8</v>
      </c>
      <c r="I5349">
        <f t="shared" si="1063"/>
        <v>1995</v>
      </c>
      <c r="Q5349" t="s">
        <v>72</v>
      </c>
      <c r="R5349" s="93">
        <v>34932</v>
      </c>
      <c r="S5349">
        <v>20.8</v>
      </c>
      <c r="T5349">
        <v>5.9</v>
      </c>
      <c r="U5349">
        <f t="shared" si="1055"/>
        <v>13.350000000000001</v>
      </c>
      <c r="V5349" s="106">
        <v>14.5</v>
      </c>
      <c r="W5349" s="107">
        <f t="shared" si="1064"/>
        <v>1.1499999999999986</v>
      </c>
      <c r="X5349">
        <f t="shared" si="1065"/>
        <v>8</v>
      </c>
      <c r="AG5349" s="93">
        <f t="shared" si="1056"/>
        <v>34933</v>
      </c>
      <c r="AH5349" s="107">
        <f t="shared" si="1057"/>
        <v>2.125</v>
      </c>
      <c r="AI5349" s="72">
        <f t="shared" si="1058"/>
        <v>22</v>
      </c>
      <c r="AJ5349">
        <f t="shared" si="1059"/>
        <v>8</v>
      </c>
      <c r="AK5349">
        <f t="shared" si="1060"/>
        <v>1995</v>
      </c>
    </row>
    <row r="5350" spans="1:37" x14ac:dyDescent="0.2">
      <c r="A5350" t="s">
        <v>70</v>
      </c>
      <c r="B5350" s="93">
        <v>34933</v>
      </c>
      <c r="C5350">
        <v>23.7</v>
      </c>
      <c r="D5350">
        <v>5.9</v>
      </c>
      <c r="E5350">
        <f t="shared" si="1054"/>
        <v>14.8</v>
      </c>
      <c r="F5350" s="106">
        <v>15.5</v>
      </c>
      <c r="G5350" s="107">
        <f t="shared" si="1061"/>
        <v>0.69999999999999929</v>
      </c>
      <c r="H5350">
        <f t="shared" si="1062"/>
        <v>8</v>
      </c>
      <c r="I5350">
        <f t="shared" si="1063"/>
        <v>1995</v>
      </c>
      <c r="Q5350" t="s">
        <v>72</v>
      </c>
      <c r="R5350" s="93">
        <v>34933</v>
      </c>
      <c r="S5350">
        <v>13.5</v>
      </c>
      <c r="T5350">
        <v>8.4</v>
      </c>
      <c r="U5350">
        <f t="shared" si="1055"/>
        <v>10.95</v>
      </c>
      <c r="V5350" s="106">
        <v>14.5</v>
      </c>
      <c r="W5350" s="107">
        <f t="shared" si="1064"/>
        <v>3.5500000000000007</v>
      </c>
      <c r="X5350">
        <f t="shared" si="1065"/>
        <v>8</v>
      </c>
      <c r="AG5350" s="93">
        <f t="shared" si="1056"/>
        <v>34934</v>
      </c>
      <c r="AH5350" s="107">
        <f t="shared" si="1057"/>
        <v>1.5</v>
      </c>
      <c r="AI5350" s="72">
        <f t="shared" si="1058"/>
        <v>23</v>
      </c>
      <c r="AJ5350">
        <f t="shared" si="1059"/>
        <v>8</v>
      </c>
      <c r="AK5350">
        <f t="shared" si="1060"/>
        <v>1995</v>
      </c>
    </row>
    <row r="5351" spans="1:37" x14ac:dyDescent="0.2">
      <c r="A5351" t="s">
        <v>70</v>
      </c>
      <c r="B5351" s="93">
        <v>34934</v>
      </c>
      <c r="C5351">
        <v>24.2</v>
      </c>
      <c r="D5351">
        <v>10.1</v>
      </c>
      <c r="E5351">
        <f t="shared" si="1054"/>
        <v>17.149999999999999</v>
      </c>
      <c r="F5351" s="106">
        <v>15.5</v>
      </c>
      <c r="G5351" s="107">
        <f t="shared" si="1061"/>
        <v>0</v>
      </c>
      <c r="H5351">
        <f t="shared" si="1062"/>
        <v>8</v>
      </c>
      <c r="I5351">
        <f t="shared" si="1063"/>
        <v>1995</v>
      </c>
      <c r="Q5351" t="s">
        <v>72</v>
      </c>
      <c r="R5351" s="93">
        <v>34934</v>
      </c>
      <c r="S5351">
        <v>15.2</v>
      </c>
      <c r="T5351">
        <v>7.8</v>
      </c>
      <c r="U5351">
        <f t="shared" si="1055"/>
        <v>11.5</v>
      </c>
      <c r="V5351" s="106">
        <v>14.5</v>
      </c>
      <c r="W5351" s="107">
        <f t="shared" si="1064"/>
        <v>3</v>
      </c>
      <c r="X5351">
        <f t="shared" si="1065"/>
        <v>8</v>
      </c>
      <c r="AG5351" s="93">
        <f t="shared" si="1056"/>
        <v>34935</v>
      </c>
      <c r="AH5351" s="107">
        <f t="shared" si="1057"/>
        <v>2.4749999999999996</v>
      </c>
      <c r="AI5351" s="72">
        <f t="shared" si="1058"/>
        <v>24</v>
      </c>
      <c r="AJ5351">
        <f t="shared" si="1059"/>
        <v>8</v>
      </c>
      <c r="AK5351">
        <f t="shared" si="1060"/>
        <v>1995</v>
      </c>
    </row>
    <row r="5352" spans="1:37" x14ac:dyDescent="0.2">
      <c r="A5352" t="s">
        <v>70</v>
      </c>
      <c r="B5352" s="93">
        <v>34935</v>
      </c>
      <c r="C5352">
        <v>17.5</v>
      </c>
      <c r="D5352">
        <v>6</v>
      </c>
      <c r="E5352">
        <f t="shared" si="1054"/>
        <v>11.75</v>
      </c>
      <c r="F5352" s="106">
        <v>15.5</v>
      </c>
      <c r="G5352" s="107">
        <f t="shared" si="1061"/>
        <v>3.75</v>
      </c>
      <c r="H5352">
        <f t="shared" si="1062"/>
        <v>8</v>
      </c>
      <c r="I5352">
        <f t="shared" si="1063"/>
        <v>1995</v>
      </c>
      <c r="Q5352" t="s">
        <v>72</v>
      </c>
      <c r="R5352" s="93">
        <v>34935</v>
      </c>
      <c r="S5352">
        <v>18.7</v>
      </c>
      <c r="T5352">
        <v>7.9</v>
      </c>
      <c r="U5352">
        <f t="shared" si="1055"/>
        <v>13.3</v>
      </c>
      <c r="V5352" s="106">
        <v>14.5</v>
      </c>
      <c r="W5352" s="107">
        <f t="shared" si="1064"/>
        <v>1.1999999999999993</v>
      </c>
      <c r="X5352">
        <f t="shared" si="1065"/>
        <v>8</v>
      </c>
      <c r="AG5352" s="93">
        <f t="shared" si="1056"/>
        <v>34936</v>
      </c>
      <c r="AH5352" s="107">
        <f t="shared" si="1057"/>
        <v>4.0249999999999995</v>
      </c>
      <c r="AI5352" s="72">
        <f t="shared" si="1058"/>
        <v>25</v>
      </c>
      <c r="AJ5352">
        <f t="shared" si="1059"/>
        <v>8</v>
      </c>
      <c r="AK5352">
        <f t="shared" si="1060"/>
        <v>1995</v>
      </c>
    </row>
    <row r="5353" spans="1:37" x14ac:dyDescent="0.2">
      <c r="A5353" t="s">
        <v>70</v>
      </c>
      <c r="B5353" s="93">
        <v>34936</v>
      </c>
      <c r="C5353">
        <v>19.2</v>
      </c>
      <c r="D5353">
        <v>2.1</v>
      </c>
      <c r="E5353">
        <f t="shared" si="1054"/>
        <v>10.65</v>
      </c>
      <c r="F5353" s="106">
        <v>15.5</v>
      </c>
      <c r="G5353" s="107">
        <f t="shared" si="1061"/>
        <v>4.8499999999999996</v>
      </c>
      <c r="H5353">
        <f t="shared" si="1062"/>
        <v>8</v>
      </c>
      <c r="I5353">
        <f t="shared" si="1063"/>
        <v>1995</v>
      </c>
      <c r="Q5353" t="s">
        <v>72</v>
      </c>
      <c r="R5353" s="93">
        <v>34936</v>
      </c>
      <c r="S5353">
        <v>19.3</v>
      </c>
      <c r="T5353">
        <v>3.3</v>
      </c>
      <c r="U5353">
        <f t="shared" si="1055"/>
        <v>11.3</v>
      </c>
      <c r="V5353" s="106">
        <v>14.5</v>
      </c>
      <c r="W5353" s="107">
        <f t="shared" si="1064"/>
        <v>3.1999999999999993</v>
      </c>
      <c r="X5353">
        <f t="shared" si="1065"/>
        <v>8</v>
      </c>
      <c r="AG5353" s="93">
        <f t="shared" si="1056"/>
        <v>34937</v>
      </c>
      <c r="AH5353" s="107">
        <f t="shared" si="1057"/>
        <v>1.5249999999999995</v>
      </c>
      <c r="AI5353" s="72">
        <f t="shared" si="1058"/>
        <v>26</v>
      </c>
      <c r="AJ5353">
        <f t="shared" si="1059"/>
        <v>8</v>
      </c>
      <c r="AK5353">
        <f t="shared" si="1060"/>
        <v>1995</v>
      </c>
    </row>
    <row r="5354" spans="1:37" x14ac:dyDescent="0.2">
      <c r="A5354" t="s">
        <v>70</v>
      </c>
      <c r="B5354" s="93">
        <v>34937</v>
      </c>
      <c r="C5354">
        <v>23.1</v>
      </c>
      <c r="D5354">
        <v>6.2</v>
      </c>
      <c r="E5354">
        <f t="shared" si="1054"/>
        <v>14.65</v>
      </c>
      <c r="F5354" s="106">
        <v>15.5</v>
      </c>
      <c r="G5354" s="107">
        <f t="shared" si="1061"/>
        <v>0.84999999999999964</v>
      </c>
      <c r="H5354">
        <f t="shared" si="1062"/>
        <v>8</v>
      </c>
      <c r="I5354">
        <f t="shared" si="1063"/>
        <v>1995</v>
      </c>
      <c r="Q5354" t="s">
        <v>72</v>
      </c>
      <c r="R5354" s="93">
        <v>34937</v>
      </c>
      <c r="S5354">
        <v>18.7</v>
      </c>
      <c r="T5354">
        <v>5.9</v>
      </c>
      <c r="U5354">
        <f t="shared" si="1055"/>
        <v>12.3</v>
      </c>
      <c r="V5354" s="106">
        <v>14.5</v>
      </c>
      <c r="W5354" s="107">
        <f t="shared" si="1064"/>
        <v>2.1999999999999993</v>
      </c>
      <c r="X5354">
        <f t="shared" si="1065"/>
        <v>8</v>
      </c>
      <c r="AG5354" s="93">
        <f t="shared" si="1056"/>
        <v>34938</v>
      </c>
      <c r="AH5354" s="107">
        <f t="shared" si="1057"/>
        <v>3.0499999999999989</v>
      </c>
      <c r="AI5354" s="72">
        <f t="shared" si="1058"/>
        <v>27</v>
      </c>
      <c r="AJ5354">
        <f t="shared" si="1059"/>
        <v>8</v>
      </c>
      <c r="AK5354">
        <f t="shared" si="1060"/>
        <v>1995</v>
      </c>
    </row>
    <row r="5355" spans="1:37" x14ac:dyDescent="0.2">
      <c r="A5355" t="s">
        <v>70</v>
      </c>
      <c r="B5355" s="93">
        <v>34938</v>
      </c>
      <c r="C5355">
        <v>19.3</v>
      </c>
      <c r="D5355">
        <v>3.8</v>
      </c>
      <c r="E5355">
        <f t="shared" si="1054"/>
        <v>11.55</v>
      </c>
      <c r="F5355" s="106">
        <v>15.5</v>
      </c>
      <c r="G5355" s="107">
        <f t="shared" si="1061"/>
        <v>3.9499999999999993</v>
      </c>
      <c r="H5355">
        <f t="shared" si="1062"/>
        <v>8</v>
      </c>
      <c r="I5355">
        <f t="shared" si="1063"/>
        <v>1995</v>
      </c>
      <c r="Q5355" t="s">
        <v>72</v>
      </c>
      <c r="R5355" s="93">
        <v>34938</v>
      </c>
      <c r="S5355">
        <v>19.600000000000001</v>
      </c>
      <c r="T5355">
        <v>5.0999999999999996</v>
      </c>
      <c r="U5355">
        <f t="shared" si="1055"/>
        <v>12.350000000000001</v>
      </c>
      <c r="V5355" s="106">
        <v>14.5</v>
      </c>
      <c r="W5355" s="107">
        <f t="shared" si="1064"/>
        <v>2.1499999999999986</v>
      </c>
      <c r="X5355">
        <f t="shared" si="1065"/>
        <v>8</v>
      </c>
      <c r="AG5355" s="93">
        <f t="shared" si="1056"/>
        <v>34939</v>
      </c>
      <c r="AH5355" s="107">
        <f t="shared" si="1057"/>
        <v>0.57499999999999929</v>
      </c>
      <c r="AI5355" s="72">
        <f t="shared" si="1058"/>
        <v>28</v>
      </c>
      <c r="AJ5355">
        <f t="shared" si="1059"/>
        <v>8</v>
      </c>
      <c r="AK5355">
        <f t="shared" si="1060"/>
        <v>1995</v>
      </c>
    </row>
    <row r="5356" spans="1:37" x14ac:dyDescent="0.2">
      <c r="A5356" t="s">
        <v>70</v>
      </c>
      <c r="B5356" s="93">
        <v>34939</v>
      </c>
      <c r="C5356">
        <v>23.6</v>
      </c>
      <c r="D5356">
        <v>5.0999999999999996</v>
      </c>
      <c r="E5356">
        <f t="shared" si="1054"/>
        <v>14.350000000000001</v>
      </c>
      <c r="F5356" s="106">
        <v>15.5</v>
      </c>
      <c r="G5356" s="107">
        <f t="shared" si="1061"/>
        <v>1.1499999999999986</v>
      </c>
      <c r="H5356">
        <f t="shared" si="1062"/>
        <v>8</v>
      </c>
      <c r="I5356">
        <f t="shared" si="1063"/>
        <v>1995</v>
      </c>
      <c r="Q5356" t="s">
        <v>72</v>
      </c>
      <c r="R5356" s="93">
        <v>34939</v>
      </c>
      <c r="S5356">
        <v>21.4</v>
      </c>
      <c r="T5356">
        <v>7.9</v>
      </c>
      <c r="U5356">
        <f t="shared" si="1055"/>
        <v>14.649999999999999</v>
      </c>
      <c r="V5356" s="106">
        <v>14.5</v>
      </c>
      <c r="W5356" s="107">
        <f t="shared" si="1064"/>
        <v>0</v>
      </c>
      <c r="X5356">
        <f t="shared" si="1065"/>
        <v>8</v>
      </c>
      <c r="AG5356" s="93">
        <f t="shared" si="1056"/>
        <v>34940</v>
      </c>
      <c r="AH5356" s="107">
        <f t="shared" si="1057"/>
        <v>3.3499999999999996</v>
      </c>
      <c r="AI5356" s="72">
        <f t="shared" si="1058"/>
        <v>29</v>
      </c>
      <c r="AJ5356">
        <f t="shared" si="1059"/>
        <v>8</v>
      </c>
      <c r="AK5356">
        <f t="shared" si="1060"/>
        <v>1995</v>
      </c>
    </row>
    <row r="5357" spans="1:37" x14ac:dyDescent="0.2">
      <c r="A5357" t="s">
        <v>70</v>
      </c>
      <c r="B5357" s="93">
        <v>34940</v>
      </c>
      <c r="C5357">
        <v>16.100000000000001</v>
      </c>
      <c r="D5357">
        <v>7.5</v>
      </c>
      <c r="E5357">
        <f t="shared" si="1054"/>
        <v>11.8</v>
      </c>
      <c r="F5357" s="106">
        <v>15.5</v>
      </c>
      <c r="G5357" s="107">
        <f t="shared" si="1061"/>
        <v>3.6999999999999993</v>
      </c>
      <c r="H5357">
        <f t="shared" si="1062"/>
        <v>8</v>
      </c>
      <c r="I5357">
        <f t="shared" si="1063"/>
        <v>1995</v>
      </c>
      <c r="Q5357" t="s">
        <v>72</v>
      </c>
      <c r="R5357" s="93">
        <v>34940</v>
      </c>
      <c r="S5357">
        <v>16.3</v>
      </c>
      <c r="T5357">
        <v>6.7</v>
      </c>
      <c r="U5357">
        <f t="shared" si="1055"/>
        <v>11.5</v>
      </c>
      <c r="V5357" s="106">
        <v>14.5</v>
      </c>
      <c r="W5357" s="107">
        <f t="shared" si="1064"/>
        <v>3</v>
      </c>
      <c r="X5357">
        <f t="shared" si="1065"/>
        <v>8</v>
      </c>
      <c r="AG5357" s="93">
        <f t="shared" si="1056"/>
        <v>34941</v>
      </c>
      <c r="AH5357" s="107">
        <f t="shared" si="1057"/>
        <v>2.9500000000000011</v>
      </c>
      <c r="AI5357" s="72">
        <f t="shared" si="1058"/>
        <v>30</v>
      </c>
      <c r="AJ5357">
        <f t="shared" si="1059"/>
        <v>8</v>
      </c>
      <c r="AK5357">
        <f t="shared" si="1060"/>
        <v>1995</v>
      </c>
    </row>
    <row r="5358" spans="1:37" x14ac:dyDescent="0.2">
      <c r="A5358" t="s">
        <v>70</v>
      </c>
      <c r="B5358" s="93">
        <v>34941</v>
      </c>
      <c r="C5358">
        <v>19.7</v>
      </c>
      <c r="D5358">
        <v>4.7</v>
      </c>
      <c r="E5358">
        <f t="shared" si="1054"/>
        <v>12.2</v>
      </c>
      <c r="F5358" s="106">
        <v>15.5</v>
      </c>
      <c r="G5358" s="107">
        <f t="shared" si="1061"/>
        <v>3.3000000000000007</v>
      </c>
      <c r="H5358">
        <f t="shared" si="1062"/>
        <v>8</v>
      </c>
      <c r="I5358">
        <f t="shared" si="1063"/>
        <v>1995</v>
      </c>
      <c r="Q5358" t="s">
        <v>72</v>
      </c>
      <c r="R5358" s="93">
        <v>34941</v>
      </c>
      <c r="S5358">
        <v>19.399999999999999</v>
      </c>
      <c r="T5358">
        <v>4.4000000000000004</v>
      </c>
      <c r="U5358">
        <f t="shared" si="1055"/>
        <v>11.899999999999999</v>
      </c>
      <c r="V5358" s="106">
        <v>14.5</v>
      </c>
      <c r="W5358" s="107">
        <f t="shared" si="1064"/>
        <v>2.6000000000000014</v>
      </c>
      <c r="X5358">
        <f t="shared" si="1065"/>
        <v>8</v>
      </c>
      <c r="AG5358" s="93">
        <f t="shared" si="1056"/>
        <v>34942</v>
      </c>
      <c r="AH5358" s="107">
        <f t="shared" si="1057"/>
        <v>1.4499999999999993</v>
      </c>
      <c r="AI5358" s="72">
        <f t="shared" si="1058"/>
        <v>31</v>
      </c>
      <c r="AJ5358">
        <f t="shared" si="1059"/>
        <v>8</v>
      </c>
      <c r="AK5358">
        <f t="shared" si="1060"/>
        <v>1995</v>
      </c>
    </row>
    <row r="5359" spans="1:37" x14ac:dyDescent="0.2">
      <c r="A5359" t="s">
        <v>70</v>
      </c>
      <c r="B5359" s="93">
        <v>34942</v>
      </c>
      <c r="C5359">
        <v>23.4</v>
      </c>
      <c r="D5359">
        <v>4.0999999999999996</v>
      </c>
      <c r="E5359">
        <f t="shared" si="1054"/>
        <v>13.75</v>
      </c>
      <c r="F5359" s="106">
        <v>15.5</v>
      </c>
      <c r="G5359" s="107">
        <f t="shared" si="1061"/>
        <v>1.75</v>
      </c>
      <c r="H5359">
        <f t="shared" si="1062"/>
        <v>8</v>
      </c>
      <c r="I5359">
        <f t="shared" si="1063"/>
        <v>1995</v>
      </c>
      <c r="Q5359" t="s">
        <v>72</v>
      </c>
      <c r="R5359" s="93">
        <v>34942</v>
      </c>
      <c r="S5359">
        <v>22.6</v>
      </c>
      <c r="T5359">
        <v>4.0999999999999996</v>
      </c>
      <c r="U5359">
        <f t="shared" si="1055"/>
        <v>13.350000000000001</v>
      </c>
      <c r="V5359" s="106">
        <v>14.5</v>
      </c>
      <c r="W5359" s="107">
        <f t="shared" si="1064"/>
        <v>1.1499999999999986</v>
      </c>
      <c r="X5359">
        <f t="shared" si="1065"/>
        <v>8</v>
      </c>
      <c r="AG5359" s="93">
        <f t="shared" si="1056"/>
        <v>34943</v>
      </c>
      <c r="AH5359" s="107">
        <f t="shared" si="1057"/>
        <v>0.77500000000000036</v>
      </c>
      <c r="AI5359" s="72">
        <f t="shared" si="1058"/>
        <v>1</v>
      </c>
      <c r="AJ5359">
        <f t="shared" si="1059"/>
        <v>9</v>
      </c>
      <c r="AK5359">
        <f t="shared" si="1060"/>
        <v>1995</v>
      </c>
    </row>
    <row r="5360" spans="1:37" x14ac:dyDescent="0.2">
      <c r="A5360" t="s">
        <v>70</v>
      </c>
      <c r="B5360" s="93">
        <v>34943</v>
      </c>
      <c r="C5360">
        <v>22.6</v>
      </c>
      <c r="D5360">
        <v>7.7</v>
      </c>
      <c r="E5360">
        <f t="shared" si="1054"/>
        <v>15.15</v>
      </c>
      <c r="F5360" s="106">
        <v>15.5</v>
      </c>
      <c r="G5360" s="107">
        <f t="shared" si="1061"/>
        <v>0.34999999999999964</v>
      </c>
      <c r="H5360">
        <f t="shared" si="1062"/>
        <v>9</v>
      </c>
      <c r="I5360">
        <f t="shared" si="1063"/>
        <v>1995</v>
      </c>
      <c r="Q5360" t="s">
        <v>72</v>
      </c>
      <c r="R5360" s="93">
        <v>34943</v>
      </c>
      <c r="S5360">
        <v>21.9</v>
      </c>
      <c r="T5360">
        <v>4.7</v>
      </c>
      <c r="U5360">
        <f t="shared" si="1055"/>
        <v>13.299999999999999</v>
      </c>
      <c r="V5360" s="106">
        <v>14.5</v>
      </c>
      <c r="W5360" s="107">
        <f t="shared" si="1064"/>
        <v>1.2000000000000011</v>
      </c>
      <c r="X5360">
        <f t="shared" si="1065"/>
        <v>9</v>
      </c>
      <c r="AG5360" s="93">
        <f t="shared" si="1056"/>
        <v>34944</v>
      </c>
      <c r="AH5360" s="107">
        <f t="shared" si="1057"/>
        <v>0</v>
      </c>
      <c r="AI5360" s="72">
        <f t="shared" si="1058"/>
        <v>2</v>
      </c>
      <c r="AJ5360">
        <f t="shared" si="1059"/>
        <v>9</v>
      </c>
      <c r="AK5360">
        <f t="shared" si="1060"/>
        <v>1995</v>
      </c>
    </row>
    <row r="5361" spans="1:37" x14ac:dyDescent="0.2">
      <c r="A5361" t="s">
        <v>70</v>
      </c>
      <c r="B5361" s="93">
        <v>34944</v>
      </c>
      <c r="C5361">
        <v>27.5</v>
      </c>
      <c r="D5361">
        <v>5.8</v>
      </c>
      <c r="E5361">
        <f t="shared" si="1054"/>
        <v>16.649999999999999</v>
      </c>
      <c r="F5361" s="106">
        <v>15.5</v>
      </c>
      <c r="G5361" s="107">
        <f t="shared" si="1061"/>
        <v>0</v>
      </c>
      <c r="H5361">
        <f t="shared" si="1062"/>
        <v>9</v>
      </c>
      <c r="I5361">
        <f t="shared" si="1063"/>
        <v>1995</v>
      </c>
      <c r="Q5361" t="s">
        <v>72</v>
      </c>
      <c r="R5361" s="93">
        <v>34944</v>
      </c>
      <c r="S5361">
        <v>27.7</v>
      </c>
      <c r="T5361">
        <v>5.9</v>
      </c>
      <c r="U5361">
        <f t="shared" si="1055"/>
        <v>16.8</v>
      </c>
      <c r="V5361" s="106">
        <v>14.5</v>
      </c>
      <c r="W5361" s="107">
        <f t="shared" si="1064"/>
        <v>0</v>
      </c>
      <c r="X5361">
        <f t="shared" si="1065"/>
        <v>9</v>
      </c>
      <c r="AG5361" s="93">
        <f t="shared" si="1056"/>
        <v>34945</v>
      </c>
      <c r="AH5361" s="107">
        <f t="shared" si="1057"/>
        <v>0</v>
      </c>
      <c r="AI5361" s="72">
        <f t="shared" si="1058"/>
        <v>3</v>
      </c>
      <c r="AJ5361">
        <f t="shared" si="1059"/>
        <v>9</v>
      </c>
      <c r="AK5361">
        <f t="shared" si="1060"/>
        <v>1995</v>
      </c>
    </row>
    <row r="5362" spans="1:37" x14ac:dyDescent="0.2">
      <c r="A5362" t="s">
        <v>70</v>
      </c>
      <c r="B5362" s="93">
        <v>34945</v>
      </c>
      <c r="C5362">
        <v>27.7</v>
      </c>
      <c r="D5362">
        <v>6.7</v>
      </c>
      <c r="E5362">
        <f t="shared" si="1054"/>
        <v>17.2</v>
      </c>
      <c r="F5362" s="106">
        <v>15.5</v>
      </c>
      <c r="G5362" s="107">
        <f t="shared" si="1061"/>
        <v>0</v>
      </c>
      <c r="H5362">
        <f t="shared" si="1062"/>
        <v>9</v>
      </c>
      <c r="I5362">
        <f t="shared" si="1063"/>
        <v>1995</v>
      </c>
      <c r="Q5362" t="s">
        <v>72</v>
      </c>
      <c r="R5362" s="93">
        <v>34945</v>
      </c>
      <c r="S5362">
        <v>23.5</v>
      </c>
      <c r="T5362">
        <v>6.8</v>
      </c>
      <c r="U5362">
        <f t="shared" si="1055"/>
        <v>15.15</v>
      </c>
      <c r="V5362" s="106">
        <v>14.5</v>
      </c>
      <c r="W5362" s="107">
        <f t="shared" si="1064"/>
        <v>0</v>
      </c>
      <c r="X5362">
        <f t="shared" si="1065"/>
        <v>9</v>
      </c>
      <c r="AG5362" s="93">
        <f t="shared" si="1056"/>
        <v>34946</v>
      </c>
      <c r="AH5362" s="107">
        <f t="shared" si="1057"/>
        <v>0</v>
      </c>
      <c r="AI5362" s="72">
        <f t="shared" si="1058"/>
        <v>4</v>
      </c>
      <c r="AJ5362">
        <f t="shared" si="1059"/>
        <v>9</v>
      </c>
      <c r="AK5362">
        <f t="shared" si="1060"/>
        <v>1995</v>
      </c>
    </row>
    <row r="5363" spans="1:37" x14ac:dyDescent="0.2">
      <c r="A5363" t="s">
        <v>70</v>
      </c>
      <c r="B5363" s="93">
        <v>34946</v>
      </c>
      <c r="C5363">
        <v>26.9</v>
      </c>
      <c r="D5363">
        <v>4.4000000000000004</v>
      </c>
      <c r="E5363">
        <f t="shared" si="1054"/>
        <v>15.649999999999999</v>
      </c>
      <c r="F5363" s="106">
        <v>15.5</v>
      </c>
      <c r="G5363" s="107">
        <f t="shared" si="1061"/>
        <v>0</v>
      </c>
      <c r="H5363">
        <f t="shared" si="1062"/>
        <v>9</v>
      </c>
      <c r="I5363">
        <f t="shared" si="1063"/>
        <v>1995</v>
      </c>
      <c r="Q5363" t="s">
        <v>72</v>
      </c>
      <c r="R5363" s="93">
        <v>34946</v>
      </c>
      <c r="S5363">
        <v>25.1</v>
      </c>
      <c r="T5363">
        <v>5.7</v>
      </c>
      <c r="U5363">
        <f t="shared" si="1055"/>
        <v>15.4</v>
      </c>
      <c r="V5363" s="106">
        <v>14.5</v>
      </c>
      <c r="W5363" s="107">
        <f t="shared" si="1064"/>
        <v>0</v>
      </c>
      <c r="X5363">
        <f t="shared" si="1065"/>
        <v>9</v>
      </c>
      <c r="AG5363" s="93">
        <f t="shared" si="1056"/>
        <v>34947</v>
      </c>
      <c r="AH5363" s="107">
        <f t="shared" si="1057"/>
        <v>0.42499999999999982</v>
      </c>
      <c r="AI5363" s="72">
        <f t="shared" si="1058"/>
        <v>5</v>
      </c>
      <c r="AJ5363">
        <f t="shared" si="1059"/>
        <v>9</v>
      </c>
      <c r="AK5363">
        <f t="shared" si="1060"/>
        <v>1995</v>
      </c>
    </row>
    <row r="5364" spans="1:37" x14ac:dyDescent="0.2">
      <c r="A5364" t="s">
        <v>70</v>
      </c>
      <c r="B5364" s="93">
        <v>34947</v>
      </c>
      <c r="C5364">
        <v>19.100000000000001</v>
      </c>
      <c r="D5364">
        <v>10.199999999999999</v>
      </c>
      <c r="E5364">
        <f t="shared" si="1054"/>
        <v>14.65</v>
      </c>
      <c r="F5364" s="106">
        <v>15.5</v>
      </c>
      <c r="G5364" s="107">
        <f t="shared" si="1061"/>
        <v>0.84999999999999964</v>
      </c>
      <c r="H5364">
        <f t="shared" si="1062"/>
        <v>9</v>
      </c>
      <c r="I5364">
        <f t="shared" si="1063"/>
        <v>1995</v>
      </c>
      <c r="Q5364" t="s">
        <v>72</v>
      </c>
      <c r="R5364" s="93">
        <v>34947</v>
      </c>
      <c r="S5364">
        <v>22.6</v>
      </c>
      <c r="T5364">
        <v>8.4</v>
      </c>
      <c r="U5364">
        <f t="shared" si="1055"/>
        <v>15.5</v>
      </c>
      <c r="V5364" s="106">
        <v>14.5</v>
      </c>
      <c r="W5364" s="107">
        <f t="shared" si="1064"/>
        <v>0</v>
      </c>
      <c r="X5364">
        <f t="shared" si="1065"/>
        <v>9</v>
      </c>
      <c r="AG5364" s="93">
        <f t="shared" si="1056"/>
        <v>34948</v>
      </c>
      <c r="AH5364" s="107">
        <f t="shared" si="1057"/>
        <v>3.8</v>
      </c>
      <c r="AI5364" s="72">
        <f t="shared" si="1058"/>
        <v>6</v>
      </c>
      <c r="AJ5364">
        <f t="shared" si="1059"/>
        <v>9</v>
      </c>
      <c r="AK5364">
        <f t="shared" si="1060"/>
        <v>1995</v>
      </c>
    </row>
    <row r="5365" spans="1:37" x14ac:dyDescent="0.2">
      <c r="A5365" t="s">
        <v>70</v>
      </c>
      <c r="B5365" s="93">
        <v>34948</v>
      </c>
      <c r="C5365">
        <v>14.2</v>
      </c>
      <c r="D5365">
        <v>9</v>
      </c>
      <c r="E5365">
        <f t="shared" si="1054"/>
        <v>11.6</v>
      </c>
      <c r="F5365" s="106">
        <v>15.5</v>
      </c>
      <c r="G5365" s="107">
        <f t="shared" si="1061"/>
        <v>3.9000000000000004</v>
      </c>
      <c r="H5365">
        <f t="shared" si="1062"/>
        <v>9</v>
      </c>
      <c r="I5365">
        <f t="shared" si="1063"/>
        <v>1995</v>
      </c>
      <c r="Q5365" t="s">
        <v>72</v>
      </c>
      <c r="R5365" s="93">
        <v>34948</v>
      </c>
      <c r="S5365">
        <v>13.5</v>
      </c>
      <c r="T5365">
        <v>8.1</v>
      </c>
      <c r="U5365">
        <f t="shared" si="1055"/>
        <v>10.8</v>
      </c>
      <c r="V5365" s="106">
        <v>14.5</v>
      </c>
      <c r="W5365" s="107">
        <f t="shared" si="1064"/>
        <v>3.6999999999999993</v>
      </c>
      <c r="X5365">
        <f t="shared" si="1065"/>
        <v>9</v>
      </c>
      <c r="AG5365" s="93">
        <f t="shared" si="1056"/>
        <v>34949</v>
      </c>
      <c r="AH5365" s="107">
        <f t="shared" si="1057"/>
        <v>1.2749999999999995</v>
      </c>
      <c r="AI5365" s="72">
        <f t="shared" si="1058"/>
        <v>7</v>
      </c>
      <c r="AJ5365">
        <f t="shared" si="1059"/>
        <v>9</v>
      </c>
      <c r="AK5365">
        <f t="shared" si="1060"/>
        <v>1995</v>
      </c>
    </row>
    <row r="5366" spans="1:37" x14ac:dyDescent="0.2">
      <c r="A5366" t="s">
        <v>70</v>
      </c>
      <c r="B5366" s="93">
        <v>34949</v>
      </c>
      <c r="C5366">
        <v>17.8</v>
      </c>
      <c r="D5366">
        <v>9.5</v>
      </c>
      <c r="E5366">
        <f t="shared" si="1054"/>
        <v>13.65</v>
      </c>
      <c r="F5366" s="106">
        <v>15.5</v>
      </c>
      <c r="G5366" s="107">
        <f t="shared" si="1061"/>
        <v>1.8499999999999996</v>
      </c>
      <c r="H5366">
        <f t="shared" si="1062"/>
        <v>9</v>
      </c>
      <c r="I5366">
        <f t="shared" si="1063"/>
        <v>1995</v>
      </c>
      <c r="Q5366" t="s">
        <v>72</v>
      </c>
      <c r="R5366" s="93">
        <v>34949</v>
      </c>
      <c r="S5366">
        <v>19.2</v>
      </c>
      <c r="T5366">
        <v>8.4</v>
      </c>
      <c r="U5366">
        <f t="shared" si="1055"/>
        <v>13.8</v>
      </c>
      <c r="V5366" s="106">
        <v>14.5</v>
      </c>
      <c r="W5366" s="107">
        <f t="shared" si="1064"/>
        <v>0.69999999999999929</v>
      </c>
      <c r="X5366">
        <f t="shared" si="1065"/>
        <v>9</v>
      </c>
      <c r="AG5366" s="93">
        <f t="shared" si="1056"/>
        <v>34950</v>
      </c>
      <c r="AH5366" s="107">
        <f t="shared" si="1057"/>
        <v>1.7000000000000002</v>
      </c>
      <c r="AI5366" s="72">
        <f t="shared" si="1058"/>
        <v>8</v>
      </c>
      <c r="AJ5366">
        <f t="shared" si="1059"/>
        <v>9</v>
      </c>
      <c r="AK5366">
        <f t="shared" si="1060"/>
        <v>1995</v>
      </c>
    </row>
    <row r="5367" spans="1:37" x14ac:dyDescent="0.2">
      <c r="A5367" t="s">
        <v>70</v>
      </c>
      <c r="B5367" s="93">
        <v>34950</v>
      </c>
      <c r="C5367">
        <v>19.5</v>
      </c>
      <c r="D5367">
        <v>4.9000000000000004</v>
      </c>
      <c r="E5367">
        <f t="shared" si="1054"/>
        <v>12.2</v>
      </c>
      <c r="F5367" s="106">
        <v>15.5</v>
      </c>
      <c r="G5367" s="107">
        <f t="shared" si="1061"/>
        <v>3.3000000000000007</v>
      </c>
      <c r="H5367">
        <f t="shared" si="1062"/>
        <v>9</v>
      </c>
      <c r="I5367">
        <f t="shared" si="1063"/>
        <v>1995</v>
      </c>
      <c r="Q5367" t="s">
        <v>72</v>
      </c>
      <c r="R5367" s="93">
        <v>34950</v>
      </c>
      <c r="S5367">
        <v>23.6</v>
      </c>
      <c r="T5367">
        <v>5.2</v>
      </c>
      <c r="U5367">
        <f t="shared" si="1055"/>
        <v>14.4</v>
      </c>
      <c r="V5367" s="106">
        <v>14.5</v>
      </c>
      <c r="W5367" s="107">
        <f t="shared" si="1064"/>
        <v>9.9999999999999645E-2</v>
      </c>
      <c r="X5367">
        <f t="shared" si="1065"/>
        <v>9</v>
      </c>
      <c r="AG5367" s="93">
        <f t="shared" si="1056"/>
        <v>34951</v>
      </c>
      <c r="AH5367" s="107">
        <f t="shared" si="1057"/>
        <v>1.1500000000000004</v>
      </c>
      <c r="AI5367" s="72">
        <f t="shared" si="1058"/>
        <v>9</v>
      </c>
      <c r="AJ5367">
        <f t="shared" si="1059"/>
        <v>9</v>
      </c>
      <c r="AK5367">
        <f t="shared" si="1060"/>
        <v>1995</v>
      </c>
    </row>
    <row r="5368" spans="1:37" x14ac:dyDescent="0.2">
      <c r="A5368" t="s">
        <v>70</v>
      </c>
      <c r="B5368" s="93">
        <v>34951</v>
      </c>
      <c r="C5368">
        <v>21.2</v>
      </c>
      <c r="D5368">
        <v>5.2</v>
      </c>
      <c r="E5368">
        <f t="shared" si="1054"/>
        <v>13.2</v>
      </c>
      <c r="F5368" s="106">
        <v>15.5</v>
      </c>
      <c r="G5368" s="107">
        <f t="shared" si="1061"/>
        <v>2.3000000000000007</v>
      </c>
      <c r="H5368">
        <f t="shared" si="1062"/>
        <v>9</v>
      </c>
      <c r="I5368">
        <f t="shared" si="1063"/>
        <v>1995</v>
      </c>
      <c r="Q5368" t="s">
        <v>72</v>
      </c>
      <c r="R5368" s="93">
        <v>34951</v>
      </c>
      <c r="S5368">
        <v>23.7</v>
      </c>
      <c r="T5368">
        <v>6.9</v>
      </c>
      <c r="U5368">
        <f t="shared" si="1055"/>
        <v>15.3</v>
      </c>
      <c r="V5368" s="106">
        <v>14.5</v>
      </c>
      <c r="W5368" s="107">
        <f t="shared" si="1064"/>
        <v>0</v>
      </c>
      <c r="X5368">
        <f t="shared" si="1065"/>
        <v>9</v>
      </c>
      <c r="AG5368" s="93">
        <f t="shared" si="1056"/>
        <v>34952</v>
      </c>
      <c r="AH5368" s="107">
        <f t="shared" si="1057"/>
        <v>0.70000000000000018</v>
      </c>
      <c r="AI5368" s="72">
        <f t="shared" si="1058"/>
        <v>10</v>
      </c>
      <c r="AJ5368">
        <f t="shared" si="1059"/>
        <v>9</v>
      </c>
      <c r="AK5368">
        <f t="shared" si="1060"/>
        <v>1995</v>
      </c>
    </row>
    <row r="5369" spans="1:37" x14ac:dyDescent="0.2">
      <c r="A5369" t="s">
        <v>70</v>
      </c>
      <c r="B5369" s="93">
        <v>34952</v>
      </c>
      <c r="C5369">
        <v>24.2</v>
      </c>
      <c r="D5369">
        <v>4</v>
      </c>
      <c r="E5369">
        <f t="shared" si="1054"/>
        <v>14.1</v>
      </c>
      <c r="F5369" s="106">
        <v>15.5</v>
      </c>
      <c r="G5369" s="107">
        <f t="shared" si="1061"/>
        <v>1.4000000000000004</v>
      </c>
      <c r="H5369">
        <f t="shared" si="1062"/>
        <v>9</v>
      </c>
      <c r="I5369">
        <f t="shared" si="1063"/>
        <v>1995</v>
      </c>
      <c r="Q5369" t="s">
        <v>72</v>
      </c>
      <c r="R5369" s="93">
        <v>34952</v>
      </c>
      <c r="S5369">
        <v>27.1</v>
      </c>
      <c r="T5369">
        <v>4.3</v>
      </c>
      <c r="U5369">
        <f t="shared" si="1055"/>
        <v>15.700000000000001</v>
      </c>
      <c r="V5369" s="106">
        <v>14.5</v>
      </c>
      <c r="W5369" s="107">
        <f t="shared" si="1064"/>
        <v>0</v>
      </c>
      <c r="X5369">
        <f t="shared" si="1065"/>
        <v>9</v>
      </c>
      <c r="AG5369" s="93">
        <f t="shared" si="1056"/>
        <v>34953</v>
      </c>
      <c r="AH5369" s="107">
        <f t="shared" si="1057"/>
        <v>0</v>
      </c>
      <c r="AI5369" s="72">
        <f t="shared" si="1058"/>
        <v>11</v>
      </c>
      <c r="AJ5369">
        <f t="shared" si="1059"/>
        <v>9</v>
      </c>
      <c r="AK5369">
        <f t="shared" si="1060"/>
        <v>1995</v>
      </c>
    </row>
    <row r="5370" spans="1:37" x14ac:dyDescent="0.2">
      <c r="A5370" t="s">
        <v>70</v>
      </c>
      <c r="B5370" s="93">
        <v>34953</v>
      </c>
      <c r="C5370">
        <v>27</v>
      </c>
      <c r="D5370">
        <v>9.5</v>
      </c>
      <c r="E5370">
        <f t="shared" si="1054"/>
        <v>18.25</v>
      </c>
      <c r="F5370" s="106">
        <v>15.5</v>
      </c>
      <c r="G5370" s="107">
        <f t="shared" si="1061"/>
        <v>0</v>
      </c>
      <c r="H5370">
        <f t="shared" si="1062"/>
        <v>9</v>
      </c>
      <c r="I5370">
        <f t="shared" si="1063"/>
        <v>1995</v>
      </c>
      <c r="Q5370" t="s">
        <v>72</v>
      </c>
      <c r="R5370" s="93">
        <v>34953</v>
      </c>
      <c r="S5370">
        <v>25.9</v>
      </c>
      <c r="T5370">
        <v>8.3000000000000007</v>
      </c>
      <c r="U5370">
        <f t="shared" si="1055"/>
        <v>17.100000000000001</v>
      </c>
      <c r="V5370" s="106">
        <v>14.5</v>
      </c>
      <c r="W5370" s="107">
        <f t="shared" si="1064"/>
        <v>0</v>
      </c>
      <c r="X5370">
        <f t="shared" si="1065"/>
        <v>9</v>
      </c>
      <c r="AG5370" s="93">
        <f t="shared" si="1056"/>
        <v>34954</v>
      </c>
      <c r="AH5370" s="107">
        <f t="shared" si="1057"/>
        <v>0</v>
      </c>
      <c r="AI5370" s="72">
        <f t="shared" si="1058"/>
        <v>12</v>
      </c>
      <c r="AJ5370">
        <f t="shared" si="1059"/>
        <v>9</v>
      </c>
      <c r="AK5370">
        <f t="shared" si="1060"/>
        <v>1995</v>
      </c>
    </row>
    <row r="5371" spans="1:37" x14ac:dyDescent="0.2">
      <c r="A5371" t="s">
        <v>70</v>
      </c>
      <c r="B5371" s="93">
        <v>34954</v>
      </c>
      <c r="C5371">
        <v>25.9</v>
      </c>
      <c r="D5371">
        <v>6.9</v>
      </c>
      <c r="E5371">
        <f t="shared" si="1054"/>
        <v>16.399999999999999</v>
      </c>
      <c r="F5371" s="106">
        <v>15.5</v>
      </c>
      <c r="G5371" s="107">
        <f t="shared" si="1061"/>
        <v>0</v>
      </c>
      <c r="H5371">
        <f t="shared" si="1062"/>
        <v>9</v>
      </c>
      <c r="I5371">
        <f t="shared" si="1063"/>
        <v>1995</v>
      </c>
      <c r="Q5371" t="s">
        <v>72</v>
      </c>
      <c r="R5371" s="93">
        <v>34954</v>
      </c>
      <c r="S5371">
        <v>22.2</v>
      </c>
      <c r="T5371">
        <v>9.3000000000000007</v>
      </c>
      <c r="U5371">
        <f t="shared" si="1055"/>
        <v>15.75</v>
      </c>
      <c r="V5371" s="106">
        <v>14.5</v>
      </c>
      <c r="W5371" s="107">
        <f t="shared" si="1064"/>
        <v>0</v>
      </c>
      <c r="X5371">
        <f t="shared" si="1065"/>
        <v>9</v>
      </c>
      <c r="AG5371" s="93">
        <f t="shared" si="1056"/>
        <v>34955</v>
      </c>
      <c r="AH5371" s="107">
        <f t="shared" si="1057"/>
        <v>0.75</v>
      </c>
      <c r="AI5371" s="72">
        <f t="shared" si="1058"/>
        <v>13</v>
      </c>
      <c r="AJ5371">
        <f t="shared" si="1059"/>
        <v>9</v>
      </c>
      <c r="AK5371">
        <f t="shared" si="1060"/>
        <v>1995</v>
      </c>
    </row>
    <row r="5372" spans="1:37" x14ac:dyDescent="0.2">
      <c r="A5372" t="s">
        <v>70</v>
      </c>
      <c r="B5372" s="93">
        <v>34955</v>
      </c>
      <c r="C5372">
        <v>22.2</v>
      </c>
      <c r="D5372">
        <v>9.3000000000000007</v>
      </c>
      <c r="E5372">
        <f t="shared" si="1054"/>
        <v>15.75</v>
      </c>
      <c r="F5372" s="106">
        <v>15.5</v>
      </c>
      <c r="G5372" s="107">
        <f t="shared" si="1061"/>
        <v>0</v>
      </c>
      <c r="H5372">
        <f t="shared" si="1062"/>
        <v>9</v>
      </c>
      <c r="I5372">
        <f t="shared" si="1063"/>
        <v>1995</v>
      </c>
      <c r="Q5372" t="s">
        <v>72</v>
      </c>
      <c r="R5372" s="93">
        <v>34955</v>
      </c>
      <c r="S5372">
        <v>22.3</v>
      </c>
      <c r="T5372">
        <v>3.7</v>
      </c>
      <c r="U5372">
        <f t="shared" si="1055"/>
        <v>13</v>
      </c>
      <c r="V5372" s="106">
        <v>14.5</v>
      </c>
      <c r="W5372" s="107">
        <f t="shared" si="1064"/>
        <v>1.5</v>
      </c>
      <c r="X5372">
        <f t="shared" si="1065"/>
        <v>9</v>
      </c>
      <c r="AG5372" s="93">
        <f t="shared" si="1056"/>
        <v>34956</v>
      </c>
      <c r="AH5372" s="107">
        <f t="shared" si="1057"/>
        <v>1.0499999999999998</v>
      </c>
      <c r="AI5372" s="72">
        <f t="shared" si="1058"/>
        <v>14</v>
      </c>
      <c r="AJ5372">
        <f t="shared" si="1059"/>
        <v>9</v>
      </c>
      <c r="AK5372">
        <f t="shared" si="1060"/>
        <v>1995</v>
      </c>
    </row>
    <row r="5373" spans="1:37" x14ac:dyDescent="0.2">
      <c r="A5373" t="s">
        <v>70</v>
      </c>
      <c r="B5373" s="93">
        <v>34956</v>
      </c>
      <c r="C5373">
        <v>23.7</v>
      </c>
      <c r="D5373">
        <v>5.9</v>
      </c>
      <c r="E5373">
        <f t="shared" si="1054"/>
        <v>14.8</v>
      </c>
      <c r="F5373" s="106">
        <v>15.5</v>
      </c>
      <c r="G5373" s="107">
        <f t="shared" si="1061"/>
        <v>0.69999999999999929</v>
      </c>
      <c r="H5373">
        <f t="shared" si="1062"/>
        <v>9</v>
      </c>
      <c r="I5373">
        <f t="shared" si="1063"/>
        <v>1995</v>
      </c>
      <c r="Q5373" t="s">
        <v>72</v>
      </c>
      <c r="R5373" s="93">
        <v>34956</v>
      </c>
      <c r="S5373">
        <v>23.2</v>
      </c>
      <c r="T5373">
        <v>3</v>
      </c>
      <c r="U5373">
        <f t="shared" si="1055"/>
        <v>13.1</v>
      </c>
      <c r="V5373" s="106">
        <v>14.5</v>
      </c>
      <c r="W5373" s="107">
        <f t="shared" si="1064"/>
        <v>1.4000000000000004</v>
      </c>
      <c r="X5373">
        <f t="shared" si="1065"/>
        <v>9</v>
      </c>
      <c r="AG5373" s="93">
        <f t="shared" si="1056"/>
        <v>34957</v>
      </c>
      <c r="AH5373" s="107">
        <f t="shared" si="1057"/>
        <v>4.9249999999999989</v>
      </c>
      <c r="AI5373" s="72">
        <f t="shared" si="1058"/>
        <v>15</v>
      </c>
      <c r="AJ5373">
        <f t="shared" si="1059"/>
        <v>9</v>
      </c>
      <c r="AK5373">
        <f t="shared" si="1060"/>
        <v>1995</v>
      </c>
    </row>
    <row r="5374" spans="1:37" x14ac:dyDescent="0.2">
      <c r="A5374" t="s">
        <v>70</v>
      </c>
      <c r="B5374" s="93">
        <v>34957</v>
      </c>
      <c r="C5374">
        <v>13.2</v>
      </c>
      <c r="D5374">
        <v>7.9</v>
      </c>
      <c r="E5374">
        <f t="shared" si="1054"/>
        <v>10.55</v>
      </c>
      <c r="F5374" s="106">
        <v>15.5</v>
      </c>
      <c r="G5374" s="107">
        <f t="shared" si="1061"/>
        <v>4.9499999999999993</v>
      </c>
      <c r="H5374">
        <f t="shared" si="1062"/>
        <v>9</v>
      </c>
      <c r="I5374">
        <f t="shared" si="1063"/>
        <v>1995</v>
      </c>
      <c r="Q5374" t="s">
        <v>72</v>
      </c>
      <c r="R5374" s="93">
        <v>34957</v>
      </c>
      <c r="S5374">
        <v>16.100000000000001</v>
      </c>
      <c r="T5374">
        <v>3.1</v>
      </c>
      <c r="U5374">
        <f t="shared" si="1055"/>
        <v>9.6000000000000014</v>
      </c>
      <c r="V5374" s="106">
        <v>14.5</v>
      </c>
      <c r="W5374" s="107">
        <f t="shared" si="1064"/>
        <v>4.8999999999999986</v>
      </c>
      <c r="X5374">
        <f t="shared" si="1065"/>
        <v>9</v>
      </c>
      <c r="AG5374" s="93">
        <f t="shared" si="1056"/>
        <v>34958</v>
      </c>
      <c r="AH5374" s="107">
        <f t="shared" si="1057"/>
        <v>5.35</v>
      </c>
      <c r="AI5374" s="72">
        <f t="shared" si="1058"/>
        <v>16</v>
      </c>
      <c r="AJ5374">
        <f t="shared" si="1059"/>
        <v>9</v>
      </c>
      <c r="AK5374">
        <f t="shared" si="1060"/>
        <v>1995</v>
      </c>
    </row>
    <row r="5375" spans="1:37" x14ac:dyDescent="0.2">
      <c r="A5375" t="s">
        <v>70</v>
      </c>
      <c r="B5375" s="93">
        <v>34958</v>
      </c>
      <c r="C5375">
        <v>16.100000000000001</v>
      </c>
      <c r="D5375">
        <v>5</v>
      </c>
      <c r="E5375">
        <f t="shared" si="1054"/>
        <v>10.55</v>
      </c>
      <c r="F5375" s="106">
        <v>15.5</v>
      </c>
      <c r="G5375" s="107">
        <f t="shared" si="1061"/>
        <v>4.9499999999999993</v>
      </c>
      <c r="H5375">
        <f t="shared" si="1062"/>
        <v>9</v>
      </c>
      <c r="I5375">
        <f t="shared" si="1063"/>
        <v>1995</v>
      </c>
      <c r="Q5375" t="s">
        <v>72</v>
      </c>
      <c r="R5375" s="93">
        <v>34958</v>
      </c>
      <c r="S5375">
        <v>16.399999999999999</v>
      </c>
      <c r="T5375">
        <v>1.1000000000000001</v>
      </c>
      <c r="U5375">
        <f t="shared" si="1055"/>
        <v>8.75</v>
      </c>
      <c r="V5375" s="106">
        <v>14.5</v>
      </c>
      <c r="W5375" s="107">
        <f t="shared" si="1064"/>
        <v>5.75</v>
      </c>
      <c r="X5375">
        <f t="shared" si="1065"/>
        <v>9</v>
      </c>
      <c r="AG5375" s="93">
        <f t="shared" si="1056"/>
        <v>34959</v>
      </c>
      <c r="AH5375" s="107">
        <f t="shared" si="1057"/>
        <v>7</v>
      </c>
      <c r="AI5375" s="72">
        <f t="shared" si="1058"/>
        <v>17</v>
      </c>
      <c r="AJ5375">
        <f t="shared" si="1059"/>
        <v>9</v>
      </c>
      <c r="AK5375">
        <f t="shared" si="1060"/>
        <v>1995</v>
      </c>
    </row>
    <row r="5376" spans="1:37" x14ac:dyDescent="0.2">
      <c r="A5376" t="s">
        <v>70</v>
      </c>
      <c r="B5376" s="93">
        <v>34959</v>
      </c>
      <c r="C5376">
        <v>13.4</v>
      </c>
      <c r="D5376">
        <v>5.4</v>
      </c>
      <c r="E5376">
        <f t="shared" si="1054"/>
        <v>9.4</v>
      </c>
      <c r="F5376" s="106">
        <v>15.5</v>
      </c>
      <c r="G5376" s="107">
        <f t="shared" si="1061"/>
        <v>6.1</v>
      </c>
      <c r="H5376">
        <f t="shared" si="1062"/>
        <v>9</v>
      </c>
      <c r="I5376">
        <f t="shared" si="1063"/>
        <v>1995</v>
      </c>
      <c r="Q5376" t="s">
        <v>72</v>
      </c>
      <c r="R5376" s="93">
        <v>34959</v>
      </c>
      <c r="S5376">
        <v>9.3000000000000007</v>
      </c>
      <c r="T5376">
        <v>3.9</v>
      </c>
      <c r="U5376">
        <f t="shared" si="1055"/>
        <v>6.6000000000000005</v>
      </c>
      <c r="V5376" s="106">
        <v>14.5</v>
      </c>
      <c r="W5376" s="107">
        <f t="shared" si="1064"/>
        <v>7.8999999999999995</v>
      </c>
      <c r="X5376">
        <f t="shared" si="1065"/>
        <v>9</v>
      </c>
      <c r="AG5376" s="93">
        <f t="shared" si="1056"/>
        <v>34960</v>
      </c>
      <c r="AH5376" s="107">
        <f t="shared" si="1057"/>
        <v>11.875</v>
      </c>
      <c r="AI5376" s="72">
        <f t="shared" si="1058"/>
        <v>18</v>
      </c>
      <c r="AJ5376">
        <f t="shared" si="1059"/>
        <v>9</v>
      </c>
      <c r="AK5376">
        <f t="shared" si="1060"/>
        <v>1995</v>
      </c>
    </row>
    <row r="5377" spans="1:37" x14ac:dyDescent="0.2">
      <c r="A5377" t="s">
        <v>70</v>
      </c>
      <c r="B5377" s="93">
        <v>34960</v>
      </c>
      <c r="C5377">
        <v>5.5</v>
      </c>
      <c r="D5377">
        <v>-0.5</v>
      </c>
      <c r="E5377">
        <f t="shared" si="1054"/>
        <v>2.5</v>
      </c>
      <c r="F5377" s="106">
        <v>15.5</v>
      </c>
      <c r="G5377" s="107">
        <f t="shared" si="1061"/>
        <v>13</v>
      </c>
      <c r="H5377">
        <f t="shared" si="1062"/>
        <v>9</v>
      </c>
      <c r="I5377">
        <f t="shared" si="1063"/>
        <v>1995</v>
      </c>
      <c r="Q5377" t="s">
        <v>72</v>
      </c>
      <c r="R5377" s="93">
        <v>34960</v>
      </c>
      <c r="S5377">
        <v>7.2</v>
      </c>
      <c r="T5377">
        <v>0.3</v>
      </c>
      <c r="U5377">
        <f t="shared" si="1055"/>
        <v>3.75</v>
      </c>
      <c r="V5377" s="106">
        <v>14.5</v>
      </c>
      <c r="W5377" s="107">
        <f t="shared" si="1064"/>
        <v>10.75</v>
      </c>
      <c r="X5377">
        <f t="shared" si="1065"/>
        <v>9</v>
      </c>
      <c r="AG5377" s="93">
        <f t="shared" si="1056"/>
        <v>34961</v>
      </c>
      <c r="AH5377" s="107">
        <f t="shared" si="1057"/>
        <v>11.275</v>
      </c>
      <c r="AI5377" s="72">
        <f t="shared" si="1058"/>
        <v>19</v>
      </c>
      <c r="AJ5377">
        <f t="shared" si="1059"/>
        <v>9</v>
      </c>
      <c r="AK5377">
        <f t="shared" si="1060"/>
        <v>1995</v>
      </c>
    </row>
    <row r="5378" spans="1:37" x14ac:dyDescent="0.2">
      <c r="A5378" t="s">
        <v>70</v>
      </c>
      <c r="B5378" s="93">
        <v>34961</v>
      </c>
      <c r="C5378">
        <v>8.6999999999999993</v>
      </c>
      <c r="D5378">
        <v>-0.8</v>
      </c>
      <c r="E5378">
        <f t="shared" si="1054"/>
        <v>3.9499999999999997</v>
      </c>
      <c r="F5378" s="106">
        <v>15.5</v>
      </c>
      <c r="G5378" s="107">
        <f t="shared" si="1061"/>
        <v>11.55</v>
      </c>
      <c r="H5378">
        <f t="shared" si="1062"/>
        <v>9</v>
      </c>
      <c r="I5378">
        <f t="shared" si="1063"/>
        <v>1995</v>
      </c>
      <c r="Q5378" t="s">
        <v>72</v>
      </c>
      <c r="R5378" s="93">
        <v>34961</v>
      </c>
      <c r="S5378">
        <v>10.6</v>
      </c>
      <c r="T5378">
        <v>-3.6</v>
      </c>
      <c r="U5378">
        <f t="shared" si="1055"/>
        <v>3.5</v>
      </c>
      <c r="V5378" s="106">
        <v>14.5</v>
      </c>
      <c r="W5378" s="107">
        <f t="shared" si="1064"/>
        <v>11</v>
      </c>
      <c r="X5378">
        <f t="shared" si="1065"/>
        <v>9</v>
      </c>
      <c r="AG5378" s="93">
        <f t="shared" si="1056"/>
        <v>34962</v>
      </c>
      <c r="AH5378" s="107">
        <f t="shared" si="1057"/>
        <v>13.824999999999999</v>
      </c>
      <c r="AI5378" s="72">
        <f t="shared" si="1058"/>
        <v>20</v>
      </c>
      <c r="AJ5378">
        <f t="shared" si="1059"/>
        <v>9</v>
      </c>
      <c r="AK5378">
        <f t="shared" si="1060"/>
        <v>1995</v>
      </c>
    </row>
    <row r="5379" spans="1:37" x14ac:dyDescent="0.2">
      <c r="A5379" t="s">
        <v>70</v>
      </c>
      <c r="B5379" s="93">
        <v>34962</v>
      </c>
      <c r="C5379">
        <v>6.2</v>
      </c>
      <c r="D5379">
        <v>-3.1</v>
      </c>
      <c r="E5379">
        <f t="shared" si="1054"/>
        <v>1.55</v>
      </c>
      <c r="F5379" s="106">
        <v>15.5</v>
      </c>
      <c r="G5379" s="107">
        <f t="shared" si="1061"/>
        <v>13.95</v>
      </c>
      <c r="H5379">
        <f t="shared" si="1062"/>
        <v>9</v>
      </c>
      <c r="I5379">
        <f t="shared" si="1063"/>
        <v>1995</v>
      </c>
      <c r="Q5379" t="s">
        <v>72</v>
      </c>
      <c r="R5379" s="93">
        <v>34962</v>
      </c>
      <c r="S5379">
        <v>8.1999999999999993</v>
      </c>
      <c r="T5379">
        <v>-6.6</v>
      </c>
      <c r="U5379">
        <f t="shared" si="1055"/>
        <v>0.79999999999999982</v>
      </c>
      <c r="V5379" s="106">
        <v>14.5</v>
      </c>
      <c r="W5379" s="107">
        <f t="shared" si="1064"/>
        <v>13.7</v>
      </c>
      <c r="X5379">
        <f t="shared" si="1065"/>
        <v>9</v>
      </c>
      <c r="AG5379" s="93">
        <f t="shared" si="1056"/>
        <v>34963</v>
      </c>
      <c r="AH5379" s="107">
        <f t="shared" si="1057"/>
        <v>8.2250000000000014</v>
      </c>
      <c r="AI5379" s="72">
        <f t="shared" si="1058"/>
        <v>21</v>
      </c>
      <c r="AJ5379">
        <f t="shared" si="1059"/>
        <v>9</v>
      </c>
      <c r="AK5379">
        <f t="shared" si="1060"/>
        <v>1995</v>
      </c>
    </row>
    <row r="5380" spans="1:37" x14ac:dyDescent="0.2">
      <c r="A5380" t="s">
        <v>70</v>
      </c>
      <c r="B5380" s="93">
        <v>34963</v>
      </c>
      <c r="C5380">
        <v>16.399999999999999</v>
      </c>
      <c r="D5380">
        <v>-2.6</v>
      </c>
      <c r="E5380">
        <f t="shared" ref="E5380:E5443" si="1066">AVERAGE(C5380:D5380)</f>
        <v>6.8999999999999995</v>
      </c>
      <c r="F5380" s="106">
        <v>15.5</v>
      </c>
      <c r="G5380" s="107">
        <f t="shared" si="1061"/>
        <v>8.6000000000000014</v>
      </c>
      <c r="H5380">
        <f t="shared" si="1062"/>
        <v>9</v>
      </c>
      <c r="I5380">
        <f t="shared" si="1063"/>
        <v>1995</v>
      </c>
      <c r="Q5380" t="s">
        <v>72</v>
      </c>
      <c r="R5380" s="93">
        <v>34963</v>
      </c>
      <c r="S5380">
        <v>17.100000000000001</v>
      </c>
      <c r="T5380">
        <v>-3.8</v>
      </c>
      <c r="U5380">
        <f t="shared" ref="U5380:U5443" si="1067">AVERAGE(S5380:T5380)</f>
        <v>6.65</v>
      </c>
      <c r="V5380" s="106">
        <v>14.5</v>
      </c>
      <c r="W5380" s="107">
        <f t="shared" si="1064"/>
        <v>7.85</v>
      </c>
      <c r="X5380">
        <f t="shared" si="1065"/>
        <v>9</v>
      </c>
      <c r="AG5380" s="93">
        <f t="shared" ref="AG5380:AG5443" si="1068">R5381</f>
        <v>34964</v>
      </c>
      <c r="AH5380" s="107">
        <f t="shared" ref="AH5380:AH5443" si="1069">AVERAGE(W5381,G5381)</f>
        <v>2.3499999999999996</v>
      </c>
      <c r="AI5380" s="72">
        <f t="shared" ref="AI5380:AI5443" si="1070">DAY(AG5380)</f>
        <v>22</v>
      </c>
      <c r="AJ5380">
        <f t="shared" ref="AJ5380:AJ5443" si="1071">MONTH(AG5380)</f>
        <v>9</v>
      </c>
      <c r="AK5380">
        <f t="shared" ref="AK5380:AK5443" si="1072">YEAR(AG5380)</f>
        <v>1995</v>
      </c>
    </row>
    <row r="5381" spans="1:37" x14ac:dyDescent="0.2">
      <c r="A5381" t="s">
        <v>70</v>
      </c>
      <c r="B5381" s="93">
        <v>34964</v>
      </c>
      <c r="C5381">
        <v>21.7</v>
      </c>
      <c r="D5381">
        <v>4.8</v>
      </c>
      <c r="E5381">
        <f t="shared" si="1066"/>
        <v>13.25</v>
      </c>
      <c r="F5381" s="106">
        <v>15.5</v>
      </c>
      <c r="G5381" s="107">
        <f t="shared" ref="G5381:G5444" si="1073">IF(F5381-E5381&gt;0,F5381-E5381,0)</f>
        <v>2.25</v>
      </c>
      <c r="H5381">
        <f t="shared" ref="H5381:H5444" si="1074">MONTH(B5381)</f>
        <v>9</v>
      </c>
      <c r="I5381">
        <f t="shared" ref="I5381:I5444" si="1075">YEAR(B5381)</f>
        <v>1995</v>
      </c>
      <c r="Q5381" t="s">
        <v>72</v>
      </c>
      <c r="R5381" s="93">
        <v>34964</v>
      </c>
      <c r="S5381">
        <v>20.5</v>
      </c>
      <c r="T5381">
        <v>3.6</v>
      </c>
      <c r="U5381">
        <f t="shared" si="1067"/>
        <v>12.05</v>
      </c>
      <c r="V5381" s="106">
        <v>14.5</v>
      </c>
      <c r="W5381" s="107">
        <f t="shared" ref="W5381:W5444" si="1076">IF(V5381-U5381&gt;0,V5381-U5381,0)</f>
        <v>2.4499999999999993</v>
      </c>
      <c r="X5381">
        <f t="shared" ref="X5381:X5444" si="1077">MONTH(R5381)</f>
        <v>9</v>
      </c>
      <c r="AG5381" s="93">
        <f t="shared" si="1068"/>
        <v>34965</v>
      </c>
      <c r="AH5381" s="107">
        <f t="shared" si="1069"/>
        <v>7.1</v>
      </c>
      <c r="AI5381" s="72">
        <f t="shared" si="1070"/>
        <v>23</v>
      </c>
      <c r="AJ5381">
        <f t="shared" si="1071"/>
        <v>9</v>
      </c>
      <c r="AK5381">
        <f t="shared" si="1072"/>
        <v>1995</v>
      </c>
    </row>
    <row r="5382" spans="1:37" x14ac:dyDescent="0.2">
      <c r="A5382" t="s">
        <v>70</v>
      </c>
      <c r="B5382" s="93">
        <v>34965</v>
      </c>
      <c r="C5382">
        <v>16.600000000000001</v>
      </c>
      <c r="D5382">
        <v>-1.5</v>
      </c>
      <c r="E5382">
        <f t="shared" si="1066"/>
        <v>7.5500000000000007</v>
      </c>
      <c r="F5382" s="106">
        <v>15.5</v>
      </c>
      <c r="G5382" s="107">
        <f t="shared" si="1073"/>
        <v>7.9499999999999993</v>
      </c>
      <c r="H5382">
        <f t="shared" si="1074"/>
        <v>9</v>
      </c>
      <c r="I5382">
        <f t="shared" si="1075"/>
        <v>1995</v>
      </c>
      <c r="Q5382" t="s">
        <v>72</v>
      </c>
      <c r="R5382" s="93">
        <v>34965</v>
      </c>
      <c r="S5382">
        <v>19.100000000000001</v>
      </c>
      <c r="T5382">
        <v>-2.6</v>
      </c>
      <c r="U5382">
        <f t="shared" si="1067"/>
        <v>8.25</v>
      </c>
      <c r="V5382" s="106">
        <v>14.5</v>
      </c>
      <c r="W5382" s="107">
        <f t="shared" si="1076"/>
        <v>6.25</v>
      </c>
      <c r="X5382">
        <f t="shared" si="1077"/>
        <v>9</v>
      </c>
      <c r="AG5382" s="93">
        <f t="shared" si="1068"/>
        <v>34966</v>
      </c>
      <c r="AH5382" s="107">
        <f t="shared" si="1069"/>
        <v>3.5749999999999993</v>
      </c>
      <c r="AI5382" s="72">
        <f t="shared" si="1070"/>
        <v>24</v>
      </c>
      <c r="AJ5382">
        <f t="shared" si="1071"/>
        <v>9</v>
      </c>
      <c r="AK5382">
        <f t="shared" si="1072"/>
        <v>1995</v>
      </c>
    </row>
    <row r="5383" spans="1:37" x14ac:dyDescent="0.2">
      <c r="A5383" t="s">
        <v>70</v>
      </c>
      <c r="B5383" s="93">
        <v>34966</v>
      </c>
      <c r="C5383">
        <v>24</v>
      </c>
      <c r="D5383">
        <v>1.5</v>
      </c>
      <c r="E5383">
        <f t="shared" si="1066"/>
        <v>12.75</v>
      </c>
      <c r="F5383" s="106">
        <v>15.5</v>
      </c>
      <c r="G5383" s="107">
        <f t="shared" si="1073"/>
        <v>2.75</v>
      </c>
      <c r="H5383">
        <f t="shared" si="1074"/>
        <v>9</v>
      </c>
      <c r="I5383">
        <f t="shared" si="1075"/>
        <v>1995</v>
      </c>
      <c r="Q5383" t="s">
        <v>72</v>
      </c>
      <c r="R5383" s="93">
        <v>34966</v>
      </c>
      <c r="S5383">
        <v>22.1</v>
      </c>
      <c r="T5383">
        <v>-1.9</v>
      </c>
      <c r="U5383">
        <f t="shared" si="1067"/>
        <v>10.100000000000001</v>
      </c>
      <c r="V5383" s="106">
        <v>14.5</v>
      </c>
      <c r="W5383" s="107">
        <f t="shared" si="1076"/>
        <v>4.3999999999999986</v>
      </c>
      <c r="X5383">
        <f t="shared" si="1077"/>
        <v>9</v>
      </c>
      <c r="AG5383" s="93">
        <f t="shared" si="1068"/>
        <v>34967</v>
      </c>
      <c r="AH5383" s="107">
        <f t="shared" si="1069"/>
        <v>3.1749999999999998</v>
      </c>
      <c r="AI5383" s="72">
        <f t="shared" si="1070"/>
        <v>25</v>
      </c>
      <c r="AJ5383">
        <f t="shared" si="1071"/>
        <v>9</v>
      </c>
      <c r="AK5383">
        <f t="shared" si="1072"/>
        <v>1995</v>
      </c>
    </row>
    <row r="5384" spans="1:37" x14ac:dyDescent="0.2">
      <c r="A5384" t="s">
        <v>70</v>
      </c>
      <c r="B5384" s="93">
        <v>34967</v>
      </c>
      <c r="C5384">
        <v>22.3</v>
      </c>
      <c r="D5384">
        <v>2.1</v>
      </c>
      <c r="E5384">
        <f t="shared" si="1066"/>
        <v>12.200000000000001</v>
      </c>
      <c r="F5384" s="106">
        <v>15.5</v>
      </c>
      <c r="G5384" s="107">
        <f t="shared" si="1073"/>
        <v>3.2999999999999989</v>
      </c>
      <c r="H5384">
        <f t="shared" si="1074"/>
        <v>9</v>
      </c>
      <c r="I5384">
        <f t="shared" si="1075"/>
        <v>1995</v>
      </c>
      <c r="Q5384" t="s">
        <v>72</v>
      </c>
      <c r="R5384" s="93">
        <v>34967</v>
      </c>
      <c r="S5384">
        <v>24.2</v>
      </c>
      <c r="T5384">
        <v>-1.3</v>
      </c>
      <c r="U5384">
        <f t="shared" si="1067"/>
        <v>11.45</v>
      </c>
      <c r="V5384" s="106">
        <v>14.5</v>
      </c>
      <c r="W5384" s="107">
        <f t="shared" si="1076"/>
        <v>3.0500000000000007</v>
      </c>
      <c r="X5384">
        <f t="shared" si="1077"/>
        <v>9</v>
      </c>
      <c r="AG5384" s="93">
        <f t="shared" si="1068"/>
        <v>34968</v>
      </c>
      <c r="AH5384" s="107">
        <f t="shared" si="1069"/>
        <v>2.9750000000000005</v>
      </c>
      <c r="AI5384" s="72">
        <f t="shared" si="1070"/>
        <v>26</v>
      </c>
      <c r="AJ5384">
        <f t="shared" si="1071"/>
        <v>9</v>
      </c>
      <c r="AK5384">
        <f t="shared" si="1072"/>
        <v>1995</v>
      </c>
    </row>
    <row r="5385" spans="1:37" x14ac:dyDescent="0.2">
      <c r="A5385" t="s">
        <v>70</v>
      </c>
      <c r="B5385" s="93">
        <v>34968</v>
      </c>
      <c r="C5385">
        <v>22.7</v>
      </c>
      <c r="D5385">
        <v>0.5</v>
      </c>
      <c r="E5385">
        <f t="shared" si="1066"/>
        <v>11.6</v>
      </c>
      <c r="F5385" s="106">
        <v>15.5</v>
      </c>
      <c r="G5385" s="107">
        <f t="shared" si="1073"/>
        <v>3.9000000000000004</v>
      </c>
      <c r="H5385">
        <f t="shared" si="1074"/>
        <v>9</v>
      </c>
      <c r="I5385">
        <f t="shared" si="1075"/>
        <v>1995</v>
      </c>
      <c r="Q5385" t="s">
        <v>72</v>
      </c>
      <c r="R5385" s="93">
        <v>34968</v>
      </c>
      <c r="S5385">
        <v>24.9</v>
      </c>
      <c r="T5385">
        <v>0</v>
      </c>
      <c r="U5385">
        <f t="shared" si="1067"/>
        <v>12.45</v>
      </c>
      <c r="V5385" s="106">
        <v>14.5</v>
      </c>
      <c r="W5385" s="107">
        <f t="shared" si="1076"/>
        <v>2.0500000000000007</v>
      </c>
      <c r="X5385">
        <f t="shared" si="1077"/>
        <v>9</v>
      </c>
      <c r="AG5385" s="93">
        <f t="shared" si="1068"/>
        <v>34969</v>
      </c>
      <c r="AH5385" s="107">
        <f t="shared" si="1069"/>
        <v>3.375</v>
      </c>
      <c r="AI5385" s="72">
        <f t="shared" si="1070"/>
        <v>27</v>
      </c>
      <c r="AJ5385">
        <f t="shared" si="1071"/>
        <v>9</v>
      </c>
      <c r="AK5385">
        <f t="shared" si="1072"/>
        <v>1995</v>
      </c>
    </row>
    <row r="5386" spans="1:37" x14ac:dyDescent="0.2">
      <c r="A5386" t="s">
        <v>70</v>
      </c>
      <c r="B5386" s="93">
        <v>34969</v>
      </c>
      <c r="C5386">
        <v>18.899999999999999</v>
      </c>
      <c r="D5386">
        <v>5.9</v>
      </c>
      <c r="E5386">
        <f t="shared" si="1066"/>
        <v>12.399999999999999</v>
      </c>
      <c r="F5386" s="106">
        <v>15.5</v>
      </c>
      <c r="G5386" s="107">
        <f t="shared" si="1073"/>
        <v>3.1000000000000014</v>
      </c>
      <c r="H5386">
        <f t="shared" si="1074"/>
        <v>9</v>
      </c>
      <c r="I5386">
        <f t="shared" si="1075"/>
        <v>1995</v>
      </c>
      <c r="Q5386" t="s">
        <v>72</v>
      </c>
      <c r="R5386" s="93">
        <v>34969</v>
      </c>
      <c r="S5386">
        <v>20.6</v>
      </c>
      <c r="T5386">
        <v>1.1000000000000001</v>
      </c>
      <c r="U5386">
        <f t="shared" si="1067"/>
        <v>10.850000000000001</v>
      </c>
      <c r="V5386" s="106">
        <v>14.5</v>
      </c>
      <c r="W5386" s="107">
        <f t="shared" si="1076"/>
        <v>3.6499999999999986</v>
      </c>
      <c r="X5386">
        <f t="shared" si="1077"/>
        <v>9</v>
      </c>
      <c r="AG5386" s="93">
        <f t="shared" si="1068"/>
        <v>34970</v>
      </c>
      <c r="AH5386" s="107">
        <f t="shared" si="1069"/>
        <v>3.8</v>
      </c>
      <c r="AI5386" s="72">
        <f t="shared" si="1070"/>
        <v>28</v>
      </c>
      <c r="AJ5386">
        <f t="shared" si="1071"/>
        <v>9</v>
      </c>
      <c r="AK5386">
        <f t="shared" si="1072"/>
        <v>1995</v>
      </c>
    </row>
    <row r="5387" spans="1:37" x14ac:dyDescent="0.2">
      <c r="A5387" t="s">
        <v>70</v>
      </c>
      <c r="B5387" s="93">
        <v>34970</v>
      </c>
      <c r="C5387">
        <v>19.100000000000001</v>
      </c>
      <c r="D5387">
        <v>4.9000000000000004</v>
      </c>
      <c r="E5387">
        <f t="shared" si="1066"/>
        <v>12</v>
      </c>
      <c r="F5387" s="106">
        <v>15.5</v>
      </c>
      <c r="G5387" s="107">
        <f t="shared" si="1073"/>
        <v>3.5</v>
      </c>
      <c r="H5387">
        <f t="shared" si="1074"/>
        <v>9</v>
      </c>
      <c r="I5387">
        <f t="shared" si="1075"/>
        <v>1995</v>
      </c>
      <c r="Q5387" t="s">
        <v>72</v>
      </c>
      <c r="R5387" s="93">
        <v>34970</v>
      </c>
      <c r="S5387">
        <v>19.3</v>
      </c>
      <c r="T5387">
        <v>1.5</v>
      </c>
      <c r="U5387">
        <f t="shared" si="1067"/>
        <v>10.4</v>
      </c>
      <c r="V5387" s="106">
        <v>14.5</v>
      </c>
      <c r="W5387" s="107">
        <f t="shared" si="1076"/>
        <v>4.0999999999999996</v>
      </c>
      <c r="X5387">
        <f t="shared" si="1077"/>
        <v>9</v>
      </c>
      <c r="AG5387" s="93">
        <f t="shared" si="1068"/>
        <v>34971</v>
      </c>
      <c r="AH5387" s="107">
        <f t="shared" si="1069"/>
        <v>4.2250000000000005</v>
      </c>
      <c r="AI5387" s="72">
        <f t="shared" si="1070"/>
        <v>29</v>
      </c>
      <c r="AJ5387">
        <f t="shared" si="1071"/>
        <v>9</v>
      </c>
      <c r="AK5387">
        <f t="shared" si="1072"/>
        <v>1995</v>
      </c>
    </row>
    <row r="5388" spans="1:37" x14ac:dyDescent="0.2">
      <c r="A5388" t="s">
        <v>70</v>
      </c>
      <c r="B5388" s="93">
        <v>34971</v>
      </c>
      <c r="C5388">
        <v>14.2</v>
      </c>
      <c r="D5388">
        <v>6.6</v>
      </c>
      <c r="E5388">
        <f t="shared" si="1066"/>
        <v>10.399999999999999</v>
      </c>
      <c r="F5388" s="106">
        <v>15.5</v>
      </c>
      <c r="G5388" s="107">
        <f t="shared" si="1073"/>
        <v>5.1000000000000014</v>
      </c>
      <c r="H5388">
        <f t="shared" si="1074"/>
        <v>9</v>
      </c>
      <c r="I5388">
        <f t="shared" si="1075"/>
        <v>1995</v>
      </c>
      <c r="Q5388" t="s">
        <v>72</v>
      </c>
      <c r="R5388" s="93">
        <v>34971</v>
      </c>
      <c r="S5388">
        <v>17.8</v>
      </c>
      <c r="T5388">
        <v>4.5</v>
      </c>
      <c r="U5388">
        <f t="shared" si="1067"/>
        <v>11.15</v>
      </c>
      <c r="V5388" s="106">
        <v>14.5</v>
      </c>
      <c r="W5388" s="107">
        <f t="shared" si="1076"/>
        <v>3.3499999999999996</v>
      </c>
      <c r="X5388">
        <f t="shared" si="1077"/>
        <v>9</v>
      </c>
      <c r="AG5388" s="93">
        <f t="shared" si="1068"/>
        <v>34972</v>
      </c>
      <c r="AH5388" s="107">
        <f t="shared" si="1069"/>
        <v>4.4750000000000005</v>
      </c>
      <c r="AI5388" s="72">
        <f t="shared" si="1070"/>
        <v>30</v>
      </c>
      <c r="AJ5388">
        <f t="shared" si="1071"/>
        <v>9</v>
      </c>
      <c r="AK5388">
        <f t="shared" si="1072"/>
        <v>1995</v>
      </c>
    </row>
    <row r="5389" spans="1:37" x14ac:dyDescent="0.2">
      <c r="A5389" t="s">
        <v>70</v>
      </c>
      <c r="B5389" s="93">
        <v>34972</v>
      </c>
      <c r="C5389">
        <v>17.3</v>
      </c>
      <c r="D5389">
        <v>3.7</v>
      </c>
      <c r="E5389">
        <f t="shared" si="1066"/>
        <v>10.5</v>
      </c>
      <c r="F5389" s="106">
        <v>15.5</v>
      </c>
      <c r="G5389" s="107">
        <f t="shared" si="1073"/>
        <v>5</v>
      </c>
      <c r="H5389">
        <f t="shared" si="1074"/>
        <v>9</v>
      </c>
      <c r="I5389">
        <f t="shared" si="1075"/>
        <v>1995</v>
      </c>
      <c r="Q5389" t="s">
        <v>72</v>
      </c>
      <c r="R5389" s="93">
        <v>34972</v>
      </c>
      <c r="S5389">
        <v>17.7</v>
      </c>
      <c r="T5389">
        <v>3.4</v>
      </c>
      <c r="U5389">
        <f t="shared" si="1067"/>
        <v>10.549999999999999</v>
      </c>
      <c r="V5389" s="106">
        <v>14.5</v>
      </c>
      <c r="W5389" s="107">
        <f t="shared" si="1076"/>
        <v>3.9500000000000011</v>
      </c>
      <c r="X5389">
        <f t="shared" si="1077"/>
        <v>9</v>
      </c>
      <c r="AG5389" s="93">
        <f t="shared" si="1068"/>
        <v>34973</v>
      </c>
      <c r="AH5389" s="107">
        <f t="shared" si="1069"/>
        <v>8.3249999999999993</v>
      </c>
      <c r="AI5389" s="72">
        <f t="shared" si="1070"/>
        <v>1</v>
      </c>
      <c r="AJ5389">
        <f t="shared" si="1071"/>
        <v>10</v>
      </c>
      <c r="AK5389">
        <f t="shared" si="1072"/>
        <v>1995</v>
      </c>
    </row>
    <row r="5390" spans="1:37" x14ac:dyDescent="0.2">
      <c r="A5390" t="s">
        <v>70</v>
      </c>
      <c r="B5390" s="93">
        <v>34973</v>
      </c>
      <c r="C5390">
        <v>10.6</v>
      </c>
      <c r="D5390">
        <v>2.2000000000000002</v>
      </c>
      <c r="E5390">
        <f t="shared" si="1066"/>
        <v>6.4</v>
      </c>
      <c r="F5390" s="106">
        <v>15.5</v>
      </c>
      <c r="G5390" s="107">
        <f t="shared" si="1073"/>
        <v>9.1</v>
      </c>
      <c r="H5390">
        <f t="shared" si="1074"/>
        <v>10</v>
      </c>
      <c r="I5390">
        <f t="shared" si="1075"/>
        <v>1995</v>
      </c>
      <c r="Q5390" t="s">
        <v>72</v>
      </c>
      <c r="R5390" s="93">
        <v>34973</v>
      </c>
      <c r="S5390">
        <v>9.3000000000000007</v>
      </c>
      <c r="T5390">
        <v>4.5999999999999996</v>
      </c>
      <c r="U5390">
        <f t="shared" si="1067"/>
        <v>6.95</v>
      </c>
      <c r="V5390" s="106">
        <v>14.5</v>
      </c>
      <c r="W5390" s="107">
        <f t="shared" si="1076"/>
        <v>7.55</v>
      </c>
      <c r="X5390">
        <f t="shared" si="1077"/>
        <v>10</v>
      </c>
      <c r="AG5390" s="93">
        <f t="shared" si="1068"/>
        <v>34974</v>
      </c>
      <c r="AH5390" s="107">
        <f t="shared" si="1069"/>
        <v>8.9749999999999996</v>
      </c>
      <c r="AI5390" s="72">
        <f t="shared" si="1070"/>
        <v>2</v>
      </c>
      <c r="AJ5390">
        <f t="shared" si="1071"/>
        <v>10</v>
      </c>
      <c r="AK5390">
        <f t="shared" si="1072"/>
        <v>1995</v>
      </c>
    </row>
    <row r="5391" spans="1:37" x14ac:dyDescent="0.2">
      <c r="A5391" t="s">
        <v>70</v>
      </c>
      <c r="B5391" s="93">
        <v>34974</v>
      </c>
      <c r="C5391">
        <v>14.3</v>
      </c>
      <c r="D5391">
        <v>-1.6</v>
      </c>
      <c r="E5391">
        <f t="shared" si="1066"/>
        <v>6.3500000000000005</v>
      </c>
      <c r="F5391" s="106">
        <v>15.5</v>
      </c>
      <c r="G5391" s="107">
        <f t="shared" si="1073"/>
        <v>9.1499999999999986</v>
      </c>
      <c r="H5391">
        <f t="shared" si="1074"/>
        <v>10</v>
      </c>
      <c r="I5391">
        <f t="shared" si="1075"/>
        <v>1995</v>
      </c>
      <c r="Q5391" t="s">
        <v>72</v>
      </c>
      <c r="R5391" s="93">
        <v>34974</v>
      </c>
      <c r="S5391">
        <v>14.3</v>
      </c>
      <c r="T5391">
        <v>-2.9</v>
      </c>
      <c r="U5391">
        <f t="shared" si="1067"/>
        <v>5.7</v>
      </c>
      <c r="V5391" s="106">
        <v>14.5</v>
      </c>
      <c r="W5391" s="107">
        <f t="shared" si="1076"/>
        <v>8.8000000000000007</v>
      </c>
      <c r="X5391">
        <f t="shared" si="1077"/>
        <v>10</v>
      </c>
      <c r="AG5391" s="93">
        <f t="shared" si="1068"/>
        <v>34975</v>
      </c>
      <c r="AH5391" s="107">
        <f t="shared" si="1069"/>
        <v>7.8250000000000011</v>
      </c>
      <c r="AI5391" s="72">
        <f t="shared" si="1070"/>
        <v>3</v>
      </c>
      <c r="AJ5391">
        <f t="shared" si="1071"/>
        <v>10</v>
      </c>
      <c r="AK5391">
        <f t="shared" si="1072"/>
        <v>1995</v>
      </c>
    </row>
    <row r="5392" spans="1:37" x14ac:dyDescent="0.2">
      <c r="A5392" t="s">
        <v>70</v>
      </c>
      <c r="B5392" s="93">
        <v>34975</v>
      </c>
      <c r="C5392">
        <v>10.4</v>
      </c>
      <c r="D5392">
        <v>3</v>
      </c>
      <c r="E5392">
        <f t="shared" si="1066"/>
        <v>6.7</v>
      </c>
      <c r="F5392" s="106">
        <v>15.5</v>
      </c>
      <c r="G5392" s="107">
        <f t="shared" si="1073"/>
        <v>8.8000000000000007</v>
      </c>
      <c r="H5392">
        <f t="shared" si="1074"/>
        <v>10</v>
      </c>
      <c r="I5392">
        <f t="shared" si="1075"/>
        <v>1995</v>
      </c>
      <c r="Q5392" t="s">
        <v>72</v>
      </c>
      <c r="R5392" s="93">
        <v>34975</v>
      </c>
      <c r="S5392">
        <v>11.2</v>
      </c>
      <c r="T5392">
        <v>4.0999999999999996</v>
      </c>
      <c r="U5392">
        <f t="shared" si="1067"/>
        <v>7.6499999999999995</v>
      </c>
      <c r="V5392" s="106">
        <v>14.5</v>
      </c>
      <c r="W5392" s="107">
        <f t="shared" si="1076"/>
        <v>6.8500000000000005</v>
      </c>
      <c r="X5392">
        <f t="shared" si="1077"/>
        <v>10</v>
      </c>
      <c r="AG5392" s="93">
        <f t="shared" si="1068"/>
        <v>34976</v>
      </c>
      <c r="AH5392" s="107">
        <f t="shared" si="1069"/>
        <v>10.025</v>
      </c>
      <c r="AI5392" s="72">
        <f t="shared" si="1070"/>
        <v>4</v>
      </c>
      <c r="AJ5392">
        <f t="shared" si="1071"/>
        <v>10</v>
      </c>
      <c r="AK5392">
        <f t="shared" si="1072"/>
        <v>1995</v>
      </c>
    </row>
    <row r="5393" spans="1:37" x14ac:dyDescent="0.2">
      <c r="A5393" t="s">
        <v>70</v>
      </c>
      <c r="B5393" s="93">
        <v>34976</v>
      </c>
      <c r="C5393">
        <v>8.9</v>
      </c>
      <c r="D5393">
        <v>2.6</v>
      </c>
      <c r="E5393">
        <f t="shared" si="1066"/>
        <v>5.75</v>
      </c>
      <c r="F5393" s="106">
        <v>15.5</v>
      </c>
      <c r="G5393" s="107">
        <f t="shared" si="1073"/>
        <v>9.75</v>
      </c>
      <c r="H5393">
        <f t="shared" si="1074"/>
        <v>10</v>
      </c>
      <c r="I5393">
        <f t="shared" si="1075"/>
        <v>1995</v>
      </c>
      <c r="Q5393" t="s">
        <v>72</v>
      </c>
      <c r="R5393" s="93">
        <v>34976</v>
      </c>
      <c r="S5393">
        <v>9.4</v>
      </c>
      <c r="T5393">
        <v>-1</v>
      </c>
      <c r="U5393">
        <f t="shared" si="1067"/>
        <v>4.2</v>
      </c>
      <c r="V5393" s="106">
        <v>14.5</v>
      </c>
      <c r="W5393" s="107">
        <f t="shared" si="1076"/>
        <v>10.3</v>
      </c>
      <c r="X5393">
        <f t="shared" si="1077"/>
        <v>10</v>
      </c>
      <c r="AG5393" s="93">
        <f t="shared" si="1068"/>
        <v>34977</v>
      </c>
      <c r="AH5393" s="107">
        <f t="shared" si="1069"/>
        <v>9.8000000000000007</v>
      </c>
      <c r="AI5393" s="72">
        <f t="shared" si="1070"/>
        <v>5</v>
      </c>
      <c r="AJ5393">
        <f t="shared" si="1071"/>
        <v>10</v>
      </c>
      <c r="AK5393">
        <f t="shared" si="1072"/>
        <v>1995</v>
      </c>
    </row>
    <row r="5394" spans="1:37" x14ac:dyDescent="0.2">
      <c r="A5394" t="s">
        <v>70</v>
      </c>
      <c r="B5394" s="93">
        <v>34977</v>
      </c>
      <c r="C5394">
        <v>12.3</v>
      </c>
      <c r="D5394">
        <v>-2.2000000000000002</v>
      </c>
      <c r="E5394">
        <f t="shared" si="1066"/>
        <v>5.0500000000000007</v>
      </c>
      <c r="F5394" s="106">
        <v>15.5</v>
      </c>
      <c r="G5394" s="107">
        <f t="shared" si="1073"/>
        <v>10.45</v>
      </c>
      <c r="H5394">
        <f t="shared" si="1074"/>
        <v>10</v>
      </c>
      <c r="I5394">
        <f t="shared" si="1075"/>
        <v>1995</v>
      </c>
      <c r="Q5394" t="s">
        <v>72</v>
      </c>
      <c r="R5394" s="93">
        <v>34977</v>
      </c>
      <c r="S5394">
        <v>12.6</v>
      </c>
      <c r="T5394">
        <v>-1.9</v>
      </c>
      <c r="U5394">
        <f t="shared" si="1067"/>
        <v>5.35</v>
      </c>
      <c r="V5394" s="106">
        <v>14.5</v>
      </c>
      <c r="W5394" s="107">
        <f t="shared" si="1076"/>
        <v>9.15</v>
      </c>
      <c r="X5394">
        <f t="shared" si="1077"/>
        <v>10</v>
      </c>
      <c r="AG5394" s="93">
        <f t="shared" si="1068"/>
        <v>34978</v>
      </c>
      <c r="AH5394" s="107">
        <f t="shared" si="1069"/>
        <v>10.6</v>
      </c>
      <c r="AI5394" s="72">
        <f t="shared" si="1070"/>
        <v>6</v>
      </c>
      <c r="AJ5394">
        <f t="shared" si="1071"/>
        <v>10</v>
      </c>
      <c r="AK5394">
        <f t="shared" si="1072"/>
        <v>1995</v>
      </c>
    </row>
    <row r="5395" spans="1:37" x14ac:dyDescent="0.2">
      <c r="A5395" t="s">
        <v>70</v>
      </c>
      <c r="B5395" s="93">
        <v>34978</v>
      </c>
      <c r="C5395">
        <v>14</v>
      </c>
      <c r="D5395">
        <v>-3.4</v>
      </c>
      <c r="E5395">
        <f t="shared" si="1066"/>
        <v>5.3</v>
      </c>
      <c r="F5395" s="106">
        <v>15.5</v>
      </c>
      <c r="G5395" s="107">
        <f t="shared" si="1073"/>
        <v>10.199999999999999</v>
      </c>
      <c r="H5395">
        <f t="shared" si="1074"/>
        <v>10</v>
      </c>
      <c r="I5395">
        <f t="shared" si="1075"/>
        <v>1995</v>
      </c>
      <c r="Q5395" t="s">
        <v>72</v>
      </c>
      <c r="R5395" s="93">
        <v>34978</v>
      </c>
      <c r="S5395">
        <v>7.8</v>
      </c>
      <c r="T5395">
        <v>-0.8</v>
      </c>
      <c r="U5395">
        <f t="shared" si="1067"/>
        <v>3.5</v>
      </c>
      <c r="V5395" s="106">
        <v>14.5</v>
      </c>
      <c r="W5395" s="107">
        <f t="shared" si="1076"/>
        <v>11</v>
      </c>
      <c r="X5395">
        <f t="shared" si="1077"/>
        <v>10</v>
      </c>
      <c r="AG5395" s="93">
        <f t="shared" si="1068"/>
        <v>34979</v>
      </c>
      <c r="AH5395" s="107">
        <f t="shared" si="1069"/>
        <v>9.0500000000000007</v>
      </c>
      <c r="AI5395" s="72">
        <f t="shared" si="1070"/>
        <v>7</v>
      </c>
      <c r="AJ5395">
        <f t="shared" si="1071"/>
        <v>10</v>
      </c>
      <c r="AK5395">
        <f t="shared" si="1072"/>
        <v>1995</v>
      </c>
    </row>
    <row r="5396" spans="1:37" x14ac:dyDescent="0.2">
      <c r="A5396" t="s">
        <v>70</v>
      </c>
      <c r="B5396" s="93">
        <v>34979</v>
      </c>
      <c r="C5396">
        <v>13.2</v>
      </c>
      <c r="D5396">
        <v>-1.1000000000000001</v>
      </c>
      <c r="E5396">
        <f t="shared" si="1066"/>
        <v>6.05</v>
      </c>
      <c r="F5396" s="106">
        <v>15.5</v>
      </c>
      <c r="G5396" s="107">
        <f t="shared" si="1073"/>
        <v>9.4499999999999993</v>
      </c>
      <c r="H5396">
        <f t="shared" si="1074"/>
        <v>10</v>
      </c>
      <c r="I5396">
        <f t="shared" si="1075"/>
        <v>1995</v>
      </c>
      <c r="Q5396" t="s">
        <v>72</v>
      </c>
      <c r="R5396" s="93">
        <v>34979</v>
      </c>
      <c r="S5396">
        <v>14.9</v>
      </c>
      <c r="T5396">
        <v>-3.2</v>
      </c>
      <c r="U5396">
        <f t="shared" si="1067"/>
        <v>5.85</v>
      </c>
      <c r="V5396" s="106">
        <v>14.5</v>
      </c>
      <c r="W5396" s="107">
        <f t="shared" si="1076"/>
        <v>8.65</v>
      </c>
      <c r="X5396">
        <f t="shared" si="1077"/>
        <v>10</v>
      </c>
      <c r="AG5396" s="93">
        <f t="shared" si="1068"/>
        <v>34980</v>
      </c>
      <c r="AH5396" s="107">
        <f t="shared" si="1069"/>
        <v>9.5749999999999993</v>
      </c>
      <c r="AI5396" s="72">
        <f t="shared" si="1070"/>
        <v>8</v>
      </c>
      <c r="AJ5396">
        <f t="shared" si="1071"/>
        <v>10</v>
      </c>
      <c r="AK5396">
        <f t="shared" si="1072"/>
        <v>1995</v>
      </c>
    </row>
    <row r="5397" spans="1:37" x14ac:dyDescent="0.2">
      <c r="A5397" t="s">
        <v>70</v>
      </c>
      <c r="B5397" s="93">
        <v>34980</v>
      </c>
      <c r="C5397">
        <v>16.100000000000001</v>
      </c>
      <c r="D5397">
        <v>-2.8</v>
      </c>
      <c r="E5397">
        <f t="shared" si="1066"/>
        <v>6.65</v>
      </c>
      <c r="F5397" s="106">
        <v>15.5</v>
      </c>
      <c r="G5397" s="107">
        <f t="shared" si="1073"/>
        <v>8.85</v>
      </c>
      <c r="H5397">
        <f t="shared" si="1074"/>
        <v>10</v>
      </c>
      <c r="I5397">
        <f t="shared" si="1075"/>
        <v>1995</v>
      </c>
      <c r="Q5397" t="s">
        <v>72</v>
      </c>
      <c r="R5397" s="93">
        <v>34980</v>
      </c>
      <c r="S5397">
        <v>11.2</v>
      </c>
      <c r="T5397">
        <v>-2.8</v>
      </c>
      <c r="U5397">
        <f t="shared" si="1067"/>
        <v>4.1999999999999993</v>
      </c>
      <c r="V5397" s="106">
        <v>14.5</v>
      </c>
      <c r="W5397" s="107">
        <f t="shared" si="1076"/>
        <v>10.3</v>
      </c>
      <c r="X5397">
        <f t="shared" si="1077"/>
        <v>10</v>
      </c>
      <c r="AG5397" s="93">
        <f t="shared" si="1068"/>
        <v>34981</v>
      </c>
      <c r="AH5397" s="107">
        <f t="shared" si="1069"/>
        <v>8.9499999999999993</v>
      </c>
      <c r="AI5397" s="72">
        <f t="shared" si="1070"/>
        <v>9</v>
      </c>
      <c r="AJ5397">
        <f t="shared" si="1071"/>
        <v>10</v>
      </c>
      <c r="AK5397">
        <f t="shared" si="1072"/>
        <v>1995</v>
      </c>
    </row>
    <row r="5398" spans="1:37" x14ac:dyDescent="0.2">
      <c r="A5398" t="s">
        <v>70</v>
      </c>
      <c r="B5398" s="93">
        <v>34981</v>
      </c>
      <c r="C5398">
        <v>14.3</v>
      </c>
      <c r="D5398">
        <v>-1.7</v>
      </c>
      <c r="E5398">
        <f t="shared" si="1066"/>
        <v>6.3000000000000007</v>
      </c>
      <c r="F5398" s="106">
        <v>15.5</v>
      </c>
      <c r="G5398" s="107">
        <f t="shared" si="1073"/>
        <v>9.1999999999999993</v>
      </c>
      <c r="H5398">
        <f t="shared" si="1074"/>
        <v>10</v>
      </c>
      <c r="I5398">
        <f t="shared" si="1075"/>
        <v>1995</v>
      </c>
      <c r="Q5398" t="s">
        <v>72</v>
      </c>
      <c r="R5398" s="93">
        <v>34981</v>
      </c>
      <c r="S5398">
        <v>16.100000000000001</v>
      </c>
      <c r="T5398">
        <v>-4.5</v>
      </c>
      <c r="U5398">
        <f t="shared" si="1067"/>
        <v>5.8000000000000007</v>
      </c>
      <c r="V5398" s="106">
        <v>14.5</v>
      </c>
      <c r="W5398" s="107">
        <f t="shared" si="1076"/>
        <v>8.6999999999999993</v>
      </c>
      <c r="X5398">
        <f t="shared" si="1077"/>
        <v>10</v>
      </c>
      <c r="AG5398" s="93">
        <f t="shared" si="1068"/>
        <v>34982</v>
      </c>
      <c r="AH5398" s="107">
        <f t="shared" si="1069"/>
        <v>6.9250000000000007</v>
      </c>
      <c r="AI5398" s="72">
        <f t="shared" si="1070"/>
        <v>10</v>
      </c>
      <c r="AJ5398">
        <f t="shared" si="1071"/>
        <v>10</v>
      </c>
      <c r="AK5398">
        <f t="shared" si="1072"/>
        <v>1995</v>
      </c>
    </row>
    <row r="5399" spans="1:37" x14ac:dyDescent="0.2">
      <c r="A5399" t="s">
        <v>70</v>
      </c>
      <c r="B5399" s="93">
        <v>34982</v>
      </c>
      <c r="C5399">
        <v>17.399999999999999</v>
      </c>
      <c r="D5399">
        <v>1.2</v>
      </c>
      <c r="E5399">
        <f t="shared" si="1066"/>
        <v>9.2999999999999989</v>
      </c>
      <c r="F5399" s="106">
        <v>15.5</v>
      </c>
      <c r="G5399" s="107">
        <f t="shared" si="1073"/>
        <v>6.2000000000000011</v>
      </c>
      <c r="H5399">
        <f t="shared" si="1074"/>
        <v>10</v>
      </c>
      <c r="I5399">
        <f t="shared" si="1075"/>
        <v>1995</v>
      </c>
      <c r="Q5399" t="s">
        <v>72</v>
      </c>
      <c r="R5399" s="93">
        <v>34982</v>
      </c>
      <c r="S5399">
        <v>14</v>
      </c>
      <c r="T5399">
        <v>-0.3</v>
      </c>
      <c r="U5399">
        <f t="shared" si="1067"/>
        <v>6.85</v>
      </c>
      <c r="V5399" s="106">
        <v>14.5</v>
      </c>
      <c r="W5399" s="107">
        <f t="shared" si="1076"/>
        <v>7.65</v>
      </c>
      <c r="X5399">
        <f t="shared" si="1077"/>
        <v>10</v>
      </c>
      <c r="AG5399" s="93">
        <f t="shared" si="1068"/>
        <v>34983</v>
      </c>
      <c r="AH5399" s="107">
        <f t="shared" si="1069"/>
        <v>7.75</v>
      </c>
      <c r="AI5399" s="72">
        <f t="shared" si="1070"/>
        <v>11</v>
      </c>
      <c r="AJ5399">
        <f t="shared" si="1071"/>
        <v>10</v>
      </c>
      <c r="AK5399">
        <f t="shared" si="1072"/>
        <v>1995</v>
      </c>
    </row>
    <row r="5400" spans="1:37" x14ac:dyDescent="0.2">
      <c r="A5400" t="s">
        <v>70</v>
      </c>
      <c r="B5400" s="93">
        <v>34983</v>
      </c>
      <c r="C5400">
        <v>13.4</v>
      </c>
      <c r="D5400">
        <v>3.3</v>
      </c>
      <c r="E5400">
        <f t="shared" si="1066"/>
        <v>8.35</v>
      </c>
      <c r="F5400" s="106">
        <v>15.5</v>
      </c>
      <c r="G5400" s="107">
        <f t="shared" si="1073"/>
        <v>7.15</v>
      </c>
      <c r="H5400">
        <f t="shared" si="1074"/>
        <v>10</v>
      </c>
      <c r="I5400">
        <f t="shared" si="1075"/>
        <v>1995</v>
      </c>
      <c r="Q5400" t="s">
        <v>72</v>
      </c>
      <c r="R5400" s="93">
        <v>34983</v>
      </c>
      <c r="S5400">
        <v>13</v>
      </c>
      <c r="T5400">
        <v>-0.7</v>
      </c>
      <c r="U5400">
        <f t="shared" si="1067"/>
        <v>6.15</v>
      </c>
      <c r="V5400" s="106">
        <v>14.5</v>
      </c>
      <c r="W5400" s="107">
        <f t="shared" si="1076"/>
        <v>8.35</v>
      </c>
      <c r="X5400">
        <f t="shared" si="1077"/>
        <v>10</v>
      </c>
      <c r="AG5400" s="93">
        <f t="shared" si="1068"/>
        <v>34984</v>
      </c>
      <c r="AH5400" s="107">
        <f t="shared" si="1069"/>
        <v>10.324999999999999</v>
      </c>
      <c r="AI5400" s="72">
        <f t="shared" si="1070"/>
        <v>12</v>
      </c>
      <c r="AJ5400">
        <f t="shared" si="1071"/>
        <v>10</v>
      </c>
      <c r="AK5400">
        <f t="shared" si="1072"/>
        <v>1995</v>
      </c>
    </row>
    <row r="5401" spans="1:37" x14ac:dyDescent="0.2">
      <c r="A5401" t="s">
        <v>70</v>
      </c>
      <c r="B5401" s="93">
        <v>34984</v>
      </c>
      <c r="C5401">
        <v>9.8000000000000007</v>
      </c>
      <c r="D5401">
        <v>-1.8</v>
      </c>
      <c r="E5401">
        <f t="shared" si="1066"/>
        <v>4</v>
      </c>
      <c r="F5401" s="106">
        <v>15.5</v>
      </c>
      <c r="G5401" s="107">
        <f t="shared" si="1073"/>
        <v>11.5</v>
      </c>
      <c r="H5401">
        <f t="shared" si="1074"/>
        <v>10</v>
      </c>
      <c r="I5401">
        <f t="shared" si="1075"/>
        <v>1995</v>
      </c>
      <c r="Q5401" t="s">
        <v>72</v>
      </c>
      <c r="R5401" s="93">
        <v>34984</v>
      </c>
      <c r="S5401">
        <v>11.4</v>
      </c>
      <c r="T5401">
        <v>-0.7</v>
      </c>
      <c r="U5401">
        <f t="shared" si="1067"/>
        <v>5.3500000000000005</v>
      </c>
      <c r="V5401" s="106">
        <v>14.5</v>
      </c>
      <c r="W5401" s="107">
        <f t="shared" si="1076"/>
        <v>9.1499999999999986</v>
      </c>
      <c r="X5401">
        <f t="shared" si="1077"/>
        <v>10</v>
      </c>
      <c r="AG5401" s="93">
        <f t="shared" si="1068"/>
        <v>34985</v>
      </c>
      <c r="AH5401" s="107">
        <f t="shared" si="1069"/>
        <v>10.7</v>
      </c>
      <c r="AI5401" s="72">
        <f t="shared" si="1070"/>
        <v>13</v>
      </c>
      <c r="AJ5401">
        <f t="shared" si="1071"/>
        <v>10</v>
      </c>
      <c r="AK5401">
        <f t="shared" si="1072"/>
        <v>1995</v>
      </c>
    </row>
    <row r="5402" spans="1:37" x14ac:dyDescent="0.2">
      <c r="A5402" t="s">
        <v>70</v>
      </c>
      <c r="B5402" s="93">
        <v>34985</v>
      </c>
      <c r="C5402">
        <v>12.4</v>
      </c>
      <c r="D5402">
        <v>-2.2999999999999998</v>
      </c>
      <c r="E5402">
        <f t="shared" si="1066"/>
        <v>5.0500000000000007</v>
      </c>
      <c r="F5402" s="106">
        <v>15.5</v>
      </c>
      <c r="G5402" s="107">
        <f t="shared" si="1073"/>
        <v>10.45</v>
      </c>
      <c r="H5402">
        <f t="shared" si="1074"/>
        <v>10</v>
      </c>
      <c r="I5402">
        <f t="shared" si="1075"/>
        <v>1995</v>
      </c>
      <c r="Q5402" t="s">
        <v>72</v>
      </c>
      <c r="R5402" s="93">
        <v>34985</v>
      </c>
      <c r="S5402">
        <v>11.9</v>
      </c>
      <c r="T5402">
        <v>-4.8</v>
      </c>
      <c r="U5402">
        <f t="shared" si="1067"/>
        <v>3.5500000000000003</v>
      </c>
      <c r="V5402" s="106">
        <v>14.5</v>
      </c>
      <c r="W5402" s="107">
        <f t="shared" si="1076"/>
        <v>10.95</v>
      </c>
      <c r="X5402">
        <f t="shared" si="1077"/>
        <v>10</v>
      </c>
      <c r="AG5402" s="93">
        <f t="shared" si="1068"/>
        <v>34986</v>
      </c>
      <c r="AH5402" s="107">
        <f t="shared" si="1069"/>
        <v>7.5250000000000004</v>
      </c>
      <c r="AI5402" s="72">
        <f t="shared" si="1070"/>
        <v>14</v>
      </c>
      <c r="AJ5402">
        <f t="shared" si="1071"/>
        <v>10</v>
      </c>
      <c r="AK5402">
        <f t="shared" si="1072"/>
        <v>1995</v>
      </c>
    </row>
    <row r="5403" spans="1:37" x14ac:dyDescent="0.2">
      <c r="A5403" t="s">
        <v>70</v>
      </c>
      <c r="B5403" s="93">
        <v>34986</v>
      </c>
      <c r="C5403">
        <v>15</v>
      </c>
      <c r="D5403">
        <v>0.5</v>
      </c>
      <c r="E5403">
        <f t="shared" si="1066"/>
        <v>7.75</v>
      </c>
      <c r="F5403" s="106">
        <v>15.5</v>
      </c>
      <c r="G5403" s="107">
        <f t="shared" si="1073"/>
        <v>7.75</v>
      </c>
      <c r="H5403">
        <f t="shared" si="1074"/>
        <v>10</v>
      </c>
      <c r="I5403">
        <f t="shared" si="1075"/>
        <v>1995</v>
      </c>
      <c r="Q5403" t="s">
        <v>72</v>
      </c>
      <c r="R5403" s="93">
        <v>34986</v>
      </c>
      <c r="S5403">
        <v>12.4</v>
      </c>
      <c r="T5403">
        <v>2</v>
      </c>
      <c r="U5403">
        <f t="shared" si="1067"/>
        <v>7.2</v>
      </c>
      <c r="V5403" s="106">
        <v>14.5</v>
      </c>
      <c r="W5403" s="107">
        <f t="shared" si="1076"/>
        <v>7.3</v>
      </c>
      <c r="X5403">
        <f t="shared" si="1077"/>
        <v>10</v>
      </c>
      <c r="AG5403" s="93">
        <f t="shared" si="1068"/>
        <v>34987</v>
      </c>
      <c r="AH5403" s="107">
        <f t="shared" si="1069"/>
        <v>8.0250000000000004</v>
      </c>
      <c r="AI5403" s="72">
        <f t="shared" si="1070"/>
        <v>15</v>
      </c>
      <c r="AJ5403">
        <f t="shared" si="1071"/>
        <v>10</v>
      </c>
      <c r="AK5403">
        <f t="shared" si="1072"/>
        <v>1995</v>
      </c>
    </row>
    <row r="5404" spans="1:37" x14ac:dyDescent="0.2">
      <c r="A5404" t="s">
        <v>70</v>
      </c>
      <c r="B5404" s="93">
        <v>34987</v>
      </c>
      <c r="C5404">
        <v>12.2</v>
      </c>
      <c r="D5404">
        <v>0.6</v>
      </c>
      <c r="E5404">
        <f t="shared" si="1066"/>
        <v>6.3999999999999995</v>
      </c>
      <c r="F5404" s="106">
        <v>15.5</v>
      </c>
      <c r="G5404" s="107">
        <f t="shared" si="1073"/>
        <v>9.1000000000000014</v>
      </c>
      <c r="H5404">
        <f t="shared" si="1074"/>
        <v>10</v>
      </c>
      <c r="I5404">
        <f t="shared" si="1075"/>
        <v>1995</v>
      </c>
      <c r="Q5404" t="s">
        <v>72</v>
      </c>
      <c r="R5404" s="93">
        <v>34987</v>
      </c>
      <c r="S5404">
        <v>10</v>
      </c>
      <c r="T5404">
        <v>5.0999999999999996</v>
      </c>
      <c r="U5404">
        <f t="shared" si="1067"/>
        <v>7.55</v>
      </c>
      <c r="V5404" s="106">
        <v>14.5</v>
      </c>
      <c r="W5404" s="107">
        <f t="shared" si="1076"/>
        <v>6.95</v>
      </c>
      <c r="X5404">
        <f t="shared" si="1077"/>
        <v>10</v>
      </c>
      <c r="AG5404" s="93">
        <f t="shared" si="1068"/>
        <v>34988</v>
      </c>
      <c r="AH5404" s="107">
        <f t="shared" si="1069"/>
        <v>9.6999999999999993</v>
      </c>
      <c r="AI5404" s="72">
        <f t="shared" si="1070"/>
        <v>16</v>
      </c>
      <c r="AJ5404">
        <f t="shared" si="1071"/>
        <v>10</v>
      </c>
      <c r="AK5404">
        <f t="shared" si="1072"/>
        <v>1995</v>
      </c>
    </row>
    <row r="5405" spans="1:37" x14ac:dyDescent="0.2">
      <c r="A5405" t="s">
        <v>70</v>
      </c>
      <c r="B5405" s="93">
        <v>34988</v>
      </c>
      <c r="C5405">
        <v>12.8</v>
      </c>
      <c r="D5405">
        <v>-0.2</v>
      </c>
      <c r="E5405">
        <f t="shared" si="1066"/>
        <v>6.3000000000000007</v>
      </c>
      <c r="F5405" s="106">
        <v>15.5</v>
      </c>
      <c r="G5405" s="107">
        <f t="shared" si="1073"/>
        <v>9.1999999999999993</v>
      </c>
      <c r="H5405">
        <f t="shared" si="1074"/>
        <v>10</v>
      </c>
      <c r="I5405">
        <f t="shared" si="1075"/>
        <v>1995</v>
      </c>
      <c r="Q5405" t="s">
        <v>72</v>
      </c>
      <c r="R5405" s="93">
        <v>34988</v>
      </c>
      <c r="S5405">
        <v>8.1999999999999993</v>
      </c>
      <c r="T5405">
        <v>0.4</v>
      </c>
      <c r="U5405">
        <f t="shared" si="1067"/>
        <v>4.3</v>
      </c>
      <c r="V5405" s="106">
        <v>14.5</v>
      </c>
      <c r="W5405" s="107">
        <f t="shared" si="1076"/>
        <v>10.199999999999999</v>
      </c>
      <c r="X5405">
        <f t="shared" si="1077"/>
        <v>10</v>
      </c>
      <c r="AG5405" s="93">
        <f t="shared" si="1068"/>
        <v>34989</v>
      </c>
      <c r="AH5405" s="107">
        <f t="shared" si="1069"/>
        <v>12.850000000000001</v>
      </c>
      <c r="AI5405" s="72">
        <f t="shared" si="1070"/>
        <v>17</v>
      </c>
      <c r="AJ5405">
        <f t="shared" si="1071"/>
        <v>10</v>
      </c>
      <c r="AK5405">
        <f t="shared" si="1072"/>
        <v>1995</v>
      </c>
    </row>
    <row r="5406" spans="1:37" x14ac:dyDescent="0.2">
      <c r="A5406" t="s">
        <v>70</v>
      </c>
      <c r="B5406" s="93">
        <v>34989</v>
      </c>
      <c r="C5406">
        <v>7.6</v>
      </c>
      <c r="D5406">
        <v>-4.2</v>
      </c>
      <c r="E5406">
        <f t="shared" si="1066"/>
        <v>1.6999999999999997</v>
      </c>
      <c r="F5406" s="106">
        <v>15.5</v>
      </c>
      <c r="G5406" s="107">
        <f t="shared" si="1073"/>
        <v>13.8</v>
      </c>
      <c r="H5406">
        <f t="shared" si="1074"/>
        <v>10</v>
      </c>
      <c r="I5406">
        <f t="shared" si="1075"/>
        <v>1995</v>
      </c>
      <c r="Q5406" t="s">
        <v>72</v>
      </c>
      <c r="R5406" s="93">
        <v>34989</v>
      </c>
      <c r="S5406">
        <v>5.8</v>
      </c>
      <c r="T5406">
        <v>-0.6</v>
      </c>
      <c r="U5406">
        <f t="shared" si="1067"/>
        <v>2.6</v>
      </c>
      <c r="V5406" s="106">
        <v>14.5</v>
      </c>
      <c r="W5406" s="107">
        <f t="shared" si="1076"/>
        <v>11.9</v>
      </c>
      <c r="X5406">
        <f t="shared" si="1077"/>
        <v>10</v>
      </c>
      <c r="AG5406" s="93">
        <f t="shared" si="1068"/>
        <v>34990</v>
      </c>
      <c r="AH5406" s="107">
        <f t="shared" si="1069"/>
        <v>11.4</v>
      </c>
      <c r="AI5406" s="72">
        <f t="shared" si="1070"/>
        <v>18</v>
      </c>
      <c r="AJ5406">
        <f t="shared" si="1071"/>
        <v>10</v>
      </c>
      <c r="AK5406">
        <f t="shared" si="1072"/>
        <v>1995</v>
      </c>
    </row>
    <row r="5407" spans="1:37" x14ac:dyDescent="0.2">
      <c r="A5407" t="s">
        <v>70</v>
      </c>
      <c r="B5407" s="93">
        <v>34990</v>
      </c>
      <c r="C5407">
        <v>10.9</v>
      </c>
      <c r="D5407">
        <v>-2.2000000000000002</v>
      </c>
      <c r="E5407">
        <f t="shared" si="1066"/>
        <v>4.3499999999999996</v>
      </c>
      <c r="F5407" s="106">
        <v>15.5</v>
      </c>
      <c r="G5407" s="107">
        <f t="shared" si="1073"/>
        <v>11.15</v>
      </c>
      <c r="H5407">
        <f t="shared" si="1074"/>
        <v>10</v>
      </c>
      <c r="I5407">
        <f t="shared" si="1075"/>
        <v>1995</v>
      </c>
      <c r="Q5407" t="s">
        <v>72</v>
      </c>
      <c r="R5407" s="93">
        <v>34990</v>
      </c>
      <c r="S5407">
        <v>9.5</v>
      </c>
      <c r="T5407">
        <v>-3.8</v>
      </c>
      <c r="U5407">
        <f t="shared" si="1067"/>
        <v>2.85</v>
      </c>
      <c r="V5407" s="106">
        <v>14.5</v>
      </c>
      <c r="W5407" s="107">
        <f t="shared" si="1076"/>
        <v>11.65</v>
      </c>
      <c r="X5407">
        <f t="shared" si="1077"/>
        <v>10</v>
      </c>
      <c r="AG5407" s="93">
        <f t="shared" si="1068"/>
        <v>34991</v>
      </c>
      <c r="AH5407" s="107">
        <f t="shared" si="1069"/>
        <v>9.2249999999999996</v>
      </c>
      <c r="AI5407" s="72">
        <f t="shared" si="1070"/>
        <v>19</v>
      </c>
      <c r="AJ5407">
        <f t="shared" si="1071"/>
        <v>10</v>
      </c>
      <c r="AK5407">
        <f t="shared" si="1072"/>
        <v>1995</v>
      </c>
    </row>
    <row r="5408" spans="1:37" x14ac:dyDescent="0.2">
      <c r="A5408" t="s">
        <v>70</v>
      </c>
      <c r="B5408" s="93">
        <v>34991</v>
      </c>
      <c r="C5408">
        <v>12.6</v>
      </c>
      <c r="D5408">
        <v>-3.1</v>
      </c>
      <c r="E5408">
        <f t="shared" si="1066"/>
        <v>4.75</v>
      </c>
      <c r="F5408" s="106">
        <v>15.5</v>
      </c>
      <c r="G5408" s="107">
        <f t="shared" si="1073"/>
        <v>10.75</v>
      </c>
      <c r="H5408">
        <f t="shared" si="1074"/>
        <v>10</v>
      </c>
      <c r="I5408">
        <f t="shared" si="1075"/>
        <v>1995</v>
      </c>
      <c r="Q5408" t="s">
        <v>72</v>
      </c>
      <c r="R5408" s="93">
        <v>34991</v>
      </c>
      <c r="S5408">
        <v>12.9</v>
      </c>
      <c r="T5408">
        <v>0.7</v>
      </c>
      <c r="U5408">
        <f t="shared" si="1067"/>
        <v>6.8</v>
      </c>
      <c r="V5408" s="106">
        <v>14.5</v>
      </c>
      <c r="W5408" s="107">
        <f t="shared" si="1076"/>
        <v>7.7</v>
      </c>
      <c r="X5408">
        <f t="shared" si="1077"/>
        <v>10</v>
      </c>
      <c r="AG5408" s="93">
        <f t="shared" si="1068"/>
        <v>34992</v>
      </c>
      <c r="AH5408" s="107">
        <f t="shared" si="1069"/>
        <v>9.0249999999999986</v>
      </c>
      <c r="AI5408" s="72">
        <f t="shared" si="1070"/>
        <v>20</v>
      </c>
      <c r="AJ5408">
        <f t="shared" si="1071"/>
        <v>10</v>
      </c>
      <c r="AK5408">
        <f t="shared" si="1072"/>
        <v>1995</v>
      </c>
    </row>
    <row r="5409" spans="1:37" x14ac:dyDescent="0.2">
      <c r="A5409" t="s">
        <v>70</v>
      </c>
      <c r="B5409" s="93">
        <v>34992</v>
      </c>
      <c r="C5409">
        <v>16.100000000000001</v>
      </c>
      <c r="D5409">
        <v>-2.4</v>
      </c>
      <c r="E5409">
        <f t="shared" si="1066"/>
        <v>6.8500000000000005</v>
      </c>
      <c r="F5409" s="106">
        <v>15.5</v>
      </c>
      <c r="G5409" s="107">
        <f t="shared" si="1073"/>
        <v>8.6499999999999986</v>
      </c>
      <c r="H5409">
        <f t="shared" si="1074"/>
        <v>10</v>
      </c>
      <c r="I5409">
        <f t="shared" si="1075"/>
        <v>1995</v>
      </c>
      <c r="Q5409" t="s">
        <v>72</v>
      </c>
      <c r="R5409" s="93">
        <v>34992</v>
      </c>
      <c r="S5409">
        <v>12</v>
      </c>
      <c r="T5409">
        <v>-1.8</v>
      </c>
      <c r="U5409">
        <f t="shared" si="1067"/>
        <v>5.0999999999999996</v>
      </c>
      <c r="V5409" s="106">
        <v>14.5</v>
      </c>
      <c r="W5409" s="107">
        <f t="shared" si="1076"/>
        <v>9.4</v>
      </c>
      <c r="X5409">
        <f t="shared" si="1077"/>
        <v>10</v>
      </c>
      <c r="AG5409" s="93">
        <f t="shared" si="1068"/>
        <v>34993</v>
      </c>
      <c r="AH5409" s="107">
        <f t="shared" si="1069"/>
        <v>11.65</v>
      </c>
      <c r="AI5409" s="72">
        <f t="shared" si="1070"/>
        <v>21</v>
      </c>
      <c r="AJ5409">
        <f t="shared" si="1071"/>
        <v>10</v>
      </c>
      <c r="AK5409">
        <f t="shared" si="1072"/>
        <v>1995</v>
      </c>
    </row>
    <row r="5410" spans="1:37" x14ac:dyDescent="0.2">
      <c r="A5410" t="s">
        <v>70</v>
      </c>
      <c r="B5410" s="93">
        <v>34993</v>
      </c>
      <c r="C5410">
        <v>9.9</v>
      </c>
      <c r="D5410">
        <v>-3.2</v>
      </c>
      <c r="E5410">
        <f t="shared" si="1066"/>
        <v>3.35</v>
      </c>
      <c r="F5410" s="106">
        <v>15.5</v>
      </c>
      <c r="G5410" s="107">
        <f t="shared" si="1073"/>
        <v>12.15</v>
      </c>
      <c r="H5410">
        <f t="shared" si="1074"/>
        <v>10</v>
      </c>
      <c r="I5410">
        <f t="shared" si="1075"/>
        <v>1995</v>
      </c>
      <c r="Q5410" t="s">
        <v>72</v>
      </c>
      <c r="R5410" s="93">
        <v>34993</v>
      </c>
      <c r="S5410">
        <v>10.9</v>
      </c>
      <c r="T5410">
        <v>-4.2</v>
      </c>
      <c r="U5410">
        <f t="shared" si="1067"/>
        <v>3.35</v>
      </c>
      <c r="V5410" s="106">
        <v>14.5</v>
      </c>
      <c r="W5410" s="107">
        <f t="shared" si="1076"/>
        <v>11.15</v>
      </c>
      <c r="X5410">
        <f t="shared" si="1077"/>
        <v>10</v>
      </c>
      <c r="AG5410" s="93">
        <f t="shared" si="1068"/>
        <v>34994</v>
      </c>
      <c r="AH5410" s="107">
        <f t="shared" si="1069"/>
        <v>11.424999999999999</v>
      </c>
      <c r="AI5410" s="72">
        <f t="shared" si="1070"/>
        <v>22</v>
      </c>
      <c r="AJ5410">
        <f t="shared" si="1071"/>
        <v>10</v>
      </c>
      <c r="AK5410">
        <f t="shared" si="1072"/>
        <v>1995</v>
      </c>
    </row>
    <row r="5411" spans="1:37" x14ac:dyDescent="0.2">
      <c r="A5411" t="s">
        <v>70</v>
      </c>
      <c r="B5411" s="93">
        <v>34994</v>
      </c>
      <c r="C5411">
        <v>8.8000000000000007</v>
      </c>
      <c r="D5411">
        <v>-1.6</v>
      </c>
      <c r="E5411">
        <f t="shared" si="1066"/>
        <v>3.6000000000000005</v>
      </c>
      <c r="F5411" s="106">
        <v>15.5</v>
      </c>
      <c r="G5411" s="107">
        <f t="shared" si="1073"/>
        <v>11.899999999999999</v>
      </c>
      <c r="H5411">
        <f t="shared" si="1074"/>
        <v>10</v>
      </c>
      <c r="I5411">
        <f t="shared" si="1075"/>
        <v>1995</v>
      </c>
      <c r="Q5411" t="s">
        <v>72</v>
      </c>
      <c r="R5411" s="93">
        <v>34994</v>
      </c>
      <c r="S5411">
        <v>9</v>
      </c>
      <c r="T5411">
        <v>-1.9</v>
      </c>
      <c r="U5411">
        <f t="shared" si="1067"/>
        <v>3.55</v>
      </c>
      <c r="V5411" s="106">
        <v>14.5</v>
      </c>
      <c r="W5411" s="107">
        <f t="shared" si="1076"/>
        <v>10.95</v>
      </c>
      <c r="X5411">
        <f t="shared" si="1077"/>
        <v>10</v>
      </c>
      <c r="AG5411" s="93">
        <f t="shared" si="1068"/>
        <v>34995</v>
      </c>
      <c r="AH5411" s="107">
        <f t="shared" si="1069"/>
        <v>12.05</v>
      </c>
      <c r="AI5411" s="72">
        <f t="shared" si="1070"/>
        <v>23</v>
      </c>
      <c r="AJ5411">
        <f t="shared" si="1071"/>
        <v>10</v>
      </c>
      <c r="AK5411">
        <f t="shared" si="1072"/>
        <v>1995</v>
      </c>
    </row>
    <row r="5412" spans="1:37" x14ac:dyDescent="0.2">
      <c r="A5412" t="s">
        <v>70</v>
      </c>
      <c r="B5412" s="93">
        <v>34995</v>
      </c>
      <c r="C5412">
        <v>12.3</v>
      </c>
      <c r="D5412">
        <v>-6.9</v>
      </c>
      <c r="E5412">
        <f t="shared" si="1066"/>
        <v>2.7</v>
      </c>
      <c r="F5412" s="106">
        <v>15.5</v>
      </c>
      <c r="G5412" s="107">
        <f t="shared" si="1073"/>
        <v>12.8</v>
      </c>
      <c r="H5412">
        <f t="shared" si="1074"/>
        <v>10</v>
      </c>
      <c r="I5412">
        <f t="shared" si="1075"/>
        <v>1995</v>
      </c>
      <c r="Q5412" t="s">
        <v>72</v>
      </c>
      <c r="R5412" s="93">
        <v>34995</v>
      </c>
      <c r="S5412">
        <v>12</v>
      </c>
      <c r="T5412">
        <v>-5.6</v>
      </c>
      <c r="U5412">
        <f t="shared" si="1067"/>
        <v>3.2</v>
      </c>
      <c r="V5412" s="106">
        <v>14.5</v>
      </c>
      <c r="W5412" s="107">
        <f t="shared" si="1076"/>
        <v>11.3</v>
      </c>
      <c r="X5412">
        <f t="shared" si="1077"/>
        <v>10</v>
      </c>
      <c r="AG5412" s="93">
        <f t="shared" si="1068"/>
        <v>34996</v>
      </c>
      <c r="AH5412" s="107">
        <f t="shared" si="1069"/>
        <v>10.824999999999999</v>
      </c>
      <c r="AI5412" s="72">
        <f t="shared" si="1070"/>
        <v>24</v>
      </c>
      <c r="AJ5412">
        <f t="shared" si="1071"/>
        <v>10</v>
      </c>
      <c r="AK5412">
        <f t="shared" si="1072"/>
        <v>1995</v>
      </c>
    </row>
    <row r="5413" spans="1:37" x14ac:dyDescent="0.2">
      <c r="A5413" t="s">
        <v>70</v>
      </c>
      <c r="B5413" s="93">
        <v>34996</v>
      </c>
      <c r="C5413">
        <v>10.4</v>
      </c>
      <c r="D5413">
        <v>-1.8</v>
      </c>
      <c r="E5413">
        <f t="shared" si="1066"/>
        <v>4.3</v>
      </c>
      <c r="F5413" s="106">
        <v>15.5</v>
      </c>
      <c r="G5413" s="107">
        <f t="shared" si="1073"/>
        <v>11.2</v>
      </c>
      <c r="H5413">
        <f t="shared" si="1074"/>
        <v>10</v>
      </c>
      <c r="I5413">
        <f t="shared" si="1075"/>
        <v>1995</v>
      </c>
      <c r="Q5413" t="s">
        <v>72</v>
      </c>
      <c r="R5413" s="93">
        <v>34996</v>
      </c>
      <c r="S5413">
        <v>9.9</v>
      </c>
      <c r="T5413">
        <v>-1.8</v>
      </c>
      <c r="U5413">
        <f t="shared" si="1067"/>
        <v>4.05</v>
      </c>
      <c r="V5413" s="106">
        <v>14.5</v>
      </c>
      <c r="W5413" s="107">
        <f t="shared" si="1076"/>
        <v>10.45</v>
      </c>
      <c r="X5413">
        <f t="shared" si="1077"/>
        <v>10</v>
      </c>
      <c r="AG5413" s="93">
        <f t="shared" si="1068"/>
        <v>34997</v>
      </c>
      <c r="AH5413" s="107">
        <f t="shared" si="1069"/>
        <v>11.325000000000001</v>
      </c>
      <c r="AI5413" s="72">
        <f t="shared" si="1070"/>
        <v>25</v>
      </c>
      <c r="AJ5413">
        <f t="shared" si="1071"/>
        <v>10</v>
      </c>
      <c r="AK5413">
        <f t="shared" si="1072"/>
        <v>1995</v>
      </c>
    </row>
    <row r="5414" spans="1:37" x14ac:dyDescent="0.2">
      <c r="A5414" t="s">
        <v>70</v>
      </c>
      <c r="B5414" s="93">
        <v>34997</v>
      </c>
      <c r="C5414">
        <v>11.7</v>
      </c>
      <c r="D5414">
        <v>-4.8</v>
      </c>
      <c r="E5414">
        <f t="shared" si="1066"/>
        <v>3.4499999999999997</v>
      </c>
      <c r="F5414" s="106">
        <v>15.5</v>
      </c>
      <c r="G5414" s="107">
        <f t="shared" si="1073"/>
        <v>12.05</v>
      </c>
      <c r="H5414">
        <f t="shared" si="1074"/>
        <v>10</v>
      </c>
      <c r="I5414">
        <f t="shared" si="1075"/>
        <v>1995</v>
      </c>
      <c r="Q5414" t="s">
        <v>72</v>
      </c>
      <c r="R5414" s="93">
        <v>34997</v>
      </c>
      <c r="S5414">
        <v>11.7</v>
      </c>
      <c r="T5414">
        <v>-3.9</v>
      </c>
      <c r="U5414">
        <f t="shared" si="1067"/>
        <v>3.8999999999999995</v>
      </c>
      <c r="V5414" s="106">
        <v>14.5</v>
      </c>
      <c r="W5414" s="107">
        <f t="shared" si="1076"/>
        <v>10.600000000000001</v>
      </c>
      <c r="X5414">
        <f t="shared" si="1077"/>
        <v>10</v>
      </c>
      <c r="AG5414" s="93">
        <f t="shared" si="1068"/>
        <v>34998</v>
      </c>
      <c r="AH5414" s="107">
        <f t="shared" si="1069"/>
        <v>7.75</v>
      </c>
      <c r="AI5414" s="72">
        <f t="shared" si="1070"/>
        <v>26</v>
      </c>
      <c r="AJ5414">
        <f t="shared" si="1071"/>
        <v>10</v>
      </c>
      <c r="AK5414">
        <f t="shared" si="1072"/>
        <v>1995</v>
      </c>
    </row>
    <row r="5415" spans="1:37" x14ac:dyDescent="0.2">
      <c r="A5415" t="s">
        <v>70</v>
      </c>
      <c r="B5415" s="93">
        <v>34998</v>
      </c>
      <c r="C5415">
        <v>13.5</v>
      </c>
      <c r="D5415">
        <v>1.1000000000000001</v>
      </c>
      <c r="E5415">
        <f t="shared" si="1066"/>
        <v>7.3</v>
      </c>
      <c r="F5415" s="106">
        <v>15.5</v>
      </c>
      <c r="G5415" s="107">
        <f t="shared" si="1073"/>
        <v>8.1999999999999993</v>
      </c>
      <c r="H5415">
        <f t="shared" si="1074"/>
        <v>10</v>
      </c>
      <c r="I5415">
        <f t="shared" si="1075"/>
        <v>1995</v>
      </c>
      <c r="Q5415" t="s">
        <v>72</v>
      </c>
      <c r="R5415" s="93">
        <v>34998</v>
      </c>
      <c r="S5415">
        <v>11.4</v>
      </c>
      <c r="T5415">
        <v>3</v>
      </c>
      <c r="U5415">
        <f t="shared" si="1067"/>
        <v>7.2</v>
      </c>
      <c r="V5415" s="106">
        <v>14.5</v>
      </c>
      <c r="W5415" s="107">
        <f t="shared" si="1076"/>
        <v>7.3</v>
      </c>
      <c r="X5415">
        <f t="shared" si="1077"/>
        <v>10</v>
      </c>
      <c r="AG5415" s="93">
        <f t="shared" si="1068"/>
        <v>34999</v>
      </c>
      <c r="AH5415" s="107">
        <f t="shared" si="1069"/>
        <v>12.125</v>
      </c>
      <c r="AI5415" s="72">
        <f t="shared" si="1070"/>
        <v>27</v>
      </c>
      <c r="AJ5415">
        <f t="shared" si="1071"/>
        <v>10</v>
      </c>
      <c r="AK5415">
        <f t="shared" si="1072"/>
        <v>1995</v>
      </c>
    </row>
    <row r="5416" spans="1:37" x14ac:dyDescent="0.2">
      <c r="A5416" t="s">
        <v>70</v>
      </c>
      <c r="B5416" s="93">
        <v>34999</v>
      </c>
      <c r="C5416">
        <v>10.1</v>
      </c>
      <c r="D5416">
        <v>-5.6</v>
      </c>
      <c r="E5416">
        <f t="shared" si="1066"/>
        <v>2.25</v>
      </c>
      <c r="F5416" s="106">
        <v>15.5</v>
      </c>
      <c r="G5416" s="107">
        <f t="shared" si="1073"/>
        <v>13.25</v>
      </c>
      <c r="H5416">
        <f t="shared" si="1074"/>
        <v>10</v>
      </c>
      <c r="I5416">
        <f t="shared" si="1075"/>
        <v>1995</v>
      </c>
      <c r="Q5416" t="s">
        <v>72</v>
      </c>
      <c r="R5416" s="93">
        <v>34999</v>
      </c>
      <c r="S5416">
        <v>8.6999999999999993</v>
      </c>
      <c r="T5416">
        <v>-1.7</v>
      </c>
      <c r="U5416">
        <f t="shared" si="1067"/>
        <v>3.4999999999999996</v>
      </c>
      <c r="V5416" s="106">
        <v>14.5</v>
      </c>
      <c r="W5416" s="107">
        <f t="shared" si="1076"/>
        <v>11</v>
      </c>
      <c r="X5416">
        <f t="shared" si="1077"/>
        <v>10</v>
      </c>
      <c r="AG5416" s="93">
        <f t="shared" si="1068"/>
        <v>35000</v>
      </c>
      <c r="AH5416" s="107">
        <f t="shared" si="1069"/>
        <v>15.950000000000001</v>
      </c>
      <c r="AI5416" s="72">
        <f t="shared" si="1070"/>
        <v>28</v>
      </c>
      <c r="AJ5416">
        <f t="shared" si="1071"/>
        <v>10</v>
      </c>
      <c r="AK5416">
        <f t="shared" si="1072"/>
        <v>1995</v>
      </c>
    </row>
    <row r="5417" spans="1:37" x14ac:dyDescent="0.2">
      <c r="A5417" t="s">
        <v>70</v>
      </c>
      <c r="B5417" s="93">
        <v>35000</v>
      </c>
      <c r="C5417">
        <v>4.5999999999999996</v>
      </c>
      <c r="D5417">
        <v>-7.8</v>
      </c>
      <c r="E5417">
        <f t="shared" si="1066"/>
        <v>-1.6</v>
      </c>
      <c r="F5417" s="106">
        <v>15.5</v>
      </c>
      <c r="G5417" s="107">
        <f t="shared" si="1073"/>
        <v>17.100000000000001</v>
      </c>
      <c r="H5417">
        <f t="shared" si="1074"/>
        <v>10</v>
      </c>
      <c r="I5417">
        <f t="shared" si="1075"/>
        <v>1995</v>
      </c>
      <c r="Q5417" t="s">
        <v>72</v>
      </c>
      <c r="R5417" s="93">
        <v>35000</v>
      </c>
      <c r="S5417">
        <v>4</v>
      </c>
      <c r="T5417">
        <v>-4.5999999999999996</v>
      </c>
      <c r="U5417">
        <f t="shared" si="1067"/>
        <v>-0.29999999999999982</v>
      </c>
      <c r="V5417" s="106">
        <v>14.5</v>
      </c>
      <c r="W5417" s="107">
        <f t="shared" si="1076"/>
        <v>14.8</v>
      </c>
      <c r="X5417">
        <f t="shared" si="1077"/>
        <v>10</v>
      </c>
      <c r="AG5417" s="93">
        <f t="shared" si="1068"/>
        <v>35001</v>
      </c>
      <c r="AH5417" s="107">
        <f t="shared" si="1069"/>
        <v>20.149999999999999</v>
      </c>
      <c r="AI5417" s="72">
        <f t="shared" si="1070"/>
        <v>29</v>
      </c>
      <c r="AJ5417">
        <f t="shared" si="1071"/>
        <v>10</v>
      </c>
      <c r="AK5417">
        <f t="shared" si="1072"/>
        <v>1995</v>
      </c>
    </row>
    <row r="5418" spans="1:37" x14ac:dyDescent="0.2">
      <c r="A5418" t="s">
        <v>70</v>
      </c>
      <c r="B5418" s="93">
        <v>35001</v>
      </c>
      <c r="C5418">
        <v>-1.4</v>
      </c>
      <c r="D5418">
        <v>-8.5</v>
      </c>
      <c r="E5418">
        <f t="shared" si="1066"/>
        <v>-4.95</v>
      </c>
      <c r="F5418" s="106">
        <v>15.5</v>
      </c>
      <c r="G5418" s="107">
        <f t="shared" si="1073"/>
        <v>20.45</v>
      </c>
      <c r="H5418">
        <f t="shared" si="1074"/>
        <v>10</v>
      </c>
      <c r="I5418">
        <f t="shared" si="1075"/>
        <v>1995</v>
      </c>
      <c r="Q5418" t="s">
        <v>72</v>
      </c>
      <c r="R5418" s="93">
        <v>35001</v>
      </c>
      <c r="S5418">
        <v>-1</v>
      </c>
      <c r="T5418">
        <v>-9.6999999999999993</v>
      </c>
      <c r="U5418">
        <f t="shared" si="1067"/>
        <v>-5.35</v>
      </c>
      <c r="V5418" s="106">
        <v>14.5</v>
      </c>
      <c r="W5418" s="107">
        <f t="shared" si="1076"/>
        <v>19.850000000000001</v>
      </c>
      <c r="X5418">
        <f t="shared" si="1077"/>
        <v>10</v>
      </c>
      <c r="AG5418" s="93">
        <f t="shared" si="1068"/>
        <v>35002</v>
      </c>
      <c r="AH5418" s="107">
        <f t="shared" si="1069"/>
        <v>19.600000000000001</v>
      </c>
      <c r="AI5418" s="72">
        <f t="shared" si="1070"/>
        <v>30</v>
      </c>
      <c r="AJ5418">
        <f t="shared" si="1071"/>
        <v>10</v>
      </c>
      <c r="AK5418">
        <f t="shared" si="1072"/>
        <v>1995</v>
      </c>
    </row>
    <row r="5419" spans="1:37" x14ac:dyDescent="0.2">
      <c r="A5419" t="s">
        <v>70</v>
      </c>
      <c r="B5419" s="93">
        <v>35002</v>
      </c>
      <c r="C5419">
        <v>2.1</v>
      </c>
      <c r="D5419">
        <v>-11.9</v>
      </c>
      <c r="E5419">
        <f t="shared" si="1066"/>
        <v>-4.9000000000000004</v>
      </c>
      <c r="F5419" s="106">
        <v>15.5</v>
      </c>
      <c r="G5419" s="107">
        <f t="shared" si="1073"/>
        <v>20.399999999999999</v>
      </c>
      <c r="H5419">
        <f t="shared" si="1074"/>
        <v>10</v>
      </c>
      <c r="I5419">
        <f t="shared" si="1075"/>
        <v>1995</v>
      </c>
      <c r="Q5419" t="s">
        <v>72</v>
      </c>
      <c r="R5419" s="93">
        <v>35002</v>
      </c>
      <c r="S5419">
        <v>2</v>
      </c>
      <c r="T5419">
        <v>-10.6</v>
      </c>
      <c r="U5419">
        <f t="shared" si="1067"/>
        <v>-4.3</v>
      </c>
      <c r="V5419" s="106">
        <v>14.5</v>
      </c>
      <c r="W5419" s="107">
        <f t="shared" si="1076"/>
        <v>18.8</v>
      </c>
      <c r="X5419">
        <f t="shared" si="1077"/>
        <v>10</v>
      </c>
      <c r="AG5419" s="93">
        <f t="shared" si="1068"/>
        <v>35003</v>
      </c>
      <c r="AH5419" s="107">
        <f t="shared" si="1069"/>
        <v>21.125</v>
      </c>
      <c r="AI5419" s="72">
        <f t="shared" si="1070"/>
        <v>31</v>
      </c>
      <c r="AJ5419">
        <f t="shared" si="1071"/>
        <v>10</v>
      </c>
      <c r="AK5419">
        <f t="shared" si="1072"/>
        <v>1995</v>
      </c>
    </row>
    <row r="5420" spans="1:37" x14ac:dyDescent="0.2">
      <c r="A5420" t="s">
        <v>70</v>
      </c>
      <c r="B5420" s="93">
        <v>35003</v>
      </c>
      <c r="C5420">
        <v>-3.9</v>
      </c>
      <c r="D5420">
        <v>-9.1</v>
      </c>
      <c r="E5420">
        <f t="shared" si="1066"/>
        <v>-6.5</v>
      </c>
      <c r="F5420" s="106">
        <v>15.5</v>
      </c>
      <c r="G5420" s="107">
        <f t="shared" si="1073"/>
        <v>22</v>
      </c>
      <c r="H5420">
        <f t="shared" si="1074"/>
        <v>10</v>
      </c>
      <c r="I5420">
        <f t="shared" si="1075"/>
        <v>1995</v>
      </c>
      <c r="Q5420" t="s">
        <v>72</v>
      </c>
      <c r="R5420" s="93">
        <v>35003</v>
      </c>
      <c r="S5420">
        <v>-3.7</v>
      </c>
      <c r="T5420">
        <v>-7.8</v>
      </c>
      <c r="U5420">
        <f t="shared" si="1067"/>
        <v>-5.75</v>
      </c>
      <c r="V5420" s="106">
        <v>14.5</v>
      </c>
      <c r="W5420" s="107">
        <f t="shared" si="1076"/>
        <v>20.25</v>
      </c>
      <c r="X5420">
        <f t="shared" si="1077"/>
        <v>10</v>
      </c>
      <c r="AG5420" s="93">
        <f t="shared" si="1068"/>
        <v>35004</v>
      </c>
      <c r="AH5420" s="107">
        <f t="shared" si="1069"/>
        <v>25.4</v>
      </c>
      <c r="AI5420" s="72">
        <f t="shared" si="1070"/>
        <v>1</v>
      </c>
      <c r="AJ5420">
        <f t="shared" si="1071"/>
        <v>11</v>
      </c>
      <c r="AK5420">
        <f t="shared" si="1072"/>
        <v>1995</v>
      </c>
    </row>
    <row r="5421" spans="1:37" x14ac:dyDescent="0.2">
      <c r="A5421" t="s">
        <v>70</v>
      </c>
      <c r="B5421" s="93">
        <v>35004</v>
      </c>
      <c r="C5421">
        <v>-5.9</v>
      </c>
      <c r="D5421">
        <v>-17.7</v>
      </c>
      <c r="E5421">
        <f t="shared" si="1066"/>
        <v>-11.8</v>
      </c>
      <c r="F5421" s="106">
        <v>15.5</v>
      </c>
      <c r="G5421" s="107">
        <f t="shared" si="1073"/>
        <v>27.3</v>
      </c>
      <c r="H5421">
        <f t="shared" si="1074"/>
        <v>11</v>
      </c>
      <c r="I5421">
        <f t="shared" si="1075"/>
        <v>1995</v>
      </c>
      <c r="Q5421" t="s">
        <v>72</v>
      </c>
      <c r="R5421" s="93">
        <v>35004</v>
      </c>
      <c r="S5421">
        <v>-4.5999999999999996</v>
      </c>
      <c r="T5421">
        <v>-13.4</v>
      </c>
      <c r="U5421">
        <f t="shared" si="1067"/>
        <v>-9</v>
      </c>
      <c r="V5421" s="106">
        <v>14.5</v>
      </c>
      <c r="W5421" s="107">
        <f t="shared" si="1076"/>
        <v>23.5</v>
      </c>
      <c r="X5421">
        <f t="shared" si="1077"/>
        <v>11</v>
      </c>
      <c r="AG5421" s="93">
        <f t="shared" si="1068"/>
        <v>35005</v>
      </c>
      <c r="AH5421" s="107">
        <f t="shared" si="1069"/>
        <v>23.95</v>
      </c>
      <c r="AI5421" s="72">
        <f t="shared" si="1070"/>
        <v>2</v>
      </c>
      <c r="AJ5421">
        <f t="shared" si="1071"/>
        <v>11</v>
      </c>
      <c r="AK5421">
        <f t="shared" si="1072"/>
        <v>1995</v>
      </c>
    </row>
    <row r="5422" spans="1:37" x14ac:dyDescent="0.2">
      <c r="A5422" t="s">
        <v>70</v>
      </c>
      <c r="B5422" s="93">
        <v>35005</v>
      </c>
      <c r="C5422">
        <v>0</v>
      </c>
      <c r="D5422">
        <v>-18.8</v>
      </c>
      <c r="E5422">
        <f t="shared" si="1066"/>
        <v>-9.4</v>
      </c>
      <c r="F5422" s="106">
        <v>15.5</v>
      </c>
      <c r="G5422" s="107">
        <f t="shared" si="1073"/>
        <v>24.9</v>
      </c>
      <c r="H5422">
        <f t="shared" si="1074"/>
        <v>11</v>
      </c>
      <c r="I5422">
        <f t="shared" si="1075"/>
        <v>1995</v>
      </c>
      <c r="Q5422" t="s">
        <v>72</v>
      </c>
      <c r="R5422" s="93">
        <v>35005</v>
      </c>
      <c r="S5422">
        <v>-1.8</v>
      </c>
      <c r="T5422">
        <v>-15.2</v>
      </c>
      <c r="U5422">
        <f t="shared" si="1067"/>
        <v>-8.5</v>
      </c>
      <c r="V5422" s="106">
        <v>14.5</v>
      </c>
      <c r="W5422" s="107">
        <f t="shared" si="1076"/>
        <v>23</v>
      </c>
      <c r="X5422">
        <f t="shared" si="1077"/>
        <v>11</v>
      </c>
      <c r="AG5422" s="93">
        <f t="shared" si="1068"/>
        <v>35006</v>
      </c>
      <c r="AH5422" s="107">
        <f t="shared" si="1069"/>
        <v>16.649999999999999</v>
      </c>
      <c r="AI5422" s="72">
        <f t="shared" si="1070"/>
        <v>3</v>
      </c>
      <c r="AJ5422">
        <f t="shared" si="1071"/>
        <v>11</v>
      </c>
      <c r="AK5422">
        <f t="shared" si="1072"/>
        <v>1995</v>
      </c>
    </row>
    <row r="5423" spans="1:37" x14ac:dyDescent="0.2">
      <c r="A5423" t="s">
        <v>70</v>
      </c>
      <c r="B5423" s="93">
        <v>35006</v>
      </c>
      <c r="C5423">
        <v>3.5</v>
      </c>
      <c r="D5423">
        <v>-6.8</v>
      </c>
      <c r="E5423">
        <f t="shared" si="1066"/>
        <v>-1.65</v>
      </c>
      <c r="F5423" s="106">
        <v>15.5</v>
      </c>
      <c r="G5423" s="107">
        <f t="shared" si="1073"/>
        <v>17.149999999999999</v>
      </c>
      <c r="H5423">
        <f t="shared" si="1074"/>
        <v>11</v>
      </c>
      <c r="I5423">
        <f t="shared" si="1075"/>
        <v>1995</v>
      </c>
      <c r="Q5423" t="s">
        <v>72</v>
      </c>
      <c r="R5423" s="93">
        <v>35006</v>
      </c>
      <c r="S5423">
        <v>5.2</v>
      </c>
      <c r="T5423">
        <v>-8.5</v>
      </c>
      <c r="U5423">
        <f t="shared" si="1067"/>
        <v>-1.65</v>
      </c>
      <c r="V5423" s="106">
        <v>14.5</v>
      </c>
      <c r="W5423" s="107">
        <f t="shared" si="1076"/>
        <v>16.149999999999999</v>
      </c>
      <c r="X5423">
        <f t="shared" si="1077"/>
        <v>11</v>
      </c>
      <c r="AG5423" s="93">
        <f t="shared" si="1068"/>
        <v>35007</v>
      </c>
      <c r="AH5423" s="107">
        <f t="shared" si="1069"/>
        <v>18.05</v>
      </c>
      <c r="AI5423" s="72">
        <f t="shared" si="1070"/>
        <v>4</v>
      </c>
      <c r="AJ5423">
        <f t="shared" si="1071"/>
        <v>11</v>
      </c>
      <c r="AK5423">
        <f t="shared" si="1072"/>
        <v>1995</v>
      </c>
    </row>
    <row r="5424" spans="1:37" x14ac:dyDescent="0.2">
      <c r="A5424" t="s">
        <v>70</v>
      </c>
      <c r="B5424" s="93">
        <v>35007</v>
      </c>
      <c r="C5424">
        <v>5.5</v>
      </c>
      <c r="D5424">
        <v>-10.1</v>
      </c>
      <c r="E5424">
        <f t="shared" si="1066"/>
        <v>-2.2999999999999998</v>
      </c>
      <c r="F5424" s="106">
        <v>15.5</v>
      </c>
      <c r="G5424" s="107">
        <f t="shared" si="1073"/>
        <v>17.8</v>
      </c>
      <c r="H5424">
        <f t="shared" si="1074"/>
        <v>11</v>
      </c>
      <c r="I5424">
        <f t="shared" si="1075"/>
        <v>1995</v>
      </c>
      <c r="Q5424" t="s">
        <v>72</v>
      </c>
      <c r="R5424" s="93">
        <v>35007</v>
      </c>
      <c r="S5424">
        <v>3.5</v>
      </c>
      <c r="T5424">
        <v>-11.1</v>
      </c>
      <c r="U5424">
        <f t="shared" si="1067"/>
        <v>-3.8</v>
      </c>
      <c r="V5424" s="106">
        <v>14.5</v>
      </c>
      <c r="W5424" s="107">
        <f t="shared" si="1076"/>
        <v>18.3</v>
      </c>
      <c r="X5424">
        <f t="shared" si="1077"/>
        <v>11</v>
      </c>
      <c r="AG5424" s="93">
        <f t="shared" si="1068"/>
        <v>35008</v>
      </c>
      <c r="AH5424" s="107">
        <f t="shared" si="1069"/>
        <v>15.475000000000001</v>
      </c>
      <c r="AI5424" s="72">
        <f t="shared" si="1070"/>
        <v>5</v>
      </c>
      <c r="AJ5424">
        <f t="shared" si="1071"/>
        <v>11</v>
      </c>
      <c r="AK5424">
        <f t="shared" si="1072"/>
        <v>1995</v>
      </c>
    </row>
    <row r="5425" spans="1:37" x14ac:dyDescent="0.2">
      <c r="A5425" t="s">
        <v>70</v>
      </c>
      <c r="B5425" s="93">
        <v>35008</v>
      </c>
      <c r="C5425">
        <v>6.6</v>
      </c>
      <c r="D5425">
        <v>-4.9000000000000004</v>
      </c>
      <c r="E5425">
        <f t="shared" si="1066"/>
        <v>0.84999999999999964</v>
      </c>
      <c r="F5425" s="106">
        <v>15.5</v>
      </c>
      <c r="G5425" s="107">
        <f t="shared" si="1073"/>
        <v>14.65</v>
      </c>
      <c r="H5425">
        <f t="shared" si="1074"/>
        <v>11</v>
      </c>
      <c r="I5425">
        <f t="shared" si="1075"/>
        <v>1995</v>
      </c>
      <c r="Q5425" t="s">
        <v>72</v>
      </c>
      <c r="R5425" s="93">
        <v>35008</v>
      </c>
      <c r="S5425">
        <v>-0.7</v>
      </c>
      <c r="T5425">
        <v>-2.9</v>
      </c>
      <c r="U5425">
        <f t="shared" si="1067"/>
        <v>-1.7999999999999998</v>
      </c>
      <c r="V5425" s="106">
        <v>14.5</v>
      </c>
      <c r="W5425" s="107">
        <f t="shared" si="1076"/>
        <v>16.3</v>
      </c>
      <c r="X5425">
        <f t="shared" si="1077"/>
        <v>11</v>
      </c>
      <c r="AG5425" s="93">
        <f t="shared" si="1068"/>
        <v>35009</v>
      </c>
      <c r="AH5425" s="107">
        <f t="shared" si="1069"/>
        <v>22.5</v>
      </c>
      <c r="AI5425" s="72">
        <f t="shared" si="1070"/>
        <v>6</v>
      </c>
      <c r="AJ5425">
        <f t="shared" si="1071"/>
        <v>11</v>
      </c>
      <c r="AK5425">
        <f t="shared" si="1072"/>
        <v>1995</v>
      </c>
    </row>
    <row r="5426" spans="1:37" x14ac:dyDescent="0.2">
      <c r="A5426" t="s">
        <v>70</v>
      </c>
      <c r="B5426" s="93">
        <v>35009</v>
      </c>
      <c r="C5426">
        <v>-2.2000000000000002</v>
      </c>
      <c r="D5426">
        <v>-11.8</v>
      </c>
      <c r="E5426">
        <f t="shared" si="1066"/>
        <v>-7</v>
      </c>
      <c r="F5426" s="106">
        <v>15.5</v>
      </c>
      <c r="G5426" s="107">
        <f t="shared" si="1073"/>
        <v>22.5</v>
      </c>
      <c r="H5426">
        <f t="shared" si="1074"/>
        <v>11</v>
      </c>
      <c r="I5426">
        <f t="shared" si="1075"/>
        <v>1995</v>
      </c>
      <c r="Q5426" t="s">
        <v>72</v>
      </c>
      <c r="R5426" s="93">
        <v>35009</v>
      </c>
      <c r="S5426">
        <v>-2.8</v>
      </c>
      <c r="T5426">
        <v>-13.2</v>
      </c>
      <c r="U5426">
        <f t="shared" si="1067"/>
        <v>-8</v>
      </c>
      <c r="V5426" s="106">
        <v>14.5</v>
      </c>
      <c r="W5426" s="107">
        <f t="shared" si="1076"/>
        <v>22.5</v>
      </c>
      <c r="X5426">
        <f t="shared" si="1077"/>
        <v>11</v>
      </c>
      <c r="AG5426" s="93">
        <f t="shared" si="1068"/>
        <v>35010</v>
      </c>
      <c r="AH5426" s="107">
        <f t="shared" si="1069"/>
        <v>27.225000000000001</v>
      </c>
      <c r="AI5426" s="72">
        <f t="shared" si="1070"/>
        <v>7</v>
      </c>
      <c r="AJ5426">
        <f t="shared" si="1071"/>
        <v>11</v>
      </c>
      <c r="AK5426">
        <f t="shared" si="1072"/>
        <v>1995</v>
      </c>
    </row>
    <row r="5427" spans="1:37" x14ac:dyDescent="0.2">
      <c r="A5427" t="s">
        <v>70</v>
      </c>
      <c r="B5427" s="93">
        <v>35010</v>
      </c>
      <c r="C5427">
        <v>-10.4</v>
      </c>
      <c r="D5427">
        <v>-12.8</v>
      </c>
      <c r="E5427">
        <f t="shared" si="1066"/>
        <v>-11.600000000000001</v>
      </c>
      <c r="F5427" s="106">
        <v>15.5</v>
      </c>
      <c r="G5427" s="107">
        <f t="shared" si="1073"/>
        <v>27.1</v>
      </c>
      <c r="H5427">
        <f t="shared" si="1074"/>
        <v>11</v>
      </c>
      <c r="I5427">
        <f t="shared" si="1075"/>
        <v>1995</v>
      </c>
      <c r="Q5427" t="s">
        <v>72</v>
      </c>
      <c r="R5427" s="93">
        <v>35010</v>
      </c>
      <c r="S5427">
        <v>-11.6</v>
      </c>
      <c r="T5427">
        <v>-14.1</v>
      </c>
      <c r="U5427">
        <f t="shared" si="1067"/>
        <v>-12.85</v>
      </c>
      <c r="V5427" s="106">
        <v>14.5</v>
      </c>
      <c r="W5427" s="107">
        <f t="shared" si="1076"/>
        <v>27.35</v>
      </c>
      <c r="X5427">
        <f t="shared" si="1077"/>
        <v>11</v>
      </c>
      <c r="AG5427" s="93">
        <f t="shared" si="1068"/>
        <v>35011</v>
      </c>
      <c r="AH5427" s="107">
        <f t="shared" si="1069"/>
        <v>20.7</v>
      </c>
      <c r="AI5427" s="72">
        <f t="shared" si="1070"/>
        <v>8</v>
      </c>
      <c r="AJ5427">
        <f t="shared" si="1071"/>
        <v>11</v>
      </c>
      <c r="AK5427">
        <f t="shared" si="1072"/>
        <v>1995</v>
      </c>
    </row>
    <row r="5428" spans="1:37" x14ac:dyDescent="0.2">
      <c r="A5428" t="s">
        <v>70</v>
      </c>
      <c r="B5428" s="93">
        <v>35011</v>
      </c>
      <c r="C5428">
        <v>-11.1</v>
      </c>
      <c r="D5428">
        <v>12.7</v>
      </c>
      <c r="E5428">
        <f t="shared" si="1066"/>
        <v>0.79999999999999982</v>
      </c>
      <c r="F5428" s="106">
        <v>15.5</v>
      </c>
      <c r="G5428" s="107">
        <f t="shared" si="1073"/>
        <v>14.7</v>
      </c>
      <c r="H5428">
        <f t="shared" si="1074"/>
        <v>11</v>
      </c>
      <c r="I5428">
        <f t="shared" si="1075"/>
        <v>1995</v>
      </c>
      <c r="Q5428" t="s">
        <v>72</v>
      </c>
      <c r="R5428" s="93">
        <v>35011</v>
      </c>
      <c r="S5428">
        <v>-11.3</v>
      </c>
      <c r="T5428">
        <v>-13.1</v>
      </c>
      <c r="U5428">
        <f t="shared" si="1067"/>
        <v>-12.2</v>
      </c>
      <c r="V5428" s="106">
        <v>14.5</v>
      </c>
      <c r="W5428" s="107">
        <f t="shared" si="1076"/>
        <v>26.7</v>
      </c>
      <c r="X5428">
        <f t="shared" si="1077"/>
        <v>11</v>
      </c>
      <c r="AG5428" s="93">
        <f t="shared" si="1068"/>
        <v>35012</v>
      </c>
      <c r="AH5428" s="107">
        <f t="shared" si="1069"/>
        <v>29.975000000000001</v>
      </c>
      <c r="AI5428" s="72">
        <f t="shared" si="1070"/>
        <v>9</v>
      </c>
      <c r="AJ5428">
        <f t="shared" si="1071"/>
        <v>11</v>
      </c>
      <c r="AK5428">
        <f t="shared" si="1072"/>
        <v>1995</v>
      </c>
    </row>
    <row r="5429" spans="1:37" x14ac:dyDescent="0.2">
      <c r="A5429" t="s">
        <v>70</v>
      </c>
      <c r="B5429" s="93">
        <v>35012</v>
      </c>
      <c r="C5429">
        <v>-12.5</v>
      </c>
      <c r="D5429">
        <v>-16.2</v>
      </c>
      <c r="E5429">
        <f t="shared" si="1066"/>
        <v>-14.35</v>
      </c>
      <c r="F5429" s="106">
        <v>15.5</v>
      </c>
      <c r="G5429" s="107">
        <f t="shared" si="1073"/>
        <v>29.85</v>
      </c>
      <c r="H5429">
        <f t="shared" si="1074"/>
        <v>11</v>
      </c>
      <c r="I5429">
        <f t="shared" si="1075"/>
        <v>1995</v>
      </c>
      <c r="Q5429" t="s">
        <v>72</v>
      </c>
      <c r="R5429" s="93">
        <v>35012</v>
      </c>
      <c r="S5429">
        <v>-12.9</v>
      </c>
      <c r="T5429">
        <v>-18.3</v>
      </c>
      <c r="U5429">
        <f t="shared" si="1067"/>
        <v>-15.600000000000001</v>
      </c>
      <c r="V5429" s="106">
        <v>14.5</v>
      </c>
      <c r="W5429" s="107">
        <f t="shared" si="1076"/>
        <v>30.1</v>
      </c>
      <c r="X5429">
        <f t="shared" si="1077"/>
        <v>11</v>
      </c>
      <c r="AG5429" s="93">
        <f t="shared" si="1068"/>
        <v>35013</v>
      </c>
      <c r="AH5429" s="107">
        <f t="shared" si="1069"/>
        <v>35.25</v>
      </c>
      <c r="AI5429" s="72">
        <f t="shared" si="1070"/>
        <v>10</v>
      </c>
      <c r="AJ5429">
        <f t="shared" si="1071"/>
        <v>11</v>
      </c>
      <c r="AK5429">
        <f t="shared" si="1072"/>
        <v>1995</v>
      </c>
    </row>
    <row r="5430" spans="1:37" x14ac:dyDescent="0.2">
      <c r="A5430" t="s">
        <v>70</v>
      </c>
      <c r="B5430" s="93">
        <v>35013</v>
      </c>
      <c r="C5430">
        <v>-14.5</v>
      </c>
      <c r="D5430">
        <v>-25.6</v>
      </c>
      <c r="E5430">
        <f t="shared" si="1066"/>
        <v>-20.05</v>
      </c>
      <c r="F5430" s="106">
        <v>15.5</v>
      </c>
      <c r="G5430" s="107">
        <f t="shared" si="1073"/>
        <v>35.549999999999997</v>
      </c>
      <c r="H5430">
        <f t="shared" si="1074"/>
        <v>11</v>
      </c>
      <c r="I5430">
        <f t="shared" si="1075"/>
        <v>1995</v>
      </c>
      <c r="Q5430" t="s">
        <v>72</v>
      </c>
      <c r="R5430" s="93">
        <v>35013</v>
      </c>
      <c r="S5430">
        <v>-16</v>
      </c>
      <c r="T5430">
        <v>-24.9</v>
      </c>
      <c r="U5430">
        <f t="shared" si="1067"/>
        <v>-20.45</v>
      </c>
      <c r="V5430" s="106">
        <v>14.5</v>
      </c>
      <c r="W5430" s="107">
        <f t="shared" si="1076"/>
        <v>34.950000000000003</v>
      </c>
      <c r="X5430">
        <f t="shared" si="1077"/>
        <v>11</v>
      </c>
      <c r="AG5430" s="93">
        <f t="shared" si="1068"/>
        <v>35014</v>
      </c>
      <c r="AH5430" s="107">
        <f t="shared" si="1069"/>
        <v>25.675000000000001</v>
      </c>
      <c r="AI5430" s="72">
        <f t="shared" si="1070"/>
        <v>11</v>
      </c>
      <c r="AJ5430">
        <f t="shared" si="1071"/>
        <v>11</v>
      </c>
      <c r="AK5430">
        <f t="shared" si="1072"/>
        <v>1995</v>
      </c>
    </row>
    <row r="5431" spans="1:37" x14ac:dyDescent="0.2">
      <c r="A5431" t="s">
        <v>70</v>
      </c>
      <c r="B5431" s="93">
        <v>35014</v>
      </c>
      <c r="C5431">
        <v>6.5</v>
      </c>
      <c r="D5431">
        <v>-15</v>
      </c>
      <c r="E5431">
        <f t="shared" si="1066"/>
        <v>-4.25</v>
      </c>
      <c r="F5431" s="106">
        <v>15.5</v>
      </c>
      <c r="G5431" s="107">
        <f t="shared" si="1073"/>
        <v>19.75</v>
      </c>
      <c r="H5431">
        <f t="shared" si="1074"/>
        <v>11</v>
      </c>
      <c r="I5431">
        <f t="shared" si="1075"/>
        <v>1995</v>
      </c>
      <c r="Q5431" t="s">
        <v>72</v>
      </c>
      <c r="R5431" s="93">
        <v>35014</v>
      </c>
      <c r="S5431">
        <v>-13.6</v>
      </c>
      <c r="T5431">
        <v>-20.6</v>
      </c>
      <c r="U5431">
        <f t="shared" si="1067"/>
        <v>-17.100000000000001</v>
      </c>
      <c r="V5431" s="106">
        <v>14.5</v>
      </c>
      <c r="W5431" s="107">
        <f t="shared" si="1076"/>
        <v>31.6</v>
      </c>
      <c r="X5431">
        <f t="shared" si="1077"/>
        <v>11</v>
      </c>
      <c r="AG5431" s="93">
        <f t="shared" si="1068"/>
        <v>35015</v>
      </c>
      <c r="AH5431" s="107">
        <f t="shared" si="1069"/>
        <v>19.175000000000001</v>
      </c>
      <c r="AI5431" s="72">
        <f t="shared" si="1070"/>
        <v>12</v>
      </c>
      <c r="AJ5431">
        <f t="shared" si="1071"/>
        <v>11</v>
      </c>
      <c r="AK5431">
        <f t="shared" si="1072"/>
        <v>1995</v>
      </c>
    </row>
    <row r="5432" spans="1:37" x14ac:dyDescent="0.2">
      <c r="A5432" t="s">
        <v>70</v>
      </c>
      <c r="B5432" s="93">
        <v>35015</v>
      </c>
      <c r="C5432">
        <v>4.8</v>
      </c>
      <c r="D5432">
        <v>-3</v>
      </c>
      <c r="E5432">
        <f t="shared" si="1066"/>
        <v>0.89999999999999991</v>
      </c>
      <c r="F5432" s="106">
        <v>15.5</v>
      </c>
      <c r="G5432" s="107">
        <f t="shared" si="1073"/>
        <v>14.6</v>
      </c>
      <c r="H5432">
        <f t="shared" si="1074"/>
        <v>11</v>
      </c>
      <c r="I5432">
        <f t="shared" si="1075"/>
        <v>1995</v>
      </c>
      <c r="Q5432" t="s">
        <v>72</v>
      </c>
      <c r="R5432" s="93">
        <v>35015</v>
      </c>
      <c r="S5432">
        <v>0.3</v>
      </c>
      <c r="T5432">
        <v>-18.8</v>
      </c>
      <c r="U5432">
        <f t="shared" si="1067"/>
        <v>-9.25</v>
      </c>
      <c r="V5432" s="106">
        <v>14.5</v>
      </c>
      <c r="W5432" s="107">
        <f t="shared" si="1076"/>
        <v>23.75</v>
      </c>
      <c r="X5432">
        <f t="shared" si="1077"/>
        <v>11</v>
      </c>
      <c r="AG5432" s="93">
        <f t="shared" si="1068"/>
        <v>35016</v>
      </c>
      <c r="AH5432" s="107">
        <f t="shared" si="1069"/>
        <v>18.7</v>
      </c>
      <c r="AI5432" s="72">
        <f t="shared" si="1070"/>
        <v>13</v>
      </c>
      <c r="AJ5432">
        <f t="shared" si="1071"/>
        <v>11</v>
      </c>
      <c r="AK5432">
        <f t="shared" si="1072"/>
        <v>1995</v>
      </c>
    </row>
    <row r="5433" spans="1:37" x14ac:dyDescent="0.2">
      <c r="A5433" t="s">
        <v>70</v>
      </c>
      <c r="B5433" s="93">
        <v>35016</v>
      </c>
      <c r="C5433">
        <v>6.9</v>
      </c>
      <c r="D5433">
        <v>-4.3</v>
      </c>
      <c r="E5433">
        <f t="shared" si="1066"/>
        <v>1.3000000000000003</v>
      </c>
      <c r="F5433" s="106">
        <v>15.5</v>
      </c>
      <c r="G5433" s="107">
        <f t="shared" si="1073"/>
        <v>14.2</v>
      </c>
      <c r="H5433">
        <f t="shared" si="1074"/>
        <v>11</v>
      </c>
      <c r="I5433">
        <f t="shared" si="1075"/>
        <v>1995</v>
      </c>
      <c r="Q5433" t="s">
        <v>72</v>
      </c>
      <c r="R5433" s="93">
        <v>35016</v>
      </c>
      <c r="S5433">
        <v>-1.9</v>
      </c>
      <c r="T5433">
        <v>-15.5</v>
      </c>
      <c r="U5433">
        <f t="shared" si="1067"/>
        <v>-8.6999999999999993</v>
      </c>
      <c r="V5433" s="106">
        <v>14.5</v>
      </c>
      <c r="W5433" s="107">
        <f t="shared" si="1076"/>
        <v>23.2</v>
      </c>
      <c r="X5433">
        <f t="shared" si="1077"/>
        <v>11</v>
      </c>
      <c r="AG5433" s="93">
        <f t="shared" si="1068"/>
        <v>35017</v>
      </c>
      <c r="AH5433" s="107">
        <f t="shared" si="1069"/>
        <v>16.05</v>
      </c>
      <c r="AI5433" s="72">
        <f t="shared" si="1070"/>
        <v>14</v>
      </c>
      <c r="AJ5433">
        <f t="shared" si="1071"/>
        <v>11</v>
      </c>
      <c r="AK5433">
        <f t="shared" si="1072"/>
        <v>1995</v>
      </c>
    </row>
    <row r="5434" spans="1:37" x14ac:dyDescent="0.2">
      <c r="A5434" t="s">
        <v>70</v>
      </c>
      <c r="B5434" s="93">
        <v>35017</v>
      </c>
      <c r="C5434">
        <v>4.5</v>
      </c>
      <c r="D5434">
        <v>-5</v>
      </c>
      <c r="E5434">
        <f t="shared" si="1066"/>
        <v>-0.25</v>
      </c>
      <c r="F5434" s="106">
        <v>15.5</v>
      </c>
      <c r="G5434" s="107">
        <f t="shared" si="1073"/>
        <v>15.75</v>
      </c>
      <c r="H5434">
        <f t="shared" si="1074"/>
        <v>11</v>
      </c>
      <c r="I5434">
        <f t="shared" si="1075"/>
        <v>1995</v>
      </c>
      <c r="Q5434" t="s">
        <v>72</v>
      </c>
      <c r="R5434" s="93">
        <v>35017</v>
      </c>
      <c r="S5434">
        <v>3.2</v>
      </c>
      <c r="T5434">
        <v>-6.9</v>
      </c>
      <c r="U5434">
        <f t="shared" si="1067"/>
        <v>-1.85</v>
      </c>
      <c r="V5434" s="106">
        <v>14.5</v>
      </c>
      <c r="W5434" s="107">
        <f t="shared" si="1076"/>
        <v>16.350000000000001</v>
      </c>
      <c r="X5434">
        <f t="shared" si="1077"/>
        <v>11</v>
      </c>
      <c r="AG5434" s="93">
        <f t="shared" si="1068"/>
        <v>35018</v>
      </c>
      <c r="AH5434" s="107">
        <f t="shared" si="1069"/>
        <v>20.774999999999999</v>
      </c>
      <c r="AI5434" s="72">
        <f t="shared" si="1070"/>
        <v>15</v>
      </c>
      <c r="AJ5434">
        <f t="shared" si="1071"/>
        <v>11</v>
      </c>
      <c r="AK5434">
        <f t="shared" si="1072"/>
        <v>1995</v>
      </c>
    </row>
    <row r="5435" spans="1:37" x14ac:dyDescent="0.2">
      <c r="A5435" t="s">
        <v>70</v>
      </c>
      <c r="B5435" s="93">
        <v>35018</v>
      </c>
      <c r="C5435">
        <v>10</v>
      </c>
      <c r="D5435">
        <v>-25.9</v>
      </c>
      <c r="E5435">
        <f t="shared" si="1066"/>
        <v>-7.9499999999999993</v>
      </c>
      <c r="F5435" s="106">
        <v>15.5</v>
      </c>
      <c r="G5435" s="107">
        <f t="shared" si="1073"/>
        <v>23.45</v>
      </c>
      <c r="H5435">
        <f t="shared" si="1074"/>
        <v>11</v>
      </c>
      <c r="I5435">
        <f t="shared" si="1075"/>
        <v>1995</v>
      </c>
      <c r="Q5435" t="s">
        <v>72</v>
      </c>
      <c r="R5435" s="93">
        <v>35018</v>
      </c>
      <c r="S5435">
        <v>-1</v>
      </c>
      <c r="T5435">
        <v>-6.2</v>
      </c>
      <c r="U5435">
        <f t="shared" si="1067"/>
        <v>-3.6</v>
      </c>
      <c r="V5435" s="106">
        <v>14.5</v>
      </c>
      <c r="W5435" s="107">
        <f t="shared" si="1076"/>
        <v>18.100000000000001</v>
      </c>
      <c r="X5435">
        <f t="shared" si="1077"/>
        <v>11</v>
      </c>
      <c r="AG5435" s="93">
        <f t="shared" si="1068"/>
        <v>35019</v>
      </c>
      <c r="AH5435" s="107">
        <f t="shared" si="1069"/>
        <v>13.45</v>
      </c>
      <c r="AI5435" s="72">
        <f t="shared" si="1070"/>
        <v>16</v>
      </c>
      <c r="AJ5435">
        <f t="shared" si="1071"/>
        <v>11</v>
      </c>
      <c r="AK5435">
        <f t="shared" si="1072"/>
        <v>1995</v>
      </c>
    </row>
    <row r="5436" spans="1:37" x14ac:dyDescent="0.2">
      <c r="A5436" t="s">
        <v>70</v>
      </c>
      <c r="B5436" s="93">
        <v>35019</v>
      </c>
      <c r="C5436">
        <v>10</v>
      </c>
      <c r="D5436">
        <v>-1</v>
      </c>
      <c r="E5436">
        <f t="shared" si="1066"/>
        <v>4.5</v>
      </c>
      <c r="F5436" s="106">
        <v>15.5</v>
      </c>
      <c r="G5436" s="107">
        <f t="shared" si="1073"/>
        <v>11</v>
      </c>
      <c r="H5436">
        <f t="shared" si="1074"/>
        <v>11</v>
      </c>
      <c r="I5436">
        <f t="shared" si="1075"/>
        <v>1995</v>
      </c>
      <c r="Q5436" t="s">
        <v>72</v>
      </c>
      <c r="R5436" s="93">
        <v>35019</v>
      </c>
      <c r="S5436">
        <v>5.7</v>
      </c>
      <c r="T5436">
        <v>-8.5</v>
      </c>
      <c r="U5436">
        <f t="shared" si="1067"/>
        <v>-1.4</v>
      </c>
      <c r="V5436" s="106">
        <v>14.5</v>
      </c>
      <c r="W5436" s="107">
        <f t="shared" si="1076"/>
        <v>15.9</v>
      </c>
      <c r="X5436">
        <f t="shared" si="1077"/>
        <v>11</v>
      </c>
      <c r="AG5436" s="93">
        <f t="shared" si="1068"/>
        <v>35020</v>
      </c>
      <c r="AH5436" s="107">
        <f t="shared" si="1069"/>
        <v>11.600000000000001</v>
      </c>
      <c r="AI5436" s="72">
        <f t="shared" si="1070"/>
        <v>17</v>
      </c>
      <c r="AJ5436">
        <f t="shared" si="1071"/>
        <v>11</v>
      </c>
      <c r="AK5436">
        <f t="shared" si="1072"/>
        <v>1995</v>
      </c>
    </row>
    <row r="5437" spans="1:37" x14ac:dyDescent="0.2">
      <c r="A5437" t="s">
        <v>70</v>
      </c>
      <c r="B5437" s="93">
        <v>35020</v>
      </c>
      <c r="C5437">
        <v>14.1</v>
      </c>
      <c r="D5437">
        <v>1.1000000000000001</v>
      </c>
      <c r="E5437">
        <f t="shared" si="1066"/>
        <v>7.6</v>
      </c>
      <c r="F5437" s="106">
        <v>15.5</v>
      </c>
      <c r="G5437" s="107">
        <f t="shared" si="1073"/>
        <v>7.9</v>
      </c>
      <c r="H5437">
        <f t="shared" si="1074"/>
        <v>11</v>
      </c>
      <c r="I5437">
        <f t="shared" si="1075"/>
        <v>1995</v>
      </c>
      <c r="Q5437" t="s">
        <v>72</v>
      </c>
      <c r="R5437" s="93">
        <v>35020</v>
      </c>
      <c r="S5437">
        <v>3.4</v>
      </c>
      <c r="T5437">
        <v>-5</v>
      </c>
      <c r="U5437">
        <f t="shared" si="1067"/>
        <v>-0.8</v>
      </c>
      <c r="V5437" s="106">
        <v>14.5</v>
      </c>
      <c r="W5437" s="107">
        <f t="shared" si="1076"/>
        <v>15.3</v>
      </c>
      <c r="X5437">
        <f t="shared" si="1077"/>
        <v>11</v>
      </c>
      <c r="AG5437" s="93">
        <f t="shared" si="1068"/>
        <v>35021</v>
      </c>
      <c r="AH5437" s="107">
        <f t="shared" si="1069"/>
        <v>9.9750000000000014</v>
      </c>
      <c r="AI5437" s="72">
        <f t="shared" si="1070"/>
        <v>18</v>
      </c>
      <c r="AJ5437">
        <f t="shared" si="1071"/>
        <v>11</v>
      </c>
      <c r="AK5437">
        <f t="shared" si="1072"/>
        <v>1995</v>
      </c>
    </row>
    <row r="5438" spans="1:37" x14ac:dyDescent="0.2">
      <c r="A5438" t="s">
        <v>70</v>
      </c>
      <c r="B5438" s="93">
        <v>35021</v>
      </c>
      <c r="C5438">
        <v>12.7</v>
      </c>
      <c r="D5438">
        <v>-0.8</v>
      </c>
      <c r="E5438">
        <f t="shared" si="1066"/>
        <v>5.9499999999999993</v>
      </c>
      <c r="F5438" s="106">
        <v>15.5</v>
      </c>
      <c r="G5438" s="107">
        <f t="shared" si="1073"/>
        <v>9.5500000000000007</v>
      </c>
      <c r="H5438">
        <f t="shared" si="1074"/>
        <v>11</v>
      </c>
      <c r="I5438">
        <f t="shared" si="1075"/>
        <v>1995</v>
      </c>
      <c r="Q5438" t="s">
        <v>72</v>
      </c>
      <c r="R5438" s="93">
        <v>35021</v>
      </c>
      <c r="S5438">
        <v>7.8</v>
      </c>
      <c r="T5438">
        <v>0.4</v>
      </c>
      <c r="U5438">
        <f t="shared" si="1067"/>
        <v>4.0999999999999996</v>
      </c>
      <c r="V5438" s="106">
        <v>14.5</v>
      </c>
      <c r="W5438" s="107">
        <f t="shared" si="1076"/>
        <v>10.4</v>
      </c>
      <c r="X5438">
        <f t="shared" si="1077"/>
        <v>11</v>
      </c>
      <c r="AG5438" s="93">
        <f t="shared" si="1068"/>
        <v>35022</v>
      </c>
      <c r="AH5438" s="107">
        <f t="shared" si="1069"/>
        <v>17.524999999999999</v>
      </c>
      <c r="AI5438" s="72">
        <f t="shared" si="1070"/>
        <v>19</v>
      </c>
      <c r="AJ5438">
        <f t="shared" si="1071"/>
        <v>11</v>
      </c>
      <c r="AK5438">
        <f t="shared" si="1072"/>
        <v>1995</v>
      </c>
    </row>
    <row r="5439" spans="1:37" x14ac:dyDescent="0.2">
      <c r="A5439" t="s">
        <v>70</v>
      </c>
      <c r="B5439" s="93">
        <v>35022</v>
      </c>
      <c r="C5439">
        <v>4</v>
      </c>
      <c r="D5439">
        <v>-10.8</v>
      </c>
      <c r="E5439">
        <f t="shared" si="1066"/>
        <v>-3.4000000000000004</v>
      </c>
      <c r="F5439" s="106">
        <v>15.5</v>
      </c>
      <c r="G5439" s="107">
        <f t="shared" si="1073"/>
        <v>18.899999999999999</v>
      </c>
      <c r="H5439">
        <f t="shared" si="1074"/>
        <v>11</v>
      </c>
      <c r="I5439">
        <f t="shared" si="1075"/>
        <v>1995</v>
      </c>
      <c r="Q5439" t="s">
        <v>72</v>
      </c>
      <c r="R5439" s="93">
        <v>35022</v>
      </c>
      <c r="S5439">
        <v>3</v>
      </c>
      <c r="T5439">
        <v>-6.3</v>
      </c>
      <c r="U5439">
        <f t="shared" si="1067"/>
        <v>-1.65</v>
      </c>
      <c r="V5439" s="106">
        <v>14.5</v>
      </c>
      <c r="W5439" s="107">
        <f t="shared" si="1076"/>
        <v>16.149999999999999</v>
      </c>
      <c r="X5439">
        <f t="shared" si="1077"/>
        <v>11</v>
      </c>
      <c r="AG5439" s="93">
        <f t="shared" si="1068"/>
        <v>35023</v>
      </c>
      <c r="AH5439" s="107">
        <f t="shared" si="1069"/>
        <v>20.024999999999999</v>
      </c>
      <c r="AI5439" s="72">
        <f t="shared" si="1070"/>
        <v>20</v>
      </c>
      <c r="AJ5439">
        <f t="shared" si="1071"/>
        <v>11</v>
      </c>
      <c r="AK5439">
        <f t="shared" si="1072"/>
        <v>1995</v>
      </c>
    </row>
    <row r="5440" spans="1:37" x14ac:dyDescent="0.2">
      <c r="A5440" t="s">
        <v>70</v>
      </c>
      <c r="B5440" s="93">
        <v>35023</v>
      </c>
      <c r="C5440">
        <v>4.4000000000000004</v>
      </c>
      <c r="D5440">
        <v>-11.6</v>
      </c>
      <c r="E5440">
        <f t="shared" si="1066"/>
        <v>-3.5999999999999996</v>
      </c>
      <c r="F5440" s="106">
        <v>15.5</v>
      </c>
      <c r="G5440" s="107">
        <f t="shared" si="1073"/>
        <v>19.100000000000001</v>
      </c>
      <c r="H5440">
        <f t="shared" si="1074"/>
        <v>11</v>
      </c>
      <c r="I5440">
        <f t="shared" si="1075"/>
        <v>1995</v>
      </c>
      <c r="Q5440" t="s">
        <v>72</v>
      </c>
      <c r="R5440" s="93">
        <v>35023</v>
      </c>
      <c r="S5440">
        <v>-0.1</v>
      </c>
      <c r="T5440">
        <v>-12.8</v>
      </c>
      <c r="U5440">
        <f t="shared" si="1067"/>
        <v>-6.45</v>
      </c>
      <c r="V5440" s="106">
        <v>14.5</v>
      </c>
      <c r="W5440" s="107">
        <f t="shared" si="1076"/>
        <v>20.95</v>
      </c>
      <c r="X5440">
        <f t="shared" si="1077"/>
        <v>11</v>
      </c>
      <c r="AG5440" s="93">
        <f t="shared" si="1068"/>
        <v>35024</v>
      </c>
      <c r="AH5440" s="107">
        <f t="shared" si="1069"/>
        <v>15.55</v>
      </c>
      <c r="AI5440" s="72">
        <f t="shared" si="1070"/>
        <v>21</v>
      </c>
      <c r="AJ5440">
        <f t="shared" si="1071"/>
        <v>11</v>
      </c>
      <c r="AK5440">
        <f t="shared" si="1072"/>
        <v>1995</v>
      </c>
    </row>
    <row r="5441" spans="1:37" x14ac:dyDescent="0.2">
      <c r="A5441" t="s">
        <v>70</v>
      </c>
      <c r="B5441" s="93">
        <v>35024</v>
      </c>
      <c r="C5441">
        <v>8.3000000000000007</v>
      </c>
      <c r="D5441">
        <v>-5.4</v>
      </c>
      <c r="E5441">
        <f t="shared" si="1066"/>
        <v>1.4500000000000002</v>
      </c>
      <c r="F5441" s="106">
        <v>15.5</v>
      </c>
      <c r="G5441" s="107">
        <f t="shared" si="1073"/>
        <v>14.05</v>
      </c>
      <c r="H5441">
        <f t="shared" si="1074"/>
        <v>11</v>
      </c>
      <c r="I5441">
        <f t="shared" si="1075"/>
        <v>1995</v>
      </c>
      <c r="Q5441" t="s">
        <v>72</v>
      </c>
      <c r="R5441" s="93">
        <v>35024</v>
      </c>
      <c r="S5441">
        <v>3</v>
      </c>
      <c r="T5441">
        <v>-8.1</v>
      </c>
      <c r="U5441">
        <f t="shared" si="1067"/>
        <v>-2.5499999999999998</v>
      </c>
      <c r="V5441" s="106">
        <v>14.5</v>
      </c>
      <c r="W5441" s="107">
        <f t="shared" si="1076"/>
        <v>17.05</v>
      </c>
      <c r="X5441">
        <f t="shared" si="1077"/>
        <v>11</v>
      </c>
      <c r="AG5441" s="93">
        <f t="shared" si="1068"/>
        <v>35025</v>
      </c>
      <c r="AH5441" s="107">
        <f t="shared" si="1069"/>
        <v>20.125</v>
      </c>
      <c r="AI5441" s="72">
        <f t="shared" si="1070"/>
        <v>22</v>
      </c>
      <c r="AJ5441">
        <f t="shared" si="1071"/>
        <v>11</v>
      </c>
      <c r="AK5441">
        <f t="shared" si="1072"/>
        <v>1995</v>
      </c>
    </row>
    <row r="5442" spans="1:37" x14ac:dyDescent="0.2">
      <c r="A5442" t="s">
        <v>70</v>
      </c>
      <c r="B5442" s="93">
        <v>35025</v>
      </c>
      <c r="C5442">
        <v>-1.4</v>
      </c>
      <c r="D5442">
        <v>-5.4</v>
      </c>
      <c r="E5442">
        <f t="shared" si="1066"/>
        <v>-3.4000000000000004</v>
      </c>
      <c r="F5442" s="106">
        <v>15.5</v>
      </c>
      <c r="G5442" s="107">
        <f t="shared" si="1073"/>
        <v>18.899999999999999</v>
      </c>
      <c r="H5442">
        <f t="shared" si="1074"/>
        <v>11</v>
      </c>
      <c r="I5442">
        <f t="shared" si="1075"/>
        <v>1995</v>
      </c>
      <c r="Q5442" t="s">
        <v>72</v>
      </c>
      <c r="R5442" s="93">
        <v>35025</v>
      </c>
      <c r="S5442">
        <v>-4.7</v>
      </c>
      <c r="T5442">
        <v>-9</v>
      </c>
      <c r="U5442">
        <f t="shared" si="1067"/>
        <v>-6.85</v>
      </c>
      <c r="V5442" s="106">
        <v>14.5</v>
      </c>
      <c r="W5442" s="107">
        <f t="shared" si="1076"/>
        <v>21.35</v>
      </c>
      <c r="X5442">
        <f t="shared" si="1077"/>
        <v>11</v>
      </c>
      <c r="AG5442" s="93">
        <f t="shared" si="1068"/>
        <v>35026</v>
      </c>
      <c r="AH5442" s="107">
        <f t="shared" si="1069"/>
        <v>17.575000000000003</v>
      </c>
      <c r="AI5442" s="72">
        <f t="shared" si="1070"/>
        <v>23</v>
      </c>
      <c r="AJ5442">
        <f t="shared" si="1071"/>
        <v>11</v>
      </c>
      <c r="AK5442">
        <f t="shared" si="1072"/>
        <v>1995</v>
      </c>
    </row>
    <row r="5443" spans="1:37" x14ac:dyDescent="0.2">
      <c r="A5443" t="s">
        <v>70</v>
      </c>
      <c r="B5443" s="93">
        <v>35026</v>
      </c>
      <c r="C5443">
        <v>9.6</v>
      </c>
      <c r="D5443">
        <v>-9.1999999999999993</v>
      </c>
      <c r="E5443">
        <f t="shared" si="1066"/>
        <v>0.20000000000000018</v>
      </c>
      <c r="F5443" s="106">
        <v>15.5</v>
      </c>
      <c r="G5443" s="107">
        <f t="shared" si="1073"/>
        <v>15.3</v>
      </c>
      <c r="H5443">
        <f t="shared" si="1074"/>
        <v>11</v>
      </c>
      <c r="I5443">
        <f t="shared" si="1075"/>
        <v>1995</v>
      </c>
      <c r="Q5443" t="s">
        <v>72</v>
      </c>
      <c r="R5443" s="93">
        <v>35026</v>
      </c>
      <c r="S5443">
        <v>-3.6</v>
      </c>
      <c r="T5443">
        <v>-7.1</v>
      </c>
      <c r="U5443">
        <f t="shared" si="1067"/>
        <v>-5.35</v>
      </c>
      <c r="V5443" s="106">
        <v>14.5</v>
      </c>
      <c r="W5443" s="107">
        <f t="shared" si="1076"/>
        <v>19.850000000000001</v>
      </c>
      <c r="X5443">
        <f t="shared" si="1077"/>
        <v>11</v>
      </c>
      <c r="AG5443" s="93">
        <f t="shared" si="1068"/>
        <v>35027</v>
      </c>
      <c r="AH5443" s="107">
        <f t="shared" si="1069"/>
        <v>21.45</v>
      </c>
      <c r="AI5443" s="72">
        <f t="shared" si="1070"/>
        <v>24</v>
      </c>
      <c r="AJ5443">
        <f t="shared" si="1071"/>
        <v>11</v>
      </c>
      <c r="AK5443">
        <f t="shared" si="1072"/>
        <v>1995</v>
      </c>
    </row>
    <row r="5444" spans="1:37" x14ac:dyDescent="0.2">
      <c r="A5444" t="s">
        <v>70</v>
      </c>
      <c r="B5444" s="93">
        <v>35027</v>
      </c>
      <c r="C5444">
        <v>0.8</v>
      </c>
      <c r="D5444">
        <v>-6.3</v>
      </c>
      <c r="E5444">
        <f t="shared" ref="E5444:E5507" si="1078">AVERAGE(C5444:D5444)</f>
        <v>-2.75</v>
      </c>
      <c r="F5444" s="106">
        <v>15.5</v>
      </c>
      <c r="G5444" s="107">
        <f t="shared" si="1073"/>
        <v>18.25</v>
      </c>
      <c r="H5444">
        <f t="shared" si="1074"/>
        <v>11</v>
      </c>
      <c r="I5444">
        <f t="shared" si="1075"/>
        <v>1995</v>
      </c>
      <c r="Q5444" t="s">
        <v>72</v>
      </c>
      <c r="R5444" s="93">
        <v>35027</v>
      </c>
      <c r="S5444">
        <v>-5.0999999999999996</v>
      </c>
      <c r="T5444">
        <v>-15.2</v>
      </c>
      <c r="U5444">
        <f t="shared" ref="U5444:U5507" si="1079">AVERAGE(S5444:T5444)</f>
        <v>-10.149999999999999</v>
      </c>
      <c r="V5444" s="106">
        <v>14.5</v>
      </c>
      <c r="W5444" s="107">
        <f t="shared" si="1076"/>
        <v>24.65</v>
      </c>
      <c r="X5444">
        <f t="shared" si="1077"/>
        <v>11</v>
      </c>
      <c r="AG5444" s="93">
        <f t="shared" ref="AG5444:AG5507" si="1080">R5445</f>
        <v>35028</v>
      </c>
      <c r="AH5444" s="107">
        <f t="shared" ref="AH5444:AH5507" si="1081">AVERAGE(W5445,G5445)</f>
        <v>25.3</v>
      </c>
      <c r="AI5444" s="72">
        <f t="shared" ref="AI5444:AI5507" si="1082">DAY(AG5444)</f>
        <v>25</v>
      </c>
      <c r="AJ5444">
        <f t="shared" ref="AJ5444:AJ5507" si="1083">MONTH(AG5444)</f>
        <v>11</v>
      </c>
      <c r="AK5444">
        <f t="shared" ref="AK5444:AK5507" si="1084">YEAR(AG5444)</f>
        <v>1995</v>
      </c>
    </row>
    <row r="5445" spans="1:37" x14ac:dyDescent="0.2">
      <c r="A5445" t="s">
        <v>70</v>
      </c>
      <c r="B5445" s="93">
        <v>35028</v>
      </c>
      <c r="C5445">
        <v>-3.7</v>
      </c>
      <c r="D5445">
        <v>-7.3</v>
      </c>
      <c r="E5445">
        <f t="shared" si="1078"/>
        <v>-5.5</v>
      </c>
      <c r="F5445" s="106">
        <v>15.5</v>
      </c>
      <c r="G5445" s="107">
        <f t="shared" ref="G5445:G5508" si="1085">IF(F5445-E5445&gt;0,F5445-E5445,0)</f>
        <v>21</v>
      </c>
      <c r="H5445">
        <f t="shared" ref="H5445:H5508" si="1086">MONTH(B5445)</f>
        <v>11</v>
      </c>
      <c r="I5445">
        <f t="shared" ref="I5445:I5508" si="1087">YEAR(B5445)</f>
        <v>1995</v>
      </c>
      <c r="Q5445" t="s">
        <v>72</v>
      </c>
      <c r="R5445" s="93">
        <v>35028</v>
      </c>
      <c r="S5445">
        <v>-9.3000000000000007</v>
      </c>
      <c r="T5445">
        <v>-20.9</v>
      </c>
      <c r="U5445">
        <f t="shared" si="1079"/>
        <v>-15.1</v>
      </c>
      <c r="V5445" s="106">
        <v>14.5</v>
      </c>
      <c r="W5445" s="107">
        <f t="shared" ref="W5445:W5508" si="1088">IF(V5445-U5445&gt;0,V5445-U5445,0)</f>
        <v>29.6</v>
      </c>
      <c r="X5445">
        <f t="shared" ref="X5445:X5508" si="1089">MONTH(R5445)</f>
        <v>11</v>
      </c>
      <c r="AG5445" s="93">
        <f t="shared" si="1080"/>
        <v>35029</v>
      </c>
      <c r="AH5445" s="107">
        <f t="shared" si="1081"/>
        <v>28.475000000000001</v>
      </c>
      <c r="AI5445" s="72">
        <f t="shared" si="1082"/>
        <v>26</v>
      </c>
      <c r="AJ5445">
        <f t="shared" si="1083"/>
        <v>11</v>
      </c>
      <c r="AK5445">
        <f t="shared" si="1084"/>
        <v>1995</v>
      </c>
    </row>
    <row r="5446" spans="1:37" x14ac:dyDescent="0.2">
      <c r="A5446" t="s">
        <v>70</v>
      </c>
      <c r="B5446" s="93">
        <v>35029</v>
      </c>
      <c r="C5446">
        <v>-7.2</v>
      </c>
      <c r="D5446">
        <v>-12.7</v>
      </c>
      <c r="E5446">
        <f t="shared" si="1078"/>
        <v>-9.9499999999999993</v>
      </c>
      <c r="F5446" s="106">
        <v>15.5</v>
      </c>
      <c r="G5446" s="107">
        <f t="shared" si="1085"/>
        <v>25.45</v>
      </c>
      <c r="H5446">
        <f t="shared" si="1086"/>
        <v>11</v>
      </c>
      <c r="I5446">
        <f t="shared" si="1087"/>
        <v>1995</v>
      </c>
      <c r="Q5446" t="s">
        <v>72</v>
      </c>
      <c r="R5446" s="93">
        <v>35029</v>
      </c>
      <c r="S5446">
        <v>-13.4</v>
      </c>
      <c r="T5446">
        <v>-20.6</v>
      </c>
      <c r="U5446">
        <f t="shared" si="1079"/>
        <v>-17</v>
      </c>
      <c r="V5446" s="106">
        <v>14.5</v>
      </c>
      <c r="W5446" s="107">
        <f t="shared" si="1088"/>
        <v>31.5</v>
      </c>
      <c r="X5446">
        <f t="shared" si="1089"/>
        <v>11</v>
      </c>
      <c r="AG5446" s="93">
        <f t="shared" si="1080"/>
        <v>35030</v>
      </c>
      <c r="AH5446" s="107">
        <f t="shared" si="1081"/>
        <v>29.75</v>
      </c>
      <c r="AI5446" s="72">
        <f t="shared" si="1082"/>
        <v>27</v>
      </c>
      <c r="AJ5446">
        <f t="shared" si="1083"/>
        <v>11</v>
      </c>
      <c r="AK5446">
        <f t="shared" si="1084"/>
        <v>1995</v>
      </c>
    </row>
    <row r="5447" spans="1:37" x14ac:dyDescent="0.2">
      <c r="A5447" t="s">
        <v>70</v>
      </c>
      <c r="B5447" s="93">
        <v>35030</v>
      </c>
      <c r="C5447">
        <v>-11.9</v>
      </c>
      <c r="D5447">
        <v>-16.8</v>
      </c>
      <c r="E5447">
        <f t="shared" si="1078"/>
        <v>-14.350000000000001</v>
      </c>
      <c r="F5447" s="106">
        <v>15.5</v>
      </c>
      <c r="G5447" s="107">
        <f t="shared" si="1085"/>
        <v>29.85</v>
      </c>
      <c r="H5447">
        <f t="shared" si="1086"/>
        <v>11</v>
      </c>
      <c r="I5447">
        <f t="shared" si="1087"/>
        <v>1995</v>
      </c>
      <c r="Q5447" t="s">
        <v>72</v>
      </c>
      <c r="R5447" s="93">
        <v>35030</v>
      </c>
      <c r="S5447">
        <v>-13.7</v>
      </c>
      <c r="T5447">
        <v>-16.600000000000001</v>
      </c>
      <c r="U5447">
        <f t="shared" si="1079"/>
        <v>-15.15</v>
      </c>
      <c r="V5447" s="106">
        <v>14.5</v>
      </c>
      <c r="W5447" s="107">
        <f t="shared" si="1088"/>
        <v>29.65</v>
      </c>
      <c r="X5447">
        <f t="shared" si="1089"/>
        <v>11</v>
      </c>
      <c r="AG5447" s="93">
        <f t="shared" si="1080"/>
        <v>35031</v>
      </c>
      <c r="AH5447" s="107">
        <f t="shared" si="1081"/>
        <v>32.450000000000003</v>
      </c>
      <c r="AI5447" s="72">
        <f t="shared" si="1082"/>
        <v>28</v>
      </c>
      <c r="AJ5447">
        <f t="shared" si="1083"/>
        <v>11</v>
      </c>
      <c r="AK5447">
        <f t="shared" si="1084"/>
        <v>1995</v>
      </c>
    </row>
    <row r="5448" spans="1:37" x14ac:dyDescent="0.2">
      <c r="A5448" t="s">
        <v>70</v>
      </c>
      <c r="B5448" s="93">
        <v>35031</v>
      </c>
      <c r="C5448">
        <v>-14.6</v>
      </c>
      <c r="D5448">
        <v>-17.399999999999999</v>
      </c>
      <c r="E5448">
        <f t="shared" si="1078"/>
        <v>-16</v>
      </c>
      <c r="F5448" s="106">
        <v>15.5</v>
      </c>
      <c r="G5448" s="107">
        <f t="shared" si="1085"/>
        <v>31.5</v>
      </c>
      <c r="H5448">
        <f t="shared" si="1086"/>
        <v>11</v>
      </c>
      <c r="I5448">
        <f t="shared" si="1087"/>
        <v>1995</v>
      </c>
      <c r="Q5448" t="s">
        <v>72</v>
      </c>
      <c r="R5448" s="93">
        <v>35031</v>
      </c>
      <c r="S5448">
        <v>-16.2</v>
      </c>
      <c r="T5448">
        <v>-21.6</v>
      </c>
      <c r="U5448">
        <f t="shared" si="1079"/>
        <v>-18.899999999999999</v>
      </c>
      <c r="V5448" s="106">
        <v>14.5</v>
      </c>
      <c r="W5448" s="107">
        <f t="shared" si="1088"/>
        <v>33.4</v>
      </c>
      <c r="X5448">
        <f t="shared" si="1089"/>
        <v>11</v>
      </c>
      <c r="AG5448" s="93">
        <f t="shared" si="1080"/>
        <v>35032</v>
      </c>
      <c r="AH5448" s="107">
        <f t="shared" si="1081"/>
        <v>25.1</v>
      </c>
      <c r="AI5448" s="72">
        <f t="shared" si="1082"/>
        <v>29</v>
      </c>
      <c r="AJ5448">
        <f t="shared" si="1083"/>
        <v>11</v>
      </c>
      <c r="AK5448">
        <f t="shared" si="1084"/>
        <v>1995</v>
      </c>
    </row>
    <row r="5449" spans="1:37" x14ac:dyDescent="0.2">
      <c r="A5449" t="s">
        <v>70</v>
      </c>
      <c r="B5449" s="93">
        <v>35032</v>
      </c>
      <c r="C5449">
        <v>6</v>
      </c>
      <c r="D5449">
        <v>-16.399999999999999</v>
      </c>
      <c r="E5449">
        <f t="shared" si="1078"/>
        <v>-5.1999999999999993</v>
      </c>
      <c r="F5449" s="106">
        <v>15.5</v>
      </c>
      <c r="G5449" s="107">
        <f t="shared" si="1085"/>
        <v>20.7</v>
      </c>
      <c r="H5449">
        <f t="shared" si="1086"/>
        <v>11</v>
      </c>
      <c r="I5449">
        <f t="shared" si="1087"/>
        <v>1995</v>
      </c>
      <c r="Q5449" t="s">
        <v>72</v>
      </c>
      <c r="R5449" s="93">
        <v>35032</v>
      </c>
      <c r="S5449">
        <v>-13.2</v>
      </c>
      <c r="T5449">
        <v>-16.8</v>
      </c>
      <c r="U5449">
        <f t="shared" si="1079"/>
        <v>-15</v>
      </c>
      <c r="V5449" s="106">
        <v>14.5</v>
      </c>
      <c r="W5449" s="107">
        <f t="shared" si="1088"/>
        <v>29.5</v>
      </c>
      <c r="X5449">
        <f t="shared" si="1089"/>
        <v>11</v>
      </c>
      <c r="AG5449" s="93">
        <f t="shared" si="1080"/>
        <v>35033</v>
      </c>
      <c r="AH5449" s="107">
        <f t="shared" si="1081"/>
        <v>26.024999999999999</v>
      </c>
      <c r="AI5449" s="72">
        <f t="shared" si="1082"/>
        <v>30</v>
      </c>
      <c r="AJ5449">
        <f t="shared" si="1083"/>
        <v>11</v>
      </c>
      <c r="AK5449">
        <f t="shared" si="1084"/>
        <v>1995</v>
      </c>
    </row>
    <row r="5450" spans="1:37" x14ac:dyDescent="0.2">
      <c r="A5450" t="s">
        <v>70</v>
      </c>
      <c r="B5450" s="93">
        <v>35033</v>
      </c>
      <c r="C5450">
        <v>-5.4</v>
      </c>
      <c r="D5450">
        <v>-10.4</v>
      </c>
      <c r="E5450">
        <f t="shared" si="1078"/>
        <v>-7.9</v>
      </c>
      <c r="F5450" s="106">
        <v>15.5</v>
      </c>
      <c r="G5450" s="107">
        <f t="shared" si="1085"/>
        <v>23.4</v>
      </c>
      <c r="H5450">
        <f t="shared" si="1086"/>
        <v>11</v>
      </c>
      <c r="I5450">
        <f t="shared" si="1087"/>
        <v>1995</v>
      </c>
      <c r="Q5450" t="s">
        <v>72</v>
      </c>
      <c r="R5450" s="93">
        <v>35033</v>
      </c>
      <c r="S5450">
        <v>-12.8</v>
      </c>
      <c r="T5450">
        <v>-15.5</v>
      </c>
      <c r="U5450">
        <f t="shared" si="1079"/>
        <v>-14.15</v>
      </c>
      <c r="V5450" s="106">
        <v>14.5</v>
      </c>
      <c r="W5450" s="107">
        <f t="shared" si="1088"/>
        <v>28.65</v>
      </c>
      <c r="X5450">
        <f t="shared" si="1089"/>
        <v>11</v>
      </c>
      <c r="AG5450" s="93">
        <f t="shared" si="1080"/>
        <v>35034</v>
      </c>
      <c r="AH5450" s="107">
        <f t="shared" si="1081"/>
        <v>26.225000000000001</v>
      </c>
      <c r="AI5450" s="72">
        <f t="shared" si="1082"/>
        <v>1</v>
      </c>
      <c r="AJ5450">
        <f t="shared" si="1083"/>
        <v>12</v>
      </c>
      <c r="AK5450">
        <f t="shared" si="1084"/>
        <v>1995</v>
      </c>
    </row>
    <row r="5451" spans="1:37" x14ac:dyDescent="0.2">
      <c r="A5451" t="s">
        <v>70</v>
      </c>
      <c r="B5451" s="93">
        <v>35034</v>
      </c>
      <c r="C5451">
        <v>-6.7</v>
      </c>
      <c r="D5451">
        <v>-13.2</v>
      </c>
      <c r="E5451">
        <f t="shared" si="1078"/>
        <v>-9.9499999999999993</v>
      </c>
      <c r="F5451" s="106">
        <v>15.5</v>
      </c>
      <c r="G5451" s="107">
        <f t="shared" si="1085"/>
        <v>25.45</v>
      </c>
      <c r="H5451">
        <f t="shared" si="1086"/>
        <v>12</v>
      </c>
      <c r="I5451">
        <f t="shared" si="1087"/>
        <v>1995</v>
      </c>
      <c r="Q5451" t="s">
        <v>72</v>
      </c>
      <c r="R5451" s="93">
        <v>35034</v>
      </c>
      <c r="S5451">
        <v>-9.9</v>
      </c>
      <c r="T5451">
        <v>-15.1</v>
      </c>
      <c r="U5451">
        <f t="shared" si="1079"/>
        <v>-12.5</v>
      </c>
      <c r="V5451" s="106">
        <v>14.5</v>
      </c>
      <c r="W5451" s="107">
        <f t="shared" si="1088"/>
        <v>27</v>
      </c>
      <c r="X5451">
        <f t="shared" si="1089"/>
        <v>12</v>
      </c>
      <c r="AG5451" s="93">
        <f t="shared" si="1080"/>
        <v>35035</v>
      </c>
      <c r="AH5451" s="107">
        <f t="shared" si="1081"/>
        <v>23.375</v>
      </c>
      <c r="AI5451" s="72">
        <f t="shared" si="1082"/>
        <v>2</v>
      </c>
      <c r="AJ5451">
        <f t="shared" si="1083"/>
        <v>12</v>
      </c>
      <c r="AK5451">
        <f t="shared" si="1084"/>
        <v>1995</v>
      </c>
    </row>
    <row r="5452" spans="1:37" x14ac:dyDescent="0.2">
      <c r="A5452" t="s">
        <v>70</v>
      </c>
      <c r="B5452" s="93">
        <v>35035</v>
      </c>
      <c r="C5452">
        <v>1</v>
      </c>
      <c r="D5452">
        <v>-12.8</v>
      </c>
      <c r="E5452">
        <f t="shared" si="1078"/>
        <v>-5.9</v>
      </c>
      <c r="F5452" s="106">
        <v>15.5</v>
      </c>
      <c r="G5452" s="107">
        <f t="shared" si="1085"/>
        <v>21.4</v>
      </c>
      <c r="H5452">
        <f t="shared" si="1086"/>
        <v>12</v>
      </c>
      <c r="I5452">
        <f t="shared" si="1087"/>
        <v>1995</v>
      </c>
      <c r="Q5452" t="s">
        <v>72</v>
      </c>
      <c r="R5452" s="93">
        <v>35035</v>
      </c>
      <c r="S5452">
        <v>-9</v>
      </c>
      <c r="T5452">
        <v>-12.7</v>
      </c>
      <c r="U5452">
        <f t="shared" si="1079"/>
        <v>-10.85</v>
      </c>
      <c r="V5452" s="106">
        <v>14.5</v>
      </c>
      <c r="W5452" s="107">
        <f t="shared" si="1088"/>
        <v>25.35</v>
      </c>
      <c r="X5452">
        <f t="shared" si="1089"/>
        <v>12</v>
      </c>
      <c r="AG5452" s="93">
        <f t="shared" si="1080"/>
        <v>35036</v>
      </c>
      <c r="AH5452" s="107">
        <f t="shared" si="1081"/>
        <v>20.924999999999997</v>
      </c>
      <c r="AI5452" s="72">
        <f t="shared" si="1082"/>
        <v>3</v>
      </c>
      <c r="AJ5452">
        <f t="shared" si="1083"/>
        <v>12</v>
      </c>
      <c r="AK5452">
        <f t="shared" si="1084"/>
        <v>1995</v>
      </c>
    </row>
    <row r="5453" spans="1:37" x14ac:dyDescent="0.2">
      <c r="A5453" t="s">
        <v>70</v>
      </c>
      <c r="B5453" s="93">
        <v>35036</v>
      </c>
      <c r="C5453">
        <v>0.1</v>
      </c>
      <c r="D5453">
        <v>-11.4</v>
      </c>
      <c r="E5453">
        <f t="shared" si="1078"/>
        <v>-5.65</v>
      </c>
      <c r="F5453" s="106">
        <v>15.5</v>
      </c>
      <c r="G5453" s="107">
        <f t="shared" si="1085"/>
        <v>21.15</v>
      </c>
      <c r="H5453">
        <f t="shared" si="1086"/>
        <v>12</v>
      </c>
      <c r="I5453">
        <f t="shared" si="1087"/>
        <v>1995</v>
      </c>
      <c r="Q5453" t="s">
        <v>72</v>
      </c>
      <c r="R5453" s="93">
        <v>35036</v>
      </c>
      <c r="S5453">
        <v>-1.2</v>
      </c>
      <c r="T5453">
        <v>-11.2</v>
      </c>
      <c r="U5453">
        <f t="shared" si="1079"/>
        <v>-6.1999999999999993</v>
      </c>
      <c r="V5453" s="106">
        <v>14.5</v>
      </c>
      <c r="W5453" s="107">
        <f t="shared" si="1088"/>
        <v>20.7</v>
      </c>
      <c r="X5453">
        <f t="shared" si="1089"/>
        <v>12</v>
      </c>
      <c r="AG5453" s="93">
        <f t="shared" si="1080"/>
        <v>35037</v>
      </c>
      <c r="AH5453" s="107">
        <f t="shared" si="1081"/>
        <v>25.725000000000001</v>
      </c>
      <c r="AI5453" s="72">
        <f t="shared" si="1082"/>
        <v>4</v>
      </c>
      <c r="AJ5453">
        <f t="shared" si="1083"/>
        <v>12</v>
      </c>
      <c r="AK5453">
        <f t="shared" si="1084"/>
        <v>1995</v>
      </c>
    </row>
    <row r="5454" spans="1:37" x14ac:dyDescent="0.2">
      <c r="A5454" t="s">
        <v>70</v>
      </c>
      <c r="B5454" s="93">
        <v>35037</v>
      </c>
      <c r="C5454">
        <v>-0.3</v>
      </c>
      <c r="D5454">
        <v>-17.2</v>
      </c>
      <c r="E5454">
        <f t="shared" si="1078"/>
        <v>-8.75</v>
      </c>
      <c r="F5454" s="106">
        <v>15.5</v>
      </c>
      <c r="G5454" s="107">
        <f t="shared" si="1085"/>
        <v>24.25</v>
      </c>
      <c r="H5454">
        <f t="shared" si="1086"/>
        <v>12</v>
      </c>
      <c r="I5454">
        <f t="shared" si="1087"/>
        <v>1995</v>
      </c>
      <c r="Q5454" t="s">
        <v>72</v>
      </c>
      <c r="R5454" s="93">
        <v>35037</v>
      </c>
      <c r="S5454">
        <v>-0.9</v>
      </c>
      <c r="T5454">
        <v>-24.5</v>
      </c>
      <c r="U5454">
        <f t="shared" si="1079"/>
        <v>-12.7</v>
      </c>
      <c r="V5454" s="106">
        <v>14.5</v>
      </c>
      <c r="W5454" s="107">
        <f t="shared" si="1088"/>
        <v>27.2</v>
      </c>
      <c r="X5454">
        <f t="shared" si="1089"/>
        <v>12</v>
      </c>
      <c r="AG5454" s="93">
        <f t="shared" si="1080"/>
        <v>35038</v>
      </c>
      <c r="AH5454" s="107">
        <f t="shared" si="1081"/>
        <v>34.325000000000003</v>
      </c>
      <c r="AI5454" s="72">
        <f t="shared" si="1082"/>
        <v>5</v>
      </c>
      <c r="AJ5454">
        <f t="shared" si="1083"/>
        <v>12</v>
      </c>
      <c r="AK5454">
        <f t="shared" si="1084"/>
        <v>1995</v>
      </c>
    </row>
    <row r="5455" spans="1:37" x14ac:dyDescent="0.2">
      <c r="A5455" t="s">
        <v>70</v>
      </c>
      <c r="B5455" s="93">
        <v>35038</v>
      </c>
      <c r="C5455">
        <v>-8.6999999999999993</v>
      </c>
      <c r="D5455">
        <v>-20.399999999999999</v>
      </c>
      <c r="E5455">
        <f t="shared" si="1078"/>
        <v>-14.549999999999999</v>
      </c>
      <c r="F5455" s="106">
        <v>15.5</v>
      </c>
      <c r="G5455" s="107">
        <f t="shared" si="1085"/>
        <v>30.049999999999997</v>
      </c>
      <c r="H5455">
        <f t="shared" si="1086"/>
        <v>12</v>
      </c>
      <c r="I5455">
        <f t="shared" si="1087"/>
        <v>1995</v>
      </c>
      <c r="Q5455" t="s">
        <v>72</v>
      </c>
      <c r="R5455" s="93">
        <v>35038</v>
      </c>
      <c r="S5455">
        <v>-17.600000000000001</v>
      </c>
      <c r="T5455">
        <v>-30.6</v>
      </c>
      <c r="U5455">
        <f t="shared" si="1079"/>
        <v>-24.1</v>
      </c>
      <c r="V5455" s="106">
        <v>14.5</v>
      </c>
      <c r="W5455" s="107">
        <f t="shared" si="1088"/>
        <v>38.6</v>
      </c>
      <c r="X5455">
        <f t="shared" si="1089"/>
        <v>12</v>
      </c>
      <c r="AG5455" s="93">
        <f t="shared" si="1080"/>
        <v>35039</v>
      </c>
      <c r="AH5455" s="107">
        <f t="shared" si="1081"/>
        <v>32.299999999999997</v>
      </c>
      <c r="AI5455" s="72">
        <f t="shared" si="1082"/>
        <v>6</v>
      </c>
      <c r="AJ5455">
        <f t="shared" si="1083"/>
        <v>12</v>
      </c>
      <c r="AK5455">
        <f t="shared" si="1084"/>
        <v>1995</v>
      </c>
    </row>
    <row r="5456" spans="1:37" x14ac:dyDescent="0.2">
      <c r="A5456" t="s">
        <v>70</v>
      </c>
      <c r="B5456" s="93">
        <v>35039</v>
      </c>
      <c r="C5456">
        <v>-5.2</v>
      </c>
      <c r="D5456">
        <v>-23.3</v>
      </c>
      <c r="E5456">
        <f t="shared" si="1078"/>
        <v>-14.25</v>
      </c>
      <c r="F5456" s="106">
        <v>15.5</v>
      </c>
      <c r="G5456" s="107">
        <f t="shared" si="1085"/>
        <v>29.75</v>
      </c>
      <c r="H5456">
        <f t="shared" si="1086"/>
        <v>12</v>
      </c>
      <c r="I5456">
        <f t="shared" si="1087"/>
        <v>1995</v>
      </c>
      <c r="Q5456" t="s">
        <v>72</v>
      </c>
      <c r="R5456" s="93">
        <v>35039</v>
      </c>
      <c r="S5456">
        <v>-17.3</v>
      </c>
      <c r="T5456">
        <v>-23.4</v>
      </c>
      <c r="U5456">
        <f t="shared" si="1079"/>
        <v>-20.350000000000001</v>
      </c>
      <c r="V5456" s="106">
        <v>14.5</v>
      </c>
      <c r="W5456" s="107">
        <f t="shared" si="1088"/>
        <v>34.85</v>
      </c>
      <c r="X5456">
        <f t="shared" si="1089"/>
        <v>12</v>
      </c>
      <c r="AG5456" s="93">
        <f t="shared" si="1080"/>
        <v>35040</v>
      </c>
      <c r="AH5456" s="107">
        <f t="shared" si="1081"/>
        <v>42.575000000000003</v>
      </c>
      <c r="AI5456" s="72">
        <f t="shared" si="1082"/>
        <v>7</v>
      </c>
      <c r="AJ5456">
        <f t="shared" si="1083"/>
        <v>12</v>
      </c>
      <c r="AK5456">
        <f t="shared" si="1084"/>
        <v>1995</v>
      </c>
    </row>
    <row r="5457" spans="1:37" x14ac:dyDescent="0.2">
      <c r="A5457" t="s">
        <v>70</v>
      </c>
      <c r="B5457" s="93">
        <v>35040</v>
      </c>
      <c r="C5457">
        <v>-22.2</v>
      </c>
      <c r="D5457">
        <v>-32.200000000000003</v>
      </c>
      <c r="E5457">
        <f t="shared" si="1078"/>
        <v>-27.200000000000003</v>
      </c>
      <c r="F5457" s="106">
        <v>15.5</v>
      </c>
      <c r="G5457" s="107">
        <f t="shared" si="1085"/>
        <v>42.7</v>
      </c>
      <c r="H5457">
        <f t="shared" si="1086"/>
        <v>12</v>
      </c>
      <c r="I5457">
        <f t="shared" si="1087"/>
        <v>1995</v>
      </c>
      <c r="Q5457" t="s">
        <v>72</v>
      </c>
      <c r="R5457" s="93">
        <v>35040</v>
      </c>
      <c r="S5457">
        <v>-23.3</v>
      </c>
      <c r="T5457">
        <v>-32.6</v>
      </c>
      <c r="U5457">
        <f t="shared" si="1079"/>
        <v>-27.950000000000003</v>
      </c>
      <c r="V5457" s="106">
        <v>14.5</v>
      </c>
      <c r="W5457" s="107">
        <f t="shared" si="1088"/>
        <v>42.45</v>
      </c>
      <c r="X5457">
        <f t="shared" si="1089"/>
        <v>12</v>
      </c>
      <c r="AG5457" s="93">
        <f t="shared" si="1080"/>
        <v>35041</v>
      </c>
      <c r="AH5457" s="107">
        <f t="shared" si="1081"/>
        <v>40.825000000000003</v>
      </c>
      <c r="AI5457" s="72">
        <f t="shared" si="1082"/>
        <v>8</v>
      </c>
      <c r="AJ5457">
        <f t="shared" si="1083"/>
        <v>12</v>
      </c>
      <c r="AK5457">
        <f t="shared" si="1084"/>
        <v>1995</v>
      </c>
    </row>
    <row r="5458" spans="1:37" x14ac:dyDescent="0.2">
      <c r="A5458" t="s">
        <v>70</v>
      </c>
      <c r="B5458" s="93">
        <v>35041</v>
      </c>
      <c r="C5458">
        <v>-16.7</v>
      </c>
      <c r="D5458">
        <v>-30.6</v>
      </c>
      <c r="E5458">
        <f t="shared" si="1078"/>
        <v>-23.65</v>
      </c>
      <c r="F5458" s="106">
        <v>15.5</v>
      </c>
      <c r="G5458" s="107">
        <f t="shared" si="1085"/>
        <v>39.15</v>
      </c>
      <c r="H5458">
        <f t="shared" si="1086"/>
        <v>12</v>
      </c>
      <c r="I5458">
        <f t="shared" si="1087"/>
        <v>1995</v>
      </c>
      <c r="Q5458" t="s">
        <v>72</v>
      </c>
      <c r="R5458" s="93">
        <v>35041</v>
      </c>
      <c r="S5458">
        <v>-22.2</v>
      </c>
      <c r="T5458">
        <v>-33.799999999999997</v>
      </c>
      <c r="U5458">
        <f t="shared" si="1079"/>
        <v>-28</v>
      </c>
      <c r="V5458" s="106">
        <v>14.5</v>
      </c>
      <c r="W5458" s="107">
        <f t="shared" si="1088"/>
        <v>42.5</v>
      </c>
      <c r="X5458">
        <f t="shared" si="1089"/>
        <v>12</v>
      </c>
      <c r="AG5458" s="93">
        <f t="shared" si="1080"/>
        <v>35042</v>
      </c>
      <c r="AH5458" s="107">
        <f t="shared" si="1081"/>
        <v>37.25</v>
      </c>
      <c r="AI5458" s="72">
        <f t="shared" si="1082"/>
        <v>9</v>
      </c>
      <c r="AJ5458">
        <f t="shared" si="1083"/>
        <v>12</v>
      </c>
      <c r="AK5458">
        <f t="shared" si="1084"/>
        <v>1995</v>
      </c>
    </row>
    <row r="5459" spans="1:37" x14ac:dyDescent="0.2">
      <c r="A5459" t="s">
        <v>70</v>
      </c>
      <c r="B5459" s="93">
        <v>35042</v>
      </c>
      <c r="C5459">
        <v>-13.2</v>
      </c>
      <c r="D5459">
        <v>-26.8</v>
      </c>
      <c r="E5459">
        <f t="shared" si="1078"/>
        <v>-20</v>
      </c>
      <c r="F5459" s="106">
        <v>15.5</v>
      </c>
      <c r="G5459" s="107">
        <f t="shared" si="1085"/>
        <v>35.5</v>
      </c>
      <c r="H5459">
        <f t="shared" si="1086"/>
        <v>12</v>
      </c>
      <c r="I5459">
        <f t="shared" si="1087"/>
        <v>1995</v>
      </c>
      <c r="Q5459" t="s">
        <v>72</v>
      </c>
      <c r="R5459" s="93">
        <v>35042</v>
      </c>
      <c r="S5459">
        <v>-19.899999999999999</v>
      </c>
      <c r="T5459">
        <v>-29.1</v>
      </c>
      <c r="U5459">
        <f t="shared" si="1079"/>
        <v>-24.5</v>
      </c>
      <c r="V5459" s="106">
        <v>14.5</v>
      </c>
      <c r="W5459" s="107">
        <f t="shared" si="1088"/>
        <v>39</v>
      </c>
      <c r="X5459">
        <f t="shared" si="1089"/>
        <v>12</v>
      </c>
      <c r="AG5459" s="93">
        <f t="shared" si="1080"/>
        <v>35043</v>
      </c>
      <c r="AH5459" s="107">
        <f t="shared" si="1081"/>
        <v>37.725000000000001</v>
      </c>
      <c r="AI5459" s="72">
        <f t="shared" si="1082"/>
        <v>10</v>
      </c>
      <c r="AJ5459">
        <f t="shared" si="1083"/>
        <v>12</v>
      </c>
      <c r="AK5459">
        <f t="shared" si="1084"/>
        <v>1995</v>
      </c>
    </row>
    <row r="5460" spans="1:37" x14ac:dyDescent="0.2">
      <c r="A5460" t="s">
        <v>70</v>
      </c>
      <c r="B5460" s="93">
        <v>35043</v>
      </c>
      <c r="C5460">
        <v>-19</v>
      </c>
      <c r="D5460">
        <v>-22.7</v>
      </c>
      <c r="E5460">
        <f t="shared" si="1078"/>
        <v>-20.85</v>
      </c>
      <c r="F5460" s="106">
        <v>15.5</v>
      </c>
      <c r="G5460" s="107">
        <f t="shared" si="1085"/>
        <v>36.35</v>
      </c>
      <c r="H5460">
        <f t="shared" si="1086"/>
        <v>12</v>
      </c>
      <c r="I5460">
        <f t="shared" si="1087"/>
        <v>1995</v>
      </c>
      <c r="Q5460" t="s">
        <v>72</v>
      </c>
      <c r="R5460" s="93">
        <v>35043</v>
      </c>
      <c r="S5460">
        <v>-22.3</v>
      </c>
      <c r="T5460">
        <v>-26.9</v>
      </c>
      <c r="U5460">
        <f t="shared" si="1079"/>
        <v>-24.6</v>
      </c>
      <c r="V5460" s="106">
        <v>14.5</v>
      </c>
      <c r="W5460" s="107">
        <f t="shared" si="1088"/>
        <v>39.1</v>
      </c>
      <c r="X5460">
        <f t="shared" si="1089"/>
        <v>12</v>
      </c>
      <c r="AG5460" s="93">
        <f t="shared" si="1080"/>
        <v>35044</v>
      </c>
      <c r="AH5460" s="107">
        <f t="shared" si="1081"/>
        <v>36.974999999999994</v>
      </c>
      <c r="AI5460" s="72">
        <f t="shared" si="1082"/>
        <v>11</v>
      </c>
      <c r="AJ5460">
        <f t="shared" si="1083"/>
        <v>12</v>
      </c>
      <c r="AK5460">
        <f t="shared" si="1084"/>
        <v>1995</v>
      </c>
    </row>
    <row r="5461" spans="1:37" x14ac:dyDescent="0.2">
      <c r="A5461" t="s">
        <v>70</v>
      </c>
      <c r="B5461" s="93">
        <v>35044</v>
      </c>
      <c r="C5461">
        <v>-20.399999999999999</v>
      </c>
      <c r="D5461">
        <v>-22.9</v>
      </c>
      <c r="E5461">
        <f t="shared" si="1078"/>
        <v>-21.65</v>
      </c>
      <c r="F5461" s="106">
        <v>15.5</v>
      </c>
      <c r="G5461" s="107">
        <f t="shared" si="1085"/>
        <v>37.15</v>
      </c>
      <c r="H5461">
        <f t="shared" si="1086"/>
        <v>12</v>
      </c>
      <c r="I5461">
        <f t="shared" si="1087"/>
        <v>1995</v>
      </c>
      <c r="Q5461" t="s">
        <v>72</v>
      </c>
      <c r="R5461" s="93">
        <v>35044</v>
      </c>
      <c r="S5461">
        <v>-21.6</v>
      </c>
      <c r="T5461">
        <v>-23</v>
      </c>
      <c r="U5461">
        <f t="shared" si="1079"/>
        <v>-22.3</v>
      </c>
      <c r="V5461" s="106">
        <v>14.5</v>
      </c>
      <c r="W5461" s="107">
        <f t="shared" si="1088"/>
        <v>36.799999999999997</v>
      </c>
      <c r="X5461">
        <f t="shared" si="1089"/>
        <v>12</v>
      </c>
      <c r="AG5461" s="93">
        <f t="shared" si="1080"/>
        <v>35045</v>
      </c>
      <c r="AH5461" s="107">
        <f t="shared" si="1081"/>
        <v>36.024999999999999</v>
      </c>
      <c r="AI5461" s="72">
        <f t="shared" si="1082"/>
        <v>12</v>
      </c>
      <c r="AJ5461">
        <f t="shared" si="1083"/>
        <v>12</v>
      </c>
      <c r="AK5461">
        <f t="shared" si="1084"/>
        <v>1995</v>
      </c>
    </row>
    <row r="5462" spans="1:37" x14ac:dyDescent="0.2">
      <c r="A5462" t="s">
        <v>70</v>
      </c>
      <c r="B5462" s="93">
        <v>35045</v>
      </c>
      <c r="C5462">
        <v>-17.5</v>
      </c>
      <c r="D5462">
        <v>-22.8</v>
      </c>
      <c r="E5462">
        <f t="shared" si="1078"/>
        <v>-20.149999999999999</v>
      </c>
      <c r="F5462" s="106">
        <v>15.5</v>
      </c>
      <c r="G5462" s="107">
        <f t="shared" si="1085"/>
        <v>35.65</v>
      </c>
      <c r="H5462">
        <f t="shared" si="1086"/>
        <v>12</v>
      </c>
      <c r="I5462">
        <f t="shared" si="1087"/>
        <v>1995</v>
      </c>
      <c r="Q5462" t="s">
        <v>72</v>
      </c>
      <c r="R5462" s="93">
        <v>35045</v>
      </c>
      <c r="S5462">
        <v>-21</v>
      </c>
      <c r="T5462">
        <v>-22.8</v>
      </c>
      <c r="U5462">
        <f t="shared" si="1079"/>
        <v>-21.9</v>
      </c>
      <c r="V5462" s="106">
        <v>14.5</v>
      </c>
      <c r="W5462" s="107">
        <f t="shared" si="1088"/>
        <v>36.4</v>
      </c>
      <c r="X5462">
        <f t="shared" si="1089"/>
        <v>12</v>
      </c>
      <c r="AG5462" s="93">
        <f t="shared" si="1080"/>
        <v>35046</v>
      </c>
      <c r="AH5462" s="107">
        <f t="shared" si="1081"/>
        <v>33.424999999999997</v>
      </c>
      <c r="AI5462" s="72">
        <f t="shared" si="1082"/>
        <v>13</v>
      </c>
      <c r="AJ5462">
        <f t="shared" si="1083"/>
        <v>12</v>
      </c>
      <c r="AK5462">
        <f t="shared" si="1084"/>
        <v>1995</v>
      </c>
    </row>
    <row r="5463" spans="1:37" x14ac:dyDescent="0.2">
      <c r="A5463" t="s">
        <v>70</v>
      </c>
      <c r="B5463" s="93">
        <v>35046</v>
      </c>
      <c r="C5463">
        <v>-16</v>
      </c>
      <c r="D5463">
        <v>-18.8</v>
      </c>
      <c r="E5463">
        <f t="shared" si="1078"/>
        <v>-17.399999999999999</v>
      </c>
      <c r="F5463" s="106">
        <v>15.5</v>
      </c>
      <c r="G5463" s="107">
        <f t="shared" si="1085"/>
        <v>32.9</v>
      </c>
      <c r="H5463">
        <f t="shared" si="1086"/>
        <v>12</v>
      </c>
      <c r="I5463">
        <f t="shared" si="1087"/>
        <v>1995</v>
      </c>
      <c r="Q5463" t="s">
        <v>72</v>
      </c>
      <c r="R5463" s="93">
        <v>35046</v>
      </c>
      <c r="S5463">
        <v>-17.7</v>
      </c>
      <c r="T5463">
        <v>-21.2</v>
      </c>
      <c r="U5463">
        <f t="shared" si="1079"/>
        <v>-19.45</v>
      </c>
      <c r="V5463" s="106">
        <v>14.5</v>
      </c>
      <c r="W5463" s="107">
        <f t="shared" si="1088"/>
        <v>33.950000000000003</v>
      </c>
      <c r="X5463">
        <f t="shared" si="1089"/>
        <v>12</v>
      </c>
      <c r="AG5463" s="93">
        <f t="shared" si="1080"/>
        <v>35047</v>
      </c>
      <c r="AH5463" s="107">
        <f t="shared" si="1081"/>
        <v>33.950000000000003</v>
      </c>
      <c r="AI5463" s="72">
        <f t="shared" si="1082"/>
        <v>14</v>
      </c>
      <c r="AJ5463">
        <f t="shared" si="1083"/>
        <v>12</v>
      </c>
      <c r="AK5463">
        <f t="shared" si="1084"/>
        <v>1995</v>
      </c>
    </row>
    <row r="5464" spans="1:37" x14ac:dyDescent="0.2">
      <c r="A5464" t="s">
        <v>70</v>
      </c>
      <c r="B5464" s="93">
        <v>35047</v>
      </c>
      <c r="C5464">
        <v>-14.1</v>
      </c>
      <c r="D5464">
        <v>-20.3</v>
      </c>
      <c r="E5464">
        <f t="shared" si="1078"/>
        <v>-17.2</v>
      </c>
      <c r="F5464" s="106">
        <v>15.5</v>
      </c>
      <c r="G5464" s="107">
        <f t="shared" si="1085"/>
        <v>32.700000000000003</v>
      </c>
      <c r="H5464">
        <f t="shared" si="1086"/>
        <v>12</v>
      </c>
      <c r="I5464">
        <f t="shared" si="1087"/>
        <v>1995</v>
      </c>
      <c r="Q5464" t="s">
        <v>72</v>
      </c>
      <c r="R5464" s="93">
        <v>35047</v>
      </c>
      <c r="S5464">
        <v>-17.899999999999999</v>
      </c>
      <c r="T5464">
        <v>-23.5</v>
      </c>
      <c r="U5464">
        <f t="shared" si="1079"/>
        <v>-20.7</v>
      </c>
      <c r="V5464" s="106">
        <v>14.5</v>
      </c>
      <c r="W5464" s="107">
        <f t="shared" si="1088"/>
        <v>35.200000000000003</v>
      </c>
      <c r="X5464">
        <f t="shared" si="1089"/>
        <v>12</v>
      </c>
      <c r="AG5464" s="93">
        <f t="shared" si="1080"/>
        <v>35048</v>
      </c>
      <c r="AH5464" s="107">
        <f t="shared" si="1081"/>
        <v>30.549999999999997</v>
      </c>
      <c r="AI5464" s="72">
        <f t="shared" si="1082"/>
        <v>15</v>
      </c>
      <c r="AJ5464">
        <f t="shared" si="1083"/>
        <v>12</v>
      </c>
      <c r="AK5464">
        <f t="shared" si="1084"/>
        <v>1995</v>
      </c>
    </row>
    <row r="5465" spans="1:37" x14ac:dyDescent="0.2">
      <c r="A5465" t="s">
        <v>70</v>
      </c>
      <c r="B5465" s="93">
        <v>35048</v>
      </c>
      <c r="C5465">
        <v>1.6</v>
      </c>
      <c r="D5465">
        <v>-21.2</v>
      </c>
      <c r="E5465">
        <f t="shared" si="1078"/>
        <v>-9.7999999999999989</v>
      </c>
      <c r="F5465" s="106">
        <v>15.5</v>
      </c>
      <c r="G5465" s="107">
        <f t="shared" si="1085"/>
        <v>25.299999999999997</v>
      </c>
      <c r="H5465">
        <f t="shared" si="1086"/>
        <v>12</v>
      </c>
      <c r="I5465">
        <f t="shared" si="1087"/>
        <v>1995</v>
      </c>
      <c r="Q5465" t="s">
        <v>72</v>
      </c>
      <c r="R5465" s="93">
        <v>35048</v>
      </c>
      <c r="S5465">
        <v>-18.5</v>
      </c>
      <c r="T5465">
        <v>-24.1</v>
      </c>
      <c r="U5465">
        <f t="shared" si="1079"/>
        <v>-21.3</v>
      </c>
      <c r="V5465" s="106">
        <v>14.5</v>
      </c>
      <c r="W5465" s="107">
        <f t="shared" si="1088"/>
        <v>35.799999999999997</v>
      </c>
      <c r="X5465">
        <f t="shared" si="1089"/>
        <v>12</v>
      </c>
      <c r="AG5465" s="93">
        <f t="shared" si="1080"/>
        <v>35049</v>
      </c>
      <c r="AH5465" s="107">
        <f t="shared" si="1081"/>
        <v>32.075000000000003</v>
      </c>
      <c r="AI5465" s="72">
        <f t="shared" si="1082"/>
        <v>16</v>
      </c>
      <c r="AJ5465">
        <f t="shared" si="1083"/>
        <v>12</v>
      </c>
      <c r="AK5465">
        <f t="shared" si="1084"/>
        <v>1995</v>
      </c>
    </row>
    <row r="5466" spans="1:37" x14ac:dyDescent="0.2">
      <c r="A5466" t="s">
        <v>70</v>
      </c>
      <c r="B5466" s="93">
        <v>35049</v>
      </c>
      <c r="C5466">
        <v>-9.6999999999999993</v>
      </c>
      <c r="D5466">
        <v>-22.6</v>
      </c>
      <c r="E5466">
        <f t="shared" si="1078"/>
        <v>-16.149999999999999</v>
      </c>
      <c r="F5466" s="106">
        <v>15.5</v>
      </c>
      <c r="G5466" s="107">
        <f t="shared" si="1085"/>
        <v>31.65</v>
      </c>
      <c r="H5466">
        <f t="shared" si="1086"/>
        <v>12</v>
      </c>
      <c r="I5466">
        <f t="shared" si="1087"/>
        <v>1995</v>
      </c>
      <c r="Q5466" t="s">
        <v>72</v>
      </c>
      <c r="R5466" s="93">
        <v>35049</v>
      </c>
      <c r="S5466">
        <v>-14.4</v>
      </c>
      <c r="T5466">
        <v>-21.6</v>
      </c>
      <c r="U5466">
        <f t="shared" si="1079"/>
        <v>-18</v>
      </c>
      <c r="V5466" s="106">
        <v>14.5</v>
      </c>
      <c r="W5466" s="107">
        <f t="shared" si="1088"/>
        <v>32.5</v>
      </c>
      <c r="X5466">
        <f t="shared" si="1089"/>
        <v>12</v>
      </c>
      <c r="AG5466" s="93">
        <f t="shared" si="1080"/>
        <v>35050</v>
      </c>
      <c r="AH5466" s="107">
        <f t="shared" si="1081"/>
        <v>29.599999999999998</v>
      </c>
      <c r="AI5466" s="72">
        <f t="shared" si="1082"/>
        <v>17</v>
      </c>
      <c r="AJ5466">
        <f t="shared" si="1083"/>
        <v>12</v>
      </c>
      <c r="AK5466">
        <f t="shared" si="1084"/>
        <v>1995</v>
      </c>
    </row>
    <row r="5467" spans="1:37" x14ac:dyDescent="0.2">
      <c r="A5467" t="s">
        <v>70</v>
      </c>
      <c r="B5467" s="93">
        <v>35050</v>
      </c>
      <c r="C5467">
        <v>-2.6</v>
      </c>
      <c r="D5467">
        <v>-17.7</v>
      </c>
      <c r="E5467">
        <f t="shared" si="1078"/>
        <v>-10.15</v>
      </c>
      <c r="F5467" s="106">
        <v>15.5</v>
      </c>
      <c r="G5467" s="107">
        <f t="shared" si="1085"/>
        <v>25.65</v>
      </c>
      <c r="H5467">
        <f t="shared" si="1086"/>
        <v>12</v>
      </c>
      <c r="I5467">
        <f t="shared" si="1087"/>
        <v>1995</v>
      </c>
      <c r="Q5467" t="s">
        <v>72</v>
      </c>
      <c r="R5467" s="93">
        <v>35050</v>
      </c>
      <c r="S5467">
        <v>-14.5</v>
      </c>
      <c r="T5467">
        <v>-23.6</v>
      </c>
      <c r="U5467">
        <f t="shared" si="1079"/>
        <v>-19.05</v>
      </c>
      <c r="V5467" s="106">
        <v>14.5</v>
      </c>
      <c r="W5467" s="107">
        <f t="shared" si="1088"/>
        <v>33.549999999999997</v>
      </c>
      <c r="X5467">
        <f t="shared" si="1089"/>
        <v>12</v>
      </c>
      <c r="AG5467" s="93">
        <f t="shared" si="1080"/>
        <v>35051</v>
      </c>
      <c r="AH5467" s="107">
        <f t="shared" si="1081"/>
        <v>22.35</v>
      </c>
      <c r="AI5467" s="72">
        <f t="shared" si="1082"/>
        <v>18</v>
      </c>
      <c r="AJ5467">
        <f t="shared" si="1083"/>
        <v>12</v>
      </c>
      <c r="AK5467">
        <f t="shared" si="1084"/>
        <v>1995</v>
      </c>
    </row>
    <row r="5468" spans="1:37" x14ac:dyDescent="0.2">
      <c r="A5468" t="s">
        <v>70</v>
      </c>
      <c r="B5468" s="93">
        <v>35051</v>
      </c>
      <c r="C5468">
        <v>7.9</v>
      </c>
      <c r="D5468">
        <v>-13.6</v>
      </c>
      <c r="E5468">
        <f t="shared" si="1078"/>
        <v>-2.8499999999999996</v>
      </c>
      <c r="F5468" s="106">
        <v>15.5</v>
      </c>
      <c r="G5468" s="107">
        <f t="shared" si="1085"/>
        <v>18.350000000000001</v>
      </c>
      <c r="H5468">
        <f t="shared" si="1086"/>
        <v>12</v>
      </c>
      <c r="I5468">
        <f t="shared" si="1087"/>
        <v>1995</v>
      </c>
      <c r="Q5468" t="s">
        <v>72</v>
      </c>
      <c r="R5468" s="93">
        <v>35051</v>
      </c>
      <c r="S5468">
        <v>-7.1</v>
      </c>
      <c r="T5468">
        <v>-16.600000000000001</v>
      </c>
      <c r="U5468">
        <f t="shared" si="1079"/>
        <v>-11.850000000000001</v>
      </c>
      <c r="V5468" s="106">
        <v>14.5</v>
      </c>
      <c r="W5468" s="107">
        <f t="shared" si="1088"/>
        <v>26.35</v>
      </c>
      <c r="X5468">
        <f t="shared" si="1089"/>
        <v>12</v>
      </c>
      <c r="AG5468" s="93">
        <f t="shared" si="1080"/>
        <v>35052</v>
      </c>
      <c r="AH5468" s="107">
        <f t="shared" si="1081"/>
        <v>18.799999999999997</v>
      </c>
      <c r="AI5468" s="72">
        <f t="shared" si="1082"/>
        <v>19</v>
      </c>
      <c r="AJ5468">
        <f t="shared" si="1083"/>
        <v>12</v>
      </c>
      <c r="AK5468">
        <f t="shared" si="1084"/>
        <v>1995</v>
      </c>
    </row>
    <row r="5469" spans="1:37" x14ac:dyDescent="0.2">
      <c r="A5469" t="s">
        <v>70</v>
      </c>
      <c r="B5469" s="93">
        <v>35052</v>
      </c>
      <c r="C5469">
        <v>2.2000000000000002</v>
      </c>
      <c r="D5469">
        <v>0.2</v>
      </c>
      <c r="E5469">
        <f t="shared" si="1078"/>
        <v>1.2000000000000002</v>
      </c>
      <c r="F5469" s="106">
        <v>15.5</v>
      </c>
      <c r="G5469" s="107">
        <f t="shared" si="1085"/>
        <v>14.3</v>
      </c>
      <c r="H5469">
        <f t="shared" si="1086"/>
        <v>12</v>
      </c>
      <c r="I5469">
        <f t="shared" si="1087"/>
        <v>1995</v>
      </c>
      <c r="Q5469" t="s">
        <v>72</v>
      </c>
      <c r="R5469" s="93">
        <v>35052</v>
      </c>
      <c r="S5469">
        <v>-3.4</v>
      </c>
      <c r="T5469">
        <v>-14.2</v>
      </c>
      <c r="U5469">
        <f t="shared" si="1079"/>
        <v>-8.7999999999999989</v>
      </c>
      <c r="V5469" s="106">
        <v>14.5</v>
      </c>
      <c r="W5469" s="107">
        <f t="shared" si="1088"/>
        <v>23.299999999999997</v>
      </c>
      <c r="X5469">
        <f t="shared" si="1089"/>
        <v>12</v>
      </c>
      <c r="AG5469" s="93">
        <f t="shared" si="1080"/>
        <v>35053</v>
      </c>
      <c r="AH5469" s="107">
        <f t="shared" si="1081"/>
        <v>23.274999999999999</v>
      </c>
      <c r="AI5469" s="72">
        <f t="shared" si="1082"/>
        <v>20</v>
      </c>
      <c r="AJ5469">
        <f t="shared" si="1083"/>
        <v>12</v>
      </c>
      <c r="AK5469">
        <f t="shared" si="1084"/>
        <v>1995</v>
      </c>
    </row>
    <row r="5470" spans="1:37" x14ac:dyDescent="0.2">
      <c r="A5470" t="s">
        <v>70</v>
      </c>
      <c r="B5470" s="93">
        <v>35053</v>
      </c>
      <c r="C5470">
        <v>0.5</v>
      </c>
      <c r="D5470">
        <v>-9.9</v>
      </c>
      <c r="E5470">
        <f t="shared" si="1078"/>
        <v>-4.7</v>
      </c>
      <c r="F5470" s="106">
        <v>15.5</v>
      </c>
      <c r="G5470" s="107">
        <f t="shared" si="1085"/>
        <v>20.2</v>
      </c>
      <c r="H5470">
        <f t="shared" si="1086"/>
        <v>12</v>
      </c>
      <c r="I5470">
        <f t="shared" si="1087"/>
        <v>1995</v>
      </c>
      <c r="Q5470" t="s">
        <v>72</v>
      </c>
      <c r="R5470" s="93">
        <v>35053</v>
      </c>
      <c r="S5470">
        <v>-7.1</v>
      </c>
      <c r="T5470">
        <v>-16.600000000000001</v>
      </c>
      <c r="U5470">
        <f t="shared" si="1079"/>
        <v>-11.850000000000001</v>
      </c>
      <c r="V5470" s="106">
        <v>14.5</v>
      </c>
      <c r="W5470" s="107">
        <f t="shared" si="1088"/>
        <v>26.35</v>
      </c>
      <c r="X5470">
        <f t="shared" si="1089"/>
        <v>12</v>
      </c>
      <c r="AG5470" s="93">
        <f t="shared" si="1080"/>
        <v>35054</v>
      </c>
      <c r="AH5470" s="107">
        <f t="shared" si="1081"/>
        <v>27.225000000000001</v>
      </c>
      <c r="AI5470" s="72">
        <f t="shared" si="1082"/>
        <v>21</v>
      </c>
      <c r="AJ5470">
        <f t="shared" si="1083"/>
        <v>12</v>
      </c>
      <c r="AK5470">
        <f t="shared" si="1084"/>
        <v>1995</v>
      </c>
    </row>
    <row r="5471" spans="1:37" x14ac:dyDescent="0.2">
      <c r="A5471" t="s">
        <v>70</v>
      </c>
      <c r="B5471" s="93">
        <v>35054</v>
      </c>
      <c r="C5471">
        <v>-5.3</v>
      </c>
      <c r="D5471">
        <v>-15.3</v>
      </c>
      <c r="E5471">
        <f t="shared" si="1078"/>
        <v>-10.3</v>
      </c>
      <c r="F5471" s="106">
        <v>15.5</v>
      </c>
      <c r="G5471" s="107">
        <f t="shared" si="1085"/>
        <v>25.8</v>
      </c>
      <c r="H5471">
        <f t="shared" si="1086"/>
        <v>12</v>
      </c>
      <c r="I5471">
        <f t="shared" si="1087"/>
        <v>1995</v>
      </c>
      <c r="Q5471" t="s">
        <v>72</v>
      </c>
      <c r="R5471" s="93">
        <v>35054</v>
      </c>
      <c r="S5471">
        <v>-10.5</v>
      </c>
      <c r="T5471">
        <v>-17.8</v>
      </c>
      <c r="U5471">
        <f t="shared" si="1079"/>
        <v>-14.15</v>
      </c>
      <c r="V5471" s="106">
        <v>14.5</v>
      </c>
      <c r="W5471" s="107">
        <f t="shared" si="1088"/>
        <v>28.65</v>
      </c>
      <c r="X5471">
        <f t="shared" si="1089"/>
        <v>12</v>
      </c>
      <c r="AG5471" s="93">
        <f t="shared" si="1080"/>
        <v>35055</v>
      </c>
      <c r="AH5471" s="107">
        <f t="shared" si="1081"/>
        <v>23.125</v>
      </c>
      <c r="AI5471" s="72">
        <f t="shared" si="1082"/>
        <v>22</v>
      </c>
      <c r="AJ5471">
        <f t="shared" si="1083"/>
        <v>12</v>
      </c>
      <c r="AK5471">
        <f t="shared" si="1084"/>
        <v>1995</v>
      </c>
    </row>
    <row r="5472" spans="1:37" x14ac:dyDescent="0.2">
      <c r="A5472" t="s">
        <v>70</v>
      </c>
      <c r="B5472" s="93">
        <v>35055</v>
      </c>
      <c r="C5472">
        <v>3.5</v>
      </c>
      <c r="D5472">
        <v>-18.5</v>
      </c>
      <c r="E5472">
        <f t="shared" si="1078"/>
        <v>-7.5</v>
      </c>
      <c r="F5472" s="106">
        <v>15.5</v>
      </c>
      <c r="G5472" s="107">
        <f t="shared" si="1085"/>
        <v>23</v>
      </c>
      <c r="H5472">
        <f t="shared" si="1086"/>
        <v>12</v>
      </c>
      <c r="I5472">
        <f t="shared" si="1087"/>
        <v>1995</v>
      </c>
      <c r="Q5472" t="s">
        <v>72</v>
      </c>
      <c r="R5472" s="93">
        <v>35055</v>
      </c>
      <c r="S5472">
        <v>-1.2</v>
      </c>
      <c r="T5472">
        <v>-16.3</v>
      </c>
      <c r="U5472">
        <f t="shared" si="1079"/>
        <v>-8.75</v>
      </c>
      <c r="V5472" s="106">
        <v>14.5</v>
      </c>
      <c r="W5472" s="107">
        <f t="shared" si="1088"/>
        <v>23.25</v>
      </c>
      <c r="X5472">
        <f t="shared" si="1089"/>
        <v>12</v>
      </c>
      <c r="AG5472" s="93">
        <f t="shared" si="1080"/>
        <v>35056</v>
      </c>
      <c r="AH5472" s="107">
        <f t="shared" si="1081"/>
        <v>22.65</v>
      </c>
      <c r="AI5472" s="72">
        <f t="shared" si="1082"/>
        <v>23</v>
      </c>
      <c r="AJ5472">
        <f t="shared" si="1083"/>
        <v>12</v>
      </c>
      <c r="AK5472">
        <f t="shared" si="1084"/>
        <v>1995</v>
      </c>
    </row>
    <row r="5473" spans="1:37" x14ac:dyDescent="0.2">
      <c r="A5473" t="s">
        <v>70</v>
      </c>
      <c r="B5473" s="93">
        <v>35056</v>
      </c>
      <c r="C5473">
        <v>-0.9</v>
      </c>
      <c r="D5473">
        <v>-12.6</v>
      </c>
      <c r="E5473">
        <f t="shared" si="1078"/>
        <v>-6.75</v>
      </c>
      <c r="F5473" s="106">
        <v>15.5</v>
      </c>
      <c r="G5473" s="107">
        <f t="shared" si="1085"/>
        <v>22.25</v>
      </c>
      <c r="H5473">
        <f t="shared" si="1086"/>
        <v>12</v>
      </c>
      <c r="I5473">
        <f t="shared" si="1087"/>
        <v>1995</v>
      </c>
      <c r="Q5473" t="s">
        <v>72</v>
      </c>
      <c r="R5473" s="93">
        <v>35056</v>
      </c>
      <c r="S5473">
        <v>-2.5</v>
      </c>
      <c r="T5473">
        <v>-14.6</v>
      </c>
      <c r="U5473">
        <f t="shared" si="1079"/>
        <v>-8.5500000000000007</v>
      </c>
      <c r="V5473" s="106">
        <v>14.5</v>
      </c>
      <c r="W5473" s="107">
        <f t="shared" si="1088"/>
        <v>23.05</v>
      </c>
      <c r="X5473">
        <f t="shared" si="1089"/>
        <v>12</v>
      </c>
      <c r="AG5473" s="93">
        <f t="shared" si="1080"/>
        <v>35057</v>
      </c>
      <c r="AH5473" s="107">
        <f t="shared" si="1081"/>
        <v>21.774999999999999</v>
      </c>
      <c r="AI5473" s="72">
        <f t="shared" si="1082"/>
        <v>24</v>
      </c>
      <c r="AJ5473">
        <f t="shared" si="1083"/>
        <v>12</v>
      </c>
      <c r="AK5473">
        <f t="shared" si="1084"/>
        <v>1995</v>
      </c>
    </row>
    <row r="5474" spans="1:37" x14ac:dyDescent="0.2">
      <c r="A5474" t="s">
        <v>70</v>
      </c>
      <c r="B5474" s="93">
        <v>35057</v>
      </c>
      <c r="C5474">
        <v>4</v>
      </c>
      <c r="D5474">
        <v>-12.2</v>
      </c>
      <c r="E5474">
        <f t="shared" si="1078"/>
        <v>-4.0999999999999996</v>
      </c>
      <c r="F5474" s="106">
        <v>15.5</v>
      </c>
      <c r="G5474" s="107">
        <f t="shared" si="1085"/>
        <v>19.600000000000001</v>
      </c>
      <c r="H5474">
        <f t="shared" si="1086"/>
        <v>12</v>
      </c>
      <c r="I5474">
        <f t="shared" si="1087"/>
        <v>1995</v>
      </c>
      <c r="Q5474" t="s">
        <v>72</v>
      </c>
      <c r="R5474" s="93">
        <v>35057</v>
      </c>
      <c r="S5474">
        <v>-3.5</v>
      </c>
      <c r="T5474">
        <v>-15.4</v>
      </c>
      <c r="U5474">
        <f t="shared" si="1079"/>
        <v>-9.4499999999999993</v>
      </c>
      <c r="V5474" s="106">
        <v>14.5</v>
      </c>
      <c r="W5474" s="107">
        <f t="shared" si="1088"/>
        <v>23.95</v>
      </c>
      <c r="X5474">
        <f t="shared" si="1089"/>
        <v>12</v>
      </c>
      <c r="AG5474" s="93">
        <f t="shared" si="1080"/>
        <v>35058</v>
      </c>
      <c r="AH5474" s="107">
        <f t="shared" si="1081"/>
        <v>22.15</v>
      </c>
      <c r="AI5474" s="72">
        <f t="shared" si="1082"/>
        <v>25</v>
      </c>
      <c r="AJ5474">
        <f t="shared" si="1083"/>
        <v>12</v>
      </c>
      <c r="AK5474">
        <f t="shared" si="1084"/>
        <v>1995</v>
      </c>
    </row>
    <row r="5475" spans="1:37" x14ac:dyDescent="0.2">
      <c r="A5475" t="s">
        <v>70</v>
      </c>
      <c r="B5475" s="93">
        <v>35058</v>
      </c>
      <c r="C5475">
        <v>2.8</v>
      </c>
      <c r="D5475">
        <v>-13.9</v>
      </c>
      <c r="E5475">
        <f t="shared" si="1078"/>
        <v>-5.5500000000000007</v>
      </c>
      <c r="F5475" s="106">
        <v>15.5</v>
      </c>
      <c r="G5475" s="107">
        <f t="shared" si="1085"/>
        <v>21.05</v>
      </c>
      <c r="H5475">
        <f t="shared" si="1086"/>
        <v>12</v>
      </c>
      <c r="I5475">
        <f t="shared" si="1087"/>
        <v>1995</v>
      </c>
      <c r="Q5475" t="s">
        <v>72</v>
      </c>
      <c r="R5475" s="93">
        <v>35058</v>
      </c>
      <c r="S5475">
        <v>-0.8</v>
      </c>
      <c r="T5475">
        <v>-16.7</v>
      </c>
      <c r="U5475">
        <f t="shared" si="1079"/>
        <v>-8.75</v>
      </c>
      <c r="V5475" s="106">
        <v>14.5</v>
      </c>
      <c r="W5475" s="107">
        <f t="shared" si="1088"/>
        <v>23.25</v>
      </c>
      <c r="X5475">
        <f t="shared" si="1089"/>
        <v>12</v>
      </c>
      <c r="AG5475" s="93">
        <f t="shared" si="1080"/>
        <v>35059</v>
      </c>
      <c r="AH5475" s="107">
        <f t="shared" si="1081"/>
        <v>25.725000000000001</v>
      </c>
      <c r="AI5475" s="72">
        <f t="shared" si="1082"/>
        <v>26</v>
      </c>
      <c r="AJ5475">
        <f t="shared" si="1083"/>
        <v>12</v>
      </c>
      <c r="AK5475">
        <f t="shared" si="1084"/>
        <v>1995</v>
      </c>
    </row>
    <row r="5476" spans="1:37" x14ac:dyDescent="0.2">
      <c r="A5476" t="s">
        <v>70</v>
      </c>
      <c r="B5476" s="93">
        <v>35059</v>
      </c>
      <c r="C5476">
        <v>-2.2999999999999998</v>
      </c>
      <c r="D5476">
        <v>-16.2</v>
      </c>
      <c r="E5476">
        <f t="shared" si="1078"/>
        <v>-9.25</v>
      </c>
      <c r="F5476" s="106">
        <v>15.5</v>
      </c>
      <c r="G5476" s="107">
        <f t="shared" si="1085"/>
        <v>24.75</v>
      </c>
      <c r="H5476">
        <f t="shared" si="1086"/>
        <v>12</v>
      </c>
      <c r="I5476">
        <f t="shared" si="1087"/>
        <v>1995</v>
      </c>
      <c r="Q5476" t="s">
        <v>72</v>
      </c>
      <c r="R5476" s="93">
        <v>35059</v>
      </c>
      <c r="S5476">
        <v>-6.2</v>
      </c>
      <c r="T5476">
        <v>-18.2</v>
      </c>
      <c r="U5476">
        <f t="shared" si="1079"/>
        <v>-12.2</v>
      </c>
      <c r="V5476" s="106">
        <v>14.5</v>
      </c>
      <c r="W5476" s="107">
        <f t="shared" si="1088"/>
        <v>26.7</v>
      </c>
      <c r="X5476">
        <f t="shared" si="1089"/>
        <v>12</v>
      </c>
      <c r="AG5476" s="93">
        <f t="shared" si="1080"/>
        <v>35060</v>
      </c>
      <c r="AH5476" s="107">
        <f t="shared" si="1081"/>
        <v>24.55</v>
      </c>
      <c r="AI5476" s="72">
        <f t="shared" si="1082"/>
        <v>27</v>
      </c>
      <c r="AJ5476">
        <f t="shared" si="1083"/>
        <v>12</v>
      </c>
      <c r="AK5476">
        <f t="shared" si="1084"/>
        <v>1995</v>
      </c>
    </row>
    <row r="5477" spans="1:37" x14ac:dyDescent="0.2">
      <c r="A5477" t="s">
        <v>70</v>
      </c>
      <c r="B5477" s="93">
        <v>35060</v>
      </c>
      <c r="C5477">
        <v>0.7</v>
      </c>
      <c r="D5477">
        <v>-15.4</v>
      </c>
      <c r="E5477">
        <f t="shared" si="1078"/>
        <v>-7.3500000000000005</v>
      </c>
      <c r="F5477" s="106">
        <v>15.5</v>
      </c>
      <c r="G5477" s="107">
        <f t="shared" si="1085"/>
        <v>22.85</v>
      </c>
      <c r="H5477">
        <f t="shared" si="1086"/>
        <v>12</v>
      </c>
      <c r="I5477">
        <f t="shared" si="1087"/>
        <v>1995</v>
      </c>
      <c r="Q5477" t="s">
        <v>72</v>
      </c>
      <c r="R5477" s="93">
        <v>35060</v>
      </c>
      <c r="S5477">
        <v>-3.6</v>
      </c>
      <c r="T5477">
        <v>-19.899999999999999</v>
      </c>
      <c r="U5477">
        <f t="shared" si="1079"/>
        <v>-11.75</v>
      </c>
      <c r="V5477" s="106">
        <v>14.5</v>
      </c>
      <c r="W5477" s="107">
        <f t="shared" si="1088"/>
        <v>26.25</v>
      </c>
      <c r="X5477">
        <f t="shared" si="1089"/>
        <v>12</v>
      </c>
      <c r="AG5477" s="93">
        <f t="shared" si="1080"/>
        <v>35061</v>
      </c>
      <c r="AH5477" s="107">
        <f t="shared" si="1081"/>
        <v>21.975000000000001</v>
      </c>
      <c r="AI5477" s="72">
        <f t="shared" si="1082"/>
        <v>28</v>
      </c>
      <c r="AJ5477">
        <f t="shared" si="1083"/>
        <v>12</v>
      </c>
      <c r="AK5477">
        <f t="shared" si="1084"/>
        <v>1995</v>
      </c>
    </row>
    <row r="5478" spans="1:37" x14ac:dyDescent="0.2">
      <c r="A5478" t="s">
        <v>70</v>
      </c>
      <c r="B5478" s="93">
        <v>35061</v>
      </c>
      <c r="C5478">
        <v>-0.8</v>
      </c>
      <c r="D5478">
        <v>-13.4</v>
      </c>
      <c r="E5478">
        <f t="shared" si="1078"/>
        <v>-7.1000000000000005</v>
      </c>
      <c r="F5478" s="106">
        <v>15.5</v>
      </c>
      <c r="G5478" s="107">
        <f t="shared" si="1085"/>
        <v>22.6</v>
      </c>
      <c r="H5478">
        <f t="shared" si="1086"/>
        <v>12</v>
      </c>
      <c r="I5478">
        <f t="shared" si="1087"/>
        <v>1995</v>
      </c>
      <c r="Q5478" t="s">
        <v>72</v>
      </c>
      <c r="R5478" s="93">
        <v>35061</v>
      </c>
      <c r="S5478">
        <v>-1.8</v>
      </c>
      <c r="T5478">
        <v>-11.9</v>
      </c>
      <c r="U5478">
        <f t="shared" si="1079"/>
        <v>-6.8500000000000005</v>
      </c>
      <c r="V5478" s="106">
        <v>14.5</v>
      </c>
      <c r="W5478" s="107">
        <f t="shared" si="1088"/>
        <v>21.35</v>
      </c>
      <c r="X5478">
        <f t="shared" si="1089"/>
        <v>12</v>
      </c>
      <c r="AG5478" s="93">
        <f t="shared" si="1080"/>
        <v>35062</v>
      </c>
      <c r="AH5478" s="107">
        <f t="shared" si="1081"/>
        <v>21.8</v>
      </c>
      <c r="AI5478" s="72">
        <f t="shared" si="1082"/>
        <v>29</v>
      </c>
      <c r="AJ5478">
        <f t="shared" si="1083"/>
        <v>12</v>
      </c>
      <c r="AK5478">
        <f t="shared" si="1084"/>
        <v>1995</v>
      </c>
    </row>
    <row r="5479" spans="1:37" x14ac:dyDescent="0.2">
      <c r="A5479" t="s">
        <v>70</v>
      </c>
      <c r="B5479" s="93">
        <v>35062</v>
      </c>
      <c r="C5479">
        <v>4.0999999999999996</v>
      </c>
      <c r="D5479">
        <v>-11.8</v>
      </c>
      <c r="E5479">
        <f t="shared" si="1078"/>
        <v>-3.8500000000000005</v>
      </c>
      <c r="F5479" s="106">
        <v>15.5</v>
      </c>
      <c r="G5479" s="107">
        <f t="shared" si="1085"/>
        <v>19.350000000000001</v>
      </c>
      <c r="H5479">
        <f t="shared" si="1086"/>
        <v>12</v>
      </c>
      <c r="I5479">
        <f t="shared" si="1087"/>
        <v>1995</v>
      </c>
      <c r="Q5479" t="s">
        <v>72</v>
      </c>
      <c r="R5479" s="93">
        <v>35062</v>
      </c>
      <c r="S5479">
        <v>-6.8</v>
      </c>
      <c r="T5479">
        <v>-12.7</v>
      </c>
      <c r="U5479">
        <f t="shared" si="1079"/>
        <v>-9.75</v>
      </c>
      <c r="V5479" s="106">
        <v>14.5</v>
      </c>
      <c r="W5479" s="107">
        <f t="shared" si="1088"/>
        <v>24.25</v>
      </c>
      <c r="X5479">
        <f t="shared" si="1089"/>
        <v>12</v>
      </c>
      <c r="AG5479" s="93">
        <f t="shared" si="1080"/>
        <v>35063</v>
      </c>
      <c r="AH5479" s="107">
        <f t="shared" si="1081"/>
        <v>20.325000000000003</v>
      </c>
      <c r="AI5479" s="72">
        <f t="shared" si="1082"/>
        <v>30</v>
      </c>
      <c r="AJ5479">
        <f t="shared" si="1083"/>
        <v>12</v>
      </c>
      <c r="AK5479">
        <f t="shared" si="1084"/>
        <v>1995</v>
      </c>
    </row>
    <row r="5480" spans="1:37" x14ac:dyDescent="0.2">
      <c r="A5480" t="s">
        <v>70</v>
      </c>
      <c r="B5480" s="93">
        <v>35063</v>
      </c>
      <c r="C5480">
        <v>2.1</v>
      </c>
      <c r="D5480">
        <v>-10.8</v>
      </c>
      <c r="E5480">
        <f t="shared" si="1078"/>
        <v>-4.3500000000000005</v>
      </c>
      <c r="F5480" s="106">
        <v>15.5</v>
      </c>
      <c r="G5480" s="107">
        <f t="shared" si="1085"/>
        <v>19.850000000000001</v>
      </c>
      <c r="H5480">
        <f t="shared" si="1086"/>
        <v>12</v>
      </c>
      <c r="I5480">
        <f t="shared" si="1087"/>
        <v>1995</v>
      </c>
      <c r="Q5480" t="s">
        <v>72</v>
      </c>
      <c r="R5480" s="93">
        <v>35063</v>
      </c>
      <c r="S5480">
        <v>-1.4</v>
      </c>
      <c r="T5480">
        <v>-11.2</v>
      </c>
      <c r="U5480">
        <f t="shared" si="1079"/>
        <v>-6.3</v>
      </c>
      <c r="V5480" s="106">
        <v>14.5</v>
      </c>
      <c r="W5480" s="107">
        <f t="shared" si="1088"/>
        <v>20.8</v>
      </c>
      <c r="X5480">
        <f t="shared" si="1089"/>
        <v>12</v>
      </c>
      <c r="AG5480" s="93">
        <f t="shared" si="1080"/>
        <v>35064</v>
      </c>
      <c r="AH5480" s="107">
        <f t="shared" si="1081"/>
        <v>19.25</v>
      </c>
      <c r="AI5480" s="72">
        <f t="shared" si="1082"/>
        <v>31</v>
      </c>
      <c r="AJ5480">
        <f t="shared" si="1083"/>
        <v>12</v>
      </c>
      <c r="AK5480">
        <f t="shared" si="1084"/>
        <v>1995</v>
      </c>
    </row>
    <row r="5481" spans="1:37" x14ac:dyDescent="0.2">
      <c r="A5481" t="s">
        <v>70</v>
      </c>
      <c r="B5481" s="93">
        <v>35064</v>
      </c>
      <c r="C5481">
        <v>-1.8</v>
      </c>
      <c r="D5481">
        <v>-9.4</v>
      </c>
      <c r="E5481">
        <f t="shared" si="1078"/>
        <v>-5.6000000000000005</v>
      </c>
      <c r="F5481" s="106">
        <v>15.5</v>
      </c>
      <c r="G5481" s="107">
        <f t="shared" si="1085"/>
        <v>21.1</v>
      </c>
      <c r="H5481">
        <f t="shared" si="1086"/>
        <v>12</v>
      </c>
      <c r="I5481">
        <f t="shared" si="1087"/>
        <v>1995</v>
      </c>
      <c r="Q5481" t="s">
        <v>72</v>
      </c>
      <c r="R5481" s="93">
        <v>35064</v>
      </c>
      <c r="S5481">
        <v>-0.5</v>
      </c>
      <c r="T5481">
        <v>-5.3</v>
      </c>
      <c r="U5481">
        <f t="shared" si="1079"/>
        <v>-2.9</v>
      </c>
      <c r="V5481" s="106">
        <v>14.5</v>
      </c>
      <c r="W5481" s="107">
        <f t="shared" si="1088"/>
        <v>17.399999999999999</v>
      </c>
      <c r="X5481">
        <f t="shared" si="1089"/>
        <v>12</v>
      </c>
      <c r="AG5481" s="93">
        <f t="shared" si="1080"/>
        <v>35065</v>
      </c>
      <c r="AH5481" s="107">
        <f t="shared" si="1081"/>
        <v>22.725000000000001</v>
      </c>
      <c r="AI5481" s="72">
        <f t="shared" si="1082"/>
        <v>1</v>
      </c>
      <c r="AJ5481">
        <f t="shared" si="1083"/>
        <v>1</v>
      </c>
      <c r="AK5481">
        <f t="shared" si="1084"/>
        <v>1996</v>
      </c>
    </row>
    <row r="5482" spans="1:37" x14ac:dyDescent="0.2">
      <c r="A5482" t="s">
        <v>70</v>
      </c>
      <c r="B5482" s="93">
        <v>35065</v>
      </c>
      <c r="C5482">
        <v>-2.9</v>
      </c>
      <c r="D5482">
        <v>-7.5</v>
      </c>
      <c r="E5482">
        <f t="shared" si="1078"/>
        <v>-5.2</v>
      </c>
      <c r="F5482" s="106">
        <v>15.5</v>
      </c>
      <c r="G5482" s="107">
        <f t="shared" si="1085"/>
        <v>20.7</v>
      </c>
      <c r="H5482">
        <f t="shared" si="1086"/>
        <v>1</v>
      </c>
      <c r="I5482">
        <f t="shared" si="1087"/>
        <v>1996</v>
      </c>
      <c r="Q5482" t="s">
        <v>72</v>
      </c>
      <c r="R5482" s="93">
        <v>35065</v>
      </c>
      <c r="S5482">
        <v>-5.2</v>
      </c>
      <c r="T5482">
        <v>-15.3</v>
      </c>
      <c r="U5482">
        <f t="shared" si="1079"/>
        <v>-10.25</v>
      </c>
      <c r="V5482" s="106">
        <v>14.5</v>
      </c>
      <c r="W5482" s="107">
        <f t="shared" si="1088"/>
        <v>24.75</v>
      </c>
      <c r="X5482">
        <f t="shared" si="1089"/>
        <v>1</v>
      </c>
      <c r="AG5482" s="93">
        <f t="shared" si="1080"/>
        <v>35066</v>
      </c>
      <c r="AH5482" s="107">
        <f t="shared" si="1081"/>
        <v>18.2</v>
      </c>
      <c r="AI5482" s="72">
        <f t="shared" si="1082"/>
        <v>2</v>
      </c>
      <c r="AJ5482">
        <f t="shared" si="1083"/>
        <v>1</v>
      </c>
      <c r="AK5482">
        <f t="shared" si="1084"/>
        <v>1996</v>
      </c>
    </row>
    <row r="5483" spans="1:37" x14ac:dyDescent="0.2">
      <c r="A5483" t="s">
        <v>70</v>
      </c>
      <c r="B5483" s="93">
        <v>35066</v>
      </c>
      <c r="C5483">
        <v>6.1</v>
      </c>
      <c r="D5483">
        <v>-7.6</v>
      </c>
      <c r="E5483">
        <f t="shared" si="1078"/>
        <v>-0.75</v>
      </c>
      <c r="F5483" s="106">
        <v>15.5</v>
      </c>
      <c r="G5483" s="107">
        <f t="shared" si="1085"/>
        <v>16.25</v>
      </c>
      <c r="H5483">
        <f t="shared" si="1086"/>
        <v>1</v>
      </c>
      <c r="I5483">
        <f t="shared" si="1087"/>
        <v>1996</v>
      </c>
      <c r="Q5483" t="s">
        <v>72</v>
      </c>
      <c r="R5483" s="93">
        <v>35066</v>
      </c>
      <c r="S5483">
        <v>-1.6</v>
      </c>
      <c r="T5483">
        <v>-9.6999999999999993</v>
      </c>
      <c r="U5483">
        <f t="shared" si="1079"/>
        <v>-5.6499999999999995</v>
      </c>
      <c r="V5483" s="106">
        <v>14.5</v>
      </c>
      <c r="W5483" s="107">
        <f t="shared" si="1088"/>
        <v>20.149999999999999</v>
      </c>
      <c r="X5483">
        <f t="shared" si="1089"/>
        <v>1</v>
      </c>
      <c r="AG5483" s="93">
        <f t="shared" si="1080"/>
        <v>35067</v>
      </c>
      <c r="AH5483" s="107">
        <f t="shared" si="1081"/>
        <v>25.25</v>
      </c>
      <c r="AI5483" s="72">
        <f t="shared" si="1082"/>
        <v>3</v>
      </c>
      <c r="AJ5483">
        <f t="shared" si="1083"/>
        <v>1</v>
      </c>
      <c r="AK5483">
        <f t="shared" si="1084"/>
        <v>1996</v>
      </c>
    </row>
    <row r="5484" spans="1:37" x14ac:dyDescent="0.2">
      <c r="A5484" t="s">
        <v>70</v>
      </c>
      <c r="B5484" s="93">
        <v>35067</v>
      </c>
      <c r="C5484">
        <v>-2.8</v>
      </c>
      <c r="D5484">
        <v>-15.5</v>
      </c>
      <c r="E5484">
        <f t="shared" si="1078"/>
        <v>-9.15</v>
      </c>
      <c r="F5484" s="106">
        <v>15.5</v>
      </c>
      <c r="G5484" s="107">
        <f t="shared" si="1085"/>
        <v>24.65</v>
      </c>
      <c r="H5484">
        <f t="shared" si="1086"/>
        <v>1</v>
      </c>
      <c r="I5484">
        <f t="shared" si="1087"/>
        <v>1996</v>
      </c>
      <c r="Q5484" t="s">
        <v>72</v>
      </c>
      <c r="R5484" s="93">
        <v>35067</v>
      </c>
      <c r="S5484">
        <v>-5.7</v>
      </c>
      <c r="T5484">
        <v>-17</v>
      </c>
      <c r="U5484">
        <f t="shared" si="1079"/>
        <v>-11.35</v>
      </c>
      <c r="V5484" s="106">
        <v>14.5</v>
      </c>
      <c r="W5484" s="107">
        <f t="shared" si="1088"/>
        <v>25.85</v>
      </c>
      <c r="X5484">
        <f t="shared" si="1089"/>
        <v>1</v>
      </c>
      <c r="AG5484" s="93">
        <f t="shared" si="1080"/>
        <v>35068</v>
      </c>
      <c r="AH5484" s="107">
        <f t="shared" si="1081"/>
        <v>36.450000000000003</v>
      </c>
      <c r="AI5484" s="72">
        <f t="shared" si="1082"/>
        <v>4</v>
      </c>
      <c r="AJ5484">
        <f t="shared" si="1083"/>
        <v>1</v>
      </c>
      <c r="AK5484">
        <f t="shared" si="1084"/>
        <v>1996</v>
      </c>
    </row>
    <row r="5485" spans="1:37" x14ac:dyDescent="0.2">
      <c r="A5485" t="s">
        <v>70</v>
      </c>
      <c r="B5485" s="93">
        <v>35068</v>
      </c>
      <c r="C5485">
        <v>-15.5</v>
      </c>
      <c r="D5485">
        <v>-30.9</v>
      </c>
      <c r="E5485">
        <f t="shared" si="1078"/>
        <v>-23.2</v>
      </c>
      <c r="F5485" s="106">
        <v>15.5</v>
      </c>
      <c r="G5485" s="107">
        <f t="shared" si="1085"/>
        <v>38.700000000000003</v>
      </c>
      <c r="H5485">
        <f t="shared" si="1086"/>
        <v>1</v>
      </c>
      <c r="I5485">
        <f t="shared" si="1087"/>
        <v>1996</v>
      </c>
      <c r="Q5485" t="s">
        <v>72</v>
      </c>
      <c r="R5485" s="93">
        <v>35068</v>
      </c>
      <c r="S5485">
        <v>-17</v>
      </c>
      <c r="T5485">
        <v>-22.4</v>
      </c>
      <c r="U5485">
        <f t="shared" si="1079"/>
        <v>-19.7</v>
      </c>
      <c r="V5485" s="106">
        <v>14.5</v>
      </c>
      <c r="W5485" s="107">
        <f t="shared" si="1088"/>
        <v>34.200000000000003</v>
      </c>
      <c r="X5485">
        <f t="shared" si="1089"/>
        <v>1</v>
      </c>
      <c r="AG5485" s="93">
        <f t="shared" si="1080"/>
        <v>35069</v>
      </c>
      <c r="AH5485" s="107">
        <f t="shared" si="1081"/>
        <v>41.8</v>
      </c>
      <c r="AI5485" s="72">
        <f t="shared" si="1082"/>
        <v>5</v>
      </c>
      <c r="AJ5485">
        <f t="shared" si="1083"/>
        <v>1</v>
      </c>
      <c r="AK5485">
        <f t="shared" si="1084"/>
        <v>1996</v>
      </c>
    </row>
    <row r="5486" spans="1:37" x14ac:dyDescent="0.2">
      <c r="A5486" t="s">
        <v>70</v>
      </c>
      <c r="B5486" s="93">
        <v>35069</v>
      </c>
      <c r="C5486">
        <v>-20.5</v>
      </c>
      <c r="D5486">
        <v>-32.299999999999997</v>
      </c>
      <c r="E5486">
        <f t="shared" si="1078"/>
        <v>-26.4</v>
      </c>
      <c r="F5486" s="106">
        <v>15.5</v>
      </c>
      <c r="G5486" s="107">
        <f t="shared" si="1085"/>
        <v>41.9</v>
      </c>
      <c r="H5486">
        <f t="shared" si="1086"/>
        <v>1</v>
      </c>
      <c r="I5486">
        <f t="shared" si="1087"/>
        <v>1996</v>
      </c>
      <c r="Q5486" t="s">
        <v>72</v>
      </c>
      <c r="R5486" s="93">
        <v>35069</v>
      </c>
      <c r="S5486">
        <v>-20.6</v>
      </c>
      <c r="T5486">
        <v>-33.799999999999997</v>
      </c>
      <c r="U5486">
        <f t="shared" si="1079"/>
        <v>-27.2</v>
      </c>
      <c r="V5486" s="106">
        <v>14.5</v>
      </c>
      <c r="W5486" s="107">
        <f t="shared" si="1088"/>
        <v>41.7</v>
      </c>
      <c r="X5486">
        <f t="shared" si="1089"/>
        <v>1</v>
      </c>
      <c r="AG5486" s="93">
        <f t="shared" si="1080"/>
        <v>35070</v>
      </c>
      <c r="AH5486" s="107">
        <f t="shared" si="1081"/>
        <v>31.524999999999999</v>
      </c>
      <c r="AI5486" s="72">
        <f t="shared" si="1082"/>
        <v>6</v>
      </c>
      <c r="AJ5486">
        <f t="shared" si="1083"/>
        <v>1</v>
      </c>
      <c r="AK5486">
        <f t="shared" si="1084"/>
        <v>1996</v>
      </c>
    </row>
    <row r="5487" spans="1:37" x14ac:dyDescent="0.2">
      <c r="A5487" t="s">
        <v>70</v>
      </c>
      <c r="B5487" s="93">
        <v>35070</v>
      </c>
      <c r="C5487">
        <v>4.7</v>
      </c>
      <c r="D5487">
        <v>-28.2</v>
      </c>
      <c r="E5487">
        <f t="shared" si="1078"/>
        <v>-11.75</v>
      </c>
      <c r="F5487" s="106">
        <v>15.5</v>
      </c>
      <c r="G5487" s="107">
        <f t="shared" si="1085"/>
        <v>27.25</v>
      </c>
      <c r="H5487">
        <f t="shared" si="1086"/>
        <v>1</v>
      </c>
      <c r="I5487">
        <f t="shared" si="1087"/>
        <v>1996</v>
      </c>
      <c r="Q5487" t="s">
        <v>72</v>
      </c>
      <c r="R5487" s="93">
        <v>35070</v>
      </c>
      <c r="S5487">
        <v>-8.4</v>
      </c>
      <c r="T5487">
        <v>-34.200000000000003</v>
      </c>
      <c r="U5487">
        <f t="shared" si="1079"/>
        <v>-21.3</v>
      </c>
      <c r="V5487" s="106">
        <v>14.5</v>
      </c>
      <c r="W5487" s="107">
        <f t="shared" si="1088"/>
        <v>35.799999999999997</v>
      </c>
      <c r="X5487">
        <f t="shared" si="1089"/>
        <v>1</v>
      </c>
      <c r="AG5487" s="93">
        <f t="shared" si="1080"/>
        <v>35071</v>
      </c>
      <c r="AH5487" s="107">
        <f t="shared" si="1081"/>
        <v>17.350000000000001</v>
      </c>
      <c r="AI5487" s="72">
        <f t="shared" si="1082"/>
        <v>7</v>
      </c>
      <c r="AJ5487">
        <f t="shared" si="1083"/>
        <v>1</v>
      </c>
      <c r="AK5487">
        <f t="shared" si="1084"/>
        <v>1996</v>
      </c>
    </row>
    <row r="5488" spans="1:37" x14ac:dyDescent="0.2">
      <c r="A5488" t="s">
        <v>70</v>
      </c>
      <c r="B5488" s="93">
        <v>35071</v>
      </c>
      <c r="C5488">
        <v>9.6</v>
      </c>
      <c r="D5488">
        <v>-4.9000000000000004</v>
      </c>
      <c r="E5488">
        <f t="shared" si="1078"/>
        <v>2.3499999999999996</v>
      </c>
      <c r="F5488" s="106">
        <v>15.5</v>
      </c>
      <c r="G5488" s="107">
        <f t="shared" si="1085"/>
        <v>13.15</v>
      </c>
      <c r="H5488">
        <f t="shared" si="1086"/>
        <v>1</v>
      </c>
      <c r="I5488">
        <f t="shared" si="1087"/>
        <v>1996</v>
      </c>
      <c r="Q5488" t="s">
        <v>72</v>
      </c>
      <c r="R5488" s="93">
        <v>35071</v>
      </c>
      <c r="S5488">
        <v>-2</v>
      </c>
      <c r="T5488">
        <v>-12.1</v>
      </c>
      <c r="U5488">
        <f t="shared" si="1079"/>
        <v>-7.05</v>
      </c>
      <c r="V5488" s="106">
        <v>14.5</v>
      </c>
      <c r="W5488" s="107">
        <f t="shared" si="1088"/>
        <v>21.55</v>
      </c>
      <c r="X5488">
        <f t="shared" si="1089"/>
        <v>1</v>
      </c>
      <c r="AG5488" s="93">
        <f t="shared" si="1080"/>
        <v>35072</v>
      </c>
      <c r="AH5488" s="107">
        <f t="shared" si="1081"/>
        <v>16.225000000000001</v>
      </c>
      <c r="AI5488" s="72">
        <f t="shared" si="1082"/>
        <v>8</v>
      </c>
      <c r="AJ5488">
        <f t="shared" si="1083"/>
        <v>1</v>
      </c>
      <c r="AK5488">
        <f t="shared" si="1084"/>
        <v>1996</v>
      </c>
    </row>
    <row r="5489" spans="1:37" x14ac:dyDescent="0.2">
      <c r="A5489" t="s">
        <v>70</v>
      </c>
      <c r="B5489" s="93">
        <v>35072</v>
      </c>
      <c r="C5489">
        <v>5.7</v>
      </c>
      <c r="D5489">
        <v>-1</v>
      </c>
      <c r="E5489">
        <f t="shared" si="1078"/>
        <v>2.35</v>
      </c>
      <c r="F5489" s="106">
        <v>15.5</v>
      </c>
      <c r="G5489" s="107">
        <f t="shared" si="1085"/>
        <v>13.15</v>
      </c>
      <c r="H5489">
        <f t="shared" si="1086"/>
        <v>1</v>
      </c>
      <c r="I5489">
        <f t="shared" si="1087"/>
        <v>1996</v>
      </c>
      <c r="Q5489" t="s">
        <v>72</v>
      </c>
      <c r="R5489" s="93">
        <v>35072</v>
      </c>
      <c r="S5489">
        <v>2.2000000000000002</v>
      </c>
      <c r="T5489">
        <v>-11.8</v>
      </c>
      <c r="U5489">
        <f t="shared" si="1079"/>
        <v>-4.8000000000000007</v>
      </c>
      <c r="V5489" s="106">
        <v>14.5</v>
      </c>
      <c r="W5489" s="107">
        <f t="shared" si="1088"/>
        <v>19.3</v>
      </c>
      <c r="X5489">
        <f t="shared" si="1089"/>
        <v>1</v>
      </c>
      <c r="AG5489" s="93">
        <f t="shared" si="1080"/>
        <v>35073</v>
      </c>
      <c r="AH5489" s="107">
        <f t="shared" si="1081"/>
        <v>19.424999999999997</v>
      </c>
      <c r="AI5489" s="72">
        <f t="shared" si="1082"/>
        <v>9</v>
      </c>
      <c r="AJ5489">
        <f t="shared" si="1083"/>
        <v>1</v>
      </c>
      <c r="AK5489">
        <f t="shared" si="1084"/>
        <v>1996</v>
      </c>
    </row>
    <row r="5490" spans="1:37" x14ac:dyDescent="0.2">
      <c r="A5490" t="s">
        <v>70</v>
      </c>
      <c r="B5490" s="93">
        <v>35073</v>
      </c>
      <c r="C5490">
        <v>4.7</v>
      </c>
      <c r="D5490">
        <v>-8.5</v>
      </c>
      <c r="E5490">
        <f t="shared" si="1078"/>
        <v>-1.9</v>
      </c>
      <c r="F5490" s="106">
        <v>15.5</v>
      </c>
      <c r="G5490" s="107">
        <f t="shared" si="1085"/>
        <v>17.399999999999999</v>
      </c>
      <c r="H5490">
        <f t="shared" si="1086"/>
        <v>1</v>
      </c>
      <c r="I5490">
        <f t="shared" si="1087"/>
        <v>1996</v>
      </c>
      <c r="Q5490" t="s">
        <v>72</v>
      </c>
      <c r="R5490" s="93">
        <v>35073</v>
      </c>
      <c r="S5490">
        <v>-0.6</v>
      </c>
      <c r="T5490">
        <v>-13.3</v>
      </c>
      <c r="U5490">
        <f t="shared" si="1079"/>
        <v>-6.95</v>
      </c>
      <c r="V5490" s="106">
        <v>14.5</v>
      </c>
      <c r="W5490" s="107">
        <f t="shared" si="1088"/>
        <v>21.45</v>
      </c>
      <c r="X5490">
        <f t="shared" si="1089"/>
        <v>1</v>
      </c>
      <c r="AG5490" s="93">
        <f t="shared" si="1080"/>
        <v>35074</v>
      </c>
      <c r="AH5490" s="107">
        <f t="shared" si="1081"/>
        <v>18.375</v>
      </c>
      <c r="AI5490" s="72">
        <f t="shared" si="1082"/>
        <v>10</v>
      </c>
      <c r="AJ5490">
        <f t="shared" si="1083"/>
        <v>1</v>
      </c>
      <c r="AK5490">
        <f t="shared" si="1084"/>
        <v>1996</v>
      </c>
    </row>
    <row r="5491" spans="1:37" x14ac:dyDescent="0.2">
      <c r="A5491" t="s">
        <v>70</v>
      </c>
      <c r="B5491" s="93">
        <v>35074</v>
      </c>
      <c r="C5491">
        <v>5.2</v>
      </c>
      <c r="D5491">
        <v>-9</v>
      </c>
      <c r="E5491">
        <f t="shared" si="1078"/>
        <v>-1.9</v>
      </c>
      <c r="F5491" s="106">
        <v>15.5</v>
      </c>
      <c r="G5491" s="107">
        <f t="shared" si="1085"/>
        <v>17.399999999999999</v>
      </c>
      <c r="H5491">
        <f t="shared" si="1086"/>
        <v>1</v>
      </c>
      <c r="I5491">
        <f t="shared" si="1087"/>
        <v>1996</v>
      </c>
      <c r="Q5491" t="s">
        <v>72</v>
      </c>
      <c r="R5491" s="93">
        <v>35074</v>
      </c>
      <c r="S5491">
        <v>4.0999999999999996</v>
      </c>
      <c r="T5491">
        <v>-13.8</v>
      </c>
      <c r="U5491">
        <f t="shared" si="1079"/>
        <v>-4.8500000000000005</v>
      </c>
      <c r="V5491" s="106">
        <v>14.5</v>
      </c>
      <c r="W5491" s="107">
        <f t="shared" si="1088"/>
        <v>19.350000000000001</v>
      </c>
      <c r="X5491">
        <f t="shared" si="1089"/>
        <v>1</v>
      </c>
      <c r="AG5491" s="93">
        <f t="shared" si="1080"/>
        <v>35075</v>
      </c>
      <c r="AH5491" s="107">
        <f t="shared" si="1081"/>
        <v>9.8249999999999993</v>
      </c>
      <c r="AI5491" s="72">
        <f t="shared" si="1082"/>
        <v>11</v>
      </c>
      <c r="AJ5491">
        <f t="shared" si="1083"/>
        <v>1</v>
      </c>
      <c r="AK5491">
        <f t="shared" si="1084"/>
        <v>1996</v>
      </c>
    </row>
    <row r="5492" spans="1:37" x14ac:dyDescent="0.2">
      <c r="A5492" t="s">
        <v>70</v>
      </c>
      <c r="B5492" s="93">
        <v>35075</v>
      </c>
      <c r="C5492">
        <v>10.8</v>
      </c>
      <c r="D5492">
        <v>-0.6</v>
      </c>
      <c r="E5492">
        <f t="shared" si="1078"/>
        <v>5.1000000000000005</v>
      </c>
      <c r="F5492" s="106">
        <v>15.5</v>
      </c>
      <c r="G5492" s="107">
        <f t="shared" si="1085"/>
        <v>10.399999999999999</v>
      </c>
      <c r="H5492">
        <f t="shared" si="1086"/>
        <v>1</v>
      </c>
      <c r="I5492">
        <f t="shared" si="1087"/>
        <v>1996</v>
      </c>
      <c r="Q5492" t="s">
        <v>72</v>
      </c>
      <c r="R5492" s="93">
        <v>35075</v>
      </c>
      <c r="S5492">
        <v>7.9</v>
      </c>
      <c r="T5492">
        <v>2.6</v>
      </c>
      <c r="U5492">
        <f t="shared" si="1079"/>
        <v>5.25</v>
      </c>
      <c r="V5492" s="106">
        <v>14.5</v>
      </c>
      <c r="W5492" s="107">
        <f t="shared" si="1088"/>
        <v>9.25</v>
      </c>
      <c r="X5492">
        <f t="shared" si="1089"/>
        <v>1</v>
      </c>
      <c r="AG5492" s="93">
        <f t="shared" si="1080"/>
        <v>35076</v>
      </c>
      <c r="AH5492" s="107">
        <f t="shared" si="1081"/>
        <v>12.75</v>
      </c>
      <c r="AI5492" s="72">
        <f t="shared" si="1082"/>
        <v>12</v>
      </c>
      <c r="AJ5492">
        <f t="shared" si="1083"/>
        <v>1</v>
      </c>
      <c r="AK5492">
        <f t="shared" si="1084"/>
        <v>1996</v>
      </c>
    </row>
    <row r="5493" spans="1:37" x14ac:dyDescent="0.2">
      <c r="A5493" t="s">
        <v>70</v>
      </c>
      <c r="B5493" s="93">
        <v>35076</v>
      </c>
      <c r="C5493">
        <v>12.3</v>
      </c>
      <c r="D5493">
        <v>4.5</v>
      </c>
      <c r="E5493">
        <f t="shared" si="1078"/>
        <v>8.4</v>
      </c>
      <c r="F5493" s="106">
        <v>15.5</v>
      </c>
      <c r="G5493" s="107">
        <f t="shared" si="1085"/>
        <v>7.1</v>
      </c>
      <c r="H5493">
        <f t="shared" si="1086"/>
        <v>1</v>
      </c>
      <c r="I5493">
        <f t="shared" si="1087"/>
        <v>1996</v>
      </c>
      <c r="Q5493" t="s">
        <v>72</v>
      </c>
      <c r="R5493" s="93">
        <v>35076</v>
      </c>
      <c r="S5493">
        <v>8.6999999999999993</v>
      </c>
      <c r="T5493">
        <v>-16.5</v>
      </c>
      <c r="U5493">
        <f t="shared" si="1079"/>
        <v>-3.9000000000000004</v>
      </c>
      <c r="V5493" s="106">
        <v>14.5</v>
      </c>
      <c r="W5493" s="107">
        <f t="shared" si="1088"/>
        <v>18.399999999999999</v>
      </c>
      <c r="X5493">
        <f t="shared" si="1089"/>
        <v>1</v>
      </c>
      <c r="AG5493" s="93">
        <f t="shared" si="1080"/>
        <v>35077</v>
      </c>
      <c r="AH5493" s="107">
        <f t="shared" si="1081"/>
        <v>29.3</v>
      </c>
      <c r="AI5493" s="72">
        <f t="shared" si="1082"/>
        <v>13</v>
      </c>
      <c r="AJ5493">
        <f t="shared" si="1083"/>
        <v>1</v>
      </c>
      <c r="AK5493">
        <f t="shared" si="1084"/>
        <v>1996</v>
      </c>
    </row>
    <row r="5494" spans="1:37" x14ac:dyDescent="0.2">
      <c r="A5494" t="s">
        <v>70</v>
      </c>
      <c r="B5494" s="93">
        <v>35077</v>
      </c>
      <c r="C5494">
        <v>8.4</v>
      </c>
      <c r="D5494">
        <v>-21.7</v>
      </c>
      <c r="E5494">
        <f t="shared" si="1078"/>
        <v>-6.6499999999999995</v>
      </c>
      <c r="F5494" s="106">
        <v>15.5</v>
      </c>
      <c r="G5494" s="107">
        <f t="shared" si="1085"/>
        <v>22.15</v>
      </c>
      <c r="H5494">
        <f t="shared" si="1086"/>
        <v>1</v>
      </c>
      <c r="I5494">
        <f t="shared" si="1087"/>
        <v>1996</v>
      </c>
      <c r="Q5494" t="s">
        <v>72</v>
      </c>
      <c r="R5494" s="93">
        <v>35077</v>
      </c>
      <c r="S5494">
        <v>-16.3</v>
      </c>
      <c r="T5494">
        <v>-27.6</v>
      </c>
      <c r="U5494">
        <f t="shared" si="1079"/>
        <v>-21.950000000000003</v>
      </c>
      <c r="V5494" s="106">
        <v>14.5</v>
      </c>
      <c r="W5494" s="107">
        <f t="shared" si="1088"/>
        <v>36.450000000000003</v>
      </c>
      <c r="X5494">
        <f t="shared" si="1089"/>
        <v>1</v>
      </c>
      <c r="AG5494" s="93">
        <f t="shared" si="1080"/>
        <v>35078</v>
      </c>
      <c r="AH5494" s="107">
        <f t="shared" si="1081"/>
        <v>39.700000000000003</v>
      </c>
      <c r="AI5494" s="72">
        <f t="shared" si="1082"/>
        <v>14</v>
      </c>
      <c r="AJ5494">
        <f t="shared" si="1083"/>
        <v>1</v>
      </c>
      <c r="AK5494">
        <f t="shared" si="1084"/>
        <v>1996</v>
      </c>
    </row>
    <row r="5495" spans="1:37" x14ac:dyDescent="0.2">
      <c r="A5495" t="s">
        <v>70</v>
      </c>
      <c r="B5495" s="93">
        <v>35078</v>
      </c>
      <c r="C5495">
        <v>-19.600000000000001</v>
      </c>
      <c r="D5495">
        <v>-22</v>
      </c>
      <c r="E5495">
        <f t="shared" si="1078"/>
        <v>-20.8</v>
      </c>
      <c r="F5495" s="106">
        <v>15.5</v>
      </c>
      <c r="G5495" s="107">
        <f t="shared" si="1085"/>
        <v>36.299999999999997</v>
      </c>
      <c r="H5495">
        <f t="shared" si="1086"/>
        <v>1</v>
      </c>
      <c r="I5495">
        <f t="shared" si="1087"/>
        <v>1996</v>
      </c>
      <c r="Q5495" t="s">
        <v>72</v>
      </c>
      <c r="R5495" s="93">
        <v>35078</v>
      </c>
      <c r="S5495">
        <v>-21</v>
      </c>
      <c r="T5495">
        <v>-36.200000000000003</v>
      </c>
      <c r="U5495">
        <f t="shared" si="1079"/>
        <v>-28.6</v>
      </c>
      <c r="V5495" s="106">
        <v>14.5</v>
      </c>
      <c r="W5495" s="107">
        <f t="shared" si="1088"/>
        <v>43.1</v>
      </c>
      <c r="X5495">
        <f t="shared" si="1089"/>
        <v>1</v>
      </c>
      <c r="AG5495" s="93">
        <f t="shared" si="1080"/>
        <v>35079</v>
      </c>
      <c r="AH5495" s="107">
        <f t="shared" si="1081"/>
        <v>35.674999999999997</v>
      </c>
      <c r="AI5495" s="72">
        <f t="shared" si="1082"/>
        <v>15</v>
      </c>
      <c r="AJ5495">
        <f t="shared" si="1083"/>
        <v>1</v>
      </c>
      <c r="AK5495">
        <f t="shared" si="1084"/>
        <v>1996</v>
      </c>
    </row>
    <row r="5496" spans="1:37" x14ac:dyDescent="0.2">
      <c r="A5496" t="s">
        <v>70</v>
      </c>
      <c r="B5496" s="93">
        <v>35079</v>
      </c>
      <c r="C5496">
        <v>-19.2</v>
      </c>
      <c r="D5496">
        <v>-21.5</v>
      </c>
      <c r="E5496">
        <f t="shared" si="1078"/>
        <v>-20.350000000000001</v>
      </c>
      <c r="F5496" s="106">
        <v>15.5</v>
      </c>
      <c r="G5496" s="107">
        <f t="shared" si="1085"/>
        <v>35.85</v>
      </c>
      <c r="H5496">
        <f t="shared" si="1086"/>
        <v>1</v>
      </c>
      <c r="I5496">
        <f t="shared" si="1087"/>
        <v>1996</v>
      </c>
      <c r="Q5496" t="s">
        <v>72</v>
      </c>
      <c r="R5496" s="93">
        <v>35079</v>
      </c>
      <c r="S5496">
        <v>-20.100000000000001</v>
      </c>
      <c r="T5496">
        <v>-21.9</v>
      </c>
      <c r="U5496">
        <f t="shared" si="1079"/>
        <v>-21</v>
      </c>
      <c r="V5496" s="106">
        <v>14.5</v>
      </c>
      <c r="W5496" s="107">
        <f t="shared" si="1088"/>
        <v>35.5</v>
      </c>
      <c r="X5496">
        <f t="shared" si="1089"/>
        <v>1</v>
      </c>
      <c r="AG5496" s="93">
        <f t="shared" si="1080"/>
        <v>35080</v>
      </c>
      <c r="AH5496" s="107">
        <f t="shared" si="1081"/>
        <v>37.375</v>
      </c>
      <c r="AI5496" s="72">
        <f t="shared" si="1082"/>
        <v>16</v>
      </c>
      <c r="AJ5496">
        <f t="shared" si="1083"/>
        <v>1</v>
      </c>
      <c r="AK5496">
        <f t="shared" si="1084"/>
        <v>1996</v>
      </c>
    </row>
    <row r="5497" spans="1:37" x14ac:dyDescent="0.2">
      <c r="A5497" t="s">
        <v>70</v>
      </c>
      <c r="B5497" s="93">
        <v>35080</v>
      </c>
      <c r="C5497">
        <v>-19.899999999999999</v>
      </c>
      <c r="D5497">
        <v>-24.7</v>
      </c>
      <c r="E5497">
        <f t="shared" si="1078"/>
        <v>-22.299999999999997</v>
      </c>
      <c r="F5497" s="106">
        <v>15.5</v>
      </c>
      <c r="G5497" s="107">
        <f t="shared" si="1085"/>
        <v>37.799999999999997</v>
      </c>
      <c r="H5497">
        <f t="shared" si="1086"/>
        <v>1</v>
      </c>
      <c r="I5497">
        <f t="shared" si="1087"/>
        <v>1996</v>
      </c>
      <c r="Q5497" t="s">
        <v>72</v>
      </c>
      <c r="R5497" s="93">
        <v>35080</v>
      </c>
      <c r="S5497">
        <v>-20.399999999999999</v>
      </c>
      <c r="T5497">
        <v>-24.5</v>
      </c>
      <c r="U5497">
        <f t="shared" si="1079"/>
        <v>-22.45</v>
      </c>
      <c r="V5497" s="106">
        <v>14.5</v>
      </c>
      <c r="W5497" s="107">
        <f t="shared" si="1088"/>
        <v>36.950000000000003</v>
      </c>
      <c r="X5497">
        <f t="shared" si="1089"/>
        <v>1</v>
      </c>
      <c r="AG5497" s="93">
        <f t="shared" si="1080"/>
        <v>35081</v>
      </c>
      <c r="AH5497" s="107">
        <f t="shared" si="1081"/>
        <v>44.3</v>
      </c>
      <c r="AI5497" s="72">
        <f t="shared" si="1082"/>
        <v>17</v>
      </c>
      <c r="AJ5497">
        <f t="shared" si="1083"/>
        <v>1</v>
      </c>
      <c r="AK5497">
        <f t="shared" si="1084"/>
        <v>1996</v>
      </c>
    </row>
    <row r="5498" spans="1:37" x14ac:dyDescent="0.2">
      <c r="A5498" t="s">
        <v>70</v>
      </c>
      <c r="B5498" s="93">
        <v>35081</v>
      </c>
      <c r="C5498">
        <v>-24</v>
      </c>
      <c r="D5498">
        <v>-30.2</v>
      </c>
      <c r="E5498">
        <f t="shared" si="1078"/>
        <v>-27.1</v>
      </c>
      <c r="F5498" s="106">
        <v>15.5</v>
      </c>
      <c r="G5498" s="107">
        <f t="shared" si="1085"/>
        <v>42.6</v>
      </c>
      <c r="H5498">
        <f t="shared" si="1086"/>
        <v>1</v>
      </c>
      <c r="I5498">
        <f t="shared" si="1087"/>
        <v>1996</v>
      </c>
      <c r="Q5498" t="s">
        <v>72</v>
      </c>
      <c r="R5498" s="93">
        <v>35081</v>
      </c>
      <c r="S5498">
        <v>-24.3</v>
      </c>
      <c r="T5498">
        <v>-38.700000000000003</v>
      </c>
      <c r="U5498">
        <f t="shared" si="1079"/>
        <v>-31.5</v>
      </c>
      <c r="V5498" s="106">
        <v>14.5</v>
      </c>
      <c r="W5498" s="107">
        <f t="shared" si="1088"/>
        <v>46</v>
      </c>
      <c r="X5498">
        <f t="shared" si="1089"/>
        <v>1</v>
      </c>
      <c r="AG5498" s="93">
        <f t="shared" si="1080"/>
        <v>35082</v>
      </c>
      <c r="AH5498" s="107">
        <f t="shared" si="1081"/>
        <v>48.625</v>
      </c>
      <c r="AI5498" s="72">
        <f t="shared" si="1082"/>
        <v>18</v>
      </c>
      <c r="AJ5498">
        <f t="shared" si="1083"/>
        <v>1</v>
      </c>
      <c r="AK5498">
        <f t="shared" si="1084"/>
        <v>1996</v>
      </c>
    </row>
    <row r="5499" spans="1:37" x14ac:dyDescent="0.2">
      <c r="A5499" t="s">
        <v>70</v>
      </c>
      <c r="B5499" s="93">
        <v>35082</v>
      </c>
      <c r="C5499">
        <v>-27.1</v>
      </c>
      <c r="D5499">
        <v>-31.2</v>
      </c>
      <c r="E5499">
        <f t="shared" si="1078"/>
        <v>-29.15</v>
      </c>
      <c r="F5499" s="106">
        <v>15.5</v>
      </c>
      <c r="G5499" s="107">
        <f t="shared" si="1085"/>
        <v>44.65</v>
      </c>
      <c r="H5499">
        <f t="shared" si="1086"/>
        <v>1</v>
      </c>
      <c r="I5499">
        <f t="shared" si="1087"/>
        <v>1996</v>
      </c>
      <c r="Q5499" t="s">
        <v>72</v>
      </c>
      <c r="R5499" s="93">
        <v>35082</v>
      </c>
      <c r="S5499">
        <v>-33.799999999999997</v>
      </c>
      <c r="T5499">
        <v>-42.4</v>
      </c>
      <c r="U5499">
        <f t="shared" si="1079"/>
        <v>-38.099999999999994</v>
      </c>
      <c r="V5499" s="106">
        <v>14.5</v>
      </c>
      <c r="W5499" s="107">
        <f t="shared" si="1088"/>
        <v>52.599999999999994</v>
      </c>
      <c r="X5499">
        <f t="shared" si="1089"/>
        <v>1</v>
      </c>
      <c r="AG5499" s="93">
        <f t="shared" si="1080"/>
        <v>35083</v>
      </c>
      <c r="AH5499" s="107">
        <f t="shared" si="1081"/>
        <v>48.150000000000006</v>
      </c>
      <c r="AI5499" s="72">
        <f t="shared" si="1082"/>
        <v>19</v>
      </c>
      <c r="AJ5499">
        <f t="shared" si="1083"/>
        <v>1</v>
      </c>
      <c r="AK5499">
        <f t="shared" si="1084"/>
        <v>1996</v>
      </c>
    </row>
    <row r="5500" spans="1:37" x14ac:dyDescent="0.2">
      <c r="A5500" t="s">
        <v>70</v>
      </c>
      <c r="B5500" s="93">
        <v>35083</v>
      </c>
      <c r="C5500">
        <v>-26.5</v>
      </c>
      <c r="D5500">
        <v>-30.9</v>
      </c>
      <c r="E5500">
        <f t="shared" si="1078"/>
        <v>-28.7</v>
      </c>
      <c r="F5500" s="106">
        <v>15.5</v>
      </c>
      <c r="G5500" s="107">
        <f t="shared" si="1085"/>
        <v>44.2</v>
      </c>
      <c r="H5500">
        <f t="shared" si="1086"/>
        <v>1</v>
      </c>
      <c r="I5500">
        <f t="shared" si="1087"/>
        <v>1996</v>
      </c>
      <c r="Q5500" t="s">
        <v>72</v>
      </c>
      <c r="R5500" s="93">
        <v>35083</v>
      </c>
      <c r="S5500">
        <v>-32.200000000000003</v>
      </c>
      <c r="T5500">
        <v>-43</v>
      </c>
      <c r="U5500">
        <f t="shared" si="1079"/>
        <v>-37.6</v>
      </c>
      <c r="V5500" s="106">
        <v>14.5</v>
      </c>
      <c r="W5500" s="107">
        <f t="shared" si="1088"/>
        <v>52.1</v>
      </c>
      <c r="X5500">
        <f t="shared" si="1089"/>
        <v>1</v>
      </c>
      <c r="AG5500" s="93">
        <f t="shared" si="1080"/>
        <v>35084</v>
      </c>
      <c r="AH5500" s="107">
        <f t="shared" si="1081"/>
        <v>41.975000000000001</v>
      </c>
      <c r="AI5500" s="72">
        <f t="shared" si="1082"/>
        <v>20</v>
      </c>
      <c r="AJ5500">
        <f t="shared" si="1083"/>
        <v>1</v>
      </c>
      <c r="AK5500">
        <f t="shared" si="1084"/>
        <v>1996</v>
      </c>
    </row>
    <row r="5501" spans="1:37" x14ac:dyDescent="0.2">
      <c r="A5501" t="s">
        <v>70</v>
      </c>
      <c r="B5501" s="93">
        <v>35084</v>
      </c>
      <c r="C5501">
        <v>-15.1</v>
      </c>
      <c r="D5501">
        <v>-31.4</v>
      </c>
      <c r="E5501">
        <f t="shared" si="1078"/>
        <v>-23.25</v>
      </c>
      <c r="F5501" s="106">
        <v>15.5</v>
      </c>
      <c r="G5501" s="107">
        <f t="shared" si="1085"/>
        <v>38.75</v>
      </c>
      <c r="H5501">
        <f t="shared" si="1086"/>
        <v>1</v>
      </c>
      <c r="I5501">
        <f t="shared" si="1087"/>
        <v>1996</v>
      </c>
      <c r="Q5501" t="s">
        <v>72</v>
      </c>
      <c r="R5501" s="93">
        <v>35084</v>
      </c>
      <c r="S5501">
        <v>-25.2</v>
      </c>
      <c r="T5501">
        <v>-36.200000000000003</v>
      </c>
      <c r="U5501">
        <f t="shared" si="1079"/>
        <v>-30.700000000000003</v>
      </c>
      <c r="V5501" s="106">
        <v>14.5</v>
      </c>
      <c r="W5501" s="107">
        <f t="shared" si="1088"/>
        <v>45.2</v>
      </c>
      <c r="X5501">
        <f t="shared" si="1089"/>
        <v>1</v>
      </c>
      <c r="AG5501" s="93">
        <f t="shared" si="1080"/>
        <v>35085</v>
      </c>
      <c r="AH5501" s="107">
        <f t="shared" si="1081"/>
        <v>34.125</v>
      </c>
      <c r="AI5501" s="72">
        <f t="shared" si="1082"/>
        <v>21</v>
      </c>
      <c r="AJ5501">
        <f t="shared" si="1083"/>
        <v>1</v>
      </c>
      <c r="AK5501">
        <f t="shared" si="1084"/>
        <v>1996</v>
      </c>
    </row>
    <row r="5502" spans="1:37" x14ac:dyDescent="0.2">
      <c r="A5502" t="s">
        <v>70</v>
      </c>
      <c r="B5502" s="93">
        <v>35085</v>
      </c>
      <c r="C5502">
        <v>-12.9</v>
      </c>
      <c r="D5502">
        <v>-20.2</v>
      </c>
      <c r="E5502">
        <f t="shared" si="1078"/>
        <v>-16.55</v>
      </c>
      <c r="F5502" s="106">
        <v>15.5</v>
      </c>
      <c r="G5502" s="107">
        <f t="shared" si="1085"/>
        <v>32.049999999999997</v>
      </c>
      <c r="H5502">
        <f t="shared" si="1086"/>
        <v>1</v>
      </c>
      <c r="I5502">
        <f t="shared" si="1087"/>
        <v>1996</v>
      </c>
      <c r="Q5502" t="s">
        <v>72</v>
      </c>
      <c r="R5502" s="93">
        <v>35085</v>
      </c>
      <c r="S5502">
        <v>-15.6</v>
      </c>
      <c r="T5502">
        <v>-27.8</v>
      </c>
      <c r="U5502">
        <f t="shared" si="1079"/>
        <v>-21.7</v>
      </c>
      <c r="V5502" s="106">
        <v>14.5</v>
      </c>
      <c r="W5502" s="107">
        <f t="shared" si="1088"/>
        <v>36.200000000000003</v>
      </c>
      <c r="X5502">
        <f t="shared" si="1089"/>
        <v>1</v>
      </c>
      <c r="AG5502" s="93">
        <f t="shared" si="1080"/>
        <v>35086</v>
      </c>
      <c r="AH5502" s="107">
        <f t="shared" si="1081"/>
        <v>35.650000000000006</v>
      </c>
      <c r="AI5502" s="72">
        <f t="shared" si="1082"/>
        <v>22</v>
      </c>
      <c r="AJ5502">
        <f t="shared" si="1083"/>
        <v>1</v>
      </c>
      <c r="AK5502">
        <f t="shared" si="1084"/>
        <v>1996</v>
      </c>
    </row>
    <row r="5503" spans="1:37" x14ac:dyDescent="0.2">
      <c r="A5503" t="s">
        <v>70</v>
      </c>
      <c r="B5503" s="93">
        <v>35086</v>
      </c>
      <c r="C5503">
        <v>-10.1</v>
      </c>
      <c r="D5503">
        <v>-25.3</v>
      </c>
      <c r="E5503">
        <f t="shared" si="1078"/>
        <v>-17.7</v>
      </c>
      <c r="F5503" s="106">
        <v>15.5</v>
      </c>
      <c r="G5503" s="107">
        <f t="shared" si="1085"/>
        <v>33.200000000000003</v>
      </c>
      <c r="H5503">
        <f t="shared" si="1086"/>
        <v>1</v>
      </c>
      <c r="I5503">
        <f t="shared" si="1087"/>
        <v>1996</v>
      </c>
      <c r="Q5503" t="s">
        <v>72</v>
      </c>
      <c r="R5503" s="93">
        <v>35086</v>
      </c>
      <c r="S5503">
        <v>-16.2</v>
      </c>
      <c r="T5503">
        <v>-31</v>
      </c>
      <c r="U5503">
        <f t="shared" si="1079"/>
        <v>-23.6</v>
      </c>
      <c r="V5503" s="106">
        <v>14.5</v>
      </c>
      <c r="W5503" s="107">
        <f t="shared" si="1088"/>
        <v>38.1</v>
      </c>
      <c r="X5503">
        <f t="shared" si="1089"/>
        <v>1</v>
      </c>
      <c r="AG5503" s="93">
        <f t="shared" si="1080"/>
        <v>35087</v>
      </c>
      <c r="AH5503" s="107">
        <f t="shared" si="1081"/>
        <v>38.174999999999997</v>
      </c>
      <c r="AI5503" s="72">
        <f t="shared" si="1082"/>
        <v>23</v>
      </c>
      <c r="AJ5503">
        <f t="shared" si="1083"/>
        <v>1</v>
      </c>
      <c r="AK5503">
        <f t="shared" si="1084"/>
        <v>1996</v>
      </c>
    </row>
    <row r="5504" spans="1:37" x14ac:dyDescent="0.2">
      <c r="A5504" t="s">
        <v>70</v>
      </c>
      <c r="B5504" s="93">
        <v>35087</v>
      </c>
      <c r="C5504">
        <v>-15.5</v>
      </c>
      <c r="D5504">
        <v>-24.6</v>
      </c>
      <c r="E5504">
        <f t="shared" si="1078"/>
        <v>-20.05</v>
      </c>
      <c r="F5504" s="106">
        <v>15.5</v>
      </c>
      <c r="G5504" s="107">
        <f t="shared" si="1085"/>
        <v>35.549999999999997</v>
      </c>
      <c r="H5504">
        <f t="shared" si="1086"/>
        <v>1</v>
      </c>
      <c r="I5504">
        <f t="shared" si="1087"/>
        <v>1996</v>
      </c>
      <c r="Q5504" t="s">
        <v>72</v>
      </c>
      <c r="R5504" s="93">
        <v>35087</v>
      </c>
      <c r="S5504">
        <v>-21.2</v>
      </c>
      <c r="T5504">
        <v>-31.4</v>
      </c>
      <c r="U5504">
        <f t="shared" si="1079"/>
        <v>-26.299999999999997</v>
      </c>
      <c r="V5504" s="106">
        <v>14.5</v>
      </c>
      <c r="W5504" s="107">
        <f t="shared" si="1088"/>
        <v>40.799999999999997</v>
      </c>
      <c r="X5504">
        <f t="shared" si="1089"/>
        <v>1</v>
      </c>
      <c r="AG5504" s="93">
        <f t="shared" si="1080"/>
        <v>35088</v>
      </c>
      <c r="AH5504" s="107">
        <f t="shared" si="1081"/>
        <v>40.5</v>
      </c>
      <c r="AI5504" s="72">
        <f t="shared" si="1082"/>
        <v>24</v>
      </c>
      <c r="AJ5504">
        <f t="shared" si="1083"/>
        <v>1</v>
      </c>
      <c r="AK5504">
        <f t="shared" si="1084"/>
        <v>1996</v>
      </c>
    </row>
    <row r="5505" spans="1:37" x14ac:dyDescent="0.2">
      <c r="A5505" t="s">
        <v>70</v>
      </c>
      <c r="B5505" s="93">
        <v>35088</v>
      </c>
      <c r="C5505">
        <v>-19.3</v>
      </c>
      <c r="D5505">
        <v>-27.5</v>
      </c>
      <c r="E5505">
        <f t="shared" si="1078"/>
        <v>-23.4</v>
      </c>
      <c r="F5505" s="106">
        <v>15.5</v>
      </c>
      <c r="G5505" s="107">
        <f t="shared" si="1085"/>
        <v>38.9</v>
      </c>
      <c r="H5505">
        <f t="shared" si="1086"/>
        <v>1</v>
      </c>
      <c r="I5505">
        <f t="shared" si="1087"/>
        <v>1996</v>
      </c>
      <c r="Q5505" t="s">
        <v>72</v>
      </c>
      <c r="R5505" s="93">
        <v>35088</v>
      </c>
      <c r="S5505">
        <v>-21.2</v>
      </c>
      <c r="T5505">
        <v>-34</v>
      </c>
      <c r="U5505">
        <f t="shared" si="1079"/>
        <v>-27.6</v>
      </c>
      <c r="V5505" s="106">
        <v>14.5</v>
      </c>
      <c r="W5505" s="107">
        <f t="shared" si="1088"/>
        <v>42.1</v>
      </c>
      <c r="X5505">
        <f t="shared" si="1089"/>
        <v>1</v>
      </c>
      <c r="AG5505" s="93">
        <f t="shared" si="1080"/>
        <v>35089</v>
      </c>
      <c r="AH5505" s="107">
        <f t="shared" si="1081"/>
        <v>41.2</v>
      </c>
      <c r="AI5505" s="72">
        <f t="shared" si="1082"/>
        <v>25</v>
      </c>
      <c r="AJ5505">
        <f t="shared" si="1083"/>
        <v>1</v>
      </c>
      <c r="AK5505">
        <f t="shared" si="1084"/>
        <v>1996</v>
      </c>
    </row>
    <row r="5506" spans="1:37" x14ac:dyDescent="0.2">
      <c r="A5506" t="s">
        <v>70</v>
      </c>
      <c r="B5506" s="93">
        <v>35089</v>
      </c>
      <c r="C5506">
        <v>-17.2</v>
      </c>
      <c r="D5506">
        <v>-27.8</v>
      </c>
      <c r="E5506">
        <f t="shared" si="1078"/>
        <v>-22.5</v>
      </c>
      <c r="F5506" s="106">
        <v>15.5</v>
      </c>
      <c r="G5506" s="107">
        <f t="shared" si="1085"/>
        <v>38</v>
      </c>
      <c r="H5506">
        <f t="shared" si="1086"/>
        <v>1</v>
      </c>
      <c r="I5506">
        <f t="shared" si="1087"/>
        <v>1996</v>
      </c>
      <c r="Q5506" t="s">
        <v>72</v>
      </c>
      <c r="R5506" s="93">
        <v>35089</v>
      </c>
      <c r="S5506">
        <v>-23.5</v>
      </c>
      <c r="T5506">
        <v>-36.299999999999997</v>
      </c>
      <c r="U5506">
        <f t="shared" si="1079"/>
        <v>-29.9</v>
      </c>
      <c r="V5506" s="106">
        <v>14.5</v>
      </c>
      <c r="W5506" s="107">
        <f t="shared" si="1088"/>
        <v>44.4</v>
      </c>
      <c r="X5506">
        <f t="shared" si="1089"/>
        <v>1</v>
      </c>
      <c r="AG5506" s="93">
        <f t="shared" si="1080"/>
        <v>35090</v>
      </c>
      <c r="AH5506" s="107">
        <f t="shared" si="1081"/>
        <v>39.475000000000001</v>
      </c>
      <c r="AI5506" s="72">
        <f t="shared" si="1082"/>
        <v>26</v>
      </c>
      <c r="AJ5506">
        <f t="shared" si="1083"/>
        <v>1</v>
      </c>
      <c r="AK5506">
        <f t="shared" si="1084"/>
        <v>1996</v>
      </c>
    </row>
    <row r="5507" spans="1:37" x14ac:dyDescent="0.2">
      <c r="A5507" t="s">
        <v>70</v>
      </c>
      <c r="B5507" s="93">
        <v>35090</v>
      </c>
      <c r="C5507">
        <v>-19.3</v>
      </c>
      <c r="D5507">
        <v>-28.6</v>
      </c>
      <c r="E5507">
        <f t="shared" si="1078"/>
        <v>-23.950000000000003</v>
      </c>
      <c r="F5507" s="106">
        <v>15.5</v>
      </c>
      <c r="G5507" s="107">
        <f t="shared" si="1085"/>
        <v>39.450000000000003</v>
      </c>
      <c r="H5507">
        <f t="shared" si="1086"/>
        <v>1</v>
      </c>
      <c r="I5507">
        <f t="shared" si="1087"/>
        <v>1996</v>
      </c>
      <c r="Q5507" t="s">
        <v>72</v>
      </c>
      <c r="R5507" s="93">
        <v>35090</v>
      </c>
      <c r="S5507">
        <v>-22.5</v>
      </c>
      <c r="T5507">
        <v>-27.5</v>
      </c>
      <c r="U5507">
        <f t="shared" si="1079"/>
        <v>-25</v>
      </c>
      <c r="V5507" s="106">
        <v>14.5</v>
      </c>
      <c r="W5507" s="107">
        <f t="shared" si="1088"/>
        <v>39.5</v>
      </c>
      <c r="X5507">
        <f t="shared" si="1089"/>
        <v>1</v>
      </c>
      <c r="AG5507" s="93">
        <f t="shared" si="1080"/>
        <v>35091</v>
      </c>
      <c r="AH5507" s="107">
        <f t="shared" si="1081"/>
        <v>43.25</v>
      </c>
      <c r="AI5507" s="72">
        <f t="shared" si="1082"/>
        <v>27</v>
      </c>
      <c r="AJ5507">
        <f t="shared" si="1083"/>
        <v>1</v>
      </c>
      <c r="AK5507">
        <f t="shared" si="1084"/>
        <v>1996</v>
      </c>
    </row>
    <row r="5508" spans="1:37" x14ac:dyDescent="0.2">
      <c r="A5508" t="s">
        <v>70</v>
      </c>
      <c r="B5508" s="93">
        <v>35091</v>
      </c>
      <c r="C5508">
        <v>-24.4</v>
      </c>
      <c r="D5508">
        <v>-29.1</v>
      </c>
      <c r="E5508">
        <f t="shared" ref="E5508:E5571" si="1090">AVERAGE(C5508:D5508)</f>
        <v>-26.75</v>
      </c>
      <c r="F5508" s="106">
        <v>15.5</v>
      </c>
      <c r="G5508" s="107">
        <f t="shared" si="1085"/>
        <v>42.25</v>
      </c>
      <c r="H5508">
        <f t="shared" si="1086"/>
        <v>1</v>
      </c>
      <c r="I5508">
        <f t="shared" si="1087"/>
        <v>1996</v>
      </c>
      <c r="Q5508" t="s">
        <v>72</v>
      </c>
      <c r="R5508" s="93">
        <v>35091</v>
      </c>
      <c r="S5508">
        <v>-25.7</v>
      </c>
      <c r="T5508">
        <v>-33.799999999999997</v>
      </c>
      <c r="U5508">
        <f t="shared" ref="U5508:U5571" si="1091">AVERAGE(S5508:T5508)</f>
        <v>-29.75</v>
      </c>
      <c r="V5508" s="106">
        <v>14.5</v>
      </c>
      <c r="W5508" s="107">
        <f t="shared" si="1088"/>
        <v>44.25</v>
      </c>
      <c r="X5508">
        <f t="shared" si="1089"/>
        <v>1</v>
      </c>
      <c r="AG5508" s="93">
        <f t="shared" ref="AG5508:AG5571" si="1092">R5509</f>
        <v>35092</v>
      </c>
      <c r="AH5508" s="107">
        <f t="shared" ref="AH5508:AH5571" si="1093">AVERAGE(W5509,G5509)</f>
        <v>47.225000000000001</v>
      </c>
      <c r="AI5508" s="72">
        <f t="shared" ref="AI5508:AI5571" si="1094">DAY(AG5508)</f>
        <v>28</v>
      </c>
      <c r="AJ5508">
        <f t="shared" ref="AJ5508:AJ5571" si="1095">MONTH(AG5508)</f>
        <v>1</v>
      </c>
      <c r="AK5508">
        <f t="shared" ref="AK5508:AK5571" si="1096">YEAR(AG5508)</f>
        <v>1996</v>
      </c>
    </row>
    <row r="5509" spans="1:37" x14ac:dyDescent="0.2">
      <c r="A5509" t="s">
        <v>70</v>
      </c>
      <c r="B5509" s="93">
        <v>35092</v>
      </c>
      <c r="C5509">
        <v>-28.7</v>
      </c>
      <c r="D5509">
        <v>-34.9</v>
      </c>
      <c r="E5509">
        <f t="shared" si="1090"/>
        <v>-31.799999999999997</v>
      </c>
      <c r="F5509" s="106">
        <v>15.5</v>
      </c>
      <c r="G5509" s="107">
        <f t="shared" ref="G5509:G5572" si="1097">IF(F5509-E5509&gt;0,F5509-E5509,0)</f>
        <v>47.3</v>
      </c>
      <c r="H5509">
        <f t="shared" ref="H5509:H5572" si="1098">MONTH(B5509)</f>
        <v>1</v>
      </c>
      <c r="I5509">
        <f t="shared" ref="I5509:I5572" si="1099">YEAR(B5509)</f>
        <v>1996</v>
      </c>
      <c r="Q5509" t="s">
        <v>72</v>
      </c>
      <c r="R5509" s="93">
        <v>35092</v>
      </c>
      <c r="S5509">
        <v>-29.1</v>
      </c>
      <c r="T5509">
        <v>-36.200000000000003</v>
      </c>
      <c r="U5509">
        <f t="shared" si="1091"/>
        <v>-32.650000000000006</v>
      </c>
      <c r="V5509" s="106">
        <v>14.5</v>
      </c>
      <c r="W5509" s="107">
        <f t="shared" ref="W5509:W5572" si="1100">IF(V5509-U5509&gt;0,V5509-U5509,0)</f>
        <v>47.150000000000006</v>
      </c>
      <c r="X5509">
        <f t="shared" ref="X5509:X5572" si="1101">MONTH(R5509)</f>
        <v>1</v>
      </c>
      <c r="AG5509" s="93">
        <f t="shared" si="1092"/>
        <v>35093</v>
      </c>
      <c r="AH5509" s="107">
        <f t="shared" si="1093"/>
        <v>44.400000000000006</v>
      </c>
      <c r="AI5509" s="72">
        <f t="shared" si="1094"/>
        <v>29</v>
      </c>
      <c r="AJ5509">
        <f t="shared" si="1095"/>
        <v>1</v>
      </c>
      <c r="AK5509">
        <f t="shared" si="1096"/>
        <v>1996</v>
      </c>
    </row>
    <row r="5510" spans="1:37" x14ac:dyDescent="0.2">
      <c r="A5510" t="s">
        <v>70</v>
      </c>
      <c r="B5510" s="93">
        <v>35093</v>
      </c>
      <c r="C5510">
        <v>-21.2</v>
      </c>
      <c r="D5510">
        <v>-36</v>
      </c>
      <c r="E5510">
        <f t="shared" si="1090"/>
        <v>-28.6</v>
      </c>
      <c r="F5510" s="106">
        <v>15.5</v>
      </c>
      <c r="G5510" s="107">
        <f t="shared" si="1097"/>
        <v>44.1</v>
      </c>
      <c r="H5510">
        <f t="shared" si="1098"/>
        <v>1</v>
      </c>
      <c r="I5510">
        <f t="shared" si="1099"/>
        <v>1996</v>
      </c>
      <c r="Q5510" t="s">
        <v>72</v>
      </c>
      <c r="R5510" s="93">
        <v>35093</v>
      </c>
      <c r="S5510">
        <v>-24.4</v>
      </c>
      <c r="T5510">
        <v>-36</v>
      </c>
      <c r="U5510">
        <f t="shared" si="1091"/>
        <v>-30.2</v>
      </c>
      <c r="V5510" s="106">
        <v>14.5</v>
      </c>
      <c r="W5510" s="107">
        <f t="shared" si="1100"/>
        <v>44.7</v>
      </c>
      <c r="X5510">
        <f t="shared" si="1101"/>
        <v>1</v>
      </c>
      <c r="AG5510" s="93">
        <f t="shared" si="1092"/>
        <v>35094</v>
      </c>
      <c r="AH5510" s="107">
        <f t="shared" si="1093"/>
        <v>36.450000000000003</v>
      </c>
      <c r="AI5510" s="72">
        <f t="shared" si="1094"/>
        <v>30</v>
      </c>
      <c r="AJ5510">
        <f t="shared" si="1095"/>
        <v>1</v>
      </c>
      <c r="AK5510">
        <f t="shared" si="1096"/>
        <v>1996</v>
      </c>
    </row>
    <row r="5511" spans="1:37" x14ac:dyDescent="0.2">
      <c r="A5511" t="s">
        <v>70</v>
      </c>
      <c r="B5511" s="93">
        <v>35094</v>
      </c>
      <c r="C5511">
        <v>-10.9</v>
      </c>
      <c r="D5511">
        <v>-31.6</v>
      </c>
      <c r="E5511">
        <f t="shared" si="1090"/>
        <v>-21.25</v>
      </c>
      <c r="F5511" s="106">
        <v>15.5</v>
      </c>
      <c r="G5511" s="107">
        <f t="shared" si="1097"/>
        <v>36.75</v>
      </c>
      <c r="H5511">
        <f t="shared" si="1098"/>
        <v>1</v>
      </c>
      <c r="I5511">
        <f t="shared" si="1099"/>
        <v>1996</v>
      </c>
      <c r="Q5511" t="s">
        <v>72</v>
      </c>
      <c r="R5511" s="93">
        <v>35094</v>
      </c>
      <c r="S5511">
        <v>-12.4</v>
      </c>
      <c r="T5511">
        <v>-30.9</v>
      </c>
      <c r="U5511">
        <f t="shared" si="1091"/>
        <v>-21.65</v>
      </c>
      <c r="V5511" s="106">
        <v>14.5</v>
      </c>
      <c r="W5511" s="107">
        <f t="shared" si="1100"/>
        <v>36.15</v>
      </c>
      <c r="X5511">
        <f t="shared" si="1101"/>
        <v>1</v>
      </c>
      <c r="AG5511" s="93">
        <f t="shared" si="1092"/>
        <v>35095</v>
      </c>
      <c r="AH5511" s="107">
        <f t="shared" si="1093"/>
        <v>33</v>
      </c>
      <c r="AI5511" s="72">
        <f t="shared" si="1094"/>
        <v>31</v>
      </c>
      <c r="AJ5511">
        <f t="shared" si="1095"/>
        <v>1</v>
      </c>
      <c r="AK5511">
        <f t="shared" si="1096"/>
        <v>1996</v>
      </c>
    </row>
    <row r="5512" spans="1:37" x14ac:dyDescent="0.2">
      <c r="A5512" t="s">
        <v>70</v>
      </c>
      <c r="B5512" s="93">
        <v>35095</v>
      </c>
      <c r="C5512">
        <v>-9.9</v>
      </c>
      <c r="D5512">
        <v>-19.600000000000001</v>
      </c>
      <c r="E5512">
        <f t="shared" si="1090"/>
        <v>-14.75</v>
      </c>
      <c r="F5512" s="106">
        <v>15.5</v>
      </c>
      <c r="G5512" s="107">
        <f t="shared" si="1097"/>
        <v>30.25</v>
      </c>
      <c r="H5512">
        <f t="shared" si="1098"/>
        <v>1</v>
      </c>
      <c r="I5512">
        <f t="shared" si="1099"/>
        <v>1996</v>
      </c>
      <c r="Q5512" t="s">
        <v>72</v>
      </c>
      <c r="R5512" s="93">
        <v>35095</v>
      </c>
      <c r="S5512">
        <v>-14.5</v>
      </c>
      <c r="T5512">
        <v>-28</v>
      </c>
      <c r="U5512">
        <f t="shared" si="1091"/>
        <v>-21.25</v>
      </c>
      <c r="V5512" s="106">
        <v>14.5</v>
      </c>
      <c r="W5512" s="107">
        <f t="shared" si="1100"/>
        <v>35.75</v>
      </c>
      <c r="X5512">
        <f t="shared" si="1101"/>
        <v>1</v>
      </c>
      <c r="AG5512" s="93">
        <f t="shared" si="1092"/>
        <v>35096</v>
      </c>
      <c r="AH5512" s="107">
        <f t="shared" si="1093"/>
        <v>45.324999999999996</v>
      </c>
      <c r="AI5512" s="72">
        <f t="shared" si="1094"/>
        <v>1</v>
      </c>
      <c r="AJ5512">
        <f t="shared" si="1095"/>
        <v>2</v>
      </c>
      <c r="AK5512">
        <f t="shared" si="1096"/>
        <v>1996</v>
      </c>
    </row>
    <row r="5513" spans="1:37" x14ac:dyDescent="0.2">
      <c r="A5513" t="s">
        <v>70</v>
      </c>
      <c r="B5513" s="93">
        <v>35096</v>
      </c>
      <c r="C5513">
        <v>-18.7</v>
      </c>
      <c r="D5513">
        <v>-32.9</v>
      </c>
      <c r="E5513">
        <f t="shared" si="1090"/>
        <v>-25.799999999999997</v>
      </c>
      <c r="F5513" s="106">
        <v>15.5</v>
      </c>
      <c r="G5513" s="107">
        <f t="shared" si="1097"/>
        <v>41.3</v>
      </c>
      <c r="H5513">
        <f t="shared" si="1098"/>
        <v>2</v>
      </c>
      <c r="I5513">
        <f t="shared" si="1099"/>
        <v>1996</v>
      </c>
      <c r="Q5513" t="s">
        <v>72</v>
      </c>
      <c r="R5513" s="93">
        <v>35096</v>
      </c>
      <c r="S5513">
        <v>-27.9</v>
      </c>
      <c r="T5513">
        <v>-41.8</v>
      </c>
      <c r="U5513">
        <f t="shared" si="1091"/>
        <v>-34.849999999999994</v>
      </c>
      <c r="V5513" s="106">
        <v>14.5</v>
      </c>
      <c r="W5513" s="107">
        <f t="shared" si="1100"/>
        <v>49.349999999999994</v>
      </c>
      <c r="X5513">
        <f t="shared" si="1101"/>
        <v>2</v>
      </c>
      <c r="AG5513" s="93">
        <f t="shared" si="1092"/>
        <v>35097</v>
      </c>
      <c r="AH5513" s="107">
        <f t="shared" si="1093"/>
        <v>43.15</v>
      </c>
      <c r="AI5513" s="72">
        <f t="shared" si="1094"/>
        <v>2</v>
      </c>
      <c r="AJ5513">
        <f t="shared" si="1095"/>
        <v>2</v>
      </c>
      <c r="AK5513">
        <f t="shared" si="1096"/>
        <v>1996</v>
      </c>
    </row>
    <row r="5514" spans="1:37" x14ac:dyDescent="0.2">
      <c r="A5514" t="s">
        <v>70</v>
      </c>
      <c r="B5514" s="93">
        <v>35097</v>
      </c>
      <c r="C5514">
        <v>-15.1</v>
      </c>
      <c r="D5514">
        <v>-33</v>
      </c>
      <c r="E5514">
        <f t="shared" si="1090"/>
        <v>-24.05</v>
      </c>
      <c r="F5514" s="106">
        <v>15.5</v>
      </c>
      <c r="G5514" s="107">
        <f t="shared" si="1097"/>
        <v>39.549999999999997</v>
      </c>
      <c r="H5514">
        <f t="shared" si="1098"/>
        <v>2</v>
      </c>
      <c r="I5514">
        <f t="shared" si="1099"/>
        <v>1996</v>
      </c>
      <c r="Q5514" t="s">
        <v>72</v>
      </c>
      <c r="R5514" s="93">
        <v>35097</v>
      </c>
      <c r="S5514">
        <v>-25.6</v>
      </c>
      <c r="T5514">
        <v>-38.9</v>
      </c>
      <c r="U5514">
        <f t="shared" si="1091"/>
        <v>-32.25</v>
      </c>
      <c r="V5514" s="106">
        <v>14.5</v>
      </c>
      <c r="W5514" s="107">
        <f t="shared" si="1100"/>
        <v>46.75</v>
      </c>
      <c r="X5514">
        <f t="shared" si="1101"/>
        <v>2</v>
      </c>
      <c r="AG5514" s="93">
        <f t="shared" si="1092"/>
        <v>35098</v>
      </c>
      <c r="AH5514" s="107">
        <f t="shared" si="1093"/>
        <v>33.575000000000003</v>
      </c>
      <c r="AI5514" s="72">
        <f t="shared" si="1094"/>
        <v>3</v>
      </c>
      <c r="AJ5514">
        <f t="shared" si="1095"/>
        <v>2</v>
      </c>
      <c r="AK5514">
        <f t="shared" si="1096"/>
        <v>1996</v>
      </c>
    </row>
    <row r="5515" spans="1:37" x14ac:dyDescent="0.2">
      <c r="A5515" t="s">
        <v>70</v>
      </c>
      <c r="B5515" s="93">
        <v>35098</v>
      </c>
      <c r="C5515">
        <v>-5.9</v>
      </c>
      <c r="D5515">
        <v>-26.7</v>
      </c>
      <c r="E5515">
        <f t="shared" si="1090"/>
        <v>-16.3</v>
      </c>
      <c r="F5515" s="106">
        <v>15.5</v>
      </c>
      <c r="G5515" s="107">
        <f t="shared" si="1097"/>
        <v>31.8</v>
      </c>
      <c r="H5515">
        <f t="shared" si="1098"/>
        <v>2</v>
      </c>
      <c r="I5515">
        <f t="shared" si="1099"/>
        <v>1996</v>
      </c>
      <c r="Q5515" t="s">
        <v>72</v>
      </c>
      <c r="R5515" s="93">
        <v>35098</v>
      </c>
      <c r="S5515">
        <v>-10</v>
      </c>
      <c r="T5515">
        <v>-31.7</v>
      </c>
      <c r="U5515">
        <f t="shared" si="1091"/>
        <v>-20.85</v>
      </c>
      <c r="V5515" s="106">
        <v>14.5</v>
      </c>
      <c r="W5515" s="107">
        <f t="shared" si="1100"/>
        <v>35.35</v>
      </c>
      <c r="X5515">
        <f t="shared" si="1101"/>
        <v>2</v>
      </c>
      <c r="AG5515" s="93">
        <f t="shared" si="1092"/>
        <v>35099</v>
      </c>
      <c r="AH5515" s="107">
        <f t="shared" si="1093"/>
        <v>32.125</v>
      </c>
      <c r="AI5515" s="72">
        <f t="shared" si="1094"/>
        <v>4</v>
      </c>
      <c r="AJ5515">
        <f t="shared" si="1095"/>
        <v>2</v>
      </c>
      <c r="AK5515">
        <f t="shared" si="1096"/>
        <v>1996</v>
      </c>
    </row>
    <row r="5516" spans="1:37" x14ac:dyDescent="0.2">
      <c r="A5516" t="s">
        <v>70</v>
      </c>
      <c r="B5516" s="93">
        <v>35099</v>
      </c>
      <c r="C5516">
        <v>-8.1</v>
      </c>
      <c r="D5516">
        <v>-17.399999999999999</v>
      </c>
      <c r="E5516">
        <f t="shared" si="1090"/>
        <v>-12.75</v>
      </c>
      <c r="F5516" s="106">
        <v>15.5</v>
      </c>
      <c r="G5516" s="107">
        <f t="shared" si="1097"/>
        <v>28.25</v>
      </c>
      <c r="H5516">
        <f t="shared" si="1098"/>
        <v>2</v>
      </c>
      <c r="I5516">
        <f t="shared" si="1099"/>
        <v>1996</v>
      </c>
      <c r="Q5516" t="s">
        <v>72</v>
      </c>
      <c r="R5516" s="93">
        <v>35099</v>
      </c>
      <c r="S5516">
        <v>-17.600000000000001</v>
      </c>
      <c r="T5516">
        <v>-25.4</v>
      </c>
      <c r="U5516">
        <f t="shared" si="1091"/>
        <v>-21.5</v>
      </c>
      <c r="V5516" s="106">
        <v>14.5</v>
      </c>
      <c r="W5516" s="107">
        <f t="shared" si="1100"/>
        <v>36</v>
      </c>
      <c r="X5516">
        <f t="shared" si="1101"/>
        <v>2</v>
      </c>
      <c r="AG5516" s="93">
        <f t="shared" si="1092"/>
        <v>35100</v>
      </c>
      <c r="AH5516" s="107">
        <f t="shared" si="1093"/>
        <v>19.649999999999999</v>
      </c>
      <c r="AI5516" s="72">
        <f t="shared" si="1094"/>
        <v>5</v>
      </c>
      <c r="AJ5516">
        <f t="shared" si="1095"/>
        <v>2</v>
      </c>
      <c r="AK5516">
        <f t="shared" si="1096"/>
        <v>1996</v>
      </c>
    </row>
    <row r="5517" spans="1:37" x14ac:dyDescent="0.2">
      <c r="A5517" t="s">
        <v>70</v>
      </c>
      <c r="B5517" s="93">
        <v>35100</v>
      </c>
      <c r="C5517">
        <v>9</v>
      </c>
      <c r="D5517">
        <v>-14.4</v>
      </c>
      <c r="E5517">
        <f t="shared" si="1090"/>
        <v>-2.7</v>
      </c>
      <c r="F5517" s="106">
        <v>15.5</v>
      </c>
      <c r="G5517" s="107">
        <f t="shared" si="1097"/>
        <v>18.2</v>
      </c>
      <c r="H5517">
        <f t="shared" si="1098"/>
        <v>2</v>
      </c>
      <c r="I5517">
        <f t="shared" si="1099"/>
        <v>1996</v>
      </c>
      <c r="Q5517" t="s">
        <v>72</v>
      </c>
      <c r="R5517" s="93">
        <v>35100</v>
      </c>
      <c r="S5517">
        <v>5.0999999999999996</v>
      </c>
      <c r="T5517">
        <v>-18.3</v>
      </c>
      <c r="U5517">
        <f t="shared" si="1091"/>
        <v>-6.6000000000000005</v>
      </c>
      <c r="V5517" s="106">
        <v>14.5</v>
      </c>
      <c r="W5517" s="107">
        <f t="shared" si="1100"/>
        <v>21.1</v>
      </c>
      <c r="X5517">
        <f t="shared" si="1101"/>
        <v>2</v>
      </c>
      <c r="AG5517" s="93">
        <f t="shared" si="1092"/>
        <v>35101</v>
      </c>
      <c r="AH5517" s="107">
        <f t="shared" si="1093"/>
        <v>13.975</v>
      </c>
      <c r="AI5517" s="72">
        <f t="shared" si="1094"/>
        <v>6</v>
      </c>
      <c r="AJ5517">
        <f t="shared" si="1095"/>
        <v>2</v>
      </c>
      <c r="AK5517">
        <f t="shared" si="1096"/>
        <v>1996</v>
      </c>
    </row>
    <row r="5518" spans="1:37" x14ac:dyDescent="0.2">
      <c r="A5518" t="s">
        <v>70</v>
      </c>
      <c r="B5518" s="93">
        <v>35101</v>
      </c>
      <c r="C5518">
        <v>8.4</v>
      </c>
      <c r="D5518">
        <v>-3.6</v>
      </c>
      <c r="E5518">
        <f t="shared" si="1090"/>
        <v>2.4000000000000004</v>
      </c>
      <c r="F5518" s="106">
        <v>15.5</v>
      </c>
      <c r="G5518" s="107">
        <f t="shared" si="1097"/>
        <v>13.1</v>
      </c>
      <c r="H5518">
        <f t="shared" si="1098"/>
        <v>2</v>
      </c>
      <c r="I5518">
        <f t="shared" si="1099"/>
        <v>1996</v>
      </c>
      <c r="Q5518" t="s">
        <v>72</v>
      </c>
      <c r="R5518" s="93">
        <v>35101</v>
      </c>
      <c r="S5518">
        <v>6.9</v>
      </c>
      <c r="T5518">
        <v>-7.6</v>
      </c>
      <c r="U5518">
        <f t="shared" si="1091"/>
        <v>-0.34999999999999964</v>
      </c>
      <c r="V5518" s="106">
        <v>14.5</v>
      </c>
      <c r="W5518" s="107">
        <f t="shared" si="1100"/>
        <v>14.85</v>
      </c>
      <c r="X5518">
        <f t="shared" si="1101"/>
        <v>2</v>
      </c>
      <c r="AG5518" s="93">
        <f t="shared" si="1092"/>
        <v>35102</v>
      </c>
      <c r="AH5518" s="107">
        <f t="shared" si="1093"/>
        <v>15.9</v>
      </c>
      <c r="AI5518" s="72">
        <f t="shared" si="1094"/>
        <v>7</v>
      </c>
      <c r="AJ5518">
        <f t="shared" si="1095"/>
        <v>2</v>
      </c>
      <c r="AK5518">
        <f t="shared" si="1096"/>
        <v>1996</v>
      </c>
    </row>
    <row r="5519" spans="1:37" x14ac:dyDescent="0.2">
      <c r="A5519" t="s">
        <v>70</v>
      </c>
      <c r="B5519" s="93">
        <v>35102</v>
      </c>
      <c r="C5519">
        <v>7.2</v>
      </c>
      <c r="D5519">
        <v>-2.8</v>
      </c>
      <c r="E5519">
        <f t="shared" si="1090"/>
        <v>2.2000000000000002</v>
      </c>
      <c r="F5519" s="106">
        <v>15.5</v>
      </c>
      <c r="G5519" s="107">
        <f t="shared" si="1097"/>
        <v>13.3</v>
      </c>
      <c r="H5519">
        <f t="shared" si="1098"/>
        <v>2</v>
      </c>
      <c r="I5519">
        <f t="shared" si="1099"/>
        <v>1996</v>
      </c>
      <c r="Q5519" t="s">
        <v>72</v>
      </c>
      <c r="R5519" s="93">
        <v>35102</v>
      </c>
      <c r="S5519">
        <v>4</v>
      </c>
      <c r="T5519">
        <v>-12</v>
      </c>
      <c r="U5519">
        <f t="shared" si="1091"/>
        <v>-4</v>
      </c>
      <c r="V5519" s="106">
        <v>14.5</v>
      </c>
      <c r="W5519" s="107">
        <f t="shared" si="1100"/>
        <v>18.5</v>
      </c>
      <c r="X5519">
        <f t="shared" si="1101"/>
        <v>2</v>
      </c>
      <c r="AG5519" s="93">
        <f t="shared" si="1092"/>
        <v>35103</v>
      </c>
      <c r="AH5519" s="107">
        <f t="shared" si="1093"/>
        <v>18.075000000000003</v>
      </c>
      <c r="AI5519" s="72">
        <f t="shared" si="1094"/>
        <v>8</v>
      </c>
      <c r="AJ5519">
        <f t="shared" si="1095"/>
        <v>2</v>
      </c>
      <c r="AK5519">
        <f t="shared" si="1096"/>
        <v>1996</v>
      </c>
    </row>
    <row r="5520" spans="1:37" x14ac:dyDescent="0.2">
      <c r="A5520" t="s">
        <v>70</v>
      </c>
      <c r="B5520" s="93">
        <v>35103</v>
      </c>
      <c r="C5520">
        <v>6.2</v>
      </c>
      <c r="D5520">
        <v>-6.8</v>
      </c>
      <c r="E5520">
        <f t="shared" si="1090"/>
        <v>-0.29999999999999982</v>
      </c>
      <c r="F5520" s="106">
        <v>15.5</v>
      </c>
      <c r="G5520" s="107">
        <f t="shared" si="1097"/>
        <v>15.8</v>
      </c>
      <c r="H5520">
        <f t="shared" si="1098"/>
        <v>2</v>
      </c>
      <c r="I5520">
        <f t="shared" si="1099"/>
        <v>1996</v>
      </c>
      <c r="Q5520" t="s">
        <v>72</v>
      </c>
      <c r="R5520" s="93">
        <v>35103</v>
      </c>
      <c r="S5520">
        <v>-0.1</v>
      </c>
      <c r="T5520">
        <v>-11.6</v>
      </c>
      <c r="U5520">
        <f t="shared" si="1091"/>
        <v>-5.85</v>
      </c>
      <c r="V5520" s="106">
        <v>14.5</v>
      </c>
      <c r="W5520" s="107">
        <f t="shared" si="1100"/>
        <v>20.350000000000001</v>
      </c>
      <c r="X5520">
        <f t="shared" si="1101"/>
        <v>2</v>
      </c>
      <c r="AG5520" s="93">
        <f t="shared" si="1092"/>
        <v>35104</v>
      </c>
      <c r="AH5520" s="107">
        <f t="shared" si="1093"/>
        <v>19.8</v>
      </c>
      <c r="AI5520" s="72">
        <f t="shared" si="1094"/>
        <v>9</v>
      </c>
      <c r="AJ5520">
        <f t="shared" si="1095"/>
        <v>2</v>
      </c>
      <c r="AK5520">
        <f t="shared" si="1096"/>
        <v>1996</v>
      </c>
    </row>
    <row r="5521" spans="1:37" x14ac:dyDescent="0.2">
      <c r="A5521" t="s">
        <v>70</v>
      </c>
      <c r="B5521" s="93">
        <v>35104</v>
      </c>
      <c r="C5521">
        <v>2.1</v>
      </c>
      <c r="D5521">
        <v>-12.6</v>
      </c>
      <c r="E5521">
        <f t="shared" si="1090"/>
        <v>-5.25</v>
      </c>
      <c r="F5521" s="106">
        <v>15.5</v>
      </c>
      <c r="G5521" s="107">
        <f t="shared" si="1097"/>
        <v>20.75</v>
      </c>
      <c r="H5521">
        <f t="shared" si="1098"/>
        <v>2</v>
      </c>
      <c r="I5521">
        <f t="shared" si="1099"/>
        <v>1996</v>
      </c>
      <c r="Q5521" t="s">
        <v>72</v>
      </c>
      <c r="R5521" s="93">
        <v>35104</v>
      </c>
      <c r="S5521">
        <v>1.2</v>
      </c>
      <c r="T5521">
        <v>-9.9</v>
      </c>
      <c r="U5521">
        <f t="shared" si="1091"/>
        <v>-4.3500000000000005</v>
      </c>
      <c r="V5521" s="106">
        <v>14.5</v>
      </c>
      <c r="W5521" s="107">
        <f t="shared" si="1100"/>
        <v>18.850000000000001</v>
      </c>
      <c r="X5521">
        <f t="shared" si="1101"/>
        <v>2</v>
      </c>
      <c r="AG5521" s="93">
        <f t="shared" si="1092"/>
        <v>35105</v>
      </c>
      <c r="AH5521" s="107">
        <f t="shared" si="1093"/>
        <v>21.1</v>
      </c>
      <c r="AI5521" s="72">
        <f t="shared" si="1094"/>
        <v>10</v>
      </c>
      <c r="AJ5521">
        <f t="shared" si="1095"/>
        <v>2</v>
      </c>
      <c r="AK5521">
        <f t="shared" si="1096"/>
        <v>1996</v>
      </c>
    </row>
    <row r="5522" spans="1:37" x14ac:dyDescent="0.2">
      <c r="A5522" t="s">
        <v>70</v>
      </c>
      <c r="B5522" s="93">
        <v>35105</v>
      </c>
      <c r="C5522">
        <v>4</v>
      </c>
      <c r="D5522">
        <v>-15.4</v>
      </c>
      <c r="E5522">
        <f t="shared" si="1090"/>
        <v>-5.7</v>
      </c>
      <c r="F5522" s="106">
        <v>15.5</v>
      </c>
      <c r="G5522" s="107">
        <f t="shared" si="1097"/>
        <v>21.2</v>
      </c>
      <c r="H5522">
        <f t="shared" si="1098"/>
        <v>2</v>
      </c>
      <c r="I5522">
        <f t="shared" si="1099"/>
        <v>1996</v>
      </c>
      <c r="Q5522" t="s">
        <v>72</v>
      </c>
      <c r="R5522" s="93">
        <v>35105</v>
      </c>
      <c r="S5522">
        <v>1.5</v>
      </c>
      <c r="T5522">
        <v>-14.5</v>
      </c>
      <c r="U5522">
        <f t="shared" si="1091"/>
        <v>-6.5</v>
      </c>
      <c r="V5522" s="106">
        <v>14.5</v>
      </c>
      <c r="W5522" s="107">
        <f t="shared" si="1100"/>
        <v>21</v>
      </c>
      <c r="X5522">
        <f t="shared" si="1101"/>
        <v>2</v>
      </c>
      <c r="AG5522" s="93">
        <f t="shared" si="1092"/>
        <v>35106</v>
      </c>
      <c r="AH5522" s="107">
        <f t="shared" si="1093"/>
        <v>18.824999999999999</v>
      </c>
      <c r="AI5522" s="72">
        <f t="shared" si="1094"/>
        <v>11</v>
      </c>
      <c r="AJ5522">
        <f t="shared" si="1095"/>
        <v>2</v>
      </c>
      <c r="AK5522">
        <f t="shared" si="1096"/>
        <v>1996</v>
      </c>
    </row>
    <row r="5523" spans="1:37" x14ac:dyDescent="0.2">
      <c r="A5523" t="s">
        <v>70</v>
      </c>
      <c r="B5523" s="93">
        <v>35106</v>
      </c>
      <c r="C5523">
        <v>10.6</v>
      </c>
      <c r="D5523">
        <v>-10.4</v>
      </c>
      <c r="E5523">
        <f t="shared" si="1090"/>
        <v>9.9999999999999645E-2</v>
      </c>
      <c r="F5523" s="106">
        <v>15.5</v>
      </c>
      <c r="G5523" s="107">
        <f t="shared" si="1097"/>
        <v>15.4</v>
      </c>
      <c r="H5523">
        <f t="shared" si="1098"/>
        <v>2</v>
      </c>
      <c r="I5523">
        <f t="shared" si="1099"/>
        <v>1996</v>
      </c>
      <c r="Q5523" t="s">
        <v>72</v>
      </c>
      <c r="R5523" s="93">
        <v>35106</v>
      </c>
      <c r="S5523">
        <v>1.5</v>
      </c>
      <c r="T5523">
        <v>-17</v>
      </c>
      <c r="U5523">
        <f t="shared" si="1091"/>
        <v>-7.75</v>
      </c>
      <c r="V5523" s="106">
        <v>14.5</v>
      </c>
      <c r="W5523" s="107">
        <f t="shared" si="1100"/>
        <v>22.25</v>
      </c>
      <c r="X5523">
        <f t="shared" si="1101"/>
        <v>2</v>
      </c>
      <c r="AG5523" s="93">
        <f t="shared" si="1092"/>
        <v>35107</v>
      </c>
      <c r="AH5523" s="107">
        <f t="shared" si="1093"/>
        <v>13.3</v>
      </c>
      <c r="AI5523" s="72">
        <f t="shared" si="1094"/>
        <v>12</v>
      </c>
      <c r="AJ5523">
        <f t="shared" si="1095"/>
        <v>2</v>
      </c>
      <c r="AK5523">
        <f t="shared" si="1096"/>
        <v>1996</v>
      </c>
    </row>
    <row r="5524" spans="1:37" x14ac:dyDescent="0.2">
      <c r="A5524" t="s">
        <v>70</v>
      </c>
      <c r="B5524" s="93">
        <v>35107</v>
      </c>
      <c r="C5524">
        <v>7.5</v>
      </c>
      <c r="D5524">
        <v>-2.2999999999999998</v>
      </c>
      <c r="E5524">
        <f t="shared" si="1090"/>
        <v>2.6</v>
      </c>
      <c r="F5524" s="106">
        <v>15.5</v>
      </c>
      <c r="G5524" s="107">
        <f t="shared" si="1097"/>
        <v>12.9</v>
      </c>
      <c r="H5524">
        <f t="shared" si="1098"/>
        <v>2</v>
      </c>
      <c r="I5524">
        <f t="shared" si="1099"/>
        <v>1996</v>
      </c>
      <c r="Q5524" t="s">
        <v>72</v>
      </c>
      <c r="R5524" s="93">
        <v>35107</v>
      </c>
      <c r="S5524">
        <v>7.2</v>
      </c>
      <c r="T5524">
        <v>-5.6</v>
      </c>
      <c r="U5524">
        <f t="shared" si="1091"/>
        <v>0.80000000000000027</v>
      </c>
      <c r="V5524" s="106">
        <v>14.5</v>
      </c>
      <c r="W5524" s="107">
        <f t="shared" si="1100"/>
        <v>13.7</v>
      </c>
      <c r="X5524">
        <f t="shared" si="1101"/>
        <v>2</v>
      </c>
      <c r="AG5524" s="93">
        <f t="shared" si="1092"/>
        <v>35108</v>
      </c>
      <c r="AH5524" s="107">
        <f t="shared" si="1093"/>
        <v>9.75</v>
      </c>
      <c r="AI5524" s="72">
        <f t="shared" si="1094"/>
        <v>13</v>
      </c>
      <c r="AJ5524">
        <f t="shared" si="1095"/>
        <v>2</v>
      </c>
      <c r="AK5524">
        <f t="shared" si="1096"/>
        <v>1996</v>
      </c>
    </row>
    <row r="5525" spans="1:37" x14ac:dyDescent="0.2">
      <c r="A5525" t="s">
        <v>70</v>
      </c>
      <c r="B5525" s="93">
        <v>35108</v>
      </c>
      <c r="C5525">
        <v>13.5</v>
      </c>
      <c r="D5525">
        <v>-2.4</v>
      </c>
      <c r="E5525">
        <f t="shared" si="1090"/>
        <v>5.55</v>
      </c>
      <c r="F5525" s="106">
        <v>15.5</v>
      </c>
      <c r="G5525" s="107">
        <f t="shared" si="1097"/>
        <v>9.9499999999999993</v>
      </c>
      <c r="H5525">
        <f t="shared" si="1098"/>
        <v>2</v>
      </c>
      <c r="I5525">
        <f t="shared" si="1099"/>
        <v>1996</v>
      </c>
      <c r="Q5525" t="s">
        <v>72</v>
      </c>
      <c r="R5525" s="93">
        <v>35108</v>
      </c>
      <c r="S5525">
        <v>8.8000000000000007</v>
      </c>
      <c r="T5525">
        <v>1.1000000000000001</v>
      </c>
      <c r="U5525">
        <f t="shared" si="1091"/>
        <v>4.95</v>
      </c>
      <c r="V5525" s="106">
        <v>14.5</v>
      </c>
      <c r="W5525" s="107">
        <f t="shared" si="1100"/>
        <v>9.5500000000000007</v>
      </c>
      <c r="X5525">
        <f t="shared" si="1101"/>
        <v>2</v>
      </c>
      <c r="AG5525" s="93">
        <f t="shared" si="1092"/>
        <v>35109</v>
      </c>
      <c r="AH5525" s="107">
        <f t="shared" si="1093"/>
        <v>15.675000000000001</v>
      </c>
      <c r="AI5525" s="72">
        <f t="shared" si="1094"/>
        <v>14</v>
      </c>
      <c r="AJ5525">
        <f t="shared" si="1095"/>
        <v>2</v>
      </c>
      <c r="AK5525">
        <f t="shared" si="1096"/>
        <v>1996</v>
      </c>
    </row>
    <row r="5526" spans="1:37" x14ac:dyDescent="0.2">
      <c r="A5526" t="s">
        <v>70</v>
      </c>
      <c r="B5526" s="93">
        <v>35109</v>
      </c>
      <c r="C5526">
        <v>5.6</v>
      </c>
      <c r="D5526">
        <v>-2.1</v>
      </c>
      <c r="E5526">
        <f t="shared" si="1090"/>
        <v>1.7499999999999998</v>
      </c>
      <c r="F5526" s="106">
        <v>15.5</v>
      </c>
      <c r="G5526" s="107">
        <f t="shared" si="1097"/>
        <v>13.75</v>
      </c>
      <c r="H5526">
        <f t="shared" si="1098"/>
        <v>2</v>
      </c>
      <c r="I5526">
        <f t="shared" si="1099"/>
        <v>1996</v>
      </c>
      <c r="Q5526" t="s">
        <v>72</v>
      </c>
      <c r="R5526" s="93">
        <v>35109</v>
      </c>
      <c r="S5526">
        <v>3.8</v>
      </c>
      <c r="T5526">
        <v>-10</v>
      </c>
      <c r="U5526">
        <f t="shared" si="1091"/>
        <v>-3.1</v>
      </c>
      <c r="V5526" s="106">
        <v>14.5</v>
      </c>
      <c r="W5526" s="107">
        <f t="shared" si="1100"/>
        <v>17.600000000000001</v>
      </c>
      <c r="X5526">
        <f t="shared" si="1101"/>
        <v>2</v>
      </c>
      <c r="AG5526" s="93">
        <f t="shared" si="1092"/>
        <v>35110</v>
      </c>
      <c r="AH5526" s="107">
        <f t="shared" si="1093"/>
        <v>18.5</v>
      </c>
      <c r="AI5526" s="72">
        <f t="shared" si="1094"/>
        <v>15</v>
      </c>
      <c r="AJ5526">
        <f t="shared" si="1095"/>
        <v>2</v>
      </c>
      <c r="AK5526">
        <f t="shared" si="1096"/>
        <v>1996</v>
      </c>
    </row>
    <row r="5527" spans="1:37" x14ac:dyDescent="0.2">
      <c r="A5527" t="s">
        <v>70</v>
      </c>
      <c r="B5527" s="93">
        <v>35110</v>
      </c>
      <c r="C5527">
        <v>3</v>
      </c>
      <c r="D5527">
        <v>-5.5</v>
      </c>
      <c r="E5527">
        <f t="shared" si="1090"/>
        <v>-1.25</v>
      </c>
      <c r="F5527" s="106">
        <v>15.5</v>
      </c>
      <c r="G5527" s="107">
        <f t="shared" si="1097"/>
        <v>16.75</v>
      </c>
      <c r="H5527">
        <f t="shared" si="1098"/>
        <v>2</v>
      </c>
      <c r="I5527">
        <f t="shared" si="1099"/>
        <v>1996</v>
      </c>
      <c r="Q5527" t="s">
        <v>72</v>
      </c>
      <c r="R5527" s="93">
        <v>35110</v>
      </c>
      <c r="S5527">
        <v>-0.3</v>
      </c>
      <c r="T5527">
        <v>-11.2</v>
      </c>
      <c r="U5527">
        <f t="shared" si="1091"/>
        <v>-5.75</v>
      </c>
      <c r="V5527" s="106">
        <v>14.5</v>
      </c>
      <c r="W5527" s="107">
        <f t="shared" si="1100"/>
        <v>20.25</v>
      </c>
      <c r="X5527">
        <f t="shared" si="1101"/>
        <v>2</v>
      </c>
      <c r="AG5527" s="93">
        <f t="shared" si="1092"/>
        <v>35111</v>
      </c>
      <c r="AH5527" s="107">
        <f t="shared" si="1093"/>
        <v>14.85</v>
      </c>
      <c r="AI5527" s="72">
        <f t="shared" si="1094"/>
        <v>16</v>
      </c>
      <c r="AJ5527">
        <f t="shared" si="1095"/>
        <v>2</v>
      </c>
      <c r="AK5527">
        <f t="shared" si="1096"/>
        <v>1996</v>
      </c>
    </row>
    <row r="5528" spans="1:37" x14ac:dyDescent="0.2">
      <c r="A5528" t="s">
        <v>70</v>
      </c>
      <c r="B5528" s="93">
        <v>35111</v>
      </c>
      <c r="C5528">
        <v>6.7</v>
      </c>
      <c r="D5528">
        <v>-2.8</v>
      </c>
      <c r="E5528">
        <f t="shared" si="1090"/>
        <v>1.9500000000000002</v>
      </c>
      <c r="F5528" s="106">
        <v>15.5</v>
      </c>
      <c r="G5528" s="107">
        <f t="shared" si="1097"/>
        <v>13.55</v>
      </c>
      <c r="H5528">
        <f t="shared" si="1098"/>
        <v>2</v>
      </c>
      <c r="I5528">
        <f t="shared" si="1099"/>
        <v>1996</v>
      </c>
      <c r="Q5528" t="s">
        <v>72</v>
      </c>
      <c r="R5528" s="93">
        <v>35111</v>
      </c>
      <c r="S5528">
        <v>5</v>
      </c>
      <c r="T5528">
        <v>-8.3000000000000007</v>
      </c>
      <c r="U5528">
        <f t="shared" si="1091"/>
        <v>-1.6500000000000004</v>
      </c>
      <c r="V5528" s="106">
        <v>14.5</v>
      </c>
      <c r="W5528" s="107">
        <f t="shared" si="1100"/>
        <v>16.149999999999999</v>
      </c>
      <c r="X5528">
        <f t="shared" si="1101"/>
        <v>2</v>
      </c>
      <c r="AG5528" s="93">
        <f t="shared" si="1092"/>
        <v>35112</v>
      </c>
      <c r="AH5528" s="107">
        <f t="shared" si="1093"/>
        <v>15.5</v>
      </c>
      <c r="AI5528" s="72">
        <f t="shared" si="1094"/>
        <v>17</v>
      </c>
      <c r="AJ5528">
        <f t="shared" si="1095"/>
        <v>2</v>
      </c>
      <c r="AK5528">
        <f t="shared" si="1096"/>
        <v>1996</v>
      </c>
    </row>
    <row r="5529" spans="1:37" x14ac:dyDescent="0.2">
      <c r="A5529" t="s">
        <v>70</v>
      </c>
      <c r="B5529" s="93">
        <v>35112</v>
      </c>
      <c r="C5529">
        <v>11.4</v>
      </c>
      <c r="D5529">
        <v>-5.4</v>
      </c>
      <c r="E5529">
        <f t="shared" si="1090"/>
        <v>3</v>
      </c>
      <c r="F5529" s="106">
        <v>15.5</v>
      </c>
      <c r="G5529" s="107">
        <f t="shared" si="1097"/>
        <v>12.5</v>
      </c>
      <c r="H5529">
        <f t="shared" si="1098"/>
        <v>2</v>
      </c>
      <c r="I5529">
        <f t="shared" si="1099"/>
        <v>1996</v>
      </c>
      <c r="Q5529" t="s">
        <v>72</v>
      </c>
      <c r="R5529" s="93">
        <v>35112</v>
      </c>
      <c r="S5529">
        <v>1.3</v>
      </c>
      <c r="T5529">
        <v>-9.3000000000000007</v>
      </c>
      <c r="U5529">
        <f t="shared" si="1091"/>
        <v>-4</v>
      </c>
      <c r="V5529" s="106">
        <v>14.5</v>
      </c>
      <c r="W5529" s="107">
        <f t="shared" si="1100"/>
        <v>18.5</v>
      </c>
      <c r="X5529">
        <f t="shared" si="1101"/>
        <v>2</v>
      </c>
      <c r="AG5529" s="93">
        <f t="shared" si="1092"/>
        <v>35113</v>
      </c>
      <c r="AH5529" s="107">
        <f t="shared" si="1093"/>
        <v>15.6</v>
      </c>
      <c r="AI5529" s="72">
        <f t="shared" si="1094"/>
        <v>18</v>
      </c>
      <c r="AJ5529">
        <f t="shared" si="1095"/>
        <v>2</v>
      </c>
      <c r="AK5529">
        <f t="shared" si="1096"/>
        <v>1996</v>
      </c>
    </row>
    <row r="5530" spans="1:37" x14ac:dyDescent="0.2">
      <c r="A5530" t="s">
        <v>70</v>
      </c>
      <c r="B5530" s="93">
        <v>35113</v>
      </c>
      <c r="C5530">
        <v>13</v>
      </c>
      <c r="D5530">
        <v>-10</v>
      </c>
      <c r="E5530">
        <f t="shared" si="1090"/>
        <v>1.5</v>
      </c>
      <c r="F5530" s="106">
        <v>15.5</v>
      </c>
      <c r="G5530" s="107">
        <f t="shared" si="1097"/>
        <v>14</v>
      </c>
      <c r="H5530">
        <f t="shared" si="1098"/>
        <v>2</v>
      </c>
      <c r="I5530">
        <f t="shared" si="1099"/>
        <v>1996</v>
      </c>
      <c r="Q5530" t="s">
        <v>72</v>
      </c>
      <c r="R5530" s="93">
        <v>35113</v>
      </c>
      <c r="S5530">
        <v>1.8</v>
      </c>
      <c r="T5530">
        <v>-7.2</v>
      </c>
      <c r="U5530">
        <f t="shared" si="1091"/>
        <v>-2.7</v>
      </c>
      <c r="V5530" s="106">
        <v>14.5</v>
      </c>
      <c r="W5530" s="107">
        <f t="shared" si="1100"/>
        <v>17.2</v>
      </c>
      <c r="X5530">
        <f t="shared" si="1101"/>
        <v>2</v>
      </c>
      <c r="AG5530" s="93">
        <f t="shared" si="1092"/>
        <v>35114</v>
      </c>
      <c r="AH5530" s="107">
        <f t="shared" si="1093"/>
        <v>19</v>
      </c>
      <c r="AI5530" s="72">
        <f t="shared" si="1094"/>
        <v>19</v>
      </c>
      <c r="AJ5530">
        <f t="shared" si="1095"/>
        <v>2</v>
      </c>
      <c r="AK5530">
        <f t="shared" si="1096"/>
        <v>1996</v>
      </c>
    </row>
    <row r="5531" spans="1:37" x14ac:dyDescent="0.2">
      <c r="A5531" t="s">
        <v>70</v>
      </c>
      <c r="B5531" s="93">
        <v>35114</v>
      </c>
      <c r="C5531">
        <v>6.1</v>
      </c>
      <c r="D5531">
        <v>-6</v>
      </c>
      <c r="E5531">
        <f t="shared" si="1090"/>
        <v>4.9999999999999822E-2</v>
      </c>
      <c r="F5531" s="106">
        <v>15.5</v>
      </c>
      <c r="G5531" s="107">
        <f t="shared" si="1097"/>
        <v>15.45</v>
      </c>
      <c r="H5531">
        <f t="shared" si="1098"/>
        <v>2</v>
      </c>
      <c r="I5531">
        <f t="shared" si="1099"/>
        <v>1996</v>
      </c>
      <c r="Q5531" t="s">
        <v>72</v>
      </c>
      <c r="R5531" s="93">
        <v>35114</v>
      </c>
      <c r="S5531">
        <v>-3.4</v>
      </c>
      <c r="T5531">
        <v>-12.7</v>
      </c>
      <c r="U5531">
        <f t="shared" si="1091"/>
        <v>-8.0499999999999989</v>
      </c>
      <c r="V5531" s="106">
        <v>14.5</v>
      </c>
      <c r="W5531" s="107">
        <f t="shared" si="1100"/>
        <v>22.549999999999997</v>
      </c>
      <c r="X5531">
        <f t="shared" si="1101"/>
        <v>2</v>
      </c>
      <c r="AG5531" s="93">
        <f t="shared" si="1092"/>
        <v>35115</v>
      </c>
      <c r="AH5531" s="107">
        <f t="shared" si="1093"/>
        <v>18.350000000000001</v>
      </c>
      <c r="AI5531" s="72">
        <f t="shared" si="1094"/>
        <v>20</v>
      </c>
      <c r="AJ5531">
        <f t="shared" si="1095"/>
        <v>2</v>
      </c>
      <c r="AK5531">
        <f t="shared" si="1096"/>
        <v>1996</v>
      </c>
    </row>
    <row r="5532" spans="1:37" x14ac:dyDescent="0.2">
      <c r="A5532" t="s">
        <v>70</v>
      </c>
      <c r="B5532" s="93">
        <v>35115</v>
      </c>
      <c r="C5532">
        <v>6.6</v>
      </c>
      <c r="D5532">
        <v>-6.3</v>
      </c>
      <c r="E5532">
        <f t="shared" si="1090"/>
        <v>0.14999999999999991</v>
      </c>
      <c r="F5532" s="106">
        <v>15.5</v>
      </c>
      <c r="G5532" s="107">
        <f t="shared" si="1097"/>
        <v>15.35</v>
      </c>
      <c r="H5532">
        <f t="shared" si="1098"/>
        <v>2</v>
      </c>
      <c r="I5532">
        <f t="shared" si="1099"/>
        <v>1996</v>
      </c>
      <c r="Q5532" t="s">
        <v>72</v>
      </c>
      <c r="R5532" s="93">
        <v>35115</v>
      </c>
      <c r="S5532">
        <v>-3</v>
      </c>
      <c r="T5532">
        <v>-10.7</v>
      </c>
      <c r="U5532">
        <f t="shared" si="1091"/>
        <v>-6.85</v>
      </c>
      <c r="V5532" s="106">
        <v>14.5</v>
      </c>
      <c r="W5532" s="107">
        <f t="shared" si="1100"/>
        <v>21.35</v>
      </c>
      <c r="X5532">
        <f t="shared" si="1101"/>
        <v>2</v>
      </c>
      <c r="AG5532" s="93">
        <f t="shared" si="1092"/>
        <v>35116</v>
      </c>
      <c r="AH5532" s="107">
        <f t="shared" si="1093"/>
        <v>16.149999999999999</v>
      </c>
      <c r="AI5532" s="72">
        <f t="shared" si="1094"/>
        <v>21</v>
      </c>
      <c r="AJ5532">
        <f t="shared" si="1095"/>
        <v>2</v>
      </c>
      <c r="AK5532">
        <f t="shared" si="1096"/>
        <v>1996</v>
      </c>
    </row>
    <row r="5533" spans="1:37" x14ac:dyDescent="0.2">
      <c r="A5533" t="s">
        <v>70</v>
      </c>
      <c r="B5533" s="93">
        <v>35116</v>
      </c>
      <c r="C5533">
        <v>10</v>
      </c>
      <c r="D5533">
        <v>-6.1</v>
      </c>
      <c r="E5533">
        <f t="shared" si="1090"/>
        <v>1.9500000000000002</v>
      </c>
      <c r="F5533" s="106">
        <v>15.5</v>
      </c>
      <c r="G5533" s="107">
        <f t="shared" si="1097"/>
        <v>13.55</v>
      </c>
      <c r="H5533">
        <f t="shared" si="1098"/>
        <v>2</v>
      </c>
      <c r="I5533">
        <f t="shared" si="1099"/>
        <v>1996</v>
      </c>
      <c r="Q5533" t="s">
        <v>72</v>
      </c>
      <c r="R5533" s="93">
        <v>35116</v>
      </c>
      <c r="S5533">
        <v>4.0999999999999996</v>
      </c>
      <c r="T5533">
        <v>-12.6</v>
      </c>
      <c r="U5533">
        <f t="shared" si="1091"/>
        <v>-4.25</v>
      </c>
      <c r="V5533" s="106">
        <v>14.5</v>
      </c>
      <c r="W5533" s="107">
        <f t="shared" si="1100"/>
        <v>18.75</v>
      </c>
      <c r="X5533">
        <f t="shared" si="1101"/>
        <v>2</v>
      </c>
      <c r="AG5533" s="93">
        <f t="shared" si="1092"/>
        <v>35117</v>
      </c>
      <c r="AH5533" s="107">
        <f t="shared" si="1093"/>
        <v>17.899999999999999</v>
      </c>
      <c r="AI5533" s="72">
        <f t="shared" si="1094"/>
        <v>22</v>
      </c>
      <c r="AJ5533">
        <f t="shared" si="1095"/>
        <v>2</v>
      </c>
      <c r="AK5533">
        <f t="shared" si="1096"/>
        <v>1996</v>
      </c>
    </row>
    <row r="5534" spans="1:37" x14ac:dyDescent="0.2">
      <c r="A5534" t="s">
        <v>70</v>
      </c>
      <c r="B5534" s="93">
        <v>35117</v>
      </c>
      <c r="C5534">
        <v>4.5999999999999996</v>
      </c>
      <c r="D5534">
        <v>-4.4000000000000004</v>
      </c>
      <c r="E5534">
        <f t="shared" si="1090"/>
        <v>9.9999999999999645E-2</v>
      </c>
      <c r="F5534" s="106">
        <v>15.5</v>
      </c>
      <c r="G5534" s="107">
        <f t="shared" si="1097"/>
        <v>15.4</v>
      </c>
      <c r="H5534">
        <f t="shared" si="1098"/>
        <v>2</v>
      </c>
      <c r="I5534">
        <f t="shared" si="1099"/>
        <v>1996</v>
      </c>
      <c r="Q5534" t="s">
        <v>72</v>
      </c>
      <c r="R5534" s="93">
        <v>35117</v>
      </c>
      <c r="S5534">
        <v>2.6</v>
      </c>
      <c r="T5534">
        <v>-14.4</v>
      </c>
      <c r="U5534">
        <f t="shared" si="1091"/>
        <v>-5.9</v>
      </c>
      <c r="V5534" s="106">
        <v>14.5</v>
      </c>
      <c r="W5534" s="107">
        <f t="shared" si="1100"/>
        <v>20.399999999999999</v>
      </c>
      <c r="X5534">
        <f t="shared" si="1101"/>
        <v>2</v>
      </c>
      <c r="AG5534" s="93">
        <f t="shared" si="1092"/>
        <v>35118</v>
      </c>
      <c r="AH5534" s="107">
        <f t="shared" si="1093"/>
        <v>21.65</v>
      </c>
      <c r="AI5534" s="72">
        <f t="shared" si="1094"/>
        <v>23</v>
      </c>
      <c r="AJ5534">
        <f t="shared" si="1095"/>
        <v>2</v>
      </c>
      <c r="AK5534">
        <f t="shared" si="1096"/>
        <v>1996</v>
      </c>
    </row>
    <row r="5535" spans="1:37" x14ac:dyDescent="0.2">
      <c r="A5535" t="s">
        <v>70</v>
      </c>
      <c r="B5535" s="93">
        <v>35118</v>
      </c>
      <c r="C5535">
        <v>2.4</v>
      </c>
      <c r="D5535">
        <v>-8.4</v>
      </c>
      <c r="E5535">
        <f t="shared" si="1090"/>
        <v>-3</v>
      </c>
      <c r="F5535" s="106">
        <v>15.5</v>
      </c>
      <c r="G5535" s="107">
        <f t="shared" si="1097"/>
        <v>18.5</v>
      </c>
      <c r="H5535">
        <f t="shared" si="1098"/>
        <v>2</v>
      </c>
      <c r="I5535">
        <f t="shared" si="1099"/>
        <v>1996</v>
      </c>
      <c r="Q5535" t="s">
        <v>72</v>
      </c>
      <c r="R5535" s="93">
        <v>35118</v>
      </c>
      <c r="S5535">
        <v>-4.5</v>
      </c>
      <c r="T5535">
        <v>-16.100000000000001</v>
      </c>
      <c r="U5535">
        <f t="shared" si="1091"/>
        <v>-10.3</v>
      </c>
      <c r="V5535" s="106">
        <v>14.5</v>
      </c>
      <c r="W5535" s="107">
        <f t="shared" si="1100"/>
        <v>24.8</v>
      </c>
      <c r="X5535">
        <f t="shared" si="1101"/>
        <v>2</v>
      </c>
      <c r="AG5535" s="93">
        <f t="shared" si="1092"/>
        <v>35119</v>
      </c>
      <c r="AH5535" s="107">
        <f t="shared" si="1093"/>
        <v>29.324999999999999</v>
      </c>
      <c r="AI5535" s="72">
        <f t="shared" si="1094"/>
        <v>24</v>
      </c>
      <c r="AJ5535">
        <f t="shared" si="1095"/>
        <v>2</v>
      </c>
      <c r="AK5535">
        <f t="shared" si="1096"/>
        <v>1996</v>
      </c>
    </row>
    <row r="5536" spans="1:37" x14ac:dyDescent="0.2">
      <c r="A5536" t="s">
        <v>70</v>
      </c>
      <c r="B5536" s="93">
        <v>35119</v>
      </c>
      <c r="C5536">
        <v>-6.2</v>
      </c>
      <c r="D5536">
        <v>-17.399999999999999</v>
      </c>
      <c r="E5536">
        <f t="shared" si="1090"/>
        <v>-11.799999999999999</v>
      </c>
      <c r="F5536" s="106">
        <v>15.5</v>
      </c>
      <c r="G5536" s="107">
        <f t="shared" si="1097"/>
        <v>27.299999999999997</v>
      </c>
      <c r="H5536">
        <f t="shared" si="1098"/>
        <v>2</v>
      </c>
      <c r="I5536">
        <f t="shared" si="1099"/>
        <v>1996</v>
      </c>
      <c r="Q5536" t="s">
        <v>72</v>
      </c>
      <c r="R5536" s="93">
        <v>35119</v>
      </c>
      <c r="S5536">
        <v>-9.6</v>
      </c>
      <c r="T5536">
        <v>-24.1</v>
      </c>
      <c r="U5536">
        <f t="shared" si="1091"/>
        <v>-16.850000000000001</v>
      </c>
      <c r="V5536" s="106">
        <v>14.5</v>
      </c>
      <c r="W5536" s="107">
        <f t="shared" si="1100"/>
        <v>31.35</v>
      </c>
      <c r="X5536">
        <f t="shared" si="1101"/>
        <v>2</v>
      </c>
      <c r="AG5536" s="93">
        <f t="shared" si="1092"/>
        <v>35120</v>
      </c>
      <c r="AH5536" s="107">
        <f t="shared" si="1093"/>
        <v>36.674999999999997</v>
      </c>
      <c r="AI5536" s="72">
        <f t="shared" si="1094"/>
        <v>25</v>
      </c>
      <c r="AJ5536">
        <f t="shared" si="1095"/>
        <v>2</v>
      </c>
      <c r="AK5536">
        <f t="shared" si="1096"/>
        <v>1996</v>
      </c>
    </row>
    <row r="5537" spans="1:37" x14ac:dyDescent="0.2">
      <c r="A5537" t="s">
        <v>70</v>
      </c>
      <c r="B5537" s="93">
        <v>35120</v>
      </c>
      <c r="C5537">
        <v>-17.3</v>
      </c>
      <c r="D5537">
        <v>-22.4</v>
      </c>
      <c r="E5537">
        <f t="shared" si="1090"/>
        <v>-19.850000000000001</v>
      </c>
      <c r="F5537" s="106">
        <v>15.5</v>
      </c>
      <c r="G5537" s="107">
        <f t="shared" si="1097"/>
        <v>35.35</v>
      </c>
      <c r="H5537">
        <f t="shared" si="1098"/>
        <v>2</v>
      </c>
      <c r="I5537">
        <f t="shared" si="1099"/>
        <v>1996</v>
      </c>
      <c r="Q5537" t="s">
        <v>72</v>
      </c>
      <c r="R5537" s="93">
        <v>35120</v>
      </c>
      <c r="S5537">
        <v>-19.899999999999999</v>
      </c>
      <c r="T5537">
        <v>-27.1</v>
      </c>
      <c r="U5537">
        <f t="shared" si="1091"/>
        <v>-23.5</v>
      </c>
      <c r="V5537" s="106">
        <v>14.5</v>
      </c>
      <c r="W5537" s="107">
        <f t="shared" si="1100"/>
        <v>38</v>
      </c>
      <c r="X5537">
        <f t="shared" si="1101"/>
        <v>2</v>
      </c>
      <c r="AG5537" s="93">
        <f t="shared" si="1092"/>
        <v>35121</v>
      </c>
      <c r="AH5537" s="107">
        <f t="shared" si="1093"/>
        <v>37.700000000000003</v>
      </c>
      <c r="AI5537" s="72">
        <f t="shared" si="1094"/>
        <v>26</v>
      </c>
      <c r="AJ5537">
        <f t="shared" si="1095"/>
        <v>2</v>
      </c>
      <c r="AK5537">
        <f t="shared" si="1096"/>
        <v>1996</v>
      </c>
    </row>
    <row r="5538" spans="1:37" x14ac:dyDescent="0.2">
      <c r="A5538" t="s">
        <v>70</v>
      </c>
      <c r="B5538" s="93">
        <v>35121</v>
      </c>
      <c r="C5538">
        <v>-18.100000000000001</v>
      </c>
      <c r="D5538">
        <v>-24.3</v>
      </c>
      <c r="E5538">
        <f t="shared" si="1090"/>
        <v>-21.200000000000003</v>
      </c>
      <c r="F5538" s="106">
        <v>15.5</v>
      </c>
      <c r="G5538" s="107">
        <f t="shared" si="1097"/>
        <v>36.700000000000003</v>
      </c>
      <c r="H5538">
        <f t="shared" si="1098"/>
        <v>2</v>
      </c>
      <c r="I5538">
        <f t="shared" si="1099"/>
        <v>1996</v>
      </c>
      <c r="Q5538" t="s">
        <v>72</v>
      </c>
      <c r="R5538" s="93">
        <v>35121</v>
      </c>
      <c r="S5538">
        <v>-18.8</v>
      </c>
      <c r="T5538">
        <v>-29.6</v>
      </c>
      <c r="U5538">
        <f t="shared" si="1091"/>
        <v>-24.200000000000003</v>
      </c>
      <c r="V5538" s="106">
        <v>14.5</v>
      </c>
      <c r="W5538" s="107">
        <f t="shared" si="1100"/>
        <v>38.700000000000003</v>
      </c>
      <c r="X5538">
        <f t="shared" si="1101"/>
        <v>2</v>
      </c>
      <c r="AG5538" s="93">
        <f t="shared" si="1092"/>
        <v>35122</v>
      </c>
      <c r="AH5538" s="107">
        <f t="shared" si="1093"/>
        <v>37.549999999999997</v>
      </c>
      <c r="AI5538" s="72">
        <f t="shared" si="1094"/>
        <v>27</v>
      </c>
      <c r="AJ5538">
        <f t="shared" si="1095"/>
        <v>2</v>
      </c>
      <c r="AK5538">
        <f t="shared" si="1096"/>
        <v>1996</v>
      </c>
    </row>
    <row r="5539" spans="1:37" x14ac:dyDescent="0.2">
      <c r="A5539" t="s">
        <v>70</v>
      </c>
      <c r="B5539" s="93">
        <v>35122</v>
      </c>
      <c r="C5539">
        <v>-18.100000000000001</v>
      </c>
      <c r="D5539">
        <v>-24.8</v>
      </c>
      <c r="E5539">
        <f t="shared" si="1090"/>
        <v>-21.450000000000003</v>
      </c>
      <c r="F5539" s="106">
        <v>15.5</v>
      </c>
      <c r="G5539" s="107">
        <f t="shared" si="1097"/>
        <v>36.950000000000003</v>
      </c>
      <c r="H5539">
        <f t="shared" si="1098"/>
        <v>2</v>
      </c>
      <c r="I5539">
        <f t="shared" si="1099"/>
        <v>1996</v>
      </c>
      <c r="Q5539" t="s">
        <v>72</v>
      </c>
      <c r="R5539" s="93">
        <v>35122</v>
      </c>
      <c r="S5539">
        <v>-17</v>
      </c>
      <c r="T5539">
        <v>-30.3</v>
      </c>
      <c r="U5539">
        <f t="shared" si="1091"/>
        <v>-23.65</v>
      </c>
      <c r="V5539" s="106">
        <v>14.5</v>
      </c>
      <c r="W5539" s="107">
        <f t="shared" si="1100"/>
        <v>38.15</v>
      </c>
      <c r="X5539">
        <f t="shared" si="1101"/>
        <v>2</v>
      </c>
      <c r="AG5539" s="93">
        <f t="shared" si="1092"/>
        <v>35123</v>
      </c>
      <c r="AH5539" s="107">
        <f t="shared" si="1093"/>
        <v>34.299999999999997</v>
      </c>
      <c r="AI5539" s="72">
        <f t="shared" si="1094"/>
        <v>28</v>
      </c>
      <c r="AJ5539">
        <f t="shared" si="1095"/>
        <v>2</v>
      </c>
      <c r="AK5539">
        <f t="shared" si="1096"/>
        <v>1996</v>
      </c>
    </row>
    <row r="5540" spans="1:37" x14ac:dyDescent="0.2">
      <c r="A5540" t="s">
        <v>70</v>
      </c>
      <c r="B5540" s="93">
        <v>35123</v>
      </c>
      <c r="C5540">
        <v>-9.6</v>
      </c>
      <c r="D5540">
        <v>-25.2</v>
      </c>
      <c r="E5540">
        <f t="shared" si="1090"/>
        <v>-17.399999999999999</v>
      </c>
      <c r="F5540" s="106">
        <v>15.5</v>
      </c>
      <c r="G5540" s="107">
        <f t="shared" si="1097"/>
        <v>32.9</v>
      </c>
      <c r="H5540">
        <f t="shared" si="1098"/>
        <v>2</v>
      </c>
      <c r="I5540">
        <f t="shared" si="1099"/>
        <v>1996</v>
      </c>
      <c r="Q5540" t="s">
        <v>72</v>
      </c>
      <c r="R5540" s="93">
        <v>35123</v>
      </c>
      <c r="S5540">
        <v>-10.6</v>
      </c>
      <c r="T5540">
        <v>-31.8</v>
      </c>
      <c r="U5540">
        <f t="shared" si="1091"/>
        <v>-21.2</v>
      </c>
      <c r="V5540" s="106">
        <v>14.5</v>
      </c>
      <c r="W5540" s="107">
        <f t="shared" si="1100"/>
        <v>35.700000000000003</v>
      </c>
      <c r="X5540">
        <f t="shared" si="1101"/>
        <v>2</v>
      </c>
      <c r="AG5540" s="93">
        <f t="shared" si="1092"/>
        <v>35124</v>
      </c>
      <c r="AH5540" s="107">
        <f t="shared" si="1093"/>
        <v>18.850000000000001</v>
      </c>
      <c r="AI5540" s="72">
        <f t="shared" si="1094"/>
        <v>29</v>
      </c>
      <c r="AJ5540">
        <f t="shared" si="1095"/>
        <v>2</v>
      </c>
      <c r="AK5540">
        <f t="shared" si="1096"/>
        <v>1996</v>
      </c>
    </row>
    <row r="5541" spans="1:37" x14ac:dyDescent="0.2">
      <c r="A5541" t="s">
        <v>70</v>
      </c>
      <c r="B5541" s="93">
        <v>35124</v>
      </c>
      <c r="C5541">
        <v>4.4000000000000004</v>
      </c>
      <c r="D5541">
        <v>-11.8</v>
      </c>
      <c r="E5541">
        <f t="shared" si="1090"/>
        <v>-3.7</v>
      </c>
      <c r="F5541" s="106">
        <v>15.5</v>
      </c>
      <c r="G5541" s="107">
        <f t="shared" si="1097"/>
        <v>19.2</v>
      </c>
      <c r="H5541">
        <f t="shared" si="1098"/>
        <v>2</v>
      </c>
      <c r="I5541">
        <f t="shared" si="1099"/>
        <v>1996</v>
      </c>
      <c r="Q5541" t="s">
        <v>72</v>
      </c>
      <c r="R5541" s="93">
        <v>35124</v>
      </c>
      <c r="S5541">
        <v>3.2</v>
      </c>
      <c r="T5541">
        <v>-11.2</v>
      </c>
      <c r="U5541">
        <f t="shared" si="1091"/>
        <v>-3.9999999999999996</v>
      </c>
      <c r="V5541" s="106">
        <v>14.5</v>
      </c>
      <c r="W5541" s="107">
        <f t="shared" si="1100"/>
        <v>18.5</v>
      </c>
      <c r="X5541">
        <f t="shared" si="1101"/>
        <v>2</v>
      </c>
      <c r="AG5541" s="93">
        <f t="shared" si="1092"/>
        <v>35125</v>
      </c>
      <c r="AH5541" s="107">
        <f t="shared" si="1093"/>
        <v>15.05</v>
      </c>
      <c r="AI5541" s="72">
        <f t="shared" si="1094"/>
        <v>1</v>
      </c>
      <c r="AJ5541">
        <f t="shared" si="1095"/>
        <v>3</v>
      </c>
      <c r="AK5541">
        <f t="shared" si="1096"/>
        <v>1996</v>
      </c>
    </row>
    <row r="5542" spans="1:37" x14ac:dyDescent="0.2">
      <c r="A5542" t="s">
        <v>70</v>
      </c>
      <c r="B5542" s="93">
        <v>35125</v>
      </c>
      <c r="C5542">
        <v>4.8</v>
      </c>
      <c r="D5542">
        <v>-4.3</v>
      </c>
      <c r="E5542">
        <f t="shared" si="1090"/>
        <v>0.25</v>
      </c>
      <c r="F5542" s="106">
        <v>15.5</v>
      </c>
      <c r="G5542" s="107">
        <f t="shared" si="1097"/>
        <v>15.25</v>
      </c>
      <c r="H5542">
        <f t="shared" si="1098"/>
        <v>3</v>
      </c>
      <c r="I5542">
        <f t="shared" si="1099"/>
        <v>1996</v>
      </c>
      <c r="Q5542" t="s">
        <v>72</v>
      </c>
      <c r="R5542" s="93">
        <v>35125</v>
      </c>
      <c r="S5542">
        <v>2.8</v>
      </c>
      <c r="T5542">
        <v>-3.5</v>
      </c>
      <c r="U5542">
        <f t="shared" si="1091"/>
        <v>-0.35000000000000009</v>
      </c>
      <c r="V5542" s="106">
        <v>14.5</v>
      </c>
      <c r="W5542" s="107">
        <f t="shared" si="1100"/>
        <v>14.85</v>
      </c>
      <c r="X5542">
        <f t="shared" si="1101"/>
        <v>3</v>
      </c>
      <c r="AG5542" s="93">
        <f t="shared" si="1092"/>
        <v>35126</v>
      </c>
      <c r="AH5542" s="107">
        <f t="shared" si="1093"/>
        <v>17.350000000000001</v>
      </c>
      <c r="AI5542" s="72">
        <f t="shared" si="1094"/>
        <v>2</v>
      </c>
      <c r="AJ5542">
        <f t="shared" si="1095"/>
        <v>3</v>
      </c>
      <c r="AK5542">
        <f t="shared" si="1096"/>
        <v>1996</v>
      </c>
    </row>
    <row r="5543" spans="1:37" x14ac:dyDescent="0.2">
      <c r="A5543" t="s">
        <v>70</v>
      </c>
      <c r="B5543" s="93">
        <v>35126</v>
      </c>
      <c r="C5543">
        <v>3.4</v>
      </c>
      <c r="D5543">
        <v>-5.9</v>
      </c>
      <c r="E5543">
        <f t="shared" si="1090"/>
        <v>-1.2500000000000002</v>
      </c>
      <c r="F5543" s="106">
        <v>15.5</v>
      </c>
      <c r="G5543" s="107">
        <f t="shared" si="1097"/>
        <v>16.75</v>
      </c>
      <c r="H5543">
        <f t="shared" si="1098"/>
        <v>3</v>
      </c>
      <c r="I5543">
        <f t="shared" si="1099"/>
        <v>1996</v>
      </c>
      <c r="Q5543" t="s">
        <v>72</v>
      </c>
      <c r="R5543" s="93">
        <v>35126</v>
      </c>
      <c r="S5543">
        <v>0.4</v>
      </c>
      <c r="T5543">
        <v>-7.3</v>
      </c>
      <c r="U5543">
        <f t="shared" si="1091"/>
        <v>-3.4499999999999997</v>
      </c>
      <c r="V5543" s="106">
        <v>14.5</v>
      </c>
      <c r="W5543" s="107">
        <f t="shared" si="1100"/>
        <v>17.95</v>
      </c>
      <c r="X5543">
        <f t="shared" si="1101"/>
        <v>3</v>
      </c>
      <c r="AG5543" s="93">
        <f t="shared" si="1092"/>
        <v>35127</v>
      </c>
      <c r="AH5543" s="107">
        <f t="shared" si="1093"/>
        <v>26.924999999999997</v>
      </c>
      <c r="AI5543" s="72">
        <f t="shared" si="1094"/>
        <v>3</v>
      </c>
      <c r="AJ5543">
        <f t="shared" si="1095"/>
        <v>3</v>
      </c>
      <c r="AK5543">
        <f t="shared" si="1096"/>
        <v>1996</v>
      </c>
    </row>
    <row r="5544" spans="1:37" x14ac:dyDescent="0.2">
      <c r="A5544" t="s">
        <v>70</v>
      </c>
      <c r="B5544" s="93">
        <v>35127</v>
      </c>
      <c r="C5544">
        <v>-3.4</v>
      </c>
      <c r="D5544">
        <v>-16.7</v>
      </c>
      <c r="E5544">
        <f t="shared" si="1090"/>
        <v>-10.049999999999999</v>
      </c>
      <c r="F5544" s="106">
        <v>15.5</v>
      </c>
      <c r="G5544" s="107">
        <f t="shared" si="1097"/>
        <v>25.549999999999997</v>
      </c>
      <c r="H5544">
        <f t="shared" si="1098"/>
        <v>3</v>
      </c>
      <c r="I5544">
        <f t="shared" si="1099"/>
        <v>1996</v>
      </c>
      <c r="Q5544" t="s">
        <v>72</v>
      </c>
      <c r="R5544" s="93">
        <v>35127</v>
      </c>
      <c r="S5544">
        <v>-7.3</v>
      </c>
      <c r="T5544">
        <v>-20.3</v>
      </c>
      <c r="U5544">
        <f t="shared" si="1091"/>
        <v>-13.8</v>
      </c>
      <c r="V5544" s="106">
        <v>14.5</v>
      </c>
      <c r="W5544" s="107">
        <f t="shared" si="1100"/>
        <v>28.3</v>
      </c>
      <c r="X5544">
        <f t="shared" si="1101"/>
        <v>3</v>
      </c>
      <c r="AG5544" s="93">
        <f t="shared" si="1092"/>
        <v>35128</v>
      </c>
      <c r="AH5544" s="107">
        <f t="shared" si="1093"/>
        <v>35.174999999999997</v>
      </c>
      <c r="AI5544" s="72">
        <f t="shared" si="1094"/>
        <v>4</v>
      </c>
      <c r="AJ5544">
        <f t="shared" si="1095"/>
        <v>3</v>
      </c>
      <c r="AK5544">
        <f t="shared" si="1096"/>
        <v>1996</v>
      </c>
    </row>
    <row r="5545" spans="1:37" x14ac:dyDescent="0.2">
      <c r="A5545" t="s">
        <v>70</v>
      </c>
      <c r="B5545" s="93">
        <v>35128</v>
      </c>
      <c r="C5545">
        <v>-16.2</v>
      </c>
      <c r="D5545">
        <v>-22</v>
      </c>
      <c r="E5545">
        <f t="shared" si="1090"/>
        <v>-19.100000000000001</v>
      </c>
      <c r="F5545" s="106">
        <v>15.5</v>
      </c>
      <c r="G5545" s="107">
        <f t="shared" si="1097"/>
        <v>34.6</v>
      </c>
      <c r="H5545">
        <f t="shared" si="1098"/>
        <v>3</v>
      </c>
      <c r="I5545">
        <f t="shared" si="1099"/>
        <v>1996</v>
      </c>
      <c r="Q5545" t="s">
        <v>72</v>
      </c>
      <c r="R5545" s="93">
        <v>35128</v>
      </c>
      <c r="S5545">
        <v>-15.2</v>
      </c>
      <c r="T5545">
        <v>-27.3</v>
      </c>
      <c r="U5545">
        <f t="shared" si="1091"/>
        <v>-21.25</v>
      </c>
      <c r="V5545" s="106">
        <v>14.5</v>
      </c>
      <c r="W5545" s="107">
        <f t="shared" si="1100"/>
        <v>35.75</v>
      </c>
      <c r="X5545">
        <f t="shared" si="1101"/>
        <v>3</v>
      </c>
      <c r="AG5545" s="93">
        <f t="shared" si="1092"/>
        <v>35129</v>
      </c>
      <c r="AH5545" s="107">
        <f t="shared" si="1093"/>
        <v>36.15</v>
      </c>
      <c r="AI5545" s="72">
        <f t="shared" si="1094"/>
        <v>5</v>
      </c>
      <c r="AJ5545">
        <f t="shared" si="1095"/>
        <v>3</v>
      </c>
      <c r="AK5545">
        <f t="shared" si="1096"/>
        <v>1996</v>
      </c>
    </row>
    <row r="5546" spans="1:37" x14ac:dyDescent="0.2">
      <c r="A5546" t="s">
        <v>70</v>
      </c>
      <c r="B5546" s="93">
        <v>35129</v>
      </c>
      <c r="C5546">
        <v>-16</v>
      </c>
      <c r="D5546">
        <v>-25.6</v>
      </c>
      <c r="E5546">
        <f t="shared" si="1090"/>
        <v>-20.8</v>
      </c>
      <c r="F5546" s="106">
        <v>15.5</v>
      </c>
      <c r="G5546" s="107">
        <f t="shared" si="1097"/>
        <v>36.299999999999997</v>
      </c>
      <c r="H5546">
        <f t="shared" si="1098"/>
        <v>3</v>
      </c>
      <c r="I5546">
        <f t="shared" si="1099"/>
        <v>1996</v>
      </c>
      <c r="Q5546" t="s">
        <v>72</v>
      </c>
      <c r="R5546" s="93">
        <v>35129</v>
      </c>
      <c r="S5546">
        <v>-13.8</v>
      </c>
      <c r="T5546">
        <v>-29.2</v>
      </c>
      <c r="U5546">
        <f t="shared" si="1091"/>
        <v>-21.5</v>
      </c>
      <c r="V5546" s="106">
        <v>14.5</v>
      </c>
      <c r="W5546" s="107">
        <f t="shared" si="1100"/>
        <v>36</v>
      </c>
      <c r="X5546">
        <f t="shared" si="1101"/>
        <v>3</v>
      </c>
      <c r="AG5546" s="93">
        <f t="shared" si="1092"/>
        <v>35130</v>
      </c>
      <c r="AH5546" s="107">
        <f t="shared" si="1093"/>
        <v>38</v>
      </c>
      <c r="AI5546" s="72">
        <f t="shared" si="1094"/>
        <v>6</v>
      </c>
      <c r="AJ5546">
        <f t="shared" si="1095"/>
        <v>3</v>
      </c>
      <c r="AK5546">
        <f t="shared" si="1096"/>
        <v>1996</v>
      </c>
    </row>
    <row r="5547" spans="1:37" x14ac:dyDescent="0.2">
      <c r="A5547" t="s">
        <v>70</v>
      </c>
      <c r="B5547" s="93">
        <v>35130</v>
      </c>
      <c r="C5547">
        <v>-17.5</v>
      </c>
      <c r="D5547">
        <v>-28.3</v>
      </c>
      <c r="E5547">
        <f t="shared" si="1090"/>
        <v>-22.9</v>
      </c>
      <c r="F5547" s="106">
        <v>15.5</v>
      </c>
      <c r="G5547" s="107">
        <f t="shared" si="1097"/>
        <v>38.4</v>
      </c>
      <c r="H5547">
        <f t="shared" si="1098"/>
        <v>3</v>
      </c>
      <c r="I5547">
        <f t="shared" si="1099"/>
        <v>1996</v>
      </c>
      <c r="Q5547" t="s">
        <v>72</v>
      </c>
      <c r="R5547" s="93">
        <v>35130</v>
      </c>
      <c r="S5547">
        <v>-16</v>
      </c>
      <c r="T5547">
        <v>-30.2</v>
      </c>
      <c r="U5547">
        <f t="shared" si="1091"/>
        <v>-23.1</v>
      </c>
      <c r="V5547" s="106">
        <v>14.5</v>
      </c>
      <c r="W5547" s="107">
        <f t="shared" si="1100"/>
        <v>37.6</v>
      </c>
      <c r="X5547">
        <f t="shared" si="1101"/>
        <v>3</v>
      </c>
      <c r="AG5547" s="93">
        <f t="shared" si="1092"/>
        <v>35131</v>
      </c>
      <c r="AH5547" s="107">
        <f t="shared" si="1093"/>
        <v>38.924999999999997</v>
      </c>
      <c r="AI5547" s="72">
        <f t="shared" si="1094"/>
        <v>7</v>
      </c>
      <c r="AJ5547">
        <f t="shared" si="1095"/>
        <v>3</v>
      </c>
      <c r="AK5547">
        <f t="shared" si="1096"/>
        <v>1996</v>
      </c>
    </row>
    <row r="5548" spans="1:37" x14ac:dyDescent="0.2">
      <c r="A5548" t="s">
        <v>70</v>
      </c>
      <c r="B5548" s="93">
        <v>35131</v>
      </c>
      <c r="C5548">
        <v>-17.3</v>
      </c>
      <c r="D5548">
        <v>-30.1</v>
      </c>
      <c r="E5548">
        <f t="shared" si="1090"/>
        <v>-23.700000000000003</v>
      </c>
      <c r="F5548" s="106">
        <v>15.5</v>
      </c>
      <c r="G5548" s="107">
        <f t="shared" si="1097"/>
        <v>39.200000000000003</v>
      </c>
      <c r="H5548">
        <f t="shared" si="1098"/>
        <v>3</v>
      </c>
      <c r="I5548">
        <f t="shared" si="1099"/>
        <v>1996</v>
      </c>
      <c r="Q5548" t="s">
        <v>72</v>
      </c>
      <c r="R5548" s="93">
        <v>35131</v>
      </c>
      <c r="S5548">
        <v>-16.600000000000001</v>
      </c>
      <c r="T5548">
        <v>-31.7</v>
      </c>
      <c r="U5548">
        <f t="shared" si="1091"/>
        <v>-24.15</v>
      </c>
      <c r="V5548" s="106">
        <v>14.5</v>
      </c>
      <c r="W5548" s="107">
        <f t="shared" si="1100"/>
        <v>38.65</v>
      </c>
      <c r="X5548">
        <f t="shared" si="1101"/>
        <v>3</v>
      </c>
      <c r="AG5548" s="93">
        <f t="shared" si="1092"/>
        <v>35132</v>
      </c>
      <c r="AH5548" s="107">
        <f t="shared" si="1093"/>
        <v>27.175000000000001</v>
      </c>
      <c r="AI5548" s="72">
        <f t="shared" si="1094"/>
        <v>8</v>
      </c>
      <c r="AJ5548">
        <f t="shared" si="1095"/>
        <v>3</v>
      </c>
      <c r="AK5548">
        <f t="shared" si="1096"/>
        <v>1996</v>
      </c>
    </row>
    <row r="5549" spans="1:37" x14ac:dyDescent="0.2">
      <c r="A5549" t="s">
        <v>70</v>
      </c>
      <c r="B5549" s="93">
        <v>35132</v>
      </c>
      <c r="C5549">
        <v>3.4</v>
      </c>
      <c r="D5549">
        <v>-20.6</v>
      </c>
      <c r="E5549">
        <f t="shared" si="1090"/>
        <v>-8.6000000000000014</v>
      </c>
      <c r="F5549" s="106">
        <v>15.5</v>
      </c>
      <c r="G5549" s="107">
        <f t="shared" si="1097"/>
        <v>24.1</v>
      </c>
      <c r="H5549">
        <f t="shared" si="1098"/>
        <v>3</v>
      </c>
      <c r="I5549">
        <f t="shared" si="1099"/>
        <v>1996</v>
      </c>
      <c r="Q5549" t="s">
        <v>72</v>
      </c>
      <c r="R5549" s="93">
        <v>35132</v>
      </c>
      <c r="S5549">
        <v>-7.8</v>
      </c>
      <c r="T5549">
        <v>-23.7</v>
      </c>
      <c r="U5549">
        <f t="shared" si="1091"/>
        <v>-15.75</v>
      </c>
      <c r="V5549" s="106">
        <v>14.5</v>
      </c>
      <c r="W5549" s="107">
        <f t="shared" si="1100"/>
        <v>30.25</v>
      </c>
      <c r="X5549">
        <f t="shared" si="1101"/>
        <v>3</v>
      </c>
      <c r="AG5549" s="93">
        <f t="shared" si="1092"/>
        <v>35133</v>
      </c>
      <c r="AH5549" s="107">
        <f t="shared" si="1093"/>
        <v>17.375</v>
      </c>
      <c r="AI5549" s="72">
        <f t="shared" si="1094"/>
        <v>9</v>
      </c>
      <c r="AJ5549">
        <f t="shared" si="1095"/>
        <v>3</v>
      </c>
      <c r="AK5549">
        <f t="shared" si="1096"/>
        <v>1996</v>
      </c>
    </row>
    <row r="5550" spans="1:37" x14ac:dyDescent="0.2">
      <c r="A5550" t="s">
        <v>70</v>
      </c>
      <c r="B5550" s="93">
        <v>35133</v>
      </c>
      <c r="C5550">
        <v>11.4</v>
      </c>
      <c r="D5550">
        <v>-9.1</v>
      </c>
      <c r="E5550">
        <f t="shared" si="1090"/>
        <v>1.1500000000000004</v>
      </c>
      <c r="F5550" s="106">
        <v>15.5</v>
      </c>
      <c r="G5550" s="107">
        <f t="shared" si="1097"/>
        <v>14.35</v>
      </c>
      <c r="H5550">
        <f t="shared" si="1098"/>
        <v>3</v>
      </c>
      <c r="I5550">
        <f t="shared" si="1099"/>
        <v>1996</v>
      </c>
      <c r="Q5550" t="s">
        <v>72</v>
      </c>
      <c r="R5550" s="93">
        <v>35133</v>
      </c>
      <c r="S5550">
        <v>0.4</v>
      </c>
      <c r="T5550">
        <v>-12.2</v>
      </c>
      <c r="U5550">
        <f t="shared" si="1091"/>
        <v>-5.8999999999999995</v>
      </c>
      <c r="V5550" s="106">
        <v>14.5</v>
      </c>
      <c r="W5550" s="107">
        <f t="shared" si="1100"/>
        <v>20.399999999999999</v>
      </c>
      <c r="X5550">
        <f t="shared" si="1101"/>
        <v>3</v>
      </c>
      <c r="AG5550" s="93">
        <f t="shared" si="1092"/>
        <v>35134</v>
      </c>
      <c r="AH5550" s="107">
        <f t="shared" si="1093"/>
        <v>9.6499999999999986</v>
      </c>
      <c r="AI5550" s="72">
        <f t="shared" si="1094"/>
        <v>10</v>
      </c>
      <c r="AJ5550">
        <f t="shared" si="1095"/>
        <v>3</v>
      </c>
      <c r="AK5550">
        <f t="shared" si="1096"/>
        <v>1996</v>
      </c>
    </row>
    <row r="5551" spans="1:37" x14ac:dyDescent="0.2">
      <c r="A5551" t="s">
        <v>70</v>
      </c>
      <c r="B5551" s="93">
        <v>35134</v>
      </c>
      <c r="C5551">
        <v>14</v>
      </c>
      <c r="D5551">
        <v>4.3</v>
      </c>
      <c r="E5551">
        <f t="shared" si="1090"/>
        <v>9.15</v>
      </c>
      <c r="F5551" s="106">
        <v>15.5</v>
      </c>
      <c r="G5551" s="107">
        <f t="shared" si="1097"/>
        <v>6.35</v>
      </c>
      <c r="H5551">
        <f t="shared" si="1098"/>
        <v>3</v>
      </c>
      <c r="I5551">
        <f t="shared" si="1099"/>
        <v>1996</v>
      </c>
      <c r="Q5551" t="s">
        <v>72</v>
      </c>
      <c r="R5551" s="93">
        <v>35134</v>
      </c>
      <c r="S5551">
        <v>7.4</v>
      </c>
      <c r="T5551">
        <v>-4.3</v>
      </c>
      <c r="U5551">
        <f t="shared" si="1091"/>
        <v>1.5500000000000003</v>
      </c>
      <c r="V5551" s="106">
        <v>14.5</v>
      </c>
      <c r="W5551" s="107">
        <f t="shared" si="1100"/>
        <v>12.95</v>
      </c>
      <c r="X5551">
        <f t="shared" si="1101"/>
        <v>3</v>
      </c>
      <c r="AG5551" s="93">
        <f t="shared" si="1092"/>
        <v>35135</v>
      </c>
      <c r="AH5551" s="107">
        <f t="shared" si="1093"/>
        <v>9.7750000000000004</v>
      </c>
      <c r="AI5551" s="72">
        <f t="shared" si="1094"/>
        <v>11</v>
      </c>
      <c r="AJ5551">
        <f t="shared" si="1095"/>
        <v>3</v>
      </c>
      <c r="AK5551">
        <f t="shared" si="1096"/>
        <v>1996</v>
      </c>
    </row>
    <row r="5552" spans="1:37" x14ac:dyDescent="0.2">
      <c r="A5552" t="s">
        <v>70</v>
      </c>
      <c r="B5552" s="93">
        <v>35135</v>
      </c>
      <c r="C5552">
        <v>13.7</v>
      </c>
      <c r="D5552">
        <v>1</v>
      </c>
      <c r="E5552">
        <f t="shared" si="1090"/>
        <v>7.35</v>
      </c>
      <c r="F5552" s="106">
        <v>15.5</v>
      </c>
      <c r="G5552" s="107">
        <f t="shared" si="1097"/>
        <v>8.15</v>
      </c>
      <c r="H5552">
        <f t="shared" si="1098"/>
        <v>3</v>
      </c>
      <c r="I5552">
        <f t="shared" si="1099"/>
        <v>1996</v>
      </c>
      <c r="Q5552" t="s">
        <v>72</v>
      </c>
      <c r="R5552" s="93">
        <v>35135</v>
      </c>
      <c r="S5552">
        <v>8.6</v>
      </c>
      <c r="T5552">
        <v>-2.4</v>
      </c>
      <c r="U5552">
        <f t="shared" si="1091"/>
        <v>3.0999999999999996</v>
      </c>
      <c r="V5552" s="106">
        <v>14.5</v>
      </c>
      <c r="W5552" s="107">
        <f t="shared" si="1100"/>
        <v>11.4</v>
      </c>
      <c r="X5552">
        <f t="shared" si="1101"/>
        <v>3</v>
      </c>
      <c r="AG5552" s="93">
        <f t="shared" si="1092"/>
        <v>35136</v>
      </c>
      <c r="AH5552" s="107">
        <f t="shared" si="1093"/>
        <v>11.475</v>
      </c>
      <c r="AI5552" s="72">
        <f t="shared" si="1094"/>
        <v>12</v>
      </c>
      <c r="AJ5552">
        <f t="shared" si="1095"/>
        <v>3</v>
      </c>
      <c r="AK5552">
        <f t="shared" si="1096"/>
        <v>1996</v>
      </c>
    </row>
    <row r="5553" spans="1:37" x14ac:dyDescent="0.2">
      <c r="A5553" t="s">
        <v>70</v>
      </c>
      <c r="B5553" s="93">
        <v>35136</v>
      </c>
      <c r="C5553">
        <v>7.2</v>
      </c>
      <c r="D5553">
        <v>0.6</v>
      </c>
      <c r="E5553">
        <f t="shared" si="1090"/>
        <v>3.9</v>
      </c>
      <c r="F5553" s="106">
        <v>15.5</v>
      </c>
      <c r="G5553" s="107">
        <f t="shared" si="1097"/>
        <v>11.6</v>
      </c>
      <c r="H5553">
        <f t="shared" si="1098"/>
        <v>3</v>
      </c>
      <c r="I5553">
        <f t="shared" si="1099"/>
        <v>1996</v>
      </c>
      <c r="Q5553" t="s">
        <v>72</v>
      </c>
      <c r="R5553" s="93">
        <v>35136</v>
      </c>
      <c r="S5553">
        <v>7.7</v>
      </c>
      <c r="T5553">
        <v>-1.4</v>
      </c>
      <c r="U5553">
        <f t="shared" si="1091"/>
        <v>3.1500000000000004</v>
      </c>
      <c r="V5553" s="106">
        <v>14.5</v>
      </c>
      <c r="W5553" s="107">
        <f t="shared" si="1100"/>
        <v>11.35</v>
      </c>
      <c r="X5553">
        <f t="shared" si="1101"/>
        <v>3</v>
      </c>
      <c r="AG5553" s="93">
        <f t="shared" si="1092"/>
        <v>35137</v>
      </c>
      <c r="AH5553" s="107">
        <f t="shared" si="1093"/>
        <v>13.05</v>
      </c>
      <c r="AI5553" s="72">
        <f t="shared" si="1094"/>
        <v>13</v>
      </c>
      <c r="AJ5553">
        <f t="shared" si="1095"/>
        <v>3</v>
      </c>
      <c r="AK5553">
        <f t="shared" si="1096"/>
        <v>1996</v>
      </c>
    </row>
    <row r="5554" spans="1:37" x14ac:dyDescent="0.2">
      <c r="A5554" t="s">
        <v>70</v>
      </c>
      <c r="B5554" s="93">
        <v>35137</v>
      </c>
      <c r="C5554">
        <v>8.6999999999999993</v>
      </c>
      <c r="D5554">
        <v>-4.2</v>
      </c>
      <c r="E5554">
        <f t="shared" si="1090"/>
        <v>2.2499999999999996</v>
      </c>
      <c r="F5554" s="106">
        <v>15.5</v>
      </c>
      <c r="G5554" s="107">
        <f t="shared" si="1097"/>
        <v>13.25</v>
      </c>
      <c r="H5554">
        <f t="shared" si="1098"/>
        <v>3</v>
      </c>
      <c r="I5554">
        <f t="shared" si="1099"/>
        <v>1996</v>
      </c>
      <c r="Q5554" t="s">
        <v>72</v>
      </c>
      <c r="R5554" s="93">
        <v>35137</v>
      </c>
      <c r="S5554">
        <v>6</v>
      </c>
      <c r="T5554">
        <v>-2.7</v>
      </c>
      <c r="U5554">
        <f t="shared" si="1091"/>
        <v>1.65</v>
      </c>
      <c r="V5554" s="106">
        <v>14.5</v>
      </c>
      <c r="W5554" s="107">
        <f t="shared" si="1100"/>
        <v>12.85</v>
      </c>
      <c r="X5554">
        <f t="shared" si="1101"/>
        <v>3</v>
      </c>
      <c r="AG5554" s="93">
        <f t="shared" si="1092"/>
        <v>35138</v>
      </c>
      <c r="AH5554" s="107">
        <f t="shared" si="1093"/>
        <v>8.0250000000000004</v>
      </c>
      <c r="AI5554" s="72">
        <f t="shared" si="1094"/>
        <v>14</v>
      </c>
      <c r="AJ5554">
        <f t="shared" si="1095"/>
        <v>3</v>
      </c>
      <c r="AK5554">
        <f t="shared" si="1096"/>
        <v>1996</v>
      </c>
    </row>
    <row r="5555" spans="1:37" x14ac:dyDescent="0.2">
      <c r="A5555" t="s">
        <v>70</v>
      </c>
      <c r="B5555" s="93">
        <v>35138</v>
      </c>
      <c r="C5555">
        <v>13.1</v>
      </c>
      <c r="D5555">
        <v>3.9</v>
      </c>
      <c r="E5555">
        <f t="shared" si="1090"/>
        <v>8.5</v>
      </c>
      <c r="F5555" s="106">
        <v>15.5</v>
      </c>
      <c r="G5555" s="107">
        <f t="shared" si="1097"/>
        <v>7</v>
      </c>
      <c r="H5555">
        <f t="shared" si="1098"/>
        <v>3</v>
      </c>
      <c r="I5555">
        <f t="shared" si="1099"/>
        <v>1996</v>
      </c>
      <c r="Q5555" t="s">
        <v>72</v>
      </c>
      <c r="R5555" s="93">
        <v>35138</v>
      </c>
      <c r="S5555">
        <v>8.8000000000000007</v>
      </c>
      <c r="T5555">
        <v>2.1</v>
      </c>
      <c r="U5555">
        <f t="shared" si="1091"/>
        <v>5.45</v>
      </c>
      <c r="V5555" s="106">
        <v>14.5</v>
      </c>
      <c r="W5555" s="107">
        <f t="shared" si="1100"/>
        <v>9.0500000000000007</v>
      </c>
      <c r="X5555">
        <f t="shared" si="1101"/>
        <v>3</v>
      </c>
      <c r="AG5555" s="93">
        <f t="shared" si="1092"/>
        <v>35139</v>
      </c>
      <c r="AH5555" s="107">
        <f t="shared" si="1093"/>
        <v>11.3</v>
      </c>
      <c r="AI5555" s="72">
        <f t="shared" si="1094"/>
        <v>15</v>
      </c>
      <c r="AJ5555">
        <f t="shared" si="1095"/>
        <v>3</v>
      </c>
      <c r="AK5555">
        <f t="shared" si="1096"/>
        <v>1996</v>
      </c>
    </row>
    <row r="5556" spans="1:37" x14ac:dyDescent="0.2">
      <c r="A5556" t="s">
        <v>70</v>
      </c>
      <c r="B5556" s="93">
        <v>35139</v>
      </c>
      <c r="C5556">
        <v>10.7</v>
      </c>
      <c r="D5556">
        <v>-0.6</v>
      </c>
      <c r="E5556">
        <f t="shared" si="1090"/>
        <v>5.05</v>
      </c>
      <c r="F5556" s="106">
        <v>15.5</v>
      </c>
      <c r="G5556" s="107">
        <f t="shared" si="1097"/>
        <v>10.45</v>
      </c>
      <c r="H5556">
        <f t="shared" si="1098"/>
        <v>3</v>
      </c>
      <c r="I5556">
        <f t="shared" si="1099"/>
        <v>1996</v>
      </c>
      <c r="Q5556" t="s">
        <v>72</v>
      </c>
      <c r="R5556" s="93">
        <v>35139</v>
      </c>
      <c r="S5556">
        <v>6.5</v>
      </c>
      <c r="T5556">
        <v>-1.8</v>
      </c>
      <c r="U5556">
        <f t="shared" si="1091"/>
        <v>2.35</v>
      </c>
      <c r="V5556" s="106">
        <v>14.5</v>
      </c>
      <c r="W5556" s="107">
        <f t="shared" si="1100"/>
        <v>12.15</v>
      </c>
      <c r="X5556">
        <f t="shared" si="1101"/>
        <v>3</v>
      </c>
      <c r="AG5556" s="93">
        <f t="shared" si="1092"/>
        <v>35140</v>
      </c>
      <c r="AH5556" s="107">
        <f t="shared" si="1093"/>
        <v>16.05</v>
      </c>
      <c r="AI5556" s="72">
        <f t="shared" si="1094"/>
        <v>16</v>
      </c>
      <c r="AJ5556">
        <f t="shared" si="1095"/>
        <v>3</v>
      </c>
      <c r="AK5556">
        <f t="shared" si="1096"/>
        <v>1996</v>
      </c>
    </row>
    <row r="5557" spans="1:37" x14ac:dyDescent="0.2">
      <c r="A5557" t="s">
        <v>70</v>
      </c>
      <c r="B5557" s="93">
        <v>35140</v>
      </c>
      <c r="C5557">
        <v>4.3</v>
      </c>
      <c r="D5557">
        <v>-4.9000000000000004</v>
      </c>
      <c r="E5557">
        <f t="shared" si="1090"/>
        <v>-0.30000000000000027</v>
      </c>
      <c r="F5557" s="106">
        <v>15.5</v>
      </c>
      <c r="G5557" s="107">
        <f t="shared" si="1097"/>
        <v>15.8</v>
      </c>
      <c r="H5557">
        <f t="shared" si="1098"/>
        <v>3</v>
      </c>
      <c r="I5557">
        <f t="shared" si="1099"/>
        <v>1996</v>
      </c>
      <c r="Q5557" t="s">
        <v>72</v>
      </c>
      <c r="R5557" s="93">
        <v>35140</v>
      </c>
      <c r="S5557">
        <v>2.9</v>
      </c>
      <c r="T5557">
        <v>-6.5</v>
      </c>
      <c r="U5557">
        <f t="shared" si="1091"/>
        <v>-1.8</v>
      </c>
      <c r="V5557" s="106">
        <v>14.5</v>
      </c>
      <c r="W5557" s="107">
        <f t="shared" si="1100"/>
        <v>16.3</v>
      </c>
      <c r="X5557">
        <f t="shared" si="1101"/>
        <v>3</v>
      </c>
      <c r="AG5557" s="93">
        <f t="shared" si="1092"/>
        <v>35141</v>
      </c>
      <c r="AH5557" s="107">
        <f t="shared" si="1093"/>
        <v>11.95</v>
      </c>
      <c r="AI5557" s="72">
        <f t="shared" si="1094"/>
        <v>17</v>
      </c>
      <c r="AJ5557">
        <f t="shared" si="1095"/>
        <v>3</v>
      </c>
      <c r="AK5557">
        <f t="shared" si="1096"/>
        <v>1996</v>
      </c>
    </row>
    <row r="5558" spans="1:37" x14ac:dyDescent="0.2">
      <c r="A5558" t="s">
        <v>70</v>
      </c>
      <c r="B5558" s="93">
        <v>35141</v>
      </c>
      <c r="C5558">
        <v>8.1</v>
      </c>
      <c r="D5558">
        <v>-2.1</v>
      </c>
      <c r="E5558">
        <f t="shared" si="1090"/>
        <v>3</v>
      </c>
      <c r="F5558" s="106">
        <v>15.5</v>
      </c>
      <c r="G5558" s="107">
        <f t="shared" si="1097"/>
        <v>12.5</v>
      </c>
      <c r="H5558">
        <f t="shared" si="1098"/>
        <v>3</v>
      </c>
      <c r="I5558">
        <f t="shared" si="1099"/>
        <v>1996</v>
      </c>
      <c r="Q5558" t="s">
        <v>72</v>
      </c>
      <c r="R5558" s="93">
        <v>35141</v>
      </c>
      <c r="S5558">
        <v>7.3</v>
      </c>
      <c r="T5558">
        <v>-1.1000000000000001</v>
      </c>
      <c r="U5558">
        <f t="shared" si="1091"/>
        <v>3.0999999999999996</v>
      </c>
      <c r="V5558" s="106">
        <v>14.5</v>
      </c>
      <c r="W5558" s="107">
        <f t="shared" si="1100"/>
        <v>11.4</v>
      </c>
      <c r="X5558">
        <f t="shared" si="1101"/>
        <v>3</v>
      </c>
      <c r="AG5558" s="93">
        <f t="shared" si="1092"/>
        <v>35142</v>
      </c>
      <c r="AH5558" s="107">
        <f t="shared" si="1093"/>
        <v>14.600000000000001</v>
      </c>
      <c r="AI5558" s="72">
        <f t="shared" si="1094"/>
        <v>18</v>
      </c>
      <c r="AJ5558">
        <f t="shared" si="1095"/>
        <v>3</v>
      </c>
      <c r="AK5558">
        <f t="shared" si="1096"/>
        <v>1996</v>
      </c>
    </row>
    <row r="5559" spans="1:37" x14ac:dyDescent="0.2">
      <c r="A5559" t="s">
        <v>70</v>
      </c>
      <c r="B5559" s="93">
        <v>35142</v>
      </c>
      <c r="C5559">
        <v>6.9</v>
      </c>
      <c r="D5559">
        <v>-5.2</v>
      </c>
      <c r="E5559">
        <f t="shared" si="1090"/>
        <v>0.85000000000000009</v>
      </c>
      <c r="F5559" s="106">
        <v>15.5</v>
      </c>
      <c r="G5559" s="107">
        <f t="shared" si="1097"/>
        <v>14.65</v>
      </c>
      <c r="H5559">
        <f t="shared" si="1098"/>
        <v>3</v>
      </c>
      <c r="I5559">
        <f t="shared" si="1099"/>
        <v>1996</v>
      </c>
      <c r="Q5559" t="s">
        <v>72</v>
      </c>
      <c r="R5559" s="93">
        <v>35142</v>
      </c>
      <c r="S5559">
        <v>3.3</v>
      </c>
      <c r="T5559">
        <v>-3.4</v>
      </c>
      <c r="U5559">
        <f t="shared" si="1091"/>
        <v>-5.0000000000000044E-2</v>
      </c>
      <c r="V5559" s="106">
        <v>14.5</v>
      </c>
      <c r="W5559" s="107">
        <f t="shared" si="1100"/>
        <v>14.55</v>
      </c>
      <c r="X5559">
        <f t="shared" si="1101"/>
        <v>3</v>
      </c>
      <c r="AG5559" s="93">
        <f t="shared" si="1092"/>
        <v>35143</v>
      </c>
      <c r="AH5559" s="107">
        <f t="shared" si="1093"/>
        <v>11.275</v>
      </c>
      <c r="AI5559" s="72">
        <f t="shared" si="1094"/>
        <v>19</v>
      </c>
      <c r="AJ5559">
        <f t="shared" si="1095"/>
        <v>3</v>
      </c>
      <c r="AK5559">
        <f t="shared" si="1096"/>
        <v>1996</v>
      </c>
    </row>
    <row r="5560" spans="1:37" x14ac:dyDescent="0.2">
      <c r="A5560" t="s">
        <v>70</v>
      </c>
      <c r="B5560" s="93">
        <v>35143</v>
      </c>
      <c r="C5560">
        <v>12</v>
      </c>
      <c r="D5560">
        <v>0.7</v>
      </c>
      <c r="E5560">
        <f t="shared" si="1090"/>
        <v>6.35</v>
      </c>
      <c r="F5560" s="106">
        <v>15.5</v>
      </c>
      <c r="G5560" s="107">
        <f t="shared" si="1097"/>
        <v>9.15</v>
      </c>
      <c r="H5560">
        <f t="shared" si="1098"/>
        <v>3</v>
      </c>
      <c r="I5560">
        <f t="shared" si="1099"/>
        <v>1996</v>
      </c>
      <c r="Q5560" t="s">
        <v>72</v>
      </c>
      <c r="R5560" s="93">
        <v>35143</v>
      </c>
      <c r="S5560">
        <v>3.9</v>
      </c>
      <c r="T5560">
        <v>-1.7</v>
      </c>
      <c r="U5560">
        <f t="shared" si="1091"/>
        <v>1.1000000000000001</v>
      </c>
      <c r="V5560" s="106">
        <v>14.5</v>
      </c>
      <c r="W5560" s="107">
        <f t="shared" si="1100"/>
        <v>13.4</v>
      </c>
      <c r="X5560">
        <f t="shared" si="1101"/>
        <v>3</v>
      </c>
      <c r="AG5560" s="93">
        <f t="shared" si="1092"/>
        <v>35144</v>
      </c>
      <c r="AH5560" s="107">
        <f t="shared" si="1093"/>
        <v>16.975000000000001</v>
      </c>
      <c r="AI5560" s="72">
        <f t="shared" si="1094"/>
        <v>20</v>
      </c>
      <c r="AJ5560">
        <f t="shared" si="1095"/>
        <v>3</v>
      </c>
      <c r="AK5560">
        <f t="shared" si="1096"/>
        <v>1996</v>
      </c>
    </row>
    <row r="5561" spans="1:37" x14ac:dyDescent="0.2">
      <c r="A5561" t="s">
        <v>70</v>
      </c>
      <c r="B5561" s="93">
        <v>35144</v>
      </c>
      <c r="C5561">
        <v>7.5</v>
      </c>
      <c r="D5561">
        <v>-6.2</v>
      </c>
      <c r="E5561">
        <f t="shared" si="1090"/>
        <v>0.64999999999999991</v>
      </c>
      <c r="F5561" s="106">
        <v>15.5</v>
      </c>
      <c r="G5561" s="107">
        <f t="shared" si="1097"/>
        <v>14.85</v>
      </c>
      <c r="H5561">
        <f t="shared" si="1098"/>
        <v>3</v>
      </c>
      <c r="I5561">
        <f t="shared" si="1099"/>
        <v>1996</v>
      </c>
      <c r="Q5561" t="s">
        <v>72</v>
      </c>
      <c r="R5561" s="93">
        <v>35144</v>
      </c>
      <c r="S5561">
        <v>-0.2</v>
      </c>
      <c r="T5561">
        <v>-9</v>
      </c>
      <c r="U5561">
        <f t="shared" si="1091"/>
        <v>-4.5999999999999996</v>
      </c>
      <c r="V5561" s="106">
        <v>14.5</v>
      </c>
      <c r="W5561" s="107">
        <f t="shared" si="1100"/>
        <v>19.100000000000001</v>
      </c>
      <c r="X5561">
        <f t="shared" si="1101"/>
        <v>3</v>
      </c>
      <c r="AG5561" s="93">
        <f t="shared" si="1092"/>
        <v>35145</v>
      </c>
      <c r="AH5561" s="107">
        <f t="shared" si="1093"/>
        <v>22.4</v>
      </c>
      <c r="AI5561" s="72">
        <f t="shared" si="1094"/>
        <v>21</v>
      </c>
      <c r="AJ5561">
        <f t="shared" si="1095"/>
        <v>3</v>
      </c>
      <c r="AK5561">
        <f t="shared" si="1096"/>
        <v>1996</v>
      </c>
    </row>
    <row r="5562" spans="1:37" x14ac:dyDescent="0.2">
      <c r="A5562" t="s">
        <v>70</v>
      </c>
      <c r="B5562" s="93">
        <v>35145</v>
      </c>
      <c r="C5562">
        <v>-3.1</v>
      </c>
      <c r="D5562">
        <v>-7.4</v>
      </c>
      <c r="E5562">
        <f t="shared" si="1090"/>
        <v>-5.25</v>
      </c>
      <c r="F5562" s="106">
        <v>15.5</v>
      </c>
      <c r="G5562" s="107">
        <f t="shared" si="1097"/>
        <v>20.75</v>
      </c>
      <c r="H5562">
        <f t="shared" si="1098"/>
        <v>3</v>
      </c>
      <c r="I5562">
        <f t="shared" si="1099"/>
        <v>1996</v>
      </c>
      <c r="Q5562" t="s">
        <v>72</v>
      </c>
      <c r="R5562" s="93">
        <v>35145</v>
      </c>
      <c r="S5562">
        <v>-7.6</v>
      </c>
      <c r="T5562">
        <v>-11.5</v>
      </c>
      <c r="U5562">
        <f t="shared" si="1091"/>
        <v>-9.5500000000000007</v>
      </c>
      <c r="V5562" s="106">
        <v>14.5</v>
      </c>
      <c r="W5562" s="107">
        <f t="shared" si="1100"/>
        <v>24.05</v>
      </c>
      <c r="X5562">
        <f t="shared" si="1101"/>
        <v>3</v>
      </c>
      <c r="AG5562" s="93">
        <f t="shared" si="1092"/>
        <v>35146</v>
      </c>
      <c r="AH5562" s="107">
        <f t="shared" si="1093"/>
        <v>26.1</v>
      </c>
      <c r="AI5562" s="72">
        <f t="shared" si="1094"/>
        <v>22</v>
      </c>
      <c r="AJ5562">
        <f t="shared" si="1095"/>
        <v>3</v>
      </c>
      <c r="AK5562">
        <f t="shared" si="1096"/>
        <v>1996</v>
      </c>
    </row>
    <row r="5563" spans="1:37" x14ac:dyDescent="0.2">
      <c r="A5563" t="s">
        <v>70</v>
      </c>
      <c r="B5563" s="93">
        <v>35146</v>
      </c>
      <c r="C5563">
        <v>-3.6</v>
      </c>
      <c r="D5563">
        <v>-15</v>
      </c>
      <c r="E5563">
        <f t="shared" si="1090"/>
        <v>-9.3000000000000007</v>
      </c>
      <c r="F5563" s="106">
        <v>15.5</v>
      </c>
      <c r="G5563" s="107">
        <f t="shared" si="1097"/>
        <v>24.8</v>
      </c>
      <c r="H5563">
        <f t="shared" si="1098"/>
        <v>3</v>
      </c>
      <c r="I5563">
        <f t="shared" si="1099"/>
        <v>1996</v>
      </c>
      <c r="Q5563" t="s">
        <v>72</v>
      </c>
      <c r="R5563" s="93">
        <v>35146</v>
      </c>
      <c r="S5563">
        <v>-10.4</v>
      </c>
      <c r="T5563">
        <v>-15.4</v>
      </c>
      <c r="U5563">
        <f t="shared" si="1091"/>
        <v>-12.9</v>
      </c>
      <c r="V5563" s="106">
        <v>14.5</v>
      </c>
      <c r="W5563" s="107">
        <f t="shared" si="1100"/>
        <v>27.4</v>
      </c>
      <c r="X5563">
        <f t="shared" si="1101"/>
        <v>3</v>
      </c>
      <c r="AG5563" s="93">
        <f t="shared" si="1092"/>
        <v>35147</v>
      </c>
      <c r="AH5563" s="107">
        <f t="shared" si="1093"/>
        <v>33.924999999999997</v>
      </c>
      <c r="AI5563" s="72">
        <f t="shared" si="1094"/>
        <v>23</v>
      </c>
      <c r="AJ5563">
        <f t="shared" si="1095"/>
        <v>3</v>
      </c>
      <c r="AK5563">
        <f t="shared" si="1096"/>
        <v>1996</v>
      </c>
    </row>
    <row r="5564" spans="1:37" x14ac:dyDescent="0.2">
      <c r="A5564" t="s">
        <v>70</v>
      </c>
      <c r="B5564" s="93">
        <v>35147</v>
      </c>
      <c r="C5564">
        <v>-14.9</v>
      </c>
      <c r="D5564">
        <v>-23.2</v>
      </c>
      <c r="E5564">
        <f t="shared" si="1090"/>
        <v>-19.05</v>
      </c>
      <c r="F5564" s="106">
        <v>15.5</v>
      </c>
      <c r="G5564" s="107">
        <f t="shared" si="1097"/>
        <v>34.549999999999997</v>
      </c>
      <c r="H5564">
        <f t="shared" si="1098"/>
        <v>3</v>
      </c>
      <c r="I5564">
        <f t="shared" si="1099"/>
        <v>1996</v>
      </c>
      <c r="Q5564" t="s">
        <v>72</v>
      </c>
      <c r="R5564" s="93">
        <v>35147</v>
      </c>
      <c r="S5564">
        <v>-15.2</v>
      </c>
      <c r="T5564">
        <v>-22.4</v>
      </c>
      <c r="U5564">
        <f t="shared" si="1091"/>
        <v>-18.799999999999997</v>
      </c>
      <c r="V5564" s="106">
        <v>14.5</v>
      </c>
      <c r="W5564" s="107">
        <f t="shared" si="1100"/>
        <v>33.299999999999997</v>
      </c>
      <c r="X5564">
        <f t="shared" si="1101"/>
        <v>3</v>
      </c>
      <c r="AG5564" s="93">
        <f t="shared" si="1092"/>
        <v>35148</v>
      </c>
      <c r="AH5564" s="107">
        <f t="shared" si="1093"/>
        <v>32.625</v>
      </c>
      <c r="AI5564" s="72">
        <f t="shared" si="1094"/>
        <v>24</v>
      </c>
      <c r="AJ5564">
        <f t="shared" si="1095"/>
        <v>3</v>
      </c>
      <c r="AK5564">
        <f t="shared" si="1096"/>
        <v>1996</v>
      </c>
    </row>
    <row r="5565" spans="1:37" x14ac:dyDescent="0.2">
      <c r="A5565" t="s">
        <v>70</v>
      </c>
      <c r="B5565" s="93">
        <v>35148</v>
      </c>
      <c r="C5565">
        <v>-12.2</v>
      </c>
      <c r="D5565">
        <v>-26.9</v>
      </c>
      <c r="E5565">
        <f t="shared" si="1090"/>
        <v>-19.549999999999997</v>
      </c>
      <c r="F5565" s="106">
        <v>15.5</v>
      </c>
      <c r="G5565" s="107">
        <f t="shared" si="1097"/>
        <v>35.049999999999997</v>
      </c>
      <c r="H5565">
        <f t="shared" si="1098"/>
        <v>3</v>
      </c>
      <c r="I5565">
        <f t="shared" si="1099"/>
        <v>1996</v>
      </c>
      <c r="Q5565" t="s">
        <v>72</v>
      </c>
      <c r="R5565" s="93">
        <v>35148</v>
      </c>
      <c r="S5565">
        <v>-8</v>
      </c>
      <c r="T5565">
        <v>-23.4</v>
      </c>
      <c r="U5565">
        <f t="shared" si="1091"/>
        <v>-15.7</v>
      </c>
      <c r="V5565" s="106">
        <v>14.5</v>
      </c>
      <c r="W5565" s="107">
        <f t="shared" si="1100"/>
        <v>30.2</v>
      </c>
      <c r="X5565">
        <f t="shared" si="1101"/>
        <v>3</v>
      </c>
      <c r="AG5565" s="93">
        <f t="shared" si="1092"/>
        <v>35149</v>
      </c>
      <c r="AH5565" s="107">
        <f t="shared" si="1093"/>
        <v>24.524999999999999</v>
      </c>
      <c r="AI5565" s="72">
        <f t="shared" si="1094"/>
        <v>25</v>
      </c>
      <c r="AJ5565">
        <f t="shared" si="1095"/>
        <v>3</v>
      </c>
      <c r="AK5565">
        <f t="shared" si="1096"/>
        <v>1996</v>
      </c>
    </row>
    <row r="5566" spans="1:37" x14ac:dyDescent="0.2">
      <c r="A5566" t="s">
        <v>70</v>
      </c>
      <c r="B5566" s="93">
        <v>35149</v>
      </c>
      <c r="C5566">
        <v>-0.2</v>
      </c>
      <c r="D5566">
        <v>-20.2</v>
      </c>
      <c r="E5566">
        <f t="shared" si="1090"/>
        <v>-10.199999999999999</v>
      </c>
      <c r="F5566" s="106">
        <v>15.5</v>
      </c>
      <c r="G5566" s="107">
        <f t="shared" si="1097"/>
        <v>25.7</v>
      </c>
      <c r="H5566">
        <f t="shared" si="1098"/>
        <v>3</v>
      </c>
      <c r="I5566">
        <f t="shared" si="1099"/>
        <v>1996</v>
      </c>
      <c r="Q5566" t="s">
        <v>72</v>
      </c>
      <c r="R5566" s="93">
        <v>35149</v>
      </c>
      <c r="S5566">
        <v>1.5</v>
      </c>
      <c r="T5566">
        <v>-19.2</v>
      </c>
      <c r="U5566">
        <f t="shared" si="1091"/>
        <v>-8.85</v>
      </c>
      <c r="V5566" s="106">
        <v>14.5</v>
      </c>
      <c r="W5566" s="107">
        <f t="shared" si="1100"/>
        <v>23.35</v>
      </c>
      <c r="X5566">
        <f t="shared" si="1101"/>
        <v>3</v>
      </c>
      <c r="AG5566" s="93">
        <f t="shared" si="1092"/>
        <v>35150</v>
      </c>
      <c r="AH5566" s="107">
        <f t="shared" si="1093"/>
        <v>22.3</v>
      </c>
      <c r="AI5566" s="72">
        <f t="shared" si="1094"/>
        <v>26</v>
      </c>
      <c r="AJ5566">
        <f t="shared" si="1095"/>
        <v>3</v>
      </c>
      <c r="AK5566">
        <f t="shared" si="1096"/>
        <v>1996</v>
      </c>
    </row>
    <row r="5567" spans="1:37" x14ac:dyDescent="0.2">
      <c r="A5567" t="s">
        <v>70</v>
      </c>
      <c r="B5567" s="93">
        <v>35150</v>
      </c>
      <c r="C5567">
        <v>-2.8</v>
      </c>
      <c r="D5567">
        <v>-10.8</v>
      </c>
      <c r="E5567">
        <f t="shared" si="1090"/>
        <v>-6.8000000000000007</v>
      </c>
      <c r="F5567" s="106">
        <v>15.5</v>
      </c>
      <c r="G5567" s="107">
        <f t="shared" si="1097"/>
        <v>22.3</v>
      </c>
      <c r="H5567">
        <f t="shared" si="1098"/>
        <v>3</v>
      </c>
      <c r="I5567">
        <f t="shared" si="1099"/>
        <v>1996</v>
      </c>
      <c r="Q5567" t="s">
        <v>72</v>
      </c>
      <c r="R5567" s="93">
        <v>35150</v>
      </c>
      <c r="S5567">
        <v>-3.7</v>
      </c>
      <c r="T5567">
        <v>-11.9</v>
      </c>
      <c r="U5567">
        <f t="shared" si="1091"/>
        <v>-7.8000000000000007</v>
      </c>
      <c r="V5567" s="106">
        <v>14.5</v>
      </c>
      <c r="W5567" s="107">
        <f t="shared" si="1100"/>
        <v>22.3</v>
      </c>
      <c r="X5567">
        <f t="shared" si="1101"/>
        <v>3</v>
      </c>
      <c r="AG5567" s="93">
        <f t="shared" si="1092"/>
        <v>35151</v>
      </c>
      <c r="AH5567" s="107">
        <f t="shared" si="1093"/>
        <v>28.625</v>
      </c>
      <c r="AI5567" s="72">
        <f t="shared" si="1094"/>
        <v>27</v>
      </c>
      <c r="AJ5567">
        <f t="shared" si="1095"/>
        <v>3</v>
      </c>
      <c r="AK5567">
        <f t="shared" si="1096"/>
        <v>1996</v>
      </c>
    </row>
    <row r="5568" spans="1:37" x14ac:dyDescent="0.2">
      <c r="A5568" t="s">
        <v>70</v>
      </c>
      <c r="B5568" s="93">
        <v>35151</v>
      </c>
      <c r="C5568">
        <v>-8.6999999999999993</v>
      </c>
      <c r="D5568">
        <v>-21.2</v>
      </c>
      <c r="E5568">
        <f t="shared" si="1090"/>
        <v>-14.95</v>
      </c>
      <c r="F5568" s="106">
        <v>15.5</v>
      </c>
      <c r="G5568" s="107">
        <f t="shared" si="1097"/>
        <v>30.45</v>
      </c>
      <c r="H5568">
        <f t="shared" si="1098"/>
        <v>3</v>
      </c>
      <c r="I5568">
        <f t="shared" si="1099"/>
        <v>1996</v>
      </c>
      <c r="Q5568" t="s">
        <v>72</v>
      </c>
      <c r="R5568" s="93">
        <v>35151</v>
      </c>
      <c r="S5568">
        <v>-7.2</v>
      </c>
      <c r="T5568">
        <v>-17.399999999999999</v>
      </c>
      <c r="U5568">
        <f t="shared" si="1091"/>
        <v>-12.299999999999999</v>
      </c>
      <c r="V5568" s="106">
        <v>14.5</v>
      </c>
      <c r="W5568" s="107">
        <f t="shared" si="1100"/>
        <v>26.799999999999997</v>
      </c>
      <c r="X5568">
        <f t="shared" si="1101"/>
        <v>3</v>
      </c>
      <c r="AG5568" s="93">
        <f t="shared" si="1092"/>
        <v>35152</v>
      </c>
      <c r="AH5568" s="107">
        <f t="shared" si="1093"/>
        <v>25.625</v>
      </c>
      <c r="AI5568" s="72">
        <f t="shared" si="1094"/>
        <v>28</v>
      </c>
      <c r="AJ5568">
        <f t="shared" si="1095"/>
        <v>3</v>
      </c>
      <c r="AK5568">
        <f t="shared" si="1096"/>
        <v>1996</v>
      </c>
    </row>
    <row r="5569" spans="1:37" x14ac:dyDescent="0.2">
      <c r="A5569" t="s">
        <v>70</v>
      </c>
      <c r="B5569" s="93">
        <v>35152</v>
      </c>
      <c r="C5569">
        <v>-5.7</v>
      </c>
      <c r="D5569">
        <v>-19.5</v>
      </c>
      <c r="E5569">
        <f t="shared" si="1090"/>
        <v>-12.6</v>
      </c>
      <c r="F5569" s="106">
        <v>15.5</v>
      </c>
      <c r="G5569" s="107">
        <f t="shared" si="1097"/>
        <v>28.1</v>
      </c>
      <c r="H5569">
        <f t="shared" si="1098"/>
        <v>3</v>
      </c>
      <c r="I5569">
        <f t="shared" si="1099"/>
        <v>1996</v>
      </c>
      <c r="Q5569" t="s">
        <v>72</v>
      </c>
      <c r="R5569" s="93">
        <v>35152</v>
      </c>
      <c r="S5569">
        <v>-3.1</v>
      </c>
      <c r="T5569">
        <v>-14.2</v>
      </c>
      <c r="U5569">
        <f t="shared" si="1091"/>
        <v>-8.65</v>
      </c>
      <c r="V5569" s="106">
        <v>14.5</v>
      </c>
      <c r="W5569" s="107">
        <f t="shared" si="1100"/>
        <v>23.15</v>
      </c>
      <c r="X5569">
        <f t="shared" si="1101"/>
        <v>3</v>
      </c>
      <c r="AG5569" s="93">
        <f t="shared" si="1092"/>
        <v>35153</v>
      </c>
      <c r="AH5569" s="107">
        <f t="shared" si="1093"/>
        <v>24.15</v>
      </c>
      <c r="AI5569" s="72">
        <f t="shared" si="1094"/>
        <v>29</v>
      </c>
      <c r="AJ5569">
        <f t="shared" si="1095"/>
        <v>3</v>
      </c>
      <c r="AK5569">
        <f t="shared" si="1096"/>
        <v>1996</v>
      </c>
    </row>
    <row r="5570" spans="1:37" x14ac:dyDescent="0.2">
      <c r="A5570" t="s">
        <v>70</v>
      </c>
      <c r="B5570" s="93">
        <v>35153</v>
      </c>
      <c r="C5570">
        <v>-7.9</v>
      </c>
      <c r="D5570">
        <v>-12.1</v>
      </c>
      <c r="E5570">
        <f t="shared" si="1090"/>
        <v>-10</v>
      </c>
      <c r="F5570" s="106">
        <v>15.5</v>
      </c>
      <c r="G5570" s="107">
        <f t="shared" si="1097"/>
        <v>25.5</v>
      </c>
      <c r="H5570">
        <f t="shared" si="1098"/>
        <v>3</v>
      </c>
      <c r="I5570">
        <f t="shared" si="1099"/>
        <v>1996</v>
      </c>
      <c r="Q5570" t="s">
        <v>72</v>
      </c>
      <c r="R5570" s="93">
        <v>35153</v>
      </c>
      <c r="S5570">
        <v>-6.1</v>
      </c>
      <c r="T5570">
        <v>-10.5</v>
      </c>
      <c r="U5570">
        <f t="shared" si="1091"/>
        <v>-8.3000000000000007</v>
      </c>
      <c r="V5570" s="106">
        <v>14.5</v>
      </c>
      <c r="W5570" s="107">
        <f t="shared" si="1100"/>
        <v>22.8</v>
      </c>
      <c r="X5570">
        <f t="shared" si="1101"/>
        <v>3</v>
      </c>
      <c r="AG5570" s="93">
        <f t="shared" si="1092"/>
        <v>35154</v>
      </c>
      <c r="AH5570" s="107">
        <f t="shared" si="1093"/>
        <v>25.25</v>
      </c>
      <c r="AI5570" s="72">
        <f t="shared" si="1094"/>
        <v>30</v>
      </c>
      <c r="AJ5570">
        <f t="shared" si="1095"/>
        <v>3</v>
      </c>
      <c r="AK5570">
        <f t="shared" si="1096"/>
        <v>1996</v>
      </c>
    </row>
    <row r="5571" spans="1:37" x14ac:dyDescent="0.2">
      <c r="A5571" t="s">
        <v>70</v>
      </c>
      <c r="B5571" s="93">
        <v>35154</v>
      </c>
      <c r="C5571">
        <v>-7.4</v>
      </c>
      <c r="D5571">
        <v>-14.1</v>
      </c>
      <c r="E5571">
        <f t="shared" si="1090"/>
        <v>-10.75</v>
      </c>
      <c r="F5571" s="106">
        <v>15.5</v>
      </c>
      <c r="G5571" s="107">
        <f t="shared" si="1097"/>
        <v>26.25</v>
      </c>
      <c r="H5571">
        <f t="shared" si="1098"/>
        <v>3</v>
      </c>
      <c r="I5571">
        <f t="shared" si="1099"/>
        <v>1996</v>
      </c>
      <c r="Q5571" t="s">
        <v>72</v>
      </c>
      <c r="R5571" s="93">
        <v>35154</v>
      </c>
      <c r="S5571">
        <v>-5.8</v>
      </c>
      <c r="T5571">
        <v>-13.7</v>
      </c>
      <c r="U5571">
        <f t="shared" si="1091"/>
        <v>-9.75</v>
      </c>
      <c r="V5571" s="106">
        <v>14.5</v>
      </c>
      <c r="W5571" s="107">
        <f t="shared" si="1100"/>
        <v>24.25</v>
      </c>
      <c r="X5571">
        <f t="shared" si="1101"/>
        <v>3</v>
      </c>
      <c r="AG5571" s="93">
        <f t="shared" si="1092"/>
        <v>35155</v>
      </c>
      <c r="AH5571" s="107">
        <f t="shared" si="1093"/>
        <v>22.7</v>
      </c>
      <c r="AI5571" s="72">
        <f t="shared" si="1094"/>
        <v>31</v>
      </c>
      <c r="AJ5571">
        <f t="shared" si="1095"/>
        <v>3</v>
      </c>
      <c r="AK5571">
        <f t="shared" si="1096"/>
        <v>1996</v>
      </c>
    </row>
    <row r="5572" spans="1:37" x14ac:dyDescent="0.2">
      <c r="A5572" t="s">
        <v>70</v>
      </c>
      <c r="B5572" s="93">
        <v>35155</v>
      </c>
      <c r="C5572">
        <v>-5.6</v>
      </c>
      <c r="D5572">
        <v>-9.3000000000000007</v>
      </c>
      <c r="E5572">
        <f t="shared" ref="E5572:E5635" si="1102">AVERAGE(C5572:D5572)</f>
        <v>-7.45</v>
      </c>
      <c r="F5572" s="106">
        <v>15.5</v>
      </c>
      <c r="G5572" s="107">
        <f t="shared" si="1097"/>
        <v>22.95</v>
      </c>
      <c r="H5572">
        <f t="shared" si="1098"/>
        <v>3</v>
      </c>
      <c r="I5572">
        <f t="shared" si="1099"/>
        <v>1996</v>
      </c>
      <c r="Q5572" t="s">
        <v>72</v>
      </c>
      <c r="R5572" s="93">
        <v>35155</v>
      </c>
      <c r="S5572">
        <v>-5.4</v>
      </c>
      <c r="T5572">
        <v>-10.5</v>
      </c>
      <c r="U5572">
        <f t="shared" ref="U5572:U5635" si="1103">AVERAGE(S5572:T5572)</f>
        <v>-7.95</v>
      </c>
      <c r="V5572" s="106">
        <v>14.5</v>
      </c>
      <c r="W5572" s="107">
        <f t="shared" si="1100"/>
        <v>22.45</v>
      </c>
      <c r="X5572">
        <f t="shared" si="1101"/>
        <v>3</v>
      </c>
      <c r="AG5572" s="93">
        <f t="shared" ref="AG5572:AG5635" si="1104">R5573</f>
        <v>35156</v>
      </c>
      <c r="AH5572" s="107">
        <f t="shared" ref="AH5572:AH5635" si="1105">AVERAGE(W5573,G5573)</f>
        <v>21.15</v>
      </c>
      <c r="AI5572" s="72">
        <f t="shared" ref="AI5572:AI5635" si="1106">DAY(AG5572)</f>
        <v>1</v>
      </c>
      <c r="AJ5572">
        <f t="shared" ref="AJ5572:AJ5635" si="1107">MONTH(AG5572)</f>
        <v>4</v>
      </c>
      <c r="AK5572">
        <f t="shared" ref="AK5572:AK5635" si="1108">YEAR(AG5572)</f>
        <v>1996</v>
      </c>
    </row>
    <row r="5573" spans="1:37" x14ac:dyDescent="0.2">
      <c r="A5573" t="s">
        <v>70</v>
      </c>
      <c r="B5573" s="93">
        <v>35156</v>
      </c>
      <c r="C5573">
        <v>-4.5999999999999996</v>
      </c>
      <c r="D5573">
        <v>-6.6</v>
      </c>
      <c r="E5573">
        <f t="shared" si="1102"/>
        <v>-5.6</v>
      </c>
      <c r="F5573" s="106">
        <v>15.5</v>
      </c>
      <c r="G5573" s="107">
        <f t="shared" ref="G5573:G5636" si="1109">IF(F5573-E5573&gt;0,F5573-E5573,0)</f>
        <v>21.1</v>
      </c>
      <c r="H5573">
        <f t="shared" ref="H5573:H5636" si="1110">MONTH(B5573)</f>
        <v>4</v>
      </c>
      <c r="I5573">
        <f t="shared" ref="I5573:I5636" si="1111">YEAR(B5573)</f>
        <v>1996</v>
      </c>
      <c r="Q5573" t="s">
        <v>72</v>
      </c>
      <c r="R5573" s="93">
        <v>35156</v>
      </c>
      <c r="S5573">
        <v>-5.6</v>
      </c>
      <c r="T5573">
        <v>-7.8</v>
      </c>
      <c r="U5573">
        <f t="shared" si="1103"/>
        <v>-6.6999999999999993</v>
      </c>
      <c r="V5573" s="106">
        <v>14.5</v>
      </c>
      <c r="W5573" s="107">
        <f t="shared" ref="W5573:W5636" si="1112">IF(V5573-U5573&gt;0,V5573-U5573,0)</f>
        <v>21.2</v>
      </c>
      <c r="X5573">
        <f t="shared" ref="X5573:X5636" si="1113">MONTH(R5573)</f>
        <v>4</v>
      </c>
      <c r="AG5573" s="93">
        <f t="shared" si="1104"/>
        <v>35157</v>
      </c>
      <c r="AH5573" s="107">
        <f t="shared" si="1105"/>
        <v>21</v>
      </c>
      <c r="AI5573" s="72">
        <f t="shared" si="1106"/>
        <v>2</v>
      </c>
      <c r="AJ5573">
        <f t="shared" si="1107"/>
        <v>4</v>
      </c>
      <c r="AK5573">
        <f t="shared" si="1108"/>
        <v>1996</v>
      </c>
    </row>
    <row r="5574" spans="1:37" x14ac:dyDescent="0.2">
      <c r="A5574" t="s">
        <v>70</v>
      </c>
      <c r="B5574" s="93">
        <v>35157</v>
      </c>
      <c r="C5574">
        <v>0.5</v>
      </c>
      <c r="D5574">
        <v>-6.1</v>
      </c>
      <c r="E5574">
        <f t="shared" si="1102"/>
        <v>-2.8</v>
      </c>
      <c r="F5574" s="106">
        <v>15.5</v>
      </c>
      <c r="G5574" s="107">
        <f t="shared" si="1109"/>
        <v>18.3</v>
      </c>
      <c r="H5574">
        <f t="shared" si="1110"/>
        <v>4</v>
      </c>
      <c r="I5574">
        <f t="shared" si="1111"/>
        <v>1996</v>
      </c>
      <c r="Q5574" t="s">
        <v>72</v>
      </c>
      <c r="R5574" s="93">
        <v>35157</v>
      </c>
      <c r="S5574">
        <v>-4</v>
      </c>
      <c r="T5574">
        <v>-14.4</v>
      </c>
      <c r="U5574">
        <f t="shared" si="1103"/>
        <v>-9.1999999999999993</v>
      </c>
      <c r="V5574" s="106">
        <v>14.5</v>
      </c>
      <c r="W5574" s="107">
        <f t="shared" si="1112"/>
        <v>23.7</v>
      </c>
      <c r="X5574">
        <f t="shared" si="1113"/>
        <v>4</v>
      </c>
      <c r="AG5574" s="93">
        <f t="shared" si="1104"/>
        <v>35158</v>
      </c>
      <c r="AH5574" s="107">
        <f t="shared" si="1105"/>
        <v>21.75</v>
      </c>
      <c r="AI5574" s="72">
        <f t="shared" si="1106"/>
        <v>3</v>
      </c>
      <c r="AJ5574">
        <f t="shared" si="1107"/>
        <v>4</v>
      </c>
      <c r="AK5574">
        <f t="shared" si="1108"/>
        <v>1996</v>
      </c>
    </row>
    <row r="5575" spans="1:37" x14ac:dyDescent="0.2">
      <c r="A5575" t="s">
        <v>70</v>
      </c>
      <c r="B5575" s="93">
        <v>35158</v>
      </c>
      <c r="C5575">
        <v>-0.1</v>
      </c>
      <c r="D5575">
        <v>-14.6</v>
      </c>
      <c r="E5575">
        <f t="shared" si="1102"/>
        <v>-7.35</v>
      </c>
      <c r="F5575" s="106">
        <v>15.5</v>
      </c>
      <c r="G5575" s="107">
        <f t="shared" si="1109"/>
        <v>22.85</v>
      </c>
      <c r="H5575">
        <f t="shared" si="1110"/>
        <v>4</v>
      </c>
      <c r="I5575">
        <f t="shared" si="1111"/>
        <v>1996</v>
      </c>
      <c r="Q5575" t="s">
        <v>72</v>
      </c>
      <c r="R5575" s="93">
        <v>35158</v>
      </c>
      <c r="S5575">
        <v>2.9</v>
      </c>
      <c r="T5575">
        <v>-15.2</v>
      </c>
      <c r="U5575">
        <f t="shared" si="1103"/>
        <v>-6.1499999999999995</v>
      </c>
      <c r="V5575" s="106">
        <v>14.5</v>
      </c>
      <c r="W5575" s="107">
        <f t="shared" si="1112"/>
        <v>20.65</v>
      </c>
      <c r="X5575">
        <f t="shared" si="1113"/>
        <v>4</v>
      </c>
      <c r="AG5575" s="93">
        <f t="shared" si="1104"/>
        <v>35159</v>
      </c>
      <c r="AH5575" s="107">
        <f t="shared" si="1105"/>
        <v>17.175000000000001</v>
      </c>
      <c r="AI5575" s="72">
        <f t="shared" si="1106"/>
        <v>4</v>
      </c>
      <c r="AJ5575">
        <f t="shared" si="1107"/>
        <v>4</v>
      </c>
      <c r="AK5575">
        <f t="shared" si="1108"/>
        <v>1996</v>
      </c>
    </row>
    <row r="5576" spans="1:37" x14ac:dyDescent="0.2">
      <c r="A5576" t="s">
        <v>70</v>
      </c>
      <c r="B5576" s="93">
        <v>35159</v>
      </c>
      <c r="C5576">
        <v>4.0999999999999996</v>
      </c>
      <c r="D5576">
        <v>-11.1</v>
      </c>
      <c r="E5576">
        <f t="shared" si="1102"/>
        <v>-3.5</v>
      </c>
      <c r="F5576" s="106">
        <v>15.5</v>
      </c>
      <c r="G5576" s="107">
        <f t="shared" si="1109"/>
        <v>19</v>
      </c>
      <c r="H5576">
        <f t="shared" si="1110"/>
        <v>4</v>
      </c>
      <c r="I5576">
        <f t="shared" si="1111"/>
        <v>1996</v>
      </c>
      <c r="Q5576" t="s">
        <v>72</v>
      </c>
      <c r="R5576" s="93">
        <v>35159</v>
      </c>
      <c r="S5576">
        <v>6.6</v>
      </c>
      <c r="T5576">
        <v>-8.3000000000000007</v>
      </c>
      <c r="U5576">
        <f t="shared" si="1103"/>
        <v>-0.85000000000000053</v>
      </c>
      <c r="V5576" s="106">
        <v>14.5</v>
      </c>
      <c r="W5576" s="107">
        <f t="shared" si="1112"/>
        <v>15.350000000000001</v>
      </c>
      <c r="X5576">
        <f t="shared" si="1113"/>
        <v>4</v>
      </c>
      <c r="AG5576" s="93">
        <f t="shared" si="1104"/>
        <v>35160</v>
      </c>
      <c r="AH5576" s="107">
        <f t="shared" si="1105"/>
        <v>8.875</v>
      </c>
      <c r="AI5576" s="72">
        <f t="shared" si="1106"/>
        <v>5</v>
      </c>
      <c r="AJ5576">
        <f t="shared" si="1107"/>
        <v>4</v>
      </c>
      <c r="AK5576">
        <f t="shared" si="1108"/>
        <v>1996</v>
      </c>
    </row>
    <row r="5577" spans="1:37" x14ac:dyDescent="0.2">
      <c r="A5577" t="s">
        <v>70</v>
      </c>
      <c r="B5577" s="93">
        <v>35160</v>
      </c>
      <c r="C5577">
        <v>16</v>
      </c>
      <c r="D5577">
        <v>-1.1000000000000001</v>
      </c>
      <c r="E5577">
        <f t="shared" si="1102"/>
        <v>7.45</v>
      </c>
      <c r="F5577" s="106">
        <v>15.5</v>
      </c>
      <c r="G5577" s="107">
        <f t="shared" si="1109"/>
        <v>8.0500000000000007</v>
      </c>
      <c r="H5577">
        <f t="shared" si="1110"/>
        <v>4</v>
      </c>
      <c r="I5577">
        <f t="shared" si="1111"/>
        <v>1996</v>
      </c>
      <c r="Q5577" t="s">
        <v>72</v>
      </c>
      <c r="R5577" s="93">
        <v>35160</v>
      </c>
      <c r="S5577">
        <v>11.2</v>
      </c>
      <c r="T5577">
        <v>-1.6</v>
      </c>
      <c r="U5577">
        <f t="shared" si="1103"/>
        <v>4.8</v>
      </c>
      <c r="V5577" s="106">
        <v>14.5</v>
      </c>
      <c r="W5577" s="107">
        <f t="shared" si="1112"/>
        <v>9.6999999999999993</v>
      </c>
      <c r="X5577">
        <f t="shared" si="1113"/>
        <v>4</v>
      </c>
      <c r="AG5577" s="93">
        <f t="shared" si="1104"/>
        <v>35161</v>
      </c>
      <c r="AH5577" s="107">
        <f t="shared" si="1105"/>
        <v>7.05</v>
      </c>
      <c r="AI5577" s="72">
        <f t="shared" si="1106"/>
        <v>6</v>
      </c>
      <c r="AJ5577">
        <f t="shared" si="1107"/>
        <v>4</v>
      </c>
      <c r="AK5577">
        <f t="shared" si="1108"/>
        <v>1996</v>
      </c>
    </row>
    <row r="5578" spans="1:37" x14ac:dyDescent="0.2">
      <c r="A5578" t="s">
        <v>70</v>
      </c>
      <c r="B5578" s="93">
        <v>35161</v>
      </c>
      <c r="C5578">
        <v>18.100000000000001</v>
      </c>
      <c r="D5578">
        <v>-5.6</v>
      </c>
      <c r="E5578">
        <f t="shared" si="1102"/>
        <v>6.2500000000000009</v>
      </c>
      <c r="F5578" s="106">
        <v>15.5</v>
      </c>
      <c r="G5578" s="107">
        <f t="shared" si="1109"/>
        <v>9.25</v>
      </c>
      <c r="H5578">
        <f t="shared" si="1110"/>
        <v>4</v>
      </c>
      <c r="I5578">
        <f t="shared" si="1111"/>
        <v>1996</v>
      </c>
      <c r="Q5578" t="s">
        <v>72</v>
      </c>
      <c r="R5578" s="93">
        <v>35161</v>
      </c>
      <c r="S5578">
        <v>17.600000000000001</v>
      </c>
      <c r="T5578">
        <v>1.7</v>
      </c>
      <c r="U5578">
        <f t="shared" si="1103"/>
        <v>9.65</v>
      </c>
      <c r="V5578" s="106">
        <v>14.5</v>
      </c>
      <c r="W5578" s="107">
        <f t="shared" si="1112"/>
        <v>4.8499999999999996</v>
      </c>
      <c r="X5578">
        <f t="shared" si="1113"/>
        <v>4</v>
      </c>
      <c r="AG5578" s="93">
        <f t="shared" si="1104"/>
        <v>35162</v>
      </c>
      <c r="AH5578" s="107">
        <f t="shared" si="1105"/>
        <v>8.0749999999999993</v>
      </c>
      <c r="AI5578" s="72">
        <f t="shared" si="1106"/>
        <v>7</v>
      </c>
      <c r="AJ5578">
        <f t="shared" si="1107"/>
        <v>4</v>
      </c>
      <c r="AK5578">
        <f t="shared" si="1108"/>
        <v>1996</v>
      </c>
    </row>
    <row r="5579" spans="1:37" x14ac:dyDescent="0.2">
      <c r="A5579" t="s">
        <v>70</v>
      </c>
      <c r="B5579" s="93">
        <v>35162</v>
      </c>
      <c r="C5579">
        <v>16.3</v>
      </c>
      <c r="D5579">
        <v>-0.3</v>
      </c>
      <c r="E5579">
        <f t="shared" si="1102"/>
        <v>8</v>
      </c>
      <c r="F5579" s="106">
        <v>15.5</v>
      </c>
      <c r="G5579" s="107">
        <f t="shared" si="1109"/>
        <v>7.5</v>
      </c>
      <c r="H5579">
        <f t="shared" si="1110"/>
        <v>4</v>
      </c>
      <c r="I5579">
        <f t="shared" si="1111"/>
        <v>1996</v>
      </c>
      <c r="Q5579" t="s">
        <v>72</v>
      </c>
      <c r="R5579" s="93">
        <v>35162</v>
      </c>
      <c r="S5579">
        <v>12.3</v>
      </c>
      <c r="T5579">
        <v>-0.6</v>
      </c>
      <c r="U5579">
        <f t="shared" si="1103"/>
        <v>5.8500000000000005</v>
      </c>
      <c r="V5579" s="106">
        <v>14.5</v>
      </c>
      <c r="W5579" s="107">
        <f t="shared" si="1112"/>
        <v>8.6499999999999986</v>
      </c>
      <c r="X5579">
        <f t="shared" si="1113"/>
        <v>4</v>
      </c>
      <c r="AG5579" s="93">
        <f t="shared" si="1104"/>
        <v>35163</v>
      </c>
      <c r="AH5579" s="107">
        <f t="shared" si="1105"/>
        <v>2.3249999999999993</v>
      </c>
      <c r="AI5579" s="72">
        <f t="shared" si="1106"/>
        <v>8</v>
      </c>
      <c r="AJ5579">
        <f t="shared" si="1107"/>
        <v>4</v>
      </c>
      <c r="AK5579">
        <f t="shared" si="1108"/>
        <v>1996</v>
      </c>
    </row>
    <row r="5580" spans="1:37" x14ac:dyDescent="0.2">
      <c r="A5580" t="s">
        <v>70</v>
      </c>
      <c r="B5580" s="93">
        <v>35163</v>
      </c>
      <c r="C5580">
        <v>22.7</v>
      </c>
      <c r="D5580">
        <v>7.9</v>
      </c>
      <c r="E5580">
        <f t="shared" si="1102"/>
        <v>15.3</v>
      </c>
      <c r="F5580" s="106">
        <v>15.5</v>
      </c>
      <c r="G5580" s="107">
        <f t="shared" si="1109"/>
        <v>0.19999999999999929</v>
      </c>
      <c r="H5580">
        <f t="shared" si="1110"/>
        <v>4</v>
      </c>
      <c r="I5580">
        <f t="shared" si="1111"/>
        <v>1996</v>
      </c>
      <c r="Q5580" t="s">
        <v>72</v>
      </c>
      <c r="R5580" s="93">
        <v>35163</v>
      </c>
      <c r="S5580">
        <v>18.8</v>
      </c>
      <c r="T5580">
        <v>1.3</v>
      </c>
      <c r="U5580">
        <f t="shared" si="1103"/>
        <v>10.050000000000001</v>
      </c>
      <c r="V5580" s="106">
        <v>14.5</v>
      </c>
      <c r="W5580" s="107">
        <f t="shared" si="1112"/>
        <v>4.4499999999999993</v>
      </c>
      <c r="X5580">
        <f t="shared" si="1113"/>
        <v>4</v>
      </c>
      <c r="AG5580" s="93">
        <f t="shared" si="1104"/>
        <v>35164</v>
      </c>
      <c r="AH5580" s="107">
        <f t="shared" si="1105"/>
        <v>5.9250000000000007</v>
      </c>
      <c r="AI5580" s="72">
        <f t="shared" si="1106"/>
        <v>9</v>
      </c>
      <c r="AJ5580">
        <f t="shared" si="1107"/>
        <v>4</v>
      </c>
      <c r="AK5580">
        <f t="shared" si="1108"/>
        <v>1996</v>
      </c>
    </row>
    <row r="5581" spans="1:37" x14ac:dyDescent="0.2">
      <c r="A5581" t="s">
        <v>70</v>
      </c>
      <c r="B5581" s="93">
        <v>35164</v>
      </c>
      <c r="C5581">
        <v>21</v>
      </c>
      <c r="D5581">
        <v>0.9</v>
      </c>
      <c r="E5581">
        <f t="shared" si="1102"/>
        <v>10.95</v>
      </c>
      <c r="F5581" s="106">
        <v>15.5</v>
      </c>
      <c r="G5581" s="107">
        <f t="shared" si="1109"/>
        <v>4.5500000000000007</v>
      </c>
      <c r="H5581">
        <f t="shared" si="1110"/>
        <v>4</v>
      </c>
      <c r="I5581">
        <f t="shared" si="1111"/>
        <v>1996</v>
      </c>
      <c r="Q5581" t="s">
        <v>72</v>
      </c>
      <c r="R5581" s="93">
        <v>35164</v>
      </c>
      <c r="S5581">
        <v>14.3</v>
      </c>
      <c r="T5581">
        <v>0.1</v>
      </c>
      <c r="U5581">
        <f t="shared" si="1103"/>
        <v>7.2</v>
      </c>
      <c r="V5581" s="106">
        <v>14.5</v>
      </c>
      <c r="W5581" s="107">
        <f t="shared" si="1112"/>
        <v>7.3</v>
      </c>
      <c r="X5581">
        <f t="shared" si="1113"/>
        <v>4</v>
      </c>
      <c r="AG5581" s="93">
        <f t="shared" si="1104"/>
        <v>35165</v>
      </c>
      <c r="AH5581" s="107">
        <f t="shared" si="1105"/>
        <v>13.525</v>
      </c>
      <c r="AI5581" s="72">
        <f t="shared" si="1106"/>
        <v>10</v>
      </c>
      <c r="AJ5581">
        <f t="shared" si="1107"/>
        <v>4</v>
      </c>
      <c r="AK5581">
        <f t="shared" si="1108"/>
        <v>1996</v>
      </c>
    </row>
    <row r="5582" spans="1:37" x14ac:dyDescent="0.2">
      <c r="A5582" t="s">
        <v>70</v>
      </c>
      <c r="B5582" s="93">
        <v>35165</v>
      </c>
      <c r="C5582">
        <v>5.8</v>
      </c>
      <c r="D5582">
        <v>-1.8</v>
      </c>
      <c r="E5582">
        <f t="shared" si="1102"/>
        <v>2</v>
      </c>
      <c r="F5582" s="106">
        <v>15.5</v>
      </c>
      <c r="G5582" s="107">
        <f t="shared" si="1109"/>
        <v>13.5</v>
      </c>
      <c r="H5582">
        <f t="shared" si="1110"/>
        <v>4</v>
      </c>
      <c r="I5582">
        <f t="shared" si="1111"/>
        <v>1996</v>
      </c>
      <c r="Q5582" t="s">
        <v>72</v>
      </c>
      <c r="R5582" s="93">
        <v>35165</v>
      </c>
      <c r="S5582">
        <v>3.6</v>
      </c>
      <c r="T5582">
        <v>-1.7</v>
      </c>
      <c r="U5582">
        <f t="shared" si="1103"/>
        <v>0.95000000000000007</v>
      </c>
      <c r="V5582" s="106">
        <v>14.5</v>
      </c>
      <c r="W5582" s="107">
        <f t="shared" si="1112"/>
        <v>13.55</v>
      </c>
      <c r="X5582">
        <f t="shared" si="1113"/>
        <v>4</v>
      </c>
      <c r="AG5582" s="93">
        <f t="shared" si="1104"/>
        <v>35166</v>
      </c>
      <c r="AH5582" s="107">
        <f t="shared" si="1105"/>
        <v>14.275</v>
      </c>
      <c r="AI5582" s="72">
        <f t="shared" si="1106"/>
        <v>11</v>
      </c>
      <c r="AJ5582">
        <f t="shared" si="1107"/>
        <v>4</v>
      </c>
      <c r="AK5582">
        <f t="shared" si="1108"/>
        <v>1996</v>
      </c>
    </row>
    <row r="5583" spans="1:37" x14ac:dyDescent="0.2">
      <c r="A5583" t="s">
        <v>70</v>
      </c>
      <c r="B5583" s="93">
        <v>35166</v>
      </c>
      <c r="C5583">
        <v>1.7</v>
      </c>
      <c r="D5583">
        <v>-2.8</v>
      </c>
      <c r="E5583">
        <f t="shared" si="1102"/>
        <v>-0.54999999999999993</v>
      </c>
      <c r="F5583" s="106">
        <v>15.5</v>
      </c>
      <c r="G5583" s="107">
        <f t="shared" si="1109"/>
        <v>16.05</v>
      </c>
      <c r="H5583">
        <f t="shared" si="1110"/>
        <v>4</v>
      </c>
      <c r="I5583">
        <f t="shared" si="1111"/>
        <v>1996</v>
      </c>
      <c r="Q5583" t="s">
        <v>72</v>
      </c>
      <c r="R5583" s="93">
        <v>35166</v>
      </c>
      <c r="S5583">
        <v>3.8</v>
      </c>
      <c r="T5583">
        <v>0.2</v>
      </c>
      <c r="U5583">
        <f t="shared" si="1103"/>
        <v>2</v>
      </c>
      <c r="V5583" s="106">
        <v>14.5</v>
      </c>
      <c r="W5583" s="107">
        <f t="shared" si="1112"/>
        <v>12.5</v>
      </c>
      <c r="X5583">
        <f t="shared" si="1113"/>
        <v>4</v>
      </c>
      <c r="AG5583" s="93">
        <f t="shared" si="1104"/>
        <v>35167</v>
      </c>
      <c r="AH5583" s="107">
        <f t="shared" si="1105"/>
        <v>13.05</v>
      </c>
      <c r="AI5583" s="72">
        <f t="shared" si="1106"/>
        <v>12</v>
      </c>
      <c r="AJ5583">
        <f t="shared" si="1107"/>
        <v>4</v>
      </c>
      <c r="AK5583">
        <f t="shared" si="1108"/>
        <v>1996</v>
      </c>
    </row>
    <row r="5584" spans="1:37" x14ac:dyDescent="0.2">
      <c r="A5584" t="s">
        <v>70</v>
      </c>
      <c r="B5584" s="93">
        <v>35167</v>
      </c>
      <c r="C5584">
        <v>3.1</v>
      </c>
      <c r="D5584">
        <v>0.3</v>
      </c>
      <c r="E5584">
        <f t="shared" si="1102"/>
        <v>1.7</v>
      </c>
      <c r="F5584" s="106">
        <v>15.5</v>
      </c>
      <c r="G5584" s="107">
        <f t="shared" si="1109"/>
        <v>13.8</v>
      </c>
      <c r="H5584">
        <f t="shared" si="1110"/>
        <v>4</v>
      </c>
      <c r="I5584">
        <f t="shared" si="1111"/>
        <v>1996</v>
      </c>
      <c r="Q5584" t="s">
        <v>72</v>
      </c>
      <c r="R5584" s="93">
        <v>35167</v>
      </c>
      <c r="S5584">
        <v>4</v>
      </c>
      <c r="T5584">
        <v>0.4</v>
      </c>
      <c r="U5584">
        <f t="shared" si="1103"/>
        <v>2.2000000000000002</v>
      </c>
      <c r="V5584" s="106">
        <v>14.5</v>
      </c>
      <c r="W5584" s="107">
        <f t="shared" si="1112"/>
        <v>12.3</v>
      </c>
      <c r="X5584">
        <f t="shared" si="1113"/>
        <v>4</v>
      </c>
      <c r="AG5584" s="93">
        <f t="shared" si="1104"/>
        <v>35168</v>
      </c>
      <c r="AH5584" s="107">
        <f t="shared" si="1105"/>
        <v>10.625</v>
      </c>
      <c r="AI5584" s="72">
        <f t="shared" si="1106"/>
        <v>13</v>
      </c>
      <c r="AJ5584">
        <f t="shared" si="1107"/>
        <v>4</v>
      </c>
      <c r="AK5584">
        <f t="shared" si="1108"/>
        <v>1996</v>
      </c>
    </row>
    <row r="5585" spans="1:37" x14ac:dyDescent="0.2">
      <c r="A5585" t="s">
        <v>70</v>
      </c>
      <c r="B5585" s="93">
        <v>35168</v>
      </c>
      <c r="C5585">
        <v>9.5</v>
      </c>
      <c r="D5585">
        <v>-1.6</v>
      </c>
      <c r="E5585">
        <f t="shared" si="1102"/>
        <v>3.95</v>
      </c>
      <c r="F5585" s="106">
        <v>15.5</v>
      </c>
      <c r="G5585" s="107">
        <f t="shared" si="1109"/>
        <v>11.55</v>
      </c>
      <c r="H5585">
        <f t="shared" si="1110"/>
        <v>4</v>
      </c>
      <c r="I5585">
        <f t="shared" si="1111"/>
        <v>1996</v>
      </c>
      <c r="Q5585" t="s">
        <v>72</v>
      </c>
      <c r="R5585" s="93">
        <v>35168</v>
      </c>
      <c r="S5585">
        <v>9.9</v>
      </c>
      <c r="T5585">
        <v>-0.3</v>
      </c>
      <c r="U5585">
        <f t="shared" si="1103"/>
        <v>4.8</v>
      </c>
      <c r="V5585" s="106">
        <v>14.5</v>
      </c>
      <c r="W5585" s="107">
        <f t="shared" si="1112"/>
        <v>9.6999999999999993</v>
      </c>
      <c r="X5585">
        <f t="shared" si="1113"/>
        <v>4</v>
      </c>
      <c r="AG5585" s="93">
        <f t="shared" si="1104"/>
        <v>35169</v>
      </c>
      <c r="AH5585" s="107">
        <f t="shared" si="1105"/>
        <v>9.7249999999999996</v>
      </c>
      <c r="AI5585" s="72">
        <f t="shared" si="1106"/>
        <v>14</v>
      </c>
      <c r="AJ5585">
        <f t="shared" si="1107"/>
        <v>4</v>
      </c>
      <c r="AK5585">
        <f t="shared" si="1108"/>
        <v>1996</v>
      </c>
    </row>
    <row r="5586" spans="1:37" x14ac:dyDescent="0.2">
      <c r="A5586" t="s">
        <v>70</v>
      </c>
      <c r="B5586" s="93">
        <v>35169</v>
      </c>
      <c r="C5586">
        <v>13.2</v>
      </c>
      <c r="D5586">
        <v>-3.2</v>
      </c>
      <c r="E5586">
        <f t="shared" si="1102"/>
        <v>5</v>
      </c>
      <c r="F5586" s="106">
        <v>15.5</v>
      </c>
      <c r="G5586" s="107">
        <f t="shared" si="1109"/>
        <v>10.5</v>
      </c>
      <c r="H5586">
        <f t="shared" si="1110"/>
        <v>4</v>
      </c>
      <c r="I5586">
        <f t="shared" si="1111"/>
        <v>1996</v>
      </c>
      <c r="Q5586" t="s">
        <v>72</v>
      </c>
      <c r="R5586" s="93">
        <v>35169</v>
      </c>
      <c r="S5586">
        <v>11.6</v>
      </c>
      <c r="T5586">
        <v>-0.5</v>
      </c>
      <c r="U5586">
        <f t="shared" si="1103"/>
        <v>5.55</v>
      </c>
      <c r="V5586" s="106">
        <v>14.5</v>
      </c>
      <c r="W5586" s="107">
        <f t="shared" si="1112"/>
        <v>8.9499999999999993</v>
      </c>
      <c r="X5586">
        <f t="shared" si="1113"/>
        <v>4</v>
      </c>
      <c r="AG5586" s="93">
        <f t="shared" si="1104"/>
        <v>35170</v>
      </c>
      <c r="AH5586" s="107">
        <f t="shared" si="1105"/>
        <v>5.6250000000000009</v>
      </c>
      <c r="AI5586" s="72">
        <f t="shared" si="1106"/>
        <v>15</v>
      </c>
      <c r="AJ5586">
        <f t="shared" si="1107"/>
        <v>4</v>
      </c>
      <c r="AK5586">
        <f t="shared" si="1108"/>
        <v>1996</v>
      </c>
    </row>
    <row r="5587" spans="1:37" x14ac:dyDescent="0.2">
      <c r="A5587" t="s">
        <v>70</v>
      </c>
      <c r="B5587" s="93">
        <v>35170</v>
      </c>
      <c r="C5587">
        <v>18.899999999999999</v>
      </c>
      <c r="D5587">
        <v>-2</v>
      </c>
      <c r="E5587">
        <f t="shared" si="1102"/>
        <v>8.4499999999999993</v>
      </c>
      <c r="F5587" s="106">
        <v>15.5</v>
      </c>
      <c r="G5587" s="107">
        <f t="shared" si="1109"/>
        <v>7.0500000000000007</v>
      </c>
      <c r="H5587">
        <f t="shared" si="1110"/>
        <v>4</v>
      </c>
      <c r="I5587">
        <f t="shared" si="1111"/>
        <v>1996</v>
      </c>
      <c r="Q5587" t="s">
        <v>72</v>
      </c>
      <c r="R5587" s="93">
        <v>35170</v>
      </c>
      <c r="S5587">
        <v>18.899999999999999</v>
      </c>
      <c r="T5587">
        <v>1.7</v>
      </c>
      <c r="U5587">
        <f t="shared" si="1103"/>
        <v>10.299999999999999</v>
      </c>
      <c r="V5587" s="106">
        <v>14.5</v>
      </c>
      <c r="W5587" s="107">
        <f t="shared" si="1112"/>
        <v>4.2000000000000011</v>
      </c>
      <c r="X5587">
        <f t="shared" si="1113"/>
        <v>4</v>
      </c>
      <c r="AG5587" s="93">
        <f t="shared" si="1104"/>
        <v>35171</v>
      </c>
      <c r="AH5587" s="107">
        <f t="shared" si="1105"/>
        <v>4.6499999999999995</v>
      </c>
      <c r="AI5587" s="72">
        <f t="shared" si="1106"/>
        <v>16</v>
      </c>
      <c r="AJ5587">
        <f t="shared" si="1107"/>
        <v>4</v>
      </c>
      <c r="AK5587">
        <f t="shared" si="1108"/>
        <v>1996</v>
      </c>
    </row>
    <row r="5588" spans="1:37" x14ac:dyDescent="0.2">
      <c r="A5588" t="s">
        <v>70</v>
      </c>
      <c r="B5588" s="93">
        <v>35171</v>
      </c>
      <c r="C5588">
        <v>16.8</v>
      </c>
      <c r="D5588">
        <v>2.2999999999999998</v>
      </c>
      <c r="E5588">
        <f t="shared" si="1102"/>
        <v>9.5500000000000007</v>
      </c>
      <c r="F5588" s="106">
        <v>15.5</v>
      </c>
      <c r="G5588" s="107">
        <f t="shared" si="1109"/>
        <v>5.9499999999999993</v>
      </c>
      <c r="H5588">
        <f t="shared" si="1110"/>
        <v>4</v>
      </c>
      <c r="I5588">
        <f t="shared" si="1111"/>
        <v>1996</v>
      </c>
      <c r="Q5588" t="s">
        <v>72</v>
      </c>
      <c r="R5588" s="93">
        <v>35171</v>
      </c>
      <c r="S5588">
        <v>19.2</v>
      </c>
      <c r="T5588">
        <v>3.1</v>
      </c>
      <c r="U5588">
        <f t="shared" si="1103"/>
        <v>11.15</v>
      </c>
      <c r="V5588" s="106">
        <v>14.5</v>
      </c>
      <c r="W5588" s="107">
        <f t="shared" si="1112"/>
        <v>3.3499999999999996</v>
      </c>
      <c r="X5588">
        <f t="shared" si="1113"/>
        <v>4</v>
      </c>
      <c r="AG5588" s="93">
        <f t="shared" si="1104"/>
        <v>35172</v>
      </c>
      <c r="AH5588" s="107">
        <f t="shared" si="1105"/>
        <v>6.55</v>
      </c>
      <c r="AI5588" s="72">
        <f t="shared" si="1106"/>
        <v>17</v>
      </c>
      <c r="AJ5588">
        <f t="shared" si="1107"/>
        <v>4</v>
      </c>
      <c r="AK5588">
        <f t="shared" si="1108"/>
        <v>1996</v>
      </c>
    </row>
    <row r="5589" spans="1:37" x14ac:dyDescent="0.2">
      <c r="A5589" t="s">
        <v>70</v>
      </c>
      <c r="B5589" s="93">
        <v>35172</v>
      </c>
      <c r="C5589">
        <v>15</v>
      </c>
      <c r="D5589">
        <v>2.7</v>
      </c>
      <c r="E5589">
        <f t="shared" si="1102"/>
        <v>8.85</v>
      </c>
      <c r="F5589" s="106">
        <v>15.5</v>
      </c>
      <c r="G5589" s="107">
        <f t="shared" si="1109"/>
        <v>6.65</v>
      </c>
      <c r="H5589">
        <f t="shared" si="1110"/>
        <v>4</v>
      </c>
      <c r="I5589">
        <f t="shared" si="1111"/>
        <v>1996</v>
      </c>
      <c r="Q5589" t="s">
        <v>72</v>
      </c>
      <c r="R5589" s="93">
        <v>35172</v>
      </c>
      <c r="S5589">
        <v>12.4</v>
      </c>
      <c r="T5589">
        <v>3.7</v>
      </c>
      <c r="U5589">
        <f t="shared" si="1103"/>
        <v>8.0500000000000007</v>
      </c>
      <c r="V5589" s="106">
        <v>14.5</v>
      </c>
      <c r="W5589" s="107">
        <f t="shared" si="1112"/>
        <v>6.4499999999999993</v>
      </c>
      <c r="X5589">
        <f t="shared" si="1113"/>
        <v>4</v>
      </c>
      <c r="AG5589" s="93">
        <f t="shared" si="1104"/>
        <v>35173</v>
      </c>
      <c r="AH5589" s="107">
        <f t="shared" si="1105"/>
        <v>8.8000000000000007</v>
      </c>
      <c r="AI5589" s="72">
        <f t="shared" si="1106"/>
        <v>18</v>
      </c>
      <c r="AJ5589">
        <f t="shared" si="1107"/>
        <v>4</v>
      </c>
      <c r="AK5589">
        <f t="shared" si="1108"/>
        <v>1996</v>
      </c>
    </row>
    <row r="5590" spans="1:37" x14ac:dyDescent="0.2">
      <c r="A5590" t="s">
        <v>70</v>
      </c>
      <c r="B5590" s="93">
        <v>35173</v>
      </c>
      <c r="C5590">
        <v>13.2</v>
      </c>
      <c r="D5590">
        <v>-2</v>
      </c>
      <c r="E5590">
        <f t="shared" si="1102"/>
        <v>5.6</v>
      </c>
      <c r="F5590" s="106">
        <v>15.5</v>
      </c>
      <c r="G5590" s="107">
        <f t="shared" si="1109"/>
        <v>9.9</v>
      </c>
      <c r="H5590">
        <f t="shared" si="1110"/>
        <v>4</v>
      </c>
      <c r="I5590">
        <f t="shared" si="1111"/>
        <v>1996</v>
      </c>
      <c r="Q5590" t="s">
        <v>72</v>
      </c>
      <c r="R5590" s="93">
        <v>35173</v>
      </c>
      <c r="S5590">
        <v>14.9</v>
      </c>
      <c r="T5590">
        <v>-1.3</v>
      </c>
      <c r="U5590">
        <f t="shared" si="1103"/>
        <v>6.8</v>
      </c>
      <c r="V5590" s="106">
        <v>14.5</v>
      </c>
      <c r="W5590" s="107">
        <f t="shared" si="1112"/>
        <v>7.7</v>
      </c>
      <c r="X5590">
        <f t="shared" si="1113"/>
        <v>4</v>
      </c>
      <c r="AG5590" s="93">
        <f t="shared" si="1104"/>
        <v>35174</v>
      </c>
      <c r="AH5590" s="107">
        <f t="shared" si="1105"/>
        <v>11.774999999999999</v>
      </c>
      <c r="AI5590" s="72">
        <f t="shared" si="1106"/>
        <v>19</v>
      </c>
      <c r="AJ5590">
        <f t="shared" si="1107"/>
        <v>4</v>
      </c>
      <c r="AK5590">
        <f t="shared" si="1108"/>
        <v>1996</v>
      </c>
    </row>
    <row r="5591" spans="1:37" x14ac:dyDescent="0.2">
      <c r="A5591" t="s">
        <v>70</v>
      </c>
      <c r="B5591" s="93">
        <v>35174</v>
      </c>
      <c r="C5591">
        <v>8.5</v>
      </c>
      <c r="D5591">
        <v>-1.2</v>
      </c>
      <c r="E5591">
        <f t="shared" si="1102"/>
        <v>3.65</v>
      </c>
      <c r="F5591" s="106">
        <v>15.5</v>
      </c>
      <c r="G5591" s="107">
        <f t="shared" si="1109"/>
        <v>11.85</v>
      </c>
      <c r="H5591">
        <f t="shared" si="1110"/>
        <v>4</v>
      </c>
      <c r="I5591">
        <f t="shared" si="1111"/>
        <v>1996</v>
      </c>
      <c r="Q5591" t="s">
        <v>72</v>
      </c>
      <c r="R5591" s="93">
        <v>35174</v>
      </c>
      <c r="S5591">
        <v>5.4</v>
      </c>
      <c r="T5591">
        <v>0.2</v>
      </c>
      <c r="U5591">
        <f t="shared" si="1103"/>
        <v>2.8000000000000003</v>
      </c>
      <c r="V5591" s="106">
        <v>14.5</v>
      </c>
      <c r="W5591" s="107">
        <f t="shared" si="1112"/>
        <v>11.7</v>
      </c>
      <c r="X5591">
        <f t="shared" si="1113"/>
        <v>4</v>
      </c>
      <c r="AG5591" s="93">
        <f t="shared" si="1104"/>
        <v>35175</v>
      </c>
      <c r="AH5591" s="107">
        <f t="shared" si="1105"/>
        <v>10.9</v>
      </c>
      <c r="AI5591" s="72">
        <f t="shared" si="1106"/>
        <v>20</v>
      </c>
      <c r="AJ5591">
        <f t="shared" si="1107"/>
        <v>4</v>
      </c>
      <c r="AK5591">
        <f t="shared" si="1108"/>
        <v>1996</v>
      </c>
    </row>
    <row r="5592" spans="1:37" x14ac:dyDescent="0.2">
      <c r="A5592" t="s">
        <v>70</v>
      </c>
      <c r="B5592" s="93">
        <v>35175</v>
      </c>
      <c r="C5592">
        <v>9.6</v>
      </c>
      <c r="D5592">
        <v>-2</v>
      </c>
      <c r="E5592">
        <f t="shared" si="1102"/>
        <v>3.8</v>
      </c>
      <c r="F5592" s="106">
        <v>15.5</v>
      </c>
      <c r="G5592" s="107">
        <f t="shared" si="1109"/>
        <v>11.7</v>
      </c>
      <c r="H5592">
        <f t="shared" si="1110"/>
        <v>4</v>
      </c>
      <c r="I5592">
        <f t="shared" si="1111"/>
        <v>1996</v>
      </c>
      <c r="Q5592" t="s">
        <v>72</v>
      </c>
      <c r="R5592" s="93">
        <v>35175</v>
      </c>
      <c r="S5592">
        <v>10.6</v>
      </c>
      <c r="T5592">
        <v>-1.8</v>
      </c>
      <c r="U5592">
        <f t="shared" si="1103"/>
        <v>4.3999999999999995</v>
      </c>
      <c r="V5592" s="106">
        <v>14.5</v>
      </c>
      <c r="W5592" s="107">
        <f t="shared" si="1112"/>
        <v>10.100000000000001</v>
      </c>
      <c r="X5592">
        <f t="shared" si="1113"/>
        <v>4</v>
      </c>
      <c r="AG5592" s="93">
        <f t="shared" si="1104"/>
        <v>35176</v>
      </c>
      <c r="AH5592" s="107">
        <f t="shared" si="1105"/>
        <v>11.399999999999999</v>
      </c>
      <c r="AI5592" s="72">
        <f t="shared" si="1106"/>
        <v>21</v>
      </c>
      <c r="AJ5592">
        <f t="shared" si="1107"/>
        <v>4</v>
      </c>
      <c r="AK5592">
        <f t="shared" si="1108"/>
        <v>1996</v>
      </c>
    </row>
    <row r="5593" spans="1:37" x14ac:dyDescent="0.2">
      <c r="A5593" t="s">
        <v>70</v>
      </c>
      <c r="B5593" s="93">
        <v>35176</v>
      </c>
      <c r="C5593">
        <v>8.9</v>
      </c>
      <c r="D5593">
        <v>-2.6</v>
      </c>
      <c r="E5593">
        <f t="shared" si="1102"/>
        <v>3.1500000000000004</v>
      </c>
      <c r="F5593" s="106">
        <v>15.5</v>
      </c>
      <c r="G5593" s="107">
        <f t="shared" si="1109"/>
        <v>12.35</v>
      </c>
      <c r="H5593">
        <f t="shared" si="1110"/>
        <v>4</v>
      </c>
      <c r="I5593">
        <f t="shared" si="1111"/>
        <v>1996</v>
      </c>
      <c r="Q5593" t="s">
        <v>72</v>
      </c>
      <c r="R5593" s="93">
        <v>35176</v>
      </c>
      <c r="S5593">
        <v>8.9</v>
      </c>
      <c r="T5593">
        <v>-0.8</v>
      </c>
      <c r="U5593">
        <f t="shared" si="1103"/>
        <v>4.05</v>
      </c>
      <c r="V5593" s="106">
        <v>14.5</v>
      </c>
      <c r="W5593" s="107">
        <f t="shared" si="1112"/>
        <v>10.45</v>
      </c>
      <c r="X5593">
        <f t="shared" si="1113"/>
        <v>4</v>
      </c>
      <c r="AG5593" s="93">
        <f t="shared" si="1104"/>
        <v>35177</v>
      </c>
      <c r="AH5593" s="107">
        <f t="shared" si="1105"/>
        <v>9.1750000000000007</v>
      </c>
      <c r="AI5593" s="72">
        <f t="shared" si="1106"/>
        <v>22</v>
      </c>
      <c r="AJ5593">
        <f t="shared" si="1107"/>
        <v>4</v>
      </c>
      <c r="AK5593">
        <f t="shared" si="1108"/>
        <v>1996</v>
      </c>
    </row>
    <row r="5594" spans="1:37" x14ac:dyDescent="0.2">
      <c r="A5594" t="s">
        <v>70</v>
      </c>
      <c r="B5594" s="93">
        <v>35177</v>
      </c>
      <c r="C5594">
        <v>13.9</v>
      </c>
      <c r="D5594">
        <v>-4.3</v>
      </c>
      <c r="E5594">
        <f t="shared" si="1102"/>
        <v>4.8000000000000007</v>
      </c>
      <c r="F5594" s="106">
        <v>15.5</v>
      </c>
      <c r="G5594" s="107">
        <f t="shared" si="1109"/>
        <v>10.7</v>
      </c>
      <c r="H5594">
        <f t="shared" si="1110"/>
        <v>4</v>
      </c>
      <c r="I5594">
        <f t="shared" si="1111"/>
        <v>1996</v>
      </c>
      <c r="Q5594" t="s">
        <v>72</v>
      </c>
      <c r="R5594" s="93">
        <v>35177</v>
      </c>
      <c r="S5594">
        <v>14.7</v>
      </c>
      <c r="T5594">
        <v>-1</v>
      </c>
      <c r="U5594">
        <f t="shared" si="1103"/>
        <v>6.85</v>
      </c>
      <c r="V5594" s="106">
        <v>14.5</v>
      </c>
      <c r="W5594" s="107">
        <f t="shared" si="1112"/>
        <v>7.65</v>
      </c>
      <c r="X5594">
        <f t="shared" si="1113"/>
        <v>4</v>
      </c>
      <c r="AG5594" s="93">
        <f t="shared" si="1104"/>
        <v>35178</v>
      </c>
      <c r="AH5594" s="107">
        <f t="shared" si="1105"/>
        <v>5.5250000000000004</v>
      </c>
      <c r="AI5594" s="72">
        <f t="shared" si="1106"/>
        <v>23</v>
      </c>
      <c r="AJ5594">
        <f t="shared" si="1107"/>
        <v>4</v>
      </c>
      <c r="AK5594">
        <f t="shared" si="1108"/>
        <v>1996</v>
      </c>
    </row>
    <row r="5595" spans="1:37" x14ac:dyDescent="0.2">
      <c r="A5595" t="s">
        <v>70</v>
      </c>
      <c r="B5595" s="93">
        <v>35178</v>
      </c>
      <c r="C5595">
        <v>16.899999999999999</v>
      </c>
      <c r="D5595">
        <v>3.4</v>
      </c>
      <c r="E5595">
        <f t="shared" si="1102"/>
        <v>10.149999999999999</v>
      </c>
      <c r="F5595" s="106">
        <v>15.5</v>
      </c>
      <c r="G5595" s="107">
        <f t="shared" si="1109"/>
        <v>5.3500000000000014</v>
      </c>
      <c r="H5595">
        <f t="shared" si="1110"/>
        <v>4</v>
      </c>
      <c r="I5595">
        <f t="shared" si="1111"/>
        <v>1996</v>
      </c>
      <c r="Q5595" t="s">
        <v>72</v>
      </c>
      <c r="R5595" s="93">
        <v>35178</v>
      </c>
      <c r="S5595">
        <v>16.5</v>
      </c>
      <c r="T5595">
        <v>1.1000000000000001</v>
      </c>
      <c r="U5595">
        <f t="shared" si="1103"/>
        <v>8.8000000000000007</v>
      </c>
      <c r="V5595" s="106">
        <v>14.5</v>
      </c>
      <c r="W5595" s="107">
        <f t="shared" si="1112"/>
        <v>5.6999999999999993</v>
      </c>
      <c r="X5595">
        <f t="shared" si="1113"/>
        <v>4</v>
      </c>
      <c r="AG5595" s="93">
        <f t="shared" si="1104"/>
        <v>35179</v>
      </c>
      <c r="AH5595" s="107">
        <f t="shared" si="1105"/>
        <v>6.85</v>
      </c>
      <c r="AI5595" s="72">
        <f t="shared" si="1106"/>
        <v>24</v>
      </c>
      <c r="AJ5595">
        <f t="shared" si="1107"/>
        <v>4</v>
      </c>
      <c r="AK5595">
        <f t="shared" si="1108"/>
        <v>1996</v>
      </c>
    </row>
    <row r="5596" spans="1:37" x14ac:dyDescent="0.2">
      <c r="A5596" t="s">
        <v>70</v>
      </c>
      <c r="B5596" s="93">
        <v>35179</v>
      </c>
      <c r="C5596">
        <v>13.7</v>
      </c>
      <c r="D5596">
        <v>5.5</v>
      </c>
      <c r="E5596">
        <f t="shared" si="1102"/>
        <v>9.6</v>
      </c>
      <c r="F5596" s="106">
        <v>15.5</v>
      </c>
      <c r="G5596" s="107">
        <f t="shared" si="1109"/>
        <v>5.9</v>
      </c>
      <c r="H5596">
        <f t="shared" si="1110"/>
        <v>4</v>
      </c>
      <c r="I5596">
        <f t="shared" si="1111"/>
        <v>1996</v>
      </c>
      <c r="Q5596" t="s">
        <v>72</v>
      </c>
      <c r="R5596" s="93">
        <v>35179</v>
      </c>
      <c r="S5596">
        <v>9.8000000000000007</v>
      </c>
      <c r="T5596">
        <v>3.6</v>
      </c>
      <c r="U5596">
        <f t="shared" si="1103"/>
        <v>6.7</v>
      </c>
      <c r="V5596" s="106">
        <v>14.5</v>
      </c>
      <c r="W5596" s="107">
        <f t="shared" si="1112"/>
        <v>7.8</v>
      </c>
      <c r="X5596">
        <f t="shared" si="1113"/>
        <v>4</v>
      </c>
      <c r="AG5596" s="93">
        <f t="shared" si="1104"/>
        <v>35180</v>
      </c>
      <c r="AH5596" s="107">
        <f t="shared" si="1105"/>
        <v>9.6999999999999993</v>
      </c>
      <c r="AI5596" s="72">
        <f t="shared" si="1106"/>
        <v>25</v>
      </c>
      <c r="AJ5596">
        <f t="shared" si="1107"/>
        <v>4</v>
      </c>
      <c r="AK5596">
        <f t="shared" si="1108"/>
        <v>1996</v>
      </c>
    </row>
    <row r="5597" spans="1:37" x14ac:dyDescent="0.2">
      <c r="A5597" t="s">
        <v>70</v>
      </c>
      <c r="B5597" s="93">
        <v>35180</v>
      </c>
      <c r="C5597">
        <v>12.6</v>
      </c>
      <c r="D5597">
        <v>1.3</v>
      </c>
      <c r="E5597">
        <f t="shared" si="1102"/>
        <v>6.95</v>
      </c>
      <c r="F5597" s="106">
        <v>15.5</v>
      </c>
      <c r="G5597" s="107">
        <f t="shared" si="1109"/>
        <v>8.5500000000000007</v>
      </c>
      <c r="H5597">
        <f t="shared" si="1110"/>
        <v>4</v>
      </c>
      <c r="I5597">
        <f t="shared" si="1111"/>
        <v>1996</v>
      </c>
      <c r="Q5597" t="s">
        <v>72</v>
      </c>
      <c r="R5597" s="93">
        <v>35180</v>
      </c>
      <c r="S5597">
        <v>6.1</v>
      </c>
      <c r="T5597">
        <v>1.2</v>
      </c>
      <c r="U5597">
        <f t="shared" si="1103"/>
        <v>3.65</v>
      </c>
      <c r="V5597" s="106">
        <v>14.5</v>
      </c>
      <c r="W5597" s="107">
        <f t="shared" si="1112"/>
        <v>10.85</v>
      </c>
      <c r="X5597">
        <f t="shared" si="1113"/>
        <v>4</v>
      </c>
      <c r="AG5597" s="93">
        <f t="shared" si="1104"/>
        <v>35181</v>
      </c>
      <c r="AH5597" s="107">
        <f t="shared" si="1105"/>
        <v>8.6750000000000007</v>
      </c>
      <c r="AI5597" s="72">
        <f t="shared" si="1106"/>
        <v>26</v>
      </c>
      <c r="AJ5597">
        <f t="shared" si="1107"/>
        <v>4</v>
      </c>
      <c r="AK5597">
        <f t="shared" si="1108"/>
        <v>1996</v>
      </c>
    </row>
    <row r="5598" spans="1:37" x14ac:dyDescent="0.2">
      <c r="A5598" t="s">
        <v>70</v>
      </c>
      <c r="B5598" s="93">
        <v>35181</v>
      </c>
      <c r="C5598">
        <v>13.2</v>
      </c>
      <c r="D5598">
        <v>-3.3</v>
      </c>
      <c r="E5598">
        <f t="shared" si="1102"/>
        <v>4.9499999999999993</v>
      </c>
      <c r="F5598" s="106">
        <v>15.5</v>
      </c>
      <c r="G5598" s="107">
        <f t="shared" si="1109"/>
        <v>10.55</v>
      </c>
      <c r="H5598">
        <f t="shared" si="1110"/>
        <v>4</v>
      </c>
      <c r="I5598">
        <f t="shared" si="1111"/>
        <v>1996</v>
      </c>
      <c r="Q5598" t="s">
        <v>72</v>
      </c>
      <c r="R5598" s="93">
        <v>35181</v>
      </c>
      <c r="S5598">
        <v>13.4</v>
      </c>
      <c r="T5598">
        <v>2</v>
      </c>
      <c r="U5598">
        <f t="shared" si="1103"/>
        <v>7.7</v>
      </c>
      <c r="V5598" s="106">
        <v>14.5</v>
      </c>
      <c r="W5598" s="107">
        <f t="shared" si="1112"/>
        <v>6.8</v>
      </c>
      <c r="X5598">
        <f t="shared" si="1113"/>
        <v>4</v>
      </c>
      <c r="AG5598" s="93">
        <f t="shared" si="1104"/>
        <v>35182</v>
      </c>
      <c r="AH5598" s="107">
        <f t="shared" si="1105"/>
        <v>9.7750000000000004</v>
      </c>
      <c r="AI5598" s="72">
        <f t="shared" si="1106"/>
        <v>27</v>
      </c>
      <c r="AJ5598">
        <f t="shared" si="1107"/>
        <v>4</v>
      </c>
      <c r="AK5598">
        <f t="shared" si="1108"/>
        <v>1996</v>
      </c>
    </row>
    <row r="5599" spans="1:37" x14ac:dyDescent="0.2">
      <c r="A5599" t="s">
        <v>70</v>
      </c>
      <c r="B5599" s="93">
        <v>35182</v>
      </c>
      <c r="C5599">
        <v>11.4</v>
      </c>
      <c r="D5599">
        <v>-3.5</v>
      </c>
      <c r="E5599">
        <f t="shared" si="1102"/>
        <v>3.95</v>
      </c>
      <c r="F5599" s="106">
        <v>15.5</v>
      </c>
      <c r="G5599" s="107">
        <f t="shared" si="1109"/>
        <v>11.55</v>
      </c>
      <c r="H5599">
        <f t="shared" si="1110"/>
        <v>4</v>
      </c>
      <c r="I5599">
        <f t="shared" si="1111"/>
        <v>1996</v>
      </c>
      <c r="Q5599" t="s">
        <v>72</v>
      </c>
      <c r="R5599" s="93">
        <v>35182</v>
      </c>
      <c r="S5599">
        <v>12</v>
      </c>
      <c r="T5599">
        <v>1</v>
      </c>
      <c r="U5599">
        <f t="shared" si="1103"/>
        <v>6.5</v>
      </c>
      <c r="V5599" s="106">
        <v>14.5</v>
      </c>
      <c r="W5599" s="107">
        <f t="shared" si="1112"/>
        <v>8</v>
      </c>
      <c r="X5599">
        <f t="shared" si="1113"/>
        <v>4</v>
      </c>
      <c r="AG5599" s="93">
        <f t="shared" si="1104"/>
        <v>35183</v>
      </c>
      <c r="AH5599" s="107">
        <f t="shared" si="1105"/>
        <v>9.4</v>
      </c>
      <c r="AI5599" s="72">
        <f t="shared" si="1106"/>
        <v>28</v>
      </c>
      <c r="AJ5599">
        <f t="shared" si="1107"/>
        <v>4</v>
      </c>
      <c r="AK5599">
        <f t="shared" si="1108"/>
        <v>1996</v>
      </c>
    </row>
    <row r="5600" spans="1:37" x14ac:dyDescent="0.2">
      <c r="A5600" t="s">
        <v>70</v>
      </c>
      <c r="B5600" s="93">
        <v>35183</v>
      </c>
      <c r="C5600">
        <v>12.8</v>
      </c>
      <c r="D5600">
        <v>-4.3</v>
      </c>
      <c r="E5600">
        <f t="shared" si="1102"/>
        <v>4.25</v>
      </c>
      <c r="F5600" s="106">
        <v>15.5</v>
      </c>
      <c r="G5600" s="107">
        <f t="shared" si="1109"/>
        <v>11.25</v>
      </c>
      <c r="H5600">
        <f t="shared" si="1110"/>
        <v>4</v>
      </c>
      <c r="I5600">
        <f t="shared" si="1111"/>
        <v>1996</v>
      </c>
      <c r="Q5600" t="s">
        <v>72</v>
      </c>
      <c r="R5600" s="93">
        <v>35183</v>
      </c>
      <c r="S5600">
        <v>13.2</v>
      </c>
      <c r="T5600">
        <v>0.7</v>
      </c>
      <c r="U5600">
        <f t="shared" si="1103"/>
        <v>6.9499999999999993</v>
      </c>
      <c r="V5600" s="106">
        <v>14.5</v>
      </c>
      <c r="W5600" s="107">
        <f t="shared" si="1112"/>
        <v>7.5500000000000007</v>
      </c>
      <c r="X5600">
        <f t="shared" si="1113"/>
        <v>4</v>
      </c>
      <c r="AG5600" s="93">
        <f t="shared" si="1104"/>
        <v>35184</v>
      </c>
      <c r="AH5600" s="107">
        <f t="shared" si="1105"/>
        <v>7.5250000000000004</v>
      </c>
      <c r="AI5600" s="72">
        <f t="shared" si="1106"/>
        <v>29</v>
      </c>
      <c r="AJ5600">
        <f t="shared" si="1107"/>
        <v>4</v>
      </c>
      <c r="AK5600">
        <f t="shared" si="1108"/>
        <v>1996</v>
      </c>
    </row>
    <row r="5601" spans="1:37" x14ac:dyDescent="0.2">
      <c r="A5601" t="s">
        <v>70</v>
      </c>
      <c r="B5601" s="93">
        <v>35184</v>
      </c>
      <c r="C5601">
        <v>12.3</v>
      </c>
      <c r="D5601">
        <v>0.6</v>
      </c>
      <c r="E5601">
        <f t="shared" si="1102"/>
        <v>6.45</v>
      </c>
      <c r="F5601" s="106">
        <v>15.5</v>
      </c>
      <c r="G5601" s="107">
        <f t="shared" si="1109"/>
        <v>9.0500000000000007</v>
      </c>
      <c r="H5601">
        <f t="shared" si="1110"/>
        <v>4</v>
      </c>
      <c r="I5601">
        <f t="shared" si="1111"/>
        <v>1996</v>
      </c>
      <c r="Q5601" t="s">
        <v>72</v>
      </c>
      <c r="R5601" s="93">
        <v>35184</v>
      </c>
      <c r="S5601">
        <v>14.2</v>
      </c>
      <c r="T5601">
        <v>2.8</v>
      </c>
      <c r="U5601">
        <f t="shared" si="1103"/>
        <v>8.5</v>
      </c>
      <c r="V5601" s="106">
        <v>14.5</v>
      </c>
      <c r="W5601" s="107">
        <f t="shared" si="1112"/>
        <v>6</v>
      </c>
      <c r="X5601">
        <f t="shared" si="1113"/>
        <v>4</v>
      </c>
      <c r="AG5601" s="93">
        <f t="shared" si="1104"/>
        <v>35185</v>
      </c>
      <c r="AH5601" s="107">
        <f t="shared" si="1105"/>
        <v>9.2250000000000014</v>
      </c>
      <c r="AI5601" s="72">
        <f t="shared" si="1106"/>
        <v>30</v>
      </c>
      <c r="AJ5601">
        <f t="shared" si="1107"/>
        <v>4</v>
      </c>
      <c r="AK5601">
        <f t="shared" si="1108"/>
        <v>1996</v>
      </c>
    </row>
    <row r="5602" spans="1:37" x14ac:dyDescent="0.2">
      <c r="A5602" t="s">
        <v>70</v>
      </c>
      <c r="B5602" s="93">
        <v>35185</v>
      </c>
      <c r="C5602">
        <v>11.1</v>
      </c>
      <c r="D5602">
        <v>-1.7</v>
      </c>
      <c r="E5602">
        <f t="shared" si="1102"/>
        <v>4.7</v>
      </c>
      <c r="F5602" s="106">
        <v>15.5</v>
      </c>
      <c r="G5602" s="107">
        <f t="shared" si="1109"/>
        <v>10.8</v>
      </c>
      <c r="H5602">
        <f t="shared" si="1110"/>
        <v>4</v>
      </c>
      <c r="I5602">
        <f t="shared" si="1111"/>
        <v>1996</v>
      </c>
      <c r="Q5602" t="s">
        <v>72</v>
      </c>
      <c r="R5602" s="93">
        <v>35185</v>
      </c>
      <c r="S5602">
        <v>12.7</v>
      </c>
      <c r="T5602">
        <v>1</v>
      </c>
      <c r="U5602">
        <f t="shared" si="1103"/>
        <v>6.85</v>
      </c>
      <c r="V5602" s="106">
        <v>14.5</v>
      </c>
      <c r="W5602" s="107">
        <f t="shared" si="1112"/>
        <v>7.65</v>
      </c>
      <c r="X5602">
        <f t="shared" si="1113"/>
        <v>4</v>
      </c>
      <c r="AG5602" s="93">
        <f t="shared" si="1104"/>
        <v>35186</v>
      </c>
      <c r="AH5602" s="107">
        <f t="shared" si="1105"/>
        <v>9.3000000000000007</v>
      </c>
      <c r="AI5602" s="72">
        <f t="shared" si="1106"/>
        <v>1</v>
      </c>
      <c r="AJ5602">
        <f t="shared" si="1107"/>
        <v>5</v>
      </c>
      <c r="AK5602">
        <f t="shared" si="1108"/>
        <v>1996</v>
      </c>
    </row>
    <row r="5603" spans="1:37" x14ac:dyDescent="0.2">
      <c r="A5603" t="s">
        <v>70</v>
      </c>
      <c r="B5603" s="93">
        <v>35186</v>
      </c>
      <c r="C5603">
        <v>9.5</v>
      </c>
      <c r="D5603">
        <v>-2.1</v>
      </c>
      <c r="E5603">
        <f t="shared" si="1102"/>
        <v>3.7</v>
      </c>
      <c r="F5603" s="106">
        <v>15.5</v>
      </c>
      <c r="G5603" s="107">
        <f t="shared" si="1109"/>
        <v>11.8</v>
      </c>
      <c r="H5603">
        <f t="shared" si="1110"/>
        <v>5</v>
      </c>
      <c r="I5603">
        <f t="shared" si="1111"/>
        <v>1996</v>
      </c>
      <c r="Q5603" t="s">
        <v>72</v>
      </c>
      <c r="R5603" s="93">
        <v>35186</v>
      </c>
      <c r="S5603">
        <v>12.8</v>
      </c>
      <c r="T5603">
        <v>2.6</v>
      </c>
      <c r="U5603">
        <f t="shared" si="1103"/>
        <v>7.7</v>
      </c>
      <c r="V5603" s="106">
        <v>14.5</v>
      </c>
      <c r="W5603" s="107">
        <f t="shared" si="1112"/>
        <v>6.8</v>
      </c>
      <c r="X5603">
        <f t="shared" si="1113"/>
        <v>5</v>
      </c>
      <c r="AG5603" s="93">
        <f t="shared" si="1104"/>
        <v>35187</v>
      </c>
      <c r="AH5603" s="107">
        <f t="shared" si="1105"/>
        <v>10.15</v>
      </c>
      <c r="AI5603" s="72">
        <f t="shared" si="1106"/>
        <v>2</v>
      </c>
      <c r="AJ5603">
        <f t="shared" si="1107"/>
        <v>5</v>
      </c>
      <c r="AK5603">
        <f t="shared" si="1108"/>
        <v>1996</v>
      </c>
    </row>
    <row r="5604" spans="1:37" x14ac:dyDescent="0.2">
      <c r="A5604" t="s">
        <v>70</v>
      </c>
      <c r="B5604" s="93">
        <v>35187</v>
      </c>
      <c r="C5604">
        <v>8.6999999999999993</v>
      </c>
      <c r="D5604">
        <v>0.3</v>
      </c>
      <c r="E5604">
        <f t="shared" si="1102"/>
        <v>4.5</v>
      </c>
      <c r="F5604" s="106">
        <v>15.5</v>
      </c>
      <c r="G5604" s="107">
        <f t="shared" si="1109"/>
        <v>11</v>
      </c>
      <c r="H5604">
        <f t="shared" si="1110"/>
        <v>5</v>
      </c>
      <c r="I5604">
        <f t="shared" si="1111"/>
        <v>1996</v>
      </c>
      <c r="Q5604" t="s">
        <v>72</v>
      </c>
      <c r="R5604" s="93">
        <v>35187</v>
      </c>
      <c r="S5604">
        <v>9.6999999999999993</v>
      </c>
      <c r="T5604">
        <v>0.7</v>
      </c>
      <c r="U5604">
        <f t="shared" si="1103"/>
        <v>5.1999999999999993</v>
      </c>
      <c r="V5604" s="106">
        <v>14.5</v>
      </c>
      <c r="W5604" s="107">
        <f t="shared" si="1112"/>
        <v>9.3000000000000007</v>
      </c>
      <c r="X5604">
        <f t="shared" si="1113"/>
        <v>5</v>
      </c>
      <c r="AG5604" s="93">
        <f t="shared" si="1104"/>
        <v>35188</v>
      </c>
      <c r="AH5604" s="107">
        <f t="shared" si="1105"/>
        <v>11.2</v>
      </c>
      <c r="AI5604" s="72">
        <f t="shared" si="1106"/>
        <v>3</v>
      </c>
      <c r="AJ5604">
        <f t="shared" si="1107"/>
        <v>5</v>
      </c>
      <c r="AK5604">
        <f t="shared" si="1108"/>
        <v>1996</v>
      </c>
    </row>
    <row r="5605" spans="1:37" x14ac:dyDescent="0.2">
      <c r="A5605" t="s">
        <v>70</v>
      </c>
      <c r="B5605" s="93">
        <v>35188</v>
      </c>
      <c r="C5605">
        <v>5.4</v>
      </c>
      <c r="D5605">
        <v>0.2</v>
      </c>
      <c r="E5605">
        <f t="shared" si="1102"/>
        <v>2.8000000000000003</v>
      </c>
      <c r="F5605" s="106">
        <v>15.5</v>
      </c>
      <c r="G5605" s="107">
        <f t="shared" si="1109"/>
        <v>12.7</v>
      </c>
      <c r="H5605">
        <f t="shared" si="1110"/>
        <v>5</v>
      </c>
      <c r="I5605">
        <f t="shared" si="1111"/>
        <v>1996</v>
      </c>
      <c r="Q5605" t="s">
        <v>72</v>
      </c>
      <c r="R5605" s="93">
        <v>35188</v>
      </c>
      <c r="S5605">
        <v>8.8000000000000007</v>
      </c>
      <c r="T5605">
        <v>0.8</v>
      </c>
      <c r="U5605">
        <f t="shared" si="1103"/>
        <v>4.8000000000000007</v>
      </c>
      <c r="V5605" s="106">
        <v>14.5</v>
      </c>
      <c r="W5605" s="107">
        <f t="shared" si="1112"/>
        <v>9.6999999999999993</v>
      </c>
      <c r="X5605">
        <f t="shared" si="1113"/>
        <v>5</v>
      </c>
      <c r="AG5605" s="93">
        <f t="shared" si="1104"/>
        <v>35189</v>
      </c>
      <c r="AH5605" s="107">
        <f t="shared" si="1105"/>
        <v>9.3000000000000007</v>
      </c>
      <c r="AI5605" s="72">
        <f t="shared" si="1106"/>
        <v>4</v>
      </c>
      <c r="AJ5605">
        <f t="shared" si="1107"/>
        <v>5</v>
      </c>
      <c r="AK5605">
        <f t="shared" si="1108"/>
        <v>1996</v>
      </c>
    </row>
    <row r="5606" spans="1:37" x14ac:dyDescent="0.2">
      <c r="A5606" t="s">
        <v>70</v>
      </c>
      <c r="B5606" s="93">
        <v>35189</v>
      </c>
      <c r="C5606">
        <v>8.6999999999999993</v>
      </c>
      <c r="D5606">
        <v>-0.2</v>
      </c>
      <c r="E5606">
        <f t="shared" si="1102"/>
        <v>4.25</v>
      </c>
      <c r="F5606" s="106">
        <v>15.5</v>
      </c>
      <c r="G5606" s="107">
        <f t="shared" si="1109"/>
        <v>11.25</v>
      </c>
      <c r="H5606">
        <f t="shared" si="1110"/>
        <v>5</v>
      </c>
      <c r="I5606">
        <f t="shared" si="1111"/>
        <v>1996</v>
      </c>
      <c r="Q5606" t="s">
        <v>72</v>
      </c>
      <c r="R5606" s="93">
        <v>35189</v>
      </c>
      <c r="S5606">
        <v>12.1</v>
      </c>
      <c r="T5606">
        <v>2.2000000000000002</v>
      </c>
      <c r="U5606">
        <f t="shared" si="1103"/>
        <v>7.15</v>
      </c>
      <c r="V5606" s="106">
        <v>14.5</v>
      </c>
      <c r="W5606" s="107">
        <f t="shared" si="1112"/>
        <v>7.35</v>
      </c>
      <c r="X5606">
        <f t="shared" si="1113"/>
        <v>5</v>
      </c>
      <c r="AG5606" s="93">
        <f t="shared" si="1104"/>
        <v>35190</v>
      </c>
      <c r="AH5606" s="107">
        <f t="shared" si="1105"/>
        <v>9.7250000000000014</v>
      </c>
      <c r="AI5606" s="72">
        <f t="shared" si="1106"/>
        <v>5</v>
      </c>
      <c r="AJ5606">
        <f t="shared" si="1107"/>
        <v>5</v>
      </c>
      <c r="AK5606">
        <f t="shared" si="1108"/>
        <v>1996</v>
      </c>
    </row>
    <row r="5607" spans="1:37" x14ac:dyDescent="0.2">
      <c r="A5607" t="s">
        <v>70</v>
      </c>
      <c r="B5607" s="93">
        <v>35190</v>
      </c>
      <c r="C5607">
        <v>14.1</v>
      </c>
      <c r="D5607">
        <v>-3.2</v>
      </c>
      <c r="E5607">
        <f t="shared" si="1102"/>
        <v>5.4499999999999993</v>
      </c>
      <c r="F5607" s="106">
        <v>15.5</v>
      </c>
      <c r="G5607" s="107">
        <f t="shared" si="1109"/>
        <v>10.050000000000001</v>
      </c>
      <c r="H5607">
        <f t="shared" si="1110"/>
        <v>5</v>
      </c>
      <c r="I5607">
        <f t="shared" si="1111"/>
        <v>1996</v>
      </c>
      <c r="Q5607" t="s">
        <v>72</v>
      </c>
      <c r="R5607" s="93">
        <v>35190</v>
      </c>
      <c r="S5607">
        <v>11.1</v>
      </c>
      <c r="T5607">
        <v>-0.9</v>
      </c>
      <c r="U5607">
        <f t="shared" si="1103"/>
        <v>5.0999999999999996</v>
      </c>
      <c r="V5607" s="106">
        <v>14.5</v>
      </c>
      <c r="W5607" s="107">
        <f t="shared" si="1112"/>
        <v>9.4</v>
      </c>
      <c r="X5607">
        <f t="shared" si="1113"/>
        <v>5</v>
      </c>
      <c r="AG5607" s="93">
        <f t="shared" si="1104"/>
        <v>35191</v>
      </c>
      <c r="AH5607" s="107">
        <f t="shared" si="1105"/>
        <v>15.8</v>
      </c>
      <c r="AI5607" s="72">
        <f t="shared" si="1106"/>
        <v>6</v>
      </c>
      <c r="AJ5607">
        <f t="shared" si="1107"/>
        <v>5</v>
      </c>
      <c r="AK5607">
        <f t="shared" si="1108"/>
        <v>1996</v>
      </c>
    </row>
    <row r="5608" spans="1:37" x14ac:dyDescent="0.2">
      <c r="A5608" t="s">
        <v>70</v>
      </c>
      <c r="B5608" s="93">
        <v>35191</v>
      </c>
      <c r="C5608">
        <v>2.6</v>
      </c>
      <c r="D5608">
        <v>-3.2</v>
      </c>
      <c r="E5608">
        <f t="shared" si="1102"/>
        <v>-0.30000000000000004</v>
      </c>
      <c r="F5608" s="106">
        <v>15.5</v>
      </c>
      <c r="G5608" s="107">
        <f t="shared" si="1109"/>
        <v>15.8</v>
      </c>
      <c r="H5608">
        <f t="shared" si="1110"/>
        <v>5</v>
      </c>
      <c r="I5608">
        <f t="shared" si="1111"/>
        <v>1996</v>
      </c>
      <c r="Q5608" t="s">
        <v>72</v>
      </c>
      <c r="R5608" s="93">
        <v>35191</v>
      </c>
      <c r="S5608">
        <v>0.7</v>
      </c>
      <c r="T5608">
        <v>-3.3</v>
      </c>
      <c r="U5608">
        <f t="shared" si="1103"/>
        <v>-1.2999999999999998</v>
      </c>
      <c r="V5608" s="106">
        <v>14.5</v>
      </c>
      <c r="W5608" s="107">
        <f t="shared" si="1112"/>
        <v>15.8</v>
      </c>
      <c r="X5608">
        <f t="shared" si="1113"/>
        <v>5</v>
      </c>
      <c r="AG5608" s="93">
        <f t="shared" si="1104"/>
        <v>35192</v>
      </c>
      <c r="AH5608" s="107">
        <f t="shared" si="1105"/>
        <v>17.475000000000001</v>
      </c>
      <c r="AI5608" s="72">
        <f t="shared" si="1106"/>
        <v>7</v>
      </c>
      <c r="AJ5608">
        <f t="shared" si="1107"/>
        <v>5</v>
      </c>
      <c r="AK5608">
        <f t="shared" si="1108"/>
        <v>1996</v>
      </c>
    </row>
    <row r="5609" spans="1:37" x14ac:dyDescent="0.2">
      <c r="A5609" t="s">
        <v>70</v>
      </c>
      <c r="B5609" s="93">
        <v>35192</v>
      </c>
      <c r="C5609">
        <v>-2.1</v>
      </c>
      <c r="D5609">
        <v>-4.4000000000000004</v>
      </c>
      <c r="E5609">
        <f t="shared" si="1102"/>
        <v>-3.25</v>
      </c>
      <c r="F5609" s="106">
        <v>15.5</v>
      </c>
      <c r="G5609" s="107">
        <f t="shared" si="1109"/>
        <v>18.75</v>
      </c>
      <c r="H5609">
        <f t="shared" si="1110"/>
        <v>5</v>
      </c>
      <c r="I5609">
        <f t="shared" si="1111"/>
        <v>1996</v>
      </c>
      <c r="Q5609" t="s">
        <v>72</v>
      </c>
      <c r="R5609" s="93">
        <v>35192</v>
      </c>
      <c r="S5609">
        <v>0.8</v>
      </c>
      <c r="T5609">
        <v>-4.2</v>
      </c>
      <c r="U5609">
        <f t="shared" si="1103"/>
        <v>-1.7000000000000002</v>
      </c>
      <c r="V5609" s="106">
        <v>14.5</v>
      </c>
      <c r="W5609" s="107">
        <f t="shared" si="1112"/>
        <v>16.2</v>
      </c>
      <c r="X5609">
        <f t="shared" si="1113"/>
        <v>5</v>
      </c>
      <c r="AG5609" s="93">
        <f t="shared" si="1104"/>
        <v>35193</v>
      </c>
      <c r="AH5609" s="107">
        <f t="shared" si="1105"/>
        <v>17.824999999999999</v>
      </c>
      <c r="AI5609" s="72">
        <f t="shared" si="1106"/>
        <v>8</v>
      </c>
      <c r="AJ5609">
        <f t="shared" si="1107"/>
        <v>5</v>
      </c>
      <c r="AK5609">
        <f t="shared" si="1108"/>
        <v>1996</v>
      </c>
    </row>
    <row r="5610" spans="1:37" x14ac:dyDescent="0.2">
      <c r="A5610" t="s">
        <v>70</v>
      </c>
      <c r="B5610" s="93">
        <v>35193</v>
      </c>
      <c r="C5610">
        <v>-2.6</v>
      </c>
      <c r="D5610">
        <v>-5.9</v>
      </c>
      <c r="E5610">
        <f t="shared" si="1102"/>
        <v>-4.25</v>
      </c>
      <c r="F5610" s="106">
        <v>15.5</v>
      </c>
      <c r="G5610" s="107">
        <f t="shared" si="1109"/>
        <v>19.75</v>
      </c>
      <c r="H5610">
        <f t="shared" si="1110"/>
        <v>5</v>
      </c>
      <c r="I5610">
        <f t="shared" si="1111"/>
        <v>1996</v>
      </c>
      <c r="Q5610" t="s">
        <v>72</v>
      </c>
      <c r="R5610" s="93">
        <v>35193</v>
      </c>
      <c r="S5610">
        <v>2.6</v>
      </c>
      <c r="T5610">
        <v>-5.4</v>
      </c>
      <c r="U5610">
        <f t="shared" si="1103"/>
        <v>-1.4000000000000001</v>
      </c>
      <c r="V5610" s="106">
        <v>14.5</v>
      </c>
      <c r="W5610" s="107">
        <f t="shared" si="1112"/>
        <v>15.9</v>
      </c>
      <c r="X5610">
        <f t="shared" si="1113"/>
        <v>5</v>
      </c>
      <c r="AG5610" s="93">
        <f t="shared" si="1104"/>
        <v>35194</v>
      </c>
      <c r="AH5610" s="107">
        <f t="shared" si="1105"/>
        <v>16</v>
      </c>
      <c r="AI5610" s="72">
        <f t="shared" si="1106"/>
        <v>9</v>
      </c>
      <c r="AJ5610">
        <f t="shared" si="1107"/>
        <v>5</v>
      </c>
      <c r="AK5610">
        <f t="shared" si="1108"/>
        <v>1996</v>
      </c>
    </row>
    <row r="5611" spans="1:37" x14ac:dyDescent="0.2">
      <c r="A5611" t="s">
        <v>70</v>
      </c>
      <c r="B5611" s="93">
        <v>35194</v>
      </c>
      <c r="C5611">
        <v>1.1000000000000001</v>
      </c>
      <c r="D5611">
        <v>-5.0999999999999996</v>
      </c>
      <c r="E5611">
        <f t="shared" si="1102"/>
        <v>-1.9999999999999998</v>
      </c>
      <c r="F5611" s="106">
        <v>15.5</v>
      </c>
      <c r="G5611" s="107">
        <f t="shared" si="1109"/>
        <v>17.5</v>
      </c>
      <c r="H5611">
        <f t="shared" si="1110"/>
        <v>5</v>
      </c>
      <c r="I5611">
        <f t="shared" si="1111"/>
        <v>1996</v>
      </c>
      <c r="Q5611" t="s">
        <v>72</v>
      </c>
      <c r="R5611" s="93">
        <v>35194</v>
      </c>
      <c r="S5611">
        <v>5.5</v>
      </c>
      <c r="T5611">
        <v>-5.5</v>
      </c>
      <c r="U5611">
        <f t="shared" si="1103"/>
        <v>0</v>
      </c>
      <c r="V5611" s="106">
        <v>14.5</v>
      </c>
      <c r="W5611" s="107">
        <f t="shared" si="1112"/>
        <v>14.5</v>
      </c>
      <c r="X5611">
        <f t="shared" si="1113"/>
        <v>5</v>
      </c>
      <c r="AG5611" s="93">
        <f t="shared" si="1104"/>
        <v>35195</v>
      </c>
      <c r="AH5611" s="107">
        <f t="shared" si="1105"/>
        <v>12.25</v>
      </c>
      <c r="AI5611" s="72">
        <f t="shared" si="1106"/>
        <v>10</v>
      </c>
      <c r="AJ5611">
        <f t="shared" si="1107"/>
        <v>5</v>
      </c>
      <c r="AK5611">
        <f t="shared" si="1108"/>
        <v>1996</v>
      </c>
    </row>
    <row r="5612" spans="1:37" x14ac:dyDescent="0.2">
      <c r="A5612" t="s">
        <v>70</v>
      </c>
      <c r="B5612" s="93">
        <v>35195</v>
      </c>
      <c r="C5612">
        <v>6.1</v>
      </c>
      <c r="D5612">
        <v>-2</v>
      </c>
      <c r="E5612">
        <f t="shared" si="1102"/>
        <v>2.0499999999999998</v>
      </c>
      <c r="F5612" s="106">
        <v>15.5</v>
      </c>
      <c r="G5612" s="107">
        <f t="shared" si="1109"/>
        <v>13.45</v>
      </c>
      <c r="H5612">
        <f t="shared" si="1110"/>
        <v>5</v>
      </c>
      <c r="I5612">
        <f t="shared" si="1111"/>
        <v>1996</v>
      </c>
      <c r="Q5612" t="s">
        <v>72</v>
      </c>
      <c r="R5612" s="93">
        <v>35195</v>
      </c>
      <c r="S5612">
        <v>7.1</v>
      </c>
      <c r="T5612">
        <v>-0.2</v>
      </c>
      <c r="U5612">
        <f t="shared" si="1103"/>
        <v>3.4499999999999997</v>
      </c>
      <c r="V5612" s="106">
        <v>14.5</v>
      </c>
      <c r="W5612" s="107">
        <f t="shared" si="1112"/>
        <v>11.05</v>
      </c>
      <c r="X5612">
        <f t="shared" si="1113"/>
        <v>5</v>
      </c>
      <c r="AG5612" s="93">
        <f t="shared" si="1104"/>
        <v>35196</v>
      </c>
      <c r="AH5612" s="107">
        <f t="shared" si="1105"/>
        <v>11.05</v>
      </c>
      <c r="AI5612" s="72">
        <f t="shared" si="1106"/>
        <v>11</v>
      </c>
      <c r="AJ5612">
        <f t="shared" si="1107"/>
        <v>5</v>
      </c>
      <c r="AK5612">
        <f t="shared" si="1108"/>
        <v>1996</v>
      </c>
    </row>
    <row r="5613" spans="1:37" x14ac:dyDescent="0.2">
      <c r="A5613" t="s">
        <v>70</v>
      </c>
      <c r="B5613" s="93">
        <v>35196</v>
      </c>
      <c r="C5613">
        <v>7</v>
      </c>
      <c r="D5613">
        <v>-1.6</v>
      </c>
      <c r="E5613">
        <f t="shared" si="1102"/>
        <v>2.7</v>
      </c>
      <c r="F5613" s="106">
        <v>15.5</v>
      </c>
      <c r="G5613" s="107">
        <f t="shared" si="1109"/>
        <v>12.8</v>
      </c>
      <c r="H5613">
        <f t="shared" si="1110"/>
        <v>5</v>
      </c>
      <c r="I5613">
        <f t="shared" si="1111"/>
        <v>1996</v>
      </c>
      <c r="Q5613" t="s">
        <v>72</v>
      </c>
      <c r="R5613" s="93">
        <v>35196</v>
      </c>
      <c r="S5613">
        <v>9.9</v>
      </c>
      <c r="T5613">
        <v>0.5</v>
      </c>
      <c r="U5613">
        <f t="shared" si="1103"/>
        <v>5.2</v>
      </c>
      <c r="V5613" s="106">
        <v>14.5</v>
      </c>
      <c r="W5613" s="107">
        <f t="shared" si="1112"/>
        <v>9.3000000000000007</v>
      </c>
      <c r="X5613">
        <f t="shared" si="1113"/>
        <v>5</v>
      </c>
      <c r="AG5613" s="93">
        <f t="shared" si="1104"/>
        <v>35197</v>
      </c>
      <c r="AH5613" s="107">
        <f t="shared" si="1105"/>
        <v>7.625</v>
      </c>
      <c r="AI5613" s="72">
        <f t="shared" si="1106"/>
        <v>12</v>
      </c>
      <c r="AJ5613">
        <f t="shared" si="1107"/>
        <v>5</v>
      </c>
      <c r="AK5613">
        <f t="shared" si="1108"/>
        <v>1996</v>
      </c>
    </row>
    <row r="5614" spans="1:37" x14ac:dyDescent="0.2">
      <c r="A5614" t="s">
        <v>70</v>
      </c>
      <c r="B5614" s="93">
        <v>35197</v>
      </c>
      <c r="C5614">
        <v>13.1</v>
      </c>
      <c r="D5614">
        <v>2.2000000000000002</v>
      </c>
      <c r="E5614">
        <f t="shared" si="1102"/>
        <v>7.65</v>
      </c>
      <c r="F5614" s="106">
        <v>15.5</v>
      </c>
      <c r="G5614" s="107">
        <f t="shared" si="1109"/>
        <v>7.85</v>
      </c>
      <c r="H5614">
        <f t="shared" si="1110"/>
        <v>5</v>
      </c>
      <c r="I5614">
        <f t="shared" si="1111"/>
        <v>1996</v>
      </c>
      <c r="Q5614" t="s">
        <v>72</v>
      </c>
      <c r="R5614" s="93">
        <v>35197</v>
      </c>
      <c r="S5614">
        <v>14.5</v>
      </c>
      <c r="T5614">
        <v>-0.3</v>
      </c>
      <c r="U5614">
        <f t="shared" si="1103"/>
        <v>7.1</v>
      </c>
      <c r="V5614" s="106">
        <v>14.5</v>
      </c>
      <c r="W5614" s="107">
        <f t="shared" si="1112"/>
        <v>7.4</v>
      </c>
      <c r="X5614">
        <f t="shared" si="1113"/>
        <v>5</v>
      </c>
      <c r="AG5614" s="93">
        <f t="shared" si="1104"/>
        <v>35198</v>
      </c>
      <c r="AH5614" s="107">
        <f t="shared" si="1105"/>
        <v>3.6999999999999993</v>
      </c>
      <c r="AI5614" s="72">
        <f t="shared" si="1106"/>
        <v>13</v>
      </c>
      <c r="AJ5614">
        <f t="shared" si="1107"/>
        <v>5</v>
      </c>
      <c r="AK5614">
        <f t="shared" si="1108"/>
        <v>1996</v>
      </c>
    </row>
    <row r="5615" spans="1:37" x14ac:dyDescent="0.2">
      <c r="A5615" t="s">
        <v>70</v>
      </c>
      <c r="B5615" s="93">
        <v>35198</v>
      </c>
      <c r="C5615">
        <v>20.3</v>
      </c>
      <c r="D5615">
        <v>1.3</v>
      </c>
      <c r="E5615">
        <f t="shared" si="1102"/>
        <v>10.8</v>
      </c>
      <c r="F5615" s="106">
        <v>15.5</v>
      </c>
      <c r="G5615" s="107">
        <f t="shared" si="1109"/>
        <v>4.6999999999999993</v>
      </c>
      <c r="H5615">
        <f t="shared" si="1110"/>
        <v>5</v>
      </c>
      <c r="I5615">
        <f t="shared" si="1111"/>
        <v>1996</v>
      </c>
      <c r="Q5615" t="s">
        <v>72</v>
      </c>
      <c r="R5615" s="93">
        <v>35198</v>
      </c>
      <c r="S5615">
        <v>17.7</v>
      </c>
      <c r="T5615">
        <v>5.9</v>
      </c>
      <c r="U5615">
        <f t="shared" si="1103"/>
        <v>11.8</v>
      </c>
      <c r="V5615" s="106">
        <v>14.5</v>
      </c>
      <c r="W5615" s="107">
        <f t="shared" si="1112"/>
        <v>2.6999999999999993</v>
      </c>
      <c r="X5615">
        <f t="shared" si="1113"/>
        <v>5</v>
      </c>
      <c r="AG5615" s="93">
        <f t="shared" si="1104"/>
        <v>35199</v>
      </c>
      <c r="AH5615" s="107">
        <f t="shared" si="1105"/>
        <v>7.25</v>
      </c>
      <c r="AI5615" s="72">
        <f t="shared" si="1106"/>
        <v>14</v>
      </c>
      <c r="AJ5615">
        <f t="shared" si="1107"/>
        <v>5</v>
      </c>
      <c r="AK5615">
        <f t="shared" si="1108"/>
        <v>1996</v>
      </c>
    </row>
    <row r="5616" spans="1:37" x14ac:dyDescent="0.2">
      <c r="A5616" t="s">
        <v>70</v>
      </c>
      <c r="B5616" s="93">
        <v>35199</v>
      </c>
      <c r="C5616">
        <v>18.7</v>
      </c>
      <c r="D5616">
        <v>2.1</v>
      </c>
      <c r="E5616">
        <f t="shared" si="1102"/>
        <v>10.4</v>
      </c>
      <c r="F5616" s="106">
        <v>15.5</v>
      </c>
      <c r="G5616" s="107">
        <f t="shared" si="1109"/>
        <v>5.0999999999999996</v>
      </c>
      <c r="H5616">
        <f t="shared" si="1110"/>
        <v>5</v>
      </c>
      <c r="I5616">
        <f t="shared" si="1111"/>
        <v>1996</v>
      </c>
      <c r="Q5616" t="s">
        <v>72</v>
      </c>
      <c r="R5616" s="93">
        <v>35199</v>
      </c>
      <c r="S5616">
        <v>7</v>
      </c>
      <c r="T5616">
        <v>3.2</v>
      </c>
      <c r="U5616">
        <f t="shared" si="1103"/>
        <v>5.0999999999999996</v>
      </c>
      <c r="V5616" s="106">
        <v>14.5</v>
      </c>
      <c r="W5616" s="107">
        <f t="shared" si="1112"/>
        <v>9.4</v>
      </c>
      <c r="X5616">
        <f t="shared" si="1113"/>
        <v>5</v>
      </c>
      <c r="AG5616" s="93">
        <f t="shared" si="1104"/>
        <v>35200</v>
      </c>
      <c r="AH5616" s="107">
        <f t="shared" si="1105"/>
        <v>7.1750000000000007</v>
      </c>
      <c r="AI5616" s="72">
        <f t="shared" si="1106"/>
        <v>15</v>
      </c>
      <c r="AJ5616">
        <f t="shared" si="1107"/>
        <v>5</v>
      </c>
      <c r="AK5616">
        <f t="shared" si="1108"/>
        <v>1996</v>
      </c>
    </row>
    <row r="5617" spans="1:37" x14ac:dyDescent="0.2">
      <c r="A5617" t="s">
        <v>70</v>
      </c>
      <c r="B5617" s="93">
        <v>35200</v>
      </c>
      <c r="C5617">
        <v>15.9</v>
      </c>
      <c r="D5617">
        <v>5</v>
      </c>
      <c r="E5617">
        <f t="shared" si="1102"/>
        <v>10.45</v>
      </c>
      <c r="F5617" s="106">
        <v>15.5</v>
      </c>
      <c r="G5617" s="107">
        <f t="shared" si="1109"/>
        <v>5.0500000000000007</v>
      </c>
      <c r="H5617">
        <f t="shared" si="1110"/>
        <v>5</v>
      </c>
      <c r="I5617">
        <f t="shared" si="1111"/>
        <v>1996</v>
      </c>
      <c r="Q5617" t="s">
        <v>72</v>
      </c>
      <c r="R5617" s="93">
        <v>35200</v>
      </c>
      <c r="S5617">
        <v>6.8</v>
      </c>
      <c r="T5617">
        <v>3.6</v>
      </c>
      <c r="U5617">
        <f t="shared" si="1103"/>
        <v>5.2</v>
      </c>
      <c r="V5617" s="106">
        <v>14.5</v>
      </c>
      <c r="W5617" s="107">
        <f t="shared" si="1112"/>
        <v>9.3000000000000007</v>
      </c>
      <c r="X5617">
        <f t="shared" si="1113"/>
        <v>5</v>
      </c>
      <c r="AG5617" s="93">
        <f t="shared" si="1104"/>
        <v>35201</v>
      </c>
      <c r="AH5617" s="107">
        <f t="shared" si="1105"/>
        <v>5.45</v>
      </c>
      <c r="AI5617" s="72">
        <f t="shared" si="1106"/>
        <v>16</v>
      </c>
      <c r="AJ5617">
        <f t="shared" si="1107"/>
        <v>5</v>
      </c>
      <c r="AK5617">
        <f t="shared" si="1108"/>
        <v>1996</v>
      </c>
    </row>
    <row r="5618" spans="1:37" x14ac:dyDescent="0.2">
      <c r="A5618" t="s">
        <v>70</v>
      </c>
      <c r="B5618" s="93">
        <v>35201</v>
      </c>
      <c r="C5618">
        <v>18.100000000000001</v>
      </c>
      <c r="D5618">
        <v>-0.2</v>
      </c>
      <c r="E5618">
        <f t="shared" si="1102"/>
        <v>8.9500000000000011</v>
      </c>
      <c r="F5618" s="106">
        <v>15.5</v>
      </c>
      <c r="G5618" s="107">
        <f t="shared" si="1109"/>
        <v>6.5499999999999989</v>
      </c>
      <c r="H5618">
        <f t="shared" si="1110"/>
        <v>5</v>
      </c>
      <c r="I5618">
        <f t="shared" si="1111"/>
        <v>1996</v>
      </c>
      <c r="Q5618" t="s">
        <v>72</v>
      </c>
      <c r="R5618" s="93">
        <v>35201</v>
      </c>
      <c r="S5618">
        <v>15.2</v>
      </c>
      <c r="T5618">
        <v>5.0999999999999996</v>
      </c>
      <c r="U5618">
        <f t="shared" si="1103"/>
        <v>10.149999999999999</v>
      </c>
      <c r="V5618" s="106">
        <v>14.5</v>
      </c>
      <c r="W5618" s="107">
        <f t="shared" si="1112"/>
        <v>4.3500000000000014</v>
      </c>
      <c r="X5618">
        <f t="shared" si="1113"/>
        <v>5</v>
      </c>
      <c r="AG5618" s="93">
        <f t="shared" si="1104"/>
        <v>35202</v>
      </c>
      <c r="AH5618" s="107">
        <f t="shared" si="1105"/>
        <v>4.0750000000000002</v>
      </c>
      <c r="AI5618" s="72">
        <f t="shared" si="1106"/>
        <v>17</v>
      </c>
      <c r="AJ5618">
        <f t="shared" si="1107"/>
        <v>5</v>
      </c>
      <c r="AK5618">
        <f t="shared" si="1108"/>
        <v>1996</v>
      </c>
    </row>
    <row r="5619" spans="1:37" x14ac:dyDescent="0.2">
      <c r="A5619" t="s">
        <v>70</v>
      </c>
      <c r="B5619" s="93">
        <v>35202</v>
      </c>
      <c r="C5619">
        <v>18.7</v>
      </c>
      <c r="D5619">
        <v>3.8</v>
      </c>
      <c r="E5619">
        <f t="shared" si="1102"/>
        <v>11.25</v>
      </c>
      <c r="F5619" s="106">
        <v>15.5</v>
      </c>
      <c r="G5619" s="107">
        <f t="shared" si="1109"/>
        <v>4.25</v>
      </c>
      <c r="H5619">
        <f t="shared" si="1110"/>
        <v>5</v>
      </c>
      <c r="I5619">
        <f t="shared" si="1111"/>
        <v>1996</v>
      </c>
      <c r="Q5619" t="s">
        <v>72</v>
      </c>
      <c r="R5619" s="93">
        <v>35202</v>
      </c>
      <c r="S5619">
        <v>18.7</v>
      </c>
      <c r="T5619">
        <v>2.5</v>
      </c>
      <c r="U5619">
        <f t="shared" si="1103"/>
        <v>10.6</v>
      </c>
      <c r="V5619" s="106">
        <v>14.5</v>
      </c>
      <c r="W5619" s="107">
        <f t="shared" si="1112"/>
        <v>3.9000000000000004</v>
      </c>
      <c r="X5619">
        <f t="shared" si="1113"/>
        <v>5</v>
      </c>
      <c r="AG5619" s="93">
        <f t="shared" si="1104"/>
        <v>35203</v>
      </c>
      <c r="AH5619" s="107">
        <f t="shared" si="1105"/>
        <v>3.75</v>
      </c>
      <c r="AI5619" s="72">
        <f t="shared" si="1106"/>
        <v>18</v>
      </c>
      <c r="AJ5619">
        <f t="shared" si="1107"/>
        <v>5</v>
      </c>
      <c r="AK5619">
        <f t="shared" si="1108"/>
        <v>1996</v>
      </c>
    </row>
    <row r="5620" spans="1:37" x14ac:dyDescent="0.2">
      <c r="A5620" t="s">
        <v>70</v>
      </c>
      <c r="B5620" s="93">
        <v>35203</v>
      </c>
      <c r="C5620">
        <v>17.2</v>
      </c>
      <c r="D5620">
        <v>5.3</v>
      </c>
      <c r="E5620">
        <f t="shared" si="1102"/>
        <v>11.25</v>
      </c>
      <c r="F5620" s="106">
        <v>15.5</v>
      </c>
      <c r="G5620" s="107">
        <f t="shared" si="1109"/>
        <v>4.25</v>
      </c>
      <c r="H5620">
        <f t="shared" si="1110"/>
        <v>5</v>
      </c>
      <c r="I5620">
        <f t="shared" si="1111"/>
        <v>1996</v>
      </c>
      <c r="Q5620" t="s">
        <v>72</v>
      </c>
      <c r="R5620" s="93">
        <v>35203</v>
      </c>
      <c r="S5620">
        <v>15.7</v>
      </c>
      <c r="T5620">
        <v>6.8</v>
      </c>
      <c r="U5620">
        <f t="shared" si="1103"/>
        <v>11.25</v>
      </c>
      <c r="V5620" s="106">
        <v>14.5</v>
      </c>
      <c r="W5620" s="107">
        <f t="shared" si="1112"/>
        <v>3.25</v>
      </c>
      <c r="X5620">
        <f t="shared" si="1113"/>
        <v>5</v>
      </c>
      <c r="AG5620" s="93">
        <f t="shared" si="1104"/>
        <v>35204</v>
      </c>
      <c r="AH5620" s="107">
        <f t="shared" si="1105"/>
        <v>5.3249999999999993</v>
      </c>
      <c r="AI5620" s="72">
        <f t="shared" si="1106"/>
        <v>19</v>
      </c>
      <c r="AJ5620">
        <f t="shared" si="1107"/>
        <v>5</v>
      </c>
      <c r="AK5620">
        <f t="shared" si="1108"/>
        <v>1996</v>
      </c>
    </row>
    <row r="5621" spans="1:37" x14ac:dyDescent="0.2">
      <c r="A5621" t="s">
        <v>70</v>
      </c>
      <c r="B5621" s="93">
        <v>35204</v>
      </c>
      <c r="C5621">
        <v>17</v>
      </c>
      <c r="D5621">
        <v>1.3</v>
      </c>
      <c r="E5621">
        <f t="shared" si="1102"/>
        <v>9.15</v>
      </c>
      <c r="F5621" s="106">
        <v>15.5</v>
      </c>
      <c r="G5621" s="107">
        <f t="shared" si="1109"/>
        <v>6.35</v>
      </c>
      <c r="H5621">
        <f t="shared" si="1110"/>
        <v>5</v>
      </c>
      <c r="I5621">
        <f t="shared" si="1111"/>
        <v>1996</v>
      </c>
      <c r="Q5621" t="s">
        <v>72</v>
      </c>
      <c r="R5621" s="93">
        <v>35204</v>
      </c>
      <c r="S5621">
        <v>17.100000000000001</v>
      </c>
      <c r="T5621">
        <v>3.3</v>
      </c>
      <c r="U5621">
        <f t="shared" si="1103"/>
        <v>10.200000000000001</v>
      </c>
      <c r="V5621" s="106">
        <v>14.5</v>
      </c>
      <c r="W5621" s="107">
        <f t="shared" si="1112"/>
        <v>4.2999999999999989</v>
      </c>
      <c r="X5621">
        <f t="shared" si="1113"/>
        <v>5</v>
      </c>
      <c r="AG5621" s="93">
        <f t="shared" si="1104"/>
        <v>35205</v>
      </c>
      <c r="AH5621" s="107">
        <f t="shared" si="1105"/>
        <v>5.7750000000000004</v>
      </c>
      <c r="AI5621" s="72">
        <f t="shared" si="1106"/>
        <v>20</v>
      </c>
      <c r="AJ5621">
        <f t="shared" si="1107"/>
        <v>5</v>
      </c>
      <c r="AK5621">
        <f t="shared" si="1108"/>
        <v>1996</v>
      </c>
    </row>
    <row r="5622" spans="1:37" x14ac:dyDescent="0.2">
      <c r="A5622" t="s">
        <v>70</v>
      </c>
      <c r="B5622" s="93">
        <v>35205</v>
      </c>
      <c r="C5622">
        <v>15.6</v>
      </c>
      <c r="D5622">
        <v>1.1000000000000001</v>
      </c>
      <c r="E5622">
        <f t="shared" si="1102"/>
        <v>8.35</v>
      </c>
      <c r="F5622" s="106">
        <v>15.5</v>
      </c>
      <c r="G5622" s="107">
        <f t="shared" si="1109"/>
        <v>7.15</v>
      </c>
      <c r="H5622">
        <f t="shared" si="1110"/>
        <v>5</v>
      </c>
      <c r="I5622">
        <f t="shared" si="1111"/>
        <v>1996</v>
      </c>
      <c r="Q5622" t="s">
        <v>72</v>
      </c>
      <c r="R5622" s="93">
        <v>35205</v>
      </c>
      <c r="S5622">
        <v>15.2</v>
      </c>
      <c r="T5622">
        <v>5</v>
      </c>
      <c r="U5622">
        <f t="shared" si="1103"/>
        <v>10.1</v>
      </c>
      <c r="V5622" s="106">
        <v>14.5</v>
      </c>
      <c r="W5622" s="107">
        <f t="shared" si="1112"/>
        <v>4.4000000000000004</v>
      </c>
      <c r="X5622">
        <f t="shared" si="1113"/>
        <v>5</v>
      </c>
      <c r="AG5622" s="93">
        <f t="shared" si="1104"/>
        <v>35206</v>
      </c>
      <c r="AH5622" s="107">
        <f t="shared" si="1105"/>
        <v>6.95</v>
      </c>
      <c r="AI5622" s="72">
        <f t="shared" si="1106"/>
        <v>21</v>
      </c>
      <c r="AJ5622">
        <f t="shared" si="1107"/>
        <v>5</v>
      </c>
      <c r="AK5622">
        <f t="shared" si="1108"/>
        <v>1996</v>
      </c>
    </row>
    <row r="5623" spans="1:37" x14ac:dyDescent="0.2">
      <c r="A5623" t="s">
        <v>70</v>
      </c>
      <c r="B5623" s="93">
        <v>35206</v>
      </c>
      <c r="C5623">
        <v>14.5</v>
      </c>
      <c r="D5623">
        <v>0.2</v>
      </c>
      <c r="E5623">
        <f t="shared" si="1102"/>
        <v>7.35</v>
      </c>
      <c r="F5623" s="106">
        <v>15.5</v>
      </c>
      <c r="G5623" s="107">
        <f t="shared" si="1109"/>
        <v>8.15</v>
      </c>
      <c r="H5623">
        <f t="shared" si="1110"/>
        <v>5</v>
      </c>
      <c r="I5623">
        <f t="shared" si="1111"/>
        <v>1996</v>
      </c>
      <c r="Q5623" t="s">
        <v>72</v>
      </c>
      <c r="R5623" s="93">
        <v>35206</v>
      </c>
      <c r="S5623">
        <v>13.1</v>
      </c>
      <c r="T5623">
        <v>4.4000000000000004</v>
      </c>
      <c r="U5623">
        <f t="shared" si="1103"/>
        <v>8.75</v>
      </c>
      <c r="V5623" s="106">
        <v>14.5</v>
      </c>
      <c r="W5623" s="107">
        <f t="shared" si="1112"/>
        <v>5.75</v>
      </c>
      <c r="X5623">
        <f t="shared" si="1113"/>
        <v>5</v>
      </c>
      <c r="AG5623" s="93">
        <f t="shared" si="1104"/>
        <v>35207</v>
      </c>
      <c r="AH5623" s="107">
        <f t="shared" si="1105"/>
        <v>7.625</v>
      </c>
      <c r="AI5623" s="72">
        <f t="shared" si="1106"/>
        <v>22</v>
      </c>
      <c r="AJ5623">
        <f t="shared" si="1107"/>
        <v>5</v>
      </c>
      <c r="AK5623">
        <f t="shared" si="1108"/>
        <v>1996</v>
      </c>
    </row>
    <row r="5624" spans="1:37" x14ac:dyDescent="0.2">
      <c r="A5624" t="s">
        <v>70</v>
      </c>
      <c r="B5624" s="93">
        <v>35207</v>
      </c>
      <c r="C5624">
        <v>11.3</v>
      </c>
      <c r="D5624">
        <v>2.9</v>
      </c>
      <c r="E5624">
        <f t="shared" si="1102"/>
        <v>7.1000000000000005</v>
      </c>
      <c r="F5624" s="106">
        <v>15.5</v>
      </c>
      <c r="G5624" s="107">
        <f t="shared" si="1109"/>
        <v>8.3999999999999986</v>
      </c>
      <c r="H5624">
        <f t="shared" si="1110"/>
        <v>5</v>
      </c>
      <c r="I5624">
        <f t="shared" si="1111"/>
        <v>1996</v>
      </c>
      <c r="Q5624" t="s">
        <v>72</v>
      </c>
      <c r="R5624" s="93">
        <v>35207</v>
      </c>
      <c r="S5624">
        <v>14.2</v>
      </c>
      <c r="T5624">
        <v>1.1000000000000001</v>
      </c>
      <c r="U5624">
        <f t="shared" si="1103"/>
        <v>7.6499999999999995</v>
      </c>
      <c r="V5624" s="106">
        <v>14.5</v>
      </c>
      <c r="W5624" s="107">
        <f t="shared" si="1112"/>
        <v>6.8500000000000005</v>
      </c>
      <c r="X5624">
        <f t="shared" si="1113"/>
        <v>5</v>
      </c>
      <c r="AG5624" s="93">
        <f t="shared" si="1104"/>
        <v>35208</v>
      </c>
      <c r="AH5624" s="107">
        <f t="shared" si="1105"/>
        <v>7.9249999999999989</v>
      </c>
      <c r="AI5624" s="72">
        <f t="shared" si="1106"/>
        <v>23</v>
      </c>
      <c r="AJ5624">
        <f t="shared" si="1107"/>
        <v>5</v>
      </c>
      <c r="AK5624">
        <f t="shared" si="1108"/>
        <v>1996</v>
      </c>
    </row>
    <row r="5625" spans="1:37" x14ac:dyDescent="0.2">
      <c r="A5625" t="s">
        <v>70</v>
      </c>
      <c r="B5625" s="93">
        <v>35208</v>
      </c>
      <c r="C5625">
        <v>10.8</v>
      </c>
      <c r="D5625">
        <v>2.9</v>
      </c>
      <c r="E5625">
        <f t="shared" si="1102"/>
        <v>6.8500000000000005</v>
      </c>
      <c r="F5625" s="106">
        <v>15.5</v>
      </c>
      <c r="G5625" s="107">
        <f t="shared" si="1109"/>
        <v>8.6499999999999986</v>
      </c>
      <c r="H5625">
        <f t="shared" si="1110"/>
        <v>5</v>
      </c>
      <c r="I5625">
        <f t="shared" si="1111"/>
        <v>1996</v>
      </c>
      <c r="Q5625" t="s">
        <v>72</v>
      </c>
      <c r="R5625" s="93">
        <v>35208</v>
      </c>
      <c r="S5625">
        <v>14.3</v>
      </c>
      <c r="T5625">
        <v>0.3</v>
      </c>
      <c r="U5625">
        <f t="shared" si="1103"/>
        <v>7.3000000000000007</v>
      </c>
      <c r="V5625" s="106">
        <v>14.5</v>
      </c>
      <c r="W5625" s="107">
        <f t="shared" si="1112"/>
        <v>7.1999999999999993</v>
      </c>
      <c r="X5625">
        <f t="shared" si="1113"/>
        <v>5</v>
      </c>
      <c r="AG5625" s="93">
        <f t="shared" si="1104"/>
        <v>35209</v>
      </c>
      <c r="AH5625" s="107">
        <f t="shared" si="1105"/>
        <v>5.6000000000000005</v>
      </c>
      <c r="AI5625" s="72">
        <f t="shared" si="1106"/>
        <v>24</v>
      </c>
      <c r="AJ5625">
        <f t="shared" si="1107"/>
        <v>5</v>
      </c>
      <c r="AK5625">
        <f t="shared" si="1108"/>
        <v>1996</v>
      </c>
    </row>
    <row r="5626" spans="1:37" x14ac:dyDescent="0.2">
      <c r="A5626" t="s">
        <v>70</v>
      </c>
      <c r="B5626" s="93">
        <v>35209</v>
      </c>
      <c r="C5626">
        <v>16.899999999999999</v>
      </c>
      <c r="D5626">
        <v>0.1</v>
      </c>
      <c r="E5626">
        <f t="shared" si="1102"/>
        <v>8.5</v>
      </c>
      <c r="F5626" s="106">
        <v>15.5</v>
      </c>
      <c r="G5626" s="107">
        <f t="shared" si="1109"/>
        <v>7</v>
      </c>
      <c r="H5626">
        <f t="shared" si="1110"/>
        <v>5</v>
      </c>
      <c r="I5626">
        <f t="shared" si="1111"/>
        <v>1996</v>
      </c>
      <c r="Q5626" t="s">
        <v>72</v>
      </c>
      <c r="R5626" s="93">
        <v>35209</v>
      </c>
      <c r="S5626">
        <v>18.899999999999999</v>
      </c>
      <c r="T5626">
        <v>1.7</v>
      </c>
      <c r="U5626">
        <f t="shared" si="1103"/>
        <v>10.299999999999999</v>
      </c>
      <c r="V5626" s="106">
        <v>14.5</v>
      </c>
      <c r="W5626" s="107">
        <f t="shared" si="1112"/>
        <v>4.2000000000000011</v>
      </c>
      <c r="X5626">
        <f t="shared" si="1113"/>
        <v>5</v>
      </c>
      <c r="AG5626" s="93">
        <f t="shared" si="1104"/>
        <v>35210</v>
      </c>
      <c r="AH5626" s="107">
        <f t="shared" si="1105"/>
        <v>1.9749999999999996</v>
      </c>
      <c r="AI5626" s="72">
        <f t="shared" si="1106"/>
        <v>25</v>
      </c>
      <c r="AJ5626">
        <f t="shared" si="1107"/>
        <v>5</v>
      </c>
      <c r="AK5626">
        <f t="shared" si="1108"/>
        <v>1996</v>
      </c>
    </row>
    <row r="5627" spans="1:37" x14ac:dyDescent="0.2">
      <c r="A5627" t="s">
        <v>70</v>
      </c>
      <c r="B5627" s="93">
        <v>35210</v>
      </c>
      <c r="C5627">
        <v>22</v>
      </c>
      <c r="D5627">
        <v>1.8</v>
      </c>
      <c r="E5627">
        <f t="shared" si="1102"/>
        <v>11.9</v>
      </c>
      <c r="F5627" s="106">
        <v>15.5</v>
      </c>
      <c r="G5627" s="107">
        <f t="shared" si="1109"/>
        <v>3.5999999999999996</v>
      </c>
      <c r="H5627">
        <f t="shared" si="1110"/>
        <v>5</v>
      </c>
      <c r="I5627">
        <f t="shared" si="1111"/>
        <v>1996</v>
      </c>
      <c r="Q5627" t="s">
        <v>72</v>
      </c>
      <c r="R5627" s="93">
        <v>35210</v>
      </c>
      <c r="S5627">
        <v>21.3</v>
      </c>
      <c r="T5627">
        <v>7</v>
      </c>
      <c r="U5627">
        <f t="shared" si="1103"/>
        <v>14.15</v>
      </c>
      <c r="V5627" s="106">
        <v>14.5</v>
      </c>
      <c r="W5627" s="107">
        <f t="shared" si="1112"/>
        <v>0.34999999999999964</v>
      </c>
      <c r="X5627">
        <f t="shared" si="1113"/>
        <v>5</v>
      </c>
      <c r="AG5627" s="93">
        <f t="shared" si="1104"/>
        <v>35211</v>
      </c>
      <c r="AH5627" s="107">
        <f t="shared" si="1105"/>
        <v>3.1250000000000009</v>
      </c>
      <c r="AI5627" s="72">
        <f t="shared" si="1106"/>
        <v>26</v>
      </c>
      <c r="AJ5627">
        <f t="shared" si="1107"/>
        <v>5</v>
      </c>
      <c r="AK5627">
        <f t="shared" si="1108"/>
        <v>1996</v>
      </c>
    </row>
    <row r="5628" spans="1:37" x14ac:dyDescent="0.2">
      <c r="A5628" t="s">
        <v>70</v>
      </c>
      <c r="B5628" s="93">
        <v>35211</v>
      </c>
      <c r="C5628">
        <v>14.2</v>
      </c>
      <c r="D5628">
        <v>6.6</v>
      </c>
      <c r="E5628">
        <f t="shared" si="1102"/>
        <v>10.399999999999999</v>
      </c>
      <c r="F5628" s="106">
        <v>15.5</v>
      </c>
      <c r="G5628" s="107">
        <f t="shared" si="1109"/>
        <v>5.1000000000000014</v>
      </c>
      <c r="H5628">
        <f t="shared" si="1110"/>
        <v>5</v>
      </c>
      <c r="I5628">
        <f t="shared" si="1111"/>
        <v>1996</v>
      </c>
      <c r="Q5628" t="s">
        <v>72</v>
      </c>
      <c r="R5628" s="93">
        <v>35211</v>
      </c>
      <c r="S5628">
        <v>18.2</v>
      </c>
      <c r="T5628">
        <v>8.5</v>
      </c>
      <c r="U5628">
        <f t="shared" si="1103"/>
        <v>13.35</v>
      </c>
      <c r="V5628" s="106">
        <v>14.5</v>
      </c>
      <c r="W5628" s="107">
        <f t="shared" si="1112"/>
        <v>1.1500000000000004</v>
      </c>
      <c r="X5628">
        <f t="shared" si="1113"/>
        <v>5</v>
      </c>
      <c r="AG5628" s="93">
        <f t="shared" si="1104"/>
        <v>35212</v>
      </c>
      <c r="AH5628" s="107">
        <f t="shared" si="1105"/>
        <v>6.5750000000000002</v>
      </c>
      <c r="AI5628" s="72">
        <f t="shared" si="1106"/>
        <v>27</v>
      </c>
      <c r="AJ5628">
        <f t="shared" si="1107"/>
        <v>5</v>
      </c>
      <c r="AK5628">
        <f t="shared" si="1108"/>
        <v>1996</v>
      </c>
    </row>
    <row r="5629" spans="1:37" x14ac:dyDescent="0.2">
      <c r="A5629" t="s">
        <v>70</v>
      </c>
      <c r="B5629" s="93">
        <v>35212</v>
      </c>
      <c r="C5629">
        <v>10.3</v>
      </c>
      <c r="D5629">
        <v>1.1000000000000001</v>
      </c>
      <c r="E5629">
        <f t="shared" si="1102"/>
        <v>5.7</v>
      </c>
      <c r="F5629" s="106">
        <v>15.5</v>
      </c>
      <c r="G5629" s="107">
        <f t="shared" si="1109"/>
        <v>9.8000000000000007</v>
      </c>
      <c r="H5629">
        <f t="shared" si="1110"/>
        <v>5</v>
      </c>
      <c r="I5629">
        <f t="shared" si="1111"/>
        <v>1996</v>
      </c>
      <c r="Q5629" t="s">
        <v>72</v>
      </c>
      <c r="R5629" s="93">
        <v>35212</v>
      </c>
      <c r="S5629">
        <v>18.100000000000001</v>
      </c>
      <c r="T5629">
        <v>4.2</v>
      </c>
      <c r="U5629">
        <f t="shared" si="1103"/>
        <v>11.15</v>
      </c>
      <c r="V5629" s="106">
        <v>14.5</v>
      </c>
      <c r="W5629" s="107">
        <f t="shared" si="1112"/>
        <v>3.3499999999999996</v>
      </c>
      <c r="X5629">
        <f t="shared" si="1113"/>
        <v>5</v>
      </c>
      <c r="AG5629" s="93">
        <f t="shared" si="1104"/>
        <v>35213</v>
      </c>
      <c r="AH5629" s="107">
        <f t="shared" si="1105"/>
        <v>3.0500000000000007</v>
      </c>
      <c r="AI5629" s="72">
        <f t="shared" si="1106"/>
        <v>28</v>
      </c>
      <c r="AJ5629">
        <f t="shared" si="1107"/>
        <v>5</v>
      </c>
      <c r="AK5629">
        <f t="shared" si="1108"/>
        <v>1996</v>
      </c>
    </row>
    <row r="5630" spans="1:37" x14ac:dyDescent="0.2">
      <c r="A5630" t="s">
        <v>70</v>
      </c>
      <c r="B5630" s="93">
        <v>35213</v>
      </c>
      <c r="C5630">
        <v>13.5</v>
      </c>
      <c r="D5630">
        <v>7.5</v>
      </c>
      <c r="E5630">
        <f t="shared" si="1102"/>
        <v>10.5</v>
      </c>
      <c r="F5630" s="106">
        <v>15.5</v>
      </c>
      <c r="G5630" s="107">
        <f t="shared" si="1109"/>
        <v>5</v>
      </c>
      <c r="H5630">
        <f t="shared" si="1110"/>
        <v>5</v>
      </c>
      <c r="I5630">
        <f t="shared" si="1111"/>
        <v>1996</v>
      </c>
      <c r="Q5630" t="s">
        <v>72</v>
      </c>
      <c r="R5630" s="93">
        <v>35213</v>
      </c>
      <c r="S5630">
        <v>18.2</v>
      </c>
      <c r="T5630">
        <v>8.6</v>
      </c>
      <c r="U5630">
        <f t="shared" si="1103"/>
        <v>13.399999999999999</v>
      </c>
      <c r="V5630" s="106">
        <v>14.5</v>
      </c>
      <c r="W5630" s="107">
        <f t="shared" si="1112"/>
        <v>1.1000000000000014</v>
      </c>
      <c r="X5630">
        <f t="shared" si="1113"/>
        <v>5</v>
      </c>
      <c r="AG5630" s="93">
        <f t="shared" si="1104"/>
        <v>35214</v>
      </c>
      <c r="AH5630" s="107">
        <f t="shared" si="1105"/>
        <v>3.7250000000000005</v>
      </c>
      <c r="AI5630" s="72">
        <f t="shared" si="1106"/>
        <v>29</v>
      </c>
      <c r="AJ5630">
        <f t="shared" si="1107"/>
        <v>5</v>
      </c>
      <c r="AK5630">
        <f t="shared" si="1108"/>
        <v>1996</v>
      </c>
    </row>
    <row r="5631" spans="1:37" x14ac:dyDescent="0.2">
      <c r="A5631" t="s">
        <v>70</v>
      </c>
      <c r="B5631" s="93">
        <v>35214</v>
      </c>
      <c r="C5631">
        <v>13</v>
      </c>
      <c r="D5631">
        <v>6.7</v>
      </c>
      <c r="E5631">
        <f t="shared" si="1102"/>
        <v>9.85</v>
      </c>
      <c r="F5631" s="106">
        <v>15.5</v>
      </c>
      <c r="G5631" s="107">
        <f t="shared" si="1109"/>
        <v>5.65</v>
      </c>
      <c r="H5631">
        <f t="shared" si="1110"/>
        <v>5</v>
      </c>
      <c r="I5631">
        <f t="shared" si="1111"/>
        <v>1996</v>
      </c>
      <c r="Q5631" t="s">
        <v>72</v>
      </c>
      <c r="R5631" s="93">
        <v>35214</v>
      </c>
      <c r="S5631">
        <v>16.3</v>
      </c>
      <c r="T5631">
        <v>9.1</v>
      </c>
      <c r="U5631">
        <f t="shared" si="1103"/>
        <v>12.7</v>
      </c>
      <c r="V5631" s="106">
        <v>14.5</v>
      </c>
      <c r="W5631" s="107">
        <f t="shared" si="1112"/>
        <v>1.8000000000000007</v>
      </c>
      <c r="X5631">
        <f t="shared" si="1113"/>
        <v>5</v>
      </c>
      <c r="AG5631" s="93">
        <f t="shared" si="1104"/>
        <v>35215</v>
      </c>
      <c r="AH5631" s="107">
        <f t="shared" si="1105"/>
        <v>4.6749999999999998</v>
      </c>
      <c r="AI5631" s="72">
        <f t="shared" si="1106"/>
        <v>30</v>
      </c>
      <c r="AJ5631">
        <f t="shared" si="1107"/>
        <v>5</v>
      </c>
      <c r="AK5631">
        <f t="shared" si="1108"/>
        <v>1996</v>
      </c>
    </row>
    <row r="5632" spans="1:37" x14ac:dyDescent="0.2">
      <c r="A5632" t="s">
        <v>70</v>
      </c>
      <c r="B5632" s="93">
        <v>35215</v>
      </c>
      <c r="C5632">
        <v>16</v>
      </c>
      <c r="D5632">
        <v>3.1</v>
      </c>
      <c r="E5632">
        <f t="shared" si="1102"/>
        <v>9.5500000000000007</v>
      </c>
      <c r="F5632" s="106">
        <v>15.5</v>
      </c>
      <c r="G5632" s="107">
        <f t="shared" si="1109"/>
        <v>5.9499999999999993</v>
      </c>
      <c r="H5632">
        <f t="shared" si="1110"/>
        <v>5</v>
      </c>
      <c r="I5632">
        <f t="shared" si="1111"/>
        <v>1996</v>
      </c>
      <c r="Q5632" t="s">
        <v>72</v>
      </c>
      <c r="R5632" s="93">
        <v>35215</v>
      </c>
      <c r="S5632">
        <v>14</v>
      </c>
      <c r="T5632">
        <v>8.1999999999999993</v>
      </c>
      <c r="U5632">
        <f t="shared" si="1103"/>
        <v>11.1</v>
      </c>
      <c r="V5632" s="106">
        <v>14.5</v>
      </c>
      <c r="W5632" s="107">
        <f t="shared" si="1112"/>
        <v>3.4000000000000004</v>
      </c>
      <c r="X5632">
        <f t="shared" si="1113"/>
        <v>5</v>
      </c>
      <c r="AG5632" s="93">
        <f t="shared" si="1104"/>
        <v>35216</v>
      </c>
      <c r="AH5632" s="107">
        <f t="shared" si="1105"/>
        <v>5.6999999999999993</v>
      </c>
      <c r="AI5632" s="72">
        <f t="shared" si="1106"/>
        <v>31</v>
      </c>
      <c r="AJ5632">
        <f t="shared" si="1107"/>
        <v>5</v>
      </c>
      <c r="AK5632">
        <f t="shared" si="1108"/>
        <v>1996</v>
      </c>
    </row>
    <row r="5633" spans="1:37" x14ac:dyDescent="0.2">
      <c r="A5633" t="s">
        <v>70</v>
      </c>
      <c r="B5633" s="93">
        <v>35216</v>
      </c>
      <c r="C5633">
        <v>15.3</v>
      </c>
      <c r="D5633">
        <v>2.1</v>
      </c>
      <c r="E5633">
        <f t="shared" si="1102"/>
        <v>8.7000000000000011</v>
      </c>
      <c r="F5633" s="106">
        <v>15.5</v>
      </c>
      <c r="G5633" s="107">
        <f t="shared" si="1109"/>
        <v>6.7999999999999989</v>
      </c>
      <c r="H5633">
        <f t="shared" si="1110"/>
        <v>5</v>
      </c>
      <c r="I5633">
        <f t="shared" si="1111"/>
        <v>1996</v>
      </c>
      <c r="Q5633" t="s">
        <v>72</v>
      </c>
      <c r="R5633" s="93">
        <v>35216</v>
      </c>
      <c r="S5633">
        <v>14.9</v>
      </c>
      <c r="T5633">
        <v>4.9000000000000004</v>
      </c>
      <c r="U5633">
        <f t="shared" si="1103"/>
        <v>9.9</v>
      </c>
      <c r="V5633" s="106">
        <v>14.5</v>
      </c>
      <c r="W5633" s="107">
        <f t="shared" si="1112"/>
        <v>4.5999999999999996</v>
      </c>
      <c r="X5633">
        <f t="shared" si="1113"/>
        <v>5</v>
      </c>
      <c r="AG5633" s="93">
        <f t="shared" si="1104"/>
        <v>35217</v>
      </c>
      <c r="AH5633" s="107">
        <f t="shared" si="1105"/>
        <v>2.3000000000000007</v>
      </c>
      <c r="AI5633" s="72">
        <f t="shared" si="1106"/>
        <v>1</v>
      </c>
      <c r="AJ5633">
        <f t="shared" si="1107"/>
        <v>6</v>
      </c>
      <c r="AK5633">
        <f t="shared" si="1108"/>
        <v>1996</v>
      </c>
    </row>
    <row r="5634" spans="1:37" x14ac:dyDescent="0.2">
      <c r="A5634" t="s">
        <v>70</v>
      </c>
      <c r="B5634" s="93">
        <v>35217</v>
      </c>
      <c r="C5634">
        <v>18.399999999999999</v>
      </c>
      <c r="D5634">
        <v>6</v>
      </c>
      <c r="E5634">
        <f t="shared" si="1102"/>
        <v>12.2</v>
      </c>
      <c r="F5634" s="106">
        <v>15.5</v>
      </c>
      <c r="G5634" s="107">
        <f t="shared" si="1109"/>
        <v>3.3000000000000007</v>
      </c>
      <c r="H5634">
        <f t="shared" si="1110"/>
        <v>6</v>
      </c>
      <c r="I5634">
        <f t="shared" si="1111"/>
        <v>1996</v>
      </c>
      <c r="Q5634" t="s">
        <v>72</v>
      </c>
      <c r="R5634" s="93">
        <v>35217</v>
      </c>
      <c r="S5634">
        <v>18.899999999999999</v>
      </c>
      <c r="T5634">
        <v>7.5</v>
      </c>
      <c r="U5634">
        <f t="shared" si="1103"/>
        <v>13.2</v>
      </c>
      <c r="V5634" s="106">
        <v>14.5</v>
      </c>
      <c r="W5634" s="107">
        <f t="shared" si="1112"/>
        <v>1.3000000000000007</v>
      </c>
      <c r="X5634">
        <f t="shared" si="1113"/>
        <v>6</v>
      </c>
      <c r="AG5634" s="93">
        <f t="shared" si="1104"/>
        <v>35218</v>
      </c>
      <c r="AH5634" s="107">
        <f t="shared" si="1105"/>
        <v>0.97499999999999964</v>
      </c>
      <c r="AI5634" s="72">
        <f t="shared" si="1106"/>
        <v>2</v>
      </c>
      <c r="AJ5634">
        <f t="shared" si="1107"/>
        <v>6</v>
      </c>
      <c r="AK5634">
        <f t="shared" si="1108"/>
        <v>1996</v>
      </c>
    </row>
    <row r="5635" spans="1:37" x14ac:dyDescent="0.2">
      <c r="A5635" t="s">
        <v>70</v>
      </c>
      <c r="B5635" s="93">
        <v>35218</v>
      </c>
      <c r="C5635">
        <v>22.1</v>
      </c>
      <c r="D5635">
        <v>5</v>
      </c>
      <c r="E5635">
        <f t="shared" si="1102"/>
        <v>13.55</v>
      </c>
      <c r="F5635" s="106">
        <v>15.5</v>
      </c>
      <c r="G5635" s="107">
        <f t="shared" si="1109"/>
        <v>1.9499999999999993</v>
      </c>
      <c r="H5635">
        <f t="shared" si="1110"/>
        <v>6</v>
      </c>
      <c r="I5635">
        <f t="shared" si="1111"/>
        <v>1996</v>
      </c>
      <c r="Q5635" t="s">
        <v>72</v>
      </c>
      <c r="R5635" s="93">
        <v>35218</v>
      </c>
      <c r="S5635">
        <v>22.9</v>
      </c>
      <c r="T5635">
        <v>6.2</v>
      </c>
      <c r="U5635">
        <f t="shared" si="1103"/>
        <v>14.549999999999999</v>
      </c>
      <c r="V5635" s="106">
        <v>14.5</v>
      </c>
      <c r="W5635" s="107">
        <f t="shared" si="1112"/>
        <v>0</v>
      </c>
      <c r="X5635">
        <f t="shared" si="1113"/>
        <v>6</v>
      </c>
      <c r="AG5635" s="93">
        <f t="shared" si="1104"/>
        <v>35219</v>
      </c>
      <c r="AH5635" s="107">
        <f t="shared" si="1105"/>
        <v>0.125</v>
      </c>
      <c r="AI5635" s="72">
        <f t="shared" si="1106"/>
        <v>3</v>
      </c>
      <c r="AJ5635">
        <f t="shared" si="1107"/>
        <v>6</v>
      </c>
      <c r="AK5635">
        <f t="shared" si="1108"/>
        <v>1996</v>
      </c>
    </row>
    <row r="5636" spans="1:37" x14ac:dyDescent="0.2">
      <c r="A5636" t="s">
        <v>70</v>
      </c>
      <c r="B5636" s="93">
        <v>35219</v>
      </c>
      <c r="C5636">
        <v>23.3</v>
      </c>
      <c r="D5636">
        <v>7.2</v>
      </c>
      <c r="E5636">
        <f t="shared" ref="E5636:E5699" si="1114">AVERAGE(C5636:D5636)</f>
        <v>15.25</v>
      </c>
      <c r="F5636" s="106">
        <v>15.5</v>
      </c>
      <c r="G5636" s="107">
        <f t="shared" si="1109"/>
        <v>0.25</v>
      </c>
      <c r="H5636">
        <f t="shared" si="1110"/>
        <v>6</v>
      </c>
      <c r="I5636">
        <f t="shared" si="1111"/>
        <v>1996</v>
      </c>
      <c r="Q5636" t="s">
        <v>72</v>
      </c>
      <c r="R5636" s="93">
        <v>35219</v>
      </c>
      <c r="S5636">
        <v>23.7</v>
      </c>
      <c r="T5636">
        <v>8.9</v>
      </c>
      <c r="U5636">
        <f t="shared" ref="U5636:U5699" si="1115">AVERAGE(S5636:T5636)</f>
        <v>16.3</v>
      </c>
      <c r="V5636" s="106">
        <v>14.5</v>
      </c>
      <c r="W5636" s="107">
        <f t="shared" si="1112"/>
        <v>0</v>
      </c>
      <c r="X5636">
        <f t="shared" si="1113"/>
        <v>6</v>
      </c>
      <c r="AG5636" s="93">
        <f t="shared" ref="AG5636:AG5699" si="1116">R5637</f>
        <v>35220</v>
      </c>
      <c r="AH5636" s="107">
        <f t="shared" ref="AH5636:AH5699" si="1117">AVERAGE(W5637,G5637)</f>
        <v>0.29999999999999982</v>
      </c>
      <c r="AI5636" s="72">
        <f t="shared" ref="AI5636:AI5699" si="1118">DAY(AG5636)</f>
        <v>4</v>
      </c>
      <c r="AJ5636">
        <f t="shared" ref="AJ5636:AJ5699" si="1119">MONTH(AG5636)</f>
        <v>6</v>
      </c>
      <c r="AK5636">
        <f t="shared" ref="AK5636:AK5699" si="1120">YEAR(AG5636)</f>
        <v>1996</v>
      </c>
    </row>
    <row r="5637" spans="1:37" x14ac:dyDescent="0.2">
      <c r="A5637" t="s">
        <v>70</v>
      </c>
      <c r="B5637" s="93">
        <v>35220</v>
      </c>
      <c r="C5637">
        <v>20.100000000000001</v>
      </c>
      <c r="D5637">
        <v>9.6999999999999993</v>
      </c>
      <c r="E5637">
        <f t="shared" si="1114"/>
        <v>14.9</v>
      </c>
      <c r="F5637" s="106">
        <v>15.5</v>
      </c>
      <c r="G5637" s="107">
        <f t="shared" ref="G5637:G5700" si="1121">IF(F5637-E5637&gt;0,F5637-E5637,0)</f>
        <v>0.59999999999999964</v>
      </c>
      <c r="H5637">
        <f t="shared" ref="H5637:H5700" si="1122">MONTH(B5637)</f>
        <v>6</v>
      </c>
      <c r="I5637">
        <f t="shared" ref="I5637:I5700" si="1123">YEAR(B5637)</f>
        <v>1996</v>
      </c>
      <c r="Q5637" t="s">
        <v>72</v>
      </c>
      <c r="R5637" s="93">
        <v>35220</v>
      </c>
      <c r="S5637">
        <v>18.899999999999999</v>
      </c>
      <c r="T5637">
        <v>10.8</v>
      </c>
      <c r="U5637">
        <f t="shared" si="1115"/>
        <v>14.85</v>
      </c>
      <c r="V5637" s="106">
        <v>14.5</v>
      </c>
      <c r="W5637" s="107">
        <f t="shared" ref="W5637:W5700" si="1124">IF(V5637-U5637&gt;0,V5637-U5637,0)</f>
        <v>0</v>
      </c>
      <c r="X5637">
        <f t="shared" ref="X5637:X5700" si="1125">MONTH(R5637)</f>
        <v>6</v>
      </c>
      <c r="AG5637" s="93">
        <f t="shared" si="1116"/>
        <v>35221</v>
      </c>
      <c r="AH5637" s="107">
        <f t="shared" si="1117"/>
        <v>3.1000000000000005</v>
      </c>
      <c r="AI5637" s="72">
        <f t="shared" si="1118"/>
        <v>5</v>
      </c>
      <c r="AJ5637">
        <f t="shared" si="1119"/>
        <v>6</v>
      </c>
      <c r="AK5637">
        <f t="shared" si="1120"/>
        <v>1996</v>
      </c>
    </row>
    <row r="5638" spans="1:37" x14ac:dyDescent="0.2">
      <c r="A5638" t="s">
        <v>70</v>
      </c>
      <c r="B5638" s="93">
        <v>35221</v>
      </c>
      <c r="C5638">
        <v>19.3</v>
      </c>
      <c r="D5638">
        <v>5.5</v>
      </c>
      <c r="E5638">
        <f t="shared" si="1114"/>
        <v>12.4</v>
      </c>
      <c r="F5638" s="106">
        <v>15.5</v>
      </c>
      <c r="G5638" s="107">
        <f t="shared" si="1121"/>
        <v>3.0999999999999996</v>
      </c>
      <c r="H5638">
        <f t="shared" si="1122"/>
        <v>6</v>
      </c>
      <c r="I5638">
        <f t="shared" si="1123"/>
        <v>1996</v>
      </c>
      <c r="Q5638" t="s">
        <v>72</v>
      </c>
      <c r="R5638" s="93">
        <v>35221</v>
      </c>
      <c r="S5638">
        <v>13.7</v>
      </c>
      <c r="T5638">
        <v>9.1</v>
      </c>
      <c r="U5638">
        <f t="shared" si="1115"/>
        <v>11.399999999999999</v>
      </c>
      <c r="V5638" s="106">
        <v>14.5</v>
      </c>
      <c r="W5638" s="107">
        <f t="shared" si="1124"/>
        <v>3.1000000000000014</v>
      </c>
      <c r="X5638">
        <f t="shared" si="1125"/>
        <v>6</v>
      </c>
      <c r="AG5638" s="93">
        <f t="shared" si="1116"/>
        <v>35222</v>
      </c>
      <c r="AH5638" s="107">
        <f t="shared" si="1117"/>
        <v>1.4500000000000002</v>
      </c>
      <c r="AI5638" s="72">
        <f t="shared" si="1118"/>
        <v>6</v>
      </c>
      <c r="AJ5638">
        <f t="shared" si="1119"/>
        <v>6</v>
      </c>
      <c r="AK5638">
        <f t="shared" si="1120"/>
        <v>1996</v>
      </c>
    </row>
    <row r="5639" spans="1:37" x14ac:dyDescent="0.2">
      <c r="A5639" t="s">
        <v>70</v>
      </c>
      <c r="B5639" s="93">
        <v>35222</v>
      </c>
      <c r="C5639">
        <v>22.8</v>
      </c>
      <c r="D5639">
        <v>3.7</v>
      </c>
      <c r="E5639">
        <f t="shared" si="1114"/>
        <v>13.25</v>
      </c>
      <c r="F5639" s="106">
        <v>15.5</v>
      </c>
      <c r="G5639" s="107">
        <f t="shared" si="1121"/>
        <v>2.25</v>
      </c>
      <c r="H5639">
        <f t="shared" si="1122"/>
        <v>6</v>
      </c>
      <c r="I5639">
        <f t="shared" si="1123"/>
        <v>1996</v>
      </c>
      <c r="Q5639" t="s">
        <v>72</v>
      </c>
      <c r="R5639" s="93">
        <v>35222</v>
      </c>
      <c r="S5639">
        <v>23</v>
      </c>
      <c r="T5639">
        <v>4.7</v>
      </c>
      <c r="U5639">
        <f t="shared" si="1115"/>
        <v>13.85</v>
      </c>
      <c r="V5639" s="106">
        <v>14.5</v>
      </c>
      <c r="W5639" s="107">
        <f t="shared" si="1124"/>
        <v>0.65000000000000036</v>
      </c>
      <c r="X5639">
        <f t="shared" si="1125"/>
        <v>6</v>
      </c>
      <c r="AG5639" s="93">
        <f t="shared" si="1116"/>
        <v>35223</v>
      </c>
      <c r="AH5639" s="107">
        <f t="shared" si="1117"/>
        <v>0</v>
      </c>
      <c r="AI5639" s="72">
        <f t="shared" si="1118"/>
        <v>7</v>
      </c>
      <c r="AJ5639">
        <f t="shared" si="1119"/>
        <v>6</v>
      </c>
      <c r="AK5639">
        <f t="shared" si="1120"/>
        <v>1996</v>
      </c>
    </row>
    <row r="5640" spans="1:37" x14ac:dyDescent="0.2">
      <c r="A5640" t="s">
        <v>70</v>
      </c>
      <c r="B5640" s="93">
        <v>35223</v>
      </c>
      <c r="C5640">
        <v>29.7</v>
      </c>
      <c r="D5640">
        <v>10</v>
      </c>
      <c r="E5640">
        <f t="shared" si="1114"/>
        <v>19.850000000000001</v>
      </c>
      <c r="F5640" s="106">
        <v>15.5</v>
      </c>
      <c r="G5640" s="107">
        <f t="shared" si="1121"/>
        <v>0</v>
      </c>
      <c r="H5640">
        <f t="shared" si="1122"/>
        <v>6</v>
      </c>
      <c r="I5640">
        <f t="shared" si="1123"/>
        <v>1996</v>
      </c>
      <c r="Q5640" t="s">
        <v>72</v>
      </c>
      <c r="R5640" s="93">
        <v>35223</v>
      </c>
      <c r="S5640">
        <v>28.5</v>
      </c>
      <c r="T5640">
        <v>7.2</v>
      </c>
      <c r="U5640">
        <f t="shared" si="1115"/>
        <v>17.850000000000001</v>
      </c>
      <c r="V5640" s="106">
        <v>14.5</v>
      </c>
      <c r="W5640" s="107">
        <f t="shared" si="1124"/>
        <v>0</v>
      </c>
      <c r="X5640">
        <f t="shared" si="1125"/>
        <v>6</v>
      </c>
      <c r="AG5640" s="93">
        <f t="shared" si="1116"/>
        <v>35224</v>
      </c>
      <c r="AH5640" s="107">
        <f t="shared" si="1117"/>
        <v>0</v>
      </c>
      <c r="AI5640" s="72">
        <f t="shared" si="1118"/>
        <v>8</v>
      </c>
      <c r="AJ5640">
        <f t="shared" si="1119"/>
        <v>6</v>
      </c>
      <c r="AK5640">
        <f t="shared" si="1120"/>
        <v>1996</v>
      </c>
    </row>
    <row r="5641" spans="1:37" x14ac:dyDescent="0.2">
      <c r="A5641" t="s">
        <v>70</v>
      </c>
      <c r="B5641" s="93">
        <v>35224</v>
      </c>
      <c r="C5641">
        <v>27.1</v>
      </c>
      <c r="D5641">
        <v>9.6999999999999993</v>
      </c>
      <c r="E5641">
        <f t="shared" si="1114"/>
        <v>18.399999999999999</v>
      </c>
      <c r="F5641" s="106">
        <v>15.5</v>
      </c>
      <c r="G5641" s="107">
        <f t="shared" si="1121"/>
        <v>0</v>
      </c>
      <c r="H5641">
        <f t="shared" si="1122"/>
        <v>6</v>
      </c>
      <c r="I5641">
        <f t="shared" si="1123"/>
        <v>1996</v>
      </c>
      <c r="Q5641" t="s">
        <v>72</v>
      </c>
      <c r="R5641" s="93">
        <v>35224</v>
      </c>
      <c r="S5641">
        <v>23.3</v>
      </c>
      <c r="T5641">
        <v>12</v>
      </c>
      <c r="U5641">
        <f t="shared" si="1115"/>
        <v>17.649999999999999</v>
      </c>
      <c r="V5641" s="106">
        <v>14.5</v>
      </c>
      <c r="W5641" s="107">
        <f t="shared" si="1124"/>
        <v>0</v>
      </c>
      <c r="X5641">
        <f t="shared" si="1125"/>
        <v>6</v>
      </c>
      <c r="AG5641" s="93">
        <f t="shared" si="1116"/>
        <v>35225</v>
      </c>
      <c r="AH5641" s="107">
        <f t="shared" si="1117"/>
        <v>0</v>
      </c>
      <c r="AI5641" s="72">
        <f t="shared" si="1118"/>
        <v>9</v>
      </c>
      <c r="AJ5641">
        <f t="shared" si="1119"/>
        <v>6</v>
      </c>
      <c r="AK5641">
        <f t="shared" si="1120"/>
        <v>1996</v>
      </c>
    </row>
    <row r="5642" spans="1:37" x14ac:dyDescent="0.2">
      <c r="A5642" t="s">
        <v>70</v>
      </c>
      <c r="B5642" s="93">
        <v>35225</v>
      </c>
      <c r="C5642">
        <v>23.8</v>
      </c>
      <c r="D5642">
        <v>8.4</v>
      </c>
      <c r="E5642">
        <f t="shared" si="1114"/>
        <v>16.100000000000001</v>
      </c>
      <c r="F5642" s="106">
        <v>15.5</v>
      </c>
      <c r="G5642" s="107">
        <f t="shared" si="1121"/>
        <v>0</v>
      </c>
      <c r="H5642">
        <f t="shared" si="1122"/>
        <v>6</v>
      </c>
      <c r="I5642">
        <f t="shared" si="1123"/>
        <v>1996</v>
      </c>
      <c r="Q5642" t="s">
        <v>72</v>
      </c>
      <c r="R5642" s="93">
        <v>35225</v>
      </c>
      <c r="S5642">
        <v>21.1</v>
      </c>
      <c r="T5642">
        <v>11.3</v>
      </c>
      <c r="U5642">
        <f t="shared" si="1115"/>
        <v>16.200000000000003</v>
      </c>
      <c r="V5642" s="106">
        <v>14.5</v>
      </c>
      <c r="W5642" s="107">
        <f t="shared" si="1124"/>
        <v>0</v>
      </c>
      <c r="X5642">
        <f t="shared" si="1125"/>
        <v>6</v>
      </c>
      <c r="AG5642" s="93">
        <f t="shared" si="1116"/>
        <v>35226</v>
      </c>
      <c r="AH5642" s="107">
        <f t="shared" si="1117"/>
        <v>0.67499999999999982</v>
      </c>
      <c r="AI5642" s="72">
        <f t="shared" si="1118"/>
        <v>10</v>
      </c>
      <c r="AJ5642">
        <f t="shared" si="1119"/>
        <v>6</v>
      </c>
      <c r="AK5642">
        <f t="shared" si="1120"/>
        <v>1996</v>
      </c>
    </row>
    <row r="5643" spans="1:37" x14ac:dyDescent="0.2">
      <c r="A5643" t="s">
        <v>70</v>
      </c>
      <c r="B5643" s="93">
        <v>35226</v>
      </c>
      <c r="C5643">
        <v>22.3</v>
      </c>
      <c r="D5643">
        <v>6</v>
      </c>
      <c r="E5643">
        <f t="shared" si="1114"/>
        <v>14.15</v>
      </c>
      <c r="F5643" s="106">
        <v>15.5</v>
      </c>
      <c r="G5643" s="107">
        <f t="shared" si="1121"/>
        <v>1.3499999999999996</v>
      </c>
      <c r="H5643">
        <f t="shared" si="1122"/>
        <v>6</v>
      </c>
      <c r="I5643">
        <f t="shared" si="1123"/>
        <v>1996</v>
      </c>
      <c r="Q5643" t="s">
        <v>72</v>
      </c>
      <c r="R5643" s="93">
        <v>35226</v>
      </c>
      <c r="S5643">
        <v>22.7</v>
      </c>
      <c r="T5643">
        <v>10.6</v>
      </c>
      <c r="U5643">
        <f t="shared" si="1115"/>
        <v>16.649999999999999</v>
      </c>
      <c r="V5643" s="106">
        <v>14.5</v>
      </c>
      <c r="W5643" s="107">
        <f t="shared" si="1124"/>
        <v>0</v>
      </c>
      <c r="X5643">
        <f t="shared" si="1125"/>
        <v>6</v>
      </c>
      <c r="AG5643" s="93">
        <f t="shared" si="1116"/>
        <v>35227</v>
      </c>
      <c r="AH5643" s="107">
        <f t="shared" si="1117"/>
        <v>2.3250000000000002</v>
      </c>
      <c r="AI5643" s="72">
        <f t="shared" si="1118"/>
        <v>11</v>
      </c>
      <c r="AJ5643">
        <f t="shared" si="1119"/>
        <v>6</v>
      </c>
      <c r="AK5643">
        <f t="shared" si="1120"/>
        <v>1996</v>
      </c>
    </row>
    <row r="5644" spans="1:37" x14ac:dyDescent="0.2">
      <c r="A5644" t="s">
        <v>70</v>
      </c>
      <c r="B5644" s="93">
        <v>35227</v>
      </c>
      <c r="C5644">
        <v>20</v>
      </c>
      <c r="D5644">
        <v>6.4</v>
      </c>
      <c r="E5644">
        <f t="shared" si="1114"/>
        <v>13.2</v>
      </c>
      <c r="F5644" s="106">
        <v>15.5</v>
      </c>
      <c r="G5644" s="107">
        <f t="shared" si="1121"/>
        <v>2.3000000000000007</v>
      </c>
      <c r="H5644">
        <f t="shared" si="1122"/>
        <v>6</v>
      </c>
      <c r="I5644">
        <f t="shared" si="1123"/>
        <v>1996</v>
      </c>
      <c r="Q5644" t="s">
        <v>72</v>
      </c>
      <c r="R5644" s="93">
        <v>35227</v>
      </c>
      <c r="S5644">
        <v>18.100000000000001</v>
      </c>
      <c r="T5644">
        <v>6.2</v>
      </c>
      <c r="U5644">
        <f t="shared" si="1115"/>
        <v>12.15</v>
      </c>
      <c r="V5644" s="106">
        <v>14.5</v>
      </c>
      <c r="W5644" s="107">
        <f t="shared" si="1124"/>
        <v>2.3499999999999996</v>
      </c>
      <c r="X5644">
        <f t="shared" si="1125"/>
        <v>6</v>
      </c>
      <c r="AG5644" s="93">
        <f t="shared" si="1116"/>
        <v>35228</v>
      </c>
      <c r="AH5644" s="107">
        <f t="shared" si="1117"/>
        <v>3.3</v>
      </c>
      <c r="AI5644" s="72">
        <f t="shared" si="1118"/>
        <v>12</v>
      </c>
      <c r="AJ5644">
        <f t="shared" si="1119"/>
        <v>6</v>
      </c>
      <c r="AK5644">
        <f t="shared" si="1120"/>
        <v>1996</v>
      </c>
    </row>
    <row r="5645" spans="1:37" x14ac:dyDescent="0.2">
      <c r="A5645" t="s">
        <v>70</v>
      </c>
      <c r="B5645" s="93">
        <v>35228</v>
      </c>
      <c r="C5645">
        <v>21.5</v>
      </c>
      <c r="D5645">
        <v>1.6</v>
      </c>
      <c r="E5645">
        <f t="shared" si="1114"/>
        <v>11.55</v>
      </c>
      <c r="F5645" s="106">
        <v>15.5</v>
      </c>
      <c r="G5645" s="107">
        <f t="shared" si="1121"/>
        <v>3.9499999999999993</v>
      </c>
      <c r="H5645">
        <f t="shared" si="1122"/>
        <v>6</v>
      </c>
      <c r="I5645">
        <f t="shared" si="1123"/>
        <v>1996</v>
      </c>
      <c r="Q5645" t="s">
        <v>72</v>
      </c>
      <c r="R5645" s="93">
        <v>35228</v>
      </c>
      <c r="S5645">
        <v>20.399999999999999</v>
      </c>
      <c r="T5645">
        <v>3.3</v>
      </c>
      <c r="U5645">
        <f t="shared" si="1115"/>
        <v>11.85</v>
      </c>
      <c r="V5645" s="106">
        <v>14.5</v>
      </c>
      <c r="W5645" s="107">
        <f t="shared" si="1124"/>
        <v>2.6500000000000004</v>
      </c>
      <c r="X5645">
        <f t="shared" si="1125"/>
        <v>6</v>
      </c>
      <c r="AG5645" s="93">
        <f t="shared" si="1116"/>
        <v>35229</v>
      </c>
      <c r="AH5645" s="107">
        <f t="shared" si="1117"/>
        <v>0.17500000000000071</v>
      </c>
      <c r="AI5645" s="72">
        <f t="shared" si="1118"/>
        <v>13</v>
      </c>
      <c r="AJ5645">
        <f t="shared" si="1119"/>
        <v>6</v>
      </c>
      <c r="AK5645">
        <f t="shared" si="1120"/>
        <v>1996</v>
      </c>
    </row>
    <row r="5646" spans="1:37" x14ac:dyDescent="0.2">
      <c r="A5646" t="s">
        <v>70</v>
      </c>
      <c r="B5646" s="93">
        <v>35229</v>
      </c>
      <c r="C5646">
        <v>25.4</v>
      </c>
      <c r="D5646">
        <v>4.9000000000000004</v>
      </c>
      <c r="E5646">
        <f t="shared" si="1114"/>
        <v>15.149999999999999</v>
      </c>
      <c r="F5646" s="106">
        <v>15.5</v>
      </c>
      <c r="G5646" s="107">
        <f t="shared" si="1121"/>
        <v>0.35000000000000142</v>
      </c>
      <c r="H5646">
        <f t="shared" si="1122"/>
        <v>6</v>
      </c>
      <c r="I5646">
        <f t="shared" si="1123"/>
        <v>1996</v>
      </c>
      <c r="Q5646" t="s">
        <v>72</v>
      </c>
      <c r="R5646" s="93">
        <v>35229</v>
      </c>
      <c r="S5646">
        <v>24.4</v>
      </c>
      <c r="T5646">
        <v>11.4</v>
      </c>
      <c r="U5646">
        <f t="shared" si="1115"/>
        <v>17.899999999999999</v>
      </c>
      <c r="V5646" s="106">
        <v>14.5</v>
      </c>
      <c r="W5646" s="107">
        <f t="shared" si="1124"/>
        <v>0</v>
      </c>
      <c r="X5646">
        <f t="shared" si="1125"/>
        <v>6</v>
      </c>
      <c r="AG5646" s="93">
        <f t="shared" si="1116"/>
        <v>35230</v>
      </c>
      <c r="AH5646" s="107">
        <f t="shared" si="1117"/>
        <v>0.375</v>
      </c>
      <c r="AI5646" s="72">
        <f t="shared" si="1118"/>
        <v>14</v>
      </c>
      <c r="AJ5646">
        <f t="shared" si="1119"/>
        <v>6</v>
      </c>
      <c r="AK5646">
        <f t="shared" si="1120"/>
        <v>1996</v>
      </c>
    </row>
    <row r="5647" spans="1:37" x14ac:dyDescent="0.2">
      <c r="A5647" t="s">
        <v>70</v>
      </c>
      <c r="B5647" s="93">
        <v>35230</v>
      </c>
      <c r="C5647">
        <v>21.4</v>
      </c>
      <c r="D5647">
        <v>8.1</v>
      </c>
      <c r="E5647">
        <f t="shared" si="1114"/>
        <v>14.75</v>
      </c>
      <c r="F5647" s="106">
        <v>15.5</v>
      </c>
      <c r="G5647" s="107">
        <f t="shared" si="1121"/>
        <v>0.75</v>
      </c>
      <c r="H5647">
        <f t="shared" si="1122"/>
        <v>6</v>
      </c>
      <c r="I5647">
        <f t="shared" si="1123"/>
        <v>1996</v>
      </c>
      <c r="Q5647" t="s">
        <v>72</v>
      </c>
      <c r="R5647" s="93">
        <v>35230</v>
      </c>
      <c r="S5647">
        <v>20.6</v>
      </c>
      <c r="T5647">
        <v>10.6</v>
      </c>
      <c r="U5647">
        <f t="shared" si="1115"/>
        <v>15.600000000000001</v>
      </c>
      <c r="V5647" s="106">
        <v>14.5</v>
      </c>
      <c r="W5647" s="107">
        <f t="shared" si="1124"/>
        <v>0</v>
      </c>
      <c r="X5647">
        <f t="shared" si="1125"/>
        <v>6</v>
      </c>
      <c r="AG5647" s="93">
        <f t="shared" si="1116"/>
        <v>35231</v>
      </c>
      <c r="AH5647" s="107">
        <f t="shared" si="1117"/>
        <v>0</v>
      </c>
      <c r="AI5647" s="72">
        <f t="shared" si="1118"/>
        <v>15</v>
      </c>
      <c r="AJ5647">
        <f t="shared" si="1119"/>
        <v>6</v>
      </c>
      <c r="AK5647">
        <f t="shared" si="1120"/>
        <v>1996</v>
      </c>
    </row>
    <row r="5648" spans="1:37" x14ac:dyDescent="0.2">
      <c r="A5648" t="s">
        <v>70</v>
      </c>
      <c r="B5648" s="93">
        <v>35231</v>
      </c>
      <c r="C5648">
        <v>25.6</v>
      </c>
      <c r="D5648">
        <v>7.8</v>
      </c>
      <c r="E5648">
        <f t="shared" si="1114"/>
        <v>16.7</v>
      </c>
      <c r="F5648" s="106">
        <v>15.5</v>
      </c>
      <c r="G5648" s="107">
        <f t="shared" si="1121"/>
        <v>0</v>
      </c>
      <c r="H5648">
        <f t="shared" si="1122"/>
        <v>6</v>
      </c>
      <c r="I5648">
        <f t="shared" si="1123"/>
        <v>1996</v>
      </c>
      <c r="Q5648" t="s">
        <v>72</v>
      </c>
      <c r="R5648" s="93">
        <v>35231</v>
      </c>
      <c r="S5648">
        <v>24.8</v>
      </c>
      <c r="T5648">
        <v>11.3</v>
      </c>
      <c r="U5648">
        <f t="shared" si="1115"/>
        <v>18.05</v>
      </c>
      <c r="V5648" s="106">
        <v>14.5</v>
      </c>
      <c r="W5648" s="107">
        <f t="shared" si="1124"/>
        <v>0</v>
      </c>
      <c r="X5648">
        <f t="shared" si="1125"/>
        <v>6</v>
      </c>
      <c r="AG5648" s="93">
        <f t="shared" si="1116"/>
        <v>35232</v>
      </c>
      <c r="AH5648" s="107">
        <f t="shared" si="1117"/>
        <v>0.125</v>
      </c>
      <c r="AI5648" s="72">
        <f t="shared" si="1118"/>
        <v>16</v>
      </c>
      <c r="AJ5648">
        <f t="shared" si="1119"/>
        <v>6</v>
      </c>
      <c r="AK5648">
        <f t="shared" si="1120"/>
        <v>1996</v>
      </c>
    </row>
    <row r="5649" spans="1:37" x14ac:dyDescent="0.2">
      <c r="A5649" t="s">
        <v>70</v>
      </c>
      <c r="B5649" s="93">
        <v>35232</v>
      </c>
      <c r="C5649">
        <v>21.9</v>
      </c>
      <c r="D5649">
        <v>8.6</v>
      </c>
      <c r="E5649">
        <f t="shared" si="1114"/>
        <v>15.25</v>
      </c>
      <c r="F5649" s="106">
        <v>15.5</v>
      </c>
      <c r="G5649" s="107">
        <f t="shared" si="1121"/>
        <v>0.25</v>
      </c>
      <c r="H5649">
        <f t="shared" si="1122"/>
        <v>6</v>
      </c>
      <c r="I5649">
        <f t="shared" si="1123"/>
        <v>1996</v>
      </c>
      <c r="Q5649" t="s">
        <v>72</v>
      </c>
      <c r="R5649" s="93">
        <v>35232</v>
      </c>
      <c r="S5649">
        <v>20.6</v>
      </c>
      <c r="T5649">
        <v>11</v>
      </c>
      <c r="U5649">
        <f t="shared" si="1115"/>
        <v>15.8</v>
      </c>
      <c r="V5649" s="106">
        <v>14.5</v>
      </c>
      <c r="W5649" s="107">
        <f t="shared" si="1124"/>
        <v>0</v>
      </c>
      <c r="X5649">
        <f t="shared" si="1125"/>
        <v>6</v>
      </c>
      <c r="AG5649" s="93">
        <f t="shared" si="1116"/>
        <v>35233</v>
      </c>
      <c r="AH5649" s="107">
        <f t="shared" si="1117"/>
        <v>1.5250000000000004</v>
      </c>
      <c r="AI5649" s="72">
        <f t="shared" si="1118"/>
        <v>17</v>
      </c>
      <c r="AJ5649">
        <f t="shared" si="1119"/>
        <v>6</v>
      </c>
      <c r="AK5649">
        <f t="shared" si="1120"/>
        <v>1996</v>
      </c>
    </row>
    <row r="5650" spans="1:37" x14ac:dyDescent="0.2">
      <c r="A5650" t="s">
        <v>70</v>
      </c>
      <c r="B5650" s="93">
        <v>35233</v>
      </c>
      <c r="C5650">
        <v>22.9</v>
      </c>
      <c r="D5650">
        <v>8.6999999999999993</v>
      </c>
      <c r="E5650">
        <f t="shared" si="1114"/>
        <v>15.799999999999999</v>
      </c>
      <c r="F5650" s="106">
        <v>15.5</v>
      </c>
      <c r="G5650" s="107">
        <f t="shared" si="1121"/>
        <v>0</v>
      </c>
      <c r="H5650">
        <f t="shared" si="1122"/>
        <v>6</v>
      </c>
      <c r="I5650">
        <f t="shared" si="1123"/>
        <v>1996</v>
      </c>
      <c r="Q5650" t="s">
        <v>72</v>
      </c>
      <c r="R5650" s="93">
        <v>35233</v>
      </c>
      <c r="S5650">
        <v>13.4</v>
      </c>
      <c r="T5650">
        <v>9.5</v>
      </c>
      <c r="U5650">
        <f t="shared" si="1115"/>
        <v>11.45</v>
      </c>
      <c r="V5650" s="106">
        <v>14.5</v>
      </c>
      <c r="W5650" s="107">
        <f t="shared" si="1124"/>
        <v>3.0500000000000007</v>
      </c>
      <c r="X5650">
        <f t="shared" si="1125"/>
        <v>6</v>
      </c>
      <c r="AG5650" s="93">
        <f t="shared" si="1116"/>
        <v>35234</v>
      </c>
      <c r="AH5650" s="107">
        <f t="shared" si="1117"/>
        <v>7</v>
      </c>
      <c r="AI5650" s="72">
        <f t="shared" si="1118"/>
        <v>18</v>
      </c>
      <c r="AJ5650">
        <f t="shared" si="1119"/>
        <v>6</v>
      </c>
      <c r="AK5650">
        <f t="shared" si="1120"/>
        <v>1996</v>
      </c>
    </row>
    <row r="5651" spans="1:37" x14ac:dyDescent="0.2">
      <c r="A5651" t="s">
        <v>70</v>
      </c>
      <c r="B5651" s="93">
        <v>35234</v>
      </c>
      <c r="C5651">
        <v>12.9</v>
      </c>
      <c r="D5651">
        <v>3.4</v>
      </c>
      <c r="E5651">
        <f t="shared" si="1114"/>
        <v>8.15</v>
      </c>
      <c r="F5651" s="106">
        <v>15.5</v>
      </c>
      <c r="G5651" s="107">
        <f t="shared" si="1121"/>
        <v>7.35</v>
      </c>
      <c r="H5651">
        <f t="shared" si="1122"/>
        <v>6</v>
      </c>
      <c r="I5651">
        <f t="shared" si="1123"/>
        <v>1996</v>
      </c>
      <c r="Q5651" t="s">
        <v>72</v>
      </c>
      <c r="R5651" s="93">
        <v>35234</v>
      </c>
      <c r="S5651">
        <v>9.6999999999999993</v>
      </c>
      <c r="T5651">
        <v>6</v>
      </c>
      <c r="U5651">
        <f t="shared" si="1115"/>
        <v>7.85</v>
      </c>
      <c r="V5651" s="106">
        <v>14.5</v>
      </c>
      <c r="W5651" s="107">
        <f t="shared" si="1124"/>
        <v>6.65</v>
      </c>
      <c r="X5651">
        <f t="shared" si="1125"/>
        <v>6</v>
      </c>
      <c r="AG5651" s="93">
        <f t="shared" si="1116"/>
        <v>35235</v>
      </c>
      <c r="AH5651" s="107">
        <f t="shared" si="1117"/>
        <v>4.9750000000000005</v>
      </c>
      <c r="AI5651" s="72">
        <f t="shared" si="1118"/>
        <v>19</v>
      </c>
      <c r="AJ5651">
        <f t="shared" si="1119"/>
        <v>6</v>
      </c>
      <c r="AK5651">
        <f t="shared" si="1120"/>
        <v>1996</v>
      </c>
    </row>
    <row r="5652" spans="1:37" x14ac:dyDescent="0.2">
      <c r="A5652" t="s">
        <v>70</v>
      </c>
      <c r="B5652" s="93">
        <v>35235</v>
      </c>
      <c r="C5652">
        <v>15</v>
      </c>
      <c r="D5652">
        <v>8.1999999999999993</v>
      </c>
      <c r="E5652">
        <f t="shared" si="1114"/>
        <v>11.6</v>
      </c>
      <c r="F5652" s="106">
        <v>15.5</v>
      </c>
      <c r="G5652" s="107">
        <f t="shared" si="1121"/>
        <v>3.9000000000000004</v>
      </c>
      <c r="H5652">
        <f t="shared" si="1122"/>
        <v>6</v>
      </c>
      <c r="I5652">
        <f t="shared" si="1123"/>
        <v>1996</v>
      </c>
      <c r="Q5652" t="s">
        <v>72</v>
      </c>
      <c r="R5652" s="93">
        <v>35235</v>
      </c>
      <c r="S5652">
        <v>10.3</v>
      </c>
      <c r="T5652">
        <v>6.6</v>
      </c>
      <c r="U5652">
        <f t="shared" si="1115"/>
        <v>8.4499999999999993</v>
      </c>
      <c r="V5652" s="106">
        <v>14.5</v>
      </c>
      <c r="W5652" s="107">
        <f t="shared" si="1124"/>
        <v>6.0500000000000007</v>
      </c>
      <c r="X5652">
        <f t="shared" si="1125"/>
        <v>6</v>
      </c>
      <c r="AG5652" s="93">
        <f t="shared" si="1116"/>
        <v>35236</v>
      </c>
      <c r="AH5652" s="107">
        <f t="shared" si="1117"/>
        <v>4.8250000000000002</v>
      </c>
      <c r="AI5652" s="72">
        <f t="shared" si="1118"/>
        <v>20</v>
      </c>
      <c r="AJ5652">
        <f t="shared" si="1119"/>
        <v>6</v>
      </c>
      <c r="AK5652">
        <f t="shared" si="1120"/>
        <v>1996</v>
      </c>
    </row>
    <row r="5653" spans="1:37" x14ac:dyDescent="0.2">
      <c r="A5653" t="s">
        <v>70</v>
      </c>
      <c r="B5653" s="93">
        <v>35236</v>
      </c>
      <c r="C5653">
        <v>13.5</v>
      </c>
      <c r="D5653">
        <v>6</v>
      </c>
      <c r="E5653">
        <f t="shared" si="1114"/>
        <v>9.75</v>
      </c>
      <c r="F5653" s="106">
        <v>15.5</v>
      </c>
      <c r="G5653" s="107">
        <f t="shared" si="1121"/>
        <v>5.75</v>
      </c>
      <c r="H5653">
        <f t="shared" si="1122"/>
        <v>6</v>
      </c>
      <c r="I5653">
        <f t="shared" si="1123"/>
        <v>1996</v>
      </c>
      <c r="Q5653" t="s">
        <v>72</v>
      </c>
      <c r="R5653" s="93">
        <v>35236</v>
      </c>
      <c r="S5653">
        <v>13.7</v>
      </c>
      <c r="T5653">
        <v>7.5</v>
      </c>
      <c r="U5653">
        <f t="shared" si="1115"/>
        <v>10.6</v>
      </c>
      <c r="V5653" s="106">
        <v>14.5</v>
      </c>
      <c r="W5653" s="107">
        <f t="shared" si="1124"/>
        <v>3.9000000000000004</v>
      </c>
      <c r="X5653">
        <f t="shared" si="1125"/>
        <v>6</v>
      </c>
      <c r="AG5653" s="93">
        <f t="shared" si="1116"/>
        <v>35237</v>
      </c>
      <c r="AH5653" s="107">
        <f t="shared" si="1117"/>
        <v>5.3249999999999993</v>
      </c>
      <c r="AI5653" s="72">
        <f t="shared" si="1118"/>
        <v>21</v>
      </c>
      <c r="AJ5653">
        <f t="shared" si="1119"/>
        <v>6</v>
      </c>
      <c r="AK5653">
        <f t="shared" si="1120"/>
        <v>1996</v>
      </c>
    </row>
    <row r="5654" spans="1:37" x14ac:dyDescent="0.2">
      <c r="A5654" t="s">
        <v>70</v>
      </c>
      <c r="B5654" s="93">
        <v>35237</v>
      </c>
      <c r="C5654">
        <v>13.5</v>
      </c>
      <c r="D5654">
        <v>6.6</v>
      </c>
      <c r="E5654">
        <f t="shared" si="1114"/>
        <v>10.050000000000001</v>
      </c>
      <c r="F5654" s="106">
        <v>15.5</v>
      </c>
      <c r="G5654" s="107">
        <f t="shared" si="1121"/>
        <v>5.4499999999999993</v>
      </c>
      <c r="H5654">
        <f t="shared" si="1122"/>
        <v>6</v>
      </c>
      <c r="I5654">
        <f t="shared" si="1123"/>
        <v>1996</v>
      </c>
      <c r="Q5654" t="s">
        <v>72</v>
      </c>
      <c r="R5654" s="93">
        <v>35237</v>
      </c>
      <c r="S5654">
        <v>12.5</v>
      </c>
      <c r="T5654">
        <v>6.1</v>
      </c>
      <c r="U5654">
        <f t="shared" si="1115"/>
        <v>9.3000000000000007</v>
      </c>
      <c r="V5654" s="106">
        <v>14.5</v>
      </c>
      <c r="W5654" s="107">
        <f t="shared" si="1124"/>
        <v>5.1999999999999993</v>
      </c>
      <c r="X5654">
        <f t="shared" si="1125"/>
        <v>6</v>
      </c>
      <c r="AG5654" s="93">
        <f t="shared" si="1116"/>
        <v>35238</v>
      </c>
      <c r="AH5654" s="107">
        <f t="shared" si="1117"/>
        <v>6.7749999999999995</v>
      </c>
      <c r="AI5654" s="72">
        <f t="shared" si="1118"/>
        <v>22</v>
      </c>
      <c r="AJ5654">
        <f t="shared" si="1119"/>
        <v>6</v>
      </c>
      <c r="AK5654">
        <f t="shared" si="1120"/>
        <v>1996</v>
      </c>
    </row>
    <row r="5655" spans="1:37" x14ac:dyDescent="0.2">
      <c r="A5655" t="s">
        <v>70</v>
      </c>
      <c r="B5655" s="93">
        <v>35238</v>
      </c>
      <c r="C5655">
        <v>7.8</v>
      </c>
      <c r="D5655">
        <v>5.3</v>
      </c>
      <c r="E5655">
        <f t="shared" si="1114"/>
        <v>6.55</v>
      </c>
      <c r="F5655" s="106">
        <v>15.5</v>
      </c>
      <c r="G5655" s="107">
        <f t="shared" si="1121"/>
        <v>8.9499999999999993</v>
      </c>
      <c r="H5655">
        <f t="shared" si="1122"/>
        <v>6</v>
      </c>
      <c r="I5655">
        <f t="shared" si="1123"/>
        <v>1996</v>
      </c>
      <c r="Q5655" t="s">
        <v>72</v>
      </c>
      <c r="R5655" s="93">
        <v>35238</v>
      </c>
      <c r="S5655">
        <v>13.1</v>
      </c>
      <c r="T5655">
        <v>6.7</v>
      </c>
      <c r="U5655">
        <f t="shared" si="1115"/>
        <v>9.9</v>
      </c>
      <c r="V5655" s="106">
        <v>14.5</v>
      </c>
      <c r="W5655" s="107">
        <f t="shared" si="1124"/>
        <v>4.5999999999999996</v>
      </c>
      <c r="X5655">
        <f t="shared" si="1125"/>
        <v>6</v>
      </c>
      <c r="AG5655" s="93">
        <f t="shared" si="1116"/>
        <v>35239</v>
      </c>
      <c r="AH5655" s="107">
        <f t="shared" si="1117"/>
        <v>5.6749999999999998</v>
      </c>
      <c r="AI5655" s="72">
        <f t="shared" si="1118"/>
        <v>23</v>
      </c>
      <c r="AJ5655">
        <f t="shared" si="1119"/>
        <v>6</v>
      </c>
      <c r="AK5655">
        <f t="shared" si="1120"/>
        <v>1996</v>
      </c>
    </row>
    <row r="5656" spans="1:37" x14ac:dyDescent="0.2">
      <c r="A5656" t="s">
        <v>70</v>
      </c>
      <c r="B5656" s="93">
        <v>35239</v>
      </c>
      <c r="C5656">
        <v>14</v>
      </c>
      <c r="D5656">
        <v>4.2</v>
      </c>
      <c r="E5656">
        <f t="shared" si="1114"/>
        <v>9.1</v>
      </c>
      <c r="F5656" s="106">
        <v>15.5</v>
      </c>
      <c r="G5656" s="107">
        <f t="shared" si="1121"/>
        <v>6.4</v>
      </c>
      <c r="H5656">
        <f t="shared" si="1122"/>
        <v>6</v>
      </c>
      <c r="I5656">
        <f t="shared" si="1123"/>
        <v>1996</v>
      </c>
      <c r="Q5656" t="s">
        <v>72</v>
      </c>
      <c r="R5656" s="93">
        <v>35239</v>
      </c>
      <c r="S5656">
        <v>11.6</v>
      </c>
      <c r="T5656">
        <v>7.5</v>
      </c>
      <c r="U5656">
        <f t="shared" si="1115"/>
        <v>9.5500000000000007</v>
      </c>
      <c r="V5656" s="106">
        <v>14.5</v>
      </c>
      <c r="W5656" s="107">
        <f t="shared" si="1124"/>
        <v>4.9499999999999993</v>
      </c>
      <c r="X5656">
        <f t="shared" si="1125"/>
        <v>6</v>
      </c>
      <c r="AG5656" s="93">
        <f t="shared" si="1116"/>
        <v>35240</v>
      </c>
      <c r="AH5656" s="107">
        <f t="shared" si="1117"/>
        <v>6.7</v>
      </c>
      <c r="AI5656" s="72">
        <f t="shared" si="1118"/>
        <v>24</v>
      </c>
      <c r="AJ5656">
        <f t="shared" si="1119"/>
        <v>6</v>
      </c>
      <c r="AK5656">
        <f t="shared" si="1120"/>
        <v>1996</v>
      </c>
    </row>
    <row r="5657" spans="1:37" x14ac:dyDescent="0.2">
      <c r="A5657" t="s">
        <v>70</v>
      </c>
      <c r="B5657" s="93">
        <v>35240</v>
      </c>
      <c r="C5657">
        <v>9.1</v>
      </c>
      <c r="D5657">
        <v>5.7</v>
      </c>
      <c r="E5657">
        <f t="shared" si="1114"/>
        <v>7.4</v>
      </c>
      <c r="F5657" s="106">
        <v>15.5</v>
      </c>
      <c r="G5657" s="107">
        <f t="shared" si="1121"/>
        <v>8.1</v>
      </c>
      <c r="H5657">
        <f t="shared" si="1122"/>
        <v>6</v>
      </c>
      <c r="I5657">
        <f t="shared" si="1123"/>
        <v>1996</v>
      </c>
      <c r="Q5657" t="s">
        <v>72</v>
      </c>
      <c r="R5657" s="93">
        <v>35240</v>
      </c>
      <c r="S5657">
        <v>13.1</v>
      </c>
      <c r="T5657">
        <v>5.3</v>
      </c>
      <c r="U5657">
        <f t="shared" si="1115"/>
        <v>9.1999999999999993</v>
      </c>
      <c r="V5657" s="106">
        <v>14.5</v>
      </c>
      <c r="W5657" s="107">
        <f t="shared" si="1124"/>
        <v>5.3000000000000007</v>
      </c>
      <c r="X5657">
        <f t="shared" si="1125"/>
        <v>6</v>
      </c>
      <c r="AG5657" s="93">
        <f t="shared" si="1116"/>
        <v>35241</v>
      </c>
      <c r="AH5657" s="107">
        <f t="shared" si="1117"/>
        <v>3.4750000000000005</v>
      </c>
      <c r="AI5657" s="72">
        <f t="shared" si="1118"/>
        <v>25</v>
      </c>
      <c r="AJ5657">
        <f t="shared" si="1119"/>
        <v>6</v>
      </c>
      <c r="AK5657">
        <f t="shared" si="1120"/>
        <v>1996</v>
      </c>
    </row>
    <row r="5658" spans="1:37" x14ac:dyDescent="0.2">
      <c r="A5658" t="s">
        <v>70</v>
      </c>
      <c r="B5658" s="93">
        <v>35241</v>
      </c>
      <c r="C5658">
        <v>17.7</v>
      </c>
      <c r="D5658">
        <v>6.2</v>
      </c>
      <c r="E5658">
        <f t="shared" si="1114"/>
        <v>11.95</v>
      </c>
      <c r="F5658" s="106">
        <v>15.5</v>
      </c>
      <c r="G5658" s="107">
        <f t="shared" si="1121"/>
        <v>3.5500000000000007</v>
      </c>
      <c r="H5658">
        <f t="shared" si="1122"/>
        <v>6</v>
      </c>
      <c r="I5658">
        <f t="shared" si="1123"/>
        <v>1996</v>
      </c>
      <c r="Q5658" t="s">
        <v>72</v>
      </c>
      <c r="R5658" s="93">
        <v>35241</v>
      </c>
      <c r="S5658">
        <v>14.5</v>
      </c>
      <c r="T5658">
        <v>7.7</v>
      </c>
      <c r="U5658">
        <f t="shared" si="1115"/>
        <v>11.1</v>
      </c>
      <c r="V5658" s="106">
        <v>14.5</v>
      </c>
      <c r="W5658" s="107">
        <f t="shared" si="1124"/>
        <v>3.4000000000000004</v>
      </c>
      <c r="X5658">
        <f t="shared" si="1125"/>
        <v>6</v>
      </c>
      <c r="AG5658" s="93">
        <f t="shared" si="1116"/>
        <v>35242</v>
      </c>
      <c r="AH5658" s="107">
        <f t="shared" si="1117"/>
        <v>1.0999999999999996</v>
      </c>
      <c r="AI5658" s="72">
        <f t="shared" si="1118"/>
        <v>26</v>
      </c>
      <c r="AJ5658">
        <f t="shared" si="1119"/>
        <v>6</v>
      </c>
      <c r="AK5658">
        <f t="shared" si="1120"/>
        <v>1996</v>
      </c>
    </row>
    <row r="5659" spans="1:37" x14ac:dyDescent="0.2">
      <c r="A5659" t="s">
        <v>70</v>
      </c>
      <c r="B5659" s="93">
        <v>35242</v>
      </c>
      <c r="C5659">
        <v>22.1</v>
      </c>
      <c r="D5659">
        <v>4.5</v>
      </c>
      <c r="E5659">
        <f t="shared" si="1114"/>
        <v>13.3</v>
      </c>
      <c r="F5659" s="106">
        <v>15.5</v>
      </c>
      <c r="G5659" s="107">
        <f t="shared" si="1121"/>
        <v>2.1999999999999993</v>
      </c>
      <c r="H5659">
        <f t="shared" si="1122"/>
        <v>6</v>
      </c>
      <c r="I5659">
        <f t="shared" si="1123"/>
        <v>1996</v>
      </c>
      <c r="Q5659" t="s">
        <v>72</v>
      </c>
      <c r="R5659" s="93">
        <v>35242</v>
      </c>
      <c r="S5659">
        <v>21.1</v>
      </c>
      <c r="T5659">
        <v>9.6</v>
      </c>
      <c r="U5659">
        <f t="shared" si="1115"/>
        <v>15.350000000000001</v>
      </c>
      <c r="V5659" s="106">
        <v>14.5</v>
      </c>
      <c r="W5659" s="107">
        <f t="shared" si="1124"/>
        <v>0</v>
      </c>
      <c r="X5659">
        <f t="shared" si="1125"/>
        <v>6</v>
      </c>
      <c r="AG5659" s="93">
        <f t="shared" si="1116"/>
        <v>35243</v>
      </c>
      <c r="AH5659" s="107">
        <f t="shared" si="1117"/>
        <v>0.40000000000000036</v>
      </c>
      <c r="AI5659" s="72">
        <f t="shared" si="1118"/>
        <v>27</v>
      </c>
      <c r="AJ5659">
        <f t="shared" si="1119"/>
        <v>6</v>
      </c>
      <c r="AK5659">
        <f t="shared" si="1120"/>
        <v>1996</v>
      </c>
    </row>
    <row r="5660" spans="1:37" x14ac:dyDescent="0.2">
      <c r="A5660" t="s">
        <v>70</v>
      </c>
      <c r="B5660" s="93">
        <v>35243</v>
      </c>
      <c r="C5660">
        <v>20.9</v>
      </c>
      <c r="D5660">
        <v>10.1</v>
      </c>
      <c r="E5660">
        <f t="shared" si="1114"/>
        <v>15.5</v>
      </c>
      <c r="F5660" s="106">
        <v>15.5</v>
      </c>
      <c r="G5660" s="107">
        <f t="shared" si="1121"/>
        <v>0</v>
      </c>
      <c r="H5660">
        <f t="shared" si="1122"/>
        <v>6</v>
      </c>
      <c r="I5660">
        <f t="shared" si="1123"/>
        <v>1996</v>
      </c>
      <c r="Q5660" t="s">
        <v>72</v>
      </c>
      <c r="R5660" s="93">
        <v>35243</v>
      </c>
      <c r="S5660">
        <v>18.5</v>
      </c>
      <c r="T5660">
        <v>8.9</v>
      </c>
      <c r="U5660">
        <f t="shared" si="1115"/>
        <v>13.7</v>
      </c>
      <c r="V5660" s="106">
        <v>14.5</v>
      </c>
      <c r="W5660" s="107">
        <f t="shared" si="1124"/>
        <v>0.80000000000000071</v>
      </c>
      <c r="X5660">
        <f t="shared" si="1125"/>
        <v>6</v>
      </c>
      <c r="AG5660" s="93">
        <f t="shared" si="1116"/>
        <v>35244</v>
      </c>
      <c r="AH5660" s="107">
        <f t="shared" si="1117"/>
        <v>0</v>
      </c>
      <c r="AI5660" s="72">
        <f t="shared" si="1118"/>
        <v>28</v>
      </c>
      <c r="AJ5660">
        <f t="shared" si="1119"/>
        <v>6</v>
      </c>
      <c r="AK5660">
        <f t="shared" si="1120"/>
        <v>1996</v>
      </c>
    </row>
    <row r="5661" spans="1:37" x14ac:dyDescent="0.2">
      <c r="A5661" t="s">
        <v>70</v>
      </c>
      <c r="B5661" s="93">
        <v>35244</v>
      </c>
      <c r="C5661">
        <v>21.9</v>
      </c>
      <c r="D5661">
        <v>9.6999999999999993</v>
      </c>
      <c r="E5661">
        <f t="shared" si="1114"/>
        <v>15.799999999999999</v>
      </c>
      <c r="F5661" s="106">
        <v>15.5</v>
      </c>
      <c r="G5661" s="107">
        <f t="shared" si="1121"/>
        <v>0</v>
      </c>
      <c r="H5661">
        <f t="shared" si="1122"/>
        <v>6</v>
      </c>
      <c r="I5661">
        <f t="shared" si="1123"/>
        <v>1996</v>
      </c>
      <c r="Q5661" t="s">
        <v>72</v>
      </c>
      <c r="R5661" s="93">
        <v>35244</v>
      </c>
      <c r="S5661">
        <v>20.399999999999999</v>
      </c>
      <c r="T5661">
        <v>9.1999999999999993</v>
      </c>
      <c r="U5661">
        <f t="shared" si="1115"/>
        <v>14.799999999999999</v>
      </c>
      <c r="V5661" s="106">
        <v>14.5</v>
      </c>
      <c r="W5661" s="107">
        <f t="shared" si="1124"/>
        <v>0</v>
      </c>
      <c r="X5661">
        <f t="shared" si="1125"/>
        <v>6</v>
      </c>
      <c r="AG5661" s="93">
        <f t="shared" si="1116"/>
        <v>35245</v>
      </c>
      <c r="AH5661" s="107">
        <f t="shared" si="1117"/>
        <v>0.52500000000000036</v>
      </c>
      <c r="AI5661" s="72">
        <f t="shared" si="1118"/>
        <v>29</v>
      </c>
      <c r="AJ5661">
        <f t="shared" si="1119"/>
        <v>6</v>
      </c>
      <c r="AK5661">
        <f t="shared" si="1120"/>
        <v>1996</v>
      </c>
    </row>
    <row r="5662" spans="1:37" x14ac:dyDescent="0.2">
      <c r="A5662" t="s">
        <v>70</v>
      </c>
      <c r="B5662" s="93">
        <v>35245</v>
      </c>
      <c r="C5662">
        <v>22</v>
      </c>
      <c r="D5662">
        <v>7.1</v>
      </c>
      <c r="E5662">
        <f t="shared" si="1114"/>
        <v>14.55</v>
      </c>
      <c r="F5662" s="106">
        <v>15.5</v>
      </c>
      <c r="G5662" s="107">
        <f t="shared" si="1121"/>
        <v>0.94999999999999929</v>
      </c>
      <c r="H5662">
        <f t="shared" si="1122"/>
        <v>6</v>
      </c>
      <c r="I5662">
        <f t="shared" si="1123"/>
        <v>1996</v>
      </c>
      <c r="Q5662" t="s">
        <v>72</v>
      </c>
      <c r="R5662" s="93">
        <v>35245</v>
      </c>
      <c r="S5662">
        <v>20.399999999999999</v>
      </c>
      <c r="T5662">
        <v>8.4</v>
      </c>
      <c r="U5662">
        <f t="shared" si="1115"/>
        <v>14.399999999999999</v>
      </c>
      <c r="V5662" s="106">
        <v>14.5</v>
      </c>
      <c r="W5662" s="107">
        <f t="shared" si="1124"/>
        <v>0.10000000000000142</v>
      </c>
      <c r="X5662">
        <f t="shared" si="1125"/>
        <v>6</v>
      </c>
      <c r="AG5662" s="93">
        <f t="shared" si="1116"/>
        <v>35246</v>
      </c>
      <c r="AH5662" s="107">
        <f t="shared" si="1117"/>
        <v>0.59999999999999964</v>
      </c>
      <c r="AI5662" s="72">
        <f t="shared" si="1118"/>
        <v>30</v>
      </c>
      <c r="AJ5662">
        <f t="shared" si="1119"/>
        <v>6</v>
      </c>
      <c r="AK5662">
        <f t="shared" si="1120"/>
        <v>1996</v>
      </c>
    </row>
    <row r="5663" spans="1:37" x14ac:dyDescent="0.2">
      <c r="A5663" t="s">
        <v>70</v>
      </c>
      <c r="B5663" s="93">
        <v>35246</v>
      </c>
      <c r="C5663">
        <v>22.3</v>
      </c>
      <c r="D5663">
        <v>6.7</v>
      </c>
      <c r="E5663">
        <f t="shared" si="1114"/>
        <v>14.5</v>
      </c>
      <c r="F5663" s="106">
        <v>15.5</v>
      </c>
      <c r="G5663" s="107">
        <f t="shared" si="1121"/>
        <v>1</v>
      </c>
      <c r="H5663">
        <f t="shared" si="1122"/>
        <v>6</v>
      </c>
      <c r="I5663">
        <f t="shared" si="1123"/>
        <v>1996</v>
      </c>
      <c r="Q5663" t="s">
        <v>72</v>
      </c>
      <c r="R5663" s="93">
        <v>35246</v>
      </c>
      <c r="S5663">
        <v>21.5</v>
      </c>
      <c r="T5663">
        <v>7.1</v>
      </c>
      <c r="U5663">
        <f t="shared" si="1115"/>
        <v>14.3</v>
      </c>
      <c r="V5663" s="106">
        <v>14.5</v>
      </c>
      <c r="W5663" s="107">
        <f t="shared" si="1124"/>
        <v>0.19999999999999929</v>
      </c>
      <c r="X5663">
        <f t="shared" si="1125"/>
        <v>6</v>
      </c>
      <c r="AG5663" s="93">
        <f t="shared" si="1116"/>
        <v>35247</v>
      </c>
      <c r="AH5663" s="107">
        <f t="shared" si="1117"/>
        <v>0</v>
      </c>
      <c r="AI5663" s="72">
        <f t="shared" si="1118"/>
        <v>1</v>
      </c>
      <c r="AJ5663">
        <f t="shared" si="1119"/>
        <v>7</v>
      </c>
      <c r="AK5663">
        <f t="shared" si="1120"/>
        <v>1996</v>
      </c>
    </row>
    <row r="5664" spans="1:37" x14ac:dyDescent="0.2">
      <c r="A5664" t="s">
        <v>70</v>
      </c>
      <c r="B5664" s="93">
        <v>35247</v>
      </c>
      <c r="C5664">
        <v>25.5</v>
      </c>
      <c r="D5664">
        <v>8.6</v>
      </c>
      <c r="E5664">
        <f t="shared" si="1114"/>
        <v>17.05</v>
      </c>
      <c r="F5664" s="106">
        <v>15.5</v>
      </c>
      <c r="G5664" s="107">
        <f t="shared" si="1121"/>
        <v>0</v>
      </c>
      <c r="H5664">
        <f t="shared" si="1122"/>
        <v>7</v>
      </c>
      <c r="I5664">
        <f t="shared" si="1123"/>
        <v>1996</v>
      </c>
      <c r="Q5664" t="s">
        <v>72</v>
      </c>
      <c r="R5664" s="93">
        <v>35247</v>
      </c>
      <c r="S5664">
        <v>22.9</v>
      </c>
      <c r="T5664">
        <v>12.5</v>
      </c>
      <c r="U5664">
        <f t="shared" si="1115"/>
        <v>17.7</v>
      </c>
      <c r="V5664" s="106">
        <v>14.5</v>
      </c>
      <c r="W5664" s="107">
        <f t="shared" si="1124"/>
        <v>0</v>
      </c>
      <c r="X5664">
        <f t="shared" si="1125"/>
        <v>7</v>
      </c>
      <c r="AG5664" s="93">
        <f t="shared" si="1116"/>
        <v>35248</v>
      </c>
      <c r="AH5664" s="107">
        <f t="shared" si="1117"/>
        <v>0</v>
      </c>
      <c r="AI5664" s="72">
        <f t="shared" si="1118"/>
        <v>2</v>
      </c>
      <c r="AJ5664">
        <f t="shared" si="1119"/>
        <v>7</v>
      </c>
      <c r="AK5664">
        <f t="shared" si="1120"/>
        <v>1996</v>
      </c>
    </row>
    <row r="5665" spans="1:37" x14ac:dyDescent="0.2">
      <c r="A5665" t="s">
        <v>70</v>
      </c>
      <c r="B5665" s="93">
        <v>35248</v>
      </c>
      <c r="C5665">
        <v>23</v>
      </c>
      <c r="D5665">
        <v>9.6999999999999993</v>
      </c>
      <c r="E5665">
        <f t="shared" si="1114"/>
        <v>16.350000000000001</v>
      </c>
      <c r="F5665" s="106">
        <v>15.5</v>
      </c>
      <c r="G5665" s="107">
        <f t="shared" si="1121"/>
        <v>0</v>
      </c>
      <c r="H5665">
        <f t="shared" si="1122"/>
        <v>7</v>
      </c>
      <c r="I5665">
        <f t="shared" si="1123"/>
        <v>1996</v>
      </c>
      <c r="Q5665" t="s">
        <v>72</v>
      </c>
      <c r="R5665" s="93">
        <v>35248</v>
      </c>
      <c r="S5665">
        <v>21.8</v>
      </c>
      <c r="T5665">
        <v>9.6999999999999993</v>
      </c>
      <c r="U5665">
        <f t="shared" si="1115"/>
        <v>15.75</v>
      </c>
      <c r="V5665" s="106">
        <v>14.5</v>
      </c>
      <c r="W5665" s="107">
        <f t="shared" si="1124"/>
        <v>0</v>
      </c>
      <c r="X5665">
        <f t="shared" si="1125"/>
        <v>7</v>
      </c>
      <c r="AG5665" s="93">
        <f t="shared" si="1116"/>
        <v>35249</v>
      </c>
      <c r="AH5665" s="107">
        <f t="shared" si="1117"/>
        <v>0</v>
      </c>
      <c r="AI5665" s="72">
        <f t="shared" si="1118"/>
        <v>3</v>
      </c>
      <c r="AJ5665">
        <f t="shared" si="1119"/>
        <v>7</v>
      </c>
      <c r="AK5665">
        <f t="shared" si="1120"/>
        <v>1996</v>
      </c>
    </row>
    <row r="5666" spans="1:37" x14ac:dyDescent="0.2">
      <c r="A5666" t="s">
        <v>70</v>
      </c>
      <c r="B5666" s="93">
        <v>35249</v>
      </c>
      <c r="C5666">
        <v>30.7</v>
      </c>
      <c r="D5666">
        <v>10.199999999999999</v>
      </c>
      <c r="E5666">
        <f t="shared" si="1114"/>
        <v>20.45</v>
      </c>
      <c r="F5666" s="106">
        <v>15.5</v>
      </c>
      <c r="G5666" s="107">
        <f t="shared" si="1121"/>
        <v>0</v>
      </c>
      <c r="H5666">
        <f t="shared" si="1122"/>
        <v>7</v>
      </c>
      <c r="I5666">
        <f t="shared" si="1123"/>
        <v>1996</v>
      </c>
      <c r="Q5666" t="s">
        <v>72</v>
      </c>
      <c r="R5666" s="93">
        <v>35249</v>
      </c>
      <c r="S5666">
        <v>24.2</v>
      </c>
      <c r="T5666">
        <v>13.5</v>
      </c>
      <c r="U5666">
        <f t="shared" si="1115"/>
        <v>18.850000000000001</v>
      </c>
      <c r="V5666" s="106">
        <v>14.5</v>
      </c>
      <c r="W5666" s="107">
        <f t="shared" si="1124"/>
        <v>0</v>
      </c>
      <c r="X5666">
        <f t="shared" si="1125"/>
        <v>7</v>
      </c>
      <c r="AG5666" s="93">
        <f t="shared" si="1116"/>
        <v>35250</v>
      </c>
      <c r="AH5666" s="107">
        <f t="shared" si="1117"/>
        <v>0</v>
      </c>
      <c r="AI5666" s="72">
        <f t="shared" si="1118"/>
        <v>4</v>
      </c>
      <c r="AJ5666">
        <f t="shared" si="1119"/>
        <v>7</v>
      </c>
      <c r="AK5666">
        <f t="shared" si="1120"/>
        <v>1996</v>
      </c>
    </row>
    <row r="5667" spans="1:37" x14ac:dyDescent="0.2">
      <c r="A5667" t="s">
        <v>70</v>
      </c>
      <c r="B5667" s="93">
        <v>35250</v>
      </c>
      <c r="C5667">
        <v>26.8</v>
      </c>
      <c r="D5667">
        <v>11</v>
      </c>
      <c r="E5667">
        <f t="shared" si="1114"/>
        <v>18.899999999999999</v>
      </c>
      <c r="F5667" s="106">
        <v>15.5</v>
      </c>
      <c r="G5667" s="107">
        <f t="shared" si="1121"/>
        <v>0</v>
      </c>
      <c r="H5667">
        <f t="shared" si="1122"/>
        <v>7</v>
      </c>
      <c r="I5667">
        <f t="shared" si="1123"/>
        <v>1996</v>
      </c>
      <c r="Q5667" t="s">
        <v>72</v>
      </c>
      <c r="R5667" s="93">
        <v>35250</v>
      </c>
      <c r="S5667">
        <v>23.1</v>
      </c>
      <c r="T5667">
        <v>12.8</v>
      </c>
      <c r="U5667">
        <f t="shared" si="1115"/>
        <v>17.950000000000003</v>
      </c>
      <c r="V5667" s="106">
        <v>14.5</v>
      </c>
      <c r="W5667" s="107">
        <f t="shared" si="1124"/>
        <v>0</v>
      </c>
      <c r="X5667">
        <f t="shared" si="1125"/>
        <v>7</v>
      </c>
      <c r="AG5667" s="93">
        <f t="shared" si="1116"/>
        <v>35251</v>
      </c>
      <c r="AH5667" s="107">
        <f t="shared" si="1117"/>
        <v>1.5250000000000004</v>
      </c>
      <c r="AI5667" s="72">
        <f t="shared" si="1118"/>
        <v>5</v>
      </c>
      <c r="AJ5667">
        <f t="shared" si="1119"/>
        <v>7</v>
      </c>
      <c r="AK5667">
        <f t="shared" si="1120"/>
        <v>1996</v>
      </c>
    </row>
    <row r="5668" spans="1:37" x14ac:dyDescent="0.2">
      <c r="A5668" t="s">
        <v>70</v>
      </c>
      <c r="B5668" s="93">
        <v>35251</v>
      </c>
      <c r="C5668">
        <v>19.100000000000001</v>
      </c>
      <c r="D5668">
        <v>7.9</v>
      </c>
      <c r="E5668">
        <f t="shared" si="1114"/>
        <v>13.5</v>
      </c>
      <c r="F5668" s="106">
        <v>15.5</v>
      </c>
      <c r="G5668" s="107">
        <f t="shared" si="1121"/>
        <v>2</v>
      </c>
      <c r="H5668">
        <f t="shared" si="1122"/>
        <v>7</v>
      </c>
      <c r="I5668">
        <f t="shared" si="1123"/>
        <v>1996</v>
      </c>
      <c r="Q5668" t="s">
        <v>72</v>
      </c>
      <c r="R5668" s="93">
        <v>35251</v>
      </c>
      <c r="S5668">
        <v>17.899999999999999</v>
      </c>
      <c r="T5668">
        <v>9</v>
      </c>
      <c r="U5668">
        <f t="shared" si="1115"/>
        <v>13.45</v>
      </c>
      <c r="V5668" s="106">
        <v>14.5</v>
      </c>
      <c r="W5668" s="107">
        <f t="shared" si="1124"/>
        <v>1.0500000000000007</v>
      </c>
      <c r="X5668">
        <f t="shared" si="1125"/>
        <v>7</v>
      </c>
      <c r="AG5668" s="93">
        <f t="shared" si="1116"/>
        <v>35252</v>
      </c>
      <c r="AH5668" s="107">
        <f t="shared" si="1117"/>
        <v>0.92499999999999893</v>
      </c>
      <c r="AI5668" s="72">
        <f t="shared" si="1118"/>
        <v>6</v>
      </c>
      <c r="AJ5668">
        <f t="shared" si="1119"/>
        <v>7</v>
      </c>
      <c r="AK5668">
        <f t="shared" si="1120"/>
        <v>1996</v>
      </c>
    </row>
    <row r="5669" spans="1:37" x14ac:dyDescent="0.2">
      <c r="A5669" t="s">
        <v>70</v>
      </c>
      <c r="B5669" s="93">
        <v>35252</v>
      </c>
      <c r="C5669">
        <v>22.6</v>
      </c>
      <c r="D5669">
        <v>6.6</v>
      </c>
      <c r="E5669">
        <f t="shared" si="1114"/>
        <v>14.600000000000001</v>
      </c>
      <c r="F5669" s="106">
        <v>15.5</v>
      </c>
      <c r="G5669" s="107">
        <f t="shared" si="1121"/>
        <v>0.89999999999999858</v>
      </c>
      <c r="H5669">
        <f t="shared" si="1122"/>
        <v>7</v>
      </c>
      <c r="I5669">
        <f t="shared" si="1123"/>
        <v>1996</v>
      </c>
      <c r="Q5669" t="s">
        <v>72</v>
      </c>
      <c r="R5669" s="93">
        <v>35252</v>
      </c>
      <c r="S5669">
        <v>17.100000000000001</v>
      </c>
      <c r="T5669">
        <v>10</v>
      </c>
      <c r="U5669">
        <f t="shared" si="1115"/>
        <v>13.55</v>
      </c>
      <c r="V5669" s="106">
        <v>14.5</v>
      </c>
      <c r="W5669" s="107">
        <f t="shared" si="1124"/>
        <v>0.94999999999999929</v>
      </c>
      <c r="X5669">
        <f t="shared" si="1125"/>
        <v>7</v>
      </c>
      <c r="AG5669" s="93">
        <f t="shared" si="1116"/>
        <v>35253</v>
      </c>
      <c r="AH5669" s="107">
        <f t="shared" si="1117"/>
        <v>1.5250000000000004</v>
      </c>
      <c r="AI5669" s="72">
        <f t="shared" si="1118"/>
        <v>7</v>
      </c>
      <c r="AJ5669">
        <f t="shared" si="1119"/>
        <v>7</v>
      </c>
      <c r="AK5669">
        <f t="shared" si="1120"/>
        <v>1996</v>
      </c>
    </row>
    <row r="5670" spans="1:37" x14ac:dyDescent="0.2">
      <c r="A5670" t="s">
        <v>70</v>
      </c>
      <c r="B5670" s="93">
        <v>35253</v>
      </c>
      <c r="C5670">
        <v>20.399999999999999</v>
      </c>
      <c r="D5670">
        <v>4.5</v>
      </c>
      <c r="E5670">
        <f t="shared" si="1114"/>
        <v>12.45</v>
      </c>
      <c r="F5670" s="106">
        <v>15.5</v>
      </c>
      <c r="G5670" s="107">
        <f t="shared" si="1121"/>
        <v>3.0500000000000007</v>
      </c>
      <c r="H5670">
        <f t="shared" si="1122"/>
        <v>7</v>
      </c>
      <c r="I5670">
        <f t="shared" si="1123"/>
        <v>1996</v>
      </c>
      <c r="Q5670" t="s">
        <v>72</v>
      </c>
      <c r="R5670" s="93">
        <v>35253</v>
      </c>
      <c r="S5670">
        <v>20.8</v>
      </c>
      <c r="T5670">
        <v>9</v>
      </c>
      <c r="U5670">
        <f t="shared" si="1115"/>
        <v>14.9</v>
      </c>
      <c r="V5670" s="106">
        <v>14.5</v>
      </c>
      <c r="W5670" s="107">
        <f t="shared" si="1124"/>
        <v>0</v>
      </c>
      <c r="X5670">
        <f t="shared" si="1125"/>
        <v>7</v>
      </c>
      <c r="AG5670" s="93">
        <f t="shared" si="1116"/>
        <v>35254</v>
      </c>
      <c r="AH5670" s="107">
        <f t="shared" si="1117"/>
        <v>0.82499999999999929</v>
      </c>
      <c r="AI5670" s="72">
        <f t="shared" si="1118"/>
        <v>8</v>
      </c>
      <c r="AJ5670">
        <f t="shared" si="1119"/>
        <v>7</v>
      </c>
      <c r="AK5670">
        <f t="shared" si="1120"/>
        <v>1996</v>
      </c>
    </row>
    <row r="5671" spans="1:37" x14ac:dyDescent="0.2">
      <c r="A5671" t="s">
        <v>70</v>
      </c>
      <c r="B5671" s="93">
        <v>35254</v>
      </c>
      <c r="C5671">
        <v>21.3</v>
      </c>
      <c r="D5671">
        <v>9.8000000000000007</v>
      </c>
      <c r="E5671">
        <f t="shared" si="1114"/>
        <v>15.55</v>
      </c>
      <c r="F5671" s="106">
        <v>15.5</v>
      </c>
      <c r="G5671" s="107">
        <f t="shared" si="1121"/>
        <v>0</v>
      </c>
      <c r="H5671">
        <f t="shared" si="1122"/>
        <v>7</v>
      </c>
      <c r="I5671">
        <f t="shared" si="1123"/>
        <v>1996</v>
      </c>
      <c r="Q5671" t="s">
        <v>72</v>
      </c>
      <c r="R5671" s="93">
        <v>35254</v>
      </c>
      <c r="S5671">
        <v>19.600000000000001</v>
      </c>
      <c r="T5671">
        <v>6.1</v>
      </c>
      <c r="U5671">
        <f t="shared" si="1115"/>
        <v>12.850000000000001</v>
      </c>
      <c r="V5671" s="106">
        <v>14.5</v>
      </c>
      <c r="W5671" s="107">
        <f t="shared" si="1124"/>
        <v>1.6499999999999986</v>
      </c>
      <c r="X5671">
        <f t="shared" si="1125"/>
        <v>7</v>
      </c>
      <c r="AG5671" s="93">
        <f t="shared" si="1116"/>
        <v>35255</v>
      </c>
      <c r="AH5671" s="107">
        <f t="shared" si="1117"/>
        <v>0</v>
      </c>
      <c r="AI5671" s="72">
        <f t="shared" si="1118"/>
        <v>9</v>
      </c>
      <c r="AJ5671">
        <f t="shared" si="1119"/>
        <v>7</v>
      </c>
      <c r="AK5671">
        <f t="shared" si="1120"/>
        <v>1996</v>
      </c>
    </row>
    <row r="5672" spans="1:37" x14ac:dyDescent="0.2">
      <c r="A5672" t="s">
        <v>70</v>
      </c>
      <c r="B5672" s="93">
        <v>35255</v>
      </c>
      <c r="C5672">
        <v>28.4</v>
      </c>
      <c r="D5672">
        <v>10.5</v>
      </c>
      <c r="E5672">
        <f t="shared" si="1114"/>
        <v>19.45</v>
      </c>
      <c r="F5672" s="106">
        <v>15.5</v>
      </c>
      <c r="G5672" s="107">
        <f t="shared" si="1121"/>
        <v>0</v>
      </c>
      <c r="H5672">
        <f t="shared" si="1122"/>
        <v>7</v>
      </c>
      <c r="I5672">
        <f t="shared" si="1123"/>
        <v>1996</v>
      </c>
      <c r="Q5672" t="s">
        <v>72</v>
      </c>
      <c r="R5672" s="93">
        <v>35255</v>
      </c>
      <c r="S5672">
        <v>25</v>
      </c>
      <c r="T5672">
        <v>11.5</v>
      </c>
      <c r="U5672">
        <f t="shared" si="1115"/>
        <v>18.25</v>
      </c>
      <c r="V5672" s="106">
        <v>14.5</v>
      </c>
      <c r="W5672" s="107">
        <f t="shared" si="1124"/>
        <v>0</v>
      </c>
      <c r="X5672">
        <f t="shared" si="1125"/>
        <v>7</v>
      </c>
      <c r="AG5672" s="93">
        <f t="shared" si="1116"/>
        <v>35256</v>
      </c>
      <c r="AH5672" s="107">
        <f t="shared" si="1117"/>
        <v>0.57499999999999929</v>
      </c>
      <c r="AI5672" s="72">
        <f t="shared" si="1118"/>
        <v>10</v>
      </c>
      <c r="AJ5672">
        <f t="shared" si="1119"/>
        <v>7</v>
      </c>
      <c r="AK5672">
        <f t="shared" si="1120"/>
        <v>1996</v>
      </c>
    </row>
    <row r="5673" spans="1:37" x14ac:dyDescent="0.2">
      <c r="A5673" t="s">
        <v>70</v>
      </c>
      <c r="B5673" s="93">
        <v>35256</v>
      </c>
      <c r="C5673">
        <v>20.100000000000001</v>
      </c>
      <c r="D5673">
        <v>8.6</v>
      </c>
      <c r="E5673">
        <f t="shared" si="1114"/>
        <v>14.350000000000001</v>
      </c>
      <c r="F5673" s="106">
        <v>15.5</v>
      </c>
      <c r="G5673" s="107">
        <f t="shared" si="1121"/>
        <v>1.1499999999999986</v>
      </c>
      <c r="H5673">
        <f t="shared" si="1122"/>
        <v>7</v>
      </c>
      <c r="I5673">
        <f t="shared" si="1123"/>
        <v>1996</v>
      </c>
      <c r="Q5673" t="s">
        <v>72</v>
      </c>
      <c r="R5673" s="93">
        <v>35256</v>
      </c>
      <c r="S5673">
        <v>19.3</v>
      </c>
      <c r="T5673">
        <v>10.8</v>
      </c>
      <c r="U5673">
        <f t="shared" si="1115"/>
        <v>15.05</v>
      </c>
      <c r="V5673" s="106">
        <v>14.5</v>
      </c>
      <c r="W5673" s="107">
        <f t="shared" si="1124"/>
        <v>0</v>
      </c>
      <c r="X5673">
        <f t="shared" si="1125"/>
        <v>7</v>
      </c>
      <c r="AG5673" s="93">
        <f t="shared" si="1116"/>
        <v>35257</v>
      </c>
      <c r="AH5673" s="107">
        <f t="shared" si="1117"/>
        <v>0.67500000000000071</v>
      </c>
      <c r="AI5673" s="72">
        <f t="shared" si="1118"/>
        <v>11</v>
      </c>
      <c r="AJ5673">
        <f t="shared" si="1119"/>
        <v>7</v>
      </c>
      <c r="AK5673">
        <f t="shared" si="1120"/>
        <v>1996</v>
      </c>
    </row>
    <row r="5674" spans="1:37" x14ac:dyDescent="0.2">
      <c r="A5674" t="s">
        <v>70</v>
      </c>
      <c r="B5674" s="93">
        <v>35257</v>
      </c>
      <c r="C5674">
        <v>20.2</v>
      </c>
      <c r="D5674">
        <v>8.1</v>
      </c>
      <c r="E5674">
        <f t="shared" si="1114"/>
        <v>14.149999999999999</v>
      </c>
      <c r="F5674" s="106">
        <v>15.5</v>
      </c>
      <c r="G5674" s="107">
        <f t="shared" si="1121"/>
        <v>1.3500000000000014</v>
      </c>
      <c r="H5674">
        <f t="shared" si="1122"/>
        <v>7</v>
      </c>
      <c r="I5674">
        <f t="shared" si="1123"/>
        <v>1996</v>
      </c>
      <c r="Q5674" t="s">
        <v>72</v>
      </c>
      <c r="R5674" s="93">
        <v>35257</v>
      </c>
      <c r="S5674">
        <v>21.5</v>
      </c>
      <c r="T5674">
        <v>8.9</v>
      </c>
      <c r="U5674">
        <f t="shared" si="1115"/>
        <v>15.2</v>
      </c>
      <c r="V5674" s="106">
        <v>14.5</v>
      </c>
      <c r="W5674" s="107">
        <f t="shared" si="1124"/>
        <v>0</v>
      </c>
      <c r="X5674">
        <f t="shared" si="1125"/>
        <v>7</v>
      </c>
      <c r="AG5674" s="93">
        <f t="shared" si="1116"/>
        <v>35258</v>
      </c>
      <c r="AH5674" s="107">
        <f t="shared" si="1117"/>
        <v>0</v>
      </c>
      <c r="AI5674" s="72">
        <f t="shared" si="1118"/>
        <v>12</v>
      </c>
      <c r="AJ5674">
        <f t="shared" si="1119"/>
        <v>7</v>
      </c>
      <c r="AK5674">
        <f t="shared" si="1120"/>
        <v>1996</v>
      </c>
    </row>
    <row r="5675" spans="1:37" x14ac:dyDescent="0.2">
      <c r="A5675" t="s">
        <v>70</v>
      </c>
      <c r="B5675" s="93">
        <v>35258</v>
      </c>
      <c r="C5675">
        <v>24.7</v>
      </c>
      <c r="D5675">
        <v>8.6</v>
      </c>
      <c r="E5675">
        <f t="shared" si="1114"/>
        <v>16.649999999999999</v>
      </c>
      <c r="F5675" s="106">
        <v>15.5</v>
      </c>
      <c r="G5675" s="107">
        <f t="shared" si="1121"/>
        <v>0</v>
      </c>
      <c r="H5675">
        <f t="shared" si="1122"/>
        <v>7</v>
      </c>
      <c r="I5675">
        <f t="shared" si="1123"/>
        <v>1996</v>
      </c>
      <c r="Q5675" t="s">
        <v>72</v>
      </c>
      <c r="R5675" s="93">
        <v>35258</v>
      </c>
      <c r="S5675">
        <v>24.1</v>
      </c>
      <c r="T5675">
        <v>8</v>
      </c>
      <c r="U5675">
        <f t="shared" si="1115"/>
        <v>16.05</v>
      </c>
      <c r="V5675" s="106">
        <v>14.5</v>
      </c>
      <c r="W5675" s="107">
        <f t="shared" si="1124"/>
        <v>0</v>
      </c>
      <c r="X5675">
        <f t="shared" si="1125"/>
        <v>7</v>
      </c>
      <c r="AG5675" s="93">
        <f t="shared" si="1116"/>
        <v>35259</v>
      </c>
      <c r="AH5675" s="107">
        <f t="shared" si="1117"/>
        <v>0</v>
      </c>
      <c r="AI5675" s="72">
        <f t="shared" si="1118"/>
        <v>13</v>
      </c>
      <c r="AJ5675">
        <f t="shared" si="1119"/>
        <v>7</v>
      </c>
      <c r="AK5675">
        <f t="shared" si="1120"/>
        <v>1996</v>
      </c>
    </row>
    <row r="5676" spans="1:37" x14ac:dyDescent="0.2">
      <c r="A5676" t="s">
        <v>70</v>
      </c>
      <c r="B5676" s="93">
        <v>35259</v>
      </c>
      <c r="C5676">
        <v>23.3</v>
      </c>
      <c r="D5676">
        <v>8.6999999999999993</v>
      </c>
      <c r="E5676">
        <f t="shared" si="1114"/>
        <v>16</v>
      </c>
      <c r="F5676" s="106">
        <v>15.5</v>
      </c>
      <c r="G5676" s="107">
        <f t="shared" si="1121"/>
        <v>0</v>
      </c>
      <c r="H5676">
        <f t="shared" si="1122"/>
        <v>7</v>
      </c>
      <c r="I5676">
        <f t="shared" si="1123"/>
        <v>1996</v>
      </c>
      <c r="Q5676" t="s">
        <v>72</v>
      </c>
      <c r="R5676" s="93">
        <v>35259</v>
      </c>
      <c r="S5676">
        <v>23.9</v>
      </c>
      <c r="T5676">
        <v>9.1</v>
      </c>
      <c r="U5676">
        <f t="shared" si="1115"/>
        <v>16.5</v>
      </c>
      <c r="V5676" s="106">
        <v>14.5</v>
      </c>
      <c r="W5676" s="107">
        <f t="shared" si="1124"/>
        <v>0</v>
      </c>
      <c r="X5676">
        <f t="shared" si="1125"/>
        <v>7</v>
      </c>
      <c r="AG5676" s="93">
        <f t="shared" si="1116"/>
        <v>35260</v>
      </c>
      <c r="AH5676" s="107">
        <f t="shared" si="1117"/>
        <v>0</v>
      </c>
      <c r="AI5676" s="72">
        <f t="shared" si="1118"/>
        <v>14</v>
      </c>
      <c r="AJ5676">
        <f t="shared" si="1119"/>
        <v>7</v>
      </c>
      <c r="AK5676">
        <f t="shared" si="1120"/>
        <v>1996</v>
      </c>
    </row>
    <row r="5677" spans="1:37" x14ac:dyDescent="0.2">
      <c r="A5677" t="s">
        <v>70</v>
      </c>
      <c r="B5677" s="93">
        <v>35260</v>
      </c>
      <c r="C5677">
        <v>25.4</v>
      </c>
      <c r="D5677">
        <v>8</v>
      </c>
      <c r="E5677">
        <f t="shared" si="1114"/>
        <v>16.7</v>
      </c>
      <c r="F5677" s="106">
        <v>15.5</v>
      </c>
      <c r="G5677" s="107">
        <f t="shared" si="1121"/>
        <v>0</v>
      </c>
      <c r="H5677">
        <f t="shared" si="1122"/>
        <v>7</v>
      </c>
      <c r="I5677">
        <f t="shared" si="1123"/>
        <v>1996</v>
      </c>
      <c r="Q5677" t="s">
        <v>72</v>
      </c>
      <c r="R5677" s="93">
        <v>35260</v>
      </c>
      <c r="S5677">
        <v>24.4</v>
      </c>
      <c r="T5677">
        <v>11.4</v>
      </c>
      <c r="U5677">
        <f t="shared" si="1115"/>
        <v>17.899999999999999</v>
      </c>
      <c r="V5677" s="106">
        <v>14.5</v>
      </c>
      <c r="W5677" s="107">
        <f t="shared" si="1124"/>
        <v>0</v>
      </c>
      <c r="X5677">
        <f t="shared" si="1125"/>
        <v>7</v>
      </c>
      <c r="AG5677" s="93">
        <f t="shared" si="1116"/>
        <v>35261</v>
      </c>
      <c r="AH5677" s="107">
        <f t="shared" si="1117"/>
        <v>0</v>
      </c>
      <c r="AI5677" s="72">
        <f t="shared" si="1118"/>
        <v>15</v>
      </c>
      <c r="AJ5677">
        <f t="shared" si="1119"/>
        <v>7</v>
      </c>
      <c r="AK5677">
        <f t="shared" si="1120"/>
        <v>1996</v>
      </c>
    </row>
    <row r="5678" spans="1:37" x14ac:dyDescent="0.2">
      <c r="A5678" t="s">
        <v>70</v>
      </c>
      <c r="B5678" s="93">
        <v>35261</v>
      </c>
      <c r="C5678">
        <v>29.2</v>
      </c>
      <c r="D5678">
        <v>10.1</v>
      </c>
      <c r="E5678">
        <f t="shared" si="1114"/>
        <v>19.649999999999999</v>
      </c>
      <c r="F5678" s="106">
        <v>15.5</v>
      </c>
      <c r="G5678" s="107">
        <f t="shared" si="1121"/>
        <v>0</v>
      </c>
      <c r="H5678">
        <f t="shared" si="1122"/>
        <v>7</v>
      </c>
      <c r="I5678">
        <f t="shared" si="1123"/>
        <v>1996</v>
      </c>
      <c r="Q5678" t="s">
        <v>72</v>
      </c>
      <c r="R5678" s="93">
        <v>35261</v>
      </c>
      <c r="S5678">
        <v>25.6</v>
      </c>
      <c r="T5678">
        <v>13.1</v>
      </c>
      <c r="U5678">
        <f t="shared" si="1115"/>
        <v>19.350000000000001</v>
      </c>
      <c r="V5678" s="106">
        <v>14.5</v>
      </c>
      <c r="W5678" s="107">
        <f t="shared" si="1124"/>
        <v>0</v>
      </c>
      <c r="X5678">
        <f t="shared" si="1125"/>
        <v>7</v>
      </c>
      <c r="AG5678" s="93">
        <f t="shared" si="1116"/>
        <v>35262</v>
      </c>
      <c r="AH5678" s="107">
        <f t="shared" si="1117"/>
        <v>0</v>
      </c>
      <c r="AI5678" s="72">
        <f t="shared" si="1118"/>
        <v>16</v>
      </c>
      <c r="AJ5678">
        <f t="shared" si="1119"/>
        <v>7</v>
      </c>
      <c r="AK5678">
        <f t="shared" si="1120"/>
        <v>1996</v>
      </c>
    </row>
    <row r="5679" spans="1:37" x14ac:dyDescent="0.2">
      <c r="A5679" t="s">
        <v>70</v>
      </c>
      <c r="B5679" s="93">
        <v>35262</v>
      </c>
      <c r="C5679">
        <v>22</v>
      </c>
      <c r="D5679">
        <v>11.3</v>
      </c>
      <c r="E5679">
        <f t="shared" si="1114"/>
        <v>16.649999999999999</v>
      </c>
      <c r="F5679" s="106">
        <v>15.5</v>
      </c>
      <c r="G5679" s="107">
        <f t="shared" si="1121"/>
        <v>0</v>
      </c>
      <c r="H5679">
        <f t="shared" si="1122"/>
        <v>7</v>
      </c>
      <c r="I5679">
        <f t="shared" si="1123"/>
        <v>1996</v>
      </c>
      <c r="Q5679" t="s">
        <v>72</v>
      </c>
      <c r="R5679" s="93">
        <v>35262</v>
      </c>
      <c r="S5679">
        <v>17.2</v>
      </c>
      <c r="T5679">
        <v>13.1</v>
      </c>
      <c r="U5679">
        <f t="shared" si="1115"/>
        <v>15.149999999999999</v>
      </c>
      <c r="V5679" s="106">
        <v>14.5</v>
      </c>
      <c r="W5679" s="107">
        <f t="shared" si="1124"/>
        <v>0</v>
      </c>
      <c r="X5679">
        <f t="shared" si="1125"/>
        <v>7</v>
      </c>
      <c r="AG5679" s="93">
        <f t="shared" si="1116"/>
        <v>35263</v>
      </c>
      <c r="AH5679" s="107">
        <f t="shared" si="1117"/>
        <v>0.52500000000000036</v>
      </c>
      <c r="AI5679" s="72">
        <f t="shared" si="1118"/>
        <v>17</v>
      </c>
      <c r="AJ5679">
        <f t="shared" si="1119"/>
        <v>7</v>
      </c>
      <c r="AK5679">
        <f t="shared" si="1120"/>
        <v>1996</v>
      </c>
    </row>
    <row r="5680" spans="1:37" x14ac:dyDescent="0.2">
      <c r="A5680" t="s">
        <v>70</v>
      </c>
      <c r="B5680" s="93">
        <v>35263</v>
      </c>
      <c r="C5680">
        <v>18</v>
      </c>
      <c r="D5680">
        <v>10.9</v>
      </c>
      <c r="E5680">
        <f t="shared" si="1114"/>
        <v>14.45</v>
      </c>
      <c r="F5680" s="106">
        <v>15.5</v>
      </c>
      <c r="G5680" s="107">
        <f t="shared" si="1121"/>
        <v>1.0500000000000007</v>
      </c>
      <c r="H5680">
        <f t="shared" si="1122"/>
        <v>7</v>
      </c>
      <c r="I5680">
        <f t="shared" si="1123"/>
        <v>1996</v>
      </c>
      <c r="Q5680" t="s">
        <v>72</v>
      </c>
      <c r="R5680" s="93">
        <v>35263</v>
      </c>
      <c r="S5680">
        <v>19.600000000000001</v>
      </c>
      <c r="T5680">
        <v>11.2</v>
      </c>
      <c r="U5680">
        <f t="shared" si="1115"/>
        <v>15.4</v>
      </c>
      <c r="V5680" s="106">
        <v>14.5</v>
      </c>
      <c r="W5680" s="107">
        <f t="shared" si="1124"/>
        <v>0</v>
      </c>
      <c r="X5680">
        <f t="shared" si="1125"/>
        <v>7</v>
      </c>
      <c r="AG5680" s="93">
        <f t="shared" si="1116"/>
        <v>35264</v>
      </c>
      <c r="AH5680" s="107">
        <f t="shared" si="1117"/>
        <v>0</v>
      </c>
      <c r="AI5680" s="72">
        <f t="shared" si="1118"/>
        <v>18</v>
      </c>
      <c r="AJ5680">
        <f t="shared" si="1119"/>
        <v>7</v>
      </c>
      <c r="AK5680">
        <f t="shared" si="1120"/>
        <v>1996</v>
      </c>
    </row>
    <row r="5681" spans="1:37" x14ac:dyDescent="0.2">
      <c r="A5681" t="s">
        <v>70</v>
      </c>
      <c r="B5681" s="93">
        <v>35264</v>
      </c>
      <c r="C5681">
        <v>23.1</v>
      </c>
      <c r="D5681">
        <v>11.2</v>
      </c>
      <c r="E5681">
        <f t="shared" si="1114"/>
        <v>17.149999999999999</v>
      </c>
      <c r="F5681" s="106">
        <v>15.5</v>
      </c>
      <c r="G5681" s="107">
        <f t="shared" si="1121"/>
        <v>0</v>
      </c>
      <c r="H5681">
        <f t="shared" si="1122"/>
        <v>7</v>
      </c>
      <c r="I5681">
        <f t="shared" si="1123"/>
        <v>1996</v>
      </c>
      <c r="Q5681" t="s">
        <v>72</v>
      </c>
      <c r="R5681" s="93">
        <v>35264</v>
      </c>
      <c r="S5681">
        <v>22.1</v>
      </c>
      <c r="T5681">
        <v>10</v>
      </c>
      <c r="U5681">
        <f t="shared" si="1115"/>
        <v>16.05</v>
      </c>
      <c r="V5681" s="106">
        <v>14.5</v>
      </c>
      <c r="W5681" s="107">
        <f t="shared" si="1124"/>
        <v>0</v>
      </c>
      <c r="X5681">
        <f t="shared" si="1125"/>
        <v>7</v>
      </c>
      <c r="AG5681" s="93">
        <f t="shared" si="1116"/>
        <v>35265</v>
      </c>
      <c r="AH5681" s="107">
        <f t="shared" si="1117"/>
        <v>2.0749999999999993</v>
      </c>
      <c r="AI5681" s="72">
        <f t="shared" si="1118"/>
        <v>19</v>
      </c>
      <c r="AJ5681">
        <f t="shared" si="1119"/>
        <v>7</v>
      </c>
      <c r="AK5681">
        <f t="shared" si="1120"/>
        <v>1996</v>
      </c>
    </row>
    <row r="5682" spans="1:37" x14ac:dyDescent="0.2">
      <c r="A5682" t="s">
        <v>70</v>
      </c>
      <c r="B5682" s="93">
        <v>35265</v>
      </c>
      <c r="C5682">
        <v>18.8</v>
      </c>
      <c r="D5682">
        <v>5.9</v>
      </c>
      <c r="E5682">
        <f t="shared" si="1114"/>
        <v>12.350000000000001</v>
      </c>
      <c r="F5682" s="106">
        <v>15.5</v>
      </c>
      <c r="G5682" s="107">
        <f t="shared" si="1121"/>
        <v>3.1499999999999986</v>
      </c>
      <c r="H5682">
        <f t="shared" si="1122"/>
        <v>7</v>
      </c>
      <c r="I5682">
        <f t="shared" si="1123"/>
        <v>1996</v>
      </c>
      <c r="Q5682" t="s">
        <v>72</v>
      </c>
      <c r="R5682" s="93">
        <v>35265</v>
      </c>
      <c r="S5682">
        <v>18.2</v>
      </c>
      <c r="T5682">
        <v>8.8000000000000007</v>
      </c>
      <c r="U5682">
        <f t="shared" si="1115"/>
        <v>13.5</v>
      </c>
      <c r="V5682" s="106">
        <v>14.5</v>
      </c>
      <c r="W5682" s="107">
        <f t="shared" si="1124"/>
        <v>1</v>
      </c>
      <c r="X5682">
        <f t="shared" si="1125"/>
        <v>7</v>
      </c>
      <c r="AG5682" s="93">
        <f t="shared" si="1116"/>
        <v>35266</v>
      </c>
      <c r="AH5682" s="107">
        <f t="shared" si="1117"/>
        <v>3.3000000000000007</v>
      </c>
      <c r="AI5682" s="72">
        <f t="shared" si="1118"/>
        <v>20</v>
      </c>
      <c r="AJ5682">
        <f t="shared" si="1119"/>
        <v>7</v>
      </c>
      <c r="AK5682">
        <f t="shared" si="1120"/>
        <v>1996</v>
      </c>
    </row>
    <row r="5683" spans="1:37" x14ac:dyDescent="0.2">
      <c r="A5683" t="s">
        <v>70</v>
      </c>
      <c r="B5683" s="93">
        <v>35266</v>
      </c>
      <c r="C5683">
        <v>19.899999999999999</v>
      </c>
      <c r="D5683">
        <v>6.1</v>
      </c>
      <c r="E5683">
        <f t="shared" si="1114"/>
        <v>13</v>
      </c>
      <c r="F5683" s="106">
        <v>15.5</v>
      </c>
      <c r="G5683" s="107">
        <f t="shared" si="1121"/>
        <v>2.5</v>
      </c>
      <c r="H5683">
        <f t="shared" si="1122"/>
        <v>7</v>
      </c>
      <c r="I5683">
        <f t="shared" si="1123"/>
        <v>1996</v>
      </c>
      <c r="Q5683" t="s">
        <v>72</v>
      </c>
      <c r="R5683" s="93">
        <v>35266</v>
      </c>
      <c r="S5683">
        <v>15.2</v>
      </c>
      <c r="T5683">
        <v>5.6</v>
      </c>
      <c r="U5683">
        <f t="shared" si="1115"/>
        <v>10.399999999999999</v>
      </c>
      <c r="V5683" s="106">
        <v>14.5</v>
      </c>
      <c r="W5683" s="107">
        <f t="shared" si="1124"/>
        <v>4.1000000000000014</v>
      </c>
      <c r="X5683">
        <f t="shared" si="1125"/>
        <v>7</v>
      </c>
      <c r="AG5683" s="93">
        <f t="shared" si="1116"/>
        <v>35267</v>
      </c>
      <c r="AH5683" s="107">
        <f t="shared" si="1117"/>
        <v>0.52499999999999947</v>
      </c>
      <c r="AI5683" s="72">
        <f t="shared" si="1118"/>
        <v>21</v>
      </c>
      <c r="AJ5683">
        <f t="shared" si="1119"/>
        <v>7</v>
      </c>
      <c r="AK5683">
        <f t="shared" si="1120"/>
        <v>1996</v>
      </c>
    </row>
    <row r="5684" spans="1:37" x14ac:dyDescent="0.2">
      <c r="A5684" t="s">
        <v>70</v>
      </c>
      <c r="B5684" s="93">
        <v>35267</v>
      </c>
      <c r="C5684">
        <v>23.1</v>
      </c>
      <c r="D5684">
        <v>5.8</v>
      </c>
      <c r="E5684">
        <f t="shared" si="1114"/>
        <v>14.450000000000001</v>
      </c>
      <c r="F5684" s="106">
        <v>15.5</v>
      </c>
      <c r="G5684" s="107">
        <f t="shared" si="1121"/>
        <v>1.0499999999999989</v>
      </c>
      <c r="H5684">
        <f t="shared" si="1122"/>
        <v>7</v>
      </c>
      <c r="I5684">
        <f t="shared" si="1123"/>
        <v>1996</v>
      </c>
      <c r="Q5684" t="s">
        <v>72</v>
      </c>
      <c r="R5684" s="93">
        <v>35267</v>
      </c>
      <c r="S5684">
        <v>19.899999999999999</v>
      </c>
      <c r="T5684">
        <v>9.1</v>
      </c>
      <c r="U5684">
        <f t="shared" si="1115"/>
        <v>14.5</v>
      </c>
      <c r="V5684" s="106">
        <v>14.5</v>
      </c>
      <c r="W5684" s="107">
        <f t="shared" si="1124"/>
        <v>0</v>
      </c>
      <c r="X5684">
        <f t="shared" si="1125"/>
        <v>7</v>
      </c>
      <c r="AG5684" s="93">
        <f t="shared" si="1116"/>
        <v>35268</v>
      </c>
      <c r="AH5684" s="107">
        <f t="shared" si="1117"/>
        <v>0</v>
      </c>
      <c r="AI5684" s="72">
        <f t="shared" si="1118"/>
        <v>22</v>
      </c>
      <c r="AJ5684">
        <f t="shared" si="1119"/>
        <v>7</v>
      </c>
      <c r="AK5684">
        <f t="shared" si="1120"/>
        <v>1996</v>
      </c>
    </row>
    <row r="5685" spans="1:37" x14ac:dyDescent="0.2">
      <c r="A5685" t="s">
        <v>70</v>
      </c>
      <c r="B5685" s="93">
        <v>35268</v>
      </c>
      <c r="C5685">
        <v>23</v>
      </c>
      <c r="D5685">
        <v>9.8000000000000007</v>
      </c>
      <c r="E5685">
        <f t="shared" si="1114"/>
        <v>16.399999999999999</v>
      </c>
      <c r="F5685" s="106">
        <v>15.5</v>
      </c>
      <c r="G5685" s="107">
        <f t="shared" si="1121"/>
        <v>0</v>
      </c>
      <c r="H5685">
        <f t="shared" si="1122"/>
        <v>7</v>
      </c>
      <c r="I5685">
        <f t="shared" si="1123"/>
        <v>1996</v>
      </c>
      <c r="Q5685" t="s">
        <v>72</v>
      </c>
      <c r="R5685" s="93">
        <v>35268</v>
      </c>
      <c r="S5685">
        <v>22</v>
      </c>
      <c r="T5685">
        <v>13.4</v>
      </c>
      <c r="U5685">
        <f t="shared" si="1115"/>
        <v>17.7</v>
      </c>
      <c r="V5685" s="106">
        <v>14.5</v>
      </c>
      <c r="W5685" s="107">
        <f t="shared" si="1124"/>
        <v>0</v>
      </c>
      <c r="X5685">
        <f t="shared" si="1125"/>
        <v>7</v>
      </c>
      <c r="AG5685" s="93">
        <f t="shared" si="1116"/>
        <v>35269</v>
      </c>
      <c r="AH5685" s="107">
        <f t="shared" si="1117"/>
        <v>0</v>
      </c>
      <c r="AI5685" s="72">
        <f t="shared" si="1118"/>
        <v>23</v>
      </c>
      <c r="AJ5685">
        <f t="shared" si="1119"/>
        <v>7</v>
      </c>
      <c r="AK5685">
        <f t="shared" si="1120"/>
        <v>1996</v>
      </c>
    </row>
    <row r="5686" spans="1:37" x14ac:dyDescent="0.2">
      <c r="A5686" t="s">
        <v>70</v>
      </c>
      <c r="B5686" s="93">
        <v>35269</v>
      </c>
      <c r="C5686">
        <v>24</v>
      </c>
      <c r="D5686">
        <v>10.4</v>
      </c>
      <c r="E5686">
        <f t="shared" si="1114"/>
        <v>17.2</v>
      </c>
      <c r="F5686" s="106">
        <v>15.5</v>
      </c>
      <c r="G5686" s="107">
        <f t="shared" si="1121"/>
        <v>0</v>
      </c>
      <c r="H5686">
        <f t="shared" si="1122"/>
        <v>7</v>
      </c>
      <c r="I5686">
        <f t="shared" si="1123"/>
        <v>1996</v>
      </c>
      <c r="Q5686" t="s">
        <v>72</v>
      </c>
      <c r="R5686" s="93">
        <v>35269</v>
      </c>
      <c r="S5686">
        <v>23.6</v>
      </c>
      <c r="T5686">
        <v>10.9</v>
      </c>
      <c r="U5686">
        <f t="shared" si="1115"/>
        <v>17.25</v>
      </c>
      <c r="V5686" s="106">
        <v>14.5</v>
      </c>
      <c r="W5686" s="107">
        <f t="shared" si="1124"/>
        <v>0</v>
      </c>
      <c r="X5686">
        <f t="shared" si="1125"/>
        <v>7</v>
      </c>
      <c r="AG5686" s="93">
        <f t="shared" si="1116"/>
        <v>35270</v>
      </c>
      <c r="AH5686" s="107">
        <f t="shared" si="1117"/>
        <v>0</v>
      </c>
      <c r="AI5686" s="72">
        <f t="shared" si="1118"/>
        <v>24</v>
      </c>
      <c r="AJ5686">
        <f t="shared" si="1119"/>
        <v>7</v>
      </c>
      <c r="AK5686">
        <f t="shared" si="1120"/>
        <v>1996</v>
      </c>
    </row>
    <row r="5687" spans="1:37" x14ac:dyDescent="0.2">
      <c r="A5687" t="s">
        <v>70</v>
      </c>
      <c r="B5687" s="93">
        <v>35270</v>
      </c>
      <c r="C5687">
        <v>24.5</v>
      </c>
      <c r="D5687">
        <v>10.3</v>
      </c>
      <c r="E5687">
        <f t="shared" si="1114"/>
        <v>17.399999999999999</v>
      </c>
      <c r="F5687" s="106">
        <v>15.5</v>
      </c>
      <c r="G5687" s="107">
        <f t="shared" si="1121"/>
        <v>0</v>
      </c>
      <c r="H5687">
        <f t="shared" si="1122"/>
        <v>7</v>
      </c>
      <c r="I5687">
        <f t="shared" si="1123"/>
        <v>1996</v>
      </c>
      <c r="Q5687" t="s">
        <v>72</v>
      </c>
      <c r="R5687" s="93">
        <v>35270</v>
      </c>
      <c r="S5687">
        <v>22.6</v>
      </c>
      <c r="T5687">
        <v>8.9</v>
      </c>
      <c r="U5687">
        <f t="shared" si="1115"/>
        <v>15.75</v>
      </c>
      <c r="V5687" s="106">
        <v>14.5</v>
      </c>
      <c r="W5687" s="107">
        <f t="shared" si="1124"/>
        <v>0</v>
      </c>
      <c r="X5687">
        <f t="shared" si="1125"/>
        <v>7</v>
      </c>
      <c r="AG5687" s="93">
        <f t="shared" si="1116"/>
        <v>35271</v>
      </c>
      <c r="AH5687" s="107">
        <f t="shared" si="1117"/>
        <v>0.32500000000000018</v>
      </c>
      <c r="AI5687" s="72">
        <f t="shared" si="1118"/>
        <v>25</v>
      </c>
      <c r="AJ5687">
        <f t="shared" si="1119"/>
        <v>7</v>
      </c>
      <c r="AK5687">
        <f t="shared" si="1120"/>
        <v>1996</v>
      </c>
    </row>
    <row r="5688" spans="1:37" x14ac:dyDescent="0.2">
      <c r="A5688" t="s">
        <v>70</v>
      </c>
      <c r="B5688" s="93">
        <v>35271</v>
      </c>
      <c r="C5688">
        <v>18.399999999999999</v>
      </c>
      <c r="D5688">
        <v>11.3</v>
      </c>
      <c r="E5688">
        <f t="shared" si="1114"/>
        <v>14.85</v>
      </c>
      <c r="F5688" s="106">
        <v>15.5</v>
      </c>
      <c r="G5688" s="107">
        <f t="shared" si="1121"/>
        <v>0.65000000000000036</v>
      </c>
      <c r="H5688">
        <f t="shared" si="1122"/>
        <v>7</v>
      </c>
      <c r="I5688">
        <f t="shared" si="1123"/>
        <v>1996</v>
      </c>
      <c r="Q5688" t="s">
        <v>72</v>
      </c>
      <c r="R5688" s="93">
        <v>35271</v>
      </c>
      <c r="S5688">
        <v>20.7</v>
      </c>
      <c r="T5688">
        <v>12.5</v>
      </c>
      <c r="U5688">
        <f t="shared" si="1115"/>
        <v>16.600000000000001</v>
      </c>
      <c r="V5688" s="106">
        <v>14.5</v>
      </c>
      <c r="W5688" s="107">
        <f t="shared" si="1124"/>
        <v>0</v>
      </c>
      <c r="X5688">
        <f t="shared" si="1125"/>
        <v>7</v>
      </c>
      <c r="AG5688" s="93">
        <f t="shared" si="1116"/>
        <v>35272</v>
      </c>
      <c r="AH5688" s="107">
        <f t="shared" si="1117"/>
        <v>0.125</v>
      </c>
      <c r="AI5688" s="72">
        <f t="shared" si="1118"/>
        <v>26</v>
      </c>
      <c r="AJ5688">
        <f t="shared" si="1119"/>
        <v>7</v>
      </c>
      <c r="AK5688">
        <f t="shared" si="1120"/>
        <v>1996</v>
      </c>
    </row>
    <row r="5689" spans="1:37" x14ac:dyDescent="0.2">
      <c r="A5689" t="s">
        <v>70</v>
      </c>
      <c r="B5689" s="93">
        <v>35272</v>
      </c>
      <c r="C5689">
        <v>22.6</v>
      </c>
      <c r="D5689">
        <v>7.9</v>
      </c>
      <c r="E5689">
        <f t="shared" si="1114"/>
        <v>15.25</v>
      </c>
      <c r="F5689" s="106">
        <v>15.5</v>
      </c>
      <c r="G5689" s="107">
        <f t="shared" si="1121"/>
        <v>0.25</v>
      </c>
      <c r="H5689">
        <f t="shared" si="1122"/>
        <v>7</v>
      </c>
      <c r="I5689">
        <f t="shared" si="1123"/>
        <v>1996</v>
      </c>
      <c r="Q5689" t="s">
        <v>72</v>
      </c>
      <c r="R5689" s="93">
        <v>35272</v>
      </c>
      <c r="S5689">
        <v>22.2</v>
      </c>
      <c r="T5689">
        <v>12.8</v>
      </c>
      <c r="U5689">
        <f t="shared" si="1115"/>
        <v>17.5</v>
      </c>
      <c r="V5689" s="106">
        <v>14.5</v>
      </c>
      <c r="W5689" s="107">
        <f t="shared" si="1124"/>
        <v>0</v>
      </c>
      <c r="X5689">
        <f t="shared" si="1125"/>
        <v>7</v>
      </c>
      <c r="AG5689" s="93">
        <f t="shared" si="1116"/>
        <v>35273</v>
      </c>
      <c r="AH5689" s="107">
        <f t="shared" si="1117"/>
        <v>0</v>
      </c>
      <c r="AI5689" s="72">
        <f t="shared" si="1118"/>
        <v>27</v>
      </c>
      <c r="AJ5689">
        <f t="shared" si="1119"/>
        <v>7</v>
      </c>
      <c r="AK5689">
        <f t="shared" si="1120"/>
        <v>1996</v>
      </c>
    </row>
    <row r="5690" spans="1:37" x14ac:dyDescent="0.2">
      <c r="A5690" t="s">
        <v>70</v>
      </c>
      <c r="B5690" s="93">
        <v>35273</v>
      </c>
      <c r="C5690">
        <v>23.4</v>
      </c>
      <c r="D5690">
        <v>10.4</v>
      </c>
      <c r="E5690">
        <f t="shared" si="1114"/>
        <v>16.899999999999999</v>
      </c>
      <c r="F5690" s="106">
        <v>15.5</v>
      </c>
      <c r="G5690" s="107">
        <f t="shared" si="1121"/>
        <v>0</v>
      </c>
      <c r="H5690">
        <f t="shared" si="1122"/>
        <v>7</v>
      </c>
      <c r="I5690">
        <f t="shared" si="1123"/>
        <v>1996</v>
      </c>
      <c r="Q5690" t="s">
        <v>72</v>
      </c>
      <c r="R5690" s="93">
        <v>35273</v>
      </c>
      <c r="S5690">
        <v>22.4</v>
      </c>
      <c r="T5690">
        <v>11.5</v>
      </c>
      <c r="U5690">
        <f t="shared" si="1115"/>
        <v>16.95</v>
      </c>
      <c r="V5690" s="106">
        <v>14.5</v>
      </c>
      <c r="W5690" s="107">
        <f t="shared" si="1124"/>
        <v>0</v>
      </c>
      <c r="X5690">
        <f t="shared" si="1125"/>
        <v>7</v>
      </c>
      <c r="AG5690" s="93">
        <f t="shared" si="1116"/>
        <v>35274</v>
      </c>
      <c r="AH5690" s="107">
        <f t="shared" si="1117"/>
        <v>0</v>
      </c>
      <c r="AI5690" s="72">
        <f t="shared" si="1118"/>
        <v>28</v>
      </c>
      <c r="AJ5690">
        <f t="shared" si="1119"/>
        <v>7</v>
      </c>
      <c r="AK5690">
        <f t="shared" si="1120"/>
        <v>1996</v>
      </c>
    </row>
    <row r="5691" spans="1:37" x14ac:dyDescent="0.2">
      <c r="A5691" t="s">
        <v>70</v>
      </c>
      <c r="B5691" s="93">
        <v>35274</v>
      </c>
      <c r="C5691">
        <v>26.1</v>
      </c>
      <c r="D5691">
        <v>9.8000000000000007</v>
      </c>
      <c r="E5691">
        <f t="shared" si="1114"/>
        <v>17.950000000000003</v>
      </c>
      <c r="F5691" s="106">
        <v>15.5</v>
      </c>
      <c r="G5691" s="107">
        <f t="shared" si="1121"/>
        <v>0</v>
      </c>
      <c r="H5691">
        <f t="shared" si="1122"/>
        <v>7</v>
      </c>
      <c r="I5691">
        <f t="shared" si="1123"/>
        <v>1996</v>
      </c>
      <c r="Q5691" t="s">
        <v>72</v>
      </c>
      <c r="R5691" s="93">
        <v>35274</v>
      </c>
      <c r="S5691">
        <v>24.9</v>
      </c>
      <c r="T5691">
        <v>8.4</v>
      </c>
      <c r="U5691">
        <f t="shared" si="1115"/>
        <v>16.649999999999999</v>
      </c>
      <c r="V5691" s="106">
        <v>14.5</v>
      </c>
      <c r="W5691" s="107">
        <f t="shared" si="1124"/>
        <v>0</v>
      </c>
      <c r="X5691">
        <f t="shared" si="1125"/>
        <v>7</v>
      </c>
      <c r="AG5691" s="93">
        <f t="shared" si="1116"/>
        <v>35275</v>
      </c>
      <c r="AH5691" s="107">
        <f t="shared" si="1117"/>
        <v>0</v>
      </c>
      <c r="AI5691" s="72">
        <f t="shared" si="1118"/>
        <v>29</v>
      </c>
      <c r="AJ5691">
        <f t="shared" si="1119"/>
        <v>7</v>
      </c>
      <c r="AK5691">
        <f t="shared" si="1120"/>
        <v>1996</v>
      </c>
    </row>
    <row r="5692" spans="1:37" x14ac:dyDescent="0.2">
      <c r="A5692" t="s">
        <v>70</v>
      </c>
      <c r="B5692" s="93">
        <v>35275</v>
      </c>
      <c r="C5692">
        <v>25.8</v>
      </c>
      <c r="D5692">
        <v>12.6</v>
      </c>
      <c r="E5692">
        <f t="shared" si="1114"/>
        <v>19.2</v>
      </c>
      <c r="F5692" s="106">
        <v>15.5</v>
      </c>
      <c r="G5692" s="107">
        <f t="shared" si="1121"/>
        <v>0</v>
      </c>
      <c r="H5692">
        <f t="shared" si="1122"/>
        <v>7</v>
      </c>
      <c r="I5692">
        <f t="shared" si="1123"/>
        <v>1996</v>
      </c>
      <c r="Q5692" t="s">
        <v>72</v>
      </c>
      <c r="R5692" s="93">
        <v>35275</v>
      </c>
      <c r="S5692">
        <v>25.1</v>
      </c>
      <c r="T5692">
        <v>11.2</v>
      </c>
      <c r="U5692">
        <f t="shared" si="1115"/>
        <v>18.149999999999999</v>
      </c>
      <c r="V5692" s="106">
        <v>14.5</v>
      </c>
      <c r="W5692" s="107">
        <f t="shared" si="1124"/>
        <v>0</v>
      </c>
      <c r="X5692">
        <f t="shared" si="1125"/>
        <v>7</v>
      </c>
      <c r="AG5692" s="93">
        <f t="shared" si="1116"/>
        <v>35276</v>
      </c>
      <c r="AH5692" s="107">
        <f t="shared" si="1117"/>
        <v>0</v>
      </c>
      <c r="AI5692" s="72">
        <f t="shared" si="1118"/>
        <v>30</v>
      </c>
      <c r="AJ5692">
        <f t="shared" si="1119"/>
        <v>7</v>
      </c>
      <c r="AK5692">
        <f t="shared" si="1120"/>
        <v>1996</v>
      </c>
    </row>
    <row r="5693" spans="1:37" x14ac:dyDescent="0.2">
      <c r="A5693" t="s">
        <v>70</v>
      </c>
      <c r="B5693" s="93">
        <v>35276</v>
      </c>
      <c r="C5693">
        <v>25.7</v>
      </c>
      <c r="D5693">
        <v>14.6</v>
      </c>
      <c r="E5693">
        <f t="shared" si="1114"/>
        <v>20.149999999999999</v>
      </c>
      <c r="F5693" s="106">
        <v>15.5</v>
      </c>
      <c r="G5693" s="107">
        <f t="shared" si="1121"/>
        <v>0</v>
      </c>
      <c r="H5693">
        <f t="shared" si="1122"/>
        <v>7</v>
      </c>
      <c r="I5693">
        <f t="shared" si="1123"/>
        <v>1996</v>
      </c>
      <c r="Q5693" t="s">
        <v>72</v>
      </c>
      <c r="R5693" s="93">
        <v>35276</v>
      </c>
      <c r="S5693">
        <v>26.8</v>
      </c>
      <c r="T5693">
        <v>15.6</v>
      </c>
      <c r="U5693">
        <f t="shared" si="1115"/>
        <v>21.2</v>
      </c>
      <c r="V5693" s="106">
        <v>14.5</v>
      </c>
      <c r="W5693" s="107">
        <f t="shared" si="1124"/>
        <v>0</v>
      </c>
      <c r="X5693">
        <f t="shared" si="1125"/>
        <v>7</v>
      </c>
      <c r="AG5693" s="93">
        <f t="shared" si="1116"/>
        <v>35277</v>
      </c>
      <c r="AH5693" s="107">
        <f t="shared" si="1117"/>
        <v>0</v>
      </c>
      <c r="AI5693" s="72">
        <f t="shared" si="1118"/>
        <v>31</v>
      </c>
      <c r="AJ5693">
        <f t="shared" si="1119"/>
        <v>7</v>
      </c>
      <c r="AK5693">
        <f t="shared" si="1120"/>
        <v>1996</v>
      </c>
    </row>
    <row r="5694" spans="1:37" x14ac:dyDescent="0.2">
      <c r="A5694" t="s">
        <v>70</v>
      </c>
      <c r="B5694" s="93">
        <v>35277</v>
      </c>
      <c r="C5694">
        <v>24.8</v>
      </c>
      <c r="D5694">
        <v>13.2</v>
      </c>
      <c r="E5694">
        <f t="shared" si="1114"/>
        <v>19</v>
      </c>
      <c r="F5694" s="106">
        <v>15.5</v>
      </c>
      <c r="G5694" s="107">
        <f t="shared" si="1121"/>
        <v>0</v>
      </c>
      <c r="H5694">
        <f t="shared" si="1122"/>
        <v>7</v>
      </c>
      <c r="I5694">
        <f t="shared" si="1123"/>
        <v>1996</v>
      </c>
      <c r="Q5694" t="s">
        <v>72</v>
      </c>
      <c r="R5694" s="93">
        <v>35277</v>
      </c>
      <c r="S5694">
        <v>21.6</v>
      </c>
      <c r="T5694">
        <v>12.8</v>
      </c>
      <c r="U5694">
        <f t="shared" si="1115"/>
        <v>17.200000000000003</v>
      </c>
      <c r="V5694" s="106">
        <v>14.5</v>
      </c>
      <c r="W5694" s="107">
        <f t="shared" si="1124"/>
        <v>0</v>
      </c>
      <c r="X5694">
        <f t="shared" si="1125"/>
        <v>7</v>
      </c>
      <c r="AG5694" s="93">
        <f t="shared" si="1116"/>
        <v>35278</v>
      </c>
      <c r="AH5694" s="107">
        <f t="shared" si="1117"/>
        <v>0</v>
      </c>
      <c r="AI5694" s="72">
        <f t="shared" si="1118"/>
        <v>1</v>
      </c>
      <c r="AJ5694">
        <f t="shared" si="1119"/>
        <v>8</v>
      </c>
      <c r="AK5694">
        <f t="shared" si="1120"/>
        <v>1996</v>
      </c>
    </row>
    <row r="5695" spans="1:37" x14ac:dyDescent="0.2">
      <c r="A5695" t="s">
        <v>70</v>
      </c>
      <c r="B5695" s="93">
        <v>35278</v>
      </c>
      <c r="C5695">
        <v>26.8</v>
      </c>
      <c r="D5695">
        <v>8.3000000000000007</v>
      </c>
      <c r="E5695">
        <f t="shared" si="1114"/>
        <v>17.55</v>
      </c>
      <c r="F5695" s="106">
        <v>15.5</v>
      </c>
      <c r="G5695" s="107">
        <f t="shared" si="1121"/>
        <v>0</v>
      </c>
      <c r="H5695">
        <f t="shared" si="1122"/>
        <v>8</v>
      </c>
      <c r="I5695">
        <f t="shared" si="1123"/>
        <v>1996</v>
      </c>
      <c r="Q5695" t="s">
        <v>72</v>
      </c>
      <c r="R5695" s="93">
        <v>35278</v>
      </c>
      <c r="S5695">
        <v>24.9</v>
      </c>
      <c r="T5695">
        <v>8.4</v>
      </c>
      <c r="U5695">
        <f t="shared" si="1115"/>
        <v>16.649999999999999</v>
      </c>
      <c r="V5695" s="106">
        <v>14.5</v>
      </c>
      <c r="W5695" s="107">
        <f t="shared" si="1124"/>
        <v>0</v>
      </c>
      <c r="X5695">
        <f t="shared" si="1125"/>
        <v>8</v>
      </c>
      <c r="AG5695" s="93">
        <f t="shared" si="1116"/>
        <v>35279</v>
      </c>
      <c r="AH5695" s="107">
        <f t="shared" si="1117"/>
        <v>0</v>
      </c>
      <c r="AI5695" s="72">
        <f t="shared" si="1118"/>
        <v>2</v>
      </c>
      <c r="AJ5695">
        <f t="shared" si="1119"/>
        <v>8</v>
      </c>
      <c r="AK5695">
        <f t="shared" si="1120"/>
        <v>1996</v>
      </c>
    </row>
    <row r="5696" spans="1:37" x14ac:dyDescent="0.2">
      <c r="A5696" t="s">
        <v>70</v>
      </c>
      <c r="B5696" s="93">
        <v>35279</v>
      </c>
      <c r="C5696">
        <v>27.4</v>
      </c>
      <c r="D5696">
        <v>7.5</v>
      </c>
      <c r="E5696">
        <f t="shared" si="1114"/>
        <v>17.45</v>
      </c>
      <c r="F5696" s="106">
        <v>15.5</v>
      </c>
      <c r="G5696" s="107">
        <f t="shared" si="1121"/>
        <v>0</v>
      </c>
      <c r="H5696">
        <f t="shared" si="1122"/>
        <v>8</v>
      </c>
      <c r="I5696">
        <f t="shared" si="1123"/>
        <v>1996</v>
      </c>
      <c r="Q5696" t="s">
        <v>72</v>
      </c>
      <c r="R5696" s="93">
        <v>35279</v>
      </c>
      <c r="S5696">
        <v>25.5</v>
      </c>
      <c r="T5696">
        <v>12.8</v>
      </c>
      <c r="U5696">
        <f t="shared" si="1115"/>
        <v>19.149999999999999</v>
      </c>
      <c r="V5696" s="106">
        <v>14.5</v>
      </c>
      <c r="W5696" s="107">
        <f t="shared" si="1124"/>
        <v>0</v>
      </c>
      <c r="X5696">
        <f t="shared" si="1125"/>
        <v>8</v>
      </c>
      <c r="AG5696" s="93">
        <f t="shared" si="1116"/>
        <v>35280</v>
      </c>
      <c r="AH5696" s="107">
        <f t="shared" si="1117"/>
        <v>2.4000000000000004</v>
      </c>
      <c r="AI5696" s="72">
        <f t="shared" si="1118"/>
        <v>3</v>
      </c>
      <c r="AJ5696">
        <f t="shared" si="1119"/>
        <v>8</v>
      </c>
      <c r="AK5696">
        <f t="shared" si="1120"/>
        <v>1996</v>
      </c>
    </row>
    <row r="5697" spans="1:37" x14ac:dyDescent="0.2">
      <c r="A5697" t="s">
        <v>70</v>
      </c>
      <c r="B5697" s="93">
        <v>35280</v>
      </c>
      <c r="C5697">
        <v>15.6</v>
      </c>
      <c r="D5697">
        <v>8.6</v>
      </c>
      <c r="E5697">
        <f t="shared" si="1114"/>
        <v>12.1</v>
      </c>
      <c r="F5697" s="106">
        <v>15.5</v>
      </c>
      <c r="G5697" s="107">
        <f t="shared" si="1121"/>
        <v>3.4000000000000004</v>
      </c>
      <c r="H5697">
        <f t="shared" si="1122"/>
        <v>8</v>
      </c>
      <c r="I5697">
        <f t="shared" si="1123"/>
        <v>1996</v>
      </c>
      <c r="Q5697" t="s">
        <v>72</v>
      </c>
      <c r="R5697" s="93">
        <v>35280</v>
      </c>
      <c r="S5697">
        <v>14.5</v>
      </c>
      <c r="T5697">
        <v>11.7</v>
      </c>
      <c r="U5697">
        <f t="shared" si="1115"/>
        <v>13.1</v>
      </c>
      <c r="V5697" s="106">
        <v>14.5</v>
      </c>
      <c r="W5697" s="107">
        <f t="shared" si="1124"/>
        <v>1.4000000000000004</v>
      </c>
      <c r="X5697">
        <f t="shared" si="1125"/>
        <v>8</v>
      </c>
      <c r="AG5697" s="93">
        <f t="shared" si="1116"/>
        <v>35281</v>
      </c>
      <c r="AH5697" s="107">
        <f t="shared" si="1117"/>
        <v>0.625</v>
      </c>
      <c r="AI5697" s="72">
        <f t="shared" si="1118"/>
        <v>4</v>
      </c>
      <c r="AJ5697">
        <f t="shared" si="1119"/>
        <v>8</v>
      </c>
      <c r="AK5697">
        <f t="shared" si="1120"/>
        <v>1996</v>
      </c>
    </row>
    <row r="5698" spans="1:37" x14ac:dyDescent="0.2">
      <c r="A5698" t="s">
        <v>70</v>
      </c>
      <c r="B5698" s="93">
        <v>35281</v>
      </c>
      <c r="C5698">
        <v>21</v>
      </c>
      <c r="D5698">
        <v>8.4</v>
      </c>
      <c r="E5698">
        <f t="shared" si="1114"/>
        <v>14.7</v>
      </c>
      <c r="F5698" s="106">
        <v>15.5</v>
      </c>
      <c r="G5698" s="107">
        <f t="shared" si="1121"/>
        <v>0.80000000000000071</v>
      </c>
      <c r="H5698">
        <f t="shared" si="1122"/>
        <v>8</v>
      </c>
      <c r="I5698">
        <f t="shared" si="1123"/>
        <v>1996</v>
      </c>
      <c r="Q5698" t="s">
        <v>72</v>
      </c>
      <c r="R5698" s="93">
        <v>35281</v>
      </c>
      <c r="S5698">
        <v>19.100000000000001</v>
      </c>
      <c r="T5698">
        <v>9</v>
      </c>
      <c r="U5698">
        <f t="shared" si="1115"/>
        <v>14.05</v>
      </c>
      <c r="V5698" s="106">
        <v>14.5</v>
      </c>
      <c r="W5698" s="107">
        <f t="shared" si="1124"/>
        <v>0.44999999999999929</v>
      </c>
      <c r="X5698">
        <f t="shared" si="1125"/>
        <v>8</v>
      </c>
      <c r="AG5698" s="93">
        <f t="shared" si="1116"/>
        <v>35282</v>
      </c>
      <c r="AH5698" s="107">
        <f t="shared" si="1117"/>
        <v>3.875</v>
      </c>
      <c r="AI5698" s="72">
        <f t="shared" si="1118"/>
        <v>5</v>
      </c>
      <c r="AJ5698">
        <f t="shared" si="1119"/>
        <v>8</v>
      </c>
      <c r="AK5698">
        <f t="shared" si="1120"/>
        <v>1996</v>
      </c>
    </row>
    <row r="5699" spans="1:37" x14ac:dyDescent="0.2">
      <c r="A5699" t="s">
        <v>70</v>
      </c>
      <c r="B5699" s="93">
        <v>35282</v>
      </c>
      <c r="C5699">
        <v>16.5</v>
      </c>
      <c r="D5699">
        <v>5.4</v>
      </c>
      <c r="E5699">
        <f t="shared" si="1114"/>
        <v>10.95</v>
      </c>
      <c r="F5699" s="106">
        <v>15.5</v>
      </c>
      <c r="G5699" s="107">
        <f t="shared" si="1121"/>
        <v>4.5500000000000007</v>
      </c>
      <c r="H5699">
        <f t="shared" si="1122"/>
        <v>8</v>
      </c>
      <c r="I5699">
        <f t="shared" si="1123"/>
        <v>1996</v>
      </c>
      <c r="Q5699" t="s">
        <v>72</v>
      </c>
      <c r="R5699" s="93">
        <v>35282</v>
      </c>
      <c r="S5699">
        <v>14.2</v>
      </c>
      <c r="T5699">
        <v>8.4</v>
      </c>
      <c r="U5699">
        <f t="shared" si="1115"/>
        <v>11.3</v>
      </c>
      <c r="V5699" s="106">
        <v>14.5</v>
      </c>
      <c r="W5699" s="107">
        <f t="shared" si="1124"/>
        <v>3.1999999999999993</v>
      </c>
      <c r="X5699">
        <f t="shared" si="1125"/>
        <v>8</v>
      </c>
      <c r="AG5699" s="93">
        <f t="shared" si="1116"/>
        <v>35283</v>
      </c>
      <c r="AH5699" s="107">
        <f t="shared" si="1117"/>
        <v>0.20000000000000018</v>
      </c>
      <c r="AI5699" s="72">
        <f t="shared" si="1118"/>
        <v>6</v>
      </c>
      <c r="AJ5699">
        <f t="shared" si="1119"/>
        <v>8</v>
      </c>
      <c r="AK5699">
        <f t="shared" si="1120"/>
        <v>1996</v>
      </c>
    </row>
    <row r="5700" spans="1:37" x14ac:dyDescent="0.2">
      <c r="A5700" t="s">
        <v>70</v>
      </c>
      <c r="B5700" s="93">
        <v>35283</v>
      </c>
      <c r="C5700">
        <v>22.6</v>
      </c>
      <c r="D5700">
        <v>9.3000000000000007</v>
      </c>
      <c r="E5700">
        <f t="shared" ref="E5700:E5763" si="1126">AVERAGE(C5700:D5700)</f>
        <v>15.950000000000001</v>
      </c>
      <c r="F5700" s="106">
        <v>15.5</v>
      </c>
      <c r="G5700" s="107">
        <f t="shared" si="1121"/>
        <v>0</v>
      </c>
      <c r="H5700">
        <f t="shared" si="1122"/>
        <v>8</v>
      </c>
      <c r="I5700">
        <f t="shared" si="1123"/>
        <v>1996</v>
      </c>
      <c r="Q5700" t="s">
        <v>72</v>
      </c>
      <c r="R5700" s="93">
        <v>35283</v>
      </c>
      <c r="S5700">
        <v>18</v>
      </c>
      <c r="T5700">
        <v>10.199999999999999</v>
      </c>
      <c r="U5700">
        <f t="shared" ref="U5700:U5763" si="1127">AVERAGE(S5700:T5700)</f>
        <v>14.1</v>
      </c>
      <c r="V5700" s="106">
        <v>14.5</v>
      </c>
      <c r="W5700" s="107">
        <f t="shared" si="1124"/>
        <v>0.40000000000000036</v>
      </c>
      <c r="X5700">
        <f t="shared" si="1125"/>
        <v>8</v>
      </c>
      <c r="AG5700" s="93">
        <f t="shared" ref="AG5700:AG5763" si="1128">R5701</f>
        <v>35284</v>
      </c>
      <c r="AH5700" s="107">
        <f t="shared" ref="AH5700:AH5763" si="1129">AVERAGE(W5701,G5701)</f>
        <v>1.3249999999999993</v>
      </c>
      <c r="AI5700" s="72">
        <f t="shared" ref="AI5700:AI5763" si="1130">DAY(AG5700)</f>
        <v>7</v>
      </c>
      <c r="AJ5700">
        <f t="shared" ref="AJ5700:AJ5763" si="1131">MONTH(AG5700)</f>
        <v>8</v>
      </c>
      <c r="AK5700">
        <f t="shared" ref="AK5700:AK5763" si="1132">YEAR(AG5700)</f>
        <v>1996</v>
      </c>
    </row>
    <row r="5701" spans="1:37" x14ac:dyDescent="0.2">
      <c r="A5701" t="s">
        <v>70</v>
      </c>
      <c r="B5701" s="93">
        <v>35284</v>
      </c>
      <c r="C5701">
        <v>22.3</v>
      </c>
      <c r="D5701">
        <v>5.2</v>
      </c>
      <c r="E5701">
        <f t="shared" si="1126"/>
        <v>13.75</v>
      </c>
      <c r="F5701" s="106">
        <v>15.5</v>
      </c>
      <c r="G5701" s="107">
        <f t="shared" ref="G5701:G5764" si="1133">IF(F5701-E5701&gt;0,F5701-E5701,0)</f>
        <v>1.75</v>
      </c>
      <c r="H5701">
        <f t="shared" ref="H5701:H5764" si="1134">MONTH(B5701)</f>
        <v>8</v>
      </c>
      <c r="I5701">
        <f t="shared" ref="I5701:I5764" si="1135">YEAR(B5701)</f>
        <v>1996</v>
      </c>
      <c r="Q5701" t="s">
        <v>72</v>
      </c>
      <c r="R5701" s="93">
        <v>35284</v>
      </c>
      <c r="S5701">
        <v>20.6</v>
      </c>
      <c r="T5701">
        <v>6.6</v>
      </c>
      <c r="U5701">
        <f t="shared" si="1127"/>
        <v>13.600000000000001</v>
      </c>
      <c r="V5701" s="106">
        <v>14.5</v>
      </c>
      <c r="W5701" s="107">
        <f t="shared" ref="W5701:W5764" si="1136">IF(V5701-U5701&gt;0,V5701-U5701,0)</f>
        <v>0.89999999999999858</v>
      </c>
      <c r="X5701">
        <f t="shared" ref="X5701:X5764" si="1137">MONTH(R5701)</f>
        <v>8</v>
      </c>
      <c r="AG5701" s="93">
        <f t="shared" si="1128"/>
        <v>35285</v>
      </c>
      <c r="AH5701" s="107">
        <f t="shared" si="1129"/>
        <v>4.9999999999999822E-2</v>
      </c>
      <c r="AI5701" s="72">
        <f t="shared" si="1130"/>
        <v>8</v>
      </c>
      <c r="AJ5701">
        <f t="shared" si="1131"/>
        <v>8</v>
      </c>
      <c r="AK5701">
        <f t="shared" si="1132"/>
        <v>1996</v>
      </c>
    </row>
    <row r="5702" spans="1:37" x14ac:dyDescent="0.2">
      <c r="A5702" t="s">
        <v>70</v>
      </c>
      <c r="B5702" s="93">
        <v>35285</v>
      </c>
      <c r="C5702">
        <v>25</v>
      </c>
      <c r="D5702">
        <v>5.8</v>
      </c>
      <c r="E5702">
        <f t="shared" si="1126"/>
        <v>15.4</v>
      </c>
      <c r="F5702" s="106">
        <v>15.5</v>
      </c>
      <c r="G5702" s="107">
        <f t="shared" si="1133"/>
        <v>9.9999999999999645E-2</v>
      </c>
      <c r="H5702">
        <f t="shared" si="1134"/>
        <v>8</v>
      </c>
      <c r="I5702">
        <f t="shared" si="1135"/>
        <v>1996</v>
      </c>
      <c r="Q5702" t="s">
        <v>72</v>
      </c>
      <c r="R5702" s="93">
        <v>35285</v>
      </c>
      <c r="S5702">
        <v>24.2</v>
      </c>
      <c r="T5702">
        <v>9.1</v>
      </c>
      <c r="U5702">
        <f t="shared" si="1127"/>
        <v>16.649999999999999</v>
      </c>
      <c r="V5702" s="106">
        <v>14.5</v>
      </c>
      <c r="W5702" s="107">
        <f t="shared" si="1136"/>
        <v>0</v>
      </c>
      <c r="X5702">
        <f t="shared" si="1137"/>
        <v>8</v>
      </c>
      <c r="AG5702" s="93">
        <f t="shared" si="1128"/>
        <v>35286</v>
      </c>
      <c r="AH5702" s="107">
        <f t="shared" si="1129"/>
        <v>0</v>
      </c>
      <c r="AI5702" s="72">
        <f t="shared" si="1130"/>
        <v>9</v>
      </c>
      <c r="AJ5702">
        <f t="shared" si="1131"/>
        <v>8</v>
      </c>
      <c r="AK5702">
        <f t="shared" si="1132"/>
        <v>1996</v>
      </c>
    </row>
    <row r="5703" spans="1:37" x14ac:dyDescent="0.2">
      <c r="A5703" t="s">
        <v>70</v>
      </c>
      <c r="B5703" s="93">
        <v>35286</v>
      </c>
      <c r="C5703">
        <v>29.3</v>
      </c>
      <c r="D5703">
        <v>9.6999999999999993</v>
      </c>
      <c r="E5703">
        <f t="shared" si="1126"/>
        <v>19.5</v>
      </c>
      <c r="F5703" s="106">
        <v>15.5</v>
      </c>
      <c r="G5703" s="107">
        <f t="shared" si="1133"/>
        <v>0</v>
      </c>
      <c r="H5703">
        <f t="shared" si="1134"/>
        <v>8</v>
      </c>
      <c r="I5703">
        <f t="shared" si="1135"/>
        <v>1996</v>
      </c>
      <c r="Q5703" t="s">
        <v>72</v>
      </c>
      <c r="R5703" s="93">
        <v>35286</v>
      </c>
      <c r="S5703">
        <v>26.6</v>
      </c>
      <c r="T5703">
        <v>12</v>
      </c>
      <c r="U5703">
        <f t="shared" si="1127"/>
        <v>19.3</v>
      </c>
      <c r="V5703" s="106">
        <v>14.5</v>
      </c>
      <c r="W5703" s="107">
        <f t="shared" si="1136"/>
        <v>0</v>
      </c>
      <c r="X5703">
        <f t="shared" si="1137"/>
        <v>8</v>
      </c>
      <c r="AG5703" s="93">
        <f t="shared" si="1128"/>
        <v>35287</v>
      </c>
      <c r="AH5703" s="107">
        <f t="shared" si="1129"/>
        <v>0</v>
      </c>
      <c r="AI5703" s="72">
        <f t="shared" si="1130"/>
        <v>10</v>
      </c>
      <c r="AJ5703">
        <f t="shared" si="1131"/>
        <v>8</v>
      </c>
      <c r="AK5703">
        <f t="shared" si="1132"/>
        <v>1996</v>
      </c>
    </row>
    <row r="5704" spans="1:37" x14ac:dyDescent="0.2">
      <c r="A5704" t="s">
        <v>70</v>
      </c>
      <c r="B5704" s="93">
        <v>35287</v>
      </c>
      <c r="C5704">
        <v>28.5</v>
      </c>
      <c r="D5704">
        <v>10.3</v>
      </c>
      <c r="E5704">
        <f t="shared" si="1126"/>
        <v>19.399999999999999</v>
      </c>
      <c r="F5704" s="106">
        <v>15.5</v>
      </c>
      <c r="G5704" s="107">
        <f t="shared" si="1133"/>
        <v>0</v>
      </c>
      <c r="H5704">
        <f t="shared" si="1134"/>
        <v>8</v>
      </c>
      <c r="I5704">
        <f t="shared" si="1135"/>
        <v>1996</v>
      </c>
      <c r="Q5704" t="s">
        <v>72</v>
      </c>
      <c r="R5704" s="93">
        <v>35287</v>
      </c>
      <c r="S5704">
        <v>24.6</v>
      </c>
      <c r="T5704">
        <v>12</v>
      </c>
      <c r="U5704">
        <f t="shared" si="1127"/>
        <v>18.3</v>
      </c>
      <c r="V5704" s="106">
        <v>14.5</v>
      </c>
      <c r="W5704" s="107">
        <f t="shared" si="1136"/>
        <v>0</v>
      </c>
      <c r="X5704">
        <f t="shared" si="1137"/>
        <v>8</v>
      </c>
      <c r="AG5704" s="93">
        <f t="shared" si="1128"/>
        <v>35288</v>
      </c>
      <c r="AH5704" s="107">
        <f t="shared" si="1129"/>
        <v>0</v>
      </c>
      <c r="AI5704" s="72">
        <f t="shared" si="1130"/>
        <v>11</v>
      </c>
      <c r="AJ5704">
        <f t="shared" si="1131"/>
        <v>8</v>
      </c>
      <c r="AK5704">
        <f t="shared" si="1132"/>
        <v>1996</v>
      </c>
    </row>
    <row r="5705" spans="1:37" x14ac:dyDescent="0.2">
      <c r="A5705" t="s">
        <v>70</v>
      </c>
      <c r="B5705" s="93">
        <v>35288</v>
      </c>
      <c r="C5705">
        <v>28.3</v>
      </c>
      <c r="D5705">
        <v>9.9</v>
      </c>
      <c r="E5705">
        <f t="shared" si="1126"/>
        <v>19.100000000000001</v>
      </c>
      <c r="F5705" s="106">
        <v>15.5</v>
      </c>
      <c r="G5705" s="107">
        <f t="shared" si="1133"/>
        <v>0</v>
      </c>
      <c r="H5705">
        <f t="shared" si="1134"/>
        <v>8</v>
      </c>
      <c r="I5705">
        <f t="shared" si="1135"/>
        <v>1996</v>
      </c>
      <c r="Q5705" t="s">
        <v>72</v>
      </c>
      <c r="R5705" s="93">
        <v>35288</v>
      </c>
      <c r="S5705">
        <v>23.6</v>
      </c>
      <c r="T5705">
        <v>12.1</v>
      </c>
      <c r="U5705">
        <f t="shared" si="1127"/>
        <v>17.850000000000001</v>
      </c>
      <c r="V5705" s="106">
        <v>14.5</v>
      </c>
      <c r="W5705" s="107">
        <f t="shared" si="1136"/>
        <v>0</v>
      </c>
      <c r="X5705">
        <f t="shared" si="1137"/>
        <v>8</v>
      </c>
      <c r="AG5705" s="93">
        <f t="shared" si="1128"/>
        <v>35289</v>
      </c>
      <c r="AH5705" s="107">
        <f t="shared" si="1129"/>
        <v>0</v>
      </c>
      <c r="AI5705" s="72">
        <f t="shared" si="1130"/>
        <v>12</v>
      </c>
      <c r="AJ5705">
        <f t="shared" si="1131"/>
        <v>8</v>
      </c>
      <c r="AK5705">
        <f t="shared" si="1132"/>
        <v>1996</v>
      </c>
    </row>
    <row r="5706" spans="1:37" x14ac:dyDescent="0.2">
      <c r="A5706" t="s">
        <v>70</v>
      </c>
      <c r="B5706" s="93">
        <v>35289</v>
      </c>
      <c r="C5706">
        <v>26</v>
      </c>
      <c r="D5706">
        <v>10.9</v>
      </c>
      <c r="E5706">
        <f t="shared" si="1126"/>
        <v>18.45</v>
      </c>
      <c r="F5706" s="106">
        <v>15.5</v>
      </c>
      <c r="G5706" s="107">
        <f t="shared" si="1133"/>
        <v>0</v>
      </c>
      <c r="H5706">
        <f t="shared" si="1134"/>
        <v>8</v>
      </c>
      <c r="I5706">
        <f t="shared" si="1135"/>
        <v>1996</v>
      </c>
      <c r="Q5706" t="s">
        <v>72</v>
      </c>
      <c r="R5706" s="93">
        <v>35289</v>
      </c>
      <c r="S5706">
        <v>22.5</v>
      </c>
      <c r="T5706">
        <v>12.2</v>
      </c>
      <c r="U5706">
        <f t="shared" si="1127"/>
        <v>17.350000000000001</v>
      </c>
      <c r="V5706" s="106">
        <v>14.5</v>
      </c>
      <c r="W5706" s="107">
        <f t="shared" si="1136"/>
        <v>0</v>
      </c>
      <c r="X5706">
        <f t="shared" si="1137"/>
        <v>8</v>
      </c>
      <c r="AG5706" s="93">
        <f t="shared" si="1128"/>
        <v>35290</v>
      </c>
      <c r="AH5706" s="107">
        <f t="shared" si="1129"/>
        <v>0</v>
      </c>
      <c r="AI5706" s="72">
        <f t="shared" si="1130"/>
        <v>13</v>
      </c>
      <c r="AJ5706">
        <f t="shared" si="1131"/>
        <v>8</v>
      </c>
      <c r="AK5706">
        <f t="shared" si="1132"/>
        <v>1996</v>
      </c>
    </row>
    <row r="5707" spans="1:37" x14ac:dyDescent="0.2">
      <c r="A5707" t="s">
        <v>70</v>
      </c>
      <c r="B5707" s="93">
        <v>35290</v>
      </c>
      <c r="C5707">
        <v>25.8</v>
      </c>
      <c r="D5707">
        <v>6.9</v>
      </c>
      <c r="E5707">
        <f t="shared" si="1126"/>
        <v>16.350000000000001</v>
      </c>
      <c r="F5707" s="106">
        <v>15.5</v>
      </c>
      <c r="G5707" s="107">
        <f t="shared" si="1133"/>
        <v>0</v>
      </c>
      <c r="H5707">
        <f t="shared" si="1134"/>
        <v>8</v>
      </c>
      <c r="I5707">
        <f t="shared" si="1135"/>
        <v>1996</v>
      </c>
      <c r="Q5707" t="s">
        <v>72</v>
      </c>
      <c r="R5707" s="93">
        <v>35290</v>
      </c>
      <c r="S5707">
        <v>23.8</v>
      </c>
      <c r="T5707">
        <v>8.1999999999999993</v>
      </c>
      <c r="U5707">
        <f t="shared" si="1127"/>
        <v>16</v>
      </c>
      <c r="V5707" s="106">
        <v>14.5</v>
      </c>
      <c r="W5707" s="107">
        <f t="shared" si="1136"/>
        <v>0</v>
      </c>
      <c r="X5707">
        <f t="shared" si="1137"/>
        <v>8</v>
      </c>
      <c r="AG5707" s="93">
        <f t="shared" si="1128"/>
        <v>35291</v>
      </c>
      <c r="AH5707" s="107">
        <f t="shared" si="1129"/>
        <v>0</v>
      </c>
      <c r="AI5707" s="72">
        <f t="shared" si="1130"/>
        <v>14</v>
      </c>
      <c r="AJ5707">
        <f t="shared" si="1131"/>
        <v>8</v>
      </c>
      <c r="AK5707">
        <f t="shared" si="1132"/>
        <v>1996</v>
      </c>
    </row>
    <row r="5708" spans="1:37" x14ac:dyDescent="0.2">
      <c r="A5708" t="s">
        <v>70</v>
      </c>
      <c r="B5708" s="93">
        <v>35291</v>
      </c>
      <c r="C5708">
        <v>29.1</v>
      </c>
      <c r="D5708">
        <v>7.2</v>
      </c>
      <c r="E5708">
        <f t="shared" si="1126"/>
        <v>18.150000000000002</v>
      </c>
      <c r="F5708" s="106">
        <v>15.5</v>
      </c>
      <c r="G5708" s="107">
        <f t="shared" si="1133"/>
        <v>0</v>
      </c>
      <c r="H5708">
        <f t="shared" si="1134"/>
        <v>8</v>
      </c>
      <c r="I5708">
        <f t="shared" si="1135"/>
        <v>1996</v>
      </c>
      <c r="Q5708" t="s">
        <v>72</v>
      </c>
      <c r="R5708" s="93">
        <v>35291</v>
      </c>
      <c r="S5708">
        <v>25.8</v>
      </c>
      <c r="T5708">
        <v>10.1</v>
      </c>
      <c r="U5708">
        <f t="shared" si="1127"/>
        <v>17.95</v>
      </c>
      <c r="V5708" s="106">
        <v>14.5</v>
      </c>
      <c r="W5708" s="107">
        <f t="shared" si="1136"/>
        <v>0</v>
      </c>
      <c r="X5708">
        <f t="shared" si="1137"/>
        <v>8</v>
      </c>
      <c r="AG5708" s="93">
        <f t="shared" si="1128"/>
        <v>35292</v>
      </c>
      <c r="AH5708" s="107">
        <f t="shared" si="1129"/>
        <v>0</v>
      </c>
      <c r="AI5708" s="72">
        <f t="shared" si="1130"/>
        <v>15</v>
      </c>
      <c r="AJ5708">
        <f t="shared" si="1131"/>
        <v>8</v>
      </c>
      <c r="AK5708">
        <f t="shared" si="1132"/>
        <v>1996</v>
      </c>
    </row>
    <row r="5709" spans="1:37" x14ac:dyDescent="0.2">
      <c r="A5709" t="s">
        <v>70</v>
      </c>
      <c r="B5709" s="93">
        <v>35292</v>
      </c>
      <c r="C5709">
        <v>25.1</v>
      </c>
      <c r="D5709">
        <v>11.3</v>
      </c>
      <c r="E5709">
        <f t="shared" si="1126"/>
        <v>18.200000000000003</v>
      </c>
      <c r="F5709" s="106">
        <v>15.5</v>
      </c>
      <c r="G5709" s="107">
        <f t="shared" si="1133"/>
        <v>0</v>
      </c>
      <c r="H5709">
        <f t="shared" si="1134"/>
        <v>8</v>
      </c>
      <c r="I5709">
        <f t="shared" si="1135"/>
        <v>1996</v>
      </c>
      <c r="Q5709" t="s">
        <v>72</v>
      </c>
      <c r="R5709" s="93">
        <v>35292</v>
      </c>
      <c r="S5709">
        <v>21.6</v>
      </c>
      <c r="T5709">
        <v>11.2</v>
      </c>
      <c r="U5709">
        <f t="shared" si="1127"/>
        <v>16.399999999999999</v>
      </c>
      <c r="V5709" s="106">
        <v>14.5</v>
      </c>
      <c r="W5709" s="107">
        <f t="shared" si="1136"/>
        <v>0</v>
      </c>
      <c r="X5709">
        <f t="shared" si="1137"/>
        <v>8</v>
      </c>
      <c r="AG5709" s="93">
        <f t="shared" si="1128"/>
        <v>35293</v>
      </c>
      <c r="AH5709" s="107">
        <f t="shared" si="1129"/>
        <v>0</v>
      </c>
      <c r="AI5709" s="72">
        <f t="shared" si="1130"/>
        <v>16</v>
      </c>
      <c r="AJ5709">
        <f t="shared" si="1131"/>
        <v>8</v>
      </c>
      <c r="AK5709">
        <f t="shared" si="1132"/>
        <v>1996</v>
      </c>
    </row>
    <row r="5710" spans="1:37" x14ac:dyDescent="0.2">
      <c r="A5710" t="s">
        <v>70</v>
      </c>
      <c r="B5710" s="93">
        <v>35293</v>
      </c>
      <c r="C5710">
        <v>22.5</v>
      </c>
      <c r="D5710">
        <v>10.5</v>
      </c>
      <c r="E5710">
        <f t="shared" si="1126"/>
        <v>16.5</v>
      </c>
      <c r="F5710" s="106">
        <v>15.5</v>
      </c>
      <c r="G5710" s="107">
        <f t="shared" si="1133"/>
        <v>0</v>
      </c>
      <c r="H5710">
        <f t="shared" si="1134"/>
        <v>8</v>
      </c>
      <c r="I5710">
        <f t="shared" si="1135"/>
        <v>1996</v>
      </c>
      <c r="Q5710" t="s">
        <v>72</v>
      </c>
      <c r="R5710" s="93">
        <v>35293</v>
      </c>
      <c r="S5710">
        <v>18.899999999999999</v>
      </c>
      <c r="T5710">
        <v>10.6</v>
      </c>
      <c r="U5710">
        <f t="shared" si="1127"/>
        <v>14.75</v>
      </c>
      <c r="V5710" s="106">
        <v>14.5</v>
      </c>
      <c r="W5710" s="107">
        <f t="shared" si="1136"/>
        <v>0</v>
      </c>
      <c r="X5710">
        <f t="shared" si="1137"/>
        <v>8</v>
      </c>
      <c r="AG5710" s="93">
        <f t="shared" si="1128"/>
        <v>35294</v>
      </c>
      <c r="AH5710" s="107">
        <f t="shared" si="1129"/>
        <v>1.9249999999999998</v>
      </c>
      <c r="AI5710" s="72">
        <f t="shared" si="1130"/>
        <v>17</v>
      </c>
      <c r="AJ5710">
        <f t="shared" si="1131"/>
        <v>8</v>
      </c>
      <c r="AK5710">
        <f t="shared" si="1132"/>
        <v>1996</v>
      </c>
    </row>
    <row r="5711" spans="1:37" x14ac:dyDescent="0.2">
      <c r="A5711" t="s">
        <v>70</v>
      </c>
      <c r="B5711" s="93">
        <v>35294</v>
      </c>
      <c r="C5711">
        <v>20.100000000000001</v>
      </c>
      <c r="D5711">
        <v>6.8</v>
      </c>
      <c r="E5711">
        <f t="shared" si="1126"/>
        <v>13.450000000000001</v>
      </c>
      <c r="F5711" s="106">
        <v>15.5</v>
      </c>
      <c r="G5711" s="107">
        <f t="shared" si="1133"/>
        <v>2.0499999999999989</v>
      </c>
      <c r="H5711">
        <f t="shared" si="1134"/>
        <v>8</v>
      </c>
      <c r="I5711">
        <f t="shared" si="1135"/>
        <v>1996</v>
      </c>
      <c r="Q5711" t="s">
        <v>72</v>
      </c>
      <c r="R5711" s="93">
        <v>35294</v>
      </c>
      <c r="S5711">
        <v>18</v>
      </c>
      <c r="T5711">
        <v>7.4</v>
      </c>
      <c r="U5711">
        <f t="shared" si="1127"/>
        <v>12.7</v>
      </c>
      <c r="V5711" s="106">
        <v>14.5</v>
      </c>
      <c r="W5711" s="107">
        <f t="shared" si="1136"/>
        <v>1.8000000000000007</v>
      </c>
      <c r="X5711">
        <f t="shared" si="1137"/>
        <v>8</v>
      </c>
      <c r="AG5711" s="93">
        <f t="shared" si="1128"/>
        <v>35295</v>
      </c>
      <c r="AH5711" s="107">
        <f t="shared" si="1129"/>
        <v>3.875</v>
      </c>
      <c r="AI5711" s="72">
        <f t="shared" si="1130"/>
        <v>18</v>
      </c>
      <c r="AJ5711">
        <f t="shared" si="1131"/>
        <v>8</v>
      </c>
      <c r="AK5711">
        <f t="shared" si="1132"/>
        <v>1996</v>
      </c>
    </row>
    <row r="5712" spans="1:37" x14ac:dyDescent="0.2">
      <c r="A5712" t="s">
        <v>70</v>
      </c>
      <c r="B5712" s="93">
        <v>35295</v>
      </c>
      <c r="C5712">
        <v>19.2</v>
      </c>
      <c r="D5712">
        <v>3</v>
      </c>
      <c r="E5712">
        <f t="shared" si="1126"/>
        <v>11.1</v>
      </c>
      <c r="F5712" s="106">
        <v>15.5</v>
      </c>
      <c r="G5712" s="107">
        <f t="shared" si="1133"/>
        <v>4.4000000000000004</v>
      </c>
      <c r="H5712">
        <f t="shared" si="1134"/>
        <v>8</v>
      </c>
      <c r="I5712">
        <f t="shared" si="1135"/>
        <v>1996</v>
      </c>
      <c r="Q5712" t="s">
        <v>72</v>
      </c>
      <c r="R5712" s="93">
        <v>35295</v>
      </c>
      <c r="S5712">
        <v>18.7</v>
      </c>
      <c r="T5712">
        <v>3.6</v>
      </c>
      <c r="U5712">
        <f t="shared" si="1127"/>
        <v>11.15</v>
      </c>
      <c r="V5712" s="106">
        <v>14.5</v>
      </c>
      <c r="W5712" s="107">
        <f t="shared" si="1136"/>
        <v>3.3499999999999996</v>
      </c>
      <c r="X5712">
        <f t="shared" si="1137"/>
        <v>8</v>
      </c>
      <c r="AG5712" s="93">
        <f t="shared" si="1128"/>
        <v>35296</v>
      </c>
      <c r="AH5712" s="107">
        <f t="shared" si="1129"/>
        <v>2.0249999999999995</v>
      </c>
      <c r="AI5712" s="72">
        <f t="shared" si="1130"/>
        <v>19</v>
      </c>
      <c r="AJ5712">
        <f t="shared" si="1131"/>
        <v>8</v>
      </c>
      <c r="AK5712">
        <f t="shared" si="1132"/>
        <v>1996</v>
      </c>
    </row>
    <row r="5713" spans="1:37" x14ac:dyDescent="0.2">
      <c r="A5713" t="s">
        <v>70</v>
      </c>
      <c r="B5713" s="93">
        <v>35296</v>
      </c>
      <c r="C5713">
        <v>22.6</v>
      </c>
      <c r="D5713">
        <v>3.3</v>
      </c>
      <c r="E5713">
        <f t="shared" si="1126"/>
        <v>12.950000000000001</v>
      </c>
      <c r="F5713" s="106">
        <v>15.5</v>
      </c>
      <c r="G5713" s="107">
        <f t="shared" si="1133"/>
        <v>2.5499999999999989</v>
      </c>
      <c r="H5713">
        <f t="shared" si="1134"/>
        <v>8</v>
      </c>
      <c r="I5713">
        <f t="shared" si="1135"/>
        <v>1996</v>
      </c>
      <c r="Q5713" t="s">
        <v>72</v>
      </c>
      <c r="R5713" s="93">
        <v>35296</v>
      </c>
      <c r="S5713">
        <v>19.7</v>
      </c>
      <c r="T5713">
        <v>6.3</v>
      </c>
      <c r="U5713">
        <f t="shared" si="1127"/>
        <v>13</v>
      </c>
      <c r="V5713" s="106">
        <v>14.5</v>
      </c>
      <c r="W5713" s="107">
        <f t="shared" si="1136"/>
        <v>1.5</v>
      </c>
      <c r="X5713">
        <f t="shared" si="1137"/>
        <v>8</v>
      </c>
      <c r="AG5713" s="93">
        <f t="shared" si="1128"/>
        <v>35297</v>
      </c>
      <c r="AH5713" s="107">
        <f t="shared" si="1129"/>
        <v>0.75</v>
      </c>
      <c r="AI5713" s="72">
        <f t="shared" si="1130"/>
        <v>20</v>
      </c>
      <c r="AJ5713">
        <f t="shared" si="1131"/>
        <v>8</v>
      </c>
      <c r="AK5713">
        <f t="shared" si="1132"/>
        <v>1996</v>
      </c>
    </row>
    <row r="5714" spans="1:37" x14ac:dyDescent="0.2">
      <c r="A5714" t="s">
        <v>70</v>
      </c>
      <c r="B5714" s="93">
        <v>35297</v>
      </c>
      <c r="C5714">
        <v>21.8</v>
      </c>
      <c r="D5714">
        <v>9.5</v>
      </c>
      <c r="E5714">
        <f t="shared" si="1126"/>
        <v>15.65</v>
      </c>
      <c r="F5714" s="106">
        <v>15.5</v>
      </c>
      <c r="G5714" s="107">
        <f t="shared" si="1133"/>
        <v>0</v>
      </c>
      <c r="H5714">
        <f t="shared" si="1134"/>
        <v>8</v>
      </c>
      <c r="I5714">
        <f t="shared" si="1135"/>
        <v>1996</v>
      </c>
      <c r="Q5714" t="s">
        <v>72</v>
      </c>
      <c r="R5714" s="93">
        <v>35297</v>
      </c>
      <c r="S5714">
        <v>19.899999999999999</v>
      </c>
      <c r="T5714">
        <v>6.1</v>
      </c>
      <c r="U5714">
        <f t="shared" si="1127"/>
        <v>13</v>
      </c>
      <c r="V5714" s="106">
        <v>14.5</v>
      </c>
      <c r="W5714" s="107">
        <f t="shared" si="1136"/>
        <v>1.5</v>
      </c>
      <c r="X5714">
        <f t="shared" si="1137"/>
        <v>8</v>
      </c>
      <c r="AG5714" s="93">
        <f t="shared" si="1128"/>
        <v>35298</v>
      </c>
      <c r="AH5714" s="107">
        <f t="shared" si="1129"/>
        <v>2.1749999999999998</v>
      </c>
      <c r="AI5714" s="72">
        <f t="shared" si="1130"/>
        <v>21</v>
      </c>
      <c r="AJ5714">
        <f t="shared" si="1131"/>
        <v>8</v>
      </c>
      <c r="AK5714">
        <f t="shared" si="1132"/>
        <v>1996</v>
      </c>
    </row>
    <row r="5715" spans="1:37" x14ac:dyDescent="0.2">
      <c r="A5715" t="s">
        <v>70</v>
      </c>
      <c r="B5715" s="93">
        <v>35298</v>
      </c>
      <c r="C5715">
        <v>20.8</v>
      </c>
      <c r="D5715">
        <v>5.5</v>
      </c>
      <c r="E5715">
        <f t="shared" si="1126"/>
        <v>13.15</v>
      </c>
      <c r="F5715" s="106">
        <v>15.5</v>
      </c>
      <c r="G5715" s="107">
        <f t="shared" si="1133"/>
        <v>2.3499999999999996</v>
      </c>
      <c r="H5715">
        <f t="shared" si="1134"/>
        <v>8</v>
      </c>
      <c r="I5715">
        <f t="shared" si="1135"/>
        <v>1996</v>
      </c>
      <c r="Q5715" t="s">
        <v>72</v>
      </c>
      <c r="R5715" s="93">
        <v>35298</v>
      </c>
      <c r="S5715">
        <v>20.5</v>
      </c>
      <c r="T5715">
        <v>4.5</v>
      </c>
      <c r="U5715">
        <f t="shared" si="1127"/>
        <v>12.5</v>
      </c>
      <c r="V5715" s="106">
        <v>14.5</v>
      </c>
      <c r="W5715" s="107">
        <f t="shared" si="1136"/>
        <v>2</v>
      </c>
      <c r="X5715">
        <f t="shared" si="1137"/>
        <v>8</v>
      </c>
      <c r="AG5715" s="93">
        <f t="shared" si="1128"/>
        <v>35299</v>
      </c>
      <c r="AH5715" s="107">
        <f t="shared" si="1129"/>
        <v>0.22499999999999964</v>
      </c>
      <c r="AI5715" s="72">
        <f t="shared" si="1130"/>
        <v>22</v>
      </c>
      <c r="AJ5715">
        <f t="shared" si="1131"/>
        <v>8</v>
      </c>
      <c r="AK5715">
        <f t="shared" si="1132"/>
        <v>1996</v>
      </c>
    </row>
    <row r="5716" spans="1:37" x14ac:dyDescent="0.2">
      <c r="A5716" t="s">
        <v>70</v>
      </c>
      <c r="B5716" s="93">
        <v>35299</v>
      </c>
      <c r="C5716">
        <v>25</v>
      </c>
      <c r="D5716">
        <v>5.0999999999999996</v>
      </c>
      <c r="E5716">
        <f t="shared" si="1126"/>
        <v>15.05</v>
      </c>
      <c r="F5716" s="106">
        <v>15.5</v>
      </c>
      <c r="G5716" s="107">
        <f t="shared" si="1133"/>
        <v>0.44999999999999929</v>
      </c>
      <c r="H5716">
        <f t="shared" si="1134"/>
        <v>8</v>
      </c>
      <c r="I5716">
        <f t="shared" si="1135"/>
        <v>1996</v>
      </c>
      <c r="Q5716" t="s">
        <v>72</v>
      </c>
      <c r="R5716" s="93">
        <v>35299</v>
      </c>
      <c r="S5716">
        <v>22.8</v>
      </c>
      <c r="T5716">
        <v>6.9</v>
      </c>
      <c r="U5716">
        <f t="shared" si="1127"/>
        <v>14.850000000000001</v>
      </c>
      <c r="V5716" s="106">
        <v>14.5</v>
      </c>
      <c r="W5716" s="107">
        <f t="shared" si="1136"/>
        <v>0</v>
      </c>
      <c r="X5716">
        <f t="shared" si="1137"/>
        <v>8</v>
      </c>
      <c r="AG5716" s="93">
        <f t="shared" si="1128"/>
        <v>35300</v>
      </c>
      <c r="AH5716" s="107">
        <f t="shared" si="1129"/>
        <v>0</v>
      </c>
      <c r="AI5716" s="72">
        <f t="shared" si="1130"/>
        <v>23</v>
      </c>
      <c r="AJ5716">
        <f t="shared" si="1131"/>
        <v>8</v>
      </c>
      <c r="AK5716">
        <f t="shared" si="1132"/>
        <v>1996</v>
      </c>
    </row>
    <row r="5717" spans="1:37" x14ac:dyDescent="0.2">
      <c r="A5717" t="s">
        <v>70</v>
      </c>
      <c r="B5717" s="93">
        <v>35300</v>
      </c>
      <c r="C5717">
        <v>30.8</v>
      </c>
      <c r="D5717">
        <v>7.2</v>
      </c>
      <c r="E5717">
        <f t="shared" si="1126"/>
        <v>19</v>
      </c>
      <c r="F5717" s="106">
        <v>15.5</v>
      </c>
      <c r="G5717" s="107">
        <f t="shared" si="1133"/>
        <v>0</v>
      </c>
      <c r="H5717">
        <f t="shared" si="1134"/>
        <v>8</v>
      </c>
      <c r="I5717">
        <f t="shared" si="1135"/>
        <v>1996</v>
      </c>
      <c r="Q5717" t="s">
        <v>72</v>
      </c>
      <c r="R5717" s="93">
        <v>35300</v>
      </c>
      <c r="S5717">
        <v>27.4</v>
      </c>
      <c r="T5717">
        <v>8.3000000000000007</v>
      </c>
      <c r="U5717">
        <f t="shared" si="1127"/>
        <v>17.850000000000001</v>
      </c>
      <c r="V5717" s="106">
        <v>14.5</v>
      </c>
      <c r="W5717" s="107">
        <f t="shared" si="1136"/>
        <v>0</v>
      </c>
      <c r="X5717">
        <f t="shared" si="1137"/>
        <v>8</v>
      </c>
      <c r="AG5717" s="93">
        <f t="shared" si="1128"/>
        <v>35301</v>
      </c>
      <c r="AH5717" s="107">
        <f t="shared" si="1129"/>
        <v>0</v>
      </c>
      <c r="AI5717" s="72">
        <f t="shared" si="1130"/>
        <v>24</v>
      </c>
      <c r="AJ5717">
        <f t="shared" si="1131"/>
        <v>8</v>
      </c>
      <c r="AK5717">
        <f t="shared" si="1132"/>
        <v>1996</v>
      </c>
    </row>
    <row r="5718" spans="1:37" x14ac:dyDescent="0.2">
      <c r="A5718" t="s">
        <v>70</v>
      </c>
      <c r="B5718" s="93">
        <v>35301</v>
      </c>
      <c r="C5718">
        <v>25.9</v>
      </c>
      <c r="D5718">
        <v>10.8</v>
      </c>
      <c r="E5718">
        <f t="shared" si="1126"/>
        <v>18.350000000000001</v>
      </c>
      <c r="F5718" s="106">
        <v>15.5</v>
      </c>
      <c r="G5718" s="107">
        <f t="shared" si="1133"/>
        <v>0</v>
      </c>
      <c r="H5718">
        <f t="shared" si="1134"/>
        <v>8</v>
      </c>
      <c r="I5718">
        <f t="shared" si="1135"/>
        <v>1996</v>
      </c>
      <c r="Q5718" t="s">
        <v>72</v>
      </c>
      <c r="R5718" s="93">
        <v>35301</v>
      </c>
      <c r="S5718">
        <v>21.9</v>
      </c>
      <c r="T5718">
        <v>11.7</v>
      </c>
      <c r="U5718">
        <f t="shared" si="1127"/>
        <v>16.799999999999997</v>
      </c>
      <c r="V5718" s="106">
        <v>14.5</v>
      </c>
      <c r="W5718" s="107">
        <f t="shared" si="1136"/>
        <v>0</v>
      </c>
      <c r="X5718">
        <f t="shared" si="1137"/>
        <v>8</v>
      </c>
      <c r="AG5718" s="93">
        <f t="shared" si="1128"/>
        <v>35302</v>
      </c>
      <c r="AH5718" s="107">
        <f t="shared" si="1129"/>
        <v>0</v>
      </c>
      <c r="AI5718" s="72">
        <f t="shared" si="1130"/>
        <v>25</v>
      </c>
      <c r="AJ5718">
        <f t="shared" si="1131"/>
        <v>8</v>
      </c>
      <c r="AK5718">
        <f t="shared" si="1132"/>
        <v>1996</v>
      </c>
    </row>
    <row r="5719" spans="1:37" x14ac:dyDescent="0.2">
      <c r="A5719" t="s">
        <v>70</v>
      </c>
      <c r="B5719" s="93">
        <v>35302</v>
      </c>
      <c r="C5719">
        <v>29.9</v>
      </c>
      <c r="D5719">
        <v>8.1999999999999993</v>
      </c>
      <c r="E5719">
        <f t="shared" si="1126"/>
        <v>19.049999999999997</v>
      </c>
      <c r="F5719" s="106">
        <v>15.5</v>
      </c>
      <c r="G5719" s="107">
        <f t="shared" si="1133"/>
        <v>0</v>
      </c>
      <c r="H5719">
        <f t="shared" si="1134"/>
        <v>8</v>
      </c>
      <c r="I5719">
        <f t="shared" si="1135"/>
        <v>1996</v>
      </c>
      <c r="Q5719" t="s">
        <v>72</v>
      </c>
      <c r="R5719" s="93">
        <v>35302</v>
      </c>
      <c r="S5719">
        <v>24.3</v>
      </c>
      <c r="T5719">
        <v>9.1</v>
      </c>
      <c r="U5719">
        <f t="shared" si="1127"/>
        <v>16.7</v>
      </c>
      <c r="V5719" s="106">
        <v>14.5</v>
      </c>
      <c r="W5719" s="107">
        <f t="shared" si="1136"/>
        <v>0</v>
      </c>
      <c r="X5719">
        <f t="shared" si="1137"/>
        <v>8</v>
      </c>
      <c r="AG5719" s="93">
        <f t="shared" si="1128"/>
        <v>35303</v>
      </c>
      <c r="AH5719" s="107">
        <f t="shared" si="1129"/>
        <v>0</v>
      </c>
      <c r="AI5719" s="72">
        <f t="shared" si="1130"/>
        <v>26</v>
      </c>
      <c r="AJ5719">
        <f t="shared" si="1131"/>
        <v>8</v>
      </c>
      <c r="AK5719">
        <f t="shared" si="1132"/>
        <v>1996</v>
      </c>
    </row>
    <row r="5720" spans="1:37" x14ac:dyDescent="0.2">
      <c r="A5720" t="s">
        <v>70</v>
      </c>
      <c r="B5720" s="93">
        <v>35303</v>
      </c>
      <c r="C5720">
        <v>31.8</v>
      </c>
      <c r="D5720">
        <v>8.1999999999999993</v>
      </c>
      <c r="E5720">
        <f t="shared" si="1126"/>
        <v>20</v>
      </c>
      <c r="F5720" s="106">
        <v>15.5</v>
      </c>
      <c r="G5720" s="107">
        <f t="shared" si="1133"/>
        <v>0</v>
      </c>
      <c r="H5720">
        <f t="shared" si="1134"/>
        <v>8</v>
      </c>
      <c r="I5720">
        <f t="shared" si="1135"/>
        <v>1996</v>
      </c>
      <c r="Q5720" t="s">
        <v>72</v>
      </c>
      <c r="R5720" s="93">
        <v>35303</v>
      </c>
      <c r="S5720">
        <v>29</v>
      </c>
      <c r="T5720">
        <v>8.8000000000000007</v>
      </c>
      <c r="U5720">
        <f t="shared" si="1127"/>
        <v>18.899999999999999</v>
      </c>
      <c r="V5720" s="106">
        <v>14.5</v>
      </c>
      <c r="W5720" s="107">
        <f t="shared" si="1136"/>
        <v>0</v>
      </c>
      <c r="X5720">
        <f t="shared" si="1137"/>
        <v>8</v>
      </c>
      <c r="AG5720" s="93">
        <f t="shared" si="1128"/>
        <v>35304</v>
      </c>
      <c r="AH5720" s="107">
        <f t="shared" si="1129"/>
        <v>0</v>
      </c>
      <c r="AI5720" s="72">
        <f t="shared" si="1130"/>
        <v>27</v>
      </c>
      <c r="AJ5720">
        <f t="shared" si="1131"/>
        <v>8</v>
      </c>
      <c r="AK5720">
        <f t="shared" si="1132"/>
        <v>1996</v>
      </c>
    </row>
    <row r="5721" spans="1:37" x14ac:dyDescent="0.2">
      <c r="A5721" t="s">
        <v>70</v>
      </c>
      <c r="B5721" s="93">
        <v>35304</v>
      </c>
      <c r="C5721">
        <v>30.8</v>
      </c>
      <c r="D5721">
        <v>9.1999999999999993</v>
      </c>
      <c r="E5721">
        <f t="shared" si="1126"/>
        <v>20</v>
      </c>
      <c r="F5721" s="106">
        <v>15.5</v>
      </c>
      <c r="G5721" s="107">
        <f t="shared" si="1133"/>
        <v>0</v>
      </c>
      <c r="H5721">
        <f t="shared" si="1134"/>
        <v>8</v>
      </c>
      <c r="I5721">
        <f t="shared" si="1135"/>
        <v>1996</v>
      </c>
      <c r="Q5721" t="s">
        <v>72</v>
      </c>
      <c r="R5721" s="93">
        <v>35304</v>
      </c>
      <c r="S5721">
        <v>28.1</v>
      </c>
      <c r="T5721">
        <v>9.8000000000000007</v>
      </c>
      <c r="U5721">
        <f t="shared" si="1127"/>
        <v>18.950000000000003</v>
      </c>
      <c r="V5721" s="106">
        <v>14.5</v>
      </c>
      <c r="W5721" s="107">
        <f t="shared" si="1136"/>
        <v>0</v>
      </c>
      <c r="X5721">
        <f t="shared" si="1137"/>
        <v>8</v>
      </c>
      <c r="AG5721" s="93">
        <f t="shared" si="1128"/>
        <v>35305</v>
      </c>
      <c r="AH5721" s="107">
        <f t="shared" si="1129"/>
        <v>0</v>
      </c>
      <c r="AI5721" s="72">
        <f t="shared" si="1130"/>
        <v>28</v>
      </c>
      <c r="AJ5721">
        <f t="shared" si="1131"/>
        <v>8</v>
      </c>
      <c r="AK5721">
        <f t="shared" si="1132"/>
        <v>1996</v>
      </c>
    </row>
    <row r="5722" spans="1:37" x14ac:dyDescent="0.2">
      <c r="A5722" t="s">
        <v>70</v>
      </c>
      <c r="B5722" s="93">
        <v>35305</v>
      </c>
      <c r="C5722">
        <v>30.8</v>
      </c>
      <c r="D5722">
        <v>8.4</v>
      </c>
      <c r="E5722">
        <f t="shared" si="1126"/>
        <v>19.600000000000001</v>
      </c>
      <c r="F5722" s="106">
        <v>15.5</v>
      </c>
      <c r="G5722" s="107">
        <f t="shared" si="1133"/>
        <v>0</v>
      </c>
      <c r="H5722">
        <f t="shared" si="1134"/>
        <v>8</v>
      </c>
      <c r="I5722">
        <f t="shared" si="1135"/>
        <v>1996</v>
      </c>
      <c r="Q5722" t="s">
        <v>72</v>
      </c>
      <c r="R5722" s="93">
        <v>35305</v>
      </c>
      <c r="S5722">
        <v>28.5</v>
      </c>
      <c r="T5722">
        <v>9.6</v>
      </c>
      <c r="U5722">
        <f t="shared" si="1127"/>
        <v>19.05</v>
      </c>
      <c r="V5722" s="106">
        <v>14.5</v>
      </c>
      <c r="W5722" s="107">
        <f t="shared" si="1136"/>
        <v>0</v>
      </c>
      <c r="X5722">
        <f t="shared" si="1137"/>
        <v>8</v>
      </c>
      <c r="AG5722" s="93">
        <f t="shared" si="1128"/>
        <v>35306</v>
      </c>
      <c r="AH5722" s="107">
        <f t="shared" si="1129"/>
        <v>0</v>
      </c>
      <c r="AI5722" s="72">
        <f t="shared" si="1130"/>
        <v>29</v>
      </c>
      <c r="AJ5722">
        <f t="shared" si="1131"/>
        <v>8</v>
      </c>
      <c r="AK5722">
        <f t="shared" si="1132"/>
        <v>1996</v>
      </c>
    </row>
    <row r="5723" spans="1:37" x14ac:dyDescent="0.2">
      <c r="A5723" t="s">
        <v>70</v>
      </c>
      <c r="B5723" s="93">
        <v>35306</v>
      </c>
      <c r="C5723">
        <v>31.1</v>
      </c>
      <c r="D5723">
        <v>11.5</v>
      </c>
      <c r="E5723">
        <f t="shared" si="1126"/>
        <v>21.3</v>
      </c>
      <c r="F5723" s="106">
        <v>15.5</v>
      </c>
      <c r="G5723" s="107">
        <f t="shared" si="1133"/>
        <v>0</v>
      </c>
      <c r="H5723">
        <f t="shared" si="1134"/>
        <v>8</v>
      </c>
      <c r="I5723">
        <f t="shared" si="1135"/>
        <v>1996</v>
      </c>
      <c r="Q5723" t="s">
        <v>72</v>
      </c>
      <c r="R5723" s="93">
        <v>35306</v>
      </c>
      <c r="S5723">
        <v>27.8</v>
      </c>
      <c r="T5723">
        <v>13.2</v>
      </c>
      <c r="U5723">
        <f t="shared" si="1127"/>
        <v>20.5</v>
      </c>
      <c r="V5723" s="106">
        <v>14.5</v>
      </c>
      <c r="W5723" s="107">
        <f t="shared" si="1136"/>
        <v>0</v>
      </c>
      <c r="X5723">
        <f t="shared" si="1137"/>
        <v>8</v>
      </c>
      <c r="AG5723" s="93">
        <f t="shared" si="1128"/>
        <v>35307</v>
      </c>
      <c r="AH5723" s="107">
        <f t="shared" si="1129"/>
        <v>0</v>
      </c>
      <c r="AI5723" s="72">
        <f t="shared" si="1130"/>
        <v>30</v>
      </c>
      <c r="AJ5723">
        <f t="shared" si="1131"/>
        <v>8</v>
      </c>
      <c r="AK5723">
        <f t="shared" si="1132"/>
        <v>1996</v>
      </c>
    </row>
    <row r="5724" spans="1:37" x14ac:dyDescent="0.2">
      <c r="A5724" t="s">
        <v>70</v>
      </c>
      <c r="B5724" s="93">
        <v>35307</v>
      </c>
      <c r="C5724">
        <v>32.4</v>
      </c>
      <c r="D5724">
        <v>12.9</v>
      </c>
      <c r="E5724">
        <f t="shared" si="1126"/>
        <v>22.65</v>
      </c>
      <c r="F5724" s="106">
        <v>15.5</v>
      </c>
      <c r="G5724" s="107">
        <f t="shared" si="1133"/>
        <v>0</v>
      </c>
      <c r="H5724">
        <f t="shared" si="1134"/>
        <v>8</v>
      </c>
      <c r="I5724">
        <f t="shared" si="1135"/>
        <v>1996</v>
      </c>
      <c r="Q5724" t="s">
        <v>72</v>
      </c>
      <c r="R5724" s="93">
        <v>35307</v>
      </c>
      <c r="S5724">
        <v>28.3</v>
      </c>
      <c r="T5724">
        <v>14.6</v>
      </c>
      <c r="U5724">
        <f t="shared" si="1127"/>
        <v>21.45</v>
      </c>
      <c r="V5724" s="106">
        <v>14.5</v>
      </c>
      <c r="W5724" s="107">
        <f t="shared" si="1136"/>
        <v>0</v>
      </c>
      <c r="X5724">
        <f t="shared" si="1137"/>
        <v>8</v>
      </c>
      <c r="AG5724" s="93">
        <f t="shared" si="1128"/>
        <v>35308</v>
      </c>
      <c r="AH5724" s="107">
        <f t="shared" si="1129"/>
        <v>0</v>
      </c>
      <c r="AI5724" s="72">
        <f t="shared" si="1130"/>
        <v>31</v>
      </c>
      <c r="AJ5724">
        <f t="shared" si="1131"/>
        <v>8</v>
      </c>
      <c r="AK5724">
        <f t="shared" si="1132"/>
        <v>1996</v>
      </c>
    </row>
    <row r="5725" spans="1:37" x14ac:dyDescent="0.2">
      <c r="A5725" t="s">
        <v>70</v>
      </c>
      <c r="B5725" s="93">
        <v>35308</v>
      </c>
      <c r="C5725">
        <v>23.6</v>
      </c>
      <c r="D5725">
        <v>10.199999999999999</v>
      </c>
      <c r="E5725">
        <f t="shared" si="1126"/>
        <v>16.899999999999999</v>
      </c>
      <c r="F5725" s="106">
        <v>15.5</v>
      </c>
      <c r="G5725" s="107">
        <f t="shared" si="1133"/>
        <v>0</v>
      </c>
      <c r="H5725">
        <f t="shared" si="1134"/>
        <v>8</v>
      </c>
      <c r="I5725">
        <f t="shared" si="1135"/>
        <v>1996</v>
      </c>
      <c r="Q5725" t="s">
        <v>72</v>
      </c>
      <c r="R5725" s="93">
        <v>35308</v>
      </c>
      <c r="S5725">
        <v>22.3</v>
      </c>
      <c r="T5725">
        <v>6.9</v>
      </c>
      <c r="U5725">
        <f t="shared" si="1127"/>
        <v>14.600000000000001</v>
      </c>
      <c r="V5725" s="106">
        <v>14.5</v>
      </c>
      <c r="W5725" s="107">
        <f t="shared" si="1136"/>
        <v>0</v>
      </c>
      <c r="X5725">
        <f t="shared" si="1137"/>
        <v>8</v>
      </c>
      <c r="AG5725" s="93">
        <f t="shared" si="1128"/>
        <v>35309</v>
      </c>
      <c r="AH5725" s="107">
        <f t="shared" si="1129"/>
        <v>1.125</v>
      </c>
      <c r="AI5725" s="72">
        <f t="shared" si="1130"/>
        <v>1</v>
      </c>
      <c r="AJ5725">
        <f t="shared" si="1131"/>
        <v>9</v>
      </c>
      <c r="AK5725">
        <f t="shared" si="1132"/>
        <v>1996</v>
      </c>
    </row>
    <row r="5726" spans="1:37" x14ac:dyDescent="0.2">
      <c r="A5726" t="s">
        <v>70</v>
      </c>
      <c r="B5726" s="93">
        <v>35309</v>
      </c>
      <c r="C5726">
        <v>21.8</v>
      </c>
      <c r="D5726">
        <v>7.2</v>
      </c>
      <c r="E5726">
        <f t="shared" si="1126"/>
        <v>14.5</v>
      </c>
      <c r="F5726" s="106">
        <v>15.5</v>
      </c>
      <c r="G5726" s="107">
        <f t="shared" si="1133"/>
        <v>1</v>
      </c>
      <c r="H5726">
        <f t="shared" si="1134"/>
        <v>9</v>
      </c>
      <c r="I5726">
        <f t="shared" si="1135"/>
        <v>1996</v>
      </c>
      <c r="Q5726" t="s">
        <v>72</v>
      </c>
      <c r="R5726" s="93">
        <v>35309</v>
      </c>
      <c r="S5726">
        <v>15.9</v>
      </c>
      <c r="T5726">
        <v>10.6</v>
      </c>
      <c r="U5726">
        <f t="shared" si="1127"/>
        <v>13.25</v>
      </c>
      <c r="V5726" s="106">
        <v>14.5</v>
      </c>
      <c r="W5726" s="107">
        <f t="shared" si="1136"/>
        <v>1.25</v>
      </c>
      <c r="X5726">
        <f t="shared" si="1137"/>
        <v>9</v>
      </c>
      <c r="AG5726" s="93">
        <f t="shared" si="1128"/>
        <v>35310</v>
      </c>
      <c r="AH5726" s="107">
        <f t="shared" si="1129"/>
        <v>2.7249999999999996</v>
      </c>
      <c r="AI5726" s="72">
        <f t="shared" si="1130"/>
        <v>2</v>
      </c>
      <c r="AJ5726">
        <f t="shared" si="1131"/>
        <v>9</v>
      </c>
      <c r="AK5726">
        <f t="shared" si="1132"/>
        <v>1996</v>
      </c>
    </row>
    <row r="5727" spans="1:37" x14ac:dyDescent="0.2">
      <c r="A5727" t="s">
        <v>70</v>
      </c>
      <c r="B5727" s="93">
        <v>35310</v>
      </c>
      <c r="C5727">
        <v>19.3</v>
      </c>
      <c r="D5727">
        <v>4.8</v>
      </c>
      <c r="E5727">
        <f t="shared" si="1126"/>
        <v>12.05</v>
      </c>
      <c r="F5727" s="106">
        <v>15.5</v>
      </c>
      <c r="G5727" s="107">
        <f t="shared" si="1133"/>
        <v>3.4499999999999993</v>
      </c>
      <c r="H5727">
        <f t="shared" si="1134"/>
        <v>9</v>
      </c>
      <c r="I5727">
        <f t="shared" si="1135"/>
        <v>1996</v>
      </c>
      <c r="Q5727" t="s">
        <v>72</v>
      </c>
      <c r="R5727" s="93">
        <v>35310</v>
      </c>
      <c r="S5727">
        <v>16.7</v>
      </c>
      <c r="T5727">
        <v>8.3000000000000007</v>
      </c>
      <c r="U5727">
        <f t="shared" si="1127"/>
        <v>12.5</v>
      </c>
      <c r="V5727" s="106">
        <v>14.5</v>
      </c>
      <c r="W5727" s="107">
        <f t="shared" si="1136"/>
        <v>2</v>
      </c>
      <c r="X5727">
        <f t="shared" si="1137"/>
        <v>9</v>
      </c>
      <c r="AG5727" s="93">
        <f t="shared" si="1128"/>
        <v>35311</v>
      </c>
      <c r="AH5727" s="107">
        <f t="shared" si="1129"/>
        <v>5.7500000000000009</v>
      </c>
      <c r="AI5727" s="72">
        <f t="shared" si="1130"/>
        <v>3</v>
      </c>
      <c r="AJ5727">
        <f t="shared" si="1131"/>
        <v>9</v>
      </c>
      <c r="AK5727">
        <f t="shared" si="1132"/>
        <v>1996</v>
      </c>
    </row>
    <row r="5728" spans="1:37" x14ac:dyDescent="0.2">
      <c r="A5728" t="s">
        <v>70</v>
      </c>
      <c r="B5728" s="93">
        <v>35311</v>
      </c>
      <c r="C5728">
        <v>11.1</v>
      </c>
      <c r="D5728">
        <v>7.6</v>
      </c>
      <c r="E5728">
        <f t="shared" si="1126"/>
        <v>9.35</v>
      </c>
      <c r="F5728" s="106">
        <v>15.5</v>
      </c>
      <c r="G5728" s="107">
        <f t="shared" si="1133"/>
        <v>6.15</v>
      </c>
      <c r="H5728">
        <f t="shared" si="1134"/>
        <v>9</v>
      </c>
      <c r="I5728">
        <f t="shared" si="1135"/>
        <v>1996</v>
      </c>
      <c r="Q5728" t="s">
        <v>72</v>
      </c>
      <c r="R5728" s="93">
        <v>35311</v>
      </c>
      <c r="S5728">
        <v>11.2</v>
      </c>
      <c r="T5728">
        <v>7.1</v>
      </c>
      <c r="U5728">
        <f t="shared" si="1127"/>
        <v>9.1499999999999986</v>
      </c>
      <c r="V5728" s="106">
        <v>14.5</v>
      </c>
      <c r="W5728" s="107">
        <f t="shared" si="1136"/>
        <v>5.3500000000000014</v>
      </c>
      <c r="X5728">
        <f t="shared" si="1137"/>
        <v>9</v>
      </c>
      <c r="AG5728" s="93">
        <f t="shared" si="1128"/>
        <v>35312</v>
      </c>
      <c r="AH5728" s="107">
        <f t="shared" si="1129"/>
        <v>8.5250000000000004</v>
      </c>
      <c r="AI5728" s="72">
        <f t="shared" si="1130"/>
        <v>4</v>
      </c>
      <c r="AJ5728">
        <f t="shared" si="1131"/>
        <v>9</v>
      </c>
      <c r="AK5728">
        <f t="shared" si="1132"/>
        <v>1996</v>
      </c>
    </row>
    <row r="5729" spans="1:37" x14ac:dyDescent="0.2">
      <c r="A5729" t="s">
        <v>70</v>
      </c>
      <c r="B5729" s="93">
        <v>35312</v>
      </c>
      <c r="C5729">
        <v>6.7</v>
      </c>
      <c r="D5729">
        <v>4.8</v>
      </c>
      <c r="E5729">
        <f t="shared" si="1126"/>
        <v>5.75</v>
      </c>
      <c r="F5729" s="106">
        <v>15.5</v>
      </c>
      <c r="G5729" s="107">
        <f t="shared" si="1133"/>
        <v>9.75</v>
      </c>
      <c r="H5729">
        <f t="shared" si="1134"/>
        <v>9</v>
      </c>
      <c r="I5729">
        <f t="shared" si="1135"/>
        <v>1996</v>
      </c>
      <c r="Q5729" t="s">
        <v>72</v>
      </c>
      <c r="R5729" s="93">
        <v>35312</v>
      </c>
      <c r="S5729">
        <v>8.9</v>
      </c>
      <c r="T5729">
        <v>5.5</v>
      </c>
      <c r="U5729">
        <f t="shared" si="1127"/>
        <v>7.2</v>
      </c>
      <c r="V5729" s="106">
        <v>14.5</v>
      </c>
      <c r="W5729" s="107">
        <f t="shared" si="1136"/>
        <v>7.3</v>
      </c>
      <c r="X5729">
        <f t="shared" si="1137"/>
        <v>9</v>
      </c>
      <c r="AG5729" s="93">
        <f t="shared" si="1128"/>
        <v>35313</v>
      </c>
      <c r="AH5729" s="107">
        <f t="shared" si="1129"/>
        <v>6.2750000000000004</v>
      </c>
      <c r="AI5729" s="72">
        <f t="shared" si="1130"/>
        <v>5</v>
      </c>
      <c r="AJ5729">
        <f t="shared" si="1131"/>
        <v>9</v>
      </c>
      <c r="AK5729">
        <f t="shared" si="1132"/>
        <v>1996</v>
      </c>
    </row>
    <row r="5730" spans="1:37" x14ac:dyDescent="0.2">
      <c r="A5730" t="s">
        <v>70</v>
      </c>
      <c r="B5730" s="93">
        <v>35313</v>
      </c>
      <c r="C5730">
        <v>13.5</v>
      </c>
      <c r="D5730">
        <v>4.5</v>
      </c>
      <c r="E5730">
        <f t="shared" si="1126"/>
        <v>9</v>
      </c>
      <c r="F5730" s="106">
        <v>15.5</v>
      </c>
      <c r="G5730" s="107">
        <f t="shared" si="1133"/>
        <v>6.5</v>
      </c>
      <c r="H5730">
        <f t="shared" si="1134"/>
        <v>9</v>
      </c>
      <c r="I5730">
        <f t="shared" si="1135"/>
        <v>1996</v>
      </c>
      <c r="Q5730" t="s">
        <v>72</v>
      </c>
      <c r="R5730" s="93">
        <v>35313</v>
      </c>
      <c r="S5730">
        <v>10.199999999999999</v>
      </c>
      <c r="T5730">
        <v>6.7</v>
      </c>
      <c r="U5730">
        <f t="shared" si="1127"/>
        <v>8.4499999999999993</v>
      </c>
      <c r="V5730" s="106">
        <v>14.5</v>
      </c>
      <c r="W5730" s="107">
        <f t="shared" si="1136"/>
        <v>6.0500000000000007</v>
      </c>
      <c r="X5730">
        <f t="shared" si="1137"/>
       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0"/>
        <v>6</v>
      </c>
      <c r="AJ5730">
        <f t="shared" si="1131"/>
        <v>9</v>
      </c>
      <c r="AK5730">
        <f t="shared" si="1132"/>
        <v>1996</v>
      </c>
    </row>
    <row r="5731" spans="1:37" x14ac:dyDescent="0.2">
      <c r="A5731" t="s">
        <v>70</v>
      </c>
      <c r="B5731" s="93">
        <v>35314</v>
      </c>
      <c r="C5731">
        <v>17.399999999999999</v>
      </c>
      <c r="D5731">
        <v>-0.5</v>
      </c>
      <c r="E5731">
        <f t="shared" si="1126"/>
        <v>8.4499999999999993</v>
      </c>
      <c r="F5731" s="106">
        <v>15.5</v>
      </c>
      <c r="G5731" s="107">
        <f t="shared" si="1133"/>
        <v>7.0500000000000007</v>
      </c>
      <c r="H5731">
        <f t="shared" si="1134"/>
        <v>9</v>
      </c>
      <c r="I5731">
        <f t="shared" si="1135"/>
        <v>1996</v>
      </c>
      <c r="Q5731" t="s">
        <v>72</v>
      </c>
      <c r="R5731" s="93">
        <v>35314</v>
      </c>
      <c r="S5731">
        <v>14.9</v>
      </c>
      <c r="T5731">
        <v>1.9</v>
      </c>
      <c r="U5731">
        <f t="shared" si="1127"/>
        <v>8.4</v>
      </c>
      <c r="V5731" s="106">
        <v>14.5</v>
      </c>
      <c r="W5731" s="107">
        <f t="shared" si="1136"/>
        <v>6.1</v>
      </c>
      <c r="X5731">
        <f t="shared" si="1137"/>
        <v>9</v>
      </c>
      <c r="AG5731" s="93">
        <f t="shared" si="1128"/>
        <v>35315</v>
      </c>
      <c r="AH5731" s="107">
        <f t="shared" si="1129"/>
        <v>5.0249999999999995</v>
      </c>
      <c r="AI5731" s="72">
        <f t="shared" si="1130"/>
        <v>7</v>
      </c>
      <c r="AJ5731">
        <f t="shared" si="1131"/>
        <v>9</v>
      </c>
      <c r="AK5731">
        <f t="shared" si="1132"/>
        <v>1996</v>
      </c>
    </row>
    <row r="5732" spans="1:37" x14ac:dyDescent="0.2">
      <c r="A5732" t="s">
        <v>70</v>
      </c>
      <c r="B5732" s="93">
        <v>35315</v>
      </c>
      <c r="C5732">
        <v>19.8</v>
      </c>
      <c r="D5732">
        <v>1.1000000000000001</v>
      </c>
      <c r="E5732">
        <f t="shared" si="1126"/>
        <v>10.450000000000001</v>
      </c>
      <c r="F5732" s="106">
        <v>15.5</v>
      </c>
      <c r="G5732" s="107">
        <f t="shared" si="1133"/>
        <v>5.0499999999999989</v>
      </c>
      <c r="H5732">
        <f t="shared" si="1134"/>
        <v>9</v>
      </c>
      <c r="I5732">
        <f t="shared" si="1135"/>
        <v>1996</v>
      </c>
      <c r="Q5732" t="s">
        <v>72</v>
      </c>
      <c r="R5732" s="93">
        <v>35315</v>
      </c>
      <c r="S5732">
        <v>17</v>
      </c>
      <c r="T5732">
        <v>2</v>
      </c>
      <c r="U5732">
        <f t="shared" si="1127"/>
        <v>9.5</v>
      </c>
      <c r="V5732" s="106">
        <v>14.5</v>
      </c>
      <c r="W5732" s="107">
        <f t="shared" si="1136"/>
        <v>5</v>
      </c>
      <c r="X5732">
        <f t="shared" si="1137"/>
        <v>9</v>
      </c>
      <c r="AG5732" s="93">
        <f t="shared" si="1128"/>
        <v>35316</v>
      </c>
      <c r="AH5732" s="107">
        <f t="shared" si="1129"/>
        <v>2.7750000000000004</v>
      </c>
      <c r="AI5732" s="72">
        <f t="shared" si="1130"/>
        <v>8</v>
      </c>
      <c r="AJ5732">
        <f t="shared" si="1131"/>
        <v>9</v>
      </c>
      <c r="AK5732">
        <f t="shared" si="1132"/>
        <v>1996</v>
      </c>
    </row>
    <row r="5733" spans="1:37" x14ac:dyDescent="0.2">
      <c r="A5733" t="s">
        <v>70</v>
      </c>
      <c r="B5733" s="93">
        <v>35316</v>
      </c>
      <c r="C5733">
        <v>22.6</v>
      </c>
      <c r="D5733">
        <v>5.7</v>
      </c>
      <c r="E5733">
        <f t="shared" si="1126"/>
        <v>14.15</v>
      </c>
      <c r="F5733" s="106">
        <v>15.5</v>
      </c>
      <c r="G5733" s="107">
        <f t="shared" si="1133"/>
        <v>1.3499999999999996</v>
      </c>
      <c r="H5733">
        <f t="shared" si="1134"/>
        <v>9</v>
      </c>
      <c r="I5733">
        <f t="shared" si="1135"/>
        <v>1996</v>
      </c>
      <c r="Q5733" t="s">
        <v>72</v>
      </c>
      <c r="R5733" s="93">
        <v>35316</v>
      </c>
      <c r="S5733">
        <v>16.399999999999999</v>
      </c>
      <c r="T5733">
        <v>4.2</v>
      </c>
      <c r="U5733">
        <f t="shared" si="1127"/>
        <v>10.299999999999999</v>
      </c>
      <c r="V5733" s="106">
        <v>14.5</v>
      </c>
      <c r="W5733" s="107">
        <f t="shared" si="1136"/>
        <v>4.2000000000000011</v>
      </c>
      <c r="X5733">
        <f t="shared" si="1137"/>
        <v>9</v>
      </c>
      <c r="AG5733" s="93">
        <f t="shared" si="1128"/>
        <v>35317</v>
      </c>
      <c r="AH5733" s="107">
        <f t="shared" si="1129"/>
        <v>5.4999999999999991</v>
      </c>
      <c r="AI5733" s="72">
        <f t="shared" si="1130"/>
        <v>9</v>
      </c>
      <c r="AJ5733">
        <f t="shared" si="1131"/>
        <v>9</v>
      </c>
      <c r="AK5733">
        <f t="shared" si="1132"/>
        <v>1996</v>
      </c>
    </row>
    <row r="5734" spans="1:37" x14ac:dyDescent="0.2">
      <c r="A5734" t="s">
        <v>70</v>
      </c>
      <c r="B5734" s="93">
        <v>35317</v>
      </c>
      <c r="C5734">
        <v>16.3</v>
      </c>
      <c r="D5734">
        <v>4.4000000000000004</v>
      </c>
      <c r="E5734">
        <f t="shared" si="1126"/>
        <v>10.350000000000001</v>
      </c>
      <c r="F5734" s="106">
        <v>15.5</v>
      </c>
      <c r="G5734" s="107">
        <f t="shared" si="1133"/>
        <v>5.1499999999999986</v>
      </c>
      <c r="H5734">
        <f t="shared" si="1134"/>
        <v>9</v>
      </c>
      <c r="I5734">
        <f t="shared" si="1135"/>
        <v>1996</v>
      </c>
      <c r="Q5734" t="s">
        <v>72</v>
      </c>
      <c r="R5734" s="93">
        <v>35317</v>
      </c>
      <c r="S5734">
        <v>14.6</v>
      </c>
      <c r="T5734">
        <v>2.7</v>
      </c>
      <c r="U5734">
        <f t="shared" si="1127"/>
        <v>8.65</v>
      </c>
      <c r="V5734" s="106">
        <v>14.5</v>
      </c>
      <c r="W5734" s="107">
        <f t="shared" si="1136"/>
        <v>5.85</v>
      </c>
      <c r="X5734">
        <f t="shared" si="1137"/>
        <v>9</v>
      </c>
      <c r="AG5734" s="93">
        <f t="shared" si="1128"/>
        <v>35318</v>
      </c>
      <c r="AH5734" s="107">
        <f t="shared" si="1129"/>
        <v>2.4500000000000002</v>
      </c>
      <c r="AI5734" s="72">
        <f t="shared" si="1130"/>
        <v>10</v>
      </c>
      <c r="AJ5734">
        <f t="shared" si="1131"/>
        <v>9</v>
      </c>
      <c r="AK5734">
        <f t="shared" si="1132"/>
        <v>1996</v>
      </c>
    </row>
    <row r="5735" spans="1:37" x14ac:dyDescent="0.2">
      <c r="A5735" t="s">
        <v>70</v>
      </c>
      <c r="B5735" s="93">
        <v>35318</v>
      </c>
      <c r="C5735">
        <v>20.8</v>
      </c>
      <c r="D5735">
        <v>5.8</v>
      </c>
      <c r="E5735">
        <f t="shared" si="1126"/>
        <v>13.3</v>
      </c>
      <c r="F5735" s="106">
        <v>15.5</v>
      </c>
      <c r="G5735" s="107">
        <f t="shared" si="1133"/>
        <v>2.1999999999999993</v>
      </c>
      <c r="H5735">
        <f t="shared" si="1134"/>
        <v>9</v>
      </c>
      <c r="I5735">
        <f t="shared" si="1135"/>
        <v>1996</v>
      </c>
      <c r="Q5735" t="s">
        <v>72</v>
      </c>
      <c r="R5735" s="93">
        <v>35318</v>
      </c>
      <c r="S5735">
        <v>19.899999999999999</v>
      </c>
      <c r="T5735">
        <v>3.7</v>
      </c>
      <c r="U5735">
        <f t="shared" si="1127"/>
        <v>11.799999999999999</v>
      </c>
      <c r="V5735" s="106">
        <v>14.5</v>
      </c>
      <c r="W5735" s="107">
        <f t="shared" si="1136"/>
        <v>2.7000000000000011</v>
      </c>
      <c r="X5735">
        <f t="shared" si="1137"/>
        <v>9</v>
      </c>
      <c r="AG5735" s="93">
        <f t="shared" si="1128"/>
        <v>35319</v>
      </c>
      <c r="AH5735" s="107">
        <f t="shared" si="1129"/>
        <v>0.54999999999999982</v>
      </c>
      <c r="AI5735" s="72">
        <f t="shared" si="1130"/>
        <v>11</v>
      </c>
      <c r="AJ5735">
        <f t="shared" si="1131"/>
        <v>9</v>
      </c>
      <c r="AK5735">
        <f t="shared" si="1132"/>
        <v>1996</v>
      </c>
    </row>
    <row r="5736" spans="1:37" x14ac:dyDescent="0.2">
      <c r="A5736" t="s">
        <v>70</v>
      </c>
      <c r="B5736" s="93">
        <v>35319</v>
      </c>
      <c r="C5736">
        <v>24.4</v>
      </c>
      <c r="D5736">
        <v>4.8</v>
      </c>
      <c r="E5736">
        <f t="shared" si="1126"/>
        <v>14.6</v>
      </c>
      <c r="F5736" s="106">
        <v>15.5</v>
      </c>
      <c r="G5736" s="107">
        <f t="shared" si="1133"/>
        <v>0.90000000000000036</v>
      </c>
      <c r="H5736">
        <f t="shared" si="1134"/>
        <v>9</v>
      </c>
      <c r="I5736">
        <f t="shared" si="1135"/>
        <v>1996</v>
      </c>
      <c r="Q5736" t="s">
        <v>72</v>
      </c>
      <c r="R5736" s="93">
        <v>35319</v>
      </c>
      <c r="S5736">
        <v>23.1</v>
      </c>
      <c r="T5736">
        <v>5.5</v>
      </c>
      <c r="U5736">
        <f t="shared" si="1127"/>
        <v>14.3</v>
      </c>
      <c r="V5736" s="106">
        <v>14.5</v>
      </c>
      <c r="W5736" s="107">
        <f t="shared" si="1136"/>
        <v>0.19999999999999929</v>
      </c>
      <c r="X5736">
        <f t="shared" si="1137"/>
        <v>9</v>
      </c>
      <c r="AG5736" s="93">
        <f t="shared" si="1128"/>
        <v>35320</v>
      </c>
      <c r="AH5736" s="107">
        <f t="shared" si="1129"/>
        <v>0</v>
      </c>
      <c r="AI5736" s="72">
        <f t="shared" si="1130"/>
        <v>12</v>
      </c>
      <c r="AJ5736">
        <f t="shared" si="1131"/>
        <v>9</v>
      </c>
      <c r="AK5736">
        <f t="shared" si="1132"/>
        <v>1996</v>
      </c>
    </row>
    <row r="5737" spans="1:37" x14ac:dyDescent="0.2">
      <c r="A5737" t="s">
        <v>70</v>
      </c>
      <c r="B5737" s="93">
        <v>35320</v>
      </c>
      <c r="C5737">
        <v>26.5</v>
      </c>
      <c r="D5737">
        <v>4.5999999999999996</v>
      </c>
      <c r="E5737">
        <f t="shared" si="1126"/>
        <v>15.55</v>
      </c>
      <c r="F5737" s="106">
        <v>15.5</v>
      </c>
      <c r="G5737" s="107">
        <f t="shared" si="1133"/>
        <v>0</v>
      </c>
      <c r="H5737">
        <f t="shared" si="1134"/>
        <v>9</v>
      </c>
      <c r="I5737">
        <f t="shared" si="1135"/>
        <v>1996</v>
      </c>
      <c r="Q5737" t="s">
        <v>72</v>
      </c>
      <c r="R5737" s="93">
        <v>35320</v>
      </c>
      <c r="S5737">
        <v>26.7</v>
      </c>
      <c r="T5737">
        <v>5.5</v>
      </c>
      <c r="U5737">
        <f t="shared" si="1127"/>
        <v>16.100000000000001</v>
      </c>
      <c r="V5737" s="106">
        <v>14.5</v>
      </c>
      <c r="W5737" s="107">
        <f t="shared" si="1136"/>
        <v>0</v>
      </c>
      <c r="X5737">
        <f t="shared" si="1137"/>
        <v>9</v>
      </c>
      <c r="AG5737" s="93">
        <f t="shared" si="1128"/>
        <v>35321</v>
      </c>
      <c r="AH5737" s="107">
        <f t="shared" si="1129"/>
        <v>0</v>
      </c>
      <c r="AI5737" s="72">
        <f t="shared" si="1130"/>
        <v>13</v>
      </c>
      <c r="AJ5737">
        <f t="shared" si="1131"/>
        <v>9</v>
      </c>
      <c r="AK5737">
        <f t="shared" si="1132"/>
        <v>1996</v>
      </c>
    </row>
    <row r="5738" spans="1:37" x14ac:dyDescent="0.2">
      <c r="A5738" t="s">
        <v>70</v>
      </c>
      <c r="B5738" s="93">
        <v>35321</v>
      </c>
      <c r="C5738">
        <v>26.8</v>
      </c>
      <c r="D5738">
        <v>5.6</v>
      </c>
      <c r="E5738">
        <f t="shared" si="1126"/>
        <v>16.2</v>
      </c>
      <c r="F5738" s="106">
        <v>15.5</v>
      </c>
      <c r="G5738" s="107">
        <f t="shared" si="1133"/>
        <v>0</v>
      </c>
      <c r="H5738">
        <f t="shared" si="1134"/>
        <v>9</v>
      </c>
      <c r="I5738">
        <f t="shared" si="1135"/>
        <v>1996</v>
      </c>
      <c r="Q5738" t="s">
        <v>72</v>
      </c>
      <c r="R5738" s="93">
        <v>35321</v>
      </c>
      <c r="S5738">
        <v>24.5</v>
      </c>
      <c r="T5738">
        <v>10.7</v>
      </c>
      <c r="U5738">
        <f t="shared" si="1127"/>
        <v>17.600000000000001</v>
      </c>
      <c r="V5738" s="106">
        <v>14.5</v>
      </c>
      <c r="W5738" s="107">
        <f t="shared" si="1136"/>
        <v>0</v>
      </c>
      <c r="X5738">
        <f t="shared" si="1137"/>
        <v>9</v>
      </c>
      <c r="AG5738" s="93">
        <f t="shared" si="1128"/>
        <v>35322</v>
      </c>
      <c r="AH5738" s="107">
        <f t="shared" si="1129"/>
        <v>0</v>
      </c>
      <c r="AI5738" s="72">
        <f t="shared" si="1130"/>
        <v>14</v>
      </c>
      <c r="AJ5738">
        <f t="shared" si="1131"/>
        <v>9</v>
      </c>
      <c r="AK5738">
        <f t="shared" si="1132"/>
        <v>1996</v>
      </c>
    </row>
    <row r="5739" spans="1:37" x14ac:dyDescent="0.2">
      <c r="A5739" t="s">
        <v>70</v>
      </c>
      <c r="B5739" s="93">
        <v>35322</v>
      </c>
      <c r="C5739">
        <v>23.5</v>
      </c>
      <c r="D5739">
        <v>9.1999999999999993</v>
      </c>
      <c r="E5739">
        <f t="shared" si="1126"/>
        <v>16.350000000000001</v>
      </c>
      <c r="F5739" s="106">
        <v>15.5</v>
      </c>
      <c r="G5739" s="107">
        <f t="shared" si="1133"/>
        <v>0</v>
      </c>
      <c r="H5739">
        <f t="shared" si="1134"/>
        <v>9</v>
      </c>
      <c r="I5739">
        <f t="shared" si="1135"/>
        <v>1996</v>
      </c>
      <c r="Q5739" t="s">
        <v>72</v>
      </c>
      <c r="R5739" s="93">
        <v>35322</v>
      </c>
      <c r="S5739">
        <v>21.9</v>
      </c>
      <c r="T5739">
        <v>7.8</v>
      </c>
      <c r="U5739">
        <f t="shared" si="1127"/>
        <v>14.85</v>
      </c>
      <c r="V5739" s="106">
        <v>14.5</v>
      </c>
      <c r="W5739" s="107">
        <f t="shared" si="1136"/>
        <v>0</v>
      </c>
      <c r="X5739">
        <f t="shared" si="1137"/>
        <v>9</v>
      </c>
      <c r="AG5739" s="93">
        <f t="shared" si="1128"/>
        <v>35323</v>
      </c>
      <c r="AH5739" s="107">
        <f t="shared" si="1129"/>
        <v>1.9500000000000002</v>
      </c>
      <c r="AI5739" s="72">
        <f t="shared" si="1130"/>
        <v>15</v>
      </c>
      <c r="AJ5739">
        <f t="shared" si="1131"/>
        <v>9</v>
      </c>
      <c r="AK5739">
        <f t="shared" si="1132"/>
        <v>1996</v>
      </c>
    </row>
    <row r="5740" spans="1:37" x14ac:dyDescent="0.2">
      <c r="A5740" t="s">
        <v>70</v>
      </c>
      <c r="B5740" s="93">
        <v>35323</v>
      </c>
      <c r="C5740">
        <v>21.6</v>
      </c>
      <c r="D5740">
        <v>3.5</v>
      </c>
      <c r="E5740">
        <f t="shared" si="1126"/>
        <v>12.55</v>
      </c>
      <c r="F5740" s="106">
        <v>15.5</v>
      </c>
      <c r="G5740" s="107">
        <f t="shared" si="1133"/>
        <v>2.9499999999999993</v>
      </c>
      <c r="H5740">
        <f t="shared" si="1134"/>
        <v>9</v>
      </c>
      <c r="I5740">
        <f t="shared" si="1135"/>
        <v>1996</v>
      </c>
      <c r="Q5740" t="s">
        <v>72</v>
      </c>
      <c r="R5740" s="93">
        <v>35323</v>
      </c>
      <c r="S5740">
        <v>21.9</v>
      </c>
      <c r="T5740">
        <v>5.2</v>
      </c>
      <c r="U5740">
        <f t="shared" si="1127"/>
        <v>13.549999999999999</v>
      </c>
      <c r="V5740" s="106">
        <v>14.5</v>
      </c>
      <c r="W5740" s="107">
        <f t="shared" si="1136"/>
        <v>0.95000000000000107</v>
      </c>
      <c r="X5740">
        <f t="shared" si="1137"/>
        <v>9</v>
      </c>
      <c r="AG5740" s="93">
        <f t="shared" si="1128"/>
        <v>35324</v>
      </c>
      <c r="AH5740" s="107">
        <f t="shared" si="1129"/>
        <v>3.4000000000000004</v>
      </c>
      <c r="AI5740" s="72">
        <f t="shared" si="1130"/>
        <v>16</v>
      </c>
      <c r="AJ5740">
        <f t="shared" si="1131"/>
        <v>9</v>
      </c>
      <c r="AK5740">
        <f t="shared" si="1132"/>
        <v>1996</v>
      </c>
    </row>
    <row r="5741" spans="1:37" x14ac:dyDescent="0.2">
      <c r="A5741" t="s">
        <v>70</v>
      </c>
      <c r="B5741" s="93">
        <v>35324</v>
      </c>
      <c r="C5741">
        <v>16.2</v>
      </c>
      <c r="D5741">
        <v>8.1</v>
      </c>
      <c r="E5741">
        <f t="shared" si="1126"/>
        <v>12.149999999999999</v>
      </c>
      <c r="F5741" s="106">
        <v>15.5</v>
      </c>
      <c r="G5741" s="107">
        <f t="shared" si="1133"/>
        <v>3.3500000000000014</v>
      </c>
      <c r="H5741">
        <f t="shared" si="1134"/>
        <v>9</v>
      </c>
      <c r="I5741">
        <f t="shared" si="1135"/>
        <v>1996</v>
      </c>
      <c r="Q5741" t="s">
        <v>72</v>
      </c>
      <c r="R5741" s="93">
        <v>35324</v>
      </c>
      <c r="S5741">
        <v>12.2</v>
      </c>
      <c r="T5741">
        <v>9.9</v>
      </c>
      <c r="U5741">
        <f t="shared" si="1127"/>
        <v>11.05</v>
      </c>
      <c r="V5741" s="106">
        <v>14.5</v>
      </c>
      <c r="W5741" s="107">
        <f t="shared" si="1136"/>
        <v>3.4499999999999993</v>
      </c>
      <c r="X5741">
        <f t="shared" si="1137"/>
        <v>9</v>
      </c>
      <c r="AG5741" s="93">
        <f t="shared" si="1128"/>
        <v>35325</v>
      </c>
      <c r="AH5741" s="107">
        <f t="shared" si="1129"/>
        <v>7.0249999999999995</v>
      </c>
      <c r="AI5741" s="72">
        <f t="shared" si="1130"/>
        <v>17</v>
      </c>
      <c r="AJ5741">
        <f t="shared" si="1131"/>
        <v>9</v>
      </c>
      <c r="AK5741">
        <f t="shared" si="1132"/>
        <v>1996</v>
      </c>
    </row>
    <row r="5742" spans="1:37" x14ac:dyDescent="0.2">
      <c r="A5742" t="s">
        <v>70</v>
      </c>
      <c r="B5742" s="93">
        <v>35325</v>
      </c>
      <c r="C5742">
        <v>9</v>
      </c>
      <c r="D5742">
        <v>5.3</v>
      </c>
      <c r="E5742">
        <f t="shared" si="1126"/>
        <v>7.15</v>
      </c>
      <c r="F5742" s="106">
        <v>15.5</v>
      </c>
      <c r="G5742" s="107">
        <f t="shared" si="1133"/>
        <v>8.35</v>
      </c>
      <c r="H5742">
        <f t="shared" si="1134"/>
        <v>9</v>
      </c>
      <c r="I5742">
        <f t="shared" si="1135"/>
        <v>1996</v>
      </c>
      <c r="Q5742" t="s">
        <v>72</v>
      </c>
      <c r="R5742" s="93">
        <v>35325</v>
      </c>
      <c r="S5742">
        <v>10</v>
      </c>
      <c r="T5742">
        <v>7.6</v>
      </c>
      <c r="U5742">
        <f t="shared" si="1127"/>
        <v>8.8000000000000007</v>
      </c>
      <c r="V5742" s="106">
        <v>14.5</v>
      </c>
      <c r="W5742" s="107">
        <f t="shared" si="1136"/>
        <v>5.6999999999999993</v>
      </c>
      <c r="X5742">
        <f t="shared" si="1137"/>
        <v>9</v>
      </c>
      <c r="AG5742" s="93">
        <f t="shared" si="1128"/>
        <v>35326</v>
      </c>
      <c r="AH5742" s="107">
        <f t="shared" si="1129"/>
        <v>6.2249999999999996</v>
      </c>
      <c r="AI5742" s="72">
        <f t="shared" si="1130"/>
        <v>18</v>
      </c>
      <c r="AJ5742">
        <f t="shared" si="1131"/>
        <v>9</v>
      </c>
      <c r="AK5742">
        <f t="shared" si="1132"/>
        <v>1996</v>
      </c>
    </row>
    <row r="5743" spans="1:37" x14ac:dyDescent="0.2">
      <c r="A5743" t="s">
        <v>70</v>
      </c>
      <c r="B5743" s="93">
        <v>35326</v>
      </c>
      <c r="C5743">
        <v>10.1</v>
      </c>
      <c r="D5743">
        <v>4.3</v>
      </c>
      <c r="E5743">
        <f t="shared" si="1126"/>
        <v>7.1999999999999993</v>
      </c>
      <c r="F5743" s="106">
        <v>15.5</v>
      </c>
      <c r="G5743" s="107">
        <f t="shared" si="1133"/>
        <v>8.3000000000000007</v>
      </c>
      <c r="H5743">
        <f t="shared" si="1134"/>
        <v>9</v>
      </c>
      <c r="I5743">
        <f t="shared" si="1135"/>
        <v>1996</v>
      </c>
      <c r="Q5743" t="s">
        <v>72</v>
      </c>
      <c r="R5743" s="93">
        <v>35326</v>
      </c>
      <c r="S5743">
        <v>12.3</v>
      </c>
      <c r="T5743">
        <v>8.4</v>
      </c>
      <c r="U5743">
        <f t="shared" si="1127"/>
        <v>10.350000000000001</v>
      </c>
      <c r="V5743" s="106">
        <v>14.5</v>
      </c>
      <c r="W5743" s="107">
        <f t="shared" si="1136"/>
        <v>4.1499999999999986</v>
      </c>
      <c r="X5743">
        <f t="shared" si="1137"/>
        <v>9</v>
      </c>
      <c r="AG5743" s="93">
        <f t="shared" si="1128"/>
        <v>35327</v>
      </c>
      <c r="AH5743" s="107">
        <f t="shared" si="1129"/>
        <v>7.9249999999999998</v>
      </c>
      <c r="AI5743" s="72">
        <f t="shared" si="1130"/>
        <v>19</v>
      </c>
      <c r="AJ5743">
        <f t="shared" si="1131"/>
        <v>9</v>
      </c>
      <c r="AK5743">
        <f t="shared" si="1132"/>
        <v>1996</v>
      </c>
    </row>
    <row r="5744" spans="1:37" x14ac:dyDescent="0.2">
      <c r="A5744" t="s">
        <v>70</v>
      </c>
      <c r="B5744" s="93">
        <v>35327</v>
      </c>
      <c r="C5744">
        <v>9.9</v>
      </c>
      <c r="D5744">
        <v>4.0999999999999996</v>
      </c>
      <c r="E5744">
        <f t="shared" si="1126"/>
        <v>7</v>
      </c>
      <c r="F5744" s="106">
        <v>15.5</v>
      </c>
      <c r="G5744" s="107">
        <f t="shared" si="1133"/>
        <v>8.5</v>
      </c>
      <c r="H5744">
        <f t="shared" si="1134"/>
        <v>9</v>
      </c>
      <c r="I5744">
        <f t="shared" si="1135"/>
        <v>1996</v>
      </c>
      <c r="Q5744" t="s">
        <v>72</v>
      </c>
      <c r="R5744" s="93">
        <v>35327</v>
      </c>
      <c r="S5744">
        <v>9.5</v>
      </c>
      <c r="T5744">
        <v>4.8</v>
      </c>
      <c r="U5744">
        <f t="shared" si="1127"/>
        <v>7.15</v>
      </c>
      <c r="V5744" s="106">
        <v>14.5</v>
      </c>
      <c r="W5744" s="107">
        <f t="shared" si="1136"/>
        <v>7.35</v>
      </c>
      <c r="X5744">
        <f t="shared" si="1137"/>
        <v>9</v>
      </c>
      <c r="AG5744" s="93">
        <f t="shared" si="1128"/>
        <v>35328</v>
      </c>
      <c r="AH5744" s="107">
        <f t="shared" si="1129"/>
        <v>7.9249999999999998</v>
      </c>
      <c r="AI5744" s="72">
        <f t="shared" si="1130"/>
        <v>20</v>
      </c>
      <c r="AJ5744">
        <f t="shared" si="1131"/>
        <v>9</v>
      </c>
      <c r="AK5744">
        <f t="shared" si="1132"/>
        <v>1996</v>
      </c>
    </row>
    <row r="5745" spans="1:37" x14ac:dyDescent="0.2">
      <c r="A5745" t="s">
        <v>70</v>
      </c>
      <c r="B5745" s="93">
        <v>35328</v>
      </c>
      <c r="C5745">
        <v>10.9</v>
      </c>
      <c r="D5745">
        <v>1.7</v>
      </c>
      <c r="E5745">
        <f t="shared" si="1126"/>
        <v>6.3</v>
      </c>
      <c r="F5745" s="106">
        <v>15.5</v>
      </c>
      <c r="G5745" s="107">
        <f t="shared" si="1133"/>
        <v>9.1999999999999993</v>
      </c>
      <c r="H5745">
        <f t="shared" si="1134"/>
        <v>9</v>
      </c>
      <c r="I5745">
        <f t="shared" si="1135"/>
        <v>1996</v>
      </c>
      <c r="Q5745" t="s">
        <v>72</v>
      </c>
      <c r="R5745" s="93">
        <v>35328</v>
      </c>
      <c r="S5745">
        <v>13.6</v>
      </c>
      <c r="T5745">
        <v>2.1</v>
      </c>
      <c r="U5745">
        <f t="shared" si="1127"/>
        <v>7.85</v>
      </c>
      <c r="V5745" s="106">
        <v>14.5</v>
      </c>
      <c r="W5745" s="107">
        <f t="shared" si="1136"/>
        <v>6.65</v>
      </c>
      <c r="X5745">
        <f t="shared" si="1137"/>
        <v>9</v>
      </c>
      <c r="AG5745" s="93">
        <f t="shared" si="1128"/>
        <v>35329</v>
      </c>
      <c r="AH5745" s="107">
        <f t="shared" si="1129"/>
        <v>9.4499999999999993</v>
      </c>
      <c r="AI5745" s="72">
        <f t="shared" si="1130"/>
        <v>21</v>
      </c>
      <c r="AJ5745">
        <f t="shared" si="1131"/>
        <v>9</v>
      </c>
      <c r="AK5745">
        <f t="shared" si="1132"/>
        <v>1996</v>
      </c>
    </row>
    <row r="5746" spans="1:37" x14ac:dyDescent="0.2">
      <c r="A5746" t="s">
        <v>70</v>
      </c>
      <c r="B5746" s="93">
        <v>35329</v>
      </c>
      <c r="C5746">
        <v>13</v>
      </c>
      <c r="D5746">
        <v>-2.5</v>
      </c>
      <c r="E5746">
        <f t="shared" si="1126"/>
        <v>5.25</v>
      </c>
      <c r="F5746" s="106">
        <v>15.5</v>
      </c>
      <c r="G5746" s="107">
        <f t="shared" si="1133"/>
        <v>10.25</v>
      </c>
      <c r="H5746">
        <f t="shared" si="1134"/>
        <v>9</v>
      </c>
      <c r="I5746">
        <f t="shared" si="1135"/>
        <v>1996</v>
      </c>
      <c r="Q5746" t="s">
        <v>72</v>
      </c>
      <c r="R5746" s="93">
        <v>35329</v>
      </c>
      <c r="S5746">
        <v>13.1</v>
      </c>
      <c r="T5746">
        <v>-1.4</v>
      </c>
      <c r="U5746">
        <f t="shared" si="1127"/>
        <v>5.85</v>
      </c>
      <c r="V5746" s="106">
        <v>14.5</v>
      </c>
      <c r="W5746" s="107">
        <f t="shared" si="1136"/>
        <v>8.65</v>
      </c>
      <c r="X5746">
        <f t="shared" si="1137"/>
        <v>9</v>
      </c>
      <c r="AG5746" s="93">
        <f t="shared" si="1128"/>
        <v>35330</v>
      </c>
      <c r="AH5746" s="107">
        <f t="shared" si="1129"/>
        <v>11.125</v>
      </c>
      <c r="AI5746" s="72">
        <f t="shared" si="1130"/>
        <v>22</v>
      </c>
      <c r="AJ5746">
        <f t="shared" si="1131"/>
        <v>9</v>
      </c>
      <c r="AK5746">
        <f t="shared" si="1132"/>
        <v>1996</v>
      </c>
    </row>
    <row r="5747" spans="1:37" x14ac:dyDescent="0.2">
      <c r="A5747" t="s">
        <v>70</v>
      </c>
      <c r="B5747" s="93">
        <v>35330</v>
      </c>
      <c r="C5747">
        <v>4</v>
      </c>
      <c r="D5747">
        <v>-1.1000000000000001</v>
      </c>
      <c r="E5747">
        <f t="shared" si="1126"/>
        <v>1.45</v>
      </c>
      <c r="F5747" s="106">
        <v>15.5</v>
      </c>
      <c r="G5747" s="107">
        <f t="shared" si="1133"/>
        <v>14.05</v>
      </c>
      <c r="H5747">
        <f t="shared" si="1134"/>
        <v>9</v>
      </c>
      <c r="I5747">
        <f t="shared" si="1135"/>
        <v>1996</v>
      </c>
      <c r="Q5747" t="s">
        <v>72</v>
      </c>
      <c r="R5747" s="93">
        <v>35330</v>
      </c>
      <c r="S5747">
        <v>11.3</v>
      </c>
      <c r="T5747">
        <v>1.3</v>
      </c>
      <c r="U5747">
        <f t="shared" si="1127"/>
        <v>6.3000000000000007</v>
      </c>
      <c r="V5747" s="106">
        <v>14.5</v>
      </c>
      <c r="W5747" s="107">
        <f t="shared" si="1136"/>
        <v>8.1999999999999993</v>
      </c>
      <c r="X5747">
        <f t="shared" si="1137"/>
        <v>9</v>
      </c>
      <c r="AG5747" s="93">
        <f t="shared" si="1128"/>
        <v>35331</v>
      </c>
      <c r="AH5747" s="107">
        <f t="shared" si="1129"/>
        <v>10.8</v>
      </c>
      <c r="AI5747" s="72">
        <f t="shared" si="1130"/>
        <v>23</v>
      </c>
      <c r="AJ5747">
        <f t="shared" si="1131"/>
        <v>9</v>
      </c>
      <c r="AK5747">
        <f t="shared" si="1132"/>
        <v>1996</v>
      </c>
    </row>
    <row r="5748" spans="1:37" x14ac:dyDescent="0.2">
      <c r="A5748" t="s">
        <v>70</v>
      </c>
      <c r="B5748" s="93">
        <v>35331</v>
      </c>
      <c r="C5748">
        <v>10</v>
      </c>
      <c r="D5748">
        <v>-3.2</v>
      </c>
      <c r="E5748">
        <f t="shared" si="1126"/>
        <v>3.4</v>
      </c>
      <c r="F5748" s="106">
        <v>15.5</v>
      </c>
      <c r="G5748" s="107">
        <f t="shared" si="1133"/>
        <v>12.1</v>
      </c>
      <c r="H5748">
        <f t="shared" si="1134"/>
        <v>9</v>
      </c>
      <c r="I5748">
        <f t="shared" si="1135"/>
        <v>1996</v>
      </c>
      <c r="Q5748" t="s">
        <v>72</v>
      </c>
      <c r="R5748" s="93">
        <v>35331</v>
      </c>
      <c r="S5748">
        <v>10.3</v>
      </c>
      <c r="T5748">
        <v>-0.3</v>
      </c>
      <c r="U5748">
        <f t="shared" si="1127"/>
        <v>5</v>
      </c>
      <c r="V5748" s="106">
        <v>14.5</v>
      </c>
      <c r="W5748" s="107">
        <f t="shared" si="1136"/>
        <v>9.5</v>
      </c>
      <c r="X5748">
        <f t="shared" si="1137"/>
        <v>9</v>
      </c>
      <c r="AG5748" s="93">
        <f t="shared" si="1128"/>
        <v>35332</v>
      </c>
      <c r="AH5748" s="107">
        <f t="shared" si="1129"/>
        <v>8.2249999999999996</v>
      </c>
      <c r="AI5748" s="72">
        <f t="shared" si="1130"/>
        <v>24</v>
      </c>
      <c r="AJ5748">
        <f t="shared" si="1131"/>
        <v>9</v>
      </c>
      <c r="AK5748">
        <f t="shared" si="1132"/>
        <v>1996</v>
      </c>
    </row>
    <row r="5749" spans="1:37" x14ac:dyDescent="0.2">
      <c r="A5749" t="s">
        <v>70</v>
      </c>
      <c r="B5749" s="93">
        <v>35332</v>
      </c>
      <c r="C5749">
        <v>13.4</v>
      </c>
      <c r="D5749">
        <v>-0.8</v>
      </c>
      <c r="E5749">
        <f t="shared" si="1126"/>
        <v>6.3</v>
      </c>
      <c r="F5749" s="106">
        <v>15.5</v>
      </c>
      <c r="G5749" s="107">
        <f t="shared" si="1133"/>
        <v>9.1999999999999993</v>
      </c>
      <c r="H5749">
        <f t="shared" si="1134"/>
        <v>9</v>
      </c>
      <c r="I5749">
        <f t="shared" si="1135"/>
        <v>1996</v>
      </c>
      <c r="Q5749" t="s">
        <v>72</v>
      </c>
      <c r="R5749" s="93">
        <v>35332</v>
      </c>
      <c r="S5749">
        <v>13.7</v>
      </c>
      <c r="T5749">
        <v>0.8</v>
      </c>
      <c r="U5749">
        <f t="shared" si="1127"/>
        <v>7.25</v>
      </c>
      <c r="V5749" s="106">
        <v>14.5</v>
      </c>
      <c r="W5749" s="107">
        <f t="shared" si="1136"/>
        <v>7.25</v>
      </c>
      <c r="X5749">
        <f t="shared" si="1137"/>
        <v>9</v>
      </c>
      <c r="AG5749" s="93">
        <f t="shared" si="1128"/>
        <v>35333</v>
      </c>
      <c r="AH5749" s="107">
        <f t="shared" si="1129"/>
        <v>10.649999999999999</v>
      </c>
      <c r="AI5749" s="72">
        <f t="shared" si="1130"/>
        <v>25</v>
      </c>
      <c r="AJ5749">
        <f t="shared" si="1131"/>
        <v>9</v>
      </c>
      <c r="AK5749">
        <f t="shared" si="1132"/>
        <v>1996</v>
      </c>
    </row>
    <row r="5750" spans="1:37" x14ac:dyDescent="0.2">
      <c r="A5750" t="s">
        <v>70</v>
      </c>
      <c r="B5750" s="93">
        <v>35333</v>
      </c>
      <c r="C5750">
        <v>11.4</v>
      </c>
      <c r="D5750">
        <v>-1.7</v>
      </c>
      <c r="E5750">
        <f t="shared" si="1126"/>
        <v>4.8500000000000005</v>
      </c>
      <c r="F5750" s="106">
        <v>15.5</v>
      </c>
      <c r="G5750" s="107">
        <f t="shared" si="1133"/>
        <v>10.649999999999999</v>
      </c>
      <c r="H5750">
        <f t="shared" si="1134"/>
        <v>9</v>
      </c>
      <c r="I5750">
        <f t="shared" si="1135"/>
        <v>1996</v>
      </c>
      <c r="Q5750" t="s">
        <v>72</v>
      </c>
      <c r="R5750" s="93">
        <v>35333</v>
      </c>
      <c r="S5750">
        <v>8.9</v>
      </c>
      <c r="T5750">
        <v>-1.2</v>
      </c>
      <c r="U5750">
        <f t="shared" si="1127"/>
        <v>3.85</v>
      </c>
      <c r="V5750" s="106">
        <v>14.5</v>
      </c>
      <c r="W5750" s="107">
        <f t="shared" si="1136"/>
        <v>10.65</v>
      </c>
      <c r="X5750">
        <f t="shared" si="1137"/>
        <v>9</v>
      </c>
      <c r="AG5750" s="93">
        <f t="shared" si="1128"/>
        <v>35334</v>
      </c>
      <c r="AH5750" s="107">
        <f t="shared" si="1129"/>
        <v>11.25</v>
      </c>
      <c r="AI5750" s="72">
        <f t="shared" si="1130"/>
        <v>26</v>
      </c>
      <c r="AJ5750">
        <f t="shared" si="1131"/>
        <v>9</v>
      </c>
      <c r="AK5750">
        <f t="shared" si="1132"/>
        <v>1996</v>
      </c>
    </row>
    <row r="5751" spans="1:37" x14ac:dyDescent="0.2">
      <c r="A5751" t="s">
        <v>70</v>
      </c>
      <c r="B5751" s="93">
        <v>35334</v>
      </c>
      <c r="C5751">
        <v>12.7</v>
      </c>
      <c r="D5751">
        <v>-3.7</v>
      </c>
      <c r="E5751">
        <f t="shared" si="1126"/>
        <v>4.5</v>
      </c>
      <c r="F5751" s="106">
        <v>15.5</v>
      </c>
      <c r="G5751" s="107">
        <f t="shared" si="1133"/>
        <v>11</v>
      </c>
      <c r="H5751">
        <f t="shared" si="1134"/>
        <v>9</v>
      </c>
      <c r="I5751">
        <f t="shared" si="1135"/>
        <v>1996</v>
      </c>
      <c r="Q5751" t="s">
        <v>72</v>
      </c>
      <c r="R5751" s="93">
        <v>35334</v>
      </c>
      <c r="S5751">
        <v>8</v>
      </c>
      <c r="T5751">
        <v>-2</v>
      </c>
      <c r="U5751">
        <f t="shared" si="1127"/>
        <v>3</v>
      </c>
      <c r="V5751" s="106">
        <v>14.5</v>
      </c>
      <c r="W5751" s="107">
        <f t="shared" si="1136"/>
        <v>11.5</v>
      </c>
      <c r="X5751">
        <f t="shared" si="1137"/>
        <v>9</v>
      </c>
      <c r="AG5751" s="93">
        <f t="shared" si="1128"/>
        <v>35335</v>
      </c>
      <c r="AH5751" s="107">
        <f t="shared" si="1129"/>
        <v>2.9750000000000005</v>
      </c>
      <c r="AI5751" s="72">
        <f t="shared" si="1130"/>
        <v>27</v>
      </c>
      <c r="AJ5751">
        <f t="shared" si="1131"/>
        <v>9</v>
      </c>
      <c r="AK5751">
        <f t="shared" si="1132"/>
        <v>1996</v>
      </c>
    </row>
    <row r="5752" spans="1:37" x14ac:dyDescent="0.2">
      <c r="A5752" t="s">
        <v>70</v>
      </c>
      <c r="B5752" s="93">
        <v>35335</v>
      </c>
      <c r="C5752">
        <v>21.7</v>
      </c>
      <c r="D5752">
        <v>8.5</v>
      </c>
      <c r="E5752">
        <f t="shared" si="1126"/>
        <v>15.1</v>
      </c>
      <c r="F5752" s="106">
        <v>15.5</v>
      </c>
      <c r="G5752" s="107">
        <f t="shared" si="1133"/>
        <v>0.40000000000000036</v>
      </c>
      <c r="H5752">
        <f t="shared" si="1134"/>
        <v>9</v>
      </c>
      <c r="I5752">
        <f t="shared" si="1135"/>
        <v>1996</v>
      </c>
      <c r="Q5752" t="s">
        <v>72</v>
      </c>
      <c r="R5752" s="93">
        <v>35335</v>
      </c>
      <c r="S5752">
        <v>13.2</v>
      </c>
      <c r="T5752">
        <v>4.7</v>
      </c>
      <c r="U5752">
        <f t="shared" si="1127"/>
        <v>8.9499999999999993</v>
      </c>
      <c r="V5752" s="106">
        <v>14.5</v>
      </c>
      <c r="W5752" s="107">
        <f t="shared" si="1136"/>
        <v>5.5500000000000007</v>
      </c>
      <c r="X5752">
        <f t="shared" si="1137"/>
        <v>9</v>
      </c>
      <c r="AG5752" s="93">
        <f t="shared" si="1128"/>
        <v>35336</v>
      </c>
      <c r="AH5752" s="107">
        <f t="shared" si="1129"/>
        <v>10.324999999999999</v>
      </c>
      <c r="AI5752" s="72">
        <f t="shared" si="1130"/>
        <v>28</v>
      </c>
      <c r="AJ5752">
        <f t="shared" si="1131"/>
        <v>9</v>
      </c>
      <c r="AK5752">
        <f t="shared" si="1132"/>
        <v>1996</v>
      </c>
    </row>
    <row r="5753" spans="1:37" x14ac:dyDescent="0.2">
      <c r="A5753" t="s">
        <v>70</v>
      </c>
      <c r="B5753" s="93">
        <v>35336</v>
      </c>
      <c r="C5753">
        <v>8.6</v>
      </c>
      <c r="D5753">
        <v>3.9</v>
      </c>
      <c r="E5753">
        <f t="shared" si="1126"/>
        <v>6.25</v>
      </c>
      <c r="F5753" s="106">
        <v>15.5</v>
      </c>
      <c r="G5753" s="107">
        <f t="shared" si="1133"/>
        <v>9.25</v>
      </c>
      <c r="H5753">
        <f t="shared" si="1134"/>
        <v>9</v>
      </c>
      <c r="I5753">
        <f t="shared" si="1135"/>
        <v>1996</v>
      </c>
      <c r="Q5753" t="s">
        <v>72</v>
      </c>
      <c r="R5753" s="93">
        <v>35336</v>
      </c>
      <c r="S5753">
        <v>5.9</v>
      </c>
      <c r="T5753">
        <v>0.3</v>
      </c>
      <c r="U5753">
        <f t="shared" si="1127"/>
        <v>3.1</v>
      </c>
      <c r="V5753" s="106">
        <v>14.5</v>
      </c>
      <c r="W5753" s="107">
        <f t="shared" si="1136"/>
        <v>11.4</v>
      </c>
      <c r="X5753">
        <f t="shared" si="1137"/>
        <v>9</v>
      </c>
      <c r="AG5753" s="93">
        <f t="shared" si="1128"/>
        <v>35337</v>
      </c>
      <c r="AH5753" s="107">
        <f t="shared" si="1129"/>
        <v>11.9</v>
      </c>
      <c r="AI5753" s="72">
        <f t="shared" si="1130"/>
        <v>29</v>
      </c>
      <c r="AJ5753">
        <f t="shared" si="1131"/>
        <v>9</v>
      </c>
      <c r="AK5753">
        <f t="shared" si="1132"/>
        <v>1996</v>
      </c>
    </row>
    <row r="5754" spans="1:37" x14ac:dyDescent="0.2">
      <c r="A5754" t="s">
        <v>70</v>
      </c>
      <c r="B5754" s="93">
        <v>35337</v>
      </c>
      <c r="C5754">
        <v>7.5</v>
      </c>
      <c r="D5754">
        <v>1</v>
      </c>
      <c r="E5754">
        <f t="shared" si="1126"/>
        <v>4.25</v>
      </c>
      <c r="F5754" s="106">
        <v>15.5</v>
      </c>
      <c r="G5754" s="107">
        <f t="shared" si="1133"/>
        <v>11.25</v>
      </c>
      <c r="H5754">
        <f t="shared" si="1134"/>
        <v>9</v>
      </c>
      <c r="I5754">
        <f t="shared" si="1135"/>
        <v>1996</v>
      </c>
      <c r="Q5754" t="s">
        <v>72</v>
      </c>
      <c r="R5754" s="93">
        <v>35337</v>
      </c>
      <c r="S5754">
        <v>5.7</v>
      </c>
      <c r="T5754">
        <v>-1.8</v>
      </c>
      <c r="U5754">
        <f t="shared" si="1127"/>
        <v>1.9500000000000002</v>
      </c>
      <c r="V5754" s="106">
        <v>14.5</v>
      </c>
      <c r="W5754" s="107">
        <f t="shared" si="1136"/>
        <v>12.55</v>
      </c>
      <c r="X5754">
        <f t="shared" si="1137"/>
        <v>9</v>
      </c>
      <c r="AG5754" s="93">
        <f t="shared" si="1128"/>
        <v>35338</v>
      </c>
      <c r="AH5754" s="107">
        <f t="shared" si="1129"/>
        <v>14.45</v>
      </c>
      <c r="AI5754" s="72">
        <f t="shared" si="1130"/>
        <v>30</v>
      </c>
      <c r="AJ5754">
        <f t="shared" si="1131"/>
        <v>9</v>
      </c>
      <c r="AK5754">
        <f t="shared" si="1132"/>
        <v>1996</v>
      </c>
    </row>
    <row r="5755" spans="1:37" x14ac:dyDescent="0.2">
      <c r="A5755" t="s">
        <v>70</v>
      </c>
      <c r="B5755" s="93">
        <v>35338</v>
      </c>
      <c r="C5755">
        <v>1.3</v>
      </c>
      <c r="D5755">
        <v>-0.8</v>
      </c>
      <c r="E5755">
        <f t="shared" si="1126"/>
        <v>0.25</v>
      </c>
      <c r="F5755" s="106">
        <v>15.5</v>
      </c>
      <c r="G5755" s="107">
        <f t="shared" si="1133"/>
        <v>15.25</v>
      </c>
      <c r="H5755">
        <f t="shared" si="1134"/>
        <v>9</v>
      </c>
      <c r="I5755">
        <f t="shared" si="1135"/>
        <v>1996</v>
      </c>
      <c r="Q5755" t="s">
        <v>72</v>
      </c>
      <c r="R5755" s="93">
        <v>35338</v>
      </c>
      <c r="S5755">
        <v>3.2</v>
      </c>
      <c r="T5755">
        <v>-1.5</v>
      </c>
      <c r="U5755">
        <f t="shared" si="1127"/>
        <v>0.85000000000000009</v>
      </c>
      <c r="V5755" s="106">
        <v>14.5</v>
      </c>
      <c r="W5755" s="107">
        <f t="shared" si="1136"/>
        <v>13.65</v>
      </c>
      <c r="X5755">
        <f t="shared" si="1137"/>
        <v>9</v>
      </c>
      <c r="AG5755" s="93">
        <f t="shared" si="1128"/>
        <v>35339</v>
      </c>
      <c r="AH5755" s="107">
        <f t="shared" si="1129"/>
        <v>15.174999999999999</v>
      </c>
      <c r="AI5755" s="72">
        <f t="shared" si="1130"/>
        <v>1</v>
      </c>
      <c r="AJ5755">
        <f t="shared" si="1131"/>
        <v>10</v>
      </c>
      <c r="AK5755">
        <f t="shared" si="1132"/>
        <v>1996</v>
      </c>
    </row>
    <row r="5756" spans="1:37" x14ac:dyDescent="0.2">
      <c r="A5756" t="s">
        <v>70</v>
      </c>
      <c r="B5756" s="93">
        <v>35339</v>
      </c>
      <c r="C5756">
        <v>-0.1</v>
      </c>
      <c r="D5756">
        <v>-2.2000000000000002</v>
      </c>
      <c r="E5756">
        <f t="shared" si="1126"/>
        <v>-1.1500000000000001</v>
      </c>
      <c r="F5756" s="106">
        <v>15.5</v>
      </c>
      <c r="G5756" s="107">
        <f t="shared" si="1133"/>
        <v>16.649999999999999</v>
      </c>
      <c r="H5756">
        <f t="shared" si="1134"/>
        <v>10</v>
      </c>
      <c r="I5756">
        <f t="shared" si="1135"/>
        <v>1996</v>
      </c>
      <c r="Q5756" t="s">
        <v>72</v>
      </c>
      <c r="R5756" s="93">
        <v>35339</v>
      </c>
      <c r="S5756">
        <v>3.7</v>
      </c>
      <c r="T5756">
        <v>-2.1</v>
      </c>
      <c r="U5756">
        <f t="shared" si="1127"/>
        <v>0.8</v>
      </c>
      <c r="V5756" s="106">
        <v>14.5</v>
      </c>
      <c r="W5756" s="107">
        <f t="shared" si="1136"/>
        <v>13.7</v>
      </c>
      <c r="X5756">
        <f t="shared" si="1137"/>
        <v>10</v>
      </c>
      <c r="AG5756" s="93">
        <f t="shared" si="1128"/>
        <v>35340</v>
      </c>
      <c r="AH5756" s="107">
        <f t="shared" si="1129"/>
        <v>13.675000000000001</v>
      </c>
      <c r="AI5756" s="72">
        <f t="shared" si="1130"/>
        <v>2</v>
      </c>
      <c r="AJ5756">
        <f t="shared" si="1131"/>
        <v>10</v>
      </c>
      <c r="AK5756">
        <f t="shared" si="1132"/>
        <v>1996</v>
      </c>
    </row>
    <row r="5757" spans="1:37" x14ac:dyDescent="0.2">
      <c r="A5757" t="s">
        <v>70</v>
      </c>
      <c r="B5757" s="93">
        <v>35340</v>
      </c>
      <c r="C5757">
        <v>6.1</v>
      </c>
      <c r="D5757">
        <v>-2.2999999999999998</v>
      </c>
      <c r="E5757">
        <f t="shared" si="1126"/>
        <v>1.9</v>
      </c>
      <c r="F5757" s="106">
        <v>15.5</v>
      </c>
      <c r="G5757" s="107">
        <f t="shared" si="1133"/>
        <v>13.6</v>
      </c>
      <c r="H5757">
        <f t="shared" si="1134"/>
        <v>10</v>
      </c>
      <c r="I5757">
        <f t="shared" si="1135"/>
        <v>1996</v>
      </c>
      <c r="Q5757" t="s">
        <v>72</v>
      </c>
      <c r="R5757" s="93">
        <v>35340</v>
      </c>
      <c r="S5757">
        <v>4.4000000000000004</v>
      </c>
      <c r="T5757">
        <v>-2.9</v>
      </c>
      <c r="U5757">
        <f t="shared" si="1127"/>
        <v>0.75000000000000022</v>
      </c>
      <c r="V5757" s="106">
        <v>14.5</v>
      </c>
      <c r="W5757" s="107">
        <f t="shared" si="1136"/>
        <v>13.75</v>
      </c>
      <c r="X5757">
        <f t="shared" si="1137"/>
        <v>10</v>
      </c>
      <c r="AG5757" s="93">
        <f t="shared" si="1128"/>
        <v>35341</v>
      </c>
      <c r="AH5757" s="107">
        <f t="shared" si="1129"/>
        <v>5.4249999999999998</v>
      </c>
      <c r="AI5757" s="72">
        <f t="shared" si="1130"/>
        <v>3</v>
      </c>
      <c r="AJ5757">
        <f t="shared" si="1131"/>
        <v>10</v>
      </c>
      <c r="AK5757">
        <f t="shared" si="1132"/>
        <v>1996</v>
      </c>
    </row>
    <row r="5758" spans="1:37" x14ac:dyDescent="0.2">
      <c r="A5758" t="s">
        <v>70</v>
      </c>
      <c r="B5758" s="93">
        <v>35341</v>
      </c>
      <c r="C5758">
        <v>21.5</v>
      </c>
      <c r="D5758">
        <v>3.6</v>
      </c>
      <c r="E5758">
        <f t="shared" si="1126"/>
        <v>12.55</v>
      </c>
      <c r="F5758" s="106">
        <v>15.5</v>
      </c>
      <c r="G5758" s="107">
        <f t="shared" si="1133"/>
        <v>2.9499999999999993</v>
      </c>
      <c r="H5758">
        <f t="shared" si="1134"/>
        <v>10</v>
      </c>
      <c r="I5758">
        <f t="shared" si="1135"/>
        <v>1996</v>
      </c>
      <c r="Q5758" t="s">
        <v>72</v>
      </c>
      <c r="R5758" s="93">
        <v>35341</v>
      </c>
      <c r="S5758">
        <v>12.5</v>
      </c>
      <c r="T5758">
        <v>0.7</v>
      </c>
      <c r="U5758">
        <f t="shared" si="1127"/>
        <v>6.6</v>
      </c>
      <c r="V5758" s="106">
        <v>14.5</v>
      </c>
      <c r="W5758" s="107">
        <f t="shared" si="1136"/>
        <v>7.9</v>
      </c>
      <c r="X5758">
        <f t="shared" si="1137"/>
        <v>10</v>
      </c>
      <c r="AG5758" s="93">
        <f t="shared" si="1128"/>
        <v>35342</v>
      </c>
      <c r="AH5758" s="107">
        <f t="shared" si="1129"/>
        <v>1.1000000000000005</v>
      </c>
      <c r="AI5758" s="72">
        <f t="shared" si="1130"/>
        <v>4</v>
      </c>
      <c r="AJ5758">
        <f t="shared" si="1131"/>
        <v>10</v>
      </c>
      <c r="AK5758">
        <f t="shared" si="1132"/>
        <v>1996</v>
      </c>
    </row>
    <row r="5759" spans="1:37" x14ac:dyDescent="0.2">
      <c r="A5759" t="s">
        <v>70</v>
      </c>
      <c r="B5759" s="93">
        <v>35342</v>
      </c>
      <c r="C5759">
        <v>23</v>
      </c>
      <c r="D5759">
        <v>8.1999999999999993</v>
      </c>
      <c r="E5759">
        <f t="shared" si="1126"/>
        <v>15.6</v>
      </c>
      <c r="F5759" s="106">
        <v>15.5</v>
      </c>
      <c r="G5759" s="107">
        <f t="shared" si="1133"/>
        <v>0</v>
      </c>
      <c r="H5759">
        <f t="shared" si="1134"/>
        <v>10</v>
      </c>
      <c r="I5759">
        <f t="shared" si="1135"/>
        <v>1996</v>
      </c>
      <c r="Q5759" t="s">
        <v>72</v>
      </c>
      <c r="R5759" s="93">
        <v>35342</v>
      </c>
      <c r="S5759">
        <v>22.2</v>
      </c>
      <c r="T5759">
        <v>2.4</v>
      </c>
      <c r="U5759">
        <f t="shared" si="1127"/>
        <v>12.299999999999999</v>
      </c>
      <c r="V5759" s="106">
        <v>14.5</v>
      </c>
      <c r="W5759" s="107">
        <f t="shared" si="1136"/>
        <v>2.2000000000000011</v>
      </c>
      <c r="X5759">
        <f t="shared" si="1137"/>
        <v>10</v>
      </c>
      <c r="AG5759" s="93">
        <f t="shared" si="1128"/>
        <v>35343</v>
      </c>
      <c r="AH5759" s="107">
        <f t="shared" si="1129"/>
        <v>6.2750000000000004</v>
      </c>
      <c r="AI5759" s="72">
        <f t="shared" si="1130"/>
        <v>5</v>
      </c>
      <c r="AJ5759">
        <f t="shared" si="1131"/>
        <v>10</v>
      </c>
      <c r="AK5759">
        <f t="shared" si="1132"/>
        <v>1996</v>
      </c>
    </row>
    <row r="5760" spans="1:37" x14ac:dyDescent="0.2">
      <c r="A5760" t="s">
        <v>70</v>
      </c>
      <c r="B5760" s="93">
        <v>35343</v>
      </c>
      <c r="C5760">
        <v>13.9</v>
      </c>
      <c r="D5760">
        <v>6.1</v>
      </c>
      <c r="E5760">
        <f t="shared" si="1126"/>
        <v>10</v>
      </c>
      <c r="F5760" s="106">
        <v>15.5</v>
      </c>
      <c r="G5760" s="107">
        <f t="shared" si="1133"/>
        <v>5.5</v>
      </c>
      <c r="H5760">
        <f t="shared" si="1134"/>
        <v>10</v>
      </c>
      <c r="I5760">
        <f t="shared" si="1135"/>
        <v>1996</v>
      </c>
      <c r="Q5760" t="s">
        <v>72</v>
      </c>
      <c r="R5760" s="93">
        <v>35343</v>
      </c>
      <c r="S5760">
        <v>13.2</v>
      </c>
      <c r="T5760">
        <v>1.7</v>
      </c>
      <c r="U5760">
        <f t="shared" si="1127"/>
        <v>7.4499999999999993</v>
      </c>
      <c r="V5760" s="106">
        <v>14.5</v>
      </c>
      <c r="W5760" s="107">
        <f t="shared" si="1136"/>
        <v>7.0500000000000007</v>
      </c>
      <c r="X5760">
        <f t="shared" si="1137"/>
        <v>10</v>
      </c>
      <c r="AG5760" s="93">
        <f t="shared" si="1128"/>
        <v>35344</v>
      </c>
      <c r="AH5760" s="107">
        <f t="shared" si="1129"/>
        <v>8.1</v>
      </c>
      <c r="AI5760" s="72">
        <f t="shared" si="1130"/>
        <v>6</v>
      </c>
      <c r="AJ5760">
        <f t="shared" si="1131"/>
        <v>10</v>
      </c>
      <c r="AK5760">
        <f t="shared" si="1132"/>
        <v>1996</v>
      </c>
    </row>
    <row r="5761" spans="1:37" x14ac:dyDescent="0.2">
      <c r="A5761" t="s">
        <v>70</v>
      </c>
      <c r="B5761" s="93">
        <v>35344</v>
      </c>
      <c r="C5761">
        <v>12</v>
      </c>
      <c r="D5761">
        <v>4.0999999999999996</v>
      </c>
      <c r="E5761">
        <f t="shared" si="1126"/>
        <v>8.0500000000000007</v>
      </c>
      <c r="F5761" s="106">
        <v>15.5</v>
      </c>
      <c r="G5761" s="107">
        <f t="shared" si="1133"/>
        <v>7.4499999999999993</v>
      </c>
      <c r="H5761">
        <f t="shared" si="1134"/>
        <v>10</v>
      </c>
      <c r="I5761">
        <f t="shared" si="1135"/>
        <v>1996</v>
      </c>
      <c r="Q5761" t="s">
        <v>72</v>
      </c>
      <c r="R5761" s="93">
        <v>35344</v>
      </c>
      <c r="S5761">
        <v>12.6</v>
      </c>
      <c r="T5761">
        <v>-1.1000000000000001</v>
      </c>
      <c r="U5761">
        <f t="shared" si="1127"/>
        <v>5.75</v>
      </c>
      <c r="V5761" s="106">
        <v>14.5</v>
      </c>
      <c r="W5761" s="107">
        <f t="shared" si="1136"/>
        <v>8.75</v>
      </c>
      <c r="X5761">
        <f t="shared" si="1137"/>
        <v>10</v>
      </c>
      <c r="AG5761" s="93">
        <f t="shared" si="1128"/>
        <v>35345</v>
      </c>
      <c r="AH5761" s="107">
        <f t="shared" si="1129"/>
        <v>2.5999999999999996</v>
      </c>
      <c r="AI5761" s="72">
        <f t="shared" si="1130"/>
        <v>7</v>
      </c>
      <c r="AJ5761">
        <f t="shared" si="1131"/>
        <v>10</v>
      </c>
      <c r="AK5761">
        <f t="shared" si="1132"/>
        <v>1996</v>
      </c>
    </row>
    <row r="5762" spans="1:37" x14ac:dyDescent="0.2">
      <c r="A5762" t="s">
        <v>70</v>
      </c>
      <c r="B5762" s="93">
        <v>35345</v>
      </c>
      <c r="C5762">
        <v>20.3</v>
      </c>
      <c r="D5762">
        <v>7.2</v>
      </c>
      <c r="E5762">
        <f t="shared" si="1126"/>
        <v>13.75</v>
      </c>
      <c r="F5762" s="106">
        <v>15.5</v>
      </c>
      <c r="G5762" s="107">
        <f t="shared" si="1133"/>
        <v>1.75</v>
      </c>
      <c r="H5762">
        <f t="shared" si="1134"/>
        <v>10</v>
      </c>
      <c r="I5762">
        <f t="shared" si="1135"/>
        <v>1996</v>
      </c>
      <c r="Q5762" t="s">
        <v>72</v>
      </c>
      <c r="R5762" s="93">
        <v>35345</v>
      </c>
      <c r="S5762">
        <v>19.8</v>
      </c>
      <c r="T5762">
        <v>2.2999999999999998</v>
      </c>
      <c r="U5762">
        <f t="shared" si="1127"/>
        <v>11.05</v>
      </c>
      <c r="V5762" s="106">
        <v>14.5</v>
      </c>
      <c r="W5762" s="107">
        <f t="shared" si="1136"/>
        <v>3.4499999999999993</v>
      </c>
      <c r="X5762">
        <f t="shared" si="1137"/>
        <v>10</v>
      </c>
      <c r="AG5762" s="93">
        <f t="shared" si="1128"/>
        <v>35346</v>
      </c>
      <c r="AH5762" s="107">
        <f t="shared" si="1129"/>
        <v>5.875</v>
      </c>
      <c r="AI5762" s="72">
        <f t="shared" si="1130"/>
        <v>8</v>
      </c>
      <c r="AJ5762">
        <f t="shared" si="1131"/>
        <v>10</v>
      </c>
      <c r="AK5762">
        <f t="shared" si="1132"/>
        <v>1996</v>
      </c>
    </row>
    <row r="5763" spans="1:37" x14ac:dyDescent="0.2">
      <c r="A5763" t="s">
        <v>70</v>
      </c>
      <c r="B5763" s="93">
        <v>35346</v>
      </c>
      <c r="C5763">
        <v>15.4</v>
      </c>
      <c r="D5763">
        <v>3.4</v>
      </c>
      <c r="E5763">
        <f t="shared" si="1126"/>
        <v>9.4</v>
      </c>
      <c r="F5763" s="106">
        <v>15.5</v>
      </c>
      <c r="G5763" s="107">
        <f t="shared" si="1133"/>
        <v>6.1</v>
      </c>
      <c r="H5763">
        <f t="shared" si="1134"/>
        <v>10</v>
      </c>
      <c r="I5763">
        <f t="shared" si="1135"/>
        <v>1996</v>
      </c>
      <c r="Q5763" t="s">
        <v>72</v>
      </c>
      <c r="R5763" s="93">
        <v>35346</v>
      </c>
      <c r="S5763">
        <v>14.9</v>
      </c>
      <c r="T5763">
        <v>2.8</v>
      </c>
      <c r="U5763">
        <f t="shared" si="1127"/>
        <v>8.85</v>
      </c>
      <c r="V5763" s="106">
        <v>14.5</v>
      </c>
      <c r="W5763" s="107">
        <f t="shared" si="1136"/>
        <v>5.65</v>
      </c>
      <c r="X5763">
        <f t="shared" si="1137"/>
        <v>10</v>
      </c>
      <c r="AG5763" s="93">
        <f t="shared" si="1128"/>
        <v>35347</v>
      </c>
      <c r="AH5763" s="107">
        <f t="shared" si="1129"/>
        <v>4.3249999999999993</v>
      </c>
      <c r="AI5763" s="72">
        <f t="shared" si="1130"/>
        <v>9</v>
      </c>
      <c r="AJ5763">
        <f t="shared" si="1131"/>
        <v>10</v>
      </c>
      <c r="AK5763">
        <f t="shared" si="1132"/>
        <v>1996</v>
      </c>
    </row>
    <row r="5764" spans="1:37" x14ac:dyDescent="0.2">
      <c r="A5764" t="s">
        <v>70</v>
      </c>
      <c r="B5764" s="93">
        <v>35347</v>
      </c>
      <c r="C5764">
        <v>19.100000000000001</v>
      </c>
      <c r="D5764">
        <v>1.5</v>
      </c>
      <c r="E5764">
        <f t="shared" ref="E5764:E5827" si="1138">AVERAGE(C5764:D5764)</f>
        <v>10.3</v>
      </c>
      <c r="F5764" s="106">
        <v>15.5</v>
      </c>
      <c r="G5764" s="107">
        <f t="shared" si="1133"/>
        <v>5.1999999999999993</v>
      </c>
      <c r="H5764">
        <f t="shared" si="1134"/>
        <v>10</v>
      </c>
      <c r="I5764">
        <f t="shared" si="1135"/>
        <v>1996</v>
      </c>
      <c r="Q5764" t="s">
        <v>72</v>
      </c>
      <c r="R5764" s="93">
        <v>35347</v>
      </c>
      <c r="S5764">
        <v>19.100000000000001</v>
      </c>
      <c r="T5764">
        <v>3</v>
      </c>
      <c r="U5764">
        <f t="shared" ref="U5764:U5827" si="1139">AVERAGE(S5764:T5764)</f>
        <v>11.05</v>
      </c>
      <c r="V5764" s="106">
        <v>14.5</v>
      </c>
      <c r="W5764" s="107">
        <f t="shared" si="1136"/>
        <v>3.4499999999999993</v>
      </c>
      <c r="X5764">
        <f t="shared" si="1137"/>
        <v>10</v>
      </c>
      <c r="AG5764" s="93">
        <f t="shared" ref="AG5764:AG5827" si="1140">R5765</f>
        <v>35348</v>
      </c>
      <c r="AH5764" s="107">
        <f t="shared" ref="AH5764:AH5827" si="1141">AVERAGE(W5765,G5765)</f>
        <v>2.0499999999999998</v>
      </c>
      <c r="AI5764" s="72">
        <f t="shared" ref="AI5764:AI5827" si="1142">DAY(AG5764)</f>
        <v>10</v>
      </c>
      <c r="AJ5764">
        <f t="shared" ref="AJ5764:AJ5827" si="1143">MONTH(AG5764)</f>
        <v>10</v>
      </c>
      <c r="AK5764">
        <f t="shared" ref="AK5764:AK5827" si="1144">YEAR(AG5764)</f>
        <v>1996</v>
      </c>
    </row>
    <row r="5765" spans="1:37" x14ac:dyDescent="0.2">
      <c r="A5765" t="s">
        <v>70</v>
      </c>
      <c r="B5765" s="93">
        <v>35348</v>
      </c>
      <c r="C5765">
        <v>22.6</v>
      </c>
      <c r="D5765">
        <v>2.6</v>
      </c>
      <c r="E5765">
        <f t="shared" si="1138"/>
        <v>12.600000000000001</v>
      </c>
      <c r="F5765" s="106">
        <v>15.5</v>
      </c>
      <c r="G5765" s="107">
        <f t="shared" ref="G5765:G5828" si="1145">IF(F5765-E5765&gt;0,F5765-E5765,0)</f>
        <v>2.8999999999999986</v>
      </c>
      <c r="H5765">
        <f t="shared" ref="H5765:H5828" si="1146">MONTH(B5765)</f>
        <v>10</v>
      </c>
      <c r="I5765">
        <f t="shared" ref="I5765:I5828" si="1147">YEAR(B5765)</f>
        <v>1996</v>
      </c>
      <c r="Q5765" t="s">
        <v>72</v>
      </c>
      <c r="R5765" s="93">
        <v>35348</v>
      </c>
      <c r="S5765">
        <v>20.399999999999999</v>
      </c>
      <c r="T5765">
        <v>6.2</v>
      </c>
      <c r="U5765">
        <f t="shared" si="1139"/>
        <v>13.299999999999999</v>
      </c>
      <c r="V5765" s="106">
        <v>14.5</v>
      </c>
      <c r="W5765" s="107">
        <f t="shared" ref="W5765:W5828" si="1148">IF(V5765-U5765&gt;0,V5765-U5765,0)</f>
        <v>1.2000000000000011</v>
      </c>
      <c r="X5765">
        <f t="shared" ref="X5765:X5828" si="1149">MONTH(R5765)</f>
        <v>10</v>
      </c>
      <c r="AG5765" s="93">
        <f t="shared" si="1140"/>
        <v>35349</v>
      </c>
      <c r="AH5765" s="107">
        <f t="shared" si="1141"/>
        <v>6.4750000000000005</v>
      </c>
      <c r="AI5765" s="72">
        <f t="shared" si="1142"/>
        <v>11</v>
      </c>
      <c r="AJ5765">
        <f t="shared" si="1143"/>
        <v>10</v>
      </c>
      <c r="AK5765">
        <f t="shared" si="1144"/>
        <v>1996</v>
      </c>
    </row>
    <row r="5766" spans="1:37" x14ac:dyDescent="0.2">
      <c r="A5766" t="s">
        <v>70</v>
      </c>
      <c r="B5766" s="93">
        <v>35349</v>
      </c>
      <c r="C5766">
        <v>14.1</v>
      </c>
      <c r="D5766">
        <v>4.8</v>
      </c>
      <c r="E5766">
        <f t="shared" si="1138"/>
        <v>9.4499999999999993</v>
      </c>
      <c r="F5766" s="106">
        <v>15.5</v>
      </c>
      <c r="G5766" s="107">
        <f t="shared" si="1145"/>
        <v>6.0500000000000007</v>
      </c>
      <c r="H5766">
        <f t="shared" si="1146"/>
        <v>10</v>
      </c>
      <c r="I5766">
        <f t="shared" si="1147"/>
        <v>1996</v>
      </c>
      <c r="Q5766" t="s">
        <v>72</v>
      </c>
      <c r="R5766" s="93">
        <v>35349</v>
      </c>
      <c r="S5766">
        <v>13.1</v>
      </c>
      <c r="T5766">
        <v>2.1</v>
      </c>
      <c r="U5766">
        <f t="shared" si="1139"/>
        <v>7.6</v>
      </c>
      <c r="V5766" s="106">
        <v>14.5</v>
      </c>
      <c r="W5766" s="107">
        <f t="shared" si="1148"/>
        <v>6.9</v>
      </c>
      <c r="X5766">
        <f t="shared" si="1149"/>
        <v>10</v>
      </c>
      <c r="AG5766" s="93">
        <f t="shared" si="1140"/>
        <v>35350</v>
      </c>
      <c r="AH5766" s="107">
        <f t="shared" si="1141"/>
        <v>9.7249999999999996</v>
      </c>
      <c r="AI5766" s="72">
        <f t="shared" si="1142"/>
        <v>12</v>
      </c>
      <c r="AJ5766">
        <f t="shared" si="1143"/>
        <v>10</v>
      </c>
      <c r="AK5766">
        <f t="shared" si="1144"/>
        <v>1996</v>
      </c>
    </row>
    <row r="5767" spans="1:37" x14ac:dyDescent="0.2">
      <c r="A5767" t="s">
        <v>70</v>
      </c>
      <c r="B5767" s="93">
        <v>35350</v>
      </c>
      <c r="C5767">
        <v>10.3</v>
      </c>
      <c r="D5767">
        <v>0.7</v>
      </c>
      <c r="E5767">
        <f t="shared" si="1138"/>
        <v>5.5</v>
      </c>
      <c r="F5767" s="106">
        <v>15.5</v>
      </c>
      <c r="G5767" s="107">
        <f t="shared" si="1145"/>
        <v>10</v>
      </c>
      <c r="H5767">
        <f t="shared" si="1146"/>
        <v>10</v>
      </c>
      <c r="I5767">
        <f t="shared" si="1147"/>
        <v>1996</v>
      </c>
      <c r="Q5767" t="s">
        <v>72</v>
      </c>
      <c r="R5767" s="93">
        <v>35350</v>
      </c>
      <c r="S5767">
        <v>12.4</v>
      </c>
      <c r="T5767">
        <v>-2.2999999999999998</v>
      </c>
      <c r="U5767">
        <f t="shared" si="1139"/>
        <v>5.0500000000000007</v>
      </c>
      <c r="V5767" s="106">
        <v>14.5</v>
      </c>
      <c r="W5767" s="107">
        <f t="shared" si="1148"/>
        <v>9.4499999999999993</v>
      </c>
      <c r="X5767">
        <f t="shared" si="1149"/>
        <v>10</v>
      </c>
      <c r="AG5767" s="93">
        <f t="shared" si="1140"/>
        <v>35351</v>
      </c>
      <c r="AH5767" s="107">
        <f t="shared" si="1141"/>
        <v>7.0500000000000007</v>
      </c>
      <c r="AI5767" s="72">
        <f t="shared" si="1142"/>
        <v>13</v>
      </c>
      <c r="AJ5767">
        <f t="shared" si="1143"/>
        <v>10</v>
      </c>
      <c r="AK5767">
        <f t="shared" si="1144"/>
        <v>1996</v>
      </c>
    </row>
    <row r="5768" spans="1:37" x14ac:dyDescent="0.2">
      <c r="A5768" t="s">
        <v>70</v>
      </c>
      <c r="B5768" s="93">
        <v>35351</v>
      </c>
      <c r="C5768">
        <v>17.5</v>
      </c>
      <c r="D5768">
        <v>0.4</v>
      </c>
      <c r="E5768">
        <f t="shared" si="1138"/>
        <v>8.9499999999999993</v>
      </c>
      <c r="F5768" s="106">
        <v>15.5</v>
      </c>
      <c r="G5768" s="107">
        <f t="shared" si="1145"/>
        <v>6.5500000000000007</v>
      </c>
      <c r="H5768">
        <f t="shared" si="1146"/>
        <v>10</v>
      </c>
      <c r="I5768">
        <f t="shared" si="1147"/>
        <v>1996</v>
      </c>
      <c r="Q5768" t="s">
        <v>72</v>
      </c>
      <c r="R5768" s="93">
        <v>35351</v>
      </c>
      <c r="S5768">
        <v>13.9</v>
      </c>
      <c r="T5768">
        <v>0</v>
      </c>
      <c r="U5768">
        <f t="shared" si="1139"/>
        <v>6.95</v>
      </c>
      <c r="V5768" s="106">
        <v>14.5</v>
      </c>
      <c r="W5768" s="107">
        <f t="shared" si="1148"/>
        <v>7.55</v>
      </c>
      <c r="X5768">
        <f t="shared" si="1149"/>
        <v>10</v>
      </c>
      <c r="AG5768" s="93">
        <f t="shared" si="1140"/>
        <v>35352</v>
      </c>
      <c r="AH5768" s="107">
        <f t="shared" si="1141"/>
        <v>7.4</v>
      </c>
      <c r="AI5768" s="72">
        <f t="shared" si="1142"/>
        <v>14</v>
      </c>
      <c r="AJ5768">
        <f t="shared" si="1143"/>
        <v>10</v>
      </c>
      <c r="AK5768">
        <f t="shared" si="1144"/>
        <v>1996</v>
      </c>
    </row>
    <row r="5769" spans="1:37" x14ac:dyDescent="0.2">
      <c r="A5769" t="s">
        <v>70</v>
      </c>
      <c r="B5769" s="93">
        <v>35352</v>
      </c>
      <c r="C5769">
        <v>14.2</v>
      </c>
      <c r="D5769">
        <v>1.6</v>
      </c>
      <c r="E5769">
        <f t="shared" si="1138"/>
        <v>7.8999999999999995</v>
      </c>
      <c r="F5769" s="106">
        <v>15.5</v>
      </c>
      <c r="G5769" s="107">
        <f t="shared" si="1145"/>
        <v>7.6000000000000005</v>
      </c>
      <c r="H5769">
        <f t="shared" si="1146"/>
        <v>10</v>
      </c>
      <c r="I5769">
        <f t="shared" si="1147"/>
        <v>1996</v>
      </c>
      <c r="Q5769" t="s">
        <v>72</v>
      </c>
      <c r="R5769" s="93">
        <v>35352</v>
      </c>
      <c r="S5769">
        <v>14.5</v>
      </c>
      <c r="T5769">
        <v>0.1</v>
      </c>
      <c r="U5769">
        <f t="shared" si="1139"/>
        <v>7.3</v>
      </c>
      <c r="V5769" s="106">
        <v>14.5</v>
      </c>
      <c r="W5769" s="107">
        <f t="shared" si="1148"/>
        <v>7.2</v>
      </c>
      <c r="X5769">
        <f t="shared" si="1149"/>
        <v>10</v>
      </c>
      <c r="AG5769" s="93">
        <f t="shared" si="1140"/>
        <v>35353</v>
      </c>
      <c r="AH5769" s="107">
        <f t="shared" si="1141"/>
        <v>11.6</v>
      </c>
      <c r="AI5769" s="72">
        <f t="shared" si="1142"/>
        <v>15</v>
      </c>
      <c r="AJ5769">
        <f t="shared" si="1143"/>
        <v>10</v>
      </c>
      <c r="AK5769">
        <f t="shared" si="1144"/>
        <v>1996</v>
      </c>
    </row>
    <row r="5770" spans="1:37" x14ac:dyDescent="0.2">
      <c r="A5770" t="s">
        <v>70</v>
      </c>
      <c r="B5770" s="93">
        <v>35353</v>
      </c>
      <c r="C5770">
        <v>10.4</v>
      </c>
      <c r="D5770">
        <v>-3.4</v>
      </c>
      <c r="E5770">
        <f t="shared" si="1138"/>
        <v>3.5</v>
      </c>
      <c r="F5770" s="106">
        <v>15.5</v>
      </c>
      <c r="G5770" s="107">
        <f t="shared" si="1145"/>
        <v>12</v>
      </c>
      <c r="H5770">
        <f t="shared" si="1146"/>
        <v>10</v>
      </c>
      <c r="I5770">
        <f t="shared" si="1147"/>
        <v>1996</v>
      </c>
      <c r="Q5770" t="s">
        <v>72</v>
      </c>
      <c r="R5770" s="93">
        <v>35353</v>
      </c>
      <c r="S5770">
        <v>10.9</v>
      </c>
      <c r="T5770">
        <v>-4.3</v>
      </c>
      <c r="U5770">
        <f t="shared" si="1139"/>
        <v>3.3000000000000003</v>
      </c>
      <c r="V5770" s="106">
        <v>14.5</v>
      </c>
      <c r="W5770" s="107">
        <f t="shared" si="1148"/>
        <v>11.2</v>
      </c>
      <c r="X5770">
        <f t="shared" si="1149"/>
        <v>10</v>
      </c>
      <c r="AG5770" s="93">
        <f t="shared" si="1140"/>
        <v>35354</v>
      </c>
      <c r="AH5770" s="107">
        <f t="shared" si="1141"/>
        <v>14.6</v>
      </c>
      <c r="AI5770" s="72">
        <f t="shared" si="1142"/>
        <v>16</v>
      </c>
      <c r="AJ5770">
        <f t="shared" si="1143"/>
        <v>10</v>
      </c>
      <c r="AK5770">
        <f t="shared" si="1144"/>
        <v>1996</v>
      </c>
    </row>
    <row r="5771" spans="1:37" x14ac:dyDescent="0.2">
      <c r="A5771" t="s">
        <v>70</v>
      </c>
      <c r="B5771" s="93">
        <v>35354</v>
      </c>
      <c r="C5771">
        <v>4.4000000000000004</v>
      </c>
      <c r="D5771">
        <v>-3.4</v>
      </c>
      <c r="E5771">
        <f t="shared" si="1138"/>
        <v>0.50000000000000022</v>
      </c>
      <c r="F5771" s="106">
        <v>15.5</v>
      </c>
      <c r="G5771" s="107">
        <f t="shared" si="1145"/>
        <v>15</v>
      </c>
      <c r="H5771">
        <f t="shared" si="1146"/>
        <v>10</v>
      </c>
      <c r="I5771">
        <f t="shared" si="1147"/>
        <v>1996</v>
      </c>
      <c r="Q5771" t="s">
        <v>72</v>
      </c>
      <c r="R5771" s="93">
        <v>35354</v>
      </c>
      <c r="S5771">
        <v>6.7</v>
      </c>
      <c r="T5771">
        <v>-6.1</v>
      </c>
      <c r="U5771">
        <f t="shared" si="1139"/>
        <v>0.30000000000000027</v>
      </c>
      <c r="V5771" s="106">
        <v>14.5</v>
      </c>
      <c r="W5771" s="107">
        <f t="shared" si="1148"/>
        <v>14.2</v>
      </c>
      <c r="X5771">
        <f t="shared" si="1149"/>
        <v>10</v>
      </c>
      <c r="AG5771" s="93">
        <f t="shared" si="1140"/>
        <v>35355</v>
      </c>
      <c r="AH5771" s="107">
        <f t="shared" si="1141"/>
        <v>16.3</v>
      </c>
      <c r="AI5771" s="72">
        <f t="shared" si="1142"/>
        <v>17</v>
      </c>
      <c r="AJ5771">
        <f t="shared" si="1143"/>
        <v>10</v>
      </c>
      <c r="AK5771">
        <f t="shared" si="1144"/>
        <v>1996</v>
      </c>
    </row>
    <row r="5772" spans="1:37" x14ac:dyDescent="0.2">
      <c r="A5772" t="s">
        <v>70</v>
      </c>
      <c r="B5772" s="93">
        <v>35355</v>
      </c>
      <c r="C5772">
        <v>4.4000000000000004</v>
      </c>
      <c r="D5772">
        <v>-9.1</v>
      </c>
      <c r="E5772">
        <f t="shared" si="1138"/>
        <v>-2.3499999999999996</v>
      </c>
      <c r="F5772" s="106">
        <v>15.5</v>
      </c>
      <c r="G5772" s="107">
        <f t="shared" si="1145"/>
        <v>17.850000000000001</v>
      </c>
      <c r="H5772">
        <f t="shared" si="1146"/>
        <v>10</v>
      </c>
      <c r="I5772">
        <f t="shared" si="1147"/>
        <v>1996</v>
      </c>
      <c r="Q5772" t="s">
        <v>72</v>
      </c>
      <c r="R5772" s="93">
        <v>35355</v>
      </c>
      <c r="S5772">
        <v>6.3</v>
      </c>
      <c r="T5772">
        <v>-6.8</v>
      </c>
      <c r="U5772">
        <f t="shared" si="1139"/>
        <v>-0.25</v>
      </c>
      <c r="V5772" s="106">
        <v>14.5</v>
      </c>
      <c r="W5772" s="107">
        <f t="shared" si="1148"/>
        <v>14.75</v>
      </c>
      <c r="X5772">
        <f t="shared" si="1149"/>
        <v>10</v>
      </c>
      <c r="AG5772" s="93">
        <f t="shared" si="1140"/>
        <v>35356</v>
      </c>
      <c r="AH5772" s="107">
        <f t="shared" si="1141"/>
        <v>11.824999999999999</v>
      </c>
      <c r="AI5772" s="72">
        <f t="shared" si="1142"/>
        <v>18</v>
      </c>
      <c r="AJ5772">
        <f t="shared" si="1143"/>
        <v>10</v>
      </c>
      <c r="AK5772">
        <f t="shared" si="1144"/>
        <v>1996</v>
      </c>
    </row>
    <row r="5773" spans="1:37" x14ac:dyDescent="0.2">
      <c r="A5773" t="s">
        <v>70</v>
      </c>
      <c r="B5773" s="93">
        <v>35356</v>
      </c>
      <c r="C5773">
        <v>11.6</v>
      </c>
      <c r="D5773">
        <v>-3</v>
      </c>
      <c r="E5773">
        <f t="shared" si="1138"/>
        <v>4.3</v>
      </c>
      <c r="F5773" s="106">
        <v>15.5</v>
      </c>
      <c r="G5773" s="107">
        <f t="shared" si="1145"/>
        <v>11.2</v>
      </c>
      <c r="H5773">
        <f t="shared" si="1146"/>
        <v>10</v>
      </c>
      <c r="I5773">
        <f t="shared" si="1147"/>
        <v>1996</v>
      </c>
      <c r="Q5773" t="s">
        <v>72</v>
      </c>
      <c r="R5773" s="93">
        <v>35356</v>
      </c>
      <c r="S5773">
        <v>5.6</v>
      </c>
      <c r="T5773">
        <v>-1.5</v>
      </c>
      <c r="U5773">
        <f t="shared" si="1139"/>
        <v>2.0499999999999998</v>
      </c>
      <c r="V5773" s="106">
        <v>14.5</v>
      </c>
      <c r="W5773" s="107">
        <f t="shared" si="1148"/>
        <v>12.45</v>
      </c>
      <c r="X5773">
        <f t="shared" si="1149"/>
        <v>10</v>
      </c>
      <c r="AG5773" s="93">
        <f t="shared" si="1140"/>
        <v>35357</v>
      </c>
      <c r="AH5773" s="107">
        <f t="shared" si="1141"/>
        <v>17.850000000000001</v>
      </c>
      <c r="AI5773" s="72">
        <f t="shared" si="1142"/>
        <v>19</v>
      </c>
      <c r="AJ5773">
        <f t="shared" si="1143"/>
        <v>10</v>
      </c>
      <c r="AK5773">
        <f t="shared" si="1144"/>
        <v>1996</v>
      </c>
    </row>
    <row r="5774" spans="1:37" x14ac:dyDescent="0.2">
      <c r="A5774" t="s">
        <v>70</v>
      </c>
      <c r="B5774" s="93">
        <v>35357</v>
      </c>
      <c r="C5774">
        <v>1.5</v>
      </c>
      <c r="D5774">
        <v>-8</v>
      </c>
      <c r="E5774">
        <f t="shared" si="1138"/>
        <v>-3.25</v>
      </c>
      <c r="F5774" s="106">
        <v>15.5</v>
      </c>
      <c r="G5774" s="107">
        <f t="shared" si="1145"/>
        <v>18.75</v>
      </c>
      <c r="H5774">
        <f t="shared" si="1146"/>
        <v>10</v>
      </c>
      <c r="I5774">
        <f t="shared" si="1147"/>
        <v>1996</v>
      </c>
      <c r="Q5774" t="s">
        <v>72</v>
      </c>
      <c r="R5774" s="93">
        <v>35357</v>
      </c>
      <c r="S5774">
        <v>1.2</v>
      </c>
      <c r="T5774">
        <v>-6.1</v>
      </c>
      <c r="U5774">
        <f t="shared" si="1139"/>
        <v>-2.4499999999999997</v>
      </c>
      <c r="V5774" s="106">
        <v>14.5</v>
      </c>
      <c r="W5774" s="107">
        <f t="shared" si="1148"/>
        <v>16.95</v>
      </c>
      <c r="X5774">
        <f t="shared" si="1149"/>
        <v>10</v>
      </c>
      <c r="AG5774" s="93">
        <f t="shared" si="1140"/>
        <v>35358</v>
      </c>
      <c r="AH5774" s="107">
        <f t="shared" si="1141"/>
        <v>15.8</v>
      </c>
      <c r="AI5774" s="72">
        <f t="shared" si="1142"/>
        <v>20</v>
      </c>
      <c r="AJ5774">
        <f t="shared" si="1143"/>
        <v>10</v>
      </c>
      <c r="AK5774">
        <f t="shared" si="1144"/>
        <v>1996</v>
      </c>
    </row>
    <row r="5775" spans="1:37" x14ac:dyDescent="0.2">
      <c r="A5775" t="s">
        <v>70</v>
      </c>
      <c r="B5775" s="93">
        <v>35358</v>
      </c>
      <c r="C5775">
        <v>6</v>
      </c>
      <c r="D5775">
        <v>-5.0999999999999996</v>
      </c>
      <c r="E5775">
        <f t="shared" si="1138"/>
        <v>0.45000000000000018</v>
      </c>
      <c r="F5775" s="106">
        <v>15.5</v>
      </c>
      <c r="G5775" s="107">
        <f t="shared" si="1145"/>
        <v>15.05</v>
      </c>
      <c r="H5775">
        <f t="shared" si="1146"/>
        <v>10</v>
      </c>
      <c r="I5775">
        <f t="shared" si="1147"/>
        <v>1996</v>
      </c>
      <c r="Q5775" t="s">
        <v>72</v>
      </c>
      <c r="R5775" s="93">
        <v>35358</v>
      </c>
      <c r="S5775">
        <v>5.0999999999999996</v>
      </c>
      <c r="T5775">
        <v>-9.1999999999999993</v>
      </c>
      <c r="U5775">
        <f t="shared" si="1139"/>
        <v>-2.0499999999999998</v>
      </c>
      <c r="V5775" s="106">
        <v>14.5</v>
      </c>
      <c r="W5775" s="107">
        <f t="shared" si="1148"/>
        <v>16.55</v>
      </c>
      <c r="X5775">
        <f t="shared" si="1149"/>
        <v>10</v>
      </c>
      <c r="AG5775" s="93">
        <f t="shared" si="1140"/>
        <v>35359</v>
      </c>
      <c r="AH5775" s="107">
        <f t="shared" si="1141"/>
        <v>12.899999999999999</v>
      </c>
      <c r="AI5775" s="72">
        <f t="shared" si="1142"/>
        <v>21</v>
      </c>
      <c r="AJ5775">
        <f t="shared" si="1143"/>
        <v>10</v>
      </c>
      <c r="AK5775">
        <f t="shared" si="1144"/>
        <v>1996</v>
      </c>
    </row>
    <row r="5776" spans="1:37" x14ac:dyDescent="0.2">
      <c r="A5776" t="s">
        <v>70</v>
      </c>
      <c r="B5776" s="93">
        <v>35359</v>
      </c>
      <c r="C5776">
        <v>10.9</v>
      </c>
      <c r="D5776">
        <v>-4.7</v>
      </c>
      <c r="E5776">
        <f t="shared" si="1138"/>
        <v>3.1</v>
      </c>
      <c r="F5776" s="106">
        <v>15.5</v>
      </c>
      <c r="G5776" s="107">
        <f t="shared" si="1145"/>
        <v>12.4</v>
      </c>
      <c r="H5776">
        <f t="shared" si="1146"/>
        <v>10</v>
      </c>
      <c r="I5776">
        <f t="shared" si="1147"/>
        <v>1996</v>
      </c>
      <c r="Q5776" t="s">
        <v>72</v>
      </c>
      <c r="R5776" s="93">
        <v>35359</v>
      </c>
      <c r="S5776">
        <v>9.8000000000000007</v>
      </c>
      <c r="T5776">
        <v>-7.6</v>
      </c>
      <c r="U5776">
        <f t="shared" si="1139"/>
        <v>1.1000000000000005</v>
      </c>
      <c r="V5776" s="106">
        <v>14.5</v>
      </c>
      <c r="W5776" s="107">
        <f t="shared" si="1148"/>
        <v>13.399999999999999</v>
      </c>
      <c r="X5776">
        <f t="shared" si="1149"/>
        <v>10</v>
      </c>
      <c r="AG5776" s="93">
        <f t="shared" si="1140"/>
        <v>35360</v>
      </c>
      <c r="AH5776" s="107">
        <f t="shared" si="1141"/>
        <v>9.9499999999999993</v>
      </c>
      <c r="AI5776" s="72">
        <f t="shared" si="1142"/>
        <v>22</v>
      </c>
      <c r="AJ5776">
        <f t="shared" si="1143"/>
        <v>10</v>
      </c>
      <c r="AK5776">
        <f t="shared" si="1144"/>
        <v>1996</v>
      </c>
    </row>
    <row r="5777" spans="1:37" x14ac:dyDescent="0.2">
      <c r="A5777" t="s">
        <v>70</v>
      </c>
      <c r="B5777" s="93">
        <v>35360</v>
      </c>
      <c r="C5777">
        <v>11.6</v>
      </c>
      <c r="D5777">
        <v>0.3</v>
      </c>
      <c r="E5777">
        <f t="shared" si="1138"/>
        <v>5.95</v>
      </c>
      <c r="F5777" s="106">
        <v>15.5</v>
      </c>
      <c r="G5777" s="107">
        <f t="shared" si="1145"/>
        <v>9.5500000000000007</v>
      </c>
      <c r="H5777">
        <f t="shared" si="1146"/>
        <v>10</v>
      </c>
      <c r="I5777">
        <f t="shared" si="1147"/>
        <v>1996</v>
      </c>
      <c r="Q5777" t="s">
        <v>72</v>
      </c>
      <c r="R5777" s="93">
        <v>35360</v>
      </c>
      <c r="S5777">
        <v>10.9</v>
      </c>
      <c r="T5777">
        <v>-2.6</v>
      </c>
      <c r="U5777">
        <f t="shared" si="1139"/>
        <v>4.1500000000000004</v>
      </c>
      <c r="V5777" s="106">
        <v>14.5</v>
      </c>
      <c r="W5777" s="107">
        <f t="shared" si="1148"/>
        <v>10.35</v>
      </c>
      <c r="X5777">
        <f t="shared" si="1149"/>
        <v>10</v>
      </c>
      <c r="AG5777" s="93">
        <f t="shared" si="1140"/>
        <v>35361</v>
      </c>
      <c r="AH5777" s="107">
        <f t="shared" si="1141"/>
        <v>10.700000000000001</v>
      </c>
      <c r="AI5777" s="72">
        <f t="shared" si="1142"/>
        <v>23</v>
      </c>
      <c r="AJ5777">
        <f t="shared" si="1143"/>
        <v>10</v>
      </c>
      <c r="AK5777">
        <f t="shared" si="1144"/>
        <v>1996</v>
      </c>
    </row>
    <row r="5778" spans="1:37" x14ac:dyDescent="0.2">
      <c r="A5778" t="s">
        <v>70</v>
      </c>
      <c r="B5778" s="93">
        <v>35361</v>
      </c>
      <c r="C5778">
        <v>9.1</v>
      </c>
      <c r="D5778">
        <v>-0.8</v>
      </c>
      <c r="E5778">
        <f t="shared" si="1138"/>
        <v>4.1499999999999995</v>
      </c>
      <c r="F5778" s="106">
        <v>15.5</v>
      </c>
      <c r="G5778" s="107">
        <f t="shared" si="1145"/>
        <v>11.350000000000001</v>
      </c>
      <c r="H5778">
        <f t="shared" si="1146"/>
        <v>10</v>
      </c>
      <c r="I5778">
        <f t="shared" si="1147"/>
        <v>1996</v>
      </c>
      <c r="Q5778" t="s">
        <v>72</v>
      </c>
      <c r="R5778" s="93">
        <v>35361</v>
      </c>
      <c r="S5778">
        <v>9.6999999999999993</v>
      </c>
      <c r="T5778">
        <v>-0.8</v>
      </c>
      <c r="U5778">
        <f t="shared" si="1139"/>
        <v>4.4499999999999993</v>
      </c>
      <c r="V5778" s="106">
        <v>14.5</v>
      </c>
      <c r="W5778" s="107">
        <f t="shared" si="1148"/>
        <v>10.050000000000001</v>
      </c>
      <c r="X5778">
        <f t="shared" si="1149"/>
        <v>10</v>
      </c>
      <c r="AG5778" s="93">
        <f t="shared" si="1140"/>
        <v>35362</v>
      </c>
      <c r="AH5778" s="107">
        <f t="shared" si="1141"/>
        <v>14.25</v>
      </c>
      <c r="AI5778" s="72">
        <f t="shared" si="1142"/>
        <v>24</v>
      </c>
      <c r="AJ5778">
        <f t="shared" si="1143"/>
        <v>10</v>
      </c>
      <c r="AK5778">
        <f t="shared" si="1144"/>
        <v>1996</v>
      </c>
    </row>
    <row r="5779" spans="1:37" x14ac:dyDescent="0.2">
      <c r="A5779" t="s">
        <v>70</v>
      </c>
      <c r="B5779" s="93">
        <v>35362</v>
      </c>
      <c r="C5779">
        <v>9.3000000000000007</v>
      </c>
      <c r="D5779">
        <v>-4.8</v>
      </c>
      <c r="E5779">
        <f t="shared" si="1138"/>
        <v>2.2500000000000004</v>
      </c>
      <c r="F5779" s="106">
        <v>15.5</v>
      </c>
      <c r="G5779" s="107">
        <f t="shared" si="1145"/>
        <v>13.25</v>
      </c>
      <c r="H5779">
        <f t="shared" si="1146"/>
        <v>10</v>
      </c>
      <c r="I5779">
        <f t="shared" si="1147"/>
        <v>1996</v>
      </c>
      <c r="Q5779" t="s">
        <v>72</v>
      </c>
      <c r="R5779" s="93">
        <v>35362</v>
      </c>
      <c r="S5779">
        <v>3.2</v>
      </c>
      <c r="T5779">
        <v>-4.7</v>
      </c>
      <c r="U5779">
        <f t="shared" si="1139"/>
        <v>-0.75</v>
      </c>
      <c r="V5779" s="106">
        <v>14.5</v>
      </c>
      <c r="W5779" s="107">
        <f t="shared" si="1148"/>
        <v>15.25</v>
      </c>
      <c r="X5779">
        <f t="shared" si="1149"/>
        <v>10</v>
      </c>
      <c r="AG5779" s="93">
        <f t="shared" si="1140"/>
        <v>35363</v>
      </c>
      <c r="AH5779" s="107">
        <f t="shared" si="1141"/>
        <v>16.175000000000001</v>
      </c>
      <c r="AI5779" s="72">
        <f t="shared" si="1142"/>
        <v>25</v>
      </c>
      <c r="AJ5779">
        <f t="shared" si="1143"/>
        <v>10</v>
      </c>
      <c r="AK5779">
        <f t="shared" si="1144"/>
        <v>1996</v>
      </c>
    </row>
    <row r="5780" spans="1:37" x14ac:dyDescent="0.2">
      <c r="A5780" t="s">
        <v>70</v>
      </c>
      <c r="B5780" s="93">
        <v>35363</v>
      </c>
      <c r="C5780">
        <v>5.0999999999999996</v>
      </c>
      <c r="D5780">
        <v>-8.5</v>
      </c>
      <c r="E5780">
        <f t="shared" si="1138"/>
        <v>-1.7000000000000002</v>
      </c>
      <c r="F5780" s="106">
        <v>15.5</v>
      </c>
      <c r="G5780" s="107">
        <f t="shared" si="1145"/>
        <v>17.2</v>
      </c>
      <c r="H5780">
        <f t="shared" si="1146"/>
        <v>10</v>
      </c>
      <c r="I5780">
        <f t="shared" si="1147"/>
        <v>1996</v>
      </c>
      <c r="Q5780" t="s">
        <v>72</v>
      </c>
      <c r="R5780" s="93">
        <v>35363</v>
      </c>
      <c r="S5780">
        <v>1</v>
      </c>
      <c r="T5780">
        <v>-2.2999999999999998</v>
      </c>
      <c r="U5780">
        <f t="shared" si="1139"/>
        <v>-0.64999999999999991</v>
      </c>
      <c r="V5780" s="106">
        <v>14.5</v>
      </c>
      <c r="W5780" s="107">
        <f t="shared" si="1148"/>
        <v>15.15</v>
      </c>
      <c r="X5780">
        <f t="shared" si="1149"/>
        <v>10</v>
      </c>
      <c r="AG5780" s="93">
        <f t="shared" si="1140"/>
        <v>35364</v>
      </c>
      <c r="AH5780" s="107">
        <f t="shared" si="1141"/>
        <v>17.700000000000003</v>
      </c>
      <c r="AI5780" s="72">
        <f t="shared" si="1142"/>
        <v>26</v>
      </c>
      <c r="AJ5780">
        <f t="shared" si="1143"/>
        <v>10</v>
      </c>
      <c r="AK5780">
        <f t="shared" si="1144"/>
        <v>1996</v>
      </c>
    </row>
    <row r="5781" spans="1:37" x14ac:dyDescent="0.2">
      <c r="A5781" t="s">
        <v>70</v>
      </c>
      <c r="B5781" s="93">
        <v>35364</v>
      </c>
      <c r="C5781">
        <v>5.5</v>
      </c>
      <c r="D5781">
        <v>-8.1</v>
      </c>
      <c r="E5781">
        <f t="shared" si="1138"/>
        <v>-1.2999999999999998</v>
      </c>
      <c r="F5781" s="106">
        <v>15.5</v>
      </c>
      <c r="G5781" s="107">
        <f t="shared" si="1145"/>
        <v>16.8</v>
      </c>
      <c r="H5781">
        <f t="shared" si="1146"/>
        <v>10</v>
      </c>
      <c r="I5781">
        <f t="shared" si="1147"/>
        <v>1996</v>
      </c>
      <c r="Q5781" t="s">
        <v>72</v>
      </c>
      <c r="R5781" s="93">
        <v>35364</v>
      </c>
      <c r="S5781">
        <v>3.7</v>
      </c>
      <c r="T5781">
        <v>-11.9</v>
      </c>
      <c r="U5781">
        <f t="shared" si="1139"/>
        <v>-4.0999999999999996</v>
      </c>
      <c r="V5781" s="106">
        <v>14.5</v>
      </c>
      <c r="W5781" s="107">
        <f t="shared" si="1148"/>
        <v>18.600000000000001</v>
      </c>
      <c r="X5781">
        <f t="shared" si="1149"/>
        <v>10</v>
      </c>
      <c r="AG5781" s="93">
        <f t="shared" si="1140"/>
        <v>35365</v>
      </c>
      <c r="AH5781" s="107">
        <f t="shared" si="1141"/>
        <v>9.875</v>
      </c>
      <c r="AI5781" s="72">
        <f t="shared" si="1142"/>
        <v>27</v>
      </c>
      <c r="AJ5781">
        <f t="shared" si="1143"/>
        <v>10</v>
      </c>
      <c r="AK5781">
        <f t="shared" si="1144"/>
        <v>1996</v>
      </c>
    </row>
    <row r="5782" spans="1:37" x14ac:dyDescent="0.2">
      <c r="A5782" t="s">
        <v>70</v>
      </c>
      <c r="B5782" s="93">
        <v>35365</v>
      </c>
      <c r="C5782">
        <v>13.9</v>
      </c>
      <c r="D5782">
        <v>-0.6</v>
      </c>
      <c r="E5782">
        <f t="shared" si="1138"/>
        <v>6.65</v>
      </c>
      <c r="F5782" s="106">
        <v>15.5</v>
      </c>
      <c r="G5782" s="107">
        <f t="shared" si="1145"/>
        <v>8.85</v>
      </c>
      <c r="H5782">
        <f t="shared" si="1146"/>
        <v>10</v>
      </c>
      <c r="I5782">
        <f t="shared" si="1147"/>
        <v>1996</v>
      </c>
      <c r="Q5782" t="s">
        <v>72</v>
      </c>
      <c r="R5782" s="93">
        <v>35365</v>
      </c>
      <c r="S5782">
        <v>9.1</v>
      </c>
      <c r="T5782">
        <v>-1.9</v>
      </c>
      <c r="U5782">
        <f t="shared" si="1139"/>
        <v>3.5999999999999996</v>
      </c>
      <c r="V5782" s="106">
        <v>14.5</v>
      </c>
      <c r="W5782" s="107">
        <f t="shared" si="1148"/>
        <v>10.9</v>
      </c>
      <c r="X5782">
        <f t="shared" si="1149"/>
        <v>10</v>
      </c>
      <c r="AG5782" s="93">
        <f t="shared" si="1140"/>
        <v>35366</v>
      </c>
      <c r="AH5782" s="107">
        <f t="shared" si="1141"/>
        <v>15.375</v>
      </c>
      <c r="AI5782" s="72">
        <f t="shared" si="1142"/>
        <v>28</v>
      </c>
      <c r="AJ5782">
        <f t="shared" si="1143"/>
        <v>10</v>
      </c>
      <c r="AK5782">
        <f t="shared" si="1144"/>
        <v>1996</v>
      </c>
    </row>
    <row r="5783" spans="1:37" x14ac:dyDescent="0.2">
      <c r="A5783" t="s">
        <v>70</v>
      </c>
      <c r="B5783" s="93">
        <v>35366</v>
      </c>
      <c r="C5783">
        <v>11.8</v>
      </c>
      <c r="D5783">
        <v>-9.4</v>
      </c>
      <c r="E5783">
        <f t="shared" si="1138"/>
        <v>1.2000000000000002</v>
      </c>
      <c r="F5783" s="106">
        <v>15.5</v>
      </c>
      <c r="G5783" s="107">
        <f t="shared" si="1145"/>
        <v>14.3</v>
      </c>
      <c r="H5783">
        <f t="shared" si="1146"/>
        <v>10</v>
      </c>
      <c r="I5783">
        <f t="shared" si="1147"/>
        <v>1996</v>
      </c>
      <c r="Q5783" t="s">
        <v>72</v>
      </c>
      <c r="R5783" s="93">
        <v>35366</v>
      </c>
      <c r="S5783">
        <v>6</v>
      </c>
      <c r="T5783">
        <v>-9.9</v>
      </c>
      <c r="U5783">
        <f t="shared" si="1139"/>
        <v>-1.9500000000000002</v>
      </c>
      <c r="V5783" s="106">
        <v>14.5</v>
      </c>
      <c r="W5783" s="107">
        <f t="shared" si="1148"/>
        <v>16.45</v>
      </c>
      <c r="X5783">
        <f t="shared" si="1149"/>
        <v>10</v>
      </c>
      <c r="AG5783" s="93">
        <f t="shared" si="1140"/>
        <v>35367</v>
      </c>
      <c r="AH5783" s="107">
        <f t="shared" si="1141"/>
        <v>25.05</v>
      </c>
      <c r="AI5783" s="72">
        <f t="shared" si="1142"/>
        <v>29</v>
      </c>
      <c r="AJ5783">
        <f t="shared" si="1143"/>
        <v>10</v>
      </c>
      <c r="AK5783">
        <f t="shared" si="1144"/>
        <v>1996</v>
      </c>
    </row>
    <row r="5784" spans="1:37" x14ac:dyDescent="0.2">
      <c r="A5784" t="s">
        <v>70</v>
      </c>
      <c r="B5784" s="93">
        <v>35367</v>
      </c>
      <c r="C5784">
        <v>-7.7</v>
      </c>
      <c r="D5784">
        <v>-13.9</v>
      </c>
      <c r="E5784">
        <f t="shared" si="1138"/>
        <v>-10.8</v>
      </c>
      <c r="F5784" s="106">
        <v>15.5</v>
      </c>
      <c r="G5784" s="107">
        <f t="shared" si="1145"/>
        <v>26.3</v>
      </c>
      <c r="H5784">
        <f t="shared" si="1146"/>
        <v>10</v>
      </c>
      <c r="I5784">
        <f t="shared" si="1147"/>
        <v>1996</v>
      </c>
      <c r="Q5784" t="s">
        <v>72</v>
      </c>
      <c r="R5784" s="93">
        <v>35367</v>
      </c>
      <c r="S5784">
        <v>-4.5</v>
      </c>
      <c r="T5784">
        <v>-14.1</v>
      </c>
      <c r="U5784">
        <f t="shared" si="1139"/>
        <v>-9.3000000000000007</v>
      </c>
      <c r="V5784" s="106">
        <v>14.5</v>
      </c>
      <c r="W5784" s="107">
        <f t="shared" si="1148"/>
        <v>23.8</v>
      </c>
      <c r="X5784">
        <f t="shared" si="1149"/>
        <v>10</v>
      </c>
      <c r="AG5784" s="93">
        <f t="shared" si="1140"/>
        <v>35368</v>
      </c>
      <c r="AH5784" s="107">
        <f t="shared" si="1141"/>
        <v>20.9</v>
      </c>
      <c r="AI5784" s="72">
        <f t="shared" si="1142"/>
        <v>30</v>
      </c>
      <c r="AJ5784">
        <f t="shared" si="1143"/>
        <v>10</v>
      </c>
      <c r="AK5784">
        <f t="shared" si="1144"/>
        <v>1996</v>
      </c>
    </row>
    <row r="5785" spans="1:37" x14ac:dyDescent="0.2">
      <c r="A5785" t="s">
        <v>70</v>
      </c>
      <c r="B5785" s="93">
        <v>35368</v>
      </c>
      <c r="C5785">
        <v>-1.8</v>
      </c>
      <c r="D5785">
        <v>-11</v>
      </c>
      <c r="E5785">
        <f t="shared" si="1138"/>
        <v>-6.4</v>
      </c>
      <c r="F5785" s="106">
        <v>15.5</v>
      </c>
      <c r="G5785" s="107">
        <f t="shared" si="1145"/>
        <v>21.9</v>
      </c>
      <c r="H5785">
        <f t="shared" si="1146"/>
        <v>10</v>
      </c>
      <c r="I5785">
        <f t="shared" si="1147"/>
        <v>1996</v>
      </c>
      <c r="Q5785" t="s">
        <v>72</v>
      </c>
      <c r="R5785" s="93">
        <v>35368</v>
      </c>
      <c r="S5785">
        <v>-0.8</v>
      </c>
      <c r="T5785">
        <v>-10</v>
      </c>
      <c r="U5785">
        <f t="shared" si="1139"/>
        <v>-5.4</v>
      </c>
      <c r="V5785" s="106">
        <v>14.5</v>
      </c>
      <c r="W5785" s="107">
        <f t="shared" si="1148"/>
        <v>19.899999999999999</v>
      </c>
      <c r="X5785">
        <f t="shared" si="1149"/>
        <v>10</v>
      </c>
      <c r="AG5785" s="93">
        <f t="shared" si="1140"/>
        <v>35369</v>
      </c>
      <c r="AH5785" s="107">
        <f t="shared" si="1141"/>
        <v>16.55</v>
      </c>
      <c r="AI5785" s="72">
        <f t="shared" si="1142"/>
        <v>31</v>
      </c>
      <c r="AJ5785">
        <f t="shared" si="1143"/>
        <v>10</v>
      </c>
      <c r="AK5785">
        <f t="shared" si="1144"/>
        <v>1996</v>
      </c>
    </row>
    <row r="5786" spans="1:37" x14ac:dyDescent="0.2">
      <c r="A5786" t="s">
        <v>70</v>
      </c>
      <c r="B5786" s="93">
        <v>35369</v>
      </c>
      <c r="C5786">
        <v>6</v>
      </c>
      <c r="D5786">
        <v>-9.5</v>
      </c>
      <c r="E5786">
        <f t="shared" si="1138"/>
        <v>-1.75</v>
      </c>
      <c r="F5786" s="106">
        <v>15.5</v>
      </c>
      <c r="G5786" s="107">
        <f t="shared" si="1145"/>
        <v>17.25</v>
      </c>
      <c r="H5786">
        <f t="shared" si="1146"/>
        <v>10</v>
      </c>
      <c r="I5786">
        <f t="shared" si="1147"/>
        <v>1996</v>
      </c>
      <c r="Q5786" t="s">
        <v>72</v>
      </c>
      <c r="R5786" s="93">
        <v>35369</v>
      </c>
      <c r="S5786">
        <v>5.9</v>
      </c>
      <c r="T5786">
        <v>-8.6</v>
      </c>
      <c r="U5786">
        <f t="shared" si="1139"/>
        <v>-1.3499999999999996</v>
      </c>
      <c r="V5786" s="106">
        <v>14.5</v>
      </c>
      <c r="W5786" s="107">
        <f t="shared" si="1148"/>
        <v>15.85</v>
      </c>
      <c r="X5786">
        <f t="shared" si="1149"/>
        <v>10</v>
      </c>
      <c r="AG5786" s="93">
        <f t="shared" si="1140"/>
        <v>35370</v>
      </c>
      <c r="AH5786" s="107">
        <f t="shared" si="1141"/>
        <v>11.324999999999999</v>
      </c>
      <c r="AI5786" s="72">
        <f t="shared" si="1142"/>
        <v>1</v>
      </c>
      <c r="AJ5786">
        <f t="shared" si="1143"/>
        <v>11</v>
      </c>
      <c r="AK5786">
        <f t="shared" si="1144"/>
        <v>1996</v>
      </c>
    </row>
    <row r="5787" spans="1:37" x14ac:dyDescent="0.2">
      <c r="A5787" t="s">
        <v>70</v>
      </c>
      <c r="B5787" s="93">
        <v>35370</v>
      </c>
      <c r="C5787">
        <v>12.3</v>
      </c>
      <c r="D5787">
        <v>-3.5</v>
      </c>
      <c r="E5787">
        <f t="shared" si="1138"/>
        <v>4.4000000000000004</v>
      </c>
      <c r="F5787" s="106">
        <v>15.5</v>
      </c>
      <c r="G5787" s="107">
        <f t="shared" si="1145"/>
        <v>11.1</v>
      </c>
      <c r="H5787">
        <f t="shared" si="1146"/>
        <v>11</v>
      </c>
      <c r="I5787">
        <f t="shared" si="1147"/>
        <v>1996</v>
      </c>
      <c r="Q5787" t="s">
        <v>72</v>
      </c>
      <c r="R5787" s="93">
        <v>35370</v>
      </c>
      <c r="S5787">
        <v>9.8000000000000007</v>
      </c>
      <c r="T5787">
        <v>-3.9</v>
      </c>
      <c r="U5787">
        <f t="shared" si="1139"/>
        <v>2.95</v>
      </c>
      <c r="V5787" s="106">
        <v>14.5</v>
      </c>
      <c r="W5787" s="107">
        <f t="shared" si="1148"/>
        <v>11.55</v>
      </c>
      <c r="X5787">
        <f t="shared" si="1149"/>
        <v>11</v>
      </c>
      <c r="AG5787" s="93">
        <f t="shared" si="1140"/>
        <v>35371</v>
      </c>
      <c r="AH5787" s="107">
        <f t="shared" si="1141"/>
        <v>9.2749999999999986</v>
      </c>
      <c r="AI5787" s="72">
        <f t="shared" si="1142"/>
        <v>2</v>
      </c>
      <c r="AJ5787">
        <f t="shared" si="1143"/>
        <v>11</v>
      </c>
      <c r="AK5787">
        <f t="shared" si="1144"/>
        <v>1996</v>
      </c>
    </row>
    <row r="5788" spans="1:37" x14ac:dyDescent="0.2">
      <c r="A5788" t="s">
        <v>70</v>
      </c>
      <c r="B5788" s="93">
        <v>35371</v>
      </c>
      <c r="C5788">
        <v>16.7</v>
      </c>
      <c r="D5788">
        <v>-0.4</v>
      </c>
      <c r="E5788">
        <f t="shared" si="1138"/>
        <v>8.15</v>
      </c>
      <c r="F5788" s="106">
        <v>15.5</v>
      </c>
      <c r="G5788" s="107">
        <f t="shared" si="1145"/>
        <v>7.35</v>
      </c>
      <c r="H5788">
        <f t="shared" si="1146"/>
        <v>11</v>
      </c>
      <c r="I5788">
        <f t="shared" si="1147"/>
        <v>1996</v>
      </c>
      <c r="Q5788" t="s">
        <v>72</v>
      </c>
      <c r="R5788" s="93">
        <v>35371</v>
      </c>
      <c r="S5788">
        <v>7.6</v>
      </c>
      <c r="T5788">
        <v>-1</v>
      </c>
      <c r="U5788">
        <f t="shared" si="1139"/>
        <v>3.3</v>
      </c>
      <c r="V5788" s="106">
        <v>14.5</v>
      </c>
      <c r="W5788" s="107">
        <f t="shared" si="1148"/>
        <v>11.2</v>
      </c>
      <c r="X5788">
        <f t="shared" si="1149"/>
        <v>11</v>
      </c>
      <c r="AG5788" s="93">
        <f t="shared" si="1140"/>
        <v>35372</v>
      </c>
      <c r="AH5788" s="107">
        <f t="shared" si="1141"/>
        <v>14.525</v>
      </c>
      <c r="AI5788" s="72">
        <f t="shared" si="1142"/>
        <v>3</v>
      </c>
      <c r="AJ5788">
        <f t="shared" si="1143"/>
        <v>11</v>
      </c>
      <c r="AK5788">
        <f t="shared" si="1144"/>
        <v>1996</v>
      </c>
    </row>
    <row r="5789" spans="1:37" x14ac:dyDescent="0.2">
      <c r="A5789" t="s">
        <v>70</v>
      </c>
      <c r="B5789" s="93">
        <v>35372</v>
      </c>
      <c r="C5789">
        <v>3.7</v>
      </c>
      <c r="D5789">
        <v>-1.3</v>
      </c>
      <c r="E5789">
        <f t="shared" si="1138"/>
        <v>1.2000000000000002</v>
      </c>
      <c r="F5789" s="106">
        <v>15.5</v>
      </c>
      <c r="G5789" s="107">
        <f t="shared" si="1145"/>
        <v>14.3</v>
      </c>
      <c r="H5789">
        <f t="shared" si="1146"/>
        <v>11</v>
      </c>
      <c r="I5789">
        <f t="shared" si="1147"/>
        <v>1996</v>
      </c>
      <c r="Q5789" t="s">
        <v>72</v>
      </c>
      <c r="R5789" s="93">
        <v>35372</v>
      </c>
      <c r="S5789">
        <v>1.3</v>
      </c>
      <c r="T5789">
        <v>-1.8</v>
      </c>
      <c r="U5789">
        <f t="shared" si="1139"/>
        <v>-0.25</v>
      </c>
      <c r="V5789" s="106">
        <v>14.5</v>
      </c>
      <c r="W5789" s="107">
        <f t="shared" si="1148"/>
        <v>14.75</v>
      </c>
      <c r="X5789">
        <f t="shared" si="1149"/>
        <v>11</v>
      </c>
      <c r="AG5789" s="93">
        <f t="shared" si="1140"/>
        <v>35373</v>
      </c>
      <c r="AH5789" s="107">
        <f t="shared" si="1141"/>
        <v>17.149999999999999</v>
      </c>
      <c r="AI5789" s="72">
        <f t="shared" si="1142"/>
        <v>4</v>
      </c>
      <c r="AJ5789">
        <f t="shared" si="1143"/>
        <v>11</v>
      </c>
      <c r="AK5789">
        <f t="shared" si="1144"/>
        <v>1996</v>
      </c>
    </row>
    <row r="5790" spans="1:37" x14ac:dyDescent="0.2">
      <c r="A5790" t="s">
        <v>70</v>
      </c>
      <c r="B5790" s="93">
        <v>35373</v>
      </c>
      <c r="C5790">
        <v>5.7</v>
      </c>
      <c r="D5790">
        <v>-6.5</v>
      </c>
      <c r="E5790">
        <f t="shared" si="1138"/>
        <v>-0.39999999999999991</v>
      </c>
      <c r="F5790" s="106">
        <v>15.5</v>
      </c>
      <c r="G5790" s="107">
        <f t="shared" si="1145"/>
        <v>15.9</v>
      </c>
      <c r="H5790">
        <f t="shared" si="1146"/>
        <v>11</v>
      </c>
      <c r="I5790">
        <f t="shared" si="1147"/>
        <v>1996</v>
      </c>
      <c r="Q5790" t="s">
        <v>72</v>
      </c>
      <c r="R5790" s="93">
        <v>35373</v>
      </c>
      <c r="S5790">
        <v>0.5</v>
      </c>
      <c r="T5790">
        <v>-8.3000000000000007</v>
      </c>
      <c r="U5790">
        <f t="shared" si="1139"/>
        <v>-3.9000000000000004</v>
      </c>
      <c r="V5790" s="106">
        <v>14.5</v>
      </c>
      <c r="W5790" s="107">
        <f t="shared" si="1148"/>
        <v>18.399999999999999</v>
      </c>
      <c r="X5790">
        <f t="shared" si="1149"/>
        <v>11</v>
      </c>
      <c r="AG5790" s="93">
        <f t="shared" si="1140"/>
        <v>35374</v>
      </c>
      <c r="AH5790" s="107">
        <f t="shared" si="1141"/>
        <v>19.225000000000001</v>
      </c>
      <c r="AI5790" s="72">
        <f t="shared" si="1142"/>
        <v>5</v>
      </c>
      <c r="AJ5790">
        <f t="shared" si="1143"/>
        <v>11</v>
      </c>
      <c r="AK5790">
        <f t="shared" si="1144"/>
        <v>1996</v>
      </c>
    </row>
    <row r="5791" spans="1:37" x14ac:dyDescent="0.2">
      <c r="A5791" t="s">
        <v>70</v>
      </c>
      <c r="B5791" s="93">
        <v>35374</v>
      </c>
      <c r="C5791">
        <v>5.4</v>
      </c>
      <c r="D5791">
        <v>-8.3000000000000007</v>
      </c>
      <c r="E5791">
        <f t="shared" si="1138"/>
        <v>-1.4500000000000002</v>
      </c>
      <c r="F5791" s="106">
        <v>15.5</v>
      </c>
      <c r="G5791" s="107">
        <f t="shared" si="1145"/>
        <v>16.95</v>
      </c>
      <c r="H5791">
        <f t="shared" si="1146"/>
        <v>11</v>
      </c>
      <c r="I5791">
        <f t="shared" si="1147"/>
        <v>1996</v>
      </c>
      <c r="Q5791" t="s">
        <v>72</v>
      </c>
      <c r="R5791" s="93">
        <v>35374</v>
      </c>
      <c r="S5791">
        <v>-0.4</v>
      </c>
      <c r="T5791">
        <v>-13.6</v>
      </c>
      <c r="U5791">
        <f t="shared" si="1139"/>
        <v>-7</v>
      </c>
      <c r="V5791" s="106">
        <v>14.5</v>
      </c>
      <c r="W5791" s="107">
        <f t="shared" si="1148"/>
        <v>21.5</v>
      </c>
      <c r="X5791">
        <f t="shared" si="1149"/>
        <v>11</v>
      </c>
      <c r="AG5791" s="93">
        <f t="shared" si="1140"/>
        <v>35375</v>
      </c>
      <c r="AH5791" s="107">
        <f t="shared" si="1141"/>
        <v>16.125</v>
      </c>
      <c r="AI5791" s="72">
        <f t="shared" si="1142"/>
        <v>6</v>
      </c>
      <c r="AJ5791">
        <f t="shared" si="1143"/>
        <v>11</v>
      </c>
      <c r="AK5791">
        <f t="shared" si="1144"/>
        <v>1996</v>
      </c>
    </row>
    <row r="5792" spans="1:37" x14ac:dyDescent="0.2">
      <c r="A5792" t="s">
        <v>70</v>
      </c>
      <c r="B5792" s="93">
        <v>35375</v>
      </c>
      <c r="C5792">
        <v>6.5</v>
      </c>
      <c r="D5792">
        <v>-4.3</v>
      </c>
      <c r="E5792">
        <f t="shared" si="1138"/>
        <v>1.1000000000000001</v>
      </c>
      <c r="F5792" s="106">
        <v>15.5</v>
      </c>
      <c r="G5792" s="107">
        <f t="shared" si="1145"/>
        <v>14.4</v>
      </c>
      <c r="H5792">
        <f t="shared" si="1146"/>
        <v>11</v>
      </c>
      <c r="I5792">
        <f t="shared" si="1147"/>
        <v>1996</v>
      </c>
      <c r="Q5792" t="s">
        <v>72</v>
      </c>
      <c r="R5792" s="93">
        <v>35375</v>
      </c>
      <c r="S5792">
        <v>2.9</v>
      </c>
      <c r="T5792">
        <v>-9.6</v>
      </c>
      <c r="U5792">
        <f t="shared" si="1139"/>
        <v>-3.3499999999999996</v>
      </c>
      <c r="V5792" s="106">
        <v>14.5</v>
      </c>
      <c r="W5792" s="107">
        <f t="shared" si="1148"/>
        <v>17.850000000000001</v>
      </c>
      <c r="X5792">
        <f t="shared" si="1149"/>
        <v>11</v>
      </c>
      <c r="AG5792" s="93">
        <f t="shared" si="1140"/>
        <v>35376</v>
      </c>
      <c r="AH5792" s="107">
        <f t="shared" si="1141"/>
        <v>17.2</v>
      </c>
      <c r="AI5792" s="72">
        <f t="shared" si="1142"/>
        <v>7</v>
      </c>
      <c r="AJ5792">
        <f t="shared" si="1143"/>
        <v>11</v>
      </c>
      <c r="AK5792">
        <f t="shared" si="1144"/>
        <v>1996</v>
      </c>
    </row>
    <row r="5793" spans="1:37" x14ac:dyDescent="0.2">
      <c r="A5793" t="s">
        <v>70</v>
      </c>
      <c r="B5793" s="93">
        <v>35376</v>
      </c>
      <c r="C5793">
        <v>3.7</v>
      </c>
      <c r="D5793">
        <v>-5</v>
      </c>
      <c r="E5793">
        <f t="shared" si="1138"/>
        <v>-0.64999999999999991</v>
      </c>
      <c r="F5793" s="106">
        <v>15.5</v>
      </c>
      <c r="G5793" s="107">
        <f t="shared" si="1145"/>
        <v>16.149999999999999</v>
      </c>
      <c r="H5793">
        <f t="shared" si="1146"/>
        <v>11</v>
      </c>
      <c r="I5793">
        <f t="shared" si="1147"/>
        <v>1996</v>
      </c>
      <c r="Q5793" t="s">
        <v>72</v>
      </c>
      <c r="R5793" s="93">
        <v>35376</v>
      </c>
      <c r="S5793">
        <v>1.3</v>
      </c>
      <c r="T5793">
        <v>-8.8000000000000007</v>
      </c>
      <c r="U5793">
        <f t="shared" si="1139"/>
        <v>-3.7500000000000004</v>
      </c>
      <c r="V5793" s="106">
        <v>14.5</v>
      </c>
      <c r="W5793" s="107">
        <f t="shared" si="1148"/>
        <v>18.25</v>
      </c>
      <c r="X5793">
        <f t="shared" si="1149"/>
        <v>11</v>
      </c>
      <c r="AG5793" s="93">
        <f t="shared" si="1140"/>
        <v>35377</v>
      </c>
      <c r="AH5793" s="107">
        <f t="shared" si="1141"/>
        <v>15.7</v>
      </c>
      <c r="AI5793" s="72">
        <f t="shared" si="1142"/>
        <v>8</v>
      </c>
      <c r="AJ5793">
        <f t="shared" si="1143"/>
        <v>11</v>
      </c>
      <c r="AK5793">
        <f t="shared" si="1144"/>
        <v>1996</v>
      </c>
    </row>
    <row r="5794" spans="1:37" x14ac:dyDescent="0.2">
      <c r="A5794" t="s">
        <v>70</v>
      </c>
      <c r="B5794" s="93">
        <v>35377</v>
      </c>
      <c r="C5794">
        <v>6.2</v>
      </c>
      <c r="D5794">
        <v>-1.5</v>
      </c>
      <c r="E5794">
        <f t="shared" si="1138"/>
        <v>2.35</v>
      </c>
      <c r="F5794" s="106">
        <v>15.5</v>
      </c>
      <c r="G5794" s="107">
        <f t="shared" si="1145"/>
        <v>13.15</v>
      </c>
      <c r="H5794">
        <f t="shared" si="1146"/>
        <v>11</v>
      </c>
      <c r="I5794">
        <f t="shared" si="1147"/>
        <v>1996</v>
      </c>
      <c r="Q5794" t="s">
        <v>72</v>
      </c>
      <c r="R5794" s="93">
        <v>35377</v>
      </c>
      <c r="S5794">
        <v>-1.7</v>
      </c>
      <c r="T5794">
        <v>-5.8</v>
      </c>
      <c r="U5794">
        <f t="shared" si="1139"/>
        <v>-3.75</v>
      </c>
      <c r="V5794" s="106">
        <v>14.5</v>
      </c>
      <c r="W5794" s="107">
        <f t="shared" si="1148"/>
        <v>18.25</v>
      </c>
      <c r="X5794">
        <f t="shared" si="1149"/>
        <v>11</v>
      </c>
      <c r="AG5794" s="93">
        <f t="shared" si="1140"/>
        <v>35378</v>
      </c>
      <c r="AH5794" s="107">
        <f t="shared" si="1141"/>
        <v>18.75</v>
      </c>
      <c r="AI5794" s="72">
        <f t="shared" si="1142"/>
        <v>9</v>
      </c>
      <c r="AJ5794">
        <f t="shared" si="1143"/>
        <v>11</v>
      </c>
      <c r="AK5794">
        <f t="shared" si="1144"/>
        <v>1996</v>
      </c>
    </row>
    <row r="5795" spans="1:37" x14ac:dyDescent="0.2">
      <c r="A5795" t="s">
        <v>70</v>
      </c>
      <c r="B5795" s="93">
        <v>35378</v>
      </c>
      <c r="C5795">
        <v>-1.2</v>
      </c>
      <c r="D5795">
        <v>-3.4</v>
      </c>
      <c r="E5795">
        <f t="shared" si="1138"/>
        <v>-2.2999999999999998</v>
      </c>
      <c r="F5795" s="106">
        <v>15.5</v>
      </c>
      <c r="G5795" s="107">
        <f t="shared" si="1145"/>
        <v>17.8</v>
      </c>
      <c r="H5795">
        <f t="shared" si="1146"/>
        <v>11</v>
      </c>
      <c r="I5795">
        <f t="shared" si="1147"/>
        <v>1996</v>
      </c>
      <c r="Q5795" t="s">
        <v>72</v>
      </c>
      <c r="R5795" s="93">
        <v>35378</v>
      </c>
      <c r="S5795">
        <v>-3.2</v>
      </c>
      <c r="T5795">
        <v>-7.2</v>
      </c>
      <c r="U5795">
        <f t="shared" si="1139"/>
        <v>-5.2</v>
      </c>
      <c r="V5795" s="106">
        <v>14.5</v>
      </c>
      <c r="W5795" s="107">
        <f t="shared" si="1148"/>
        <v>19.7</v>
      </c>
      <c r="X5795">
        <f t="shared" si="1149"/>
        <v>11</v>
      </c>
      <c r="AG5795" s="93">
        <f t="shared" si="1140"/>
        <v>35379</v>
      </c>
      <c r="AH5795" s="107">
        <f t="shared" si="1141"/>
        <v>22.024999999999999</v>
      </c>
      <c r="AI5795" s="72">
        <f t="shared" si="1142"/>
        <v>10</v>
      </c>
      <c r="AJ5795">
        <f t="shared" si="1143"/>
        <v>11</v>
      </c>
      <c r="AK5795">
        <f t="shared" si="1144"/>
        <v>1996</v>
      </c>
    </row>
    <row r="5796" spans="1:37" x14ac:dyDescent="0.2">
      <c r="A5796" t="s">
        <v>70</v>
      </c>
      <c r="B5796" s="93">
        <v>35379</v>
      </c>
      <c r="C5796">
        <v>-1.4</v>
      </c>
      <c r="D5796">
        <v>-9.1</v>
      </c>
      <c r="E5796">
        <f t="shared" si="1138"/>
        <v>-5.25</v>
      </c>
      <c r="F5796" s="106">
        <v>15.5</v>
      </c>
      <c r="G5796" s="107">
        <f t="shared" si="1145"/>
        <v>20.75</v>
      </c>
      <c r="H5796">
        <f t="shared" si="1146"/>
        <v>11</v>
      </c>
      <c r="I5796">
        <f t="shared" si="1147"/>
        <v>1996</v>
      </c>
      <c r="Q5796" t="s">
        <v>72</v>
      </c>
      <c r="R5796" s="93">
        <v>35379</v>
      </c>
      <c r="S5796">
        <v>-6.4</v>
      </c>
      <c r="T5796">
        <v>-11.2</v>
      </c>
      <c r="U5796">
        <f t="shared" si="1139"/>
        <v>-8.8000000000000007</v>
      </c>
      <c r="V5796" s="106">
        <v>14.5</v>
      </c>
      <c r="W5796" s="107">
        <f t="shared" si="1148"/>
        <v>23.3</v>
      </c>
      <c r="X5796">
        <f t="shared" si="1149"/>
        <v>11</v>
      </c>
      <c r="AG5796" s="93">
        <f t="shared" si="1140"/>
        <v>35380</v>
      </c>
      <c r="AH5796" s="107">
        <f t="shared" si="1141"/>
        <v>25.25</v>
      </c>
      <c r="AI5796" s="72">
        <f t="shared" si="1142"/>
        <v>11</v>
      </c>
      <c r="AJ5796">
        <f t="shared" si="1143"/>
        <v>11</v>
      </c>
      <c r="AK5796">
        <f t="shared" si="1144"/>
        <v>1996</v>
      </c>
    </row>
    <row r="5797" spans="1:37" x14ac:dyDescent="0.2">
      <c r="A5797" t="s">
        <v>70</v>
      </c>
      <c r="B5797" s="93">
        <v>35380</v>
      </c>
      <c r="C5797">
        <v>-6.5</v>
      </c>
      <c r="D5797">
        <v>-9.1999999999999993</v>
      </c>
      <c r="E5797">
        <f t="shared" si="1138"/>
        <v>-7.85</v>
      </c>
      <c r="F5797" s="106">
        <v>15.5</v>
      </c>
      <c r="G5797" s="107">
        <f t="shared" si="1145"/>
        <v>23.35</v>
      </c>
      <c r="H5797">
        <f t="shared" si="1146"/>
        <v>11</v>
      </c>
      <c r="I5797">
        <f t="shared" si="1147"/>
        <v>1996</v>
      </c>
      <c r="Q5797" t="s">
        <v>72</v>
      </c>
      <c r="R5797" s="93">
        <v>35380</v>
      </c>
      <c r="S5797">
        <v>-9.8000000000000007</v>
      </c>
      <c r="T5797">
        <v>-15.5</v>
      </c>
      <c r="U5797">
        <f t="shared" si="1139"/>
        <v>-12.65</v>
      </c>
      <c r="V5797" s="106">
        <v>14.5</v>
      </c>
      <c r="W5797" s="107">
        <f t="shared" si="1148"/>
        <v>27.15</v>
      </c>
      <c r="X5797">
        <f t="shared" si="1149"/>
        <v>11</v>
      </c>
      <c r="AG5797" s="93">
        <f t="shared" si="1140"/>
        <v>35381</v>
      </c>
      <c r="AH5797" s="107">
        <f t="shared" si="1141"/>
        <v>24.75</v>
      </c>
      <c r="AI5797" s="72">
        <f t="shared" si="1142"/>
        <v>12</v>
      </c>
      <c r="AJ5797">
        <f t="shared" si="1143"/>
        <v>11</v>
      </c>
      <c r="AK5797">
        <f t="shared" si="1144"/>
        <v>1996</v>
      </c>
    </row>
    <row r="5798" spans="1:37" x14ac:dyDescent="0.2">
      <c r="A5798" t="s">
        <v>70</v>
      </c>
      <c r="B5798" s="93">
        <v>35381</v>
      </c>
      <c r="C5798">
        <v>-7.1</v>
      </c>
      <c r="D5798">
        <v>-8.6</v>
      </c>
      <c r="E5798">
        <f t="shared" si="1138"/>
        <v>-7.85</v>
      </c>
      <c r="F5798" s="106">
        <v>15.5</v>
      </c>
      <c r="G5798" s="107">
        <f t="shared" si="1145"/>
        <v>23.35</v>
      </c>
      <c r="H5798">
        <f t="shared" si="1146"/>
        <v>11</v>
      </c>
      <c r="I5798">
        <f t="shared" si="1147"/>
        <v>1996</v>
      </c>
      <c r="Q5798" t="s">
        <v>72</v>
      </c>
      <c r="R5798" s="93">
        <v>35381</v>
      </c>
      <c r="S5798">
        <v>-10.3</v>
      </c>
      <c r="T5798">
        <v>-13</v>
      </c>
      <c r="U5798">
        <f t="shared" si="1139"/>
        <v>-11.65</v>
      </c>
      <c r="V5798" s="106">
        <v>14.5</v>
      </c>
      <c r="W5798" s="107">
        <f t="shared" si="1148"/>
        <v>26.15</v>
      </c>
      <c r="X5798">
        <f t="shared" si="1149"/>
        <v>11</v>
      </c>
      <c r="AG5798" s="93">
        <f t="shared" si="1140"/>
        <v>35382</v>
      </c>
      <c r="AH5798" s="107">
        <f t="shared" si="1141"/>
        <v>20.975000000000001</v>
      </c>
      <c r="AI5798" s="72">
        <f t="shared" si="1142"/>
        <v>13</v>
      </c>
      <c r="AJ5798">
        <f t="shared" si="1143"/>
        <v>11</v>
      </c>
      <c r="AK5798">
        <f t="shared" si="1144"/>
        <v>1996</v>
      </c>
    </row>
    <row r="5799" spans="1:37" x14ac:dyDescent="0.2">
      <c r="A5799" t="s">
        <v>70</v>
      </c>
      <c r="B5799" s="93">
        <v>35382</v>
      </c>
      <c r="C5799">
        <v>3.2</v>
      </c>
      <c r="D5799">
        <v>-8.6</v>
      </c>
      <c r="E5799">
        <f t="shared" si="1138"/>
        <v>-2.6999999999999997</v>
      </c>
      <c r="F5799" s="106">
        <v>15.5</v>
      </c>
      <c r="G5799" s="107">
        <f t="shared" si="1145"/>
        <v>18.2</v>
      </c>
      <c r="H5799">
        <f t="shared" si="1146"/>
        <v>11</v>
      </c>
      <c r="I5799">
        <f t="shared" si="1147"/>
        <v>1996</v>
      </c>
      <c r="Q5799" t="s">
        <v>72</v>
      </c>
      <c r="R5799" s="93">
        <v>35382</v>
      </c>
      <c r="S5799">
        <v>-5.6</v>
      </c>
      <c r="T5799">
        <v>-12.9</v>
      </c>
      <c r="U5799">
        <f t="shared" si="1139"/>
        <v>-9.25</v>
      </c>
      <c r="V5799" s="106">
        <v>14.5</v>
      </c>
      <c r="W5799" s="107">
        <f t="shared" si="1148"/>
        <v>23.75</v>
      </c>
      <c r="X5799">
        <f t="shared" si="1149"/>
        <v>11</v>
      </c>
      <c r="AG5799" s="93">
        <f t="shared" si="1140"/>
        <v>35383</v>
      </c>
      <c r="AH5799" s="107">
        <f t="shared" si="1141"/>
        <v>22.3</v>
      </c>
      <c r="AI5799" s="72">
        <f t="shared" si="1142"/>
        <v>14</v>
      </c>
      <c r="AJ5799">
        <f t="shared" si="1143"/>
        <v>11</v>
      </c>
      <c r="AK5799">
        <f t="shared" si="1144"/>
        <v>1996</v>
      </c>
    </row>
    <row r="5800" spans="1:37" x14ac:dyDescent="0.2">
      <c r="A5800" t="s">
        <v>70</v>
      </c>
      <c r="B5800" s="93">
        <v>35383</v>
      </c>
      <c r="C5800">
        <v>-3.5</v>
      </c>
      <c r="D5800">
        <v>-11</v>
      </c>
      <c r="E5800">
        <f t="shared" si="1138"/>
        <v>-7.25</v>
      </c>
      <c r="F5800" s="106">
        <v>15.5</v>
      </c>
      <c r="G5800" s="107">
        <f t="shared" si="1145"/>
        <v>22.75</v>
      </c>
      <c r="H5800">
        <f t="shared" si="1146"/>
        <v>11</v>
      </c>
      <c r="I5800">
        <f t="shared" si="1147"/>
        <v>1996</v>
      </c>
      <c r="Q5800" t="s">
        <v>72</v>
      </c>
      <c r="R5800" s="93">
        <v>35383</v>
      </c>
      <c r="S5800">
        <v>-5</v>
      </c>
      <c r="T5800">
        <v>-9.6999999999999993</v>
      </c>
      <c r="U5800">
        <f t="shared" si="1139"/>
        <v>-7.35</v>
      </c>
      <c r="V5800" s="106">
        <v>14.5</v>
      </c>
      <c r="W5800" s="107">
        <f t="shared" si="1148"/>
        <v>21.85</v>
      </c>
      <c r="X5800">
        <f t="shared" si="1149"/>
        <v>11</v>
      </c>
      <c r="AG5800" s="93">
        <f t="shared" si="1140"/>
        <v>35384</v>
      </c>
      <c r="AH5800" s="107">
        <f t="shared" si="1141"/>
        <v>28.674999999999997</v>
      </c>
      <c r="AI5800" s="72">
        <f t="shared" si="1142"/>
        <v>15</v>
      </c>
      <c r="AJ5800">
        <f t="shared" si="1143"/>
        <v>11</v>
      </c>
      <c r="AK5800">
        <f t="shared" si="1144"/>
        <v>1996</v>
      </c>
    </row>
    <row r="5801" spans="1:37" x14ac:dyDescent="0.2">
      <c r="A5801" t="s">
        <v>70</v>
      </c>
      <c r="B5801" s="93">
        <v>35384</v>
      </c>
      <c r="C5801">
        <v>-10.8</v>
      </c>
      <c r="D5801">
        <v>-18</v>
      </c>
      <c r="E5801">
        <f t="shared" si="1138"/>
        <v>-14.4</v>
      </c>
      <c r="F5801" s="106">
        <v>15.5</v>
      </c>
      <c r="G5801" s="107">
        <f t="shared" si="1145"/>
        <v>29.9</v>
      </c>
      <c r="H5801">
        <f t="shared" si="1146"/>
        <v>11</v>
      </c>
      <c r="I5801">
        <f t="shared" si="1147"/>
        <v>1996</v>
      </c>
      <c r="Q5801" t="s">
        <v>72</v>
      </c>
      <c r="R5801" s="93">
        <v>35384</v>
      </c>
      <c r="S5801">
        <v>-9.6999999999999993</v>
      </c>
      <c r="T5801">
        <v>-16.2</v>
      </c>
      <c r="U5801">
        <f t="shared" si="1139"/>
        <v>-12.95</v>
      </c>
      <c r="V5801" s="106">
        <v>14.5</v>
      </c>
      <c r="W5801" s="107">
        <f t="shared" si="1148"/>
        <v>27.45</v>
      </c>
      <c r="X5801">
        <f t="shared" si="1149"/>
        <v>11</v>
      </c>
      <c r="AG5801" s="93">
        <f t="shared" si="1140"/>
        <v>35385</v>
      </c>
      <c r="AH5801" s="107">
        <f t="shared" si="1141"/>
        <v>34.799999999999997</v>
      </c>
      <c r="AI5801" s="72">
        <f t="shared" si="1142"/>
        <v>16</v>
      </c>
      <c r="AJ5801">
        <f t="shared" si="1143"/>
        <v>11</v>
      </c>
      <c r="AK5801">
        <f t="shared" si="1144"/>
        <v>1996</v>
      </c>
    </row>
    <row r="5802" spans="1:37" x14ac:dyDescent="0.2">
      <c r="A5802" t="s">
        <v>70</v>
      </c>
      <c r="B5802" s="93">
        <v>35385</v>
      </c>
      <c r="C5802">
        <v>-17.100000000000001</v>
      </c>
      <c r="D5802">
        <v>-23.1</v>
      </c>
      <c r="E5802">
        <f t="shared" si="1138"/>
        <v>-20.100000000000001</v>
      </c>
      <c r="F5802" s="106">
        <v>15.5</v>
      </c>
      <c r="G5802" s="107">
        <f t="shared" si="1145"/>
        <v>35.6</v>
      </c>
      <c r="H5802">
        <f t="shared" si="1146"/>
        <v>11</v>
      </c>
      <c r="I5802">
        <f t="shared" si="1147"/>
        <v>1996</v>
      </c>
      <c r="Q5802" t="s">
        <v>72</v>
      </c>
      <c r="R5802" s="93">
        <v>35385</v>
      </c>
      <c r="S5802">
        <v>-15</v>
      </c>
      <c r="T5802">
        <v>-24</v>
      </c>
      <c r="U5802">
        <f t="shared" si="1139"/>
        <v>-19.5</v>
      </c>
      <c r="V5802" s="106">
        <v>14.5</v>
      </c>
      <c r="W5802" s="107">
        <f t="shared" si="1148"/>
        <v>34</v>
      </c>
      <c r="X5802">
        <f t="shared" si="1149"/>
        <v>11</v>
      </c>
      <c r="AG5802" s="93">
        <f t="shared" si="1140"/>
        <v>35386</v>
      </c>
      <c r="AH5802" s="107">
        <f t="shared" si="1141"/>
        <v>35.650000000000006</v>
      </c>
      <c r="AI5802" s="72">
        <f t="shared" si="1142"/>
        <v>17</v>
      </c>
      <c r="AJ5802">
        <f t="shared" si="1143"/>
        <v>11</v>
      </c>
      <c r="AK5802">
        <f t="shared" si="1144"/>
        <v>1996</v>
      </c>
    </row>
    <row r="5803" spans="1:37" x14ac:dyDescent="0.2">
      <c r="A5803" t="s">
        <v>70</v>
      </c>
      <c r="B5803" s="93">
        <v>35386</v>
      </c>
      <c r="C5803">
        <v>-17.8</v>
      </c>
      <c r="D5803">
        <v>-20.399999999999999</v>
      </c>
      <c r="E5803">
        <f t="shared" si="1138"/>
        <v>-19.100000000000001</v>
      </c>
      <c r="F5803" s="106">
        <v>15.5</v>
      </c>
      <c r="G5803" s="107">
        <f t="shared" si="1145"/>
        <v>34.6</v>
      </c>
      <c r="H5803">
        <f t="shared" si="1146"/>
        <v>11</v>
      </c>
      <c r="I5803">
        <f t="shared" si="1147"/>
        <v>1996</v>
      </c>
      <c r="Q5803" t="s">
        <v>72</v>
      </c>
      <c r="R5803" s="93">
        <v>35386</v>
      </c>
      <c r="S5803">
        <v>-17.600000000000001</v>
      </c>
      <c r="T5803">
        <v>-26.8</v>
      </c>
      <c r="U5803">
        <f t="shared" si="1139"/>
        <v>-22.200000000000003</v>
      </c>
      <c r="V5803" s="106">
        <v>14.5</v>
      </c>
      <c r="W5803" s="107">
        <f t="shared" si="1148"/>
        <v>36.700000000000003</v>
      </c>
      <c r="X5803">
        <f t="shared" si="1149"/>
        <v>11</v>
      </c>
      <c r="AG5803" s="93">
        <f t="shared" si="1140"/>
        <v>35387</v>
      </c>
      <c r="AH5803" s="107">
        <f t="shared" si="1141"/>
        <v>33.950000000000003</v>
      </c>
      <c r="AI5803" s="72">
        <f t="shared" si="1142"/>
        <v>18</v>
      </c>
      <c r="AJ5803">
        <f t="shared" si="1143"/>
        <v>11</v>
      </c>
      <c r="AK5803">
        <f t="shared" si="1144"/>
        <v>1996</v>
      </c>
    </row>
    <row r="5804" spans="1:37" x14ac:dyDescent="0.2">
      <c r="A5804" t="s">
        <v>70</v>
      </c>
      <c r="B5804" s="93">
        <v>35387</v>
      </c>
      <c r="C5804">
        <v>-19</v>
      </c>
      <c r="D5804">
        <v>-22</v>
      </c>
      <c r="E5804">
        <f t="shared" si="1138"/>
        <v>-20.5</v>
      </c>
      <c r="F5804" s="106">
        <v>15.5</v>
      </c>
      <c r="G5804" s="107">
        <f t="shared" si="1145"/>
        <v>36</v>
      </c>
      <c r="H5804">
        <f t="shared" si="1146"/>
        <v>11</v>
      </c>
      <c r="I5804">
        <f t="shared" si="1147"/>
        <v>1996</v>
      </c>
      <c r="Q5804" t="s">
        <v>72</v>
      </c>
      <c r="R5804" s="93">
        <v>35387</v>
      </c>
      <c r="S5804">
        <v>-16.600000000000001</v>
      </c>
      <c r="T5804">
        <v>-18.2</v>
      </c>
      <c r="U5804">
        <f t="shared" si="1139"/>
        <v>-17.399999999999999</v>
      </c>
      <c r="V5804" s="106">
        <v>14.5</v>
      </c>
      <c r="W5804" s="107">
        <f t="shared" si="1148"/>
        <v>31.9</v>
      </c>
      <c r="X5804">
        <f t="shared" si="1149"/>
        <v>11</v>
      </c>
      <c r="AG5804" s="93">
        <f t="shared" si="1140"/>
        <v>35388</v>
      </c>
      <c r="AH5804" s="107">
        <f t="shared" si="1141"/>
        <v>34.775000000000006</v>
      </c>
      <c r="AI5804" s="72">
        <f t="shared" si="1142"/>
        <v>19</v>
      </c>
      <c r="AJ5804">
        <f t="shared" si="1143"/>
        <v>11</v>
      </c>
      <c r="AK5804">
        <f t="shared" si="1144"/>
        <v>1996</v>
      </c>
    </row>
    <row r="5805" spans="1:37" x14ac:dyDescent="0.2">
      <c r="A5805" t="s">
        <v>70</v>
      </c>
      <c r="B5805" s="93">
        <v>35388</v>
      </c>
      <c r="C5805">
        <v>-20.5</v>
      </c>
      <c r="D5805">
        <v>-22.4</v>
      </c>
      <c r="E5805">
        <f t="shared" si="1138"/>
        <v>-21.45</v>
      </c>
      <c r="F5805" s="106">
        <v>15.5</v>
      </c>
      <c r="G5805" s="107">
        <f t="shared" si="1145"/>
        <v>36.950000000000003</v>
      </c>
      <c r="H5805">
        <f t="shared" si="1146"/>
        <v>11</v>
      </c>
      <c r="I5805">
        <f t="shared" si="1147"/>
        <v>1996</v>
      </c>
      <c r="Q5805" t="s">
        <v>72</v>
      </c>
      <c r="R5805" s="93">
        <v>35388</v>
      </c>
      <c r="S5805">
        <v>-16.7</v>
      </c>
      <c r="T5805">
        <v>-19.5</v>
      </c>
      <c r="U5805">
        <f t="shared" si="1139"/>
        <v>-18.100000000000001</v>
      </c>
      <c r="V5805" s="106">
        <v>14.5</v>
      </c>
      <c r="W5805" s="107">
        <f t="shared" si="1148"/>
        <v>32.6</v>
      </c>
      <c r="X5805">
        <f t="shared" si="1149"/>
        <v>11</v>
      </c>
      <c r="AG5805" s="93">
        <f t="shared" si="1140"/>
        <v>35389</v>
      </c>
      <c r="AH5805" s="107">
        <f t="shared" si="1141"/>
        <v>37.775000000000006</v>
      </c>
      <c r="AI5805" s="72">
        <f t="shared" si="1142"/>
        <v>20</v>
      </c>
      <c r="AJ5805">
        <f t="shared" si="1143"/>
        <v>11</v>
      </c>
      <c r="AK5805">
        <f t="shared" si="1144"/>
        <v>1996</v>
      </c>
    </row>
    <row r="5806" spans="1:37" x14ac:dyDescent="0.2">
      <c r="A5806" t="s">
        <v>70</v>
      </c>
      <c r="B5806" s="93">
        <v>35389</v>
      </c>
      <c r="C5806">
        <v>-19.8</v>
      </c>
      <c r="D5806">
        <v>-29.1</v>
      </c>
      <c r="E5806">
        <f t="shared" si="1138"/>
        <v>-24.450000000000003</v>
      </c>
      <c r="F5806" s="106">
        <v>15.5</v>
      </c>
      <c r="G5806" s="107">
        <f t="shared" si="1145"/>
        <v>39.950000000000003</v>
      </c>
      <c r="H5806">
        <f t="shared" si="1146"/>
        <v>11</v>
      </c>
      <c r="I5806">
        <f t="shared" si="1147"/>
        <v>1996</v>
      </c>
      <c r="Q5806" t="s">
        <v>72</v>
      </c>
      <c r="R5806" s="93">
        <v>35389</v>
      </c>
      <c r="S5806">
        <v>-18</v>
      </c>
      <c r="T5806">
        <v>-24.2</v>
      </c>
      <c r="U5806">
        <f t="shared" si="1139"/>
        <v>-21.1</v>
      </c>
      <c r="V5806" s="106">
        <v>14.5</v>
      </c>
      <c r="W5806" s="107">
        <f t="shared" si="1148"/>
        <v>35.6</v>
      </c>
      <c r="X5806">
        <f t="shared" si="1149"/>
        <v>11</v>
      </c>
      <c r="AG5806" s="93">
        <f t="shared" si="1140"/>
        <v>35390</v>
      </c>
      <c r="AH5806" s="107">
        <f t="shared" si="1141"/>
        <v>42.024999999999999</v>
      </c>
      <c r="AI5806" s="72">
        <f t="shared" si="1142"/>
        <v>21</v>
      </c>
      <c r="AJ5806">
        <f t="shared" si="1143"/>
        <v>11</v>
      </c>
      <c r="AK5806">
        <f t="shared" si="1144"/>
        <v>1996</v>
      </c>
    </row>
    <row r="5807" spans="1:37" x14ac:dyDescent="0.2">
      <c r="A5807" t="s">
        <v>70</v>
      </c>
      <c r="B5807" s="93">
        <v>35390</v>
      </c>
      <c r="C5807">
        <v>-21.7</v>
      </c>
      <c r="D5807">
        <v>-30.8</v>
      </c>
      <c r="E5807">
        <f t="shared" si="1138"/>
        <v>-26.25</v>
      </c>
      <c r="F5807" s="106">
        <v>15.5</v>
      </c>
      <c r="G5807" s="107">
        <f t="shared" si="1145"/>
        <v>41.75</v>
      </c>
      <c r="H5807">
        <f t="shared" si="1146"/>
        <v>11</v>
      </c>
      <c r="I5807">
        <f t="shared" si="1147"/>
        <v>1996</v>
      </c>
      <c r="Q5807" t="s">
        <v>72</v>
      </c>
      <c r="R5807" s="93">
        <v>35390</v>
      </c>
      <c r="S5807">
        <v>-22.2</v>
      </c>
      <c r="T5807">
        <v>-33.4</v>
      </c>
      <c r="U5807">
        <f t="shared" si="1139"/>
        <v>-27.799999999999997</v>
      </c>
      <c r="V5807" s="106">
        <v>14.5</v>
      </c>
      <c r="W5807" s="107">
        <f t="shared" si="1148"/>
        <v>42.3</v>
      </c>
      <c r="X5807">
        <f t="shared" si="1149"/>
        <v>11</v>
      </c>
      <c r="AG5807" s="93">
        <f t="shared" si="1140"/>
        <v>35391</v>
      </c>
      <c r="AH5807" s="107">
        <f t="shared" si="1141"/>
        <v>40.4</v>
      </c>
      <c r="AI5807" s="72">
        <f t="shared" si="1142"/>
        <v>22</v>
      </c>
      <c r="AJ5807">
        <f t="shared" si="1143"/>
        <v>11</v>
      </c>
      <c r="AK5807">
        <f t="shared" si="1144"/>
        <v>1996</v>
      </c>
    </row>
    <row r="5808" spans="1:37" x14ac:dyDescent="0.2">
      <c r="A5808" t="s">
        <v>70</v>
      </c>
      <c r="B5808" s="93">
        <v>35391</v>
      </c>
      <c r="C5808">
        <v>-20.9</v>
      </c>
      <c r="D5808">
        <v>-25.1</v>
      </c>
      <c r="E5808">
        <f t="shared" si="1138"/>
        <v>-23</v>
      </c>
      <c r="F5808" s="106">
        <v>15.5</v>
      </c>
      <c r="G5808" s="107">
        <f t="shared" si="1145"/>
        <v>38.5</v>
      </c>
      <c r="H5808">
        <f t="shared" si="1146"/>
        <v>11</v>
      </c>
      <c r="I5808">
        <f t="shared" si="1147"/>
        <v>1996</v>
      </c>
      <c r="Q5808" t="s">
        <v>72</v>
      </c>
      <c r="R5808" s="93">
        <v>35391</v>
      </c>
      <c r="S5808">
        <v>-22.8</v>
      </c>
      <c r="T5808">
        <v>-32.799999999999997</v>
      </c>
      <c r="U5808">
        <f t="shared" si="1139"/>
        <v>-27.799999999999997</v>
      </c>
      <c r="V5808" s="106">
        <v>14.5</v>
      </c>
      <c r="W5808" s="107">
        <f t="shared" si="1148"/>
        <v>42.3</v>
      </c>
      <c r="X5808">
        <f t="shared" si="1149"/>
        <v>11</v>
      </c>
      <c r="AG5808" s="93">
        <f t="shared" si="1140"/>
        <v>35392</v>
      </c>
      <c r="AH5808" s="107">
        <f t="shared" si="1141"/>
        <v>42.75</v>
      </c>
      <c r="AI5808" s="72">
        <f t="shared" si="1142"/>
        <v>23</v>
      </c>
      <c r="AJ5808">
        <f t="shared" si="1143"/>
        <v>11</v>
      </c>
      <c r="AK5808">
        <f t="shared" si="1144"/>
        <v>1996</v>
      </c>
    </row>
    <row r="5809" spans="1:37" x14ac:dyDescent="0.2">
      <c r="A5809" t="s">
        <v>70</v>
      </c>
      <c r="B5809" s="93">
        <v>35392</v>
      </c>
      <c r="C5809">
        <v>-22.8</v>
      </c>
      <c r="D5809">
        <v>-31.3</v>
      </c>
      <c r="E5809">
        <f t="shared" si="1138"/>
        <v>-27.05</v>
      </c>
      <c r="F5809" s="106">
        <v>15.5</v>
      </c>
      <c r="G5809" s="107">
        <f t="shared" si="1145"/>
        <v>42.55</v>
      </c>
      <c r="H5809">
        <f t="shared" si="1146"/>
        <v>11</v>
      </c>
      <c r="I5809">
        <f t="shared" si="1147"/>
        <v>1996</v>
      </c>
      <c r="Q5809" t="s">
        <v>72</v>
      </c>
      <c r="R5809" s="93">
        <v>35392</v>
      </c>
      <c r="S5809">
        <v>-22.6</v>
      </c>
      <c r="T5809">
        <v>-34.299999999999997</v>
      </c>
      <c r="U5809">
        <f t="shared" si="1139"/>
        <v>-28.45</v>
      </c>
      <c r="V5809" s="106">
        <v>14.5</v>
      </c>
      <c r="W5809" s="107">
        <f t="shared" si="1148"/>
        <v>42.95</v>
      </c>
      <c r="X5809">
        <f t="shared" si="1149"/>
        <v>11</v>
      </c>
      <c r="AG5809" s="93">
        <f t="shared" si="1140"/>
        <v>35393</v>
      </c>
      <c r="AH5809" s="107">
        <f t="shared" si="1141"/>
        <v>40.650000000000006</v>
      </c>
      <c r="AI5809" s="72">
        <f t="shared" si="1142"/>
        <v>24</v>
      </c>
      <c r="AJ5809">
        <f t="shared" si="1143"/>
        <v>11</v>
      </c>
      <c r="AK5809">
        <f t="shared" si="1144"/>
        <v>1996</v>
      </c>
    </row>
    <row r="5810" spans="1:37" x14ac:dyDescent="0.2">
      <c r="A5810" t="s">
        <v>70</v>
      </c>
      <c r="B5810" s="93">
        <v>35393</v>
      </c>
      <c r="C5810">
        <v>-18.8</v>
      </c>
      <c r="D5810">
        <v>-28.9</v>
      </c>
      <c r="E5810">
        <f t="shared" si="1138"/>
        <v>-23.85</v>
      </c>
      <c r="F5810" s="106">
        <v>15.5</v>
      </c>
      <c r="G5810" s="107">
        <f t="shared" si="1145"/>
        <v>39.35</v>
      </c>
      <c r="H5810">
        <f t="shared" si="1146"/>
        <v>11</v>
      </c>
      <c r="I5810">
        <f t="shared" si="1147"/>
        <v>1996</v>
      </c>
      <c r="Q5810" t="s">
        <v>72</v>
      </c>
      <c r="R5810" s="93">
        <v>35393</v>
      </c>
      <c r="S5810">
        <v>-21.9</v>
      </c>
      <c r="T5810">
        <v>-33</v>
      </c>
      <c r="U5810">
        <f t="shared" si="1139"/>
        <v>-27.45</v>
      </c>
      <c r="V5810" s="106">
        <v>14.5</v>
      </c>
      <c r="W5810" s="107">
        <f t="shared" si="1148"/>
        <v>41.95</v>
      </c>
      <c r="X5810">
        <f t="shared" si="1149"/>
        <v>11</v>
      </c>
      <c r="AG5810" s="93">
        <f t="shared" si="1140"/>
        <v>35394</v>
      </c>
      <c r="AH5810" s="107">
        <f t="shared" si="1141"/>
        <v>36.375</v>
      </c>
      <c r="AI5810" s="72">
        <f t="shared" si="1142"/>
        <v>25</v>
      </c>
      <c r="AJ5810">
        <f t="shared" si="1143"/>
        <v>11</v>
      </c>
      <c r="AK5810">
        <f t="shared" si="1144"/>
        <v>1996</v>
      </c>
    </row>
    <row r="5811" spans="1:37" x14ac:dyDescent="0.2">
      <c r="A5811" t="s">
        <v>70</v>
      </c>
      <c r="B5811" s="93">
        <v>35394</v>
      </c>
      <c r="C5811">
        <v>-12.2</v>
      </c>
      <c r="D5811">
        <v>-25</v>
      </c>
      <c r="E5811">
        <f t="shared" si="1138"/>
        <v>-18.600000000000001</v>
      </c>
      <c r="F5811" s="106">
        <v>15.5</v>
      </c>
      <c r="G5811" s="107">
        <f t="shared" si="1145"/>
        <v>34.1</v>
      </c>
      <c r="H5811">
        <f t="shared" si="1146"/>
        <v>11</v>
      </c>
      <c r="I5811">
        <f t="shared" si="1147"/>
        <v>1996</v>
      </c>
      <c r="Q5811" t="s">
        <v>72</v>
      </c>
      <c r="R5811" s="93">
        <v>35394</v>
      </c>
      <c r="S5811">
        <v>-19.899999999999999</v>
      </c>
      <c r="T5811">
        <v>-28.4</v>
      </c>
      <c r="U5811">
        <f t="shared" si="1139"/>
        <v>-24.15</v>
      </c>
      <c r="V5811" s="106">
        <v>14.5</v>
      </c>
      <c r="W5811" s="107">
        <f t="shared" si="1148"/>
        <v>38.65</v>
      </c>
      <c r="X5811">
        <f t="shared" si="1149"/>
        <v>11</v>
      </c>
      <c r="AG5811" s="93">
        <f t="shared" si="1140"/>
        <v>35395</v>
      </c>
      <c r="AH5811" s="107">
        <f t="shared" si="1141"/>
        <v>25.85</v>
      </c>
      <c r="AI5811" s="72">
        <f t="shared" si="1142"/>
        <v>26</v>
      </c>
      <c r="AJ5811">
        <f t="shared" si="1143"/>
        <v>11</v>
      </c>
      <c r="AK5811">
        <f t="shared" si="1144"/>
        <v>1996</v>
      </c>
    </row>
    <row r="5812" spans="1:37" x14ac:dyDescent="0.2">
      <c r="A5812" t="s">
        <v>70</v>
      </c>
      <c r="B5812" s="93">
        <v>35395</v>
      </c>
      <c r="C5812">
        <v>0.4</v>
      </c>
      <c r="D5812">
        <v>-13.5</v>
      </c>
      <c r="E5812">
        <f t="shared" si="1138"/>
        <v>-6.55</v>
      </c>
      <c r="F5812" s="106">
        <v>15.5</v>
      </c>
      <c r="G5812" s="107">
        <f t="shared" si="1145"/>
        <v>22.05</v>
      </c>
      <c r="H5812">
        <f t="shared" si="1146"/>
        <v>11</v>
      </c>
      <c r="I5812">
        <f t="shared" si="1147"/>
        <v>1996</v>
      </c>
      <c r="Q5812" t="s">
        <v>72</v>
      </c>
      <c r="R5812" s="93">
        <v>35395</v>
      </c>
      <c r="S5812">
        <v>-7</v>
      </c>
      <c r="T5812">
        <v>-23.3</v>
      </c>
      <c r="U5812">
        <f t="shared" si="1139"/>
        <v>-15.15</v>
      </c>
      <c r="V5812" s="106">
        <v>14.5</v>
      </c>
      <c r="W5812" s="107">
        <f t="shared" si="1148"/>
        <v>29.65</v>
      </c>
      <c r="X5812">
        <f t="shared" si="1149"/>
        <v>11</v>
      </c>
      <c r="AG5812" s="93">
        <f t="shared" si="1140"/>
        <v>35396</v>
      </c>
      <c r="AH5812" s="107">
        <f t="shared" si="1141"/>
        <v>18.75</v>
      </c>
      <c r="AI5812" s="72">
        <f t="shared" si="1142"/>
        <v>27</v>
      </c>
      <c r="AJ5812">
        <f t="shared" si="1143"/>
        <v>11</v>
      </c>
      <c r="AK5812">
        <f t="shared" si="1144"/>
        <v>1996</v>
      </c>
    </row>
    <row r="5813" spans="1:37" x14ac:dyDescent="0.2">
      <c r="A5813" t="s">
        <v>70</v>
      </c>
      <c r="B5813" s="93">
        <v>35396</v>
      </c>
      <c r="C5813">
        <v>6.4</v>
      </c>
      <c r="D5813">
        <v>-4</v>
      </c>
      <c r="E5813">
        <f t="shared" si="1138"/>
        <v>1.2000000000000002</v>
      </c>
      <c r="F5813" s="106">
        <v>15.5</v>
      </c>
      <c r="G5813" s="107">
        <f t="shared" si="1145"/>
        <v>14.3</v>
      </c>
      <c r="H5813">
        <f t="shared" si="1146"/>
        <v>11</v>
      </c>
      <c r="I5813">
        <f t="shared" si="1147"/>
        <v>1996</v>
      </c>
      <c r="Q5813" t="s">
        <v>72</v>
      </c>
      <c r="R5813" s="93">
        <v>35396</v>
      </c>
      <c r="S5813">
        <v>-2.4</v>
      </c>
      <c r="T5813">
        <v>-15</v>
      </c>
      <c r="U5813">
        <f t="shared" si="1139"/>
        <v>-8.6999999999999993</v>
      </c>
      <c r="V5813" s="106">
        <v>14.5</v>
      </c>
      <c r="W5813" s="107">
        <f t="shared" si="1148"/>
        <v>23.2</v>
      </c>
      <c r="X5813">
        <f t="shared" si="1149"/>
        <v>11</v>
      </c>
      <c r="AG5813" s="93">
        <f t="shared" si="1140"/>
        <v>35397</v>
      </c>
      <c r="AH5813" s="107">
        <f t="shared" si="1141"/>
        <v>18.899999999999999</v>
      </c>
      <c r="AI5813" s="72">
        <f t="shared" si="1142"/>
        <v>28</v>
      </c>
      <c r="AJ5813">
        <f t="shared" si="1143"/>
        <v>11</v>
      </c>
      <c r="AK5813">
        <f t="shared" si="1144"/>
        <v>1996</v>
      </c>
    </row>
    <row r="5814" spans="1:37" x14ac:dyDescent="0.2">
      <c r="A5814" t="s">
        <v>70</v>
      </c>
      <c r="B5814" s="93">
        <v>35397</v>
      </c>
      <c r="C5814">
        <v>2.2000000000000002</v>
      </c>
      <c r="D5814">
        <v>-7.1</v>
      </c>
      <c r="E5814">
        <f t="shared" si="1138"/>
        <v>-2.4499999999999997</v>
      </c>
      <c r="F5814" s="106">
        <v>15.5</v>
      </c>
      <c r="G5814" s="107">
        <f t="shared" si="1145"/>
        <v>17.95</v>
      </c>
      <c r="H5814">
        <f t="shared" si="1146"/>
        <v>11</v>
      </c>
      <c r="I5814">
        <f t="shared" si="1147"/>
        <v>1996</v>
      </c>
      <c r="Q5814" t="s">
        <v>72</v>
      </c>
      <c r="R5814" s="93">
        <v>35397</v>
      </c>
      <c r="S5814">
        <v>-1.5</v>
      </c>
      <c r="T5814">
        <v>-9.1999999999999993</v>
      </c>
      <c r="U5814">
        <f t="shared" si="1139"/>
        <v>-5.35</v>
      </c>
      <c r="V5814" s="106">
        <v>14.5</v>
      </c>
      <c r="W5814" s="107">
        <f t="shared" si="1148"/>
        <v>19.850000000000001</v>
      </c>
      <c r="X5814">
        <f t="shared" si="1149"/>
        <v>11</v>
      </c>
      <c r="AG5814" s="93">
        <f t="shared" si="1140"/>
        <v>35398</v>
      </c>
      <c r="AH5814" s="107">
        <f t="shared" si="1141"/>
        <v>25.774999999999999</v>
      </c>
      <c r="AI5814" s="72">
        <f t="shared" si="1142"/>
        <v>29</v>
      </c>
      <c r="AJ5814">
        <f t="shared" si="1143"/>
        <v>11</v>
      </c>
      <c r="AK5814">
        <f t="shared" si="1144"/>
        <v>1996</v>
      </c>
    </row>
    <row r="5815" spans="1:37" x14ac:dyDescent="0.2">
      <c r="A5815" t="s">
        <v>70</v>
      </c>
      <c r="B5815" s="93">
        <v>35398</v>
      </c>
      <c r="C5815">
        <v>-4.7</v>
      </c>
      <c r="D5815">
        <v>-19.899999999999999</v>
      </c>
      <c r="E5815">
        <f t="shared" si="1138"/>
        <v>-12.299999999999999</v>
      </c>
      <c r="F5815" s="106">
        <v>15.5</v>
      </c>
      <c r="G5815" s="107">
        <f t="shared" si="1145"/>
        <v>27.799999999999997</v>
      </c>
      <c r="H5815">
        <f t="shared" si="1146"/>
        <v>11</v>
      </c>
      <c r="I5815">
        <f t="shared" si="1147"/>
        <v>1996</v>
      </c>
      <c r="Q5815" t="s">
        <v>72</v>
      </c>
      <c r="R5815" s="93">
        <v>35398</v>
      </c>
      <c r="S5815">
        <v>-5.2</v>
      </c>
      <c r="T5815">
        <v>-13.3</v>
      </c>
      <c r="U5815">
        <f t="shared" si="1139"/>
        <v>-9.25</v>
      </c>
      <c r="V5815" s="106">
        <v>14.5</v>
      </c>
      <c r="W5815" s="107">
        <f t="shared" si="1148"/>
        <v>23.75</v>
      </c>
      <c r="X5815">
        <f t="shared" si="1149"/>
        <v>11</v>
      </c>
      <c r="AG5815" s="93">
        <f t="shared" si="1140"/>
        <v>35399</v>
      </c>
      <c r="AH5815" s="107">
        <f t="shared" si="1141"/>
        <v>25.875</v>
      </c>
      <c r="AI5815" s="72">
        <f t="shared" si="1142"/>
        <v>30</v>
      </c>
      <c r="AJ5815">
        <f t="shared" si="1143"/>
        <v>11</v>
      </c>
      <c r="AK5815">
        <f t="shared" si="1144"/>
        <v>1996</v>
      </c>
    </row>
    <row r="5816" spans="1:37" x14ac:dyDescent="0.2">
      <c r="A5816" t="s">
        <v>70</v>
      </c>
      <c r="B5816" s="93">
        <v>35399</v>
      </c>
      <c r="C5816">
        <v>0.9</v>
      </c>
      <c r="D5816">
        <v>-21.1</v>
      </c>
      <c r="E5816">
        <f t="shared" si="1138"/>
        <v>-10.100000000000001</v>
      </c>
      <c r="F5816" s="106">
        <v>15.5</v>
      </c>
      <c r="G5816" s="107">
        <f t="shared" si="1145"/>
        <v>25.6</v>
      </c>
      <c r="H5816">
        <f t="shared" si="1146"/>
        <v>11</v>
      </c>
      <c r="I5816">
        <f t="shared" si="1147"/>
        <v>1996</v>
      </c>
      <c r="Q5816" t="s">
        <v>72</v>
      </c>
      <c r="R5816" s="93">
        <v>35399</v>
      </c>
      <c r="S5816">
        <v>-7.8</v>
      </c>
      <c r="T5816">
        <v>-15.5</v>
      </c>
      <c r="U5816">
        <f t="shared" si="1139"/>
        <v>-11.65</v>
      </c>
      <c r="V5816" s="106">
        <v>14.5</v>
      </c>
      <c r="W5816" s="107">
        <f t="shared" si="1148"/>
        <v>26.15</v>
      </c>
      <c r="X5816">
        <f t="shared" si="1149"/>
        <v>11</v>
      </c>
      <c r="AG5816" s="93">
        <f t="shared" si="1140"/>
        <v>35400</v>
      </c>
      <c r="AH5816" s="107">
        <f t="shared" si="1141"/>
        <v>22.925000000000001</v>
      </c>
      <c r="AI5816" s="72">
        <f t="shared" si="1142"/>
        <v>1</v>
      </c>
      <c r="AJ5816">
        <f t="shared" si="1143"/>
        <v>12</v>
      </c>
      <c r="AK5816">
        <f t="shared" si="1144"/>
        <v>1996</v>
      </c>
    </row>
    <row r="5817" spans="1:37" x14ac:dyDescent="0.2">
      <c r="A5817" t="s">
        <v>70</v>
      </c>
      <c r="B5817" s="93">
        <v>35400</v>
      </c>
      <c r="C5817">
        <v>2.9</v>
      </c>
      <c r="D5817">
        <v>-11.9</v>
      </c>
      <c r="E5817">
        <f t="shared" si="1138"/>
        <v>-4.5</v>
      </c>
      <c r="F5817" s="106">
        <v>15.5</v>
      </c>
      <c r="G5817" s="107">
        <f t="shared" si="1145"/>
        <v>20</v>
      </c>
      <c r="H5817">
        <f t="shared" si="1146"/>
        <v>12</v>
      </c>
      <c r="I5817">
        <f t="shared" si="1147"/>
        <v>1996</v>
      </c>
      <c r="Q5817" t="s">
        <v>72</v>
      </c>
      <c r="R5817" s="93">
        <v>35400</v>
      </c>
      <c r="S5817">
        <v>-10</v>
      </c>
      <c r="T5817">
        <v>-12.7</v>
      </c>
      <c r="U5817">
        <f t="shared" si="1139"/>
        <v>-11.35</v>
      </c>
      <c r="V5817" s="106">
        <v>14.5</v>
      </c>
      <c r="W5817" s="107">
        <f t="shared" si="1148"/>
        <v>25.85</v>
      </c>
      <c r="X5817">
        <f t="shared" si="1149"/>
        <v>12</v>
      </c>
      <c r="AG5817" s="93">
        <f t="shared" si="1140"/>
        <v>35401</v>
      </c>
      <c r="AH5817" s="107">
        <f t="shared" si="1141"/>
        <v>26.450000000000003</v>
      </c>
      <c r="AI5817" s="72">
        <f t="shared" si="1142"/>
        <v>2</v>
      </c>
      <c r="AJ5817">
        <f t="shared" si="1143"/>
        <v>12</v>
      </c>
      <c r="AK5817">
        <f t="shared" si="1144"/>
        <v>1996</v>
      </c>
    </row>
    <row r="5818" spans="1:37" x14ac:dyDescent="0.2">
      <c r="A5818" t="s">
        <v>70</v>
      </c>
      <c r="B5818" s="93">
        <v>35401</v>
      </c>
      <c r="C5818">
        <v>-3.4</v>
      </c>
      <c r="D5818">
        <v>-14.3</v>
      </c>
      <c r="E5818">
        <f t="shared" si="1138"/>
        <v>-8.85</v>
      </c>
      <c r="F5818" s="106">
        <v>15.5</v>
      </c>
      <c r="G5818" s="107">
        <f t="shared" si="1145"/>
        <v>24.35</v>
      </c>
      <c r="H5818">
        <f t="shared" si="1146"/>
        <v>12</v>
      </c>
      <c r="I5818">
        <f t="shared" si="1147"/>
        <v>1996</v>
      </c>
      <c r="Q5818" t="s">
        <v>72</v>
      </c>
      <c r="R5818" s="93">
        <v>35401</v>
      </c>
      <c r="S5818">
        <v>-7.9</v>
      </c>
      <c r="T5818">
        <v>-20.2</v>
      </c>
      <c r="U5818">
        <f t="shared" si="1139"/>
        <v>-14.05</v>
      </c>
      <c r="V5818" s="106">
        <v>14.5</v>
      </c>
      <c r="W5818" s="107">
        <f t="shared" si="1148"/>
        <v>28.55</v>
      </c>
      <c r="X5818">
        <f t="shared" si="1149"/>
        <v>12</v>
      </c>
      <c r="AG5818" s="93">
        <f t="shared" si="1140"/>
        <v>35402</v>
      </c>
      <c r="AH5818" s="107">
        <f t="shared" si="1141"/>
        <v>29.075000000000003</v>
      </c>
      <c r="AI5818" s="72">
        <f t="shared" si="1142"/>
        <v>3</v>
      </c>
      <c r="AJ5818">
        <f t="shared" si="1143"/>
        <v>12</v>
      </c>
      <c r="AK5818">
        <f t="shared" si="1144"/>
        <v>1996</v>
      </c>
    </row>
    <row r="5819" spans="1:37" x14ac:dyDescent="0.2">
      <c r="A5819" t="s">
        <v>70</v>
      </c>
      <c r="B5819" s="93">
        <v>35402</v>
      </c>
      <c r="C5819">
        <v>-3.8</v>
      </c>
      <c r="D5819">
        <v>-14.3</v>
      </c>
      <c r="E5819">
        <f t="shared" si="1138"/>
        <v>-9.0500000000000007</v>
      </c>
      <c r="F5819" s="106">
        <v>15.5</v>
      </c>
      <c r="G5819" s="107">
        <f t="shared" si="1145"/>
        <v>24.55</v>
      </c>
      <c r="H5819">
        <f t="shared" si="1146"/>
        <v>12</v>
      </c>
      <c r="I5819">
        <f t="shared" si="1147"/>
        <v>1996</v>
      </c>
      <c r="Q5819" t="s">
        <v>72</v>
      </c>
      <c r="R5819" s="93">
        <v>35402</v>
      </c>
      <c r="S5819">
        <v>-13.4</v>
      </c>
      <c r="T5819">
        <v>-24.8</v>
      </c>
      <c r="U5819">
        <f t="shared" si="1139"/>
        <v>-19.100000000000001</v>
      </c>
      <c r="V5819" s="106">
        <v>14.5</v>
      </c>
      <c r="W5819" s="107">
        <f t="shared" si="1148"/>
        <v>33.6</v>
      </c>
      <c r="X5819">
        <f t="shared" si="1149"/>
        <v>12</v>
      </c>
      <c r="AG5819" s="93">
        <f t="shared" si="1140"/>
        <v>35403</v>
      </c>
      <c r="AH5819" s="107">
        <f t="shared" si="1141"/>
        <v>23.475000000000001</v>
      </c>
      <c r="AI5819" s="72">
        <f t="shared" si="1142"/>
        <v>4</v>
      </c>
      <c r="AJ5819">
        <f t="shared" si="1143"/>
        <v>12</v>
      </c>
      <c r="AK5819">
        <f t="shared" si="1144"/>
        <v>1996</v>
      </c>
    </row>
    <row r="5820" spans="1:37" x14ac:dyDescent="0.2">
      <c r="A5820" t="s">
        <v>70</v>
      </c>
      <c r="B5820" s="93">
        <v>35403</v>
      </c>
      <c r="C5820">
        <v>0.6</v>
      </c>
      <c r="D5820">
        <v>-12.2</v>
      </c>
      <c r="E5820">
        <f t="shared" si="1138"/>
        <v>-5.8</v>
      </c>
      <c r="F5820" s="106">
        <v>15.5</v>
      </c>
      <c r="G5820" s="107">
        <f t="shared" si="1145"/>
        <v>21.3</v>
      </c>
      <c r="H5820">
        <f t="shared" si="1146"/>
        <v>12</v>
      </c>
      <c r="I5820">
        <f t="shared" si="1147"/>
        <v>1996</v>
      </c>
      <c r="Q5820" t="s">
        <v>72</v>
      </c>
      <c r="R5820" s="93">
        <v>35403</v>
      </c>
      <c r="S5820">
        <v>-1.8</v>
      </c>
      <c r="T5820">
        <v>-20.5</v>
      </c>
      <c r="U5820">
        <f t="shared" si="1139"/>
        <v>-11.15</v>
      </c>
      <c r="V5820" s="106">
        <v>14.5</v>
      </c>
      <c r="W5820" s="107">
        <f t="shared" si="1148"/>
        <v>25.65</v>
      </c>
      <c r="X5820">
        <f t="shared" si="1149"/>
        <v>12</v>
      </c>
      <c r="AG5820" s="93">
        <f t="shared" si="1140"/>
        <v>35404</v>
      </c>
      <c r="AH5820" s="107">
        <f t="shared" si="1141"/>
        <v>17.600000000000001</v>
      </c>
      <c r="AI5820" s="72">
        <f t="shared" si="1142"/>
        <v>5</v>
      </c>
      <c r="AJ5820">
        <f t="shared" si="1143"/>
        <v>12</v>
      </c>
      <c r="AK5820">
        <f t="shared" si="1144"/>
        <v>1996</v>
      </c>
    </row>
    <row r="5821" spans="1:37" x14ac:dyDescent="0.2">
      <c r="A5821" t="s">
        <v>70</v>
      </c>
      <c r="B5821" s="93">
        <v>35404</v>
      </c>
      <c r="C5821">
        <v>1.2</v>
      </c>
      <c r="D5821">
        <v>-4.7</v>
      </c>
      <c r="E5821">
        <f t="shared" si="1138"/>
        <v>-1.75</v>
      </c>
      <c r="F5821" s="106">
        <v>15.5</v>
      </c>
      <c r="G5821" s="107">
        <f t="shared" si="1145"/>
        <v>17.25</v>
      </c>
      <c r="H5821">
        <f t="shared" si="1146"/>
        <v>12</v>
      </c>
      <c r="I5821">
        <f t="shared" si="1147"/>
        <v>1996</v>
      </c>
      <c r="Q5821" t="s">
        <v>72</v>
      </c>
      <c r="R5821" s="93">
        <v>35404</v>
      </c>
      <c r="S5821">
        <v>0.4</v>
      </c>
      <c r="T5821">
        <v>-7.3</v>
      </c>
      <c r="U5821">
        <f t="shared" si="1139"/>
        <v>-3.4499999999999997</v>
      </c>
      <c r="V5821" s="106">
        <v>14.5</v>
      </c>
      <c r="W5821" s="107">
        <f t="shared" si="1148"/>
        <v>17.95</v>
      </c>
      <c r="X5821">
        <f t="shared" si="1149"/>
        <v>12</v>
      </c>
      <c r="AG5821" s="93">
        <f t="shared" si="1140"/>
        <v>35405</v>
      </c>
      <c r="AH5821" s="107">
        <f t="shared" si="1141"/>
        <v>21.425000000000001</v>
      </c>
      <c r="AI5821" s="72">
        <f t="shared" si="1142"/>
        <v>6</v>
      </c>
      <c r="AJ5821">
        <f t="shared" si="1143"/>
        <v>12</v>
      </c>
      <c r="AK5821">
        <f t="shared" si="1144"/>
        <v>1996</v>
      </c>
    </row>
    <row r="5822" spans="1:37" x14ac:dyDescent="0.2">
      <c r="A5822" t="s">
        <v>70</v>
      </c>
      <c r="B5822" s="93">
        <v>35405</v>
      </c>
      <c r="C5822">
        <v>0.2</v>
      </c>
      <c r="D5822">
        <v>-5.8</v>
      </c>
      <c r="E5822">
        <f t="shared" si="1138"/>
        <v>-2.8</v>
      </c>
      <c r="F5822" s="106">
        <v>15.5</v>
      </c>
      <c r="G5822" s="107">
        <f t="shared" si="1145"/>
        <v>18.3</v>
      </c>
      <c r="H5822">
        <f t="shared" si="1146"/>
        <v>12</v>
      </c>
      <c r="I5822">
        <f t="shared" si="1147"/>
        <v>1996</v>
      </c>
      <c r="Q5822" t="s">
        <v>72</v>
      </c>
      <c r="R5822" s="93">
        <v>35405</v>
      </c>
      <c r="S5822">
        <v>-3.5</v>
      </c>
      <c r="T5822">
        <v>-16.600000000000001</v>
      </c>
      <c r="U5822">
        <f t="shared" si="1139"/>
        <v>-10.050000000000001</v>
      </c>
      <c r="V5822" s="106">
        <v>14.5</v>
      </c>
      <c r="W5822" s="107">
        <f t="shared" si="1148"/>
        <v>24.55</v>
      </c>
      <c r="X5822">
        <f t="shared" si="1149"/>
        <v>12</v>
      </c>
      <c r="AG5822" s="93">
        <f t="shared" si="1140"/>
        <v>35406</v>
      </c>
      <c r="AH5822" s="107">
        <f t="shared" si="1141"/>
        <v>24.35</v>
      </c>
      <c r="AI5822" s="72">
        <f t="shared" si="1142"/>
        <v>7</v>
      </c>
      <c r="AJ5822">
        <f t="shared" si="1143"/>
        <v>12</v>
      </c>
      <c r="AK5822">
        <f t="shared" si="1144"/>
        <v>1996</v>
      </c>
    </row>
    <row r="5823" spans="1:37" x14ac:dyDescent="0.2">
      <c r="A5823" t="s">
        <v>70</v>
      </c>
      <c r="B5823" s="93">
        <v>35406</v>
      </c>
      <c r="C5823">
        <v>-2.2999999999999998</v>
      </c>
      <c r="D5823">
        <v>-7.3</v>
      </c>
      <c r="E5823">
        <f t="shared" si="1138"/>
        <v>-4.8</v>
      </c>
      <c r="F5823" s="106">
        <v>15.5</v>
      </c>
      <c r="G5823" s="107">
        <f t="shared" si="1145"/>
        <v>20.3</v>
      </c>
      <c r="H5823">
        <f t="shared" si="1146"/>
        <v>12</v>
      </c>
      <c r="I5823">
        <f t="shared" si="1147"/>
        <v>1996</v>
      </c>
      <c r="Q5823" t="s">
        <v>72</v>
      </c>
      <c r="R5823" s="93">
        <v>35406</v>
      </c>
      <c r="S5823">
        <v>-9</v>
      </c>
      <c r="T5823">
        <v>-18.8</v>
      </c>
      <c r="U5823">
        <f t="shared" si="1139"/>
        <v>-13.9</v>
      </c>
      <c r="V5823" s="106">
        <v>14.5</v>
      </c>
      <c r="W5823" s="107">
        <f t="shared" si="1148"/>
        <v>28.4</v>
      </c>
      <c r="X5823">
        <f t="shared" si="1149"/>
        <v>12</v>
      </c>
      <c r="AG5823" s="93">
        <f t="shared" si="1140"/>
        <v>35407</v>
      </c>
      <c r="AH5823" s="107">
        <f t="shared" si="1141"/>
        <v>24.774999999999999</v>
      </c>
      <c r="AI5823" s="72">
        <f t="shared" si="1142"/>
        <v>8</v>
      </c>
      <c r="AJ5823">
        <f t="shared" si="1143"/>
        <v>12</v>
      </c>
      <c r="AK5823">
        <f t="shared" si="1144"/>
        <v>1996</v>
      </c>
    </row>
    <row r="5824" spans="1:37" x14ac:dyDescent="0.2">
      <c r="A5824" t="s">
        <v>70</v>
      </c>
      <c r="B5824" s="93">
        <v>35407</v>
      </c>
      <c r="C5824">
        <v>1.1000000000000001</v>
      </c>
      <c r="D5824">
        <v>-10.8</v>
      </c>
      <c r="E5824">
        <f t="shared" si="1138"/>
        <v>-4.8500000000000005</v>
      </c>
      <c r="F5824" s="106">
        <v>15.5</v>
      </c>
      <c r="G5824" s="107">
        <f t="shared" si="1145"/>
        <v>20.350000000000001</v>
      </c>
      <c r="H5824">
        <f t="shared" si="1146"/>
        <v>12</v>
      </c>
      <c r="I5824">
        <f t="shared" si="1147"/>
        <v>1996</v>
      </c>
      <c r="Q5824" t="s">
        <v>72</v>
      </c>
      <c r="R5824" s="93">
        <v>35407</v>
      </c>
      <c r="S5824">
        <v>-10.5</v>
      </c>
      <c r="T5824">
        <v>-18.899999999999999</v>
      </c>
      <c r="U5824">
        <f t="shared" si="1139"/>
        <v>-14.7</v>
      </c>
      <c r="V5824" s="106">
        <v>14.5</v>
      </c>
      <c r="W5824" s="107">
        <f t="shared" si="1148"/>
        <v>29.2</v>
      </c>
      <c r="X5824">
        <f t="shared" si="1149"/>
        <v>12</v>
      </c>
      <c r="AG5824" s="93">
        <f t="shared" si="1140"/>
        <v>35408</v>
      </c>
      <c r="AH5824" s="107">
        <f t="shared" si="1141"/>
        <v>27.774999999999999</v>
      </c>
      <c r="AI5824" s="72">
        <f t="shared" si="1142"/>
        <v>9</v>
      </c>
      <c r="AJ5824">
        <f t="shared" si="1143"/>
        <v>12</v>
      </c>
      <c r="AK5824">
        <f t="shared" si="1144"/>
        <v>1996</v>
      </c>
    </row>
    <row r="5825" spans="1:37" x14ac:dyDescent="0.2">
      <c r="A5825" t="s">
        <v>70</v>
      </c>
      <c r="B5825" s="93">
        <v>35408</v>
      </c>
      <c r="C5825">
        <v>-1.1000000000000001</v>
      </c>
      <c r="D5825">
        <v>-18.5</v>
      </c>
      <c r="E5825">
        <f t="shared" si="1138"/>
        <v>-9.8000000000000007</v>
      </c>
      <c r="F5825" s="106">
        <v>15.5</v>
      </c>
      <c r="G5825" s="107">
        <f t="shared" si="1145"/>
        <v>25.3</v>
      </c>
      <c r="H5825">
        <f t="shared" si="1146"/>
        <v>12</v>
      </c>
      <c r="I5825">
        <f t="shared" si="1147"/>
        <v>1996</v>
      </c>
      <c r="Q5825" t="s">
        <v>72</v>
      </c>
      <c r="R5825" s="93">
        <v>35408</v>
      </c>
      <c r="S5825">
        <v>-12.1</v>
      </c>
      <c r="T5825">
        <v>-19.399999999999999</v>
      </c>
      <c r="U5825">
        <f t="shared" si="1139"/>
        <v>-15.75</v>
      </c>
      <c r="V5825" s="106">
        <v>14.5</v>
      </c>
      <c r="W5825" s="107">
        <f t="shared" si="1148"/>
        <v>30.25</v>
      </c>
      <c r="X5825">
        <f t="shared" si="1149"/>
        <v>12</v>
      </c>
      <c r="AG5825" s="93">
        <f t="shared" si="1140"/>
        <v>35409</v>
      </c>
      <c r="AH5825" s="107">
        <f t="shared" si="1141"/>
        <v>23.625</v>
      </c>
      <c r="AI5825" s="72">
        <f t="shared" si="1142"/>
        <v>10</v>
      </c>
      <c r="AJ5825">
        <f t="shared" si="1143"/>
        <v>12</v>
      </c>
      <c r="AK5825">
        <f t="shared" si="1144"/>
        <v>1996</v>
      </c>
    </row>
    <row r="5826" spans="1:37" x14ac:dyDescent="0.2">
      <c r="A5826" t="s">
        <v>70</v>
      </c>
      <c r="B5826" s="93">
        <v>35409</v>
      </c>
      <c r="C5826">
        <v>3.2</v>
      </c>
      <c r="D5826">
        <v>-16</v>
      </c>
      <c r="E5826">
        <f t="shared" si="1138"/>
        <v>-6.4</v>
      </c>
      <c r="F5826" s="106">
        <v>15.5</v>
      </c>
      <c r="G5826" s="107">
        <f t="shared" si="1145"/>
        <v>21.9</v>
      </c>
      <c r="H5826">
        <f t="shared" si="1146"/>
        <v>12</v>
      </c>
      <c r="I5826">
        <f t="shared" si="1147"/>
        <v>1996</v>
      </c>
      <c r="Q5826" t="s">
        <v>72</v>
      </c>
      <c r="R5826" s="93">
        <v>35409</v>
      </c>
      <c r="S5826">
        <v>-5.0999999999999996</v>
      </c>
      <c r="T5826">
        <v>-16.600000000000001</v>
      </c>
      <c r="U5826">
        <f t="shared" si="1139"/>
        <v>-10.850000000000001</v>
      </c>
      <c r="V5826" s="106">
        <v>14.5</v>
      </c>
      <c r="W5826" s="107">
        <f t="shared" si="1148"/>
        <v>25.35</v>
      </c>
      <c r="X5826">
        <f t="shared" si="1149"/>
        <v>12</v>
      </c>
      <c r="AG5826" s="93">
        <f t="shared" si="1140"/>
        <v>35410</v>
      </c>
      <c r="AH5826" s="107">
        <f t="shared" si="1141"/>
        <v>22.375</v>
      </c>
      <c r="AI5826" s="72">
        <f t="shared" si="1142"/>
        <v>11</v>
      </c>
      <c r="AJ5826">
        <f t="shared" si="1143"/>
        <v>12</v>
      </c>
      <c r="AK5826">
        <f t="shared" si="1144"/>
        <v>1996</v>
      </c>
    </row>
    <row r="5827" spans="1:37" x14ac:dyDescent="0.2">
      <c r="A5827" t="s">
        <v>70</v>
      </c>
      <c r="B5827" s="93">
        <v>35410</v>
      </c>
      <c r="C5827">
        <v>3.2</v>
      </c>
      <c r="D5827">
        <v>-12.2</v>
      </c>
      <c r="E5827">
        <f t="shared" si="1138"/>
        <v>-4.5</v>
      </c>
      <c r="F5827" s="106">
        <v>15.5</v>
      </c>
      <c r="G5827" s="107">
        <f t="shared" si="1145"/>
        <v>20</v>
      </c>
      <c r="H5827">
        <f t="shared" si="1146"/>
        <v>12</v>
      </c>
      <c r="I5827">
        <f t="shared" si="1147"/>
        <v>1996</v>
      </c>
      <c r="Q5827" t="s">
        <v>72</v>
      </c>
      <c r="R5827" s="93">
        <v>35410</v>
      </c>
      <c r="S5827">
        <v>-5.0999999999999996</v>
      </c>
      <c r="T5827">
        <v>-15.4</v>
      </c>
      <c r="U5827">
        <f t="shared" si="1139"/>
        <v>-10.25</v>
      </c>
      <c r="V5827" s="106">
        <v>14.5</v>
      </c>
      <c r="W5827" s="107">
        <f t="shared" si="1148"/>
        <v>24.75</v>
      </c>
      <c r="X5827">
        <f t="shared" si="1149"/>
        <v>12</v>
      </c>
      <c r="AG5827" s="93">
        <f t="shared" si="1140"/>
        <v>35411</v>
      </c>
      <c r="AH5827" s="107">
        <f t="shared" si="1141"/>
        <v>25.675000000000001</v>
      </c>
      <c r="AI5827" s="72">
        <f t="shared" si="1142"/>
        <v>12</v>
      </c>
      <c r="AJ5827">
        <f t="shared" si="1143"/>
        <v>12</v>
      </c>
      <c r="AK5827">
        <f t="shared" si="1144"/>
        <v>1996</v>
      </c>
    </row>
    <row r="5828" spans="1:37" x14ac:dyDescent="0.2">
      <c r="A5828" t="s">
        <v>70</v>
      </c>
      <c r="B5828" s="93">
        <v>35411</v>
      </c>
      <c r="C5828">
        <v>0.9</v>
      </c>
      <c r="D5828">
        <v>-18.899999999999999</v>
      </c>
      <c r="E5828">
        <f t="shared" ref="E5828:E5891" si="1150">AVERAGE(C5828:D5828)</f>
        <v>-9</v>
      </c>
      <c r="F5828" s="106">
        <v>15.5</v>
      </c>
      <c r="G5828" s="107">
        <f t="shared" si="1145"/>
        <v>24.5</v>
      </c>
      <c r="H5828">
        <f t="shared" si="1146"/>
        <v>12</v>
      </c>
      <c r="I5828">
        <f t="shared" si="1147"/>
        <v>1996</v>
      </c>
      <c r="Q5828" t="s">
        <v>72</v>
      </c>
      <c r="R5828" s="93">
        <v>35411</v>
      </c>
      <c r="S5828">
        <v>-7.2</v>
      </c>
      <c r="T5828">
        <v>-17.5</v>
      </c>
      <c r="U5828">
        <f t="shared" ref="U5828:U5891" si="1151">AVERAGE(S5828:T5828)</f>
        <v>-12.35</v>
      </c>
      <c r="V5828" s="106">
        <v>14.5</v>
      </c>
      <c r="W5828" s="107">
        <f t="shared" si="1148"/>
        <v>26.85</v>
      </c>
      <c r="X5828">
        <f t="shared" si="1149"/>
        <v>12</v>
      </c>
      <c r="AG5828" s="93">
        <f t="shared" ref="AG5828:AG5891" si="1152">R5829</f>
        <v>35412</v>
      </c>
      <c r="AH5828" s="107">
        <f t="shared" ref="AH5828:AH5891" si="1153">AVERAGE(W5829,G5829)</f>
        <v>28.725000000000001</v>
      </c>
      <c r="AI5828" s="72">
        <f t="shared" ref="AI5828:AI5891" si="1154">DAY(AG5828)</f>
        <v>13</v>
      </c>
      <c r="AJ5828">
        <f t="shared" ref="AJ5828:AJ5891" si="1155">MONTH(AG5828)</f>
        <v>12</v>
      </c>
      <c r="AK5828">
        <f t="shared" ref="AK5828:AK5891" si="1156">YEAR(AG5828)</f>
        <v>1996</v>
      </c>
    </row>
    <row r="5829" spans="1:37" x14ac:dyDescent="0.2">
      <c r="A5829" t="s">
        <v>70</v>
      </c>
      <c r="B5829" s="93">
        <v>35412</v>
      </c>
      <c r="C5829">
        <v>-6.4</v>
      </c>
      <c r="D5829">
        <v>-17.100000000000001</v>
      </c>
      <c r="E5829">
        <f t="shared" si="1150"/>
        <v>-11.75</v>
      </c>
      <c r="F5829" s="106">
        <v>15.5</v>
      </c>
      <c r="G5829" s="107">
        <f t="shared" ref="G5829:G5892" si="1157">IF(F5829-E5829&gt;0,F5829-E5829,0)</f>
        <v>27.25</v>
      </c>
      <c r="H5829">
        <f t="shared" ref="H5829:H5892" si="1158">MONTH(B5829)</f>
        <v>12</v>
      </c>
      <c r="I5829">
        <f t="shared" ref="I5829:I5892" si="1159">YEAR(B5829)</f>
        <v>1996</v>
      </c>
      <c r="Q5829" t="s">
        <v>72</v>
      </c>
      <c r="R5829" s="93">
        <v>35412</v>
      </c>
      <c r="S5829">
        <v>-9.8000000000000007</v>
      </c>
      <c r="T5829">
        <v>-21.6</v>
      </c>
      <c r="U5829">
        <f t="shared" si="1151"/>
        <v>-15.700000000000001</v>
      </c>
      <c r="V5829" s="106">
        <v>14.5</v>
      </c>
      <c r="W5829" s="107">
        <f t="shared" ref="W5829:W5892" si="1160">IF(V5829-U5829&gt;0,V5829-U5829,0)</f>
        <v>30.200000000000003</v>
      </c>
      <c r="X5829">
        <f t="shared" ref="X5829:X5892" si="1161">MONTH(R5829)</f>
        <v>12</v>
      </c>
      <c r="AG5829" s="93">
        <f t="shared" si="1152"/>
        <v>35413</v>
      </c>
      <c r="AH5829" s="107">
        <f t="shared" si="1153"/>
        <v>25.95</v>
      </c>
      <c r="AI5829" s="72">
        <f t="shared" si="1154"/>
        <v>14</v>
      </c>
      <c r="AJ5829">
        <f t="shared" si="1155"/>
        <v>12</v>
      </c>
      <c r="AK5829">
        <f t="shared" si="1156"/>
        <v>1996</v>
      </c>
    </row>
    <row r="5830" spans="1:37" x14ac:dyDescent="0.2">
      <c r="A5830" t="s">
        <v>70</v>
      </c>
      <c r="B5830" s="93">
        <v>35413</v>
      </c>
      <c r="C5830">
        <v>1.6</v>
      </c>
      <c r="D5830">
        <v>-19.399999999999999</v>
      </c>
      <c r="E5830">
        <f t="shared" si="1150"/>
        <v>-8.8999999999999986</v>
      </c>
      <c r="F5830" s="106">
        <v>15.5</v>
      </c>
      <c r="G5830" s="107">
        <f t="shared" si="1157"/>
        <v>24.4</v>
      </c>
      <c r="H5830">
        <f t="shared" si="1158"/>
        <v>12</v>
      </c>
      <c r="I5830">
        <f t="shared" si="1159"/>
        <v>1996</v>
      </c>
      <c r="Q5830" t="s">
        <v>72</v>
      </c>
      <c r="R5830" s="93">
        <v>35413</v>
      </c>
      <c r="S5830">
        <v>-3.1</v>
      </c>
      <c r="T5830">
        <v>-22.9</v>
      </c>
      <c r="U5830">
        <f t="shared" si="1151"/>
        <v>-13</v>
      </c>
      <c r="V5830" s="106">
        <v>14.5</v>
      </c>
      <c r="W5830" s="107">
        <f t="shared" si="1160"/>
        <v>27.5</v>
      </c>
      <c r="X5830">
        <f t="shared" si="1161"/>
        <v>12</v>
      </c>
      <c r="AG5830" s="93">
        <f t="shared" si="1152"/>
        <v>35414</v>
      </c>
      <c r="AH5830" s="107">
        <f t="shared" si="1153"/>
        <v>18.850000000000001</v>
      </c>
      <c r="AI5830" s="72">
        <f t="shared" si="1154"/>
        <v>15</v>
      </c>
      <c r="AJ5830">
        <f t="shared" si="1155"/>
        <v>12</v>
      </c>
      <c r="AK5830">
        <f t="shared" si="1156"/>
        <v>1996</v>
      </c>
    </row>
    <row r="5831" spans="1:37" x14ac:dyDescent="0.2">
      <c r="A5831" t="s">
        <v>70</v>
      </c>
      <c r="B5831" s="93">
        <v>35414</v>
      </c>
      <c r="C5831">
        <v>2.6</v>
      </c>
      <c r="D5831">
        <v>-9.1</v>
      </c>
      <c r="E5831">
        <f t="shared" si="1150"/>
        <v>-3.25</v>
      </c>
      <c r="F5831" s="106">
        <v>15.5</v>
      </c>
      <c r="G5831" s="107">
        <f t="shared" si="1157"/>
        <v>18.75</v>
      </c>
      <c r="H5831">
        <f t="shared" si="1158"/>
        <v>12</v>
      </c>
      <c r="I5831">
        <f t="shared" si="1159"/>
        <v>1996</v>
      </c>
      <c r="Q5831" t="s">
        <v>72</v>
      </c>
      <c r="R5831" s="93">
        <v>35414</v>
      </c>
      <c r="S5831">
        <v>1.6</v>
      </c>
      <c r="T5831">
        <v>-10.5</v>
      </c>
      <c r="U5831">
        <f t="shared" si="1151"/>
        <v>-4.45</v>
      </c>
      <c r="V5831" s="106">
        <v>14.5</v>
      </c>
      <c r="W5831" s="107">
        <f t="shared" si="1160"/>
        <v>18.95</v>
      </c>
      <c r="X5831">
        <f t="shared" si="1161"/>
        <v>12</v>
      </c>
      <c r="AG5831" s="93">
        <f t="shared" si="1152"/>
        <v>35415</v>
      </c>
      <c r="AH5831" s="107">
        <f t="shared" si="1153"/>
        <v>26.1</v>
      </c>
      <c r="AI5831" s="72">
        <f t="shared" si="1154"/>
        <v>16</v>
      </c>
      <c r="AJ5831">
        <f t="shared" si="1155"/>
        <v>12</v>
      </c>
      <c r="AK5831">
        <f t="shared" si="1156"/>
        <v>1996</v>
      </c>
    </row>
    <row r="5832" spans="1:37" x14ac:dyDescent="0.2">
      <c r="A5832" t="s">
        <v>70</v>
      </c>
      <c r="B5832" s="93">
        <v>35415</v>
      </c>
      <c r="C5832">
        <v>-8.6999999999999993</v>
      </c>
      <c r="D5832">
        <v>-15.5</v>
      </c>
      <c r="E5832">
        <f t="shared" si="1150"/>
        <v>-12.1</v>
      </c>
      <c r="F5832" s="106">
        <v>15.5</v>
      </c>
      <c r="G5832" s="107">
        <f t="shared" si="1157"/>
        <v>27.6</v>
      </c>
      <c r="H5832">
        <f t="shared" si="1158"/>
        <v>12</v>
      </c>
      <c r="I5832">
        <f t="shared" si="1159"/>
        <v>1996</v>
      </c>
      <c r="Q5832" t="s">
        <v>72</v>
      </c>
      <c r="R5832" s="93">
        <v>35415</v>
      </c>
      <c r="S5832">
        <v>-8.3000000000000007</v>
      </c>
      <c r="T5832">
        <v>-11.9</v>
      </c>
      <c r="U5832">
        <f t="shared" si="1151"/>
        <v>-10.100000000000001</v>
      </c>
      <c r="V5832" s="106">
        <v>14.5</v>
      </c>
      <c r="W5832" s="107">
        <f t="shared" si="1160"/>
        <v>24.6</v>
      </c>
      <c r="X5832">
        <f t="shared" si="1161"/>
        <v>12</v>
      </c>
      <c r="AG5832" s="93">
        <f t="shared" si="1152"/>
        <v>35416</v>
      </c>
      <c r="AH5832" s="107">
        <f t="shared" si="1153"/>
        <v>32.35</v>
      </c>
      <c r="AI5832" s="72">
        <f t="shared" si="1154"/>
        <v>17</v>
      </c>
      <c r="AJ5832">
        <f t="shared" si="1155"/>
        <v>12</v>
      </c>
      <c r="AK5832">
        <f t="shared" si="1156"/>
        <v>1996</v>
      </c>
    </row>
    <row r="5833" spans="1:37" x14ac:dyDescent="0.2">
      <c r="A5833" t="s">
        <v>70</v>
      </c>
      <c r="B5833" s="93">
        <v>35416</v>
      </c>
      <c r="C5833">
        <v>-13.2</v>
      </c>
      <c r="D5833">
        <v>-21</v>
      </c>
      <c r="E5833">
        <f t="shared" si="1150"/>
        <v>-17.100000000000001</v>
      </c>
      <c r="F5833" s="106">
        <v>15.5</v>
      </c>
      <c r="G5833" s="107">
        <f t="shared" si="1157"/>
        <v>32.6</v>
      </c>
      <c r="H5833">
        <f t="shared" si="1158"/>
        <v>12</v>
      </c>
      <c r="I5833">
        <f t="shared" si="1159"/>
        <v>1996</v>
      </c>
      <c r="Q5833" t="s">
        <v>72</v>
      </c>
      <c r="R5833" s="93">
        <v>35416</v>
      </c>
      <c r="S5833">
        <v>-10.7</v>
      </c>
      <c r="T5833">
        <v>-24.5</v>
      </c>
      <c r="U5833">
        <f t="shared" si="1151"/>
        <v>-17.600000000000001</v>
      </c>
      <c r="V5833" s="106">
        <v>14.5</v>
      </c>
      <c r="W5833" s="107">
        <f t="shared" si="1160"/>
        <v>32.1</v>
      </c>
      <c r="X5833">
        <f t="shared" si="1161"/>
        <v>12</v>
      </c>
      <c r="AG5833" s="93">
        <f t="shared" si="1152"/>
        <v>35417</v>
      </c>
      <c r="AH5833" s="107">
        <f t="shared" si="1153"/>
        <v>24.225000000000001</v>
      </c>
      <c r="AI5833" s="72">
        <f t="shared" si="1154"/>
        <v>18</v>
      </c>
      <c r="AJ5833">
        <f t="shared" si="1155"/>
        <v>12</v>
      </c>
      <c r="AK5833">
        <f t="shared" si="1156"/>
        <v>1996</v>
      </c>
    </row>
    <row r="5834" spans="1:37" x14ac:dyDescent="0.2">
      <c r="A5834" t="s">
        <v>70</v>
      </c>
      <c r="B5834" s="93">
        <v>35417</v>
      </c>
      <c r="C5834">
        <v>-2.8</v>
      </c>
      <c r="D5834">
        <v>-16.2</v>
      </c>
      <c r="E5834">
        <f t="shared" si="1150"/>
        <v>-9.5</v>
      </c>
      <c r="F5834" s="106">
        <v>15.5</v>
      </c>
      <c r="G5834" s="107">
        <f t="shared" si="1157"/>
        <v>25</v>
      </c>
      <c r="H5834">
        <f t="shared" si="1158"/>
        <v>12</v>
      </c>
      <c r="I5834">
        <f t="shared" si="1159"/>
        <v>1996</v>
      </c>
      <c r="Q5834" t="s">
        <v>72</v>
      </c>
      <c r="R5834" s="93">
        <v>35417</v>
      </c>
      <c r="S5834">
        <v>-0.9</v>
      </c>
      <c r="T5834">
        <v>-17</v>
      </c>
      <c r="U5834">
        <f t="shared" si="1151"/>
        <v>-8.9499999999999993</v>
      </c>
      <c r="V5834" s="106">
        <v>14.5</v>
      </c>
      <c r="W5834" s="107">
        <f t="shared" si="1160"/>
        <v>23.45</v>
      </c>
      <c r="X5834">
        <f t="shared" si="1161"/>
        <v>12</v>
      </c>
      <c r="AG5834" s="93">
        <f t="shared" si="1152"/>
        <v>35418</v>
      </c>
      <c r="AH5834" s="107">
        <f t="shared" si="1153"/>
        <v>18.3</v>
      </c>
      <c r="AI5834" s="72">
        <f t="shared" si="1154"/>
        <v>19</v>
      </c>
      <c r="AJ5834">
        <f t="shared" si="1155"/>
        <v>12</v>
      </c>
      <c r="AK5834">
        <f t="shared" si="1156"/>
        <v>1996</v>
      </c>
    </row>
    <row r="5835" spans="1:37" x14ac:dyDescent="0.2">
      <c r="A5835" t="s">
        <v>70</v>
      </c>
      <c r="B5835" s="93">
        <v>35418</v>
      </c>
      <c r="C5835">
        <v>1.4</v>
      </c>
      <c r="D5835">
        <v>-7.6</v>
      </c>
      <c r="E5835">
        <f t="shared" si="1150"/>
        <v>-3.0999999999999996</v>
      </c>
      <c r="F5835" s="106">
        <v>15.5</v>
      </c>
      <c r="G5835" s="107">
        <f t="shared" si="1157"/>
        <v>18.600000000000001</v>
      </c>
      <c r="H5835">
        <f t="shared" si="1158"/>
        <v>12</v>
      </c>
      <c r="I5835">
        <f t="shared" si="1159"/>
        <v>1996</v>
      </c>
      <c r="Q5835" t="s">
        <v>72</v>
      </c>
      <c r="R5835" s="93">
        <v>35418</v>
      </c>
      <c r="S5835">
        <v>0.9</v>
      </c>
      <c r="T5835">
        <v>-7.9</v>
      </c>
      <c r="U5835">
        <f t="shared" si="1151"/>
        <v>-3.5</v>
      </c>
      <c r="V5835" s="106">
        <v>14.5</v>
      </c>
      <c r="W5835" s="107">
        <f t="shared" si="1160"/>
        <v>18</v>
      </c>
      <c r="X5835">
        <f t="shared" si="1161"/>
        <v>12</v>
      </c>
      <c r="AG5835" s="93">
        <f t="shared" si="1152"/>
        <v>35419</v>
      </c>
      <c r="AH5835" s="107">
        <f t="shared" si="1153"/>
        <v>26.55</v>
      </c>
      <c r="AI5835" s="72">
        <f t="shared" si="1154"/>
        <v>20</v>
      </c>
      <c r="AJ5835">
        <f t="shared" si="1155"/>
        <v>12</v>
      </c>
      <c r="AK5835">
        <f t="shared" si="1156"/>
        <v>1996</v>
      </c>
    </row>
    <row r="5836" spans="1:37" x14ac:dyDescent="0.2">
      <c r="A5836" t="s">
        <v>70</v>
      </c>
      <c r="B5836" s="93">
        <v>35419</v>
      </c>
      <c r="C5836">
        <v>1.9</v>
      </c>
      <c r="D5836">
        <v>-22</v>
      </c>
      <c r="E5836">
        <f t="shared" si="1150"/>
        <v>-10.050000000000001</v>
      </c>
      <c r="F5836" s="106">
        <v>15.5</v>
      </c>
      <c r="G5836" s="107">
        <f t="shared" si="1157"/>
        <v>25.55</v>
      </c>
      <c r="H5836">
        <f t="shared" si="1158"/>
        <v>12</v>
      </c>
      <c r="I5836">
        <f t="shared" si="1159"/>
        <v>1996</v>
      </c>
      <c r="Q5836" t="s">
        <v>72</v>
      </c>
      <c r="R5836" s="93">
        <v>35419</v>
      </c>
      <c r="S5836">
        <v>-1.6</v>
      </c>
      <c r="T5836">
        <v>-24.5</v>
      </c>
      <c r="U5836">
        <f t="shared" si="1151"/>
        <v>-13.05</v>
      </c>
      <c r="V5836" s="106">
        <v>14.5</v>
      </c>
      <c r="W5836" s="107">
        <f t="shared" si="1160"/>
        <v>27.55</v>
      </c>
      <c r="X5836">
        <f t="shared" si="1161"/>
        <v>12</v>
      </c>
      <c r="AG5836" s="93">
        <f t="shared" si="1152"/>
        <v>35420</v>
      </c>
      <c r="AH5836" s="107">
        <f t="shared" si="1153"/>
        <v>41.2</v>
      </c>
      <c r="AI5836" s="72">
        <f t="shared" si="1154"/>
        <v>21</v>
      </c>
      <c r="AJ5836">
        <f t="shared" si="1155"/>
        <v>12</v>
      </c>
      <c r="AK5836">
        <f t="shared" si="1156"/>
        <v>1996</v>
      </c>
    </row>
    <row r="5837" spans="1:37" x14ac:dyDescent="0.2">
      <c r="A5837" t="s">
        <v>70</v>
      </c>
      <c r="B5837" s="93">
        <v>35420</v>
      </c>
      <c r="C5837">
        <v>-21.9</v>
      </c>
      <c r="D5837">
        <v>-29.4</v>
      </c>
      <c r="E5837">
        <f t="shared" si="1150"/>
        <v>-25.65</v>
      </c>
      <c r="F5837" s="106">
        <v>15.5</v>
      </c>
      <c r="G5837" s="107">
        <f t="shared" si="1157"/>
        <v>41.15</v>
      </c>
      <c r="H5837">
        <f t="shared" si="1158"/>
        <v>12</v>
      </c>
      <c r="I5837">
        <f t="shared" si="1159"/>
        <v>1996</v>
      </c>
      <c r="Q5837" t="s">
        <v>72</v>
      </c>
      <c r="R5837" s="93">
        <v>35420</v>
      </c>
      <c r="S5837">
        <v>-24.4</v>
      </c>
      <c r="T5837">
        <v>-29.1</v>
      </c>
      <c r="U5837">
        <f t="shared" si="1151"/>
        <v>-26.75</v>
      </c>
      <c r="V5837" s="106">
        <v>14.5</v>
      </c>
      <c r="W5837" s="107">
        <f t="shared" si="1160"/>
        <v>41.25</v>
      </c>
      <c r="X5837">
        <f t="shared" si="1161"/>
        <v>12</v>
      </c>
      <c r="AG5837" s="93">
        <f t="shared" si="1152"/>
        <v>35421</v>
      </c>
      <c r="AH5837" s="107">
        <f t="shared" si="1153"/>
        <v>45.349999999999994</v>
      </c>
      <c r="AI5837" s="72">
        <f t="shared" si="1154"/>
        <v>22</v>
      </c>
      <c r="AJ5837">
        <f t="shared" si="1155"/>
        <v>12</v>
      </c>
      <c r="AK5837">
        <f t="shared" si="1156"/>
        <v>1996</v>
      </c>
    </row>
    <row r="5838" spans="1:37" x14ac:dyDescent="0.2">
      <c r="A5838" t="s">
        <v>70</v>
      </c>
      <c r="B5838" s="93">
        <v>35421</v>
      </c>
      <c r="C5838">
        <v>-28.4</v>
      </c>
      <c r="D5838">
        <v>-32.700000000000003</v>
      </c>
      <c r="E5838">
        <f t="shared" si="1150"/>
        <v>-30.55</v>
      </c>
      <c r="F5838" s="106">
        <v>15.5</v>
      </c>
      <c r="G5838" s="107">
        <f t="shared" si="1157"/>
        <v>46.05</v>
      </c>
      <c r="H5838">
        <f t="shared" si="1158"/>
        <v>12</v>
      </c>
      <c r="I5838">
        <f t="shared" si="1159"/>
        <v>1996</v>
      </c>
      <c r="Q5838" t="s">
        <v>72</v>
      </c>
      <c r="R5838" s="93">
        <v>35421</v>
      </c>
      <c r="S5838">
        <v>-28.2</v>
      </c>
      <c r="T5838">
        <v>-32.1</v>
      </c>
      <c r="U5838">
        <f t="shared" si="1151"/>
        <v>-30.15</v>
      </c>
      <c r="V5838" s="106">
        <v>14.5</v>
      </c>
      <c r="W5838" s="107">
        <f t="shared" si="1160"/>
        <v>44.65</v>
      </c>
      <c r="X5838">
        <f t="shared" si="1161"/>
        <v>12</v>
      </c>
      <c r="AG5838" s="93">
        <f t="shared" si="1152"/>
        <v>35422</v>
      </c>
      <c r="AH5838" s="107">
        <f t="shared" si="1153"/>
        <v>46.349999999999994</v>
      </c>
      <c r="AI5838" s="72">
        <f t="shared" si="1154"/>
        <v>23</v>
      </c>
      <c r="AJ5838">
        <f t="shared" si="1155"/>
        <v>12</v>
      </c>
      <c r="AK5838">
        <f t="shared" si="1156"/>
        <v>1996</v>
      </c>
    </row>
    <row r="5839" spans="1:37" x14ac:dyDescent="0.2">
      <c r="A5839" t="s">
        <v>70</v>
      </c>
      <c r="B5839" s="93">
        <v>35422</v>
      </c>
      <c r="C5839">
        <v>-26.2</v>
      </c>
      <c r="D5839">
        <v>-35.4</v>
      </c>
      <c r="E5839">
        <f t="shared" si="1150"/>
        <v>-30.799999999999997</v>
      </c>
      <c r="F5839" s="106">
        <v>15.5</v>
      </c>
      <c r="G5839" s="107">
        <f t="shared" si="1157"/>
        <v>46.3</v>
      </c>
      <c r="H5839">
        <f t="shared" si="1158"/>
        <v>12</v>
      </c>
      <c r="I5839">
        <f t="shared" si="1159"/>
        <v>1996</v>
      </c>
      <c r="Q5839" t="s">
        <v>72</v>
      </c>
      <c r="R5839" s="93">
        <v>35422</v>
      </c>
      <c r="S5839">
        <v>-27.7</v>
      </c>
      <c r="T5839">
        <v>-36.1</v>
      </c>
      <c r="U5839">
        <f t="shared" si="1151"/>
        <v>-31.9</v>
      </c>
      <c r="V5839" s="106">
        <v>14.5</v>
      </c>
      <c r="W5839" s="107">
        <f t="shared" si="1160"/>
        <v>46.4</v>
      </c>
      <c r="X5839">
        <f t="shared" si="1161"/>
        <v>12</v>
      </c>
      <c r="AG5839" s="93">
        <f t="shared" si="1152"/>
        <v>35423</v>
      </c>
      <c r="AH5839" s="107">
        <f t="shared" si="1153"/>
        <v>42.7</v>
      </c>
      <c r="AI5839" s="72">
        <f t="shared" si="1154"/>
        <v>24</v>
      </c>
      <c r="AJ5839">
        <f t="shared" si="1155"/>
        <v>12</v>
      </c>
      <c r="AK5839">
        <f t="shared" si="1156"/>
        <v>1996</v>
      </c>
    </row>
    <row r="5840" spans="1:37" x14ac:dyDescent="0.2">
      <c r="A5840" t="s">
        <v>70</v>
      </c>
      <c r="B5840" s="93">
        <v>35423</v>
      </c>
      <c r="C5840">
        <v>-23.2</v>
      </c>
      <c r="D5840">
        <v>-31.5</v>
      </c>
      <c r="E5840">
        <f t="shared" si="1150"/>
        <v>-27.35</v>
      </c>
      <c r="F5840" s="106">
        <v>15.5</v>
      </c>
      <c r="G5840" s="107">
        <f t="shared" si="1157"/>
        <v>42.85</v>
      </c>
      <c r="H5840">
        <f t="shared" si="1158"/>
        <v>12</v>
      </c>
      <c r="I5840">
        <f t="shared" si="1159"/>
        <v>1996</v>
      </c>
      <c r="Q5840" t="s">
        <v>72</v>
      </c>
      <c r="R5840" s="93">
        <v>35423</v>
      </c>
      <c r="S5840">
        <v>-23.8</v>
      </c>
      <c r="T5840">
        <v>-32.299999999999997</v>
      </c>
      <c r="U5840">
        <f t="shared" si="1151"/>
        <v>-28.049999999999997</v>
      </c>
      <c r="V5840" s="106">
        <v>14.5</v>
      </c>
      <c r="W5840" s="107">
        <f t="shared" si="1160"/>
        <v>42.55</v>
      </c>
      <c r="X5840">
        <f t="shared" si="1161"/>
        <v>12</v>
      </c>
      <c r="AG5840" s="93">
        <f t="shared" si="1152"/>
        <v>35424</v>
      </c>
      <c r="AH5840" s="107">
        <f t="shared" si="1153"/>
        <v>38.625</v>
      </c>
      <c r="AI5840" s="72">
        <f t="shared" si="1154"/>
        <v>25</v>
      </c>
      <c r="AJ5840">
        <f t="shared" si="1155"/>
        <v>12</v>
      </c>
      <c r="AK5840">
        <f t="shared" si="1156"/>
        <v>1996</v>
      </c>
    </row>
    <row r="5841" spans="1:37" x14ac:dyDescent="0.2">
      <c r="A5841" t="s">
        <v>70</v>
      </c>
      <c r="B5841" s="93">
        <v>35424</v>
      </c>
      <c r="C5841">
        <v>-18.5</v>
      </c>
      <c r="D5841">
        <v>-28</v>
      </c>
      <c r="E5841">
        <f t="shared" si="1150"/>
        <v>-23.25</v>
      </c>
      <c r="F5841" s="106">
        <v>15.5</v>
      </c>
      <c r="G5841" s="107">
        <f t="shared" si="1157"/>
        <v>38.75</v>
      </c>
      <c r="H5841">
        <f t="shared" si="1158"/>
        <v>12</v>
      </c>
      <c r="I5841">
        <f t="shared" si="1159"/>
        <v>1996</v>
      </c>
      <c r="Q5841" t="s">
        <v>72</v>
      </c>
      <c r="R5841" s="93">
        <v>35424</v>
      </c>
      <c r="S5841">
        <v>-16.5</v>
      </c>
      <c r="T5841">
        <v>-31.5</v>
      </c>
      <c r="U5841">
        <f t="shared" si="1151"/>
        <v>-24</v>
      </c>
      <c r="V5841" s="106">
        <v>14.5</v>
      </c>
      <c r="W5841" s="107">
        <f t="shared" si="1160"/>
        <v>38.5</v>
      </c>
      <c r="X5841">
        <f t="shared" si="1161"/>
        <v>12</v>
      </c>
      <c r="AG5841" s="93">
        <f t="shared" si="1152"/>
        <v>35425</v>
      </c>
      <c r="AH5841" s="107">
        <f t="shared" si="1153"/>
        <v>39.25</v>
      </c>
      <c r="AI5841" s="72">
        <f t="shared" si="1154"/>
        <v>26</v>
      </c>
      <c r="AJ5841">
        <f t="shared" si="1155"/>
        <v>12</v>
      </c>
      <c r="AK5841">
        <f t="shared" si="1156"/>
        <v>1996</v>
      </c>
    </row>
    <row r="5842" spans="1:37" x14ac:dyDescent="0.2">
      <c r="A5842" t="s">
        <v>70</v>
      </c>
      <c r="B5842" s="93">
        <v>35425</v>
      </c>
      <c r="C5842">
        <v>-22.3</v>
      </c>
      <c r="D5842">
        <v>-31.2</v>
      </c>
      <c r="E5842">
        <f t="shared" si="1150"/>
        <v>-26.75</v>
      </c>
      <c r="F5842" s="106">
        <v>15.5</v>
      </c>
      <c r="G5842" s="107">
        <f t="shared" si="1157"/>
        <v>42.25</v>
      </c>
      <c r="H5842">
        <f t="shared" si="1158"/>
        <v>12</v>
      </c>
      <c r="I5842">
        <f t="shared" si="1159"/>
        <v>1996</v>
      </c>
      <c r="Q5842" t="s">
        <v>72</v>
      </c>
      <c r="R5842" s="93">
        <v>35425</v>
      </c>
      <c r="S5842">
        <v>-18.2</v>
      </c>
      <c r="T5842">
        <v>-25.3</v>
      </c>
      <c r="U5842">
        <f t="shared" si="1151"/>
        <v>-21.75</v>
      </c>
      <c r="V5842" s="106">
        <v>14.5</v>
      </c>
      <c r="W5842" s="107">
        <f t="shared" si="1160"/>
        <v>36.25</v>
      </c>
      <c r="X5842">
        <f t="shared" si="1161"/>
        <v>12</v>
      </c>
      <c r="AG5842" s="93">
        <f t="shared" si="1152"/>
        <v>35426</v>
      </c>
      <c r="AH5842" s="107">
        <f t="shared" si="1153"/>
        <v>41.8</v>
      </c>
      <c r="AI5842" s="72">
        <f t="shared" si="1154"/>
        <v>27</v>
      </c>
      <c r="AJ5842">
        <f t="shared" si="1155"/>
        <v>12</v>
      </c>
      <c r="AK5842">
        <f t="shared" si="1156"/>
        <v>1996</v>
      </c>
    </row>
    <row r="5843" spans="1:37" x14ac:dyDescent="0.2">
      <c r="A5843" t="s">
        <v>70</v>
      </c>
      <c r="B5843" s="93">
        <v>35426</v>
      </c>
      <c r="C5843">
        <v>-23</v>
      </c>
      <c r="D5843">
        <v>-27</v>
      </c>
      <c r="E5843">
        <f t="shared" si="1150"/>
        <v>-25</v>
      </c>
      <c r="F5843" s="106">
        <v>15.5</v>
      </c>
      <c r="G5843" s="107">
        <f t="shared" si="1157"/>
        <v>40.5</v>
      </c>
      <c r="H5843">
        <f t="shared" si="1158"/>
        <v>12</v>
      </c>
      <c r="I5843">
        <f t="shared" si="1159"/>
        <v>1996</v>
      </c>
      <c r="Q5843" t="s">
        <v>72</v>
      </c>
      <c r="R5843" s="93">
        <v>35426</v>
      </c>
      <c r="S5843">
        <v>-23.2</v>
      </c>
      <c r="T5843">
        <v>-34</v>
      </c>
      <c r="U5843">
        <f t="shared" si="1151"/>
        <v>-28.6</v>
      </c>
      <c r="V5843" s="106">
        <v>14.5</v>
      </c>
      <c r="W5843" s="107">
        <f t="shared" si="1160"/>
        <v>43.1</v>
      </c>
      <c r="X5843">
        <f t="shared" si="1161"/>
        <v>12</v>
      </c>
      <c r="AG5843" s="93">
        <f t="shared" si="1152"/>
        <v>35427</v>
      </c>
      <c r="AH5843" s="107">
        <f t="shared" si="1153"/>
        <v>46.95</v>
      </c>
      <c r="AI5843" s="72">
        <f t="shared" si="1154"/>
        <v>28</v>
      </c>
      <c r="AJ5843">
        <f t="shared" si="1155"/>
        <v>12</v>
      </c>
      <c r="AK5843">
        <f t="shared" si="1156"/>
        <v>1996</v>
      </c>
    </row>
    <row r="5844" spans="1:37" x14ac:dyDescent="0.2">
      <c r="A5844" t="s">
        <v>70</v>
      </c>
      <c r="B5844" s="93">
        <v>35427</v>
      </c>
      <c r="C5844">
        <v>-27</v>
      </c>
      <c r="D5844">
        <v>-38.200000000000003</v>
      </c>
      <c r="E5844">
        <f t="shared" si="1150"/>
        <v>-32.6</v>
      </c>
      <c r="F5844" s="106">
        <v>15.5</v>
      </c>
      <c r="G5844" s="107">
        <f t="shared" si="1157"/>
        <v>48.1</v>
      </c>
      <c r="H5844">
        <f t="shared" si="1158"/>
        <v>12</v>
      </c>
      <c r="I5844">
        <f t="shared" si="1159"/>
        <v>1996</v>
      </c>
      <c r="Q5844" t="s">
        <v>72</v>
      </c>
      <c r="R5844" s="93">
        <v>35427</v>
      </c>
      <c r="S5844">
        <v>-27.7</v>
      </c>
      <c r="T5844">
        <v>-34.9</v>
      </c>
      <c r="U5844">
        <f t="shared" si="1151"/>
        <v>-31.299999999999997</v>
      </c>
      <c r="V5844" s="106">
        <v>14.5</v>
      </c>
      <c r="W5844" s="107">
        <f t="shared" si="1160"/>
        <v>45.8</v>
      </c>
      <c r="X5844">
        <f t="shared" si="1161"/>
        <v>12</v>
      </c>
      <c r="AG5844" s="93">
        <f t="shared" si="1152"/>
        <v>35428</v>
      </c>
      <c r="AH5844" s="107">
        <f t="shared" si="1153"/>
        <v>44.650000000000006</v>
      </c>
      <c r="AI5844" s="72">
        <f t="shared" si="1154"/>
        <v>29</v>
      </c>
      <c r="AJ5844">
        <f t="shared" si="1155"/>
        <v>12</v>
      </c>
      <c r="AK5844">
        <f t="shared" si="1156"/>
        <v>1996</v>
      </c>
    </row>
    <row r="5845" spans="1:37" x14ac:dyDescent="0.2">
      <c r="A5845" t="s">
        <v>70</v>
      </c>
      <c r="B5845" s="93">
        <v>35428</v>
      </c>
      <c r="C5845">
        <v>-23.1</v>
      </c>
      <c r="D5845">
        <v>-38.200000000000003</v>
      </c>
      <c r="E5845">
        <f t="shared" si="1150"/>
        <v>-30.650000000000002</v>
      </c>
      <c r="F5845" s="106">
        <v>15.5</v>
      </c>
      <c r="G5845" s="107">
        <f t="shared" si="1157"/>
        <v>46.150000000000006</v>
      </c>
      <c r="H5845">
        <f t="shared" si="1158"/>
        <v>12</v>
      </c>
      <c r="I5845">
        <f t="shared" si="1159"/>
        <v>1996</v>
      </c>
      <c r="Q5845" t="s">
        <v>72</v>
      </c>
      <c r="R5845" s="93">
        <v>35428</v>
      </c>
      <c r="S5845">
        <v>-24.5</v>
      </c>
      <c r="T5845">
        <v>-32.799999999999997</v>
      </c>
      <c r="U5845">
        <f t="shared" si="1151"/>
        <v>-28.65</v>
      </c>
      <c r="V5845" s="106">
        <v>14.5</v>
      </c>
      <c r="W5845" s="107">
        <f t="shared" si="1160"/>
        <v>43.15</v>
      </c>
      <c r="X5845">
        <f t="shared" si="1161"/>
        <v>12</v>
      </c>
      <c r="AG5845" s="93">
        <f t="shared" si="1152"/>
        <v>35429</v>
      </c>
      <c r="AH5845" s="107">
        <f t="shared" si="1153"/>
        <v>39.225000000000001</v>
      </c>
      <c r="AI5845" s="72">
        <f t="shared" si="1154"/>
        <v>30</v>
      </c>
      <c r="AJ5845">
        <f t="shared" si="1155"/>
        <v>12</v>
      </c>
      <c r="AK5845">
        <f t="shared" si="1156"/>
        <v>1996</v>
      </c>
    </row>
    <row r="5846" spans="1:37" x14ac:dyDescent="0.2">
      <c r="A5846" t="s">
        <v>70</v>
      </c>
      <c r="B5846" s="93">
        <v>35429</v>
      </c>
      <c r="C5846">
        <v>-20.399999999999999</v>
      </c>
      <c r="D5846">
        <v>-27.5</v>
      </c>
      <c r="E5846">
        <f t="shared" si="1150"/>
        <v>-23.95</v>
      </c>
      <c r="F5846" s="106">
        <v>15.5</v>
      </c>
      <c r="G5846" s="107">
        <f t="shared" si="1157"/>
        <v>39.450000000000003</v>
      </c>
      <c r="H5846">
        <f t="shared" si="1158"/>
        <v>12</v>
      </c>
      <c r="I5846">
        <f t="shared" si="1159"/>
        <v>1996</v>
      </c>
      <c r="Q5846" t="s">
        <v>72</v>
      </c>
      <c r="R5846" s="93">
        <v>35429</v>
      </c>
      <c r="S5846">
        <v>-23.7</v>
      </c>
      <c r="T5846">
        <v>-25.3</v>
      </c>
      <c r="U5846">
        <f t="shared" si="1151"/>
        <v>-24.5</v>
      </c>
      <c r="V5846" s="106">
        <v>14.5</v>
      </c>
      <c r="W5846" s="107">
        <f t="shared" si="1160"/>
        <v>39</v>
      </c>
      <c r="X5846">
        <f t="shared" si="1161"/>
        <v>12</v>
      </c>
      <c r="AG5846" s="93">
        <f t="shared" si="1152"/>
        <v>35430</v>
      </c>
      <c r="AH5846" s="107">
        <f t="shared" si="1153"/>
        <v>38.125</v>
      </c>
      <c r="AI5846" s="72">
        <f t="shared" si="1154"/>
        <v>31</v>
      </c>
      <c r="AJ5846">
        <f t="shared" si="1155"/>
        <v>12</v>
      </c>
      <c r="AK5846">
        <f t="shared" si="1156"/>
        <v>1996</v>
      </c>
    </row>
    <row r="5847" spans="1:37" x14ac:dyDescent="0.2">
      <c r="A5847" t="s">
        <v>70</v>
      </c>
      <c r="B5847" s="93">
        <v>35430</v>
      </c>
      <c r="C5847">
        <v>-21</v>
      </c>
      <c r="D5847">
        <v>-24</v>
      </c>
      <c r="E5847">
        <f t="shared" si="1150"/>
        <v>-22.5</v>
      </c>
      <c r="F5847" s="106">
        <v>15.5</v>
      </c>
      <c r="G5847" s="107">
        <f t="shared" si="1157"/>
        <v>38</v>
      </c>
      <c r="H5847">
        <f t="shared" si="1158"/>
        <v>12</v>
      </c>
      <c r="I5847">
        <f t="shared" si="1159"/>
        <v>1996</v>
      </c>
      <c r="Q5847" t="s">
        <v>72</v>
      </c>
      <c r="R5847" s="93">
        <v>35430</v>
      </c>
      <c r="S5847">
        <v>-22.8</v>
      </c>
      <c r="T5847">
        <v>-24.7</v>
      </c>
      <c r="U5847">
        <f t="shared" si="1151"/>
        <v>-23.75</v>
      </c>
      <c r="V5847" s="106">
        <v>14.5</v>
      </c>
      <c r="W5847" s="107">
        <f t="shared" si="1160"/>
        <v>38.25</v>
      </c>
      <c r="X5847">
        <f t="shared" si="1161"/>
        <v>12</v>
      </c>
      <c r="AG5847" s="93">
        <f t="shared" si="1152"/>
        <v>35431</v>
      </c>
      <c r="AH5847" s="107">
        <f t="shared" si="1153"/>
        <v>27.875</v>
      </c>
      <c r="AI5847" s="72">
        <f t="shared" si="1154"/>
        <v>1</v>
      </c>
      <c r="AJ5847">
        <f t="shared" si="1155"/>
        <v>1</v>
      </c>
      <c r="AK5847">
        <f t="shared" si="1156"/>
        <v>1997</v>
      </c>
    </row>
    <row r="5848" spans="1:37" x14ac:dyDescent="0.2">
      <c r="A5848" t="s">
        <v>70</v>
      </c>
      <c r="B5848" s="93">
        <v>35431</v>
      </c>
      <c r="C5848">
        <v>10.199999999999999</v>
      </c>
      <c r="D5848">
        <v>-21.8</v>
      </c>
      <c r="E5848">
        <f t="shared" si="1150"/>
        <v>-5.8000000000000007</v>
      </c>
      <c r="F5848" s="106">
        <v>15.5</v>
      </c>
      <c r="G5848" s="107">
        <f t="shared" si="1157"/>
        <v>21.3</v>
      </c>
      <c r="H5848">
        <f t="shared" si="1158"/>
        <v>1</v>
      </c>
      <c r="I5848">
        <f t="shared" si="1159"/>
        <v>1997</v>
      </c>
      <c r="Q5848" t="s">
        <v>72</v>
      </c>
      <c r="R5848" s="93">
        <v>35431</v>
      </c>
      <c r="S5848">
        <v>-17</v>
      </c>
      <c r="T5848">
        <v>-22.9</v>
      </c>
      <c r="U5848">
        <f t="shared" si="1151"/>
        <v>-19.95</v>
      </c>
      <c r="V5848" s="106">
        <v>14.5</v>
      </c>
      <c r="W5848" s="107">
        <f t="shared" si="1160"/>
        <v>34.450000000000003</v>
      </c>
      <c r="X5848">
        <f t="shared" si="1161"/>
        <v>1</v>
      </c>
      <c r="AG5848" s="93">
        <f t="shared" si="1152"/>
        <v>35432</v>
      </c>
      <c r="AH5848" s="107">
        <f t="shared" si="1153"/>
        <v>25.85</v>
      </c>
      <c r="AI5848" s="72">
        <f t="shared" si="1154"/>
        <v>2</v>
      </c>
      <c r="AJ5848">
        <f t="shared" si="1155"/>
        <v>1</v>
      </c>
      <c r="AK5848">
        <f t="shared" si="1156"/>
        <v>1997</v>
      </c>
    </row>
    <row r="5849" spans="1:37" x14ac:dyDescent="0.2">
      <c r="A5849" t="s">
        <v>70</v>
      </c>
      <c r="B5849" s="93">
        <v>35432</v>
      </c>
      <c r="C5849">
        <v>2.5</v>
      </c>
      <c r="D5849">
        <v>-14.1</v>
      </c>
      <c r="E5849">
        <f t="shared" si="1150"/>
        <v>-5.8</v>
      </c>
      <c r="F5849" s="106">
        <v>15.5</v>
      </c>
      <c r="G5849" s="107">
        <f t="shared" si="1157"/>
        <v>21.3</v>
      </c>
      <c r="H5849">
        <f t="shared" si="1158"/>
        <v>1</v>
      </c>
      <c r="I5849">
        <f t="shared" si="1159"/>
        <v>1997</v>
      </c>
      <c r="Q5849" t="s">
        <v>72</v>
      </c>
      <c r="R5849" s="93">
        <v>35432</v>
      </c>
      <c r="S5849">
        <v>-12.6</v>
      </c>
      <c r="T5849">
        <v>-19.2</v>
      </c>
      <c r="U5849">
        <f t="shared" si="1151"/>
        <v>-15.899999999999999</v>
      </c>
      <c r="V5849" s="106">
        <v>14.5</v>
      </c>
      <c r="W5849" s="107">
        <f t="shared" si="1160"/>
        <v>30.4</v>
      </c>
      <c r="X5849">
        <f t="shared" si="1161"/>
        <v>1</v>
      </c>
      <c r="AG5849" s="93">
        <f t="shared" si="1152"/>
        <v>35433</v>
      </c>
      <c r="AH5849" s="107">
        <f t="shared" si="1153"/>
        <v>29.475000000000001</v>
      </c>
      <c r="AI5849" s="72">
        <f t="shared" si="1154"/>
        <v>3</v>
      </c>
      <c r="AJ5849">
        <f t="shared" si="1155"/>
        <v>1</v>
      </c>
      <c r="AK5849">
        <f t="shared" si="1156"/>
        <v>1997</v>
      </c>
    </row>
    <row r="5850" spans="1:37" x14ac:dyDescent="0.2">
      <c r="A5850" t="s">
        <v>70</v>
      </c>
      <c r="B5850" s="93">
        <v>35433</v>
      </c>
      <c r="C5850">
        <v>-5.0999999999999996</v>
      </c>
      <c r="D5850">
        <v>-18.100000000000001</v>
      </c>
      <c r="E5850">
        <f t="shared" si="1150"/>
        <v>-11.600000000000001</v>
      </c>
      <c r="F5850" s="106">
        <v>15.5</v>
      </c>
      <c r="G5850" s="107">
        <f t="shared" si="1157"/>
        <v>27.1</v>
      </c>
      <c r="H5850">
        <f t="shared" si="1158"/>
        <v>1</v>
      </c>
      <c r="I5850">
        <f t="shared" si="1159"/>
        <v>1997</v>
      </c>
      <c r="Q5850" t="s">
        <v>72</v>
      </c>
      <c r="R5850" s="93">
        <v>35433</v>
      </c>
      <c r="S5850">
        <v>-15.5</v>
      </c>
      <c r="T5850">
        <v>-19.2</v>
      </c>
      <c r="U5850">
        <f t="shared" si="1151"/>
        <v>-17.350000000000001</v>
      </c>
      <c r="V5850" s="106">
        <v>14.5</v>
      </c>
      <c r="W5850" s="107">
        <f t="shared" si="1160"/>
        <v>31.85</v>
      </c>
      <c r="X5850">
        <f t="shared" si="1161"/>
        <v>1</v>
      </c>
      <c r="AG5850" s="93">
        <f t="shared" si="1152"/>
        <v>35434</v>
      </c>
      <c r="AH5850" s="107">
        <f t="shared" si="1153"/>
        <v>27</v>
      </c>
      <c r="AI5850" s="72">
        <f t="shared" si="1154"/>
        <v>4</v>
      </c>
      <c r="AJ5850">
        <f t="shared" si="1155"/>
        <v>1</v>
      </c>
      <c r="AK5850">
        <f t="shared" si="1156"/>
        <v>1997</v>
      </c>
    </row>
    <row r="5851" spans="1:37" x14ac:dyDescent="0.2">
      <c r="A5851" t="s">
        <v>70</v>
      </c>
      <c r="B5851" s="93">
        <v>35434</v>
      </c>
      <c r="C5851">
        <v>-1.5</v>
      </c>
      <c r="D5851">
        <v>-14.8</v>
      </c>
      <c r="E5851">
        <f t="shared" si="1150"/>
        <v>-8.15</v>
      </c>
      <c r="F5851" s="106">
        <v>15.5</v>
      </c>
      <c r="G5851" s="107">
        <f t="shared" si="1157"/>
        <v>23.65</v>
      </c>
      <c r="H5851">
        <f t="shared" si="1158"/>
        <v>1</v>
      </c>
      <c r="I5851">
        <f t="shared" si="1159"/>
        <v>1997</v>
      </c>
      <c r="Q5851" t="s">
        <v>72</v>
      </c>
      <c r="R5851" s="93">
        <v>35434</v>
      </c>
      <c r="S5851">
        <v>-9</v>
      </c>
      <c r="T5851">
        <v>-22.7</v>
      </c>
      <c r="U5851">
        <f t="shared" si="1151"/>
        <v>-15.85</v>
      </c>
      <c r="V5851" s="106">
        <v>14.5</v>
      </c>
      <c r="W5851" s="107">
        <f t="shared" si="1160"/>
        <v>30.35</v>
      </c>
      <c r="X5851">
        <f t="shared" si="1161"/>
        <v>1</v>
      </c>
      <c r="AG5851" s="93">
        <f t="shared" si="1152"/>
        <v>35435</v>
      </c>
      <c r="AH5851" s="107">
        <f t="shared" si="1153"/>
        <v>28.325000000000003</v>
      </c>
      <c r="AI5851" s="72">
        <f t="shared" si="1154"/>
        <v>5</v>
      </c>
      <c r="AJ5851">
        <f t="shared" si="1155"/>
        <v>1</v>
      </c>
      <c r="AK5851">
        <f t="shared" si="1156"/>
        <v>1997</v>
      </c>
    </row>
    <row r="5852" spans="1:37" x14ac:dyDescent="0.2">
      <c r="A5852" t="s">
        <v>70</v>
      </c>
      <c r="B5852" s="93">
        <v>35435</v>
      </c>
      <c r="C5852">
        <v>-6.5</v>
      </c>
      <c r="D5852">
        <v>-18.100000000000001</v>
      </c>
      <c r="E5852">
        <f t="shared" si="1150"/>
        <v>-12.3</v>
      </c>
      <c r="F5852" s="106">
        <v>15.5</v>
      </c>
      <c r="G5852" s="107">
        <f t="shared" si="1157"/>
        <v>27.8</v>
      </c>
      <c r="H5852">
        <f t="shared" si="1158"/>
        <v>1</v>
      </c>
      <c r="I5852">
        <f t="shared" si="1159"/>
        <v>1997</v>
      </c>
      <c r="Q5852" t="s">
        <v>72</v>
      </c>
      <c r="R5852" s="93">
        <v>35435</v>
      </c>
      <c r="S5852">
        <v>-9.1999999999999993</v>
      </c>
      <c r="T5852">
        <v>-19.5</v>
      </c>
      <c r="U5852">
        <f t="shared" si="1151"/>
        <v>-14.35</v>
      </c>
      <c r="V5852" s="106">
        <v>14.5</v>
      </c>
      <c r="W5852" s="107">
        <f t="shared" si="1160"/>
        <v>28.85</v>
      </c>
      <c r="X5852">
        <f t="shared" si="1161"/>
        <v>1</v>
      </c>
      <c r="AG5852" s="93">
        <f t="shared" si="1152"/>
        <v>35436</v>
      </c>
      <c r="AH5852" s="107">
        <f t="shared" si="1153"/>
        <v>23</v>
      </c>
      <c r="AI5852" s="72">
        <f t="shared" si="1154"/>
        <v>6</v>
      </c>
      <c r="AJ5852">
        <f t="shared" si="1155"/>
        <v>1</v>
      </c>
      <c r="AK5852">
        <f t="shared" si="1156"/>
        <v>1997</v>
      </c>
    </row>
    <row r="5853" spans="1:37" x14ac:dyDescent="0.2">
      <c r="A5853" t="s">
        <v>70</v>
      </c>
      <c r="B5853" s="93">
        <v>35436</v>
      </c>
      <c r="C5853">
        <v>2.5</v>
      </c>
      <c r="D5853">
        <v>-14.3</v>
      </c>
      <c r="E5853">
        <f t="shared" si="1150"/>
        <v>-5.9</v>
      </c>
      <c r="F5853" s="106">
        <v>15.5</v>
      </c>
      <c r="G5853" s="107">
        <f t="shared" si="1157"/>
        <v>21.4</v>
      </c>
      <c r="H5853">
        <f t="shared" si="1158"/>
        <v>1</v>
      </c>
      <c r="I5853">
        <f t="shared" si="1159"/>
        <v>1997</v>
      </c>
      <c r="Q5853" t="s">
        <v>72</v>
      </c>
      <c r="R5853" s="93">
        <v>35436</v>
      </c>
      <c r="S5853">
        <v>-5.5</v>
      </c>
      <c r="T5853">
        <v>-14.7</v>
      </c>
      <c r="U5853">
        <f t="shared" si="1151"/>
        <v>-10.1</v>
      </c>
      <c r="V5853" s="106">
        <v>14.5</v>
      </c>
      <c r="W5853" s="107">
        <f t="shared" si="1160"/>
        <v>24.6</v>
      </c>
      <c r="X5853">
        <f t="shared" si="1161"/>
        <v>1</v>
      </c>
      <c r="AG5853" s="93">
        <f t="shared" si="1152"/>
        <v>35437</v>
      </c>
      <c r="AH5853" s="107">
        <f t="shared" si="1153"/>
        <v>17.024999999999999</v>
      </c>
      <c r="AI5853" s="72">
        <f t="shared" si="1154"/>
        <v>7</v>
      </c>
      <c r="AJ5853">
        <f t="shared" si="1155"/>
        <v>1</v>
      </c>
      <c r="AK5853">
        <f t="shared" si="1156"/>
        <v>1997</v>
      </c>
    </row>
    <row r="5854" spans="1:37" x14ac:dyDescent="0.2">
      <c r="A5854" t="s">
        <v>70</v>
      </c>
      <c r="B5854" s="93">
        <v>35437</v>
      </c>
      <c r="C5854">
        <v>2.4</v>
      </c>
      <c r="D5854">
        <v>-1.6</v>
      </c>
      <c r="E5854">
        <f t="shared" si="1150"/>
        <v>0.39999999999999991</v>
      </c>
      <c r="F5854" s="106">
        <v>15.5</v>
      </c>
      <c r="G5854" s="107">
        <f t="shared" si="1157"/>
        <v>15.1</v>
      </c>
      <c r="H5854">
        <f t="shared" si="1158"/>
        <v>1</v>
      </c>
      <c r="I5854">
        <f t="shared" si="1159"/>
        <v>1997</v>
      </c>
      <c r="Q5854" t="s">
        <v>72</v>
      </c>
      <c r="R5854" s="93">
        <v>35437</v>
      </c>
      <c r="S5854">
        <v>-0.2</v>
      </c>
      <c r="T5854">
        <v>-8.6999999999999993</v>
      </c>
      <c r="U5854">
        <f t="shared" si="1151"/>
        <v>-4.4499999999999993</v>
      </c>
      <c r="V5854" s="106">
        <v>14.5</v>
      </c>
      <c r="W5854" s="107">
        <f t="shared" si="1160"/>
        <v>18.95</v>
      </c>
      <c r="X5854">
        <f t="shared" si="1161"/>
        <v>1</v>
      </c>
      <c r="AG5854" s="93">
        <f t="shared" si="1152"/>
        <v>35438</v>
      </c>
      <c r="AH5854" s="107">
        <f t="shared" si="1153"/>
        <v>24.125</v>
      </c>
      <c r="AI5854" s="72">
        <f t="shared" si="1154"/>
        <v>8</v>
      </c>
      <c r="AJ5854">
        <f t="shared" si="1155"/>
        <v>1</v>
      </c>
      <c r="AK5854">
        <f t="shared" si="1156"/>
        <v>1997</v>
      </c>
    </row>
    <row r="5855" spans="1:37" x14ac:dyDescent="0.2">
      <c r="A5855" t="s">
        <v>70</v>
      </c>
      <c r="B5855" s="93">
        <v>35438</v>
      </c>
      <c r="C5855">
        <v>2.9</v>
      </c>
      <c r="D5855">
        <v>-14</v>
      </c>
      <c r="E5855">
        <f t="shared" si="1150"/>
        <v>-5.55</v>
      </c>
      <c r="F5855" s="106">
        <v>15.5</v>
      </c>
      <c r="G5855" s="107">
        <f t="shared" si="1157"/>
        <v>21.05</v>
      </c>
      <c r="H5855">
        <f t="shared" si="1158"/>
        <v>1</v>
      </c>
      <c r="I5855">
        <f t="shared" si="1159"/>
        <v>1997</v>
      </c>
      <c r="Q5855" t="s">
        <v>72</v>
      </c>
      <c r="R5855" s="93">
        <v>35438</v>
      </c>
      <c r="S5855">
        <v>-0.5</v>
      </c>
      <c r="T5855">
        <v>-24.9</v>
      </c>
      <c r="U5855">
        <f t="shared" si="1151"/>
        <v>-12.7</v>
      </c>
      <c r="V5855" s="106">
        <v>14.5</v>
      </c>
      <c r="W5855" s="107">
        <f t="shared" si="1160"/>
        <v>27.2</v>
      </c>
      <c r="X5855">
        <f t="shared" si="1161"/>
        <v>1</v>
      </c>
      <c r="AG5855" s="93">
        <f t="shared" si="1152"/>
        <v>35439</v>
      </c>
      <c r="AH5855" s="107">
        <f t="shared" si="1153"/>
        <v>37.85</v>
      </c>
      <c r="AI5855" s="72">
        <f t="shared" si="1154"/>
        <v>9</v>
      </c>
      <c r="AJ5855">
        <f t="shared" si="1155"/>
        <v>1</v>
      </c>
      <c r="AK5855">
        <f t="shared" si="1156"/>
        <v>1997</v>
      </c>
    </row>
    <row r="5856" spans="1:37" x14ac:dyDescent="0.2">
      <c r="A5856" t="s">
        <v>70</v>
      </c>
      <c r="B5856" s="93">
        <v>35439</v>
      </c>
      <c r="C5856">
        <v>-14</v>
      </c>
      <c r="D5856">
        <v>-22.2</v>
      </c>
      <c r="E5856">
        <f t="shared" si="1150"/>
        <v>-18.100000000000001</v>
      </c>
      <c r="F5856" s="106">
        <v>15.5</v>
      </c>
      <c r="G5856" s="107">
        <f t="shared" si="1157"/>
        <v>33.6</v>
      </c>
      <c r="H5856">
        <f t="shared" si="1158"/>
        <v>1</v>
      </c>
      <c r="I5856">
        <f t="shared" si="1159"/>
        <v>1997</v>
      </c>
      <c r="Q5856" t="s">
        <v>72</v>
      </c>
      <c r="R5856" s="93">
        <v>35439</v>
      </c>
      <c r="S5856">
        <v>-24.7</v>
      </c>
      <c r="T5856">
        <v>-30.5</v>
      </c>
      <c r="U5856">
        <f t="shared" si="1151"/>
        <v>-27.6</v>
      </c>
      <c r="V5856" s="106">
        <v>14.5</v>
      </c>
      <c r="W5856" s="107">
        <f t="shared" si="1160"/>
        <v>42.1</v>
      </c>
      <c r="X5856">
        <f t="shared" si="1161"/>
        <v>1</v>
      </c>
      <c r="AG5856" s="93">
        <f t="shared" si="1152"/>
        <v>35440</v>
      </c>
      <c r="AH5856" s="107">
        <f t="shared" si="1153"/>
        <v>43.449999999999996</v>
      </c>
      <c r="AI5856" s="72">
        <f t="shared" si="1154"/>
        <v>10</v>
      </c>
      <c r="AJ5856">
        <f t="shared" si="1155"/>
        <v>1</v>
      </c>
      <c r="AK5856">
        <f t="shared" si="1156"/>
        <v>1997</v>
      </c>
    </row>
    <row r="5857" spans="1:37" x14ac:dyDescent="0.2">
      <c r="A5857" t="s">
        <v>70</v>
      </c>
      <c r="B5857" s="93">
        <v>35440</v>
      </c>
      <c r="C5857">
        <v>-20.7</v>
      </c>
      <c r="D5857">
        <v>-29.9</v>
      </c>
      <c r="E5857">
        <f t="shared" si="1150"/>
        <v>-25.299999999999997</v>
      </c>
      <c r="F5857" s="106">
        <v>15.5</v>
      </c>
      <c r="G5857" s="107">
        <f t="shared" si="1157"/>
        <v>40.799999999999997</v>
      </c>
      <c r="H5857">
        <f t="shared" si="1158"/>
        <v>1</v>
      </c>
      <c r="I5857">
        <f t="shared" si="1159"/>
        <v>1997</v>
      </c>
      <c r="Q5857" t="s">
        <v>72</v>
      </c>
      <c r="R5857" s="93">
        <v>35440</v>
      </c>
      <c r="S5857">
        <v>-26.4</v>
      </c>
      <c r="T5857">
        <v>-36.799999999999997</v>
      </c>
      <c r="U5857">
        <f t="shared" si="1151"/>
        <v>-31.599999999999998</v>
      </c>
      <c r="V5857" s="106">
        <v>14.5</v>
      </c>
      <c r="W5857" s="107">
        <f t="shared" si="1160"/>
        <v>46.099999999999994</v>
      </c>
      <c r="X5857">
        <f t="shared" si="1161"/>
        <v>1</v>
      </c>
      <c r="AG5857" s="93">
        <f t="shared" si="1152"/>
        <v>35441</v>
      </c>
      <c r="AH5857" s="107">
        <f t="shared" si="1153"/>
        <v>45.925000000000004</v>
      </c>
      <c r="AI5857" s="72">
        <f t="shared" si="1154"/>
        <v>11</v>
      </c>
      <c r="AJ5857">
        <f t="shared" si="1155"/>
        <v>1</v>
      </c>
      <c r="AK5857">
        <f t="shared" si="1156"/>
        <v>1997</v>
      </c>
    </row>
    <row r="5858" spans="1:37" x14ac:dyDescent="0.2">
      <c r="A5858" t="s">
        <v>70</v>
      </c>
      <c r="B5858" s="93">
        <v>35441</v>
      </c>
      <c r="C5858">
        <v>-21.1</v>
      </c>
      <c r="D5858">
        <v>-39.700000000000003</v>
      </c>
      <c r="E5858">
        <f t="shared" si="1150"/>
        <v>-30.400000000000002</v>
      </c>
      <c r="F5858" s="106">
        <v>15.5</v>
      </c>
      <c r="G5858" s="107">
        <f t="shared" si="1157"/>
        <v>45.900000000000006</v>
      </c>
      <c r="H5858">
        <f t="shared" si="1158"/>
        <v>1</v>
      </c>
      <c r="I5858">
        <f t="shared" si="1159"/>
        <v>1997</v>
      </c>
      <c r="Q5858" t="s">
        <v>72</v>
      </c>
      <c r="R5858" s="93">
        <v>35441</v>
      </c>
      <c r="S5858">
        <v>-25.3</v>
      </c>
      <c r="T5858">
        <v>-37.6</v>
      </c>
      <c r="U5858">
        <f t="shared" si="1151"/>
        <v>-31.450000000000003</v>
      </c>
      <c r="V5858" s="106">
        <v>14.5</v>
      </c>
      <c r="W5858" s="107">
        <f t="shared" si="1160"/>
        <v>45.95</v>
      </c>
      <c r="X5858">
        <f t="shared" si="1161"/>
        <v>1</v>
      </c>
      <c r="AG5858" s="93">
        <f t="shared" si="1152"/>
        <v>35442</v>
      </c>
      <c r="AH5858" s="107">
        <f t="shared" si="1153"/>
        <v>35.299999999999997</v>
      </c>
      <c r="AI5858" s="72">
        <f t="shared" si="1154"/>
        <v>12</v>
      </c>
      <c r="AJ5858">
        <f t="shared" si="1155"/>
        <v>1</v>
      </c>
      <c r="AK5858">
        <f t="shared" si="1156"/>
        <v>1997</v>
      </c>
    </row>
    <row r="5859" spans="1:37" x14ac:dyDescent="0.2">
      <c r="A5859" t="s">
        <v>70</v>
      </c>
      <c r="B5859" s="93">
        <v>35442</v>
      </c>
      <c r="C5859">
        <v>-14.1</v>
      </c>
      <c r="D5859">
        <v>-29.4</v>
      </c>
      <c r="E5859">
        <f t="shared" si="1150"/>
        <v>-21.75</v>
      </c>
      <c r="F5859" s="106">
        <v>15.5</v>
      </c>
      <c r="G5859" s="107">
        <f t="shared" si="1157"/>
        <v>37.25</v>
      </c>
      <c r="H5859">
        <f t="shared" si="1158"/>
        <v>1</v>
      </c>
      <c r="I5859">
        <f t="shared" si="1159"/>
        <v>1997</v>
      </c>
      <c r="Q5859" t="s">
        <v>72</v>
      </c>
      <c r="R5859" s="93">
        <v>35442</v>
      </c>
      <c r="S5859">
        <v>-10.4</v>
      </c>
      <c r="T5859">
        <v>-27.3</v>
      </c>
      <c r="U5859">
        <f t="shared" si="1151"/>
        <v>-18.850000000000001</v>
      </c>
      <c r="V5859" s="106">
        <v>14.5</v>
      </c>
      <c r="W5859" s="107">
        <f t="shared" si="1160"/>
        <v>33.35</v>
      </c>
      <c r="X5859">
        <f t="shared" si="1161"/>
        <v>1</v>
      </c>
      <c r="AG5859" s="93">
        <f t="shared" si="1152"/>
        <v>35443</v>
      </c>
      <c r="AH5859" s="107">
        <f t="shared" si="1153"/>
        <v>25.6</v>
      </c>
      <c r="AI5859" s="72">
        <f t="shared" si="1154"/>
        <v>13</v>
      </c>
      <c r="AJ5859">
        <f t="shared" si="1155"/>
        <v>1</v>
      </c>
      <c r="AK5859">
        <f t="shared" si="1156"/>
        <v>1997</v>
      </c>
    </row>
    <row r="5860" spans="1:37" x14ac:dyDescent="0.2">
      <c r="A5860" t="s">
        <v>70</v>
      </c>
      <c r="B5860" s="93">
        <v>35443</v>
      </c>
      <c r="C5860">
        <v>-2.8</v>
      </c>
      <c r="D5860">
        <v>-17.7</v>
      </c>
      <c r="E5860">
        <f t="shared" si="1150"/>
        <v>-10.25</v>
      </c>
      <c r="F5860" s="106">
        <v>15.5</v>
      </c>
      <c r="G5860" s="107">
        <f t="shared" si="1157"/>
        <v>25.75</v>
      </c>
      <c r="H5860">
        <f t="shared" si="1158"/>
        <v>1</v>
      </c>
      <c r="I5860">
        <f t="shared" si="1159"/>
        <v>1997</v>
      </c>
      <c r="Q5860" t="s">
        <v>72</v>
      </c>
      <c r="R5860" s="93">
        <v>35443</v>
      </c>
      <c r="S5860">
        <v>-4.4000000000000004</v>
      </c>
      <c r="T5860">
        <v>-17.5</v>
      </c>
      <c r="U5860">
        <f t="shared" si="1151"/>
        <v>-10.95</v>
      </c>
      <c r="V5860" s="106">
        <v>14.5</v>
      </c>
      <c r="W5860" s="107">
        <f t="shared" si="1160"/>
        <v>25.45</v>
      </c>
      <c r="X5860">
        <f t="shared" si="1161"/>
        <v>1</v>
      </c>
      <c r="AG5860" s="93">
        <f t="shared" si="1152"/>
        <v>35444</v>
      </c>
      <c r="AH5860" s="107">
        <f t="shared" si="1153"/>
        <v>22.4</v>
      </c>
      <c r="AI5860" s="72">
        <f t="shared" si="1154"/>
        <v>14</v>
      </c>
      <c r="AJ5860">
        <f t="shared" si="1155"/>
        <v>1</v>
      </c>
      <c r="AK5860">
        <f t="shared" si="1156"/>
        <v>1997</v>
      </c>
    </row>
    <row r="5861" spans="1:37" x14ac:dyDescent="0.2">
      <c r="A5861" t="s">
        <v>70</v>
      </c>
      <c r="B5861" s="93">
        <v>35444</v>
      </c>
      <c r="C5861">
        <v>1.2</v>
      </c>
      <c r="D5861">
        <v>-15.1</v>
      </c>
      <c r="E5861">
        <f t="shared" si="1150"/>
        <v>-6.95</v>
      </c>
      <c r="F5861" s="106">
        <v>15.5</v>
      </c>
      <c r="G5861" s="107">
        <f t="shared" si="1157"/>
        <v>22.45</v>
      </c>
      <c r="H5861">
        <f t="shared" si="1158"/>
        <v>1</v>
      </c>
      <c r="I5861">
        <f t="shared" si="1159"/>
        <v>1997</v>
      </c>
      <c r="Q5861" t="s">
        <v>72</v>
      </c>
      <c r="R5861" s="93">
        <v>35444</v>
      </c>
      <c r="S5861">
        <v>0</v>
      </c>
      <c r="T5861">
        <v>-15.7</v>
      </c>
      <c r="U5861">
        <f t="shared" si="1151"/>
        <v>-7.85</v>
      </c>
      <c r="V5861" s="106">
        <v>14.5</v>
      </c>
      <c r="W5861" s="107">
        <f t="shared" si="1160"/>
        <v>22.35</v>
      </c>
      <c r="X5861">
        <f t="shared" si="1161"/>
        <v>1</v>
      </c>
      <c r="AG5861" s="93">
        <f t="shared" si="1152"/>
        <v>35445</v>
      </c>
      <c r="AH5861" s="107">
        <f t="shared" si="1153"/>
        <v>28.674999999999997</v>
      </c>
      <c r="AI5861" s="72">
        <f t="shared" si="1154"/>
        <v>15</v>
      </c>
      <c r="AJ5861">
        <f t="shared" si="1155"/>
        <v>1</v>
      </c>
      <c r="AK5861">
        <f t="shared" si="1156"/>
        <v>1997</v>
      </c>
    </row>
    <row r="5862" spans="1:37" x14ac:dyDescent="0.2">
      <c r="A5862" t="s">
        <v>70</v>
      </c>
      <c r="B5862" s="93">
        <v>35445</v>
      </c>
      <c r="C5862">
        <v>-3.6</v>
      </c>
      <c r="D5862">
        <v>-21.5</v>
      </c>
      <c r="E5862">
        <f t="shared" si="1150"/>
        <v>-12.55</v>
      </c>
      <c r="F5862" s="106">
        <v>15.5</v>
      </c>
      <c r="G5862" s="107">
        <f t="shared" si="1157"/>
        <v>28.05</v>
      </c>
      <c r="H5862">
        <f t="shared" si="1158"/>
        <v>1</v>
      </c>
      <c r="I5862">
        <f t="shared" si="1159"/>
        <v>1997</v>
      </c>
      <c r="Q5862" t="s">
        <v>72</v>
      </c>
      <c r="R5862" s="93">
        <v>35445</v>
      </c>
      <c r="S5862">
        <v>-1.4</v>
      </c>
      <c r="T5862">
        <v>-28.2</v>
      </c>
      <c r="U5862">
        <f t="shared" si="1151"/>
        <v>-14.799999999999999</v>
      </c>
      <c r="V5862" s="106">
        <v>14.5</v>
      </c>
      <c r="W5862" s="107">
        <f t="shared" si="1160"/>
        <v>29.299999999999997</v>
      </c>
      <c r="X5862">
        <f t="shared" si="1161"/>
        <v>1</v>
      </c>
      <c r="AG5862" s="93">
        <f t="shared" si="1152"/>
        <v>35446</v>
      </c>
      <c r="AH5862" s="107">
        <f t="shared" si="1153"/>
        <v>34.424999999999997</v>
      </c>
      <c r="AI5862" s="72">
        <f t="shared" si="1154"/>
        <v>16</v>
      </c>
      <c r="AJ5862">
        <f t="shared" si="1155"/>
        <v>1</v>
      </c>
      <c r="AK5862">
        <f t="shared" si="1156"/>
        <v>1997</v>
      </c>
    </row>
    <row r="5863" spans="1:37" x14ac:dyDescent="0.2">
      <c r="A5863" t="s">
        <v>70</v>
      </c>
      <c r="B5863" s="93">
        <v>35446</v>
      </c>
      <c r="C5863">
        <v>-6.1</v>
      </c>
      <c r="D5863">
        <v>-23.7</v>
      </c>
      <c r="E5863">
        <f t="shared" si="1150"/>
        <v>-14.899999999999999</v>
      </c>
      <c r="F5863" s="106">
        <v>15.5</v>
      </c>
      <c r="G5863" s="107">
        <f t="shared" si="1157"/>
        <v>30.4</v>
      </c>
      <c r="H5863">
        <f t="shared" si="1158"/>
        <v>1</v>
      </c>
      <c r="I5863">
        <f t="shared" si="1159"/>
        <v>1997</v>
      </c>
      <c r="Q5863" t="s">
        <v>72</v>
      </c>
      <c r="R5863" s="93">
        <v>35446</v>
      </c>
      <c r="S5863">
        <v>-18.7</v>
      </c>
      <c r="T5863">
        <v>-29.2</v>
      </c>
      <c r="U5863">
        <f t="shared" si="1151"/>
        <v>-23.95</v>
      </c>
      <c r="V5863" s="106">
        <v>14.5</v>
      </c>
      <c r="W5863" s="107">
        <f t="shared" si="1160"/>
        <v>38.450000000000003</v>
      </c>
      <c r="X5863">
        <f t="shared" si="1161"/>
        <v>1</v>
      </c>
      <c r="AG5863" s="93">
        <f t="shared" si="1152"/>
        <v>35447</v>
      </c>
      <c r="AH5863" s="107">
        <f t="shared" si="1153"/>
        <v>25.174999999999997</v>
      </c>
      <c r="AI5863" s="72">
        <f t="shared" si="1154"/>
        <v>17</v>
      </c>
      <c r="AJ5863">
        <f t="shared" si="1155"/>
        <v>1</v>
      </c>
      <c r="AK5863">
        <f t="shared" si="1156"/>
        <v>1997</v>
      </c>
    </row>
    <row r="5864" spans="1:37" x14ac:dyDescent="0.2">
      <c r="A5864" t="s">
        <v>70</v>
      </c>
      <c r="B5864" s="93">
        <v>35447</v>
      </c>
      <c r="C5864">
        <v>8.1</v>
      </c>
      <c r="D5864">
        <v>-19.2</v>
      </c>
      <c r="E5864">
        <f t="shared" si="1150"/>
        <v>-5.55</v>
      </c>
      <c r="F5864" s="106">
        <v>15.5</v>
      </c>
      <c r="G5864" s="107">
        <f t="shared" si="1157"/>
        <v>21.05</v>
      </c>
      <c r="H5864">
        <f t="shared" si="1158"/>
        <v>1</v>
      </c>
      <c r="I5864">
        <f t="shared" si="1159"/>
        <v>1997</v>
      </c>
      <c r="Q5864" t="s">
        <v>72</v>
      </c>
      <c r="R5864" s="93">
        <v>35447</v>
      </c>
      <c r="S5864">
        <v>-5.7</v>
      </c>
      <c r="T5864">
        <v>-23.9</v>
      </c>
      <c r="U5864">
        <f t="shared" si="1151"/>
        <v>-14.799999999999999</v>
      </c>
      <c r="V5864" s="106">
        <v>14.5</v>
      </c>
      <c r="W5864" s="107">
        <f t="shared" si="1160"/>
        <v>29.299999999999997</v>
      </c>
      <c r="X5864">
        <f t="shared" si="1161"/>
        <v>1</v>
      </c>
      <c r="AG5864" s="93">
        <f t="shared" si="1152"/>
        <v>35448</v>
      </c>
      <c r="AH5864" s="107">
        <f t="shared" si="1153"/>
        <v>15.95</v>
      </c>
      <c r="AI5864" s="72">
        <f t="shared" si="1154"/>
        <v>18</v>
      </c>
      <c r="AJ5864">
        <f t="shared" si="1155"/>
        <v>1</v>
      </c>
      <c r="AK5864">
        <f t="shared" si="1156"/>
        <v>1997</v>
      </c>
    </row>
    <row r="5865" spans="1:37" x14ac:dyDescent="0.2">
      <c r="A5865" t="s">
        <v>70</v>
      </c>
      <c r="B5865" s="93">
        <v>35448</v>
      </c>
      <c r="C5865">
        <v>5.0999999999999996</v>
      </c>
      <c r="D5865">
        <v>-3.4</v>
      </c>
      <c r="E5865">
        <f t="shared" si="1150"/>
        <v>0.84999999999999987</v>
      </c>
      <c r="F5865" s="106">
        <v>15.5</v>
      </c>
      <c r="G5865" s="107">
        <f t="shared" si="1157"/>
        <v>14.65</v>
      </c>
      <c r="H5865">
        <f t="shared" si="1158"/>
        <v>1</v>
      </c>
      <c r="I5865">
        <f t="shared" si="1159"/>
        <v>1997</v>
      </c>
      <c r="Q5865" t="s">
        <v>72</v>
      </c>
      <c r="R5865" s="93">
        <v>35448</v>
      </c>
      <c r="S5865">
        <v>2.4</v>
      </c>
      <c r="T5865">
        <v>-7.9</v>
      </c>
      <c r="U5865">
        <f t="shared" si="1151"/>
        <v>-2.75</v>
      </c>
      <c r="V5865" s="106">
        <v>14.5</v>
      </c>
      <c r="W5865" s="107">
        <f t="shared" si="1160"/>
        <v>17.25</v>
      </c>
      <c r="X5865">
        <f t="shared" si="1161"/>
        <v>1</v>
      </c>
      <c r="AG5865" s="93">
        <f t="shared" si="1152"/>
        <v>35449</v>
      </c>
      <c r="AH5865" s="107">
        <f t="shared" si="1153"/>
        <v>18.524999999999999</v>
      </c>
      <c r="AI5865" s="72">
        <f t="shared" si="1154"/>
        <v>19</v>
      </c>
      <c r="AJ5865">
        <f t="shared" si="1155"/>
        <v>1</v>
      </c>
      <c r="AK5865">
        <f t="shared" si="1156"/>
        <v>1997</v>
      </c>
    </row>
    <row r="5866" spans="1:37" x14ac:dyDescent="0.2">
      <c r="A5866" t="s">
        <v>70</v>
      </c>
      <c r="B5866" s="93">
        <v>35449</v>
      </c>
      <c r="C5866">
        <v>2</v>
      </c>
      <c r="D5866">
        <v>-9.6999999999999993</v>
      </c>
      <c r="E5866">
        <f t="shared" si="1150"/>
        <v>-3.8499999999999996</v>
      </c>
      <c r="F5866" s="106">
        <v>15.5</v>
      </c>
      <c r="G5866" s="107">
        <f t="shared" si="1157"/>
        <v>19.350000000000001</v>
      </c>
      <c r="H5866">
        <f t="shared" si="1158"/>
        <v>1</v>
      </c>
      <c r="I5866">
        <f t="shared" si="1159"/>
        <v>1997</v>
      </c>
      <c r="Q5866" t="s">
        <v>72</v>
      </c>
      <c r="R5866" s="93">
        <v>35449</v>
      </c>
      <c r="S5866">
        <v>0.4</v>
      </c>
      <c r="T5866">
        <v>-6.8</v>
      </c>
      <c r="U5866">
        <f t="shared" si="1151"/>
        <v>-3.1999999999999997</v>
      </c>
      <c r="V5866" s="106">
        <v>14.5</v>
      </c>
      <c r="W5866" s="107">
        <f t="shared" si="1160"/>
        <v>17.7</v>
      </c>
      <c r="X5866">
        <f t="shared" si="1161"/>
        <v>1</v>
      </c>
      <c r="AG5866" s="93">
        <f t="shared" si="1152"/>
        <v>35450</v>
      </c>
      <c r="AH5866" s="107">
        <f t="shared" si="1153"/>
        <v>20.399999999999999</v>
      </c>
      <c r="AI5866" s="72">
        <f t="shared" si="1154"/>
        <v>20</v>
      </c>
      <c r="AJ5866">
        <f t="shared" si="1155"/>
        <v>1</v>
      </c>
      <c r="AK5866">
        <f t="shared" si="1156"/>
        <v>1997</v>
      </c>
    </row>
    <row r="5867" spans="1:37" x14ac:dyDescent="0.2">
      <c r="A5867" t="s">
        <v>70</v>
      </c>
      <c r="B5867" s="93">
        <v>35450</v>
      </c>
      <c r="C5867">
        <v>-0.9</v>
      </c>
      <c r="D5867">
        <v>-8</v>
      </c>
      <c r="E5867">
        <f t="shared" si="1150"/>
        <v>-4.45</v>
      </c>
      <c r="F5867" s="106">
        <v>15.5</v>
      </c>
      <c r="G5867" s="107">
        <f t="shared" si="1157"/>
        <v>19.95</v>
      </c>
      <c r="H5867">
        <f t="shared" si="1158"/>
        <v>1</v>
      </c>
      <c r="I5867">
        <f t="shared" si="1159"/>
        <v>1997</v>
      </c>
      <c r="Q5867" t="s">
        <v>72</v>
      </c>
      <c r="R5867" s="93">
        <v>35450</v>
      </c>
      <c r="S5867">
        <v>-4.7</v>
      </c>
      <c r="T5867">
        <v>-8</v>
      </c>
      <c r="U5867">
        <f t="shared" si="1151"/>
        <v>-6.35</v>
      </c>
      <c r="V5867" s="106">
        <v>14.5</v>
      </c>
      <c r="W5867" s="107">
        <f t="shared" si="1160"/>
        <v>20.85</v>
      </c>
      <c r="X5867">
        <f t="shared" si="1161"/>
        <v>1</v>
      </c>
      <c r="AG5867" s="93">
        <f t="shared" si="1152"/>
        <v>35451</v>
      </c>
      <c r="AH5867" s="107">
        <f t="shared" si="1153"/>
        <v>25.75</v>
      </c>
      <c r="AI5867" s="72">
        <f t="shared" si="1154"/>
        <v>21</v>
      </c>
      <c r="AJ5867">
        <f t="shared" si="1155"/>
        <v>1</v>
      </c>
      <c r="AK5867">
        <f t="shared" si="1156"/>
        <v>1997</v>
      </c>
    </row>
    <row r="5868" spans="1:37" x14ac:dyDescent="0.2">
      <c r="A5868" t="s">
        <v>70</v>
      </c>
      <c r="B5868" s="93">
        <v>35451</v>
      </c>
      <c r="C5868">
        <v>-5.3</v>
      </c>
      <c r="D5868">
        <v>-15.1</v>
      </c>
      <c r="E5868">
        <f t="shared" si="1150"/>
        <v>-10.199999999999999</v>
      </c>
      <c r="F5868" s="106">
        <v>15.5</v>
      </c>
      <c r="G5868" s="107">
        <f t="shared" si="1157"/>
        <v>25.7</v>
      </c>
      <c r="H5868">
        <f t="shared" si="1158"/>
        <v>1</v>
      </c>
      <c r="I5868">
        <f t="shared" si="1159"/>
        <v>1997</v>
      </c>
      <c r="Q5868" t="s">
        <v>72</v>
      </c>
      <c r="R5868" s="93">
        <v>35451</v>
      </c>
      <c r="S5868">
        <v>-6.6</v>
      </c>
      <c r="T5868">
        <v>-16</v>
      </c>
      <c r="U5868">
        <f t="shared" si="1151"/>
        <v>-11.3</v>
      </c>
      <c r="V5868" s="106">
        <v>14.5</v>
      </c>
      <c r="W5868" s="107">
        <f t="shared" si="1160"/>
        <v>25.8</v>
      </c>
      <c r="X5868">
        <f t="shared" si="1161"/>
        <v>1</v>
      </c>
      <c r="AG5868" s="93">
        <f t="shared" si="1152"/>
        <v>35452</v>
      </c>
      <c r="AH5868" s="107">
        <f t="shared" si="1153"/>
        <v>30.700000000000003</v>
      </c>
      <c r="AI5868" s="72">
        <f t="shared" si="1154"/>
        <v>22</v>
      </c>
      <c r="AJ5868">
        <f t="shared" si="1155"/>
        <v>1</v>
      </c>
      <c r="AK5868">
        <f t="shared" si="1156"/>
        <v>1997</v>
      </c>
    </row>
    <row r="5869" spans="1:37" x14ac:dyDescent="0.2">
      <c r="A5869" t="s">
        <v>70</v>
      </c>
      <c r="B5869" s="93">
        <v>35452</v>
      </c>
      <c r="C5869">
        <v>-11.8</v>
      </c>
      <c r="D5869">
        <v>-17.399999999999999</v>
      </c>
      <c r="E5869">
        <f t="shared" si="1150"/>
        <v>-14.6</v>
      </c>
      <c r="F5869" s="106">
        <v>15.5</v>
      </c>
      <c r="G5869" s="107">
        <f t="shared" si="1157"/>
        <v>30.1</v>
      </c>
      <c r="H5869">
        <f t="shared" si="1158"/>
        <v>1</v>
      </c>
      <c r="I5869">
        <f t="shared" si="1159"/>
        <v>1997</v>
      </c>
      <c r="Q5869" t="s">
        <v>72</v>
      </c>
      <c r="R5869" s="93">
        <v>35452</v>
      </c>
      <c r="S5869">
        <v>-15.3</v>
      </c>
      <c r="T5869">
        <v>-18.3</v>
      </c>
      <c r="U5869">
        <f t="shared" si="1151"/>
        <v>-16.8</v>
      </c>
      <c r="V5869" s="106">
        <v>14.5</v>
      </c>
      <c r="W5869" s="107">
        <f t="shared" si="1160"/>
        <v>31.3</v>
      </c>
      <c r="X5869">
        <f t="shared" si="1161"/>
        <v>1</v>
      </c>
      <c r="AG5869" s="93">
        <f t="shared" si="1152"/>
        <v>35453</v>
      </c>
      <c r="AH5869" s="107">
        <f t="shared" si="1153"/>
        <v>36.375</v>
      </c>
      <c r="AI5869" s="72">
        <f t="shared" si="1154"/>
        <v>23</v>
      </c>
      <c r="AJ5869">
        <f t="shared" si="1155"/>
        <v>1</v>
      </c>
      <c r="AK5869">
        <f t="shared" si="1156"/>
        <v>1997</v>
      </c>
    </row>
    <row r="5870" spans="1:37" x14ac:dyDescent="0.2">
      <c r="A5870" t="s">
        <v>70</v>
      </c>
      <c r="B5870" s="93">
        <v>35453</v>
      </c>
      <c r="C5870">
        <v>-16</v>
      </c>
      <c r="D5870">
        <v>-26.4</v>
      </c>
      <c r="E5870">
        <f t="shared" si="1150"/>
        <v>-21.2</v>
      </c>
      <c r="F5870" s="106">
        <v>15.5</v>
      </c>
      <c r="G5870" s="107">
        <f t="shared" si="1157"/>
        <v>36.700000000000003</v>
      </c>
      <c r="H5870">
        <f t="shared" si="1158"/>
        <v>1</v>
      </c>
      <c r="I5870">
        <f t="shared" si="1159"/>
        <v>1997</v>
      </c>
      <c r="Q5870" t="s">
        <v>72</v>
      </c>
      <c r="R5870" s="93">
        <v>35453</v>
      </c>
      <c r="S5870">
        <v>-15.9</v>
      </c>
      <c r="T5870">
        <v>-27.2</v>
      </c>
      <c r="U5870">
        <f t="shared" si="1151"/>
        <v>-21.55</v>
      </c>
      <c r="V5870" s="106">
        <v>14.5</v>
      </c>
      <c r="W5870" s="107">
        <f t="shared" si="1160"/>
        <v>36.049999999999997</v>
      </c>
      <c r="X5870">
        <f t="shared" si="1161"/>
        <v>1</v>
      </c>
      <c r="AG5870" s="93">
        <f t="shared" si="1152"/>
        <v>35454</v>
      </c>
      <c r="AH5870" s="107">
        <f t="shared" si="1153"/>
        <v>45.349999999999994</v>
      </c>
      <c r="AI5870" s="72">
        <f t="shared" si="1154"/>
        <v>24</v>
      </c>
      <c r="AJ5870">
        <f t="shared" si="1155"/>
        <v>1</v>
      </c>
      <c r="AK5870">
        <f t="shared" si="1156"/>
        <v>1997</v>
      </c>
    </row>
    <row r="5871" spans="1:37" x14ac:dyDescent="0.2">
      <c r="A5871" t="s">
        <v>70</v>
      </c>
      <c r="B5871" s="93">
        <v>35454</v>
      </c>
      <c r="C5871">
        <v>-26.3</v>
      </c>
      <c r="D5871">
        <v>-34</v>
      </c>
      <c r="E5871">
        <f t="shared" si="1150"/>
        <v>-30.15</v>
      </c>
      <c r="F5871" s="106">
        <v>15.5</v>
      </c>
      <c r="G5871" s="107">
        <f t="shared" si="1157"/>
        <v>45.65</v>
      </c>
      <c r="H5871">
        <f t="shared" si="1158"/>
        <v>1</v>
      </c>
      <c r="I5871">
        <f t="shared" si="1159"/>
        <v>1997</v>
      </c>
      <c r="Q5871" t="s">
        <v>72</v>
      </c>
      <c r="R5871" s="93">
        <v>35454</v>
      </c>
      <c r="S5871">
        <v>-26.3</v>
      </c>
      <c r="T5871">
        <v>-34.799999999999997</v>
      </c>
      <c r="U5871">
        <f t="shared" si="1151"/>
        <v>-30.549999999999997</v>
      </c>
      <c r="V5871" s="106">
        <v>14.5</v>
      </c>
      <c r="W5871" s="107">
        <f t="shared" si="1160"/>
        <v>45.05</v>
      </c>
      <c r="X5871">
        <f t="shared" si="1161"/>
        <v>1</v>
      </c>
      <c r="AG5871" s="93">
        <f t="shared" si="1152"/>
        <v>35455</v>
      </c>
      <c r="AH5871" s="107">
        <f t="shared" si="1153"/>
        <v>50.05</v>
      </c>
      <c r="AI5871" s="72">
        <f t="shared" si="1154"/>
        <v>25</v>
      </c>
      <c r="AJ5871">
        <f t="shared" si="1155"/>
        <v>1</v>
      </c>
      <c r="AK5871">
        <f t="shared" si="1156"/>
        <v>1997</v>
      </c>
    </row>
    <row r="5872" spans="1:37" x14ac:dyDescent="0.2">
      <c r="A5872" t="s">
        <v>70</v>
      </c>
      <c r="B5872" s="93">
        <v>35455</v>
      </c>
      <c r="C5872">
        <v>-29.1</v>
      </c>
      <c r="D5872">
        <v>-38.6</v>
      </c>
      <c r="E5872">
        <f t="shared" si="1150"/>
        <v>-33.85</v>
      </c>
      <c r="F5872" s="106">
        <v>15.5</v>
      </c>
      <c r="G5872" s="107">
        <f t="shared" si="1157"/>
        <v>49.35</v>
      </c>
      <c r="H5872">
        <f t="shared" si="1158"/>
        <v>1</v>
      </c>
      <c r="I5872">
        <f t="shared" si="1159"/>
        <v>1997</v>
      </c>
      <c r="Q5872" t="s">
        <v>72</v>
      </c>
      <c r="R5872" s="93">
        <v>35455</v>
      </c>
      <c r="S5872">
        <v>-30.3</v>
      </c>
      <c r="T5872">
        <v>-42.2</v>
      </c>
      <c r="U5872">
        <f t="shared" si="1151"/>
        <v>-36.25</v>
      </c>
      <c r="V5872" s="106">
        <v>14.5</v>
      </c>
      <c r="W5872" s="107">
        <f t="shared" si="1160"/>
        <v>50.75</v>
      </c>
      <c r="X5872">
        <f t="shared" si="1161"/>
        <v>1</v>
      </c>
      <c r="AG5872" s="93">
        <f t="shared" si="1152"/>
        <v>35456</v>
      </c>
      <c r="AH5872" s="107">
        <f t="shared" si="1153"/>
        <v>46.325000000000003</v>
      </c>
      <c r="AI5872" s="72">
        <f t="shared" si="1154"/>
        <v>26</v>
      </c>
      <c r="AJ5872">
        <f t="shared" si="1155"/>
        <v>1</v>
      </c>
      <c r="AK5872">
        <f t="shared" si="1156"/>
        <v>1997</v>
      </c>
    </row>
    <row r="5873" spans="1:37" x14ac:dyDescent="0.2">
      <c r="A5873" t="s">
        <v>70</v>
      </c>
      <c r="B5873" s="93">
        <v>35456</v>
      </c>
      <c r="C5873">
        <v>-21.3</v>
      </c>
      <c r="D5873">
        <v>-35.700000000000003</v>
      </c>
      <c r="E5873">
        <f t="shared" si="1150"/>
        <v>-28.5</v>
      </c>
      <c r="F5873" s="106">
        <v>15.5</v>
      </c>
      <c r="G5873" s="107">
        <f t="shared" si="1157"/>
        <v>44</v>
      </c>
      <c r="H5873">
        <f t="shared" si="1158"/>
        <v>1</v>
      </c>
      <c r="I5873">
        <f t="shared" si="1159"/>
        <v>1997</v>
      </c>
      <c r="Q5873" t="s">
        <v>72</v>
      </c>
      <c r="R5873" s="93">
        <v>35456</v>
      </c>
      <c r="S5873">
        <v>-29.3</v>
      </c>
      <c r="T5873">
        <v>-39</v>
      </c>
      <c r="U5873">
        <f t="shared" si="1151"/>
        <v>-34.15</v>
      </c>
      <c r="V5873" s="106">
        <v>14.5</v>
      </c>
      <c r="W5873" s="107">
        <f t="shared" si="1160"/>
        <v>48.65</v>
      </c>
      <c r="X5873">
        <f t="shared" si="1161"/>
        <v>1</v>
      </c>
      <c r="AG5873" s="93">
        <f t="shared" si="1152"/>
        <v>35457</v>
      </c>
      <c r="AH5873" s="107">
        <f t="shared" si="1153"/>
        <v>43.375</v>
      </c>
      <c r="AI5873" s="72">
        <f t="shared" si="1154"/>
        <v>27</v>
      </c>
      <c r="AJ5873">
        <f t="shared" si="1155"/>
        <v>1</v>
      </c>
      <c r="AK5873">
        <f t="shared" si="1156"/>
        <v>1997</v>
      </c>
    </row>
    <row r="5874" spans="1:37" x14ac:dyDescent="0.2">
      <c r="A5874" t="s">
        <v>70</v>
      </c>
      <c r="B5874" s="93">
        <v>35457</v>
      </c>
      <c r="C5874">
        <v>-20.2</v>
      </c>
      <c r="D5874">
        <v>-32.200000000000003</v>
      </c>
      <c r="E5874">
        <f t="shared" si="1150"/>
        <v>-26.200000000000003</v>
      </c>
      <c r="F5874" s="106">
        <v>15.5</v>
      </c>
      <c r="G5874" s="107">
        <f t="shared" si="1157"/>
        <v>41.7</v>
      </c>
      <c r="H5874">
        <f t="shared" si="1158"/>
        <v>1</v>
      </c>
      <c r="I5874">
        <f t="shared" si="1159"/>
        <v>1997</v>
      </c>
      <c r="Q5874" t="s">
        <v>72</v>
      </c>
      <c r="R5874" s="93">
        <v>35457</v>
      </c>
      <c r="S5874">
        <v>-22.7</v>
      </c>
      <c r="T5874">
        <v>-38.4</v>
      </c>
      <c r="U5874">
        <f t="shared" si="1151"/>
        <v>-30.549999999999997</v>
      </c>
      <c r="V5874" s="106">
        <v>14.5</v>
      </c>
      <c r="W5874" s="107">
        <f t="shared" si="1160"/>
        <v>45.05</v>
      </c>
      <c r="X5874">
        <f t="shared" si="1161"/>
        <v>1</v>
      </c>
      <c r="AG5874" s="93">
        <f t="shared" si="1152"/>
        <v>35458</v>
      </c>
      <c r="AH5874" s="107">
        <f t="shared" si="1153"/>
        <v>33.799999999999997</v>
      </c>
      <c r="AI5874" s="72">
        <f t="shared" si="1154"/>
        <v>28</v>
      </c>
      <c r="AJ5874">
        <f t="shared" si="1155"/>
        <v>1</v>
      </c>
      <c r="AK5874">
        <f t="shared" si="1156"/>
        <v>1997</v>
      </c>
    </row>
    <row r="5875" spans="1:37" x14ac:dyDescent="0.2">
      <c r="A5875" t="s">
        <v>70</v>
      </c>
      <c r="B5875" s="93">
        <v>35458</v>
      </c>
      <c r="C5875">
        <v>-9.8000000000000007</v>
      </c>
      <c r="D5875">
        <v>-23.4</v>
      </c>
      <c r="E5875">
        <f t="shared" si="1150"/>
        <v>-16.600000000000001</v>
      </c>
      <c r="F5875" s="106">
        <v>15.5</v>
      </c>
      <c r="G5875" s="107">
        <f t="shared" si="1157"/>
        <v>32.1</v>
      </c>
      <c r="H5875">
        <f t="shared" si="1158"/>
        <v>1</v>
      </c>
      <c r="I5875">
        <f t="shared" si="1159"/>
        <v>1997</v>
      </c>
      <c r="Q5875" t="s">
        <v>72</v>
      </c>
      <c r="R5875" s="93">
        <v>35458</v>
      </c>
      <c r="S5875">
        <v>-18.100000000000001</v>
      </c>
      <c r="T5875">
        <v>-23.9</v>
      </c>
      <c r="U5875">
        <f t="shared" si="1151"/>
        <v>-21</v>
      </c>
      <c r="V5875" s="106">
        <v>14.5</v>
      </c>
      <c r="W5875" s="107">
        <f t="shared" si="1160"/>
        <v>35.5</v>
      </c>
      <c r="X5875">
        <f t="shared" si="1161"/>
        <v>1</v>
      </c>
      <c r="AG5875" s="93">
        <f t="shared" si="1152"/>
        <v>35459</v>
      </c>
      <c r="AH5875" s="107">
        <f t="shared" si="1153"/>
        <v>20.524999999999999</v>
      </c>
      <c r="AI5875" s="72">
        <f t="shared" si="1154"/>
        <v>29</v>
      </c>
      <c r="AJ5875">
        <f t="shared" si="1155"/>
        <v>1</v>
      </c>
      <c r="AK5875">
        <f t="shared" si="1156"/>
        <v>1997</v>
      </c>
    </row>
    <row r="5876" spans="1:37" x14ac:dyDescent="0.2">
      <c r="A5876" t="s">
        <v>70</v>
      </c>
      <c r="B5876" s="93">
        <v>35459</v>
      </c>
      <c r="C5876">
        <v>8.8000000000000007</v>
      </c>
      <c r="D5876">
        <v>-12.3</v>
      </c>
      <c r="E5876">
        <f t="shared" si="1150"/>
        <v>-1.75</v>
      </c>
      <c r="F5876" s="106">
        <v>15.5</v>
      </c>
      <c r="G5876" s="107">
        <f t="shared" si="1157"/>
        <v>17.25</v>
      </c>
      <c r="H5876">
        <f t="shared" si="1158"/>
        <v>1</v>
      </c>
      <c r="I5876">
        <f t="shared" si="1159"/>
        <v>1997</v>
      </c>
      <c r="Q5876" t="s">
        <v>72</v>
      </c>
      <c r="R5876" s="93">
        <v>35459</v>
      </c>
      <c r="S5876">
        <v>-0.1</v>
      </c>
      <c r="T5876">
        <v>-18.5</v>
      </c>
      <c r="U5876">
        <f t="shared" si="1151"/>
        <v>-9.3000000000000007</v>
      </c>
      <c r="V5876" s="106">
        <v>14.5</v>
      </c>
      <c r="W5876" s="107">
        <f t="shared" si="1160"/>
        <v>23.8</v>
      </c>
      <c r="X5876">
        <f t="shared" si="1161"/>
        <v>1</v>
      </c>
      <c r="AG5876" s="93">
        <f t="shared" si="1152"/>
        <v>35460</v>
      </c>
      <c r="AH5876" s="107">
        <f t="shared" si="1153"/>
        <v>12.15</v>
      </c>
      <c r="AI5876" s="72">
        <f t="shared" si="1154"/>
        <v>30</v>
      </c>
      <c r="AJ5876">
        <f t="shared" si="1155"/>
        <v>1</v>
      </c>
      <c r="AK5876">
        <f t="shared" si="1156"/>
        <v>1997</v>
      </c>
    </row>
    <row r="5877" spans="1:37" x14ac:dyDescent="0.2">
      <c r="A5877" t="s">
        <v>70</v>
      </c>
      <c r="B5877" s="93">
        <v>35460</v>
      </c>
      <c r="C5877">
        <v>8.8000000000000007</v>
      </c>
      <c r="D5877">
        <v>-0.9</v>
      </c>
      <c r="E5877">
        <f t="shared" si="1150"/>
        <v>3.95</v>
      </c>
      <c r="F5877" s="106">
        <v>15.5</v>
      </c>
      <c r="G5877" s="107">
        <f t="shared" si="1157"/>
        <v>11.55</v>
      </c>
      <c r="H5877">
        <f t="shared" si="1158"/>
        <v>1</v>
      </c>
      <c r="I5877">
        <f t="shared" si="1159"/>
        <v>1997</v>
      </c>
      <c r="Q5877" t="s">
        <v>72</v>
      </c>
      <c r="R5877" s="93">
        <v>35460</v>
      </c>
      <c r="S5877">
        <v>6.5</v>
      </c>
      <c r="T5877">
        <v>-3</v>
      </c>
      <c r="U5877">
        <f t="shared" si="1151"/>
        <v>1.75</v>
      </c>
      <c r="V5877" s="106">
        <v>14.5</v>
      </c>
      <c r="W5877" s="107">
        <f t="shared" si="1160"/>
        <v>12.75</v>
      </c>
      <c r="X5877">
        <f t="shared" si="1161"/>
        <v>1</v>
      </c>
      <c r="AG5877" s="93">
        <f t="shared" si="1152"/>
        <v>35461</v>
      </c>
      <c r="AH5877" s="107">
        <f t="shared" si="1153"/>
        <v>13.95</v>
      </c>
      <c r="AI5877" s="72">
        <f t="shared" si="1154"/>
        <v>31</v>
      </c>
      <c r="AJ5877">
        <f t="shared" si="1155"/>
        <v>1</v>
      </c>
      <c r="AK5877">
        <f t="shared" si="1156"/>
        <v>1997</v>
      </c>
    </row>
    <row r="5878" spans="1:37" x14ac:dyDescent="0.2">
      <c r="A5878" t="s">
        <v>70</v>
      </c>
      <c r="B5878" s="93">
        <v>35461</v>
      </c>
      <c r="C5878">
        <v>5.0999999999999996</v>
      </c>
      <c r="D5878">
        <v>-2.4</v>
      </c>
      <c r="E5878">
        <f t="shared" si="1150"/>
        <v>1.3499999999999999</v>
      </c>
      <c r="F5878" s="106">
        <v>15.5</v>
      </c>
      <c r="G5878" s="107">
        <f t="shared" si="1157"/>
        <v>14.15</v>
      </c>
      <c r="H5878">
        <f t="shared" si="1158"/>
        <v>1</v>
      </c>
      <c r="I5878">
        <f t="shared" si="1159"/>
        <v>1997</v>
      </c>
      <c r="Q5878" t="s">
        <v>72</v>
      </c>
      <c r="R5878" s="93">
        <v>35461</v>
      </c>
      <c r="S5878">
        <v>5.5</v>
      </c>
      <c r="T5878">
        <v>-4</v>
      </c>
      <c r="U5878">
        <f t="shared" si="1151"/>
        <v>0.75</v>
      </c>
      <c r="V5878" s="106">
        <v>14.5</v>
      </c>
      <c r="W5878" s="107">
        <f t="shared" si="1160"/>
        <v>13.75</v>
      </c>
      <c r="X5878">
        <f t="shared" si="1161"/>
        <v>1</v>
      </c>
      <c r="AG5878" s="93">
        <f t="shared" si="1152"/>
        <v>35462</v>
      </c>
      <c r="AH5878" s="107">
        <f t="shared" si="1153"/>
        <v>21</v>
      </c>
      <c r="AI5878" s="72">
        <f t="shared" si="1154"/>
        <v>1</v>
      </c>
      <c r="AJ5878">
        <f t="shared" si="1155"/>
        <v>2</v>
      </c>
      <c r="AK5878">
        <f t="shared" si="1156"/>
        <v>1997</v>
      </c>
    </row>
    <row r="5879" spans="1:37" x14ac:dyDescent="0.2">
      <c r="A5879" t="s">
        <v>70</v>
      </c>
      <c r="B5879" s="93">
        <v>35462</v>
      </c>
      <c r="C5879">
        <v>2.2000000000000002</v>
      </c>
      <c r="D5879">
        <v>-12.5</v>
      </c>
      <c r="E5879">
        <f t="shared" si="1150"/>
        <v>-5.15</v>
      </c>
      <c r="F5879" s="106">
        <v>15.5</v>
      </c>
      <c r="G5879" s="107">
        <f t="shared" si="1157"/>
        <v>20.65</v>
      </c>
      <c r="H5879">
        <f t="shared" si="1158"/>
        <v>2</v>
      </c>
      <c r="I5879">
        <f t="shared" si="1159"/>
        <v>1997</v>
      </c>
      <c r="Q5879" t="s">
        <v>72</v>
      </c>
      <c r="R5879" s="93">
        <v>35462</v>
      </c>
      <c r="S5879">
        <v>-0.3</v>
      </c>
      <c r="T5879">
        <v>-13.4</v>
      </c>
      <c r="U5879">
        <f t="shared" si="1151"/>
        <v>-6.8500000000000005</v>
      </c>
      <c r="V5879" s="106">
        <v>14.5</v>
      </c>
      <c r="W5879" s="107">
        <f t="shared" si="1160"/>
        <v>21.35</v>
      </c>
      <c r="X5879">
        <f t="shared" si="1161"/>
        <v>2</v>
      </c>
      <c r="AG5879" s="93">
        <f t="shared" si="1152"/>
        <v>35463</v>
      </c>
      <c r="AH5879" s="107">
        <f t="shared" si="1153"/>
        <v>19.649999999999999</v>
      </c>
      <c r="AI5879" s="72">
        <f t="shared" si="1154"/>
        <v>2</v>
      </c>
      <c r="AJ5879">
        <f t="shared" si="1155"/>
        <v>2</v>
      </c>
      <c r="AK5879">
        <f t="shared" si="1156"/>
        <v>1997</v>
      </c>
    </row>
    <row r="5880" spans="1:37" x14ac:dyDescent="0.2">
      <c r="A5880" t="s">
        <v>70</v>
      </c>
      <c r="B5880" s="93">
        <v>35463</v>
      </c>
      <c r="C5880">
        <v>1.6</v>
      </c>
      <c r="D5880">
        <v>-7.8</v>
      </c>
      <c r="E5880">
        <f t="shared" si="1150"/>
        <v>-3.0999999999999996</v>
      </c>
      <c r="F5880" s="106">
        <v>15.5</v>
      </c>
      <c r="G5880" s="107">
        <f t="shared" si="1157"/>
        <v>18.600000000000001</v>
      </c>
      <c r="H5880">
        <f t="shared" si="1158"/>
        <v>2</v>
      </c>
      <c r="I5880">
        <f t="shared" si="1159"/>
        <v>1997</v>
      </c>
      <c r="Q5880" t="s">
        <v>72</v>
      </c>
      <c r="R5880" s="93">
        <v>35463</v>
      </c>
      <c r="S5880">
        <v>1.2</v>
      </c>
      <c r="T5880">
        <v>-13.6</v>
      </c>
      <c r="U5880">
        <f t="shared" si="1151"/>
        <v>-6.2</v>
      </c>
      <c r="V5880" s="106">
        <v>14.5</v>
      </c>
      <c r="W5880" s="107">
        <f t="shared" si="1160"/>
        <v>20.7</v>
      </c>
      <c r="X5880">
        <f t="shared" si="1161"/>
        <v>2</v>
      </c>
      <c r="AG5880" s="93">
        <f t="shared" si="1152"/>
        <v>35464</v>
      </c>
      <c r="AH5880" s="107">
        <f t="shared" si="1153"/>
        <v>19.55</v>
      </c>
      <c r="AI5880" s="72">
        <f t="shared" si="1154"/>
        <v>3</v>
      </c>
      <c r="AJ5880">
        <f t="shared" si="1155"/>
        <v>2</v>
      </c>
      <c r="AK5880">
        <f t="shared" si="1156"/>
        <v>1997</v>
      </c>
    </row>
    <row r="5881" spans="1:37" x14ac:dyDescent="0.2">
      <c r="A5881" t="s">
        <v>70</v>
      </c>
      <c r="B5881" s="93">
        <v>35464</v>
      </c>
      <c r="C5881">
        <v>0.8</v>
      </c>
      <c r="D5881">
        <v>-8.8000000000000007</v>
      </c>
      <c r="E5881">
        <f t="shared" si="1150"/>
        <v>-4</v>
      </c>
      <c r="F5881" s="106">
        <v>15.5</v>
      </c>
      <c r="G5881" s="107">
        <f t="shared" si="1157"/>
        <v>19.5</v>
      </c>
      <c r="H5881">
        <f t="shared" si="1158"/>
        <v>2</v>
      </c>
      <c r="I5881">
        <f t="shared" si="1159"/>
        <v>1997</v>
      </c>
      <c r="Q5881" t="s">
        <v>72</v>
      </c>
      <c r="R5881" s="93">
        <v>35464</v>
      </c>
      <c r="S5881">
        <v>-0.3</v>
      </c>
      <c r="T5881">
        <v>-9.9</v>
      </c>
      <c r="U5881">
        <f t="shared" si="1151"/>
        <v>-5.1000000000000005</v>
      </c>
      <c r="V5881" s="106">
        <v>14.5</v>
      </c>
      <c r="W5881" s="107">
        <f t="shared" si="1160"/>
        <v>19.600000000000001</v>
      </c>
      <c r="X5881">
        <f t="shared" si="1161"/>
        <v>2</v>
      </c>
      <c r="AG5881" s="93">
        <f t="shared" si="1152"/>
        <v>35465</v>
      </c>
      <c r="AH5881" s="107">
        <f t="shared" si="1153"/>
        <v>24.375</v>
      </c>
      <c r="AI5881" s="72">
        <f t="shared" si="1154"/>
        <v>4</v>
      </c>
      <c r="AJ5881">
        <f t="shared" si="1155"/>
        <v>2</v>
      </c>
      <c r="AK5881">
        <f t="shared" si="1156"/>
        <v>1997</v>
      </c>
    </row>
    <row r="5882" spans="1:37" x14ac:dyDescent="0.2">
      <c r="A5882" t="s">
        <v>70</v>
      </c>
      <c r="B5882" s="93">
        <v>35465</v>
      </c>
      <c r="C5882">
        <v>0.8</v>
      </c>
      <c r="D5882">
        <v>-14.8</v>
      </c>
      <c r="E5882">
        <f t="shared" si="1150"/>
        <v>-7</v>
      </c>
      <c r="F5882" s="106">
        <v>15.5</v>
      </c>
      <c r="G5882" s="107">
        <f t="shared" si="1157"/>
        <v>22.5</v>
      </c>
      <c r="H5882">
        <f t="shared" si="1158"/>
        <v>2</v>
      </c>
      <c r="I5882">
        <f t="shared" si="1159"/>
        <v>1997</v>
      </c>
      <c r="Q5882" t="s">
        <v>72</v>
      </c>
      <c r="R5882" s="93">
        <v>35465</v>
      </c>
      <c r="S5882">
        <v>-5.8</v>
      </c>
      <c r="T5882">
        <v>-17.7</v>
      </c>
      <c r="U5882">
        <f t="shared" si="1151"/>
        <v>-11.75</v>
      </c>
      <c r="V5882" s="106">
        <v>14.5</v>
      </c>
      <c r="W5882" s="107">
        <f t="shared" si="1160"/>
        <v>26.25</v>
      </c>
      <c r="X5882">
        <f t="shared" si="1161"/>
        <v>2</v>
      </c>
      <c r="AG5882" s="93">
        <f t="shared" si="1152"/>
        <v>35466</v>
      </c>
      <c r="AH5882" s="107">
        <f t="shared" si="1153"/>
        <v>22.074999999999999</v>
      </c>
      <c r="AI5882" s="72">
        <f t="shared" si="1154"/>
        <v>5</v>
      </c>
      <c r="AJ5882">
        <f t="shared" si="1155"/>
        <v>2</v>
      </c>
      <c r="AK5882">
        <f t="shared" si="1156"/>
        <v>1997</v>
      </c>
    </row>
    <row r="5883" spans="1:37" x14ac:dyDescent="0.2">
      <c r="A5883" t="s">
        <v>70</v>
      </c>
      <c r="B5883" s="93">
        <v>35466</v>
      </c>
      <c r="C5883">
        <v>3.1</v>
      </c>
      <c r="D5883">
        <v>-13.5</v>
      </c>
      <c r="E5883">
        <f t="shared" si="1150"/>
        <v>-5.2</v>
      </c>
      <c r="F5883" s="106">
        <v>15.5</v>
      </c>
      <c r="G5883" s="107">
        <f t="shared" si="1157"/>
        <v>20.7</v>
      </c>
      <c r="H5883">
        <f t="shared" si="1158"/>
        <v>2</v>
      </c>
      <c r="I5883">
        <f t="shared" si="1159"/>
        <v>1997</v>
      </c>
      <c r="Q5883" t="s">
        <v>72</v>
      </c>
      <c r="R5883" s="93">
        <v>35466</v>
      </c>
      <c r="S5883">
        <v>-0.7</v>
      </c>
      <c r="T5883">
        <v>-17.2</v>
      </c>
      <c r="U5883">
        <f t="shared" si="1151"/>
        <v>-8.9499999999999993</v>
      </c>
      <c r="V5883" s="106">
        <v>14.5</v>
      </c>
      <c r="W5883" s="107">
        <f t="shared" si="1160"/>
        <v>23.45</v>
      </c>
      <c r="X5883">
        <f t="shared" si="1161"/>
        <v>2</v>
      </c>
      <c r="AG5883" s="93">
        <f t="shared" si="1152"/>
        <v>35467</v>
      </c>
      <c r="AH5883" s="107">
        <f t="shared" si="1153"/>
        <v>23.125</v>
      </c>
      <c r="AI5883" s="72">
        <f t="shared" si="1154"/>
        <v>6</v>
      </c>
      <c r="AJ5883">
        <f t="shared" si="1155"/>
        <v>2</v>
      </c>
      <c r="AK5883">
        <f t="shared" si="1156"/>
        <v>1997</v>
      </c>
    </row>
    <row r="5884" spans="1:37" x14ac:dyDescent="0.2">
      <c r="A5884" t="s">
        <v>70</v>
      </c>
      <c r="B5884" s="93">
        <v>35467</v>
      </c>
      <c r="C5884">
        <v>0.4</v>
      </c>
      <c r="D5884">
        <v>-13.7</v>
      </c>
      <c r="E5884">
        <f t="shared" si="1150"/>
        <v>-6.6499999999999995</v>
      </c>
      <c r="F5884" s="106">
        <v>15.5</v>
      </c>
      <c r="G5884" s="107">
        <f t="shared" si="1157"/>
        <v>22.15</v>
      </c>
      <c r="H5884">
        <f t="shared" si="1158"/>
        <v>2</v>
      </c>
      <c r="I5884">
        <f t="shared" si="1159"/>
        <v>1997</v>
      </c>
      <c r="Q5884" t="s">
        <v>72</v>
      </c>
      <c r="R5884" s="93">
        <v>35467</v>
      </c>
      <c r="S5884">
        <v>-2.5</v>
      </c>
      <c r="T5884">
        <v>-16.7</v>
      </c>
      <c r="U5884">
        <f t="shared" si="1151"/>
        <v>-9.6</v>
      </c>
      <c r="V5884" s="106">
        <v>14.5</v>
      </c>
      <c r="W5884" s="107">
        <f t="shared" si="1160"/>
        <v>24.1</v>
      </c>
      <c r="X5884">
        <f t="shared" si="1161"/>
        <v>2</v>
      </c>
      <c r="AG5884" s="93">
        <f t="shared" si="1152"/>
        <v>35468</v>
      </c>
      <c r="AH5884" s="107">
        <f t="shared" si="1153"/>
        <v>21.799999999999997</v>
      </c>
      <c r="AI5884" s="72">
        <f t="shared" si="1154"/>
        <v>7</v>
      </c>
      <c r="AJ5884">
        <f t="shared" si="1155"/>
        <v>2</v>
      </c>
      <c r="AK5884">
        <f t="shared" si="1156"/>
        <v>1997</v>
      </c>
    </row>
    <row r="5885" spans="1:37" x14ac:dyDescent="0.2">
      <c r="A5885" t="s">
        <v>70</v>
      </c>
      <c r="B5885" s="93">
        <v>35468</v>
      </c>
      <c r="C5885">
        <v>4</v>
      </c>
      <c r="D5885">
        <v>-14.6</v>
      </c>
      <c r="E5885">
        <f t="shared" si="1150"/>
        <v>-5.3</v>
      </c>
      <c r="F5885" s="106">
        <v>15.5</v>
      </c>
      <c r="G5885" s="107">
        <f t="shared" si="1157"/>
        <v>20.8</v>
      </c>
      <c r="H5885">
        <f t="shared" si="1158"/>
        <v>2</v>
      </c>
      <c r="I5885">
        <f t="shared" si="1159"/>
        <v>1997</v>
      </c>
      <c r="Q5885" t="s">
        <v>72</v>
      </c>
      <c r="R5885" s="93">
        <v>35468</v>
      </c>
      <c r="S5885">
        <v>1.3</v>
      </c>
      <c r="T5885">
        <v>-17.899999999999999</v>
      </c>
      <c r="U5885">
        <f t="shared" si="1151"/>
        <v>-8.2999999999999989</v>
      </c>
      <c r="V5885" s="106">
        <v>14.5</v>
      </c>
      <c r="W5885" s="107">
        <f t="shared" si="1160"/>
        <v>22.799999999999997</v>
      </c>
      <c r="X5885">
        <f t="shared" si="1161"/>
        <v>2</v>
      </c>
      <c r="AG5885" s="93">
        <f t="shared" si="1152"/>
        <v>35469</v>
      </c>
      <c r="AH5885" s="107">
        <f t="shared" si="1153"/>
        <v>19.649999999999999</v>
      </c>
      <c r="AI5885" s="72">
        <f t="shared" si="1154"/>
        <v>8</v>
      </c>
      <c r="AJ5885">
        <f t="shared" si="1155"/>
        <v>2</v>
      </c>
      <c r="AK5885">
        <f t="shared" si="1156"/>
        <v>1997</v>
      </c>
    </row>
    <row r="5886" spans="1:37" x14ac:dyDescent="0.2">
      <c r="A5886" t="s">
        <v>70</v>
      </c>
      <c r="B5886" s="93">
        <v>35469</v>
      </c>
      <c r="C5886">
        <v>-0.7</v>
      </c>
      <c r="D5886">
        <v>-10.9</v>
      </c>
      <c r="E5886">
        <f t="shared" si="1150"/>
        <v>-5.8</v>
      </c>
      <c r="F5886" s="106">
        <v>15.5</v>
      </c>
      <c r="G5886" s="107">
        <f t="shared" si="1157"/>
        <v>21.3</v>
      </c>
      <c r="H5886">
        <f t="shared" si="1158"/>
        <v>2</v>
      </c>
      <c r="I5886">
        <f t="shared" si="1159"/>
        <v>1997</v>
      </c>
      <c r="Q5886" t="s">
        <v>72</v>
      </c>
      <c r="R5886" s="93">
        <v>35469</v>
      </c>
      <c r="S5886">
        <v>1</v>
      </c>
      <c r="T5886">
        <v>-8</v>
      </c>
      <c r="U5886">
        <f t="shared" si="1151"/>
        <v>-3.5</v>
      </c>
      <c r="V5886" s="106">
        <v>14.5</v>
      </c>
      <c r="W5886" s="107">
        <f t="shared" si="1160"/>
        <v>18</v>
      </c>
      <c r="X5886">
        <f t="shared" si="1161"/>
        <v>2</v>
      </c>
      <c r="AG5886" s="93">
        <f t="shared" si="1152"/>
        <v>35470</v>
      </c>
      <c r="AH5886" s="107">
        <f t="shared" si="1153"/>
        <v>20.45</v>
      </c>
      <c r="AI5886" s="72">
        <f t="shared" si="1154"/>
        <v>9</v>
      </c>
      <c r="AJ5886">
        <f t="shared" si="1155"/>
        <v>2</v>
      </c>
      <c r="AK5886">
        <f t="shared" si="1156"/>
        <v>1997</v>
      </c>
    </row>
    <row r="5887" spans="1:37" x14ac:dyDescent="0.2">
      <c r="A5887" t="s">
        <v>70</v>
      </c>
      <c r="B5887" s="93">
        <v>35470</v>
      </c>
      <c r="C5887">
        <v>-3.3</v>
      </c>
      <c r="D5887">
        <v>-8</v>
      </c>
      <c r="E5887">
        <f t="shared" si="1150"/>
        <v>-5.65</v>
      </c>
      <c r="F5887" s="106">
        <v>15.5</v>
      </c>
      <c r="G5887" s="107">
        <f t="shared" si="1157"/>
        <v>21.15</v>
      </c>
      <c r="H5887">
        <f t="shared" si="1158"/>
        <v>2</v>
      </c>
      <c r="I5887">
        <f t="shared" si="1159"/>
        <v>1997</v>
      </c>
      <c r="Q5887" t="s">
        <v>72</v>
      </c>
      <c r="R5887" s="93">
        <v>35470</v>
      </c>
      <c r="S5887">
        <v>-1.4</v>
      </c>
      <c r="T5887">
        <v>-9.1</v>
      </c>
      <c r="U5887">
        <f t="shared" si="1151"/>
        <v>-5.25</v>
      </c>
      <c r="V5887" s="106">
        <v>14.5</v>
      </c>
      <c r="W5887" s="107">
        <f t="shared" si="1160"/>
        <v>19.75</v>
      </c>
      <c r="X5887">
        <f t="shared" si="1161"/>
        <v>2</v>
      </c>
      <c r="AG5887" s="93">
        <f t="shared" si="1152"/>
        <v>35471</v>
      </c>
      <c r="AH5887" s="107">
        <f t="shared" si="1153"/>
        <v>20.875</v>
      </c>
      <c r="AI5887" s="72">
        <f t="shared" si="1154"/>
        <v>10</v>
      </c>
      <c r="AJ5887">
        <f t="shared" si="1155"/>
        <v>2</v>
      </c>
      <c r="AK5887">
        <f t="shared" si="1156"/>
        <v>1997</v>
      </c>
    </row>
    <row r="5888" spans="1:37" x14ac:dyDescent="0.2">
      <c r="A5888" t="s">
        <v>70</v>
      </c>
      <c r="B5888" s="93">
        <v>35471</v>
      </c>
      <c r="C5888">
        <v>-1.2</v>
      </c>
      <c r="D5888">
        <v>-8.9</v>
      </c>
      <c r="E5888">
        <f t="shared" si="1150"/>
        <v>-5.05</v>
      </c>
      <c r="F5888" s="106">
        <v>15.5</v>
      </c>
      <c r="G5888" s="107">
        <f t="shared" si="1157"/>
        <v>20.55</v>
      </c>
      <c r="H5888">
        <f t="shared" si="1158"/>
        <v>2</v>
      </c>
      <c r="I5888">
        <f t="shared" si="1159"/>
        <v>1997</v>
      </c>
      <c r="Q5888" t="s">
        <v>72</v>
      </c>
      <c r="R5888" s="93">
        <v>35471</v>
      </c>
      <c r="S5888">
        <v>-3.4</v>
      </c>
      <c r="T5888">
        <v>-10</v>
      </c>
      <c r="U5888">
        <f t="shared" si="1151"/>
        <v>-6.7</v>
      </c>
      <c r="V5888" s="106">
        <v>14.5</v>
      </c>
      <c r="W5888" s="107">
        <f t="shared" si="1160"/>
        <v>21.2</v>
      </c>
      <c r="X5888">
        <f t="shared" si="1161"/>
        <v>2</v>
      </c>
      <c r="AG5888" s="93">
        <f t="shared" si="1152"/>
        <v>35472</v>
      </c>
      <c r="AH5888" s="107">
        <f t="shared" si="1153"/>
        <v>25.725000000000001</v>
      </c>
      <c r="AI5888" s="72">
        <f t="shared" si="1154"/>
        <v>11</v>
      </c>
      <c r="AJ5888">
        <f t="shared" si="1155"/>
        <v>2</v>
      </c>
      <c r="AK5888">
        <f t="shared" si="1156"/>
        <v>1997</v>
      </c>
    </row>
    <row r="5889" spans="1:37" x14ac:dyDescent="0.2">
      <c r="A5889" t="s">
        <v>70</v>
      </c>
      <c r="B5889" s="93">
        <v>35472</v>
      </c>
      <c r="C5889">
        <v>-6.8</v>
      </c>
      <c r="D5889">
        <v>-14.7</v>
      </c>
      <c r="E5889">
        <f t="shared" si="1150"/>
        <v>-10.75</v>
      </c>
      <c r="F5889" s="106">
        <v>15.5</v>
      </c>
      <c r="G5889" s="107">
        <f t="shared" si="1157"/>
        <v>26.25</v>
      </c>
      <c r="H5889">
        <f t="shared" si="1158"/>
        <v>2</v>
      </c>
      <c r="I5889">
        <f t="shared" si="1159"/>
        <v>1997</v>
      </c>
      <c r="Q5889" t="s">
        <v>72</v>
      </c>
      <c r="R5889" s="93">
        <v>35472</v>
      </c>
      <c r="S5889">
        <v>-7.6</v>
      </c>
      <c r="T5889">
        <v>-13.8</v>
      </c>
      <c r="U5889">
        <f t="shared" si="1151"/>
        <v>-10.7</v>
      </c>
      <c r="V5889" s="106">
        <v>14.5</v>
      </c>
      <c r="W5889" s="107">
        <f t="shared" si="1160"/>
        <v>25.2</v>
      </c>
      <c r="X5889">
        <f t="shared" si="1161"/>
        <v>2</v>
      </c>
      <c r="AG5889" s="93">
        <f t="shared" si="1152"/>
        <v>35473</v>
      </c>
      <c r="AH5889" s="107">
        <f t="shared" si="1153"/>
        <v>20.674999999999997</v>
      </c>
      <c r="AI5889" s="72">
        <f t="shared" si="1154"/>
        <v>12</v>
      </c>
      <c r="AJ5889">
        <f t="shared" si="1155"/>
        <v>2</v>
      </c>
      <c r="AK5889">
        <f t="shared" si="1156"/>
        <v>1997</v>
      </c>
    </row>
    <row r="5890" spans="1:37" x14ac:dyDescent="0.2">
      <c r="A5890" t="s">
        <v>70</v>
      </c>
      <c r="B5890" s="93">
        <v>35473</v>
      </c>
      <c r="C5890">
        <v>0.7</v>
      </c>
      <c r="D5890">
        <v>-9.1</v>
      </c>
      <c r="E5890">
        <f t="shared" si="1150"/>
        <v>-4.2</v>
      </c>
      <c r="F5890" s="106">
        <v>15.5</v>
      </c>
      <c r="G5890" s="107">
        <f t="shared" si="1157"/>
        <v>19.7</v>
      </c>
      <c r="H5890">
        <f t="shared" si="1158"/>
        <v>2</v>
      </c>
      <c r="I5890">
        <f t="shared" si="1159"/>
        <v>1997</v>
      </c>
      <c r="Q5890" t="s">
        <v>72</v>
      </c>
      <c r="R5890" s="93">
        <v>35473</v>
      </c>
      <c r="S5890">
        <v>-0.8</v>
      </c>
      <c r="T5890">
        <v>-13.5</v>
      </c>
      <c r="U5890">
        <f t="shared" si="1151"/>
        <v>-7.15</v>
      </c>
      <c r="V5890" s="106">
        <v>14.5</v>
      </c>
      <c r="W5890" s="107">
        <f t="shared" si="1160"/>
        <v>21.65</v>
      </c>
      <c r="X5890">
        <f t="shared" si="1161"/>
        <v>2</v>
      </c>
      <c r="AG5890" s="93">
        <f t="shared" si="1152"/>
        <v>35474</v>
      </c>
      <c r="AH5890" s="107">
        <f t="shared" si="1153"/>
        <v>18.875</v>
      </c>
      <c r="AI5890" s="72">
        <f t="shared" si="1154"/>
        <v>13</v>
      </c>
      <c r="AJ5890">
        <f t="shared" si="1155"/>
        <v>2</v>
      </c>
      <c r="AK5890">
        <f t="shared" si="1156"/>
        <v>1997</v>
      </c>
    </row>
    <row r="5891" spans="1:37" x14ac:dyDescent="0.2">
      <c r="A5891" t="s">
        <v>70</v>
      </c>
      <c r="B5891" s="93">
        <v>35474</v>
      </c>
      <c r="C5891">
        <v>-0.4</v>
      </c>
      <c r="D5891">
        <v>-10.4</v>
      </c>
      <c r="E5891">
        <f t="shared" si="1150"/>
        <v>-5.4</v>
      </c>
      <c r="F5891" s="106">
        <v>15.5</v>
      </c>
      <c r="G5891" s="107">
        <f t="shared" si="1157"/>
        <v>20.9</v>
      </c>
      <c r="H5891">
        <f t="shared" si="1158"/>
        <v>2</v>
      </c>
      <c r="I5891">
        <f t="shared" si="1159"/>
        <v>1997</v>
      </c>
      <c r="Q5891" t="s">
        <v>72</v>
      </c>
      <c r="R5891" s="93">
        <v>35474</v>
      </c>
      <c r="S5891">
        <v>0.5</v>
      </c>
      <c r="T5891">
        <v>-5.2</v>
      </c>
      <c r="U5891">
        <f t="shared" si="1151"/>
        <v>-2.35</v>
      </c>
      <c r="V5891" s="106">
        <v>14.5</v>
      </c>
      <c r="W5891" s="107">
        <f t="shared" si="1160"/>
        <v>16.850000000000001</v>
      </c>
      <c r="X5891">
        <f t="shared" si="1161"/>
        <v>2</v>
      </c>
      <c r="AG5891" s="93">
        <f t="shared" si="1152"/>
        <v>35475</v>
      </c>
      <c r="AH5891" s="107">
        <f t="shared" si="1153"/>
        <v>19.024999999999999</v>
      </c>
      <c r="AI5891" s="72">
        <f t="shared" si="1154"/>
        <v>14</v>
      </c>
      <c r="AJ5891">
        <f t="shared" si="1155"/>
        <v>2</v>
      </c>
      <c r="AK5891">
        <f t="shared" si="1156"/>
        <v>1997</v>
      </c>
    </row>
    <row r="5892" spans="1:37" x14ac:dyDescent="0.2">
      <c r="A5892" t="s">
        <v>70</v>
      </c>
      <c r="B5892" s="93">
        <v>35475</v>
      </c>
      <c r="C5892">
        <v>4.8</v>
      </c>
      <c r="D5892">
        <v>-10.4</v>
      </c>
      <c r="E5892">
        <f t="shared" ref="E5892:E5955" si="1162">AVERAGE(C5892:D5892)</f>
        <v>-2.8000000000000003</v>
      </c>
      <c r="F5892" s="106">
        <v>15.5</v>
      </c>
      <c r="G5892" s="107">
        <f t="shared" si="1157"/>
        <v>18.3</v>
      </c>
      <c r="H5892">
        <f t="shared" si="1158"/>
        <v>2</v>
      </c>
      <c r="I5892">
        <f t="shared" si="1159"/>
        <v>1997</v>
      </c>
      <c r="Q5892" t="s">
        <v>72</v>
      </c>
      <c r="R5892" s="93">
        <v>35475</v>
      </c>
      <c r="S5892">
        <v>-0.8</v>
      </c>
      <c r="T5892">
        <v>-9.6999999999999993</v>
      </c>
      <c r="U5892">
        <f t="shared" ref="U5892:U5955" si="1163">AVERAGE(S5892:T5892)</f>
        <v>-5.25</v>
      </c>
      <c r="V5892" s="106">
        <v>14.5</v>
      </c>
      <c r="W5892" s="107">
        <f t="shared" si="1160"/>
        <v>19.75</v>
      </c>
      <c r="X5892">
        <f t="shared" si="1161"/>
        <v>2</v>
      </c>
      <c r="AG5892" s="93">
        <f t="shared" ref="AG5892:AG5955" si="1164">R5893</f>
        <v>35476</v>
      </c>
      <c r="AH5892" s="107">
        <f t="shared" ref="AH5892:AH5955" si="1165">AVERAGE(W5893,G5893)</f>
        <v>19.45</v>
      </c>
      <c r="AI5892" s="72">
        <f t="shared" ref="AI5892:AI5955" si="1166">DAY(AG5892)</f>
        <v>15</v>
      </c>
      <c r="AJ5892">
        <f t="shared" ref="AJ5892:AJ5955" si="1167">MONTH(AG5892)</f>
        <v>2</v>
      </c>
      <c r="AK5892">
        <f t="shared" ref="AK5892:AK5955" si="1168">YEAR(AG5892)</f>
        <v>1997</v>
      </c>
    </row>
    <row r="5893" spans="1:37" x14ac:dyDescent="0.2">
      <c r="A5893" t="s">
        <v>70</v>
      </c>
      <c r="B5893" s="93">
        <v>35476</v>
      </c>
      <c r="C5893">
        <v>4.8</v>
      </c>
      <c r="D5893">
        <v>-5</v>
      </c>
      <c r="E5893">
        <f t="shared" si="1162"/>
        <v>-0.10000000000000009</v>
      </c>
      <c r="F5893" s="106">
        <v>15.5</v>
      </c>
      <c r="G5893" s="107">
        <f t="shared" ref="G5893:G5956" si="1169">IF(F5893-E5893&gt;0,F5893-E5893,0)</f>
        <v>15.6</v>
      </c>
      <c r="H5893">
        <f t="shared" ref="H5893:H5956" si="1170">MONTH(B5893)</f>
        <v>2</v>
      </c>
      <c r="I5893">
        <f t="shared" ref="I5893:I5956" si="1171">YEAR(B5893)</f>
        <v>1997</v>
      </c>
      <c r="Q5893" t="s">
        <v>72</v>
      </c>
      <c r="R5893" s="93">
        <v>35476</v>
      </c>
      <c r="S5893">
        <v>-5.9</v>
      </c>
      <c r="T5893">
        <v>-11.7</v>
      </c>
      <c r="U5893">
        <f t="shared" si="1163"/>
        <v>-8.8000000000000007</v>
      </c>
      <c r="V5893" s="106">
        <v>14.5</v>
      </c>
      <c r="W5893" s="107">
        <f t="shared" ref="W5893:W5956" si="1172">IF(V5893-U5893&gt;0,V5893-U5893,0)</f>
        <v>23.3</v>
      </c>
      <c r="X5893">
        <f t="shared" ref="X5893:X5956" si="1173">MONTH(R5893)</f>
        <v>2</v>
      </c>
      <c r="AG5893" s="93">
        <f t="shared" si="1164"/>
        <v>35477</v>
      </c>
      <c r="AH5893" s="107">
        <f t="shared" si="1165"/>
        <v>10.7</v>
      </c>
      <c r="AI5893" s="72">
        <f t="shared" si="1166"/>
        <v>16</v>
      </c>
      <c r="AJ5893">
        <f t="shared" si="1167"/>
        <v>2</v>
      </c>
      <c r="AK5893">
        <f t="shared" si="1168"/>
        <v>1997</v>
      </c>
    </row>
    <row r="5894" spans="1:37" x14ac:dyDescent="0.2">
      <c r="A5894" t="s">
        <v>70</v>
      </c>
      <c r="B5894" s="93">
        <v>35477</v>
      </c>
      <c r="C5894">
        <v>11.8</v>
      </c>
      <c r="D5894">
        <v>4.8</v>
      </c>
      <c r="E5894">
        <f t="shared" si="1162"/>
        <v>8.3000000000000007</v>
      </c>
      <c r="F5894" s="106">
        <v>15.5</v>
      </c>
      <c r="G5894" s="107">
        <f t="shared" si="1169"/>
        <v>7.1999999999999993</v>
      </c>
      <c r="H5894">
        <f t="shared" si="1170"/>
        <v>2</v>
      </c>
      <c r="I5894">
        <f t="shared" si="1171"/>
        <v>1997</v>
      </c>
      <c r="Q5894" t="s">
        <v>72</v>
      </c>
      <c r="R5894" s="93">
        <v>35477</v>
      </c>
      <c r="S5894">
        <v>8.8000000000000007</v>
      </c>
      <c r="T5894">
        <v>-8.1999999999999993</v>
      </c>
      <c r="U5894">
        <f t="shared" si="1163"/>
        <v>0.30000000000000071</v>
      </c>
      <c r="V5894" s="106">
        <v>14.5</v>
      </c>
      <c r="W5894" s="107">
        <f t="shared" si="1172"/>
        <v>14.2</v>
      </c>
      <c r="X5894">
        <f t="shared" si="1173"/>
        <v>2</v>
      </c>
      <c r="AG5894" s="93">
        <f t="shared" si="1164"/>
        <v>35478</v>
      </c>
      <c r="AH5894" s="107">
        <f t="shared" si="1165"/>
        <v>16.475000000000001</v>
      </c>
      <c r="AI5894" s="72">
        <f t="shared" si="1166"/>
        <v>17</v>
      </c>
      <c r="AJ5894">
        <f t="shared" si="1167"/>
        <v>2</v>
      </c>
      <c r="AK5894">
        <f t="shared" si="1168"/>
        <v>1997</v>
      </c>
    </row>
    <row r="5895" spans="1:37" x14ac:dyDescent="0.2">
      <c r="A5895" t="s">
        <v>70</v>
      </c>
      <c r="B5895" s="93">
        <v>35478</v>
      </c>
      <c r="C5895">
        <v>9.9</v>
      </c>
      <c r="D5895">
        <v>-6.1</v>
      </c>
      <c r="E5895">
        <f t="shared" si="1162"/>
        <v>1.9000000000000004</v>
      </c>
      <c r="F5895" s="106">
        <v>15.5</v>
      </c>
      <c r="G5895" s="107">
        <f t="shared" si="1169"/>
        <v>13.6</v>
      </c>
      <c r="H5895">
        <f t="shared" si="1170"/>
        <v>2</v>
      </c>
      <c r="I5895">
        <f t="shared" si="1171"/>
        <v>1997</v>
      </c>
      <c r="Q5895" t="s">
        <v>72</v>
      </c>
      <c r="R5895" s="93">
        <v>35478</v>
      </c>
      <c r="S5895">
        <v>2.7</v>
      </c>
      <c r="T5895">
        <v>-12.4</v>
      </c>
      <c r="U5895">
        <f t="shared" si="1163"/>
        <v>-4.8499999999999996</v>
      </c>
      <c r="V5895" s="106">
        <v>14.5</v>
      </c>
      <c r="W5895" s="107">
        <f t="shared" si="1172"/>
        <v>19.350000000000001</v>
      </c>
      <c r="X5895">
        <f t="shared" si="1173"/>
        <v>2</v>
      </c>
      <c r="AG5895" s="93">
        <f t="shared" si="1164"/>
        <v>35479</v>
      </c>
      <c r="AH5895" s="107">
        <f t="shared" si="1165"/>
        <v>19.950000000000003</v>
      </c>
      <c r="AI5895" s="72">
        <f t="shared" si="1166"/>
        <v>18</v>
      </c>
      <c r="AJ5895">
        <f t="shared" si="1167"/>
        <v>2</v>
      </c>
      <c r="AK5895">
        <f t="shared" si="1168"/>
        <v>1997</v>
      </c>
    </row>
    <row r="5896" spans="1:37" x14ac:dyDescent="0.2">
      <c r="A5896" t="s">
        <v>70</v>
      </c>
      <c r="B5896" s="93">
        <v>35479</v>
      </c>
      <c r="C5896">
        <v>6.2</v>
      </c>
      <c r="D5896">
        <v>-7.9</v>
      </c>
      <c r="E5896">
        <f t="shared" si="1162"/>
        <v>-0.85000000000000009</v>
      </c>
      <c r="F5896" s="106">
        <v>15.5</v>
      </c>
      <c r="G5896" s="107">
        <f t="shared" si="1169"/>
        <v>16.350000000000001</v>
      </c>
      <c r="H5896">
        <f t="shared" si="1170"/>
        <v>2</v>
      </c>
      <c r="I5896">
        <f t="shared" si="1171"/>
        <v>1997</v>
      </c>
      <c r="Q5896" t="s">
        <v>72</v>
      </c>
      <c r="R5896" s="93">
        <v>35479</v>
      </c>
      <c r="S5896">
        <v>-5</v>
      </c>
      <c r="T5896">
        <v>-13.1</v>
      </c>
      <c r="U5896">
        <f t="shared" si="1163"/>
        <v>-9.0500000000000007</v>
      </c>
      <c r="V5896" s="106">
        <v>14.5</v>
      </c>
      <c r="W5896" s="107">
        <f t="shared" si="1172"/>
        <v>23.55</v>
      </c>
      <c r="X5896">
        <f t="shared" si="1173"/>
        <v>2</v>
      </c>
      <c r="AG5896" s="93">
        <f t="shared" si="1164"/>
        <v>35480</v>
      </c>
      <c r="AH5896" s="107">
        <f t="shared" si="1165"/>
        <v>17</v>
      </c>
      <c r="AI5896" s="72">
        <f t="shared" si="1166"/>
        <v>19</v>
      </c>
      <c r="AJ5896">
        <f t="shared" si="1167"/>
        <v>2</v>
      </c>
      <c r="AK5896">
        <f t="shared" si="1168"/>
        <v>1997</v>
      </c>
    </row>
    <row r="5897" spans="1:37" x14ac:dyDescent="0.2">
      <c r="A5897" t="s">
        <v>70</v>
      </c>
      <c r="B5897" s="93">
        <v>35480</v>
      </c>
      <c r="C5897">
        <v>6.2</v>
      </c>
      <c r="D5897">
        <v>-6.9</v>
      </c>
      <c r="E5897">
        <f t="shared" si="1162"/>
        <v>-0.35000000000000009</v>
      </c>
      <c r="F5897" s="106">
        <v>15.5</v>
      </c>
      <c r="G5897" s="107">
        <f t="shared" si="1169"/>
        <v>15.85</v>
      </c>
      <c r="H5897">
        <f t="shared" si="1170"/>
        <v>2</v>
      </c>
      <c r="I5897">
        <f t="shared" si="1171"/>
        <v>1997</v>
      </c>
      <c r="Q5897" t="s">
        <v>72</v>
      </c>
      <c r="R5897" s="93">
        <v>35480</v>
      </c>
      <c r="S5897">
        <v>3.4</v>
      </c>
      <c r="T5897">
        <v>-10.7</v>
      </c>
      <c r="U5897">
        <f t="shared" si="1163"/>
        <v>-3.6499999999999995</v>
      </c>
      <c r="V5897" s="106">
        <v>14.5</v>
      </c>
      <c r="W5897" s="107">
        <f t="shared" si="1172"/>
        <v>18.149999999999999</v>
      </c>
      <c r="X5897">
        <f t="shared" si="1173"/>
        <v>2</v>
      </c>
      <c r="AG5897" s="93">
        <f t="shared" si="1164"/>
        <v>35481</v>
      </c>
      <c r="AH5897" s="107">
        <f t="shared" si="1165"/>
        <v>17.375</v>
      </c>
      <c r="AI5897" s="72">
        <f t="shared" si="1166"/>
        <v>20</v>
      </c>
      <c r="AJ5897">
        <f t="shared" si="1167"/>
        <v>2</v>
      </c>
      <c r="AK5897">
        <f t="shared" si="1168"/>
        <v>1997</v>
      </c>
    </row>
    <row r="5898" spans="1:37" x14ac:dyDescent="0.2">
      <c r="A5898" t="s">
        <v>70</v>
      </c>
      <c r="B5898" s="93">
        <v>35481</v>
      </c>
      <c r="C5898">
        <v>5.6</v>
      </c>
      <c r="D5898">
        <v>-3.2</v>
      </c>
      <c r="E5898">
        <f t="shared" si="1162"/>
        <v>1.1999999999999997</v>
      </c>
      <c r="F5898" s="106">
        <v>15.5</v>
      </c>
      <c r="G5898" s="107">
        <f t="shared" si="1169"/>
        <v>14.3</v>
      </c>
      <c r="H5898">
        <f t="shared" si="1170"/>
        <v>2</v>
      </c>
      <c r="I5898">
        <f t="shared" si="1171"/>
        <v>1997</v>
      </c>
      <c r="Q5898" t="s">
        <v>72</v>
      </c>
      <c r="R5898" s="93">
        <v>35481</v>
      </c>
      <c r="S5898">
        <v>3.5</v>
      </c>
      <c r="T5898">
        <v>-15.4</v>
      </c>
      <c r="U5898">
        <f t="shared" si="1163"/>
        <v>-5.95</v>
      </c>
      <c r="V5898" s="106">
        <v>14.5</v>
      </c>
      <c r="W5898" s="107">
        <f t="shared" si="1172"/>
        <v>20.45</v>
      </c>
      <c r="X5898">
        <f t="shared" si="1173"/>
        <v>2</v>
      </c>
      <c r="AG5898" s="93">
        <f t="shared" si="1164"/>
        <v>35482</v>
      </c>
      <c r="AH5898" s="107">
        <f t="shared" si="1165"/>
        <v>16.8</v>
      </c>
      <c r="AI5898" s="72">
        <f t="shared" si="1166"/>
        <v>21</v>
      </c>
      <c r="AJ5898">
        <f t="shared" si="1167"/>
        <v>2</v>
      </c>
      <c r="AK5898">
        <f t="shared" si="1168"/>
        <v>1997</v>
      </c>
    </row>
    <row r="5899" spans="1:37" x14ac:dyDescent="0.2">
      <c r="A5899" t="s">
        <v>70</v>
      </c>
      <c r="B5899" s="93">
        <v>35482</v>
      </c>
      <c r="C5899">
        <v>4.8</v>
      </c>
      <c r="D5899">
        <v>-6.8</v>
      </c>
      <c r="E5899">
        <f t="shared" si="1162"/>
        <v>-1</v>
      </c>
      <c r="F5899" s="106">
        <v>15.5</v>
      </c>
      <c r="G5899" s="107">
        <f t="shared" si="1169"/>
        <v>16.5</v>
      </c>
      <c r="H5899">
        <f t="shared" si="1170"/>
        <v>2</v>
      </c>
      <c r="I5899">
        <f t="shared" si="1171"/>
        <v>1997</v>
      </c>
      <c r="Q5899" t="s">
        <v>72</v>
      </c>
      <c r="R5899" s="93">
        <v>35482</v>
      </c>
      <c r="S5899">
        <v>2.6</v>
      </c>
      <c r="T5899">
        <v>-7.8</v>
      </c>
      <c r="U5899">
        <f t="shared" si="1163"/>
        <v>-2.5999999999999996</v>
      </c>
      <c r="V5899" s="106">
        <v>14.5</v>
      </c>
      <c r="W5899" s="107">
        <f t="shared" si="1172"/>
        <v>17.100000000000001</v>
      </c>
      <c r="X5899">
        <f t="shared" si="1173"/>
        <v>2</v>
      </c>
      <c r="AG5899" s="93">
        <f t="shared" si="1164"/>
        <v>35483</v>
      </c>
      <c r="AH5899" s="107">
        <f t="shared" si="1165"/>
        <v>20.700000000000003</v>
      </c>
      <c r="AI5899" s="72">
        <f t="shared" si="1166"/>
        <v>22</v>
      </c>
      <c r="AJ5899">
        <f t="shared" si="1167"/>
        <v>2</v>
      </c>
      <c r="AK5899">
        <f t="shared" si="1168"/>
        <v>1997</v>
      </c>
    </row>
    <row r="5900" spans="1:37" x14ac:dyDescent="0.2">
      <c r="A5900" t="s">
        <v>70</v>
      </c>
      <c r="B5900" s="93">
        <v>35483</v>
      </c>
      <c r="C5900">
        <v>1.3</v>
      </c>
      <c r="D5900">
        <v>-7.9</v>
      </c>
      <c r="E5900">
        <f t="shared" si="1162"/>
        <v>-3.3000000000000003</v>
      </c>
      <c r="F5900" s="106">
        <v>15.5</v>
      </c>
      <c r="G5900" s="107">
        <f t="shared" si="1169"/>
        <v>18.8</v>
      </c>
      <c r="H5900">
        <f t="shared" si="1170"/>
        <v>2</v>
      </c>
      <c r="I5900">
        <f t="shared" si="1171"/>
        <v>1997</v>
      </c>
      <c r="Q5900" t="s">
        <v>72</v>
      </c>
      <c r="R5900" s="93">
        <v>35483</v>
      </c>
      <c r="S5900">
        <v>-2.2000000000000002</v>
      </c>
      <c r="T5900">
        <v>-14</v>
      </c>
      <c r="U5900">
        <f t="shared" si="1163"/>
        <v>-8.1</v>
      </c>
      <c r="V5900" s="106">
        <v>14.5</v>
      </c>
      <c r="W5900" s="107">
        <f t="shared" si="1172"/>
        <v>22.6</v>
      </c>
      <c r="X5900">
        <f t="shared" si="1173"/>
        <v>2</v>
      </c>
      <c r="AG5900" s="93">
        <f t="shared" si="1164"/>
        <v>35484</v>
      </c>
      <c r="AH5900" s="107">
        <f t="shared" si="1165"/>
        <v>17.95</v>
      </c>
      <c r="AI5900" s="72">
        <f t="shared" si="1166"/>
        <v>23</v>
      </c>
      <c r="AJ5900">
        <f t="shared" si="1167"/>
        <v>2</v>
      </c>
      <c r="AK5900">
        <f t="shared" si="1168"/>
        <v>1997</v>
      </c>
    </row>
    <row r="5901" spans="1:37" x14ac:dyDescent="0.2">
      <c r="A5901" t="s">
        <v>70</v>
      </c>
      <c r="B5901" s="93">
        <v>35484</v>
      </c>
      <c r="C5901">
        <v>4.0999999999999996</v>
      </c>
      <c r="D5901">
        <v>-4.4000000000000004</v>
      </c>
      <c r="E5901">
        <f t="shared" si="1162"/>
        <v>-0.15000000000000036</v>
      </c>
      <c r="F5901" s="106">
        <v>15.5</v>
      </c>
      <c r="G5901" s="107">
        <f t="shared" si="1169"/>
        <v>15.65</v>
      </c>
      <c r="H5901">
        <f t="shared" si="1170"/>
        <v>2</v>
      </c>
      <c r="I5901">
        <f t="shared" si="1171"/>
        <v>1997</v>
      </c>
      <c r="Q5901" t="s">
        <v>72</v>
      </c>
      <c r="R5901" s="93">
        <v>35484</v>
      </c>
      <c r="S5901">
        <v>2.6</v>
      </c>
      <c r="T5901">
        <v>-14.1</v>
      </c>
      <c r="U5901">
        <f t="shared" si="1163"/>
        <v>-5.75</v>
      </c>
      <c r="V5901" s="106">
        <v>14.5</v>
      </c>
      <c r="W5901" s="107">
        <f t="shared" si="1172"/>
        <v>20.25</v>
      </c>
      <c r="X5901">
        <f t="shared" si="1173"/>
        <v>2</v>
      </c>
      <c r="AG5901" s="93">
        <f t="shared" si="1164"/>
        <v>35485</v>
      </c>
      <c r="AH5901" s="107">
        <f t="shared" si="1165"/>
        <v>10.4</v>
      </c>
      <c r="AI5901" s="72">
        <f t="shared" si="1166"/>
        <v>24</v>
      </c>
      <c r="AJ5901">
        <f t="shared" si="1167"/>
        <v>2</v>
      </c>
      <c r="AK5901">
        <f t="shared" si="1168"/>
        <v>1997</v>
      </c>
    </row>
    <row r="5902" spans="1:37" x14ac:dyDescent="0.2">
      <c r="A5902" t="s">
        <v>70</v>
      </c>
      <c r="B5902" s="93">
        <v>35485</v>
      </c>
      <c r="C5902">
        <v>13</v>
      </c>
      <c r="D5902">
        <v>-1.6</v>
      </c>
      <c r="E5902">
        <f t="shared" si="1162"/>
        <v>5.7</v>
      </c>
      <c r="F5902" s="106">
        <v>15.5</v>
      </c>
      <c r="G5902" s="107">
        <f t="shared" si="1169"/>
        <v>9.8000000000000007</v>
      </c>
      <c r="H5902">
        <f t="shared" si="1170"/>
        <v>2</v>
      </c>
      <c r="I5902">
        <f t="shared" si="1171"/>
        <v>1997</v>
      </c>
      <c r="Q5902" t="s">
        <v>72</v>
      </c>
      <c r="R5902" s="93">
        <v>35485</v>
      </c>
      <c r="S5902">
        <v>9.5</v>
      </c>
      <c r="T5902">
        <v>-2.5</v>
      </c>
      <c r="U5902">
        <f t="shared" si="1163"/>
        <v>3.5</v>
      </c>
      <c r="V5902" s="106">
        <v>14.5</v>
      </c>
      <c r="W5902" s="107">
        <f t="shared" si="1172"/>
        <v>11</v>
      </c>
      <c r="X5902">
        <f t="shared" si="1173"/>
        <v>2</v>
      </c>
      <c r="AG5902" s="93">
        <f t="shared" si="1164"/>
        <v>35486</v>
      </c>
      <c r="AH5902" s="107">
        <f t="shared" si="1165"/>
        <v>13.975</v>
      </c>
      <c r="AI5902" s="72">
        <f t="shared" si="1166"/>
        <v>25</v>
      </c>
      <c r="AJ5902">
        <f t="shared" si="1167"/>
        <v>2</v>
      </c>
      <c r="AK5902">
        <f t="shared" si="1168"/>
        <v>1997</v>
      </c>
    </row>
    <row r="5903" spans="1:37" x14ac:dyDescent="0.2">
      <c r="A5903" t="s">
        <v>70</v>
      </c>
      <c r="B5903" s="93">
        <v>35486</v>
      </c>
      <c r="C5903">
        <v>8.6</v>
      </c>
      <c r="D5903">
        <v>-2.2999999999999998</v>
      </c>
      <c r="E5903">
        <f t="shared" si="1162"/>
        <v>3.15</v>
      </c>
      <c r="F5903" s="106">
        <v>15.5</v>
      </c>
      <c r="G5903" s="107">
        <f t="shared" si="1169"/>
        <v>12.35</v>
      </c>
      <c r="H5903">
        <f t="shared" si="1170"/>
        <v>2</v>
      </c>
      <c r="I5903">
        <f t="shared" si="1171"/>
        <v>1997</v>
      </c>
      <c r="Q5903" t="s">
        <v>72</v>
      </c>
      <c r="R5903" s="93">
        <v>35486</v>
      </c>
      <c r="S5903">
        <v>7.3</v>
      </c>
      <c r="T5903">
        <v>-9.5</v>
      </c>
      <c r="U5903">
        <f t="shared" si="1163"/>
        <v>-1.1000000000000001</v>
      </c>
      <c r="V5903" s="106">
        <v>14.5</v>
      </c>
      <c r="W5903" s="107">
        <f t="shared" si="1172"/>
        <v>15.6</v>
      </c>
      <c r="X5903">
        <f t="shared" si="1173"/>
        <v>2</v>
      </c>
      <c r="AG5903" s="93">
        <f t="shared" si="1164"/>
        <v>35487</v>
      </c>
      <c r="AH5903" s="107">
        <f t="shared" si="1165"/>
        <v>20.45</v>
      </c>
      <c r="AI5903" s="72">
        <f t="shared" si="1166"/>
        <v>26</v>
      </c>
      <c r="AJ5903">
        <f t="shared" si="1167"/>
        <v>2</v>
      </c>
      <c r="AK5903">
        <f t="shared" si="1168"/>
        <v>1997</v>
      </c>
    </row>
    <row r="5904" spans="1:37" x14ac:dyDescent="0.2">
      <c r="A5904" t="s">
        <v>70</v>
      </c>
      <c r="B5904" s="93">
        <v>35487</v>
      </c>
      <c r="C5904">
        <v>-1.8</v>
      </c>
      <c r="D5904">
        <v>-5.0999999999999996</v>
      </c>
      <c r="E5904">
        <f t="shared" si="1162"/>
        <v>-3.4499999999999997</v>
      </c>
      <c r="F5904" s="106">
        <v>15.5</v>
      </c>
      <c r="G5904" s="107">
        <f t="shared" si="1169"/>
        <v>18.95</v>
      </c>
      <c r="H5904">
        <f t="shared" si="1170"/>
        <v>2</v>
      </c>
      <c r="I5904">
        <f t="shared" si="1171"/>
        <v>1997</v>
      </c>
      <c r="Q5904" t="s">
        <v>72</v>
      </c>
      <c r="R5904" s="93">
        <v>35487</v>
      </c>
      <c r="S5904">
        <v>-3.2</v>
      </c>
      <c r="T5904">
        <v>-11.7</v>
      </c>
      <c r="U5904">
        <f t="shared" si="1163"/>
        <v>-7.4499999999999993</v>
      </c>
      <c r="V5904" s="106">
        <v>14.5</v>
      </c>
      <c r="W5904" s="107">
        <f t="shared" si="1172"/>
        <v>21.95</v>
      </c>
      <c r="X5904">
        <f t="shared" si="1173"/>
        <v>2</v>
      </c>
      <c r="AG5904" s="93">
        <f t="shared" si="1164"/>
        <v>35488</v>
      </c>
      <c r="AH5904" s="107">
        <f t="shared" si="1165"/>
        <v>20.55</v>
      </c>
      <c r="AI5904" s="72">
        <f t="shared" si="1166"/>
        <v>27</v>
      </c>
      <c r="AJ5904">
        <f t="shared" si="1167"/>
        <v>2</v>
      </c>
      <c r="AK5904">
        <f t="shared" si="1168"/>
        <v>1997</v>
      </c>
    </row>
    <row r="5905" spans="1:37" x14ac:dyDescent="0.2">
      <c r="A5905" t="s">
        <v>70</v>
      </c>
      <c r="B5905" s="93">
        <v>35488</v>
      </c>
      <c r="C5905">
        <v>-4</v>
      </c>
      <c r="D5905">
        <v>-7.5</v>
      </c>
      <c r="E5905">
        <f t="shared" si="1162"/>
        <v>-5.75</v>
      </c>
      <c r="F5905" s="106">
        <v>15.5</v>
      </c>
      <c r="G5905" s="107">
        <f t="shared" si="1169"/>
        <v>21.25</v>
      </c>
      <c r="H5905">
        <f t="shared" si="1170"/>
        <v>2</v>
      </c>
      <c r="I5905">
        <f t="shared" si="1171"/>
        <v>1997</v>
      </c>
      <c r="Q5905" t="s">
        <v>72</v>
      </c>
      <c r="R5905" s="93">
        <v>35488</v>
      </c>
      <c r="S5905">
        <v>-2.8</v>
      </c>
      <c r="T5905">
        <v>-7.9</v>
      </c>
      <c r="U5905">
        <f t="shared" si="1163"/>
        <v>-5.35</v>
      </c>
      <c r="V5905" s="106">
        <v>14.5</v>
      </c>
      <c r="W5905" s="107">
        <f t="shared" si="1172"/>
        <v>19.850000000000001</v>
      </c>
      <c r="X5905">
        <f t="shared" si="1173"/>
        <v>2</v>
      </c>
      <c r="AG5905" s="93">
        <f t="shared" si="1164"/>
        <v>35489</v>
      </c>
      <c r="AH5905" s="107">
        <f t="shared" si="1165"/>
        <v>24.975000000000001</v>
      </c>
      <c r="AI5905" s="72">
        <f t="shared" si="1166"/>
        <v>28</v>
      </c>
      <c r="AJ5905">
        <f t="shared" si="1167"/>
        <v>2</v>
      </c>
      <c r="AK5905">
        <f t="shared" si="1168"/>
        <v>1997</v>
      </c>
    </row>
    <row r="5906" spans="1:37" x14ac:dyDescent="0.2">
      <c r="A5906" t="s">
        <v>70</v>
      </c>
      <c r="B5906" s="93">
        <v>35489</v>
      </c>
      <c r="C5906">
        <v>-3</v>
      </c>
      <c r="D5906">
        <v>-12.7</v>
      </c>
      <c r="E5906">
        <f t="shared" si="1162"/>
        <v>-7.85</v>
      </c>
      <c r="F5906" s="106">
        <v>15.5</v>
      </c>
      <c r="G5906" s="107">
        <f t="shared" si="1169"/>
        <v>23.35</v>
      </c>
      <c r="H5906">
        <f t="shared" si="1170"/>
        <v>2</v>
      </c>
      <c r="I5906">
        <f t="shared" si="1171"/>
        <v>1997</v>
      </c>
      <c r="Q5906" t="s">
        <v>72</v>
      </c>
      <c r="R5906" s="93">
        <v>35489</v>
      </c>
      <c r="S5906">
        <v>-3.7</v>
      </c>
      <c r="T5906">
        <v>-20.5</v>
      </c>
      <c r="U5906">
        <f t="shared" si="1163"/>
        <v>-12.1</v>
      </c>
      <c r="V5906" s="106">
        <v>14.5</v>
      </c>
      <c r="W5906" s="107">
        <f t="shared" si="1172"/>
        <v>26.6</v>
      </c>
      <c r="X5906">
        <f t="shared" si="1173"/>
        <v>2</v>
      </c>
      <c r="AG5906" s="93">
        <f t="shared" si="1164"/>
        <v>35490</v>
      </c>
      <c r="AH5906" s="107">
        <f t="shared" si="1165"/>
        <v>25.274999999999999</v>
      </c>
      <c r="AI5906" s="72">
        <f t="shared" si="1166"/>
        <v>1</v>
      </c>
      <c r="AJ5906">
        <f t="shared" si="1167"/>
        <v>3</v>
      </c>
      <c r="AK5906">
        <f t="shared" si="1168"/>
        <v>1997</v>
      </c>
    </row>
    <row r="5907" spans="1:37" x14ac:dyDescent="0.2">
      <c r="A5907" t="s">
        <v>70</v>
      </c>
      <c r="B5907" s="93">
        <v>35490</v>
      </c>
      <c r="C5907">
        <v>-7.3</v>
      </c>
      <c r="D5907">
        <v>-13.6</v>
      </c>
      <c r="E5907">
        <f t="shared" si="1162"/>
        <v>-10.45</v>
      </c>
      <c r="F5907" s="106">
        <v>15.5</v>
      </c>
      <c r="G5907" s="107">
        <f t="shared" si="1169"/>
        <v>25.95</v>
      </c>
      <c r="H5907">
        <f t="shared" si="1170"/>
        <v>3</v>
      </c>
      <c r="I5907">
        <f t="shared" si="1171"/>
        <v>1997</v>
      </c>
      <c r="Q5907" t="s">
        <v>72</v>
      </c>
      <c r="R5907" s="93">
        <v>35490</v>
      </c>
      <c r="S5907">
        <v>-7.2</v>
      </c>
      <c r="T5907">
        <v>-13</v>
      </c>
      <c r="U5907">
        <f t="shared" si="1163"/>
        <v>-10.1</v>
      </c>
      <c r="V5907" s="106">
        <v>14.5</v>
      </c>
      <c r="W5907" s="107">
        <f t="shared" si="1172"/>
        <v>24.6</v>
      </c>
      <c r="X5907">
        <f t="shared" si="1173"/>
        <v>3</v>
      </c>
      <c r="AG5907" s="93">
        <f t="shared" si="1164"/>
        <v>35491</v>
      </c>
      <c r="AH5907" s="107">
        <f t="shared" si="1165"/>
        <v>27</v>
      </c>
      <c r="AI5907" s="72">
        <f t="shared" si="1166"/>
        <v>2</v>
      </c>
      <c r="AJ5907">
        <f t="shared" si="1167"/>
        <v>3</v>
      </c>
      <c r="AK5907">
        <f t="shared" si="1168"/>
        <v>1997</v>
      </c>
    </row>
    <row r="5908" spans="1:37" x14ac:dyDescent="0.2">
      <c r="A5908" t="s">
        <v>70</v>
      </c>
      <c r="B5908" s="93">
        <v>35491</v>
      </c>
      <c r="C5908">
        <v>-7.6</v>
      </c>
      <c r="D5908">
        <v>-14.7</v>
      </c>
      <c r="E5908">
        <f t="shared" si="1162"/>
        <v>-11.149999999999999</v>
      </c>
      <c r="F5908" s="106">
        <v>15.5</v>
      </c>
      <c r="G5908" s="107">
        <f t="shared" si="1169"/>
        <v>26.65</v>
      </c>
      <c r="H5908">
        <f t="shared" si="1170"/>
        <v>3</v>
      </c>
      <c r="I5908">
        <f t="shared" si="1171"/>
        <v>1997</v>
      </c>
      <c r="Q5908" t="s">
        <v>72</v>
      </c>
      <c r="R5908" s="93">
        <v>35491</v>
      </c>
      <c r="S5908">
        <v>-9.5</v>
      </c>
      <c r="T5908">
        <v>-16.2</v>
      </c>
      <c r="U5908">
        <f t="shared" si="1163"/>
        <v>-12.85</v>
      </c>
      <c r="V5908" s="106">
        <v>14.5</v>
      </c>
      <c r="W5908" s="107">
        <f t="shared" si="1172"/>
        <v>27.35</v>
      </c>
      <c r="X5908">
        <f t="shared" si="1173"/>
        <v>3</v>
      </c>
      <c r="AG5908" s="93">
        <f t="shared" si="1164"/>
        <v>35492</v>
      </c>
      <c r="AH5908" s="107">
        <f t="shared" si="1165"/>
        <v>30.625</v>
      </c>
      <c r="AI5908" s="72">
        <f t="shared" si="1166"/>
        <v>3</v>
      </c>
      <c r="AJ5908">
        <f t="shared" si="1167"/>
        <v>3</v>
      </c>
      <c r="AK5908">
        <f t="shared" si="1168"/>
        <v>1997</v>
      </c>
    </row>
    <row r="5909" spans="1:37" x14ac:dyDescent="0.2">
      <c r="A5909" t="s">
        <v>70</v>
      </c>
      <c r="B5909" s="93">
        <v>35492</v>
      </c>
      <c r="C5909">
        <v>-13.7</v>
      </c>
      <c r="D5909">
        <v>-18.5</v>
      </c>
      <c r="E5909">
        <f t="shared" si="1162"/>
        <v>-16.100000000000001</v>
      </c>
      <c r="F5909" s="106">
        <v>15.5</v>
      </c>
      <c r="G5909" s="107">
        <f t="shared" si="1169"/>
        <v>31.6</v>
      </c>
      <c r="H5909">
        <f t="shared" si="1170"/>
        <v>3</v>
      </c>
      <c r="I5909">
        <f t="shared" si="1171"/>
        <v>1997</v>
      </c>
      <c r="Q5909" t="s">
        <v>72</v>
      </c>
      <c r="R5909" s="93">
        <v>35492</v>
      </c>
      <c r="S5909">
        <v>-13.7</v>
      </c>
      <c r="T5909">
        <v>-16.600000000000001</v>
      </c>
      <c r="U5909">
        <f t="shared" si="1163"/>
        <v>-15.15</v>
      </c>
      <c r="V5909" s="106">
        <v>14.5</v>
      </c>
      <c r="W5909" s="107">
        <f t="shared" si="1172"/>
        <v>29.65</v>
      </c>
      <c r="X5909">
        <f t="shared" si="1173"/>
        <v>3</v>
      </c>
      <c r="AG5909" s="93">
        <f t="shared" si="1164"/>
        <v>35493</v>
      </c>
      <c r="AH5909" s="107">
        <f t="shared" si="1165"/>
        <v>31.7</v>
      </c>
      <c r="AI5909" s="72">
        <f t="shared" si="1166"/>
        <v>4</v>
      </c>
      <c r="AJ5909">
        <f t="shared" si="1167"/>
        <v>3</v>
      </c>
      <c r="AK5909">
        <f t="shared" si="1168"/>
        <v>1997</v>
      </c>
    </row>
    <row r="5910" spans="1:37" x14ac:dyDescent="0.2">
      <c r="A5910" t="s">
        <v>70</v>
      </c>
      <c r="B5910" s="93">
        <v>35493</v>
      </c>
      <c r="C5910">
        <v>-12.8</v>
      </c>
      <c r="D5910">
        <v>-20.7</v>
      </c>
      <c r="E5910">
        <f t="shared" si="1162"/>
        <v>-16.75</v>
      </c>
      <c r="F5910" s="106">
        <v>15.5</v>
      </c>
      <c r="G5910" s="107">
        <f t="shared" si="1169"/>
        <v>32.25</v>
      </c>
      <c r="H5910">
        <f t="shared" si="1170"/>
        <v>3</v>
      </c>
      <c r="I5910">
        <f t="shared" si="1171"/>
        <v>1997</v>
      </c>
      <c r="Q5910" t="s">
        <v>72</v>
      </c>
      <c r="R5910" s="93">
        <v>35493</v>
      </c>
      <c r="S5910">
        <v>-13</v>
      </c>
      <c r="T5910">
        <v>-20.3</v>
      </c>
      <c r="U5910">
        <f t="shared" si="1163"/>
        <v>-16.649999999999999</v>
      </c>
      <c r="V5910" s="106">
        <v>14.5</v>
      </c>
      <c r="W5910" s="107">
        <f t="shared" si="1172"/>
        <v>31.15</v>
      </c>
      <c r="X5910">
        <f t="shared" si="1173"/>
        <v>3</v>
      </c>
      <c r="AG5910" s="93">
        <f t="shared" si="1164"/>
        <v>35494</v>
      </c>
      <c r="AH5910" s="107">
        <f t="shared" si="1165"/>
        <v>33.200000000000003</v>
      </c>
      <c r="AI5910" s="72">
        <f t="shared" si="1166"/>
        <v>5</v>
      </c>
      <c r="AJ5910">
        <f t="shared" si="1167"/>
        <v>3</v>
      </c>
      <c r="AK5910">
        <f t="shared" si="1168"/>
        <v>1997</v>
      </c>
    </row>
    <row r="5911" spans="1:37" x14ac:dyDescent="0.2">
      <c r="A5911" t="s">
        <v>70</v>
      </c>
      <c r="B5911" s="93">
        <v>35494</v>
      </c>
      <c r="C5911">
        <v>-5.4</v>
      </c>
      <c r="D5911">
        <v>-23.2</v>
      </c>
      <c r="E5911">
        <f t="shared" si="1162"/>
        <v>-14.3</v>
      </c>
      <c r="F5911" s="106">
        <v>15.5</v>
      </c>
      <c r="G5911" s="107">
        <f t="shared" si="1169"/>
        <v>29.8</v>
      </c>
      <c r="H5911">
        <f t="shared" si="1170"/>
        <v>3</v>
      </c>
      <c r="I5911">
        <f t="shared" si="1171"/>
        <v>1997</v>
      </c>
      <c r="Q5911" t="s">
        <v>72</v>
      </c>
      <c r="R5911" s="93">
        <v>35494</v>
      </c>
      <c r="S5911">
        <v>-13.4</v>
      </c>
      <c r="T5911">
        <v>-30.8</v>
      </c>
      <c r="U5911">
        <f t="shared" si="1163"/>
        <v>-22.1</v>
      </c>
      <c r="V5911" s="106">
        <v>14.5</v>
      </c>
      <c r="W5911" s="107">
        <f t="shared" si="1172"/>
        <v>36.6</v>
      </c>
      <c r="X5911">
        <f t="shared" si="1173"/>
        <v>3</v>
      </c>
      <c r="AG5911" s="93">
        <f t="shared" si="1164"/>
        <v>35495</v>
      </c>
      <c r="AH5911" s="107">
        <f t="shared" si="1165"/>
        <v>28.5</v>
      </c>
      <c r="AI5911" s="72">
        <f t="shared" si="1166"/>
        <v>6</v>
      </c>
      <c r="AJ5911">
        <f t="shared" si="1167"/>
        <v>3</v>
      </c>
      <c r="AK5911">
        <f t="shared" si="1168"/>
        <v>1997</v>
      </c>
    </row>
    <row r="5912" spans="1:37" x14ac:dyDescent="0.2">
      <c r="A5912" t="s">
        <v>70</v>
      </c>
      <c r="B5912" s="93">
        <v>35495</v>
      </c>
      <c r="C5912">
        <v>0.3</v>
      </c>
      <c r="D5912">
        <v>-18.899999999999999</v>
      </c>
      <c r="E5912">
        <f t="shared" si="1162"/>
        <v>-9.2999999999999989</v>
      </c>
      <c r="F5912" s="106">
        <v>15.5</v>
      </c>
      <c r="G5912" s="107">
        <f t="shared" si="1169"/>
        <v>24.799999999999997</v>
      </c>
      <c r="H5912">
        <f t="shared" si="1170"/>
        <v>3</v>
      </c>
      <c r="I5912">
        <f t="shared" si="1171"/>
        <v>1997</v>
      </c>
      <c r="Q5912" t="s">
        <v>72</v>
      </c>
      <c r="R5912" s="93">
        <v>35495</v>
      </c>
      <c r="S5912">
        <v>-12.2</v>
      </c>
      <c r="T5912">
        <v>-23.2</v>
      </c>
      <c r="U5912">
        <f t="shared" si="1163"/>
        <v>-17.7</v>
      </c>
      <c r="V5912" s="106">
        <v>14.5</v>
      </c>
      <c r="W5912" s="107">
        <f t="shared" si="1172"/>
        <v>32.200000000000003</v>
      </c>
      <c r="X5912">
        <f t="shared" si="1173"/>
        <v>3</v>
      </c>
      <c r="AG5912" s="93">
        <f t="shared" si="1164"/>
        <v>35496</v>
      </c>
      <c r="AH5912" s="107">
        <f t="shared" si="1165"/>
        <v>22.75</v>
      </c>
      <c r="AI5912" s="72">
        <f t="shared" si="1166"/>
        <v>7</v>
      </c>
      <c r="AJ5912">
        <f t="shared" si="1167"/>
        <v>3</v>
      </c>
      <c r="AK5912">
        <f t="shared" si="1168"/>
        <v>1997</v>
      </c>
    </row>
    <row r="5913" spans="1:37" x14ac:dyDescent="0.2">
      <c r="A5913" t="s">
        <v>70</v>
      </c>
      <c r="B5913" s="93">
        <v>35496</v>
      </c>
      <c r="C5913">
        <v>7.2</v>
      </c>
      <c r="D5913">
        <v>-8.1</v>
      </c>
      <c r="E5913">
        <f t="shared" si="1162"/>
        <v>-0.44999999999999973</v>
      </c>
      <c r="F5913" s="106">
        <v>15.5</v>
      </c>
      <c r="G5913" s="107">
        <f t="shared" si="1169"/>
        <v>15.95</v>
      </c>
      <c r="H5913">
        <f t="shared" si="1170"/>
        <v>3</v>
      </c>
      <c r="I5913">
        <f t="shared" si="1171"/>
        <v>1997</v>
      </c>
      <c r="Q5913" t="s">
        <v>72</v>
      </c>
      <c r="R5913" s="93">
        <v>35496</v>
      </c>
      <c r="S5913">
        <v>-8</v>
      </c>
      <c r="T5913">
        <v>-22.1</v>
      </c>
      <c r="U5913">
        <f t="shared" si="1163"/>
        <v>-15.05</v>
      </c>
      <c r="V5913" s="106">
        <v>14.5</v>
      </c>
      <c r="W5913" s="107">
        <f t="shared" si="1172"/>
        <v>29.55</v>
      </c>
      <c r="X5913">
        <f t="shared" si="1173"/>
        <v>3</v>
      </c>
      <c r="AG5913" s="93">
        <f t="shared" si="1164"/>
        <v>35497</v>
      </c>
      <c r="AH5913" s="107">
        <f t="shared" si="1165"/>
        <v>17.05</v>
      </c>
      <c r="AI5913" s="72">
        <f t="shared" si="1166"/>
        <v>8</v>
      </c>
      <c r="AJ5913">
        <f t="shared" si="1167"/>
        <v>3</v>
      </c>
      <c r="AK5913">
        <f t="shared" si="1168"/>
        <v>1997</v>
      </c>
    </row>
    <row r="5914" spans="1:37" x14ac:dyDescent="0.2">
      <c r="A5914" t="s">
        <v>70</v>
      </c>
      <c r="B5914" s="93">
        <v>35497</v>
      </c>
      <c r="C5914">
        <v>3.7</v>
      </c>
      <c r="D5914">
        <v>-4.7</v>
      </c>
      <c r="E5914">
        <f t="shared" si="1162"/>
        <v>-0.5</v>
      </c>
      <c r="F5914" s="106">
        <v>15.5</v>
      </c>
      <c r="G5914" s="107">
        <f t="shared" si="1169"/>
        <v>16</v>
      </c>
      <c r="H5914">
        <f t="shared" si="1170"/>
        <v>3</v>
      </c>
      <c r="I5914">
        <f t="shared" si="1171"/>
        <v>1997</v>
      </c>
      <c r="Q5914" t="s">
        <v>72</v>
      </c>
      <c r="R5914" s="93">
        <v>35497</v>
      </c>
      <c r="S5914">
        <v>2.6</v>
      </c>
      <c r="T5914">
        <v>-9.8000000000000007</v>
      </c>
      <c r="U5914">
        <f t="shared" si="1163"/>
        <v>-3.6000000000000005</v>
      </c>
      <c r="V5914" s="106">
        <v>14.5</v>
      </c>
      <c r="W5914" s="107">
        <f t="shared" si="1172"/>
        <v>18.100000000000001</v>
      </c>
      <c r="X5914">
        <f t="shared" si="1173"/>
        <v>3</v>
      </c>
      <c r="AG5914" s="93">
        <f t="shared" si="1164"/>
        <v>35498</v>
      </c>
      <c r="AH5914" s="107">
        <f t="shared" si="1165"/>
        <v>19.649999999999999</v>
      </c>
      <c r="AI5914" s="72">
        <f t="shared" si="1166"/>
        <v>9</v>
      </c>
      <c r="AJ5914">
        <f t="shared" si="1167"/>
        <v>3</v>
      </c>
      <c r="AK5914">
        <f t="shared" si="1168"/>
        <v>1997</v>
      </c>
    </row>
    <row r="5915" spans="1:37" x14ac:dyDescent="0.2">
      <c r="A5915" t="s">
        <v>70</v>
      </c>
      <c r="B5915" s="93">
        <v>35498</v>
      </c>
      <c r="C5915">
        <v>7.2</v>
      </c>
      <c r="D5915">
        <v>-7.7</v>
      </c>
      <c r="E5915">
        <f t="shared" si="1162"/>
        <v>-0.25</v>
      </c>
      <c r="F5915" s="106">
        <v>15.5</v>
      </c>
      <c r="G5915" s="107">
        <f t="shared" si="1169"/>
        <v>15.75</v>
      </c>
      <c r="H5915">
        <f t="shared" si="1170"/>
        <v>3</v>
      </c>
      <c r="I5915">
        <f t="shared" si="1171"/>
        <v>1997</v>
      </c>
      <c r="Q5915" t="s">
        <v>72</v>
      </c>
      <c r="R5915" s="93">
        <v>35498</v>
      </c>
      <c r="S5915">
        <v>-2.1</v>
      </c>
      <c r="T5915">
        <v>-16</v>
      </c>
      <c r="U5915">
        <f t="shared" si="1163"/>
        <v>-9.0500000000000007</v>
      </c>
      <c r="V5915" s="106">
        <v>14.5</v>
      </c>
      <c r="W5915" s="107">
        <f t="shared" si="1172"/>
        <v>23.55</v>
      </c>
      <c r="X5915">
        <f t="shared" si="1173"/>
        <v>3</v>
      </c>
      <c r="AG5915" s="93">
        <f t="shared" si="1164"/>
        <v>35499</v>
      </c>
      <c r="AH5915" s="107">
        <f t="shared" si="1165"/>
        <v>18.299999999999997</v>
      </c>
      <c r="AI5915" s="72">
        <f t="shared" si="1166"/>
        <v>10</v>
      </c>
      <c r="AJ5915">
        <f t="shared" si="1167"/>
        <v>3</v>
      </c>
      <c r="AK5915">
        <f t="shared" si="1168"/>
        <v>1997</v>
      </c>
    </row>
    <row r="5916" spans="1:37" x14ac:dyDescent="0.2">
      <c r="A5916" t="s">
        <v>70</v>
      </c>
      <c r="B5916" s="93">
        <v>35499</v>
      </c>
      <c r="C5916">
        <v>5.8</v>
      </c>
      <c r="D5916">
        <v>-3.2</v>
      </c>
      <c r="E5916">
        <f t="shared" si="1162"/>
        <v>1.2999999999999998</v>
      </c>
      <c r="F5916" s="106">
        <v>15.5</v>
      </c>
      <c r="G5916" s="107">
        <f t="shared" si="1169"/>
        <v>14.2</v>
      </c>
      <c r="H5916">
        <f t="shared" si="1170"/>
        <v>3</v>
      </c>
      <c r="I5916">
        <f t="shared" si="1171"/>
        <v>1997</v>
      </c>
      <c r="Q5916" t="s">
        <v>72</v>
      </c>
      <c r="R5916" s="93">
        <v>35499</v>
      </c>
      <c r="S5916">
        <v>0.1</v>
      </c>
      <c r="T5916">
        <v>-15.9</v>
      </c>
      <c r="U5916">
        <f t="shared" si="1163"/>
        <v>-7.9</v>
      </c>
      <c r="V5916" s="106">
        <v>14.5</v>
      </c>
      <c r="W5916" s="107">
        <f t="shared" si="1172"/>
        <v>22.4</v>
      </c>
      <c r="X5916">
        <f t="shared" si="1173"/>
        <v>3</v>
      </c>
      <c r="AG5916" s="93">
        <f t="shared" si="1164"/>
        <v>35500</v>
      </c>
      <c r="AH5916" s="107">
        <f t="shared" si="1165"/>
        <v>22.925000000000001</v>
      </c>
      <c r="AI5916" s="72">
        <f t="shared" si="1166"/>
        <v>11</v>
      </c>
      <c r="AJ5916">
        <f t="shared" si="1167"/>
        <v>3</v>
      </c>
      <c r="AK5916">
        <f t="shared" si="1168"/>
        <v>1997</v>
      </c>
    </row>
    <row r="5917" spans="1:37" x14ac:dyDescent="0.2">
      <c r="A5917" t="s">
        <v>70</v>
      </c>
      <c r="B5917" s="93">
        <v>35500</v>
      </c>
      <c r="C5917">
        <v>-3.1</v>
      </c>
      <c r="D5917">
        <v>-10.6</v>
      </c>
      <c r="E5917">
        <f t="shared" si="1162"/>
        <v>-6.85</v>
      </c>
      <c r="F5917" s="106">
        <v>15.5</v>
      </c>
      <c r="G5917" s="107">
        <f t="shared" si="1169"/>
        <v>22.35</v>
      </c>
      <c r="H5917">
        <f t="shared" si="1170"/>
        <v>3</v>
      </c>
      <c r="I5917">
        <f t="shared" si="1171"/>
        <v>1997</v>
      </c>
      <c r="Q5917" t="s">
        <v>72</v>
      </c>
      <c r="R5917" s="93">
        <v>35500</v>
      </c>
      <c r="S5917">
        <v>-5.7</v>
      </c>
      <c r="T5917">
        <v>-12.3</v>
      </c>
      <c r="U5917">
        <f t="shared" si="1163"/>
        <v>-9</v>
      </c>
      <c r="V5917" s="106">
        <v>14.5</v>
      </c>
      <c r="W5917" s="107">
        <f t="shared" si="1172"/>
        <v>23.5</v>
      </c>
      <c r="X5917">
        <f t="shared" si="1173"/>
        <v>3</v>
      </c>
      <c r="AG5917" s="93">
        <f t="shared" si="1164"/>
        <v>35501</v>
      </c>
      <c r="AH5917" s="107">
        <f t="shared" si="1165"/>
        <v>28.4</v>
      </c>
      <c r="AI5917" s="72">
        <f t="shared" si="1166"/>
        <v>12</v>
      </c>
      <c r="AJ5917">
        <f t="shared" si="1167"/>
        <v>3</v>
      </c>
      <c r="AK5917">
        <f t="shared" si="1168"/>
        <v>1997</v>
      </c>
    </row>
    <row r="5918" spans="1:37" x14ac:dyDescent="0.2">
      <c r="A5918" t="s">
        <v>70</v>
      </c>
      <c r="B5918" s="93">
        <v>35501</v>
      </c>
      <c r="C5918">
        <v>-10.6</v>
      </c>
      <c r="D5918">
        <v>-17.899999999999999</v>
      </c>
      <c r="E5918">
        <f t="shared" si="1162"/>
        <v>-14.25</v>
      </c>
      <c r="F5918" s="106">
        <v>15.5</v>
      </c>
      <c r="G5918" s="107">
        <f t="shared" si="1169"/>
        <v>29.75</v>
      </c>
      <c r="H5918">
        <f t="shared" si="1170"/>
        <v>3</v>
      </c>
      <c r="I5918">
        <f t="shared" si="1171"/>
        <v>1997</v>
      </c>
      <c r="Q5918" t="s">
        <v>72</v>
      </c>
      <c r="R5918" s="93">
        <v>35501</v>
      </c>
      <c r="S5918">
        <v>-10.4</v>
      </c>
      <c r="T5918">
        <v>-14.7</v>
      </c>
      <c r="U5918">
        <f t="shared" si="1163"/>
        <v>-12.55</v>
      </c>
      <c r="V5918" s="106">
        <v>14.5</v>
      </c>
      <c r="W5918" s="107">
        <f t="shared" si="1172"/>
        <v>27.05</v>
      </c>
      <c r="X5918">
        <f t="shared" si="1173"/>
        <v>3</v>
      </c>
      <c r="AG5918" s="93">
        <f t="shared" si="1164"/>
        <v>35502</v>
      </c>
      <c r="AH5918" s="107">
        <f t="shared" si="1165"/>
        <v>35</v>
      </c>
      <c r="AI5918" s="72">
        <f t="shared" si="1166"/>
        <v>13</v>
      </c>
      <c r="AJ5918">
        <f t="shared" si="1167"/>
        <v>3</v>
      </c>
      <c r="AK5918">
        <f t="shared" si="1168"/>
        <v>1997</v>
      </c>
    </row>
    <row r="5919" spans="1:37" x14ac:dyDescent="0.2">
      <c r="A5919" t="s">
        <v>70</v>
      </c>
      <c r="B5919" s="93">
        <v>35502</v>
      </c>
      <c r="C5919">
        <v>-16</v>
      </c>
      <c r="D5919">
        <v>-23.3</v>
      </c>
      <c r="E5919">
        <f t="shared" si="1162"/>
        <v>-19.649999999999999</v>
      </c>
      <c r="F5919" s="106">
        <v>15.5</v>
      </c>
      <c r="G5919" s="107">
        <f t="shared" si="1169"/>
        <v>35.15</v>
      </c>
      <c r="H5919">
        <f t="shared" si="1170"/>
        <v>3</v>
      </c>
      <c r="I5919">
        <f t="shared" si="1171"/>
        <v>1997</v>
      </c>
      <c r="Q5919" t="s">
        <v>72</v>
      </c>
      <c r="R5919" s="93">
        <v>35502</v>
      </c>
      <c r="S5919">
        <v>-12.9</v>
      </c>
      <c r="T5919">
        <v>-27.8</v>
      </c>
      <c r="U5919">
        <f t="shared" si="1163"/>
        <v>-20.350000000000001</v>
      </c>
      <c r="V5919" s="106">
        <v>14.5</v>
      </c>
      <c r="W5919" s="107">
        <f t="shared" si="1172"/>
        <v>34.85</v>
      </c>
      <c r="X5919">
        <f t="shared" si="1173"/>
        <v>3</v>
      </c>
      <c r="AG5919" s="93">
        <f t="shared" si="1164"/>
        <v>35503</v>
      </c>
      <c r="AH5919" s="107">
        <f t="shared" si="1165"/>
        <v>35.950000000000003</v>
      </c>
      <c r="AI5919" s="72">
        <f t="shared" si="1166"/>
        <v>14</v>
      </c>
      <c r="AJ5919">
        <f t="shared" si="1167"/>
        <v>3</v>
      </c>
      <c r="AK5919">
        <f t="shared" si="1168"/>
        <v>1997</v>
      </c>
    </row>
    <row r="5920" spans="1:37" x14ac:dyDescent="0.2">
      <c r="A5920" t="s">
        <v>70</v>
      </c>
      <c r="B5920" s="93">
        <v>35503</v>
      </c>
      <c r="C5920">
        <v>-12.7</v>
      </c>
      <c r="D5920">
        <v>-26.9</v>
      </c>
      <c r="E5920">
        <f t="shared" si="1162"/>
        <v>-19.799999999999997</v>
      </c>
      <c r="F5920" s="106">
        <v>15.5</v>
      </c>
      <c r="G5920" s="107">
        <f t="shared" si="1169"/>
        <v>35.299999999999997</v>
      </c>
      <c r="H5920">
        <f t="shared" si="1170"/>
        <v>3</v>
      </c>
      <c r="I5920">
        <f t="shared" si="1171"/>
        <v>1997</v>
      </c>
      <c r="Q5920" t="s">
        <v>72</v>
      </c>
      <c r="R5920" s="93">
        <v>35503</v>
      </c>
      <c r="S5920">
        <v>-13.7</v>
      </c>
      <c r="T5920">
        <v>-30.5</v>
      </c>
      <c r="U5920">
        <f t="shared" si="1163"/>
        <v>-22.1</v>
      </c>
      <c r="V5920" s="106">
        <v>14.5</v>
      </c>
      <c r="W5920" s="107">
        <f t="shared" si="1172"/>
        <v>36.6</v>
      </c>
      <c r="X5920">
        <f t="shared" si="1173"/>
        <v>3</v>
      </c>
      <c r="AG5920" s="93">
        <f t="shared" si="1164"/>
        <v>35504</v>
      </c>
      <c r="AH5920" s="107">
        <f t="shared" si="1165"/>
        <v>33.299999999999997</v>
      </c>
      <c r="AI5920" s="72">
        <f t="shared" si="1166"/>
        <v>15</v>
      </c>
      <c r="AJ5920">
        <f t="shared" si="1167"/>
        <v>3</v>
      </c>
      <c r="AK5920">
        <f t="shared" si="1168"/>
        <v>1997</v>
      </c>
    </row>
    <row r="5921" spans="1:37" x14ac:dyDescent="0.2">
      <c r="A5921" t="s">
        <v>70</v>
      </c>
      <c r="B5921" s="93">
        <v>35504</v>
      </c>
      <c r="C5921">
        <v>-8.8000000000000007</v>
      </c>
      <c r="D5921">
        <v>-22.5</v>
      </c>
      <c r="E5921">
        <f t="shared" si="1162"/>
        <v>-15.65</v>
      </c>
      <c r="F5921" s="106">
        <v>15.5</v>
      </c>
      <c r="G5921" s="107">
        <f t="shared" si="1169"/>
        <v>31.15</v>
      </c>
      <c r="H5921">
        <f t="shared" si="1170"/>
        <v>3</v>
      </c>
      <c r="I5921">
        <f t="shared" si="1171"/>
        <v>1997</v>
      </c>
      <c r="Q5921" t="s">
        <v>72</v>
      </c>
      <c r="R5921" s="93">
        <v>35504</v>
      </c>
      <c r="S5921">
        <v>-12.8</v>
      </c>
      <c r="T5921">
        <v>-29.1</v>
      </c>
      <c r="U5921">
        <f t="shared" si="1163"/>
        <v>-20.950000000000003</v>
      </c>
      <c r="V5921" s="106">
        <v>14.5</v>
      </c>
      <c r="W5921" s="107">
        <f t="shared" si="1172"/>
        <v>35.450000000000003</v>
      </c>
      <c r="X5921">
        <f t="shared" si="1173"/>
        <v>3</v>
      </c>
      <c r="AG5921" s="93">
        <f t="shared" si="1164"/>
        <v>35505</v>
      </c>
      <c r="AH5921" s="107">
        <f t="shared" si="1165"/>
        <v>28.65</v>
      </c>
      <c r="AI5921" s="72">
        <f t="shared" si="1166"/>
        <v>16</v>
      </c>
      <c r="AJ5921">
        <f t="shared" si="1167"/>
        <v>3</v>
      </c>
      <c r="AK5921">
        <f t="shared" si="1168"/>
        <v>1997</v>
      </c>
    </row>
    <row r="5922" spans="1:37" x14ac:dyDescent="0.2">
      <c r="A5922" t="s">
        <v>70</v>
      </c>
      <c r="B5922" s="93">
        <v>35505</v>
      </c>
      <c r="C5922">
        <v>-8.4</v>
      </c>
      <c r="D5922">
        <v>-16.3</v>
      </c>
      <c r="E5922">
        <f t="shared" si="1162"/>
        <v>-12.350000000000001</v>
      </c>
      <c r="F5922" s="106">
        <v>15.5</v>
      </c>
      <c r="G5922" s="107">
        <f t="shared" si="1169"/>
        <v>27.85</v>
      </c>
      <c r="H5922">
        <f t="shared" si="1170"/>
        <v>3</v>
      </c>
      <c r="I5922">
        <f t="shared" si="1171"/>
        <v>1997</v>
      </c>
      <c r="Q5922" t="s">
        <v>72</v>
      </c>
      <c r="R5922" s="93">
        <v>35505</v>
      </c>
      <c r="S5922">
        <v>-10.7</v>
      </c>
      <c r="T5922">
        <v>-19.2</v>
      </c>
      <c r="U5922">
        <f t="shared" si="1163"/>
        <v>-14.95</v>
      </c>
      <c r="V5922" s="106">
        <v>14.5</v>
      </c>
      <c r="W5922" s="107">
        <f t="shared" si="1172"/>
        <v>29.45</v>
      </c>
      <c r="X5922">
        <f t="shared" si="1173"/>
        <v>3</v>
      </c>
      <c r="AG5922" s="93">
        <f t="shared" si="1164"/>
        <v>35506</v>
      </c>
      <c r="AH5922" s="107">
        <f t="shared" si="1165"/>
        <v>29.125</v>
      </c>
      <c r="AI5922" s="72">
        <f t="shared" si="1166"/>
        <v>17</v>
      </c>
      <c r="AJ5922">
        <f t="shared" si="1167"/>
        <v>3</v>
      </c>
      <c r="AK5922">
        <f t="shared" si="1168"/>
        <v>1997</v>
      </c>
    </row>
    <row r="5923" spans="1:37" x14ac:dyDescent="0.2">
      <c r="A5923" t="s">
        <v>70</v>
      </c>
      <c r="B5923" s="93">
        <v>35506</v>
      </c>
      <c r="C5923">
        <v>-7.9</v>
      </c>
      <c r="D5923">
        <v>-18.5</v>
      </c>
      <c r="E5923">
        <f t="shared" si="1162"/>
        <v>-13.2</v>
      </c>
      <c r="F5923" s="106">
        <v>15.5</v>
      </c>
      <c r="G5923" s="107">
        <f t="shared" si="1169"/>
        <v>28.7</v>
      </c>
      <c r="H5923">
        <f t="shared" si="1170"/>
        <v>3</v>
      </c>
      <c r="I5923">
        <f t="shared" si="1171"/>
        <v>1997</v>
      </c>
      <c r="Q5923" t="s">
        <v>72</v>
      </c>
      <c r="R5923" s="93">
        <v>35506</v>
      </c>
      <c r="S5923">
        <v>-8.8000000000000007</v>
      </c>
      <c r="T5923">
        <v>-21.3</v>
      </c>
      <c r="U5923">
        <f t="shared" si="1163"/>
        <v>-15.05</v>
      </c>
      <c r="V5923" s="106">
        <v>14.5</v>
      </c>
      <c r="W5923" s="107">
        <f t="shared" si="1172"/>
        <v>29.55</v>
      </c>
      <c r="X5923">
        <f t="shared" si="1173"/>
        <v>3</v>
      </c>
      <c r="AG5923" s="93">
        <f t="shared" si="1164"/>
        <v>35507</v>
      </c>
      <c r="AH5923" s="107">
        <f t="shared" si="1165"/>
        <v>17.350000000000001</v>
      </c>
      <c r="AI5923" s="72">
        <f t="shared" si="1166"/>
        <v>18</v>
      </c>
      <c r="AJ5923">
        <f t="shared" si="1167"/>
        <v>3</v>
      </c>
      <c r="AK5923">
        <f t="shared" si="1168"/>
        <v>1997</v>
      </c>
    </row>
    <row r="5924" spans="1:37" x14ac:dyDescent="0.2">
      <c r="A5924" t="s">
        <v>70</v>
      </c>
      <c r="B5924" s="93">
        <v>35507</v>
      </c>
      <c r="C5924">
        <v>11.8</v>
      </c>
      <c r="D5924">
        <v>-12.2</v>
      </c>
      <c r="E5924">
        <f t="shared" si="1162"/>
        <v>-0.19999999999999929</v>
      </c>
      <c r="F5924" s="106">
        <v>15.5</v>
      </c>
      <c r="G5924" s="107">
        <f t="shared" si="1169"/>
        <v>15.7</v>
      </c>
      <c r="H5924">
        <f t="shared" si="1170"/>
        <v>3</v>
      </c>
      <c r="I5924">
        <f t="shared" si="1171"/>
        <v>1997</v>
      </c>
      <c r="Q5924" t="s">
        <v>72</v>
      </c>
      <c r="R5924" s="93">
        <v>35507</v>
      </c>
      <c r="S5924">
        <v>4.9000000000000004</v>
      </c>
      <c r="T5924">
        <v>-13.9</v>
      </c>
      <c r="U5924">
        <f t="shared" si="1163"/>
        <v>-4.5</v>
      </c>
      <c r="V5924" s="106">
        <v>14.5</v>
      </c>
      <c r="W5924" s="107">
        <f t="shared" si="1172"/>
        <v>19</v>
      </c>
      <c r="X5924">
        <f t="shared" si="1173"/>
        <v>3</v>
      </c>
      <c r="AG5924" s="93">
        <f t="shared" si="1164"/>
        <v>35508</v>
      </c>
      <c r="AH5924" s="107">
        <f t="shared" si="1165"/>
        <v>10.625</v>
      </c>
      <c r="AI5924" s="72">
        <f t="shared" si="1166"/>
        <v>19</v>
      </c>
      <c r="AJ5924">
        <f t="shared" si="1167"/>
        <v>3</v>
      </c>
      <c r="AK5924">
        <f t="shared" si="1168"/>
        <v>1997</v>
      </c>
    </row>
    <row r="5925" spans="1:37" x14ac:dyDescent="0.2">
      <c r="A5925" t="s">
        <v>70</v>
      </c>
      <c r="B5925" s="93">
        <v>35508</v>
      </c>
      <c r="C5925">
        <v>16.5</v>
      </c>
      <c r="D5925">
        <v>-1.6</v>
      </c>
      <c r="E5925">
        <f t="shared" si="1162"/>
        <v>7.45</v>
      </c>
      <c r="F5925" s="106">
        <v>15.5</v>
      </c>
      <c r="G5925" s="107">
        <f t="shared" si="1169"/>
        <v>8.0500000000000007</v>
      </c>
      <c r="H5925">
        <f t="shared" si="1170"/>
        <v>3</v>
      </c>
      <c r="I5925">
        <f t="shared" si="1171"/>
        <v>1997</v>
      </c>
      <c r="Q5925" t="s">
        <v>72</v>
      </c>
      <c r="R5925" s="93">
        <v>35508</v>
      </c>
      <c r="S5925">
        <v>5.2</v>
      </c>
      <c r="T5925">
        <v>-2.6</v>
      </c>
      <c r="U5925">
        <f t="shared" si="1163"/>
        <v>1.3</v>
      </c>
      <c r="V5925" s="106">
        <v>14.5</v>
      </c>
      <c r="W5925" s="107">
        <f t="shared" si="1172"/>
        <v>13.2</v>
      </c>
      <c r="X5925">
        <f t="shared" si="1173"/>
        <v>3</v>
      </c>
      <c r="AG5925" s="93">
        <f t="shared" si="1164"/>
        <v>35509</v>
      </c>
      <c r="AH5925" s="107">
        <f t="shared" si="1165"/>
        <v>11.6</v>
      </c>
      <c r="AI5925" s="72">
        <f t="shared" si="1166"/>
        <v>20</v>
      </c>
      <c r="AJ5925">
        <f t="shared" si="1167"/>
        <v>3</v>
      </c>
      <c r="AK5925">
        <f t="shared" si="1168"/>
        <v>1997</v>
      </c>
    </row>
    <row r="5926" spans="1:37" x14ac:dyDescent="0.2">
      <c r="A5926" t="s">
        <v>70</v>
      </c>
      <c r="B5926" s="93">
        <v>35509</v>
      </c>
      <c r="C5926">
        <v>11.2</v>
      </c>
      <c r="D5926">
        <v>-1.7</v>
      </c>
      <c r="E5926">
        <f t="shared" si="1162"/>
        <v>4.75</v>
      </c>
      <c r="F5926" s="106">
        <v>15.5</v>
      </c>
      <c r="G5926" s="107">
        <f t="shared" si="1169"/>
        <v>10.75</v>
      </c>
      <c r="H5926">
        <f t="shared" si="1170"/>
        <v>3</v>
      </c>
      <c r="I5926">
        <f t="shared" si="1171"/>
        <v>1997</v>
      </c>
      <c r="Q5926" t="s">
        <v>72</v>
      </c>
      <c r="R5926" s="93">
        <v>35509</v>
      </c>
      <c r="S5926">
        <v>6.1</v>
      </c>
      <c r="T5926">
        <v>-2</v>
      </c>
      <c r="U5926">
        <f t="shared" si="1163"/>
        <v>2.0499999999999998</v>
      </c>
      <c r="V5926" s="106">
        <v>14.5</v>
      </c>
      <c r="W5926" s="107">
        <f t="shared" si="1172"/>
        <v>12.45</v>
      </c>
      <c r="X5926">
        <f t="shared" si="1173"/>
        <v>3</v>
      </c>
      <c r="AG5926" s="93">
        <f t="shared" si="1164"/>
        <v>35510</v>
      </c>
      <c r="AH5926" s="107">
        <f t="shared" si="1165"/>
        <v>14.525</v>
      </c>
      <c r="AI5926" s="72">
        <f t="shared" si="1166"/>
        <v>21</v>
      </c>
      <c r="AJ5926">
        <f t="shared" si="1167"/>
        <v>3</v>
      </c>
      <c r="AK5926">
        <f t="shared" si="1168"/>
        <v>1997</v>
      </c>
    </row>
    <row r="5927" spans="1:37" x14ac:dyDescent="0.2">
      <c r="A5927" t="s">
        <v>70</v>
      </c>
      <c r="B5927" s="93">
        <v>35510</v>
      </c>
      <c r="C5927">
        <v>7.5</v>
      </c>
      <c r="D5927">
        <v>-3.6</v>
      </c>
      <c r="E5927">
        <f t="shared" si="1162"/>
        <v>1.95</v>
      </c>
      <c r="F5927" s="106">
        <v>15.5</v>
      </c>
      <c r="G5927" s="107">
        <f t="shared" si="1169"/>
        <v>13.55</v>
      </c>
      <c r="H5927">
        <f t="shared" si="1170"/>
        <v>3</v>
      </c>
      <c r="I5927">
        <f t="shared" si="1171"/>
        <v>1997</v>
      </c>
      <c r="Q5927" t="s">
        <v>72</v>
      </c>
      <c r="R5927" s="93">
        <v>35510</v>
      </c>
      <c r="S5927">
        <v>4.8</v>
      </c>
      <c r="T5927">
        <v>-6.8</v>
      </c>
      <c r="U5927">
        <f t="shared" si="1163"/>
        <v>-1</v>
      </c>
      <c r="V5927" s="106">
        <v>14.5</v>
      </c>
      <c r="W5927" s="107">
        <f t="shared" si="1172"/>
        <v>15.5</v>
      </c>
      <c r="X5927">
        <f t="shared" si="1173"/>
        <v>3</v>
      </c>
      <c r="AG5927" s="93">
        <f t="shared" si="1164"/>
        <v>35511</v>
      </c>
      <c r="AH5927" s="107">
        <f t="shared" si="1165"/>
        <v>14.574999999999999</v>
      </c>
      <c r="AI5927" s="72">
        <f t="shared" si="1166"/>
        <v>22</v>
      </c>
      <c r="AJ5927">
        <f t="shared" si="1167"/>
        <v>3</v>
      </c>
      <c r="AK5927">
        <f t="shared" si="1168"/>
        <v>1997</v>
      </c>
    </row>
    <row r="5928" spans="1:37" x14ac:dyDescent="0.2">
      <c r="A5928" t="s">
        <v>70</v>
      </c>
      <c r="B5928" s="93">
        <v>35511</v>
      </c>
      <c r="C5928">
        <v>6.8</v>
      </c>
      <c r="D5928">
        <v>-2.9</v>
      </c>
      <c r="E5928">
        <f t="shared" si="1162"/>
        <v>1.95</v>
      </c>
      <c r="F5928" s="106">
        <v>15.5</v>
      </c>
      <c r="G5928" s="107">
        <f t="shared" si="1169"/>
        <v>13.55</v>
      </c>
      <c r="H5928">
        <f t="shared" si="1170"/>
        <v>3</v>
      </c>
      <c r="I5928">
        <f t="shared" si="1171"/>
        <v>1997</v>
      </c>
      <c r="Q5928" t="s">
        <v>72</v>
      </c>
      <c r="R5928" s="93">
        <v>35511</v>
      </c>
      <c r="S5928">
        <v>3.9</v>
      </c>
      <c r="T5928">
        <v>-6.1</v>
      </c>
      <c r="U5928">
        <f t="shared" si="1163"/>
        <v>-1.0999999999999999</v>
      </c>
      <c r="V5928" s="106">
        <v>14.5</v>
      </c>
      <c r="W5928" s="107">
        <f t="shared" si="1172"/>
        <v>15.6</v>
      </c>
      <c r="X5928">
        <f t="shared" si="1173"/>
        <v>3</v>
      </c>
      <c r="AG5928" s="93">
        <f t="shared" si="1164"/>
        <v>35512</v>
      </c>
      <c r="AH5928" s="107">
        <f t="shared" si="1165"/>
        <v>14.7</v>
      </c>
      <c r="AI5928" s="72">
        <f t="shared" si="1166"/>
        <v>23</v>
      </c>
      <c r="AJ5928">
        <f t="shared" si="1167"/>
        <v>3</v>
      </c>
      <c r="AK5928">
        <f t="shared" si="1168"/>
        <v>1997</v>
      </c>
    </row>
    <row r="5929" spans="1:37" x14ac:dyDescent="0.2">
      <c r="A5929" t="s">
        <v>70</v>
      </c>
      <c r="B5929" s="93">
        <v>35512</v>
      </c>
      <c r="C5929">
        <v>5.8</v>
      </c>
      <c r="D5929">
        <v>-4.3</v>
      </c>
      <c r="E5929">
        <f t="shared" si="1162"/>
        <v>0.75</v>
      </c>
      <c r="F5929" s="106">
        <v>15.5</v>
      </c>
      <c r="G5929" s="107">
        <f t="shared" si="1169"/>
        <v>14.75</v>
      </c>
      <c r="H5929">
        <f t="shared" si="1170"/>
        <v>3</v>
      </c>
      <c r="I5929">
        <f t="shared" si="1171"/>
        <v>1997</v>
      </c>
      <c r="Q5929" t="s">
        <v>72</v>
      </c>
      <c r="R5929" s="93">
        <v>35512</v>
      </c>
      <c r="S5929">
        <v>4</v>
      </c>
      <c r="T5929">
        <v>-4.3</v>
      </c>
      <c r="U5929">
        <f t="shared" si="1163"/>
        <v>-0.14999999999999991</v>
      </c>
      <c r="V5929" s="106">
        <v>14.5</v>
      </c>
      <c r="W5929" s="107">
        <f t="shared" si="1172"/>
        <v>14.65</v>
      </c>
      <c r="X5929">
        <f t="shared" si="1173"/>
        <v>3</v>
      </c>
      <c r="AG5929" s="93">
        <f t="shared" si="1164"/>
        <v>35513</v>
      </c>
      <c r="AH5929" s="107">
        <f t="shared" si="1165"/>
        <v>14.675000000000001</v>
      </c>
      <c r="AI5929" s="72">
        <f t="shared" si="1166"/>
        <v>24</v>
      </c>
      <c r="AJ5929">
        <f t="shared" si="1167"/>
        <v>3</v>
      </c>
      <c r="AK5929">
        <f t="shared" si="1168"/>
        <v>1997</v>
      </c>
    </row>
    <row r="5930" spans="1:37" x14ac:dyDescent="0.2">
      <c r="A5930" t="s">
        <v>70</v>
      </c>
      <c r="B5930" s="93">
        <v>35513</v>
      </c>
      <c r="C5930">
        <v>9</v>
      </c>
      <c r="D5930">
        <v>-6</v>
      </c>
      <c r="E5930">
        <f t="shared" si="1162"/>
        <v>1.5</v>
      </c>
      <c r="F5930" s="106">
        <v>15.5</v>
      </c>
      <c r="G5930" s="107">
        <f t="shared" si="1169"/>
        <v>14</v>
      </c>
      <c r="H5930">
        <f t="shared" si="1170"/>
        <v>3</v>
      </c>
      <c r="I5930">
        <f t="shared" si="1171"/>
        <v>1997</v>
      </c>
      <c r="Q5930" t="s">
        <v>72</v>
      </c>
      <c r="R5930" s="93">
        <v>35513</v>
      </c>
      <c r="S5930">
        <v>2.2000000000000002</v>
      </c>
      <c r="T5930">
        <v>-3.9</v>
      </c>
      <c r="U5930">
        <f t="shared" si="1163"/>
        <v>-0.84999999999999987</v>
      </c>
      <c r="V5930" s="106">
        <v>14.5</v>
      </c>
      <c r="W5930" s="107">
        <f t="shared" si="1172"/>
        <v>15.35</v>
      </c>
      <c r="X5930">
        <f t="shared" si="1173"/>
        <v>3</v>
      </c>
      <c r="AG5930" s="93">
        <f t="shared" si="1164"/>
        <v>35514</v>
      </c>
      <c r="AH5930" s="107">
        <f t="shared" si="1165"/>
        <v>6.7749999999999995</v>
      </c>
      <c r="AI5930" s="72">
        <f t="shared" si="1166"/>
        <v>25</v>
      </c>
      <c r="AJ5930">
        <f t="shared" si="1167"/>
        <v>3</v>
      </c>
      <c r="AK5930">
        <f t="shared" si="1168"/>
        <v>1997</v>
      </c>
    </row>
    <row r="5931" spans="1:37" x14ac:dyDescent="0.2">
      <c r="A5931" t="s">
        <v>70</v>
      </c>
      <c r="B5931" s="93">
        <v>35514</v>
      </c>
      <c r="C5931">
        <v>17.8</v>
      </c>
      <c r="D5931">
        <v>5</v>
      </c>
      <c r="E5931">
        <f t="shared" si="1162"/>
        <v>11.4</v>
      </c>
      <c r="F5931" s="106">
        <v>15.5</v>
      </c>
      <c r="G5931" s="107">
        <f t="shared" si="1169"/>
        <v>4.0999999999999996</v>
      </c>
      <c r="H5931">
        <f t="shared" si="1170"/>
        <v>3</v>
      </c>
      <c r="I5931">
        <f t="shared" si="1171"/>
        <v>1997</v>
      </c>
      <c r="Q5931" t="s">
        <v>72</v>
      </c>
      <c r="R5931" s="93">
        <v>35514</v>
      </c>
      <c r="S5931">
        <v>11.5</v>
      </c>
      <c r="T5931">
        <v>-1.4</v>
      </c>
      <c r="U5931">
        <f t="shared" si="1163"/>
        <v>5.05</v>
      </c>
      <c r="V5931" s="106">
        <v>14.5</v>
      </c>
      <c r="W5931" s="107">
        <f t="shared" si="1172"/>
        <v>9.4499999999999993</v>
      </c>
      <c r="X5931">
        <f t="shared" si="1173"/>
        <v>3</v>
      </c>
      <c r="AG5931" s="93">
        <f t="shared" si="1164"/>
        <v>35515</v>
      </c>
      <c r="AH5931" s="107">
        <f t="shared" si="1165"/>
        <v>11.425000000000001</v>
      </c>
      <c r="AI5931" s="72">
        <f t="shared" si="1166"/>
        <v>26</v>
      </c>
      <c r="AJ5931">
        <f t="shared" si="1167"/>
        <v>3</v>
      </c>
      <c r="AK5931">
        <f t="shared" si="1168"/>
        <v>1997</v>
      </c>
    </row>
    <row r="5932" spans="1:37" x14ac:dyDescent="0.2">
      <c r="A5932" t="s">
        <v>70</v>
      </c>
      <c r="B5932" s="93">
        <v>35515</v>
      </c>
      <c r="C5932">
        <v>10.7</v>
      </c>
      <c r="D5932">
        <v>-1</v>
      </c>
      <c r="E5932">
        <f t="shared" si="1162"/>
        <v>4.8499999999999996</v>
      </c>
      <c r="F5932" s="106">
        <v>15.5</v>
      </c>
      <c r="G5932" s="107">
        <f t="shared" si="1169"/>
        <v>10.65</v>
      </c>
      <c r="H5932">
        <f t="shared" si="1170"/>
        <v>3</v>
      </c>
      <c r="I5932">
        <f t="shared" si="1171"/>
        <v>1997</v>
      </c>
      <c r="Q5932" t="s">
        <v>72</v>
      </c>
      <c r="R5932" s="93">
        <v>35515</v>
      </c>
      <c r="S5932">
        <v>5.6</v>
      </c>
      <c r="T5932">
        <v>-1</v>
      </c>
      <c r="U5932">
        <f t="shared" si="1163"/>
        <v>2.2999999999999998</v>
      </c>
      <c r="V5932" s="106">
        <v>14.5</v>
      </c>
      <c r="W5932" s="107">
        <f t="shared" si="1172"/>
        <v>12.2</v>
      </c>
      <c r="X5932">
        <f t="shared" si="1173"/>
        <v>3</v>
      </c>
      <c r="AG5932" s="93">
        <f t="shared" si="1164"/>
        <v>35516</v>
      </c>
      <c r="AH5932" s="107">
        <f t="shared" si="1165"/>
        <v>13.05</v>
      </c>
      <c r="AI5932" s="72">
        <f t="shared" si="1166"/>
        <v>27</v>
      </c>
      <c r="AJ5932">
        <f t="shared" si="1167"/>
        <v>3</v>
      </c>
      <c r="AK5932">
        <f t="shared" si="1168"/>
        <v>1997</v>
      </c>
    </row>
    <row r="5933" spans="1:37" x14ac:dyDescent="0.2">
      <c r="A5933" t="s">
        <v>70</v>
      </c>
      <c r="B5933" s="93">
        <v>35516</v>
      </c>
      <c r="C5933">
        <v>9.5</v>
      </c>
      <c r="D5933">
        <v>-2.8</v>
      </c>
      <c r="E5933">
        <f t="shared" si="1162"/>
        <v>3.35</v>
      </c>
      <c r="F5933" s="106">
        <v>15.5</v>
      </c>
      <c r="G5933" s="107">
        <f t="shared" si="1169"/>
        <v>12.15</v>
      </c>
      <c r="H5933">
        <f t="shared" si="1170"/>
        <v>3</v>
      </c>
      <c r="I5933">
        <f t="shared" si="1171"/>
        <v>1997</v>
      </c>
      <c r="Q5933" t="s">
        <v>72</v>
      </c>
      <c r="R5933" s="93">
        <v>35516</v>
      </c>
      <c r="S5933">
        <v>5.7</v>
      </c>
      <c r="T5933">
        <v>-4.5999999999999996</v>
      </c>
      <c r="U5933">
        <f t="shared" si="1163"/>
        <v>0.55000000000000027</v>
      </c>
      <c r="V5933" s="106">
        <v>14.5</v>
      </c>
      <c r="W5933" s="107">
        <f t="shared" si="1172"/>
        <v>13.95</v>
      </c>
      <c r="X5933">
        <f t="shared" si="1173"/>
        <v>3</v>
      </c>
      <c r="AG5933" s="93">
        <f t="shared" si="1164"/>
        <v>35517</v>
      </c>
      <c r="AH5933" s="107">
        <f t="shared" si="1165"/>
        <v>13.35</v>
      </c>
      <c r="AI5933" s="72">
        <f t="shared" si="1166"/>
        <v>28</v>
      </c>
      <c r="AJ5933">
        <f t="shared" si="1167"/>
        <v>3</v>
      </c>
      <c r="AK5933">
        <f t="shared" si="1168"/>
        <v>1997</v>
      </c>
    </row>
    <row r="5934" spans="1:37" x14ac:dyDescent="0.2">
      <c r="A5934" t="s">
        <v>70</v>
      </c>
      <c r="B5934" s="93">
        <v>35517</v>
      </c>
      <c r="C5934">
        <v>7.7</v>
      </c>
      <c r="D5934">
        <v>-3.2</v>
      </c>
      <c r="E5934">
        <f t="shared" si="1162"/>
        <v>2.25</v>
      </c>
      <c r="F5934" s="106">
        <v>15.5</v>
      </c>
      <c r="G5934" s="107">
        <f t="shared" si="1169"/>
        <v>13.25</v>
      </c>
      <c r="H5934">
        <f t="shared" si="1170"/>
        <v>3</v>
      </c>
      <c r="I5934">
        <f t="shared" si="1171"/>
        <v>1997</v>
      </c>
      <c r="Q5934" t="s">
        <v>72</v>
      </c>
      <c r="R5934" s="93">
        <v>35517</v>
      </c>
      <c r="S5934">
        <v>4.7</v>
      </c>
      <c r="T5934">
        <v>-2.6</v>
      </c>
      <c r="U5934">
        <f t="shared" si="1163"/>
        <v>1.05</v>
      </c>
      <c r="V5934" s="106">
        <v>14.5</v>
      </c>
      <c r="W5934" s="107">
        <f t="shared" si="1172"/>
        <v>13.45</v>
      </c>
      <c r="X5934">
        <f t="shared" si="1173"/>
        <v>3</v>
      </c>
      <c r="AG5934" s="93">
        <f t="shared" si="1164"/>
        <v>35518</v>
      </c>
      <c r="AH5934" s="107">
        <f t="shared" si="1165"/>
        <v>13.3</v>
      </c>
      <c r="AI5934" s="72">
        <f t="shared" si="1166"/>
        <v>29</v>
      </c>
      <c r="AJ5934">
        <f t="shared" si="1167"/>
        <v>3</v>
      </c>
      <c r="AK5934">
        <f t="shared" si="1168"/>
        <v>1997</v>
      </c>
    </row>
    <row r="5935" spans="1:37" x14ac:dyDescent="0.2">
      <c r="A5935" t="s">
        <v>70</v>
      </c>
      <c r="B5935" s="93">
        <v>35518</v>
      </c>
      <c r="C5935">
        <v>10.5</v>
      </c>
      <c r="D5935">
        <v>-4.9000000000000004</v>
      </c>
      <c r="E5935">
        <f t="shared" si="1162"/>
        <v>2.8</v>
      </c>
      <c r="F5935" s="106">
        <v>15.5</v>
      </c>
      <c r="G5935" s="107">
        <f t="shared" si="1169"/>
        <v>12.7</v>
      </c>
      <c r="H5935">
        <f t="shared" si="1170"/>
        <v>3</v>
      </c>
      <c r="I5935">
        <f t="shared" si="1171"/>
        <v>1997</v>
      </c>
      <c r="Q5935" t="s">
        <v>72</v>
      </c>
      <c r="R5935" s="93">
        <v>35518</v>
      </c>
      <c r="S5935">
        <v>6</v>
      </c>
      <c r="T5935">
        <v>-4.8</v>
      </c>
      <c r="U5935">
        <f t="shared" si="1163"/>
        <v>0.60000000000000009</v>
      </c>
      <c r="V5935" s="106">
        <v>14.5</v>
      </c>
      <c r="W5935" s="107">
        <f t="shared" si="1172"/>
        <v>13.9</v>
      </c>
      <c r="X5935">
        <f t="shared" si="1173"/>
        <v>3</v>
      </c>
      <c r="AG5935" s="93">
        <f t="shared" si="1164"/>
        <v>35519</v>
      </c>
      <c r="AH5935" s="107">
        <f t="shared" si="1165"/>
        <v>10.3</v>
      </c>
      <c r="AI5935" s="72">
        <f t="shared" si="1166"/>
        <v>30</v>
      </c>
      <c r="AJ5935">
        <f t="shared" si="1167"/>
        <v>3</v>
      </c>
      <c r="AK5935">
        <f t="shared" si="1168"/>
        <v>1997</v>
      </c>
    </row>
    <row r="5936" spans="1:37" x14ac:dyDescent="0.2">
      <c r="A5936" t="s">
        <v>70</v>
      </c>
      <c r="B5936" s="93">
        <v>35519</v>
      </c>
      <c r="C5936">
        <v>13.2</v>
      </c>
      <c r="D5936">
        <v>0.9</v>
      </c>
      <c r="E5936">
        <f t="shared" si="1162"/>
        <v>7.05</v>
      </c>
      <c r="F5936" s="106">
        <v>15.5</v>
      </c>
      <c r="G5936" s="107">
        <f t="shared" si="1169"/>
        <v>8.4499999999999993</v>
      </c>
      <c r="H5936">
        <f t="shared" si="1170"/>
        <v>3</v>
      </c>
      <c r="I5936">
        <f t="shared" si="1171"/>
        <v>1997</v>
      </c>
      <c r="Q5936" t="s">
        <v>72</v>
      </c>
      <c r="R5936" s="93">
        <v>35519</v>
      </c>
      <c r="S5936">
        <v>9</v>
      </c>
      <c r="T5936">
        <v>-4.3</v>
      </c>
      <c r="U5936">
        <f t="shared" si="1163"/>
        <v>2.35</v>
      </c>
      <c r="V5936" s="106">
        <v>14.5</v>
      </c>
      <c r="W5936" s="107">
        <f t="shared" si="1172"/>
        <v>12.15</v>
      </c>
      <c r="X5936">
        <f t="shared" si="1173"/>
        <v>3</v>
      </c>
      <c r="AG5936" s="93">
        <f t="shared" si="1164"/>
        <v>35520</v>
      </c>
      <c r="AH5936" s="107">
        <f t="shared" si="1165"/>
        <v>10.025</v>
      </c>
      <c r="AI5936" s="72">
        <f t="shared" si="1166"/>
        <v>31</v>
      </c>
      <c r="AJ5936">
        <f t="shared" si="1167"/>
        <v>3</v>
      </c>
      <c r="AK5936">
        <f t="shared" si="1168"/>
        <v>1997</v>
      </c>
    </row>
    <row r="5937" spans="1:37" x14ac:dyDescent="0.2">
      <c r="A5937" t="s">
        <v>70</v>
      </c>
      <c r="B5937" s="93">
        <v>35520</v>
      </c>
      <c r="C5937">
        <v>9.8000000000000007</v>
      </c>
      <c r="D5937">
        <v>0.2</v>
      </c>
      <c r="E5937">
        <f t="shared" si="1162"/>
        <v>5</v>
      </c>
      <c r="F5937" s="106">
        <v>15.5</v>
      </c>
      <c r="G5937" s="107">
        <f t="shared" si="1169"/>
        <v>10.5</v>
      </c>
      <c r="H5937">
        <f t="shared" si="1170"/>
        <v>3</v>
      </c>
      <c r="I5937">
        <f t="shared" si="1171"/>
        <v>1997</v>
      </c>
      <c r="Q5937" t="s">
        <v>72</v>
      </c>
      <c r="R5937" s="93">
        <v>35520</v>
      </c>
      <c r="S5937">
        <v>9.1</v>
      </c>
      <c r="T5937">
        <v>0.8</v>
      </c>
      <c r="U5937">
        <f t="shared" si="1163"/>
        <v>4.95</v>
      </c>
      <c r="V5937" s="106">
        <v>14.5</v>
      </c>
      <c r="W5937" s="107">
        <f t="shared" si="1172"/>
        <v>9.5500000000000007</v>
      </c>
      <c r="X5937">
        <f t="shared" si="1173"/>
        <v>3</v>
      </c>
      <c r="AG5937" s="93">
        <f t="shared" si="1164"/>
        <v>35521</v>
      </c>
      <c r="AH5937" s="107">
        <f t="shared" si="1165"/>
        <v>16.05</v>
      </c>
      <c r="AI5937" s="72">
        <f t="shared" si="1166"/>
        <v>1</v>
      </c>
      <c r="AJ5937">
        <f t="shared" si="1167"/>
        <v>4</v>
      </c>
      <c r="AK5937">
        <f t="shared" si="1168"/>
        <v>1997</v>
      </c>
    </row>
    <row r="5938" spans="1:37" x14ac:dyDescent="0.2">
      <c r="A5938" t="s">
        <v>70</v>
      </c>
      <c r="B5938" s="93">
        <v>35521</v>
      </c>
      <c r="C5938">
        <v>5.7</v>
      </c>
      <c r="D5938">
        <v>-5.8</v>
      </c>
      <c r="E5938">
        <f t="shared" si="1162"/>
        <v>-4.9999999999999822E-2</v>
      </c>
      <c r="F5938" s="106">
        <v>15.5</v>
      </c>
      <c r="G5938" s="107">
        <f t="shared" si="1169"/>
        <v>15.55</v>
      </c>
      <c r="H5938">
        <f t="shared" si="1170"/>
        <v>4</v>
      </c>
      <c r="I5938">
        <f t="shared" si="1171"/>
        <v>1997</v>
      </c>
      <c r="Q5938" t="s">
        <v>72</v>
      </c>
      <c r="R5938" s="93">
        <v>35521</v>
      </c>
      <c r="S5938">
        <v>1.1000000000000001</v>
      </c>
      <c r="T5938">
        <v>-5.2</v>
      </c>
      <c r="U5938">
        <f t="shared" si="1163"/>
        <v>-2.0499999999999998</v>
      </c>
      <c r="V5938" s="106">
        <v>14.5</v>
      </c>
      <c r="W5938" s="107">
        <f t="shared" si="1172"/>
        <v>16.55</v>
      </c>
      <c r="X5938">
        <f t="shared" si="1173"/>
        <v>4</v>
      </c>
      <c r="AG5938" s="93">
        <f t="shared" si="1164"/>
        <v>35522</v>
      </c>
      <c r="AH5938" s="107">
        <f t="shared" si="1165"/>
        <v>13.350000000000001</v>
      </c>
      <c r="AI5938" s="72">
        <f t="shared" si="1166"/>
        <v>2</v>
      </c>
      <c r="AJ5938">
        <f t="shared" si="1167"/>
        <v>4</v>
      </c>
      <c r="AK5938">
        <f t="shared" si="1168"/>
        <v>1997</v>
      </c>
    </row>
    <row r="5939" spans="1:37" x14ac:dyDescent="0.2">
      <c r="A5939" t="s">
        <v>70</v>
      </c>
      <c r="B5939" s="93">
        <v>35522</v>
      </c>
      <c r="C5939">
        <v>16.3</v>
      </c>
      <c r="D5939">
        <v>-6.5</v>
      </c>
      <c r="E5939">
        <f t="shared" si="1162"/>
        <v>4.9000000000000004</v>
      </c>
      <c r="F5939" s="106">
        <v>15.5</v>
      </c>
      <c r="G5939" s="107">
        <f t="shared" si="1169"/>
        <v>10.6</v>
      </c>
      <c r="H5939">
        <f t="shared" si="1170"/>
        <v>4</v>
      </c>
      <c r="I5939">
        <f t="shared" si="1171"/>
        <v>1997</v>
      </c>
      <c r="Q5939" t="s">
        <v>72</v>
      </c>
      <c r="R5939" s="93">
        <v>35522</v>
      </c>
      <c r="S5939">
        <v>5.4</v>
      </c>
      <c r="T5939">
        <v>-8.6</v>
      </c>
      <c r="U5939">
        <f t="shared" si="1163"/>
        <v>-1.5999999999999996</v>
      </c>
      <c r="V5939" s="106">
        <v>14.5</v>
      </c>
      <c r="W5939" s="107">
        <f t="shared" si="1172"/>
        <v>16.100000000000001</v>
      </c>
      <c r="X5939">
        <f t="shared" si="1173"/>
        <v>4</v>
      </c>
      <c r="AG5939" s="93">
        <f t="shared" si="1164"/>
        <v>35523</v>
      </c>
      <c r="AH5939" s="107">
        <f t="shared" si="1165"/>
        <v>13.85</v>
      </c>
      <c r="AI5939" s="72">
        <f t="shared" si="1166"/>
        <v>3</v>
      </c>
      <c r="AJ5939">
        <f t="shared" si="1167"/>
        <v>4</v>
      </c>
      <c r="AK5939">
        <f t="shared" si="1168"/>
        <v>1997</v>
      </c>
    </row>
    <row r="5940" spans="1:37" x14ac:dyDescent="0.2">
      <c r="A5940" t="s">
        <v>70</v>
      </c>
      <c r="B5940" s="93">
        <v>35523</v>
      </c>
      <c r="C5940">
        <v>9.3000000000000007</v>
      </c>
      <c r="D5940">
        <v>-6.1</v>
      </c>
      <c r="E5940">
        <f t="shared" si="1162"/>
        <v>1.6000000000000005</v>
      </c>
      <c r="F5940" s="106">
        <v>15.5</v>
      </c>
      <c r="G5940" s="107">
        <f t="shared" si="1169"/>
        <v>13.899999999999999</v>
      </c>
      <c r="H5940">
        <f t="shared" si="1170"/>
        <v>4</v>
      </c>
      <c r="I5940">
        <f t="shared" si="1171"/>
        <v>1997</v>
      </c>
      <c r="Q5940" t="s">
        <v>72</v>
      </c>
      <c r="R5940" s="93">
        <v>35523</v>
      </c>
      <c r="S5940">
        <v>6.8</v>
      </c>
      <c r="T5940">
        <v>-5.4</v>
      </c>
      <c r="U5940">
        <f t="shared" si="1163"/>
        <v>0.69999999999999973</v>
      </c>
      <c r="V5940" s="106">
        <v>14.5</v>
      </c>
      <c r="W5940" s="107">
        <f t="shared" si="1172"/>
        <v>13.8</v>
      </c>
      <c r="X5940">
        <f t="shared" si="1173"/>
        <v>4</v>
      </c>
      <c r="AG5940" s="93">
        <f t="shared" si="1164"/>
        <v>35524</v>
      </c>
      <c r="AH5940" s="107">
        <f t="shared" si="1165"/>
        <v>21.35</v>
      </c>
      <c r="AI5940" s="72">
        <f t="shared" si="1166"/>
        <v>4</v>
      </c>
      <c r="AJ5940">
        <f t="shared" si="1167"/>
        <v>4</v>
      </c>
      <c r="AK5940">
        <f t="shared" si="1168"/>
        <v>1997</v>
      </c>
    </row>
    <row r="5941" spans="1:37" x14ac:dyDescent="0.2">
      <c r="A5941" t="s">
        <v>70</v>
      </c>
      <c r="B5941" s="93">
        <v>35524</v>
      </c>
      <c r="C5941">
        <v>-2</v>
      </c>
      <c r="D5941">
        <v>-9.8000000000000007</v>
      </c>
      <c r="E5941">
        <f t="shared" si="1162"/>
        <v>-5.9</v>
      </c>
      <c r="F5941" s="106">
        <v>15.5</v>
      </c>
      <c r="G5941" s="107">
        <f t="shared" si="1169"/>
        <v>21.4</v>
      </c>
      <c r="H5941">
        <f t="shared" si="1170"/>
        <v>4</v>
      </c>
      <c r="I5941">
        <f t="shared" si="1171"/>
        <v>1997</v>
      </c>
      <c r="Q5941" t="s">
        <v>72</v>
      </c>
      <c r="R5941" s="93">
        <v>35524</v>
      </c>
      <c r="S5941">
        <v>-4.3</v>
      </c>
      <c r="T5941">
        <v>-9.3000000000000007</v>
      </c>
      <c r="U5941">
        <f t="shared" si="1163"/>
        <v>-6.8000000000000007</v>
      </c>
      <c r="V5941" s="106">
        <v>14.5</v>
      </c>
      <c r="W5941" s="107">
        <f t="shared" si="1172"/>
        <v>21.3</v>
      </c>
      <c r="X5941">
        <f t="shared" si="1173"/>
        <v>4</v>
      </c>
      <c r="AG5941" s="93">
        <f t="shared" si="1164"/>
        <v>35525</v>
      </c>
      <c r="AH5941" s="107">
        <f t="shared" si="1165"/>
        <v>21.5</v>
      </c>
      <c r="AI5941" s="72">
        <f t="shared" si="1166"/>
        <v>5</v>
      </c>
      <c r="AJ5941">
        <f t="shared" si="1167"/>
        <v>4</v>
      </c>
      <c r="AK5941">
        <f t="shared" si="1168"/>
        <v>1997</v>
      </c>
    </row>
    <row r="5942" spans="1:37" x14ac:dyDescent="0.2">
      <c r="A5942" t="s">
        <v>70</v>
      </c>
      <c r="B5942" s="93">
        <v>35525</v>
      </c>
      <c r="C5942">
        <v>1.2</v>
      </c>
      <c r="D5942">
        <v>-12.2</v>
      </c>
      <c r="E5942">
        <f t="shared" si="1162"/>
        <v>-5.5</v>
      </c>
      <c r="F5942" s="106">
        <v>15.5</v>
      </c>
      <c r="G5942" s="107">
        <f t="shared" si="1169"/>
        <v>21</v>
      </c>
      <c r="H5942">
        <f t="shared" si="1170"/>
        <v>4</v>
      </c>
      <c r="I5942">
        <f t="shared" si="1171"/>
        <v>1997</v>
      </c>
      <c r="Q5942" t="s">
        <v>72</v>
      </c>
      <c r="R5942" s="93">
        <v>35525</v>
      </c>
      <c r="S5942">
        <v>-3.2</v>
      </c>
      <c r="T5942">
        <v>-11.8</v>
      </c>
      <c r="U5942">
        <f t="shared" si="1163"/>
        <v>-7.5</v>
      </c>
      <c r="V5942" s="106">
        <v>14.5</v>
      </c>
      <c r="W5942" s="107">
        <f t="shared" si="1172"/>
        <v>22</v>
      </c>
      <c r="X5942">
        <f t="shared" si="1173"/>
        <v>4</v>
      </c>
      <c r="AG5942" s="93">
        <f t="shared" si="1164"/>
        <v>35526</v>
      </c>
      <c r="AH5942" s="107">
        <f t="shared" si="1165"/>
        <v>23.524999999999999</v>
      </c>
      <c r="AI5942" s="72">
        <f t="shared" si="1166"/>
        <v>6</v>
      </c>
      <c r="AJ5942">
        <f t="shared" si="1167"/>
        <v>4</v>
      </c>
      <c r="AK5942">
        <f t="shared" si="1168"/>
        <v>1997</v>
      </c>
    </row>
    <row r="5943" spans="1:37" x14ac:dyDescent="0.2">
      <c r="A5943" t="s">
        <v>70</v>
      </c>
      <c r="B5943" s="93">
        <v>35526</v>
      </c>
      <c r="C5943">
        <v>-2.8</v>
      </c>
      <c r="D5943">
        <v>-12.2</v>
      </c>
      <c r="E5943">
        <f t="shared" si="1162"/>
        <v>-7.5</v>
      </c>
      <c r="F5943" s="106">
        <v>15.5</v>
      </c>
      <c r="G5943" s="107">
        <f t="shared" si="1169"/>
        <v>23</v>
      </c>
      <c r="H5943">
        <f t="shared" si="1170"/>
        <v>4</v>
      </c>
      <c r="I5943">
        <f t="shared" si="1171"/>
        <v>1997</v>
      </c>
      <c r="Q5943" t="s">
        <v>72</v>
      </c>
      <c r="R5943" s="93">
        <v>35526</v>
      </c>
      <c r="S5943">
        <v>-5.2</v>
      </c>
      <c r="T5943">
        <v>-13.9</v>
      </c>
      <c r="U5943">
        <f t="shared" si="1163"/>
        <v>-9.5500000000000007</v>
      </c>
      <c r="V5943" s="106">
        <v>14.5</v>
      </c>
      <c r="W5943" s="107">
        <f t="shared" si="1172"/>
        <v>24.05</v>
      </c>
      <c r="X5943">
        <f t="shared" si="1173"/>
        <v>4</v>
      </c>
      <c r="AG5943" s="93">
        <f t="shared" si="1164"/>
        <v>35527</v>
      </c>
      <c r="AH5943" s="107">
        <f t="shared" si="1165"/>
        <v>24.875</v>
      </c>
      <c r="AI5943" s="72">
        <f t="shared" si="1166"/>
        <v>7</v>
      </c>
      <c r="AJ5943">
        <f t="shared" si="1167"/>
        <v>4</v>
      </c>
      <c r="AK5943">
        <f t="shared" si="1168"/>
        <v>1997</v>
      </c>
    </row>
    <row r="5944" spans="1:37" x14ac:dyDescent="0.2">
      <c r="A5944" t="s">
        <v>70</v>
      </c>
      <c r="B5944" s="93">
        <v>35527</v>
      </c>
      <c r="C5944">
        <v>-6.1</v>
      </c>
      <c r="D5944">
        <v>-12.8</v>
      </c>
      <c r="E5944">
        <f t="shared" si="1162"/>
        <v>-9.4499999999999993</v>
      </c>
      <c r="F5944" s="106">
        <v>15.5</v>
      </c>
      <c r="G5944" s="107">
        <f t="shared" si="1169"/>
        <v>24.95</v>
      </c>
      <c r="H5944">
        <f t="shared" si="1170"/>
        <v>4</v>
      </c>
      <c r="I5944">
        <f t="shared" si="1171"/>
        <v>1997</v>
      </c>
      <c r="Q5944" t="s">
        <v>72</v>
      </c>
      <c r="R5944" s="93">
        <v>35527</v>
      </c>
      <c r="S5944">
        <v>-7.8</v>
      </c>
      <c r="T5944">
        <v>-12.8</v>
      </c>
      <c r="U5944">
        <f t="shared" si="1163"/>
        <v>-10.3</v>
      </c>
      <c r="V5944" s="106">
        <v>14.5</v>
      </c>
      <c r="W5944" s="107">
        <f t="shared" si="1172"/>
        <v>24.8</v>
      </c>
      <c r="X5944">
        <f t="shared" si="1173"/>
        <v>4</v>
      </c>
      <c r="AG5944" s="93">
        <f t="shared" si="1164"/>
        <v>35528</v>
      </c>
      <c r="AH5944" s="107">
        <f t="shared" si="1165"/>
        <v>24</v>
      </c>
      <c r="AI5944" s="72">
        <f t="shared" si="1166"/>
        <v>8</v>
      </c>
      <c r="AJ5944">
        <f t="shared" si="1167"/>
        <v>4</v>
      </c>
      <c r="AK5944">
        <f t="shared" si="1168"/>
        <v>1997</v>
      </c>
    </row>
    <row r="5945" spans="1:37" x14ac:dyDescent="0.2">
      <c r="A5945" t="s">
        <v>70</v>
      </c>
      <c r="B5945" s="93">
        <v>35528</v>
      </c>
      <c r="C5945">
        <v>-5.0999999999999996</v>
      </c>
      <c r="D5945">
        <v>-13.8</v>
      </c>
      <c r="E5945">
        <f t="shared" si="1162"/>
        <v>-9.4499999999999993</v>
      </c>
      <c r="F5945" s="106">
        <v>15.5</v>
      </c>
      <c r="G5945" s="107">
        <f t="shared" si="1169"/>
        <v>24.95</v>
      </c>
      <c r="H5945">
        <f t="shared" si="1170"/>
        <v>4</v>
      </c>
      <c r="I5945">
        <f t="shared" si="1171"/>
        <v>1997</v>
      </c>
      <c r="Q5945" t="s">
        <v>72</v>
      </c>
      <c r="R5945" s="93">
        <v>35528</v>
      </c>
      <c r="S5945">
        <v>-4.5999999999999996</v>
      </c>
      <c r="T5945">
        <v>-12.5</v>
      </c>
      <c r="U5945">
        <f t="shared" si="1163"/>
        <v>-8.5500000000000007</v>
      </c>
      <c r="V5945" s="106">
        <v>14.5</v>
      </c>
      <c r="W5945" s="107">
        <f t="shared" si="1172"/>
        <v>23.05</v>
      </c>
      <c r="X5945">
        <f t="shared" si="1173"/>
        <v>4</v>
      </c>
      <c r="AG5945" s="93">
        <f t="shared" si="1164"/>
        <v>35529</v>
      </c>
      <c r="AH5945" s="107">
        <f t="shared" si="1165"/>
        <v>22.049999999999997</v>
      </c>
      <c r="AI5945" s="72">
        <f t="shared" si="1166"/>
        <v>9</v>
      </c>
      <c r="AJ5945">
        <f t="shared" si="1167"/>
        <v>4</v>
      </c>
      <c r="AK5945">
        <f t="shared" si="1168"/>
        <v>1997</v>
      </c>
    </row>
    <row r="5946" spans="1:37" x14ac:dyDescent="0.2">
      <c r="A5946" t="s">
        <v>70</v>
      </c>
      <c r="B5946" s="93">
        <v>35529</v>
      </c>
      <c r="C5946">
        <v>-2.4</v>
      </c>
      <c r="D5946">
        <v>-11.4</v>
      </c>
      <c r="E5946">
        <f t="shared" si="1162"/>
        <v>-6.9</v>
      </c>
      <c r="F5946" s="106">
        <v>15.5</v>
      </c>
      <c r="G5946" s="107">
        <f t="shared" si="1169"/>
        <v>22.4</v>
      </c>
      <c r="H5946">
        <f t="shared" si="1170"/>
        <v>4</v>
      </c>
      <c r="I5946">
        <f t="shared" si="1171"/>
        <v>1997</v>
      </c>
      <c r="Q5946" t="s">
        <v>72</v>
      </c>
      <c r="R5946" s="93">
        <v>35529</v>
      </c>
      <c r="S5946">
        <v>-2.1</v>
      </c>
      <c r="T5946">
        <v>-12.3</v>
      </c>
      <c r="U5946">
        <f t="shared" si="1163"/>
        <v>-7.2</v>
      </c>
      <c r="V5946" s="106">
        <v>14.5</v>
      </c>
      <c r="W5946" s="107">
        <f t="shared" si="1172"/>
        <v>21.7</v>
      </c>
      <c r="X5946">
        <f t="shared" si="1173"/>
        <v>4</v>
      </c>
      <c r="AG5946" s="93">
        <f t="shared" si="1164"/>
        <v>35530</v>
      </c>
      <c r="AH5946" s="107">
        <f t="shared" si="1165"/>
        <v>21.024999999999999</v>
      </c>
      <c r="AI5946" s="72">
        <f t="shared" si="1166"/>
        <v>10</v>
      </c>
      <c r="AJ5946">
        <f t="shared" si="1167"/>
        <v>4</v>
      </c>
      <c r="AK5946">
        <f t="shared" si="1168"/>
        <v>1997</v>
      </c>
    </row>
    <row r="5947" spans="1:37" x14ac:dyDescent="0.2">
      <c r="A5947" t="s">
        <v>70</v>
      </c>
      <c r="B5947" s="93">
        <v>35530</v>
      </c>
      <c r="C5947">
        <v>0.6</v>
      </c>
      <c r="D5947">
        <v>-13.4</v>
      </c>
      <c r="E5947">
        <f t="shared" si="1162"/>
        <v>-6.4</v>
      </c>
      <c r="F5947" s="106">
        <v>15.5</v>
      </c>
      <c r="G5947" s="107">
        <f t="shared" si="1169"/>
        <v>21.9</v>
      </c>
      <c r="H5947">
        <f t="shared" si="1170"/>
        <v>4</v>
      </c>
      <c r="I5947">
        <f t="shared" si="1171"/>
        <v>1997</v>
      </c>
      <c r="Q5947" t="s">
        <v>72</v>
      </c>
      <c r="R5947" s="93">
        <v>35530</v>
      </c>
      <c r="S5947">
        <v>0.6</v>
      </c>
      <c r="T5947">
        <v>-11.9</v>
      </c>
      <c r="U5947">
        <f t="shared" si="1163"/>
        <v>-5.65</v>
      </c>
      <c r="V5947" s="106">
        <v>14.5</v>
      </c>
      <c r="W5947" s="107">
        <f t="shared" si="1172"/>
        <v>20.149999999999999</v>
      </c>
      <c r="X5947">
        <f t="shared" si="1173"/>
        <v>4</v>
      </c>
      <c r="AG5947" s="93">
        <f t="shared" si="1164"/>
        <v>35531</v>
      </c>
      <c r="AH5947" s="107">
        <f t="shared" si="1165"/>
        <v>17.100000000000001</v>
      </c>
      <c r="AI5947" s="72">
        <f t="shared" si="1166"/>
        <v>11</v>
      </c>
      <c r="AJ5947">
        <f t="shared" si="1167"/>
        <v>4</v>
      </c>
      <c r="AK5947">
        <f t="shared" si="1168"/>
        <v>1997</v>
      </c>
    </row>
    <row r="5948" spans="1:37" x14ac:dyDescent="0.2">
      <c r="A5948" t="s">
        <v>70</v>
      </c>
      <c r="B5948" s="93">
        <v>35531</v>
      </c>
      <c r="C5948">
        <v>8</v>
      </c>
      <c r="D5948">
        <v>-12.6</v>
      </c>
      <c r="E5948">
        <f t="shared" si="1162"/>
        <v>-2.2999999999999998</v>
      </c>
      <c r="F5948" s="106">
        <v>15.5</v>
      </c>
      <c r="G5948" s="107">
        <f t="shared" si="1169"/>
        <v>17.8</v>
      </c>
      <c r="H5948">
        <f t="shared" si="1170"/>
        <v>4</v>
      </c>
      <c r="I5948">
        <f t="shared" si="1171"/>
        <v>1997</v>
      </c>
      <c r="Q5948" t="s">
        <v>72</v>
      </c>
      <c r="R5948" s="93">
        <v>35531</v>
      </c>
      <c r="S5948">
        <v>5.6</v>
      </c>
      <c r="T5948">
        <v>-9.4</v>
      </c>
      <c r="U5948">
        <f t="shared" si="1163"/>
        <v>-1.9000000000000004</v>
      </c>
      <c r="V5948" s="106">
        <v>14.5</v>
      </c>
      <c r="W5948" s="107">
        <f t="shared" si="1172"/>
        <v>16.399999999999999</v>
      </c>
      <c r="X5948">
        <f t="shared" si="1173"/>
        <v>4</v>
      </c>
      <c r="AG5948" s="93">
        <f t="shared" si="1164"/>
        <v>35532</v>
      </c>
      <c r="AH5948" s="107">
        <f t="shared" si="1165"/>
        <v>12.600000000000001</v>
      </c>
      <c r="AI5948" s="72">
        <f t="shared" si="1166"/>
        <v>12</v>
      </c>
      <c r="AJ5948">
        <f t="shared" si="1167"/>
        <v>4</v>
      </c>
      <c r="AK5948">
        <f t="shared" si="1168"/>
        <v>1997</v>
      </c>
    </row>
    <row r="5949" spans="1:37" x14ac:dyDescent="0.2">
      <c r="A5949" t="s">
        <v>70</v>
      </c>
      <c r="B5949" s="93">
        <v>35532</v>
      </c>
      <c r="C5949">
        <v>12.5</v>
      </c>
      <c r="D5949">
        <v>-7.2</v>
      </c>
      <c r="E5949">
        <f t="shared" si="1162"/>
        <v>2.65</v>
      </c>
      <c r="F5949" s="106">
        <v>15.5</v>
      </c>
      <c r="G5949" s="107">
        <f t="shared" si="1169"/>
        <v>12.85</v>
      </c>
      <c r="H5949">
        <f t="shared" si="1170"/>
        <v>4</v>
      </c>
      <c r="I5949">
        <f t="shared" si="1171"/>
        <v>1997</v>
      </c>
      <c r="Q5949" t="s">
        <v>72</v>
      </c>
      <c r="R5949" s="93">
        <v>35532</v>
      </c>
      <c r="S5949">
        <v>10.7</v>
      </c>
      <c r="T5949">
        <v>-6.4</v>
      </c>
      <c r="U5949">
        <f t="shared" si="1163"/>
        <v>2.1499999999999995</v>
      </c>
      <c r="V5949" s="106">
        <v>14.5</v>
      </c>
      <c r="W5949" s="107">
        <f t="shared" si="1172"/>
        <v>12.350000000000001</v>
      </c>
      <c r="X5949">
        <f t="shared" si="1173"/>
        <v>4</v>
      </c>
      <c r="AG5949" s="93">
        <f t="shared" si="1164"/>
        <v>35533</v>
      </c>
      <c r="AH5949" s="107">
        <f t="shared" si="1165"/>
        <v>10.574999999999999</v>
      </c>
      <c r="AI5949" s="72">
        <f t="shared" si="1166"/>
        <v>13</v>
      </c>
      <c r="AJ5949">
        <f t="shared" si="1167"/>
        <v>4</v>
      </c>
      <c r="AK5949">
        <f t="shared" si="1168"/>
        <v>1997</v>
      </c>
    </row>
    <row r="5950" spans="1:37" x14ac:dyDescent="0.2">
      <c r="A5950" t="s">
        <v>70</v>
      </c>
      <c r="B5950" s="93">
        <v>35533</v>
      </c>
      <c r="C5950">
        <v>14</v>
      </c>
      <c r="D5950">
        <v>-3.9</v>
      </c>
      <c r="E5950">
        <f t="shared" si="1162"/>
        <v>5.05</v>
      </c>
      <c r="F5950" s="106">
        <v>15.5</v>
      </c>
      <c r="G5950" s="107">
        <f t="shared" si="1169"/>
        <v>10.45</v>
      </c>
      <c r="H5950">
        <f t="shared" si="1170"/>
        <v>4</v>
      </c>
      <c r="I5950">
        <f t="shared" si="1171"/>
        <v>1997</v>
      </c>
      <c r="Q5950" t="s">
        <v>72</v>
      </c>
      <c r="R5950" s="93">
        <v>35533</v>
      </c>
      <c r="S5950">
        <v>10</v>
      </c>
      <c r="T5950">
        <v>-2.4</v>
      </c>
      <c r="U5950">
        <f t="shared" si="1163"/>
        <v>3.8</v>
      </c>
      <c r="V5950" s="106">
        <v>14.5</v>
      </c>
      <c r="W5950" s="107">
        <f t="shared" si="1172"/>
        <v>10.7</v>
      </c>
      <c r="X5950">
        <f t="shared" si="1173"/>
        <v>4</v>
      </c>
      <c r="AG5950" s="93">
        <f t="shared" si="1164"/>
        <v>35534</v>
      </c>
      <c r="AH5950" s="107">
        <f t="shared" si="1165"/>
        <v>14.1</v>
      </c>
      <c r="AI5950" s="72">
        <f t="shared" si="1166"/>
        <v>14</v>
      </c>
      <c r="AJ5950">
        <f t="shared" si="1167"/>
        <v>4</v>
      </c>
      <c r="AK5950">
        <f t="shared" si="1168"/>
        <v>1997</v>
      </c>
    </row>
    <row r="5951" spans="1:37" x14ac:dyDescent="0.2">
      <c r="A5951" t="s">
        <v>70</v>
      </c>
      <c r="B5951" s="93">
        <v>35534</v>
      </c>
      <c r="C5951">
        <v>6.8</v>
      </c>
      <c r="D5951">
        <v>-4.2</v>
      </c>
      <c r="E5951">
        <f t="shared" si="1162"/>
        <v>1.2999999999999998</v>
      </c>
      <c r="F5951" s="106">
        <v>15.5</v>
      </c>
      <c r="G5951" s="107">
        <f t="shared" si="1169"/>
        <v>14.2</v>
      </c>
      <c r="H5951">
        <f t="shared" si="1170"/>
        <v>4</v>
      </c>
      <c r="I5951">
        <f t="shared" si="1171"/>
        <v>1997</v>
      </c>
      <c r="Q5951" t="s">
        <v>72</v>
      </c>
      <c r="R5951" s="93">
        <v>35534</v>
      </c>
      <c r="S5951">
        <v>4.5</v>
      </c>
      <c r="T5951">
        <v>-3.5</v>
      </c>
      <c r="U5951">
        <f t="shared" si="1163"/>
        <v>0.5</v>
      </c>
      <c r="V5951" s="106">
        <v>14.5</v>
      </c>
      <c r="W5951" s="107">
        <f t="shared" si="1172"/>
        <v>14</v>
      </c>
      <c r="X5951">
        <f t="shared" si="1173"/>
        <v>4</v>
      </c>
      <c r="AG5951" s="93">
        <f t="shared" si="1164"/>
        <v>35535</v>
      </c>
      <c r="AH5951" s="107">
        <f t="shared" si="1165"/>
        <v>9.875</v>
      </c>
      <c r="AI5951" s="72">
        <f t="shared" si="1166"/>
        <v>15</v>
      </c>
      <c r="AJ5951">
        <f t="shared" si="1167"/>
        <v>4</v>
      </c>
      <c r="AK5951">
        <f t="shared" si="1168"/>
        <v>1997</v>
      </c>
    </row>
    <row r="5952" spans="1:37" x14ac:dyDescent="0.2">
      <c r="A5952" t="s">
        <v>70</v>
      </c>
      <c r="B5952" s="93">
        <v>35535</v>
      </c>
      <c r="C5952">
        <v>15.8</v>
      </c>
      <c r="D5952">
        <v>-5.7</v>
      </c>
      <c r="E5952">
        <f t="shared" si="1162"/>
        <v>5.0500000000000007</v>
      </c>
      <c r="F5952" s="106">
        <v>15.5</v>
      </c>
      <c r="G5952" s="107">
        <f t="shared" si="1169"/>
        <v>10.45</v>
      </c>
      <c r="H5952">
        <f t="shared" si="1170"/>
        <v>4</v>
      </c>
      <c r="I5952">
        <f t="shared" si="1171"/>
        <v>1997</v>
      </c>
      <c r="Q5952" t="s">
        <v>72</v>
      </c>
      <c r="R5952" s="93">
        <v>35535</v>
      </c>
      <c r="S5952">
        <v>13</v>
      </c>
      <c r="T5952">
        <v>-2.6</v>
      </c>
      <c r="U5952">
        <f t="shared" si="1163"/>
        <v>5.2</v>
      </c>
      <c r="V5952" s="106">
        <v>14.5</v>
      </c>
      <c r="W5952" s="107">
        <f t="shared" si="1172"/>
        <v>9.3000000000000007</v>
      </c>
      <c r="X5952">
        <f t="shared" si="1173"/>
        <v>4</v>
      </c>
      <c r="AG5952" s="93">
        <f t="shared" si="1164"/>
        <v>35536</v>
      </c>
      <c r="AH5952" s="107">
        <f t="shared" si="1165"/>
        <v>2.75</v>
      </c>
      <c r="AI5952" s="72">
        <f t="shared" si="1166"/>
        <v>16</v>
      </c>
      <c r="AJ5952">
        <f t="shared" si="1167"/>
        <v>4</v>
      </c>
      <c r="AK5952">
        <f t="shared" si="1168"/>
        <v>1997</v>
      </c>
    </row>
    <row r="5953" spans="1:37" x14ac:dyDescent="0.2">
      <c r="A5953" t="s">
        <v>70</v>
      </c>
      <c r="B5953" s="93">
        <v>35536</v>
      </c>
      <c r="C5953">
        <v>21.8</v>
      </c>
      <c r="D5953">
        <v>4.5999999999999996</v>
      </c>
      <c r="E5953">
        <f t="shared" si="1162"/>
        <v>13.2</v>
      </c>
      <c r="F5953" s="106">
        <v>15.5</v>
      </c>
      <c r="G5953" s="107">
        <f t="shared" si="1169"/>
        <v>2.3000000000000007</v>
      </c>
      <c r="H5953">
        <f t="shared" si="1170"/>
        <v>4</v>
      </c>
      <c r="I5953">
        <f t="shared" si="1171"/>
        <v>1997</v>
      </c>
      <c r="Q5953" t="s">
        <v>72</v>
      </c>
      <c r="R5953" s="93">
        <v>35536</v>
      </c>
      <c r="S5953">
        <v>21.1</v>
      </c>
      <c r="T5953">
        <v>1.5</v>
      </c>
      <c r="U5953">
        <f t="shared" si="1163"/>
        <v>11.3</v>
      </c>
      <c r="V5953" s="106">
        <v>14.5</v>
      </c>
      <c r="W5953" s="107">
        <f t="shared" si="1172"/>
        <v>3.1999999999999993</v>
      </c>
      <c r="X5953">
        <f t="shared" si="1173"/>
        <v>4</v>
      </c>
      <c r="AG5953" s="93">
        <f t="shared" si="1164"/>
        <v>35537</v>
      </c>
      <c r="AH5953" s="107">
        <f t="shared" si="1165"/>
        <v>7.4250000000000007</v>
      </c>
      <c r="AI5953" s="72">
        <f t="shared" si="1166"/>
        <v>17</v>
      </c>
      <c r="AJ5953">
        <f t="shared" si="1167"/>
        <v>4</v>
      </c>
      <c r="AK5953">
        <f t="shared" si="1168"/>
        <v>1997</v>
      </c>
    </row>
    <row r="5954" spans="1:37" x14ac:dyDescent="0.2">
      <c r="A5954" t="s">
        <v>70</v>
      </c>
      <c r="B5954" s="93">
        <v>35537</v>
      </c>
      <c r="C5954">
        <v>14.5</v>
      </c>
      <c r="D5954">
        <v>0.2</v>
      </c>
      <c r="E5954">
        <f t="shared" si="1162"/>
        <v>7.35</v>
      </c>
      <c r="F5954" s="106">
        <v>15.5</v>
      </c>
      <c r="G5954" s="107">
        <f t="shared" si="1169"/>
        <v>8.15</v>
      </c>
      <c r="H5954">
        <f t="shared" si="1170"/>
        <v>4</v>
      </c>
      <c r="I5954">
        <f t="shared" si="1171"/>
        <v>1997</v>
      </c>
      <c r="Q5954" t="s">
        <v>72</v>
      </c>
      <c r="R5954" s="93">
        <v>35537</v>
      </c>
      <c r="S5954">
        <v>15.4</v>
      </c>
      <c r="T5954">
        <v>0.2</v>
      </c>
      <c r="U5954">
        <f t="shared" si="1163"/>
        <v>7.8</v>
      </c>
      <c r="V5954" s="106">
        <v>14.5</v>
      </c>
      <c r="W5954" s="107">
        <f t="shared" si="1172"/>
        <v>6.7</v>
      </c>
      <c r="X5954">
        <f t="shared" si="1173"/>
        <v>4</v>
      </c>
      <c r="AG5954" s="93">
        <f t="shared" si="1164"/>
        <v>35538</v>
      </c>
      <c r="AH5954" s="107">
        <f t="shared" si="1165"/>
        <v>9.5749999999999993</v>
      </c>
      <c r="AI5954" s="72">
        <f t="shared" si="1166"/>
        <v>18</v>
      </c>
      <c r="AJ5954">
        <f t="shared" si="1167"/>
        <v>4</v>
      </c>
      <c r="AK5954">
        <f t="shared" si="1168"/>
        <v>1997</v>
      </c>
    </row>
    <row r="5955" spans="1:37" x14ac:dyDescent="0.2">
      <c r="A5955" t="s">
        <v>70</v>
      </c>
      <c r="B5955" s="93">
        <v>35538</v>
      </c>
      <c r="C5955">
        <v>13.1</v>
      </c>
      <c r="D5955">
        <v>-4.5</v>
      </c>
      <c r="E5955">
        <f t="shared" si="1162"/>
        <v>4.3</v>
      </c>
      <c r="F5955" s="106">
        <v>15.5</v>
      </c>
      <c r="G5955" s="107">
        <f t="shared" si="1169"/>
        <v>11.2</v>
      </c>
      <c r="H5955">
        <f t="shared" si="1170"/>
        <v>4</v>
      </c>
      <c r="I5955">
        <f t="shared" si="1171"/>
        <v>1997</v>
      </c>
      <c r="Q5955" t="s">
        <v>72</v>
      </c>
      <c r="R5955" s="93">
        <v>35538</v>
      </c>
      <c r="S5955">
        <v>12.6</v>
      </c>
      <c r="T5955">
        <v>0.5</v>
      </c>
      <c r="U5955">
        <f t="shared" si="1163"/>
        <v>6.55</v>
      </c>
      <c r="V5955" s="106">
        <v>14.5</v>
      </c>
      <c r="W5955" s="107">
        <f t="shared" si="1172"/>
        <v>7.95</v>
      </c>
      <c r="X5955">
        <f t="shared" si="1173"/>
        <v>4</v>
      </c>
      <c r="AG5955" s="93">
        <f t="shared" si="1164"/>
        <v>35539</v>
      </c>
      <c r="AH5955" s="107">
        <f t="shared" si="1165"/>
        <v>7.6749999999999989</v>
      </c>
      <c r="AI5955" s="72">
        <f t="shared" si="1166"/>
        <v>19</v>
      </c>
      <c r="AJ5955">
        <f t="shared" si="1167"/>
        <v>4</v>
      </c>
      <c r="AK5955">
        <f t="shared" si="1168"/>
        <v>1997</v>
      </c>
    </row>
    <row r="5956" spans="1:37" x14ac:dyDescent="0.2">
      <c r="A5956" t="s">
        <v>70</v>
      </c>
      <c r="B5956" s="93">
        <v>35539</v>
      </c>
      <c r="C5956">
        <v>14.3</v>
      </c>
      <c r="D5956">
        <v>0.3</v>
      </c>
      <c r="E5956">
        <f t="shared" ref="E5956:E6019" si="1174">AVERAGE(C5956:D5956)</f>
        <v>7.3000000000000007</v>
      </c>
      <c r="F5956" s="106">
        <v>15.5</v>
      </c>
      <c r="G5956" s="107">
        <f t="shared" si="1169"/>
        <v>8.1999999999999993</v>
      </c>
      <c r="H5956">
        <f t="shared" si="1170"/>
        <v>4</v>
      </c>
      <c r="I5956">
        <f t="shared" si="1171"/>
        <v>1997</v>
      </c>
      <c r="Q5956" t="s">
        <v>72</v>
      </c>
      <c r="R5956" s="93">
        <v>35539</v>
      </c>
      <c r="S5956">
        <v>13.8</v>
      </c>
      <c r="T5956">
        <v>0.9</v>
      </c>
      <c r="U5956">
        <f t="shared" ref="U5956:U6019" si="1175">AVERAGE(S5956:T5956)</f>
        <v>7.3500000000000005</v>
      </c>
      <c r="V5956" s="106">
        <v>14.5</v>
      </c>
      <c r="W5956" s="107">
        <f t="shared" si="1172"/>
        <v>7.1499999999999995</v>
      </c>
      <c r="X5956">
        <f t="shared" si="1173"/>
        <v>4</v>
      </c>
      <c r="AG5956" s="93">
        <f t="shared" ref="AG5956:AG6019" si="1176">R5957</f>
        <v>35540</v>
      </c>
      <c r="AH5956" s="107">
        <f t="shared" ref="AH5956:AH6019" si="1177">AVERAGE(W5957,G5957)</f>
        <v>7.6250000000000009</v>
      </c>
      <c r="AI5956" s="72">
        <f t="shared" ref="AI5956:AI6019" si="1178">DAY(AG5956)</f>
        <v>20</v>
      </c>
      <c r="AJ5956">
        <f t="shared" ref="AJ5956:AJ6019" si="1179">MONTH(AG5956)</f>
        <v>4</v>
      </c>
      <c r="AK5956">
        <f t="shared" ref="AK5956:AK6019" si="1180">YEAR(AG5956)</f>
        <v>1997</v>
      </c>
    </row>
    <row r="5957" spans="1:37" x14ac:dyDescent="0.2">
      <c r="A5957" t="s">
        <v>70</v>
      </c>
      <c r="B5957" s="93">
        <v>35540</v>
      </c>
      <c r="C5957">
        <v>17.2</v>
      </c>
      <c r="D5957">
        <v>0.4</v>
      </c>
      <c r="E5957">
        <f t="shared" si="1174"/>
        <v>8.7999999999999989</v>
      </c>
      <c r="F5957" s="106">
        <v>15.5</v>
      </c>
      <c r="G5957" s="107">
        <f t="shared" ref="G5957:G6020" si="1181">IF(F5957-E5957&gt;0,F5957-E5957,0)</f>
        <v>6.7000000000000011</v>
      </c>
      <c r="H5957">
        <f t="shared" ref="H5957:H6020" si="1182">MONTH(B5957)</f>
        <v>4</v>
      </c>
      <c r="I5957">
        <f t="shared" ref="I5957:I6020" si="1183">YEAR(B5957)</f>
        <v>1997</v>
      </c>
      <c r="Q5957" t="s">
        <v>72</v>
      </c>
      <c r="R5957" s="93">
        <v>35540</v>
      </c>
      <c r="S5957">
        <v>9.1999999999999993</v>
      </c>
      <c r="T5957">
        <v>2.7</v>
      </c>
      <c r="U5957">
        <f t="shared" si="1175"/>
        <v>5.9499999999999993</v>
      </c>
      <c r="V5957" s="106">
        <v>14.5</v>
      </c>
      <c r="W5957" s="107">
        <f t="shared" ref="W5957:W6020" si="1184">IF(V5957-U5957&gt;0,V5957-U5957,0)</f>
        <v>8.5500000000000007</v>
      </c>
      <c r="X5957">
        <f t="shared" ref="X5957:X6020" si="1185">MONTH(R5957)</f>
        <v>4</v>
      </c>
      <c r="AG5957" s="93">
        <f t="shared" si="1176"/>
        <v>35541</v>
      </c>
      <c r="AH5957" s="107">
        <f t="shared" si="1177"/>
        <v>9.5500000000000007</v>
      </c>
      <c r="AI5957" s="72">
        <f t="shared" si="1178"/>
        <v>21</v>
      </c>
      <c r="AJ5957">
        <f t="shared" si="1179"/>
        <v>4</v>
      </c>
      <c r="AK5957">
        <f t="shared" si="1180"/>
        <v>1997</v>
      </c>
    </row>
    <row r="5958" spans="1:37" x14ac:dyDescent="0.2">
      <c r="A5958" t="s">
        <v>70</v>
      </c>
      <c r="B5958" s="93">
        <v>35541</v>
      </c>
      <c r="C5958">
        <v>12.1</v>
      </c>
      <c r="D5958">
        <v>0.9</v>
      </c>
      <c r="E5958">
        <f t="shared" si="1174"/>
        <v>6.5</v>
      </c>
      <c r="F5958" s="106">
        <v>15.5</v>
      </c>
      <c r="G5958" s="107">
        <f t="shared" si="1181"/>
        <v>9</v>
      </c>
      <c r="H5958">
        <f t="shared" si="1182"/>
        <v>4</v>
      </c>
      <c r="I5958">
        <f t="shared" si="1183"/>
        <v>1997</v>
      </c>
      <c r="Q5958" t="s">
        <v>72</v>
      </c>
      <c r="R5958" s="93">
        <v>35541</v>
      </c>
      <c r="S5958">
        <v>8.8000000000000007</v>
      </c>
      <c r="T5958">
        <v>0</v>
      </c>
      <c r="U5958">
        <f t="shared" si="1175"/>
        <v>4.4000000000000004</v>
      </c>
      <c r="V5958" s="106">
        <v>14.5</v>
      </c>
      <c r="W5958" s="107">
        <f t="shared" si="1184"/>
        <v>10.1</v>
      </c>
      <c r="X5958">
        <f t="shared" si="1185"/>
        <v>4</v>
      </c>
      <c r="AG5958" s="93">
        <f t="shared" si="1176"/>
        <v>35542</v>
      </c>
      <c r="AH5958" s="107">
        <f t="shared" si="1177"/>
        <v>10.8</v>
      </c>
      <c r="AI5958" s="72">
        <f t="shared" si="1178"/>
        <v>22</v>
      </c>
      <c r="AJ5958">
        <f t="shared" si="1179"/>
        <v>4</v>
      </c>
      <c r="AK5958">
        <f t="shared" si="1180"/>
        <v>1997</v>
      </c>
    </row>
    <row r="5959" spans="1:37" x14ac:dyDescent="0.2">
      <c r="A5959" t="s">
        <v>70</v>
      </c>
      <c r="B5959" s="93">
        <v>35542</v>
      </c>
      <c r="C5959">
        <v>10.199999999999999</v>
      </c>
      <c r="D5959">
        <v>-2.2999999999999998</v>
      </c>
      <c r="E5959">
        <f t="shared" si="1174"/>
        <v>3.9499999999999997</v>
      </c>
      <c r="F5959" s="106">
        <v>15.5</v>
      </c>
      <c r="G5959" s="107">
        <f t="shared" si="1181"/>
        <v>11.55</v>
      </c>
      <c r="H5959">
        <f t="shared" si="1182"/>
        <v>4</v>
      </c>
      <c r="I5959">
        <f t="shared" si="1183"/>
        <v>1997</v>
      </c>
      <c r="Q5959" t="s">
        <v>72</v>
      </c>
      <c r="R5959" s="93">
        <v>35542</v>
      </c>
      <c r="S5959">
        <v>10.4</v>
      </c>
      <c r="T5959">
        <v>-1.5</v>
      </c>
      <c r="U5959">
        <f t="shared" si="1175"/>
        <v>4.45</v>
      </c>
      <c r="V5959" s="106">
        <v>14.5</v>
      </c>
      <c r="W5959" s="107">
        <f t="shared" si="1184"/>
        <v>10.050000000000001</v>
      </c>
      <c r="X5959">
        <f t="shared" si="1185"/>
        <v>4</v>
      </c>
      <c r="AG5959" s="93">
        <f t="shared" si="1176"/>
        <v>35543</v>
      </c>
      <c r="AH5959" s="107">
        <f t="shared" si="1177"/>
        <v>11.3</v>
      </c>
      <c r="AI5959" s="72">
        <f t="shared" si="1178"/>
        <v>23</v>
      </c>
      <c r="AJ5959">
        <f t="shared" si="1179"/>
        <v>4</v>
      </c>
      <c r="AK5959">
        <f t="shared" si="1180"/>
        <v>1997</v>
      </c>
    </row>
    <row r="5960" spans="1:37" x14ac:dyDescent="0.2">
      <c r="A5960" t="s">
        <v>70</v>
      </c>
      <c r="B5960" s="93">
        <v>35543</v>
      </c>
      <c r="C5960">
        <v>10.9</v>
      </c>
      <c r="D5960">
        <v>-5.3</v>
      </c>
      <c r="E5960">
        <f t="shared" si="1174"/>
        <v>2.8000000000000003</v>
      </c>
      <c r="F5960" s="106">
        <v>15.5</v>
      </c>
      <c r="G5960" s="107">
        <f t="shared" si="1181"/>
        <v>12.7</v>
      </c>
      <c r="H5960">
        <f t="shared" si="1182"/>
        <v>4</v>
      </c>
      <c r="I5960">
        <f t="shared" si="1183"/>
        <v>1997</v>
      </c>
      <c r="Q5960" t="s">
        <v>72</v>
      </c>
      <c r="R5960" s="93">
        <v>35543</v>
      </c>
      <c r="S5960">
        <v>11.4</v>
      </c>
      <c r="T5960">
        <v>-2.2000000000000002</v>
      </c>
      <c r="U5960">
        <f t="shared" si="1175"/>
        <v>4.5999999999999996</v>
      </c>
      <c r="V5960" s="106">
        <v>14.5</v>
      </c>
      <c r="W5960" s="107">
        <f t="shared" si="1184"/>
        <v>9.9</v>
      </c>
      <c r="X5960">
        <f t="shared" si="1185"/>
        <v>4</v>
      </c>
      <c r="AG5960" s="93">
        <f t="shared" si="1176"/>
        <v>35544</v>
      </c>
      <c r="AH5960" s="107">
        <f t="shared" si="1177"/>
        <v>9.35</v>
      </c>
      <c r="AI5960" s="72">
        <f t="shared" si="1178"/>
        <v>24</v>
      </c>
      <c r="AJ5960">
        <f t="shared" si="1179"/>
        <v>4</v>
      </c>
      <c r="AK5960">
        <f t="shared" si="1180"/>
        <v>1997</v>
      </c>
    </row>
    <row r="5961" spans="1:37" x14ac:dyDescent="0.2">
      <c r="A5961" t="s">
        <v>70</v>
      </c>
      <c r="B5961" s="93">
        <v>35544</v>
      </c>
      <c r="C5961">
        <v>10.9</v>
      </c>
      <c r="D5961">
        <v>-0.2</v>
      </c>
      <c r="E5961">
        <f t="shared" si="1174"/>
        <v>5.3500000000000005</v>
      </c>
      <c r="F5961" s="106">
        <v>15.5</v>
      </c>
      <c r="G5961" s="107">
        <f t="shared" si="1181"/>
        <v>10.149999999999999</v>
      </c>
      <c r="H5961">
        <f t="shared" si="1182"/>
        <v>4</v>
      </c>
      <c r="I5961">
        <f t="shared" si="1183"/>
        <v>1997</v>
      </c>
      <c r="Q5961" t="s">
        <v>72</v>
      </c>
      <c r="R5961" s="93">
        <v>35544</v>
      </c>
      <c r="S5961">
        <v>13.1</v>
      </c>
      <c r="T5961">
        <v>-1.2</v>
      </c>
      <c r="U5961">
        <f t="shared" si="1175"/>
        <v>5.95</v>
      </c>
      <c r="V5961" s="106">
        <v>14.5</v>
      </c>
      <c r="W5961" s="107">
        <f t="shared" si="1184"/>
        <v>8.5500000000000007</v>
      </c>
      <c r="X5961">
        <f t="shared" si="1185"/>
        <v>4</v>
      </c>
      <c r="AG5961" s="93">
        <f t="shared" si="1176"/>
        <v>35545</v>
      </c>
      <c r="AH5961" s="107">
        <f t="shared" si="1177"/>
        <v>9.6</v>
      </c>
      <c r="AI5961" s="72">
        <f t="shared" si="1178"/>
        <v>25</v>
      </c>
      <c r="AJ5961">
        <f t="shared" si="1179"/>
        <v>4</v>
      </c>
      <c r="AK5961">
        <f t="shared" si="1180"/>
        <v>1997</v>
      </c>
    </row>
    <row r="5962" spans="1:37" x14ac:dyDescent="0.2">
      <c r="A5962" t="s">
        <v>70</v>
      </c>
      <c r="B5962" s="93">
        <v>35545</v>
      </c>
      <c r="C5962">
        <v>12.7</v>
      </c>
      <c r="D5962">
        <v>-1.7</v>
      </c>
      <c r="E5962">
        <f t="shared" si="1174"/>
        <v>5.5</v>
      </c>
      <c r="F5962" s="106">
        <v>15.5</v>
      </c>
      <c r="G5962" s="107">
        <f t="shared" si="1181"/>
        <v>10</v>
      </c>
      <c r="H5962">
        <f t="shared" si="1182"/>
        <v>4</v>
      </c>
      <c r="I5962">
        <f t="shared" si="1183"/>
        <v>1997</v>
      </c>
      <c r="Q5962" t="s">
        <v>72</v>
      </c>
      <c r="R5962" s="93">
        <v>35545</v>
      </c>
      <c r="S5962">
        <v>12.8</v>
      </c>
      <c r="T5962">
        <v>-2.2000000000000002</v>
      </c>
      <c r="U5962">
        <f t="shared" si="1175"/>
        <v>5.3000000000000007</v>
      </c>
      <c r="V5962" s="106">
        <v>14.5</v>
      </c>
      <c r="W5962" s="107">
        <f t="shared" si="1184"/>
        <v>9.1999999999999993</v>
      </c>
      <c r="X5962">
        <f t="shared" si="1185"/>
        <v>4</v>
      </c>
      <c r="AG5962" s="93">
        <f t="shared" si="1176"/>
        <v>35546</v>
      </c>
      <c r="AH5962" s="107">
        <f t="shared" si="1177"/>
        <v>6.125</v>
      </c>
      <c r="AI5962" s="72">
        <f t="shared" si="1178"/>
        <v>26</v>
      </c>
      <c r="AJ5962">
        <f t="shared" si="1179"/>
        <v>4</v>
      </c>
      <c r="AK5962">
        <f t="shared" si="1180"/>
        <v>1997</v>
      </c>
    </row>
    <row r="5963" spans="1:37" x14ac:dyDescent="0.2">
      <c r="A5963" t="s">
        <v>70</v>
      </c>
      <c r="B5963" s="93">
        <v>35546</v>
      </c>
      <c r="C5963">
        <v>19</v>
      </c>
      <c r="D5963">
        <v>-1</v>
      </c>
      <c r="E5963">
        <f t="shared" si="1174"/>
        <v>9</v>
      </c>
      <c r="F5963" s="106">
        <v>15.5</v>
      </c>
      <c r="G5963" s="107">
        <f t="shared" si="1181"/>
        <v>6.5</v>
      </c>
      <c r="H5963">
        <f t="shared" si="1182"/>
        <v>4</v>
      </c>
      <c r="I5963">
        <f t="shared" si="1183"/>
        <v>1997</v>
      </c>
      <c r="Q5963" t="s">
        <v>72</v>
      </c>
      <c r="R5963" s="93">
        <v>35546</v>
      </c>
      <c r="S5963">
        <v>16.899999999999999</v>
      </c>
      <c r="T5963">
        <v>0.6</v>
      </c>
      <c r="U5963">
        <f t="shared" si="1175"/>
        <v>8.75</v>
      </c>
      <c r="V5963" s="106">
        <v>14.5</v>
      </c>
      <c r="W5963" s="107">
        <f t="shared" si="1184"/>
        <v>5.75</v>
      </c>
      <c r="X5963">
        <f t="shared" si="1185"/>
        <v>4</v>
      </c>
      <c r="AG5963" s="93">
        <f t="shared" si="1176"/>
        <v>35547</v>
      </c>
      <c r="AH5963" s="107">
        <f t="shared" si="1177"/>
        <v>6.9749999999999996</v>
      </c>
      <c r="AI5963" s="72">
        <f t="shared" si="1178"/>
        <v>27</v>
      </c>
      <c r="AJ5963">
        <f t="shared" si="1179"/>
        <v>4</v>
      </c>
      <c r="AK5963">
        <f t="shared" si="1180"/>
        <v>1997</v>
      </c>
    </row>
    <row r="5964" spans="1:37" x14ac:dyDescent="0.2">
      <c r="A5964" t="s">
        <v>70</v>
      </c>
      <c r="B5964" s="93">
        <v>35547</v>
      </c>
      <c r="C5964">
        <v>14.8</v>
      </c>
      <c r="D5964">
        <v>2</v>
      </c>
      <c r="E5964">
        <f t="shared" si="1174"/>
        <v>8.4</v>
      </c>
      <c r="F5964" s="106">
        <v>15.5</v>
      </c>
      <c r="G5964" s="107">
        <f t="shared" si="1181"/>
        <v>7.1</v>
      </c>
      <c r="H5964">
        <f t="shared" si="1182"/>
        <v>4</v>
      </c>
      <c r="I5964">
        <f t="shared" si="1183"/>
        <v>1997</v>
      </c>
      <c r="Q5964" t="s">
        <v>72</v>
      </c>
      <c r="R5964" s="93">
        <v>35547</v>
      </c>
      <c r="S5964">
        <v>12.9</v>
      </c>
      <c r="T5964">
        <v>2.4</v>
      </c>
      <c r="U5964">
        <f t="shared" si="1175"/>
        <v>7.65</v>
      </c>
      <c r="V5964" s="106">
        <v>14.5</v>
      </c>
      <c r="W5964" s="107">
        <f t="shared" si="1184"/>
        <v>6.85</v>
      </c>
      <c r="X5964">
        <f t="shared" si="1185"/>
        <v>4</v>
      </c>
      <c r="AG5964" s="93">
        <f t="shared" si="1176"/>
        <v>35548</v>
      </c>
      <c r="AH5964" s="107">
        <f t="shared" si="1177"/>
        <v>8.4</v>
      </c>
      <c r="AI5964" s="72">
        <f t="shared" si="1178"/>
        <v>28</v>
      </c>
      <c r="AJ5964">
        <f t="shared" si="1179"/>
        <v>4</v>
      </c>
      <c r="AK5964">
        <f t="shared" si="1180"/>
        <v>1997</v>
      </c>
    </row>
    <row r="5965" spans="1:37" x14ac:dyDescent="0.2">
      <c r="A5965" t="s">
        <v>70</v>
      </c>
      <c r="B5965" s="93">
        <v>35548</v>
      </c>
      <c r="C5965">
        <v>12.1</v>
      </c>
      <c r="D5965">
        <v>0.9</v>
      </c>
      <c r="E5965">
        <f t="shared" si="1174"/>
        <v>6.5</v>
      </c>
      <c r="F5965" s="106">
        <v>15.5</v>
      </c>
      <c r="G5965" s="107">
        <f t="shared" si="1181"/>
        <v>9</v>
      </c>
      <c r="H5965">
        <f t="shared" si="1182"/>
        <v>4</v>
      </c>
      <c r="I5965">
        <f t="shared" si="1183"/>
        <v>1997</v>
      </c>
      <c r="Q5965" t="s">
        <v>72</v>
      </c>
      <c r="R5965" s="93">
        <v>35548</v>
      </c>
      <c r="S5965">
        <v>13.1</v>
      </c>
      <c r="T5965">
        <v>0.3</v>
      </c>
      <c r="U5965">
        <f t="shared" si="1175"/>
        <v>6.7</v>
      </c>
      <c r="V5965" s="106">
        <v>14.5</v>
      </c>
      <c r="W5965" s="107">
        <f t="shared" si="1184"/>
        <v>7.8</v>
      </c>
      <c r="X5965">
        <f t="shared" si="1185"/>
        <v>4</v>
      </c>
      <c r="AG5965" s="93">
        <f t="shared" si="1176"/>
        <v>35549</v>
      </c>
      <c r="AH5965" s="107">
        <f t="shared" si="1177"/>
        <v>9.5250000000000004</v>
      </c>
      <c r="AI5965" s="72">
        <f t="shared" si="1178"/>
        <v>29</v>
      </c>
      <c r="AJ5965">
        <f t="shared" si="1179"/>
        <v>4</v>
      </c>
      <c r="AK5965">
        <f t="shared" si="1180"/>
        <v>1997</v>
      </c>
    </row>
    <row r="5966" spans="1:37" x14ac:dyDescent="0.2">
      <c r="A5966" t="s">
        <v>70</v>
      </c>
      <c r="B5966" s="93">
        <v>35549</v>
      </c>
      <c r="C5966">
        <v>14.4</v>
      </c>
      <c r="D5966">
        <v>-3.2</v>
      </c>
      <c r="E5966">
        <f t="shared" si="1174"/>
        <v>5.6</v>
      </c>
      <c r="F5966" s="106">
        <v>15.5</v>
      </c>
      <c r="G5966" s="107">
        <f t="shared" si="1181"/>
        <v>9.9</v>
      </c>
      <c r="H5966">
        <f t="shared" si="1182"/>
        <v>4</v>
      </c>
      <c r="I5966">
        <f t="shared" si="1183"/>
        <v>1997</v>
      </c>
      <c r="Q5966" t="s">
        <v>72</v>
      </c>
      <c r="R5966" s="93">
        <v>35549</v>
      </c>
      <c r="S5966">
        <v>13.1</v>
      </c>
      <c r="T5966">
        <v>-2.4</v>
      </c>
      <c r="U5966">
        <f t="shared" si="1175"/>
        <v>5.35</v>
      </c>
      <c r="V5966" s="106">
        <v>14.5</v>
      </c>
      <c r="W5966" s="107">
        <f t="shared" si="1184"/>
        <v>9.15</v>
      </c>
      <c r="X5966">
        <f t="shared" si="1185"/>
        <v>4</v>
      </c>
      <c r="AG5966" s="93">
        <f t="shared" si="1176"/>
        <v>35550</v>
      </c>
      <c r="AH5966" s="107">
        <f t="shared" si="1177"/>
        <v>10.5</v>
      </c>
      <c r="AI5966" s="72">
        <f t="shared" si="1178"/>
        <v>30</v>
      </c>
      <c r="AJ5966">
        <f t="shared" si="1179"/>
        <v>4</v>
      </c>
      <c r="AK5966">
        <f t="shared" si="1180"/>
        <v>1997</v>
      </c>
    </row>
    <row r="5967" spans="1:37" x14ac:dyDescent="0.2">
      <c r="A5967" t="s">
        <v>70</v>
      </c>
      <c r="B5967" s="93">
        <v>35550</v>
      </c>
      <c r="C5967">
        <v>11.5</v>
      </c>
      <c r="D5967">
        <v>-2.5</v>
      </c>
      <c r="E5967">
        <f t="shared" si="1174"/>
        <v>4.5</v>
      </c>
      <c r="F5967" s="106">
        <v>15.5</v>
      </c>
      <c r="G5967" s="107">
        <f t="shared" si="1181"/>
        <v>11</v>
      </c>
      <c r="H5967">
        <f t="shared" si="1182"/>
        <v>4</v>
      </c>
      <c r="I5967">
        <f t="shared" si="1183"/>
        <v>1997</v>
      </c>
      <c r="Q5967" t="s">
        <v>72</v>
      </c>
      <c r="R5967" s="93">
        <v>35550</v>
      </c>
      <c r="S5967">
        <v>10</v>
      </c>
      <c r="T5967">
        <v>-1</v>
      </c>
      <c r="U5967">
        <f t="shared" si="1175"/>
        <v>4.5</v>
      </c>
      <c r="V5967" s="106">
        <v>14.5</v>
      </c>
      <c r="W5967" s="107">
        <f t="shared" si="1184"/>
        <v>10</v>
      </c>
      <c r="X5967">
        <f t="shared" si="1185"/>
        <v>4</v>
      </c>
      <c r="AG5967" s="93">
        <f t="shared" si="1176"/>
        <v>35551</v>
      </c>
      <c r="AH5967" s="107">
        <f t="shared" si="1177"/>
        <v>9.9750000000000014</v>
      </c>
      <c r="AI5967" s="72">
        <f t="shared" si="1178"/>
        <v>1</v>
      </c>
      <c r="AJ5967">
        <f t="shared" si="1179"/>
        <v>5</v>
      </c>
      <c r="AK5967">
        <f t="shared" si="1180"/>
        <v>1997</v>
      </c>
    </row>
    <row r="5968" spans="1:37" x14ac:dyDescent="0.2">
      <c r="A5968" t="s">
        <v>70</v>
      </c>
      <c r="B5968" s="93">
        <v>35551</v>
      </c>
      <c r="C5968">
        <v>5.8</v>
      </c>
      <c r="D5968">
        <v>1.9</v>
      </c>
      <c r="E5968">
        <f t="shared" si="1174"/>
        <v>3.8499999999999996</v>
      </c>
      <c r="F5968" s="106">
        <v>15.5</v>
      </c>
      <c r="G5968" s="107">
        <f t="shared" si="1181"/>
        <v>11.65</v>
      </c>
      <c r="H5968">
        <f t="shared" si="1182"/>
        <v>5</v>
      </c>
      <c r="I5968">
        <f t="shared" si="1183"/>
        <v>1997</v>
      </c>
      <c r="Q5968" t="s">
        <v>72</v>
      </c>
      <c r="R5968" s="93">
        <v>35551</v>
      </c>
      <c r="S5968">
        <v>10.5</v>
      </c>
      <c r="T5968">
        <v>1.9</v>
      </c>
      <c r="U5968">
        <f t="shared" si="1175"/>
        <v>6.2</v>
      </c>
      <c r="V5968" s="106">
        <v>14.5</v>
      </c>
      <c r="W5968" s="107">
        <f t="shared" si="1184"/>
        <v>8.3000000000000007</v>
      </c>
      <c r="X5968">
        <f t="shared" si="1185"/>
        <v>5</v>
      </c>
      <c r="AG5968" s="93">
        <f t="shared" si="1176"/>
        <v>35552</v>
      </c>
      <c r="AH5968" s="107">
        <f t="shared" si="1177"/>
        <v>8.7750000000000004</v>
      </c>
      <c r="AI5968" s="72">
        <f t="shared" si="1178"/>
        <v>2</v>
      </c>
      <c r="AJ5968">
        <f t="shared" si="1179"/>
        <v>5</v>
      </c>
      <c r="AK5968">
        <f t="shared" si="1180"/>
        <v>1997</v>
      </c>
    </row>
    <row r="5969" spans="1:37" x14ac:dyDescent="0.2">
      <c r="A5969" t="s">
        <v>70</v>
      </c>
      <c r="B5969" s="93">
        <v>35552</v>
      </c>
      <c r="C5969">
        <v>11.7</v>
      </c>
      <c r="D5969">
        <v>0.8</v>
      </c>
      <c r="E5969">
        <f t="shared" si="1174"/>
        <v>6.25</v>
      </c>
      <c r="F5969" s="106">
        <v>15.5</v>
      </c>
      <c r="G5969" s="107">
        <f t="shared" si="1181"/>
        <v>9.25</v>
      </c>
      <c r="H5969">
        <f t="shared" si="1182"/>
        <v>5</v>
      </c>
      <c r="I5969">
        <f t="shared" si="1183"/>
        <v>1997</v>
      </c>
      <c r="Q5969" t="s">
        <v>72</v>
      </c>
      <c r="R5969" s="93">
        <v>35552</v>
      </c>
      <c r="S5969">
        <v>13.6</v>
      </c>
      <c r="T5969">
        <v>-1.2</v>
      </c>
      <c r="U5969">
        <f t="shared" si="1175"/>
        <v>6.2</v>
      </c>
      <c r="V5969" s="106">
        <v>14.5</v>
      </c>
      <c r="W5969" s="107">
        <f t="shared" si="1184"/>
        <v>8.3000000000000007</v>
      </c>
      <c r="X5969">
        <f t="shared" si="1185"/>
        <v>5</v>
      </c>
      <c r="AG5969" s="93">
        <f t="shared" si="1176"/>
        <v>35553</v>
      </c>
      <c r="AH5969" s="107">
        <f t="shared" si="1177"/>
        <v>8.15</v>
      </c>
      <c r="AI5969" s="72">
        <f t="shared" si="1178"/>
        <v>3</v>
      </c>
      <c r="AJ5969">
        <f t="shared" si="1179"/>
        <v>5</v>
      </c>
      <c r="AK5969">
        <f t="shared" si="1180"/>
        <v>1997</v>
      </c>
    </row>
    <row r="5970" spans="1:37" x14ac:dyDescent="0.2">
      <c r="A5970" t="s">
        <v>70</v>
      </c>
      <c r="B5970" s="93">
        <v>35553</v>
      </c>
      <c r="C5970">
        <v>11.9</v>
      </c>
      <c r="D5970">
        <v>-2</v>
      </c>
      <c r="E5970">
        <f t="shared" si="1174"/>
        <v>4.95</v>
      </c>
      <c r="F5970" s="106">
        <v>15.5</v>
      </c>
      <c r="G5970" s="107">
        <f t="shared" si="1181"/>
        <v>10.55</v>
      </c>
      <c r="H5970">
        <f t="shared" si="1182"/>
        <v>5</v>
      </c>
      <c r="I5970">
        <f t="shared" si="1183"/>
        <v>1997</v>
      </c>
      <c r="Q5970" t="s">
        <v>72</v>
      </c>
      <c r="R5970" s="93">
        <v>35553</v>
      </c>
      <c r="S5970">
        <v>16.399999999999999</v>
      </c>
      <c r="T5970">
        <v>1.1000000000000001</v>
      </c>
      <c r="U5970">
        <f t="shared" si="1175"/>
        <v>8.75</v>
      </c>
      <c r="V5970" s="106">
        <v>14.5</v>
      </c>
      <c r="W5970" s="107">
        <f t="shared" si="1184"/>
        <v>5.75</v>
      </c>
      <c r="X5970">
        <f t="shared" si="1185"/>
        <v>5</v>
      </c>
      <c r="AG5970" s="93">
        <f t="shared" si="1176"/>
        <v>35554</v>
      </c>
      <c r="AH5970" s="107">
        <f t="shared" si="1177"/>
        <v>7.1749999999999998</v>
      </c>
      <c r="AI5970" s="72">
        <f t="shared" si="1178"/>
        <v>4</v>
      </c>
      <c r="AJ5970">
        <f t="shared" si="1179"/>
        <v>5</v>
      </c>
      <c r="AK5970">
        <f t="shared" si="1180"/>
        <v>1997</v>
      </c>
    </row>
    <row r="5971" spans="1:37" x14ac:dyDescent="0.2">
      <c r="A5971" t="s">
        <v>70</v>
      </c>
      <c r="B5971" s="93">
        <v>35554</v>
      </c>
      <c r="C5971">
        <v>15.9</v>
      </c>
      <c r="D5971">
        <v>-0.3</v>
      </c>
      <c r="E5971">
        <f t="shared" si="1174"/>
        <v>7.8</v>
      </c>
      <c r="F5971" s="106">
        <v>15.5</v>
      </c>
      <c r="G5971" s="107">
        <f t="shared" si="1181"/>
        <v>7.7</v>
      </c>
      <c r="H5971">
        <f t="shared" si="1182"/>
        <v>5</v>
      </c>
      <c r="I5971">
        <f t="shared" si="1183"/>
        <v>1997</v>
      </c>
      <c r="Q5971" t="s">
        <v>72</v>
      </c>
      <c r="R5971" s="93">
        <v>35554</v>
      </c>
      <c r="S5971">
        <v>15.4</v>
      </c>
      <c r="T5971">
        <v>0.3</v>
      </c>
      <c r="U5971">
        <f t="shared" si="1175"/>
        <v>7.8500000000000005</v>
      </c>
      <c r="V5971" s="106">
        <v>14.5</v>
      </c>
      <c r="W5971" s="107">
        <f t="shared" si="1184"/>
        <v>6.6499999999999995</v>
      </c>
      <c r="X5971">
        <f t="shared" si="1185"/>
        <v>5</v>
      </c>
      <c r="AG5971" s="93">
        <f t="shared" si="1176"/>
        <v>35555</v>
      </c>
      <c r="AH5971" s="107">
        <f t="shared" si="1177"/>
        <v>5.9749999999999996</v>
      </c>
      <c r="AI5971" s="72">
        <f t="shared" si="1178"/>
        <v>5</v>
      </c>
      <c r="AJ5971">
        <f t="shared" si="1179"/>
        <v>5</v>
      </c>
      <c r="AK5971">
        <f t="shared" si="1180"/>
        <v>1997</v>
      </c>
    </row>
    <row r="5972" spans="1:37" x14ac:dyDescent="0.2">
      <c r="A5972" t="s">
        <v>70</v>
      </c>
      <c r="B5972" s="93">
        <v>35555</v>
      </c>
      <c r="C5972">
        <v>17.7</v>
      </c>
      <c r="D5972">
        <v>0.6</v>
      </c>
      <c r="E5972">
        <f t="shared" si="1174"/>
        <v>9.15</v>
      </c>
      <c r="F5972" s="106">
        <v>15.5</v>
      </c>
      <c r="G5972" s="107">
        <f t="shared" si="1181"/>
        <v>6.35</v>
      </c>
      <c r="H5972">
        <f t="shared" si="1182"/>
        <v>5</v>
      </c>
      <c r="I5972">
        <f t="shared" si="1183"/>
        <v>1997</v>
      </c>
      <c r="Q5972" t="s">
        <v>72</v>
      </c>
      <c r="R5972" s="93">
        <v>35555</v>
      </c>
      <c r="S5972">
        <v>19</v>
      </c>
      <c r="T5972">
        <v>-1.2</v>
      </c>
      <c r="U5972">
        <f t="shared" si="1175"/>
        <v>8.9</v>
      </c>
      <c r="V5972" s="106">
        <v>14.5</v>
      </c>
      <c r="W5972" s="107">
        <f t="shared" si="1184"/>
        <v>5.6</v>
      </c>
      <c r="X5972">
        <f t="shared" si="1185"/>
        <v>5</v>
      </c>
      <c r="AG5972" s="93">
        <f t="shared" si="1176"/>
        <v>35556</v>
      </c>
      <c r="AH5972" s="107">
        <f t="shared" si="1177"/>
        <v>5.2250000000000005</v>
      </c>
      <c r="AI5972" s="72">
        <f t="shared" si="1178"/>
        <v>6</v>
      </c>
      <c r="AJ5972">
        <f t="shared" si="1179"/>
        <v>5</v>
      </c>
      <c r="AK5972">
        <f t="shared" si="1180"/>
        <v>1997</v>
      </c>
    </row>
    <row r="5973" spans="1:37" x14ac:dyDescent="0.2">
      <c r="A5973" t="s">
        <v>70</v>
      </c>
      <c r="B5973" s="93">
        <v>35556</v>
      </c>
      <c r="C5973">
        <v>17.399999999999999</v>
      </c>
      <c r="D5973">
        <v>2.7</v>
      </c>
      <c r="E5973">
        <f t="shared" si="1174"/>
        <v>10.049999999999999</v>
      </c>
      <c r="F5973" s="106">
        <v>15.5</v>
      </c>
      <c r="G5973" s="107">
        <f t="shared" si="1181"/>
        <v>5.4500000000000011</v>
      </c>
      <c r="H5973">
        <f t="shared" si="1182"/>
        <v>5</v>
      </c>
      <c r="I5973">
        <f t="shared" si="1183"/>
        <v>1997</v>
      </c>
      <c r="Q5973" t="s">
        <v>72</v>
      </c>
      <c r="R5973" s="93">
        <v>35556</v>
      </c>
      <c r="S5973">
        <v>16.5</v>
      </c>
      <c r="T5973">
        <v>2.5</v>
      </c>
      <c r="U5973">
        <f t="shared" si="1175"/>
        <v>9.5</v>
      </c>
      <c r="V5973" s="106">
        <v>14.5</v>
      </c>
      <c r="W5973" s="107">
        <f t="shared" si="1184"/>
        <v>5</v>
      </c>
      <c r="X5973">
        <f t="shared" si="1185"/>
        <v>5</v>
      </c>
      <c r="AG5973" s="93">
        <f t="shared" si="1176"/>
        <v>35557</v>
      </c>
      <c r="AH5973" s="107">
        <f t="shared" si="1177"/>
        <v>8.125</v>
      </c>
      <c r="AI5973" s="72">
        <f t="shared" si="1178"/>
        <v>7</v>
      </c>
      <c r="AJ5973">
        <f t="shared" si="1179"/>
        <v>5</v>
      </c>
      <c r="AK5973">
        <f t="shared" si="1180"/>
        <v>1997</v>
      </c>
    </row>
    <row r="5974" spans="1:37" x14ac:dyDescent="0.2">
      <c r="A5974" t="s">
        <v>70</v>
      </c>
      <c r="B5974" s="93">
        <v>35557</v>
      </c>
      <c r="C5974">
        <v>13.8</v>
      </c>
      <c r="D5974">
        <v>-1.3</v>
      </c>
      <c r="E5974">
        <f t="shared" si="1174"/>
        <v>6.25</v>
      </c>
      <c r="F5974" s="106">
        <v>15.5</v>
      </c>
      <c r="G5974" s="107">
        <f t="shared" si="1181"/>
        <v>9.25</v>
      </c>
      <c r="H5974">
        <f t="shared" si="1182"/>
        <v>5</v>
      </c>
      <c r="I5974">
        <f t="shared" si="1183"/>
        <v>1997</v>
      </c>
      <c r="Q5974" t="s">
        <v>72</v>
      </c>
      <c r="R5974" s="93">
        <v>35557</v>
      </c>
      <c r="S5974">
        <v>12.7</v>
      </c>
      <c r="T5974">
        <v>2.2999999999999998</v>
      </c>
      <c r="U5974">
        <f t="shared" si="1175"/>
        <v>7.5</v>
      </c>
      <c r="V5974" s="106">
        <v>14.5</v>
      </c>
      <c r="W5974" s="107">
        <f t="shared" si="1184"/>
        <v>7</v>
      </c>
      <c r="X5974">
        <f t="shared" si="1185"/>
        <v>5</v>
      </c>
      <c r="AG5974" s="93">
        <f t="shared" si="1176"/>
        <v>35558</v>
      </c>
      <c r="AH5974" s="107">
        <f t="shared" si="1177"/>
        <v>5.3249999999999993</v>
      </c>
      <c r="AI5974" s="72">
        <f t="shared" si="1178"/>
        <v>8</v>
      </c>
      <c r="AJ5974">
        <f t="shared" si="1179"/>
        <v>5</v>
      </c>
      <c r="AK5974">
        <f t="shared" si="1180"/>
        <v>1997</v>
      </c>
    </row>
    <row r="5975" spans="1:37" x14ac:dyDescent="0.2">
      <c r="A5975" t="s">
        <v>70</v>
      </c>
      <c r="B5975" s="93">
        <v>35558</v>
      </c>
      <c r="C5975">
        <v>19.899999999999999</v>
      </c>
      <c r="D5975">
        <v>-0.9</v>
      </c>
      <c r="E5975">
        <f t="shared" si="1174"/>
        <v>9.5</v>
      </c>
      <c r="F5975" s="106">
        <v>15.5</v>
      </c>
      <c r="G5975" s="107">
        <f t="shared" si="1181"/>
        <v>6</v>
      </c>
      <c r="H5975">
        <f t="shared" si="1182"/>
        <v>5</v>
      </c>
      <c r="I5975">
        <f t="shared" si="1183"/>
        <v>1997</v>
      </c>
      <c r="Q5975" t="s">
        <v>72</v>
      </c>
      <c r="R5975" s="93">
        <v>35558</v>
      </c>
      <c r="S5975">
        <v>19.600000000000001</v>
      </c>
      <c r="T5975">
        <v>0.1</v>
      </c>
      <c r="U5975">
        <f t="shared" si="1175"/>
        <v>9.8500000000000014</v>
      </c>
      <c r="V5975" s="106">
        <v>14.5</v>
      </c>
      <c r="W5975" s="107">
        <f t="shared" si="1184"/>
        <v>4.6499999999999986</v>
      </c>
      <c r="X5975">
        <f t="shared" si="1185"/>
        <v>5</v>
      </c>
      <c r="AG5975" s="93">
        <f t="shared" si="1176"/>
        <v>35559</v>
      </c>
      <c r="AH5975" s="107">
        <f t="shared" si="1177"/>
        <v>2.3750000000000009</v>
      </c>
      <c r="AI5975" s="72">
        <f t="shared" si="1178"/>
        <v>9</v>
      </c>
      <c r="AJ5975">
        <f t="shared" si="1179"/>
        <v>5</v>
      </c>
      <c r="AK5975">
        <f t="shared" si="1180"/>
        <v>1997</v>
      </c>
    </row>
    <row r="5976" spans="1:37" x14ac:dyDescent="0.2">
      <c r="A5976" t="s">
        <v>70</v>
      </c>
      <c r="B5976" s="93">
        <v>35559</v>
      </c>
      <c r="C5976">
        <v>21.9</v>
      </c>
      <c r="D5976">
        <v>5.4</v>
      </c>
      <c r="E5976">
        <f t="shared" si="1174"/>
        <v>13.649999999999999</v>
      </c>
      <c r="F5976" s="106">
        <v>15.5</v>
      </c>
      <c r="G5976" s="107">
        <f t="shared" si="1181"/>
        <v>1.8500000000000014</v>
      </c>
      <c r="H5976">
        <f t="shared" si="1182"/>
        <v>5</v>
      </c>
      <c r="I5976">
        <f t="shared" si="1183"/>
        <v>1997</v>
      </c>
      <c r="Q5976" t="s">
        <v>72</v>
      </c>
      <c r="R5976" s="93">
        <v>35559</v>
      </c>
      <c r="S5976">
        <v>20.399999999999999</v>
      </c>
      <c r="T5976">
        <v>2.8</v>
      </c>
      <c r="U5976">
        <f t="shared" si="1175"/>
        <v>11.6</v>
      </c>
      <c r="V5976" s="106">
        <v>14.5</v>
      </c>
      <c r="W5976" s="107">
        <f t="shared" si="1184"/>
        <v>2.9000000000000004</v>
      </c>
      <c r="X5976">
        <f t="shared" si="1185"/>
        <v>5</v>
      </c>
      <c r="AG5976" s="93">
        <f t="shared" si="1176"/>
        <v>35560</v>
      </c>
      <c r="AH5976" s="107">
        <f t="shared" si="1177"/>
        <v>5.2</v>
      </c>
      <c r="AI5976" s="72">
        <f t="shared" si="1178"/>
        <v>10</v>
      </c>
      <c r="AJ5976">
        <f t="shared" si="1179"/>
        <v>5</v>
      </c>
      <c r="AK5976">
        <f t="shared" si="1180"/>
        <v>1997</v>
      </c>
    </row>
    <row r="5977" spans="1:37" x14ac:dyDescent="0.2">
      <c r="A5977" t="s">
        <v>70</v>
      </c>
      <c r="B5977" s="93">
        <v>35560</v>
      </c>
      <c r="C5977">
        <v>15.6</v>
      </c>
      <c r="D5977">
        <v>2.6</v>
      </c>
      <c r="E5977">
        <f t="shared" si="1174"/>
        <v>9.1</v>
      </c>
      <c r="F5977" s="106">
        <v>15.5</v>
      </c>
      <c r="G5977" s="107">
        <f t="shared" si="1181"/>
        <v>6.4</v>
      </c>
      <c r="H5977">
        <f t="shared" si="1182"/>
        <v>5</v>
      </c>
      <c r="I5977">
        <f t="shared" si="1183"/>
        <v>1997</v>
      </c>
      <c r="Q5977" t="s">
        <v>72</v>
      </c>
      <c r="R5977" s="93">
        <v>35560</v>
      </c>
      <c r="S5977">
        <v>16.5</v>
      </c>
      <c r="T5977">
        <v>4.5</v>
      </c>
      <c r="U5977">
        <f t="shared" si="1175"/>
        <v>10.5</v>
      </c>
      <c r="V5977" s="106">
        <v>14.5</v>
      </c>
      <c r="W5977" s="107">
        <f t="shared" si="1184"/>
        <v>4</v>
      </c>
      <c r="X5977">
        <f t="shared" si="1185"/>
        <v>5</v>
      </c>
      <c r="AG5977" s="93">
        <f t="shared" si="1176"/>
        <v>35561</v>
      </c>
      <c r="AH5977" s="107">
        <f t="shared" si="1177"/>
        <v>4.8249999999999993</v>
      </c>
      <c r="AI5977" s="72">
        <f t="shared" si="1178"/>
        <v>11</v>
      </c>
      <c r="AJ5977">
        <f t="shared" si="1179"/>
        <v>5</v>
      </c>
      <c r="AK5977">
        <f t="shared" si="1180"/>
        <v>1997</v>
      </c>
    </row>
    <row r="5978" spans="1:37" x14ac:dyDescent="0.2">
      <c r="A5978" t="s">
        <v>70</v>
      </c>
      <c r="B5978" s="93">
        <v>35561</v>
      </c>
      <c r="C5978">
        <v>19.100000000000001</v>
      </c>
      <c r="D5978">
        <v>0.3</v>
      </c>
      <c r="E5978">
        <f t="shared" si="1174"/>
        <v>9.7000000000000011</v>
      </c>
      <c r="F5978" s="106">
        <v>15.5</v>
      </c>
      <c r="G5978" s="107">
        <f t="shared" si="1181"/>
        <v>5.7999999999999989</v>
      </c>
      <c r="H5978">
        <f t="shared" si="1182"/>
        <v>5</v>
      </c>
      <c r="I5978">
        <f t="shared" si="1183"/>
        <v>1997</v>
      </c>
      <c r="Q5978" t="s">
        <v>72</v>
      </c>
      <c r="R5978" s="93">
        <v>35561</v>
      </c>
      <c r="S5978">
        <v>19.600000000000001</v>
      </c>
      <c r="T5978">
        <v>1.7</v>
      </c>
      <c r="U5978">
        <f t="shared" si="1175"/>
        <v>10.65</v>
      </c>
      <c r="V5978" s="106">
        <v>14.5</v>
      </c>
      <c r="W5978" s="107">
        <f t="shared" si="1184"/>
        <v>3.8499999999999996</v>
      </c>
      <c r="X5978">
        <f t="shared" si="1185"/>
        <v>5</v>
      </c>
      <c r="AG5978" s="93">
        <f t="shared" si="1176"/>
        <v>35562</v>
      </c>
      <c r="AH5978" s="107">
        <f t="shared" si="1177"/>
        <v>4.9999999999999822E-2</v>
      </c>
      <c r="AI5978" s="72">
        <f t="shared" si="1178"/>
        <v>12</v>
      </c>
      <c r="AJ5978">
        <f t="shared" si="1179"/>
        <v>5</v>
      </c>
      <c r="AK5978">
        <f t="shared" si="1180"/>
        <v>1997</v>
      </c>
    </row>
    <row r="5979" spans="1:37" x14ac:dyDescent="0.2">
      <c r="A5979" t="s">
        <v>70</v>
      </c>
      <c r="B5979" s="93">
        <v>35562</v>
      </c>
      <c r="C5979">
        <v>27.1</v>
      </c>
      <c r="D5979">
        <v>3.7</v>
      </c>
      <c r="E5979">
        <f t="shared" si="1174"/>
        <v>15.4</v>
      </c>
      <c r="F5979" s="106">
        <v>15.5</v>
      </c>
      <c r="G5979" s="107">
        <f t="shared" si="1181"/>
        <v>9.9999999999999645E-2</v>
      </c>
      <c r="H5979">
        <f t="shared" si="1182"/>
        <v>5</v>
      </c>
      <c r="I5979">
        <f t="shared" si="1183"/>
        <v>1997</v>
      </c>
      <c r="Q5979" t="s">
        <v>72</v>
      </c>
      <c r="R5979" s="93">
        <v>35562</v>
      </c>
      <c r="S5979">
        <v>22.1</v>
      </c>
      <c r="T5979">
        <v>7</v>
      </c>
      <c r="U5979">
        <f t="shared" si="1175"/>
        <v>14.55</v>
      </c>
      <c r="V5979" s="106">
        <v>14.5</v>
      </c>
      <c r="W5979" s="107">
        <f t="shared" si="1184"/>
        <v>0</v>
      </c>
      <c r="X5979">
        <f t="shared" si="1185"/>
        <v>5</v>
      </c>
      <c r="AG5979" s="93">
        <f t="shared" si="1176"/>
        <v>35563</v>
      </c>
      <c r="AH5979" s="107">
        <f t="shared" si="1177"/>
        <v>5.4249999999999998</v>
      </c>
      <c r="AI5979" s="72">
        <f t="shared" si="1178"/>
        <v>13</v>
      </c>
      <c r="AJ5979">
        <f t="shared" si="1179"/>
        <v>5</v>
      </c>
      <c r="AK5979">
        <f t="shared" si="1180"/>
        <v>1997</v>
      </c>
    </row>
    <row r="5980" spans="1:37" x14ac:dyDescent="0.2">
      <c r="A5980" t="s">
        <v>70</v>
      </c>
      <c r="B5980" s="93">
        <v>35563</v>
      </c>
      <c r="C5980">
        <v>18.100000000000001</v>
      </c>
      <c r="D5980">
        <v>3</v>
      </c>
      <c r="E5980">
        <f t="shared" si="1174"/>
        <v>10.55</v>
      </c>
      <c r="F5980" s="106">
        <v>15.5</v>
      </c>
      <c r="G5980" s="107">
        <f t="shared" si="1181"/>
        <v>4.9499999999999993</v>
      </c>
      <c r="H5980">
        <f t="shared" si="1182"/>
        <v>5</v>
      </c>
      <c r="I5980">
        <f t="shared" si="1183"/>
        <v>1997</v>
      </c>
      <c r="Q5980" t="s">
        <v>72</v>
      </c>
      <c r="R5980" s="93">
        <v>35563</v>
      </c>
      <c r="S5980">
        <v>16</v>
      </c>
      <c r="T5980">
        <v>1.2</v>
      </c>
      <c r="U5980">
        <f t="shared" si="1175"/>
        <v>8.6</v>
      </c>
      <c r="V5980" s="106">
        <v>14.5</v>
      </c>
      <c r="W5980" s="107">
        <f t="shared" si="1184"/>
        <v>5.9</v>
      </c>
      <c r="X5980">
        <f t="shared" si="1185"/>
        <v>5</v>
      </c>
      <c r="AG5980" s="93">
        <f t="shared" si="1176"/>
        <v>35564</v>
      </c>
      <c r="AH5980" s="107">
        <f t="shared" si="1177"/>
        <v>0.17500000000000071</v>
      </c>
      <c r="AI5980" s="72">
        <f t="shared" si="1178"/>
        <v>14</v>
      </c>
      <c r="AJ5980">
        <f t="shared" si="1179"/>
        <v>5</v>
      </c>
      <c r="AK5980">
        <f t="shared" si="1180"/>
        <v>1997</v>
      </c>
    </row>
    <row r="5981" spans="1:37" x14ac:dyDescent="0.2">
      <c r="A5981" t="s">
        <v>70</v>
      </c>
      <c r="B5981" s="93">
        <v>35564</v>
      </c>
      <c r="C5981">
        <v>26.2</v>
      </c>
      <c r="D5981">
        <v>4.0999999999999996</v>
      </c>
      <c r="E5981">
        <f t="shared" si="1174"/>
        <v>15.149999999999999</v>
      </c>
      <c r="F5981" s="106">
        <v>15.5</v>
      </c>
      <c r="G5981" s="107">
        <f t="shared" si="1181"/>
        <v>0.35000000000000142</v>
      </c>
      <c r="H5981">
        <f t="shared" si="1182"/>
        <v>5</v>
      </c>
      <c r="I5981">
        <f t="shared" si="1183"/>
        <v>1997</v>
      </c>
      <c r="Q5981" t="s">
        <v>72</v>
      </c>
      <c r="R5981" s="93">
        <v>35564</v>
      </c>
      <c r="S5981">
        <v>25.5</v>
      </c>
      <c r="T5981">
        <v>7.2</v>
      </c>
      <c r="U5981">
        <f t="shared" si="1175"/>
        <v>16.350000000000001</v>
      </c>
      <c r="V5981" s="106">
        <v>14.5</v>
      </c>
      <c r="W5981" s="107">
        <f t="shared" si="1184"/>
        <v>0</v>
      </c>
      <c r="X5981">
        <f t="shared" si="1185"/>
        <v>5</v>
      </c>
      <c r="AG5981" s="93">
        <f t="shared" si="1176"/>
        <v>35565</v>
      </c>
      <c r="AH5981" s="107">
        <f t="shared" si="1177"/>
        <v>0</v>
      </c>
      <c r="AI5981" s="72">
        <f t="shared" si="1178"/>
        <v>15</v>
      </c>
      <c r="AJ5981">
        <f t="shared" si="1179"/>
        <v>5</v>
      </c>
      <c r="AK5981">
        <f t="shared" si="1180"/>
        <v>1997</v>
      </c>
    </row>
    <row r="5982" spans="1:37" x14ac:dyDescent="0.2">
      <c r="A5982" t="s">
        <v>70</v>
      </c>
      <c r="B5982" s="93">
        <v>35565</v>
      </c>
      <c r="C5982">
        <v>27.1</v>
      </c>
      <c r="D5982">
        <v>10</v>
      </c>
      <c r="E5982">
        <f t="shared" si="1174"/>
        <v>18.55</v>
      </c>
      <c r="F5982" s="106">
        <v>15.5</v>
      </c>
      <c r="G5982" s="107">
        <f t="shared" si="1181"/>
        <v>0</v>
      </c>
      <c r="H5982">
        <f t="shared" si="1182"/>
        <v>5</v>
      </c>
      <c r="I5982">
        <f t="shared" si="1183"/>
        <v>1997</v>
      </c>
      <c r="Q5982" t="s">
        <v>72</v>
      </c>
      <c r="R5982" s="93">
        <v>35565</v>
      </c>
      <c r="S5982">
        <v>25.8</v>
      </c>
      <c r="T5982">
        <v>9.8000000000000007</v>
      </c>
      <c r="U5982">
        <f t="shared" si="1175"/>
        <v>17.8</v>
      </c>
      <c r="V5982" s="106">
        <v>14.5</v>
      </c>
      <c r="W5982" s="107">
        <f t="shared" si="1184"/>
        <v>0</v>
      </c>
      <c r="X5982">
        <f t="shared" si="1185"/>
        <v>5</v>
      </c>
      <c r="AG5982" s="93">
        <f t="shared" si="1176"/>
        <v>35566</v>
      </c>
      <c r="AH5982" s="107">
        <f t="shared" si="1177"/>
        <v>0</v>
      </c>
      <c r="AI5982" s="72">
        <f t="shared" si="1178"/>
        <v>16</v>
      </c>
      <c r="AJ5982">
        <f t="shared" si="1179"/>
        <v>5</v>
      </c>
      <c r="AK5982">
        <f t="shared" si="1180"/>
        <v>1997</v>
      </c>
    </row>
    <row r="5983" spans="1:37" x14ac:dyDescent="0.2">
      <c r="A5983" t="s">
        <v>70</v>
      </c>
      <c r="B5983" s="93">
        <v>35566</v>
      </c>
      <c r="C5983">
        <v>26.3</v>
      </c>
      <c r="D5983">
        <v>5.0999999999999996</v>
      </c>
      <c r="E5983">
        <f t="shared" si="1174"/>
        <v>15.7</v>
      </c>
      <c r="F5983" s="106">
        <v>15.5</v>
      </c>
      <c r="G5983" s="107">
        <f t="shared" si="1181"/>
        <v>0</v>
      </c>
      <c r="H5983">
        <f t="shared" si="1182"/>
        <v>5</v>
      </c>
      <c r="I5983">
        <f t="shared" si="1183"/>
        <v>1997</v>
      </c>
      <c r="Q5983" t="s">
        <v>72</v>
      </c>
      <c r="R5983" s="93">
        <v>35566</v>
      </c>
      <c r="S5983">
        <v>25.2</v>
      </c>
      <c r="T5983">
        <v>8.9</v>
      </c>
      <c r="U5983">
        <f t="shared" si="1175"/>
        <v>17.05</v>
      </c>
      <c r="V5983" s="106">
        <v>14.5</v>
      </c>
      <c r="W5983" s="107">
        <f t="shared" si="1184"/>
        <v>0</v>
      </c>
      <c r="X5983">
        <f t="shared" si="1185"/>
        <v>5</v>
      </c>
      <c r="AG5983" s="93">
        <f t="shared" si="1176"/>
        <v>35567</v>
      </c>
      <c r="AH5983" s="107">
        <f t="shared" si="1177"/>
        <v>7.75</v>
      </c>
      <c r="AI5983" s="72">
        <f t="shared" si="1178"/>
        <v>17</v>
      </c>
      <c r="AJ5983">
        <f t="shared" si="1179"/>
        <v>5</v>
      </c>
      <c r="AK5983">
        <f t="shared" si="1180"/>
        <v>1997</v>
      </c>
    </row>
    <row r="5984" spans="1:37" x14ac:dyDescent="0.2">
      <c r="A5984" t="s">
        <v>70</v>
      </c>
      <c r="B5984" s="93">
        <v>35567</v>
      </c>
      <c r="C5984">
        <v>15.3</v>
      </c>
      <c r="D5984">
        <v>-0.2</v>
      </c>
      <c r="E5984">
        <f t="shared" si="1174"/>
        <v>7.5500000000000007</v>
      </c>
      <c r="F5984" s="106">
        <v>15.5</v>
      </c>
      <c r="G5984" s="107">
        <f t="shared" si="1181"/>
        <v>7.9499999999999993</v>
      </c>
      <c r="H5984">
        <f t="shared" si="1182"/>
        <v>5</v>
      </c>
      <c r="I5984">
        <f t="shared" si="1183"/>
        <v>1997</v>
      </c>
      <c r="Q5984" t="s">
        <v>72</v>
      </c>
      <c r="R5984" s="93">
        <v>35567</v>
      </c>
      <c r="S5984">
        <v>12</v>
      </c>
      <c r="T5984">
        <v>1.9</v>
      </c>
      <c r="U5984">
        <f t="shared" si="1175"/>
        <v>6.95</v>
      </c>
      <c r="V5984" s="106">
        <v>14.5</v>
      </c>
      <c r="W5984" s="107">
        <f t="shared" si="1184"/>
        <v>7.55</v>
      </c>
      <c r="X5984">
        <f t="shared" si="1185"/>
        <v>5</v>
      </c>
      <c r="AG5984" s="93">
        <f t="shared" si="1176"/>
        <v>35568</v>
      </c>
      <c r="AH5984" s="107">
        <f t="shared" si="1177"/>
        <v>9.4499999999999993</v>
      </c>
      <c r="AI5984" s="72">
        <f t="shared" si="1178"/>
        <v>18</v>
      </c>
      <c r="AJ5984">
        <f t="shared" si="1179"/>
        <v>5</v>
      </c>
      <c r="AK5984">
        <f t="shared" si="1180"/>
        <v>1997</v>
      </c>
    </row>
    <row r="5985" spans="1:37" x14ac:dyDescent="0.2">
      <c r="A5985" t="s">
        <v>70</v>
      </c>
      <c r="B5985" s="93">
        <v>35568</v>
      </c>
      <c r="C5985">
        <v>10.199999999999999</v>
      </c>
      <c r="D5985">
        <v>-0.2</v>
      </c>
      <c r="E5985">
        <f t="shared" si="1174"/>
        <v>5</v>
      </c>
      <c r="F5985" s="106">
        <v>15.5</v>
      </c>
      <c r="G5985" s="107">
        <f t="shared" si="1181"/>
        <v>10.5</v>
      </c>
      <c r="H5985">
        <f t="shared" si="1182"/>
        <v>5</v>
      </c>
      <c r="I5985">
        <f t="shared" si="1183"/>
        <v>1997</v>
      </c>
      <c r="Q5985" t="s">
        <v>72</v>
      </c>
      <c r="R5985" s="93">
        <v>35568</v>
      </c>
      <c r="S5985">
        <v>9.6</v>
      </c>
      <c r="T5985">
        <v>2.6</v>
      </c>
      <c r="U5985">
        <f t="shared" si="1175"/>
        <v>6.1</v>
      </c>
      <c r="V5985" s="106">
        <v>14.5</v>
      </c>
      <c r="W5985" s="107">
        <f t="shared" si="1184"/>
        <v>8.4</v>
      </c>
      <c r="X5985">
        <f t="shared" si="1185"/>
        <v>5</v>
      </c>
      <c r="AG5985" s="93">
        <f t="shared" si="1176"/>
        <v>35569</v>
      </c>
      <c r="AH5985" s="107">
        <f t="shared" si="1177"/>
        <v>9.6999999999999993</v>
      </c>
      <c r="AI5985" s="72">
        <f t="shared" si="1178"/>
        <v>19</v>
      </c>
      <c r="AJ5985">
        <f t="shared" si="1179"/>
        <v>5</v>
      </c>
      <c r="AK5985">
        <f t="shared" si="1180"/>
        <v>1997</v>
      </c>
    </row>
    <row r="5986" spans="1:37" x14ac:dyDescent="0.2">
      <c r="A5986" t="s">
        <v>70</v>
      </c>
      <c r="B5986" s="93">
        <v>35569</v>
      </c>
      <c r="C5986">
        <v>11.8</v>
      </c>
      <c r="D5986">
        <v>-2.6</v>
      </c>
      <c r="E5986">
        <f t="shared" si="1174"/>
        <v>4.6000000000000005</v>
      </c>
      <c r="F5986" s="106">
        <v>15.5</v>
      </c>
      <c r="G5986" s="107">
        <f t="shared" si="1181"/>
        <v>10.899999999999999</v>
      </c>
      <c r="H5986">
        <f t="shared" si="1182"/>
        <v>5</v>
      </c>
      <c r="I5986">
        <f t="shared" si="1183"/>
        <v>1997</v>
      </c>
      <c r="Q5986" t="s">
        <v>72</v>
      </c>
      <c r="R5986" s="93">
        <v>35569</v>
      </c>
      <c r="S5986">
        <v>9.4</v>
      </c>
      <c r="T5986">
        <v>2.6</v>
      </c>
      <c r="U5986">
        <f t="shared" si="1175"/>
        <v>6</v>
      </c>
      <c r="V5986" s="106">
        <v>14.5</v>
      </c>
      <c r="W5986" s="107">
        <f t="shared" si="1184"/>
        <v>8.5</v>
      </c>
      <c r="X5986">
        <f t="shared" si="1185"/>
        <v>5</v>
      </c>
      <c r="AG5986" s="93">
        <f t="shared" si="1176"/>
        <v>35570</v>
      </c>
      <c r="AH5986" s="107">
        <f t="shared" si="1177"/>
        <v>13.074999999999999</v>
      </c>
      <c r="AI5986" s="72">
        <f t="shared" si="1178"/>
        <v>20</v>
      </c>
      <c r="AJ5986">
        <f t="shared" si="1179"/>
        <v>5</v>
      </c>
      <c r="AK5986">
        <f t="shared" si="1180"/>
        <v>1997</v>
      </c>
    </row>
    <row r="5987" spans="1:37" x14ac:dyDescent="0.2">
      <c r="A5987" t="s">
        <v>70</v>
      </c>
      <c r="B5987" s="93">
        <v>35570</v>
      </c>
      <c r="C5987">
        <v>2.2000000000000002</v>
      </c>
      <c r="D5987">
        <v>-0.5</v>
      </c>
      <c r="E5987">
        <f t="shared" si="1174"/>
        <v>0.85000000000000009</v>
      </c>
      <c r="F5987" s="106">
        <v>15.5</v>
      </c>
      <c r="G5987" s="107">
        <f t="shared" si="1181"/>
        <v>14.65</v>
      </c>
      <c r="H5987">
        <f t="shared" si="1182"/>
        <v>5</v>
      </c>
      <c r="I5987">
        <f t="shared" si="1183"/>
        <v>1997</v>
      </c>
      <c r="Q5987" t="s">
        <v>72</v>
      </c>
      <c r="R5987" s="93">
        <v>35570</v>
      </c>
      <c r="S5987">
        <v>6.5</v>
      </c>
      <c r="T5987">
        <v>-0.5</v>
      </c>
      <c r="U5987">
        <f t="shared" si="1175"/>
        <v>3</v>
      </c>
      <c r="V5987" s="106">
        <v>14.5</v>
      </c>
      <c r="W5987" s="107">
        <f t="shared" si="1184"/>
        <v>11.5</v>
      </c>
      <c r="X5987">
        <f t="shared" si="1185"/>
        <v>5</v>
      </c>
      <c r="AG5987" s="93">
        <f t="shared" si="1176"/>
        <v>35571</v>
      </c>
      <c r="AH5987" s="107">
        <f t="shared" si="1177"/>
        <v>14.324999999999999</v>
      </c>
      <c r="AI5987" s="72">
        <f t="shared" si="1178"/>
        <v>21</v>
      </c>
      <c r="AJ5987">
        <f t="shared" si="1179"/>
        <v>5</v>
      </c>
      <c r="AK5987">
        <f t="shared" si="1180"/>
        <v>1997</v>
      </c>
    </row>
    <row r="5988" spans="1:37" x14ac:dyDescent="0.2">
      <c r="A5988" t="s">
        <v>70</v>
      </c>
      <c r="B5988" s="93">
        <v>35571</v>
      </c>
      <c r="C5988">
        <v>2.2999999999999998</v>
      </c>
      <c r="D5988">
        <v>-1.7</v>
      </c>
      <c r="E5988">
        <f t="shared" si="1174"/>
        <v>0.29999999999999993</v>
      </c>
      <c r="F5988" s="106">
        <v>15.5</v>
      </c>
      <c r="G5988" s="107">
        <f t="shared" si="1181"/>
        <v>15.2</v>
      </c>
      <c r="H5988">
        <f t="shared" si="1182"/>
        <v>5</v>
      </c>
      <c r="I5988">
        <f t="shared" si="1183"/>
        <v>1997</v>
      </c>
      <c r="Q5988" t="s">
        <v>72</v>
      </c>
      <c r="R5988" s="93">
        <v>35571</v>
      </c>
      <c r="S5988">
        <v>2</v>
      </c>
      <c r="T5988">
        <v>0.1</v>
      </c>
      <c r="U5988">
        <f t="shared" si="1175"/>
        <v>1.05</v>
      </c>
      <c r="V5988" s="106">
        <v>14.5</v>
      </c>
      <c r="W5988" s="107">
        <f t="shared" si="1184"/>
        <v>13.45</v>
      </c>
      <c r="X5988">
        <f t="shared" si="1185"/>
        <v>5</v>
      </c>
      <c r="AG5988" s="93">
        <f t="shared" si="1176"/>
        <v>35572</v>
      </c>
      <c r="AH5988" s="107">
        <f t="shared" si="1177"/>
        <v>11.5</v>
      </c>
      <c r="AI5988" s="72">
        <f t="shared" si="1178"/>
        <v>22</v>
      </c>
      <c r="AJ5988">
        <f t="shared" si="1179"/>
        <v>5</v>
      </c>
      <c r="AK5988">
        <f t="shared" si="1180"/>
        <v>1997</v>
      </c>
    </row>
    <row r="5989" spans="1:37" x14ac:dyDescent="0.2">
      <c r="A5989" t="s">
        <v>70</v>
      </c>
      <c r="B5989" s="93">
        <v>35572</v>
      </c>
      <c r="C5989">
        <v>6.2</v>
      </c>
      <c r="D5989">
        <v>-1.6</v>
      </c>
      <c r="E5989">
        <f t="shared" si="1174"/>
        <v>2.2999999999999998</v>
      </c>
      <c r="F5989" s="106">
        <v>15.5</v>
      </c>
      <c r="G5989" s="107">
        <f t="shared" si="1181"/>
        <v>13.2</v>
      </c>
      <c r="H5989">
        <f t="shared" si="1182"/>
        <v>5</v>
      </c>
      <c r="I5989">
        <f t="shared" si="1183"/>
        <v>1997</v>
      </c>
      <c r="Q5989" t="s">
        <v>72</v>
      </c>
      <c r="R5989" s="93">
        <v>35572</v>
      </c>
      <c r="S5989">
        <v>8.9</v>
      </c>
      <c r="T5989">
        <v>0.5</v>
      </c>
      <c r="U5989">
        <f t="shared" si="1175"/>
        <v>4.7</v>
      </c>
      <c r="V5989" s="106">
        <v>14.5</v>
      </c>
      <c r="W5989" s="107">
        <f t="shared" si="1184"/>
        <v>9.8000000000000007</v>
      </c>
      <c r="X5989">
        <f t="shared" si="1185"/>
        <v>5</v>
      </c>
      <c r="AG5989" s="93">
        <f t="shared" si="1176"/>
        <v>35573</v>
      </c>
      <c r="AH5989" s="107">
        <f t="shared" si="1177"/>
        <v>8.4749999999999996</v>
      </c>
      <c r="AI5989" s="72">
        <f t="shared" si="1178"/>
        <v>23</v>
      </c>
      <c r="AJ5989">
        <f t="shared" si="1179"/>
        <v>5</v>
      </c>
      <c r="AK5989">
        <f t="shared" si="1180"/>
        <v>1997</v>
      </c>
    </row>
    <row r="5990" spans="1:37" x14ac:dyDescent="0.2">
      <c r="A5990" t="s">
        <v>70</v>
      </c>
      <c r="B5990" s="93">
        <v>35573</v>
      </c>
      <c r="C5990">
        <v>9.3000000000000007</v>
      </c>
      <c r="D5990">
        <v>3.3</v>
      </c>
      <c r="E5990">
        <f t="shared" si="1174"/>
        <v>6.3000000000000007</v>
      </c>
      <c r="F5990" s="106">
        <v>15.5</v>
      </c>
      <c r="G5990" s="107">
        <f t="shared" si="1181"/>
        <v>9.1999999999999993</v>
      </c>
      <c r="H5990">
        <f t="shared" si="1182"/>
        <v>5</v>
      </c>
      <c r="I5990">
        <f t="shared" si="1183"/>
        <v>1997</v>
      </c>
      <c r="Q5990" t="s">
        <v>72</v>
      </c>
      <c r="R5990" s="93">
        <v>35573</v>
      </c>
      <c r="S5990">
        <v>12.5</v>
      </c>
      <c r="T5990">
        <v>1</v>
      </c>
      <c r="U5990">
        <f t="shared" si="1175"/>
        <v>6.75</v>
      </c>
      <c r="V5990" s="106">
        <v>14.5</v>
      </c>
      <c r="W5990" s="107">
        <f t="shared" si="1184"/>
        <v>7.75</v>
      </c>
      <c r="X5990">
        <f t="shared" si="1185"/>
        <v>5</v>
      </c>
      <c r="AG5990" s="93">
        <f t="shared" si="1176"/>
        <v>35574</v>
      </c>
      <c r="AH5990" s="107">
        <f t="shared" si="1177"/>
        <v>7.5</v>
      </c>
      <c r="AI5990" s="72">
        <f t="shared" si="1178"/>
        <v>24</v>
      </c>
      <c r="AJ5990">
        <f t="shared" si="1179"/>
        <v>5</v>
      </c>
      <c r="AK5990">
        <f t="shared" si="1180"/>
        <v>1997</v>
      </c>
    </row>
    <row r="5991" spans="1:37" x14ac:dyDescent="0.2">
      <c r="A5991" t="s">
        <v>70</v>
      </c>
      <c r="B5991" s="93">
        <v>35574</v>
      </c>
      <c r="C5991">
        <v>6.8</v>
      </c>
      <c r="D5991">
        <v>4</v>
      </c>
      <c r="E5991">
        <f t="shared" si="1174"/>
        <v>5.4</v>
      </c>
      <c r="F5991" s="106">
        <v>15.5</v>
      </c>
      <c r="G5991" s="107">
        <f t="shared" si="1181"/>
        <v>10.1</v>
      </c>
      <c r="H5991">
        <f t="shared" si="1182"/>
        <v>5</v>
      </c>
      <c r="I5991">
        <f t="shared" si="1183"/>
        <v>1997</v>
      </c>
      <c r="Q5991" t="s">
        <v>72</v>
      </c>
      <c r="R5991" s="93">
        <v>35574</v>
      </c>
      <c r="S5991">
        <v>12.6</v>
      </c>
      <c r="T5991">
        <v>6.6</v>
      </c>
      <c r="U5991">
        <f t="shared" si="1175"/>
        <v>9.6</v>
      </c>
      <c r="V5991" s="106">
        <v>14.5</v>
      </c>
      <c r="W5991" s="107">
        <f t="shared" si="1184"/>
        <v>4.9000000000000004</v>
      </c>
      <c r="X5991">
        <f t="shared" si="1185"/>
        <v>5</v>
      </c>
      <c r="AG5991" s="93">
        <f t="shared" si="1176"/>
        <v>35575</v>
      </c>
      <c r="AH5991" s="107">
        <f t="shared" si="1177"/>
        <v>7.3500000000000005</v>
      </c>
      <c r="AI5991" s="72">
        <f t="shared" si="1178"/>
        <v>25</v>
      </c>
      <c r="AJ5991">
        <f t="shared" si="1179"/>
        <v>5</v>
      </c>
      <c r="AK5991">
        <f t="shared" si="1180"/>
        <v>1997</v>
      </c>
    </row>
    <row r="5992" spans="1:37" x14ac:dyDescent="0.2">
      <c r="A5992" t="s">
        <v>70</v>
      </c>
      <c r="B5992" s="93">
        <v>35575</v>
      </c>
      <c r="C5992">
        <v>8.1999999999999993</v>
      </c>
      <c r="D5992">
        <v>5.2</v>
      </c>
      <c r="E5992">
        <f t="shared" si="1174"/>
        <v>6.6999999999999993</v>
      </c>
      <c r="F5992" s="106">
        <v>15.5</v>
      </c>
      <c r="G5992" s="107">
        <f t="shared" si="1181"/>
        <v>8.8000000000000007</v>
      </c>
      <c r="H5992">
        <f t="shared" si="1182"/>
        <v>5</v>
      </c>
      <c r="I5992">
        <f t="shared" si="1183"/>
        <v>1997</v>
      </c>
      <c r="Q5992" t="s">
        <v>72</v>
      </c>
      <c r="R5992" s="93">
        <v>35575</v>
      </c>
      <c r="S5992">
        <v>12.1</v>
      </c>
      <c r="T5992">
        <v>5.0999999999999996</v>
      </c>
      <c r="U5992">
        <f t="shared" si="1175"/>
        <v>8.6</v>
      </c>
      <c r="V5992" s="106">
        <v>14.5</v>
      </c>
      <c r="W5992" s="107">
        <f t="shared" si="1184"/>
        <v>5.9</v>
      </c>
      <c r="X5992">
        <f t="shared" si="1185"/>
        <v>5</v>
      </c>
      <c r="AG5992" s="93">
        <f t="shared" si="1176"/>
        <v>35576</v>
      </c>
      <c r="AH5992" s="107">
        <f t="shared" si="1177"/>
        <v>6.4499999999999993</v>
      </c>
      <c r="AI5992" s="72">
        <f t="shared" si="1178"/>
        <v>26</v>
      </c>
      <c r="AJ5992">
        <f t="shared" si="1179"/>
        <v>5</v>
      </c>
      <c r="AK5992">
        <f t="shared" si="1180"/>
        <v>1997</v>
      </c>
    </row>
    <row r="5993" spans="1:37" x14ac:dyDescent="0.2">
      <c r="A5993" t="s">
        <v>70</v>
      </c>
      <c r="B5993" s="93">
        <v>35576</v>
      </c>
      <c r="C5993">
        <v>9.6999999999999993</v>
      </c>
      <c r="D5993">
        <v>5.3</v>
      </c>
      <c r="E5993">
        <f t="shared" si="1174"/>
        <v>7.5</v>
      </c>
      <c r="F5993" s="106">
        <v>15.5</v>
      </c>
      <c r="G5993" s="107">
        <f t="shared" si="1181"/>
        <v>8</v>
      </c>
      <c r="H5993">
        <f t="shared" si="1182"/>
        <v>5</v>
      </c>
      <c r="I5993">
        <f t="shared" si="1183"/>
        <v>1997</v>
      </c>
      <c r="Q5993" t="s">
        <v>72</v>
      </c>
      <c r="R5993" s="93">
        <v>35576</v>
      </c>
      <c r="S5993">
        <v>12.8</v>
      </c>
      <c r="T5993">
        <v>6.4</v>
      </c>
      <c r="U5993">
        <f t="shared" si="1175"/>
        <v>9.6000000000000014</v>
      </c>
      <c r="V5993" s="106">
        <v>14.5</v>
      </c>
      <c r="W5993" s="107">
        <f t="shared" si="1184"/>
        <v>4.8999999999999986</v>
      </c>
      <c r="X5993">
        <f t="shared" si="1185"/>
        <v>5</v>
      </c>
      <c r="AG5993" s="93">
        <f t="shared" si="1176"/>
        <v>35577</v>
      </c>
      <c r="AH5993" s="107">
        <f t="shared" si="1177"/>
        <v>3.375</v>
      </c>
      <c r="AI5993" s="72">
        <f t="shared" si="1178"/>
        <v>27</v>
      </c>
      <c r="AJ5993">
        <f t="shared" si="1179"/>
        <v>5</v>
      </c>
      <c r="AK5993">
        <f t="shared" si="1180"/>
        <v>1997</v>
      </c>
    </row>
    <row r="5994" spans="1:37" x14ac:dyDescent="0.2">
      <c r="A5994" t="s">
        <v>70</v>
      </c>
      <c r="B5994" s="93">
        <v>35577</v>
      </c>
      <c r="C5994">
        <v>15.1</v>
      </c>
      <c r="D5994">
        <v>7.4</v>
      </c>
      <c r="E5994">
        <f t="shared" si="1174"/>
        <v>11.25</v>
      </c>
      <c r="F5994" s="106">
        <v>15.5</v>
      </c>
      <c r="G5994" s="107">
        <f t="shared" si="1181"/>
        <v>4.25</v>
      </c>
      <c r="H5994">
        <f t="shared" si="1182"/>
        <v>5</v>
      </c>
      <c r="I5994">
        <f t="shared" si="1183"/>
        <v>1997</v>
      </c>
      <c r="Q5994" t="s">
        <v>72</v>
      </c>
      <c r="R5994" s="93">
        <v>35577</v>
      </c>
      <c r="S5994">
        <v>15.3</v>
      </c>
      <c r="T5994">
        <v>8.6999999999999993</v>
      </c>
      <c r="U5994">
        <f t="shared" si="1175"/>
        <v>12</v>
      </c>
      <c r="V5994" s="106">
        <v>14.5</v>
      </c>
      <c r="W5994" s="107">
        <f t="shared" si="1184"/>
        <v>2.5</v>
      </c>
      <c r="X5994">
        <f t="shared" si="1185"/>
        <v>5</v>
      </c>
      <c r="AG5994" s="93">
        <f t="shared" si="1176"/>
        <v>35578</v>
      </c>
      <c r="AH5994" s="107">
        <f t="shared" si="1177"/>
        <v>2.1999999999999993</v>
      </c>
      <c r="AI5994" s="72">
        <f t="shared" si="1178"/>
        <v>28</v>
      </c>
      <c r="AJ5994">
        <f t="shared" si="1179"/>
        <v>5</v>
      </c>
      <c r="AK5994">
        <f t="shared" si="1180"/>
        <v>1997</v>
      </c>
    </row>
    <row r="5995" spans="1:37" x14ac:dyDescent="0.2">
      <c r="A5995" t="s">
        <v>70</v>
      </c>
      <c r="B5995" s="93">
        <v>35578</v>
      </c>
      <c r="C5995">
        <v>19.899999999999999</v>
      </c>
      <c r="D5995">
        <v>2.6</v>
      </c>
      <c r="E5995">
        <f t="shared" si="1174"/>
        <v>11.25</v>
      </c>
      <c r="F5995" s="106">
        <v>15.5</v>
      </c>
      <c r="G5995" s="107">
        <f t="shared" si="1181"/>
        <v>4.25</v>
      </c>
      <c r="H5995">
        <f t="shared" si="1182"/>
        <v>5</v>
      </c>
      <c r="I5995">
        <f t="shared" si="1183"/>
        <v>1997</v>
      </c>
      <c r="Q5995" t="s">
        <v>72</v>
      </c>
      <c r="R5995" s="93">
        <v>35578</v>
      </c>
      <c r="S5995">
        <v>21.1</v>
      </c>
      <c r="T5995">
        <v>7.6</v>
      </c>
      <c r="U5995">
        <f t="shared" si="1175"/>
        <v>14.350000000000001</v>
      </c>
      <c r="V5995" s="106">
        <v>14.5</v>
      </c>
      <c r="W5995" s="107">
        <f t="shared" si="1184"/>
        <v>0.14999999999999858</v>
      </c>
      <c r="X5995">
        <f t="shared" si="1185"/>
        <v>5</v>
      </c>
      <c r="AG5995" s="93">
        <f t="shared" si="1176"/>
        <v>35579</v>
      </c>
      <c r="AH5995" s="107">
        <f t="shared" si="1177"/>
        <v>0.67499999999999893</v>
      </c>
      <c r="AI5995" s="72">
        <f t="shared" si="1178"/>
        <v>29</v>
      </c>
      <c r="AJ5995">
        <f t="shared" si="1179"/>
        <v>5</v>
      </c>
      <c r="AK5995">
        <f t="shared" si="1180"/>
        <v>1997</v>
      </c>
    </row>
    <row r="5996" spans="1:37" x14ac:dyDescent="0.2">
      <c r="A5996" t="s">
        <v>70</v>
      </c>
      <c r="B5996" s="93">
        <v>35579</v>
      </c>
      <c r="C5996">
        <v>22.3</v>
      </c>
      <c r="D5996">
        <v>6.4</v>
      </c>
      <c r="E5996">
        <f t="shared" si="1174"/>
        <v>14.350000000000001</v>
      </c>
      <c r="F5996" s="106">
        <v>15.5</v>
      </c>
      <c r="G5996" s="107">
        <f t="shared" si="1181"/>
        <v>1.1499999999999986</v>
      </c>
      <c r="H5996">
        <f t="shared" si="1182"/>
        <v>5</v>
      </c>
      <c r="I5996">
        <f t="shared" si="1183"/>
        <v>1997</v>
      </c>
      <c r="Q5996" t="s">
        <v>72</v>
      </c>
      <c r="R5996" s="93">
        <v>35579</v>
      </c>
      <c r="S5996">
        <v>22.7</v>
      </c>
      <c r="T5996">
        <v>5.9</v>
      </c>
      <c r="U5996">
        <f t="shared" si="1175"/>
        <v>14.3</v>
      </c>
      <c r="V5996" s="106">
        <v>14.5</v>
      </c>
      <c r="W5996" s="107">
        <f t="shared" si="1184"/>
        <v>0.19999999999999929</v>
      </c>
      <c r="X5996">
        <f t="shared" si="1185"/>
        <v>5</v>
      </c>
      <c r="AG5996" s="93">
        <f t="shared" si="1176"/>
        <v>35580</v>
      </c>
      <c r="AH5996" s="107">
        <f t="shared" si="1177"/>
        <v>0</v>
      </c>
      <c r="AI5996" s="72">
        <f t="shared" si="1178"/>
        <v>30</v>
      </c>
      <c r="AJ5996">
        <f t="shared" si="1179"/>
        <v>5</v>
      </c>
      <c r="AK5996">
        <f t="shared" si="1180"/>
        <v>1997</v>
      </c>
    </row>
    <row r="5997" spans="1:37" x14ac:dyDescent="0.2">
      <c r="A5997" t="s">
        <v>70</v>
      </c>
      <c r="B5997" s="93">
        <v>35580</v>
      </c>
      <c r="C5997">
        <v>24.4</v>
      </c>
      <c r="D5997">
        <v>8.4</v>
      </c>
      <c r="E5997">
        <f t="shared" si="1174"/>
        <v>16.399999999999999</v>
      </c>
      <c r="F5997" s="106">
        <v>15.5</v>
      </c>
      <c r="G5997" s="107">
        <f t="shared" si="1181"/>
        <v>0</v>
      </c>
      <c r="H5997">
        <f t="shared" si="1182"/>
        <v>5</v>
      </c>
      <c r="I5997">
        <f t="shared" si="1183"/>
        <v>1997</v>
      </c>
      <c r="Q5997" t="s">
        <v>72</v>
      </c>
      <c r="R5997" s="93">
        <v>35580</v>
      </c>
      <c r="S5997">
        <v>22.8</v>
      </c>
      <c r="T5997">
        <v>10.4</v>
      </c>
      <c r="U5997">
        <f t="shared" si="1175"/>
        <v>16.600000000000001</v>
      </c>
      <c r="V5997" s="106">
        <v>14.5</v>
      </c>
      <c r="W5997" s="107">
        <f t="shared" si="1184"/>
        <v>0</v>
      </c>
      <c r="X5997">
        <f t="shared" si="1185"/>
        <v>5</v>
      </c>
      <c r="AG5997" s="93">
        <f t="shared" si="1176"/>
        <v>35581</v>
      </c>
      <c r="AH5997" s="107">
        <f t="shared" si="1177"/>
        <v>0</v>
      </c>
      <c r="AI5997" s="72">
        <f t="shared" si="1178"/>
        <v>31</v>
      </c>
      <c r="AJ5997">
        <f t="shared" si="1179"/>
        <v>5</v>
      </c>
      <c r="AK5997">
        <f t="shared" si="1180"/>
        <v>1997</v>
      </c>
    </row>
    <row r="5998" spans="1:37" x14ac:dyDescent="0.2">
      <c r="A5998" t="s">
        <v>70</v>
      </c>
      <c r="B5998" s="93">
        <v>35581</v>
      </c>
      <c r="C5998">
        <v>25.7</v>
      </c>
      <c r="D5998">
        <v>11.3</v>
      </c>
      <c r="E5998">
        <f t="shared" si="1174"/>
        <v>18.5</v>
      </c>
      <c r="F5998" s="106">
        <v>15.5</v>
      </c>
      <c r="G5998" s="107">
        <f t="shared" si="1181"/>
        <v>0</v>
      </c>
      <c r="H5998">
        <f t="shared" si="1182"/>
        <v>5</v>
      </c>
      <c r="I5998">
        <f t="shared" si="1183"/>
        <v>1997</v>
      </c>
      <c r="Q5998" t="s">
        <v>72</v>
      </c>
      <c r="R5998" s="93">
        <v>35581</v>
      </c>
      <c r="S5998">
        <v>26.2</v>
      </c>
      <c r="T5998">
        <v>12</v>
      </c>
      <c r="U5998">
        <f t="shared" si="1175"/>
        <v>19.100000000000001</v>
      </c>
      <c r="V5998" s="106">
        <v>14.5</v>
      </c>
      <c r="W5998" s="107">
        <f t="shared" si="1184"/>
        <v>0</v>
      </c>
      <c r="X5998">
        <f t="shared" si="1185"/>
        <v>5</v>
      </c>
      <c r="AG5998" s="93">
        <f t="shared" si="1176"/>
        <v>35582</v>
      </c>
      <c r="AH5998" s="107">
        <f t="shared" si="1177"/>
        <v>0</v>
      </c>
      <c r="AI5998" s="72">
        <f t="shared" si="1178"/>
        <v>1</v>
      </c>
      <c r="AJ5998">
        <f t="shared" si="1179"/>
        <v>6</v>
      </c>
      <c r="AK5998">
        <f t="shared" si="1180"/>
        <v>1997</v>
      </c>
    </row>
    <row r="5999" spans="1:37" x14ac:dyDescent="0.2">
      <c r="A5999" t="s">
        <v>70</v>
      </c>
      <c r="B5999" s="93">
        <v>35582</v>
      </c>
      <c r="C5999">
        <v>20</v>
      </c>
      <c r="D5999">
        <v>12.7</v>
      </c>
      <c r="E5999">
        <f t="shared" si="1174"/>
        <v>16.350000000000001</v>
      </c>
      <c r="F5999" s="106">
        <v>15.5</v>
      </c>
      <c r="G5999" s="107">
        <f t="shared" si="1181"/>
        <v>0</v>
      </c>
      <c r="H5999">
        <f t="shared" si="1182"/>
        <v>6</v>
      </c>
      <c r="I5999">
        <f t="shared" si="1183"/>
        <v>1997</v>
      </c>
      <c r="Q5999" t="s">
        <v>72</v>
      </c>
      <c r="R5999" s="93">
        <v>35582</v>
      </c>
      <c r="S5999">
        <v>21.5</v>
      </c>
      <c r="T5999">
        <v>13.3</v>
      </c>
      <c r="U5999">
        <f t="shared" si="1175"/>
        <v>17.399999999999999</v>
      </c>
      <c r="V5999" s="106">
        <v>14.5</v>
      </c>
      <c r="W5999" s="107">
        <f t="shared" si="1184"/>
        <v>0</v>
      </c>
      <c r="X5999">
        <f t="shared" si="1185"/>
        <v>6</v>
      </c>
      <c r="AG5999" s="93">
        <f t="shared" si="1176"/>
        <v>35583</v>
      </c>
      <c r="AH5999" s="107">
        <f t="shared" si="1177"/>
        <v>1.0250000000000004</v>
      </c>
      <c r="AI5999" s="72">
        <f t="shared" si="1178"/>
        <v>2</v>
      </c>
      <c r="AJ5999">
        <f t="shared" si="1179"/>
        <v>6</v>
      </c>
      <c r="AK5999">
        <f t="shared" si="1180"/>
        <v>1997</v>
      </c>
    </row>
    <row r="6000" spans="1:37" x14ac:dyDescent="0.2">
      <c r="A6000" t="s">
        <v>70</v>
      </c>
      <c r="B6000" s="93">
        <v>35583</v>
      </c>
      <c r="C6000">
        <v>18.7</v>
      </c>
      <c r="D6000">
        <v>8.1999999999999993</v>
      </c>
      <c r="E6000">
        <f t="shared" si="1174"/>
        <v>13.45</v>
      </c>
      <c r="F6000" s="106">
        <v>15.5</v>
      </c>
      <c r="G6000" s="107">
        <f t="shared" si="1181"/>
        <v>2.0500000000000007</v>
      </c>
      <c r="H6000">
        <f t="shared" si="1182"/>
        <v>6</v>
      </c>
      <c r="I6000">
        <f t="shared" si="1183"/>
        <v>1997</v>
      </c>
      <c r="Q6000" t="s">
        <v>72</v>
      </c>
      <c r="R6000" s="93">
        <v>35583</v>
      </c>
      <c r="S6000">
        <v>20.3</v>
      </c>
      <c r="T6000">
        <v>10.199999999999999</v>
      </c>
      <c r="U6000">
        <f t="shared" si="1175"/>
        <v>15.25</v>
      </c>
      <c r="V6000" s="106">
        <v>14.5</v>
      </c>
      <c r="W6000" s="107">
        <f t="shared" si="1184"/>
        <v>0</v>
      </c>
      <c r="X6000">
        <f t="shared" si="1185"/>
        <v>6</v>
      </c>
      <c r="AG6000" s="93">
        <f t="shared" si="1176"/>
        <v>35584</v>
      </c>
      <c r="AH6000" s="107">
        <f t="shared" si="1177"/>
        <v>2</v>
      </c>
      <c r="AI6000" s="72">
        <f t="shared" si="1178"/>
        <v>3</v>
      </c>
      <c r="AJ6000">
        <f t="shared" si="1179"/>
        <v>6</v>
      </c>
      <c r="AK6000">
        <f t="shared" si="1180"/>
        <v>1997</v>
      </c>
    </row>
    <row r="6001" spans="1:37" x14ac:dyDescent="0.2">
      <c r="A6001" t="s">
        <v>70</v>
      </c>
      <c r="B6001" s="93">
        <v>35584</v>
      </c>
      <c r="C6001">
        <v>21.5</v>
      </c>
      <c r="D6001">
        <v>2.8</v>
      </c>
      <c r="E6001">
        <f t="shared" si="1174"/>
        <v>12.15</v>
      </c>
      <c r="F6001" s="106">
        <v>15.5</v>
      </c>
      <c r="G6001" s="107">
        <f t="shared" si="1181"/>
        <v>3.3499999999999996</v>
      </c>
      <c r="H6001">
        <f t="shared" si="1182"/>
        <v>6</v>
      </c>
      <c r="I6001">
        <f t="shared" si="1183"/>
        <v>1997</v>
      </c>
      <c r="Q6001" t="s">
        <v>72</v>
      </c>
      <c r="R6001" s="93">
        <v>35584</v>
      </c>
      <c r="S6001">
        <v>23.7</v>
      </c>
      <c r="T6001">
        <v>4</v>
      </c>
      <c r="U6001">
        <f t="shared" si="1175"/>
        <v>13.85</v>
      </c>
      <c r="V6001" s="106">
        <v>14.5</v>
      </c>
      <c r="W6001" s="107">
        <f t="shared" si="1184"/>
        <v>0.65000000000000036</v>
      </c>
      <c r="X6001">
        <f t="shared" si="1185"/>
        <v>6</v>
      </c>
      <c r="AG6001" s="93">
        <f t="shared" si="1176"/>
        <v>35585</v>
      </c>
      <c r="AH6001" s="107">
        <f t="shared" si="1177"/>
        <v>0.17499999999999982</v>
      </c>
      <c r="AI6001" s="72">
        <f t="shared" si="1178"/>
        <v>4</v>
      </c>
      <c r="AJ6001">
        <f t="shared" si="1179"/>
        <v>6</v>
      </c>
      <c r="AK6001">
        <f t="shared" si="1180"/>
        <v>1997</v>
      </c>
    </row>
    <row r="6002" spans="1:37" x14ac:dyDescent="0.2">
      <c r="A6002" t="s">
        <v>70</v>
      </c>
      <c r="B6002" s="93">
        <v>35585</v>
      </c>
      <c r="C6002">
        <v>19.3</v>
      </c>
      <c r="D6002">
        <v>11</v>
      </c>
      <c r="E6002">
        <f t="shared" si="1174"/>
        <v>15.15</v>
      </c>
      <c r="F6002" s="106">
        <v>15.5</v>
      </c>
      <c r="G6002" s="107">
        <f t="shared" si="1181"/>
        <v>0.34999999999999964</v>
      </c>
      <c r="H6002">
        <f t="shared" si="1182"/>
        <v>6</v>
      </c>
      <c r="I6002">
        <f t="shared" si="1183"/>
        <v>1997</v>
      </c>
      <c r="Q6002" t="s">
        <v>72</v>
      </c>
      <c r="R6002" s="93">
        <v>35585</v>
      </c>
      <c r="S6002">
        <v>20</v>
      </c>
      <c r="T6002">
        <v>12.4</v>
      </c>
      <c r="U6002">
        <f t="shared" si="1175"/>
        <v>16.2</v>
      </c>
      <c r="V6002" s="106">
        <v>14.5</v>
      </c>
      <c r="W6002" s="107">
        <f t="shared" si="1184"/>
        <v>0</v>
      </c>
      <c r="X6002">
        <f t="shared" si="1185"/>
        <v>6</v>
      </c>
      <c r="AG6002" s="93">
        <f t="shared" si="1176"/>
        <v>35586</v>
      </c>
      <c r="AH6002" s="107">
        <f t="shared" si="1177"/>
        <v>0.34999999999999964</v>
      </c>
      <c r="AI6002" s="72">
        <f t="shared" si="1178"/>
        <v>5</v>
      </c>
      <c r="AJ6002">
        <f t="shared" si="1179"/>
        <v>6</v>
      </c>
      <c r="AK6002">
        <f t="shared" si="1180"/>
        <v>1997</v>
      </c>
    </row>
    <row r="6003" spans="1:37" x14ac:dyDescent="0.2">
      <c r="A6003" t="s">
        <v>70</v>
      </c>
      <c r="B6003" s="93">
        <v>35586</v>
      </c>
      <c r="C6003">
        <v>20.8</v>
      </c>
      <c r="D6003">
        <v>8.8000000000000007</v>
      </c>
      <c r="E6003">
        <f t="shared" si="1174"/>
        <v>14.8</v>
      </c>
      <c r="F6003" s="106">
        <v>15.5</v>
      </c>
      <c r="G6003" s="107">
        <f t="shared" si="1181"/>
        <v>0.69999999999999929</v>
      </c>
      <c r="H6003">
        <f t="shared" si="1182"/>
        <v>6</v>
      </c>
      <c r="I6003">
        <f t="shared" si="1183"/>
        <v>1997</v>
      </c>
      <c r="Q6003" t="s">
        <v>72</v>
      </c>
      <c r="R6003" s="93">
        <v>35586</v>
      </c>
      <c r="S6003">
        <v>17.8</v>
      </c>
      <c r="T6003">
        <v>11.3</v>
      </c>
      <c r="U6003">
        <f t="shared" si="1175"/>
        <v>14.55</v>
      </c>
      <c r="V6003" s="106">
        <v>14.5</v>
      </c>
      <c r="W6003" s="107">
        <f t="shared" si="1184"/>
        <v>0</v>
      </c>
      <c r="X6003">
        <f t="shared" si="1185"/>
        <v>6</v>
      </c>
      <c r="AG6003" s="93">
        <f t="shared" si="1176"/>
        <v>35587</v>
      </c>
      <c r="AH6003" s="107">
        <f t="shared" si="1177"/>
        <v>1</v>
      </c>
      <c r="AI6003" s="72">
        <f t="shared" si="1178"/>
        <v>6</v>
      </c>
      <c r="AJ6003">
        <f t="shared" si="1179"/>
        <v>6</v>
      </c>
      <c r="AK6003">
        <f t="shared" si="1180"/>
        <v>1997</v>
      </c>
    </row>
    <row r="6004" spans="1:37" x14ac:dyDescent="0.2">
      <c r="A6004" t="s">
        <v>70</v>
      </c>
      <c r="B6004" s="93">
        <v>35587</v>
      </c>
      <c r="C6004">
        <v>18.8</v>
      </c>
      <c r="D6004">
        <v>8.1999999999999993</v>
      </c>
      <c r="E6004">
        <f t="shared" si="1174"/>
        <v>13.5</v>
      </c>
      <c r="F6004" s="106">
        <v>15.5</v>
      </c>
      <c r="G6004" s="107">
        <f t="shared" si="1181"/>
        <v>2</v>
      </c>
      <c r="H6004">
        <f t="shared" si="1182"/>
        <v>6</v>
      </c>
      <c r="I6004">
        <f t="shared" si="1183"/>
        <v>1997</v>
      </c>
      <c r="Q6004" t="s">
        <v>72</v>
      </c>
      <c r="R6004" s="93">
        <v>35587</v>
      </c>
      <c r="S6004">
        <v>19.8</v>
      </c>
      <c r="T6004">
        <v>10.3</v>
      </c>
      <c r="U6004">
        <f t="shared" si="1175"/>
        <v>15.05</v>
      </c>
      <c r="V6004" s="106">
        <v>14.5</v>
      </c>
      <c r="W6004" s="107">
        <f t="shared" si="1184"/>
        <v>0</v>
      </c>
      <c r="X6004">
        <f t="shared" si="1185"/>
        <v>6</v>
      </c>
      <c r="AG6004" s="93">
        <f t="shared" si="1176"/>
        <v>35588</v>
      </c>
      <c r="AH6004" s="107">
        <f t="shared" si="1177"/>
        <v>1.125</v>
      </c>
      <c r="AI6004" s="72">
        <f t="shared" si="1178"/>
        <v>7</v>
      </c>
      <c r="AJ6004">
        <f t="shared" si="1179"/>
        <v>6</v>
      </c>
      <c r="AK6004">
        <f t="shared" si="1180"/>
        <v>1997</v>
      </c>
    </row>
    <row r="6005" spans="1:37" x14ac:dyDescent="0.2">
      <c r="A6005" t="s">
        <v>70</v>
      </c>
      <c r="B6005" s="93">
        <v>35588</v>
      </c>
      <c r="C6005">
        <v>21</v>
      </c>
      <c r="D6005">
        <v>5.5</v>
      </c>
      <c r="E6005">
        <f t="shared" si="1174"/>
        <v>13.25</v>
      </c>
      <c r="F6005" s="106">
        <v>15.5</v>
      </c>
      <c r="G6005" s="107">
        <f t="shared" si="1181"/>
        <v>2.25</v>
      </c>
      <c r="H6005">
        <f t="shared" si="1182"/>
        <v>6</v>
      </c>
      <c r="I6005">
        <f t="shared" si="1183"/>
        <v>1997</v>
      </c>
      <c r="Q6005" t="s">
        <v>72</v>
      </c>
      <c r="R6005" s="93">
        <v>35588</v>
      </c>
      <c r="S6005">
        <v>23.3</v>
      </c>
      <c r="T6005">
        <v>10.1</v>
      </c>
      <c r="U6005">
        <f t="shared" si="1175"/>
        <v>16.7</v>
      </c>
      <c r="V6005" s="106">
        <v>14.5</v>
      </c>
      <c r="W6005" s="107">
        <f t="shared" si="1184"/>
        <v>0</v>
      </c>
      <c r="X6005">
        <f t="shared" si="1185"/>
        <v>6</v>
      </c>
      <c r="AG6005" s="93">
        <f t="shared" si="1176"/>
        <v>35589</v>
      </c>
      <c r="AH6005" s="107">
        <f t="shared" si="1177"/>
        <v>0.30000000000000071</v>
      </c>
      <c r="AI6005" s="72">
        <f t="shared" si="1178"/>
        <v>8</v>
      </c>
      <c r="AJ6005">
        <f t="shared" si="1179"/>
        <v>6</v>
      </c>
      <c r="AK6005">
        <f t="shared" si="1180"/>
        <v>1997</v>
      </c>
    </row>
    <row r="6006" spans="1:37" x14ac:dyDescent="0.2">
      <c r="A6006" t="s">
        <v>70</v>
      </c>
      <c r="B6006" s="93">
        <v>35589</v>
      </c>
      <c r="C6006">
        <v>21.2</v>
      </c>
      <c r="D6006">
        <v>10</v>
      </c>
      <c r="E6006">
        <f t="shared" si="1174"/>
        <v>15.6</v>
      </c>
      <c r="F6006" s="106">
        <v>15.5</v>
      </c>
      <c r="G6006" s="107">
        <f t="shared" si="1181"/>
        <v>0</v>
      </c>
      <c r="H6006">
        <f t="shared" si="1182"/>
        <v>6</v>
      </c>
      <c r="I6006">
        <f t="shared" si="1183"/>
        <v>1997</v>
      </c>
      <c r="Q6006" t="s">
        <v>72</v>
      </c>
      <c r="R6006" s="93">
        <v>35589</v>
      </c>
      <c r="S6006">
        <v>18.899999999999999</v>
      </c>
      <c r="T6006">
        <v>8.9</v>
      </c>
      <c r="U6006">
        <f t="shared" si="1175"/>
        <v>13.899999999999999</v>
      </c>
      <c r="V6006" s="106">
        <v>14.5</v>
      </c>
      <c r="W6006" s="107">
        <f t="shared" si="1184"/>
        <v>0.60000000000000142</v>
      </c>
      <c r="X6006">
        <f t="shared" si="1185"/>
        <v>6</v>
      </c>
      <c r="AG6006" s="93">
        <f t="shared" si="1176"/>
        <v>35590</v>
      </c>
      <c r="AH6006" s="107">
        <f t="shared" si="1177"/>
        <v>0.40000000000000036</v>
      </c>
      <c r="AI6006" s="72">
        <f t="shared" si="1178"/>
        <v>9</v>
      </c>
      <c r="AJ6006">
        <f t="shared" si="1179"/>
        <v>6</v>
      </c>
      <c r="AK6006">
        <f t="shared" si="1180"/>
        <v>1997</v>
      </c>
    </row>
    <row r="6007" spans="1:37" x14ac:dyDescent="0.2">
      <c r="A6007" t="s">
        <v>70</v>
      </c>
      <c r="B6007" s="93">
        <v>35590</v>
      </c>
      <c r="C6007">
        <v>20.7</v>
      </c>
      <c r="D6007">
        <v>9.6999999999999993</v>
      </c>
      <c r="E6007">
        <f t="shared" si="1174"/>
        <v>15.2</v>
      </c>
      <c r="F6007" s="106">
        <v>15.5</v>
      </c>
      <c r="G6007" s="107">
        <f t="shared" si="1181"/>
        <v>0.30000000000000071</v>
      </c>
      <c r="H6007">
        <f t="shared" si="1182"/>
        <v>6</v>
      </c>
      <c r="I6007">
        <f t="shared" si="1183"/>
        <v>1997</v>
      </c>
      <c r="Q6007" t="s">
        <v>72</v>
      </c>
      <c r="R6007" s="93">
        <v>35590</v>
      </c>
      <c r="S6007">
        <v>22.7</v>
      </c>
      <c r="T6007">
        <v>5.3</v>
      </c>
      <c r="U6007">
        <f t="shared" si="1175"/>
        <v>14</v>
      </c>
      <c r="V6007" s="106">
        <v>14.5</v>
      </c>
      <c r="W6007" s="107">
        <f t="shared" si="1184"/>
        <v>0.5</v>
      </c>
      <c r="X6007">
        <f t="shared" si="1185"/>
        <v>6</v>
      </c>
      <c r="AG6007" s="93">
        <f t="shared" si="1176"/>
        <v>35591</v>
      </c>
      <c r="AH6007" s="107">
        <f t="shared" si="1177"/>
        <v>0</v>
      </c>
      <c r="AI6007" s="72">
        <f t="shared" si="1178"/>
        <v>10</v>
      </c>
      <c r="AJ6007">
        <f t="shared" si="1179"/>
        <v>6</v>
      </c>
      <c r="AK6007">
        <f t="shared" si="1180"/>
        <v>1997</v>
      </c>
    </row>
    <row r="6008" spans="1:37" x14ac:dyDescent="0.2">
      <c r="A6008" t="s">
        <v>70</v>
      </c>
      <c r="B6008" s="93">
        <v>35591</v>
      </c>
      <c r="C6008">
        <v>22.4</v>
      </c>
      <c r="D6008">
        <v>9.6999999999999993</v>
      </c>
      <c r="E6008">
        <f t="shared" si="1174"/>
        <v>16.049999999999997</v>
      </c>
      <c r="F6008" s="106">
        <v>15.5</v>
      </c>
      <c r="G6008" s="107">
        <f t="shared" si="1181"/>
        <v>0</v>
      </c>
      <c r="H6008">
        <f t="shared" si="1182"/>
        <v>6</v>
      </c>
      <c r="I6008">
        <f t="shared" si="1183"/>
        <v>1997</v>
      </c>
      <c r="Q6008" t="s">
        <v>72</v>
      </c>
      <c r="R6008" s="93">
        <v>35591</v>
      </c>
      <c r="S6008">
        <v>24.2</v>
      </c>
      <c r="T6008">
        <v>11.6</v>
      </c>
      <c r="U6008">
        <f t="shared" si="1175"/>
        <v>17.899999999999999</v>
      </c>
      <c r="V6008" s="106">
        <v>14.5</v>
      </c>
      <c r="W6008" s="107">
        <f t="shared" si="1184"/>
        <v>0</v>
      </c>
      <c r="X6008">
        <f t="shared" si="1185"/>
        <v>6</v>
      </c>
      <c r="AG6008" s="93">
        <f t="shared" si="1176"/>
        <v>35592</v>
      </c>
      <c r="AH6008" s="107">
        <f t="shared" si="1177"/>
        <v>1</v>
      </c>
      <c r="AI6008" s="72">
        <f t="shared" si="1178"/>
        <v>11</v>
      </c>
      <c r="AJ6008">
        <f t="shared" si="1179"/>
        <v>6</v>
      </c>
      <c r="AK6008">
        <f t="shared" si="1180"/>
        <v>1997</v>
      </c>
    </row>
    <row r="6009" spans="1:37" x14ac:dyDescent="0.2">
      <c r="A6009" t="s">
        <v>70</v>
      </c>
      <c r="B6009" s="93">
        <v>35592</v>
      </c>
      <c r="C6009">
        <v>18.399999999999999</v>
      </c>
      <c r="D6009">
        <v>8.6</v>
      </c>
      <c r="E6009">
        <f t="shared" si="1174"/>
        <v>13.5</v>
      </c>
      <c r="F6009" s="106">
        <v>15.5</v>
      </c>
      <c r="G6009" s="107">
        <f t="shared" si="1181"/>
        <v>2</v>
      </c>
      <c r="H6009">
        <f t="shared" si="1182"/>
        <v>6</v>
      </c>
      <c r="I6009">
        <f t="shared" si="1183"/>
        <v>1997</v>
      </c>
      <c r="Q6009" t="s">
        <v>72</v>
      </c>
      <c r="R6009" s="93">
        <v>35592</v>
      </c>
      <c r="S6009">
        <v>25.8</v>
      </c>
      <c r="T6009">
        <v>12.1</v>
      </c>
      <c r="U6009">
        <f t="shared" si="1175"/>
        <v>18.95</v>
      </c>
      <c r="V6009" s="106">
        <v>14.5</v>
      </c>
      <c r="W6009" s="107">
        <f t="shared" si="1184"/>
        <v>0</v>
      </c>
      <c r="X6009">
        <f t="shared" si="1185"/>
        <v>6</v>
      </c>
      <c r="AG6009" s="93">
        <f t="shared" si="1176"/>
        <v>35593</v>
      </c>
      <c r="AH6009" s="107">
        <f t="shared" si="1177"/>
        <v>0</v>
      </c>
      <c r="AI6009" s="72">
        <f t="shared" si="1178"/>
        <v>12</v>
      </c>
      <c r="AJ6009">
        <f t="shared" si="1179"/>
        <v>6</v>
      </c>
      <c r="AK6009">
        <f t="shared" si="1180"/>
        <v>1997</v>
      </c>
    </row>
    <row r="6010" spans="1:37" x14ac:dyDescent="0.2">
      <c r="A6010" t="s">
        <v>70</v>
      </c>
      <c r="B6010" s="93">
        <v>35593</v>
      </c>
      <c r="C6010">
        <v>21.6</v>
      </c>
      <c r="D6010">
        <v>11.3</v>
      </c>
      <c r="E6010">
        <f t="shared" si="1174"/>
        <v>16.450000000000003</v>
      </c>
      <c r="F6010" s="106">
        <v>15.5</v>
      </c>
      <c r="G6010" s="107">
        <f t="shared" si="1181"/>
        <v>0</v>
      </c>
      <c r="H6010">
        <f t="shared" si="1182"/>
        <v>6</v>
      </c>
      <c r="I6010">
        <f t="shared" si="1183"/>
        <v>1997</v>
      </c>
      <c r="Q6010" t="s">
        <v>72</v>
      </c>
      <c r="R6010" s="93">
        <v>35593</v>
      </c>
      <c r="S6010">
        <v>24.9</v>
      </c>
      <c r="T6010">
        <v>15.1</v>
      </c>
      <c r="U6010">
        <f t="shared" si="1175"/>
        <v>20</v>
      </c>
      <c r="V6010" s="106">
        <v>14.5</v>
      </c>
      <c r="W6010" s="107">
        <f t="shared" si="1184"/>
        <v>0</v>
      </c>
      <c r="X6010">
        <f t="shared" si="1185"/>
        <v>6</v>
      </c>
      <c r="AG6010" s="93">
        <f t="shared" si="1176"/>
        <v>35594</v>
      </c>
      <c r="AH6010" s="107">
        <f t="shared" si="1177"/>
        <v>0</v>
      </c>
      <c r="AI6010" s="72">
        <f t="shared" si="1178"/>
        <v>13</v>
      </c>
      <c r="AJ6010">
        <f t="shared" si="1179"/>
        <v>6</v>
      </c>
      <c r="AK6010">
        <f t="shared" si="1180"/>
        <v>1997</v>
      </c>
    </row>
    <row r="6011" spans="1:37" x14ac:dyDescent="0.2">
      <c r="A6011" t="s">
        <v>70</v>
      </c>
      <c r="B6011" s="93">
        <v>35594</v>
      </c>
      <c r="C6011">
        <v>22.1</v>
      </c>
      <c r="D6011">
        <v>11.2</v>
      </c>
      <c r="E6011">
        <f t="shared" si="1174"/>
        <v>16.649999999999999</v>
      </c>
      <c r="F6011" s="106">
        <v>15.5</v>
      </c>
      <c r="G6011" s="107">
        <f t="shared" si="1181"/>
        <v>0</v>
      </c>
      <c r="H6011">
        <f t="shared" si="1182"/>
        <v>6</v>
      </c>
      <c r="I6011">
        <f t="shared" si="1183"/>
        <v>1997</v>
      </c>
      <c r="Q6011" t="s">
        <v>72</v>
      </c>
      <c r="R6011" s="93">
        <v>35594</v>
      </c>
      <c r="S6011">
        <v>23.5</v>
      </c>
      <c r="T6011">
        <v>14.4</v>
      </c>
      <c r="U6011">
        <f t="shared" si="1175"/>
        <v>18.95</v>
      </c>
      <c r="V6011" s="106">
        <v>14.5</v>
      </c>
      <c r="W6011" s="107">
        <f t="shared" si="1184"/>
        <v>0</v>
      </c>
      <c r="X6011">
        <f t="shared" si="1185"/>
        <v>6</v>
      </c>
      <c r="AG6011" s="93">
        <f t="shared" si="1176"/>
        <v>35595</v>
      </c>
      <c r="AH6011" s="107">
        <f t="shared" si="1177"/>
        <v>0</v>
      </c>
      <c r="AI6011" s="72">
        <f t="shared" si="1178"/>
        <v>14</v>
      </c>
      <c r="AJ6011">
        <f t="shared" si="1179"/>
        <v>6</v>
      </c>
      <c r="AK6011">
        <f t="shared" si="1180"/>
        <v>1997</v>
      </c>
    </row>
    <row r="6012" spans="1:37" x14ac:dyDescent="0.2">
      <c r="A6012" t="s">
        <v>70</v>
      </c>
      <c r="B6012" s="93">
        <v>35595</v>
      </c>
      <c r="C6012">
        <v>19.7</v>
      </c>
      <c r="D6012">
        <v>11.3</v>
      </c>
      <c r="E6012">
        <f t="shared" si="1174"/>
        <v>15.5</v>
      </c>
      <c r="F6012" s="106">
        <v>15.5</v>
      </c>
      <c r="G6012" s="107">
        <f t="shared" si="1181"/>
        <v>0</v>
      </c>
      <c r="H6012">
        <f t="shared" si="1182"/>
        <v>6</v>
      </c>
      <c r="I6012">
        <f t="shared" si="1183"/>
        <v>1997</v>
      </c>
      <c r="Q6012" t="s">
        <v>72</v>
      </c>
      <c r="R6012" s="93">
        <v>35595</v>
      </c>
      <c r="S6012">
        <v>22.6</v>
      </c>
      <c r="T6012">
        <v>12</v>
      </c>
      <c r="U6012">
        <f t="shared" si="1175"/>
        <v>17.3</v>
      </c>
      <c r="V6012" s="106">
        <v>14.5</v>
      </c>
      <c r="W6012" s="107">
        <f t="shared" si="1184"/>
        <v>0</v>
      </c>
      <c r="X6012">
        <f t="shared" si="1185"/>
        <v>6</v>
      </c>
      <c r="AG6012" s="93">
        <f t="shared" si="1176"/>
        <v>35596</v>
      </c>
      <c r="AH6012" s="107">
        <f t="shared" si="1177"/>
        <v>0</v>
      </c>
      <c r="AI6012" s="72">
        <f t="shared" si="1178"/>
        <v>15</v>
      </c>
      <c r="AJ6012">
        <f t="shared" si="1179"/>
        <v>6</v>
      </c>
      <c r="AK6012">
        <f t="shared" si="1180"/>
        <v>1997</v>
      </c>
    </row>
    <row r="6013" spans="1:37" x14ac:dyDescent="0.2">
      <c r="A6013" t="s">
        <v>70</v>
      </c>
      <c r="B6013" s="93">
        <v>35596</v>
      </c>
      <c r="C6013">
        <v>23</v>
      </c>
      <c r="D6013">
        <v>8.6999999999999993</v>
      </c>
      <c r="E6013">
        <f t="shared" si="1174"/>
        <v>15.85</v>
      </c>
      <c r="F6013" s="106">
        <v>15.5</v>
      </c>
      <c r="G6013" s="107">
        <f t="shared" si="1181"/>
        <v>0</v>
      </c>
      <c r="H6013">
        <f t="shared" si="1182"/>
        <v>6</v>
      </c>
      <c r="I6013">
        <f t="shared" si="1183"/>
        <v>1997</v>
      </c>
      <c r="Q6013" t="s">
        <v>72</v>
      </c>
      <c r="R6013" s="93">
        <v>35596</v>
      </c>
      <c r="S6013">
        <v>24.8</v>
      </c>
      <c r="T6013">
        <v>11.6</v>
      </c>
      <c r="U6013">
        <f t="shared" si="1175"/>
        <v>18.2</v>
      </c>
      <c r="V6013" s="106">
        <v>14.5</v>
      </c>
      <c r="W6013" s="107">
        <f t="shared" si="1184"/>
        <v>0</v>
      </c>
      <c r="X6013">
        <f t="shared" si="1185"/>
        <v>6</v>
      </c>
      <c r="AG6013" s="93">
        <f t="shared" si="1176"/>
        <v>35597</v>
      </c>
      <c r="AH6013" s="107">
        <f t="shared" si="1177"/>
        <v>7.5000000000000178E-2</v>
      </c>
      <c r="AI6013" s="72">
        <f t="shared" si="1178"/>
        <v>16</v>
      </c>
      <c r="AJ6013">
        <f t="shared" si="1179"/>
        <v>6</v>
      </c>
      <c r="AK6013">
        <f t="shared" si="1180"/>
        <v>1997</v>
      </c>
    </row>
    <row r="6014" spans="1:37" x14ac:dyDescent="0.2">
      <c r="A6014" t="s">
        <v>70</v>
      </c>
      <c r="B6014" s="93">
        <v>35597</v>
      </c>
      <c r="C6014">
        <v>20.9</v>
      </c>
      <c r="D6014">
        <v>9.8000000000000007</v>
      </c>
      <c r="E6014">
        <f t="shared" si="1174"/>
        <v>15.35</v>
      </c>
      <c r="F6014" s="106">
        <v>15.5</v>
      </c>
      <c r="G6014" s="107">
        <f t="shared" si="1181"/>
        <v>0.15000000000000036</v>
      </c>
      <c r="H6014">
        <f t="shared" si="1182"/>
        <v>6</v>
      </c>
      <c r="I6014">
        <f t="shared" si="1183"/>
        <v>1997</v>
      </c>
      <c r="Q6014" t="s">
        <v>72</v>
      </c>
      <c r="R6014" s="93">
        <v>35597</v>
      </c>
      <c r="S6014">
        <v>21.9</v>
      </c>
      <c r="T6014">
        <v>13.6</v>
      </c>
      <c r="U6014">
        <f t="shared" si="1175"/>
        <v>17.75</v>
      </c>
      <c r="V6014" s="106">
        <v>14.5</v>
      </c>
      <c r="W6014" s="107">
        <f t="shared" si="1184"/>
        <v>0</v>
      </c>
      <c r="X6014">
        <f t="shared" si="1185"/>
        <v>6</v>
      </c>
      <c r="AG6014" s="93">
        <f t="shared" si="1176"/>
        <v>35598</v>
      </c>
      <c r="AH6014" s="107">
        <f t="shared" si="1177"/>
        <v>0</v>
      </c>
      <c r="AI6014" s="72">
        <f t="shared" si="1178"/>
        <v>17</v>
      </c>
      <c r="AJ6014">
        <f t="shared" si="1179"/>
        <v>6</v>
      </c>
      <c r="AK6014">
        <f t="shared" si="1180"/>
        <v>1997</v>
      </c>
    </row>
    <row r="6015" spans="1:37" x14ac:dyDescent="0.2">
      <c r="A6015" t="s">
        <v>70</v>
      </c>
      <c r="B6015" s="93">
        <v>35598</v>
      </c>
      <c r="C6015">
        <v>22.7</v>
      </c>
      <c r="D6015">
        <v>9.6</v>
      </c>
      <c r="E6015">
        <f t="shared" si="1174"/>
        <v>16.149999999999999</v>
      </c>
      <c r="F6015" s="106">
        <v>15.5</v>
      </c>
      <c r="G6015" s="107">
        <f t="shared" si="1181"/>
        <v>0</v>
      </c>
      <c r="H6015">
        <f t="shared" si="1182"/>
        <v>6</v>
      </c>
      <c r="I6015">
        <f t="shared" si="1183"/>
        <v>1997</v>
      </c>
      <c r="Q6015" t="s">
        <v>72</v>
      </c>
      <c r="R6015" s="93">
        <v>35598</v>
      </c>
      <c r="S6015">
        <v>25.4</v>
      </c>
      <c r="T6015">
        <v>10.5</v>
      </c>
      <c r="U6015">
        <f t="shared" si="1175"/>
        <v>17.95</v>
      </c>
      <c r="V6015" s="106">
        <v>14.5</v>
      </c>
      <c r="W6015" s="107">
        <f t="shared" si="1184"/>
        <v>0</v>
      </c>
      <c r="X6015">
        <f t="shared" si="1185"/>
        <v>6</v>
      </c>
      <c r="AG6015" s="93">
        <f t="shared" si="1176"/>
        <v>35599</v>
      </c>
      <c r="AH6015" s="107">
        <f t="shared" si="1177"/>
        <v>0.25</v>
      </c>
      <c r="AI6015" s="72">
        <f t="shared" si="1178"/>
        <v>18</v>
      </c>
      <c r="AJ6015">
        <f t="shared" si="1179"/>
        <v>6</v>
      </c>
      <c r="AK6015">
        <f t="shared" si="1180"/>
        <v>1997</v>
      </c>
    </row>
    <row r="6016" spans="1:37" x14ac:dyDescent="0.2">
      <c r="A6016" t="s">
        <v>70</v>
      </c>
      <c r="B6016" s="93">
        <v>35599</v>
      </c>
      <c r="C6016">
        <v>20.399999999999999</v>
      </c>
      <c r="D6016">
        <v>9.6</v>
      </c>
      <c r="E6016">
        <f t="shared" si="1174"/>
        <v>15</v>
      </c>
      <c r="F6016" s="106">
        <v>15.5</v>
      </c>
      <c r="G6016" s="107">
        <f t="shared" si="1181"/>
        <v>0.5</v>
      </c>
      <c r="H6016">
        <f t="shared" si="1182"/>
        <v>6</v>
      </c>
      <c r="I6016">
        <f t="shared" si="1183"/>
        <v>1997</v>
      </c>
      <c r="Q6016" t="s">
        <v>72</v>
      </c>
      <c r="R6016" s="93">
        <v>35599</v>
      </c>
      <c r="S6016">
        <v>19.899999999999999</v>
      </c>
      <c r="T6016">
        <v>12.2</v>
      </c>
      <c r="U6016">
        <f t="shared" si="1175"/>
        <v>16.049999999999997</v>
      </c>
      <c r="V6016" s="106">
        <v>14.5</v>
      </c>
      <c r="W6016" s="107">
        <f t="shared" si="1184"/>
        <v>0</v>
      </c>
      <c r="X6016">
        <f t="shared" si="1185"/>
        <v>6</v>
      </c>
      <c r="AG6016" s="93">
        <f t="shared" si="1176"/>
        <v>35600</v>
      </c>
      <c r="AH6016" s="107">
        <f t="shared" si="1177"/>
        <v>1.6000000000000005</v>
      </c>
      <c r="AI6016" s="72">
        <f t="shared" si="1178"/>
        <v>19</v>
      </c>
      <c r="AJ6016">
        <f t="shared" si="1179"/>
        <v>6</v>
      </c>
      <c r="AK6016">
        <f t="shared" si="1180"/>
        <v>1997</v>
      </c>
    </row>
    <row r="6017" spans="1:37" x14ac:dyDescent="0.2">
      <c r="A6017" t="s">
        <v>70</v>
      </c>
      <c r="B6017" s="93">
        <v>35600</v>
      </c>
      <c r="C6017">
        <v>20.399999999999999</v>
      </c>
      <c r="D6017">
        <v>5.2</v>
      </c>
      <c r="E6017">
        <f t="shared" si="1174"/>
        <v>12.799999999999999</v>
      </c>
      <c r="F6017" s="106">
        <v>15.5</v>
      </c>
      <c r="G6017" s="107">
        <f t="shared" si="1181"/>
        <v>2.7000000000000011</v>
      </c>
      <c r="H6017">
        <f t="shared" si="1182"/>
        <v>6</v>
      </c>
      <c r="I6017">
        <f t="shared" si="1183"/>
        <v>1997</v>
      </c>
      <c r="Q6017" t="s">
        <v>72</v>
      </c>
      <c r="R6017" s="93">
        <v>35600</v>
      </c>
      <c r="S6017">
        <v>18.899999999999999</v>
      </c>
      <c r="T6017">
        <v>9.1</v>
      </c>
      <c r="U6017">
        <f t="shared" si="1175"/>
        <v>14</v>
      </c>
      <c r="V6017" s="106">
        <v>14.5</v>
      </c>
      <c r="W6017" s="107">
        <f t="shared" si="1184"/>
        <v>0.5</v>
      </c>
      <c r="X6017">
        <f t="shared" si="1185"/>
        <v>6</v>
      </c>
      <c r="AG6017" s="93">
        <f t="shared" si="1176"/>
        <v>35601</v>
      </c>
      <c r="AH6017" s="107">
        <f t="shared" si="1177"/>
        <v>3.6499999999999995</v>
      </c>
      <c r="AI6017" s="72">
        <f t="shared" si="1178"/>
        <v>20</v>
      </c>
      <c r="AJ6017">
        <f t="shared" si="1179"/>
        <v>6</v>
      </c>
      <c r="AK6017">
        <f t="shared" si="1180"/>
        <v>1997</v>
      </c>
    </row>
    <row r="6018" spans="1:37" x14ac:dyDescent="0.2">
      <c r="A6018" t="s">
        <v>70</v>
      </c>
      <c r="B6018" s="93">
        <v>35601</v>
      </c>
      <c r="C6018">
        <v>15.3</v>
      </c>
      <c r="D6018">
        <v>4.9000000000000004</v>
      </c>
      <c r="E6018">
        <f t="shared" si="1174"/>
        <v>10.100000000000001</v>
      </c>
      <c r="F6018" s="106">
        <v>15.5</v>
      </c>
      <c r="G6018" s="107">
        <f t="shared" si="1181"/>
        <v>5.3999999999999986</v>
      </c>
      <c r="H6018">
        <f t="shared" si="1182"/>
        <v>6</v>
      </c>
      <c r="I6018">
        <f t="shared" si="1183"/>
        <v>1997</v>
      </c>
      <c r="Q6018" t="s">
        <v>72</v>
      </c>
      <c r="R6018" s="93">
        <v>35601</v>
      </c>
      <c r="S6018">
        <v>16.399999999999999</v>
      </c>
      <c r="T6018">
        <v>8.8000000000000007</v>
      </c>
      <c r="U6018">
        <f t="shared" si="1175"/>
        <v>12.6</v>
      </c>
      <c r="V6018" s="106">
        <v>14.5</v>
      </c>
      <c r="W6018" s="107">
        <f t="shared" si="1184"/>
        <v>1.9000000000000004</v>
      </c>
      <c r="X6018">
        <f t="shared" si="1185"/>
        <v>6</v>
      </c>
      <c r="AG6018" s="93">
        <f t="shared" si="1176"/>
        <v>35602</v>
      </c>
      <c r="AH6018" s="107">
        <f t="shared" si="1177"/>
        <v>2.0499999999999998</v>
      </c>
      <c r="AI6018" s="72">
        <f t="shared" si="1178"/>
        <v>21</v>
      </c>
      <c r="AJ6018">
        <f t="shared" si="1179"/>
        <v>6</v>
      </c>
      <c r="AK6018">
        <f t="shared" si="1180"/>
        <v>1997</v>
      </c>
    </row>
    <row r="6019" spans="1:37" x14ac:dyDescent="0.2">
      <c r="A6019" t="s">
        <v>70</v>
      </c>
      <c r="B6019" s="93">
        <v>35602</v>
      </c>
      <c r="C6019">
        <v>16.3</v>
      </c>
      <c r="D6019">
        <v>7.8</v>
      </c>
      <c r="E6019">
        <f t="shared" si="1174"/>
        <v>12.05</v>
      </c>
      <c r="F6019" s="106">
        <v>15.5</v>
      </c>
      <c r="G6019" s="107">
        <f t="shared" si="1181"/>
        <v>3.4499999999999993</v>
      </c>
      <c r="H6019">
        <f t="shared" si="1182"/>
        <v>6</v>
      </c>
      <c r="I6019">
        <f t="shared" si="1183"/>
        <v>1997</v>
      </c>
      <c r="Q6019" t="s">
        <v>72</v>
      </c>
      <c r="R6019" s="93">
        <v>35602</v>
      </c>
      <c r="S6019">
        <v>16.399999999999999</v>
      </c>
      <c r="T6019">
        <v>11.3</v>
      </c>
      <c r="U6019">
        <f t="shared" si="1175"/>
        <v>13.85</v>
      </c>
      <c r="V6019" s="106">
        <v>14.5</v>
      </c>
      <c r="W6019" s="107">
        <f t="shared" si="1184"/>
        <v>0.65000000000000036</v>
      </c>
      <c r="X6019">
        <f t="shared" si="1185"/>
        <v>6</v>
      </c>
      <c r="AG6019" s="93">
        <f t="shared" si="1176"/>
        <v>35603</v>
      </c>
      <c r="AH6019" s="107">
        <f t="shared" si="1177"/>
        <v>2.3000000000000007</v>
      </c>
      <c r="AI6019" s="72">
        <f t="shared" si="1178"/>
        <v>22</v>
      </c>
      <c r="AJ6019">
        <f t="shared" si="1179"/>
        <v>6</v>
      </c>
      <c r="AK6019">
        <f t="shared" si="1180"/>
        <v>1997</v>
      </c>
    </row>
    <row r="6020" spans="1:37" x14ac:dyDescent="0.2">
      <c r="A6020" t="s">
        <v>70</v>
      </c>
      <c r="B6020" s="93">
        <v>35603</v>
      </c>
      <c r="C6020">
        <v>17.7</v>
      </c>
      <c r="D6020">
        <v>8.6</v>
      </c>
      <c r="E6020">
        <f t="shared" ref="E6020:E6083" si="1186">AVERAGE(C6020:D6020)</f>
        <v>13.149999999999999</v>
      </c>
      <c r="F6020" s="106">
        <v>15.5</v>
      </c>
      <c r="G6020" s="107">
        <f t="shared" si="1181"/>
        <v>2.3500000000000014</v>
      </c>
      <c r="H6020">
        <f t="shared" si="1182"/>
        <v>6</v>
      </c>
      <c r="I6020">
        <f t="shared" si="1183"/>
        <v>1997</v>
      </c>
      <c r="Q6020" t="s">
        <v>72</v>
      </c>
      <c r="R6020" s="93">
        <v>35603</v>
      </c>
      <c r="S6020">
        <v>12.8</v>
      </c>
      <c r="T6020">
        <v>11.7</v>
      </c>
      <c r="U6020">
        <f t="shared" ref="U6020:U6083" si="1187">AVERAGE(S6020:T6020)</f>
        <v>12.25</v>
      </c>
      <c r="V6020" s="106">
        <v>14.5</v>
      </c>
      <c r="W6020" s="107">
        <f t="shared" si="1184"/>
        <v>2.25</v>
      </c>
      <c r="X6020">
        <f t="shared" si="1185"/>
        <v>6</v>
      </c>
      <c r="AG6020" s="93">
        <f t="shared" ref="AG6020:AG6083" si="1188">R6021</f>
        <v>35604</v>
      </c>
      <c r="AH6020" s="107">
        <f t="shared" ref="AH6020:AH6083" si="1189">AVERAGE(W6021,G6021)</f>
        <v>3.5000000000000009</v>
      </c>
      <c r="AI6020" s="72">
        <f t="shared" ref="AI6020:AI6083" si="1190">DAY(AG6020)</f>
        <v>23</v>
      </c>
      <c r="AJ6020">
        <f t="shared" ref="AJ6020:AJ6083" si="1191">MONTH(AG6020)</f>
        <v>6</v>
      </c>
      <c r="AK6020">
        <f t="shared" ref="AK6020:AK6083" si="1192">YEAR(AG6020)</f>
        <v>1997</v>
      </c>
    </row>
    <row r="6021" spans="1:37" x14ac:dyDescent="0.2">
      <c r="A6021" t="s">
        <v>70</v>
      </c>
      <c r="B6021" s="93">
        <v>35604</v>
      </c>
      <c r="C6021">
        <v>17</v>
      </c>
      <c r="D6021">
        <v>7.2</v>
      </c>
      <c r="E6021">
        <f t="shared" si="1186"/>
        <v>12.1</v>
      </c>
      <c r="F6021" s="106">
        <v>15.5</v>
      </c>
      <c r="G6021" s="107">
        <f t="shared" ref="G6021:G6084" si="1193">IF(F6021-E6021&gt;0,F6021-E6021,0)</f>
        <v>3.4000000000000004</v>
      </c>
      <c r="H6021">
        <f t="shared" ref="H6021:H6084" si="1194">MONTH(B6021)</f>
        <v>6</v>
      </c>
      <c r="I6021">
        <f t="shared" ref="I6021:I6084" si="1195">YEAR(B6021)</f>
        <v>1997</v>
      </c>
      <c r="Q6021" t="s">
        <v>72</v>
      </c>
      <c r="R6021" s="93">
        <v>35604</v>
      </c>
      <c r="S6021">
        <v>16.899999999999999</v>
      </c>
      <c r="T6021">
        <v>4.9000000000000004</v>
      </c>
      <c r="U6021">
        <f t="shared" si="1187"/>
        <v>10.899999999999999</v>
      </c>
      <c r="V6021" s="106">
        <v>14.5</v>
      </c>
      <c r="W6021" s="107">
        <f t="shared" ref="W6021:W6084" si="1196">IF(V6021-U6021&gt;0,V6021-U6021,0)</f>
        <v>3.6000000000000014</v>
      </c>
      <c r="X6021">
        <f t="shared" ref="X6021:X6084" si="1197">MONTH(R6021)</f>
        <v>6</v>
      </c>
      <c r="AG6021" s="93">
        <f t="shared" si="1188"/>
        <v>35605</v>
      </c>
      <c r="AH6021" s="107">
        <f t="shared" si="1189"/>
        <v>1.875</v>
      </c>
      <c r="AI6021" s="72">
        <f t="shared" si="1190"/>
        <v>24</v>
      </c>
      <c r="AJ6021">
        <f t="shared" si="1191"/>
        <v>6</v>
      </c>
      <c r="AK6021">
        <f t="shared" si="1192"/>
        <v>1997</v>
      </c>
    </row>
    <row r="6022" spans="1:37" x14ac:dyDescent="0.2">
      <c r="A6022" t="s">
        <v>70</v>
      </c>
      <c r="B6022" s="93">
        <v>35605</v>
      </c>
      <c r="C6022">
        <v>17.2</v>
      </c>
      <c r="D6022">
        <v>6.3</v>
      </c>
      <c r="E6022">
        <f t="shared" si="1186"/>
        <v>11.75</v>
      </c>
      <c r="F6022" s="106">
        <v>15.5</v>
      </c>
      <c r="G6022" s="107">
        <f t="shared" si="1193"/>
        <v>3.75</v>
      </c>
      <c r="H6022">
        <f t="shared" si="1194"/>
        <v>6</v>
      </c>
      <c r="I6022">
        <f t="shared" si="1195"/>
        <v>1997</v>
      </c>
      <c r="Q6022" t="s">
        <v>72</v>
      </c>
      <c r="R6022" s="93">
        <v>35605</v>
      </c>
      <c r="S6022">
        <v>21.6</v>
      </c>
      <c r="T6022">
        <v>9.9</v>
      </c>
      <c r="U6022">
        <f t="shared" si="1187"/>
        <v>15.75</v>
      </c>
      <c r="V6022" s="106">
        <v>14.5</v>
      </c>
      <c r="W6022" s="107">
        <f t="shared" si="1196"/>
        <v>0</v>
      </c>
      <c r="X6022">
        <f t="shared" si="1197"/>
        <v>6</v>
      </c>
      <c r="AG6022" s="93">
        <f t="shared" si="1188"/>
        <v>35606</v>
      </c>
      <c r="AH6022" s="107">
        <f t="shared" si="1189"/>
        <v>0.72499999999999964</v>
      </c>
      <c r="AI6022" s="72">
        <f t="shared" si="1190"/>
        <v>25</v>
      </c>
      <c r="AJ6022">
        <f t="shared" si="1191"/>
        <v>6</v>
      </c>
      <c r="AK6022">
        <f t="shared" si="1192"/>
        <v>1997</v>
      </c>
    </row>
    <row r="6023" spans="1:37" x14ac:dyDescent="0.2">
      <c r="A6023" t="s">
        <v>70</v>
      </c>
      <c r="B6023" s="93">
        <v>35606</v>
      </c>
      <c r="C6023">
        <v>21.6</v>
      </c>
      <c r="D6023">
        <v>6.5</v>
      </c>
      <c r="E6023">
        <f t="shared" si="1186"/>
        <v>14.05</v>
      </c>
      <c r="F6023" s="106">
        <v>15.5</v>
      </c>
      <c r="G6023" s="107">
        <f t="shared" si="1193"/>
        <v>1.4499999999999993</v>
      </c>
      <c r="H6023">
        <f t="shared" si="1194"/>
        <v>6</v>
      </c>
      <c r="I6023">
        <f t="shared" si="1195"/>
        <v>1997</v>
      </c>
      <c r="Q6023" t="s">
        <v>72</v>
      </c>
      <c r="R6023" s="93">
        <v>35606</v>
      </c>
      <c r="S6023">
        <v>23.9</v>
      </c>
      <c r="T6023">
        <v>9.9</v>
      </c>
      <c r="U6023">
        <f t="shared" si="1187"/>
        <v>16.899999999999999</v>
      </c>
      <c r="V6023" s="106">
        <v>14.5</v>
      </c>
      <c r="W6023" s="107">
        <f t="shared" si="1196"/>
        <v>0</v>
      </c>
      <c r="X6023">
        <f t="shared" si="1197"/>
        <v>6</v>
      </c>
      <c r="AG6023" s="93">
        <f t="shared" si="1188"/>
        <v>35607</v>
      </c>
      <c r="AH6023" s="107">
        <f t="shared" si="1189"/>
        <v>0</v>
      </c>
      <c r="AI6023" s="72">
        <f t="shared" si="1190"/>
        <v>26</v>
      </c>
      <c r="AJ6023">
        <f t="shared" si="1191"/>
        <v>6</v>
      </c>
      <c r="AK6023">
        <f t="shared" si="1192"/>
        <v>1997</v>
      </c>
    </row>
    <row r="6024" spans="1:37" x14ac:dyDescent="0.2">
      <c r="A6024" t="s">
        <v>70</v>
      </c>
      <c r="B6024" s="93">
        <v>35607</v>
      </c>
      <c r="C6024">
        <v>21.6</v>
      </c>
      <c r="D6024">
        <v>9.5</v>
      </c>
      <c r="E6024">
        <f t="shared" si="1186"/>
        <v>15.55</v>
      </c>
      <c r="F6024" s="106">
        <v>15.5</v>
      </c>
      <c r="G6024" s="107">
        <f t="shared" si="1193"/>
        <v>0</v>
      </c>
      <c r="H6024">
        <f t="shared" si="1194"/>
        <v>6</v>
      </c>
      <c r="I6024">
        <f t="shared" si="1195"/>
        <v>1997</v>
      </c>
      <c r="Q6024" t="s">
        <v>72</v>
      </c>
      <c r="R6024" s="93">
        <v>35607</v>
      </c>
      <c r="S6024">
        <v>22.2</v>
      </c>
      <c r="T6024">
        <v>9.3000000000000007</v>
      </c>
      <c r="U6024">
        <f t="shared" si="1187"/>
        <v>15.75</v>
      </c>
      <c r="V6024" s="106">
        <v>14.5</v>
      </c>
      <c r="W6024" s="107">
        <f t="shared" si="1196"/>
        <v>0</v>
      </c>
      <c r="X6024">
        <f t="shared" si="1197"/>
        <v>6</v>
      </c>
      <c r="AG6024" s="93">
        <f t="shared" si="1188"/>
        <v>35608</v>
      </c>
      <c r="AH6024" s="107">
        <f t="shared" si="1189"/>
        <v>2.0999999999999996</v>
      </c>
      <c r="AI6024" s="72">
        <f t="shared" si="1190"/>
        <v>27</v>
      </c>
      <c r="AJ6024">
        <f t="shared" si="1191"/>
        <v>6</v>
      </c>
      <c r="AK6024">
        <f t="shared" si="1192"/>
        <v>1997</v>
      </c>
    </row>
    <row r="6025" spans="1:37" x14ac:dyDescent="0.2">
      <c r="A6025" t="s">
        <v>70</v>
      </c>
      <c r="B6025" s="93">
        <v>35608</v>
      </c>
      <c r="C6025">
        <v>20.6</v>
      </c>
      <c r="D6025">
        <v>5.7</v>
      </c>
      <c r="E6025">
        <f t="shared" si="1186"/>
        <v>13.15</v>
      </c>
      <c r="F6025" s="106">
        <v>15.5</v>
      </c>
      <c r="G6025" s="107">
        <f t="shared" si="1193"/>
        <v>2.3499999999999996</v>
      </c>
      <c r="H6025">
        <f t="shared" si="1194"/>
        <v>6</v>
      </c>
      <c r="I6025">
        <f t="shared" si="1195"/>
        <v>1997</v>
      </c>
      <c r="Q6025" t="s">
        <v>72</v>
      </c>
      <c r="R6025" s="93">
        <v>35608</v>
      </c>
      <c r="S6025">
        <v>18.600000000000001</v>
      </c>
      <c r="T6025">
        <v>6.7</v>
      </c>
      <c r="U6025">
        <f t="shared" si="1187"/>
        <v>12.65</v>
      </c>
      <c r="V6025" s="106">
        <v>14.5</v>
      </c>
      <c r="W6025" s="107">
        <f t="shared" si="1196"/>
        <v>1.8499999999999996</v>
      </c>
      <c r="X6025">
        <f t="shared" si="1197"/>
        <v>6</v>
      </c>
      <c r="AG6025" s="93">
        <f t="shared" si="1188"/>
        <v>35609</v>
      </c>
      <c r="AH6025" s="107">
        <f t="shared" si="1189"/>
        <v>3.8249999999999993</v>
      </c>
      <c r="AI6025" s="72">
        <f t="shared" si="1190"/>
        <v>28</v>
      </c>
      <c r="AJ6025">
        <f t="shared" si="1191"/>
        <v>6</v>
      </c>
      <c r="AK6025">
        <f t="shared" si="1192"/>
        <v>1997</v>
      </c>
    </row>
    <row r="6026" spans="1:37" x14ac:dyDescent="0.2">
      <c r="A6026" t="s">
        <v>70</v>
      </c>
      <c r="B6026" s="93">
        <v>35609</v>
      </c>
      <c r="C6026">
        <v>19.100000000000001</v>
      </c>
      <c r="D6026">
        <v>5.3</v>
      </c>
      <c r="E6026">
        <f t="shared" si="1186"/>
        <v>12.200000000000001</v>
      </c>
      <c r="F6026" s="106">
        <v>15.5</v>
      </c>
      <c r="G6026" s="107">
        <f t="shared" si="1193"/>
        <v>3.2999999999999989</v>
      </c>
      <c r="H6026">
        <f t="shared" si="1194"/>
        <v>6</v>
      </c>
      <c r="I6026">
        <f t="shared" si="1195"/>
        <v>1997</v>
      </c>
      <c r="Q6026" t="s">
        <v>72</v>
      </c>
      <c r="R6026" s="93">
        <v>35609</v>
      </c>
      <c r="S6026">
        <v>14.4</v>
      </c>
      <c r="T6026">
        <v>5.9</v>
      </c>
      <c r="U6026">
        <f t="shared" si="1187"/>
        <v>10.15</v>
      </c>
      <c r="V6026" s="106">
        <v>14.5</v>
      </c>
      <c r="W6026" s="107">
        <f t="shared" si="1196"/>
        <v>4.3499999999999996</v>
      </c>
      <c r="X6026">
        <f t="shared" si="1197"/>
        <v>6</v>
      </c>
      <c r="AG6026" s="93">
        <f t="shared" si="1188"/>
        <v>35610</v>
      </c>
      <c r="AH6026" s="107">
        <f t="shared" si="1189"/>
        <v>6.6499999999999995</v>
      </c>
      <c r="AI6026" s="72">
        <f t="shared" si="1190"/>
        <v>29</v>
      </c>
      <c r="AJ6026">
        <f t="shared" si="1191"/>
        <v>6</v>
      </c>
      <c r="AK6026">
        <f t="shared" si="1192"/>
        <v>1997</v>
      </c>
    </row>
    <row r="6027" spans="1:37" x14ac:dyDescent="0.2">
      <c r="A6027" t="s">
        <v>70</v>
      </c>
      <c r="B6027" s="93">
        <v>35610</v>
      </c>
      <c r="C6027">
        <v>8</v>
      </c>
      <c r="D6027">
        <v>5.7</v>
      </c>
      <c r="E6027">
        <f t="shared" si="1186"/>
        <v>6.85</v>
      </c>
      <c r="F6027" s="106">
        <v>15.5</v>
      </c>
      <c r="G6027" s="107">
        <f t="shared" si="1193"/>
        <v>8.65</v>
      </c>
      <c r="H6027">
        <f t="shared" si="1194"/>
        <v>6</v>
      </c>
      <c r="I6027">
        <f t="shared" si="1195"/>
        <v>1997</v>
      </c>
      <c r="Q6027" t="s">
        <v>72</v>
      </c>
      <c r="R6027" s="93">
        <v>35610</v>
      </c>
      <c r="S6027">
        <v>14.8</v>
      </c>
      <c r="T6027">
        <v>4.9000000000000004</v>
      </c>
      <c r="U6027">
        <f t="shared" si="1187"/>
        <v>9.8500000000000014</v>
      </c>
      <c r="V6027" s="106">
        <v>14.5</v>
      </c>
      <c r="W6027" s="107">
        <f t="shared" si="1196"/>
        <v>4.6499999999999986</v>
      </c>
      <c r="X6027">
        <f t="shared" si="1197"/>
        <v>6</v>
      </c>
      <c r="AG6027" s="93">
        <f t="shared" si="1188"/>
        <v>35611</v>
      </c>
      <c r="AH6027" s="107">
        <f t="shared" si="1189"/>
        <v>5.0249999999999995</v>
      </c>
      <c r="AI6027" s="72">
        <f t="shared" si="1190"/>
        <v>30</v>
      </c>
      <c r="AJ6027">
        <f t="shared" si="1191"/>
        <v>6</v>
      </c>
      <c r="AK6027">
        <f t="shared" si="1192"/>
        <v>1997</v>
      </c>
    </row>
    <row r="6028" spans="1:37" x14ac:dyDescent="0.2">
      <c r="A6028" t="s">
        <v>70</v>
      </c>
      <c r="B6028" s="93">
        <v>35611</v>
      </c>
      <c r="C6028">
        <v>11</v>
      </c>
      <c r="D6028">
        <v>5.5</v>
      </c>
      <c r="E6028">
        <f t="shared" si="1186"/>
        <v>8.25</v>
      </c>
      <c r="F6028" s="106">
        <v>15.5</v>
      </c>
      <c r="G6028" s="107">
        <f t="shared" si="1193"/>
        <v>7.25</v>
      </c>
      <c r="H6028">
        <f t="shared" si="1194"/>
        <v>6</v>
      </c>
      <c r="I6028">
        <f t="shared" si="1195"/>
        <v>1997</v>
      </c>
      <c r="Q6028" t="s">
        <v>72</v>
      </c>
      <c r="R6028" s="93">
        <v>35611</v>
      </c>
      <c r="S6028">
        <v>17.100000000000001</v>
      </c>
      <c r="T6028">
        <v>6.3</v>
      </c>
      <c r="U6028">
        <f t="shared" si="1187"/>
        <v>11.700000000000001</v>
      </c>
      <c r="V6028" s="106">
        <v>14.5</v>
      </c>
      <c r="W6028" s="107">
        <f t="shared" si="1196"/>
        <v>2.7999999999999989</v>
      </c>
      <c r="X6028">
        <f t="shared" si="1197"/>
        <v>6</v>
      </c>
      <c r="AG6028" s="93">
        <f t="shared" si="1188"/>
        <v>35612</v>
      </c>
      <c r="AH6028" s="107">
        <f t="shared" si="1189"/>
        <v>2.4000000000000004</v>
      </c>
      <c r="AI6028" s="72">
        <f t="shared" si="1190"/>
        <v>1</v>
      </c>
      <c r="AJ6028">
        <f t="shared" si="1191"/>
        <v>7</v>
      </c>
      <c r="AK6028">
        <f t="shared" si="1192"/>
        <v>1997</v>
      </c>
    </row>
    <row r="6029" spans="1:37" x14ac:dyDescent="0.2">
      <c r="A6029" t="s">
        <v>70</v>
      </c>
      <c r="B6029" s="93">
        <v>35612</v>
      </c>
      <c r="C6029">
        <v>15.3</v>
      </c>
      <c r="D6029">
        <v>7.8</v>
      </c>
      <c r="E6029">
        <f t="shared" si="1186"/>
        <v>11.55</v>
      </c>
      <c r="F6029" s="106">
        <v>15.5</v>
      </c>
      <c r="G6029" s="107">
        <f t="shared" si="1193"/>
        <v>3.9499999999999993</v>
      </c>
      <c r="H6029">
        <f t="shared" si="1194"/>
        <v>7</v>
      </c>
      <c r="I6029">
        <f t="shared" si="1195"/>
        <v>1997</v>
      </c>
      <c r="Q6029" t="s">
        <v>72</v>
      </c>
      <c r="R6029" s="93">
        <v>35612</v>
      </c>
      <c r="S6029">
        <v>19.399999999999999</v>
      </c>
      <c r="T6029">
        <v>7.9</v>
      </c>
      <c r="U6029">
        <f t="shared" si="1187"/>
        <v>13.649999999999999</v>
      </c>
      <c r="V6029" s="106">
        <v>14.5</v>
      </c>
      <c r="W6029" s="107">
        <f t="shared" si="1196"/>
        <v>0.85000000000000142</v>
      </c>
      <c r="X6029">
        <f t="shared" si="1197"/>
        <v>7</v>
      </c>
      <c r="AG6029" s="93">
        <f t="shared" si="1188"/>
        <v>35613</v>
      </c>
      <c r="AH6029" s="107">
        <f t="shared" si="1189"/>
        <v>1.8250000000000002</v>
      </c>
      <c r="AI6029" s="72">
        <f t="shared" si="1190"/>
        <v>2</v>
      </c>
      <c r="AJ6029">
        <f t="shared" si="1191"/>
        <v>7</v>
      </c>
      <c r="AK6029">
        <f t="shared" si="1192"/>
        <v>1997</v>
      </c>
    </row>
    <row r="6030" spans="1:37" x14ac:dyDescent="0.2">
      <c r="A6030" t="s">
        <v>70</v>
      </c>
      <c r="B6030" s="93">
        <v>35613</v>
      </c>
      <c r="C6030">
        <v>18.3</v>
      </c>
      <c r="D6030">
        <v>7.1</v>
      </c>
      <c r="E6030">
        <f t="shared" si="1186"/>
        <v>12.7</v>
      </c>
      <c r="F6030" s="106">
        <v>15.5</v>
      </c>
      <c r="G6030" s="107">
        <f t="shared" si="1193"/>
        <v>2.8000000000000007</v>
      </c>
      <c r="H6030">
        <f t="shared" si="1194"/>
        <v>7</v>
      </c>
      <c r="I6030">
        <f t="shared" si="1195"/>
        <v>1997</v>
      </c>
      <c r="Q6030" t="s">
        <v>72</v>
      </c>
      <c r="R6030" s="93">
        <v>35613</v>
      </c>
      <c r="S6030">
        <v>20</v>
      </c>
      <c r="T6030">
        <v>7.3</v>
      </c>
      <c r="U6030">
        <f t="shared" si="1187"/>
        <v>13.65</v>
      </c>
      <c r="V6030" s="106">
        <v>14.5</v>
      </c>
      <c r="W6030" s="107">
        <f t="shared" si="1196"/>
        <v>0.84999999999999964</v>
      </c>
      <c r="X6030">
        <f t="shared" si="1197"/>
        <v>7</v>
      </c>
      <c r="AG6030" s="93">
        <f t="shared" si="1188"/>
        <v>35614</v>
      </c>
      <c r="AH6030" s="107">
        <f t="shared" si="1189"/>
        <v>0.95000000000000018</v>
      </c>
      <c r="AI6030" s="72">
        <f t="shared" si="1190"/>
        <v>3</v>
      </c>
      <c r="AJ6030">
        <f t="shared" si="1191"/>
        <v>7</v>
      </c>
      <c r="AK6030">
        <f t="shared" si="1192"/>
        <v>1997</v>
      </c>
    </row>
    <row r="6031" spans="1:37" x14ac:dyDescent="0.2">
      <c r="A6031" t="s">
        <v>70</v>
      </c>
      <c r="B6031" s="93">
        <v>35614</v>
      </c>
      <c r="C6031">
        <v>21.2</v>
      </c>
      <c r="D6031">
        <v>6</v>
      </c>
      <c r="E6031">
        <f t="shared" si="1186"/>
        <v>13.6</v>
      </c>
      <c r="F6031" s="106">
        <v>15.5</v>
      </c>
      <c r="G6031" s="107">
        <f t="shared" si="1193"/>
        <v>1.9000000000000004</v>
      </c>
      <c r="H6031">
        <f t="shared" si="1194"/>
        <v>7</v>
      </c>
      <c r="I6031">
        <f t="shared" si="1195"/>
        <v>1997</v>
      </c>
      <c r="Q6031" t="s">
        <v>72</v>
      </c>
      <c r="R6031" s="93">
        <v>35614</v>
      </c>
      <c r="S6031">
        <v>23.6</v>
      </c>
      <c r="T6031">
        <v>8.3000000000000007</v>
      </c>
      <c r="U6031">
        <f t="shared" si="1187"/>
        <v>15.950000000000001</v>
      </c>
      <c r="V6031" s="106">
        <v>14.5</v>
      </c>
      <c r="W6031" s="107">
        <f t="shared" si="1196"/>
        <v>0</v>
      </c>
      <c r="X6031">
        <f t="shared" si="1197"/>
        <v>7</v>
      </c>
      <c r="AG6031" s="93">
        <f t="shared" si="1188"/>
        <v>35615</v>
      </c>
      <c r="AH6031" s="107">
        <f t="shared" si="1189"/>
        <v>0.80000000000000071</v>
      </c>
      <c r="AI6031" s="72">
        <f t="shared" si="1190"/>
        <v>4</v>
      </c>
      <c r="AJ6031">
        <f t="shared" si="1191"/>
        <v>7</v>
      </c>
      <c r="AK6031">
        <f t="shared" si="1192"/>
        <v>1997</v>
      </c>
    </row>
    <row r="6032" spans="1:37" x14ac:dyDescent="0.2">
      <c r="A6032" t="s">
        <v>70</v>
      </c>
      <c r="B6032" s="93">
        <v>35615</v>
      </c>
      <c r="C6032">
        <v>20.9</v>
      </c>
      <c r="D6032">
        <v>6.9</v>
      </c>
      <c r="E6032">
        <f t="shared" si="1186"/>
        <v>13.899999999999999</v>
      </c>
      <c r="F6032" s="106">
        <v>15.5</v>
      </c>
      <c r="G6032" s="107">
        <f t="shared" si="1193"/>
        <v>1.6000000000000014</v>
      </c>
      <c r="H6032">
        <f t="shared" si="1194"/>
        <v>7</v>
      </c>
      <c r="I6032">
        <f t="shared" si="1195"/>
        <v>1997</v>
      </c>
      <c r="Q6032" t="s">
        <v>72</v>
      </c>
      <c r="R6032" s="93">
        <v>35615</v>
      </c>
      <c r="S6032">
        <v>23.4</v>
      </c>
      <c r="T6032">
        <v>9.6999999999999993</v>
      </c>
      <c r="U6032">
        <f t="shared" si="1187"/>
        <v>16.549999999999997</v>
      </c>
      <c r="V6032" s="106">
        <v>14.5</v>
      </c>
      <c r="W6032" s="107">
        <f t="shared" si="1196"/>
        <v>0</v>
      </c>
      <c r="X6032">
        <f t="shared" si="1197"/>
        <v>7</v>
      </c>
      <c r="AG6032" s="93">
        <f t="shared" si="1188"/>
        <v>35616</v>
      </c>
      <c r="AH6032" s="107">
        <f t="shared" si="1189"/>
        <v>0</v>
      </c>
      <c r="AI6032" s="72">
        <f t="shared" si="1190"/>
        <v>5</v>
      </c>
      <c r="AJ6032">
        <f t="shared" si="1191"/>
        <v>7</v>
      </c>
      <c r="AK6032">
        <f t="shared" si="1192"/>
        <v>1997</v>
      </c>
    </row>
    <row r="6033" spans="1:37" x14ac:dyDescent="0.2">
      <c r="A6033" t="s">
        <v>70</v>
      </c>
      <c r="B6033" s="93">
        <v>35616</v>
      </c>
      <c r="C6033">
        <v>24.8</v>
      </c>
      <c r="D6033">
        <v>10</v>
      </c>
      <c r="E6033">
        <f t="shared" si="1186"/>
        <v>17.399999999999999</v>
      </c>
      <c r="F6033" s="106">
        <v>15.5</v>
      </c>
      <c r="G6033" s="107">
        <f t="shared" si="1193"/>
        <v>0</v>
      </c>
      <c r="H6033">
        <f t="shared" si="1194"/>
        <v>7</v>
      </c>
      <c r="I6033">
        <f t="shared" si="1195"/>
        <v>1997</v>
      </c>
      <c r="Q6033" t="s">
        <v>72</v>
      </c>
      <c r="R6033" s="93">
        <v>35616</v>
      </c>
      <c r="S6033">
        <v>25.1</v>
      </c>
      <c r="T6033">
        <v>10.8</v>
      </c>
      <c r="U6033">
        <f t="shared" si="1187"/>
        <v>17.950000000000003</v>
      </c>
      <c r="V6033" s="106">
        <v>14.5</v>
      </c>
      <c r="W6033" s="107">
        <f t="shared" si="1196"/>
        <v>0</v>
      </c>
      <c r="X6033">
        <f t="shared" si="1197"/>
        <v>7</v>
      </c>
      <c r="AG6033" s="93">
        <f t="shared" si="1188"/>
        <v>35617</v>
      </c>
      <c r="AH6033" s="107">
        <f t="shared" si="1189"/>
        <v>0.10000000000000053</v>
      </c>
      <c r="AI6033" s="72">
        <f t="shared" si="1190"/>
        <v>6</v>
      </c>
      <c r="AJ6033">
        <f t="shared" si="1191"/>
        <v>7</v>
      </c>
      <c r="AK6033">
        <f t="shared" si="1192"/>
        <v>1997</v>
      </c>
    </row>
    <row r="6034" spans="1:37" x14ac:dyDescent="0.2">
      <c r="A6034" t="s">
        <v>70</v>
      </c>
      <c r="B6034" s="93">
        <v>35617</v>
      </c>
      <c r="C6034">
        <v>22.4</v>
      </c>
      <c r="D6034">
        <v>8.1999999999999993</v>
      </c>
      <c r="E6034">
        <f t="shared" si="1186"/>
        <v>15.299999999999999</v>
      </c>
      <c r="F6034" s="106">
        <v>15.5</v>
      </c>
      <c r="G6034" s="107">
        <f t="shared" si="1193"/>
        <v>0.20000000000000107</v>
      </c>
      <c r="H6034">
        <f t="shared" si="1194"/>
        <v>7</v>
      </c>
      <c r="I6034">
        <f t="shared" si="1195"/>
        <v>1997</v>
      </c>
      <c r="Q6034" t="s">
        <v>72</v>
      </c>
      <c r="R6034" s="93">
        <v>35617</v>
      </c>
      <c r="S6034">
        <v>22.5</v>
      </c>
      <c r="T6034">
        <v>13.5</v>
      </c>
      <c r="U6034">
        <f t="shared" si="1187"/>
        <v>18</v>
      </c>
      <c r="V6034" s="106">
        <v>14.5</v>
      </c>
      <c r="W6034" s="107">
        <f t="shared" si="1196"/>
        <v>0</v>
      </c>
      <c r="X6034">
        <f t="shared" si="1197"/>
        <v>7</v>
      </c>
      <c r="AG6034" s="93">
        <f t="shared" si="1188"/>
        <v>35618</v>
      </c>
      <c r="AH6034" s="107">
        <f t="shared" si="1189"/>
        <v>9.9999999999999645E-2</v>
      </c>
      <c r="AI6034" s="72">
        <f t="shared" si="1190"/>
        <v>7</v>
      </c>
      <c r="AJ6034">
        <f t="shared" si="1191"/>
        <v>7</v>
      </c>
      <c r="AK6034">
        <f t="shared" si="1192"/>
        <v>1997</v>
      </c>
    </row>
    <row r="6035" spans="1:37" x14ac:dyDescent="0.2">
      <c r="A6035" t="s">
        <v>70</v>
      </c>
      <c r="B6035" s="93">
        <v>35618</v>
      </c>
      <c r="C6035">
        <v>23.7</v>
      </c>
      <c r="D6035">
        <v>6.9</v>
      </c>
      <c r="E6035">
        <f t="shared" si="1186"/>
        <v>15.3</v>
      </c>
      <c r="F6035" s="106">
        <v>15.5</v>
      </c>
      <c r="G6035" s="107">
        <f t="shared" si="1193"/>
        <v>0.19999999999999929</v>
      </c>
      <c r="H6035">
        <f t="shared" si="1194"/>
        <v>7</v>
      </c>
      <c r="I6035">
        <f t="shared" si="1195"/>
        <v>1997</v>
      </c>
      <c r="Q6035" t="s">
        <v>72</v>
      </c>
      <c r="R6035" s="93">
        <v>35618</v>
      </c>
      <c r="S6035">
        <v>22.9</v>
      </c>
      <c r="T6035">
        <v>9.6999999999999993</v>
      </c>
      <c r="U6035">
        <f t="shared" si="1187"/>
        <v>16.299999999999997</v>
      </c>
      <c r="V6035" s="106">
        <v>14.5</v>
      </c>
      <c r="W6035" s="107">
        <f t="shared" si="1196"/>
        <v>0</v>
      </c>
      <c r="X6035">
        <f t="shared" si="1197"/>
        <v>7</v>
      </c>
      <c r="AG6035" s="93">
        <f t="shared" si="1188"/>
        <v>35619</v>
      </c>
      <c r="AH6035" s="107">
        <f t="shared" si="1189"/>
        <v>0</v>
      </c>
      <c r="AI6035" s="72">
        <f t="shared" si="1190"/>
        <v>8</v>
      </c>
      <c r="AJ6035">
        <f t="shared" si="1191"/>
        <v>7</v>
      </c>
      <c r="AK6035">
        <f t="shared" si="1192"/>
        <v>1997</v>
      </c>
    </row>
    <row r="6036" spans="1:37" x14ac:dyDescent="0.2">
      <c r="A6036" t="s">
        <v>70</v>
      </c>
      <c r="B6036" s="93">
        <v>35619</v>
      </c>
      <c r="C6036">
        <v>23</v>
      </c>
      <c r="D6036">
        <v>13.5</v>
      </c>
      <c r="E6036">
        <f t="shared" si="1186"/>
        <v>18.25</v>
      </c>
      <c r="F6036" s="106">
        <v>15.5</v>
      </c>
      <c r="G6036" s="107">
        <f t="shared" si="1193"/>
        <v>0</v>
      </c>
      <c r="H6036">
        <f t="shared" si="1194"/>
        <v>7</v>
      </c>
      <c r="I6036">
        <f t="shared" si="1195"/>
        <v>1997</v>
      </c>
      <c r="Q6036" t="s">
        <v>72</v>
      </c>
      <c r="R6036" s="93">
        <v>35619</v>
      </c>
      <c r="S6036">
        <v>24.6</v>
      </c>
      <c r="T6036">
        <v>11.1</v>
      </c>
      <c r="U6036">
        <f t="shared" si="1187"/>
        <v>17.850000000000001</v>
      </c>
      <c r="V6036" s="106">
        <v>14.5</v>
      </c>
      <c r="W6036" s="107">
        <f t="shared" si="1196"/>
        <v>0</v>
      </c>
      <c r="X6036">
        <f t="shared" si="1197"/>
        <v>7</v>
      </c>
      <c r="AG6036" s="93">
        <f t="shared" si="1188"/>
        <v>35620</v>
      </c>
      <c r="AH6036" s="107">
        <f t="shared" si="1189"/>
        <v>0</v>
      </c>
      <c r="AI6036" s="72">
        <f t="shared" si="1190"/>
        <v>9</v>
      </c>
      <c r="AJ6036">
        <f t="shared" si="1191"/>
        <v>7</v>
      </c>
      <c r="AK6036">
        <f t="shared" si="1192"/>
        <v>1997</v>
      </c>
    </row>
    <row r="6037" spans="1:37" x14ac:dyDescent="0.2">
      <c r="A6037" t="s">
        <v>70</v>
      </c>
      <c r="B6037" s="93">
        <v>35620</v>
      </c>
      <c r="C6037">
        <v>22.9</v>
      </c>
      <c r="D6037">
        <v>12</v>
      </c>
      <c r="E6037">
        <f t="shared" si="1186"/>
        <v>17.45</v>
      </c>
      <c r="F6037" s="106">
        <v>15.5</v>
      </c>
      <c r="G6037" s="107">
        <f t="shared" si="1193"/>
        <v>0</v>
      </c>
      <c r="H6037">
        <f t="shared" si="1194"/>
        <v>7</v>
      </c>
      <c r="I6037">
        <f t="shared" si="1195"/>
        <v>1997</v>
      </c>
      <c r="Q6037" t="s">
        <v>72</v>
      </c>
      <c r="R6037" s="93">
        <v>35620</v>
      </c>
      <c r="S6037">
        <v>22.1</v>
      </c>
      <c r="T6037">
        <v>11</v>
      </c>
      <c r="U6037">
        <f t="shared" si="1187"/>
        <v>16.55</v>
      </c>
      <c r="V6037" s="106">
        <v>14.5</v>
      </c>
      <c r="W6037" s="107">
        <f t="shared" si="1196"/>
        <v>0</v>
      </c>
      <c r="X6037">
        <f t="shared" si="1197"/>
        <v>7</v>
      </c>
      <c r="AG6037" s="93">
        <f t="shared" si="1188"/>
        <v>35621</v>
      </c>
      <c r="AH6037" s="107">
        <f t="shared" si="1189"/>
        <v>1.1000000000000005</v>
      </c>
      <c r="AI6037" s="72">
        <f t="shared" si="1190"/>
        <v>10</v>
      </c>
      <c r="AJ6037">
        <f t="shared" si="1191"/>
        <v>7</v>
      </c>
      <c r="AK6037">
        <f t="shared" si="1192"/>
        <v>1997</v>
      </c>
    </row>
    <row r="6038" spans="1:37" x14ac:dyDescent="0.2">
      <c r="A6038" t="s">
        <v>70</v>
      </c>
      <c r="B6038" s="93">
        <v>35621</v>
      </c>
      <c r="C6038">
        <v>20.9</v>
      </c>
      <c r="D6038">
        <v>6.2</v>
      </c>
      <c r="E6038">
        <f t="shared" si="1186"/>
        <v>13.549999999999999</v>
      </c>
      <c r="F6038" s="106">
        <v>15.5</v>
      </c>
      <c r="G6038" s="107">
        <f t="shared" si="1193"/>
        <v>1.9500000000000011</v>
      </c>
      <c r="H6038">
        <f t="shared" si="1194"/>
        <v>7</v>
      </c>
      <c r="I6038">
        <f t="shared" si="1195"/>
        <v>1997</v>
      </c>
      <c r="Q6038" t="s">
        <v>72</v>
      </c>
      <c r="R6038" s="93">
        <v>35621</v>
      </c>
      <c r="S6038">
        <v>17.899999999999999</v>
      </c>
      <c r="T6038">
        <v>10.6</v>
      </c>
      <c r="U6038">
        <f t="shared" si="1187"/>
        <v>14.25</v>
      </c>
      <c r="V6038" s="106">
        <v>14.5</v>
      </c>
      <c r="W6038" s="107">
        <f t="shared" si="1196"/>
        <v>0.25</v>
      </c>
      <c r="X6038">
        <f t="shared" si="1197"/>
        <v>7</v>
      </c>
      <c r="AG6038" s="93">
        <f t="shared" si="1188"/>
        <v>35622</v>
      </c>
      <c r="AH6038" s="107">
        <f t="shared" si="1189"/>
        <v>2.95</v>
      </c>
      <c r="AI6038" s="72">
        <f t="shared" si="1190"/>
        <v>11</v>
      </c>
      <c r="AJ6038">
        <f t="shared" si="1191"/>
        <v>7</v>
      </c>
      <c r="AK6038">
        <f t="shared" si="1192"/>
        <v>1997</v>
      </c>
    </row>
    <row r="6039" spans="1:37" x14ac:dyDescent="0.2">
      <c r="A6039" t="s">
        <v>70</v>
      </c>
      <c r="B6039" s="93">
        <v>35622</v>
      </c>
      <c r="C6039">
        <v>19.899999999999999</v>
      </c>
      <c r="D6039">
        <v>2.7</v>
      </c>
      <c r="E6039">
        <f t="shared" si="1186"/>
        <v>11.299999999999999</v>
      </c>
      <c r="F6039" s="106">
        <v>15.5</v>
      </c>
      <c r="G6039" s="107">
        <f t="shared" si="1193"/>
        <v>4.2000000000000011</v>
      </c>
      <c r="H6039">
        <f t="shared" si="1194"/>
        <v>7</v>
      </c>
      <c r="I6039">
        <f t="shared" si="1195"/>
        <v>1997</v>
      </c>
      <c r="Q6039" t="s">
        <v>72</v>
      </c>
      <c r="R6039" s="93">
        <v>35622</v>
      </c>
      <c r="S6039">
        <v>17.8</v>
      </c>
      <c r="T6039">
        <v>7.8</v>
      </c>
      <c r="U6039">
        <f t="shared" si="1187"/>
        <v>12.8</v>
      </c>
      <c r="V6039" s="106">
        <v>14.5</v>
      </c>
      <c r="W6039" s="107">
        <f t="shared" si="1196"/>
        <v>1.6999999999999993</v>
      </c>
      <c r="X6039">
        <f t="shared" si="1197"/>
        <v>7</v>
      </c>
      <c r="AG6039" s="93">
        <f t="shared" si="1188"/>
        <v>35623</v>
      </c>
      <c r="AH6039" s="107">
        <f t="shared" si="1189"/>
        <v>1.6499999999999995</v>
      </c>
      <c r="AI6039" s="72">
        <f t="shared" si="1190"/>
        <v>12</v>
      </c>
      <c r="AJ6039">
        <f t="shared" si="1191"/>
        <v>7</v>
      </c>
      <c r="AK6039">
        <f t="shared" si="1192"/>
        <v>1997</v>
      </c>
    </row>
    <row r="6040" spans="1:37" x14ac:dyDescent="0.2">
      <c r="A6040" t="s">
        <v>70</v>
      </c>
      <c r="B6040" s="93">
        <v>35623</v>
      </c>
      <c r="C6040">
        <v>22.1</v>
      </c>
      <c r="D6040">
        <v>5.5</v>
      </c>
      <c r="E6040">
        <f t="shared" si="1186"/>
        <v>13.8</v>
      </c>
      <c r="F6040" s="106">
        <v>15.5</v>
      </c>
      <c r="G6040" s="107">
        <f t="shared" si="1193"/>
        <v>1.6999999999999993</v>
      </c>
      <c r="H6040">
        <f t="shared" si="1194"/>
        <v>7</v>
      </c>
      <c r="I6040">
        <f t="shared" si="1195"/>
        <v>1997</v>
      </c>
      <c r="Q6040" t="s">
        <v>72</v>
      </c>
      <c r="R6040" s="93">
        <v>35623</v>
      </c>
      <c r="S6040">
        <v>18.100000000000001</v>
      </c>
      <c r="T6040">
        <v>7.7</v>
      </c>
      <c r="U6040">
        <f t="shared" si="1187"/>
        <v>12.9</v>
      </c>
      <c r="V6040" s="106">
        <v>14.5</v>
      </c>
      <c r="W6040" s="107">
        <f t="shared" si="1196"/>
        <v>1.5999999999999996</v>
      </c>
      <c r="X6040">
        <f t="shared" si="1197"/>
        <v>7</v>
      </c>
      <c r="AG6040" s="93">
        <f t="shared" si="1188"/>
        <v>35624</v>
      </c>
      <c r="AH6040" s="107">
        <f t="shared" si="1189"/>
        <v>0</v>
      </c>
      <c r="AI6040" s="72">
        <f t="shared" si="1190"/>
        <v>13</v>
      </c>
      <c r="AJ6040">
        <f t="shared" si="1191"/>
        <v>7</v>
      </c>
      <c r="AK6040">
        <f t="shared" si="1192"/>
        <v>1997</v>
      </c>
    </row>
    <row r="6041" spans="1:37" x14ac:dyDescent="0.2">
      <c r="A6041" t="s">
        <v>70</v>
      </c>
      <c r="B6041" s="93">
        <v>35624</v>
      </c>
      <c r="C6041">
        <v>24.2</v>
      </c>
      <c r="D6041">
        <v>7.6</v>
      </c>
      <c r="E6041">
        <f t="shared" si="1186"/>
        <v>15.899999999999999</v>
      </c>
      <c r="F6041" s="106">
        <v>15.5</v>
      </c>
      <c r="G6041" s="107">
        <f t="shared" si="1193"/>
        <v>0</v>
      </c>
      <c r="H6041">
        <f t="shared" si="1194"/>
        <v>7</v>
      </c>
      <c r="I6041">
        <f t="shared" si="1195"/>
        <v>1997</v>
      </c>
      <c r="Q6041" t="s">
        <v>72</v>
      </c>
      <c r="R6041" s="93">
        <v>35624</v>
      </c>
      <c r="S6041">
        <v>24.4</v>
      </c>
      <c r="T6041">
        <v>10.6</v>
      </c>
      <c r="U6041">
        <f t="shared" si="1187"/>
        <v>17.5</v>
      </c>
      <c r="V6041" s="106">
        <v>14.5</v>
      </c>
      <c r="W6041" s="107">
        <f t="shared" si="1196"/>
        <v>0</v>
      </c>
      <c r="X6041">
        <f t="shared" si="1197"/>
        <v>7</v>
      </c>
      <c r="AG6041" s="93">
        <f t="shared" si="1188"/>
        <v>35625</v>
      </c>
      <c r="AH6041" s="107">
        <f t="shared" si="1189"/>
        <v>0</v>
      </c>
      <c r="AI6041" s="72">
        <f t="shared" si="1190"/>
        <v>14</v>
      </c>
      <c r="AJ6041">
        <f t="shared" si="1191"/>
        <v>7</v>
      </c>
      <c r="AK6041">
        <f t="shared" si="1192"/>
        <v>1997</v>
      </c>
    </row>
    <row r="6042" spans="1:37" x14ac:dyDescent="0.2">
      <c r="A6042" t="s">
        <v>70</v>
      </c>
      <c r="B6042" s="93">
        <v>35625</v>
      </c>
      <c r="C6042">
        <v>25.6</v>
      </c>
      <c r="D6042">
        <v>6.8</v>
      </c>
      <c r="E6042">
        <f t="shared" si="1186"/>
        <v>16.2</v>
      </c>
      <c r="F6042" s="106">
        <v>15.5</v>
      </c>
      <c r="G6042" s="107">
        <f t="shared" si="1193"/>
        <v>0</v>
      </c>
      <c r="H6042">
        <f t="shared" si="1194"/>
        <v>7</v>
      </c>
      <c r="I6042">
        <f t="shared" si="1195"/>
        <v>1997</v>
      </c>
      <c r="Q6042" t="s">
        <v>72</v>
      </c>
      <c r="R6042" s="93">
        <v>35625</v>
      </c>
      <c r="S6042">
        <v>25.5</v>
      </c>
      <c r="T6042">
        <v>10.7</v>
      </c>
      <c r="U6042">
        <f t="shared" si="1187"/>
        <v>18.100000000000001</v>
      </c>
      <c r="V6042" s="106">
        <v>14.5</v>
      </c>
      <c r="W6042" s="107">
        <f t="shared" si="1196"/>
        <v>0</v>
      </c>
      <c r="X6042">
        <f t="shared" si="1197"/>
        <v>7</v>
      </c>
      <c r="AG6042" s="93">
        <f t="shared" si="1188"/>
        <v>35626</v>
      </c>
      <c r="AH6042" s="107">
        <f t="shared" si="1189"/>
        <v>0</v>
      </c>
      <c r="AI6042" s="72">
        <f t="shared" si="1190"/>
        <v>15</v>
      </c>
      <c r="AJ6042">
        <f t="shared" si="1191"/>
        <v>7</v>
      </c>
      <c r="AK6042">
        <f t="shared" si="1192"/>
        <v>1997</v>
      </c>
    </row>
    <row r="6043" spans="1:37" x14ac:dyDescent="0.2">
      <c r="A6043" t="s">
        <v>70</v>
      </c>
      <c r="B6043" s="93">
        <v>35626</v>
      </c>
      <c r="C6043">
        <v>23.6</v>
      </c>
      <c r="D6043">
        <v>7.6</v>
      </c>
      <c r="E6043">
        <f t="shared" si="1186"/>
        <v>15.600000000000001</v>
      </c>
      <c r="F6043" s="106">
        <v>15.5</v>
      </c>
      <c r="G6043" s="107">
        <f t="shared" si="1193"/>
        <v>0</v>
      </c>
      <c r="H6043">
        <f t="shared" si="1194"/>
        <v>7</v>
      </c>
      <c r="I6043">
        <f t="shared" si="1195"/>
        <v>1997</v>
      </c>
      <c r="Q6043" t="s">
        <v>72</v>
      </c>
      <c r="R6043" s="93">
        <v>35626</v>
      </c>
      <c r="S6043">
        <v>25.1</v>
      </c>
      <c r="T6043">
        <v>12.4</v>
      </c>
      <c r="U6043">
        <f t="shared" si="1187"/>
        <v>18.75</v>
      </c>
      <c r="V6043" s="106">
        <v>14.5</v>
      </c>
      <c r="W6043" s="107">
        <f t="shared" si="1196"/>
        <v>0</v>
      </c>
      <c r="X6043">
        <f t="shared" si="1197"/>
        <v>7</v>
      </c>
      <c r="AG6043" s="93">
        <f t="shared" si="1188"/>
        <v>35627</v>
      </c>
      <c r="AH6043" s="107">
        <f t="shared" si="1189"/>
        <v>0</v>
      </c>
      <c r="AI6043" s="72">
        <f t="shared" si="1190"/>
        <v>16</v>
      </c>
      <c r="AJ6043">
        <f t="shared" si="1191"/>
        <v>7</v>
      </c>
      <c r="AK6043">
        <f t="shared" si="1192"/>
        <v>1997</v>
      </c>
    </row>
    <row r="6044" spans="1:37" x14ac:dyDescent="0.2">
      <c r="A6044" t="s">
        <v>70</v>
      </c>
      <c r="B6044" s="93">
        <v>35627</v>
      </c>
      <c r="C6044">
        <v>24.1</v>
      </c>
      <c r="D6044">
        <v>8.6999999999999993</v>
      </c>
      <c r="E6044">
        <f t="shared" si="1186"/>
        <v>16.399999999999999</v>
      </c>
      <c r="F6044" s="106">
        <v>15.5</v>
      </c>
      <c r="G6044" s="107">
        <f t="shared" si="1193"/>
        <v>0</v>
      </c>
      <c r="H6044">
        <f t="shared" si="1194"/>
        <v>7</v>
      </c>
      <c r="I6044">
        <f t="shared" si="1195"/>
        <v>1997</v>
      </c>
      <c r="Q6044" t="s">
        <v>72</v>
      </c>
      <c r="R6044" s="93">
        <v>35627</v>
      </c>
      <c r="S6044">
        <v>23.4</v>
      </c>
      <c r="T6044">
        <v>12.5</v>
      </c>
      <c r="U6044">
        <f t="shared" si="1187"/>
        <v>17.95</v>
      </c>
      <c r="V6044" s="106">
        <v>14.5</v>
      </c>
      <c r="W6044" s="107">
        <f t="shared" si="1196"/>
        <v>0</v>
      </c>
      <c r="X6044">
        <f t="shared" si="1197"/>
        <v>7</v>
      </c>
      <c r="AG6044" s="93">
        <f t="shared" si="1188"/>
        <v>35628</v>
      </c>
      <c r="AH6044" s="107">
        <f t="shared" si="1189"/>
        <v>4.9999999999999822E-2</v>
      </c>
      <c r="AI6044" s="72">
        <f t="shared" si="1190"/>
        <v>17</v>
      </c>
      <c r="AJ6044">
        <f t="shared" si="1191"/>
        <v>7</v>
      </c>
      <c r="AK6044">
        <f t="shared" si="1192"/>
        <v>1997</v>
      </c>
    </row>
    <row r="6045" spans="1:37" x14ac:dyDescent="0.2">
      <c r="A6045" t="s">
        <v>70</v>
      </c>
      <c r="B6045" s="93">
        <v>35628</v>
      </c>
      <c r="C6045">
        <v>21.6</v>
      </c>
      <c r="D6045">
        <v>9.1999999999999993</v>
      </c>
      <c r="E6045">
        <f t="shared" si="1186"/>
        <v>15.4</v>
      </c>
      <c r="F6045" s="106">
        <v>15.5</v>
      </c>
      <c r="G6045" s="107">
        <f t="shared" si="1193"/>
        <v>9.9999999999999645E-2</v>
      </c>
      <c r="H6045">
        <f t="shared" si="1194"/>
        <v>7</v>
      </c>
      <c r="I6045">
        <f t="shared" si="1195"/>
        <v>1997</v>
      </c>
      <c r="Q6045" t="s">
        <v>72</v>
      </c>
      <c r="R6045" s="93">
        <v>35628</v>
      </c>
      <c r="S6045">
        <v>22</v>
      </c>
      <c r="T6045">
        <v>8.6</v>
      </c>
      <c r="U6045">
        <f t="shared" si="1187"/>
        <v>15.3</v>
      </c>
      <c r="V6045" s="106">
        <v>14.5</v>
      </c>
      <c r="W6045" s="107">
        <f t="shared" si="1196"/>
        <v>0</v>
      </c>
      <c r="X6045">
        <f t="shared" si="1197"/>
        <v>7</v>
      </c>
      <c r="AG6045" s="93">
        <f t="shared" si="1188"/>
        <v>35629</v>
      </c>
      <c r="AH6045" s="107">
        <f t="shared" si="1189"/>
        <v>0</v>
      </c>
      <c r="AI6045" s="72">
        <f t="shared" si="1190"/>
        <v>18</v>
      </c>
      <c r="AJ6045">
        <f t="shared" si="1191"/>
        <v>7</v>
      </c>
      <c r="AK6045">
        <f t="shared" si="1192"/>
        <v>1997</v>
      </c>
    </row>
    <row r="6046" spans="1:37" x14ac:dyDescent="0.2">
      <c r="A6046" t="s">
        <v>70</v>
      </c>
      <c r="B6046" s="93">
        <v>35629</v>
      </c>
      <c r="C6046">
        <v>21.9</v>
      </c>
      <c r="D6046">
        <v>10.4</v>
      </c>
      <c r="E6046">
        <f t="shared" si="1186"/>
        <v>16.149999999999999</v>
      </c>
      <c r="F6046" s="106">
        <v>15.5</v>
      </c>
      <c r="G6046" s="107">
        <f t="shared" si="1193"/>
        <v>0</v>
      </c>
      <c r="H6046">
        <f t="shared" si="1194"/>
        <v>7</v>
      </c>
      <c r="I6046">
        <f t="shared" si="1195"/>
        <v>1997</v>
      </c>
      <c r="Q6046" t="s">
        <v>72</v>
      </c>
      <c r="R6046" s="93">
        <v>35629</v>
      </c>
      <c r="S6046">
        <v>22.7</v>
      </c>
      <c r="T6046">
        <v>12.9</v>
      </c>
      <c r="U6046">
        <f t="shared" si="1187"/>
        <v>17.8</v>
      </c>
      <c r="V6046" s="106">
        <v>14.5</v>
      </c>
      <c r="W6046" s="107">
        <f t="shared" si="1196"/>
        <v>0</v>
      </c>
      <c r="X6046">
        <f t="shared" si="1197"/>
        <v>7</v>
      </c>
      <c r="AG6046" s="93">
        <f t="shared" si="1188"/>
        <v>35630</v>
      </c>
      <c r="AH6046" s="107">
        <f t="shared" si="1189"/>
        <v>0.125</v>
      </c>
      <c r="AI6046" s="72">
        <f t="shared" si="1190"/>
        <v>19</v>
      </c>
      <c r="AJ6046">
        <f t="shared" si="1191"/>
        <v>7</v>
      </c>
      <c r="AK6046">
        <f t="shared" si="1192"/>
        <v>1997</v>
      </c>
    </row>
    <row r="6047" spans="1:37" x14ac:dyDescent="0.2">
      <c r="A6047" t="s">
        <v>70</v>
      </c>
      <c r="B6047" s="93">
        <v>35630</v>
      </c>
      <c r="C6047">
        <v>24.7</v>
      </c>
      <c r="D6047">
        <v>5.8</v>
      </c>
      <c r="E6047">
        <f t="shared" si="1186"/>
        <v>15.25</v>
      </c>
      <c r="F6047" s="106">
        <v>15.5</v>
      </c>
      <c r="G6047" s="107">
        <f t="shared" si="1193"/>
        <v>0.25</v>
      </c>
      <c r="H6047">
        <f t="shared" si="1194"/>
        <v>7</v>
      </c>
      <c r="I6047">
        <f t="shared" si="1195"/>
        <v>1997</v>
      </c>
      <c r="Q6047" t="s">
        <v>72</v>
      </c>
      <c r="R6047" s="93">
        <v>35630</v>
      </c>
      <c r="S6047">
        <v>24.7</v>
      </c>
      <c r="T6047">
        <v>10.5</v>
      </c>
      <c r="U6047">
        <f t="shared" si="1187"/>
        <v>17.600000000000001</v>
      </c>
      <c r="V6047" s="106">
        <v>14.5</v>
      </c>
      <c r="W6047" s="107">
        <f t="shared" si="1196"/>
        <v>0</v>
      </c>
      <c r="X6047">
        <f t="shared" si="1197"/>
        <v>7</v>
      </c>
      <c r="AG6047" s="93">
        <f t="shared" si="1188"/>
        <v>35631</v>
      </c>
      <c r="AH6047" s="107">
        <f t="shared" si="1189"/>
        <v>0</v>
      </c>
      <c r="AI6047" s="72">
        <f t="shared" si="1190"/>
        <v>20</v>
      </c>
      <c r="AJ6047">
        <f t="shared" si="1191"/>
        <v>7</v>
      </c>
      <c r="AK6047">
        <f t="shared" si="1192"/>
        <v>1997</v>
      </c>
    </row>
    <row r="6048" spans="1:37" x14ac:dyDescent="0.2">
      <c r="A6048" t="s">
        <v>70</v>
      </c>
      <c r="B6048" s="93">
        <v>35631</v>
      </c>
      <c r="C6048">
        <v>27.2</v>
      </c>
      <c r="D6048">
        <v>9.3000000000000007</v>
      </c>
      <c r="E6048">
        <f t="shared" si="1186"/>
        <v>18.25</v>
      </c>
      <c r="F6048" s="106">
        <v>15.5</v>
      </c>
      <c r="G6048" s="107">
        <f t="shared" si="1193"/>
        <v>0</v>
      </c>
      <c r="H6048">
        <f t="shared" si="1194"/>
        <v>7</v>
      </c>
      <c r="I6048">
        <f t="shared" si="1195"/>
        <v>1997</v>
      </c>
      <c r="Q6048" t="s">
        <v>72</v>
      </c>
      <c r="R6048" s="93">
        <v>35631</v>
      </c>
      <c r="S6048">
        <v>25.9</v>
      </c>
      <c r="T6048">
        <v>10.7</v>
      </c>
      <c r="U6048">
        <f t="shared" si="1187"/>
        <v>18.299999999999997</v>
      </c>
      <c r="V6048" s="106">
        <v>14.5</v>
      </c>
      <c r="W6048" s="107">
        <f t="shared" si="1196"/>
        <v>0</v>
      </c>
      <c r="X6048">
        <f t="shared" si="1197"/>
        <v>7</v>
      </c>
      <c r="AG6048" s="93">
        <f t="shared" si="1188"/>
        <v>35632</v>
      </c>
      <c r="AH6048" s="107">
        <f t="shared" si="1189"/>
        <v>0</v>
      </c>
      <c r="AI6048" s="72">
        <f t="shared" si="1190"/>
        <v>21</v>
      </c>
      <c r="AJ6048">
        <f t="shared" si="1191"/>
        <v>7</v>
      </c>
      <c r="AK6048">
        <f t="shared" si="1192"/>
        <v>1997</v>
      </c>
    </row>
    <row r="6049" spans="1:37" x14ac:dyDescent="0.2">
      <c r="A6049" t="s">
        <v>70</v>
      </c>
      <c r="B6049" s="93">
        <v>35632</v>
      </c>
      <c r="C6049">
        <v>29</v>
      </c>
      <c r="D6049">
        <v>10.5</v>
      </c>
      <c r="E6049">
        <f t="shared" si="1186"/>
        <v>19.75</v>
      </c>
      <c r="F6049" s="106">
        <v>15.5</v>
      </c>
      <c r="G6049" s="107">
        <f t="shared" si="1193"/>
        <v>0</v>
      </c>
      <c r="H6049">
        <f t="shared" si="1194"/>
        <v>7</v>
      </c>
      <c r="I6049">
        <f t="shared" si="1195"/>
        <v>1997</v>
      </c>
      <c r="Q6049" t="s">
        <v>72</v>
      </c>
      <c r="R6049" s="93">
        <v>35632</v>
      </c>
      <c r="S6049">
        <v>28.4</v>
      </c>
      <c r="T6049">
        <v>13.1</v>
      </c>
      <c r="U6049">
        <f t="shared" si="1187"/>
        <v>20.75</v>
      </c>
      <c r="V6049" s="106">
        <v>14.5</v>
      </c>
      <c r="W6049" s="107">
        <f t="shared" si="1196"/>
        <v>0</v>
      </c>
      <c r="X6049">
        <f t="shared" si="1197"/>
        <v>7</v>
      </c>
      <c r="AG6049" s="93">
        <f t="shared" si="1188"/>
        <v>35633</v>
      </c>
      <c r="AH6049" s="107">
        <f t="shared" si="1189"/>
        <v>0</v>
      </c>
      <c r="AI6049" s="72">
        <f t="shared" si="1190"/>
        <v>22</v>
      </c>
      <c r="AJ6049">
        <f t="shared" si="1191"/>
        <v>7</v>
      </c>
      <c r="AK6049">
        <f t="shared" si="1192"/>
        <v>1997</v>
      </c>
    </row>
    <row r="6050" spans="1:37" x14ac:dyDescent="0.2">
      <c r="A6050" t="s">
        <v>70</v>
      </c>
      <c r="B6050" s="93">
        <v>35633</v>
      </c>
      <c r="C6050">
        <v>27.4</v>
      </c>
      <c r="D6050">
        <v>11</v>
      </c>
      <c r="E6050">
        <f t="shared" si="1186"/>
        <v>19.2</v>
      </c>
      <c r="F6050" s="106">
        <v>15.5</v>
      </c>
      <c r="G6050" s="107">
        <f t="shared" si="1193"/>
        <v>0</v>
      </c>
      <c r="H6050">
        <f t="shared" si="1194"/>
        <v>7</v>
      </c>
      <c r="I6050">
        <f t="shared" si="1195"/>
        <v>1997</v>
      </c>
      <c r="Q6050" t="s">
        <v>72</v>
      </c>
      <c r="R6050" s="93">
        <v>35633</v>
      </c>
      <c r="S6050">
        <v>23.7</v>
      </c>
      <c r="T6050">
        <v>15.4</v>
      </c>
      <c r="U6050">
        <f t="shared" si="1187"/>
        <v>19.55</v>
      </c>
      <c r="V6050" s="106">
        <v>14.5</v>
      </c>
      <c r="W6050" s="107">
        <f t="shared" si="1196"/>
        <v>0</v>
      </c>
      <c r="X6050">
        <f t="shared" si="1197"/>
        <v>7</v>
      </c>
      <c r="AG6050" s="93">
        <f t="shared" si="1188"/>
        <v>35634</v>
      </c>
      <c r="AH6050" s="107">
        <f t="shared" si="1189"/>
        <v>0</v>
      </c>
      <c r="AI6050" s="72">
        <f t="shared" si="1190"/>
        <v>23</v>
      </c>
      <c r="AJ6050">
        <f t="shared" si="1191"/>
        <v>7</v>
      </c>
      <c r="AK6050">
        <f t="shared" si="1192"/>
        <v>1997</v>
      </c>
    </row>
    <row r="6051" spans="1:37" x14ac:dyDescent="0.2">
      <c r="A6051" t="s">
        <v>70</v>
      </c>
      <c r="B6051" s="93">
        <v>35634</v>
      </c>
      <c r="C6051">
        <v>25</v>
      </c>
      <c r="D6051">
        <v>9.5</v>
      </c>
      <c r="E6051">
        <f t="shared" si="1186"/>
        <v>17.25</v>
      </c>
      <c r="F6051" s="106">
        <v>15.5</v>
      </c>
      <c r="G6051" s="107">
        <f t="shared" si="1193"/>
        <v>0</v>
      </c>
      <c r="H6051">
        <f t="shared" si="1194"/>
        <v>7</v>
      </c>
      <c r="I6051">
        <f t="shared" si="1195"/>
        <v>1997</v>
      </c>
      <c r="Q6051" t="s">
        <v>72</v>
      </c>
      <c r="R6051" s="93">
        <v>35634</v>
      </c>
      <c r="S6051">
        <v>21.5</v>
      </c>
      <c r="T6051">
        <v>10</v>
      </c>
      <c r="U6051">
        <f t="shared" si="1187"/>
        <v>15.75</v>
      </c>
      <c r="V6051" s="106">
        <v>14.5</v>
      </c>
      <c r="W6051" s="107">
        <f t="shared" si="1196"/>
        <v>0</v>
      </c>
      <c r="X6051">
        <f t="shared" si="1197"/>
        <v>7</v>
      </c>
      <c r="AG6051" s="93">
        <f t="shared" si="1188"/>
        <v>35635</v>
      </c>
      <c r="AH6051" s="107">
        <f t="shared" si="1189"/>
        <v>0.40000000000000036</v>
      </c>
      <c r="AI6051" s="72">
        <f t="shared" si="1190"/>
        <v>24</v>
      </c>
      <c r="AJ6051">
        <f t="shared" si="1191"/>
        <v>7</v>
      </c>
      <c r="AK6051">
        <f t="shared" si="1192"/>
        <v>1997</v>
      </c>
    </row>
    <row r="6052" spans="1:37" x14ac:dyDescent="0.2">
      <c r="A6052" t="s">
        <v>70</v>
      </c>
      <c r="B6052" s="93">
        <v>35635</v>
      </c>
      <c r="C6052">
        <v>23.2</v>
      </c>
      <c r="D6052">
        <v>6.7</v>
      </c>
      <c r="E6052">
        <f t="shared" si="1186"/>
        <v>14.95</v>
      </c>
      <c r="F6052" s="106">
        <v>15.5</v>
      </c>
      <c r="G6052" s="107">
        <f t="shared" si="1193"/>
        <v>0.55000000000000071</v>
      </c>
      <c r="H6052">
        <f t="shared" si="1194"/>
        <v>7</v>
      </c>
      <c r="I6052">
        <f t="shared" si="1195"/>
        <v>1997</v>
      </c>
      <c r="Q6052" t="s">
        <v>72</v>
      </c>
      <c r="R6052" s="93">
        <v>35635</v>
      </c>
      <c r="S6052">
        <v>20.9</v>
      </c>
      <c r="T6052">
        <v>7.6</v>
      </c>
      <c r="U6052">
        <f t="shared" si="1187"/>
        <v>14.25</v>
      </c>
      <c r="V6052" s="106">
        <v>14.5</v>
      </c>
      <c r="W6052" s="107">
        <f t="shared" si="1196"/>
        <v>0.25</v>
      </c>
      <c r="X6052">
        <f t="shared" si="1197"/>
        <v>7</v>
      </c>
      <c r="AG6052" s="93">
        <f t="shared" si="1188"/>
        <v>35636</v>
      </c>
      <c r="AH6052" s="107">
        <f t="shared" si="1189"/>
        <v>0.84999999999999964</v>
      </c>
      <c r="AI6052" s="72">
        <f t="shared" si="1190"/>
        <v>25</v>
      </c>
      <c r="AJ6052">
        <f t="shared" si="1191"/>
        <v>7</v>
      </c>
      <c r="AK6052">
        <f t="shared" si="1192"/>
        <v>1997</v>
      </c>
    </row>
    <row r="6053" spans="1:37" x14ac:dyDescent="0.2">
      <c r="A6053" t="s">
        <v>70</v>
      </c>
      <c r="B6053" s="93">
        <v>35636</v>
      </c>
      <c r="C6053">
        <v>18.899999999999999</v>
      </c>
      <c r="D6053">
        <v>9</v>
      </c>
      <c r="E6053">
        <f t="shared" si="1186"/>
        <v>13.95</v>
      </c>
      <c r="F6053" s="106">
        <v>15.5</v>
      </c>
      <c r="G6053" s="107">
        <f t="shared" si="1193"/>
        <v>1.5500000000000007</v>
      </c>
      <c r="H6053">
        <f t="shared" si="1194"/>
        <v>7</v>
      </c>
      <c r="I6053">
        <f t="shared" si="1195"/>
        <v>1997</v>
      </c>
      <c r="Q6053" t="s">
        <v>72</v>
      </c>
      <c r="R6053" s="93">
        <v>35636</v>
      </c>
      <c r="S6053">
        <v>21.1</v>
      </c>
      <c r="T6053">
        <v>7.6</v>
      </c>
      <c r="U6053">
        <f t="shared" si="1187"/>
        <v>14.350000000000001</v>
      </c>
      <c r="V6053" s="106">
        <v>14.5</v>
      </c>
      <c r="W6053" s="107">
        <f t="shared" si="1196"/>
        <v>0.14999999999999858</v>
      </c>
      <c r="X6053">
        <f t="shared" si="1197"/>
        <v>7</v>
      </c>
      <c r="AG6053" s="93">
        <f t="shared" si="1188"/>
        <v>35637</v>
      </c>
      <c r="AH6053" s="107">
        <f t="shared" si="1189"/>
        <v>1.4249999999999989</v>
      </c>
      <c r="AI6053" s="72">
        <f t="shared" si="1190"/>
        <v>26</v>
      </c>
      <c r="AJ6053">
        <f t="shared" si="1191"/>
        <v>7</v>
      </c>
      <c r="AK6053">
        <f t="shared" si="1192"/>
        <v>1997</v>
      </c>
    </row>
    <row r="6054" spans="1:37" x14ac:dyDescent="0.2">
      <c r="A6054" t="s">
        <v>70</v>
      </c>
      <c r="B6054" s="93">
        <v>35637</v>
      </c>
      <c r="C6054">
        <v>20.7</v>
      </c>
      <c r="D6054">
        <v>7.9</v>
      </c>
      <c r="E6054">
        <f t="shared" si="1186"/>
        <v>14.3</v>
      </c>
      <c r="F6054" s="106">
        <v>15.5</v>
      </c>
      <c r="G6054" s="107">
        <f t="shared" si="1193"/>
        <v>1.1999999999999993</v>
      </c>
      <c r="H6054">
        <f t="shared" si="1194"/>
        <v>7</v>
      </c>
      <c r="I6054">
        <f t="shared" si="1195"/>
        <v>1997</v>
      </c>
      <c r="Q6054" t="s">
        <v>72</v>
      </c>
      <c r="R6054" s="93">
        <v>35637</v>
      </c>
      <c r="S6054">
        <v>17.100000000000001</v>
      </c>
      <c r="T6054">
        <v>8.6</v>
      </c>
      <c r="U6054">
        <f t="shared" si="1187"/>
        <v>12.850000000000001</v>
      </c>
      <c r="V6054" s="106">
        <v>14.5</v>
      </c>
      <c r="W6054" s="107">
        <f t="shared" si="1196"/>
        <v>1.6499999999999986</v>
      </c>
      <c r="X6054">
        <f t="shared" si="1197"/>
        <v>7</v>
      </c>
      <c r="AG6054" s="93">
        <f t="shared" si="1188"/>
        <v>35638</v>
      </c>
      <c r="AH6054" s="107">
        <f t="shared" si="1189"/>
        <v>0.70000000000000018</v>
      </c>
      <c r="AI6054" s="72">
        <f t="shared" si="1190"/>
        <v>27</v>
      </c>
      <c r="AJ6054">
        <f t="shared" si="1191"/>
        <v>7</v>
      </c>
      <c r="AK6054">
        <f t="shared" si="1192"/>
        <v>1997</v>
      </c>
    </row>
    <row r="6055" spans="1:37" x14ac:dyDescent="0.2">
      <c r="A6055" t="s">
        <v>70</v>
      </c>
      <c r="B6055" s="93">
        <v>35638</v>
      </c>
      <c r="C6055">
        <v>21.4</v>
      </c>
      <c r="D6055">
        <v>6.8</v>
      </c>
      <c r="E6055">
        <f t="shared" si="1186"/>
        <v>14.1</v>
      </c>
      <c r="F6055" s="106">
        <v>15.5</v>
      </c>
      <c r="G6055" s="107">
        <f t="shared" si="1193"/>
        <v>1.4000000000000004</v>
      </c>
      <c r="H6055">
        <f t="shared" si="1194"/>
        <v>7</v>
      </c>
      <c r="I6055">
        <f t="shared" si="1195"/>
        <v>1997</v>
      </c>
      <c r="Q6055" t="s">
        <v>72</v>
      </c>
      <c r="R6055" s="93">
        <v>35638</v>
      </c>
      <c r="S6055">
        <v>21.4</v>
      </c>
      <c r="T6055">
        <v>10.5</v>
      </c>
      <c r="U6055">
        <f t="shared" si="1187"/>
        <v>15.95</v>
      </c>
      <c r="V6055" s="106">
        <v>14.5</v>
      </c>
      <c r="W6055" s="107">
        <f t="shared" si="1196"/>
        <v>0</v>
      </c>
      <c r="X6055">
        <f t="shared" si="1197"/>
        <v>7</v>
      </c>
      <c r="AG6055" s="93">
        <f t="shared" si="1188"/>
        <v>35639</v>
      </c>
      <c r="AH6055" s="107">
        <f t="shared" si="1189"/>
        <v>0</v>
      </c>
      <c r="AI6055" s="72">
        <f t="shared" si="1190"/>
        <v>28</v>
      </c>
      <c r="AJ6055">
        <f t="shared" si="1191"/>
        <v>7</v>
      </c>
      <c r="AK6055">
        <f t="shared" si="1192"/>
        <v>1997</v>
      </c>
    </row>
    <row r="6056" spans="1:37" x14ac:dyDescent="0.2">
      <c r="A6056" t="s">
        <v>70</v>
      </c>
      <c r="B6056" s="93">
        <v>35639</v>
      </c>
      <c r="C6056">
        <v>26.1</v>
      </c>
      <c r="D6056">
        <v>7.9</v>
      </c>
      <c r="E6056">
        <f t="shared" si="1186"/>
        <v>17</v>
      </c>
      <c r="F6056" s="106">
        <v>15.5</v>
      </c>
      <c r="G6056" s="107">
        <f t="shared" si="1193"/>
        <v>0</v>
      </c>
      <c r="H6056">
        <f t="shared" si="1194"/>
        <v>7</v>
      </c>
      <c r="I6056">
        <f t="shared" si="1195"/>
        <v>1997</v>
      </c>
      <c r="Q6056" t="s">
        <v>72</v>
      </c>
      <c r="R6056" s="93">
        <v>35639</v>
      </c>
      <c r="S6056">
        <v>25.7</v>
      </c>
      <c r="T6056">
        <v>9.4</v>
      </c>
      <c r="U6056">
        <f t="shared" si="1187"/>
        <v>17.55</v>
      </c>
      <c r="V6056" s="106">
        <v>14.5</v>
      </c>
      <c r="W6056" s="107">
        <f t="shared" si="1196"/>
        <v>0</v>
      </c>
      <c r="X6056">
        <f t="shared" si="1197"/>
        <v>7</v>
      </c>
      <c r="AG6056" s="93">
        <f t="shared" si="1188"/>
        <v>35640</v>
      </c>
      <c r="AH6056" s="107">
        <f t="shared" si="1189"/>
        <v>0</v>
      </c>
      <c r="AI6056" s="72">
        <f t="shared" si="1190"/>
        <v>29</v>
      </c>
      <c r="AJ6056">
        <f t="shared" si="1191"/>
        <v>7</v>
      </c>
      <c r="AK6056">
        <f t="shared" si="1192"/>
        <v>1997</v>
      </c>
    </row>
    <row r="6057" spans="1:37" x14ac:dyDescent="0.2">
      <c r="A6057" t="s">
        <v>70</v>
      </c>
      <c r="B6057" s="93">
        <v>35640</v>
      </c>
      <c r="C6057">
        <v>28.7</v>
      </c>
      <c r="D6057">
        <v>12.5</v>
      </c>
      <c r="E6057">
        <f t="shared" si="1186"/>
        <v>20.6</v>
      </c>
      <c r="F6057" s="106">
        <v>15.5</v>
      </c>
      <c r="G6057" s="107">
        <f t="shared" si="1193"/>
        <v>0</v>
      </c>
      <c r="H6057">
        <f t="shared" si="1194"/>
        <v>7</v>
      </c>
      <c r="I6057">
        <f t="shared" si="1195"/>
        <v>1997</v>
      </c>
      <c r="Q6057" t="s">
        <v>72</v>
      </c>
      <c r="R6057" s="93">
        <v>35640</v>
      </c>
      <c r="S6057">
        <v>30.3</v>
      </c>
      <c r="T6057">
        <v>13.3</v>
      </c>
      <c r="U6057">
        <f t="shared" si="1187"/>
        <v>21.8</v>
      </c>
      <c r="V6057" s="106">
        <v>14.5</v>
      </c>
      <c r="W6057" s="107">
        <f t="shared" si="1196"/>
        <v>0</v>
      </c>
      <c r="X6057">
        <f t="shared" si="1197"/>
        <v>7</v>
      </c>
      <c r="AG6057" s="93">
        <f t="shared" si="1188"/>
        <v>35641</v>
      </c>
      <c r="AH6057" s="107">
        <f t="shared" si="1189"/>
        <v>0</v>
      </c>
      <c r="AI6057" s="72">
        <f t="shared" si="1190"/>
        <v>30</v>
      </c>
      <c r="AJ6057">
        <f t="shared" si="1191"/>
        <v>7</v>
      </c>
      <c r="AK6057">
        <f t="shared" si="1192"/>
        <v>1997</v>
      </c>
    </row>
    <row r="6058" spans="1:37" x14ac:dyDescent="0.2">
      <c r="A6058" t="s">
        <v>70</v>
      </c>
      <c r="B6058" s="93">
        <v>35641</v>
      </c>
      <c r="C6058">
        <v>29.9</v>
      </c>
      <c r="D6058">
        <v>14.3</v>
      </c>
      <c r="E6058">
        <f t="shared" si="1186"/>
        <v>22.1</v>
      </c>
      <c r="F6058" s="106">
        <v>15.5</v>
      </c>
      <c r="G6058" s="107">
        <f t="shared" si="1193"/>
        <v>0</v>
      </c>
      <c r="H6058">
        <f t="shared" si="1194"/>
        <v>7</v>
      </c>
      <c r="I6058">
        <f t="shared" si="1195"/>
        <v>1997</v>
      </c>
      <c r="Q6058" t="s">
        <v>72</v>
      </c>
      <c r="R6058" s="93">
        <v>35641</v>
      </c>
      <c r="S6058">
        <v>28</v>
      </c>
      <c r="T6058">
        <v>16.3</v>
      </c>
      <c r="U6058">
        <f t="shared" si="1187"/>
        <v>22.15</v>
      </c>
      <c r="V6058" s="106">
        <v>14.5</v>
      </c>
      <c r="W6058" s="107">
        <f t="shared" si="1196"/>
        <v>0</v>
      </c>
      <c r="X6058">
        <f t="shared" si="1197"/>
        <v>7</v>
      </c>
      <c r="AG6058" s="93">
        <f t="shared" si="1188"/>
        <v>35642</v>
      </c>
      <c r="AH6058" s="107">
        <f t="shared" si="1189"/>
        <v>0</v>
      </c>
      <c r="AI6058" s="72">
        <f t="shared" si="1190"/>
        <v>31</v>
      </c>
      <c r="AJ6058">
        <f t="shared" si="1191"/>
        <v>7</v>
      </c>
      <c r="AK6058">
        <f t="shared" si="1192"/>
        <v>1997</v>
      </c>
    </row>
    <row r="6059" spans="1:37" x14ac:dyDescent="0.2">
      <c r="A6059" t="s">
        <v>70</v>
      </c>
      <c r="B6059" s="93">
        <v>35642</v>
      </c>
      <c r="C6059">
        <v>28.2</v>
      </c>
      <c r="D6059">
        <v>11.2</v>
      </c>
      <c r="E6059">
        <f t="shared" si="1186"/>
        <v>19.7</v>
      </c>
      <c r="F6059" s="106">
        <v>15.5</v>
      </c>
      <c r="G6059" s="107">
        <f t="shared" si="1193"/>
        <v>0</v>
      </c>
      <c r="H6059">
        <f t="shared" si="1194"/>
        <v>7</v>
      </c>
      <c r="I6059">
        <f t="shared" si="1195"/>
        <v>1997</v>
      </c>
      <c r="Q6059" t="s">
        <v>72</v>
      </c>
      <c r="R6059" s="93">
        <v>35642</v>
      </c>
      <c r="S6059">
        <v>25.1</v>
      </c>
      <c r="T6059">
        <v>10.9</v>
      </c>
      <c r="U6059">
        <f t="shared" si="1187"/>
        <v>18</v>
      </c>
      <c r="V6059" s="106">
        <v>14.5</v>
      </c>
      <c r="W6059" s="107">
        <f t="shared" si="1196"/>
        <v>0</v>
      </c>
      <c r="X6059">
        <f t="shared" si="1197"/>
        <v>7</v>
      </c>
      <c r="AG6059" s="93">
        <f t="shared" si="1188"/>
        <v>35643</v>
      </c>
      <c r="AH6059" s="107">
        <f t="shared" si="1189"/>
        <v>0</v>
      </c>
      <c r="AI6059" s="72">
        <f t="shared" si="1190"/>
        <v>1</v>
      </c>
      <c r="AJ6059">
        <f t="shared" si="1191"/>
        <v>8</v>
      </c>
      <c r="AK6059">
        <f t="shared" si="1192"/>
        <v>1997</v>
      </c>
    </row>
    <row r="6060" spans="1:37" x14ac:dyDescent="0.2">
      <c r="A6060" t="s">
        <v>70</v>
      </c>
      <c r="B6060" s="93">
        <v>35643</v>
      </c>
      <c r="C6060">
        <v>28.7</v>
      </c>
      <c r="D6060">
        <v>10.199999999999999</v>
      </c>
      <c r="E6060">
        <f t="shared" si="1186"/>
        <v>19.45</v>
      </c>
      <c r="F6060" s="106">
        <v>15.5</v>
      </c>
      <c r="G6060" s="107">
        <f t="shared" si="1193"/>
        <v>0</v>
      </c>
      <c r="H6060">
        <f t="shared" si="1194"/>
        <v>8</v>
      </c>
      <c r="I6060">
        <f t="shared" si="1195"/>
        <v>1997</v>
      </c>
      <c r="Q6060" t="s">
        <v>72</v>
      </c>
      <c r="R6060" s="93">
        <v>35643</v>
      </c>
      <c r="S6060">
        <v>23.6</v>
      </c>
      <c r="T6060">
        <v>10.3</v>
      </c>
      <c r="U6060">
        <f t="shared" si="1187"/>
        <v>16.950000000000003</v>
      </c>
      <c r="V6060" s="106">
        <v>14.5</v>
      </c>
      <c r="W6060" s="107">
        <f t="shared" si="1196"/>
        <v>0</v>
      </c>
      <c r="X6060">
        <f t="shared" si="1197"/>
        <v>8</v>
      </c>
      <c r="AG6060" s="93">
        <f t="shared" si="1188"/>
        <v>35644</v>
      </c>
      <c r="AH6060" s="107">
        <f t="shared" si="1189"/>
        <v>0</v>
      </c>
      <c r="AI6060" s="72">
        <f t="shared" si="1190"/>
        <v>2</v>
      </c>
      <c r="AJ6060">
        <f t="shared" si="1191"/>
        <v>8</v>
      </c>
      <c r="AK6060">
        <f t="shared" si="1192"/>
        <v>1997</v>
      </c>
    </row>
    <row r="6061" spans="1:37" x14ac:dyDescent="0.2">
      <c r="A6061" t="s">
        <v>70</v>
      </c>
      <c r="B6061" s="93">
        <v>35644</v>
      </c>
      <c r="C6061">
        <v>25.6</v>
      </c>
      <c r="D6061">
        <v>7.2</v>
      </c>
      <c r="E6061">
        <f t="shared" si="1186"/>
        <v>16.400000000000002</v>
      </c>
      <c r="F6061" s="106">
        <v>15.5</v>
      </c>
      <c r="G6061" s="107">
        <f t="shared" si="1193"/>
        <v>0</v>
      </c>
      <c r="H6061">
        <f t="shared" si="1194"/>
        <v>8</v>
      </c>
      <c r="I6061">
        <f t="shared" si="1195"/>
        <v>1997</v>
      </c>
      <c r="Q6061" t="s">
        <v>72</v>
      </c>
      <c r="R6061" s="93">
        <v>35644</v>
      </c>
      <c r="S6061">
        <v>24.3</v>
      </c>
      <c r="T6061">
        <v>9.5</v>
      </c>
      <c r="U6061">
        <f t="shared" si="1187"/>
        <v>16.899999999999999</v>
      </c>
      <c r="V6061" s="106">
        <v>14.5</v>
      </c>
      <c r="W6061" s="107">
        <f t="shared" si="1196"/>
        <v>0</v>
      </c>
      <c r="X6061">
        <f t="shared" si="1197"/>
        <v>8</v>
      </c>
      <c r="AG6061" s="93">
        <f t="shared" si="1188"/>
        <v>35645</v>
      </c>
      <c r="AH6061" s="107">
        <f t="shared" si="1189"/>
        <v>0</v>
      </c>
      <c r="AI6061" s="72">
        <f t="shared" si="1190"/>
        <v>3</v>
      </c>
      <c r="AJ6061">
        <f t="shared" si="1191"/>
        <v>8</v>
      </c>
      <c r="AK6061">
        <f t="shared" si="1192"/>
        <v>1997</v>
      </c>
    </row>
    <row r="6062" spans="1:37" x14ac:dyDescent="0.2">
      <c r="A6062" t="s">
        <v>70</v>
      </c>
      <c r="B6062" s="93">
        <v>35645</v>
      </c>
      <c r="C6062">
        <v>27.7</v>
      </c>
      <c r="D6062">
        <v>9.4</v>
      </c>
      <c r="E6062">
        <f t="shared" si="1186"/>
        <v>18.55</v>
      </c>
      <c r="F6062" s="106">
        <v>15.5</v>
      </c>
      <c r="G6062" s="107">
        <f t="shared" si="1193"/>
        <v>0</v>
      </c>
      <c r="H6062">
        <f t="shared" si="1194"/>
        <v>8</v>
      </c>
      <c r="I6062">
        <f t="shared" si="1195"/>
        <v>1997</v>
      </c>
      <c r="Q6062" t="s">
        <v>72</v>
      </c>
      <c r="R6062" s="93">
        <v>35645</v>
      </c>
      <c r="S6062">
        <v>26.5</v>
      </c>
      <c r="T6062">
        <v>9.8000000000000007</v>
      </c>
      <c r="U6062">
        <f t="shared" si="1187"/>
        <v>18.149999999999999</v>
      </c>
      <c r="V6062" s="106">
        <v>14.5</v>
      </c>
      <c r="W6062" s="107">
        <f t="shared" si="1196"/>
        <v>0</v>
      </c>
      <c r="X6062">
        <f t="shared" si="1197"/>
        <v>8</v>
      </c>
      <c r="AG6062" s="93">
        <f t="shared" si="1188"/>
        <v>35646</v>
      </c>
      <c r="AH6062" s="107">
        <f t="shared" si="1189"/>
        <v>0</v>
      </c>
      <c r="AI6062" s="72">
        <f t="shared" si="1190"/>
        <v>4</v>
      </c>
      <c r="AJ6062">
        <f t="shared" si="1191"/>
        <v>8</v>
      </c>
      <c r="AK6062">
        <f t="shared" si="1192"/>
        <v>1997</v>
      </c>
    </row>
    <row r="6063" spans="1:37" x14ac:dyDescent="0.2">
      <c r="A6063" t="s">
        <v>70</v>
      </c>
      <c r="B6063" s="93">
        <v>35646</v>
      </c>
      <c r="C6063">
        <v>33</v>
      </c>
      <c r="D6063">
        <v>9.5</v>
      </c>
      <c r="E6063">
        <f t="shared" si="1186"/>
        <v>21.25</v>
      </c>
      <c r="F6063" s="106">
        <v>15.5</v>
      </c>
      <c r="G6063" s="107">
        <f t="shared" si="1193"/>
        <v>0</v>
      </c>
      <c r="H6063">
        <f t="shared" si="1194"/>
        <v>8</v>
      </c>
      <c r="I6063">
        <f t="shared" si="1195"/>
        <v>1997</v>
      </c>
      <c r="Q6063" t="s">
        <v>72</v>
      </c>
      <c r="R6063" s="93">
        <v>35646</v>
      </c>
      <c r="S6063">
        <v>29.3</v>
      </c>
      <c r="T6063">
        <v>11.8</v>
      </c>
      <c r="U6063">
        <f t="shared" si="1187"/>
        <v>20.55</v>
      </c>
      <c r="V6063" s="106">
        <v>14.5</v>
      </c>
      <c r="W6063" s="107">
        <f t="shared" si="1196"/>
        <v>0</v>
      </c>
      <c r="X6063">
        <f t="shared" si="1197"/>
        <v>8</v>
      </c>
      <c r="AG6063" s="93">
        <f t="shared" si="1188"/>
        <v>35647</v>
      </c>
      <c r="AH6063" s="107">
        <f t="shared" si="1189"/>
        <v>0</v>
      </c>
      <c r="AI6063" s="72">
        <f t="shared" si="1190"/>
        <v>5</v>
      </c>
      <c r="AJ6063">
        <f t="shared" si="1191"/>
        <v>8</v>
      </c>
      <c r="AK6063">
        <f t="shared" si="1192"/>
        <v>1997</v>
      </c>
    </row>
    <row r="6064" spans="1:37" x14ac:dyDescent="0.2">
      <c r="A6064" t="s">
        <v>70</v>
      </c>
      <c r="B6064" s="93">
        <v>35647</v>
      </c>
      <c r="C6064">
        <v>32.200000000000003</v>
      </c>
      <c r="D6064">
        <v>10.9</v>
      </c>
      <c r="E6064">
        <f t="shared" si="1186"/>
        <v>21.55</v>
      </c>
      <c r="F6064" s="106">
        <v>15.5</v>
      </c>
      <c r="G6064" s="107">
        <f t="shared" si="1193"/>
        <v>0</v>
      </c>
      <c r="H6064">
        <f t="shared" si="1194"/>
        <v>8</v>
      </c>
      <c r="I6064">
        <f t="shared" si="1195"/>
        <v>1997</v>
      </c>
      <c r="Q6064" t="s">
        <v>72</v>
      </c>
      <c r="R6064" s="93">
        <v>35647</v>
      </c>
      <c r="S6064">
        <v>29.7</v>
      </c>
      <c r="T6064">
        <v>13.3</v>
      </c>
      <c r="U6064">
        <f t="shared" si="1187"/>
        <v>21.5</v>
      </c>
      <c r="V6064" s="106">
        <v>14.5</v>
      </c>
      <c r="W6064" s="107">
        <f t="shared" si="1196"/>
        <v>0</v>
      </c>
      <c r="X6064">
        <f t="shared" si="1197"/>
        <v>8</v>
      </c>
      <c r="AG6064" s="93">
        <f t="shared" si="1188"/>
        <v>35648</v>
      </c>
      <c r="AH6064" s="107">
        <f t="shared" si="1189"/>
        <v>0</v>
      </c>
      <c r="AI6064" s="72">
        <f t="shared" si="1190"/>
        <v>6</v>
      </c>
      <c r="AJ6064">
        <f t="shared" si="1191"/>
        <v>8</v>
      </c>
      <c r="AK6064">
        <f t="shared" si="1192"/>
        <v>1997</v>
      </c>
    </row>
    <row r="6065" spans="1:37" x14ac:dyDescent="0.2">
      <c r="A6065" t="s">
        <v>70</v>
      </c>
      <c r="B6065" s="93">
        <v>35648</v>
      </c>
      <c r="C6065">
        <v>33.9</v>
      </c>
      <c r="D6065">
        <v>13.1</v>
      </c>
      <c r="E6065">
        <f t="shared" si="1186"/>
        <v>23.5</v>
      </c>
      <c r="F6065" s="106">
        <v>15.5</v>
      </c>
      <c r="G6065" s="107">
        <f t="shared" si="1193"/>
        <v>0</v>
      </c>
      <c r="H6065">
        <f t="shared" si="1194"/>
        <v>8</v>
      </c>
      <c r="I6065">
        <f t="shared" si="1195"/>
        <v>1997</v>
      </c>
      <c r="Q6065" t="s">
        <v>72</v>
      </c>
      <c r="R6065" s="93">
        <v>35648</v>
      </c>
      <c r="S6065">
        <v>31.1</v>
      </c>
      <c r="T6065">
        <v>13</v>
      </c>
      <c r="U6065">
        <f t="shared" si="1187"/>
        <v>22.05</v>
      </c>
      <c r="V6065" s="106">
        <v>14.5</v>
      </c>
      <c r="W6065" s="107">
        <f t="shared" si="1196"/>
        <v>0</v>
      </c>
      <c r="X6065">
        <f t="shared" si="1197"/>
        <v>8</v>
      </c>
      <c r="AG6065" s="93">
        <f t="shared" si="1188"/>
        <v>35649</v>
      </c>
      <c r="AH6065" s="107">
        <f t="shared" si="1189"/>
        <v>0</v>
      </c>
      <c r="AI6065" s="72">
        <f t="shared" si="1190"/>
        <v>7</v>
      </c>
      <c r="AJ6065">
        <f t="shared" si="1191"/>
        <v>8</v>
      </c>
      <c r="AK6065">
        <f t="shared" si="1192"/>
        <v>1997</v>
      </c>
    </row>
    <row r="6066" spans="1:37" x14ac:dyDescent="0.2">
      <c r="A6066" t="s">
        <v>70</v>
      </c>
      <c r="B6066" s="93">
        <v>35649</v>
      </c>
      <c r="C6066">
        <v>27.1</v>
      </c>
      <c r="D6066">
        <v>12.9</v>
      </c>
      <c r="E6066">
        <f t="shared" si="1186"/>
        <v>20</v>
      </c>
      <c r="F6066" s="106">
        <v>15.5</v>
      </c>
      <c r="G6066" s="107">
        <f t="shared" si="1193"/>
        <v>0</v>
      </c>
      <c r="H6066">
        <f t="shared" si="1194"/>
        <v>8</v>
      </c>
      <c r="I6066">
        <f t="shared" si="1195"/>
        <v>1997</v>
      </c>
      <c r="Q6066" t="s">
        <v>72</v>
      </c>
      <c r="R6066" s="93">
        <v>35649</v>
      </c>
      <c r="S6066">
        <v>25.5</v>
      </c>
      <c r="T6066">
        <v>14.8</v>
      </c>
      <c r="U6066">
        <f t="shared" si="1187"/>
        <v>20.149999999999999</v>
      </c>
      <c r="V6066" s="106">
        <v>14.5</v>
      </c>
      <c r="W6066" s="107">
        <f t="shared" si="1196"/>
        <v>0</v>
      </c>
      <c r="X6066">
        <f t="shared" si="1197"/>
        <v>8</v>
      </c>
      <c r="AG6066" s="93">
        <f t="shared" si="1188"/>
        <v>35650</v>
      </c>
      <c r="AH6066" s="107">
        <f t="shared" si="1189"/>
        <v>3.4750000000000005</v>
      </c>
      <c r="AI6066" s="72">
        <f t="shared" si="1190"/>
        <v>8</v>
      </c>
      <c r="AJ6066">
        <f t="shared" si="1191"/>
        <v>8</v>
      </c>
      <c r="AK6066">
        <f t="shared" si="1192"/>
        <v>1997</v>
      </c>
    </row>
    <row r="6067" spans="1:37" x14ac:dyDescent="0.2">
      <c r="A6067" t="s">
        <v>70</v>
      </c>
      <c r="B6067" s="93">
        <v>35650</v>
      </c>
      <c r="C6067">
        <v>13.5</v>
      </c>
      <c r="D6067">
        <v>6.7</v>
      </c>
      <c r="E6067">
        <f t="shared" si="1186"/>
        <v>10.1</v>
      </c>
      <c r="F6067" s="106">
        <v>15.5</v>
      </c>
      <c r="G6067" s="107">
        <f t="shared" si="1193"/>
        <v>5.4</v>
      </c>
      <c r="H6067">
        <f t="shared" si="1194"/>
        <v>8</v>
      </c>
      <c r="I6067">
        <f t="shared" si="1195"/>
        <v>1997</v>
      </c>
      <c r="Q6067" t="s">
        <v>72</v>
      </c>
      <c r="R6067" s="93">
        <v>35650</v>
      </c>
      <c r="S6067">
        <v>16.899999999999999</v>
      </c>
      <c r="T6067">
        <v>9</v>
      </c>
      <c r="U6067">
        <f t="shared" si="1187"/>
        <v>12.95</v>
      </c>
      <c r="V6067" s="106">
        <v>14.5</v>
      </c>
      <c r="W6067" s="107">
        <f t="shared" si="1196"/>
        <v>1.5500000000000007</v>
      </c>
      <c r="X6067">
        <f t="shared" si="1197"/>
        <v>8</v>
      </c>
      <c r="AG6067" s="93">
        <f t="shared" si="1188"/>
        <v>35651</v>
      </c>
      <c r="AH6067" s="107">
        <f t="shared" si="1189"/>
        <v>2.8249999999999993</v>
      </c>
      <c r="AI6067" s="72">
        <f t="shared" si="1190"/>
        <v>9</v>
      </c>
      <c r="AJ6067">
        <f t="shared" si="1191"/>
        <v>8</v>
      </c>
      <c r="AK6067">
        <f t="shared" si="1192"/>
        <v>1997</v>
      </c>
    </row>
    <row r="6068" spans="1:37" x14ac:dyDescent="0.2">
      <c r="A6068" t="s">
        <v>70</v>
      </c>
      <c r="B6068" s="93">
        <v>35651</v>
      </c>
      <c r="C6068">
        <v>16.7</v>
      </c>
      <c r="D6068">
        <v>4.9000000000000004</v>
      </c>
      <c r="E6068">
        <f t="shared" si="1186"/>
        <v>10.8</v>
      </c>
      <c r="F6068" s="106">
        <v>15.5</v>
      </c>
      <c r="G6068" s="107">
        <f t="shared" si="1193"/>
        <v>4.6999999999999993</v>
      </c>
      <c r="H6068">
        <f t="shared" si="1194"/>
        <v>8</v>
      </c>
      <c r="I6068">
        <f t="shared" si="1195"/>
        <v>1997</v>
      </c>
      <c r="Q6068" t="s">
        <v>72</v>
      </c>
      <c r="R6068" s="93">
        <v>35651</v>
      </c>
      <c r="S6068">
        <v>19.100000000000001</v>
      </c>
      <c r="T6068">
        <v>8</v>
      </c>
      <c r="U6068">
        <f t="shared" si="1187"/>
        <v>13.55</v>
      </c>
      <c r="V6068" s="106">
        <v>14.5</v>
      </c>
      <c r="W6068" s="107">
        <f t="shared" si="1196"/>
        <v>0.94999999999999929</v>
      </c>
      <c r="X6068">
        <f t="shared" si="1197"/>
        <v>8</v>
      </c>
      <c r="AG6068" s="93">
        <f t="shared" si="1188"/>
        <v>35652</v>
      </c>
      <c r="AH6068" s="107">
        <f t="shared" si="1189"/>
        <v>1.4749999999999996</v>
      </c>
      <c r="AI6068" s="72">
        <f t="shared" si="1190"/>
        <v>10</v>
      </c>
      <c r="AJ6068">
        <f t="shared" si="1191"/>
        <v>8</v>
      </c>
      <c r="AK6068">
        <f t="shared" si="1192"/>
        <v>1997</v>
      </c>
    </row>
    <row r="6069" spans="1:37" x14ac:dyDescent="0.2">
      <c r="A6069" t="s">
        <v>70</v>
      </c>
      <c r="B6069" s="93">
        <v>35652</v>
      </c>
      <c r="C6069">
        <v>22.3</v>
      </c>
      <c r="D6069">
        <v>2.8</v>
      </c>
      <c r="E6069">
        <f t="shared" si="1186"/>
        <v>12.55</v>
      </c>
      <c r="F6069" s="106">
        <v>15.5</v>
      </c>
      <c r="G6069" s="107">
        <f t="shared" si="1193"/>
        <v>2.9499999999999993</v>
      </c>
      <c r="H6069">
        <f t="shared" si="1194"/>
        <v>8</v>
      </c>
      <c r="I6069">
        <f t="shared" si="1195"/>
        <v>1997</v>
      </c>
      <c r="Q6069" t="s">
        <v>72</v>
      </c>
      <c r="R6069" s="93">
        <v>35652</v>
      </c>
      <c r="S6069">
        <v>24.1</v>
      </c>
      <c r="T6069">
        <v>6</v>
      </c>
      <c r="U6069">
        <f t="shared" si="1187"/>
        <v>15.05</v>
      </c>
      <c r="V6069" s="106">
        <v>14.5</v>
      </c>
      <c r="W6069" s="107">
        <f t="shared" si="1196"/>
        <v>0</v>
      </c>
      <c r="X6069">
        <f t="shared" si="1197"/>
        <v>8</v>
      </c>
      <c r="AG6069" s="93">
        <f t="shared" si="1188"/>
        <v>35653</v>
      </c>
      <c r="AH6069" s="107">
        <f t="shared" si="1189"/>
        <v>9.9999999999999645E-2</v>
      </c>
      <c r="AI6069" s="72">
        <f t="shared" si="1190"/>
        <v>11</v>
      </c>
      <c r="AJ6069">
        <f t="shared" si="1191"/>
        <v>8</v>
      </c>
      <c r="AK6069">
        <f t="shared" si="1192"/>
        <v>1997</v>
      </c>
    </row>
    <row r="6070" spans="1:37" x14ac:dyDescent="0.2">
      <c r="A6070" t="s">
        <v>70</v>
      </c>
      <c r="B6070" s="93">
        <v>35653</v>
      </c>
      <c r="C6070">
        <v>21.3</v>
      </c>
      <c r="D6070">
        <v>9.3000000000000007</v>
      </c>
      <c r="E6070">
        <f t="shared" si="1186"/>
        <v>15.3</v>
      </c>
      <c r="F6070" s="106">
        <v>15.5</v>
      </c>
      <c r="G6070" s="107">
        <f t="shared" si="1193"/>
        <v>0.19999999999999929</v>
      </c>
      <c r="H6070">
        <f t="shared" si="1194"/>
        <v>8</v>
      </c>
      <c r="I6070">
        <f t="shared" si="1195"/>
        <v>1997</v>
      </c>
      <c r="Q6070" t="s">
        <v>72</v>
      </c>
      <c r="R6070" s="93">
        <v>35653</v>
      </c>
      <c r="S6070">
        <v>22.2</v>
      </c>
      <c r="T6070">
        <v>11.1</v>
      </c>
      <c r="U6070">
        <f t="shared" si="1187"/>
        <v>16.649999999999999</v>
      </c>
      <c r="V6070" s="106">
        <v>14.5</v>
      </c>
      <c r="W6070" s="107">
        <f t="shared" si="1196"/>
        <v>0</v>
      </c>
      <c r="X6070">
        <f t="shared" si="1197"/>
        <v>8</v>
      </c>
      <c r="AG6070" s="93">
        <f t="shared" si="1188"/>
        <v>35654</v>
      </c>
      <c r="AH6070" s="107">
        <f t="shared" si="1189"/>
        <v>0</v>
      </c>
      <c r="AI6070" s="72">
        <f t="shared" si="1190"/>
        <v>12</v>
      </c>
      <c r="AJ6070">
        <f t="shared" si="1191"/>
        <v>8</v>
      </c>
      <c r="AK6070">
        <f t="shared" si="1192"/>
        <v>1997</v>
      </c>
    </row>
    <row r="6071" spans="1:37" x14ac:dyDescent="0.2">
      <c r="A6071" t="s">
        <v>70</v>
      </c>
      <c r="B6071" s="93">
        <v>35654</v>
      </c>
      <c r="C6071">
        <v>24</v>
      </c>
      <c r="D6071">
        <v>7.4</v>
      </c>
      <c r="E6071">
        <f t="shared" si="1186"/>
        <v>15.7</v>
      </c>
      <c r="F6071" s="106">
        <v>15.5</v>
      </c>
      <c r="G6071" s="107">
        <f t="shared" si="1193"/>
        <v>0</v>
      </c>
      <c r="H6071">
        <f t="shared" si="1194"/>
        <v>8</v>
      </c>
      <c r="I6071">
        <f t="shared" si="1195"/>
        <v>1997</v>
      </c>
      <c r="Q6071" t="s">
        <v>72</v>
      </c>
      <c r="R6071" s="93">
        <v>35654</v>
      </c>
      <c r="S6071">
        <v>25.9</v>
      </c>
      <c r="T6071">
        <v>10.9</v>
      </c>
      <c r="U6071">
        <f t="shared" si="1187"/>
        <v>18.399999999999999</v>
      </c>
      <c r="V6071" s="106">
        <v>14.5</v>
      </c>
      <c r="W6071" s="107">
        <f t="shared" si="1196"/>
        <v>0</v>
      </c>
      <c r="X6071">
        <f t="shared" si="1197"/>
        <v>8</v>
      </c>
      <c r="AG6071" s="93">
        <f t="shared" si="1188"/>
        <v>35655</v>
      </c>
      <c r="AH6071" s="107">
        <f t="shared" si="1189"/>
        <v>0</v>
      </c>
      <c r="AI6071" s="72">
        <f t="shared" si="1190"/>
        <v>13</v>
      </c>
      <c r="AJ6071">
        <f t="shared" si="1191"/>
        <v>8</v>
      </c>
      <c r="AK6071">
        <f t="shared" si="1192"/>
        <v>1997</v>
      </c>
    </row>
    <row r="6072" spans="1:37" x14ac:dyDescent="0.2">
      <c r="A6072" t="s">
        <v>70</v>
      </c>
      <c r="B6072" s="93">
        <v>35655</v>
      </c>
      <c r="C6072">
        <v>25.5</v>
      </c>
      <c r="D6072">
        <v>7.5</v>
      </c>
      <c r="E6072">
        <f t="shared" si="1186"/>
        <v>16.5</v>
      </c>
      <c r="F6072" s="106">
        <v>15.5</v>
      </c>
      <c r="G6072" s="107">
        <f t="shared" si="1193"/>
        <v>0</v>
      </c>
      <c r="H6072">
        <f t="shared" si="1194"/>
        <v>8</v>
      </c>
      <c r="I6072">
        <f t="shared" si="1195"/>
        <v>1997</v>
      </c>
      <c r="Q6072" t="s">
        <v>72</v>
      </c>
      <c r="R6072" s="93">
        <v>35655</v>
      </c>
      <c r="S6072">
        <v>24.3</v>
      </c>
      <c r="T6072">
        <v>10.1</v>
      </c>
      <c r="U6072">
        <f t="shared" si="1187"/>
        <v>17.2</v>
      </c>
      <c r="V6072" s="106">
        <v>14.5</v>
      </c>
      <c r="W6072" s="107">
        <f t="shared" si="1196"/>
        <v>0</v>
      </c>
      <c r="X6072">
        <f t="shared" si="1197"/>
        <v>8</v>
      </c>
      <c r="AG6072" s="93">
        <f t="shared" si="1188"/>
        <v>35656</v>
      </c>
      <c r="AH6072" s="107">
        <f t="shared" si="1189"/>
        <v>0</v>
      </c>
      <c r="AI6072" s="72">
        <f t="shared" si="1190"/>
        <v>14</v>
      </c>
      <c r="AJ6072">
        <f t="shared" si="1191"/>
        <v>8</v>
      </c>
      <c r="AK6072">
        <f t="shared" si="1192"/>
        <v>1997</v>
      </c>
    </row>
    <row r="6073" spans="1:37" x14ac:dyDescent="0.2">
      <c r="A6073" t="s">
        <v>70</v>
      </c>
      <c r="B6073" s="93">
        <v>35656</v>
      </c>
      <c r="C6073">
        <v>24.7</v>
      </c>
      <c r="D6073">
        <v>10.6</v>
      </c>
      <c r="E6073">
        <f t="shared" si="1186"/>
        <v>17.649999999999999</v>
      </c>
      <c r="F6073" s="106">
        <v>15.5</v>
      </c>
      <c r="G6073" s="107">
        <f t="shared" si="1193"/>
        <v>0</v>
      </c>
      <c r="H6073">
        <f t="shared" si="1194"/>
        <v>8</v>
      </c>
      <c r="I6073">
        <f t="shared" si="1195"/>
        <v>1997</v>
      </c>
      <c r="Q6073" t="s">
        <v>72</v>
      </c>
      <c r="R6073" s="93">
        <v>35656</v>
      </c>
      <c r="S6073">
        <v>23.2</v>
      </c>
      <c r="T6073">
        <v>14.1</v>
      </c>
      <c r="U6073">
        <f t="shared" si="1187"/>
        <v>18.649999999999999</v>
      </c>
      <c r="V6073" s="106">
        <v>14.5</v>
      </c>
      <c r="W6073" s="107">
        <f t="shared" si="1196"/>
        <v>0</v>
      </c>
      <c r="X6073">
        <f t="shared" si="1197"/>
        <v>8</v>
      </c>
      <c r="AG6073" s="93">
        <f t="shared" si="1188"/>
        <v>35657</v>
      </c>
      <c r="AH6073" s="107">
        <f t="shared" si="1189"/>
        <v>3.0749999999999993</v>
      </c>
      <c r="AI6073" s="72">
        <f t="shared" si="1190"/>
        <v>15</v>
      </c>
      <c r="AJ6073">
        <f t="shared" si="1191"/>
        <v>8</v>
      </c>
      <c r="AK6073">
        <f t="shared" si="1192"/>
        <v>1997</v>
      </c>
    </row>
    <row r="6074" spans="1:37" x14ac:dyDescent="0.2">
      <c r="A6074" t="s">
        <v>70</v>
      </c>
      <c r="B6074" s="93">
        <v>35657</v>
      </c>
      <c r="C6074">
        <v>13.1</v>
      </c>
      <c r="D6074">
        <v>8</v>
      </c>
      <c r="E6074">
        <f t="shared" si="1186"/>
        <v>10.55</v>
      </c>
      <c r="F6074" s="106">
        <v>15.5</v>
      </c>
      <c r="G6074" s="107">
        <f t="shared" si="1193"/>
        <v>4.9499999999999993</v>
      </c>
      <c r="H6074">
        <f t="shared" si="1194"/>
        <v>8</v>
      </c>
      <c r="I6074">
        <f t="shared" si="1195"/>
        <v>1997</v>
      </c>
      <c r="Q6074" t="s">
        <v>72</v>
      </c>
      <c r="R6074" s="93">
        <v>35657</v>
      </c>
      <c r="S6074">
        <v>14.9</v>
      </c>
      <c r="T6074">
        <v>11.7</v>
      </c>
      <c r="U6074">
        <f t="shared" si="1187"/>
        <v>13.3</v>
      </c>
      <c r="V6074" s="106">
        <v>14.5</v>
      </c>
      <c r="W6074" s="107">
        <f t="shared" si="1196"/>
        <v>1.1999999999999993</v>
      </c>
      <c r="X6074">
        <f t="shared" si="1197"/>
        <v>8</v>
      </c>
      <c r="AG6074" s="93">
        <f t="shared" si="1188"/>
        <v>35658</v>
      </c>
      <c r="AH6074" s="107">
        <f t="shared" si="1189"/>
        <v>3.3</v>
      </c>
      <c r="AI6074" s="72">
        <f t="shared" si="1190"/>
        <v>16</v>
      </c>
      <c r="AJ6074">
        <f t="shared" si="1191"/>
        <v>8</v>
      </c>
      <c r="AK6074">
        <f t="shared" si="1192"/>
        <v>1997</v>
      </c>
    </row>
    <row r="6075" spans="1:37" x14ac:dyDescent="0.2">
      <c r="A6075" t="s">
        <v>70</v>
      </c>
      <c r="B6075" s="93">
        <v>35658</v>
      </c>
      <c r="C6075">
        <v>12.9</v>
      </c>
      <c r="D6075">
        <v>8.4</v>
      </c>
      <c r="E6075">
        <f t="shared" si="1186"/>
        <v>10.65</v>
      </c>
      <c r="F6075" s="106">
        <v>15.5</v>
      </c>
      <c r="G6075" s="107">
        <f t="shared" si="1193"/>
        <v>4.8499999999999996</v>
      </c>
      <c r="H6075">
        <f t="shared" si="1194"/>
        <v>8</v>
      </c>
      <c r="I6075">
        <f t="shared" si="1195"/>
        <v>1997</v>
      </c>
      <c r="Q6075" t="s">
        <v>72</v>
      </c>
      <c r="R6075" s="93">
        <v>35658</v>
      </c>
      <c r="S6075">
        <v>14.9</v>
      </c>
      <c r="T6075">
        <v>10.6</v>
      </c>
      <c r="U6075">
        <f t="shared" si="1187"/>
        <v>12.75</v>
      </c>
      <c r="V6075" s="106">
        <v>14.5</v>
      </c>
      <c r="W6075" s="107">
        <f t="shared" si="1196"/>
        <v>1.75</v>
      </c>
      <c r="X6075">
        <f t="shared" si="1197"/>
        <v>8</v>
      </c>
      <c r="AG6075" s="93">
        <f t="shared" si="1188"/>
        <v>35659</v>
      </c>
      <c r="AH6075" s="107">
        <f t="shared" si="1189"/>
        <v>1.9499999999999993</v>
      </c>
      <c r="AI6075" s="72">
        <f t="shared" si="1190"/>
        <v>17</v>
      </c>
      <c r="AJ6075">
        <f t="shared" si="1191"/>
        <v>8</v>
      </c>
      <c r="AK6075">
        <f t="shared" si="1192"/>
        <v>1997</v>
      </c>
    </row>
    <row r="6076" spans="1:37" x14ac:dyDescent="0.2">
      <c r="A6076" t="s">
        <v>70</v>
      </c>
      <c r="B6076" s="93">
        <v>35659</v>
      </c>
      <c r="C6076">
        <v>18.8</v>
      </c>
      <c r="D6076">
        <v>7.9</v>
      </c>
      <c r="E6076">
        <f t="shared" si="1186"/>
        <v>13.350000000000001</v>
      </c>
      <c r="F6076" s="106">
        <v>15.5</v>
      </c>
      <c r="G6076" s="107">
        <f t="shared" si="1193"/>
        <v>2.1499999999999986</v>
      </c>
      <c r="H6076">
        <f t="shared" si="1194"/>
        <v>8</v>
      </c>
      <c r="I6076">
        <f t="shared" si="1195"/>
        <v>1997</v>
      </c>
      <c r="Q6076" t="s">
        <v>72</v>
      </c>
      <c r="R6076" s="93">
        <v>35659</v>
      </c>
      <c r="S6076">
        <v>17.5</v>
      </c>
      <c r="T6076">
        <v>8</v>
      </c>
      <c r="U6076">
        <f t="shared" si="1187"/>
        <v>12.75</v>
      </c>
      <c r="V6076" s="106">
        <v>14.5</v>
      </c>
      <c r="W6076" s="107">
        <f t="shared" si="1196"/>
        <v>1.75</v>
      </c>
      <c r="X6076">
        <f t="shared" si="1197"/>
        <v>8</v>
      </c>
      <c r="AG6076" s="93">
        <f t="shared" si="1188"/>
        <v>35660</v>
      </c>
      <c r="AH6076" s="107">
        <f t="shared" si="1189"/>
        <v>1.1500000000000004</v>
      </c>
      <c r="AI6076" s="72">
        <f t="shared" si="1190"/>
        <v>18</v>
      </c>
      <c r="AJ6076">
        <f t="shared" si="1191"/>
        <v>8</v>
      </c>
      <c r="AK6076">
        <f t="shared" si="1192"/>
        <v>1997</v>
      </c>
    </row>
    <row r="6077" spans="1:37" x14ac:dyDescent="0.2">
      <c r="A6077" t="s">
        <v>70</v>
      </c>
      <c r="B6077" s="93">
        <v>35660</v>
      </c>
      <c r="C6077">
        <v>22.3</v>
      </c>
      <c r="D6077">
        <v>5.2</v>
      </c>
      <c r="E6077">
        <f t="shared" si="1186"/>
        <v>13.75</v>
      </c>
      <c r="F6077" s="106">
        <v>15.5</v>
      </c>
      <c r="G6077" s="107">
        <f t="shared" si="1193"/>
        <v>1.75</v>
      </c>
      <c r="H6077">
        <f t="shared" si="1194"/>
        <v>8</v>
      </c>
      <c r="I6077">
        <f t="shared" si="1195"/>
        <v>1997</v>
      </c>
      <c r="Q6077" t="s">
        <v>72</v>
      </c>
      <c r="R6077" s="93">
        <v>35660</v>
      </c>
      <c r="S6077">
        <v>22</v>
      </c>
      <c r="T6077">
        <v>5.9</v>
      </c>
      <c r="U6077">
        <f t="shared" si="1187"/>
        <v>13.95</v>
      </c>
      <c r="V6077" s="106">
        <v>14.5</v>
      </c>
      <c r="W6077" s="107">
        <f t="shared" si="1196"/>
        <v>0.55000000000000071</v>
      </c>
      <c r="X6077">
        <f t="shared" si="1197"/>
        <v>8</v>
      </c>
      <c r="AG6077" s="93">
        <f t="shared" si="1188"/>
        <v>35661</v>
      </c>
      <c r="AH6077" s="107">
        <f t="shared" si="1189"/>
        <v>0.25</v>
      </c>
      <c r="AI6077" s="72">
        <f t="shared" si="1190"/>
        <v>19</v>
      </c>
      <c r="AJ6077">
        <f t="shared" si="1191"/>
        <v>8</v>
      </c>
      <c r="AK6077">
        <f t="shared" si="1192"/>
        <v>1997</v>
      </c>
    </row>
    <row r="6078" spans="1:37" x14ac:dyDescent="0.2">
      <c r="A6078" t="s">
        <v>70</v>
      </c>
      <c r="B6078" s="93">
        <v>35661</v>
      </c>
      <c r="C6078">
        <v>22.6</v>
      </c>
      <c r="D6078">
        <v>7.4</v>
      </c>
      <c r="E6078">
        <f t="shared" si="1186"/>
        <v>15</v>
      </c>
      <c r="F6078" s="106">
        <v>15.5</v>
      </c>
      <c r="G6078" s="107">
        <f t="shared" si="1193"/>
        <v>0.5</v>
      </c>
      <c r="H6078">
        <f t="shared" si="1194"/>
        <v>8</v>
      </c>
      <c r="I6078">
        <f t="shared" si="1195"/>
        <v>1997</v>
      </c>
      <c r="Q6078" t="s">
        <v>72</v>
      </c>
      <c r="R6078" s="93">
        <v>35661</v>
      </c>
      <c r="S6078">
        <v>24.3</v>
      </c>
      <c r="T6078">
        <v>7.7</v>
      </c>
      <c r="U6078">
        <f t="shared" si="1187"/>
        <v>16</v>
      </c>
      <c r="V6078" s="106">
        <v>14.5</v>
      </c>
      <c r="W6078" s="107">
        <f t="shared" si="1196"/>
        <v>0</v>
      </c>
      <c r="X6078">
        <f t="shared" si="1197"/>
        <v>8</v>
      </c>
      <c r="AG6078" s="93">
        <f t="shared" si="1188"/>
        <v>35662</v>
      </c>
      <c r="AH6078" s="107">
        <f t="shared" si="1189"/>
        <v>0</v>
      </c>
      <c r="AI6078" s="72">
        <f t="shared" si="1190"/>
        <v>20</v>
      </c>
      <c r="AJ6078">
        <f t="shared" si="1191"/>
        <v>8</v>
      </c>
      <c r="AK6078">
        <f t="shared" si="1192"/>
        <v>1997</v>
      </c>
    </row>
    <row r="6079" spans="1:37" x14ac:dyDescent="0.2">
      <c r="A6079" t="s">
        <v>70</v>
      </c>
      <c r="B6079" s="93">
        <v>35662</v>
      </c>
      <c r="C6079">
        <v>25.8</v>
      </c>
      <c r="D6079">
        <v>5.8</v>
      </c>
      <c r="E6079">
        <f t="shared" si="1186"/>
        <v>15.8</v>
      </c>
      <c r="F6079" s="106">
        <v>15.5</v>
      </c>
      <c r="G6079" s="107">
        <f t="shared" si="1193"/>
        <v>0</v>
      </c>
      <c r="H6079">
        <f t="shared" si="1194"/>
        <v>8</v>
      </c>
      <c r="I6079">
        <f t="shared" si="1195"/>
        <v>1997</v>
      </c>
      <c r="Q6079" t="s">
        <v>72</v>
      </c>
      <c r="R6079" s="93">
        <v>35662</v>
      </c>
      <c r="S6079">
        <v>25</v>
      </c>
      <c r="T6079">
        <v>10.9</v>
      </c>
      <c r="U6079">
        <f t="shared" si="1187"/>
        <v>17.95</v>
      </c>
      <c r="V6079" s="106">
        <v>14.5</v>
      </c>
      <c r="W6079" s="107">
        <f t="shared" si="1196"/>
        <v>0</v>
      </c>
      <c r="X6079">
        <f t="shared" si="1197"/>
        <v>8</v>
      </c>
      <c r="AG6079" s="93">
        <f t="shared" si="1188"/>
        <v>35663</v>
      </c>
      <c r="AH6079" s="107">
        <f t="shared" si="1189"/>
        <v>0</v>
      </c>
      <c r="AI6079" s="72">
        <f t="shared" si="1190"/>
        <v>21</v>
      </c>
      <c r="AJ6079">
        <f t="shared" si="1191"/>
        <v>8</v>
      </c>
      <c r="AK6079">
        <f t="shared" si="1192"/>
        <v>1997</v>
      </c>
    </row>
    <row r="6080" spans="1:37" x14ac:dyDescent="0.2">
      <c r="A6080" t="s">
        <v>70</v>
      </c>
      <c r="B6080" s="93">
        <v>35663</v>
      </c>
      <c r="C6080">
        <v>26.5</v>
      </c>
      <c r="D6080">
        <v>11.6</v>
      </c>
      <c r="E6080">
        <f t="shared" si="1186"/>
        <v>19.05</v>
      </c>
      <c r="F6080" s="106">
        <v>15.5</v>
      </c>
      <c r="G6080" s="107">
        <f t="shared" si="1193"/>
        <v>0</v>
      </c>
      <c r="H6080">
        <f t="shared" si="1194"/>
        <v>8</v>
      </c>
      <c r="I6080">
        <f t="shared" si="1195"/>
        <v>1997</v>
      </c>
      <c r="Q6080" t="s">
        <v>72</v>
      </c>
      <c r="R6080" s="93">
        <v>35663</v>
      </c>
      <c r="S6080">
        <v>20.9</v>
      </c>
      <c r="T6080">
        <v>12.7</v>
      </c>
      <c r="U6080">
        <f t="shared" si="1187"/>
        <v>16.799999999999997</v>
      </c>
      <c r="V6080" s="106">
        <v>14.5</v>
      </c>
      <c r="W6080" s="107">
        <f t="shared" si="1196"/>
        <v>0</v>
      </c>
      <c r="X6080">
        <f t="shared" si="1197"/>
        <v>8</v>
      </c>
      <c r="AG6080" s="93">
        <f t="shared" si="1188"/>
        <v>35664</v>
      </c>
      <c r="AH6080" s="107">
        <f t="shared" si="1189"/>
        <v>0</v>
      </c>
      <c r="AI6080" s="72">
        <f t="shared" si="1190"/>
        <v>22</v>
      </c>
      <c r="AJ6080">
        <f t="shared" si="1191"/>
        <v>8</v>
      </c>
      <c r="AK6080">
        <f t="shared" si="1192"/>
        <v>1997</v>
      </c>
    </row>
    <row r="6081" spans="1:37" x14ac:dyDescent="0.2">
      <c r="A6081" t="s">
        <v>70</v>
      </c>
      <c r="B6081" s="93">
        <v>35664</v>
      </c>
      <c r="C6081">
        <v>27</v>
      </c>
      <c r="D6081">
        <v>8.6999999999999993</v>
      </c>
      <c r="E6081">
        <f t="shared" si="1186"/>
        <v>17.850000000000001</v>
      </c>
      <c r="F6081" s="106">
        <v>15.5</v>
      </c>
      <c r="G6081" s="107">
        <f t="shared" si="1193"/>
        <v>0</v>
      </c>
      <c r="H6081">
        <f t="shared" si="1194"/>
        <v>8</v>
      </c>
      <c r="I6081">
        <f t="shared" si="1195"/>
        <v>1997</v>
      </c>
      <c r="Q6081" t="s">
        <v>72</v>
      </c>
      <c r="R6081" s="93">
        <v>35664</v>
      </c>
      <c r="S6081">
        <v>26.3</v>
      </c>
      <c r="T6081">
        <v>10.9</v>
      </c>
      <c r="U6081">
        <f t="shared" si="1187"/>
        <v>18.600000000000001</v>
      </c>
      <c r="V6081" s="106">
        <v>14.5</v>
      </c>
      <c r="W6081" s="107">
        <f t="shared" si="1196"/>
        <v>0</v>
      </c>
      <c r="X6081">
        <f t="shared" si="1197"/>
        <v>8</v>
      </c>
      <c r="AG6081" s="93">
        <f t="shared" si="1188"/>
        <v>35665</v>
      </c>
      <c r="AH6081" s="107">
        <f t="shared" si="1189"/>
        <v>0</v>
      </c>
      <c r="AI6081" s="72">
        <f t="shared" si="1190"/>
        <v>23</v>
      </c>
      <c r="AJ6081">
        <f t="shared" si="1191"/>
        <v>8</v>
      </c>
      <c r="AK6081">
        <f t="shared" si="1192"/>
        <v>1997</v>
      </c>
    </row>
    <row r="6082" spans="1:37" x14ac:dyDescent="0.2">
      <c r="A6082" t="s">
        <v>70</v>
      </c>
      <c r="B6082" s="93">
        <v>35665</v>
      </c>
      <c r="C6082">
        <v>29.9</v>
      </c>
      <c r="D6082">
        <v>5.7</v>
      </c>
      <c r="E6082">
        <f t="shared" si="1186"/>
        <v>17.8</v>
      </c>
      <c r="F6082" s="106">
        <v>15.5</v>
      </c>
      <c r="G6082" s="107">
        <f t="shared" si="1193"/>
        <v>0</v>
      </c>
      <c r="H6082">
        <f t="shared" si="1194"/>
        <v>8</v>
      </c>
      <c r="I6082">
        <f t="shared" si="1195"/>
        <v>1997</v>
      </c>
      <c r="Q6082" t="s">
        <v>72</v>
      </c>
      <c r="R6082" s="93">
        <v>35665</v>
      </c>
      <c r="S6082">
        <v>23.9</v>
      </c>
      <c r="T6082">
        <v>9.6999999999999993</v>
      </c>
      <c r="U6082">
        <f t="shared" si="1187"/>
        <v>16.799999999999997</v>
      </c>
      <c r="V6082" s="106">
        <v>14.5</v>
      </c>
      <c r="W6082" s="107">
        <f t="shared" si="1196"/>
        <v>0</v>
      </c>
      <c r="X6082">
        <f t="shared" si="1197"/>
        <v>8</v>
      </c>
      <c r="AG6082" s="93">
        <f t="shared" si="1188"/>
        <v>35666</v>
      </c>
      <c r="AH6082" s="107">
        <f t="shared" si="1189"/>
        <v>0.625</v>
      </c>
      <c r="AI6082" s="72">
        <f t="shared" si="1190"/>
        <v>24</v>
      </c>
      <c r="AJ6082">
        <f t="shared" si="1191"/>
        <v>8</v>
      </c>
      <c r="AK6082">
        <f t="shared" si="1192"/>
        <v>1997</v>
      </c>
    </row>
    <row r="6083" spans="1:37" x14ac:dyDescent="0.2">
      <c r="A6083" t="s">
        <v>70</v>
      </c>
      <c r="B6083" s="93">
        <v>35666</v>
      </c>
      <c r="C6083">
        <v>19.5</v>
      </c>
      <c r="D6083">
        <v>9</v>
      </c>
      <c r="E6083">
        <f t="shared" si="1186"/>
        <v>14.25</v>
      </c>
      <c r="F6083" s="106">
        <v>15.5</v>
      </c>
      <c r="G6083" s="107">
        <f t="shared" si="1193"/>
        <v>1.25</v>
      </c>
      <c r="H6083">
        <f t="shared" si="1194"/>
        <v>8</v>
      </c>
      <c r="I6083">
        <f t="shared" si="1195"/>
        <v>1997</v>
      </c>
      <c r="Q6083" t="s">
        <v>72</v>
      </c>
      <c r="R6083" s="93">
        <v>35666</v>
      </c>
      <c r="S6083">
        <v>21.9</v>
      </c>
      <c r="T6083">
        <v>10.4</v>
      </c>
      <c r="U6083">
        <f t="shared" si="1187"/>
        <v>16.149999999999999</v>
      </c>
      <c r="V6083" s="106">
        <v>14.5</v>
      </c>
      <c r="W6083" s="107">
        <f t="shared" si="1196"/>
        <v>0</v>
      </c>
      <c r="X6083">
        <f t="shared" si="1197"/>
        <v>8</v>
      </c>
      <c r="AG6083" s="93">
        <f t="shared" si="1188"/>
        <v>35667</v>
      </c>
      <c r="AH6083" s="107">
        <f t="shared" si="1189"/>
        <v>2.5000000000000355E-2</v>
      </c>
      <c r="AI6083" s="72">
        <f t="shared" si="1190"/>
        <v>25</v>
      </c>
      <c r="AJ6083">
        <f t="shared" si="1191"/>
        <v>8</v>
      </c>
      <c r="AK6083">
        <f t="shared" si="1192"/>
        <v>1997</v>
      </c>
    </row>
    <row r="6084" spans="1:37" x14ac:dyDescent="0.2">
      <c r="A6084" t="s">
        <v>70</v>
      </c>
      <c r="B6084" s="93">
        <v>35667</v>
      </c>
      <c r="C6084">
        <v>22.3</v>
      </c>
      <c r="D6084">
        <v>8.6</v>
      </c>
      <c r="E6084">
        <f t="shared" ref="E6084:E6147" si="1198">AVERAGE(C6084:D6084)</f>
        <v>15.45</v>
      </c>
      <c r="F6084" s="106">
        <v>15.5</v>
      </c>
      <c r="G6084" s="107">
        <f t="shared" si="1193"/>
        <v>5.0000000000000711E-2</v>
      </c>
      <c r="H6084">
        <f t="shared" si="1194"/>
        <v>8</v>
      </c>
      <c r="I6084">
        <f t="shared" si="1195"/>
        <v>1997</v>
      </c>
      <c r="Q6084" t="s">
        <v>72</v>
      </c>
      <c r="R6084" s="93">
        <v>35667</v>
      </c>
      <c r="S6084">
        <v>23.9</v>
      </c>
      <c r="T6084">
        <v>9.6999999999999993</v>
      </c>
      <c r="U6084">
        <f t="shared" ref="U6084:U6147" si="1199">AVERAGE(S6084:T6084)</f>
        <v>16.799999999999997</v>
      </c>
      <c r="V6084" s="106">
        <v>14.5</v>
      </c>
      <c r="W6084" s="107">
        <f t="shared" si="1196"/>
        <v>0</v>
      </c>
      <c r="X6084">
        <f t="shared" si="1197"/>
        <v>8</v>
      </c>
      <c r="AG6084" s="93">
        <f t="shared" ref="AG6084:AG6147" si="1200">R6085</f>
        <v>35668</v>
      </c>
      <c r="AH6084" s="107">
        <f t="shared" ref="AH6084:AH6147" si="1201">AVERAGE(W6085,G6085)</f>
        <v>0</v>
      </c>
      <c r="AI6084" s="72">
        <f t="shared" ref="AI6084:AI6147" si="1202">DAY(AG6084)</f>
        <v>26</v>
      </c>
      <c r="AJ6084">
        <f t="shared" ref="AJ6084:AJ6147" si="1203">MONTH(AG6084)</f>
        <v>8</v>
      </c>
      <c r="AK6084">
        <f t="shared" ref="AK6084:AK6147" si="1204">YEAR(AG6084)</f>
        <v>1997</v>
      </c>
    </row>
    <row r="6085" spans="1:37" x14ac:dyDescent="0.2">
      <c r="A6085" t="s">
        <v>70</v>
      </c>
      <c r="B6085" s="93">
        <v>35668</v>
      </c>
      <c r="C6085">
        <v>25.8</v>
      </c>
      <c r="D6085">
        <v>7.2</v>
      </c>
      <c r="E6085">
        <f t="shared" si="1198"/>
        <v>16.5</v>
      </c>
      <c r="F6085" s="106">
        <v>15.5</v>
      </c>
      <c r="G6085" s="107">
        <f t="shared" ref="G6085:G6148" si="1205">IF(F6085-E6085&gt;0,F6085-E6085,0)</f>
        <v>0</v>
      </c>
      <c r="H6085">
        <f t="shared" ref="H6085:H6148" si="1206">MONTH(B6085)</f>
        <v>8</v>
      </c>
      <c r="I6085">
        <f t="shared" ref="I6085:I6148" si="1207">YEAR(B6085)</f>
        <v>1997</v>
      </c>
      <c r="Q6085" t="s">
        <v>72</v>
      </c>
      <c r="R6085" s="93">
        <v>35668</v>
      </c>
      <c r="S6085">
        <v>25.2</v>
      </c>
      <c r="T6085">
        <v>9</v>
      </c>
      <c r="U6085">
        <f t="shared" si="1199"/>
        <v>17.100000000000001</v>
      </c>
      <c r="V6085" s="106">
        <v>14.5</v>
      </c>
      <c r="W6085" s="107">
        <f t="shared" ref="W6085:W6148" si="1208">IF(V6085-U6085&gt;0,V6085-U6085,0)</f>
        <v>0</v>
      </c>
      <c r="X6085">
        <f t="shared" ref="X6085:X6148" si="1209">MONTH(R6085)</f>
        <v>8</v>
      </c>
      <c r="AG6085" s="93">
        <f t="shared" si="1200"/>
        <v>35669</v>
      </c>
      <c r="AH6085" s="107">
        <f t="shared" si="1201"/>
        <v>0</v>
      </c>
      <c r="AI6085" s="72">
        <f t="shared" si="1202"/>
        <v>27</v>
      </c>
      <c r="AJ6085">
        <f t="shared" si="1203"/>
        <v>8</v>
      </c>
      <c r="AK6085">
        <f t="shared" si="1204"/>
        <v>1997</v>
      </c>
    </row>
    <row r="6086" spans="1:37" x14ac:dyDescent="0.2">
      <c r="A6086" t="s">
        <v>70</v>
      </c>
      <c r="B6086" s="93">
        <v>35669</v>
      </c>
      <c r="C6086">
        <v>27.3</v>
      </c>
      <c r="D6086">
        <v>11.4</v>
      </c>
      <c r="E6086">
        <f t="shared" si="1198"/>
        <v>19.350000000000001</v>
      </c>
      <c r="F6086" s="106">
        <v>15.5</v>
      </c>
      <c r="G6086" s="107">
        <f t="shared" si="1205"/>
        <v>0</v>
      </c>
      <c r="H6086">
        <f t="shared" si="1206"/>
        <v>8</v>
      </c>
      <c r="I6086">
        <f t="shared" si="1207"/>
        <v>1997</v>
      </c>
      <c r="Q6086" t="s">
        <v>72</v>
      </c>
      <c r="R6086" s="93">
        <v>35669</v>
      </c>
      <c r="S6086">
        <v>26.5</v>
      </c>
      <c r="T6086">
        <v>13.1</v>
      </c>
      <c r="U6086">
        <f t="shared" si="1199"/>
        <v>19.8</v>
      </c>
      <c r="V6086" s="106">
        <v>14.5</v>
      </c>
      <c r="W6086" s="107">
        <f t="shared" si="1208"/>
        <v>0</v>
      </c>
      <c r="X6086">
        <f t="shared" si="1209"/>
        <v>8</v>
      </c>
      <c r="AG6086" s="93">
        <f t="shared" si="1200"/>
        <v>35670</v>
      </c>
      <c r="AH6086" s="107">
        <f t="shared" si="1201"/>
        <v>0.15000000000000036</v>
      </c>
      <c r="AI6086" s="72">
        <f t="shared" si="1202"/>
        <v>28</v>
      </c>
      <c r="AJ6086">
        <f t="shared" si="1203"/>
        <v>8</v>
      </c>
      <c r="AK6086">
        <f t="shared" si="1204"/>
        <v>1997</v>
      </c>
    </row>
    <row r="6087" spans="1:37" x14ac:dyDescent="0.2">
      <c r="A6087" t="s">
        <v>70</v>
      </c>
      <c r="B6087" s="93">
        <v>35670</v>
      </c>
      <c r="C6087">
        <v>22.2</v>
      </c>
      <c r="D6087">
        <v>8.1999999999999993</v>
      </c>
      <c r="E6087">
        <f t="shared" si="1198"/>
        <v>15.2</v>
      </c>
      <c r="F6087" s="106">
        <v>15.5</v>
      </c>
      <c r="G6087" s="107">
        <f t="shared" si="1205"/>
        <v>0.30000000000000071</v>
      </c>
      <c r="H6087">
        <f t="shared" si="1206"/>
        <v>8</v>
      </c>
      <c r="I6087">
        <f t="shared" si="1207"/>
        <v>1997</v>
      </c>
      <c r="Q6087" t="s">
        <v>72</v>
      </c>
      <c r="R6087" s="93">
        <v>35670</v>
      </c>
      <c r="S6087">
        <v>23.2</v>
      </c>
      <c r="T6087">
        <v>8</v>
      </c>
      <c r="U6087">
        <f t="shared" si="1199"/>
        <v>15.6</v>
      </c>
      <c r="V6087" s="106">
        <v>14.5</v>
      </c>
      <c r="W6087" s="107">
        <f t="shared" si="1208"/>
        <v>0</v>
      </c>
      <c r="X6087">
        <f t="shared" si="1209"/>
        <v>8</v>
      </c>
      <c r="AG6087" s="93">
        <f t="shared" si="1200"/>
        <v>35671</v>
      </c>
      <c r="AH6087" s="107">
        <f t="shared" si="1201"/>
        <v>0.95000000000000018</v>
      </c>
      <c r="AI6087" s="72">
        <f t="shared" si="1202"/>
        <v>29</v>
      </c>
      <c r="AJ6087">
        <f t="shared" si="1203"/>
        <v>8</v>
      </c>
      <c r="AK6087">
        <f t="shared" si="1204"/>
        <v>1997</v>
      </c>
    </row>
    <row r="6088" spans="1:37" x14ac:dyDescent="0.2">
      <c r="A6088" t="s">
        <v>70</v>
      </c>
      <c r="B6088" s="93">
        <v>35671</v>
      </c>
      <c r="C6088">
        <v>21.2</v>
      </c>
      <c r="D6088">
        <v>6.9</v>
      </c>
      <c r="E6088">
        <f t="shared" si="1198"/>
        <v>14.05</v>
      </c>
      <c r="F6088" s="106">
        <v>15.5</v>
      </c>
      <c r="G6088" s="107">
        <f t="shared" si="1205"/>
        <v>1.4499999999999993</v>
      </c>
      <c r="H6088">
        <f t="shared" si="1206"/>
        <v>8</v>
      </c>
      <c r="I6088">
        <f t="shared" si="1207"/>
        <v>1997</v>
      </c>
      <c r="Q6088" t="s">
        <v>72</v>
      </c>
      <c r="R6088" s="93">
        <v>35671</v>
      </c>
      <c r="S6088">
        <v>21.9</v>
      </c>
      <c r="T6088">
        <v>6.2</v>
      </c>
      <c r="U6088">
        <f t="shared" si="1199"/>
        <v>14.049999999999999</v>
      </c>
      <c r="V6088" s="106">
        <v>14.5</v>
      </c>
      <c r="W6088" s="107">
        <f t="shared" si="1208"/>
        <v>0.45000000000000107</v>
      </c>
      <c r="X6088">
        <f t="shared" si="1209"/>
        <v>8</v>
      </c>
      <c r="AG6088" s="93">
        <f t="shared" si="1200"/>
        <v>35672</v>
      </c>
      <c r="AH6088" s="107">
        <f t="shared" si="1201"/>
        <v>1.7000000000000002</v>
      </c>
      <c r="AI6088" s="72">
        <f t="shared" si="1202"/>
        <v>30</v>
      </c>
      <c r="AJ6088">
        <f t="shared" si="1203"/>
        <v>8</v>
      </c>
      <c r="AK6088">
        <f t="shared" si="1204"/>
        <v>1997</v>
      </c>
    </row>
    <row r="6089" spans="1:37" x14ac:dyDescent="0.2">
      <c r="A6089" t="s">
        <v>70</v>
      </c>
      <c r="B6089" s="93">
        <v>35672</v>
      </c>
      <c r="C6089">
        <v>22.4</v>
      </c>
      <c r="D6089">
        <v>3</v>
      </c>
      <c r="E6089">
        <f t="shared" si="1198"/>
        <v>12.7</v>
      </c>
      <c r="F6089" s="106">
        <v>15.5</v>
      </c>
      <c r="G6089" s="107">
        <f t="shared" si="1205"/>
        <v>2.8000000000000007</v>
      </c>
      <c r="H6089">
        <f t="shared" si="1206"/>
        <v>8</v>
      </c>
      <c r="I6089">
        <f t="shared" si="1207"/>
        <v>1997</v>
      </c>
      <c r="Q6089" t="s">
        <v>72</v>
      </c>
      <c r="R6089" s="93">
        <v>35672</v>
      </c>
      <c r="S6089">
        <v>21.3</v>
      </c>
      <c r="T6089">
        <v>6.5</v>
      </c>
      <c r="U6089">
        <f t="shared" si="1199"/>
        <v>13.9</v>
      </c>
      <c r="V6089" s="106">
        <v>14.5</v>
      </c>
      <c r="W6089" s="107">
        <f t="shared" si="1208"/>
        <v>0.59999999999999964</v>
      </c>
      <c r="X6089">
        <f t="shared" si="1209"/>
        <v>8</v>
      </c>
      <c r="AG6089" s="93">
        <f t="shared" si="1200"/>
        <v>35673</v>
      </c>
      <c r="AH6089" s="107">
        <f t="shared" si="1201"/>
        <v>4.45</v>
      </c>
      <c r="AI6089" s="72">
        <f t="shared" si="1202"/>
        <v>31</v>
      </c>
      <c r="AJ6089">
        <f t="shared" si="1203"/>
        <v>8</v>
      </c>
      <c r="AK6089">
        <f t="shared" si="1204"/>
        <v>1997</v>
      </c>
    </row>
    <row r="6090" spans="1:37" x14ac:dyDescent="0.2">
      <c r="A6090" t="s">
        <v>70</v>
      </c>
      <c r="B6090" s="93">
        <v>35673</v>
      </c>
      <c r="C6090">
        <v>13.5</v>
      </c>
      <c r="D6090">
        <v>6</v>
      </c>
      <c r="E6090">
        <f t="shared" si="1198"/>
        <v>9.75</v>
      </c>
      <c r="F6090" s="106">
        <v>15.5</v>
      </c>
      <c r="G6090" s="107">
        <f t="shared" si="1205"/>
        <v>5.75</v>
      </c>
      <c r="H6090">
        <f t="shared" si="1206"/>
        <v>8</v>
      </c>
      <c r="I6090">
        <f t="shared" si="1207"/>
        <v>1997</v>
      </c>
      <c r="Q6090" t="s">
        <v>72</v>
      </c>
      <c r="R6090" s="93">
        <v>35673</v>
      </c>
      <c r="S6090">
        <v>15.4</v>
      </c>
      <c r="T6090">
        <v>7.3</v>
      </c>
      <c r="U6090">
        <f t="shared" si="1199"/>
        <v>11.35</v>
      </c>
      <c r="V6090" s="106">
        <v>14.5</v>
      </c>
      <c r="W6090" s="107">
        <f t="shared" si="1208"/>
        <v>3.1500000000000004</v>
      </c>
      <c r="X6090">
        <f t="shared" si="1209"/>
        <v>8</v>
      </c>
      <c r="AG6090" s="93">
        <f t="shared" si="1200"/>
        <v>35674</v>
      </c>
      <c r="AH6090" s="107">
        <f t="shared" si="1201"/>
        <v>0.57500000000000018</v>
      </c>
      <c r="AI6090" s="72">
        <f t="shared" si="1202"/>
        <v>1</v>
      </c>
      <c r="AJ6090">
        <f t="shared" si="1203"/>
        <v>9</v>
      </c>
      <c r="AK6090">
        <f t="shared" si="1204"/>
        <v>1997</v>
      </c>
    </row>
    <row r="6091" spans="1:37" x14ac:dyDescent="0.2">
      <c r="A6091" t="s">
        <v>70</v>
      </c>
      <c r="B6091" s="93">
        <v>35674</v>
      </c>
      <c r="C6091">
        <v>22.4</v>
      </c>
      <c r="D6091">
        <v>6.7</v>
      </c>
      <c r="E6091">
        <f t="shared" si="1198"/>
        <v>14.549999999999999</v>
      </c>
      <c r="F6091" s="106">
        <v>15.5</v>
      </c>
      <c r="G6091" s="107">
        <f t="shared" si="1205"/>
        <v>0.95000000000000107</v>
      </c>
      <c r="H6091">
        <f t="shared" si="1206"/>
        <v>9</v>
      </c>
      <c r="I6091">
        <f t="shared" si="1207"/>
        <v>1997</v>
      </c>
      <c r="Q6091" t="s">
        <v>72</v>
      </c>
      <c r="R6091" s="93">
        <v>35674</v>
      </c>
      <c r="S6091">
        <v>22.1</v>
      </c>
      <c r="T6091">
        <v>6.5</v>
      </c>
      <c r="U6091">
        <f t="shared" si="1199"/>
        <v>14.3</v>
      </c>
      <c r="V6091" s="106">
        <v>14.5</v>
      </c>
      <c r="W6091" s="107">
        <f t="shared" si="1208"/>
        <v>0.19999999999999929</v>
      </c>
      <c r="X6091">
        <f t="shared" si="1209"/>
        <v>9</v>
      </c>
      <c r="AG6091" s="93">
        <f t="shared" si="1200"/>
        <v>35675</v>
      </c>
      <c r="AH6091" s="107">
        <f t="shared" si="1201"/>
        <v>0</v>
      </c>
      <c r="AI6091" s="72">
        <f t="shared" si="1202"/>
        <v>2</v>
      </c>
      <c r="AJ6091">
        <f t="shared" si="1203"/>
        <v>9</v>
      </c>
      <c r="AK6091">
        <f t="shared" si="1204"/>
        <v>1997</v>
      </c>
    </row>
    <row r="6092" spans="1:37" x14ac:dyDescent="0.2">
      <c r="A6092" t="s">
        <v>70</v>
      </c>
      <c r="B6092" s="93">
        <v>35675</v>
      </c>
      <c r="C6092">
        <v>29</v>
      </c>
      <c r="D6092">
        <v>7.2</v>
      </c>
      <c r="E6092">
        <f t="shared" si="1198"/>
        <v>18.100000000000001</v>
      </c>
      <c r="F6092" s="106">
        <v>15.5</v>
      </c>
      <c r="G6092" s="107">
        <f t="shared" si="1205"/>
        <v>0</v>
      </c>
      <c r="H6092">
        <f t="shared" si="1206"/>
        <v>9</v>
      </c>
      <c r="I6092">
        <f t="shared" si="1207"/>
        <v>1997</v>
      </c>
      <c r="Q6092" t="s">
        <v>72</v>
      </c>
      <c r="R6092" s="93">
        <v>35675</v>
      </c>
      <c r="S6092">
        <v>29.4</v>
      </c>
      <c r="T6092">
        <v>11.3</v>
      </c>
      <c r="U6092">
        <f t="shared" si="1199"/>
        <v>20.350000000000001</v>
      </c>
      <c r="V6092" s="106">
        <v>14.5</v>
      </c>
      <c r="W6092" s="107">
        <f t="shared" si="1208"/>
        <v>0</v>
      </c>
      <c r="X6092">
        <f t="shared" si="1209"/>
        <v>9</v>
      </c>
      <c r="AG6092" s="93">
        <f t="shared" si="1200"/>
        <v>35676</v>
      </c>
      <c r="AH6092" s="107">
        <f t="shared" si="1201"/>
        <v>0</v>
      </c>
      <c r="AI6092" s="72">
        <f t="shared" si="1202"/>
        <v>3</v>
      </c>
      <c r="AJ6092">
        <f t="shared" si="1203"/>
        <v>9</v>
      </c>
      <c r="AK6092">
        <f t="shared" si="1204"/>
        <v>1997</v>
      </c>
    </row>
    <row r="6093" spans="1:37" x14ac:dyDescent="0.2">
      <c r="A6093" t="s">
        <v>70</v>
      </c>
      <c r="B6093" s="93">
        <v>35676</v>
      </c>
      <c r="C6093">
        <v>25.1</v>
      </c>
      <c r="D6093">
        <v>13.2</v>
      </c>
      <c r="E6093">
        <f t="shared" si="1198"/>
        <v>19.149999999999999</v>
      </c>
      <c r="F6093" s="106">
        <v>15.5</v>
      </c>
      <c r="G6093" s="107">
        <f t="shared" si="1205"/>
        <v>0</v>
      </c>
      <c r="H6093">
        <f t="shared" si="1206"/>
        <v>9</v>
      </c>
      <c r="I6093">
        <f t="shared" si="1207"/>
        <v>1997</v>
      </c>
      <c r="Q6093" t="s">
        <v>72</v>
      </c>
      <c r="R6093" s="93">
        <v>35676</v>
      </c>
      <c r="S6093">
        <v>23.5</v>
      </c>
      <c r="T6093">
        <v>16.100000000000001</v>
      </c>
      <c r="U6093">
        <f t="shared" si="1199"/>
        <v>19.8</v>
      </c>
      <c r="V6093" s="106">
        <v>14.5</v>
      </c>
      <c r="W6093" s="107">
        <f t="shared" si="1208"/>
        <v>0</v>
      </c>
      <c r="X6093">
        <f t="shared" si="1209"/>
        <v>9</v>
      </c>
      <c r="AG6093" s="93">
        <f t="shared" si="1200"/>
        <v>35677</v>
      </c>
      <c r="AH6093" s="107">
        <f t="shared" si="1201"/>
        <v>0.84999999999999964</v>
      </c>
      <c r="AI6093" s="72">
        <f t="shared" si="1202"/>
        <v>4</v>
      </c>
      <c r="AJ6093">
        <f t="shared" si="1203"/>
        <v>9</v>
      </c>
      <c r="AK6093">
        <f t="shared" si="1204"/>
        <v>1997</v>
      </c>
    </row>
    <row r="6094" spans="1:37" x14ac:dyDescent="0.2">
      <c r="A6094" t="s">
        <v>70</v>
      </c>
      <c r="B6094" s="93">
        <v>35677</v>
      </c>
      <c r="C6094">
        <v>18.8</v>
      </c>
      <c r="D6094">
        <v>8.8000000000000007</v>
      </c>
      <c r="E6094">
        <f t="shared" si="1198"/>
        <v>13.8</v>
      </c>
      <c r="F6094" s="106">
        <v>15.5</v>
      </c>
      <c r="G6094" s="107">
        <f t="shared" si="1205"/>
        <v>1.6999999999999993</v>
      </c>
      <c r="H6094">
        <f t="shared" si="1206"/>
        <v>9</v>
      </c>
      <c r="I6094">
        <f t="shared" si="1207"/>
        <v>1997</v>
      </c>
      <c r="Q6094" t="s">
        <v>72</v>
      </c>
      <c r="R6094" s="93">
        <v>35677</v>
      </c>
      <c r="S6094">
        <v>18.5</v>
      </c>
      <c r="T6094">
        <v>11.2</v>
      </c>
      <c r="U6094">
        <f t="shared" si="1199"/>
        <v>14.85</v>
      </c>
      <c r="V6094" s="106">
        <v>14.5</v>
      </c>
      <c r="W6094" s="107">
        <f t="shared" si="1208"/>
        <v>0</v>
      </c>
      <c r="X6094">
        <f t="shared" si="1209"/>
        <v>9</v>
      </c>
      <c r="AG6094" s="93">
        <f t="shared" si="1200"/>
        <v>35678</v>
      </c>
      <c r="AH6094" s="107">
        <f t="shared" si="1201"/>
        <v>1.5500000000000007</v>
      </c>
      <c r="AI6094" s="72">
        <f t="shared" si="1202"/>
        <v>5</v>
      </c>
      <c r="AJ6094">
        <f t="shared" si="1203"/>
        <v>9</v>
      </c>
      <c r="AK6094">
        <f t="shared" si="1204"/>
        <v>1997</v>
      </c>
    </row>
    <row r="6095" spans="1:37" x14ac:dyDescent="0.2">
      <c r="A6095" t="s">
        <v>70</v>
      </c>
      <c r="B6095" s="93">
        <v>35678</v>
      </c>
      <c r="C6095">
        <v>21.7</v>
      </c>
      <c r="D6095">
        <v>3.7</v>
      </c>
      <c r="E6095">
        <f t="shared" si="1198"/>
        <v>12.7</v>
      </c>
      <c r="F6095" s="106">
        <v>15.5</v>
      </c>
      <c r="G6095" s="107">
        <f t="shared" si="1205"/>
        <v>2.8000000000000007</v>
      </c>
      <c r="H6095">
        <f t="shared" si="1206"/>
        <v>9</v>
      </c>
      <c r="I6095">
        <f t="shared" si="1207"/>
        <v>1997</v>
      </c>
      <c r="Q6095" t="s">
        <v>72</v>
      </c>
      <c r="R6095" s="93">
        <v>35678</v>
      </c>
      <c r="S6095">
        <v>20.2</v>
      </c>
      <c r="T6095">
        <v>8.1999999999999993</v>
      </c>
      <c r="U6095">
        <f t="shared" si="1199"/>
        <v>14.2</v>
      </c>
      <c r="V6095" s="106">
        <v>14.5</v>
      </c>
      <c r="W6095" s="107">
        <f t="shared" si="1208"/>
        <v>0.30000000000000071</v>
      </c>
      <c r="X6095">
        <f t="shared" si="1209"/>
        <v>9</v>
      </c>
      <c r="AG6095" s="93">
        <f t="shared" si="1200"/>
        <v>35679</v>
      </c>
      <c r="AH6095" s="107">
        <f t="shared" si="1201"/>
        <v>1.0499999999999998</v>
      </c>
      <c r="AI6095" s="72">
        <f t="shared" si="1202"/>
        <v>6</v>
      </c>
      <c r="AJ6095">
        <f t="shared" si="1203"/>
        <v>9</v>
      </c>
      <c r="AK6095">
        <f t="shared" si="1204"/>
        <v>1997</v>
      </c>
    </row>
    <row r="6096" spans="1:37" x14ac:dyDescent="0.2">
      <c r="A6096" t="s">
        <v>70</v>
      </c>
      <c r="B6096" s="93">
        <v>35679</v>
      </c>
      <c r="C6096">
        <v>19.600000000000001</v>
      </c>
      <c r="D6096">
        <v>7.4</v>
      </c>
      <c r="E6096">
        <f t="shared" si="1198"/>
        <v>13.5</v>
      </c>
      <c r="F6096" s="106">
        <v>15.5</v>
      </c>
      <c r="G6096" s="107">
        <f t="shared" si="1205"/>
        <v>2</v>
      </c>
      <c r="H6096">
        <f t="shared" si="1206"/>
        <v>9</v>
      </c>
      <c r="I6096">
        <f t="shared" si="1207"/>
        <v>1997</v>
      </c>
      <c r="Q6096" t="s">
        <v>72</v>
      </c>
      <c r="R6096" s="93">
        <v>35679</v>
      </c>
      <c r="S6096">
        <v>19.600000000000001</v>
      </c>
      <c r="T6096">
        <v>9.1999999999999993</v>
      </c>
      <c r="U6096">
        <f t="shared" si="1199"/>
        <v>14.4</v>
      </c>
      <c r="V6096" s="106">
        <v>14.5</v>
      </c>
      <c r="W6096" s="107">
        <f t="shared" si="1208"/>
        <v>9.9999999999999645E-2</v>
      </c>
      <c r="X6096">
        <f t="shared" si="1209"/>
        <v>9</v>
      </c>
      <c r="AG6096" s="93">
        <f t="shared" si="1200"/>
        <v>35680</v>
      </c>
      <c r="AH6096" s="107">
        <f t="shared" si="1201"/>
        <v>1.5500000000000007</v>
      </c>
      <c r="AI6096" s="72">
        <f t="shared" si="1202"/>
        <v>7</v>
      </c>
      <c r="AJ6096">
        <f t="shared" si="1203"/>
        <v>9</v>
      </c>
      <c r="AK6096">
        <f t="shared" si="1204"/>
        <v>1997</v>
      </c>
    </row>
    <row r="6097" spans="1:37" x14ac:dyDescent="0.2">
      <c r="A6097" t="s">
        <v>70</v>
      </c>
      <c r="B6097" s="93">
        <v>35680</v>
      </c>
      <c r="C6097">
        <v>20.5</v>
      </c>
      <c r="D6097">
        <v>4.4000000000000004</v>
      </c>
      <c r="E6097">
        <f t="shared" si="1198"/>
        <v>12.45</v>
      </c>
      <c r="F6097" s="106">
        <v>15.5</v>
      </c>
      <c r="G6097" s="107">
        <f t="shared" si="1205"/>
        <v>3.0500000000000007</v>
      </c>
      <c r="H6097">
        <f t="shared" si="1206"/>
        <v>9</v>
      </c>
      <c r="I6097">
        <f t="shared" si="1207"/>
        <v>1997</v>
      </c>
      <c r="Q6097" t="s">
        <v>72</v>
      </c>
      <c r="R6097" s="93">
        <v>35680</v>
      </c>
      <c r="S6097">
        <v>19.899999999999999</v>
      </c>
      <c r="T6097">
        <v>9</v>
      </c>
      <c r="U6097">
        <f t="shared" si="1199"/>
        <v>14.45</v>
      </c>
      <c r="V6097" s="106">
        <v>14.5</v>
      </c>
      <c r="W6097" s="107">
        <f t="shared" si="1208"/>
        <v>5.0000000000000711E-2</v>
      </c>
      <c r="X6097">
        <f t="shared" si="1209"/>
        <v>9</v>
      </c>
      <c r="AG6097" s="93">
        <f t="shared" si="1200"/>
        <v>35681</v>
      </c>
      <c r="AH6097" s="107">
        <f t="shared" si="1201"/>
        <v>1.625</v>
      </c>
      <c r="AI6097" s="72">
        <f t="shared" si="1202"/>
        <v>8</v>
      </c>
      <c r="AJ6097">
        <f t="shared" si="1203"/>
        <v>9</v>
      </c>
      <c r="AK6097">
        <f t="shared" si="1204"/>
        <v>1997</v>
      </c>
    </row>
    <row r="6098" spans="1:37" x14ac:dyDescent="0.2">
      <c r="A6098" t="s">
        <v>70</v>
      </c>
      <c r="B6098" s="93">
        <v>35681</v>
      </c>
      <c r="C6098">
        <v>21.8</v>
      </c>
      <c r="D6098">
        <v>2.7</v>
      </c>
      <c r="E6098">
        <f t="shared" si="1198"/>
        <v>12.25</v>
      </c>
      <c r="F6098" s="106">
        <v>15.5</v>
      </c>
      <c r="G6098" s="107">
        <f t="shared" si="1205"/>
        <v>3.25</v>
      </c>
      <c r="H6098">
        <f t="shared" si="1206"/>
        <v>9</v>
      </c>
      <c r="I6098">
        <f t="shared" si="1207"/>
        <v>1997</v>
      </c>
      <c r="Q6098" t="s">
        <v>72</v>
      </c>
      <c r="R6098" s="93">
        <v>35681</v>
      </c>
      <c r="S6098">
        <v>23.2</v>
      </c>
      <c r="T6098">
        <v>6.4</v>
      </c>
      <c r="U6098">
        <f t="shared" si="1199"/>
        <v>14.8</v>
      </c>
      <c r="V6098" s="106">
        <v>14.5</v>
      </c>
      <c r="W6098" s="107">
        <f t="shared" si="1208"/>
        <v>0</v>
      </c>
      <c r="X6098">
        <f t="shared" si="1209"/>
        <v>9</v>
      </c>
      <c r="AG6098" s="93">
        <f t="shared" si="1200"/>
        <v>35682</v>
      </c>
      <c r="AH6098" s="107">
        <f t="shared" si="1201"/>
        <v>0.19999999999999929</v>
      </c>
      <c r="AI6098" s="72">
        <f t="shared" si="1202"/>
        <v>9</v>
      </c>
      <c r="AJ6098">
        <f t="shared" si="1203"/>
        <v>9</v>
      </c>
      <c r="AK6098">
        <f t="shared" si="1204"/>
        <v>1997</v>
      </c>
    </row>
    <row r="6099" spans="1:37" x14ac:dyDescent="0.2">
      <c r="A6099" t="s">
        <v>70</v>
      </c>
      <c r="B6099" s="93">
        <v>35682</v>
      </c>
      <c r="C6099">
        <v>25.3</v>
      </c>
      <c r="D6099">
        <v>4.9000000000000004</v>
      </c>
      <c r="E6099">
        <f t="shared" si="1198"/>
        <v>15.100000000000001</v>
      </c>
      <c r="F6099" s="106">
        <v>15.5</v>
      </c>
      <c r="G6099" s="107">
        <f t="shared" si="1205"/>
        <v>0.39999999999999858</v>
      </c>
      <c r="H6099">
        <f t="shared" si="1206"/>
        <v>9</v>
      </c>
      <c r="I6099">
        <f t="shared" si="1207"/>
        <v>1997</v>
      </c>
      <c r="Q6099" t="s">
        <v>72</v>
      </c>
      <c r="R6099" s="93">
        <v>35682</v>
      </c>
      <c r="S6099">
        <v>26</v>
      </c>
      <c r="T6099">
        <v>6.6</v>
      </c>
      <c r="U6099">
        <f t="shared" si="1199"/>
        <v>16.3</v>
      </c>
      <c r="V6099" s="106">
        <v>14.5</v>
      </c>
      <c r="W6099" s="107">
        <f t="shared" si="1208"/>
        <v>0</v>
      </c>
      <c r="X6099">
        <f t="shared" si="1209"/>
        <v>9</v>
      </c>
      <c r="AG6099" s="93">
        <f t="shared" si="1200"/>
        <v>35683</v>
      </c>
      <c r="AH6099" s="107">
        <f t="shared" si="1201"/>
        <v>0</v>
      </c>
      <c r="AI6099" s="72">
        <f t="shared" si="1202"/>
        <v>10</v>
      </c>
      <c r="AJ6099">
        <f t="shared" si="1203"/>
        <v>9</v>
      </c>
      <c r="AK6099">
        <f t="shared" si="1204"/>
        <v>1997</v>
      </c>
    </row>
    <row r="6100" spans="1:37" x14ac:dyDescent="0.2">
      <c r="A6100" t="s">
        <v>70</v>
      </c>
      <c r="B6100" s="93">
        <v>35683</v>
      </c>
      <c r="C6100">
        <v>27</v>
      </c>
      <c r="D6100">
        <v>4.7</v>
      </c>
      <c r="E6100">
        <f t="shared" si="1198"/>
        <v>15.85</v>
      </c>
      <c r="F6100" s="106">
        <v>15.5</v>
      </c>
      <c r="G6100" s="107">
        <f t="shared" si="1205"/>
        <v>0</v>
      </c>
      <c r="H6100">
        <f t="shared" si="1206"/>
        <v>9</v>
      </c>
      <c r="I6100">
        <f t="shared" si="1207"/>
        <v>1997</v>
      </c>
      <c r="Q6100" t="s">
        <v>72</v>
      </c>
      <c r="R6100" s="93">
        <v>35683</v>
      </c>
      <c r="S6100">
        <v>24.8</v>
      </c>
      <c r="T6100">
        <v>8.3000000000000007</v>
      </c>
      <c r="U6100">
        <f t="shared" si="1199"/>
        <v>16.55</v>
      </c>
      <c r="V6100" s="106">
        <v>14.5</v>
      </c>
      <c r="W6100" s="107">
        <f t="shared" si="1208"/>
        <v>0</v>
      </c>
      <c r="X6100">
        <f t="shared" si="1209"/>
        <v>9</v>
      </c>
      <c r="AG6100" s="93">
        <f t="shared" si="1200"/>
        <v>35684</v>
      </c>
      <c r="AH6100" s="107">
        <f t="shared" si="1201"/>
        <v>0.375</v>
      </c>
      <c r="AI6100" s="72">
        <f t="shared" si="1202"/>
        <v>11</v>
      </c>
      <c r="AJ6100">
        <f t="shared" si="1203"/>
        <v>9</v>
      </c>
      <c r="AK6100">
        <f t="shared" si="1204"/>
        <v>1997</v>
      </c>
    </row>
    <row r="6101" spans="1:37" x14ac:dyDescent="0.2">
      <c r="A6101" t="s">
        <v>70</v>
      </c>
      <c r="B6101" s="93">
        <v>35684</v>
      </c>
      <c r="C6101">
        <v>24.1</v>
      </c>
      <c r="D6101">
        <v>9</v>
      </c>
      <c r="E6101">
        <f t="shared" si="1198"/>
        <v>16.55</v>
      </c>
      <c r="F6101" s="106">
        <v>15.5</v>
      </c>
      <c r="G6101" s="107">
        <f t="shared" si="1205"/>
        <v>0</v>
      </c>
      <c r="H6101">
        <f t="shared" si="1206"/>
        <v>9</v>
      </c>
      <c r="I6101">
        <f t="shared" si="1207"/>
        <v>1997</v>
      </c>
      <c r="Q6101" t="s">
        <v>72</v>
      </c>
      <c r="R6101" s="93">
        <v>35684</v>
      </c>
      <c r="S6101">
        <v>16.899999999999999</v>
      </c>
      <c r="T6101">
        <v>10.6</v>
      </c>
      <c r="U6101">
        <f t="shared" si="1199"/>
        <v>13.75</v>
      </c>
      <c r="V6101" s="106">
        <v>14.5</v>
      </c>
      <c r="W6101" s="107">
        <f t="shared" si="1208"/>
        <v>0.75</v>
      </c>
      <c r="X6101">
        <f t="shared" si="1209"/>
        <v>9</v>
      </c>
      <c r="AG6101" s="93">
        <f t="shared" si="1200"/>
        <v>35685</v>
      </c>
      <c r="AH6101" s="107">
        <f t="shared" si="1201"/>
        <v>3.9000000000000004</v>
      </c>
      <c r="AI6101" s="72">
        <f t="shared" si="1202"/>
        <v>12</v>
      </c>
      <c r="AJ6101">
        <f t="shared" si="1203"/>
        <v>9</v>
      </c>
      <c r="AK6101">
        <f t="shared" si="1204"/>
        <v>1997</v>
      </c>
    </row>
    <row r="6102" spans="1:37" x14ac:dyDescent="0.2">
      <c r="A6102" t="s">
        <v>70</v>
      </c>
      <c r="B6102" s="93">
        <v>35685</v>
      </c>
      <c r="C6102">
        <v>13.5</v>
      </c>
      <c r="D6102">
        <v>4.9000000000000004</v>
      </c>
      <c r="E6102">
        <f t="shared" si="1198"/>
        <v>9.1999999999999993</v>
      </c>
      <c r="F6102" s="106">
        <v>15.5</v>
      </c>
      <c r="G6102" s="107">
        <f t="shared" si="1205"/>
        <v>6.3000000000000007</v>
      </c>
      <c r="H6102">
        <f t="shared" si="1206"/>
        <v>9</v>
      </c>
      <c r="I6102">
        <f t="shared" si="1207"/>
        <v>1997</v>
      </c>
      <c r="Q6102" t="s">
        <v>72</v>
      </c>
      <c r="R6102" s="93">
        <v>35685</v>
      </c>
      <c r="S6102">
        <v>15.7</v>
      </c>
      <c r="T6102">
        <v>10.3</v>
      </c>
      <c r="U6102">
        <f t="shared" si="1199"/>
        <v>13</v>
      </c>
      <c r="V6102" s="106">
        <v>14.5</v>
      </c>
      <c r="W6102" s="107">
        <f t="shared" si="1208"/>
        <v>1.5</v>
      </c>
      <c r="X6102">
        <f t="shared" si="1209"/>
        <v>9</v>
      </c>
      <c r="AG6102" s="93">
        <f t="shared" si="1200"/>
        <v>35686</v>
      </c>
      <c r="AH6102" s="107">
        <f t="shared" si="1201"/>
        <v>6.625</v>
      </c>
      <c r="AI6102" s="72">
        <f t="shared" si="1202"/>
        <v>13</v>
      </c>
      <c r="AJ6102">
        <f t="shared" si="1203"/>
        <v>9</v>
      </c>
      <c r="AK6102">
        <f t="shared" si="1204"/>
        <v>1997</v>
      </c>
    </row>
    <row r="6103" spans="1:37" x14ac:dyDescent="0.2">
      <c r="A6103" t="s">
        <v>70</v>
      </c>
      <c r="B6103" s="93">
        <v>35686</v>
      </c>
      <c r="C6103">
        <v>13.4</v>
      </c>
      <c r="D6103">
        <v>1.4</v>
      </c>
      <c r="E6103">
        <f t="shared" si="1198"/>
        <v>7.4</v>
      </c>
      <c r="F6103" s="106">
        <v>15.5</v>
      </c>
      <c r="G6103" s="107">
        <f t="shared" si="1205"/>
        <v>8.1</v>
      </c>
      <c r="H6103">
        <f t="shared" si="1206"/>
        <v>9</v>
      </c>
      <c r="I6103">
        <f t="shared" si="1207"/>
        <v>1997</v>
      </c>
      <c r="Q6103" t="s">
        <v>72</v>
      </c>
      <c r="R6103" s="93">
        <v>35686</v>
      </c>
      <c r="S6103">
        <v>14.6</v>
      </c>
      <c r="T6103">
        <v>4.0999999999999996</v>
      </c>
      <c r="U6103">
        <f t="shared" si="1199"/>
        <v>9.35</v>
      </c>
      <c r="V6103" s="106">
        <v>14.5</v>
      </c>
      <c r="W6103" s="107">
        <f t="shared" si="1208"/>
        <v>5.15</v>
      </c>
      <c r="X6103">
        <f t="shared" si="1209"/>
        <v>9</v>
      </c>
      <c r="AG6103" s="93">
        <f t="shared" si="1200"/>
        <v>35687</v>
      </c>
      <c r="AH6103" s="107">
        <f t="shared" si="1201"/>
        <v>7.375</v>
      </c>
      <c r="AI6103" s="72">
        <f t="shared" si="1202"/>
        <v>14</v>
      </c>
      <c r="AJ6103">
        <f t="shared" si="1203"/>
        <v>9</v>
      </c>
      <c r="AK6103">
        <f t="shared" si="1204"/>
        <v>1997</v>
      </c>
    </row>
    <row r="6104" spans="1:37" x14ac:dyDescent="0.2">
      <c r="A6104" t="s">
        <v>70</v>
      </c>
      <c r="B6104" s="93">
        <v>35687</v>
      </c>
      <c r="C6104">
        <v>13.4</v>
      </c>
      <c r="D6104">
        <v>5.3</v>
      </c>
      <c r="E6104">
        <f t="shared" si="1198"/>
        <v>9.35</v>
      </c>
      <c r="F6104" s="106">
        <v>15.5</v>
      </c>
      <c r="G6104" s="107">
        <f t="shared" si="1205"/>
        <v>6.15</v>
      </c>
      <c r="H6104">
        <f t="shared" si="1206"/>
        <v>9</v>
      </c>
      <c r="I6104">
        <f t="shared" si="1207"/>
        <v>1997</v>
      </c>
      <c r="Q6104" t="s">
        <v>72</v>
      </c>
      <c r="R6104" s="93">
        <v>35687</v>
      </c>
      <c r="S6104">
        <v>8.4</v>
      </c>
      <c r="T6104">
        <v>3.4</v>
      </c>
      <c r="U6104">
        <f t="shared" si="1199"/>
        <v>5.9</v>
      </c>
      <c r="V6104" s="106">
        <v>14.5</v>
      </c>
      <c r="W6104" s="107">
        <f t="shared" si="1208"/>
        <v>8.6</v>
      </c>
      <c r="X6104">
        <f t="shared" si="1209"/>
        <v>9</v>
      </c>
      <c r="AG6104" s="93">
        <f t="shared" si="1200"/>
        <v>35688</v>
      </c>
      <c r="AH6104" s="107">
        <f t="shared" si="1201"/>
        <v>5.15</v>
      </c>
      <c r="AI6104" s="72">
        <f t="shared" si="1202"/>
        <v>15</v>
      </c>
      <c r="AJ6104">
        <f t="shared" si="1203"/>
        <v>9</v>
      </c>
      <c r="AK6104">
        <f t="shared" si="1204"/>
        <v>1997</v>
      </c>
    </row>
    <row r="6105" spans="1:37" x14ac:dyDescent="0.2">
      <c r="A6105" t="s">
        <v>70</v>
      </c>
      <c r="B6105" s="93">
        <v>35688</v>
      </c>
      <c r="C6105">
        <v>17.2</v>
      </c>
      <c r="D6105">
        <v>5.8</v>
      </c>
      <c r="E6105">
        <f t="shared" si="1198"/>
        <v>11.5</v>
      </c>
      <c r="F6105" s="106">
        <v>15.5</v>
      </c>
      <c r="G6105" s="107">
        <f t="shared" si="1205"/>
        <v>4</v>
      </c>
      <c r="H6105">
        <f t="shared" si="1206"/>
        <v>9</v>
      </c>
      <c r="I6105">
        <f t="shared" si="1207"/>
        <v>1997</v>
      </c>
      <c r="Q6105" t="s">
        <v>72</v>
      </c>
      <c r="R6105" s="93">
        <v>35688</v>
      </c>
      <c r="S6105">
        <v>9.6999999999999993</v>
      </c>
      <c r="T6105">
        <v>6.7</v>
      </c>
      <c r="U6105">
        <f t="shared" si="1199"/>
        <v>8.1999999999999993</v>
      </c>
      <c r="V6105" s="106">
        <v>14.5</v>
      </c>
      <c r="W6105" s="107">
        <f t="shared" si="1208"/>
        <v>6.3000000000000007</v>
      </c>
      <c r="X6105">
        <f t="shared" si="1209"/>
        <v>9</v>
      </c>
      <c r="AG6105" s="93">
        <f t="shared" si="1200"/>
        <v>35689</v>
      </c>
      <c r="AH6105" s="107">
        <f t="shared" si="1201"/>
        <v>5.2749999999999995</v>
      </c>
      <c r="AI6105" s="72">
        <f t="shared" si="1202"/>
        <v>16</v>
      </c>
      <c r="AJ6105">
        <f t="shared" si="1203"/>
        <v>9</v>
      </c>
      <c r="AK6105">
        <f t="shared" si="1204"/>
        <v>1997</v>
      </c>
    </row>
    <row r="6106" spans="1:37" x14ac:dyDescent="0.2">
      <c r="A6106" t="s">
        <v>70</v>
      </c>
      <c r="B6106" s="93">
        <v>35689</v>
      </c>
      <c r="C6106">
        <v>15.7</v>
      </c>
      <c r="D6106">
        <v>4</v>
      </c>
      <c r="E6106">
        <f t="shared" si="1198"/>
        <v>9.85</v>
      </c>
      <c r="F6106" s="106">
        <v>15.5</v>
      </c>
      <c r="G6106" s="107">
        <f t="shared" si="1205"/>
        <v>5.65</v>
      </c>
      <c r="H6106">
        <f t="shared" si="1206"/>
        <v>9</v>
      </c>
      <c r="I6106">
        <f t="shared" si="1207"/>
        <v>1997</v>
      </c>
      <c r="Q6106" t="s">
        <v>72</v>
      </c>
      <c r="R6106" s="93">
        <v>35689</v>
      </c>
      <c r="S6106">
        <v>12.8</v>
      </c>
      <c r="T6106">
        <v>6.4</v>
      </c>
      <c r="U6106">
        <f t="shared" si="1199"/>
        <v>9.6000000000000014</v>
      </c>
      <c r="V6106" s="106">
        <v>14.5</v>
      </c>
      <c r="W6106" s="107">
        <f t="shared" si="1208"/>
        <v>4.8999999999999986</v>
      </c>
      <c r="X6106">
        <f t="shared" si="1209"/>
        <v>9</v>
      </c>
      <c r="AG6106" s="93">
        <f t="shared" si="1200"/>
        <v>35690</v>
      </c>
      <c r="AH6106" s="107">
        <f t="shared" si="1201"/>
        <v>9.8000000000000007</v>
      </c>
      <c r="AI6106" s="72">
        <f t="shared" si="1202"/>
        <v>17</v>
      </c>
      <c r="AJ6106">
        <f t="shared" si="1203"/>
        <v>9</v>
      </c>
      <c r="AK6106">
        <f t="shared" si="1204"/>
        <v>1997</v>
      </c>
    </row>
    <row r="6107" spans="1:37" x14ac:dyDescent="0.2">
      <c r="A6107" t="s">
        <v>70</v>
      </c>
      <c r="B6107" s="93">
        <v>35690</v>
      </c>
      <c r="C6107">
        <v>7.9</v>
      </c>
      <c r="D6107">
        <v>1.6</v>
      </c>
      <c r="E6107">
        <f t="shared" si="1198"/>
        <v>4.75</v>
      </c>
      <c r="F6107" s="106">
        <v>15.5</v>
      </c>
      <c r="G6107" s="107">
        <f t="shared" si="1205"/>
        <v>10.75</v>
      </c>
      <c r="H6107">
        <f t="shared" si="1206"/>
        <v>9</v>
      </c>
      <c r="I6107">
        <f t="shared" si="1207"/>
        <v>1997</v>
      </c>
      <c r="Q6107" t="s">
        <v>72</v>
      </c>
      <c r="R6107" s="93">
        <v>35690</v>
      </c>
      <c r="S6107">
        <v>8.3000000000000007</v>
      </c>
      <c r="T6107">
        <v>3</v>
      </c>
      <c r="U6107">
        <f t="shared" si="1199"/>
        <v>5.65</v>
      </c>
      <c r="V6107" s="106">
        <v>14.5</v>
      </c>
      <c r="W6107" s="107">
        <f t="shared" si="1208"/>
        <v>8.85</v>
      </c>
      <c r="X6107">
        <f t="shared" si="1209"/>
        <v>9</v>
      </c>
      <c r="AG6107" s="93">
        <f t="shared" si="1200"/>
        <v>35691</v>
      </c>
      <c r="AH6107" s="107">
        <f t="shared" si="1201"/>
        <v>10</v>
      </c>
      <c r="AI6107" s="72">
        <f t="shared" si="1202"/>
        <v>18</v>
      </c>
      <c r="AJ6107">
        <f t="shared" si="1203"/>
        <v>9</v>
      </c>
      <c r="AK6107">
        <f t="shared" si="1204"/>
        <v>1997</v>
      </c>
    </row>
    <row r="6108" spans="1:37" x14ac:dyDescent="0.2">
      <c r="A6108" t="s">
        <v>70</v>
      </c>
      <c r="B6108" s="93">
        <v>35691</v>
      </c>
      <c r="C6108">
        <v>6.5</v>
      </c>
      <c r="D6108">
        <v>0.5</v>
      </c>
      <c r="E6108">
        <f t="shared" si="1198"/>
        <v>3.5</v>
      </c>
      <c r="F6108" s="106">
        <v>15.5</v>
      </c>
      <c r="G6108" s="107">
        <f t="shared" si="1205"/>
        <v>12</v>
      </c>
      <c r="H6108">
        <f t="shared" si="1206"/>
        <v>9</v>
      </c>
      <c r="I6108">
        <f t="shared" si="1207"/>
        <v>1997</v>
      </c>
      <c r="Q6108" t="s">
        <v>72</v>
      </c>
      <c r="R6108" s="93">
        <v>35691</v>
      </c>
      <c r="S6108">
        <v>10.3</v>
      </c>
      <c r="T6108">
        <v>2.7</v>
      </c>
      <c r="U6108">
        <f t="shared" si="1199"/>
        <v>6.5</v>
      </c>
      <c r="V6108" s="106">
        <v>14.5</v>
      </c>
      <c r="W6108" s="107">
        <f t="shared" si="1208"/>
        <v>8</v>
      </c>
      <c r="X6108">
        <f t="shared" si="1209"/>
        <v>9</v>
      </c>
      <c r="AG6108" s="93">
        <f t="shared" si="1200"/>
        <v>35692</v>
      </c>
      <c r="AH6108" s="107">
        <f t="shared" si="1201"/>
        <v>5.5749999999999993</v>
      </c>
      <c r="AI6108" s="72">
        <f t="shared" si="1202"/>
        <v>19</v>
      </c>
      <c r="AJ6108">
        <f t="shared" si="1203"/>
        <v>9</v>
      </c>
      <c r="AK6108">
        <f t="shared" si="1204"/>
        <v>1997</v>
      </c>
    </row>
    <row r="6109" spans="1:37" x14ac:dyDescent="0.2">
      <c r="A6109" t="s">
        <v>70</v>
      </c>
      <c r="B6109" s="93">
        <v>35692</v>
      </c>
      <c r="C6109">
        <v>18.899999999999999</v>
      </c>
      <c r="D6109">
        <v>-1.9</v>
      </c>
      <c r="E6109">
        <f t="shared" si="1198"/>
        <v>8.5</v>
      </c>
      <c r="F6109" s="106">
        <v>15.5</v>
      </c>
      <c r="G6109" s="107">
        <f t="shared" si="1205"/>
        <v>7</v>
      </c>
      <c r="H6109">
        <f t="shared" si="1206"/>
        <v>9</v>
      </c>
      <c r="I6109">
        <f t="shared" si="1207"/>
        <v>1997</v>
      </c>
      <c r="Q6109" t="s">
        <v>72</v>
      </c>
      <c r="R6109" s="93">
        <v>35692</v>
      </c>
      <c r="S6109">
        <v>19.600000000000001</v>
      </c>
      <c r="T6109">
        <v>1.1000000000000001</v>
      </c>
      <c r="U6109">
        <f t="shared" si="1199"/>
        <v>10.350000000000001</v>
      </c>
      <c r="V6109" s="106">
        <v>14.5</v>
      </c>
      <c r="W6109" s="107">
        <f t="shared" si="1208"/>
        <v>4.1499999999999986</v>
      </c>
      <c r="X6109">
        <f t="shared" si="1209"/>
        <v>9</v>
      </c>
      <c r="AG6109" s="93">
        <f t="shared" si="1200"/>
        <v>35693</v>
      </c>
      <c r="AH6109" s="107">
        <f t="shared" si="1201"/>
        <v>1.0499999999999998</v>
      </c>
      <c r="AI6109" s="72">
        <f t="shared" si="1202"/>
        <v>20</v>
      </c>
      <c r="AJ6109">
        <f t="shared" si="1203"/>
        <v>9</v>
      </c>
      <c r="AK6109">
        <f t="shared" si="1204"/>
        <v>1997</v>
      </c>
    </row>
    <row r="6110" spans="1:37" x14ac:dyDescent="0.2">
      <c r="A6110" t="s">
        <v>70</v>
      </c>
      <c r="B6110" s="93">
        <v>35693</v>
      </c>
      <c r="C6110">
        <v>23.7</v>
      </c>
      <c r="D6110">
        <v>3.1</v>
      </c>
      <c r="E6110">
        <f t="shared" si="1198"/>
        <v>13.4</v>
      </c>
      <c r="F6110" s="106">
        <v>15.5</v>
      </c>
      <c r="G6110" s="107">
        <f t="shared" si="1205"/>
        <v>2.0999999999999996</v>
      </c>
      <c r="H6110">
        <f t="shared" si="1206"/>
        <v>9</v>
      </c>
      <c r="I6110">
        <f t="shared" si="1207"/>
        <v>1997</v>
      </c>
      <c r="Q6110" t="s">
        <v>72</v>
      </c>
      <c r="R6110" s="93">
        <v>35693</v>
      </c>
      <c r="S6110">
        <v>24.1</v>
      </c>
      <c r="T6110">
        <v>7.8</v>
      </c>
      <c r="U6110">
        <f t="shared" si="1199"/>
        <v>15.950000000000001</v>
      </c>
      <c r="V6110" s="106">
        <v>14.5</v>
      </c>
      <c r="W6110" s="107">
        <f t="shared" si="1208"/>
        <v>0</v>
      </c>
      <c r="X6110">
        <f t="shared" si="1209"/>
        <v>9</v>
      </c>
      <c r="AG6110" s="93">
        <f t="shared" si="1200"/>
        <v>35694</v>
      </c>
      <c r="AH6110" s="107">
        <f t="shared" si="1201"/>
        <v>0.57499999999999929</v>
      </c>
      <c r="AI6110" s="72">
        <f t="shared" si="1202"/>
        <v>21</v>
      </c>
      <c r="AJ6110">
        <f t="shared" si="1203"/>
        <v>9</v>
      </c>
      <c r="AK6110">
        <f t="shared" si="1204"/>
        <v>1997</v>
      </c>
    </row>
    <row r="6111" spans="1:37" x14ac:dyDescent="0.2">
      <c r="A6111" t="s">
        <v>70</v>
      </c>
      <c r="B6111" s="93">
        <v>35694</v>
      </c>
      <c r="C6111">
        <v>24.3</v>
      </c>
      <c r="D6111">
        <v>4.4000000000000004</v>
      </c>
      <c r="E6111">
        <f t="shared" si="1198"/>
        <v>14.350000000000001</v>
      </c>
      <c r="F6111" s="106">
        <v>15.5</v>
      </c>
      <c r="G6111" s="107">
        <f t="shared" si="1205"/>
        <v>1.1499999999999986</v>
      </c>
      <c r="H6111">
        <f t="shared" si="1206"/>
        <v>9</v>
      </c>
      <c r="I6111">
        <f t="shared" si="1207"/>
        <v>1997</v>
      </c>
      <c r="Q6111" t="s">
        <v>72</v>
      </c>
      <c r="R6111" s="93">
        <v>35694</v>
      </c>
      <c r="S6111">
        <v>24.4</v>
      </c>
      <c r="T6111">
        <v>7.4</v>
      </c>
      <c r="U6111">
        <f t="shared" si="1199"/>
        <v>15.899999999999999</v>
      </c>
      <c r="V6111" s="106">
        <v>14.5</v>
      </c>
      <c r="W6111" s="107">
        <f t="shared" si="1208"/>
        <v>0</v>
      </c>
      <c r="X6111">
        <f t="shared" si="1209"/>
        <v>9</v>
      </c>
      <c r="AG6111" s="93">
        <f t="shared" si="1200"/>
        <v>35695</v>
      </c>
      <c r="AH6111" s="107">
        <f t="shared" si="1201"/>
        <v>0.25</v>
      </c>
      <c r="AI6111" s="72">
        <f t="shared" si="1202"/>
        <v>22</v>
      </c>
      <c r="AJ6111">
        <f t="shared" si="1203"/>
        <v>9</v>
      </c>
      <c r="AK6111">
        <f t="shared" si="1204"/>
        <v>1997</v>
      </c>
    </row>
    <row r="6112" spans="1:37" x14ac:dyDescent="0.2">
      <c r="A6112" t="s">
        <v>70</v>
      </c>
      <c r="B6112" s="93">
        <v>35695</v>
      </c>
      <c r="C6112">
        <v>26.1</v>
      </c>
      <c r="D6112">
        <v>3.9</v>
      </c>
      <c r="E6112">
        <f t="shared" si="1198"/>
        <v>15</v>
      </c>
      <c r="F6112" s="106">
        <v>15.5</v>
      </c>
      <c r="G6112" s="107">
        <f t="shared" si="1205"/>
        <v>0.5</v>
      </c>
      <c r="H6112">
        <f t="shared" si="1206"/>
        <v>9</v>
      </c>
      <c r="I6112">
        <f t="shared" si="1207"/>
        <v>1997</v>
      </c>
      <c r="Q6112" t="s">
        <v>72</v>
      </c>
      <c r="R6112" s="93">
        <v>35695</v>
      </c>
      <c r="S6112">
        <v>25.2</v>
      </c>
      <c r="T6112">
        <v>5.0999999999999996</v>
      </c>
      <c r="U6112">
        <f t="shared" si="1199"/>
        <v>15.149999999999999</v>
      </c>
      <c r="V6112" s="106">
        <v>14.5</v>
      </c>
      <c r="W6112" s="107">
        <f t="shared" si="1208"/>
        <v>0</v>
      </c>
      <c r="X6112">
        <f t="shared" si="1209"/>
        <v>9</v>
      </c>
      <c r="AG6112" s="93">
        <f t="shared" si="1200"/>
        <v>35696</v>
      </c>
      <c r="AH6112" s="107">
        <f t="shared" si="1201"/>
        <v>0</v>
      </c>
      <c r="AI6112" s="72">
        <f t="shared" si="1202"/>
        <v>23</v>
      </c>
      <c r="AJ6112">
        <f t="shared" si="1203"/>
        <v>9</v>
      </c>
      <c r="AK6112">
        <f t="shared" si="1204"/>
        <v>1997</v>
      </c>
    </row>
    <row r="6113" spans="1:37" x14ac:dyDescent="0.2">
      <c r="A6113" t="s">
        <v>70</v>
      </c>
      <c r="B6113" s="93">
        <v>35696</v>
      </c>
      <c r="C6113">
        <v>28.7</v>
      </c>
      <c r="D6113">
        <v>8.6</v>
      </c>
      <c r="E6113">
        <f t="shared" si="1198"/>
        <v>18.649999999999999</v>
      </c>
      <c r="F6113" s="106">
        <v>15.5</v>
      </c>
      <c r="G6113" s="107">
        <f t="shared" si="1205"/>
        <v>0</v>
      </c>
      <c r="H6113">
        <f t="shared" si="1206"/>
        <v>9</v>
      </c>
      <c r="I6113">
        <f t="shared" si="1207"/>
        <v>1997</v>
      </c>
      <c r="Q6113" t="s">
        <v>72</v>
      </c>
      <c r="R6113" s="93">
        <v>35696</v>
      </c>
      <c r="S6113">
        <v>29.1</v>
      </c>
      <c r="T6113">
        <v>9.1</v>
      </c>
      <c r="U6113">
        <f t="shared" si="1199"/>
        <v>19.100000000000001</v>
      </c>
      <c r="V6113" s="106">
        <v>14.5</v>
      </c>
      <c r="W6113" s="107">
        <f t="shared" si="1208"/>
        <v>0</v>
      </c>
      <c r="X6113">
        <f t="shared" si="1209"/>
        <v>9</v>
      </c>
      <c r="AG6113" s="93">
        <f t="shared" si="1200"/>
        <v>35697</v>
      </c>
      <c r="AH6113" s="107">
        <f t="shared" si="1201"/>
        <v>0</v>
      </c>
      <c r="AI6113" s="72">
        <f t="shared" si="1202"/>
        <v>24</v>
      </c>
      <c r="AJ6113">
        <f t="shared" si="1203"/>
        <v>9</v>
      </c>
      <c r="AK6113">
        <f t="shared" si="1204"/>
        <v>1997</v>
      </c>
    </row>
    <row r="6114" spans="1:37" x14ac:dyDescent="0.2">
      <c r="A6114" t="s">
        <v>70</v>
      </c>
      <c r="B6114" s="93">
        <v>35697</v>
      </c>
      <c r="C6114">
        <v>25.4</v>
      </c>
      <c r="D6114">
        <v>7.6</v>
      </c>
      <c r="E6114">
        <f t="shared" si="1198"/>
        <v>16.5</v>
      </c>
      <c r="F6114" s="106">
        <v>15.5</v>
      </c>
      <c r="G6114" s="107">
        <f t="shared" si="1205"/>
        <v>0</v>
      </c>
      <c r="H6114">
        <f t="shared" si="1206"/>
        <v>9</v>
      </c>
      <c r="I6114">
        <f t="shared" si="1207"/>
        <v>1997</v>
      </c>
      <c r="Q6114" t="s">
        <v>72</v>
      </c>
      <c r="R6114" s="93">
        <v>35697</v>
      </c>
      <c r="S6114">
        <v>27.1</v>
      </c>
      <c r="T6114">
        <v>8.6</v>
      </c>
      <c r="U6114">
        <f t="shared" si="1199"/>
        <v>17.850000000000001</v>
      </c>
      <c r="V6114" s="106">
        <v>14.5</v>
      </c>
      <c r="W6114" s="107">
        <f t="shared" si="1208"/>
        <v>0</v>
      </c>
      <c r="X6114">
        <f t="shared" si="1209"/>
        <v>9</v>
      </c>
      <c r="AG6114" s="93">
        <f t="shared" si="1200"/>
        <v>35698</v>
      </c>
      <c r="AH6114" s="107">
        <f t="shared" si="1201"/>
        <v>0.17499999999999982</v>
      </c>
      <c r="AI6114" s="72">
        <f t="shared" si="1202"/>
        <v>25</v>
      </c>
      <c r="AJ6114">
        <f t="shared" si="1203"/>
        <v>9</v>
      </c>
      <c r="AK6114">
        <f t="shared" si="1204"/>
        <v>1997</v>
      </c>
    </row>
    <row r="6115" spans="1:37" x14ac:dyDescent="0.2">
      <c r="A6115" t="s">
        <v>70</v>
      </c>
      <c r="B6115" s="93">
        <v>35698</v>
      </c>
      <c r="C6115">
        <v>27.3</v>
      </c>
      <c r="D6115">
        <v>3</v>
      </c>
      <c r="E6115">
        <f t="shared" si="1198"/>
        <v>15.15</v>
      </c>
      <c r="F6115" s="106">
        <v>15.5</v>
      </c>
      <c r="G6115" s="107">
        <f t="shared" si="1205"/>
        <v>0.34999999999999964</v>
      </c>
      <c r="H6115">
        <f t="shared" si="1206"/>
        <v>9</v>
      </c>
      <c r="I6115">
        <f t="shared" si="1207"/>
        <v>1997</v>
      </c>
      <c r="Q6115" t="s">
        <v>72</v>
      </c>
      <c r="R6115" s="93">
        <v>35698</v>
      </c>
      <c r="S6115">
        <v>28.7</v>
      </c>
      <c r="T6115">
        <v>8.1</v>
      </c>
      <c r="U6115">
        <f t="shared" si="1199"/>
        <v>18.399999999999999</v>
      </c>
      <c r="V6115" s="106">
        <v>14.5</v>
      </c>
      <c r="W6115" s="107">
        <f t="shared" si="1208"/>
        <v>0</v>
      </c>
      <c r="X6115">
        <f t="shared" si="1209"/>
        <v>9</v>
      </c>
      <c r="AG6115" s="93">
        <f t="shared" si="1200"/>
        <v>35699</v>
      </c>
      <c r="AH6115" s="107">
        <f t="shared" si="1201"/>
        <v>0.14999999999999947</v>
      </c>
      <c r="AI6115" s="72">
        <f t="shared" si="1202"/>
        <v>26</v>
      </c>
      <c r="AJ6115">
        <f t="shared" si="1203"/>
        <v>9</v>
      </c>
      <c r="AK6115">
        <f t="shared" si="1204"/>
        <v>1997</v>
      </c>
    </row>
    <row r="6116" spans="1:37" x14ac:dyDescent="0.2">
      <c r="A6116" t="s">
        <v>70</v>
      </c>
      <c r="B6116" s="93">
        <v>35699</v>
      </c>
      <c r="C6116">
        <v>23.6</v>
      </c>
      <c r="D6116">
        <v>6.8</v>
      </c>
      <c r="E6116">
        <f t="shared" si="1198"/>
        <v>15.200000000000001</v>
      </c>
      <c r="F6116" s="106">
        <v>15.5</v>
      </c>
      <c r="G6116" s="107">
        <f t="shared" si="1205"/>
        <v>0.29999999999999893</v>
      </c>
      <c r="H6116">
        <f t="shared" si="1206"/>
        <v>9</v>
      </c>
      <c r="I6116">
        <f t="shared" si="1207"/>
        <v>1997</v>
      </c>
      <c r="Q6116" t="s">
        <v>72</v>
      </c>
      <c r="R6116" s="93">
        <v>35699</v>
      </c>
      <c r="S6116">
        <v>23.9</v>
      </c>
      <c r="T6116">
        <v>7.9</v>
      </c>
      <c r="U6116">
        <f t="shared" si="1199"/>
        <v>15.899999999999999</v>
      </c>
      <c r="V6116" s="106">
        <v>14.5</v>
      </c>
      <c r="W6116" s="107">
        <f t="shared" si="1208"/>
        <v>0</v>
      </c>
      <c r="X6116">
        <f t="shared" si="1209"/>
        <v>9</v>
      </c>
      <c r="AG6116" s="93">
        <f t="shared" si="1200"/>
        <v>35700</v>
      </c>
      <c r="AH6116" s="107">
        <f t="shared" si="1201"/>
        <v>2.6999999999999993</v>
      </c>
      <c r="AI6116" s="72">
        <f t="shared" si="1202"/>
        <v>27</v>
      </c>
      <c r="AJ6116">
        <f t="shared" si="1203"/>
        <v>9</v>
      </c>
      <c r="AK6116">
        <f t="shared" si="1204"/>
        <v>1997</v>
      </c>
    </row>
    <row r="6117" spans="1:37" x14ac:dyDescent="0.2">
      <c r="A6117" t="s">
        <v>70</v>
      </c>
      <c r="B6117" s="93">
        <v>35700</v>
      </c>
      <c r="C6117">
        <v>18.3</v>
      </c>
      <c r="D6117">
        <v>6.8</v>
      </c>
      <c r="E6117">
        <f t="shared" si="1198"/>
        <v>12.55</v>
      </c>
      <c r="F6117" s="106">
        <v>15.5</v>
      </c>
      <c r="G6117" s="107">
        <f t="shared" si="1205"/>
        <v>2.9499999999999993</v>
      </c>
      <c r="H6117">
        <f t="shared" si="1206"/>
        <v>9</v>
      </c>
      <c r="I6117">
        <f t="shared" si="1207"/>
        <v>1997</v>
      </c>
      <c r="Q6117" t="s">
        <v>72</v>
      </c>
      <c r="R6117" s="93">
        <v>35700</v>
      </c>
      <c r="S6117">
        <v>18.600000000000001</v>
      </c>
      <c r="T6117">
        <v>5.5</v>
      </c>
      <c r="U6117">
        <f t="shared" si="1199"/>
        <v>12.05</v>
      </c>
      <c r="V6117" s="106">
        <v>14.5</v>
      </c>
      <c r="W6117" s="107">
        <f t="shared" si="1208"/>
        <v>2.4499999999999993</v>
      </c>
      <c r="X6117">
        <f t="shared" si="1209"/>
        <v>9</v>
      </c>
      <c r="AG6117" s="93">
        <f t="shared" si="1200"/>
        <v>35701</v>
      </c>
      <c r="AH6117" s="107">
        <f t="shared" si="1201"/>
        <v>1.2249999999999988</v>
      </c>
      <c r="AI6117" s="72">
        <f t="shared" si="1202"/>
        <v>28</v>
      </c>
      <c r="AJ6117">
        <f t="shared" si="1203"/>
        <v>9</v>
      </c>
      <c r="AK6117">
        <f t="shared" si="1204"/>
        <v>1997</v>
      </c>
    </row>
    <row r="6118" spans="1:37" x14ac:dyDescent="0.2">
      <c r="A6118" t="s">
        <v>70</v>
      </c>
      <c r="B6118" s="93">
        <v>35701</v>
      </c>
      <c r="C6118">
        <v>21.6</v>
      </c>
      <c r="D6118">
        <v>8.6</v>
      </c>
      <c r="E6118">
        <f t="shared" si="1198"/>
        <v>15.100000000000001</v>
      </c>
      <c r="F6118" s="106">
        <v>15.5</v>
      </c>
      <c r="G6118" s="107">
        <f t="shared" si="1205"/>
        <v>0.39999999999999858</v>
      </c>
      <c r="H6118">
        <f t="shared" si="1206"/>
        <v>9</v>
      </c>
      <c r="I6118">
        <f t="shared" si="1207"/>
        <v>1997</v>
      </c>
      <c r="Q6118" t="s">
        <v>72</v>
      </c>
      <c r="R6118" s="93">
        <v>35701</v>
      </c>
      <c r="S6118">
        <v>18.600000000000001</v>
      </c>
      <c r="T6118">
        <v>6.3</v>
      </c>
      <c r="U6118">
        <f t="shared" si="1199"/>
        <v>12.450000000000001</v>
      </c>
      <c r="V6118" s="106">
        <v>14.5</v>
      </c>
      <c r="W6118" s="107">
        <f t="shared" si="1208"/>
        <v>2.0499999999999989</v>
      </c>
      <c r="X6118">
        <f t="shared" si="1209"/>
        <v>9</v>
      </c>
      <c r="AG6118" s="93">
        <f t="shared" si="1200"/>
        <v>35702</v>
      </c>
      <c r="AH6118" s="107">
        <f t="shared" si="1201"/>
        <v>3.5750000000000002</v>
      </c>
      <c r="AI6118" s="72">
        <f t="shared" si="1202"/>
        <v>29</v>
      </c>
      <c r="AJ6118">
        <f t="shared" si="1203"/>
        <v>9</v>
      </c>
      <c r="AK6118">
        <f t="shared" si="1204"/>
        <v>1997</v>
      </c>
    </row>
    <row r="6119" spans="1:37" x14ac:dyDescent="0.2">
      <c r="A6119" t="s">
        <v>70</v>
      </c>
      <c r="B6119" s="93">
        <v>35702</v>
      </c>
      <c r="C6119">
        <v>20.5</v>
      </c>
      <c r="D6119">
        <v>3.7</v>
      </c>
      <c r="E6119">
        <f t="shared" si="1198"/>
        <v>12.1</v>
      </c>
      <c r="F6119" s="106">
        <v>15.5</v>
      </c>
      <c r="G6119" s="107">
        <f t="shared" si="1205"/>
        <v>3.4000000000000004</v>
      </c>
      <c r="H6119">
        <f t="shared" si="1206"/>
        <v>9</v>
      </c>
      <c r="I6119">
        <f t="shared" si="1207"/>
        <v>1997</v>
      </c>
      <c r="Q6119" t="s">
        <v>72</v>
      </c>
      <c r="R6119" s="93">
        <v>35702</v>
      </c>
      <c r="S6119">
        <v>16</v>
      </c>
      <c r="T6119">
        <v>5.5</v>
      </c>
      <c r="U6119">
        <f t="shared" si="1199"/>
        <v>10.75</v>
      </c>
      <c r="V6119" s="106">
        <v>14.5</v>
      </c>
      <c r="W6119" s="107">
        <f t="shared" si="1208"/>
        <v>3.75</v>
      </c>
      <c r="X6119">
        <f t="shared" si="1209"/>
        <v>9</v>
      </c>
      <c r="AG6119" s="93">
        <f t="shared" si="1200"/>
        <v>35703</v>
      </c>
      <c r="AH6119" s="107">
        <f t="shared" si="1201"/>
        <v>0.84999999999999964</v>
      </c>
      <c r="AI6119" s="72">
        <f t="shared" si="1202"/>
        <v>30</v>
      </c>
      <c r="AJ6119">
        <f t="shared" si="1203"/>
        <v>9</v>
      </c>
      <c r="AK6119">
        <f t="shared" si="1204"/>
        <v>1997</v>
      </c>
    </row>
    <row r="6120" spans="1:37" x14ac:dyDescent="0.2">
      <c r="A6120" t="s">
        <v>70</v>
      </c>
      <c r="B6120" s="93">
        <v>35703</v>
      </c>
      <c r="C6120">
        <v>25.8</v>
      </c>
      <c r="D6120">
        <v>2.2999999999999998</v>
      </c>
      <c r="E6120">
        <f t="shared" si="1198"/>
        <v>14.05</v>
      </c>
      <c r="F6120" s="106">
        <v>15.5</v>
      </c>
      <c r="G6120" s="107">
        <f t="shared" si="1205"/>
        <v>1.4499999999999993</v>
      </c>
      <c r="H6120">
        <f t="shared" si="1206"/>
        <v>9</v>
      </c>
      <c r="I6120">
        <f t="shared" si="1207"/>
        <v>1997</v>
      </c>
      <c r="Q6120" t="s">
        <v>72</v>
      </c>
      <c r="R6120" s="93">
        <v>35703</v>
      </c>
      <c r="S6120">
        <v>24</v>
      </c>
      <c r="T6120">
        <v>4.5</v>
      </c>
      <c r="U6120">
        <f t="shared" si="1199"/>
        <v>14.25</v>
      </c>
      <c r="V6120" s="106">
        <v>14.5</v>
      </c>
      <c r="W6120" s="107">
        <f t="shared" si="1208"/>
        <v>0.25</v>
      </c>
      <c r="X6120">
        <f t="shared" si="1209"/>
        <v>9</v>
      </c>
      <c r="AG6120" s="93">
        <f t="shared" si="1200"/>
        <v>35704</v>
      </c>
      <c r="AH6120" s="107">
        <f t="shared" si="1201"/>
        <v>4</v>
      </c>
      <c r="AI6120" s="72">
        <f t="shared" si="1202"/>
        <v>1</v>
      </c>
      <c r="AJ6120">
        <f t="shared" si="1203"/>
        <v>10</v>
      </c>
      <c r="AK6120">
        <f t="shared" si="1204"/>
        <v>1997</v>
      </c>
    </row>
    <row r="6121" spans="1:37" x14ac:dyDescent="0.2">
      <c r="A6121" t="s">
        <v>70</v>
      </c>
      <c r="B6121" s="93">
        <v>35704</v>
      </c>
      <c r="C6121">
        <v>19.899999999999999</v>
      </c>
      <c r="D6121">
        <v>4</v>
      </c>
      <c r="E6121">
        <f t="shared" si="1198"/>
        <v>11.95</v>
      </c>
      <c r="F6121" s="106">
        <v>15.5</v>
      </c>
      <c r="G6121" s="107">
        <f t="shared" si="1205"/>
        <v>3.5500000000000007</v>
      </c>
      <c r="H6121">
        <f t="shared" si="1206"/>
        <v>10</v>
      </c>
      <c r="I6121">
        <f t="shared" si="1207"/>
        <v>1997</v>
      </c>
      <c r="Q6121" t="s">
        <v>72</v>
      </c>
      <c r="R6121" s="93">
        <v>35704</v>
      </c>
      <c r="S6121">
        <v>17</v>
      </c>
      <c r="T6121">
        <v>3.1</v>
      </c>
      <c r="U6121">
        <f t="shared" si="1199"/>
        <v>10.050000000000001</v>
      </c>
      <c r="V6121" s="106">
        <v>14.5</v>
      </c>
      <c r="W6121" s="107">
        <f t="shared" si="1208"/>
        <v>4.4499999999999993</v>
      </c>
      <c r="X6121">
        <f t="shared" si="1209"/>
        <v>10</v>
      </c>
      <c r="AG6121" s="93">
        <f t="shared" si="1200"/>
        <v>35705</v>
      </c>
      <c r="AH6121" s="107">
        <f t="shared" si="1201"/>
        <v>2.9000000000000004</v>
      </c>
      <c r="AI6121" s="72">
        <f t="shared" si="1202"/>
        <v>2</v>
      </c>
      <c r="AJ6121">
        <f t="shared" si="1203"/>
        <v>10</v>
      </c>
      <c r="AK6121">
        <f t="shared" si="1204"/>
        <v>1997</v>
      </c>
    </row>
    <row r="6122" spans="1:37" x14ac:dyDescent="0.2">
      <c r="A6122" t="s">
        <v>70</v>
      </c>
      <c r="B6122" s="93">
        <v>35705</v>
      </c>
      <c r="C6122">
        <v>18.3</v>
      </c>
      <c r="D6122">
        <v>6.7</v>
      </c>
      <c r="E6122">
        <f t="shared" si="1198"/>
        <v>12.5</v>
      </c>
      <c r="F6122" s="106">
        <v>15.5</v>
      </c>
      <c r="G6122" s="107">
        <f t="shared" si="1205"/>
        <v>3</v>
      </c>
      <c r="H6122">
        <f t="shared" si="1206"/>
        <v>10</v>
      </c>
      <c r="I6122">
        <f t="shared" si="1207"/>
        <v>1997</v>
      </c>
      <c r="Q6122" t="s">
        <v>72</v>
      </c>
      <c r="R6122" s="93">
        <v>35705</v>
      </c>
      <c r="S6122">
        <v>15.2</v>
      </c>
      <c r="T6122">
        <v>8.1999999999999993</v>
      </c>
      <c r="U6122">
        <f t="shared" si="1199"/>
        <v>11.7</v>
      </c>
      <c r="V6122" s="106">
        <v>14.5</v>
      </c>
      <c r="W6122" s="107">
        <f t="shared" si="1208"/>
        <v>2.8000000000000007</v>
      </c>
      <c r="X6122">
        <f t="shared" si="1209"/>
        <v>10</v>
      </c>
      <c r="AG6122" s="93">
        <f t="shared" si="1200"/>
        <v>35706</v>
      </c>
      <c r="AH6122" s="107">
        <f t="shared" si="1201"/>
        <v>6.875</v>
      </c>
      <c r="AI6122" s="72">
        <f t="shared" si="1202"/>
        <v>3</v>
      </c>
      <c r="AJ6122">
        <f t="shared" si="1203"/>
        <v>10</v>
      </c>
      <c r="AK6122">
        <f t="shared" si="1204"/>
        <v>1997</v>
      </c>
    </row>
    <row r="6123" spans="1:37" x14ac:dyDescent="0.2">
      <c r="A6123" t="s">
        <v>70</v>
      </c>
      <c r="B6123" s="93">
        <v>35706</v>
      </c>
      <c r="C6123">
        <v>15.4</v>
      </c>
      <c r="D6123">
        <v>3.6</v>
      </c>
      <c r="E6123">
        <f t="shared" si="1198"/>
        <v>9.5</v>
      </c>
      <c r="F6123" s="106">
        <v>15.5</v>
      </c>
      <c r="G6123" s="107">
        <f t="shared" si="1205"/>
        <v>6</v>
      </c>
      <c r="H6123">
        <f t="shared" si="1206"/>
        <v>10</v>
      </c>
      <c r="I6123">
        <f t="shared" si="1207"/>
        <v>1997</v>
      </c>
      <c r="Q6123" t="s">
        <v>72</v>
      </c>
      <c r="R6123" s="93">
        <v>35706</v>
      </c>
      <c r="S6123">
        <v>12.5</v>
      </c>
      <c r="T6123">
        <v>1</v>
      </c>
      <c r="U6123">
        <f t="shared" si="1199"/>
        <v>6.75</v>
      </c>
      <c r="V6123" s="106">
        <v>14.5</v>
      </c>
      <c r="W6123" s="107">
        <f t="shared" si="1208"/>
        <v>7.75</v>
      </c>
      <c r="X6123">
        <f t="shared" si="1209"/>
        <v>10</v>
      </c>
      <c r="AG6123" s="93">
        <f t="shared" si="1200"/>
        <v>35707</v>
      </c>
      <c r="AH6123" s="107">
        <f t="shared" si="1201"/>
        <v>9.25</v>
      </c>
      <c r="AI6123" s="72">
        <f t="shared" si="1202"/>
        <v>4</v>
      </c>
      <c r="AJ6123">
        <f t="shared" si="1203"/>
        <v>10</v>
      </c>
      <c r="AK6123">
        <f t="shared" si="1204"/>
        <v>1997</v>
      </c>
    </row>
    <row r="6124" spans="1:37" x14ac:dyDescent="0.2">
      <c r="A6124" t="s">
        <v>70</v>
      </c>
      <c r="B6124" s="93">
        <v>35707</v>
      </c>
      <c r="C6124">
        <v>15.3</v>
      </c>
      <c r="D6124">
        <v>-2.8</v>
      </c>
      <c r="E6124">
        <f t="shared" si="1198"/>
        <v>6.25</v>
      </c>
      <c r="F6124" s="106">
        <v>15.5</v>
      </c>
      <c r="G6124" s="107">
        <f t="shared" si="1205"/>
        <v>9.25</v>
      </c>
      <c r="H6124">
        <f t="shared" si="1206"/>
        <v>10</v>
      </c>
      <c r="I6124">
        <f t="shared" si="1207"/>
        <v>1997</v>
      </c>
      <c r="Q6124" t="s">
        <v>72</v>
      </c>
      <c r="R6124" s="93">
        <v>35707</v>
      </c>
      <c r="S6124">
        <v>10.3</v>
      </c>
      <c r="T6124">
        <v>0.2</v>
      </c>
      <c r="U6124">
        <f t="shared" si="1199"/>
        <v>5.25</v>
      </c>
      <c r="V6124" s="106">
        <v>14.5</v>
      </c>
      <c r="W6124" s="107">
        <f t="shared" si="1208"/>
        <v>9.25</v>
      </c>
      <c r="X6124">
        <f t="shared" si="1209"/>
        <v>10</v>
      </c>
      <c r="AG6124" s="93">
        <f t="shared" si="1200"/>
        <v>35708</v>
      </c>
      <c r="AH6124" s="107">
        <f t="shared" si="1201"/>
        <v>9.8999999999999986</v>
      </c>
      <c r="AI6124" s="72">
        <f t="shared" si="1202"/>
        <v>5</v>
      </c>
      <c r="AJ6124">
        <f t="shared" si="1203"/>
        <v>10</v>
      </c>
      <c r="AK6124">
        <f t="shared" si="1204"/>
        <v>1997</v>
      </c>
    </row>
    <row r="6125" spans="1:37" x14ac:dyDescent="0.2">
      <c r="A6125" t="s">
        <v>70</v>
      </c>
      <c r="B6125" s="93">
        <v>35708</v>
      </c>
      <c r="C6125">
        <v>9.9</v>
      </c>
      <c r="D6125">
        <v>0.3</v>
      </c>
      <c r="E6125">
        <f t="shared" si="1198"/>
        <v>5.1000000000000005</v>
      </c>
      <c r="F6125" s="106">
        <v>15.5</v>
      </c>
      <c r="G6125" s="107">
        <f t="shared" si="1205"/>
        <v>10.399999999999999</v>
      </c>
      <c r="H6125">
        <f t="shared" si="1206"/>
        <v>10</v>
      </c>
      <c r="I6125">
        <f t="shared" si="1207"/>
        <v>1997</v>
      </c>
      <c r="Q6125" t="s">
        <v>72</v>
      </c>
      <c r="R6125" s="93">
        <v>35708</v>
      </c>
      <c r="S6125">
        <v>10.4</v>
      </c>
      <c r="T6125">
        <v>-0.2</v>
      </c>
      <c r="U6125">
        <f t="shared" si="1199"/>
        <v>5.1000000000000005</v>
      </c>
      <c r="V6125" s="106">
        <v>14.5</v>
      </c>
      <c r="W6125" s="107">
        <f t="shared" si="1208"/>
        <v>9.3999999999999986</v>
      </c>
      <c r="X6125">
        <f t="shared" si="1209"/>
        <v>10</v>
      </c>
      <c r="AG6125" s="93">
        <f t="shared" si="1200"/>
        <v>35709</v>
      </c>
      <c r="AH6125" s="107">
        <f t="shared" si="1201"/>
        <v>11.100000000000001</v>
      </c>
      <c r="AI6125" s="72">
        <f t="shared" si="1202"/>
        <v>6</v>
      </c>
      <c r="AJ6125">
        <f t="shared" si="1203"/>
        <v>10</v>
      </c>
      <c r="AK6125">
        <f t="shared" si="1204"/>
        <v>1997</v>
      </c>
    </row>
    <row r="6126" spans="1:37" x14ac:dyDescent="0.2">
      <c r="A6126" t="s">
        <v>70</v>
      </c>
      <c r="B6126" s="93">
        <v>35709</v>
      </c>
      <c r="C6126">
        <v>12.2</v>
      </c>
      <c r="D6126">
        <v>-4.4000000000000004</v>
      </c>
      <c r="E6126">
        <f t="shared" si="1198"/>
        <v>3.8999999999999995</v>
      </c>
      <c r="F6126" s="106">
        <v>15.5</v>
      </c>
      <c r="G6126" s="107">
        <f t="shared" si="1205"/>
        <v>11.600000000000001</v>
      </c>
      <c r="H6126">
        <f t="shared" si="1206"/>
        <v>10</v>
      </c>
      <c r="I6126">
        <f t="shared" si="1207"/>
        <v>1997</v>
      </c>
      <c r="Q6126" t="s">
        <v>72</v>
      </c>
      <c r="R6126" s="93">
        <v>35709</v>
      </c>
      <c r="S6126">
        <v>13</v>
      </c>
      <c r="T6126">
        <v>-5.2</v>
      </c>
      <c r="U6126">
        <f t="shared" si="1199"/>
        <v>3.9</v>
      </c>
      <c r="V6126" s="106">
        <v>14.5</v>
      </c>
      <c r="W6126" s="107">
        <f t="shared" si="1208"/>
        <v>10.6</v>
      </c>
      <c r="X6126">
        <f t="shared" si="1209"/>
        <v>10</v>
      </c>
      <c r="AG6126" s="93">
        <f t="shared" si="1200"/>
        <v>35710</v>
      </c>
      <c r="AH6126" s="107">
        <f t="shared" si="1201"/>
        <v>13.824999999999999</v>
      </c>
      <c r="AI6126" s="72">
        <f t="shared" si="1202"/>
        <v>7</v>
      </c>
      <c r="AJ6126">
        <f t="shared" si="1203"/>
        <v>10</v>
      </c>
      <c r="AK6126">
        <f t="shared" si="1204"/>
        <v>1997</v>
      </c>
    </row>
    <row r="6127" spans="1:37" x14ac:dyDescent="0.2">
      <c r="A6127" t="s">
        <v>70</v>
      </c>
      <c r="B6127" s="93">
        <v>35710</v>
      </c>
      <c r="C6127">
        <v>3.6</v>
      </c>
      <c r="D6127">
        <v>-2</v>
      </c>
      <c r="E6127">
        <f t="shared" si="1198"/>
        <v>0.8</v>
      </c>
      <c r="F6127" s="106">
        <v>15.5</v>
      </c>
      <c r="G6127" s="107">
        <f t="shared" si="1205"/>
        <v>14.7</v>
      </c>
      <c r="H6127">
        <f t="shared" si="1206"/>
        <v>10</v>
      </c>
      <c r="I6127">
        <f t="shared" si="1207"/>
        <v>1997</v>
      </c>
      <c r="Q6127" t="s">
        <v>72</v>
      </c>
      <c r="R6127" s="93">
        <v>35710</v>
      </c>
      <c r="S6127">
        <v>5.2</v>
      </c>
      <c r="T6127">
        <v>-2.1</v>
      </c>
      <c r="U6127">
        <f t="shared" si="1199"/>
        <v>1.55</v>
      </c>
      <c r="V6127" s="106">
        <v>14.5</v>
      </c>
      <c r="W6127" s="107">
        <f t="shared" si="1208"/>
        <v>12.95</v>
      </c>
      <c r="X6127">
        <f t="shared" si="1209"/>
        <v>10</v>
      </c>
      <c r="AG6127" s="93">
        <f t="shared" si="1200"/>
        <v>35711</v>
      </c>
      <c r="AH6127" s="107">
        <f t="shared" si="1201"/>
        <v>17.475000000000001</v>
      </c>
      <c r="AI6127" s="72">
        <f t="shared" si="1202"/>
        <v>8</v>
      </c>
      <c r="AJ6127">
        <f t="shared" si="1203"/>
        <v>10</v>
      </c>
      <c r="AK6127">
        <f t="shared" si="1204"/>
        <v>1997</v>
      </c>
    </row>
    <row r="6128" spans="1:37" x14ac:dyDescent="0.2">
      <c r="A6128" t="s">
        <v>70</v>
      </c>
      <c r="B6128" s="93">
        <v>35711</v>
      </c>
      <c r="C6128">
        <v>-1.5</v>
      </c>
      <c r="D6128">
        <v>-3.9</v>
      </c>
      <c r="E6128">
        <f t="shared" si="1198"/>
        <v>-2.7</v>
      </c>
      <c r="F6128" s="106">
        <v>15.5</v>
      </c>
      <c r="G6128" s="107">
        <f t="shared" si="1205"/>
        <v>18.2</v>
      </c>
      <c r="H6128">
        <f t="shared" si="1206"/>
        <v>10</v>
      </c>
      <c r="I6128">
        <f t="shared" si="1207"/>
        <v>1997</v>
      </c>
      <c r="Q6128" t="s">
        <v>72</v>
      </c>
      <c r="R6128" s="93">
        <v>35711</v>
      </c>
      <c r="S6128">
        <v>-1.4</v>
      </c>
      <c r="T6128">
        <v>-3.1</v>
      </c>
      <c r="U6128">
        <f t="shared" si="1199"/>
        <v>-2.25</v>
      </c>
      <c r="V6128" s="106">
        <v>14.5</v>
      </c>
      <c r="W6128" s="107">
        <f t="shared" si="1208"/>
        <v>16.75</v>
      </c>
      <c r="X6128">
        <f t="shared" si="1209"/>
        <v>10</v>
      </c>
      <c r="AG6128" s="93">
        <f t="shared" si="1200"/>
        <v>35712</v>
      </c>
      <c r="AH6128" s="107">
        <f t="shared" si="1201"/>
        <v>16.100000000000001</v>
      </c>
      <c r="AI6128" s="72">
        <f t="shared" si="1202"/>
        <v>9</v>
      </c>
      <c r="AJ6128">
        <f t="shared" si="1203"/>
        <v>10</v>
      </c>
      <c r="AK6128">
        <f t="shared" si="1204"/>
        <v>1997</v>
      </c>
    </row>
    <row r="6129" spans="1:37" x14ac:dyDescent="0.2">
      <c r="A6129" t="s">
        <v>70</v>
      </c>
      <c r="B6129" s="93">
        <v>35712</v>
      </c>
      <c r="C6129">
        <v>-0.4</v>
      </c>
      <c r="D6129">
        <v>-3.4</v>
      </c>
      <c r="E6129">
        <f t="shared" si="1198"/>
        <v>-1.9</v>
      </c>
      <c r="F6129" s="106">
        <v>15.5</v>
      </c>
      <c r="G6129" s="107">
        <f t="shared" si="1205"/>
        <v>17.399999999999999</v>
      </c>
      <c r="H6129">
        <f t="shared" si="1206"/>
        <v>10</v>
      </c>
      <c r="I6129">
        <f t="shared" si="1207"/>
        <v>1997</v>
      </c>
      <c r="Q6129" t="s">
        <v>72</v>
      </c>
      <c r="R6129" s="93">
        <v>35712</v>
      </c>
      <c r="S6129">
        <v>1.3</v>
      </c>
      <c r="T6129">
        <v>-1.9</v>
      </c>
      <c r="U6129">
        <f t="shared" si="1199"/>
        <v>-0.29999999999999993</v>
      </c>
      <c r="V6129" s="106">
        <v>14.5</v>
      </c>
      <c r="W6129" s="107">
        <f t="shared" si="1208"/>
        <v>14.8</v>
      </c>
      <c r="X6129">
        <f t="shared" si="1209"/>
        <v>10</v>
      </c>
      <c r="AG6129" s="93">
        <f t="shared" si="1200"/>
        <v>35713</v>
      </c>
      <c r="AH6129" s="107">
        <f t="shared" si="1201"/>
        <v>12.225000000000001</v>
      </c>
      <c r="AI6129" s="72">
        <f t="shared" si="1202"/>
        <v>10</v>
      </c>
      <c r="AJ6129">
        <f t="shared" si="1203"/>
        <v>10</v>
      </c>
      <c r="AK6129">
        <f t="shared" si="1204"/>
        <v>1997</v>
      </c>
    </row>
    <row r="6130" spans="1:37" x14ac:dyDescent="0.2">
      <c r="A6130" t="s">
        <v>70</v>
      </c>
      <c r="B6130" s="93">
        <v>35713</v>
      </c>
      <c r="C6130">
        <v>11</v>
      </c>
      <c r="D6130">
        <v>-2.8</v>
      </c>
      <c r="E6130">
        <f t="shared" si="1198"/>
        <v>4.0999999999999996</v>
      </c>
      <c r="F6130" s="106">
        <v>15.5</v>
      </c>
      <c r="G6130" s="107">
        <f t="shared" si="1205"/>
        <v>11.4</v>
      </c>
      <c r="H6130">
        <f t="shared" si="1206"/>
        <v>10</v>
      </c>
      <c r="I6130">
        <f t="shared" si="1207"/>
        <v>1997</v>
      </c>
      <c r="Q6130" t="s">
        <v>72</v>
      </c>
      <c r="R6130" s="93">
        <v>35713</v>
      </c>
      <c r="S6130">
        <v>2.9</v>
      </c>
      <c r="T6130">
        <v>0</v>
      </c>
      <c r="U6130">
        <f t="shared" si="1199"/>
        <v>1.45</v>
      </c>
      <c r="V6130" s="106">
        <v>14.5</v>
      </c>
      <c r="W6130" s="107">
        <f t="shared" si="1208"/>
        <v>13.05</v>
      </c>
      <c r="X6130">
        <f t="shared" si="1209"/>
        <v>10</v>
      </c>
      <c r="AG6130" s="93">
        <f t="shared" si="1200"/>
        <v>35714</v>
      </c>
      <c r="AH6130" s="107">
        <f t="shared" si="1201"/>
        <v>12.375</v>
      </c>
      <c r="AI6130" s="72">
        <f t="shared" si="1202"/>
        <v>11</v>
      </c>
      <c r="AJ6130">
        <f t="shared" si="1203"/>
        <v>10</v>
      </c>
      <c r="AK6130">
        <f t="shared" si="1204"/>
        <v>1997</v>
      </c>
    </row>
    <row r="6131" spans="1:37" x14ac:dyDescent="0.2">
      <c r="A6131" t="s">
        <v>70</v>
      </c>
      <c r="B6131" s="93">
        <v>35714</v>
      </c>
      <c r="C6131">
        <v>9.1</v>
      </c>
      <c r="D6131">
        <v>-1.3</v>
      </c>
      <c r="E6131">
        <f t="shared" si="1198"/>
        <v>3.9</v>
      </c>
      <c r="F6131" s="106">
        <v>15.5</v>
      </c>
      <c r="G6131" s="107">
        <f t="shared" si="1205"/>
        <v>11.6</v>
      </c>
      <c r="H6131">
        <f t="shared" si="1206"/>
        <v>10</v>
      </c>
      <c r="I6131">
        <f t="shared" si="1207"/>
        <v>1997</v>
      </c>
      <c r="Q6131" t="s">
        <v>72</v>
      </c>
      <c r="R6131" s="93">
        <v>35714</v>
      </c>
      <c r="S6131">
        <v>2.2999999999999998</v>
      </c>
      <c r="T6131">
        <v>0.4</v>
      </c>
      <c r="U6131">
        <f t="shared" si="1199"/>
        <v>1.3499999999999999</v>
      </c>
      <c r="V6131" s="106">
        <v>14.5</v>
      </c>
      <c r="W6131" s="107">
        <f t="shared" si="1208"/>
        <v>13.15</v>
      </c>
      <c r="X6131">
        <f t="shared" si="1209"/>
        <v>10</v>
      </c>
      <c r="AG6131" s="93">
        <f t="shared" si="1200"/>
        <v>35715</v>
      </c>
      <c r="AH6131" s="107">
        <f t="shared" si="1201"/>
        <v>15.675000000000001</v>
      </c>
      <c r="AI6131" s="72">
        <f t="shared" si="1202"/>
        <v>12</v>
      </c>
      <c r="AJ6131">
        <f t="shared" si="1203"/>
        <v>10</v>
      </c>
      <c r="AK6131">
        <f t="shared" si="1204"/>
        <v>1997</v>
      </c>
    </row>
    <row r="6132" spans="1:37" x14ac:dyDescent="0.2">
      <c r="A6132" t="s">
        <v>70</v>
      </c>
      <c r="B6132" s="93">
        <v>35715</v>
      </c>
      <c r="C6132">
        <v>5.3</v>
      </c>
      <c r="D6132">
        <v>-3.5</v>
      </c>
      <c r="E6132">
        <f t="shared" si="1198"/>
        <v>0.89999999999999991</v>
      </c>
      <c r="F6132" s="106">
        <v>15.5</v>
      </c>
      <c r="G6132" s="107">
        <f t="shared" si="1205"/>
        <v>14.6</v>
      </c>
      <c r="H6132">
        <f t="shared" si="1206"/>
        <v>10</v>
      </c>
      <c r="I6132">
        <f t="shared" si="1207"/>
        <v>1997</v>
      </c>
      <c r="Q6132" t="s">
        <v>72</v>
      </c>
      <c r="R6132" s="93">
        <v>35715</v>
      </c>
      <c r="S6132">
        <v>0.9</v>
      </c>
      <c r="T6132">
        <v>-5.4</v>
      </c>
      <c r="U6132">
        <f t="shared" si="1199"/>
        <v>-2.25</v>
      </c>
      <c r="V6132" s="106">
        <v>14.5</v>
      </c>
      <c r="W6132" s="107">
        <f t="shared" si="1208"/>
        <v>16.75</v>
      </c>
      <c r="X6132">
        <f t="shared" si="1209"/>
        <v>10</v>
      </c>
      <c r="AG6132" s="93">
        <f t="shared" si="1200"/>
        <v>35716</v>
      </c>
      <c r="AH6132" s="107">
        <f t="shared" si="1201"/>
        <v>14.975</v>
      </c>
      <c r="AI6132" s="72">
        <f t="shared" si="1202"/>
        <v>13</v>
      </c>
      <c r="AJ6132">
        <f t="shared" si="1203"/>
        <v>10</v>
      </c>
      <c r="AK6132">
        <f t="shared" si="1204"/>
        <v>1997</v>
      </c>
    </row>
    <row r="6133" spans="1:37" x14ac:dyDescent="0.2">
      <c r="A6133" t="s">
        <v>70</v>
      </c>
      <c r="B6133" s="93">
        <v>35716</v>
      </c>
      <c r="C6133">
        <v>10.3</v>
      </c>
      <c r="D6133">
        <v>-6.9</v>
      </c>
      <c r="E6133">
        <f t="shared" si="1198"/>
        <v>1.7000000000000002</v>
      </c>
      <c r="F6133" s="106">
        <v>15.5</v>
      </c>
      <c r="G6133" s="107">
        <f t="shared" si="1205"/>
        <v>13.8</v>
      </c>
      <c r="H6133">
        <f t="shared" si="1206"/>
        <v>10</v>
      </c>
      <c r="I6133">
        <f t="shared" si="1207"/>
        <v>1997</v>
      </c>
      <c r="Q6133" t="s">
        <v>72</v>
      </c>
      <c r="R6133" s="93">
        <v>35716</v>
      </c>
      <c r="S6133">
        <v>6.6</v>
      </c>
      <c r="T6133">
        <v>-9.9</v>
      </c>
      <c r="U6133">
        <f t="shared" si="1199"/>
        <v>-1.6500000000000004</v>
      </c>
      <c r="V6133" s="106">
        <v>14.5</v>
      </c>
      <c r="W6133" s="107">
        <f t="shared" si="1208"/>
        <v>16.149999999999999</v>
      </c>
      <c r="X6133">
        <f t="shared" si="1209"/>
        <v>10</v>
      </c>
      <c r="AG6133" s="93">
        <f t="shared" si="1200"/>
        <v>35717</v>
      </c>
      <c r="AH6133" s="107">
        <f t="shared" si="1201"/>
        <v>5.9499999999999993</v>
      </c>
      <c r="AI6133" s="72">
        <f t="shared" si="1202"/>
        <v>14</v>
      </c>
      <c r="AJ6133">
        <f t="shared" si="1203"/>
        <v>10</v>
      </c>
      <c r="AK6133">
        <f t="shared" si="1204"/>
        <v>1997</v>
      </c>
    </row>
    <row r="6134" spans="1:37" x14ac:dyDescent="0.2">
      <c r="A6134" t="s">
        <v>70</v>
      </c>
      <c r="B6134" s="93">
        <v>35717</v>
      </c>
      <c r="C6134">
        <v>16.600000000000001</v>
      </c>
      <c r="D6134">
        <v>3.7</v>
      </c>
      <c r="E6134">
        <f t="shared" si="1198"/>
        <v>10.15</v>
      </c>
      <c r="F6134" s="106">
        <v>15.5</v>
      </c>
      <c r="G6134" s="107">
        <f t="shared" si="1205"/>
        <v>5.35</v>
      </c>
      <c r="H6134">
        <f t="shared" si="1206"/>
        <v>10</v>
      </c>
      <c r="I6134">
        <f t="shared" si="1207"/>
        <v>1997</v>
      </c>
      <c r="Q6134" t="s">
        <v>72</v>
      </c>
      <c r="R6134" s="93">
        <v>35717</v>
      </c>
      <c r="S6134">
        <v>14.4</v>
      </c>
      <c r="T6134">
        <v>1.5</v>
      </c>
      <c r="U6134">
        <f t="shared" si="1199"/>
        <v>7.95</v>
      </c>
      <c r="V6134" s="106">
        <v>14.5</v>
      </c>
      <c r="W6134" s="107">
        <f t="shared" si="1208"/>
        <v>6.55</v>
      </c>
      <c r="X6134">
        <f t="shared" si="1209"/>
        <v>10</v>
      </c>
      <c r="AG6134" s="93">
        <f t="shared" si="1200"/>
        <v>35718</v>
      </c>
      <c r="AH6134" s="107">
        <f t="shared" si="1201"/>
        <v>6.4499999999999993</v>
      </c>
      <c r="AI6134" s="72">
        <f t="shared" si="1202"/>
        <v>15</v>
      </c>
      <c r="AJ6134">
        <f t="shared" si="1203"/>
        <v>10</v>
      </c>
      <c r="AK6134">
        <f t="shared" si="1204"/>
        <v>1997</v>
      </c>
    </row>
    <row r="6135" spans="1:37" x14ac:dyDescent="0.2">
      <c r="A6135" t="s">
        <v>70</v>
      </c>
      <c r="B6135" s="93">
        <v>35718</v>
      </c>
      <c r="C6135">
        <v>16.5</v>
      </c>
      <c r="D6135">
        <v>2.1</v>
      </c>
      <c r="E6135">
        <f t="shared" si="1198"/>
        <v>9.3000000000000007</v>
      </c>
      <c r="F6135" s="106">
        <v>15.5</v>
      </c>
      <c r="G6135" s="107">
        <f t="shared" si="1205"/>
        <v>6.1999999999999993</v>
      </c>
      <c r="H6135">
        <f t="shared" si="1206"/>
        <v>10</v>
      </c>
      <c r="I6135">
        <f t="shared" si="1207"/>
        <v>1997</v>
      </c>
      <c r="Q6135" t="s">
        <v>72</v>
      </c>
      <c r="R6135" s="93">
        <v>35718</v>
      </c>
      <c r="S6135">
        <v>17</v>
      </c>
      <c r="T6135">
        <v>-1.4</v>
      </c>
      <c r="U6135">
        <f t="shared" si="1199"/>
        <v>7.8</v>
      </c>
      <c r="V6135" s="106">
        <v>14.5</v>
      </c>
      <c r="W6135" s="107">
        <f t="shared" si="1208"/>
        <v>6.7</v>
      </c>
      <c r="X6135">
        <f t="shared" si="1209"/>
        <v>10</v>
      </c>
      <c r="AG6135" s="93">
        <f t="shared" si="1200"/>
        <v>35719</v>
      </c>
      <c r="AH6135" s="107">
        <f t="shared" si="1201"/>
        <v>2.2749999999999995</v>
      </c>
      <c r="AI6135" s="72">
        <f t="shared" si="1202"/>
        <v>16</v>
      </c>
      <c r="AJ6135">
        <f t="shared" si="1203"/>
        <v>10</v>
      </c>
      <c r="AK6135">
        <f t="shared" si="1204"/>
        <v>1997</v>
      </c>
    </row>
    <row r="6136" spans="1:37" x14ac:dyDescent="0.2">
      <c r="A6136" t="s">
        <v>70</v>
      </c>
      <c r="B6136" s="93">
        <v>35719</v>
      </c>
      <c r="C6136">
        <v>23.6</v>
      </c>
      <c r="D6136">
        <v>6.6</v>
      </c>
      <c r="E6136">
        <f t="shared" si="1198"/>
        <v>15.100000000000001</v>
      </c>
      <c r="F6136" s="106">
        <v>15.5</v>
      </c>
      <c r="G6136" s="107">
        <f t="shared" si="1205"/>
        <v>0.39999999999999858</v>
      </c>
      <c r="H6136">
        <f t="shared" si="1206"/>
        <v>10</v>
      </c>
      <c r="I6136">
        <f t="shared" si="1207"/>
        <v>1997</v>
      </c>
      <c r="Q6136" t="s">
        <v>72</v>
      </c>
      <c r="R6136" s="93">
        <v>35719</v>
      </c>
      <c r="S6136">
        <v>18.5</v>
      </c>
      <c r="T6136">
        <v>2.2000000000000002</v>
      </c>
      <c r="U6136">
        <f t="shared" si="1199"/>
        <v>10.35</v>
      </c>
      <c r="V6136" s="106">
        <v>14.5</v>
      </c>
      <c r="W6136" s="107">
        <f t="shared" si="1208"/>
        <v>4.1500000000000004</v>
      </c>
      <c r="X6136">
        <f t="shared" si="1209"/>
        <v>10</v>
      </c>
      <c r="AG6136" s="93">
        <f t="shared" si="1200"/>
        <v>35720</v>
      </c>
      <c r="AH6136" s="107">
        <f t="shared" si="1201"/>
        <v>10.274999999999999</v>
      </c>
      <c r="AI6136" s="72">
        <f t="shared" si="1202"/>
        <v>17</v>
      </c>
      <c r="AJ6136">
        <f t="shared" si="1203"/>
        <v>10</v>
      </c>
      <c r="AK6136">
        <f t="shared" si="1204"/>
        <v>1997</v>
      </c>
    </row>
    <row r="6137" spans="1:37" x14ac:dyDescent="0.2">
      <c r="A6137" t="s">
        <v>70</v>
      </c>
      <c r="B6137" s="93">
        <v>35720</v>
      </c>
      <c r="C6137">
        <v>9.3000000000000007</v>
      </c>
      <c r="D6137">
        <v>-1.6</v>
      </c>
      <c r="E6137">
        <f t="shared" si="1198"/>
        <v>3.8500000000000005</v>
      </c>
      <c r="F6137" s="106">
        <v>15.5</v>
      </c>
      <c r="G6137" s="107">
        <f t="shared" si="1205"/>
        <v>11.649999999999999</v>
      </c>
      <c r="H6137">
        <f t="shared" si="1206"/>
        <v>10</v>
      </c>
      <c r="I6137">
        <f t="shared" si="1207"/>
        <v>1997</v>
      </c>
      <c r="Q6137" t="s">
        <v>72</v>
      </c>
      <c r="R6137" s="93">
        <v>35720</v>
      </c>
      <c r="S6137">
        <v>11</v>
      </c>
      <c r="T6137">
        <v>0.2</v>
      </c>
      <c r="U6137">
        <f t="shared" si="1199"/>
        <v>5.6</v>
      </c>
      <c r="V6137" s="106">
        <v>14.5</v>
      </c>
      <c r="W6137" s="107">
        <f t="shared" si="1208"/>
        <v>8.9</v>
      </c>
      <c r="X6137">
        <f t="shared" si="1209"/>
        <v>10</v>
      </c>
      <c r="AG6137" s="93">
        <f t="shared" si="1200"/>
        <v>35721</v>
      </c>
      <c r="AH6137" s="107">
        <f t="shared" si="1201"/>
        <v>11.324999999999999</v>
      </c>
      <c r="AI6137" s="72">
        <f t="shared" si="1202"/>
        <v>18</v>
      </c>
      <c r="AJ6137">
        <f t="shared" si="1203"/>
        <v>10</v>
      </c>
      <c r="AK6137">
        <f t="shared" si="1204"/>
        <v>1997</v>
      </c>
    </row>
    <row r="6138" spans="1:37" x14ac:dyDescent="0.2">
      <c r="A6138" t="s">
        <v>70</v>
      </c>
      <c r="B6138" s="93">
        <v>35721</v>
      </c>
      <c r="C6138">
        <v>9</v>
      </c>
      <c r="D6138">
        <v>-1.8</v>
      </c>
      <c r="E6138">
        <f t="shared" si="1198"/>
        <v>3.6</v>
      </c>
      <c r="F6138" s="106">
        <v>15.5</v>
      </c>
      <c r="G6138" s="107">
        <f t="shared" si="1205"/>
        <v>11.9</v>
      </c>
      <c r="H6138">
        <f t="shared" si="1206"/>
        <v>10</v>
      </c>
      <c r="I6138">
        <f t="shared" si="1207"/>
        <v>1997</v>
      </c>
      <c r="Q6138" t="s">
        <v>72</v>
      </c>
      <c r="R6138" s="93">
        <v>35721</v>
      </c>
      <c r="S6138">
        <v>8.5</v>
      </c>
      <c r="T6138">
        <v>-1</v>
      </c>
      <c r="U6138">
        <f t="shared" si="1199"/>
        <v>3.75</v>
      </c>
      <c r="V6138" s="106">
        <v>14.5</v>
      </c>
      <c r="W6138" s="107">
        <f t="shared" si="1208"/>
        <v>10.75</v>
      </c>
      <c r="X6138">
        <f t="shared" si="1209"/>
        <v>10</v>
      </c>
      <c r="AG6138" s="93">
        <f t="shared" si="1200"/>
        <v>35722</v>
      </c>
      <c r="AH6138" s="107">
        <f t="shared" si="1201"/>
        <v>13.850000000000001</v>
      </c>
      <c r="AI6138" s="72">
        <f t="shared" si="1202"/>
        <v>19</v>
      </c>
      <c r="AJ6138">
        <f t="shared" si="1203"/>
        <v>10</v>
      </c>
      <c r="AK6138">
        <f t="shared" si="1204"/>
        <v>1997</v>
      </c>
    </row>
    <row r="6139" spans="1:37" x14ac:dyDescent="0.2">
      <c r="A6139" t="s">
        <v>70</v>
      </c>
      <c r="B6139" s="93">
        <v>35722</v>
      </c>
      <c r="C6139">
        <v>7.5</v>
      </c>
      <c r="D6139">
        <v>-6.3</v>
      </c>
      <c r="E6139">
        <f t="shared" si="1198"/>
        <v>0.60000000000000009</v>
      </c>
      <c r="F6139" s="106">
        <v>15.5</v>
      </c>
      <c r="G6139" s="107">
        <f t="shared" si="1205"/>
        <v>14.9</v>
      </c>
      <c r="H6139">
        <f t="shared" si="1206"/>
        <v>10</v>
      </c>
      <c r="I6139">
        <f t="shared" si="1207"/>
        <v>1997</v>
      </c>
      <c r="Q6139" t="s">
        <v>72</v>
      </c>
      <c r="R6139" s="93">
        <v>35722</v>
      </c>
      <c r="S6139">
        <v>8.4</v>
      </c>
      <c r="T6139">
        <v>-5</v>
      </c>
      <c r="U6139">
        <f t="shared" si="1199"/>
        <v>1.7000000000000002</v>
      </c>
      <c r="V6139" s="106">
        <v>14.5</v>
      </c>
      <c r="W6139" s="107">
        <f t="shared" si="1208"/>
        <v>12.8</v>
      </c>
      <c r="X6139">
        <f t="shared" si="1209"/>
        <v>10</v>
      </c>
      <c r="AG6139" s="93">
        <f t="shared" si="1200"/>
        <v>35723</v>
      </c>
      <c r="AH6139" s="107">
        <f t="shared" si="1201"/>
        <v>14.924999999999999</v>
      </c>
      <c r="AI6139" s="72">
        <f t="shared" si="1202"/>
        <v>20</v>
      </c>
      <c r="AJ6139">
        <f t="shared" si="1203"/>
        <v>10</v>
      </c>
      <c r="AK6139">
        <f t="shared" si="1204"/>
        <v>1997</v>
      </c>
    </row>
    <row r="6140" spans="1:37" x14ac:dyDescent="0.2">
      <c r="A6140" t="s">
        <v>70</v>
      </c>
      <c r="B6140" s="93">
        <v>35723</v>
      </c>
      <c r="C6140">
        <v>9.3000000000000007</v>
      </c>
      <c r="D6140">
        <v>-8.1</v>
      </c>
      <c r="E6140">
        <f t="shared" si="1198"/>
        <v>0.60000000000000053</v>
      </c>
      <c r="F6140" s="106">
        <v>15.5</v>
      </c>
      <c r="G6140" s="107">
        <f t="shared" si="1205"/>
        <v>14.899999999999999</v>
      </c>
      <c r="H6140">
        <f t="shared" si="1206"/>
        <v>10</v>
      </c>
      <c r="I6140">
        <f t="shared" si="1207"/>
        <v>1997</v>
      </c>
      <c r="Q6140" t="s">
        <v>72</v>
      </c>
      <c r="R6140" s="93">
        <v>35723</v>
      </c>
      <c r="S6140">
        <v>5.8</v>
      </c>
      <c r="T6140">
        <v>-6.7</v>
      </c>
      <c r="U6140">
        <f t="shared" si="1199"/>
        <v>-0.45000000000000018</v>
      </c>
      <c r="V6140" s="106">
        <v>14.5</v>
      </c>
      <c r="W6140" s="107">
        <f t="shared" si="1208"/>
        <v>14.95</v>
      </c>
      <c r="X6140">
        <f t="shared" si="1209"/>
        <v>10</v>
      </c>
      <c r="AG6140" s="93">
        <f t="shared" si="1200"/>
        <v>35724</v>
      </c>
      <c r="AH6140" s="107">
        <f t="shared" si="1201"/>
        <v>9.4250000000000007</v>
      </c>
      <c r="AI6140" s="72">
        <f t="shared" si="1202"/>
        <v>21</v>
      </c>
      <c r="AJ6140">
        <f t="shared" si="1203"/>
        <v>10</v>
      </c>
      <c r="AK6140">
        <f t="shared" si="1204"/>
        <v>1997</v>
      </c>
    </row>
    <row r="6141" spans="1:37" x14ac:dyDescent="0.2">
      <c r="A6141" t="s">
        <v>70</v>
      </c>
      <c r="B6141" s="93">
        <v>35724</v>
      </c>
      <c r="C6141">
        <v>13.3</v>
      </c>
      <c r="D6141">
        <v>0.2</v>
      </c>
      <c r="E6141">
        <f t="shared" si="1198"/>
        <v>6.75</v>
      </c>
      <c r="F6141" s="106">
        <v>15.5</v>
      </c>
      <c r="G6141" s="107">
        <f t="shared" si="1205"/>
        <v>8.75</v>
      </c>
      <c r="H6141">
        <f t="shared" si="1206"/>
        <v>10</v>
      </c>
      <c r="I6141">
        <f t="shared" si="1207"/>
        <v>1997</v>
      </c>
      <c r="Q6141" t="s">
        <v>72</v>
      </c>
      <c r="R6141" s="93">
        <v>35724</v>
      </c>
      <c r="S6141">
        <v>12.1</v>
      </c>
      <c r="T6141">
        <v>-3.3</v>
      </c>
      <c r="U6141">
        <f t="shared" si="1199"/>
        <v>4.4000000000000004</v>
      </c>
      <c r="V6141" s="106">
        <v>14.5</v>
      </c>
      <c r="W6141" s="107">
        <f t="shared" si="1208"/>
        <v>10.1</v>
      </c>
      <c r="X6141">
        <f t="shared" si="1209"/>
        <v>10</v>
      </c>
      <c r="AG6141" s="93">
        <f t="shared" si="1200"/>
        <v>35725</v>
      </c>
      <c r="AH6141" s="107">
        <f t="shared" si="1201"/>
        <v>10.85</v>
      </c>
      <c r="AI6141" s="72">
        <f t="shared" si="1202"/>
        <v>22</v>
      </c>
      <c r="AJ6141">
        <f t="shared" si="1203"/>
        <v>10</v>
      </c>
      <c r="AK6141">
        <f t="shared" si="1204"/>
        <v>1997</v>
      </c>
    </row>
    <row r="6142" spans="1:37" x14ac:dyDescent="0.2">
      <c r="A6142" t="s">
        <v>70</v>
      </c>
      <c r="B6142" s="93">
        <v>35725</v>
      </c>
      <c r="C6142">
        <v>10.9</v>
      </c>
      <c r="D6142">
        <v>-2.1</v>
      </c>
      <c r="E6142">
        <f t="shared" si="1198"/>
        <v>4.4000000000000004</v>
      </c>
      <c r="F6142" s="106">
        <v>15.5</v>
      </c>
      <c r="G6142" s="107">
        <f t="shared" si="1205"/>
        <v>11.1</v>
      </c>
      <c r="H6142">
        <f t="shared" si="1206"/>
        <v>10</v>
      </c>
      <c r="I6142">
        <f t="shared" si="1207"/>
        <v>1997</v>
      </c>
      <c r="Q6142" t="s">
        <v>72</v>
      </c>
      <c r="R6142" s="93">
        <v>35725</v>
      </c>
      <c r="S6142">
        <v>5.6</v>
      </c>
      <c r="T6142">
        <v>2.2000000000000002</v>
      </c>
      <c r="U6142">
        <f t="shared" si="1199"/>
        <v>3.9</v>
      </c>
      <c r="V6142" s="106">
        <v>14.5</v>
      </c>
      <c r="W6142" s="107">
        <f t="shared" si="1208"/>
        <v>10.6</v>
      </c>
      <c r="X6142">
        <f t="shared" si="1209"/>
        <v>10</v>
      </c>
      <c r="AG6142" s="93">
        <f t="shared" si="1200"/>
        <v>35726</v>
      </c>
      <c r="AH6142" s="107">
        <f t="shared" si="1201"/>
        <v>14.475000000000001</v>
      </c>
      <c r="AI6142" s="72">
        <f t="shared" si="1202"/>
        <v>23</v>
      </c>
      <c r="AJ6142">
        <f t="shared" si="1203"/>
        <v>10</v>
      </c>
      <c r="AK6142">
        <f t="shared" si="1204"/>
        <v>1997</v>
      </c>
    </row>
    <row r="6143" spans="1:37" x14ac:dyDescent="0.2">
      <c r="A6143" t="s">
        <v>70</v>
      </c>
      <c r="B6143" s="93">
        <v>35726</v>
      </c>
      <c r="C6143">
        <v>4.0999999999999996</v>
      </c>
      <c r="D6143">
        <v>-3.7</v>
      </c>
      <c r="E6143">
        <f t="shared" si="1198"/>
        <v>0.19999999999999973</v>
      </c>
      <c r="F6143" s="106">
        <v>15.5</v>
      </c>
      <c r="G6143" s="107">
        <f t="shared" si="1205"/>
        <v>15.3</v>
      </c>
      <c r="H6143">
        <f t="shared" si="1206"/>
        <v>10</v>
      </c>
      <c r="I6143">
        <f t="shared" si="1207"/>
        <v>1997</v>
      </c>
      <c r="Q6143" t="s">
        <v>72</v>
      </c>
      <c r="R6143" s="93">
        <v>35726</v>
      </c>
      <c r="S6143">
        <v>3.6</v>
      </c>
      <c r="T6143">
        <v>-1.9</v>
      </c>
      <c r="U6143">
        <f t="shared" si="1199"/>
        <v>0.85000000000000009</v>
      </c>
      <c r="V6143" s="106">
        <v>14.5</v>
      </c>
      <c r="W6143" s="107">
        <f t="shared" si="1208"/>
        <v>13.65</v>
      </c>
      <c r="X6143">
        <f t="shared" si="1209"/>
        <v>10</v>
      </c>
      <c r="AG6143" s="93">
        <f t="shared" si="1200"/>
        <v>35727</v>
      </c>
      <c r="AH6143" s="107">
        <f t="shared" si="1201"/>
        <v>16.675000000000001</v>
      </c>
      <c r="AI6143" s="72">
        <f t="shared" si="1202"/>
        <v>24</v>
      </c>
      <c r="AJ6143">
        <f t="shared" si="1203"/>
        <v>10</v>
      </c>
      <c r="AK6143">
        <f t="shared" si="1204"/>
        <v>1997</v>
      </c>
    </row>
    <row r="6144" spans="1:37" x14ac:dyDescent="0.2">
      <c r="A6144" t="s">
        <v>70</v>
      </c>
      <c r="B6144" s="93">
        <v>35727</v>
      </c>
      <c r="C6144">
        <v>1.4</v>
      </c>
      <c r="D6144">
        <v>-5.5</v>
      </c>
      <c r="E6144">
        <f t="shared" si="1198"/>
        <v>-2.0499999999999998</v>
      </c>
      <c r="F6144" s="106">
        <v>15.5</v>
      </c>
      <c r="G6144" s="107">
        <f t="shared" si="1205"/>
        <v>17.55</v>
      </c>
      <c r="H6144">
        <f t="shared" si="1206"/>
        <v>10</v>
      </c>
      <c r="I6144">
        <f t="shared" si="1207"/>
        <v>1997</v>
      </c>
      <c r="Q6144" t="s">
        <v>72</v>
      </c>
      <c r="R6144" s="93">
        <v>35727</v>
      </c>
      <c r="S6144">
        <v>0.4</v>
      </c>
      <c r="T6144">
        <v>-3</v>
      </c>
      <c r="U6144">
        <f t="shared" si="1199"/>
        <v>-1.3</v>
      </c>
      <c r="V6144" s="106">
        <v>14.5</v>
      </c>
      <c r="W6144" s="107">
        <f t="shared" si="1208"/>
        <v>15.8</v>
      </c>
      <c r="X6144">
        <f t="shared" si="1209"/>
        <v>10</v>
      </c>
      <c r="AG6144" s="93">
        <f t="shared" si="1200"/>
        <v>35728</v>
      </c>
      <c r="AH6144" s="107">
        <f t="shared" si="1201"/>
        <v>13.7</v>
      </c>
      <c r="AI6144" s="72">
        <f t="shared" si="1202"/>
        <v>25</v>
      </c>
      <c r="AJ6144">
        <f t="shared" si="1203"/>
        <v>10</v>
      </c>
      <c r="AK6144">
        <f t="shared" si="1204"/>
        <v>1997</v>
      </c>
    </row>
    <row r="6145" spans="1:37" x14ac:dyDescent="0.2">
      <c r="A6145" t="s">
        <v>70</v>
      </c>
      <c r="B6145" s="93">
        <v>35728</v>
      </c>
      <c r="C6145">
        <v>11.4</v>
      </c>
      <c r="D6145">
        <v>-4.8</v>
      </c>
      <c r="E6145">
        <f t="shared" si="1198"/>
        <v>3.3000000000000003</v>
      </c>
      <c r="F6145" s="106">
        <v>15.5</v>
      </c>
      <c r="G6145" s="107">
        <f t="shared" si="1205"/>
        <v>12.2</v>
      </c>
      <c r="H6145">
        <f t="shared" si="1206"/>
        <v>10</v>
      </c>
      <c r="I6145">
        <f t="shared" si="1207"/>
        <v>1997</v>
      </c>
      <c r="Q6145" t="s">
        <v>72</v>
      </c>
      <c r="R6145" s="93">
        <v>35728</v>
      </c>
      <c r="S6145">
        <v>3</v>
      </c>
      <c r="T6145">
        <v>-4.4000000000000004</v>
      </c>
      <c r="U6145">
        <f t="shared" si="1199"/>
        <v>-0.70000000000000018</v>
      </c>
      <c r="V6145" s="106">
        <v>14.5</v>
      </c>
      <c r="W6145" s="107">
        <f t="shared" si="1208"/>
        <v>15.2</v>
      </c>
      <c r="X6145">
        <f t="shared" si="1209"/>
        <v>10</v>
      </c>
      <c r="AG6145" s="93">
        <f t="shared" si="1200"/>
        <v>35729</v>
      </c>
      <c r="AH6145" s="107">
        <f t="shared" si="1201"/>
        <v>7</v>
      </c>
      <c r="AI6145" s="72">
        <f t="shared" si="1202"/>
        <v>26</v>
      </c>
      <c r="AJ6145">
        <f t="shared" si="1203"/>
        <v>10</v>
      </c>
      <c r="AK6145">
        <f t="shared" si="1204"/>
        <v>1997</v>
      </c>
    </row>
    <row r="6146" spans="1:37" x14ac:dyDescent="0.2">
      <c r="A6146" t="s">
        <v>70</v>
      </c>
      <c r="B6146" s="93">
        <v>35729</v>
      </c>
      <c r="C6146">
        <v>16.7</v>
      </c>
      <c r="D6146">
        <v>5.0999999999999996</v>
      </c>
      <c r="E6146">
        <f t="shared" si="1198"/>
        <v>10.899999999999999</v>
      </c>
      <c r="F6146" s="106">
        <v>15.5</v>
      </c>
      <c r="G6146" s="107">
        <f t="shared" si="1205"/>
        <v>4.6000000000000014</v>
      </c>
      <c r="H6146">
        <f t="shared" si="1206"/>
        <v>10</v>
      </c>
      <c r="I6146">
        <f t="shared" si="1207"/>
        <v>1997</v>
      </c>
      <c r="Q6146" t="s">
        <v>72</v>
      </c>
      <c r="R6146" s="93">
        <v>35729</v>
      </c>
      <c r="S6146">
        <v>11.4</v>
      </c>
      <c r="T6146">
        <v>-1.2</v>
      </c>
      <c r="U6146">
        <f t="shared" si="1199"/>
        <v>5.1000000000000005</v>
      </c>
      <c r="V6146" s="106">
        <v>14.5</v>
      </c>
      <c r="W6146" s="107">
        <f t="shared" si="1208"/>
        <v>9.3999999999999986</v>
      </c>
      <c r="X6146">
        <f t="shared" si="1209"/>
        <v>10</v>
      </c>
      <c r="AG6146" s="93">
        <f t="shared" si="1200"/>
        <v>35730</v>
      </c>
      <c r="AH6146" s="107">
        <f t="shared" si="1201"/>
        <v>11.725000000000001</v>
      </c>
      <c r="AI6146" s="72">
        <f t="shared" si="1202"/>
        <v>27</v>
      </c>
      <c r="AJ6146">
        <f t="shared" si="1203"/>
        <v>10</v>
      </c>
      <c r="AK6146">
        <f t="shared" si="1204"/>
        <v>1997</v>
      </c>
    </row>
    <row r="6147" spans="1:37" x14ac:dyDescent="0.2">
      <c r="A6147" t="s">
        <v>70</v>
      </c>
      <c r="B6147" s="93">
        <v>35730</v>
      </c>
      <c r="C6147">
        <v>10.199999999999999</v>
      </c>
      <c r="D6147">
        <v>-2.5</v>
      </c>
      <c r="E6147">
        <f t="shared" si="1198"/>
        <v>3.8499999999999996</v>
      </c>
      <c r="F6147" s="106">
        <v>15.5</v>
      </c>
      <c r="G6147" s="107">
        <f t="shared" si="1205"/>
        <v>11.65</v>
      </c>
      <c r="H6147">
        <f t="shared" si="1206"/>
        <v>10</v>
      </c>
      <c r="I6147">
        <f t="shared" si="1207"/>
        <v>1997</v>
      </c>
      <c r="Q6147" t="s">
        <v>72</v>
      </c>
      <c r="R6147" s="93">
        <v>35730</v>
      </c>
      <c r="S6147">
        <v>7.1</v>
      </c>
      <c r="T6147">
        <v>-1.7</v>
      </c>
      <c r="U6147">
        <f t="shared" si="1199"/>
        <v>2.6999999999999997</v>
      </c>
      <c r="V6147" s="106">
        <v>14.5</v>
      </c>
      <c r="W6147" s="107">
        <f t="shared" si="1208"/>
        <v>11.8</v>
      </c>
      <c r="X6147">
        <f t="shared" si="1209"/>
        <v>10</v>
      </c>
      <c r="AG6147" s="93">
        <f t="shared" si="1200"/>
        <v>35731</v>
      </c>
      <c r="AH6147" s="107">
        <f t="shared" si="1201"/>
        <v>15.5</v>
      </c>
      <c r="AI6147" s="72">
        <f t="shared" si="1202"/>
        <v>28</v>
      </c>
      <c r="AJ6147">
        <f t="shared" si="1203"/>
        <v>10</v>
      </c>
      <c r="AK6147">
        <f t="shared" si="1204"/>
        <v>1997</v>
      </c>
    </row>
    <row r="6148" spans="1:37" x14ac:dyDescent="0.2">
      <c r="A6148" t="s">
        <v>70</v>
      </c>
      <c r="B6148" s="93">
        <v>35731</v>
      </c>
      <c r="C6148">
        <v>3</v>
      </c>
      <c r="D6148">
        <v>-5.6</v>
      </c>
      <c r="E6148">
        <f t="shared" ref="E6148:E6211" si="1210">AVERAGE(C6148:D6148)</f>
        <v>-1.2999999999999998</v>
      </c>
      <c r="F6148" s="106">
        <v>15.5</v>
      </c>
      <c r="G6148" s="107">
        <f t="shared" si="1205"/>
        <v>16.8</v>
      </c>
      <c r="H6148">
        <f t="shared" si="1206"/>
        <v>10</v>
      </c>
      <c r="I6148">
        <f t="shared" si="1207"/>
        <v>1997</v>
      </c>
      <c r="Q6148" t="s">
        <v>72</v>
      </c>
      <c r="R6148" s="93">
        <v>35731</v>
      </c>
      <c r="S6148">
        <v>6.9</v>
      </c>
      <c r="T6148">
        <v>-6.3</v>
      </c>
      <c r="U6148">
        <f t="shared" ref="U6148:U6211" si="1211">AVERAGE(S6148:T6148)</f>
        <v>0.30000000000000027</v>
      </c>
      <c r="V6148" s="106">
        <v>14.5</v>
      </c>
      <c r="W6148" s="107">
        <f t="shared" si="1208"/>
        <v>14.2</v>
      </c>
      <c r="X6148">
        <f t="shared" si="1209"/>
        <v>10</v>
      </c>
      <c r="AG6148" s="93">
        <f t="shared" ref="AG6148:AG6211" si="1212">R6149</f>
        <v>35732</v>
      </c>
      <c r="AH6148" s="107">
        <f t="shared" ref="AH6148:AH6211" si="1213">AVERAGE(W6149,G6149)</f>
        <v>12.074999999999999</v>
      </c>
      <c r="AI6148" s="72">
        <f t="shared" ref="AI6148:AI6211" si="1214">DAY(AG6148)</f>
        <v>29</v>
      </c>
      <c r="AJ6148">
        <f t="shared" ref="AJ6148:AJ6211" si="1215">MONTH(AG6148)</f>
        <v>10</v>
      </c>
      <c r="AK6148">
        <f t="shared" ref="AK6148:AK6211" si="1216">YEAR(AG6148)</f>
        <v>1997</v>
      </c>
    </row>
    <row r="6149" spans="1:37" x14ac:dyDescent="0.2">
      <c r="A6149" t="s">
        <v>70</v>
      </c>
      <c r="B6149" s="93">
        <v>35732</v>
      </c>
      <c r="C6149">
        <v>11.7</v>
      </c>
      <c r="D6149">
        <v>-2.8</v>
      </c>
      <c r="E6149">
        <f t="shared" si="1210"/>
        <v>4.4499999999999993</v>
      </c>
      <c r="F6149" s="106">
        <v>15.5</v>
      </c>
      <c r="G6149" s="107">
        <f t="shared" ref="G6149:G6212" si="1217">IF(F6149-E6149&gt;0,F6149-E6149,0)</f>
        <v>11.05</v>
      </c>
      <c r="H6149">
        <f t="shared" ref="H6149:H6212" si="1218">MONTH(B6149)</f>
        <v>10</v>
      </c>
      <c r="I6149">
        <f t="shared" ref="I6149:I6212" si="1219">YEAR(B6149)</f>
        <v>1997</v>
      </c>
      <c r="Q6149" t="s">
        <v>72</v>
      </c>
      <c r="R6149" s="93">
        <v>35732</v>
      </c>
      <c r="S6149">
        <v>4.8</v>
      </c>
      <c r="T6149">
        <v>-2</v>
      </c>
      <c r="U6149">
        <f t="shared" si="1211"/>
        <v>1.4</v>
      </c>
      <c r="V6149" s="106">
        <v>14.5</v>
      </c>
      <c r="W6149" s="107">
        <f t="shared" ref="W6149:W6212" si="1220">IF(V6149-U6149&gt;0,V6149-U6149,0)</f>
        <v>13.1</v>
      </c>
      <c r="X6149">
        <f t="shared" ref="X6149:X6212" si="1221">MONTH(R6149)</f>
        <v>10</v>
      </c>
      <c r="AG6149" s="93">
        <f t="shared" si="1212"/>
        <v>35733</v>
      </c>
      <c r="AH6149" s="107">
        <f t="shared" si="1213"/>
        <v>9.8249999999999993</v>
      </c>
      <c r="AI6149" s="72">
        <f t="shared" si="1214"/>
        <v>30</v>
      </c>
      <c r="AJ6149">
        <f t="shared" si="1215"/>
        <v>10</v>
      </c>
      <c r="AK6149">
        <f t="shared" si="1216"/>
        <v>1997</v>
      </c>
    </row>
    <row r="6150" spans="1:37" x14ac:dyDescent="0.2">
      <c r="A6150" t="s">
        <v>70</v>
      </c>
      <c r="B6150" s="93">
        <v>35733</v>
      </c>
      <c r="C6150">
        <v>15.1</v>
      </c>
      <c r="D6150">
        <v>1.7</v>
      </c>
      <c r="E6150">
        <f t="shared" si="1210"/>
        <v>8.4</v>
      </c>
      <c r="F6150" s="106">
        <v>15.5</v>
      </c>
      <c r="G6150" s="107">
        <f t="shared" si="1217"/>
        <v>7.1</v>
      </c>
      <c r="H6150">
        <f t="shared" si="1218"/>
        <v>10</v>
      </c>
      <c r="I6150">
        <f t="shared" si="1219"/>
        <v>1997</v>
      </c>
      <c r="Q6150" t="s">
        <v>72</v>
      </c>
      <c r="R6150" s="93">
        <v>35733</v>
      </c>
      <c r="S6150">
        <v>7.7</v>
      </c>
      <c r="T6150">
        <v>-3.8</v>
      </c>
      <c r="U6150">
        <f t="shared" si="1211"/>
        <v>1.9500000000000002</v>
      </c>
      <c r="V6150" s="106">
        <v>14.5</v>
      </c>
      <c r="W6150" s="107">
        <f t="shared" si="1220"/>
        <v>12.55</v>
      </c>
      <c r="X6150">
        <f t="shared" si="1221"/>
        <v>10</v>
      </c>
      <c r="AG6150" s="93">
        <f t="shared" si="1212"/>
        <v>35734</v>
      </c>
      <c r="AH6150" s="107">
        <f t="shared" si="1213"/>
        <v>8.7749999999999986</v>
      </c>
      <c r="AI6150" s="72">
        <f t="shared" si="1214"/>
        <v>31</v>
      </c>
      <c r="AJ6150">
        <f t="shared" si="1215"/>
        <v>10</v>
      </c>
      <c r="AK6150">
        <f t="shared" si="1216"/>
        <v>1997</v>
      </c>
    </row>
    <row r="6151" spans="1:37" x14ac:dyDescent="0.2">
      <c r="A6151" t="s">
        <v>70</v>
      </c>
      <c r="B6151" s="93">
        <v>35734</v>
      </c>
      <c r="C6151">
        <v>13.8</v>
      </c>
      <c r="D6151">
        <v>3.3</v>
      </c>
      <c r="E6151">
        <f t="shared" si="1210"/>
        <v>8.5500000000000007</v>
      </c>
      <c r="F6151" s="106">
        <v>15.5</v>
      </c>
      <c r="G6151" s="107">
        <f t="shared" si="1217"/>
        <v>6.9499999999999993</v>
      </c>
      <c r="H6151">
        <f t="shared" si="1218"/>
        <v>10</v>
      </c>
      <c r="I6151">
        <f t="shared" si="1219"/>
        <v>1997</v>
      </c>
      <c r="Q6151" t="s">
        <v>72</v>
      </c>
      <c r="R6151" s="93">
        <v>35734</v>
      </c>
      <c r="S6151">
        <v>10.4</v>
      </c>
      <c r="T6151">
        <v>-2.6</v>
      </c>
      <c r="U6151">
        <f t="shared" si="1211"/>
        <v>3.9000000000000004</v>
      </c>
      <c r="V6151" s="106">
        <v>14.5</v>
      </c>
      <c r="W6151" s="107">
        <f t="shared" si="1220"/>
        <v>10.6</v>
      </c>
      <c r="X6151">
        <f t="shared" si="1221"/>
        <v>10</v>
      </c>
      <c r="AG6151" s="93">
        <f t="shared" si="1212"/>
        <v>35735</v>
      </c>
      <c r="AH6151" s="107">
        <f t="shared" si="1213"/>
        <v>10.149999999999999</v>
      </c>
      <c r="AI6151" s="72">
        <f t="shared" si="1214"/>
        <v>1</v>
      </c>
      <c r="AJ6151">
        <f t="shared" si="1215"/>
        <v>11</v>
      </c>
      <c r="AK6151">
        <f t="shared" si="1216"/>
        <v>1997</v>
      </c>
    </row>
    <row r="6152" spans="1:37" x14ac:dyDescent="0.2">
      <c r="A6152" t="s">
        <v>70</v>
      </c>
      <c r="B6152" s="93">
        <v>35735</v>
      </c>
      <c r="C6152">
        <v>13.2</v>
      </c>
      <c r="D6152">
        <v>-2.1</v>
      </c>
      <c r="E6152">
        <f t="shared" si="1210"/>
        <v>5.55</v>
      </c>
      <c r="F6152" s="106">
        <v>15.5</v>
      </c>
      <c r="G6152" s="107">
        <f t="shared" si="1217"/>
        <v>9.9499999999999993</v>
      </c>
      <c r="H6152">
        <f t="shared" si="1218"/>
        <v>11</v>
      </c>
      <c r="I6152">
        <f t="shared" si="1219"/>
        <v>1997</v>
      </c>
      <c r="Q6152" t="s">
        <v>72</v>
      </c>
      <c r="R6152" s="93">
        <v>35735</v>
      </c>
      <c r="S6152">
        <v>9.3000000000000007</v>
      </c>
      <c r="T6152">
        <v>-1</v>
      </c>
      <c r="U6152">
        <f t="shared" si="1211"/>
        <v>4.1500000000000004</v>
      </c>
      <c r="V6152" s="106">
        <v>14.5</v>
      </c>
      <c r="W6152" s="107">
        <f t="shared" si="1220"/>
        <v>10.35</v>
      </c>
      <c r="X6152">
        <f t="shared" si="1221"/>
        <v>11</v>
      </c>
      <c r="AG6152" s="93">
        <f t="shared" si="1212"/>
        <v>35736</v>
      </c>
      <c r="AH6152" s="107">
        <f t="shared" si="1213"/>
        <v>13.574999999999999</v>
      </c>
      <c r="AI6152" s="72">
        <f t="shared" si="1214"/>
        <v>2</v>
      </c>
      <c r="AJ6152">
        <f t="shared" si="1215"/>
        <v>11</v>
      </c>
      <c r="AK6152">
        <f t="shared" si="1216"/>
        <v>1997</v>
      </c>
    </row>
    <row r="6153" spans="1:37" x14ac:dyDescent="0.2">
      <c r="A6153" t="s">
        <v>70</v>
      </c>
      <c r="B6153" s="93">
        <v>35736</v>
      </c>
      <c r="C6153">
        <v>7.9</v>
      </c>
      <c r="D6153">
        <v>-5.8</v>
      </c>
      <c r="E6153">
        <f t="shared" si="1210"/>
        <v>1.0500000000000003</v>
      </c>
      <c r="F6153" s="106">
        <v>15.5</v>
      </c>
      <c r="G6153" s="107">
        <f t="shared" si="1217"/>
        <v>14.45</v>
      </c>
      <c r="H6153">
        <f t="shared" si="1218"/>
        <v>11</v>
      </c>
      <c r="I6153">
        <f t="shared" si="1219"/>
        <v>1997</v>
      </c>
      <c r="Q6153" t="s">
        <v>72</v>
      </c>
      <c r="R6153" s="93">
        <v>35736</v>
      </c>
      <c r="S6153">
        <v>8.1999999999999993</v>
      </c>
      <c r="T6153">
        <v>-4.5999999999999996</v>
      </c>
      <c r="U6153">
        <f t="shared" si="1211"/>
        <v>1.7999999999999998</v>
      </c>
      <c r="V6153" s="106">
        <v>14.5</v>
      </c>
      <c r="W6153" s="107">
        <f t="shared" si="1220"/>
        <v>12.7</v>
      </c>
      <c r="X6153">
        <f t="shared" si="1221"/>
        <v>11</v>
      </c>
      <c r="AG6153" s="93">
        <f t="shared" si="1212"/>
        <v>35737</v>
      </c>
      <c r="AH6153" s="107">
        <f t="shared" si="1213"/>
        <v>9.9250000000000007</v>
      </c>
      <c r="AI6153" s="72">
        <f t="shared" si="1214"/>
        <v>3</v>
      </c>
      <c r="AJ6153">
        <f t="shared" si="1215"/>
        <v>11</v>
      </c>
      <c r="AK6153">
        <f t="shared" si="1216"/>
        <v>1997</v>
      </c>
    </row>
    <row r="6154" spans="1:37" x14ac:dyDescent="0.2">
      <c r="A6154" t="s">
        <v>70</v>
      </c>
      <c r="B6154" s="93">
        <v>35737</v>
      </c>
      <c r="C6154">
        <v>10.199999999999999</v>
      </c>
      <c r="D6154">
        <v>3.2</v>
      </c>
      <c r="E6154">
        <f t="shared" si="1210"/>
        <v>6.6999999999999993</v>
      </c>
      <c r="F6154" s="106">
        <v>15.5</v>
      </c>
      <c r="G6154" s="107">
        <f t="shared" si="1217"/>
        <v>8.8000000000000007</v>
      </c>
      <c r="H6154">
        <f t="shared" si="1218"/>
        <v>11</v>
      </c>
      <c r="I6154">
        <f t="shared" si="1219"/>
        <v>1997</v>
      </c>
      <c r="Q6154" t="s">
        <v>72</v>
      </c>
      <c r="R6154" s="93">
        <v>35737</v>
      </c>
      <c r="S6154">
        <v>9</v>
      </c>
      <c r="T6154">
        <v>-2.1</v>
      </c>
      <c r="U6154">
        <f t="shared" si="1211"/>
        <v>3.45</v>
      </c>
      <c r="V6154" s="106">
        <v>14.5</v>
      </c>
      <c r="W6154" s="107">
        <f t="shared" si="1220"/>
        <v>11.05</v>
      </c>
      <c r="X6154">
        <f t="shared" si="1221"/>
        <v>11</v>
      </c>
      <c r="AG6154" s="93">
        <f t="shared" si="1212"/>
        <v>35738</v>
      </c>
      <c r="AH6154" s="107">
        <f t="shared" si="1213"/>
        <v>9.7999999999999989</v>
      </c>
      <c r="AI6154" s="72">
        <f t="shared" si="1214"/>
        <v>4</v>
      </c>
      <c r="AJ6154">
        <f t="shared" si="1215"/>
        <v>11</v>
      </c>
      <c r="AK6154">
        <f t="shared" si="1216"/>
        <v>1997</v>
      </c>
    </row>
    <row r="6155" spans="1:37" x14ac:dyDescent="0.2">
      <c r="A6155" t="s">
        <v>70</v>
      </c>
      <c r="B6155" s="93">
        <v>35738</v>
      </c>
      <c r="C6155">
        <v>13</v>
      </c>
      <c r="D6155">
        <v>-0.9</v>
      </c>
      <c r="E6155">
        <f t="shared" si="1210"/>
        <v>6.05</v>
      </c>
      <c r="F6155" s="106">
        <v>15.5</v>
      </c>
      <c r="G6155" s="107">
        <f t="shared" si="1217"/>
        <v>9.4499999999999993</v>
      </c>
      <c r="H6155">
        <f t="shared" si="1218"/>
        <v>11</v>
      </c>
      <c r="I6155">
        <f t="shared" si="1219"/>
        <v>1997</v>
      </c>
      <c r="Q6155" t="s">
        <v>72</v>
      </c>
      <c r="R6155" s="93">
        <v>35738</v>
      </c>
      <c r="S6155">
        <v>11.8</v>
      </c>
      <c r="T6155">
        <v>-3.1</v>
      </c>
      <c r="U6155">
        <f t="shared" si="1211"/>
        <v>4.3500000000000005</v>
      </c>
      <c r="V6155" s="106">
        <v>14.5</v>
      </c>
      <c r="W6155" s="107">
        <f t="shared" si="1220"/>
        <v>10.149999999999999</v>
      </c>
      <c r="X6155">
        <f t="shared" si="1221"/>
        <v>11</v>
      </c>
      <c r="AG6155" s="93">
        <f t="shared" si="1212"/>
        <v>35739</v>
      </c>
      <c r="AH6155" s="107">
        <f t="shared" si="1213"/>
        <v>7.3</v>
      </c>
      <c r="AI6155" s="72">
        <f t="shared" si="1214"/>
        <v>5</v>
      </c>
      <c r="AJ6155">
        <f t="shared" si="1215"/>
        <v>11</v>
      </c>
      <c r="AK6155">
        <f t="shared" si="1216"/>
        <v>1997</v>
      </c>
    </row>
    <row r="6156" spans="1:37" x14ac:dyDescent="0.2">
      <c r="A6156" t="s">
        <v>70</v>
      </c>
      <c r="B6156" s="93">
        <v>35739</v>
      </c>
      <c r="C6156">
        <v>16.3</v>
      </c>
      <c r="D6156">
        <v>-0.9</v>
      </c>
      <c r="E6156">
        <f t="shared" si="1210"/>
        <v>7.7</v>
      </c>
      <c r="F6156" s="106">
        <v>15.5</v>
      </c>
      <c r="G6156" s="107">
        <f t="shared" si="1217"/>
        <v>7.8</v>
      </c>
      <c r="H6156">
        <f t="shared" si="1218"/>
        <v>11</v>
      </c>
      <c r="I6156">
        <f t="shared" si="1219"/>
        <v>1997</v>
      </c>
      <c r="Q6156" t="s">
        <v>72</v>
      </c>
      <c r="R6156" s="93">
        <v>35739</v>
      </c>
      <c r="S6156">
        <v>13.5</v>
      </c>
      <c r="T6156">
        <v>1.9</v>
      </c>
      <c r="U6156">
        <f t="shared" si="1211"/>
        <v>7.7</v>
      </c>
      <c r="V6156" s="106">
        <v>14.5</v>
      </c>
      <c r="W6156" s="107">
        <f t="shared" si="1220"/>
        <v>6.8</v>
      </c>
      <c r="X6156">
        <f t="shared" si="1221"/>
        <v>11</v>
      </c>
      <c r="AG6156" s="93">
        <f t="shared" si="1212"/>
        <v>35740</v>
      </c>
      <c r="AH6156" s="107">
        <f t="shared" si="1213"/>
        <v>10.324999999999999</v>
      </c>
      <c r="AI6156" s="72">
        <f t="shared" si="1214"/>
        <v>6</v>
      </c>
      <c r="AJ6156">
        <f t="shared" si="1215"/>
        <v>11</v>
      </c>
      <c r="AK6156">
        <f t="shared" si="1216"/>
        <v>1997</v>
      </c>
    </row>
    <row r="6157" spans="1:37" x14ac:dyDescent="0.2">
      <c r="A6157" t="s">
        <v>70</v>
      </c>
      <c r="B6157" s="93">
        <v>35740</v>
      </c>
      <c r="C6157">
        <v>8.8000000000000007</v>
      </c>
      <c r="D6157">
        <v>-0.1</v>
      </c>
      <c r="E6157">
        <f t="shared" si="1210"/>
        <v>4.3500000000000005</v>
      </c>
      <c r="F6157" s="106">
        <v>15.5</v>
      </c>
      <c r="G6157" s="107">
        <f t="shared" si="1217"/>
        <v>11.149999999999999</v>
      </c>
      <c r="H6157">
        <f t="shared" si="1218"/>
        <v>11</v>
      </c>
      <c r="I6157">
        <f t="shared" si="1219"/>
        <v>1997</v>
      </c>
      <c r="Q6157" t="s">
        <v>72</v>
      </c>
      <c r="R6157" s="93">
        <v>35740</v>
      </c>
      <c r="S6157">
        <v>8.1999999999999993</v>
      </c>
      <c r="T6157">
        <v>1.8</v>
      </c>
      <c r="U6157">
        <f t="shared" si="1211"/>
        <v>5</v>
      </c>
      <c r="V6157" s="106">
        <v>14.5</v>
      </c>
      <c r="W6157" s="107">
        <f t="shared" si="1220"/>
        <v>9.5</v>
      </c>
      <c r="X6157">
        <f t="shared" si="1221"/>
        <v>11</v>
      </c>
      <c r="AG6157" s="93">
        <f t="shared" si="1212"/>
        <v>35741</v>
      </c>
      <c r="AH6157" s="107">
        <f t="shared" si="1213"/>
        <v>15.399999999999999</v>
      </c>
      <c r="AI6157" s="72">
        <f t="shared" si="1214"/>
        <v>7</v>
      </c>
      <c r="AJ6157">
        <f t="shared" si="1215"/>
        <v>11</v>
      </c>
      <c r="AK6157">
        <f t="shared" si="1216"/>
        <v>1997</v>
      </c>
    </row>
    <row r="6158" spans="1:37" x14ac:dyDescent="0.2">
      <c r="A6158" t="s">
        <v>70</v>
      </c>
      <c r="B6158" s="93">
        <v>35741</v>
      </c>
      <c r="C6158">
        <v>2.5</v>
      </c>
      <c r="D6158">
        <v>-6.8</v>
      </c>
      <c r="E6158">
        <f t="shared" si="1210"/>
        <v>-2.15</v>
      </c>
      <c r="F6158" s="106">
        <v>15.5</v>
      </c>
      <c r="G6158" s="107">
        <f t="shared" si="1217"/>
        <v>17.649999999999999</v>
      </c>
      <c r="H6158">
        <f t="shared" si="1218"/>
        <v>11</v>
      </c>
      <c r="I6158">
        <f t="shared" si="1219"/>
        <v>1997</v>
      </c>
      <c r="Q6158" t="s">
        <v>72</v>
      </c>
      <c r="R6158" s="93">
        <v>35741</v>
      </c>
      <c r="S6158">
        <v>5.9</v>
      </c>
      <c r="T6158">
        <v>-3.2</v>
      </c>
      <c r="U6158">
        <f t="shared" si="1211"/>
        <v>1.35</v>
      </c>
      <c r="V6158" s="106">
        <v>14.5</v>
      </c>
      <c r="W6158" s="107">
        <f t="shared" si="1220"/>
        <v>13.15</v>
      </c>
      <c r="X6158">
        <f t="shared" si="1221"/>
        <v>11</v>
      </c>
      <c r="AG6158" s="93">
        <f t="shared" si="1212"/>
        <v>35742</v>
      </c>
      <c r="AH6158" s="107">
        <f t="shared" si="1213"/>
        <v>18.8</v>
      </c>
      <c r="AI6158" s="72">
        <f t="shared" si="1214"/>
        <v>8</v>
      </c>
      <c r="AJ6158">
        <f t="shared" si="1215"/>
        <v>11</v>
      </c>
      <c r="AK6158">
        <f t="shared" si="1216"/>
        <v>1997</v>
      </c>
    </row>
    <row r="6159" spans="1:37" x14ac:dyDescent="0.2">
      <c r="A6159" t="s">
        <v>70</v>
      </c>
      <c r="B6159" s="93">
        <v>35742</v>
      </c>
      <c r="C6159">
        <v>3.1</v>
      </c>
      <c r="D6159">
        <v>-11.8</v>
      </c>
      <c r="E6159">
        <f t="shared" si="1210"/>
        <v>-4.3500000000000005</v>
      </c>
      <c r="F6159" s="106">
        <v>15.5</v>
      </c>
      <c r="G6159" s="107">
        <f t="shared" si="1217"/>
        <v>19.850000000000001</v>
      </c>
      <c r="H6159">
        <f t="shared" si="1218"/>
        <v>11</v>
      </c>
      <c r="I6159">
        <f t="shared" si="1219"/>
        <v>1997</v>
      </c>
      <c r="Q6159" t="s">
        <v>72</v>
      </c>
      <c r="R6159" s="93">
        <v>35742</v>
      </c>
      <c r="S6159">
        <v>2.5</v>
      </c>
      <c r="T6159">
        <v>-9</v>
      </c>
      <c r="U6159">
        <f t="shared" si="1211"/>
        <v>-3.25</v>
      </c>
      <c r="V6159" s="106">
        <v>14.5</v>
      </c>
      <c r="W6159" s="107">
        <f t="shared" si="1220"/>
        <v>17.75</v>
      </c>
      <c r="X6159">
        <f t="shared" si="1221"/>
        <v>11</v>
      </c>
      <c r="AG6159" s="93">
        <f t="shared" si="1212"/>
        <v>35743</v>
      </c>
      <c r="AH6159" s="107">
        <f t="shared" si="1213"/>
        <v>19.725000000000001</v>
      </c>
      <c r="AI6159" s="72">
        <f t="shared" si="1214"/>
        <v>9</v>
      </c>
      <c r="AJ6159">
        <f t="shared" si="1215"/>
        <v>11</v>
      </c>
      <c r="AK6159">
        <f t="shared" si="1216"/>
        <v>1997</v>
      </c>
    </row>
    <row r="6160" spans="1:37" x14ac:dyDescent="0.2">
      <c r="A6160" t="s">
        <v>70</v>
      </c>
      <c r="B6160" s="93">
        <v>35743</v>
      </c>
      <c r="C6160">
        <v>1.4</v>
      </c>
      <c r="D6160">
        <v>-12.9</v>
      </c>
      <c r="E6160">
        <f t="shared" si="1210"/>
        <v>-5.75</v>
      </c>
      <c r="F6160" s="106">
        <v>15.5</v>
      </c>
      <c r="G6160" s="107">
        <f t="shared" si="1217"/>
        <v>21.25</v>
      </c>
      <c r="H6160">
        <f t="shared" si="1218"/>
        <v>11</v>
      </c>
      <c r="I6160">
        <f t="shared" si="1219"/>
        <v>1997</v>
      </c>
      <c r="Q6160" t="s">
        <v>72</v>
      </c>
      <c r="R6160" s="93">
        <v>35743</v>
      </c>
      <c r="S6160">
        <v>1.3</v>
      </c>
      <c r="T6160">
        <v>-8.6999999999999993</v>
      </c>
      <c r="U6160">
        <f t="shared" si="1211"/>
        <v>-3.6999999999999997</v>
      </c>
      <c r="V6160" s="106">
        <v>14.5</v>
      </c>
      <c r="W6160" s="107">
        <f t="shared" si="1220"/>
        <v>18.2</v>
      </c>
      <c r="X6160">
        <f t="shared" si="1221"/>
        <v>11</v>
      </c>
      <c r="AG6160" s="93">
        <f t="shared" si="1212"/>
        <v>35744</v>
      </c>
      <c r="AH6160" s="107">
        <f t="shared" si="1213"/>
        <v>23.700000000000003</v>
      </c>
      <c r="AI6160" s="72">
        <f t="shared" si="1214"/>
        <v>10</v>
      </c>
      <c r="AJ6160">
        <f t="shared" si="1215"/>
        <v>11</v>
      </c>
      <c r="AK6160">
        <f t="shared" si="1216"/>
        <v>1997</v>
      </c>
    </row>
    <row r="6161" spans="1:37" x14ac:dyDescent="0.2">
      <c r="A6161" t="s">
        <v>70</v>
      </c>
      <c r="B6161" s="93">
        <v>35744</v>
      </c>
      <c r="C6161">
        <v>-6.5</v>
      </c>
      <c r="D6161">
        <v>-14.2</v>
      </c>
      <c r="E6161">
        <f t="shared" si="1210"/>
        <v>-10.35</v>
      </c>
      <c r="F6161" s="106">
        <v>15.5</v>
      </c>
      <c r="G6161" s="107">
        <f t="shared" si="1217"/>
        <v>25.85</v>
      </c>
      <c r="H6161">
        <f t="shared" si="1218"/>
        <v>11</v>
      </c>
      <c r="I6161">
        <f t="shared" si="1219"/>
        <v>1997</v>
      </c>
      <c r="Q6161" t="s">
        <v>72</v>
      </c>
      <c r="R6161" s="93">
        <v>35744</v>
      </c>
      <c r="S6161">
        <v>-2.2000000000000002</v>
      </c>
      <c r="T6161">
        <v>-11.9</v>
      </c>
      <c r="U6161">
        <f t="shared" si="1211"/>
        <v>-7.0500000000000007</v>
      </c>
      <c r="V6161" s="106">
        <v>14.5</v>
      </c>
      <c r="W6161" s="107">
        <f t="shared" si="1220"/>
        <v>21.55</v>
      </c>
      <c r="X6161">
        <f t="shared" si="1221"/>
        <v>11</v>
      </c>
      <c r="AG6161" s="93">
        <f t="shared" si="1212"/>
        <v>35745</v>
      </c>
      <c r="AH6161" s="107">
        <f t="shared" si="1213"/>
        <v>18.924999999999997</v>
      </c>
      <c r="AI6161" s="72">
        <f t="shared" si="1214"/>
        <v>11</v>
      </c>
      <c r="AJ6161">
        <f t="shared" si="1215"/>
        <v>11</v>
      </c>
      <c r="AK6161">
        <f t="shared" si="1216"/>
        <v>1997</v>
      </c>
    </row>
    <row r="6162" spans="1:37" x14ac:dyDescent="0.2">
      <c r="A6162" t="s">
        <v>70</v>
      </c>
      <c r="B6162" s="93">
        <v>35745</v>
      </c>
      <c r="C6162">
        <v>5.4</v>
      </c>
      <c r="D6162">
        <v>-13.7</v>
      </c>
      <c r="E6162">
        <f t="shared" si="1210"/>
        <v>-4.1499999999999995</v>
      </c>
      <c r="F6162" s="106">
        <v>15.5</v>
      </c>
      <c r="G6162" s="107">
        <f t="shared" si="1217"/>
        <v>19.649999999999999</v>
      </c>
      <c r="H6162">
        <f t="shared" si="1218"/>
        <v>11</v>
      </c>
      <c r="I6162">
        <f t="shared" si="1219"/>
        <v>1997</v>
      </c>
      <c r="Q6162" t="s">
        <v>72</v>
      </c>
      <c r="R6162" s="93">
        <v>35745</v>
      </c>
      <c r="S6162">
        <v>2.4</v>
      </c>
      <c r="T6162">
        <v>-9.8000000000000007</v>
      </c>
      <c r="U6162">
        <f t="shared" si="1211"/>
        <v>-3.7</v>
      </c>
      <c r="V6162" s="106">
        <v>14.5</v>
      </c>
      <c r="W6162" s="107">
        <f t="shared" si="1220"/>
        <v>18.2</v>
      </c>
      <c r="X6162">
        <f t="shared" si="1221"/>
        <v>11</v>
      </c>
      <c r="AG6162" s="93">
        <f t="shared" si="1212"/>
        <v>35746</v>
      </c>
      <c r="AH6162" s="107">
        <f t="shared" si="1213"/>
        <v>14.324999999999999</v>
      </c>
      <c r="AI6162" s="72">
        <f t="shared" si="1214"/>
        <v>12</v>
      </c>
      <c r="AJ6162">
        <f t="shared" si="1215"/>
        <v>11</v>
      </c>
      <c r="AK6162">
        <f t="shared" si="1216"/>
        <v>1997</v>
      </c>
    </row>
    <row r="6163" spans="1:37" x14ac:dyDescent="0.2">
      <c r="A6163" t="s">
        <v>70</v>
      </c>
      <c r="B6163" s="93">
        <v>35746</v>
      </c>
      <c r="C6163">
        <v>9.1999999999999993</v>
      </c>
      <c r="D6163">
        <v>-6.7</v>
      </c>
      <c r="E6163">
        <f t="shared" si="1210"/>
        <v>1.2499999999999996</v>
      </c>
      <c r="F6163" s="106">
        <v>15.5</v>
      </c>
      <c r="G6163" s="107">
        <f t="shared" si="1217"/>
        <v>14.25</v>
      </c>
      <c r="H6163">
        <f t="shared" si="1218"/>
        <v>11</v>
      </c>
      <c r="I6163">
        <f t="shared" si="1219"/>
        <v>1997</v>
      </c>
      <c r="Q6163" t="s">
        <v>72</v>
      </c>
      <c r="R6163" s="93">
        <v>35746</v>
      </c>
      <c r="S6163">
        <v>7.2</v>
      </c>
      <c r="T6163">
        <v>-7</v>
      </c>
      <c r="U6163">
        <f t="shared" si="1211"/>
        <v>0.10000000000000009</v>
      </c>
      <c r="V6163" s="106">
        <v>14.5</v>
      </c>
      <c r="W6163" s="107">
        <f t="shared" si="1220"/>
        <v>14.4</v>
      </c>
      <c r="X6163">
        <f t="shared" si="1221"/>
        <v>11</v>
      </c>
      <c r="AG6163" s="93">
        <f t="shared" si="1212"/>
        <v>35747</v>
      </c>
      <c r="AH6163" s="107">
        <f t="shared" si="1213"/>
        <v>21.200000000000003</v>
      </c>
      <c r="AI6163" s="72">
        <f t="shared" si="1214"/>
        <v>13</v>
      </c>
      <c r="AJ6163">
        <f t="shared" si="1215"/>
        <v>11</v>
      </c>
      <c r="AK6163">
        <f t="shared" si="1216"/>
        <v>1997</v>
      </c>
    </row>
    <row r="6164" spans="1:37" x14ac:dyDescent="0.2">
      <c r="A6164" t="s">
        <v>70</v>
      </c>
      <c r="B6164" s="93">
        <v>35747</v>
      </c>
      <c r="C6164">
        <v>3.8</v>
      </c>
      <c r="D6164">
        <v>-10.5</v>
      </c>
      <c r="E6164">
        <f t="shared" si="1210"/>
        <v>-3.35</v>
      </c>
      <c r="F6164" s="106">
        <v>15.5</v>
      </c>
      <c r="G6164" s="107">
        <f t="shared" si="1217"/>
        <v>18.850000000000001</v>
      </c>
      <c r="H6164">
        <f t="shared" si="1218"/>
        <v>11</v>
      </c>
      <c r="I6164">
        <f t="shared" si="1219"/>
        <v>1997</v>
      </c>
      <c r="Q6164" t="s">
        <v>72</v>
      </c>
      <c r="R6164" s="93">
        <v>35747</v>
      </c>
      <c r="S6164">
        <v>-5.5</v>
      </c>
      <c r="T6164">
        <v>-12.6</v>
      </c>
      <c r="U6164">
        <f t="shared" si="1211"/>
        <v>-9.0500000000000007</v>
      </c>
      <c r="V6164" s="106">
        <v>14.5</v>
      </c>
      <c r="W6164" s="107">
        <f t="shared" si="1220"/>
        <v>23.55</v>
      </c>
      <c r="X6164">
        <f t="shared" si="1221"/>
        <v>11</v>
      </c>
      <c r="AG6164" s="93">
        <f t="shared" si="1212"/>
        <v>35748</v>
      </c>
      <c r="AH6164" s="107">
        <f t="shared" si="1213"/>
        <v>22.774999999999999</v>
      </c>
      <c r="AI6164" s="72">
        <f t="shared" si="1214"/>
        <v>14</v>
      </c>
      <c r="AJ6164">
        <f t="shared" si="1215"/>
        <v>11</v>
      </c>
      <c r="AK6164">
        <f t="shared" si="1216"/>
        <v>1997</v>
      </c>
    </row>
    <row r="6165" spans="1:37" x14ac:dyDescent="0.2">
      <c r="A6165" t="s">
        <v>70</v>
      </c>
      <c r="B6165" s="93">
        <v>35748</v>
      </c>
      <c r="C6165">
        <v>-5.7</v>
      </c>
      <c r="D6165">
        <v>-11</v>
      </c>
      <c r="E6165">
        <f t="shared" si="1210"/>
        <v>-8.35</v>
      </c>
      <c r="F6165" s="106">
        <v>15.5</v>
      </c>
      <c r="G6165" s="107">
        <f t="shared" si="1217"/>
        <v>23.85</v>
      </c>
      <c r="H6165">
        <f t="shared" si="1218"/>
        <v>11</v>
      </c>
      <c r="I6165">
        <f t="shared" si="1219"/>
        <v>1997</v>
      </c>
      <c r="Q6165" t="s">
        <v>72</v>
      </c>
      <c r="R6165" s="93">
        <v>35748</v>
      </c>
      <c r="S6165">
        <v>-1.4</v>
      </c>
      <c r="T6165">
        <v>-13</v>
      </c>
      <c r="U6165">
        <f t="shared" si="1211"/>
        <v>-7.2</v>
      </c>
      <c r="V6165" s="106">
        <v>14.5</v>
      </c>
      <c r="W6165" s="107">
        <f t="shared" si="1220"/>
        <v>21.7</v>
      </c>
      <c r="X6165">
        <f t="shared" si="1221"/>
        <v>11</v>
      </c>
      <c r="AG6165" s="93">
        <f t="shared" si="1212"/>
        <v>35749</v>
      </c>
      <c r="AH6165" s="107">
        <f t="shared" si="1213"/>
        <v>19.375</v>
      </c>
      <c r="AI6165" s="72">
        <f t="shared" si="1214"/>
        <v>15</v>
      </c>
      <c r="AJ6165">
        <f t="shared" si="1215"/>
        <v>11</v>
      </c>
      <c r="AK6165">
        <f t="shared" si="1216"/>
        <v>1997</v>
      </c>
    </row>
    <row r="6166" spans="1:37" x14ac:dyDescent="0.2">
      <c r="A6166" t="s">
        <v>70</v>
      </c>
      <c r="B6166" s="93">
        <v>35749</v>
      </c>
      <c r="C6166">
        <v>9.1999999999999993</v>
      </c>
      <c r="D6166">
        <v>-12.9</v>
      </c>
      <c r="E6166">
        <f t="shared" si="1210"/>
        <v>-1.8500000000000005</v>
      </c>
      <c r="F6166" s="106">
        <v>15.5</v>
      </c>
      <c r="G6166" s="107">
        <f t="shared" si="1217"/>
        <v>17.350000000000001</v>
      </c>
      <c r="H6166">
        <f t="shared" si="1218"/>
        <v>11</v>
      </c>
      <c r="I6166">
        <f t="shared" si="1219"/>
        <v>1997</v>
      </c>
      <c r="Q6166" t="s">
        <v>72</v>
      </c>
      <c r="R6166" s="93">
        <v>35749</v>
      </c>
      <c r="S6166">
        <v>0.1</v>
      </c>
      <c r="T6166">
        <v>-13.9</v>
      </c>
      <c r="U6166">
        <f t="shared" si="1211"/>
        <v>-6.9</v>
      </c>
      <c r="V6166" s="106">
        <v>14.5</v>
      </c>
      <c r="W6166" s="107">
        <f t="shared" si="1220"/>
        <v>21.4</v>
      </c>
      <c r="X6166">
        <f t="shared" si="1221"/>
        <v>11</v>
      </c>
      <c r="AG6166" s="93">
        <f t="shared" si="1212"/>
        <v>35750</v>
      </c>
      <c r="AH6166" s="107">
        <f t="shared" si="1213"/>
        <v>21.675000000000001</v>
      </c>
      <c r="AI6166" s="72">
        <f t="shared" si="1214"/>
        <v>16</v>
      </c>
      <c r="AJ6166">
        <f t="shared" si="1215"/>
        <v>11</v>
      </c>
      <c r="AK6166">
        <f t="shared" si="1216"/>
        <v>1997</v>
      </c>
    </row>
    <row r="6167" spans="1:37" x14ac:dyDescent="0.2">
      <c r="A6167" t="s">
        <v>70</v>
      </c>
      <c r="B6167" s="93">
        <v>35750</v>
      </c>
      <c r="C6167">
        <v>1.7</v>
      </c>
      <c r="D6167">
        <v>-10.7</v>
      </c>
      <c r="E6167">
        <f t="shared" si="1210"/>
        <v>-4.5</v>
      </c>
      <c r="F6167" s="106">
        <v>15.5</v>
      </c>
      <c r="G6167" s="107">
        <f t="shared" si="1217"/>
        <v>20</v>
      </c>
      <c r="H6167">
        <f t="shared" si="1218"/>
        <v>11</v>
      </c>
      <c r="I6167">
        <f t="shared" si="1219"/>
        <v>1997</v>
      </c>
      <c r="Q6167" t="s">
        <v>72</v>
      </c>
      <c r="R6167" s="93">
        <v>35750</v>
      </c>
      <c r="S6167">
        <v>-6.1</v>
      </c>
      <c r="T6167">
        <v>-11.6</v>
      </c>
      <c r="U6167">
        <f t="shared" si="1211"/>
        <v>-8.85</v>
      </c>
      <c r="V6167" s="106">
        <v>14.5</v>
      </c>
      <c r="W6167" s="107">
        <f t="shared" si="1220"/>
        <v>23.35</v>
      </c>
      <c r="X6167">
        <f t="shared" si="1221"/>
        <v>11</v>
      </c>
      <c r="AG6167" s="93">
        <f t="shared" si="1212"/>
        <v>35751</v>
      </c>
      <c r="AH6167" s="107">
        <f t="shared" si="1213"/>
        <v>22.274999999999999</v>
      </c>
      <c r="AI6167" s="72">
        <f t="shared" si="1214"/>
        <v>17</v>
      </c>
      <c r="AJ6167">
        <f t="shared" si="1215"/>
        <v>11</v>
      </c>
      <c r="AK6167">
        <f t="shared" si="1216"/>
        <v>1997</v>
      </c>
    </row>
    <row r="6168" spans="1:37" x14ac:dyDescent="0.2">
      <c r="A6168" t="s">
        <v>70</v>
      </c>
      <c r="B6168" s="93">
        <v>35751</v>
      </c>
      <c r="C6168">
        <v>-5.0999999999999996</v>
      </c>
      <c r="D6168">
        <v>-9.3000000000000007</v>
      </c>
      <c r="E6168">
        <f t="shared" si="1210"/>
        <v>-7.2</v>
      </c>
      <c r="F6168" s="106">
        <v>15.5</v>
      </c>
      <c r="G6168" s="107">
        <f t="shared" si="1217"/>
        <v>22.7</v>
      </c>
      <c r="H6168">
        <f t="shared" si="1218"/>
        <v>11</v>
      </c>
      <c r="I6168">
        <f t="shared" si="1219"/>
        <v>1997</v>
      </c>
      <c r="Q6168" t="s">
        <v>72</v>
      </c>
      <c r="R6168" s="93">
        <v>35751</v>
      </c>
      <c r="S6168">
        <v>-5.8</v>
      </c>
      <c r="T6168">
        <v>-8.9</v>
      </c>
      <c r="U6168">
        <f t="shared" si="1211"/>
        <v>-7.35</v>
      </c>
      <c r="V6168" s="106">
        <v>14.5</v>
      </c>
      <c r="W6168" s="107">
        <f t="shared" si="1220"/>
        <v>21.85</v>
      </c>
      <c r="X6168">
        <f t="shared" si="1221"/>
        <v>11</v>
      </c>
      <c r="AG6168" s="93">
        <f t="shared" si="1212"/>
        <v>35752</v>
      </c>
      <c r="AH6168" s="107">
        <f t="shared" si="1213"/>
        <v>17.074999999999999</v>
      </c>
      <c r="AI6168" s="72">
        <f t="shared" si="1214"/>
        <v>18</v>
      </c>
      <c r="AJ6168">
        <f t="shared" si="1215"/>
        <v>11</v>
      </c>
      <c r="AK6168">
        <f t="shared" si="1216"/>
        <v>1997</v>
      </c>
    </row>
    <row r="6169" spans="1:37" x14ac:dyDescent="0.2">
      <c r="A6169" t="s">
        <v>70</v>
      </c>
      <c r="B6169" s="93">
        <v>35752</v>
      </c>
      <c r="C6169">
        <v>7.9</v>
      </c>
      <c r="D6169">
        <v>-12.3</v>
      </c>
      <c r="E6169">
        <f t="shared" si="1210"/>
        <v>-2.2000000000000002</v>
      </c>
      <c r="F6169" s="106">
        <v>15.5</v>
      </c>
      <c r="G6169" s="107">
        <f t="shared" si="1217"/>
        <v>17.7</v>
      </c>
      <c r="H6169">
        <f t="shared" si="1218"/>
        <v>11</v>
      </c>
      <c r="I6169">
        <f t="shared" si="1219"/>
        <v>1997</v>
      </c>
      <c r="Q6169" t="s">
        <v>72</v>
      </c>
      <c r="R6169" s="93">
        <v>35752</v>
      </c>
      <c r="S6169">
        <v>3.3</v>
      </c>
      <c r="T6169">
        <v>-7.2</v>
      </c>
      <c r="U6169">
        <f t="shared" si="1211"/>
        <v>-1.9500000000000002</v>
      </c>
      <c r="V6169" s="106">
        <v>14.5</v>
      </c>
      <c r="W6169" s="107">
        <f t="shared" si="1220"/>
        <v>16.45</v>
      </c>
      <c r="X6169">
        <f t="shared" si="1221"/>
        <v>11</v>
      </c>
      <c r="AG6169" s="93">
        <f t="shared" si="1212"/>
        <v>35753</v>
      </c>
      <c r="AH6169" s="107">
        <f t="shared" si="1213"/>
        <v>21.1</v>
      </c>
      <c r="AI6169" s="72">
        <f t="shared" si="1214"/>
        <v>19</v>
      </c>
      <c r="AJ6169">
        <f t="shared" si="1215"/>
        <v>11</v>
      </c>
      <c r="AK6169">
        <f t="shared" si="1216"/>
        <v>1997</v>
      </c>
    </row>
    <row r="6170" spans="1:37" x14ac:dyDescent="0.2">
      <c r="A6170" t="s">
        <v>70</v>
      </c>
      <c r="B6170" s="93">
        <v>35753</v>
      </c>
      <c r="C6170">
        <v>-0.5</v>
      </c>
      <c r="D6170">
        <v>-12.1</v>
      </c>
      <c r="E6170">
        <f t="shared" si="1210"/>
        <v>-6.3</v>
      </c>
      <c r="F6170" s="106">
        <v>15.5</v>
      </c>
      <c r="G6170" s="107">
        <f t="shared" si="1217"/>
        <v>21.8</v>
      </c>
      <c r="H6170">
        <f t="shared" si="1218"/>
        <v>11</v>
      </c>
      <c r="I6170">
        <f t="shared" si="1219"/>
        <v>1997</v>
      </c>
      <c r="Q6170" t="s">
        <v>72</v>
      </c>
      <c r="R6170" s="93">
        <v>35753</v>
      </c>
      <c r="S6170">
        <v>-4</v>
      </c>
      <c r="T6170">
        <v>-7.8</v>
      </c>
      <c r="U6170">
        <f t="shared" si="1211"/>
        <v>-5.9</v>
      </c>
      <c r="V6170" s="106">
        <v>14.5</v>
      </c>
      <c r="W6170" s="107">
        <f t="shared" si="1220"/>
        <v>20.399999999999999</v>
      </c>
      <c r="X6170">
        <f t="shared" si="1221"/>
        <v>11</v>
      </c>
      <c r="AG6170" s="93">
        <f t="shared" si="1212"/>
        <v>35754</v>
      </c>
      <c r="AH6170" s="107">
        <f t="shared" si="1213"/>
        <v>21.625</v>
      </c>
      <c r="AI6170" s="72">
        <f t="shared" si="1214"/>
        <v>20</v>
      </c>
      <c r="AJ6170">
        <f t="shared" si="1215"/>
        <v>11</v>
      </c>
      <c r="AK6170">
        <f t="shared" si="1216"/>
        <v>1997</v>
      </c>
    </row>
    <row r="6171" spans="1:37" x14ac:dyDescent="0.2">
      <c r="A6171" t="s">
        <v>70</v>
      </c>
      <c r="B6171" s="93">
        <v>35754</v>
      </c>
      <c r="C6171">
        <v>-5.2</v>
      </c>
      <c r="D6171">
        <v>-7.1</v>
      </c>
      <c r="E6171">
        <f t="shared" si="1210"/>
        <v>-6.15</v>
      </c>
      <c r="F6171" s="106">
        <v>15.5</v>
      </c>
      <c r="G6171" s="107">
        <f t="shared" si="1217"/>
        <v>21.65</v>
      </c>
      <c r="H6171">
        <f t="shared" si="1218"/>
        <v>11</v>
      </c>
      <c r="I6171">
        <f t="shared" si="1219"/>
        <v>1997</v>
      </c>
      <c r="Q6171" t="s">
        <v>72</v>
      </c>
      <c r="R6171" s="93">
        <v>35754</v>
      </c>
      <c r="S6171">
        <v>-5.3</v>
      </c>
      <c r="T6171">
        <v>-8.9</v>
      </c>
      <c r="U6171">
        <f t="shared" si="1211"/>
        <v>-7.1</v>
      </c>
      <c r="V6171" s="106">
        <v>14.5</v>
      </c>
      <c r="W6171" s="107">
        <f t="shared" si="1220"/>
        <v>21.6</v>
      </c>
      <c r="X6171">
        <f t="shared" si="1221"/>
        <v>11</v>
      </c>
      <c r="AG6171" s="93">
        <f t="shared" si="1212"/>
        <v>35755</v>
      </c>
      <c r="AH6171" s="107">
        <f t="shared" si="1213"/>
        <v>20.475000000000001</v>
      </c>
      <c r="AI6171" s="72">
        <f t="shared" si="1214"/>
        <v>21</v>
      </c>
      <c r="AJ6171">
        <f t="shared" si="1215"/>
        <v>11</v>
      </c>
      <c r="AK6171">
        <f t="shared" si="1216"/>
        <v>1997</v>
      </c>
    </row>
    <row r="6172" spans="1:37" x14ac:dyDescent="0.2">
      <c r="A6172" t="s">
        <v>70</v>
      </c>
      <c r="B6172" s="93">
        <v>35755</v>
      </c>
      <c r="C6172">
        <v>0.7</v>
      </c>
      <c r="D6172">
        <v>-12.1</v>
      </c>
      <c r="E6172">
        <f t="shared" si="1210"/>
        <v>-5.7</v>
      </c>
      <c r="F6172" s="106">
        <v>15.5</v>
      </c>
      <c r="G6172" s="107">
        <f t="shared" si="1217"/>
        <v>21.2</v>
      </c>
      <c r="H6172">
        <f t="shared" si="1218"/>
        <v>11</v>
      </c>
      <c r="I6172">
        <f t="shared" si="1219"/>
        <v>1997</v>
      </c>
      <c r="Q6172" t="s">
        <v>72</v>
      </c>
      <c r="R6172" s="93">
        <v>35755</v>
      </c>
      <c r="S6172">
        <v>-1.6</v>
      </c>
      <c r="T6172">
        <v>-8.9</v>
      </c>
      <c r="U6172">
        <f t="shared" si="1211"/>
        <v>-5.25</v>
      </c>
      <c r="V6172" s="106">
        <v>14.5</v>
      </c>
      <c r="W6172" s="107">
        <f t="shared" si="1220"/>
        <v>19.75</v>
      </c>
      <c r="X6172">
        <f t="shared" si="1221"/>
        <v>11</v>
      </c>
      <c r="AG6172" s="93">
        <f t="shared" si="1212"/>
        <v>35756</v>
      </c>
      <c r="AH6172" s="107">
        <f t="shared" si="1213"/>
        <v>17.899999999999999</v>
      </c>
      <c r="AI6172" s="72">
        <f t="shared" si="1214"/>
        <v>22</v>
      </c>
      <c r="AJ6172">
        <f t="shared" si="1215"/>
        <v>11</v>
      </c>
      <c r="AK6172">
        <f t="shared" si="1216"/>
        <v>1997</v>
      </c>
    </row>
    <row r="6173" spans="1:37" x14ac:dyDescent="0.2">
      <c r="A6173" t="s">
        <v>70</v>
      </c>
      <c r="B6173" s="93">
        <v>35756</v>
      </c>
      <c r="C6173">
        <v>4.4000000000000004</v>
      </c>
      <c r="D6173">
        <v>-10.1</v>
      </c>
      <c r="E6173">
        <f t="shared" si="1210"/>
        <v>-2.8499999999999996</v>
      </c>
      <c r="F6173" s="106">
        <v>15.5</v>
      </c>
      <c r="G6173" s="107">
        <f t="shared" si="1217"/>
        <v>18.350000000000001</v>
      </c>
      <c r="H6173">
        <f t="shared" si="1218"/>
        <v>11</v>
      </c>
      <c r="I6173">
        <f t="shared" si="1219"/>
        <v>1997</v>
      </c>
      <c r="Q6173" t="s">
        <v>72</v>
      </c>
      <c r="R6173" s="93">
        <v>35756</v>
      </c>
      <c r="S6173">
        <v>2.8</v>
      </c>
      <c r="T6173">
        <v>-8.6999999999999993</v>
      </c>
      <c r="U6173">
        <f t="shared" si="1211"/>
        <v>-2.9499999999999997</v>
      </c>
      <c r="V6173" s="106">
        <v>14.5</v>
      </c>
      <c r="W6173" s="107">
        <f t="shared" si="1220"/>
        <v>17.45</v>
      </c>
      <c r="X6173">
        <f t="shared" si="1221"/>
        <v>11</v>
      </c>
      <c r="AG6173" s="93">
        <f t="shared" si="1212"/>
        <v>35757</v>
      </c>
      <c r="AH6173" s="107">
        <f t="shared" si="1213"/>
        <v>16.274999999999999</v>
      </c>
      <c r="AI6173" s="72">
        <f t="shared" si="1214"/>
        <v>23</v>
      </c>
      <c r="AJ6173">
        <f t="shared" si="1215"/>
        <v>11</v>
      </c>
      <c r="AK6173">
        <f t="shared" si="1216"/>
        <v>1997</v>
      </c>
    </row>
    <row r="6174" spans="1:37" x14ac:dyDescent="0.2">
      <c r="A6174" t="s">
        <v>70</v>
      </c>
      <c r="B6174" s="93">
        <v>35757</v>
      </c>
      <c r="C6174">
        <v>10.7</v>
      </c>
      <c r="D6174">
        <v>-9.9</v>
      </c>
      <c r="E6174">
        <f t="shared" si="1210"/>
        <v>0.39999999999999947</v>
      </c>
      <c r="F6174" s="106">
        <v>15.5</v>
      </c>
      <c r="G6174" s="107">
        <f t="shared" si="1217"/>
        <v>15.100000000000001</v>
      </c>
      <c r="H6174">
        <f t="shared" si="1218"/>
        <v>11</v>
      </c>
      <c r="I6174">
        <f t="shared" si="1219"/>
        <v>1997</v>
      </c>
      <c r="Q6174" t="s">
        <v>72</v>
      </c>
      <c r="R6174" s="93">
        <v>35757</v>
      </c>
      <c r="S6174">
        <v>-0.5</v>
      </c>
      <c r="T6174">
        <v>-5.4</v>
      </c>
      <c r="U6174">
        <f t="shared" si="1211"/>
        <v>-2.95</v>
      </c>
      <c r="V6174" s="106">
        <v>14.5</v>
      </c>
      <c r="W6174" s="107">
        <f t="shared" si="1220"/>
        <v>17.45</v>
      </c>
      <c r="X6174">
        <f t="shared" si="1221"/>
        <v>11</v>
      </c>
      <c r="AG6174" s="93">
        <f t="shared" si="1212"/>
        <v>35758</v>
      </c>
      <c r="AH6174" s="107">
        <f t="shared" si="1213"/>
        <v>12.149999999999999</v>
      </c>
      <c r="AI6174" s="72">
        <f t="shared" si="1214"/>
        <v>24</v>
      </c>
      <c r="AJ6174">
        <f t="shared" si="1215"/>
        <v>11</v>
      </c>
      <c r="AK6174">
        <f t="shared" si="1216"/>
        <v>1997</v>
      </c>
    </row>
    <row r="6175" spans="1:37" x14ac:dyDescent="0.2">
      <c r="A6175" t="s">
        <v>70</v>
      </c>
      <c r="B6175" s="93">
        <v>35758</v>
      </c>
      <c r="C6175">
        <v>9.9</v>
      </c>
      <c r="D6175">
        <v>-3.1</v>
      </c>
      <c r="E6175">
        <f t="shared" si="1210"/>
        <v>3.4000000000000004</v>
      </c>
      <c r="F6175" s="106">
        <v>15.5</v>
      </c>
      <c r="G6175" s="107">
        <f t="shared" si="1217"/>
        <v>12.1</v>
      </c>
      <c r="H6175">
        <f t="shared" si="1218"/>
        <v>11</v>
      </c>
      <c r="I6175">
        <f t="shared" si="1219"/>
        <v>1997</v>
      </c>
      <c r="Q6175" t="s">
        <v>72</v>
      </c>
      <c r="R6175" s="93">
        <v>35758</v>
      </c>
      <c r="S6175">
        <v>8.4</v>
      </c>
      <c r="T6175">
        <v>-3.8</v>
      </c>
      <c r="U6175">
        <f t="shared" si="1211"/>
        <v>2.3000000000000003</v>
      </c>
      <c r="V6175" s="106">
        <v>14.5</v>
      </c>
      <c r="W6175" s="107">
        <f t="shared" si="1220"/>
        <v>12.2</v>
      </c>
      <c r="X6175">
        <f t="shared" si="1221"/>
        <v>11</v>
      </c>
      <c r="AG6175" s="93">
        <f t="shared" si="1212"/>
        <v>35759</v>
      </c>
      <c r="AH6175" s="107">
        <f t="shared" si="1213"/>
        <v>16.424999999999997</v>
      </c>
      <c r="AI6175" s="72">
        <f t="shared" si="1214"/>
        <v>25</v>
      </c>
      <c r="AJ6175">
        <f t="shared" si="1215"/>
        <v>11</v>
      </c>
      <c r="AK6175">
        <f t="shared" si="1216"/>
        <v>1997</v>
      </c>
    </row>
    <row r="6176" spans="1:37" x14ac:dyDescent="0.2">
      <c r="A6176" t="s">
        <v>70</v>
      </c>
      <c r="B6176" s="93">
        <v>35759</v>
      </c>
      <c r="C6176">
        <v>4.3</v>
      </c>
      <c r="D6176">
        <v>-8.6</v>
      </c>
      <c r="E6176">
        <f t="shared" si="1210"/>
        <v>-2.15</v>
      </c>
      <c r="F6176" s="106">
        <v>15.5</v>
      </c>
      <c r="G6176" s="107">
        <f t="shared" si="1217"/>
        <v>17.649999999999999</v>
      </c>
      <c r="H6176">
        <f t="shared" si="1218"/>
        <v>11</v>
      </c>
      <c r="I6176">
        <f t="shared" si="1219"/>
        <v>1997</v>
      </c>
      <c r="Q6176" t="s">
        <v>72</v>
      </c>
      <c r="R6176" s="93">
        <v>35759</v>
      </c>
      <c r="S6176">
        <v>5.0999999999999996</v>
      </c>
      <c r="T6176">
        <v>-6.5</v>
      </c>
      <c r="U6176">
        <f t="shared" si="1211"/>
        <v>-0.70000000000000018</v>
      </c>
      <c r="V6176" s="106">
        <v>14.5</v>
      </c>
      <c r="W6176" s="107">
        <f t="shared" si="1220"/>
        <v>15.2</v>
      </c>
      <c r="X6176">
        <f t="shared" si="1221"/>
        <v>11</v>
      </c>
      <c r="AG6176" s="93">
        <f t="shared" si="1212"/>
        <v>35760</v>
      </c>
      <c r="AH6176" s="107">
        <f t="shared" si="1213"/>
        <v>18.75</v>
      </c>
      <c r="AI6176" s="72">
        <f t="shared" si="1214"/>
        <v>26</v>
      </c>
      <c r="AJ6176">
        <f t="shared" si="1215"/>
        <v>11</v>
      </c>
      <c r="AK6176">
        <f t="shared" si="1216"/>
        <v>1997</v>
      </c>
    </row>
    <row r="6177" spans="1:37" x14ac:dyDescent="0.2">
      <c r="A6177" t="s">
        <v>70</v>
      </c>
      <c r="B6177" s="93">
        <v>35760</v>
      </c>
      <c r="C6177">
        <v>3.2</v>
      </c>
      <c r="D6177">
        <v>-10.7</v>
      </c>
      <c r="E6177">
        <f t="shared" si="1210"/>
        <v>-3.7499999999999996</v>
      </c>
      <c r="F6177" s="106">
        <v>15.5</v>
      </c>
      <c r="G6177" s="107">
        <f t="shared" si="1217"/>
        <v>19.25</v>
      </c>
      <c r="H6177">
        <f t="shared" si="1218"/>
        <v>11</v>
      </c>
      <c r="I6177">
        <f t="shared" si="1219"/>
        <v>1997</v>
      </c>
      <c r="Q6177" t="s">
        <v>72</v>
      </c>
      <c r="R6177" s="93">
        <v>35760</v>
      </c>
      <c r="S6177">
        <v>2.6</v>
      </c>
      <c r="T6177">
        <v>-10.1</v>
      </c>
      <c r="U6177">
        <f t="shared" si="1211"/>
        <v>-3.75</v>
      </c>
      <c r="V6177" s="106">
        <v>14.5</v>
      </c>
      <c r="W6177" s="107">
        <f t="shared" si="1220"/>
        <v>18.25</v>
      </c>
      <c r="X6177">
        <f t="shared" si="1221"/>
        <v>11</v>
      </c>
      <c r="AG6177" s="93">
        <f t="shared" si="1212"/>
        <v>35761</v>
      </c>
      <c r="AH6177" s="107">
        <f t="shared" si="1213"/>
        <v>17.074999999999999</v>
      </c>
      <c r="AI6177" s="72">
        <f t="shared" si="1214"/>
        <v>27</v>
      </c>
      <c r="AJ6177">
        <f t="shared" si="1215"/>
        <v>11</v>
      </c>
      <c r="AK6177">
        <f t="shared" si="1216"/>
        <v>1997</v>
      </c>
    </row>
    <row r="6178" spans="1:37" x14ac:dyDescent="0.2">
      <c r="A6178" t="s">
        <v>70</v>
      </c>
      <c r="B6178" s="93">
        <v>35761</v>
      </c>
      <c r="C6178">
        <v>10.1</v>
      </c>
      <c r="D6178">
        <v>-12.1</v>
      </c>
      <c r="E6178">
        <f t="shared" si="1210"/>
        <v>-1</v>
      </c>
      <c r="F6178" s="106">
        <v>15.5</v>
      </c>
      <c r="G6178" s="107">
        <f t="shared" si="1217"/>
        <v>16.5</v>
      </c>
      <c r="H6178">
        <f t="shared" si="1218"/>
        <v>11</v>
      </c>
      <c r="I6178">
        <f t="shared" si="1219"/>
        <v>1997</v>
      </c>
      <c r="Q6178" t="s">
        <v>72</v>
      </c>
      <c r="R6178" s="93">
        <v>35761</v>
      </c>
      <c r="S6178">
        <v>4.2</v>
      </c>
      <c r="T6178">
        <v>-10.5</v>
      </c>
      <c r="U6178">
        <f t="shared" si="1211"/>
        <v>-3.15</v>
      </c>
      <c r="V6178" s="106">
        <v>14.5</v>
      </c>
      <c r="W6178" s="107">
        <f t="shared" si="1220"/>
        <v>17.649999999999999</v>
      </c>
      <c r="X6178">
        <f t="shared" si="1221"/>
        <v>11</v>
      </c>
      <c r="AG6178" s="93">
        <f t="shared" si="1212"/>
        <v>35762</v>
      </c>
      <c r="AH6178" s="107">
        <f t="shared" si="1213"/>
        <v>14.024999999999999</v>
      </c>
      <c r="AI6178" s="72">
        <f t="shared" si="1214"/>
        <v>28</v>
      </c>
      <c r="AJ6178">
        <f t="shared" si="1215"/>
        <v>11</v>
      </c>
      <c r="AK6178">
        <f t="shared" si="1216"/>
        <v>1997</v>
      </c>
    </row>
    <row r="6179" spans="1:37" x14ac:dyDescent="0.2">
      <c r="A6179" t="s">
        <v>70</v>
      </c>
      <c r="B6179" s="93">
        <v>35762</v>
      </c>
      <c r="C6179">
        <v>11.3</v>
      </c>
      <c r="D6179">
        <v>-5.2</v>
      </c>
      <c r="E6179">
        <f t="shared" si="1210"/>
        <v>3.0500000000000003</v>
      </c>
      <c r="F6179" s="106">
        <v>15.5</v>
      </c>
      <c r="G6179" s="107">
        <f t="shared" si="1217"/>
        <v>12.45</v>
      </c>
      <c r="H6179">
        <f t="shared" si="1218"/>
        <v>11</v>
      </c>
      <c r="I6179">
        <f t="shared" si="1219"/>
        <v>1997</v>
      </c>
      <c r="Q6179" t="s">
        <v>72</v>
      </c>
      <c r="R6179" s="93">
        <v>35762</v>
      </c>
      <c r="S6179">
        <v>5.8</v>
      </c>
      <c r="T6179">
        <v>-8</v>
      </c>
      <c r="U6179">
        <f t="shared" si="1211"/>
        <v>-1.1000000000000001</v>
      </c>
      <c r="V6179" s="106">
        <v>14.5</v>
      </c>
      <c r="W6179" s="107">
        <f t="shared" si="1220"/>
        <v>15.6</v>
      </c>
      <c r="X6179">
        <f t="shared" si="1221"/>
        <v>11</v>
      </c>
      <c r="AG6179" s="93">
        <f t="shared" si="1212"/>
        <v>35763</v>
      </c>
      <c r="AH6179" s="107">
        <f t="shared" si="1213"/>
        <v>16.55</v>
      </c>
      <c r="AI6179" s="72">
        <f t="shared" si="1214"/>
        <v>29</v>
      </c>
      <c r="AJ6179">
        <f t="shared" si="1215"/>
        <v>11</v>
      </c>
      <c r="AK6179">
        <f t="shared" si="1216"/>
        <v>1997</v>
      </c>
    </row>
    <row r="6180" spans="1:37" x14ac:dyDescent="0.2">
      <c r="A6180" t="s">
        <v>70</v>
      </c>
      <c r="B6180" s="93">
        <v>35763</v>
      </c>
      <c r="C6180">
        <v>5.7</v>
      </c>
      <c r="D6180">
        <v>-10.199999999999999</v>
      </c>
      <c r="E6180">
        <f t="shared" si="1210"/>
        <v>-2.2499999999999996</v>
      </c>
      <c r="F6180" s="106">
        <v>15.5</v>
      </c>
      <c r="G6180" s="107">
        <f t="shared" si="1217"/>
        <v>17.75</v>
      </c>
      <c r="H6180">
        <f t="shared" si="1218"/>
        <v>11</v>
      </c>
      <c r="I6180">
        <f t="shared" si="1219"/>
        <v>1997</v>
      </c>
      <c r="Q6180" t="s">
        <v>72</v>
      </c>
      <c r="R6180" s="93">
        <v>35763</v>
      </c>
      <c r="S6180">
        <v>4.8</v>
      </c>
      <c r="T6180">
        <v>-6.5</v>
      </c>
      <c r="U6180">
        <f t="shared" si="1211"/>
        <v>-0.85000000000000009</v>
      </c>
      <c r="V6180" s="106">
        <v>14.5</v>
      </c>
      <c r="W6180" s="107">
        <f t="shared" si="1220"/>
        <v>15.35</v>
      </c>
      <c r="X6180">
        <f t="shared" si="1221"/>
        <v>11</v>
      </c>
      <c r="AG6180" s="93">
        <f t="shared" si="1212"/>
        <v>35764</v>
      </c>
      <c r="AH6180" s="107">
        <f t="shared" si="1213"/>
        <v>14.574999999999999</v>
      </c>
      <c r="AI6180" s="72">
        <f t="shared" si="1214"/>
        <v>30</v>
      </c>
      <c r="AJ6180">
        <f t="shared" si="1215"/>
        <v>11</v>
      </c>
      <c r="AK6180">
        <f t="shared" si="1216"/>
        <v>1997</v>
      </c>
    </row>
    <row r="6181" spans="1:37" x14ac:dyDescent="0.2">
      <c r="A6181" t="s">
        <v>70</v>
      </c>
      <c r="B6181" s="93">
        <v>35764</v>
      </c>
      <c r="C6181">
        <v>9.5</v>
      </c>
      <c r="D6181">
        <v>-8.8000000000000007</v>
      </c>
      <c r="E6181">
        <f t="shared" si="1210"/>
        <v>0.34999999999999964</v>
      </c>
      <c r="F6181" s="106">
        <v>15.5</v>
      </c>
      <c r="G6181" s="107">
        <f t="shared" si="1217"/>
        <v>15.15</v>
      </c>
      <c r="H6181">
        <f t="shared" si="1218"/>
        <v>11</v>
      </c>
      <c r="I6181">
        <f t="shared" si="1219"/>
        <v>1997</v>
      </c>
      <c r="Q6181" t="s">
        <v>72</v>
      </c>
      <c r="R6181" s="93">
        <v>35764</v>
      </c>
      <c r="S6181">
        <v>8.1</v>
      </c>
      <c r="T6181">
        <v>-7.1</v>
      </c>
      <c r="U6181">
        <f t="shared" si="1211"/>
        <v>0.5</v>
      </c>
      <c r="V6181" s="106">
        <v>14.5</v>
      </c>
      <c r="W6181" s="107">
        <f t="shared" si="1220"/>
        <v>14</v>
      </c>
      <c r="X6181">
        <f t="shared" si="1221"/>
        <v>11</v>
      </c>
      <c r="AG6181" s="93">
        <f t="shared" si="1212"/>
        <v>35765</v>
      </c>
      <c r="AH6181" s="107">
        <f t="shared" si="1213"/>
        <v>16.850000000000001</v>
      </c>
      <c r="AI6181" s="72">
        <f t="shared" si="1214"/>
        <v>1</v>
      </c>
      <c r="AJ6181">
        <f t="shared" si="1215"/>
        <v>12</v>
      </c>
      <c r="AK6181">
        <f t="shared" si="1216"/>
        <v>1997</v>
      </c>
    </row>
    <row r="6182" spans="1:37" x14ac:dyDescent="0.2">
      <c r="A6182" t="s">
        <v>70</v>
      </c>
      <c r="B6182" s="93">
        <v>35765</v>
      </c>
      <c r="C6182">
        <v>4.8</v>
      </c>
      <c r="D6182">
        <v>-8.5</v>
      </c>
      <c r="E6182">
        <f t="shared" si="1210"/>
        <v>-1.85</v>
      </c>
      <c r="F6182" s="106">
        <v>15.5</v>
      </c>
      <c r="G6182" s="107">
        <f t="shared" si="1217"/>
        <v>17.350000000000001</v>
      </c>
      <c r="H6182">
        <f t="shared" si="1218"/>
        <v>12</v>
      </c>
      <c r="I6182">
        <f t="shared" si="1219"/>
        <v>1997</v>
      </c>
      <c r="Q6182" t="s">
        <v>72</v>
      </c>
      <c r="R6182" s="93">
        <v>35765</v>
      </c>
      <c r="S6182">
        <v>3.2</v>
      </c>
      <c r="T6182">
        <v>-6.9</v>
      </c>
      <c r="U6182">
        <f t="shared" si="1211"/>
        <v>-1.85</v>
      </c>
      <c r="V6182" s="106">
        <v>14.5</v>
      </c>
      <c r="W6182" s="107">
        <f t="shared" si="1220"/>
        <v>16.350000000000001</v>
      </c>
      <c r="X6182">
        <f t="shared" si="1221"/>
        <v>12</v>
      </c>
      <c r="AG6182" s="93">
        <f t="shared" si="1212"/>
        <v>35766</v>
      </c>
      <c r="AH6182" s="107">
        <f t="shared" si="1213"/>
        <v>18.725000000000001</v>
      </c>
      <c r="AI6182" s="72">
        <f t="shared" si="1214"/>
        <v>2</v>
      </c>
      <c r="AJ6182">
        <f t="shared" si="1215"/>
        <v>12</v>
      </c>
      <c r="AK6182">
        <f t="shared" si="1216"/>
        <v>1997</v>
      </c>
    </row>
    <row r="6183" spans="1:37" x14ac:dyDescent="0.2">
      <c r="A6183" t="s">
        <v>70</v>
      </c>
      <c r="B6183" s="93">
        <v>35766</v>
      </c>
      <c r="C6183">
        <v>3.5</v>
      </c>
      <c r="D6183">
        <v>-11.4</v>
      </c>
      <c r="E6183">
        <f t="shared" si="1210"/>
        <v>-3.95</v>
      </c>
      <c r="F6183" s="106">
        <v>15.5</v>
      </c>
      <c r="G6183" s="107">
        <f t="shared" si="1217"/>
        <v>19.45</v>
      </c>
      <c r="H6183">
        <f t="shared" si="1218"/>
        <v>12</v>
      </c>
      <c r="I6183">
        <f t="shared" si="1219"/>
        <v>1997</v>
      </c>
      <c r="Q6183" t="s">
        <v>72</v>
      </c>
      <c r="R6183" s="93">
        <v>35766</v>
      </c>
      <c r="S6183">
        <v>3.2</v>
      </c>
      <c r="T6183">
        <v>-10.199999999999999</v>
      </c>
      <c r="U6183">
        <f t="shared" si="1211"/>
        <v>-3.4999999999999996</v>
      </c>
      <c r="V6183" s="106">
        <v>14.5</v>
      </c>
      <c r="W6183" s="107">
        <f t="shared" si="1220"/>
        <v>18</v>
      </c>
      <c r="X6183">
        <f t="shared" si="1221"/>
        <v>12</v>
      </c>
      <c r="AG6183" s="93">
        <f t="shared" si="1212"/>
        <v>35767</v>
      </c>
      <c r="AH6183" s="107">
        <f t="shared" si="1213"/>
        <v>18.200000000000003</v>
      </c>
      <c r="AI6183" s="72">
        <f t="shared" si="1214"/>
        <v>3</v>
      </c>
      <c r="AJ6183">
        <f t="shared" si="1215"/>
        <v>12</v>
      </c>
      <c r="AK6183">
        <f t="shared" si="1216"/>
        <v>1997</v>
      </c>
    </row>
    <row r="6184" spans="1:37" x14ac:dyDescent="0.2">
      <c r="A6184" t="s">
        <v>70</v>
      </c>
      <c r="B6184" s="93">
        <v>35767</v>
      </c>
      <c r="C6184">
        <v>7.8</v>
      </c>
      <c r="D6184">
        <v>-11.4</v>
      </c>
      <c r="E6184">
        <f t="shared" si="1210"/>
        <v>-1.8000000000000003</v>
      </c>
      <c r="F6184" s="106">
        <v>15.5</v>
      </c>
      <c r="G6184" s="107">
        <f t="shared" si="1217"/>
        <v>17.3</v>
      </c>
      <c r="H6184">
        <f t="shared" si="1218"/>
        <v>12</v>
      </c>
      <c r="I6184">
        <f t="shared" si="1219"/>
        <v>1997</v>
      </c>
      <c r="Q6184" t="s">
        <v>72</v>
      </c>
      <c r="R6184" s="93">
        <v>35767</v>
      </c>
      <c r="S6184">
        <v>2.7</v>
      </c>
      <c r="T6184">
        <v>-11.9</v>
      </c>
      <c r="U6184">
        <f t="shared" si="1211"/>
        <v>-4.5999999999999996</v>
      </c>
      <c r="V6184" s="106">
        <v>14.5</v>
      </c>
      <c r="W6184" s="107">
        <f t="shared" si="1220"/>
        <v>19.100000000000001</v>
      </c>
      <c r="X6184">
        <f t="shared" si="1221"/>
        <v>12</v>
      </c>
      <c r="AG6184" s="93">
        <f t="shared" si="1212"/>
        <v>35768</v>
      </c>
      <c r="AH6184" s="107">
        <f t="shared" si="1213"/>
        <v>26.075000000000003</v>
      </c>
      <c r="AI6184" s="72">
        <f t="shared" si="1214"/>
        <v>4</v>
      </c>
      <c r="AJ6184">
        <f t="shared" si="1215"/>
        <v>12</v>
      </c>
      <c r="AK6184">
        <f t="shared" si="1216"/>
        <v>1997</v>
      </c>
    </row>
    <row r="6185" spans="1:37" x14ac:dyDescent="0.2">
      <c r="A6185" t="s">
        <v>70</v>
      </c>
      <c r="B6185" s="93">
        <v>35768</v>
      </c>
      <c r="C6185">
        <v>-7.7</v>
      </c>
      <c r="D6185">
        <v>-14.9</v>
      </c>
      <c r="E6185">
        <f t="shared" si="1210"/>
        <v>-11.3</v>
      </c>
      <c r="F6185" s="106">
        <v>15.5</v>
      </c>
      <c r="G6185" s="107">
        <f t="shared" si="1217"/>
        <v>26.8</v>
      </c>
      <c r="H6185">
        <f t="shared" si="1218"/>
        <v>12</v>
      </c>
      <c r="I6185">
        <f t="shared" si="1219"/>
        <v>1997</v>
      </c>
      <c r="Q6185" t="s">
        <v>72</v>
      </c>
      <c r="R6185" s="93">
        <v>35768</v>
      </c>
      <c r="S6185">
        <v>-7.9</v>
      </c>
      <c r="T6185">
        <v>-13.8</v>
      </c>
      <c r="U6185">
        <f t="shared" si="1211"/>
        <v>-10.850000000000001</v>
      </c>
      <c r="V6185" s="106">
        <v>14.5</v>
      </c>
      <c r="W6185" s="107">
        <f t="shared" si="1220"/>
        <v>25.35</v>
      </c>
      <c r="X6185">
        <f t="shared" si="1221"/>
        <v>12</v>
      </c>
      <c r="AG6185" s="93">
        <f t="shared" si="1212"/>
        <v>35769</v>
      </c>
      <c r="AH6185" s="107">
        <f t="shared" si="1213"/>
        <v>27.3</v>
      </c>
      <c r="AI6185" s="72">
        <f t="shared" si="1214"/>
        <v>5</v>
      </c>
      <c r="AJ6185">
        <f t="shared" si="1215"/>
        <v>12</v>
      </c>
      <c r="AK6185">
        <f t="shared" si="1216"/>
        <v>1997</v>
      </c>
    </row>
    <row r="6186" spans="1:37" x14ac:dyDescent="0.2">
      <c r="A6186" t="s">
        <v>70</v>
      </c>
      <c r="B6186" s="93">
        <v>35769</v>
      </c>
      <c r="C6186">
        <v>-10.6</v>
      </c>
      <c r="D6186">
        <v>-14.9</v>
      </c>
      <c r="E6186">
        <f t="shared" si="1210"/>
        <v>-12.75</v>
      </c>
      <c r="F6186" s="106">
        <v>15.5</v>
      </c>
      <c r="G6186" s="107">
        <f t="shared" si="1217"/>
        <v>28.25</v>
      </c>
      <c r="H6186">
        <f t="shared" si="1218"/>
        <v>12</v>
      </c>
      <c r="I6186">
        <f t="shared" si="1219"/>
        <v>1997</v>
      </c>
      <c r="Q6186" t="s">
        <v>72</v>
      </c>
      <c r="R6186" s="93">
        <v>35769</v>
      </c>
      <c r="S6186">
        <v>-8.4</v>
      </c>
      <c r="T6186">
        <v>-15.3</v>
      </c>
      <c r="U6186">
        <f t="shared" si="1211"/>
        <v>-11.850000000000001</v>
      </c>
      <c r="V6186" s="106">
        <v>14.5</v>
      </c>
      <c r="W6186" s="107">
        <f t="shared" si="1220"/>
        <v>26.35</v>
      </c>
      <c r="X6186">
        <f t="shared" si="1221"/>
        <v>12</v>
      </c>
      <c r="AG6186" s="93">
        <f t="shared" si="1212"/>
        <v>35770</v>
      </c>
      <c r="AH6186" s="107">
        <f t="shared" si="1213"/>
        <v>27.05</v>
      </c>
      <c r="AI6186" s="72">
        <f t="shared" si="1214"/>
        <v>6</v>
      </c>
      <c r="AJ6186">
        <f t="shared" si="1215"/>
        <v>12</v>
      </c>
      <c r="AK6186">
        <f t="shared" si="1216"/>
        <v>1997</v>
      </c>
    </row>
    <row r="6187" spans="1:37" x14ac:dyDescent="0.2">
      <c r="A6187" t="s">
        <v>70</v>
      </c>
      <c r="B6187" s="93">
        <v>35770</v>
      </c>
      <c r="C6187">
        <v>-5.8</v>
      </c>
      <c r="D6187">
        <v>-18.8</v>
      </c>
      <c r="E6187">
        <f t="shared" si="1210"/>
        <v>-12.3</v>
      </c>
      <c r="F6187" s="106">
        <v>15.5</v>
      </c>
      <c r="G6187" s="107">
        <f t="shared" si="1217"/>
        <v>27.8</v>
      </c>
      <c r="H6187">
        <f t="shared" si="1218"/>
        <v>12</v>
      </c>
      <c r="I6187">
        <f t="shared" si="1219"/>
        <v>1997</v>
      </c>
      <c r="Q6187" t="s">
        <v>72</v>
      </c>
      <c r="R6187" s="93">
        <v>35770</v>
      </c>
      <c r="S6187">
        <v>-8.3000000000000007</v>
      </c>
      <c r="T6187">
        <v>-15.3</v>
      </c>
      <c r="U6187">
        <f t="shared" si="1211"/>
        <v>-11.8</v>
      </c>
      <c r="V6187" s="106">
        <v>14.5</v>
      </c>
      <c r="W6187" s="107">
        <f t="shared" si="1220"/>
        <v>26.3</v>
      </c>
      <c r="X6187">
        <f t="shared" si="1221"/>
        <v>12</v>
      </c>
      <c r="AG6187" s="93">
        <f t="shared" si="1212"/>
        <v>35771</v>
      </c>
      <c r="AH6187" s="107">
        <f t="shared" si="1213"/>
        <v>30.150000000000002</v>
      </c>
      <c r="AI6187" s="72">
        <f t="shared" si="1214"/>
        <v>7</v>
      </c>
      <c r="AJ6187">
        <f t="shared" si="1215"/>
        <v>12</v>
      </c>
      <c r="AK6187">
        <f t="shared" si="1216"/>
        <v>1997</v>
      </c>
    </row>
    <row r="6188" spans="1:37" x14ac:dyDescent="0.2">
      <c r="A6188" t="s">
        <v>70</v>
      </c>
      <c r="B6188" s="93">
        <v>35771</v>
      </c>
      <c r="C6188">
        <v>-12.7</v>
      </c>
      <c r="D6188">
        <v>-20.7</v>
      </c>
      <c r="E6188">
        <f t="shared" si="1210"/>
        <v>-16.7</v>
      </c>
      <c r="F6188" s="106">
        <v>15.5</v>
      </c>
      <c r="G6188" s="107">
        <f t="shared" si="1217"/>
        <v>32.200000000000003</v>
      </c>
      <c r="H6188">
        <f t="shared" si="1218"/>
        <v>12</v>
      </c>
      <c r="I6188">
        <f t="shared" si="1219"/>
        <v>1997</v>
      </c>
      <c r="Q6188" t="s">
        <v>72</v>
      </c>
      <c r="R6188" s="93">
        <v>35771</v>
      </c>
      <c r="S6188">
        <v>-9.6</v>
      </c>
      <c r="T6188">
        <v>-17.600000000000001</v>
      </c>
      <c r="U6188">
        <f t="shared" si="1211"/>
        <v>-13.600000000000001</v>
      </c>
      <c r="V6188" s="106">
        <v>14.5</v>
      </c>
      <c r="W6188" s="107">
        <f t="shared" si="1220"/>
        <v>28.1</v>
      </c>
      <c r="X6188">
        <f t="shared" si="1221"/>
        <v>12</v>
      </c>
      <c r="AG6188" s="93">
        <f t="shared" si="1212"/>
        <v>35772</v>
      </c>
      <c r="AH6188" s="107">
        <f t="shared" si="1213"/>
        <v>28.1</v>
      </c>
      <c r="AI6188" s="72">
        <f t="shared" si="1214"/>
        <v>8</v>
      </c>
      <c r="AJ6188">
        <f t="shared" si="1215"/>
        <v>12</v>
      </c>
      <c r="AK6188">
        <f t="shared" si="1216"/>
        <v>1997</v>
      </c>
    </row>
    <row r="6189" spans="1:37" x14ac:dyDescent="0.2">
      <c r="A6189" t="s">
        <v>70</v>
      </c>
      <c r="B6189" s="93">
        <v>35772</v>
      </c>
      <c r="C6189">
        <v>-8.4</v>
      </c>
      <c r="D6189">
        <v>-17.3</v>
      </c>
      <c r="E6189">
        <f t="shared" si="1210"/>
        <v>-12.850000000000001</v>
      </c>
      <c r="F6189" s="106">
        <v>15.5</v>
      </c>
      <c r="G6189" s="107">
        <f t="shared" si="1217"/>
        <v>28.35</v>
      </c>
      <c r="H6189">
        <f t="shared" si="1218"/>
        <v>12</v>
      </c>
      <c r="I6189">
        <f t="shared" si="1219"/>
        <v>1997</v>
      </c>
      <c r="Q6189" t="s">
        <v>72</v>
      </c>
      <c r="R6189" s="93">
        <v>35772</v>
      </c>
      <c r="S6189">
        <v>-9.6999999999999993</v>
      </c>
      <c r="T6189">
        <v>-17</v>
      </c>
      <c r="U6189">
        <f t="shared" si="1211"/>
        <v>-13.35</v>
      </c>
      <c r="V6189" s="106">
        <v>14.5</v>
      </c>
      <c r="W6189" s="107">
        <f t="shared" si="1220"/>
        <v>27.85</v>
      </c>
      <c r="X6189">
        <f t="shared" si="1221"/>
        <v>12</v>
      </c>
      <c r="AG6189" s="93">
        <f t="shared" si="1212"/>
        <v>35773</v>
      </c>
      <c r="AH6189" s="107">
        <f t="shared" si="1213"/>
        <v>21.174999999999997</v>
      </c>
      <c r="AI6189" s="72">
        <f t="shared" si="1214"/>
        <v>9</v>
      </c>
      <c r="AJ6189">
        <f t="shared" si="1215"/>
        <v>12</v>
      </c>
      <c r="AK6189">
        <f t="shared" si="1216"/>
        <v>1997</v>
      </c>
    </row>
    <row r="6190" spans="1:37" x14ac:dyDescent="0.2">
      <c r="A6190" t="s">
        <v>70</v>
      </c>
      <c r="B6190" s="93">
        <v>35773</v>
      </c>
      <c r="C6190">
        <v>2.5</v>
      </c>
      <c r="D6190">
        <v>-8.4</v>
      </c>
      <c r="E6190">
        <f t="shared" si="1210"/>
        <v>-2.95</v>
      </c>
      <c r="F6190" s="106">
        <v>15.5</v>
      </c>
      <c r="G6190" s="107">
        <f t="shared" si="1217"/>
        <v>18.45</v>
      </c>
      <c r="H6190">
        <f t="shared" si="1218"/>
        <v>12</v>
      </c>
      <c r="I6190">
        <f t="shared" si="1219"/>
        <v>1997</v>
      </c>
      <c r="Q6190" t="s">
        <v>72</v>
      </c>
      <c r="R6190" s="93">
        <v>35773</v>
      </c>
      <c r="S6190">
        <v>-0.8</v>
      </c>
      <c r="T6190">
        <v>-18</v>
      </c>
      <c r="U6190">
        <f t="shared" si="1211"/>
        <v>-9.4</v>
      </c>
      <c r="V6190" s="106">
        <v>14.5</v>
      </c>
      <c r="W6190" s="107">
        <f t="shared" si="1220"/>
        <v>23.9</v>
      </c>
      <c r="X6190">
        <f t="shared" si="1221"/>
        <v>12</v>
      </c>
      <c r="AG6190" s="93">
        <f t="shared" si="1212"/>
        <v>35774</v>
      </c>
      <c r="AH6190" s="107">
        <f t="shared" si="1213"/>
        <v>18.424999999999997</v>
      </c>
      <c r="AI6190" s="72">
        <f t="shared" si="1214"/>
        <v>10</v>
      </c>
      <c r="AJ6190">
        <f t="shared" si="1215"/>
        <v>12</v>
      </c>
      <c r="AK6190">
        <f t="shared" si="1216"/>
        <v>1997</v>
      </c>
    </row>
    <row r="6191" spans="1:37" x14ac:dyDescent="0.2">
      <c r="A6191" t="s">
        <v>70</v>
      </c>
      <c r="B6191" s="93">
        <v>35774</v>
      </c>
      <c r="C6191">
        <v>4</v>
      </c>
      <c r="D6191">
        <v>-7.8</v>
      </c>
      <c r="E6191">
        <f t="shared" si="1210"/>
        <v>-1.9</v>
      </c>
      <c r="F6191" s="106">
        <v>15.5</v>
      </c>
      <c r="G6191" s="107">
        <f t="shared" si="1217"/>
        <v>17.399999999999999</v>
      </c>
      <c r="H6191">
        <f t="shared" si="1218"/>
        <v>12</v>
      </c>
      <c r="I6191">
        <f t="shared" si="1219"/>
        <v>1997</v>
      </c>
      <c r="Q6191" t="s">
        <v>72</v>
      </c>
      <c r="R6191" s="93">
        <v>35774</v>
      </c>
      <c r="S6191">
        <v>1</v>
      </c>
      <c r="T6191">
        <v>-10.9</v>
      </c>
      <c r="U6191">
        <f t="shared" si="1211"/>
        <v>-4.95</v>
      </c>
      <c r="V6191" s="106">
        <v>14.5</v>
      </c>
      <c r="W6191" s="107">
        <f t="shared" si="1220"/>
        <v>19.45</v>
      </c>
      <c r="X6191">
        <f t="shared" si="1221"/>
        <v>12</v>
      </c>
      <c r="AG6191" s="93">
        <f t="shared" si="1212"/>
        <v>35775</v>
      </c>
      <c r="AH6191" s="107">
        <f t="shared" si="1213"/>
        <v>14.85</v>
      </c>
      <c r="AI6191" s="72">
        <f t="shared" si="1214"/>
        <v>11</v>
      </c>
      <c r="AJ6191">
        <f t="shared" si="1215"/>
        <v>12</v>
      </c>
      <c r="AK6191">
        <f t="shared" si="1216"/>
        <v>1997</v>
      </c>
    </row>
    <row r="6192" spans="1:37" x14ac:dyDescent="0.2">
      <c r="A6192" t="s">
        <v>70</v>
      </c>
      <c r="B6192" s="93">
        <v>35775</v>
      </c>
      <c r="C6192">
        <v>8.9</v>
      </c>
      <c r="D6192">
        <v>-6.1</v>
      </c>
      <c r="E6192">
        <f t="shared" si="1210"/>
        <v>1.4000000000000004</v>
      </c>
      <c r="F6192" s="106">
        <v>15.5</v>
      </c>
      <c r="G6192" s="107">
        <f t="shared" si="1217"/>
        <v>14.1</v>
      </c>
      <c r="H6192">
        <f t="shared" si="1218"/>
        <v>12</v>
      </c>
      <c r="I6192">
        <f t="shared" si="1219"/>
        <v>1997</v>
      </c>
      <c r="Q6192" t="s">
        <v>72</v>
      </c>
      <c r="R6192" s="93">
        <v>35775</v>
      </c>
      <c r="S6192">
        <v>5.7</v>
      </c>
      <c r="T6192">
        <v>-7.9</v>
      </c>
      <c r="U6192">
        <f t="shared" si="1211"/>
        <v>-1.1000000000000001</v>
      </c>
      <c r="V6192" s="106">
        <v>14.5</v>
      </c>
      <c r="W6192" s="107">
        <f t="shared" si="1220"/>
        <v>15.6</v>
      </c>
      <c r="X6192">
        <f t="shared" si="1221"/>
        <v>12</v>
      </c>
      <c r="AG6192" s="93">
        <f t="shared" si="1212"/>
        <v>35776</v>
      </c>
      <c r="AH6192" s="107">
        <f t="shared" si="1213"/>
        <v>11.875</v>
      </c>
      <c r="AI6192" s="72">
        <f t="shared" si="1214"/>
        <v>12</v>
      </c>
      <c r="AJ6192">
        <f t="shared" si="1215"/>
        <v>12</v>
      </c>
      <c r="AK6192">
        <f t="shared" si="1216"/>
        <v>1997</v>
      </c>
    </row>
    <row r="6193" spans="1:37" x14ac:dyDescent="0.2">
      <c r="A6193" t="s">
        <v>70</v>
      </c>
      <c r="B6193" s="93">
        <v>35776</v>
      </c>
      <c r="C6193">
        <v>10.3</v>
      </c>
      <c r="D6193">
        <v>0.3</v>
      </c>
      <c r="E6193">
        <f t="shared" si="1210"/>
        <v>5.3000000000000007</v>
      </c>
      <c r="F6193" s="106">
        <v>15.5</v>
      </c>
      <c r="G6193" s="107">
        <f t="shared" si="1217"/>
        <v>10.199999999999999</v>
      </c>
      <c r="H6193">
        <f t="shared" si="1218"/>
        <v>12</v>
      </c>
      <c r="I6193">
        <f t="shared" si="1219"/>
        <v>1997</v>
      </c>
      <c r="Q6193" t="s">
        <v>72</v>
      </c>
      <c r="R6193" s="93">
        <v>35776</v>
      </c>
      <c r="S6193">
        <v>7.7</v>
      </c>
      <c r="T6193">
        <v>-5.8</v>
      </c>
      <c r="U6193">
        <f t="shared" si="1211"/>
        <v>0.95000000000000018</v>
      </c>
      <c r="V6193" s="106">
        <v>14.5</v>
      </c>
      <c r="W6193" s="107">
        <f t="shared" si="1220"/>
        <v>13.55</v>
      </c>
      <c r="X6193">
        <f t="shared" si="1221"/>
        <v>12</v>
      </c>
      <c r="AG6193" s="93">
        <f t="shared" si="1212"/>
        <v>35777</v>
      </c>
      <c r="AH6193" s="107">
        <f t="shared" si="1213"/>
        <v>9.6499999999999986</v>
      </c>
      <c r="AI6193" s="72">
        <f t="shared" si="1214"/>
        <v>13</v>
      </c>
      <c r="AJ6193">
        <f t="shared" si="1215"/>
        <v>12</v>
      </c>
      <c r="AK6193">
        <f t="shared" si="1216"/>
        <v>1997</v>
      </c>
    </row>
    <row r="6194" spans="1:37" x14ac:dyDescent="0.2">
      <c r="A6194" t="s">
        <v>70</v>
      </c>
      <c r="B6194" s="93">
        <v>35777</v>
      </c>
      <c r="C6194">
        <v>9.3000000000000007</v>
      </c>
      <c r="D6194">
        <v>1.9</v>
      </c>
      <c r="E6194">
        <f t="shared" si="1210"/>
        <v>5.6000000000000005</v>
      </c>
      <c r="F6194" s="106">
        <v>15.5</v>
      </c>
      <c r="G6194" s="107">
        <f t="shared" si="1217"/>
        <v>9.8999999999999986</v>
      </c>
      <c r="H6194">
        <f t="shared" si="1218"/>
        <v>12</v>
      </c>
      <c r="I6194">
        <f t="shared" si="1219"/>
        <v>1997</v>
      </c>
      <c r="Q6194" t="s">
        <v>72</v>
      </c>
      <c r="R6194" s="93">
        <v>35777</v>
      </c>
      <c r="S6194">
        <v>8.6</v>
      </c>
      <c r="T6194">
        <v>1.6</v>
      </c>
      <c r="U6194">
        <f t="shared" si="1211"/>
        <v>5.0999999999999996</v>
      </c>
      <c r="V6194" s="106">
        <v>14.5</v>
      </c>
      <c r="W6194" s="107">
        <f t="shared" si="1220"/>
        <v>9.4</v>
      </c>
      <c r="X6194">
        <f t="shared" si="1221"/>
        <v>12</v>
      </c>
      <c r="AG6194" s="93">
        <f t="shared" si="1212"/>
        <v>35778</v>
      </c>
      <c r="AH6194" s="107">
        <f t="shared" si="1213"/>
        <v>9.4749999999999996</v>
      </c>
      <c r="AI6194" s="72">
        <f t="shared" si="1214"/>
        <v>14</v>
      </c>
      <c r="AJ6194">
        <f t="shared" si="1215"/>
        <v>12</v>
      </c>
      <c r="AK6194">
        <f t="shared" si="1216"/>
        <v>1997</v>
      </c>
    </row>
    <row r="6195" spans="1:37" x14ac:dyDescent="0.2">
      <c r="A6195" t="s">
        <v>70</v>
      </c>
      <c r="B6195" s="93">
        <v>35778</v>
      </c>
      <c r="C6195">
        <v>14.6</v>
      </c>
      <c r="D6195">
        <v>-5.2</v>
      </c>
      <c r="E6195">
        <f t="shared" si="1210"/>
        <v>4.6999999999999993</v>
      </c>
      <c r="F6195" s="106">
        <v>15.5</v>
      </c>
      <c r="G6195" s="107">
        <f t="shared" si="1217"/>
        <v>10.8</v>
      </c>
      <c r="H6195">
        <f t="shared" si="1218"/>
        <v>12</v>
      </c>
      <c r="I6195">
        <f t="shared" si="1219"/>
        <v>1997</v>
      </c>
      <c r="Q6195" t="s">
        <v>72</v>
      </c>
      <c r="R6195" s="93">
        <v>35778</v>
      </c>
      <c r="S6195">
        <v>13.4</v>
      </c>
      <c r="T6195">
        <v>-0.7</v>
      </c>
      <c r="U6195">
        <f t="shared" si="1211"/>
        <v>6.3500000000000005</v>
      </c>
      <c r="V6195" s="106">
        <v>14.5</v>
      </c>
      <c r="W6195" s="107">
        <f t="shared" si="1220"/>
        <v>8.1499999999999986</v>
      </c>
      <c r="X6195">
        <f t="shared" si="1221"/>
        <v>12</v>
      </c>
      <c r="AG6195" s="93">
        <f t="shared" si="1212"/>
        <v>35779</v>
      </c>
      <c r="AH6195" s="107">
        <f t="shared" si="1213"/>
        <v>15.7</v>
      </c>
      <c r="AI6195" s="72">
        <f t="shared" si="1214"/>
        <v>15</v>
      </c>
      <c r="AJ6195">
        <f t="shared" si="1215"/>
        <v>12</v>
      </c>
      <c r="AK6195">
        <f t="shared" si="1216"/>
        <v>1997</v>
      </c>
    </row>
    <row r="6196" spans="1:37" x14ac:dyDescent="0.2">
      <c r="A6196" t="s">
        <v>70</v>
      </c>
      <c r="B6196" s="93">
        <v>35779</v>
      </c>
      <c r="C6196">
        <v>6.1</v>
      </c>
      <c r="D6196">
        <v>-7</v>
      </c>
      <c r="E6196">
        <f t="shared" si="1210"/>
        <v>-0.45000000000000018</v>
      </c>
      <c r="F6196" s="106">
        <v>15.5</v>
      </c>
      <c r="G6196" s="107">
        <f t="shared" si="1217"/>
        <v>15.95</v>
      </c>
      <c r="H6196">
        <f t="shared" si="1218"/>
        <v>12</v>
      </c>
      <c r="I6196">
        <f t="shared" si="1219"/>
        <v>1997</v>
      </c>
      <c r="Q6196" t="s">
        <v>72</v>
      </c>
      <c r="R6196" s="93">
        <v>35779</v>
      </c>
      <c r="S6196">
        <v>4.4000000000000004</v>
      </c>
      <c r="T6196">
        <v>-6.3</v>
      </c>
      <c r="U6196">
        <f t="shared" si="1211"/>
        <v>-0.94999999999999973</v>
      </c>
      <c r="V6196" s="106">
        <v>14.5</v>
      </c>
      <c r="W6196" s="107">
        <f t="shared" si="1220"/>
        <v>15.45</v>
      </c>
      <c r="X6196">
        <f t="shared" si="1221"/>
        <v>12</v>
      </c>
      <c r="AG6196" s="93">
        <f t="shared" si="1212"/>
        <v>35780</v>
      </c>
      <c r="AH6196" s="107">
        <f t="shared" si="1213"/>
        <v>15.8</v>
      </c>
      <c r="AI6196" s="72">
        <f t="shared" si="1214"/>
        <v>16</v>
      </c>
      <c r="AJ6196">
        <f t="shared" si="1215"/>
        <v>12</v>
      </c>
      <c r="AK6196">
        <f t="shared" si="1216"/>
        <v>1997</v>
      </c>
    </row>
    <row r="6197" spans="1:37" x14ac:dyDescent="0.2">
      <c r="A6197" t="s">
        <v>70</v>
      </c>
      <c r="B6197" s="93">
        <v>35780</v>
      </c>
      <c r="C6197">
        <v>6.7</v>
      </c>
      <c r="D6197">
        <v>-8.4</v>
      </c>
      <c r="E6197">
        <f t="shared" si="1210"/>
        <v>-0.85000000000000009</v>
      </c>
      <c r="F6197" s="106">
        <v>15.5</v>
      </c>
      <c r="G6197" s="107">
        <f t="shared" si="1217"/>
        <v>16.350000000000001</v>
      </c>
      <c r="H6197">
        <f t="shared" si="1218"/>
        <v>12</v>
      </c>
      <c r="I6197">
        <f t="shared" si="1219"/>
        <v>1997</v>
      </c>
      <c r="Q6197" t="s">
        <v>72</v>
      </c>
      <c r="R6197" s="93">
        <v>35780</v>
      </c>
      <c r="S6197">
        <v>7</v>
      </c>
      <c r="T6197">
        <v>-8.5</v>
      </c>
      <c r="U6197">
        <f t="shared" si="1211"/>
        <v>-0.75</v>
      </c>
      <c r="V6197" s="106">
        <v>14.5</v>
      </c>
      <c r="W6197" s="107">
        <f t="shared" si="1220"/>
        <v>15.25</v>
      </c>
      <c r="X6197">
        <f t="shared" si="1221"/>
        <v>12</v>
      </c>
      <c r="AG6197" s="93">
        <f t="shared" si="1212"/>
        <v>35781</v>
      </c>
      <c r="AH6197" s="107">
        <f t="shared" si="1213"/>
        <v>14.625</v>
      </c>
      <c r="AI6197" s="72">
        <f t="shared" si="1214"/>
        <v>17</v>
      </c>
      <c r="AJ6197">
        <f t="shared" si="1215"/>
        <v>12</v>
      </c>
      <c r="AK6197">
        <f t="shared" si="1216"/>
        <v>1997</v>
      </c>
    </row>
    <row r="6198" spans="1:37" x14ac:dyDescent="0.2">
      <c r="A6198" t="s">
        <v>70</v>
      </c>
      <c r="B6198" s="93">
        <v>35781</v>
      </c>
      <c r="C6198">
        <v>8.4</v>
      </c>
      <c r="D6198">
        <v>-5.4</v>
      </c>
      <c r="E6198">
        <f t="shared" si="1210"/>
        <v>1.5</v>
      </c>
      <c r="F6198" s="106">
        <v>15.5</v>
      </c>
      <c r="G6198" s="107">
        <f t="shared" si="1217"/>
        <v>14</v>
      </c>
      <c r="H6198">
        <f t="shared" si="1218"/>
        <v>12</v>
      </c>
      <c r="I6198">
        <f t="shared" si="1219"/>
        <v>1997</v>
      </c>
      <c r="Q6198" t="s">
        <v>72</v>
      </c>
      <c r="R6198" s="93">
        <v>35781</v>
      </c>
      <c r="S6198">
        <v>5.8</v>
      </c>
      <c r="T6198">
        <v>-7.3</v>
      </c>
      <c r="U6198">
        <f t="shared" si="1211"/>
        <v>-0.75</v>
      </c>
      <c r="V6198" s="106">
        <v>14.5</v>
      </c>
      <c r="W6198" s="107">
        <f t="shared" si="1220"/>
        <v>15.25</v>
      </c>
      <c r="X6198">
        <f t="shared" si="1221"/>
        <v>12</v>
      </c>
      <c r="AG6198" s="93">
        <f t="shared" si="1212"/>
        <v>35782</v>
      </c>
      <c r="AH6198" s="107">
        <f t="shared" si="1213"/>
        <v>22.65</v>
      </c>
      <c r="AI6198" s="72">
        <f t="shared" si="1214"/>
        <v>18</v>
      </c>
      <c r="AJ6198">
        <f t="shared" si="1215"/>
        <v>12</v>
      </c>
      <c r="AK6198">
        <f t="shared" si="1216"/>
        <v>1997</v>
      </c>
    </row>
    <row r="6199" spans="1:37" x14ac:dyDescent="0.2">
      <c r="A6199" t="s">
        <v>70</v>
      </c>
      <c r="B6199" s="93">
        <v>35782</v>
      </c>
      <c r="C6199">
        <v>-1.3</v>
      </c>
      <c r="D6199">
        <v>-14.2</v>
      </c>
      <c r="E6199">
        <f t="shared" si="1210"/>
        <v>-7.75</v>
      </c>
      <c r="F6199" s="106">
        <v>15.5</v>
      </c>
      <c r="G6199" s="107">
        <f t="shared" si="1217"/>
        <v>23.25</v>
      </c>
      <c r="H6199">
        <f t="shared" si="1218"/>
        <v>12</v>
      </c>
      <c r="I6199">
        <f t="shared" si="1219"/>
        <v>1997</v>
      </c>
      <c r="Q6199" t="s">
        <v>72</v>
      </c>
      <c r="R6199" s="93">
        <v>35782</v>
      </c>
      <c r="S6199">
        <v>-2.9</v>
      </c>
      <c r="T6199">
        <v>-12.2</v>
      </c>
      <c r="U6199">
        <f t="shared" si="1211"/>
        <v>-7.55</v>
      </c>
      <c r="V6199" s="106">
        <v>14.5</v>
      </c>
      <c r="W6199" s="107">
        <f t="shared" si="1220"/>
        <v>22.05</v>
      </c>
      <c r="X6199">
        <f t="shared" si="1221"/>
        <v>12</v>
      </c>
      <c r="AG6199" s="93">
        <f t="shared" si="1212"/>
        <v>35783</v>
      </c>
      <c r="AH6199" s="107">
        <f t="shared" si="1213"/>
        <v>22.8</v>
      </c>
      <c r="AI6199" s="72">
        <f t="shared" si="1214"/>
        <v>19</v>
      </c>
      <c r="AJ6199">
        <f t="shared" si="1215"/>
        <v>12</v>
      </c>
      <c r="AK6199">
        <f t="shared" si="1216"/>
        <v>1997</v>
      </c>
    </row>
    <row r="6200" spans="1:37" x14ac:dyDescent="0.2">
      <c r="A6200" t="s">
        <v>70</v>
      </c>
      <c r="B6200" s="93">
        <v>35783</v>
      </c>
      <c r="C6200">
        <v>2.1</v>
      </c>
      <c r="D6200">
        <v>-16.399999999999999</v>
      </c>
      <c r="E6200">
        <f t="shared" si="1210"/>
        <v>-7.1499999999999995</v>
      </c>
      <c r="F6200" s="106">
        <v>15.5</v>
      </c>
      <c r="G6200" s="107">
        <f t="shared" si="1217"/>
        <v>22.65</v>
      </c>
      <c r="H6200">
        <f t="shared" si="1218"/>
        <v>12</v>
      </c>
      <c r="I6200">
        <f t="shared" si="1219"/>
        <v>1997</v>
      </c>
      <c r="Q6200" t="s">
        <v>72</v>
      </c>
      <c r="R6200" s="93">
        <v>35783</v>
      </c>
      <c r="S6200">
        <v>-3.1</v>
      </c>
      <c r="T6200">
        <v>-13.8</v>
      </c>
      <c r="U6200">
        <f t="shared" si="1211"/>
        <v>-8.4500000000000011</v>
      </c>
      <c r="V6200" s="106">
        <v>14.5</v>
      </c>
      <c r="W6200" s="107">
        <f t="shared" si="1220"/>
        <v>22.950000000000003</v>
      </c>
      <c r="X6200">
        <f t="shared" si="1221"/>
        <v>12</v>
      </c>
      <c r="AG6200" s="93">
        <f t="shared" si="1212"/>
        <v>35784</v>
      </c>
      <c r="AH6200" s="107">
        <f t="shared" si="1213"/>
        <v>18.399999999999999</v>
      </c>
      <c r="AI6200" s="72">
        <f t="shared" si="1214"/>
        <v>20</v>
      </c>
      <c r="AJ6200">
        <f t="shared" si="1215"/>
        <v>12</v>
      </c>
      <c r="AK6200">
        <f t="shared" si="1216"/>
        <v>1997</v>
      </c>
    </row>
    <row r="6201" spans="1:37" x14ac:dyDescent="0.2">
      <c r="A6201" t="s">
        <v>70</v>
      </c>
      <c r="B6201" s="93">
        <v>35784</v>
      </c>
      <c r="C6201">
        <v>5.6</v>
      </c>
      <c r="D6201">
        <v>-6.1</v>
      </c>
      <c r="E6201">
        <f t="shared" si="1210"/>
        <v>-0.25</v>
      </c>
      <c r="F6201" s="106">
        <v>15.5</v>
      </c>
      <c r="G6201" s="107">
        <f t="shared" si="1217"/>
        <v>15.75</v>
      </c>
      <c r="H6201">
        <f t="shared" si="1218"/>
        <v>12</v>
      </c>
      <c r="I6201">
        <f t="shared" si="1219"/>
        <v>1997</v>
      </c>
      <c r="Q6201" t="s">
        <v>72</v>
      </c>
      <c r="R6201" s="93">
        <v>35784</v>
      </c>
      <c r="S6201">
        <v>-2.2000000000000002</v>
      </c>
      <c r="T6201">
        <v>-10.9</v>
      </c>
      <c r="U6201">
        <f t="shared" si="1211"/>
        <v>-6.5500000000000007</v>
      </c>
      <c r="V6201" s="106">
        <v>14.5</v>
      </c>
      <c r="W6201" s="107">
        <f t="shared" si="1220"/>
        <v>21.05</v>
      </c>
      <c r="X6201">
        <f t="shared" si="1221"/>
        <v>12</v>
      </c>
      <c r="AG6201" s="93">
        <f t="shared" si="1212"/>
        <v>35785</v>
      </c>
      <c r="AH6201" s="107">
        <f t="shared" si="1213"/>
        <v>20.399999999999999</v>
      </c>
      <c r="AI6201" s="72">
        <f t="shared" si="1214"/>
        <v>21</v>
      </c>
      <c r="AJ6201">
        <f t="shared" si="1215"/>
        <v>12</v>
      </c>
      <c r="AK6201">
        <f t="shared" si="1216"/>
        <v>1997</v>
      </c>
    </row>
    <row r="6202" spans="1:37" x14ac:dyDescent="0.2">
      <c r="A6202" t="s">
        <v>70</v>
      </c>
      <c r="B6202" s="93">
        <v>35785</v>
      </c>
      <c r="C6202">
        <v>1.3</v>
      </c>
      <c r="D6202">
        <v>-14.4</v>
      </c>
      <c r="E6202">
        <f t="shared" si="1210"/>
        <v>-6.55</v>
      </c>
      <c r="F6202" s="106">
        <v>15.5</v>
      </c>
      <c r="G6202" s="107">
        <f t="shared" si="1217"/>
        <v>22.05</v>
      </c>
      <c r="H6202">
        <f t="shared" si="1218"/>
        <v>12</v>
      </c>
      <c r="I6202">
        <f t="shared" si="1219"/>
        <v>1997</v>
      </c>
      <c r="Q6202" t="s">
        <v>72</v>
      </c>
      <c r="R6202" s="93">
        <v>35785</v>
      </c>
      <c r="S6202">
        <v>1.5</v>
      </c>
      <c r="T6202">
        <v>-10</v>
      </c>
      <c r="U6202">
        <f t="shared" si="1211"/>
        <v>-4.25</v>
      </c>
      <c r="V6202" s="106">
        <v>14.5</v>
      </c>
      <c r="W6202" s="107">
        <f t="shared" si="1220"/>
        <v>18.75</v>
      </c>
      <c r="X6202">
        <f t="shared" si="1221"/>
        <v>12</v>
      </c>
      <c r="AG6202" s="93">
        <f t="shared" si="1212"/>
        <v>35786</v>
      </c>
      <c r="AH6202" s="107">
        <f t="shared" si="1213"/>
        <v>21.15</v>
      </c>
      <c r="AI6202" s="72">
        <f t="shared" si="1214"/>
        <v>22</v>
      </c>
      <c r="AJ6202">
        <f t="shared" si="1215"/>
        <v>12</v>
      </c>
      <c r="AK6202">
        <f t="shared" si="1216"/>
        <v>1997</v>
      </c>
    </row>
    <row r="6203" spans="1:37" x14ac:dyDescent="0.2">
      <c r="A6203" t="s">
        <v>70</v>
      </c>
      <c r="B6203" s="93">
        <v>35786</v>
      </c>
      <c r="C6203">
        <v>4.5</v>
      </c>
      <c r="D6203">
        <v>-15.6</v>
      </c>
      <c r="E6203">
        <f t="shared" si="1210"/>
        <v>-5.55</v>
      </c>
      <c r="F6203" s="106">
        <v>15.5</v>
      </c>
      <c r="G6203" s="107">
        <f t="shared" si="1217"/>
        <v>21.05</v>
      </c>
      <c r="H6203">
        <f t="shared" si="1218"/>
        <v>12</v>
      </c>
      <c r="I6203">
        <f t="shared" si="1219"/>
        <v>1997</v>
      </c>
      <c r="Q6203" t="s">
        <v>72</v>
      </c>
      <c r="R6203" s="93">
        <v>35786</v>
      </c>
      <c r="S6203">
        <v>0.7</v>
      </c>
      <c r="T6203">
        <v>-14.2</v>
      </c>
      <c r="U6203">
        <f t="shared" si="1211"/>
        <v>-6.75</v>
      </c>
      <c r="V6203" s="106">
        <v>14.5</v>
      </c>
      <c r="W6203" s="107">
        <f t="shared" si="1220"/>
        <v>21.25</v>
      </c>
      <c r="X6203">
        <f t="shared" si="1221"/>
        <v>12</v>
      </c>
      <c r="AG6203" s="93">
        <f t="shared" si="1212"/>
        <v>35787</v>
      </c>
      <c r="AH6203" s="107">
        <f t="shared" si="1213"/>
        <v>13.975</v>
      </c>
      <c r="AI6203" s="72">
        <f t="shared" si="1214"/>
        <v>23</v>
      </c>
      <c r="AJ6203">
        <f t="shared" si="1215"/>
        <v>12</v>
      </c>
      <c r="AK6203">
        <f t="shared" si="1216"/>
        <v>1997</v>
      </c>
    </row>
    <row r="6204" spans="1:37" x14ac:dyDescent="0.2">
      <c r="A6204" t="s">
        <v>70</v>
      </c>
      <c r="B6204" s="93">
        <v>35787</v>
      </c>
      <c r="C6204">
        <v>3.3</v>
      </c>
      <c r="D6204">
        <v>-1.7</v>
      </c>
      <c r="E6204">
        <f t="shared" si="1210"/>
        <v>0.79999999999999993</v>
      </c>
      <c r="F6204" s="106">
        <v>15.5</v>
      </c>
      <c r="G6204" s="107">
        <f t="shared" si="1217"/>
        <v>14.7</v>
      </c>
      <c r="H6204">
        <f t="shared" si="1218"/>
        <v>12</v>
      </c>
      <c r="I6204">
        <f t="shared" si="1219"/>
        <v>1997</v>
      </c>
      <c r="Q6204" t="s">
        <v>72</v>
      </c>
      <c r="R6204" s="93">
        <v>35787</v>
      </c>
      <c r="S6204">
        <v>5.8</v>
      </c>
      <c r="T6204">
        <v>-3.3</v>
      </c>
      <c r="U6204">
        <f t="shared" si="1211"/>
        <v>1.25</v>
      </c>
      <c r="V6204" s="106">
        <v>14.5</v>
      </c>
      <c r="W6204" s="107">
        <f t="shared" si="1220"/>
        <v>13.25</v>
      </c>
      <c r="X6204">
        <f t="shared" si="1221"/>
        <v>12</v>
      </c>
      <c r="AG6204" s="93">
        <f t="shared" si="1212"/>
        <v>35788</v>
      </c>
      <c r="AH6204" s="107">
        <f t="shared" si="1213"/>
        <v>16.175000000000001</v>
      </c>
      <c r="AI6204" s="72">
        <f t="shared" si="1214"/>
        <v>24</v>
      </c>
      <c r="AJ6204">
        <f t="shared" si="1215"/>
        <v>12</v>
      </c>
      <c r="AK6204">
        <f t="shared" si="1216"/>
        <v>1997</v>
      </c>
    </row>
    <row r="6205" spans="1:37" x14ac:dyDescent="0.2">
      <c r="A6205" t="s">
        <v>70</v>
      </c>
      <c r="B6205" s="93">
        <v>35788</v>
      </c>
      <c r="C6205">
        <v>3</v>
      </c>
      <c r="D6205">
        <v>-5.9</v>
      </c>
      <c r="E6205">
        <f t="shared" si="1210"/>
        <v>-1.4500000000000002</v>
      </c>
      <c r="F6205" s="106">
        <v>15.5</v>
      </c>
      <c r="G6205" s="107">
        <f t="shared" si="1217"/>
        <v>16.95</v>
      </c>
      <c r="H6205">
        <f t="shared" si="1218"/>
        <v>12</v>
      </c>
      <c r="I6205">
        <f t="shared" si="1219"/>
        <v>1997</v>
      </c>
      <c r="Q6205" t="s">
        <v>72</v>
      </c>
      <c r="R6205" s="93">
        <v>35788</v>
      </c>
      <c r="S6205">
        <v>5.0999999999999996</v>
      </c>
      <c r="T6205">
        <v>-6.9</v>
      </c>
      <c r="U6205">
        <f t="shared" si="1211"/>
        <v>-0.90000000000000036</v>
      </c>
      <c r="V6205" s="106">
        <v>14.5</v>
      </c>
      <c r="W6205" s="107">
        <f t="shared" si="1220"/>
        <v>15.4</v>
      </c>
      <c r="X6205">
        <f t="shared" si="1221"/>
        <v>12</v>
      </c>
      <c r="AG6205" s="93">
        <f t="shared" si="1212"/>
        <v>35789</v>
      </c>
      <c r="AH6205" s="107">
        <f t="shared" si="1213"/>
        <v>15.675000000000001</v>
      </c>
      <c r="AI6205" s="72">
        <f t="shared" si="1214"/>
        <v>25</v>
      </c>
      <c r="AJ6205">
        <f t="shared" si="1215"/>
        <v>12</v>
      </c>
      <c r="AK6205">
        <f t="shared" si="1216"/>
        <v>1997</v>
      </c>
    </row>
    <row r="6206" spans="1:37" x14ac:dyDescent="0.2">
      <c r="A6206" t="s">
        <v>70</v>
      </c>
      <c r="B6206" s="93">
        <v>35789</v>
      </c>
      <c r="C6206">
        <v>3.5</v>
      </c>
      <c r="D6206">
        <v>-8</v>
      </c>
      <c r="E6206">
        <f t="shared" si="1210"/>
        <v>-2.25</v>
      </c>
      <c r="F6206" s="106">
        <v>15.5</v>
      </c>
      <c r="G6206" s="107">
        <f t="shared" si="1217"/>
        <v>17.75</v>
      </c>
      <c r="H6206">
        <f t="shared" si="1218"/>
        <v>12</v>
      </c>
      <c r="I6206">
        <f t="shared" si="1219"/>
        <v>1997</v>
      </c>
      <c r="Q6206" t="s">
        <v>72</v>
      </c>
      <c r="R6206" s="93">
        <v>35789</v>
      </c>
      <c r="S6206">
        <v>6.1</v>
      </c>
      <c r="T6206">
        <v>-4.3</v>
      </c>
      <c r="U6206">
        <f t="shared" si="1211"/>
        <v>0.89999999999999991</v>
      </c>
      <c r="V6206" s="106">
        <v>14.5</v>
      </c>
      <c r="W6206" s="107">
        <f t="shared" si="1220"/>
        <v>13.6</v>
      </c>
      <c r="X6206">
        <f t="shared" si="1221"/>
        <v>12</v>
      </c>
      <c r="AG6206" s="93">
        <f t="shared" si="1212"/>
        <v>35790</v>
      </c>
      <c r="AH6206" s="107">
        <f t="shared" si="1213"/>
        <v>14.35</v>
      </c>
      <c r="AI6206" s="72">
        <f t="shared" si="1214"/>
        <v>26</v>
      </c>
      <c r="AJ6206">
        <f t="shared" si="1215"/>
        <v>12</v>
      </c>
      <c r="AK6206">
        <f t="shared" si="1216"/>
        <v>1997</v>
      </c>
    </row>
    <row r="6207" spans="1:37" x14ac:dyDescent="0.2">
      <c r="A6207" t="s">
        <v>70</v>
      </c>
      <c r="B6207" s="93">
        <v>35790</v>
      </c>
      <c r="C6207">
        <v>7.9</v>
      </c>
      <c r="D6207">
        <v>-6.9</v>
      </c>
      <c r="E6207">
        <f t="shared" si="1210"/>
        <v>0.5</v>
      </c>
      <c r="F6207" s="106">
        <v>15.5</v>
      </c>
      <c r="G6207" s="107">
        <f t="shared" si="1217"/>
        <v>15</v>
      </c>
      <c r="H6207">
        <f t="shared" si="1218"/>
        <v>12</v>
      </c>
      <c r="I6207">
        <f t="shared" si="1219"/>
        <v>1997</v>
      </c>
      <c r="Q6207" t="s">
        <v>72</v>
      </c>
      <c r="R6207" s="93">
        <v>35790</v>
      </c>
      <c r="S6207">
        <v>5.7</v>
      </c>
      <c r="T6207">
        <v>-4.0999999999999996</v>
      </c>
      <c r="U6207">
        <f t="shared" si="1211"/>
        <v>0.80000000000000027</v>
      </c>
      <c r="V6207" s="106">
        <v>14.5</v>
      </c>
      <c r="W6207" s="107">
        <f t="shared" si="1220"/>
        <v>13.7</v>
      </c>
      <c r="X6207">
        <f t="shared" si="1221"/>
        <v>12</v>
      </c>
      <c r="AG6207" s="93">
        <f t="shared" si="1212"/>
        <v>35791</v>
      </c>
      <c r="AH6207" s="107">
        <f t="shared" si="1213"/>
        <v>15.225</v>
      </c>
      <c r="AI6207" s="72">
        <f t="shared" si="1214"/>
        <v>27</v>
      </c>
      <c r="AJ6207">
        <f t="shared" si="1215"/>
        <v>12</v>
      </c>
      <c r="AK6207">
        <f t="shared" si="1216"/>
        <v>1997</v>
      </c>
    </row>
    <row r="6208" spans="1:37" x14ac:dyDescent="0.2">
      <c r="A6208" t="s">
        <v>70</v>
      </c>
      <c r="B6208" s="93">
        <v>35791</v>
      </c>
      <c r="C6208">
        <v>4.4000000000000004</v>
      </c>
      <c r="D6208">
        <v>-2.2999999999999998</v>
      </c>
      <c r="E6208">
        <f t="shared" si="1210"/>
        <v>1.0500000000000003</v>
      </c>
      <c r="F6208" s="106">
        <v>15.5</v>
      </c>
      <c r="G6208" s="107">
        <f t="shared" si="1217"/>
        <v>14.45</v>
      </c>
      <c r="H6208">
        <f t="shared" si="1218"/>
        <v>12</v>
      </c>
      <c r="I6208">
        <f t="shared" si="1219"/>
        <v>1997</v>
      </c>
      <c r="Q6208" t="s">
        <v>72</v>
      </c>
      <c r="R6208" s="93">
        <v>35791</v>
      </c>
      <c r="S6208">
        <v>4</v>
      </c>
      <c r="T6208">
        <v>-7</v>
      </c>
      <c r="U6208">
        <f t="shared" si="1211"/>
        <v>-1.5</v>
      </c>
      <c r="V6208" s="106">
        <v>14.5</v>
      </c>
      <c r="W6208" s="107">
        <f t="shared" si="1220"/>
        <v>16</v>
      </c>
      <c r="X6208">
        <f t="shared" si="1221"/>
        <v>12</v>
      </c>
      <c r="AG6208" s="93">
        <f t="shared" si="1212"/>
        <v>35792</v>
      </c>
      <c r="AH6208" s="107">
        <f t="shared" si="1213"/>
        <v>12.675000000000001</v>
      </c>
      <c r="AI6208" s="72">
        <f t="shared" si="1214"/>
        <v>28</v>
      </c>
      <c r="AJ6208">
        <f t="shared" si="1215"/>
        <v>12</v>
      </c>
      <c r="AK6208">
        <f t="shared" si="1216"/>
        <v>1997</v>
      </c>
    </row>
    <row r="6209" spans="1:37" x14ac:dyDescent="0.2">
      <c r="A6209" t="s">
        <v>70</v>
      </c>
      <c r="B6209" s="93">
        <v>35792</v>
      </c>
      <c r="C6209">
        <v>6</v>
      </c>
      <c r="D6209">
        <v>-1.4</v>
      </c>
      <c r="E6209">
        <f t="shared" si="1210"/>
        <v>2.2999999999999998</v>
      </c>
      <c r="F6209" s="106">
        <v>15.5</v>
      </c>
      <c r="G6209" s="107">
        <f t="shared" si="1217"/>
        <v>13.2</v>
      </c>
      <c r="H6209">
        <f t="shared" si="1218"/>
        <v>12</v>
      </c>
      <c r="I6209">
        <f t="shared" si="1219"/>
        <v>1997</v>
      </c>
      <c r="Q6209" t="s">
        <v>72</v>
      </c>
      <c r="R6209" s="93">
        <v>35792</v>
      </c>
      <c r="S6209">
        <v>7.7</v>
      </c>
      <c r="T6209">
        <v>-3</v>
      </c>
      <c r="U6209">
        <f t="shared" si="1211"/>
        <v>2.35</v>
      </c>
      <c r="V6209" s="106">
        <v>14.5</v>
      </c>
      <c r="W6209" s="107">
        <f t="shared" si="1220"/>
        <v>12.15</v>
      </c>
      <c r="X6209">
        <f t="shared" si="1221"/>
        <v>12</v>
      </c>
      <c r="AG6209" s="93">
        <f t="shared" si="1212"/>
        <v>35793</v>
      </c>
      <c r="AH6209" s="107">
        <f t="shared" si="1213"/>
        <v>13.85</v>
      </c>
      <c r="AI6209" s="72">
        <f t="shared" si="1214"/>
        <v>29</v>
      </c>
      <c r="AJ6209">
        <f t="shared" si="1215"/>
        <v>12</v>
      </c>
      <c r="AK6209">
        <f t="shared" si="1216"/>
        <v>1997</v>
      </c>
    </row>
    <row r="6210" spans="1:37" x14ac:dyDescent="0.2">
      <c r="A6210" t="s">
        <v>70</v>
      </c>
      <c r="B6210" s="93">
        <v>35793</v>
      </c>
      <c r="C6210">
        <v>7.5</v>
      </c>
      <c r="D6210">
        <v>-4.9000000000000004</v>
      </c>
      <c r="E6210">
        <f t="shared" si="1210"/>
        <v>1.2999999999999998</v>
      </c>
      <c r="F6210" s="106">
        <v>15.5</v>
      </c>
      <c r="G6210" s="107">
        <f t="shared" si="1217"/>
        <v>14.2</v>
      </c>
      <c r="H6210">
        <f t="shared" si="1218"/>
        <v>12</v>
      </c>
      <c r="I6210">
        <f t="shared" si="1219"/>
        <v>1997</v>
      </c>
      <c r="Q6210" t="s">
        <v>72</v>
      </c>
      <c r="R6210" s="93">
        <v>35793</v>
      </c>
      <c r="S6210">
        <v>7.4</v>
      </c>
      <c r="T6210">
        <v>-5.4</v>
      </c>
      <c r="U6210">
        <f t="shared" si="1211"/>
        <v>1</v>
      </c>
      <c r="V6210" s="106">
        <v>14.5</v>
      </c>
      <c r="W6210" s="107">
        <f t="shared" si="1220"/>
        <v>13.5</v>
      </c>
      <c r="X6210">
        <f t="shared" si="1221"/>
        <v>12</v>
      </c>
      <c r="AG6210" s="93">
        <f t="shared" si="1212"/>
        <v>35794</v>
      </c>
      <c r="AH6210" s="107">
        <f t="shared" si="1213"/>
        <v>17.450000000000003</v>
      </c>
      <c r="AI6210" s="72">
        <f t="shared" si="1214"/>
        <v>30</v>
      </c>
      <c r="AJ6210">
        <f t="shared" si="1215"/>
        <v>12</v>
      </c>
      <c r="AK6210">
        <f t="shared" si="1216"/>
        <v>1997</v>
      </c>
    </row>
    <row r="6211" spans="1:37" x14ac:dyDescent="0.2">
      <c r="A6211" t="s">
        <v>70</v>
      </c>
      <c r="B6211" s="93">
        <v>35794</v>
      </c>
      <c r="C6211">
        <v>8.6</v>
      </c>
      <c r="D6211">
        <v>-12.8</v>
      </c>
      <c r="E6211">
        <f t="shared" si="1210"/>
        <v>-2.1000000000000005</v>
      </c>
      <c r="F6211" s="106">
        <v>15.5</v>
      </c>
      <c r="G6211" s="107">
        <f t="shared" si="1217"/>
        <v>17.600000000000001</v>
      </c>
      <c r="H6211">
        <f t="shared" si="1218"/>
        <v>12</v>
      </c>
      <c r="I6211">
        <f t="shared" si="1219"/>
        <v>1997</v>
      </c>
      <c r="Q6211" t="s">
        <v>72</v>
      </c>
      <c r="R6211" s="93">
        <v>35794</v>
      </c>
      <c r="S6211">
        <v>2.4</v>
      </c>
      <c r="T6211">
        <v>-8</v>
      </c>
      <c r="U6211">
        <f t="shared" si="1211"/>
        <v>-2.8</v>
      </c>
      <c r="V6211" s="106">
        <v>14.5</v>
      </c>
      <c r="W6211" s="107">
        <f t="shared" si="1220"/>
        <v>17.3</v>
      </c>
      <c r="X6211">
        <f t="shared" si="1221"/>
        <v>12</v>
      </c>
      <c r="AG6211" s="93">
        <f t="shared" si="1212"/>
        <v>35795</v>
      </c>
      <c r="AH6211" s="107">
        <f t="shared" si="1213"/>
        <v>14.6</v>
      </c>
      <c r="AI6211" s="72">
        <f t="shared" si="1214"/>
        <v>31</v>
      </c>
      <c r="AJ6211">
        <f t="shared" si="1215"/>
        <v>12</v>
      </c>
      <c r="AK6211">
        <f t="shared" si="1216"/>
        <v>1997</v>
      </c>
    </row>
    <row r="6212" spans="1:37" x14ac:dyDescent="0.2">
      <c r="A6212" t="s">
        <v>70</v>
      </c>
      <c r="B6212" s="93">
        <v>35795</v>
      </c>
      <c r="C6212">
        <v>13.2</v>
      </c>
      <c r="D6212">
        <v>-3.3</v>
      </c>
      <c r="E6212">
        <f t="shared" ref="E6212:E6275" si="1222">AVERAGE(C6212:D6212)</f>
        <v>4.9499999999999993</v>
      </c>
      <c r="F6212" s="106">
        <v>15.5</v>
      </c>
      <c r="G6212" s="107">
        <f t="shared" si="1217"/>
        <v>10.55</v>
      </c>
      <c r="H6212">
        <f t="shared" si="1218"/>
        <v>12</v>
      </c>
      <c r="I6212">
        <f t="shared" si="1219"/>
        <v>1997</v>
      </c>
      <c r="Q6212" t="s">
        <v>72</v>
      </c>
      <c r="R6212" s="93">
        <v>35795</v>
      </c>
      <c r="S6212">
        <v>6.5</v>
      </c>
      <c r="T6212">
        <v>-14.8</v>
      </c>
      <c r="U6212">
        <f t="shared" ref="U6212:U6275" si="1223">AVERAGE(S6212:T6212)</f>
        <v>-4.1500000000000004</v>
      </c>
      <c r="V6212" s="106">
        <v>14.5</v>
      </c>
      <c r="W6212" s="107">
        <f t="shared" si="1220"/>
        <v>18.649999999999999</v>
      </c>
      <c r="X6212">
        <f t="shared" si="1221"/>
        <v>12</v>
      </c>
      <c r="AG6212" s="93">
        <f t="shared" ref="AG6212:AG6275" si="1224">R6213</f>
        <v>35796</v>
      </c>
      <c r="AH6212" s="107">
        <f t="shared" ref="AH6212:AH6275" si="1225">AVERAGE(W6213,G6213)</f>
        <v>29.7</v>
      </c>
      <c r="AI6212" s="72">
        <f t="shared" ref="AI6212:AI6275" si="1226">DAY(AG6212)</f>
        <v>1</v>
      </c>
      <c r="AJ6212">
        <f t="shared" ref="AJ6212:AJ6275" si="1227">MONTH(AG6212)</f>
        <v>1</v>
      </c>
      <c r="AK6212">
        <f t="shared" ref="AK6212:AK6275" si="1228">YEAR(AG6212)</f>
        <v>1998</v>
      </c>
    </row>
    <row r="6213" spans="1:37" x14ac:dyDescent="0.2">
      <c r="A6213" t="s">
        <v>70</v>
      </c>
      <c r="B6213" s="93">
        <v>35796</v>
      </c>
      <c r="C6213">
        <v>-1.9</v>
      </c>
      <c r="D6213">
        <v>-21.2</v>
      </c>
      <c r="E6213">
        <f t="shared" si="1222"/>
        <v>-11.549999999999999</v>
      </c>
      <c r="F6213" s="106">
        <v>15.5</v>
      </c>
      <c r="G6213" s="107">
        <f t="shared" ref="G6213:G6276" si="1229">IF(F6213-E6213&gt;0,F6213-E6213,0)</f>
        <v>27.049999999999997</v>
      </c>
      <c r="H6213">
        <f t="shared" ref="H6213:H6276" si="1230">MONTH(B6213)</f>
        <v>1</v>
      </c>
      <c r="I6213">
        <f t="shared" ref="I6213:I6276" si="1231">YEAR(B6213)</f>
        <v>1998</v>
      </c>
      <c r="Q6213" t="s">
        <v>72</v>
      </c>
      <c r="R6213" s="93">
        <v>35796</v>
      </c>
      <c r="S6213">
        <v>-14.8</v>
      </c>
      <c r="T6213">
        <v>-20.9</v>
      </c>
      <c r="U6213">
        <f t="shared" si="1223"/>
        <v>-17.850000000000001</v>
      </c>
      <c r="V6213" s="106">
        <v>14.5</v>
      </c>
      <c r="W6213" s="107">
        <f t="shared" ref="W6213:W6276" si="1232">IF(V6213-U6213&gt;0,V6213-U6213,0)</f>
        <v>32.35</v>
      </c>
      <c r="X6213">
        <f t="shared" ref="X6213:X6276" si="1233">MONTH(R6213)</f>
        <v>1</v>
      </c>
      <c r="AG6213" s="93">
        <f t="shared" si="1224"/>
        <v>35797</v>
      </c>
      <c r="AH6213" s="107">
        <f t="shared" si="1225"/>
        <v>41.774999999999999</v>
      </c>
      <c r="AI6213" s="72">
        <f t="shared" si="1226"/>
        <v>2</v>
      </c>
      <c r="AJ6213">
        <f t="shared" si="1227"/>
        <v>1</v>
      </c>
      <c r="AK6213">
        <f t="shared" si="1228"/>
        <v>1998</v>
      </c>
    </row>
    <row r="6214" spans="1:37" x14ac:dyDescent="0.2">
      <c r="A6214" t="s">
        <v>70</v>
      </c>
      <c r="B6214" s="93">
        <v>35797</v>
      </c>
      <c r="C6214">
        <v>-21</v>
      </c>
      <c r="D6214">
        <v>-32</v>
      </c>
      <c r="E6214">
        <f t="shared" si="1222"/>
        <v>-26.5</v>
      </c>
      <c r="F6214" s="106">
        <v>15.5</v>
      </c>
      <c r="G6214" s="107">
        <f t="shared" si="1229"/>
        <v>42</v>
      </c>
      <c r="H6214">
        <f t="shared" si="1230"/>
        <v>1</v>
      </c>
      <c r="I6214">
        <f t="shared" si="1231"/>
        <v>1998</v>
      </c>
      <c r="Q6214" t="s">
        <v>72</v>
      </c>
      <c r="R6214" s="93">
        <v>35797</v>
      </c>
      <c r="S6214">
        <v>-20.7</v>
      </c>
      <c r="T6214">
        <v>-33.4</v>
      </c>
      <c r="U6214">
        <f t="shared" si="1223"/>
        <v>-27.049999999999997</v>
      </c>
      <c r="V6214" s="106">
        <v>14.5</v>
      </c>
      <c r="W6214" s="107">
        <f t="shared" si="1232"/>
        <v>41.55</v>
      </c>
      <c r="X6214">
        <f t="shared" si="1233"/>
        <v>1</v>
      </c>
      <c r="AG6214" s="93">
        <f t="shared" si="1224"/>
        <v>35798</v>
      </c>
      <c r="AH6214" s="107">
        <f t="shared" si="1225"/>
        <v>41.574999999999996</v>
      </c>
      <c r="AI6214" s="72">
        <f t="shared" si="1226"/>
        <v>3</v>
      </c>
      <c r="AJ6214">
        <f t="shared" si="1227"/>
        <v>1</v>
      </c>
      <c r="AK6214">
        <f t="shared" si="1228"/>
        <v>1998</v>
      </c>
    </row>
    <row r="6215" spans="1:37" x14ac:dyDescent="0.2">
      <c r="A6215" t="s">
        <v>70</v>
      </c>
      <c r="B6215" s="93">
        <v>35798</v>
      </c>
      <c r="C6215">
        <v>-20.3</v>
      </c>
      <c r="D6215">
        <v>-28.8</v>
      </c>
      <c r="E6215">
        <f t="shared" si="1222"/>
        <v>-24.55</v>
      </c>
      <c r="F6215" s="106">
        <v>15.5</v>
      </c>
      <c r="G6215" s="107">
        <f t="shared" si="1229"/>
        <v>40.049999999999997</v>
      </c>
      <c r="H6215">
        <f t="shared" si="1230"/>
        <v>1</v>
      </c>
      <c r="I6215">
        <f t="shared" si="1231"/>
        <v>1998</v>
      </c>
      <c r="Q6215" t="s">
        <v>72</v>
      </c>
      <c r="R6215" s="93">
        <v>35798</v>
      </c>
      <c r="S6215">
        <v>-22.4</v>
      </c>
      <c r="T6215">
        <v>-34.799999999999997</v>
      </c>
      <c r="U6215">
        <f t="shared" si="1223"/>
        <v>-28.599999999999998</v>
      </c>
      <c r="V6215" s="106">
        <v>14.5</v>
      </c>
      <c r="W6215" s="107">
        <f t="shared" si="1232"/>
        <v>43.099999999999994</v>
      </c>
      <c r="X6215">
        <f t="shared" si="1233"/>
        <v>1</v>
      </c>
      <c r="AG6215" s="93">
        <f t="shared" si="1224"/>
        <v>35799</v>
      </c>
      <c r="AH6215" s="107">
        <f t="shared" si="1225"/>
        <v>41.625</v>
      </c>
      <c r="AI6215" s="72">
        <f t="shared" si="1226"/>
        <v>4</v>
      </c>
      <c r="AJ6215">
        <f t="shared" si="1227"/>
        <v>1</v>
      </c>
      <c r="AK6215">
        <f t="shared" si="1228"/>
        <v>1998</v>
      </c>
    </row>
    <row r="6216" spans="1:37" x14ac:dyDescent="0.2">
      <c r="A6216" t="s">
        <v>70</v>
      </c>
      <c r="B6216" s="93">
        <v>35799</v>
      </c>
      <c r="C6216">
        <v>-21.8</v>
      </c>
      <c r="D6216">
        <v>-28.8</v>
      </c>
      <c r="E6216">
        <f t="shared" si="1222"/>
        <v>-25.3</v>
      </c>
      <c r="F6216" s="106">
        <v>15.5</v>
      </c>
      <c r="G6216" s="107">
        <f t="shared" si="1229"/>
        <v>40.799999999999997</v>
      </c>
      <c r="H6216">
        <f t="shared" si="1230"/>
        <v>1</v>
      </c>
      <c r="I6216">
        <f t="shared" si="1231"/>
        <v>1998</v>
      </c>
      <c r="Q6216" t="s">
        <v>72</v>
      </c>
      <c r="R6216" s="93">
        <v>35799</v>
      </c>
      <c r="S6216">
        <v>-22.7</v>
      </c>
      <c r="T6216">
        <v>-33.200000000000003</v>
      </c>
      <c r="U6216">
        <f t="shared" si="1223"/>
        <v>-27.950000000000003</v>
      </c>
      <c r="V6216" s="106">
        <v>14.5</v>
      </c>
      <c r="W6216" s="107">
        <f t="shared" si="1232"/>
        <v>42.45</v>
      </c>
      <c r="X6216">
        <f t="shared" si="1233"/>
        <v>1</v>
      </c>
      <c r="AG6216" s="93">
        <f t="shared" si="1224"/>
        <v>35800</v>
      </c>
      <c r="AH6216" s="107">
        <f t="shared" si="1225"/>
        <v>38.9</v>
      </c>
      <c r="AI6216" s="72">
        <f t="shared" si="1226"/>
        <v>5</v>
      </c>
      <c r="AJ6216">
        <f t="shared" si="1227"/>
        <v>1</v>
      </c>
      <c r="AK6216">
        <f t="shared" si="1228"/>
        <v>1998</v>
      </c>
    </row>
    <row r="6217" spans="1:37" x14ac:dyDescent="0.2">
      <c r="A6217" t="s">
        <v>70</v>
      </c>
      <c r="B6217" s="93">
        <v>35800</v>
      </c>
      <c r="C6217">
        <v>-18.899999999999999</v>
      </c>
      <c r="D6217">
        <v>-26.7</v>
      </c>
      <c r="E6217">
        <f t="shared" si="1222"/>
        <v>-22.799999999999997</v>
      </c>
      <c r="F6217" s="106">
        <v>15.5</v>
      </c>
      <c r="G6217" s="107">
        <f t="shared" si="1229"/>
        <v>38.299999999999997</v>
      </c>
      <c r="H6217">
        <f t="shared" si="1230"/>
        <v>1</v>
      </c>
      <c r="I6217">
        <f t="shared" si="1231"/>
        <v>1998</v>
      </c>
      <c r="Q6217" t="s">
        <v>72</v>
      </c>
      <c r="R6217" s="93">
        <v>35800</v>
      </c>
      <c r="S6217">
        <v>-21.3</v>
      </c>
      <c r="T6217">
        <v>-28.7</v>
      </c>
      <c r="U6217">
        <f t="shared" si="1223"/>
        <v>-25</v>
      </c>
      <c r="V6217" s="106">
        <v>14.5</v>
      </c>
      <c r="W6217" s="107">
        <f t="shared" si="1232"/>
        <v>39.5</v>
      </c>
      <c r="X6217">
        <f t="shared" si="1233"/>
        <v>1</v>
      </c>
      <c r="AG6217" s="93">
        <f t="shared" si="1224"/>
        <v>35801</v>
      </c>
      <c r="AH6217" s="107">
        <f t="shared" si="1225"/>
        <v>40.825000000000003</v>
      </c>
      <c r="AI6217" s="72">
        <f t="shared" si="1226"/>
        <v>6</v>
      </c>
      <c r="AJ6217">
        <f t="shared" si="1227"/>
        <v>1</v>
      </c>
      <c r="AK6217">
        <f t="shared" si="1228"/>
        <v>1998</v>
      </c>
    </row>
    <row r="6218" spans="1:37" x14ac:dyDescent="0.2">
      <c r="A6218" t="s">
        <v>70</v>
      </c>
      <c r="B6218" s="93">
        <v>35801</v>
      </c>
      <c r="C6218">
        <v>-19.899999999999999</v>
      </c>
      <c r="D6218">
        <v>-24.5</v>
      </c>
      <c r="E6218">
        <f t="shared" si="1222"/>
        <v>-22.2</v>
      </c>
      <c r="F6218" s="106">
        <v>15.5</v>
      </c>
      <c r="G6218" s="107">
        <f t="shared" si="1229"/>
        <v>37.700000000000003</v>
      </c>
      <c r="H6218">
        <f t="shared" si="1230"/>
        <v>1</v>
      </c>
      <c r="I6218">
        <f t="shared" si="1231"/>
        <v>1998</v>
      </c>
      <c r="Q6218" t="s">
        <v>72</v>
      </c>
      <c r="R6218" s="93">
        <v>35801</v>
      </c>
      <c r="S6218">
        <v>-24.7</v>
      </c>
      <c r="T6218">
        <v>-34.200000000000003</v>
      </c>
      <c r="U6218">
        <f t="shared" si="1223"/>
        <v>-29.450000000000003</v>
      </c>
      <c r="V6218" s="106">
        <v>14.5</v>
      </c>
      <c r="W6218" s="107">
        <f t="shared" si="1232"/>
        <v>43.95</v>
      </c>
      <c r="X6218">
        <f t="shared" si="1233"/>
        <v>1</v>
      </c>
      <c r="AG6218" s="93">
        <f t="shared" si="1224"/>
        <v>35802</v>
      </c>
      <c r="AH6218" s="107">
        <f t="shared" si="1225"/>
        <v>37</v>
      </c>
      <c r="AI6218" s="72">
        <f t="shared" si="1226"/>
        <v>7</v>
      </c>
      <c r="AJ6218">
        <f t="shared" si="1227"/>
        <v>1</v>
      </c>
      <c r="AK6218">
        <f t="shared" si="1228"/>
        <v>1998</v>
      </c>
    </row>
    <row r="6219" spans="1:37" x14ac:dyDescent="0.2">
      <c r="A6219" t="s">
        <v>70</v>
      </c>
      <c r="B6219" s="93">
        <v>35802</v>
      </c>
      <c r="C6219">
        <v>-20.5</v>
      </c>
      <c r="D6219">
        <v>-22.3</v>
      </c>
      <c r="E6219">
        <f t="shared" si="1222"/>
        <v>-21.4</v>
      </c>
      <c r="F6219" s="106">
        <v>15.5</v>
      </c>
      <c r="G6219" s="107">
        <f t="shared" si="1229"/>
        <v>36.9</v>
      </c>
      <c r="H6219">
        <f t="shared" si="1230"/>
        <v>1</v>
      </c>
      <c r="I6219">
        <f t="shared" si="1231"/>
        <v>1998</v>
      </c>
      <c r="Q6219" t="s">
        <v>72</v>
      </c>
      <c r="R6219" s="93">
        <v>35802</v>
      </c>
      <c r="S6219">
        <v>-20.399999999999999</v>
      </c>
      <c r="T6219">
        <v>-24.8</v>
      </c>
      <c r="U6219">
        <f t="shared" si="1223"/>
        <v>-22.6</v>
      </c>
      <c r="V6219" s="106">
        <v>14.5</v>
      </c>
      <c r="W6219" s="107">
        <f t="shared" si="1232"/>
        <v>37.1</v>
      </c>
      <c r="X6219">
        <f t="shared" si="1233"/>
        <v>1</v>
      </c>
      <c r="AG6219" s="93">
        <f t="shared" si="1224"/>
        <v>35803</v>
      </c>
      <c r="AH6219" s="107">
        <f t="shared" si="1225"/>
        <v>38.9</v>
      </c>
      <c r="AI6219" s="72">
        <f t="shared" si="1226"/>
        <v>8</v>
      </c>
      <c r="AJ6219">
        <f t="shared" si="1227"/>
        <v>1</v>
      </c>
      <c r="AK6219">
        <f t="shared" si="1228"/>
        <v>1998</v>
      </c>
    </row>
    <row r="6220" spans="1:37" x14ac:dyDescent="0.2">
      <c r="A6220" t="s">
        <v>70</v>
      </c>
      <c r="B6220" s="93">
        <v>35803</v>
      </c>
      <c r="C6220">
        <v>-21.2</v>
      </c>
      <c r="D6220">
        <v>-29.1</v>
      </c>
      <c r="E6220">
        <f t="shared" si="1222"/>
        <v>-25.15</v>
      </c>
      <c r="F6220" s="106">
        <v>15.5</v>
      </c>
      <c r="G6220" s="107">
        <f t="shared" si="1229"/>
        <v>40.65</v>
      </c>
      <c r="H6220">
        <f t="shared" si="1230"/>
        <v>1</v>
      </c>
      <c r="I6220">
        <f t="shared" si="1231"/>
        <v>1998</v>
      </c>
      <c r="Q6220" t="s">
        <v>72</v>
      </c>
      <c r="R6220" s="93">
        <v>35803</v>
      </c>
      <c r="S6220">
        <v>-20.6</v>
      </c>
      <c r="T6220">
        <v>-24.7</v>
      </c>
      <c r="U6220">
        <f t="shared" si="1223"/>
        <v>-22.65</v>
      </c>
      <c r="V6220" s="106">
        <v>14.5</v>
      </c>
      <c r="W6220" s="107">
        <f t="shared" si="1232"/>
        <v>37.15</v>
      </c>
      <c r="X6220">
        <f t="shared" si="1233"/>
        <v>1</v>
      </c>
      <c r="AG6220" s="93">
        <f t="shared" si="1224"/>
        <v>35804</v>
      </c>
      <c r="AH6220" s="107">
        <f t="shared" si="1225"/>
        <v>40.825000000000003</v>
      </c>
      <c r="AI6220" s="72">
        <f t="shared" si="1226"/>
        <v>9</v>
      </c>
      <c r="AJ6220">
        <f t="shared" si="1227"/>
        <v>1</v>
      </c>
      <c r="AK6220">
        <f t="shared" si="1228"/>
        <v>1998</v>
      </c>
    </row>
    <row r="6221" spans="1:37" x14ac:dyDescent="0.2">
      <c r="A6221" t="s">
        <v>70</v>
      </c>
      <c r="B6221" s="93">
        <v>35804</v>
      </c>
      <c r="C6221">
        <v>-22.3</v>
      </c>
      <c r="D6221">
        <v>-28.9</v>
      </c>
      <c r="E6221">
        <f t="shared" si="1222"/>
        <v>-25.6</v>
      </c>
      <c r="F6221" s="106">
        <v>15.5</v>
      </c>
      <c r="G6221" s="107">
        <f t="shared" si="1229"/>
        <v>41.1</v>
      </c>
      <c r="H6221">
        <f t="shared" si="1230"/>
        <v>1</v>
      </c>
      <c r="I6221">
        <f t="shared" si="1231"/>
        <v>1998</v>
      </c>
      <c r="Q6221" t="s">
        <v>72</v>
      </c>
      <c r="R6221" s="93">
        <v>35804</v>
      </c>
      <c r="S6221">
        <v>-22.6</v>
      </c>
      <c r="T6221">
        <v>-29.5</v>
      </c>
      <c r="U6221">
        <f t="shared" si="1223"/>
        <v>-26.05</v>
      </c>
      <c r="V6221" s="106">
        <v>14.5</v>
      </c>
      <c r="W6221" s="107">
        <f t="shared" si="1232"/>
        <v>40.549999999999997</v>
      </c>
      <c r="X6221">
        <f t="shared" si="1233"/>
        <v>1</v>
      </c>
      <c r="AG6221" s="93">
        <f t="shared" si="1224"/>
        <v>35805</v>
      </c>
      <c r="AH6221" s="107">
        <f t="shared" si="1225"/>
        <v>44.224999999999994</v>
      </c>
      <c r="AI6221" s="72">
        <f t="shared" si="1226"/>
        <v>10</v>
      </c>
      <c r="AJ6221">
        <f t="shared" si="1227"/>
        <v>1</v>
      </c>
      <c r="AK6221">
        <f t="shared" si="1228"/>
        <v>1998</v>
      </c>
    </row>
    <row r="6222" spans="1:37" x14ac:dyDescent="0.2">
      <c r="A6222" t="s">
        <v>70</v>
      </c>
      <c r="B6222" s="93">
        <v>35805</v>
      </c>
      <c r="C6222">
        <v>-25.8</v>
      </c>
      <c r="D6222">
        <v>-31.8</v>
      </c>
      <c r="E6222">
        <f t="shared" si="1222"/>
        <v>-28.8</v>
      </c>
      <c r="F6222" s="106">
        <v>15.5</v>
      </c>
      <c r="G6222" s="107">
        <f t="shared" si="1229"/>
        <v>44.3</v>
      </c>
      <c r="H6222">
        <f t="shared" si="1230"/>
        <v>1</v>
      </c>
      <c r="I6222">
        <f t="shared" si="1231"/>
        <v>1998</v>
      </c>
      <c r="Q6222" t="s">
        <v>72</v>
      </c>
      <c r="R6222" s="93">
        <v>35805</v>
      </c>
      <c r="S6222">
        <v>-26.5</v>
      </c>
      <c r="T6222">
        <v>-32.799999999999997</v>
      </c>
      <c r="U6222">
        <f t="shared" si="1223"/>
        <v>-29.65</v>
      </c>
      <c r="V6222" s="106">
        <v>14.5</v>
      </c>
      <c r="W6222" s="107">
        <f t="shared" si="1232"/>
        <v>44.15</v>
      </c>
      <c r="X6222">
        <f t="shared" si="1233"/>
        <v>1</v>
      </c>
      <c r="AG6222" s="93">
        <f t="shared" si="1224"/>
        <v>35806</v>
      </c>
      <c r="AH6222" s="107">
        <f t="shared" si="1225"/>
        <v>46.174999999999997</v>
      </c>
      <c r="AI6222" s="72">
        <f t="shared" si="1226"/>
        <v>11</v>
      </c>
      <c r="AJ6222">
        <f t="shared" si="1227"/>
        <v>1</v>
      </c>
      <c r="AK6222">
        <f t="shared" si="1228"/>
        <v>1998</v>
      </c>
    </row>
    <row r="6223" spans="1:37" x14ac:dyDescent="0.2">
      <c r="A6223" t="s">
        <v>70</v>
      </c>
      <c r="B6223" s="93">
        <v>35806</v>
      </c>
      <c r="C6223">
        <v>-24.5</v>
      </c>
      <c r="D6223">
        <v>-35.799999999999997</v>
      </c>
      <c r="E6223">
        <f t="shared" si="1222"/>
        <v>-30.15</v>
      </c>
      <c r="F6223" s="106">
        <v>15.5</v>
      </c>
      <c r="G6223" s="107">
        <f t="shared" si="1229"/>
        <v>45.65</v>
      </c>
      <c r="H6223">
        <f t="shared" si="1230"/>
        <v>1</v>
      </c>
      <c r="I6223">
        <f t="shared" si="1231"/>
        <v>1998</v>
      </c>
      <c r="Q6223" t="s">
        <v>72</v>
      </c>
      <c r="R6223" s="93">
        <v>35806</v>
      </c>
      <c r="S6223">
        <v>-27.5</v>
      </c>
      <c r="T6223">
        <v>-36.9</v>
      </c>
      <c r="U6223">
        <f t="shared" si="1223"/>
        <v>-32.200000000000003</v>
      </c>
      <c r="V6223" s="106">
        <v>14.5</v>
      </c>
      <c r="W6223" s="107">
        <f t="shared" si="1232"/>
        <v>46.7</v>
      </c>
      <c r="X6223">
        <f t="shared" si="1233"/>
        <v>1</v>
      </c>
      <c r="AG6223" s="93">
        <f t="shared" si="1224"/>
        <v>35807</v>
      </c>
      <c r="AH6223" s="107">
        <f t="shared" si="1225"/>
        <v>43.45</v>
      </c>
      <c r="AI6223" s="72">
        <f t="shared" si="1226"/>
        <v>12</v>
      </c>
      <c r="AJ6223">
        <f t="shared" si="1227"/>
        <v>1</v>
      </c>
      <c r="AK6223">
        <f t="shared" si="1228"/>
        <v>1998</v>
      </c>
    </row>
    <row r="6224" spans="1:37" x14ac:dyDescent="0.2">
      <c r="A6224" t="s">
        <v>70</v>
      </c>
      <c r="B6224" s="93">
        <v>35807</v>
      </c>
      <c r="C6224">
        <v>-16.7</v>
      </c>
      <c r="D6224">
        <v>-32.6</v>
      </c>
      <c r="E6224">
        <f t="shared" si="1222"/>
        <v>-24.65</v>
      </c>
      <c r="F6224" s="106">
        <v>15.5</v>
      </c>
      <c r="G6224" s="107">
        <f t="shared" si="1229"/>
        <v>40.15</v>
      </c>
      <c r="H6224">
        <f t="shared" si="1230"/>
        <v>1</v>
      </c>
      <c r="I6224">
        <f t="shared" si="1231"/>
        <v>1998</v>
      </c>
      <c r="Q6224" t="s">
        <v>72</v>
      </c>
      <c r="R6224" s="93">
        <v>35807</v>
      </c>
      <c r="S6224">
        <v>-26.6</v>
      </c>
      <c r="T6224">
        <v>-37.9</v>
      </c>
      <c r="U6224">
        <f t="shared" si="1223"/>
        <v>-32.25</v>
      </c>
      <c r="V6224" s="106">
        <v>14.5</v>
      </c>
      <c r="W6224" s="107">
        <f t="shared" si="1232"/>
        <v>46.75</v>
      </c>
      <c r="X6224">
        <f t="shared" si="1233"/>
        <v>1</v>
      </c>
      <c r="AG6224" s="93">
        <f t="shared" si="1224"/>
        <v>35808</v>
      </c>
      <c r="AH6224" s="107">
        <f t="shared" si="1225"/>
        <v>39.1</v>
      </c>
      <c r="AI6224" s="72">
        <f t="shared" si="1226"/>
        <v>13</v>
      </c>
      <c r="AJ6224">
        <f t="shared" si="1227"/>
        <v>1</v>
      </c>
      <c r="AK6224">
        <f t="shared" si="1228"/>
        <v>1998</v>
      </c>
    </row>
    <row r="6225" spans="1:37" x14ac:dyDescent="0.2">
      <c r="A6225" t="s">
        <v>70</v>
      </c>
      <c r="B6225" s="93">
        <v>35808</v>
      </c>
      <c r="C6225">
        <v>-16</v>
      </c>
      <c r="D6225">
        <v>-26.5</v>
      </c>
      <c r="E6225">
        <f t="shared" si="1222"/>
        <v>-21.25</v>
      </c>
      <c r="F6225" s="106">
        <v>15.5</v>
      </c>
      <c r="G6225" s="107">
        <f t="shared" si="1229"/>
        <v>36.75</v>
      </c>
      <c r="H6225">
        <f t="shared" si="1230"/>
        <v>1</v>
      </c>
      <c r="I6225">
        <f t="shared" si="1231"/>
        <v>1998</v>
      </c>
      <c r="Q6225" t="s">
        <v>72</v>
      </c>
      <c r="R6225" s="93">
        <v>35808</v>
      </c>
      <c r="S6225">
        <v>-23.8</v>
      </c>
      <c r="T6225">
        <v>-30.1</v>
      </c>
      <c r="U6225">
        <f t="shared" si="1223"/>
        <v>-26.950000000000003</v>
      </c>
      <c r="V6225" s="106">
        <v>14.5</v>
      </c>
      <c r="W6225" s="107">
        <f t="shared" si="1232"/>
        <v>41.45</v>
      </c>
      <c r="X6225">
        <f t="shared" si="1233"/>
        <v>1</v>
      </c>
      <c r="AG6225" s="93">
        <f t="shared" si="1224"/>
        <v>35809</v>
      </c>
      <c r="AH6225" s="107">
        <f t="shared" si="1225"/>
        <v>31.3</v>
      </c>
      <c r="AI6225" s="72">
        <f t="shared" si="1226"/>
        <v>14</v>
      </c>
      <c r="AJ6225">
        <f t="shared" si="1227"/>
        <v>1</v>
      </c>
      <c r="AK6225">
        <f t="shared" si="1228"/>
        <v>1998</v>
      </c>
    </row>
    <row r="6226" spans="1:37" x14ac:dyDescent="0.2">
      <c r="A6226" t="s">
        <v>70</v>
      </c>
      <c r="B6226" s="93">
        <v>35809</v>
      </c>
      <c r="C6226">
        <v>-0.3</v>
      </c>
      <c r="D6226">
        <v>-19.2</v>
      </c>
      <c r="E6226">
        <f t="shared" si="1222"/>
        <v>-9.75</v>
      </c>
      <c r="F6226" s="106">
        <v>15.5</v>
      </c>
      <c r="G6226" s="107">
        <f t="shared" si="1229"/>
        <v>25.25</v>
      </c>
      <c r="H6226">
        <f t="shared" si="1230"/>
        <v>1</v>
      </c>
      <c r="I6226">
        <f t="shared" si="1231"/>
        <v>1998</v>
      </c>
      <c r="Q6226" t="s">
        <v>72</v>
      </c>
      <c r="R6226" s="93">
        <v>35809</v>
      </c>
      <c r="S6226">
        <v>-18.3</v>
      </c>
      <c r="T6226">
        <v>-27.4</v>
      </c>
      <c r="U6226">
        <f t="shared" si="1223"/>
        <v>-22.85</v>
      </c>
      <c r="V6226" s="106">
        <v>14.5</v>
      </c>
      <c r="W6226" s="107">
        <f t="shared" si="1232"/>
        <v>37.35</v>
      </c>
      <c r="X6226">
        <f t="shared" si="1233"/>
        <v>1</v>
      </c>
      <c r="AG6226" s="93">
        <f t="shared" si="1224"/>
        <v>35810</v>
      </c>
      <c r="AH6226" s="107">
        <f t="shared" si="1225"/>
        <v>28.175000000000001</v>
      </c>
      <c r="AI6226" s="72">
        <f t="shared" si="1226"/>
        <v>15</v>
      </c>
      <c r="AJ6226">
        <f t="shared" si="1227"/>
        <v>1</v>
      </c>
      <c r="AK6226">
        <f t="shared" si="1228"/>
        <v>1998</v>
      </c>
    </row>
    <row r="6227" spans="1:37" x14ac:dyDescent="0.2">
      <c r="A6227" t="s">
        <v>70</v>
      </c>
      <c r="B6227" s="93">
        <v>35810</v>
      </c>
      <c r="C6227">
        <v>0.8</v>
      </c>
      <c r="D6227">
        <v>-17.8</v>
      </c>
      <c r="E6227">
        <f t="shared" si="1222"/>
        <v>-8.5</v>
      </c>
      <c r="F6227" s="106">
        <v>15.5</v>
      </c>
      <c r="G6227" s="107">
        <f t="shared" si="1229"/>
        <v>24</v>
      </c>
      <c r="H6227">
        <f t="shared" si="1230"/>
        <v>1</v>
      </c>
      <c r="I6227">
        <f t="shared" si="1231"/>
        <v>1998</v>
      </c>
      <c r="Q6227" t="s">
        <v>72</v>
      </c>
      <c r="R6227" s="93">
        <v>35810</v>
      </c>
      <c r="S6227">
        <v>-15.8</v>
      </c>
      <c r="T6227">
        <v>-19.899999999999999</v>
      </c>
      <c r="U6227">
        <f t="shared" si="1223"/>
        <v>-17.850000000000001</v>
      </c>
      <c r="V6227" s="106">
        <v>14.5</v>
      </c>
      <c r="W6227" s="107">
        <f t="shared" si="1232"/>
        <v>32.35</v>
      </c>
      <c r="X6227">
        <f t="shared" si="1233"/>
        <v>1</v>
      </c>
      <c r="AG6227" s="93">
        <f t="shared" si="1224"/>
        <v>35811</v>
      </c>
      <c r="AH6227" s="107">
        <f t="shared" si="1225"/>
        <v>30.5</v>
      </c>
      <c r="AI6227" s="72">
        <f t="shared" si="1226"/>
        <v>16</v>
      </c>
      <c r="AJ6227">
        <f t="shared" si="1227"/>
        <v>1</v>
      </c>
      <c r="AK6227">
        <f t="shared" si="1228"/>
        <v>1998</v>
      </c>
    </row>
    <row r="6228" spans="1:37" x14ac:dyDescent="0.2">
      <c r="A6228" t="s">
        <v>70</v>
      </c>
      <c r="B6228" s="93">
        <v>35811</v>
      </c>
      <c r="C6228">
        <v>-10.6</v>
      </c>
      <c r="D6228">
        <v>-18.899999999999999</v>
      </c>
      <c r="E6228">
        <f t="shared" si="1222"/>
        <v>-14.75</v>
      </c>
      <c r="F6228" s="106">
        <v>15.5</v>
      </c>
      <c r="G6228" s="107">
        <f t="shared" si="1229"/>
        <v>30.25</v>
      </c>
      <c r="H6228">
        <f t="shared" si="1230"/>
        <v>1</v>
      </c>
      <c r="I6228">
        <f t="shared" si="1231"/>
        <v>1998</v>
      </c>
      <c r="Q6228" t="s">
        <v>72</v>
      </c>
      <c r="R6228" s="93">
        <v>35811</v>
      </c>
      <c r="S6228">
        <v>-13.8</v>
      </c>
      <c r="T6228">
        <v>-18.7</v>
      </c>
      <c r="U6228">
        <f t="shared" si="1223"/>
        <v>-16.25</v>
      </c>
      <c r="V6228" s="106">
        <v>14.5</v>
      </c>
      <c r="W6228" s="107">
        <f t="shared" si="1232"/>
        <v>30.75</v>
      </c>
      <c r="X6228">
        <f t="shared" si="1233"/>
        <v>1</v>
      </c>
      <c r="AG6228" s="93">
        <f t="shared" si="1224"/>
        <v>35812</v>
      </c>
      <c r="AH6228" s="107">
        <f t="shared" si="1225"/>
        <v>30.125</v>
      </c>
      <c r="AI6228" s="72">
        <f t="shared" si="1226"/>
        <v>17</v>
      </c>
      <c r="AJ6228">
        <f t="shared" si="1227"/>
        <v>1</v>
      </c>
      <c r="AK6228">
        <f t="shared" si="1228"/>
        <v>1998</v>
      </c>
    </row>
    <row r="6229" spans="1:37" x14ac:dyDescent="0.2">
      <c r="A6229" t="s">
        <v>70</v>
      </c>
      <c r="B6229" s="93">
        <v>35812</v>
      </c>
      <c r="C6229">
        <v>-1.9</v>
      </c>
      <c r="D6229">
        <v>-17.3</v>
      </c>
      <c r="E6229">
        <f t="shared" si="1222"/>
        <v>-9.6</v>
      </c>
      <c r="F6229" s="106">
        <v>15.5</v>
      </c>
      <c r="G6229" s="107">
        <f t="shared" si="1229"/>
        <v>25.1</v>
      </c>
      <c r="H6229">
        <f t="shared" si="1230"/>
        <v>1</v>
      </c>
      <c r="I6229">
        <f t="shared" si="1231"/>
        <v>1998</v>
      </c>
      <c r="Q6229" t="s">
        <v>72</v>
      </c>
      <c r="R6229" s="93">
        <v>35812</v>
      </c>
      <c r="S6229">
        <v>-16.5</v>
      </c>
      <c r="T6229">
        <v>-24.8</v>
      </c>
      <c r="U6229">
        <f t="shared" si="1223"/>
        <v>-20.65</v>
      </c>
      <c r="V6229" s="106">
        <v>14.5</v>
      </c>
      <c r="W6229" s="107">
        <f t="shared" si="1232"/>
        <v>35.15</v>
      </c>
      <c r="X6229">
        <f t="shared" si="1233"/>
        <v>1</v>
      </c>
      <c r="AG6229" s="93">
        <f t="shared" si="1224"/>
        <v>35813</v>
      </c>
      <c r="AH6229" s="107">
        <f t="shared" si="1225"/>
        <v>27.5</v>
      </c>
      <c r="AI6229" s="72">
        <f t="shared" si="1226"/>
        <v>18</v>
      </c>
      <c r="AJ6229">
        <f t="shared" si="1227"/>
        <v>1</v>
      </c>
      <c r="AK6229">
        <f t="shared" si="1228"/>
        <v>1998</v>
      </c>
    </row>
    <row r="6230" spans="1:37" x14ac:dyDescent="0.2">
      <c r="A6230" t="s">
        <v>70</v>
      </c>
      <c r="B6230" s="93">
        <v>35813</v>
      </c>
      <c r="C6230">
        <v>-0.3</v>
      </c>
      <c r="D6230">
        <v>-16.399999999999999</v>
      </c>
      <c r="E6230">
        <f t="shared" si="1222"/>
        <v>-8.35</v>
      </c>
      <c r="F6230" s="106">
        <v>15.5</v>
      </c>
      <c r="G6230" s="107">
        <f t="shared" si="1229"/>
        <v>23.85</v>
      </c>
      <c r="H6230">
        <f t="shared" si="1230"/>
        <v>1</v>
      </c>
      <c r="I6230">
        <f t="shared" si="1231"/>
        <v>1998</v>
      </c>
      <c r="Q6230" t="s">
        <v>72</v>
      </c>
      <c r="R6230" s="93">
        <v>35813</v>
      </c>
      <c r="S6230">
        <v>-11.8</v>
      </c>
      <c r="T6230">
        <v>-21.5</v>
      </c>
      <c r="U6230">
        <f t="shared" si="1223"/>
        <v>-16.649999999999999</v>
      </c>
      <c r="V6230" s="106">
        <v>14.5</v>
      </c>
      <c r="W6230" s="107">
        <f t="shared" si="1232"/>
        <v>31.15</v>
      </c>
      <c r="X6230">
        <f t="shared" si="1233"/>
        <v>1</v>
      </c>
      <c r="AG6230" s="93">
        <f t="shared" si="1224"/>
        <v>35814</v>
      </c>
      <c r="AH6230" s="107">
        <f t="shared" si="1225"/>
        <v>27.35</v>
      </c>
      <c r="AI6230" s="72">
        <f t="shared" si="1226"/>
        <v>19</v>
      </c>
      <c r="AJ6230">
        <f t="shared" si="1227"/>
        <v>1</v>
      </c>
      <c r="AK6230">
        <f t="shared" si="1228"/>
        <v>1998</v>
      </c>
    </row>
    <row r="6231" spans="1:37" x14ac:dyDescent="0.2">
      <c r="A6231" t="s">
        <v>70</v>
      </c>
      <c r="B6231" s="93">
        <v>35814</v>
      </c>
      <c r="C6231">
        <v>-6.7</v>
      </c>
      <c r="D6231">
        <v>-13.9</v>
      </c>
      <c r="E6231">
        <f t="shared" si="1222"/>
        <v>-10.3</v>
      </c>
      <c r="F6231" s="106">
        <v>15.5</v>
      </c>
      <c r="G6231" s="107">
        <f t="shared" si="1229"/>
        <v>25.8</v>
      </c>
      <c r="H6231">
        <f t="shared" si="1230"/>
        <v>1</v>
      </c>
      <c r="I6231">
        <f t="shared" si="1231"/>
        <v>1998</v>
      </c>
      <c r="Q6231" t="s">
        <v>72</v>
      </c>
      <c r="R6231" s="93">
        <v>35814</v>
      </c>
      <c r="S6231">
        <v>-12.3</v>
      </c>
      <c r="T6231">
        <v>-16.5</v>
      </c>
      <c r="U6231">
        <f t="shared" si="1223"/>
        <v>-14.4</v>
      </c>
      <c r="V6231" s="106">
        <v>14.5</v>
      </c>
      <c r="W6231" s="107">
        <f t="shared" si="1232"/>
        <v>28.9</v>
      </c>
      <c r="X6231">
        <f t="shared" si="1233"/>
        <v>1</v>
      </c>
      <c r="AG6231" s="93">
        <f t="shared" si="1224"/>
        <v>35815</v>
      </c>
      <c r="AH6231" s="107">
        <f t="shared" si="1225"/>
        <v>27.925000000000001</v>
      </c>
      <c r="AI6231" s="72">
        <f t="shared" si="1226"/>
        <v>20</v>
      </c>
      <c r="AJ6231">
        <f t="shared" si="1227"/>
        <v>1</v>
      </c>
      <c r="AK6231">
        <f t="shared" si="1228"/>
        <v>1998</v>
      </c>
    </row>
    <row r="6232" spans="1:37" x14ac:dyDescent="0.2">
      <c r="A6232" t="s">
        <v>70</v>
      </c>
      <c r="B6232" s="93">
        <v>35815</v>
      </c>
      <c r="C6232">
        <v>-11.4</v>
      </c>
      <c r="D6232">
        <v>-14.1</v>
      </c>
      <c r="E6232">
        <f t="shared" si="1222"/>
        <v>-12.75</v>
      </c>
      <c r="F6232" s="106">
        <v>15.5</v>
      </c>
      <c r="G6232" s="107">
        <f t="shared" si="1229"/>
        <v>28.25</v>
      </c>
      <c r="H6232">
        <f t="shared" si="1230"/>
        <v>1</v>
      </c>
      <c r="I6232">
        <f t="shared" si="1231"/>
        <v>1998</v>
      </c>
      <c r="Q6232" t="s">
        <v>72</v>
      </c>
      <c r="R6232" s="93">
        <v>35815</v>
      </c>
      <c r="S6232">
        <v>-11.2</v>
      </c>
      <c r="T6232">
        <v>-15</v>
      </c>
      <c r="U6232">
        <f t="shared" si="1223"/>
        <v>-13.1</v>
      </c>
      <c r="V6232" s="106">
        <v>14.5</v>
      </c>
      <c r="W6232" s="107">
        <f t="shared" si="1232"/>
        <v>27.6</v>
      </c>
      <c r="X6232">
        <f t="shared" si="1233"/>
        <v>1</v>
      </c>
      <c r="AG6232" s="93">
        <f t="shared" si="1224"/>
        <v>35816</v>
      </c>
      <c r="AH6232" s="107">
        <f t="shared" si="1225"/>
        <v>25.375</v>
      </c>
      <c r="AI6232" s="72">
        <f t="shared" si="1226"/>
        <v>21</v>
      </c>
      <c r="AJ6232">
        <f t="shared" si="1227"/>
        <v>1</v>
      </c>
      <c r="AK6232">
        <f t="shared" si="1228"/>
        <v>1998</v>
      </c>
    </row>
    <row r="6233" spans="1:37" x14ac:dyDescent="0.2">
      <c r="A6233" t="s">
        <v>70</v>
      </c>
      <c r="B6233" s="93">
        <v>35816</v>
      </c>
      <c r="C6233">
        <v>-0.8</v>
      </c>
      <c r="D6233">
        <v>-14.2</v>
      </c>
      <c r="E6233">
        <f t="shared" si="1222"/>
        <v>-7.5</v>
      </c>
      <c r="F6233" s="106">
        <v>15.5</v>
      </c>
      <c r="G6233" s="107">
        <f t="shared" si="1229"/>
        <v>23</v>
      </c>
      <c r="H6233">
        <f t="shared" si="1230"/>
        <v>1</v>
      </c>
      <c r="I6233">
        <f t="shared" si="1231"/>
        <v>1998</v>
      </c>
      <c r="Q6233" t="s">
        <v>72</v>
      </c>
      <c r="R6233" s="93">
        <v>35816</v>
      </c>
      <c r="S6233">
        <v>-9.6999999999999993</v>
      </c>
      <c r="T6233">
        <v>-16.8</v>
      </c>
      <c r="U6233">
        <f t="shared" si="1223"/>
        <v>-13.25</v>
      </c>
      <c r="V6233" s="106">
        <v>14.5</v>
      </c>
      <c r="W6233" s="107">
        <f t="shared" si="1232"/>
        <v>27.75</v>
      </c>
      <c r="X6233">
        <f t="shared" si="1233"/>
        <v>1</v>
      </c>
      <c r="AG6233" s="93">
        <f t="shared" si="1224"/>
        <v>35817</v>
      </c>
      <c r="AH6233" s="107">
        <f t="shared" si="1225"/>
        <v>27.95</v>
      </c>
      <c r="AI6233" s="72">
        <f t="shared" si="1226"/>
        <v>22</v>
      </c>
      <c r="AJ6233">
        <f t="shared" si="1227"/>
        <v>1</v>
      </c>
      <c r="AK6233">
        <f t="shared" si="1228"/>
        <v>1998</v>
      </c>
    </row>
    <row r="6234" spans="1:37" x14ac:dyDescent="0.2">
      <c r="A6234" t="s">
        <v>70</v>
      </c>
      <c r="B6234" s="93">
        <v>35817</v>
      </c>
      <c r="C6234">
        <v>-2.4</v>
      </c>
      <c r="D6234">
        <v>-16.2</v>
      </c>
      <c r="E6234">
        <f t="shared" si="1222"/>
        <v>-9.2999999999999989</v>
      </c>
      <c r="F6234" s="106">
        <v>15.5</v>
      </c>
      <c r="G6234" s="107">
        <f t="shared" si="1229"/>
        <v>24.799999999999997</v>
      </c>
      <c r="H6234">
        <f t="shared" si="1230"/>
        <v>1</v>
      </c>
      <c r="I6234">
        <f t="shared" si="1231"/>
        <v>1998</v>
      </c>
      <c r="Q6234" t="s">
        <v>72</v>
      </c>
      <c r="R6234" s="93">
        <v>35817</v>
      </c>
      <c r="S6234">
        <v>-12.2</v>
      </c>
      <c r="T6234">
        <v>-21</v>
      </c>
      <c r="U6234">
        <f t="shared" si="1223"/>
        <v>-16.600000000000001</v>
      </c>
      <c r="V6234" s="106">
        <v>14.5</v>
      </c>
      <c r="W6234" s="107">
        <f t="shared" si="1232"/>
        <v>31.1</v>
      </c>
      <c r="X6234">
        <f t="shared" si="1233"/>
        <v>1</v>
      </c>
      <c r="AG6234" s="93">
        <f t="shared" si="1224"/>
        <v>35818</v>
      </c>
      <c r="AH6234" s="107">
        <f t="shared" si="1225"/>
        <v>26.4</v>
      </c>
      <c r="AI6234" s="72">
        <f t="shared" si="1226"/>
        <v>23</v>
      </c>
      <c r="AJ6234">
        <f t="shared" si="1227"/>
        <v>1</v>
      </c>
      <c r="AK6234">
        <f t="shared" si="1228"/>
        <v>1998</v>
      </c>
    </row>
    <row r="6235" spans="1:37" x14ac:dyDescent="0.2">
      <c r="A6235" t="s">
        <v>70</v>
      </c>
      <c r="B6235" s="93">
        <v>35818</v>
      </c>
      <c r="C6235">
        <v>-1</v>
      </c>
      <c r="D6235">
        <v>-19.100000000000001</v>
      </c>
      <c r="E6235">
        <f t="shared" si="1222"/>
        <v>-10.050000000000001</v>
      </c>
      <c r="F6235" s="106">
        <v>15.5</v>
      </c>
      <c r="G6235" s="107">
        <f t="shared" si="1229"/>
        <v>25.55</v>
      </c>
      <c r="H6235">
        <f t="shared" si="1230"/>
        <v>1</v>
      </c>
      <c r="I6235">
        <f t="shared" si="1231"/>
        <v>1998</v>
      </c>
      <c r="Q6235" t="s">
        <v>72</v>
      </c>
      <c r="R6235" s="93">
        <v>35818</v>
      </c>
      <c r="S6235">
        <v>-11.8</v>
      </c>
      <c r="T6235">
        <v>-13.7</v>
      </c>
      <c r="U6235">
        <f t="shared" si="1223"/>
        <v>-12.75</v>
      </c>
      <c r="V6235" s="106">
        <v>14.5</v>
      </c>
      <c r="W6235" s="107">
        <f t="shared" si="1232"/>
        <v>27.25</v>
      </c>
      <c r="X6235">
        <f t="shared" si="1233"/>
        <v>1</v>
      </c>
      <c r="AG6235" s="93">
        <f t="shared" si="1224"/>
        <v>35819</v>
      </c>
      <c r="AH6235" s="107">
        <f t="shared" si="1225"/>
        <v>22.9</v>
      </c>
      <c r="AI6235" s="72">
        <f t="shared" si="1226"/>
        <v>24</v>
      </c>
      <c r="AJ6235">
        <f t="shared" si="1227"/>
        <v>1</v>
      </c>
      <c r="AK6235">
        <f t="shared" si="1228"/>
        <v>1998</v>
      </c>
    </row>
    <row r="6236" spans="1:37" x14ac:dyDescent="0.2">
      <c r="A6236" t="s">
        <v>70</v>
      </c>
      <c r="B6236" s="93">
        <v>35819</v>
      </c>
      <c r="C6236">
        <v>5.2</v>
      </c>
      <c r="D6236">
        <v>-8.9</v>
      </c>
      <c r="E6236">
        <f t="shared" si="1222"/>
        <v>-1.85</v>
      </c>
      <c r="F6236" s="106">
        <v>15.5</v>
      </c>
      <c r="G6236" s="107">
        <f t="shared" si="1229"/>
        <v>17.350000000000001</v>
      </c>
      <c r="H6236">
        <f t="shared" si="1230"/>
        <v>1</v>
      </c>
      <c r="I6236">
        <f t="shared" si="1231"/>
        <v>1998</v>
      </c>
      <c r="Q6236" t="s">
        <v>72</v>
      </c>
      <c r="R6236" s="93">
        <v>35819</v>
      </c>
      <c r="S6236">
        <v>-9.4</v>
      </c>
      <c r="T6236">
        <v>-18.5</v>
      </c>
      <c r="U6236">
        <f t="shared" si="1223"/>
        <v>-13.95</v>
      </c>
      <c r="V6236" s="106">
        <v>14.5</v>
      </c>
      <c r="W6236" s="107">
        <f t="shared" si="1232"/>
        <v>28.45</v>
      </c>
      <c r="X6236">
        <f t="shared" si="1233"/>
        <v>1</v>
      </c>
      <c r="AG6236" s="93">
        <f t="shared" si="1224"/>
        <v>35820</v>
      </c>
      <c r="AH6236" s="107">
        <f t="shared" si="1225"/>
        <v>22.7</v>
      </c>
      <c r="AI6236" s="72">
        <f t="shared" si="1226"/>
        <v>25</v>
      </c>
      <c r="AJ6236">
        <f t="shared" si="1227"/>
        <v>1</v>
      </c>
      <c r="AK6236">
        <f t="shared" si="1228"/>
        <v>1998</v>
      </c>
    </row>
    <row r="6237" spans="1:37" x14ac:dyDescent="0.2">
      <c r="A6237" t="s">
        <v>70</v>
      </c>
      <c r="B6237" s="93">
        <v>35820</v>
      </c>
      <c r="C6237">
        <v>6.3</v>
      </c>
      <c r="D6237">
        <v>-8.5</v>
      </c>
      <c r="E6237">
        <f t="shared" si="1222"/>
        <v>-1.1000000000000001</v>
      </c>
      <c r="F6237" s="106">
        <v>15.5</v>
      </c>
      <c r="G6237" s="107">
        <f t="shared" si="1229"/>
        <v>16.600000000000001</v>
      </c>
      <c r="H6237">
        <f t="shared" si="1230"/>
        <v>1</v>
      </c>
      <c r="I6237">
        <f t="shared" si="1231"/>
        <v>1998</v>
      </c>
      <c r="Q6237" t="s">
        <v>72</v>
      </c>
      <c r="R6237" s="93">
        <v>35820</v>
      </c>
      <c r="S6237">
        <v>-8.6999999999999993</v>
      </c>
      <c r="T6237">
        <v>-19.899999999999999</v>
      </c>
      <c r="U6237">
        <f t="shared" si="1223"/>
        <v>-14.299999999999999</v>
      </c>
      <c r="V6237" s="106">
        <v>14.5</v>
      </c>
      <c r="W6237" s="107">
        <f t="shared" si="1232"/>
        <v>28.799999999999997</v>
      </c>
      <c r="X6237">
        <f t="shared" si="1233"/>
        <v>1</v>
      </c>
      <c r="AG6237" s="93">
        <f t="shared" si="1224"/>
        <v>35821</v>
      </c>
      <c r="AH6237" s="107">
        <f t="shared" si="1225"/>
        <v>17.7</v>
      </c>
      <c r="AI6237" s="72">
        <f t="shared" si="1226"/>
        <v>26</v>
      </c>
      <c r="AJ6237">
        <f t="shared" si="1227"/>
        <v>1</v>
      </c>
      <c r="AK6237">
        <f t="shared" si="1228"/>
        <v>1998</v>
      </c>
    </row>
    <row r="6238" spans="1:37" x14ac:dyDescent="0.2">
      <c r="A6238" t="s">
        <v>70</v>
      </c>
      <c r="B6238" s="93">
        <v>35821</v>
      </c>
      <c r="C6238">
        <v>8.6</v>
      </c>
      <c r="D6238">
        <v>-9.9</v>
      </c>
      <c r="E6238">
        <f t="shared" si="1222"/>
        <v>-0.65000000000000036</v>
      </c>
      <c r="F6238" s="106">
        <v>15.5</v>
      </c>
      <c r="G6238" s="107">
        <f t="shared" si="1229"/>
        <v>16.149999999999999</v>
      </c>
      <c r="H6238">
        <f t="shared" si="1230"/>
        <v>1</v>
      </c>
      <c r="I6238">
        <f t="shared" si="1231"/>
        <v>1998</v>
      </c>
      <c r="Q6238" t="s">
        <v>72</v>
      </c>
      <c r="R6238" s="93">
        <v>35821</v>
      </c>
      <c r="S6238">
        <v>2.7</v>
      </c>
      <c r="T6238">
        <v>-12.2</v>
      </c>
      <c r="U6238">
        <f t="shared" si="1223"/>
        <v>-4.75</v>
      </c>
      <c r="V6238" s="106">
        <v>14.5</v>
      </c>
      <c r="W6238" s="107">
        <f t="shared" si="1232"/>
        <v>19.25</v>
      </c>
      <c r="X6238">
        <f t="shared" si="1233"/>
        <v>1</v>
      </c>
      <c r="AG6238" s="93">
        <f t="shared" si="1224"/>
        <v>35822</v>
      </c>
      <c r="AH6238" s="107">
        <f t="shared" si="1225"/>
        <v>18.600000000000001</v>
      </c>
      <c r="AI6238" s="72">
        <f t="shared" si="1226"/>
        <v>27</v>
      </c>
      <c r="AJ6238">
        <f t="shared" si="1227"/>
        <v>1</v>
      </c>
      <c r="AK6238">
        <f t="shared" si="1228"/>
        <v>1998</v>
      </c>
    </row>
    <row r="6239" spans="1:37" x14ac:dyDescent="0.2">
      <c r="A6239" t="s">
        <v>70</v>
      </c>
      <c r="B6239" s="93">
        <v>35822</v>
      </c>
      <c r="C6239">
        <v>3</v>
      </c>
      <c r="D6239">
        <v>-8.5</v>
      </c>
      <c r="E6239">
        <f t="shared" si="1222"/>
        <v>-2.75</v>
      </c>
      <c r="F6239" s="106">
        <v>15.5</v>
      </c>
      <c r="G6239" s="107">
        <f t="shared" si="1229"/>
        <v>18.25</v>
      </c>
      <c r="H6239">
        <f t="shared" si="1230"/>
        <v>1</v>
      </c>
      <c r="I6239">
        <f t="shared" si="1231"/>
        <v>1998</v>
      </c>
      <c r="Q6239" t="s">
        <v>72</v>
      </c>
      <c r="R6239" s="93">
        <v>35822</v>
      </c>
      <c r="S6239">
        <v>3</v>
      </c>
      <c r="T6239">
        <v>-11.9</v>
      </c>
      <c r="U6239">
        <f t="shared" si="1223"/>
        <v>-4.45</v>
      </c>
      <c r="V6239" s="106">
        <v>14.5</v>
      </c>
      <c r="W6239" s="107">
        <f t="shared" si="1232"/>
        <v>18.95</v>
      </c>
      <c r="X6239">
        <f t="shared" si="1233"/>
        <v>1</v>
      </c>
      <c r="AG6239" s="93">
        <f t="shared" si="1224"/>
        <v>35823</v>
      </c>
      <c r="AH6239" s="107">
        <f t="shared" si="1225"/>
        <v>21.524999999999999</v>
      </c>
      <c r="AI6239" s="72">
        <f t="shared" si="1226"/>
        <v>28</v>
      </c>
      <c r="AJ6239">
        <f t="shared" si="1227"/>
        <v>1</v>
      </c>
      <c r="AK6239">
        <f t="shared" si="1228"/>
        <v>1998</v>
      </c>
    </row>
    <row r="6240" spans="1:37" x14ac:dyDescent="0.2">
      <c r="A6240" t="s">
        <v>70</v>
      </c>
      <c r="B6240" s="93">
        <v>35823</v>
      </c>
      <c r="C6240">
        <v>2.4</v>
      </c>
      <c r="D6240">
        <v>-11.3</v>
      </c>
      <c r="E6240">
        <f t="shared" si="1222"/>
        <v>-4.45</v>
      </c>
      <c r="F6240" s="106">
        <v>15.5</v>
      </c>
      <c r="G6240" s="107">
        <f t="shared" si="1229"/>
        <v>19.95</v>
      </c>
      <c r="H6240">
        <f t="shared" si="1230"/>
        <v>1</v>
      </c>
      <c r="I6240">
        <f t="shared" si="1231"/>
        <v>1998</v>
      </c>
      <c r="Q6240" t="s">
        <v>72</v>
      </c>
      <c r="R6240" s="93">
        <v>35823</v>
      </c>
      <c r="S6240">
        <v>-3.4</v>
      </c>
      <c r="T6240">
        <v>-13.8</v>
      </c>
      <c r="U6240">
        <f t="shared" si="1223"/>
        <v>-8.6</v>
      </c>
      <c r="V6240" s="106">
        <v>14.5</v>
      </c>
      <c r="W6240" s="107">
        <f t="shared" si="1232"/>
        <v>23.1</v>
      </c>
      <c r="X6240">
        <f t="shared" si="1233"/>
        <v>1</v>
      </c>
      <c r="AG6240" s="93">
        <f t="shared" si="1224"/>
        <v>35824</v>
      </c>
      <c r="AH6240" s="107">
        <f t="shared" si="1225"/>
        <v>17.7</v>
      </c>
      <c r="AI6240" s="72">
        <f t="shared" si="1226"/>
        <v>29</v>
      </c>
      <c r="AJ6240">
        <f t="shared" si="1227"/>
        <v>1</v>
      </c>
      <c r="AK6240">
        <f t="shared" si="1228"/>
        <v>1998</v>
      </c>
    </row>
    <row r="6241" spans="1:37" x14ac:dyDescent="0.2">
      <c r="A6241" t="s">
        <v>70</v>
      </c>
      <c r="B6241" s="93">
        <v>35824</v>
      </c>
      <c r="C6241">
        <v>8.1</v>
      </c>
      <c r="D6241">
        <v>-4.5</v>
      </c>
      <c r="E6241">
        <f t="shared" si="1222"/>
        <v>1.7999999999999998</v>
      </c>
      <c r="F6241" s="106">
        <v>15.5</v>
      </c>
      <c r="G6241" s="107">
        <f t="shared" si="1229"/>
        <v>13.7</v>
      </c>
      <c r="H6241">
        <f t="shared" si="1230"/>
        <v>1</v>
      </c>
      <c r="I6241">
        <f t="shared" si="1231"/>
        <v>1998</v>
      </c>
      <c r="Q6241" t="s">
        <v>72</v>
      </c>
      <c r="R6241" s="93">
        <v>35824</v>
      </c>
      <c r="S6241">
        <v>-1</v>
      </c>
      <c r="T6241">
        <v>-13.4</v>
      </c>
      <c r="U6241">
        <f t="shared" si="1223"/>
        <v>-7.2</v>
      </c>
      <c r="V6241" s="106">
        <v>14.5</v>
      </c>
      <c r="W6241" s="107">
        <f t="shared" si="1232"/>
        <v>21.7</v>
      </c>
      <c r="X6241">
        <f t="shared" si="1233"/>
        <v>1</v>
      </c>
      <c r="AG6241" s="93">
        <f t="shared" si="1224"/>
        <v>35825</v>
      </c>
      <c r="AH6241" s="107">
        <f t="shared" si="1225"/>
        <v>13.100000000000001</v>
      </c>
      <c r="AI6241" s="72">
        <f t="shared" si="1226"/>
        <v>30</v>
      </c>
      <c r="AJ6241">
        <f t="shared" si="1227"/>
        <v>1</v>
      </c>
      <c r="AK6241">
        <f t="shared" si="1228"/>
        <v>1998</v>
      </c>
    </row>
    <row r="6242" spans="1:37" x14ac:dyDescent="0.2">
      <c r="A6242" t="s">
        <v>70</v>
      </c>
      <c r="B6242" s="93">
        <v>35825</v>
      </c>
      <c r="C6242">
        <v>8.9</v>
      </c>
      <c r="D6242">
        <v>-3.2</v>
      </c>
      <c r="E6242">
        <f t="shared" si="1222"/>
        <v>2.85</v>
      </c>
      <c r="F6242" s="106">
        <v>15.5</v>
      </c>
      <c r="G6242" s="107">
        <f t="shared" si="1229"/>
        <v>12.65</v>
      </c>
      <c r="H6242">
        <f t="shared" si="1230"/>
        <v>1</v>
      </c>
      <c r="I6242">
        <f t="shared" si="1231"/>
        <v>1998</v>
      </c>
      <c r="Q6242" t="s">
        <v>72</v>
      </c>
      <c r="R6242" s="93">
        <v>35825</v>
      </c>
      <c r="S6242">
        <v>6.9</v>
      </c>
      <c r="T6242">
        <v>-5</v>
      </c>
      <c r="U6242">
        <f t="shared" si="1223"/>
        <v>0.95000000000000018</v>
      </c>
      <c r="V6242" s="106">
        <v>14.5</v>
      </c>
      <c r="W6242" s="107">
        <f t="shared" si="1232"/>
        <v>13.55</v>
      </c>
      <c r="X6242">
        <f t="shared" si="1233"/>
        <v>1</v>
      </c>
      <c r="AG6242" s="93">
        <f t="shared" si="1224"/>
        <v>35826</v>
      </c>
      <c r="AH6242" s="107">
        <f t="shared" si="1225"/>
        <v>19.899999999999999</v>
      </c>
      <c r="AI6242" s="72">
        <f t="shared" si="1226"/>
        <v>31</v>
      </c>
      <c r="AJ6242">
        <f t="shared" si="1227"/>
        <v>1</v>
      </c>
      <c r="AK6242">
        <f t="shared" si="1228"/>
        <v>1998</v>
      </c>
    </row>
    <row r="6243" spans="1:37" x14ac:dyDescent="0.2">
      <c r="A6243" t="s">
        <v>70</v>
      </c>
      <c r="B6243" s="93">
        <v>35826</v>
      </c>
      <c r="C6243">
        <v>2.7</v>
      </c>
      <c r="D6243">
        <v>-10.9</v>
      </c>
      <c r="E6243">
        <f t="shared" si="1222"/>
        <v>-4.0999999999999996</v>
      </c>
      <c r="F6243" s="106">
        <v>15.5</v>
      </c>
      <c r="G6243" s="107">
        <f t="shared" si="1229"/>
        <v>19.600000000000001</v>
      </c>
      <c r="H6243">
        <f t="shared" si="1230"/>
        <v>1</v>
      </c>
      <c r="I6243">
        <f t="shared" si="1231"/>
        <v>1998</v>
      </c>
      <c r="Q6243" t="s">
        <v>72</v>
      </c>
      <c r="R6243" s="93">
        <v>35826</v>
      </c>
      <c r="S6243">
        <v>1.4</v>
      </c>
      <c r="T6243">
        <v>-12.8</v>
      </c>
      <c r="U6243">
        <f t="shared" si="1223"/>
        <v>-5.7</v>
      </c>
      <c r="V6243" s="106">
        <v>14.5</v>
      </c>
      <c r="W6243" s="107">
        <f t="shared" si="1232"/>
        <v>20.2</v>
      </c>
      <c r="X6243">
        <f t="shared" si="1233"/>
        <v>1</v>
      </c>
      <c r="AG6243" s="93">
        <f t="shared" si="1224"/>
        <v>35827</v>
      </c>
      <c r="AH6243" s="107">
        <f t="shared" si="1225"/>
        <v>24.9</v>
      </c>
      <c r="AI6243" s="72">
        <f t="shared" si="1226"/>
        <v>1</v>
      </c>
      <c r="AJ6243">
        <f t="shared" si="1227"/>
        <v>2</v>
      </c>
      <c r="AK6243">
        <f t="shared" si="1228"/>
        <v>1998</v>
      </c>
    </row>
    <row r="6244" spans="1:37" x14ac:dyDescent="0.2">
      <c r="A6244" t="s">
        <v>70</v>
      </c>
      <c r="B6244" s="93">
        <v>35827</v>
      </c>
      <c r="C6244">
        <v>-0.7</v>
      </c>
      <c r="D6244">
        <v>-13.5</v>
      </c>
      <c r="E6244">
        <f t="shared" si="1222"/>
        <v>-7.1</v>
      </c>
      <c r="F6244" s="106">
        <v>15.5</v>
      </c>
      <c r="G6244" s="107">
        <f t="shared" si="1229"/>
        <v>22.6</v>
      </c>
      <c r="H6244">
        <f t="shared" si="1230"/>
        <v>2</v>
      </c>
      <c r="I6244">
        <f t="shared" si="1231"/>
        <v>1998</v>
      </c>
      <c r="Q6244" t="s">
        <v>72</v>
      </c>
      <c r="R6244" s="93">
        <v>35827</v>
      </c>
      <c r="S6244">
        <v>-8.1999999999999993</v>
      </c>
      <c r="T6244">
        <v>-17.2</v>
      </c>
      <c r="U6244">
        <f t="shared" si="1223"/>
        <v>-12.7</v>
      </c>
      <c r="V6244" s="106">
        <v>14.5</v>
      </c>
      <c r="W6244" s="107">
        <f t="shared" si="1232"/>
        <v>27.2</v>
      </c>
      <c r="X6244">
        <f t="shared" si="1233"/>
        <v>2</v>
      </c>
      <c r="AG6244" s="93">
        <f t="shared" si="1224"/>
        <v>35828</v>
      </c>
      <c r="AH6244" s="107">
        <f t="shared" si="1225"/>
        <v>21.675000000000001</v>
      </c>
      <c r="AI6244" s="72">
        <f t="shared" si="1226"/>
        <v>2</v>
      </c>
      <c r="AJ6244">
        <f t="shared" si="1227"/>
        <v>2</v>
      </c>
      <c r="AK6244">
        <f t="shared" si="1228"/>
        <v>1998</v>
      </c>
    </row>
    <row r="6245" spans="1:37" x14ac:dyDescent="0.2">
      <c r="A6245" t="s">
        <v>70</v>
      </c>
      <c r="B6245" s="93">
        <v>35828</v>
      </c>
      <c r="C6245">
        <v>-4.9000000000000004</v>
      </c>
      <c r="D6245">
        <v>-12.6</v>
      </c>
      <c r="E6245">
        <f t="shared" si="1222"/>
        <v>-8.75</v>
      </c>
      <c r="F6245" s="106">
        <v>15.5</v>
      </c>
      <c r="G6245" s="107">
        <f t="shared" si="1229"/>
        <v>24.25</v>
      </c>
      <c r="H6245">
        <f t="shared" si="1230"/>
        <v>2</v>
      </c>
      <c r="I6245">
        <f t="shared" si="1231"/>
        <v>1998</v>
      </c>
      <c r="Q6245" t="s">
        <v>72</v>
      </c>
      <c r="R6245" s="93">
        <v>35828</v>
      </c>
      <c r="S6245">
        <v>-2.4</v>
      </c>
      <c r="T6245">
        <v>-6.8</v>
      </c>
      <c r="U6245">
        <f t="shared" si="1223"/>
        <v>-4.5999999999999996</v>
      </c>
      <c r="V6245" s="106">
        <v>14.5</v>
      </c>
      <c r="W6245" s="107">
        <f t="shared" si="1232"/>
        <v>19.100000000000001</v>
      </c>
      <c r="X6245">
        <f t="shared" si="1233"/>
        <v>2</v>
      </c>
      <c r="AG6245" s="93">
        <f t="shared" si="1224"/>
        <v>35829</v>
      </c>
      <c r="AH6245" s="107">
        <f t="shared" si="1225"/>
        <v>21.25</v>
      </c>
      <c r="AI6245" s="72">
        <f t="shared" si="1226"/>
        <v>3</v>
      </c>
      <c r="AJ6245">
        <f t="shared" si="1227"/>
        <v>2</v>
      </c>
      <c r="AK6245">
        <f t="shared" si="1228"/>
        <v>1998</v>
      </c>
    </row>
    <row r="6246" spans="1:37" x14ac:dyDescent="0.2">
      <c r="A6246" t="s">
        <v>70</v>
      </c>
      <c r="B6246" s="93">
        <v>35829</v>
      </c>
      <c r="C6246">
        <v>1.2</v>
      </c>
      <c r="D6246">
        <v>-12.4</v>
      </c>
      <c r="E6246">
        <f t="shared" si="1222"/>
        <v>-5.6000000000000005</v>
      </c>
      <c r="F6246" s="106">
        <v>15.5</v>
      </c>
      <c r="G6246" s="107">
        <f t="shared" si="1229"/>
        <v>21.1</v>
      </c>
      <c r="H6246">
        <f t="shared" si="1230"/>
        <v>2</v>
      </c>
      <c r="I6246">
        <f t="shared" si="1231"/>
        <v>1998</v>
      </c>
      <c r="Q6246" t="s">
        <v>72</v>
      </c>
      <c r="R6246" s="93">
        <v>35829</v>
      </c>
      <c r="S6246">
        <v>-3.7</v>
      </c>
      <c r="T6246">
        <v>-10.1</v>
      </c>
      <c r="U6246">
        <f t="shared" si="1223"/>
        <v>-6.9</v>
      </c>
      <c r="V6246" s="106">
        <v>14.5</v>
      </c>
      <c r="W6246" s="107">
        <f t="shared" si="1232"/>
        <v>21.4</v>
      </c>
      <c r="X6246">
        <f t="shared" si="1233"/>
        <v>2</v>
      </c>
      <c r="AG6246" s="93">
        <f t="shared" si="1224"/>
        <v>35830</v>
      </c>
      <c r="AH6246" s="107">
        <f t="shared" si="1225"/>
        <v>22.55</v>
      </c>
      <c r="AI6246" s="72">
        <f t="shared" si="1226"/>
        <v>4</v>
      </c>
      <c r="AJ6246">
        <f t="shared" si="1227"/>
        <v>2</v>
      </c>
      <c r="AK6246">
        <f t="shared" si="1228"/>
        <v>1998</v>
      </c>
    </row>
    <row r="6247" spans="1:37" x14ac:dyDescent="0.2">
      <c r="A6247" t="s">
        <v>70</v>
      </c>
      <c r="B6247" s="93">
        <v>35830</v>
      </c>
      <c r="C6247">
        <v>-3.7</v>
      </c>
      <c r="D6247">
        <v>-10</v>
      </c>
      <c r="E6247">
        <f t="shared" si="1222"/>
        <v>-6.85</v>
      </c>
      <c r="F6247" s="106">
        <v>15.5</v>
      </c>
      <c r="G6247" s="107">
        <f t="shared" si="1229"/>
        <v>22.35</v>
      </c>
      <c r="H6247">
        <f t="shared" si="1230"/>
        <v>2</v>
      </c>
      <c r="I6247">
        <f t="shared" si="1231"/>
        <v>1998</v>
      </c>
      <c r="Q6247" t="s">
        <v>72</v>
      </c>
      <c r="R6247" s="93">
        <v>35830</v>
      </c>
      <c r="S6247">
        <v>-6.8</v>
      </c>
      <c r="T6247">
        <v>-9.6999999999999993</v>
      </c>
      <c r="U6247">
        <f t="shared" si="1223"/>
        <v>-8.25</v>
      </c>
      <c r="V6247" s="106">
        <v>14.5</v>
      </c>
      <c r="W6247" s="107">
        <f t="shared" si="1232"/>
        <v>22.75</v>
      </c>
      <c r="X6247">
        <f t="shared" si="1233"/>
        <v>2</v>
      </c>
      <c r="AG6247" s="93">
        <f t="shared" si="1224"/>
        <v>35831</v>
      </c>
      <c r="AH6247" s="107">
        <f t="shared" si="1225"/>
        <v>22.1</v>
      </c>
      <c r="AI6247" s="72">
        <f t="shared" si="1226"/>
        <v>5</v>
      </c>
      <c r="AJ6247">
        <f t="shared" si="1227"/>
        <v>2</v>
      </c>
      <c r="AK6247">
        <f t="shared" si="1228"/>
        <v>1998</v>
      </c>
    </row>
    <row r="6248" spans="1:37" x14ac:dyDescent="0.2">
      <c r="A6248" t="s">
        <v>70</v>
      </c>
      <c r="B6248" s="93">
        <v>35831</v>
      </c>
      <c r="C6248">
        <v>-3.8</v>
      </c>
      <c r="D6248">
        <v>-9.6</v>
      </c>
      <c r="E6248">
        <f t="shared" si="1222"/>
        <v>-6.6999999999999993</v>
      </c>
      <c r="F6248" s="106">
        <v>15.5</v>
      </c>
      <c r="G6248" s="107">
        <f t="shared" si="1229"/>
        <v>22.2</v>
      </c>
      <c r="H6248">
        <f t="shared" si="1230"/>
        <v>2</v>
      </c>
      <c r="I6248">
        <f t="shared" si="1231"/>
        <v>1998</v>
      </c>
      <c r="Q6248" t="s">
        <v>72</v>
      </c>
      <c r="R6248" s="93">
        <v>35831</v>
      </c>
      <c r="S6248">
        <v>-6.4</v>
      </c>
      <c r="T6248">
        <v>-8.6</v>
      </c>
      <c r="U6248">
        <f t="shared" si="1223"/>
        <v>-7.5</v>
      </c>
      <c r="V6248" s="106">
        <v>14.5</v>
      </c>
      <c r="W6248" s="107">
        <f t="shared" si="1232"/>
        <v>22</v>
      </c>
      <c r="X6248">
        <f t="shared" si="1233"/>
        <v>2</v>
      </c>
      <c r="AG6248" s="93">
        <f t="shared" si="1224"/>
        <v>35832</v>
      </c>
      <c r="AH6248" s="107">
        <f t="shared" si="1225"/>
        <v>23.725000000000001</v>
      </c>
      <c r="AI6248" s="72">
        <f t="shared" si="1226"/>
        <v>6</v>
      </c>
      <c r="AJ6248">
        <f t="shared" si="1227"/>
        <v>2</v>
      </c>
      <c r="AK6248">
        <f t="shared" si="1228"/>
        <v>1998</v>
      </c>
    </row>
    <row r="6249" spans="1:37" x14ac:dyDescent="0.2">
      <c r="A6249" t="s">
        <v>70</v>
      </c>
      <c r="B6249" s="93">
        <v>35832</v>
      </c>
      <c r="C6249">
        <v>-6.7</v>
      </c>
      <c r="D6249">
        <v>-14.4</v>
      </c>
      <c r="E6249">
        <f t="shared" si="1222"/>
        <v>-10.55</v>
      </c>
      <c r="F6249" s="106">
        <v>15.5</v>
      </c>
      <c r="G6249" s="107">
        <f t="shared" si="1229"/>
        <v>26.05</v>
      </c>
      <c r="H6249">
        <f t="shared" si="1230"/>
        <v>2</v>
      </c>
      <c r="I6249">
        <f t="shared" si="1231"/>
        <v>1998</v>
      </c>
      <c r="Q6249" t="s">
        <v>72</v>
      </c>
      <c r="R6249" s="93">
        <v>35832</v>
      </c>
      <c r="S6249">
        <v>-6</v>
      </c>
      <c r="T6249">
        <v>-7.8</v>
      </c>
      <c r="U6249">
        <f t="shared" si="1223"/>
        <v>-6.9</v>
      </c>
      <c r="V6249" s="106">
        <v>14.5</v>
      </c>
      <c r="W6249" s="107">
        <f t="shared" si="1232"/>
        <v>21.4</v>
      </c>
      <c r="X6249">
        <f t="shared" si="1233"/>
        <v>2</v>
      </c>
      <c r="AG6249" s="93">
        <f t="shared" si="1224"/>
        <v>35833</v>
      </c>
      <c r="AH6249" s="107">
        <f t="shared" si="1225"/>
        <v>20.824999999999999</v>
      </c>
      <c r="AI6249" s="72">
        <f t="shared" si="1226"/>
        <v>7</v>
      </c>
      <c r="AJ6249">
        <f t="shared" si="1227"/>
        <v>2</v>
      </c>
      <c r="AK6249">
        <f t="shared" si="1228"/>
        <v>1998</v>
      </c>
    </row>
    <row r="6250" spans="1:37" x14ac:dyDescent="0.2">
      <c r="A6250" t="s">
        <v>70</v>
      </c>
      <c r="B6250" s="93">
        <v>35833</v>
      </c>
      <c r="C6250">
        <v>-1.7</v>
      </c>
      <c r="D6250">
        <v>-8.1</v>
      </c>
      <c r="E6250">
        <f t="shared" si="1222"/>
        <v>-4.8999999999999995</v>
      </c>
      <c r="F6250" s="106">
        <v>15.5</v>
      </c>
      <c r="G6250" s="107">
        <f t="shared" si="1229"/>
        <v>20.399999999999999</v>
      </c>
      <c r="H6250">
        <f t="shared" si="1230"/>
        <v>2</v>
      </c>
      <c r="I6250">
        <f t="shared" si="1231"/>
        <v>1998</v>
      </c>
      <c r="Q6250" t="s">
        <v>72</v>
      </c>
      <c r="R6250" s="93">
        <v>35833</v>
      </c>
      <c r="S6250">
        <v>-5.7</v>
      </c>
      <c r="T6250">
        <v>-7.8</v>
      </c>
      <c r="U6250">
        <f t="shared" si="1223"/>
        <v>-6.75</v>
      </c>
      <c r="V6250" s="106">
        <v>14.5</v>
      </c>
      <c r="W6250" s="107">
        <f t="shared" si="1232"/>
        <v>21.25</v>
      </c>
      <c r="X6250">
        <f t="shared" si="1233"/>
        <v>2</v>
      </c>
      <c r="AG6250" s="93">
        <f t="shared" si="1224"/>
        <v>35834</v>
      </c>
      <c r="AH6250" s="107">
        <f t="shared" si="1225"/>
        <v>21.725000000000001</v>
      </c>
      <c r="AI6250" s="72">
        <f t="shared" si="1226"/>
        <v>8</v>
      </c>
      <c r="AJ6250">
        <f t="shared" si="1227"/>
        <v>2</v>
      </c>
      <c r="AK6250">
        <f t="shared" si="1228"/>
        <v>1998</v>
      </c>
    </row>
    <row r="6251" spans="1:37" x14ac:dyDescent="0.2">
      <c r="A6251" t="s">
        <v>70</v>
      </c>
      <c r="B6251" s="93">
        <v>35834</v>
      </c>
      <c r="C6251">
        <v>-7.3</v>
      </c>
      <c r="D6251">
        <v>-9.1999999999999993</v>
      </c>
      <c r="E6251">
        <f t="shared" si="1222"/>
        <v>-8.25</v>
      </c>
      <c r="F6251" s="106">
        <v>15.5</v>
      </c>
      <c r="G6251" s="107">
        <f t="shared" si="1229"/>
        <v>23.75</v>
      </c>
      <c r="H6251">
        <f t="shared" si="1230"/>
        <v>2</v>
      </c>
      <c r="I6251">
        <f t="shared" si="1231"/>
        <v>1998</v>
      </c>
      <c r="Q6251" t="s">
        <v>72</v>
      </c>
      <c r="R6251" s="93">
        <v>35834</v>
      </c>
      <c r="S6251">
        <v>-4.0999999999999996</v>
      </c>
      <c r="T6251">
        <v>-6.3</v>
      </c>
      <c r="U6251">
        <f t="shared" si="1223"/>
        <v>-5.1999999999999993</v>
      </c>
      <c r="V6251" s="106">
        <v>14.5</v>
      </c>
      <c r="W6251" s="107">
        <f t="shared" si="1232"/>
        <v>19.7</v>
      </c>
      <c r="X6251">
        <f t="shared" si="1233"/>
        <v>2</v>
      </c>
      <c r="AG6251" s="93">
        <f t="shared" si="1224"/>
        <v>35835</v>
      </c>
      <c r="AH6251" s="107">
        <f t="shared" si="1225"/>
        <v>17.149999999999999</v>
      </c>
      <c r="AI6251" s="72">
        <f t="shared" si="1226"/>
        <v>9</v>
      </c>
      <c r="AJ6251">
        <f t="shared" si="1227"/>
        <v>2</v>
      </c>
      <c r="AK6251">
        <f t="shared" si="1228"/>
        <v>1998</v>
      </c>
    </row>
    <row r="6252" spans="1:37" x14ac:dyDescent="0.2">
      <c r="A6252" t="s">
        <v>70</v>
      </c>
      <c r="B6252" s="93">
        <v>35835</v>
      </c>
      <c r="C6252">
        <v>8.1</v>
      </c>
      <c r="D6252">
        <v>-8.4</v>
      </c>
      <c r="E6252">
        <f t="shared" si="1222"/>
        <v>-0.15000000000000036</v>
      </c>
      <c r="F6252" s="106">
        <v>15.5</v>
      </c>
      <c r="G6252" s="107">
        <f t="shared" si="1229"/>
        <v>15.65</v>
      </c>
      <c r="H6252">
        <f t="shared" si="1230"/>
        <v>2</v>
      </c>
      <c r="I6252">
        <f t="shared" si="1231"/>
        <v>1998</v>
      </c>
      <c r="Q6252" t="s">
        <v>72</v>
      </c>
      <c r="R6252" s="93">
        <v>35835</v>
      </c>
      <c r="S6252">
        <v>-1.4</v>
      </c>
      <c r="T6252">
        <v>-6.9</v>
      </c>
      <c r="U6252">
        <f t="shared" si="1223"/>
        <v>-4.1500000000000004</v>
      </c>
      <c r="V6252" s="106">
        <v>14.5</v>
      </c>
      <c r="W6252" s="107">
        <f t="shared" si="1232"/>
        <v>18.649999999999999</v>
      </c>
      <c r="X6252">
        <f t="shared" si="1233"/>
        <v>2</v>
      </c>
      <c r="AG6252" s="93">
        <f t="shared" si="1224"/>
        <v>35836</v>
      </c>
      <c r="AH6252" s="107">
        <f t="shared" si="1225"/>
        <v>18.524999999999999</v>
      </c>
      <c r="AI6252" s="72">
        <f t="shared" si="1226"/>
        <v>10</v>
      </c>
      <c r="AJ6252">
        <f t="shared" si="1227"/>
        <v>2</v>
      </c>
      <c r="AK6252">
        <f t="shared" si="1228"/>
        <v>1998</v>
      </c>
    </row>
    <row r="6253" spans="1:37" x14ac:dyDescent="0.2">
      <c r="A6253" t="s">
        <v>70</v>
      </c>
      <c r="B6253" s="93">
        <v>35836</v>
      </c>
      <c r="C6253">
        <v>3.9</v>
      </c>
      <c r="D6253">
        <v>-8.5</v>
      </c>
      <c r="E6253">
        <f t="shared" si="1222"/>
        <v>-2.2999999999999998</v>
      </c>
      <c r="F6253" s="106">
        <v>15.5</v>
      </c>
      <c r="G6253" s="107">
        <f t="shared" si="1229"/>
        <v>17.8</v>
      </c>
      <c r="H6253">
        <f t="shared" si="1230"/>
        <v>2</v>
      </c>
      <c r="I6253">
        <f t="shared" si="1231"/>
        <v>1998</v>
      </c>
      <c r="Q6253" t="s">
        <v>72</v>
      </c>
      <c r="R6253" s="93">
        <v>35836</v>
      </c>
      <c r="S6253">
        <v>0.8</v>
      </c>
      <c r="T6253">
        <v>-10.3</v>
      </c>
      <c r="U6253">
        <f t="shared" si="1223"/>
        <v>-4.75</v>
      </c>
      <c r="V6253" s="106">
        <v>14.5</v>
      </c>
      <c r="W6253" s="107">
        <f t="shared" si="1232"/>
        <v>19.25</v>
      </c>
      <c r="X6253">
        <f t="shared" si="1233"/>
        <v>2</v>
      </c>
      <c r="AG6253" s="93">
        <f t="shared" si="1224"/>
        <v>35837</v>
      </c>
      <c r="AH6253" s="107">
        <f t="shared" si="1225"/>
        <v>15.975</v>
      </c>
      <c r="AI6253" s="72">
        <f t="shared" si="1226"/>
        <v>11</v>
      </c>
      <c r="AJ6253">
        <f t="shared" si="1227"/>
        <v>2</v>
      </c>
      <c r="AK6253">
        <f t="shared" si="1228"/>
        <v>1998</v>
      </c>
    </row>
    <row r="6254" spans="1:37" x14ac:dyDescent="0.2">
      <c r="A6254" t="s">
        <v>70</v>
      </c>
      <c r="B6254" s="93">
        <v>35837</v>
      </c>
      <c r="C6254">
        <v>6.5</v>
      </c>
      <c r="D6254">
        <v>-1.9</v>
      </c>
      <c r="E6254">
        <f t="shared" si="1222"/>
        <v>2.2999999999999998</v>
      </c>
      <c r="F6254" s="106">
        <v>15.5</v>
      </c>
      <c r="G6254" s="107">
        <f t="shared" si="1229"/>
        <v>13.2</v>
      </c>
      <c r="H6254">
        <f t="shared" si="1230"/>
        <v>2</v>
      </c>
      <c r="I6254">
        <f t="shared" si="1231"/>
        <v>1998</v>
      </c>
      <c r="Q6254" t="s">
        <v>72</v>
      </c>
      <c r="R6254" s="93">
        <v>35837</v>
      </c>
      <c r="S6254">
        <v>3.8</v>
      </c>
      <c r="T6254">
        <v>-12.3</v>
      </c>
      <c r="U6254">
        <f t="shared" si="1223"/>
        <v>-4.25</v>
      </c>
      <c r="V6254" s="106">
        <v>14.5</v>
      </c>
      <c r="W6254" s="107">
        <f t="shared" si="1232"/>
        <v>18.75</v>
      </c>
      <c r="X6254">
        <f t="shared" si="1233"/>
        <v>2</v>
      </c>
      <c r="AG6254" s="93">
        <f t="shared" si="1224"/>
        <v>35838</v>
      </c>
      <c r="AH6254" s="107">
        <f t="shared" si="1225"/>
        <v>18.95</v>
      </c>
      <c r="AI6254" s="72">
        <f t="shared" si="1226"/>
        <v>12</v>
      </c>
      <c r="AJ6254">
        <f t="shared" si="1227"/>
        <v>2</v>
      </c>
      <c r="AK6254">
        <f t="shared" si="1228"/>
        <v>1998</v>
      </c>
    </row>
    <row r="6255" spans="1:37" x14ac:dyDescent="0.2">
      <c r="A6255" t="s">
        <v>70</v>
      </c>
      <c r="B6255" s="93">
        <v>35838</v>
      </c>
      <c r="C6255">
        <v>4.8</v>
      </c>
      <c r="D6255">
        <v>-5.7</v>
      </c>
      <c r="E6255">
        <f t="shared" si="1222"/>
        <v>-0.45000000000000018</v>
      </c>
      <c r="F6255" s="106">
        <v>15.5</v>
      </c>
      <c r="G6255" s="107">
        <f t="shared" si="1229"/>
        <v>15.95</v>
      </c>
      <c r="H6255">
        <f t="shared" si="1230"/>
        <v>2</v>
      </c>
      <c r="I6255">
        <f t="shared" si="1231"/>
        <v>1998</v>
      </c>
      <c r="Q6255" t="s">
        <v>72</v>
      </c>
      <c r="R6255" s="93">
        <v>35838</v>
      </c>
      <c r="S6255">
        <v>0.5</v>
      </c>
      <c r="T6255">
        <v>-15.4</v>
      </c>
      <c r="U6255">
        <f t="shared" si="1223"/>
        <v>-7.45</v>
      </c>
      <c r="V6255" s="106">
        <v>14.5</v>
      </c>
      <c r="W6255" s="107">
        <f t="shared" si="1232"/>
        <v>21.95</v>
      </c>
      <c r="X6255">
        <f t="shared" si="1233"/>
        <v>2</v>
      </c>
      <c r="AG6255" s="93">
        <f t="shared" si="1224"/>
        <v>35839</v>
      </c>
      <c r="AH6255" s="107">
        <f t="shared" si="1225"/>
        <v>12.55</v>
      </c>
      <c r="AI6255" s="72">
        <f t="shared" si="1226"/>
        <v>13</v>
      </c>
      <c r="AJ6255">
        <f t="shared" si="1227"/>
        <v>2</v>
      </c>
      <c r="AK6255">
        <f t="shared" si="1228"/>
        <v>1998</v>
      </c>
    </row>
    <row r="6256" spans="1:37" x14ac:dyDescent="0.2">
      <c r="A6256" t="s">
        <v>70</v>
      </c>
      <c r="B6256" s="93">
        <v>35839</v>
      </c>
      <c r="C6256">
        <v>8.6</v>
      </c>
      <c r="D6256">
        <v>-0.2</v>
      </c>
      <c r="E6256">
        <f t="shared" si="1222"/>
        <v>4.2</v>
      </c>
      <c r="F6256" s="106">
        <v>15.5</v>
      </c>
      <c r="G6256" s="107">
        <f t="shared" si="1229"/>
        <v>11.3</v>
      </c>
      <c r="H6256">
        <f t="shared" si="1230"/>
        <v>2</v>
      </c>
      <c r="I6256">
        <f t="shared" si="1231"/>
        <v>1998</v>
      </c>
      <c r="Q6256" t="s">
        <v>72</v>
      </c>
      <c r="R6256" s="93">
        <v>35839</v>
      </c>
      <c r="S6256">
        <v>5.8</v>
      </c>
      <c r="T6256">
        <v>-4.4000000000000004</v>
      </c>
      <c r="U6256">
        <f t="shared" si="1223"/>
        <v>0.69999999999999973</v>
      </c>
      <c r="V6256" s="106">
        <v>14.5</v>
      </c>
      <c r="W6256" s="107">
        <f t="shared" si="1232"/>
        <v>13.8</v>
      </c>
      <c r="X6256">
        <f t="shared" si="1233"/>
        <v>2</v>
      </c>
      <c r="AG6256" s="93">
        <f t="shared" si="1224"/>
        <v>35840</v>
      </c>
      <c r="AH6256" s="107">
        <f t="shared" si="1225"/>
        <v>16.899999999999999</v>
      </c>
      <c r="AI6256" s="72">
        <f t="shared" si="1226"/>
        <v>14</v>
      </c>
      <c r="AJ6256">
        <f t="shared" si="1227"/>
        <v>2</v>
      </c>
      <c r="AK6256">
        <f t="shared" si="1228"/>
        <v>1998</v>
      </c>
    </row>
    <row r="6257" spans="1:37" x14ac:dyDescent="0.2">
      <c r="A6257" t="s">
        <v>70</v>
      </c>
      <c r="B6257" s="93">
        <v>35840</v>
      </c>
      <c r="C6257">
        <v>6.2</v>
      </c>
      <c r="D6257">
        <v>-7.9</v>
      </c>
      <c r="E6257">
        <f t="shared" si="1222"/>
        <v>-0.85000000000000009</v>
      </c>
      <c r="F6257" s="106">
        <v>15.5</v>
      </c>
      <c r="G6257" s="107">
        <f t="shared" si="1229"/>
        <v>16.350000000000001</v>
      </c>
      <c r="H6257">
        <f t="shared" si="1230"/>
        <v>2</v>
      </c>
      <c r="I6257">
        <f t="shared" si="1231"/>
        <v>1998</v>
      </c>
      <c r="Q6257" t="s">
        <v>72</v>
      </c>
      <c r="R6257" s="93">
        <v>35840</v>
      </c>
      <c r="S6257">
        <v>4.4000000000000004</v>
      </c>
      <c r="T6257">
        <v>-10.3</v>
      </c>
      <c r="U6257">
        <f t="shared" si="1223"/>
        <v>-2.95</v>
      </c>
      <c r="V6257" s="106">
        <v>14.5</v>
      </c>
      <c r="W6257" s="107">
        <f t="shared" si="1232"/>
        <v>17.45</v>
      </c>
      <c r="X6257">
        <f t="shared" si="1233"/>
        <v>2</v>
      </c>
      <c r="AG6257" s="93">
        <f t="shared" si="1224"/>
        <v>35841</v>
      </c>
      <c r="AH6257" s="107">
        <f t="shared" si="1225"/>
        <v>20.274999999999999</v>
      </c>
      <c r="AI6257" s="72">
        <f t="shared" si="1226"/>
        <v>15</v>
      </c>
      <c r="AJ6257">
        <f t="shared" si="1227"/>
        <v>2</v>
      </c>
      <c r="AK6257">
        <f t="shared" si="1228"/>
        <v>1998</v>
      </c>
    </row>
    <row r="6258" spans="1:37" x14ac:dyDescent="0.2">
      <c r="A6258" t="s">
        <v>70</v>
      </c>
      <c r="B6258" s="93">
        <v>35841</v>
      </c>
      <c r="C6258">
        <v>4</v>
      </c>
      <c r="D6258">
        <v>-8</v>
      </c>
      <c r="E6258">
        <f t="shared" si="1222"/>
        <v>-2</v>
      </c>
      <c r="F6258" s="106">
        <v>15.5</v>
      </c>
      <c r="G6258" s="107">
        <f t="shared" si="1229"/>
        <v>17.5</v>
      </c>
      <c r="H6258">
        <f t="shared" si="1230"/>
        <v>2</v>
      </c>
      <c r="I6258">
        <f t="shared" si="1231"/>
        <v>1998</v>
      </c>
      <c r="Q6258" t="s">
        <v>72</v>
      </c>
      <c r="R6258" s="93">
        <v>35841</v>
      </c>
      <c r="S6258">
        <v>-0.3</v>
      </c>
      <c r="T6258">
        <v>-16.8</v>
      </c>
      <c r="U6258">
        <f t="shared" si="1223"/>
        <v>-8.5500000000000007</v>
      </c>
      <c r="V6258" s="106">
        <v>14.5</v>
      </c>
      <c r="W6258" s="107">
        <f t="shared" si="1232"/>
        <v>23.05</v>
      </c>
      <c r="X6258">
        <f t="shared" si="1233"/>
        <v>2</v>
      </c>
      <c r="AG6258" s="93">
        <f t="shared" si="1224"/>
        <v>35842</v>
      </c>
      <c r="AH6258" s="107">
        <f t="shared" si="1225"/>
        <v>20.05</v>
      </c>
      <c r="AI6258" s="72">
        <f t="shared" si="1226"/>
        <v>16</v>
      </c>
      <c r="AJ6258">
        <f t="shared" si="1227"/>
        <v>2</v>
      </c>
      <c r="AK6258">
        <f t="shared" si="1228"/>
        <v>1998</v>
      </c>
    </row>
    <row r="6259" spans="1:37" x14ac:dyDescent="0.2">
      <c r="A6259" t="s">
        <v>70</v>
      </c>
      <c r="B6259" s="93">
        <v>35842</v>
      </c>
      <c r="C6259">
        <v>3.9</v>
      </c>
      <c r="D6259">
        <v>-10.1</v>
      </c>
      <c r="E6259">
        <f t="shared" si="1222"/>
        <v>-3.0999999999999996</v>
      </c>
      <c r="F6259" s="106">
        <v>15.5</v>
      </c>
      <c r="G6259" s="107">
        <f t="shared" si="1229"/>
        <v>18.600000000000001</v>
      </c>
      <c r="H6259">
        <f t="shared" si="1230"/>
        <v>2</v>
      </c>
      <c r="I6259">
        <f t="shared" si="1231"/>
        <v>1998</v>
      </c>
      <c r="Q6259" t="s">
        <v>72</v>
      </c>
      <c r="R6259" s="93">
        <v>35842</v>
      </c>
      <c r="S6259">
        <v>-1.9</v>
      </c>
      <c r="T6259">
        <v>-12.1</v>
      </c>
      <c r="U6259">
        <f t="shared" si="1223"/>
        <v>-7</v>
      </c>
      <c r="V6259" s="106">
        <v>14.5</v>
      </c>
      <c r="W6259" s="107">
        <f t="shared" si="1232"/>
        <v>21.5</v>
      </c>
      <c r="X6259">
        <f t="shared" si="1233"/>
        <v>2</v>
      </c>
      <c r="AG6259" s="93">
        <f t="shared" si="1224"/>
        <v>35843</v>
      </c>
      <c r="AH6259" s="107">
        <f t="shared" si="1225"/>
        <v>20.849999999999998</v>
      </c>
      <c r="AI6259" s="72">
        <f t="shared" si="1226"/>
        <v>17</v>
      </c>
      <c r="AJ6259">
        <f t="shared" si="1227"/>
        <v>2</v>
      </c>
      <c r="AK6259">
        <f t="shared" si="1228"/>
        <v>1998</v>
      </c>
    </row>
    <row r="6260" spans="1:37" x14ac:dyDescent="0.2">
      <c r="A6260" t="s">
        <v>70</v>
      </c>
      <c r="B6260" s="93">
        <v>35843</v>
      </c>
      <c r="C6260">
        <v>4</v>
      </c>
      <c r="D6260">
        <v>-10.3</v>
      </c>
      <c r="E6260">
        <f t="shared" si="1222"/>
        <v>-3.1500000000000004</v>
      </c>
      <c r="F6260" s="106">
        <v>15.5</v>
      </c>
      <c r="G6260" s="107">
        <f t="shared" si="1229"/>
        <v>18.649999999999999</v>
      </c>
      <c r="H6260">
        <f t="shared" si="1230"/>
        <v>2</v>
      </c>
      <c r="I6260">
        <f t="shared" si="1231"/>
        <v>1998</v>
      </c>
      <c r="Q6260" t="s">
        <v>72</v>
      </c>
      <c r="R6260" s="93">
        <v>35843</v>
      </c>
      <c r="S6260">
        <v>-1.9</v>
      </c>
      <c r="T6260">
        <v>-15.2</v>
      </c>
      <c r="U6260">
        <f t="shared" si="1223"/>
        <v>-8.5499999999999989</v>
      </c>
      <c r="V6260" s="106">
        <v>14.5</v>
      </c>
      <c r="W6260" s="107">
        <f t="shared" si="1232"/>
        <v>23.049999999999997</v>
      </c>
      <c r="X6260">
        <f t="shared" si="1233"/>
        <v>2</v>
      </c>
      <c r="AG6260" s="93">
        <f t="shared" si="1224"/>
        <v>35844</v>
      </c>
      <c r="AH6260" s="107">
        <f t="shared" si="1225"/>
        <v>18.95</v>
      </c>
      <c r="AI6260" s="72">
        <f t="shared" si="1226"/>
        <v>18</v>
      </c>
      <c r="AJ6260">
        <f t="shared" si="1227"/>
        <v>2</v>
      </c>
      <c r="AK6260">
        <f t="shared" si="1228"/>
        <v>1998</v>
      </c>
    </row>
    <row r="6261" spans="1:37" x14ac:dyDescent="0.2">
      <c r="A6261" t="s">
        <v>70</v>
      </c>
      <c r="B6261" s="93">
        <v>35844</v>
      </c>
      <c r="C6261">
        <v>9.1</v>
      </c>
      <c r="D6261">
        <v>-9</v>
      </c>
      <c r="E6261">
        <f t="shared" si="1222"/>
        <v>4.9999999999999822E-2</v>
      </c>
      <c r="F6261" s="106">
        <v>15.5</v>
      </c>
      <c r="G6261" s="107">
        <f t="shared" si="1229"/>
        <v>15.45</v>
      </c>
      <c r="H6261">
        <f t="shared" si="1230"/>
        <v>2</v>
      </c>
      <c r="I6261">
        <f t="shared" si="1231"/>
        <v>1998</v>
      </c>
      <c r="Q6261" t="s">
        <v>72</v>
      </c>
      <c r="R6261" s="93">
        <v>35844</v>
      </c>
      <c r="S6261">
        <v>-2</v>
      </c>
      <c r="T6261">
        <v>-13.9</v>
      </c>
      <c r="U6261">
        <f t="shared" si="1223"/>
        <v>-7.95</v>
      </c>
      <c r="V6261" s="106">
        <v>14.5</v>
      </c>
      <c r="W6261" s="107">
        <f t="shared" si="1232"/>
        <v>22.45</v>
      </c>
      <c r="X6261">
        <f t="shared" si="1233"/>
        <v>2</v>
      </c>
      <c r="AG6261" s="93">
        <f t="shared" si="1224"/>
        <v>35845</v>
      </c>
      <c r="AH6261" s="107">
        <f t="shared" si="1225"/>
        <v>16.024999999999999</v>
      </c>
      <c r="AI6261" s="72">
        <f t="shared" si="1226"/>
        <v>19</v>
      </c>
      <c r="AJ6261">
        <f t="shared" si="1227"/>
        <v>2</v>
      </c>
      <c r="AK6261">
        <f t="shared" si="1228"/>
        <v>1998</v>
      </c>
    </row>
    <row r="6262" spans="1:37" x14ac:dyDescent="0.2">
      <c r="A6262" t="s">
        <v>70</v>
      </c>
      <c r="B6262" s="93">
        <v>35845</v>
      </c>
      <c r="C6262">
        <v>11.6</v>
      </c>
      <c r="D6262">
        <v>-6.4</v>
      </c>
      <c r="E6262">
        <f t="shared" si="1222"/>
        <v>2.5999999999999996</v>
      </c>
      <c r="F6262" s="106">
        <v>15.5</v>
      </c>
      <c r="G6262" s="107">
        <f t="shared" si="1229"/>
        <v>12.9</v>
      </c>
      <c r="H6262">
        <f t="shared" si="1230"/>
        <v>2</v>
      </c>
      <c r="I6262">
        <f t="shared" si="1231"/>
        <v>1998</v>
      </c>
      <c r="Q6262" t="s">
        <v>72</v>
      </c>
      <c r="R6262" s="93">
        <v>35845</v>
      </c>
      <c r="S6262">
        <v>1.8</v>
      </c>
      <c r="T6262">
        <v>-11.1</v>
      </c>
      <c r="U6262">
        <f t="shared" si="1223"/>
        <v>-4.6499999999999995</v>
      </c>
      <c r="V6262" s="106">
        <v>14.5</v>
      </c>
      <c r="W6262" s="107">
        <f t="shared" si="1232"/>
        <v>19.149999999999999</v>
      </c>
      <c r="X6262">
        <f t="shared" si="1233"/>
        <v>2</v>
      </c>
      <c r="AG6262" s="93">
        <f t="shared" si="1224"/>
        <v>35846</v>
      </c>
      <c r="AH6262" s="107">
        <f t="shared" si="1225"/>
        <v>16.225000000000001</v>
      </c>
      <c r="AI6262" s="72">
        <f t="shared" si="1226"/>
        <v>20</v>
      </c>
      <c r="AJ6262">
        <f t="shared" si="1227"/>
        <v>2</v>
      </c>
      <c r="AK6262">
        <f t="shared" si="1228"/>
        <v>1998</v>
      </c>
    </row>
    <row r="6263" spans="1:37" x14ac:dyDescent="0.2">
      <c r="A6263" t="s">
        <v>70</v>
      </c>
      <c r="B6263" s="93">
        <v>35846</v>
      </c>
      <c r="C6263">
        <v>10.9</v>
      </c>
      <c r="D6263">
        <v>-3.6</v>
      </c>
      <c r="E6263">
        <f t="shared" si="1222"/>
        <v>3.6500000000000004</v>
      </c>
      <c r="F6263" s="106">
        <v>15.5</v>
      </c>
      <c r="G6263" s="107">
        <f t="shared" si="1229"/>
        <v>11.85</v>
      </c>
      <c r="H6263">
        <f t="shared" si="1230"/>
        <v>2</v>
      </c>
      <c r="I6263">
        <f t="shared" si="1231"/>
        <v>1998</v>
      </c>
      <c r="Q6263" t="s">
        <v>72</v>
      </c>
      <c r="R6263" s="93">
        <v>35846</v>
      </c>
      <c r="S6263">
        <v>0</v>
      </c>
      <c r="T6263">
        <v>-12.2</v>
      </c>
      <c r="U6263">
        <f t="shared" si="1223"/>
        <v>-6.1</v>
      </c>
      <c r="V6263" s="106">
        <v>14.5</v>
      </c>
      <c r="W6263" s="107">
        <f t="shared" si="1232"/>
        <v>20.6</v>
      </c>
      <c r="X6263">
        <f t="shared" si="1233"/>
        <v>2</v>
      </c>
      <c r="AG6263" s="93">
        <f t="shared" si="1224"/>
        <v>35847</v>
      </c>
      <c r="AH6263" s="107">
        <f t="shared" si="1225"/>
        <v>15.399999999999999</v>
      </c>
      <c r="AI6263" s="72">
        <f t="shared" si="1226"/>
        <v>21</v>
      </c>
      <c r="AJ6263">
        <f t="shared" si="1227"/>
        <v>2</v>
      </c>
      <c r="AK6263">
        <f t="shared" si="1228"/>
        <v>1998</v>
      </c>
    </row>
    <row r="6264" spans="1:37" x14ac:dyDescent="0.2">
      <c r="A6264" t="s">
        <v>70</v>
      </c>
      <c r="B6264" s="93">
        <v>35847</v>
      </c>
      <c r="C6264">
        <v>11.5</v>
      </c>
      <c r="D6264">
        <v>0.3</v>
      </c>
      <c r="E6264">
        <f t="shared" si="1222"/>
        <v>5.9</v>
      </c>
      <c r="F6264" s="106">
        <v>15.5</v>
      </c>
      <c r="G6264" s="107">
        <f t="shared" si="1229"/>
        <v>9.6</v>
      </c>
      <c r="H6264">
        <f t="shared" si="1230"/>
        <v>2</v>
      </c>
      <c r="I6264">
        <f t="shared" si="1231"/>
        <v>1998</v>
      </c>
      <c r="Q6264" t="s">
        <v>72</v>
      </c>
      <c r="R6264" s="93">
        <v>35847</v>
      </c>
      <c r="S6264">
        <v>-3.3</v>
      </c>
      <c r="T6264">
        <v>-10.1</v>
      </c>
      <c r="U6264">
        <f t="shared" si="1223"/>
        <v>-6.6999999999999993</v>
      </c>
      <c r="V6264" s="106">
        <v>14.5</v>
      </c>
      <c r="W6264" s="107">
        <f t="shared" si="1232"/>
        <v>21.2</v>
      </c>
      <c r="X6264">
        <f t="shared" si="1233"/>
        <v>2</v>
      </c>
      <c r="AG6264" s="93">
        <f t="shared" si="1224"/>
        <v>35848</v>
      </c>
      <c r="AH6264" s="107">
        <f t="shared" si="1225"/>
        <v>14.95</v>
      </c>
      <c r="AI6264" s="72">
        <f t="shared" si="1226"/>
        <v>22</v>
      </c>
      <c r="AJ6264">
        <f t="shared" si="1227"/>
        <v>2</v>
      </c>
      <c r="AK6264">
        <f t="shared" si="1228"/>
        <v>1998</v>
      </c>
    </row>
    <row r="6265" spans="1:37" x14ac:dyDescent="0.2">
      <c r="A6265" t="s">
        <v>70</v>
      </c>
      <c r="B6265" s="93">
        <v>35848</v>
      </c>
      <c r="C6265">
        <v>6.8</v>
      </c>
      <c r="D6265">
        <v>-0.1</v>
      </c>
      <c r="E6265">
        <f t="shared" si="1222"/>
        <v>3.35</v>
      </c>
      <c r="F6265" s="106">
        <v>15.5</v>
      </c>
      <c r="G6265" s="107">
        <f t="shared" si="1229"/>
        <v>12.15</v>
      </c>
      <c r="H6265">
        <f t="shared" si="1230"/>
        <v>2</v>
      </c>
      <c r="I6265">
        <f t="shared" si="1231"/>
        <v>1998</v>
      </c>
      <c r="Q6265" t="s">
        <v>72</v>
      </c>
      <c r="R6265" s="93">
        <v>35848</v>
      </c>
      <c r="S6265">
        <v>5.0999999999999996</v>
      </c>
      <c r="T6265">
        <v>-11.6</v>
      </c>
      <c r="U6265">
        <f t="shared" si="1223"/>
        <v>-3.25</v>
      </c>
      <c r="V6265" s="106">
        <v>14.5</v>
      </c>
      <c r="W6265" s="107">
        <f t="shared" si="1232"/>
        <v>17.75</v>
      </c>
      <c r="X6265">
        <f t="shared" si="1233"/>
        <v>2</v>
      </c>
      <c r="AG6265" s="93">
        <f t="shared" si="1224"/>
        <v>35849</v>
      </c>
      <c r="AH6265" s="107">
        <f t="shared" si="1225"/>
        <v>15.575000000000001</v>
      </c>
      <c r="AI6265" s="72">
        <f t="shared" si="1226"/>
        <v>23</v>
      </c>
      <c r="AJ6265">
        <f t="shared" si="1227"/>
        <v>2</v>
      </c>
      <c r="AK6265">
        <f t="shared" si="1228"/>
        <v>1998</v>
      </c>
    </row>
    <row r="6266" spans="1:37" x14ac:dyDescent="0.2">
      <c r="A6266" t="s">
        <v>70</v>
      </c>
      <c r="B6266" s="93">
        <v>35849</v>
      </c>
      <c r="C6266">
        <v>6.9</v>
      </c>
      <c r="D6266">
        <v>-5.5</v>
      </c>
      <c r="E6266">
        <f t="shared" si="1222"/>
        <v>0.70000000000000018</v>
      </c>
      <c r="F6266" s="106">
        <v>15.5</v>
      </c>
      <c r="G6266" s="107">
        <f t="shared" si="1229"/>
        <v>14.8</v>
      </c>
      <c r="H6266">
        <f t="shared" si="1230"/>
        <v>2</v>
      </c>
      <c r="I6266">
        <f t="shared" si="1231"/>
        <v>1998</v>
      </c>
      <c r="Q6266" t="s">
        <v>72</v>
      </c>
      <c r="R6266" s="93">
        <v>35849</v>
      </c>
      <c r="S6266">
        <v>4.4000000000000004</v>
      </c>
      <c r="T6266">
        <v>-8.1</v>
      </c>
      <c r="U6266">
        <f t="shared" si="1223"/>
        <v>-1.8499999999999996</v>
      </c>
      <c r="V6266" s="106">
        <v>14.5</v>
      </c>
      <c r="W6266" s="107">
        <f t="shared" si="1232"/>
        <v>16.350000000000001</v>
      </c>
      <c r="X6266">
        <f t="shared" si="1233"/>
        <v>2</v>
      </c>
      <c r="AG6266" s="93">
        <f t="shared" si="1224"/>
        <v>35850</v>
      </c>
      <c r="AH6266" s="107">
        <f t="shared" si="1225"/>
        <v>18.524999999999999</v>
      </c>
      <c r="AI6266" s="72">
        <f t="shared" si="1226"/>
        <v>24</v>
      </c>
      <c r="AJ6266">
        <f t="shared" si="1227"/>
        <v>2</v>
      </c>
      <c r="AK6266">
        <f t="shared" si="1228"/>
        <v>1998</v>
      </c>
    </row>
    <row r="6267" spans="1:37" x14ac:dyDescent="0.2">
      <c r="A6267" t="s">
        <v>70</v>
      </c>
      <c r="B6267" s="93">
        <v>35850</v>
      </c>
      <c r="C6267">
        <v>2.1</v>
      </c>
      <c r="D6267">
        <v>-7.3</v>
      </c>
      <c r="E6267">
        <f t="shared" si="1222"/>
        <v>-2.5999999999999996</v>
      </c>
      <c r="F6267" s="106">
        <v>15.5</v>
      </c>
      <c r="G6267" s="107">
        <f t="shared" si="1229"/>
        <v>18.100000000000001</v>
      </c>
      <c r="H6267">
        <f t="shared" si="1230"/>
        <v>2</v>
      </c>
      <c r="I6267">
        <f t="shared" si="1231"/>
        <v>1998</v>
      </c>
      <c r="Q6267" t="s">
        <v>72</v>
      </c>
      <c r="R6267" s="93">
        <v>35850</v>
      </c>
      <c r="S6267">
        <v>2</v>
      </c>
      <c r="T6267">
        <v>-10.9</v>
      </c>
      <c r="U6267">
        <f t="shared" si="1223"/>
        <v>-4.45</v>
      </c>
      <c r="V6267" s="106">
        <v>14.5</v>
      </c>
      <c r="W6267" s="107">
        <f t="shared" si="1232"/>
        <v>18.95</v>
      </c>
      <c r="X6267">
        <f t="shared" si="1233"/>
        <v>2</v>
      </c>
      <c r="AG6267" s="93">
        <f t="shared" si="1224"/>
        <v>35851</v>
      </c>
      <c r="AH6267" s="107">
        <f t="shared" si="1225"/>
        <v>22.15</v>
      </c>
      <c r="AI6267" s="72">
        <f t="shared" si="1226"/>
        <v>25</v>
      </c>
      <c r="AJ6267">
        <f t="shared" si="1227"/>
        <v>2</v>
      </c>
      <c r="AK6267">
        <f t="shared" si="1228"/>
        <v>1998</v>
      </c>
    </row>
    <row r="6268" spans="1:37" x14ac:dyDescent="0.2">
      <c r="A6268" t="s">
        <v>70</v>
      </c>
      <c r="B6268" s="93">
        <v>35851</v>
      </c>
      <c r="C6268">
        <v>-1.7</v>
      </c>
      <c r="D6268">
        <v>-11.8</v>
      </c>
      <c r="E6268">
        <f t="shared" si="1222"/>
        <v>-6.75</v>
      </c>
      <c r="F6268" s="106">
        <v>15.5</v>
      </c>
      <c r="G6268" s="107">
        <f t="shared" si="1229"/>
        <v>22.25</v>
      </c>
      <c r="H6268">
        <f t="shared" si="1230"/>
        <v>2</v>
      </c>
      <c r="I6268">
        <f t="shared" si="1231"/>
        <v>1998</v>
      </c>
      <c r="Q6268" t="s">
        <v>72</v>
      </c>
      <c r="R6268" s="93">
        <v>35851</v>
      </c>
      <c r="S6268">
        <v>-0.9</v>
      </c>
      <c r="T6268">
        <v>-14.2</v>
      </c>
      <c r="U6268">
        <f t="shared" si="1223"/>
        <v>-7.55</v>
      </c>
      <c r="V6268" s="106">
        <v>14.5</v>
      </c>
      <c r="W6268" s="107">
        <f t="shared" si="1232"/>
        <v>22.05</v>
      </c>
      <c r="X6268">
        <f t="shared" si="1233"/>
        <v>2</v>
      </c>
      <c r="AG6268" s="93">
        <f t="shared" si="1224"/>
        <v>35852</v>
      </c>
      <c r="AH6268" s="107">
        <f t="shared" si="1225"/>
        <v>21.950000000000003</v>
      </c>
      <c r="AI6268" s="72">
        <f t="shared" si="1226"/>
        <v>26</v>
      </c>
      <c r="AJ6268">
        <f t="shared" si="1227"/>
        <v>2</v>
      </c>
      <c r="AK6268">
        <f t="shared" si="1228"/>
        <v>1998</v>
      </c>
    </row>
    <row r="6269" spans="1:37" x14ac:dyDescent="0.2">
      <c r="A6269" t="s">
        <v>70</v>
      </c>
      <c r="B6269" s="93">
        <v>35852</v>
      </c>
      <c r="C6269">
        <v>-2.7</v>
      </c>
      <c r="D6269">
        <v>-16</v>
      </c>
      <c r="E6269">
        <f t="shared" si="1222"/>
        <v>-9.35</v>
      </c>
      <c r="F6269" s="106">
        <v>15.5</v>
      </c>
      <c r="G6269" s="107">
        <f t="shared" si="1229"/>
        <v>24.85</v>
      </c>
      <c r="H6269">
        <f t="shared" si="1230"/>
        <v>2</v>
      </c>
      <c r="I6269">
        <f t="shared" si="1231"/>
        <v>1998</v>
      </c>
      <c r="Q6269" t="s">
        <v>72</v>
      </c>
      <c r="R6269" s="93">
        <v>35852</v>
      </c>
      <c r="S6269">
        <v>-3</v>
      </c>
      <c r="T6269">
        <v>-6.1</v>
      </c>
      <c r="U6269">
        <f t="shared" si="1223"/>
        <v>-4.55</v>
      </c>
      <c r="V6269" s="106">
        <v>14.5</v>
      </c>
      <c r="W6269" s="107">
        <f t="shared" si="1232"/>
        <v>19.05</v>
      </c>
      <c r="X6269">
        <f t="shared" si="1233"/>
        <v>2</v>
      </c>
      <c r="AG6269" s="93">
        <f t="shared" si="1224"/>
        <v>35853</v>
      </c>
      <c r="AH6269" s="107">
        <f t="shared" si="1225"/>
        <v>23.625</v>
      </c>
      <c r="AI6269" s="72">
        <f t="shared" si="1226"/>
        <v>27</v>
      </c>
      <c r="AJ6269">
        <f t="shared" si="1227"/>
        <v>2</v>
      </c>
      <c r="AK6269">
        <f t="shared" si="1228"/>
        <v>1998</v>
      </c>
    </row>
    <row r="6270" spans="1:37" x14ac:dyDescent="0.2">
      <c r="A6270" t="s">
        <v>70</v>
      </c>
      <c r="B6270" s="93">
        <v>35853</v>
      </c>
      <c r="C6270">
        <v>-0.5</v>
      </c>
      <c r="D6270">
        <v>-13.9</v>
      </c>
      <c r="E6270">
        <f t="shared" si="1222"/>
        <v>-7.2</v>
      </c>
      <c r="F6270" s="106">
        <v>15.5</v>
      </c>
      <c r="G6270" s="107">
        <f t="shared" si="1229"/>
        <v>22.7</v>
      </c>
      <c r="H6270">
        <f t="shared" si="1230"/>
        <v>2</v>
      </c>
      <c r="I6270">
        <f t="shared" si="1231"/>
        <v>1998</v>
      </c>
      <c r="Q6270" t="s">
        <v>72</v>
      </c>
      <c r="R6270" s="93">
        <v>35853</v>
      </c>
      <c r="S6270">
        <v>-6.1</v>
      </c>
      <c r="T6270">
        <v>-14</v>
      </c>
      <c r="U6270">
        <f t="shared" si="1223"/>
        <v>-10.050000000000001</v>
      </c>
      <c r="V6270" s="106">
        <v>14.5</v>
      </c>
      <c r="W6270" s="107">
        <f t="shared" si="1232"/>
        <v>24.55</v>
      </c>
      <c r="X6270">
        <f t="shared" si="1233"/>
        <v>2</v>
      </c>
      <c r="AG6270" s="93">
        <f t="shared" si="1224"/>
        <v>35854</v>
      </c>
      <c r="AH6270" s="107">
        <f t="shared" si="1225"/>
        <v>23.674999999999997</v>
      </c>
      <c r="AI6270" s="72">
        <f t="shared" si="1226"/>
        <v>28</v>
      </c>
      <c r="AJ6270">
        <f t="shared" si="1227"/>
        <v>2</v>
      </c>
      <c r="AK6270">
        <f t="shared" si="1228"/>
        <v>1998</v>
      </c>
    </row>
    <row r="6271" spans="1:37" x14ac:dyDescent="0.2">
      <c r="A6271" t="s">
        <v>70</v>
      </c>
      <c r="B6271" s="93">
        <v>35854</v>
      </c>
      <c r="C6271">
        <v>0.1</v>
      </c>
      <c r="D6271">
        <v>-14.9</v>
      </c>
      <c r="E6271">
        <f t="shared" si="1222"/>
        <v>-7.4</v>
      </c>
      <c r="F6271" s="106">
        <v>15.5</v>
      </c>
      <c r="G6271" s="107">
        <f t="shared" si="1229"/>
        <v>22.9</v>
      </c>
      <c r="H6271">
        <f t="shared" si="1230"/>
        <v>2</v>
      </c>
      <c r="I6271">
        <f t="shared" si="1231"/>
        <v>1998</v>
      </c>
      <c r="Q6271" t="s">
        <v>72</v>
      </c>
      <c r="R6271" s="93">
        <v>35854</v>
      </c>
      <c r="S6271">
        <v>-1.4</v>
      </c>
      <c r="T6271">
        <v>-18.5</v>
      </c>
      <c r="U6271">
        <f t="shared" si="1223"/>
        <v>-9.9499999999999993</v>
      </c>
      <c r="V6271" s="106">
        <v>14.5</v>
      </c>
      <c r="W6271" s="107">
        <f t="shared" si="1232"/>
        <v>24.45</v>
      </c>
      <c r="X6271">
        <f t="shared" si="1233"/>
        <v>2</v>
      </c>
      <c r="AG6271" s="93">
        <f t="shared" si="1224"/>
        <v>35855</v>
      </c>
      <c r="AH6271" s="107">
        <f t="shared" si="1225"/>
        <v>21.324999999999999</v>
      </c>
      <c r="AI6271" s="72">
        <f t="shared" si="1226"/>
        <v>1</v>
      </c>
      <c r="AJ6271">
        <f t="shared" si="1227"/>
        <v>3</v>
      </c>
      <c r="AK6271">
        <f t="shared" si="1228"/>
        <v>1998</v>
      </c>
    </row>
    <row r="6272" spans="1:37" x14ac:dyDescent="0.2">
      <c r="A6272" t="s">
        <v>70</v>
      </c>
      <c r="B6272" s="93">
        <v>35855</v>
      </c>
      <c r="C6272">
        <v>2</v>
      </c>
      <c r="D6272">
        <v>-11.8</v>
      </c>
      <c r="E6272">
        <f t="shared" si="1222"/>
        <v>-4.9000000000000004</v>
      </c>
      <c r="F6272" s="106">
        <v>15.5</v>
      </c>
      <c r="G6272" s="107">
        <f t="shared" si="1229"/>
        <v>20.399999999999999</v>
      </c>
      <c r="H6272">
        <f t="shared" si="1230"/>
        <v>3</v>
      </c>
      <c r="I6272">
        <f t="shared" si="1231"/>
        <v>1998</v>
      </c>
      <c r="Q6272" t="s">
        <v>72</v>
      </c>
      <c r="R6272" s="93">
        <v>35855</v>
      </c>
      <c r="S6272">
        <v>-2.4</v>
      </c>
      <c r="T6272">
        <v>-13.1</v>
      </c>
      <c r="U6272">
        <f t="shared" si="1223"/>
        <v>-7.75</v>
      </c>
      <c r="V6272" s="106">
        <v>14.5</v>
      </c>
      <c r="W6272" s="107">
        <f t="shared" si="1232"/>
        <v>22.25</v>
      </c>
      <c r="X6272">
        <f t="shared" si="1233"/>
        <v>3</v>
      </c>
      <c r="AG6272" s="93">
        <f t="shared" si="1224"/>
        <v>35856</v>
      </c>
      <c r="AH6272" s="107">
        <f t="shared" si="1225"/>
        <v>22.799999999999997</v>
      </c>
      <c r="AI6272" s="72">
        <f t="shared" si="1226"/>
        <v>2</v>
      </c>
      <c r="AJ6272">
        <f t="shared" si="1227"/>
        <v>3</v>
      </c>
      <c r="AK6272">
        <f t="shared" si="1228"/>
        <v>1998</v>
      </c>
    </row>
    <row r="6273" spans="1:37" x14ac:dyDescent="0.2">
      <c r="A6273" t="s">
        <v>70</v>
      </c>
      <c r="B6273" s="93">
        <v>35856</v>
      </c>
      <c r="C6273">
        <v>0</v>
      </c>
      <c r="D6273">
        <v>-12.9</v>
      </c>
      <c r="E6273">
        <f t="shared" si="1222"/>
        <v>-6.45</v>
      </c>
      <c r="F6273" s="106">
        <v>15.5</v>
      </c>
      <c r="G6273" s="107">
        <f t="shared" si="1229"/>
        <v>21.95</v>
      </c>
      <c r="H6273">
        <f t="shared" si="1230"/>
        <v>3</v>
      </c>
      <c r="I6273">
        <f t="shared" si="1231"/>
        <v>1998</v>
      </c>
      <c r="Q6273" t="s">
        <v>72</v>
      </c>
      <c r="R6273" s="93">
        <v>35856</v>
      </c>
      <c r="S6273">
        <v>-3.9</v>
      </c>
      <c r="T6273">
        <v>-14.4</v>
      </c>
      <c r="U6273">
        <f t="shared" si="1223"/>
        <v>-9.15</v>
      </c>
      <c r="V6273" s="106">
        <v>14.5</v>
      </c>
      <c r="W6273" s="107">
        <f t="shared" si="1232"/>
        <v>23.65</v>
      </c>
      <c r="X6273">
        <f t="shared" si="1233"/>
        <v>3</v>
      </c>
      <c r="AG6273" s="93">
        <f t="shared" si="1224"/>
        <v>35857</v>
      </c>
      <c r="AH6273" s="107">
        <f t="shared" si="1225"/>
        <v>22.125</v>
      </c>
      <c r="AI6273" s="72">
        <f t="shared" si="1226"/>
        <v>3</v>
      </c>
      <c r="AJ6273">
        <f t="shared" si="1227"/>
        <v>3</v>
      </c>
      <c r="AK6273">
        <f t="shared" si="1228"/>
        <v>1998</v>
      </c>
    </row>
    <row r="6274" spans="1:37" x14ac:dyDescent="0.2">
      <c r="A6274" t="s">
        <v>70</v>
      </c>
      <c r="B6274" s="93">
        <v>35857</v>
      </c>
      <c r="C6274">
        <v>-6</v>
      </c>
      <c r="D6274">
        <v>-8.6</v>
      </c>
      <c r="E6274">
        <f t="shared" si="1222"/>
        <v>-7.3</v>
      </c>
      <c r="F6274" s="106">
        <v>15.5</v>
      </c>
      <c r="G6274" s="107">
        <f t="shared" si="1229"/>
        <v>22.8</v>
      </c>
      <c r="H6274">
        <f t="shared" si="1230"/>
        <v>3</v>
      </c>
      <c r="I6274">
        <f t="shared" si="1231"/>
        <v>1998</v>
      </c>
      <c r="Q6274" t="s">
        <v>72</v>
      </c>
      <c r="R6274" s="93">
        <v>35857</v>
      </c>
      <c r="S6274">
        <v>-4.7</v>
      </c>
      <c r="T6274">
        <v>-9.1999999999999993</v>
      </c>
      <c r="U6274">
        <f t="shared" si="1223"/>
        <v>-6.9499999999999993</v>
      </c>
      <c r="V6274" s="106">
        <v>14.5</v>
      </c>
      <c r="W6274" s="107">
        <f t="shared" si="1232"/>
        <v>21.45</v>
      </c>
      <c r="X6274">
        <f t="shared" si="1233"/>
        <v>3</v>
      </c>
      <c r="AG6274" s="93">
        <f t="shared" si="1224"/>
        <v>35858</v>
      </c>
      <c r="AH6274" s="107">
        <f t="shared" si="1225"/>
        <v>21.725000000000001</v>
      </c>
      <c r="AI6274" s="72">
        <f t="shared" si="1226"/>
        <v>4</v>
      </c>
      <c r="AJ6274">
        <f t="shared" si="1227"/>
        <v>3</v>
      </c>
      <c r="AK6274">
        <f t="shared" si="1228"/>
        <v>1998</v>
      </c>
    </row>
    <row r="6275" spans="1:37" x14ac:dyDescent="0.2">
      <c r="A6275" t="s">
        <v>70</v>
      </c>
      <c r="B6275" s="93">
        <v>35858</v>
      </c>
      <c r="C6275">
        <v>-6</v>
      </c>
      <c r="D6275">
        <v>-9.1999999999999993</v>
      </c>
      <c r="E6275">
        <f t="shared" si="1222"/>
        <v>-7.6</v>
      </c>
      <c r="F6275" s="106">
        <v>15.5</v>
      </c>
      <c r="G6275" s="107">
        <f t="shared" si="1229"/>
        <v>23.1</v>
      </c>
      <c r="H6275">
        <f t="shared" si="1230"/>
        <v>3</v>
      </c>
      <c r="I6275">
        <f t="shared" si="1231"/>
        <v>1998</v>
      </c>
      <c r="Q6275" t="s">
        <v>72</v>
      </c>
      <c r="R6275" s="93">
        <v>35858</v>
      </c>
      <c r="S6275">
        <v>-4</v>
      </c>
      <c r="T6275">
        <v>-7.7</v>
      </c>
      <c r="U6275">
        <f t="shared" si="1223"/>
        <v>-5.85</v>
      </c>
      <c r="V6275" s="106">
        <v>14.5</v>
      </c>
      <c r="W6275" s="107">
        <f t="shared" si="1232"/>
        <v>20.350000000000001</v>
      </c>
      <c r="X6275">
        <f t="shared" si="1233"/>
        <v>3</v>
      </c>
      <c r="AG6275" s="93">
        <f t="shared" si="1224"/>
        <v>35859</v>
      </c>
      <c r="AH6275" s="107">
        <f t="shared" si="1225"/>
        <v>25.85</v>
      </c>
      <c r="AI6275" s="72">
        <f t="shared" si="1226"/>
        <v>5</v>
      </c>
      <c r="AJ6275">
        <f t="shared" si="1227"/>
        <v>3</v>
      </c>
      <c r="AK6275">
        <f t="shared" si="1228"/>
        <v>1998</v>
      </c>
    </row>
    <row r="6276" spans="1:37" x14ac:dyDescent="0.2">
      <c r="A6276" t="s">
        <v>70</v>
      </c>
      <c r="B6276" s="93">
        <v>35859</v>
      </c>
      <c r="C6276">
        <v>-7</v>
      </c>
      <c r="D6276">
        <v>-14.8</v>
      </c>
      <c r="E6276">
        <f t="shared" ref="E6276:E6339" si="1234">AVERAGE(C6276:D6276)</f>
        <v>-10.9</v>
      </c>
      <c r="F6276" s="106">
        <v>15.5</v>
      </c>
      <c r="G6276" s="107">
        <f t="shared" si="1229"/>
        <v>26.4</v>
      </c>
      <c r="H6276">
        <f t="shared" si="1230"/>
        <v>3</v>
      </c>
      <c r="I6276">
        <f t="shared" si="1231"/>
        <v>1998</v>
      </c>
      <c r="Q6276" t="s">
        <v>72</v>
      </c>
      <c r="R6276" s="93">
        <v>35859</v>
      </c>
      <c r="S6276">
        <v>-4.4000000000000004</v>
      </c>
      <c r="T6276">
        <v>-17.2</v>
      </c>
      <c r="U6276">
        <f t="shared" ref="U6276:U6339" si="1235">AVERAGE(S6276:T6276)</f>
        <v>-10.8</v>
      </c>
      <c r="V6276" s="106">
        <v>14.5</v>
      </c>
      <c r="W6276" s="107">
        <f t="shared" si="1232"/>
        <v>25.3</v>
      </c>
      <c r="X6276">
        <f t="shared" si="1233"/>
        <v>3</v>
      </c>
      <c r="AG6276" s="93">
        <f t="shared" ref="AG6276:AG6339" si="1236">R6277</f>
        <v>35860</v>
      </c>
      <c r="AH6276" s="107">
        <f t="shared" ref="AH6276:AH6339" si="1237">AVERAGE(W6277,G6277)</f>
        <v>25.575000000000003</v>
      </c>
      <c r="AI6276" s="72">
        <f t="shared" ref="AI6276:AI6339" si="1238">DAY(AG6276)</f>
        <v>6</v>
      </c>
      <c r="AJ6276">
        <f t="shared" ref="AJ6276:AJ6339" si="1239">MONTH(AG6276)</f>
        <v>3</v>
      </c>
      <c r="AK6276">
        <f t="shared" ref="AK6276:AK6339" si="1240">YEAR(AG6276)</f>
        <v>1998</v>
      </c>
    </row>
    <row r="6277" spans="1:37" x14ac:dyDescent="0.2">
      <c r="A6277" t="s">
        <v>70</v>
      </c>
      <c r="B6277" s="93">
        <v>35860</v>
      </c>
      <c r="C6277">
        <v>-7</v>
      </c>
      <c r="D6277">
        <v>-17.600000000000001</v>
      </c>
      <c r="E6277">
        <f t="shared" si="1234"/>
        <v>-12.3</v>
      </c>
      <c r="F6277" s="106">
        <v>15.5</v>
      </c>
      <c r="G6277" s="107">
        <f t="shared" ref="G6277:G6340" si="1241">IF(F6277-E6277&gt;0,F6277-E6277,0)</f>
        <v>27.8</v>
      </c>
      <c r="H6277">
        <f t="shared" ref="H6277:H6340" si="1242">MONTH(B6277)</f>
        <v>3</v>
      </c>
      <c r="I6277">
        <f t="shared" ref="I6277:I6340" si="1243">YEAR(B6277)</f>
        <v>1998</v>
      </c>
      <c r="Q6277" t="s">
        <v>72</v>
      </c>
      <c r="R6277" s="93">
        <v>35860</v>
      </c>
      <c r="S6277">
        <v>-5.9</v>
      </c>
      <c r="T6277">
        <v>-11.8</v>
      </c>
      <c r="U6277">
        <f t="shared" si="1235"/>
        <v>-8.8500000000000014</v>
      </c>
      <c r="V6277" s="106">
        <v>14.5</v>
      </c>
      <c r="W6277" s="107">
        <f t="shared" ref="W6277:W6340" si="1244">IF(V6277-U6277&gt;0,V6277-U6277,0)</f>
        <v>23.35</v>
      </c>
      <c r="X6277">
        <f t="shared" ref="X6277:X6340" si="1245">MONTH(R6277)</f>
        <v>3</v>
      </c>
      <c r="AG6277" s="93">
        <f t="shared" si="1236"/>
        <v>35861</v>
      </c>
      <c r="AH6277" s="107">
        <f t="shared" si="1237"/>
        <v>31.774999999999999</v>
      </c>
      <c r="AI6277" s="72">
        <f t="shared" si="1238"/>
        <v>7</v>
      </c>
      <c r="AJ6277">
        <f t="shared" si="1239"/>
        <v>3</v>
      </c>
      <c r="AK6277">
        <f t="shared" si="1240"/>
        <v>1998</v>
      </c>
    </row>
    <row r="6278" spans="1:37" x14ac:dyDescent="0.2">
      <c r="A6278" t="s">
        <v>70</v>
      </c>
      <c r="B6278" s="93">
        <v>35861</v>
      </c>
      <c r="C6278">
        <v>-11</v>
      </c>
      <c r="D6278">
        <v>-16.3</v>
      </c>
      <c r="E6278">
        <f t="shared" si="1234"/>
        <v>-13.65</v>
      </c>
      <c r="F6278" s="106">
        <v>15.5</v>
      </c>
      <c r="G6278" s="107">
        <f t="shared" si="1241"/>
        <v>29.15</v>
      </c>
      <c r="H6278">
        <f t="shared" si="1242"/>
        <v>3</v>
      </c>
      <c r="I6278">
        <f t="shared" si="1243"/>
        <v>1998</v>
      </c>
      <c r="Q6278" t="s">
        <v>72</v>
      </c>
      <c r="R6278" s="93">
        <v>35861</v>
      </c>
      <c r="S6278">
        <v>-11.6</v>
      </c>
      <c r="T6278">
        <v>-28.2</v>
      </c>
      <c r="U6278">
        <f t="shared" si="1235"/>
        <v>-19.899999999999999</v>
      </c>
      <c r="V6278" s="106">
        <v>14.5</v>
      </c>
      <c r="W6278" s="107">
        <f t="shared" si="1244"/>
        <v>34.4</v>
      </c>
      <c r="X6278">
        <f t="shared" si="1245"/>
        <v>3</v>
      </c>
      <c r="AG6278" s="93">
        <f t="shared" si="1236"/>
        <v>35862</v>
      </c>
      <c r="AH6278" s="107">
        <f t="shared" si="1237"/>
        <v>34.349999999999994</v>
      </c>
      <c r="AI6278" s="72">
        <f t="shared" si="1238"/>
        <v>8</v>
      </c>
      <c r="AJ6278">
        <f t="shared" si="1239"/>
        <v>3</v>
      </c>
      <c r="AK6278">
        <f t="shared" si="1240"/>
        <v>1998</v>
      </c>
    </row>
    <row r="6279" spans="1:37" x14ac:dyDescent="0.2">
      <c r="A6279" t="s">
        <v>70</v>
      </c>
      <c r="B6279" s="93">
        <v>35862</v>
      </c>
      <c r="C6279">
        <v>-14</v>
      </c>
      <c r="D6279">
        <v>-17.8</v>
      </c>
      <c r="E6279">
        <f t="shared" si="1234"/>
        <v>-15.9</v>
      </c>
      <c r="F6279" s="106">
        <v>15.5</v>
      </c>
      <c r="G6279" s="107">
        <f t="shared" si="1241"/>
        <v>31.4</v>
      </c>
      <c r="H6279">
        <f t="shared" si="1242"/>
        <v>3</v>
      </c>
      <c r="I6279">
        <f t="shared" si="1243"/>
        <v>1998</v>
      </c>
      <c r="Q6279" t="s">
        <v>72</v>
      </c>
      <c r="R6279" s="93">
        <v>35862</v>
      </c>
      <c r="S6279">
        <v>-14.7</v>
      </c>
      <c r="T6279">
        <v>-30.9</v>
      </c>
      <c r="U6279">
        <f t="shared" si="1235"/>
        <v>-22.799999999999997</v>
      </c>
      <c r="V6279" s="106">
        <v>14.5</v>
      </c>
      <c r="W6279" s="107">
        <f t="shared" si="1244"/>
        <v>37.299999999999997</v>
      </c>
      <c r="X6279">
        <f t="shared" si="1245"/>
        <v>3</v>
      </c>
      <c r="AG6279" s="93">
        <f t="shared" si="1236"/>
        <v>35863</v>
      </c>
      <c r="AH6279" s="107">
        <f t="shared" si="1237"/>
        <v>32.625</v>
      </c>
      <c r="AI6279" s="72">
        <f t="shared" si="1238"/>
        <v>9</v>
      </c>
      <c r="AJ6279">
        <f t="shared" si="1239"/>
        <v>3</v>
      </c>
      <c r="AK6279">
        <f t="shared" si="1240"/>
        <v>1998</v>
      </c>
    </row>
    <row r="6280" spans="1:37" x14ac:dyDescent="0.2">
      <c r="A6280" t="s">
        <v>70</v>
      </c>
      <c r="B6280" s="93">
        <v>35863</v>
      </c>
      <c r="C6280">
        <v>-15</v>
      </c>
      <c r="D6280">
        <v>-19.399999999999999</v>
      </c>
      <c r="E6280">
        <f t="shared" si="1234"/>
        <v>-17.2</v>
      </c>
      <c r="F6280" s="106">
        <v>15.5</v>
      </c>
      <c r="G6280" s="107">
        <f t="shared" si="1241"/>
        <v>32.700000000000003</v>
      </c>
      <c r="H6280">
        <f t="shared" si="1242"/>
        <v>3</v>
      </c>
      <c r="I6280">
        <f t="shared" si="1243"/>
        <v>1998</v>
      </c>
      <c r="Q6280" t="s">
        <v>72</v>
      </c>
      <c r="R6280" s="93">
        <v>35863</v>
      </c>
      <c r="S6280">
        <v>-15.9</v>
      </c>
      <c r="T6280">
        <v>-20.2</v>
      </c>
      <c r="U6280">
        <f t="shared" si="1235"/>
        <v>-18.05</v>
      </c>
      <c r="V6280" s="106">
        <v>14.5</v>
      </c>
      <c r="W6280" s="107">
        <f t="shared" si="1244"/>
        <v>32.549999999999997</v>
      </c>
      <c r="X6280">
        <f t="shared" si="1245"/>
        <v>3</v>
      </c>
      <c r="AG6280" s="93">
        <f t="shared" si="1236"/>
        <v>35864</v>
      </c>
      <c r="AH6280" s="107">
        <f t="shared" si="1237"/>
        <v>33.25</v>
      </c>
      <c r="AI6280" s="72">
        <f t="shared" si="1238"/>
        <v>10</v>
      </c>
      <c r="AJ6280">
        <f t="shared" si="1239"/>
        <v>3</v>
      </c>
      <c r="AK6280">
        <f t="shared" si="1240"/>
        <v>1998</v>
      </c>
    </row>
    <row r="6281" spans="1:37" x14ac:dyDescent="0.2">
      <c r="A6281" t="s">
        <v>70</v>
      </c>
      <c r="B6281" s="93">
        <v>35864</v>
      </c>
      <c r="C6281">
        <v>-15</v>
      </c>
      <c r="D6281">
        <v>-23.7</v>
      </c>
      <c r="E6281">
        <f t="shared" si="1234"/>
        <v>-19.350000000000001</v>
      </c>
      <c r="F6281" s="106">
        <v>15.5</v>
      </c>
      <c r="G6281" s="107">
        <f t="shared" si="1241"/>
        <v>34.85</v>
      </c>
      <c r="H6281">
        <f t="shared" si="1242"/>
        <v>3</v>
      </c>
      <c r="I6281">
        <f t="shared" si="1243"/>
        <v>1998</v>
      </c>
      <c r="Q6281" t="s">
        <v>72</v>
      </c>
      <c r="R6281" s="93">
        <v>35864</v>
      </c>
      <c r="S6281">
        <v>-12</v>
      </c>
      <c r="T6281">
        <v>-22.3</v>
      </c>
      <c r="U6281">
        <f t="shared" si="1235"/>
        <v>-17.149999999999999</v>
      </c>
      <c r="V6281" s="106">
        <v>14.5</v>
      </c>
      <c r="W6281" s="107">
        <f t="shared" si="1244"/>
        <v>31.65</v>
      </c>
      <c r="X6281">
        <f t="shared" si="1245"/>
        <v>3</v>
      </c>
      <c r="AG6281" s="93">
        <f t="shared" si="1236"/>
        <v>35865</v>
      </c>
      <c r="AH6281" s="107">
        <f t="shared" si="1237"/>
        <v>18.824999999999999</v>
      </c>
      <c r="AI6281" s="72">
        <f t="shared" si="1238"/>
        <v>11</v>
      </c>
      <c r="AJ6281">
        <f t="shared" si="1239"/>
        <v>3</v>
      </c>
      <c r="AK6281">
        <f t="shared" si="1240"/>
        <v>1998</v>
      </c>
    </row>
    <row r="6282" spans="1:37" x14ac:dyDescent="0.2">
      <c r="A6282" t="s">
        <v>70</v>
      </c>
      <c r="B6282" s="93">
        <v>35865</v>
      </c>
      <c r="C6282">
        <v>10</v>
      </c>
      <c r="D6282">
        <v>-15.3</v>
      </c>
      <c r="E6282">
        <f t="shared" si="1234"/>
        <v>-2.6500000000000004</v>
      </c>
      <c r="F6282" s="106">
        <v>15.5</v>
      </c>
      <c r="G6282" s="107">
        <f t="shared" si="1241"/>
        <v>18.149999999999999</v>
      </c>
      <c r="H6282">
        <f t="shared" si="1242"/>
        <v>3</v>
      </c>
      <c r="I6282">
        <f t="shared" si="1243"/>
        <v>1998</v>
      </c>
      <c r="Q6282" t="s">
        <v>72</v>
      </c>
      <c r="R6282" s="93">
        <v>35865</v>
      </c>
      <c r="S6282">
        <v>5</v>
      </c>
      <c r="T6282">
        <v>-15</v>
      </c>
      <c r="U6282">
        <f t="shared" si="1235"/>
        <v>-5</v>
      </c>
      <c r="V6282" s="106">
        <v>14.5</v>
      </c>
      <c r="W6282" s="107">
        <f t="shared" si="1244"/>
        <v>19.5</v>
      </c>
      <c r="X6282">
        <f t="shared" si="1245"/>
        <v>3</v>
      </c>
      <c r="AG6282" s="93">
        <f t="shared" si="1236"/>
        <v>35866</v>
      </c>
      <c r="AH6282" s="107">
        <f t="shared" si="1237"/>
        <v>12.5</v>
      </c>
      <c r="AI6282" s="72">
        <f t="shared" si="1238"/>
        <v>12</v>
      </c>
      <c r="AJ6282">
        <f t="shared" si="1239"/>
        <v>3</v>
      </c>
      <c r="AK6282">
        <f t="shared" si="1240"/>
        <v>1998</v>
      </c>
    </row>
    <row r="6283" spans="1:37" x14ac:dyDescent="0.2">
      <c r="A6283" t="s">
        <v>70</v>
      </c>
      <c r="B6283" s="93">
        <v>35866</v>
      </c>
      <c r="C6283">
        <v>8</v>
      </c>
      <c r="D6283">
        <v>-1.7</v>
      </c>
      <c r="E6283">
        <f t="shared" si="1234"/>
        <v>3.15</v>
      </c>
      <c r="F6283" s="106">
        <v>15.5</v>
      </c>
      <c r="G6283" s="107">
        <f t="shared" si="1241"/>
        <v>12.35</v>
      </c>
      <c r="H6283">
        <f t="shared" si="1242"/>
        <v>3</v>
      </c>
      <c r="I6283">
        <f t="shared" si="1243"/>
        <v>1998</v>
      </c>
      <c r="Q6283" t="s">
        <v>72</v>
      </c>
      <c r="R6283" s="93">
        <v>35866</v>
      </c>
      <c r="S6283">
        <v>5</v>
      </c>
      <c r="T6283">
        <v>-1.3</v>
      </c>
      <c r="U6283">
        <f t="shared" si="1235"/>
        <v>1.85</v>
      </c>
      <c r="V6283" s="106">
        <v>14.5</v>
      </c>
      <c r="W6283" s="107">
        <f t="shared" si="1244"/>
        <v>12.65</v>
      </c>
      <c r="X6283">
        <f t="shared" si="1245"/>
        <v>3</v>
      </c>
      <c r="AG6283" s="93">
        <f t="shared" si="1236"/>
        <v>35867</v>
      </c>
      <c r="AH6283" s="107">
        <f t="shared" si="1237"/>
        <v>19.024999999999999</v>
      </c>
      <c r="AI6283" s="72">
        <f t="shared" si="1238"/>
        <v>13</v>
      </c>
      <c r="AJ6283">
        <f t="shared" si="1239"/>
        <v>3</v>
      </c>
      <c r="AK6283">
        <f t="shared" si="1240"/>
        <v>1998</v>
      </c>
    </row>
    <row r="6284" spans="1:37" x14ac:dyDescent="0.2">
      <c r="A6284" t="s">
        <v>70</v>
      </c>
      <c r="B6284" s="93">
        <v>35867</v>
      </c>
      <c r="C6284">
        <v>0</v>
      </c>
      <c r="D6284">
        <v>-4.8</v>
      </c>
      <c r="E6284">
        <f t="shared" si="1234"/>
        <v>-2.4</v>
      </c>
      <c r="F6284" s="106">
        <v>15.5</v>
      </c>
      <c r="G6284" s="107">
        <f t="shared" si="1241"/>
        <v>17.899999999999999</v>
      </c>
      <c r="H6284">
        <f t="shared" si="1242"/>
        <v>3</v>
      </c>
      <c r="I6284">
        <f t="shared" si="1243"/>
        <v>1998</v>
      </c>
      <c r="Q6284" t="s">
        <v>72</v>
      </c>
      <c r="R6284" s="93">
        <v>35867</v>
      </c>
      <c r="S6284">
        <v>-1.1000000000000001</v>
      </c>
      <c r="T6284">
        <v>-10.199999999999999</v>
      </c>
      <c r="U6284">
        <f t="shared" si="1235"/>
        <v>-5.6499999999999995</v>
      </c>
      <c r="V6284" s="106">
        <v>14.5</v>
      </c>
      <c r="W6284" s="107">
        <f t="shared" si="1244"/>
        <v>20.149999999999999</v>
      </c>
      <c r="X6284">
        <f t="shared" si="1245"/>
        <v>3</v>
      </c>
      <c r="AG6284" s="93">
        <f t="shared" si="1236"/>
        <v>35868</v>
      </c>
      <c r="AH6284" s="107">
        <f t="shared" si="1237"/>
        <v>19.25</v>
      </c>
      <c r="AI6284" s="72">
        <f t="shared" si="1238"/>
        <v>14</v>
      </c>
      <c r="AJ6284">
        <f t="shared" si="1239"/>
        <v>3</v>
      </c>
      <c r="AK6284">
        <f t="shared" si="1240"/>
        <v>1998</v>
      </c>
    </row>
    <row r="6285" spans="1:37" x14ac:dyDescent="0.2">
      <c r="A6285" t="s">
        <v>70</v>
      </c>
      <c r="B6285" s="93">
        <v>35868</v>
      </c>
      <c r="C6285">
        <v>3</v>
      </c>
      <c r="D6285">
        <v>-7.2</v>
      </c>
      <c r="E6285">
        <f t="shared" si="1234"/>
        <v>-2.1</v>
      </c>
      <c r="F6285" s="106">
        <v>15.5</v>
      </c>
      <c r="G6285" s="107">
        <f t="shared" si="1241"/>
        <v>17.600000000000001</v>
      </c>
      <c r="H6285">
        <f t="shared" si="1242"/>
        <v>3</v>
      </c>
      <c r="I6285">
        <f t="shared" si="1243"/>
        <v>1998</v>
      </c>
      <c r="Q6285" t="s">
        <v>72</v>
      </c>
      <c r="R6285" s="93">
        <v>35868</v>
      </c>
      <c r="S6285">
        <v>-2.8</v>
      </c>
      <c r="T6285">
        <v>-10</v>
      </c>
      <c r="U6285">
        <f t="shared" si="1235"/>
        <v>-6.4</v>
      </c>
      <c r="V6285" s="106">
        <v>14.5</v>
      </c>
      <c r="W6285" s="107">
        <f t="shared" si="1244"/>
        <v>20.9</v>
      </c>
      <c r="X6285">
        <f t="shared" si="1245"/>
        <v>3</v>
      </c>
      <c r="AG6285" s="93">
        <f t="shared" si="1236"/>
        <v>35869</v>
      </c>
      <c r="AH6285" s="107">
        <f t="shared" si="1237"/>
        <v>13.25</v>
      </c>
      <c r="AI6285" s="72">
        <f t="shared" si="1238"/>
        <v>15</v>
      </c>
      <c r="AJ6285">
        <f t="shared" si="1239"/>
        <v>3</v>
      </c>
      <c r="AK6285">
        <f t="shared" si="1240"/>
        <v>1998</v>
      </c>
    </row>
    <row r="6286" spans="1:37" x14ac:dyDescent="0.2">
      <c r="A6286" t="s">
        <v>70</v>
      </c>
      <c r="B6286" s="93">
        <v>35869</v>
      </c>
      <c r="C6286">
        <v>12</v>
      </c>
      <c r="D6286">
        <v>-4.0999999999999996</v>
      </c>
      <c r="E6286">
        <f t="shared" si="1234"/>
        <v>3.95</v>
      </c>
      <c r="F6286" s="106">
        <v>15.5</v>
      </c>
      <c r="G6286" s="107">
        <f t="shared" si="1241"/>
        <v>11.55</v>
      </c>
      <c r="H6286">
        <f t="shared" si="1242"/>
        <v>3</v>
      </c>
      <c r="I6286">
        <f t="shared" si="1243"/>
        <v>1998</v>
      </c>
      <c r="Q6286" t="s">
        <v>72</v>
      </c>
      <c r="R6286" s="93">
        <v>35869</v>
      </c>
      <c r="S6286">
        <v>7</v>
      </c>
      <c r="T6286">
        <v>-7.9</v>
      </c>
      <c r="U6286">
        <f t="shared" si="1235"/>
        <v>-0.45000000000000018</v>
      </c>
      <c r="V6286" s="106">
        <v>14.5</v>
      </c>
      <c r="W6286" s="107">
        <f t="shared" si="1244"/>
        <v>14.95</v>
      </c>
      <c r="X6286">
        <f t="shared" si="1245"/>
        <v>3</v>
      </c>
      <c r="AG6286" s="93">
        <f t="shared" si="1236"/>
        <v>35870</v>
      </c>
      <c r="AH6286" s="107">
        <f t="shared" si="1237"/>
        <v>17.024999999999999</v>
      </c>
      <c r="AI6286" s="72">
        <f t="shared" si="1238"/>
        <v>16</v>
      </c>
      <c r="AJ6286">
        <f t="shared" si="1239"/>
        <v>3</v>
      </c>
      <c r="AK6286">
        <f t="shared" si="1240"/>
        <v>1998</v>
      </c>
    </row>
    <row r="6287" spans="1:37" x14ac:dyDescent="0.2">
      <c r="A6287" t="s">
        <v>70</v>
      </c>
      <c r="B6287" s="93">
        <v>35870</v>
      </c>
      <c r="C6287">
        <v>2</v>
      </c>
      <c r="D6287">
        <v>-4</v>
      </c>
      <c r="E6287">
        <f t="shared" si="1234"/>
        <v>-1</v>
      </c>
      <c r="F6287" s="106">
        <v>15.5</v>
      </c>
      <c r="G6287" s="107">
        <f t="shared" si="1241"/>
        <v>16.5</v>
      </c>
      <c r="H6287">
        <f t="shared" si="1242"/>
        <v>3</v>
      </c>
      <c r="I6287">
        <f t="shared" si="1243"/>
        <v>1998</v>
      </c>
      <c r="Q6287" t="s">
        <v>72</v>
      </c>
      <c r="R6287" s="93">
        <v>35870</v>
      </c>
      <c r="S6287">
        <v>2.8</v>
      </c>
      <c r="T6287">
        <v>-8.9</v>
      </c>
      <c r="U6287">
        <f t="shared" si="1235"/>
        <v>-3.0500000000000003</v>
      </c>
      <c r="V6287" s="106">
        <v>14.5</v>
      </c>
      <c r="W6287" s="107">
        <f t="shared" si="1244"/>
        <v>17.55</v>
      </c>
      <c r="X6287">
        <f t="shared" si="1245"/>
        <v>3</v>
      </c>
      <c r="AG6287" s="93">
        <f t="shared" si="1236"/>
        <v>35871</v>
      </c>
      <c r="AH6287" s="107">
        <f t="shared" si="1237"/>
        <v>20.024999999999999</v>
      </c>
      <c r="AI6287" s="72">
        <f t="shared" si="1238"/>
        <v>17</v>
      </c>
      <c r="AJ6287">
        <f t="shared" si="1239"/>
        <v>3</v>
      </c>
      <c r="AK6287">
        <f t="shared" si="1240"/>
        <v>1998</v>
      </c>
    </row>
    <row r="6288" spans="1:37" x14ac:dyDescent="0.2">
      <c r="A6288" t="s">
        <v>70</v>
      </c>
      <c r="B6288" s="93">
        <v>35871</v>
      </c>
      <c r="C6288">
        <v>-2</v>
      </c>
      <c r="D6288">
        <v>-10.8</v>
      </c>
      <c r="E6288">
        <f t="shared" si="1234"/>
        <v>-6.4</v>
      </c>
      <c r="F6288" s="106">
        <v>15.5</v>
      </c>
      <c r="G6288" s="107">
        <f t="shared" si="1241"/>
        <v>21.9</v>
      </c>
      <c r="H6288">
        <f t="shared" si="1242"/>
        <v>3</v>
      </c>
      <c r="I6288">
        <f t="shared" si="1243"/>
        <v>1998</v>
      </c>
      <c r="Q6288" t="s">
        <v>72</v>
      </c>
      <c r="R6288" s="93">
        <v>35871</v>
      </c>
      <c r="S6288">
        <v>0.3</v>
      </c>
      <c r="T6288">
        <v>-7.6</v>
      </c>
      <c r="U6288">
        <f t="shared" si="1235"/>
        <v>-3.65</v>
      </c>
      <c r="V6288" s="106">
        <v>14.5</v>
      </c>
      <c r="W6288" s="107">
        <f t="shared" si="1244"/>
        <v>18.149999999999999</v>
      </c>
      <c r="X6288">
        <f t="shared" si="1245"/>
        <v>3</v>
      </c>
      <c r="AG6288" s="93">
        <f t="shared" si="1236"/>
        <v>35872</v>
      </c>
      <c r="AH6288" s="107">
        <f t="shared" si="1237"/>
        <v>20.575000000000003</v>
      </c>
      <c r="AI6288" s="72">
        <f t="shared" si="1238"/>
        <v>18</v>
      </c>
      <c r="AJ6288">
        <f t="shared" si="1239"/>
        <v>3</v>
      </c>
      <c r="AK6288">
        <f t="shared" si="1240"/>
        <v>1998</v>
      </c>
    </row>
    <row r="6289" spans="1:37" x14ac:dyDescent="0.2">
      <c r="A6289" t="s">
        <v>70</v>
      </c>
      <c r="B6289" s="93">
        <v>35872</v>
      </c>
      <c r="C6289">
        <v>-2</v>
      </c>
      <c r="D6289">
        <v>-12.2</v>
      </c>
      <c r="E6289">
        <f t="shared" si="1234"/>
        <v>-7.1</v>
      </c>
      <c r="F6289" s="106">
        <v>15.5</v>
      </c>
      <c r="G6289" s="107">
        <f t="shared" si="1241"/>
        <v>22.6</v>
      </c>
      <c r="H6289">
        <f t="shared" si="1242"/>
        <v>3</v>
      </c>
      <c r="I6289">
        <f t="shared" si="1243"/>
        <v>1998</v>
      </c>
      <c r="Q6289" t="s">
        <v>72</v>
      </c>
      <c r="R6289" s="93">
        <v>35872</v>
      </c>
      <c r="S6289">
        <v>1.1000000000000001</v>
      </c>
      <c r="T6289">
        <v>-9.1999999999999993</v>
      </c>
      <c r="U6289">
        <f t="shared" si="1235"/>
        <v>-4.05</v>
      </c>
      <c r="V6289" s="106">
        <v>14.5</v>
      </c>
      <c r="W6289" s="107">
        <f t="shared" si="1244"/>
        <v>18.55</v>
      </c>
      <c r="X6289">
        <f t="shared" si="1245"/>
        <v>3</v>
      </c>
      <c r="AG6289" s="93">
        <f t="shared" si="1236"/>
        <v>35873</v>
      </c>
      <c r="AH6289" s="107">
        <f t="shared" si="1237"/>
        <v>16.45</v>
      </c>
      <c r="AI6289" s="72">
        <f t="shared" si="1238"/>
        <v>19</v>
      </c>
      <c r="AJ6289">
        <f t="shared" si="1239"/>
        <v>3</v>
      </c>
      <c r="AK6289">
        <f t="shared" si="1240"/>
        <v>1998</v>
      </c>
    </row>
    <row r="6290" spans="1:37" x14ac:dyDescent="0.2">
      <c r="A6290" t="s">
        <v>70</v>
      </c>
      <c r="B6290" s="93">
        <v>35873</v>
      </c>
      <c r="C6290">
        <v>4</v>
      </c>
      <c r="D6290">
        <v>-13.5</v>
      </c>
      <c r="E6290">
        <f t="shared" si="1234"/>
        <v>-4.75</v>
      </c>
      <c r="F6290" s="106">
        <v>15.5</v>
      </c>
      <c r="G6290" s="107">
        <f t="shared" si="1241"/>
        <v>20.25</v>
      </c>
      <c r="H6290">
        <f t="shared" si="1242"/>
        <v>3</v>
      </c>
      <c r="I6290">
        <f t="shared" si="1243"/>
        <v>1998</v>
      </c>
      <c r="Q6290" t="s">
        <v>72</v>
      </c>
      <c r="R6290" s="93">
        <v>35873</v>
      </c>
      <c r="S6290">
        <v>8.9</v>
      </c>
      <c r="T6290">
        <v>-5.2</v>
      </c>
      <c r="U6290">
        <f t="shared" si="1235"/>
        <v>1.85</v>
      </c>
      <c r="V6290" s="106">
        <v>14.5</v>
      </c>
      <c r="W6290" s="107">
        <f t="shared" si="1244"/>
        <v>12.65</v>
      </c>
      <c r="X6290">
        <f t="shared" si="1245"/>
        <v>3</v>
      </c>
      <c r="AG6290" s="93">
        <f t="shared" si="1236"/>
        <v>35874</v>
      </c>
      <c r="AH6290" s="107">
        <f t="shared" si="1237"/>
        <v>16.325000000000003</v>
      </c>
      <c r="AI6290" s="72">
        <f t="shared" si="1238"/>
        <v>20</v>
      </c>
      <c r="AJ6290">
        <f t="shared" si="1239"/>
        <v>3</v>
      </c>
      <c r="AK6290">
        <f t="shared" si="1240"/>
        <v>1998</v>
      </c>
    </row>
    <row r="6291" spans="1:37" x14ac:dyDescent="0.2">
      <c r="A6291" t="s">
        <v>70</v>
      </c>
      <c r="B6291" s="93">
        <v>35874</v>
      </c>
      <c r="C6291">
        <v>2</v>
      </c>
      <c r="D6291">
        <v>-11.7</v>
      </c>
      <c r="E6291">
        <f t="shared" si="1234"/>
        <v>-4.8499999999999996</v>
      </c>
      <c r="F6291" s="106">
        <v>15.5</v>
      </c>
      <c r="G6291" s="107">
        <f t="shared" si="1241"/>
        <v>20.350000000000001</v>
      </c>
      <c r="H6291">
        <f t="shared" si="1242"/>
        <v>3</v>
      </c>
      <c r="I6291">
        <f t="shared" si="1243"/>
        <v>1998</v>
      </c>
      <c r="Q6291" t="s">
        <v>72</v>
      </c>
      <c r="R6291" s="93">
        <v>35874</v>
      </c>
      <c r="S6291">
        <v>5.5</v>
      </c>
      <c r="T6291">
        <v>-1.1000000000000001</v>
      </c>
      <c r="U6291">
        <f t="shared" si="1235"/>
        <v>2.2000000000000002</v>
      </c>
      <c r="V6291" s="106">
        <v>14.5</v>
      </c>
      <c r="W6291" s="107">
        <f t="shared" si="1244"/>
        <v>12.3</v>
      </c>
      <c r="X6291">
        <f t="shared" si="1245"/>
        <v>3</v>
      </c>
      <c r="AG6291" s="93">
        <f t="shared" si="1236"/>
        <v>35875</v>
      </c>
      <c r="AH6291" s="107">
        <f t="shared" si="1237"/>
        <v>17.125</v>
      </c>
      <c r="AI6291" s="72">
        <f t="shared" si="1238"/>
        <v>21</v>
      </c>
      <c r="AJ6291">
        <f t="shared" si="1239"/>
        <v>3</v>
      </c>
      <c r="AK6291">
        <f t="shared" si="1240"/>
        <v>1998</v>
      </c>
    </row>
    <row r="6292" spans="1:37" x14ac:dyDescent="0.2">
      <c r="A6292" t="s">
        <v>70</v>
      </c>
      <c r="B6292" s="93">
        <v>35875</v>
      </c>
      <c r="C6292">
        <v>1</v>
      </c>
      <c r="D6292">
        <v>-10.6</v>
      </c>
      <c r="E6292">
        <f t="shared" si="1234"/>
        <v>-4.8</v>
      </c>
      <c r="F6292" s="106">
        <v>15.5</v>
      </c>
      <c r="G6292" s="107">
        <f t="shared" si="1241"/>
        <v>20.3</v>
      </c>
      <c r="H6292">
        <f t="shared" si="1242"/>
        <v>3</v>
      </c>
      <c r="I6292">
        <f t="shared" si="1243"/>
        <v>1998</v>
      </c>
      <c r="Q6292" t="s">
        <v>72</v>
      </c>
      <c r="R6292" s="93">
        <v>35875</v>
      </c>
      <c r="S6292">
        <v>3.7</v>
      </c>
      <c r="T6292">
        <v>-2.6</v>
      </c>
      <c r="U6292">
        <f t="shared" si="1235"/>
        <v>0.55000000000000004</v>
      </c>
      <c r="V6292" s="106">
        <v>14.5</v>
      </c>
      <c r="W6292" s="107">
        <f t="shared" si="1244"/>
        <v>13.95</v>
      </c>
      <c r="X6292">
        <f t="shared" si="1245"/>
        <v>3</v>
      </c>
      <c r="AG6292" s="93">
        <f t="shared" si="1236"/>
        <v>35876</v>
      </c>
      <c r="AH6292" s="107">
        <f t="shared" si="1237"/>
        <v>15.524999999999999</v>
      </c>
      <c r="AI6292" s="72">
        <f t="shared" si="1238"/>
        <v>22</v>
      </c>
      <c r="AJ6292">
        <f t="shared" si="1239"/>
        <v>3</v>
      </c>
      <c r="AK6292">
        <f t="shared" si="1240"/>
        <v>1998</v>
      </c>
    </row>
    <row r="6293" spans="1:37" x14ac:dyDescent="0.2">
      <c r="A6293" t="s">
        <v>70</v>
      </c>
      <c r="B6293" s="93">
        <v>35876</v>
      </c>
      <c r="C6293">
        <v>0</v>
      </c>
      <c r="D6293">
        <v>-2.4</v>
      </c>
      <c r="E6293">
        <f t="shared" si="1234"/>
        <v>-1.2</v>
      </c>
      <c r="F6293" s="106">
        <v>15.5</v>
      </c>
      <c r="G6293" s="107">
        <f t="shared" si="1241"/>
        <v>16.7</v>
      </c>
      <c r="H6293">
        <f t="shared" si="1242"/>
        <v>3</v>
      </c>
      <c r="I6293">
        <f t="shared" si="1243"/>
        <v>1998</v>
      </c>
      <c r="Q6293" t="s">
        <v>72</v>
      </c>
      <c r="R6293" s="93">
        <v>35876</v>
      </c>
      <c r="S6293">
        <v>1.9</v>
      </c>
      <c r="T6293">
        <v>-1.6</v>
      </c>
      <c r="U6293">
        <f t="shared" si="1235"/>
        <v>0.14999999999999991</v>
      </c>
      <c r="V6293" s="106">
        <v>14.5</v>
      </c>
      <c r="W6293" s="107">
        <f t="shared" si="1244"/>
        <v>14.35</v>
      </c>
      <c r="X6293">
        <f t="shared" si="1245"/>
        <v>3</v>
      </c>
      <c r="AG6293" s="93">
        <f t="shared" si="1236"/>
        <v>35877</v>
      </c>
      <c r="AH6293" s="107">
        <f t="shared" si="1237"/>
        <v>16.274999999999999</v>
      </c>
      <c r="AI6293" s="72">
        <f t="shared" si="1238"/>
        <v>23</v>
      </c>
      <c r="AJ6293">
        <f t="shared" si="1239"/>
        <v>3</v>
      </c>
      <c r="AK6293">
        <f t="shared" si="1240"/>
        <v>1998</v>
      </c>
    </row>
    <row r="6294" spans="1:37" x14ac:dyDescent="0.2">
      <c r="A6294" t="s">
        <v>70</v>
      </c>
      <c r="B6294" s="93">
        <v>35877</v>
      </c>
      <c r="C6294">
        <v>-2</v>
      </c>
      <c r="D6294">
        <v>-2.8</v>
      </c>
      <c r="E6294">
        <f t="shared" si="1234"/>
        <v>-2.4</v>
      </c>
      <c r="F6294" s="106">
        <v>15.5</v>
      </c>
      <c r="G6294" s="107">
        <f t="shared" si="1241"/>
        <v>17.899999999999999</v>
      </c>
      <c r="H6294">
        <f t="shared" si="1242"/>
        <v>3</v>
      </c>
      <c r="I6294">
        <f t="shared" si="1243"/>
        <v>1998</v>
      </c>
      <c r="Q6294" t="s">
        <v>72</v>
      </c>
      <c r="R6294" s="93">
        <v>35877</v>
      </c>
      <c r="S6294">
        <v>1.5</v>
      </c>
      <c r="T6294">
        <v>-1.8</v>
      </c>
      <c r="U6294">
        <f t="shared" si="1235"/>
        <v>-0.15000000000000002</v>
      </c>
      <c r="V6294" s="106">
        <v>14.5</v>
      </c>
      <c r="W6294" s="107">
        <f t="shared" si="1244"/>
        <v>14.65</v>
      </c>
      <c r="X6294">
        <f t="shared" si="1245"/>
        <v>3</v>
      </c>
      <c r="AG6294" s="93">
        <f t="shared" si="1236"/>
        <v>35878</v>
      </c>
      <c r="AH6294" s="107">
        <f t="shared" si="1237"/>
        <v>11.125</v>
      </c>
      <c r="AI6294" s="72">
        <f t="shared" si="1238"/>
        <v>24</v>
      </c>
      <c r="AJ6294">
        <f t="shared" si="1239"/>
        <v>3</v>
      </c>
      <c r="AK6294">
        <f t="shared" si="1240"/>
        <v>1998</v>
      </c>
    </row>
    <row r="6295" spans="1:37" x14ac:dyDescent="0.2">
      <c r="A6295" t="s">
        <v>70</v>
      </c>
      <c r="B6295" s="93">
        <v>35878</v>
      </c>
      <c r="C6295">
        <v>10</v>
      </c>
      <c r="D6295">
        <v>-5.7</v>
      </c>
      <c r="E6295">
        <f t="shared" si="1234"/>
        <v>2.15</v>
      </c>
      <c r="F6295" s="106">
        <v>15.5</v>
      </c>
      <c r="G6295" s="107">
        <f t="shared" si="1241"/>
        <v>13.35</v>
      </c>
      <c r="H6295">
        <f t="shared" si="1242"/>
        <v>3</v>
      </c>
      <c r="I6295">
        <f t="shared" si="1243"/>
        <v>1998</v>
      </c>
      <c r="Q6295" t="s">
        <v>72</v>
      </c>
      <c r="R6295" s="93">
        <v>35878</v>
      </c>
      <c r="S6295">
        <v>11.7</v>
      </c>
      <c r="T6295">
        <v>-0.5</v>
      </c>
      <c r="U6295">
        <f t="shared" si="1235"/>
        <v>5.6</v>
      </c>
      <c r="V6295" s="106">
        <v>14.5</v>
      </c>
      <c r="W6295" s="107">
        <f t="shared" si="1244"/>
        <v>8.9</v>
      </c>
      <c r="X6295">
        <f t="shared" si="1245"/>
        <v>3</v>
      </c>
      <c r="AG6295" s="93">
        <f t="shared" si="1236"/>
        <v>35879</v>
      </c>
      <c r="AH6295" s="107">
        <f t="shared" si="1237"/>
        <v>10.65</v>
      </c>
      <c r="AI6295" s="72">
        <f t="shared" si="1238"/>
        <v>25</v>
      </c>
      <c r="AJ6295">
        <f t="shared" si="1239"/>
        <v>3</v>
      </c>
      <c r="AK6295">
        <f t="shared" si="1240"/>
        <v>1998</v>
      </c>
    </row>
    <row r="6296" spans="1:37" x14ac:dyDescent="0.2">
      <c r="A6296" t="s">
        <v>70</v>
      </c>
      <c r="B6296" s="93">
        <v>35879</v>
      </c>
      <c r="C6296">
        <v>10</v>
      </c>
      <c r="D6296">
        <v>-3.3</v>
      </c>
      <c r="E6296">
        <f t="shared" si="1234"/>
        <v>3.35</v>
      </c>
      <c r="F6296" s="106">
        <v>15.5</v>
      </c>
      <c r="G6296" s="107">
        <f t="shared" si="1241"/>
        <v>12.15</v>
      </c>
      <c r="H6296">
        <f t="shared" si="1242"/>
        <v>3</v>
      </c>
      <c r="I6296">
        <f t="shared" si="1243"/>
        <v>1998</v>
      </c>
      <c r="Q6296" t="s">
        <v>72</v>
      </c>
      <c r="R6296" s="93">
        <v>35879</v>
      </c>
      <c r="S6296">
        <v>11.5</v>
      </c>
      <c r="T6296">
        <v>-0.8</v>
      </c>
      <c r="U6296">
        <f t="shared" si="1235"/>
        <v>5.35</v>
      </c>
      <c r="V6296" s="106">
        <v>14.5</v>
      </c>
      <c r="W6296" s="107">
        <f t="shared" si="1244"/>
        <v>9.15</v>
      </c>
      <c r="X6296">
        <f t="shared" si="1245"/>
        <v>3</v>
      </c>
      <c r="AG6296" s="93">
        <f t="shared" si="1236"/>
        <v>35880</v>
      </c>
      <c r="AH6296" s="107">
        <f t="shared" si="1237"/>
        <v>11.274999999999999</v>
      </c>
      <c r="AI6296" s="72">
        <f t="shared" si="1238"/>
        <v>26</v>
      </c>
      <c r="AJ6296">
        <f t="shared" si="1239"/>
        <v>3</v>
      </c>
      <c r="AK6296">
        <f t="shared" si="1240"/>
        <v>1998</v>
      </c>
    </row>
    <row r="6297" spans="1:37" x14ac:dyDescent="0.2">
      <c r="A6297" t="s">
        <v>70</v>
      </c>
      <c r="B6297" s="93">
        <v>35880</v>
      </c>
      <c r="C6297">
        <v>7</v>
      </c>
      <c r="D6297">
        <v>-0.7</v>
      </c>
      <c r="E6297">
        <f t="shared" si="1234"/>
        <v>3.15</v>
      </c>
      <c r="F6297" s="106">
        <v>15.5</v>
      </c>
      <c r="G6297" s="107">
        <f t="shared" si="1241"/>
        <v>12.35</v>
      </c>
      <c r="H6297">
        <f t="shared" si="1242"/>
        <v>3</v>
      </c>
      <c r="I6297">
        <f t="shared" si="1243"/>
        <v>1998</v>
      </c>
      <c r="Q6297" t="s">
        <v>72</v>
      </c>
      <c r="R6297" s="93">
        <v>35880</v>
      </c>
      <c r="S6297">
        <v>10.4</v>
      </c>
      <c r="T6297">
        <v>-1.8</v>
      </c>
      <c r="U6297">
        <f t="shared" si="1235"/>
        <v>4.3</v>
      </c>
      <c r="V6297" s="106">
        <v>14.5</v>
      </c>
      <c r="W6297" s="107">
        <f t="shared" si="1244"/>
        <v>10.199999999999999</v>
      </c>
      <c r="X6297">
        <f t="shared" si="1245"/>
        <v>3</v>
      </c>
      <c r="AG6297" s="93">
        <f t="shared" si="1236"/>
        <v>35881</v>
      </c>
      <c r="AH6297" s="107">
        <f t="shared" si="1237"/>
        <v>14.975</v>
      </c>
      <c r="AI6297" s="72">
        <f t="shared" si="1238"/>
        <v>27</v>
      </c>
      <c r="AJ6297">
        <f t="shared" si="1239"/>
        <v>3</v>
      </c>
      <c r="AK6297">
        <f t="shared" si="1240"/>
        <v>1998</v>
      </c>
    </row>
    <row r="6298" spans="1:37" x14ac:dyDescent="0.2">
      <c r="A6298" t="s">
        <v>70</v>
      </c>
      <c r="B6298" s="93">
        <v>35881</v>
      </c>
      <c r="C6298">
        <v>2</v>
      </c>
      <c r="D6298">
        <v>-5.5</v>
      </c>
      <c r="E6298">
        <f t="shared" si="1234"/>
        <v>-1.75</v>
      </c>
      <c r="F6298" s="106">
        <v>15.5</v>
      </c>
      <c r="G6298" s="107">
        <f t="shared" si="1241"/>
        <v>17.25</v>
      </c>
      <c r="H6298">
        <f t="shared" si="1242"/>
        <v>3</v>
      </c>
      <c r="I6298">
        <f t="shared" si="1243"/>
        <v>1998</v>
      </c>
      <c r="Q6298" t="s">
        <v>72</v>
      </c>
      <c r="R6298" s="93">
        <v>35881</v>
      </c>
      <c r="S6298">
        <v>6.9</v>
      </c>
      <c r="T6298">
        <v>-3.3</v>
      </c>
      <c r="U6298">
        <f t="shared" si="1235"/>
        <v>1.8000000000000003</v>
      </c>
      <c r="V6298" s="106">
        <v>14.5</v>
      </c>
      <c r="W6298" s="107">
        <f t="shared" si="1244"/>
        <v>12.7</v>
      </c>
      <c r="X6298">
        <f t="shared" si="1245"/>
        <v>3</v>
      </c>
      <c r="AG6298" s="93">
        <f t="shared" si="1236"/>
        <v>35882</v>
      </c>
      <c r="AH6298" s="107">
        <f t="shared" si="1237"/>
        <v>15.825000000000001</v>
      </c>
      <c r="AI6298" s="72">
        <f t="shared" si="1238"/>
        <v>28</v>
      </c>
      <c r="AJ6298">
        <f t="shared" si="1239"/>
        <v>3</v>
      </c>
      <c r="AK6298">
        <f t="shared" si="1240"/>
        <v>1998</v>
      </c>
    </row>
    <row r="6299" spans="1:37" x14ac:dyDescent="0.2">
      <c r="A6299" t="s">
        <v>70</v>
      </c>
      <c r="B6299" s="93">
        <v>35882</v>
      </c>
      <c r="C6299">
        <v>1</v>
      </c>
      <c r="D6299">
        <v>-7.7</v>
      </c>
      <c r="E6299">
        <f t="shared" si="1234"/>
        <v>-3.35</v>
      </c>
      <c r="F6299" s="106">
        <v>15.5</v>
      </c>
      <c r="G6299" s="107">
        <f t="shared" si="1241"/>
        <v>18.850000000000001</v>
      </c>
      <c r="H6299">
        <f t="shared" si="1242"/>
        <v>3</v>
      </c>
      <c r="I6299">
        <f t="shared" si="1243"/>
        <v>1998</v>
      </c>
      <c r="Q6299" t="s">
        <v>72</v>
      </c>
      <c r="R6299" s="93">
        <v>35882</v>
      </c>
      <c r="S6299">
        <v>6.8</v>
      </c>
      <c r="T6299">
        <v>-3.4</v>
      </c>
      <c r="U6299">
        <f t="shared" si="1235"/>
        <v>1.7</v>
      </c>
      <c r="V6299" s="106">
        <v>14.5</v>
      </c>
      <c r="W6299" s="107">
        <f t="shared" si="1244"/>
        <v>12.8</v>
      </c>
      <c r="X6299">
        <f t="shared" si="1245"/>
        <v>3</v>
      </c>
      <c r="AG6299" s="93">
        <f t="shared" si="1236"/>
        <v>35883</v>
      </c>
      <c r="AH6299" s="107">
        <f t="shared" si="1237"/>
        <v>16.05</v>
      </c>
      <c r="AI6299" s="72">
        <f t="shared" si="1238"/>
        <v>29</v>
      </c>
      <c r="AJ6299">
        <f t="shared" si="1239"/>
        <v>3</v>
      </c>
      <c r="AK6299">
        <f t="shared" si="1240"/>
        <v>1998</v>
      </c>
    </row>
    <row r="6300" spans="1:37" x14ac:dyDescent="0.2">
      <c r="A6300" t="s">
        <v>70</v>
      </c>
      <c r="B6300" s="93">
        <v>35883</v>
      </c>
      <c r="C6300">
        <v>3</v>
      </c>
      <c r="D6300">
        <v>-11.5</v>
      </c>
      <c r="E6300">
        <f t="shared" si="1234"/>
        <v>-4.25</v>
      </c>
      <c r="F6300" s="106">
        <v>15.5</v>
      </c>
      <c r="G6300" s="107">
        <f t="shared" si="1241"/>
        <v>19.75</v>
      </c>
      <c r="H6300">
        <f t="shared" si="1242"/>
        <v>3</v>
      </c>
      <c r="I6300">
        <f t="shared" si="1243"/>
        <v>1998</v>
      </c>
      <c r="Q6300" t="s">
        <v>72</v>
      </c>
      <c r="R6300" s="93">
        <v>35883</v>
      </c>
      <c r="S6300">
        <v>8.9</v>
      </c>
      <c r="T6300">
        <v>-4.5999999999999996</v>
      </c>
      <c r="U6300">
        <f t="shared" si="1235"/>
        <v>2.1500000000000004</v>
      </c>
      <c r="V6300" s="106">
        <v>14.5</v>
      </c>
      <c r="W6300" s="107">
        <f t="shared" si="1244"/>
        <v>12.35</v>
      </c>
      <c r="X6300">
        <f t="shared" si="1245"/>
        <v>3</v>
      </c>
      <c r="AG6300" s="93">
        <f t="shared" si="1236"/>
        <v>35884</v>
      </c>
      <c r="AH6300" s="107">
        <f t="shared" si="1237"/>
        <v>11.5</v>
      </c>
      <c r="AI6300" s="72">
        <f t="shared" si="1238"/>
        <v>30</v>
      </c>
      <c r="AJ6300">
        <f t="shared" si="1239"/>
        <v>3</v>
      </c>
      <c r="AK6300">
        <f t="shared" si="1240"/>
        <v>1998</v>
      </c>
    </row>
    <row r="6301" spans="1:37" x14ac:dyDescent="0.2">
      <c r="A6301" t="s">
        <v>70</v>
      </c>
      <c r="B6301" s="93">
        <v>35884</v>
      </c>
      <c r="C6301">
        <v>7</v>
      </c>
      <c r="D6301">
        <v>-5.4</v>
      </c>
      <c r="E6301">
        <f t="shared" si="1234"/>
        <v>0.79999999999999982</v>
      </c>
      <c r="F6301" s="106">
        <v>15.5</v>
      </c>
      <c r="G6301" s="107">
        <f t="shared" si="1241"/>
        <v>14.7</v>
      </c>
      <c r="H6301">
        <f t="shared" si="1242"/>
        <v>3</v>
      </c>
      <c r="I6301">
        <f t="shared" si="1243"/>
        <v>1998</v>
      </c>
      <c r="Q6301" t="s">
        <v>72</v>
      </c>
      <c r="R6301" s="93">
        <v>35884</v>
      </c>
      <c r="S6301">
        <v>14.2</v>
      </c>
      <c r="T6301">
        <v>-1.8</v>
      </c>
      <c r="U6301">
        <f t="shared" si="1235"/>
        <v>6.1999999999999993</v>
      </c>
      <c r="V6301" s="106">
        <v>14.5</v>
      </c>
      <c r="W6301" s="107">
        <f t="shared" si="1244"/>
        <v>8.3000000000000007</v>
      </c>
      <c r="X6301">
        <f t="shared" si="1245"/>
        <v>3</v>
      </c>
      <c r="AG6301" s="93">
        <f t="shared" si="1236"/>
        <v>35885</v>
      </c>
      <c r="AH6301" s="107">
        <f t="shared" si="1237"/>
        <v>10.975000000000001</v>
      </c>
      <c r="AI6301" s="72">
        <f t="shared" si="1238"/>
        <v>31</v>
      </c>
      <c r="AJ6301">
        <f t="shared" si="1239"/>
        <v>3</v>
      </c>
      <c r="AK6301">
        <f t="shared" si="1240"/>
        <v>1998</v>
      </c>
    </row>
    <row r="6302" spans="1:37" x14ac:dyDescent="0.2">
      <c r="A6302" t="s">
        <v>70</v>
      </c>
      <c r="B6302" s="93">
        <v>35885</v>
      </c>
      <c r="C6302">
        <v>6</v>
      </c>
      <c r="D6302">
        <v>0.7</v>
      </c>
      <c r="E6302">
        <f t="shared" si="1234"/>
        <v>3.35</v>
      </c>
      <c r="F6302" s="106">
        <v>15.5</v>
      </c>
      <c r="G6302" s="107">
        <f t="shared" si="1241"/>
        <v>12.15</v>
      </c>
      <c r="H6302">
        <f t="shared" si="1242"/>
        <v>3</v>
      </c>
      <c r="I6302">
        <f t="shared" si="1243"/>
        <v>1998</v>
      </c>
      <c r="Q6302" t="s">
        <v>72</v>
      </c>
      <c r="R6302" s="93">
        <v>35885</v>
      </c>
      <c r="S6302">
        <v>7.3</v>
      </c>
      <c r="T6302">
        <v>2.1</v>
      </c>
      <c r="U6302">
        <f t="shared" si="1235"/>
        <v>4.7</v>
      </c>
      <c r="V6302" s="106">
        <v>14.5</v>
      </c>
      <c r="W6302" s="107">
        <f t="shared" si="1244"/>
        <v>9.8000000000000007</v>
      </c>
      <c r="X6302">
        <f t="shared" si="1245"/>
        <v>3</v>
      </c>
      <c r="AG6302" s="93">
        <f t="shared" si="1236"/>
        <v>35886</v>
      </c>
      <c r="AH6302" s="107">
        <f t="shared" si="1237"/>
        <v>12.3</v>
      </c>
      <c r="AI6302" s="72">
        <f t="shared" si="1238"/>
        <v>1</v>
      </c>
      <c r="AJ6302">
        <f t="shared" si="1239"/>
        <v>4</v>
      </c>
      <c r="AK6302">
        <f t="shared" si="1240"/>
        <v>1998</v>
      </c>
    </row>
    <row r="6303" spans="1:37" x14ac:dyDescent="0.2">
      <c r="A6303" t="s">
        <v>70</v>
      </c>
      <c r="B6303" s="93">
        <v>35886</v>
      </c>
      <c r="C6303">
        <v>2.5</v>
      </c>
      <c r="D6303">
        <v>0.4</v>
      </c>
      <c r="E6303">
        <f t="shared" si="1234"/>
        <v>1.45</v>
      </c>
      <c r="F6303" s="106">
        <v>15.5</v>
      </c>
      <c r="G6303" s="107">
        <f t="shared" si="1241"/>
        <v>14.05</v>
      </c>
      <c r="H6303">
        <f t="shared" si="1242"/>
        <v>4</v>
      </c>
      <c r="I6303">
        <f t="shared" si="1243"/>
        <v>1998</v>
      </c>
      <c r="Q6303" t="s">
        <v>72</v>
      </c>
      <c r="R6303" s="93">
        <v>35886</v>
      </c>
      <c r="S6303">
        <v>8.8000000000000007</v>
      </c>
      <c r="T6303">
        <v>-0.9</v>
      </c>
      <c r="U6303">
        <f t="shared" si="1235"/>
        <v>3.95</v>
      </c>
      <c r="V6303" s="106">
        <v>14.5</v>
      </c>
      <c r="W6303" s="107">
        <f t="shared" si="1244"/>
        <v>10.55</v>
      </c>
      <c r="X6303">
        <f t="shared" si="1245"/>
        <v>4</v>
      </c>
      <c r="AG6303" s="93">
        <f t="shared" si="1236"/>
        <v>35887</v>
      </c>
      <c r="AH6303" s="107">
        <f t="shared" si="1237"/>
        <v>10.65</v>
      </c>
      <c r="AI6303" s="72">
        <f t="shared" si="1238"/>
        <v>2</v>
      </c>
      <c r="AJ6303">
        <f t="shared" si="1239"/>
        <v>4</v>
      </c>
      <c r="AK6303">
        <f t="shared" si="1240"/>
        <v>1998</v>
      </c>
    </row>
    <row r="6304" spans="1:37" x14ac:dyDescent="0.2">
      <c r="A6304" t="s">
        <v>70</v>
      </c>
      <c r="B6304" s="93">
        <v>35887</v>
      </c>
      <c r="C6304">
        <v>7.9</v>
      </c>
      <c r="D6304">
        <v>0.5</v>
      </c>
      <c r="E6304">
        <f t="shared" si="1234"/>
        <v>4.2</v>
      </c>
      <c r="F6304" s="106">
        <v>15.5</v>
      </c>
      <c r="G6304" s="107">
        <f t="shared" si="1241"/>
        <v>11.3</v>
      </c>
      <c r="H6304">
        <f t="shared" si="1242"/>
        <v>4</v>
      </c>
      <c r="I6304">
        <f t="shared" si="1243"/>
        <v>1998</v>
      </c>
      <c r="Q6304" t="s">
        <v>72</v>
      </c>
      <c r="R6304" s="93">
        <v>35887</v>
      </c>
      <c r="S6304">
        <v>12.1</v>
      </c>
      <c r="T6304">
        <v>-3.1</v>
      </c>
      <c r="U6304">
        <f t="shared" si="1235"/>
        <v>4.5</v>
      </c>
      <c r="V6304" s="106">
        <v>14.5</v>
      </c>
      <c r="W6304" s="107">
        <f t="shared" si="1244"/>
        <v>10</v>
      </c>
      <c r="X6304">
        <f t="shared" si="1245"/>
        <v>4</v>
      </c>
      <c r="AG6304" s="93">
        <f t="shared" si="1236"/>
        <v>35888</v>
      </c>
      <c r="AH6304" s="107">
        <f t="shared" si="1237"/>
        <v>9</v>
      </c>
      <c r="AI6304" s="72">
        <f t="shared" si="1238"/>
        <v>3</v>
      </c>
      <c r="AJ6304">
        <f t="shared" si="1239"/>
        <v>4</v>
      </c>
      <c r="AK6304">
        <f t="shared" si="1240"/>
        <v>1998</v>
      </c>
    </row>
    <row r="6305" spans="1:37" x14ac:dyDescent="0.2">
      <c r="A6305" t="s">
        <v>70</v>
      </c>
      <c r="B6305" s="93">
        <v>35888</v>
      </c>
      <c r="C6305">
        <v>13.3</v>
      </c>
      <c r="D6305">
        <v>-1.8</v>
      </c>
      <c r="E6305">
        <f t="shared" si="1234"/>
        <v>5.75</v>
      </c>
      <c r="F6305" s="106">
        <v>15.5</v>
      </c>
      <c r="G6305" s="107">
        <f t="shared" si="1241"/>
        <v>9.75</v>
      </c>
      <c r="H6305">
        <f t="shared" si="1242"/>
        <v>4</v>
      </c>
      <c r="I6305">
        <f t="shared" si="1243"/>
        <v>1998</v>
      </c>
      <c r="Q6305" t="s">
        <v>72</v>
      </c>
      <c r="R6305" s="93">
        <v>35888</v>
      </c>
      <c r="S6305">
        <v>14.5</v>
      </c>
      <c r="T6305">
        <v>-2</v>
      </c>
      <c r="U6305">
        <f t="shared" si="1235"/>
        <v>6.25</v>
      </c>
      <c r="V6305" s="106">
        <v>14.5</v>
      </c>
      <c r="W6305" s="107">
        <f t="shared" si="1244"/>
        <v>8.25</v>
      </c>
      <c r="X6305">
        <f t="shared" si="1245"/>
        <v>4</v>
      </c>
      <c r="AG6305" s="93">
        <f t="shared" si="1236"/>
        <v>35889</v>
      </c>
      <c r="AH6305" s="107">
        <f t="shared" si="1237"/>
        <v>10.875</v>
      </c>
      <c r="AI6305" s="72">
        <f t="shared" si="1238"/>
        <v>4</v>
      </c>
      <c r="AJ6305">
        <f t="shared" si="1239"/>
        <v>4</v>
      </c>
      <c r="AK6305">
        <f t="shared" si="1240"/>
        <v>1998</v>
      </c>
    </row>
    <row r="6306" spans="1:37" x14ac:dyDescent="0.2">
      <c r="A6306" t="s">
        <v>70</v>
      </c>
      <c r="B6306" s="93">
        <v>35889</v>
      </c>
      <c r="C6306">
        <v>5.5</v>
      </c>
      <c r="D6306">
        <v>0.6</v>
      </c>
      <c r="E6306">
        <f t="shared" si="1234"/>
        <v>3.05</v>
      </c>
      <c r="F6306" s="106">
        <v>15.5</v>
      </c>
      <c r="G6306" s="107">
        <f t="shared" si="1241"/>
        <v>12.45</v>
      </c>
      <c r="H6306">
        <f t="shared" si="1242"/>
        <v>4</v>
      </c>
      <c r="I6306">
        <f t="shared" si="1243"/>
        <v>1998</v>
      </c>
      <c r="Q6306" t="s">
        <v>72</v>
      </c>
      <c r="R6306" s="93">
        <v>35889</v>
      </c>
      <c r="S6306">
        <v>9.6999999999999993</v>
      </c>
      <c r="T6306">
        <v>0.7</v>
      </c>
      <c r="U6306">
        <f t="shared" si="1235"/>
        <v>5.1999999999999993</v>
      </c>
      <c r="V6306" s="106">
        <v>14.5</v>
      </c>
      <c r="W6306" s="107">
        <f t="shared" si="1244"/>
        <v>9.3000000000000007</v>
      </c>
      <c r="X6306">
        <f t="shared" si="1245"/>
        <v>4</v>
      </c>
      <c r="AG6306" s="93">
        <f t="shared" si="1236"/>
        <v>35890</v>
      </c>
      <c r="AH6306" s="107">
        <f t="shared" si="1237"/>
        <v>11.1</v>
      </c>
      <c r="AI6306" s="72">
        <f t="shared" si="1238"/>
        <v>5</v>
      </c>
      <c r="AJ6306">
        <f t="shared" si="1239"/>
        <v>4</v>
      </c>
      <c r="AK6306">
        <f t="shared" si="1240"/>
        <v>1998</v>
      </c>
    </row>
    <row r="6307" spans="1:37" x14ac:dyDescent="0.2">
      <c r="A6307" t="s">
        <v>70</v>
      </c>
      <c r="B6307" s="93">
        <v>35890</v>
      </c>
      <c r="C6307">
        <v>8.3000000000000007</v>
      </c>
      <c r="D6307">
        <v>-0.3</v>
      </c>
      <c r="E6307">
        <f t="shared" si="1234"/>
        <v>4</v>
      </c>
      <c r="F6307" s="106">
        <v>15.5</v>
      </c>
      <c r="G6307" s="107">
        <f t="shared" si="1241"/>
        <v>11.5</v>
      </c>
      <c r="H6307">
        <f t="shared" si="1242"/>
        <v>4</v>
      </c>
      <c r="I6307">
        <f t="shared" si="1243"/>
        <v>1998</v>
      </c>
      <c r="Q6307" t="s">
        <v>72</v>
      </c>
      <c r="R6307" s="93">
        <v>35890</v>
      </c>
      <c r="S6307">
        <v>10.1</v>
      </c>
      <c r="T6307">
        <v>-2.5</v>
      </c>
      <c r="U6307">
        <f t="shared" si="1235"/>
        <v>3.8</v>
      </c>
      <c r="V6307" s="106">
        <v>14.5</v>
      </c>
      <c r="W6307" s="107">
        <f t="shared" si="1244"/>
        <v>10.7</v>
      </c>
      <c r="X6307">
        <f t="shared" si="1245"/>
        <v>4</v>
      </c>
      <c r="AG6307" s="93">
        <f t="shared" si="1236"/>
        <v>35891</v>
      </c>
      <c r="AH6307" s="107">
        <f t="shared" si="1237"/>
        <v>11.05</v>
      </c>
      <c r="AI6307" s="72">
        <f t="shared" si="1238"/>
        <v>6</v>
      </c>
      <c r="AJ6307">
        <f t="shared" si="1239"/>
        <v>4</v>
      </c>
      <c r="AK6307">
        <f t="shared" si="1240"/>
        <v>1998</v>
      </c>
    </row>
    <row r="6308" spans="1:37" x14ac:dyDescent="0.2">
      <c r="A6308" t="s">
        <v>70</v>
      </c>
      <c r="B6308" s="93">
        <v>35891</v>
      </c>
      <c r="C6308">
        <v>7.8</v>
      </c>
      <c r="D6308">
        <v>-1.2</v>
      </c>
      <c r="E6308">
        <f t="shared" si="1234"/>
        <v>3.3</v>
      </c>
      <c r="F6308" s="106">
        <v>15.5</v>
      </c>
      <c r="G6308" s="107">
        <f t="shared" si="1241"/>
        <v>12.2</v>
      </c>
      <c r="H6308">
        <f t="shared" si="1242"/>
        <v>4</v>
      </c>
      <c r="I6308">
        <f t="shared" si="1243"/>
        <v>1998</v>
      </c>
      <c r="Q6308" t="s">
        <v>72</v>
      </c>
      <c r="R6308" s="93">
        <v>35891</v>
      </c>
      <c r="S6308">
        <v>9.6</v>
      </c>
      <c r="T6308">
        <v>-0.4</v>
      </c>
      <c r="U6308">
        <f t="shared" si="1235"/>
        <v>4.5999999999999996</v>
      </c>
      <c r="V6308" s="106">
        <v>14.5</v>
      </c>
      <c r="W6308" s="107">
        <f t="shared" si="1244"/>
        <v>9.9</v>
      </c>
      <c r="X6308">
        <f t="shared" si="1245"/>
        <v>4</v>
      </c>
      <c r="AG6308" s="93">
        <f t="shared" si="1236"/>
        <v>35892</v>
      </c>
      <c r="AH6308" s="107">
        <f t="shared" si="1237"/>
        <v>8.9250000000000007</v>
      </c>
      <c r="AI6308" s="72">
        <f t="shared" si="1238"/>
        <v>7</v>
      </c>
      <c r="AJ6308">
        <f t="shared" si="1239"/>
        <v>4</v>
      </c>
      <c r="AK6308">
        <f t="shared" si="1240"/>
        <v>1998</v>
      </c>
    </row>
    <row r="6309" spans="1:37" x14ac:dyDescent="0.2">
      <c r="A6309" t="s">
        <v>70</v>
      </c>
      <c r="B6309" s="93">
        <v>35892</v>
      </c>
      <c r="C6309">
        <v>11.6</v>
      </c>
      <c r="D6309">
        <v>-1.7</v>
      </c>
      <c r="E6309">
        <f t="shared" si="1234"/>
        <v>4.95</v>
      </c>
      <c r="F6309" s="106">
        <v>15.5</v>
      </c>
      <c r="G6309" s="107">
        <f t="shared" si="1241"/>
        <v>10.55</v>
      </c>
      <c r="H6309">
        <f t="shared" si="1242"/>
        <v>4</v>
      </c>
      <c r="I6309">
        <f t="shared" si="1243"/>
        <v>1998</v>
      </c>
      <c r="Q6309" t="s">
        <v>72</v>
      </c>
      <c r="R6309" s="93">
        <v>35892</v>
      </c>
      <c r="S6309">
        <v>14</v>
      </c>
      <c r="T6309">
        <v>0.4</v>
      </c>
      <c r="U6309">
        <f t="shared" si="1235"/>
        <v>7.2</v>
      </c>
      <c r="V6309" s="106">
        <v>14.5</v>
      </c>
      <c r="W6309" s="107">
        <f t="shared" si="1244"/>
        <v>7.3</v>
      </c>
      <c r="X6309">
        <f t="shared" si="1245"/>
        <v>4</v>
      </c>
      <c r="AG6309" s="93">
        <f t="shared" si="1236"/>
        <v>35893</v>
      </c>
      <c r="AH6309" s="107">
        <f t="shared" si="1237"/>
        <v>11</v>
      </c>
      <c r="AI6309" s="72">
        <f t="shared" si="1238"/>
        <v>8</v>
      </c>
      <c r="AJ6309">
        <f t="shared" si="1239"/>
        <v>4</v>
      </c>
      <c r="AK6309">
        <f t="shared" si="1240"/>
        <v>1998</v>
      </c>
    </row>
    <row r="6310" spans="1:37" x14ac:dyDescent="0.2">
      <c r="A6310" t="s">
        <v>70</v>
      </c>
      <c r="B6310" s="93">
        <v>35893</v>
      </c>
      <c r="C6310">
        <v>10</v>
      </c>
      <c r="D6310">
        <v>-0.9</v>
      </c>
      <c r="E6310">
        <f t="shared" si="1234"/>
        <v>4.55</v>
      </c>
      <c r="F6310" s="106">
        <v>15.5</v>
      </c>
      <c r="G6310" s="107">
        <f t="shared" si="1241"/>
        <v>10.95</v>
      </c>
      <c r="H6310">
        <f t="shared" si="1242"/>
        <v>4</v>
      </c>
      <c r="I6310">
        <f t="shared" si="1243"/>
        <v>1998</v>
      </c>
      <c r="Q6310" t="s">
        <v>72</v>
      </c>
      <c r="R6310" s="93">
        <v>35893</v>
      </c>
      <c r="S6310">
        <v>6.2</v>
      </c>
      <c r="T6310">
        <v>0.7</v>
      </c>
      <c r="U6310">
        <f t="shared" si="1235"/>
        <v>3.45</v>
      </c>
      <c r="V6310" s="106">
        <v>14.5</v>
      </c>
      <c r="W6310" s="107">
        <f t="shared" si="1244"/>
        <v>11.05</v>
      </c>
      <c r="X6310">
        <f t="shared" si="1245"/>
        <v>4</v>
      </c>
      <c r="AG6310" s="93">
        <f t="shared" si="1236"/>
        <v>35894</v>
      </c>
      <c r="AH6310" s="107">
        <f t="shared" si="1237"/>
        <v>11.324999999999999</v>
      </c>
      <c r="AI6310" s="72">
        <f t="shared" si="1238"/>
        <v>9</v>
      </c>
      <c r="AJ6310">
        <f t="shared" si="1239"/>
        <v>4</v>
      </c>
      <c r="AK6310">
        <f t="shared" si="1240"/>
        <v>1998</v>
      </c>
    </row>
    <row r="6311" spans="1:37" x14ac:dyDescent="0.2">
      <c r="A6311" t="s">
        <v>70</v>
      </c>
      <c r="B6311" s="93">
        <v>35894</v>
      </c>
      <c r="C6311">
        <v>6.4</v>
      </c>
      <c r="D6311">
        <v>-1.3</v>
      </c>
      <c r="E6311">
        <f t="shared" si="1234"/>
        <v>2.5500000000000003</v>
      </c>
      <c r="F6311" s="106">
        <v>15.5</v>
      </c>
      <c r="G6311" s="107">
        <f t="shared" si="1241"/>
        <v>12.95</v>
      </c>
      <c r="H6311">
        <f t="shared" si="1242"/>
        <v>4</v>
      </c>
      <c r="I6311">
        <f t="shared" si="1243"/>
        <v>1998</v>
      </c>
      <c r="Q6311" t="s">
        <v>72</v>
      </c>
      <c r="R6311" s="93">
        <v>35894</v>
      </c>
      <c r="S6311">
        <v>10.199999999999999</v>
      </c>
      <c r="T6311">
        <v>-0.6</v>
      </c>
      <c r="U6311">
        <f t="shared" si="1235"/>
        <v>4.8</v>
      </c>
      <c r="V6311" s="106">
        <v>14.5</v>
      </c>
      <c r="W6311" s="107">
        <f t="shared" si="1244"/>
        <v>9.6999999999999993</v>
      </c>
      <c r="X6311">
        <f t="shared" si="1245"/>
        <v>4</v>
      </c>
      <c r="AG6311" s="93">
        <f t="shared" si="1236"/>
        <v>35895</v>
      </c>
      <c r="AH6311" s="107">
        <f t="shared" si="1237"/>
        <v>10.675000000000001</v>
      </c>
      <c r="AI6311" s="72">
        <f t="shared" si="1238"/>
        <v>10</v>
      </c>
      <c r="AJ6311">
        <f t="shared" si="1239"/>
        <v>4</v>
      </c>
      <c r="AK6311">
        <f t="shared" si="1240"/>
        <v>1998</v>
      </c>
    </row>
    <row r="6312" spans="1:37" x14ac:dyDescent="0.2">
      <c r="A6312" t="s">
        <v>70</v>
      </c>
      <c r="B6312" s="93">
        <v>35895</v>
      </c>
      <c r="C6312">
        <v>11.1</v>
      </c>
      <c r="D6312">
        <v>-5.0999999999999996</v>
      </c>
      <c r="E6312">
        <f t="shared" si="1234"/>
        <v>3</v>
      </c>
      <c r="F6312" s="106">
        <v>15.5</v>
      </c>
      <c r="G6312" s="107">
        <f t="shared" si="1241"/>
        <v>12.5</v>
      </c>
      <c r="H6312">
        <f t="shared" si="1242"/>
        <v>4</v>
      </c>
      <c r="I6312">
        <f t="shared" si="1243"/>
        <v>1998</v>
      </c>
      <c r="Q6312" t="s">
        <v>72</v>
      </c>
      <c r="R6312" s="93">
        <v>35895</v>
      </c>
      <c r="S6312">
        <v>12.7</v>
      </c>
      <c r="T6312">
        <v>-1.4</v>
      </c>
      <c r="U6312">
        <f t="shared" si="1235"/>
        <v>5.6499999999999995</v>
      </c>
      <c r="V6312" s="106">
        <v>14.5</v>
      </c>
      <c r="W6312" s="107">
        <f t="shared" si="1244"/>
        <v>8.8500000000000014</v>
      </c>
      <c r="X6312">
        <f t="shared" si="1245"/>
        <v>4</v>
      </c>
      <c r="AG6312" s="93">
        <f t="shared" si="1236"/>
        <v>35896</v>
      </c>
      <c r="AH6312" s="107">
        <f t="shared" si="1237"/>
        <v>10</v>
      </c>
      <c r="AI6312" s="72">
        <f t="shared" si="1238"/>
        <v>11</v>
      </c>
      <c r="AJ6312">
        <f t="shared" si="1239"/>
        <v>4</v>
      </c>
      <c r="AK6312">
        <f t="shared" si="1240"/>
        <v>1998</v>
      </c>
    </row>
    <row r="6313" spans="1:37" x14ac:dyDescent="0.2">
      <c r="A6313" t="s">
        <v>70</v>
      </c>
      <c r="B6313" s="93">
        <v>35896</v>
      </c>
      <c r="C6313">
        <v>12.2</v>
      </c>
      <c r="D6313">
        <v>-2.7</v>
      </c>
      <c r="E6313">
        <f t="shared" si="1234"/>
        <v>4.75</v>
      </c>
      <c r="F6313" s="106">
        <v>15.5</v>
      </c>
      <c r="G6313" s="107">
        <f t="shared" si="1241"/>
        <v>10.75</v>
      </c>
      <c r="H6313">
        <f t="shared" si="1242"/>
        <v>4</v>
      </c>
      <c r="I6313">
        <f t="shared" si="1243"/>
        <v>1998</v>
      </c>
      <c r="Q6313" t="s">
        <v>72</v>
      </c>
      <c r="R6313" s="93">
        <v>35896</v>
      </c>
      <c r="S6313">
        <v>9.6999999999999993</v>
      </c>
      <c r="T6313">
        <v>0.8</v>
      </c>
      <c r="U6313">
        <f t="shared" si="1235"/>
        <v>5.25</v>
      </c>
      <c r="V6313" s="106">
        <v>14.5</v>
      </c>
      <c r="W6313" s="107">
        <f t="shared" si="1244"/>
        <v>9.25</v>
      </c>
      <c r="X6313">
        <f t="shared" si="1245"/>
        <v>4</v>
      </c>
      <c r="AG6313" s="93">
        <f t="shared" si="1236"/>
        <v>35897</v>
      </c>
      <c r="AH6313" s="107">
        <f t="shared" si="1237"/>
        <v>12.225000000000001</v>
      </c>
      <c r="AI6313" s="72">
        <f t="shared" si="1238"/>
        <v>12</v>
      </c>
      <c r="AJ6313">
        <f t="shared" si="1239"/>
        <v>4</v>
      </c>
      <c r="AK6313">
        <f t="shared" si="1240"/>
        <v>1998</v>
      </c>
    </row>
    <row r="6314" spans="1:37" x14ac:dyDescent="0.2">
      <c r="A6314" t="s">
        <v>70</v>
      </c>
      <c r="B6314" s="93">
        <v>35897</v>
      </c>
      <c r="C6314">
        <v>7.3</v>
      </c>
      <c r="D6314">
        <v>-2.4</v>
      </c>
      <c r="E6314">
        <f t="shared" si="1234"/>
        <v>2.4500000000000002</v>
      </c>
      <c r="F6314" s="106">
        <v>15.5</v>
      </c>
      <c r="G6314" s="107">
        <f t="shared" si="1241"/>
        <v>13.05</v>
      </c>
      <c r="H6314">
        <f t="shared" si="1242"/>
        <v>4</v>
      </c>
      <c r="I6314">
        <f t="shared" si="1243"/>
        <v>1998</v>
      </c>
      <c r="Q6314" t="s">
        <v>72</v>
      </c>
      <c r="R6314" s="93">
        <v>35897</v>
      </c>
      <c r="S6314">
        <v>6.9</v>
      </c>
      <c r="T6314">
        <v>-0.7</v>
      </c>
      <c r="U6314">
        <f t="shared" si="1235"/>
        <v>3.1</v>
      </c>
      <c r="V6314" s="106">
        <v>14.5</v>
      </c>
      <c r="W6314" s="107">
        <f t="shared" si="1244"/>
        <v>11.4</v>
      </c>
      <c r="X6314">
        <f t="shared" si="1245"/>
        <v>4</v>
      </c>
      <c r="AG6314" s="93">
        <f t="shared" si="1236"/>
        <v>35898</v>
      </c>
      <c r="AH6314" s="107">
        <f t="shared" si="1237"/>
        <v>14.350000000000001</v>
      </c>
      <c r="AI6314" s="72">
        <f t="shared" si="1238"/>
        <v>13</v>
      </c>
      <c r="AJ6314">
        <f t="shared" si="1239"/>
        <v>4</v>
      </c>
      <c r="AK6314">
        <f t="shared" si="1240"/>
        <v>1998</v>
      </c>
    </row>
    <row r="6315" spans="1:37" x14ac:dyDescent="0.2">
      <c r="A6315" t="s">
        <v>70</v>
      </c>
      <c r="B6315" s="93">
        <v>35898</v>
      </c>
      <c r="C6315">
        <v>1.6</v>
      </c>
      <c r="D6315">
        <v>-3.7</v>
      </c>
      <c r="E6315">
        <f t="shared" si="1234"/>
        <v>-1.05</v>
      </c>
      <c r="F6315" s="106">
        <v>15.5</v>
      </c>
      <c r="G6315" s="107">
        <f t="shared" si="1241"/>
        <v>16.55</v>
      </c>
      <c r="H6315">
        <f t="shared" si="1242"/>
        <v>4</v>
      </c>
      <c r="I6315">
        <f t="shared" si="1243"/>
        <v>1998</v>
      </c>
      <c r="Q6315" t="s">
        <v>72</v>
      </c>
      <c r="R6315" s="93">
        <v>35898</v>
      </c>
      <c r="S6315">
        <v>7</v>
      </c>
      <c r="T6315">
        <v>-2.2999999999999998</v>
      </c>
      <c r="U6315">
        <f t="shared" si="1235"/>
        <v>2.35</v>
      </c>
      <c r="V6315" s="106">
        <v>14.5</v>
      </c>
      <c r="W6315" s="107">
        <f t="shared" si="1244"/>
        <v>12.15</v>
      </c>
      <c r="X6315">
        <f t="shared" si="1245"/>
        <v>4</v>
      </c>
      <c r="AG6315" s="93">
        <f t="shared" si="1236"/>
        <v>35899</v>
      </c>
      <c r="AH6315" s="107">
        <f t="shared" si="1237"/>
        <v>13.55</v>
      </c>
      <c r="AI6315" s="72">
        <f t="shared" si="1238"/>
        <v>14</v>
      </c>
      <c r="AJ6315">
        <f t="shared" si="1239"/>
        <v>4</v>
      </c>
      <c r="AK6315">
        <f t="shared" si="1240"/>
        <v>1998</v>
      </c>
    </row>
    <row r="6316" spans="1:37" x14ac:dyDescent="0.2">
      <c r="A6316" t="s">
        <v>70</v>
      </c>
      <c r="B6316" s="93">
        <v>35899</v>
      </c>
      <c r="C6316">
        <v>5.5</v>
      </c>
      <c r="D6316">
        <v>-4.8</v>
      </c>
      <c r="E6316">
        <f t="shared" si="1234"/>
        <v>0.35000000000000009</v>
      </c>
      <c r="F6316" s="106">
        <v>15.5</v>
      </c>
      <c r="G6316" s="107">
        <f t="shared" si="1241"/>
        <v>15.15</v>
      </c>
      <c r="H6316">
        <f t="shared" si="1242"/>
        <v>4</v>
      </c>
      <c r="I6316">
        <f t="shared" si="1243"/>
        <v>1998</v>
      </c>
      <c r="Q6316" t="s">
        <v>72</v>
      </c>
      <c r="R6316" s="93">
        <v>35899</v>
      </c>
      <c r="S6316">
        <v>8.6</v>
      </c>
      <c r="T6316">
        <v>-3.5</v>
      </c>
      <c r="U6316">
        <f t="shared" si="1235"/>
        <v>2.5499999999999998</v>
      </c>
      <c r="V6316" s="106">
        <v>14.5</v>
      </c>
      <c r="W6316" s="107">
        <f t="shared" si="1244"/>
        <v>11.95</v>
      </c>
      <c r="X6316">
        <f t="shared" si="1245"/>
        <v>4</v>
      </c>
      <c r="AG6316" s="93">
        <f t="shared" si="1236"/>
        <v>35900</v>
      </c>
      <c r="AH6316" s="107">
        <f t="shared" si="1237"/>
        <v>12.324999999999999</v>
      </c>
      <c r="AI6316" s="72">
        <f t="shared" si="1238"/>
        <v>15</v>
      </c>
      <c r="AJ6316">
        <f t="shared" si="1239"/>
        <v>4</v>
      </c>
      <c r="AK6316">
        <f t="shared" si="1240"/>
        <v>1998</v>
      </c>
    </row>
    <row r="6317" spans="1:37" x14ac:dyDescent="0.2">
      <c r="A6317" t="s">
        <v>70</v>
      </c>
      <c r="B6317" s="93">
        <v>35900</v>
      </c>
      <c r="C6317">
        <v>9.3000000000000007</v>
      </c>
      <c r="D6317">
        <v>-3.2</v>
      </c>
      <c r="E6317">
        <f t="shared" si="1234"/>
        <v>3.0500000000000003</v>
      </c>
      <c r="F6317" s="106">
        <v>15.5</v>
      </c>
      <c r="G6317" s="107">
        <f t="shared" si="1241"/>
        <v>12.45</v>
      </c>
      <c r="H6317">
        <f t="shared" si="1242"/>
        <v>4</v>
      </c>
      <c r="I6317">
        <f t="shared" si="1243"/>
        <v>1998</v>
      </c>
      <c r="Q6317" t="s">
        <v>72</v>
      </c>
      <c r="R6317" s="93">
        <v>35900</v>
      </c>
      <c r="S6317">
        <v>10.199999999999999</v>
      </c>
      <c r="T6317">
        <v>-5.6</v>
      </c>
      <c r="U6317">
        <f t="shared" si="1235"/>
        <v>2.2999999999999998</v>
      </c>
      <c r="V6317" s="106">
        <v>14.5</v>
      </c>
      <c r="W6317" s="107">
        <f t="shared" si="1244"/>
        <v>12.2</v>
      </c>
      <c r="X6317">
        <f t="shared" si="1245"/>
        <v>4</v>
      </c>
      <c r="AG6317" s="93">
        <f t="shared" si="1236"/>
        <v>35901</v>
      </c>
      <c r="AH6317" s="107">
        <f t="shared" si="1237"/>
        <v>11.775</v>
      </c>
      <c r="AI6317" s="72">
        <f t="shared" si="1238"/>
        <v>16</v>
      </c>
      <c r="AJ6317">
        <f t="shared" si="1239"/>
        <v>4</v>
      </c>
      <c r="AK6317">
        <f t="shared" si="1240"/>
        <v>1998</v>
      </c>
    </row>
    <row r="6318" spans="1:37" x14ac:dyDescent="0.2">
      <c r="A6318" t="s">
        <v>70</v>
      </c>
      <c r="B6318" s="93">
        <v>35901</v>
      </c>
      <c r="C6318">
        <v>10.3</v>
      </c>
      <c r="D6318">
        <v>-5.3</v>
      </c>
      <c r="E6318">
        <f t="shared" si="1234"/>
        <v>2.5000000000000004</v>
      </c>
      <c r="F6318" s="106">
        <v>15.5</v>
      </c>
      <c r="G6318" s="107">
        <f t="shared" si="1241"/>
        <v>13</v>
      </c>
      <c r="H6318">
        <f t="shared" si="1242"/>
        <v>4</v>
      </c>
      <c r="I6318">
        <f t="shared" si="1243"/>
        <v>1998</v>
      </c>
      <c r="Q6318" t="s">
        <v>72</v>
      </c>
      <c r="R6318" s="93">
        <v>35901</v>
      </c>
      <c r="S6318">
        <v>10.9</v>
      </c>
      <c r="T6318">
        <v>-3</v>
      </c>
      <c r="U6318">
        <f t="shared" si="1235"/>
        <v>3.95</v>
      </c>
      <c r="V6318" s="106">
        <v>14.5</v>
      </c>
      <c r="W6318" s="107">
        <f t="shared" si="1244"/>
        <v>10.55</v>
      </c>
      <c r="X6318">
        <f t="shared" si="1245"/>
        <v>4</v>
      </c>
      <c r="AG6318" s="93">
        <f t="shared" si="1236"/>
        <v>35902</v>
      </c>
      <c r="AH6318" s="107">
        <f t="shared" si="1237"/>
        <v>10.199999999999999</v>
      </c>
      <c r="AI6318" s="72">
        <f t="shared" si="1238"/>
        <v>17</v>
      </c>
      <c r="AJ6318">
        <f t="shared" si="1239"/>
        <v>4</v>
      </c>
      <c r="AK6318">
        <f t="shared" si="1240"/>
        <v>1998</v>
      </c>
    </row>
    <row r="6319" spans="1:37" x14ac:dyDescent="0.2">
      <c r="A6319" t="s">
        <v>70</v>
      </c>
      <c r="B6319" s="93">
        <v>35902</v>
      </c>
      <c r="C6319">
        <v>11.8</v>
      </c>
      <c r="D6319">
        <v>-3.8</v>
      </c>
      <c r="E6319">
        <f t="shared" si="1234"/>
        <v>4</v>
      </c>
      <c r="F6319" s="106">
        <v>15.5</v>
      </c>
      <c r="G6319" s="107">
        <f t="shared" si="1241"/>
        <v>11.5</v>
      </c>
      <c r="H6319">
        <f t="shared" si="1242"/>
        <v>4</v>
      </c>
      <c r="I6319">
        <f t="shared" si="1243"/>
        <v>1998</v>
      </c>
      <c r="Q6319" t="s">
        <v>72</v>
      </c>
      <c r="R6319" s="93">
        <v>35902</v>
      </c>
      <c r="S6319">
        <v>14.2</v>
      </c>
      <c r="T6319">
        <v>-3</v>
      </c>
      <c r="U6319">
        <f t="shared" si="1235"/>
        <v>5.6</v>
      </c>
      <c r="V6319" s="106">
        <v>14.5</v>
      </c>
      <c r="W6319" s="107">
        <f t="shared" si="1244"/>
        <v>8.9</v>
      </c>
      <c r="X6319">
        <f t="shared" si="1245"/>
        <v>4</v>
      </c>
      <c r="AG6319" s="93">
        <f t="shared" si="1236"/>
        <v>35903</v>
      </c>
      <c r="AH6319" s="107">
        <f t="shared" si="1237"/>
        <v>9.3000000000000007</v>
      </c>
      <c r="AI6319" s="72">
        <f t="shared" si="1238"/>
        <v>18</v>
      </c>
      <c r="AJ6319">
        <f t="shared" si="1239"/>
        <v>4</v>
      </c>
      <c r="AK6319">
        <f t="shared" si="1240"/>
        <v>1998</v>
      </c>
    </row>
    <row r="6320" spans="1:37" x14ac:dyDescent="0.2">
      <c r="A6320" t="s">
        <v>70</v>
      </c>
      <c r="B6320" s="93">
        <v>35903</v>
      </c>
      <c r="C6320">
        <v>14.9</v>
      </c>
      <c r="D6320">
        <v>-3</v>
      </c>
      <c r="E6320">
        <f t="shared" si="1234"/>
        <v>5.95</v>
      </c>
      <c r="F6320" s="106">
        <v>15.5</v>
      </c>
      <c r="G6320" s="107">
        <f t="shared" si="1241"/>
        <v>9.5500000000000007</v>
      </c>
      <c r="H6320">
        <f t="shared" si="1242"/>
        <v>4</v>
      </c>
      <c r="I6320">
        <f t="shared" si="1243"/>
        <v>1998</v>
      </c>
      <c r="Q6320" t="s">
        <v>72</v>
      </c>
      <c r="R6320" s="93">
        <v>35903</v>
      </c>
      <c r="S6320">
        <v>14.6</v>
      </c>
      <c r="T6320">
        <v>-3.7</v>
      </c>
      <c r="U6320">
        <f t="shared" si="1235"/>
        <v>5.4499999999999993</v>
      </c>
      <c r="V6320" s="106">
        <v>14.5</v>
      </c>
      <c r="W6320" s="107">
        <f t="shared" si="1244"/>
        <v>9.0500000000000007</v>
      </c>
      <c r="X6320">
        <f t="shared" si="1245"/>
        <v>4</v>
      </c>
      <c r="AG6320" s="93">
        <f t="shared" si="1236"/>
        <v>35904</v>
      </c>
      <c r="AH6320" s="107">
        <f t="shared" si="1237"/>
        <v>8.0749999999999993</v>
      </c>
      <c r="AI6320" s="72">
        <f t="shared" si="1238"/>
        <v>19</v>
      </c>
      <c r="AJ6320">
        <f t="shared" si="1239"/>
        <v>4</v>
      </c>
      <c r="AK6320">
        <f t="shared" si="1240"/>
        <v>1998</v>
      </c>
    </row>
    <row r="6321" spans="1:37" x14ac:dyDescent="0.2">
      <c r="A6321" t="s">
        <v>70</v>
      </c>
      <c r="B6321" s="93">
        <v>35904</v>
      </c>
      <c r="C6321">
        <v>14.9</v>
      </c>
      <c r="D6321">
        <v>-1.9</v>
      </c>
      <c r="E6321">
        <f t="shared" si="1234"/>
        <v>6.5</v>
      </c>
      <c r="F6321" s="106">
        <v>15.5</v>
      </c>
      <c r="G6321" s="107">
        <f t="shared" si="1241"/>
        <v>9</v>
      </c>
      <c r="H6321">
        <f t="shared" si="1242"/>
        <v>4</v>
      </c>
      <c r="I6321">
        <f t="shared" si="1243"/>
        <v>1998</v>
      </c>
      <c r="Q6321" t="s">
        <v>72</v>
      </c>
      <c r="R6321" s="93">
        <v>35904</v>
      </c>
      <c r="S6321">
        <v>15.8</v>
      </c>
      <c r="T6321">
        <v>-1.1000000000000001</v>
      </c>
      <c r="U6321">
        <f t="shared" si="1235"/>
        <v>7.3500000000000005</v>
      </c>
      <c r="V6321" s="106">
        <v>14.5</v>
      </c>
      <c r="W6321" s="107">
        <f t="shared" si="1244"/>
        <v>7.1499999999999995</v>
      </c>
      <c r="X6321">
        <f t="shared" si="1245"/>
        <v>4</v>
      </c>
      <c r="AG6321" s="93">
        <f t="shared" si="1236"/>
        <v>35905</v>
      </c>
      <c r="AH6321" s="107">
        <f t="shared" si="1237"/>
        <v>7.5</v>
      </c>
      <c r="AI6321" s="72">
        <f t="shared" si="1238"/>
        <v>20</v>
      </c>
      <c r="AJ6321">
        <f t="shared" si="1239"/>
        <v>4</v>
      </c>
      <c r="AK6321">
        <f t="shared" si="1240"/>
        <v>1998</v>
      </c>
    </row>
    <row r="6322" spans="1:37" x14ac:dyDescent="0.2">
      <c r="A6322" t="s">
        <v>70</v>
      </c>
      <c r="B6322" s="93">
        <v>35905</v>
      </c>
      <c r="C6322">
        <v>16.2</v>
      </c>
      <c r="D6322">
        <v>-1.5</v>
      </c>
      <c r="E6322">
        <f t="shared" si="1234"/>
        <v>7.35</v>
      </c>
      <c r="F6322" s="106">
        <v>15.5</v>
      </c>
      <c r="G6322" s="107">
        <f t="shared" si="1241"/>
        <v>8.15</v>
      </c>
      <c r="H6322">
        <f t="shared" si="1242"/>
        <v>4</v>
      </c>
      <c r="I6322">
        <f t="shared" si="1243"/>
        <v>1998</v>
      </c>
      <c r="Q6322" t="s">
        <v>72</v>
      </c>
      <c r="R6322" s="93">
        <v>35905</v>
      </c>
      <c r="S6322">
        <v>16</v>
      </c>
      <c r="T6322">
        <v>-0.7</v>
      </c>
      <c r="U6322">
        <f t="shared" si="1235"/>
        <v>7.65</v>
      </c>
      <c r="V6322" s="106">
        <v>14.5</v>
      </c>
      <c r="W6322" s="107">
        <f t="shared" si="1244"/>
        <v>6.85</v>
      </c>
      <c r="X6322">
        <f t="shared" si="1245"/>
        <v>4</v>
      </c>
      <c r="AG6322" s="93">
        <f t="shared" si="1236"/>
        <v>35906</v>
      </c>
      <c r="AH6322" s="107">
        <f t="shared" si="1237"/>
        <v>4.2249999999999996</v>
      </c>
      <c r="AI6322" s="72">
        <f t="shared" si="1238"/>
        <v>21</v>
      </c>
      <c r="AJ6322">
        <f t="shared" si="1239"/>
        <v>4</v>
      </c>
      <c r="AK6322">
        <f t="shared" si="1240"/>
        <v>1998</v>
      </c>
    </row>
    <row r="6323" spans="1:37" x14ac:dyDescent="0.2">
      <c r="A6323" t="s">
        <v>70</v>
      </c>
      <c r="B6323" s="93">
        <v>35906</v>
      </c>
      <c r="C6323">
        <v>22</v>
      </c>
      <c r="D6323">
        <v>1.3</v>
      </c>
      <c r="E6323">
        <f t="shared" si="1234"/>
        <v>11.65</v>
      </c>
      <c r="F6323" s="106">
        <v>15.5</v>
      </c>
      <c r="G6323" s="107">
        <f t="shared" si="1241"/>
        <v>3.8499999999999996</v>
      </c>
      <c r="H6323">
        <f t="shared" si="1242"/>
        <v>4</v>
      </c>
      <c r="I6323">
        <f t="shared" si="1243"/>
        <v>1998</v>
      </c>
      <c r="Q6323" t="s">
        <v>72</v>
      </c>
      <c r="R6323" s="93">
        <v>35906</v>
      </c>
      <c r="S6323">
        <v>19.7</v>
      </c>
      <c r="T6323">
        <v>0.1</v>
      </c>
      <c r="U6323">
        <f t="shared" si="1235"/>
        <v>9.9</v>
      </c>
      <c r="V6323" s="106">
        <v>14.5</v>
      </c>
      <c r="W6323" s="107">
        <f t="shared" si="1244"/>
        <v>4.5999999999999996</v>
      </c>
      <c r="X6323">
        <f t="shared" si="1245"/>
        <v>4</v>
      </c>
      <c r="AG6323" s="93">
        <f t="shared" si="1236"/>
        <v>35907</v>
      </c>
      <c r="AH6323" s="107">
        <f t="shared" si="1237"/>
        <v>3.8999999999999995</v>
      </c>
      <c r="AI6323" s="72">
        <f t="shared" si="1238"/>
        <v>22</v>
      </c>
      <c r="AJ6323">
        <f t="shared" si="1239"/>
        <v>4</v>
      </c>
      <c r="AK6323">
        <f t="shared" si="1240"/>
        <v>1998</v>
      </c>
    </row>
    <row r="6324" spans="1:37" x14ac:dyDescent="0.2">
      <c r="A6324" t="s">
        <v>70</v>
      </c>
      <c r="B6324" s="93">
        <v>35907</v>
      </c>
      <c r="C6324">
        <v>20.8</v>
      </c>
      <c r="D6324">
        <v>2.1</v>
      </c>
      <c r="E6324">
        <f t="shared" si="1234"/>
        <v>11.450000000000001</v>
      </c>
      <c r="F6324" s="106">
        <v>15.5</v>
      </c>
      <c r="G6324" s="107">
        <f t="shared" si="1241"/>
        <v>4.0499999999999989</v>
      </c>
      <c r="H6324">
        <f t="shared" si="1242"/>
        <v>4</v>
      </c>
      <c r="I6324">
        <f t="shared" si="1243"/>
        <v>1998</v>
      </c>
      <c r="Q6324" t="s">
        <v>72</v>
      </c>
      <c r="R6324" s="93">
        <v>35907</v>
      </c>
      <c r="S6324">
        <v>20</v>
      </c>
      <c r="T6324">
        <v>1.5</v>
      </c>
      <c r="U6324">
        <f t="shared" si="1235"/>
        <v>10.75</v>
      </c>
      <c r="V6324" s="106">
        <v>14.5</v>
      </c>
      <c r="W6324" s="107">
        <f t="shared" si="1244"/>
        <v>3.75</v>
      </c>
      <c r="X6324">
        <f t="shared" si="1245"/>
        <v>4</v>
      </c>
      <c r="AG6324" s="93">
        <f t="shared" si="1236"/>
        <v>35908</v>
      </c>
      <c r="AH6324" s="107">
        <f t="shared" si="1237"/>
        <v>2.25</v>
      </c>
      <c r="AI6324" s="72">
        <f t="shared" si="1238"/>
        <v>23</v>
      </c>
      <c r="AJ6324">
        <f t="shared" si="1239"/>
        <v>4</v>
      </c>
      <c r="AK6324">
        <f t="shared" si="1240"/>
        <v>1998</v>
      </c>
    </row>
    <row r="6325" spans="1:37" x14ac:dyDescent="0.2">
      <c r="A6325" t="s">
        <v>70</v>
      </c>
      <c r="B6325" s="93">
        <v>35908</v>
      </c>
      <c r="C6325">
        <v>18.399999999999999</v>
      </c>
      <c r="D6325">
        <v>7.5</v>
      </c>
      <c r="E6325">
        <f t="shared" si="1234"/>
        <v>12.95</v>
      </c>
      <c r="F6325" s="106">
        <v>15.5</v>
      </c>
      <c r="G6325" s="107">
        <f t="shared" si="1241"/>
        <v>2.5500000000000007</v>
      </c>
      <c r="H6325">
        <f t="shared" si="1242"/>
        <v>4</v>
      </c>
      <c r="I6325">
        <f t="shared" si="1243"/>
        <v>1998</v>
      </c>
      <c r="Q6325" t="s">
        <v>72</v>
      </c>
      <c r="R6325" s="93">
        <v>35908</v>
      </c>
      <c r="S6325">
        <v>17</v>
      </c>
      <c r="T6325">
        <v>8.1</v>
      </c>
      <c r="U6325">
        <f t="shared" si="1235"/>
        <v>12.55</v>
      </c>
      <c r="V6325" s="106">
        <v>14.5</v>
      </c>
      <c r="W6325" s="107">
        <f t="shared" si="1244"/>
        <v>1.9499999999999993</v>
      </c>
      <c r="X6325">
        <f t="shared" si="1245"/>
        <v>4</v>
      </c>
      <c r="AG6325" s="93">
        <f t="shared" si="1236"/>
        <v>35909</v>
      </c>
      <c r="AH6325" s="107">
        <f t="shared" si="1237"/>
        <v>4.0750000000000002</v>
      </c>
      <c r="AI6325" s="72">
        <f t="shared" si="1238"/>
        <v>24</v>
      </c>
      <c r="AJ6325">
        <f t="shared" si="1239"/>
        <v>4</v>
      </c>
      <c r="AK6325">
        <f t="shared" si="1240"/>
        <v>1998</v>
      </c>
    </row>
    <row r="6326" spans="1:37" x14ac:dyDescent="0.2">
      <c r="A6326" t="s">
        <v>70</v>
      </c>
      <c r="B6326" s="93">
        <v>35909</v>
      </c>
      <c r="C6326">
        <v>18.100000000000001</v>
      </c>
      <c r="D6326">
        <v>4.9000000000000004</v>
      </c>
      <c r="E6326">
        <f t="shared" si="1234"/>
        <v>11.5</v>
      </c>
      <c r="F6326" s="106">
        <v>15.5</v>
      </c>
      <c r="G6326" s="107">
        <f t="shared" si="1241"/>
        <v>4</v>
      </c>
      <c r="H6326">
        <f t="shared" si="1242"/>
        <v>4</v>
      </c>
      <c r="I6326">
        <f t="shared" si="1243"/>
        <v>1998</v>
      </c>
      <c r="Q6326" t="s">
        <v>72</v>
      </c>
      <c r="R6326" s="93">
        <v>35909</v>
      </c>
      <c r="S6326">
        <v>14.6</v>
      </c>
      <c r="T6326">
        <v>6.1</v>
      </c>
      <c r="U6326">
        <f t="shared" si="1235"/>
        <v>10.35</v>
      </c>
      <c r="V6326" s="106">
        <v>14.5</v>
      </c>
      <c r="W6326" s="107">
        <f t="shared" si="1244"/>
        <v>4.1500000000000004</v>
      </c>
      <c r="X6326">
        <f t="shared" si="1245"/>
        <v>4</v>
      </c>
      <c r="AG6326" s="93">
        <f t="shared" si="1236"/>
        <v>35910</v>
      </c>
      <c r="AH6326" s="107">
        <f t="shared" si="1237"/>
        <v>6.4749999999999996</v>
      </c>
      <c r="AI6326" s="72">
        <f t="shared" si="1238"/>
        <v>25</v>
      </c>
      <c r="AJ6326">
        <f t="shared" si="1239"/>
        <v>4</v>
      </c>
      <c r="AK6326">
        <f t="shared" si="1240"/>
        <v>1998</v>
      </c>
    </row>
    <row r="6327" spans="1:37" x14ac:dyDescent="0.2">
      <c r="A6327" t="s">
        <v>70</v>
      </c>
      <c r="B6327" s="93">
        <v>35910</v>
      </c>
      <c r="C6327">
        <v>14.2</v>
      </c>
      <c r="D6327">
        <v>3.3</v>
      </c>
      <c r="E6327">
        <f t="shared" si="1234"/>
        <v>8.75</v>
      </c>
      <c r="F6327" s="106">
        <v>15.5</v>
      </c>
      <c r="G6327" s="107">
        <f t="shared" si="1241"/>
        <v>6.75</v>
      </c>
      <c r="H6327">
        <f t="shared" si="1242"/>
        <v>4</v>
      </c>
      <c r="I6327">
        <f t="shared" si="1243"/>
        <v>1998</v>
      </c>
      <c r="Q6327" t="s">
        <v>72</v>
      </c>
      <c r="R6327" s="93">
        <v>35910</v>
      </c>
      <c r="S6327">
        <v>14.3</v>
      </c>
      <c r="T6327">
        <v>2.2999999999999998</v>
      </c>
      <c r="U6327">
        <f t="shared" si="1235"/>
        <v>8.3000000000000007</v>
      </c>
      <c r="V6327" s="106">
        <v>14.5</v>
      </c>
      <c r="W6327" s="107">
        <f t="shared" si="1244"/>
        <v>6.1999999999999993</v>
      </c>
      <c r="X6327">
        <f t="shared" si="1245"/>
        <v>4</v>
      </c>
      <c r="AG6327" s="93">
        <f t="shared" si="1236"/>
        <v>35911</v>
      </c>
      <c r="AH6327" s="107">
        <f t="shared" si="1237"/>
        <v>5.6499999999999995</v>
      </c>
      <c r="AI6327" s="72">
        <f t="shared" si="1238"/>
        <v>26</v>
      </c>
      <c r="AJ6327">
        <f t="shared" si="1239"/>
        <v>4</v>
      </c>
      <c r="AK6327">
        <f t="shared" si="1240"/>
        <v>1998</v>
      </c>
    </row>
    <row r="6328" spans="1:37" x14ac:dyDescent="0.2">
      <c r="A6328" t="s">
        <v>70</v>
      </c>
      <c r="B6328" s="93">
        <v>35911</v>
      </c>
      <c r="C6328">
        <v>18.600000000000001</v>
      </c>
      <c r="D6328">
        <v>-0.2</v>
      </c>
      <c r="E6328">
        <f t="shared" si="1234"/>
        <v>9.2000000000000011</v>
      </c>
      <c r="F6328" s="106">
        <v>15.5</v>
      </c>
      <c r="G6328" s="107">
        <f t="shared" si="1241"/>
        <v>6.2999999999999989</v>
      </c>
      <c r="H6328">
        <f t="shared" si="1242"/>
        <v>4</v>
      </c>
      <c r="I6328">
        <f t="shared" si="1243"/>
        <v>1998</v>
      </c>
      <c r="Q6328" t="s">
        <v>72</v>
      </c>
      <c r="R6328" s="93">
        <v>35911</v>
      </c>
      <c r="S6328">
        <v>20.5</v>
      </c>
      <c r="T6328">
        <v>-1.5</v>
      </c>
      <c r="U6328">
        <f t="shared" si="1235"/>
        <v>9.5</v>
      </c>
      <c r="V6328" s="106">
        <v>14.5</v>
      </c>
      <c r="W6328" s="107">
        <f t="shared" si="1244"/>
        <v>5</v>
      </c>
      <c r="X6328">
        <f t="shared" si="1245"/>
        <v>4</v>
      </c>
      <c r="AG6328" s="93">
        <f t="shared" si="1236"/>
        <v>35912</v>
      </c>
      <c r="AH6328" s="107">
        <f t="shared" si="1237"/>
        <v>1.6749999999999998</v>
      </c>
      <c r="AI6328" s="72">
        <f t="shared" si="1238"/>
        <v>27</v>
      </c>
      <c r="AJ6328">
        <f t="shared" si="1239"/>
        <v>4</v>
      </c>
      <c r="AK6328">
        <f t="shared" si="1240"/>
        <v>1998</v>
      </c>
    </row>
    <row r="6329" spans="1:37" x14ac:dyDescent="0.2">
      <c r="A6329" t="s">
        <v>70</v>
      </c>
      <c r="B6329" s="93">
        <v>35912</v>
      </c>
      <c r="C6329">
        <v>22.2</v>
      </c>
      <c r="D6329">
        <v>6.3</v>
      </c>
      <c r="E6329">
        <f t="shared" si="1234"/>
        <v>14.25</v>
      </c>
      <c r="F6329" s="106">
        <v>15.5</v>
      </c>
      <c r="G6329" s="107">
        <f t="shared" si="1241"/>
        <v>1.25</v>
      </c>
      <c r="H6329">
        <f t="shared" si="1242"/>
        <v>4</v>
      </c>
      <c r="I6329">
        <f t="shared" si="1243"/>
        <v>1998</v>
      </c>
      <c r="Q6329" t="s">
        <v>72</v>
      </c>
      <c r="R6329" s="93">
        <v>35912</v>
      </c>
      <c r="S6329">
        <v>22.1</v>
      </c>
      <c r="T6329">
        <v>2.7</v>
      </c>
      <c r="U6329">
        <f t="shared" si="1235"/>
        <v>12.4</v>
      </c>
      <c r="V6329" s="106">
        <v>14.5</v>
      </c>
      <c r="W6329" s="107">
        <f t="shared" si="1244"/>
        <v>2.0999999999999996</v>
      </c>
      <c r="X6329">
        <f t="shared" si="1245"/>
        <v>4</v>
      </c>
      <c r="AG6329" s="93">
        <f t="shared" si="1236"/>
        <v>35913</v>
      </c>
      <c r="AH6329" s="107">
        <f t="shared" si="1237"/>
        <v>2.875</v>
      </c>
      <c r="AI6329" s="72">
        <f t="shared" si="1238"/>
        <v>28</v>
      </c>
      <c r="AJ6329">
        <f t="shared" si="1239"/>
        <v>4</v>
      </c>
      <c r="AK6329">
        <f t="shared" si="1240"/>
        <v>1998</v>
      </c>
    </row>
    <row r="6330" spans="1:37" x14ac:dyDescent="0.2">
      <c r="A6330" t="s">
        <v>70</v>
      </c>
      <c r="B6330" s="93">
        <v>35913</v>
      </c>
      <c r="C6330">
        <v>22.4</v>
      </c>
      <c r="D6330">
        <v>2.6</v>
      </c>
      <c r="E6330">
        <f t="shared" si="1234"/>
        <v>12.5</v>
      </c>
      <c r="F6330" s="106">
        <v>15.5</v>
      </c>
      <c r="G6330" s="107">
        <f t="shared" si="1241"/>
        <v>3</v>
      </c>
      <c r="H6330">
        <f t="shared" si="1242"/>
        <v>4</v>
      </c>
      <c r="I6330">
        <f t="shared" si="1243"/>
        <v>1998</v>
      </c>
      <c r="Q6330" t="s">
        <v>72</v>
      </c>
      <c r="R6330" s="93">
        <v>35913</v>
      </c>
      <c r="S6330">
        <v>23.2</v>
      </c>
      <c r="T6330">
        <v>0.3</v>
      </c>
      <c r="U6330">
        <f t="shared" si="1235"/>
        <v>11.75</v>
      </c>
      <c r="V6330" s="106">
        <v>14.5</v>
      </c>
      <c r="W6330" s="107">
        <f t="shared" si="1244"/>
        <v>2.75</v>
      </c>
      <c r="X6330">
        <f t="shared" si="1245"/>
        <v>4</v>
      </c>
      <c r="AG6330" s="93">
        <f t="shared" si="1236"/>
        <v>35914</v>
      </c>
      <c r="AH6330" s="107">
        <f t="shared" si="1237"/>
        <v>0.84999999999999964</v>
      </c>
      <c r="AI6330" s="72">
        <f t="shared" si="1238"/>
        <v>29</v>
      </c>
      <c r="AJ6330">
        <f t="shared" si="1239"/>
        <v>4</v>
      </c>
      <c r="AK6330">
        <f t="shared" si="1240"/>
        <v>1998</v>
      </c>
    </row>
    <row r="6331" spans="1:37" x14ac:dyDescent="0.2">
      <c r="A6331" t="s">
        <v>70</v>
      </c>
      <c r="B6331" s="93">
        <v>35914</v>
      </c>
      <c r="C6331">
        <v>24.2</v>
      </c>
      <c r="D6331">
        <v>4.2</v>
      </c>
      <c r="E6331">
        <f t="shared" si="1234"/>
        <v>14.2</v>
      </c>
      <c r="F6331" s="106">
        <v>15.5</v>
      </c>
      <c r="G6331" s="107">
        <f t="shared" si="1241"/>
        <v>1.3000000000000007</v>
      </c>
      <c r="H6331">
        <f t="shared" si="1242"/>
        <v>4</v>
      </c>
      <c r="I6331">
        <f t="shared" si="1243"/>
        <v>1998</v>
      </c>
      <c r="Q6331" t="s">
        <v>72</v>
      </c>
      <c r="R6331" s="93">
        <v>35914</v>
      </c>
      <c r="S6331">
        <v>21.6</v>
      </c>
      <c r="T6331">
        <v>6.6</v>
      </c>
      <c r="U6331">
        <f t="shared" si="1235"/>
        <v>14.100000000000001</v>
      </c>
      <c r="V6331" s="106">
        <v>14.5</v>
      </c>
      <c r="W6331" s="107">
        <f t="shared" si="1244"/>
        <v>0.39999999999999858</v>
      </c>
      <c r="X6331">
        <f t="shared" si="1245"/>
        <v>4</v>
      </c>
      <c r="AG6331" s="93">
        <f t="shared" si="1236"/>
        <v>35915</v>
      </c>
      <c r="AH6331" s="107">
        <f t="shared" si="1237"/>
        <v>4.8499999999999996</v>
      </c>
      <c r="AI6331" s="72">
        <f t="shared" si="1238"/>
        <v>30</v>
      </c>
      <c r="AJ6331">
        <f t="shared" si="1239"/>
        <v>4</v>
      </c>
      <c r="AK6331">
        <f t="shared" si="1240"/>
        <v>1998</v>
      </c>
    </row>
    <row r="6332" spans="1:37" x14ac:dyDescent="0.2">
      <c r="A6332" t="s">
        <v>70</v>
      </c>
      <c r="B6332" s="93">
        <v>35915</v>
      </c>
      <c r="C6332">
        <v>19.100000000000001</v>
      </c>
      <c r="D6332">
        <v>2.5</v>
      </c>
      <c r="E6332">
        <f t="shared" si="1234"/>
        <v>10.8</v>
      </c>
      <c r="F6332" s="106">
        <v>15.5</v>
      </c>
      <c r="G6332" s="107">
        <f t="shared" si="1241"/>
        <v>4.6999999999999993</v>
      </c>
      <c r="H6332">
        <f t="shared" si="1242"/>
        <v>4</v>
      </c>
      <c r="I6332">
        <f t="shared" si="1243"/>
        <v>1998</v>
      </c>
      <c r="Q6332" t="s">
        <v>72</v>
      </c>
      <c r="R6332" s="93">
        <v>35915</v>
      </c>
      <c r="S6332">
        <v>18.2</v>
      </c>
      <c r="T6332">
        <v>0.8</v>
      </c>
      <c r="U6332">
        <f t="shared" si="1235"/>
        <v>9.5</v>
      </c>
      <c r="V6332" s="106">
        <v>14.5</v>
      </c>
      <c r="W6332" s="107">
        <f t="shared" si="1244"/>
        <v>5</v>
      </c>
      <c r="X6332">
        <f t="shared" si="1245"/>
        <v>4</v>
      </c>
      <c r="AG6332" s="93">
        <f t="shared" si="1236"/>
        <v>35916</v>
      </c>
      <c r="AH6332" s="107">
        <f t="shared" si="1237"/>
        <v>2.125</v>
      </c>
      <c r="AI6332" s="72">
        <f t="shared" si="1238"/>
        <v>1</v>
      </c>
      <c r="AJ6332">
        <f t="shared" si="1239"/>
        <v>5</v>
      </c>
      <c r="AK6332">
        <f t="shared" si="1240"/>
        <v>1998</v>
      </c>
    </row>
    <row r="6333" spans="1:37" x14ac:dyDescent="0.2">
      <c r="A6333" t="s">
        <v>70</v>
      </c>
      <c r="B6333" s="93">
        <v>35916</v>
      </c>
      <c r="C6333">
        <v>22.2</v>
      </c>
      <c r="D6333">
        <v>2.9</v>
      </c>
      <c r="E6333">
        <f t="shared" si="1234"/>
        <v>12.549999999999999</v>
      </c>
      <c r="F6333" s="106">
        <v>15.5</v>
      </c>
      <c r="G6333" s="107">
        <f t="shared" si="1241"/>
        <v>2.9500000000000011</v>
      </c>
      <c r="H6333">
        <f t="shared" si="1242"/>
        <v>5</v>
      </c>
      <c r="I6333">
        <f t="shared" si="1243"/>
        <v>1998</v>
      </c>
      <c r="Q6333" t="s">
        <v>72</v>
      </c>
      <c r="R6333" s="93">
        <v>35916</v>
      </c>
      <c r="S6333">
        <v>24.6</v>
      </c>
      <c r="T6333">
        <v>1.8</v>
      </c>
      <c r="U6333">
        <f t="shared" si="1235"/>
        <v>13.200000000000001</v>
      </c>
      <c r="V6333" s="106">
        <v>14.5</v>
      </c>
      <c r="W6333" s="107">
        <f t="shared" si="1244"/>
        <v>1.2999999999999989</v>
      </c>
      <c r="X6333">
        <f t="shared" si="1245"/>
        <v>5</v>
      </c>
      <c r="AG6333" s="93">
        <f t="shared" si="1236"/>
        <v>35917</v>
      </c>
      <c r="AH6333" s="107">
        <f t="shared" si="1237"/>
        <v>0.34999999999999964</v>
      </c>
      <c r="AI6333" s="72">
        <f t="shared" si="1238"/>
        <v>2</v>
      </c>
      <c r="AJ6333">
        <f t="shared" si="1239"/>
        <v>5</v>
      </c>
      <c r="AK6333">
        <f t="shared" si="1240"/>
        <v>1998</v>
      </c>
    </row>
    <row r="6334" spans="1:37" x14ac:dyDescent="0.2">
      <c r="A6334" t="s">
        <v>70</v>
      </c>
      <c r="B6334" s="93">
        <v>35917</v>
      </c>
      <c r="C6334">
        <v>24.8</v>
      </c>
      <c r="D6334">
        <v>4.8</v>
      </c>
      <c r="E6334">
        <f t="shared" si="1234"/>
        <v>14.8</v>
      </c>
      <c r="F6334" s="106">
        <v>15.5</v>
      </c>
      <c r="G6334" s="107">
        <f t="shared" si="1241"/>
        <v>0.69999999999999929</v>
      </c>
      <c r="H6334">
        <f t="shared" si="1242"/>
        <v>5</v>
      </c>
      <c r="I6334">
        <f t="shared" si="1243"/>
        <v>1998</v>
      </c>
      <c r="Q6334" t="s">
        <v>72</v>
      </c>
      <c r="R6334" s="93">
        <v>35917</v>
      </c>
      <c r="S6334">
        <v>28</v>
      </c>
      <c r="T6334">
        <v>5.4</v>
      </c>
      <c r="U6334">
        <f t="shared" si="1235"/>
        <v>16.7</v>
      </c>
      <c r="V6334" s="106">
        <v>14.5</v>
      </c>
      <c r="W6334" s="107">
        <f t="shared" si="1244"/>
        <v>0</v>
      </c>
      <c r="X6334">
        <f t="shared" si="1245"/>
        <v>5</v>
      </c>
      <c r="AG6334" s="93">
        <f t="shared" si="1236"/>
        <v>35918</v>
      </c>
      <c r="AH6334" s="107">
        <f t="shared" si="1237"/>
        <v>0.80000000000000071</v>
      </c>
      <c r="AI6334" s="72">
        <f t="shared" si="1238"/>
        <v>3</v>
      </c>
      <c r="AJ6334">
        <f t="shared" si="1239"/>
        <v>5</v>
      </c>
      <c r="AK6334">
        <f t="shared" si="1240"/>
        <v>1998</v>
      </c>
    </row>
    <row r="6335" spans="1:37" x14ac:dyDescent="0.2">
      <c r="A6335" t="s">
        <v>70</v>
      </c>
      <c r="B6335" s="93">
        <v>35918</v>
      </c>
      <c r="C6335">
        <v>26.3</v>
      </c>
      <c r="D6335">
        <v>5.2</v>
      </c>
      <c r="E6335">
        <f t="shared" si="1234"/>
        <v>15.75</v>
      </c>
      <c r="F6335" s="106">
        <v>15.5</v>
      </c>
      <c r="G6335" s="107">
        <f t="shared" si="1241"/>
        <v>0</v>
      </c>
      <c r="H6335">
        <f t="shared" si="1242"/>
        <v>5</v>
      </c>
      <c r="I6335">
        <f t="shared" si="1243"/>
        <v>1998</v>
      </c>
      <c r="Q6335" t="s">
        <v>72</v>
      </c>
      <c r="R6335" s="93">
        <v>35918</v>
      </c>
      <c r="S6335">
        <v>20.399999999999999</v>
      </c>
      <c r="T6335">
        <v>5.4</v>
      </c>
      <c r="U6335">
        <f t="shared" si="1235"/>
        <v>12.899999999999999</v>
      </c>
      <c r="V6335" s="106">
        <v>14.5</v>
      </c>
      <c r="W6335" s="107">
        <f t="shared" si="1244"/>
        <v>1.6000000000000014</v>
      </c>
      <c r="X6335">
        <f t="shared" si="1245"/>
        <v>5</v>
      </c>
      <c r="AG6335" s="93">
        <f t="shared" si="1236"/>
        <v>35919</v>
      </c>
      <c r="AH6335" s="107">
        <f t="shared" si="1237"/>
        <v>4.2750000000000004</v>
      </c>
      <c r="AI6335" s="72">
        <f t="shared" si="1238"/>
        <v>4</v>
      </c>
      <c r="AJ6335">
        <f t="shared" si="1239"/>
        <v>5</v>
      </c>
      <c r="AK6335">
        <f t="shared" si="1240"/>
        <v>1998</v>
      </c>
    </row>
    <row r="6336" spans="1:37" x14ac:dyDescent="0.2">
      <c r="A6336" t="s">
        <v>70</v>
      </c>
      <c r="B6336" s="93">
        <v>35919</v>
      </c>
      <c r="C6336">
        <v>21.2</v>
      </c>
      <c r="D6336">
        <v>2.2000000000000002</v>
      </c>
      <c r="E6336">
        <f t="shared" si="1234"/>
        <v>11.7</v>
      </c>
      <c r="F6336" s="106">
        <v>15.5</v>
      </c>
      <c r="G6336" s="107">
        <f t="shared" si="1241"/>
        <v>3.8000000000000007</v>
      </c>
      <c r="H6336">
        <f t="shared" si="1242"/>
        <v>5</v>
      </c>
      <c r="I6336">
        <f t="shared" si="1243"/>
        <v>1998</v>
      </c>
      <c r="Q6336" t="s">
        <v>72</v>
      </c>
      <c r="R6336" s="93">
        <v>35919</v>
      </c>
      <c r="S6336">
        <v>21.5</v>
      </c>
      <c r="T6336">
        <v>-2</v>
      </c>
      <c r="U6336">
        <f t="shared" si="1235"/>
        <v>9.75</v>
      </c>
      <c r="V6336" s="106">
        <v>14.5</v>
      </c>
      <c r="W6336" s="107">
        <f t="shared" si="1244"/>
        <v>4.75</v>
      </c>
      <c r="X6336">
        <f t="shared" si="1245"/>
        <v>5</v>
      </c>
      <c r="AG6336" s="93">
        <f t="shared" si="1236"/>
        <v>35920</v>
      </c>
      <c r="AH6336" s="107">
        <f t="shared" si="1237"/>
        <v>4.3499999999999996</v>
      </c>
      <c r="AI6336" s="72">
        <f t="shared" si="1238"/>
        <v>5</v>
      </c>
      <c r="AJ6336">
        <f t="shared" si="1239"/>
        <v>5</v>
      </c>
      <c r="AK6336">
        <f t="shared" si="1240"/>
        <v>1998</v>
      </c>
    </row>
    <row r="6337" spans="1:37" x14ac:dyDescent="0.2">
      <c r="A6337" t="s">
        <v>70</v>
      </c>
      <c r="B6337" s="93">
        <v>35920</v>
      </c>
      <c r="C6337">
        <v>18.100000000000001</v>
      </c>
      <c r="D6337">
        <v>4.7</v>
      </c>
      <c r="E6337">
        <f t="shared" si="1234"/>
        <v>11.4</v>
      </c>
      <c r="F6337" s="106">
        <v>15.5</v>
      </c>
      <c r="G6337" s="107">
        <f t="shared" si="1241"/>
        <v>4.0999999999999996</v>
      </c>
      <c r="H6337">
        <f t="shared" si="1242"/>
        <v>5</v>
      </c>
      <c r="I6337">
        <f t="shared" si="1243"/>
        <v>1998</v>
      </c>
      <c r="Q6337" t="s">
        <v>72</v>
      </c>
      <c r="R6337" s="93">
        <v>35920</v>
      </c>
      <c r="S6337">
        <v>17.5</v>
      </c>
      <c r="T6337">
        <v>2.2999999999999998</v>
      </c>
      <c r="U6337">
        <f t="shared" si="1235"/>
        <v>9.9</v>
      </c>
      <c r="V6337" s="106">
        <v>14.5</v>
      </c>
      <c r="W6337" s="107">
        <f t="shared" si="1244"/>
        <v>4.5999999999999996</v>
      </c>
      <c r="X6337">
        <f t="shared" si="1245"/>
        <v>5</v>
      </c>
      <c r="AG6337" s="93">
        <f t="shared" si="1236"/>
        <v>35921</v>
      </c>
      <c r="AH6337" s="107">
        <f t="shared" si="1237"/>
        <v>7.1</v>
      </c>
      <c r="AI6337" s="72">
        <f t="shared" si="1238"/>
        <v>6</v>
      </c>
      <c r="AJ6337">
        <f t="shared" si="1239"/>
        <v>5</v>
      </c>
      <c r="AK6337">
        <f t="shared" si="1240"/>
        <v>1998</v>
      </c>
    </row>
    <row r="6338" spans="1:37" x14ac:dyDescent="0.2">
      <c r="A6338" t="s">
        <v>70</v>
      </c>
      <c r="B6338" s="93">
        <v>35921</v>
      </c>
      <c r="C6338">
        <v>17.100000000000001</v>
      </c>
      <c r="D6338">
        <v>-0.1</v>
      </c>
      <c r="E6338">
        <f t="shared" si="1234"/>
        <v>8.5</v>
      </c>
      <c r="F6338" s="106">
        <v>15.5</v>
      </c>
      <c r="G6338" s="107">
        <f t="shared" si="1241"/>
        <v>7</v>
      </c>
      <c r="H6338">
        <f t="shared" si="1242"/>
        <v>5</v>
      </c>
      <c r="I6338">
        <f t="shared" si="1243"/>
        <v>1998</v>
      </c>
      <c r="Q6338" t="s">
        <v>72</v>
      </c>
      <c r="R6338" s="93">
        <v>35921</v>
      </c>
      <c r="S6338">
        <v>18.3</v>
      </c>
      <c r="T6338">
        <v>-3.7</v>
      </c>
      <c r="U6338">
        <f t="shared" si="1235"/>
        <v>7.3000000000000007</v>
      </c>
      <c r="V6338" s="106">
        <v>14.5</v>
      </c>
      <c r="W6338" s="107">
        <f t="shared" si="1244"/>
        <v>7.1999999999999993</v>
      </c>
      <c r="X6338">
        <f t="shared" si="1245"/>
        <v>5</v>
      </c>
      <c r="AG6338" s="93">
        <f t="shared" si="1236"/>
        <v>35922</v>
      </c>
      <c r="AH6338" s="107">
        <f t="shared" si="1237"/>
        <v>2.0249999999999995</v>
      </c>
      <c r="AI6338" s="72">
        <f t="shared" si="1238"/>
        <v>7</v>
      </c>
      <c r="AJ6338">
        <f t="shared" si="1239"/>
        <v>5</v>
      </c>
      <c r="AK6338">
        <f t="shared" si="1240"/>
        <v>1998</v>
      </c>
    </row>
    <row r="6339" spans="1:37" x14ac:dyDescent="0.2">
      <c r="A6339" t="s">
        <v>70</v>
      </c>
      <c r="B6339" s="93">
        <v>35922</v>
      </c>
      <c r="C6339">
        <v>23.7</v>
      </c>
      <c r="D6339">
        <v>1.6</v>
      </c>
      <c r="E6339">
        <f t="shared" si="1234"/>
        <v>12.65</v>
      </c>
      <c r="F6339" s="106">
        <v>15.5</v>
      </c>
      <c r="G6339" s="107">
        <f t="shared" si="1241"/>
        <v>2.8499999999999996</v>
      </c>
      <c r="H6339">
        <f t="shared" si="1242"/>
        <v>5</v>
      </c>
      <c r="I6339">
        <f t="shared" si="1243"/>
        <v>1998</v>
      </c>
      <c r="Q6339" t="s">
        <v>72</v>
      </c>
      <c r="R6339" s="93">
        <v>35922</v>
      </c>
      <c r="S6339">
        <v>21</v>
      </c>
      <c r="T6339">
        <v>5.6</v>
      </c>
      <c r="U6339">
        <f t="shared" si="1235"/>
        <v>13.3</v>
      </c>
      <c r="V6339" s="106">
        <v>14.5</v>
      </c>
      <c r="W6339" s="107">
        <f t="shared" si="1244"/>
        <v>1.1999999999999993</v>
      </c>
      <c r="X6339">
        <f t="shared" si="1245"/>
        <v>5</v>
      </c>
      <c r="AG6339" s="93">
        <f t="shared" si="1236"/>
        <v>35923</v>
      </c>
      <c r="AH6339" s="107">
        <f t="shared" si="1237"/>
        <v>0.52500000000000036</v>
      </c>
      <c r="AI6339" s="72">
        <f t="shared" si="1238"/>
        <v>8</v>
      </c>
      <c r="AJ6339">
        <f t="shared" si="1239"/>
        <v>5</v>
      </c>
      <c r="AK6339">
        <f t="shared" si="1240"/>
        <v>1998</v>
      </c>
    </row>
    <row r="6340" spans="1:37" x14ac:dyDescent="0.2">
      <c r="A6340" t="s">
        <v>70</v>
      </c>
      <c r="B6340" s="93">
        <v>35923</v>
      </c>
      <c r="C6340">
        <v>20.3</v>
      </c>
      <c r="D6340">
        <v>8.6</v>
      </c>
      <c r="E6340">
        <f t="shared" ref="E6340:E6403" si="1246">AVERAGE(C6340:D6340)</f>
        <v>14.45</v>
      </c>
      <c r="F6340" s="106">
        <v>15.5</v>
      </c>
      <c r="G6340" s="107">
        <f t="shared" si="1241"/>
        <v>1.0500000000000007</v>
      </c>
      <c r="H6340">
        <f t="shared" si="1242"/>
        <v>5</v>
      </c>
      <c r="I6340">
        <f t="shared" si="1243"/>
        <v>1998</v>
      </c>
      <c r="Q6340" t="s">
        <v>72</v>
      </c>
      <c r="R6340" s="93">
        <v>35923</v>
      </c>
      <c r="S6340">
        <v>22.3</v>
      </c>
      <c r="T6340">
        <v>9.6999999999999993</v>
      </c>
      <c r="U6340">
        <f t="shared" ref="U6340:U6403" si="1247">AVERAGE(S6340:T6340)</f>
        <v>16</v>
      </c>
      <c r="V6340" s="106">
        <v>14.5</v>
      </c>
      <c r="W6340" s="107">
        <f t="shared" si="1244"/>
        <v>0</v>
      </c>
      <c r="X6340">
        <f t="shared" si="1245"/>
        <v>5</v>
      </c>
      <c r="AG6340" s="93">
        <f t="shared" ref="AG6340:AG6403" si="1248">R6341</f>
        <v>35924</v>
      </c>
      <c r="AH6340" s="107">
        <f t="shared" ref="AH6340:AH6403" si="1249">AVERAGE(W6341,G6341)</f>
        <v>2.6499999999999995</v>
      </c>
      <c r="AI6340" s="72">
        <f t="shared" ref="AI6340:AI6403" si="1250">DAY(AG6340)</f>
        <v>9</v>
      </c>
      <c r="AJ6340">
        <f t="shared" ref="AJ6340:AJ6403" si="1251">MONTH(AG6340)</f>
        <v>5</v>
      </c>
      <c r="AK6340">
        <f t="shared" ref="AK6340:AK6403" si="1252">YEAR(AG6340)</f>
        <v>1998</v>
      </c>
    </row>
    <row r="6341" spans="1:37" x14ac:dyDescent="0.2">
      <c r="A6341" t="s">
        <v>70</v>
      </c>
      <c r="B6341" s="93">
        <v>35924</v>
      </c>
      <c r="C6341">
        <v>19.5</v>
      </c>
      <c r="D6341">
        <v>5.0999999999999996</v>
      </c>
      <c r="E6341">
        <f t="shared" si="1246"/>
        <v>12.3</v>
      </c>
      <c r="F6341" s="106">
        <v>15.5</v>
      </c>
      <c r="G6341" s="107">
        <f t="shared" ref="G6341:G6404" si="1253">IF(F6341-E6341&gt;0,F6341-E6341,0)</f>
        <v>3.1999999999999993</v>
      </c>
      <c r="H6341">
        <f t="shared" ref="H6341:H6404" si="1254">MONTH(B6341)</f>
        <v>5</v>
      </c>
      <c r="I6341">
        <f t="shared" ref="I6341:I6404" si="1255">YEAR(B6341)</f>
        <v>1998</v>
      </c>
      <c r="Q6341" t="s">
        <v>72</v>
      </c>
      <c r="R6341" s="93">
        <v>35924</v>
      </c>
      <c r="S6341">
        <v>17</v>
      </c>
      <c r="T6341">
        <v>7.8</v>
      </c>
      <c r="U6341">
        <f t="shared" si="1247"/>
        <v>12.4</v>
      </c>
      <c r="V6341" s="106">
        <v>14.5</v>
      </c>
      <c r="W6341" s="107">
        <f t="shared" ref="W6341:W6404" si="1256">IF(V6341-U6341&gt;0,V6341-U6341,0)</f>
        <v>2.0999999999999996</v>
      </c>
      <c r="X6341">
        <f t="shared" ref="X6341:X6404" si="1257">MONTH(R6341)</f>
        <v>5</v>
      </c>
      <c r="AG6341" s="93">
        <f t="shared" si="1248"/>
        <v>35925</v>
      </c>
      <c r="AH6341" s="107">
        <f t="shared" si="1249"/>
        <v>5.2249999999999996</v>
      </c>
      <c r="AI6341" s="72">
        <f t="shared" si="1250"/>
        <v>10</v>
      </c>
      <c r="AJ6341">
        <f t="shared" si="1251"/>
        <v>5</v>
      </c>
      <c r="AK6341">
        <f t="shared" si="1252"/>
        <v>1998</v>
      </c>
    </row>
    <row r="6342" spans="1:37" x14ac:dyDescent="0.2">
      <c r="A6342" t="s">
        <v>70</v>
      </c>
      <c r="B6342" s="93">
        <v>35925</v>
      </c>
      <c r="C6342">
        <v>15.8</v>
      </c>
      <c r="D6342">
        <v>7</v>
      </c>
      <c r="E6342">
        <f t="shared" si="1246"/>
        <v>11.4</v>
      </c>
      <c r="F6342" s="106">
        <v>15.5</v>
      </c>
      <c r="G6342" s="107">
        <f t="shared" si="1253"/>
        <v>4.0999999999999996</v>
      </c>
      <c r="H6342">
        <f t="shared" si="1254"/>
        <v>5</v>
      </c>
      <c r="I6342">
        <f t="shared" si="1255"/>
        <v>1998</v>
      </c>
      <c r="Q6342" t="s">
        <v>72</v>
      </c>
      <c r="R6342" s="93">
        <v>35925</v>
      </c>
      <c r="S6342">
        <v>17.5</v>
      </c>
      <c r="T6342">
        <v>-1.2</v>
      </c>
      <c r="U6342">
        <f t="shared" si="1247"/>
        <v>8.15</v>
      </c>
      <c r="V6342" s="106">
        <v>14.5</v>
      </c>
      <c r="W6342" s="107">
        <f t="shared" si="1256"/>
        <v>6.35</v>
      </c>
      <c r="X6342">
        <f t="shared" si="1257"/>
        <v>5</v>
      </c>
      <c r="AG6342" s="93">
        <f t="shared" si="1248"/>
        <v>35926</v>
      </c>
      <c r="AH6342" s="107">
        <f t="shared" si="1249"/>
        <v>5.125</v>
      </c>
      <c r="AI6342" s="72">
        <f t="shared" si="1250"/>
        <v>11</v>
      </c>
      <c r="AJ6342">
        <f t="shared" si="1251"/>
        <v>5</v>
      </c>
      <c r="AK6342">
        <f t="shared" si="1252"/>
        <v>1998</v>
      </c>
    </row>
    <row r="6343" spans="1:37" x14ac:dyDescent="0.2">
      <c r="A6343" t="s">
        <v>70</v>
      </c>
      <c r="B6343" s="93">
        <v>35926</v>
      </c>
      <c r="C6343">
        <v>19.3</v>
      </c>
      <c r="D6343">
        <v>1.5</v>
      </c>
      <c r="E6343">
        <f t="shared" si="1246"/>
        <v>10.4</v>
      </c>
      <c r="F6343" s="106">
        <v>15.5</v>
      </c>
      <c r="G6343" s="107">
        <f t="shared" si="1253"/>
        <v>5.0999999999999996</v>
      </c>
      <c r="H6343">
        <f t="shared" si="1254"/>
        <v>5</v>
      </c>
      <c r="I6343">
        <f t="shared" si="1255"/>
        <v>1998</v>
      </c>
      <c r="Q6343" t="s">
        <v>72</v>
      </c>
      <c r="R6343" s="93">
        <v>35926</v>
      </c>
      <c r="S6343">
        <v>20</v>
      </c>
      <c r="T6343">
        <v>-1.3</v>
      </c>
      <c r="U6343">
        <f t="shared" si="1247"/>
        <v>9.35</v>
      </c>
      <c r="V6343" s="106">
        <v>14.5</v>
      </c>
      <c r="W6343" s="107">
        <f t="shared" si="1256"/>
        <v>5.15</v>
      </c>
      <c r="X6343">
        <f t="shared" si="1257"/>
        <v>5</v>
      </c>
      <c r="AG6343" s="93">
        <f t="shared" si="1248"/>
        <v>35927</v>
      </c>
      <c r="AH6343" s="107">
        <f t="shared" si="1249"/>
        <v>5.4249999999999989</v>
      </c>
      <c r="AI6343" s="72">
        <f t="shared" si="1250"/>
        <v>12</v>
      </c>
      <c r="AJ6343">
        <f t="shared" si="1251"/>
        <v>5</v>
      </c>
      <c r="AK6343">
        <f t="shared" si="1252"/>
        <v>1998</v>
      </c>
    </row>
    <row r="6344" spans="1:37" x14ac:dyDescent="0.2">
      <c r="A6344" t="s">
        <v>70</v>
      </c>
      <c r="B6344" s="93">
        <v>35927</v>
      </c>
      <c r="C6344">
        <v>19.600000000000001</v>
      </c>
      <c r="D6344">
        <v>0.6</v>
      </c>
      <c r="E6344">
        <f t="shared" si="1246"/>
        <v>10.100000000000001</v>
      </c>
      <c r="F6344" s="106">
        <v>15.5</v>
      </c>
      <c r="G6344" s="107">
        <f t="shared" si="1253"/>
        <v>5.3999999999999986</v>
      </c>
      <c r="H6344">
        <f t="shared" si="1254"/>
        <v>5</v>
      </c>
      <c r="I6344">
        <f t="shared" si="1255"/>
        <v>1998</v>
      </c>
      <c r="Q6344" t="s">
        <v>72</v>
      </c>
      <c r="R6344" s="93">
        <v>35927</v>
      </c>
      <c r="S6344">
        <v>18.8</v>
      </c>
      <c r="T6344">
        <v>-0.7</v>
      </c>
      <c r="U6344">
        <f t="shared" si="1247"/>
        <v>9.0500000000000007</v>
      </c>
      <c r="V6344" s="106">
        <v>14.5</v>
      </c>
      <c r="W6344" s="107">
        <f t="shared" si="1256"/>
        <v>5.4499999999999993</v>
      </c>
      <c r="X6344">
        <f t="shared" si="1257"/>
        <v>5</v>
      </c>
      <c r="AG6344" s="93">
        <f t="shared" si="1248"/>
        <v>35928</v>
      </c>
      <c r="AH6344" s="107">
        <f t="shared" si="1249"/>
        <v>3.5750000000000002</v>
      </c>
      <c r="AI6344" s="72">
        <f t="shared" si="1250"/>
        <v>13</v>
      </c>
      <c r="AJ6344">
        <f t="shared" si="1251"/>
        <v>5</v>
      </c>
      <c r="AK6344">
        <f t="shared" si="1252"/>
        <v>1998</v>
      </c>
    </row>
    <row r="6345" spans="1:37" x14ac:dyDescent="0.2">
      <c r="A6345" t="s">
        <v>70</v>
      </c>
      <c r="B6345" s="93">
        <v>35928</v>
      </c>
      <c r="C6345">
        <v>21.2</v>
      </c>
      <c r="D6345">
        <v>2.4</v>
      </c>
      <c r="E6345">
        <f t="shared" si="1246"/>
        <v>11.799999999999999</v>
      </c>
      <c r="F6345" s="106">
        <v>15.5</v>
      </c>
      <c r="G6345" s="107">
        <f t="shared" si="1253"/>
        <v>3.7000000000000011</v>
      </c>
      <c r="H6345">
        <f t="shared" si="1254"/>
        <v>5</v>
      </c>
      <c r="I6345">
        <f t="shared" si="1255"/>
        <v>1998</v>
      </c>
      <c r="Q6345" t="s">
        <v>72</v>
      </c>
      <c r="R6345" s="93">
        <v>35928</v>
      </c>
      <c r="S6345">
        <v>22.3</v>
      </c>
      <c r="T6345">
        <v>-0.2</v>
      </c>
      <c r="U6345">
        <f t="shared" si="1247"/>
        <v>11.05</v>
      </c>
      <c r="V6345" s="106">
        <v>14.5</v>
      </c>
      <c r="W6345" s="107">
        <f t="shared" si="1256"/>
        <v>3.4499999999999993</v>
      </c>
      <c r="X6345">
        <f t="shared" si="1257"/>
        <v>5</v>
      </c>
      <c r="AG6345" s="93">
        <f t="shared" si="1248"/>
        <v>35929</v>
      </c>
      <c r="AH6345" s="107">
        <f t="shared" si="1249"/>
        <v>1.8499999999999996</v>
      </c>
      <c r="AI6345" s="72">
        <f t="shared" si="1250"/>
        <v>14</v>
      </c>
      <c r="AJ6345">
        <f t="shared" si="1251"/>
        <v>5</v>
      </c>
      <c r="AK6345">
        <f t="shared" si="1252"/>
        <v>1998</v>
      </c>
    </row>
    <row r="6346" spans="1:37" x14ac:dyDescent="0.2">
      <c r="A6346" t="s">
        <v>70</v>
      </c>
      <c r="B6346" s="93">
        <v>35929</v>
      </c>
      <c r="C6346">
        <v>21.8</v>
      </c>
      <c r="D6346">
        <v>1.8</v>
      </c>
      <c r="E6346">
        <f t="shared" si="1246"/>
        <v>11.8</v>
      </c>
      <c r="F6346" s="106">
        <v>15.5</v>
      </c>
      <c r="G6346" s="107">
        <f t="shared" si="1253"/>
        <v>3.6999999999999993</v>
      </c>
      <c r="H6346">
        <f t="shared" si="1254"/>
        <v>5</v>
      </c>
      <c r="I6346">
        <f t="shared" si="1255"/>
        <v>1998</v>
      </c>
      <c r="Q6346" t="s">
        <v>72</v>
      </c>
      <c r="R6346" s="93">
        <v>35929</v>
      </c>
      <c r="S6346">
        <v>25.8</v>
      </c>
      <c r="T6346">
        <v>6.7</v>
      </c>
      <c r="U6346">
        <f t="shared" si="1247"/>
        <v>16.25</v>
      </c>
      <c r="V6346" s="106">
        <v>14.5</v>
      </c>
      <c r="W6346" s="107">
        <f t="shared" si="1256"/>
        <v>0</v>
      </c>
      <c r="X6346">
        <f t="shared" si="1257"/>
        <v>5</v>
      </c>
      <c r="AG6346" s="93">
        <f t="shared" si="1248"/>
        <v>35930</v>
      </c>
      <c r="AH6346" s="107">
        <f t="shared" si="1249"/>
        <v>3.9999999999999991</v>
      </c>
      <c r="AI6346" s="72">
        <f t="shared" si="1250"/>
        <v>15</v>
      </c>
      <c r="AJ6346">
        <f t="shared" si="1251"/>
        <v>5</v>
      </c>
      <c r="AK6346">
        <f t="shared" si="1252"/>
        <v>1998</v>
      </c>
    </row>
    <row r="6347" spans="1:37" x14ac:dyDescent="0.2">
      <c r="A6347" t="s">
        <v>70</v>
      </c>
      <c r="B6347" s="93">
        <v>35930</v>
      </c>
      <c r="C6347">
        <v>12.1</v>
      </c>
      <c r="D6347">
        <v>5.7</v>
      </c>
      <c r="E6347">
        <f t="shared" si="1246"/>
        <v>8.9</v>
      </c>
      <c r="F6347" s="106">
        <v>15.5</v>
      </c>
      <c r="G6347" s="107">
        <f t="shared" si="1253"/>
        <v>6.6</v>
      </c>
      <c r="H6347">
        <f t="shared" si="1254"/>
        <v>5</v>
      </c>
      <c r="I6347">
        <f t="shared" si="1255"/>
        <v>1998</v>
      </c>
      <c r="Q6347" t="s">
        <v>72</v>
      </c>
      <c r="R6347" s="93">
        <v>35930</v>
      </c>
      <c r="S6347">
        <v>20.3</v>
      </c>
      <c r="T6347">
        <v>5.9</v>
      </c>
      <c r="U6347">
        <f t="shared" si="1247"/>
        <v>13.100000000000001</v>
      </c>
      <c r="V6347" s="106">
        <v>14.5</v>
      </c>
      <c r="W6347" s="107">
        <f t="shared" si="1256"/>
        <v>1.3999999999999986</v>
      </c>
      <c r="X6347">
        <f t="shared" si="1257"/>
        <v>5</v>
      </c>
      <c r="AG6347" s="93">
        <f t="shared" si="1248"/>
        <v>35931</v>
      </c>
      <c r="AH6347" s="107">
        <f t="shared" si="1249"/>
        <v>4.4000000000000004</v>
      </c>
      <c r="AI6347" s="72">
        <f t="shared" si="1250"/>
        <v>16</v>
      </c>
      <c r="AJ6347">
        <f t="shared" si="1251"/>
        <v>5</v>
      </c>
      <c r="AK6347">
        <f t="shared" si="1252"/>
        <v>1998</v>
      </c>
    </row>
    <row r="6348" spans="1:37" x14ac:dyDescent="0.2">
      <c r="A6348" t="s">
        <v>70</v>
      </c>
      <c r="B6348" s="93">
        <v>35931</v>
      </c>
      <c r="C6348">
        <v>14.5</v>
      </c>
      <c r="D6348">
        <v>5.2</v>
      </c>
      <c r="E6348">
        <f t="shared" si="1246"/>
        <v>9.85</v>
      </c>
      <c r="F6348" s="106">
        <v>15.5</v>
      </c>
      <c r="G6348" s="107">
        <f t="shared" si="1253"/>
        <v>5.65</v>
      </c>
      <c r="H6348">
        <f t="shared" si="1254"/>
        <v>5</v>
      </c>
      <c r="I6348">
        <f t="shared" si="1255"/>
        <v>1998</v>
      </c>
      <c r="Q6348" t="s">
        <v>72</v>
      </c>
      <c r="R6348" s="93">
        <v>35931</v>
      </c>
      <c r="S6348">
        <v>15.6</v>
      </c>
      <c r="T6348">
        <v>7.1</v>
      </c>
      <c r="U6348">
        <f t="shared" si="1247"/>
        <v>11.35</v>
      </c>
      <c r="V6348" s="106">
        <v>14.5</v>
      </c>
      <c r="W6348" s="107">
        <f t="shared" si="1256"/>
        <v>3.1500000000000004</v>
      </c>
      <c r="X6348">
        <f t="shared" si="1257"/>
        <v>5</v>
      </c>
      <c r="AG6348" s="93">
        <f t="shared" si="1248"/>
        <v>35932</v>
      </c>
      <c r="AH6348" s="107">
        <f t="shared" si="1249"/>
        <v>4.625</v>
      </c>
      <c r="AI6348" s="72">
        <f t="shared" si="1250"/>
        <v>17</v>
      </c>
      <c r="AJ6348">
        <f t="shared" si="1251"/>
        <v>5</v>
      </c>
      <c r="AK6348">
        <f t="shared" si="1252"/>
        <v>1998</v>
      </c>
    </row>
    <row r="6349" spans="1:37" x14ac:dyDescent="0.2">
      <c r="A6349" t="s">
        <v>70</v>
      </c>
      <c r="B6349" s="93">
        <v>35932</v>
      </c>
      <c r="C6349">
        <v>13.2</v>
      </c>
      <c r="D6349">
        <v>1.9</v>
      </c>
      <c r="E6349">
        <f t="shared" si="1246"/>
        <v>7.55</v>
      </c>
      <c r="F6349" s="106">
        <v>15.5</v>
      </c>
      <c r="G6349" s="107">
        <f t="shared" si="1253"/>
        <v>7.95</v>
      </c>
      <c r="H6349">
        <f t="shared" si="1254"/>
        <v>5</v>
      </c>
      <c r="I6349">
        <f t="shared" si="1255"/>
        <v>1998</v>
      </c>
      <c r="Q6349" t="s">
        <v>72</v>
      </c>
      <c r="R6349" s="93">
        <v>35932</v>
      </c>
      <c r="S6349">
        <v>18.899999999999999</v>
      </c>
      <c r="T6349">
        <v>7.5</v>
      </c>
      <c r="U6349">
        <f t="shared" si="1247"/>
        <v>13.2</v>
      </c>
      <c r="V6349" s="106">
        <v>14.5</v>
      </c>
      <c r="W6349" s="107">
        <f t="shared" si="1256"/>
        <v>1.3000000000000007</v>
      </c>
      <c r="X6349">
        <f t="shared" si="1257"/>
        <v>5</v>
      </c>
      <c r="AG6349" s="93">
        <f t="shared" si="1248"/>
        <v>35933</v>
      </c>
      <c r="AH6349" s="107">
        <f t="shared" si="1249"/>
        <v>2.875</v>
      </c>
      <c r="AI6349" s="72">
        <f t="shared" si="1250"/>
        <v>18</v>
      </c>
      <c r="AJ6349">
        <f t="shared" si="1251"/>
        <v>5</v>
      </c>
      <c r="AK6349">
        <f t="shared" si="1252"/>
        <v>1998</v>
      </c>
    </row>
    <row r="6350" spans="1:37" x14ac:dyDescent="0.2">
      <c r="A6350" t="s">
        <v>70</v>
      </c>
      <c r="B6350" s="93">
        <v>35933</v>
      </c>
      <c r="C6350">
        <v>15.7</v>
      </c>
      <c r="D6350">
        <v>6.8</v>
      </c>
      <c r="E6350">
        <f t="shared" si="1246"/>
        <v>11.25</v>
      </c>
      <c r="F6350" s="106">
        <v>15.5</v>
      </c>
      <c r="G6350" s="107">
        <f t="shared" si="1253"/>
        <v>4.25</v>
      </c>
      <c r="H6350">
        <f t="shared" si="1254"/>
        <v>5</v>
      </c>
      <c r="I6350">
        <f t="shared" si="1255"/>
        <v>1998</v>
      </c>
      <c r="Q6350" t="s">
        <v>72</v>
      </c>
      <c r="R6350" s="93">
        <v>35933</v>
      </c>
      <c r="S6350">
        <v>20.6</v>
      </c>
      <c r="T6350">
        <v>5.4</v>
      </c>
      <c r="U6350">
        <f t="shared" si="1247"/>
        <v>13</v>
      </c>
      <c r="V6350" s="106">
        <v>14.5</v>
      </c>
      <c r="W6350" s="107">
        <f t="shared" si="1256"/>
        <v>1.5</v>
      </c>
      <c r="X6350">
        <f t="shared" si="1257"/>
        <v>5</v>
      </c>
      <c r="AG6350" s="93">
        <f t="shared" si="1248"/>
        <v>35934</v>
      </c>
      <c r="AH6350" s="107">
        <f t="shared" si="1249"/>
        <v>2.7250000000000005</v>
      </c>
      <c r="AI6350" s="72">
        <f t="shared" si="1250"/>
        <v>19</v>
      </c>
      <c r="AJ6350">
        <f t="shared" si="1251"/>
        <v>5</v>
      </c>
      <c r="AK6350">
        <f t="shared" si="1252"/>
        <v>1998</v>
      </c>
    </row>
    <row r="6351" spans="1:37" x14ac:dyDescent="0.2">
      <c r="A6351" t="s">
        <v>70</v>
      </c>
      <c r="B6351" s="93">
        <v>35934</v>
      </c>
      <c r="C6351">
        <v>18.399999999999999</v>
      </c>
      <c r="D6351">
        <v>4.4000000000000004</v>
      </c>
      <c r="E6351">
        <f t="shared" si="1246"/>
        <v>11.399999999999999</v>
      </c>
      <c r="F6351" s="106">
        <v>15.5</v>
      </c>
      <c r="G6351" s="107">
        <f t="shared" si="1253"/>
        <v>4.1000000000000014</v>
      </c>
      <c r="H6351">
        <f t="shared" si="1254"/>
        <v>5</v>
      </c>
      <c r="I6351">
        <f t="shared" si="1255"/>
        <v>1998</v>
      </c>
      <c r="Q6351" t="s">
        <v>72</v>
      </c>
      <c r="R6351" s="93">
        <v>35934</v>
      </c>
      <c r="S6351">
        <v>22.8</v>
      </c>
      <c r="T6351">
        <v>3.5</v>
      </c>
      <c r="U6351">
        <f t="shared" si="1247"/>
        <v>13.15</v>
      </c>
      <c r="V6351" s="106">
        <v>14.5</v>
      </c>
      <c r="W6351" s="107">
        <f t="shared" si="1256"/>
        <v>1.3499999999999996</v>
      </c>
      <c r="X6351">
        <f t="shared" si="1257"/>
        <v>5</v>
      </c>
      <c r="AG6351" s="93">
        <f t="shared" si="1248"/>
        <v>35935</v>
      </c>
      <c r="AH6351" s="107">
        <f t="shared" si="1249"/>
        <v>1.3250000000000002</v>
      </c>
      <c r="AI6351" s="72">
        <f t="shared" si="1250"/>
        <v>20</v>
      </c>
      <c r="AJ6351">
        <f t="shared" si="1251"/>
        <v>5</v>
      </c>
      <c r="AK6351">
        <f t="shared" si="1252"/>
        <v>1998</v>
      </c>
    </row>
    <row r="6352" spans="1:37" x14ac:dyDescent="0.2">
      <c r="A6352" t="s">
        <v>70</v>
      </c>
      <c r="B6352" s="93">
        <v>35935</v>
      </c>
      <c r="C6352">
        <v>21.9</v>
      </c>
      <c r="D6352">
        <v>3.8</v>
      </c>
      <c r="E6352">
        <f t="shared" si="1246"/>
        <v>12.85</v>
      </c>
      <c r="F6352" s="106">
        <v>15.5</v>
      </c>
      <c r="G6352" s="107">
        <f t="shared" si="1253"/>
        <v>2.6500000000000004</v>
      </c>
      <c r="H6352">
        <f t="shared" si="1254"/>
        <v>5</v>
      </c>
      <c r="I6352">
        <f t="shared" si="1255"/>
        <v>1998</v>
      </c>
      <c r="Q6352" t="s">
        <v>72</v>
      </c>
      <c r="R6352" s="93">
        <v>35935</v>
      </c>
      <c r="S6352">
        <v>24.4</v>
      </c>
      <c r="T6352">
        <v>7.4</v>
      </c>
      <c r="U6352">
        <f t="shared" si="1247"/>
        <v>15.899999999999999</v>
      </c>
      <c r="V6352" s="106">
        <v>14.5</v>
      </c>
      <c r="W6352" s="107">
        <f t="shared" si="1256"/>
        <v>0</v>
      </c>
      <c r="X6352">
        <f t="shared" si="1257"/>
        <v>5</v>
      </c>
      <c r="AG6352" s="93">
        <f t="shared" si="1248"/>
        <v>35936</v>
      </c>
      <c r="AH6352" s="107">
        <f t="shared" si="1249"/>
        <v>0</v>
      </c>
      <c r="AI6352" s="72">
        <f t="shared" si="1250"/>
        <v>21</v>
      </c>
      <c r="AJ6352">
        <f t="shared" si="1251"/>
        <v>5</v>
      </c>
      <c r="AK6352">
        <f t="shared" si="1252"/>
        <v>1998</v>
      </c>
    </row>
    <row r="6353" spans="1:37" x14ac:dyDescent="0.2">
      <c r="A6353" t="s">
        <v>70</v>
      </c>
      <c r="B6353" s="93">
        <v>35936</v>
      </c>
      <c r="C6353">
        <v>21.3</v>
      </c>
      <c r="D6353">
        <v>10</v>
      </c>
      <c r="E6353">
        <f t="shared" si="1246"/>
        <v>15.65</v>
      </c>
      <c r="F6353" s="106">
        <v>15.5</v>
      </c>
      <c r="G6353" s="107">
        <f t="shared" si="1253"/>
        <v>0</v>
      </c>
      <c r="H6353">
        <f t="shared" si="1254"/>
        <v>5</v>
      </c>
      <c r="I6353">
        <f t="shared" si="1255"/>
        <v>1998</v>
      </c>
      <c r="Q6353" t="s">
        <v>72</v>
      </c>
      <c r="R6353" s="93">
        <v>35936</v>
      </c>
      <c r="S6353">
        <v>25.7</v>
      </c>
      <c r="T6353">
        <v>5.9</v>
      </c>
      <c r="U6353">
        <f t="shared" si="1247"/>
        <v>15.8</v>
      </c>
      <c r="V6353" s="106">
        <v>14.5</v>
      </c>
      <c r="W6353" s="107">
        <f t="shared" si="1256"/>
        <v>0</v>
      </c>
      <c r="X6353">
        <f t="shared" si="1257"/>
        <v>5</v>
      </c>
      <c r="AG6353" s="93">
        <f t="shared" si="1248"/>
        <v>35937</v>
      </c>
      <c r="AH6353" s="107">
        <f t="shared" si="1249"/>
        <v>2.3749999999999991</v>
      </c>
      <c r="AI6353" s="72">
        <f t="shared" si="1250"/>
        <v>22</v>
      </c>
      <c r="AJ6353">
        <f t="shared" si="1251"/>
        <v>5</v>
      </c>
      <c r="AK6353">
        <f t="shared" si="1252"/>
        <v>1998</v>
      </c>
    </row>
    <row r="6354" spans="1:37" x14ac:dyDescent="0.2">
      <c r="A6354" t="s">
        <v>70</v>
      </c>
      <c r="B6354" s="93">
        <v>35937</v>
      </c>
      <c r="C6354">
        <v>13.9</v>
      </c>
      <c r="D6354">
        <v>10.4</v>
      </c>
      <c r="E6354">
        <f t="shared" si="1246"/>
        <v>12.15</v>
      </c>
      <c r="F6354" s="106">
        <v>15.5</v>
      </c>
      <c r="G6354" s="107">
        <f t="shared" si="1253"/>
        <v>3.3499999999999996</v>
      </c>
      <c r="H6354">
        <f t="shared" si="1254"/>
        <v>5</v>
      </c>
      <c r="I6354">
        <f t="shared" si="1255"/>
        <v>1998</v>
      </c>
      <c r="Q6354" t="s">
        <v>72</v>
      </c>
      <c r="R6354" s="93">
        <v>35937</v>
      </c>
      <c r="S6354">
        <v>16.8</v>
      </c>
      <c r="T6354">
        <v>9.4</v>
      </c>
      <c r="U6354">
        <f t="shared" si="1247"/>
        <v>13.100000000000001</v>
      </c>
      <c r="V6354" s="106">
        <v>14.5</v>
      </c>
      <c r="W6354" s="107">
        <f t="shared" si="1256"/>
        <v>1.3999999999999986</v>
      </c>
      <c r="X6354">
        <f t="shared" si="1257"/>
        <v>5</v>
      </c>
      <c r="AG6354" s="93">
        <f t="shared" si="1248"/>
        <v>35938</v>
      </c>
      <c r="AH6354" s="107">
        <f t="shared" si="1249"/>
        <v>0</v>
      </c>
      <c r="AI6354" s="72">
        <f t="shared" si="1250"/>
        <v>23</v>
      </c>
      <c r="AJ6354">
        <f t="shared" si="1251"/>
        <v>5</v>
      </c>
      <c r="AK6354">
        <f t="shared" si="1252"/>
        <v>1998</v>
      </c>
    </row>
    <row r="6355" spans="1:37" x14ac:dyDescent="0.2">
      <c r="A6355" t="s">
        <v>70</v>
      </c>
      <c r="B6355" s="93">
        <v>35938</v>
      </c>
      <c r="C6355">
        <v>21</v>
      </c>
      <c r="D6355">
        <v>10.1</v>
      </c>
      <c r="E6355">
        <f t="shared" si="1246"/>
        <v>15.55</v>
      </c>
      <c r="F6355" s="106">
        <v>15.5</v>
      </c>
      <c r="G6355" s="107">
        <f t="shared" si="1253"/>
        <v>0</v>
      </c>
      <c r="H6355">
        <f t="shared" si="1254"/>
        <v>5</v>
      </c>
      <c r="I6355">
        <f t="shared" si="1255"/>
        <v>1998</v>
      </c>
      <c r="Q6355" t="s">
        <v>72</v>
      </c>
      <c r="R6355" s="93">
        <v>35938</v>
      </c>
      <c r="S6355">
        <v>24.5</v>
      </c>
      <c r="T6355">
        <v>9.1999999999999993</v>
      </c>
      <c r="U6355">
        <f t="shared" si="1247"/>
        <v>16.850000000000001</v>
      </c>
      <c r="V6355" s="106">
        <v>14.5</v>
      </c>
      <c r="W6355" s="107">
        <f t="shared" si="1256"/>
        <v>0</v>
      </c>
      <c r="X6355">
        <f t="shared" si="1257"/>
        <v>5</v>
      </c>
      <c r="AG6355" s="93">
        <f t="shared" si="1248"/>
        <v>35939</v>
      </c>
      <c r="AH6355" s="107">
        <f t="shared" si="1249"/>
        <v>0.70000000000000018</v>
      </c>
      <c r="AI6355" s="72">
        <f t="shared" si="1250"/>
        <v>24</v>
      </c>
      <c r="AJ6355">
        <f t="shared" si="1251"/>
        <v>5</v>
      </c>
      <c r="AK6355">
        <f t="shared" si="1252"/>
        <v>1998</v>
      </c>
    </row>
    <row r="6356" spans="1:37" x14ac:dyDescent="0.2">
      <c r="A6356" t="s">
        <v>70</v>
      </c>
      <c r="B6356" s="93">
        <v>35939</v>
      </c>
      <c r="C6356">
        <v>20.399999999999999</v>
      </c>
      <c r="D6356">
        <v>7.8</v>
      </c>
      <c r="E6356">
        <f t="shared" si="1246"/>
        <v>14.1</v>
      </c>
      <c r="F6356" s="106">
        <v>15.5</v>
      </c>
      <c r="G6356" s="107">
        <f t="shared" si="1253"/>
        <v>1.4000000000000004</v>
      </c>
      <c r="H6356">
        <f t="shared" si="1254"/>
        <v>5</v>
      </c>
      <c r="I6356">
        <f t="shared" si="1255"/>
        <v>1998</v>
      </c>
      <c r="Q6356" t="s">
        <v>72</v>
      </c>
      <c r="R6356" s="93">
        <v>35939</v>
      </c>
      <c r="S6356">
        <v>25.5</v>
      </c>
      <c r="T6356">
        <v>9.9</v>
      </c>
      <c r="U6356">
        <f t="shared" si="1247"/>
        <v>17.7</v>
      </c>
      <c r="V6356" s="106">
        <v>14.5</v>
      </c>
      <c r="W6356" s="107">
        <f t="shared" si="1256"/>
        <v>0</v>
      </c>
      <c r="X6356">
        <f t="shared" si="1257"/>
        <v>5</v>
      </c>
      <c r="AG6356" s="93">
        <f t="shared" si="1248"/>
        <v>35940</v>
      </c>
      <c r="AH6356" s="107">
        <f t="shared" si="1249"/>
        <v>1.4500000000000002</v>
      </c>
      <c r="AI6356" s="72">
        <f t="shared" si="1250"/>
        <v>25</v>
      </c>
      <c r="AJ6356">
        <f t="shared" si="1251"/>
        <v>5</v>
      </c>
      <c r="AK6356">
        <f t="shared" si="1252"/>
        <v>1998</v>
      </c>
    </row>
    <row r="6357" spans="1:37" x14ac:dyDescent="0.2">
      <c r="A6357" t="s">
        <v>70</v>
      </c>
      <c r="B6357" s="93">
        <v>35940</v>
      </c>
      <c r="C6357">
        <v>22.3</v>
      </c>
      <c r="D6357">
        <v>2.9</v>
      </c>
      <c r="E6357">
        <f t="shared" si="1246"/>
        <v>12.6</v>
      </c>
      <c r="F6357" s="106">
        <v>15.5</v>
      </c>
      <c r="G6357" s="107">
        <f t="shared" si="1253"/>
        <v>2.9000000000000004</v>
      </c>
      <c r="H6357">
        <f t="shared" si="1254"/>
        <v>5</v>
      </c>
      <c r="I6357">
        <f t="shared" si="1255"/>
        <v>1998</v>
      </c>
      <c r="Q6357" t="s">
        <v>72</v>
      </c>
      <c r="R6357" s="93">
        <v>35940</v>
      </c>
      <c r="S6357">
        <v>25.3</v>
      </c>
      <c r="T6357">
        <v>8.1</v>
      </c>
      <c r="U6357">
        <f t="shared" si="1247"/>
        <v>16.7</v>
      </c>
      <c r="V6357" s="106">
        <v>14.5</v>
      </c>
      <c r="W6357" s="107">
        <f t="shared" si="1256"/>
        <v>0</v>
      </c>
      <c r="X6357">
        <f t="shared" si="1257"/>
        <v>5</v>
      </c>
      <c r="AG6357" s="93">
        <f t="shared" si="1248"/>
        <v>35941</v>
      </c>
      <c r="AH6357" s="107">
        <f t="shared" si="1249"/>
        <v>0.54999999999999982</v>
      </c>
      <c r="AI6357" s="72">
        <f t="shared" si="1250"/>
        <v>26</v>
      </c>
      <c r="AJ6357">
        <f t="shared" si="1251"/>
        <v>5</v>
      </c>
      <c r="AK6357">
        <f t="shared" si="1252"/>
        <v>1998</v>
      </c>
    </row>
    <row r="6358" spans="1:37" x14ac:dyDescent="0.2">
      <c r="A6358" t="s">
        <v>70</v>
      </c>
      <c r="B6358" s="93">
        <v>35941</v>
      </c>
      <c r="C6358">
        <v>20</v>
      </c>
      <c r="D6358">
        <v>8.8000000000000007</v>
      </c>
      <c r="E6358">
        <f t="shared" si="1246"/>
        <v>14.4</v>
      </c>
      <c r="F6358" s="106">
        <v>15.5</v>
      </c>
      <c r="G6358" s="107">
        <f t="shared" si="1253"/>
        <v>1.0999999999999996</v>
      </c>
      <c r="H6358">
        <f t="shared" si="1254"/>
        <v>5</v>
      </c>
      <c r="I6358">
        <f t="shared" si="1255"/>
        <v>1998</v>
      </c>
      <c r="Q6358" t="s">
        <v>72</v>
      </c>
      <c r="R6358" s="93">
        <v>35941</v>
      </c>
      <c r="S6358">
        <v>26.8</v>
      </c>
      <c r="T6358">
        <v>9.6999999999999993</v>
      </c>
      <c r="U6358">
        <f t="shared" si="1247"/>
        <v>18.25</v>
      </c>
      <c r="V6358" s="106">
        <v>14.5</v>
      </c>
      <c r="W6358" s="107">
        <f t="shared" si="1256"/>
        <v>0</v>
      </c>
      <c r="X6358">
        <f t="shared" si="1257"/>
        <v>5</v>
      </c>
      <c r="AG6358" s="93">
        <f t="shared" si="1248"/>
        <v>35942</v>
      </c>
      <c r="AH6358" s="107">
        <f t="shared" si="1249"/>
        <v>1.0250000000000004</v>
      </c>
      <c r="AI6358" s="72">
        <f t="shared" si="1250"/>
        <v>27</v>
      </c>
      <c r="AJ6358">
        <f t="shared" si="1251"/>
        <v>5</v>
      </c>
      <c r="AK6358">
        <f t="shared" si="1252"/>
        <v>1998</v>
      </c>
    </row>
    <row r="6359" spans="1:37" x14ac:dyDescent="0.2">
      <c r="A6359" t="s">
        <v>70</v>
      </c>
      <c r="B6359" s="93">
        <v>35942</v>
      </c>
      <c r="C6359">
        <v>18.7</v>
      </c>
      <c r="D6359">
        <v>8.1999999999999993</v>
      </c>
      <c r="E6359">
        <f t="shared" si="1246"/>
        <v>13.45</v>
      </c>
      <c r="F6359" s="106">
        <v>15.5</v>
      </c>
      <c r="G6359" s="107">
        <f t="shared" si="1253"/>
        <v>2.0500000000000007</v>
      </c>
      <c r="H6359">
        <f t="shared" si="1254"/>
        <v>5</v>
      </c>
      <c r="I6359">
        <f t="shared" si="1255"/>
        <v>1998</v>
      </c>
      <c r="Q6359" t="s">
        <v>72</v>
      </c>
      <c r="R6359" s="93">
        <v>35942</v>
      </c>
      <c r="S6359">
        <v>23.3</v>
      </c>
      <c r="T6359">
        <v>11.7</v>
      </c>
      <c r="U6359">
        <f t="shared" si="1247"/>
        <v>17.5</v>
      </c>
      <c r="V6359" s="106">
        <v>14.5</v>
      </c>
      <c r="W6359" s="107">
        <f t="shared" si="1256"/>
        <v>0</v>
      </c>
      <c r="X6359">
        <f t="shared" si="1257"/>
        <v>5</v>
      </c>
      <c r="AG6359" s="93">
        <f t="shared" si="1248"/>
        <v>35943</v>
      </c>
      <c r="AH6359" s="107">
        <f t="shared" si="1249"/>
        <v>3.25</v>
      </c>
      <c r="AI6359" s="72">
        <f t="shared" si="1250"/>
        <v>28</v>
      </c>
      <c r="AJ6359">
        <f t="shared" si="1251"/>
        <v>5</v>
      </c>
      <c r="AK6359">
        <f t="shared" si="1252"/>
        <v>1998</v>
      </c>
    </row>
    <row r="6360" spans="1:37" x14ac:dyDescent="0.2">
      <c r="A6360" t="s">
        <v>70</v>
      </c>
      <c r="B6360" s="93">
        <v>35943</v>
      </c>
      <c r="C6360">
        <v>15.4</v>
      </c>
      <c r="D6360">
        <v>4.0999999999999996</v>
      </c>
      <c r="E6360">
        <f t="shared" si="1246"/>
        <v>9.75</v>
      </c>
      <c r="F6360" s="106">
        <v>15.5</v>
      </c>
      <c r="G6360" s="107">
        <f t="shared" si="1253"/>
        <v>5.75</v>
      </c>
      <c r="H6360">
        <f t="shared" si="1254"/>
        <v>5</v>
      </c>
      <c r="I6360">
        <f t="shared" si="1255"/>
        <v>1998</v>
      </c>
      <c r="Q6360" t="s">
        <v>72</v>
      </c>
      <c r="R6360" s="93">
        <v>35943</v>
      </c>
      <c r="S6360">
        <v>18.5</v>
      </c>
      <c r="T6360">
        <v>9</v>
      </c>
      <c r="U6360">
        <f t="shared" si="1247"/>
        <v>13.75</v>
      </c>
      <c r="V6360" s="106">
        <v>14.5</v>
      </c>
      <c r="W6360" s="107">
        <f t="shared" si="1256"/>
        <v>0.75</v>
      </c>
      <c r="X6360">
        <f t="shared" si="1257"/>
        <v>5</v>
      </c>
      <c r="AG6360" s="93">
        <f t="shared" si="1248"/>
        <v>35944</v>
      </c>
      <c r="AH6360" s="107">
        <f t="shared" si="1249"/>
        <v>1.4000000000000004</v>
      </c>
      <c r="AI6360" s="72">
        <f t="shared" si="1250"/>
        <v>29</v>
      </c>
      <c r="AJ6360">
        <f t="shared" si="1251"/>
        <v>5</v>
      </c>
      <c r="AK6360">
        <f t="shared" si="1252"/>
        <v>1998</v>
      </c>
    </row>
    <row r="6361" spans="1:37" x14ac:dyDescent="0.2">
      <c r="A6361" t="s">
        <v>70</v>
      </c>
      <c r="B6361" s="93">
        <v>35944</v>
      </c>
      <c r="C6361">
        <v>20.399999999999999</v>
      </c>
      <c r="D6361">
        <v>5</v>
      </c>
      <c r="E6361">
        <f t="shared" si="1246"/>
        <v>12.7</v>
      </c>
      <c r="F6361" s="106">
        <v>15.5</v>
      </c>
      <c r="G6361" s="107">
        <f t="shared" si="1253"/>
        <v>2.8000000000000007</v>
      </c>
      <c r="H6361">
        <f t="shared" si="1254"/>
        <v>5</v>
      </c>
      <c r="I6361">
        <f t="shared" si="1255"/>
        <v>1998</v>
      </c>
      <c r="Q6361" t="s">
        <v>72</v>
      </c>
      <c r="R6361" s="93">
        <v>35944</v>
      </c>
      <c r="S6361">
        <v>21.9</v>
      </c>
      <c r="T6361">
        <v>10.1</v>
      </c>
      <c r="U6361">
        <f t="shared" si="1247"/>
        <v>16</v>
      </c>
      <c r="V6361" s="106">
        <v>14.5</v>
      </c>
      <c r="W6361" s="107">
        <f t="shared" si="1256"/>
        <v>0</v>
      </c>
      <c r="X6361">
        <f t="shared" si="1257"/>
        <v>5</v>
      </c>
      <c r="AG6361" s="93">
        <f t="shared" si="1248"/>
        <v>35945</v>
      </c>
      <c r="AH6361" s="107">
        <f t="shared" si="1249"/>
        <v>1.7750000000000004</v>
      </c>
      <c r="AI6361" s="72">
        <f t="shared" si="1250"/>
        <v>30</v>
      </c>
      <c r="AJ6361">
        <f t="shared" si="1251"/>
        <v>5</v>
      </c>
      <c r="AK6361">
        <f t="shared" si="1252"/>
        <v>1998</v>
      </c>
    </row>
    <row r="6362" spans="1:37" x14ac:dyDescent="0.2">
      <c r="A6362" t="s">
        <v>70</v>
      </c>
      <c r="B6362" s="93">
        <v>35945</v>
      </c>
      <c r="C6362">
        <v>17.399999999999999</v>
      </c>
      <c r="D6362">
        <v>7.5</v>
      </c>
      <c r="E6362">
        <f t="shared" si="1246"/>
        <v>12.45</v>
      </c>
      <c r="F6362" s="106">
        <v>15.5</v>
      </c>
      <c r="G6362" s="107">
        <f t="shared" si="1253"/>
        <v>3.0500000000000007</v>
      </c>
      <c r="H6362">
        <f t="shared" si="1254"/>
        <v>5</v>
      </c>
      <c r="I6362">
        <f t="shared" si="1255"/>
        <v>1998</v>
      </c>
      <c r="Q6362" t="s">
        <v>72</v>
      </c>
      <c r="R6362" s="93">
        <v>35945</v>
      </c>
      <c r="S6362">
        <v>19.100000000000001</v>
      </c>
      <c r="T6362">
        <v>8.9</v>
      </c>
      <c r="U6362">
        <f t="shared" si="1247"/>
        <v>14</v>
      </c>
      <c r="V6362" s="106">
        <v>14.5</v>
      </c>
      <c r="W6362" s="107">
        <f t="shared" si="1256"/>
        <v>0.5</v>
      </c>
      <c r="X6362">
        <f t="shared" si="1257"/>
        <v>5</v>
      </c>
      <c r="AG6362" s="93">
        <f t="shared" si="1248"/>
        <v>35946</v>
      </c>
      <c r="AH6362" s="107">
        <f t="shared" si="1249"/>
        <v>0.20000000000000018</v>
      </c>
      <c r="AI6362" s="72">
        <f t="shared" si="1250"/>
        <v>31</v>
      </c>
      <c r="AJ6362">
        <f t="shared" si="1251"/>
        <v>5</v>
      </c>
      <c r="AK6362">
        <f t="shared" si="1252"/>
        <v>1998</v>
      </c>
    </row>
    <row r="6363" spans="1:37" x14ac:dyDescent="0.2">
      <c r="A6363" t="s">
        <v>70</v>
      </c>
      <c r="B6363" s="93">
        <v>35946</v>
      </c>
      <c r="C6363">
        <v>24.5</v>
      </c>
      <c r="D6363">
        <v>5.7</v>
      </c>
      <c r="E6363">
        <f t="shared" si="1246"/>
        <v>15.1</v>
      </c>
      <c r="F6363" s="106">
        <v>15.5</v>
      </c>
      <c r="G6363" s="107">
        <f t="shared" si="1253"/>
        <v>0.40000000000000036</v>
      </c>
      <c r="H6363">
        <f t="shared" si="1254"/>
        <v>5</v>
      </c>
      <c r="I6363">
        <f t="shared" si="1255"/>
        <v>1998</v>
      </c>
      <c r="Q6363" t="s">
        <v>72</v>
      </c>
      <c r="R6363" s="93">
        <v>35946</v>
      </c>
      <c r="S6363">
        <v>24.1</v>
      </c>
      <c r="T6363">
        <v>7.8</v>
      </c>
      <c r="U6363">
        <f t="shared" si="1247"/>
        <v>15.950000000000001</v>
      </c>
      <c r="V6363" s="106">
        <v>14.5</v>
      </c>
      <c r="W6363" s="107">
        <f t="shared" si="1256"/>
        <v>0</v>
      </c>
      <c r="X6363">
        <f t="shared" si="1257"/>
        <v>5</v>
      </c>
      <c r="AG6363" s="93">
        <f t="shared" si="1248"/>
        <v>35947</v>
      </c>
      <c r="AH6363" s="107">
        <f t="shared" si="1249"/>
        <v>6.55</v>
      </c>
      <c r="AI6363" s="72">
        <f t="shared" si="1250"/>
        <v>1</v>
      </c>
      <c r="AJ6363">
        <f t="shared" si="1251"/>
        <v>6</v>
      </c>
      <c r="AK6363">
        <f t="shared" si="1252"/>
        <v>1998</v>
      </c>
    </row>
    <row r="6364" spans="1:37" x14ac:dyDescent="0.2">
      <c r="A6364" t="s">
        <v>70</v>
      </c>
      <c r="B6364" s="93">
        <v>35947</v>
      </c>
      <c r="C6364">
        <v>15.6</v>
      </c>
      <c r="D6364">
        <v>1.7</v>
      </c>
      <c r="E6364">
        <f t="shared" si="1246"/>
        <v>8.65</v>
      </c>
      <c r="F6364" s="106">
        <v>15.5</v>
      </c>
      <c r="G6364" s="107">
        <f t="shared" si="1253"/>
        <v>6.85</v>
      </c>
      <c r="H6364">
        <f t="shared" si="1254"/>
        <v>6</v>
      </c>
      <c r="I6364">
        <f t="shared" si="1255"/>
        <v>1998</v>
      </c>
      <c r="Q6364" t="s">
        <v>72</v>
      </c>
      <c r="R6364" s="93">
        <v>35947</v>
      </c>
      <c r="S6364">
        <v>12</v>
      </c>
      <c r="T6364">
        <v>4.5</v>
      </c>
      <c r="U6364">
        <f t="shared" si="1247"/>
        <v>8.25</v>
      </c>
      <c r="V6364" s="106">
        <v>14.5</v>
      </c>
      <c r="W6364" s="107">
        <f t="shared" si="1256"/>
        <v>6.25</v>
      </c>
      <c r="X6364">
        <f t="shared" si="1257"/>
        <v>6</v>
      </c>
      <c r="AG6364" s="93">
        <f t="shared" si="1248"/>
        <v>35948</v>
      </c>
      <c r="AH6364" s="107">
        <f t="shared" si="1249"/>
        <v>6.8000000000000007</v>
      </c>
      <c r="AI6364" s="72">
        <f t="shared" si="1250"/>
        <v>2</v>
      </c>
      <c r="AJ6364">
        <f t="shared" si="1251"/>
        <v>6</v>
      </c>
      <c r="AK6364">
        <f t="shared" si="1252"/>
        <v>1998</v>
      </c>
    </row>
    <row r="6365" spans="1:37" x14ac:dyDescent="0.2">
      <c r="A6365" t="s">
        <v>70</v>
      </c>
      <c r="B6365" s="93">
        <v>35948</v>
      </c>
      <c r="C6365">
        <v>12.7</v>
      </c>
      <c r="D6365">
        <v>1.3</v>
      </c>
      <c r="E6365">
        <f t="shared" si="1246"/>
        <v>7</v>
      </c>
      <c r="F6365" s="106">
        <v>15.5</v>
      </c>
      <c r="G6365" s="107">
        <f t="shared" si="1253"/>
        <v>8.5</v>
      </c>
      <c r="H6365">
        <f t="shared" si="1254"/>
        <v>6</v>
      </c>
      <c r="I6365">
        <f t="shared" si="1255"/>
        <v>1998</v>
      </c>
      <c r="Q6365" t="s">
        <v>72</v>
      </c>
      <c r="R6365" s="93">
        <v>35948</v>
      </c>
      <c r="S6365">
        <v>13.7</v>
      </c>
      <c r="T6365">
        <v>5.0999999999999996</v>
      </c>
      <c r="U6365">
        <f t="shared" si="1247"/>
        <v>9.3999999999999986</v>
      </c>
      <c r="V6365" s="106">
        <v>14.5</v>
      </c>
      <c r="W6365" s="107">
        <f t="shared" si="1256"/>
        <v>5.1000000000000014</v>
      </c>
      <c r="X6365">
        <f t="shared" si="1257"/>
        <v>6</v>
      </c>
      <c r="AG6365" s="93">
        <f t="shared" si="1248"/>
        <v>35949</v>
      </c>
      <c r="AH6365" s="107">
        <f t="shared" si="1249"/>
        <v>6.2250000000000005</v>
      </c>
      <c r="AI6365" s="72">
        <f t="shared" si="1250"/>
        <v>3</v>
      </c>
      <c r="AJ6365">
        <f t="shared" si="1251"/>
        <v>6</v>
      </c>
      <c r="AK6365">
        <f t="shared" si="1252"/>
        <v>1998</v>
      </c>
    </row>
    <row r="6366" spans="1:37" x14ac:dyDescent="0.2">
      <c r="A6366" t="s">
        <v>70</v>
      </c>
      <c r="B6366" s="93">
        <v>35949</v>
      </c>
      <c r="C6366">
        <v>15.2</v>
      </c>
      <c r="D6366">
        <v>2.5</v>
      </c>
      <c r="E6366">
        <f t="shared" si="1246"/>
        <v>8.85</v>
      </c>
      <c r="F6366" s="106">
        <v>15.5</v>
      </c>
      <c r="G6366" s="107">
        <f t="shared" si="1253"/>
        <v>6.65</v>
      </c>
      <c r="H6366">
        <f t="shared" si="1254"/>
        <v>6</v>
      </c>
      <c r="I6366">
        <f t="shared" si="1255"/>
        <v>1998</v>
      </c>
      <c r="Q6366" t="s">
        <v>72</v>
      </c>
      <c r="R6366" s="93">
        <v>35949</v>
      </c>
      <c r="S6366">
        <v>13</v>
      </c>
      <c r="T6366">
        <v>4.4000000000000004</v>
      </c>
      <c r="U6366">
        <f t="shared" si="1247"/>
        <v>8.6999999999999993</v>
      </c>
      <c r="V6366" s="106">
        <v>14.5</v>
      </c>
      <c r="W6366" s="107">
        <f t="shared" si="1256"/>
        <v>5.8000000000000007</v>
      </c>
      <c r="X6366">
        <f t="shared" si="1257"/>
        <v>6</v>
      </c>
      <c r="AG6366" s="93">
        <f t="shared" si="1248"/>
        <v>35950</v>
      </c>
      <c r="AH6366" s="107">
        <f t="shared" si="1249"/>
        <v>6.9</v>
      </c>
      <c r="AI6366" s="72">
        <f t="shared" si="1250"/>
        <v>4</v>
      </c>
      <c r="AJ6366">
        <f t="shared" si="1251"/>
        <v>6</v>
      </c>
      <c r="AK6366">
        <f t="shared" si="1252"/>
        <v>1998</v>
      </c>
    </row>
    <row r="6367" spans="1:37" x14ac:dyDescent="0.2">
      <c r="A6367" t="s">
        <v>70</v>
      </c>
      <c r="B6367" s="93">
        <v>35950</v>
      </c>
      <c r="C6367">
        <v>11.1</v>
      </c>
      <c r="D6367">
        <v>5.9</v>
      </c>
      <c r="E6367">
        <f t="shared" si="1246"/>
        <v>8.5</v>
      </c>
      <c r="F6367" s="106">
        <v>15.5</v>
      </c>
      <c r="G6367" s="107">
        <f t="shared" si="1253"/>
        <v>7</v>
      </c>
      <c r="H6367">
        <f t="shared" si="1254"/>
        <v>6</v>
      </c>
      <c r="I6367">
        <f t="shared" si="1255"/>
        <v>1998</v>
      </c>
      <c r="Q6367" t="s">
        <v>72</v>
      </c>
      <c r="R6367" s="93">
        <v>35950</v>
      </c>
      <c r="S6367">
        <v>16</v>
      </c>
      <c r="T6367">
        <v>-0.6</v>
      </c>
      <c r="U6367">
        <f t="shared" si="1247"/>
        <v>7.7</v>
      </c>
      <c r="V6367" s="106">
        <v>14.5</v>
      </c>
      <c r="W6367" s="107">
        <f t="shared" si="1256"/>
        <v>6.8</v>
      </c>
      <c r="X6367">
        <f t="shared" si="1257"/>
        <v>6</v>
      </c>
      <c r="AG6367" s="93">
        <f t="shared" si="1248"/>
        <v>35951</v>
      </c>
      <c r="AH6367" s="107">
        <f t="shared" si="1249"/>
        <v>5.7750000000000004</v>
      </c>
      <c r="AI6367" s="72">
        <f t="shared" si="1250"/>
        <v>5</v>
      </c>
      <c r="AJ6367">
        <f t="shared" si="1251"/>
        <v>6</v>
      </c>
      <c r="AK6367">
        <f t="shared" si="1252"/>
        <v>1998</v>
      </c>
    </row>
    <row r="6368" spans="1:37" x14ac:dyDescent="0.2">
      <c r="A6368" t="s">
        <v>70</v>
      </c>
      <c r="B6368" s="93">
        <v>35951</v>
      </c>
      <c r="C6368">
        <v>16.5</v>
      </c>
      <c r="D6368">
        <v>2.2000000000000002</v>
      </c>
      <c r="E6368">
        <f t="shared" si="1246"/>
        <v>9.35</v>
      </c>
      <c r="F6368" s="106">
        <v>15.5</v>
      </c>
      <c r="G6368" s="107">
        <f t="shared" si="1253"/>
        <v>6.15</v>
      </c>
      <c r="H6368">
        <f t="shared" si="1254"/>
        <v>6</v>
      </c>
      <c r="I6368">
        <f t="shared" si="1255"/>
        <v>1998</v>
      </c>
      <c r="Q6368" t="s">
        <v>72</v>
      </c>
      <c r="R6368" s="93">
        <v>35951</v>
      </c>
      <c r="S6368">
        <v>17.5</v>
      </c>
      <c r="T6368">
        <v>0.7</v>
      </c>
      <c r="U6368">
        <f t="shared" si="1247"/>
        <v>9.1</v>
      </c>
      <c r="V6368" s="106">
        <v>14.5</v>
      </c>
      <c r="W6368" s="107">
        <f t="shared" si="1256"/>
        <v>5.4</v>
      </c>
      <c r="X6368">
        <f t="shared" si="1257"/>
        <v>6</v>
      </c>
      <c r="AG6368" s="93">
        <f t="shared" si="1248"/>
        <v>35952</v>
      </c>
      <c r="AH6368" s="107">
        <f t="shared" si="1249"/>
        <v>2.4500000000000002</v>
      </c>
      <c r="AI6368" s="72">
        <f t="shared" si="1250"/>
        <v>6</v>
      </c>
      <c r="AJ6368">
        <f t="shared" si="1251"/>
        <v>6</v>
      </c>
      <c r="AK6368">
        <f t="shared" si="1252"/>
        <v>1998</v>
      </c>
    </row>
    <row r="6369" spans="1:37" x14ac:dyDescent="0.2">
      <c r="A6369" t="s">
        <v>70</v>
      </c>
      <c r="B6369" s="93">
        <v>35952</v>
      </c>
      <c r="C6369">
        <v>17.7</v>
      </c>
      <c r="D6369">
        <v>3.5</v>
      </c>
      <c r="E6369">
        <f t="shared" si="1246"/>
        <v>10.6</v>
      </c>
      <c r="F6369" s="106">
        <v>15.5</v>
      </c>
      <c r="G6369" s="107">
        <f t="shared" si="1253"/>
        <v>4.9000000000000004</v>
      </c>
      <c r="H6369">
        <f t="shared" si="1254"/>
        <v>6</v>
      </c>
      <c r="I6369">
        <f t="shared" si="1255"/>
        <v>1998</v>
      </c>
      <c r="Q6369" t="s">
        <v>72</v>
      </c>
      <c r="R6369" s="93">
        <v>35952</v>
      </c>
      <c r="S6369">
        <v>20.100000000000001</v>
      </c>
      <c r="T6369">
        <v>9.8000000000000007</v>
      </c>
      <c r="U6369">
        <f t="shared" si="1247"/>
        <v>14.950000000000001</v>
      </c>
      <c r="V6369" s="106">
        <v>14.5</v>
      </c>
      <c r="W6369" s="107">
        <f t="shared" si="1256"/>
        <v>0</v>
      </c>
      <c r="X6369">
        <f t="shared" si="1257"/>
        <v>6</v>
      </c>
      <c r="AG6369" s="93">
        <f t="shared" si="1248"/>
        <v>35953</v>
      </c>
      <c r="AH6369" s="107">
        <f t="shared" si="1249"/>
        <v>4.2750000000000004</v>
      </c>
      <c r="AI6369" s="72">
        <f t="shared" si="1250"/>
        <v>7</v>
      </c>
      <c r="AJ6369">
        <f t="shared" si="1251"/>
        <v>6</v>
      </c>
      <c r="AK6369">
        <f t="shared" si="1252"/>
        <v>1998</v>
      </c>
    </row>
    <row r="6370" spans="1:37" x14ac:dyDescent="0.2">
      <c r="A6370" t="s">
        <v>70</v>
      </c>
      <c r="B6370" s="93">
        <v>35953</v>
      </c>
      <c r="C6370">
        <v>16.899999999999999</v>
      </c>
      <c r="D6370">
        <v>2.2999999999999998</v>
      </c>
      <c r="E6370">
        <f t="shared" si="1246"/>
        <v>9.6</v>
      </c>
      <c r="F6370" s="106">
        <v>15.5</v>
      </c>
      <c r="G6370" s="107">
        <f t="shared" si="1253"/>
        <v>5.9</v>
      </c>
      <c r="H6370">
        <f t="shared" si="1254"/>
        <v>6</v>
      </c>
      <c r="I6370">
        <f t="shared" si="1255"/>
        <v>1998</v>
      </c>
      <c r="Q6370" t="s">
        <v>72</v>
      </c>
      <c r="R6370" s="93">
        <v>35953</v>
      </c>
      <c r="S6370">
        <v>18</v>
      </c>
      <c r="T6370">
        <v>5.7</v>
      </c>
      <c r="U6370">
        <f t="shared" si="1247"/>
        <v>11.85</v>
      </c>
      <c r="V6370" s="106">
        <v>14.5</v>
      </c>
      <c r="W6370" s="107">
        <f t="shared" si="1256"/>
        <v>2.6500000000000004</v>
      </c>
      <c r="X6370">
        <f t="shared" si="1257"/>
        <v>6</v>
      </c>
      <c r="AG6370" s="93">
        <f t="shared" si="1248"/>
        <v>35954</v>
      </c>
      <c r="AH6370" s="107">
        <f t="shared" si="1249"/>
        <v>3.9750000000000005</v>
      </c>
      <c r="AI6370" s="72">
        <f t="shared" si="1250"/>
        <v>8</v>
      </c>
      <c r="AJ6370">
        <f t="shared" si="1251"/>
        <v>6</v>
      </c>
      <c r="AK6370">
        <f t="shared" si="1252"/>
        <v>1998</v>
      </c>
    </row>
    <row r="6371" spans="1:37" x14ac:dyDescent="0.2">
      <c r="A6371" t="s">
        <v>70</v>
      </c>
      <c r="B6371" s="93">
        <v>35954</v>
      </c>
      <c r="C6371">
        <v>18.399999999999999</v>
      </c>
      <c r="D6371">
        <v>1.5</v>
      </c>
      <c r="E6371">
        <f t="shared" si="1246"/>
        <v>9.9499999999999993</v>
      </c>
      <c r="F6371" s="106">
        <v>15.5</v>
      </c>
      <c r="G6371" s="107">
        <f t="shared" si="1253"/>
        <v>5.5500000000000007</v>
      </c>
      <c r="H6371">
        <f t="shared" si="1254"/>
        <v>6</v>
      </c>
      <c r="I6371">
        <f t="shared" si="1255"/>
        <v>1998</v>
      </c>
      <c r="Q6371" t="s">
        <v>72</v>
      </c>
      <c r="R6371" s="93">
        <v>35954</v>
      </c>
      <c r="S6371">
        <v>21.5</v>
      </c>
      <c r="T6371">
        <v>2.7</v>
      </c>
      <c r="U6371">
        <f t="shared" si="1247"/>
        <v>12.1</v>
      </c>
      <c r="V6371" s="106">
        <v>14.5</v>
      </c>
      <c r="W6371" s="107">
        <f t="shared" si="1256"/>
        <v>2.4000000000000004</v>
      </c>
      <c r="X6371">
        <f t="shared" si="1257"/>
        <v>6</v>
      </c>
      <c r="AG6371" s="93">
        <f t="shared" si="1248"/>
        <v>35955</v>
      </c>
      <c r="AH6371" s="107">
        <f t="shared" si="1249"/>
        <v>0.32499999999999929</v>
      </c>
      <c r="AI6371" s="72">
        <f t="shared" si="1250"/>
        <v>9</v>
      </c>
      <c r="AJ6371">
        <f t="shared" si="1251"/>
        <v>6</v>
      </c>
      <c r="AK6371">
        <f t="shared" si="1252"/>
        <v>1998</v>
      </c>
    </row>
    <row r="6372" spans="1:37" x14ac:dyDescent="0.2">
      <c r="A6372" t="s">
        <v>70</v>
      </c>
      <c r="B6372" s="93">
        <v>35955</v>
      </c>
      <c r="C6372">
        <v>23.6</v>
      </c>
      <c r="D6372">
        <v>6.1</v>
      </c>
      <c r="E6372">
        <f t="shared" si="1246"/>
        <v>14.850000000000001</v>
      </c>
      <c r="F6372" s="106">
        <v>15.5</v>
      </c>
      <c r="G6372" s="107">
        <f t="shared" si="1253"/>
        <v>0.64999999999999858</v>
      </c>
      <c r="H6372">
        <f t="shared" si="1254"/>
        <v>6</v>
      </c>
      <c r="I6372">
        <f t="shared" si="1255"/>
        <v>1998</v>
      </c>
      <c r="Q6372" t="s">
        <v>72</v>
      </c>
      <c r="R6372" s="93">
        <v>35955</v>
      </c>
      <c r="S6372">
        <v>25.4</v>
      </c>
      <c r="T6372">
        <v>8.1999999999999993</v>
      </c>
      <c r="U6372">
        <f t="shared" si="1247"/>
        <v>16.799999999999997</v>
      </c>
      <c r="V6372" s="106">
        <v>14.5</v>
      </c>
      <c r="W6372" s="107">
        <f t="shared" si="1256"/>
        <v>0</v>
      </c>
      <c r="X6372">
        <f t="shared" si="1257"/>
        <v>6</v>
      </c>
      <c r="AG6372" s="93">
        <f t="shared" si="1248"/>
        <v>35956</v>
      </c>
      <c r="AH6372" s="107">
        <f t="shared" si="1249"/>
        <v>0</v>
      </c>
      <c r="AI6372" s="72">
        <f t="shared" si="1250"/>
        <v>10</v>
      </c>
      <c r="AJ6372">
        <f t="shared" si="1251"/>
        <v>6</v>
      </c>
      <c r="AK6372">
        <f t="shared" si="1252"/>
        <v>1998</v>
      </c>
    </row>
    <row r="6373" spans="1:37" x14ac:dyDescent="0.2">
      <c r="A6373" t="s">
        <v>70</v>
      </c>
      <c r="B6373" s="93">
        <v>35956</v>
      </c>
      <c r="C6373">
        <v>23.7</v>
      </c>
      <c r="D6373">
        <v>9.9</v>
      </c>
      <c r="E6373">
        <f t="shared" si="1246"/>
        <v>16.8</v>
      </c>
      <c r="F6373" s="106">
        <v>15.5</v>
      </c>
      <c r="G6373" s="107">
        <f t="shared" si="1253"/>
        <v>0</v>
      </c>
      <c r="H6373">
        <f t="shared" si="1254"/>
        <v>6</v>
      </c>
      <c r="I6373">
        <f t="shared" si="1255"/>
        <v>1998</v>
      </c>
      <c r="Q6373" t="s">
        <v>72</v>
      </c>
      <c r="R6373" s="93">
        <v>35956</v>
      </c>
      <c r="S6373">
        <v>26.4</v>
      </c>
      <c r="T6373">
        <v>8.6</v>
      </c>
      <c r="U6373">
        <f t="shared" si="1247"/>
        <v>17.5</v>
      </c>
      <c r="V6373" s="106">
        <v>14.5</v>
      </c>
      <c r="W6373" s="107">
        <f t="shared" si="1256"/>
        <v>0</v>
      </c>
      <c r="X6373">
        <f t="shared" si="1257"/>
        <v>6</v>
      </c>
      <c r="AG6373" s="93">
        <f t="shared" si="1248"/>
        <v>35957</v>
      </c>
      <c r="AH6373" s="107">
        <f t="shared" si="1249"/>
        <v>0</v>
      </c>
      <c r="AI6373" s="72">
        <f t="shared" si="1250"/>
        <v>11</v>
      </c>
      <c r="AJ6373">
        <f t="shared" si="1251"/>
        <v>6</v>
      </c>
      <c r="AK6373">
        <f t="shared" si="1252"/>
        <v>1998</v>
      </c>
    </row>
    <row r="6374" spans="1:37" x14ac:dyDescent="0.2">
      <c r="A6374" t="s">
        <v>70</v>
      </c>
      <c r="B6374" s="93">
        <v>35957</v>
      </c>
      <c r="C6374">
        <v>23.2</v>
      </c>
      <c r="D6374">
        <v>11.1</v>
      </c>
      <c r="E6374">
        <f t="shared" si="1246"/>
        <v>17.149999999999999</v>
      </c>
      <c r="F6374" s="106">
        <v>15.5</v>
      </c>
      <c r="G6374" s="107">
        <f t="shared" si="1253"/>
        <v>0</v>
      </c>
      <c r="H6374">
        <f t="shared" si="1254"/>
        <v>6</v>
      </c>
      <c r="I6374">
        <f t="shared" si="1255"/>
        <v>1998</v>
      </c>
      <c r="Q6374" t="s">
        <v>72</v>
      </c>
      <c r="R6374" s="93">
        <v>35957</v>
      </c>
      <c r="S6374">
        <v>21.8</v>
      </c>
      <c r="T6374">
        <v>9.9</v>
      </c>
      <c r="U6374">
        <f t="shared" si="1247"/>
        <v>15.850000000000001</v>
      </c>
      <c r="V6374" s="106">
        <v>14.5</v>
      </c>
      <c r="W6374" s="107">
        <f t="shared" si="1256"/>
        <v>0</v>
      </c>
      <c r="X6374">
        <f t="shared" si="1257"/>
        <v>6</v>
      </c>
      <c r="AG6374" s="93">
        <f t="shared" si="1248"/>
        <v>35958</v>
      </c>
      <c r="AH6374" s="107">
        <f t="shared" si="1249"/>
        <v>1.2249999999999996</v>
      </c>
      <c r="AI6374" s="72">
        <f t="shared" si="1250"/>
        <v>12</v>
      </c>
      <c r="AJ6374">
        <f t="shared" si="1251"/>
        <v>6</v>
      </c>
      <c r="AK6374">
        <f t="shared" si="1252"/>
        <v>1998</v>
      </c>
    </row>
    <row r="6375" spans="1:37" x14ac:dyDescent="0.2">
      <c r="A6375" t="s">
        <v>70</v>
      </c>
      <c r="B6375" s="93">
        <v>35958</v>
      </c>
      <c r="C6375">
        <v>16.100000000000001</v>
      </c>
      <c r="D6375">
        <v>10</v>
      </c>
      <c r="E6375">
        <f t="shared" si="1246"/>
        <v>13.05</v>
      </c>
      <c r="F6375" s="106">
        <v>15.5</v>
      </c>
      <c r="G6375" s="107">
        <f t="shared" si="1253"/>
        <v>2.4499999999999993</v>
      </c>
      <c r="H6375">
        <f t="shared" si="1254"/>
        <v>6</v>
      </c>
      <c r="I6375">
        <f t="shared" si="1255"/>
        <v>1998</v>
      </c>
      <c r="Q6375" t="s">
        <v>72</v>
      </c>
      <c r="R6375" s="93">
        <v>35958</v>
      </c>
      <c r="S6375">
        <v>19.5</v>
      </c>
      <c r="T6375">
        <v>10.6</v>
      </c>
      <c r="U6375">
        <f t="shared" si="1247"/>
        <v>15.05</v>
      </c>
      <c r="V6375" s="106">
        <v>14.5</v>
      </c>
      <c r="W6375" s="107">
        <f t="shared" si="1256"/>
        <v>0</v>
      </c>
      <c r="X6375">
        <f t="shared" si="1257"/>
        <v>6</v>
      </c>
      <c r="AG6375" s="93">
        <f t="shared" si="1248"/>
        <v>35959</v>
      </c>
      <c r="AH6375" s="107">
        <f t="shared" si="1249"/>
        <v>1.75</v>
      </c>
      <c r="AI6375" s="72">
        <f t="shared" si="1250"/>
        <v>13</v>
      </c>
      <c r="AJ6375">
        <f t="shared" si="1251"/>
        <v>6</v>
      </c>
      <c r="AK6375">
        <f t="shared" si="1252"/>
        <v>1998</v>
      </c>
    </row>
    <row r="6376" spans="1:37" x14ac:dyDescent="0.2">
      <c r="A6376" t="s">
        <v>70</v>
      </c>
      <c r="B6376" s="93">
        <v>35959</v>
      </c>
      <c r="C6376">
        <v>16.5</v>
      </c>
      <c r="D6376">
        <v>8.1</v>
      </c>
      <c r="E6376">
        <f t="shared" si="1246"/>
        <v>12.3</v>
      </c>
      <c r="F6376" s="106">
        <v>15.5</v>
      </c>
      <c r="G6376" s="107">
        <f t="shared" si="1253"/>
        <v>3.1999999999999993</v>
      </c>
      <c r="H6376">
        <f t="shared" si="1254"/>
        <v>6</v>
      </c>
      <c r="I6376">
        <f t="shared" si="1255"/>
        <v>1998</v>
      </c>
      <c r="Q6376" t="s">
        <v>72</v>
      </c>
      <c r="R6376" s="93">
        <v>35959</v>
      </c>
      <c r="S6376">
        <v>18.7</v>
      </c>
      <c r="T6376">
        <v>9.6999999999999993</v>
      </c>
      <c r="U6376">
        <f t="shared" si="1247"/>
        <v>14.2</v>
      </c>
      <c r="V6376" s="106">
        <v>14.5</v>
      </c>
      <c r="W6376" s="107">
        <f t="shared" si="1256"/>
        <v>0.30000000000000071</v>
      </c>
      <c r="X6376">
        <f t="shared" si="1257"/>
        <v>6</v>
      </c>
      <c r="AG6376" s="93">
        <f t="shared" si="1248"/>
        <v>35960</v>
      </c>
      <c r="AH6376" s="107">
        <f t="shared" si="1249"/>
        <v>3.4750000000000005</v>
      </c>
      <c r="AI6376" s="72">
        <f t="shared" si="1250"/>
        <v>14</v>
      </c>
      <c r="AJ6376">
        <f t="shared" si="1251"/>
        <v>6</v>
      </c>
      <c r="AK6376">
        <f t="shared" si="1252"/>
        <v>1998</v>
      </c>
    </row>
    <row r="6377" spans="1:37" x14ac:dyDescent="0.2">
      <c r="A6377" t="s">
        <v>70</v>
      </c>
      <c r="B6377" s="93">
        <v>35960</v>
      </c>
      <c r="C6377">
        <v>19.5</v>
      </c>
      <c r="D6377">
        <v>4.4000000000000004</v>
      </c>
      <c r="E6377">
        <f t="shared" si="1246"/>
        <v>11.95</v>
      </c>
      <c r="F6377" s="106">
        <v>15.5</v>
      </c>
      <c r="G6377" s="107">
        <f t="shared" si="1253"/>
        <v>3.5500000000000007</v>
      </c>
      <c r="H6377">
        <f t="shared" si="1254"/>
        <v>6</v>
      </c>
      <c r="I6377">
        <f t="shared" si="1255"/>
        <v>1998</v>
      </c>
      <c r="Q6377" t="s">
        <v>72</v>
      </c>
      <c r="R6377" s="93">
        <v>35960</v>
      </c>
      <c r="S6377">
        <v>17.5</v>
      </c>
      <c r="T6377">
        <v>4.7</v>
      </c>
      <c r="U6377">
        <f t="shared" si="1247"/>
        <v>11.1</v>
      </c>
      <c r="V6377" s="106">
        <v>14.5</v>
      </c>
      <c r="W6377" s="107">
        <f t="shared" si="1256"/>
        <v>3.4000000000000004</v>
      </c>
      <c r="X6377">
        <f t="shared" si="1257"/>
        <v>6</v>
      </c>
      <c r="AG6377" s="93">
        <f t="shared" si="1248"/>
        <v>35961</v>
      </c>
      <c r="AH6377" s="107">
        <f t="shared" si="1249"/>
        <v>3.8250000000000002</v>
      </c>
      <c r="AI6377" s="72">
        <f t="shared" si="1250"/>
        <v>15</v>
      </c>
      <c r="AJ6377">
        <f t="shared" si="1251"/>
        <v>6</v>
      </c>
      <c r="AK6377">
        <f t="shared" si="1252"/>
        <v>1998</v>
      </c>
    </row>
    <row r="6378" spans="1:37" x14ac:dyDescent="0.2">
      <c r="A6378" t="s">
        <v>70</v>
      </c>
      <c r="B6378" s="93">
        <v>35961</v>
      </c>
      <c r="C6378">
        <v>12.5</v>
      </c>
      <c r="D6378">
        <v>8.8000000000000007</v>
      </c>
      <c r="E6378">
        <f t="shared" si="1246"/>
        <v>10.65</v>
      </c>
      <c r="F6378" s="106">
        <v>15.5</v>
      </c>
      <c r="G6378" s="107">
        <f t="shared" si="1253"/>
        <v>4.8499999999999996</v>
      </c>
      <c r="H6378">
        <f t="shared" si="1254"/>
        <v>6</v>
      </c>
      <c r="I6378">
        <f t="shared" si="1255"/>
        <v>1998</v>
      </c>
      <c r="Q6378" t="s">
        <v>72</v>
      </c>
      <c r="R6378" s="93">
        <v>35961</v>
      </c>
      <c r="S6378">
        <v>14.5</v>
      </c>
      <c r="T6378">
        <v>8.9</v>
      </c>
      <c r="U6378">
        <f t="shared" si="1247"/>
        <v>11.7</v>
      </c>
      <c r="V6378" s="106">
        <v>14.5</v>
      </c>
      <c r="W6378" s="107">
        <f t="shared" si="1256"/>
        <v>2.8000000000000007</v>
      </c>
      <c r="X6378">
        <f t="shared" si="1257"/>
        <v>6</v>
      </c>
      <c r="AG6378" s="93">
        <f t="shared" si="1248"/>
        <v>35962</v>
      </c>
      <c r="AH6378" s="107">
        <f t="shared" si="1249"/>
        <v>3.4750000000000005</v>
      </c>
      <c r="AI6378" s="72">
        <f t="shared" si="1250"/>
        <v>16</v>
      </c>
      <c r="AJ6378">
        <f t="shared" si="1251"/>
        <v>6</v>
      </c>
      <c r="AK6378">
        <f t="shared" si="1252"/>
        <v>1998</v>
      </c>
    </row>
    <row r="6379" spans="1:37" x14ac:dyDescent="0.2">
      <c r="A6379" t="s">
        <v>70</v>
      </c>
      <c r="B6379" s="93">
        <v>35962</v>
      </c>
      <c r="C6379">
        <v>16.2</v>
      </c>
      <c r="D6379">
        <v>6.8</v>
      </c>
      <c r="E6379">
        <f t="shared" si="1246"/>
        <v>11.5</v>
      </c>
      <c r="F6379" s="106">
        <v>15.5</v>
      </c>
      <c r="G6379" s="107">
        <f t="shared" si="1253"/>
        <v>4</v>
      </c>
      <c r="H6379">
        <f t="shared" si="1254"/>
        <v>6</v>
      </c>
      <c r="I6379">
        <f t="shared" si="1255"/>
        <v>1998</v>
      </c>
      <c r="Q6379" t="s">
        <v>72</v>
      </c>
      <c r="R6379" s="93">
        <v>35962</v>
      </c>
      <c r="S6379">
        <v>17.399999999999999</v>
      </c>
      <c r="T6379">
        <v>5.7</v>
      </c>
      <c r="U6379">
        <f t="shared" si="1247"/>
        <v>11.549999999999999</v>
      </c>
      <c r="V6379" s="106">
        <v>14.5</v>
      </c>
      <c r="W6379" s="107">
        <f t="shared" si="1256"/>
        <v>2.9500000000000011</v>
      </c>
      <c r="X6379">
        <f t="shared" si="1257"/>
        <v>6</v>
      </c>
      <c r="AG6379" s="93">
        <f t="shared" si="1248"/>
        <v>35963</v>
      </c>
      <c r="AH6379" s="107">
        <f t="shared" si="1249"/>
        <v>3.8500000000000005</v>
      </c>
      <c r="AI6379" s="72">
        <f t="shared" si="1250"/>
        <v>17</v>
      </c>
      <c r="AJ6379">
        <f t="shared" si="1251"/>
        <v>6</v>
      </c>
      <c r="AK6379">
        <f t="shared" si="1252"/>
        <v>1998</v>
      </c>
    </row>
    <row r="6380" spans="1:37" x14ac:dyDescent="0.2">
      <c r="A6380" t="s">
        <v>70</v>
      </c>
      <c r="B6380" s="93">
        <v>35963</v>
      </c>
      <c r="C6380">
        <v>18.399999999999999</v>
      </c>
      <c r="D6380">
        <v>3.4</v>
      </c>
      <c r="E6380">
        <f t="shared" si="1246"/>
        <v>10.899999999999999</v>
      </c>
      <c r="F6380" s="106">
        <v>15.5</v>
      </c>
      <c r="G6380" s="107">
        <f t="shared" si="1253"/>
        <v>4.6000000000000014</v>
      </c>
      <c r="H6380">
        <f t="shared" si="1254"/>
        <v>6</v>
      </c>
      <c r="I6380">
        <f t="shared" si="1255"/>
        <v>1998</v>
      </c>
      <c r="Q6380" t="s">
        <v>72</v>
      </c>
      <c r="R6380" s="93">
        <v>35963</v>
      </c>
      <c r="S6380">
        <v>20.5</v>
      </c>
      <c r="T6380">
        <v>2.2999999999999998</v>
      </c>
      <c r="U6380">
        <f t="shared" si="1247"/>
        <v>11.4</v>
      </c>
      <c r="V6380" s="106">
        <v>14.5</v>
      </c>
      <c r="W6380" s="107">
        <f t="shared" si="1256"/>
        <v>3.0999999999999996</v>
      </c>
      <c r="X6380">
        <f t="shared" si="1257"/>
        <v>6</v>
      </c>
      <c r="AG6380" s="93">
        <f t="shared" si="1248"/>
        <v>35964</v>
      </c>
      <c r="AH6380" s="107">
        <f t="shared" si="1249"/>
        <v>2.5</v>
      </c>
      <c r="AI6380" s="72">
        <f t="shared" si="1250"/>
        <v>18</v>
      </c>
      <c r="AJ6380">
        <f t="shared" si="1251"/>
        <v>6</v>
      </c>
      <c r="AK6380">
        <f t="shared" si="1252"/>
        <v>1998</v>
      </c>
    </row>
    <row r="6381" spans="1:37" x14ac:dyDescent="0.2">
      <c r="A6381" t="s">
        <v>70</v>
      </c>
      <c r="B6381" s="93">
        <v>35964</v>
      </c>
      <c r="C6381">
        <v>16.3</v>
      </c>
      <c r="D6381">
        <v>8.4</v>
      </c>
      <c r="E6381">
        <f t="shared" si="1246"/>
        <v>12.350000000000001</v>
      </c>
      <c r="F6381" s="106">
        <v>15.5</v>
      </c>
      <c r="G6381" s="107">
        <f t="shared" si="1253"/>
        <v>3.1499999999999986</v>
      </c>
      <c r="H6381">
        <f t="shared" si="1254"/>
        <v>6</v>
      </c>
      <c r="I6381">
        <f t="shared" si="1255"/>
        <v>1998</v>
      </c>
      <c r="Q6381" t="s">
        <v>72</v>
      </c>
      <c r="R6381" s="93">
        <v>35964</v>
      </c>
      <c r="S6381">
        <v>17.899999999999999</v>
      </c>
      <c r="T6381">
        <v>7.4</v>
      </c>
      <c r="U6381">
        <f t="shared" si="1247"/>
        <v>12.649999999999999</v>
      </c>
      <c r="V6381" s="106">
        <v>14.5</v>
      </c>
      <c r="W6381" s="107">
        <f t="shared" si="1256"/>
        <v>1.8500000000000014</v>
      </c>
      <c r="X6381">
        <f t="shared" si="1257"/>
        <v>6</v>
      </c>
      <c r="AG6381" s="93">
        <f t="shared" si="1248"/>
        <v>35965</v>
      </c>
      <c r="AH6381" s="107">
        <f t="shared" si="1249"/>
        <v>1.2750000000000004</v>
      </c>
      <c r="AI6381" s="72">
        <f t="shared" si="1250"/>
        <v>19</v>
      </c>
      <c r="AJ6381">
        <f t="shared" si="1251"/>
        <v>6</v>
      </c>
      <c r="AK6381">
        <f t="shared" si="1252"/>
        <v>1998</v>
      </c>
    </row>
    <row r="6382" spans="1:37" x14ac:dyDescent="0.2">
      <c r="A6382" t="s">
        <v>70</v>
      </c>
      <c r="B6382" s="93">
        <v>35965</v>
      </c>
      <c r="C6382">
        <v>16.7</v>
      </c>
      <c r="D6382">
        <v>9.1999999999999993</v>
      </c>
      <c r="E6382">
        <f t="shared" si="1246"/>
        <v>12.95</v>
      </c>
      <c r="F6382" s="106">
        <v>15.5</v>
      </c>
      <c r="G6382" s="107">
        <f t="shared" si="1253"/>
        <v>2.5500000000000007</v>
      </c>
      <c r="H6382">
        <f t="shared" si="1254"/>
        <v>6</v>
      </c>
      <c r="I6382">
        <f t="shared" si="1255"/>
        <v>1998</v>
      </c>
      <c r="Q6382" t="s">
        <v>72</v>
      </c>
      <c r="R6382" s="93">
        <v>35965</v>
      </c>
      <c r="S6382">
        <v>20.3</v>
      </c>
      <c r="T6382">
        <v>8.9</v>
      </c>
      <c r="U6382">
        <f t="shared" si="1247"/>
        <v>14.600000000000001</v>
      </c>
      <c r="V6382" s="106">
        <v>14.5</v>
      </c>
      <c r="W6382" s="107">
        <f t="shared" si="1256"/>
        <v>0</v>
      </c>
      <c r="X6382">
        <f t="shared" si="1257"/>
        <v>6</v>
      </c>
      <c r="AG6382" s="93">
        <f t="shared" si="1248"/>
        <v>35966</v>
      </c>
      <c r="AH6382" s="107">
        <f t="shared" si="1249"/>
        <v>0.75</v>
      </c>
      <c r="AI6382" s="72">
        <f t="shared" si="1250"/>
        <v>20</v>
      </c>
      <c r="AJ6382">
        <f t="shared" si="1251"/>
        <v>6</v>
      </c>
      <c r="AK6382">
        <f t="shared" si="1252"/>
        <v>1998</v>
      </c>
    </row>
    <row r="6383" spans="1:37" x14ac:dyDescent="0.2">
      <c r="A6383" t="s">
        <v>70</v>
      </c>
      <c r="B6383" s="93">
        <v>35966</v>
      </c>
      <c r="C6383">
        <v>18.3</v>
      </c>
      <c r="D6383">
        <v>9.6999999999999993</v>
      </c>
      <c r="E6383">
        <f t="shared" si="1246"/>
        <v>14</v>
      </c>
      <c r="F6383" s="106">
        <v>15.5</v>
      </c>
      <c r="G6383" s="107">
        <f t="shared" si="1253"/>
        <v>1.5</v>
      </c>
      <c r="H6383">
        <f t="shared" si="1254"/>
        <v>6</v>
      </c>
      <c r="I6383">
        <f t="shared" si="1255"/>
        <v>1998</v>
      </c>
      <c r="Q6383" t="s">
        <v>72</v>
      </c>
      <c r="R6383" s="93">
        <v>35966</v>
      </c>
      <c r="S6383">
        <v>21.5</v>
      </c>
      <c r="T6383">
        <v>10.3</v>
      </c>
      <c r="U6383">
        <f t="shared" si="1247"/>
        <v>15.9</v>
      </c>
      <c r="V6383" s="106">
        <v>14.5</v>
      </c>
      <c r="W6383" s="107">
        <f t="shared" si="1256"/>
        <v>0</v>
      </c>
      <c r="X6383">
        <f t="shared" si="1257"/>
        <v>6</v>
      </c>
      <c r="AG6383" s="93">
        <f t="shared" si="1248"/>
        <v>35967</v>
      </c>
      <c r="AH6383" s="107">
        <f t="shared" si="1249"/>
        <v>0.92500000000000071</v>
      </c>
      <c r="AI6383" s="72">
        <f t="shared" si="1250"/>
        <v>21</v>
      </c>
      <c r="AJ6383">
        <f t="shared" si="1251"/>
        <v>6</v>
      </c>
      <c r="AK6383">
        <f t="shared" si="1252"/>
        <v>1998</v>
      </c>
    </row>
    <row r="6384" spans="1:37" x14ac:dyDescent="0.2">
      <c r="A6384" t="s">
        <v>70</v>
      </c>
      <c r="B6384" s="93">
        <v>35967</v>
      </c>
      <c r="C6384">
        <v>21.2</v>
      </c>
      <c r="D6384">
        <v>6.1</v>
      </c>
      <c r="E6384">
        <f t="shared" si="1246"/>
        <v>13.649999999999999</v>
      </c>
      <c r="F6384" s="106">
        <v>15.5</v>
      </c>
      <c r="G6384" s="107">
        <f t="shared" si="1253"/>
        <v>1.8500000000000014</v>
      </c>
      <c r="H6384">
        <f t="shared" si="1254"/>
        <v>6</v>
      </c>
      <c r="I6384">
        <f t="shared" si="1255"/>
        <v>1998</v>
      </c>
      <c r="Q6384" t="s">
        <v>72</v>
      </c>
      <c r="R6384" s="93">
        <v>35967</v>
      </c>
      <c r="S6384">
        <v>23.7</v>
      </c>
      <c r="T6384">
        <v>6.8</v>
      </c>
      <c r="U6384">
        <f t="shared" si="1247"/>
        <v>15.25</v>
      </c>
      <c r="V6384" s="106">
        <v>14.5</v>
      </c>
      <c r="W6384" s="107">
        <f t="shared" si="1256"/>
        <v>0</v>
      </c>
      <c r="X6384">
        <f t="shared" si="1257"/>
        <v>6</v>
      </c>
      <c r="AG6384" s="93">
        <f t="shared" si="1248"/>
        <v>35968</v>
      </c>
      <c r="AH6384" s="107">
        <f t="shared" si="1249"/>
        <v>0.69999999999999929</v>
      </c>
      <c r="AI6384" s="72">
        <f t="shared" si="1250"/>
        <v>22</v>
      </c>
      <c r="AJ6384">
        <f t="shared" si="1251"/>
        <v>6</v>
      </c>
      <c r="AK6384">
        <f t="shared" si="1252"/>
        <v>1998</v>
      </c>
    </row>
    <row r="6385" spans="1:37" x14ac:dyDescent="0.2">
      <c r="A6385" t="s">
        <v>70</v>
      </c>
      <c r="B6385" s="93">
        <v>35968</v>
      </c>
      <c r="C6385">
        <v>22.8</v>
      </c>
      <c r="D6385">
        <v>5.4</v>
      </c>
      <c r="E6385">
        <f t="shared" si="1246"/>
        <v>14.100000000000001</v>
      </c>
      <c r="F6385" s="106">
        <v>15.5</v>
      </c>
      <c r="G6385" s="107">
        <f t="shared" si="1253"/>
        <v>1.3999999999999986</v>
      </c>
      <c r="H6385">
        <f t="shared" si="1254"/>
        <v>6</v>
      </c>
      <c r="I6385">
        <f t="shared" si="1255"/>
        <v>1998</v>
      </c>
      <c r="Q6385" t="s">
        <v>72</v>
      </c>
      <c r="R6385" s="93">
        <v>35968</v>
      </c>
      <c r="S6385">
        <v>24.7</v>
      </c>
      <c r="T6385">
        <v>4.5999999999999996</v>
      </c>
      <c r="U6385">
        <f t="shared" si="1247"/>
        <v>14.649999999999999</v>
      </c>
      <c r="V6385" s="106">
        <v>14.5</v>
      </c>
      <c r="W6385" s="107">
        <f t="shared" si="1256"/>
        <v>0</v>
      </c>
      <c r="X6385">
        <f t="shared" si="1257"/>
        <v>6</v>
      </c>
      <c r="AG6385" s="93">
        <f t="shared" si="1248"/>
        <v>35969</v>
      </c>
      <c r="AH6385" s="107">
        <f t="shared" si="1249"/>
        <v>0.27500000000000036</v>
      </c>
      <c r="AI6385" s="72">
        <f t="shared" si="1250"/>
        <v>23</v>
      </c>
      <c r="AJ6385">
        <f t="shared" si="1251"/>
        <v>6</v>
      </c>
      <c r="AK6385">
        <f t="shared" si="1252"/>
        <v>1998</v>
      </c>
    </row>
    <row r="6386" spans="1:37" x14ac:dyDescent="0.2">
      <c r="A6386" t="s">
        <v>70</v>
      </c>
      <c r="B6386" s="93">
        <v>35969</v>
      </c>
      <c r="C6386">
        <v>23.2</v>
      </c>
      <c r="D6386">
        <v>6.7</v>
      </c>
      <c r="E6386">
        <f t="shared" si="1246"/>
        <v>14.95</v>
      </c>
      <c r="F6386" s="106">
        <v>15.5</v>
      </c>
      <c r="G6386" s="107">
        <f t="shared" si="1253"/>
        <v>0.55000000000000071</v>
      </c>
      <c r="H6386">
        <f t="shared" si="1254"/>
        <v>6</v>
      </c>
      <c r="I6386">
        <f t="shared" si="1255"/>
        <v>1998</v>
      </c>
      <c r="Q6386" t="s">
        <v>72</v>
      </c>
      <c r="R6386" s="93">
        <v>35969</v>
      </c>
      <c r="S6386">
        <v>25.5</v>
      </c>
      <c r="T6386">
        <v>6.2</v>
      </c>
      <c r="U6386">
        <f t="shared" si="1247"/>
        <v>15.85</v>
      </c>
      <c r="V6386" s="106">
        <v>14.5</v>
      </c>
      <c r="W6386" s="107">
        <f t="shared" si="1256"/>
        <v>0</v>
      </c>
      <c r="X6386">
        <f t="shared" si="1257"/>
        <v>6</v>
      </c>
      <c r="AG6386" s="93">
        <f t="shared" si="1248"/>
        <v>35970</v>
      </c>
      <c r="AH6386" s="107">
        <f t="shared" si="1249"/>
        <v>0</v>
      </c>
      <c r="AI6386" s="72">
        <f t="shared" si="1250"/>
        <v>24</v>
      </c>
      <c r="AJ6386">
        <f t="shared" si="1251"/>
        <v>6</v>
      </c>
      <c r="AK6386">
        <f t="shared" si="1252"/>
        <v>1998</v>
      </c>
    </row>
    <row r="6387" spans="1:37" x14ac:dyDescent="0.2">
      <c r="A6387" t="s">
        <v>70</v>
      </c>
      <c r="B6387" s="93">
        <v>35970</v>
      </c>
      <c r="C6387">
        <v>23.4</v>
      </c>
      <c r="D6387">
        <v>10.9</v>
      </c>
      <c r="E6387">
        <f t="shared" si="1246"/>
        <v>17.149999999999999</v>
      </c>
      <c r="F6387" s="106">
        <v>15.5</v>
      </c>
      <c r="G6387" s="107">
        <f t="shared" si="1253"/>
        <v>0</v>
      </c>
      <c r="H6387">
        <f t="shared" si="1254"/>
        <v>6</v>
      </c>
      <c r="I6387">
        <f t="shared" si="1255"/>
        <v>1998</v>
      </c>
      <c r="Q6387" t="s">
        <v>72</v>
      </c>
      <c r="R6387" s="93">
        <v>35970</v>
      </c>
      <c r="S6387">
        <v>25.8</v>
      </c>
      <c r="T6387">
        <v>7.8</v>
      </c>
      <c r="U6387">
        <f t="shared" si="1247"/>
        <v>16.8</v>
      </c>
      <c r="V6387" s="106">
        <v>14.5</v>
      </c>
      <c r="W6387" s="107">
        <f t="shared" si="1256"/>
        <v>0</v>
      </c>
      <c r="X6387">
        <f t="shared" si="1257"/>
        <v>6</v>
      </c>
      <c r="AG6387" s="93">
        <f t="shared" si="1248"/>
        <v>35971</v>
      </c>
      <c r="AH6387" s="107">
        <f t="shared" si="1249"/>
        <v>0</v>
      </c>
      <c r="AI6387" s="72">
        <f t="shared" si="1250"/>
        <v>25</v>
      </c>
      <c r="AJ6387">
        <f t="shared" si="1251"/>
        <v>6</v>
      </c>
      <c r="AK6387">
        <f t="shared" si="1252"/>
        <v>1998</v>
      </c>
    </row>
    <row r="6388" spans="1:37" x14ac:dyDescent="0.2">
      <c r="A6388" t="s">
        <v>70</v>
      </c>
      <c r="B6388" s="93">
        <v>35971</v>
      </c>
      <c r="C6388">
        <v>21.8</v>
      </c>
      <c r="D6388">
        <v>11.5</v>
      </c>
      <c r="E6388">
        <f t="shared" si="1246"/>
        <v>16.649999999999999</v>
      </c>
      <c r="F6388" s="106">
        <v>15.5</v>
      </c>
      <c r="G6388" s="107">
        <f t="shared" si="1253"/>
        <v>0</v>
      </c>
      <c r="H6388">
        <f t="shared" si="1254"/>
        <v>6</v>
      </c>
      <c r="I6388">
        <f t="shared" si="1255"/>
        <v>1998</v>
      </c>
      <c r="Q6388" t="s">
        <v>72</v>
      </c>
      <c r="R6388" s="93">
        <v>35971</v>
      </c>
      <c r="S6388">
        <v>22.5</v>
      </c>
      <c r="T6388">
        <v>9.1999999999999993</v>
      </c>
      <c r="U6388">
        <f t="shared" si="1247"/>
        <v>15.85</v>
      </c>
      <c r="V6388" s="106">
        <v>14.5</v>
      </c>
      <c r="W6388" s="107">
        <f t="shared" si="1256"/>
        <v>0</v>
      </c>
      <c r="X6388">
        <f t="shared" si="1257"/>
        <v>6</v>
      </c>
      <c r="AG6388" s="93">
        <f t="shared" si="1248"/>
        <v>35972</v>
      </c>
      <c r="AH6388" s="107">
        <f t="shared" si="1249"/>
        <v>2.6999999999999993</v>
      </c>
      <c r="AI6388" s="72">
        <f t="shared" si="1250"/>
        <v>26</v>
      </c>
      <c r="AJ6388">
        <f t="shared" si="1251"/>
        <v>6</v>
      </c>
      <c r="AK6388">
        <f t="shared" si="1252"/>
        <v>1998</v>
      </c>
    </row>
    <row r="6389" spans="1:37" x14ac:dyDescent="0.2">
      <c r="A6389" t="s">
        <v>70</v>
      </c>
      <c r="B6389" s="93">
        <v>35972</v>
      </c>
      <c r="C6389">
        <v>14.1</v>
      </c>
      <c r="D6389">
        <v>9.4</v>
      </c>
      <c r="E6389">
        <f t="shared" si="1246"/>
        <v>11.75</v>
      </c>
      <c r="F6389" s="106">
        <v>15.5</v>
      </c>
      <c r="G6389" s="107">
        <f t="shared" si="1253"/>
        <v>3.75</v>
      </c>
      <c r="H6389">
        <f t="shared" si="1254"/>
        <v>6</v>
      </c>
      <c r="I6389">
        <f t="shared" si="1255"/>
        <v>1998</v>
      </c>
      <c r="Q6389" t="s">
        <v>72</v>
      </c>
      <c r="R6389" s="93">
        <v>35972</v>
      </c>
      <c r="S6389">
        <v>14.4</v>
      </c>
      <c r="T6389">
        <v>11.3</v>
      </c>
      <c r="U6389">
        <f t="shared" si="1247"/>
        <v>12.850000000000001</v>
      </c>
      <c r="V6389" s="106">
        <v>14.5</v>
      </c>
      <c r="W6389" s="107">
        <f t="shared" si="1256"/>
        <v>1.6499999999999986</v>
      </c>
      <c r="X6389">
        <f t="shared" si="1257"/>
        <v>6</v>
      </c>
      <c r="AG6389" s="93">
        <f t="shared" si="1248"/>
        <v>35973</v>
      </c>
      <c r="AH6389" s="107">
        <f t="shared" si="1249"/>
        <v>2.7750000000000004</v>
      </c>
      <c r="AI6389" s="72">
        <f t="shared" si="1250"/>
        <v>27</v>
      </c>
      <c r="AJ6389">
        <f t="shared" si="1251"/>
        <v>6</v>
      </c>
      <c r="AK6389">
        <f t="shared" si="1252"/>
        <v>1998</v>
      </c>
    </row>
    <row r="6390" spans="1:37" x14ac:dyDescent="0.2">
      <c r="A6390" t="s">
        <v>70</v>
      </c>
      <c r="B6390" s="93">
        <v>35973</v>
      </c>
      <c r="C6390">
        <v>16.899999999999999</v>
      </c>
      <c r="D6390">
        <v>9.6</v>
      </c>
      <c r="E6390">
        <f t="shared" si="1246"/>
        <v>13.25</v>
      </c>
      <c r="F6390" s="106">
        <v>15.5</v>
      </c>
      <c r="G6390" s="107">
        <f t="shared" si="1253"/>
        <v>2.25</v>
      </c>
      <c r="H6390">
        <f t="shared" si="1254"/>
        <v>6</v>
      </c>
      <c r="I6390">
        <f t="shared" si="1255"/>
        <v>1998</v>
      </c>
      <c r="Q6390" t="s">
        <v>72</v>
      </c>
      <c r="R6390" s="93">
        <v>35973</v>
      </c>
      <c r="S6390">
        <v>12</v>
      </c>
      <c r="T6390">
        <v>10.4</v>
      </c>
      <c r="U6390">
        <f t="shared" si="1247"/>
        <v>11.2</v>
      </c>
      <c r="V6390" s="106">
        <v>14.5</v>
      </c>
      <c r="W6390" s="107">
        <f t="shared" si="1256"/>
        <v>3.3000000000000007</v>
      </c>
      <c r="X6390">
        <f t="shared" si="1257"/>
        <v>6</v>
      </c>
      <c r="AG6390" s="93">
        <f t="shared" si="1248"/>
        <v>35974</v>
      </c>
      <c r="AH6390" s="107">
        <f t="shared" si="1249"/>
        <v>1.0249999999999995</v>
      </c>
      <c r="AI6390" s="72">
        <f t="shared" si="1250"/>
        <v>28</v>
      </c>
      <c r="AJ6390">
        <f t="shared" si="1251"/>
        <v>6</v>
      </c>
      <c r="AK6390">
        <f t="shared" si="1252"/>
        <v>1998</v>
      </c>
    </row>
    <row r="6391" spans="1:37" x14ac:dyDescent="0.2">
      <c r="A6391" t="s">
        <v>70</v>
      </c>
      <c r="B6391" s="93">
        <v>35974</v>
      </c>
      <c r="C6391">
        <v>17.100000000000001</v>
      </c>
      <c r="D6391">
        <v>9.8000000000000007</v>
      </c>
      <c r="E6391">
        <f t="shared" si="1246"/>
        <v>13.450000000000001</v>
      </c>
      <c r="F6391" s="106">
        <v>15.5</v>
      </c>
      <c r="G6391" s="107">
        <f t="shared" si="1253"/>
        <v>2.0499999999999989</v>
      </c>
      <c r="H6391">
        <f t="shared" si="1254"/>
        <v>6</v>
      </c>
      <c r="I6391">
        <f t="shared" si="1255"/>
        <v>1998</v>
      </c>
      <c r="Q6391" t="s">
        <v>72</v>
      </c>
      <c r="R6391" s="93">
        <v>35974</v>
      </c>
      <c r="S6391">
        <v>21.3</v>
      </c>
      <c r="T6391">
        <v>11.8</v>
      </c>
      <c r="U6391">
        <f t="shared" si="1247"/>
        <v>16.55</v>
      </c>
      <c r="V6391" s="106">
        <v>14.5</v>
      </c>
      <c r="W6391" s="107">
        <f t="shared" si="1256"/>
        <v>0</v>
      </c>
      <c r="X6391">
        <f t="shared" si="1257"/>
        <v>6</v>
      </c>
      <c r="AG6391" s="93">
        <f t="shared" si="1248"/>
        <v>35975</v>
      </c>
      <c r="AH6391" s="107">
        <f t="shared" si="1249"/>
        <v>0.17500000000000071</v>
      </c>
      <c r="AI6391" s="72">
        <f t="shared" si="1250"/>
        <v>29</v>
      </c>
      <c r="AJ6391">
        <f t="shared" si="1251"/>
        <v>6</v>
      </c>
      <c r="AK6391">
        <f t="shared" si="1252"/>
        <v>1998</v>
      </c>
    </row>
    <row r="6392" spans="1:37" x14ac:dyDescent="0.2">
      <c r="A6392" t="s">
        <v>70</v>
      </c>
      <c r="B6392" s="93">
        <v>35975</v>
      </c>
      <c r="C6392">
        <v>18.399999999999999</v>
      </c>
      <c r="D6392">
        <v>11.9</v>
      </c>
      <c r="E6392">
        <f t="shared" si="1246"/>
        <v>15.149999999999999</v>
      </c>
      <c r="F6392" s="106">
        <v>15.5</v>
      </c>
      <c r="G6392" s="107">
        <f t="shared" si="1253"/>
        <v>0.35000000000000142</v>
      </c>
      <c r="H6392">
        <f t="shared" si="1254"/>
        <v>6</v>
      </c>
      <c r="I6392">
        <f t="shared" si="1255"/>
        <v>1998</v>
      </c>
      <c r="Q6392" t="s">
        <v>72</v>
      </c>
      <c r="R6392" s="93">
        <v>35975</v>
      </c>
      <c r="S6392">
        <v>21.2</v>
      </c>
      <c r="T6392">
        <v>14.3</v>
      </c>
      <c r="U6392">
        <f t="shared" si="1247"/>
        <v>17.75</v>
      </c>
      <c r="V6392" s="106">
        <v>14.5</v>
      </c>
      <c r="W6392" s="107">
        <f t="shared" si="1256"/>
        <v>0</v>
      </c>
      <c r="X6392">
        <f t="shared" si="1257"/>
        <v>6</v>
      </c>
      <c r="AG6392" s="93">
        <f t="shared" si="1248"/>
        <v>35976</v>
      </c>
      <c r="AH6392" s="107">
        <f t="shared" si="1249"/>
        <v>0.55000000000000071</v>
      </c>
      <c r="AI6392" s="72">
        <f t="shared" si="1250"/>
        <v>30</v>
      </c>
      <c r="AJ6392">
        <f t="shared" si="1251"/>
        <v>6</v>
      </c>
      <c r="AK6392">
        <f t="shared" si="1252"/>
        <v>1998</v>
      </c>
    </row>
    <row r="6393" spans="1:37" x14ac:dyDescent="0.2">
      <c r="A6393" t="s">
        <v>70</v>
      </c>
      <c r="B6393" s="93">
        <v>35976</v>
      </c>
      <c r="C6393">
        <v>22.2</v>
      </c>
      <c r="D6393">
        <v>6.6</v>
      </c>
      <c r="E6393">
        <f t="shared" si="1246"/>
        <v>14.399999999999999</v>
      </c>
      <c r="F6393" s="106">
        <v>15.5</v>
      </c>
      <c r="G6393" s="107">
        <f t="shared" si="1253"/>
        <v>1.1000000000000014</v>
      </c>
      <c r="H6393">
        <f t="shared" si="1254"/>
        <v>6</v>
      </c>
      <c r="I6393">
        <f t="shared" si="1255"/>
        <v>1998</v>
      </c>
      <c r="Q6393" t="s">
        <v>72</v>
      </c>
      <c r="R6393" s="93">
        <v>35976</v>
      </c>
      <c r="S6393">
        <v>22.5</v>
      </c>
      <c r="T6393">
        <v>13.9</v>
      </c>
      <c r="U6393">
        <f t="shared" si="1247"/>
        <v>18.2</v>
      </c>
      <c r="V6393" s="106">
        <v>14.5</v>
      </c>
      <c r="W6393" s="107">
        <f t="shared" si="1256"/>
        <v>0</v>
      </c>
      <c r="X6393">
        <f t="shared" si="1257"/>
        <v>6</v>
      </c>
      <c r="AG6393" s="93">
        <f t="shared" si="1248"/>
        <v>35977</v>
      </c>
      <c r="AH6393" s="107">
        <f t="shared" si="1249"/>
        <v>0</v>
      </c>
      <c r="AI6393" s="72">
        <f t="shared" si="1250"/>
        <v>1</v>
      </c>
      <c r="AJ6393">
        <f t="shared" si="1251"/>
        <v>7</v>
      </c>
      <c r="AK6393">
        <f t="shared" si="1252"/>
        <v>1998</v>
      </c>
    </row>
    <row r="6394" spans="1:37" x14ac:dyDescent="0.2">
      <c r="A6394" t="s">
        <v>70</v>
      </c>
      <c r="B6394" s="93">
        <v>35977</v>
      </c>
      <c r="C6394">
        <v>22.3</v>
      </c>
      <c r="D6394">
        <v>12.2</v>
      </c>
      <c r="E6394">
        <f t="shared" si="1246"/>
        <v>17.25</v>
      </c>
      <c r="F6394" s="106">
        <v>15.5</v>
      </c>
      <c r="G6394" s="107">
        <f t="shared" si="1253"/>
        <v>0</v>
      </c>
      <c r="H6394">
        <f t="shared" si="1254"/>
        <v>7</v>
      </c>
      <c r="I6394">
        <f t="shared" si="1255"/>
        <v>1998</v>
      </c>
      <c r="Q6394" t="s">
        <v>72</v>
      </c>
      <c r="R6394" s="93">
        <v>35977</v>
      </c>
      <c r="S6394">
        <v>23.5</v>
      </c>
      <c r="T6394">
        <v>11.7</v>
      </c>
      <c r="U6394">
        <f t="shared" si="1247"/>
        <v>17.600000000000001</v>
      </c>
      <c r="V6394" s="106">
        <v>14.5</v>
      </c>
      <c r="W6394" s="107">
        <f t="shared" si="1256"/>
        <v>0</v>
      </c>
      <c r="X6394">
        <f t="shared" si="1257"/>
        <v>7</v>
      </c>
      <c r="AG6394" s="93">
        <f t="shared" si="1248"/>
        <v>35978</v>
      </c>
      <c r="AH6394" s="107">
        <f t="shared" si="1249"/>
        <v>0.42499999999999982</v>
      </c>
      <c r="AI6394" s="72">
        <f t="shared" si="1250"/>
        <v>2</v>
      </c>
      <c r="AJ6394">
        <f t="shared" si="1251"/>
        <v>7</v>
      </c>
      <c r="AK6394">
        <f t="shared" si="1252"/>
        <v>1998</v>
      </c>
    </row>
    <row r="6395" spans="1:37" x14ac:dyDescent="0.2">
      <c r="A6395" t="s">
        <v>70</v>
      </c>
      <c r="B6395" s="93">
        <v>35978</v>
      </c>
      <c r="C6395">
        <v>18.600000000000001</v>
      </c>
      <c r="D6395">
        <v>10.7</v>
      </c>
      <c r="E6395">
        <f t="shared" si="1246"/>
        <v>14.65</v>
      </c>
      <c r="F6395" s="106">
        <v>15.5</v>
      </c>
      <c r="G6395" s="107">
        <f t="shared" si="1253"/>
        <v>0.84999999999999964</v>
      </c>
      <c r="H6395">
        <f t="shared" si="1254"/>
        <v>7</v>
      </c>
      <c r="I6395">
        <f t="shared" si="1255"/>
        <v>1998</v>
      </c>
      <c r="Q6395" t="s">
        <v>72</v>
      </c>
      <c r="R6395" s="93">
        <v>35978</v>
      </c>
      <c r="S6395">
        <v>21.4</v>
      </c>
      <c r="T6395">
        <v>10.8</v>
      </c>
      <c r="U6395">
        <f t="shared" si="1247"/>
        <v>16.100000000000001</v>
      </c>
      <c r="V6395" s="106">
        <v>14.5</v>
      </c>
      <c r="W6395" s="107">
        <f t="shared" si="1256"/>
        <v>0</v>
      </c>
      <c r="X6395">
        <f t="shared" si="1257"/>
        <v>7</v>
      </c>
      <c r="AG6395" s="93">
        <f t="shared" si="1248"/>
        <v>35979</v>
      </c>
      <c r="AH6395" s="107">
        <f t="shared" si="1249"/>
        <v>0.40000000000000036</v>
      </c>
      <c r="AI6395" s="72">
        <f t="shared" si="1250"/>
        <v>3</v>
      </c>
      <c r="AJ6395">
        <f t="shared" si="1251"/>
        <v>7</v>
      </c>
      <c r="AK6395">
        <f t="shared" si="1252"/>
        <v>1998</v>
      </c>
    </row>
    <row r="6396" spans="1:37" x14ac:dyDescent="0.2">
      <c r="A6396" t="s">
        <v>70</v>
      </c>
      <c r="B6396" s="93">
        <v>35979</v>
      </c>
      <c r="C6396">
        <v>17.899999999999999</v>
      </c>
      <c r="D6396">
        <v>11.5</v>
      </c>
      <c r="E6396">
        <f t="shared" si="1246"/>
        <v>14.7</v>
      </c>
      <c r="F6396" s="106">
        <v>15.5</v>
      </c>
      <c r="G6396" s="107">
        <f t="shared" si="1253"/>
        <v>0.80000000000000071</v>
      </c>
      <c r="H6396">
        <f t="shared" si="1254"/>
        <v>7</v>
      </c>
      <c r="I6396">
        <f t="shared" si="1255"/>
        <v>1998</v>
      </c>
      <c r="Q6396" t="s">
        <v>72</v>
      </c>
      <c r="R6396" s="93">
        <v>35979</v>
      </c>
      <c r="S6396">
        <v>21.2</v>
      </c>
      <c r="T6396">
        <v>9.6999999999999993</v>
      </c>
      <c r="U6396">
        <f t="shared" si="1247"/>
        <v>15.45</v>
      </c>
      <c r="V6396" s="106">
        <v>14.5</v>
      </c>
      <c r="W6396" s="107">
        <f t="shared" si="1256"/>
        <v>0</v>
      </c>
      <c r="X6396">
        <f t="shared" si="1257"/>
        <v>7</v>
      </c>
      <c r="AG6396" s="93">
        <f t="shared" si="1248"/>
        <v>35980</v>
      </c>
      <c r="AH6396" s="107">
        <f t="shared" si="1249"/>
        <v>0</v>
      </c>
      <c r="AI6396" s="72">
        <f t="shared" si="1250"/>
        <v>4</v>
      </c>
      <c r="AJ6396">
        <f t="shared" si="1251"/>
        <v>7</v>
      </c>
      <c r="AK6396">
        <f t="shared" si="1252"/>
        <v>1998</v>
      </c>
    </row>
    <row r="6397" spans="1:37" x14ac:dyDescent="0.2">
      <c r="A6397" t="s">
        <v>70</v>
      </c>
      <c r="B6397" s="93">
        <v>35980</v>
      </c>
      <c r="C6397">
        <v>19.8</v>
      </c>
      <c r="D6397">
        <v>13.5</v>
      </c>
      <c r="E6397">
        <f t="shared" si="1246"/>
        <v>16.649999999999999</v>
      </c>
      <c r="F6397" s="106">
        <v>15.5</v>
      </c>
      <c r="G6397" s="107">
        <f t="shared" si="1253"/>
        <v>0</v>
      </c>
      <c r="H6397">
        <f t="shared" si="1254"/>
        <v>7</v>
      </c>
      <c r="I6397">
        <f t="shared" si="1255"/>
        <v>1998</v>
      </c>
      <c r="Q6397" t="s">
        <v>72</v>
      </c>
      <c r="R6397" s="93">
        <v>35980</v>
      </c>
      <c r="S6397">
        <v>20.3</v>
      </c>
      <c r="T6397">
        <v>13.8</v>
      </c>
      <c r="U6397">
        <f t="shared" si="1247"/>
        <v>17.05</v>
      </c>
      <c r="V6397" s="106">
        <v>14.5</v>
      </c>
      <c r="W6397" s="107">
        <f t="shared" si="1256"/>
        <v>0</v>
      </c>
      <c r="X6397">
        <f t="shared" si="1257"/>
        <v>7</v>
      </c>
      <c r="AG6397" s="93">
        <f t="shared" si="1248"/>
        <v>35981</v>
      </c>
      <c r="AH6397" s="107">
        <f t="shared" si="1249"/>
        <v>0</v>
      </c>
      <c r="AI6397" s="72">
        <f t="shared" si="1250"/>
        <v>5</v>
      </c>
      <c r="AJ6397">
        <f t="shared" si="1251"/>
        <v>7</v>
      </c>
      <c r="AK6397">
        <f t="shared" si="1252"/>
        <v>1998</v>
      </c>
    </row>
    <row r="6398" spans="1:37" x14ac:dyDescent="0.2">
      <c r="A6398" t="s">
        <v>70</v>
      </c>
      <c r="B6398" s="93">
        <v>35981</v>
      </c>
      <c r="C6398">
        <v>22.3</v>
      </c>
      <c r="D6398">
        <v>10.199999999999999</v>
      </c>
      <c r="E6398">
        <f t="shared" si="1246"/>
        <v>16.25</v>
      </c>
      <c r="F6398" s="106">
        <v>15.5</v>
      </c>
      <c r="G6398" s="107">
        <f t="shared" si="1253"/>
        <v>0</v>
      </c>
      <c r="H6398">
        <f t="shared" si="1254"/>
        <v>7</v>
      </c>
      <c r="I6398">
        <f t="shared" si="1255"/>
        <v>1998</v>
      </c>
      <c r="Q6398" t="s">
        <v>72</v>
      </c>
      <c r="R6398" s="93">
        <v>35981</v>
      </c>
      <c r="S6398">
        <v>23.4</v>
      </c>
      <c r="T6398">
        <v>14.5</v>
      </c>
      <c r="U6398">
        <f t="shared" si="1247"/>
        <v>18.95</v>
      </c>
      <c r="V6398" s="106">
        <v>14.5</v>
      </c>
      <c r="W6398" s="107">
        <f t="shared" si="1256"/>
        <v>0</v>
      </c>
      <c r="X6398">
        <f t="shared" si="1257"/>
        <v>7</v>
      </c>
      <c r="AG6398" s="93">
        <f t="shared" si="1248"/>
        <v>35982</v>
      </c>
      <c r="AH6398" s="107">
        <f t="shared" si="1249"/>
        <v>0</v>
      </c>
      <c r="AI6398" s="72">
        <f t="shared" si="1250"/>
        <v>6</v>
      </c>
      <c r="AJ6398">
        <f t="shared" si="1251"/>
        <v>7</v>
      </c>
      <c r="AK6398">
        <f t="shared" si="1252"/>
        <v>1998</v>
      </c>
    </row>
    <row r="6399" spans="1:37" x14ac:dyDescent="0.2">
      <c r="A6399" t="s">
        <v>70</v>
      </c>
      <c r="B6399" s="93">
        <v>35982</v>
      </c>
      <c r="C6399">
        <v>23</v>
      </c>
      <c r="D6399">
        <v>12.4</v>
      </c>
      <c r="E6399">
        <f t="shared" si="1246"/>
        <v>17.7</v>
      </c>
      <c r="F6399" s="106">
        <v>15.5</v>
      </c>
      <c r="G6399" s="107">
        <f t="shared" si="1253"/>
        <v>0</v>
      </c>
      <c r="H6399">
        <f t="shared" si="1254"/>
        <v>7</v>
      </c>
      <c r="I6399">
        <f t="shared" si="1255"/>
        <v>1998</v>
      </c>
      <c r="Q6399" t="s">
        <v>72</v>
      </c>
      <c r="R6399" s="93">
        <v>35982</v>
      </c>
      <c r="S6399">
        <v>25.2</v>
      </c>
      <c r="T6399">
        <v>11.5</v>
      </c>
      <c r="U6399">
        <f t="shared" si="1247"/>
        <v>18.350000000000001</v>
      </c>
      <c r="V6399" s="106">
        <v>14.5</v>
      </c>
      <c r="W6399" s="107">
        <f t="shared" si="1256"/>
        <v>0</v>
      </c>
      <c r="X6399">
        <f t="shared" si="1257"/>
        <v>7</v>
      </c>
      <c r="AG6399" s="93">
        <f t="shared" si="1248"/>
        <v>35983</v>
      </c>
      <c r="AH6399" s="107">
        <f t="shared" si="1249"/>
        <v>0</v>
      </c>
      <c r="AI6399" s="72">
        <f t="shared" si="1250"/>
        <v>7</v>
      </c>
      <c r="AJ6399">
        <f t="shared" si="1251"/>
        <v>7</v>
      </c>
      <c r="AK6399">
        <f t="shared" si="1252"/>
        <v>1998</v>
      </c>
    </row>
    <row r="6400" spans="1:37" x14ac:dyDescent="0.2">
      <c r="A6400" t="s">
        <v>70</v>
      </c>
      <c r="B6400" s="93">
        <v>35983</v>
      </c>
      <c r="C6400">
        <v>23.5</v>
      </c>
      <c r="D6400">
        <v>12.1</v>
      </c>
      <c r="E6400">
        <f t="shared" si="1246"/>
        <v>17.8</v>
      </c>
      <c r="F6400" s="106">
        <v>15.5</v>
      </c>
      <c r="G6400" s="107">
        <f t="shared" si="1253"/>
        <v>0</v>
      </c>
      <c r="H6400">
        <f t="shared" si="1254"/>
        <v>7</v>
      </c>
      <c r="I6400">
        <f t="shared" si="1255"/>
        <v>1998</v>
      </c>
      <c r="Q6400" t="s">
        <v>72</v>
      </c>
      <c r="R6400" s="93">
        <v>35983</v>
      </c>
      <c r="S6400">
        <v>24.7</v>
      </c>
      <c r="T6400">
        <v>14.4</v>
      </c>
      <c r="U6400">
        <f t="shared" si="1247"/>
        <v>19.55</v>
      </c>
      <c r="V6400" s="106">
        <v>14.5</v>
      </c>
      <c r="W6400" s="107">
        <f t="shared" si="1256"/>
        <v>0</v>
      </c>
      <c r="X6400">
        <f t="shared" si="1257"/>
        <v>7</v>
      </c>
      <c r="AG6400" s="93">
        <f t="shared" si="1248"/>
        <v>35984</v>
      </c>
      <c r="AH6400" s="107">
        <f t="shared" si="1249"/>
        <v>0</v>
      </c>
      <c r="AI6400" s="72">
        <f t="shared" si="1250"/>
        <v>8</v>
      </c>
      <c r="AJ6400">
        <f t="shared" si="1251"/>
        <v>7</v>
      </c>
      <c r="AK6400">
        <f t="shared" si="1252"/>
        <v>1998</v>
      </c>
    </row>
    <row r="6401" spans="1:37" x14ac:dyDescent="0.2">
      <c r="A6401" t="s">
        <v>70</v>
      </c>
      <c r="B6401" s="93">
        <v>35984</v>
      </c>
      <c r="C6401">
        <v>24.9</v>
      </c>
      <c r="D6401">
        <v>9</v>
      </c>
      <c r="E6401">
        <f t="shared" si="1246"/>
        <v>16.95</v>
      </c>
      <c r="F6401" s="106">
        <v>15.5</v>
      </c>
      <c r="G6401" s="107">
        <f t="shared" si="1253"/>
        <v>0</v>
      </c>
      <c r="H6401">
        <f t="shared" si="1254"/>
        <v>7</v>
      </c>
      <c r="I6401">
        <f t="shared" si="1255"/>
        <v>1998</v>
      </c>
      <c r="Q6401" t="s">
        <v>72</v>
      </c>
      <c r="R6401" s="93">
        <v>35984</v>
      </c>
      <c r="S6401">
        <v>20.9</v>
      </c>
      <c r="T6401">
        <v>10.8</v>
      </c>
      <c r="U6401">
        <f t="shared" si="1247"/>
        <v>15.85</v>
      </c>
      <c r="V6401" s="106">
        <v>14.5</v>
      </c>
      <c r="W6401" s="107">
        <f t="shared" si="1256"/>
        <v>0</v>
      </c>
      <c r="X6401">
        <f t="shared" si="1257"/>
        <v>7</v>
      </c>
      <c r="AG6401" s="93">
        <f t="shared" si="1248"/>
        <v>35985</v>
      </c>
      <c r="AH6401" s="107">
        <f t="shared" si="1249"/>
        <v>0</v>
      </c>
      <c r="AI6401" s="72">
        <f t="shared" si="1250"/>
        <v>9</v>
      </c>
      <c r="AJ6401">
        <f t="shared" si="1251"/>
        <v>7</v>
      </c>
      <c r="AK6401">
        <f t="shared" si="1252"/>
        <v>1998</v>
      </c>
    </row>
    <row r="6402" spans="1:37" x14ac:dyDescent="0.2">
      <c r="A6402" t="s">
        <v>70</v>
      </c>
      <c r="B6402" s="93">
        <v>35985</v>
      </c>
      <c r="C6402">
        <v>24.7</v>
      </c>
      <c r="D6402">
        <v>11.4</v>
      </c>
      <c r="E6402">
        <f t="shared" si="1246"/>
        <v>18.05</v>
      </c>
      <c r="F6402" s="106">
        <v>15.5</v>
      </c>
      <c r="G6402" s="107">
        <f t="shared" si="1253"/>
        <v>0</v>
      </c>
      <c r="H6402">
        <f t="shared" si="1254"/>
        <v>7</v>
      </c>
      <c r="I6402">
        <f t="shared" si="1255"/>
        <v>1998</v>
      </c>
      <c r="Q6402" t="s">
        <v>72</v>
      </c>
      <c r="R6402" s="93">
        <v>35985</v>
      </c>
      <c r="S6402">
        <v>25.1</v>
      </c>
      <c r="T6402">
        <v>10.8</v>
      </c>
      <c r="U6402">
        <f t="shared" si="1247"/>
        <v>17.950000000000003</v>
      </c>
      <c r="V6402" s="106">
        <v>14.5</v>
      </c>
      <c r="W6402" s="107">
        <f t="shared" si="1256"/>
        <v>0</v>
      </c>
      <c r="X6402">
        <f t="shared" si="1257"/>
        <v>7</v>
      </c>
      <c r="AG6402" s="93">
        <f t="shared" si="1248"/>
        <v>35986</v>
      </c>
      <c r="AH6402" s="107">
        <f t="shared" si="1249"/>
        <v>0</v>
      </c>
      <c r="AI6402" s="72">
        <f t="shared" si="1250"/>
        <v>10</v>
      </c>
      <c r="AJ6402">
        <f t="shared" si="1251"/>
        <v>7</v>
      </c>
      <c r="AK6402">
        <f t="shared" si="1252"/>
        <v>1998</v>
      </c>
    </row>
    <row r="6403" spans="1:37" x14ac:dyDescent="0.2">
      <c r="A6403" t="s">
        <v>70</v>
      </c>
      <c r="B6403" s="93">
        <v>35986</v>
      </c>
      <c r="C6403">
        <v>27.5</v>
      </c>
      <c r="D6403">
        <v>14.1</v>
      </c>
      <c r="E6403">
        <f t="shared" si="1246"/>
        <v>20.8</v>
      </c>
      <c r="F6403" s="106">
        <v>15.5</v>
      </c>
      <c r="G6403" s="107">
        <f t="shared" si="1253"/>
        <v>0</v>
      </c>
      <c r="H6403">
        <f t="shared" si="1254"/>
        <v>7</v>
      </c>
      <c r="I6403">
        <f t="shared" si="1255"/>
        <v>1998</v>
      </c>
      <c r="Q6403" t="s">
        <v>72</v>
      </c>
      <c r="R6403" s="93">
        <v>35986</v>
      </c>
      <c r="S6403">
        <v>26.6</v>
      </c>
      <c r="T6403">
        <v>11.7</v>
      </c>
      <c r="U6403">
        <f t="shared" si="1247"/>
        <v>19.149999999999999</v>
      </c>
      <c r="V6403" s="106">
        <v>14.5</v>
      </c>
      <c r="W6403" s="107">
        <f t="shared" si="1256"/>
        <v>0</v>
      </c>
      <c r="X6403">
        <f t="shared" si="1257"/>
        <v>7</v>
      </c>
      <c r="AG6403" s="93">
        <f t="shared" si="1248"/>
        <v>35987</v>
      </c>
      <c r="AH6403" s="107">
        <f t="shared" si="1249"/>
        <v>0</v>
      </c>
      <c r="AI6403" s="72">
        <f t="shared" si="1250"/>
        <v>11</v>
      </c>
      <c r="AJ6403">
        <f t="shared" si="1251"/>
        <v>7</v>
      </c>
      <c r="AK6403">
        <f t="shared" si="1252"/>
        <v>1998</v>
      </c>
    </row>
    <row r="6404" spans="1:37" x14ac:dyDescent="0.2">
      <c r="A6404" t="s">
        <v>70</v>
      </c>
      <c r="B6404" s="93">
        <v>35987</v>
      </c>
      <c r="C6404">
        <v>22.3</v>
      </c>
      <c r="D6404">
        <v>12.3</v>
      </c>
      <c r="E6404">
        <f t="shared" ref="E6404:E6467" si="1258">AVERAGE(C6404:D6404)</f>
        <v>17.3</v>
      </c>
      <c r="F6404" s="106">
        <v>15.5</v>
      </c>
      <c r="G6404" s="107">
        <f t="shared" si="1253"/>
        <v>0</v>
      </c>
      <c r="H6404">
        <f t="shared" si="1254"/>
        <v>7</v>
      </c>
      <c r="I6404">
        <f t="shared" si="1255"/>
        <v>1998</v>
      </c>
      <c r="Q6404" t="s">
        <v>72</v>
      </c>
      <c r="R6404" s="93">
        <v>35987</v>
      </c>
      <c r="S6404">
        <v>19.8</v>
      </c>
      <c r="T6404">
        <v>15.5</v>
      </c>
      <c r="U6404">
        <f t="shared" ref="U6404:U6467" si="1259">AVERAGE(S6404:T6404)</f>
        <v>17.649999999999999</v>
      </c>
      <c r="V6404" s="106">
        <v>14.5</v>
      </c>
      <c r="W6404" s="107">
        <f t="shared" si="1256"/>
        <v>0</v>
      </c>
      <c r="X6404">
        <f t="shared" si="1257"/>
        <v>7</v>
      </c>
      <c r="AG6404" s="93">
        <f t="shared" ref="AG6404:AG6467" si="1260">R6405</f>
        <v>35988</v>
      </c>
      <c r="AH6404" s="107">
        <f t="shared" ref="AH6404:AH6467" si="1261">AVERAGE(W6405,G6405)</f>
        <v>0</v>
      </c>
      <c r="AI6404" s="72">
        <f t="shared" ref="AI6404:AI6467" si="1262">DAY(AG6404)</f>
        <v>12</v>
      </c>
      <c r="AJ6404">
        <f t="shared" ref="AJ6404:AJ6467" si="1263">MONTH(AG6404)</f>
        <v>7</v>
      </c>
      <c r="AK6404">
        <f t="shared" ref="AK6404:AK6467" si="1264">YEAR(AG6404)</f>
        <v>1998</v>
      </c>
    </row>
    <row r="6405" spans="1:37" x14ac:dyDescent="0.2">
      <c r="A6405" t="s">
        <v>70</v>
      </c>
      <c r="B6405" s="93">
        <v>35988</v>
      </c>
      <c r="C6405">
        <v>21.9</v>
      </c>
      <c r="D6405">
        <v>9.1999999999999993</v>
      </c>
      <c r="E6405">
        <f t="shared" si="1258"/>
        <v>15.549999999999999</v>
      </c>
      <c r="F6405" s="106">
        <v>15.5</v>
      </c>
      <c r="G6405" s="107">
        <f t="shared" ref="G6405:G6468" si="1265">IF(F6405-E6405&gt;0,F6405-E6405,0)</f>
        <v>0</v>
      </c>
      <c r="H6405">
        <f t="shared" ref="H6405:H6468" si="1266">MONTH(B6405)</f>
        <v>7</v>
      </c>
      <c r="I6405">
        <f t="shared" ref="I6405:I6468" si="1267">YEAR(B6405)</f>
        <v>1998</v>
      </c>
      <c r="Q6405" t="s">
        <v>72</v>
      </c>
      <c r="R6405" s="93">
        <v>35988</v>
      </c>
      <c r="S6405">
        <v>21</v>
      </c>
      <c r="T6405">
        <v>12.4</v>
      </c>
      <c r="U6405">
        <f t="shared" si="1259"/>
        <v>16.7</v>
      </c>
      <c r="V6405" s="106">
        <v>14.5</v>
      </c>
      <c r="W6405" s="107">
        <f t="shared" ref="W6405:W6468" si="1268">IF(V6405-U6405&gt;0,V6405-U6405,0)</f>
        <v>0</v>
      </c>
      <c r="X6405">
        <f t="shared" ref="X6405:X6468" si="1269">MONTH(R6405)</f>
        <v>7</v>
      </c>
      <c r="AG6405" s="93">
        <f t="shared" si="1260"/>
        <v>35989</v>
      </c>
      <c r="AH6405" s="107">
        <f t="shared" si="1261"/>
        <v>9.9999999999999645E-2</v>
      </c>
      <c r="AI6405" s="72">
        <f t="shared" si="1262"/>
        <v>13</v>
      </c>
      <c r="AJ6405">
        <f t="shared" si="1263"/>
        <v>7</v>
      </c>
      <c r="AK6405">
        <f t="shared" si="1264"/>
        <v>1998</v>
      </c>
    </row>
    <row r="6406" spans="1:37" x14ac:dyDescent="0.2">
      <c r="A6406" t="s">
        <v>70</v>
      </c>
      <c r="B6406" s="93">
        <v>35989</v>
      </c>
      <c r="C6406">
        <v>22.2</v>
      </c>
      <c r="D6406">
        <v>8.4</v>
      </c>
      <c r="E6406">
        <f t="shared" si="1258"/>
        <v>15.3</v>
      </c>
      <c r="F6406" s="106">
        <v>15.5</v>
      </c>
      <c r="G6406" s="107">
        <f t="shared" si="1265"/>
        <v>0.19999999999999929</v>
      </c>
      <c r="H6406">
        <f t="shared" si="1266"/>
        <v>7</v>
      </c>
      <c r="I6406">
        <f t="shared" si="1267"/>
        <v>1998</v>
      </c>
      <c r="Q6406" t="s">
        <v>72</v>
      </c>
      <c r="R6406" s="93">
        <v>35989</v>
      </c>
      <c r="S6406">
        <v>21.8</v>
      </c>
      <c r="T6406">
        <v>7.3</v>
      </c>
      <c r="U6406">
        <f t="shared" si="1259"/>
        <v>14.55</v>
      </c>
      <c r="V6406" s="106">
        <v>14.5</v>
      </c>
      <c r="W6406" s="107">
        <f t="shared" si="1268"/>
        <v>0</v>
      </c>
      <c r="X6406">
        <f t="shared" si="1269"/>
        <v>7</v>
      </c>
      <c r="AG6406" s="93">
        <f t="shared" si="1260"/>
        <v>35990</v>
      </c>
      <c r="AH6406" s="107">
        <f t="shared" si="1261"/>
        <v>2.8250000000000002</v>
      </c>
      <c r="AI6406" s="72">
        <f t="shared" si="1262"/>
        <v>14</v>
      </c>
      <c r="AJ6406">
        <f t="shared" si="1263"/>
        <v>7</v>
      </c>
      <c r="AK6406">
        <f t="shared" si="1264"/>
        <v>1998</v>
      </c>
    </row>
    <row r="6407" spans="1:37" x14ac:dyDescent="0.2">
      <c r="A6407" t="s">
        <v>70</v>
      </c>
      <c r="B6407" s="93">
        <v>35990</v>
      </c>
      <c r="C6407">
        <v>22.1</v>
      </c>
      <c r="D6407">
        <v>5.7</v>
      </c>
      <c r="E6407">
        <f t="shared" si="1258"/>
        <v>13.9</v>
      </c>
      <c r="F6407" s="106">
        <v>15.5</v>
      </c>
      <c r="G6407" s="107">
        <f t="shared" si="1265"/>
        <v>1.5999999999999996</v>
      </c>
      <c r="H6407">
        <f t="shared" si="1266"/>
        <v>7</v>
      </c>
      <c r="I6407">
        <f t="shared" si="1267"/>
        <v>1998</v>
      </c>
      <c r="Q6407" t="s">
        <v>72</v>
      </c>
      <c r="R6407" s="93">
        <v>35990</v>
      </c>
      <c r="S6407">
        <v>14.9</v>
      </c>
      <c r="T6407">
        <v>6</v>
      </c>
      <c r="U6407">
        <f t="shared" si="1259"/>
        <v>10.45</v>
      </c>
      <c r="V6407" s="106">
        <v>14.5</v>
      </c>
      <c r="W6407" s="107">
        <f t="shared" si="1268"/>
        <v>4.0500000000000007</v>
      </c>
      <c r="X6407">
        <f t="shared" si="1269"/>
        <v>7</v>
      </c>
      <c r="AG6407" s="93">
        <f t="shared" si="1260"/>
        <v>35991</v>
      </c>
      <c r="AH6407" s="107">
        <f t="shared" si="1261"/>
        <v>2.2000000000000011</v>
      </c>
      <c r="AI6407" s="72">
        <f t="shared" si="1262"/>
        <v>15</v>
      </c>
      <c r="AJ6407">
        <f t="shared" si="1263"/>
        <v>7</v>
      </c>
      <c r="AK6407">
        <f t="shared" si="1264"/>
        <v>1998</v>
      </c>
    </row>
    <row r="6408" spans="1:37" x14ac:dyDescent="0.2">
      <c r="A6408" t="s">
        <v>70</v>
      </c>
      <c r="B6408" s="93">
        <v>35991</v>
      </c>
      <c r="C6408">
        <v>18.8</v>
      </c>
      <c r="D6408">
        <v>8.6</v>
      </c>
      <c r="E6408">
        <f t="shared" si="1258"/>
        <v>13.7</v>
      </c>
      <c r="F6408" s="106">
        <v>15.5</v>
      </c>
      <c r="G6408" s="107">
        <f t="shared" si="1265"/>
        <v>1.8000000000000007</v>
      </c>
      <c r="H6408">
        <f t="shared" si="1266"/>
        <v>7</v>
      </c>
      <c r="I6408">
        <f t="shared" si="1267"/>
        <v>1998</v>
      </c>
      <c r="Q6408" t="s">
        <v>72</v>
      </c>
      <c r="R6408" s="93">
        <v>35991</v>
      </c>
      <c r="S6408">
        <v>18.899999999999999</v>
      </c>
      <c r="T6408">
        <v>4.9000000000000004</v>
      </c>
      <c r="U6408">
        <f t="shared" si="1259"/>
        <v>11.899999999999999</v>
      </c>
      <c r="V6408" s="106">
        <v>14.5</v>
      </c>
      <c r="W6408" s="107">
        <f t="shared" si="1268"/>
        <v>2.6000000000000014</v>
      </c>
      <c r="X6408">
        <f t="shared" si="1269"/>
        <v>7</v>
      </c>
      <c r="AG6408" s="93">
        <f t="shared" si="1260"/>
        <v>35992</v>
      </c>
      <c r="AH6408" s="107">
        <f t="shared" si="1261"/>
        <v>0</v>
      </c>
      <c r="AI6408" s="72">
        <f t="shared" si="1262"/>
        <v>16</v>
      </c>
      <c r="AJ6408">
        <f t="shared" si="1263"/>
        <v>7</v>
      </c>
      <c r="AK6408">
        <f t="shared" si="1264"/>
        <v>1998</v>
      </c>
    </row>
    <row r="6409" spans="1:37" x14ac:dyDescent="0.2">
      <c r="A6409" t="s">
        <v>70</v>
      </c>
      <c r="B6409" s="93">
        <v>35992</v>
      </c>
      <c r="C6409">
        <v>27.4</v>
      </c>
      <c r="D6409">
        <v>14.3</v>
      </c>
      <c r="E6409">
        <f t="shared" si="1258"/>
        <v>20.85</v>
      </c>
      <c r="F6409" s="106">
        <v>15.5</v>
      </c>
      <c r="G6409" s="107">
        <f t="shared" si="1265"/>
        <v>0</v>
      </c>
      <c r="H6409">
        <f t="shared" si="1266"/>
        <v>7</v>
      </c>
      <c r="I6409">
        <f t="shared" si="1267"/>
        <v>1998</v>
      </c>
      <c r="Q6409" t="s">
        <v>72</v>
      </c>
      <c r="R6409" s="93">
        <v>35992</v>
      </c>
      <c r="S6409">
        <v>25.1</v>
      </c>
      <c r="T6409">
        <v>10.3</v>
      </c>
      <c r="U6409">
        <f t="shared" si="1259"/>
        <v>17.700000000000003</v>
      </c>
      <c r="V6409" s="106">
        <v>14.5</v>
      </c>
      <c r="W6409" s="107">
        <f t="shared" si="1268"/>
        <v>0</v>
      </c>
      <c r="X6409">
        <f t="shared" si="1269"/>
        <v>7</v>
      </c>
      <c r="AG6409" s="93">
        <f t="shared" si="1260"/>
        <v>35993</v>
      </c>
      <c r="AH6409" s="107">
        <f t="shared" si="1261"/>
        <v>0</v>
      </c>
      <c r="AI6409" s="72">
        <f t="shared" si="1262"/>
        <v>17</v>
      </c>
      <c r="AJ6409">
        <f t="shared" si="1263"/>
        <v>7</v>
      </c>
      <c r="AK6409">
        <f t="shared" si="1264"/>
        <v>1998</v>
      </c>
    </row>
    <row r="6410" spans="1:37" x14ac:dyDescent="0.2">
      <c r="A6410" t="s">
        <v>70</v>
      </c>
      <c r="B6410" s="93">
        <v>35993</v>
      </c>
      <c r="C6410">
        <v>29.3</v>
      </c>
      <c r="D6410">
        <v>11.1</v>
      </c>
      <c r="E6410">
        <f t="shared" si="1258"/>
        <v>20.2</v>
      </c>
      <c r="F6410" s="106">
        <v>15.5</v>
      </c>
      <c r="G6410" s="107">
        <f t="shared" si="1265"/>
        <v>0</v>
      </c>
      <c r="H6410">
        <f t="shared" si="1266"/>
        <v>7</v>
      </c>
      <c r="I6410">
        <f t="shared" si="1267"/>
        <v>1998</v>
      </c>
      <c r="Q6410" t="s">
        <v>72</v>
      </c>
      <c r="R6410" s="93">
        <v>35993</v>
      </c>
      <c r="S6410">
        <v>28.7</v>
      </c>
      <c r="T6410">
        <v>11.4</v>
      </c>
      <c r="U6410">
        <f t="shared" si="1259"/>
        <v>20.05</v>
      </c>
      <c r="V6410" s="106">
        <v>14.5</v>
      </c>
      <c r="W6410" s="107">
        <f t="shared" si="1268"/>
        <v>0</v>
      </c>
      <c r="X6410">
        <f t="shared" si="1269"/>
        <v>7</v>
      </c>
      <c r="AG6410" s="93">
        <f t="shared" si="1260"/>
        <v>35994</v>
      </c>
      <c r="AH6410" s="107">
        <f t="shared" si="1261"/>
        <v>0</v>
      </c>
      <c r="AI6410" s="72">
        <f t="shared" si="1262"/>
        <v>18</v>
      </c>
      <c r="AJ6410">
        <f t="shared" si="1263"/>
        <v>7</v>
      </c>
      <c r="AK6410">
        <f t="shared" si="1264"/>
        <v>1998</v>
      </c>
    </row>
    <row r="6411" spans="1:37" x14ac:dyDescent="0.2">
      <c r="A6411" t="s">
        <v>70</v>
      </c>
      <c r="B6411" s="93">
        <v>35994</v>
      </c>
      <c r="C6411">
        <v>25.4</v>
      </c>
      <c r="D6411">
        <v>11.5</v>
      </c>
      <c r="E6411">
        <f t="shared" si="1258"/>
        <v>18.45</v>
      </c>
      <c r="F6411" s="106">
        <v>15.5</v>
      </c>
      <c r="G6411" s="107">
        <f t="shared" si="1265"/>
        <v>0</v>
      </c>
      <c r="H6411">
        <f t="shared" si="1266"/>
        <v>7</v>
      </c>
      <c r="I6411">
        <f t="shared" si="1267"/>
        <v>1998</v>
      </c>
      <c r="Q6411" t="s">
        <v>72</v>
      </c>
      <c r="R6411" s="93">
        <v>35994</v>
      </c>
      <c r="S6411">
        <v>25.1</v>
      </c>
      <c r="T6411">
        <v>10.1</v>
      </c>
      <c r="U6411">
        <f t="shared" si="1259"/>
        <v>17.600000000000001</v>
      </c>
      <c r="V6411" s="106">
        <v>14.5</v>
      </c>
      <c r="W6411" s="107">
        <f t="shared" si="1268"/>
        <v>0</v>
      </c>
      <c r="X6411">
        <f t="shared" si="1269"/>
        <v>7</v>
      </c>
      <c r="AG6411" s="93">
        <f t="shared" si="1260"/>
        <v>35995</v>
      </c>
      <c r="AH6411" s="107">
        <f t="shared" si="1261"/>
        <v>0</v>
      </c>
      <c r="AI6411" s="72">
        <f t="shared" si="1262"/>
        <v>19</v>
      </c>
      <c r="AJ6411">
        <f t="shared" si="1263"/>
        <v>7</v>
      </c>
      <c r="AK6411">
        <f t="shared" si="1264"/>
        <v>1998</v>
      </c>
    </row>
    <row r="6412" spans="1:37" x14ac:dyDescent="0.2">
      <c r="A6412" t="s">
        <v>70</v>
      </c>
      <c r="B6412" s="93">
        <v>35995</v>
      </c>
      <c r="C6412">
        <v>29.1</v>
      </c>
      <c r="D6412">
        <v>11.7</v>
      </c>
      <c r="E6412">
        <f t="shared" si="1258"/>
        <v>20.399999999999999</v>
      </c>
      <c r="F6412" s="106">
        <v>15.5</v>
      </c>
      <c r="G6412" s="107">
        <f t="shared" si="1265"/>
        <v>0</v>
      </c>
      <c r="H6412">
        <f t="shared" si="1266"/>
        <v>7</v>
      </c>
      <c r="I6412">
        <f t="shared" si="1267"/>
        <v>1998</v>
      </c>
      <c r="Q6412" t="s">
        <v>72</v>
      </c>
      <c r="R6412" s="93">
        <v>35995</v>
      </c>
      <c r="S6412">
        <v>26.4</v>
      </c>
      <c r="T6412">
        <v>9.4</v>
      </c>
      <c r="U6412">
        <f t="shared" si="1259"/>
        <v>17.899999999999999</v>
      </c>
      <c r="V6412" s="106">
        <v>14.5</v>
      </c>
      <c r="W6412" s="107">
        <f t="shared" si="1268"/>
        <v>0</v>
      </c>
      <c r="X6412">
        <f t="shared" si="1269"/>
        <v>7</v>
      </c>
      <c r="AG6412" s="93">
        <f t="shared" si="1260"/>
        <v>35996</v>
      </c>
      <c r="AH6412" s="107">
        <f t="shared" si="1261"/>
        <v>0.52499999999999947</v>
      </c>
      <c r="AI6412" s="72">
        <f t="shared" si="1262"/>
        <v>20</v>
      </c>
      <c r="AJ6412">
        <f t="shared" si="1263"/>
        <v>7</v>
      </c>
      <c r="AK6412">
        <f t="shared" si="1264"/>
        <v>1998</v>
      </c>
    </row>
    <row r="6413" spans="1:37" x14ac:dyDescent="0.2">
      <c r="A6413" t="s">
        <v>70</v>
      </c>
      <c r="B6413" s="93">
        <v>35996</v>
      </c>
      <c r="C6413">
        <v>19.600000000000001</v>
      </c>
      <c r="D6413">
        <v>9.3000000000000007</v>
      </c>
      <c r="E6413">
        <f t="shared" si="1258"/>
        <v>14.450000000000001</v>
      </c>
      <c r="F6413" s="106">
        <v>15.5</v>
      </c>
      <c r="G6413" s="107">
        <f t="shared" si="1265"/>
        <v>1.0499999999999989</v>
      </c>
      <c r="H6413">
        <f t="shared" si="1266"/>
        <v>7</v>
      </c>
      <c r="I6413">
        <f t="shared" si="1267"/>
        <v>1998</v>
      </c>
      <c r="Q6413" t="s">
        <v>72</v>
      </c>
      <c r="R6413" s="93">
        <v>35996</v>
      </c>
      <c r="S6413">
        <v>19.399999999999999</v>
      </c>
      <c r="T6413">
        <v>10.6</v>
      </c>
      <c r="U6413">
        <f t="shared" si="1259"/>
        <v>15</v>
      </c>
      <c r="V6413" s="106">
        <v>14.5</v>
      </c>
      <c r="W6413" s="107">
        <f t="shared" si="1268"/>
        <v>0</v>
      </c>
      <c r="X6413">
        <f t="shared" si="1269"/>
        <v>7</v>
      </c>
      <c r="AG6413" s="93">
        <f t="shared" si="1260"/>
        <v>35997</v>
      </c>
      <c r="AH6413" s="107">
        <f t="shared" si="1261"/>
        <v>0.77499999999999947</v>
      </c>
      <c r="AI6413" s="72">
        <f t="shared" si="1262"/>
        <v>21</v>
      </c>
      <c r="AJ6413">
        <f t="shared" si="1263"/>
        <v>7</v>
      </c>
      <c r="AK6413">
        <f t="shared" si="1264"/>
        <v>1998</v>
      </c>
    </row>
    <row r="6414" spans="1:37" x14ac:dyDescent="0.2">
      <c r="A6414" t="s">
        <v>70</v>
      </c>
      <c r="B6414" s="93">
        <v>35997</v>
      </c>
      <c r="C6414">
        <v>20.100000000000001</v>
      </c>
      <c r="D6414">
        <v>7.8</v>
      </c>
      <c r="E6414">
        <f t="shared" si="1258"/>
        <v>13.950000000000001</v>
      </c>
      <c r="F6414" s="106">
        <v>15.5</v>
      </c>
      <c r="G6414" s="107">
        <f t="shared" si="1265"/>
        <v>1.5499999999999989</v>
      </c>
      <c r="H6414">
        <f t="shared" si="1266"/>
        <v>7</v>
      </c>
      <c r="I6414">
        <f t="shared" si="1267"/>
        <v>1998</v>
      </c>
      <c r="Q6414" t="s">
        <v>72</v>
      </c>
      <c r="R6414" s="93">
        <v>35997</v>
      </c>
      <c r="S6414">
        <v>20.7</v>
      </c>
      <c r="T6414">
        <v>11.6</v>
      </c>
      <c r="U6414">
        <f t="shared" si="1259"/>
        <v>16.149999999999999</v>
      </c>
      <c r="V6414" s="106">
        <v>14.5</v>
      </c>
      <c r="W6414" s="107">
        <f t="shared" si="1268"/>
        <v>0</v>
      </c>
      <c r="X6414">
        <f t="shared" si="1269"/>
        <v>7</v>
      </c>
      <c r="AG6414" s="93">
        <f t="shared" si="1260"/>
        <v>35998</v>
      </c>
      <c r="AH6414" s="107">
        <f t="shared" si="1261"/>
        <v>0.17499999999999982</v>
      </c>
      <c r="AI6414" s="72">
        <f t="shared" si="1262"/>
        <v>22</v>
      </c>
      <c r="AJ6414">
        <f t="shared" si="1263"/>
        <v>7</v>
      </c>
      <c r="AK6414">
        <f t="shared" si="1264"/>
        <v>1998</v>
      </c>
    </row>
    <row r="6415" spans="1:37" x14ac:dyDescent="0.2">
      <c r="A6415" t="s">
        <v>70</v>
      </c>
      <c r="B6415" s="93">
        <v>35998</v>
      </c>
      <c r="C6415">
        <v>22.6</v>
      </c>
      <c r="D6415">
        <v>7.7</v>
      </c>
      <c r="E6415">
        <f t="shared" si="1258"/>
        <v>15.15</v>
      </c>
      <c r="F6415" s="106">
        <v>15.5</v>
      </c>
      <c r="G6415" s="107">
        <f t="shared" si="1265"/>
        <v>0.34999999999999964</v>
      </c>
      <c r="H6415">
        <f t="shared" si="1266"/>
        <v>7</v>
      </c>
      <c r="I6415">
        <f t="shared" si="1267"/>
        <v>1998</v>
      </c>
      <c r="Q6415" t="s">
        <v>72</v>
      </c>
      <c r="R6415" s="93">
        <v>35998</v>
      </c>
      <c r="S6415">
        <v>22.3</v>
      </c>
      <c r="T6415">
        <v>7.8</v>
      </c>
      <c r="U6415">
        <f t="shared" si="1259"/>
        <v>15.05</v>
      </c>
      <c r="V6415" s="106">
        <v>14.5</v>
      </c>
      <c r="W6415" s="107">
        <f t="shared" si="1268"/>
        <v>0</v>
      </c>
      <c r="X6415">
        <f t="shared" si="1269"/>
        <v>7</v>
      </c>
      <c r="AG6415" s="93">
        <f t="shared" si="1260"/>
        <v>35999</v>
      </c>
      <c r="AH6415" s="107">
        <f t="shared" si="1261"/>
        <v>0</v>
      </c>
      <c r="AI6415" s="72">
        <f t="shared" si="1262"/>
        <v>23</v>
      </c>
      <c r="AJ6415">
        <f t="shared" si="1263"/>
        <v>7</v>
      </c>
      <c r="AK6415">
        <f t="shared" si="1264"/>
        <v>1998</v>
      </c>
    </row>
    <row r="6416" spans="1:37" x14ac:dyDescent="0.2">
      <c r="A6416" t="s">
        <v>70</v>
      </c>
      <c r="B6416" s="93">
        <v>35999</v>
      </c>
      <c r="C6416">
        <v>25.8</v>
      </c>
      <c r="D6416">
        <v>10.9</v>
      </c>
      <c r="E6416">
        <f t="shared" si="1258"/>
        <v>18.350000000000001</v>
      </c>
      <c r="F6416" s="106">
        <v>15.5</v>
      </c>
      <c r="G6416" s="107">
        <f t="shared" si="1265"/>
        <v>0</v>
      </c>
      <c r="H6416">
        <f t="shared" si="1266"/>
        <v>7</v>
      </c>
      <c r="I6416">
        <f t="shared" si="1267"/>
        <v>1998</v>
      </c>
      <c r="Q6416" t="s">
        <v>72</v>
      </c>
      <c r="R6416" s="93">
        <v>35999</v>
      </c>
      <c r="S6416">
        <v>26.5</v>
      </c>
      <c r="T6416">
        <v>11.3</v>
      </c>
      <c r="U6416">
        <f t="shared" si="1259"/>
        <v>18.899999999999999</v>
      </c>
      <c r="V6416" s="106">
        <v>14.5</v>
      </c>
      <c r="W6416" s="107">
        <f t="shared" si="1268"/>
        <v>0</v>
      </c>
      <c r="X6416">
        <f t="shared" si="1269"/>
        <v>7</v>
      </c>
      <c r="AG6416" s="93">
        <f t="shared" si="1260"/>
        <v>36000</v>
      </c>
      <c r="AH6416" s="107">
        <f t="shared" si="1261"/>
        <v>0</v>
      </c>
      <c r="AI6416" s="72">
        <f t="shared" si="1262"/>
        <v>24</v>
      </c>
      <c r="AJ6416">
        <f t="shared" si="1263"/>
        <v>7</v>
      </c>
      <c r="AK6416">
        <f t="shared" si="1264"/>
        <v>1998</v>
      </c>
    </row>
    <row r="6417" spans="1:37" x14ac:dyDescent="0.2">
      <c r="A6417" t="s">
        <v>70</v>
      </c>
      <c r="B6417" s="93">
        <v>36000</v>
      </c>
      <c r="C6417">
        <v>28.9</v>
      </c>
      <c r="D6417">
        <v>12.2</v>
      </c>
      <c r="E6417">
        <f t="shared" si="1258"/>
        <v>20.549999999999997</v>
      </c>
      <c r="F6417" s="106">
        <v>15.5</v>
      </c>
      <c r="G6417" s="107">
        <f t="shared" si="1265"/>
        <v>0</v>
      </c>
      <c r="H6417">
        <f t="shared" si="1266"/>
        <v>7</v>
      </c>
      <c r="I6417">
        <f t="shared" si="1267"/>
        <v>1998</v>
      </c>
      <c r="Q6417" t="s">
        <v>72</v>
      </c>
      <c r="R6417" s="93">
        <v>36000</v>
      </c>
      <c r="S6417">
        <v>29.4</v>
      </c>
      <c r="T6417">
        <v>11.8</v>
      </c>
      <c r="U6417">
        <f t="shared" si="1259"/>
        <v>20.6</v>
      </c>
      <c r="V6417" s="106">
        <v>14.5</v>
      </c>
      <c r="W6417" s="107">
        <f t="shared" si="1268"/>
        <v>0</v>
      </c>
      <c r="X6417">
        <f t="shared" si="1269"/>
        <v>7</v>
      </c>
      <c r="AG6417" s="93">
        <f t="shared" si="1260"/>
        <v>36001</v>
      </c>
      <c r="AH6417" s="107">
        <f t="shared" si="1261"/>
        <v>0</v>
      </c>
      <c r="AI6417" s="72">
        <f t="shared" si="1262"/>
        <v>25</v>
      </c>
      <c r="AJ6417">
        <f t="shared" si="1263"/>
        <v>7</v>
      </c>
      <c r="AK6417">
        <f t="shared" si="1264"/>
        <v>1998</v>
      </c>
    </row>
    <row r="6418" spans="1:37" x14ac:dyDescent="0.2">
      <c r="A6418" t="s">
        <v>70</v>
      </c>
      <c r="B6418" s="93">
        <v>36001</v>
      </c>
      <c r="C6418">
        <v>27.7</v>
      </c>
      <c r="D6418">
        <v>13.5</v>
      </c>
      <c r="E6418">
        <f t="shared" si="1258"/>
        <v>20.6</v>
      </c>
      <c r="F6418" s="106">
        <v>15.5</v>
      </c>
      <c r="G6418" s="107">
        <f t="shared" si="1265"/>
        <v>0</v>
      </c>
      <c r="H6418">
        <f t="shared" si="1266"/>
        <v>7</v>
      </c>
      <c r="I6418">
        <f t="shared" si="1267"/>
        <v>1998</v>
      </c>
      <c r="Q6418" t="s">
        <v>72</v>
      </c>
      <c r="R6418" s="93">
        <v>36001</v>
      </c>
      <c r="S6418">
        <v>27</v>
      </c>
      <c r="T6418">
        <v>14.2</v>
      </c>
      <c r="U6418">
        <f t="shared" si="1259"/>
        <v>20.6</v>
      </c>
      <c r="V6418" s="106">
        <v>14.5</v>
      </c>
      <c r="W6418" s="107">
        <f t="shared" si="1268"/>
        <v>0</v>
      </c>
      <c r="X6418">
        <f t="shared" si="1269"/>
        <v>7</v>
      </c>
      <c r="AG6418" s="93">
        <f t="shared" si="1260"/>
        <v>36002</v>
      </c>
      <c r="AH6418" s="107">
        <f t="shared" si="1261"/>
        <v>0</v>
      </c>
      <c r="AI6418" s="72">
        <f t="shared" si="1262"/>
        <v>26</v>
      </c>
      <c r="AJ6418">
        <f t="shared" si="1263"/>
        <v>7</v>
      </c>
      <c r="AK6418">
        <f t="shared" si="1264"/>
        <v>1998</v>
      </c>
    </row>
    <row r="6419" spans="1:37" x14ac:dyDescent="0.2">
      <c r="A6419" t="s">
        <v>70</v>
      </c>
      <c r="B6419" s="93">
        <v>36002</v>
      </c>
      <c r="C6419">
        <v>27.6</v>
      </c>
      <c r="D6419">
        <v>14.2</v>
      </c>
      <c r="E6419">
        <f t="shared" si="1258"/>
        <v>20.9</v>
      </c>
      <c r="F6419" s="106">
        <v>15.5</v>
      </c>
      <c r="G6419" s="107">
        <f t="shared" si="1265"/>
        <v>0</v>
      </c>
      <c r="H6419">
        <f t="shared" si="1266"/>
        <v>7</v>
      </c>
      <c r="I6419">
        <f t="shared" si="1267"/>
        <v>1998</v>
      </c>
      <c r="Q6419" t="s">
        <v>72</v>
      </c>
      <c r="R6419" s="93">
        <v>36002</v>
      </c>
      <c r="S6419">
        <v>28.6</v>
      </c>
      <c r="T6419">
        <v>9.1</v>
      </c>
      <c r="U6419">
        <f t="shared" si="1259"/>
        <v>18.850000000000001</v>
      </c>
      <c r="V6419" s="106">
        <v>14.5</v>
      </c>
      <c r="W6419" s="107">
        <f t="shared" si="1268"/>
        <v>0</v>
      </c>
      <c r="X6419">
        <f t="shared" si="1269"/>
        <v>7</v>
      </c>
      <c r="AG6419" s="93">
        <f t="shared" si="1260"/>
        <v>36003</v>
      </c>
      <c r="AH6419" s="107">
        <f t="shared" si="1261"/>
        <v>0</v>
      </c>
      <c r="AI6419" s="72">
        <f t="shared" si="1262"/>
        <v>27</v>
      </c>
      <c r="AJ6419">
        <f t="shared" si="1263"/>
        <v>7</v>
      </c>
      <c r="AK6419">
        <f t="shared" si="1264"/>
        <v>1998</v>
      </c>
    </row>
    <row r="6420" spans="1:37" x14ac:dyDescent="0.2">
      <c r="A6420" t="s">
        <v>70</v>
      </c>
      <c r="B6420" s="93">
        <v>36003</v>
      </c>
      <c r="C6420">
        <v>29.4</v>
      </c>
      <c r="D6420">
        <v>13.9</v>
      </c>
      <c r="E6420">
        <f t="shared" si="1258"/>
        <v>21.65</v>
      </c>
      <c r="F6420" s="106">
        <v>15.5</v>
      </c>
      <c r="G6420" s="107">
        <f t="shared" si="1265"/>
        <v>0</v>
      </c>
      <c r="H6420">
        <f t="shared" si="1266"/>
        <v>7</v>
      </c>
      <c r="I6420">
        <f t="shared" si="1267"/>
        <v>1998</v>
      </c>
      <c r="Q6420" t="s">
        <v>72</v>
      </c>
      <c r="R6420" s="93">
        <v>36003</v>
      </c>
      <c r="S6420">
        <v>27.7</v>
      </c>
      <c r="T6420">
        <v>11.4</v>
      </c>
      <c r="U6420">
        <f t="shared" si="1259"/>
        <v>19.55</v>
      </c>
      <c r="V6420" s="106">
        <v>14.5</v>
      </c>
      <c r="W6420" s="107">
        <f t="shared" si="1268"/>
        <v>0</v>
      </c>
      <c r="X6420">
        <f t="shared" si="1269"/>
        <v>7</v>
      </c>
      <c r="AG6420" s="93">
        <f t="shared" si="1260"/>
        <v>36004</v>
      </c>
      <c r="AH6420" s="107">
        <f t="shared" si="1261"/>
        <v>0</v>
      </c>
      <c r="AI6420" s="72">
        <f t="shared" si="1262"/>
        <v>28</v>
      </c>
      <c r="AJ6420">
        <f t="shared" si="1263"/>
        <v>7</v>
      </c>
      <c r="AK6420">
        <f t="shared" si="1264"/>
        <v>1998</v>
      </c>
    </row>
    <row r="6421" spans="1:37" x14ac:dyDescent="0.2">
      <c r="A6421" t="s">
        <v>70</v>
      </c>
      <c r="B6421" s="93">
        <v>36004</v>
      </c>
      <c r="C6421">
        <v>23.6</v>
      </c>
      <c r="D6421">
        <v>14.4</v>
      </c>
      <c r="E6421">
        <f t="shared" si="1258"/>
        <v>19</v>
      </c>
      <c r="F6421" s="106">
        <v>15.5</v>
      </c>
      <c r="G6421" s="107">
        <f t="shared" si="1265"/>
        <v>0</v>
      </c>
      <c r="H6421">
        <f t="shared" si="1266"/>
        <v>7</v>
      </c>
      <c r="I6421">
        <f t="shared" si="1267"/>
        <v>1998</v>
      </c>
      <c r="Q6421" t="s">
        <v>72</v>
      </c>
      <c r="R6421" s="93">
        <v>36004</v>
      </c>
      <c r="S6421">
        <v>23.5</v>
      </c>
      <c r="T6421">
        <v>11.1</v>
      </c>
      <c r="U6421">
        <f t="shared" si="1259"/>
        <v>17.3</v>
      </c>
      <c r="V6421" s="106">
        <v>14.5</v>
      </c>
      <c r="W6421" s="107">
        <f t="shared" si="1268"/>
        <v>0</v>
      </c>
      <c r="X6421">
        <f t="shared" si="1269"/>
        <v>7</v>
      </c>
      <c r="AG6421" s="93">
        <f t="shared" si="1260"/>
        <v>36005</v>
      </c>
      <c r="AH6421" s="107">
        <f t="shared" si="1261"/>
        <v>0</v>
      </c>
      <c r="AI6421" s="72">
        <f t="shared" si="1262"/>
        <v>29</v>
      </c>
      <c r="AJ6421">
        <f t="shared" si="1263"/>
        <v>7</v>
      </c>
      <c r="AK6421">
        <f t="shared" si="1264"/>
        <v>1998</v>
      </c>
    </row>
    <row r="6422" spans="1:37" x14ac:dyDescent="0.2">
      <c r="A6422" t="s">
        <v>70</v>
      </c>
      <c r="B6422" s="93">
        <v>36005</v>
      </c>
      <c r="C6422">
        <v>24.7</v>
      </c>
      <c r="D6422">
        <v>12.1</v>
      </c>
      <c r="E6422">
        <f t="shared" si="1258"/>
        <v>18.399999999999999</v>
      </c>
      <c r="F6422" s="106">
        <v>15.5</v>
      </c>
      <c r="G6422" s="107">
        <f t="shared" si="1265"/>
        <v>0</v>
      </c>
      <c r="H6422">
        <f t="shared" si="1266"/>
        <v>7</v>
      </c>
      <c r="I6422">
        <f t="shared" si="1267"/>
        <v>1998</v>
      </c>
      <c r="Q6422" t="s">
        <v>72</v>
      </c>
      <c r="R6422" s="93">
        <v>36005</v>
      </c>
      <c r="S6422">
        <v>24.8</v>
      </c>
      <c r="T6422">
        <v>7.1</v>
      </c>
      <c r="U6422">
        <f t="shared" si="1259"/>
        <v>15.95</v>
      </c>
      <c r="V6422" s="106">
        <v>14.5</v>
      </c>
      <c r="W6422" s="107">
        <f t="shared" si="1268"/>
        <v>0</v>
      </c>
      <c r="X6422">
        <f t="shared" si="1269"/>
        <v>7</v>
      </c>
      <c r="AG6422" s="93">
        <f t="shared" si="1260"/>
        <v>36006</v>
      </c>
      <c r="AH6422" s="107">
        <f t="shared" si="1261"/>
        <v>0</v>
      </c>
      <c r="AI6422" s="72">
        <f t="shared" si="1262"/>
        <v>30</v>
      </c>
      <c r="AJ6422">
        <f t="shared" si="1263"/>
        <v>7</v>
      </c>
      <c r="AK6422">
        <f t="shared" si="1264"/>
        <v>1998</v>
      </c>
    </row>
    <row r="6423" spans="1:37" x14ac:dyDescent="0.2">
      <c r="A6423" t="s">
        <v>70</v>
      </c>
      <c r="B6423" s="93">
        <v>36006</v>
      </c>
      <c r="C6423">
        <v>26.9</v>
      </c>
      <c r="D6423">
        <v>14</v>
      </c>
      <c r="E6423">
        <f t="shared" si="1258"/>
        <v>20.45</v>
      </c>
      <c r="F6423" s="106">
        <v>15.5</v>
      </c>
      <c r="G6423" s="107">
        <f t="shared" si="1265"/>
        <v>0</v>
      </c>
      <c r="H6423">
        <f t="shared" si="1266"/>
        <v>7</v>
      </c>
      <c r="I6423">
        <f t="shared" si="1267"/>
        <v>1998</v>
      </c>
      <c r="Q6423" t="s">
        <v>72</v>
      </c>
      <c r="R6423" s="93">
        <v>36006</v>
      </c>
      <c r="S6423">
        <v>28.7</v>
      </c>
      <c r="T6423">
        <v>13.8</v>
      </c>
      <c r="U6423">
        <f t="shared" si="1259"/>
        <v>21.25</v>
      </c>
      <c r="V6423" s="106">
        <v>14.5</v>
      </c>
      <c r="W6423" s="107">
        <f t="shared" si="1268"/>
        <v>0</v>
      </c>
      <c r="X6423">
        <f t="shared" si="1269"/>
        <v>7</v>
      </c>
      <c r="AG6423" s="93">
        <f t="shared" si="1260"/>
        <v>36007</v>
      </c>
      <c r="AH6423" s="107">
        <f t="shared" si="1261"/>
        <v>0</v>
      </c>
      <c r="AI6423" s="72">
        <f t="shared" si="1262"/>
        <v>31</v>
      </c>
      <c r="AJ6423">
        <f t="shared" si="1263"/>
        <v>7</v>
      </c>
      <c r="AK6423">
        <f t="shared" si="1264"/>
        <v>1998</v>
      </c>
    </row>
    <row r="6424" spans="1:37" x14ac:dyDescent="0.2">
      <c r="A6424" t="s">
        <v>70</v>
      </c>
      <c r="B6424" s="93">
        <v>36007</v>
      </c>
      <c r="C6424">
        <v>27.6</v>
      </c>
      <c r="D6424">
        <v>11.8</v>
      </c>
      <c r="E6424">
        <f t="shared" si="1258"/>
        <v>19.700000000000003</v>
      </c>
      <c r="F6424" s="106">
        <v>15.5</v>
      </c>
      <c r="G6424" s="107">
        <f t="shared" si="1265"/>
        <v>0</v>
      </c>
      <c r="H6424">
        <f t="shared" si="1266"/>
        <v>7</v>
      </c>
      <c r="I6424">
        <f t="shared" si="1267"/>
        <v>1998</v>
      </c>
      <c r="Q6424" t="s">
        <v>72</v>
      </c>
      <c r="R6424" s="93">
        <v>36007</v>
      </c>
      <c r="S6424">
        <v>28.5</v>
      </c>
      <c r="T6424">
        <v>10.9</v>
      </c>
      <c r="U6424">
        <f t="shared" si="1259"/>
        <v>19.7</v>
      </c>
      <c r="V6424" s="106">
        <v>14.5</v>
      </c>
      <c r="W6424" s="107">
        <f t="shared" si="1268"/>
        <v>0</v>
      </c>
      <c r="X6424">
        <f t="shared" si="1269"/>
        <v>7</v>
      </c>
      <c r="AG6424" s="93">
        <f t="shared" si="1260"/>
        <v>36008</v>
      </c>
      <c r="AH6424" s="107">
        <f t="shared" si="1261"/>
        <v>0</v>
      </c>
      <c r="AI6424" s="72">
        <f t="shared" si="1262"/>
        <v>1</v>
      </c>
      <c r="AJ6424">
        <f t="shared" si="1263"/>
        <v>8</v>
      </c>
      <c r="AK6424">
        <f t="shared" si="1264"/>
        <v>1998</v>
      </c>
    </row>
    <row r="6425" spans="1:37" x14ac:dyDescent="0.2">
      <c r="A6425" t="s">
        <v>70</v>
      </c>
      <c r="B6425" s="93">
        <v>36008</v>
      </c>
      <c r="C6425">
        <v>20.2</v>
      </c>
      <c r="D6425">
        <v>15.6</v>
      </c>
      <c r="E6425">
        <f t="shared" si="1258"/>
        <v>17.899999999999999</v>
      </c>
      <c r="F6425" s="106">
        <v>15.5</v>
      </c>
      <c r="G6425" s="107">
        <f t="shared" si="1265"/>
        <v>0</v>
      </c>
      <c r="H6425">
        <f t="shared" si="1266"/>
        <v>8</v>
      </c>
      <c r="I6425">
        <f t="shared" si="1267"/>
        <v>1998</v>
      </c>
      <c r="Q6425" t="s">
        <v>72</v>
      </c>
      <c r="R6425" s="93">
        <v>36008</v>
      </c>
      <c r="S6425">
        <v>21.2</v>
      </c>
      <c r="T6425">
        <v>15.3</v>
      </c>
      <c r="U6425">
        <f t="shared" si="1259"/>
        <v>18.25</v>
      </c>
      <c r="V6425" s="106">
        <v>14.5</v>
      </c>
      <c r="W6425" s="107">
        <f t="shared" si="1268"/>
        <v>0</v>
      </c>
      <c r="X6425">
        <f t="shared" si="1269"/>
        <v>8</v>
      </c>
      <c r="AG6425" s="93">
        <f t="shared" si="1260"/>
        <v>36009</v>
      </c>
      <c r="AH6425" s="107">
        <f t="shared" si="1261"/>
        <v>0</v>
      </c>
      <c r="AI6425" s="72">
        <f t="shared" si="1262"/>
        <v>2</v>
      </c>
      <c r="AJ6425">
        <f t="shared" si="1263"/>
        <v>8</v>
      </c>
      <c r="AK6425">
        <f t="shared" si="1264"/>
        <v>1998</v>
      </c>
    </row>
    <row r="6426" spans="1:37" x14ac:dyDescent="0.2">
      <c r="A6426" t="s">
        <v>70</v>
      </c>
      <c r="B6426" s="93">
        <v>36009</v>
      </c>
      <c r="C6426">
        <v>22.7</v>
      </c>
      <c r="D6426">
        <v>13.8</v>
      </c>
      <c r="E6426">
        <f t="shared" si="1258"/>
        <v>18.25</v>
      </c>
      <c r="F6426" s="106">
        <v>15.5</v>
      </c>
      <c r="G6426" s="107">
        <f t="shared" si="1265"/>
        <v>0</v>
      </c>
      <c r="H6426">
        <f t="shared" si="1266"/>
        <v>8</v>
      </c>
      <c r="I6426">
        <f t="shared" si="1267"/>
        <v>1998</v>
      </c>
      <c r="Q6426" t="s">
        <v>72</v>
      </c>
      <c r="R6426" s="93">
        <v>36009</v>
      </c>
      <c r="S6426">
        <v>26.1</v>
      </c>
      <c r="T6426">
        <v>15.1</v>
      </c>
      <c r="U6426">
        <f t="shared" si="1259"/>
        <v>20.6</v>
      </c>
      <c r="V6426" s="106">
        <v>14.5</v>
      </c>
      <c r="W6426" s="107">
        <f t="shared" si="1268"/>
        <v>0</v>
      </c>
      <c r="X6426">
        <f t="shared" si="1269"/>
        <v>8</v>
      </c>
      <c r="AG6426" s="93">
        <f t="shared" si="1260"/>
        <v>36010</v>
      </c>
      <c r="AH6426" s="107">
        <f t="shared" si="1261"/>
        <v>0</v>
      </c>
      <c r="AI6426" s="72">
        <f t="shared" si="1262"/>
        <v>3</v>
      </c>
      <c r="AJ6426">
        <f t="shared" si="1263"/>
        <v>8</v>
      </c>
      <c r="AK6426">
        <f t="shared" si="1264"/>
        <v>1998</v>
      </c>
    </row>
    <row r="6427" spans="1:37" x14ac:dyDescent="0.2">
      <c r="A6427" t="s">
        <v>70</v>
      </c>
      <c r="B6427" s="93">
        <v>36010</v>
      </c>
      <c r="C6427">
        <v>26.8</v>
      </c>
      <c r="D6427">
        <v>10.199999999999999</v>
      </c>
      <c r="E6427">
        <f t="shared" si="1258"/>
        <v>18.5</v>
      </c>
      <c r="F6427" s="106">
        <v>15.5</v>
      </c>
      <c r="G6427" s="107">
        <f t="shared" si="1265"/>
        <v>0</v>
      </c>
      <c r="H6427">
        <f t="shared" si="1266"/>
        <v>8</v>
      </c>
      <c r="I6427">
        <f t="shared" si="1267"/>
        <v>1998</v>
      </c>
      <c r="Q6427" t="s">
        <v>72</v>
      </c>
      <c r="R6427" s="93">
        <v>36010</v>
      </c>
      <c r="S6427">
        <v>28.1</v>
      </c>
      <c r="T6427">
        <v>11.8</v>
      </c>
      <c r="U6427">
        <f t="shared" si="1259"/>
        <v>19.950000000000003</v>
      </c>
      <c r="V6427" s="106">
        <v>14.5</v>
      </c>
      <c r="W6427" s="107">
        <f t="shared" si="1268"/>
        <v>0</v>
      </c>
      <c r="X6427">
        <f t="shared" si="1269"/>
        <v>8</v>
      </c>
      <c r="AG6427" s="93">
        <f t="shared" si="1260"/>
        <v>36011</v>
      </c>
      <c r="AH6427" s="107">
        <f t="shared" si="1261"/>
        <v>0</v>
      </c>
      <c r="AI6427" s="72">
        <f t="shared" si="1262"/>
        <v>4</v>
      </c>
      <c r="AJ6427">
        <f t="shared" si="1263"/>
        <v>8</v>
      </c>
      <c r="AK6427">
        <f t="shared" si="1264"/>
        <v>1998</v>
      </c>
    </row>
    <row r="6428" spans="1:37" x14ac:dyDescent="0.2">
      <c r="A6428" t="s">
        <v>70</v>
      </c>
      <c r="B6428" s="93">
        <v>36011</v>
      </c>
      <c r="C6428">
        <v>31.7</v>
      </c>
      <c r="D6428">
        <v>13</v>
      </c>
      <c r="E6428">
        <f t="shared" si="1258"/>
        <v>22.35</v>
      </c>
      <c r="F6428" s="106">
        <v>15.5</v>
      </c>
      <c r="G6428" s="107">
        <f t="shared" si="1265"/>
        <v>0</v>
      </c>
      <c r="H6428">
        <f t="shared" si="1266"/>
        <v>8</v>
      </c>
      <c r="I6428">
        <f t="shared" si="1267"/>
        <v>1998</v>
      </c>
      <c r="Q6428" t="s">
        <v>72</v>
      </c>
      <c r="R6428" s="93">
        <v>36011</v>
      </c>
      <c r="S6428">
        <v>32.700000000000003</v>
      </c>
      <c r="T6428">
        <v>15.7</v>
      </c>
      <c r="U6428">
        <f t="shared" si="1259"/>
        <v>24.200000000000003</v>
      </c>
      <c r="V6428" s="106">
        <v>14.5</v>
      </c>
      <c r="W6428" s="107">
        <f t="shared" si="1268"/>
        <v>0</v>
      </c>
      <c r="X6428">
        <f t="shared" si="1269"/>
        <v>8</v>
      </c>
      <c r="AG6428" s="93">
        <f t="shared" si="1260"/>
        <v>36012</v>
      </c>
      <c r="AH6428" s="107">
        <f t="shared" si="1261"/>
        <v>0</v>
      </c>
      <c r="AI6428" s="72">
        <f t="shared" si="1262"/>
        <v>5</v>
      </c>
      <c r="AJ6428">
        <f t="shared" si="1263"/>
        <v>8</v>
      </c>
      <c r="AK6428">
        <f t="shared" si="1264"/>
        <v>1998</v>
      </c>
    </row>
    <row r="6429" spans="1:37" x14ac:dyDescent="0.2">
      <c r="A6429" t="s">
        <v>70</v>
      </c>
      <c r="B6429" s="93">
        <v>36012</v>
      </c>
      <c r="C6429">
        <v>32.5</v>
      </c>
      <c r="D6429">
        <v>13.5</v>
      </c>
      <c r="E6429">
        <f t="shared" si="1258"/>
        <v>23</v>
      </c>
      <c r="F6429" s="106">
        <v>15.5</v>
      </c>
      <c r="G6429" s="107">
        <f t="shared" si="1265"/>
        <v>0</v>
      </c>
      <c r="H6429">
        <f t="shared" si="1266"/>
        <v>8</v>
      </c>
      <c r="I6429">
        <f t="shared" si="1267"/>
        <v>1998</v>
      </c>
      <c r="Q6429" t="s">
        <v>72</v>
      </c>
      <c r="R6429" s="93">
        <v>36012</v>
      </c>
      <c r="S6429">
        <v>35.299999999999997</v>
      </c>
      <c r="T6429">
        <v>12.4</v>
      </c>
      <c r="U6429">
        <f t="shared" si="1259"/>
        <v>23.849999999999998</v>
      </c>
      <c r="V6429" s="106">
        <v>14.5</v>
      </c>
      <c r="W6429" s="107">
        <f t="shared" si="1268"/>
        <v>0</v>
      </c>
      <c r="X6429">
        <f t="shared" si="1269"/>
        <v>8</v>
      </c>
      <c r="AG6429" s="93">
        <f t="shared" si="1260"/>
        <v>36013</v>
      </c>
      <c r="AH6429" s="107">
        <f t="shared" si="1261"/>
        <v>0</v>
      </c>
      <c r="AI6429" s="72">
        <f t="shared" si="1262"/>
        <v>6</v>
      </c>
      <c r="AJ6429">
        <f t="shared" si="1263"/>
        <v>8</v>
      </c>
      <c r="AK6429">
        <f t="shared" si="1264"/>
        <v>1998</v>
      </c>
    </row>
    <row r="6430" spans="1:37" x14ac:dyDescent="0.2">
      <c r="A6430" t="s">
        <v>70</v>
      </c>
      <c r="B6430" s="93">
        <v>36013</v>
      </c>
      <c r="C6430">
        <v>25.3</v>
      </c>
      <c r="D6430">
        <v>10.1</v>
      </c>
      <c r="E6430">
        <f t="shared" si="1258"/>
        <v>17.7</v>
      </c>
      <c r="F6430" s="106">
        <v>15.5</v>
      </c>
      <c r="G6430" s="107">
        <f t="shared" si="1265"/>
        <v>0</v>
      </c>
      <c r="H6430">
        <f t="shared" si="1266"/>
        <v>8</v>
      </c>
      <c r="I6430">
        <f t="shared" si="1267"/>
        <v>1998</v>
      </c>
      <c r="Q6430" t="s">
        <v>72</v>
      </c>
      <c r="R6430" s="93">
        <v>36013</v>
      </c>
      <c r="S6430">
        <v>25.2</v>
      </c>
      <c r="T6430">
        <v>13.3</v>
      </c>
      <c r="U6430">
        <f t="shared" si="1259"/>
        <v>19.25</v>
      </c>
      <c r="V6430" s="106">
        <v>14.5</v>
      </c>
      <c r="W6430" s="107">
        <f t="shared" si="1268"/>
        <v>0</v>
      </c>
      <c r="X6430">
        <f t="shared" si="1269"/>
        <v>8</v>
      </c>
      <c r="AG6430" s="93">
        <f t="shared" si="1260"/>
        <v>36014</v>
      </c>
      <c r="AH6430" s="107">
        <f t="shared" si="1261"/>
        <v>0</v>
      </c>
      <c r="AI6430" s="72">
        <f t="shared" si="1262"/>
        <v>7</v>
      </c>
      <c r="AJ6430">
        <f t="shared" si="1263"/>
        <v>8</v>
      </c>
      <c r="AK6430">
        <f t="shared" si="1264"/>
        <v>1998</v>
      </c>
    </row>
    <row r="6431" spans="1:37" x14ac:dyDescent="0.2">
      <c r="A6431" t="s">
        <v>70</v>
      </c>
      <c r="B6431" s="93">
        <v>36014</v>
      </c>
      <c r="C6431">
        <v>24</v>
      </c>
      <c r="D6431">
        <v>9.6</v>
      </c>
      <c r="E6431">
        <f t="shared" si="1258"/>
        <v>16.8</v>
      </c>
      <c r="F6431" s="106">
        <v>15.5</v>
      </c>
      <c r="G6431" s="107">
        <f t="shared" si="1265"/>
        <v>0</v>
      </c>
      <c r="H6431">
        <f t="shared" si="1266"/>
        <v>8</v>
      </c>
      <c r="I6431">
        <f t="shared" si="1267"/>
        <v>1998</v>
      </c>
      <c r="Q6431" t="s">
        <v>72</v>
      </c>
      <c r="R6431" s="93">
        <v>36014</v>
      </c>
      <c r="S6431">
        <v>25.6</v>
      </c>
      <c r="T6431">
        <v>11.3</v>
      </c>
      <c r="U6431">
        <f t="shared" si="1259"/>
        <v>18.450000000000003</v>
      </c>
      <c r="V6431" s="106">
        <v>14.5</v>
      </c>
      <c r="W6431" s="107">
        <f t="shared" si="1268"/>
        <v>0</v>
      </c>
      <c r="X6431">
        <f t="shared" si="1269"/>
        <v>8</v>
      </c>
      <c r="AG6431" s="93">
        <f t="shared" si="1260"/>
        <v>36015</v>
      </c>
      <c r="AH6431" s="107">
        <f t="shared" si="1261"/>
        <v>0</v>
      </c>
      <c r="AI6431" s="72">
        <f t="shared" si="1262"/>
        <v>8</v>
      </c>
      <c r="AJ6431">
        <f t="shared" si="1263"/>
        <v>8</v>
      </c>
      <c r="AK6431">
        <f t="shared" si="1264"/>
        <v>1998</v>
      </c>
    </row>
    <row r="6432" spans="1:37" x14ac:dyDescent="0.2">
      <c r="A6432" t="s">
        <v>70</v>
      </c>
      <c r="B6432" s="93">
        <v>36015</v>
      </c>
      <c r="C6432">
        <v>26.4</v>
      </c>
      <c r="D6432">
        <v>8.4</v>
      </c>
      <c r="E6432">
        <f t="shared" si="1258"/>
        <v>17.399999999999999</v>
      </c>
      <c r="F6432" s="106">
        <v>15.5</v>
      </c>
      <c r="G6432" s="107">
        <f t="shared" si="1265"/>
        <v>0</v>
      </c>
      <c r="H6432">
        <f t="shared" si="1266"/>
        <v>8</v>
      </c>
      <c r="I6432">
        <f t="shared" si="1267"/>
        <v>1998</v>
      </c>
      <c r="Q6432" t="s">
        <v>72</v>
      </c>
      <c r="R6432" s="93">
        <v>36015</v>
      </c>
      <c r="S6432">
        <v>26.2</v>
      </c>
      <c r="T6432">
        <v>8.8000000000000007</v>
      </c>
      <c r="U6432">
        <f t="shared" si="1259"/>
        <v>17.5</v>
      </c>
      <c r="V6432" s="106">
        <v>14.5</v>
      </c>
      <c r="W6432" s="107">
        <f t="shared" si="1268"/>
        <v>0</v>
      </c>
      <c r="X6432">
        <f t="shared" si="1269"/>
        <v>8</v>
      </c>
      <c r="AG6432" s="93">
        <f t="shared" si="1260"/>
        <v>36016</v>
      </c>
      <c r="AH6432" s="107">
        <f t="shared" si="1261"/>
        <v>0</v>
      </c>
      <c r="AI6432" s="72">
        <f t="shared" si="1262"/>
        <v>9</v>
      </c>
      <c r="AJ6432">
        <f t="shared" si="1263"/>
        <v>8</v>
      </c>
      <c r="AK6432">
        <f t="shared" si="1264"/>
        <v>1998</v>
      </c>
    </row>
    <row r="6433" spans="1:37" x14ac:dyDescent="0.2">
      <c r="A6433" t="s">
        <v>70</v>
      </c>
      <c r="B6433" s="93">
        <v>36016</v>
      </c>
      <c r="C6433">
        <v>29.3</v>
      </c>
      <c r="D6433">
        <v>9.6</v>
      </c>
      <c r="E6433">
        <f t="shared" si="1258"/>
        <v>19.45</v>
      </c>
      <c r="F6433" s="106">
        <v>15.5</v>
      </c>
      <c r="G6433" s="107">
        <f t="shared" si="1265"/>
        <v>0</v>
      </c>
      <c r="H6433">
        <f t="shared" si="1266"/>
        <v>8</v>
      </c>
      <c r="I6433">
        <f t="shared" si="1267"/>
        <v>1998</v>
      </c>
      <c r="Q6433" t="s">
        <v>72</v>
      </c>
      <c r="R6433" s="93">
        <v>36016</v>
      </c>
      <c r="S6433">
        <v>31.1</v>
      </c>
      <c r="T6433">
        <v>11.2</v>
      </c>
      <c r="U6433">
        <f t="shared" si="1259"/>
        <v>21.15</v>
      </c>
      <c r="V6433" s="106">
        <v>14.5</v>
      </c>
      <c r="W6433" s="107">
        <f t="shared" si="1268"/>
        <v>0</v>
      </c>
      <c r="X6433">
        <f t="shared" si="1269"/>
        <v>8</v>
      </c>
      <c r="AG6433" s="93">
        <f t="shared" si="1260"/>
        <v>36017</v>
      </c>
      <c r="AH6433" s="107">
        <f t="shared" si="1261"/>
        <v>0</v>
      </c>
      <c r="AI6433" s="72">
        <f t="shared" si="1262"/>
        <v>10</v>
      </c>
      <c r="AJ6433">
        <f t="shared" si="1263"/>
        <v>8</v>
      </c>
      <c r="AK6433">
        <f t="shared" si="1264"/>
        <v>1998</v>
      </c>
    </row>
    <row r="6434" spans="1:37" x14ac:dyDescent="0.2">
      <c r="A6434" t="s">
        <v>70</v>
      </c>
      <c r="B6434" s="93">
        <v>36017</v>
      </c>
      <c r="C6434">
        <v>30.5</v>
      </c>
      <c r="D6434">
        <v>10</v>
      </c>
      <c r="E6434">
        <f t="shared" si="1258"/>
        <v>20.25</v>
      </c>
      <c r="F6434" s="106">
        <v>15.5</v>
      </c>
      <c r="G6434" s="107">
        <f t="shared" si="1265"/>
        <v>0</v>
      </c>
      <c r="H6434">
        <f t="shared" si="1266"/>
        <v>8</v>
      </c>
      <c r="I6434">
        <f t="shared" si="1267"/>
        <v>1998</v>
      </c>
      <c r="Q6434" t="s">
        <v>72</v>
      </c>
      <c r="R6434" s="93">
        <v>36017</v>
      </c>
      <c r="S6434">
        <v>26</v>
      </c>
      <c r="T6434">
        <v>9.6999999999999993</v>
      </c>
      <c r="U6434">
        <f t="shared" si="1259"/>
        <v>17.850000000000001</v>
      </c>
      <c r="V6434" s="106">
        <v>14.5</v>
      </c>
      <c r="W6434" s="107">
        <f t="shared" si="1268"/>
        <v>0</v>
      </c>
      <c r="X6434">
        <f t="shared" si="1269"/>
        <v>8</v>
      </c>
      <c r="AG6434" s="93">
        <f t="shared" si="1260"/>
        <v>36018</v>
      </c>
      <c r="AH6434" s="107">
        <f t="shared" si="1261"/>
        <v>0</v>
      </c>
      <c r="AI6434" s="72">
        <f t="shared" si="1262"/>
        <v>11</v>
      </c>
      <c r="AJ6434">
        <f t="shared" si="1263"/>
        <v>8</v>
      </c>
      <c r="AK6434">
        <f t="shared" si="1264"/>
        <v>1998</v>
      </c>
    </row>
    <row r="6435" spans="1:37" x14ac:dyDescent="0.2">
      <c r="A6435" t="s">
        <v>70</v>
      </c>
      <c r="B6435" s="93">
        <v>36018</v>
      </c>
      <c r="C6435">
        <v>27.8</v>
      </c>
      <c r="D6435">
        <v>11.2</v>
      </c>
      <c r="E6435">
        <f t="shared" si="1258"/>
        <v>19.5</v>
      </c>
      <c r="F6435" s="106">
        <v>15.5</v>
      </c>
      <c r="G6435" s="107">
        <f t="shared" si="1265"/>
        <v>0</v>
      </c>
      <c r="H6435">
        <f t="shared" si="1266"/>
        <v>8</v>
      </c>
      <c r="I6435">
        <f t="shared" si="1267"/>
        <v>1998</v>
      </c>
      <c r="Q6435" t="s">
        <v>72</v>
      </c>
      <c r="R6435" s="93">
        <v>36018</v>
      </c>
      <c r="S6435">
        <v>26.7</v>
      </c>
      <c r="T6435">
        <v>13.5</v>
      </c>
      <c r="U6435">
        <f t="shared" si="1259"/>
        <v>20.100000000000001</v>
      </c>
      <c r="V6435" s="106">
        <v>14.5</v>
      </c>
      <c r="W6435" s="107">
        <f t="shared" si="1268"/>
        <v>0</v>
      </c>
      <c r="X6435">
        <f t="shared" si="1269"/>
        <v>8</v>
      </c>
      <c r="AG6435" s="93">
        <f t="shared" si="1260"/>
        <v>36019</v>
      </c>
      <c r="AH6435" s="107">
        <f t="shared" si="1261"/>
        <v>0</v>
      </c>
      <c r="AI6435" s="72">
        <f t="shared" si="1262"/>
        <v>12</v>
      </c>
      <c r="AJ6435">
        <f t="shared" si="1263"/>
        <v>8</v>
      </c>
      <c r="AK6435">
        <f t="shared" si="1264"/>
        <v>1998</v>
      </c>
    </row>
    <row r="6436" spans="1:37" x14ac:dyDescent="0.2">
      <c r="A6436" t="s">
        <v>70</v>
      </c>
      <c r="B6436" s="93">
        <v>36019</v>
      </c>
      <c r="C6436">
        <v>28.5</v>
      </c>
      <c r="D6436">
        <v>10</v>
      </c>
      <c r="E6436">
        <f t="shared" si="1258"/>
        <v>19.25</v>
      </c>
      <c r="F6436" s="106">
        <v>15.5</v>
      </c>
      <c r="G6436" s="107">
        <f t="shared" si="1265"/>
        <v>0</v>
      </c>
      <c r="H6436">
        <f t="shared" si="1266"/>
        <v>8</v>
      </c>
      <c r="I6436">
        <f t="shared" si="1267"/>
        <v>1998</v>
      </c>
      <c r="Q6436" t="s">
        <v>72</v>
      </c>
      <c r="R6436" s="93">
        <v>36019</v>
      </c>
      <c r="S6436">
        <v>26.9</v>
      </c>
      <c r="T6436">
        <v>12.4</v>
      </c>
      <c r="U6436">
        <f t="shared" si="1259"/>
        <v>19.649999999999999</v>
      </c>
      <c r="V6436" s="106">
        <v>14.5</v>
      </c>
      <c r="W6436" s="107">
        <f t="shared" si="1268"/>
        <v>0</v>
      </c>
      <c r="X6436">
        <f t="shared" si="1269"/>
        <v>8</v>
      </c>
      <c r="AG6436" s="93">
        <f t="shared" si="1260"/>
        <v>36020</v>
      </c>
      <c r="AH6436" s="107">
        <f t="shared" si="1261"/>
        <v>0</v>
      </c>
      <c r="AI6436" s="72">
        <f t="shared" si="1262"/>
        <v>13</v>
      </c>
      <c r="AJ6436">
        <f t="shared" si="1263"/>
        <v>8</v>
      </c>
      <c r="AK6436">
        <f t="shared" si="1264"/>
        <v>1998</v>
      </c>
    </row>
    <row r="6437" spans="1:37" x14ac:dyDescent="0.2">
      <c r="A6437" t="s">
        <v>70</v>
      </c>
      <c r="B6437" s="93">
        <v>36020</v>
      </c>
      <c r="C6437">
        <v>25.7</v>
      </c>
      <c r="D6437">
        <v>13.5</v>
      </c>
      <c r="E6437">
        <f t="shared" si="1258"/>
        <v>19.600000000000001</v>
      </c>
      <c r="F6437" s="106">
        <v>15.5</v>
      </c>
      <c r="G6437" s="107">
        <f t="shared" si="1265"/>
        <v>0</v>
      </c>
      <c r="H6437">
        <f t="shared" si="1266"/>
        <v>8</v>
      </c>
      <c r="I6437">
        <f t="shared" si="1267"/>
        <v>1998</v>
      </c>
      <c r="Q6437" t="s">
        <v>72</v>
      </c>
      <c r="R6437" s="93">
        <v>36020</v>
      </c>
      <c r="S6437">
        <v>23.4</v>
      </c>
      <c r="T6437">
        <v>12.1</v>
      </c>
      <c r="U6437">
        <f t="shared" si="1259"/>
        <v>17.75</v>
      </c>
      <c r="V6437" s="106">
        <v>14.5</v>
      </c>
      <c r="W6437" s="107">
        <f t="shared" si="1268"/>
        <v>0</v>
      </c>
      <c r="X6437">
        <f t="shared" si="1269"/>
        <v>8</v>
      </c>
      <c r="AG6437" s="93">
        <f t="shared" si="1260"/>
        <v>36021</v>
      </c>
      <c r="AH6437" s="107">
        <f t="shared" si="1261"/>
        <v>0</v>
      </c>
      <c r="AI6437" s="72">
        <f t="shared" si="1262"/>
        <v>14</v>
      </c>
      <c r="AJ6437">
        <f t="shared" si="1263"/>
        <v>8</v>
      </c>
      <c r="AK6437">
        <f t="shared" si="1264"/>
        <v>1998</v>
      </c>
    </row>
    <row r="6438" spans="1:37" x14ac:dyDescent="0.2">
      <c r="A6438" t="s">
        <v>70</v>
      </c>
      <c r="B6438" s="93">
        <v>36021</v>
      </c>
      <c r="C6438">
        <v>28.7</v>
      </c>
      <c r="D6438">
        <v>11.9</v>
      </c>
      <c r="E6438">
        <f t="shared" si="1258"/>
        <v>20.3</v>
      </c>
      <c r="F6438" s="106">
        <v>15.5</v>
      </c>
      <c r="G6438" s="107">
        <f t="shared" si="1265"/>
        <v>0</v>
      </c>
      <c r="H6438">
        <f t="shared" si="1266"/>
        <v>8</v>
      </c>
      <c r="I6438">
        <f t="shared" si="1267"/>
        <v>1998</v>
      </c>
      <c r="Q6438" t="s">
        <v>72</v>
      </c>
      <c r="R6438" s="93">
        <v>36021</v>
      </c>
      <c r="S6438">
        <v>28.1</v>
      </c>
      <c r="T6438">
        <v>10.6</v>
      </c>
      <c r="U6438">
        <f t="shared" si="1259"/>
        <v>19.350000000000001</v>
      </c>
      <c r="V6438" s="106">
        <v>14.5</v>
      </c>
      <c r="W6438" s="107">
        <f t="shared" si="1268"/>
        <v>0</v>
      </c>
      <c r="X6438">
        <f t="shared" si="1269"/>
        <v>8</v>
      </c>
      <c r="AG6438" s="93">
        <f t="shared" si="1260"/>
        <v>36022</v>
      </c>
      <c r="AH6438" s="107">
        <f t="shared" si="1261"/>
        <v>0</v>
      </c>
      <c r="AI6438" s="72">
        <f t="shared" si="1262"/>
        <v>15</v>
      </c>
      <c r="AJ6438">
        <f t="shared" si="1263"/>
        <v>8</v>
      </c>
      <c r="AK6438">
        <f t="shared" si="1264"/>
        <v>1998</v>
      </c>
    </row>
    <row r="6439" spans="1:37" x14ac:dyDescent="0.2">
      <c r="A6439" t="s">
        <v>70</v>
      </c>
      <c r="B6439" s="93">
        <v>36022</v>
      </c>
      <c r="C6439">
        <v>22.5</v>
      </c>
      <c r="D6439">
        <v>13.9</v>
      </c>
      <c r="E6439">
        <f t="shared" si="1258"/>
        <v>18.2</v>
      </c>
      <c r="F6439" s="106">
        <v>15.5</v>
      </c>
      <c r="G6439" s="107">
        <f t="shared" si="1265"/>
        <v>0</v>
      </c>
      <c r="H6439">
        <f t="shared" si="1266"/>
        <v>8</v>
      </c>
      <c r="I6439">
        <f t="shared" si="1267"/>
        <v>1998</v>
      </c>
      <c r="Q6439" t="s">
        <v>72</v>
      </c>
      <c r="R6439" s="93">
        <v>36022</v>
      </c>
      <c r="S6439">
        <v>22.5</v>
      </c>
      <c r="T6439">
        <v>12.3</v>
      </c>
      <c r="U6439">
        <f t="shared" si="1259"/>
        <v>17.399999999999999</v>
      </c>
      <c r="V6439" s="106">
        <v>14.5</v>
      </c>
      <c r="W6439" s="107">
        <f t="shared" si="1268"/>
        <v>0</v>
      </c>
      <c r="X6439">
        <f t="shared" si="1269"/>
        <v>8</v>
      </c>
      <c r="AG6439" s="93">
        <f t="shared" si="1260"/>
        <v>36023</v>
      </c>
      <c r="AH6439" s="107">
        <f t="shared" si="1261"/>
        <v>0.20000000000000018</v>
      </c>
      <c r="AI6439" s="72">
        <f t="shared" si="1262"/>
        <v>16</v>
      </c>
      <c r="AJ6439">
        <f t="shared" si="1263"/>
        <v>8</v>
      </c>
      <c r="AK6439">
        <f t="shared" si="1264"/>
        <v>1998</v>
      </c>
    </row>
    <row r="6440" spans="1:37" x14ac:dyDescent="0.2">
      <c r="A6440" t="s">
        <v>70</v>
      </c>
      <c r="B6440" s="93">
        <v>36023</v>
      </c>
      <c r="C6440">
        <v>21.1</v>
      </c>
      <c r="D6440">
        <v>10.9</v>
      </c>
      <c r="E6440">
        <f t="shared" si="1258"/>
        <v>16</v>
      </c>
      <c r="F6440" s="106">
        <v>15.5</v>
      </c>
      <c r="G6440" s="107">
        <f t="shared" si="1265"/>
        <v>0</v>
      </c>
      <c r="H6440">
        <f t="shared" si="1266"/>
        <v>8</v>
      </c>
      <c r="I6440">
        <f t="shared" si="1267"/>
        <v>1998</v>
      </c>
      <c r="Q6440" t="s">
        <v>72</v>
      </c>
      <c r="R6440" s="93">
        <v>36023</v>
      </c>
      <c r="S6440">
        <v>16.2</v>
      </c>
      <c r="T6440">
        <v>12</v>
      </c>
      <c r="U6440">
        <f t="shared" si="1259"/>
        <v>14.1</v>
      </c>
      <c r="V6440" s="106">
        <v>14.5</v>
      </c>
      <c r="W6440" s="107">
        <f t="shared" si="1268"/>
        <v>0.40000000000000036</v>
      </c>
      <c r="X6440">
        <f t="shared" si="1269"/>
        <v>8</v>
      </c>
      <c r="AG6440" s="93">
        <f t="shared" si="1260"/>
        <v>36024</v>
      </c>
      <c r="AH6440" s="107">
        <f t="shared" si="1261"/>
        <v>0.89999999999999947</v>
      </c>
      <c r="AI6440" s="72">
        <f t="shared" si="1262"/>
        <v>17</v>
      </c>
      <c r="AJ6440">
        <f t="shared" si="1263"/>
        <v>8</v>
      </c>
      <c r="AK6440">
        <f t="shared" si="1264"/>
        <v>1998</v>
      </c>
    </row>
    <row r="6441" spans="1:37" x14ac:dyDescent="0.2">
      <c r="A6441" t="s">
        <v>70</v>
      </c>
      <c r="B6441" s="93">
        <v>36024</v>
      </c>
      <c r="C6441">
        <v>21.5</v>
      </c>
      <c r="D6441">
        <v>7.8</v>
      </c>
      <c r="E6441">
        <f t="shared" si="1258"/>
        <v>14.65</v>
      </c>
      <c r="F6441" s="106">
        <v>15.5</v>
      </c>
      <c r="G6441" s="107">
        <f t="shared" si="1265"/>
        <v>0.84999999999999964</v>
      </c>
      <c r="H6441">
        <f t="shared" si="1266"/>
        <v>8</v>
      </c>
      <c r="I6441">
        <f t="shared" si="1267"/>
        <v>1998</v>
      </c>
      <c r="Q6441" t="s">
        <v>72</v>
      </c>
      <c r="R6441" s="93">
        <v>36024</v>
      </c>
      <c r="S6441">
        <v>20.100000000000001</v>
      </c>
      <c r="T6441">
        <v>7</v>
      </c>
      <c r="U6441">
        <f t="shared" si="1259"/>
        <v>13.55</v>
      </c>
      <c r="V6441" s="106">
        <v>14.5</v>
      </c>
      <c r="W6441" s="107">
        <f t="shared" si="1268"/>
        <v>0.94999999999999929</v>
      </c>
      <c r="X6441">
        <f t="shared" si="1269"/>
        <v>8</v>
      </c>
      <c r="AG6441" s="93">
        <f t="shared" si="1260"/>
        <v>36025</v>
      </c>
      <c r="AH6441" s="107">
        <f t="shared" si="1261"/>
        <v>2.4749999999999996</v>
      </c>
      <c r="AI6441" s="72">
        <f t="shared" si="1262"/>
        <v>18</v>
      </c>
      <c r="AJ6441">
        <f t="shared" si="1263"/>
        <v>8</v>
      </c>
      <c r="AK6441">
        <f t="shared" si="1264"/>
        <v>1998</v>
      </c>
    </row>
    <row r="6442" spans="1:37" x14ac:dyDescent="0.2">
      <c r="A6442" t="s">
        <v>70</v>
      </c>
      <c r="B6442" s="93">
        <v>36025</v>
      </c>
      <c r="C6442">
        <v>22.1</v>
      </c>
      <c r="D6442">
        <v>6.8</v>
      </c>
      <c r="E6442">
        <f t="shared" si="1258"/>
        <v>14.450000000000001</v>
      </c>
      <c r="F6442" s="106">
        <v>15.5</v>
      </c>
      <c r="G6442" s="107">
        <f t="shared" si="1265"/>
        <v>1.0499999999999989</v>
      </c>
      <c r="H6442">
        <f t="shared" si="1266"/>
        <v>8</v>
      </c>
      <c r="I6442">
        <f t="shared" si="1267"/>
        <v>1998</v>
      </c>
      <c r="Q6442" t="s">
        <v>72</v>
      </c>
      <c r="R6442" s="93">
        <v>36025</v>
      </c>
      <c r="S6442">
        <v>17.8</v>
      </c>
      <c r="T6442">
        <v>3.4</v>
      </c>
      <c r="U6442">
        <f t="shared" si="1259"/>
        <v>10.6</v>
      </c>
      <c r="V6442" s="106">
        <v>14.5</v>
      </c>
      <c r="W6442" s="107">
        <f t="shared" si="1268"/>
        <v>3.9000000000000004</v>
      </c>
      <c r="X6442">
        <f t="shared" si="1269"/>
        <v>8</v>
      </c>
      <c r="AG6442" s="93">
        <f t="shared" si="1260"/>
        <v>36026</v>
      </c>
      <c r="AH6442" s="107">
        <f t="shared" si="1261"/>
        <v>2.5000000000000355E-2</v>
      </c>
      <c r="AI6442" s="72">
        <f t="shared" si="1262"/>
        <v>19</v>
      </c>
      <c r="AJ6442">
        <f t="shared" si="1263"/>
        <v>8</v>
      </c>
      <c r="AK6442">
        <f t="shared" si="1264"/>
        <v>1998</v>
      </c>
    </row>
    <row r="6443" spans="1:37" x14ac:dyDescent="0.2">
      <c r="A6443" t="s">
        <v>70</v>
      </c>
      <c r="B6443" s="93">
        <v>36026</v>
      </c>
      <c r="C6443">
        <v>22.7</v>
      </c>
      <c r="D6443">
        <v>8.1999999999999993</v>
      </c>
      <c r="E6443">
        <f t="shared" si="1258"/>
        <v>15.45</v>
      </c>
      <c r="F6443" s="106">
        <v>15.5</v>
      </c>
      <c r="G6443" s="107">
        <f t="shared" si="1265"/>
        <v>5.0000000000000711E-2</v>
      </c>
      <c r="H6443">
        <f t="shared" si="1266"/>
        <v>8</v>
      </c>
      <c r="I6443">
        <f t="shared" si="1267"/>
        <v>1998</v>
      </c>
      <c r="Q6443" t="s">
        <v>72</v>
      </c>
      <c r="R6443" s="93">
        <v>36026</v>
      </c>
      <c r="S6443">
        <v>22.7</v>
      </c>
      <c r="T6443">
        <v>9.9</v>
      </c>
      <c r="U6443">
        <f t="shared" si="1259"/>
        <v>16.3</v>
      </c>
      <c r="V6443" s="106">
        <v>14.5</v>
      </c>
      <c r="W6443" s="107">
        <f t="shared" si="1268"/>
        <v>0</v>
      </c>
      <c r="X6443">
        <f t="shared" si="1269"/>
        <v>8</v>
      </c>
      <c r="AG6443" s="93">
        <f t="shared" si="1260"/>
        <v>36027</v>
      </c>
      <c r="AH6443" s="107">
        <f t="shared" si="1261"/>
        <v>0</v>
      </c>
      <c r="AI6443" s="72">
        <f t="shared" si="1262"/>
        <v>20</v>
      </c>
      <c r="AJ6443">
        <f t="shared" si="1263"/>
        <v>8</v>
      </c>
      <c r="AK6443">
        <f t="shared" si="1264"/>
        <v>1998</v>
      </c>
    </row>
    <row r="6444" spans="1:37" x14ac:dyDescent="0.2">
      <c r="A6444" t="s">
        <v>70</v>
      </c>
      <c r="B6444" s="93">
        <v>36027</v>
      </c>
      <c r="C6444">
        <v>27</v>
      </c>
      <c r="D6444">
        <v>7.4</v>
      </c>
      <c r="E6444">
        <f t="shared" si="1258"/>
        <v>17.2</v>
      </c>
      <c r="F6444" s="106">
        <v>15.5</v>
      </c>
      <c r="G6444" s="107">
        <f t="shared" si="1265"/>
        <v>0</v>
      </c>
      <c r="H6444">
        <f t="shared" si="1266"/>
        <v>8</v>
      </c>
      <c r="I6444">
        <f t="shared" si="1267"/>
        <v>1998</v>
      </c>
      <c r="Q6444" t="s">
        <v>72</v>
      </c>
      <c r="R6444" s="93">
        <v>36027</v>
      </c>
      <c r="S6444">
        <v>27.8</v>
      </c>
      <c r="T6444">
        <v>11.7</v>
      </c>
      <c r="U6444">
        <f t="shared" si="1259"/>
        <v>19.75</v>
      </c>
      <c r="V6444" s="106">
        <v>14.5</v>
      </c>
      <c r="W6444" s="107">
        <f t="shared" si="1268"/>
        <v>0</v>
      </c>
      <c r="X6444">
        <f t="shared" si="1269"/>
        <v>8</v>
      </c>
      <c r="AG6444" s="93">
        <f t="shared" si="1260"/>
        <v>36028</v>
      </c>
      <c r="AH6444" s="107">
        <f t="shared" si="1261"/>
        <v>0</v>
      </c>
      <c r="AI6444" s="72">
        <f t="shared" si="1262"/>
        <v>21</v>
      </c>
      <c r="AJ6444">
        <f t="shared" si="1263"/>
        <v>8</v>
      </c>
      <c r="AK6444">
        <f t="shared" si="1264"/>
        <v>1998</v>
      </c>
    </row>
    <row r="6445" spans="1:37" x14ac:dyDescent="0.2">
      <c r="A6445" t="s">
        <v>70</v>
      </c>
      <c r="B6445" s="93">
        <v>36028</v>
      </c>
      <c r="C6445">
        <v>24.7</v>
      </c>
      <c r="D6445">
        <v>10.199999999999999</v>
      </c>
      <c r="E6445">
        <f t="shared" si="1258"/>
        <v>17.45</v>
      </c>
      <c r="F6445" s="106">
        <v>15.5</v>
      </c>
      <c r="G6445" s="107">
        <f t="shared" si="1265"/>
        <v>0</v>
      </c>
      <c r="H6445">
        <f t="shared" si="1266"/>
        <v>8</v>
      </c>
      <c r="I6445">
        <f t="shared" si="1267"/>
        <v>1998</v>
      </c>
      <c r="Q6445" t="s">
        <v>72</v>
      </c>
      <c r="R6445" s="93">
        <v>36028</v>
      </c>
      <c r="S6445">
        <v>25.7</v>
      </c>
      <c r="T6445">
        <v>9.5</v>
      </c>
      <c r="U6445">
        <f t="shared" si="1259"/>
        <v>17.600000000000001</v>
      </c>
      <c r="V6445" s="106">
        <v>14.5</v>
      </c>
      <c r="W6445" s="107">
        <f t="shared" si="1268"/>
        <v>0</v>
      </c>
      <c r="X6445">
        <f t="shared" si="1269"/>
        <v>8</v>
      </c>
      <c r="AG6445" s="93">
        <f t="shared" si="1260"/>
        <v>36029</v>
      </c>
      <c r="AH6445" s="107">
        <f t="shared" si="1261"/>
        <v>0</v>
      </c>
      <c r="AI6445" s="72">
        <f t="shared" si="1262"/>
        <v>22</v>
      </c>
      <c r="AJ6445">
        <f t="shared" si="1263"/>
        <v>8</v>
      </c>
      <c r="AK6445">
        <f t="shared" si="1264"/>
        <v>1998</v>
      </c>
    </row>
    <row r="6446" spans="1:37" x14ac:dyDescent="0.2">
      <c r="A6446" t="s">
        <v>70</v>
      </c>
      <c r="B6446" s="93">
        <v>36029</v>
      </c>
      <c r="C6446">
        <v>23.2</v>
      </c>
      <c r="D6446">
        <v>8.6999999999999993</v>
      </c>
      <c r="E6446">
        <f t="shared" si="1258"/>
        <v>15.95</v>
      </c>
      <c r="F6446" s="106">
        <v>15.5</v>
      </c>
      <c r="G6446" s="107">
        <f t="shared" si="1265"/>
        <v>0</v>
      </c>
      <c r="H6446">
        <f t="shared" si="1266"/>
        <v>8</v>
      </c>
      <c r="I6446">
        <f t="shared" si="1267"/>
        <v>1998</v>
      </c>
      <c r="Q6446" t="s">
        <v>72</v>
      </c>
      <c r="R6446" s="93">
        <v>36029</v>
      </c>
      <c r="S6446">
        <v>25.3</v>
      </c>
      <c r="T6446">
        <v>11.4</v>
      </c>
      <c r="U6446">
        <f t="shared" si="1259"/>
        <v>18.350000000000001</v>
      </c>
      <c r="V6446" s="106">
        <v>14.5</v>
      </c>
      <c r="W6446" s="107">
        <f t="shared" si="1268"/>
        <v>0</v>
      </c>
      <c r="X6446">
        <f t="shared" si="1269"/>
        <v>8</v>
      </c>
      <c r="AG6446" s="93">
        <f t="shared" si="1260"/>
        <v>36030</v>
      </c>
      <c r="AH6446" s="107">
        <f t="shared" si="1261"/>
        <v>0</v>
      </c>
      <c r="AI6446" s="72">
        <f t="shared" si="1262"/>
        <v>23</v>
      </c>
      <c r="AJ6446">
        <f t="shared" si="1263"/>
        <v>8</v>
      </c>
      <c r="AK6446">
        <f t="shared" si="1264"/>
        <v>1998</v>
      </c>
    </row>
    <row r="6447" spans="1:37" x14ac:dyDescent="0.2">
      <c r="A6447" t="s">
        <v>70</v>
      </c>
      <c r="B6447" s="93">
        <v>36030</v>
      </c>
      <c r="C6447">
        <v>24.6</v>
      </c>
      <c r="D6447">
        <v>6.7</v>
      </c>
      <c r="E6447">
        <f t="shared" si="1258"/>
        <v>15.65</v>
      </c>
      <c r="F6447" s="106">
        <v>15.5</v>
      </c>
      <c r="G6447" s="107">
        <f t="shared" si="1265"/>
        <v>0</v>
      </c>
      <c r="H6447">
        <f t="shared" si="1266"/>
        <v>8</v>
      </c>
      <c r="I6447">
        <f t="shared" si="1267"/>
        <v>1998</v>
      </c>
      <c r="Q6447" t="s">
        <v>72</v>
      </c>
      <c r="R6447" s="93">
        <v>36030</v>
      </c>
      <c r="S6447">
        <v>24.7</v>
      </c>
      <c r="T6447">
        <v>7.3</v>
      </c>
      <c r="U6447">
        <f t="shared" si="1259"/>
        <v>16</v>
      </c>
      <c r="V6447" s="106">
        <v>14.5</v>
      </c>
      <c r="W6447" s="107">
        <f t="shared" si="1268"/>
        <v>0</v>
      </c>
      <c r="X6447">
        <f t="shared" si="1269"/>
        <v>8</v>
      </c>
      <c r="AG6447" s="93">
        <f t="shared" si="1260"/>
        <v>36031</v>
      </c>
      <c r="AH6447" s="107">
        <f t="shared" si="1261"/>
        <v>0.17499999999999982</v>
      </c>
      <c r="AI6447" s="72">
        <f t="shared" si="1262"/>
        <v>24</v>
      </c>
      <c r="AJ6447">
        <f t="shared" si="1263"/>
        <v>8</v>
      </c>
      <c r="AK6447">
        <f t="shared" si="1264"/>
        <v>1998</v>
      </c>
    </row>
    <row r="6448" spans="1:37" x14ac:dyDescent="0.2">
      <c r="A6448" t="s">
        <v>70</v>
      </c>
      <c r="B6448" s="93">
        <v>36031</v>
      </c>
      <c r="C6448">
        <v>23</v>
      </c>
      <c r="D6448">
        <v>7.3</v>
      </c>
      <c r="E6448">
        <f t="shared" si="1258"/>
        <v>15.15</v>
      </c>
      <c r="F6448" s="106">
        <v>15.5</v>
      </c>
      <c r="G6448" s="107">
        <f t="shared" si="1265"/>
        <v>0.34999999999999964</v>
      </c>
      <c r="H6448">
        <f t="shared" si="1266"/>
        <v>8</v>
      </c>
      <c r="I6448">
        <f t="shared" si="1267"/>
        <v>1998</v>
      </c>
      <c r="Q6448" t="s">
        <v>72</v>
      </c>
      <c r="R6448" s="93">
        <v>36031</v>
      </c>
      <c r="S6448">
        <v>23.6</v>
      </c>
      <c r="T6448">
        <v>9.1</v>
      </c>
      <c r="U6448">
        <f t="shared" si="1259"/>
        <v>16.350000000000001</v>
      </c>
      <c r="V6448" s="106">
        <v>14.5</v>
      </c>
      <c r="W6448" s="107">
        <f t="shared" si="1268"/>
        <v>0</v>
      </c>
      <c r="X6448">
        <f t="shared" si="1269"/>
        <v>8</v>
      </c>
      <c r="AG6448" s="93">
        <f t="shared" si="1260"/>
        <v>36032</v>
      </c>
      <c r="AH6448" s="107">
        <f t="shared" si="1261"/>
        <v>0</v>
      </c>
      <c r="AI6448" s="72">
        <f t="shared" si="1262"/>
        <v>25</v>
      </c>
      <c r="AJ6448">
        <f t="shared" si="1263"/>
        <v>8</v>
      </c>
      <c r="AK6448">
        <f t="shared" si="1264"/>
        <v>1998</v>
      </c>
    </row>
    <row r="6449" spans="1:37" x14ac:dyDescent="0.2">
      <c r="A6449" t="s">
        <v>70</v>
      </c>
      <c r="B6449" s="93">
        <v>36032</v>
      </c>
      <c r="C6449">
        <v>25</v>
      </c>
      <c r="D6449">
        <v>6.5</v>
      </c>
      <c r="E6449">
        <f t="shared" si="1258"/>
        <v>15.75</v>
      </c>
      <c r="F6449" s="106">
        <v>15.5</v>
      </c>
      <c r="G6449" s="107">
        <f t="shared" si="1265"/>
        <v>0</v>
      </c>
      <c r="H6449">
        <f t="shared" si="1266"/>
        <v>8</v>
      </c>
      <c r="I6449">
        <f t="shared" si="1267"/>
        <v>1998</v>
      </c>
      <c r="Q6449" t="s">
        <v>72</v>
      </c>
      <c r="R6449" s="93">
        <v>36032</v>
      </c>
      <c r="S6449">
        <v>26.3</v>
      </c>
      <c r="T6449">
        <v>7.6</v>
      </c>
      <c r="U6449">
        <f t="shared" si="1259"/>
        <v>16.95</v>
      </c>
      <c r="V6449" s="106">
        <v>14.5</v>
      </c>
      <c r="W6449" s="107">
        <f t="shared" si="1268"/>
        <v>0</v>
      </c>
      <c r="X6449">
        <f t="shared" si="1269"/>
        <v>8</v>
      </c>
      <c r="AG6449" s="93">
        <f t="shared" si="1260"/>
        <v>36033</v>
      </c>
      <c r="AH6449" s="107">
        <f t="shared" si="1261"/>
        <v>0.32499999999999929</v>
      </c>
      <c r="AI6449" s="72">
        <f t="shared" si="1262"/>
        <v>26</v>
      </c>
      <c r="AJ6449">
        <f t="shared" si="1263"/>
        <v>8</v>
      </c>
      <c r="AK6449">
        <f t="shared" si="1264"/>
        <v>1998</v>
      </c>
    </row>
    <row r="6450" spans="1:37" x14ac:dyDescent="0.2">
      <c r="A6450" t="s">
        <v>70</v>
      </c>
      <c r="B6450" s="93">
        <v>36033</v>
      </c>
      <c r="C6450">
        <v>24</v>
      </c>
      <c r="D6450">
        <v>9.6999999999999993</v>
      </c>
      <c r="E6450">
        <f t="shared" si="1258"/>
        <v>16.850000000000001</v>
      </c>
      <c r="F6450" s="106">
        <v>15.5</v>
      </c>
      <c r="G6450" s="107">
        <f t="shared" si="1265"/>
        <v>0</v>
      </c>
      <c r="H6450">
        <f t="shared" si="1266"/>
        <v>8</v>
      </c>
      <c r="I6450">
        <f t="shared" si="1267"/>
        <v>1998</v>
      </c>
      <c r="Q6450" t="s">
        <v>72</v>
      </c>
      <c r="R6450" s="93">
        <v>36033</v>
      </c>
      <c r="S6450">
        <v>18.8</v>
      </c>
      <c r="T6450">
        <v>8.9</v>
      </c>
      <c r="U6450">
        <f t="shared" si="1259"/>
        <v>13.850000000000001</v>
      </c>
      <c r="V6450" s="106">
        <v>14.5</v>
      </c>
      <c r="W6450" s="107">
        <f t="shared" si="1268"/>
        <v>0.64999999999999858</v>
      </c>
      <c r="X6450">
        <f t="shared" si="1269"/>
        <v>8</v>
      </c>
      <c r="AG6450" s="93">
        <f t="shared" si="1260"/>
        <v>36034</v>
      </c>
      <c r="AH6450" s="107">
        <f t="shared" si="1261"/>
        <v>0</v>
      </c>
      <c r="AI6450" s="72">
        <f t="shared" si="1262"/>
        <v>27</v>
      </c>
      <c r="AJ6450">
        <f t="shared" si="1263"/>
        <v>8</v>
      </c>
      <c r="AK6450">
        <f t="shared" si="1264"/>
        <v>1998</v>
      </c>
    </row>
    <row r="6451" spans="1:37" x14ac:dyDescent="0.2">
      <c r="A6451" t="s">
        <v>70</v>
      </c>
      <c r="B6451" s="93">
        <v>36034</v>
      </c>
      <c r="C6451">
        <v>25.2</v>
      </c>
      <c r="D6451">
        <v>8.8000000000000007</v>
      </c>
      <c r="E6451">
        <f t="shared" si="1258"/>
        <v>17</v>
      </c>
      <c r="F6451" s="106">
        <v>15.5</v>
      </c>
      <c r="G6451" s="107">
        <f t="shared" si="1265"/>
        <v>0</v>
      </c>
      <c r="H6451">
        <f t="shared" si="1266"/>
        <v>8</v>
      </c>
      <c r="I6451">
        <f t="shared" si="1267"/>
        <v>1998</v>
      </c>
      <c r="Q6451" t="s">
        <v>72</v>
      </c>
      <c r="R6451" s="93">
        <v>36034</v>
      </c>
      <c r="S6451">
        <v>22.2</v>
      </c>
      <c r="T6451">
        <v>7.3</v>
      </c>
      <c r="U6451">
        <f t="shared" si="1259"/>
        <v>14.75</v>
      </c>
      <c r="V6451" s="106">
        <v>14.5</v>
      </c>
      <c r="W6451" s="107">
        <f t="shared" si="1268"/>
        <v>0</v>
      </c>
      <c r="X6451">
        <f t="shared" si="1269"/>
        <v>8</v>
      </c>
      <c r="AG6451" s="93">
        <f t="shared" si="1260"/>
        <v>36035</v>
      </c>
      <c r="AH6451" s="107">
        <f t="shared" si="1261"/>
        <v>0</v>
      </c>
      <c r="AI6451" s="72">
        <f t="shared" si="1262"/>
        <v>28</v>
      </c>
      <c r="AJ6451">
        <f t="shared" si="1263"/>
        <v>8</v>
      </c>
      <c r="AK6451">
        <f t="shared" si="1264"/>
        <v>1998</v>
      </c>
    </row>
    <row r="6452" spans="1:37" x14ac:dyDescent="0.2">
      <c r="A6452" t="s">
        <v>70</v>
      </c>
      <c r="B6452" s="93">
        <v>36035</v>
      </c>
      <c r="C6452">
        <v>27.5</v>
      </c>
      <c r="D6452">
        <v>5.4</v>
      </c>
      <c r="E6452">
        <f t="shared" si="1258"/>
        <v>16.45</v>
      </c>
      <c r="F6452" s="106">
        <v>15.5</v>
      </c>
      <c r="G6452" s="107">
        <f t="shared" si="1265"/>
        <v>0</v>
      </c>
      <c r="H6452">
        <f t="shared" si="1266"/>
        <v>8</v>
      </c>
      <c r="I6452">
        <f t="shared" si="1267"/>
        <v>1998</v>
      </c>
      <c r="Q6452" t="s">
        <v>72</v>
      </c>
      <c r="R6452" s="93">
        <v>36035</v>
      </c>
      <c r="S6452">
        <v>24.6</v>
      </c>
      <c r="T6452">
        <v>9</v>
      </c>
      <c r="U6452">
        <f t="shared" si="1259"/>
        <v>16.8</v>
      </c>
      <c r="V6452" s="106">
        <v>14.5</v>
      </c>
      <c r="W6452" s="107">
        <f t="shared" si="1268"/>
        <v>0</v>
      </c>
      <c r="X6452">
        <f t="shared" si="1269"/>
        <v>8</v>
      </c>
      <c r="AG6452" s="93">
        <f t="shared" si="1260"/>
        <v>36036</v>
      </c>
      <c r="AH6452" s="107">
        <f t="shared" si="1261"/>
        <v>0</v>
      </c>
      <c r="AI6452" s="72">
        <f t="shared" si="1262"/>
        <v>29</v>
      </c>
      <c r="AJ6452">
        <f t="shared" si="1263"/>
        <v>8</v>
      </c>
      <c r="AK6452">
        <f t="shared" si="1264"/>
        <v>1998</v>
      </c>
    </row>
    <row r="6453" spans="1:37" x14ac:dyDescent="0.2">
      <c r="A6453" t="s">
        <v>70</v>
      </c>
      <c r="B6453" s="93">
        <v>36036</v>
      </c>
      <c r="C6453">
        <v>30.8</v>
      </c>
      <c r="D6453">
        <v>8.6999999999999993</v>
      </c>
      <c r="E6453">
        <f t="shared" si="1258"/>
        <v>19.75</v>
      </c>
      <c r="F6453" s="106">
        <v>15.5</v>
      </c>
      <c r="G6453" s="107">
        <f t="shared" si="1265"/>
        <v>0</v>
      </c>
      <c r="H6453">
        <f t="shared" si="1266"/>
        <v>8</v>
      </c>
      <c r="I6453">
        <f t="shared" si="1267"/>
        <v>1998</v>
      </c>
      <c r="Q6453" t="s">
        <v>72</v>
      </c>
      <c r="R6453" s="93">
        <v>36036</v>
      </c>
      <c r="S6453">
        <v>29.7</v>
      </c>
      <c r="T6453">
        <v>6.6</v>
      </c>
      <c r="U6453">
        <f t="shared" si="1259"/>
        <v>18.149999999999999</v>
      </c>
      <c r="V6453" s="106">
        <v>14.5</v>
      </c>
      <c r="W6453" s="107">
        <f t="shared" si="1268"/>
        <v>0</v>
      </c>
      <c r="X6453">
        <f t="shared" si="1269"/>
        <v>8</v>
      </c>
      <c r="AG6453" s="93">
        <f t="shared" si="1260"/>
        <v>36037</v>
      </c>
      <c r="AH6453" s="107">
        <f t="shared" si="1261"/>
        <v>0</v>
      </c>
      <c r="AI6453" s="72">
        <f t="shared" si="1262"/>
        <v>30</v>
      </c>
      <c r="AJ6453">
        <f t="shared" si="1263"/>
        <v>8</v>
      </c>
      <c r="AK6453">
        <f t="shared" si="1264"/>
        <v>1998</v>
      </c>
    </row>
    <row r="6454" spans="1:37" x14ac:dyDescent="0.2">
      <c r="A6454" t="s">
        <v>70</v>
      </c>
      <c r="B6454" s="93">
        <v>36037</v>
      </c>
      <c r="C6454">
        <v>27.5</v>
      </c>
      <c r="D6454">
        <v>10.7</v>
      </c>
      <c r="E6454">
        <f t="shared" si="1258"/>
        <v>19.100000000000001</v>
      </c>
      <c r="F6454" s="106">
        <v>15.5</v>
      </c>
      <c r="G6454" s="107">
        <f t="shared" si="1265"/>
        <v>0</v>
      </c>
      <c r="H6454">
        <f t="shared" si="1266"/>
        <v>8</v>
      </c>
      <c r="I6454">
        <f t="shared" si="1267"/>
        <v>1998</v>
      </c>
      <c r="Q6454" t="s">
        <v>72</v>
      </c>
      <c r="R6454" s="93">
        <v>36037</v>
      </c>
      <c r="S6454">
        <v>25.2</v>
      </c>
      <c r="T6454">
        <v>7.4</v>
      </c>
      <c r="U6454">
        <f t="shared" si="1259"/>
        <v>16.3</v>
      </c>
      <c r="V6454" s="106">
        <v>14.5</v>
      </c>
      <c r="W6454" s="107">
        <f t="shared" si="1268"/>
        <v>0</v>
      </c>
      <c r="X6454">
        <f t="shared" si="1269"/>
        <v>8</v>
      </c>
      <c r="AG6454" s="93">
        <f t="shared" si="1260"/>
        <v>36038</v>
      </c>
      <c r="AH6454" s="107">
        <f t="shared" si="1261"/>
        <v>0.97499999999999964</v>
      </c>
      <c r="AI6454" s="72">
        <f t="shared" si="1262"/>
        <v>31</v>
      </c>
      <c r="AJ6454">
        <f t="shared" si="1263"/>
        <v>8</v>
      </c>
      <c r="AK6454">
        <f t="shared" si="1264"/>
        <v>1998</v>
      </c>
    </row>
    <row r="6455" spans="1:37" x14ac:dyDescent="0.2">
      <c r="A6455" t="s">
        <v>70</v>
      </c>
      <c r="B6455" s="93">
        <v>36038</v>
      </c>
      <c r="C6455">
        <v>25.2</v>
      </c>
      <c r="D6455">
        <v>7</v>
      </c>
      <c r="E6455">
        <f t="shared" si="1258"/>
        <v>16.100000000000001</v>
      </c>
      <c r="F6455" s="106">
        <v>15.5</v>
      </c>
      <c r="G6455" s="107">
        <f t="shared" si="1265"/>
        <v>0</v>
      </c>
      <c r="H6455">
        <f t="shared" si="1266"/>
        <v>8</v>
      </c>
      <c r="I6455">
        <f t="shared" si="1267"/>
        <v>1998</v>
      </c>
      <c r="Q6455" t="s">
        <v>72</v>
      </c>
      <c r="R6455" s="93">
        <v>36038</v>
      </c>
      <c r="S6455">
        <v>21.8</v>
      </c>
      <c r="T6455">
        <v>3.3</v>
      </c>
      <c r="U6455">
        <f t="shared" si="1259"/>
        <v>12.55</v>
      </c>
      <c r="V6455" s="106">
        <v>14.5</v>
      </c>
      <c r="W6455" s="107">
        <f t="shared" si="1268"/>
        <v>1.9499999999999993</v>
      </c>
      <c r="X6455">
        <f t="shared" si="1269"/>
        <v>8</v>
      </c>
      <c r="AG6455" s="93">
        <f t="shared" si="1260"/>
        <v>36039</v>
      </c>
      <c r="AH6455" s="107">
        <f t="shared" si="1261"/>
        <v>0</v>
      </c>
      <c r="AI6455" s="72">
        <f t="shared" si="1262"/>
        <v>1</v>
      </c>
      <c r="AJ6455">
        <f t="shared" si="1263"/>
        <v>9</v>
      </c>
      <c r="AK6455">
        <f t="shared" si="1264"/>
        <v>1998</v>
      </c>
    </row>
    <row r="6456" spans="1:37" x14ac:dyDescent="0.2">
      <c r="A6456" t="s">
        <v>70</v>
      </c>
      <c r="B6456" s="93">
        <v>36039</v>
      </c>
      <c r="C6456">
        <v>24</v>
      </c>
      <c r="D6456">
        <v>7.9</v>
      </c>
      <c r="E6456">
        <f t="shared" si="1258"/>
        <v>15.95</v>
      </c>
      <c r="F6456" s="106">
        <v>15.5</v>
      </c>
      <c r="G6456" s="107">
        <f t="shared" si="1265"/>
        <v>0</v>
      </c>
      <c r="H6456">
        <f t="shared" si="1266"/>
        <v>9</v>
      </c>
      <c r="I6456">
        <f t="shared" si="1267"/>
        <v>1998</v>
      </c>
      <c r="Q6456" t="s">
        <v>72</v>
      </c>
      <c r="R6456" s="93">
        <v>36039</v>
      </c>
      <c r="S6456">
        <v>24.8</v>
      </c>
      <c r="T6456">
        <v>4.5999999999999996</v>
      </c>
      <c r="U6456">
        <f t="shared" si="1259"/>
        <v>14.7</v>
      </c>
      <c r="V6456" s="106">
        <v>14.5</v>
      </c>
      <c r="W6456" s="107">
        <f t="shared" si="1268"/>
        <v>0</v>
      </c>
      <c r="X6456">
        <f t="shared" si="1269"/>
        <v>9</v>
      </c>
      <c r="AG6456" s="93">
        <f t="shared" si="1260"/>
        <v>36040</v>
      </c>
      <c r="AH6456" s="107">
        <f t="shared" si="1261"/>
        <v>0</v>
      </c>
      <c r="AI6456" s="72">
        <f t="shared" si="1262"/>
        <v>2</v>
      </c>
      <c r="AJ6456">
        <f t="shared" si="1263"/>
        <v>9</v>
      </c>
      <c r="AK6456">
        <f t="shared" si="1264"/>
        <v>1998</v>
      </c>
    </row>
    <row r="6457" spans="1:37" x14ac:dyDescent="0.2">
      <c r="A6457" t="s">
        <v>70</v>
      </c>
      <c r="B6457" s="93">
        <v>36040</v>
      </c>
      <c r="C6457">
        <v>32.5</v>
      </c>
      <c r="D6457">
        <v>7.7</v>
      </c>
      <c r="E6457">
        <f t="shared" si="1258"/>
        <v>20.100000000000001</v>
      </c>
      <c r="F6457" s="106">
        <v>15.5</v>
      </c>
      <c r="G6457" s="107">
        <f t="shared" si="1265"/>
        <v>0</v>
      </c>
      <c r="H6457">
        <f t="shared" si="1266"/>
        <v>9</v>
      </c>
      <c r="I6457">
        <f t="shared" si="1267"/>
        <v>1998</v>
      </c>
      <c r="Q6457" t="s">
        <v>72</v>
      </c>
      <c r="R6457" s="93">
        <v>36040</v>
      </c>
      <c r="S6457">
        <v>29.6</v>
      </c>
      <c r="T6457">
        <v>4.9000000000000004</v>
      </c>
      <c r="U6457">
        <f t="shared" si="1259"/>
        <v>17.25</v>
      </c>
      <c r="V6457" s="106">
        <v>14.5</v>
      </c>
      <c r="W6457" s="107">
        <f t="shared" si="1268"/>
        <v>0</v>
      </c>
      <c r="X6457">
        <f t="shared" si="1269"/>
        <v>9</v>
      </c>
      <c r="AG6457" s="93">
        <f t="shared" si="1260"/>
        <v>36041</v>
      </c>
      <c r="AH6457" s="107">
        <f t="shared" si="1261"/>
        <v>0</v>
      </c>
      <c r="AI6457" s="72">
        <f t="shared" si="1262"/>
        <v>3</v>
      </c>
      <c r="AJ6457">
        <f t="shared" si="1263"/>
        <v>9</v>
      </c>
      <c r="AK6457">
        <f t="shared" si="1264"/>
        <v>1998</v>
      </c>
    </row>
    <row r="6458" spans="1:37" x14ac:dyDescent="0.2">
      <c r="A6458" t="s">
        <v>70</v>
      </c>
      <c r="B6458" s="93">
        <v>36041</v>
      </c>
      <c r="C6458">
        <v>26.8</v>
      </c>
      <c r="D6458">
        <v>7.9</v>
      </c>
      <c r="E6458">
        <f t="shared" si="1258"/>
        <v>17.350000000000001</v>
      </c>
      <c r="F6458" s="106">
        <v>15.5</v>
      </c>
      <c r="G6458" s="107">
        <f t="shared" si="1265"/>
        <v>0</v>
      </c>
      <c r="H6458">
        <f t="shared" si="1266"/>
        <v>9</v>
      </c>
      <c r="I6458">
        <f t="shared" si="1267"/>
        <v>1998</v>
      </c>
      <c r="Q6458" t="s">
        <v>72</v>
      </c>
      <c r="R6458" s="93">
        <v>36041</v>
      </c>
      <c r="S6458">
        <v>25.4</v>
      </c>
      <c r="T6458">
        <v>9.1</v>
      </c>
      <c r="U6458">
        <f t="shared" si="1259"/>
        <v>17.25</v>
      </c>
      <c r="V6458" s="106">
        <v>14.5</v>
      </c>
      <c r="W6458" s="107">
        <f t="shared" si="1268"/>
        <v>0</v>
      </c>
      <c r="X6458">
        <f t="shared" si="1269"/>
        <v>9</v>
      </c>
      <c r="AG6458" s="93">
        <f t="shared" si="1260"/>
        <v>36042</v>
      </c>
      <c r="AH6458" s="107">
        <f t="shared" si="1261"/>
        <v>1.8500000000000005</v>
      </c>
      <c r="AI6458" s="72">
        <f t="shared" si="1262"/>
        <v>4</v>
      </c>
      <c r="AJ6458">
        <f t="shared" si="1263"/>
        <v>9</v>
      </c>
      <c r="AK6458">
        <f t="shared" si="1264"/>
        <v>1998</v>
      </c>
    </row>
    <row r="6459" spans="1:37" x14ac:dyDescent="0.2">
      <c r="A6459" t="s">
        <v>70</v>
      </c>
      <c r="B6459" s="93">
        <v>36042</v>
      </c>
      <c r="C6459">
        <v>19.399999999999999</v>
      </c>
      <c r="D6459">
        <v>9.5</v>
      </c>
      <c r="E6459">
        <f t="shared" si="1258"/>
        <v>14.45</v>
      </c>
      <c r="F6459" s="106">
        <v>15.5</v>
      </c>
      <c r="G6459" s="107">
        <f t="shared" si="1265"/>
        <v>1.0500000000000007</v>
      </c>
      <c r="H6459">
        <f t="shared" si="1266"/>
        <v>9</v>
      </c>
      <c r="I6459">
        <f t="shared" si="1267"/>
        <v>1998</v>
      </c>
      <c r="Q6459" t="s">
        <v>72</v>
      </c>
      <c r="R6459" s="93">
        <v>36042</v>
      </c>
      <c r="S6459">
        <v>19.2</v>
      </c>
      <c r="T6459">
        <v>4.5</v>
      </c>
      <c r="U6459">
        <f t="shared" si="1259"/>
        <v>11.85</v>
      </c>
      <c r="V6459" s="106">
        <v>14.5</v>
      </c>
      <c r="W6459" s="107">
        <f t="shared" si="1268"/>
        <v>2.6500000000000004</v>
      </c>
      <c r="X6459">
        <f t="shared" si="1269"/>
        <v>9</v>
      </c>
      <c r="AG6459" s="93">
        <f t="shared" si="1260"/>
        <v>36043</v>
      </c>
      <c r="AH6459" s="107">
        <f t="shared" si="1261"/>
        <v>1.9500000000000002</v>
      </c>
      <c r="AI6459" s="72">
        <f t="shared" si="1262"/>
        <v>5</v>
      </c>
      <c r="AJ6459">
        <f t="shared" si="1263"/>
        <v>9</v>
      </c>
      <c r="AK6459">
        <f t="shared" si="1264"/>
        <v>1998</v>
      </c>
    </row>
    <row r="6460" spans="1:37" x14ac:dyDescent="0.2">
      <c r="A6460" t="s">
        <v>70</v>
      </c>
      <c r="B6460" s="93">
        <v>36043</v>
      </c>
      <c r="C6460">
        <v>22.4</v>
      </c>
      <c r="D6460">
        <v>3</v>
      </c>
      <c r="E6460">
        <f t="shared" si="1258"/>
        <v>12.7</v>
      </c>
      <c r="F6460" s="106">
        <v>15.5</v>
      </c>
      <c r="G6460" s="107">
        <f t="shared" si="1265"/>
        <v>2.8000000000000007</v>
      </c>
      <c r="H6460">
        <f t="shared" si="1266"/>
        <v>9</v>
      </c>
      <c r="I6460">
        <f t="shared" si="1267"/>
        <v>1998</v>
      </c>
      <c r="Q6460" t="s">
        <v>72</v>
      </c>
      <c r="R6460" s="93">
        <v>36043</v>
      </c>
      <c r="S6460">
        <v>21</v>
      </c>
      <c r="T6460">
        <v>5.8</v>
      </c>
      <c r="U6460">
        <f t="shared" si="1259"/>
        <v>13.4</v>
      </c>
      <c r="V6460" s="106">
        <v>14.5</v>
      </c>
      <c r="W6460" s="107">
        <f t="shared" si="1268"/>
        <v>1.0999999999999996</v>
      </c>
      <c r="X6460">
        <f t="shared" si="1269"/>
        <v>9</v>
      </c>
      <c r="AG6460" s="93">
        <f t="shared" si="1260"/>
        <v>36044</v>
      </c>
      <c r="AH6460" s="107">
        <f t="shared" si="1261"/>
        <v>0</v>
      </c>
      <c r="AI6460" s="72">
        <f t="shared" si="1262"/>
        <v>6</v>
      </c>
      <c r="AJ6460">
        <f t="shared" si="1263"/>
        <v>9</v>
      </c>
      <c r="AK6460">
        <f t="shared" si="1264"/>
        <v>1998</v>
      </c>
    </row>
    <row r="6461" spans="1:37" x14ac:dyDescent="0.2">
      <c r="A6461" t="s">
        <v>70</v>
      </c>
      <c r="B6461" s="93">
        <v>36044</v>
      </c>
      <c r="C6461">
        <v>28.1</v>
      </c>
      <c r="D6461">
        <v>5.0999999999999996</v>
      </c>
      <c r="E6461">
        <f t="shared" si="1258"/>
        <v>16.600000000000001</v>
      </c>
      <c r="F6461" s="106">
        <v>15.5</v>
      </c>
      <c r="G6461" s="107">
        <f t="shared" si="1265"/>
        <v>0</v>
      </c>
      <c r="H6461">
        <f t="shared" si="1266"/>
        <v>9</v>
      </c>
      <c r="I6461">
        <f t="shared" si="1267"/>
        <v>1998</v>
      </c>
      <c r="Q6461" t="s">
        <v>72</v>
      </c>
      <c r="R6461" s="93">
        <v>36044</v>
      </c>
      <c r="S6461">
        <v>26.6</v>
      </c>
      <c r="T6461">
        <v>5.8</v>
      </c>
      <c r="U6461">
        <f t="shared" si="1259"/>
        <v>16.2</v>
      </c>
      <c r="V6461" s="106">
        <v>14.5</v>
      </c>
      <c r="W6461" s="107">
        <f t="shared" si="1268"/>
        <v>0</v>
      </c>
      <c r="X6461">
        <f t="shared" si="1269"/>
        <v>9</v>
      </c>
      <c r="AG6461" s="93">
        <f t="shared" si="1260"/>
        <v>36045</v>
      </c>
      <c r="AH6461" s="107">
        <f t="shared" si="1261"/>
        <v>0</v>
      </c>
      <c r="AI6461" s="72">
        <f t="shared" si="1262"/>
        <v>7</v>
      </c>
      <c r="AJ6461">
        <f t="shared" si="1263"/>
        <v>9</v>
      </c>
      <c r="AK6461">
        <f t="shared" si="1264"/>
        <v>1998</v>
      </c>
    </row>
    <row r="6462" spans="1:37" x14ac:dyDescent="0.2">
      <c r="A6462" t="s">
        <v>70</v>
      </c>
      <c r="B6462" s="93">
        <v>36045</v>
      </c>
      <c r="C6462">
        <v>32.200000000000003</v>
      </c>
      <c r="D6462">
        <v>9.6999999999999993</v>
      </c>
      <c r="E6462">
        <f t="shared" si="1258"/>
        <v>20.950000000000003</v>
      </c>
      <c r="F6462" s="106">
        <v>15.5</v>
      </c>
      <c r="G6462" s="107">
        <f t="shared" si="1265"/>
        <v>0</v>
      </c>
      <c r="H6462">
        <f t="shared" si="1266"/>
        <v>9</v>
      </c>
      <c r="I6462">
        <f t="shared" si="1267"/>
        <v>1998</v>
      </c>
      <c r="Q6462" t="s">
        <v>72</v>
      </c>
      <c r="R6462" s="93">
        <v>36045</v>
      </c>
      <c r="S6462">
        <v>25.1</v>
      </c>
      <c r="T6462">
        <v>5.4</v>
      </c>
      <c r="U6462">
        <f t="shared" si="1259"/>
        <v>15.25</v>
      </c>
      <c r="V6462" s="106">
        <v>14.5</v>
      </c>
      <c r="W6462" s="107">
        <f t="shared" si="1268"/>
        <v>0</v>
      </c>
      <c r="X6462">
        <f t="shared" si="1269"/>
        <v>9</v>
      </c>
      <c r="AG6462" s="93">
        <f t="shared" si="1260"/>
        <v>36046</v>
      </c>
      <c r="AH6462" s="107">
        <f t="shared" si="1261"/>
        <v>0</v>
      </c>
      <c r="AI6462" s="72">
        <f t="shared" si="1262"/>
        <v>8</v>
      </c>
      <c r="AJ6462">
        <f t="shared" si="1263"/>
        <v>9</v>
      </c>
      <c r="AK6462">
        <f t="shared" si="1264"/>
        <v>1998</v>
      </c>
    </row>
    <row r="6463" spans="1:37" x14ac:dyDescent="0.2">
      <c r="A6463" t="s">
        <v>70</v>
      </c>
      <c r="B6463" s="93">
        <v>36046</v>
      </c>
      <c r="C6463">
        <v>21.8</v>
      </c>
      <c r="D6463">
        <v>10.3</v>
      </c>
      <c r="E6463">
        <f t="shared" si="1258"/>
        <v>16.05</v>
      </c>
      <c r="F6463" s="106">
        <v>15.5</v>
      </c>
      <c r="G6463" s="107">
        <f t="shared" si="1265"/>
        <v>0</v>
      </c>
      <c r="H6463">
        <f t="shared" si="1266"/>
        <v>9</v>
      </c>
      <c r="I6463">
        <f t="shared" si="1267"/>
        <v>1998</v>
      </c>
      <c r="Q6463" t="s">
        <v>72</v>
      </c>
      <c r="R6463" s="93">
        <v>36046</v>
      </c>
      <c r="S6463">
        <v>18.600000000000001</v>
      </c>
      <c r="T6463">
        <v>12.1</v>
      </c>
      <c r="U6463">
        <f t="shared" si="1259"/>
        <v>15.350000000000001</v>
      </c>
      <c r="V6463" s="106">
        <v>14.5</v>
      </c>
      <c r="W6463" s="107">
        <f t="shared" si="1268"/>
        <v>0</v>
      </c>
      <c r="X6463">
        <f t="shared" si="1269"/>
        <v>9</v>
      </c>
      <c r="AG6463" s="93">
        <f t="shared" si="1260"/>
        <v>36047</v>
      </c>
      <c r="AH6463" s="107">
        <f t="shared" si="1261"/>
        <v>3.4749999999999996</v>
      </c>
      <c r="AI6463" s="72">
        <f t="shared" si="1262"/>
        <v>9</v>
      </c>
      <c r="AJ6463">
        <f t="shared" si="1263"/>
        <v>9</v>
      </c>
      <c r="AK6463">
        <f t="shared" si="1264"/>
        <v>1998</v>
      </c>
    </row>
    <row r="6464" spans="1:37" x14ac:dyDescent="0.2">
      <c r="A6464" t="s">
        <v>70</v>
      </c>
      <c r="B6464" s="93">
        <v>36047</v>
      </c>
      <c r="C6464">
        <v>16.8</v>
      </c>
      <c r="D6464">
        <v>7.3</v>
      </c>
      <c r="E6464">
        <f t="shared" si="1258"/>
        <v>12.05</v>
      </c>
      <c r="F6464" s="106">
        <v>15.5</v>
      </c>
      <c r="G6464" s="107">
        <f t="shared" si="1265"/>
        <v>3.4499999999999993</v>
      </c>
      <c r="H6464">
        <f t="shared" si="1266"/>
        <v>9</v>
      </c>
      <c r="I6464">
        <f t="shared" si="1267"/>
        <v>1998</v>
      </c>
      <c r="Q6464" t="s">
        <v>72</v>
      </c>
      <c r="R6464" s="93">
        <v>36047</v>
      </c>
      <c r="S6464">
        <v>16</v>
      </c>
      <c r="T6464">
        <v>6</v>
      </c>
      <c r="U6464">
        <f t="shared" si="1259"/>
        <v>11</v>
      </c>
      <c r="V6464" s="106">
        <v>14.5</v>
      </c>
      <c r="W6464" s="107">
        <f t="shared" si="1268"/>
        <v>3.5</v>
      </c>
      <c r="X6464">
        <f t="shared" si="1269"/>
        <v>9</v>
      </c>
      <c r="AG6464" s="93">
        <f t="shared" si="1260"/>
        <v>36048</v>
      </c>
      <c r="AH6464" s="107">
        <f t="shared" si="1261"/>
        <v>1.6749999999999989</v>
      </c>
      <c r="AI6464" s="72">
        <f t="shared" si="1262"/>
        <v>10</v>
      </c>
      <c r="AJ6464">
        <f t="shared" si="1263"/>
        <v>9</v>
      </c>
      <c r="AK6464">
        <f t="shared" si="1264"/>
        <v>1998</v>
      </c>
    </row>
    <row r="6465" spans="1:37" x14ac:dyDescent="0.2">
      <c r="A6465" t="s">
        <v>70</v>
      </c>
      <c r="B6465" s="93">
        <v>36048</v>
      </c>
      <c r="C6465">
        <v>23.8</v>
      </c>
      <c r="D6465">
        <v>5.9</v>
      </c>
      <c r="E6465">
        <f t="shared" si="1258"/>
        <v>14.850000000000001</v>
      </c>
      <c r="F6465" s="106">
        <v>15.5</v>
      </c>
      <c r="G6465" s="107">
        <f t="shared" si="1265"/>
        <v>0.64999999999999858</v>
      </c>
      <c r="H6465">
        <f t="shared" si="1266"/>
        <v>9</v>
      </c>
      <c r="I6465">
        <f t="shared" si="1267"/>
        <v>1998</v>
      </c>
      <c r="Q6465" t="s">
        <v>72</v>
      </c>
      <c r="R6465" s="93">
        <v>36048</v>
      </c>
      <c r="S6465">
        <v>21.8</v>
      </c>
      <c r="T6465">
        <v>1.8</v>
      </c>
      <c r="U6465">
        <f t="shared" si="1259"/>
        <v>11.8</v>
      </c>
      <c r="V6465" s="106">
        <v>14.5</v>
      </c>
      <c r="W6465" s="107">
        <f t="shared" si="1268"/>
        <v>2.6999999999999993</v>
      </c>
      <c r="X6465">
        <f t="shared" si="1269"/>
        <v>9</v>
      </c>
      <c r="AG6465" s="93">
        <f t="shared" si="1260"/>
        <v>36049</v>
      </c>
      <c r="AH6465" s="107">
        <f t="shared" si="1261"/>
        <v>0.54999999999999893</v>
      </c>
      <c r="AI6465" s="72">
        <f t="shared" si="1262"/>
        <v>11</v>
      </c>
      <c r="AJ6465">
        <f t="shared" si="1263"/>
        <v>9</v>
      </c>
      <c r="AK6465">
        <f t="shared" si="1264"/>
        <v>1998</v>
      </c>
    </row>
    <row r="6466" spans="1:37" x14ac:dyDescent="0.2">
      <c r="A6466" t="s">
        <v>70</v>
      </c>
      <c r="B6466" s="93">
        <v>36049</v>
      </c>
      <c r="C6466">
        <v>25.1</v>
      </c>
      <c r="D6466">
        <v>4.5999999999999996</v>
      </c>
      <c r="E6466">
        <f t="shared" si="1258"/>
        <v>14.850000000000001</v>
      </c>
      <c r="F6466" s="106">
        <v>15.5</v>
      </c>
      <c r="G6466" s="107">
        <f t="shared" si="1265"/>
        <v>0.64999999999999858</v>
      </c>
      <c r="H6466">
        <f t="shared" si="1266"/>
        <v>9</v>
      </c>
      <c r="I6466">
        <f t="shared" si="1267"/>
        <v>1998</v>
      </c>
      <c r="Q6466" t="s">
        <v>72</v>
      </c>
      <c r="R6466" s="93">
        <v>36049</v>
      </c>
      <c r="S6466">
        <v>23.7</v>
      </c>
      <c r="T6466">
        <v>4.4000000000000004</v>
      </c>
      <c r="U6466">
        <f t="shared" si="1259"/>
        <v>14.05</v>
      </c>
      <c r="V6466" s="106">
        <v>14.5</v>
      </c>
      <c r="W6466" s="107">
        <f t="shared" si="1268"/>
        <v>0.44999999999999929</v>
      </c>
      <c r="X6466">
        <f t="shared" si="1269"/>
        <v>9</v>
      </c>
      <c r="AG6466" s="93">
        <f t="shared" si="1260"/>
        <v>36050</v>
      </c>
      <c r="AH6466" s="107">
        <f t="shared" si="1261"/>
        <v>1.2249999999999996</v>
      </c>
      <c r="AI6466" s="72">
        <f t="shared" si="1262"/>
        <v>12</v>
      </c>
      <c r="AJ6466">
        <f t="shared" si="1263"/>
        <v>9</v>
      </c>
      <c r="AK6466">
        <f t="shared" si="1264"/>
        <v>1998</v>
      </c>
    </row>
    <row r="6467" spans="1:37" x14ac:dyDescent="0.2">
      <c r="A6467" t="s">
        <v>70</v>
      </c>
      <c r="B6467" s="93">
        <v>36050</v>
      </c>
      <c r="C6467">
        <v>24.3</v>
      </c>
      <c r="D6467">
        <v>4.4000000000000004</v>
      </c>
      <c r="E6467">
        <f t="shared" si="1258"/>
        <v>14.350000000000001</v>
      </c>
      <c r="F6467" s="106">
        <v>15.5</v>
      </c>
      <c r="G6467" s="107">
        <f t="shared" si="1265"/>
        <v>1.1499999999999986</v>
      </c>
      <c r="H6467">
        <f t="shared" si="1266"/>
        <v>9</v>
      </c>
      <c r="I6467">
        <f t="shared" si="1267"/>
        <v>1998</v>
      </c>
      <c r="Q6467" t="s">
        <v>72</v>
      </c>
      <c r="R6467" s="93">
        <v>36050</v>
      </c>
      <c r="S6467">
        <v>24.7</v>
      </c>
      <c r="T6467">
        <v>1.7</v>
      </c>
      <c r="U6467">
        <f t="shared" si="1259"/>
        <v>13.2</v>
      </c>
      <c r="V6467" s="106">
        <v>14.5</v>
      </c>
      <c r="W6467" s="107">
        <f t="shared" si="1268"/>
        <v>1.3000000000000007</v>
      </c>
      <c r="X6467">
        <f t="shared" si="1269"/>
        <v>9</v>
      </c>
      <c r="AG6467" s="93">
        <f t="shared" si="1260"/>
        <v>36051</v>
      </c>
      <c r="AH6467" s="107">
        <f t="shared" si="1261"/>
        <v>3.1500000000000004</v>
      </c>
      <c r="AI6467" s="72">
        <f t="shared" si="1262"/>
        <v>13</v>
      </c>
      <c r="AJ6467">
        <f t="shared" si="1263"/>
        <v>9</v>
      </c>
      <c r="AK6467">
        <f t="shared" si="1264"/>
        <v>1998</v>
      </c>
    </row>
    <row r="6468" spans="1:37" x14ac:dyDescent="0.2">
      <c r="A6468" t="s">
        <v>70</v>
      </c>
      <c r="B6468" s="93">
        <v>36051</v>
      </c>
      <c r="C6468">
        <v>19.7</v>
      </c>
      <c r="D6468">
        <v>6.7</v>
      </c>
      <c r="E6468">
        <f t="shared" ref="E6468:E6531" si="1270">AVERAGE(C6468:D6468)</f>
        <v>13.2</v>
      </c>
      <c r="F6468" s="106">
        <v>15.5</v>
      </c>
      <c r="G6468" s="107">
        <f t="shared" si="1265"/>
        <v>2.3000000000000007</v>
      </c>
      <c r="H6468">
        <f t="shared" si="1266"/>
        <v>9</v>
      </c>
      <c r="I6468">
        <f t="shared" si="1267"/>
        <v>1998</v>
      </c>
      <c r="Q6468" t="s">
        <v>72</v>
      </c>
      <c r="R6468" s="93">
        <v>36051</v>
      </c>
      <c r="S6468">
        <v>18.100000000000001</v>
      </c>
      <c r="T6468">
        <v>2.9</v>
      </c>
      <c r="U6468">
        <f t="shared" ref="U6468:U6531" si="1271">AVERAGE(S6468:T6468)</f>
        <v>10.5</v>
      </c>
      <c r="V6468" s="106">
        <v>14.5</v>
      </c>
      <c r="W6468" s="107">
        <f t="shared" si="1268"/>
        <v>4</v>
      </c>
      <c r="X6468">
        <f t="shared" si="1269"/>
        <v>9</v>
      </c>
      <c r="AG6468" s="93">
        <f t="shared" ref="AG6468:AG6531" si="1272">R6469</f>
        <v>36052</v>
      </c>
      <c r="AH6468" s="107">
        <f t="shared" ref="AH6468:AH6531" si="1273">AVERAGE(W6469,G6469)</f>
        <v>3.0249999999999995</v>
      </c>
      <c r="AI6468" s="72">
        <f t="shared" ref="AI6468:AI6531" si="1274">DAY(AG6468)</f>
        <v>14</v>
      </c>
      <c r="AJ6468">
        <f t="shared" ref="AJ6468:AJ6531" si="1275">MONTH(AG6468)</f>
        <v>9</v>
      </c>
      <c r="AK6468">
        <f t="shared" ref="AK6468:AK6531" si="1276">YEAR(AG6468)</f>
        <v>1998</v>
      </c>
    </row>
    <row r="6469" spans="1:37" x14ac:dyDescent="0.2">
      <c r="A6469" t="s">
        <v>70</v>
      </c>
      <c r="B6469" s="93">
        <v>36052</v>
      </c>
      <c r="C6469">
        <v>24.6</v>
      </c>
      <c r="D6469">
        <v>3.1</v>
      </c>
      <c r="E6469">
        <f t="shared" si="1270"/>
        <v>13.850000000000001</v>
      </c>
      <c r="F6469" s="106">
        <v>15.5</v>
      </c>
      <c r="G6469" s="107">
        <f t="shared" ref="G6469:G6532" si="1277">IF(F6469-E6469&gt;0,F6469-E6469,0)</f>
        <v>1.6499999999999986</v>
      </c>
      <c r="H6469">
        <f t="shared" ref="H6469:H6532" si="1278">MONTH(B6469)</f>
        <v>9</v>
      </c>
      <c r="I6469">
        <f t="shared" ref="I6469:I6532" si="1279">YEAR(B6469)</f>
        <v>1998</v>
      </c>
      <c r="Q6469" t="s">
        <v>72</v>
      </c>
      <c r="R6469" s="93">
        <v>36052</v>
      </c>
      <c r="S6469">
        <v>19.399999999999999</v>
      </c>
      <c r="T6469">
        <v>0.8</v>
      </c>
      <c r="U6469">
        <f t="shared" si="1271"/>
        <v>10.1</v>
      </c>
      <c r="V6469" s="106">
        <v>14.5</v>
      </c>
      <c r="W6469" s="107">
        <f t="shared" ref="W6469:W6532" si="1280">IF(V6469-U6469&gt;0,V6469-U6469,0)</f>
        <v>4.4000000000000004</v>
      </c>
      <c r="X6469">
        <f t="shared" ref="X6469:X6532" si="1281">MONTH(R6469)</f>
        <v>9</v>
      </c>
      <c r="AG6469" s="93">
        <f t="shared" si="1272"/>
        <v>36053</v>
      </c>
      <c r="AH6469" s="107">
        <f t="shared" si="1273"/>
        <v>3.5250000000000004</v>
      </c>
      <c r="AI6469" s="72">
        <f t="shared" si="1274"/>
        <v>15</v>
      </c>
      <c r="AJ6469">
        <f t="shared" si="1275"/>
        <v>9</v>
      </c>
      <c r="AK6469">
        <f t="shared" si="1276"/>
        <v>1998</v>
      </c>
    </row>
    <row r="6470" spans="1:37" x14ac:dyDescent="0.2">
      <c r="A6470" t="s">
        <v>70</v>
      </c>
      <c r="B6470" s="93">
        <v>36053</v>
      </c>
      <c r="C6470">
        <v>20</v>
      </c>
      <c r="D6470">
        <v>6.2</v>
      </c>
      <c r="E6470">
        <f t="shared" si="1270"/>
        <v>13.1</v>
      </c>
      <c r="F6470" s="106">
        <v>15.5</v>
      </c>
      <c r="G6470" s="107">
        <f t="shared" si="1277"/>
        <v>2.4000000000000004</v>
      </c>
      <c r="H6470">
        <f t="shared" si="1278"/>
        <v>9</v>
      </c>
      <c r="I6470">
        <f t="shared" si="1279"/>
        <v>1998</v>
      </c>
      <c r="Q6470" t="s">
        <v>72</v>
      </c>
      <c r="R6470" s="93">
        <v>36053</v>
      </c>
      <c r="S6470">
        <v>19</v>
      </c>
      <c r="T6470">
        <v>0.7</v>
      </c>
      <c r="U6470">
        <f t="shared" si="1271"/>
        <v>9.85</v>
      </c>
      <c r="V6470" s="106">
        <v>14.5</v>
      </c>
      <c r="W6470" s="107">
        <f t="shared" si="1280"/>
        <v>4.6500000000000004</v>
      </c>
      <c r="X6470">
        <f t="shared" si="1281"/>
        <v>9</v>
      </c>
      <c r="AG6470" s="93">
        <f t="shared" si="1272"/>
        <v>36054</v>
      </c>
      <c r="AH6470" s="107">
        <f t="shared" si="1273"/>
        <v>2.3500000000000005</v>
      </c>
      <c r="AI6470" s="72">
        <f t="shared" si="1274"/>
        <v>16</v>
      </c>
      <c r="AJ6470">
        <f t="shared" si="1275"/>
        <v>9</v>
      </c>
      <c r="AK6470">
        <f t="shared" si="1276"/>
        <v>1998</v>
      </c>
    </row>
    <row r="6471" spans="1:37" x14ac:dyDescent="0.2">
      <c r="A6471" t="s">
        <v>70</v>
      </c>
      <c r="B6471" s="93">
        <v>36054</v>
      </c>
      <c r="C6471">
        <v>26.8</v>
      </c>
      <c r="D6471">
        <v>3.9</v>
      </c>
      <c r="E6471">
        <f t="shared" si="1270"/>
        <v>15.35</v>
      </c>
      <c r="F6471" s="106">
        <v>15.5</v>
      </c>
      <c r="G6471" s="107">
        <f t="shared" si="1277"/>
        <v>0.15000000000000036</v>
      </c>
      <c r="H6471">
        <f t="shared" si="1278"/>
        <v>9</v>
      </c>
      <c r="I6471">
        <f t="shared" si="1279"/>
        <v>1998</v>
      </c>
      <c r="Q6471" t="s">
        <v>72</v>
      </c>
      <c r="R6471" s="93">
        <v>36054</v>
      </c>
      <c r="S6471">
        <v>21.4</v>
      </c>
      <c r="T6471">
        <v>-1.5</v>
      </c>
      <c r="U6471">
        <f t="shared" si="1271"/>
        <v>9.9499999999999993</v>
      </c>
      <c r="V6471" s="106">
        <v>14.5</v>
      </c>
      <c r="W6471" s="107">
        <f t="shared" si="1280"/>
        <v>4.5500000000000007</v>
      </c>
      <c r="X6471">
        <f t="shared" si="1281"/>
        <v>9</v>
      </c>
      <c r="AG6471" s="93">
        <f t="shared" si="1272"/>
        <v>36055</v>
      </c>
      <c r="AH6471" s="107">
        <f t="shared" si="1273"/>
        <v>6.0500000000000007</v>
      </c>
      <c r="AI6471" s="72">
        <f t="shared" si="1274"/>
        <v>17</v>
      </c>
      <c r="AJ6471">
        <f t="shared" si="1275"/>
        <v>9</v>
      </c>
      <c r="AK6471">
        <f t="shared" si="1276"/>
        <v>1998</v>
      </c>
    </row>
    <row r="6472" spans="1:37" x14ac:dyDescent="0.2">
      <c r="A6472" t="s">
        <v>70</v>
      </c>
      <c r="B6472" s="93">
        <v>36055</v>
      </c>
      <c r="C6472">
        <v>15</v>
      </c>
      <c r="D6472">
        <v>5.5</v>
      </c>
      <c r="E6472">
        <f t="shared" si="1270"/>
        <v>10.25</v>
      </c>
      <c r="F6472" s="106">
        <v>15.5</v>
      </c>
      <c r="G6472" s="107">
        <f t="shared" si="1277"/>
        <v>5.25</v>
      </c>
      <c r="H6472">
        <f t="shared" si="1278"/>
        <v>9</v>
      </c>
      <c r="I6472">
        <f t="shared" si="1279"/>
        <v>1998</v>
      </c>
      <c r="Q6472" t="s">
        <v>72</v>
      </c>
      <c r="R6472" s="93">
        <v>36055</v>
      </c>
      <c r="S6472">
        <v>16.2</v>
      </c>
      <c r="T6472">
        <v>-0.9</v>
      </c>
      <c r="U6472">
        <f t="shared" si="1271"/>
        <v>7.6499999999999995</v>
      </c>
      <c r="V6472" s="106">
        <v>14.5</v>
      </c>
      <c r="W6472" s="107">
        <f t="shared" si="1280"/>
        <v>6.8500000000000005</v>
      </c>
      <c r="X6472">
        <f t="shared" si="1281"/>
        <v>9</v>
      </c>
      <c r="AG6472" s="93">
        <f t="shared" si="1272"/>
        <v>36056</v>
      </c>
      <c r="AH6472" s="107">
        <f t="shared" si="1273"/>
        <v>4.9499999999999993</v>
      </c>
      <c r="AI6472" s="72">
        <f t="shared" si="1274"/>
        <v>18</v>
      </c>
      <c r="AJ6472">
        <f t="shared" si="1275"/>
        <v>9</v>
      </c>
      <c r="AK6472">
        <f t="shared" si="1276"/>
        <v>1998</v>
      </c>
    </row>
    <row r="6473" spans="1:37" x14ac:dyDescent="0.2">
      <c r="A6473" t="s">
        <v>70</v>
      </c>
      <c r="B6473" s="93">
        <v>36056</v>
      </c>
      <c r="C6473">
        <v>14.7</v>
      </c>
      <c r="D6473">
        <v>7.4</v>
      </c>
      <c r="E6473">
        <f t="shared" si="1270"/>
        <v>11.05</v>
      </c>
      <c r="F6473" s="106">
        <v>15.5</v>
      </c>
      <c r="G6473" s="107">
        <f t="shared" si="1277"/>
        <v>4.4499999999999993</v>
      </c>
      <c r="H6473">
        <f t="shared" si="1278"/>
        <v>9</v>
      </c>
      <c r="I6473">
        <f t="shared" si="1279"/>
        <v>1998</v>
      </c>
      <c r="Q6473" t="s">
        <v>72</v>
      </c>
      <c r="R6473" s="93">
        <v>36056</v>
      </c>
      <c r="S6473">
        <v>10.6</v>
      </c>
      <c r="T6473">
        <v>7.5</v>
      </c>
      <c r="U6473">
        <f t="shared" si="1271"/>
        <v>9.0500000000000007</v>
      </c>
      <c r="V6473" s="106">
        <v>14.5</v>
      </c>
      <c r="W6473" s="107">
        <f t="shared" si="1280"/>
        <v>5.4499999999999993</v>
      </c>
      <c r="X6473">
        <f t="shared" si="1281"/>
        <v>9</v>
      </c>
      <c r="AG6473" s="93">
        <f t="shared" si="1272"/>
        <v>36057</v>
      </c>
      <c r="AH6473" s="107">
        <f t="shared" si="1273"/>
        <v>8.7249999999999996</v>
      </c>
      <c r="AI6473" s="72">
        <f t="shared" si="1274"/>
        <v>19</v>
      </c>
      <c r="AJ6473">
        <f t="shared" si="1275"/>
        <v>9</v>
      </c>
      <c r="AK6473">
        <f t="shared" si="1276"/>
        <v>1998</v>
      </c>
    </row>
    <row r="6474" spans="1:37" x14ac:dyDescent="0.2">
      <c r="A6474" t="s">
        <v>70</v>
      </c>
      <c r="B6474" s="93">
        <v>36057</v>
      </c>
      <c r="C6474">
        <v>7.7</v>
      </c>
      <c r="D6474">
        <v>4.4000000000000004</v>
      </c>
      <c r="E6474">
        <f t="shared" si="1270"/>
        <v>6.0500000000000007</v>
      </c>
      <c r="F6474" s="106">
        <v>15.5</v>
      </c>
      <c r="G6474" s="107">
        <f t="shared" si="1277"/>
        <v>9.4499999999999993</v>
      </c>
      <c r="H6474">
        <f t="shared" si="1278"/>
        <v>9</v>
      </c>
      <c r="I6474">
        <f t="shared" si="1279"/>
        <v>1998</v>
      </c>
      <c r="Q6474" t="s">
        <v>72</v>
      </c>
      <c r="R6474" s="93">
        <v>36057</v>
      </c>
      <c r="S6474">
        <v>7.5</v>
      </c>
      <c r="T6474">
        <v>5.5</v>
      </c>
      <c r="U6474">
        <f t="shared" si="1271"/>
        <v>6.5</v>
      </c>
      <c r="V6474" s="106">
        <v>14.5</v>
      </c>
      <c r="W6474" s="107">
        <f t="shared" si="1280"/>
        <v>8</v>
      </c>
      <c r="X6474">
        <f t="shared" si="1281"/>
        <v>9</v>
      </c>
      <c r="AG6474" s="93">
        <f t="shared" si="1272"/>
        <v>36058</v>
      </c>
      <c r="AH6474" s="107">
        <f t="shared" si="1273"/>
        <v>5.05</v>
      </c>
      <c r="AI6474" s="72">
        <f t="shared" si="1274"/>
        <v>20</v>
      </c>
      <c r="AJ6474">
        <f t="shared" si="1275"/>
        <v>9</v>
      </c>
      <c r="AK6474">
        <f t="shared" si="1276"/>
        <v>1998</v>
      </c>
    </row>
    <row r="6475" spans="1:37" x14ac:dyDescent="0.2">
      <c r="A6475" t="s">
        <v>70</v>
      </c>
      <c r="B6475" s="93">
        <v>36058</v>
      </c>
      <c r="C6475">
        <v>14.2</v>
      </c>
      <c r="D6475">
        <v>4.9000000000000004</v>
      </c>
      <c r="E6475">
        <f t="shared" si="1270"/>
        <v>9.5500000000000007</v>
      </c>
      <c r="F6475" s="106">
        <v>15.5</v>
      </c>
      <c r="G6475" s="107">
        <f t="shared" si="1277"/>
        <v>5.9499999999999993</v>
      </c>
      <c r="H6475">
        <f t="shared" si="1278"/>
        <v>9</v>
      </c>
      <c r="I6475">
        <f t="shared" si="1279"/>
        <v>1998</v>
      </c>
      <c r="Q6475" t="s">
        <v>72</v>
      </c>
      <c r="R6475" s="93">
        <v>36058</v>
      </c>
      <c r="S6475">
        <v>17.5</v>
      </c>
      <c r="T6475">
        <v>3.2</v>
      </c>
      <c r="U6475">
        <f t="shared" si="1271"/>
        <v>10.35</v>
      </c>
      <c r="V6475" s="106">
        <v>14.5</v>
      </c>
      <c r="W6475" s="107">
        <f t="shared" si="1280"/>
        <v>4.1500000000000004</v>
      </c>
      <c r="X6475">
        <f t="shared" si="1281"/>
        <v>9</v>
      </c>
      <c r="AG6475" s="93">
        <f t="shared" si="1272"/>
        <v>36059</v>
      </c>
      <c r="AH6475" s="107">
        <f t="shared" si="1273"/>
        <v>3.6249999999999991</v>
      </c>
      <c r="AI6475" s="72">
        <f t="shared" si="1274"/>
        <v>21</v>
      </c>
      <c r="AJ6475">
        <f t="shared" si="1275"/>
        <v>9</v>
      </c>
      <c r="AK6475">
        <f t="shared" si="1276"/>
        <v>1998</v>
      </c>
    </row>
    <row r="6476" spans="1:37" x14ac:dyDescent="0.2">
      <c r="A6476" t="s">
        <v>70</v>
      </c>
      <c r="B6476" s="93">
        <v>36059</v>
      </c>
      <c r="C6476">
        <v>19.7</v>
      </c>
      <c r="D6476">
        <v>2.6</v>
      </c>
      <c r="E6476">
        <f t="shared" si="1270"/>
        <v>11.15</v>
      </c>
      <c r="F6476" s="106">
        <v>15.5</v>
      </c>
      <c r="G6476" s="107">
        <f t="shared" si="1277"/>
        <v>4.3499999999999996</v>
      </c>
      <c r="H6476">
        <f t="shared" si="1278"/>
        <v>9</v>
      </c>
      <c r="I6476">
        <f t="shared" si="1279"/>
        <v>1998</v>
      </c>
      <c r="Q6476" t="s">
        <v>72</v>
      </c>
      <c r="R6476" s="93">
        <v>36059</v>
      </c>
      <c r="S6476">
        <v>20.100000000000001</v>
      </c>
      <c r="T6476">
        <v>3.1</v>
      </c>
      <c r="U6476">
        <f t="shared" si="1271"/>
        <v>11.600000000000001</v>
      </c>
      <c r="V6476" s="106">
        <v>14.5</v>
      </c>
      <c r="W6476" s="107">
        <f t="shared" si="1280"/>
        <v>2.8999999999999986</v>
      </c>
      <c r="X6476">
        <f t="shared" si="1281"/>
        <v>9</v>
      </c>
      <c r="AG6476" s="93">
        <f t="shared" si="1272"/>
        <v>36060</v>
      </c>
      <c r="AH6476" s="107">
        <f t="shared" si="1273"/>
        <v>3.6999999999999993</v>
      </c>
      <c r="AI6476" s="72">
        <f t="shared" si="1274"/>
        <v>22</v>
      </c>
      <c r="AJ6476">
        <f t="shared" si="1275"/>
        <v>9</v>
      </c>
      <c r="AK6476">
        <f t="shared" si="1276"/>
        <v>1998</v>
      </c>
    </row>
    <row r="6477" spans="1:37" x14ac:dyDescent="0.2">
      <c r="A6477" t="s">
        <v>70</v>
      </c>
      <c r="B6477" s="93">
        <v>36060</v>
      </c>
      <c r="C6477">
        <v>19.5</v>
      </c>
      <c r="D6477">
        <v>3</v>
      </c>
      <c r="E6477">
        <f t="shared" si="1270"/>
        <v>11.25</v>
      </c>
      <c r="F6477" s="106">
        <v>15.5</v>
      </c>
      <c r="G6477" s="107">
        <f t="shared" si="1277"/>
        <v>4.25</v>
      </c>
      <c r="H6477">
        <f t="shared" si="1278"/>
        <v>9</v>
      </c>
      <c r="I6477">
        <f t="shared" si="1279"/>
        <v>1998</v>
      </c>
      <c r="Q6477" t="s">
        <v>72</v>
      </c>
      <c r="R6477" s="93">
        <v>36060</v>
      </c>
      <c r="S6477">
        <v>19.600000000000001</v>
      </c>
      <c r="T6477">
        <v>3.1</v>
      </c>
      <c r="U6477">
        <f t="shared" si="1271"/>
        <v>11.350000000000001</v>
      </c>
      <c r="V6477" s="106">
        <v>14.5</v>
      </c>
      <c r="W6477" s="107">
        <f t="shared" si="1280"/>
        <v>3.1499999999999986</v>
      </c>
      <c r="X6477">
        <f t="shared" si="1281"/>
        <v>9</v>
      </c>
      <c r="AG6477" s="93">
        <f t="shared" si="1272"/>
        <v>36061</v>
      </c>
      <c r="AH6477" s="107">
        <f t="shared" si="1273"/>
        <v>3.5249999999999995</v>
      </c>
      <c r="AI6477" s="72">
        <f t="shared" si="1274"/>
        <v>23</v>
      </c>
      <c r="AJ6477">
        <f t="shared" si="1275"/>
        <v>9</v>
      </c>
      <c r="AK6477">
        <f t="shared" si="1276"/>
        <v>1998</v>
      </c>
    </row>
    <row r="6478" spans="1:37" x14ac:dyDescent="0.2">
      <c r="A6478" t="s">
        <v>70</v>
      </c>
      <c r="B6478" s="93">
        <v>36061</v>
      </c>
      <c r="C6478">
        <v>21.7</v>
      </c>
      <c r="D6478">
        <v>4.9000000000000004</v>
      </c>
      <c r="E6478">
        <f t="shared" si="1270"/>
        <v>13.3</v>
      </c>
      <c r="F6478" s="106">
        <v>15.5</v>
      </c>
      <c r="G6478" s="107">
        <f t="shared" si="1277"/>
        <v>2.1999999999999993</v>
      </c>
      <c r="H6478">
        <f t="shared" si="1278"/>
        <v>9</v>
      </c>
      <c r="I6478">
        <f t="shared" si="1279"/>
        <v>1998</v>
      </c>
      <c r="Q6478" t="s">
        <v>72</v>
      </c>
      <c r="R6478" s="93">
        <v>36061</v>
      </c>
      <c r="S6478">
        <v>19.2</v>
      </c>
      <c r="T6478">
        <v>0.1</v>
      </c>
      <c r="U6478">
        <f t="shared" si="1271"/>
        <v>9.65</v>
      </c>
      <c r="V6478" s="106">
        <v>14.5</v>
      </c>
      <c r="W6478" s="107">
        <f t="shared" si="1280"/>
        <v>4.8499999999999996</v>
      </c>
      <c r="X6478">
        <f t="shared" si="1281"/>
        <v>9</v>
      </c>
      <c r="AG6478" s="93">
        <f t="shared" si="1272"/>
        <v>36062</v>
      </c>
      <c r="AH6478" s="107">
        <f t="shared" si="1273"/>
        <v>5.0249999999999995</v>
      </c>
      <c r="AI6478" s="72">
        <f t="shared" si="1274"/>
        <v>24</v>
      </c>
      <c r="AJ6478">
        <f t="shared" si="1275"/>
        <v>9</v>
      </c>
      <c r="AK6478">
        <f t="shared" si="1276"/>
        <v>1998</v>
      </c>
    </row>
    <row r="6479" spans="1:37" x14ac:dyDescent="0.2">
      <c r="A6479" t="s">
        <v>70</v>
      </c>
      <c r="B6479" s="93">
        <v>36062</v>
      </c>
      <c r="C6479">
        <v>13</v>
      </c>
      <c r="D6479">
        <v>6.8</v>
      </c>
      <c r="E6479">
        <f t="shared" si="1270"/>
        <v>9.9</v>
      </c>
      <c r="F6479" s="106">
        <v>15.5</v>
      </c>
      <c r="G6479" s="107">
        <f t="shared" si="1277"/>
        <v>5.6</v>
      </c>
      <c r="H6479">
        <f t="shared" si="1278"/>
        <v>9</v>
      </c>
      <c r="I6479">
        <f t="shared" si="1279"/>
        <v>1998</v>
      </c>
      <c r="Q6479" t="s">
        <v>72</v>
      </c>
      <c r="R6479" s="93">
        <v>36062</v>
      </c>
      <c r="S6479">
        <v>12.7</v>
      </c>
      <c r="T6479">
        <v>7.4</v>
      </c>
      <c r="U6479">
        <f t="shared" si="1271"/>
        <v>10.050000000000001</v>
      </c>
      <c r="V6479" s="106">
        <v>14.5</v>
      </c>
      <c r="W6479" s="107">
        <f t="shared" si="1280"/>
        <v>4.4499999999999993</v>
      </c>
      <c r="X6479">
        <f t="shared" si="1281"/>
        <v>9</v>
      </c>
      <c r="AG6479" s="93">
        <f t="shared" si="1272"/>
        <v>36063</v>
      </c>
      <c r="AH6479" s="107">
        <f t="shared" si="1273"/>
        <v>7.9749999999999996</v>
      </c>
      <c r="AI6479" s="72">
        <f t="shared" si="1274"/>
        <v>25</v>
      </c>
      <c r="AJ6479">
        <f t="shared" si="1275"/>
        <v>9</v>
      </c>
      <c r="AK6479">
        <f t="shared" si="1276"/>
        <v>1998</v>
      </c>
    </row>
    <row r="6480" spans="1:37" x14ac:dyDescent="0.2">
      <c r="A6480" t="s">
        <v>70</v>
      </c>
      <c r="B6480" s="93">
        <v>36063</v>
      </c>
      <c r="C6480">
        <v>9.6</v>
      </c>
      <c r="D6480">
        <v>3.6</v>
      </c>
      <c r="E6480">
        <f t="shared" si="1270"/>
        <v>6.6</v>
      </c>
      <c r="F6480" s="106">
        <v>15.5</v>
      </c>
      <c r="G6480" s="107">
        <f t="shared" si="1277"/>
        <v>8.9</v>
      </c>
      <c r="H6480">
        <f t="shared" si="1278"/>
        <v>9</v>
      </c>
      <c r="I6480">
        <f t="shared" si="1279"/>
        <v>1998</v>
      </c>
      <c r="Q6480" t="s">
        <v>72</v>
      </c>
      <c r="R6480" s="93">
        <v>36063</v>
      </c>
      <c r="S6480">
        <v>10</v>
      </c>
      <c r="T6480">
        <v>4.9000000000000004</v>
      </c>
      <c r="U6480">
        <f t="shared" si="1271"/>
        <v>7.45</v>
      </c>
      <c r="V6480" s="106">
        <v>14.5</v>
      </c>
      <c r="W6480" s="107">
        <f t="shared" si="1280"/>
        <v>7.05</v>
      </c>
      <c r="X6480">
        <f t="shared" si="1281"/>
        <v>9</v>
      </c>
      <c r="AG6480" s="93">
        <f t="shared" si="1272"/>
        <v>36064</v>
      </c>
      <c r="AH6480" s="107">
        <f t="shared" si="1273"/>
        <v>6.4750000000000005</v>
      </c>
      <c r="AI6480" s="72">
        <f t="shared" si="1274"/>
        <v>26</v>
      </c>
      <c r="AJ6480">
        <f t="shared" si="1275"/>
        <v>9</v>
      </c>
      <c r="AK6480">
        <f t="shared" si="1276"/>
        <v>1998</v>
      </c>
    </row>
    <row r="6481" spans="1:37" x14ac:dyDescent="0.2">
      <c r="A6481" t="s">
        <v>70</v>
      </c>
      <c r="B6481" s="93">
        <v>36064</v>
      </c>
      <c r="C6481">
        <v>17.600000000000001</v>
      </c>
      <c r="D6481">
        <v>-0.8</v>
      </c>
      <c r="E6481">
        <f t="shared" si="1270"/>
        <v>8.4</v>
      </c>
      <c r="F6481" s="106">
        <v>15.5</v>
      </c>
      <c r="G6481" s="107">
        <f t="shared" si="1277"/>
        <v>7.1</v>
      </c>
      <c r="H6481">
        <f t="shared" si="1278"/>
        <v>9</v>
      </c>
      <c r="I6481">
        <f t="shared" si="1279"/>
        <v>1998</v>
      </c>
      <c r="Q6481" t="s">
        <v>72</v>
      </c>
      <c r="R6481" s="93">
        <v>36064</v>
      </c>
      <c r="S6481">
        <v>16.899999999999999</v>
      </c>
      <c r="T6481">
        <v>0.4</v>
      </c>
      <c r="U6481">
        <f t="shared" si="1271"/>
        <v>8.6499999999999986</v>
      </c>
      <c r="V6481" s="106">
        <v>14.5</v>
      </c>
      <c r="W6481" s="107">
        <f t="shared" si="1280"/>
        <v>5.8500000000000014</v>
      </c>
      <c r="X6481">
        <f t="shared" si="1281"/>
        <v>9</v>
      </c>
      <c r="AG6481" s="93">
        <f t="shared" si="1272"/>
        <v>36065</v>
      </c>
      <c r="AH6481" s="107">
        <f t="shared" si="1273"/>
        <v>1.6749999999999998</v>
      </c>
      <c r="AI6481" s="72">
        <f t="shared" si="1274"/>
        <v>27</v>
      </c>
      <c r="AJ6481">
        <f t="shared" si="1275"/>
        <v>9</v>
      </c>
      <c r="AK6481">
        <f t="shared" si="1276"/>
        <v>1998</v>
      </c>
    </row>
    <row r="6482" spans="1:37" x14ac:dyDescent="0.2">
      <c r="A6482" t="s">
        <v>70</v>
      </c>
      <c r="B6482" s="93">
        <v>36065</v>
      </c>
      <c r="C6482">
        <v>21.8</v>
      </c>
      <c r="D6482">
        <v>4</v>
      </c>
      <c r="E6482">
        <f t="shared" si="1270"/>
        <v>12.9</v>
      </c>
      <c r="F6482" s="106">
        <v>15.5</v>
      </c>
      <c r="G6482" s="107">
        <f t="shared" si="1277"/>
        <v>2.5999999999999996</v>
      </c>
      <c r="H6482">
        <f t="shared" si="1278"/>
        <v>9</v>
      </c>
      <c r="I6482">
        <f t="shared" si="1279"/>
        <v>1998</v>
      </c>
      <c r="Q6482" t="s">
        <v>72</v>
      </c>
      <c r="R6482" s="93">
        <v>36065</v>
      </c>
      <c r="S6482">
        <v>20.399999999999999</v>
      </c>
      <c r="T6482">
        <v>7.1</v>
      </c>
      <c r="U6482">
        <f t="shared" si="1271"/>
        <v>13.75</v>
      </c>
      <c r="V6482" s="106">
        <v>14.5</v>
      </c>
      <c r="W6482" s="107">
        <f t="shared" si="1280"/>
        <v>0.75</v>
      </c>
      <c r="X6482">
        <f t="shared" si="1281"/>
        <v>9</v>
      </c>
      <c r="AG6482" s="93">
        <f t="shared" si="1272"/>
        <v>36066</v>
      </c>
      <c r="AH6482" s="107">
        <f t="shared" si="1273"/>
        <v>4.375</v>
      </c>
      <c r="AI6482" s="72">
        <f t="shared" si="1274"/>
        <v>28</v>
      </c>
      <c r="AJ6482">
        <f t="shared" si="1275"/>
        <v>9</v>
      </c>
      <c r="AK6482">
        <f t="shared" si="1276"/>
        <v>1998</v>
      </c>
    </row>
    <row r="6483" spans="1:37" x14ac:dyDescent="0.2">
      <c r="A6483" t="s">
        <v>70</v>
      </c>
      <c r="B6483" s="93">
        <v>36066</v>
      </c>
      <c r="C6483">
        <v>18.8</v>
      </c>
      <c r="D6483">
        <v>3.7</v>
      </c>
      <c r="E6483">
        <f t="shared" si="1270"/>
        <v>11.25</v>
      </c>
      <c r="F6483" s="106">
        <v>15.5</v>
      </c>
      <c r="G6483" s="107">
        <f t="shared" si="1277"/>
        <v>4.25</v>
      </c>
      <c r="H6483">
        <f t="shared" si="1278"/>
        <v>9</v>
      </c>
      <c r="I6483">
        <f t="shared" si="1279"/>
        <v>1998</v>
      </c>
      <c r="Q6483" t="s">
        <v>72</v>
      </c>
      <c r="R6483" s="93">
        <v>36066</v>
      </c>
      <c r="S6483">
        <v>14.8</v>
      </c>
      <c r="T6483">
        <v>5.2</v>
      </c>
      <c r="U6483">
        <f t="shared" si="1271"/>
        <v>10</v>
      </c>
      <c r="V6483" s="106">
        <v>14.5</v>
      </c>
      <c r="W6483" s="107">
        <f t="shared" si="1280"/>
        <v>4.5</v>
      </c>
      <c r="X6483">
        <f t="shared" si="1281"/>
        <v>9</v>
      </c>
      <c r="AG6483" s="93">
        <f t="shared" si="1272"/>
        <v>36067</v>
      </c>
      <c r="AH6483" s="107">
        <f t="shared" si="1273"/>
        <v>8.9749999999999996</v>
      </c>
      <c r="AI6483" s="72">
        <f t="shared" si="1274"/>
        <v>29</v>
      </c>
      <c r="AJ6483">
        <f t="shared" si="1275"/>
        <v>9</v>
      </c>
      <c r="AK6483">
        <f t="shared" si="1276"/>
        <v>1998</v>
      </c>
    </row>
    <row r="6484" spans="1:37" x14ac:dyDescent="0.2">
      <c r="A6484" t="s">
        <v>70</v>
      </c>
      <c r="B6484" s="93">
        <v>36067</v>
      </c>
      <c r="C6484">
        <v>7.3</v>
      </c>
      <c r="D6484">
        <v>3.6</v>
      </c>
      <c r="E6484">
        <f t="shared" si="1270"/>
        <v>5.45</v>
      </c>
      <c r="F6484" s="106">
        <v>15.5</v>
      </c>
      <c r="G6484" s="107">
        <f t="shared" si="1277"/>
        <v>10.050000000000001</v>
      </c>
      <c r="H6484">
        <f t="shared" si="1278"/>
        <v>9</v>
      </c>
      <c r="I6484">
        <f t="shared" si="1279"/>
        <v>1998</v>
      </c>
      <c r="Q6484" t="s">
        <v>72</v>
      </c>
      <c r="R6484" s="93">
        <v>36067</v>
      </c>
      <c r="S6484">
        <v>11.3</v>
      </c>
      <c r="T6484">
        <v>1.9</v>
      </c>
      <c r="U6484">
        <f t="shared" si="1271"/>
        <v>6.6000000000000005</v>
      </c>
      <c r="V6484" s="106">
        <v>14.5</v>
      </c>
      <c r="W6484" s="107">
        <f t="shared" si="1280"/>
        <v>7.8999999999999995</v>
      </c>
      <c r="X6484">
        <f t="shared" si="1281"/>
        <v>9</v>
      </c>
      <c r="AG6484" s="93">
        <f t="shared" si="1272"/>
        <v>36068</v>
      </c>
      <c r="AH6484" s="107">
        <f t="shared" si="1273"/>
        <v>7.1</v>
      </c>
      <c r="AI6484" s="72">
        <f t="shared" si="1274"/>
        <v>30</v>
      </c>
      <c r="AJ6484">
        <f t="shared" si="1275"/>
        <v>9</v>
      </c>
      <c r="AK6484">
        <f t="shared" si="1276"/>
        <v>1998</v>
      </c>
    </row>
    <row r="6485" spans="1:37" x14ac:dyDescent="0.2">
      <c r="A6485" t="s">
        <v>70</v>
      </c>
      <c r="B6485" s="93">
        <v>36068</v>
      </c>
      <c r="C6485">
        <v>14</v>
      </c>
      <c r="D6485">
        <v>2</v>
      </c>
      <c r="E6485">
        <f t="shared" si="1270"/>
        <v>8</v>
      </c>
      <c r="F6485" s="106">
        <v>15.5</v>
      </c>
      <c r="G6485" s="107">
        <f t="shared" si="1277"/>
        <v>7.5</v>
      </c>
      <c r="H6485">
        <f t="shared" si="1278"/>
        <v>9</v>
      </c>
      <c r="I6485">
        <f t="shared" si="1279"/>
        <v>1998</v>
      </c>
      <c r="Q6485" t="s">
        <v>72</v>
      </c>
      <c r="R6485" s="93">
        <v>36068</v>
      </c>
      <c r="S6485">
        <v>15.1</v>
      </c>
      <c r="T6485">
        <v>0.5</v>
      </c>
      <c r="U6485">
        <f t="shared" si="1271"/>
        <v>7.8</v>
      </c>
      <c r="V6485" s="106">
        <v>14.5</v>
      </c>
      <c r="W6485" s="107">
        <f t="shared" si="1280"/>
        <v>6.7</v>
      </c>
      <c r="X6485">
        <f t="shared" si="1281"/>
        <v>9</v>
      </c>
      <c r="AG6485" s="93">
        <f t="shared" si="1272"/>
        <v>36069</v>
      </c>
      <c r="AH6485" s="107">
        <f t="shared" si="1273"/>
        <v>5.2000000000000011</v>
      </c>
      <c r="AI6485" s="72">
        <f t="shared" si="1274"/>
        <v>1</v>
      </c>
      <c r="AJ6485">
        <f t="shared" si="1275"/>
        <v>10</v>
      </c>
      <c r="AK6485">
        <f t="shared" si="1276"/>
        <v>1998</v>
      </c>
    </row>
    <row r="6486" spans="1:37" x14ac:dyDescent="0.2">
      <c r="A6486" t="s">
        <v>70</v>
      </c>
      <c r="B6486" s="93">
        <v>36069</v>
      </c>
      <c r="C6486">
        <v>18.399999999999999</v>
      </c>
      <c r="D6486">
        <v>-0.1</v>
      </c>
      <c r="E6486">
        <f t="shared" si="1270"/>
        <v>9.1499999999999986</v>
      </c>
      <c r="F6486" s="106">
        <v>15.5</v>
      </c>
      <c r="G6486" s="107">
        <f t="shared" si="1277"/>
        <v>6.3500000000000014</v>
      </c>
      <c r="H6486">
        <f t="shared" si="1278"/>
        <v>10</v>
      </c>
      <c r="I6486">
        <f t="shared" si="1279"/>
        <v>1998</v>
      </c>
      <c r="Q6486" t="s">
        <v>72</v>
      </c>
      <c r="R6486" s="93">
        <v>36069</v>
      </c>
      <c r="S6486">
        <v>17.899999999999999</v>
      </c>
      <c r="T6486">
        <v>3</v>
      </c>
      <c r="U6486">
        <f t="shared" si="1271"/>
        <v>10.45</v>
      </c>
      <c r="V6486" s="106">
        <v>14.5</v>
      </c>
      <c r="W6486" s="107">
        <f t="shared" si="1280"/>
        <v>4.0500000000000007</v>
      </c>
      <c r="X6486">
        <f t="shared" si="1281"/>
        <v>10</v>
      </c>
      <c r="AG6486" s="93">
        <f t="shared" si="1272"/>
        <v>36070</v>
      </c>
      <c r="AH6486" s="107">
        <f t="shared" si="1273"/>
        <v>6.7750000000000004</v>
      </c>
      <c r="AI6486" s="72">
        <f t="shared" si="1274"/>
        <v>2</v>
      </c>
      <c r="AJ6486">
        <f t="shared" si="1275"/>
        <v>10</v>
      </c>
      <c r="AK6486">
        <f t="shared" si="1276"/>
        <v>1998</v>
      </c>
    </row>
    <row r="6487" spans="1:37" x14ac:dyDescent="0.2">
      <c r="A6487" t="s">
        <v>70</v>
      </c>
      <c r="B6487" s="93">
        <v>36070</v>
      </c>
      <c r="C6487">
        <v>8.9</v>
      </c>
      <c r="D6487">
        <v>4.8</v>
      </c>
      <c r="E6487">
        <f t="shared" si="1270"/>
        <v>6.85</v>
      </c>
      <c r="F6487" s="106">
        <v>15.5</v>
      </c>
      <c r="G6487" s="107">
        <f t="shared" si="1277"/>
        <v>8.65</v>
      </c>
      <c r="H6487">
        <f t="shared" si="1278"/>
        <v>10</v>
      </c>
      <c r="I6487">
        <f t="shared" si="1279"/>
        <v>1998</v>
      </c>
      <c r="Q6487" t="s">
        <v>72</v>
      </c>
      <c r="R6487" s="93">
        <v>36070</v>
      </c>
      <c r="S6487">
        <v>12.4</v>
      </c>
      <c r="T6487">
        <v>6.8</v>
      </c>
      <c r="U6487">
        <f t="shared" si="1271"/>
        <v>9.6</v>
      </c>
      <c r="V6487" s="106">
        <v>14.5</v>
      </c>
      <c r="W6487" s="107">
        <f t="shared" si="1280"/>
        <v>4.9000000000000004</v>
      </c>
      <c r="X6487">
        <f t="shared" si="1281"/>
        <v>10</v>
      </c>
      <c r="AG6487" s="93">
        <f t="shared" si="1272"/>
        <v>36071</v>
      </c>
      <c r="AH6487" s="107">
        <f t="shared" si="1273"/>
        <v>6.9249999999999998</v>
      </c>
      <c r="AI6487" s="72">
        <f t="shared" si="1274"/>
        <v>3</v>
      </c>
      <c r="AJ6487">
        <f t="shared" si="1275"/>
        <v>10</v>
      </c>
      <c r="AK6487">
        <f t="shared" si="1276"/>
        <v>1998</v>
      </c>
    </row>
    <row r="6488" spans="1:37" x14ac:dyDescent="0.2">
      <c r="A6488" t="s">
        <v>70</v>
      </c>
      <c r="B6488" s="93">
        <v>36071</v>
      </c>
      <c r="C6488">
        <v>14</v>
      </c>
      <c r="D6488">
        <v>0.3</v>
      </c>
      <c r="E6488">
        <f t="shared" si="1270"/>
        <v>7.15</v>
      </c>
      <c r="F6488" s="106">
        <v>15.5</v>
      </c>
      <c r="G6488" s="107">
        <f t="shared" si="1277"/>
        <v>8.35</v>
      </c>
      <c r="H6488">
        <f t="shared" si="1278"/>
        <v>10</v>
      </c>
      <c r="I6488">
        <f t="shared" si="1279"/>
        <v>1998</v>
      </c>
      <c r="Q6488" t="s">
        <v>72</v>
      </c>
      <c r="R6488" s="93">
        <v>36071</v>
      </c>
      <c r="S6488">
        <v>15</v>
      </c>
      <c r="T6488">
        <v>3</v>
      </c>
      <c r="U6488">
        <f t="shared" si="1271"/>
        <v>9</v>
      </c>
      <c r="V6488" s="106">
        <v>14.5</v>
      </c>
      <c r="W6488" s="107">
        <f t="shared" si="1280"/>
        <v>5.5</v>
      </c>
      <c r="X6488">
        <f t="shared" si="1281"/>
        <v>10</v>
      </c>
      <c r="AG6488" s="93">
        <f t="shared" si="1272"/>
        <v>36072</v>
      </c>
      <c r="AH6488" s="107">
        <f t="shared" si="1273"/>
        <v>7.55</v>
      </c>
      <c r="AI6488" s="72">
        <f t="shared" si="1274"/>
        <v>4</v>
      </c>
      <c r="AJ6488">
        <f t="shared" si="1275"/>
        <v>10</v>
      </c>
      <c r="AK6488">
        <f t="shared" si="1276"/>
        <v>1998</v>
      </c>
    </row>
    <row r="6489" spans="1:37" x14ac:dyDescent="0.2">
      <c r="A6489" t="s">
        <v>70</v>
      </c>
      <c r="B6489" s="93">
        <v>36072</v>
      </c>
      <c r="C6489">
        <v>15.1</v>
      </c>
      <c r="D6489">
        <v>2.2000000000000002</v>
      </c>
      <c r="E6489">
        <f t="shared" si="1270"/>
        <v>8.65</v>
      </c>
      <c r="F6489" s="106">
        <v>15.5</v>
      </c>
      <c r="G6489" s="107">
        <f t="shared" si="1277"/>
        <v>6.85</v>
      </c>
      <c r="H6489">
        <f t="shared" si="1278"/>
        <v>10</v>
      </c>
      <c r="I6489">
        <f t="shared" si="1279"/>
        <v>1998</v>
      </c>
      <c r="Q6489" t="s">
        <v>72</v>
      </c>
      <c r="R6489" s="93">
        <v>36072</v>
      </c>
      <c r="S6489">
        <v>14.3</v>
      </c>
      <c r="T6489">
        <v>-1.8</v>
      </c>
      <c r="U6489">
        <f t="shared" si="1271"/>
        <v>6.25</v>
      </c>
      <c r="V6489" s="106">
        <v>14.5</v>
      </c>
      <c r="W6489" s="107">
        <f t="shared" si="1280"/>
        <v>8.25</v>
      </c>
      <c r="X6489">
        <f t="shared" si="1281"/>
        <v>10</v>
      </c>
      <c r="AG6489" s="93">
        <f t="shared" si="1272"/>
        <v>36073</v>
      </c>
      <c r="AH6489" s="107">
        <f t="shared" si="1273"/>
        <v>6.4749999999999996</v>
      </c>
      <c r="AI6489" s="72">
        <f t="shared" si="1274"/>
        <v>5</v>
      </c>
      <c r="AJ6489">
        <f t="shared" si="1275"/>
        <v>10</v>
      </c>
      <c r="AK6489">
        <f t="shared" si="1276"/>
        <v>1998</v>
      </c>
    </row>
    <row r="6490" spans="1:37" x14ac:dyDescent="0.2">
      <c r="A6490" t="s">
        <v>70</v>
      </c>
      <c r="B6490" s="93">
        <v>36073</v>
      </c>
      <c r="C6490">
        <v>18.7</v>
      </c>
      <c r="D6490">
        <v>-0.2</v>
      </c>
      <c r="E6490">
        <f t="shared" si="1270"/>
        <v>9.25</v>
      </c>
      <c r="F6490" s="106">
        <v>15.5</v>
      </c>
      <c r="G6490" s="107">
        <f t="shared" si="1277"/>
        <v>6.25</v>
      </c>
      <c r="H6490">
        <f t="shared" si="1278"/>
        <v>10</v>
      </c>
      <c r="I6490">
        <f t="shared" si="1279"/>
        <v>1998</v>
      </c>
      <c r="Q6490" t="s">
        <v>72</v>
      </c>
      <c r="R6490" s="93">
        <v>36073</v>
      </c>
      <c r="S6490">
        <v>16.5</v>
      </c>
      <c r="T6490">
        <v>-0.9</v>
      </c>
      <c r="U6490">
        <f t="shared" si="1271"/>
        <v>7.8</v>
      </c>
      <c r="V6490" s="106">
        <v>14.5</v>
      </c>
      <c r="W6490" s="107">
        <f t="shared" si="1280"/>
        <v>6.7</v>
      </c>
      <c r="X6490">
        <f t="shared" si="1281"/>
        <v>10</v>
      </c>
      <c r="AG6490" s="93">
        <f t="shared" si="1272"/>
        <v>36074</v>
      </c>
      <c r="AH6490" s="107">
        <f t="shared" si="1273"/>
        <v>1.3750000000000009</v>
      </c>
      <c r="AI6490" s="72">
        <f t="shared" si="1274"/>
        <v>6</v>
      </c>
      <c r="AJ6490">
        <f t="shared" si="1275"/>
        <v>10</v>
      </c>
      <c r="AK6490">
        <f t="shared" si="1276"/>
        <v>1998</v>
      </c>
    </row>
    <row r="6491" spans="1:37" x14ac:dyDescent="0.2">
      <c r="A6491" t="s">
        <v>70</v>
      </c>
      <c r="B6491" s="93">
        <v>36074</v>
      </c>
      <c r="C6491">
        <v>21.9</v>
      </c>
      <c r="D6491">
        <v>5.8</v>
      </c>
      <c r="E6491">
        <f t="shared" si="1270"/>
        <v>13.85</v>
      </c>
      <c r="F6491" s="106">
        <v>15.5</v>
      </c>
      <c r="G6491" s="107">
        <f t="shared" si="1277"/>
        <v>1.6500000000000004</v>
      </c>
      <c r="H6491">
        <f t="shared" si="1278"/>
        <v>10</v>
      </c>
      <c r="I6491">
        <f t="shared" si="1279"/>
        <v>1998</v>
      </c>
      <c r="Q6491" t="s">
        <v>72</v>
      </c>
      <c r="R6491" s="93">
        <v>36074</v>
      </c>
      <c r="S6491">
        <v>20.7</v>
      </c>
      <c r="T6491">
        <v>6.1</v>
      </c>
      <c r="U6491">
        <f t="shared" si="1271"/>
        <v>13.399999999999999</v>
      </c>
      <c r="V6491" s="106">
        <v>14.5</v>
      </c>
      <c r="W6491" s="107">
        <f t="shared" si="1280"/>
        <v>1.1000000000000014</v>
      </c>
      <c r="X6491">
        <f t="shared" si="1281"/>
        <v>10</v>
      </c>
      <c r="AG6491" s="93">
        <f t="shared" si="1272"/>
        <v>36075</v>
      </c>
      <c r="AH6491" s="107">
        <f t="shared" si="1273"/>
        <v>1.6250000000000009</v>
      </c>
      <c r="AI6491" s="72">
        <f t="shared" si="1274"/>
        <v>7</v>
      </c>
      <c r="AJ6491">
        <f t="shared" si="1275"/>
        <v>10</v>
      </c>
      <c r="AK6491">
        <f t="shared" si="1276"/>
        <v>1998</v>
      </c>
    </row>
    <row r="6492" spans="1:37" x14ac:dyDescent="0.2">
      <c r="A6492" t="s">
        <v>70</v>
      </c>
      <c r="B6492" s="93">
        <v>36075</v>
      </c>
      <c r="C6492">
        <v>20.399999999999999</v>
      </c>
      <c r="D6492">
        <v>8.4</v>
      </c>
      <c r="E6492">
        <f t="shared" si="1270"/>
        <v>14.399999999999999</v>
      </c>
      <c r="F6492" s="106">
        <v>15.5</v>
      </c>
      <c r="G6492" s="107">
        <f t="shared" si="1277"/>
        <v>1.1000000000000014</v>
      </c>
      <c r="H6492">
        <f t="shared" si="1278"/>
        <v>10</v>
      </c>
      <c r="I6492">
        <f t="shared" si="1279"/>
        <v>1998</v>
      </c>
      <c r="Q6492" t="s">
        <v>72</v>
      </c>
      <c r="R6492" s="93">
        <v>36075</v>
      </c>
      <c r="S6492">
        <v>22</v>
      </c>
      <c r="T6492">
        <v>2.7</v>
      </c>
      <c r="U6492">
        <f t="shared" si="1271"/>
        <v>12.35</v>
      </c>
      <c r="V6492" s="106">
        <v>14.5</v>
      </c>
      <c r="W6492" s="107">
        <f t="shared" si="1280"/>
        <v>2.1500000000000004</v>
      </c>
      <c r="X6492">
        <f t="shared" si="1281"/>
        <v>10</v>
      </c>
      <c r="AG6492" s="93">
        <f t="shared" si="1272"/>
        <v>36076</v>
      </c>
      <c r="AH6492" s="107">
        <f t="shared" si="1273"/>
        <v>5.8000000000000007</v>
      </c>
      <c r="AI6492" s="72">
        <f t="shared" si="1274"/>
        <v>8</v>
      </c>
      <c r="AJ6492">
        <f t="shared" si="1275"/>
        <v>10</v>
      </c>
      <c r="AK6492">
        <f t="shared" si="1276"/>
        <v>1998</v>
      </c>
    </row>
    <row r="6493" spans="1:37" x14ac:dyDescent="0.2">
      <c r="A6493" t="s">
        <v>70</v>
      </c>
      <c r="B6493" s="93">
        <v>36076</v>
      </c>
      <c r="C6493">
        <v>16.8</v>
      </c>
      <c r="D6493">
        <v>5.0999999999999996</v>
      </c>
      <c r="E6493">
        <f t="shared" si="1270"/>
        <v>10.95</v>
      </c>
      <c r="F6493" s="106">
        <v>15.5</v>
      </c>
      <c r="G6493" s="107">
        <f t="shared" si="1277"/>
        <v>4.5500000000000007</v>
      </c>
      <c r="H6493">
        <f t="shared" si="1278"/>
        <v>10</v>
      </c>
      <c r="I6493">
        <f t="shared" si="1279"/>
        <v>1998</v>
      </c>
      <c r="Q6493" t="s">
        <v>72</v>
      </c>
      <c r="R6493" s="93">
        <v>36076</v>
      </c>
      <c r="S6493">
        <v>11</v>
      </c>
      <c r="T6493">
        <v>3.9</v>
      </c>
      <c r="U6493">
        <f t="shared" si="1271"/>
        <v>7.45</v>
      </c>
      <c r="V6493" s="106">
        <v>14.5</v>
      </c>
      <c r="W6493" s="107">
        <f t="shared" si="1280"/>
        <v>7.05</v>
      </c>
      <c r="X6493">
        <f t="shared" si="1281"/>
        <v>10</v>
      </c>
      <c r="AG6493" s="93">
        <f t="shared" si="1272"/>
        <v>36077</v>
      </c>
      <c r="AH6493" s="107">
        <f t="shared" si="1273"/>
        <v>11.725</v>
      </c>
      <c r="AI6493" s="72">
        <f t="shared" si="1274"/>
        <v>9</v>
      </c>
      <c r="AJ6493">
        <f t="shared" si="1275"/>
        <v>10</v>
      </c>
      <c r="AK6493">
        <f t="shared" si="1276"/>
        <v>1998</v>
      </c>
    </row>
    <row r="6494" spans="1:37" x14ac:dyDescent="0.2">
      <c r="A6494" t="s">
        <v>70</v>
      </c>
      <c r="B6494" s="93">
        <v>36077</v>
      </c>
      <c r="C6494">
        <v>9.6</v>
      </c>
      <c r="D6494">
        <v>-0.5</v>
      </c>
      <c r="E6494">
        <f t="shared" si="1270"/>
        <v>4.55</v>
      </c>
      <c r="F6494" s="106">
        <v>15.5</v>
      </c>
      <c r="G6494" s="107">
        <f t="shared" si="1277"/>
        <v>10.95</v>
      </c>
      <c r="H6494">
        <f t="shared" si="1278"/>
        <v>10</v>
      </c>
      <c r="I6494">
        <f t="shared" si="1279"/>
        <v>1998</v>
      </c>
      <c r="Q6494" t="s">
        <v>72</v>
      </c>
      <c r="R6494" s="93">
        <v>36077</v>
      </c>
      <c r="S6494">
        <v>3.9</v>
      </c>
      <c r="T6494">
        <v>0.1</v>
      </c>
      <c r="U6494">
        <f t="shared" si="1271"/>
        <v>2</v>
      </c>
      <c r="V6494" s="106">
        <v>14.5</v>
      </c>
      <c r="W6494" s="107">
        <f t="shared" si="1280"/>
        <v>12.5</v>
      </c>
      <c r="X6494">
        <f t="shared" si="1281"/>
        <v>10</v>
      </c>
      <c r="AG6494" s="93">
        <f t="shared" si="1272"/>
        <v>36078</v>
      </c>
      <c r="AH6494" s="107">
        <f t="shared" si="1273"/>
        <v>14.35</v>
      </c>
      <c r="AI6494" s="72">
        <f t="shared" si="1274"/>
        <v>10</v>
      </c>
      <c r="AJ6494">
        <f t="shared" si="1275"/>
        <v>10</v>
      </c>
      <c r="AK6494">
        <f t="shared" si="1276"/>
        <v>1998</v>
      </c>
    </row>
    <row r="6495" spans="1:37" x14ac:dyDescent="0.2">
      <c r="A6495" t="s">
        <v>70</v>
      </c>
      <c r="B6495" s="93">
        <v>36078</v>
      </c>
      <c r="C6495">
        <v>3.6</v>
      </c>
      <c r="D6495">
        <v>-1.6</v>
      </c>
      <c r="E6495">
        <f t="shared" si="1270"/>
        <v>1</v>
      </c>
      <c r="F6495" s="106">
        <v>15.5</v>
      </c>
      <c r="G6495" s="107">
        <f t="shared" si="1277"/>
        <v>14.5</v>
      </c>
      <c r="H6495">
        <f t="shared" si="1278"/>
        <v>10</v>
      </c>
      <c r="I6495">
        <f t="shared" si="1279"/>
        <v>1998</v>
      </c>
      <c r="Q6495" t="s">
        <v>72</v>
      </c>
      <c r="R6495" s="93">
        <v>36078</v>
      </c>
      <c r="S6495">
        <v>0.8</v>
      </c>
      <c r="T6495">
        <v>-0.2</v>
      </c>
      <c r="U6495">
        <f t="shared" si="1271"/>
        <v>0.30000000000000004</v>
      </c>
      <c r="V6495" s="106">
        <v>14.5</v>
      </c>
      <c r="W6495" s="107">
        <f t="shared" si="1280"/>
        <v>14.2</v>
      </c>
      <c r="X6495">
        <f t="shared" si="1281"/>
        <v>10</v>
      </c>
      <c r="AG6495" s="93">
        <f t="shared" si="1272"/>
        <v>36079</v>
      </c>
      <c r="AH6495" s="107">
        <f t="shared" si="1273"/>
        <v>14.5</v>
      </c>
      <c r="AI6495" s="72">
        <f t="shared" si="1274"/>
        <v>11</v>
      </c>
      <c r="AJ6495">
        <f t="shared" si="1275"/>
        <v>10</v>
      </c>
      <c r="AK6495">
        <f t="shared" si="1276"/>
        <v>1998</v>
      </c>
    </row>
    <row r="6496" spans="1:37" x14ac:dyDescent="0.2">
      <c r="A6496" t="s">
        <v>70</v>
      </c>
      <c r="B6496" s="93">
        <v>36079</v>
      </c>
      <c r="C6496">
        <v>1.9</v>
      </c>
      <c r="D6496">
        <v>-2</v>
      </c>
      <c r="E6496">
        <f t="shared" si="1270"/>
        <v>-5.0000000000000044E-2</v>
      </c>
      <c r="F6496" s="106">
        <v>15.5</v>
      </c>
      <c r="G6496" s="107">
        <f t="shared" si="1277"/>
        <v>15.55</v>
      </c>
      <c r="H6496">
        <f t="shared" si="1278"/>
        <v>10</v>
      </c>
      <c r="I6496">
        <f t="shared" si="1279"/>
        <v>1998</v>
      </c>
      <c r="Q6496" t="s">
        <v>72</v>
      </c>
      <c r="R6496" s="93">
        <v>36079</v>
      </c>
      <c r="S6496">
        <v>2.1</v>
      </c>
      <c r="T6496">
        <v>0</v>
      </c>
      <c r="U6496">
        <f t="shared" si="1271"/>
        <v>1.05</v>
      </c>
      <c r="V6496" s="106">
        <v>14.5</v>
      </c>
      <c r="W6496" s="107">
        <f t="shared" si="1280"/>
        <v>13.45</v>
      </c>
      <c r="X6496">
        <f t="shared" si="1281"/>
        <v>10</v>
      </c>
      <c r="AG6496" s="93">
        <f t="shared" si="1272"/>
        <v>36080</v>
      </c>
      <c r="AH6496" s="107">
        <f t="shared" si="1273"/>
        <v>12.15</v>
      </c>
      <c r="AI6496" s="72">
        <f t="shared" si="1274"/>
        <v>12</v>
      </c>
      <c r="AJ6496">
        <f t="shared" si="1275"/>
        <v>10</v>
      </c>
      <c r="AK6496">
        <f t="shared" si="1276"/>
        <v>1998</v>
      </c>
    </row>
    <row r="6497" spans="1:37" x14ac:dyDescent="0.2">
      <c r="A6497" t="s">
        <v>70</v>
      </c>
      <c r="B6497" s="93">
        <v>36080</v>
      </c>
      <c r="C6497">
        <v>9.1</v>
      </c>
      <c r="D6497">
        <v>-1.2</v>
      </c>
      <c r="E6497">
        <f t="shared" si="1270"/>
        <v>3.9499999999999997</v>
      </c>
      <c r="F6497" s="106">
        <v>15.5</v>
      </c>
      <c r="G6497" s="107">
        <f t="shared" si="1277"/>
        <v>11.55</v>
      </c>
      <c r="H6497">
        <f t="shared" si="1278"/>
        <v>10</v>
      </c>
      <c r="I6497">
        <f t="shared" si="1279"/>
        <v>1998</v>
      </c>
      <c r="Q6497" t="s">
        <v>72</v>
      </c>
      <c r="R6497" s="93">
        <v>36080</v>
      </c>
      <c r="S6497">
        <v>3.1</v>
      </c>
      <c r="T6497">
        <v>0.4</v>
      </c>
      <c r="U6497">
        <f t="shared" si="1271"/>
        <v>1.75</v>
      </c>
      <c r="V6497" s="106">
        <v>14.5</v>
      </c>
      <c r="W6497" s="107">
        <f t="shared" si="1280"/>
        <v>12.75</v>
      </c>
      <c r="X6497">
        <f t="shared" si="1281"/>
        <v>10</v>
      </c>
      <c r="AG6497" s="93">
        <f t="shared" si="1272"/>
        <v>36081</v>
      </c>
      <c r="AH6497" s="107">
        <f t="shared" si="1273"/>
        <v>9.875</v>
      </c>
      <c r="AI6497" s="72">
        <f t="shared" si="1274"/>
        <v>13</v>
      </c>
      <c r="AJ6497">
        <f t="shared" si="1275"/>
        <v>10</v>
      </c>
      <c r="AK6497">
        <f t="shared" si="1276"/>
        <v>1998</v>
      </c>
    </row>
    <row r="6498" spans="1:37" x14ac:dyDescent="0.2">
      <c r="A6498" t="s">
        <v>70</v>
      </c>
      <c r="B6498" s="93">
        <v>36081</v>
      </c>
      <c r="C6498">
        <v>19.100000000000001</v>
      </c>
      <c r="D6498">
        <v>-1.9</v>
      </c>
      <c r="E6498">
        <f t="shared" si="1270"/>
        <v>8.6000000000000014</v>
      </c>
      <c r="F6498" s="106">
        <v>15.5</v>
      </c>
      <c r="G6498" s="107">
        <f t="shared" si="1277"/>
        <v>6.8999999999999986</v>
      </c>
      <c r="H6498">
        <f t="shared" si="1278"/>
        <v>10</v>
      </c>
      <c r="I6498">
        <f t="shared" si="1279"/>
        <v>1998</v>
      </c>
      <c r="Q6498" t="s">
        <v>72</v>
      </c>
      <c r="R6498" s="93">
        <v>36081</v>
      </c>
      <c r="S6498">
        <v>2.8</v>
      </c>
      <c r="T6498">
        <v>0.5</v>
      </c>
      <c r="U6498">
        <f t="shared" si="1271"/>
        <v>1.65</v>
      </c>
      <c r="V6498" s="106">
        <v>14.5</v>
      </c>
      <c r="W6498" s="107">
        <f t="shared" si="1280"/>
        <v>12.85</v>
      </c>
      <c r="X6498">
        <f t="shared" si="1281"/>
        <v>10</v>
      </c>
      <c r="AG6498" s="93">
        <f t="shared" si="1272"/>
        <v>36082</v>
      </c>
      <c r="AH6498" s="107">
        <f t="shared" si="1273"/>
        <v>9.8249999999999993</v>
      </c>
      <c r="AI6498" s="72">
        <f t="shared" si="1274"/>
        <v>14</v>
      </c>
      <c r="AJ6498">
        <f t="shared" si="1275"/>
        <v>10</v>
      </c>
      <c r="AK6498">
        <f t="shared" si="1276"/>
        <v>1998</v>
      </c>
    </row>
    <row r="6499" spans="1:37" x14ac:dyDescent="0.2">
      <c r="A6499" t="s">
        <v>70</v>
      </c>
      <c r="B6499" s="93">
        <v>36082</v>
      </c>
      <c r="C6499">
        <v>15.9</v>
      </c>
      <c r="D6499">
        <v>-0.9</v>
      </c>
      <c r="E6499">
        <f t="shared" si="1270"/>
        <v>7.5</v>
      </c>
      <c r="F6499" s="106">
        <v>15.5</v>
      </c>
      <c r="G6499" s="107">
        <f t="shared" si="1277"/>
        <v>8</v>
      </c>
      <c r="H6499">
        <f t="shared" si="1278"/>
        <v>10</v>
      </c>
      <c r="I6499">
        <f t="shared" si="1279"/>
        <v>1998</v>
      </c>
      <c r="Q6499" t="s">
        <v>72</v>
      </c>
      <c r="R6499" s="93">
        <v>36082</v>
      </c>
      <c r="S6499">
        <v>7.2</v>
      </c>
      <c r="T6499">
        <v>-1.5</v>
      </c>
      <c r="U6499">
        <f t="shared" si="1271"/>
        <v>2.85</v>
      </c>
      <c r="V6499" s="106">
        <v>14.5</v>
      </c>
      <c r="W6499" s="107">
        <f t="shared" si="1280"/>
        <v>11.65</v>
      </c>
      <c r="X6499">
        <f t="shared" si="1281"/>
        <v>10</v>
      </c>
      <c r="AG6499" s="93">
        <f t="shared" si="1272"/>
        <v>36083</v>
      </c>
      <c r="AH6499" s="107">
        <f t="shared" si="1273"/>
        <v>13.3</v>
      </c>
      <c r="AI6499" s="72">
        <f t="shared" si="1274"/>
        <v>15</v>
      </c>
      <c r="AJ6499">
        <f t="shared" si="1275"/>
        <v>10</v>
      </c>
      <c r="AK6499">
        <f t="shared" si="1276"/>
        <v>1998</v>
      </c>
    </row>
    <row r="6500" spans="1:37" x14ac:dyDescent="0.2">
      <c r="A6500" t="s">
        <v>70</v>
      </c>
      <c r="B6500" s="93">
        <v>36083</v>
      </c>
      <c r="C6500">
        <v>4.2</v>
      </c>
      <c r="D6500">
        <v>-0.6</v>
      </c>
      <c r="E6500">
        <f t="shared" si="1270"/>
        <v>1.8</v>
      </c>
      <c r="F6500" s="106">
        <v>15.5</v>
      </c>
      <c r="G6500" s="107">
        <f t="shared" si="1277"/>
        <v>13.7</v>
      </c>
      <c r="H6500">
        <f t="shared" si="1278"/>
        <v>10</v>
      </c>
      <c r="I6500">
        <f t="shared" si="1279"/>
        <v>1998</v>
      </c>
      <c r="Q6500" t="s">
        <v>72</v>
      </c>
      <c r="R6500" s="93">
        <v>36083</v>
      </c>
      <c r="S6500">
        <v>4.0999999999999996</v>
      </c>
      <c r="T6500">
        <v>-0.9</v>
      </c>
      <c r="U6500">
        <f t="shared" si="1271"/>
        <v>1.5999999999999999</v>
      </c>
      <c r="V6500" s="106">
        <v>14.5</v>
      </c>
      <c r="W6500" s="107">
        <f t="shared" si="1280"/>
        <v>12.9</v>
      </c>
      <c r="X6500">
        <f t="shared" si="1281"/>
        <v>10</v>
      </c>
      <c r="AG6500" s="93">
        <f t="shared" si="1272"/>
        <v>36084</v>
      </c>
      <c r="AH6500" s="107">
        <f t="shared" si="1273"/>
        <v>11.399999999999999</v>
      </c>
      <c r="AI6500" s="72">
        <f t="shared" si="1274"/>
        <v>16</v>
      </c>
      <c r="AJ6500">
        <f t="shared" si="1275"/>
        <v>10</v>
      </c>
      <c r="AK6500">
        <f t="shared" si="1276"/>
        <v>1998</v>
      </c>
    </row>
    <row r="6501" spans="1:37" x14ac:dyDescent="0.2">
      <c r="A6501" t="s">
        <v>70</v>
      </c>
      <c r="B6501" s="93">
        <v>36084</v>
      </c>
      <c r="C6501">
        <v>10.4</v>
      </c>
      <c r="D6501">
        <v>-2.1</v>
      </c>
      <c r="E6501">
        <f t="shared" si="1270"/>
        <v>4.1500000000000004</v>
      </c>
      <c r="F6501" s="106">
        <v>15.5</v>
      </c>
      <c r="G6501" s="107">
        <f t="shared" si="1277"/>
        <v>11.35</v>
      </c>
      <c r="H6501">
        <f t="shared" si="1278"/>
        <v>10</v>
      </c>
      <c r="I6501">
        <f t="shared" si="1279"/>
        <v>1998</v>
      </c>
      <c r="Q6501" t="s">
        <v>72</v>
      </c>
      <c r="R6501" s="93">
        <v>36084</v>
      </c>
      <c r="S6501">
        <v>5.6</v>
      </c>
      <c r="T6501">
        <v>0.5</v>
      </c>
      <c r="U6501">
        <f t="shared" si="1271"/>
        <v>3.05</v>
      </c>
      <c r="V6501" s="106">
        <v>14.5</v>
      </c>
      <c r="W6501" s="107">
        <f t="shared" si="1280"/>
        <v>11.45</v>
      </c>
      <c r="X6501">
        <f t="shared" si="1281"/>
        <v>10</v>
      </c>
      <c r="AG6501" s="93">
        <f t="shared" si="1272"/>
        <v>36085</v>
      </c>
      <c r="AH6501" s="107">
        <f t="shared" si="1273"/>
        <v>9.7250000000000014</v>
      </c>
      <c r="AI6501" s="72">
        <f t="shared" si="1274"/>
        <v>17</v>
      </c>
      <c r="AJ6501">
        <f t="shared" si="1275"/>
        <v>10</v>
      </c>
      <c r="AK6501">
        <f t="shared" si="1276"/>
        <v>1998</v>
      </c>
    </row>
    <row r="6502" spans="1:37" x14ac:dyDescent="0.2">
      <c r="A6502" t="s">
        <v>70</v>
      </c>
      <c r="B6502" s="93">
        <v>36085</v>
      </c>
      <c r="C6502">
        <v>15.7</v>
      </c>
      <c r="D6502">
        <v>-2.8</v>
      </c>
      <c r="E6502">
        <f t="shared" si="1270"/>
        <v>6.4499999999999993</v>
      </c>
      <c r="F6502" s="106">
        <v>15.5</v>
      </c>
      <c r="G6502" s="107">
        <f t="shared" si="1277"/>
        <v>9.0500000000000007</v>
      </c>
      <c r="H6502">
        <f t="shared" si="1278"/>
        <v>10</v>
      </c>
      <c r="I6502">
        <f t="shared" si="1279"/>
        <v>1998</v>
      </c>
      <c r="Q6502" t="s">
        <v>72</v>
      </c>
      <c r="R6502" s="93">
        <v>36085</v>
      </c>
      <c r="S6502">
        <v>8.6999999999999993</v>
      </c>
      <c r="T6502">
        <v>-0.5</v>
      </c>
      <c r="U6502">
        <f t="shared" si="1271"/>
        <v>4.0999999999999996</v>
      </c>
      <c r="V6502" s="106">
        <v>14.5</v>
      </c>
      <c r="W6502" s="107">
        <f t="shared" si="1280"/>
        <v>10.4</v>
      </c>
      <c r="X6502">
        <f t="shared" si="1281"/>
        <v>10</v>
      </c>
      <c r="AG6502" s="93">
        <f t="shared" si="1272"/>
        <v>36086</v>
      </c>
      <c r="AH6502" s="107">
        <f t="shared" si="1273"/>
        <v>12.25</v>
      </c>
      <c r="AI6502" s="72">
        <f t="shared" si="1274"/>
        <v>18</v>
      </c>
      <c r="AJ6502">
        <f t="shared" si="1275"/>
        <v>10</v>
      </c>
      <c r="AK6502">
        <f t="shared" si="1276"/>
        <v>1998</v>
      </c>
    </row>
    <row r="6503" spans="1:37" x14ac:dyDescent="0.2">
      <c r="A6503" t="s">
        <v>70</v>
      </c>
      <c r="B6503" s="93">
        <v>36086</v>
      </c>
      <c r="C6503">
        <v>9</v>
      </c>
      <c r="D6503">
        <v>-6.3</v>
      </c>
      <c r="E6503">
        <f t="shared" si="1270"/>
        <v>1.35</v>
      </c>
      <c r="F6503" s="106">
        <v>15.5</v>
      </c>
      <c r="G6503" s="107">
        <f t="shared" si="1277"/>
        <v>14.15</v>
      </c>
      <c r="H6503">
        <f t="shared" si="1278"/>
        <v>10</v>
      </c>
      <c r="I6503">
        <f t="shared" si="1279"/>
        <v>1998</v>
      </c>
      <c r="Q6503" t="s">
        <v>72</v>
      </c>
      <c r="R6503" s="93">
        <v>36086</v>
      </c>
      <c r="S6503">
        <v>8.6</v>
      </c>
      <c r="T6503">
        <v>-0.3</v>
      </c>
      <c r="U6503">
        <f t="shared" si="1271"/>
        <v>4.1499999999999995</v>
      </c>
      <c r="V6503" s="106">
        <v>14.5</v>
      </c>
      <c r="W6503" s="107">
        <f t="shared" si="1280"/>
        <v>10.350000000000001</v>
      </c>
      <c r="X6503">
        <f t="shared" si="1281"/>
        <v>10</v>
      </c>
      <c r="AG6503" s="93">
        <f t="shared" si="1272"/>
        <v>36087</v>
      </c>
      <c r="AH6503" s="107">
        <f t="shared" si="1273"/>
        <v>6.85</v>
      </c>
      <c r="AI6503" s="72">
        <f t="shared" si="1274"/>
        <v>19</v>
      </c>
      <c r="AJ6503">
        <f t="shared" si="1275"/>
        <v>10</v>
      </c>
      <c r="AK6503">
        <f t="shared" si="1276"/>
        <v>1998</v>
      </c>
    </row>
    <row r="6504" spans="1:37" x14ac:dyDescent="0.2">
      <c r="A6504" t="s">
        <v>70</v>
      </c>
      <c r="B6504" s="93">
        <v>36087</v>
      </c>
      <c r="C6504">
        <v>13.9</v>
      </c>
      <c r="D6504">
        <v>4.3</v>
      </c>
      <c r="E6504">
        <f t="shared" si="1270"/>
        <v>9.1</v>
      </c>
      <c r="F6504" s="106">
        <v>15.5</v>
      </c>
      <c r="G6504" s="107">
        <f t="shared" si="1277"/>
        <v>6.4</v>
      </c>
      <c r="H6504">
        <f t="shared" si="1278"/>
        <v>10</v>
      </c>
      <c r="I6504">
        <f t="shared" si="1279"/>
        <v>1998</v>
      </c>
      <c r="Q6504" t="s">
        <v>72</v>
      </c>
      <c r="R6504" s="93">
        <v>36087</v>
      </c>
      <c r="S6504">
        <v>12.9</v>
      </c>
      <c r="T6504">
        <v>1.5</v>
      </c>
      <c r="U6504">
        <f t="shared" si="1271"/>
        <v>7.2</v>
      </c>
      <c r="V6504" s="106">
        <v>14.5</v>
      </c>
      <c r="W6504" s="107">
        <f t="shared" si="1280"/>
        <v>7.3</v>
      </c>
      <c r="X6504">
        <f t="shared" si="1281"/>
        <v>10</v>
      </c>
      <c r="AG6504" s="93">
        <f t="shared" si="1272"/>
        <v>36088</v>
      </c>
      <c r="AH6504" s="107">
        <f t="shared" si="1273"/>
        <v>6.0750000000000002</v>
      </c>
      <c r="AI6504" s="72">
        <f t="shared" si="1274"/>
        <v>20</v>
      </c>
      <c r="AJ6504">
        <f t="shared" si="1275"/>
        <v>10</v>
      </c>
      <c r="AK6504">
        <f t="shared" si="1276"/>
        <v>1998</v>
      </c>
    </row>
    <row r="6505" spans="1:37" x14ac:dyDescent="0.2">
      <c r="A6505" t="s">
        <v>70</v>
      </c>
      <c r="B6505" s="93">
        <v>36088</v>
      </c>
      <c r="C6505">
        <v>18.899999999999999</v>
      </c>
      <c r="D6505">
        <v>-0.6</v>
      </c>
      <c r="E6505">
        <f t="shared" si="1270"/>
        <v>9.1499999999999986</v>
      </c>
      <c r="F6505" s="106">
        <v>15.5</v>
      </c>
      <c r="G6505" s="107">
        <f t="shared" si="1277"/>
        <v>6.3500000000000014</v>
      </c>
      <c r="H6505">
        <f t="shared" si="1278"/>
        <v>10</v>
      </c>
      <c r="I6505">
        <f t="shared" si="1279"/>
        <v>1998</v>
      </c>
      <c r="Q6505" t="s">
        <v>72</v>
      </c>
      <c r="R6505" s="93">
        <v>36088</v>
      </c>
      <c r="S6505">
        <v>18.100000000000001</v>
      </c>
      <c r="T6505">
        <v>-0.7</v>
      </c>
      <c r="U6505">
        <f t="shared" si="1271"/>
        <v>8.7000000000000011</v>
      </c>
      <c r="V6505" s="106">
        <v>14.5</v>
      </c>
      <c r="W6505" s="107">
        <f t="shared" si="1280"/>
        <v>5.7999999999999989</v>
      </c>
      <c r="X6505">
        <f t="shared" si="1281"/>
        <v>10</v>
      </c>
      <c r="AG6505" s="93">
        <f t="shared" si="1272"/>
        <v>36089</v>
      </c>
      <c r="AH6505" s="107">
        <f t="shared" si="1273"/>
        <v>4.0250000000000004</v>
      </c>
      <c r="AI6505" s="72">
        <f t="shared" si="1274"/>
        <v>21</v>
      </c>
      <c r="AJ6505">
        <f t="shared" si="1275"/>
        <v>10</v>
      </c>
      <c r="AK6505">
        <f t="shared" si="1276"/>
        <v>1998</v>
      </c>
    </row>
    <row r="6506" spans="1:37" x14ac:dyDescent="0.2">
      <c r="A6506" t="s">
        <v>70</v>
      </c>
      <c r="B6506" s="93">
        <v>36089</v>
      </c>
      <c r="C6506">
        <v>22.3</v>
      </c>
      <c r="D6506">
        <v>1.3</v>
      </c>
      <c r="E6506">
        <f t="shared" si="1270"/>
        <v>11.8</v>
      </c>
      <c r="F6506" s="106">
        <v>15.5</v>
      </c>
      <c r="G6506" s="107">
        <f t="shared" si="1277"/>
        <v>3.6999999999999993</v>
      </c>
      <c r="H6506">
        <f t="shared" si="1278"/>
        <v>10</v>
      </c>
      <c r="I6506">
        <f t="shared" si="1279"/>
        <v>1998</v>
      </c>
      <c r="Q6506" t="s">
        <v>72</v>
      </c>
      <c r="R6506" s="93">
        <v>36089</v>
      </c>
      <c r="S6506">
        <v>21.4</v>
      </c>
      <c r="T6506">
        <v>-1.1000000000000001</v>
      </c>
      <c r="U6506">
        <f t="shared" si="1271"/>
        <v>10.149999999999999</v>
      </c>
      <c r="V6506" s="106">
        <v>14.5</v>
      </c>
      <c r="W6506" s="107">
        <f t="shared" si="1280"/>
        <v>4.3500000000000014</v>
      </c>
      <c r="X6506">
        <f t="shared" si="1281"/>
        <v>10</v>
      </c>
      <c r="AG6506" s="93">
        <f t="shared" si="1272"/>
        <v>36090</v>
      </c>
      <c r="AH6506" s="107">
        <f t="shared" si="1273"/>
        <v>4.6249999999999991</v>
      </c>
      <c r="AI6506" s="72">
        <f t="shared" si="1274"/>
        <v>22</v>
      </c>
      <c r="AJ6506">
        <f t="shared" si="1275"/>
        <v>10</v>
      </c>
      <c r="AK6506">
        <f t="shared" si="1276"/>
        <v>1998</v>
      </c>
    </row>
    <row r="6507" spans="1:37" x14ac:dyDescent="0.2">
      <c r="A6507" t="s">
        <v>70</v>
      </c>
      <c r="B6507" s="93">
        <v>36090</v>
      </c>
      <c r="C6507">
        <v>23.3</v>
      </c>
      <c r="D6507">
        <v>1.3</v>
      </c>
      <c r="E6507">
        <f t="shared" si="1270"/>
        <v>12.3</v>
      </c>
      <c r="F6507" s="106">
        <v>15.5</v>
      </c>
      <c r="G6507" s="107">
        <f t="shared" si="1277"/>
        <v>3.1999999999999993</v>
      </c>
      <c r="H6507">
        <f t="shared" si="1278"/>
        <v>10</v>
      </c>
      <c r="I6507">
        <f t="shared" si="1279"/>
        <v>1998</v>
      </c>
      <c r="Q6507" t="s">
        <v>72</v>
      </c>
      <c r="R6507" s="93">
        <v>36090</v>
      </c>
      <c r="S6507">
        <v>18.600000000000001</v>
      </c>
      <c r="T6507">
        <v>-1.7</v>
      </c>
      <c r="U6507">
        <f t="shared" si="1271"/>
        <v>8.4500000000000011</v>
      </c>
      <c r="V6507" s="106">
        <v>14.5</v>
      </c>
      <c r="W6507" s="107">
        <f t="shared" si="1280"/>
        <v>6.0499999999999989</v>
      </c>
      <c r="X6507">
        <f t="shared" si="1281"/>
        <v>10</v>
      </c>
      <c r="AG6507" s="93">
        <f t="shared" si="1272"/>
        <v>36091</v>
      </c>
      <c r="AH6507" s="107">
        <f t="shared" si="1273"/>
        <v>6.65</v>
      </c>
      <c r="AI6507" s="72">
        <f t="shared" si="1274"/>
        <v>23</v>
      </c>
      <c r="AJ6507">
        <f t="shared" si="1275"/>
        <v>10</v>
      </c>
      <c r="AK6507">
        <f t="shared" si="1276"/>
        <v>1998</v>
      </c>
    </row>
    <row r="6508" spans="1:37" x14ac:dyDescent="0.2">
      <c r="A6508" t="s">
        <v>70</v>
      </c>
      <c r="B6508" s="93">
        <v>36091</v>
      </c>
      <c r="C6508">
        <v>17.7</v>
      </c>
      <c r="D6508">
        <v>2</v>
      </c>
      <c r="E6508">
        <f t="shared" si="1270"/>
        <v>9.85</v>
      </c>
      <c r="F6508" s="106">
        <v>15.5</v>
      </c>
      <c r="G6508" s="107">
        <f t="shared" si="1277"/>
        <v>5.65</v>
      </c>
      <c r="H6508">
        <f t="shared" si="1278"/>
        <v>10</v>
      </c>
      <c r="I6508">
        <f t="shared" si="1279"/>
        <v>1998</v>
      </c>
      <c r="Q6508" t="s">
        <v>72</v>
      </c>
      <c r="R6508" s="93">
        <v>36091</v>
      </c>
      <c r="S6508">
        <v>16.399999999999999</v>
      </c>
      <c r="T6508">
        <v>-2.7</v>
      </c>
      <c r="U6508">
        <f t="shared" si="1271"/>
        <v>6.85</v>
      </c>
      <c r="V6508" s="106">
        <v>14.5</v>
      </c>
      <c r="W6508" s="107">
        <f t="shared" si="1280"/>
        <v>7.65</v>
      </c>
      <c r="X6508">
        <f t="shared" si="1281"/>
        <v>10</v>
      </c>
      <c r="AG6508" s="93">
        <f t="shared" si="1272"/>
        <v>36092</v>
      </c>
      <c r="AH6508" s="107">
        <f t="shared" si="1273"/>
        <v>9.0749999999999993</v>
      </c>
      <c r="AI6508" s="72">
        <f t="shared" si="1274"/>
        <v>24</v>
      </c>
      <c r="AJ6508">
        <f t="shared" si="1275"/>
        <v>10</v>
      </c>
      <c r="AK6508">
        <f t="shared" si="1276"/>
        <v>1998</v>
      </c>
    </row>
    <row r="6509" spans="1:37" x14ac:dyDescent="0.2">
      <c r="A6509" t="s">
        <v>70</v>
      </c>
      <c r="B6509" s="93">
        <v>36092</v>
      </c>
      <c r="C6509">
        <v>15.3</v>
      </c>
      <c r="D6509">
        <v>-1.7</v>
      </c>
      <c r="E6509">
        <f t="shared" si="1270"/>
        <v>6.8000000000000007</v>
      </c>
      <c r="F6509" s="106">
        <v>15.5</v>
      </c>
      <c r="G6509" s="107">
        <f t="shared" si="1277"/>
        <v>8.6999999999999993</v>
      </c>
      <c r="H6509">
        <f t="shared" si="1278"/>
        <v>10</v>
      </c>
      <c r="I6509">
        <f t="shared" si="1279"/>
        <v>1998</v>
      </c>
      <c r="Q6509" t="s">
        <v>72</v>
      </c>
      <c r="R6509" s="93">
        <v>36092</v>
      </c>
      <c r="S6509">
        <v>14.7</v>
      </c>
      <c r="T6509">
        <v>-4.5999999999999996</v>
      </c>
      <c r="U6509">
        <f t="shared" si="1271"/>
        <v>5.05</v>
      </c>
      <c r="V6509" s="106">
        <v>14.5</v>
      </c>
      <c r="W6509" s="107">
        <f t="shared" si="1280"/>
        <v>9.4499999999999993</v>
      </c>
      <c r="X6509">
        <f t="shared" si="1281"/>
        <v>10</v>
      </c>
      <c r="AG6509" s="93">
        <f t="shared" si="1272"/>
        <v>36093</v>
      </c>
      <c r="AH6509" s="107">
        <f t="shared" si="1273"/>
        <v>7.7749999999999995</v>
      </c>
      <c r="AI6509" s="72">
        <f t="shared" si="1274"/>
        <v>25</v>
      </c>
      <c r="AJ6509">
        <f t="shared" si="1275"/>
        <v>10</v>
      </c>
      <c r="AK6509">
        <f t="shared" si="1276"/>
        <v>1998</v>
      </c>
    </row>
    <row r="6510" spans="1:37" x14ac:dyDescent="0.2">
      <c r="A6510" t="s">
        <v>70</v>
      </c>
      <c r="B6510" s="93">
        <v>36093</v>
      </c>
      <c r="C6510">
        <v>19.3</v>
      </c>
      <c r="D6510">
        <v>-3</v>
      </c>
      <c r="E6510">
        <f t="shared" si="1270"/>
        <v>8.15</v>
      </c>
      <c r="F6510" s="106">
        <v>15.5</v>
      </c>
      <c r="G6510" s="107">
        <f t="shared" si="1277"/>
        <v>7.35</v>
      </c>
      <c r="H6510">
        <f t="shared" si="1278"/>
        <v>10</v>
      </c>
      <c r="I6510">
        <f t="shared" si="1279"/>
        <v>1998</v>
      </c>
      <c r="Q6510" t="s">
        <v>72</v>
      </c>
      <c r="R6510" s="93">
        <v>36093</v>
      </c>
      <c r="S6510">
        <v>15</v>
      </c>
      <c r="T6510">
        <v>-2.4</v>
      </c>
      <c r="U6510">
        <f t="shared" si="1271"/>
        <v>6.3</v>
      </c>
      <c r="V6510" s="106">
        <v>14.5</v>
      </c>
      <c r="W6510" s="107">
        <f t="shared" si="1280"/>
        <v>8.1999999999999993</v>
      </c>
      <c r="X6510">
        <f t="shared" si="1281"/>
        <v>10</v>
      </c>
      <c r="AG6510" s="93">
        <f t="shared" si="1272"/>
        <v>36094</v>
      </c>
      <c r="AH6510" s="107">
        <f t="shared" si="1273"/>
        <v>5.5250000000000004</v>
      </c>
      <c r="AI6510" s="72">
        <f t="shared" si="1274"/>
        <v>26</v>
      </c>
      <c r="AJ6510">
        <f t="shared" si="1275"/>
        <v>10</v>
      </c>
      <c r="AK6510">
        <f t="shared" si="1276"/>
        <v>1998</v>
      </c>
    </row>
    <row r="6511" spans="1:37" x14ac:dyDescent="0.2">
      <c r="A6511" t="s">
        <v>70</v>
      </c>
      <c r="B6511" s="93">
        <v>36094</v>
      </c>
      <c r="C6511">
        <v>19.7</v>
      </c>
      <c r="D6511">
        <v>3.7</v>
      </c>
      <c r="E6511">
        <f t="shared" si="1270"/>
        <v>11.7</v>
      </c>
      <c r="F6511" s="106">
        <v>15.5</v>
      </c>
      <c r="G6511" s="107">
        <f t="shared" si="1277"/>
        <v>3.8000000000000007</v>
      </c>
      <c r="H6511">
        <f t="shared" si="1278"/>
        <v>10</v>
      </c>
      <c r="I6511">
        <f t="shared" si="1279"/>
        <v>1998</v>
      </c>
      <c r="Q6511" t="s">
        <v>72</v>
      </c>
      <c r="R6511" s="93">
        <v>36094</v>
      </c>
      <c r="S6511">
        <v>14.9</v>
      </c>
      <c r="T6511">
        <v>-0.4</v>
      </c>
      <c r="U6511">
        <f t="shared" si="1271"/>
        <v>7.25</v>
      </c>
      <c r="V6511" s="106">
        <v>14.5</v>
      </c>
      <c r="W6511" s="107">
        <f t="shared" si="1280"/>
        <v>7.25</v>
      </c>
      <c r="X6511">
        <f t="shared" si="1281"/>
        <v>10</v>
      </c>
      <c r="AG6511" s="93">
        <f t="shared" si="1272"/>
        <v>36095</v>
      </c>
      <c r="AH6511" s="107">
        <f t="shared" si="1273"/>
        <v>6.9749999999999996</v>
      </c>
      <c r="AI6511" s="72">
        <f t="shared" si="1274"/>
        <v>27</v>
      </c>
      <c r="AJ6511">
        <f t="shared" si="1275"/>
        <v>10</v>
      </c>
      <c r="AK6511">
        <f t="shared" si="1276"/>
        <v>1998</v>
      </c>
    </row>
    <row r="6512" spans="1:37" x14ac:dyDescent="0.2">
      <c r="A6512" t="s">
        <v>70</v>
      </c>
      <c r="B6512" s="93">
        <v>36095</v>
      </c>
      <c r="C6512">
        <v>17.5</v>
      </c>
      <c r="D6512">
        <v>0.6</v>
      </c>
      <c r="E6512">
        <f t="shared" si="1270"/>
        <v>9.0500000000000007</v>
      </c>
      <c r="F6512" s="106">
        <v>15.5</v>
      </c>
      <c r="G6512" s="107">
        <f t="shared" si="1277"/>
        <v>6.4499999999999993</v>
      </c>
      <c r="H6512">
        <f t="shared" si="1278"/>
        <v>10</v>
      </c>
      <c r="I6512">
        <f t="shared" si="1279"/>
        <v>1998</v>
      </c>
      <c r="Q6512" t="s">
        <v>72</v>
      </c>
      <c r="R6512" s="93">
        <v>36095</v>
      </c>
      <c r="S6512">
        <v>17.2</v>
      </c>
      <c r="T6512">
        <v>-3.2</v>
      </c>
      <c r="U6512">
        <f t="shared" si="1271"/>
        <v>7</v>
      </c>
      <c r="V6512" s="106">
        <v>14.5</v>
      </c>
      <c r="W6512" s="107">
        <f t="shared" si="1280"/>
        <v>7.5</v>
      </c>
      <c r="X6512">
        <f t="shared" si="1281"/>
        <v>10</v>
      </c>
      <c r="AG6512" s="93">
        <f t="shared" si="1272"/>
        <v>36096</v>
      </c>
      <c r="AH6512" s="107">
        <f t="shared" si="1273"/>
        <v>11.55</v>
      </c>
      <c r="AI6512" s="72">
        <f t="shared" si="1274"/>
        <v>28</v>
      </c>
      <c r="AJ6512">
        <f t="shared" si="1275"/>
        <v>10</v>
      </c>
      <c r="AK6512">
        <f t="shared" si="1276"/>
        <v>1998</v>
      </c>
    </row>
    <row r="6513" spans="1:37" x14ac:dyDescent="0.2">
      <c r="A6513" t="s">
        <v>70</v>
      </c>
      <c r="B6513" s="93">
        <v>36096</v>
      </c>
      <c r="C6513">
        <v>7.9</v>
      </c>
      <c r="D6513">
        <v>-0.2</v>
      </c>
      <c r="E6513">
        <f t="shared" si="1270"/>
        <v>3.85</v>
      </c>
      <c r="F6513" s="106">
        <v>15.5</v>
      </c>
      <c r="G6513" s="107">
        <f t="shared" si="1277"/>
        <v>11.65</v>
      </c>
      <c r="H6513">
        <f t="shared" si="1278"/>
        <v>10</v>
      </c>
      <c r="I6513">
        <f t="shared" si="1279"/>
        <v>1998</v>
      </c>
      <c r="Q6513" t="s">
        <v>72</v>
      </c>
      <c r="R6513" s="93">
        <v>36096</v>
      </c>
      <c r="S6513">
        <v>9.8000000000000007</v>
      </c>
      <c r="T6513">
        <v>-3.7</v>
      </c>
      <c r="U6513">
        <f t="shared" si="1271"/>
        <v>3.0500000000000003</v>
      </c>
      <c r="V6513" s="106">
        <v>14.5</v>
      </c>
      <c r="W6513" s="107">
        <f t="shared" si="1280"/>
        <v>11.45</v>
      </c>
      <c r="X6513">
        <f t="shared" si="1281"/>
        <v>10</v>
      </c>
      <c r="AG6513" s="93">
        <f t="shared" si="1272"/>
        <v>36097</v>
      </c>
      <c r="AH6513" s="107">
        <f t="shared" si="1273"/>
        <v>13.8</v>
      </c>
      <c r="AI6513" s="72">
        <f t="shared" si="1274"/>
        <v>29</v>
      </c>
      <c r="AJ6513">
        <f t="shared" si="1275"/>
        <v>10</v>
      </c>
      <c r="AK6513">
        <f t="shared" si="1276"/>
        <v>1998</v>
      </c>
    </row>
    <row r="6514" spans="1:37" x14ac:dyDescent="0.2">
      <c r="A6514" t="s">
        <v>70</v>
      </c>
      <c r="B6514" s="93">
        <v>36097</v>
      </c>
      <c r="C6514">
        <v>9.1999999999999993</v>
      </c>
      <c r="D6514">
        <v>-4.8</v>
      </c>
      <c r="E6514">
        <f t="shared" si="1270"/>
        <v>2.1999999999999997</v>
      </c>
      <c r="F6514" s="106">
        <v>15.5</v>
      </c>
      <c r="G6514" s="107">
        <f t="shared" si="1277"/>
        <v>13.3</v>
      </c>
      <c r="H6514">
        <f t="shared" si="1278"/>
        <v>10</v>
      </c>
      <c r="I6514">
        <f t="shared" si="1279"/>
        <v>1998</v>
      </c>
      <c r="Q6514" t="s">
        <v>72</v>
      </c>
      <c r="R6514" s="93">
        <v>36097</v>
      </c>
      <c r="S6514">
        <v>8.5</v>
      </c>
      <c r="T6514">
        <v>-8.1</v>
      </c>
      <c r="U6514">
        <f t="shared" si="1271"/>
        <v>0.20000000000000018</v>
      </c>
      <c r="V6514" s="106">
        <v>14.5</v>
      </c>
      <c r="W6514" s="107">
        <f t="shared" si="1280"/>
        <v>14.3</v>
      </c>
      <c r="X6514">
        <f t="shared" si="1281"/>
        <v>10</v>
      </c>
      <c r="AG6514" s="93">
        <f t="shared" si="1272"/>
        <v>36098</v>
      </c>
      <c r="AH6514" s="107">
        <f t="shared" si="1273"/>
        <v>15.774999999999999</v>
      </c>
      <c r="AI6514" s="72">
        <f t="shared" si="1274"/>
        <v>30</v>
      </c>
      <c r="AJ6514">
        <f t="shared" si="1275"/>
        <v>10</v>
      </c>
      <c r="AK6514">
        <f t="shared" si="1276"/>
        <v>1998</v>
      </c>
    </row>
    <row r="6515" spans="1:37" x14ac:dyDescent="0.2">
      <c r="A6515" t="s">
        <v>70</v>
      </c>
      <c r="B6515" s="93">
        <v>36098</v>
      </c>
      <c r="C6515">
        <v>2.4</v>
      </c>
      <c r="D6515">
        <v>-4.2</v>
      </c>
      <c r="E6515">
        <f t="shared" si="1270"/>
        <v>-0.90000000000000013</v>
      </c>
      <c r="F6515" s="106">
        <v>15.5</v>
      </c>
      <c r="G6515" s="107">
        <f t="shared" si="1277"/>
        <v>16.399999999999999</v>
      </c>
      <c r="H6515">
        <f t="shared" si="1278"/>
        <v>10</v>
      </c>
      <c r="I6515">
        <f t="shared" si="1279"/>
        <v>1998</v>
      </c>
      <c r="Q6515" t="s">
        <v>72</v>
      </c>
      <c r="R6515" s="93">
        <v>36098</v>
      </c>
      <c r="S6515">
        <v>3.1</v>
      </c>
      <c r="T6515">
        <v>-4.4000000000000004</v>
      </c>
      <c r="U6515">
        <f t="shared" si="1271"/>
        <v>-0.65000000000000013</v>
      </c>
      <c r="V6515" s="106">
        <v>14.5</v>
      </c>
      <c r="W6515" s="107">
        <f t="shared" si="1280"/>
        <v>15.15</v>
      </c>
      <c r="X6515">
        <f t="shared" si="1281"/>
        <v>10</v>
      </c>
      <c r="AG6515" s="93">
        <f t="shared" si="1272"/>
        <v>36099</v>
      </c>
      <c r="AH6515" s="107">
        <f t="shared" si="1273"/>
        <v>12.55</v>
      </c>
      <c r="AI6515" s="72">
        <f t="shared" si="1274"/>
        <v>31</v>
      </c>
      <c r="AJ6515">
        <f t="shared" si="1275"/>
        <v>10</v>
      </c>
      <c r="AK6515">
        <f t="shared" si="1276"/>
        <v>1998</v>
      </c>
    </row>
    <row r="6516" spans="1:37" x14ac:dyDescent="0.2">
      <c r="A6516" t="s">
        <v>70</v>
      </c>
      <c r="B6516" s="93">
        <v>36099</v>
      </c>
      <c r="C6516">
        <v>10.7</v>
      </c>
      <c r="D6516">
        <v>-3.8</v>
      </c>
      <c r="E6516">
        <f t="shared" si="1270"/>
        <v>3.4499999999999997</v>
      </c>
      <c r="F6516" s="106">
        <v>15.5</v>
      </c>
      <c r="G6516" s="107">
        <f t="shared" si="1277"/>
        <v>12.05</v>
      </c>
      <c r="H6516">
        <f t="shared" si="1278"/>
        <v>10</v>
      </c>
      <c r="I6516">
        <f t="shared" si="1279"/>
        <v>1998</v>
      </c>
      <c r="Q6516" t="s">
        <v>72</v>
      </c>
      <c r="R6516" s="93">
        <v>36099</v>
      </c>
      <c r="S6516">
        <v>6</v>
      </c>
      <c r="T6516">
        <v>-3.1</v>
      </c>
      <c r="U6516">
        <f t="shared" si="1271"/>
        <v>1.45</v>
      </c>
      <c r="V6516" s="106">
        <v>14.5</v>
      </c>
      <c r="W6516" s="107">
        <f t="shared" si="1280"/>
        <v>13.05</v>
      </c>
      <c r="X6516">
        <f t="shared" si="1281"/>
        <v>10</v>
      </c>
      <c r="AG6516" s="93">
        <f t="shared" si="1272"/>
        <v>36100</v>
      </c>
      <c r="AH6516" s="107">
        <f t="shared" si="1273"/>
        <v>14.2</v>
      </c>
      <c r="AI6516" s="72">
        <f t="shared" si="1274"/>
        <v>1</v>
      </c>
      <c r="AJ6516">
        <f t="shared" si="1275"/>
        <v>11</v>
      </c>
      <c r="AK6516">
        <f t="shared" si="1276"/>
        <v>1998</v>
      </c>
    </row>
    <row r="6517" spans="1:37" x14ac:dyDescent="0.2">
      <c r="A6517" t="s">
        <v>70</v>
      </c>
      <c r="B6517" s="93">
        <v>36100</v>
      </c>
      <c r="C6517">
        <v>7.2</v>
      </c>
      <c r="D6517">
        <v>-0.7</v>
      </c>
      <c r="E6517">
        <f t="shared" si="1270"/>
        <v>3.25</v>
      </c>
      <c r="F6517" s="106">
        <v>15.5</v>
      </c>
      <c r="G6517" s="107">
        <f t="shared" si="1277"/>
        <v>12.25</v>
      </c>
      <c r="H6517">
        <f t="shared" si="1278"/>
        <v>11</v>
      </c>
      <c r="I6517">
        <f t="shared" si="1279"/>
        <v>1998</v>
      </c>
      <c r="Q6517" t="s">
        <v>72</v>
      </c>
      <c r="R6517" s="93">
        <v>36100</v>
      </c>
      <c r="S6517">
        <v>1.5</v>
      </c>
      <c r="T6517">
        <v>-4.8</v>
      </c>
      <c r="U6517">
        <f t="shared" si="1271"/>
        <v>-1.65</v>
      </c>
      <c r="V6517" s="106">
        <v>14.5</v>
      </c>
      <c r="W6517" s="107">
        <f t="shared" si="1280"/>
        <v>16.149999999999999</v>
      </c>
      <c r="X6517">
        <f t="shared" si="1281"/>
        <v>11</v>
      </c>
      <c r="AG6517" s="93">
        <f t="shared" si="1272"/>
        <v>36101</v>
      </c>
      <c r="AH6517" s="107">
        <f t="shared" si="1273"/>
        <v>14.475000000000001</v>
      </c>
      <c r="AI6517" s="72">
        <f t="shared" si="1274"/>
        <v>2</v>
      </c>
      <c r="AJ6517">
        <f t="shared" si="1275"/>
        <v>11</v>
      </c>
      <c r="AK6517">
        <f t="shared" si="1276"/>
        <v>1998</v>
      </c>
    </row>
    <row r="6518" spans="1:37" x14ac:dyDescent="0.2">
      <c r="A6518" t="s">
        <v>70</v>
      </c>
      <c r="B6518" s="93">
        <v>36101</v>
      </c>
      <c r="C6518">
        <v>2.4</v>
      </c>
      <c r="D6518">
        <v>0</v>
      </c>
      <c r="E6518">
        <f t="shared" si="1270"/>
        <v>1.2</v>
      </c>
      <c r="F6518" s="106">
        <v>15.5</v>
      </c>
      <c r="G6518" s="107">
        <f t="shared" si="1277"/>
        <v>14.3</v>
      </c>
      <c r="H6518">
        <f t="shared" si="1278"/>
        <v>11</v>
      </c>
      <c r="I6518">
        <f t="shared" si="1279"/>
        <v>1998</v>
      </c>
      <c r="Q6518" t="s">
        <v>72</v>
      </c>
      <c r="R6518" s="93">
        <v>36101</v>
      </c>
      <c r="S6518">
        <v>0.4</v>
      </c>
      <c r="T6518">
        <v>-0.7</v>
      </c>
      <c r="U6518">
        <f t="shared" si="1271"/>
        <v>-0.14999999999999997</v>
      </c>
      <c r="V6518" s="106">
        <v>14.5</v>
      </c>
      <c r="W6518" s="107">
        <f t="shared" si="1280"/>
        <v>14.65</v>
      </c>
      <c r="X6518">
        <f t="shared" si="1281"/>
        <v>11</v>
      </c>
      <c r="AG6518" s="93">
        <f t="shared" si="1272"/>
        <v>36102</v>
      </c>
      <c r="AH6518" s="107">
        <f t="shared" si="1273"/>
        <v>13.9</v>
      </c>
      <c r="AI6518" s="72">
        <f t="shared" si="1274"/>
        <v>3</v>
      </c>
      <c r="AJ6518">
        <f t="shared" si="1275"/>
        <v>11</v>
      </c>
      <c r="AK6518">
        <f t="shared" si="1276"/>
        <v>1998</v>
      </c>
    </row>
    <row r="6519" spans="1:37" x14ac:dyDescent="0.2">
      <c r="A6519" t="s">
        <v>70</v>
      </c>
      <c r="B6519" s="93">
        <v>36102</v>
      </c>
      <c r="C6519">
        <v>2</v>
      </c>
      <c r="D6519">
        <v>-0.6</v>
      </c>
      <c r="E6519">
        <f t="shared" si="1270"/>
        <v>0.7</v>
      </c>
      <c r="F6519" s="106">
        <v>15.5</v>
      </c>
      <c r="G6519" s="107">
        <f t="shared" si="1277"/>
        <v>14.8</v>
      </c>
      <c r="H6519">
        <f t="shared" si="1278"/>
        <v>11</v>
      </c>
      <c r="I6519">
        <f t="shared" si="1279"/>
        <v>1998</v>
      </c>
      <c r="Q6519" t="s">
        <v>72</v>
      </c>
      <c r="R6519" s="93">
        <v>36102</v>
      </c>
      <c r="S6519">
        <v>2.8</v>
      </c>
      <c r="T6519">
        <v>0.2</v>
      </c>
      <c r="U6519">
        <f t="shared" si="1271"/>
        <v>1.5</v>
      </c>
      <c r="V6519" s="106">
        <v>14.5</v>
      </c>
      <c r="W6519" s="107">
        <f t="shared" si="1280"/>
        <v>13</v>
      </c>
      <c r="X6519">
        <f t="shared" si="1281"/>
        <v>11</v>
      </c>
      <c r="AG6519" s="93">
        <f t="shared" si="1272"/>
        <v>36103</v>
      </c>
      <c r="AH6519" s="107">
        <f t="shared" si="1273"/>
        <v>14.100000000000001</v>
      </c>
      <c r="AI6519" s="72">
        <f t="shared" si="1274"/>
        <v>4</v>
      </c>
      <c r="AJ6519">
        <f t="shared" si="1275"/>
        <v>11</v>
      </c>
      <c r="AK6519">
        <f t="shared" si="1276"/>
        <v>1998</v>
      </c>
    </row>
    <row r="6520" spans="1:37" x14ac:dyDescent="0.2">
      <c r="A6520" t="s">
        <v>70</v>
      </c>
      <c r="B6520" s="93">
        <v>36103</v>
      </c>
      <c r="C6520">
        <v>2.2000000000000002</v>
      </c>
      <c r="D6520">
        <v>-3.9</v>
      </c>
      <c r="E6520">
        <f t="shared" si="1270"/>
        <v>-0.84999999999999987</v>
      </c>
      <c r="F6520" s="106">
        <v>15.5</v>
      </c>
      <c r="G6520" s="107">
        <f t="shared" si="1277"/>
        <v>16.350000000000001</v>
      </c>
      <c r="H6520">
        <f t="shared" si="1278"/>
        <v>11</v>
      </c>
      <c r="I6520">
        <f t="shared" si="1279"/>
        <v>1998</v>
      </c>
      <c r="Q6520" t="s">
        <v>72</v>
      </c>
      <c r="R6520" s="93">
        <v>36103</v>
      </c>
      <c r="S6520">
        <v>3.9</v>
      </c>
      <c r="T6520">
        <v>1.4</v>
      </c>
      <c r="U6520">
        <f t="shared" si="1271"/>
        <v>2.65</v>
      </c>
      <c r="V6520" s="106">
        <v>14.5</v>
      </c>
      <c r="W6520" s="107">
        <f t="shared" si="1280"/>
        <v>11.85</v>
      </c>
      <c r="X6520">
        <f t="shared" si="1281"/>
        <v>11</v>
      </c>
      <c r="AG6520" s="93">
        <f t="shared" si="1272"/>
        <v>36104</v>
      </c>
      <c r="AH6520" s="107">
        <f t="shared" si="1273"/>
        <v>14.8</v>
      </c>
      <c r="AI6520" s="72">
        <f t="shared" si="1274"/>
        <v>5</v>
      </c>
      <c r="AJ6520">
        <f t="shared" si="1275"/>
        <v>11</v>
      </c>
      <c r="AK6520">
        <f t="shared" si="1276"/>
        <v>1998</v>
      </c>
    </row>
    <row r="6521" spans="1:37" x14ac:dyDescent="0.2">
      <c r="A6521" t="s">
        <v>70</v>
      </c>
      <c r="B6521" s="93">
        <v>36104</v>
      </c>
      <c r="C6521">
        <v>-0.7</v>
      </c>
      <c r="D6521">
        <v>-2.8</v>
      </c>
      <c r="E6521">
        <f t="shared" si="1270"/>
        <v>-1.75</v>
      </c>
      <c r="F6521" s="106">
        <v>15.5</v>
      </c>
      <c r="G6521" s="107">
        <f t="shared" si="1277"/>
        <v>17.25</v>
      </c>
      <c r="H6521">
        <f t="shared" si="1278"/>
        <v>11</v>
      </c>
      <c r="I6521">
        <f t="shared" si="1279"/>
        <v>1998</v>
      </c>
      <c r="Q6521" t="s">
        <v>72</v>
      </c>
      <c r="R6521" s="93">
        <v>36104</v>
      </c>
      <c r="S6521">
        <v>3.6</v>
      </c>
      <c r="T6521">
        <v>0.7</v>
      </c>
      <c r="U6521">
        <f t="shared" si="1271"/>
        <v>2.15</v>
      </c>
      <c r="V6521" s="106">
        <v>14.5</v>
      </c>
      <c r="W6521" s="107">
        <f t="shared" si="1280"/>
        <v>12.35</v>
      </c>
      <c r="X6521">
        <f t="shared" si="1281"/>
        <v>11</v>
      </c>
      <c r="AG6521" s="93">
        <f t="shared" si="1272"/>
        <v>36105</v>
      </c>
      <c r="AH6521" s="107">
        <f t="shared" si="1273"/>
        <v>17.475000000000001</v>
      </c>
      <c r="AI6521" s="72">
        <f t="shared" si="1274"/>
        <v>6</v>
      </c>
      <c r="AJ6521">
        <f t="shared" si="1275"/>
        <v>11</v>
      </c>
      <c r="AK6521">
        <f t="shared" si="1276"/>
        <v>1998</v>
      </c>
    </row>
    <row r="6522" spans="1:37" x14ac:dyDescent="0.2">
      <c r="A6522" t="s">
        <v>70</v>
      </c>
      <c r="B6522" s="93">
        <v>36105</v>
      </c>
      <c r="C6522">
        <v>-1.7</v>
      </c>
      <c r="D6522">
        <v>-4.8</v>
      </c>
      <c r="E6522">
        <f t="shared" si="1270"/>
        <v>-3.25</v>
      </c>
      <c r="F6522" s="106">
        <v>15.5</v>
      </c>
      <c r="G6522" s="107">
        <f t="shared" si="1277"/>
        <v>18.75</v>
      </c>
      <c r="H6522">
        <f t="shared" si="1278"/>
        <v>11</v>
      </c>
      <c r="I6522">
        <f t="shared" si="1279"/>
        <v>1998</v>
      </c>
      <c r="Q6522" t="s">
        <v>72</v>
      </c>
      <c r="R6522" s="93">
        <v>36105</v>
      </c>
      <c r="S6522">
        <v>0.7</v>
      </c>
      <c r="T6522">
        <v>-4.0999999999999996</v>
      </c>
      <c r="U6522">
        <f t="shared" si="1271"/>
        <v>-1.6999999999999997</v>
      </c>
      <c r="V6522" s="106">
        <v>14.5</v>
      </c>
      <c r="W6522" s="107">
        <f t="shared" si="1280"/>
        <v>16.2</v>
      </c>
      <c r="X6522">
        <f t="shared" si="1281"/>
        <v>11</v>
      </c>
      <c r="AG6522" s="93">
        <f t="shared" si="1272"/>
        <v>36106</v>
      </c>
      <c r="AH6522" s="107">
        <f t="shared" si="1273"/>
        <v>19.824999999999999</v>
      </c>
      <c r="AI6522" s="72">
        <f t="shared" si="1274"/>
        <v>7</v>
      </c>
      <c r="AJ6522">
        <f t="shared" si="1275"/>
        <v>11</v>
      </c>
      <c r="AK6522">
        <f t="shared" si="1276"/>
        <v>1998</v>
      </c>
    </row>
    <row r="6523" spans="1:37" x14ac:dyDescent="0.2">
      <c r="A6523" t="s">
        <v>70</v>
      </c>
      <c r="B6523" s="93">
        <v>36106</v>
      </c>
      <c r="C6523">
        <v>-3.6</v>
      </c>
      <c r="D6523">
        <v>-5.9</v>
      </c>
      <c r="E6523">
        <f t="shared" si="1270"/>
        <v>-4.75</v>
      </c>
      <c r="F6523" s="106">
        <v>15.5</v>
      </c>
      <c r="G6523" s="107">
        <f t="shared" si="1277"/>
        <v>20.25</v>
      </c>
      <c r="H6523">
        <f t="shared" si="1278"/>
        <v>11</v>
      </c>
      <c r="I6523">
        <f t="shared" si="1279"/>
        <v>1998</v>
      </c>
      <c r="Q6523" t="s">
        <v>72</v>
      </c>
      <c r="R6523" s="93">
        <v>36106</v>
      </c>
      <c r="S6523">
        <v>-2.7</v>
      </c>
      <c r="T6523">
        <v>-7.1</v>
      </c>
      <c r="U6523">
        <f t="shared" si="1271"/>
        <v>-4.9000000000000004</v>
      </c>
      <c r="V6523" s="106">
        <v>14.5</v>
      </c>
      <c r="W6523" s="107">
        <f t="shared" si="1280"/>
        <v>19.399999999999999</v>
      </c>
      <c r="X6523">
        <f t="shared" si="1281"/>
        <v>11</v>
      </c>
      <c r="AG6523" s="93">
        <f t="shared" si="1272"/>
        <v>36107</v>
      </c>
      <c r="AH6523" s="107">
        <f t="shared" si="1273"/>
        <v>18.574999999999999</v>
      </c>
      <c r="AI6523" s="72">
        <f t="shared" si="1274"/>
        <v>8</v>
      </c>
      <c r="AJ6523">
        <f t="shared" si="1275"/>
        <v>11</v>
      </c>
      <c r="AK6523">
        <f t="shared" si="1276"/>
        <v>1998</v>
      </c>
    </row>
    <row r="6524" spans="1:37" x14ac:dyDescent="0.2">
      <c r="A6524" t="s">
        <v>70</v>
      </c>
      <c r="B6524" s="93">
        <v>36107</v>
      </c>
      <c r="C6524">
        <v>-2.9</v>
      </c>
      <c r="D6524">
        <v>-5.5</v>
      </c>
      <c r="E6524">
        <f t="shared" si="1270"/>
        <v>-4.2</v>
      </c>
      <c r="F6524" s="106">
        <v>15.5</v>
      </c>
      <c r="G6524" s="107">
        <f t="shared" si="1277"/>
        <v>19.7</v>
      </c>
      <c r="H6524">
        <f t="shared" si="1278"/>
        <v>11</v>
      </c>
      <c r="I6524">
        <f t="shared" si="1279"/>
        <v>1998</v>
      </c>
      <c r="Q6524" t="s">
        <v>72</v>
      </c>
      <c r="R6524" s="93">
        <v>36107</v>
      </c>
      <c r="S6524">
        <v>-0.4</v>
      </c>
      <c r="T6524">
        <v>-5.5</v>
      </c>
      <c r="U6524">
        <f t="shared" si="1271"/>
        <v>-2.95</v>
      </c>
      <c r="V6524" s="106">
        <v>14.5</v>
      </c>
      <c r="W6524" s="107">
        <f t="shared" si="1280"/>
        <v>17.45</v>
      </c>
      <c r="X6524">
        <f t="shared" si="1281"/>
        <v>11</v>
      </c>
      <c r="AG6524" s="93">
        <f t="shared" si="1272"/>
        <v>36108</v>
      </c>
      <c r="AH6524" s="107">
        <f t="shared" si="1273"/>
        <v>19.774999999999999</v>
      </c>
      <c r="AI6524" s="72">
        <f t="shared" si="1274"/>
        <v>9</v>
      </c>
      <c r="AJ6524">
        <f t="shared" si="1275"/>
        <v>11</v>
      </c>
      <c r="AK6524">
        <f t="shared" si="1276"/>
        <v>1998</v>
      </c>
    </row>
    <row r="6525" spans="1:37" x14ac:dyDescent="0.2">
      <c r="A6525" t="s">
        <v>70</v>
      </c>
      <c r="B6525" s="93">
        <v>36108</v>
      </c>
      <c r="C6525">
        <v>-2.4</v>
      </c>
      <c r="D6525">
        <v>-7</v>
      </c>
      <c r="E6525">
        <f t="shared" si="1270"/>
        <v>-4.7</v>
      </c>
      <c r="F6525" s="106">
        <v>15.5</v>
      </c>
      <c r="G6525" s="107">
        <f t="shared" si="1277"/>
        <v>20.2</v>
      </c>
      <c r="H6525">
        <f t="shared" si="1278"/>
        <v>11</v>
      </c>
      <c r="I6525">
        <f t="shared" si="1279"/>
        <v>1998</v>
      </c>
      <c r="Q6525" t="s">
        <v>72</v>
      </c>
      <c r="R6525" s="93">
        <v>36108</v>
      </c>
      <c r="S6525">
        <v>-0.9</v>
      </c>
      <c r="T6525">
        <v>-8.8000000000000007</v>
      </c>
      <c r="U6525">
        <f t="shared" si="1271"/>
        <v>-4.8500000000000005</v>
      </c>
      <c r="V6525" s="106">
        <v>14.5</v>
      </c>
      <c r="W6525" s="107">
        <f t="shared" si="1280"/>
        <v>19.350000000000001</v>
      </c>
      <c r="X6525">
        <f t="shared" si="1281"/>
        <v>11</v>
      </c>
      <c r="AG6525" s="93">
        <f t="shared" si="1272"/>
        <v>36109</v>
      </c>
      <c r="AH6525" s="107">
        <f t="shared" si="1273"/>
        <v>22.074999999999999</v>
      </c>
      <c r="AI6525" s="72">
        <f t="shared" si="1274"/>
        <v>10</v>
      </c>
      <c r="AJ6525">
        <f t="shared" si="1275"/>
        <v>11</v>
      </c>
      <c r="AK6525">
        <f t="shared" si="1276"/>
        <v>1998</v>
      </c>
    </row>
    <row r="6526" spans="1:37" x14ac:dyDescent="0.2">
      <c r="A6526" t="s">
        <v>70</v>
      </c>
      <c r="B6526" s="93">
        <v>36109</v>
      </c>
      <c r="C6526">
        <v>-2.2000000000000002</v>
      </c>
      <c r="D6526">
        <v>-12.7</v>
      </c>
      <c r="E6526">
        <f t="shared" si="1270"/>
        <v>-7.4499999999999993</v>
      </c>
      <c r="F6526" s="106">
        <v>15.5</v>
      </c>
      <c r="G6526" s="107">
        <f t="shared" si="1277"/>
        <v>22.95</v>
      </c>
      <c r="H6526">
        <f t="shared" si="1278"/>
        <v>11</v>
      </c>
      <c r="I6526">
        <f t="shared" si="1279"/>
        <v>1998</v>
      </c>
      <c r="Q6526" t="s">
        <v>72</v>
      </c>
      <c r="R6526" s="93">
        <v>36109</v>
      </c>
      <c r="S6526">
        <v>-4.5999999999999996</v>
      </c>
      <c r="T6526">
        <v>-8.8000000000000007</v>
      </c>
      <c r="U6526">
        <f t="shared" si="1271"/>
        <v>-6.7</v>
      </c>
      <c r="V6526" s="106">
        <v>14.5</v>
      </c>
      <c r="W6526" s="107">
        <f t="shared" si="1280"/>
        <v>21.2</v>
      </c>
      <c r="X6526">
        <f t="shared" si="1281"/>
        <v>11</v>
      </c>
      <c r="AG6526" s="93">
        <f t="shared" si="1272"/>
        <v>36110</v>
      </c>
      <c r="AH6526" s="107">
        <f t="shared" si="1273"/>
        <v>24.35</v>
      </c>
      <c r="AI6526" s="72">
        <f t="shared" si="1274"/>
        <v>11</v>
      </c>
      <c r="AJ6526">
        <f t="shared" si="1275"/>
        <v>11</v>
      </c>
      <c r="AK6526">
        <f t="shared" si="1276"/>
        <v>1998</v>
      </c>
    </row>
    <row r="6527" spans="1:37" x14ac:dyDescent="0.2">
      <c r="A6527" t="s">
        <v>70</v>
      </c>
      <c r="B6527" s="93">
        <v>36110</v>
      </c>
      <c r="C6527">
        <v>-7.4</v>
      </c>
      <c r="D6527">
        <v>-14.2</v>
      </c>
      <c r="E6527">
        <f t="shared" si="1270"/>
        <v>-10.8</v>
      </c>
      <c r="F6527" s="106">
        <v>15.5</v>
      </c>
      <c r="G6527" s="107">
        <f t="shared" si="1277"/>
        <v>26.3</v>
      </c>
      <c r="H6527">
        <f t="shared" si="1278"/>
        <v>11</v>
      </c>
      <c r="I6527">
        <f t="shared" si="1279"/>
        <v>1998</v>
      </c>
      <c r="Q6527" t="s">
        <v>72</v>
      </c>
      <c r="R6527" s="93">
        <v>36110</v>
      </c>
      <c r="S6527">
        <v>-5.0999999999999996</v>
      </c>
      <c r="T6527">
        <v>-10.7</v>
      </c>
      <c r="U6527">
        <f t="shared" si="1271"/>
        <v>-7.8999999999999995</v>
      </c>
      <c r="V6527" s="106">
        <v>14.5</v>
      </c>
      <c r="W6527" s="107">
        <f t="shared" si="1280"/>
        <v>22.4</v>
      </c>
      <c r="X6527">
        <f t="shared" si="1281"/>
        <v>11</v>
      </c>
      <c r="AG6527" s="93">
        <f t="shared" si="1272"/>
        <v>36111</v>
      </c>
      <c r="AH6527" s="107">
        <f t="shared" si="1273"/>
        <v>17.05</v>
      </c>
      <c r="AI6527" s="72">
        <f t="shared" si="1274"/>
        <v>12</v>
      </c>
      <c r="AJ6527">
        <f t="shared" si="1275"/>
        <v>11</v>
      </c>
      <c r="AK6527">
        <f t="shared" si="1276"/>
        <v>1998</v>
      </c>
    </row>
    <row r="6528" spans="1:37" x14ac:dyDescent="0.2">
      <c r="A6528" t="s">
        <v>70</v>
      </c>
      <c r="B6528" s="93">
        <v>36111</v>
      </c>
      <c r="C6528">
        <v>5.8</v>
      </c>
      <c r="D6528">
        <v>-10</v>
      </c>
      <c r="E6528">
        <f t="shared" si="1270"/>
        <v>-2.1</v>
      </c>
      <c r="F6528" s="106">
        <v>15.5</v>
      </c>
      <c r="G6528" s="107">
        <f t="shared" si="1277"/>
        <v>17.600000000000001</v>
      </c>
      <c r="H6528">
        <f t="shared" si="1278"/>
        <v>11</v>
      </c>
      <c r="I6528">
        <f t="shared" si="1279"/>
        <v>1998</v>
      </c>
      <c r="Q6528" t="s">
        <v>72</v>
      </c>
      <c r="R6528" s="93">
        <v>36111</v>
      </c>
      <c r="S6528">
        <v>2.2000000000000002</v>
      </c>
      <c r="T6528">
        <v>-6.2</v>
      </c>
      <c r="U6528">
        <f t="shared" si="1271"/>
        <v>-2</v>
      </c>
      <c r="V6528" s="106">
        <v>14.5</v>
      </c>
      <c r="W6528" s="107">
        <f t="shared" si="1280"/>
        <v>16.5</v>
      </c>
      <c r="X6528">
        <f t="shared" si="1281"/>
        <v>11</v>
      </c>
      <c r="AG6528" s="93">
        <f t="shared" si="1272"/>
        <v>36112</v>
      </c>
      <c r="AH6528" s="107">
        <f t="shared" si="1273"/>
        <v>16.125</v>
      </c>
      <c r="AI6528" s="72">
        <f t="shared" si="1274"/>
        <v>13</v>
      </c>
      <c r="AJ6528">
        <f t="shared" si="1275"/>
        <v>11</v>
      </c>
      <c r="AK6528">
        <f t="shared" si="1276"/>
        <v>1998</v>
      </c>
    </row>
    <row r="6529" spans="1:37" x14ac:dyDescent="0.2">
      <c r="A6529" t="s">
        <v>70</v>
      </c>
      <c r="B6529" s="93">
        <v>36112</v>
      </c>
      <c r="C6529">
        <v>10</v>
      </c>
      <c r="D6529">
        <v>-5</v>
      </c>
      <c r="E6529">
        <f t="shared" si="1270"/>
        <v>2.5</v>
      </c>
      <c r="F6529" s="106">
        <v>15.5</v>
      </c>
      <c r="G6529" s="107">
        <f t="shared" si="1277"/>
        <v>13</v>
      </c>
      <c r="H6529">
        <f t="shared" si="1278"/>
        <v>11</v>
      </c>
      <c r="I6529">
        <f t="shared" si="1279"/>
        <v>1998</v>
      </c>
      <c r="Q6529" t="s">
        <v>72</v>
      </c>
      <c r="R6529" s="93">
        <v>36112</v>
      </c>
      <c r="S6529">
        <v>0.5</v>
      </c>
      <c r="T6529">
        <v>-10</v>
      </c>
      <c r="U6529">
        <f t="shared" si="1271"/>
        <v>-4.75</v>
      </c>
      <c r="V6529" s="106">
        <v>14.5</v>
      </c>
      <c r="W6529" s="107">
        <f t="shared" si="1280"/>
        <v>19.25</v>
      </c>
      <c r="X6529">
        <f t="shared" si="1281"/>
        <v>11</v>
      </c>
      <c r="AG6529" s="93">
        <f t="shared" si="1272"/>
        <v>36113</v>
      </c>
      <c r="AH6529" s="107">
        <f t="shared" si="1273"/>
        <v>21.725000000000001</v>
      </c>
      <c r="AI6529" s="72">
        <f t="shared" si="1274"/>
        <v>14</v>
      </c>
      <c r="AJ6529">
        <f t="shared" si="1275"/>
        <v>11</v>
      </c>
      <c r="AK6529">
        <f t="shared" si="1276"/>
        <v>1998</v>
      </c>
    </row>
    <row r="6530" spans="1:37" x14ac:dyDescent="0.2">
      <c r="A6530" t="s">
        <v>70</v>
      </c>
      <c r="B6530" s="93">
        <v>36113</v>
      </c>
      <c r="C6530">
        <v>0.3</v>
      </c>
      <c r="D6530">
        <v>-9.9</v>
      </c>
      <c r="E6530">
        <f t="shared" si="1270"/>
        <v>-4.8</v>
      </c>
      <c r="F6530" s="106">
        <v>15.5</v>
      </c>
      <c r="G6530" s="107">
        <f t="shared" si="1277"/>
        <v>20.3</v>
      </c>
      <c r="H6530">
        <f t="shared" si="1278"/>
        <v>11</v>
      </c>
      <c r="I6530">
        <f t="shared" si="1279"/>
        <v>1998</v>
      </c>
      <c r="Q6530" t="s">
        <v>72</v>
      </c>
      <c r="R6530" s="93">
        <v>36113</v>
      </c>
      <c r="S6530">
        <v>-3.2</v>
      </c>
      <c r="T6530">
        <v>-14.1</v>
      </c>
      <c r="U6530">
        <f t="shared" si="1271"/>
        <v>-8.65</v>
      </c>
      <c r="V6530" s="106">
        <v>14.5</v>
      </c>
      <c r="W6530" s="107">
        <f t="shared" si="1280"/>
        <v>23.15</v>
      </c>
      <c r="X6530">
        <f t="shared" si="1281"/>
        <v>11</v>
      </c>
      <c r="AG6530" s="93">
        <f t="shared" si="1272"/>
        <v>36114</v>
      </c>
      <c r="AH6530" s="107">
        <f t="shared" si="1273"/>
        <v>22.5</v>
      </c>
      <c r="AI6530" s="72">
        <f t="shared" si="1274"/>
        <v>15</v>
      </c>
      <c r="AJ6530">
        <f t="shared" si="1275"/>
        <v>11</v>
      </c>
      <c r="AK6530">
        <f t="shared" si="1276"/>
        <v>1998</v>
      </c>
    </row>
    <row r="6531" spans="1:37" x14ac:dyDescent="0.2">
      <c r="A6531" t="s">
        <v>70</v>
      </c>
      <c r="B6531" s="93">
        <v>36114</v>
      </c>
      <c r="C6531">
        <v>-2.8</v>
      </c>
      <c r="D6531">
        <v>-9.1999999999999993</v>
      </c>
      <c r="E6531">
        <f t="shared" si="1270"/>
        <v>-6</v>
      </c>
      <c r="F6531" s="106">
        <v>15.5</v>
      </c>
      <c r="G6531" s="107">
        <f t="shared" si="1277"/>
        <v>21.5</v>
      </c>
      <c r="H6531">
        <f t="shared" si="1278"/>
        <v>11</v>
      </c>
      <c r="I6531">
        <f t="shared" si="1279"/>
        <v>1998</v>
      </c>
      <c r="Q6531" t="s">
        <v>72</v>
      </c>
      <c r="R6531" s="93">
        <v>36114</v>
      </c>
      <c r="S6531">
        <v>-6.3</v>
      </c>
      <c r="T6531">
        <v>-11.7</v>
      </c>
      <c r="U6531">
        <f t="shared" si="1271"/>
        <v>-9</v>
      </c>
      <c r="V6531" s="106">
        <v>14.5</v>
      </c>
      <c r="W6531" s="107">
        <f t="shared" si="1280"/>
        <v>23.5</v>
      </c>
      <c r="X6531">
        <f t="shared" si="1281"/>
        <v>11</v>
      </c>
      <c r="AG6531" s="93">
        <f t="shared" si="1272"/>
        <v>36115</v>
      </c>
      <c r="AH6531" s="107">
        <f t="shared" si="1273"/>
        <v>25.75</v>
      </c>
      <c r="AI6531" s="72">
        <f t="shared" si="1274"/>
        <v>16</v>
      </c>
      <c r="AJ6531">
        <f t="shared" si="1275"/>
        <v>11</v>
      </c>
      <c r="AK6531">
        <f t="shared" si="1276"/>
        <v>1998</v>
      </c>
    </row>
    <row r="6532" spans="1:37" x14ac:dyDescent="0.2">
      <c r="A6532" t="s">
        <v>70</v>
      </c>
      <c r="B6532" s="93">
        <v>36115</v>
      </c>
      <c r="C6532">
        <v>-8.8000000000000007</v>
      </c>
      <c r="D6532">
        <v>-10.1</v>
      </c>
      <c r="E6532">
        <f t="shared" ref="E6532:E6595" si="1282">AVERAGE(C6532:D6532)</f>
        <v>-9.4499999999999993</v>
      </c>
      <c r="F6532" s="106">
        <v>15.5</v>
      </c>
      <c r="G6532" s="107">
        <f t="shared" si="1277"/>
        <v>24.95</v>
      </c>
      <c r="H6532">
        <f t="shared" si="1278"/>
        <v>11</v>
      </c>
      <c r="I6532">
        <f t="shared" si="1279"/>
        <v>1998</v>
      </c>
      <c r="Q6532" t="s">
        <v>72</v>
      </c>
      <c r="R6532" s="93">
        <v>36115</v>
      </c>
      <c r="S6532">
        <v>-9.6</v>
      </c>
      <c r="T6532">
        <v>-14.5</v>
      </c>
      <c r="U6532">
        <f t="shared" ref="U6532:U6595" si="1283">AVERAGE(S6532:T6532)</f>
        <v>-12.05</v>
      </c>
      <c r="V6532" s="106">
        <v>14.5</v>
      </c>
      <c r="W6532" s="107">
        <f t="shared" si="1280"/>
        <v>26.55</v>
      </c>
      <c r="X6532">
        <f t="shared" si="1281"/>
        <v>11</v>
      </c>
      <c r="AG6532" s="93">
        <f t="shared" ref="AG6532:AG6595" si="1284">R6533</f>
        <v>36116</v>
      </c>
      <c r="AH6532" s="107">
        <f t="shared" ref="AH6532:AH6595" si="1285">AVERAGE(W6533,G6533)</f>
        <v>26.074999999999999</v>
      </c>
      <c r="AI6532" s="72">
        <f t="shared" ref="AI6532:AI6595" si="1286">DAY(AG6532)</f>
        <v>17</v>
      </c>
      <c r="AJ6532">
        <f t="shared" ref="AJ6532:AJ6595" si="1287">MONTH(AG6532)</f>
        <v>11</v>
      </c>
      <c r="AK6532">
        <f t="shared" ref="AK6532:AK6595" si="1288">YEAR(AG6532)</f>
        <v>1998</v>
      </c>
    </row>
    <row r="6533" spans="1:37" x14ac:dyDescent="0.2">
      <c r="A6533" t="s">
        <v>70</v>
      </c>
      <c r="B6533" s="93">
        <v>36116</v>
      </c>
      <c r="C6533">
        <v>-7</v>
      </c>
      <c r="D6533">
        <v>-9.5</v>
      </c>
      <c r="E6533">
        <f t="shared" si="1282"/>
        <v>-8.25</v>
      </c>
      <c r="F6533" s="106">
        <v>15.5</v>
      </c>
      <c r="G6533" s="107">
        <f t="shared" ref="G6533:G6596" si="1289">IF(F6533-E6533&gt;0,F6533-E6533,0)</f>
        <v>23.75</v>
      </c>
      <c r="H6533">
        <f t="shared" ref="H6533:H6596" si="1290">MONTH(B6533)</f>
        <v>11</v>
      </c>
      <c r="I6533">
        <f t="shared" ref="I6533:I6596" si="1291">YEAR(B6533)</f>
        <v>1998</v>
      </c>
      <c r="Q6533" t="s">
        <v>72</v>
      </c>
      <c r="R6533" s="93">
        <v>36116</v>
      </c>
      <c r="S6533">
        <v>-9.1</v>
      </c>
      <c r="T6533">
        <v>-18.7</v>
      </c>
      <c r="U6533">
        <f t="shared" si="1283"/>
        <v>-13.899999999999999</v>
      </c>
      <c r="V6533" s="106">
        <v>14.5</v>
      </c>
      <c r="W6533" s="107">
        <f t="shared" ref="W6533:W6596" si="1292">IF(V6533-U6533&gt;0,V6533-U6533,0)</f>
        <v>28.4</v>
      </c>
      <c r="X6533">
        <f t="shared" ref="X6533:X6596" si="1293">MONTH(R6533)</f>
        <v>11</v>
      </c>
      <c r="AG6533" s="93">
        <f t="shared" si="1284"/>
        <v>36117</v>
      </c>
      <c r="AH6533" s="107">
        <f t="shared" si="1285"/>
        <v>20.65</v>
      </c>
      <c r="AI6533" s="72">
        <f t="shared" si="1286"/>
        <v>18</v>
      </c>
      <c r="AJ6533">
        <f t="shared" si="1287"/>
        <v>11</v>
      </c>
      <c r="AK6533">
        <f t="shared" si="1288"/>
        <v>1998</v>
      </c>
    </row>
    <row r="6534" spans="1:37" x14ac:dyDescent="0.2">
      <c r="A6534" t="s">
        <v>70</v>
      </c>
      <c r="B6534" s="93">
        <v>36117</v>
      </c>
      <c r="C6534">
        <v>-0.5</v>
      </c>
      <c r="D6534">
        <v>-10.4</v>
      </c>
      <c r="E6534">
        <f t="shared" si="1282"/>
        <v>-5.45</v>
      </c>
      <c r="F6534" s="106">
        <v>15.5</v>
      </c>
      <c r="G6534" s="107">
        <f t="shared" si="1289"/>
        <v>20.95</v>
      </c>
      <c r="H6534">
        <f t="shared" si="1290"/>
        <v>11</v>
      </c>
      <c r="I6534">
        <f t="shared" si="1291"/>
        <v>1998</v>
      </c>
      <c r="Q6534" t="s">
        <v>72</v>
      </c>
      <c r="R6534" s="93">
        <v>36117</v>
      </c>
      <c r="S6534">
        <v>-0.5</v>
      </c>
      <c r="T6534">
        <v>-11.2</v>
      </c>
      <c r="U6534">
        <f t="shared" si="1283"/>
        <v>-5.85</v>
      </c>
      <c r="V6534" s="106">
        <v>14.5</v>
      </c>
      <c r="W6534" s="107">
        <f t="shared" si="1292"/>
        <v>20.350000000000001</v>
      </c>
      <c r="X6534">
        <f t="shared" si="1293"/>
        <v>11</v>
      </c>
      <c r="AG6534" s="93">
        <f t="shared" si="1284"/>
        <v>36118</v>
      </c>
      <c r="AH6534" s="107">
        <f t="shared" si="1285"/>
        <v>24.6</v>
      </c>
      <c r="AI6534" s="72">
        <f t="shared" si="1286"/>
        <v>19</v>
      </c>
      <c r="AJ6534">
        <f t="shared" si="1287"/>
        <v>11</v>
      </c>
      <c r="AK6534">
        <f t="shared" si="1288"/>
        <v>1998</v>
      </c>
    </row>
    <row r="6535" spans="1:37" x14ac:dyDescent="0.2">
      <c r="A6535" t="s">
        <v>70</v>
      </c>
      <c r="B6535" s="93">
        <v>36118</v>
      </c>
      <c r="C6535">
        <v>2.6</v>
      </c>
      <c r="D6535">
        <v>-12.4</v>
      </c>
      <c r="E6535">
        <f t="shared" si="1282"/>
        <v>-4.9000000000000004</v>
      </c>
      <c r="F6535" s="106">
        <v>15.5</v>
      </c>
      <c r="G6535" s="107">
        <f t="shared" si="1289"/>
        <v>20.399999999999999</v>
      </c>
      <c r="H6535">
        <f t="shared" si="1290"/>
        <v>11</v>
      </c>
      <c r="I6535">
        <f t="shared" si="1291"/>
        <v>1998</v>
      </c>
      <c r="Q6535" t="s">
        <v>72</v>
      </c>
      <c r="R6535" s="93">
        <v>36118</v>
      </c>
      <c r="S6535">
        <v>-8.1</v>
      </c>
      <c r="T6535">
        <v>-20.5</v>
      </c>
      <c r="U6535">
        <f t="shared" si="1283"/>
        <v>-14.3</v>
      </c>
      <c r="V6535" s="106">
        <v>14.5</v>
      </c>
      <c r="W6535" s="107">
        <f t="shared" si="1292"/>
        <v>28.8</v>
      </c>
      <c r="X6535">
        <f t="shared" si="1293"/>
        <v>11</v>
      </c>
      <c r="AG6535" s="93">
        <f t="shared" si="1284"/>
        <v>36119</v>
      </c>
      <c r="AH6535" s="107">
        <f t="shared" si="1285"/>
        <v>18.274999999999999</v>
      </c>
      <c r="AI6535" s="72">
        <f t="shared" si="1286"/>
        <v>20</v>
      </c>
      <c r="AJ6535">
        <f t="shared" si="1287"/>
        <v>11</v>
      </c>
      <c r="AK6535">
        <f t="shared" si="1288"/>
        <v>1998</v>
      </c>
    </row>
    <row r="6536" spans="1:37" x14ac:dyDescent="0.2">
      <c r="A6536" t="s">
        <v>70</v>
      </c>
      <c r="B6536" s="93">
        <v>36119</v>
      </c>
      <c r="C6536">
        <v>9.5</v>
      </c>
      <c r="D6536">
        <v>-6</v>
      </c>
      <c r="E6536">
        <f t="shared" si="1282"/>
        <v>1.75</v>
      </c>
      <c r="F6536" s="106">
        <v>15.5</v>
      </c>
      <c r="G6536" s="107">
        <f t="shared" si="1289"/>
        <v>13.75</v>
      </c>
      <c r="H6536">
        <f t="shared" si="1290"/>
        <v>11</v>
      </c>
      <c r="I6536">
        <f t="shared" si="1291"/>
        <v>1998</v>
      </c>
      <c r="Q6536" t="s">
        <v>72</v>
      </c>
      <c r="R6536" s="93">
        <v>36119</v>
      </c>
      <c r="S6536">
        <v>1.9</v>
      </c>
      <c r="T6536">
        <v>-18.5</v>
      </c>
      <c r="U6536">
        <f t="shared" si="1283"/>
        <v>-8.3000000000000007</v>
      </c>
      <c r="V6536" s="106">
        <v>14.5</v>
      </c>
      <c r="W6536" s="107">
        <f t="shared" si="1292"/>
        <v>22.8</v>
      </c>
      <c r="X6536">
        <f t="shared" si="1293"/>
        <v>11</v>
      </c>
      <c r="AG6536" s="93">
        <f t="shared" si="1284"/>
        <v>36120</v>
      </c>
      <c r="AH6536" s="107">
        <f t="shared" si="1285"/>
        <v>17.100000000000001</v>
      </c>
      <c r="AI6536" s="72">
        <f t="shared" si="1286"/>
        <v>21</v>
      </c>
      <c r="AJ6536">
        <f t="shared" si="1287"/>
        <v>11</v>
      </c>
      <c r="AK6536">
        <f t="shared" si="1288"/>
        <v>1998</v>
      </c>
    </row>
    <row r="6537" spans="1:37" x14ac:dyDescent="0.2">
      <c r="A6537" t="s">
        <v>70</v>
      </c>
      <c r="B6537" s="93">
        <v>36120</v>
      </c>
      <c r="C6537">
        <v>7.5</v>
      </c>
      <c r="D6537">
        <v>-6.6</v>
      </c>
      <c r="E6537">
        <f t="shared" si="1282"/>
        <v>0.45000000000000018</v>
      </c>
      <c r="F6537" s="106">
        <v>15.5</v>
      </c>
      <c r="G6537" s="107">
        <f t="shared" si="1289"/>
        <v>15.05</v>
      </c>
      <c r="H6537">
        <f t="shared" si="1290"/>
        <v>11</v>
      </c>
      <c r="I6537">
        <f t="shared" si="1291"/>
        <v>1998</v>
      </c>
      <c r="Q6537" t="s">
        <v>72</v>
      </c>
      <c r="R6537" s="93">
        <v>36120</v>
      </c>
      <c r="S6537">
        <v>2.4</v>
      </c>
      <c r="T6537">
        <v>-11.7</v>
      </c>
      <c r="U6537">
        <f t="shared" si="1283"/>
        <v>-4.6499999999999995</v>
      </c>
      <c r="V6537" s="106">
        <v>14.5</v>
      </c>
      <c r="W6537" s="107">
        <f t="shared" si="1292"/>
        <v>19.149999999999999</v>
      </c>
      <c r="X6537">
        <f t="shared" si="1293"/>
        <v>11</v>
      </c>
      <c r="AG6537" s="93">
        <f t="shared" si="1284"/>
        <v>36121</v>
      </c>
      <c r="AH6537" s="107">
        <f t="shared" si="1285"/>
        <v>18.324999999999999</v>
      </c>
      <c r="AI6537" s="72">
        <f t="shared" si="1286"/>
        <v>22</v>
      </c>
      <c r="AJ6537">
        <f t="shared" si="1287"/>
        <v>11</v>
      </c>
      <c r="AK6537">
        <f t="shared" si="1288"/>
        <v>1998</v>
      </c>
    </row>
    <row r="6538" spans="1:37" x14ac:dyDescent="0.2">
      <c r="A6538" t="s">
        <v>70</v>
      </c>
      <c r="B6538" s="93">
        <v>36121</v>
      </c>
      <c r="C6538">
        <v>5.8</v>
      </c>
      <c r="D6538">
        <v>-3.5</v>
      </c>
      <c r="E6538">
        <f t="shared" si="1282"/>
        <v>1.1499999999999999</v>
      </c>
      <c r="F6538" s="106">
        <v>15.5</v>
      </c>
      <c r="G6538" s="107">
        <f t="shared" si="1289"/>
        <v>14.35</v>
      </c>
      <c r="H6538">
        <f t="shared" si="1290"/>
        <v>11</v>
      </c>
      <c r="I6538">
        <f t="shared" si="1291"/>
        <v>1998</v>
      </c>
      <c r="Q6538" t="s">
        <v>72</v>
      </c>
      <c r="R6538" s="93">
        <v>36121</v>
      </c>
      <c r="S6538">
        <v>-0.4</v>
      </c>
      <c r="T6538">
        <v>-15.2</v>
      </c>
      <c r="U6538">
        <f t="shared" si="1283"/>
        <v>-7.8</v>
      </c>
      <c r="V6538" s="106">
        <v>14.5</v>
      </c>
      <c r="W6538" s="107">
        <f t="shared" si="1292"/>
        <v>22.3</v>
      </c>
      <c r="X6538">
        <f t="shared" si="1293"/>
        <v>11</v>
      </c>
      <c r="AG6538" s="93">
        <f t="shared" si="1284"/>
        <v>36122</v>
      </c>
      <c r="AH6538" s="107">
        <f t="shared" si="1285"/>
        <v>21.324999999999999</v>
      </c>
      <c r="AI6538" s="72">
        <f t="shared" si="1286"/>
        <v>23</v>
      </c>
      <c r="AJ6538">
        <f t="shared" si="1287"/>
        <v>11</v>
      </c>
      <c r="AK6538">
        <f t="shared" si="1288"/>
        <v>1998</v>
      </c>
    </row>
    <row r="6539" spans="1:37" x14ac:dyDescent="0.2">
      <c r="A6539" t="s">
        <v>70</v>
      </c>
      <c r="B6539" s="93">
        <v>36122</v>
      </c>
      <c r="C6539">
        <v>1.9</v>
      </c>
      <c r="D6539">
        <v>-9.4</v>
      </c>
      <c r="E6539">
        <f t="shared" si="1282"/>
        <v>-3.75</v>
      </c>
      <c r="F6539" s="106">
        <v>15.5</v>
      </c>
      <c r="G6539" s="107">
        <f t="shared" si="1289"/>
        <v>19.25</v>
      </c>
      <c r="H6539">
        <f t="shared" si="1290"/>
        <v>11</v>
      </c>
      <c r="I6539">
        <f t="shared" si="1291"/>
        <v>1998</v>
      </c>
      <c r="Q6539" t="s">
        <v>72</v>
      </c>
      <c r="R6539" s="93">
        <v>36122</v>
      </c>
      <c r="S6539">
        <v>-1.6</v>
      </c>
      <c r="T6539">
        <v>-16.2</v>
      </c>
      <c r="U6539">
        <f t="shared" si="1283"/>
        <v>-8.9</v>
      </c>
      <c r="V6539" s="106">
        <v>14.5</v>
      </c>
      <c r="W6539" s="107">
        <f t="shared" si="1292"/>
        <v>23.4</v>
      </c>
      <c r="X6539">
        <f t="shared" si="1293"/>
        <v>11</v>
      </c>
      <c r="AG6539" s="93">
        <f t="shared" si="1284"/>
        <v>36123</v>
      </c>
      <c r="AH6539" s="107">
        <f t="shared" si="1285"/>
        <v>18.8</v>
      </c>
      <c r="AI6539" s="72">
        <f t="shared" si="1286"/>
        <v>24</v>
      </c>
      <c r="AJ6539">
        <f t="shared" si="1287"/>
        <v>11</v>
      </c>
      <c r="AK6539">
        <f t="shared" si="1288"/>
        <v>1998</v>
      </c>
    </row>
    <row r="6540" spans="1:37" x14ac:dyDescent="0.2">
      <c r="A6540" t="s">
        <v>70</v>
      </c>
      <c r="B6540" s="93">
        <v>36123</v>
      </c>
      <c r="C6540">
        <v>9.8000000000000007</v>
      </c>
      <c r="D6540">
        <v>-8</v>
      </c>
      <c r="E6540">
        <f t="shared" si="1282"/>
        <v>0.90000000000000036</v>
      </c>
      <c r="F6540" s="106">
        <v>15.5</v>
      </c>
      <c r="G6540" s="107">
        <f t="shared" si="1289"/>
        <v>14.6</v>
      </c>
      <c r="H6540">
        <f t="shared" si="1290"/>
        <v>11</v>
      </c>
      <c r="I6540">
        <f t="shared" si="1291"/>
        <v>1998</v>
      </c>
      <c r="Q6540" t="s">
        <v>72</v>
      </c>
      <c r="R6540" s="93">
        <v>36123</v>
      </c>
      <c r="S6540">
        <v>-1.9</v>
      </c>
      <c r="T6540">
        <v>-15.1</v>
      </c>
      <c r="U6540">
        <f t="shared" si="1283"/>
        <v>-8.5</v>
      </c>
      <c r="V6540" s="106">
        <v>14.5</v>
      </c>
      <c r="W6540" s="107">
        <f t="shared" si="1292"/>
        <v>23</v>
      </c>
      <c r="X6540">
        <f t="shared" si="1293"/>
        <v>11</v>
      </c>
      <c r="AG6540" s="93">
        <f t="shared" si="1284"/>
        <v>36124</v>
      </c>
      <c r="AH6540" s="107">
        <f t="shared" si="1285"/>
        <v>17.05</v>
      </c>
      <c r="AI6540" s="72">
        <f t="shared" si="1286"/>
        <v>25</v>
      </c>
      <c r="AJ6540">
        <f t="shared" si="1287"/>
        <v>11</v>
      </c>
      <c r="AK6540">
        <f t="shared" si="1288"/>
        <v>1998</v>
      </c>
    </row>
    <row r="6541" spans="1:37" x14ac:dyDescent="0.2">
      <c r="A6541" t="s">
        <v>70</v>
      </c>
      <c r="B6541" s="93">
        <v>36124</v>
      </c>
      <c r="C6541">
        <v>9</v>
      </c>
      <c r="D6541">
        <v>-2</v>
      </c>
      <c r="E6541">
        <f t="shared" si="1282"/>
        <v>3.5</v>
      </c>
      <c r="F6541" s="106">
        <v>15.5</v>
      </c>
      <c r="G6541" s="107">
        <f t="shared" si="1289"/>
        <v>12</v>
      </c>
      <c r="H6541">
        <f t="shared" si="1290"/>
        <v>11</v>
      </c>
      <c r="I6541">
        <f t="shared" si="1291"/>
        <v>1998</v>
      </c>
      <c r="Q6541" t="s">
        <v>72</v>
      </c>
      <c r="R6541" s="93">
        <v>36124</v>
      </c>
      <c r="S6541">
        <v>0.7</v>
      </c>
      <c r="T6541">
        <v>-15.9</v>
      </c>
      <c r="U6541">
        <f t="shared" si="1283"/>
        <v>-7.6000000000000005</v>
      </c>
      <c r="V6541" s="106">
        <v>14.5</v>
      </c>
      <c r="W6541" s="107">
        <f t="shared" si="1292"/>
        <v>22.1</v>
      </c>
      <c r="X6541">
        <f t="shared" si="1293"/>
        <v>11</v>
      </c>
      <c r="AG6541" s="93">
        <f t="shared" si="1284"/>
        <v>36125</v>
      </c>
      <c r="AH6541" s="107">
        <f t="shared" si="1285"/>
        <v>13.175000000000001</v>
      </c>
      <c r="AI6541" s="72">
        <f t="shared" si="1286"/>
        <v>26</v>
      </c>
      <c r="AJ6541">
        <f t="shared" si="1287"/>
        <v>11</v>
      </c>
      <c r="AK6541">
        <f t="shared" si="1288"/>
        <v>1998</v>
      </c>
    </row>
    <row r="6542" spans="1:37" x14ac:dyDescent="0.2">
      <c r="A6542" t="s">
        <v>70</v>
      </c>
      <c r="B6542" s="93">
        <v>36125</v>
      </c>
      <c r="C6542">
        <v>10</v>
      </c>
      <c r="D6542">
        <v>0.2</v>
      </c>
      <c r="E6542">
        <f t="shared" si="1282"/>
        <v>5.0999999999999996</v>
      </c>
      <c r="F6542" s="106">
        <v>15.5</v>
      </c>
      <c r="G6542" s="107">
        <f t="shared" si="1289"/>
        <v>10.4</v>
      </c>
      <c r="H6542">
        <f t="shared" si="1290"/>
        <v>11</v>
      </c>
      <c r="I6542">
        <f t="shared" si="1291"/>
        <v>1998</v>
      </c>
      <c r="Q6542" t="s">
        <v>72</v>
      </c>
      <c r="R6542" s="93">
        <v>36125</v>
      </c>
      <c r="S6542">
        <v>2.4</v>
      </c>
      <c r="T6542">
        <v>-5.3</v>
      </c>
      <c r="U6542">
        <f t="shared" si="1283"/>
        <v>-1.45</v>
      </c>
      <c r="V6542" s="106">
        <v>14.5</v>
      </c>
      <c r="W6542" s="107">
        <f t="shared" si="1292"/>
        <v>15.95</v>
      </c>
      <c r="X6542">
        <f t="shared" si="1293"/>
        <v>11</v>
      </c>
      <c r="AG6542" s="93">
        <f t="shared" si="1284"/>
        <v>36126</v>
      </c>
      <c r="AH6542" s="107">
        <f t="shared" si="1285"/>
        <v>18.675000000000001</v>
      </c>
      <c r="AI6542" s="72">
        <f t="shared" si="1286"/>
        <v>27</v>
      </c>
      <c r="AJ6542">
        <f t="shared" si="1287"/>
        <v>11</v>
      </c>
      <c r="AK6542">
        <f t="shared" si="1288"/>
        <v>1998</v>
      </c>
    </row>
    <row r="6543" spans="1:37" x14ac:dyDescent="0.2">
      <c r="A6543" t="s">
        <v>70</v>
      </c>
      <c r="B6543" s="93">
        <v>36126</v>
      </c>
      <c r="C6543">
        <v>6.1</v>
      </c>
      <c r="D6543">
        <v>-6.8</v>
      </c>
      <c r="E6543">
        <f t="shared" si="1282"/>
        <v>-0.35000000000000009</v>
      </c>
      <c r="F6543" s="106">
        <v>15.5</v>
      </c>
      <c r="G6543" s="107">
        <f t="shared" si="1289"/>
        <v>15.85</v>
      </c>
      <c r="H6543">
        <f t="shared" si="1290"/>
        <v>11</v>
      </c>
      <c r="I6543">
        <f t="shared" si="1291"/>
        <v>1998</v>
      </c>
      <c r="Q6543" t="s">
        <v>72</v>
      </c>
      <c r="R6543" s="93">
        <v>36126</v>
      </c>
      <c r="S6543">
        <v>0.7</v>
      </c>
      <c r="T6543">
        <v>-14.7</v>
      </c>
      <c r="U6543">
        <f t="shared" si="1283"/>
        <v>-7</v>
      </c>
      <c r="V6543" s="106">
        <v>14.5</v>
      </c>
      <c r="W6543" s="107">
        <f t="shared" si="1292"/>
        <v>21.5</v>
      </c>
      <c r="X6543">
        <f t="shared" si="1293"/>
        <v>11</v>
      </c>
      <c r="AG6543" s="93">
        <f t="shared" si="1284"/>
        <v>36127</v>
      </c>
      <c r="AH6543" s="107">
        <f t="shared" si="1285"/>
        <v>23.45</v>
      </c>
      <c r="AI6543" s="72">
        <f t="shared" si="1286"/>
        <v>28</v>
      </c>
      <c r="AJ6543">
        <f t="shared" si="1287"/>
        <v>11</v>
      </c>
      <c r="AK6543">
        <f t="shared" si="1288"/>
        <v>1998</v>
      </c>
    </row>
    <row r="6544" spans="1:37" x14ac:dyDescent="0.2">
      <c r="A6544" t="s">
        <v>70</v>
      </c>
      <c r="B6544" s="93">
        <v>36127</v>
      </c>
      <c r="C6544">
        <v>1.4</v>
      </c>
      <c r="D6544">
        <v>-11.3</v>
      </c>
      <c r="E6544">
        <f t="shared" si="1282"/>
        <v>-4.95</v>
      </c>
      <c r="F6544" s="106">
        <v>15.5</v>
      </c>
      <c r="G6544" s="107">
        <f t="shared" si="1289"/>
        <v>20.45</v>
      </c>
      <c r="H6544">
        <f t="shared" si="1290"/>
        <v>11</v>
      </c>
      <c r="I6544">
        <f t="shared" si="1291"/>
        <v>1998</v>
      </c>
      <c r="Q6544" t="s">
        <v>72</v>
      </c>
      <c r="R6544" s="93">
        <v>36127</v>
      </c>
      <c r="S6544">
        <v>-2.5</v>
      </c>
      <c r="T6544">
        <v>-21.4</v>
      </c>
      <c r="U6544">
        <f t="shared" si="1283"/>
        <v>-11.95</v>
      </c>
      <c r="V6544" s="106">
        <v>14.5</v>
      </c>
      <c r="W6544" s="107">
        <f t="shared" si="1292"/>
        <v>26.45</v>
      </c>
      <c r="X6544">
        <f t="shared" si="1293"/>
        <v>11</v>
      </c>
      <c r="AG6544" s="93">
        <f t="shared" si="1284"/>
        <v>36128</v>
      </c>
      <c r="AH6544" s="107">
        <f t="shared" si="1285"/>
        <v>26.075000000000003</v>
      </c>
      <c r="AI6544" s="72">
        <f t="shared" si="1286"/>
        <v>29</v>
      </c>
      <c r="AJ6544">
        <f t="shared" si="1287"/>
        <v>11</v>
      </c>
      <c r="AK6544">
        <f t="shared" si="1288"/>
        <v>1998</v>
      </c>
    </row>
    <row r="6545" spans="1:37" x14ac:dyDescent="0.2">
      <c r="A6545" t="s">
        <v>70</v>
      </c>
      <c r="B6545" s="93">
        <v>36128</v>
      </c>
      <c r="C6545">
        <v>-0.9</v>
      </c>
      <c r="D6545">
        <v>-13.2</v>
      </c>
      <c r="E6545">
        <f t="shared" si="1282"/>
        <v>-7.05</v>
      </c>
      <c r="F6545" s="106">
        <v>15.5</v>
      </c>
      <c r="G6545" s="107">
        <f t="shared" si="1289"/>
        <v>22.55</v>
      </c>
      <c r="H6545">
        <f t="shared" si="1290"/>
        <v>11</v>
      </c>
      <c r="I6545">
        <f t="shared" si="1291"/>
        <v>1998</v>
      </c>
      <c r="Q6545" t="s">
        <v>72</v>
      </c>
      <c r="R6545" s="93">
        <v>36128</v>
      </c>
      <c r="S6545">
        <v>-7.4</v>
      </c>
      <c r="T6545">
        <v>-22.8</v>
      </c>
      <c r="U6545">
        <f t="shared" si="1283"/>
        <v>-15.100000000000001</v>
      </c>
      <c r="V6545" s="106">
        <v>14.5</v>
      </c>
      <c r="W6545" s="107">
        <f t="shared" si="1292"/>
        <v>29.6</v>
      </c>
      <c r="X6545">
        <f t="shared" si="1293"/>
        <v>11</v>
      </c>
      <c r="AG6545" s="93">
        <f t="shared" si="1284"/>
        <v>36129</v>
      </c>
      <c r="AH6545" s="107">
        <f t="shared" si="1285"/>
        <v>23.024999999999999</v>
      </c>
      <c r="AI6545" s="72">
        <f t="shared" si="1286"/>
        <v>30</v>
      </c>
      <c r="AJ6545">
        <f t="shared" si="1287"/>
        <v>11</v>
      </c>
      <c r="AK6545">
        <f t="shared" si="1288"/>
        <v>1998</v>
      </c>
    </row>
    <row r="6546" spans="1:37" x14ac:dyDescent="0.2">
      <c r="A6546" t="s">
        <v>70</v>
      </c>
      <c r="B6546" s="93">
        <v>36129</v>
      </c>
      <c r="C6546">
        <v>5.6</v>
      </c>
      <c r="D6546">
        <v>-9.4</v>
      </c>
      <c r="E6546">
        <f t="shared" si="1282"/>
        <v>-1.9000000000000004</v>
      </c>
      <c r="F6546" s="106">
        <v>15.5</v>
      </c>
      <c r="G6546" s="107">
        <f t="shared" si="1289"/>
        <v>17.399999999999999</v>
      </c>
      <c r="H6546">
        <f t="shared" si="1290"/>
        <v>11</v>
      </c>
      <c r="I6546">
        <f t="shared" si="1291"/>
        <v>1998</v>
      </c>
      <c r="Q6546" t="s">
        <v>72</v>
      </c>
      <c r="R6546" s="93">
        <v>36129</v>
      </c>
      <c r="S6546">
        <v>-6.4</v>
      </c>
      <c r="T6546">
        <v>-21.9</v>
      </c>
      <c r="U6546">
        <f t="shared" si="1283"/>
        <v>-14.149999999999999</v>
      </c>
      <c r="V6546" s="106">
        <v>14.5</v>
      </c>
      <c r="W6546" s="107">
        <f t="shared" si="1292"/>
        <v>28.65</v>
      </c>
      <c r="X6546">
        <f t="shared" si="1293"/>
        <v>11</v>
      </c>
      <c r="AG6546" s="93">
        <f t="shared" si="1284"/>
        <v>36130</v>
      </c>
      <c r="AH6546" s="107">
        <f t="shared" si="1285"/>
        <v>18</v>
      </c>
      <c r="AI6546" s="72">
        <f t="shared" si="1286"/>
        <v>1</v>
      </c>
      <c r="AJ6546">
        <f t="shared" si="1287"/>
        <v>12</v>
      </c>
      <c r="AK6546">
        <f t="shared" si="1288"/>
        <v>1998</v>
      </c>
    </row>
    <row r="6547" spans="1:37" x14ac:dyDescent="0.2">
      <c r="A6547" t="s">
        <v>70</v>
      </c>
      <c r="B6547" s="93">
        <v>36130</v>
      </c>
      <c r="C6547">
        <v>5</v>
      </c>
      <c r="D6547">
        <v>-6.7</v>
      </c>
      <c r="E6547">
        <f t="shared" si="1282"/>
        <v>-0.85000000000000009</v>
      </c>
      <c r="F6547" s="106">
        <v>15.5</v>
      </c>
      <c r="G6547" s="107">
        <f t="shared" si="1289"/>
        <v>16.350000000000001</v>
      </c>
      <c r="H6547">
        <f t="shared" si="1290"/>
        <v>12</v>
      </c>
      <c r="I6547">
        <f t="shared" si="1291"/>
        <v>1998</v>
      </c>
      <c r="Q6547" t="s">
        <v>72</v>
      </c>
      <c r="R6547" s="93">
        <v>36130</v>
      </c>
      <c r="S6547">
        <v>-2.5</v>
      </c>
      <c r="T6547">
        <v>-7.8</v>
      </c>
      <c r="U6547">
        <f t="shared" si="1283"/>
        <v>-5.15</v>
      </c>
      <c r="V6547" s="106">
        <v>14.5</v>
      </c>
      <c r="W6547" s="107">
        <f t="shared" si="1292"/>
        <v>19.649999999999999</v>
      </c>
      <c r="X6547">
        <f t="shared" si="1293"/>
        <v>12</v>
      </c>
      <c r="AG6547" s="93">
        <f t="shared" si="1284"/>
        <v>36131</v>
      </c>
      <c r="AH6547" s="107">
        <f t="shared" si="1285"/>
        <v>20.350000000000001</v>
      </c>
      <c r="AI6547" s="72">
        <f t="shared" si="1286"/>
        <v>2</v>
      </c>
      <c r="AJ6547">
        <f t="shared" si="1287"/>
        <v>12</v>
      </c>
      <c r="AK6547">
        <f t="shared" si="1288"/>
        <v>1998</v>
      </c>
    </row>
    <row r="6548" spans="1:37" x14ac:dyDescent="0.2">
      <c r="A6548" t="s">
        <v>70</v>
      </c>
      <c r="B6548" s="93">
        <v>36131</v>
      </c>
      <c r="C6548">
        <v>5.9</v>
      </c>
      <c r="D6548">
        <v>-11.4</v>
      </c>
      <c r="E6548">
        <f t="shared" si="1282"/>
        <v>-2.75</v>
      </c>
      <c r="F6548" s="106">
        <v>15.5</v>
      </c>
      <c r="G6548" s="107">
        <f t="shared" si="1289"/>
        <v>18.25</v>
      </c>
      <c r="H6548">
        <f t="shared" si="1290"/>
        <v>12</v>
      </c>
      <c r="I6548">
        <f t="shared" si="1291"/>
        <v>1998</v>
      </c>
      <c r="Q6548" t="s">
        <v>72</v>
      </c>
      <c r="R6548" s="93">
        <v>36131</v>
      </c>
      <c r="S6548">
        <v>-3.3</v>
      </c>
      <c r="T6548">
        <v>-12.6</v>
      </c>
      <c r="U6548">
        <f t="shared" si="1283"/>
        <v>-7.9499999999999993</v>
      </c>
      <c r="V6548" s="106">
        <v>14.5</v>
      </c>
      <c r="W6548" s="107">
        <f t="shared" si="1292"/>
        <v>22.45</v>
      </c>
      <c r="X6548">
        <f t="shared" si="1293"/>
        <v>12</v>
      </c>
      <c r="AG6548" s="93">
        <f t="shared" si="1284"/>
        <v>36132</v>
      </c>
      <c r="AH6548" s="107">
        <f t="shared" si="1285"/>
        <v>23.875</v>
      </c>
      <c r="AI6548" s="72">
        <f t="shared" si="1286"/>
        <v>3</v>
      </c>
      <c r="AJ6548">
        <f t="shared" si="1287"/>
        <v>12</v>
      </c>
      <c r="AK6548">
        <f t="shared" si="1288"/>
        <v>1998</v>
      </c>
    </row>
    <row r="6549" spans="1:37" x14ac:dyDescent="0.2">
      <c r="A6549" t="s">
        <v>70</v>
      </c>
      <c r="B6549" s="93">
        <v>36132</v>
      </c>
      <c r="C6549">
        <v>1.4</v>
      </c>
      <c r="D6549">
        <v>-15.1</v>
      </c>
      <c r="E6549">
        <f t="shared" si="1282"/>
        <v>-6.85</v>
      </c>
      <c r="F6549" s="106">
        <v>15.5</v>
      </c>
      <c r="G6549" s="107">
        <f t="shared" si="1289"/>
        <v>22.35</v>
      </c>
      <c r="H6549">
        <f t="shared" si="1290"/>
        <v>12</v>
      </c>
      <c r="I6549">
        <f t="shared" si="1291"/>
        <v>1998</v>
      </c>
      <c r="Q6549" t="s">
        <v>72</v>
      </c>
      <c r="R6549" s="93">
        <v>36132</v>
      </c>
      <c r="S6549">
        <v>-4.5999999999999996</v>
      </c>
      <c r="T6549">
        <v>-17.2</v>
      </c>
      <c r="U6549">
        <f t="shared" si="1283"/>
        <v>-10.899999999999999</v>
      </c>
      <c r="V6549" s="106">
        <v>14.5</v>
      </c>
      <c r="W6549" s="107">
        <f t="shared" si="1292"/>
        <v>25.4</v>
      </c>
      <c r="X6549">
        <f t="shared" si="1293"/>
        <v>12</v>
      </c>
      <c r="AG6549" s="93">
        <f t="shared" si="1284"/>
        <v>36133</v>
      </c>
      <c r="AH6549" s="107">
        <f t="shared" si="1285"/>
        <v>23.675000000000001</v>
      </c>
      <c r="AI6549" s="72">
        <f t="shared" si="1286"/>
        <v>4</v>
      </c>
      <c r="AJ6549">
        <f t="shared" si="1287"/>
        <v>12</v>
      </c>
      <c r="AK6549">
        <f t="shared" si="1288"/>
        <v>1998</v>
      </c>
    </row>
    <row r="6550" spans="1:37" x14ac:dyDescent="0.2">
      <c r="A6550" t="s">
        <v>70</v>
      </c>
      <c r="B6550" s="93">
        <v>36133</v>
      </c>
      <c r="C6550">
        <v>-2.2000000000000002</v>
      </c>
      <c r="D6550">
        <v>-15.3</v>
      </c>
      <c r="E6550">
        <f t="shared" si="1282"/>
        <v>-8.75</v>
      </c>
      <c r="F6550" s="106">
        <v>15.5</v>
      </c>
      <c r="G6550" s="107">
        <f t="shared" si="1289"/>
        <v>24.25</v>
      </c>
      <c r="H6550">
        <f t="shared" si="1290"/>
        <v>12</v>
      </c>
      <c r="I6550">
        <f t="shared" si="1291"/>
        <v>1998</v>
      </c>
      <c r="Q6550" t="s">
        <v>72</v>
      </c>
      <c r="R6550" s="93">
        <v>36133</v>
      </c>
      <c r="S6550">
        <v>-5.0999999999999996</v>
      </c>
      <c r="T6550">
        <v>-12.1</v>
      </c>
      <c r="U6550">
        <f t="shared" si="1283"/>
        <v>-8.6</v>
      </c>
      <c r="V6550" s="106">
        <v>14.5</v>
      </c>
      <c r="W6550" s="107">
        <f t="shared" si="1292"/>
        <v>23.1</v>
      </c>
      <c r="X6550">
        <f t="shared" si="1293"/>
        <v>12</v>
      </c>
      <c r="AG6550" s="93">
        <f t="shared" si="1284"/>
        <v>36134</v>
      </c>
      <c r="AH6550" s="107">
        <f t="shared" si="1285"/>
        <v>25.875</v>
      </c>
      <c r="AI6550" s="72">
        <f t="shared" si="1286"/>
        <v>5</v>
      </c>
      <c r="AJ6550">
        <f t="shared" si="1287"/>
        <v>12</v>
      </c>
      <c r="AK6550">
        <f t="shared" si="1288"/>
        <v>1998</v>
      </c>
    </row>
    <row r="6551" spans="1:37" x14ac:dyDescent="0.2">
      <c r="A6551" t="s">
        <v>70</v>
      </c>
      <c r="B6551" s="93">
        <v>36134</v>
      </c>
      <c r="C6551">
        <v>0.4</v>
      </c>
      <c r="D6551">
        <v>-14</v>
      </c>
      <c r="E6551">
        <f t="shared" si="1282"/>
        <v>-6.8</v>
      </c>
      <c r="F6551" s="106">
        <v>15.5</v>
      </c>
      <c r="G6551" s="107">
        <f t="shared" si="1289"/>
        <v>22.3</v>
      </c>
      <c r="H6551">
        <f t="shared" si="1290"/>
        <v>12</v>
      </c>
      <c r="I6551">
        <f t="shared" si="1291"/>
        <v>1998</v>
      </c>
      <c r="Q6551" t="s">
        <v>72</v>
      </c>
      <c r="R6551" s="93">
        <v>36134</v>
      </c>
      <c r="S6551">
        <v>-10.6</v>
      </c>
      <c r="T6551">
        <v>-19.3</v>
      </c>
      <c r="U6551">
        <f t="shared" si="1283"/>
        <v>-14.95</v>
      </c>
      <c r="V6551" s="106">
        <v>14.5</v>
      </c>
      <c r="W6551" s="107">
        <f t="shared" si="1292"/>
        <v>29.45</v>
      </c>
      <c r="X6551">
        <f t="shared" si="1293"/>
        <v>12</v>
      </c>
      <c r="AG6551" s="93">
        <f t="shared" si="1284"/>
        <v>36135</v>
      </c>
      <c r="AH6551" s="107">
        <f t="shared" si="1285"/>
        <v>21.075000000000003</v>
      </c>
      <c r="AI6551" s="72">
        <f t="shared" si="1286"/>
        <v>6</v>
      </c>
      <c r="AJ6551">
        <f t="shared" si="1287"/>
        <v>12</v>
      </c>
      <c r="AK6551">
        <f t="shared" si="1288"/>
        <v>1998</v>
      </c>
    </row>
    <row r="6552" spans="1:37" x14ac:dyDescent="0.2">
      <c r="A6552" t="s">
        <v>70</v>
      </c>
      <c r="B6552" s="93">
        <v>36135</v>
      </c>
      <c r="C6552">
        <v>2</v>
      </c>
      <c r="D6552">
        <v>-8.1</v>
      </c>
      <c r="E6552">
        <f t="shared" si="1282"/>
        <v>-3.05</v>
      </c>
      <c r="F6552" s="106">
        <v>15.5</v>
      </c>
      <c r="G6552" s="107">
        <f t="shared" si="1289"/>
        <v>18.55</v>
      </c>
      <c r="H6552">
        <f t="shared" si="1290"/>
        <v>12</v>
      </c>
      <c r="I6552">
        <f t="shared" si="1291"/>
        <v>1998</v>
      </c>
      <c r="Q6552" t="s">
        <v>72</v>
      </c>
      <c r="R6552" s="93">
        <v>36135</v>
      </c>
      <c r="S6552">
        <v>-2.5</v>
      </c>
      <c r="T6552">
        <v>-15.7</v>
      </c>
      <c r="U6552">
        <f t="shared" si="1283"/>
        <v>-9.1</v>
      </c>
      <c r="V6552" s="106">
        <v>14.5</v>
      </c>
      <c r="W6552" s="107">
        <f t="shared" si="1292"/>
        <v>23.6</v>
      </c>
      <c r="X6552">
        <f t="shared" si="1293"/>
        <v>12</v>
      </c>
      <c r="AG6552" s="93">
        <f t="shared" si="1284"/>
        <v>36136</v>
      </c>
      <c r="AH6552" s="107">
        <f t="shared" si="1285"/>
        <v>23.049999999999997</v>
      </c>
      <c r="AI6552" s="72">
        <f t="shared" si="1286"/>
        <v>7</v>
      </c>
      <c r="AJ6552">
        <f t="shared" si="1287"/>
        <v>12</v>
      </c>
      <c r="AK6552">
        <f t="shared" si="1288"/>
        <v>1998</v>
      </c>
    </row>
    <row r="6553" spans="1:37" x14ac:dyDescent="0.2">
      <c r="A6553" t="s">
        <v>70</v>
      </c>
      <c r="B6553" s="93">
        <v>36136</v>
      </c>
      <c r="C6553">
        <v>1.4</v>
      </c>
      <c r="D6553">
        <v>-11.8</v>
      </c>
      <c r="E6553">
        <f t="shared" si="1282"/>
        <v>-5.2</v>
      </c>
      <c r="F6553" s="106">
        <v>15.5</v>
      </c>
      <c r="G6553" s="107">
        <f t="shared" si="1289"/>
        <v>20.7</v>
      </c>
      <c r="H6553">
        <f t="shared" si="1290"/>
        <v>12</v>
      </c>
      <c r="I6553">
        <f t="shared" si="1291"/>
        <v>1998</v>
      </c>
      <c r="Q6553" t="s">
        <v>72</v>
      </c>
      <c r="R6553" s="93">
        <v>36136</v>
      </c>
      <c r="S6553">
        <v>-2.1</v>
      </c>
      <c r="T6553">
        <v>-19.7</v>
      </c>
      <c r="U6553">
        <f t="shared" si="1283"/>
        <v>-10.9</v>
      </c>
      <c r="V6553" s="106">
        <v>14.5</v>
      </c>
      <c r="W6553" s="107">
        <f t="shared" si="1292"/>
        <v>25.4</v>
      </c>
      <c r="X6553">
        <f t="shared" si="1293"/>
        <v>12</v>
      </c>
      <c r="AG6553" s="93">
        <f t="shared" si="1284"/>
        <v>36137</v>
      </c>
      <c r="AH6553" s="107">
        <f t="shared" si="1285"/>
        <v>19.024999999999999</v>
      </c>
      <c r="AI6553" s="72">
        <f t="shared" si="1286"/>
        <v>8</v>
      </c>
      <c r="AJ6553">
        <f t="shared" si="1287"/>
        <v>12</v>
      </c>
      <c r="AK6553">
        <f t="shared" si="1288"/>
        <v>1998</v>
      </c>
    </row>
    <row r="6554" spans="1:37" x14ac:dyDescent="0.2">
      <c r="A6554" t="s">
        <v>70</v>
      </c>
      <c r="B6554" s="93">
        <v>36137</v>
      </c>
      <c r="C6554">
        <v>3.1</v>
      </c>
      <c r="D6554">
        <v>-6</v>
      </c>
      <c r="E6554">
        <f t="shared" si="1282"/>
        <v>-1.45</v>
      </c>
      <c r="F6554" s="106">
        <v>15.5</v>
      </c>
      <c r="G6554" s="107">
        <f t="shared" si="1289"/>
        <v>16.95</v>
      </c>
      <c r="H6554">
        <f t="shared" si="1290"/>
        <v>12</v>
      </c>
      <c r="I6554">
        <f t="shared" si="1291"/>
        <v>1998</v>
      </c>
      <c r="Q6554" t="s">
        <v>72</v>
      </c>
      <c r="R6554" s="93">
        <v>36137</v>
      </c>
      <c r="S6554">
        <v>-2.2000000000000002</v>
      </c>
      <c r="T6554">
        <v>-11</v>
      </c>
      <c r="U6554">
        <f t="shared" si="1283"/>
        <v>-6.6</v>
      </c>
      <c r="V6554" s="106">
        <v>14.5</v>
      </c>
      <c r="W6554" s="107">
        <f t="shared" si="1292"/>
        <v>21.1</v>
      </c>
      <c r="X6554">
        <f t="shared" si="1293"/>
        <v>12</v>
      </c>
      <c r="AG6554" s="93">
        <f t="shared" si="1284"/>
        <v>36138</v>
      </c>
      <c r="AH6554" s="107">
        <f t="shared" si="1285"/>
        <v>18.675000000000001</v>
      </c>
      <c r="AI6554" s="72">
        <f t="shared" si="1286"/>
        <v>9</v>
      </c>
      <c r="AJ6554">
        <f t="shared" si="1287"/>
        <v>12</v>
      </c>
      <c r="AK6554">
        <f t="shared" si="1288"/>
        <v>1998</v>
      </c>
    </row>
    <row r="6555" spans="1:37" x14ac:dyDescent="0.2">
      <c r="A6555" t="s">
        <v>70</v>
      </c>
      <c r="B6555" s="93">
        <v>36138</v>
      </c>
      <c r="C6555">
        <v>5.8</v>
      </c>
      <c r="D6555">
        <v>-7</v>
      </c>
      <c r="E6555">
        <f t="shared" si="1282"/>
        <v>-0.60000000000000009</v>
      </c>
      <c r="F6555" s="106">
        <v>15.5</v>
      </c>
      <c r="G6555" s="107">
        <f t="shared" si="1289"/>
        <v>16.100000000000001</v>
      </c>
      <c r="H6555">
        <f t="shared" si="1290"/>
        <v>12</v>
      </c>
      <c r="I6555">
        <f t="shared" si="1291"/>
        <v>1998</v>
      </c>
      <c r="Q6555" t="s">
        <v>72</v>
      </c>
      <c r="R6555" s="93">
        <v>36138</v>
      </c>
      <c r="S6555">
        <v>-1.4</v>
      </c>
      <c r="T6555">
        <v>-12.1</v>
      </c>
      <c r="U6555">
        <f t="shared" si="1283"/>
        <v>-6.75</v>
      </c>
      <c r="V6555" s="106">
        <v>14.5</v>
      </c>
      <c r="W6555" s="107">
        <f t="shared" si="1292"/>
        <v>21.25</v>
      </c>
      <c r="X6555">
        <f t="shared" si="1293"/>
        <v>12</v>
      </c>
      <c r="AG6555" s="93">
        <f t="shared" si="1284"/>
        <v>36139</v>
      </c>
      <c r="AH6555" s="107">
        <f t="shared" si="1285"/>
        <v>12.85</v>
      </c>
      <c r="AI6555" s="72">
        <f t="shared" si="1286"/>
        <v>10</v>
      </c>
      <c r="AJ6555">
        <f t="shared" si="1287"/>
        <v>12</v>
      </c>
      <c r="AK6555">
        <f t="shared" si="1288"/>
        <v>1998</v>
      </c>
    </row>
    <row r="6556" spans="1:37" x14ac:dyDescent="0.2">
      <c r="A6556" t="s">
        <v>70</v>
      </c>
      <c r="B6556" s="93">
        <v>36139</v>
      </c>
      <c r="C6556">
        <v>10.5</v>
      </c>
      <c r="D6556">
        <v>-0.2</v>
      </c>
      <c r="E6556">
        <f t="shared" si="1282"/>
        <v>5.15</v>
      </c>
      <c r="F6556" s="106">
        <v>15.5</v>
      </c>
      <c r="G6556" s="107">
        <f t="shared" si="1289"/>
        <v>10.35</v>
      </c>
      <c r="H6556">
        <f t="shared" si="1290"/>
        <v>12</v>
      </c>
      <c r="I6556">
        <f t="shared" si="1291"/>
        <v>1998</v>
      </c>
      <c r="Q6556" t="s">
        <v>72</v>
      </c>
      <c r="R6556" s="93">
        <v>36139</v>
      </c>
      <c r="S6556">
        <v>7.4</v>
      </c>
      <c r="T6556">
        <v>-9.1</v>
      </c>
      <c r="U6556">
        <f t="shared" si="1283"/>
        <v>-0.84999999999999964</v>
      </c>
      <c r="V6556" s="106">
        <v>14.5</v>
      </c>
      <c r="W6556" s="107">
        <f t="shared" si="1292"/>
        <v>15.35</v>
      </c>
      <c r="X6556">
        <f t="shared" si="1293"/>
        <v>12</v>
      </c>
      <c r="AG6556" s="93">
        <f t="shared" si="1284"/>
        <v>36140</v>
      </c>
      <c r="AH6556" s="107">
        <f t="shared" si="1285"/>
        <v>17.25</v>
      </c>
      <c r="AI6556" s="72">
        <f t="shared" si="1286"/>
        <v>11</v>
      </c>
      <c r="AJ6556">
        <f t="shared" si="1287"/>
        <v>12</v>
      </c>
      <c r="AK6556">
        <f t="shared" si="1288"/>
        <v>1998</v>
      </c>
    </row>
    <row r="6557" spans="1:37" x14ac:dyDescent="0.2">
      <c r="A6557" t="s">
        <v>70</v>
      </c>
      <c r="B6557" s="93">
        <v>36140</v>
      </c>
      <c r="C6557">
        <v>6.4</v>
      </c>
      <c r="D6557">
        <v>-2.8</v>
      </c>
      <c r="E6557">
        <f t="shared" si="1282"/>
        <v>1.8000000000000003</v>
      </c>
      <c r="F6557" s="106">
        <v>15.5</v>
      </c>
      <c r="G6557" s="107">
        <f t="shared" si="1289"/>
        <v>13.7</v>
      </c>
      <c r="H6557">
        <f t="shared" si="1290"/>
        <v>12</v>
      </c>
      <c r="I6557">
        <f t="shared" si="1291"/>
        <v>1998</v>
      </c>
      <c r="Q6557" t="s">
        <v>72</v>
      </c>
      <c r="R6557" s="93">
        <v>36140</v>
      </c>
      <c r="S6557">
        <v>-1.2</v>
      </c>
      <c r="T6557">
        <v>-11.4</v>
      </c>
      <c r="U6557">
        <f t="shared" si="1283"/>
        <v>-6.3</v>
      </c>
      <c r="V6557" s="106">
        <v>14.5</v>
      </c>
      <c r="W6557" s="107">
        <f t="shared" si="1292"/>
        <v>20.8</v>
      </c>
      <c r="X6557">
        <f t="shared" si="1293"/>
        <v>12</v>
      </c>
      <c r="AG6557" s="93">
        <f t="shared" si="1284"/>
        <v>36141</v>
      </c>
      <c r="AH6557" s="107">
        <f t="shared" si="1285"/>
        <v>16.524999999999999</v>
      </c>
      <c r="AI6557" s="72">
        <f t="shared" si="1286"/>
        <v>12</v>
      </c>
      <c r="AJ6557">
        <f t="shared" si="1287"/>
        <v>12</v>
      </c>
      <c r="AK6557">
        <f t="shared" si="1288"/>
        <v>1998</v>
      </c>
    </row>
    <row r="6558" spans="1:37" x14ac:dyDescent="0.2">
      <c r="A6558" t="s">
        <v>70</v>
      </c>
      <c r="B6558" s="93">
        <v>36141</v>
      </c>
      <c r="C6558">
        <v>7.1</v>
      </c>
      <c r="D6558">
        <v>-4.7</v>
      </c>
      <c r="E6558">
        <f t="shared" si="1282"/>
        <v>1.1999999999999997</v>
      </c>
      <c r="F6558" s="106">
        <v>15.5</v>
      </c>
      <c r="G6558" s="107">
        <f t="shared" si="1289"/>
        <v>14.3</v>
      </c>
      <c r="H6558">
        <f t="shared" si="1290"/>
        <v>12</v>
      </c>
      <c r="I6558">
        <f t="shared" si="1291"/>
        <v>1998</v>
      </c>
      <c r="Q6558" t="s">
        <v>72</v>
      </c>
      <c r="R6558" s="93">
        <v>36141</v>
      </c>
      <c r="S6558">
        <v>5.0999999999999996</v>
      </c>
      <c r="T6558">
        <v>-13.6</v>
      </c>
      <c r="U6558">
        <f t="shared" si="1283"/>
        <v>-4.25</v>
      </c>
      <c r="V6558" s="106">
        <v>14.5</v>
      </c>
      <c r="W6558" s="107">
        <f t="shared" si="1292"/>
        <v>18.75</v>
      </c>
      <c r="X6558">
        <f t="shared" si="1293"/>
        <v>12</v>
      </c>
      <c r="AG6558" s="93">
        <f t="shared" si="1284"/>
        <v>36142</v>
      </c>
      <c r="AH6558" s="107">
        <f t="shared" si="1285"/>
        <v>12.75</v>
      </c>
      <c r="AI6558" s="72">
        <f t="shared" si="1286"/>
        <v>13</v>
      </c>
      <c r="AJ6558">
        <f t="shared" si="1287"/>
        <v>12</v>
      </c>
      <c r="AK6558">
        <f t="shared" si="1288"/>
        <v>1998</v>
      </c>
    </row>
    <row r="6559" spans="1:37" x14ac:dyDescent="0.2">
      <c r="A6559" t="s">
        <v>70</v>
      </c>
      <c r="B6559" s="93">
        <v>36142</v>
      </c>
      <c r="C6559">
        <v>15.2</v>
      </c>
      <c r="D6559">
        <v>-5.7</v>
      </c>
      <c r="E6559">
        <f t="shared" si="1282"/>
        <v>4.75</v>
      </c>
      <c r="F6559" s="106">
        <v>15.5</v>
      </c>
      <c r="G6559" s="107">
        <f t="shared" si="1289"/>
        <v>10.75</v>
      </c>
      <c r="H6559">
        <f t="shared" si="1290"/>
        <v>12</v>
      </c>
      <c r="I6559">
        <f t="shared" si="1291"/>
        <v>1998</v>
      </c>
      <c r="Q6559" t="s">
        <v>72</v>
      </c>
      <c r="R6559" s="93">
        <v>36142</v>
      </c>
      <c r="S6559">
        <v>5.4</v>
      </c>
      <c r="T6559">
        <v>-5.9</v>
      </c>
      <c r="U6559">
        <f t="shared" si="1283"/>
        <v>-0.25</v>
      </c>
      <c r="V6559" s="106">
        <v>14.5</v>
      </c>
      <c r="W6559" s="107">
        <f t="shared" si="1292"/>
        <v>14.75</v>
      </c>
      <c r="X6559">
        <f t="shared" si="1293"/>
        <v>12</v>
      </c>
      <c r="AG6559" s="93">
        <f t="shared" si="1284"/>
        <v>36143</v>
      </c>
      <c r="AH6559" s="107">
        <f t="shared" si="1285"/>
        <v>21</v>
      </c>
      <c r="AI6559" s="72">
        <f t="shared" si="1286"/>
        <v>14</v>
      </c>
      <c r="AJ6559">
        <f t="shared" si="1287"/>
        <v>12</v>
      </c>
      <c r="AK6559">
        <f t="shared" si="1288"/>
        <v>1998</v>
      </c>
    </row>
    <row r="6560" spans="1:37" x14ac:dyDescent="0.2">
      <c r="A6560" t="s">
        <v>70</v>
      </c>
      <c r="B6560" s="93">
        <v>36143</v>
      </c>
      <c r="C6560">
        <v>-0.2</v>
      </c>
      <c r="D6560">
        <v>-12.4</v>
      </c>
      <c r="E6560">
        <f t="shared" si="1282"/>
        <v>-6.3</v>
      </c>
      <c r="F6560" s="106">
        <v>15.5</v>
      </c>
      <c r="G6560" s="107">
        <f t="shared" si="1289"/>
        <v>21.8</v>
      </c>
      <c r="H6560">
        <f t="shared" si="1290"/>
        <v>12</v>
      </c>
      <c r="I6560">
        <f t="shared" si="1291"/>
        <v>1998</v>
      </c>
      <c r="Q6560" t="s">
        <v>72</v>
      </c>
      <c r="R6560" s="93">
        <v>36143</v>
      </c>
      <c r="S6560">
        <v>0.9</v>
      </c>
      <c r="T6560">
        <v>-12.3</v>
      </c>
      <c r="U6560">
        <f t="shared" si="1283"/>
        <v>-5.7</v>
      </c>
      <c r="V6560" s="106">
        <v>14.5</v>
      </c>
      <c r="W6560" s="107">
        <f t="shared" si="1292"/>
        <v>20.2</v>
      </c>
      <c r="X6560">
        <f t="shared" si="1293"/>
        <v>12</v>
      </c>
      <c r="AG6560" s="93">
        <f t="shared" si="1284"/>
        <v>36144</v>
      </c>
      <c r="AH6560" s="107">
        <f t="shared" si="1285"/>
        <v>19.8</v>
      </c>
      <c r="AI6560" s="72">
        <f t="shared" si="1286"/>
        <v>15</v>
      </c>
      <c r="AJ6560">
        <f t="shared" si="1287"/>
        <v>12</v>
      </c>
      <c r="AK6560">
        <f t="shared" si="1288"/>
        <v>1998</v>
      </c>
    </row>
    <row r="6561" spans="1:37" x14ac:dyDescent="0.2">
      <c r="A6561" t="s">
        <v>70</v>
      </c>
      <c r="B6561" s="93">
        <v>36144</v>
      </c>
      <c r="C6561">
        <v>3.4</v>
      </c>
      <c r="D6561">
        <v>-9.5</v>
      </c>
      <c r="E6561">
        <f t="shared" si="1282"/>
        <v>-3.05</v>
      </c>
      <c r="F6561" s="106">
        <v>15.5</v>
      </c>
      <c r="G6561" s="107">
        <f t="shared" si="1289"/>
        <v>18.55</v>
      </c>
      <c r="H6561">
        <f t="shared" si="1290"/>
        <v>12</v>
      </c>
      <c r="I6561">
        <f t="shared" si="1291"/>
        <v>1998</v>
      </c>
      <c r="Q6561" t="s">
        <v>72</v>
      </c>
      <c r="R6561" s="93">
        <v>36144</v>
      </c>
      <c r="S6561">
        <v>-0.6</v>
      </c>
      <c r="T6561">
        <v>-12.5</v>
      </c>
      <c r="U6561">
        <f t="shared" si="1283"/>
        <v>-6.55</v>
      </c>
      <c r="V6561" s="106">
        <v>14.5</v>
      </c>
      <c r="W6561" s="107">
        <f t="shared" si="1292"/>
        <v>21.05</v>
      </c>
      <c r="X6561">
        <f t="shared" si="1293"/>
        <v>12</v>
      </c>
      <c r="AG6561" s="93">
        <f t="shared" si="1284"/>
        <v>36145</v>
      </c>
      <c r="AH6561" s="107">
        <f t="shared" si="1285"/>
        <v>15.1</v>
      </c>
      <c r="AI6561" s="72">
        <f t="shared" si="1286"/>
        <v>16</v>
      </c>
      <c r="AJ6561">
        <f t="shared" si="1287"/>
        <v>12</v>
      </c>
      <c r="AK6561">
        <f t="shared" si="1288"/>
        <v>1998</v>
      </c>
    </row>
    <row r="6562" spans="1:37" x14ac:dyDescent="0.2">
      <c r="A6562" t="s">
        <v>70</v>
      </c>
      <c r="B6562" s="93">
        <v>36145</v>
      </c>
      <c r="C6562">
        <v>5.8</v>
      </c>
      <c r="D6562">
        <v>-1.2</v>
      </c>
      <c r="E6562">
        <f t="shared" si="1282"/>
        <v>2.2999999999999998</v>
      </c>
      <c r="F6562" s="106">
        <v>15.5</v>
      </c>
      <c r="G6562" s="107">
        <f t="shared" si="1289"/>
        <v>13.2</v>
      </c>
      <c r="H6562">
        <f t="shared" si="1290"/>
        <v>12</v>
      </c>
      <c r="I6562">
        <f t="shared" si="1291"/>
        <v>1998</v>
      </c>
      <c r="Q6562" t="s">
        <v>72</v>
      </c>
      <c r="R6562" s="93">
        <v>36145</v>
      </c>
      <c r="S6562">
        <v>2.9</v>
      </c>
      <c r="T6562">
        <v>-7.9</v>
      </c>
      <c r="U6562">
        <f t="shared" si="1283"/>
        <v>-2.5</v>
      </c>
      <c r="V6562" s="106">
        <v>14.5</v>
      </c>
      <c r="W6562" s="107">
        <f t="shared" si="1292"/>
        <v>17</v>
      </c>
      <c r="X6562">
        <f t="shared" si="1293"/>
        <v>12</v>
      </c>
      <c r="AG6562" s="93">
        <f t="shared" si="1284"/>
        <v>36146</v>
      </c>
      <c r="AH6562" s="107">
        <f t="shared" si="1285"/>
        <v>17.024999999999999</v>
      </c>
      <c r="AI6562" s="72">
        <f t="shared" si="1286"/>
        <v>17</v>
      </c>
      <c r="AJ6562">
        <f t="shared" si="1287"/>
        <v>12</v>
      </c>
      <c r="AK6562">
        <f t="shared" si="1288"/>
        <v>1998</v>
      </c>
    </row>
    <row r="6563" spans="1:37" x14ac:dyDescent="0.2">
      <c r="A6563" t="s">
        <v>70</v>
      </c>
      <c r="B6563" s="93">
        <v>36146</v>
      </c>
      <c r="C6563">
        <v>10.7</v>
      </c>
      <c r="D6563">
        <v>-12</v>
      </c>
      <c r="E6563">
        <f t="shared" si="1282"/>
        <v>-0.65000000000000036</v>
      </c>
      <c r="F6563" s="106">
        <v>15.5</v>
      </c>
      <c r="G6563" s="107">
        <f t="shared" si="1289"/>
        <v>16.149999999999999</v>
      </c>
      <c r="H6563">
        <f t="shared" si="1290"/>
        <v>12</v>
      </c>
      <c r="I6563">
        <f t="shared" si="1291"/>
        <v>1998</v>
      </c>
      <c r="Q6563" t="s">
        <v>72</v>
      </c>
      <c r="R6563" s="93">
        <v>36146</v>
      </c>
      <c r="S6563">
        <v>3.7</v>
      </c>
      <c r="T6563">
        <v>-10.5</v>
      </c>
      <c r="U6563">
        <f t="shared" si="1283"/>
        <v>-3.4</v>
      </c>
      <c r="V6563" s="106">
        <v>14.5</v>
      </c>
      <c r="W6563" s="107">
        <f t="shared" si="1292"/>
        <v>17.899999999999999</v>
      </c>
      <c r="X6563">
        <f t="shared" si="1293"/>
        <v>12</v>
      </c>
      <c r="AG6563" s="93">
        <f t="shared" si="1284"/>
        <v>36147</v>
      </c>
      <c r="AH6563" s="107">
        <f t="shared" si="1285"/>
        <v>33.524999999999999</v>
      </c>
      <c r="AI6563" s="72">
        <f t="shared" si="1286"/>
        <v>18</v>
      </c>
      <c r="AJ6563">
        <f t="shared" si="1287"/>
        <v>12</v>
      </c>
      <c r="AK6563">
        <f t="shared" si="1288"/>
        <v>1998</v>
      </c>
    </row>
    <row r="6564" spans="1:37" x14ac:dyDescent="0.2">
      <c r="A6564" t="s">
        <v>70</v>
      </c>
      <c r="B6564" s="93">
        <v>36147</v>
      </c>
      <c r="C6564">
        <v>-11.5</v>
      </c>
      <c r="D6564">
        <v>-24</v>
      </c>
      <c r="E6564">
        <f t="shared" si="1282"/>
        <v>-17.75</v>
      </c>
      <c r="F6564" s="106">
        <v>15.5</v>
      </c>
      <c r="G6564" s="107">
        <f t="shared" si="1289"/>
        <v>33.25</v>
      </c>
      <c r="H6564">
        <f t="shared" si="1290"/>
        <v>12</v>
      </c>
      <c r="I6564">
        <f t="shared" si="1291"/>
        <v>1998</v>
      </c>
      <c r="Q6564" t="s">
        <v>72</v>
      </c>
      <c r="R6564" s="93">
        <v>36147</v>
      </c>
      <c r="S6564">
        <v>-10.3</v>
      </c>
      <c r="T6564">
        <v>-28.3</v>
      </c>
      <c r="U6564">
        <f t="shared" si="1283"/>
        <v>-19.3</v>
      </c>
      <c r="V6564" s="106">
        <v>14.5</v>
      </c>
      <c r="W6564" s="107">
        <f t="shared" si="1292"/>
        <v>33.799999999999997</v>
      </c>
      <c r="X6564">
        <f t="shared" si="1293"/>
        <v>12</v>
      </c>
      <c r="AG6564" s="93">
        <f t="shared" si="1284"/>
        <v>36148</v>
      </c>
      <c r="AH6564" s="107">
        <f t="shared" si="1285"/>
        <v>39.950000000000003</v>
      </c>
      <c r="AI6564" s="72">
        <f t="shared" si="1286"/>
        <v>19</v>
      </c>
      <c r="AJ6564">
        <f t="shared" si="1287"/>
        <v>12</v>
      </c>
      <c r="AK6564">
        <f t="shared" si="1288"/>
        <v>1998</v>
      </c>
    </row>
    <row r="6565" spans="1:37" x14ac:dyDescent="0.2">
      <c r="A6565" t="s">
        <v>70</v>
      </c>
      <c r="B6565" s="93">
        <v>36148</v>
      </c>
      <c r="C6565">
        <v>-21.2</v>
      </c>
      <c r="D6565">
        <v>-27.8</v>
      </c>
      <c r="E6565">
        <f t="shared" si="1282"/>
        <v>-24.5</v>
      </c>
      <c r="F6565" s="106">
        <v>15.5</v>
      </c>
      <c r="G6565" s="107">
        <f t="shared" si="1289"/>
        <v>40</v>
      </c>
      <c r="H6565">
        <f t="shared" si="1290"/>
        <v>12</v>
      </c>
      <c r="I6565">
        <f t="shared" si="1291"/>
        <v>1998</v>
      </c>
      <c r="Q6565" t="s">
        <v>72</v>
      </c>
      <c r="R6565" s="93">
        <v>36148</v>
      </c>
      <c r="S6565">
        <v>-20.100000000000001</v>
      </c>
      <c r="T6565">
        <v>-30.7</v>
      </c>
      <c r="U6565">
        <f t="shared" si="1283"/>
        <v>-25.4</v>
      </c>
      <c r="V6565" s="106">
        <v>14.5</v>
      </c>
      <c r="W6565" s="107">
        <f t="shared" si="1292"/>
        <v>39.9</v>
      </c>
      <c r="X6565">
        <f t="shared" si="1293"/>
        <v>12</v>
      </c>
      <c r="AG6565" s="93">
        <f t="shared" si="1284"/>
        <v>36149</v>
      </c>
      <c r="AH6565" s="107">
        <f t="shared" si="1285"/>
        <v>40.75</v>
      </c>
      <c r="AI6565" s="72">
        <f t="shared" si="1286"/>
        <v>20</v>
      </c>
      <c r="AJ6565">
        <f t="shared" si="1287"/>
        <v>12</v>
      </c>
      <c r="AK6565">
        <f t="shared" si="1288"/>
        <v>1998</v>
      </c>
    </row>
    <row r="6566" spans="1:37" x14ac:dyDescent="0.2">
      <c r="A6566" t="s">
        <v>70</v>
      </c>
      <c r="B6566" s="93">
        <v>36149</v>
      </c>
      <c r="C6566">
        <v>-16.2</v>
      </c>
      <c r="D6566">
        <v>-29.9</v>
      </c>
      <c r="E6566">
        <f t="shared" si="1282"/>
        <v>-23.049999999999997</v>
      </c>
      <c r="F6566" s="106">
        <v>15.5</v>
      </c>
      <c r="G6566" s="107">
        <f t="shared" si="1289"/>
        <v>38.549999999999997</v>
      </c>
      <c r="H6566">
        <f t="shared" si="1290"/>
        <v>12</v>
      </c>
      <c r="I6566">
        <f t="shared" si="1291"/>
        <v>1998</v>
      </c>
      <c r="Q6566" t="s">
        <v>72</v>
      </c>
      <c r="R6566" s="93">
        <v>36149</v>
      </c>
      <c r="S6566">
        <v>-22.4</v>
      </c>
      <c r="T6566">
        <v>-34.5</v>
      </c>
      <c r="U6566">
        <f t="shared" si="1283"/>
        <v>-28.45</v>
      </c>
      <c r="V6566" s="106">
        <v>14.5</v>
      </c>
      <c r="W6566" s="107">
        <f t="shared" si="1292"/>
        <v>42.95</v>
      </c>
      <c r="X6566">
        <f t="shared" si="1293"/>
        <v>12</v>
      </c>
      <c r="AG6566" s="93">
        <f t="shared" si="1284"/>
        <v>36150</v>
      </c>
      <c r="AH6566" s="107">
        <f t="shared" si="1285"/>
        <v>32.375</v>
      </c>
      <c r="AI6566" s="72">
        <f t="shared" si="1286"/>
        <v>21</v>
      </c>
      <c r="AJ6566">
        <f t="shared" si="1287"/>
        <v>12</v>
      </c>
      <c r="AK6566">
        <f t="shared" si="1288"/>
        <v>1998</v>
      </c>
    </row>
    <row r="6567" spans="1:37" x14ac:dyDescent="0.2">
      <c r="A6567" t="s">
        <v>70</v>
      </c>
      <c r="B6567" s="93">
        <v>36150</v>
      </c>
      <c r="C6567">
        <v>-10</v>
      </c>
      <c r="D6567">
        <v>-15.7</v>
      </c>
      <c r="E6567">
        <f t="shared" si="1282"/>
        <v>-12.85</v>
      </c>
      <c r="F6567" s="106">
        <v>15.5</v>
      </c>
      <c r="G6567" s="107">
        <f t="shared" si="1289"/>
        <v>28.35</v>
      </c>
      <c r="H6567">
        <f t="shared" si="1290"/>
        <v>12</v>
      </c>
      <c r="I6567">
        <f t="shared" si="1291"/>
        <v>1998</v>
      </c>
      <c r="Q6567" t="s">
        <v>72</v>
      </c>
      <c r="R6567" s="93">
        <v>36150</v>
      </c>
      <c r="S6567">
        <v>-8.5</v>
      </c>
      <c r="T6567">
        <v>-35.299999999999997</v>
      </c>
      <c r="U6567">
        <f t="shared" si="1283"/>
        <v>-21.9</v>
      </c>
      <c r="V6567" s="106">
        <v>14.5</v>
      </c>
      <c r="W6567" s="107">
        <f t="shared" si="1292"/>
        <v>36.4</v>
      </c>
      <c r="X6567">
        <f t="shared" si="1293"/>
        <v>12</v>
      </c>
      <c r="AG6567" s="93">
        <f t="shared" si="1284"/>
        <v>36151</v>
      </c>
      <c r="AH6567" s="107">
        <f t="shared" si="1285"/>
        <v>30.05</v>
      </c>
      <c r="AI6567" s="72">
        <f t="shared" si="1286"/>
        <v>22</v>
      </c>
      <c r="AJ6567">
        <f t="shared" si="1287"/>
        <v>12</v>
      </c>
      <c r="AK6567">
        <f t="shared" si="1288"/>
        <v>1998</v>
      </c>
    </row>
    <row r="6568" spans="1:37" x14ac:dyDescent="0.2">
      <c r="A6568" t="s">
        <v>70</v>
      </c>
      <c r="B6568" s="93">
        <v>36151</v>
      </c>
      <c r="C6568">
        <v>-10</v>
      </c>
      <c r="D6568">
        <v>-21.5</v>
      </c>
      <c r="E6568">
        <f t="shared" si="1282"/>
        <v>-15.75</v>
      </c>
      <c r="F6568" s="106">
        <v>15.5</v>
      </c>
      <c r="G6568" s="107">
        <f t="shared" si="1289"/>
        <v>31.25</v>
      </c>
      <c r="H6568">
        <f t="shared" si="1290"/>
        <v>12</v>
      </c>
      <c r="I6568">
        <f t="shared" si="1291"/>
        <v>1998</v>
      </c>
      <c r="Q6568" t="s">
        <v>72</v>
      </c>
      <c r="R6568" s="93">
        <v>36151</v>
      </c>
      <c r="S6568">
        <v>-9.1999999999999993</v>
      </c>
      <c r="T6568">
        <v>-19.5</v>
      </c>
      <c r="U6568">
        <f t="shared" si="1283"/>
        <v>-14.35</v>
      </c>
      <c r="V6568" s="106">
        <v>14.5</v>
      </c>
      <c r="W6568" s="107">
        <f t="shared" si="1292"/>
        <v>28.85</v>
      </c>
      <c r="X6568">
        <f t="shared" si="1293"/>
        <v>12</v>
      </c>
      <c r="AG6568" s="93">
        <f t="shared" si="1284"/>
        <v>36152</v>
      </c>
      <c r="AH6568" s="107">
        <f t="shared" si="1285"/>
        <v>35.15</v>
      </c>
      <c r="AI6568" s="72">
        <f t="shared" si="1286"/>
        <v>23</v>
      </c>
      <c r="AJ6568">
        <f t="shared" si="1287"/>
        <v>12</v>
      </c>
      <c r="AK6568">
        <f t="shared" si="1288"/>
        <v>1998</v>
      </c>
    </row>
    <row r="6569" spans="1:37" x14ac:dyDescent="0.2">
      <c r="A6569" t="s">
        <v>70</v>
      </c>
      <c r="B6569" s="93">
        <v>36152</v>
      </c>
      <c r="C6569">
        <v>-12.6</v>
      </c>
      <c r="D6569">
        <v>-23</v>
      </c>
      <c r="E6569">
        <f t="shared" si="1282"/>
        <v>-17.8</v>
      </c>
      <c r="F6569" s="106">
        <v>15.5</v>
      </c>
      <c r="G6569" s="107">
        <f t="shared" si="1289"/>
        <v>33.299999999999997</v>
      </c>
      <c r="H6569">
        <f t="shared" si="1290"/>
        <v>12</v>
      </c>
      <c r="I6569">
        <f t="shared" si="1291"/>
        <v>1998</v>
      </c>
      <c r="Q6569" t="s">
        <v>72</v>
      </c>
      <c r="R6569" s="93">
        <v>36152</v>
      </c>
      <c r="S6569">
        <v>-16.3</v>
      </c>
      <c r="T6569">
        <v>-28.7</v>
      </c>
      <c r="U6569">
        <f t="shared" si="1283"/>
        <v>-22.5</v>
      </c>
      <c r="V6569" s="106">
        <v>14.5</v>
      </c>
      <c r="W6569" s="107">
        <f t="shared" si="1292"/>
        <v>37</v>
      </c>
      <c r="X6569">
        <f t="shared" si="1293"/>
        <v>12</v>
      </c>
      <c r="AG6569" s="93">
        <f t="shared" si="1284"/>
        <v>36153</v>
      </c>
      <c r="AH6569" s="107">
        <f t="shared" si="1285"/>
        <v>33.875</v>
      </c>
      <c r="AI6569" s="72">
        <f t="shared" si="1286"/>
        <v>24</v>
      </c>
      <c r="AJ6569">
        <f t="shared" si="1287"/>
        <v>12</v>
      </c>
      <c r="AK6569">
        <f t="shared" si="1288"/>
        <v>1998</v>
      </c>
    </row>
    <row r="6570" spans="1:37" x14ac:dyDescent="0.2">
      <c r="A6570" t="s">
        <v>70</v>
      </c>
      <c r="B6570" s="93">
        <v>36153</v>
      </c>
      <c r="C6570">
        <v>-10.7</v>
      </c>
      <c r="D6570">
        <v>-20.6</v>
      </c>
      <c r="E6570">
        <f t="shared" si="1282"/>
        <v>-15.65</v>
      </c>
      <c r="F6570" s="106">
        <v>15.5</v>
      </c>
      <c r="G6570" s="107">
        <f t="shared" si="1289"/>
        <v>31.15</v>
      </c>
      <c r="H6570">
        <f t="shared" si="1290"/>
        <v>12</v>
      </c>
      <c r="I6570">
        <f t="shared" si="1291"/>
        <v>1998</v>
      </c>
      <c r="Q6570" t="s">
        <v>72</v>
      </c>
      <c r="R6570" s="93">
        <v>36153</v>
      </c>
      <c r="S6570">
        <v>-14.6</v>
      </c>
      <c r="T6570">
        <v>-29.6</v>
      </c>
      <c r="U6570">
        <f t="shared" si="1283"/>
        <v>-22.1</v>
      </c>
      <c r="V6570" s="106">
        <v>14.5</v>
      </c>
      <c r="W6570" s="107">
        <f t="shared" si="1292"/>
        <v>36.6</v>
      </c>
      <c r="X6570">
        <f t="shared" si="1293"/>
        <v>12</v>
      </c>
      <c r="AG6570" s="93">
        <f t="shared" si="1284"/>
        <v>36154</v>
      </c>
      <c r="AH6570" s="107">
        <f t="shared" si="1285"/>
        <v>34.325000000000003</v>
      </c>
      <c r="AI6570" s="72">
        <f t="shared" si="1286"/>
        <v>25</v>
      </c>
      <c r="AJ6570">
        <f t="shared" si="1287"/>
        <v>12</v>
      </c>
      <c r="AK6570">
        <f t="shared" si="1288"/>
        <v>1998</v>
      </c>
    </row>
    <row r="6571" spans="1:37" x14ac:dyDescent="0.2">
      <c r="A6571" t="s">
        <v>70</v>
      </c>
      <c r="B6571" s="93">
        <v>36154</v>
      </c>
      <c r="C6571">
        <v>-11.2</v>
      </c>
      <c r="D6571">
        <v>-20.6</v>
      </c>
      <c r="E6571">
        <f t="shared" si="1282"/>
        <v>-15.9</v>
      </c>
      <c r="F6571" s="106">
        <v>15.5</v>
      </c>
      <c r="G6571" s="107">
        <f t="shared" si="1289"/>
        <v>31.4</v>
      </c>
      <c r="H6571">
        <f t="shared" si="1290"/>
        <v>12</v>
      </c>
      <c r="I6571">
        <f t="shared" si="1291"/>
        <v>1998</v>
      </c>
      <c r="Q6571" t="s">
        <v>72</v>
      </c>
      <c r="R6571" s="93">
        <v>36154</v>
      </c>
      <c r="S6571">
        <v>-16.600000000000001</v>
      </c>
      <c r="T6571">
        <v>-28.9</v>
      </c>
      <c r="U6571">
        <f t="shared" si="1283"/>
        <v>-22.75</v>
      </c>
      <c r="V6571" s="106">
        <v>14.5</v>
      </c>
      <c r="W6571" s="107">
        <f t="shared" si="1292"/>
        <v>37.25</v>
      </c>
      <c r="X6571">
        <f t="shared" si="1293"/>
        <v>12</v>
      </c>
      <c r="AG6571" s="93">
        <f t="shared" si="1284"/>
        <v>36155</v>
      </c>
      <c r="AH6571" s="107">
        <f t="shared" si="1285"/>
        <v>25.725000000000001</v>
      </c>
      <c r="AI6571" s="72">
        <f t="shared" si="1286"/>
        <v>26</v>
      </c>
      <c r="AJ6571">
        <f t="shared" si="1287"/>
        <v>12</v>
      </c>
      <c r="AK6571">
        <f t="shared" si="1288"/>
        <v>1998</v>
      </c>
    </row>
    <row r="6572" spans="1:37" x14ac:dyDescent="0.2">
      <c r="A6572" t="s">
        <v>70</v>
      </c>
      <c r="B6572" s="93">
        <v>36155</v>
      </c>
      <c r="C6572">
        <v>-2.6</v>
      </c>
      <c r="D6572">
        <v>-14.6</v>
      </c>
      <c r="E6572">
        <f t="shared" si="1282"/>
        <v>-8.6</v>
      </c>
      <c r="F6572" s="106">
        <v>15.5</v>
      </c>
      <c r="G6572" s="107">
        <f t="shared" si="1289"/>
        <v>24.1</v>
      </c>
      <c r="H6572">
        <f t="shared" si="1290"/>
        <v>12</v>
      </c>
      <c r="I6572">
        <f t="shared" si="1291"/>
        <v>1998</v>
      </c>
      <c r="Q6572" t="s">
        <v>72</v>
      </c>
      <c r="R6572" s="93">
        <v>36155</v>
      </c>
      <c r="S6572">
        <v>-8.1999999999999993</v>
      </c>
      <c r="T6572">
        <v>-17.5</v>
      </c>
      <c r="U6572">
        <f t="shared" si="1283"/>
        <v>-12.85</v>
      </c>
      <c r="V6572" s="106">
        <v>14.5</v>
      </c>
      <c r="W6572" s="107">
        <f t="shared" si="1292"/>
        <v>27.35</v>
      </c>
      <c r="X6572">
        <f t="shared" si="1293"/>
        <v>12</v>
      </c>
      <c r="AG6572" s="93">
        <f t="shared" si="1284"/>
        <v>36156</v>
      </c>
      <c r="AH6572" s="107">
        <f t="shared" si="1285"/>
        <v>29</v>
      </c>
      <c r="AI6572" s="72">
        <f t="shared" si="1286"/>
        <v>27</v>
      </c>
      <c r="AJ6572">
        <f t="shared" si="1287"/>
        <v>12</v>
      </c>
      <c r="AK6572">
        <f t="shared" si="1288"/>
        <v>1998</v>
      </c>
    </row>
    <row r="6573" spans="1:37" x14ac:dyDescent="0.2">
      <c r="A6573" t="s">
        <v>70</v>
      </c>
      <c r="B6573" s="93">
        <v>36156</v>
      </c>
      <c r="C6573">
        <v>-9.1999999999999993</v>
      </c>
      <c r="D6573">
        <v>-16</v>
      </c>
      <c r="E6573">
        <f t="shared" si="1282"/>
        <v>-12.6</v>
      </c>
      <c r="F6573" s="106">
        <v>15.5</v>
      </c>
      <c r="G6573" s="107">
        <f t="shared" si="1289"/>
        <v>28.1</v>
      </c>
      <c r="H6573">
        <f t="shared" si="1290"/>
        <v>12</v>
      </c>
      <c r="I6573">
        <f t="shared" si="1291"/>
        <v>1998</v>
      </c>
      <c r="Q6573" t="s">
        <v>72</v>
      </c>
      <c r="R6573" s="93">
        <v>36156</v>
      </c>
      <c r="S6573">
        <v>-13</v>
      </c>
      <c r="T6573">
        <v>-17.8</v>
      </c>
      <c r="U6573">
        <f t="shared" si="1283"/>
        <v>-15.4</v>
      </c>
      <c r="V6573" s="106">
        <v>14.5</v>
      </c>
      <c r="W6573" s="107">
        <f t="shared" si="1292"/>
        <v>29.9</v>
      </c>
      <c r="X6573">
        <f t="shared" si="1293"/>
        <v>12</v>
      </c>
      <c r="AG6573" s="93">
        <f t="shared" si="1284"/>
        <v>36157</v>
      </c>
      <c r="AH6573" s="107">
        <f t="shared" si="1285"/>
        <v>34.025000000000006</v>
      </c>
      <c r="AI6573" s="72">
        <f t="shared" si="1286"/>
        <v>28</v>
      </c>
      <c r="AJ6573">
        <f t="shared" si="1287"/>
        <v>12</v>
      </c>
      <c r="AK6573">
        <f t="shared" si="1288"/>
        <v>1998</v>
      </c>
    </row>
    <row r="6574" spans="1:37" x14ac:dyDescent="0.2">
      <c r="A6574" t="s">
        <v>70</v>
      </c>
      <c r="B6574" s="93">
        <v>36157</v>
      </c>
      <c r="C6574">
        <v>-16</v>
      </c>
      <c r="D6574">
        <v>-21.2</v>
      </c>
      <c r="E6574">
        <f t="shared" si="1282"/>
        <v>-18.600000000000001</v>
      </c>
      <c r="F6574" s="106">
        <v>15.5</v>
      </c>
      <c r="G6574" s="107">
        <f t="shared" si="1289"/>
        <v>34.1</v>
      </c>
      <c r="H6574">
        <f t="shared" si="1290"/>
        <v>12</v>
      </c>
      <c r="I6574">
        <f t="shared" si="1291"/>
        <v>1998</v>
      </c>
      <c r="Q6574" t="s">
        <v>72</v>
      </c>
      <c r="R6574" s="93">
        <v>36157</v>
      </c>
      <c r="S6574">
        <v>-17.7</v>
      </c>
      <c r="T6574">
        <v>-21.2</v>
      </c>
      <c r="U6574">
        <f t="shared" si="1283"/>
        <v>-19.45</v>
      </c>
      <c r="V6574" s="106">
        <v>14.5</v>
      </c>
      <c r="W6574" s="107">
        <f t="shared" si="1292"/>
        <v>33.950000000000003</v>
      </c>
      <c r="X6574">
        <f t="shared" si="1293"/>
        <v>12</v>
      </c>
      <c r="AG6574" s="93">
        <f t="shared" si="1284"/>
        <v>36158</v>
      </c>
      <c r="AH6574" s="107">
        <f t="shared" si="1285"/>
        <v>33.224999999999994</v>
      </c>
      <c r="AI6574" s="72">
        <f t="shared" si="1286"/>
        <v>29</v>
      </c>
      <c r="AJ6574">
        <f t="shared" si="1287"/>
        <v>12</v>
      </c>
      <c r="AK6574">
        <f t="shared" si="1288"/>
        <v>1998</v>
      </c>
    </row>
    <row r="6575" spans="1:37" x14ac:dyDescent="0.2">
      <c r="A6575" t="s">
        <v>70</v>
      </c>
      <c r="B6575" s="93">
        <v>36158</v>
      </c>
      <c r="C6575">
        <v>-15.2</v>
      </c>
      <c r="D6575">
        <v>-20.399999999999999</v>
      </c>
      <c r="E6575">
        <f t="shared" si="1282"/>
        <v>-17.799999999999997</v>
      </c>
      <c r="F6575" s="106">
        <v>15.5</v>
      </c>
      <c r="G6575" s="107">
        <f t="shared" si="1289"/>
        <v>33.299999999999997</v>
      </c>
      <c r="H6575">
        <f t="shared" si="1290"/>
        <v>12</v>
      </c>
      <c r="I6575">
        <f t="shared" si="1291"/>
        <v>1998</v>
      </c>
      <c r="Q6575" t="s">
        <v>72</v>
      </c>
      <c r="R6575" s="93">
        <v>36158</v>
      </c>
      <c r="S6575">
        <v>-16.7</v>
      </c>
      <c r="T6575">
        <v>-20.6</v>
      </c>
      <c r="U6575">
        <f t="shared" si="1283"/>
        <v>-18.649999999999999</v>
      </c>
      <c r="V6575" s="106">
        <v>14.5</v>
      </c>
      <c r="W6575" s="107">
        <f t="shared" si="1292"/>
        <v>33.15</v>
      </c>
      <c r="X6575">
        <f t="shared" si="1293"/>
        <v>12</v>
      </c>
      <c r="AG6575" s="93">
        <f t="shared" si="1284"/>
        <v>36159</v>
      </c>
      <c r="AH6575" s="107">
        <f t="shared" si="1285"/>
        <v>29.45</v>
      </c>
      <c r="AI6575" s="72">
        <f t="shared" si="1286"/>
        <v>30</v>
      </c>
      <c r="AJ6575">
        <f t="shared" si="1287"/>
        <v>12</v>
      </c>
      <c r="AK6575">
        <f t="shared" si="1288"/>
        <v>1998</v>
      </c>
    </row>
    <row r="6576" spans="1:37" x14ac:dyDescent="0.2">
      <c r="A6576" t="s">
        <v>70</v>
      </c>
      <c r="B6576" s="93">
        <v>36159</v>
      </c>
      <c r="C6576">
        <v>-5.3</v>
      </c>
      <c r="D6576">
        <v>-19.7</v>
      </c>
      <c r="E6576">
        <f t="shared" si="1282"/>
        <v>-12.5</v>
      </c>
      <c r="F6576" s="106">
        <v>15.5</v>
      </c>
      <c r="G6576" s="107">
        <f t="shared" si="1289"/>
        <v>28</v>
      </c>
      <c r="H6576">
        <f t="shared" si="1290"/>
        <v>12</v>
      </c>
      <c r="I6576">
        <f t="shared" si="1291"/>
        <v>1998</v>
      </c>
      <c r="Q6576" t="s">
        <v>72</v>
      </c>
      <c r="R6576" s="93">
        <v>36159</v>
      </c>
      <c r="S6576">
        <v>-14.3</v>
      </c>
      <c r="T6576">
        <v>-18.5</v>
      </c>
      <c r="U6576">
        <f t="shared" si="1283"/>
        <v>-16.399999999999999</v>
      </c>
      <c r="V6576" s="106">
        <v>14.5</v>
      </c>
      <c r="W6576" s="107">
        <f t="shared" si="1292"/>
        <v>30.9</v>
      </c>
      <c r="X6576">
        <f t="shared" si="1293"/>
        <v>12</v>
      </c>
      <c r="AG6576" s="93">
        <f t="shared" si="1284"/>
        <v>36160</v>
      </c>
      <c r="AH6576" s="107">
        <f t="shared" si="1285"/>
        <v>28.974999999999998</v>
      </c>
      <c r="AI6576" s="72">
        <f t="shared" si="1286"/>
        <v>31</v>
      </c>
      <c r="AJ6576">
        <f t="shared" si="1287"/>
        <v>12</v>
      </c>
      <c r="AK6576">
        <f t="shared" si="1288"/>
        <v>1998</v>
      </c>
    </row>
    <row r="6577" spans="1:37" x14ac:dyDescent="0.2">
      <c r="A6577" t="s">
        <v>70</v>
      </c>
      <c r="B6577" s="93">
        <v>36160</v>
      </c>
      <c r="C6577">
        <v>-4.7</v>
      </c>
      <c r="D6577">
        <v>-16.899999999999999</v>
      </c>
      <c r="E6577">
        <f t="shared" si="1282"/>
        <v>-10.799999999999999</v>
      </c>
      <c r="F6577" s="106">
        <v>15.5</v>
      </c>
      <c r="G6577" s="107">
        <f t="shared" si="1289"/>
        <v>26.299999999999997</v>
      </c>
      <c r="H6577">
        <f t="shared" si="1290"/>
        <v>12</v>
      </c>
      <c r="I6577">
        <f t="shared" si="1291"/>
        <v>1998</v>
      </c>
      <c r="Q6577" t="s">
        <v>72</v>
      </c>
      <c r="R6577" s="93">
        <v>36160</v>
      </c>
      <c r="S6577">
        <v>-16.399999999999999</v>
      </c>
      <c r="T6577">
        <v>-17.899999999999999</v>
      </c>
      <c r="U6577">
        <f t="shared" si="1283"/>
        <v>-17.149999999999999</v>
      </c>
      <c r="V6577" s="106">
        <v>14.5</v>
      </c>
      <c r="W6577" s="107">
        <f t="shared" si="1292"/>
        <v>31.65</v>
      </c>
      <c r="X6577">
        <f t="shared" si="1293"/>
        <v>12</v>
      </c>
      <c r="AG6577" s="93">
        <f t="shared" si="1284"/>
        <v>36161</v>
      </c>
      <c r="AH6577" s="107">
        <f t="shared" si="1285"/>
        <v>32.150000000000006</v>
      </c>
      <c r="AI6577" s="72">
        <f t="shared" si="1286"/>
        <v>1</v>
      </c>
      <c r="AJ6577">
        <f t="shared" si="1287"/>
        <v>1</v>
      </c>
      <c r="AK6577">
        <f t="shared" si="1288"/>
        <v>1999</v>
      </c>
    </row>
    <row r="6578" spans="1:37" x14ac:dyDescent="0.2">
      <c r="A6578" t="s">
        <v>70</v>
      </c>
      <c r="B6578" s="93">
        <v>36161</v>
      </c>
      <c r="C6578">
        <v>-4.5</v>
      </c>
      <c r="D6578">
        <v>-18.7</v>
      </c>
      <c r="E6578">
        <f t="shared" si="1282"/>
        <v>-11.6</v>
      </c>
      <c r="F6578" s="106">
        <v>15.5</v>
      </c>
      <c r="G6578" s="107">
        <f t="shared" si="1289"/>
        <v>27.1</v>
      </c>
      <c r="H6578">
        <f t="shared" si="1290"/>
        <v>1</v>
      </c>
      <c r="I6578">
        <f t="shared" si="1291"/>
        <v>1999</v>
      </c>
      <c r="Q6578" t="s">
        <v>72</v>
      </c>
      <c r="R6578" s="93">
        <v>36161</v>
      </c>
      <c r="S6578">
        <v>-15.6</v>
      </c>
      <c r="T6578">
        <v>-29.8</v>
      </c>
      <c r="U6578">
        <f t="shared" si="1283"/>
        <v>-22.7</v>
      </c>
      <c r="V6578" s="106">
        <v>14.5</v>
      </c>
      <c r="W6578" s="107">
        <f t="shared" si="1292"/>
        <v>37.200000000000003</v>
      </c>
      <c r="X6578">
        <f t="shared" si="1293"/>
        <v>1</v>
      </c>
      <c r="AG6578" s="93">
        <f t="shared" si="1284"/>
        <v>36162</v>
      </c>
      <c r="AH6578" s="107">
        <f t="shared" si="1285"/>
        <v>31.999999999999996</v>
      </c>
      <c r="AI6578" s="72">
        <f t="shared" si="1286"/>
        <v>2</v>
      </c>
      <c r="AJ6578">
        <f t="shared" si="1287"/>
        <v>1</v>
      </c>
      <c r="AK6578">
        <f t="shared" si="1288"/>
        <v>1999</v>
      </c>
    </row>
    <row r="6579" spans="1:37" x14ac:dyDescent="0.2">
      <c r="A6579" t="s">
        <v>70</v>
      </c>
      <c r="B6579" s="93">
        <v>36162</v>
      </c>
      <c r="C6579">
        <v>-5.4</v>
      </c>
      <c r="D6579">
        <v>-17.399999999999999</v>
      </c>
      <c r="E6579">
        <f t="shared" si="1282"/>
        <v>-11.399999999999999</v>
      </c>
      <c r="F6579" s="106">
        <v>15.5</v>
      </c>
      <c r="G6579" s="107">
        <f t="shared" si="1289"/>
        <v>26.9</v>
      </c>
      <c r="H6579">
        <f t="shared" si="1290"/>
        <v>1</v>
      </c>
      <c r="I6579">
        <f t="shared" si="1291"/>
        <v>1999</v>
      </c>
      <c r="Q6579" t="s">
        <v>72</v>
      </c>
      <c r="R6579" s="93">
        <v>36162</v>
      </c>
      <c r="S6579">
        <v>-12.9</v>
      </c>
      <c r="T6579">
        <v>-32.299999999999997</v>
      </c>
      <c r="U6579">
        <f t="shared" si="1283"/>
        <v>-22.599999999999998</v>
      </c>
      <c r="V6579" s="106">
        <v>14.5</v>
      </c>
      <c r="W6579" s="107">
        <f t="shared" si="1292"/>
        <v>37.099999999999994</v>
      </c>
      <c r="X6579">
        <f t="shared" si="1293"/>
        <v>1</v>
      </c>
      <c r="AG6579" s="93">
        <f t="shared" si="1284"/>
        <v>36163</v>
      </c>
      <c r="AH6579" s="107">
        <f t="shared" si="1285"/>
        <v>26.099999999999998</v>
      </c>
      <c r="AI6579" s="72">
        <f t="shared" si="1286"/>
        <v>3</v>
      </c>
      <c r="AJ6579">
        <f t="shared" si="1287"/>
        <v>1</v>
      </c>
      <c r="AK6579">
        <f t="shared" si="1288"/>
        <v>1999</v>
      </c>
    </row>
    <row r="6580" spans="1:37" x14ac:dyDescent="0.2">
      <c r="A6580" t="s">
        <v>70</v>
      </c>
      <c r="B6580" s="93">
        <v>36163</v>
      </c>
      <c r="C6580">
        <v>-3.9</v>
      </c>
      <c r="D6580">
        <v>-14.9</v>
      </c>
      <c r="E6580">
        <f t="shared" si="1282"/>
        <v>-9.4</v>
      </c>
      <c r="F6580" s="106">
        <v>15.5</v>
      </c>
      <c r="G6580" s="107">
        <f t="shared" si="1289"/>
        <v>24.9</v>
      </c>
      <c r="H6580">
        <f t="shared" si="1290"/>
        <v>1</v>
      </c>
      <c r="I6580">
        <f t="shared" si="1291"/>
        <v>1999</v>
      </c>
      <c r="Q6580" t="s">
        <v>72</v>
      </c>
      <c r="R6580" s="93">
        <v>36163</v>
      </c>
      <c r="S6580">
        <v>-5.7</v>
      </c>
      <c r="T6580">
        <v>-19.899999999999999</v>
      </c>
      <c r="U6580">
        <f t="shared" si="1283"/>
        <v>-12.799999999999999</v>
      </c>
      <c r="V6580" s="106">
        <v>14.5</v>
      </c>
      <c r="W6580" s="107">
        <f t="shared" si="1292"/>
        <v>27.299999999999997</v>
      </c>
      <c r="X6580">
        <f t="shared" si="1293"/>
        <v>1</v>
      </c>
      <c r="AG6580" s="93">
        <f t="shared" si="1284"/>
        <v>36164</v>
      </c>
      <c r="AH6580" s="107">
        <f t="shared" si="1285"/>
        <v>16.024999999999999</v>
      </c>
      <c r="AI6580" s="72">
        <f t="shared" si="1286"/>
        <v>4</v>
      </c>
      <c r="AJ6580">
        <f t="shared" si="1287"/>
        <v>1</v>
      </c>
      <c r="AK6580">
        <f t="shared" si="1288"/>
        <v>1999</v>
      </c>
    </row>
    <row r="6581" spans="1:37" x14ac:dyDescent="0.2">
      <c r="A6581" t="s">
        <v>70</v>
      </c>
      <c r="B6581" s="93">
        <v>36164</v>
      </c>
      <c r="C6581">
        <v>4</v>
      </c>
      <c r="D6581">
        <v>-4.4000000000000004</v>
      </c>
      <c r="E6581">
        <f t="shared" si="1282"/>
        <v>-0.20000000000000018</v>
      </c>
      <c r="F6581" s="106">
        <v>15.5</v>
      </c>
      <c r="G6581" s="107">
        <f t="shared" si="1289"/>
        <v>15.7</v>
      </c>
      <c r="H6581">
        <f t="shared" si="1290"/>
        <v>1</v>
      </c>
      <c r="I6581">
        <f t="shared" si="1291"/>
        <v>1999</v>
      </c>
      <c r="Q6581" t="s">
        <v>72</v>
      </c>
      <c r="R6581" s="93">
        <v>36164</v>
      </c>
      <c r="S6581">
        <v>2.2000000000000002</v>
      </c>
      <c r="T6581">
        <v>-5.9</v>
      </c>
      <c r="U6581">
        <f t="shared" si="1283"/>
        <v>-1.85</v>
      </c>
      <c r="V6581" s="106">
        <v>14.5</v>
      </c>
      <c r="W6581" s="107">
        <f t="shared" si="1292"/>
        <v>16.350000000000001</v>
      </c>
      <c r="X6581">
        <f t="shared" si="1293"/>
        <v>1</v>
      </c>
      <c r="AG6581" s="93">
        <f t="shared" si="1284"/>
        <v>36165</v>
      </c>
      <c r="AH6581" s="107">
        <f t="shared" si="1285"/>
        <v>22.95</v>
      </c>
      <c r="AI6581" s="72">
        <f t="shared" si="1286"/>
        <v>5</v>
      </c>
      <c r="AJ6581">
        <f t="shared" si="1287"/>
        <v>1</v>
      </c>
      <c r="AK6581">
        <f t="shared" si="1288"/>
        <v>1999</v>
      </c>
    </row>
    <row r="6582" spans="1:37" x14ac:dyDescent="0.2">
      <c r="A6582" t="s">
        <v>70</v>
      </c>
      <c r="B6582" s="93">
        <v>36165</v>
      </c>
      <c r="C6582">
        <v>1.1000000000000001</v>
      </c>
      <c r="D6582">
        <v>-16.399999999999999</v>
      </c>
      <c r="E6582">
        <f t="shared" si="1282"/>
        <v>-7.6499999999999995</v>
      </c>
      <c r="F6582" s="106">
        <v>15.5</v>
      </c>
      <c r="G6582" s="107">
        <f t="shared" si="1289"/>
        <v>23.15</v>
      </c>
      <c r="H6582">
        <f t="shared" si="1290"/>
        <v>1</v>
      </c>
      <c r="I6582">
        <f t="shared" si="1291"/>
        <v>1999</v>
      </c>
      <c r="Q6582" t="s">
        <v>72</v>
      </c>
      <c r="R6582" s="93">
        <v>36165</v>
      </c>
      <c r="S6582">
        <v>1.9</v>
      </c>
      <c r="T6582">
        <v>-18.399999999999999</v>
      </c>
      <c r="U6582">
        <f t="shared" si="1283"/>
        <v>-8.25</v>
      </c>
      <c r="V6582" s="106">
        <v>14.5</v>
      </c>
      <c r="W6582" s="107">
        <f t="shared" si="1292"/>
        <v>22.75</v>
      </c>
      <c r="X6582">
        <f t="shared" si="1293"/>
        <v>1</v>
      </c>
      <c r="AG6582" s="93">
        <f t="shared" si="1284"/>
        <v>36166</v>
      </c>
      <c r="AH6582" s="107">
        <f t="shared" si="1285"/>
        <v>37.125</v>
      </c>
      <c r="AI6582" s="72">
        <f t="shared" si="1286"/>
        <v>6</v>
      </c>
      <c r="AJ6582">
        <f t="shared" si="1287"/>
        <v>1</v>
      </c>
      <c r="AK6582">
        <f t="shared" si="1288"/>
        <v>1999</v>
      </c>
    </row>
    <row r="6583" spans="1:37" x14ac:dyDescent="0.2">
      <c r="A6583" t="s">
        <v>70</v>
      </c>
      <c r="B6583" s="93">
        <v>36166</v>
      </c>
      <c r="C6583">
        <v>-16.399999999999999</v>
      </c>
      <c r="D6583">
        <v>-20.399999999999999</v>
      </c>
      <c r="E6583">
        <f t="shared" si="1282"/>
        <v>-18.399999999999999</v>
      </c>
      <c r="F6583" s="106">
        <v>15.5</v>
      </c>
      <c r="G6583" s="107">
        <f t="shared" si="1289"/>
        <v>33.9</v>
      </c>
      <c r="H6583">
        <f t="shared" si="1290"/>
        <v>1</v>
      </c>
      <c r="I6583">
        <f t="shared" si="1291"/>
        <v>1999</v>
      </c>
      <c r="Q6583" t="s">
        <v>72</v>
      </c>
      <c r="R6583" s="93">
        <v>36166</v>
      </c>
      <c r="S6583">
        <v>-18.3</v>
      </c>
      <c r="T6583">
        <v>-33.4</v>
      </c>
      <c r="U6583">
        <f t="shared" si="1283"/>
        <v>-25.85</v>
      </c>
      <c r="V6583" s="106">
        <v>14.5</v>
      </c>
      <c r="W6583" s="107">
        <f t="shared" si="1292"/>
        <v>40.35</v>
      </c>
      <c r="X6583">
        <f t="shared" si="1293"/>
        <v>1</v>
      </c>
      <c r="AG6583" s="93">
        <f t="shared" si="1284"/>
        <v>36167</v>
      </c>
      <c r="AH6583" s="107">
        <f t="shared" si="1285"/>
        <v>37.5</v>
      </c>
      <c r="AI6583" s="72">
        <f t="shared" si="1286"/>
        <v>7</v>
      </c>
      <c r="AJ6583">
        <f t="shared" si="1287"/>
        <v>1</v>
      </c>
      <c r="AK6583">
        <f t="shared" si="1288"/>
        <v>1999</v>
      </c>
    </row>
    <row r="6584" spans="1:37" x14ac:dyDescent="0.2">
      <c r="A6584" t="s">
        <v>70</v>
      </c>
      <c r="B6584" s="93">
        <v>36167</v>
      </c>
      <c r="C6584">
        <v>-16.399999999999999</v>
      </c>
      <c r="D6584">
        <v>-21.5</v>
      </c>
      <c r="E6584">
        <f t="shared" si="1282"/>
        <v>-18.95</v>
      </c>
      <c r="F6584" s="106">
        <v>15.5</v>
      </c>
      <c r="G6584" s="107">
        <f t="shared" si="1289"/>
        <v>34.450000000000003</v>
      </c>
      <c r="H6584">
        <f t="shared" si="1290"/>
        <v>1</v>
      </c>
      <c r="I6584">
        <f t="shared" si="1291"/>
        <v>1999</v>
      </c>
      <c r="Q6584" t="s">
        <v>72</v>
      </c>
      <c r="R6584" s="93">
        <v>36167</v>
      </c>
      <c r="S6584">
        <v>-19.7</v>
      </c>
      <c r="T6584">
        <v>-32.4</v>
      </c>
      <c r="U6584">
        <f t="shared" si="1283"/>
        <v>-26.049999999999997</v>
      </c>
      <c r="V6584" s="106">
        <v>14.5</v>
      </c>
      <c r="W6584" s="107">
        <f t="shared" si="1292"/>
        <v>40.549999999999997</v>
      </c>
      <c r="X6584">
        <f t="shared" si="1293"/>
        <v>1</v>
      </c>
      <c r="AG6584" s="93">
        <f t="shared" si="1284"/>
        <v>36168</v>
      </c>
      <c r="AH6584" s="107">
        <f t="shared" si="1285"/>
        <v>35.200000000000003</v>
      </c>
      <c r="AI6584" s="72">
        <f t="shared" si="1286"/>
        <v>8</v>
      </c>
      <c r="AJ6584">
        <f t="shared" si="1287"/>
        <v>1</v>
      </c>
      <c r="AK6584">
        <f t="shared" si="1288"/>
        <v>1999</v>
      </c>
    </row>
    <row r="6585" spans="1:37" x14ac:dyDescent="0.2">
      <c r="A6585" t="s">
        <v>70</v>
      </c>
      <c r="B6585" s="93">
        <v>36168</v>
      </c>
      <c r="C6585">
        <v>-13.3</v>
      </c>
      <c r="D6585">
        <v>-19.5</v>
      </c>
      <c r="E6585">
        <f t="shared" si="1282"/>
        <v>-16.399999999999999</v>
      </c>
      <c r="F6585" s="106">
        <v>15.5</v>
      </c>
      <c r="G6585" s="107">
        <f t="shared" si="1289"/>
        <v>31.9</v>
      </c>
      <c r="H6585">
        <f t="shared" si="1290"/>
        <v>1</v>
      </c>
      <c r="I6585">
        <f t="shared" si="1291"/>
        <v>1999</v>
      </c>
      <c r="Q6585" t="s">
        <v>72</v>
      </c>
      <c r="R6585" s="93">
        <v>36168</v>
      </c>
      <c r="S6585">
        <v>-12.9</v>
      </c>
      <c r="T6585">
        <v>-35.1</v>
      </c>
      <c r="U6585">
        <f t="shared" si="1283"/>
        <v>-24</v>
      </c>
      <c r="V6585" s="106">
        <v>14.5</v>
      </c>
      <c r="W6585" s="107">
        <f t="shared" si="1292"/>
        <v>38.5</v>
      </c>
      <c r="X6585">
        <f t="shared" si="1293"/>
        <v>1</v>
      </c>
      <c r="AG6585" s="93">
        <f t="shared" si="1284"/>
        <v>36169</v>
      </c>
      <c r="AH6585" s="107">
        <f t="shared" si="1285"/>
        <v>28.175000000000001</v>
      </c>
      <c r="AI6585" s="72">
        <f t="shared" si="1286"/>
        <v>9</v>
      </c>
      <c r="AJ6585">
        <f t="shared" si="1287"/>
        <v>1</v>
      </c>
      <c r="AK6585">
        <f t="shared" si="1288"/>
        <v>1999</v>
      </c>
    </row>
    <row r="6586" spans="1:37" x14ac:dyDescent="0.2">
      <c r="A6586" t="s">
        <v>70</v>
      </c>
      <c r="B6586" s="93">
        <v>36169</v>
      </c>
      <c r="C6586">
        <v>-5</v>
      </c>
      <c r="D6586">
        <v>-15.7</v>
      </c>
      <c r="E6586">
        <f t="shared" si="1282"/>
        <v>-10.35</v>
      </c>
      <c r="F6586" s="106">
        <v>15.5</v>
      </c>
      <c r="G6586" s="107">
        <f t="shared" si="1289"/>
        <v>25.85</v>
      </c>
      <c r="H6586">
        <f t="shared" si="1290"/>
        <v>1</v>
      </c>
      <c r="I6586">
        <f t="shared" si="1291"/>
        <v>1999</v>
      </c>
      <c r="Q6586" t="s">
        <v>72</v>
      </c>
      <c r="R6586" s="93">
        <v>36169</v>
      </c>
      <c r="S6586">
        <v>-12.9</v>
      </c>
      <c r="T6586">
        <v>-19.100000000000001</v>
      </c>
      <c r="U6586">
        <f t="shared" si="1283"/>
        <v>-16</v>
      </c>
      <c r="V6586" s="106">
        <v>14.5</v>
      </c>
      <c r="W6586" s="107">
        <f t="shared" si="1292"/>
        <v>30.5</v>
      </c>
      <c r="X6586">
        <f t="shared" si="1293"/>
        <v>1</v>
      </c>
      <c r="AG6586" s="93">
        <f t="shared" si="1284"/>
        <v>36170</v>
      </c>
      <c r="AH6586" s="107">
        <f t="shared" si="1285"/>
        <v>27.25</v>
      </c>
      <c r="AI6586" s="72">
        <f t="shared" si="1286"/>
        <v>10</v>
      </c>
      <c r="AJ6586">
        <f t="shared" si="1287"/>
        <v>1</v>
      </c>
      <c r="AK6586">
        <f t="shared" si="1288"/>
        <v>1999</v>
      </c>
    </row>
    <row r="6587" spans="1:37" x14ac:dyDescent="0.2">
      <c r="A6587" t="s">
        <v>70</v>
      </c>
      <c r="B6587" s="93">
        <v>36170</v>
      </c>
      <c r="C6587">
        <v>4.8</v>
      </c>
      <c r="D6587">
        <v>-18.399999999999999</v>
      </c>
      <c r="E6587">
        <f t="shared" si="1282"/>
        <v>-6.7999999999999989</v>
      </c>
      <c r="F6587" s="106">
        <v>15.5</v>
      </c>
      <c r="G6587" s="107">
        <f t="shared" si="1289"/>
        <v>22.299999999999997</v>
      </c>
      <c r="H6587">
        <f t="shared" si="1290"/>
        <v>1</v>
      </c>
      <c r="I6587">
        <f t="shared" si="1291"/>
        <v>1999</v>
      </c>
      <c r="Q6587" t="s">
        <v>72</v>
      </c>
      <c r="R6587" s="93">
        <v>36170</v>
      </c>
      <c r="S6587">
        <v>-17</v>
      </c>
      <c r="T6587">
        <v>-18.399999999999999</v>
      </c>
      <c r="U6587">
        <f t="shared" si="1283"/>
        <v>-17.7</v>
      </c>
      <c r="V6587" s="106">
        <v>14.5</v>
      </c>
      <c r="W6587" s="107">
        <f t="shared" si="1292"/>
        <v>32.200000000000003</v>
      </c>
      <c r="X6587">
        <f t="shared" si="1293"/>
        <v>1</v>
      </c>
      <c r="AG6587" s="93">
        <f t="shared" si="1284"/>
        <v>36171</v>
      </c>
      <c r="AH6587" s="107">
        <f t="shared" si="1285"/>
        <v>30.574999999999999</v>
      </c>
      <c r="AI6587" s="72">
        <f t="shared" si="1286"/>
        <v>11</v>
      </c>
      <c r="AJ6587">
        <f t="shared" si="1287"/>
        <v>1</v>
      </c>
      <c r="AK6587">
        <f t="shared" si="1288"/>
        <v>1999</v>
      </c>
    </row>
    <row r="6588" spans="1:37" x14ac:dyDescent="0.2">
      <c r="A6588" t="s">
        <v>70</v>
      </c>
      <c r="B6588" s="93">
        <v>36171</v>
      </c>
      <c r="C6588">
        <v>0.7</v>
      </c>
      <c r="D6588">
        <v>-16</v>
      </c>
      <c r="E6588">
        <f t="shared" si="1282"/>
        <v>-7.65</v>
      </c>
      <c r="F6588" s="106">
        <v>15.5</v>
      </c>
      <c r="G6588" s="107">
        <f t="shared" si="1289"/>
        <v>23.15</v>
      </c>
      <c r="H6588">
        <f t="shared" si="1290"/>
        <v>1</v>
      </c>
      <c r="I6588">
        <f t="shared" si="1291"/>
        <v>1999</v>
      </c>
      <c r="Q6588" t="s">
        <v>72</v>
      </c>
      <c r="R6588" s="93">
        <v>36171</v>
      </c>
      <c r="S6588">
        <v>-17.600000000000001</v>
      </c>
      <c r="T6588">
        <v>-29.4</v>
      </c>
      <c r="U6588">
        <f t="shared" si="1283"/>
        <v>-23.5</v>
      </c>
      <c r="V6588" s="106">
        <v>14.5</v>
      </c>
      <c r="W6588" s="107">
        <f t="shared" si="1292"/>
        <v>38</v>
      </c>
      <c r="X6588">
        <f t="shared" si="1293"/>
        <v>1</v>
      </c>
      <c r="AG6588" s="93">
        <f t="shared" si="1284"/>
        <v>36172</v>
      </c>
      <c r="AH6588" s="107">
        <f t="shared" si="1285"/>
        <v>26.45</v>
      </c>
      <c r="AI6588" s="72">
        <f t="shared" si="1286"/>
        <v>12</v>
      </c>
      <c r="AJ6588">
        <f t="shared" si="1287"/>
        <v>1</v>
      </c>
      <c r="AK6588">
        <f t="shared" si="1288"/>
        <v>1999</v>
      </c>
    </row>
    <row r="6589" spans="1:37" x14ac:dyDescent="0.2">
      <c r="A6589" t="s">
        <v>70</v>
      </c>
      <c r="B6589" s="93">
        <v>36172</v>
      </c>
      <c r="C6589">
        <v>3</v>
      </c>
      <c r="D6589">
        <v>-16</v>
      </c>
      <c r="E6589">
        <f t="shared" si="1282"/>
        <v>-6.5</v>
      </c>
      <c r="F6589" s="106">
        <v>15.5</v>
      </c>
      <c r="G6589" s="107">
        <f t="shared" si="1289"/>
        <v>22</v>
      </c>
      <c r="H6589">
        <f t="shared" si="1290"/>
        <v>1</v>
      </c>
      <c r="I6589">
        <f t="shared" si="1291"/>
        <v>1999</v>
      </c>
      <c r="Q6589" t="s">
        <v>72</v>
      </c>
      <c r="R6589" s="93">
        <v>36172</v>
      </c>
      <c r="S6589">
        <v>-1.9</v>
      </c>
      <c r="T6589">
        <v>-30.9</v>
      </c>
      <c r="U6589">
        <f t="shared" si="1283"/>
        <v>-16.399999999999999</v>
      </c>
      <c r="V6589" s="106">
        <v>14.5</v>
      </c>
      <c r="W6589" s="107">
        <f t="shared" si="1292"/>
        <v>30.9</v>
      </c>
      <c r="X6589">
        <f t="shared" si="1293"/>
        <v>1</v>
      </c>
      <c r="AG6589" s="93">
        <f t="shared" si="1284"/>
        <v>36173</v>
      </c>
      <c r="AH6589" s="107">
        <f t="shared" si="1285"/>
        <v>17.824999999999999</v>
      </c>
      <c r="AI6589" s="72">
        <f t="shared" si="1286"/>
        <v>13</v>
      </c>
      <c r="AJ6589">
        <f t="shared" si="1287"/>
        <v>1</v>
      </c>
      <c r="AK6589">
        <f t="shared" si="1288"/>
        <v>1999</v>
      </c>
    </row>
    <row r="6590" spans="1:37" x14ac:dyDescent="0.2">
      <c r="A6590" t="s">
        <v>70</v>
      </c>
      <c r="B6590" s="93">
        <v>36173</v>
      </c>
      <c r="C6590">
        <v>5.5</v>
      </c>
      <c r="D6590">
        <v>-5.4</v>
      </c>
      <c r="E6590">
        <f t="shared" si="1282"/>
        <v>4.9999999999999822E-2</v>
      </c>
      <c r="F6590" s="106">
        <v>15.5</v>
      </c>
      <c r="G6590" s="107">
        <f t="shared" si="1289"/>
        <v>15.45</v>
      </c>
      <c r="H6590">
        <f t="shared" si="1290"/>
        <v>1</v>
      </c>
      <c r="I6590">
        <f t="shared" si="1291"/>
        <v>1999</v>
      </c>
      <c r="Q6590" t="s">
        <v>72</v>
      </c>
      <c r="R6590" s="93">
        <v>36173</v>
      </c>
      <c r="S6590">
        <v>-0.4</v>
      </c>
      <c r="T6590">
        <v>-11</v>
      </c>
      <c r="U6590">
        <f t="shared" si="1283"/>
        <v>-5.7</v>
      </c>
      <c r="V6590" s="106">
        <v>14.5</v>
      </c>
      <c r="W6590" s="107">
        <f t="shared" si="1292"/>
        <v>20.2</v>
      </c>
      <c r="X6590">
        <f t="shared" si="1293"/>
        <v>1</v>
      </c>
      <c r="AG6590" s="93">
        <f t="shared" si="1284"/>
        <v>36174</v>
      </c>
      <c r="AH6590" s="107">
        <f t="shared" si="1285"/>
        <v>12.55</v>
      </c>
      <c r="AI6590" s="72">
        <f t="shared" si="1286"/>
        <v>14</v>
      </c>
      <c r="AJ6590">
        <f t="shared" si="1287"/>
        <v>1</v>
      </c>
      <c r="AK6590">
        <f t="shared" si="1288"/>
        <v>1999</v>
      </c>
    </row>
    <row r="6591" spans="1:37" x14ac:dyDescent="0.2">
      <c r="A6591" t="s">
        <v>70</v>
      </c>
      <c r="B6591" s="93">
        <v>36174</v>
      </c>
      <c r="C6591">
        <v>8.4</v>
      </c>
      <c r="D6591">
        <v>-2.2999999999999998</v>
      </c>
      <c r="E6591">
        <f t="shared" si="1282"/>
        <v>3.0500000000000003</v>
      </c>
      <c r="F6591" s="106">
        <v>15.5</v>
      </c>
      <c r="G6591" s="107">
        <f t="shared" si="1289"/>
        <v>12.45</v>
      </c>
      <c r="H6591">
        <f t="shared" si="1290"/>
        <v>1</v>
      </c>
      <c r="I6591">
        <f t="shared" si="1291"/>
        <v>1999</v>
      </c>
      <c r="Q6591" t="s">
        <v>72</v>
      </c>
      <c r="R6591" s="93">
        <v>36174</v>
      </c>
      <c r="S6591">
        <v>8.5</v>
      </c>
      <c r="T6591">
        <v>-4.8</v>
      </c>
      <c r="U6591">
        <f t="shared" si="1283"/>
        <v>1.85</v>
      </c>
      <c r="V6591" s="106">
        <v>14.5</v>
      </c>
      <c r="W6591" s="107">
        <f t="shared" si="1292"/>
        <v>12.65</v>
      </c>
      <c r="X6591">
        <f t="shared" si="1293"/>
        <v>1</v>
      </c>
      <c r="AG6591" s="93">
        <f t="shared" si="1284"/>
        <v>36175</v>
      </c>
      <c r="AH6591" s="107">
        <f t="shared" si="1285"/>
        <v>16.425000000000001</v>
      </c>
      <c r="AI6591" s="72">
        <f t="shared" si="1286"/>
        <v>15</v>
      </c>
      <c r="AJ6591">
        <f t="shared" si="1287"/>
        <v>1</v>
      </c>
      <c r="AK6591">
        <f t="shared" si="1288"/>
        <v>1999</v>
      </c>
    </row>
    <row r="6592" spans="1:37" x14ac:dyDescent="0.2">
      <c r="A6592" t="s">
        <v>70</v>
      </c>
      <c r="B6592" s="93">
        <v>36175</v>
      </c>
      <c r="C6592">
        <v>3.8</v>
      </c>
      <c r="D6592">
        <v>-2.1</v>
      </c>
      <c r="E6592">
        <f t="shared" si="1282"/>
        <v>0.84999999999999987</v>
      </c>
      <c r="F6592" s="106">
        <v>15.5</v>
      </c>
      <c r="G6592" s="107">
        <f t="shared" si="1289"/>
        <v>14.65</v>
      </c>
      <c r="H6592">
        <f t="shared" si="1290"/>
        <v>1</v>
      </c>
      <c r="I6592">
        <f t="shared" si="1291"/>
        <v>1999</v>
      </c>
      <c r="Q6592" t="s">
        <v>72</v>
      </c>
      <c r="R6592" s="93">
        <v>36175</v>
      </c>
      <c r="S6592">
        <v>3.3</v>
      </c>
      <c r="T6592">
        <v>-10.7</v>
      </c>
      <c r="U6592">
        <f t="shared" si="1283"/>
        <v>-3.6999999999999997</v>
      </c>
      <c r="V6592" s="106">
        <v>14.5</v>
      </c>
      <c r="W6592" s="107">
        <f t="shared" si="1292"/>
        <v>18.2</v>
      </c>
      <c r="X6592">
        <f t="shared" si="1293"/>
        <v>1</v>
      </c>
      <c r="AG6592" s="93">
        <f t="shared" si="1284"/>
        <v>36176</v>
      </c>
      <c r="AH6592" s="107">
        <f t="shared" si="1285"/>
        <v>23.575000000000003</v>
      </c>
      <c r="AI6592" s="72">
        <f t="shared" si="1286"/>
        <v>16</v>
      </c>
      <c r="AJ6592">
        <f t="shared" si="1287"/>
        <v>1</v>
      </c>
      <c r="AK6592">
        <f t="shared" si="1288"/>
        <v>1999</v>
      </c>
    </row>
    <row r="6593" spans="1:37" x14ac:dyDescent="0.2">
      <c r="A6593" t="s">
        <v>70</v>
      </c>
      <c r="B6593" s="93">
        <v>36176</v>
      </c>
      <c r="C6593">
        <v>-1.7</v>
      </c>
      <c r="D6593">
        <v>-10.4</v>
      </c>
      <c r="E6593">
        <f t="shared" si="1282"/>
        <v>-6.05</v>
      </c>
      <c r="F6593" s="106">
        <v>15.5</v>
      </c>
      <c r="G6593" s="107">
        <f t="shared" si="1289"/>
        <v>21.55</v>
      </c>
      <c r="H6593">
        <f t="shared" si="1290"/>
        <v>1</v>
      </c>
      <c r="I6593">
        <f t="shared" si="1291"/>
        <v>1999</v>
      </c>
      <c r="Q6593" t="s">
        <v>72</v>
      </c>
      <c r="R6593" s="93">
        <v>36176</v>
      </c>
      <c r="S6593">
        <v>-5.9</v>
      </c>
      <c r="T6593">
        <v>-16.3</v>
      </c>
      <c r="U6593">
        <f t="shared" si="1283"/>
        <v>-11.100000000000001</v>
      </c>
      <c r="V6593" s="106">
        <v>14.5</v>
      </c>
      <c r="W6593" s="107">
        <f t="shared" si="1292"/>
        <v>25.6</v>
      </c>
      <c r="X6593">
        <f t="shared" si="1293"/>
        <v>1</v>
      </c>
      <c r="AG6593" s="93">
        <f t="shared" si="1284"/>
        <v>36177</v>
      </c>
      <c r="AH6593" s="107">
        <f t="shared" si="1285"/>
        <v>26.65</v>
      </c>
      <c r="AI6593" s="72">
        <f t="shared" si="1286"/>
        <v>17</v>
      </c>
      <c r="AJ6593">
        <f t="shared" si="1287"/>
        <v>1</v>
      </c>
      <c r="AK6593">
        <f t="shared" si="1288"/>
        <v>1999</v>
      </c>
    </row>
    <row r="6594" spans="1:37" x14ac:dyDescent="0.2">
      <c r="A6594" t="s">
        <v>70</v>
      </c>
      <c r="B6594" s="93">
        <v>36177</v>
      </c>
      <c r="C6594">
        <v>-3.5</v>
      </c>
      <c r="D6594">
        <v>-14</v>
      </c>
      <c r="E6594">
        <f t="shared" si="1282"/>
        <v>-8.75</v>
      </c>
      <c r="F6594" s="106">
        <v>15.5</v>
      </c>
      <c r="G6594" s="107">
        <f t="shared" si="1289"/>
        <v>24.25</v>
      </c>
      <c r="H6594">
        <f t="shared" si="1290"/>
        <v>1</v>
      </c>
      <c r="I6594">
        <f t="shared" si="1291"/>
        <v>1999</v>
      </c>
      <c r="Q6594" t="s">
        <v>72</v>
      </c>
      <c r="R6594" s="93">
        <v>36177</v>
      </c>
      <c r="S6594">
        <v>-9</v>
      </c>
      <c r="T6594">
        <v>-20.100000000000001</v>
      </c>
      <c r="U6594">
        <f t="shared" si="1283"/>
        <v>-14.55</v>
      </c>
      <c r="V6594" s="106">
        <v>14.5</v>
      </c>
      <c r="W6594" s="107">
        <f t="shared" si="1292"/>
        <v>29.05</v>
      </c>
      <c r="X6594">
        <f t="shared" si="1293"/>
        <v>1</v>
      </c>
      <c r="AG6594" s="93">
        <f t="shared" si="1284"/>
        <v>36178</v>
      </c>
      <c r="AH6594" s="107">
        <f t="shared" si="1285"/>
        <v>25.424999999999997</v>
      </c>
      <c r="AI6594" s="72">
        <f t="shared" si="1286"/>
        <v>18</v>
      </c>
      <c r="AJ6594">
        <f t="shared" si="1287"/>
        <v>1</v>
      </c>
      <c r="AK6594">
        <f t="shared" si="1288"/>
        <v>1999</v>
      </c>
    </row>
    <row r="6595" spans="1:37" x14ac:dyDescent="0.2">
      <c r="A6595" t="s">
        <v>70</v>
      </c>
      <c r="B6595" s="93">
        <v>36178</v>
      </c>
      <c r="C6595">
        <v>-1.3</v>
      </c>
      <c r="D6595">
        <v>-12.1</v>
      </c>
      <c r="E6595">
        <f t="shared" si="1282"/>
        <v>-6.7</v>
      </c>
      <c r="F6595" s="106">
        <v>15.5</v>
      </c>
      <c r="G6595" s="107">
        <f t="shared" si="1289"/>
        <v>22.2</v>
      </c>
      <c r="H6595">
        <f t="shared" si="1290"/>
        <v>1</v>
      </c>
      <c r="I6595">
        <f t="shared" si="1291"/>
        <v>1999</v>
      </c>
      <c r="Q6595" t="s">
        <v>72</v>
      </c>
      <c r="R6595" s="93">
        <v>36178</v>
      </c>
      <c r="S6595">
        <v>-9.1</v>
      </c>
      <c r="T6595">
        <v>-19.2</v>
      </c>
      <c r="U6595">
        <f t="shared" si="1283"/>
        <v>-14.149999999999999</v>
      </c>
      <c r="V6595" s="106">
        <v>14.5</v>
      </c>
      <c r="W6595" s="107">
        <f t="shared" si="1292"/>
        <v>28.65</v>
      </c>
      <c r="X6595">
        <f t="shared" si="1293"/>
        <v>1</v>
      </c>
      <c r="AG6595" s="93">
        <f t="shared" si="1284"/>
        <v>36179</v>
      </c>
      <c r="AH6595" s="107">
        <f t="shared" si="1285"/>
        <v>23.9</v>
      </c>
      <c r="AI6595" s="72">
        <f t="shared" si="1286"/>
        <v>19</v>
      </c>
      <c r="AJ6595">
        <f t="shared" si="1287"/>
        <v>1</v>
      </c>
      <c r="AK6595">
        <f t="shared" si="1288"/>
        <v>1999</v>
      </c>
    </row>
    <row r="6596" spans="1:37" x14ac:dyDescent="0.2">
      <c r="A6596" t="s">
        <v>70</v>
      </c>
      <c r="B6596" s="93">
        <v>36179</v>
      </c>
      <c r="C6596">
        <v>5.3</v>
      </c>
      <c r="D6596">
        <v>-11.7</v>
      </c>
      <c r="E6596">
        <f t="shared" ref="E6596:E6659" si="1294">AVERAGE(C6596:D6596)</f>
        <v>-3.1999999999999997</v>
      </c>
      <c r="F6596" s="106">
        <v>15.5</v>
      </c>
      <c r="G6596" s="107">
        <f t="shared" si="1289"/>
        <v>18.7</v>
      </c>
      <c r="H6596">
        <f t="shared" si="1290"/>
        <v>1</v>
      </c>
      <c r="I6596">
        <f t="shared" si="1291"/>
        <v>1999</v>
      </c>
      <c r="Q6596" t="s">
        <v>72</v>
      </c>
      <c r="R6596" s="93">
        <v>36179</v>
      </c>
      <c r="S6596">
        <v>-10.7</v>
      </c>
      <c r="T6596">
        <v>-18.5</v>
      </c>
      <c r="U6596">
        <f t="shared" ref="U6596:U6659" si="1295">AVERAGE(S6596:T6596)</f>
        <v>-14.6</v>
      </c>
      <c r="V6596" s="106">
        <v>14.5</v>
      </c>
      <c r="W6596" s="107">
        <f t="shared" si="1292"/>
        <v>29.1</v>
      </c>
      <c r="X6596">
        <f t="shared" si="1293"/>
        <v>1</v>
      </c>
      <c r="AG6596" s="93">
        <f t="shared" ref="AG6596:AG6659" si="1296">R6597</f>
        <v>36180</v>
      </c>
      <c r="AH6596" s="107">
        <f t="shared" ref="AH6596:AH6659" si="1297">AVERAGE(W6597,G6597)</f>
        <v>27.324999999999999</v>
      </c>
      <c r="AI6596" s="72">
        <f t="shared" ref="AI6596:AI6659" si="1298">DAY(AG6596)</f>
        <v>20</v>
      </c>
      <c r="AJ6596">
        <f t="shared" ref="AJ6596:AJ6659" si="1299">MONTH(AG6596)</f>
        <v>1</v>
      </c>
      <c r="AK6596">
        <f t="shared" ref="AK6596:AK6659" si="1300">YEAR(AG6596)</f>
        <v>1999</v>
      </c>
    </row>
    <row r="6597" spans="1:37" x14ac:dyDescent="0.2">
      <c r="A6597" t="s">
        <v>70</v>
      </c>
      <c r="B6597" s="93">
        <v>36180</v>
      </c>
      <c r="C6597">
        <v>-0.9</v>
      </c>
      <c r="D6597">
        <v>-11.8</v>
      </c>
      <c r="E6597">
        <f t="shared" si="1294"/>
        <v>-6.3500000000000005</v>
      </c>
      <c r="F6597" s="106">
        <v>15.5</v>
      </c>
      <c r="G6597" s="107">
        <f t="shared" ref="G6597:G6660" si="1301">IF(F6597-E6597&gt;0,F6597-E6597,0)</f>
        <v>21.85</v>
      </c>
      <c r="H6597">
        <f t="shared" ref="H6597:H6660" si="1302">MONTH(B6597)</f>
        <v>1</v>
      </c>
      <c r="I6597">
        <f t="shared" ref="I6597:I6660" si="1303">YEAR(B6597)</f>
        <v>1999</v>
      </c>
      <c r="Q6597" t="s">
        <v>72</v>
      </c>
      <c r="R6597" s="93">
        <v>36180</v>
      </c>
      <c r="S6597">
        <v>-10.1</v>
      </c>
      <c r="T6597">
        <v>-26.5</v>
      </c>
      <c r="U6597">
        <f t="shared" si="1295"/>
        <v>-18.3</v>
      </c>
      <c r="V6597" s="106">
        <v>14.5</v>
      </c>
      <c r="W6597" s="107">
        <f t="shared" ref="W6597:W6660" si="1304">IF(V6597-U6597&gt;0,V6597-U6597,0)</f>
        <v>32.799999999999997</v>
      </c>
      <c r="X6597">
        <f t="shared" ref="X6597:X6660" si="1305">MONTH(R6597)</f>
        <v>1</v>
      </c>
      <c r="AG6597" s="93">
        <f t="shared" si="1296"/>
        <v>36181</v>
      </c>
      <c r="AH6597" s="107">
        <f t="shared" si="1297"/>
        <v>28.675000000000001</v>
      </c>
      <c r="AI6597" s="72">
        <f t="shared" si="1298"/>
        <v>21</v>
      </c>
      <c r="AJ6597">
        <f t="shared" si="1299"/>
        <v>1</v>
      </c>
      <c r="AK6597">
        <f t="shared" si="1300"/>
        <v>1999</v>
      </c>
    </row>
    <row r="6598" spans="1:37" x14ac:dyDescent="0.2">
      <c r="A6598" t="s">
        <v>70</v>
      </c>
      <c r="B6598" s="93">
        <v>36181</v>
      </c>
      <c r="C6598">
        <v>-10.9</v>
      </c>
      <c r="D6598">
        <v>-15.2</v>
      </c>
      <c r="E6598">
        <f t="shared" si="1294"/>
        <v>-13.05</v>
      </c>
      <c r="F6598" s="106">
        <v>15.5</v>
      </c>
      <c r="G6598" s="107">
        <f t="shared" si="1301"/>
        <v>28.55</v>
      </c>
      <c r="H6598">
        <f t="shared" si="1302"/>
        <v>1</v>
      </c>
      <c r="I6598">
        <f t="shared" si="1303"/>
        <v>1999</v>
      </c>
      <c r="Q6598" t="s">
        <v>72</v>
      </c>
      <c r="R6598" s="93">
        <v>36181</v>
      </c>
      <c r="S6598">
        <v>-12.6</v>
      </c>
      <c r="T6598">
        <v>-16</v>
      </c>
      <c r="U6598">
        <f t="shared" si="1295"/>
        <v>-14.3</v>
      </c>
      <c r="V6598" s="106">
        <v>14.5</v>
      </c>
      <c r="W6598" s="107">
        <f t="shared" si="1304"/>
        <v>28.8</v>
      </c>
      <c r="X6598">
        <f t="shared" si="1305"/>
        <v>1</v>
      </c>
      <c r="AG6598" s="93">
        <f t="shared" si="1296"/>
        <v>36182</v>
      </c>
      <c r="AH6598" s="107">
        <f t="shared" si="1297"/>
        <v>29.700000000000003</v>
      </c>
      <c r="AI6598" s="72">
        <f t="shared" si="1298"/>
        <v>22</v>
      </c>
      <c r="AJ6598">
        <f t="shared" si="1299"/>
        <v>1</v>
      </c>
      <c r="AK6598">
        <f t="shared" si="1300"/>
        <v>1999</v>
      </c>
    </row>
    <row r="6599" spans="1:37" x14ac:dyDescent="0.2">
      <c r="A6599" t="s">
        <v>70</v>
      </c>
      <c r="B6599" s="93">
        <v>36182</v>
      </c>
      <c r="C6599">
        <v>-12.3</v>
      </c>
      <c r="D6599">
        <v>-16.600000000000001</v>
      </c>
      <c r="E6599">
        <f t="shared" si="1294"/>
        <v>-14.450000000000001</v>
      </c>
      <c r="F6599" s="106">
        <v>15.5</v>
      </c>
      <c r="G6599" s="107">
        <f t="shared" si="1301"/>
        <v>29.950000000000003</v>
      </c>
      <c r="H6599">
        <f t="shared" si="1302"/>
        <v>1</v>
      </c>
      <c r="I6599">
        <f t="shared" si="1303"/>
        <v>1999</v>
      </c>
      <c r="Q6599" t="s">
        <v>72</v>
      </c>
      <c r="R6599" s="93">
        <v>36182</v>
      </c>
      <c r="S6599">
        <v>-13.1</v>
      </c>
      <c r="T6599">
        <v>-16.8</v>
      </c>
      <c r="U6599">
        <f t="shared" si="1295"/>
        <v>-14.95</v>
      </c>
      <c r="V6599" s="106">
        <v>14.5</v>
      </c>
      <c r="W6599" s="107">
        <f t="shared" si="1304"/>
        <v>29.45</v>
      </c>
      <c r="X6599">
        <f t="shared" si="1305"/>
        <v>1</v>
      </c>
      <c r="AG6599" s="93">
        <f t="shared" si="1296"/>
        <v>36183</v>
      </c>
      <c r="AH6599" s="107">
        <f t="shared" si="1297"/>
        <v>38.424999999999997</v>
      </c>
      <c r="AI6599" s="72">
        <f t="shared" si="1298"/>
        <v>23</v>
      </c>
      <c r="AJ6599">
        <f t="shared" si="1299"/>
        <v>1</v>
      </c>
      <c r="AK6599">
        <f t="shared" si="1300"/>
        <v>1999</v>
      </c>
    </row>
    <row r="6600" spans="1:37" x14ac:dyDescent="0.2">
      <c r="A6600" t="s">
        <v>70</v>
      </c>
      <c r="B6600" s="93">
        <v>36183</v>
      </c>
      <c r="C6600">
        <v>-16.399999999999999</v>
      </c>
      <c r="D6600">
        <v>-25.2</v>
      </c>
      <c r="E6600">
        <f t="shared" si="1294"/>
        <v>-20.799999999999997</v>
      </c>
      <c r="F6600" s="106">
        <v>15.5</v>
      </c>
      <c r="G6600" s="107">
        <f t="shared" si="1301"/>
        <v>36.299999999999997</v>
      </c>
      <c r="H6600">
        <f t="shared" si="1302"/>
        <v>1</v>
      </c>
      <c r="I6600">
        <f t="shared" si="1303"/>
        <v>1999</v>
      </c>
      <c r="Q6600" t="s">
        <v>72</v>
      </c>
      <c r="R6600" s="93">
        <v>36183</v>
      </c>
      <c r="S6600">
        <v>-16.7</v>
      </c>
      <c r="T6600">
        <v>-35.4</v>
      </c>
      <c r="U6600">
        <f t="shared" si="1295"/>
        <v>-26.049999999999997</v>
      </c>
      <c r="V6600" s="106">
        <v>14.5</v>
      </c>
      <c r="W6600" s="107">
        <f t="shared" si="1304"/>
        <v>40.549999999999997</v>
      </c>
      <c r="X6600">
        <f t="shared" si="1305"/>
        <v>1</v>
      </c>
      <c r="AG6600" s="93">
        <f t="shared" si="1296"/>
        <v>36184</v>
      </c>
      <c r="AH6600" s="107">
        <f t="shared" si="1297"/>
        <v>30.300000000000004</v>
      </c>
      <c r="AI6600" s="72">
        <f t="shared" si="1298"/>
        <v>24</v>
      </c>
      <c r="AJ6600">
        <f t="shared" si="1299"/>
        <v>1</v>
      </c>
      <c r="AK6600">
        <f t="shared" si="1300"/>
        <v>1999</v>
      </c>
    </row>
    <row r="6601" spans="1:37" x14ac:dyDescent="0.2">
      <c r="A6601" t="s">
        <v>70</v>
      </c>
      <c r="B6601" s="93">
        <v>36184</v>
      </c>
      <c r="C6601">
        <v>-1.2</v>
      </c>
      <c r="D6601">
        <v>-23.7</v>
      </c>
      <c r="E6601">
        <f t="shared" si="1294"/>
        <v>-12.45</v>
      </c>
      <c r="F6601" s="106">
        <v>15.5</v>
      </c>
      <c r="G6601" s="107">
        <f t="shared" si="1301"/>
        <v>27.95</v>
      </c>
      <c r="H6601">
        <f t="shared" si="1302"/>
        <v>1</v>
      </c>
      <c r="I6601">
        <f t="shared" si="1303"/>
        <v>1999</v>
      </c>
      <c r="Q6601" t="s">
        <v>72</v>
      </c>
      <c r="R6601" s="93">
        <v>36184</v>
      </c>
      <c r="S6601">
        <v>-3.2</v>
      </c>
      <c r="T6601">
        <v>-33.1</v>
      </c>
      <c r="U6601">
        <f t="shared" si="1295"/>
        <v>-18.150000000000002</v>
      </c>
      <c r="V6601" s="106">
        <v>14.5</v>
      </c>
      <c r="W6601" s="107">
        <f t="shared" si="1304"/>
        <v>32.650000000000006</v>
      </c>
      <c r="X6601">
        <f t="shared" si="1305"/>
        <v>1</v>
      </c>
      <c r="AG6601" s="93">
        <f t="shared" si="1296"/>
        <v>36185</v>
      </c>
      <c r="AH6601" s="107">
        <f t="shared" si="1297"/>
        <v>21.9</v>
      </c>
      <c r="AI6601" s="72">
        <f t="shared" si="1298"/>
        <v>25</v>
      </c>
      <c r="AJ6601">
        <f t="shared" si="1299"/>
        <v>1</v>
      </c>
      <c r="AK6601">
        <f t="shared" si="1300"/>
        <v>1999</v>
      </c>
    </row>
    <row r="6602" spans="1:37" x14ac:dyDescent="0.2">
      <c r="A6602" t="s">
        <v>70</v>
      </c>
      <c r="B6602" s="93">
        <v>36185</v>
      </c>
      <c r="C6602">
        <v>0.8</v>
      </c>
      <c r="D6602">
        <v>-8.1</v>
      </c>
      <c r="E6602">
        <f t="shared" si="1294"/>
        <v>-3.65</v>
      </c>
      <c r="F6602" s="106">
        <v>15.5</v>
      </c>
      <c r="G6602" s="107">
        <f t="shared" si="1301"/>
        <v>19.149999999999999</v>
      </c>
      <c r="H6602">
        <f t="shared" si="1302"/>
        <v>1</v>
      </c>
      <c r="I6602">
        <f t="shared" si="1303"/>
        <v>1999</v>
      </c>
      <c r="Q6602" t="s">
        <v>72</v>
      </c>
      <c r="R6602" s="93">
        <v>36185</v>
      </c>
      <c r="S6602">
        <v>-1</v>
      </c>
      <c r="T6602">
        <v>-19.3</v>
      </c>
      <c r="U6602">
        <f t="shared" si="1295"/>
        <v>-10.15</v>
      </c>
      <c r="V6602" s="106">
        <v>14.5</v>
      </c>
      <c r="W6602" s="107">
        <f t="shared" si="1304"/>
        <v>24.65</v>
      </c>
      <c r="X6602">
        <f t="shared" si="1305"/>
        <v>1</v>
      </c>
      <c r="AG6602" s="93">
        <f t="shared" si="1296"/>
        <v>36186</v>
      </c>
      <c r="AH6602" s="107">
        <f t="shared" si="1297"/>
        <v>24.125</v>
      </c>
      <c r="AI6602" s="72">
        <f t="shared" si="1298"/>
        <v>26</v>
      </c>
      <c r="AJ6602">
        <f t="shared" si="1299"/>
        <v>1</v>
      </c>
      <c r="AK6602">
        <f t="shared" si="1300"/>
        <v>1999</v>
      </c>
    </row>
    <row r="6603" spans="1:37" x14ac:dyDescent="0.2">
      <c r="A6603" t="s">
        <v>70</v>
      </c>
      <c r="B6603" s="93">
        <v>36186</v>
      </c>
      <c r="C6603">
        <v>-4.2</v>
      </c>
      <c r="D6603">
        <v>-11.4</v>
      </c>
      <c r="E6603">
        <f t="shared" si="1294"/>
        <v>-7.8000000000000007</v>
      </c>
      <c r="F6603" s="106">
        <v>15.5</v>
      </c>
      <c r="G6603" s="107">
        <f t="shared" si="1301"/>
        <v>23.3</v>
      </c>
      <c r="H6603">
        <f t="shared" si="1302"/>
        <v>1</v>
      </c>
      <c r="I6603">
        <f t="shared" si="1303"/>
        <v>1999</v>
      </c>
      <c r="Q6603" t="s">
        <v>72</v>
      </c>
      <c r="R6603" s="93">
        <v>36186</v>
      </c>
      <c r="S6603">
        <v>-7.3</v>
      </c>
      <c r="T6603">
        <v>-13.6</v>
      </c>
      <c r="U6603">
        <f t="shared" si="1295"/>
        <v>-10.45</v>
      </c>
      <c r="V6603" s="106">
        <v>14.5</v>
      </c>
      <c r="W6603" s="107">
        <f t="shared" si="1304"/>
        <v>24.95</v>
      </c>
      <c r="X6603">
        <f t="shared" si="1305"/>
        <v>1</v>
      </c>
      <c r="AG6603" s="93">
        <f t="shared" si="1296"/>
        <v>36187</v>
      </c>
      <c r="AH6603" s="107">
        <f t="shared" si="1297"/>
        <v>26.574999999999999</v>
      </c>
      <c r="AI6603" s="72">
        <f t="shared" si="1298"/>
        <v>27</v>
      </c>
      <c r="AJ6603">
        <f t="shared" si="1299"/>
        <v>1</v>
      </c>
      <c r="AK6603">
        <f t="shared" si="1300"/>
        <v>1999</v>
      </c>
    </row>
    <row r="6604" spans="1:37" x14ac:dyDescent="0.2">
      <c r="A6604" t="s">
        <v>70</v>
      </c>
      <c r="B6604" s="93">
        <v>36187</v>
      </c>
      <c r="C6604">
        <v>1.4</v>
      </c>
      <c r="D6604">
        <v>-15.2</v>
      </c>
      <c r="E6604">
        <f t="shared" si="1294"/>
        <v>-6.8999999999999995</v>
      </c>
      <c r="F6604" s="106">
        <v>15.5</v>
      </c>
      <c r="G6604" s="107">
        <f t="shared" si="1301"/>
        <v>22.4</v>
      </c>
      <c r="H6604">
        <f t="shared" si="1302"/>
        <v>1</v>
      </c>
      <c r="I6604">
        <f t="shared" si="1303"/>
        <v>1999</v>
      </c>
      <c r="Q6604" t="s">
        <v>72</v>
      </c>
      <c r="R6604" s="93">
        <v>36187</v>
      </c>
      <c r="S6604">
        <v>-8.5</v>
      </c>
      <c r="T6604">
        <v>-24</v>
      </c>
      <c r="U6604">
        <f t="shared" si="1295"/>
        <v>-16.25</v>
      </c>
      <c r="V6604" s="106">
        <v>14.5</v>
      </c>
      <c r="W6604" s="107">
        <f t="shared" si="1304"/>
        <v>30.75</v>
      </c>
      <c r="X6604">
        <f t="shared" si="1305"/>
        <v>1</v>
      </c>
      <c r="AG6604" s="93">
        <f t="shared" si="1296"/>
        <v>36188</v>
      </c>
      <c r="AH6604" s="107">
        <f t="shared" si="1297"/>
        <v>22.225000000000001</v>
      </c>
      <c r="AI6604" s="72">
        <f t="shared" si="1298"/>
        <v>28</v>
      </c>
      <c r="AJ6604">
        <f t="shared" si="1299"/>
        <v>1</v>
      </c>
      <c r="AK6604">
        <f t="shared" si="1300"/>
        <v>1999</v>
      </c>
    </row>
    <row r="6605" spans="1:37" x14ac:dyDescent="0.2">
      <c r="A6605" t="s">
        <v>70</v>
      </c>
      <c r="B6605" s="93">
        <v>36188</v>
      </c>
      <c r="C6605">
        <v>1.2</v>
      </c>
      <c r="D6605">
        <v>-6.5</v>
      </c>
      <c r="E6605">
        <f t="shared" si="1294"/>
        <v>-2.65</v>
      </c>
      <c r="F6605" s="106">
        <v>15.5</v>
      </c>
      <c r="G6605" s="107">
        <f t="shared" si="1301"/>
        <v>18.149999999999999</v>
      </c>
      <c r="H6605">
        <f t="shared" si="1302"/>
        <v>1</v>
      </c>
      <c r="I6605">
        <f t="shared" si="1303"/>
        <v>1999</v>
      </c>
      <c r="Q6605" t="s">
        <v>72</v>
      </c>
      <c r="R6605" s="93">
        <v>36188</v>
      </c>
      <c r="S6605">
        <v>-5.8</v>
      </c>
      <c r="T6605">
        <v>-17.8</v>
      </c>
      <c r="U6605">
        <f t="shared" si="1295"/>
        <v>-11.8</v>
      </c>
      <c r="V6605" s="106">
        <v>14.5</v>
      </c>
      <c r="W6605" s="107">
        <f t="shared" si="1304"/>
        <v>26.3</v>
      </c>
      <c r="X6605">
        <f t="shared" si="1305"/>
        <v>1</v>
      </c>
      <c r="AG6605" s="93">
        <f t="shared" si="1296"/>
        <v>36189</v>
      </c>
      <c r="AH6605" s="107">
        <f t="shared" si="1297"/>
        <v>17.074999999999999</v>
      </c>
      <c r="AI6605" s="72">
        <f t="shared" si="1298"/>
        <v>29</v>
      </c>
      <c r="AJ6605">
        <f t="shared" si="1299"/>
        <v>1</v>
      </c>
      <c r="AK6605">
        <f t="shared" si="1300"/>
        <v>1999</v>
      </c>
    </row>
    <row r="6606" spans="1:37" x14ac:dyDescent="0.2">
      <c r="A6606" t="s">
        <v>70</v>
      </c>
      <c r="B6606" s="93">
        <v>36189</v>
      </c>
      <c r="C6606">
        <v>9.1</v>
      </c>
      <c r="D6606">
        <v>-10</v>
      </c>
      <c r="E6606">
        <f t="shared" si="1294"/>
        <v>-0.45000000000000018</v>
      </c>
      <c r="F6606" s="106">
        <v>15.5</v>
      </c>
      <c r="G6606" s="107">
        <f t="shared" si="1301"/>
        <v>15.95</v>
      </c>
      <c r="H6606">
        <f t="shared" si="1302"/>
        <v>1</v>
      </c>
      <c r="I6606">
        <f t="shared" si="1303"/>
        <v>1999</v>
      </c>
      <c r="Q6606" t="s">
        <v>72</v>
      </c>
      <c r="R6606" s="93">
        <v>36189</v>
      </c>
      <c r="S6606">
        <v>4.4000000000000004</v>
      </c>
      <c r="T6606">
        <v>-11.8</v>
      </c>
      <c r="U6606">
        <f t="shared" si="1295"/>
        <v>-3.7</v>
      </c>
      <c r="V6606" s="106">
        <v>14.5</v>
      </c>
      <c r="W6606" s="107">
        <f t="shared" si="1304"/>
        <v>18.2</v>
      </c>
      <c r="X6606">
        <f t="shared" si="1305"/>
        <v>1</v>
      </c>
      <c r="AG6606" s="93">
        <f t="shared" si="1296"/>
        <v>36190</v>
      </c>
      <c r="AH6606" s="107">
        <f t="shared" si="1297"/>
        <v>24.2</v>
      </c>
      <c r="AI6606" s="72">
        <f t="shared" si="1298"/>
        <v>30</v>
      </c>
      <c r="AJ6606">
        <f t="shared" si="1299"/>
        <v>1</v>
      </c>
      <c r="AK6606">
        <f t="shared" si="1300"/>
        <v>1999</v>
      </c>
    </row>
    <row r="6607" spans="1:37" x14ac:dyDescent="0.2">
      <c r="A6607" t="s">
        <v>70</v>
      </c>
      <c r="B6607" s="93">
        <v>36190</v>
      </c>
      <c r="C6607">
        <v>3.4</v>
      </c>
      <c r="D6607">
        <v>-12.7</v>
      </c>
      <c r="E6607">
        <f t="shared" si="1294"/>
        <v>-4.6499999999999995</v>
      </c>
      <c r="F6607" s="106">
        <v>15.5</v>
      </c>
      <c r="G6607" s="107">
        <f t="shared" si="1301"/>
        <v>20.149999999999999</v>
      </c>
      <c r="H6607">
        <f t="shared" si="1302"/>
        <v>1</v>
      </c>
      <c r="I6607">
        <f t="shared" si="1303"/>
        <v>1999</v>
      </c>
      <c r="Q6607" t="s">
        <v>72</v>
      </c>
      <c r="R6607" s="93">
        <v>36190</v>
      </c>
      <c r="S6607">
        <v>-7.9</v>
      </c>
      <c r="T6607">
        <v>-19.600000000000001</v>
      </c>
      <c r="U6607">
        <f t="shared" si="1295"/>
        <v>-13.75</v>
      </c>
      <c r="V6607" s="106">
        <v>14.5</v>
      </c>
      <c r="W6607" s="107">
        <f t="shared" si="1304"/>
        <v>28.25</v>
      </c>
      <c r="X6607">
        <f t="shared" si="1305"/>
        <v>1</v>
      </c>
      <c r="AG6607" s="93">
        <f t="shared" si="1296"/>
        <v>36191</v>
      </c>
      <c r="AH6607" s="107">
        <f t="shared" si="1297"/>
        <v>23.85</v>
      </c>
      <c r="AI6607" s="72">
        <f t="shared" si="1298"/>
        <v>31</v>
      </c>
      <c r="AJ6607">
        <f t="shared" si="1299"/>
        <v>1</v>
      </c>
      <c r="AK6607">
        <f t="shared" si="1300"/>
        <v>1999</v>
      </c>
    </row>
    <row r="6608" spans="1:37" x14ac:dyDescent="0.2">
      <c r="A6608" t="s">
        <v>70</v>
      </c>
      <c r="B6608" s="93">
        <v>36191</v>
      </c>
      <c r="C6608">
        <v>5.8</v>
      </c>
      <c r="D6608">
        <v>-13.5</v>
      </c>
      <c r="E6608">
        <f t="shared" si="1294"/>
        <v>-3.85</v>
      </c>
      <c r="F6608" s="106">
        <v>15.5</v>
      </c>
      <c r="G6608" s="107">
        <f t="shared" si="1301"/>
        <v>19.350000000000001</v>
      </c>
      <c r="H6608">
        <f t="shared" si="1302"/>
        <v>1</v>
      </c>
      <c r="I6608">
        <f t="shared" si="1303"/>
        <v>1999</v>
      </c>
      <c r="Q6608" t="s">
        <v>72</v>
      </c>
      <c r="R6608" s="93">
        <v>36191</v>
      </c>
      <c r="S6608">
        <v>-10.6</v>
      </c>
      <c r="T6608">
        <v>-17.100000000000001</v>
      </c>
      <c r="U6608">
        <f t="shared" si="1295"/>
        <v>-13.850000000000001</v>
      </c>
      <c r="V6608" s="106">
        <v>14.5</v>
      </c>
      <c r="W6608" s="107">
        <f t="shared" si="1304"/>
        <v>28.35</v>
      </c>
      <c r="X6608">
        <f t="shared" si="1305"/>
        <v>1</v>
      </c>
      <c r="AG6608" s="93">
        <f t="shared" si="1296"/>
        <v>36192</v>
      </c>
      <c r="AH6608" s="107">
        <f t="shared" si="1297"/>
        <v>21.55</v>
      </c>
      <c r="AI6608" s="72">
        <f t="shared" si="1298"/>
        <v>1</v>
      </c>
      <c r="AJ6608">
        <f t="shared" si="1299"/>
        <v>2</v>
      </c>
      <c r="AK6608">
        <f t="shared" si="1300"/>
        <v>1999</v>
      </c>
    </row>
    <row r="6609" spans="1:37" x14ac:dyDescent="0.2">
      <c r="A6609" t="s">
        <v>70</v>
      </c>
      <c r="B6609" s="93">
        <v>36192</v>
      </c>
      <c r="C6609">
        <v>1.1000000000000001</v>
      </c>
      <c r="D6609">
        <v>-9.9</v>
      </c>
      <c r="E6609">
        <f t="shared" si="1294"/>
        <v>-4.4000000000000004</v>
      </c>
      <c r="F6609" s="106">
        <v>15.5</v>
      </c>
      <c r="G6609" s="107">
        <f t="shared" si="1301"/>
        <v>19.899999999999999</v>
      </c>
      <c r="H6609">
        <f t="shared" si="1302"/>
        <v>2</v>
      </c>
      <c r="I6609">
        <f t="shared" si="1303"/>
        <v>1999</v>
      </c>
      <c r="Q6609" t="s">
        <v>72</v>
      </c>
      <c r="R6609" s="93">
        <v>36192</v>
      </c>
      <c r="S6609">
        <v>-3.6</v>
      </c>
      <c r="T6609">
        <v>-13.8</v>
      </c>
      <c r="U6609">
        <f t="shared" si="1295"/>
        <v>-8.7000000000000011</v>
      </c>
      <c r="V6609" s="106">
        <v>14.5</v>
      </c>
      <c r="W6609" s="107">
        <f t="shared" si="1304"/>
        <v>23.200000000000003</v>
      </c>
      <c r="X6609">
        <f t="shared" si="1305"/>
        <v>2</v>
      </c>
      <c r="AG6609" s="93">
        <f t="shared" si="1296"/>
        <v>36193</v>
      </c>
      <c r="AH6609" s="107">
        <f t="shared" si="1297"/>
        <v>19.600000000000001</v>
      </c>
      <c r="AI6609" s="72">
        <f t="shared" si="1298"/>
        <v>2</v>
      </c>
      <c r="AJ6609">
        <f t="shared" si="1299"/>
        <v>2</v>
      </c>
      <c r="AK6609">
        <f t="shared" si="1300"/>
        <v>1999</v>
      </c>
    </row>
    <row r="6610" spans="1:37" x14ac:dyDescent="0.2">
      <c r="A6610" t="s">
        <v>70</v>
      </c>
      <c r="B6610" s="93">
        <v>36193</v>
      </c>
      <c r="C6610">
        <v>7.4</v>
      </c>
      <c r="D6610">
        <v>-11.5</v>
      </c>
      <c r="E6610">
        <f t="shared" si="1294"/>
        <v>-2.0499999999999998</v>
      </c>
      <c r="F6610" s="106">
        <v>15.5</v>
      </c>
      <c r="G6610" s="107">
        <f t="shared" si="1301"/>
        <v>17.55</v>
      </c>
      <c r="H6610">
        <f t="shared" si="1302"/>
        <v>2</v>
      </c>
      <c r="I6610">
        <f t="shared" si="1303"/>
        <v>1999</v>
      </c>
      <c r="Q6610" t="s">
        <v>72</v>
      </c>
      <c r="R6610" s="93">
        <v>36193</v>
      </c>
      <c r="S6610">
        <v>-4.5999999999999996</v>
      </c>
      <c r="T6610">
        <v>-9.6999999999999993</v>
      </c>
      <c r="U6610">
        <f t="shared" si="1295"/>
        <v>-7.1499999999999995</v>
      </c>
      <c r="V6610" s="106">
        <v>14.5</v>
      </c>
      <c r="W6610" s="107">
        <f t="shared" si="1304"/>
        <v>21.65</v>
      </c>
      <c r="X6610">
        <f t="shared" si="1305"/>
        <v>2</v>
      </c>
      <c r="AG6610" s="93">
        <f t="shared" si="1296"/>
        <v>36194</v>
      </c>
      <c r="AH6610" s="107">
        <f t="shared" si="1297"/>
        <v>24.125</v>
      </c>
      <c r="AI6610" s="72">
        <f t="shared" si="1298"/>
        <v>3</v>
      </c>
      <c r="AJ6610">
        <f t="shared" si="1299"/>
        <v>2</v>
      </c>
      <c r="AK6610">
        <f t="shared" si="1300"/>
        <v>1999</v>
      </c>
    </row>
    <row r="6611" spans="1:37" x14ac:dyDescent="0.2">
      <c r="A6611" t="s">
        <v>70</v>
      </c>
      <c r="B6611" s="93">
        <v>36194</v>
      </c>
      <c r="C6611">
        <v>2.6</v>
      </c>
      <c r="D6611">
        <v>-8.8000000000000007</v>
      </c>
      <c r="E6611">
        <f t="shared" si="1294"/>
        <v>-3.1000000000000005</v>
      </c>
      <c r="F6611" s="106">
        <v>15.5</v>
      </c>
      <c r="G6611" s="107">
        <f t="shared" si="1301"/>
        <v>18.600000000000001</v>
      </c>
      <c r="H6611">
        <f t="shared" si="1302"/>
        <v>2</v>
      </c>
      <c r="I6611">
        <f t="shared" si="1303"/>
        <v>1999</v>
      </c>
      <c r="Q6611" t="s">
        <v>72</v>
      </c>
      <c r="R6611" s="93">
        <v>36194</v>
      </c>
      <c r="S6611">
        <v>-8.1999999999999993</v>
      </c>
      <c r="T6611">
        <v>-22.1</v>
      </c>
      <c r="U6611">
        <f t="shared" si="1295"/>
        <v>-15.15</v>
      </c>
      <c r="V6611" s="106">
        <v>14.5</v>
      </c>
      <c r="W6611" s="107">
        <f t="shared" si="1304"/>
        <v>29.65</v>
      </c>
      <c r="X6611">
        <f t="shared" si="1305"/>
        <v>2</v>
      </c>
      <c r="AG6611" s="93">
        <f t="shared" si="1296"/>
        <v>36195</v>
      </c>
      <c r="AH6611" s="107">
        <f t="shared" si="1297"/>
        <v>26.05</v>
      </c>
      <c r="AI6611" s="72">
        <f t="shared" si="1298"/>
        <v>4</v>
      </c>
      <c r="AJ6611">
        <f t="shared" si="1299"/>
        <v>2</v>
      </c>
      <c r="AK6611">
        <f t="shared" si="1300"/>
        <v>1999</v>
      </c>
    </row>
    <row r="6612" spans="1:37" x14ac:dyDescent="0.2">
      <c r="A6612" t="s">
        <v>70</v>
      </c>
      <c r="B6612" s="93">
        <v>36195</v>
      </c>
      <c r="C6612">
        <v>4.7</v>
      </c>
      <c r="D6612">
        <v>-11</v>
      </c>
      <c r="E6612">
        <f t="shared" si="1294"/>
        <v>-3.15</v>
      </c>
      <c r="F6612" s="106">
        <v>15.5</v>
      </c>
      <c r="G6612" s="107">
        <f t="shared" si="1301"/>
        <v>18.649999999999999</v>
      </c>
      <c r="H6612">
        <f t="shared" si="1302"/>
        <v>2</v>
      </c>
      <c r="I6612">
        <f t="shared" si="1303"/>
        <v>1999</v>
      </c>
      <c r="Q6612" t="s">
        <v>72</v>
      </c>
      <c r="R6612" s="93">
        <v>36195</v>
      </c>
      <c r="S6612">
        <v>-12.2</v>
      </c>
      <c r="T6612">
        <v>-25.7</v>
      </c>
      <c r="U6612">
        <f t="shared" si="1295"/>
        <v>-18.95</v>
      </c>
      <c r="V6612" s="106">
        <v>14.5</v>
      </c>
      <c r="W6612" s="107">
        <f t="shared" si="1304"/>
        <v>33.450000000000003</v>
      </c>
      <c r="X6612">
        <f t="shared" si="1305"/>
        <v>2</v>
      </c>
      <c r="AG6612" s="93">
        <f t="shared" si="1296"/>
        <v>36196</v>
      </c>
      <c r="AH6612" s="107">
        <f t="shared" si="1297"/>
        <v>25.824999999999999</v>
      </c>
      <c r="AI6612" s="72">
        <f t="shared" si="1298"/>
        <v>5</v>
      </c>
      <c r="AJ6612">
        <f t="shared" si="1299"/>
        <v>2</v>
      </c>
      <c r="AK6612">
        <f t="shared" si="1300"/>
        <v>1999</v>
      </c>
    </row>
    <row r="6613" spans="1:37" x14ac:dyDescent="0.2">
      <c r="A6613" t="s">
        <v>70</v>
      </c>
      <c r="B6613" s="93">
        <v>36196</v>
      </c>
      <c r="C6613">
        <v>3.5</v>
      </c>
      <c r="D6613">
        <v>-12.8</v>
      </c>
      <c r="E6613">
        <f t="shared" si="1294"/>
        <v>-4.6500000000000004</v>
      </c>
      <c r="F6613" s="106">
        <v>15.5</v>
      </c>
      <c r="G6613" s="107">
        <f t="shared" si="1301"/>
        <v>20.149999999999999</v>
      </c>
      <c r="H6613">
        <f t="shared" si="1302"/>
        <v>2</v>
      </c>
      <c r="I6613">
        <f t="shared" si="1303"/>
        <v>1999</v>
      </c>
      <c r="Q6613" t="s">
        <v>72</v>
      </c>
      <c r="R6613" s="93">
        <v>36196</v>
      </c>
      <c r="S6613">
        <v>-9.1999999999999993</v>
      </c>
      <c r="T6613">
        <v>-24.8</v>
      </c>
      <c r="U6613">
        <f t="shared" si="1295"/>
        <v>-17</v>
      </c>
      <c r="V6613" s="106">
        <v>14.5</v>
      </c>
      <c r="W6613" s="107">
        <f t="shared" si="1304"/>
        <v>31.5</v>
      </c>
      <c r="X6613">
        <f t="shared" si="1305"/>
        <v>2</v>
      </c>
      <c r="AG6613" s="93">
        <f t="shared" si="1296"/>
        <v>36197</v>
      </c>
      <c r="AH6613" s="107">
        <f t="shared" si="1297"/>
        <v>19.450000000000003</v>
      </c>
      <c r="AI6613" s="72">
        <f t="shared" si="1298"/>
        <v>6</v>
      </c>
      <c r="AJ6613">
        <f t="shared" si="1299"/>
        <v>2</v>
      </c>
      <c r="AK6613">
        <f t="shared" si="1300"/>
        <v>1999</v>
      </c>
    </row>
    <row r="6614" spans="1:37" x14ac:dyDescent="0.2">
      <c r="A6614" t="s">
        <v>70</v>
      </c>
      <c r="B6614" s="93">
        <v>36197</v>
      </c>
      <c r="C6614">
        <v>7.2</v>
      </c>
      <c r="D6614">
        <v>-5.8</v>
      </c>
      <c r="E6614">
        <f t="shared" si="1294"/>
        <v>0.70000000000000018</v>
      </c>
      <c r="F6614" s="106">
        <v>15.5</v>
      </c>
      <c r="G6614" s="107">
        <f t="shared" si="1301"/>
        <v>14.8</v>
      </c>
      <c r="H6614">
        <f t="shared" si="1302"/>
        <v>2</v>
      </c>
      <c r="I6614">
        <f t="shared" si="1303"/>
        <v>1999</v>
      </c>
      <c r="Q6614" t="s">
        <v>72</v>
      </c>
      <c r="R6614" s="93">
        <v>36197</v>
      </c>
      <c r="S6614">
        <v>-1.6</v>
      </c>
      <c r="T6614">
        <v>-17.600000000000001</v>
      </c>
      <c r="U6614">
        <f t="shared" si="1295"/>
        <v>-9.6000000000000014</v>
      </c>
      <c r="V6614" s="106">
        <v>14.5</v>
      </c>
      <c r="W6614" s="107">
        <f t="shared" si="1304"/>
        <v>24.1</v>
      </c>
      <c r="X6614">
        <f t="shared" si="1305"/>
        <v>2</v>
      </c>
      <c r="AG6614" s="93">
        <f t="shared" si="1296"/>
        <v>36198</v>
      </c>
      <c r="AH6614" s="107">
        <f t="shared" si="1297"/>
        <v>19.675000000000001</v>
      </c>
      <c r="AI6614" s="72">
        <f t="shared" si="1298"/>
        <v>7</v>
      </c>
      <c r="AJ6614">
        <f t="shared" si="1299"/>
        <v>2</v>
      </c>
      <c r="AK6614">
        <f t="shared" si="1300"/>
        <v>1999</v>
      </c>
    </row>
    <row r="6615" spans="1:37" x14ac:dyDescent="0.2">
      <c r="A6615" t="s">
        <v>70</v>
      </c>
      <c r="B6615" s="93">
        <v>36198</v>
      </c>
      <c r="C6615">
        <v>6.1</v>
      </c>
      <c r="D6615">
        <v>-5.8</v>
      </c>
      <c r="E6615">
        <f t="shared" si="1294"/>
        <v>0.14999999999999991</v>
      </c>
      <c r="F6615" s="106">
        <v>15.5</v>
      </c>
      <c r="G6615" s="107">
        <f t="shared" si="1301"/>
        <v>15.35</v>
      </c>
      <c r="H6615">
        <f t="shared" si="1302"/>
        <v>2</v>
      </c>
      <c r="I6615">
        <f t="shared" si="1303"/>
        <v>1999</v>
      </c>
      <c r="Q6615" t="s">
        <v>72</v>
      </c>
      <c r="R6615" s="93">
        <v>36198</v>
      </c>
      <c r="S6615">
        <v>-2.5</v>
      </c>
      <c r="T6615">
        <v>-16.5</v>
      </c>
      <c r="U6615">
        <f t="shared" si="1295"/>
        <v>-9.5</v>
      </c>
      <c r="V6615" s="106">
        <v>14.5</v>
      </c>
      <c r="W6615" s="107">
        <f t="shared" si="1304"/>
        <v>24</v>
      </c>
      <c r="X6615">
        <f t="shared" si="1305"/>
        <v>2</v>
      </c>
      <c r="AG6615" s="93">
        <f t="shared" si="1296"/>
        <v>36199</v>
      </c>
      <c r="AH6615" s="107">
        <f t="shared" si="1297"/>
        <v>21.25</v>
      </c>
      <c r="AI6615" s="72">
        <f t="shared" si="1298"/>
        <v>8</v>
      </c>
      <c r="AJ6615">
        <f t="shared" si="1299"/>
        <v>2</v>
      </c>
      <c r="AK6615">
        <f t="shared" si="1300"/>
        <v>1999</v>
      </c>
    </row>
    <row r="6616" spans="1:37" x14ac:dyDescent="0.2">
      <c r="A6616" t="s">
        <v>70</v>
      </c>
      <c r="B6616" s="93">
        <v>36199</v>
      </c>
      <c r="C6616">
        <v>4.8</v>
      </c>
      <c r="D6616">
        <v>-8.6999999999999993</v>
      </c>
      <c r="E6616">
        <f t="shared" si="1294"/>
        <v>-1.9499999999999997</v>
      </c>
      <c r="F6616" s="106">
        <v>15.5</v>
      </c>
      <c r="G6616" s="107">
        <f t="shared" si="1301"/>
        <v>17.45</v>
      </c>
      <c r="H6616">
        <f t="shared" si="1302"/>
        <v>2</v>
      </c>
      <c r="I6616">
        <f t="shared" si="1303"/>
        <v>1999</v>
      </c>
      <c r="Q6616" t="s">
        <v>72</v>
      </c>
      <c r="R6616" s="93">
        <v>36199</v>
      </c>
      <c r="S6616">
        <v>-3.1</v>
      </c>
      <c r="T6616">
        <v>-18</v>
      </c>
      <c r="U6616">
        <f t="shared" si="1295"/>
        <v>-10.55</v>
      </c>
      <c r="V6616" s="106">
        <v>14.5</v>
      </c>
      <c r="W6616" s="107">
        <f t="shared" si="1304"/>
        <v>25.05</v>
      </c>
      <c r="X6616">
        <f t="shared" si="1305"/>
        <v>2</v>
      </c>
      <c r="AG6616" s="93">
        <f t="shared" si="1296"/>
        <v>36200</v>
      </c>
      <c r="AH6616" s="107">
        <f t="shared" si="1297"/>
        <v>23.75</v>
      </c>
      <c r="AI6616" s="72">
        <f t="shared" si="1298"/>
        <v>9</v>
      </c>
      <c r="AJ6616">
        <f t="shared" si="1299"/>
        <v>2</v>
      </c>
      <c r="AK6616">
        <f t="shared" si="1300"/>
        <v>1999</v>
      </c>
    </row>
    <row r="6617" spans="1:37" x14ac:dyDescent="0.2">
      <c r="A6617" t="s">
        <v>70</v>
      </c>
      <c r="B6617" s="93">
        <v>36200</v>
      </c>
      <c r="C6617">
        <v>-0.8</v>
      </c>
      <c r="D6617">
        <v>-9.6999999999999993</v>
      </c>
      <c r="E6617">
        <f t="shared" si="1294"/>
        <v>-5.25</v>
      </c>
      <c r="F6617" s="106">
        <v>15.5</v>
      </c>
      <c r="G6617" s="107">
        <f t="shared" si="1301"/>
        <v>20.75</v>
      </c>
      <c r="H6617">
        <f t="shared" si="1302"/>
        <v>2</v>
      </c>
      <c r="I6617">
        <f t="shared" si="1303"/>
        <v>1999</v>
      </c>
      <c r="Q6617" t="s">
        <v>72</v>
      </c>
      <c r="R6617" s="93">
        <v>36200</v>
      </c>
      <c r="S6617">
        <v>-2.6</v>
      </c>
      <c r="T6617">
        <v>-21.9</v>
      </c>
      <c r="U6617">
        <f t="shared" si="1295"/>
        <v>-12.25</v>
      </c>
      <c r="V6617" s="106">
        <v>14.5</v>
      </c>
      <c r="W6617" s="107">
        <f t="shared" si="1304"/>
        <v>26.75</v>
      </c>
      <c r="X6617">
        <f t="shared" si="1305"/>
        <v>2</v>
      </c>
      <c r="AG6617" s="93">
        <f t="shared" si="1296"/>
        <v>36201</v>
      </c>
      <c r="AH6617" s="107">
        <f t="shared" si="1297"/>
        <v>28.325000000000003</v>
      </c>
      <c r="AI6617" s="72">
        <f t="shared" si="1298"/>
        <v>10</v>
      </c>
      <c r="AJ6617">
        <f t="shared" si="1299"/>
        <v>2</v>
      </c>
      <c r="AK6617">
        <f t="shared" si="1300"/>
        <v>1999</v>
      </c>
    </row>
    <row r="6618" spans="1:37" x14ac:dyDescent="0.2">
      <c r="A6618" t="s">
        <v>70</v>
      </c>
      <c r="B6618" s="93">
        <v>36201</v>
      </c>
      <c r="C6618">
        <v>-2.8</v>
      </c>
      <c r="D6618">
        <v>-11.6</v>
      </c>
      <c r="E6618">
        <f t="shared" si="1294"/>
        <v>-7.1999999999999993</v>
      </c>
      <c r="F6618" s="106">
        <v>15.5</v>
      </c>
      <c r="G6618" s="107">
        <f t="shared" si="1301"/>
        <v>22.7</v>
      </c>
      <c r="H6618">
        <f t="shared" si="1302"/>
        <v>2</v>
      </c>
      <c r="I6618">
        <f t="shared" si="1303"/>
        <v>1999</v>
      </c>
      <c r="Q6618" t="s">
        <v>72</v>
      </c>
      <c r="R6618" s="93">
        <v>36201</v>
      </c>
      <c r="S6618">
        <v>-13.7</v>
      </c>
      <c r="T6618">
        <v>-25.2</v>
      </c>
      <c r="U6618">
        <f t="shared" si="1295"/>
        <v>-19.45</v>
      </c>
      <c r="V6618" s="106">
        <v>14.5</v>
      </c>
      <c r="W6618" s="107">
        <f t="shared" si="1304"/>
        <v>33.950000000000003</v>
      </c>
      <c r="X6618">
        <f t="shared" si="1305"/>
        <v>2</v>
      </c>
      <c r="AG6618" s="93">
        <f t="shared" si="1296"/>
        <v>36202</v>
      </c>
      <c r="AH6618" s="107">
        <f t="shared" si="1297"/>
        <v>24.875</v>
      </c>
      <c r="AI6618" s="72">
        <f t="shared" si="1298"/>
        <v>11</v>
      </c>
      <c r="AJ6618">
        <f t="shared" si="1299"/>
        <v>2</v>
      </c>
      <c r="AK6618">
        <f t="shared" si="1300"/>
        <v>1999</v>
      </c>
    </row>
    <row r="6619" spans="1:37" x14ac:dyDescent="0.2">
      <c r="A6619" t="s">
        <v>70</v>
      </c>
      <c r="B6619" s="93">
        <v>36202</v>
      </c>
      <c r="C6619">
        <v>4.4000000000000004</v>
      </c>
      <c r="D6619">
        <v>-12.4</v>
      </c>
      <c r="E6619">
        <f t="shared" si="1294"/>
        <v>-4</v>
      </c>
      <c r="F6619" s="106">
        <v>15.5</v>
      </c>
      <c r="G6619" s="107">
        <f t="shared" si="1301"/>
        <v>19.5</v>
      </c>
      <c r="H6619">
        <f t="shared" si="1302"/>
        <v>2</v>
      </c>
      <c r="I6619">
        <f t="shared" si="1303"/>
        <v>1999</v>
      </c>
      <c r="Q6619" t="s">
        <v>72</v>
      </c>
      <c r="R6619" s="93">
        <v>36202</v>
      </c>
      <c r="S6619">
        <v>-6.1</v>
      </c>
      <c r="T6619">
        <v>-25.4</v>
      </c>
      <c r="U6619">
        <f t="shared" si="1295"/>
        <v>-15.75</v>
      </c>
      <c r="V6619" s="106">
        <v>14.5</v>
      </c>
      <c r="W6619" s="107">
        <f t="shared" si="1304"/>
        <v>30.25</v>
      </c>
      <c r="X6619">
        <f t="shared" si="1305"/>
        <v>2</v>
      </c>
      <c r="AG6619" s="93">
        <f t="shared" si="1296"/>
        <v>36203</v>
      </c>
      <c r="AH6619" s="107">
        <f t="shared" si="1297"/>
        <v>16.225000000000001</v>
      </c>
      <c r="AI6619" s="72">
        <f t="shared" si="1298"/>
        <v>12</v>
      </c>
      <c r="AJ6619">
        <f t="shared" si="1299"/>
        <v>2</v>
      </c>
      <c r="AK6619">
        <f t="shared" si="1300"/>
        <v>1999</v>
      </c>
    </row>
    <row r="6620" spans="1:37" x14ac:dyDescent="0.2">
      <c r="A6620" t="s">
        <v>70</v>
      </c>
      <c r="B6620" s="93">
        <v>36203</v>
      </c>
      <c r="C6620">
        <v>11.8</v>
      </c>
      <c r="D6620">
        <v>-6.8</v>
      </c>
      <c r="E6620">
        <f t="shared" si="1294"/>
        <v>2.5000000000000004</v>
      </c>
      <c r="F6620" s="106">
        <v>15.5</v>
      </c>
      <c r="G6620" s="107">
        <f t="shared" si="1301"/>
        <v>13</v>
      </c>
      <c r="H6620">
        <f t="shared" si="1302"/>
        <v>2</v>
      </c>
      <c r="I6620">
        <f t="shared" si="1303"/>
        <v>1999</v>
      </c>
      <c r="Q6620" t="s">
        <v>72</v>
      </c>
      <c r="R6620" s="93">
        <v>36203</v>
      </c>
      <c r="S6620">
        <v>2.7</v>
      </c>
      <c r="T6620">
        <v>-12.6</v>
      </c>
      <c r="U6620">
        <f t="shared" si="1295"/>
        <v>-4.9499999999999993</v>
      </c>
      <c r="V6620" s="106">
        <v>14.5</v>
      </c>
      <c r="W6620" s="107">
        <f t="shared" si="1304"/>
        <v>19.45</v>
      </c>
      <c r="X6620">
        <f t="shared" si="1305"/>
        <v>2</v>
      </c>
      <c r="AG6620" s="93">
        <f t="shared" si="1296"/>
        <v>36204</v>
      </c>
      <c r="AH6620" s="107">
        <f t="shared" si="1297"/>
        <v>16.45</v>
      </c>
      <c r="AI6620" s="72">
        <f t="shared" si="1298"/>
        <v>13</v>
      </c>
      <c r="AJ6620">
        <f t="shared" si="1299"/>
        <v>2</v>
      </c>
      <c r="AK6620">
        <f t="shared" si="1300"/>
        <v>1999</v>
      </c>
    </row>
    <row r="6621" spans="1:37" x14ac:dyDescent="0.2">
      <c r="A6621" t="s">
        <v>70</v>
      </c>
      <c r="B6621" s="93">
        <v>36204</v>
      </c>
      <c r="C6621">
        <v>11.6</v>
      </c>
      <c r="D6621">
        <v>-7.5</v>
      </c>
      <c r="E6621">
        <f t="shared" si="1294"/>
        <v>2.0499999999999998</v>
      </c>
      <c r="F6621" s="106">
        <v>15.5</v>
      </c>
      <c r="G6621" s="107">
        <f t="shared" si="1301"/>
        <v>13.45</v>
      </c>
      <c r="H6621">
        <f t="shared" si="1302"/>
        <v>2</v>
      </c>
      <c r="I6621">
        <f t="shared" si="1303"/>
        <v>1999</v>
      </c>
      <c r="Q6621" t="s">
        <v>72</v>
      </c>
      <c r="R6621" s="93">
        <v>36204</v>
      </c>
      <c r="S6621">
        <v>3.7</v>
      </c>
      <c r="T6621">
        <v>-13.6</v>
      </c>
      <c r="U6621">
        <f t="shared" si="1295"/>
        <v>-4.9499999999999993</v>
      </c>
      <c r="V6621" s="106">
        <v>14.5</v>
      </c>
      <c r="W6621" s="107">
        <f t="shared" si="1304"/>
        <v>19.45</v>
      </c>
      <c r="X6621">
        <f t="shared" si="1305"/>
        <v>2</v>
      </c>
      <c r="AG6621" s="93">
        <f t="shared" si="1296"/>
        <v>36205</v>
      </c>
      <c r="AH6621" s="107">
        <f t="shared" si="1297"/>
        <v>19</v>
      </c>
      <c r="AI6621" s="72">
        <f t="shared" si="1298"/>
        <v>14</v>
      </c>
      <c r="AJ6621">
        <f t="shared" si="1299"/>
        <v>2</v>
      </c>
      <c r="AK6621">
        <f t="shared" si="1300"/>
        <v>1999</v>
      </c>
    </row>
    <row r="6622" spans="1:37" x14ac:dyDescent="0.2">
      <c r="A6622" t="s">
        <v>70</v>
      </c>
      <c r="B6622" s="93">
        <v>36205</v>
      </c>
      <c r="C6622">
        <v>5.8</v>
      </c>
      <c r="D6622">
        <v>-7.7</v>
      </c>
      <c r="E6622">
        <f t="shared" si="1294"/>
        <v>-0.95000000000000018</v>
      </c>
      <c r="F6622" s="106">
        <v>15.5</v>
      </c>
      <c r="G6622" s="107">
        <f t="shared" si="1301"/>
        <v>16.45</v>
      </c>
      <c r="H6622">
        <f t="shared" si="1302"/>
        <v>2</v>
      </c>
      <c r="I6622">
        <f t="shared" si="1303"/>
        <v>1999</v>
      </c>
      <c r="Q6622" t="s">
        <v>72</v>
      </c>
      <c r="R6622" s="93">
        <v>36205</v>
      </c>
      <c r="S6622">
        <v>-0.8</v>
      </c>
      <c r="T6622">
        <v>-13.3</v>
      </c>
      <c r="U6622">
        <f t="shared" si="1295"/>
        <v>-7.0500000000000007</v>
      </c>
      <c r="V6622" s="106">
        <v>14.5</v>
      </c>
      <c r="W6622" s="107">
        <f t="shared" si="1304"/>
        <v>21.55</v>
      </c>
      <c r="X6622">
        <f t="shared" si="1305"/>
        <v>2</v>
      </c>
      <c r="AG6622" s="93">
        <f t="shared" si="1296"/>
        <v>36206</v>
      </c>
      <c r="AH6622" s="107">
        <f t="shared" si="1297"/>
        <v>22.824999999999999</v>
      </c>
      <c r="AI6622" s="72">
        <f t="shared" si="1298"/>
        <v>15</v>
      </c>
      <c r="AJ6622">
        <f t="shared" si="1299"/>
        <v>2</v>
      </c>
      <c r="AK6622">
        <f t="shared" si="1300"/>
        <v>1999</v>
      </c>
    </row>
    <row r="6623" spans="1:37" x14ac:dyDescent="0.2">
      <c r="A6623" t="s">
        <v>70</v>
      </c>
      <c r="B6623" s="93">
        <v>36206</v>
      </c>
      <c r="C6623">
        <v>2</v>
      </c>
      <c r="D6623">
        <v>-11.4</v>
      </c>
      <c r="E6623">
        <f t="shared" si="1294"/>
        <v>-4.7</v>
      </c>
      <c r="F6623" s="106">
        <v>15.5</v>
      </c>
      <c r="G6623" s="107">
        <f t="shared" si="1301"/>
        <v>20.2</v>
      </c>
      <c r="H6623">
        <f t="shared" si="1302"/>
        <v>2</v>
      </c>
      <c r="I6623">
        <f t="shared" si="1303"/>
        <v>1999</v>
      </c>
      <c r="Q6623" t="s">
        <v>72</v>
      </c>
      <c r="R6623" s="93">
        <v>36206</v>
      </c>
      <c r="S6623">
        <v>-2.9</v>
      </c>
      <c r="T6623">
        <v>-19</v>
      </c>
      <c r="U6623">
        <f t="shared" si="1295"/>
        <v>-10.95</v>
      </c>
      <c r="V6623" s="106">
        <v>14.5</v>
      </c>
      <c r="W6623" s="107">
        <f t="shared" si="1304"/>
        <v>25.45</v>
      </c>
      <c r="X6623">
        <f t="shared" si="1305"/>
        <v>2</v>
      </c>
      <c r="AG6623" s="93">
        <f t="shared" si="1296"/>
        <v>36207</v>
      </c>
      <c r="AH6623" s="107">
        <f t="shared" si="1297"/>
        <v>19.899999999999999</v>
      </c>
      <c r="AI6623" s="72">
        <f t="shared" si="1298"/>
        <v>16</v>
      </c>
      <c r="AJ6623">
        <f t="shared" si="1299"/>
        <v>2</v>
      </c>
      <c r="AK6623">
        <f t="shared" si="1300"/>
        <v>1999</v>
      </c>
    </row>
    <row r="6624" spans="1:37" x14ac:dyDescent="0.2">
      <c r="A6624" t="s">
        <v>70</v>
      </c>
      <c r="B6624" s="93">
        <v>36207</v>
      </c>
      <c r="C6624">
        <v>5.8</v>
      </c>
      <c r="D6624">
        <v>-12.1</v>
      </c>
      <c r="E6624">
        <f t="shared" si="1294"/>
        <v>-3.15</v>
      </c>
      <c r="F6624" s="106">
        <v>15.5</v>
      </c>
      <c r="G6624" s="107">
        <f t="shared" si="1301"/>
        <v>18.649999999999999</v>
      </c>
      <c r="H6624">
        <f t="shared" si="1302"/>
        <v>2</v>
      </c>
      <c r="I6624">
        <f t="shared" si="1303"/>
        <v>1999</v>
      </c>
      <c r="Q6624" t="s">
        <v>72</v>
      </c>
      <c r="R6624" s="93">
        <v>36207</v>
      </c>
      <c r="S6624">
        <v>-5.2</v>
      </c>
      <c r="T6624">
        <v>-8.1</v>
      </c>
      <c r="U6624">
        <f t="shared" si="1295"/>
        <v>-6.65</v>
      </c>
      <c r="V6624" s="106">
        <v>14.5</v>
      </c>
      <c r="W6624" s="107">
        <f t="shared" si="1304"/>
        <v>21.15</v>
      </c>
      <c r="X6624">
        <f t="shared" si="1305"/>
        <v>2</v>
      </c>
      <c r="AG6624" s="93">
        <f t="shared" si="1296"/>
        <v>36208</v>
      </c>
      <c r="AH6624" s="107">
        <f t="shared" si="1297"/>
        <v>19.2</v>
      </c>
      <c r="AI6624" s="72">
        <f t="shared" si="1298"/>
        <v>17</v>
      </c>
      <c r="AJ6624">
        <f t="shared" si="1299"/>
        <v>2</v>
      </c>
      <c r="AK6624">
        <f t="shared" si="1300"/>
        <v>1999</v>
      </c>
    </row>
    <row r="6625" spans="1:37" x14ac:dyDescent="0.2">
      <c r="A6625" t="s">
        <v>70</v>
      </c>
      <c r="B6625" s="93">
        <v>36208</v>
      </c>
      <c r="C6625">
        <v>7.1</v>
      </c>
      <c r="D6625">
        <v>-9.9</v>
      </c>
      <c r="E6625">
        <f t="shared" si="1294"/>
        <v>-1.4000000000000004</v>
      </c>
      <c r="F6625" s="106">
        <v>15.5</v>
      </c>
      <c r="G6625" s="107">
        <f t="shared" si="1301"/>
        <v>16.899999999999999</v>
      </c>
      <c r="H6625">
        <f t="shared" si="1302"/>
        <v>2</v>
      </c>
      <c r="I6625">
        <f t="shared" si="1303"/>
        <v>1999</v>
      </c>
      <c r="Q6625" t="s">
        <v>72</v>
      </c>
      <c r="R6625" s="93">
        <v>36208</v>
      </c>
      <c r="S6625">
        <v>-6</v>
      </c>
      <c r="T6625">
        <v>-8</v>
      </c>
      <c r="U6625">
        <f t="shared" si="1295"/>
        <v>-7</v>
      </c>
      <c r="V6625" s="106">
        <v>14.5</v>
      </c>
      <c r="W6625" s="107">
        <f t="shared" si="1304"/>
        <v>21.5</v>
      </c>
      <c r="X6625">
        <f t="shared" si="1305"/>
        <v>2</v>
      </c>
      <c r="AG6625" s="93">
        <f t="shared" si="1296"/>
        <v>36209</v>
      </c>
      <c r="AH6625" s="107">
        <f t="shared" si="1297"/>
        <v>21.1</v>
      </c>
      <c r="AI6625" s="72">
        <f t="shared" si="1298"/>
        <v>18</v>
      </c>
      <c r="AJ6625">
        <f t="shared" si="1299"/>
        <v>2</v>
      </c>
      <c r="AK6625">
        <f t="shared" si="1300"/>
        <v>1999</v>
      </c>
    </row>
    <row r="6626" spans="1:37" x14ac:dyDescent="0.2">
      <c r="A6626" t="s">
        <v>70</v>
      </c>
      <c r="B6626" s="93">
        <v>36209</v>
      </c>
      <c r="C6626">
        <v>5</v>
      </c>
      <c r="D6626">
        <v>-10.6</v>
      </c>
      <c r="E6626">
        <f t="shared" si="1294"/>
        <v>-2.8</v>
      </c>
      <c r="F6626" s="106">
        <v>15.5</v>
      </c>
      <c r="G6626" s="107">
        <f t="shared" si="1301"/>
        <v>18.3</v>
      </c>
      <c r="H6626">
        <f t="shared" si="1302"/>
        <v>2</v>
      </c>
      <c r="I6626">
        <f t="shared" si="1303"/>
        <v>1999</v>
      </c>
      <c r="Q6626" t="s">
        <v>72</v>
      </c>
      <c r="R6626" s="93">
        <v>36209</v>
      </c>
      <c r="S6626">
        <v>-4.7</v>
      </c>
      <c r="T6626">
        <v>-14.1</v>
      </c>
      <c r="U6626">
        <f t="shared" si="1295"/>
        <v>-9.4</v>
      </c>
      <c r="V6626" s="106">
        <v>14.5</v>
      </c>
      <c r="W6626" s="107">
        <f t="shared" si="1304"/>
        <v>23.9</v>
      </c>
      <c r="X6626">
        <f t="shared" si="1305"/>
        <v>2</v>
      </c>
      <c r="AG6626" s="93">
        <f t="shared" si="1296"/>
        <v>36210</v>
      </c>
      <c r="AH6626" s="107">
        <f t="shared" si="1297"/>
        <v>22.725000000000001</v>
      </c>
      <c r="AI6626" s="72">
        <f t="shared" si="1298"/>
        <v>19</v>
      </c>
      <c r="AJ6626">
        <f t="shared" si="1299"/>
        <v>2</v>
      </c>
      <c r="AK6626">
        <f t="shared" si="1300"/>
        <v>1999</v>
      </c>
    </row>
    <row r="6627" spans="1:37" x14ac:dyDescent="0.2">
      <c r="A6627" t="s">
        <v>70</v>
      </c>
      <c r="B6627" s="93">
        <v>36210</v>
      </c>
      <c r="C6627">
        <v>-0.4</v>
      </c>
      <c r="D6627">
        <v>-7</v>
      </c>
      <c r="E6627">
        <f t="shared" si="1294"/>
        <v>-3.7</v>
      </c>
      <c r="F6627" s="106">
        <v>15.5</v>
      </c>
      <c r="G6627" s="107">
        <f t="shared" si="1301"/>
        <v>19.2</v>
      </c>
      <c r="H6627">
        <f t="shared" si="1302"/>
        <v>2</v>
      </c>
      <c r="I6627">
        <f t="shared" si="1303"/>
        <v>1999</v>
      </c>
      <c r="Q6627" t="s">
        <v>72</v>
      </c>
      <c r="R6627" s="93">
        <v>36210</v>
      </c>
      <c r="S6627">
        <v>-7.3</v>
      </c>
      <c r="T6627">
        <v>-16.2</v>
      </c>
      <c r="U6627">
        <f t="shared" si="1295"/>
        <v>-11.75</v>
      </c>
      <c r="V6627" s="106">
        <v>14.5</v>
      </c>
      <c r="W6627" s="107">
        <f t="shared" si="1304"/>
        <v>26.25</v>
      </c>
      <c r="X6627">
        <f t="shared" si="1305"/>
        <v>2</v>
      </c>
      <c r="AG6627" s="93">
        <f t="shared" si="1296"/>
        <v>36211</v>
      </c>
      <c r="AH6627" s="107">
        <f t="shared" si="1297"/>
        <v>21.925000000000001</v>
      </c>
      <c r="AI6627" s="72">
        <f t="shared" si="1298"/>
        <v>20</v>
      </c>
      <c r="AJ6627">
        <f t="shared" si="1299"/>
        <v>2</v>
      </c>
      <c r="AK6627">
        <f t="shared" si="1300"/>
        <v>1999</v>
      </c>
    </row>
    <row r="6628" spans="1:37" x14ac:dyDescent="0.2">
      <c r="A6628" t="s">
        <v>70</v>
      </c>
      <c r="B6628" s="93">
        <v>36211</v>
      </c>
      <c r="C6628">
        <v>6.3</v>
      </c>
      <c r="D6628">
        <v>-12.1</v>
      </c>
      <c r="E6628">
        <f t="shared" si="1294"/>
        <v>-2.9</v>
      </c>
      <c r="F6628" s="106">
        <v>15.5</v>
      </c>
      <c r="G6628" s="107">
        <f t="shared" si="1301"/>
        <v>18.399999999999999</v>
      </c>
      <c r="H6628">
        <f t="shared" si="1302"/>
        <v>2</v>
      </c>
      <c r="I6628">
        <f t="shared" si="1303"/>
        <v>1999</v>
      </c>
      <c r="Q6628" t="s">
        <v>72</v>
      </c>
      <c r="R6628" s="93">
        <v>36211</v>
      </c>
      <c r="S6628">
        <v>-1.3</v>
      </c>
      <c r="T6628">
        <v>-20.6</v>
      </c>
      <c r="U6628">
        <f t="shared" si="1295"/>
        <v>-10.950000000000001</v>
      </c>
      <c r="V6628" s="106">
        <v>14.5</v>
      </c>
      <c r="W6628" s="107">
        <f t="shared" si="1304"/>
        <v>25.450000000000003</v>
      </c>
      <c r="X6628">
        <f t="shared" si="1305"/>
        <v>2</v>
      </c>
      <c r="AG6628" s="93">
        <f t="shared" si="1296"/>
        <v>36212</v>
      </c>
      <c r="AH6628" s="107">
        <f t="shared" si="1297"/>
        <v>19.524999999999999</v>
      </c>
      <c r="AI6628" s="72">
        <f t="shared" si="1298"/>
        <v>21</v>
      </c>
      <c r="AJ6628">
        <f t="shared" si="1299"/>
        <v>2</v>
      </c>
      <c r="AK6628">
        <f t="shared" si="1300"/>
        <v>1999</v>
      </c>
    </row>
    <row r="6629" spans="1:37" x14ac:dyDescent="0.2">
      <c r="A6629" t="s">
        <v>70</v>
      </c>
      <c r="B6629" s="93">
        <v>36212</v>
      </c>
      <c r="C6629">
        <v>-0.3</v>
      </c>
      <c r="D6629">
        <v>-6.4</v>
      </c>
      <c r="E6629">
        <f t="shared" si="1294"/>
        <v>-3.35</v>
      </c>
      <c r="F6629" s="106">
        <v>15.5</v>
      </c>
      <c r="G6629" s="107">
        <f t="shared" si="1301"/>
        <v>18.850000000000001</v>
      </c>
      <c r="H6629">
        <f t="shared" si="1302"/>
        <v>2</v>
      </c>
      <c r="I6629">
        <f t="shared" si="1303"/>
        <v>1999</v>
      </c>
      <c r="Q6629" t="s">
        <v>72</v>
      </c>
      <c r="R6629" s="93">
        <v>36212</v>
      </c>
      <c r="S6629">
        <v>-0.9</v>
      </c>
      <c r="T6629">
        <v>-10.5</v>
      </c>
      <c r="U6629">
        <f t="shared" si="1295"/>
        <v>-5.7</v>
      </c>
      <c r="V6629" s="106">
        <v>14.5</v>
      </c>
      <c r="W6629" s="107">
        <f t="shared" si="1304"/>
        <v>20.2</v>
      </c>
      <c r="X6629">
        <f t="shared" si="1305"/>
        <v>2</v>
      </c>
      <c r="AG6629" s="93">
        <f t="shared" si="1296"/>
        <v>36213</v>
      </c>
      <c r="AH6629" s="107">
        <f t="shared" si="1297"/>
        <v>19.3</v>
      </c>
      <c r="AI6629" s="72">
        <f t="shared" si="1298"/>
        <v>22</v>
      </c>
      <c r="AJ6629">
        <f t="shared" si="1299"/>
        <v>2</v>
      </c>
      <c r="AK6629">
        <f t="shared" si="1300"/>
        <v>1999</v>
      </c>
    </row>
    <row r="6630" spans="1:37" x14ac:dyDescent="0.2">
      <c r="A6630" t="s">
        <v>70</v>
      </c>
      <c r="B6630" s="93">
        <v>36213</v>
      </c>
      <c r="C6630">
        <v>7.2</v>
      </c>
      <c r="D6630">
        <v>-10.7</v>
      </c>
      <c r="E6630">
        <f t="shared" si="1294"/>
        <v>-1.7499999999999996</v>
      </c>
      <c r="F6630" s="106">
        <v>15.5</v>
      </c>
      <c r="G6630" s="107">
        <f t="shared" si="1301"/>
        <v>17.25</v>
      </c>
      <c r="H6630">
        <f t="shared" si="1302"/>
        <v>2</v>
      </c>
      <c r="I6630">
        <f t="shared" si="1303"/>
        <v>1999</v>
      </c>
      <c r="Q6630" t="s">
        <v>72</v>
      </c>
      <c r="R6630" s="93">
        <v>36213</v>
      </c>
      <c r="S6630">
        <v>-1.4</v>
      </c>
      <c r="T6630">
        <v>-12.3</v>
      </c>
      <c r="U6630">
        <f t="shared" si="1295"/>
        <v>-6.8500000000000005</v>
      </c>
      <c r="V6630" s="106">
        <v>14.5</v>
      </c>
      <c r="W6630" s="107">
        <f t="shared" si="1304"/>
        <v>21.35</v>
      </c>
      <c r="X6630">
        <f t="shared" si="1305"/>
        <v>2</v>
      </c>
      <c r="AG6630" s="93">
        <f t="shared" si="1296"/>
        <v>36214</v>
      </c>
      <c r="AH6630" s="107">
        <f t="shared" si="1297"/>
        <v>15.899999999999999</v>
      </c>
      <c r="AI6630" s="72">
        <f t="shared" si="1298"/>
        <v>23</v>
      </c>
      <c r="AJ6630">
        <f t="shared" si="1299"/>
        <v>2</v>
      </c>
      <c r="AK6630">
        <f t="shared" si="1300"/>
        <v>1999</v>
      </c>
    </row>
    <row r="6631" spans="1:37" x14ac:dyDescent="0.2">
      <c r="A6631" t="s">
        <v>70</v>
      </c>
      <c r="B6631" s="93">
        <v>36214</v>
      </c>
      <c r="C6631">
        <v>5.0999999999999996</v>
      </c>
      <c r="D6631">
        <v>-2.8</v>
      </c>
      <c r="E6631">
        <f t="shared" si="1294"/>
        <v>1.1499999999999999</v>
      </c>
      <c r="F6631" s="106">
        <v>15.5</v>
      </c>
      <c r="G6631" s="107">
        <f t="shared" si="1301"/>
        <v>14.35</v>
      </c>
      <c r="H6631">
        <f t="shared" si="1302"/>
        <v>2</v>
      </c>
      <c r="I6631">
        <f t="shared" si="1303"/>
        <v>1999</v>
      </c>
      <c r="Q6631" t="s">
        <v>72</v>
      </c>
      <c r="R6631" s="93">
        <v>36214</v>
      </c>
      <c r="S6631">
        <v>3.5</v>
      </c>
      <c r="T6631">
        <v>-9.4</v>
      </c>
      <c r="U6631">
        <f t="shared" si="1295"/>
        <v>-2.95</v>
      </c>
      <c r="V6631" s="106">
        <v>14.5</v>
      </c>
      <c r="W6631" s="107">
        <f t="shared" si="1304"/>
        <v>17.45</v>
      </c>
      <c r="X6631">
        <f t="shared" si="1305"/>
        <v>2</v>
      </c>
      <c r="AG6631" s="93">
        <f t="shared" si="1296"/>
        <v>36215</v>
      </c>
      <c r="AH6631" s="107">
        <f t="shared" si="1297"/>
        <v>16.774999999999999</v>
      </c>
      <c r="AI6631" s="72">
        <f t="shared" si="1298"/>
        <v>24</v>
      </c>
      <c r="AJ6631">
        <f t="shared" si="1299"/>
        <v>2</v>
      </c>
      <c r="AK6631">
        <f t="shared" si="1300"/>
        <v>1999</v>
      </c>
    </row>
    <row r="6632" spans="1:37" x14ac:dyDescent="0.2">
      <c r="A6632" t="s">
        <v>70</v>
      </c>
      <c r="B6632" s="93">
        <v>36215</v>
      </c>
      <c r="C6632">
        <v>13.5</v>
      </c>
      <c r="D6632">
        <v>-7.8</v>
      </c>
      <c r="E6632">
        <f t="shared" si="1294"/>
        <v>2.85</v>
      </c>
      <c r="F6632" s="106">
        <v>15.5</v>
      </c>
      <c r="G6632" s="107">
        <f t="shared" si="1301"/>
        <v>12.65</v>
      </c>
      <c r="H6632">
        <f t="shared" si="1302"/>
        <v>2</v>
      </c>
      <c r="I6632">
        <f t="shared" si="1303"/>
        <v>1999</v>
      </c>
      <c r="Q6632" t="s">
        <v>72</v>
      </c>
      <c r="R6632" s="93">
        <v>36215</v>
      </c>
      <c r="S6632">
        <v>-0.5</v>
      </c>
      <c r="T6632">
        <v>-12.3</v>
      </c>
      <c r="U6632">
        <f t="shared" si="1295"/>
        <v>-6.4</v>
      </c>
      <c r="V6632" s="106">
        <v>14.5</v>
      </c>
      <c r="W6632" s="107">
        <f t="shared" si="1304"/>
        <v>20.9</v>
      </c>
      <c r="X6632">
        <f t="shared" si="1305"/>
        <v>2</v>
      </c>
      <c r="AG6632" s="93">
        <f t="shared" si="1296"/>
        <v>36216</v>
      </c>
      <c r="AH6632" s="107">
        <f t="shared" si="1297"/>
        <v>14.574999999999999</v>
      </c>
      <c r="AI6632" s="72">
        <f t="shared" si="1298"/>
        <v>25</v>
      </c>
      <c r="AJ6632">
        <f t="shared" si="1299"/>
        <v>2</v>
      </c>
      <c r="AK6632">
        <f t="shared" si="1300"/>
        <v>1999</v>
      </c>
    </row>
    <row r="6633" spans="1:37" x14ac:dyDescent="0.2">
      <c r="A6633" t="s">
        <v>70</v>
      </c>
      <c r="B6633" s="93">
        <v>36216</v>
      </c>
      <c r="C6633">
        <v>12.9</v>
      </c>
      <c r="D6633">
        <v>-4.8</v>
      </c>
      <c r="E6633">
        <f t="shared" si="1294"/>
        <v>4.0500000000000007</v>
      </c>
      <c r="F6633" s="106">
        <v>15.5</v>
      </c>
      <c r="G6633" s="107">
        <f t="shared" si="1301"/>
        <v>11.45</v>
      </c>
      <c r="H6633">
        <f t="shared" si="1302"/>
        <v>2</v>
      </c>
      <c r="I6633">
        <f t="shared" si="1303"/>
        <v>1999</v>
      </c>
      <c r="Q6633" t="s">
        <v>72</v>
      </c>
      <c r="R6633" s="93">
        <v>36216</v>
      </c>
      <c r="S6633">
        <v>5.0999999999999996</v>
      </c>
      <c r="T6633">
        <v>-11.5</v>
      </c>
      <c r="U6633">
        <f t="shared" si="1295"/>
        <v>-3.2</v>
      </c>
      <c r="V6633" s="106">
        <v>14.5</v>
      </c>
      <c r="W6633" s="107">
        <f t="shared" si="1304"/>
        <v>17.7</v>
      </c>
      <c r="X6633">
        <f t="shared" si="1305"/>
        <v>2</v>
      </c>
      <c r="AG6633" s="93">
        <f t="shared" si="1296"/>
        <v>36217</v>
      </c>
      <c r="AH6633" s="107">
        <f t="shared" si="1297"/>
        <v>15.875</v>
      </c>
      <c r="AI6633" s="72">
        <f t="shared" si="1298"/>
        <v>26</v>
      </c>
      <c r="AJ6633">
        <f t="shared" si="1299"/>
        <v>2</v>
      </c>
      <c r="AK6633">
        <f t="shared" si="1300"/>
        <v>1999</v>
      </c>
    </row>
    <row r="6634" spans="1:37" x14ac:dyDescent="0.2">
      <c r="A6634" t="s">
        <v>70</v>
      </c>
      <c r="B6634" s="93">
        <v>36217</v>
      </c>
      <c r="C6634">
        <v>8.6</v>
      </c>
      <c r="D6634">
        <v>-3.7</v>
      </c>
      <c r="E6634">
        <f t="shared" si="1294"/>
        <v>2.4499999999999997</v>
      </c>
      <c r="F6634" s="106">
        <v>15.5</v>
      </c>
      <c r="G6634" s="107">
        <f t="shared" si="1301"/>
        <v>13.05</v>
      </c>
      <c r="H6634">
        <f t="shared" si="1302"/>
        <v>2</v>
      </c>
      <c r="I6634">
        <f t="shared" si="1303"/>
        <v>1999</v>
      </c>
      <c r="Q6634" t="s">
        <v>72</v>
      </c>
      <c r="R6634" s="93">
        <v>36217</v>
      </c>
      <c r="S6634">
        <v>3.9</v>
      </c>
      <c r="T6634">
        <v>-12.3</v>
      </c>
      <c r="U6634">
        <f t="shared" si="1295"/>
        <v>-4.2</v>
      </c>
      <c r="V6634" s="106">
        <v>14.5</v>
      </c>
      <c r="W6634" s="107">
        <f t="shared" si="1304"/>
        <v>18.7</v>
      </c>
      <c r="X6634">
        <f t="shared" si="1305"/>
        <v>2</v>
      </c>
      <c r="AG6634" s="93">
        <f t="shared" si="1296"/>
        <v>36218</v>
      </c>
      <c r="AH6634" s="107">
        <f t="shared" si="1297"/>
        <v>18.5</v>
      </c>
      <c r="AI6634" s="72">
        <f t="shared" si="1298"/>
        <v>27</v>
      </c>
      <c r="AJ6634">
        <f t="shared" si="1299"/>
        <v>2</v>
      </c>
      <c r="AK6634">
        <f t="shared" si="1300"/>
        <v>1999</v>
      </c>
    </row>
    <row r="6635" spans="1:37" x14ac:dyDescent="0.2">
      <c r="A6635" t="s">
        <v>70</v>
      </c>
      <c r="B6635" s="93">
        <v>36218</v>
      </c>
      <c r="C6635">
        <v>7.2</v>
      </c>
      <c r="D6635">
        <v>-9.1999999999999993</v>
      </c>
      <c r="E6635">
        <f t="shared" si="1294"/>
        <v>-0.99999999999999956</v>
      </c>
      <c r="F6635" s="106">
        <v>15.5</v>
      </c>
      <c r="G6635" s="107">
        <f t="shared" si="1301"/>
        <v>16.5</v>
      </c>
      <c r="H6635">
        <f t="shared" si="1302"/>
        <v>2</v>
      </c>
      <c r="I6635">
        <f t="shared" si="1303"/>
        <v>1999</v>
      </c>
      <c r="Q6635" t="s">
        <v>72</v>
      </c>
      <c r="R6635" s="93">
        <v>36218</v>
      </c>
      <c r="S6635">
        <v>0.1</v>
      </c>
      <c r="T6635">
        <v>-12.1</v>
      </c>
      <c r="U6635">
        <f t="shared" si="1295"/>
        <v>-6</v>
      </c>
      <c r="V6635" s="106">
        <v>14.5</v>
      </c>
      <c r="W6635" s="107">
        <f t="shared" si="1304"/>
        <v>20.5</v>
      </c>
      <c r="X6635">
        <f t="shared" si="1305"/>
        <v>2</v>
      </c>
      <c r="AG6635" s="93">
        <f t="shared" si="1296"/>
        <v>36219</v>
      </c>
      <c r="AH6635" s="107">
        <f t="shared" si="1297"/>
        <v>19.274999999999999</v>
      </c>
      <c r="AI6635" s="72">
        <f t="shared" si="1298"/>
        <v>28</v>
      </c>
      <c r="AJ6635">
        <f t="shared" si="1299"/>
        <v>2</v>
      </c>
      <c r="AK6635">
        <f t="shared" si="1300"/>
        <v>1999</v>
      </c>
    </row>
    <row r="6636" spans="1:37" x14ac:dyDescent="0.2">
      <c r="A6636" t="s">
        <v>70</v>
      </c>
      <c r="B6636" s="93">
        <v>36219</v>
      </c>
      <c r="C6636">
        <v>12.9</v>
      </c>
      <c r="D6636">
        <v>-7</v>
      </c>
      <c r="E6636">
        <f t="shared" si="1294"/>
        <v>2.95</v>
      </c>
      <c r="F6636" s="106">
        <v>15.5</v>
      </c>
      <c r="G6636" s="107">
        <f t="shared" si="1301"/>
        <v>12.55</v>
      </c>
      <c r="H6636">
        <f t="shared" si="1302"/>
        <v>2</v>
      </c>
      <c r="I6636">
        <f t="shared" si="1303"/>
        <v>1999</v>
      </c>
      <c r="Q6636" t="s">
        <v>72</v>
      </c>
      <c r="R6636" s="93">
        <v>36219</v>
      </c>
      <c r="S6636">
        <v>-6.9</v>
      </c>
      <c r="T6636">
        <v>-16.100000000000001</v>
      </c>
      <c r="U6636">
        <f t="shared" si="1295"/>
        <v>-11.5</v>
      </c>
      <c r="V6636" s="106">
        <v>14.5</v>
      </c>
      <c r="W6636" s="107">
        <f t="shared" si="1304"/>
        <v>26</v>
      </c>
      <c r="X6636">
        <f t="shared" si="1305"/>
        <v>2</v>
      </c>
      <c r="AG6636" s="93">
        <f t="shared" si="1296"/>
        <v>36220</v>
      </c>
      <c r="AH6636" s="107">
        <f t="shared" si="1297"/>
        <v>19.600000000000001</v>
      </c>
      <c r="AI6636" s="72">
        <f t="shared" si="1298"/>
        <v>1</v>
      </c>
      <c r="AJ6636">
        <f t="shared" si="1299"/>
        <v>3</v>
      </c>
      <c r="AK6636">
        <f t="shared" si="1300"/>
        <v>1999</v>
      </c>
    </row>
    <row r="6637" spans="1:37" x14ac:dyDescent="0.2">
      <c r="A6637" t="s">
        <v>70</v>
      </c>
      <c r="B6637" s="93">
        <v>36220</v>
      </c>
      <c r="C6637">
        <v>3.4</v>
      </c>
      <c r="D6637">
        <v>-7.1</v>
      </c>
      <c r="E6637">
        <f t="shared" si="1294"/>
        <v>-1.8499999999999999</v>
      </c>
      <c r="F6637" s="106">
        <v>15.5</v>
      </c>
      <c r="G6637" s="107">
        <f t="shared" si="1301"/>
        <v>17.350000000000001</v>
      </c>
      <c r="H6637">
        <f t="shared" si="1302"/>
        <v>3</v>
      </c>
      <c r="I6637">
        <f t="shared" si="1303"/>
        <v>1999</v>
      </c>
      <c r="Q6637" t="s">
        <v>72</v>
      </c>
      <c r="R6637" s="93">
        <v>36220</v>
      </c>
      <c r="S6637">
        <v>-2.6</v>
      </c>
      <c r="T6637">
        <v>-12.1</v>
      </c>
      <c r="U6637">
        <f t="shared" si="1295"/>
        <v>-7.35</v>
      </c>
      <c r="V6637" s="106">
        <v>14.5</v>
      </c>
      <c r="W6637" s="107">
        <f t="shared" si="1304"/>
        <v>21.85</v>
      </c>
      <c r="X6637">
        <f t="shared" si="1305"/>
        <v>3</v>
      </c>
      <c r="AG6637" s="93">
        <f t="shared" si="1296"/>
        <v>36221</v>
      </c>
      <c r="AH6637" s="107">
        <f t="shared" si="1297"/>
        <v>20.8</v>
      </c>
      <c r="AI6637" s="72">
        <f t="shared" si="1298"/>
        <v>2</v>
      </c>
      <c r="AJ6637">
        <f t="shared" si="1299"/>
        <v>3</v>
      </c>
      <c r="AK6637">
        <f t="shared" si="1300"/>
        <v>1999</v>
      </c>
    </row>
    <row r="6638" spans="1:37" x14ac:dyDescent="0.2">
      <c r="A6638" t="s">
        <v>70</v>
      </c>
      <c r="B6638" s="93">
        <v>36221</v>
      </c>
      <c r="C6638">
        <v>6.8</v>
      </c>
      <c r="D6638">
        <v>-10.5</v>
      </c>
      <c r="E6638">
        <f t="shared" si="1294"/>
        <v>-1.85</v>
      </c>
      <c r="F6638" s="106">
        <v>15.5</v>
      </c>
      <c r="G6638" s="107">
        <f t="shared" si="1301"/>
        <v>17.350000000000001</v>
      </c>
      <c r="H6638">
        <f t="shared" si="1302"/>
        <v>3</v>
      </c>
      <c r="I6638">
        <f t="shared" si="1303"/>
        <v>1999</v>
      </c>
      <c r="Q6638" t="s">
        <v>72</v>
      </c>
      <c r="R6638" s="93">
        <v>36221</v>
      </c>
      <c r="S6638">
        <v>-5.6</v>
      </c>
      <c r="T6638">
        <v>-13.9</v>
      </c>
      <c r="U6638">
        <f t="shared" si="1295"/>
        <v>-9.75</v>
      </c>
      <c r="V6638" s="106">
        <v>14.5</v>
      </c>
      <c r="W6638" s="107">
        <f t="shared" si="1304"/>
        <v>24.25</v>
      </c>
      <c r="X6638">
        <f t="shared" si="1305"/>
        <v>3</v>
      </c>
      <c r="AG6638" s="93">
        <f t="shared" si="1296"/>
        <v>36222</v>
      </c>
      <c r="AH6638" s="107">
        <f t="shared" si="1297"/>
        <v>20.85</v>
      </c>
      <c r="AI6638" s="72">
        <f t="shared" si="1298"/>
        <v>3</v>
      </c>
      <c r="AJ6638">
        <f t="shared" si="1299"/>
        <v>3</v>
      </c>
      <c r="AK6638">
        <f t="shared" si="1300"/>
        <v>1999</v>
      </c>
    </row>
    <row r="6639" spans="1:37" x14ac:dyDescent="0.2">
      <c r="A6639" t="s">
        <v>70</v>
      </c>
      <c r="B6639" s="93">
        <v>36222</v>
      </c>
      <c r="C6639">
        <v>-2</v>
      </c>
      <c r="D6639">
        <v>-5.8</v>
      </c>
      <c r="E6639">
        <f t="shared" si="1294"/>
        <v>-3.9</v>
      </c>
      <c r="F6639" s="106">
        <v>15.5</v>
      </c>
      <c r="G6639" s="107">
        <f t="shared" si="1301"/>
        <v>19.399999999999999</v>
      </c>
      <c r="H6639">
        <f t="shared" si="1302"/>
        <v>3</v>
      </c>
      <c r="I6639">
        <f t="shared" si="1303"/>
        <v>1999</v>
      </c>
      <c r="Q6639" t="s">
        <v>72</v>
      </c>
      <c r="R6639" s="93">
        <v>36222</v>
      </c>
      <c r="S6639">
        <v>-3.8</v>
      </c>
      <c r="T6639">
        <v>-11.8</v>
      </c>
      <c r="U6639">
        <f t="shared" si="1295"/>
        <v>-7.8000000000000007</v>
      </c>
      <c r="V6639" s="106">
        <v>14.5</v>
      </c>
      <c r="W6639" s="107">
        <f t="shared" si="1304"/>
        <v>22.3</v>
      </c>
      <c r="X6639">
        <f t="shared" si="1305"/>
        <v>3</v>
      </c>
      <c r="AG6639" s="93">
        <f t="shared" si="1296"/>
        <v>36223</v>
      </c>
      <c r="AH6639" s="107">
        <f t="shared" si="1297"/>
        <v>26.524999999999999</v>
      </c>
      <c r="AI6639" s="72">
        <f t="shared" si="1298"/>
        <v>4</v>
      </c>
      <c r="AJ6639">
        <f t="shared" si="1299"/>
        <v>3</v>
      </c>
      <c r="AK6639">
        <f t="shared" si="1300"/>
        <v>1999</v>
      </c>
    </row>
    <row r="6640" spans="1:37" x14ac:dyDescent="0.2">
      <c r="A6640" t="s">
        <v>70</v>
      </c>
      <c r="B6640" s="93">
        <v>36223</v>
      </c>
      <c r="C6640">
        <v>-5.8</v>
      </c>
      <c r="D6640">
        <v>-15.3</v>
      </c>
      <c r="E6640">
        <f t="shared" si="1294"/>
        <v>-10.55</v>
      </c>
      <c r="F6640" s="106">
        <v>15.5</v>
      </c>
      <c r="G6640" s="107">
        <f t="shared" si="1301"/>
        <v>26.05</v>
      </c>
      <c r="H6640">
        <f t="shared" si="1302"/>
        <v>3</v>
      </c>
      <c r="I6640">
        <f t="shared" si="1303"/>
        <v>1999</v>
      </c>
      <c r="Q6640" t="s">
        <v>72</v>
      </c>
      <c r="R6640" s="93">
        <v>36223</v>
      </c>
      <c r="S6640">
        <v>-6.7</v>
      </c>
      <c r="T6640">
        <v>-18.3</v>
      </c>
      <c r="U6640">
        <f t="shared" si="1295"/>
        <v>-12.5</v>
      </c>
      <c r="V6640" s="106">
        <v>14.5</v>
      </c>
      <c r="W6640" s="107">
        <f t="shared" si="1304"/>
        <v>27</v>
      </c>
      <c r="X6640">
        <f t="shared" si="1305"/>
        <v>3</v>
      </c>
      <c r="AG6640" s="93">
        <f t="shared" si="1296"/>
        <v>36224</v>
      </c>
      <c r="AH6640" s="107">
        <f t="shared" si="1297"/>
        <v>29.4</v>
      </c>
      <c r="AI6640" s="72">
        <f t="shared" si="1298"/>
        <v>5</v>
      </c>
      <c r="AJ6640">
        <f t="shared" si="1299"/>
        <v>3</v>
      </c>
      <c r="AK6640">
        <f t="shared" si="1300"/>
        <v>1999</v>
      </c>
    </row>
    <row r="6641" spans="1:37" x14ac:dyDescent="0.2">
      <c r="A6641" t="s">
        <v>70</v>
      </c>
      <c r="B6641" s="93">
        <v>36224</v>
      </c>
      <c r="C6641">
        <v>-8.3000000000000007</v>
      </c>
      <c r="D6641">
        <v>-15.5</v>
      </c>
      <c r="E6641">
        <f t="shared" si="1294"/>
        <v>-11.9</v>
      </c>
      <c r="F6641" s="106">
        <v>15.5</v>
      </c>
      <c r="G6641" s="107">
        <f t="shared" si="1301"/>
        <v>27.4</v>
      </c>
      <c r="H6641">
        <f t="shared" si="1302"/>
        <v>3</v>
      </c>
      <c r="I6641">
        <f t="shared" si="1303"/>
        <v>1999</v>
      </c>
      <c r="Q6641" t="s">
        <v>72</v>
      </c>
      <c r="R6641" s="93">
        <v>36224</v>
      </c>
      <c r="S6641">
        <v>-11.7</v>
      </c>
      <c r="T6641">
        <v>-22.1</v>
      </c>
      <c r="U6641">
        <f t="shared" si="1295"/>
        <v>-16.899999999999999</v>
      </c>
      <c r="V6641" s="106">
        <v>14.5</v>
      </c>
      <c r="W6641" s="107">
        <f t="shared" si="1304"/>
        <v>31.4</v>
      </c>
      <c r="X6641">
        <f t="shared" si="1305"/>
        <v>3</v>
      </c>
      <c r="AG6641" s="93">
        <f t="shared" si="1296"/>
        <v>36225</v>
      </c>
      <c r="AH6641" s="107">
        <f t="shared" si="1297"/>
        <v>29.4</v>
      </c>
      <c r="AI6641" s="72">
        <f t="shared" si="1298"/>
        <v>6</v>
      </c>
      <c r="AJ6641">
        <f t="shared" si="1299"/>
        <v>3</v>
      </c>
      <c r="AK6641">
        <f t="shared" si="1300"/>
        <v>1999</v>
      </c>
    </row>
    <row r="6642" spans="1:37" x14ac:dyDescent="0.2">
      <c r="A6642" t="s">
        <v>70</v>
      </c>
      <c r="B6642" s="93">
        <v>36225</v>
      </c>
      <c r="C6642">
        <v>-7.2</v>
      </c>
      <c r="D6642">
        <v>-16.2</v>
      </c>
      <c r="E6642">
        <f t="shared" si="1294"/>
        <v>-11.7</v>
      </c>
      <c r="F6642" s="106">
        <v>15.5</v>
      </c>
      <c r="G6642" s="107">
        <f t="shared" si="1301"/>
        <v>27.2</v>
      </c>
      <c r="H6642">
        <f t="shared" si="1302"/>
        <v>3</v>
      </c>
      <c r="I6642">
        <f t="shared" si="1303"/>
        <v>1999</v>
      </c>
      <c r="Q6642" t="s">
        <v>72</v>
      </c>
      <c r="R6642" s="93">
        <v>36225</v>
      </c>
      <c r="S6642">
        <v>-11.7</v>
      </c>
      <c r="T6642">
        <v>-22.5</v>
      </c>
      <c r="U6642">
        <f t="shared" si="1295"/>
        <v>-17.100000000000001</v>
      </c>
      <c r="V6642" s="106">
        <v>14.5</v>
      </c>
      <c r="W6642" s="107">
        <f t="shared" si="1304"/>
        <v>31.6</v>
      </c>
      <c r="X6642">
        <f t="shared" si="1305"/>
        <v>3</v>
      </c>
      <c r="AG6642" s="93">
        <f t="shared" si="1296"/>
        <v>36226</v>
      </c>
      <c r="AH6642" s="107">
        <f t="shared" si="1297"/>
        <v>26.625</v>
      </c>
      <c r="AI6642" s="72">
        <f t="shared" si="1298"/>
        <v>7</v>
      </c>
      <c r="AJ6642">
        <f t="shared" si="1299"/>
        <v>3</v>
      </c>
      <c r="AK6642">
        <f t="shared" si="1300"/>
        <v>1999</v>
      </c>
    </row>
    <row r="6643" spans="1:37" x14ac:dyDescent="0.2">
      <c r="A6643" t="s">
        <v>70</v>
      </c>
      <c r="B6643" s="93">
        <v>36226</v>
      </c>
      <c r="C6643">
        <v>-3.3</v>
      </c>
      <c r="D6643">
        <v>-14.5</v>
      </c>
      <c r="E6643">
        <f t="shared" si="1294"/>
        <v>-8.9</v>
      </c>
      <c r="F6643" s="106">
        <v>15.5</v>
      </c>
      <c r="G6643" s="107">
        <f t="shared" si="1301"/>
        <v>24.4</v>
      </c>
      <c r="H6643">
        <f t="shared" si="1302"/>
        <v>3</v>
      </c>
      <c r="I6643">
        <f t="shared" si="1303"/>
        <v>1999</v>
      </c>
      <c r="Q6643" t="s">
        <v>72</v>
      </c>
      <c r="R6643" s="93">
        <v>36226</v>
      </c>
      <c r="S6643">
        <v>-11.6</v>
      </c>
      <c r="T6643">
        <v>-17.100000000000001</v>
      </c>
      <c r="U6643">
        <f t="shared" si="1295"/>
        <v>-14.350000000000001</v>
      </c>
      <c r="V6643" s="106">
        <v>14.5</v>
      </c>
      <c r="W6643" s="107">
        <f t="shared" si="1304"/>
        <v>28.85</v>
      </c>
      <c r="X6643">
        <f t="shared" si="1305"/>
        <v>3</v>
      </c>
      <c r="AG6643" s="93">
        <f t="shared" si="1296"/>
        <v>36227</v>
      </c>
      <c r="AH6643" s="107">
        <f t="shared" si="1297"/>
        <v>24.9</v>
      </c>
      <c r="AI6643" s="72">
        <f t="shared" si="1298"/>
        <v>8</v>
      </c>
      <c r="AJ6643">
        <f t="shared" si="1299"/>
        <v>3</v>
      </c>
      <c r="AK6643">
        <f t="shared" si="1300"/>
        <v>1999</v>
      </c>
    </row>
    <row r="6644" spans="1:37" x14ac:dyDescent="0.2">
      <c r="A6644" t="s">
        <v>70</v>
      </c>
      <c r="B6644" s="93">
        <v>36227</v>
      </c>
      <c r="C6644">
        <v>0.2</v>
      </c>
      <c r="D6644">
        <v>-15.4</v>
      </c>
      <c r="E6644">
        <f t="shared" si="1294"/>
        <v>-7.6000000000000005</v>
      </c>
      <c r="F6644" s="106">
        <v>15.5</v>
      </c>
      <c r="G6644" s="107">
        <f t="shared" si="1301"/>
        <v>23.1</v>
      </c>
      <c r="H6644">
        <f t="shared" si="1302"/>
        <v>3</v>
      </c>
      <c r="I6644">
        <f t="shared" si="1303"/>
        <v>1999</v>
      </c>
      <c r="Q6644" t="s">
        <v>72</v>
      </c>
      <c r="R6644" s="93">
        <v>36227</v>
      </c>
      <c r="S6644">
        <v>-9.1999999999999993</v>
      </c>
      <c r="T6644">
        <v>-15.2</v>
      </c>
      <c r="U6644">
        <f t="shared" si="1295"/>
        <v>-12.2</v>
      </c>
      <c r="V6644" s="106">
        <v>14.5</v>
      </c>
      <c r="W6644" s="107">
        <f t="shared" si="1304"/>
        <v>26.7</v>
      </c>
      <c r="X6644">
        <f t="shared" si="1305"/>
        <v>3</v>
      </c>
      <c r="AG6644" s="93">
        <f t="shared" si="1296"/>
        <v>36228</v>
      </c>
      <c r="AH6644" s="107">
        <f t="shared" si="1297"/>
        <v>24.525000000000002</v>
      </c>
      <c r="AI6644" s="72">
        <f t="shared" si="1298"/>
        <v>9</v>
      </c>
      <c r="AJ6644">
        <f t="shared" si="1299"/>
        <v>3</v>
      </c>
      <c r="AK6644">
        <f t="shared" si="1300"/>
        <v>1999</v>
      </c>
    </row>
    <row r="6645" spans="1:37" x14ac:dyDescent="0.2">
      <c r="A6645" t="s">
        <v>70</v>
      </c>
      <c r="B6645" s="93">
        <v>36228</v>
      </c>
      <c r="C6645">
        <v>3.2</v>
      </c>
      <c r="D6645">
        <v>-10.4</v>
      </c>
      <c r="E6645">
        <f t="shared" si="1294"/>
        <v>-3.6</v>
      </c>
      <c r="F6645" s="106">
        <v>15.5</v>
      </c>
      <c r="G6645" s="107">
        <f t="shared" si="1301"/>
        <v>19.100000000000001</v>
      </c>
      <c r="H6645">
        <f t="shared" si="1302"/>
        <v>3</v>
      </c>
      <c r="I6645">
        <f t="shared" si="1303"/>
        <v>1999</v>
      </c>
      <c r="Q6645" t="s">
        <v>72</v>
      </c>
      <c r="R6645" s="93">
        <v>36228</v>
      </c>
      <c r="S6645">
        <v>-8.8000000000000007</v>
      </c>
      <c r="T6645">
        <v>-22.1</v>
      </c>
      <c r="U6645">
        <f t="shared" si="1295"/>
        <v>-15.450000000000001</v>
      </c>
      <c r="V6645" s="106">
        <v>14.5</v>
      </c>
      <c r="W6645" s="107">
        <f t="shared" si="1304"/>
        <v>29.950000000000003</v>
      </c>
      <c r="X6645">
        <f t="shared" si="1305"/>
        <v>3</v>
      </c>
      <c r="AG6645" s="93">
        <f t="shared" si="1296"/>
        <v>36229</v>
      </c>
      <c r="AH6645" s="107">
        <f t="shared" si="1297"/>
        <v>23.475000000000001</v>
      </c>
      <c r="AI6645" s="72">
        <f t="shared" si="1298"/>
        <v>10</v>
      </c>
      <c r="AJ6645">
        <f t="shared" si="1299"/>
        <v>3</v>
      </c>
      <c r="AK6645">
        <f t="shared" si="1300"/>
        <v>1999</v>
      </c>
    </row>
    <row r="6646" spans="1:37" x14ac:dyDescent="0.2">
      <c r="A6646" t="s">
        <v>70</v>
      </c>
      <c r="B6646" s="93">
        <v>36229</v>
      </c>
      <c r="C6646">
        <v>1.6</v>
      </c>
      <c r="D6646">
        <v>-12.1</v>
      </c>
      <c r="E6646">
        <f t="shared" si="1294"/>
        <v>-5.25</v>
      </c>
      <c r="F6646" s="106">
        <v>15.5</v>
      </c>
      <c r="G6646" s="107">
        <f t="shared" si="1301"/>
        <v>20.75</v>
      </c>
      <c r="H6646">
        <f t="shared" si="1302"/>
        <v>3</v>
      </c>
      <c r="I6646">
        <f t="shared" si="1303"/>
        <v>1999</v>
      </c>
      <c r="Q6646" t="s">
        <v>72</v>
      </c>
      <c r="R6646" s="93">
        <v>36229</v>
      </c>
      <c r="S6646">
        <v>-5.6</v>
      </c>
      <c r="T6646">
        <v>-17.8</v>
      </c>
      <c r="U6646">
        <f t="shared" si="1295"/>
        <v>-11.7</v>
      </c>
      <c r="V6646" s="106">
        <v>14.5</v>
      </c>
      <c r="W6646" s="107">
        <f t="shared" si="1304"/>
        <v>26.2</v>
      </c>
      <c r="X6646">
        <f t="shared" si="1305"/>
        <v>3</v>
      </c>
      <c r="AG6646" s="93">
        <f t="shared" si="1296"/>
        <v>36230</v>
      </c>
      <c r="AH6646" s="107">
        <f t="shared" si="1297"/>
        <v>20.175000000000001</v>
      </c>
      <c r="AI6646" s="72">
        <f t="shared" si="1298"/>
        <v>11</v>
      </c>
      <c r="AJ6646">
        <f t="shared" si="1299"/>
        <v>3</v>
      </c>
      <c r="AK6646">
        <f t="shared" si="1300"/>
        <v>1999</v>
      </c>
    </row>
    <row r="6647" spans="1:37" x14ac:dyDescent="0.2">
      <c r="A6647" t="s">
        <v>70</v>
      </c>
      <c r="B6647" s="93">
        <v>36230</v>
      </c>
      <c r="C6647">
        <v>4.0999999999999996</v>
      </c>
      <c r="D6647">
        <v>-8.6</v>
      </c>
      <c r="E6647">
        <f t="shared" si="1294"/>
        <v>-2.25</v>
      </c>
      <c r="F6647" s="106">
        <v>15.5</v>
      </c>
      <c r="G6647" s="107">
        <f t="shared" si="1301"/>
        <v>17.75</v>
      </c>
      <c r="H6647">
        <f t="shared" si="1302"/>
        <v>3</v>
      </c>
      <c r="I6647">
        <f t="shared" si="1303"/>
        <v>1999</v>
      </c>
      <c r="Q6647" t="s">
        <v>72</v>
      </c>
      <c r="R6647" s="93">
        <v>36230</v>
      </c>
      <c r="S6647">
        <v>-4.7</v>
      </c>
      <c r="T6647">
        <v>-11.5</v>
      </c>
      <c r="U6647">
        <f t="shared" si="1295"/>
        <v>-8.1</v>
      </c>
      <c r="V6647" s="106">
        <v>14.5</v>
      </c>
      <c r="W6647" s="107">
        <f t="shared" si="1304"/>
        <v>22.6</v>
      </c>
      <c r="X6647">
        <f t="shared" si="1305"/>
        <v>3</v>
      </c>
      <c r="AG6647" s="93">
        <f t="shared" si="1296"/>
        <v>36231</v>
      </c>
      <c r="AH6647" s="107">
        <f t="shared" si="1297"/>
        <v>17.399999999999999</v>
      </c>
      <c r="AI6647" s="72">
        <f t="shared" si="1298"/>
        <v>12</v>
      </c>
      <c r="AJ6647">
        <f t="shared" si="1299"/>
        <v>3</v>
      </c>
      <c r="AK6647">
        <f t="shared" si="1300"/>
        <v>1999</v>
      </c>
    </row>
    <row r="6648" spans="1:37" x14ac:dyDescent="0.2">
      <c r="A6648" t="s">
        <v>70</v>
      </c>
      <c r="B6648" s="93">
        <v>36231</v>
      </c>
      <c r="C6648">
        <v>8.6</v>
      </c>
      <c r="D6648">
        <v>-9.1999999999999993</v>
      </c>
      <c r="E6648">
        <f t="shared" si="1294"/>
        <v>-0.29999999999999982</v>
      </c>
      <c r="F6648" s="106">
        <v>15.5</v>
      </c>
      <c r="G6648" s="107">
        <f t="shared" si="1301"/>
        <v>15.8</v>
      </c>
      <c r="H6648">
        <f t="shared" si="1302"/>
        <v>3</v>
      </c>
      <c r="I6648">
        <f t="shared" si="1303"/>
        <v>1999</v>
      </c>
      <c r="Q6648" t="s">
        <v>72</v>
      </c>
      <c r="R6648" s="93">
        <v>36231</v>
      </c>
      <c r="S6648">
        <v>-2.6</v>
      </c>
      <c r="T6648">
        <v>-6.4</v>
      </c>
      <c r="U6648">
        <f t="shared" si="1295"/>
        <v>-4.5</v>
      </c>
      <c r="V6648" s="106">
        <v>14.5</v>
      </c>
      <c r="W6648" s="107">
        <f t="shared" si="1304"/>
        <v>19</v>
      </c>
      <c r="X6648">
        <f t="shared" si="1305"/>
        <v>3</v>
      </c>
      <c r="AG6648" s="93">
        <f t="shared" si="1296"/>
        <v>36232</v>
      </c>
      <c r="AH6648" s="107">
        <f t="shared" si="1297"/>
        <v>15.175000000000001</v>
      </c>
      <c r="AI6648" s="72">
        <f t="shared" si="1298"/>
        <v>13</v>
      </c>
      <c r="AJ6648">
        <f t="shared" si="1299"/>
        <v>3</v>
      </c>
      <c r="AK6648">
        <f t="shared" si="1300"/>
        <v>1999</v>
      </c>
    </row>
    <row r="6649" spans="1:37" x14ac:dyDescent="0.2">
      <c r="A6649" t="s">
        <v>70</v>
      </c>
      <c r="B6649" s="93">
        <v>36232</v>
      </c>
      <c r="C6649">
        <v>15.3</v>
      </c>
      <c r="D6649">
        <v>-2.9</v>
      </c>
      <c r="E6649">
        <f t="shared" si="1294"/>
        <v>6.2</v>
      </c>
      <c r="F6649" s="106">
        <v>15.5</v>
      </c>
      <c r="G6649" s="107">
        <f t="shared" si="1301"/>
        <v>9.3000000000000007</v>
      </c>
      <c r="H6649">
        <f t="shared" si="1302"/>
        <v>3</v>
      </c>
      <c r="I6649">
        <f t="shared" si="1303"/>
        <v>1999</v>
      </c>
      <c r="Q6649" t="s">
        <v>72</v>
      </c>
      <c r="R6649" s="93">
        <v>36232</v>
      </c>
      <c r="S6649">
        <v>-2.4</v>
      </c>
      <c r="T6649">
        <v>-10.7</v>
      </c>
      <c r="U6649">
        <f t="shared" si="1295"/>
        <v>-6.55</v>
      </c>
      <c r="V6649" s="106">
        <v>14.5</v>
      </c>
      <c r="W6649" s="107">
        <f t="shared" si="1304"/>
        <v>21.05</v>
      </c>
      <c r="X6649">
        <f t="shared" si="1305"/>
        <v>3</v>
      </c>
      <c r="AG6649" s="93">
        <f t="shared" si="1296"/>
        <v>36233</v>
      </c>
      <c r="AH6649" s="107">
        <f t="shared" si="1297"/>
        <v>14.725</v>
      </c>
      <c r="AI6649" s="72">
        <f t="shared" si="1298"/>
        <v>14</v>
      </c>
      <c r="AJ6649">
        <f t="shared" si="1299"/>
        <v>3</v>
      </c>
      <c r="AK6649">
        <f t="shared" si="1300"/>
        <v>1999</v>
      </c>
    </row>
    <row r="6650" spans="1:37" x14ac:dyDescent="0.2">
      <c r="A6650" t="s">
        <v>70</v>
      </c>
      <c r="B6650" s="93">
        <v>36233</v>
      </c>
      <c r="C6650">
        <v>16.600000000000001</v>
      </c>
      <c r="D6650">
        <v>-3</v>
      </c>
      <c r="E6650">
        <f t="shared" si="1294"/>
        <v>6.8000000000000007</v>
      </c>
      <c r="F6650" s="106">
        <v>15.5</v>
      </c>
      <c r="G6650" s="107">
        <f t="shared" si="1301"/>
        <v>8.6999999999999993</v>
      </c>
      <c r="H6650">
        <f t="shared" si="1302"/>
        <v>3</v>
      </c>
      <c r="I6650">
        <f t="shared" si="1303"/>
        <v>1999</v>
      </c>
      <c r="Q6650" t="s">
        <v>72</v>
      </c>
      <c r="R6650" s="93">
        <v>36233</v>
      </c>
      <c r="S6650">
        <v>0.1</v>
      </c>
      <c r="T6650">
        <v>-12.6</v>
      </c>
      <c r="U6650">
        <f t="shared" si="1295"/>
        <v>-6.25</v>
      </c>
      <c r="V6650" s="106">
        <v>14.5</v>
      </c>
      <c r="W6650" s="107">
        <f t="shared" si="1304"/>
        <v>20.75</v>
      </c>
      <c r="X6650">
        <f t="shared" si="1305"/>
        <v>3</v>
      </c>
      <c r="AG6650" s="93">
        <f t="shared" si="1296"/>
        <v>36234</v>
      </c>
      <c r="AH6650" s="107">
        <f t="shared" si="1297"/>
        <v>19.375</v>
      </c>
      <c r="AI6650" s="72">
        <f t="shared" si="1298"/>
        <v>15</v>
      </c>
      <c r="AJ6650">
        <f t="shared" si="1299"/>
        <v>3</v>
      </c>
      <c r="AK6650">
        <f t="shared" si="1300"/>
        <v>1999</v>
      </c>
    </row>
    <row r="6651" spans="1:37" x14ac:dyDescent="0.2">
      <c r="A6651" t="s">
        <v>70</v>
      </c>
      <c r="B6651" s="93">
        <v>36234</v>
      </c>
      <c r="C6651">
        <v>3.8</v>
      </c>
      <c r="D6651">
        <v>-10.7</v>
      </c>
      <c r="E6651">
        <f t="shared" si="1294"/>
        <v>-3.4499999999999997</v>
      </c>
      <c r="F6651" s="106">
        <v>15.5</v>
      </c>
      <c r="G6651" s="107">
        <f t="shared" si="1301"/>
        <v>18.95</v>
      </c>
      <c r="H6651">
        <f t="shared" si="1302"/>
        <v>3</v>
      </c>
      <c r="I6651">
        <f t="shared" si="1303"/>
        <v>1999</v>
      </c>
      <c r="Q6651" t="s">
        <v>72</v>
      </c>
      <c r="R6651" s="93">
        <v>36234</v>
      </c>
      <c r="S6651">
        <v>0.6</v>
      </c>
      <c r="T6651">
        <v>-11.2</v>
      </c>
      <c r="U6651">
        <f t="shared" si="1295"/>
        <v>-5.3</v>
      </c>
      <c r="V6651" s="106">
        <v>14.5</v>
      </c>
      <c r="W6651" s="107">
        <f t="shared" si="1304"/>
        <v>19.8</v>
      </c>
      <c r="X6651">
        <f t="shared" si="1305"/>
        <v>3</v>
      </c>
      <c r="AG6651" s="93">
        <f t="shared" si="1296"/>
        <v>36235</v>
      </c>
      <c r="AH6651" s="107">
        <f t="shared" si="1297"/>
        <v>17.5</v>
      </c>
      <c r="AI6651" s="72">
        <f t="shared" si="1298"/>
        <v>16</v>
      </c>
      <c r="AJ6651">
        <f t="shared" si="1299"/>
        <v>3</v>
      </c>
      <c r="AK6651">
        <f t="shared" si="1300"/>
        <v>1999</v>
      </c>
    </row>
    <row r="6652" spans="1:37" x14ac:dyDescent="0.2">
      <c r="A6652" t="s">
        <v>70</v>
      </c>
      <c r="B6652" s="93">
        <v>36235</v>
      </c>
      <c r="C6652">
        <v>2.8</v>
      </c>
      <c r="D6652">
        <v>-5</v>
      </c>
      <c r="E6652">
        <f t="shared" si="1294"/>
        <v>-1.1000000000000001</v>
      </c>
      <c r="F6652" s="106">
        <v>15.5</v>
      </c>
      <c r="G6652" s="107">
        <f t="shared" si="1301"/>
        <v>16.600000000000001</v>
      </c>
      <c r="H6652">
        <f t="shared" si="1302"/>
        <v>3</v>
      </c>
      <c r="I6652">
        <f t="shared" si="1303"/>
        <v>1999</v>
      </c>
      <c r="Q6652" t="s">
        <v>72</v>
      </c>
      <c r="R6652" s="93">
        <v>36235</v>
      </c>
      <c r="S6652">
        <v>1.6</v>
      </c>
      <c r="T6652">
        <v>-9.4</v>
      </c>
      <c r="U6652">
        <f t="shared" si="1295"/>
        <v>-3.9000000000000004</v>
      </c>
      <c r="V6652" s="106">
        <v>14.5</v>
      </c>
      <c r="W6652" s="107">
        <f t="shared" si="1304"/>
        <v>18.399999999999999</v>
      </c>
      <c r="X6652">
        <f t="shared" si="1305"/>
        <v>3</v>
      </c>
      <c r="AG6652" s="93">
        <f t="shared" si="1296"/>
        <v>36236</v>
      </c>
      <c r="AH6652" s="107">
        <f t="shared" si="1297"/>
        <v>20.85</v>
      </c>
      <c r="AI6652" s="72">
        <f t="shared" si="1298"/>
        <v>17</v>
      </c>
      <c r="AJ6652">
        <f t="shared" si="1299"/>
        <v>3</v>
      </c>
      <c r="AK6652">
        <f t="shared" si="1300"/>
        <v>1999</v>
      </c>
    </row>
    <row r="6653" spans="1:37" x14ac:dyDescent="0.2">
      <c r="A6653" t="s">
        <v>70</v>
      </c>
      <c r="B6653" s="93">
        <v>36236</v>
      </c>
      <c r="C6653">
        <v>5.0999999999999996</v>
      </c>
      <c r="D6653">
        <v>-12.5</v>
      </c>
      <c r="E6653">
        <f t="shared" si="1294"/>
        <v>-3.7</v>
      </c>
      <c r="F6653" s="106">
        <v>15.5</v>
      </c>
      <c r="G6653" s="107">
        <f t="shared" si="1301"/>
        <v>19.2</v>
      </c>
      <c r="H6653">
        <f t="shared" si="1302"/>
        <v>3</v>
      </c>
      <c r="I6653">
        <f t="shared" si="1303"/>
        <v>1999</v>
      </c>
      <c r="Q6653" t="s">
        <v>72</v>
      </c>
      <c r="R6653" s="93">
        <v>36236</v>
      </c>
      <c r="S6653">
        <v>-0.8</v>
      </c>
      <c r="T6653">
        <v>-15.2</v>
      </c>
      <c r="U6653">
        <f t="shared" si="1295"/>
        <v>-8</v>
      </c>
      <c r="V6653" s="106">
        <v>14.5</v>
      </c>
      <c r="W6653" s="107">
        <f t="shared" si="1304"/>
        <v>22.5</v>
      </c>
      <c r="X6653">
        <f t="shared" si="1305"/>
        <v>3</v>
      </c>
      <c r="AG6653" s="93">
        <f t="shared" si="1296"/>
        <v>36237</v>
      </c>
      <c r="AH6653" s="107">
        <f t="shared" si="1297"/>
        <v>15.45</v>
      </c>
      <c r="AI6653" s="72">
        <f t="shared" si="1298"/>
        <v>18</v>
      </c>
      <c r="AJ6653">
        <f t="shared" si="1299"/>
        <v>3</v>
      </c>
      <c r="AK6653">
        <f t="shared" si="1300"/>
        <v>1999</v>
      </c>
    </row>
    <row r="6654" spans="1:37" x14ac:dyDescent="0.2">
      <c r="A6654" t="s">
        <v>70</v>
      </c>
      <c r="B6654" s="93">
        <v>36237</v>
      </c>
      <c r="C6654">
        <v>12.8</v>
      </c>
      <c r="D6654">
        <v>-4.8</v>
      </c>
      <c r="E6654">
        <f t="shared" si="1294"/>
        <v>4</v>
      </c>
      <c r="F6654" s="106">
        <v>15.5</v>
      </c>
      <c r="G6654" s="107">
        <f t="shared" si="1301"/>
        <v>11.5</v>
      </c>
      <c r="H6654">
        <f t="shared" si="1302"/>
        <v>3</v>
      </c>
      <c r="I6654">
        <f t="shared" si="1303"/>
        <v>1999</v>
      </c>
      <c r="Q6654" t="s">
        <v>72</v>
      </c>
      <c r="R6654" s="93">
        <v>36237</v>
      </c>
      <c r="S6654">
        <v>5.8</v>
      </c>
      <c r="T6654">
        <v>-15.6</v>
      </c>
      <c r="U6654">
        <f t="shared" si="1295"/>
        <v>-4.9000000000000004</v>
      </c>
      <c r="V6654" s="106">
        <v>14.5</v>
      </c>
      <c r="W6654" s="107">
        <f t="shared" si="1304"/>
        <v>19.399999999999999</v>
      </c>
      <c r="X6654">
        <f t="shared" si="1305"/>
        <v>3</v>
      </c>
      <c r="AG6654" s="93">
        <f t="shared" si="1296"/>
        <v>36238</v>
      </c>
      <c r="AH6654" s="107">
        <f t="shared" si="1297"/>
        <v>13.725000000000001</v>
      </c>
      <c r="AI6654" s="72">
        <f t="shared" si="1298"/>
        <v>19</v>
      </c>
      <c r="AJ6654">
        <f t="shared" si="1299"/>
        <v>3</v>
      </c>
      <c r="AK6654">
        <f t="shared" si="1300"/>
        <v>1999</v>
      </c>
    </row>
    <row r="6655" spans="1:37" x14ac:dyDescent="0.2">
      <c r="A6655" t="s">
        <v>70</v>
      </c>
      <c r="B6655" s="93">
        <v>36238</v>
      </c>
      <c r="C6655">
        <v>6.8</v>
      </c>
      <c r="D6655">
        <v>-2.1</v>
      </c>
      <c r="E6655">
        <f t="shared" si="1294"/>
        <v>2.3499999999999996</v>
      </c>
      <c r="F6655" s="106">
        <v>15.5</v>
      </c>
      <c r="G6655" s="107">
        <f t="shared" si="1301"/>
        <v>13.15</v>
      </c>
      <c r="H6655">
        <f t="shared" si="1302"/>
        <v>3</v>
      </c>
      <c r="I6655">
        <f t="shared" si="1303"/>
        <v>1999</v>
      </c>
      <c r="Q6655" t="s">
        <v>72</v>
      </c>
      <c r="R6655" s="93">
        <v>36238</v>
      </c>
      <c r="S6655">
        <v>5.4</v>
      </c>
      <c r="T6655">
        <v>-5</v>
      </c>
      <c r="U6655">
        <f t="shared" si="1295"/>
        <v>0.20000000000000018</v>
      </c>
      <c r="V6655" s="106">
        <v>14.5</v>
      </c>
      <c r="W6655" s="107">
        <f t="shared" si="1304"/>
        <v>14.3</v>
      </c>
      <c r="X6655">
        <f t="shared" si="1305"/>
        <v>3</v>
      </c>
      <c r="AG6655" s="93">
        <f t="shared" si="1296"/>
        <v>36239</v>
      </c>
      <c r="AH6655" s="107">
        <f t="shared" si="1297"/>
        <v>13.575000000000001</v>
      </c>
      <c r="AI6655" s="72">
        <f t="shared" si="1298"/>
        <v>20</v>
      </c>
      <c r="AJ6655">
        <f t="shared" si="1299"/>
        <v>3</v>
      </c>
      <c r="AK6655">
        <f t="shared" si="1300"/>
        <v>1999</v>
      </c>
    </row>
    <row r="6656" spans="1:37" x14ac:dyDescent="0.2">
      <c r="A6656" t="s">
        <v>70</v>
      </c>
      <c r="B6656" s="93">
        <v>36239</v>
      </c>
      <c r="C6656">
        <v>14.8</v>
      </c>
      <c r="D6656">
        <v>-5.9</v>
      </c>
      <c r="E6656">
        <f t="shared" si="1294"/>
        <v>4.45</v>
      </c>
      <c r="F6656" s="106">
        <v>15.5</v>
      </c>
      <c r="G6656" s="107">
        <f t="shared" si="1301"/>
        <v>11.05</v>
      </c>
      <c r="H6656">
        <f t="shared" si="1302"/>
        <v>3</v>
      </c>
      <c r="I6656">
        <f t="shared" si="1303"/>
        <v>1999</v>
      </c>
      <c r="Q6656" t="s">
        <v>72</v>
      </c>
      <c r="R6656" s="93">
        <v>36239</v>
      </c>
      <c r="S6656">
        <v>3.8</v>
      </c>
      <c r="T6656">
        <v>-7</v>
      </c>
      <c r="U6656">
        <f t="shared" si="1295"/>
        <v>-1.6</v>
      </c>
      <c r="V6656" s="106">
        <v>14.5</v>
      </c>
      <c r="W6656" s="107">
        <f t="shared" si="1304"/>
        <v>16.100000000000001</v>
      </c>
      <c r="X6656">
        <f t="shared" si="1305"/>
        <v>3</v>
      </c>
      <c r="AG6656" s="93">
        <f t="shared" si="1296"/>
        <v>36240</v>
      </c>
      <c r="AH6656" s="107">
        <f t="shared" si="1297"/>
        <v>12.925000000000001</v>
      </c>
      <c r="AI6656" s="72">
        <f t="shared" si="1298"/>
        <v>21</v>
      </c>
      <c r="AJ6656">
        <f t="shared" si="1299"/>
        <v>3</v>
      </c>
      <c r="AK6656">
        <f t="shared" si="1300"/>
        <v>1999</v>
      </c>
    </row>
    <row r="6657" spans="1:37" x14ac:dyDescent="0.2">
      <c r="A6657" t="s">
        <v>70</v>
      </c>
      <c r="B6657" s="93">
        <v>36240</v>
      </c>
      <c r="C6657">
        <v>15.6</v>
      </c>
      <c r="D6657">
        <v>-4.9000000000000004</v>
      </c>
      <c r="E6657">
        <f t="shared" si="1294"/>
        <v>5.35</v>
      </c>
      <c r="F6657" s="106">
        <v>15.5</v>
      </c>
      <c r="G6657" s="107">
        <f t="shared" si="1301"/>
        <v>10.15</v>
      </c>
      <c r="H6657">
        <f t="shared" si="1302"/>
        <v>3</v>
      </c>
      <c r="I6657">
        <f t="shared" si="1303"/>
        <v>1999</v>
      </c>
      <c r="Q6657" t="s">
        <v>72</v>
      </c>
      <c r="R6657" s="93">
        <v>36240</v>
      </c>
      <c r="S6657">
        <v>4.2</v>
      </c>
      <c r="T6657">
        <v>-6.6</v>
      </c>
      <c r="U6657">
        <f t="shared" si="1295"/>
        <v>-1.1999999999999997</v>
      </c>
      <c r="V6657" s="106">
        <v>14.5</v>
      </c>
      <c r="W6657" s="107">
        <f t="shared" si="1304"/>
        <v>15.7</v>
      </c>
      <c r="X6657">
        <f t="shared" si="1305"/>
        <v>3</v>
      </c>
      <c r="AG6657" s="93">
        <f t="shared" si="1296"/>
        <v>36241</v>
      </c>
      <c r="AH6657" s="107">
        <f t="shared" si="1297"/>
        <v>12.875</v>
      </c>
      <c r="AI6657" s="72">
        <f t="shared" si="1298"/>
        <v>22</v>
      </c>
      <c r="AJ6657">
        <f t="shared" si="1299"/>
        <v>3</v>
      </c>
      <c r="AK6657">
        <f t="shared" si="1300"/>
        <v>1999</v>
      </c>
    </row>
    <row r="6658" spans="1:37" x14ac:dyDescent="0.2">
      <c r="A6658" t="s">
        <v>70</v>
      </c>
      <c r="B6658" s="93">
        <v>36241</v>
      </c>
      <c r="C6658">
        <v>15.3</v>
      </c>
      <c r="D6658">
        <v>-4.7</v>
      </c>
      <c r="E6658">
        <f t="shared" si="1294"/>
        <v>5.3000000000000007</v>
      </c>
      <c r="F6658" s="106">
        <v>15.5</v>
      </c>
      <c r="G6658" s="107">
        <f t="shared" si="1301"/>
        <v>10.199999999999999</v>
      </c>
      <c r="H6658">
        <f t="shared" si="1302"/>
        <v>3</v>
      </c>
      <c r="I6658">
        <f t="shared" si="1303"/>
        <v>1999</v>
      </c>
      <c r="Q6658" t="s">
        <v>72</v>
      </c>
      <c r="R6658" s="93">
        <v>36241</v>
      </c>
      <c r="S6658">
        <v>3.3</v>
      </c>
      <c r="T6658">
        <v>-5.4</v>
      </c>
      <c r="U6658">
        <f t="shared" si="1295"/>
        <v>-1.0500000000000003</v>
      </c>
      <c r="V6658" s="106">
        <v>14.5</v>
      </c>
      <c r="W6658" s="107">
        <f t="shared" si="1304"/>
        <v>15.55</v>
      </c>
      <c r="X6658">
        <f t="shared" si="1305"/>
        <v>3</v>
      </c>
      <c r="AG6658" s="93">
        <f t="shared" si="1296"/>
        <v>36242</v>
      </c>
      <c r="AH6658" s="107">
        <f t="shared" si="1297"/>
        <v>11.95</v>
      </c>
      <c r="AI6658" s="72">
        <f t="shared" si="1298"/>
        <v>23</v>
      </c>
      <c r="AJ6658">
        <f t="shared" si="1299"/>
        <v>3</v>
      </c>
      <c r="AK6658">
        <f t="shared" si="1300"/>
        <v>1999</v>
      </c>
    </row>
    <row r="6659" spans="1:37" x14ac:dyDescent="0.2">
      <c r="A6659" t="s">
        <v>70</v>
      </c>
      <c r="B6659" s="93">
        <v>36242</v>
      </c>
      <c r="C6659">
        <v>16.899999999999999</v>
      </c>
      <c r="D6659">
        <v>-5.4</v>
      </c>
      <c r="E6659">
        <f t="shared" si="1294"/>
        <v>5.7499999999999991</v>
      </c>
      <c r="F6659" s="106">
        <v>15.5</v>
      </c>
      <c r="G6659" s="107">
        <f t="shared" si="1301"/>
        <v>9.75</v>
      </c>
      <c r="H6659">
        <f t="shared" si="1302"/>
        <v>3</v>
      </c>
      <c r="I6659">
        <f t="shared" si="1303"/>
        <v>1999</v>
      </c>
      <c r="Q6659" t="s">
        <v>72</v>
      </c>
      <c r="R6659" s="93">
        <v>36242</v>
      </c>
      <c r="S6659">
        <v>3.1</v>
      </c>
      <c r="T6659">
        <v>-2.4</v>
      </c>
      <c r="U6659">
        <f t="shared" si="1295"/>
        <v>0.35000000000000009</v>
      </c>
      <c r="V6659" s="106">
        <v>14.5</v>
      </c>
      <c r="W6659" s="107">
        <f t="shared" si="1304"/>
        <v>14.15</v>
      </c>
      <c r="X6659">
        <f t="shared" si="1305"/>
        <v>3</v>
      </c>
      <c r="AG6659" s="93">
        <f t="shared" si="1296"/>
        <v>36243</v>
      </c>
      <c r="AH6659" s="107">
        <f t="shared" si="1297"/>
        <v>10.45</v>
      </c>
      <c r="AI6659" s="72">
        <f t="shared" si="1298"/>
        <v>24</v>
      </c>
      <c r="AJ6659">
        <f t="shared" si="1299"/>
        <v>3</v>
      </c>
      <c r="AK6659">
        <f t="shared" si="1300"/>
        <v>1999</v>
      </c>
    </row>
    <row r="6660" spans="1:37" x14ac:dyDescent="0.2">
      <c r="A6660" t="s">
        <v>70</v>
      </c>
      <c r="B6660" s="93">
        <v>36243</v>
      </c>
      <c r="C6660">
        <v>19</v>
      </c>
      <c r="D6660">
        <v>-2.4</v>
      </c>
      <c r="E6660">
        <f t="shared" ref="E6660:E6723" si="1306">AVERAGE(C6660:D6660)</f>
        <v>8.3000000000000007</v>
      </c>
      <c r="F6660" s="106">
        <v>15.5</v>
      </c>
      <c r="G6660" s="107">
        <f t="shared" si="1301"/>
        <v>7.1999999999999993</v>
      </c>
      <c r="H6660">
        <f t="shared" si="1302"/>
        <v>3</v>
      </c>
      <c r="I6660">
        <f t="shared" si="1303"/>
        <v>1999</v>
      </c>
      <c r="Q6660" t="s">
        <v>72</v>
      </c>
      <c r="R6660" s="93">
        <v>36243</v>
      </c>
      <c r="S6660">
        <v>5.0999999999999996</v>
      </c>
      <c r="T6660">
        <v>-3.5</v>
      </c>
      <c r="U6660">
        <f t="shared" ref="U6660:U6723" si="1307">AVERAGE(S6660:T6660)</f>
        <v>0.79999999999999982</v>
      </c>
      <c r="V6660" s="106">
        <v>14.5</v>
      </c>
      <c r="W6660" s="107">
        <f t="shared" si="1304"/>
        <v>13.7</v>
      </c>
      <c r="X6660">
        <f t="shared" si="1305"/>
        <v>3</v>
      </c>
      <c r="AG6660" s="93">
        <f t="shared" ref="AG6660:AG6723" si="1308">R6661</f>
        <v>36244</v>
      </c>
      <c r="AH6660" s="107">
        <f t="shared" ref="AH6660:AH6723" si="1309">AVERAGE(W6661,G6661)</f>
        <v>10</v>
      </c>
      <c r="AI6660" s="72">
        <f t="shared" ref="AI6660:AI6723" si="1310">DAY(AG6660)</f>
        <v>25</v>
      </c>
      <c r="AJ6660">
        <f t="shared" ref="AJ6660:AJ6723" si="1311">MONTH(AG6660)</f>
        <v>3</v>
      </c>
      <c r="AK6660">
        <f t="shared" ref="AK6660:AK6723" si="1312">YEAR(AG6660)</f>
        <v>1999</v>
      </c>
    </row>
    <row r="6661" spans="1:37" x14ac:dyDescent="0.2">
      <c r="A6661" t="s">
        <v>70</v>
      </c>
      <c r="B6661" s="93">
        <v>36244</v>
      </c>
      <c r="C6661">
        <v>19.899999999999999</v>
      </c>
      <c r="D6661">
        <v>-3.2</v>
      </c>
      <c r="E6661">
        <f t="shared" si="1306"/>
        <v>8.35</v>
      </c>
      <c r="F6661" s="106">
        <v>15.5</v>
      </c>
      <c r="G6661" s="107">
        <f t="shared" ref="G6661:G6724" si="1313">IF(F6661-E6661&gt;0,F6661-E6661,0)</f>
        <v>7.15</v>
      </c>
      <c r="H6661">
        <f t="shared" ref="H6661:H6724" si="1314">MONTH(B6661)</f>
        <v>3</v>
      </c>
      <c r="I6661">
        <f t="shared" ref="I6661:I6724" si="1315">YEAR(B6661)</f>
        <v>1999</v>
      </c>
      <c r="Q6661" t="s">
        <v>72</v>
      </c>
      <c r="R6661" s="93">
        <v>36244</v>
      </c>
      <c r="S6661">
        <v>5</v>
      </c>
      <c r="T6661">
        <v>-1.7</v>
      </c>
      <c r="U6661">
        <f t="shared" si="1307"/>
        <v>1.65</v>
      </c>
      <c r="V6661" s="106">
        <v>14.5</v>
      </c>
      <c r="W6661" s="107">
        <f t="shared" ref="W6661:W6724" si="1316">IF(V6661-U6661&gt;0,V6661-U6661,0)</f>
        <v>12.85</v>
      </c>
      <c r="X6661">
        <f t="shared" ref="X6661:X6724" si="1317">MONTH(R6661)</f>
        <v>3</v>
      </c>
      <c r="AG6661" s="93">
        <f t="shared" si="1308"/>
        <v>36245</v>
      </c>
      <c r="AH6661" s="107">
        <f t="shared" si="1309"/>
        <v>13.3</v>
      </c>
      <c r="AI6661" s="72">
        <f t="shared" si="1310"/>
        <v>26</v>
      </c>
      <c r="AJ6661">
        <f t="shared" si="1311"/>
        <v>3</v>
      </c>
      <c r="AK6661">
        <f t="shared" si="1312"/>
        <v>1999</v>
      </c>
    </row>
    <row r="6662" spans="1:37" x14ac:dyDescent="0.2">
      <c r="A6662" t="s">
        <v>70</v>
      </c>
      <c r="B6662" s="93">
        <v>36245</v>
      </c>
      <c r="C6662">
        <v>10.199999999999999</v>
      </c>
      <c r="D6662">
        <v>-5.9</v>
      </c>
      <c r="E6662">
        <f t="shared" si="1306"/>
        <v>2.1499999999999995</v>
      </c>
      <c r="F6662" s="106">
        <v>15.5</v>
      </c>
      <c r="G6662" s="107">
        <f t="shared" si="1313"/>
        <v>13.350000000000001</v>
      </c>
      <c r="H6662">
        <f t="shared" si="1314"/>
        <v>3</v>
      </c>
      <c r="I6662">
        <f t="shared" si="1315"/>
        <v>1999</v>
      </c>
      <c r="Q6662" t="s">
        <v>72</v>
      </c>
      <c r="R6662" s="93">
        <v>36245</v>
      </c>
      <c r="S6662">
        <v>4.8</v>
      </c>
      <c r="T6662">
        <v>-2.2999999999999998</v>
      </c>
      <c r="U6662">
        <f t="shared" si="1307"/>
        <v>1.25</v>
      </c>
      <c r="V6662" s="106">
        <v>14.5</v>
      </c>
      <c r="W6662" s="107">
        <f t="shared" si="1316"/>
        <v>13.25</v>
      </c>
      <c r="X6662">
        <f t="shared" si="1317"/>
        <v>3</v>
      </c>
      <c r="AG6662" s="93">
        <f t="shared" si="1308"/>
        <v>36246</v>
      </c>
      <c r="AH6662" s="107">
        <f t="shared" si="1309"/>
        <v>15.125</v>
      </c>
      <c r="AI6662" s="72">
        <f t="shared" si="1310"/>
        <v>27</v>
      </c>
      <c r="AJ6662">
        <f t="shared" si="1311"/>
        <v>3</v>
      </c>
      <c r="AK6662">
        <f t="shared" si="1312"/>
        <v>1999</v>
      </c>
    </row>
    <row r="6663" spans="1:37" x14ac:dyDescent="0.2">
      <c r="A6663" t="s">
        <v>70</v>
      </c>
      <c r="B6663" s="93">
        <v>36246</v>
      </c>
      <c r="C6663">
        <v>4.4000000000000004</v>
      </c>
      <c r="D6663">
        <v>-3.3</v>
      </c>
      <c r="E6663">
        <f t="shared" si="1306"/>
        <v>0.55000000000000027</v>
      </c>
      <c r="F6663" s="106">
        <v>15.5</v>
      </c>
      <c r="G6663" s="107">
        <f t="shared" si="1313"/>
        <v>14.95</v>
      </c>
      <c r="H6663">
        <f t="shared" si="1314"/>
        <v>3</v>
      </c>
      <c r="I6663">
        <f t="shared" si="1315"/>
        <v>1999</v>
      </c>
      <c r="Q6663" t="s">
        <v>72</v>
      </c>
      <c r="R6663" s="93">
        <v>36246</v>
      </c>
      <c r="S6663">
        <v>3.8</v>
      </c>
      <c r="T6663">
        <v>-5.4</v>
      </c>
      <c r="U6663">
        <f t="shared" si="1307"/>
        <v>-0.80000000000000027</v>
      </c>
      <c r="V6663" s="106">
        <v>14.5</v>
      </c>
      <c r="W6663" s="107">
        <f t="shared" si="1316"/>
        <v>15.3</v>
      </c>
      <c r="X6663">
        <f t="shared" si="1317"/>
        <v>3</v>
      </c>
      <c r="AG6663" s="93">
        <f t="shared" si="1308"/>
        <v>36247</v>
      </c>
      <c r="AH6663" s="107">
        <f t="shared" si="1309"/>
        <v>15.25</v>
      </c>
      <c r="AI6663" s="72">
        <f t="shared" si="1310"/>
        <v>28</v>
      </c>
      <c r="AJ6663">
        <f t="shared" si="1311"/>
        <v>3</v>
      </c>
      <c r="AK6663">
        <f t="shared" si="1312"/>
        <v>1999</v>
      </c>
    </row>
    <row r="6664" spans="1:37" x14ac:dyDescent="0.2">
      <c r="A6664" t="s">
        <v>70</v>
      </c>
      <c r="B6664" s="93">
        <v>36247</v>
      </c>
      <c r="C6664">
        <v>6.7</v>
      </c>
      <c r="D6664">
        <v>-5.5</v>
      </c>
      <c r="E6664">
        <f t="shared" si="1306"/>
        <v>0.60000000000000009</v>
      </c>
      <c r="F6664" s="106">
        <v>15.5</v>
      </c>
      <c r="G6664" s="107">
        <f t="shared" si="1313"/>
        <v>14.9</v>
      </c>
      <c r="H6664">
        <f t="shared" si="1314"/>
        <v>3</v>
      </c>
      <c r="I6664">
        <f t="shared" si="1315"/>
        <v>1999</v>
      </c>
      <c r="Q6664" t="s">
        <v>72</v>
      </c>
      <c r="R6664" s="93">
        <v>36247</v>
      </c>
      <c r="S6664">
        <v>4.8</v>
      </c>
      <c r="T6664">
        <v>-7</v>
      </c>
      <c r="U6664">
        <f t="shared" si="1307"/>
        <v>-1.1000000000000001</v>
      </c>
      <c r="V6664" s="106">
        <v>14.5</v>
      </c>
      <c r="W6664" s="107">
        <f t="shared" si="1316"/>
        <v>15.6</v>
      </c>
      <c r="X6664">
        <f t="shared" si="1317"/>
        <v>3</v>
      </c>
      <c r="AG6664" s="93">
        <f t="shared" si="1308"/>
        <v>36248</v>
      </c>
      <c r="AH6664" s="107">
        <f t="shared" si="1309"/>
        <v>16.100000000000001</v>
      </c>
      <c r="AI6664" s="72">
        <f t="shared" si="1310"/>
        <v>29</v>
      </c>
      <c r="AJ6664">
        <f t="shared" si="1311"/>
        <v>3</v>
      </c>
      <c r="AK6664">
        <f t="shared" si="1312"/>
        <v>1999</v>
      </c>
    </row>
    <row r="6665" spans="1:37" x14ac:dyDescent="0.2">
      <c r="A6665" t="s">
        <v>70</v>
      </c>
      <c r="B6665" s="93">
        <v>36248</v>
      </c>
      <c r="C6665">
        <v>9.6</v>
      </c>
      <c r="D6665">
        <v>-7.6</v>
      </c>
      <c r="E6665">
        <f t="shared" si="1306"/>
        <v>1</v>
      </c>
      <c r="F6665" s="106">
        <v>15.5</v>
      </c>
      <c r="G6665" s="107">
        <f t="shared" si="1313"/>
        <v>14.5</v>
      </c>
      <c r="H6665">
        <f t="shared" si="1314"/>
        <v>3</v>
      </c>
      <c r="I6665">
        <f t="shared" si="1315"/>
        <v>1999</v>
      </c>
      <c r="Q6665" t="s">
        <v>72</v>
      </c>
      <c r="R6665" s="93">
        <v>36248</v>
      </c>
      <c r="S6665">
        <v>2.6</v>
      </c>
      <c r="T6665">
        <v>-9</v>
      </c>
      <c r="U6665">
        <f t="shared" si="1307"/>
        <v>-3.2</v>
      </c>
      <c r="V6665" s="106">
        <v>14.5</v>
      </c>
      <c r="W6665" s="107">
        <f t="shared" si="1316"/>
        <v>17.7</v>
      </c>
      <c r="X6665">
        <f t="shared" si="1317"/>
        <v>3</v>
      </c>
      <c r="AG6665" s="93">
        <f t="shared" si="1308"/>
        <v>36249</v>
      </c>
      <c r="AH6665" s="107">
        <f t="shared" si="1309"/>
        <v>17.75</v>
      </c>
      <c r="AI6665" s="72">
        <f t="shared" si="1310"/>
        <v>30</v>
      </c>
      <c r="AJ6665">
        <f t="shared" si="1311"/>
        <v>3</v>
      </c>
      <c r="AK6665">
        <f t="shared" si="1312"/>
        <v>1999</v>
      </c>
    </row>
    <row r="6666" spans="1:37" x14ac:dyDescent="0.2">
      <c r="A6666" t="s">
        <v>70</v>
      </c>
      <c r="B6666" s="93">
        <v>36249</v>
      </c>
      <c r="C6666">
        <v>2.5</v>
      </c>
      <c r="D6666">
        <v>-10.7</v>
      </c>
      <c r="E6666">
        <f t="shared" si="1306"/>
        <v>-4.0999999999999996</v>
      </c>
      <c r="F6666" s="106">
        <v>15.5</v>
      </c>
      <c r="G6666" s="107">
        <f t="shared" si="1313"/>
        <v>19.600000000000001</v>
      </c>
      <c r="H6666">
        <f t="shared" si="1314"/>
        <v>3</v>
      </c>
      <c r="I6666">
        <f t="shared" si="1315"/>
        <v>1999</v>
      </c>
      <c r="Q6666" t="s">
        <v>72</v>
      </c>
      <c r="R6666" s="93">
        <v>36249</v>
      </c>
      <c r="S6666">
        <v>2.2000000000000002</v>
      </c>
      <c r="T6666">
        <v>-5</v>
      </c>
      <c r="U6666">
        <f t="shared" si="1307"/>
        <v>-1.4</v>
      </c>
      <c r="V6666" s="106">
        <v>14.5</v>
      </c>
      <c r="W6666" s="107">
        <f t="shared" si="1316"/>
        <v>15.9</v>
      </c>
      <c r="X6666">
        <f t="shared" si="1317"/>
        <v>3</v>
      </c>
      <c r="AG6666" s="93">
        <f t="shared" si="1308"/>
        <v>36250</v>
      </c>
      <c r="AH6666" s="107">
        <f t="shared" si="1309"/>
        <v>19.25</v>
      </c>
      <c r="AI6666" s="72">
        <f t="shared" si="1310"/>
        <v>31</v>
      </c>
      <c r="AJ6666">
        <f t="shared" si="1311"/>
        <v>3</v>
      </c>
      <c r="AK6666">
        <f t="shared" si="1312"/>
        <v>1999</v>
      </c>
    </row>
    <row r="6667" spans="1:37" x14ac:dyDescent="0.2">
      <c r="A6667" t="s">
        <v>70</v>
      </c>
      <c r="B6667" s="93">
        <v>36250</v>
      </c>
      <c r="C6667">
        <v>-0.3</v>
      </c>
      <c r="D6667">
        <v>-7.8</v>
      </c>
      <c r="E6667">
        <f t="shared" si="1306"/>
        <v>-4.05</v>
      </c>
      <c r="F6667" s="106">
        <v>15.5</v>
      </c>
      <c r="G6667" s="107">
        <f t="shared" si="1313"/>
        <v>19.55</v>
      </c>
      <c r="H6667">
        <f t="shared" si="1314"/>
        <v>3</v>
      </c>
      <c r="I6667">
        <f t="shared" si="1315"/>
        <v>1999</v>
      </c>
      <c r="Q6667" t="s">
        <v>72</v>
      </c>
      <c r="R6667" s="93">
        <v>36250</v>
      </c>
      <c r="S6667">
        <v>-0.5</v>
      </c>
      <c r="T6667">
        <v>-8.4</v>
      </c>
      <c r="U6667">
        <f t="shared" si="1307"/>
        <v>-4.45</v>
      </c>
      <c r="V6667" s="106">
        <v>14.5</v>
      </c>
      <c r="W6667" s="107">
        <f t="shared" si="1316"/>
        <v>18.95</v>
      </c>
      <c r="X6667">
        <f t="shared" si="1317"/>
        <v>3</v>
      </c>
      <c r="AG6667" s="93">
        <f t="shared" si="1308"/>
        <v>36251</v>
      </c>
      <c r="AH6667" s="107">
        <f t="shared" si="1309"/>
        <v>16.899999999999999</v>
      </c>
      <c r="AI6667" s="72">
        <f t="shared" si="1310"/>
        <v>1</v>
      </c>
      <c r="AJ6667">
        <f t="shared" si="1311"/>
        <v>4</v>
      </c>
      <c r="AK6667">
        <f t="shared" si="1312"/>
        <v>1999</v>
      </c>
    </row>
    <row r="6668" spans="1:37" x14ac:dyDescent="0.2">
      <c r="A6668" t="s">
        <v>70</v>
      </c>
      <c r="B6668" s="93">
        <v>36251</v>
      </c>
      <c r="C6668">
        <v>6.9</v>
      </c>
      <c r="D6668">
        <v>-10.7</v>
      </c>
      <c r="E6668">
        <f t="shared" si="1306"/>
        <v>-1.8999999999999995</v>
      </c>
      <c r="F6668" s="106">
        <v>15.5</v>
      </c>
      <c r="G6668" s="107">
        <f t="shared" si="1313"/>
        <v>17.399999999999999</v>
      </c>
      <c r="H6668">
        <f t="shared" si="1314"/>
        <v>4</v>
      </c>
      <c r="I6668">
        <f t="shared" si="1315"/>
        <v>1999</v>
      </c>
      <c r="Q6668" t="s">
        <v>72</v>
      </c>
      <c r="R6668" s="93">
        <v>36251</v>
      </c>
      <c r="S6668">
        <v>3.3</v>
      </c>
      <c r="T6668">
        <v>-7.1</v>
      </c>
      <c r="U6668">
        <f t="shared" si="1307"/>
        <v>-1.9</v>
      </c>
      <c r="V6668" s="106">
        <v>14.5</v>
      </c>
      <c r="W6668" s="107">
        <f t="shared" si="1316"/>
        <v>16.399999999999999</v>
      </c>
      <c r="X6668">
        <f t="shared" si="1317"/>
        <v>4</v>
      </c>
      <c r="AG6668" s="93">
        <f t="shared" si="1308"/>
        <v>36252</v>
      </c>
      <c r="AH6668" s="107">
        <f t="shared" si="1309"/>
        <v>14.875</v>
      </c>
      <c r="AI6668" s="72">
        <f t="shared" si="1310"/>
        <v>2</v>
      </c>
      <c r="AJ6668">
        <f t="shared" si="1311"/>
        <v>4</v>
      </c>
      <c r="AK6668">
        <f t="shared" si="1312"/>
        <v>1999</v>
      </c>
    </row>
    <row r="6669" spans="1:37" x14ac:dyDescent="0.2">
      <c r="A6669" t="s">
        <v>70</v>
      </c>
      <c r="B6669" s="93">
        <v>36252</v>
      </c>
      <c r="C6669">
        <v>11.1</v>
      </c>
      <c r="D6669">
        <v>-11.2</v>
      </c>
      <c r="E6669">
        <f t="shared" si="1306"/>
        <v>-4.9999999999999822E-2</v>
      </c>
      <c r="F6669" s="106">
        <v>15.5</v>
      </c>
      <c r="G6669" s="107">
        <f t="shared" si="1313"/>
        <v>15.55</v>
      </c>
      <c r="H6669">
        <f t="shared" si="1314"/>
        <v>4</v>
      </c>
      <c r="I6669">
        <f t="shared" si="1315"/>
        <v>1999</v>
      </c>
      <c r="Q6669" t="s">
        <v>72</v>
      </c>
      <c r="R6669" s="93">
        <v>36252</v>
      </c>
      <c r="S6669">
        <v>5.4</v>
      </c>
      <c r="T6669">
        <v>-4.8</v>
      </c>
      <c r="U6669">
        <f t="shared" si="1307"/>
        <v>0.30000000000000027</v>
      </c>
      <c r="V6669" s="106">
        <v>14.5</v>
      </c>
      <c r="W6669" s="107">
        <f t="shared" si="1316"/>
        <v>14.2</v>
      </c>
      <c r="X6669">
        <f t="shared" si="1317"/>
        <v>4</v>
      </c>
      <c r="AG6669" s="93">
        <f t="shared" si="1308"/>
        <v>36253</v>
      </c>
      <c r="AH6669" s="107">
        <f t="shared" si="1309"/>
        <v>16.3</v>
      </c>
      <c r="AI6669" s="72">
        <f t="shared" si="1310"/>
        <v>3</v>
      </c>
      <c r="AJ6669">
        <f t="shared" si="1311"/>
        <v>4</v>
      </c>
      <c r="AK6669">
        <f t="shared" si="1312"/>
        <v>1999</v>
      </c>
    </row>
    <row r="6670" spans="1:37" x14ac:dyDescent="0.2">
      <c r="A6670" t="s">
        <v>70</v>
      </c>
      <c r="B6670" s="93">
        <v>36253</v>
      </c>
      <c r="C6670">
        <v>5.0999999999999996</v>
      </c>
      <c r="D6670">
        <v>-10.8</v>
      </c>
      <c r="E6670">
        <f t="shared" si="1306"/>
        <v>-2.8500000000000005</v>
      </c>
      <c r="F6670" s="106">
        <v>15.5</v>
      </c>
      <c r="G6670" s="107">
        <f t="shared" si="1313"/>
        <v>18.350000000000001</v>
      </c>
      <c r="H6670">
        <f t="shared" si="1314"/>
        <v>4</v>
      </c>
      <c r="I6670">
        <f t="shared" si="1315"/>
        <v>1999</v>
      </c>
      <c r="Q6670" t="s">
        <v>72</v>
      </c>
      <c r="R6670" s="93">
        <v>36253</v>
      </c>
      <c r="S6670">
        <v>4.4000000000000004</v>
      </c>
      <c r="T6670">
        <v>-3.9</v>
      </c>
      <c r="U6670">
        <f t="shared" si="1307"/>
        <v>0.25000000000000022</v>
      </c>
      <c r="V6670" s="106">
        <v>14.5</v>
      </c>
      <c r="W6670" s="107">
        <f t="shared" si="1316"/>
        <v>14.25</v>
      </c>
      <c r="X6670">
        <f t="shared" si="1317"/>
        <v>4</v>
      </c>
      <c r="AG6670" s="93">
        <f t="shared" si="1308"/>
        <v>36254</v>
      </c>
      <c r="AH6670" s="107">
        <f t="shared" si="1309"/>
        <v>15.649999999999999</v>
      </c>
      <c r="AI6670" s="72">
        <f t="shared" si="1310"/>
        <v>4</v>
      </c>
      <c r="AJ6670">
        <f t="shared" si="1311"/>
        <v>4</v>
      </c>
      <c r="AK6670">
        <f t="shared" si="1312"/>
        <v>1999</v>
      </c>
    </row>
    <row r="6671" spans="1:37" x14ac:dyDescent="0.2">
      <c r="A6671" t="s">
        <v>70</v>
      </c>
      <c r="B6671" s="93">
        <v>36254</v>
      </c>
      <c r="C6671">
        <v>4.7</v>
      </c>
      <c r="D6671">
        <v>-6.1</v>
      </c>
      <c r="E6671">
        <f t="shared" si="1306"/>
        <v>-0.69999999999999973</v>
      </c>
      <c r="F6671" s="106">
        <v>15.5</v>
      </c>
      <c r="G6671" s="107">
        <f t="shared" si="1313"/>
        <v>16.2</v>
      </c>
      <c r="H6671">
        <f t="shared" si="1314"/>
        <v>4</v>
      </c>
      <c r="I6671">
        <f t="shared" si="1315"/>
        <v>1999</v>
      </c>
      <c r="Q6671" t="s">
        <v>72</v>
      </c>
      <c r="R6671" s="93">
        <v>36254</v>
      </c>
      <c r="S6671">
        <v>3.6</v>
      </c>
      <c r="T6671">
        <v>-4.8</v>
      </c>
      <c r="U6671">
        <f t="shared" si="1307"/>
        <v>-0.59999999999999987</v>
      </c>
      <c r="V6671" s="106">
        <v>14.5</v>
      </c>
      <c r="W6671" s="107">
        <f t="shared" si="1316"/>
        <v>15.1</v>
      </c>
      <c r="X6671">
        <f t="shared" si="1317"/>
        <v>4</v>
      </c>
      <c r="AG6671" s="93">
        <f t="shared" si="1308"/>
        <v>36255</v>
      </c>
      <c r="AH6671" s="107">
        <f t="shared" si="1309"/>
        <v>15.675000000000001</v>
      </c>
      <c r="AI6671" s="72">
        <f t="shared" si="1310"/>
        <v>5</v>
      </c>
      <c r="AJ6671">
        <f t="shared" si="1311"/>
        <v>4</v>
      </c>
      <c r="AK6671">
        <f t="shared" si="1312"/>
        <v>1999</v>
      </c>
    </row>
    <row r="6672" spans="1:37" x14ac:dyDescent="0.2">
      <c r="A6672" t="s">
        <v>70</v>
      </c>
      <c r="B6672" s="93">
        <v>36255</v>
      </c>
      <c r="C6672">
        <v>5.0999999999999996</v>
      </c>
      <c r="D6672">
        <v>-5.5</v>
      </c>
      <c r="E6672">
        <f t="shared" si="1306"/>
        <v>-0.20000000000000018</v>
      </c>
      <c r="F6672" s="106">
        <v>15.5</v>
      </c>
      <c r="G6672" s="107">
        <f t="shared" si="1313"/>
        <v>15.7</v>
      </c>
      <c r="H6672">
        <f t="shared" si="1314"/>
        <v>4</v>
      </c>
      <c r="I6672">
        <f t="shared" si="1315"/>
        <v>1999</v>
      </c>
      <c r="Q6672" t="s">
        <v>72</v>
      </c>
      <c r="R6672" s="93">
        <v>36255</v>
      </c>
      <c r="S6672">
        <v>1.9</v>
      </c>
      <c r="T6672">
        <v>-4.2</v>
      </c>
      <c r="U6672">
        <f t="shared" si="1307"/>
        <v>-1.1500000000000001</v>
      </c>
      <c r="V6672" s="106">
        <v>14.5</v>
      </c>
      <c r="W6672" s="107">
        <f t="shared" si="1316"/>
        <v>15.65</v>
      </c>
      <c r="X6672">
        <f t="shared" si="1317"/>
        <v>4</v>
      </c>
      <c r="AG6672" s="93">
        <f t="shared" si="1308"/>
        <v>36256</v>
      </c>
      <c r="AH6672" s="107">
        <f t="shared" si="1309"/>
        <v>12.675000000000001</v>
      </c>
      <c r="AI6672" s="72">
        <f t="shared" si="1310"/>
        <v>6</v>
      </c>
      <c r="AJ6672">
        <f t="shared" si="1311"/>
        <v>4</v>
      </c>
      <c r="AK6672">
        <f t="shared" si="1312"/>
        <v>1999</v>
      </c>
    </row>
    <row r="6673" spans="1:37" x14ac:dyDescent="0.2">
      <c r="A6673" t="s">
        <v>70</v>
      </c>
      <c r="B6673" s="93">
        <v>36256</v>
      </c>
      <c r="C6673">
        <v>10.6</v>
      </c>
      <c r="D6673">
        <v>-3.2</v>
      </c>
      <c r="E6673">
        <f t="shared" si="1306"/>
        <v>3.6999999999999997</v>
      </c>
      <c r="F6673" s="106">
        <v>15.5</v>
      </c>
      <c r="G6673" s="107">
        <f t="shared" si="1313"/>
        <v>11.8</v>
      </c>
      <c r="H6673">
        <f t="shared" si="1314"/>
        <v>4</v>
      </c>
      <c r="I6673">
        <f t="shared" si="1315"/>
        <v>1999</v>
      </c>
      <c r="Q6673" t="s">
        <v>72</v>
      </c>
      <c r="R6673" s="93">
        <v>36256</v>
      </c>
      <c r="S6673">
        <v>6.2</v>
      </c>
      <c r="T6673">
        <v>-4.3</v>
      </c>
      <c r="U6673">
        <f t="shared" si="1307"/>
        <v>0.95000000000000018</v>
      </c>
      <c r="V6673" s="106">
        <v>14.5</v>
      </c>
      <c r="W6673" s="107">
        <f t="shared" si="1316"/>
        <v>13.55</v>
      </c>
      <c r="X6673">
        <f t="shared" si="1317"/>
        <v>4</v>
      </c>
      <c r="AG6673" s="93">
        <f t="shared" si="1308"/>
        <v>36257</v>
      </c>
      <c r="AH6673" s="107">
        <f t="shared" si="1309"/>
        <v>8.4</v>
      </c>
      <c r="AI6673" s="72">
        <f t="shared" si="1310"/>
        <v>7</v>
      </c>
      <c r="AJ6673">
        <f t="shared" si="1311"/>
        <v>4</v>
      </c>
      <c r="AK6673">
        <f t="shared" si="1312"/>
        <v>1999</v>
      </c>
    </row>
    <row r="6674" spans="1:37" x14ac:dyDescent="0.2">
      <c r="A6674" t="s">
        <v>70</v>
      </c>
      <c r="B6674" s="93">
        <v>36257</v>
      </c>
      <c r="C6674">
        <v>15.6</v>
      </c>
      <c r="D6674">
        <v>1.4</v>
      </c>
      <c r="E6674">
        <f t="shared" si="1306"/>
        <v>8.5</v>
      </c>
      <c r="F6674" s="106">
        <v>15.5</v>
      </c>
      <c r="G6674" s="107">
        <f t="shared" si="1313"/>
        <v>7</v>
      </c>
      <c r="H6674">
        <f t="shared" si="1314"/>
        <v>4</v>
      </c>
      <c r="I6674">
        <f t="shared" si="1315"/>
        <v>1999</v>
      </c>
      <c r="Q6674" t="s">
        <v>72</v>
      </c>
      <c r="R6674" s="93">
        <v>36257</v>
      </c>
      <c r="S6674">
        <v>11.3</v>
      </c>
      <c r="T6674">
        <v>-1.9</v>
      </c>
      <c r="U6674">
        <f t="shared" si="1307"/>
        <v>4.7</v>
      </c>
      <c r="V6674" s="106">
        <v>14.5</v>
      </c>
      <c r="W6674" s="107">
        <f t="shared" si="1316"/>
        <v>9.8000000000000007</v>
      </c>
      <c r="X6674">
        <f t="shared" si="1317"/>
        <v>4</v>
      </c>
      <c r="AG6674" s="93">
        <f t="shared" si="1308"/>
        <v>36258</v>
      </c>
      <c r="AH6674" s="107">
        <f t="shared" si="1309"/>
        <v>7.9749999999999996</v>
      </c>
      <c r="AI6674" s="72">
        <f t="shared" si="1310"/>
        <v>8</v>
      </c>
      <c r="AJ6674">
        <f t="shared" si="1311"/>
        <v>4</v>
      </c>
      <c r="AK6674">
        <f t="shared" si="1312"/>
        <v>1999</v>
      </c>
    </row>
    <row r="6675" spans="1:37" x14ac:dyDescent="0.2">
      <c r="A6675" t="s">
        <v>70</v>
      </c>
      <c r="B6675" s="93">
        <v>36258</v>
      </c>
      <c r="C6675">
        <v>15.2</v>
      </c>
      <c r="D6675">
        <v>2.1</v>
      </c>
      <c r="E6675">
        <f t="shared" si="1306"/>
        <v>8.65</v>
      </c>
      <c r="F6675" s="106">
        <v>15.5</v>
      </c>
      <c r="G6675" s="107">
        <f t="shared" si="1313"/>
        <v>6.85</v>
      </c>
      <c r="H6675">
        <f t="shared" si="1314"/>
        <v>4</v>
      </c>
      <c r="I6675">
        <f t="shared" si="1315"/>
        <v>1999</v>
      </c>
      <c r="Q6675" t="s">
        <v>72</v>
      </c>
      <c r="R6675" s="93">
        <v>36258</v>
      </c>
      <c r="S6675">
        <v>11.4</v>
      </c>
      <c r="T6675">
        <v>-0.6</v>
      </c>
      <c r="U6675">
        <f t="shared" si="1307"/>
        <v>5.4</v>
      </c>
      <c r="V6675" s="106">
        <v>14.5</v>
      </c>
      <c r="W6675" s="107">
        <f t="shared" si="1316"/>
        <v>9.1</v>
      </c>
      <c r="X6675">
        <f t="shared" si="1317"/>
        <v>4</v>
      </c>
      <c r="AG6675" s="93">
        <f t="shared" si="1308"/>
        <v>36259</v>
      </c>
      <c r="AH6675" s="107">
        <f t="shared" si="1309"/>
        <v>13.875</v>
      </c>
      <c r="AI6675" s="72">
        <f t="shared" si="1310"/>
        <v>9</v>
      </c>
      <c r="AJ6675">
        <f t="shared" si="1311"/>
        <v>4</v>
      </c>
      <c r="AK6675">
        <f t="shared" si="1312"/>
        <v>1999</v>
      </c>
    </row>
    <row r="6676" spans="1:37" x14ac:dyDescent="0.2">
      <c r="A6676" t="s">
        <v>70</v>
      </c>
      <c r="B6676" s="93">
        <v>36259</v>
      </c>
      <c r="C6676">
        <v>2.2999999999999998</v>
      </c>
      <c r="D6676">
        <v>-1.7</v>
      </c>
      <c r="E6676">
        <f t="shared" si="1306"/>
        <v>0.29999999999999993</v>
      </c>
      <c r="F6676" s="106">
        <v>15.5</v>
      </c>
      <c r="G6676" s="107">
        <f t="shared" si="1313"/>
        <v>15.2</v>
      </c>
      <c r="H6676">
        <f t="shared" si="1314"/>
        <v>4</v>
      </c>
      <c r="I6676">
        <f t="shared" si="1315"/>
        <v>1999</v>
      </c>
      <c r="Q6676" t="s">
        <v>72</v>
      </c>
      <c r="R6676" s="93">
        <v>36259</v>
      </c>
      <c r="S6676">
        <v>5.6</v>
      </c>
      <c r="T6676">
        <v>-1.7</v>
      </c>
      <c r="U6676">
        <f t="shared" si="1307"/>
        <v>1.9499999999999997</v>
      </c>
      <c r="V6676" s="106">
        <v>14.5</v>
      </c>
      <c r="W6676" s="107">
        <f t="shared" si="1316"/>
        <v>12.55</v>
      </c>
      <c r="X6676">
        <f t="shared" si="1317"/>
        <v>4</v>
      </c>
      <c r="AG6676" s="93">
        <f t="shared" si="1308"/>
        <v>36260</v>
      </c>
      <c r="AH6676" s="107">
        <f t="shared" si="1309"/>
        <v>13.275</v>
      </c>
      <c r="AI6676" s="72">
        <f t="shared" si="1310"/>
        <v>10</v>
      </c>
      <c r="AJ6676">
        <f t="shared" si="1311"/>
        <v>4</v>
      </c>
      <c r="AK6676">
        <f t="shared" si="1312"/>
        <v>1999</v>
      </c>
    </row>
    <row r="6677" spans="1:37" x14ac:dyDescent="0.2">
      <c r="A6677" t="s">
        <v>70</v>
      </c>
      <c r="B6677" s="93">
        <v>36260</v>
      </c>
      <c r="C6677">
        <v>6.7</v>
      </c>
      <c r="D6677">
        <v>-4.3</v>
      </c>
      <c r="E6677">
        <f t="shared" si="1306"/>
        <v>1.2000000000000002</v>
      </c>
      <c r="F6677" s="106">
        <v>15.5</v>
      </c>
      <c r="G6677" s="107">
        <f t="shared" si="1313"/>
        <v>14.3</v>
      </c>
      <c r="H6677">
        <f t="shared" si="1314"/>
        <v>4</v>
      </c>
      <c r="I6677">
        <f t="shared" si="1315"/>
        <v>1999</v>
      </c>
      <c r="Q6677" t="s">
        <v>72</v>
      </c>
      <c r="R6677" s="93">
        <v>36260</v>
      </c>
      <c r="S6677">
        <v>7.4</v>
      </c>
      <c r="T6677">
        <v>-2.9</v>
      </c>
      <c r="U6677">
        <f t="shared" si="1307"/>
        <v>2.25</v>
      </c>
      <c r="V6677" s="106">
        <v>14.5</v>
      </c>
      <c r="W6677" s="107">
        <f t="shared" si="1316"/>
        <v>12.25</v>
      </c>
      <c r="X6677">
        <f t="shared" si="1317"/>
        <v>4</v>
      </c>
      <c r="AG6677" s="93">
        <f t="shared" si="1308"/>
        <v>36261</v>
      </c>
      <c r="AH6677" s="107">
        <f t="shared" si="1309"/>
        <v>10.824999999999999</v>
      </c>
      <c r="AI6677" s="72">
        <f t="shared" si="1310"/>
        <v>11</v>
      </c>
      <c r="AJ6677">
        <f t="shared" si="1311"/>
        <v>4</v>
      </c>
      <c r="AK6677">
        <f t="shared" si="1312"/>
        <v>1999</v>
      </c>
    </row>
    <row r="6678" spans="1:37" x14ac:dyDescent="0.2">
      <c r="A6678" t="s">
        <v>70</v>
      </c>
      <c r="B6678" s="93">
        <v>36261</v>
      </c>
      <c r="C6678">
        <v>13.4</v>
      </c>
      <c r="D6678">
        <v>-5.9</v>
      </c>
      <c r="E6678">
        <f t="shared" si="1306"/>
        <v>3.75</v>
      </c>
      <c r="F6678" s="106">
        <v>15.5</v>
      </c>
      <c r="G6678" s="107">
        <f t="shared" si="1313"/>
        <v>11.75</v>
      </c>
      <c r="H6678">
        <f t="shared" si="1314"/>
        <v>4</v>
      </c>
      <c r="I6678">
        <f t="shared" si="1315"/>
        <v>1999</v>
      </c>
      <c r="Q6678" t="s">
        <v>72</v>
      </c>
      <c r="R6678" s="93">
        <v>36261</v>
      </c>
      <c r="S6678">
        <v>11.3</v>
      </c>
      <c r="T6678">
        <v>-2.1</v>
      </c>
      <c r="U6678">
        <f t="shared" si="1307"/>
        <v>4.6000000000000005</v>
      </c>
      <c r="V6678" s="106">
        <v>14.5</v>
      </c>
      <c r="W6678" s="107">
        <f t="shared" si="1316"/>
        <v>9.8999999999999986</v>
      </c>
      <c r="X6678">
        <f t="shared" si="1317"/>
        <v>4</v>
      </c>
      <c r="AG6678" s="93">
        <f t="shared" si="1308"/>
        <v>36262</v>
      </c>
      <c r="AH6678" s="107">
        <f t="shared" si="1309"/>
        <v>7.7249999999999996</v>
      </c>
      <c r="AI6678" s="72">
        <f t="shared" si="1310"/>
        <v>12</v>
      </c>
      <c r="AJ6678">
        <f t="shared" si="1311"/>
        <v>4</v>
      </c>
      <c r="AK6678">
        <f t="shared" si="1312"/>
        <v>1999</v>
      </c>
    </row>
    <row r="6679" spans="1:37" x14ac:dyDescent="0.2">
      <c r="A6679" t="s">
        <v>70</v>
      </c>
      <c r="B6679" s="93">
        <v>36262</v>
      </c>
      <c r="C6679">
        <v>16.7</v>
      </c>
      <c r="D6679">
        <v>-1.3</v>
      </c>
      <c r="E6679">
        <f t="shared" si="1306"/>
        <v>7.6999999999999993</v>
      </c>
      <c r="F6679" s="106">
        <v>15.5</v>
      </c>
      <c r="G6679" s="107">
        <f t="shared" si="1313"/>
        <v>7.8000000000000007</v>
      </c>
      <c r="H6679">
        <f t="shared" si="1314"/>
        <v>4</v>
      </c>
      <c r="I6679">
        <f t="shared" si="1315"/>
        <v>1999</v>
      </c>
      <c r="Q6679" t="s">
        <v>72</v>
      </c>
      <c r="R6679" s="93">
        <v>36262</v>
      </c>
      <c r="S6679">
        <v>13.8</v>
      </c>
      <c r="T6679">
        <v>-0.1</v>
      </c>
      <c r="U6679">
        <f t="shared" si="1307"/>
        <v>6.8500000000000005</v>
      </c>
      <c r="V6679" s="106">
        <v>14.5</v>
      </c>
      <c r="W6679" s="107">
        <f t="shared" si="1316"/>
        <v>7.6499999999999995</v>
      </c>
      <c r="X6679">
        <f t="shared" si="1317"/>
        <v>4</v>
      </c>
      <c r="AG6679" s="93">
        <f t="shared" si="1308"/>
        <v>36263</v>
      </c>
      <c r="AH6679" s="107">
        <f t="shared" si="1309"/>
        <v>12.125</v>
      </c>
      <c r="AI6679" s="72">
        <f t="shared" si="1310"/>
        <v>13</v>
      </c>
      <c r="AJ6679">
        <f t="shared" si="1311"/>
        <v>4</v>
      </c>
      <c r="AK6679">
        <f t="shared" si="1312"/>
        <v>1999</v>
      </c>
    </row>
    <row r="6680" spans="1:37" x14ac:dyDescent="0.2">
      <c r="A6680" t="s">
        <v>70</v>
      </c>
      <c r="B6680" s="93">
        <v>36263</v>
      </c>
      <c r="C6680">
        <v>7.5</v>
      </c>
      <c r="D6680">
        <v>-3.9</v>
      </c>
      <c r="E6680">
        <f t="shared" si="1306"/>
        <v>1.8</v>
      </c>
      <c r="F6680" s="106">
        <v>15.5</v>
      </c>
      <c r="G6680" s="107">
        <f t="shared" si="1313"/>
        <v>13.7</v>
      </c>
      <c r="H6680">
        <f t="shared" si="1314"/>
        <v>4</v>
      </c>
      <c r="I6680">
        <f t="shared" si="1315"/>
        <v>1999</v>
      </c>
      <c r="Q6680" t="s">
        <v>72</v>
      </c>
      <c r="R6680" s="93">
        <v>36263</v>
      </c>
      <c r="S6680">
        <v>7.9</v>
      </c>
      <c r="T6680">
        <v>0</v>
      </c>
      <c r="U6680">
        <f t="shared" si="1307"/>
        <v>3.95</v>
      </c>
      <c r="V6680" s="106">
        <v>14.5</v>
      </c>
      <c r="W6680" s="107">
        <f t="shared" si="1316"/>
        <v>10.55</v>
      </c>
      <c r="X6680">
        <f t="shared" si="1317"/>
        <v>4</v>
      </c>
      <c r="AG6680" s="93">
        <f t="shared" si="1308"/>
        <v>36264</v>
      </c>
      <c r="AH6680" s="107">
        <f t="shared" si="1309"/>
        <v>12.225000000000001</v>
      </c>
      <c r="AI6680" s="72">
        <f t="shared" si="1310"/>
        <v>14</v>
      </c>
      <c r="AJ6680">
        <f t="shared" si="1311"/>
        <v>4</v>
      </c>
      <c r="AK6680">
        <f t="shared" si="1312"/>
        <v>1999</v>
      </c>
    </row>
    <row r="6681" spans="1:37" x14ac:dyDescent="0.2">
      <c r="A6681" t="s">
        <v>70</v>
      </c>
      <c r="B6681" s="93">
        <v>36264</v>
      </c>
      <c r="C6681">
        <v>9</v>
      </c>
      <c r="D6681">
        <v>-6.2</v>
      </c>
      <c r="E6681">
        <f t="shared" si="1306"/>
        <v>1.4</v>
      </c>
      <c r="F6681" s="106">
        <v>15.5</v>
      </c>
      <c r="G6681" s="107">
        <f t="shared" si="1313"/>
        <v>14.1</v>
      </c>
      <c r="H6681">
        <f t="shared" si="1314"/>
        <v>4</v>
      </c>
      <c r="I6681">
        <f t="shared" si="1315"/>
        <v>1999</v>
      </c>
      <c r="Q6681" t="s">
        <v>72</v>
      </c>
      <c r="R6681" s="93">
        <v>36264</v>
      </c>
      <c r="S6681">
        <v>9.1</v>
      </c>
      <c r="T6681">
        <v>-0.8</v>
      </c>
      <c r="U6681">
        <f t="shared" si="1307"/>
        <v>4.1499999999999995</v>
      </c>
      <c r="V6681" s="106">
        <v>14.5</v>
      </c>
      <c r="W6681" s="107">
        <f t="shared" si="1316"/>
        <v>10.350000000000001</v>
      </c>
      <c r="X6681">
        <f t="shared" si="1317"/>
        <v>4</v>
      </c>
      <c r="AG6681" s="93">
        <f t="shared" si="1308"/>
        <v>36265</v>
      </c>
      <c r="AH6681" s="107">
        <f t="shared" si="1309"/>
        <v>12.175000000000001</v>
      </c>
      <c r="AI6681" s="72">
        <f t="shared" si="1310"/>
        <v>15</v>
      </c>
      <c r="AJ6681">
        <f t="shared" si="1311"/>
        <v>4</v>
      </c>
      <c r="AK6681">
        <f t="shared" si="1312"/>
        <v>1999</v>
      </c>
    </row>
    <row r="6682" spans="1:37" x14ac:dyDescent="0.2">
      <c r="A6682" t="s">
        <v>70</v>
      </c>
      <c r="B6682" s="93">
        <v>36265</v>
      </c>
      <c r="C6682">
        <v>11.8</v>
      </c>
      <c r="D6682">
        <v>-8.4</v>
      </c>
      <c r="E6682">
        <f t="shared" si="1306"/>
        <v>1.7000000000000002</v>
      </c>
      <c r="F6682" s="106">
        <v>15.5</v>
      </c>
      <c r="G6682" s="107">
        <f t="shared" si="1313"/>
        <v>13.8</v>
      </c>
      <c r="H6682">
        <f t="shared" si="1314"/>
        <v>4</v>
      </c>
      <c r="I6682">
        <f t="shared" si="1315"/>
        <v>1999</v>
      </c>
      <c r="Q6682" t="s">
        <v>72</v>
      </c>
      <c r="R6682" s="93">
        <v>36265</v>
      </c>
      <c r="S6682">
        <v>11.2</v>
      </c>
      <c r="T6682">
        <v>-3.3</v>
      </c>
      <c r="U6682">
        <f t="shared" si="1307"/>
        <v>3.9499999999999997</v>
      </c>
      <c r="V6682" s="106">
        <v>14.5</v>
      </c>
      <c r="W6682" s="107">
        <f t="shared" si="1316"/>
        <v>10.55</v>
      </c>
      <c r="X6682">
        <f t="shared" si="1317"/>
        <v>4</v>
      </c>
      <c r="AG6682" s="93">
        <f t="shared" si="1308"/>
        <v>36266</v>
      </c>
      <c r="AH6682" s="107">
        <f t="shared" si="1309"/>
        <v>8.1750000000000007</v>
      </c>
      <c r="AI6682" s="72">
        <f t="shared" si="1310"/>
        <v>16</v>
      </c>
      <c r="AJ6682">
        <f t="shared" si="1311"/>
        <v>4</v>
      </c>
      <c r="AK6682">
        <f t="shared" si="1312"/>
        <v>1999</v>
      </c>
    </row>
    <row r="6683" spans="1:37" x14ac:dyDescent="0.2">
      <c r="A6683" t="s">
        <v>70</v>
      </c>
      <c r="B6683" s="93">
        <v>36266</v>
      </c>
      <c r="C6683">
        <v>18.2</v>
      </c>
      <c r="D6683">
        <v>-6.1</v>
      </c>
      <c r="E6683">
        <f t="shared" si="1306"/>
        <v>6.05</v>
      </c>
      <c r="F6683" s="106">
        <v>15.5</v>
      </c>
      <c r="G6683" s="107">
        <f t="shared" si="1313"/>
        <v>9.4499999999999993</v>
      </c>
      <c r="H6683">
        <f t="shared" si="1314"/>
        <v>4</v>
      </c>
      <c r="I6683">
        <f t="shared" si="1315"/>
        <v>1999</v>
      </c>
      <c r="Q6683" t="s">
        <v>72</v>
      </c>
      <c r="R6683" s="93">
        <v>36266</v>
      </c>
      <c r="S6683">
        <v>17.5</v>
      </c>
      <c r="T6683">
        <v>-2.2999999999999998</v>
      </c>
      <c r="U6683">
        <f t="shared" si="1307"/>
        <v>7.6</v>
      </c>
      <c r="V6683" s="106">
        <v>14.5</v>
      </c>
      <c r="W6683" s="107">
        <f t="shared" si="1316"/>
        <v>6.9</v>
      </c>
      <c r="X6683">
        <f t="shared" si="1317"/>
        <v>4</v>
      </c>
      <c r="AG6683" s="93">
        <f t="shared" si="1308"/>
        <v>36267</v>
      </c>
      <c r="AH6683" s="107">
        <f t="shared" si="1309"/>
        <v>4.2250000000000005</v>
      </c>
      <c r="AI6683" s="72">
        <f t="shared" si="1310"/>
        <v>17</v>
      </c>
      <c r="AJ6683">
        <f t="shared" si="1311"/>
        <v>4</v>
      </c>
      <c r="AK6683">
        <f t="shared" si="1312"/>
        <v>1999</v>
      </c>
    </row>
    <row r="6684" spans="1:37" x14ac:dyDescent="0.2">
      <c r="A6684" t="s">
        <v>70</v>
      </c>
      <c r="B6684" s="93">
        <v>36267</v>
      </c>
      <c r="C6684">
        <v>21.4</v>
      </c>
      <c r="D6684">
        <v>2.4</v>
      </c>
      <c r="E6684">
        <f t="shared" si="1306"/>
        <v>11.899999999999999</v>
      </c>
      <c r="F6684" s="106">
        <v>15.5</v>
      </c>
      <c r="G6684" s="107">
        <f t="shared" si="1313"/>
        <v>3.6000000000000014</v>
      </c>
      <c r="H6684">
        <f t="shared" si="1314"/>
        <v>4</v>
      </c>
      <c r="I6684">
        <f t="shared" si="1315"/>
        <v>1999</v>
      </c>
      <c r="Q6684" t="s">
        <v>72</v>
      </c>
      <c r="R6684" s="93">
        <v>36267</v>
      </c>
      <c r="S6684">
        <v>19.600000000000001</v>
      </c>
      <c r="T6684">
        <v>-0.3</v>
      </c>
      <c r="U6684">
        <f t="shared" si="1307"/>
        <v>9.65</v>
      </c>
      <c r="V6684" s="106">
        <v>14.5</v>
      </c>
      <c r="W6684" s="107">
        <f t="shared" si="1316"/>
        <v>4.8499999999999996</v>
      </c>
      <c r="X6684">
        <f t="shared" si="1317"/>
        <v>4</v>
      </c>
      <c r="AG6684" s="93">
        <f t="shared" si="1308"/>
        <v>36268</v>
      </c>
      <c r="AH6684" s="107">
        <f t="shared" si="1309"/>
        <v>5.0250000000000004</v>
      </c>
      <c r="AI6684" s="72">
        <f t="shared" si="1310"/>
        <v>18</v>
      </c>
      <c r="AJ6684">
        <f t="shared" si="1311"/>
        <v>4</v>
      </c>
      <c r="AK6684">
        <f t="shared" si="1312"/>
        <v>1999</v>
      </c>
    </row>
    <row r="6685" spans="1:37" x14ac:dyDescent="0.2">
      <c r="A6685" t="s">
        <v>70</v>
      </c>
      <c r="B6685" s="93">
        <v>36268</v>
      </c>
      <c r="C6685">
        <v>22.8</v>
      </c>
      <c r="D6685">
        <v>-0.1</v>
      </c>
      <c r="E6685">
        <f t="shared" si="1306"/>
        <v>11.35</v>
      </c>
      <c r="F6685" s="106">
        <v>15.5</v>
      </c>
      <c r="G6685" s="107">
        <f t="shared" si="1313"/>
        <v>4.1500000000000004</v>
      </c>
      <c r="H6685">
        <f t="shared" si="1314"/>
        <v>4</v>
      </c>
      <c r="I6685">
        <f t="shared" si="1315"/>
        <v>1999</v>
      </c>
      <c r="Q6685" t="s">
        <v>72</v>
      </c>
      <c r="R6685" s="93">
        <v>36268</v>
      </c>
      <c r="S6685">
        <v>19.7</v>
      </c>
      <c r="T6685">
        <v>-2.5</v>
      </c>
      <c r="U6685">
        <f t="shared" si="1307"/>
        <v>8.6</v>
      </c>
      <c r="V6685" s="106">
        <v>14.5</v>
      </c>
      <c r="W6685" s="107">
        <f t="shared" si="1316"/>
        <v>5.9</v>
      </c>
      <c r="X6685">
        <f t="shared" si="1317"/>
        <v>4</v>
      </c>
      <c r="AG6685" s="93">
        <f t="shared" si="1308"/>
        <v>36269</v>
      </c>
      <c r="AH6685" s="107">
        <f t="shared" si="1309"/>
        <v>3.6500000000000004</v>
      </c>
      <c r="AI6685" s="72">
        <f t="shared" si="1310"/>
        <v>19</v>
      </c>
      <c r="AJ6685">
        <f t="shared" si="1311"/>
        <v>4</v>
      </c>
      <c r="AK6685">
        <f t="shared" si="1312"/>
        <v>1999</v>
      </c>
    </row>
    <row r="6686" spans="1:37" x14ac:dyDescent="0.2">
      <c r="A6686" t="s">
        <v>70</v>
      </c>
      <c r="B6686" s="93">
        <v>36269</v>
      </c>
      <c r="C6686">
        <v>16</v>
      </c>
      <c r="D6686">
        <v>7.2</v>
      </c>
      <c r="E6686">
        <f t="shared" si="1306"/>
        <v>11.6</v>
      </c>
      <c r="F6686" s="106">
        <v>15.5</v>
      </c>
      <c r="G6686" s="107">
        <f t="shared" si="1313"/>
        <v>3.9000000000000004</v>
      </c>
      <c r="H6686">
        <f t="shared" si="1314"/>
        <v>4</v>
      </c>
      <c r="I6686">
        <f t="shared" si="1315"/>
        <v>1999</v>
      </c>
      <c r="Q6686" t="s">
        <v>72</v>
      </c>
      <c r="R6686" s="93">
        <v>36269</v>
      </c>
      <c r="S6686">
        <v>18.5</v>
      </c>
      <c r="T6686">
        <v>3.7</v>
      </c>
      <c r="U6686">
        <f t="shared" si="1307"/>
        <v>11.1</v>
      </c>
      <c r="V6686" s="106">
        <v>14.5</v>
      </c>
      <c r="W6686" s="107">
        <f t="shared" si="1316"/>
        <v>3.4000000000000004</v>
      </c>
      <c r="X6686">
        <f t="shared" si="1317"/>
        <v>4</v>
      </c>
      <c r="AG6686" s="93">
        <f t="shared" si="1308"/>
        <v>36270</v>
      </c>
      <c r="AH6686" s="107">
        <f t="shared" si="1309"/>
        <v>10.25</v>
      </c>
      <c r="AI6686" s="72">
        <f t="shared" si="1310"/>
        <v>20</v>
      </c>
      <c r="AJ6686">
        <f t="shared" si="1311"/>
        <v>4</v>
      </c>
      <c r="AK6686">
        <f t="shared" si="1312"/>
        <v>1999</v>
      </c>
    </row>
    <row r="6687" spans="1:37" x14ac:dyDescent="0.2">
      <c r="A6687" t="s">
        <v>70</v>
      </c>
      <c r="B6687" s="93">
        <v>36270</v>
      </c>
      <c r="C6687">
        <v>9.3000000000000007</v>
      </c>
      <c r="D6687">
        <v>0.7</v>
      </c>
      <c r="E6687">
        <f t="shared" si="1306"/>
        <v>5</v>
      </c>
      <c r="F6687" s="106">
        <v>15.5</v>
      </c>
      <c r="G6687" s="107">
        <f t="shared" si="1313"/>
        <v>10.5</v>
      </c>
      <c r="H6687">
        <f t="shared" si="1314"/>
        <v>4</v>
      </c>
      <c r="I6687">
        <f t="shared" si="1315"/>
        <v>1999</v>
      </c>
      <c r="Q6687" t="s">
        <v>72</v>
      </c>
      <c r="R6687" s="93">
        <v>36270</v>
      </c>
      <c r="S6687">
        <v>9.6</v>
      </c>
      <c r="T6687">
        <v>-0.6</v>
      </c>
      <c r="U6687">
        <f t="shared" si="1307"/>
        <v>4.5</v>
      </c>
      <c r="V6687" s="106">
        <v>14.5</v>
      </c>
      <c r="W6687" s="107">
        <f t="shared" si="1316"/>
        <v>10</v>
      </c>
      <c r="X6687">
        <f t="shared" si="1317"/>
        <v>4</v>
      </c>
      <c r="AG6687" s="93">
        <f t="shared" si="1308"/>
        <v>36271</v>
      </c>
      <c r="AH6687" s="107">
        <f t="shared" si="1309"/>
        <v>10.324999999999999</v>
      </c>
      <c r="AI6687" s="72">
        <f t="shared" si="1310"/>
        <v>21</v>
      </c>
      <c r="AJ6687">
        <f t="shared" si="1311"/>
        <v>4</v>
      </c>
      <c r="AK6687">
        <f t="shared" si="1312"/>
        <v>1999</v>
      </c>
    </row>
    <row r="6688" spans="1:37" x14ac:dyDescent="0.2">
      <c r="A6688" t="s">
        <v>70</v>
      </c>
      <c r="B6688" s="93">
        <v>36271</v>
      </c>
      <c r="C6688">
        <v>5.2</v>
      </c>
      <c r="D6688">
        <v>0.4</v>
      </c>
      <c r="E6688">
        <f t="shared" si="1306"/>
        <v>2.8000000000000003</v>
      </c>
      <c r="F6688" s="106">
        <v>15.5</v>
      </c>
      <c r="G6688" s="107">
        <f t="shared" si="1313"/>
        <v>12.7</v>
      </c>
      <c r="H6688">
        <f t="shared" si="1314"/>
        <v>4</v>
      </c>
      <c r="I6688">
        <f t="shared" si="1315"/>
        <v>1999</v>
      </c>
      <c r="Q6688" t="s">
        <v>72</v>
      </c>
      <c r="R6688" s="93">
        <v>36271</v>
      </c>
      <c r="S6688">
        <v>9.6999999999999993</v>
      </c>
      <c r="T6688">
        <v>3.4</v>
      </c>
      <c r="U6688">
        <f t="shared" si="1307"/>
        <v>6.55</v>
      </c>
      <c r="V6688" s="106">
        <v>14.5</v>
      </c>
      <c r="W6688" s="107">
        <f t="shared" si="1316"/>
        <v>7.95</v>
      </c>
      <c r="X6688">
        <f t="shared" si="1317"/>
        <v>4</v>
      </c>
      <c r="AG6688" s="93">
        <f t="shared" si="1308"/>
        <v>36272</v>
      </c>
      <c r="AH6688" s="107">
        <f t="shared" si="1309"/>
        <v>9.3000000000000007</v>
      </c>
      <c r="AI6688" s="72">
        <f t="shared" si="1310"/>
        <v>22</v>
      </c>
      <c r="AJ6688">
        <f t="shared" si="1311"/>
        <v>4</v>
      </c>
      <c r="AK6688">
        <f t="shared" si="1312"/>
        <v>1999</v>
      </c>
    </row>
    <row r="6689" spans="1:37" x14ac:dyDescent="0.2">
      <c r="A6689" t="s">
        <v>70</v>
      </c>
      <c r="B6689" s="93">
        <v>36272</v>
      </c>
      <c r="C6689">
        <v>9.6</v>
      </c>
      <c r="D6689">
        <v>0.2</v>
      </c>
      <c r="E6689">
        <f t="shared" si="1306"/>
        <v>4.8999999999999995</v>
      </c>
      <c r="F6689" s="106">
        <v>15.5</v>
      </c>
      <c r="G6689" s="107">
        <f t="shared" si="1313"/>
        <v>10.600000000000001</v>
      </c>
      <c r="H6689">
        <f t="shared" si="1314"/>
        <v>4</v>
      </c>
      <c r="I6689">
        <f t="shared" si="1315"/>
        <v>1999</v>
      </c>
      <c r="Q6689" t="s">
        <v>72</v>
      </c>
      <c r="R6689" s="93">
        <v>36272</v>
      </c>
      <c r="S6689">
        <v>13.2</v>
      </c>
      <c r="T6689">
        <v>-0.2</v>
      </c>
      <c r="U6689">
        <f t="shared" si="1307"/>
        <v>6.5</v>
      </c>
      <c r="V6689" s="106">
        <v>14.5</v>
      </c>
      <c r="W6689" s="107">
        <f t="shared" si="1316"/>
        <v>8</v>
      </c>
      <c r="X6689">
        <f t="shared" si="1317"/>
        <v>4</v>
      </c>
      <c r="AG6689" s="93">
        <f t="shared" si="1308"/>
        <v>36273</v>
      </c>
      <c r="AH6689" s="107">
        <f t="shared" si="1309"/>
        <v>6.5</v>
      </c>
      <c r="AI6689" s="72">
        <f t="shared" si="1310"/>
        <v>23</v>
      </c>
      <c r="AJ6689">
        <f t="shared" si="1311"/>
        <v>4</v>
      </c>
      <c r="AK6689">
        <f t="shared" si="1312"/>
        <v>1999</v>
      </c>
    </row>
    <row r="6690" spans="1:37" x14ac:dyDescent="0.2">
      <c r="A6690" t="s">
        <v>70</v>
      </c>
      <c r="B6690" s="93">
        <v>36273</v>
      </c>
      <c r="C6690">
        <v>16.899999999999999</v>
      </c>
      <c r="D6690">
        <v>-2.4</v>
      </c>
      <c r="E6690">
        <f t="shared" si="1306"/>
        <v>7.2499999999999991</v>
      </c>
      <c r="F6690" s="106">
        <v>15.5</v>
      </c>
      <c r="G6690" s="107">
        <f t="shared" si="1313"/>
        <v>8.25</v>
      </c>
      <c r="H6690">
        <f t="shared" si="1314"/>
        <v>4</v>
      </c>
      <c r="I6690">
        <f t="shared" si="1315"/>
        <v>1999</v>
      </c>
      <c r="Q6690" t="s">
        <v>72</v>
      </c>
      <c r="R6690" s="93">
        <v>36273</v>
      </c>
      <c r="S6690">
        <v>20.2</v>
      </c>
      <c r="T6690">
        <v>-0.7</v>
      </c>
      <c r="U6690">
        <f t="shared" si="1307"/>
        <v>9.75</v>
      </c>
      <c r="V6690" s="106">
        <v>14.5</v>
      </c>
      <c r="W6690" s="107">
        <f t="shared" si="1316"/>
        <v>4.75</v>
      </c>
      <c r="X6690">
        <f t="shared" si="1317"/>
        <v>4</v>
      </c>
      <c r="AG6690" s="93">
        <f t="shared" si="1308"/>
        <v>36274</v>
      </c>
      <c r="AH6690" s="107">
        <f t="shared" si="1309"/>
        <v>2.875</v>
      </c>
      <c r="AI6690" s="72">
        <f t="shared" si="1310"/>
        <v>24</v>
      </c>
      <c r="AJ6690">
        <f t="shared" si="1311"/>
        <v>4</v>
      </c>
      <c r="AK6690">
        <f t="shared" si="1312"/>
        <v>1999</v>
      </c>
    </row>
    <row r="6691" spans="1:37" x14ac:dyDescent="0.2">
      <c r="A6691" t="s">
        <v>70</v>
      </c>
      <c r="B6691" s="93">
        <v>36274</v>
      </c>
      <c r="C6691">
        <v>21.1</v>
      </c>
      <c r="D6691">
        <v>2.8</v>
      </c>
      <c r="E6691">
        <f t="shared" si="1306"/>
        <v>11.950000000000001</v>
      </c>
      <c r="F6691" s="106">
        <v>15.5</v>
      </c>
      <c r="G6691" s="107">
        <f t="shared" si="1313"/>
        <v>3.5499999999999989</v>
      </c>
      <c r="H6691">
        <f t="shared" si="1314"/>
        <v>4</v>
      </c>
      <c r="I6691">
        <f t="shared" si="1315"/>
        <v>1999</v>
      </c>
      <c r="Q6691" t="s">
        <v>72</v>
      </c>
      <c r="R6691" s="93">
        <v>36274</v>
      </c>
      <c r="S6691">
        <v>22.7</v>
      </c>
      <c r="T6691">
        <v>1.9</v>
      </c>
      <c r="U6691">
        <f t="shared" si="1307"/>
        <v>12.299999999999999</v>
      </c>
      <c r="V6691" s="106">
        <v>14.5</v>
      </c>
      <c r="W6691" s="107">
        <f t="shared" si="1316"/>
        <v>2.2000000000000011</v>
      </c>
      <c r="X6691">
        <f t="shared" si="1317"/>
        <v>4</v>
      </c>
      <c r="AG6691" s="93">
        <f t="shared" si="1308"/>
        <v>36275</v>
      </c>
      <c r="AH6691" s="107">
        <f t="shared" si="1309"/>
        <v>1.375</v>
      </c>
      <c r="AI6691" s="72">
        <f t="shared" si="1310"/>
        <v>25</v>
      </c>
      <c r="AJ6691">
        <f t="shared" si="1311"/>
        <v>4</v>
      </c>
      <c r="AK6691">
        <f t="shared" si="1312"/>
        <v>1999</v>
      </c>
    </row>
    <row r="6692" spans="1:37" x14ac:dyDescent="0.2">
      <c r="A6692" t="s">
        <v>70</v>
      </c>
      <c r="B6692" s="93">
        <v>36275</v>
      </c>
      <c r="C6692">
        <v>24.7</v>
      </c>
      <c r="D6692">
        <v>0.8</v>
      </c>
      <c r="E6692">
        <f t="shared" si="1306"/>
        <v>12.75</v>
      </c>
      <c r="F6692" s="106">
        <v>15.5</v>
      </c>
      <c r="G6692" s="107">
        <f t="shared" si="1313"/>
        <v>2.75</v>
      </c>
      <c r="H6692">
        <f t="shared" si="1314"/>
        <v>4</v>
      </c>
      <c r="I6692">
        <f t="shared" si="1315"/>
        <v>1999</v>
      </c>
      <c r="Q6692" t="s">
        <v>72</v>
      </c>
      <c r="R6692" s="93">
        <v>36275</v>
      </c>
      <c r="S6692">
        <v>24.3</v>
      </c>
      <c r="T6692">
        <v>6.9</v>
      </c>
      <c r="U6692">
        <f t="shared" si="1307"/>
        <v>15.600000000000001</v>
      </c>
      <c r="V6692" s="106">
        <v>14.5</v>
      </c>
      <c r="W6692" s="107">
        <f t="shared" si="1316"/>
        <v>0</v>
      </c>
      <c r="X6692">
        <f t="shared" si="1317"/>
        <v>4</v>
      </c>
      <c r="AG6692" s="93">
        <f t="shared" si="1308"/>
        <v>36276</v>
      </c>
      <c r="AH6692" s="107">
        <f t="shared" si="1309"/>
        <v>7.1</v>
      </c>
      <c r="AI6692" s="72">
        <f t="shared" si="1310"/>
        <v>26</v>
      </c>
      <c r="AJ6692">
        <f t="shared" si="1311"/>
        <v>4</v>
      </c>
      <c r="AK6692">
        <f t="shared" si="1312"/>
        <v>1999</v>
      </c>
    </row>
    <row r="6693" spans="1:37" x14ac:dyDescent="0.2">
      <c r="A6693" t="s">
        <v>70</v>
      </c>
      <c r="B6693" s="93">
        <v>36276</v>
      </c>
      <c r="C6693">
        <v>11.1</v>
      </c>
      <c r="D6693">
        <v>3.7</v>
      </c>
      <c r="E6693">
        <f t="shared" si="1306"/>
        <v>7.4</v>
      </c>
      <c r="F6693" s="106">
        <v>15.5</v>
      </c>
      <c r="G6693" s="107">
        <f t="shared" si="1313"/>
        <v>8.1</v>
      </c>
      <c r="H6693">
        <f t="shared" si="1314"/>
        <v>4</v>
      </c>
      <c r="I6693">
        <f t="shared" si="1315"/>
        <v>1999</v>
      </c>
      <c r="Q6693" t="s">
        <v>72</v>
      </c>
      <c r="R6693" s="93">
        <v>36276</v>
      </c>
      <c r="S6693">
        <v>12.3</v>
      </c>
      <c r="T6693">
        <v>4.5</v>
      </c>
      <c r="U6693">
        <f t="shared" si="1307"/>
        <v>8.4</v>
      </c>
      <c r="V6693" s="106">
        <v>14.5</v>
      </c>
      <c r="W6693" s="107">
        <f t="shared" si="1316"/>
        <v>6.1</v>
      </c>
      <c r="X6693">
        <f t="shared" si="1317"/>
        <v>4</v>
      </c>
      <c r="AG6693" s="93">
        <f t="shared" si="1308"/>
        <v>36277</v>
      </c>
      <c r="AH6693" s="107">
        <f t="shared" si="1309"/>
        <v>9.9499999999999993</v>
      </c>
      <c r="AI6693" s="72">
        <f t="shared" si="1310"/>
        <v>27</v>
      </c>
      <c r="AJ6693">
        <f t="shared" si="1311"/>
        <v>4</v>
      </c>
      <c r="AK6693">
        <f t="shared" si="1312"/>
        <v>1999</v>
      </c>
    </row>
    <row r="6694" spans="1:37" x14ac:dyDescent="0.2">
      <c r="A6694" t="s">
        <v>70</v>
      </c>
      <c r="B6694" s="93">
        <v>36277</v>
      </c>
      <c r="C6694">
        <v>12.8</v>
      </c>
      <c r="D6694">
        <v>1.1000000000000001</v>
      </c>
      <c r="E6694">
        <f t="shared" si="1306"/>
        <v>6.95</v>
      </c>
      <c r="F6694" s="106">
        <v>15.5</v>
      </c>
      <c r="G6694" s="107">
        <f t="shared" si="1313"/>
        <v>8.5500000000000007</v>
      </c>
      <c r="H6694">
        <f t="shared" si="1314"/>
        <v>4</v>
      </c>
      <c r="I6694">
        <f t="shared" si="1315"/>
        <v>1999</v>
      </c>
      <c r="Q6694" t="s">
        <v>72</v>
      </c>
      <c r="R6694" s="93">
        <v>36277</v>
      </c>
      <c r="S6694">
        <v>6.1</v>
      </c>
      <c r="T6694">
        <v>0.2</v>
      </c>
      <c r="U6694">
        <f t="shared" si="1307"/>
        <v>3.15</v>
      </c>
      <c r="V6694" s="106">
        <v>14.5</v>
      </c>
      <c r="W6694" s="107">
        <f t="shared" si="1316"/>
        <v>11.35</v>
      </c>
      <c r="X6694">
        <f t="shared" si="1317"/>
        <v>4</v>
      </c>
      <c r="AG6694" s="93">
        <f t="shared" si="1308"/>
        <v>36278</v>
      </c>
      <c r="AH6694" s="107">
        <f t="shared" si="1309"/>
        <v>14.2</v>
      </c>
      <c r="AI6694" s="72">
        <f t="shared" si="1310"/>
        <v>28</v>
      </c>
      <c r="AJ6694">
        <f t="shared" si="1311"/>
        <v>4</v>
      </c>
      <c r="AK6694">
        <f t="shared" si="1312"/>
        <v>1999</v>
      </c>
    </row>
    <row r="6695" spans="1:37" x14ac:dyDescent="0.2">
      <c r="A6695" t="s">
        <v>70</v>
      </c>
      <c r="B6695" s="93">
        <v>36278</v>
      </c>
      <c r="C6695">
        <v>2.8</v>
      </c>
      <c r="D6695">
        <v>-1.5</v>
      </c>
      <c r="E6695">
        <f t="shared" si="1306"/>
        <v>0.64999999999999991</v>
      </c>
      <c r="F6695" s="106">
        <v>15.5</v>
      </c>
      <c r="G6695" s="107">
        <f t="shared" si="1313"/>
        <v>14.85</v>
      </c>
      <c r="H6695">
        <f t="shared" si="1314"/>
        <v>4</v>
      </c>
      <c r="I6695">
        <f t="shared" si="1315"/>
        <v>1999</v>
      </c>
      <c r="Q6695" t="s">
        <v>72</v>
      </c>
      <c r="R6695" s="93">
        <v>36278</v>
      </c>
      <c r="S6695">
        <v>2.5</v>
      </c>
      <c r="T6695">
        <v>-0.6</v>
      </c>
      <c r="U6695">
        <f t="shared" si="1307"/>
        <v>0.95</v>
      </c>
      <c r="V6695" s="106">
        <v>14.5</v>
      </c>
      <c r="W6695" s="107">
        <f t="shared" si="1316"/>
        <v>13.55</v>
      </c>
      <c r="X6695">
        <f t="shared" si="1317"/>
        <v>4</v>
      </c>
      <c r="AG6695" s="93">
        <f t="shared" si="1308"/>
        <v>36279</v>
      </c>
      <c r="AH6695" s="107">
        <f t="shared" si="1309"/>
        <v>11.75</v>
      </c>
      <c r="AI6695" s="72">
        <f t="shared" si="1310"/>
        <v>29</v>
      </c>
      <c r="AJ6695">
        <f t="shared" si="1311"/>
        <v>4</v>
      </c>
      <c r="AK6695">
        <f t="shared" si="1312"/>
        <v>1999</v>
      </c>
    </row>
    <row r="6696" spans="1:37" x14ac:dyDescent="0.2">
      <c r="A6696" t="s">
        <v>70</v>
      </c>
      <c r="B6696" s="93">
        <v>36279</v>
      </c>
      <c r="C6696">
        <v>5.5</v>
      </c>
      <c r="D6696">
        <v>-1</v>
      </c>
      <c r="E6696">
        <f t="shared" si="1306"/>
        <v>2.25</v>
      </c>
      <c r="F6696" s="106">
        <v>15.5</v>
      </c>
      <c r="G6696" s="107">
        <f t="shared" si="1313"/>
        <v>13.25</v>
      </c>
      <c r="H6696">
        <f t="shared" si="1314"/>
        <v>4</v>
      </c>
      <c r="I6696">
        <f t="shared" si="1315"/>
        <v>1999</v>
      </c>
      <c r="Q6696" t="s">
        <v>72</v>
      </c>
      <c r="R6696" s="93">
        <v>36279</v>
      </c>
      <c r="S6696">
        <v>8.9</v>
      </c>
      <c r="T6696">
        <v>-0.4</v>
      </c>
      <c r="U6696">
        <f t="shared" si="1307"/>
        <v>4.25</v>
      </c>
      <c r="V6696" s="106">
        <v>14.5</v>
      </c>
      <c r="W6696" s="107">
        <f t="shared" si="1316"/>
        <v>10.25</v>
      </c>
      <c r="X6696">
        <f t="shared" si="1317"/>
        <v>4</v>
      </c>
      <c r="AG6696" s="93">
        <f t="shared" si="1308"/>
        <v>36280</v>
      </c>
      <c r="AH6696" s="107">
        <f t="shared" si="1309"/>
        <v>8.3999999999999986</v>
      </c>
      <c r="AI6696" s="72">
        <f t="shared" si="1310"/>
        <v>30</v>
      </c>
      <c r="AJ6696">
        <f t="shared" si="1311"/>
        <v>4</v>
      </c>
      <c r="AK6696">
        <f t="shared" si="1312"/>
        <v>1999</v>
      </c>
    </row>
    <row r="6697" spans="1:37" x14ac:dyDescent="0.2">
      <c r="A6697" t="s">
        <v>70</v>
      </c>
      <c r="B6697" s="93">
        <v>36280</v>
      </c>
      <c r="C6697">
        <v>13.9</v>
      </c>
      <c r="D6697">
        <v>-0.1</v>
      </c>
      <c r="E6697">
        <f t="shared" si="1306"/>
        <v>6.9</v>
      </c>
      <c r="F6697" s="106">
        <v>15.5</v>
      </c>
      <c r="G6697" s="107">
        <f t="shared" si="1313"/>
        <v>8.6</v>
      </c>
      <c r="H6697">
        <f t="shared" si="1314"/>
        <v>4</v>
      </c>
      <c r="I6697">
        <f t="shared" si="1315"/>
        <v>1999</v>
      </c>
      <c r="Q6697" t="s">
        <v>72</v>
      </c>
      <c r="R6697" s="93">
        <v>36280</v>
      </c>
      <c r="S6697">
        <v>10.4</v>
      </c>
      <c r="T6697">
        <v>2.2000000000000002</v>
      </c>
      <c r="U6697">
        <f t="shared" si="1307"/>
        <v>6.3000000000000007</v>
      </c>
      <c r="V6697" s="106">
        <v>14.5</v>
      </c>
      <c r="W6697" s="107">
        <f t="shared" si="1316"/>
        <v>8.1999999999999993</v>
      </c>
      <c r="X6697">
        <f t="shared" si="1317"/>
        <v>4</v>
      </c>
      <c r="AG6697" s="93">
        <f t="shared" si="1308"/>
        <v>36281</v>
      </c>
      <c r="AH6697" s="107">
        <f t="shared" si="1309"/>
        <v>6.35</v>
      </c>
      <c r="AI6697" s="72">
        <f t="shared" si="1310"/>
        <v>1</v>
      </c>
      <c r="AJ6697">
        <f t="shared" si="1311"/>
        <v>5</v>
      </c>
      <c r="AK6697">
        <f t="shared" si="1312"/>
        <v>1999</v>
      </c>
    </row>
    <row r="6698" spans="1:37" x14ac:dyDescent="0.2">
      <c r="A6698" t="s">
        <v>70</v>
      </c>
      <c r="B6698" s="93">
        <v>36281</v>
      </c>
      <c r="C6698">
        <v>19</v>
      </c>
      <c r="D6698">
        <v>-0.9</v>
      </c>
      <c r="E6698">
        <f t="shared" si="1306"/>
        <v>9.0500000000000007</v>
      </c>
      <c r="F6698" s="106">
        <v>15.5</v>
      </c>
      <c r="G6698" s="107">
        <f t="shared" si="1313"/>
        <v>6.4499999999999993</v>
      </c>
      <c r="H6698">
        <f t="shared" si="1314"/>
        <v>5</v>
      </c>
      <c r="I6698">
        <f t="shared" si="1315"/>
        <v>1999</v>
      </c>
      <c r="Q6698" t="s">
        <v>72</v>
      </c>
      <c r="R6698" s="93">
        <v>36281</v>
      </c>
      <c r="S6698">
        <v>17.7</v>
      </c>
      <c r="T6698">
        <v>-1.2</v>
      </c>
      <c r="U6698">
        <f t="shared" si="1307"/>
        <v>8.25</v>
      </c>
      <c r="V6698" s="106">
        <v>14.5</v>
      </c>
      <c r="W6698" s="107">
        <f t="shared" si="1316"/>
        <v>6.25</v>
      </c>
      <c r="X6698">
        <f t="shared" si="1317"/>
        <v>5</v>
      </c>
      <c r="AG6698" s="93">
        <f t="shared" si="1308"/>
        <v>36282</v>
      </c>
      <c r="AH6698" s="107">
        <f t="shared" si="1309"/>
        <v>6.0500000000000007</v>
      </c>
      <c r="AI6698" s="72">
        <f t="shared" si="1310"/>
        <v>2</v>
      </c>
      <c r="AJ6698">
        <f t="shared" si="1311"/>
        <v>5</v>
      </c>
      <c r="AK6698">
        <f t="shared" si="1312"/>
        <v>1999</v>
      </c>
    </row>
    <row r="6699" spans="1:37" x14ac:dyDescent="0.2">
      <c r="A6699" t="s">
        <v>70</v>
      </c>
      <c r="B6699" s="93">
        <v>36282</v>
      </c>
      <c r="C6699">
        <v>14.5</v>
      </c>
      <c r="D6699">
        <v>5.5</v>
      </c>
      <c r="E6699">
        <f t="shared" si="1306"/>
        <v>10</v>
      </c>
      <c r="F6699" s="106">
        <v>15.5</v>
      </c>
      <c r="G6699" s="107">
        <f t="shared" si="1313"/>
        <v>5.5</v>
      </c>
      <c r="H6699">
        <f t="shared" si="1314"/>
        <v>5</v>
      </c>
      <c r="I6699">
        <f t="shared" si="1315"/>
        <v>1999</v>
      </c>
      <c r="Q6699" t="s">
        <v>72</v>
      </c>
      <c r="R6699" s="93">
        <v>36282</v>
      </c>
      <c r="S6699">
        <v>14.2</v>
      </c>
      <c r="T6699">
        <v>1.6</v>
      </c>
      <c r="U6699">
        <f t="shared" si="1307"/>
        <v>7.8999999999999995</v>
      </c>
      <c r="V6699" s="106">
        <v>14.5</v>
      </c>
      <c r="W6699" s="107">
        <f t="shared" si="1316"/>
        <v>6.6000000000000005</v>
      </c>
      <c r="X6699">
        <f t="shared" si="1317"/>
        <v>5</v>
      </c>
      <c r="AG6699" s="93">
        <f t="shared" si="1308"/>
        <v>36283</v>
      </c>
      <c r="AH6699" s="107">
        <f t="shared" si="1309"/>
        <v>8.5250000000000004</v>
      </c>
      <c r="AI6699" s="72">
        <f t="shared" si="1310"/>
        <v>3</v>
      </c>
      <c r="AJ6699">
        <f t="shared" si="1311"/>
        <v>5</v>
      </c>
      <c r="AK6699">
        <f t="shared" si="1312"/>
        <v>1999</v>
      </c>
    </row>
    <row r="6700" spans="1:37" x14ac:dyDescent="0.2">
      <c r="A6700" t="s">
        <v>70</v>
      </c>
      <c r="B6700" s="93">
        <v>36283</v>
      </c>
      <c r="C6700">
        <v>14.3</v>
      </c>
      <c r="D6700">
        <v>0.1</v>
      </c>
      <c r="E6700">
        <f t="shared" si="1306"/>
        <v>7.2</v>
      </c>
      <c r="F6700" s="106">
        <v>15.5</v>
      </c>
      <c r="G6700" s="107">
        <f t="shared" si="1313"/>
        <v>8.3000000000000007</v>
      </c>
      <c r="H6700">
        <f t="shared" si="1314"/>
        <v>5</v>
      </c>
      <c r="I6700">
        <f t="shared" si="1315"/>
        <v>1999</v>
      </c>
      <c r="Q6700" t="s">
        <v>72</v>
      </c>
      <c r="R6700" s="93">
        <v>36283</v>
      </c>
      <c r="S6700">
        <v>10.6</v>
      </c>
      <c r="T6700">
        <v>0.9</v>
      </c>
      <c r="U6700">
        <f t="shared" si="1307"/>
        <v>5.75</v>
      </c>
      <c r="V6700" s="106">
        <v>14.5</v>
      </c>
      <c r="W6700" s="107">
        <f t="shared" si="1316"/>
        <v>8.75</v>
      </c>
      <c r="X6700">
        <f t="shared" si="1317"/>
        <v>5</v>
      </c>
      <c r="AG6700" s="93">
        <f t="shared" si="1308"/>
        <v>36284</v>
      </c>
      <c r="AH6700" s="107">
        <f t="shared" si="1309"/>
        <v>9.5749999999999993</v>
      </c>
      <c r="AI6700" s="72">
        <f t="shared" si="1310"/>
        <v>4</v>
      </c>
      <c r="AJ6700">
        <f t="shared" si="1311"/>
        <v>5</v>
      </c>
      <c r="AK6700">
        <f t="shared" si="1312"/>
        <v>1999</v>
      </c>
    </row>
    <row r="6701" spans="1:37" x14ac:dyDescent="0.2">
      <c r="A6701" t="s">
        <v>70</v>
      </c>
      <c r="B6701" s="93">
        <v>36284</v>
      </c>
      <c r="C6701">
        <v>11.8</v>
      </c>
      <c r="D6701">
        <v>2.4</v>
      </c>
      <c r="E6701">
        <f t="shared" si="1306"/>
        <v>7.1000000000000005</v>
      </c>
      <c r="F6701" s="106">
        <v>15.5</v>
      </c>
      <c r="G6701" s="107">
        <f t="shared" si="1313"/>
        <v>8.3999999999999986</v>
      </c>
      <c r="H6701">
        <f t="shared" si="1314"/>
        <v>5</v>
      </c>
      <c r="I6701">
        <f t="shared" si="1315"/>
        <v>1999</v>
      </c>
      <c r="Q6701" t="s">
        <v>72</v>
      </c>
      <c r="R6701" s="93">
        <v>36284</v>
      </c>
      <c r="S6701">
        <v>9</v>
      </c>
      <c r="T6701">
        <v>-1.5</v>
      </c>
      <c r="U6701">
        <f t="shared" si="1307"/>
        <v>3.75</v>
      </c>
      <c r="V6701" s="106">
        <v>14.5</v>
      </c>
      <c r="W6701" s="107">
        <f t="shared" si="1316"/>
        <v>10.75</v>
      </c>
      <c r="X6701">
        <f t="shared" si="1317"/>
        <v>5</v>
      </c>
      <c r="AG6701" s="93">
        <f t="shared" si="1308"/>
        <v>36285</v>
      </c>
      <c r="AH6701" s="107">
        <f t="shared" si="1309"/>
        <v>8.6499999999999986</v>
      </c>
      <c r="AI6701" s="72">
        <f t="shared" si="1310"/>
        <v>5</v>
      </c>
      <c r="AJ6701">
        <f t="shared" si="1311"/>
        <v>5</v>
      </c>
      <c r="AK6701">
        <f t="shared" si="1312"/>
        <v>1999</v>
      </c>
    </row>
    <row r="6702" spans="1:37" x14ac:dyDescent="0.2">
      <c r="A6702" t="s">
        <v>70</v>
      </c>
      <c r="B6702" s="93">
        <v>36285</v>
      </c>
      <c r="C6702">
        <v>12.8</v>
      </c>
      <c r="D6702">
        <v>0.4</v>
      </c>
      <c r="E6702">
        <f t="shared" si="1306"/>
        <v>6.6000000000000005</v>
      </c>
      <c r="F6702" s="106">
        <v>15.5</v>
      </c>
      <c r="G6702" s="107">
        <f t="shared" si="1313"/>
        <v>8.8999999999999986</v>
      </c>
      <c r="H6702">
        <f t="shared" si="1314"/>
        <v>5</v>
      </c>
      <c r="I6702">
        <f t="shared" si="1315"/>
        <v>1999</v>
      </c>
      <c r="Q6702" t="s">
        <v>72</v>
      </c>
      <c r="R6702" s="93">
        <v>36285</v>
      </c>
      <c r="S6702">
        <v>12.1</v>
      </c>
      <c r="T6702">
        <v>0.1</v>
      </c>
      <c r="U6702">
        <f t="shared" si="1307"/>
        <v>6.1</v>
      </c>
      <c r="V6702" s="106">
        <v>14.5</v>
      </c>
      <c r="W6702" s="107">
        <f t="shared" si="1316"/>
        <v>8.4</v>
      </c>
      <c r="X6702">
        <f t="shared" si="1317"/>
        <v>5</v>
      </c>
      <c r="AG6702" s="93">
        <f t="shared" si="1308"/>
        <v>36286</v>
      </c>
      <c r="AH6702" s="107">
        <f t="shared" si="1309"/>
        <v>6.875</v>
      </c>
      <c r="AI6702" s="72">
        <f t="shared" si="1310"/>
        <v>6</v>
      </c>
      <c r="AJ6702">
        <f t="shared" si="1311"/>
        <v>5</v>
      </c>
      <c r="AK6702">
        <f t="shared" si="1312"/>
        <v>1999</v>
      </c>
    </row>
    <row r="6703" spans="1:37" x14ac:dyDescent="0.2">
      <c r="A6703" t="s">
        <v>70</v>
      </c>
      <c r="B6703" s="93">
        <v>36286</v>
      </c>
      <c r="C6703">
        <v>20.6</v>
      </c>
      <c r="D6703">
        <v>-2.8</v>
      </c>
      <c r="E6703">
        <f t="shared" si="1306"/>
        <v>8.9</v>
      </c>
      <c r="F6703" s="106">
        <v>15.5</v>
      </c>
      <c r="G6703" s="107">
        <f t="shared" si="1313"/>
        <v>6.6</v>
      </c>
      <c r="H6703">
        <f t="shared" si="1314"/>
        <v>5</v>
      </c>
      <c r="I6703">
        <f t="shared" si="1315"/>
        <v>1999</v>
      </c>
      <c r="Q6703" t="s">
        <v>72</v>
      </c>
      <c r="R6703" s="93">
        <v>36286</v>
      </c>
      <c r="S6703">
        <v>18.3</v>
      </c>
      <c r="T6703">
        <v>-3.6</v>
      </c>
      <c r="U6703">
        <f t="shared" si="1307"/>
        <v>7.3500000000000005</v>
      </c>
      <c r="V6703" s="106">
        <v>14.5</v>
      </c>
      <c r="W6703" s="107">
        <f t="shared" si="1316"/>
        <v>7.1499999999999995</v>
      </c>
      <c r="X6703">
        <f t="shared" si="1317"/>
        <v>5</v>
      </c>
      <c r="AG6703" s="93">
        <f t="shared" si="1308"/>
        <v>36287</v>
      </c>
      <c r="AH6703" s="107">
        <f t="shared" si="1309"/>
        <v>4.8</v>
      </c>
      <c r="AI6703" s="72">
        <f t="shared" si="1310"/>
        <v>7</v>
      </c>
      <c r="AJ6703">
        <f t="shared" si="1311"/>
        <v>5</v>
      </c>
      <c r="AK6703">
        <f t="shared" si="1312"/>
        <v>1999</v>
      </c>
    </row>
    <row r="6704" spans="1:37" x14ac:dyDescent="0.2">
      <c r="A6704" t="s">
        <v>70</v>
      </c>
      <c r="B6704" s="93">
        <v>36287</v>
      </c>
      <c r="C6704">
        <v>16.600000000000001</v>
      </c>
      <c r="D6704">
        <v>0.9</v>
      </c>
      <c r="E6704">
        <f t="shared" si="1306"/>
        <v>8.75</v>
      </c>
      <c r="F6704" s="106">
        <v>15.5</v>
      </c>
      <c r="G6704" s="107">
        <f t="shared" si="1313"/>
        <v>6.75</v>
      </c>
      <c r="H6704">
        <f t="shared" si="1314"/>
        <v>5</v>
      </c>
      <c r="I6704">
        <f t="shared" si="1315"/>
        <v>1999</v>
      </c>
      <c r="Q6704" t="s">
        <v>72</v>
      </c>
      <c r="R6704" s="93">
        <v>36287</v>
      </c>
      <c r="S6704">
        <v>21.1</v>
      </c>
      <c r="T6704">
        <v>2.2000000000000002</v>
      </c>
      <c r="U6704">
        <f t="shared" si="1307"/>
        <v>11.65</v>
      </c>
      <c r="V6704" s="106">
        <v>14.5</v>
      </c>
      <c r="W6704" s="107">
        <f t="shared" si="1316"/>
        <v>2.8499999999999996</v>
      </c>
      <c r="X6704">
        <f t="shared" si="1317"/>
        <v>5</v>
      </c>
      <c r="AG6704" s="93">
        <f t="shared" si="1308"/>
        <v>36288</v>
      </c>
      <c r="AH6704" s="107">
        <f t="shared" si="1309"/>
        <v>9.5</v>
      </c>
      <c r="AI6704" s="72">
        <f t="shared" si="1310"/>
        <v>8</v>
      </c>
      <c r="AJ6704">
        <f t="shared" si="1311"/>
        <v>5</v>
      </c>
      <c r="AK6704">
        <f t="shared" si="1312"/>
        <v>1999</v>
      </c>
    </row>
    <row r="6705" spans="1:37" x14ac:dyDescent="0.2">
      <c r="A6705" t="s">
        <v>70</v>
      </c>
      <c r="B6705" s="93">
        <v>36288</v>
      </c>
      <c r="C6705">
        <v>11</v>
      </c>
      <c r="D6705">
        <v>-1.1000000000000001</v>
      </c>
      <c r="E6705">
        <f t="shared" si="1306"/>
        <v>4.95</v>
      </c>
      <c r="F6705" s="106">
        <v>15.5</v>
      </c>
      <c r="G6705" s="107">
        <f t="shared" si="1313"/>
        <v>10.55</v>
      </c>
      <c r="H6705">
        <f t="shared" si="1314"/>
        <v>5</v>
      </c>
      <c r="I6705">
        <f t="shared" si="1315"/>
        <v>1999</v>
      </c>
      <c r="Q6705" t="s">
        <v>72</v>
      </c>
      <c r="R6705" s="93">
        <v>36288</v>
      </c>
      <c r="S6705">
        <v>10.6</v>
      </c>
      <c r="T6705">
        <v>1.5</v>
      </c>
      <c r="U6705">
        <f t="shared" si="1307"/>
        <v>6.05</v>
      </c>
      <c r="V6705" s="106">
        <v>14.5</v>
      </c>
      <c r="W6705" s="107">
        <f t="shared" si="1316"/>
        <v>8.4499999999999993</v>
      </c>
      <c r="X6705">
        <f t="shared" si="1317"/>
        <v>5</v>
      </c>
      <c r="AG6705" s="93">
        <f t="shared" si="1308"/>
        <v>36289</v>
      </c>
      <c r="AH6705" s="107">
        <f t="shared" si="1309"/>
        <v>11.25</v>
      </c>
      <c r="AI6705" s="72">
        <f t="shared" si="1310"/>
        <v>9</v>
      </c>
      <c r="AJ6705">
        <f t="shared" si="1311"/>
        <v>5</v>
      </c>
      <c r="AK6705">
        <f t="shared" si="1312"/>
        <v>1999</v>
      </c>
    </row>
    <row r="6706" spans="1:37" x14ac:dyDescent="0.2">
      <c r="A6706" t="s">
        <v>70</v>
      </c>
      <c r="B6706" s="93">
        <v>36289</v>
      </c>
      <c r="C6706">
        <v>11.2</v>
      </c>
      <c r="D6706">
        <v>-4.0999999999999996</v>
      </c>
      <c r="E6706">
        <f t="shared" si="1306"/>
        <v>3.55</v>
      </c>
      <c r="F6706" s="106">
        <v>15.5</v>
      </c>
      <c r="G6706" s="107">
        <f t="shared" si="1313"/>
        <v>11.95</v>
      </c>
      <c r="H6706">
        <f t="shared" si="1314"/>
        <v>5</v>
      </c>
      <c r="I6706">
        <f t="shared" si="1315"/>
        <v>1999</v>
      </c>
      <c r="Q6706" t="s">
        <v>72</v>
      </c>
      <c r="R6706" s="93">
        <v>36289</v>
      </c>
      <c r="S6706">
        <v>12</v>
      </c>
      <c r="T6706">
        <v>-4.0999999999999996</v>
      </c>
      <c r="U6706">
        <f t="shared" si="1307"/>
        <v>3.95</v>
      </c>
      <c r="V6706" s="106">
        <v>14.5</v>
      </c>
      <c r="W6706" s="107">
        <f t="shared" si="1316"/>
        <v>10.55</v>
      </c>
      <c r="X6706">
        <f t="shared" si="1317"/>
        <v>5</v>
      </c>
      <c r="AG6706" s="93">
        <f t="shared" si="1308"/>
        <v>36290</v>
      </c>
      <c r="AH6706" s="107">
        <f t="shared" si="1309"/>
        <v>12</v>
      </c>
      <c r="AI6706" s="72">
        <f t="shared" si="1310"/>
        <v>10</v>
      </c>
      <c r="AJ6706">
        <f t="shared" si="1311"/>
        <v>5</v>
      </c>
      <c r="AK6706">
        <f t="shared" si="1312"/>
        <v>1999</v>
      </c>
    </row>
    <row r="6707" spans="1:37" x14ac:dyDescent="0.2">
      <c r="A6707" t="s">
        <v>70</v>
      </c>
      <c r="B6707" s="93">
        <v>36290</v>
      </c>
      <c r="C6707">
        <v>4.3</v>
      </c>
      <c r="D6707">
        <v>-1.2</v>
      </c>
      <c r="E6707">
        <f t="shared" si="1306"/>
        <v>1.5499999999999998</v>
      </c>
      <c r="F6707" s="106">
        <v>15.5</v>
      </c>
      <c r="G6707" s="107">
        <f t="shared" si="1313"/>
        <v>13.95</v>
      </c>
      <c r="H6707">
        <f t="shared" si="1314"/>
        <v>5</v>
      </c>
      <c r="I6707">
        <f t="shared" si="1315"/>
        <v>1999</v>
      </c>
      <c r="Q6707" t="s">
        <v>72</v>
      </c>
      <c r="R6707" s="93">
        <v>36290</v>
      </c>
      <c r="S6707">
        <v>8</v>
      </c>
      <c r="T6707">
        <v>0.9</v>
      </c>
      <c r="U6707">
        <f t="shared" si="1307"/>
        <v>4.45</v>
      </c>
      <c r="V6707" s="106">
        <v>14.5</v>
      </c>
      <c r="W6707" s="107">
        <f t="shared" si="1316"/>
        <v>10.050000000000001</v>
      </c>
      <c r="X6707">
        <f t="shared" si="1317"/>
        <v>5</v>
      </c>
      <c r="AG6707" s="93">
        <f t="shared" si="1308"/>
        <v>36291</v>
      </c>
      <c r="AH6707" s="107">
        <f t="shared" si="1309"/>
        <v>11.3</v>
      </c>
      <c r="AI6707" s="72">
        <f t="shared" si="1310"/>
        <v>11</v>
      </c>
      <c r="AJ6707">
        <f t="shared" si="1311"/>
        <v>5</v>
      </c>
      <c r="AK6707">
        <f t="shared" si="1312"/>
        <v>1999</v>
      </c>
    </row>
    <row r="6708" spans="1:37" x14ac:dyDescent="0.2">
      <c r="A6708" t="s">
        <v>70</v>
      </c>
      <c r="B6708" s="93">
        <v>36291</v>
      </c>
      <c r="C6708">
        <v>12.6</v>
      </c>
      <c r="D6708">
        <v>-6.5</v>
      </c>
      <c r="E6708">
        <f t="shared" si="1306"/>
        <v>3.05</v>
      </c>
      <c r="F6708" s="106">
        <v>15.5</v>
      </c>
      <c r="G6708" s="107">
        <f t="shared" si="1313"/>
        <v>12.45</v>
      </c>
      <c r="H6708">
        <f t="shared" si="1314"/>
        <v>5</v>
      </c>
      <c r="I6708">
        <f t="shared" si="1315"/>
        <v>1999</v>
      </c>
      <c r="Q6708" t="s">
        <v>72</v>
      </c>
      <c r="R6708" s="93">
        <v>36291</v>
      </c>
      <c r="S6708">
        <v>12.6</v>
      </c>
      <c r="T6708">
        <v>-3.9</v>
      </c>
      <c r="U6708">
        <f t="shared" si="1307"/>
        <v>4.3499999999999996</v>
      </c>
      <c r="V6708" s="106">
        <v>14.5</v>
      </c>
      <c r="W6708" s="107">
        <f t="shared" si="1316"/>
        <v>10.15</v>
      </c>
      <c r="X6708">
        <f t="shared" si="1317"/>
        <v>5</v>
      </c>
      <c r="AG6708" s="93">
        <f t="shared" si="1308"/>
        <v>36292</v>
      </c>
      <c r="AH6708" s="107">
        <f t="shared" si="1309"/>
        <v>11.65</v>
      </c>
      <c r="AI6708" s="72">
        <f t="shared" si="1310"/>
        <v>12</v>
      </c>
      <c r="AJ6708">
        <f t="shared" si="1311"/>
        <v>5</v>
      </c>
      <c r="AK6708">
        <f t="shared" si="1312"/>
        <v>1999</v>
      </c>
    </row>
    <row r="6709" spans="1:37" x14ac:dyDescent="0.2">
      <c r="A6709" t="s">
        <v>70</v>
      </c>
      <c r="B6709" s="93">
        <v>36292</v>
      </c>
      <c r="C6709">
        <v>6.4</v>
      </c>
      <c r="D6709">
        <v>0.5</v>
      </c>
      <c r="E6709">
        <f t="shared" si="1306"/>
        <v>3.45</v>
      </c>
      <c r="F6709" s="106">
        <v>15.5</v>
      </c>
      <c r="G6709" s="107">
        <f t="shared" si="1313"/>
        <v>12.05</v>
      </c>
      <c r="H6709">
        <f t="shared" si="1314"/>
        <v>5</v>
      </c>
      <c r="I6709">
        <f t="shared" si="1315"/>
        <v>1999</v>
      </c>
      <c r="Q6709" t="s">
        <v>72</v>
      </c>
      <c r="R6709" s="93">
        <v>36292</v>
      </c>
      <c r="S6709">
        <v>5.7</v>
      </c>
      <c r="T6709">
        <v>0.8</v>
      </c>
      <c r="U6709">
        <f t="shared" si="1307"/>
        <v>3.25</v>
      </c>
      <c r="V6709" s="106">
        <v>14.5</v>
      </c>
      <c r="W6709" s="107">
        <f t="shared" si="1316"/>
        <v>11.25</v>
      </c>
      <c r="X6709">
        <f t="shared" si="1317"/>
        <v>5</v>
      </c>
      <c r="AG6709" s="93">
        <f t="shared" si="1308"/>
        <v>36293</v>
      </c>
      <c r="AH6709" s="107">
        <f t="shared" si="1309"/>
        <v>7.8250000000000002</v>
      </c>
      <c r="AI6709" s="72">
        <f t="shared" si="1310"/>
        <v>13</v>
      </c>
      <c r="AJ6709">
        <f t="shared" si="1311"/>
        <v>5</v>
      </c>
      <c r="AK6709">
        <f t="shared" si="1312"/>
        <v>1999</v>
      </c>
    </row>
    <row r="6710" spans="1:37" x14ac:dyDescent="0.2">
      <c r="A6710" t="s">
        <v>70</v>
      </c>
      <c r="B6710" s="93">
        <v>36293</v>
      </c>
      <c r="C6710">
        <v>13.4</v>
      </c>
      <c r="D6710">
        <v>0.6</v>
      </c>
      <c r="E6710">
        <f t="shared" si="1306"/>
        <v>7</v>
      </c>
      <c r="F6710" s="106">
        <v>15.5</v>
      </c>
      <c r="G6710" s="107">
        <f t="shared" si="1313"/>
        <v>8.5</v>
      </c>
      <c r="H6710">
        <f t="shared" si="1314"/>
        <v>5</v>
      </c>
      <c r="I6710">
        <f t="shared" si="1315"/>
        <v>1999</v>
      </c>
      <c r="Q6710" t="s">
        <v>72</v>
      </c>
      <c r="R6710" s="93">
        <v>36293</v>
      </c>
      <c r="S6710">
        <v>14.2</v>
      </c>
      <c r="T6710">
        <v>0.5</v>
      </c>
      <c r="U6710">
        <f t="shared" si="1307"/>
        <v>7.35</v>
      </c>
      <c r="V6710" s="106">
        <v>14.5</v>
      </c>
      <c r="W6710" s="107">
        <f t="shared" si="1316"/>
        <v>7.15</v>
      </c>
      <c r="X6710">
        <f t="shared" si="1317"/>
        <v>5</v>
      </c>
      <c r="AG6710" s="93">
        <f t="shared" si="1308"/>
        <v>36294</v>
      </c>
      <c r="AH6710" s="107">
        <f t="shared" si="1309"/>
        <v>9.65</v>
      </c>
      <c r="AI6710" s="72">
        <f t="shared" si="1310"/>
        <v>14</v>
      </c>
      <c r="AJ6710">
        <f t="shared" si="1311"/>
        <v>5</v>
      </c>
      <c r="AK6710">
        <f t="shared" si="1312"/>
        <v>1999</v>
      </c>
    </row>
    <row r="6711" spans="1:37" x14ac:dyDescent="0.2">
      <c r="A6711" t="s">
        <v>70</v>
      </c>
      <c r="B6711" s="93">
        <v>36294</v>
      </c>
      <c r="C6711">
        <v>7.7</v>
      </c>
      <c r="D6711">
        <v>2.7</v>
      </c>
      <c r="E6711">
        <f t="shared" si="1306"/>
        <v>5.2</v>
      </c>
      <c r="F6711" s="106">
        <v>15.5</v>
      </c>
      <c r="G6711" s="107">
        <f t="shared" si="1313"/>
        <v>10.3</v>
      </c>
      <c r="H6711">
        <f t="shared" si="1314"/>
        <v>5</v>
      </c>
      <c r="I6711">
        <f t="shared" si="1315"/>
        <v>1999</v>
      </c>
      <c r="Q6711" t="s">
        <v>72</v>
      </c>
      <c r="R6711" s="93">
        <v>36294</v>
      </c>
      <c r="S6711">
        <v>8</v>
      </c>
      <c r="T6711">
        <v>3</v>
      </c>
      <c r="U6711">
        <f t="shared" si="1307"/>
        <v>5.5</v>
      </c>
      <c r="V6711" s="106">
        <v>14.5</v>
      </c>
      <c r="W6711" s="107">
        <f t="shared" si="1316"/>
        <v>9</v>
      </c>
      <c r="X6711">
        <f t="shared" si="1317"/>
        <v>5</v>
      </c>
      <c r="AG6711" s="93">
        <f t="shared" si="1308"/>
        <v>36295</v>
      </c>
      <c r="AH6711" s="107">
        <f t="shared" si="1309"/>
        <v>9.0500000000000007</v>
      </c>
      <c r="AI6711" s="72">
        <f t="shared" si="1310"/>
        <v>15</v>
      </c>
      <c r="AJ6711">
        <f t="shared" si="1311"/>
        <v>5</v>
      </c>
      <c r="AK6711">
        <f t="shared" si="1312"/>
        <v>1999</v>
      </c>
    </row>
    <row r="6712" spans="1:37" x14ac:dyDescent="0.2">
      <c r="A6712" t="s">
        <v>70</v>
      </c>
      <c r="B6712" s="93">
        <v>36295</v>
      </c>
      <c r="C6712">
        <v>9.9</v>
      </c>
      <c r="D6712">
        <v>1.1000000000000001</v>
      </c>
      <c r="E6712">
        <f t="shared" si="1306"/>
        <v>5.5</v>
      </c>
      <c r="F6712" s="106">
        <v>15.5</v>
      </c>
      <c r="G6712" s="107">
        <f t="shared" si="1313"/>
        <v>10</v>
      </c>
      <c r="H6712">
        <f t="shared" si="1314"/>
        <v>5</v>
      </c>
      <c r="I6712">
        <f t="shared" si="1315"/>
        <v>1999</v>
      </c>
      <c r="Q6712" t="s">
        <v>72</v>
      </c>
      <c r="R6712" s="93">
        <v>36295</v>
      </c>
      <c r="S6712">
        <v>9.3000000000000007</v>
      </c>
      <c r="T6712">
        <v>3.5</v>
      </c>
      <c r="U6712">
        <f t="shared" si="1307"/>
        <v>6.4</v>
      </c>
      <c r="V6712" s="106">
        <v>14.5</v>
      </c>
      <c r="W6712" s="107">
        <f t="shared" si="1316"/>
        <v>8.1</v>
      </c>
      <c r="X6712">
        <f t="shared" si="1317"/>
        <v>5</v>
      </c>
      <c r="AG6712" s="93">
        <f t="shared" si="1308"/>
        <v>36296</v>
      </c>
      <c r="AH6712" s="107">
        <f t="shared" si="1309"/>
        <v>8.8000000000000007</v>
      </c>
      <c r="AI6712" s="72">
        <f t="shared" si="1310"/>
        <v>16</v>
      </c>
      <c r="AJ6712">
        <f t="shared" si="1311"/>
        <v>5</v>
      </c>
      <c r="AK6712">
        <f t="shared" si="1312"/>
        <v>1999</v>
      </c>
    </row>
    <row r="6713" spans="1:37" x14ac:dyDescent="0.2">
      <c r="A6713" t="s">
        <v>70</v>
      </c>
      <c r="B6713" s="93">
        <v>36296</v>
      </c>
      <c r="C6713">
        <v>13.6</v>
      </c>
      <c r="D6713">
        <v>-1.4</v>
      </c>
      <c r="E6713">
        <f t="shared" si="1306"/>
        <v>6.1</v>
      </c>
      <c r="F6713" s="106">
        <v>15.5</v>
      </c>
      <c r="G6713" s="107">
        <f t="shared" si="1313"/>
        <v>9.4</v>
      </c>
      <c r="H6713">
        <f t="shared" si="1314"/>
        <v>5</v>
      </c>
      <c r="I6713">
        <f t="shared" si="1315"/>
        <v>1999</v>
      </c>
      <c r="Q6713" t="s">
        <v>72</v>
      </c>
      <c r="R6713" s="93">
        <v>36296</v>
      </c>
      <c r="S6713">
        <v>13.6</v>
      </c>
      <c r="T6713">
        <v>-1</v>
      </c>
      <c r="U6713">
        <f t="shared" si="1307"/>
        <v>6.3</v>
      </c>
      <c r="V6713" s="106">
        <v>14.5</v>
      </c>
      <c r="W6713" s="107">
        <f t="shared" si="1316"/>
        <v>8.1999999999999993</v>
      </c>
      <c r="X6713">
        <f t="shared" si="1317"/>
        <v>5</v>
      </c>
      <c r="AG6713" s="93">
        <f t="shared" si="1308"/>
        <v>36297</v>
      </c>
      <c r="AH6713" s="107">
        <f t="shared" si="1309"/>
        <v>6.2749999999999995</v>
      </c>
      <c r="AI6713" s="72">
        <f t="shared" si="1310"/>
        <v>17</v>
      </c>
      <c r="AJ6713">
        <f t="shared" si="1311"/>
        <v>5</v>
      </c>
      <c r="AK6713">
        <f t="shared" si="1312"/>
        <v>1999</v>
      </c>
    </row>
    <row r="6714" spans="1:37" x14ac:dyDescent="0.2">
      <c r="A6714" t="s">
        <v>70</v>
      </c>
      <c r="B6714" s="93">
        <v>36297</v>
      </c>
      <c r="C6714">
        <v>16.7</v>
      </c>
      <c r="D6714">
        <v>0.6</v>
      </c>
      <c r="E6714">
        <f t="shared" si="1306"/>
        <v>8.65</v>
      </c>
      <c r="F6714" s="106">
        <v>15.5</v>
      </c>
      <c r="G6714" s="107">
        <f t="shared" si="1313"/>
        <v>6.85</v>
      </c>
      <c r="H6714">
        <f t="shared" si="1314"/>
        <v>5</v>
      </c>
      <c r="I6714">
        <f t="shared" si="1315"/>
        <v>1999</v>
      </c>
      <c r="Q6714" t="s">
        <v>72</v>
      </c>
      <c r="R6714" s="93">
        <v>36297</v>
      </c>
      <c r="S6714">
        <v>13.6</v>
      </c>
      <c r="T6714">
        <v>4</v>
      </c>
      <c r="U6714">
        <f t="shared" si="1307"/>
        <v>8.8000000000000007</v>
      </c>
      <c r="V6714" s="106">
        <v>14.5</v>
      </c>
      <c r="W6714" s="107">
        <f t="shared" si="1316"/>
        <v>5.6999999999999993</v>
      </c>
      <c r="X6714">
        <f t="shared" si="1317"/>
        <v>5</v>
      </c>
      <c r="AG6714" s="93">
        <f t="shared" si="1308"/>
        <v>36298</v>
      </c>
      <c r="AH6714" s="107">
        <f t="shared" si="1309"/>
        <v>6.5750000000000002</v>
      </c>
      <c r="AI6714" s="72">
        <f t="shared" si="1310"/>
        <v>18</v>
      </c>
      <c r="AJ6714">
        <f t="shared" si="1311"/>
        <v>5</v>
      </c>
      <c r="AK6714">
        <f t="shared" si="1312"/>
        <v>1999</v>
      </c>
    </row>
    <row r="6715" spans="1:37" x14ac:dyDescent="0.2">
      <c r="A6715" t="s">
        <v>70</v>
      </c>
      <c r="B6715" s="93">
        <v>36298</v>
      </c>
      <c r="C6715">
        <v>17.100000000000001</v>
      </c>
      <c r="D6715">
        <v>0.2</v>
      </c>
      <c r="E6715">
        <f t="shared" si="1306"/>
        <v>8.65</v>
      </c>
      <c r="F6715" s="106">
        <v>15.5</v>
      </c>
      <c r="G6715" s="107">
        <f t="shared" si="1313"/>
        <v>6.85</v>
      </c>
      <c r="H6715">
        <f t="shared" si="1314"/>
        <v>5</v>
      </c>
      <c r="I6715">
        <f t="shared" si="1315"/>
        <v>1999</v>
      </c>
      <c r="Q6715" t="s">
        <v>72</v>
      </c>
      <c r="R6715" s="93">
        <v>36298</v>
      </c>
      <c r="S6715">
        <v>14</v>
      </c>
      <c r="T6715">
        <v>2.4</v>
      </c>
      <c r="U6715">
        <f t="shared" si="1307"/>
        <v>8.1999999999999993</v>
      </c>
      <c r="V6715" s="106">
        <v>14.5</v>
      </c>
      <c r="W6715" s="107">
        <f t="shared" si="1316"/>
        <v>6.3000000000000007</v>
      </c>
      <c r="X6715">
        <f t="shared" si="1317"/>
        <v>5</v>
      </c>
      <c r="AG6715" s="93">
        <f t="shared" si="1308"/>
        <v>36299</v>
      </c>
      <c r="AH6715" s="107">
        <f t="shared" si="1309"/>
        <v>8.3500000000000014</v>
      </c>
      <c r="AI6715" s="72">
        <f t="shared" si="1310"/>
        <v>19</v>
      </c>
      <c r="AJ6715">
        <f t="shared" si="1311"/>
        <v>5</v>
      </c>
      <c r="AK6715">
        <f t="shared" si="1312"/>
        <v>1999</v>
      </c>
    </row>
    <row r="6716" spans="1:37" x14ac:dyDescent="0.2">
      <c r="A6716" t="s">
        <v>70</v>
      </c>
      <c r="B6716" s="93">
        <v>36299</v>
      </c>
      <c r="C6716">
        <v>11.6</v>
      </c>
      <c r="D6716">
        <v>4.0999999999999996</v>
      </c>
      <c r="E6716">
        <f t="shared" si="1306"/>
        <v>7.85</v>
      </c>
      <c r="F6716" s="106">
        <v>15.5</v>
      </c>
      <c r="G6716" s="107">
        <f t="shared" si="1313"/>
        <v>7.65</v>
      </c>
      <c r="H6716">
        <f t="shared" si="1314"/>
        <v>5</v>
      </c>
      <c r="I6716">
        <f t="shared" si="1315"/>
        <v>1999</v>
      </c>
      <c r="Q6716" t="s">
        <v>72</v>
      </c>
      <c r="R6716" s="93">
        <v>36299</v>
      </c>
      <c r="S6716">
        <v>8.9</v>
      </c>
      <c r="T6716">
        <v>2</v>
      </c>
      <c r="U6716">
        <f t="shared" si="1307"/>
        <v>5.45</v>
      </c>
      <c r="V6716" s="106">
        <v>14.5</v>
      </c>
      <c r="W6716" s="107">
        <f t="shared" si="1316"/>
        <v>9.0500000000000007</v>
      </c>
      <c r="X6716">
        <f t="shared" si="1317"/>
        <v>5</v>
      </c>
      <c r="AG6716" s="93">
        <f t="shared" si="1308"/>
        <v>36300</v>
      </c>
      <c r="AH6716" s="107">
        <f t="shared" si="1309"/>
        <v>7.6999999999999993</v>
      </c>
      <c r="AI6716" s="72">
        <f t="shared" si="1310"/>
        <v>20</v>
      </c>
      <c r="AJ6716">
        <f t="shared" si="1311"/>
        <v>5</v>
      </c>
      <c r="AK6716">
        <f t="shared" si="1312"/>
        <v>1999</v>
      </c>
    </row>
    <row r="6717" spans="1:37" x14ac:dyDescent="0.2">
      <c r="A6717" t="s">
        <v>70</v>
      </c>
      <c r="B6717" s="93">
        <v>36300</v>
      </c>
      <c r="C6717">
        <v>13.8</v>
      </c>
      <c r="D6717">
        <v>-0.2</v>
      </c>
      <c r="E6717">
        <f t="shared" si="1306"/>
        <v>6.8000000000000007</v>
      </c>
      <c r="F6717" s="106">
        <v>15.5</v>
      </c>
      <c r="G6717" s="107">
        <f t="shared" si="1313"/>
        <v>8.6999999999999993</v>
      </c>
      <c r="H6717">
        <f t="shared" si="1314"/>
        <v>5</v>
      </c>
      <c r="I6717">
        <f t="shared" si="1315"/>
        <v>1999</v>
      </c>
      <c r="Q6717" t="s">
        <v>72</v>
      </c>
      <c r="R6717" s="93">
        <v>36300</v>
      </c>
      <c r="S6717">
        <v>15.5</v>
      </c>
      <c r="T6717">
        <v>0.1</v>
      </c>
      <c r="U6717">
        <f t="shared" si="1307"/>
        <v>7.8</v>
      </c>
      <c r="V6717" s="106">
        <v>14.5</v>
      </c>
      <c r="W6717" s="107">
        <f t="shared" si="1316"/>
        <v>6.7</v>
      </c>
      <c r="X6717">
        <f t="shared" si="1317"/>
        <v>5</v>
      </c>
      <c r="AG6717" s="93">
        <f t="shared" si="1308"/>
        <v>36301</v>
      </c>
      <c r="AH6717" s="107">
        <f t="shared" si="1309"/>
        <v>4.7249999999999996</v>
      </c>
      <c r="AI6717" s="72">
        <f t="shared" si="1310"/>
        <v>21</v>
      </c>
      <c r="AJ6717">
        <f t="shared" si="1311"/>
        <v>5</v>
      </c>
      <c r="AK6717">
        <f t="shared" si="1312"/>
        <v>1999</v>
      </c>
    </row>
    <row r="6718" spans="1:37" x14ac:dyDescent="0.2">
      <c r="A6718" t="s">
        <v>70</v>
      </c>
      <c r="B6718" s="93">
        <v>36301</v>
      </c>
      <c r="C6718">
        <v>16.2</v>
      </c>
      <c r="D6718">
        <v>3.7</v>
      </c>
      <c r="E6718">
        <f t="shared" si="1306"/>
        <v>9.9499999999999993</v>
      </c>
      <c r="F6718" s="106">
        <v>15.5</v>
      </c>
      <c r="G6718" s="107">
        <f t="shared" si="1313"/>
        <v>5.5500000000000007</v>
      </c>
      <c r="H6718">
        <f t="shared" si="1314"/>
        <v>5</v>
      </c>
      <c r="I6718">
        <f t="shared" si="1315"/>
        <v>1999</v>
      </c>
      <c r="Q6718" t="s">
        <v>72</v>
      </c>
      <c r="R6718" s="93">
        <v>36301</v>
      </c>
      <c r="S6718">
        <v>14.8</v>
      </c>
      <c r="T6718">
        <v>6.4</v>
      </c>
      <c r="U6718">
        <f t="shared" si="1307"/>
        <v>10.600000000000001</v>
      </c>
      <c r="V6718" s="106">
        <v>14.5</v>
      </c>
      <c r="W6718" s="107">
        <f t="shared" si="1316"/>
        <v>3.8999999999999986</v>
      </c>
      <c r="X6718">
        <f t="shared" si="1317"/>
        <v>5</v>
      </c>
      <c r="AG6718" s="93">
        <f t="shared" si="1308"/>
        <v>36302</v>
      </c>
      <c r="AH6718" s="107">
        <f t="shared" si="1309"/>
        <v>3</v>
      </c>
      <c r="AI6718" s="72">
        <f t="shared" si="1310"/>
        <v>22</v>
      </c>
      <c r="AJ6718">
        <f t="shared" si="1311"/>
        <v>5</v>
      </c>
      <c r="AK6718">
        <f t="shared" si="1312"/>
        <v>1999</v>
      </c>
    </row>
    <row r="6719" spans="1:37" x14ac:dyDescent="0.2">
      <c r="A6719" t="s">
        <v>70</v>
      </c>
      <c r="B6719" s="93">
        <v>36302</v>
      </c>
      <c r="C6719">
        <v>21.3</v>
      </c>
      <c r="D6719">
        <v>3</v>
      </c>
      <c r="E6719">
        <f t="shared" si="1306"/>
        <v>12.15</v>
      </c>
      <c r="F6719" s="106">
        <v>15.5</v>
      </c>
      <c r="G6719" s="107">
        <f t="shared" si="1313"/>
        <v>3.3499999999999996</v>
      </c>
      <c r="H6719">
        <f t="shared" si="1314"/>
        <v>5</v>
      </c>
      <c r="I6719">
        <f t="shared" si="1315"/>
        <v>1999</v>
      </c>
      <c r="Q6719" t="s">
        <v>72</v>
      </c>
      <c r="R6719" s="93">
        <v>36302</v>
      </c>
      <c r="S6719">
        <v>19.5</v>
      </c>
      <c r="T6719">
        <v>4.2</v>
      </c>
      <c r="U6719">
        <f t="shared" si="1307"/>
        <v>11.85</v>
      </c>
      <c r="V6719" s="106">
        <v>14.5</v>
      </c>
      <c r="W6719" s="107">
        <f t="shared" si="1316"/>
        <v>2.6500000000000004</v>
      </c>
      <c r="X6719">
        <f t="shared" si="1317"/>
        <v>5</v>
      </c>
      <c r="AG6719" s="93">
        <f t="shared" si="1308"/>
        <v>36303</v>
      </c>
      <c r="AH6719" s="107">
        <f t="shared" si="1309"/>
        <v>0</v>
      </c>
      <c r="AI6719" s="72">
        <f t="shared" si="1310"/>
        <v>23</v>
      </c>
      <c r="AJ6719">
        <f t="shared" si="1311"/>
        <v>5</v>
      </c>
      <c r="AK6719">
        <f t="shared" si="1312"/>
        <v>1999</v>
      </c>
    </row>
    <row r="6720" spans="1:37" x14ac:dyDescent="0.2">
      <c r="A6720" t="s">
        <v>70</v>
      </c>
      <c r="B6720" s="93">
        <v>36303</v>
      </c>
      <c r="C6720">
        <v>25.6</v>
      </c>
      <c r="D6720">
        <v>8.5</v>
      </c>
      <c r="E6720">
        <f t="shared" si="1306"/>
        <v>17.05</v>
      </c>
      <c r="F6720" s="106">
        <v>15.5</v>
      </c>
      <c r="G6720" s="107">
        <f t="shared" si="1313"/>
        <v>0</v>
      </c>
      <c r="H6720">
        <f t="shared" si="1314"/>
        <v>5</v>
      </c>
      <c r="I6720">
        <f t="shared" si="1315"/>
        <v>1999</v>
      </c>
      <c r="Q6720" t="s">
        <v>72</v>
      </c>
      <c r="R6720" s="93">
        <v>36303</v>
      </c>
      <c r="S6720">
        <v>25.1</v>
      </c>
      <c r="T6720">
        <v>9.1999999999999993</v>
      </c>
      <c r="U6720">
        <f t="shared" si="1307"/>
        <v>17.149999999999999</v>
      </c>
      <c r="V6720" s="106">
        <v>14.5</v>
      </c>
      <c r="W6720" s="107">
        <f t="shared" si="1316"/>
        <v>0</v>
      </c>
      <c r="X6720">
        <f t="shared" si="1317"/>
        <v>5</v>
      </c>
      <c r="AG6720" s="93">
        <f t="shared" si="1308"/>
        <v>36304</v>
      </c>
      <c r="AH6720" s="107">
        <f t="shared" si="1309"/>
        <v>0</v>
      </c>
      <c r="AI6720" s="72">
        <f t="shared" si="1310"/>
        <v>24</v>
      </c>
      <c r="AJ6720">
        <f t="shared" si="1311"/>
        <v>5</v>
      </c>
      <c r="AK6720">
        <f t="shared" si="1312"/>
        <v>1999</v>
      </c>
    </row>
    <row r="6721" spans="1:37" x14ac:dyDescent="0.2">
      <c r="A6721" t="s">
        <v>70</v>
      </c>
      <c r="B6721" s="93">
        <v>36304</v>
      </c>
      <c r="C6721">
        <v>27.3</v>
      </c>
      <c r="D6721">
        <v>6.9</v>
      </c>
      <c r="E6721">
        <f t="shared" si="1306"/>
        <v>17.100000000000001</v>
      </c>
      <c r="F6721" s="106">
        <v>15.5</v>
      </c>
      <c r="G6721" s="107">
        <f t="shared" si="1313"/>
        <v>0</v>
      </c>
      <c r="H6721">
        <f t="shared" si="1314"/>
        <v>5</v>
      </c>
      <c r="I6721">
        <f t="shared" si="1315"/>
        <v>1999</v>
      </c>
      <c r="Q6721" t="s">
        <v>72</v>
      </c>
      <c r="R6721" s="93">
        <v>36304</v>
      </c>
      <c r="S6721">
        <v>29.4</v>
      </c>
      <c r="T6721">
        <v>6.8</v>
      </c>
      <c r="U6721">
        <f t="shared" si="1307"/>
        <v>18.099999999999998</v>
      </c>
      <c r="V6721" s="106">
        <v>14.5</v>
      </c>
      <c r="W6721" s="107">
        <f t="shared" si="1316"/>
        <v>0</v>
      </c>
      <c r="X6721">
        <f t="shared" si="1317"/>
        <v>5</v>
      </c>
      <c r="AG6721" s="93">
        <f t="shared" si="1308"/>
        <v>36305</v>
      </c>
      <c r="AH6721" s="107">
        <f t="shared" si="1309"/>
        <v>0</v>
      </c>
      <c r="AI6721" s="72">
        <f t="shared" si="1310"/>
        <v>25</v>
      </c>
      <c r="AJ6721">
        <f t="shared" si="1311"/>
        <v>5</v>
      </c>
      <c r="AK6721">
        <f t="shared" si="1312"/>
        <v>1999</v>
      </c>
    </row>
    <row r="6722" spans="1:37" x14ac:dyDescent="0.2">
      <c r="A6722" t="s">
        <v>70</v>
      </c>
      <c r="B6722" s="93">
        <v>36305</v>
      </c>
      <c r="C6722">
        <v>27.3</v>
      </c>
      <c r="D6722">
        <v>8.1999999999999993</v>
      </c>
      <c r="E6722">
        <f t="shared" si="1306"/>
        <v>17.75</v>
      </c>
      <c r="F6722" s="106">
        <v>15.5</v>
      </c>
      <c r="G6722" s="107">
        <f t="shared" si="1313"/>
        <v>0</v>
      </c>
      <c r="H6722">
        <f t="shared" si="1314"/>
        <v>5</v>
      </c>
      <c r="I6722">
        <f t="shared" si="1315"/>
        <v>1999</v>
      </c>
      <c r="Q6722" t="s">
        <v>72</v>
      </c>
      <c r="R6722" s="93">
        <v>36305</v>
      </c>
      <c r="S6722">
        <v>28.3</v>
      </c>
      <c r="T6722">
        <v>9</v>
      </c>
      <c r="U6722">
        <f t="shared" si="1307"/>
        <v>18.649999999999999</v>
      </c>
      <c r="V6722" s="106">
        <v>14.5</v>
      </c>
      <c r="W6722" s="107">
        <f t="shared" si="1316"/>
        <v>0</v>
      </c>
      <c r="X6722">
        <f t="shared" si="1317"/>
        <v>5</v>
      </c>
      <c r="AG6722" s="93">
        <f t="shared" si="1308"/>
        <v>36306</v>
      </c>
      <c r="AH6722" s="107">
        <f t="shared" si="1309"/>
        <v>2.4250000000000007</v>
      </c>
      <c r="AI6722" s="72">
        <f t="shared" si="1310"/>
        <v>26</v>
      </c>
      <c r="AJ6722">
        <f t="shared" si="1311"/>
        <v>5</v>
      </c>
      <c r="AK6722">
        <f t="shared" si="1312"/>
        <v>1999</v>
      </c>
    </row>
    <row r="6723" spans="1:37" x14ac:dyDescent="0.2">
      <c r="A6723" t="s">
        <v>70</v>
      </c>
      <c r="B6723" s="93">
        <v>36306</v>
      </c>
      <c r="C6723">
        <v>20.2</v>
      </c>
      <c r="D6723">
        <v>4.5999999999999996</v>
      </c>
      <c r="E6723">
        <f t="shared" si="1306"/>
        <v>12.399999999999999</v>
      </c>
      <c r="F6723" s="106">
        <v>15.5</v>
      </c>
      <c r="G6723" s="107">
        <f t="shared" si="1313"/>
        <v>3.1000000000000014</v>
      </c>
      <c r="H6723">
        <f t="shared" si="1314"/>
        <v>5</v>
      </c>
      <c r="I6723">
        <f t="shared" si="1315"/>
        <v>1999</v>
      </c>
      <c r="Q6723" t="s">
        <v>72</v>
      </c>
      <c r="R6723" s="93">
        <v>36306</v>
      </c>
      <c r="S6723">
        <v>19.600000000000001</v>
      </c>
      <c r="T6723">
        <v>5.9</v>
      </c>
      <c r="U6723">
        <f t="shared" si="1307"/>
        <v>12.75</v>
      </c>
      <c r="V6723" s="106">
        <v>14.5</v>
      </c>
      <c r="W6723" s="107">
        <f t="shared" si="1316"/>
        <v>1.75</v>
      </c>
      <c r="X6723">
        <f t="shared" si="1317"/>
        <v>5</v>
      </c>
      <c r="AG6723" s="93">
        <f t="shared" si="1308"/>
        <v>36307</v>
      </c>
      <c r="AH6723" s="107">
        <f t="shared" si="1309"/>
        <v>1.3750000000000009</v>
      </c>
      <c r="AI6723" s="72">
        <f t="shared" si="1310"/>
        <v>27</v>
      </c>
      <c r="AJ6723">
        <f t="shared" si="1311"/>
        <v>5</v>
      </c>
      <c r="AK6723">
        <f t="shared" si="1312"/>
        <v>1999</v>
      </c>
    </row>
    <row r="6724" spans="1:37" x14ac:dyDescent="0.2">
      <c r="A6724" t="s">
        <v>70</v>
      </c>
      <c r="B6724" s="93">
        <v>36307</v>
      </c>
      <c r="C6724">
        <v>24.2</v>
      </c>
      <c r="D6724">
        <v>5.7</v>
      </c>
      <c r="E6724">
        <f t="shared" ref="E6724:E6787" si="1318">AVERAGE(C6724:D6724)</f>
        <v>14.95</v>
      </c>
      <c r="F6724" s="106">
        <v>15.5</v>
      </c>
      <c r="G6724" s="107">
        <f t="shared" si="1313"/>
        <v>0.55000000000000071</v>
      </c>
      <c r="H6724">
        <f t="shared" si="1314"/>
        <v>5</v>
      </c>
      <c r="I6724">
        <f t="shared" si="1315"/>
        <v>1999</v>
      </c>
      <c r="Q6724" t="s">
        <v>72</v>
      </c>
      <c r="R6724" s="93">
        <v>36307</v>
      </c>
      <c r="S6724">
        <v>22.9</v>
      </c>
      <c r="T6724">
        <v>1.7</v>
      </c>
      <c r="U6724">
        <f t="shared" ref="U6724:U6787" si="1319">AVERAGE(S6724:T6724)</f>
        <v>12.299999999999999</v>
      </c>
      <c r="V6724" s="106">
        <v>14.5</v>
      </c>
      <c r="W6724" s="107">
        <f t="shared" si="1316"/>
        <v>2.2000000000000011</v>
      </c>
      <c r="X6724">
        <f t="shared" si="1317"/>
        <v>5</v>
      </c>
      <c r="AG6724" s="93">
        <f t="shared" ref="AG6724:AG6787" si="1320">R6725</f>
        <v>36308</v>
      </c>
      <c r="AH6724" s="107">
        <f t="shared" ref="AH6724:AH6787" si="1321">AVERAGE(W6725,G6725)</f>
        <v>4.0999999999999996</v>
      </c>
      <c r="AI6724" s="72">
        <f t="shared" ref="AI6724:AI6787" si="1322">DAY(AG6724)</f>
        <v>28</v>
      </c>
      <c r="AJ6724">
        <f t="shared" ref="AJ6724:AJ6787" si="1323">MONTH(AG6724)</f>
        <v>5</v>
      </c>
      <c r="AK6724">
        <f t="shared" ref="AK6724:AK6787" si="1324">YEAR(AG6724)</f>
        <v>1999</v>
      </c>
    </row>
    <row r="6725" spans="1:37" x14ac:dyDescent="0.2">
      <c r="A6725" t="s">
        <v>70</v>
      </c>
      <c r="B6725" s="93">
        <v>36308</v>
      </c>
      <c r="C6725">
        <v>14.7</v>
      </c>
      <c r="D6725">
        <v>5.8</v>
      </c>
      <c r="E6725">
        <f t="shared" si="1318"/>
        <v>10.25</v>
      </c>
      <c r="F6725" s="106">
        <v>15.5</v>
      </c>
      <c r="G6725" s="107">
        <f t="shared" ref="G6725:G6788" si="1325">IF(F6725-E6725&gt;0,F6725-E6725,0)</f>
        <v>5.25</v>
      </c>
      <c r="H6725">
        <f t="shared" ref="H6725:H6788" si="1326">MONTH(B6725)</f>
        <v>5</v>
      </c>
      <c r="I6725">
        <f t="shared" ref="I6725:I6788" si="1327">YEAR(B6725)</f>
        <v>1999</v>
      </c>
      <c r="Q6725" t="s">
        <v>72</v>
      </c>
      <c r="R6725" s="93">
        <v>36308</v>
      </c>
      <c r="S6725">
        <v>17.2</v>
      </c>
      <c r="T6725">
        <v>5.9</v>
      </c>
      <c r="U6725">
        <f t="shared" si="1319"/>
        <v>11.55</v>
      </c>
      <c r="V6725" s="106">
        <v>14.5</v>
      </c>
      <c r="W6725" s="107">
        <f t="shared" ref="W6725:W6788" si="1328">IF(V6725-U6725&gt;0,V6725-U6725,0)</f>
        <v>2.9499999999999993</v>
      </c>
      <c r="X6725">
        <f t="shared" ref="X6725:X6788" si="1329">MONTH(R6725)</f>
        <v>5</v>
      </c>
      <c r="AG6725" s="93">
        <f t="shared" si="1320"/>
        <v>36309</v>
      </c>
      <c r="AH6725" s="107">
        <f t="shared" si="1321"/>
        <v>6.9749999999999996</v>
      </c>
      <c r="AI6725" s="72">
        <f t="shared" si="1322"/>
        <v>29</v>
      </c>
      <c r="AJ6725">
        <f t="shared" si="1323"/>
        <v>5</v>
      </c>
      <c r="AK6725">
        <f t="shared" si="1324"/>
        <v>1999</v>
      </c>
    </row>
    <row r="6726" spans="1:37" x14ac:dyDescent="0.2">
      <c r="A6726" t="s">
        <v>70</v>
      </c>
      <c r="B6726" s="93">
        <v>36309</v>
      </c>
      <c r="C6726">
        <v>9.6</v>
      </c>
      <c r="D6726">
        <v>4</v>
      </c>
      <c r="E6726">
        <f t="shared" si="1318"/>
        <v>6.8</v>
      </c>
      <c r="F6726" s="106">
        <v>15.5</v>
      </c>
      <c r="G6726" s="107">
        <f t="shared" si="1325"/>
        <v>8.6999999999999993</v>
      </c>
      <c r="H6726">
        <f t="shared" si="1326"/>
        <v>5</v>
      </c>
      <c r="I6726">
        <f t="shared" si="1327"/>
        <v>1999</v>
      </c>
      <c r="Q6726" t="s">
        <v>72</v>
      </c>
      <c r="R6726" s="93">
        <v>36309</v>
      </c>
      <c r="S6726">
        <v>16.2</v>
      </c>
      <c r="T6726">
        <v>2.2999999999999998</v>
      </c>
      <c r="U6726">
        <f t="shared" si="1319"/>
        <v>9.25</v>
      </c>
      <c r="V6726" s="106">
        <v>14.5</v>
      </c>
      <c r="W6726" s="107">
        <f t="shared" si="1328"/>
        <v>5.25</v>
      </c>
      <c r="X6726">
        <f t="shared" si="1329"/>
        <v>5</v>
      </c>
      <c r="AG6726" s="93">
        <f t="shared" si="1320"/>
        <v>36310</v>
      </c>
      <c r="AH6726" s="107">
        <f t="shared" si="1321"/>
        <v>6.5750000000000011</v>
      </c>
      <c r="AI6726" s="72">
        <f t="shared" si="1322"/>
        <v>30</v>
      </c>
      <c r="AJ6726">
        <f t="shared" si="1323"/>
        <v>5</v>
      </c>
      <c r="AK6726">
        <f t="shared" si="1324"/>
        <v>1999</v>
      </c>
    </row>
    <row r="6727" spans="1:37" x14ac:dyDescent="0.2">
      <c r="A6727" t="s">
        <v>70</v>
      </c>
      <c r="B6727" s="93">
        <v>36310</v>
      </c>
      <c r="C6727">
        <v>14.6</v>
      </c>
      <c r="D6727">
        <v>0.3</v>
      </c>
      <c r="E6727">
        <f t="shared" si="1318"/>
        <v>7.45</v>
      </c>
      <c r="F6727" s="106">
        <v>15.5</v>
      </c>
      <c r="G6727" s="107">
        <f t="shared" si="1325"/>
        <v>8.0500000000000007</v>
      </c>
      <c r="H6727">
        <f t="shared" si="1326"/>
        <v>5</v>
      </c>
      <c r="I6727">
        <f t="shared" si="1327"/>
        <v>1999</v>
      </c>
      <c r="Q6727" t="s">
        <v>72</v>
      </c>
      <c r="R6727" s="93">
        <v>36310</v>
      </c>
      <c r="S6727">
        <v>19.399999999999999</v>
      </c>
      <c r="T6727">
        <v>-0.6</v>
      </c>
      <c r="U6727">
        <f t="shared" si="1319"/>
        <v>9.3999999999999986</v>
      </c>
      <c r="V6727" s="106">
        <v>14.5</v>
      </c>
      <c r="W6727" s="107">
        <f t="shared" si="1328"/>
        <v>5.1000000000000014</v>
      </c>
      <c r="X6727">
        <f t="shared" si="1329"/>
        <v>5</v>
      </c>
      <c r="AG6727" s="93">
        <f t="shared" si="1320"/>
        <v>36311</v>
      </c>
      <c r="AH6727" s="107">
        <f t="shared" si="1321"/>
        <v>4.1000000000000014</v>
      </c>
      <c r="AI6727" s="72">
        <f t="shared" si="1322"/>
        <v>31</v>
      </c>
      <c r="AJ6727">
        <f t="shared" si="1323"/>
        <v>5</v>
      </c>
      <c r="AK6727">
        <f t="shared" si="1324"/>
        <v>1999</v>
      </c>
    </row>
    <row r="6728" spans="1:37" x14ac:dyDescent="0.2">
      <c r="A6728" t="s">
        <v>70</v>
      </c>
      <c r="B6728" s="93">
        <v>36311</v>
      </c>
      <c r="C6728">
        <v>16.7</v>
      </c>
      <c r="D6728">
        <v>4.5999999999999996</v>
      </c>
      <c r="E6728">
        <f t="shared" si="1318"/>
        <v>10.649999999999999</v>
      </c>
      <c r="F6728" s="106">
        <v>15.5</v>
      </c>
      <c r="G6728" s="107">
        <f t="shared" si="1325"/>
        <v>4.8500000000000014</v>
      </c>
      <c r="H6728">
        <f t="shared" si="1326"/>
        <v>5</v>
      </c>
      <c r="I6728">
        <f t="shared" si="1327"/>
        <v>1999</v>
      </c>
      <c r="Q6728" t="s">
        <v>72</v>
      </c>
      <c r="R6728" s="93">
        <v>36311</v>
      </c>
      <c r="S6728">
        <v>14.7</v>
      </c>
      <c r="T6728">
        <v>7.6</v>
      </c>
      <c r="U6728">
        <f t="shared" si="1319"/>
        <v>11.149999999999999</v>
      </c>
      <c r="V6728" s="106">
        <v>14.5</v>
      </c>
      <c r="W6728" s="107">
        <f t="shared" si="1328"/>
        <v>3.3500000000000014</v>
      </c>
      <c r="X6728">
        <f t="shared" si="1329"/>
        <v>5</v>
      </c>
      <c r="AG6728" s="93">
        <f t="shared" si="1320"/>
        <v>36312</v>
      </c>
      <c r="AH6728" s="107">
        <f t="shared" si="1321"/>
        <v>3.375</v>
      </c>
      <c r="AI6728" s="72">
        <f t="shared" si="1322"/>
        <v>1</v>
      </c>
      <c r="AJ6728">
        <f t="shared" si="1323"/>
        <v>6</v>
      </c>
      <c r="AK6728">
        <f t="shared" si="1324"/>
        <v>1999</v>
      </c>
    </row>
    <row r="6729" spans="1:37" x14ac:dyDescent="0.2">
      <c r="A6729" t="s">
        <v>70</v>
      </c>
      <c r="B6729" s="93">
        <v>36312</v>
      </c>
      <c r="C6729">
        <v>15.9</v>
      </c>
      <c r="D6729">
        <v>5.5</v>
      </c>
      <c r="E6729">
        <f t="shared" si="1318"/>
        <v>10.7</v>
      </c>
      <c r="F6729" s="106">
        <v>15.5</v>
      </c>
      <c r="G6729" s="107">
        <f t="shared" si="1325"/>
        <v>4.8000000000000007</v>
      </c>
      <c r="H6729">
        <f t="shared" si="1326"/>
        <v>6</v>
      </c>
      <c r="I6729">
        <f t="shared" si="1327"/>
        <v>1999</v>
      </c>
      <c r="Q6729" t="s">
        <v>72</v>
      </c>
      <c r="R6729" s="93">
        <v>36312</v>
      </c>
      <c r="S6729">
        <v>19</v>
      </c>
      <c r="T6729">
        <v>6.1</v>
      </c>
      <c r="U6729">
        <f t="shared" si="1319"/>
        <v>12.55</v>
      </c>
      <c r="V6729" s="106">
        <v>14.5</v>
      </c>
      <c r="W6729" s="107">
        <f t="shared" si="1328"/>
        <v>1.9499999999999993</v>
      </c>
      <c r="X6729">
        <f t="shared" si="1329"/>
        <v>6</v>
      </c>
      <c r="AG6729" s="93">
        <f t="shared" si="1320"/>
        <v>36313</v>
      </c>
      <c r="AH6729" s="107">
        <f t="shared" si="1321"/>
        <v>4.6999999999999993</v>
      </c>
      <c r="AI6729" s="72">
        <f t="shared" si="1322"/>
        <v>2</v>
      </c>
      <c r="AJ6729">
        <f t="shared" si="1323"/>
        <v>6</v>
      </c>
      <c r="AK6729">
        <f t="shared" si="1324"/>
        <v>1999</v>
      </c>
    </row>
    <row r="6730" spans="1:37" x14ac:dyDescent="0.2">
      <c r="A6730" t="s">
        <v>70</v>
      </c>
      <c r="B6730" s="93">
        <v>36313</v>
      </c>
      <c r="C6730">
        <v>10.9</v>
      </c>
      <c r="D6730">
        <v>6.2</v>
      </c>
      <c r="E6730">
        <f t="shared" si="1318"/>
        <v>8.5500000000000007</v>
      </c>
      <c r="F6730" s="106">
        <v>15.5</v>
      </c>
      <c r="G6730" s="107">
        <f t="shared" si="1325"/>
        <v>6.9499999999999993</v>
      </c>
      <c r="H6730">
        <f t="shared" si="1326"/>
        <v>6</v>
      </c>
      <c r="I6730">
        <f t="shared" si="1327"/>
        <v>1999</v>
      </c>
      <c r="Q6730" t="s">
        <v>72</v>
      </c>
      <c r="R6730" s="93">
        <v>36313</v>
      </c>
      <c r="S6730">
        <v>18.600000000000001</v>
      </c>
      <c r="T6730">
        <v>5.5</v>
      </c>
      <c r="U6730">
        <f t="shared" si="1319"/>
        <v>12.05</v>
      </c>
      <c r="V6730" s="106">
        <v>14.5</v>
      </c>
      <c r="W6730" s="107">
        <f t="shared" si="1328"/>
        <v>2.4499999999999993</v>
      </c>
      <c r="X6730">
        <f t="shared" si="1329"/>
        <v>6</v>
      </c>
      <c r="AG6730" s="93">
        <f t="shared" si="1320"/>
        <v>36314</v>
      </c>
      <c r="AH6730" s="107">
        <f t="shared" si="1321"/>
        <v>1.6749999999999998</v>
      </c>
      <c r="AI6730" s="72">
        <f t="shared" si="1322"/>
        <v>3</v>
      </c>
      <c r="AJ6730">
        <f t="shared" si="1323"/>
        <v>6</v>
      </c>
      <c r="AK6730">
        <f t="shared" si="1324"/>
        <v>1999</v>
      </c>
    </row>
    <row r="6731" spans="1:37" x14ac:dyDescent="0.2">
      <c r="A6731" t="s">
        <v>70</v>
      </c>
      <c r="B6731" s="93">
        <v>36314</v>
      </c>
      <c r="C6731">
        <v>16</v>
      </c>
      <c r="D6731">
        <v>8.3000000000000007</v>
      </c>
      <c r="E6731">
        <f t="shared" si="1318"/>
        <v>12.15</v>
      </c>
      <c r="F6731" s="106">
        <v>15.5</v>
      </c>
      <c r="G6731" s="107">
        <f t="shared" si="1325"/>
        <v>3.3499999999999996</v>
      </c>
      <c r="H6731">
        <f t="shared" si="1326"/>
        <v>6</v>
      </c>
      <c r="I6731">
        <f t="shared" si="1327"/>
        <v>1999</v>
      </c>
      <c r="Q6731" t="s">
        <v>72</v>
      </c>
      <c r="R6731" s="93">
        <v>36314</v>
      </c>
      <c r="S6731">
        <v>21.5</v>
      </c>
      <c r="T6731">
        <v>9</v>
      </c>
      <c r="U6731">
        <f t="shared" si="1319"/>
        <v>15.25</v>
      </c>
      <c r="V6731" s="106">
        <v>14.5</v>
      </c>
      <c r="W6731" s="107">
        <f t="shared" si="1328"/>
        <v>0</v>
      </c>
      <c r="X6731">
        <f t="shared" si="1329"/>
        <v>6</v>
      </c>
      <c r="AG6731" s="93">
        <f t="shared" si="1320"/>
        <v>36315</v>
      </c>
      <c r="AH6731" s="107">
        <f t="shared" si="1321"/>
        <v>0.57500000000000018</v>
      </c>
      <c r="AI6731" s="72">
        <f t="shared" si="1322"/>
        <v>4</v>
      </c>
      <c r="AJ6731">
        <f t="shared" si="1323"/>
        <v>6</v>
      </c>
      <c r="AK6731">
        <f t="shared" si="1324"/>
        <v>1999</v>
      </c>
    </row>
    <row r="6732" spans="1:37" x14ac:dyDescent="0.2">
      <c r="A6732" t="s">
        <v>70</v>
      </c>
      <c r="B6732" s="93">
        <v>36315</v>
      </c>
      <c r="C6732">
        <v>20.9</v>
      </c>
      <c r="D6732">
        <v>7.8</v>
      </c>
      <c r="E6732">
        <f t="shared" si="1318"/>
        <v>14.35</v>
      </c>
      <c r="F6732" s="106">
        <v>15.5</v>
      </c>
      <c r="G6732" s="107">
        <f t="shared" si="1325"/>
        <v>1.1500000000000004</v>
      </c>
      <c r="H6732">
        <f t="shared" si="1326"/>
        <v>6</v>
      </c>
      <c r="I6732">
        <f t="shared" si="1327"/>
        <v>1999</v>
      </c>
      <c r="Q6732" t="s">
        <v>72</v>
      </c>
      <c r="R6732" s="93">
        <v>36315</v>
      </c>
      <c r="S6732">
        <v>21.5</v>
      </c>
      <c r="T6732">
        <v>8.5</v>
      </c>
      <c r="U6732">
        <f t="shared" si="1319"/>
        <v>15</v>
      </c>
      <c r="V6732" s="106">
        <v>14.5</v>
      </c>
      <c r="W6732" s="107">
        <f t="shared" si="1328"/>
        <v>0</v>
      </c>
      <c r="X6732">
        <f t="shared" si="1329"/>
        <v>6</v>
      </c>
      <c r="AG6732" s="93">
        <f t="shared" si="1320"/>
        <v>36316</v>
      </c>
      <c r="AH6732" s="107">
        <f t="shared" si="1321"/>
        <v>0.39999999999999947</v>
      </c>
      <c r="AI6732" s="72">
        <f t="shared" si="1322"/>
        <v>5</v>
      </c>
      <c r="AJ6732">
        <f t="shared" si="1323"/>
        <v>6</v>
      </c>
      <c r="AK6732">
        <f t="shared" si="1324"/>
        <v>1999</v>
      </c>
    </row>
    <row r="6733" spans="1:37" x14ac:dyDescent="0.2">
      <c r="A6733" t="s">
        <v>70</v>
      </c>
      <c r="B6733" s="93">
        <v>36316</v>
      </c>
      <c r="C6733">
        <v>23.6</v>
      </c>
      <c r="D6733">
        <v>5.8</v>
      </c>
      <c r="E6733">
        <f t="shared" si="1318"/>
        <v>14.700000000000001</v>
      </c>
      <c r="F6733" s="106">
        <v>15.5</v>
      </c>
      <c r="G6733" s="107">
        <f t="shared" si="1325"/>
        <v>0.79999999999999893</v>
      </c>
      <c r="H6733">
        <f t="shared" si="1326"/>
        <v>6</v>
      </c>
      <c r="I6733">
        <f t="shared" si="1327"/>
        <v>1999</v>
      </c>
      <c r="Q6733" t="s">
        <v>72</v>
      </c>
      <c r="R6733" s="93">
        <v>36316</v>
      </c>
      <c r="S6733">
        <v>24.8</v>
      </c>
      <c r="T6733">
        <v>4.3</v>
      </c>
      <c r="U6733">
        <f t="shared" si="1319"/>
        <v>14.55</v>
      </c>
      <c r="V6733" s="106">
        <v>14.5</v>
      </c>
      <c r="W6733" s="107">
        <f t="shared" si="1328"/>
        <v>0</v>
      </c>
      <c r="X6733">
        <f t="shared" si="1329"/>
        <v>6</v>
      </c>
      <c r="AG6733" s="93">
        <f t="shared" si="1320"/>
        <v>36317</v>
      </c>
      <c r="AH6733" s="107">
        <f t="shared" si="1321"/>
        <v>4.7249999999999996</v>
      </c>
      <c r="AI6733" s="72">
        <f t="shared" si="1322"/>
        <v>6</v>
      </c>
      <c r="AJ6733">
        <f t="shared" si="1323"/>
        <v>6</v>
      </c>
      <c r="AK6733">
        <f t="shared" si="1324"/>
        <v>1999</v>
      </c>
    </row>
    <row r="6734" spans="1:37" x14ac:dyDescent="0.2">
      <c r="A6734" t="s">
        <v>70</v>
      </c>
      <c r="B6734" s="93">
        <v>36317</v>
      </c>
      <c r="C6734">
        <v>15.1</v>
      </c>
      <c r="D6734">
        <v>2.6</v>
      </c>
      <c r="E6734">
        <f t="shared" si="1318"/>
        <v>8.85</v>
      </c>
      <c r="F6734" s="106">
        <v>15.5</v>
      </c>
      <c r="G6734" s="107">
        <f t="shared" si="1325"/>
        <v>6.65</v>
      </c>
      <c r="H6734">
        <f t="shared" si="1326"/>
        <v>6</v>
      </c>
      <c r="I6734">
        <f t="shared" si="1327"/>
        <v>1999</v>
      </c>
      <c r="Q6734" t="s">
        <v>72</v>
      </c>
      <c r="R6734" s="93">
        <v>36317</v>
      </c>
      <c r="S6734">
        <v>16.100000000000001</v>
      </c>
      <c r="T6734">
        <v>7.3</v>
      </c>
      <c r="U6734">
        <f t="shared" si="1319"/>
        <v>11.700000000000001</v>
      </c>
      <c r="V6734" s="106">
        <v>14.5</v>
      </c>
      <c r="W6734" s="107">
        <f t="shared" si="1328"/>
        <v>2.7999999999999989</v>
      </c>
      <c r="X6734">
        <f t="shared" si="1329"/>
        <v>6</v>
      </c>
      <c r="AG6734" s="93">
        <f t="shared" si="1320"/>
        <v>36318</v>
      </c>
      <c r="AH6734" s="107">
        <f t="shared" si="1321"/>
        <v>6.8000000000000007</v>
      </c>
      <c r="AI6734" s="72">
        <f t="shared" si="1322"/>
        <v>7</v>
      </c>
      <c r="AJ6734">
        <f t="shared" si="1323"/>
        <v>6</v>
      </c>
      <c r="AK6734">
        <f t="shared" si="1324"/>
        <v>1999</v>
      </c>
    </row>
    <row r="6735" spans="1:37" x14ac:dyDescent="0.2">
      <c r="A6735" t="s">
        <v>70</v>
      </c>
      <c r="B6735" s="93">
        <v>36318</v>
      </c>
      <c r="C6735">
        <v>12.8</v>
      </c>
      <c r="D6735">
        <v>1.7</v>
      </c>
      <c r="E6735">
        <f t="shared" si="1318"/>
        <v>7.25</v>
      </c>
      <c r="F6735" s="106">
        <v>15.5</v>
      </c>
      <c r="G6735" s="107">
        <f t="shared" si="1325"/>
        <v>8.25</v>
      </c>
      <c r="H6735">
        <f t="shared" si="1326"/>
        <v>6</v>
      </c>
      <c r="I6735">
        <f t="shared" si="1327"/>
        <v>1999</v>
      </c>
      <c r="Q6735" t="s">
        <v>72</v>
      </c>
      <c r="R6735" s="93">
        <v>36318</v>
      </c>
      <c r="S6735">
        <v>12.7</v>
      </c>
      <c r="T6735">
        <v>5.6</v>
      </c>
      <c r="U6735">
        <f t="shared" si="1319"/>
        <v>9.1499999999999986</v>
      </c>
      <c r="V6735" s="106">
        <v>14.5</v>
      </c>
      <c r="W6735" s="107">
        <f t="shared" si="1328"/>
        <v>5.3500000000000014</v>
      </c>
      <c r="X6735">
        <f t="shared" si="1329"/>
        <v>6</v>
      </c>
      <c r="AG6735" s="93">
        <f t="shared" si="1320"/>
        <v>36319</v>
      </c>
      <c r="AH6735" s="107">
        <f t="shared" si="1321"/>
        <v>6.1</v>
      </c>
      <c r="AI6735" s="72">
        <f t="shared" si="1322"/>
        <v>8</v>
      </c>
      <c r="AJ6735">
        <f t="shared" si="1323"/>
        <v>6</v>
      </c>
      <c r="AK6735">
        <f t="shared" si="1324"/>
        <v>1999</v>
      </c>
    </row>
    <row r="6736" spans="1:37" x14ac:dyDescent="0.2">
      <c r="A6736" t="s">
        <v>70</v>
      </c>
      <c r="B6736" s="93">
        <v>36319</v>
      </c>
      <c r="C6736">
        <v>16</v>
      </c>
      <c r="D6736">
        <v>0.6</v>
      </c>
      <c r="E6736">
        <f t="shared" si="1318"/>
        <v>8.3000000000000007</v>
      </c>
      <c r="F6736" s="106">
        <v>15.5</v>
      </c>
      <c r="G6736" s="107">
        <f t="shared" si="1325"/>
        <v>7.1999999999999993</v>
      </c>
      <c r="H6736">
        <f t="shared" si="1326"/>
        <v>6</v>
      </c>
      <c r="I6736">
        <f t="shared" si="1327"/>
        <v>1999</v>
      </c>
      <c r="Q6736" t="s">
        <v>72</v>
      </c>
      <c r="R6736" s="93">
        <v>36319</v>
      </c>
      <c r="S6736">
        <v>17.5</v>
      </c>
      <c r="T6736">
        <v>1.5</v>
      </c>
      <c r="U6736">
        <f t="shared" si="1319"/>
        <v>9.5</v>
      </c>
      <c r="V6736" s="106">
        <v>14.5</v>
      </c>
      <c r="W6736" s="107">
        <f t="shared" si="1328"/>
        <v>5</v>
      </c>
      <c r="X6736">
        <f t="shared" si="1329"/>
        <v>6</v>
      </c>
      <c r="AG6736" s="93">
        <f t="shared" si="1320"/>
        <v>36320</v>
      </c>
      <c r="AH6736" s="107">
        <f t="shared" si="1321"/>
        <v>7.0750000000000002</v>
      </c>
      <c r="AI6736" s="72">
        <f t="shared" si="1322"/>
        <v>9</v>
      </c>
      <c r="AJ6736">
        <f t="shared" si="1323"/>
        <v>6</v>
      </c>
      <c r="AK6736">
        <f t="shared" si="1324"/>
        <v>1999</v>
      </c>
    </row>
    <row r="6737" spans="1:37" x14ac:dyDescent="0.2">
      <c r="A6737" t="s">
        <v>70</v>
      </c>
      <c r="B6737" s="93">
        <v>36320</v>
      </c>
      <c r="C6737">
        <v>12.5</v>
      </c>
      <c r="D6737">
        <v>2.2999999999999998</v>
      </c>
      <c r="E6737">
        <f t="shared" si="1318"/>
        <v>7.4</v>
      </c>
      <c r="F6737" s="106">
        <v>15.5</v>
      </c>
      <c r="G6737" s="107">
        <f t="shared" si="1325"/>
        <v>8.1</v>
      </c>
      <c r="H6737">
        <f t="shared" si="1326"/>
        <v>6</v>
      </c>
      <c r="I6737">
        <f t="shared" si="1327"/>
        <v>1999</v>
      </c>
      <c r="Q6737" t="s">
        <v>72</v>
      </c>
      <c r="R6737" s="93">
        <v>36320</v>
      </c>
      <c r="S6737">
        <v>13.9</v>
      </c>
      <c r="T6737">
        <v>3</v>
      </c>
      <c r="U6737">
        <f t="shared" si="1319"/>
        <v>8.4499999999999993</v>
      </c>
      <c r="V6737" s="106">
        <v>14.5</v>
      </c>
      <c r="W6737" s="107">
        <f t="shared" si="1328"/>
        <v>6.0500000000000007</v>
      </c>
      <c r="X6737">
        <f t="shared" si="1329"/>
        <v>6</v>
      </c>
      <c r="AG6737" s="93">
        <f t="shared" si="1320"/>
        <v>36321</v>
      </c>
      <c r="AH6737" s="107">
        <f t="shared" si="1321"/>
        <v>6.85</v>
      </c>
      <c r="AI6737" s="72">
        <f t="shared" si="1322"/>
        <v>10</v>
      </c>
      <c r="AJ6737">
        <f t="shared" si="1323"/>
        <v>6</v>
      </c>
      <c r="AK6737">
        <f t="shared" si="1324"/>
        <v>1999</v>
      </c>
    </row>
    <row r="6738" spans="1:37" x14ac:dyDescent="0.2">
      <c r="A6738" t="s">
        <v>70</v>
      </c>
      <c r="B6738" s="93">
        <v>36321</v>
      </c>
      <c r="C6738">
        <v>14.3</v>
      </c>
      <c r="D6738">
        <v>0</v>
      </c>
      <c r="E6738">
        <f t="shared" si="1318"/>
        <v>7.15</v>
      </c>
      <c r="F6738" s="106">
        <v>15.5</v>
      </c>
      <c r="G6738" s="107">
        <f t="shared" si="1325"/>
        <v>8.35</v>
      </c>
      <c r="H6738">
        <f t="shared" si="1326"/>
        <v>6</v>
      </c>
      <c r="I6738">
        <f t="shared" si="1327"/>
        <v>1999</v>
      </c>
      <c r="Q6738" t="s">
        <v>72</v>
      </c>
      <c r="R6738" s="93">
        <v>36321</v>
      </c>
      <c r="S6738">
        <v>15.2</v>
      </c>
      <c r="T6738">
        <v>3.1</v>
      </c>
      <c r="U6738">
        <f t="shared" si="1319"/>
        <v>9.15</v>
      </c>
      <c r="V6738" s="106">
        <v>14.5</v>
      </c>
      <c r="W6738" s="107">
        <f t="shared" si="1328"/>
        <v>5.35</v>
      </c>
      <c r="X6738">
        <f t="shared" si="1329"/>
        <v>6</v>
      </c>
      <c r="AG6738" s="93">
        <f t="shared" si="1320"/>
        <v>36322</v>
      </c>
      <c r="AH6738" s="107">
        <f t="shared" si="1321"/>
        <v>5.1750000000000007</v>
      </c>
      <c r="AI6738" s="72">
        <f t="shared" si="1322"/>
        <v>11</v>
      </c>
      <c r="AJ6738">
        <f t="shared" si="1323"/>
        <v>6</v>
      </c>
      <c r="AK6738">
        <f t="shared" si="1324"/>
        <v>1999</v>
      </c>
    </row>
    <row r="6739" spans="1:37" x14ac:dyDescent="0.2">
      <c r="A6739" t="s">
        <v>70</v>
      </c>
      <c r="B6739" s="93">
        <v>36322</v>
      </c>
      <c r="C6739">
        <v>16.899999999999999</v>
      </c>
      <c r="D6739">
        <v>0.9</v>
      </c>
      <c r="E6739">
        <f t="shared" si="1318"/>
        <v>8.8999999999999986</v>
      </c>
      <c r="F6739" s="106">
        <v>15.5</v>
      </c>
      <c r="G6739" s="107">
        <f t="shared" si="1325"/>
        <v>6.6000000000000014</v>
      </c>
      <c r="H6739">
        <f t="shared" si="1326"/>
        <v>6</v>
      </c>
      <c r="I6739">
        <f t="shared" si="1327"/>
        <v>1999</v>
      </c>
      <c r="Q6739" t="s">
        <v>72</v>
      </c>
      <c r="R6739" s="93">
        <v>36322</v>
      </c>
      <c r="S6739">
        <v>19.8</v>
      </c>
      <c r="T6739">
        <v>1.7</v>
      </c>
      <c r="U6739">
        <f t="shared" si="1319"/>
        <v>10.75</v>
      </c>
      <c r="V6739" s="106">
        <v>14.5</v>
      </c>
      <c r="W6739" s="107">
        <f t="shared" si="1328"/>
        <v>3.75</v>
      </c>
      <c r="X6739">
        <f t="shared" si="1329"/>
        <v>6</v>
      </c>
      <c r="AG6739" s="93">
        <f t="shared" si="1320"/>
        <v>36323</v>
      </c>
      <c r="AH6739" s="107">
        <f t="shared" si="1321"/>
        <v>3.3</v>
      </c>
      <c r="AI6739" s="72">
        <f t="shared" si="1322"/>
        <v>12</v>
      </c>
      <c r="AJ6739">
        <f t="shared" si="1323"/>
        <v>6</v>
      </c>
      <c r="AK6739">
        <f t="shared" si="1324"/>
        <v>1999</v>
      </c>
    </row>
    <row r="6740" spans="1:37" x14ac:dyDescent="0.2">
      <c r="A6740" t="s">
        <v>70</v>
      </c>
      <c r="B6740" s="93">
        <v>36323</v>
      </c>
      <c r="C6740">
        <v>19.8</v>
      </c>
      <c r="D6740">
        <v>2.6</v>
      </c>
      <c r="E6740">
        <f t="shared" si="1318"/>
        <v>11.200000000000001</v>
      </c>
      <c r="F6740" s="106">
        <v>15.5</v>
      </c>
      <c r="G6740" s="107">
        <f t="shared" si="1325"/>
        <v>4.2999999999999989</v>
      </c>
      <c r="H6740">
        <f t="shared" si="1326"/>
        <v>6</v>
      </c>
      <c r="I6740">
        <f t="shared" si="1327"/>
        <v>1999</v>
      </c>
      <c r="Q6740" t="s">
        <v>72</v>
      </c>
      <c r="R6740" s="93">
        <v>36323</v>
      </c>
      <c r="S6740">
        <v>18.8</v>
      </c>
      <c r="T6740">
        <v>5.6</v>
      </c>
      <c r="U6740">
        <f t="shared" si="1319"/>
        <v>12.2</v>
      </c>
      <c r="V6740" s="106">
        <v>14.5</v>
      </c>
      <c r="W6740" s="107">
        <f t="shared" si="1328"/>
        <v>2.3000000000000007</v>
      </c>
      <c r="X6740">
        <f t="shared" si="1329"/>
        <v>6</v>
      </c>
      <c r="AG6740" s="93">
        <f t="shared" si="1320"/>
        <v>36324</v>
      </c>
      <c r="AH6740" s="107">
        <f t="shared" si="1321"/>
        <v>2.2000000000000002</v>
      </c>
      <c r="AI6740" s="72">
        <f t="shared" si="1322"/>
        <v>13</v>
      </c>
      <c r="AJ6740">
        <f t="shared" si="1323"/>
        <v>6</v>
      </c>
      <c r="AK6740">
        <f t="shared" si="1324"/>
        <v>1999</v>
      </c>
    </row>
    <row r="6741" spans="1:37" x14ac:dyDescent="0.2">
      <c r="A6741" t="s">
        <v>70</v>
      </c>
      <c r="B6741" s="93">
        <v>36324</v>
      </c>
      <c r="C6741">
        <v>21.4</v>
      </c>
      <c r="D6741">
        <v>3.8</v>
      </c>
      <c r="E6741">
        <f t="shared" si="1318"/>
        <v>12.6</v>
      </c>
      <c r="F6741" s="106">
        <v>15.5</v>
      </c>
      <c r="G6741" s="107">
        <f t="shared" si="1325"/>
        <v>2.9000000000000004</v>
      </c>
      <c r="H6741">
        <f t="shared" si="1326"/>
        <v>6</v>
      </c>
      <c r="I6741">
        <f t="shared" si="1327"/>
        <v>1999</v>
      </c>
      <c r="Q6741" t="s">
        <v>72</v>
      </c>
      <c r="R6741" s="93">
        <v>36324</v>
      </c>
      <c r="S6741">
        <v>23.1</v>
      </c>
      <c r="T6741">
        <v>2.9</v>
      </c>
      <c r="U6741">
        <f t="shared" si="1319"/>
        <v>13</v>
      </c>
      <c r="V6741" s="106">
        <v>14.5</v>
      </c>
      <c r="W6741" s="107">
        <f t="shared" si="1328"/>
        <v>1.5</v>
      </c>
      <c r="X6741">
        <f t="shared" si="1329"/>
        <v>6</v>
      </c>
      <c r="AG6741" s="93">
        <f t="shared" si="1320"/>
        <v>36325</v>
      </c>
      <c r="AH6741" s="107">
        <f t="shared" si="1321"/>
        <v>0.17499999999999982</v>
      </c>
      <c r="AI6741" s="72">
        <f t="shared" si="1322"/>
        <v>14</v>
      </c>
      <c r="AJ6741">
        <f t="shared" si="1323"/>
        <v>6</v>
      </c>
      <c r="AK6741">
        <f t="shared" si="1324"/>
        <v>1999</v>
      </c>
    </row>
    <row r="6742" spans="1:37" x14ac:dyDescent="0.2">
      <c r="A6742" t="s">
        <v>70</v>
      </c>
      <c r="B6742" s="93">
        <v>36325</v>
      </c>
      <c r="C6742">
        <v>19.600000000000001</v>
      </c>
      <c r="D6742">
        <v>10.7</v>
      </c>
      <c r="E6742">
        <f t="shared" si="1318"/>
        <v>15.15</v>
      </c>
      <c r="F6742" s="106">
        <v>15.5</v>
      </c>
      <c r="G6742" s="107">
        <f t="shared" si="1325"/>
        <v>0.34999999999999964</v>
      </c>
      <c r="H6742">
        <f t="shared" si="1326"/>
        <v>6</v>
      </c>
      <c r="I6742">
        <f t="shared" si="1327"/>
        <v>1999</v>
      </c>
      <c r="Q6742" t="s">
        <v>72</v>
      </c>
      <c r="R6742" s="93">
        <v>36325</v>
      </c>
      <c r="S6742">
        <v>25.2</v>
      </c>
      <c r="T6742">
        <v>8.6999999999999993</v>
      </c>
      <c r="U6742">
        <f t="shared" si="1319"/>
        <v>16.95</v>
      </c>
      <c r="V6742" s="106">
        <v>14.5</v>
      </c>
      <c r="W6742" s="107">
        <f t="shared" si="1328"/>
        <v>0</v>
      </c>
      <c r="X6742">
        <f t="shared" si="1329"/>
        <v>6</v>
      </c>
      <c r="AG6742" s="93">
        <f t="shared" si="1320"/>
        <v>36326</v>
      </c>
      <c r="AH6742" s="107">
        <f t="shared" si="1321"/>
        <v>0</v>
      </c>
      <c r="AI6742" s="72">
        <f t="shared" si="1322"/>
        <v>15</v>
      </c>
      <c r="AJ6742">
        <f t="shared" si="1323"/>
        <v>6</v>
      </c>
      <c r="AK6742">
        <f t="shared" si="1324"/>
        <v>1999</v>
      </c>
    </row>
    <row r="6743" spans="1:37" x14ac:dyDescent="0.2">
      <c r="A6743" t="s">
        <v>70</v>
      </c>
      <c r="B6743" s="93">
        <v>36326</v>
      </c>
      <c r="C6743">
        <v>23</v>
      </c>
      <c r="D6743">
        <v>8.4</v>
      </c>
      <c r="E6743">
        <f t="shared" si="1318"/>
        <v>15.7</v>
      </c>
      <c r="F6743" s="106">
        <v>15.5</v>
      </c>
      <c r="G6743" s="107">
        <f t="shared" si="1325"/>
        <v>0</v>
      </c>
      <c r="H6743">
        <f t="shared" si="1326"/>
        <v>6</v>
      </c>
      <c r="I6743">
        <f t="shared" si="1327"/>
        <v>1999</v>
      </c>
      <c r="Q6743" t="s">
        <v>72</v>
      </c>
      <c r="R6743" s="93">
        <v>36326</v>
      </c>
      <c r="S6743">
        <v>25.9</v>
      </c>
      <c r="T6743">
        <v>6.4</v>
      </c>
      <c r="U6743">
        <f t="shared" si="1319"/>
        <v>16.149999999999999</v>
      </c>
      <c r="V6743" s="106">
        <v>14.5</v>
      </c>
      <c r="W6743" s="107">
        <f t="shared" si="1328"/>
        <v>0</v>
      </c>
      <c r="X6743">
        <f t="shared" si="1329"/>
        <v>6</v>
      </c>
      <c r="AG6743" s="93">
        <f t="shared" si="1320"/>
        <v>36327</v>
      </c>
      <c r="AH6743" s="107">
        <f t="shared" si="1321"/>
        <v>0</v>
      </c>
      <c r="AI6743" s="72">
        <f t="shared" si="1322"/>
        <v>16</v>
      </c>
      <c r="AJ6743">
        <f t="shared" si="1323"/>
        <v>6</v>
      </c>
      <c r="AK6743">
        <f t="shared" si="1324"/>
        <v>1999</v>
      </c>
    </row>
    <row r="6744" spans="1:37" x14ac:dyDescent="0.2">
      <c r="A6744" t="s">
        <v>70</v>
      </c>
      <c r="B6744" s="93">
        <v>36327</v>
      </c>
      <c r="C6744">
        <v>23.9</v>
      </c>
      <c r="D6744">
        <v>8.6999999999999993</v>
      </c>
      <c r="E6744">
        <f t="shared" si="1318"/>
        <v>16.299999999999997</v>
      </c>
      <c r="F6744" s="106">
        <v>15.5</v>
      </c>
      <c r="G6744" s="107">
        <f t="shared" si="1325"/>
        <v>0</v>
      </c>
      <c r="H6744">
        <f t="shared" si="1326"/>
        <v>6</v>
      </c>
      <c r="I6744">
        <f t="shared" si="1327"/>
        <v>1999</v>
      </c>
      <c r="Q6744" t="s">
        <v>72</v>
      </c>
      <c r="R6744" s="93">
        <v>36327</v>
      </c>
      <c r="S6744">
        <v>26.2</v>
      </c>
      <c r="T6744">
        <v>11.6</v>
      </c>
      <c r="U6744">
        <f t="shared" si="1319"/>
        <v>18.899999999999999</v>
      </c>
      <c r="V6744" s="106">
        <v>14.5</v>
      </c>
      <c r="W6744" s="107">
        <f t="shared" si="1328"/>
        <v>0</v>
      </c>
      <c r="X6744">
        <f t="shared" si="1329"/>
        <v>6</v>
      </c>
      <c r="AG6744" s="93">
        <f t="shared" si="1320"/>
        <v>36328</v>
      </c>
      <c r="AH6744" s="107">
        <f t="shared" si="1321"/>
        <v>0</v>
      </c>
      <c r="AI6744" s="72">
        <f t="shared" si="1322"/>
        <v>17</v>
      </c>
      <c r="AJ6744">
        <f t="shared" si="1323"/>
        <v>6</v>
      </c>
      <c r="AK6744">
        <f t="shared" si="1324"/>
        <v>1999</v>
      </c>
    </row>
    <row r="6745" spans="1:37" x14ac:dyDescent="0.2">
      <c r="A6745" t="s">
        <v>70</v>
      </c>
      <c r="B6745" s="93">
        <v>36328</v>
      </c>
      <c r="C6745">
        <v>23.3</v>
      </c>
      <c r="D6745">
        <v>9.1</v>
      </c>
      <c r="E6745">
        <f t="shared" si="1318"/>
        <v>16.2</v>
      </c>
      <c r="F6745" s="106">
        <v>15.5</v>
      </c>
      <c r="G6745" s="107">
        <f t="shared" si="1325"/>
        <v>0</v>
      </c>
      <c r="H6745">
        <f t="shared" si="1326"/>
        <v>6</v>
      </c>
      <c r="I6745">
        <f t="shared" si="1327"/>
        <v>1999</v>
      </c>
      <c r="Q6745" t="s">
        <v>72</v>
      </c>
      <c r="R6745" s="93">
        <v>36328</v>
      </c>
      <c r="S6745">
        <v>25.7</v>
      </c>
      <c r="T6745">
        <v>13.2</v>
      </c>
      <c r="U6745">
        <f t="shared" si="1319"/>
        <v>19.45</v>
      </c>
      <c r="V6745" s="106">
        <v>14.5</v>
      </c>
      <c r="W6745" s="107">
        <f t="shared" si="1328"/>
        <v>0</v>
      </c>
      <c r="X6745">
        <f t="shared" si="1329"/>
        <v>6</v>
      </c>
      <c r="AG6745" s="93">
        <f t="shared" si="1320"/>
        <v>36329</v>
      </c>
      <c r="AH6745" s="107">
        <f t="shared" si="1321"/>
        <v>0</v>
      </c>
      <c r="AI6745" s="72">
        <f t="shared" si="1322"/>
        <v>18</v>
      </c>
      <c r="AJ6745">
        <f t="shared" si="1323"/>
        <v>6</v>
      </c>
      <c r="AK6745">
        <f t="shared" si="1324"/>
        <v>1999</v>
      </c>
    </row>
    <row r="6746" spans="1:37" x14ac:dyDescent="0.2">
      <c r="A6746" t="s">
        <v>70</v>
      </c>
      <c r="B6746" s="93">
        <v>36329</v>
      </c>
      <c r="C6746">
        <v>26.2</v>
      </c>
      <c r="D6746">
        <v>9.1999999999999993</v>
      </c>
      <c r="E6746">
        <f t="shared" si="1318"/>
        <v>17.7</v>
      </c>
      <c r="F6746" s="106">
        <v>15.5</v>
      </c>
      <c r="G6746" s="107">
        <f t="shared" si="1325"/>
        <v>0</v>
      </c>
      <c r="H6746">
        <f t="shared" si="1326"/>
        <v>6</v>
      </c>
      <c r="I6746">
        <f t="shared" si="1327"/>
        <v>1999</v>
      </c>
      <c r="Q6746" t="s">
        <v>72</v>
      </c>
      <c r="R6746" s="93">
        <v>36329</v>
      </c>
      <c r="S6746">
        <v>27.2</v>
      </c>
      <c r="T6746">
        <v>9.8000000000000007</v>
      </c>
      <c r="U6746">
        <f t="shared" si="1319"/>
        <v>18.5</v>
      </c>
      <c r="V6746" s="106">
        <v>14.5</v>
      </c>
      <c r="W6746" s="107">
        <f t="shared" si="1328"/>
        <v>0</v>
      </c>
      <c r="X6746">
        <f t="shared" si="1329"/>
        <v>6</v>
      </c>
      <c r="AG6746" s="93">
        <f t="shared" si="1320"/>
        <v>36330</v>
      </c>
      <c r="AH6746" s="107">
        <f t="shared" si="1321"/>
        <v>0.92499999999999982</v>
      </c>
      <c r="AI6746" s="72">
        <f t="shared" si="1322"/>
        <v>19</v>
      </c>
      <c r="AJ6746">
        <f t="shared" si="1323"/>
        <v>6</v>
      </c>
      <c r="AK6746">
        <f t="shared" si="1324"/>
        <v>1999</v>
      </c>
    </row>
    <row r="6747" spans="1:37" x14ac:dyDescent="0.2">
      <c r="A6747" t="s">
        <v>70</v>
      </c>
      <c r="B6747" s="93">
        <v>36330</v>
      </c>
      <c r="C6747">
        <v>22.6</v>
      </c>
      <c r="D6747">
        <v>6.7</v>
      </c>
      <c r="E6747">
        <f t="shared" si="1318"/>
        <v>14.65</v>
      </c>
      <c r="F6747" s="106">
        <v>15.5</v>
      </c>
      <c r="G6747" s="107">
        <f t="shared" si="1325"/>
        <v>0.84999999999999964</v>
      </c>
      <c r="H6747">
        <f t="shared" si="1326"/>
        <v>6</v>
      </c>
      <c r="I6747">
        <f t="shared" si="1327"/>
        <v>1999</v>
      </c>
      <c r="Q6747" t="s">
        <v>72</v>
      </c>
      <c r="R6747" s="93">
        <v>36330</v>
      </c>
      <c r="S6747">
        <v>18</v>
      </c>
      <c r="T6747">
        <v>9</v>
      </c>
      <c r="U6747">
        <f t="shared" si="1319"/>
        <v>13.5</v>
      </c>
      <c r="V6747" s="106">
        <v>14.5</v>
      </c>
      <c r="W6747" s="107">
        <f t="shared" si="1328"/>
        <v>1</v>
      </c>
      <c r="X6747">
        <f t="shared" si="1329"/>
        <v>6</v>
      </c>
      <c r="AG6747" s="93">
        <f t="shared" si="1320"/>
        <v>36331</v>
      </c>
      <c r="AH6747" s="107">
        <f t="shared" si="1321"/>
        <v>0.90000000000000036</v>
      </c>
      <c r="AI6747" s="72">
        <f t="shared" si="1322"/>
        <v>20</v>
      </c>
      <c r="AJ6747">
        <f t="shared" si="1323"/>
        <v>6</v>
      </c>
      <c r="AK6747">
        <f t="shared" si="1324"/>
        <v>1999</v>
      </c>
    </row>
    <row r="6748" spans="1:37" x14ac:dyDescent="0.2">
      <c r="A6748" t="s">
        <v>70</v>
      </c>
      <c r="B6748" s="93">
        <v>36331</v>
      </c>
      <c r="C6748">
        <v>22.3</v>
      </c>
      <c r="D6748">
        <v>5.0999999999999996</v>
      </c>
      <c r="E6748">
        <f t="shared" si="1318"/>
        <v>13.7</v>
      </c>
      <c r="F6748" s="106">
        <v>15.5</v>
      </c>
      <c r="G6748" s="107">
        <f t="shared" si="1325"/>
        <v>1.8000000000000007</v>
      </c>
      <c r="H6748">
        <f t="shared" si="1326"/>
        <v>6</v>
      </c>
      <c r="I6748">
        <f t="shared" si="1327"/>
        <v>1999</v>
      </c>
      <c r="Q6748" t="s">
        <v>72</v>
      </c>
      <c r="R6748" s="93">
        <v>36331</v>
      </c>
      <c r="S6748">
        <v>23.5</v>
      </c>
      <c r="T6748">
        <v>7.5</v>
      </c>
      <c r="U6748">
        <f t="shared" si="1319"/>
        <v>15.5</v>
      </c>
      <c r="V6748" s="106">
        <v>14.5</v>
      </c>
      <c r="W6748" s="107">
        <f t="shared" si="1328"/>
        <v>0</v>
      </c>
      <c r="X6748">
        <f t="shared" si="1329"/>
        <v>6</v>
      </c>
      <c r="AG6748" s="93">
        <f t="shared" si="1320"/>
        <v>36332</v>
      </c>
      <c r="AH6748" s="107">
        <f t="shared" si="1321"/>
        <v>0.625</v>
      </c>
      <c r="AI6748" s="72">
        <f t="shared" si="1322"/>
        <v>21</v>
      </c>
      <c r="AJ6748">
        <f t="shared" si="1323"/>
        <v>6</v>
      </c>
      <c r="AK6748">
        <f t="shared" si="1324"/>
        <v>1999</v>
      </c>
    </row>
    <row r="6749" spans="1:37" x14ac:dyDescent="0.2">
      <c r="A6749" t="s">
        <v>70</v>
      </c>
      <c r="B6749" s="93">
        <v>36332</v>
      </c>
      <c r="C6749">
        <v>20.2</v>
      </c>
      <c r="D6749">
        <v>8.3000000000000007</v>
      </c>
      <c r="E6749">
        <f t="shared" si="1318"/>
        <v>14.25</v>
      </c>
      <c r="F6749" s="106">
        <v>15.5</v>
      </c>
      <c r="G6749" s="107">
        <f t="shared" si="1325"/>
        <v>1.25</v>
      </c>
      <c r="H6749">
        <f t="shared" si="1326"/>
        <v>6</v>
      </c>
      <c r="I6749">
        <f t="shared" si="1327"/>
        <v>1999</v>
      </c>
      <c r="Q6749" t="s">
        <v>72</v>
      </c>
      <c r="R6749" s="93">
        <v>36332</v>
      </c>
      <c r="S6749">
        <v>20.399999999999999</v>
      </c>
      <c r="T6749">
        <v>10.8</v>
      </c>
      <c r="U6749">
        <f t="shared" si="1319"/>
        <v>15.6</v>
      </c>
      <c r="V6749" s="106">
        <v>14.5</v>
      </c>
      <c r="W6749" s="107">
        <f t="shared" si="1328"/>
        <v>0</v>
      </c>
      <c r="X6749">
        <f t="shared" si="1329"/>
        <v>6</v>
      </c>
      <c r="AG6749" s="93">
        <f t="shared" si="1320"/>
        <v>36333</v>
      </c>
      <c r="AH6749" s="107">
        <f t="shared" si="1321"/>
        <v>0.77500000000000036</v>
      </c>
      <c r="AI6749" s="72">
        <f t="shared" si="1322"/>
        <v>22</v>
      </c>
      <c r="AJ6749">
        <f t="shared" si="1323"/>
        <v>6</v>
      </c>
      <c r="AK6749">
        <f t="shared" si="1324"/>
        <v>1999</v>
      </c>
    </row>
    <row r="6750" spans="1:37" x14ac:dyDescent="0.2">
      <c r="A6750" t="s">
        <v>70</v>
      </c>
      <c r="B6750" s="93">
        <v>36333</v>
      </c>
      <c r="C6750">
        <v>20.6</v>
      </c>
      <c r="D6750">
        <v>8.9</v>
      </c>
      <c r="E6750">
        <f t="shared" si="1318"/>
        <v>14.75</v>
      </c>
      <c r="F6750" s="106">
        <v>15.5</v>
      </c>
      <c r="G6750" s="107">
        <f t="shared" si="1325"/>
        <v>0.75</v>
      </c>
      <c r="H6750">
        <f t="shared" si="1326"/>
        <v>6</v>
      </c>
      <c r="I6750">
        <f t="shared" si="1327"/>
        <v>1999</v>
      </c>
      <c r="Q6750" t="s">
        <v>72</v>
      </c>
      <c r="R6750" s="93">
        <v>36333</v>
      </c>
      <c r="S6750">
        <v>19.399999999999999</v>
      </c>
      <c r="T6750">
        <v>8</v>
      </c>
      <c r="U6750">
        <f t="shared" si="1319"/>
        <v>13.7</v>
      </c>
      <c r="V6750" s="106">
        <v>14.5</v>
      </c>
      <c r="W6750" s="107">
        <f t="shared" si="1328"/>
        <v>0.80000000000000071</v>
      </c>
      <c r="X6750">
        <f t="shared" si="1329"/>
        <v>6</v>
      </c>
      <c r="AG6750" s="93">
        <f t="shared" si="1320"/>
        <v>36334</v>
      </c>
      <c r="AH6750" s="107">
        <f t="shared" si="1321"/>
        <v>2.7250000000000005</v>
      </c>
      <c r="AI6750" s="72">
        <f t="shared" si="1322"/>
        <v>23</v>
      </c>
      <c r="AJ6750">
        <f t="shared" si="1323"/>
        <v>6</v>
      </c>
      <c r="AK6750">
        <f t="shared" si="1324"/>
        <v>1999</v>
      </c>
    </row>
    <row r="6751" spans="1:37" x14ac:dyDescent="0.2">
      <c r="A6751" t="s">
        <v>70</v>
      </c>
      <c r="B6751" s="93">
        <v>36334</v>
      </c>
      <c r="C6751">
        <v>20.8</v>
      </c>
      <c r="D6751">
        <v>5</v>
      </c>
      <c r="E6751">
        <f t="shared" si="1318"/>
        <v>12.9</v>
      </c>
      <c r="F6751" s="106">
        <v>15.5</v>
      </c>
      <c r="G6751" s="107">
        <f t="shared" si="1325"/>
        <v>2.5999999999999996</v>
      </c>
      <c r="H6751">
        <f t="shared" si="1326"/>
        <v>6</v>
      </c>
      <c r="I6751">
        <f t="shared" si="1327"/>
        <v>1999</v>
      </c>
      <c r="Q6751" t="s">
        <v>72</v>
      </c>
      <c r="R6751" s="93">
        <v>36334</v>
      </c>
      <c r="S6751">
        <v>15.2</v>
      </c>
      <c r="T6751">
        <v>8.1</v>
      </c>
      <c r="U6751">
        <f t="shared" si="1319"/>
        <v>11.649999999999999</v>
      </c>
      <c r="V6751" s="106">
        <v>14.5</v>
      </c>
      <c r="W6751" s="107">
        <f t="shared" si="1328"/>
        <v>2.8500000000000014</v>
      </c>
      <c r="X6751">
        <f t="shared" si="1329"/>
        <v>6</v>
      </c>
      <c r="AG6751" s="93">
        <f t="shared" si="1320"/>
        <v>36335</v>
      </c>
      <c r="AH6751" s="107">
        <f t="shared" si="1321"/>
        <v>5.5249999999999995</v>
      </c>
      <c r="AI6751" s="72">
        <f t="shared" si="1322"/>
        <v>24</v>
      </c>
      <c r="AJ6751">
        <f t="shared" si="1323"/>
        <v>6</v>
      </c>
      <c r="AK6751">
        <f t="shared" si="1324"/>
        <v>1999</v>
      </c>
    </row>
    <row r="6752" spans="1:37" x14ac:dyDescent="0.2">
      <c r="A6752" t="s">
        <v>70</v>
      </c>
      <c r="B6752" s="93">
        <v>36335</v>
      </c>
      <c r="C6752">
        <v>14.9</v>
      </c>
      <c r="D6752">
        <v>1.9</v>
      </c>
      <c r="E6752">
        <f t="shared" si="1318"/>
        <v>8.4</v>
      </c>
      <c r="F6752" s="106">
        <v>15.5</v>
      </c>
      <c r="G6752" s="107">
        <f t="shared" si="1325"/>
        <v>7.1</v>
      </c>
      <c r="H6752">
        <f t="shared" si="1326"/>
        <v>6</v>
      </c>
      <c r="I6752">
        <f t="shared" si="1327"/>
        <v>1999</v>
      </c>
      <c r="Q6752" t="s">
        <v>72</v>
      </c>
      <c r="R6752" s="93">
        <v>36335</v>
      </c>
      <c r="S6752">
        <v>15.4</v>
      </c>
      <c r="T6752">
        <v>5.7</v>
      </c>
      <c r="U6752">
        <f t="shared" si="1319"/>
        <v>10.55</v>
      </c>
      <c r="V6752" s="106">
        <v>14.5</v>
      </c>
      <c r="W6752" s="107">
        <f t="shared" si="1328"/>
        <v>3.9499999999999993</v>
      </c>
      <c r="X6752">
        <f t="shared" si="1329"/>
        <v>6</v>
      </c>
      <c r="AG6752" s="93">
        <f t="shared" si="1320"/>
        <v>36336</v>
      </c>
      <c r="AH6752" s="107">
        <f t="shared" si="1321"/>
        <v>6.45</v>
      </c>
      <c r="AI6752" s="72">
        <f t="shared" si="1322"/>
        <v>25</v>
      </c>
      <c r="AJ6752">
        <f t="shared" si="1323"/>
        <v>6</v>
      </c>
      <c r="AK6752">
        <f t="shared" si="1324"/>
        <v>1999</v>
      </c>
    </row>
    <row r="6753" spans="1:37" x14ac:dyDescent="0.2">
      <c r="A6753" t="s">
        <v>70</v>
      </c>
      <c r="B6753" s="93">
        <v>36336</v>
      </c>
      <c r="C6753">
        <v>9.8000000000000007</v>
      </c>
      <c r="D6753">
        <v>3.6</v>
      </c>
      <c r="E6753">
        <f t="shared" si="1318"/>
        <v>6.7</v>
      </c>
      <c r="F6753" s="106">
        <v>15.5</v>
      </c>
      <c r="G6753" s="107">
        <f t="shared" si="1325"/>
        <v>8.8000000000000007</v>
      </c>
      <c r="H6753">
        <f t="shared" si="1326"/>
        <v>6</v>
      </c>
      <c r="I6753">
        <f t="shared" si="1327"/>
        <v>1999</v>
      </c>
      <c r="Q6753" t="s">
        <v>72</v>
      </c>
      <c r="R6753" s="93">
        <v>36336</v>
      </c>
      <c r="S6753">
        <v>12.3</v>
      </c>
      <c r="T6753">
        <v>8.5</v>
      </c>
      <c r="U6753">
        <f t="shared" si="1319"/>
        <v>10.4</v>
      </c>
      <c r="V6753" s="106">
        <v>14.5</v>
      </c>
      <c r="W6753" s="107">
        <f t="shared" si="1328"/>
        <v>4.0999999999999996</v>
      </c>
      <c r="X6753">
        <f t="shared" si="1329"/>
        <v>6</v>
      </c>
      <c r="AG6753" s="93">
        <f t="shared" si="1320"/>
        <v>36337</v>
      </c>
      <c r="AH6753" s="107">
        <f t="shared" si="1321"/>
        <v>4.95</v>
      </c>
      <c r="AI6753" s="72">
        <f t="shared" si="1322"/>
        <v>26</v>
      </c>
      <c r="AJ6753">
        <f t="shared" si="1323"/>
        <v>6</v>
      </c>
      <c r="AK6753">
        <f t="shared" si="1324"/>
        <v>1999</v>
      </c>
    </row>
    <row r="6754" spans="1:37" x14ac:dyDescent="0.2">
      <c r="A6754" t="s">
        <v>70</v>
      </c>
      <c r="B6754" s="93">
        <v>36337</v>
      </c>
      <c r="C6754">
        <v>14.3</v>
      </c>
      <c r="D6754">
        <v>3.7</v>
      </c>
      <c r="E6754">
        <f t="shared" si="1318"/>
        <v>9</v>
      </c>
      <c r="F6754" s="106">
        <v>15.5</v>
      </c>
      <c r="G6754" s="107">
        <f t="shared" si="1325"/>
        <v>6.5</v>
      </c>
      <c r="H6754">
        <f t="shared" si="1326"/>
        <v>6</v>
      </c>
      <c r="I6754">
        <f t="shared" si="1327"/>
        <v>1999</v>
      </c>
      <c r="Q6754" t="s">
        <v>72</v>
      </c>
      <c r="R6754" s="93">
        <v>36337</v>
      </c>
      <c r="S6754">
        <v>16</v>
      </c>
      <c r="T6754">
        <v>6.2</v>
      </c>
      <c r="U6754">
        <f t="shared" si="1319"/>
        <v>11.1</v>
      </c>
      <c r="V6754" s="106">
        <v>14.5</v>
      </c>
      <c r="W6754" s="107">
        <f t="shared" si="1328"/>
        <v>3.4000000000000004</v>
      </c>
      <c r="X6754">
        <f t="shared" si="1329"/>
        <v>6</v>
      </c>
      <c r="AG6754" s="93">
        <f t="shared" si="1320"/>
        <v>36338</v>
      </c>
      <c r="AH6754" s="107">
        <f t="shared" si="1321"/>
        <v>3.4750000000000005</v>
      </c>
      <c r="AI6754" s="72">
        <f t="shared" si="1322"/>
        <v>27</v>
      </c>
      <c r="AJ6754">
        <f t="shared" si="1323"/>
        <v>6</v>
      </c>
      <c r="AK6754">
        <f t="shared" si="1324"/>
        <v>1999</v>
      </c>
    </row>
    <row r="6755" spans="1:37" x14ac:dyDescent="0.2">
      <c r="A6755" t="s">
        <v>70</v>
      </c>
      <c r="B6755" s="93">
        <v>36338</v>
      </c>
      <c r="C6755">
        <v>16.399999999999999</v>
      </c>
      <c r="D6755">
        <v>5.7</v>
      </c>
      <c r="E6755">
        <f t="shared" si="1318"/>
        <v>11.049999999999999</v>
      </c>
      <c r="F6755" s="106">
        <v>15.5</v>
      </c>
      <c r="G6755" s="107">
        <f t="shared" si="1325"/>
        <v>4.4500000000000011</v>
      </c>
      <c r="H6755">
        <f t="shared" si="1326"/>
        <v>6</v>
      </c>
      <c r="I6755">
        <f t="shared" si="1327"/>
        <v>1999</v>
      </c>
      <c r="Q6755" t="s">
        <v>72</v>
      </c>
      <c r="R6755" s="93">
        <v>36338</v>
      </c>
      <c r="S6755">
        <v>20.3</v>
      </c>
      <c r="T6755">
        <v>3.7</v>
      </c>
      <c r="U6755">
        <f t="shared" si="1319"/>
        <v>12</v>
      </c>
      <c r="V6755" s="106">
        <v>14.5</v>
      </c>
      <c r="W6755" s="107">
        <f t="shared" si="1328"/>
        <v>2.5</v>
      </c>
      <c r="X6755">
        <f t="shared" si="1329"/>
        <v>6</v>
      </c>
      <c r="AG6755" s="93">
        <f t="shared" si="1320"/>
        <v>36339</v>
      </c>
      <c r="AH6755" s="107">
        <f t="shared" si="1321"/>
        <v>3.1500000000000004</v>
      </c>
      <c r="AI6755" s="72">
        <f t="shared" si="1322"/>
        <v>28</v>
      </c>
      <c r="AJ6755">
        <f t="shared" si="1323"/>
        <v>6</v>
      </c>
      <c r="AK6755">
        <f t="shared" si="1324"/>
        <v>1999</v>
      </c>
    </row>
    <row r="6756" spans="1:37" x14ac:dyDescent="0.2">
      <c r="A6756" t="s">
        <v>70</v>
      </c>
      <c r="B6756" s="93">
        <v>36339</v>
      </c>
      <c r="C6756">
        <v>18.7</v>
      </c>
      <c r="D6756">
        <v>4.5</v>
      </c>
      <c r="E6756">
        <f t="shared" si="1318"/>
        <v>11.6</v>
      </c>
      <c r="F6756" s="106">
        <v>15.5</v>
      </c>
      <c r="G6756" s="107">
        <f t="shared" si="1325"/>
        <v>3.9000000000000004</v>
      </c>
      <c r="H6756">
        <f t="shared" si="1326"/>
        <v>6</v>
      </c>
      <c r="I6756">
        <f t="shared" si="1327"/>
        <v>1999</v>
      </c>
      <c r="Q6756" t="s">
        <v>72</v>
      </c>
      <c r="R6756" s="93">
        <v>36339</v>
      </c>
      <c r="S6756">
        <v>17.899999999999999</v>
      </c>
      <c r="T6756">
        <v>6.3</v>
      </c>
      <c r="U6756">
        <f t="shared" si="1319"/>
        <v>12.1</v>
      </c>
      <c r="V6756" s="106">
        <v>14.5</v>
      </c>
      <c r="W6756" s="107">
        <f t="shared" si="1328"/>
        <v>2.4000000000000004</v>
      </c>
      <c r="X6756">
        <f t="shared" si="1329"/>
        <v>6</v>
      </c>
      <c r="AG6756" s="93">
        <f t="shared" si="1320"/>
        <v>36340</v>
      </c>
      <c r="AH6756" s="107">
        <f t="shared" si="1321"/>
        <v>1.3499999999999996</v>
      </c>
      <c r="AI6756" s="72">
        <f t="shared" si="1322"/>
        <v>29</v>
      </c>
      <c r="AJ6756">
        <f t="shared" si="1323"/>
        <v>6</v>
      </c>
      <c r="AK6756">
        <f t="shared" si="1324"/>
        <v>1999</v>
      </c>
    </row>
    <row r="6757" spans="1:37" x14ac:dyDescent="0.2">
      <c r="A6757" t="s">
        <v>70</v>
      </c>
      <c r="B6757" s="93">
        <v>36340</v>
      </c>
      <c r="C6757">
        <v>19.8</v>
      </c>
      <c r="D6757">
        <v>6.7</v>
      </c>
      <c r="E6757">
        <f t="shared" si="1318"/>
        <v>13.25</v>
      </c>
      <c r="F6757" s="106">
        <v>15.5</v>
      </c>
      <c r="G6757" s="107">
        <f t="shared" si="1325"/>
        <v>2.25</v>
      </c>
      <c r="H6757">
        <f t="shared" si="1326"/>
        <v>6</v>
      </c>
      <c r="I6757">
        <f t="shared" si="1327"/>
        <v>1999</v>
      </c>
      <c r="Q6757" t="s">
        <v>72</v>
      </c>
      <c r="R6757" s="93">
        <v>36340</v>
      </c>
      <c r="S6757">
        <v>20.5</v>
      </c>
      <c r="T6757">
        <v>7.6</v>
      </c>
      <c r="U6757">
        <f t="shared" si="1319"/>
        <v>14.05</v>
      </c>
      <c r="V6757" s="106">
        <v>14.5</v>
      </c>
      <c r="W6757" s="107">
        <f t="shared" si="1328"/>
        <v>0.44999999999999929</v>
      </c>
      <c r="X6757">
        <f t="shared" si="1329"/>
        <v>6</v>
      </c>
      <c r="AG6757" s="93">
        <f t="shared" si="1320"/>
        <v>36341</v>
      </c>
      <c r="AH6757" s="107">
        <f t="shared" si="1321"/>
        <v>2.3000000000000007</v>
      </c>
      <c r="AI6757" s="72">
        <f t="shared" si="1322"/>
        <v>30</v>
      </c>
      <c r="AJ6757">
        <f t="shared" si="1323"/>
        <v>6</v>
      </c>
      <c r="AK6757">
        <f t="shared" si="1324"/>
        <v>1999</v>
      </c>
    </row>
    <row r="6758" spans="1:37" x14ac:dyDescent="0.2">
      <c r="A6758" t="s">
        <v>70</v>
      </c>
      <c r="B6758" s="93">
        <v>36341</v>
      </c>
      <c r="C6758">
        <v>16.899999999999999</v>
      </c>
      <c r="D6758">
        <v>7.9</v>
      </c>
      <c r="E6758">
        <f t="shared" si="1318"/>
        <v>12.399999999999999</v>
      </c>
      <c r="F6758" s="106">
        <v>15.5</v>
      </c>
      <c r="G6758" s="107">
        <f t="shared" si="1325"/>
        <v>3.1000000000000014</v>
      </c>
      <c r="H6758">
        <f t="shared" si="1326"/>
        <v>6</v>
      </c>
      <c r="I6758">
        <f t="shared" si="1327"/>
        <v>1999</v>
      </c>
      <c r="Q6758" t="s">
        <v>72</v>
      </c>
      <c r="R6758" s="93">
        <v>36341</v>
      </c>
      <c r="S6758">
        <v>19.600000000000001</v>
      </c>
      <c r="T6758">
        <v>6.4</v>
      </c>
      <c r="U6758">
        <f t="shared" si="1319"/>
        <v>13</v>
      </c>
      <c r="V6758" s="106">
        <v>14.5</v>
      </c>
      <c r="W6758" s="107">
        <f t="shared" si="1328"/>
        <v>1.5</v>
      </c>
      <c r="X6758">
        <f t="shared" si="1329"/>
        <v>6</v>
      </c>
      <c r="AG6758" s="93">
        <f t="shared" si="1320"/>
        <v>36342</v>
      </c>
      <c r="AH6758" s="107">
        <f t="shared" si="1321"/>
        <v>4.3250000000000002</v>
      </c>
      <c r="AI6758" s="72">
        <f t="shared" si="1322"/>
        <v>1</v>
      </c>
      <c r="AJ6758">
        <f t="shared" si="1323"/>
        <v>7</v>
      </c>
      <c r="AK6758">
        <f t="shared" si="1324"/>
        <v>1999</v>
      </c>
    </row>
    <row r="6759" spans="1:37" x14ac:dyDescent="0.2">
      <c r="A6759" t="s">
        <v>70</v>
      </c>
      <c r="B6759" s="93">
        <v>36342</v>
      </c>
      <c r="C6759">
        <v>14.9</v>
      </c>
      <c r="D6759">
        <v>5.3</v>
      </c>
      <c r="E6759">
        <f t="shared" si="1318"/>
        <v>10.1</v>
      </c>
      <c r="F6759" s="106">
        <v>15.5</v>
      </c>
      <c r="G6759" s="107">
        <f t="shared" si="1325"/>
        <v>5.4</v>
      </c>
      <c r="H6759">
        <f t="shared" si="1326"/>
        <v>7</v>
      </c>
      <c r="I6759">
        <f t="shared" si="1327"/>
        <v>1999</v>
      </c>
      <c r="Q6759" t="s">
        <v>72</v>
      </c>
      <c r="R6759" s="93">
        <v>36342</v>
      </c>
      <c r="S6759">
        <v>19</v>
      </c>
      <c r="T6759">
        <v>3.5</v>
      </c>
      <c r="U6759">
        <f t="shared" si="1319"/>
        <v>11.25</v>
      </c>
      <c r="V6759" s="106">
        <v>14.5</v>
      </c>
      <c r="W6759" s="107">
        <f t="shared" si="1328"/>
        <v>3.25</v>
      </c>
      <c r="X6759">
        <f t="shared" si="1329"/>
        <v>7</v>
      </c>
      <c r="AG6759" s="93">
        <f t="shared" si="1320"/>
        <v>36343</v>
      </c>
      <c r="AH6759" s="107">
        <f t="shared" si="1321"/>
        <v>3.625</v>
      </c>
      <c r="AI6759" s="72">
        <f t="shared" si="1322"/>
        <v>2</v>
      </c>
      <c r="AJ6759">
        <f t="shared" si="1323"/>
        <v>7</v>
      </c>
      <c r="AK6759">
        <f t="shared" si="1324"/>
        <v>1999</v>
      </c>
    </row>
    <row r="6760" spans="1:37" x14ac:dyDescent="0.2">
      <c r="A6760" t="s">
        <v>70</v>
      </c>
      <c r="B6760" s="93">
        <v>36343</v>
      </c>
      <c r="C6760">
        <v>13.8</v>
      </c>
      <c r="D6760">
        <v>7.7</v>
      </c>
      <c r="E6760">
        <f t="shared" si="1318"/>
        <v>10.75</v>
      </c>
      <c r="F6760" s="106">
        <v>15.5</v>
      </c>
      <c r="G6760" s="107">
        <f t="shared" si="1325"/>
        <v>4.75</v>
      </c>
      <c r="H6760">
        <f t="shared" si="1326"/>
        <v>7</v>
      </c>
      <c r="I6760">
        <f t="shared" si="1327"/>
        <v>1999</v>
      </c>
      <c r="Q6760" t="s">
        <v>72</v>
      </c>
      <c r="R6760" s="93">
        <v>36343</v>
      </c>
      <c r="S6760">
        <v>16.600000000000001</v>
      </c>
      <c r="T6760">
        <v>7.4</v>
      </c>
      <c r="U6760">
        <f t="shared" si="1319"/>
        <v>12</v>
      </c>
      <c r="V6760" s="106">
        <v>14.5</v>
      </c>
      <c r="W6760" s="107">
        <f t="shared" si="1328"/>
        <v>2.5</v>
      </c>
      <c r="X6760">
        <f t="shared" si="1329"/>
        <v>7</v>
      </c>
      <c r="AG6760" s="93">
        <f t="shared" si="1320"/>
        <v>36344</v>
      </c>
      <c r="AH6760" s="107">
        <f t="shared" si="1321"/>
        <v>4.6500000000000004</v>
      </c>
      <c r="AI6760" s="72">
        <f t="shared" si="1322"/>
        <v>3</v>
      </c>
      <c r="AJ6760">
        <f t="shared" si="1323"/>
        <v>7</v>
      </c>
      <c r="AK6760">
        <f t="shared" si="1324"/>
        <v>1999</v>
      </c>
    </row>
    <row r="6761" spans="1:37" x14ac:dyDescent="0.2">
      <c r="A6761" t="s">
        <v>70</v>
      </c>
      <c r="B6761" s="93">
        <v>36344</v>
      </c>
      <c r="C6761">
        <v>11.2</v>
      </c>
      <c r="D6761">
        <v>6.2</v>
      </c>
      <c r="E6761">
        <f t="shared" si="1318"/>
        <v>8.6999999999999993</v>
      </c>
      <c r="F6761" s="106">
        <v>15.5</v>
      </c>
      <c r="G6761" s="107">
        <f t="shared" si="1325"/>
        <v>6.8000000000000007</v>
      </c>
      <c r="H6761">
        <f t="shared" si="1326"/>
        <v>7</v>
      </c>
      <c r="I6761">
        <f t="shared" si="1327"/>
        <v>1999</v>
      </c>
      <c r="Q6761" t="s">
        <v>72</v>
      </c>
      <c r="R6761" s="93">
        <v>36344</v>
      </c>
      <c r="S6761">
        <v>14.9</v>
      </c>
      <c r="T6761">
        <v>9.1</v>
      </c>
      <c r="U6761">
        <f t="shared" si="1319"/>
        <v>12</v>
      </c>
      <c r="V6761" s="106">
        <v>14.5</v>
      </c>
      <c r="W6761" s="107">
        <f t="shared" si="1328"/>
        <v>2.5</v>
      </c>
      <c r="X6761">
        <f t="shared" si="1329"/>
        <v>7</v>
      </c>
      <c r="AG6761" s="93">
        <f t="shared" si="1320"/>
        <v>36345</v>
      </c>
      <c r="AH6761" s="107">
        <f t="shared" si="1321"/>
        <v>3.0999999999999996</v>
      </c>
      <c r="AI6761" s="72">
        <f t="shared" si="1322"/>
        <v>4</v>
      </c>
      <c r="AJ6761">
        <f t="shared" si="1323"/>
        <v>7</v>
      </c>
      <c r="AK6761">
        <f t="shared" si="1324"/>
        <v>1999</v>
      </c>
    </row>
    <row r="6762" spans="1:37" x14ac:dyDescent="0.2">
      <c r="A6762" t="s">
        <v>70</v>
      </c>
      <c r="B6762" s="93">
        <v>36345</v>
      </c>
      <c r="C6762">
        <v>12.7</v>
      </c>
      <c r="D6762">
        <v>6.9</v>
      </c>
      <c r="E6762">
        <f t="shared" si="1318"/>
        <v>9.8000000000000007</v>
      </c>
      <c r="F6762" s="106">
        <v>15.5</v>
      </c>
      <c r="G6762" s="107">
        <f t="shared" si="1325"/>
        <v>5.6999999999999993</v>
      </c>
      <c r="H6762">
        <f t="shared" si="1326"/>
        <v>7</v>
      </c>
      <c r="I6762">
        <f t="shared" si="1327"/>
        <v>1999</v>
      </c>
      <c r="Q6762" t="s">
        <v>72</v>
      </c>
      <c r="R6762" s="93">
        <v>36345</v>
      </c>
      <c r="S6762">
        <v>18.899999999999999</v>
      </c>
      <c r="T6762">
        <v>9.1</v>
      </c>
      <c r="U6762">
        <f t="shared" si="1319"/>
        <v>14</v>
      </c>
      <c r="V6762" s="106">
        <v>14.5</v>
      </c>
      <c r="W6762" s="107">
        <f t="shared" si="1328"/>
        <v>0.5</v>
      </c>
      <c r="X6762">
        <f t="shared" si="1329"/>
        <v>7</v>
      </c>
      <c r="AG6762" s="93">
        <f t="shared" si="1320"/>
        <v>36346</v>
      </c>
      <c r="AH6762" s="107">
        <f t="shared" si="1321"/>
        <v>3.0750000000000002</v>
      </c>
      <c r="AI6762" s="72">
        <f t="shared" si="1322"/>
        <v>5</v>
      </c>
      <c r="AJ6762">
        <f t="shared" si="1323"/>
        <v>7</v>
      </c>
      <c r="AK6762">
        <f t="shared" si="1324"/>
        <v>1999</v>
      </c>
    </row>
    <row r="6763" spans="1:37" x14ac:dyDescent="0.2">
      <c r="A6763" t="s">
        <v>70</v>
      </c>
      <c r="B6763" s="93">
        <v>36346</v>
      </c>
      <c r="C6763">
        <v>21.5</v>
      </c>
      <c r="D6763">
        <v>4.7</v>
      </c>
      <c r="E6763">
        <f t="shared" si="1318"/>
        <v>13.1</v>
      </c>
      <c r="F6763" s="106">
        <v>15.5</v>
      </c>
      <c r="G6763" s="107">
        <f t="shared" si="1325"/>
        <v>2.4000000000000004</v>
      </c>
      <c r="H6763">
        <f t="shared" si="1326"/>
        <v>7</v>
      </c>
      <c r="I6763">
        <f t="shared" si="1327"/>
        <v>1999</v>
      </c>
      <c r="Q6763" t="s">
        <v>72</v>
      </c>
      <c r="R6763" s="93">
        <v>36346</v>
      </c>
      <c r="S6763">
        <v>17</v>
      </c>
      <c r="T6763">
        <v>4.5</v>
      </c>
      <c r="U6763">
        <f t="shared" si="1319"/>
        <v>10.75</v>
      </c>
      <c r="V6763" s="106">
        <v>14.5</v>
      </c>
      <c r="W6763" s="107">
        <f t="shared" si="1328"/>
        <v>3.75</v>
      </c>
      <c r="X6763">
        <f t="shared" si="1329"/>
        <v>7</v>
      </c>
      <c r="AG6763" s="93">
        <f t="shared" si="1320"/>
        <v>36347</v>
      </c>
      <c r="AH6763" s="107">
        <f t="shared" si="1321"/>
        <v>3.0249999999999995</v>
      </c>
      <c r="AI6763" s="72">
        <f t="shared" si="1322"/>
        <v>6</v>
      </c>
      <c r="AJ6763">
        <f t="shared" si="1323"/>
        <v>7</v>
      </c>
      <c r="AK6763">
        <f t="shared" si="1324"/>
        <v>1999</v>
      </c>
    </row>
    <row r="6764" spans="1:37" x14ac:dyDescent="0.2">
      <c r="A6764" t="s">
        <v>70</v>
      </c>
      <c r="B6764" s="93">
        <v>36347</v>
      </c>
      <c r="C6764">
        <v>20</v>
      </c>
      <c r="D6764">
        <v>3.8</v>
      </c>
      <c r="E6764">
        <f t="shared" si="1318"/>
        <v>11.9</v>
      </c>
      <c r="F6764" s="106">
        <v>15.5</v>
      </c>
      <c r="G6764" s="107">
        <f t="shared" si="1325"/>
        <v>3.5999999999999996</v>
      </c>
      <c r="H6764">
        <f t="shared" si="1326"/>
        <v>7</v>
      </c>
      <c r="I6764">
        <f t="shared" si="1327"/>
        <v>1999</v>
      </c>
      <c r="Q6764" t="s">
        <v>72</v>
      </c>
      <c r="R6764" s="93">
        <v>36347</v>
      </c>
      <c r="S6764">
        <v>20.6</v>
      </c>
      <c r="T6764">
        <v>3.5</v>
      </c>
      <c r="U6764">
        <f t="shared" si="1319"/>
        <v>12.05</v>
      </c>
      <c r="V6764" s="106">
        <v>14.5</v>
      </c>
      <c r="W6764" s="107">
        <f t="shared" si="1328"/>
        <v>2.4499999999999993</v>
      </c>
      <c r="X6764">
        <f t="shared" si="1329"/>
        <v>7</v>
      </c>
      <c r="AG6764" s="93">
        <f t="shared" si="1320"/>
        <v>36348</v>
      </c>
      <c r="AH6764" s="107">
        <f t="shared" si="1321"/>
        <v>0</v>
      </c>
      <c r="AI6764" s="72">
        <f t="shared" si="1322"/>
        <v>7</v>
      </c>
      <c r="AJ6764">
        <f t="shared" si="1323"/>
        <v>7</v>
      </c>
      <c r="AK6764">
        <f t="shared" si="1324"/>
        <v>1999</v>
      </c>
    </row>
    <row r="6765" spans="1:37" x14ac:dyDescent="0.2">
      <c r="A6765" t="s">
        <v>70</v>
      </c>
      <c r="B6765" s="93">
        <v>36348</v>
      </c>
      <c r="C6765">
        <v>22.9</v>
      </c>
      <c r="D6765">
        <v>8.1999999999999993</v>
      </c>
      <c r="E6765">
        <f t="shared" si="1318"/>
        <v>15.549999999999999</v>
      </c>
      <c r="F6765" s="106">
        <v>15.5</v>
      </c>
      <c r="G6765" s="107">
        <f t="shared" si="1325"/>
        <v>0</v>
      </c>
      <c r="H6765">
        <f t="shared" si="1326"/>
        <v>7</v>
      </c>
      <c r="I6765">
        <f t="shared" si="1327"/>
        <v>1999</v>
      </c>
      <c r="Q6765" t="s">
        <v>72</v>
      </c>
      <c r="R6765" s="93">
        <v>36348</v>
      </c>
      <c r="S6765">
        <v>21.8</v>
      </c>
      <c r="T6765">
        <v>8.5</v>
      </c>
      <c r="U6765">
        <f t="shared" si="1319"/>
        <v>15.15</v>
      </c>
      <c r="V6765" s="106">
        <v>14.5</v>
      </c>
      <c r="W6765" s="107">
        <f t="shared" si="1328"/>
        <v>0</v>
      </c>
      <c r="X6765">
        <f t="shared" si="1329"/>
        <v>7</v>
      </c>
      <c r="AG6765" s="93">
        <f t="shared" si="1320"/>
        <v>36349</v>
      </c>
      <c r="AH6765" s="107">
        <f t="shared" si="1321"/>
        <v>0.52499999999999947</v>
      </c>
      <c r="AI6765" s="72">
        <f t="shared" si="1322"/>
        <v>8</v>
      </c>
      <c r="AJ6765">
        <f t="shared" si="1323"/>
        <v>7</v>
      </c>
      <c r="AK6765">
        <f t="shared" si="1324"/>
        <v>1999</v>
      </c>
    </row>
    <row r="6766" spans="1:37" x14ac:dyDescent="0.2">
      <c r="A6766" t="s">
        <v>70</v>
      </c>
      <c r="B6766" s="93">
        <v>36349</v>
      </c>
      <c r="C6766">
        <v>19.600000000000001</v>
      </c>
      <c r="D6766">
        <v>9.3000000000000007</v>
      </c>
      <c r="E6766">
        <f t="shared" si="1318"/>
        <v>14.450000000000001</v>
      </c>
      <c r="F6766" s="106">
        <v>15.5</v>
      </c>
      <c r="G6766" s="107">
        <f t="shared" si="1325"/>
        <v>1.0499999999999989</v>
      </c>
      <c r="H6766">
        <f t="shared" si="1326"/>
        <v>7</v>
      </c>
      <c r="I6766">
        <f t="shared" si="1327"/>
        <v>1999</v>
      </c>
      <c r="Q6766" t="s">
        <v>72</v>
      </c>
      <c r="R6766" s="93">
        <v>36349</v>
      </c>
      <c r="S6766">
        <v>20</v>
      </c>
      <c r="T6766">
        <v>11</v>
      </c>
      <c r="U6766">
        <f t="shared" si="1319"/>
        <v>15.5</v>
      </c>
      <c r="V6766" s="106">
        <v>14.5</v>
      </c>
      <c r="W6766" s="107">
        <f t="shared" si="1328"/>
        <v>0</v>
      </c>
      <c r="X6766">
        <f t="shared" si="1329"/>
        <v>7</v>
      </c>
      <c r="AG6766" s="93">
        <f t="shared" si="1320"/>
        <v>36350</v>
      </c>
      <c r="AH6766" s="107">
        <f t="shared" si="1321"/>
        <v>0.875</v>
      </c>
      <c r="AI6766" s="72">
        <f t="shared" si="1322"/>
        <v>9</v>
      </c>
      <c r="AJ6766">
        <f t="shared" si="1323"/>
        <v>7</v>
      </c>
      <c r="AK6766">
        <f t="shared" si="1324"/>
        <v>1999</v>
      </c>
    </row>
    <row r="6767" spans="1:37" x14ac:dyDescent="0.2">
      <c r="A6767" t="s">
        <v>70</v>
      </c>
      <c r="B6767" s="93">
        <v>36350</v>
      </c>
      <c r="C6767">
        <v>21.2</v>
      </c>
      <c r="D6767">
        <v>6.3</v>
      </c>
      <c r="E6767">
        <f t="shared" si="1318"/>
        <v>13.75</v>
      </c>
      <c r="F6767" s="106">
        <v>15.5</v>
      </c>
      <c r="G6767" s="107">
        <f t="shared" si="1325"/>
        <v>1.75</v>
      </c>
      <c r="H6767">
        <f t="shared" si="1326"/>
        <v>7</v>
      </c>
      <c r="I6767">
        <f t="shared" si="1327"/>
        <v>1999</v>
      </c>
      <c r="Q6767" t="s">
        <v>72</v>
      </c>
      <c r="R6767" s="93">
        <v>36350</v>
      </c>
      <c r="S6767">
        <v>23.1</v>
      </c>
      <c r="T6767">
        <v>8</v>
      </c>
      <c r="U6767">
        <f t="shared" si="1319"/>
        <v>15.55</v>
      </c>
      <c r="V6767" s="106">
        <v>14.5</v>
      </c>
      <c r="W6767" s="107">
        <f t="shared" si="1328"/>
        <v>0</v>
      </c>
      <c r="X6767">
        <f t="shared" si="1329"/>
        <v>7</v>
      </c>
      <c r="AG6767" s="93">
        <f t="shared" si="1320"/>
        <v>36351</v>
      </c>
      <c r="AH6767" s="107">
        <f t="shared" si="1321"/>
        <v>0</v>
      </c>
      <c r="AI6767" s="72">
        <f t="shared" si="1322"/>
        <v>10</v>
      </c>
      <c r="AJ6767">
        <f t="shared" si="1323"/>
        <v>7</v>
      </c>
      <c r="AK6767">
        <f t="shared" si="1324"/>
        <v>1999</v>
      </c>
    </row>
    <row r="6768" spans="1:37" x14ac:dyDescent="0.2">
      <c r="A6768" t="s">
        <v>70</v>
      </c>
      <c r="B6768" s="93">
        <v>36351</v>
      </c>
      <c r="C6768">
        <v>25.5</v>
      </c>
      <c r="D6768">
        <v>6.9</v>
      </c>
      <c r="E6768">
        <f t="shared" si="1318"/>
        <v>16.2</v>
      </c>
      <c r="F6768" s="106">
        <v>15.5</v>
      </c>
      <c r="G6768" s="107">
        <f t="shared" si="1325"/>
        <v>0</v>
      </c>
      <c r="H6768">
        <f t="shared" si="1326"/>
        <v>7</v>
      </c>
      <c r="I6768">
        <f t="shared" si="1327"/>
        <v>1999</v>
      </c>
      <c r="Q6768" t="s">
        <v>72</v>
      </c>
      <c r="R6768" s="93">
        <v>36351</v>
      </c>
      <c r="S6768">
        <v>25.3</v>
      </c>
      <c r="T6768">
        <v>7.7</v>
      </c>
      <c r="U6768">
        <f t="shared" si="1319"/>
        <v>16.5</v>
      </c>
      <c r="V6768" s="106">
        <v>14.5</v>
      </c>
      <c r="W6768" s="107">
        <f t="shared" si="1328"/>
        <v>0</v>
      </c>
      <c r="X6768">
        <f t="shared" si="1329"/>
        <v>7</v>
      </c>
      <c r="AG6768" s="93">
        <f t="shared" si="1320"/>
        <v>36352</v>
      </c>
      <c r="AH6768" s="107">
        <f t="shared" si="1321"/>
        <v>0</v>
      </c>
      <c r="AI6768" s="72">
        <f t="shared" si="1322"/>
        <v>11</v>
      </c>
      <c r="AJ6768">
        <f t="shared" si="1323"/>
        <v>7</v>
      </c>
      <c r="AK6768">
        <f t="shared" si="1324"/>
        <v>1999</v>
      </c>
    </row>
    <row r="6769" spans="1:37" x14ac:dyDescent="0.2">
      <c r="A6769" t="s">
        <v>70</v>
      </c>
      <c r="B6769" s="93">
        <v>36352</v>
      </c>
      <c r="C6769">
        <v>25.6</v>
      </c>
      <c r="D6769">
        <v>10.199999999999999</v>
      </c>
      <c r="E6769">
        <f t="shared" si="1318"/>
        <v>17.899999999999999</v>
      </c>
      <c r="F6769" s="106">
        <v>15.5</v>
      </c>
      <c r="G6769" s="107">
        <f t="shared" si="1325"/>
        <v>0</v>
      </c>
      <c r="H6769">
        <f t="shared" si="1326"/>
        <v>7</v>
      </c>
      <c r="I6769">
        <f t="shared" si="1327"/>
        <v>1999</v>
      </c>
      <c r="Q6769" t="s">
        <v>72</v>
      </c>
      <c r="R6769" s="93">
        <v>36352</v>
      </c>
      <c r="S6769">
        <v>26.6</v>
      </c>
      <c r="T6769">
        <v>11.9</v>
      </c>
      <c r="U6769">
        <f t="shared" si="1319"/>
        <v>19.25</v>
      </c>
      <c r="V6769" s="106">
        <v>14.5</v>
      </c>
      <c r="W6769" s="107">
        <f t="shared" si="1328"/>
        <v>0</v>
      </c>
      <c r="X6769">
        <f t="shared" si="1329"/>
        <v>7</v>
      </c>
      <c r="AG6769" s="93">
        <f t="shared" si="1320"/>
        <v>36353</v>
      </c>
      <c r="AH6769" s="107">
        <f t="shared" si="1321"/>
        <v>0</v>
      </c>
      <c r="AI6769" s="72">
        <f t="shared" si="1322"/>
        <v>12</v>
      </c>
      <c r="AJ6769">
        <f t="shared" si="1323"/>
        <v>7</v>
      </c>
      <c r="AK6769">
        <f t="shared" si="1324"/>
        <v>1999</v>
      </c>
    </row>
    <row r="6770" spans="1:37" x14ac:dyDescent="0.2">
      <c r="A6770" t="s">
        <v>70</v>
      </c>
      <c r="B6770" s="93">
        <v>36353</v>
      </c>
      <c r="C6770">
        <v>25.6</v>
      </c>
      <c r="D6770">
        <v>10</v>
      </c>
      <c r="E6770">
        <f t="shared" si="1318"/>
        <v>17.8</v>
      </c>
      <c r="F6770" s="106">
        <v>15.5</v>
      </c>
      <c r="G6770" s="107">
        <f t="shared" si="1325"/>
        <v>0</v>
      </c>
      <c r="H6770">
        <f t="shared" si="1326"/>
        <v>7</v>
      </c>
      <c r="I6770">
        <f t="shared" si="1327"/>
        <v>1999</v>
      </c>
      <c r="Q6770" t="s">
        <v>72</v>
      </c>
      <c r="R6770" s="93">
        <v>36353</v>
      </c>
      <c r="S6770">
        <v>23.5</v>
      </c>
      <c r="T6770">
        <v>11.6</v>
      </c>
      <c r="U6770">
        <f t="shared" si="1319"/>
        <v>17.55</v>
      </c>
      <c r="V6770" s="106">
        <v>14.5</v>
      </c>
      <c r="W6770" s="107">
        <f t="shared" si="1328"/>
        <v>0</v>
      </c>
      <c r="X6770">
        <f t="shared" si="1329"/>
        <v>7</v>
      </c>
      <c r="AG6770" s="93">
        <f t="shared" si="1320"/>
        <v>36354</v>
      </c>
      <c r="AH6770" s="107">
        <f t="shared" si="1321"/>
        <v>0</v>
      </c>
      <c r="AI6770" s="72">
        <f t="shared" si="1322"/>
        <v>13</v>
      </c>
      <c r="AJ6770">
        <f t="shared" si="1323"/>
        <v>7</v>
      </c>
      <c r="AK6770">
        <f t="shared" si="1324"/>
        <v>1999</v>
      </c>
    </row>
    <row r="6771" spans="1:37" x14ac:dyDescent="0.2">
      <c r="A6771" t="s">
        <v>70</v>
      </c>
      <c r="B6771" s="93">
        <v>36354</v>
      </c>
      <c r="C6771">
        <v>20.9</v>
      </c>
      <c r="D6771">
        <v>10.9</v>
      </c>
      <c r="E6771">
        <f t="shared" si="1318"/>
        <v>15.899999999999999</v>
      </c>
      <c r="F6771" s="106">
        <v>15.5</v>
      </c>
      <c r="G6771" s="107">
        <f t="shared" si="1325"/>
        <v>0</v>
      </c>
      <c r="H6771">
        <f t="shared" si="1326"/>
        <v>7</v>
      </c>
      <c r="I6771">
        <f t="shared" si="1327"/>
        <v>1999</v>
      </c>
      <c r="Q6771" t="s">
        <v>72</v>
      </c>
      <c r="R6771" s="93">
        <v>36354</v>
      </c>
      <c r="S6771">
        <v>21.5</v>
      </c>
      <c r="T6771">
        <v>8</v>
      </c>
      <c r="U6771">
        <f t="shared" si="1319"/>
        <v>14.75</v>
      </c>
      <c r="V6771" s="106">
        <v>14.5</v>
      </c>
      <c r="W6771" s="107">
        <f t="shared" si="1328"/>
        <v>0</v>
      </c>
      <c r="X6771">
        <f t="shared" si="1329"/>
        <v>7</v>
      </c>
      <c r="AG6771" s="93">
        <f t="shared" si="1320"/>
        <v>36355</v>
      </c>
      <c r="AH6771" s="107">
        <f t="shared" si="1321"/>
        <v>3.875</v>
      </c>
      <c r="AI6771" s="72">
        <f t="shared" si="1322"/>
        <v>14</v>
      </c>
      <c r="AJ6771">
        <f t="shared" si="1323"/>
        <v>7</v>
      </c>
      <c r="AK6771">
        <f t="shared" si="1324"/>
        <v>1999</v>
      </c>
    </row>
    <row r="6772" spans="1:37" x14ac:dyDescent="0.2">
      <c r="A6772" t="s">
        <v>70</v>
      </c>
      <c r="B6772" s="93">
        <v>36355</v>
      </c>
      <c r="C6772">
        <v>13.2</v>
      </c>
      <c r="D6772">
        <v>8.1999999999999993</v>
      </c>
      <c r="E6772">
        <f t="shared" si="1318"/>
        <v>10.7</v>
      </c>
      <c r="F6772" s="106">
        <v>15.5</v>
      </c>
      <c r="G6772" s="107">
        <f t="shared" si="1325"/>
        <v>4.8000000000000007</v>
      </c>
      <c r="H6772">
        <f t="shared" si="1326"/>
        <v>7</v>
      </c>
      <c r="I6772">
        <f t="shared" si="1327"/>
        <v>1999</v>
      </c>
      <c r="Q6772" t="s">
        <v>72</v>
      </c>
      <c r="R6772" s="93">
        <v>36355</v>
      </c>
      <c r="S6772">
        <v>15.9</v>
      </c>
      <c r="T6772">
        <v>7.2</v>
      </c>
      <c r="U6772">
        <f t="shared" si="1319"/>
        <v>11.55</v>
      </c>
      <c r="V6772" s="106">
        <v>14.5</v>
      </c>
      <c r="W6772" s="107">
        <f t="shared" si="1328"/>
        <v>2.9499999999999993</v>
      </c>
      <c r="X6772">
        <f t="shared" si="1329"/>
        <v>7</v>
      </c>
      <c r="AG6772" s="93">
        <f t="shared" si="1320"/>
        <v>36356</v>
      </c>
      <c r="AH6772" s="107">
        <f t="shared" si="1321"/>
        <v>8.3999999999999986</v>
      </c>
      <c r="AI6772" s="72">
        <f t="shared" si="1322"/>
        <v>15</v>
      </c>
      <c r="AJ6772">
        <f t="shared" si="1323"/>
        <v>7</v>
      </c>
      <c r="AK6772">
        <f t="shared" si="1324"/>
        <v>1999</v>
      </c>
    </row>
    <row r="6773" spans="1:37" x14ac:dyDescent="0.2">
      <c r="A6773" t="s">
        <v>70</v>
      </c>
      <c r="B6773" s="93">
        <v>36356</v>
      </c>
      <c r="C6773">
        <v>8.3000000000000007</v>
      </c>
      <c r="D6773">
        <v>2.5</v>
      </c>
      <c r="E6773">
        <f t="shared" si="1318"/>
        <v>5.4</v>
      </c>
      <c r="F6773" s="106">
        <v>15.5</v>
      </c>
      <c r="G6773" s="107">
        <f t="shared" si="1325"/>
        <v>10.1</v>
      </c>
      <c r="H6773">
        <f t="shared" si="1326"/>
        <v>7</v>
      </c>
      <c r="I6773">
        <f t="shared" si="1327"/>
        <v>1999</v>
      </c>
      <c r="Q6773" t="s">
        <v>72</v>
      </c>
      <c r="R6773" s="93">
        <v>36356</v>
      </c>
      <c r="S6773">
        <v>10.8</v>
      </c>
      <c r="T6773">
        <v>4.8</v>
      </c>
      <c r="U6773">
        <f t="shared" si="1319"/>
        <v>7.8000000000000007</v>
      </c>
      <c r="V6773" s="106">
        <v>14.5</v>
      </c>
      <c r="W6773" s="107">
        <f t="shared" si="1328"/>
        <v>6.6999999999999993</v>
      </c>
      <c r="X6773">
        <f t="shared" si="1329"/>
        <v>7</v>
      </c>
      <c r="AG6773" s="93">
        <f t="shared" si="1320"/>
        <v>36357</v>
      </c>
      <c r="AH6773" s="107">
        <f t="shared" si="1321"/>
        <v>6.9250000000000007</v>
      </c>
      <c r="AI6773" s="72">
        <f t="shared" si="1322"/>
        <v>16</v>
      </c>
      <c r="AJ6773">
        <f t="shared" si="1323"/>
        <v>7</v>
      </c>
      <c r="AK6773">
        <f t="shared" si="1324"/>
        <v>1999</v>
      </c>
    </row>
    <row r="6774" spans="1:37" x14ac:dyDescent="0.2">
      <c r="A6774" t="s">
        <v>70</v>
      </c>
      <c r="B6774" s="93">
        <v>36357</v>
      </c>
      <c r="C6774">
        <v>11.1</v>
      </c>
      <c r="D6774">
        <v>1.2</v>
      </c>
      <c r="E6774">
        <f t="shared" si="1318"/>
        <v>6.1499999999999995</v>
      </c>
      <c r="F6774" s="106">
        <v>15.5</v>
      </c>
      <c r="G6774" s="107">
        <f t="shared" si="1325"/>
        <v>9.3500000000000014</v>
      </c>
      <c r="H6774">
        <f t="shared" si="1326"/>
        <v>7</v>
      </c>
      <c r="I6774">
        <f t="shared" si="1327"/>
        <v>1999</v>
      </c>
      <c r="Q6774" t="s">
        <v>72</v>
      </c>
      <c r="R6774" s="93">
        <v>36357</v>
      </c>
      <c r="S6774">
        <v>15.6</v>
      </c>
      <c r="T6774">
        <v>4.4000000000000004</v>
      </c>
      <c r="U6774">
        <f t="shared" si="1319"/>
        <v>10</v>
      </c>
      <c r="V6774" s="106">
        <v>14.5</v>
      </c>
      <c r="W6774" s="107">
        <f t="shared" si="1328"/>
        <v>4.5</v>
      </c>
      <c r="X6774">
        <f t="shared" si="1329"/>
        <v>7</v>
      </c>
      <c r="AG6774" s="93">
        <f t="shared" si="1320"/>
        <v>36358</v>
      </c>
      <c r="AH6774" s="107">
        <f t="shared" si="1321"/>
        <v>4.2749999999999995</v>
      </c>
      <c r="AI6774" s="72">
        <f t="shared" si="1322"/>
        <v>17</v>
      </c>
      <c r="AJ6774">
        <f t="shared" si="1323"/>
        <v>7</v>
      </c>
      <c r="AK6774">
        <f t="shared" si="1324"/>
        <v>1999</v>
      </c>
    </row>
    <row r="6775" spans="1:37" x14ac:dyDescent="0.2">
      <c r="A6775" t="s">
        <v>70</v>
      </c>
      <c r="B6775" s="93">
        <v>36358</v>
      </c>
      <c r="C6775">
        <v>16.5</v>
      </c>
      <c r="D6775">
        <v>3</v>
      </c>
      <c r="E6775">
        <f t="shared" si="1318"/>
        <v>9.75</v>
      </c>
      <c r="F6775" s="106">
        <v>15.5</v>
      </c>
      <c r="G6775" s="107">
        <f t="shared" si="1325"/>
        <v>5.75</v>
      </c>
      <c r="H6775">
        <f t="shared" si="1326"/>
        <v>7</v>
      </c>
      <c r="I6775">
        <f t="shared" si="1327"/>
        <v>1999</v>
      </c>
      <c r="Q6775" t="s">
        <v>72</v>
      </c>
      <c r="R6775" s="93">
        <v>36358</v>
      </c>
      <c r="S6775">
        <v>16.100000000000001</v>
      </c>
      <c r="T6775">
        <v>7.3</v>
      </c>
      <c r="U6775">
        <f t="shared" si="1319"/>
        <v>11.700000000000001</v>
      </c>
      <c r="V6775" s="106">
        <v>14.5</v>
      </c>
      <c r="W6775" s="107">
        <f t="shared" si="1328"/>
        <v>2.7999999999999989</v>
      </c>
      <c r="X6775">
        <f t="shared" si="1329"/>
        <v>7</v>
      </c>
      <c r="AG6775" s="93">
        <f t="shared" si="1320"/>
        <v>36359</v>
      </c>
      <c r="AH6775" s="107">
        <f t="shared" si="1321"/>
        <v>1.3999999999999995</v>
      </c>
      <c r="AI6775" s="72">
        <f t="shared" si="1322"/>
        <v>18</v>
      </c>
      <c r="AJ6775">
        <f t="shared" si="1323"/>
        <v>7</v>
      </c>
      <c r="AK6775">
        <f t="shared" si="1324"/>
        <v>1999</v>
      </c>
    </row>
    <row r="6776" spans="1:37" x14ac:dyDescent="0.2">
      <c r="A6776" t="s">
        <v>70</v>
      </c>
      <c r="B6776" s="93">
        <v>36359</v>
      </c>
      <c r="C6776">
        <v>17.600000000000001</v>
      </c>
      <c r="D6776">
        <v>9.1999999999999993</v>
      </c>
      <c r="E6776">
        <f t="shared" si="1318"/>
        <v>13.4</v>
      </c>
      <c r="F6776" s="106">
        <v>15.5</v>
      </c>
      <c r="G6776" s="107">
        <f t="shared" si="1325"/>
        <v>2.0999999999999996</v>
      </c>
      <c r="H6776">
        <f t="shared" si="1326"/>
        <v>7</v>
      </c>
      <c r="I6776">
        <f t="shared" si="1327"/>
        <v>1999</v>
      </c>
      <c r="Q6776" t="s">
        <v>72</v>
      </c>
      <c r="R6776" s="93">
        <v>36359</v>
      </c>
      <c r="S6776">
        <v>17.3</v>
      </c>
      <c r="T6776">
        <v>10.3</v>
      </c>
      <c r="U6776">
        <f t="shared" si="1319"/>
        <v>13.8</v>
      </c>
      <c r="V6776" s="106">
        <v>14.5</v>
      </c>
      <c r="W6776" s="107">
        <f t="shared" si="1328"/>
        <v>0.69999999999999929</v>
      </c>
      <c r="X6776">
        <f t="shared" si="1329"/>
        <v>7</v>
      </c>
      <c r="AG6776" s="93">
        <f t="shared" si="1320"/>
        <v>36360</v>
      </c>
      <c r="AH6776" s="107">
        <f t="shared" si="1321"/>
        <v>0</v>
      </c>
      <c r="AI6776" s="72">
        <f t="shared" si="1322"/>
        <v>19</v>
      </c>
      <c r="AJ6776">
        <f t="shared" si="1323"/>
        <v>7</v>
      </c>
      <c r="AK6776">
        <f t="shared" si="1324"/>
        <v>1999</v>
      </c>
    </row>
    <row r="6777" spans="1:37" x14ac:dyDescent="0.2">
      <c r="A6777" t="s">
        <v>70</v>
      </c>
      <c r="B6777" s="93">
        <v>36360</v>
      </c>
      <c r="C6777">
        <v>24.6</v>
      </c>
      <c r="D6777">
        <v>6.7</v>
      </c>
      <c r="E6777">
        <f t="shared" si="1318"/>
        <v>15.65</v>
      </c>
      <c r="F6777" s="106">
        <v>15.5</v>
      </c>
      <c r="G6777" s="107">
        <f t="shared" si="1325"/>
        <v>0</v>
      </c>
      <c r="H6777">
        <f t="shared" si="1326"/>
        <v>7</v>
      </c>
      <c r="I6777">
        <f t="shared" si="1327"/>
        <v>1999</v>
      </c>
      <c r="Q6777" t="s">
        <v>72</v>
      </c>
      <c r="R6777" s="93">
        <v>36360</v>
      </c>
      <c r="S6777">
        <v>25.6</v>
      </c>
      <c r="T6777">
        <v>9.6</v>
      </c>
      <c r="U6777">
        <f t="shared" si="1319"/>
        <v>17.600000000000001</v>
      </c>
      <c r="V6777" s="106">
        <v>14.5</v>
      </c>
      <c r="W6777" s="107">
        <f t="shared" si="1328"/>
        <v>0</v>
      </c>
      <c r="X6777">
        <f t="shared" si="1329"/>
        <v>7</v>
      </c>
      <c r="AG6777" s="93">
        <f t="shared" si="1320"/>
        <v>36361</v>
      </c>
      <c r="AH6777" s="107">
        <f t="shared" si="1321"/>
        <v>0</v>
      </c>
      <c r="AI6777" s="72">
        <f t="shared" si="1322"/>
        <v>20</v>
      </c>
      <c r="AJ6777">
        <f t="shared" si="1323"/>
        <v>7</v>
      </c>
      <c r="AK6777">
        <f t="shared" si="1324"/>
        <v>1999</v>
      </c>
    </row>
    <row r="6778" spans="1:37" x14ac:dyDescent="0.2">
      <c r="A6778" t="s">
        <v>70</v>
      </c>
      <c r="B6778" s="93">
        <v>36361</v>
      </c>
      <c r="C6778">
        <v>24.3</v>
      </c>
      <c r="D6778">
        <v>8.3000000000000007</v>
      </c>
      <c r="E6778">
        <f t="shared" si="1318"/>
        <v>16.3</v>
      </c>
      <c r="F6778" s="106">
        <v>15.5</v>
      </c>
      <c r="G6778" s="107">
        <f t="shared" si="1325"/>
        <v>0</v>
      </c>
      <c r="H6778">
        <f t="shared" si="1326"/>
        <v>7</v>
      </c>
      <c r="I6778">
        <f t="shared" si="1327"/>
        <v>1999</v>
      </c>
      <c r="Q6778" t="s">
        <v>72</v>
      </c>
      <c r="R6778" s="93">
        <v>36361</v>
      </c>
      <c r="S6778">
        <v>26.1</v>
      </c>
      <c r="T6778">
        <v>8.4</v>
      </c>
      <c r="U6778">
        <f t="shared" si="1319"/>
        <v>17.25</v>
      </c>
      <c r="V6778" s="106">
        <v>14.5</v>
      </c>
      <c r="W6778" s="107">
        <f t="shared" si="1328"/>
        <v>0</v>
      </c>
      <c r="X6778">
        <f t="shared" si="1329"/>
        <v>7</v>
      </c>
      <c r="AG6778" s="93">
        <f t="shared" si="1320"/>
        <v>36362</v>
      </c>
      <c r="AH6778" s="107">
        <f t="shared" si="1321"/>
        <v>0</v>
      </c>
      <c r="AI6778" s="72">
        <f t="shared" si="1322"/>
        <v>21</v>
      </c>
      <c r="AJ6778">
        <f t="shared" si="1323"/>
        <v>7</v>
      </c>
      <c r="AK6778">
        <f t="shared" si="1324"/>
        <v>1999</v>
      </c>
    </row>
    <row r="6779" spans="1:37" x14ac:dyDescent="0.2">
      <c r="A6779" t="s">
        <v>70</v>
      </c>
      <c r="B6779" s="93">
        <v>36362</v>
      </c>
      <c r="C6779">
        <v>26.6</v>
      </c>
      <c r="D6779">
        <v>7.8</v>
      </c>
      <c r="E6779">
        <f t="shared" si="1318"/>
        <v>17.2</v>
      </c>
      <c r="F6779" s="106">
        <v>15.5</v>
      </c>
      <c r="G6779" s="107">
        <f t="shared" si="1325"/>
        <v>0</v>
      </c>
      <c r="H6779">
        <f t="shared" si="1326"/>
        <v>7</v>
      </c>
      <c r="I6779">
        <f t="shared" si="1327"/>
        <v>1999</v>
      </c>
      <c r="Q6779" t="s">
        <v>72</v>
      </c>
      <c r="R6779" s="93">
        <v>36362</v>
      </c>
      <c r="S6779">
        <v>26.6</v>
      </c>
      <c r="T6779">
        <v>7.4</v>
      </c>
      <c r="U6779">
        <f t="shared" si="1319"/>
        <v>17</v>
      </c>
      <c r="V6779" s="106">
        <v>14.5</v>
      </c>
      <c r="W6779" s="107">
        <f t="shared" si="1328"/>
        <v>0</v>
      </c>
      <c r="X6779">
        <f t="shared" si="1329"/>
        <v>7</v>
      </c>
      <c r="AG6779" s="93">
        <f t="shared" si="1320"/>
        <v>36363</v>
      </c>
      <c r="AH6779" s="107">
        <f t="shared" si="1321"/>
        <v>0</v>
      </c>
      <c r="AI6779" s="72">
        <f t="shared" si="1322"/>
        <v>22</v>
      </c>
      <c r="AJ6779">
        <f t="shared" si="1323"/>
        <v>7</v>
      </c>
      <c r="AK6779">
        <f t="shared" si="1324"/>
        <v>1999</v>
      </c>
    </row>
    <row r="6780" spans="1:37" x14ac:dyDescent="0.2">
      <c r="A6780" t="s">
        <v>70</v>
      </c>
      <c r="B6780" s="93">
        <v>36363</v>
      </c>
      <c r="C6780">
        <v>25.3</v>
      </c>
      <c r="D6780">
        <v>12.1</v>
      </c>
      <c r="E6780">
        <f t="shared" si="1318"/>
        <v>18.7</v>
      </c>
      <c r="F6780" s="106">
        <v>15.5</v>
      </c>
      <c r="G6780" s="107">
        <f t="shared" si="1325"/>
        <v>0</v>
      </c>
      <c r="H6780">
        <f t="shared" si="1326"/>
        <v>7</v>
      </c>
      <c r="I6780">
        <f t="shared" si="1327"/>
        <v>1999</v>
      </c>
      <c r="Q6780" t="s">
        <v>72</v>
      </c>
      <c r="R6780" s="93">
        <v>36363</v>
      </c>
      <c r="S6780">
        <v>25.8</v>
      </c>
      <c r="T6780">
        <v>10.4</v>
      </c>
      <c r="U6780">
        <f t="shared" si="1319"/>
        <v>18.100000000000001</v>
      </c>
      <c r="V6780" s="106">
        <v>14.5</v>
      </c>
      <c r="W6780" s="107">
        <f t="shared" si="1328"/>
        <v>0</v>
      </c>
      <c r="X6780">
        <f t="shared" si="1329"/>
        <v>7</v>
      </c>
      <c r="AG6780" s="93">
        <f t="shared" si="1320"/>
        <v>36364</v>
      </c>
      <c r="AH6780" s="107">
        <f t="shared" si="1321"/>
        <v>0</v>
      </c>
      <c r="AI6780" s="72">
        <f t="shared" si="1322"/>
        <v>23</v>
      </c>
      <c r="AJ6780">
        <f t="shared" si="1323"/>
        <v>7</v>
      </c>
      <c r="AK6780">
        <f t="shared" si="1324"/>
        <v>1999</v>
      </c>
    </row>
    <row r="6781" spans="1:37" x14ac:dyDescent="0.2">
      <c r="A6781" t="s">
        <v>70</v>
      </c>
      <c r="B6781" s="93">
        <v>36364</v>
      </c>
      <c r="C6781">
        <v>25.8</v>
      </c>
      <c r="D6781">
        <v>9</v>
      </c>
      <c r="E6781">
        <f t="shared" si="1318"/>
        <v>17.399999999999999</v>
      </c>
      <c r="F6781" s="106">
        <v>15.5</v>
      </c>
      <c r="G6781" s="107">
        <f t="shared" si="1325"/>
        <v>0</v>
      </c>
      <c r="H6781">
        <f t="shared" si="1326"/>
        <v>7</v>
      </c>
      <c r="I6781">
        <f t="shared" si="1327"/>
        <v>1999</v>
      </c>
      <c r="Q6781" t="s">
        <v>72</v>
      </c>
      <c r="R6781" s="93">
        <v>36364</v>
      </c>
      <c r="S6781">
        <v>20.6</v>
      </c>
      <c r="T6781">
        <v>10.199999999999999</v>
      </c>
      <c r="U6781">
        <f t="shared" si="1319"/>
        <v>15.4</v>
      </c>
      <c r="V6781" s="106">
        <v>14.5</v>
      </c>
      <c r="W6781" s="107">
        <f t="shared" si="1328"/>
        <v>0</v>
      </c>
      <c r="X6781">
        <f t="shared" si="1329"/>
        <v>7</v>
      </c>
      <c r="AG6781" s="93">
        <f t="shared" si="1320"/>
        <v>36365</v>
      </c>
      <c r="AH6781" s="107">
        <f t="shared" si="1321"/>
        <v>2.875</v>
      </c>
      <c r="AI6781" s="72">
        <f t="shared" si="1322"/>
        <v>24</v>
      </c>
      <c r="AJ6781">
        <f t="shared" si="1323"/>
        <v>7</v>
      </c>
      <c r="AK6781">
        <f t="shared" si="1324"/>
        <v>1999</v>
      </c>
    </row>
    <row r="6782" spans="1:37" x14ac:dyDescent="0.2">
      <c r="A6782" t="s">
        <v>70</v>
      </c>
      <c r="B6782" s="93">
        <v>36365</v>
      </c>
      <c r="C6782">
        <v>15.7</v>
      </c>
      <c r="D6782">
        <v>8.3000000000000007</v>
      </c>
      <c r="E6782">
        <f t="shared" si="1318"/>
        <v>12</v>
      </c>
      <c r="F6782" s="106">
        <v>15.5</v>
      </c>
      <c r="G6782" s="107">
        <f t="shared" si="1325"/>
        <v>3.5</v>
      </c>
      <c r="H6782">
        <f t="shared" si="1326"/>
        <v>7</v>
      </c>
      <c r="I6782">
        <f t="shared" si="1327"/>
        <v>1999</v>
      </c>
      <c r="Q6782" t="s">
        <v>72</v>
      </c>
      <c r="R6782" s="93">
        <v>36365</v>
      </c>
      <c r="S6782">
        <v>15</v>
      </c>
      <c r="T6782">
        <v>9.5</v>
      </c>
      <c r="U6782">
        <f t="shared" si="1319"/>
        <v>12.25</v>
      </c>
      <c r="V6782" s="106">
        <v>14.5</v>
      </c>
      <c r="W6782" s="107">
        <f t="shared" si="1328"/>
        <v>2.25</v>
      </c>
      <c r="X6782">
        <f t="shared" si="1329"/>
        <v>7</v>
      </c>
      <c r="AG6782" s="93">
        <f t="shared" si="1320"/>
        <v>36366</v>
      </c>
      <c r="AH6782" s="107">
        <f t="shared" si="1321"/>
        <v>3.4500000000000011</v>
      </c>
      <c r="AI6782" s="72">
        <f t="shared" si="1322"/>
        <v>25</v>
      </c>
      <c r="AJ6782">
        <f t="shared" si="1323"/>
        <v>7</v>
      </c>
      <c r="AK6782">
        <f t="shared" si="1324"/>
        <v>1999</v>
      </c>
    </row>
    <row r="6783" spans="1:37" x14ac:dyDescent="0.2">
      <c r="A6783" t="s">
        <v>70</v>
      </c>
      <c r="B6783" s="93">
        <v>36366</v>
      </c>
      <c r="C6783">
        <v>15.3</v>
      </c>
      <c r="D6783">
        <v>6.1</v>
      </c>
      <c r="E6783">
        <f t="shared" si="1318"/>
        <v>10.7</v>
      </c>
      <c r="F6783" s="106">
        <v>15.5</v>
      </c>
      <c r="G6783" s="107">
        <f t="shared" si="1325"/>
        <v>4.8000000000000007</v>
      </c>
      <c r="H6783">
        <f t="shared" si="1326"/>
        <v>7</v>
      </c>
      <c r="I6783">
        <f t="shared" si="1327"/>
        <v>1999</v>
      </c>
      <c r="Q6783" t="s">
        <v>72</v>
      </c>
      <c r="R6783" s="93">
        <v>36366</v>
      </c>
      <c r="S6783">
        <v>18.2</v>
      </c>
      <c r="T6783">
        <v>6.6</v>
      </c>
      <c r="U6783">
        <f t="shared" si="1319"/>
        <v>12.399999999999999</v>
      </c>
      <c r="V6783" s="106">
        <v>14.5</v>
      </c>
      <c r="W6783" s="107">
        <f t="shared" si="1328"/>
        <v>2.1000000000000014</v>
      </c>
      <c r="X6783">
        <f t="shared" si="1329"/>
        <v>7</v>
      </c>
      <c r="AG6783" s="93">
        <f t="shared" si="1320"/>
        <v>36367</v>
      </c>
      <c r="AH6783" s="107">
        <f t="shared" si="1321"/>
        <v>1.0999999999999996</v>
      </c>
      <c r="AI6783" s="72">
        <f t="shared" si="1322"/>
        <v>26</v>
      </c>
      <c r="AJ6783">
        <f t="shared" si="1323"/>
        <v>7</v>
      </c>
      <c r="AK6783">
        <f t="shared" si="1324"/>
        <v>1999</v>
      </c>
    </row>
    <row r="6784" spans="1:37" x14ac:dyDescent="0.2">
      <c r="A6784" t="s">
        <v>70</v>
      </c>
      <c r="B6784" s="93">
        <v>36367</v>
      </c>
      <c r="C6784">
        <v>23.8</v>
      </c>
      <c r="D6784">
        <v>4.4000000000000004</v>
      </c>
      <c r="E6784">
        <f t="shared" si="1318"/>
        <v>14.100000000000001</v>
      </c>
      <c r="F6784" s="106">
        <v>15.5</v>
      </c>
      <c r="G6784" s="107">
        <f t="shared" si="1325"/>
        <v>1.3999999999999986</v>
      </c>
      <c r="H6784">
        <f t="shared" si="1326"/>
        <v>7</v>
      </c>
      <c r="I6784">
        <f t="shared" si="1327"/>
        <v>1999</v>
      </c>
      <c r="Q6784" t="s">
        <v>72</v>
      </c>
      <c r="R6784" s="93">
        <v>36367</v>
      </c>
      <c r="S6784">
        <v>21.9</v>
      </c>
      <c r="T6784">
        <v>5.5</v>
      </c>
      <c r="U6784">
        <f t="shared" si="1319"/>
        <v>13.7</v>
      </c>
      <c r="V6784" s="106">
        <v>14.5</v>
      </c>
      <c r="W6784" s="107">
        <f t="shared" si="1328"/>
        <v>0.80000000000000071</v>
      </c>
      <c r="X6784">
        <f t="shared" si="1329"/>
        <v>7</v>
      </c>
      <c r="AG6784" s="93">
        <f t="shared" si="1320"/>
        <v>36368</v>
      </c>
      <c r="AH6784" s="107">
        <f t="shared" si="1321"/>
        <v>0</v>
      </c>
      <c r="AI6784" s="72">
        <f t="shared" si="1322"/>
        <v>27</v>
      </c>
      <c r="AJ6784">
        <f t="shared" si="1323"/>
        <v>7</v>
      </c>
      <c r="AK6784">
        <f t="shared" si="1324"/>
        <v>1999</v>
      </c>
    </row>
    <row r="6785" spans="1:37" x14ac:dyDescent="0.2">
      <c r="A6785" t="s">
        <v>70</v>
      </c>
      <c r="B6785" s="93">
        <v>36368</v>
      </c>
      <c r="C6785">
        <v>28.8</v>
      </c>
      <c r="D6785">
        <v>9.1999999999999993</v>
      </c>
      <c r="E6785">
        <f t="shared" si="1318"/>
        <v>19</v>
      </c>
      <c r="F6785" s="106">
        <v>15.5</v>
      </c>
      <c r="G6785" s="107">
        <f t="shared" si="1325"/>
        <v>0</v>
      </c>
      <c r="H6785">
        <f t="shared" si="1326"/>
        <v>7</v>
      </c>
      <c r="I6785">
        <f t="shared" si="1327"/>
        <v>1999</v>
      </c>
      <c r="Q6785" t="s">
        <v>72</v>
      </c>
      <c r="R6785" s="93">
        <v>36368</v>
      </c>
      <c r="S6785">
        <v>25.4</v>
      </c>
      <c r="T6785">
        <v>10</v>
      </c>
      <c r="U6785">
        <f t="shared" si="1319"/>
        <v>17.7</v>
      </c>
      <c r="V6785" s="106">
        <v>14.5</v>
      </c>
      <c r="W6785" s="107">
        <f t="shared" si="1328"/>
        <v>0</v>
      </c>
      <c r="X6785">
        <f t="shared" si="1329"/>
        <v>7</v>
      </c>
      <c r="AG6785" s="93">
        <f t="shared" si="1320"/>
        <v>36369</v>
      </c>
      <c r="AH6785" s="107">
        <f t="shared" si="1321"/>
        <v>0</v>
      </c>
      <c r="AI6785" s="72">
        <f t="shared" si="1322"/>
        <v>28</v>
      </c>
      <c r="AJ6785">
        <f t="shared" si="1323"/>
        <v>7</v>
      </c>
      <c r="AK6785">
        <f t="shared" si="1324"/>
        <v>1999</v>
      </c>
    </row>
    <row r="6786" spans="1:37" x14ac:dyDescent="0.2">
      <c r="A6786" t="s">
        <v>70</v>
      </c>
      <c r="B6786" s="93">
        <v>36369</v>
      </c>
      <c r="C6786">
        <v>32.299999999999997</v>
      </c>
      <c r="D6786">
        <v>10.1</v>
      </c>
      <c r="E6786">
        <f t="shared" si="1318"/>
        <v>21.2</v>
      </c>
      <c r="F6786" s="106">
        <v>15.5</v>
      </c>
      <c r="G6786" s="107">
        <f t="shared" si="1325"/>
        <v>0</v>
      </c>
      <c r="H6786">
        <f t="shared" si="1326"/>
        <v>7</v>
      </c>
      <c r="I6786">
        <f t="shared" si="1327"/>
        <v>1999</v>
      </c>
      <c r="Q6786" t="s">
        <v>72</v>
      </c>
      <c r="R6786" s="93">
        <v>36369</v>
      </c>
      <c r="S6786">
        <v>28.2</v>
      </c>
      <c r="T6786">
        <v>13.1</v>
      </c>
      <c r="U6786">
        <f t="shared" si="1319"/>
        <v>20.65</v>
      </c>
      <c r="V6786" s="106">
        <v>14.5</v>
      </c>
      <c r="W6786" s="107">
        <f t="shared" si="1328"/>
        <v>0</v>
      </c>
      <c r="X6786">
        <f t="shared" si="1329"/>
        <v>7</v>
      </c>
      <c r="AG6786" s="93">
        <f t="shared" si="1320"/>
        <v>36370</v>
      </c>
      <c r="AH6786" s="107">
        <f t="shared" si="1321"/>
        <v>0</v>
      </c>
      <c r="AI6786" s="72">
        <f t="shared" si="1322"/>
        <v>29</v>
      </c>
      <c r="AJ6786">
        <f t="shared" si="1323"/>
        <v>7</v>
      </c>
      <c r="AK6786">
        <f t="shared" si="1324"/>
        <v>1999</v>
      </c>
    </row>
    <row r="6787" spans="1:37" x14ac:dyDescent="0.2">
      <c r="A6787" t="s">
        <v>70</v>
      </c>
      <c r="B6787" s="93">
        <v>36370</v>
      </c>
      <c r="C6787">
        <v>24</v>
      </c>
      <c r="D6787">
        <v>10.4</v>
      </c>
      <c r="E6787">
        <f t="shared" si="1318"/>
        <v>17.2</v>
      </c>
      <c r="F6787" s="106">
        <v>15.5</v>
      </c>
      <c r="G6787" s="107">
        <f t="shared" si="1325"/>
        <v>0</v>
      </c>
      <c r="H6787">
        <f t="shared" si="1326"/>
        <v>7</v>
      </c>
      <c r="I6787">
        <f t="shared" si="1327"/>
        <v>1999</v>
      </c>
      <c r="Q6787" t="s">
        <v>72</v>
      </c>
      <c r="R6787" s="93">
        <v>36370</v>
      </c>
      <c r="S6787">
        <v>22.8</v>
      </c>
      <c r="T6787">
        <v>10.8</v>
      </c>
      <c r="U6787">
        <f t="shared" si="1319"/>
        <v>16.8</v>
      </c>
      <c r="V6787" s="106">
        <v>14.5</v>
      </c>
      <c r="W6787" s="107">
        <f t="shared" si="1328"/>
        <v>0</v>
      </c>
      <c r="X6787">
        <f t="shared" si="1329"/>
        <v>7</v>
      </c>
      <c r="AG6787" s="93">
        <f t="shared" si="1320"/>
        <v>36371</v>
      </c>
      <c r="AH6787" s="107">
        <f t="shared" si="1321"/>
        <v>3.6000000000000005</v>
      </c>
      <c r="AI6787" s="72">
        <f t="shared" si="1322"/>
        <v>30</v>
      </c>
      <c r="AJ6787">
        <f t="shared" si="1323"/>
        <v>7</v>
      </c>
      <c r="AK6787">
        <f t="shared" si="1324"/>
        <v>1999</v>
      </c>
    </row>
    <row r="6788" spans="1:37" x14ac:dyDescent="0.2">
      <c r="A6788" t="s">
        <v>70</v>
      </c>
      <c r="B6788" s="93">
        <v>36371</v>
      </c>
      <c r="C6788">
        <v>17</v>
      </c>
      <c r="D6788">
        <v>6.7</v>
      </c>
      <c r="E6788">
        <f t="shared" ref="E6788:E6851" si="1330">AVERAGE(C6788:D6788)</f>
        <v>11.85</v>
      </c>
      <c r="F6788" s="106">
        <v>15.5</v>
      </c>
      <c r="G6788" s="107">
        <f t="shared" si="1325"/>
        <v>3.6500000000000004</v>
      </c>
      <c r="H6788">
        <f t="shared" si="1326"/>
        <v>7</v>
      </c>
      <c r="I6788">
        <f t="shared" si="1327"/>
        <v>1999</v>
      </c>
      <c r="Q6788" t="s">
        <v>72</v>
      </c>
      <c r="R6788" s="93">
        <v>36371</v>
      </c>
      <c r="S6788">
        <v>13.9</v>
      </c>
      <c r="T6788">
        <v>8</v>
      </c>
      <c r="U6788">
        <f t="shared" ref="U6788:U6851" si="1331">AVERAGE(S6788:T6788)</f>
        <v>10.95</v>
      </c>
      <c r="V6788" s="106">
        <v>14.5</v>
      </c>
      <c r="W6788" s="107">
        <f t="shared" si="1328"/>
        <v>3.5500000000000007</v>
      </c>
      <c r="X6788">
        <f t="shared" si="1329"/>
        <v>7</v>
      </c>
      <c r="AG6788" s="93">
        <f t="shared" ref="AG6788:AG6851" si="1332">R6789</f>
        <v>36372</v>
      </c>
      <c r="AH6788" s="107">
        <f t="shared" ref="AH6788:AH6851" si="1333">AVERAGE(W6789,G6789)</f>
        <v>4.5499999999999989</v>
      </c>
      <c r="AI6788" s="72">
        <f t="shared" ref="AI6788:AI6851" si="1334">DAY(AG6788)</f>
        <v>31</v>
      </c>
      <c r="AJ6788">
        <f t="shared" ref="AJ6788:AJ6851" si="1335">MONTH(AG6788)</f>
        <v>7</v>
      </c>
      <c r="AK6788">
        <f t="shared" ref="AK6788:AK6851" si="1336">YEAR(AG6788)</f>
        <v>1999</v>
      </c>
    </row>
    <row r="6789" spans="1:37" x14ac:dyDescent="0.2">
      <c r="A6789" t="s">
        <v>70</v>
      </c>
      <c r="B6789" s="93">
        <v>36372</v>
      </c>
      <c r="C6789">
        <v>14.5</v>
      </c>
      <c r="D6789">
        <v>7.1</v>
      </c>
      <c r="E6789">
        <f t="shared" si="1330"/>
        <v>10.8</v>
      </c>
      <c r="F6789" s="106">
        <v>15.5</v>
      </c>
      <c r="G6789" s="107">
        <f t="shared" ref="G6789:G6852" si="1337">IF(F6789-E6789&gt;0,F6789-E6789,0)</f>
        <v>4.6999999999999993</v>
      </c>
      <c r="H6789">
        <f t="shared" ref="H6789:H6852" si="1338">MONTH(B6789)</f>
        <v>7</v>
      </c>
      <c r="I6789">
        <f t="shared" ref="I6789:I6852" si="1339">YEAR(B6789)</f>
        <v>1999</v>
      </c>
      <c r="Q6789" t="s">
        <v>72</v>
      </c>
      <c r="R6789" s="93">
        <v>36372</v>
      </c>
      <c r="S6789">
        <v>15.3</v>
      </c>
      <c r="T6789">
        <v>4.9000000000000004</v>
      </c>
      <c r="U6789">
        <f t="shared" si="1331"/>
        <v>10.100000000000001</v>
      </c>
      <c r="V6789" s="106">
        <v>14.5</v>
      </c>
      <c r="W6789" s="107">
        <f t="shared" ref="W6789:W6852" si="1340">IF(V6789-U6789&gt;0,V6789-U6789,0)</f>
        <v>4.3999999999999986</v>
      </c>
      <c r="X6789">
        <f t="shared" ref="X6789:X6852" si="1341">MONTH(R6789)</f>
        <v>7</v>
      </c>
      <c r="AG6789" s="93">
        <f t="shared" si="1332"/>
        <v>36373</v>
      </c>
      <c r="AH6789" s="107">
        <f t="shared" si="1333"/>
        <v>5.1749999999999998</v>
      </c>
      <c r="AI6789" s="72">
        <f t="shared" si="1334"/>
        <v>1</v>
      </c>
      <c r="AJ6789">
        <f t="shared" si="1335"/>
        <v>8</v>
      </c>
      <c r="AK6789">
        <f t="shared" si="1336"/>
        <v>1999</v>
      </c>
    </row>
    <row r="6790" spans="1:37" x14ac:dyDescent="0.2">
      <c r="A6790" t="s">
        <v>70</v>
      </c>
      <c r="B6790" s="93">
        <v>36373</v>
      </c>
      <c r="C6790">
        <v>16.7</v>
      </c>
      <c r="D6790">
        <v>4.3</v>
      </c>
      <c r="E6790">
        <f t="shared" si="1330"/>
        <v>10.5</v>
      </c>
      <c r="F6790" s="106">
        <v>15.5</v>
      </c>
      <c r="G6790" s="107">
        <f t="shared" si="1337"/>
        <v>5</v>
      </c>
      <c r="H6790">
        <f t="shared" si="1338"/>
        <v>8</v>
      </c>
      <c r="I6790">
        <f t="shared" si="1339"/>
        <v>1999</v>
      </c>
      <c r="Q6790" t="s">
        <v>72</v>
      </c>
      <c r="R6790" s="93">
        <v>36373</v>
      </c>
      <c r="S6790">
        <v>17.5</v>
      </c>
      <c r="T6790">
        <v>0.8</v>
      </c>
      <c r="U6790">
        <f t="shared" si="1331"/>
        <v>9.15</v>
      </c>
      <c r="V6790" s="106">
        <v>14.5</v>
      </c>
      <c r="W6790" s="107">
        <f t="shared" si="1340"/>
        <v>5.35</v>
      </c>
      <c r="X6790">
        <f t="shared" si="1341"/>
        <v>8</v>
      </c>
      <c r="AG6790" s="93">
        <f t="shared" si="1332"/>
        <v>36374</v>
      </c>
      <c r="AH6790" s="107">
        <f t="shared" si="1333"/>
        <v>0.49999999999999911</v>
      </c>
      <c r="AI6790" s="72">
        <f t="shared" si="1334"/>
        <v>2</v>
      </c>
      <c r="AJ6790">
        <f t="shared" si="1335"/>
        <v>8</v>
      </c>
      <c r="AK6790">
        <f t="shared" si="1336"/>
        <v>1999</v>
      </c>
    </row>
    <row r="6791" spans="1:37" x14ac:dyDescent="0.2">
      <c r="A6791" t="s">
        <v>70</v>
      </c>
      <c r="B6791" s="93">
        <v>36374</v>
      </c>
      <c r="C6791">
        <v>23.8</v>
      </c>
      <c r="D6791">
        <v>5.4</v>
      </c>
      <c r="E6791">
        <f t="shared" si="1330"/>
        <v>14.600000000000001</v>
      </c>
      <c r="F6791" s="106">
        <v>15.5</v>
      </c>
      <c r="G6791" s="107">
        <f t="shared" si="1337"/>
        <v>0.89999999999999858</v>
      </c>
      <c r="H6791">
        <f t="shared" si="1338"/>
        <v>8</v>
      </c>
      <c r="I6791">
        <f t="shared" si="1339"/>
        <v>1999</v>
      </c>
      <c r="Q6791" t="s">
        <v>72</v>
      </c>
      <c r="R6791" s="93">
        <v>36374</v>
      </c>
      <c r="S6791">
        <v>23.3</v>
      </c>
      <c r="T6791">
        <v>5.5</v>
      </c>
      <c r="U6791">
        <f t="shared" si="1331"/>
        <v>14.4</v>
      </c>
      <c r="V6791" s="106">
        <v>14.5</v>
      </c>
      <c r="W6791" s="107">
        <f t="shared" si="1340"/>
        <v>9.9999999999999645E-2</v>
      </c>
      <c r="X6791">
        <f t="shared" si="1341"/>
        <v>8</v>
      </c>
      <c r="AG6791" s="93">
        <f t="shared" si="1332"/>
        <v>36375</v>
      </c>
      <c r="AH6791" s="107">
        <f t="shared" si="1333"/>
        <v>0</v>
      </c>
      <c r="AI6791" s="72">
        <f t="shared" si="1334"/>
        <v>3</v>
      </c>
      <c r="AJ6791">
        <f t="shared" si="1335"/>
        <v>8</v>
      </c>
      <c r="AK6791">
        <f t="shared" si="1336"/>
        <v>1999</v>
      </c>
    </row>
    <row r="6792" spans="1:37" x14ac:dyDescent="0.2">
      <c r="A6792" t="s">
        <v>70</v>
      </c>
      <c r="B6792" s="93">
        <v>36375</v>
      </c>
      <c r="C6792">
        <v>25.7</v>
      </c>
      <c r="D6792">
        <v>8.9</v>
      </c>
      <c r="E6792">
        <f t="shared" si="1330"/>
        <v>17.3</v>
      </c>
      <c r="F6792" s="106">
        <v>15.5</v>
      </c>
      <c r="G6792" s="107">
        <f t="shared" si="1337"/>
        <v>0</v>
      </c>
      <c r="H6792">
        <f t="shared" si="1338"/>
        <v>8</v>
      </c>
      <c r="I6792">
        <f t="shared" si="1339"/>
        <v>1999</v>
      </c>
      <c r="Q6792" t="s">
        <v>72</v>
      </c>
      <c r="R6792" s="93">
        <v>36375</v>
      </c>
      <c r="S6792">
        <v>27</v>
      </c>
      <c r="T6792">
        <v>5.9</v>
      </c>
      <c r="U6792">
        <f t="shared" si="1331"/>
        <v>16.45</v>
      </c>
      <c r="V6792" s="106">
        <v>14.5</v>
      </c>
      <c r="W6792" s="107">
        <f t="shared" si="1340"/>
        <v>0</v>
      </c>
      <c r="X6792">
        <f t="shared" si="1341"/>
        <v>8</v>
      </c>
      <c r="AG6792" s="93">
        <f t="shared" si="1332"/>
        <v>36376</v>
      </c>
      <c r="AH6792" s="107">
        <f t="shared" si="1333"/>
        <v>0</v>
      </c>
      <c r="AI6792" s="72">
        <f t="shared" si="1334"/>
        <v>4</v>
      </c>
      <c r="AJ6792">
        <f t="shared" si="1335"/>
        <v>8</v>
      </c>
      <c r="AK6792">
        <f t="shared" si="1336"/>
        <v>1999</v>
      </c>
    </row>
    <row r="6793" spans="1:37" x14ac:dyDescent="0.2">
      <c r="A6793" t="s">
        <v>70</v>
      </c>
      <c r="B6793" s="93">
        <v>36376</v>
      </c>
      <c r="C6793">
        <v>25.6</v>
      </c>
      <c r="D6793">
        <v>10</v>
      </c>
      <c r="E6793">
        <f t="shared" si="1330"/>
        <v>17.8</v>
      </c>
      <c r="F6793" s="106">
        <v>15.5</v>
      </c>
      <c r="G6793" s="107">
        <f t="shared" si="1337"/>
        <v>0</v>
      </c>
      <c r="H6793">
        <f t="shared" si="1338"/>
        <v>8</v>
      </c>
      <c r="I6793">
        <f t="shared" si="1339"/>
        <v>1999</v>
      </c>
      <c r="Q6793" t="s">
        <v>72</v>
      </c>
      <c r="R6793" s="93">
        <v>36376</v>
      </c>
      <c r="S6793">
        <v>27.1</v>
      </c>
      <c r="T6793">
        <v>7.9</v>
      </c>
      <c r="U6793">
        <f t="shared" si="1331"/>
        <v>17.5</v>
      </c>
      <c r="V6793" s="106">
        <v>14.5</v>
      </c>
      <c r="W6793" s="107">
        <f t="shared" si="1340"/>
        <v>0</v>
      </c>
      <c r="X6793">
        <f t="shared" si="1341"/>
        <v>8</v>
      </c>
      <c r="AG6793" s="93">
        <f t="shared" si="1332"/>
        <v>36377</v>
      </c>
      <c r="AH6793" s="107">
        <f t="shared" si="1333"/>
        <v>0</v>
      </c>
      <c r="AI6793" s="72">
        <f t="shared" si="1334"/>
        <v>5</v>
      </c>
      <c r="AJ6793">
        <f t="shared" si="1335"/>
        <v>8</v>
      </c>
      <c r="AK6793">
        <f t="shared" si="1336"/>
        <v>1999</v>
      </c>
    </row>
    <row r="6794" spans="1:37" x14ac:dyDescent="0.2">
      <c r="A6794" t="s">
        <v>70</v>
      </c>
      <c r="B6794" s="93">
        <v>36377</v>
      </c>
      <c r="C6794">
        <v>22.7</v>
      </c>
      <c r="D6794">
        <v>13.2</v>
      </c>
      <c r="E6794">
        <f t="shared" si="1330"/>
        <v>17.95</v>
      </c>
      <c r="F6794" s="106">
        <v>15.5</v>
      </c>
      <c r="G6794" s="107">
        <f t="shared" si="1337"/>
        <v>0</v>
      </c>
      <c r="H6794">
        <f t="shared" si="1338"/>
        <v>8</v>
      </c>
      <c r="I6794">
        <f t="shared" si="1339"/>
        <v>1999</v>
      </c>
      <c r="Q6794" t="s">
        <v>72</v>
      </c>
      <c r="R6794" s="93">
        <v>36377</v>
      </c>
      <c r="S6794">
        <v>25.3</v>
      </c>
      <c r="T6794">
        <v>8.6999999999999993</v>
      </c>
      <c r="U6794">
        <f t="shared" si="1331"/>
        <v>17</v>
      </c>
      <c r="V6794" s="106">
        <v>14.5</v>
      </c>
      <c r="W6794" s="107">
        <f t="shared" si="1340"/>
        <v>0</v>
      </c>
      <c r="X6794">
        <f t="shared" si="1341"/>
        <v>8</v>
      </c>
      <c r="AG6794" s="93">
        <f t="shared" si="1332"/>
        <v>36378</v>
      </c>
      <c r="AH6794" s="107">
        <f t="shared" si="1333"/>
        <v>0</v>
      </c>
      <c r="AI6794" s="72">
        <f t="shared" si="1334"/>
        <v>6</v>
      </c>
      <c r="AJ6794">
        <f t="shared" si="1335"/>
        <v>8</v>
      </c>
      <c r="AK6794">
        <f t="shared" si="1336"/>
        <v>1999</v>
      </c>
    </row>
    <row r="6795" spans="1:37" x14ac:dyDescent="0.2">
      <c r="A6795" t="s">
        <v>70</v>
      </c>
      <c r="B6795" s="93">
        <v>36378</v>
      </c>
      <c r="C6795">
        <v>24.3</v>
      </c>
      <c r="D6795">
        <v>7.5</v>
      </c>
      <c r="E6795">
        <f t="shared" si="1330"/>
        <v>15.9</v>
      </c>
      <c r="F6795" s="106">
        <v>15.5</v>
      </c>
      <c r="G6795" s="107">
        <f t="shared" si="1337"/>
        <v>0</v>
      </c>
      <c r="H6795">
        <f t="shared" si="1338"/>
        <v>8</v>
      </c>
      <c r="I6795">
        <f t="shared" si="1339"/>
        <v>1999</v>
      </c>
      <c r="Q6795" t="s">
        <v>72</v>
      </c>
      <c r="R6795" s="93">
        <v>36378</v>
      </c>
      <c r="S6795">
        <v>25.3</v>
      </c>
      <c r="T6795">
        <v>13.9</v>
      </c>
      <c r="U6795">
        <f t="shared" si="1331"/>
        <v>19.600000000000001</v>
      </c>
      <c r="V6795" s="106">
        <v>14.5</v>
      </c>
      <c r="W6795" s="107">
        <f t="shared" si="1340"/>
        <v>0</v>
      </c>
      <c r="X6795">
        <f t="shared" si="1341"/>
        <v>8</v>
      </c>
      <c r="AG6795" s="93">
        <f t="shared" si="1332"/>
        <v>36379</v>
      </c>
      <c r="AH6795" s="107">
        <f t="shared" si="1333"/>
        <v>0</v>
      </c>
      <c r="AI6795" s="72">
        <f t="shared" si="1334"/>
        <v>7</v>
      </c>
      <c r="AJ6795">
        <f t="shared" si="1335"/>
        <v>8</v>
      </c>
      <c r="AK6795">
        <f t="shared" si="1336"/>
        <v>1999</v>
      </c>
    </row>
    <row r="6796" spans="1:37" x14ac:dyDescent="0.2">
      <c r="A6796" t="s">
        <v>70</v>
      </c>
      <c r="B6796" s="93">
        <v>36379</v>
      </c>
      <c r="C6796">
        <v>25.9</v>
      </c>
      <c r="D6796">
        <v>14.1</v>
      </c>
      <c r="E6796">
        <f t="shared" si="1330"/>
        <v>20</v>
      </c>
      <c r="F6796" s="106">
        <v>15.5</v>
      </c>
      <c r="G6796" s="107">
        <f t="shared" si="1337"/>
        <v>0</v>
      </c>
      <c r="H6796">
        <f t="shared" si="1338"/>
        <v>8</v>
      </c>
      <c r="I6796">
        <f t="shared" si="1339"/>
        <v>1999</v>
      </c>
      <c r="Q6796" t="s">
        <v>72</v>
      </c>
      <c r="R6796" s="93">
        <v>36379</v>
      </c>
      <c r="S6796">
        <v>25.5</v>
      </c>
      <c r="T6796">
        <v>9.1</v>
      </c>
      <c r="U6796">
        <f t="shared" si="1331"/>
        <v>17.3</v>
      </c>
      <c r="V6796" s="106">
        <v>14.5</v>
      </c>
      <c r="W6796" s="107">
        <f t="shared" si="1340"/>
        <v>0</v>
      </c>
      <c r="X6796">
        <f t="shared" si="1341"/>
        <v>8</v>
      </c>
      <c r="AG6796" s="93">
        <f t="shared" si="1332"/>
        <v>36380</v>
      </c>
      <c r="AH6796" s="107">
        <f t="shared" si="1333"/>
        <v>0</v>
      </c>
      <c r="AI6796" s="72">
        <f t="shared" si="1334"/>
        <v>8</v>
      </c>
      <c r="AJ6796">
        <f t="shared" si="1335"/>
        <v>8</v>
      </c>
      <c r="AK6796">
        <f t="shared" si="1336"/>
        <v>1999</v>
      </c>
    </row>
    <row r="6797" spans="1:37" x14ac:dyDescent="0.2">
      <c r="A6797" t="s">
        <v>70</v>
      </c>
      <c r="B6797" s="93">
        <v>36380</v>
      </c>
      <c r="C6797">
        <v>22.9</v>
      </c>
      <c r="D6797">
        <v>13.8</v>
      </c>
      <c r="E6797">
        <f t="shared" si="1330"/>
        <v>18.350000000000001</v>
      </c>
      <c r="F6797" s="106">
        <v>15.5</v>
      </c>
      <c r="G6797" s="107">
        <f t="shared" si="1337"/>
        <v>0</v>
      </c>
      <c r="H6797">
        <f t="shared" si="1338"/>
        <v>8</v>
      </c>
      <c r="I6797">
        <f t="shared" si="1339"/>
        <v>1999</v>
      </c>
      <c r="Q6797" t="s">
        <v>72</v>
      </c>
      <c r="R6797" s="93">
        <v>36380</v>
      </c>
      <c r="S6797">
        <v>25</v>
      </c>
      <c r="T6797">
        <v>12</v>
      </c>
      <c r="U6797">
        <f t="shared" si="1331"/>
        <v>18.5</v>
      </c>
      <c r="V6797" s="106">
        <v>14.5</v>
      </c>
      <c r="W6797" s="107">
        <f t="shared" si="1340"/>
        <v>0</v>
      </c>
      <c r="X6797">
        <f t="shared" si="1341"/>
        <v>8</v>
      </c>
      <c r="AG6797" s="93">
        <f t="shared" si="1332"/>
        <v>36381</v>
      </c>
      <c r="AH6797" s="107">
        <f t="shared" si="1333"/>
        <v>0</v>
      </c>
      <c r="AI6797" s="72">
        <f t="shared" si="1334"/>
        <v>9</v>
      </c>
      <c r="AJ6797">
        <f t="shared" si="1335"/>
        <v>8</v>
      </c>
      <c r="AK6797">
        <f t="shared" si="1336"/>
        <v>1999</v>
      </c>
    </row>
    <row r="6798" spans="1:37" x14ac:dyDescent="0.2">
      <c r="A6798" t="s">
        <v>70</v>
      </c>
      <c r="B6798" s="93">
        <v>36381</v>
      </c>
      <c r="C6798">
        <v>25.4</v>
      </c>
      <c r="D6798">
        <v>11.4</v>
      </c>
      <c r="E6798">
        <f t="shared" si="1330"/>
        <v>18.399999999999999</v>
      </c>
      <c r="F6798" s="106">
        <v>15.5</v>
      </c>
      <c r="G6798" s="107">
        <f t="shared" si="1337"/>
        <v>0</v>
      </c>
      <c r="H6798">
        <f t="shared" si="1338"/>
        <v>8</v>
      </c>
      <c r="I6798">
        <f t="shared" si="1339"/>
        <v>1999</v>
      </c>
      <c r="Q6798" t="s">
        <v>72</v>
      </c>
      <c r="R6798" s="93">
        <v>36381</v>
      </c>
      <c r="S6798">
        <v>25</v>
      </c>
      <c r="T6798">
        <v>11.7</v>
      </c>
      <c r="U6798">
        <f t="shared" si="1331"/>
        <v>18.350000000000001</v>
      </c>
      <c r="V6798" s="106">
        <v>14.5</v>
      </c>
      <c r="W6798" s="107">
        <f t="shared" si="1340"/>
        <v>0</v>
      </c>
      <c r="X6798">
        <f t="shared" si="1341"/>
        <v>8</v>
      </c>
      <c r="AG6798" s="93">
        <f t="shared" si="1332"/>
        <v>36382</v>
      </c>
      <c r="AH6798" s="107">
        <f t="shared" si="1333"/>
        <v>0.59999999999999964</v>
      </c>
      <c r="AI6798" s="72">
        <f t="shared" si="1334"/>
        <v>10</v>
      </c>
      <c r="AJ6798">
        <f t="shared" si="1335"/>
        <v>8</v>
      </c>
      <c r="AK6798">
        <f t="shared" si="1336"/>
        <v>1999</v>
      </c>
    </row>
    <row r="6799" spans="1:37" x14ac:dyDescent="0.2">
      <c r="A6799" t="s">
        <v>70</v>
      </c>
      <c r="B6799" s="93">
        <v>36382</v>
      </c>
      <c r="C6799">
        <v>18.8</v>
      </c>
      <c r="D6799">
        <v>9.8000000000000007</v>
      </c>
      <c r="E6799">
        <f t="shared" si="1330"/>
        <v>14.3</v>
      </c>
      <c r="F6799" s="106">
        <v>15.5</v>
      </c>
      <c r="G6799" s="107">
        <f t="shared" si="1337"/>
        <v>1.1999999999999993</v>
      </c>
      <c r="H6799">
        <f t="shared" si="1338"/>
        <v>8</v>
      </c>
      <c r="I6799">
        <f t="shared" si="1339"/>
        <v>1999</v>
      </c>
      <c r="Q6799" t="s">
        <v>72</v>
      </c>
      <c r="R6799" s="93">
        <v>36382</v>
      </c>
      <c r="S6799">
        <v>18.600000000000001</v>
      </c>
      <c r="T6799">
        <v>11.6</v>
      </c>
      <c r="U6799">
        <f t="shared" si="1331"/>
        <v>15.100000000000001</v>
      </c>
      <c r="V6799" s="106">
        <v>14.5</v>
      </c>
      <c r="W6799" s="107">
        <f t="shared" si="1340"/>
        <v>0</v>
      </c>
      <c r="X6799">
        <f t="shared" si="1341"/>
        <v>8</v>
      </c>
      <c r="AG6799" s="93">
        <f t="shared" si="1332"/>
        <v>36383</v>
      </c>
      <c r="AH6799" s="107">
        <f t="shared" si="1333"/>
        <v>1.0250000000000004</v>
      </c>
      <c r="AI6799" s="72">
        <f t="shared" si="1334"/>
        <v>11</v>
      </c>
      <c r="AJ6799">
        <f t="shared" si="1335"/>
        <v>8</v>
      </c>
      <c r="AK6799">
        <f t="shared" si="1336"/>
        <v>1999</v>
      </c>
    </row>
    <row r="6800" spans="1:37" x14ac:dyDescent="0.2">
      <c r="A6800" t="s">
        <v>70</v>
      </c>
      <c r="B6800" s="93">
        <v>36383</v>
      </c>
      <c r="C6800">
        <v>14.7</v>
      </c>
      <c r="D6800">
        <v>12.5</v>
      </c>
      <c r="E6800">
        <f t="shared" si="1330"/>
        <v>13.6</v>
      </c>
      <c r="F6800" s="106">
        <v>15.5</v>
      </c>
      <c r="G6800" s="107">
        <f t="shared" si="1337"/>
        <v>1.9000000000000004</v>
      </c>
      <c r="H6800">
        <f t="shared" si="1338"/>
        <v>8</v>
      </c>
      <c r="I6800">
        <f t="shared" si="1339"/>
        <v>1999</v>
      </c>
      <c r="Q6800" t="s">
        <v>72</v>
      </c>
      <c r="R6800" s="93">
        <v>36383</v>
      </c>
      <c r="S6800">
        <v>18.899999999999999</v>
      </c>
      <c r="T6800">
        <v>9.8000000000000007</v>
      </c>
      <c r="U6800">
        <f t="shared" si="1331"/>
        <v>14.35</v>
      </c>
      <c r="V6800" s="106">
        <v>14.5</v>
      </c>
      <c r="W6800" s="107">
        <f t="shared" si="1340"/>
        <v>0.15000000000000036</v>
      </c>
      <c r="X6800">
        <f t="shared" si="1341"/>
        <v>8</v>
      </c>
      <c r="AG6800" s="93">
        <f t="shared" si="1332"/>
        <v>36384</v>
      </c>
      <c r="AH6800" s="107">
        <f t="shared" si="1333"/>
        <v>1.4249999999999998</v>
      </c>
      <c r="AI6800" s="72">
        <f t="shared" si="1334"/>
        <v>12</v>
      </c>
      <c r="AJ6800">
        <f t="shared" si="1335"/>
        <v>8</v>
      </c>
      <c r="AK6800">
        <f t="shared" si="1336"/>
        <v>1999</v>
      </c>
    </row>
    <row r="6801" spans="1:37" x14ac:dyDescent="0.2">
      <c r="A6801" t="s">
        <v>70</v>
      </c>
      <c r="B6801" s="93">
        <v>36384</v>
      </c>
      <c r="C6801">
        <v>16.8</v>
      </c>
      <c r="D6801">
        <v>11.8</v>
      </c>
      <c r="E6801">
        <f t="shared" si="1330"/>
        <v>14.3</v>
      </c>
      <c r="F6801" s="106">
        <v>15.5</v>
      </c>
      <c r="G6801" s="107">
        <f t="shared" si="1337"/>
        <v>1.1999999999999993</v>
      </c>
      <c r="H6801">
        <f t="shared" si="1338"/>
        <v>8</v>
      </c>
      <c r="I6801">
        <f t="shared" si="1339"/>
        <v>1999</v>
      </c>
      <c r="Q6801" t="s">
        <v>72</v>
      </c>
      <c r="R6801" s="93">
        <v>36384</v>
      </c>
      <c r="S6801">
        <v>17.2</v>
      </c>
      <c r="T6801">
        <v>8.5</v>
      </c>
      <c r="U6801">
        <f t="shared" si="1331"/>
        <v>12.85</v>
      </c>
      <c r="V6801" s="106">
        <v>14.5</v>
      </c>
      <c r="W6801" s="107">
        <f t="shared" si="1340"/>
        <v>1.6500000000000004</v>
      </c>
      <c r="X6801">
        <f t="shared" si="1341"/>
        <v>8</v>
      </c>
      <c r="AG6801" s="93">
        <f t="shared" si="1332"/>
        <v>36385</v>
      </c>
      <c r="AH6801" s="107">
        <f t="shared" si="1333"/>
        <v>0.52500000000000036</v>
      </c>
      <c r="AI6801" s="72">
        <f t="shared" si="1334"/>
        <v>13</v>
      </c>
      <c r="AJ6801">
        <f t="shared" si="1335"/>
        <v>8</v>
      </c>
      <c r="AK6801">
        <f t="shared" si="1336"/>
        <v>1999</v>
      </c>
    </row>
    <row r="6802" spans="1:37" x14ac:dyDescent="0.2">
      <c r="A6802" t="s">
        <v>70</v>
      </c>
      <c r="B6802" s="93">
        <v>36385</v>
      </c>
      <c r="C6802">
        <v>19.5</v>
      </c>
      <c r="D6802">
        <v>9.4</v>
      </c>
      <c r="E6802">
        <f t="shared" si="1330"/>
        <v>14.45</v>
      </c>
      <c r="F6802" s="106">
        <v>15.5</v>
      </c>
      <c r="G6802" s="107">
        <f t="shared" si="1337"/>
        <v>1.0500000000000007</v>
      </c>
      <c r="H6802">
        <f t="shared" si="1338"/>
        <v>8</v>
      </c>
      <c r="I6802">
        <f t="shared" si="1339"/>
        <v>1999</v>
      </c>
      <c r="Q6802" t="s">
        <v>72</v>
      </c>
      <c r="R6802" s="93">
        <v>36385</v>
      </c>
      <c r="S6802">
        <v>19.899999999999999</v>
      </c>
      <c r="T6802">
        <v>11.2</v>
      </c>
      <c r="U6802">
        <f t="shared" si="1331"/>
        <v>15.549999999999999</v>
      </c>
      <c r="V6802" s="106">
        <v>14.5</v>
      </c>
      <c r="W6802" s="107">
        <f t="shared" si="1340"/>
        <v>0</v>
      </c>
      <c r="X6802">
        <f t="shared" si="1341"/>
        <v>8</v>
      </c>
      <c r="AG6802" s="93">
        <f t="shared" si="1332"/>
        <v>36386</v>
      </c>
      <c r="AH6802" s="107">
        <f t="shared" si="1333"/>
        <v>0.57500000000000018</v>
      </c>
      <c r="AI6802" s="72">
        <f t="shared" si="1334"/>
        <v>14</v>
      </c>
      <c r="AJ6802">
        <f t="shared" si="1335"/>
        <v>8</v>
      </c>
      <c r="AK6802">
        <f t="shared" si="1336"/>
        <v>1999</v>
      </c>
    </row>
    <row r="6803" spans="1:37" x14ac:dyDescent="0.2">
      <c r="A6803" t="s">
        <v>70</v>
      </c>
      <c r="B6803" s="93">
        <v>36386</v>
      </c>
      <c r="C6803">
        <v>19</v>
      </c>
      <c r="D6803">
        <v>9.6999999999999993</v>
      </c>
      <c r="E6803">
        <f t="shared" si="1330"/>
        <v>14.35</v>
      </c>
      <c r="F6803" s="106">
        <v>15.5</v>
      </c>
      <c r="G6803" s="107">
        <f t="shared" si="1337"/>
        <v>1.1500000000000004</v>
      </c>
      <c r="H6803">
        <f t="shared" si="1338"/>
        <v>8</v>
      </c>
      <c r="I6803">
        <f t="shared" si="1339"/>
        <v>1999</v>
      </c>
      <c r="Q6803" t="s">
        <v>72</v>
      </c>
      <c r="R6803" s="93">
        <v>36386</v>
      </c>
      <c r="S6803">
        <v>23.2</v>
      </c>
      <c r="T6803">
        <v>7.3</v>
      </c>
      <c r="U6803">
        <f t="shared" si="1331"/>
        <v>15.25</v>
      </c>
      <c r="V6803" s="106">
        <v>14.5</v>
      </c>
      <c r="W6803" s="107">
        <f t="shared" si="1340"/>
        <v>0</v>
      </c>
      <c r="X6803">
        <f t="shared" si="1341"/>
        <v>8</v>
      </c>
      <c r="AG6803" s="93">
        <f t="shared" si="1332"/>
        <v>36387</v>
      </c>
      <c r="AH6803" s="107">
        <f t="shared" si="1333"/>
        <v>1.9000000000000004</v>
      </c>
      <c r="AI6803" s="72">
        <f t="shared" si="1334"/>
        <v>15</v>
      </c>
      <c r="AJ6803">
        <f t="shared" si="1335"/>
        <v>8</v>
      </c>
      <c r="AK6803">
        <f t="shared" si="1336"/>
        <v>1999</v>
      </c>
    </row>
    <row r="6804" spans="1:37" x14ac:dyDescent="0.2">
      <c r="A6804" t="s">
        <v>70</v>
      </c>
      <c r="B6804" s="93">
        <v>36387</v>
      </c>
      <c r="C6804">
        <v>16.399999999999999</v>
      </c>
      <c r="D6804">
        <v>7.4</v>
      </c>
      <c r="E6804">
        <f t="shared" si="1330"/>
        <v>11.899999999999999</v>
      </c>
      <c r="F6804" s="106">
        <v>15.5</v>
      </c>
      <c r="G6804" s="107">
        <f t="shared" si="1337"/>
        <v>3.6000000000000014</v>
      </c>
      <c r="H6804">
        <f t="shared" si="1338"/>
        <v>8</v>
      </c>
      <c r="I6804">
        <f t="shared" si="1339"/>
        <v>1999</v>
      </c>
      <c r="Q6804" t="s">
        <v>72</v>
      </c>
      <c r="R6804" s="93">
        <v>36387</v>
      </c>
      <c r="S6804">
        <v>21.2</v>
      </c>
      <c r="T6804">
        <v>7.4</v>
      </c>
      <c r="U6804">
        <f t="shared" si="1331"/>
        <v>14.3</v>
      </c>
      <c r="V6804" s="106">
        <v>14.5</v>
      </c>
      <c r="W6804" s="107">
        <f t="shared" si="1340"/>
        <v>0.19999999999999929</v>
      </c>
      <c r="X6804">
        <f t="shared" si="1341"/>
        <v>8</v>
      </c>
      <c r="AG6804" s="93">
        <f t="shared" si="1332"/>
        <v>36388</v>
      </c>
      <c r="AH6804" s="107">
        <f t="shared" si="1333"/>
        <v>0.55000000000000071</v>
      </c>
      <c r="AI6804" s="72">
        <f t="shared" si="1334"/>
        <v>16</v>
      </c>
      <c r="AJ6804">
        <f t="shared" si="1335"/>
        <v>8</v>
      </c>
      <c r="AK6804">
        <f t="shared" si="1336"/>
        <v>1999</v>
      </c>
    </row>
    <row r="6805" spans="1:37" x14ac:dyDescent="0.2">
      <c r="A6805" t="s">
        <v>70</v>
      </c>
      <c r="B6805" s="93">
        <v>36388</v>
      </c>
      <c r="C6805">
        <v>18.7</v>
      </c>
      <c r="D6805">
        <v>10.1</v>
      </c>
      <c r="E6805">
        <f t="shared" si="1330"/>
        <v>14.399999999999999</v>
      </c>
      <c r="F6805" s="106">
        <v>15.5</v>
      </c>
      <c r="G6805" s="107">
        <f t="shared" si="1337"/>
        <v>1.1000000000000014</v>
      </c>
      <c r="H6805">
        <f t="shared" si="1338"/>
        <v>8</v>
      </c>
      <c r="I6805">
        <f t="shared" si="1339"/>
        <v>1999</v>
      </c>
      <c r="Q6805" t="s">
        <v>72</v>
      </c>
      <c r="R6805" s="93">
        <v>36388</v>
      </c>
      <c r="S6805">
        <v>19.3</v>
      </c>
      <c r="T6805">
        <v>11.1</v>
      </c>
      <c r="U6805">
        <f t="shared" si="1331"/>
        <v>15.2</v>
      </c>
      <c r="V6805" s="106">
        <v>14.5</v>
      </c>
      <c r="W6805" s="107">
        <f t="shared" si="1340"/>
        <v>0</v>
      </c>
      <c r="X6805">
        <f t="shared" si="1341"/>
        <v>8</v>
      </c>
      <c r="AG6805" s="93">
        <f t="shared" si="1332"/>
        <v>36389</v>
      </c>
      <c r="AH6805" s="107">
        <f t="shared" si="1333"/>
        <v>0.125</v>
      </c>
      <c r="AI6805" s="72">
        <f t="shared" si="1334"/>
        <v>17</v>
      </c>
      <c r="AJ6805">
        <f t="shared" si="1335"/>
        <v>8</v>
      </c>
      <c r="AK6805">
        <f t="shared" si="1336"/>
        <v>1999</v>
      </c>
    </row>
    <row r="6806" spans="1:37" x14ac:dyDescent="0.2">
      <c r="A6806" t="s">
        <v>70</v>
      </c>
      <c r="B6806" s="93">
        <v>36389</v>
      </c>
      <c r="C6806">
        <v>21.9</v>
      </c>
      <c r="D6806">
        <v>8.6</v>
      </c>
      <c r="E6806">
        <f t="shared" si="1330"/>
        <v>15.25</v>
      </c>
      <c r="F6806" s="106">
        <v>15.5</v>
      </c>
      <c r="G6806" s="107">
        <f t="shared" si="1337"/>
        <v>0.25</v>
      </c>
      <c r="H6806">
        <f t="shared" si="1338"/>
        <v>8</v>
      </c>
      <c r="I6806">
        <f t="shared" si="1339"/>
        <v>1999</v>
      </c>
      <c r="Q6806" t="s">
        <v>72</v>
      </c>
      <c r="R6806" s="93">
        <v>36389</v>
      </c>
      <c r="S6806">
        <v>23.9</v>
      </c>
      <c r="T6806">
        <v>9.1</v>
      </c>
      <c r="U6806">
        <f t="shared" si="1331"/>
        <v>16.5</v>
      </c>
      <c r="V6806" s="106">
        <v>14.5</v>
      </c>
      <c r="W6806" s="107">
        <f t="shared" si="1340"/>
        <v>0</v>
      </c>
      <c r="X6806">
        <f t="shared" si="1341"/>
        <v>8</v>
      </c>
      <c r="AG6806" s="93">
        <f t="shared" si="1332"/>
        <v>36390</v>
      </c>
      <c r="AH6806" s="107">
        <f t="shared" si="1333"/>
        <v>0</v>
      </c>
      <c r="AI6806" s="72">
        <f t="shared" si="1334"/>
        <v>18</v>
      </c>
      <c r="AJ6806">
        <f t="shared" si="1335"/>
        <v>8</v>
      </c>
      <c r="AK6806">
        <f t="shared" si="1336"/>
        <v>1999</v>
      </c>
    </row>
    <row r="6807" spans="1:37" x14ac:dyDescent="0.2">
      <c r="A6807" t="s">
        <v>70</v>
      </c>
      <c r="B6807" s="93">
        <v>36390</v>
      </c>
      <c r="C6807">
        <v>24.5</v>
      </c>
      <c r="D6807">
        <v>7.5</v>
      </c>
      <c r="E6807">
        <f t="shared" si="1330"/>
        <v>16</v>
      </c>
      <c r="F6807" s="106">
        <v>15.5</v>
      </c>
      <c r="G6807" s="107">
        <f t="shared" si="1337"/>
        <v>0</v>
      </c>
      <c r="H6807">
        <f t="shared" si="1338"/>
        <v>8</v>
      </c>
      <c r="I6807">
        <f t="shared" si="1339"/>
        <v>1999</v>
      </c>
      <c r="Q6807" t="s">
        <v>72</v>
      </c>
      <c r="R6807" s="93">
        <v>36390</v>
      </c>
      <c r="S6807">
        <v>26.5</v>
      </c>
      <c r="T6807">
        <v>6.6</v>
      </c>
      <c r="U6807">
        <f t="shared" si="1331"/>
        <v>16.55</v>
      </c>
      <c r="V6807" s="106">
        <v>14.5</v>
      </c>
      <c r="W6807" s="107">
        <f t="shared" si="1340"/>
        <v>0</v>
      </c>
      <c r="X6807">
        <f t="shared" si="1341"/>
        <v>8</v>
      </c>
      <c r="AG6807" s="93">
        <f t="shared" si="1332"/>
        <v>36391</v>
      </c>
      <c r="AH6807" s="107">
        <f t="shared" si="1333"/>
        <v>0</v>
      </c>
      <c r="AI6807" s="72">
        <f t="shared" si="1334"/>
        <v>19</v>
      </c>
      <c r="AJ6807">
        <f t="shared" si="1335"/>
        <v>8</v>
      </c>
      <c r="AK6807">
        <f t="shared" si="1336"/>
        <v>1999</v>
      </c>
    </row>
    <row r="6808" spans="1:37" x14ac:dyDescent="0.2">
      <c r="A6808" t="s">
        <v>70</v>
      </c>
      <c r="B6808" s="93">
        <v>36391</v>
      </c>
      <c r="C6808">
        <v>25.8</v>
      </c>
      <c r="D6808">
        <v>14.2</v>
      </c>
      <c r="E6808">
        <f t="shared" si="1330"/>
        <v>20</v>
      </c>
      <c r="F6808" s="106">
        <v>15.5</v>
      </c>
      <c r="G6808" s="107">
        <f t="shared" si="1337"/>
        <v>0</v>
      </c>
      <c r="H6808">
        <f t="shared" si="1338"/>
        <v>8</v>
      </c>
      <c r="I6808">
        <f t="shared" si="1339"/>
        <v>1999</v>
      </c>
      <c r="Q6808" t="s">
        <v>72</v>
      </c>
      <c r="R6808" s="93">
        <v>36391</v>
      </c>
      <c r="S6808">
        <v>24.5</v>
      </c>
      <c r="T6808">
        <v>9.5</v>
      </c>
      <c r="U6808">
        <f t="shared" si="1331"/>
        <v>17</v>
      </c>
      <c r="V6808" s="106">
        <v>14.5</v>
      </c>
      <c r="W6808" s="107">
        <f t="shared" si="1340"/>
        <v>0</v>
      </c>
      <c r="X6808">
        <f t="shared" si="1341"/>
        <v>8</v>
      </c>
      <c r="AG6808" s="93">
        <f t="shared" si="1332"/>
        <v>36392</v>
      </c>
      <c r="AH6808" s="107">
        <f t="shared" si="1333"/>
        <v>0</v>
      </c>
      <c r="AI6808" s="72">
        <f t="shared" si="1334"/>
        <v>20</v>
      </c>
      <c r="AJ6808">
        <f t="shared" si="1335"/>
        <v>8</v>
      </c>
      <c r="AK6808">
        <f t="shared" si="1336"/>
        <v>1999</v>
      </c>
    </row>
    <row r="6809" spans="1:37" x14ac:dyDescent="0.2">
      <c r="A6809" t="s">
        <v>70</v>
      </c>
      <c r="B6809" s="93">
        <v>36392</v>
      </c>
      <c r="C6809">
        <v>26</v>
      </c>
      <c r="D6809">
        <v>9.1999999999999993</v>
      </c>
      <c r="E6809">
        <f t="shared" si="1330"/>
        <v>17.600000000000001</v>
      </c>
      <c r="F6809" s="106">
        <v>15.5</v>
      </c>
      <c r="G6809" s="107">
        <f t="shared" si="1337"/>
        <v>0</v>
      </c>
      <c r="H6809">
        <f t="shared" si="1338"/>
        <v>8</v>
      </c>
      <c r="I6809">
        <f t="shared" si="1339"/>
        <v>1999</v>
      </c>
      <c r="Q6809" t="s">
        <v>72</v>
      </c>
      <c r="R6809" s="93">
        <v>36392</v>
      </c>
      <c r="S6809">
        <v>28.5</v>
      </c>
      <c r="T6809">
        <v>8</v>
      </c>
      <c r="U6809">
        <f t="shared" si="1331"/>
        <v>18.25</v>
      </c>
      <c r="V6809" s="106">
        <v>14.5</v>
      </c>
      <c r="W6809" s="107">
        <f t="shared" si="1340"/>
        <v>0</v>
      </c>
      <c r="X6809">
        <f t="shared" si="1341"/>
        <v>8</v>
      </c>
      <c r="AG6809" s="93">
        <f t="shared" si="1332"/>
        <v>36393</v>
      </c>
      <c r="AH6809" s="107">
        <f t="shared" si="1333"/>
        <v>0</v>
      </c>
      <c r="AI6809" s="72">
        <f t="shared" si="1334"/>
        <v>21</v>
      </c>
      <c r="AJ6809">
        <f t="shared" si="1335"/>
        <v>8</v>
      </c>
      <c r="AK6809">
        <f t="shared" si="1336"/>
        <v>1999</v>
      </c>
    </row>
    <row r="6810" spans="1:37" x14ac:dyDescent="0.2">
      <c r="A6810" t="s">
        <v>70</v>
      </c>
      <c r="B6810" s="93">
        <v>36393</v>
      </c>
      <c r="C6810">
        <v>27.2</v>
      </c>
      <c r="D6810">
        <v>10.5</v>
      </c>
      <c r="E6810">
        <f t="shared" si="1330"/>
        <v>18.850000000000001</v>
      </c>
      <c r="F6810" s="106">
        <v>15.5</v>
      </c>
      <c r="G6810" s="107">
        <f t="shared" si="1337"/>
        <v>0</v>
      </c>
      <c r="H6810">
        <f t="shared" si="1338"/>
        <v>8</v>
      </c>
      <c r="I6810">
        <f t="shared" si="1339"/>
        <v>1999</v>
      </c>
      <c r="Q6810" t="s">
        <v>72</v>
      </c>
      <c r="R6810" s="93">
        <v>36393</v>
      </c>
      <c r="S6810">
        <v>28.7</v>
      </c>
      <c r="T6810">
        <v>9.3000000000000007</v>
      </c>
      <c r="U6810">
        <f t="shared" si="1331"/>
        <v>19</v>
      </c>
      <c r="V6810" s="106">
        <v>14.5</v>
      </c>
      <c r="W6810" s="107">
        <f t="shared" si="1340"/>
        <v>0</v>
      </c>
      <c r="X6810">
        <f t="shared" si="1341"/>
        <v>8</v>
      </c>
      <c r="AG6810" s="93">
        <f t="shared" si="1332"/>
        <v>36394</v>
      </c>
      <c r="AH6810" s="107">
        <f t="shared" si="1333"/>
        <v>0.90000000000000036</v>
      </c>
      <c r="AI6810" s="72">
        <f t="shared" si="1334"/>
        <v>22</v>
      </c>
      <c r="AJ6810">
        <f t="shared" si="1335"/>
        <v>8</v>
      </c>
      <c r="AK6810">
        <f t="shared" si="1336"/>
        <v>1999</v>
      </c>
    </row>
    <row r="6811" spans="1:37" x14ac:dyDescent="0.2">
      <c r="A6811" t="s">
        <v>70</v>
      </c>
      <c r="B6811" s="93">
        <v>36394</v>
      </c>
      <c r="C6811">
        <v>21.5</v>
      </c>
      <c r="D6811">
        <v>5.9</v>
      </c>
      <c r="E6811">
        <f t="shared" si="1330"/>
        <v>13.7</v>
      </c>
      <c r="F6811" s="106">
        <v>15.5</v>
      </c>
      <c r="G6811" s="107">
        <f t="shared" si="1337"/>
        <v>1.8000000000000007</v>
      </c>
      <c r="H6811">
        <f t="shared" si="1338"/>
        <v>8</v>
      </c>
      <c r="I6811">
        <f t="shared" si="1339"/>
        <v>1999</v>
      </c>
      <c r="Q6811" t="s">
        <v>72</v>
      </c>
      <c r="R6811" s="93">
        <v>36394</v>
      </c>
      <c r="S6811">
        <v>22.2</v>
      </c>
      <c r="T6811">
        <v>7.5</v>
      </c>
      <c r="U6811">
        <f t="shared" si="1331"/>
        <v>14.85</v>
      </c>
      <c r="V6811" s="106">
        <v>14.5</v>
      </c>
      <c r="W6811" s="107">
        <f t="shared" si="1340"/>
        <v>0</v>
      </c>
      <c r="X6811">
        <f t="shared" si="1341"/>
        <v>8</v>
      </c>
      <c r="AG6811" s="93">
        <f t="shared" si="1332"/>
        <v>36395</v>
      </c>
      <c r="AH6811" s="107">
        <f t="shared" si="1333"/>
        <v>0</v>
      </c>
      <c r="AI6811" s="72">
        <f t="shared" si="1334"/>
        <v>23</v>
      </c>
      <c r="AJ6811">
        <f t="shared" si="1335"/>
        <v>8</v>
      </c>
      <c r="AK6811">
        <f t="shared" si="1336"/>
        <v>1999</v>
      </c>
    </row>
    <row r="6812" spans="1:37" x14ac:dyDescent="0.2">
      <c r="A6812" t="s">
        <v>70</v>
      </c>
      <c r="B6812" s="93">
        <v>36395</v>
      </c>
      <c r="C6812">
        <v>28</v>
      </c>
      <c r="D6812">
        <v>8</v>
      </c>
      <c r="E6812">
        <f t="shared" si="1330"/>
        <v>18</v>
      </c>
      <c r="F6812" s="106">
        <v>15.5</v>
      </c>
      <c r="G6812" s="107">
        <f t="shared" si="1337"/>
        <v>0</v>
      </c>
      <c r="H6812">
        <f t="shared" si="1338"/>
        <v>8</v>
      </c>
      <c r="I6812">
        <f t="shared" si="1339"/>
        <v>1999</v>
      </c>
      <c r="Q6812" t="s">
        <v>72</v>
      </c>
      <c r="R6812" s="93">
        <v>36395</v>
      </c>
      <c r="S6812">
        <v>26.3</v>
      </c>
      <c r="T6812">
        <v>5.9</v>
      </c>
      <c r="U6812">
        <f t="shared" si="1331"/>
        <v>16.100000000000001</v>
      </c>
      <c r="V6812" s="106">
        <v>14.5</v>
      </c>
      <c r="W6812" s="107">
        <f t="shared" si="1340"/>
        <v>0</v>
      </c>
      <c r="X6812">
        <f t="shared" si="1341"/>
        <v>8</v>
      </c>
      <c r="AG6812" s="93">
        <f t="shared" si="1332"/>
        <v>36396</v>
      </c>
      <c r="AH6812" s="107">
        <f t="shared" si="1333"/>
        <v>0</v>
      </c>
      <c r="AI6812" s="72">
        <f t="shared" si="1334"/>
        <v>24</v>
      </c>
      <c r="AJ6812">
        <f t="shared" si="1335"/>
        <v>8</v>
      </c>
      <c r="AK6812">
        <f t="shared" si="1336"/>
        <v>1999</v>
      </c>
    </row>
    <row r="6813" spans="1:37" x14ac:dyDescent="0.2">
      <c r="A6813" t="s">
        <v>70</v>
      </c>
      <c r="B6813" s="93">
        <v>36396</v>
      </c>
      <c r="C6813">
        <v>28.9</v>
      </c>
      <c r="D6813">
        <v>10.8</v>
      </c>
      <c r="E6813">
        <f t="shared" si="1330"/>
        <v>19.850000000000001</v>
      </c>
      <c r="F6813" s="106">
        <v>15.5</v>
      </c>
      <c r="G6813" s="107">
        <f t="shared" si="1337"/>
        <v>0</v>
      </c>
      <c r="H6813">
        <f t="shared" si="1338"/>
        <v>8</v>
      </c>
      <c r="I6813">
        <f t="shared" si="1339"/>
        <v>1999</v>
      </c>
      <c r="Q6813" t="s">
        <v>72</v>
      </c>
      <c r="R6813" s="93">
        <v>36396</v>
      </c>
      <c r="S6813">
        <v>26.3</v>
      </c>
      <c r="T6813">
        <v>7.2</v>
      </c>
      <c r="U6813">
        <f t="shared" si="1331"/>
        <v>16.75</v>
      </c>
      <c r="V6813" s="106">
        <v>14.5</v>
      </c>
      <c r="W6813" s="107">
        <f t="shared" si="1340"/>
        <v>0</v>
      </c>
      <c r="X6813">
        <f t="shared" si="1341"/>
        <v>8</v>
      </c>
      <c r="AG6813" s="93">
        <f t="shared" si="1332"/>
        <v>36397</v>
      </c>
      <c r="AH6813" s="107">
        <f t="shared" si="1333"/>
        <v>0</v>
      </c>
      <c r="AI6813" s="72">
        <f t="shared" si="1334"/>
        <v>25</v>
      </c>
      <c r="AJ6813">
        <f t="shared" si="1335"/>
        <v>8</v>
      </c>
      <c r="AK6813">
        <f t="shared" si="1336"/>
        <v>1999</v>
      </c>
    </row>
    <row r="6814" spans="1:37" x14ac:dyDescent="0.2">
      <c r="A6814" t="s">
        <v>70</v>
      </c>
      <c r="B6814" s="93">
        <v>36397</v>
      </c>
      <c r="C6814">
        <v>26.8</v>
      </c>
      <c r="D6814">
        <v>9.6</v>
      </c>
      <c r="E6814">
        <f t="shared" si="1330"/>
        <v>18.2</v>
      </c>
      <c r="F6814" s="106">
        <v>15.5</v>
      </c>
      <c r="G6814" s="107">
        <f t="shared" si="1337"/>
        <v>0</v>
      </c>
      <c r="H6814">
        <f t="shared" si="1338"/>
        <v>8</v>
      </c>
      <c r="I6814">
        <f t="shared" si="1339"/>
        <v>1999</v>
      </c>
      <c r="Q6814" t="s">
        <v>72</v>
      </c>
      <c r="R6814" s="93">
        <v>36397</v>
      </c>
      <c r="S6814">
        <v>22.9</v>
      </c>
      <c r="T6814">
        <v>10.7</v>
      </c>
      <c r="U6814">
        <f t="shared" si="1331"/>
        <v>16.799999999999997</v>
      </c>
      <c r="V6814" s="106">
        <v>14.5</v>
      </c>
      <c r="W6814" s="107">
        <f t="shared" si="1340"/>
        <v>0</v>
      </c>
      <c r="X6814">
        <f t="shared" si="1341"/>
        <v>8</v>
      </c>
      <c r="AG6814" s="93">
        <f t="shared" si="1332"/>
        <v>36398</v>
      </c>
      <c r="AH6814" s="107">
        <f t="shared" si="1333"/>
        <v>0.90000000000000036</v>
      </c>
      <c r="AI6814" s="72">
        <f t="shared" si="1334"/>
        <v>26</v>
      </c>
      <c r="AJ6814">
        <f t="shared" si="1335"/>
        <v>8</v>
      </c>
      <c r="AK6814">
        <f t="shared" si="1336"/>
        <v>1999</v>
      </c>
    </row>
    <row r="6815" spans="1:37" x14ac:dyDescent="0.2">
      <c r="A6815" t="s">
        <v>70</v>
      </c>
      <c r="B6815" s="93">
        <v>36398</v>
      </c>
      <c r="C6815">
        <v>24.2</v>
      </c>
      <c r="D6815">
        <v>5.4</v>
      </c>
      <c r="E6815">
        <f t="shared" si="1330"/>
        <v>14.8</v>
      </c>
      <c r="F6815" s="106">
        <v>15.5</v>
      </c>
      <c r="G6815" s="107">
        <f t="shared" si="1337"/>
        <v>0.69999999999999929</v>
      </c>
      <c r="H6815">
        <f t="shared" si="1338"/>
        <v>8</v>
      </c>
      <c r="I6815">
        <f t="shared" si="1339"/>
        <v>1999</v>
      </c>
      <c r="Q6815" t="s">
        <v>72</v>
      </c>
      <c r="R6815" s="93">
        <v>36398</v>
      </c>
      <c r="S6815">
        <v>20.2</v>
      </c>
      <c r="T6815">
        <v>6.6</v>
      </c>
      <c r="U6815">
        <f t="shared" si="1331"/>
        <v>13.399999999999999</v>
      </c>
      <c r="V6815" s="106">
        <v>14.5</v>
      </c>
      <c r="W6815" s="107">
        <f t="shared" si="1340"/>
        <v>1.1000000000000014</v>
      </c>
      <c r="X6815">
        <f t="shared" si="1341"/>
        <v>8</v>
      </c>
      <c r="AG6815" s="93">
        <f t="shared" si="1332"/>
        <v>36399</v>
      </c>
      <c r="AH6815" s="107">
        <f t="shared" si="1333"/>
        <v>0</v>
      </c>
      <c r="AI6815" s="72">
        <f t="shared" si="1334"/>
        <v>27</v>
      </c>
      <c r="AJ6815">
        <f t="shared" si="1335"/>
        <v>8</v>
      </c>
      <c r="AK6815">
        <f t="shared" si="1336"/>
        <v>1999</v>
      </c>
    </row>
    <row r="6816" spans="1:37" x14ac:dyDescent="0.2">
      <c r="A6816" t="s">
        <v>70</v>
      </c>
      <c r="B6816" s="93">
        <v>36399</v>
      </c>
      <c r="C6816">
        <v>21.9</v>
      </c>
      <c r="D6816">
        <v>10.199999999999999</v>
      </c>
      <c r="E6816">
        <f t="shared" si="1330"/>
        <v>16.049999999999997</v>
      </c>
      <c r="F6816" s="106">
        <v>15.5</v>
      </c>
      <c r="G6816" s="107">
        <f t="shared" si="1337"/>
        <v>0</v>
      </c>
      <c r="H6816">
        <f t="shared" si="1338"/>
        <v>8</v>
      </c>
      <c r="I6816">
        <f t="shared" si="1339"/>
        <v>1999</v>
      </c>
      <c r="Q6816" t="s">
        <v>72</v>
      </c>
      <c r="R6816" s="93">
        <v>36399</v>
      </c>
      <c r="S6816">
        <v>20.9</v>
      </c>
      <c r="T6816">
        <v>8.3000000000000007</v>
      </c>
      <c r="U6816">
        <f t="shared" si="1331"/>
        <v>14.6</v>
      </c>
      <c r="V6816" s="106">
        <v>14.5</v>
      </c>
      <c r="W6816" s="107">
        <f t="shared" si="1340"/>
        <v>0</v>
      </c>
      <c r="X6816">
        <f t="shared" si="1341"/>
        <v>8</v>
      </c>
      <c r="AG6816" s="93">
        <f t="shared" si="1332"/>
        <v>36400</v>
      </c>
      <c r="AH6816" s="107">
        <f t="shared" si="1333"/>
        <v>0</v>
      </c>
      <c r="AI6816" s="72">
        <f t="shared" si="1334"/>
        <v>28</v>
      </c>
      <c r="AJ6816">
        <f t="shared" si="1335"/>
        <v>8</v>
      </c>
      <c r="AK6816">
        <f t="shared" si="1336"/>
        <v>1999</v>
      </c>
    </row>
    <row r="6817" spans="1:37" x14ac:dyDescent="0.2">
      <c r="A6817" t="s">
        <v>70</v>
      </c>
      <c r="B6817" s="93">
        <v>36400</v>
      </c>
      <c r="C6817">
        <v>25.1</v>
      </c>
      <c r="D6817">
        <v>6.8</v>
      </c>
      <c r="E6817">
        <f t="shared" si="1330"/>
        <v>15.950000000000001</v>
      </c>
      <c r="F6817" s="106">
        <v>15.5</v>
      </c>
      <c r="G6817" s="107">
        <f t="shared" si="1337"/>
        <v>0</v>
      </c>
      <c r="H6817">
        <f t="shared" si="1338"/>
        <v>8</v>
      </c>
      <c r="I6817">
        <f t="shared" si="1339"/>
        <v>1999</v>
      </c>
      <c r="Q6817" t="s">
        <v>72</v>
      </c>
      <c r="R6817" s="93">
        <v>36400</v>
      </c>
      <c r="S6817">
        <v>25.2</v>
      </c>
      <c r="T6817">
        <v>7.3</v>
      </c>
      <c r="U6817">
        <f t="shared" si="1331"/>
        <v>16.25</v>
      </c>
      <c r="V6817" s="106">
        <v>14.5</v>
      </c>
      <c r="W6817" s="107">
        <f t="shared" si="1340"/>
        <v>0</v>
      </c>
      <c r="X6817">
        <f t="shared" si="1341"/>
        <v>8</v>
      </c>
      <c r="AG6817" s="93">
        <f t="shared" si="1332"/>
        <v>36401</v>
      </c>
      <c r="AH6817" s="107">
        <f t="shared" si="1333"/>
        <v>0</v>
      </c>
      <c r="AI6817" s="72">
        <f t="shared" si="1334"/>
        <v>29</v>
      </c>
      <c r="AJ6817">
        <f t="shared" si="1335"/>
        <v>8</v>
      </c>
      <c r="AK6817">
        <f t="shared" si="1336"/>
        <v>1999</v>
      </c>
    </row>
    <row r="6818" spans="1:37" x14ac:dyDescent="0.2">
      <c r="A6818" t="s">
        <v>70</v>
      </c>
      <c r="B6818" s="93">
        <v>36401</v>
      </c>
      <c r="C6818">
        <v>26.2</v>
      </c>
      <c r="D6818">
        <v>12.9</v>
      </c>
      <c r="E6818">
        <f t="shared" si="1330"/>
        <v>19.55</v>
      </c>
      <c r="F6818" s="106">
        <v>15.5</v>
      </c>
      <c r="G6818" s="107">
        <f t="shared" si="1337"/>
        <v>0</v>
      </c>
      <c r="H6818">
        <f t="shared" si="1338"/>
        <v>8</v>
      </c>
      <c r="I6818">
        <f t="shared" si="1339"/>
        <v>1999</v>
      </c>
      <c r="Q6818" t="s">
        <v>72</v>
      </c>
      <c r="R6818" s="93">
        <v>36401</v>
      </c>
      <c r="S6818">
        <v>26.4</v>
      </c>
      <c r="T6818">
        <v>14.4</v>
      </c>
      <c r="U6818">
        <f t="shared" si="1331"/>
        <v>20.399999999999999</v>
      </c>
      <c r="V6818" s="106">
        <v>14.5</v>
      </c>
      <c r="W6818" s="107">
        <f t="shared" si="1340"/>
        <v>0</v>
      </c>
      <c r="X6818">
        <f t="shared" si="1341"/>
        <v>8</v>
      </c>
      <c r="AG6818" s="93">
        <f t="shared" si="1332"/>
        <v>36402</v>
      </c>
      <c r="AH6818" s="107">
        <f t="shared" si="1333"/>
        <v>2.5249999999999995</v>
      </c>
      <c r="AI6818" s="72">
        <f t="shared" si="1334"/>
        <v>30</v>
      </c>
      <c r="AJ6818">
        <f t="shared" si="1335"/>
        <v>8</v>
      </c>
      <c r="AK6818">
        <f t="shared" si="1336"/>
        <v>1999</v>
      </c>
    </row>
    <row r="6819" spans="1:37" x14ac:dyDescent="0.2">
      <c r="A6819" t="s">
        <v>70</v>
      </c>
      <c r="B6819" s="93">
        <v>36402</v>
      </c>
      <c r="C6819">
        <v>15.7</v>
      </c>
      <c r="D6819">
        <v>6.9</v>
      </c>
      <c r="E6819">
        <f t="shared" si="1330"/>
        <v>11.3</v>
      </c>
      <c r="F6819" s="106">
        <v>15.5</v>
      </c>
      <c r="G6819" s="107">
        <f t="shared" si="1337"/>
        <v>4.1999999999999993</v>
      </c>
      <c r="H6819">
        <f t="shared" si="1338"/>
        <v>8</v>
      </c>
      <c r="I6819">
        <f t="shared" si="1339"/>
        <v>1999</v>
      </c>
      <c r="Q6819" t="s">
        <v>72</v>
      </c>
      <c r="R6819" s="93">
        <v>36402</v>
      </c>
      <c r="S6819">
        <v>19.100000000000001</v>
      </c>
      <c r="T6819">
        <v>8.1999999999999993</v>
      </c>
      <c r="U6819">
        <f t="shared" si="1331"/>
        <v>13.65</v>
      </c>
      <c r="V6819" s="106">
        <v>14.5</v>
      </c>
      <c r="W6819" s="107">
        <f t="shared" si="1340"/>
        <v>0.84999999999999964</v>
      </c>
      <c r="X6819">
        <f t="shared" si="1341"/>
        <v>8</v>
      </c>
      <c r="AG6819" s="93">
        <f t="shared" si="1332"/>
        <v>36403</v>
      </c>
      <c r="AH6819" s="107">
        <f t="shared" si="1333"/>
        <v>7.45</v>
      </c>
      <c r="AI6819" s="72">
        <f t="shared" si="1334"/>
        <v>31</v>
      </c>
      <c r="AJ6819">
        <f t="shared" si="1335"/>
        <v>8</v>
      </c>
      <c r="AK6819">
        <f t="shared" si="1336"/>
        <v>1999</v>
      </c>
    </row>
    <row r="6820" spans="1:37" x14ac:dyDescent="0.2">
      <c r="A6820" t="s">
        <v>70</v>
      </c>
      <c r="B6820" s="93">
        <v>36403</v>
      </c>
      <c r="C6820">
        <v>11.2</v>
      </c>
      <c r="D6820">
        <v>4.4000000000000004</v>
      </c>
      <c r="E6820">
        <f t="shared" si="1330"/>
        <v>7.8</v>
      </c>
      <c r="F6820" s="106">
        <v>15.5</v>
      </c>
      <c r="G6820" s="107">
        <f t="shared" si="1337"/>
        <v>7.7</v>
      </c>
      <c r="H6820">
        <f t="shared" si="1338"/>
        <v>8</v>
      </c>
      <c r="I6820">
        <f t="shared" si="1339"/>
        <v>1999</v>
      </c>
      <c r="Q6820" t="s">
        <v>72</v>
      </c>
      <c r="R6820" s="93">
        <v>36403</v>
      </c>
      <c r="S6820">
        <v>9</v>
      </c>
      <c r="T6820">
        <v>5.6</v>
      </c>
      <c r="U6820">
        <f t="shared" si="1331"/>
        <v>7.3</v>
      </c>
      <c r="V6820" s="106">
        <v>14.5</v>
      </c>
      <c r="W6820" s="107">
        <f t="shared" si="1340"/>
        <v>7.2</v>
      </c>
      <c r="X6820">
        <f t="shared" si="1341"/>
        <v>8</v>
      </c>
      <c r="AG6820" s="93">
        <f t="shared" si="1332"/>
        <v>36404</v>
      </c>
      <c r="AH6820" s="107">
        <f t="shared" si="1333"/>
        <v>6.0249999999999995</v>
      </c>
      <c r="AI6820" s="72">
        <f t="shared" si="1334"/>
        <v>1</v>
      </c>
      <c r="AJ6820">
        <f t="shared" si="1335"/>
        <v>9</v>
      </c>
      <c r="AK6820">
        <f t="shared" si="1336"/>
        <v>1999</v>
      </c>
    </row>
    <row r="6821" spans="1:37" x14ac:dyDescent="0.2">
      <c r="A6821" t="s">
        <v>70</v>
      </c>
      <c r="B6821" s="93">
        <v>36404</v>
      </c>
      <c r="C6821">
        <v>14.8</v>
      </c>
      <c r="D6821">
        <v>1.3</v>
      </c>
      <c r="E6821">
        <f t="shared" si="1330"/>
        <v>8.0500000000000007</v>
      </c>
      <c r="F6821" s="106">
        <v>15.5</v>
      </c>
      <c r="G6821" s="107">
        <f t="shared" si="1337"/>
        <v>7.4499999999999993</v>
      </c>
      <c r="H6821">
        <f t="shared" si="1338"/>
        <v>9</v>
      </c>
      <c r="I6821">
        <f t="shared" si="1339"/>
        <v>1999</v>
      </c>
      <c r="Q6821" t="s">
        <v>72</v>
      </c>
      <c r="R6821" s="93">
        <v>36404</v>
      </c>
      <c r="S6821">
        <v>14.8</v>
      </c>
      <c r="T6821">
        <v>5</v>
      </c>
      <c r="U6821">
        <f t="shared" si="1331"/>
        <v>9.9</v>
      </c>
      <c r="V6821" s="106">
        <v>14.5</v>
      </c>
      <c r="W6821" s="107">
        <f t="shared" si="1340"/>
        <v>4.5999999999999996</v>
      </c>
      <c r="X6821">
        <f t="shared" si="1341"/>
        <v>9</v>
      </c>
      <c r="AG6821" s="93">
        <f t="shared" si="1332"/>
        <v>36405</v>
      </c>
      <c r="AH6821" s="107">
        <f t="shared" si="1333"/>
        <v>6.1749999999999998</v>
      </c>
      <c r="AI6821" s="72">
        <f t="shared" si="1334"/>
        <v>2</v>
      </c>
      <c r="AJ6821">
        <f t="shared" si="1335"/>
        <v>9</v>
      </c>
      <c r="AK6821">
        <f t="shared" si="1336"/>
        <v>1999</v>
      </c>
    </row>
    <row r="6822" spans="1:37" x14ac:dyDescent="0.2">
      <c r="A6822" t="s">
        <v>70</v>
      </c>
      <c r="B6822" s="93">
        <v>36405</v>
      </c>
      <c r="C6822">
        <v>14.9</v>
      </c>
      <c r="D6822">
        <v>0.9</v>
      </c>
      <c r="E6822">
        <f t="shared" si="1330"/>
        <v>7.9</v>
      </c>
      <c r="F6822" s="106">
        <v>15.5</v>
      </c>
      <c r="G6822" s="107">
        <f t="shared" si="1337"/>
        <v>7.6</v>
      </c>
      <c r="H6822">
        <f t="shared" si="1338"/>
        <v>9</v>
      </c>
      <c r="I6822">
        <f t="shared" si="1339"/>
        <v>1999</v>
      </c>
      <c r="Q6822" t="s">
        <v>72</v>
      </c>
      <c r="R6822" s="93">
        <v>36405</v>
      </c>
      <c r="S6822">
        <v>18.100000000000001</v>
      </c>
      <c r="T6822">
        <v>1.4</v>
      </c>
      <c r="U6822">
        <f t="shared" si="1331"/>
        <v>9.75</v>
      </c>
      <c r="V6822" s="106">
        <v>14.5</v>
      </c>
      <c r="W6822" s="107">
        <f t="shared" si="1340"/>
        <v>4.75</v>
      </c>
      <c r="X6822">
        <f t="shared" si="1341"/>
        <v>9</v>
      </c>
      <c r="AG6822" s="93">
        <f t="shared" si="1332"/>
        <v>36406</v>
      </c>
      <c r="AH6822" s="107">
        <f t="shared" si="1333"/>
        <v>5.4</v>
      </c>
      <c r="AI6822" s="72">
        <f t="shared" si="1334"/>
        <v>3</v>
      </c>
      <c r="AJ6822">
        <f t="shared" si="1335"/>
        <v>9</v>
      </c>
      <c r="AK6822">
        <f t="shared" si="1336"/>
        <v>1999</v>
      </c>
    </row>
    <row r="6823" spans="1:37" x14ac:dyDescent="0.2">
      <c r="A6823" t="s">
        <v>70</v>
      </c>
      <c r="B6823" s="93">
        <v>36406</v>
      </c>
      <c r="C6823">
        <v>17.399999999999999</v>
      </c>
      <c r="D6823">
        <v>-0.4</v>
      </c>
      <c r="E6823">
        <f t="shared" si="1330"/>
        <v>8.5</v>
      </c>
      <c r="F6823" s="106">
        <v>15.5</v>
      </c>
      <c r="G6823" s="107">
        <f t="shared" si="1337"/>
        <v>7</v>
      </c>
      <c r="H6823">
        <f t="shared" si="1338"/>
        <v>9</v>
      </c>
      <c r="I6823">
        <f t="shared" si="1339"/>
        <v>1999</v>
      </c>
      <c r="Q6823" t="s">
        <v>72</v>
      </c>
      <c r="R6823" s="93">
        <v>36406</v>
      </c>
      <c r="S6823">
        <v>19.7</v>
      </c>
      <c r="T6823">
        <v>1.7</v>
      </c>
      <c r="U6823">
        <f t="shared" si="1331"/>
        <v>10.7</v>
      </c>
      <c r="V6823" s="106">
        <v>14.5</v>
      </c>
      <c r="W6823" s="107">
        <f t="shared" si="1340"/>
        <v>3.8000000000000007</v>
      </c>
      <c r="X6823">
        <f t="shared" si="1341"/>
        <v>9</v>
      </c>
      <c r="AG6823" s="93">
        <f t="shared" si="1332"/>
        <v>36407</v>
      </c>
      <c r="AH6823" s="107">
        <f t="shared" si="1333"/>
        <v>3.5250000000000004</v>
      </c>
      <c r="AI6823" s="72">
        <f t="shared" si="1334"/>
        <v>4</v>
      </c>
      <c r="AJ6823">
        <f t="shared" si="1335"/>
        <v>9</v>
      </c>
      <c r="AK6823">
        <f t="shared" si="1336"/>
        <v>1999</v>
      </c>
    </row>
    <row r="6824" spans="1:37" x14ac:dyDescent="0.2">
      <c r="A6824" t="s">
        <v>70</v>
      </c>
      <c r="B6824" s="93">
        <v>36407</v>
      </c>
      <c r="C6824">
        <v>17.899999999999999</v>
      </c>
      <c r="D6824">
        <v>1.6</v>
      </c>
      <c r="E6824">
        <f t="shared" si="1330"/>
        <v>9.75</v>
      </c>
      <c r="F6824" s="106">
        <v>15.5</v>
      </c>
      <c r="G6824" s="107">
        <f t="shared" si="1337"/>
        <v>5.75</v>
      </c>
      <c r="H6824">
        <f t="shared" si="1338"/>
        <v>9</v>
      </c>
      <c r="I6824">
        <f t="shared" si="1339"/>
        <v>1999</v>
      </c>
      <c r="Q6824" t="s">
        <v>72</v>
      </c>
      <c r="R6824" s="93">
        <v>36407</v>
      </c>
      <c r="S6824">
        <v>19.3</v>
      </c>
      <c r="T6824">
        <v>7.1</v>
      </c>
      <c r="U6824">
        <f t="shared" si="1331"/>
        <v>13.2</v>
      </c>
      <c r="V6824" s="106">
        <v>14.5</v>
      </c>
      <c r="W6824" s="107">
        <f t="shared" si="1340"/>
        <v>1.3000000000000007</v>
      </c>
      <c r="X6824">
        <f t="shared" si="1341"/>
        <v>9</v>
      </c>
      <c r="AG6824" s="93">
        <f t="shared" si="1332"/>
        <v>36408</v>
      </c>
      <c r="AH6824" s="107">
        <f t="shared" si="1333"/>
        <v>1.3249999999999993</v>
      </c>
      <c r="AI6824" s="72">
        <f t="shared" si="1334"/>
        <v>5</v>
      </c>
      <c r="AJ6824">
        <f t="shared" si="1335"/>
        <v>9</v>
      </c>
      <c r="AK6824">
        <f t="shared" si="1336"/>
        <v>1999</v>
      </c>
    </row>
    <row r="6825" spans="1:37" x14ac:dyDescent="0.2">
      <c r="A6825" t="s">
        <v>70</v>
      </c>
      <c r="B6825" s="93">
        <v>36408</v>
      </c>
      <c r="C6825">
        <v>21.3</v>
      </c>
      <c r="D6825">
        <v>4.8</v>
      </c>
      <c r="E6825">
        <f t="shared" si="1330"/>
        <v>13.05</v>
      </c>
      <c r="F6825" s="106">
        <v>15.5</v>
      </c>
      <c r="G6825" s="107">
        <f t="shared" si="1337"/>
        <v>2.4499999999999993</v>
      </c>
      <c r="H6825">
        <f t="shared" si="1338"/>
        <v>9</v>
      </c>
      <c r="I6825">
        <f t="shared" si="1339"/>
        <v>1999</v>
      </c>
      <c r="Q6825" t="s">
        <v>72</v>
      </c>
      <c r="R6825" s="93">
        <v>36408</v>
      </c>
      <c r="S6825">
        <v>22.5</v>
      </c>
      <c r="T6825">
        <v>6.1</v>
      </c>
      <c r="U6825">
        <f t="shared" si="1331"/>
        <v>14.3</v>
      </c>
      <c r="V6825" s="106">
        <v>14.5</v>
      </c>
      <c r="W6825" s="107">
        <f t="shared" si="1340"/>
        <v>0.19999999999999929</v>
      </c>
      <c r="X6825">
        <f t="shared" si="1341"/>
        <v>9</v>
      </c>
      <c r="AG6825" s="93">
        <f t="shared" si="1332"/>
        <v>36409</v>
      </c>
      <c r="AH6825" s="107">
        <f t="shared" si="1333"/>
        <v>2.9750000000000005</v>
      </c>
      <c r="AI6825" s="72">
        <f t="shared" si="1334"/>
        <v>6</v>
      </c>
      <c r="AJ6825">
        <f t="shared" si="1335"/>
        <v>9</v>
      </c>
      <c r="AK6825">
        <f t="shared" si="1336"/>
        <v>1999</v>
      </c>
    </row>
    <row r="6826" spans="1:37" x14ac:dyDescent="0.2">
      <c r="A6826" t="s">
        <v>70</v>
      </c>
      <c r="B6826" s="93">
        <v>36409</v>
      </c>
      <c r="C6826">
        <v>17.8</v>
      </c>
      <c r="D6826">
        <v>6.5</v>
      </c>
      <c r="E6826">
        <f t="shared" si="1330"/>
        <v>12.15</v>
      </c>
      <c r="F6826" s="106">
        <v>15.5</v>
      </c>
      <c r="G6826" s="107">
        <f t="shared" si="1337"/>
        <v>3.3499999999999996</v>
      </c>
      <c r="H6826">
        <f t="shared" si="1338"/>
        <v>9</v>
      </c>
      <c r="I6826">
        <f t="shared" si="1339"/>
        <v>1999</v>
      </c>
      <c r="Q6826" t="s">
        <v>72</v>
      </c>
      <c r="R6826" s="93">
        <v>36409</v>
      </c>
      <c r="S6826">
        <v>17.399999999999999</v>
      </c>
      <c r="T6826">
        <v>6.4</v>
      </c>
      <c r="U6826">
        <f t="shared" si="1331"/>
        <v>11.899999999999999</v>
      </c>
      <c r="V6826" s="106">
        <v>14.5</v>
      </c>
      <c r="W6826" s="107">
        <f t="shared" si="1340"/>
        <v>2.6000000000000014</v>
      </c>
      <c r="X6826">
        <f t="shared" si="1341"/>
        <v>9</v>
      </c>
      <c r="AG6826" s="93">
        <f t="shared" si="1332"/>
        <v>36410</v>
      </c>
      <c r="AH6826" s="107">
        <f t="shared" si="1333"/>
        <v>4.8</v>
      </c>
      <c r="AI6826" s="72">
        <f t="shared" si="1334"/>
        <v>7</v>
      </c>
      <c r="AJ6826">
        <f t="shared" si="1335"/>
        <v>9</v>
      </c>
      <c r="AK6826">
        <f t="shared" si="1336"/>
        <v>1999</v>
      </c>
    </row>
    <row r="6827" spans="1:37" x14ac:dyDescent="0.2">
      <c r="A6827" t="s">
        <v>70</v>
      </c>
      <c r="B6827" s="93">
        <v>36410</v>
      </c>
      <c r="C6827">
        <v>13</v>
      </c>
      <c r="D6827">
        <v>6.5</v>
      </c>
      <c r="E6827">
        <f t="shared" si="1330"/>
        <v>9.75</v>
      </c>
      <c r="F6827" s="106">
        <v>15.5</v>
      </c>
      <c r="G6827" s="107">
        <f t="shared" si="1337"/>
        <v>5.75</v>
      </c>
      <c r="H6827">
        <f t="shared" si="1338"/>
        <v>9</v>
      </c>
      <c r="I6827">
        <f t="shared" si="1339"/>
        <v>1999</v>
      </c>
      <c r="Q6827" t="s">
        <v>72</v>
      </c>
      <c r="R6827" s="93">
        <v>36410</v>
      </c>
      <c r="S6827">
        <v>14.6</v>
      </c>
      <c r="T6827">
        <v>6.7</v>
      </c>
      <c r="U6827">
        <f t="shared" si="1331"/>
        <v>10.65</v>
      </c>
      <c r="V6827" s="106">
        <v>14.5</v>
      </c>
      <c r="W6827" s="107">
        <f t="shared" si="1340"/>
        <v>3.8499999999999996</v>
      </c>
      <c r="X6827">
        <f t="shared" si="1341"/>
        <v>9</v>
      </c>
      <c r="AG6827" s="93">
        <f t="shared" si="1332"/>
        <v>36411</v>
      </c>
      <c r="AH6827" s="107">
        <f t="shared" si="1333"/>
        <v>4.5749999999999993</v>
      </c>
      <c r="AI6827" s="72">
        <f t="shared" si="1334"/>
        <v>8</v>
      </c>
      <c r="AJ6827">
        <f t="shared" si="1335"/>
        <v>9</v>
      </c>
      <c r="AK6827">
        <f t="shared" si="1336"/>
        <v>1999</v>
      </c>
    </row>
    <row r="6828" spans="1:37" x14ac:dyDescent="0.2">
      <c r="A6828" t="s">
        <v>70</v>
      </c>
      <c r="B6828" s="93">
        <v>36411</v>
      </c>
      <c r="C6828">
        <v>17.7</v>
      </c>
      <c r="D6828">
        <v>1.3</v>
      </c>
      <c r="E6828">
        <f t="shared" si="1330"/>
        <v>9.5</v>
      </c>
      <c r="F6828" s="106">
        <v>15.5</v>
      </c>
      <c r="G6828" s="107">
        <f t="shared" si="1337"/>
        <v>6</v>
      </c>
      <c r="H6828">
        <f t="shared" si="1338"/>
        <v>9</v>
      </c>
      <c r="I6828">
        <f t="shared" si="1339"/>
        <v>1999</v>
      </c>
      <c r="Q6828" t="s">
        <v>72</v>
      </c>
      <c r="R6828" s="93">
        <v>36411</v>
      </c>
      <c r="S6828">
        <v>16.8</v>
      </c>
      <c r="T6828">
        <v>5.9</v>
      </c>
      <c r="U6828">
        <f t="shared" si="1331"/>
        <v>11.350000000000001</v>
      </c>
      <c r="V6828" s="106">
        <v>14.5</v>
      </c>
      <c r="W6828" s="107">
        <f t="shared" si="1340"/>
        <v>3.1499999999999986</v>
      </c>
      <c r="X6828">
        <f t="shared" si="1341"/>
        <v>9</v>
      </c>
      <c r="AG6828" s="93">
        <f t="shared" si="1332"/>
        <v>36412</v>
      </c>
      <c r="AH6828" s="107">
        <f t="shared" si="1333"/>
        <v>0.67499999999999982</v>
      </c>
      <c r="AI6828" s="72">
        <f t="shared" si="1334"/>
        <v>9</v>
      </c>
      <c r="AJ6828">
        <f t="shared" si="1335"/>
        <v>9</v>
      </c>
      <c r="AK6828">
        <f t="shared" si="1336"/>
        <v>1999</v>
      </c>
    </row>
    <row r="6829" spans="1:37" x14ac:dyDescent="0.2">
      <c r="A6829" t="s">
        <v>70</v>
      </c>
      <c r="B6829" s="93">
        <v>36412</v>
      </c>
      <c r="C6829">
        <v>25</v>
      </c>
      <c r="D6829">
        <v>3.4</v>
      </c>
      <c r="E6829">
        <f t="shared" si="1330"/>
        <v>14.2</v>
      </c>
      <c r="F6829" s="106">
        <v>15.5</v>
      </c>
      <c r="G6829" s="107">
        <f t="shared" si="1337"/>
        <v>1.3000000000000007</v>
      </c>
      <c r="H6829">
        <f t="shared" si="1338"/>
        <v>9</v>
      </c>
      <c r="I6829">
        <f t="shared" si="1339"/>
        <v>1999</v>
      </c>
      <c r="Q6829" t="s">
        <v>72</v>
      </c>
      <c r="R6829" s="93">
        <v>36412</v>
      </c>
      <c r="S6829">
        <v>22.1</v>
      </c>
      <c r="T6829">
        <v>6.8</v>
      </c>
      <c r="U6829">
        <f t="shared" si="1331"/>
        <v>14.450000000000001</v>
      </c>
      <c r="V6829" s="106">
        <v>14.5</v>
      </c>
      <c r="W6829" s="107">
        <f t="shared" si="1340"/>
        <v>4.9999999999998934E-2</v>
      </c>
      <c r="X6829">
        <f t="shared" si="1341"/>
        <v>9</v>
      </c>
      <c r="AG6829" s="93">
        <f t="shared" si="1332"/>
        <v>36413</v>
      </c>
      <c r="AH6829" s="107">
        <f t="shared" si="1333"/>
        <v>5</v>
      </c>
      <c r="AI6829" s="72">
        <f t="shared" si="1334"/>
        <v>10</v>
      </c>
      <c r="AJ6829">
        <f t="shared" si="1335"/>
        <v>9</v>
      </c>
      <c r="AK6829">
        <f t="shared" si="1336"/>
        <v>1999</v>
      </c>
    </row>
    <row r="6830" spans="1:37" x14ac:dyDescent="0.2">
      <c r="A6830" t="s">
        <v>70</v>
      </c>
      <c r="B6830" s="93">
        <v>36413</v>
      </c>
      <c r="C6830">
        <v>14.4</v>
      </c>
      <c r="D6830">
        <v>5.5</v>
      </c>
      <c r="E6830">
        <f t="shared" si="1330"/>
        <v>9.9499999999999993</v>
      </c>
      <c r="F6830" s="106">
        <v>15.5</v>
      </c>
      <c r="G6830" s="107">
        <f t="shared" si="1337"/>
        <v>5.5500000000000007</v>
      </c>
      <c r="H6830">
        <f t="shared" si="1338"/>
        <v>9</v>
      </c>
      <c r="I6830">
        <f t="shared" si="1339"/>
        <v>1999</v>
      </c>
      <c r="Q6830" t="s">
        <v>72</v>
      </c>
      <c r="R6830" s="93">
        <v>36413</v>
      </c>
      <c r="S6830">
        <v>16</v>
      </c>
      <c r="T6830">
        <v>4.0999999999999996</v>
      </c>
      <c r="U6830">
        <f t="shared" si="1331"/>
        <v>10.050000000000001</v>
      </c>
      <c r="V6830" s="106">
        <v>14.5</v>
      </c>
      <c r="W6830" s="107">
        <f t="shared" si="1340"/>
        <v>4.4499999999999993</v>
      </c>
      <c r="X6830">
        <f t="shared" si="1341"/>
        <v>9</v>
      </c>
      <c r="AG6830" s="93">
        <f t="shared" si="1332"/>
        <v>36414</v>
      </c>
      <c r="AH6830" s="107">
        <f t="shared" si="1333"/>
        <v>6.75</v>
      </c>
      <c r="AI6830" s="72">
        <f t="shared" si="1334"/>
        <v>11</v>
      </c>
      <c r="AJ6830">
        <f t="shared" si="1335"/>
        <v>9</v>
      </c>
      <c r="AK6830">
        <f t="shared" si="1336"/>
        <v>1999</v>
      </c>
    </row>
    <row r="6831" spans="1:37" x14ac:dyDescent="0.2">
      <c r="A6831" t="s">
        <v>70</v>
      </c>
      <c r="B6831" s="93">
        <v>36414</v>
      </c>
      <c r="C6831">
        <v>13.9</v>
      </c>
      <c r="D6831">
        <v>2.2999999999999998</v>
      </c>
      <c r="E6831">
        <f t="shared" si="1330"/>
        <v>8.1</v>
      </c>
      <c r="F6831" s="106">
        <v>15.5</v>
      </c>
      <c r="G6831" s="107">
        <f t="shared" si="1337"/>
        <v>7.4</v>
      </c>
      <c r="H6831">
        <f t="shared" si="1338"/>
        <v>9</v>
      </c>
      <c r="I6831">
        <f t="shared" si="1339"/>
        <v>1999</v>
      </c>
      <c r="Q6831" t="s">
        <v>72</v>
      </c>
      <c r="R6831" s="93">
        <v>36414</v>
      </c>
      <c r="S6831">
        <v>15.3</v>
      </c>
      <c r="T6831">
        <v>1.5</v>
      </c>
      <c r="U6831">
        <f t="shared" si="1331"/>
        <v>8.4</v>
      </c>
      <c r="V6831" s="106">
        <v>14.5</v>
      </c>
      <c r="W6831" s="107">
        <f t="shared" si="1340"/>
        <v>6.1</v>
      </c>
      <c r="X6831">
        <f t="shared" si="1341"/>
        <v>9</v>
      </c>
      <c r="AG6831" s="93">
        <f t="shared" si="1332"/>
        <v>36415</v>
      </c>
      <c r="AH6831" s="107">
        <f t="shared" si="1333"/>
        <v>5.8250000000000002</v>
      </c>
      <c r="AI6831" s="72">
        <f t="shared" si="1334"/>
        <v>12</v>
      </c>
      <c r="AJ6831">
        <f t="shared" si="1335"/>
        <v>9</v>
      </c>
      <c r="AK6831">
        <f t="shared" si="1336"/>
        <v>1999</v>
      </c>
    </row>
    <row r="6832" spans="1:37" x14ac:dyDescent="0.2">
      <c r="A6832" t="s">
        <v>70</v>
      </c>
      <c r="B6832" s="93">
        <v>36415</v>
      </c>
      <c r="C6832">
        <v>17.5</v>
      </c>
      <c r="D6832">
        <v>-0.5</v>
      </c>
      <c r="E6832">
        <f t="shared" si="1330"/>
        <v>8.5</v>
      </c>
      <c r="F6832" s="106">
        <v>15.5</v>
      </c>
      <c r="G6832" s="107">
        <f t="shared" si="1337"/>
        <v>7</v>
      </c>
      <c r="H6832">
        <f t="shared" si="1338"/>
        <v>9</v>
      </c>
      <c r="I6832">
        <f t="shared" si="1339"/>
        <v>1999</v>
      </c>
      <c r="Q6832" t="s">
        <v>72</v>
      </c>
      <c r="R6832" s="93">
        <v>36415</v>
      </c>
      <c r="S6832">
        <v>18.399999999999999</v>
      </c>
      <c r="T6832">
        <v>1.3</v>
      </c>
      <c r="U6832">
        <f t="shared" si="1331"/>
        <v>9.85</v>
      </c>
      <c r="V6832" s="106">
        <v>14.5</v>
      </c>
      <c r="W6832" s="107">
        <f t="shared" si="1340"/>
        <v>4.6500000000000004</v>
      </c>
      <c r="X6832">
        <f t="shared" si="1341"/>
        <v>9</v>
      </c>
      <c r="AG6832" s="93">
        <f t="shared" si="1332"/>
        <v>36416</v>
      </c>
      <c r="AH6832" s="107">
        <f t="shared" si="1333"/>
        <v>4.0750000000000002</v>
      </c>
      <c r="AI6832" s="72">
        <f t="shared" si="1334"/>
        <v>13</v>
      </c>
      <c r="AJ6832">
        <f t="shared" si="1335"/>
        <v>9</v>
      </c>
      <c r="AK6832">
        <f t="shared" si="1336"/>
        <v>1999</v>
      </c>
    </row>
    <row r="6833" spans="1:37" x14ac:dyDescent="0.2">
      <c r="A6833" t="s">
        <v>70</v>
      </c>
      <c r="B6833" s="93">
        <v>36416</v>
      </c>
      <c r="C6833">
        <v>19.5</v>
      </c>
      <c r="D6833">
        <v>3.8</v>
      </c>
      <c r="E6833">
        <f t="shared" si="1330"/>
        <v>11.65</v>
      </c>
      <c r="F6833" s="106">
        <v>15.5</v>
      </c>
      <c r="G6833" s="107">
        <f t="shared" si="1337"/>
        <v>3.8499999999999996</v>
      </c>
      <c r="H6833">
        <f t="shared" si="1338"/>
        <v>9</v>
      </c>
      <c r="I6833">
        <f t="shared" si="1339"/>
        <v>1999</v>
      </c>
      <c r="Q6833" t="s">
        <v>72</v>
      </c>
      <c r="R6833" s="93">
        <v>36416</v>
      </c>
      <c r="S6833">
        <v>19.399999999999999</v>
      </c>
      <c r="T6833">
        <v>1</v>
      </c>
      <c r="U6833">
        <f t="shared" si="1331"/>
        <v>10.199999999999999</v>
      </c>
      <c r="V6833" s="106">
        <v>14.5</v>
      </c>
      <c r="W6833" s="107">
        <f t="shared" si="1340"/>
        <v>4.3000000000000007</v>
      </c>
      <c r="X6833">
        <f t="shared" si="1341"/>
        <v>9</v>
      </c>
      <c r="AG6833" s="93">
        <f t="shared" si="1332"/>
        <v>36417</v>
      </c>
      <c r="AH6833" s="107">
        <f t="shared" si="1333"/>
        <v>1.8500000000000005</v>
      </c>
      <c r="AI6833" s="72">
        <f t="shared" si="1334"/>
        <v>14</v>
      </c>
      <c r="AJ6833">
        <f t="shared" si="1335"/>
        <v>9</v>
      </c>
      <c r="AK6833">
        <f t="shared" si="1336"/>
        <v>1999</v>
      </c>
    </row>
    <row r="6834" spans="1:37" x14ac:dyDescent="0.2">
      <c r="A6834" t="s">
        <v>70</v>
      </c>
      <c r="B6834" s="93">
        <v>36417</v>
      </c>
      <c r="C6834">
        <v>22.9</v>
      </c>
      <c r="D6834">
        <v>2.4</v>
      </c>
      <c r="E6834">
        <f t="shared" si="1330"/>
        <v>12.649999999999999</v>
      </c>
      <c r="F6834" s="106">
        <v>15.5</v>
      </c>
      <c r="G6834" s="107">
        <f t="shared" si="1337"/>
        <v>2.8500000000000014</v>
      </c>
      <c r="H6834">
        <f t="shared" si="1338"/>
        <v>9</v>
      </c>
      <c r="I6834">
        <f t="shared" si="1339"/>
        <v>1999</v>
      </c>
      <c r="Q6834" t="s">
        <v>72</v>
      </c>
      <c r="R6834" s="93">
        <v>36417</v>
      </c>
      <c r="S6834">
        <v>23.8</v>
      </c>
      <c r="T6834">
        <v>3.5</v>
      </c>
      <c r="U6834">
        <f t="shared" si="1331"/>
        <v>13.65</v>
      </c>
      <c r="V6834" s="106">
        <v>14.5</v>
      </c>
      <c r="W6834" s="107">
        <f t="shared" si="1340"/>
        <v>0.84999999999999964</v>
      </c>
      <c r="X6834">
        <f t="shared" si="1341"/>
        <v>9</v>
      </c>
      <c r="AG6834" s="93">
        <f t="shared" si="1332"/>
        <v>36418</v>
      </c>
      <c r="AH6834" s="107">
        <f t="shared" si="1333"/>
        <v>1.2750000000000004</v>
      </c>
      <c r="AI6834" s="72">
        <f t="shared" si="1334"/>
        <v>15</v>
      </c>
      <c r="AJ6834">
        <f t="shared" si="1335"/>
        <v>9</v>
      </c>
      <c r="AK6834">
        <f t="shared" si="1336"/>
        <v>1999</v>
      </c>
    </row>
    <row r="6835" spans="1:37" x14ac:dyDescent="0.2">
      <c r="A6835" t="s">
        <v>70</v>
      </c>
      <c r="B6835" s="93">
        <v>36418</v>
      </c>
      <c r="C6835">
        <v>23.7</v>
      </c>
      <c r="D6835">
        <v>4.2</v>
      </c>
      <c r="E6835">
        <f t="shared" si="1330"/>
        <v>13.95</v>
      </c>
      <c r="F6835" s="106">
        <v>15.5</v>
      </c>
      <c r="G6835" s="107">
        <f t="shared" si="1337"/>
        <v>1.5500000000000007</v>
      </c>
      <c r="H6835">
        <f t="shared" si="1338"/>
        <v>9</v>
      </c>
      <c r="I6835">
        <f t="shared" si="1339"/>
        <v>1999</v>
      </c>
      <c r="Q6835" t="s">
        <v>72</v>
      </c>
      <c r="R6835" s="93">
        <v>36418</v>
      </c>
      <c r="S6835">
        <v>25.1</v>
      </c>
      <c r="T6835">
        <v>1.9</v>
      </c>
      <c r="U6835">
        <f t="shared" si="1331"/>
        <v>13.5</v>
      </c>
      <c r="V6835" s="106">
        <v>14.5</v>
      </c>
      <c r="W6835" s="107">
        <f t="shared" si="1340"/>
        <v>1</v>
      </c>
      <c r="X6835">
        <f t="shared" si="1341"/>
        <v>9</v>
      </c>
      <c r="AG6835" s="93">
        <f t="shared" si="1332"/>
        <v>36419</v>
      </c>
      <c r="AH6835" s="107">
        <f t="shared" si="1333"/>
        <v>1.0249999999999995</v>
      </c>
      <c r="AI6835" s="72">
        <f t="shared" si="1334"/>
        <v>16</v>
      </c>
      <c r="AJ6835">
        <f t="shared" si="1335"/>
        <v>9</v>
      </c>
      <c r="AK6835">
        <f t="shared" si="1336"/>
        <v>1999</v>
      </c>
    </row>
    <row r="6836" spans="1:37" x14ac:dyDescent="0.2">
      <c r="A6836" t="s">
        <v>70</v>
      </c>
      <c r="B6836" s="93">
        <v>36419</v>
      </c>
      <c r="C6836">
        <v>24.2</v>
      </c>
      <c r="D6836">
        <v>5.5</v>
      </c>
      <c r="E6836">
        <f t="shared" si="1330"/>
        <v>14.85</v>
      </c>
      <c r="F6836" s="106">
        <v>15.5</v>
      </c>
      <c r="G6836" s="107">
        <f t="shared" si="1337"/>
        <v>0.65000000000000036</v>
      </c>
      <c r="H6836">
        <f t="shared" si="1338"/>
        <v>9</v>
      </c>
      <c r="I6836">
        <f t="shared" si="1339"/>
        <v>1999</v>
      </c>
      <c r="Q6836" t="s">
        <v>72</v>
      </c>
      <c r="R6836" s="93">
        <v>36419</v>
      </c>
      <c r="S6836">
        <v>23.6</v>
      </c>
      <c r="T6836">
        <v>2.6</v>
      </c>
      <c r="U6836">
        <f t="shared" si="1331"/>
        <v>13.100000000000001</v>
      </c>
      <c r="V6836" s="106">
        <v>14.5</v>
      </c>
      <c r="W6836" s="107">
        <f t="shared" si="1340"/>
        <v>1.3999999999999986</v>
      </c>
      <c r="X6836">
        <f t="shared" si="1341"/>
        <v>9</v>
      </c>
      <c r="AG6836" s="93">
        <f t="shared" si="1332"/>
        <v>36420</v>
      </c>
      <c r="AH6836" s="107">
        <f t="shared" si="1333"/>
        <v>3.25</v>
      </c>
      <c r="AI6836" s="72">
        <f t="shared" si="1334"/>
        <v>17</v>
      </c>
      <c r="AJ6836">
        <f t="shared" si="1335"/>
        <v>9</v>
      </c>
      <c r="AK6836">
        <f t="shared" si="1336"/>
        <v>1999</v>
      </c>
    </row>
    <row r="6837" spans="1:37" x14ac:dyDescent="0.2">
      <c r="A6837" t="s">
        <v>70</v>
      </c>
      <c r="B6837" s="93">
        <v>36420</v>
      </c>
      <c r="C6837">
        <v>17.899999999999999</v>
      </c>
      <c r="D6837">
        <v>6.5</v>
      </c>
      <c r="E6837">
        <f t="shared" si="1330"/>
        <v>12.2</v>
      </c>
      <c r="F6837" s="106">
        <v>15.5</v>
      </c>
      <c r="G6837" s="107">
        <f t="shared" si="1337"/>
        <v>3.3000000000000007</v>
      </c>
      <c r="H6837">
        <f t="shared" si="1338"/>
        <v>9</v>
      </c>
      <c r="I6837">
        <f t="shared" si="1339"/>
        <v>1999</v>
      </c>
      <c r="Q6837" t="s">
        <v>72</v>
      </c>
      <c r="R6837" s="93">
        <v>36420</v>
      </c>
      <c r="S6837">
        <v>18.3</v>
      </c>
      <c r="T6837">
        <v>4.3</v>
      </c>
      <c r="U6837">
        <f t="shared" si="1331"/>
        <v>11.3</v>
      </c>
      <c r="V6837" s="106">
        <v>14.5</v>
      </c>
      <c r="W6837" s="107">
        <f t="shared" si="1340"/>
        <v>3.1999999999999993</v>
      </c>
      <c r="X6837">
        <f t="shared" si="1341"/>
        <v>9</v>
      </c>
      <c r="AG6837" s="93">
        <f t="shared" si="1332"/>
        <v>36421</v>
      </c>
      <c r="AH6837" s="107">
        <f t="shared" si="1333"/>
        <v>5.4750000000000005</v>
      </c>
      <c r="AI6837" s="72">
        <f t="shared" si="1334"/>
        <v>18</v>
      </c>
      <c r="AJ6837">
        <f t="shared" si="1335"/>
        <v>9</v>
      </c>
      <c r="AK6837">
        <f t="shared" si="1336"/>
        <v>1999</v>
      </c>
    </row>
    <row r="6838" spans="1:37" x14ac:dyDescent="0.2">
      <c r="A6838" t="s">
        <v>70</v>
      </c>
      <c r="B6838" s="93">
        <v>36421</v>
      </c>
      <c r="C6838">
        <v>16.2</v>
      </c>
      <c r="D6838">
        <v>5.7</v>
      </c>
      <c r="E6838">
        <f t="shared" si="1330"/>
        <v>10.95</v>
      </c>
      <c r="F6838" s="106">
        <v>15.5</v>
      </c>
      <c r="G6838" s="107">
        <f t="shared" si="1337"/>
        <v>4.5500000000000007</v>
      </c>
      <c r="H6838">
        <f t="shared" si="1338"/>
        <v>9</v>
      </c>
      <c r="I6838">
        <f t="shared" si="1339"/>
        <v>1999</v>
      </c>
      <c r="Q6838" t="s">
        <v>72</v>
      </c>
      <c r="R6838" s="93">
        <v>36421</v>
      </c>
      <c r="S6838">
        <v>15.6</v>
      </c>
      <c r="T6838">
        <v>0.6</v>
      </c>
      <c r="U6838">
        <f t="shared" si="1331"/>
        <v>8.1</v>
      </c>
      <c r="V6838" s="106">
        <v>14.5</v>
      </c>
      <c r="W6838" s="107">
        <f t="shared" si="1340"/>
        <v>6.4</v>
      </c>
      <c r="X6838">
        <f t="shared" si="1341"/>
        <v>9</v>
      </c>
      <c r="AG6838" s="93">
        <f t="shared" si="1332"/>
        <v>36422</v>
      </c>
      <c r="AH6838" s="107">
        <f t="shared" si="1333"/>
        <v>3.4250000000000007</v>
      </c>
      <c r="AI6838" s="72">
        <f t="shared" si="1334"/>
        <v>19</v>
      </c>
      <c r="AJ6838">
        <f t="shared" si="1335"/>
        <v>9</v>
      </c>
      <c r="AK6838">
        <f t="shared" si="1336"/>
        <v>1999</v>
      </c>
    </row>
    <row r="6839" spans="1:37" x14ac:dyDescent="0.2">
      <c r="A6839" t="s">
        <v>70</v>
      </c>
      <c r="B6839" s="93">
        <v>36422</v>
      </c>
      <c r="C6839">
        <v>21.9</v>
      </c>
      <c r="D6839">
        <v>0.4</v>
      </c>
      <c r="E6839">
        <f t="shared" si="1330"/>
        <v>11.149999999999999</v>
      </c>
      <c r="F6839" s="106">
        <v>15.5</v>
      </c>
      <c r="G6839" s="107">
        <f t="shared" si="1337"/>
        <v>4.3500000000000014</v>
      </c>
      <c r="H6839">
        <f t="shared" si="1338"/>
        <v>9</v>
      </c>
      <c r="I6839">
        <f t="shared" si="1339"/>
        <v>1999</v>
      </c>
      <c r="Q6839" t="s">
        <v>72</v>
      </c>
      <c r="R6839" s="93">
        <v>36422</v>
      </c>
      <c r="S6839">
        <v>22.2</v>
      </c>
      <c r="T6839">
        <v>1.8</v>
      </c>
      <c r="U6839">
        <f t="shared" si="1331"/>
        <v>12</v>
      </c>
      <c r="V6839" s="106">
        <v>14.5</v>
      </c>
      <c r="W6839" s="107">
        <f t="shared" si="1340"/>
        <v>2.5</v>
      </c>
      <c r="X6839">
        <f t="shared" si="1341"/>
        <v>9</v>
      </c>
      <c r="AG6839" s="93">
        <f t="shared" si="1332"/>
        <v>36423</v>
      </c>
      <c r="AH6839" s="107">
        <f t="shared" si="1333"/>
        <v>0</v>
      </c>
      <c r="AI6839" s="72">
        <f t="shared" si="1334"/>
        <v>20</v>
      </c>
      <c r="AJ6839">
        <f t="shared" si="1335"/>
        <v>9</v>
      </c>
      <c r="AK6839">
        <f t="shared" si="1336"/>
        <v>1999</v>
      </c>
    </row>
    <row r="6840" spans="1:37" x14ac:dyDescent="0.2">
      <c r="A6840" t="s">
        <v>70</v>
      </c>
      <c r="B6840" s="93">
        <v>36423</v>
      </c>
      <c r="C6840">
        <v>26.6</v>
      </c>
      <c r="D6840">
        <v>4.7</v>
      </c>
      <c r="E6840">
        <f t="shared" si="1330"/>
        <v>15.65</v>
      </c>
      <c r="F6840" s="106">
        <v>15.5</v>
      </c>
      <c r="G6840" s="107">
        <f t="shared" si="1337"/>
        <v>0</v>
      </c>
      <c r="H6840">
        <f t="shared" si="1338"/>
        <v>9</v>
      </c>
      <c r="I6840">
        <f t="shared" si="1339"/>
        <v>1999</v>
      </c>
      <c r="Q6840" t="s">
        <v>72</v>
      </c>
      <c r="R6840" s="93">
        <v>36423</v>
      </c>
      <c r="S6840">
        <v>26.5</v>
      </c>
      <c r="T6840">
        <v>3.6</v>
      </c>
      <c r="U6840">
        <f t="shared" si="1331"/>
        <v>15.05</v>
      </c>
      <c r="V6840" s="106">
        <v>14.5</v>
      </c>
      <c r="W6840" s="107">
        <f t="shared" si="1340"/>
        <v>0</v>
      </c>
      <c r="X6840">
        <f t="shared" si="1341"/>
        <v>9</v>
      </c>
      <c r="AG6840" s="93">
        <f t="shared" si="1332"/>
        <v>36424</v>
      </c>
      <c r="AH6840" s="107">
        <f t="shared" si="1333"/>
        <v>0.17499999999999982</v>
      </c>
      <c r="AI6840" s="72">
        <f t="shared" si="1334"/>
        <v>21</v>
      </c>
      <c r="AJ6840">
        <f t="shared" si="1335"/>
        <v>9</v>
      </c>
      <c r="AK6840">
        <f t="shared" si="1336"/>
        <v>1999</v>
      </c>
    </row>
    <row r="6841" spans="1:37" x14ac:dyDescent="0.2">
      <c r="A6841" t="s">
        <v>70</v>
      </c>
      <c r="B6841" s="93">
        <v>36424</v>
      </c>
      <c r="C6841">
        <v>26.9</v>
      </c>
      <c r="D6841">
        <v>7.4</v>
      </c>
      <c r="E6841">
        <f t="shared" si="1330"/>
        <v>17.149999999999999</v>
      </c>
      <c r="F6841" s="106">
        <v>15.5</v>
      </c>
      <c r="G6841" s="107">
        <f t="shared" si="1337"/>
        <v>0</v>
      </c>
      <c r="H6841">
        <f t="shared" si="1338"/>
        <v>9</v>
      </c>
      <c r="I6841">
        <f t="shared" si="1339"/>
        <v>1999</v>
      </c>
      <c r="Q6841" t="s">
        <v>72</v>
      </c>
      <c r="R6841" s="93">
        <v>36424</v>
      </c>
      <c r="S6841">
        <v>24</v>
      </c>
      <c r="T6841">
        <v>4.3</v>
      </c>
      <c r="U6841">
        <f t="shared" si="1331"/>
        <v>14.15</v>
      </c>
      <c r="V6841" s="106">
        <v>14.5</v>
      </c>
      <c r="W6841" s="107">
        <f t="shared" si="1340"/>
        <v>0.34999999999999964</v>
      </c>
      <c r="X6841">
        <f t="shared" si="1341"/>
        <v>9</v>
      </c>
      <c r="AG6841" s="93">
        <f t="shared" si="1332"/>
        <v>36425</v>
      </c>
      <c r="AH6841" s="107">
        <f t="shared" si="1333"/>
        <v>9.9999999999999645E-2</v>
      </c>
      <c r="AI6841" s="72">
        <f t="shared" si="1334"/>
        <v>22</v>
      </c>
      <c r="AJ6841">
        <f t="shared" si="1335"/>
        <v>9</v>
      </c>
      <c r="AK6841">
        <f t="shared" si="1336"/>
        <v>1999</v>
      </c>
    </row>
    <row r="6842" spans="1:37" x14ac:dyDescent="0.2">
      <c r="A6842" t="s">
        <v>70</v>
      </c>
      <c r="B6842" s="93">
        <v>36425</v>
      </c>
      <c r="C6842">
        <v>24.6</v>
      </c>
      <c r="D6842">
        <v>6</v>
      </c>
      <c r="E6842">
        <f t="shared" si="1330"/>
        <v>15.3</v>
      </c>
      <c r="F6842" s="106">
        <v>15.5</v>
      </c>
      <c r="G6842" s="107">
        <f t="shared" si="1337"/>
        <v>0.19999999999999929</v>
      </c>
      <c r="H6842">
        <f t="shared" si="1338"/>
        <v>9</v>
      </c>
      <c r="I6842">
        <f t="shared" si="1339"/>
        <v>1999</v>
      </c>
      <c r="Q6842" t="s">
        <v>72</v>
      </c>
      <c r="R6842" s="93">
        <v>36425</v>
      </c>
      <c r="S6842">
        <v>22.9</v>
      </c>
      <c r="T6842">
        <v>7.8</v>
      </c>
      <c r="U6842">
        <f t="shared" si="1331"/>
        <v>15.35</v>
      </c>
      <c r="V6842" s="106">
        <v>14.5</v>
      </c>
      <c r="W6842" s="107">
        <f t="shared" si="1340"/>
        <v>0</v>
      </c>
      <c r="X6842">
        <f t="shared" si="1341"/>
        <v>9</v>
      </c>
      <c r="AG6842" s="93">
        <f t="shared" si="1332"/>
        <v>36426</v>
      </c>
      <c r="AH6842" s="107">
        <f t="shared" si="1333"/>
        <v>0.25</v>
      </c>
      <c r="AI6842" s="72">
        <f t="shared" si="1334"/>
        <v>23</v>
      </c>
      <c r="AJ6842">
        <f t="shared" si="1335"/>
        <v>9</v>
      </c>
      <c r="AK6842">
        <f t="shared" si="1336"/>
        <v>1999</v>
      </c>
    </row>
    <row r="6843" spans="1:37" x14ac:dyDescent="0.2">
      <c r="A6843" t="s">
        <v>70</v>
      </c>
      <c r="B6843" s="93">
        <v>36426</v>
      </c>
      <c r="C6843">
        <v>29.1</v>
      </c>
      <c r="D6843">
        <v>7.2</v>
      </c>
      <c r="E6843">
        <f t="shared" si="1330"/>
        <v>18.150000000000002</v>
      </c>
      <c r="F6843" s="106">
        <v>15.5</v>
      </c>
      <c r="G6843" s="107">
        <f t="shared" si="1337"/>
        <v>0</v>
      </c>
      <c r="H6843">
        <f t="shared" si="1338"/>
        <v>9</v>
      </c>
      <c r="I6843">
        <f t="shared" si="1339"/>
        <v>1999</v>
      </c>
      <c r="Q6843" t="s">
        <v>72</v>
      </c>
      <c r="R6843" s="93">
        <v>36426</v>
      </c>
      <c r="S6843">
        <v>22.1</v>
      </c>
      <c r="T6843">
        <v>5.9</v>
      </c>
      <c r="U6843">
        <f t="shared" si="1331"/>
        <v>14</v>
      </c>
      <c r="V6843" s="106">
        <v>14.5</v>
      </c>
      <c r="W6843" s="107">
        <f t="shared" si="1340"/>
        <v>0.5</v>
      </c>
      <c r="X6843">
        <f t="shared" si="1341"/>
        <v>9</v>
      </c>
      <c r="AG6843" s="93">
        <f t="shared" si="1332"/>
        <v>36427</v>
      </c>
      <c r="AH6843" s="107">
        <f t="shared" si="1333"/>
        <v>7.6749999999999998</v>
      </c>
      <c r="AI6843" s="72">
        <f t="shared" si="1334"/>
        <v>24</v>
      </c>
      <c r="AJ6843">
        <f t="shared" si="1335"/>
        <v>9</v>
      </c>
      <c r="AK6843">
        <f t="shared" si="1336"/>
        <v>1999</v>
      </c>
    </row>
    <row r="6844" spans="1:37" x14ac:dyDescent="0.2">
      <c r="A6844" t="s">
        <v>70</v>
      </c>
      <c r="B6844" s="93">
        <v>36427</v>
      </c>
      <c r="C6844">
        <v>13.8</v>
      </c>
      <c r="D6844">
        <v>0.2</v>
      </c>
      <c r="E6844">
        <f t="shared" si="1330"/>
        <v>7</v>
      </c>
      <c r="F6844" s="106">
        <v>15.5</v>
      </c>
      <c r="G6844" s="107">
        <f t="shared" si="1337"/>
        <v>8.5</v>
      </c>
      <c r="H6844">
        <f t="shared" si="1338"/>
        <v>9</v>
      </c>
      <c r="I6844">
        <f t="shared" si="1339"/>
        <v>1999</v>
      </c>
      <c r="Q6844" t="s">
        <v>72</v>
      </c>
      <c r="R6844" s="93">
        <v>36427</v>
      </c>
      <c r="S6844">
        <v>15</v>
      </c>
      <c r="T6844">
        <v>0.3</v>
      </c>
      <c r="U6844">
        <f t="shared" si="1331"/>
        <v>7.65</v>
      </c>
      <c r="V6844" s="106">
        <v>14.5</v>
      </c>
      <c r="W6844" s="107">
        <f t="shared" si="1340"/>
        <v>6.85</v>
      </c>
      <c r="X6844">
        <f t="shared" si="1341"/>
        <v>9</v>
      </c>
      <c r="AG6844" s="93">
        <f t="shared" si="1332"/>
        <v>36428</v>
      </c>
      <c r="AH6844" s="107">
        <f t="shared" si="1333"/>
        <v>9.1</v>
      </c>
      <c r="AI6844" s="72">
        <f t="shared" si="1334"/>
        <v>25</v>
      </c>
      <c r="AJ6844">
        <f t="shared" si="1335"/>
        <v>9</v>
      </c>
      <c r="AK6844">
        <f t="shared" si="1336"/>
        <v>1999</v>
      </c>
    </row>
    <row r="6845" spans="1:37" x14ac:dyDescent="0.2">
      <c r="A6845" t="s">
        <v>70</v>
      </c>
      <c r="B6845" s="93">
        <v>36428</v>
      </c>
      <c r="C6845">
        <v>9.6</v>
      </c>
      <c r="D6845">
        <v>3</v>
      </c>
      <c r="E6845">
        <f t="shared" si="1330"/>
        <v>6.3</v>
      </c>
      <c r="F6845" s="106">
        <v>15.5</v>
      </c>
      <c r="G6845" s="107">
        <f t="shared" si="1337"/>
        <v>9.1999999999999993</v>
      </c>
      <c r="H6845">
        <f t="shared" si="1338"/>
        <v>9</v>
      </c>
      <c r="I6845">
        <f t="shared" si="1339"/>
        <v>1999</v>
      </c>
      <c r="Q6845" t="s">
        <v>72</v>
      </c>
      <c r="R6845" s="93">
        <v>36428</v>
      </c>
      <c r="S6845">
        <v>12.7</v>
      </c>
      <c r="T6845">
        <v>-1.7</v>
      </c>
      <c r="U6845">
        <f t="shared" si="1331"/>
        <v>5.5</v>
      </c>
      <c r="V6845" s="106">
        <v>14.5</v>
      </c>
      <c r="W6845" s="107">
        <f t="shared" si="1340"/>
        <v>9</v>
      </c>
      <c r="X6845">
        <f t="shared" si="1341"/>
        <v>9</v>
      </c>
      <c r="AG6845" s="93">
        <f t="shared" si="1332"/>
        <v>36429</v>
      </c>
      <c r="AH6845" s="107">
        <f t="shared" si="1333"/>
        <v>10.050000000000001</v>
      </c>
      <c r="AI6845" s="72">
        <f t="shared" si="1334"/>
        <v>26</v>
      </c>
      <c r="AJ6845">
        <f t="shared" si="1335"/>
        <v>9</v>
      </c>
      <c r="AK6845">
        <f t="shared" si="1336"/>
        <v>1999</v>
      </c>
    </row>
    <row r="6846" spans="1:37" x14ac:dyDescent="0.2">
      <c r="A6846" t="s">
        <v>70</v>
      </c>
      <c r="B6846" s="93">
        <v>36429</v>
      </c>
      <c r="C6846">
        <v>9.5</v>
      </c>
      <c r="D6846">
        <v>-0.3</v>
      </c>
      <c r="E6846">
        <f t="shared" si="1330"/>
        <v>4.5999999999999996</v>
      </c>
      <c r="F6846" s="106">
        <v>15.5</v>
      </c>
      <c r="G6846" s="107">
        <f t="shared" si="1337"/>
        <v>10.9</v>
      </c>
      <c r="H6846">
        <f t="shared" si="1338"/>
        <v>9</v>
      </c>
      <c r="I6846">
        <f t="shared" si="1339"/>
        <v>1999</v>
      </c>
      <c r="Q6846" t="s">
        <v>72</v>
      </c>
      <c r="R6846" s="93">
        <v>36429</v>
      </c>
      <c r="S6846">
        <v>11</v>
      </c>
      <c r="T6846">
        <v>-0.4</v>
      </c>
      <c r="U6846">
        <f t="shared" si="1331"/>
        <v>5.3</v>
      </c>
      <c r="V6846" s="106">
        <v>14.5</v>
      </c>
      <c r="W6846" s="107">
        <f t="shared" si="1340"/>
        <v>9.1999999999999993</v>
      </c>
      <c r="X6846">
        <f t="shared" si="1341"/>
        <v>9</v>
      </c>
      <c r="AG6846" s="93">
        <f t="shared" si="1332"/>
        <v>36430</v>
      </c>
      <c r="AH6846" s="107">
        <f t="shared" si="1333"/>
        <v>11.2</v>
      </c>
      <c r="AI6846" s="72">
        <f t="shared" si="1334"/>
        <v>27</v>
      </c>
      <c r="AJ6846">
        <f t="shared" si="1335"/>
        <v>9</v>
      </c>
      <c r="AK6846">
        <f t="shared" si="1336"/>
        <v>1999</v>
      </c>
    </row>
    <row r="6847" spans="1:37" x14ac:dyDescent="0.2">
      <c r="A6847" t="s">
        <v>70</v>
      </c>
      <c r="B6847" s="93">
        <v>36430</v>
      </c>
      <c r="C6847">
        <v>8.1999999999999993</v>
      </c>
      <c r="D6847">
        <v>-1</v>
      </c>
      <c r="E6847">
        <f t="shared" si="1330"/>
        <v>3.5999999999999996</v>
      </c>
      <c r="F6847" s="106">
        <v>15.5</v>
      </c>
      <c r="G6847" s="107">
        <f t="shared" si="1337"/>
        <v>11.9</v>
      </c>
      <c r="H6847">
        <f t="shared" si="1338"/>
        <v>9</v>
      </c>
      <c r="I6847">
        <f t="shared" si="1339"/>
        <v>1999</v>
      </c>
      <c r="Q6847" t="s">
        <v>72</v>
      </c>
      <c r="R6847" s="93">
        <v>36430</v>
      </c>
      <c r="S6847">
        <v>11.9</v>
      </c>
      <c r="T6847">
        <v>-3.9</v>
      </c>
      <c r="U6847">
        <f t="shared" si="1331"/>
        <v>4</v>
      </c>
      <c r="V6847" s="106">
        <v>14.5</v>
      </c>
      <c r="W6847" s="107">
        <f t="shared" si="1340"/>
        <v>10.5</v>
      </c>
      <c r="X6847">
        <f t="shared" si="1341"/>
        <v>9</v>
      </c>
      <c r="AG6847" s="93">
        <f t="shared" si="1332"/>
        <v>36431</v>
      </c>
      <c r="AH6847" s="107">
        <f t="shared" si="1333"/>
        <v>12.25</v>
      </c>
      <c r="AI6847" s="72">
        <f t="shared" si="1334"/>
        <v>28</v>
      </c>
      <c r="AJ6847">
        <f t="shared" si="1335"/>
        <v>9</v>
      </c>
      <c r="AK6847">
        <f t="shared" si="1336"/>
        <v>1999</v>
      </c>
    </row>
    <row r="6848" spans="1:37" x14ac:dyDescent="0.2">
      <c r="A6848" t="s">
        <v>70</v>
      </c>
      <c r="B6848" s="93">
        <v>36431</v>
      </c>
      <c r="C6848">
        <v>12.5</v>
      </c>
      <c r="D6848">
        <v>-6.4</v>
      </c>
      <c r="E6848">
        <f t="shared" si="1330"/>
        <v>3.05</v>
      </c>
      <c r="F6848" s="106">
        <v>15.5</v>
      </c>
      <c r="G6848" s="107">
        <f t="shared" si="1337"/>
        <v>12.45</v>
      </c>
      <c r="H6848">
        <f t="shared" si="1338"/>
        <v>9</v>
      </c>
      <c r="I6848">
        <f t="shared" si="1339"/>
        <v>1999</v>
      </c>
      <c r="Q6848" t="s">
        <v>72</v>
      </c>
      <c r="R6848" s="93">
        <v>36431</v>
      </c>
      <c r="S6848">
        <v>12.8</v>
      </c>
      <c r="T6848">
        <v>-7.9</v>
      </c>
      <c r="U6848">
        <f t="shared" si="1331"/>
        <v>2.4500000000000002</v>
      </c>
      <c r="V6848" s="106">
        <v>14.5</v>
      </c>
      <c r="W6848" s="107">
        <f t="shared" si="1340"/>
        <v>12.05</v>
      </c>
      <c r="X6848">
        <f t="shared" si="1341"/>
        <v>9</v>
      </c>
      <c r="AG6848" s="93">
        <f t="shared" si="1332"/>
        <v>36432</v>
      </c>
      <c r="AH6848" s="107">
        <f t="shared" si="1333"/>
        <v>10.175000000000001</v>
      </c>
      <c r="AI6848" s="72">
        <f t="shared" si="1334"/>
        <v>29</v>
      </c>
      <c r="AJ6848">
        <f t="shared" si="1335"/>
        <v>9</v>
      </c>
      <c r="AK6848">
        <f t="shared" si="1336"/>
        <v>1999</v>
      </c>
    </row>
    <row r="6849" spans="1:37" x14ac:dyDescent="0.2">
      <c r="A6849" t="s">
        <v>70</v>
      </c>
      <c r="B6849" s="93">
        <v>36432</v>
      </c>
      <c r="C6849">
        <v>15.4</v>
      </c>
      <c r="D6849">
        <v>2.7</v>
      </c>
      <c r="E6849">
        <f t="shared" si="1330"/>
        <v>9.0500000000000007</v>
      </c>
      <c r="F6849" s="106">
        <v>15.5</v>
      </c>
      <c r="G6849" s="107">
        <f t="shared" si="1337"/>
        <v>6.4499999999999993</v>
      </c>
      <c r="H6849">
        <f t="shared" si="1338"/>
        <v>9</v>
      </c>
      <c r="I6849">
        <f t="shared" si="1339"/>
        <v>1999</v>
      </c>
      <c r="Q6849" t="s">
        <v>72</v>
      </c>
      <c r="R6849" s="93">
        <v>36432</v>
      </c>
      <c r="S6849">
        <v>8.4</v>
      </c>
      <c r="T6849">
        <v>-7.2</v>
      </c>
      <c r="U6849">
        <f t="shared" si="1331"/>
        <v>0.60000000000000009</v>
      </c>
      <c r="V6849" s="106">
        <v>14.5</v>
      </c>
      <c r="W6849" s="107">
        <f t="shared" si="1340"/>
        <v>13.9</v>
      </c>
      <c r="X6849">
        <f t="shared" si="1341"/>
        <v>9</v>
      </c>
      <c r="AG6849" s="93">
        <f t="shared" si="1332"/>
        <v>36433</v>
      </c>
      <c r="AH6849" s="107">
        <f t="shared" si="1333"/>
        <v>16.074999999999999</v>
      </c>
      <c r="AI6849" s="72">
        <f t="shared" si="1334"/>
        <v>30</v>
      </c>
      <c r="AJ6849">
        <f t="shared" si="1335"/>
        <v>9</v>
      </c>
      <c r="AK6849">
        <f t="shared" si="1336"/>
        <v>1999</v>
      </c>
    </row>
    <row r="6850" spans="1:37" x14ac:dyDescent="0.2">
      <c r="A6850" t="s">
        <v>70</v>
      </c>
      <c r="B6850" s="93">
        <v>36433</v>
      </c>
      <c r="C6850">
        <v>3.3</v>
      </c>
      <c r="D6850">
        <v>-3</v>
      </c>
      <c r="E6850">
        <f t="shared" si="1330"/>
        <v>0.14999999999999991</v>
      </c>
      <c r="F6850" s="106">
        <v>15.5</v>
      </c>
      <c r="G6850" s="107">
        <f t="shared" si="1337"/>
        <v>15.35</v>
      </c>
      <c r="H6850">
        <f t="shared" si="1338"/>
        <v>9</v>
      </c>
      <c r="I6850">
        <f t="shared" si="1339"/>
        <v>1999</v>
      </c>
      <c r="Q6850" t="s">
        <v>72</v>
      </c>
      <c r="R6850" s="93">
        <v>36433</v>
      </c>
      <c r="S6850">
        <v>2.6</v>
      </c>
      <c r="T6850">
        <v>-7.2</v>
      </c>
      <c r="U6850">
        <f t="shared" si="1331"/>
        <v>-2.2999999999999998</v>
      </c>
      <c r="V6850" s="106">
        <v>14.5</v>
      </c>
      <c r="W6850" s="107">
        <f t="shared" si="1340"/>
        <v>16.8</v>
      </c>
      <c r="X6850">
        <f t="shared" si="1341"/>
        <v>9</v>
      </c>
      <c r="AG6850" s="93">
        <f t="shared" si="1332"/>
        <v>36434</v>
      </c>
      <c r="AH6850" s="107">
        <f t="shared" si="1333"/>
        <v>15.225</v>
      </c>
      <c r="AI6850" s="72">
        <f t="shared" si="1334"/>
        <v>1</v>
      </c>
      <c r="AJ6850">
        <f t="shared" si="1335"/>
        <v>10</v>
      </c>
      <c r="AK6850">
        <f t="shared" si="1336"/>
        <v>1999</v>
      </c>
    </row>
    <row r="6851" spans="1:37" x14ac:dyDescent="0.2">
      <c r="A6851" t="s">
        <v>70</v>
      </c>
      <c r="B6851" s="93">
        <v>36434</v>
      </c>
      <c r="C6851">
        <v>5</v>
      </c>
      <c r="D6851">
        <v>-5</v>
      </c>
      <c r="E6851">
        <f t="shared" si="1330"/>
        <v>0</v>
      </c>
      <c r="F6851" s="106">
        <v>15.5</v>
      </c>
      <c r="G6851" s="107">
        <f t="shared" si="1337"/>
        <v>15.5</v>
      </c>
      <c r="H6851">
        <f t="shared" si="1338"/>
        <v>10</v>
      </c>
      <c r="I6851">
        <f t="shared" si="1339"/>
        <v>1999</v>
      </c>
      <c r="Q6851" t="s">
        <v>72</v>
      </c>
      <c r="R6851" s="93">
        <v>36434</v>
      </c>
      <c r="S6851">
        <v>1.7</v>
      </c>
      <c r="T6851">
        <v>-2.6</v>
      </c>
      <c r="U6851">
        <f t="shared" si="1331"/>
        <v>-0.45000000000000007</v>
      </c>
      <c r="V6851" s="106">
        <v>14.5</v>
      </c>
      <c r="W6851" s="107">
        <f t="shared" si="1340"/>
        <v>14.95</v>
      </c>
      <c r="X6851">
        <f t="shared" si="1341"/>
        <v>10</v>
      </c>
      <c r="AG6851" s="93">
        <f t="shared" si="1332"/>
        <v>36435</v>
      </c>
      <c r="AH6851" s="107">
        <f t="shared" si="1333"/>
        <v>16.725000000000001</v>
      </c>
      <c r="AI6851" s="72">
        <f t="shared" si="1334"/>
        <v>2</v>
      </c>
      <c r="AJ6851">
        <f t="shared" si="1335"/>
        <v>10</v>
      </c>
      <c r="AK6851">
        <f t="shared" si="1336"/>
        <v>1999</v>
      </c>
    </row>
    <row r="6852" spans="1:37" x14ac:dyDescent="0.2">
      <c r="A6852" t="s">
        <v>70</v>
      </c>
      <c r="B6852" s="93">
        <v>36435</v>
      </c>
      <c r="C6852">
        <v>2.6</v>
      </c>
      <c r="D6852">
        <v>-9</v>
      </c>
      <c r="E6852">
        <f t="shared" ref="E6852:E6915" si="1342">AVERAGE(C6852:D6852)</f>
        <v>-3.2</v>
      </c>
      <c r="F6852" s="106">
        <v>15.5</v>
      </c>
      <c r="G6852" s="107">
        <f t="shared" si="1337"/>
        <v>18.7</v>
      </c>
      <c r="H6852">
        <f t="shared" si="1338"/>
        <v>10</v>
      </c>
      <c r="I6852">
        <f t="shared" si="1339"/>
        <v>1999</v>
      </c>
      <c r="Q6852" t="s">
        <v>72</v>
      </c>
      <c r="R6852" s="93">
        <v>36435</v>
      </c>
      <c r="S6852">
        <v>3.4</v>
      </c>
      <c r="T6852">
        <v>-3.9</v>
      </c>
      <c r="U6852">
        <f t="shared" ref="U6852:U6915" si="1343">AVERAGE(S6852:T6852)</f>
        <v>-0.25</v>
      </c>
      <c r="V6852" s="106">
        <v>14.5</v>
      </c>
      <c r="W6852" s="107">
        <f t="shared" si="1340"/>
        <v>14.75</v>
      </c>
      <c r="X6852">
        <f t="shared" si="1341"/>
        <v>10</v>
      </c>
      <c r="AG6852" s="93">
        <f t="shared" ref="AG6852:AG6915" si="1344">R6853</f>
        <v>36436</v>
      </c>
      <c r="AH6852" s="107">
        <f t="shared" ref="AH6852:AH6915" si="1345">AVERAGE(W6853,G6853)</f>
        <v>9.6999999999999993</v>
      </c>
      <c r="AI6852" s="72">
        <f t="shared" ref="AI6852:AI6915" si="1346">DAY(AG6852)</f>
        <v>3</v>
      </c>
      <c r="AJ6852">
        <f t="shared" ref="AJ6852:AJ6915" si="1347">MONTH(AG6852)</f>
        <v>10</v>
      </c>
      <c r="AK6852">
        <f t="shared" ref="AK6852:AK6915" si="1348">YEAR(AG6852)</f>
        <v>1999</v>
      </c>
    </row>
    <row r="6853" spans="1:37" x14ac:dyDescent="0.2">
      <c r="A6853" t="s">
        <v>70</v>
      </c>
      <c r="B6853" s="93">
        <v>36436</v>
      </c>
      <c r="C6853">
        <v>15.6</v>
      </c>
      <c r="D6853">
        <v>-4.9000000000000004</v>
      </c>
      <c r="E6853">
        <f t="shared" si="1342"/>
        <v>5.35</v>
      </c>
      <c r="F6853" s="106">
        <v>15.5</v>
      </c>
      <c r="G6853" s="107">
        <f t="shared" ref="G6853:G6916" si="1349">IF(F6853-E6853&gt;0,F6853-E6853,0)</f>
        <v>10.15</v>
      </c>
      <c r="H6853">
        <f t="shared" ref="H6853:H6916" si="1350">MONTH(B6853)</f>
        <v>10</v>
      </c>
      <c r="I6853">
        <f t="shared" ref="I6853:I6916" si="1351">YEAR(B6853)</f>
        <v>1999</v>
      </c>
      <c r="Q6853" t="s">
        <v>72</v>
      </c>
      <c r="R6853" s="93">
        <v>36436</v>
      </c>
      <c r="S6853">
        <v>12</v>
      </c>
      <c r="T6853">
        <v>-1.5</v>
      </c>
      <c r="U6853">
        <f t="shared" si="1343"/>
        <v>5.25</v>
      </c>
      <c r="V6853" s="106">
        <v>14.5</v>
      </c>
      <c r="W6853" s="107">
        <f t="shared" ref="W6853:W6916" si="1352">IF(V6853-U6853&gt;0,V6853-U6853,0)</f>
        <v>9.25</v>
      </c>
      <c r="X6853">
        <f t="shared" ref="X6853:X6916" si="1353">MONTH(R6853)</f>
        <v>10</v>
      </c>
      <c r="AG6853" s="93">
        <f t="shared" si="1344"/>
        <v>36437</v>
      </c>
      <c r="AH6853" s="107">
        <f t="shared" si="1345"/>
        <v>7.8250000000000002</v>
      </c>
      <c r="AI6853" s="72">
        <f t="shared" si="1346"/>
        <v>4</v>
      </c>
      <c r="AJ6853">
        <f t="shared" si="1347"/>
        <v>10</v>
      </c>
      <c r="AK6853">
        <f t="shared" si="1348"/>
        <v>1999</v>
      </c>
    </row>
    <row r="6854" spans="1:37" x14ac:dyDescent="0.2">
      <c r="A6854" t="s">
        <v>70</v>
      </c>
      <c r="B6854" s="93">
        <v>36437</v>
      </c>
      <c r="C6854">
        <v>14.5</v>
      </c>
      <c r="D6854">
        <v>0.2</v>
      </c>
      <c r="E6854">
        <f t="shared" si="1342"/>
        <v>7.35</v>
      </c>
      <c r="F6854" s="106">
        <v>15.5</v>
      </c>
      <c r="G6854" s="107">
        <f t="shared" si="1349"/>
        <v>8.15</v>
      </c>
      <c r="H6854">
        <f t="shared" si="1350"/>
        <v>10</v>
      </c>
      <c r="I6854">
        <f t="shared" si="1351"/>
        <v>1999</v>
      </c>
      <c r="Q6854" t="s">
        <v>72</v>
      </c>
      <c r="R6854" s="93">
        <v>36437</v>
      </c>
      <c r="S6854">
        <v>14.2</v>
      </c>
      <c r="T6854">
        <v>-0.2</v>
      </c>
      <c r="U6854">
        <f t="shared" si="1343"/>
        <v>7</v>
      </c>
      <c r="V6854" s="106">
        <v>14.5</v>
      </c>
      <c r="W6854" s="107">
        <f t="shared" si="1352"/>
        <v>7.5</v>
      </c>
      <c r="X6854">
        <f t="shared" si="1353"/>
        <v>10</v>
      </c>
      <c r="AG6854" s="93">
        <f t="shared" si="1344"/>
        <v>36438</v>
      </c>
      <c r="AH6854" s="107">
        <f t="shared" si="1345"/>
        <v>10.65</v>
      </c>
      <c r="AI6854" s="72">
        <f t="shared" si="1346"/>
        <v>5</v>
      </c>
      <c r="AJ6854">
        <f t="shared" si="1347"/>
        <v>10</v>
      </c>
      <c r="AK6854">
        <f t="shared" si="1348"/>
        <v>1999</v>
      </c>
    </row>
    <row r="6855" spans="1:37" x14ac:dyDescent="0.2">
      <c r="A6855" t="s">
        <v>70</v>
      </c>
      <c r="B6855" s="93">
        <v>36438</v>
      </c>
      <c r="C6855">
        <v>9</v>
      </c>
      <c r="D6855">
        <v>-0.8</v>
      </c>
      <c r="E6855">
        <f t="shared" si="1342"/>
        <v>4.0999999999999996</v>
      </c>
      <c r="F6855" s="106">
        <v>15.5</v>
      </c>
      <c r="G6855" s="107">
        <f t="shared" si="1349"/>
        <v>11.4</v>
      </c>
      <c r="H6855">
        <f t="shared" si="1350"/>
        <v>10</v>
      </c>
      <c r="I6855">
        <f t="shared" si="1351"/>
        <v>1999</v>
      </c>
      <c r="Q6855" t="s">
        <v>72</v>
      </c>
      <c r="R6855" s="93">
        <v>36438</v>
      </c>
      <c r="S6855">
        <v>13.5</v>
      </c>
      <c r="T6855">
        <v>-4.3</v>
      </c>
      <c r="U6855">
        <f t="shared" si="1343"/>
        <v>4.5999999999999996</v>
      </c>
      <c r="V6855" s="106">
        <v>14.5</v>
      </c>
      <c r="W6855" s="107">
        <f t="shared" si="1352"/>
        <v>9.9</v>
      </c>
      <c r="X6855">
        <f t="shared" si="1353"/>
        <v>10</v>
      </c>
      <c r="AG6855" s="93">
        <f t="shared" si="1344"/>
        <v>36439</v>
      </c>
      <c r="AH6855" s="107">
        <f t="shared" si="1345"/>
        <v>7.8250000000000002</v>
      </c>
      <c r="AI6855" s="72">
        <f t="shared" si="1346"/>
        <v>6</v>
      </c>
      <c r="AJ6855">
        <f t="shared" si="1347"/>
        <v>10</v>
      </c>
      <c r="AK6855">
        <f t="shared" si="1348"/>
        <v>1999</v>
      </c>
    </row>
    <row r="6856" spans="1:37" x14ac:dyDescent="0.2">
      <c r="A6856" t="s">
        <v>70</v>
      </c>
      <c r="B6856" s="93">
        <v>36439</v>
      </c>
      <c r="C6856">
        <v>17.600000000000001</v>
      </c>
      <c r="D6856">
        <v>0.4</v>
      </c>
      <c r="E6856">
        <f t="shared" si="1342"/>
        <v>9</v>
      </c>
      <c r="F6856" s="106">
        <v>15.5</v>
      </c>
      <c r="G6856" s="107">
        <f t="shared" si="1349"/>
        <v>6.5</v>
      </c>
      <c r="H6856">
        <f t="shared" si="1350"/>
        <v>10</v>
      </c>
      <c r="I6856">
        <f t="shared" si="1351"/>
        <v>1999</v>
      </c>
      <c r="Q6856" t="s">
        <v>72</v>
      </c>
      <c r="R6856" s="93">
        <v>36439</v>
      </c>
      <c r="S6856">
        <v>13.9</v>
      </c>
      <c r="T6856">
        <v>-3.2</v>
      </c>
      <c r="U6856">
        <f t="shared" si="1343"/>
        <v>5.35</v>
      </c>
      <c r="V6856" s="106">
        <v>14.5</v>
      </c>
      <c r="W6856" s="107">
        <f t="shared" si="1352"/>
        <v>9.15</v>
      </c>
      <c r="X6856">
        <f t="shared" si="1353"/>
        <v>10</v>
      </c>
      <c r="AG6856" s="93">
        <f t="shared" si="1344"/>
        <v>36440</v>
      </c>
      <c r="AH6856" s="107">
        <f t="shared" si="1345"/>
        <v>5.5</v>
      </c>
      <c r="AI6856" s="72">
        <f t="shared" si="1346"/>
        <v>7</v>
      </c>
      <c r="AJ6856">
        <f t="shared" si="1347"/>
        <v>10</v>
      </c>
      <c r="AK6856">
        <f t="shared" si="1348"/>
        <v>1999</v>
      </c>
    </row>
    <row r="6857" spans="1:37" x14ac:dyDescent="0.2">
      <c r="A6857" t="s">
        <v>70</v>
      </c>
      <c r="B6857" s="93">
        <v>36440</v>
      </c>
      <c r="C6857">
        <v>16.7</v>
      </c>
      <c r="D6857">
        <v>1.7</v>
      </c>
      <c r="E6857">
        <f t="shared" si="1342"/>
        <v>9.1999999999999993</v>
      </c>
      <c r="F6857" s="106">
        <v>15.5</v>
      </c>
      <c r="G6857" s="107">
        <f t="shared" si="1349"/>
        <v>6.3000000000000007</v>
      </c>
      <c r="H6857">
        <f t="shared" si="1350"/>
        <v>10</v>
      </c>
      <c r="I6857">
        <f t="shared" si="1351"/>
        <v>1999</v>
      </c>
      <c r="Q6857" t="s">
        <v>72</v>
      </c>
      <c r="R6857" s="93">
        <v>36440</v>
      </c>
      <c r="S6857">
        <v>18</v>
      </c>
      <c r="T6857">
        <v>1.6</v>
      </c>
      <c r="U6857">
        <f t="shared" si="1343"/>
        <v>9.8000000000000007</v>
      </c>
      <c r="V6857" s="106">
        <v>14.5</v>
      </c>
      <c r="W6857" s="107">
        <f t="shared" si="1352"/>
        <v>4.6999999999999993</v>
      </c>
      <c r="X6857">
        <f t="shared" si="1353"/>
        <v>10</v>
      </c>
      <c r="AG6857" s="93">
        <f t="shared" si="1344"/>
        <v>36441</v>
      </c>
      <c r="AH6857" s="107">
        <f t="shared" si="1345"/>
        <v>9.3000000000000007</v>
      </c>
      <c r="AI6857" s="72">
        <f t="shared" si="1346"/>
        <v>8</v>
      </c>
      <c r="AJ6857">
        <f t="shared" si="1347"/>
        <v>10</v>
      </c>
      <c r="AK6857">
        <f t="shared" si="1348"/>
        <v>1999</v>
      </c>
    </row>
    <row r="6858" spans="1:37" x14ac:dyDescent="0.2">
      <c r="A6858" t="s">
        <v>70</v>
      </c>
      <c r="B6858" s="93">
        <v>36441</v>
      </c>
      <c r="C6858">
        <v>8.1</v>
      </c>
      <c r="D6858">
        <v>0.2</v>
      </c>
      <c r="E6858">
        <f t="shared" si="1342"/>
        <v>4.1499999999999995</v>
      </c>
      <c r="F6858" s="106">
        <v>15.5</v>
      </c>
      <c r="G6858" s="107">
        <f t="shared" si="1349"/>
        <v>11.350000000000001</v>
      </c>
      <c r="H6858">
        <f t="shared" si="1350"/>
        <v>10</v>
      </c>
      <c r="I6858">
        <f t="shared" si="1351"/>
        <v>1999</v>
      </c>
      <c r="Q6858" t="s">
        <v>72</v>
      </c>
      <c r="R6858" s="93">
        <v>36441</v>
      </c>
      <c r="S6858">
        <v>13.9</v>
      </c>
      <c r="T6858">
        <v>0.6</v>
      </c>
      <c r="U6858">
        <f t="shared" si="1343"/>
        <v>7.25</v>
      </c>
      <c r="V6858" s="106">
        <v>14.5</v>
      </c>
      <c r="W6858" s="107">
        <f t="shared" si="1352"/>
        <v>7.25</v>
      </c>
      <c r="X6858">
        <f t="shared" si="1353"/>
        <v>10</v>
      </c>
      <c r="AG6858" s="93">
        <f t="shared" si="1344"/>
        <v>36442</v>
      </c>
      <c r="AH6858" s="107">
        <f t="shared" si="1345"/>
        <v>10.125</v>
      </c>
      <c r="AI6858" s="72">
        <f t="shared" si="1346"/>
        <v>9</v>
      </c>
      <c r="AJ6858">
        <f t="shared" si="1347"/>
        <v>10</v>
      </c>
      <c r="AK6858">
        <f t="shared" si="1348"/>
        <v>1999</v>
      </c>
    </row>
    <row r="6859" spans="1:37" x14ac:dyDescent="0.2">
      <c r="A6859" t="s">
        <v>70</v>
      </c>
      <c r="B6859" s="93">
        <v>36442</v>
      </c>
      <c r="C6859">
        <v>11.6</v>
      </c>
      <c r="D6859">
        <v>-2.1</v>
      </c>
      <c r="E6859">
        <f t="shared" si="1342"/>
        <v>4.75</v>
      </c>
      <c r="F6859" s="106">
        <v>15.5</v>
      </c>
      <c r="G6859" s="107">
        <f t="shared" si="1349"/>
        <v>10.75</v>
      </c>
      <c r="H6859">
        <f t="shared" si="1350"/>
        <v>10</v>
      </c>
      <c r="I6859">
        <f t="shared" si="1351"/>
        <v>1999</v>
      </c>
      <c r="Q6859" t="s">
        <v>72</v>
      </c>
      <c r="R6859" s="93">
        <v>36442</v>
      </c>
      <c r="S6859">
        <v>12.1</v>
      </c>
      <c r="T6859">
        <v>-2.1</v>
      </c>
      <c r="U6859">
        <f t="shared" si="1343"/>
        <v>5</v>
      </c>
      <c r="V6859" s="106">
        <v>14.5</v>
      </c>
      <c r="W6859" s="107">
        <f t="shared" si="1352"/>
        <v>9.5</v>
      </c>
      <c r="X6859">
        <f t="shared" si="1353"/>
        <v>10</v>
      </c>
      <c r="AG6859" s="93">
        <f t="shared" si="1344"/>
        <v>36443</v>
      </c>
      <c r="AH6859" s="107">
        <f t="shared" si="1345"/>
        <v>12.55</v>
      </c>
      <c r="AI6859" s="72">
        <f t="shared" si="1346"/>
        <v>10</v>
      </c>
      <c r="AJ6859">
        <f t="shared" si="1347"/>
        <v>10</v>
      </c>
      <c r="AK6859">
        <f t="shared" si="1348"/>
        <v>1999</v>
      </c>
    </row>
    <row r="6860" spans="1:37" x14ac:dyDescent="0.2">
      <c r="A6860" t="s">
        <v>70</v>
      </c>
      <c r="B6860" s="93">
        <v>36443</v>
      </c>
      <c r="C6860">
        <v>10.6</v>
      </c>
      <c r="D6860">
        <v>-6.7</v>
      </c>
      <c r="E6860">
        <f t="shared" si="1342"/>
        <v>1.9499999999999997</v>
      </c>
      <c r="F6860" s="106">
        <v>15.5</v>
      </c>
      <c r="G6860" s="107">
        <f t="shared" si="1349"/>
        <v>13.55</v>
      </c>
      <c r="H6860">
        <f t="shared" si="1350"/>
        <v>10</v>
      </c>
      <c r="I6860">
        <f t="shared" si="1351"/>
        <v>1999</v>
      </c>
      <c r="Q6860" t="s">
        <v>72</v>
      </c>
      <c r="R6860" s="93">
        <v>36443</v>
      </c>
      <c r="S6860">
        <v>11.4</v>
      </c>
      <c r="T6860">
        <v>-5.5</v>
      </c>
      <c r="U6860">
        <f t="shared" si="1343"/>
        <v>2.95</v>
      </c>
      <c r="V6860" s="106">
        <v>14.5</v>
      </c>
      <c r="W6860" s="107">
        <f t="shared" si="1352"/>
        <v>11.55</v>
      </c>
      <c r="X6860">
        <f t="shared" si="1353"/>
        <v>10</v>
      </c>
      <c r="AG6860" s="93">
        <f t="shared" si="1344"/>
        <v>36444</v>
      </c>
      <c r="AH6860" s="107">
        <f t="shared" si="1345"/>
        <v>13.100000000000001</v>
      </c>
      <c r="AI6860" s="72">
        <f t="shared" si="1346"/>
        <v>11</v>
      </c>
      <c r="AJ6860">
        <f t="shared" si="1347"/>
        <v>10</v>
      </c>
      <c r="AK6860">
        <f t="shared" si="1348"/>
        <v>1999</v>
      </c>
    </row>
    <row r="6861" spans="1:37" x14ac:dyDescent="0.2">
      <c r="A6861" t="s">
        <v>70</v>
      </c>
      <c r="B6861" s="93">
        <v>36444</v>
      </c>
      <c r="C6861">
        <v>8.9</v>
      </c>
      <c r="D6861">
        <v>-4.2</v>
      </c>
      <c r="E6861">
        <f t="shared" si="1342"/>
        <v>2.35</v>
      </c>
      <c r="F6861" s="106">
        <v>15.5</v>
      </c>
      <c r="G6861" s="107">
        <f t="shared" si="1349"/>
        <v>13.15</v>
      </c>
      <c r="H6861">
        <f t="shared" si="1350"/>
        <v>10</v>
      </c>
      <c r="I6861">
        <f t="shared" si="1351"/>
        <v>1999</v>
      </c>
      <c r="Q6861" t="s">
        <v>72</v>
      </c>
      <c r="R6861" s="93">
        <v>36444</v>
      </c>
      <c r="S6861">
        <v>10.5</v>
      </c>
      <c r="T6861">
        <v>-7.6</v>
      </c>
      <c r="U6861">
        <f t="shared" si="1343"/>
        <v>1.4500000000000002</v>
      </c>
      <c r="V6861" s="106">
        <v>14.5</v>
      </c>
      <c r="W6861" s="107">
        <f t="shared" si="1352"/>
        <v>13.05</v>
      </c>
      <c r="X6861">
        <f t="shared" si="1353"/>
        <v>10</v>
      </c>
      <c r="AG6861" s="93">
        <f t="shared" si="1344"/>
        <v>36445</v>
      </c>
      <c r="AH6861" s="107">
        <f t="shared" si="1345"/>
        <v>13.225</v>
      </c>
      <c r="AI6861" s="72">
        <f t="shared" si="1346"/>
        <v>12</v>
      </c>
      <c r="AJ6861">
        <f t="shared" si="1347"/>
        <v>10</v>
      </c>
      <c r="AK6861">
        <f t="shared" si="1348"/>
        <v>1999</v>
      </c>
    </row>
    <row r="6862" spans="1:37" x14ac:dyDescent="0.2">
      <c r="A6862" t="s">
        <v>70</v>
      </c>
      <c r="B6862" s="93">
        <v>36445</v>
      </c>
      <c r="C6862">
        <v>7.3</v>
      </c>
      <c r="D6862">
        <v>-4</v>
      </c>
      <c r="E6862">
        <f t="shared" si="1342"/>
        <v>1.65</v>
      </c>
      <c r="F6862" s="106">
        <v>15.5</v>
      </c>
      <c r="G6862" s="107">
        <f t="shared" si="1349"/>
        <v>13.85</v>
      </c>
      <c r="H6862">
        <f t="shared" si="1350"/>
        <v>10</v>
      </c>
      <c r="I6862">
        <f t="shared" si="1351"/>
        <v>1999</v>
      </c>
      <c r="Q6862" t="s">
        <v>72</v>
      </c>
      <c r="R6862" s="93">
        <v>36445</v>
      </c>
      <c r="S6862">
        <v>11</v>
      </c>
      <c r="T6862">
        <v>-7.2</v>
      </c>
      <c r="U6862">
        <f t="shared" si="1343"/>
        <v>1.9</v>
      </c>
      <c r="V6862" s="106">
        <v>14.5</v>
      </c>
      <c r="W6862" s="107">
        <f t="shared" si="1352"/>
        <v>12.6</v>
      </c>
      <c r="X6862">
        <f t="shared" si="1353"/>
        <v>10</v>
      </c>
      <c r="AG6862" s="93">
        <f t="shared" si="1344"/>
        <v>36446</v>
      </c>
      <c r="AH6862" s="107">
        <f t="shared" si="1345"/>
        <v>7.25</v>
      </c>
      <c r="AI6862" s="72">
        <f t="shared" si="1346"/>
        <v>13</v>
      </c>
      <c r="AJ6862">
        <f t="shared" si="1347"/>
        <v>10</v>
      </c>
      <c r="AK6862">
        <f t="shared" si="1348"/>
        <v>1999</v>
      </c>
    </row>
    <row r="6863" spans="1:37" x14ac:dyDescent="0.2">
      <c r="A6863" t="s">
        <v>70</v>
      </c>
      <c r="B6863" s="93">
        <v>36446</v>
      </c>
      <c r="C6863">
        <v>18.2</v>
      </c>
      <c r="D6863">
        <v>0.7</v>
      </c>
      <c r="E6863">
        <f t="shared" si="1342"/>
        <v>9.4499999999999993</v>
      </c>
      <c r="F6863" s="106">
        <v>15.5</v>
      </c>
      <c r="G6863" s="107">
        <f t="shared" si="1349"/>
        <v>6.0500000000000007</v>
      </c>
      <c r="H6863">
        <f t="shared" si="1350"/>
        <v>10</v>
      </c>
      <c r="I6863">
        <f t="shared" si="1351"/>
        <v>1999</v>
      </c>
      <c r="Q6863" t="s">
        <v>72</v>
      </c>
      <c r="R6863" s="93">
        <v>36446</v>
      </c>
      <c r="S6863">
        <v>14.9</v>
      </c>
      <c r="T6863">
        <v>-2.8</v>
      </c>
      <c r="U6863">
        <f t="shared" si="1343"/>
        <v>6.0500000000000007</v>
      </c>
      <c r="V6863" s="106">
        <v>14.5</v>
      </c>
      <c r="W6863" s="107">
        <f t="shared" si="1352"/>
        <v>8.4499999999999993</v>
      </c>
      <c r="X6863">
        <f t="shared" si="1353"/>
        <v>10</v>
      </c>
      <c r="AG6863" s="93">
        <f t="shared" si="1344"/>
        <v>36447</v>
      </c>
      <c r="AH6863" s="107">
        <f t="shared" si="1345"/>
        <v>10.050000000000001</v>
      </c>
      <c r="AI6863" s="72">
        <f t="shared" si="1346"/>
        <v>14</v>
      </c>
      <c r="AJ6863">
        <f t="shared" si="1347"/>
        <v>10</v>
      </c>
      <c r="AK6863">
        <f t="shared" si="1348"/>
        <v>1999</v>
      </c>
    </row>
    <row r="6864" spans="1:37" x14ac:dyDescent="0.2">
      <c r="A6864" t="s">
        <v>70</v>
      </c>
      <c r="B6864" s="93">
        <v>36447</v>
      </c>
      <c r="C6864">
        <v>10.4</v>
      </c>
      <c r="D6864">
        <v>2.5</v>
      </c>
      <c r="E6864">
        <f t="shared" si="1342"/>
        <v>6.45</v>
      </c>
      <c r="F6864" s="106">
        <v>15.5</v>
      </c>
      <c r="G6864" s="107">
        <f t="shared" si="1349"/>
        <v>9.0500000000000007</v>
      </c>
      <c r="H6864">
        <f t="shared" si="1350"/>
        <v>10</v>
      </c>
      <c r="I6864">
        <f t="shared" si="1351"/>
        <v>1999</v>
      </c>
      <c r="Q6864" t="s">
        <v>72</v>
      </c>
      <c r="R6864" s="93">
        <v>36447</v>
      </c>
      <c r="S6864">
        <v>10.199999999999999</v>
      </c>
      <c r="T6864">
        <v>-3.3</v>
      </c>
      <c r="U6864">
        <f t="shared" si="1343"/>
        <v>3.4499999999999997</v>
      </c>
      <c r="V6864" s="106">
        <v>14.5</v>
      </c>
      <c r="W6864" s="107">
        <f t="shared" si="1352"/>
        <v>11.05</v>
      </c>
      <c r="X6864">
        <f t="shared" si="1353"/>
        <v>10</v>
      </c>
      <c r="AG6864" s="93">
        <f t="shared" si="1344"/>
        <v>36448</v>
      </c>
      <c r="AH6864" s="107">
        <f t="shared" si="1345"/>
        <v>14.125</v>
      </c>
      <c r="AI6864" s="72">
        <f t="shared" si="1346"/>
        <v>15</v>
      </c>
      <c r="AJ6864">
        <f t="shared" si="1347"/>
        <v>10</v>
      </c>
      <c r="AK6864">
        <f t="shared" si="1348"/>
        <v>1999</v>
      </c>
    </row>
    <row r="6865" spans="1:37" x14ac:dyDescent="0.2">
      <c r="A6865" t="s">
        <v>70</v>
      </c>
      <c r="B6865" s="93">
        <v>36448</v>
      </c>
      <c r="C6865">
        <v>6.3</v>
      </c>
      <c r="D6865">
        <v>-2.2000000000000002</v>
      </c>
      <c r="E6865">
        <f t="shared" si="1342"/>
        <v>2.0499999999999998</v>
      </c>
      <c r="F6865" s="106">
        <v>15.5</v>
      </c>
      <c r="G6865" s="107">
        <f t="shared" si="1349"/>
        <v>13.45</v>
      </c>
      <c r="H6865">
        <f t="shared" si="1350"/>
        <v>10</v>
      </c>
      <c r="I6865">
        <f t="shared" si="1351"/>
        <v>1999</v>
      </c>
      <c r="Q6865" t="s">
        <v>72</v>
      </c>
      <c r="R6865" s="93">
        <v>36448</v>
      </c>
      <c r="S6865">
        <v>4.8</v>
      </c>
      <c r="T6865">
        <v>-5.4</v>
      </c>
      <c r="U6865">
        <f t="shared" si="1343"/>
        <v>-0.30000000000000027</v>
      </c>
      <c r="V6865" s="106">
        <v>14.5</v>
      </c>
      <c r="W6865" s="107">
        <f t="shared" si="1352"/>
        <v>14.8</v>
      </c>
      <c r="X6865">
        <f t="shared" si="1353"/>
        <v>10</v>
      </c>
      <c r="AG6865" s="93">
        <f t="shared" si="1344"/>
        <v>36449</v>
      </c>
      <c r="AH6865" s="107">
        <f t="shared" si="1345"/>
        <v>13.475000000000001</v>
      </c>
      <c r="AI6865" s="72">
        <f t="shared" si="1346"/>
        <v>16</v>
      </c>
      <c r="AJ6865">
        <f t="shared" si="1347"/>
        <v>10</v>
      </c>
      <c r="AK6865">
        <f t="shared" si="1348"/>
        <v>1999</v>
      </c>
    </row>
    <row r="6866" spans="1:37" x14ac:dyDescent="0.2">
      <c r="A6866" t="s">
        <v>70</v>
      </c>
      <c r="B6866" s="93">
        <v>36449</v>
      </c>
      <c r="C6866">
        <v>10.4</v>
      </c>
      <c r="D6866">
        <v>-7.7</v>
      </c>
      <c r="E6866">
        <f t="shared" si="1342"/>
        <v>1.35</v>
      </c>
      <c r="F6866" s="106">
        <v>15.5</v>
      </c>
      <c r="G6866" s="107">
        <f t="shared" si="1349"/>
        <v>14.15</v>
      </c>
      <c r="H6866">
        <f t="shared" si="1350"/>
        <v>10</v>
      </c>
      <c r="I6866">
        <f t="shared" si="1351"/>
        <v>1999</v>
      </c>
      <c r="Q6866" t="s">
        <v>72</v>
      </c>
      <c r="R6866" s="93">
        <v>36449</v>
      </c>
      <c r="S6866">
        <v>11.5</v>
      </c>
      <c r="T6866">
        <v>-8.1</v>
      </c>
      <c r="U6866">
        <f t="shared" si="1343"/>
        <v>1.7000000000000002</v>
      </c>
      <c r="V6866" s="106">
        <v>14.5</v>
      </c>
      <c r="W6866" s="107">
        <f t="shared" si="1352"/>
        <v>12.8</v>
      </c>
      <c r="X6866">
        <f t="shared" si="1353"/>
        <v>10</v>
      </c>
      <c r="AG6866" s="93">
        <f t="shared" si="1344"/>
        <v>36450</v>
      </c>
      <c r="AH6866" s="107">
        <f t="shared" si="1345"/>
        <v>6.35</v>
      </c>
      <c r="AI6866" s="72">
        <f t="shared" si="1346"/>
        <v>17</v>
      </c>
      <c r="AJ6866">
        <f t="shared" si="1347"/>
        <v>10</v>
      </c>
      <c r="AK6866">
        <f t="shared" si="1348"/>
        <v>1999</v>
      </c>
    </row>
    <row r="6867" spans="1:37" x14ac:dyDescent="0.2">
      <c r="A6867" t="s">
        <v>70</v>
      </c>
      <c r="B6867" s="93">
        <v>36450</v>
      </c>
      <c r="C6867">
        <v>12.3</v>
      </c>
      <c r="D6867">
        <v>5.8</v>
      </c>
      <c r="E6867">
        <f t="shared" si="1342"/>
        <v>9.0500000000000007</v>
      </c>
      <c r="F6867" s="106">
        <v>15.5</v>
      </c>
      <c r="G6867" s="107">
        <f t="shared" si="1349"/>
        <v>6.4499999999999993</v>
      </c>
      <c r="H6867">
        <f t="shared" si="1350"/>
        <v>10</v>
      </c>
      <c r="I6867">
        <f t="shared" si="1351"/>
        <v>1999</v>
      </c>
      <c r="Q6867" t="s">
        <v>72</v>
      </c>
      <c r="R6867" s="93">
        <v>36450</v>
      </c>
      <c r="S6867">
        <v>14.2</v>
      </c>
      <c r="T6867">
        <v>2.2999999999999998</v>
      </c>
      <c r="U6867">
        <f t="shared" si="1343"/>
        <v>8.25</v>
      </c>
      <c r="V6867" s="106">
        <v>14.5</v>
      </c>
      <c r="W6867" s="107">
        <f t="shared" si="1352"/>
        <v>6.25</v>
      </c>
      <c r="X6867">
        <f t="shared" si="1353"/>
        <v>10</v>
      </c>
      <c r="AG6867" s="93">
        <f t="shared" si="1344"/>
        <v>36451</v>
      </c>
      <c r="AH6867" s="107">
        <f t="shared" si="1345"/>
        <v>9.7250000000000014</v>
      </c>
      <c r="AI6867" s="72">
        <f t="shared" si="1346"/>
        <v>18</v>
      </c>
      <c r="AJ6867">
        <f t="shared" si="1347"/>
        <v>10</v>
      </c>
      <c r="AK6867">
        <f t="shared" si="1348"/>
        <v>1999</v>
      </c>
    </row>
    <row r="6868" spans="1:37" x14ac:dyDescent="0.2">
      <c r="A6868" t="s">
        <v>70</v>
      </c>
      <c r="B6868" s="93">
        <v>36451</v>
      </c>
      <c r="C6868">
        <v>12.7</v>
      </c>
      <c r="D6868">
        <v>0.6</v>
      </c>
      <c r="E6868">
        <f t="shared" si="1342"/>
        <v>6.6499999999999995</v>
      </c>
      <c r="F6868" s="106">
        <v>15.5</v>
      </c>
      <c r="G6868" s="107">
        <f t="shared" si="1349"/>
        <v>8.8500000000000014</v>
      </c>
      <c r="H6868">
        <f t="shared" si="1350"/>
        <v>10</v>
      </c>
      <c r="I6868">
        <f t="shared" si="1351"/>
        <v>1999</v>
      </c>
      <c r="Q6868" t="s">
        <v>72</v>
      </c>
      <c r="R6868" s="93">
        <v>36451</v>
      </c>
      <c r="S6868">
        <v>12.2</v>
      </c>
      <c r="T6868">
        <v>-4.4000000000000004</v>
      </c>
      <c r="U6868">
        <f t="shared" si="1343"/>
        <v>3.8999999999999995</v>
      </c>
      <c r="V6868" s="106">
        <v>14.5</v>
      </c>
      <c r="W6868" s="107">
        <f t="shared" si="1352"/>
        <v>10.600000000000001</v>
      </c>
      <c r="X6868">
        <f t="shared" si="1353"/>
        <v>10</v>
      </c>
      <c r="AG6868" s="93">
        <f t="shared" si="1344"/>
        <v>36452</v>
      </c>
      <c r="AH6868" s="107">
        <f t="shared" si="1345"/>
        <v>5.4500000000000011</v>
      </c>
      <c r="AI6868" s="72">
        <f t="shared" si="1346"/>
        <v>19</v>
      </c>
      <c r="AJ6868">
        <f t="shared" si="1347"/>
        <v>10</v>
      </c>
      <c r="AK6868">
        <f t="shared" si="1348"/>
        <v>1999</v>
      </c>
    </row>
    <row r="6869" spans="1:37" x14ac:dyDescent="0.2">
      <c r="A6869" t="s">
        <v>70</v>
      </c>
      <c r="B6869" s="93">
        <v>36452</v>
      </c>
      <c r="C6869">
        <v>20.5</v>
      </c>
      <c r="D6869">
        <v>-1.1000000000000001</v>
      </c>
      <c r="E6869">
        <f t="shared" si="1342"/>
        <v>9.6999999999999993</v>
      </c>
      <c r="F6869" s="106">
        <v>15.5</v>
      </c>
      <c r="G6869" s="107">
        <f t="shared" si="1349"/>
        <v>5.8000000000000007</v>
      </c>
      <c r="H6869">
        <f t="shared" si="1350"/>
        <v>10</v>
      </c>
      <c r="I6869">
        <f t="shared" si="1351"/>
        <v>1999</v>
      </c>
      <c r="Q6869" t="s">
        <v>72</v>
      </c>
      <c r="R6869" s="93">
        <v>36452</v>
      </c>
      <c r="S6869">
        <v>21.4</v>
      </c>
      <c r="T6869">
        <v>-2.6</v>
      </c>
      <c r="U6869">
        <f t="shared" si="1343"/>
        <v>9.3999999999999986</v>
      </c>
      <c r="V6869" s="106">
        <v>14.5</v>
      </c>
      <c r="W6869" s="107">
        <f t="shared" si="1352"/>
        <v>5.1000000000000014</v>
      </c>
      <c r="X6869">
        <f t="shared" si="1353"/>
        <v>10</v>
      </c>
      <c r="AG6869" s="93">
        <f t="shared" si="1344"/>
        <v>36453</v>
      </c>
      <c r="AH6869" s="107">
        <f t="shared" si="1345"/>
        <v>1.8500000000000005</v>
      </c>
      <c r="AI6869" s="72">
        <f t="shared" si="1346"/>
        <v>20</v>
      </c>
      <c r="AJ6869">
        <f t="shared" si="1347"/>
        <v>10</v>
      </c>
      <c r="AK6869">
        <f t="shared" si="1348"/>
        <v>1999</v>
      </c>
    </row>
    <row r="6870" spans="1:37" x14ac:dyDescent="0.2">
      <c r="A6870" t="s">
        <v>70</v>
      </c>
      <c r="B6870" s="93">
        <v>36453</v>
      </c>
      <c r="C6870">
        <v>16.7</v>
      </c>
      <c r="D6870">
        <v>11.7</v>
      </c>
      <c r="E6870">
        <f t="shared" si="1342"/>
        <v>14.2</v>
      </c>
      <c r="F6870" s="106">
        <v>15.5</v>
      </c>
      <c r="G6870" s="107">
        <f t="shared" si="1349"/>
        <v>1.3000000000000007</v>
      </c>
      <c r="H6870">
        <f t="shared" si="1350"/>
        <v>10</v>
      </c>
      <c r="I6870">
        <f t="shared" si="1351"/>
        <v>1999</v>
      </c>
      <c r="Q6870" t="s">
        <v>72</v>
      </c>
      <c r="R6870" s="93">
        <v>36453</v>
      </c>
      <c r="S6870">
        <v>19.399999999999999</v>
      </c>
      <c r="T6870">
        <v>4.8</v>
      </c>
      <c r="U6870">
        <f t="shared" si="1343"/>
        <v>12.1</v>
      </c>
      <c r="V6870" s="106">
        <v>14.5</v>
      </c>
      <c r="W6870" s="107">
        <f t="shared" si="1352"/>
        <v>2.4000000000000004</v>
      </c>
      <c r="X6870">
        <f t="shared" si="1353"/>
        <v>10</v>
      </c>
      <c r="AG6870" s="93">
        <f t="shared" si="1344"/>
        <v>36454</v>
      </c>
      <c r="AH6870" s="107">
        <f t="shared" si="1345"/>
        <v>6.1000000000000005</v>
      </c>
      <c r="AI6870" s="72">
        <f t="shared" si="1346"/>
        <v>21</v>
      </c>
      <c r="AJ6870">
        <f t="shared" si="1347"/>
        <v>10</v>
      </c>
      <c r="AK6870">
        <f t="shared" si="1348"/>
        <v>1999</v>
      </c>
    </row>
    <row r="6871" spans="1:37" x14ac:dyDescent="0.2">
      <c r="A6871" t="s">
        <v>70</v>
      </c>
      <c r="B6871" s="93">
        <v>36454</v>
      </c>
      <c r="C6871">
        <v>21.9</v>
      </c>
      <c r="D6871">
        <v>-1.6</v>
      </c>
      <c r="E6871">
        <f t="shared" si="1342"/>
        <v>10.149999999999999</v>
      </c>
      <c r="F6871" s="106">
        <v>15.5</v>
      </c>
      <c r="G6871" s="107">
        <f t="shared" si="1349"/>
        <v>5.3500000000000014</v>
      </c>
      <c r="H6871">
        <f t="shared" si="1350"/>
        <v>10</v>
      </c>
      <c r="I6871">
        <f t="shared" si="1351"/>
        <v>1999</v>
      </c>
      <c r="Q6871" t="s">
        <v>72</v>
      </c>
      <c r="R6871" s="93">
        <v>36454</v>
      </c>
      <c r="S6871">
        <v>13.5</v>
      </c>
      <c r="T6871">
        <v>1.8</v>
      </c>
      <c r="U6871">
        <f t="shared" si="1343"/>
        <v>7.65</v>
      </c>
      <c r="V6871" s="106">
        <v>14.5</v>
      </c>
      <c r="W6871" s="107">
        <f t="shared" si="1352"/>
        <v>6.85</v>
      </c>
      <c r="X6871">
        <f t="shared" si="1353"/>
        <v>10</v>
      </c>
      <c r="AG6871" s="93">
        <f t="shared" si="1344"/>
        <v>36455</v>
      </c>
      <c r="AH6871" s="107">
        <f t="shared" si="1345"/>
        <v>4.5249999999999995</v>
      </c>
      <c r="AI6871" s="72">
        <f t="shared" si="1346"/>
        <v>22</v>
      </c>
      <c r="AJ6871">
        <f t="shared" si="1347"/>
        <v>10</v>
      </c>
      <c r="AK6871">
        <f t="shared" si="1348"/>
        <v>1999</v>
      </c>
    </row>
    <row r="6872" spans="1:37" x14ac:dyDescent="0.2">
      <c r="A6872" t="s">
        <v>70</v>
      </c>
      <c r="B6872" s="93">
        <v>36455</v>
      </c>
      <c r="C6872">
        <v>21.3</v>
      </c>
      <c r="D6872">
        <v>0.3</v>
      </c>
      <c r="E6872">
        <f t="shared" si="1342"/>
        <v>10.8</v>
      </c>
      <c r="F6872" s="106">
        <v>15.5</v>
      </c>
      <c r="G6872" s="107">
        <f t="shared" si="1349"/>
        <v>4.6999999999999993</v>
      </c>
      <c r="H6872">
        <f t="shared" si="1350"/>
        <v>10</v>
      </c>
      <c r="I6872">
        <f t="shared" si="1351"/>
        <v>1999</v>
      </c>
      <c r="Q6872" t="s">
        <v>72</v>
      </c>
      <c r="R6872" s="93">
        <v>36455</v>
      </c>
      <c r="S6872">
        <v>22</v>
      </c>
      <c r="T6872">
        <v>-1.7</v>
      </c>
      <c r="U6872">
        <f t="shared" si="1343"/>
        <v>10.15</v>
      </c>
      <c r="V6872" s="106">
        <v>14.5</v>
      </c>
      <c r="W6872" s="107">
        <f t="shared" si="1352"/>
        <v>4.3499999999999996</v>
      </c>
      <c r="X6872">
        <f t="shared" si="1353"/>
        <v>10</v>
      </c>
      <c r="AG6872" s="93">
        <f t="shared" si="1344"/>
        <v>36456</v>
      </c>
      <c r="AH6872" s="107">
        <f t="shared" si="1345"/>
        <v>4.5750000000000002</v>
      </c>
      <c r="AI6872" s="72">
        <f t="shared" si="1346"/>
        <v>23</v>
      </c>
      <c r="AJ6872">
        <f t="shared" si="1347"/>
        <v>10</v>
      </c>
      <c r="AK6872">
        <f t="shared" si="1348"/>
        <v>1999</v>
      </c>
    </row>
    <row r="6873" spans="1:37" x14ac:dyDescent="0.2">
      <c r="A6873" t="s">
        <v>70</v>
      </c>
      <c r="B6873" s="93">
        <v>36456</v>
      </c>
      <c r="C6873">
        <v>23.2</v>
      </c>
      <c r="D6873">
        <v>1.5</v>
      </c>
      <c r="E6873">
        <f t="shared" si="1342"/>
        <v>12.35</v>
      </c>
      <c r="F6873" s="106">
        <v>15.5</v>
      </c>
      <c r="G6873" s="107">
        <f t="shared" si="1349"/>
        <v>3.1500000000000004</v>
      </c>
      <c r="H6873">
        <f t="shared" si="1350"/>
        <v>10</v>
      </c>
      <c r="I6873">
        <f t="shared" si="1351"/>
        <v>1999</v>
      </c>
      <c r="Q6873" t="s">
        <v>72</v>
      </c>
      <c r="R6873" s="93">
        <v>36456</v>
      </c>
      <c r="S6873">
        <v>20.9</v>
      </c>
      <c r="T6873">
        <v>-3.9</v>
      </c>
      <c r="U6873">
        <f t="shared" si="1343"/>
        <v>8.5</v>
      </c>
      <c r="V6873" s="106">
        <v>14.5</v>
      </c>
      <c r="W6873" s="107">
        <f t="shared" si="1352"/>
        <v>6</v>
      </c>
      <c r="X6873">
        <f t="shared" si="1353"/>
        <v>10</v>
      </c>
      <c r="AG6873" s="93">
        <f t="shared" si="1344"/>
        <v>36457</v>
      </c>
      <c r="AH6873" s="107">
        <f t="shared" si="1345"/>
        <v>9.25</v>
      </c>
      <c r="AI6873" s="72">
        <f t="shared" si="1346"/>
        <v>24</v>
      </c>
      <c r="AJ6873">
        <f t="shared" si="1347"/>
        <v>10</v>
      </c>
      <c r="AK6873">
        <f t="shared" si="1348"/>
        <v>1999</v>
      </c>
    </row>
    <row r="6874" spans="1:37" x14ac:dyDescent="0.2">
      <c r="A6874" t="s">
        <v>70</v>
      </c>
      <c r="B6874" s="93">
        <v>36457</v>
      </c>
      <c r="C6874">
        <v>15.7</v>
      </c>
      <c r="D6874">
        <v>-0.4</v>
      </c>
      <c r="E6874">
        <f t="shared" si="1342"/>
        <v>7.6499999999999995</v>
      </c>
      <c r="F6874" s="106">
        <v>15.5</v>
      </c>
      <c r="G6874" s="107">
        <f t="shared" si="1349"/>
        <v>7.8500000000000005</v>
      </c>
      <c r="H6874">
        <f t="shared" si="1350"/>
        <v>10</v>
      </c>
      <c r="I6874">
        <f t="shared" si="1351"/>
        <v>1999</v>
      </c>
      <c r="Q6874" t="s">
        <v>72</v>
      </c>
      <c r="R6874" s="93">
        <v>36457</v>
      </c>
      <c r="S6874">
        <v>13.3</v>
      </c>
      <c r="T6874">
        <v>-5.6</v>
      </c>
      <c r="U6874">
        <f t="shared" si="1343"/>
        <v>3.8500000000000005</v>
      </c>
      <c r="V6874" s="106">
        <v>14.5</v>
      </c>
      <c r="W6874" s="107">
        <f t="shared" si="1352"/>
        <v>10.649999999999999</v>
      </c>
      <c r="X6874">
        <f t="shared" si="1353"/>
        <v>10</v>
      </c>
      <c r="AG6874" s="93">
        <f t="shared" si="1344"/>
        <v>36458</v>
      </c>
      <c r="AH6874" s="107">
        <f t="shared" si="1345"/>
        <v>12.475</v>
      </c>
      <c r="AI6874" s="72">
        <f t="shared" si="1346"/>
        <v>25</v>
      </c>
      <c r="AJ6874">
        <f t="shared" si="1347"/>
        <v>10</v>
      </c>
      <c r="AK6874">
        <f t="shared" si="1348"/>
        <v>1999</v>
      </c>
    </row>
    <row r="6875" spans="1:37" x14ac:dyDescent="0.2">
      <c r="A6875" t="s">
        <v>70</v>
      </c>
      <c r="B6875" s="93">
        <v>36458</v>
      </c>
      <c r="C6875">
        <v>12.8</v>
      </c>
      <c r="D6875">
        <v>-5.6</v>
      </c>
      <c r="E6875">
        <f t="shared" si="1342"/>
        <v>3.6000000000000005</v>
      </c>
      <c r="F6875" s="106">
        <v>15.5</v>
      </c>
      <c r="G6875" s="107">
        <f t="shared" si="1349"/>
        <v>11.899999999999999</v>
      </c>
      <c r="H6875">
        <f t="shared" si="1350"/>
        <v>10</v>
      </c>
      <c r="I6875">
        <f t="shared" si="1351"/>
        <v>1999</v>
      </c>
      <c r="Q6875" t="s">
        <v>72</v>
      </c>
      <c r="R6875" s="93">
        <v>36458</v>
      </c>
      <c r="S6875">
        <v>11</v>
      </c>
      <c r="T6875">
        <v>-8.1</v>
      </c>
      <c r="U6875">
        <f t="shared" si="1343"/>
        <v>1.4500000000000002</v>
      </c>
      <c r="V6875" s="106">
        <v>14.5</v>
      </c>
      <c r="W6875" s="107">
        <f t="shared" si="1352"/>
        <v>13.05</v>
      </c>
      <c r="X6875">
        <f t="shared" si="1353"/>
        <v>10</v>
      </c>
      <c r="AG6875" s="93">
        <f t="shared" si="1344"/>
        <v>36459</v>
      </c>
      <c r="AH6875" s="107">
        <f t="shared" si="1345"/>
        <v>11.975</v>
      </c>
      <c r="AI6875" s="72">
        <f t="shared" si="1346"/>
        <v>26</v>
      </c>
      <c r="AJ6875">
        <f t="shared" si="1347"/>
        <v>10</v>
      </c>
      <c r="AK6875">
        <f t="shared" si="1348"/>
        <v>1999</v>
      </c>
    </row>
    <row r="6876" spans="1:37" x14ac:dyDescent="0.2">
      <c r="A6876" t="s">
        <v>70</v>
      </c>
      <c r="B6876" s="93">
        <v>36459</v>
      </c>
      <c r="C6876">
        <v>10.7</v>
      </c>
      <c r="D6876">
        <v>-4.3</v>
      </c>
      <c r="E6876">
        <f t="shared" si="1342"/>
        <v>3.1999999999999997</v>
      </c>
      <c r="F6876" s="106">
        <v>15.5</v>
      </c>
      <c r="G6876" s="107">
        <f t="shared" si="1349"/>
        <v>12.3</v>
      </c>
      <c r="H6876">
        <f t="shared" si="1350"/>
        <v>10</v>
      </c>
      <c r="I6876">
        <f t="shared" si="1351"/>
        <v>1999</v>
      </c>
      <c r="Q6876" t="s">
        <v>72</v>
      </c>
      <c r="R6876" s="93">
        <v>36459</v>
      </c>
      <c r="S6876">
        <v>10.3</v>
      </c>
      <c r="T6876">
        <v>-4.5999999999999996</v>
      </c>
      <c r="U6876">
        <f t="shared" si="1343"/>
        <v>2.8500000000000005</v>
      </c>
      <c r="V6876" s="106">
        <v>14.5</v>
      </c>
      <c r="W6876" s="107">
        <f t="shared" si="1352"/>
        <v>11.649999999999999</v>
      </c>
      <c r="X6876">
        <f t="shared" si="1353"/>
        <v>10</v>
      </c>
      <c r="AG6876" s="93">
        <f t="shared" si="1344"/>
        <v>36460</v>
      </c>
      <c r="AH6876" s="107">
        <f t="shared" si="1345"/>
        <v>14.3</v>
      </c>
      <c r="AI6876" s="72">
        <f t="shared" si="1346"/>
        <v>27</v>
      </c>
      <c r="AJ6876">
        <f t="shared" si="1347"/>
        <v>10</v>
      </c>
      <c r="AK6876">
        <f t="shared" si="1348"/>
        <v>1999</v>
      </c>
    </row>
    <row r="6877" spans="1:37" x14ac:dyDescent="0.2">
      <c r="A6877" t="s">
        <v>70</v>
      </c>
      <c r="B6877" s="93">
        <v>36460</v>
      </c>
      <c r="C6877">
        <v>9.5</v>
      </c>
      <c r="D6877">
        <v>-9.3000000000000007</v>
      </c>
      <c r="E6877">
        <f t="shared" si="1342"/>
        <v>9.9999999999999645E-2</v>
      </c>
      <c r="F6877" s="106">
        <v>15.5</v>
      </c>
      <c r="G6877" s="107">
        <f t="shared" si="1349"/>
        <v>15.4</v>
      </c>
      <c r="H6877">
        <f t="shared" si="1350"/>
        <v>10</v>
      </c>
      <c r="I6877">
        <f t="shared" si="1351"/>
        <v>1999</v>
      </c>
      <c r="Q6877" t="s">
        <v>72</v>
      </c>
      <c r="R6877" s="93">
        <v>36460</v>
      </c>
      <c r="S6877">
        <v>10.9</v>
      </c>
      <c r="T6877">
        <v>-8.3000000000000007</v>
      </c>
      <c r="U6877">
        <f t="shared" si="1343"/>
        <v>1.2999999999999998</v>
      </c>
      <c r="V6877" s="106">
        <v>14.5</v>
      </c>
      <c r="W6877" s="107">
        <f t="shared" si="1352"/>
        <v>13.2</v>
      </c>
      <c r="X6877">
        <f t="shared" si="1353"/>
        <v>10</v>
      </c>
      <c r="AG6877" s="93">
        <f t="shared" si="1344"/>
        <v>36461</v>
      </c>
      <c r="AH6877" s="107">
        <f t="shared" si="1345"/>
        <v>11.45</v>
      </c>
      <c r="AI6877" s="72">
        <f t="shared" si="1346"/>
        <v>28</v>
      </c>
      <c r="AJ6877">
        <f t="shared" si="1347"/>
        <v>10</v>
      </c>
      <c r="AK6877">
        <f t="shared" si="1348"/>
        <v>1999</v>
      </c>
    </row>
    <row r="6878" spans="1:37" x14ac:dyDescent="0.2">
      <c r="A6878" t="s">
        <v>70</v>
      </c>
      <c r="B6878" s="93">
        <v>36461</v>
      </c>
      <c r="C6878">
        <v>14.2</v>
      </c>
      <c r="D6878">
        <v>-2.6</v>
      </c>
      <c r="E6878">
        <f t="shared" si="1342"/>
        <v>5.8</v>
      </c>
      <c r="F6878" s="106">
        <v>15.5</v>
      </c>
      <c r="G6878" s="107">
        <f t="shared" si="1349"/>
        <v>9.6999999999999993</v>
      </c>
      <c r="H6878">
        <f t="shared" si="1350"/>
        <v>10</v>
      </c>
      <c r="I6878">
        <f t="shared" si="1351"/>
        <v>1999</v>
      </c>
      <c r="Q6878" t="s">
        <v>72</v>
      </c>
      <c r="R6878" s="93">
        <v>36461</v>
      </c>
      <c r="S6878">
        <v>5.6</v>
      </c>
      <c r="T6878">
        <v>-3</v>
      </c>
      <c r="U6878">
        <f t="shared" si="1343"/>
        <v>1.2999999999999998</v>
      </c>
      <c r="V6878" s="106">
        <v>14.5</v>
      </c>
      <c r="W6878" s="107">
        <f t="shared" si="1352"/>
        <v>13.2</v>
      </c>
      <c r="X6878">
        <f t="shared" si="1353"/>
        <v>10</v>
      </c>
      <c r="AG6878" s="93">
        <f t="shared" si="1344"/>
        <v>36462</v>
      </c>
      <c r="AH6878" s="107">
        <f t="shared" si="1345"/>
        <v>10.6</v>
      </c>
      <c r="AI6878" s="72">
        <f t="shared" si="1346"/>
        <v>29</v>
      </c>
      <c r="AJ6878">
        <f t="shared" si="1347"/>
        <v>10</v>
      </c>
      <c r="AK6878">
        <f t="shared" si="1348"/>
        <v>1999</v>
      </c>
    </row>
    <row r="6879" spans="1:37" x14ac:dyDescent="0.2">
      <c r="A6879" t="s">
        <v>70</v>
      </c>
      <c r="B6879" s="93">
        <v>36462</v>
      </c>
      <c r="C6879">
        <v>10.199999999999999</v>
      </c>
      <c r="D6879">
        <v>1.9</v>
      </c>
      <c r="E6879">
        <f t="shared" si="1342"/>
        <v>6.05</v>
      </c>
      <c r="F6879" s="106">
        <v>15.5</v>
      </c>
      <c r="G6879" s="107">
        <f t="shared" si="1349"/>
        <v>9.4499999999999993</v>
      </c>
      <c r="H6879">
        <f t="shared" si="1350"/>
        <v>10</v>
      </c>
      <c r="I6879">
        <f t="shared" si="1351"/>
        <v>1999</v>
      </c>
      <c r="Q6879" t="s">
        <v>72</v>
      </c>
      <c r="R6879" s="93">
        <v>36462</v>
      </c>
      <c r="S6879">
        <v>9.1999999999999993</v>
      </c>
      <c r="T6879">
        <v>-3.7</v>
      </c>
      <c r="U6879">
        <f t="shared" si="1343"/>
        <v>2.7499999999999996</v>
      </c>
      <c r="V6879" s="106">
        <v>14.5</v>
      </c>
      <c r="W6879" s="107">
        <f t="shared" si="1352"/>
        <v>11.75</v>
      </c>
      <c r="X6879">
        <f t="shared" si="1353"/>
        <v>10</v>
      </c>
      <c r="AG6879" s="93">
        <f t="shared" si="1344"/>
        <v>36463</v>
      </c>
      <c r="AH6879" s="107">
        <f t="shared" si="1345"/>
        <v>9.2750000000000004</v>
      </c>
      <c r="AI6879" s="72">
        <f t="shared" si="1346"/>
        <v>30</v>
      </c>
      <c r="AJ6879">
        <f t="shared" si="1347"/>
        <v>10</v>
      </c>
      <c r="AK6879">
        <f t="shared" si="1348"/>
        <v>1999</v>
      </c>
    </row>
    <row r="6880" spans="1:37" x14ac:dyDescent="0.2">
      <c r="A6880" t="s">
        <v>70</v>
      </c>
      <c r="B6880" s="93">
        <v>36463</v>
      </c>
      <c r="C6880">
        <v>14.6</v>
      </c>
      <c r="D6880">
        <v>-1.4</v>
      </c>
      <c r="E6880">
        <f t="shared" si="1342"/>
        <v>6.6</v>
      </c>
      <c r="F6880" s="106">
        <v>15.5</v>
      </c>
      <c r="G6880" s="107">
        <f t="shared" si="1349"/>
        <v>8.9</v>
      </c>
      <c r="H6880">
        <f t="shared" si="1350"/>
        <v>10</v>
      </c>
      <c r="I6880">
        <f t="shared" si="1351"/>
        <v>1999</v>
      </c>
      <c r="Q6880" t="s">
        <v>72</v>
      </c>
      <c r="R6880" s="93">
        <v>36463</v>
      </c>
      <c r="S6880">
        <v>13.1</v>
      </c>
      <c r="T6880">
        <v>-3.4</v>
      </c>
      <c r="U6880">
        <f t="shared" si="1343"/>
        <v>4.8499999999999996</v>
      </c>
      <c r="V6880" s="106">
        <v>14.5</v>
      </c>
      <c r="W6880" s="107">
        <f t="shared" si="1352"/>
        <v>9.65</v>
      </c>
      <c r="X6880">
        <f t="shared" si="1353"/>
        <v>10</v>
      </c>
      <c r="AG6880" s="93">
        <f t="shared" si="1344"/>
        <v>36464</v>
      </c>
      <c r="AH6880" s="107">
        <f t="shared" si="1345"/>
        <v>16.625</v>
      </c>
      <c r="AI6880" s="72">
        <f t="shared" si="1346"/>
        <v>31</v>
      </c>
      <c r="AJ6880">
        <f t="shared" si="1347"/>
        <v>10</v>
      </c>
      <c r="AK6880">
        <f t="shared" si="1348"/>
        <v>1999</v>
      </c>
    </row>
    <row r="6881" spans="1:37" x14ac:dyDescent="0.2">
      <c r="A6881" t="s">
        <v>70</v>
      </c>
      <c r="B6881" s="93">
        <v>36464</v>
      </c>
      <c r="C6881">
        <v>4.8</v>
      </c>
      <c r="D6881">
        <v>-8.1</v>
      </c>
      <c r="E6881">
        <f t="shared" si="1342"/>
        <v>-1.65</v>
      </c>
      <c r="F6881" s="106">
        <v>15.5</v>
      </c>
      <c r="G6881" s="107">
        <f t="shared" si="1349"/>
        <v>17.149999999999999</v>
      </c>
      <c r="H6881">
        <f t="shared" si="1350"/>
        <v>10</v>
      </c>
      <c r="I6881">
        <f t="shared" si="1351"/>
        <v>1999</v>
      </c>
      <c r="Q6881" t="s">
        <v>72</v>
      </c>
      <c r="R6881" s="93">
        <v>36464</v>
      </c>
      <c r="S6881">
        <v>3.3</v>
      </c>
      <c r="T6881">
        <v>-6.5</v>
      </c>
      <c r="U6881">
        <f t="shared" si="1343"/>
        <v>-1.6</v>
      </c>
      <c r="V6881" s="106">
        <v>14.5</v>
      </c>
      <c r="W6881" s="107">
        <f t="shared" si="1352"/>
        <v>16.100000000000001</v>
      </c>
      <c r="X6881">
        <f t="shared" si="1353"/>
        <v>10</v>
      </c>
      <c r="AG6881" s="93">
        <f t="shared" si="1344"/>
        <v>36465</v>
      </c>
      <c r="AH6881" s="107">
        <f t="shared" si="1345"/>
        <v>18.649999999999999</v>
      </c>
      <c r="AI6881" s="72">
        <f t="shared" si="1346"/>
        <v>1</v>
      </c>
      <c r="AJ6881">
        <f t="shared" si="1347"/>
        <v>11</v>
      </c>
      <c r="AK6881">
        <f t="shared" si="1348"/>
        <v>1999</v>
      </c>
    </row>
    <row r="6882" spans="1:37" x14ac:dyDescent="0.2">
      <c r="A6882" t="s">
        <v>70</v>
      </c>
      <c r="B6882" s="93">
        <v>36465</v>
      </c>
      <c r="C6882">
        <v>7.5</v>
      </c>
      <c r="D6882">
        <v>-10.6</v>
      </c>
      <c r="E6882">
        <f t="shared" si="1342"/>
        <v>-1.5499999999999998</v>
      </c>
      <c r="F6882" s="106">
        <v>15.5</v>
      </c>
      <c r="G6882" s="107">
        <f t="shared" si="1349"/>
        <v>17.05</v>
      </c>
      <c r="H6882">
        <f t="shared" si="1350"/>
        <v>11</v>
      </c>
      <c r="I6882">
        <f t="shared" si="1351"/>
        <v>1999</v>
      </c>
      <c r="Q6882" t="s">
        <v>72</v>
      </c>
      <c r="R6882" s="93">
        <v>36465</v>
      </c>
      <c r="S6882">
        <v>-0.8</v>
      </c>
      <c r="T6882">
        <v>-10.7</v>
      </c>
      <c r="U6882">
        <f t="shared" si="1343"/>
        <v>-5.75</v>
      </c>
      <c r="V6882" s="106">
        <v>14.5</v>
      </c>
      <c r="W6882" s="107">
        <f t="shared" si="1352"/>
        <v>20.25</v>
      </c>
      <c r="X6882">
        <f t="shared" si="1353"/>
        <v>11</v>
      </c>
      <c r="AG6882" s="93">
        <f t="shared" si="1344"/>
        <v>36466</v>
      </c>
      <c r="AH6882" s="107">
        <f t="shared" si="1345"/>
        <v>15.975</v>
      </c>
      <c r="AI6882" s="72">
        <f t="shared" si="1346"/>
        <v>2</v>
      </c>
      <c r="AJ6882">
        <f t="shared" si="1347"/>
        <v>11</v>
      </c>
      <c r="AK6882">
        <f t="shared" si="1348"/>
        <v>1999</v>
      </c>
    </row>
    <row r="6883" spans="1:37" x14ac:dyDescent="0.2">
      <c r="A6883" t="s">
        <v>70</v>
      </c>
      <c r="B6883" s="93">
        <v>36466</v>
      </c>
      <c r="C6883">
        <v>11.4</v>
      </c>
      <c r="D6883">
        <v>-6.5</v>
      </c>
      <c r="E6883">
        <f t="shared" si="1342"/>
        <v>2.4500000000000002</v>
      </c>
      <c r="F6883" s="106">
        <v>15.5</v>
      </c>
      <c r="G6883" s="107">
        <f t="shared" si="1349"/>
        <v>13.05</v>
      </c>
      <c r="H6883">
        <f t="shared" si="1350"/>
        <v>11</v>
      </c>
      <c r="I6883">
        <f t="shared" si="1351"/>
        <v>1999</v>
      </c>
      <c r="Q6883" t="s">
        <v>72</v>
      </c>
      <c r="R6883" s="93">
        <v>36466</v>
      </c>
      <c r="S6883">
        <v>3.4</v>
      </c>
      <c r="T6883">
        <v>-12.2</v>
      </c>
      <c r="U6883">
        <f t="shared" si="1343"/>
        <v>-4.3999999999999995</v>
      </c>
      <c r="V6883" s="106">
        <v>14.5</v>
      </c>
      <c r="W6883" s="107">
        <f t="shared" si="1352"/>
        <v>18.899999999999999</v>
      </c>
      <c r="X6883">
        <f t="shared" si="1353"/>
        <v>11</v>
      </c>
      <c r="AG6883" s="93">
        <f t="shared" si="1344"/>
        <v>36467</v>
      </c>
      <c r="AH6883" s="107">
        <f t="shared" si="1345"/>
        <v>13.975</v>
      </c>
      <c r="AI6883" s="72">
        <f t="shared" si="1346"/>
        <v>3</v>
      </c>
      <c r="AJ6883">
        <f t="shared" si="1347"/>
        <v>11</v>
      </c>
      <c r="AK6883">
        <f t="shared" si="1348"/>
        <v>1999</v>
      </c>
    </row>
    <row r="6884" spans="1:37" x14ac:dyDescent="0.2">
      <c r="A6884" t="s">
        <v>70</v>
      </c>
      <c r="B6884" s="93">
        <v>36467</v>
      </c>
      <c r="C6884">
        <v>12.8</v>
      </c>
      <c r="D6884">
        <v>-1.4</v>
      </c>
      <c r="E6884">
        <f t="shared" si="1342"/>
        <v>5.7</v>
      </c>
      <c r="F6884" s="106">
        <v>15.5</v>
      </c>
      <c r="G6884" s="107">
        <f t="shared" si="1349"/>
        <v>9.8000000000000007</v>
      </c>
      <c r="H6884">
        <f t="shared" si="1350"/>
        <v>11</v>
      </c>
      <c r="I6884">
        <f t="shared" si="1351"/>
        <v>1999</v>
      </c>
      <c r="Q6884" t="s">
        <v>72</v>
      </c>
      <c r="R6884" s="93">
        <v>36467</v>
      </c>
      <c r="S6884">
        <v>3</v>
      </c>
      <c r="T6884">
        <v>-10.3</v>
      </c>
      <c r="U6884">
        <f t="shared" si="1343"/>
        <v>-3.6500000000000004</v>
      </c>
      <c r="V6884" s="106">
        <v>14.5</v>
      </c>
      <c r="W6884" s="107">
        <f t="shared" si="1352"/>
        <v>18.149999999999999</v>
      </c>
      <c r="X6884">
        <f t="shared" si="1353"/>
        <v>11</v>
      </c>
      <c r="AG6884" s="93">
        <f t="shared" si="1344"/>
        <v>36468</v>
      </c>
      <c r="AH6884" s="107">
        <f t="shared" si="1345"/>
        <v>18.125</v>
      </c>
      <c r="AI6884" s="72">
        <f t="shared" si="1346"/>
        <v>4</v>
      </c>
      <c r="AJ6884">
        <f t="shared" si="1347"/>
        <v>11</v>
      </c>
      <c r="AK6884">
        <f t="shared" si="1348"/>
        <v>1999</v>
      </c>
    </row>
    <row r="6885" spans="1:37" x14ac:dyDescent="0.2">
      <c r="A6885" t="s">
        <v>70</v>
      </c>
      <c r="B6885" s="93">
        <v>36468</v>
      </c>
      <c r="C6885">
        <v>6.4</v>
      </c>
      <c r="D6885">
        <v>-10.199999999999999</v>
      </c>
      <c r="E6885">
        <f t="shared" si="1342"/>
        <v>-1.8999999999999995</v>
      </c>
      <c r="F6885" s="106">
        <v>15.5</v>
      </c>
      <c r="G6885" s="107">
        <f t="shared" si="1349"/>
        <v>17.399999999999999</v>
      </c>
      <c r="H6885">
        <f t="shared" si="1350"/>
        <v>11</v>
      </c>
      <c r="I6885">
        <f t="shared" si="1351"/>
        <v>1999</v>
      </c>
      <c r="Q6885" t="s">
        <v>72</v>
      </c>
      <c r="R6885" s="93">
        <v>36468</v>
      </c>
      <c r="S6885">
        <v>1.7</v>
      </c>
      <c r="T6885">
        <v>-10.4</v>
      </c>
      <c r="U6885">
        <f t="shared" si="1343"/>
        <v>-4.3500000000000005</v>
      </c>
      <c r="V6885" s="106">
        <v>14.5</v>
      </c>
      <c r="W6885" s="107">
        <f t="shared" si="1352"/>
        <v>18.850000000000001</v>
      </c>
      <c r="X6885">
        <f t="shared" si="1353"/>
        <v>11</v>
      </c>
      <c r="AG6885" s="93">
        <f t="shared" si="1344"/>
        <v>36469</v>
      </c>
      <c r="AH6885" s="107">
        <f t="shared" si="1345"/>
        <v>21.575000000000003</v>
      </c>
      <c r="AI6885" s="72">
        <f t="shared" si="1346"/>
        <v>5</v>
      </c>
      <c r="AJ6885">
        <f t="shared" si="1347"/>
        <v>11</v>
      </c>
      <c r="AK6885">
        <f t="shared" si="1348"/>
        <v>1999</v>
      </c>
    </row>
    <row r="6886" spans="1:37" x14ac:dyDescent="0.2">
      <c r="A6886" t="s">
        <v>70</v>
      </c>
      <c r="B6886" s="93">
        <v>36469</v>
      </c>
      <c r="C6886">
        <v>-0.1</v>
      </c>
      <c r="D6886">
        <v>-12</v>
      </c>
      <c r="E6886">
        <f t="shared" si="1342"/>
        <v>-6.05</v>
      </c>
      <c r="F6886" s="106">
        <v>15.5</v>
      </c>
      <c r="G6886" s="107">
        <f t="shared" si="1349"/>
        <v>21.55</v>
      </c>
      <c r="H6886">
        <f t="shared" si="1350"/>
        <v>11</v>
      </c>
      <c r="I6886">
        <f t="shared" si="1351"/>
        <v>1999</v>
      </c>
      <c r="Q6886" t="s">
        <v>72</v>
      </c>
      <c r="R6886" s="93">
        <v>36469</v>
      </c>
      <c r="S6886">
        <v>-0.8</v>
      </c>
      <c r="T6886">
        <v>-13.4</v>
      </c>
      <c r="U6886">
        <f t="shared" si="1343"/>
        <v>-7.1000000000000005</v>
      </c>
      <c r="V6886" s="106">
        <v>14.5</v>
      </c>
      <c r="W6886" s="107">
        <f t="shared" si="1352"/>
        <v>21.6</v>
      </c>
      <c r="X6886">
        <f t="shared" si="1353"/>
        <v>11</v>
      </c>
      <c r="AG6886" s="93">
        <f t="shared" si="1344"/>
        <v>36470</v>
      </c>
      <c r="AH6886" s="107">
        <f t="shared" si="1345"/>
        <v>16.899999999999999</v>
      </c>
      <c r="AI6886" s="72">
        <f t="shared" si="1346"/>
        <v>6</v>
      </c>
      <c r="AJ6886">
        <f t="shared" si="1347"/>
        <v>11</v>
      </c>
      <c r="AK6886">
        <f t="shared" si="1348"/>
        <v>1999</v>
      </c>
    </row>
    <row r="6887" spans="1:37" x14ac:dyDescent="0.2">
      <c r="A6887" t="s">
        <v>70</v>
      </c>
      <c r="B6887" s="93">
        <v>36470</v>
      </c>
      <c r="C6887">
        <v>15.1</v>
      </c>
      <c r="D6887">
        <v>-8.6999999999999993</v>
      </c>
      <c r="E6887">
        <f t="shared" si="1342"/>
        <v>3.2</v>
      </c>
      <c r="F6887" s="106">
        <v>15.5</v>
      </c>
      <c r="G6887" s="107">
        <f t="shared" si="1349"/>
        <v>12.3</v>
      </c>
      <c r="H6887">
        <f t="shared" si="1350"/>
        <v>11</v>
      </c>
      <c r="I6887">
        <f t="shared" si="1351"/>
        <v>1999</v>
      </c>
      <c r="Q6887" t="s">
        <v>72</v>
      </c>
      <c r="R6887" s="93">
        <v>36470</v>
      </c>
      <c r="S6887">
        <v>0.4</v>
      </c>
      <c r="T6887">
        <v>-14.4</v>
      </c>
      <c r="U6887">
        <f t="shared" si="1343"/>
        <v>-7</v>
      </c>
      <c r="V6887" s="106">
        <v>14.5</v>
      </c>
      <c r="W6887" s="107">
        <f t="shared" si="1352"/>
        <v>21.5</v>
      </c>
      <c r="X6887">
        <f t="shared" si="1353"/>
        <v>11</v>
      </c>
      <c r="AG6887" s="93">
        <f t="shared" si="1344"/>
        <v>36471</v>
      </c>
      <c r="AH6887" s="107">
        <f t="shared" si="1345"/>
        <v>10.525</v>
      </c>
      <c r="AI6887" s="72">
        <f t="shared" si="1346"/>
        <v>7</v>
      </c>
      <c r="AJ6887">
        <f t="shared" si="1347"/>
        <v>11</v>
      </c>
      <c r="AK6887">
        <f t="shared" si="1348"/>
        <v>1999</v>
      </c>
    </row>
    <row r="6888" spans="1:37" x14ac:dyDescent="0.2">
      <c r="A6888" t="s">
        <v>70</v>
      </c>
      <c r="B6888" s="93">
        <v>36471</v>
      </c>
      <c r="C6888">
        <v>21.2</v>
      </c>
      <c r="D6888">
        <v>-0.2</v>
      </c>
      <c r="E6888">
        <f t="shared" si="1342"/>
        <v>10.5</v>
      </c>
      <c r="F6888" s="106">
        <v>15.5</v>
      </c>
      <c r="G6888" s="107">
        <f t="shared" si="1349"/>
        <v>5</v>
      </c>
      <c r="H6888">
        <f t="shared" si="1350"/>
        <v>11</v>
      </c>
      <c r="I6888">
        <f t="shared" si="1351"/>
        <v>1999</v>
      </c>
      <c r="Q6888" t="s">
        <v>72</v>
      </c>
      <c r="R6888" s="93">
        <v>36471</v>
      </c>
      <c r="S6888">
        <v>6.3</v>
      </c>
      <c r="T6888">
        <v>-9.4</v>
      </c>
      <c r="U6888">
        <f t="shared" si="1343"/>
        <v>-1.5500000000000003</v>
      </c>
      <c r="V6888" s="106">
        <v>14.5</v>
      </c>
      <c r="W6888" s="107">
        <f t="shared" si="1352"/>
        <v>16.05</v>
      </c>
      <c r="X6888">
        <f t="shared" si="1353"/>
        <v>11</v>
      </c>
      <c r="AG6888" s="93">
        <f t="shared" si="1344"/>
        <v>36472</v>
      </c>
      <c r="AH6888" s="107">
        <f t="shared" si="1345"/>
        <v>14.174999999999999</v>
      </c>
      <c r="AI6888" s="72">
        <f t="shared" si="1346"/>
        <v>8</v>
      </c>
      <c r="AJ6888">
        <f t="shared" si="1347"/>
        <v>11</v>
      </c>
      <c r="AK6888">
        <f t="shared" si="1348"/>
        <v>1999</v>
      </c>
    </row>
    <row r="6889" spans="1:37" x14ac:dyDescent="0.2">
      <c r="A6889" t="s">
        <v>70</v>
      </c>
      <c r="B6889" s="93">
        <v>36472</v>
      </c>
      <c r="C6889">
        <v>11.1</v>
      </c>
      <c r="D6889">
        <v>-1.5</v>
      </c>
      <c r="E6889">
        <f t="shared" si="1342"/>
        <v>4.8</v>
      </c>
      <c r="F6889" s="106">
        <v>15.5</v>
      </c>
      <c r="G6889" s="107">
        <f t="shared" si="1349"/>
        <v>10.7</v>
      </c>
      <c r="H6889">
        <f t="shared" si="1350"/>
        <v>11</v>
      </c>
      <c r="I6889">
        <f t="shared" si="1351"/>
        <v>1999</v>
      </c>
      <c r="Q6889" t="s">
        <v>72</v>
      </c>
      <c r="R6889" s="93">
        <v>36472</v>
      </c>
      <c r="S6889">
        <v>1.6</v>
      </c>
      <c r="T6889">
        <v>-7.9</v>
      </c>
      <c r="U6889">
        <f t="shared" si="1343"/>
        <v>-3.1500000000000004</v>
      </c>
      <c r="V6889" s="106">
        <v>14.5</v>
      </c>
      <c r="W6889" s="107">
        <f t="shared" si="1352"/>
        <v>17.649999999999999</v>
      </c>
      <c r="X6889">
        <f t="shared" si="1353"/>
        <v>11</v>
      </c>
      <c r="AG6889" s="93">
        <f t="shared" si="1344"/>
        <v>36473</v>
      </c>
      <c r="AH6889" s="107">
        <f t="shared" si="1345"/>
        <v>11.6</v>
      </c>
      <c r="AI6889" s="72">
        <f t="shared" si="1346"/>
        <v>9</v>
      </c>
      <c r="AJ6889">
        <f t="shared" si="1347"/>
        <v>11</v>
      </c>
      <c r="AK6889">
        <f t="shared" si="1348"/>
        <v>1999</v>
      </c>
    </row>
    <row r="6890" spans="1:37" x14ac:dyDescent="0.2">
      <c r="A6890" t="s">
        <v>70</v>
      </c>
      <c r="B6890" s="93">
        <v>36473</v>
      </c>
      <c r="C6890">
        <v>15.3</v>
      </c>
      <c r="D6890">
        <v>0.5</v>
      </c>
      <c r="E6890">
        <f t="shared" si="1342"/>
        <v>7.9</v>
      </c>
      <c r="F6890" s="106">
        <v>15.5</v>
      </c>
      <c r="G6890" s="107">
        <f t="shared" si="1349"/>
        <v>7.6</v>
      </c>
      <c r="H6890">
        <f t="shared" si="1350"/>
        <v>11</v>
      </c>
      <c r="I6890">
        <f t="shared" si="1351"/>
        <v>1999</v>
      </c>
      <c r="Q6890" t="s">
        <v>72</v>
      </c>
      <c r="R6890" s="93">
        <v>36473</v>
      </c>
      <c r="S6890">
        <v>4.0999999999999996</v>
      </c>
      <c r="T6890">
        <v>-6.3</v>
      </c>
      <c r="U6890">
        <f t="shared" si="1343"/>
        <v>-1.1000000000000001</v>
      </c>
      <c r="V6890" s="106">
        <v>14.5</v>
      </c>
      <c r="W6890" s="107">
        <f t="shared" si="1352"/>
        <v>15.6</v>
      </c>
      <c r="X6890">
        <f t="shared" si="1353"/>
        <v>11</v>
      </c>
      <c r="AG6890" s="93">
        <f t="shared" si="1344"/>
        <v>36474</v>
      </c>
      <c r="AH6890" s="107">
        <f t="shared" si="1345"/>
        <v>10.074999999999999</v>
      </c>
      <c r="AI6890" s="72">
        <f t="shared" si="1346"/>
        <v>10</v>
      </c>
      <c r="AJ6890">
        <f t="shared" si="1347"/>
        <v>11</v>
      </c>
      <c r="AK6890">
        <f t="shared" si="1348"/>
        <v>1999</v>
      </c>
    </row>
    <row r="6891" spans="1:37" x14ac:dyDescent="0.2">
      <c r="A6891" t="s">
        <v>70</v>
      </c>
      <c r="B6891" s="93">
        <v>36474</v>
      </c>
      <c r="C6891">
        <v>15.3</v>
      </c>
      <c r="D6891">
        <v>-1.4</v>
      </c>
      <c r="E6891">
        <f t="shared" si="1342"/>
        <v>6.95</v>
      </c>
      <c r="F6891" s="106">
        <v>15.5</v>
      </c>
      <c r="G6891" s="107">
        <f t="shared" si="1349"/>
        <v>8.5500000000000007</v>
      </c>
      <c r="H6891">
        <f t="shared" si="1350"/>
        <v>11</v>
      </c>
      <c r="I6891">
        <f t="shared" si="1351"/>
        <v>1999</v>
      </c>
      <c r="Q6891" t="s">
        <v>72</v>
      </c>
      <c r="R6891" s="93">
        <v>36474</v>
      </c>
      <c r="S6891">
        <v>9.6</v>
      </c>
      <c r="T6891">
        <v>-3.8</v>
      </c>
      <c r="U6891">
        <f t="shared" si="1343"/>
        <v>2.9</v>
      </c>
      <c r="V6891" s="106">
        <v>14.5</v>
      </c>
      <c r="W6891" s="107">
        <f t="shared" si="1352"/>
        <v>11.6</v>
      </c>
      <c r="X6891">
        <f t="shared" si="1353"/>
        <v>11</v>
      </c>
      <c r="AG6891" s="93">
        <f t="shared" si="1344"/>
        <v>36475</v>
      </c>
      <c r="AH6891" s="107">
        <f t="shared" si="1345"/>
        <v>13.025</v>
      </c>
      <c r="AI6891" s="72">
        <f t="shared" si="1346"/>
        <v>11</v>
      </c>
      <c r="AJ6891">
        <f t="shared" si="1347"/>
        <v>11</v>
      </c>
      <c r="AK6891">
        <f t="shared" si="1348"/>
        <v>1999</v>
      </c>
    </row>
    <row r="6892" spans="1:37" x14ac:dyDescent="0.2">
      <c r="A6892" t="s">
        <v>70</v>
      </c>
      <c r="B6892" s="93">
        <v>36475</v>
      </c>
      <c r="C6892">
        <v>14.2</v>
      </c>
      <c r="D6892">
        <v>-6.8</v>
      </c>
      <c r="E6892">
        <f t="shared" si="1342"/>
        <v>3.6999999999999997</v>
      </c>
      <c r="F6892" s="106">
        <v>15.5</v>
      </c>
      <c r="G6892" s="107">
        <f t="shared" si="1349"/>
        <v>11.8</v>
      </c>
      <c r="H6892">
        <f t="shared" si="1350"/>
        <v>11</v>
      </c>
      <c r="I6892">
        <f t="shared" si="1351"/>
        <v>1999</v>
      </c>
      <c r="Q6892" t="s">
        <v>72</v>
      </c>
      <c r="R6892" s="93">
        <v>36475</v>
      </c>
      <c r="S6892">
        <v>5.2</v>
      </c>
      <c r="T6892">
        <v>-4.7</v>
      </c>
      <c r="U6892">
        <f t="shared" si="1343"/>
        <v>0.25</v>
      </c>
      <c r="V6892" s="106">
        <v>14.5</v>
      </c>
      <c r="W6892" s="107">
        <f t="shared" si="1352"/>
        <v>14.25</v>
      </c>
      <c r="X6892">
        <f t="shared" si="1353"/>
        <v>11</v>
      </c>
      <c r="AG6892" s="93">
        <f t="shared" si="1344"/>
        <v>36476</v>
      </c>
      <c r="AH6892" s="107">
        <f t="shared" si="1345"/>
        <v>9.65</v>
      </c>
      <c r="AI6892" s="72">
        <f t="shared" si="1346"/>
        <v>12</v>
      </c>
      <c r="AJ6892">
        <f t="shared" si="1347"/>
        <v>11</v>
      </c>
      <c r="AK6892">
        <f t="shared" si="1348"/>
        <v>1999</v>
      </c>
    </row>
    <row r="6893" spans="1:37" x14ac:dyDescent="0.2">
      <c r="A6893" t="s">
        <v>70</v>
      </c>
      <c r="B6893" s="93">
        <v>36476</v>
      </c>
      <c r="C6893">
        <v>17.7</v>
      </c>
      <c r="D6893">
        <v>0</v>
      </c>
      <c r="E6893">
        <f t="shared" si="1342"/>
        <v>8.85</v>
      </c>
      <c r="F6893" s="106">
        <v>15.5</v>
      </c>
      <c r="G6893" s="107">
        <f t="shared" si="1349"/>
        <v>6.65</v>
      </c>
      <c r="H6893">
        <f t="shared" si="1350"/>
        <v>11</v>
      </c>
      <c r="I6893">
        <f t="shared" si="1351"/>
        <v>1999</v>
      </c>
      <c r="Q6893" t="s">
        <v>72</v>
      </c>
      <c r="R6893" s="93">
        <v>36476</v>
      </c>
      <c r="S6893">
        <v>3.9</v>
      </c>
      <c r="T6893">
        <v>-0.2</v>
      </c>
      <c r="U6893">
        <f t="shared" si="1343"/>
        <v>1.8499999999999999</v>
      </c>
      <c r="V6893" s="106">
        <v>14.5</v>
      </c>
      <c r="W6893" s="107">
        <f t="shared" si="1352"/>
        <v>12.65</v>
      </c>
      <c r="X6893">
        <f t="shared" si="1353"/>
        <v>11</v>
      </c>
      <c r="AG6893" s="93">
        <f t="shared" si="1344"/>
        <v>36477</v>
      </c>
      <c r="AH6893" s="107">
        <f t="shared" si="1345"/>
        <v>15.8</v>
      </c>
      <c r="AI6893" s="72">
        <f t="shared" si="1346"/>
        <v>13</v>
      </c>
      <c r="AJ6893">
        <f t="shared" si="1347"/>
        <v>11</v>
      </c>
      <c r="AK6893">
        <f t="shared" si="1348"/>
        <v>1999</v>
      </c>
    </row>
    <row r="6894" spans="1:37" x14ac:dyDescent="0.2">
      <c r="A6894" t="s">
        <v>70</v>
      </c>
      <c r="B6894" s="93">
        <v>36477</v>
      </c>
      <c r="C6894">
        <v>1.9</v>
      </c>
      <c r="D6894">
        <v>-1.6</v>
      </c>
      <c r="E6894">
        <f t="shared" si="1342"/>
        <v>0.14999999999999991</v>
      </c>
      <c r="F6894" s="106">
        <v>15.5</v>
      </c>
      <c r="G6894" s="107">
        <f t="shared" si="1349"/>
        <v>15.35</v>
      </c>
      <c r="H6894">
        <f t="shared" si="1350"/>
        <v>11</v>
      </c>
      <c r="I6894">
        <f t="shared" si="1351"/>
        <v>1999</v>
      </c>
      <c r="Q6894" t="s">
        <v>72</v>
      </c>
      <c r="R6894" s="93">
        <v>36477</v>
      </c>
      <c r="S6894">
        <v>2.2999999999999998</v>
      </c>
      <c r="T6894">
        <v>-5.8</v>
      </c>
      <c r="U6894">
        <f t="shared" si="1343"/>
        <v>-1.75</v>
      </c>
      <c r="V6894" s="106">
        <v>14.5</v>
      </c>
      <c r="W6894" s="107">
        <f t="shared" si="1352"/>
        <v>16.25</v>
      </c>
      <c r="X6894">
        <f t="shared" si="1353"/>
        <v>11</v>
      </c>
      <c r="AG6894" s="93">
        <f t="shared" si="1344"/>
        <v>36478</v>
      </c>
      <c r="AH6894" s="107">
        <f t="shared" si="1345"/>
        <v>11.700000000000001</v>
      </c>
      <c r="AI6894" s="72">
        <f t="shared" si="1346"/>
        <v>14</v>
      </c>
      <c r="AJ6894">
        <f t="shared" si="1347"/>
        <v>11</v>
      </c>
      <c r="AK6894">
        <f t="shared" si="1348"/>
        <v>1999</v>
      </c>
    </row>
    <row r="6895" spans="1:37" x14ac:dyDescent="0.2">
      <c r="A6895" t="s">
        <v>70</v>
      </c>
      <c r="B6895" s="93">
        <v>36478</v>
      </c>
      <c r="C6895">
        <v>12.6</v>
      </c>
      <c r="D6895">
        <v>-1.3</v>
      </c>
      <c r="E6895">
        <f t="shared" si="1342"/>
        <v>5.6499999999999995</v>
      </c>
      <c r="F6895" s="106">
        <v>15.5</v>
      </c>
      <c r="G6895" s="107">
        <f t="shared" si="1349"/>
        <v>9.8500000000000014</v>
      </c>
      <c r="H6895">
        <f t="shared" si="1350"/>
        <v>11</v>
      </c>
      <c r="I6895">
        <f t="shared" si="1351"/>
        <v>1999</v>
      </c>
      <c r="Q6895" t="s">
        <v>72</v>
      </c>
      <c r="R6895" s="93">
        <v>36478</v>
      </c>
      <c r="S6895">
        <v>1.8</v>
      </c>
      <c r="T6895">
        <v>0.1</v>
      </c>
      <c r="U6895">
        <f t="shared" si="1343"/>
        <v>0.95000000000000007</v>
      </c>
      <c r="V6895" s="106">
        <v>14.5</v>
      </c>
      <c r="W6895" s="107">
        <f t="shared" si="1352"/>
        <v>13.55</v>
      </c>
      <c r="X6895">
        <f t="shared" si="1353"/>
        <v>11</v>
      </c>
      <c r="AG6895" s="93">
        <f t="shared" si="1344"/>
        <v>36479</v>
      </c>
      <c r="AH6895" s="107">
        <f t="shared" si="1345"/>
        <v>9.9</v>
      </c>
      <c r="AI6895" s="72">
        <f t="shared" si="1346"/>
        <v>15</v>
      </c>
      <c r="AJ6895">
        <f t="shared" si="1347"/>
        <v>11</v>
      </c>
      <c r="AK6895">
        <f t="shared" si="1348"/>
        <v>1999</v>
      </c>
    </row>
    <row r="6896" spans="1:37" x14ac:dyDescent="0.2">
      <c r="A6896" t="s">
        <v>70</v>
      </c>
      <c r="B6896" s="93">
        <v>36479</v>
      </c>
      <c r="C6896">
        <v>15.5</v>
      </c>
      <c r="D6896">
        <v>2.7</v>
      </c>
      <c r="E6896">
        <f t="shared" si="1342"/>
        <v>9.1</v>
      </c>
      <c r="F6896" s="106">
        <v>15.5</v>
      </c>
      <c r="G6896" s="107">
        <f t="shared" si="1349"/>
        <v>6.4</v>
      </c>
      <c r="H6896">
        <f t="shared" si="1350"/>
        <v>11</v>
      </c>
      <c r="I6896">
        <f t="shared" si="1351"/>
        <v>1999</v>
      </c>
      <c r="Q6896" t="s">
        <v>72</v>
      </c>
      <c r="R6896" s="93">
        <v>36479</v>
      </c>
      <c r="S6896">
        <v>2.6</v>
      </c>
      <c r="T6896">
        <v>-0.4</v>
      </c>
      <c r="U6896">
        <f t="shared" si="1343"/>
        <v>1.1000000000000001</v>
      </c>
      <c r="V6896" s="106">
        <v>14.5</v>
      </c>
      <c r="W6896" s="107">
        <f t="shared" si="1352"/>
        <v>13.4</v>
      </c>
      <c r="X6896">
        <f t="shared" si="1353"/>
        <v>11</v>
      </c>
      <c r="AG6896" s="93">
        <f t="shared" si="1344"/>
        <v>36480</v>
      </c>
      <c r="AH6896" s="107">
        <f t="shared" si="1345"/>
        <v>12.574999999999999</v>
      </c>
      <c r="AI6896" s="72">
        <f t="shared" si="1346"/>
        <v>16</v>
      </c>
      <c r="AJ6896">
        <f t="shared" si="1347"/>
        <v>11</v>
      </c>
      <c r="AK6896">
        <f t="shared" si="1348"/>
        <v>1999</v>
      </c>
    </row>
    <row r="6897" spans="1:37" x14ac:dyDescent="0.2">
      <c r="A6897" t="s">
        <v>70</v>
      </c>
      <c r="B6897" s="93">
        <v>36480</v>
      </c>
      <c r="C6897">
        <v>10.5</v>
      </c>
      <c r="D6897">
        <v>-2.1</v>
      </c>
      <c r="E6897">
        <f t="shared" si="1342"/>
        <v>4.2</v>
      </c>
      <c r="F6897" s="106">
        <v>15.5</v>
      </c>
      <c r="G6897" s="107">
        <f t="shared" si="1349"/>
        <v>11.3</v>
      </c>
      <c r="H6897">
        <f t="shared" si="1350"/>
        <v>11</v>
      </c>
      <c r="I6897">
        <f t="shared" si="1351"/>
        <v>1999</v>
      </c>
      <c r="Q6897" t="s">
        <v>72</v>
      </c>
      <c r="R6897" s="93">
        <v>36480</v>
      </c>
      <c r="S6897">
        <v>1.6</v>
      </c>
      <c r="T6897">
        <v>-0.3</v>
      </c>
      <c r="U6897">
        <f t="shared" si="1343"/>
        <v>0.65</v>
      </c>
      <c r="V6897" s="106">
        <v>14.5</v>
      </c>
      <c r="W6897" s="107">
        <f t="shared" si="1352"/>
        <v>13.85</v>
      </c>
      <c r="X6897">
        <f t="shared" si="1353"/>
        <v>11</v>
      </c>
      <c r="AG6897" s="93">
        <f t="shared" si="1344"/>
        <v>36481</v>
      </c>
      <c r="AH6897" s="107">
        <f t="shared" si="1345"/>
        <v>16.024999999999999</v>
      </c>
      <c r="AI6897" s="72">
        <f t="shared" si="1346"/>
        <v>17</v>
      </c>
      <c r="AJ6897">
        <f t="shared" si="1347"/>
        <v>11</v>
      </c>
      <c r="AK6897">
        <f t="shared" si="1348"/>
        <v>1999</v>
      </c>
    </row>
    <row r="6898" spans="1:37" x14ac:dyDescent="0.2">
      <c r="A6898" t="s">
        <v>70</v>
      </c>
      <c r="B6898" s="93">
        <v>36481</v>
      </c>
      <c r="C6898">
        <v>-0.7</v>
      </c>
      <c r="D6898">
        <v>-2</v>
      </c>
      <c r="E6898">
        <f t="shared" si="1342"/>
        <v>-1.35</v>
      </c>
      <c r="F6898" s="106">
        <v>15.5</v>
      </c>
      <c r="G6898" s="107">
        <f t="shared" si="1349"/>
        <v>16.850000000000001</v>
      </c>
      <c r="H6898">
        <f t="shared" si="1350"/>
        <v>11</v>
      </c>
      <c r="I6898">
        <f t="shared" si="1351"/>
        <v>1999</v>
      </c>
      <c r="Q6898" t="s">
        <v>72</v>
      </c>
      <c r="R6898" s="93">
        <v>36481</v>
      </c>
      <c r="S6898">
        <v>-0.2</v>
      </c>
      <c r="T6898">
        <v>-1.2</v>
      </c>
      <c r="U6898">
        <f t="shared" si="1343"/>
        <v>-0.7</v>
      </c>
      <c r="V6898" s="106">
        <v>14.5</v>
      </c>
      <c r="W6898" s="107">
        <f t="shared" si="1352"/>
        <v>15.2</v>
      </c>
      <c r="X6898">
        <f t="shared" si="1353"/>
        <v>11</v>
      </c>
      <c r="AG6898" s="93">
        <f t="shared" si="1344"/>
        <v>36482</v>
      </c>
      <c r="AH6898" s="107">
        <f t="shared" si="1345"/>
        <v>18.549999999999997</v>
      </c>
      <c r="AI6898" s="72">
        <f t="shared" si="1346"/>
        <v>18</v>
      </c>
      <c r="AJ6898">
        <f t="shared" si="1347"/>
        <v>11</v>
      </c>
      <c r="AK6898">
        <f t="shared" si="1348"/>
        <v>1999</v>
      </c>
    </row>
    <row r="6899" spans="1:37" x14ac:dyDescent="0.2">
      <c r="A6899" t="s">
        <v>70</v>
      </c>
      <c r="B6899" s="93">
        <v>36482</v>
      </c>
      <c r="C6899">
        <v>3.4</v>
      </c>
      <c r="D6899">
        <v>-4.7</v>
      </c>
      <c r="E6899">
        <f t="shared" si="1342"/>
        <v>-0.65000000000000013</v>
      </c>
      <c r="F6899" s="106">
        <v>15.5</v>
      </c>
      <c r="G6899" s="107">
        <f t="shared" si="1349"/>
        <v>16.149999999999999</v>
      </c>
      <c r="H6899">
        <f t="shared" si="1350"/>
        <v>11</v>
      </c>
      <c r="I6899">
        <f t="shared" si="1351"/>
        <v>1999</v>
      </c>
      <c r="Q6899" t="s">
        <v>72</v>
      </c>
      <c r="R6899" s="93">
        <v>36482</v>
      </c>
      <c r="S6899">
        <v>-0.7</v>
      </c>
      <c r="T6899">
        <v>-12.2</v>
      </c>
      <c r="U6899">
        <f t="shared" si="1343"/>
        <v>-6.4499999999999993</v>
      </c>
      <c r="V6899" s="106">
        <v>14.5</v>
      </c>
      <c r="W6899" s="107">
        <f t="shared" si="1352"/>
        <v>20.95</v>
      </c>
      <c r="X6899">
        <f t="shared" si="1353"/>
        <v>11</v>
      </c>
      <c r="AG6899" s="93">
        <f t="shared" si="1344"/>
        <v>36483</v>
      </c>
      <c r="AH6899" s="107">
        <f t="shared" si="1345"/>
        <v>17.125</v>
      </c>
      <c r="AI6899" s="72">
        <f t="shared" si="1346"/>
        <v>19</v>
      </c>
      <c r="AJ6899">
        <f t="shared" si="1347"/>
        <v>11</v>
      </c>
      <c r="AK6899">
        <f t="shared" si="1348"/>
        <v>1999</v>
      </c>
    </row>
    <row r="6900" spans="1:37" x14ac:dyDescent="0.2">
      <c r="A6900" t="s">
        <v>70</v>
      </c>
      <c r="B6900" s="93">
        <v>36483</v>
      </c>
      <c r="C6900">
        <v>7.7</v>
      </c>
      <c r="D6900">
        <v>-6</v>
      </c>
      <c r="E6900">
        <f t="shared" si="1342"/>
        <v>0.85000000000000009</v>
      </c>
      <c r="F6900" s="106">
        <v>15.5</v>
      </c>
      <c r="G6900" s="107">
        <f t="shared" si="1349"/>
        <v>14.65</v>
      </c>
      <c r="H6900">
        <f t="shared" si="1350"/>
        <v>11</v>
      </c>
      <c r="I6900">
        <f t="shared" si="1351"/>
        <v>1999</v>
      </c>
      <c r="Q6900" t="s">
        <v>72</v>
      </c>
      <c r="R6900" s="93">
        <v>36483</v>
      </c>
      <c r="S6900">
        <v>-1.2</v>
      </c>
      <c r="T6900">
        <v>-9</v>
      </c>
      <c r="U6900">
        <f t="shared" si="1343"/>
        <v>-5.0999999999999996</v>
      </c>
      <c r="V6900" s="106">
        <v>14.5</v>
      </c>
      <c r="W6900" s="107">
        <f t="shared" si="1352"/>
        <v>19.600000000000001</v>
      </c>
      <c r="X6900">
        <f t="shared" si="1353"/>
        <v>11</v>
      </c>
      <c r="AG6900" s="93">
        <f t="shared" si="1344"/>
        <v>36484</v>
      </c>
      <c r="AH6900" s="107">
        <f t="shared" si="1345"/>
        <v>13.399999999999999</v>
      </c>
      <c r="AI6900" s="72">
        <f t="shared" si="1346"/>
        <v>20</v>
      </c>
      <c r="AJ6900">
        <f t="shared" si="1347"/>
        <v>11</v>
      </c>
      <c r="AK6900">
        <f t="shared" si="1348"/>
        <v>1999</v>
      </c>
    </row>
    <row r="6901" spans="1:37" x14ac:dyDescent="0.2">
      <c r="A6901" t="s">
        <v>70</v>
      </c>
      <c r="B6901" s="93">
        <v>36484</v>
      </c>
      <c r="C6901">
        <v>8.3000000000000007</v>
      </c>
      <c r="D6901">
        <v>0.9</v>
      </c>
      <c r="E6901">
        <f t="shared" si="1342"/>
        <v>4.6000000000000005</v>
      </c>
      <c r="F6901" s="106">
        <v>15.5</v>
      </c>
      <c r="G6901" s="107">
        <f t="shared" si="1349"/>
        <v>10.899999999999999</v>
      </c>
      <c r="H6901">
        <f t="shared" si="1350"/>
        <v>11</v>
      </c>
      <c r="I6901">
        <f t="shared" si="1351"/>
        <v>1999</v>
      </c>
      <c r="Q6901" t="s">
        <v>72</v>
      </c>
      <c r="R6901" s="93">
        <v>36484</v>
      </c>
      <c r="S6901">
        <v>2.2000000000000002</v>
      </c>
      <c r="T6901">
        <v>-5</v>
      </c>
      <c r="U6901">
        <f t="shared" si="1343"/>
        <v>-1.4</v>
      </c>
      <c r="V6901" s="106">
        <v>14.5</v>
      </c>
      <c r="W6901" s="107">
        <f t="shared" si="1352"/>
        <v>15.9</v>
      </c>
      <c r="X6901">
        <f t="shared" si="1353"/>
        <v>11</v>
      </c>
      <c r="AG6901" s="93">
        <f t="shared" si="1344"/>
        <v>36485</v>
      </c>
      <c r="AH6901" s="107">
        <f t="shared" si="1345"/>
        <v>17.700000000000003</v>
      </c>
      <c r="AI6901" s="72">
        <f t="shared" si="1346"/>
        <v>21</v>
      </c>
      <c r="AJ6901">
        <f t="shared" si="1347"/>
        <v>11</v>
      </c>
      <c r="AK6901">
        <f t="shared" si="1348"/>
        <v>1999</v>
      </c>
    </row>
    <row r="6902" spans="1:37" x14ac:dyDescent="0.2">
      <c r="A6902" t="s">
        <v>70</v>
      </c>
      <c r="B6902" s="93">
        <v>36485</v>
      </c>
      <c r="C6902">
        <v>4.0999999999999996</v>
      </c>
      <c r="D6902">
        <v>-8.3000000000000007</v>
      </c>
      <c r="E6902">
        <f t="shared" si="1342"/>
        <v>-2.1000000000000005</v>
      </c>
      <c r="F6902" s="106">
        <v>15.5</v>
      </c>
      <c r="G6902" s="107">
        <f t="shared" si="1349"/>
        <v>17.600000000000001</v>
      </c>
      <c r="H6902">
        <f t="shared" si="1350"/>
        <v>11</v>
      </c>
      <c r="I6902">
        <f t="shared" si="1351"/>
        <v>1999</v>
      </c>
      <c r="Q6902" t="s">
        <v>72</v>
      </c>
      <c r="R6902" s="93">
        <v>36485</v>
      </c>
      <c r="S6902">
        <v>2.2000000000000002</v>
      </c>
      <c r="T6902">
        <v>-8.8000000000000007</v>
      </c>
      <c r="U6902">
        <f t="shared" si="1343"/>
        <v>-3.3000000000000003</v>
      </c>
      <c r="V6902" s="106">
        <v>14.5</v>
      </c>
      <c r="W6902" s="107">
        <f t="shared" si="1352"/>
        <v>17.8</v>
      </c>
      <c r="X6902">
        <f t="shared" si="1353"/>
        <v>11</v>
      </c>
      <c r="AG6902" s="93">
        <f t="shared" si="1344"/>
        <v>36486</v>
      </c>
      <c r="AH6902" s="107">
        <f t="shared" si="1345"/>
        <v>19.324999999999999</v>
      </c>
      <c r="AI6902" s="72">
        <f t="shared" si="1346"/>
        <v>22</v>
      </c>
      <c r="AJ6902">
        <f t="shared" si="1347"/>
        <v>11</v>
      </c>
      <c r="AK6902">
        <f t="shared" si="1348"/>
        <v>1999</v>
      </c>
    </row>
    <row r="6903" spans="1:37" x14ac:dyDescent="0.2">
      <c r="A6903" t="s">
        <v>70</v>
      </c>
      <c r="B6903" s="93">
        <v>36486</v>
      </c>
      <c r="C6903">
        <v>3.6</v>
      </c>
      <c r="D6903">
        <v>-9.6</v>
      </c>
      <c r="E6903">
        <f t="shared" si="1342"/>
        <v>-3</v>
      </c>
      <c r="F6903" s="106">
        <v>15.5</v>
      </c>
      <c r="G6903" s="107">
        <f t="shared" si="1349"/>
        <v>18.5</v>
      </c>
      <c r="H6903">
        <f t="shared" si="1350"/>
        <v>11</v>
      </c>
      <c r="I6903">
        <f t="shared" si="1351"/>
        <v>1999</v>
      </c>
      <c r="Q6903" t="s">
        <v>72</v>
      </c>
      <c r="R6903" s="93">
        <v>36486</v>
      </c>
      <c r="S6903">
        <v>-0.1</v>
      </c>
      <c r="T6903">
        <v>-11.2</v>
      </c>
      <c r="U6903">
        <f t="shared" si="1343"/>
        <v>-5.6499999999999995</v>
      </c>
      <c r="V6903" s="106">
        <v>14.5</v>
      </c>
      <c r="W6903" s="107">
        <f t="shared" si="1352"/>
        <v>20.149999999999999</v>
      </c>
      <c r="X6903">
        <f t="shared" si="1353"/>
        <v>11</v>
      </c>
      <c r="AG6903" s="93">
        <f t="shared" si="1344"/>
        <v>36487</v>
      </c>
      <c r="AH6903" s="107">
        <f t="shared" si="1345"/>
        <v>18.074999999999999</v>
      </c>
      <c r="AI6903" s="72">
        <f t="shared" si="1346"/>
        <v>23</v>
      </c>
      <c r="AJ6903">
        <f t="shared" si="1347"/>
        <v>11</v>
      </c>
      <c r="AK6903">
        <f t="shared" si="1348"/>
        <v>1999</v>
      </c>
    </row>
    <row r="6904" spans="1:37" x14ac:dyDescent="0.2">
      <c r="A6904" t="s">
        <v>70</v>
      </c>
      <c r="B6904" s="93">
        <v>36487</v>
      </c>
      <c r="C6904">
        <v>3.8</v>
      </c>
      <c r="D6904">
        <v>-6.1</v>
      </c>
      <c r="E6904">
        <f t="shared" si="1342"/>
        <v>-1.1499999999999999</v>
      </c>
      <c r="F6904" s="106">
        <v>15.5</v>
      </c>
      <c r="G6904" s="107">
        <f t="shared" si="1349"/>
        <v>16.649999999999999</v>
      </c>
      <c r="H6904">
        <f t="shared" si="1350"/>
        <v>11</v>
      </c>
      <c r="I6904">
        <f t="shared" si="1351"/>
        <v>1999</v>
      </c>
      <c r="Q6904" t="s">
        <v>72</v>
      </c>
      <c r="R6904" s="93">
        <v>36487</v>
      </c>
      <c r="S6904">
        <v>1.3</v>
      </c>
      <c r="T6904">
        <v>-11.3</v>
      </c>
      <c r="U6904">
        <f t="shared" si="1343"/>
        <v>-5</v>
      </c>
      <c r="V6904" s="106">
        <v>14.5</v>
      </c>
      <c r="W6904" s="107">
        <f t="shared" si="1352"/>
        <v>19.5</v>
      </c>
      <c r="X6904">
        <f t="shared" si="1353"/>
        <v>11</v>
      </c>
      <c r="AG6904" s="93">
        <f t="shared" si="1344"/>
        <v>36488</v>
      </c>
      <c r="AH6904" s="107">
        <f t="shared" si="1345"/>
        <v>21.024999999999999</v>
      </c>
      <c r="AI6904" s="72">
        <f t="shared" si="1346"/>
        <v>24</v>
      </c>
      <c r="AJ6904">
        <f t="shared" si="1347"/>
        <v>11</v>
      </c>
      <c r="AK6904">
        <f t="shared" si="1348"/>
        <v>1999</v>
      </c>
    </row>
    <row r="6905" spans="1:37" x14ac:dyDescent="0.2">
      <c r="A6905" t="s">
        <v>70</v>
      </c>
      <c r="B6905" s="93">
        <v>36488</v>
      </c>
      <c r="C6905">
        <v>4.4000000000000004</v>
      </c>
      <c r="D6905">
        <v>-10.7</v>
      </c>
      <c r="E6905">
        <f t="shared" si="1342"/>
        <v>-3.1499999999999995</v>
      </c>
      <c r="F6905" s="106">
        <v>15.5</v>
      </c>
      <c r="G6905" s="107">
        <f t="shared" si="1349"/>
        <v>18.649999999999999</v>
      </c>
      <c r="H6905">
        <f t="shared" si="1350"/>
        <v>11</v>
      </c>
      <c r="I6905">
        <f t="shared" si="1351"/>
        <v>1999</v>
      </c>
      <c r="Q6905" t="s">
        <v>72</v>
      </c>
      <c r="R6905" s="93">
        <v>36488</v>
      </c>
      <c r="S6905">
        <v>-1.7</v>
      </c>
      <c r="T6905">
        <v>-16.100000000000001</v>
      </c>
      <c r="U6905">
        <f t="shared" si="1343"/>
        <v>-8.9</v>
      </c>
      <c r="V6905" s="106">
        <v>14.5</v>
      </c>
      <c r="W6905" s="107">
        <f t="shared" si="1352"/>
        <v>23.4</v>
      </c>
      <c r="X6905">
        <f t="shared" si="1353"/>
        <v>11</v>
      </c>
      <c r="AG6905" s="93">
        <f t="shared" si="1344"/>
        <v>36489</v>
      </c>
      <c r="AH6905" s="107">
        <f t="shared" si="1345"/>
        <v>19.100000000000001</v>
      </c>
      <c r="AI6905" s="72">
        <f t="shared" si="1346"/>
        <v>25</v>
      </c>
      <c r="AJ6905">
        <f t="shared" si="1347"/>
        <v>11</v>
      </c>
      <c r="AK6905">
        <f t="shared" si="1348"/>
        <v>1999</v>
      </c>
    </row>
    <row r="6906" spans="1:37" x14ac:dyDescent="0.2">
      <c r="A6906" t="s">
        <v>70</v>
      </c>
      <c r="B6906" s="93">
        <v>36489</v>
      </c>
      <c r="C6906">
        <v>3</v>
      </c>
      <c r="D6906">
        <v>-11.8</v>
      </c>
      <c r="E6906">
        <f t="shared" si="1342"/>
        <v>-4.4000000000000004</v>
      </c>
      <c r="F6906" s="106">
        <v>15.5</v>
      </c>
      <c r="G6906" s="107">
        <f t="shared" si="1349"/>
        <v>19.899999999999999</v>
      </c>
      <c r="H6906">
        <f t="shared" si="1350"/>
        <v>11</v>
      </c>
      <c r="I6906">
        <f t="shared" si="1351"/>
        <v>1999</v>
      </c>
      <c r="Q6906" t="s">
        <v>72</v>
      </c>
      <c r="R6906" s="93">
        <v>36489</v>
      </c>
      <c r="S6906">
        <v>1.8</v>
      </c>
      <c r="T6906">
        <v>-9.4</v>
      </c>
      <c r="U6906">
        <f t="shared" si="1343"/>
        <v>-3.8000000000000003</v>
      </c>
      <c r="V6906" s="106">
        <v>14.5</v>
      </c>
      <c r="W6906" s="107">
        <f t="shared" si="1352"/>
        <v>18.3</v>
      </c>
      <c r="X6906">
        <f t="shared" si="1353"/>
        <v>11</v>
      </c>
      <c r="AG6906" s="93">
        <f t="shared" si="1344"/>
        <v>36490</v>
      </c>
      <c r="AH6906" s="107">
        <f t="shared" si="1345"/>
        <v>23.225000000000001</v>
      </c>
      <c r="AI6906" s="72">
        <f t="shared" si="1346"/>
        <v>26</v>
      </c>
      <c r="AJ6906">
        <f t="shared" si="1347"/>
        <v>11</v>
      </c>
      <c r="AK6906">
        <f t="shared" si="1348"/>
        <v>1999</v>
      </c>
    </row>
    <row r="6907" spans="1:37" x14ac:dyDescent="0.2">
      <c r="A6907" t="s">
        <v>70</v>
      </c>
      <c r="B6907" s="93">
        <v>36490</v>
      </c>
      <c r="C6907">
        <v>-2.2000000000000002</v>
      </c>
      <c r="D6907">
        <v>-13.6</v>
      </c>
      <c r="E6907">
        <f t="shared" si="1342"/>
        <v>-7.9</v>
      </c>
      <c r="F6907" s="106">
        <v>15.5</v>
      </c>
      <c r="G6907" s="107">
        <f t="shared" si="1349"/>
        <v>23.4</v>
      </c>
      <c r="H6907">
        <f t="shared" si="1350"/>
        <v>11</v>
      </c>
      <c r="I6907">
        <f t="shared" si="1351"/>
        <v>1999</v>
      </c>
      <c r="Q6907" t="s">
        <v>72</v>
      </c>
      <c r="R6907" s="93">
        <v>36490</v>
      </c>
      <c r="S6907">
        <v>-4</v>
      </c>
      <c r="T6907">
        <v>-13.1</v>
      </c>
      <c r="U6907">
        <f t="shared" si="1343"/>
        <v>-8.5500000000000007</v>
      </c>
      <c r="V6907" s="106">
        <v>14.5</v>
      </c>
      <c r="W6907" s="107">
        <f t="shared" si="1352"/>
        <v>23.05</v>
      </c>
      <c r="X6907">
        <f t="shared" si="1353"/>
        <v>11</v>
      </c>
      <c r="AG6907" s="93">
        <f t="shared" si="1344"/>
        <v>36491</v>
      </c>
      <c r="AH6907" s="107">
        <f t="shared" si="1345"/>
        <v>24</v>
      </c>
      <c r="AI6907" s="72">
        <f t="shared" si="1346"/>
        <v>27</v>
      </c>
      <c r="AJ6907">
        <f t="shared" si="1347"/>
        <v>11</v>
      </c>
      <c r="AK6907">
        <f t="shared" si="1348"/>
        <v>1999</v>
      </c>
    </row>
    <row r="6908" spans="1:37" x14ac:dyDescent="0.2">
      <c r="A6908" t="s">
        <v>70</v>
      </c>
      <c r="B6908" s="93">
        <v>36491</v>
      </c>
      <c r="C6908">
        <v>-1.3</v>
      </c>
      <c r="D6908">
        <v>-15</v>
      </c>
      <c r="E6908">
        <f t="shared" si="1342"/>
        <v>-8.15</v>
      </c>
      <c r="F6908" s="106">
        <v>15.5</v>
      </c>
      <c r="G6908" s="107">
        <f t="shared" si="1349"/>
        <v>23.65</v>
      </c>
      <c r="H6908">
        <f t="shared" si="1350"/>
        <v>11</v>
      </c>
      <c r="I6908">
        <f t="shared" si="1351"/>
        <v>1999</v>
      </c>
      <c r="Q6908" t="s">
        <v>72</v>
      </c>
      <c r="R6908" s="93">
        <v>36491</v>
      </c>
      <c r="S6908">
        <v>-4.7</v>
      </c>
      <c r="T6908">
        <v>-15</v>
      </c>
      <c r="U6908">
        <f t="shared" si="1343"/>
        <v>-9.85</v>
      </c>
      <c r="V6908" s="106">
        <v>14.5</v>
      </c>
      <c r="W6908" s="107">
        <f t="shared" si="1352"/>
        <v>24.35</v>
      </c>
      <c r="X6908">
        <f t="shared" si="1353"/>
        <v>11</v>
      </c>
      <c r="AG6908" s="93">
        <f t="shared" si="1344"/>
        <v>36492</v>
      </c>
      <c r="AH6908" s="107">
        <f t="shared" si="1345"/>
        <v>22.35</v>
      </c>
      <c r="AI6908" s="72">
        <f t="shared" si="1346"/>
        <v>28</v>
      </c>
      <c r="AJ6908">
        <f t="shared" si="1347"/>
        <v>11</v>
      </c>
      <c r="AK6908">
        <f t="shared" si="1348"/>
        <v>1999</v>
      </c>
    </row>
    <row r="6909" spans="1:37" x14ac:dyDescent="0.2">
      <c r="A6909" t="s">
        <v>70</v>
      </c>
      <c r="B6909" s="93">
        <v>36492</v>
      </c>
      <c r="C6909">
        <v>4.0999999999999996</v>
      </c>
      <c r="D6909">
        <v>-11.1</v>
      </c>
      <c r="E6909">
        <f t="shared" si="1342"/>
        <v>-3.5</v>
      </c>
      <c r="F6909" s="106">
        <v>15.5</v>
      </c>
      <c r="G6909" s="107">
        <f t="shared" si="1349"/>
        <v>19</v>
      </c>
      <c r="H6909">
        <f t="shared" si="1350"/>
        <v>11</v>
      </c>
      <c r="I6909">
        <f t="shared" si="1351"/>
        <v>1999</v>
      </c>
      <c r="Q6909" t="s">
        <v>72</v>
      </c>
      <c r="R6909" s="93">
        <v>36492</v>
      </c>
      <c r="S6909">
        <v>-5.7</v>
      </c>
      <c r="T6909">
        <v>-16.7</v>
      </c>
      <c r="U6909">
        <f t="shared" si="1343"/>
        <v>-11.2</v>
      </c>
      <c r="V6909" s="106">
        <v>14.5</v>
      </c>
      <c r="W6909" s="107">
        <f t="shared" si="1352"/>
        <v>25.7</v>
      </c>
      <c r="X6909">
        <f t="shared" si="1353"/>
        <v>11</v>
      </c>
      <c r="AG6909" s="93">
        <f t="shared" si="1344"/>
        <v>36493</v>
      </c>
      <c r="AH6909" s="107">
        <f t="shared" si="1345"/>
        <v>16.100000000000001</v>
      </c>
      <c r="AI6909" s="72">
        <f t="shared" si="1346"/>
        <v>29</v>
      </c>
      <c r="AJ6909">
        <f t="shared" si="1347"/>
        <v>11</v>
      </c>
      <c r="AK6909">
        <f t="shared" si="1348"/>
        <v>1999</v>
      </c>
    </row>
    <row r="6910" spans="1:37" x14ac:dyDescent="0.2">
      <c r="A6910" t="s">
        <v>70</v>
      </c>
      <c r="B6910" s="93">
        <v>36493</v>
      </c>
      <c r="C6910">
        <v>10.4</v>
      </c>
      <c r="D6910">
        <v>-5.6</v>
      </c>
      <c r="E6910">
        <f t="shared" si="1342"/>
        <v>2.4000000000000004</v>
      </c>
      <c r="F6910" s="106">
        <v>15.5</v>
      </c>
      <c r="G6910" s="107">
        <f t="shared" si="1349"/>
        <v>13.1</v>
      </c>
      <c r="H6910">
        <f t="shared" si="1350"/>
        <v>11</v>
      </c>
      <c r="I6910">
        <f t="shared" si="1351"/>
        <v>1999</v>
      </c>
      <c r="Q6910" t="s">
        <v>72</v>
      </c>
      <c r="R6910" s="93">
        <v>36493</v>
      </c>
      <c r="S6910">
        <v>2.6</v>
      </c>
      <c r="T6910">
        <v>-11.8</v>
      </c>
      <c r="U6910">
        <f t="shared" si="1343"/>
        <v>-4.6000000000000005</v>
      </c>
      <c r="V6910" s="106">
        <v>14.5</v>
      </c>
      <c r="W6910" s="107">
        <f t="shared" si="1352"/>
        <v>19.100000000000001</v>
      </c>
      <c r="X6910">
        <f t="shared" si="1353"/>
        <v>11</v>
      </c>
      <c r="AG6910" s="93">
        <f t="shared" si="1344"/>
        <v>36494</v>
      </c>
      <c r="AH6910" s="107">
        <f t="shared" si="1345"/>
        <v>11.875</v>
      </c>
      <c r="AI6910" s="72">
        <f t="shared" si="1346"/>
        <v>30</v>
      </c>
      <c r="AJ6910">
        <f t="shared" si="1347"/>
        <v>11</v>
      </c>
      <c r="AK6910">
        <f t="shared" si="1348"/>
        <v>1999</v>
      </c>
    </row>
    <row r="6911" spans="1:37" x14ac:dyDescent="0.2">
      <c r="A6911" t="s">
        <v>70</v>
      </c>
      <c r="B6911" s="93">
        <v>36494</v>
      </c>
      <c r="C6911">
        <v>12.1</v>
      </c>
      <c r="D6911">
        <v>-2.5</v>
      </c>
      <c r="E6911">
        <f t="shared" si="1342"/>
        <v>4.8</v>
      </c>
      <c r="F6911" s="106">
        <v>15.5</v>
      </c>
      <c r="G6911" s="107">
        <f t="shared" si="1349"/>
        <v>10.7</v>
      </c>
      <c r="H6911">
        <f t="shared" si="1350"/>
        <v>11</v>
      </c>
      <c r="I6911">
        <f t="shared" si="1351"/>
        <v>1999</v>
      </c>
      <c r="Q6911" t="s">
        <v>72</v>
      </c>
      <c r="R6911" s="93">
        <v>36494</v>
      </c>
      <c r="S6911">
        <v>6.2</v>
      </c>
      <c r="T6911">
        <v>-3.3</v>
      </c>
      <c r="U6911">
        <f t="shared" si="1343"/>
        <v>1.4500000000000002</v>
      </c>
      <c r="V6911" s="106">
        <v>14.5</v>
      </c>
      <c r="W6911" s="107">
        <f t="shared" si="1352"/>
        <v>13.05</v>
      </c>
      <c r="X6911">
        <f t="shared" si="1353"/>
        <v>11</v>
      </c>
      <c r="AG6911" s="93">
        <f t="shared" si="1344"/>
        <v>36495</v>
      </c>
      <c r="AH6911" s="107">
        <f t="shared" si="1345"/>
        <v>17.175000000000001</v>
      </c>
      <c r="AI6911" s="72">
        <f t="shared" si="1346"/>
        <v>1</v>
      </c>
      <c r="AJ6911">
        <f t="shared" si="1347"/>
        <v>12</v>
      </c>
      <c r="AK6911">
        <f t="shared" si="1348"/>
        <v>1999</v>
      </c>
    </row>
    <row r="6912" spans="1:37" x14ac:dyDescent="0.2">
      <c r="A6912" t="s">
        <v>70</v>
      </c>
      <c r="B6912" s="93">
        <v>36495</v>
      </c>
      <c r="C6912">
        <v>4.5999999999999996</v>
      </c>
      <c r="D6912">
        <v>-5.8</v>
      </c>
      <c r="E6912">
        <f t="shared" si="1342"/>
        <v>-0.60000000000000009</v>
      </c>
      <c r="F6912" s="106">
        <v>15.5</v>
      </c>
      <c r="G6912" s="107">
        <f t="shared" si="1349"/>
        <v>16.100000000000001</v>
      </c>
      <c r="H6912">
        <f t="shared" si="1350"/>
        <v>12</v>
      </c>
      <c r="I6912">
        <f t="shared" si="1351"/>
        <v>1999</v>
      </c>
      <c r="Q6912" t="s">
        <v>72</v>
      </c>
      <c r="R6912" s="93">
        <v>36495</v>
      </c>
      <c r="S6912">
        <v>1.9</v>
      </c>
      <c r="T6912">
        <v>-9.4</v>
      </c>
      <c r="U6912">
        <f t="shared" si="1343"/>
        <v>-3.75</v>
      </c>
      <c r="V6912" s="106">
        <v>14.5</v>
      </c>
      <c r="W6912" s="107">
        <f t="shared" si="1352"/>
        <v>18.25</v>
      </c>
      <c r="X6912">
        <f t="shared" si="1353"/>
        <v>12</v>
      </c>
      <c r="AG6912" s="93">
        <f t="shared" si="1344"/>
        <v>36496</v>
      </c>
      <c r="AH6912" s="107">
        <f t="shared" si="1345"/>
        <v>17.649999999999999</v>
      </c>
      <c r="AI6912" s="72">
        <f t="shared" si="1346"/>
        <v>2</v>
      </c>
      <c r="AJ6912">
        <f t="shared" si="1347"/>
        <v>12</v>
      </c>
      <c r="AK6912">
        <f t="shared" si="1348"/>
        <v>1999</v>
      </c>
    </row>
    <row r="6913" spans="1:37" x14ac:dyDescent="0.2">
      <c r="A6913" t="s">
        <v>70</v>
      </c>
      <c r="B6913" s="93">
        <v>36496</v>
      </c>
      <c r="C6913">
        <v>7.1</v>
      </c>
      <c r="D6913">
        <v>-6.4</v>
      </c>
      <c r="E6913">
        <f t="shared" si="1342"/>
        <v>0.34999999999999964</v>
      </c>
      <c r="F6913" s="106">
        <v>15.5</v>
      </c>
      <c r="G6913" s="107">
        <f t="shared" si="1349"/>
        <v>15.15</v>
      </c>
      <c r="H6913">
        <f t="shared" si="1350"/>
        <v>12</v>
      </c>
      <c r="I6913">
        <f t="shared" si="1351"/>
        <v>1999</v>
      </c>
      <c r="Q6913" t="s">
        <v>72</v>
      </c>
      <c r="R6913" s="93">
        <v>36496</v>
      </c>
      <c r="S6913">
        <v>-1.7</v>
      </c>
      <c r="T6913">
        <v>-9.6</v>
      </c>
      <c r="U6913">
        <f t="shared" si="1343"/>
        <v>-5.6499999999999995</v>
      </c>
      <c r="V6913" s="106">
        <v>14.5</v>
      </c>
      <c r="W6913" s="107">
        <f t="shared" si="1352"/>
        <v>20.149999999999999</v>
      </c>
      <c r="X6913">
        <f t="shared" si="1353"/>
        <v>12</v>
      </c>
      <c r="AG6913" s="93">
        <f t="shared" si="1344"/>
        <v>36497</v>
      </c>
      <c r="AH6913" s="107">
        <f t="shared" si="1345"/>
        <v>18.600000000000001</v>
      </c>
      <c r="AI6913" s="72">
        <f t="shared" si="1346"/>
        <v>3</v>
      </c>
      <c r="AJ6913">
        <f t="shared" si="1347"/>
        <v>12</v>
      </c>
      <c r="AK6913">
        <f t="shared" si="1348"/>
        <v>1999</v>
      </c>
    </row>
    <row r="6914" spans="1:37" x14ac:dyDescent="0.2">
      <c r="A6914" t="s">
        <v>70</v>
      </c>
      <c r="B6914" s="93">
        <v>36497</v>
      </c>
      <c r="C6914">
        <v>2.5</v>
      </c>
      <c r="D6914">
        <v>-8.3000000000000007</v>
      </c>
      <c r="E6914">
        <f t="shared" si="1342"/>
        <v>-2.9000000000000004</v>
      </c>
      <c r="F6914" s="106">
        <v>15.5</v>
      </c>
      <c r="G6914" s="107">
        <f t="shared" si="1349"/>
        <v>18.399999999999999</v>
      </c>
      <c r="H6914">
        <f t="shared" si="1350"/>
        <v>12</v>
      </c>
      <c r="I6914">
        <f t="shared" si="1351"/>
        <v>1999</v>
      </c>
      <c r="Q6914" t="s">
        <v>72</v>
      </c>
      <c r="R6914" s="93">
        <v>36497</v>
      </c>
      <c r="S6914">
        <v>0.1</v>
      </c>
      <c r="T6914">
        <v>-8.6999999999999993</v>
      </c>
      <c r="U6914">
        <f t="shared" si="1343"/>
        <v>-4.3</v>
      </c>
      <c r="V6914" s="106">
        <v>14.5</v>
      </c>
      <c r="W6914" s="107">
        <f t="shared" si="1352"/>
        <v>18.8</v>
      </c>
      <c r="X6914">
        <f t="shared" si="1353"/>
        <v>12</v>
      </c>
      <c r="AG6914" s="93">
        <f t="shared" si="1344"/>
        <v>36498</v>
      </c>
      <c r="AH6914" s="107">
        <f t="shared" si="1345"/>
        <v>17.5</v>
      </c>
      <c r="AI6914" s="72">
        <f t="shared" si="1346"/>
        <v>4</v>
      </c>
      <c r="AJ6914">
        <f t="shared" si="1347"/>
        <v>12</v>
      </c>
      <c r="AK6914">
        <f t="shared" si="1348"/>
        <v>1999</v>
      </c>
    </row>
    <row r="6915" spans="1:37" x14ac:dyDescent="0.2">
      <c r="A6915" t="s">
        <v>70</v>
      </c>
      <c r="B6915" s="93">
        <v>36498</v>
      </c>
      <c r="C6915">
        <v>7.5</v>
      </c>
      <c r="D6915">
        <v>-8.9</v>
      </c>
      <c r="E6915">
        <f t="shared" si="1342"/>
        <v>-0.70000000000000018</v>
      </c>
      <c r="F6915" s="106">
        <v>15.5</v>
      </c>
      <c r="G6915" s="107">
        <f t="shared" si="1349"/>
        <v>16.2</v>
      </c>
      <c r="H6915">
        <f t="shared" si="1350"/>
        <v>12</v>
      </c>
      <c r="I6915">
        <f t="shared" si="1351"/>
        <v>1999</v>
      </c>
      <c r="Q6915" t="s">
        <v>72</v>
      </c>
      <c r="R6915" s="93">
        <v>36498</v>
      </c>
      <c r="S6915">
        <v>0.4</v>
      </c>
      <c r="T6915">
        <v>-9</v>
      </c>
      <c r="U6915">
        <f t="shared" si="1343"/>
        <v>-4.3</v>
      </c>
      <c r="V6915" s="106">
        <v>14.5</v>
      </c>
      <c r="W6915" s="107">
        <f t="shared" si="1352"/>
        <v>18.8</v>
      </c>
      <c r="X6915">
        <f t="shared" si="1353"/>
        <v>12</v>
      </c>
      <c r="AG6915" s="93">
        <f t="shared" si="1344"/>
        <v>36499</v>
      </c>
      <c r="AH6915" s="107">
        <f t="shared" si="1345"/>
        <v>13.675000000000001</v>
      </c>
      <c r="AI6915" s="72">
        <f t="shared" si="1346"/>
        <v>5</v>
      </c>
      <c r="AJ6915">
        <f t="shared" si="1347"/>
        <v>12</v>
      </c>
      <c r="AK6915">
        <f t="shared" si="1348"/>
        <v>1999</v>
      </c>
    </row>
    <row r="6916" spans="1:37" x14ac:dyDescent="0.2">
      <c r="A6916" t="s">
        <v>70</v>
      </c>
      <c r="B6916" s="93">
        <v>36499</v>
      </c>
      <c r="C6916">
        <v>6.7</v>
      </c>
      <c r="D6916">
        <v>-1.7</v>
      </c>
      <c r="E6916">
        <f t="shared" ref="E6916:E6979" si="1354">AVERAGE(C6916:D6916)</f>
        <v>2.5</v>
      </c>
      <c r="F6916" s="106">
        <v>15.5</v>
      </c>
      <c r="G6916" s="107">
        <f t="shared" si="1349"/>
        <v>13</v>
      </c>
      <c r="H6916">
        <f t="shared" si="1350"/>
        <v>12</v>
      </c>
      <c r="I6916">
        <f t="shared" si="1351"/>
        <v>1999</v>
      </c>
      <c r="Q6916" t="s">
        <v>72</v>
      </c>
      <c r="R6916" s="93">
        <v>36499</v>
      </c>
      <c r="S6916">
        <v>5.4</v>
      </c>
      <c r="T6916">
        <v>-5.0999999999999996</v>
      </c>
      <c r="U6916">
        <f t="shared" ref="U6916:U6979" si="1355">AVERAGE(S6916:T6916)</f>
        <v>0.15000000000000036</v>
      </c>
      <c r="V6916" s="106">
        <v>14.5</v>
      </c>
      <c r="W6916" s="107">
        <f t="shared" si="1352"/>
        <v>14.35</v>
      </c>
      <c r="X6916">
        <f t="shared" si="1353"/>
        <v>12</v>
      </c>
      <c r="AG6916" s="93">
        <f t="shared" ref="AG6916:AG6979" si="1356">R6917</f>
        <v>36500</v>
      </c>
      <c r="AH6916" s="107">
        <f t="shared" ref="AH6916:AH6979" si="1357">AVERAGE(W6917,G6917)</f>
        <v>17.324999999999999</v>
      </c>
      <c r="AI6916" s="72">
        <f t="shared" ref="AI6916:AI6979" si="1358">DAY(AG6916)</f>
        <v>6</v>
      </c>
      <c r="AJ6916">
        <f t="shared" ref="AJ6916:AJ6979" si="1359">MONTH(AG6916)</f>
        <v>12</v>
      </c>
      <c r="AK6916">
        <f t="shared" ref="AK6916:AK6979" si="1360">YEAR(AG6916)</f>
        <v>1999</v>
      </c>
    </row>
    <row r="6917" spans="1:37" x14ac:dyDescent="0.2">
      <c r="A6917" t="s">
        <v>70</v>
      </c>
      <c r="B6917" s="93">
        <v>36500</v>
      </c>
      <c r="C6917">
        <v>6.4</v>
      </c>
      <c r="D6917">
        <v>-9.8000000000000007</v>
      </c>
      <c r="E6917">
        <f t="shared" si="1354"/>
        <v>-1.7000000000000002</v>
      </c>
      <c r="F6917" s="106">
        <v>15.5</v>
      </c>
      <c r="G6917" s="107">
        <f t="shared" ref="G6917:G6980" si="1361">IF(F6917-E6917&gt;0,F6917-E6917,0)</f>
        <v>17.2</v>
      </c>
      <c r="H6917">
        <f t="shared" ref="H6917:H6980" si="1362">MONTH(B6917)</f>
        <v>12</v>
      </c>
      <c r="I6917">
        <f t="shared" ref="I6917:I6980" si="1363">YEAR(B6917)</f>
        <v>1999</v>
      </c>
      <c r="Q6917" t="s">
        <v>72</v>
      </c>
      <c r="R6917" s="93">
        <v>36500</v>
      </c>
      <c r="S6917">
        <v>1.4</v>
      </c>
      <c r="T6917">
        <v>-7.3</v>
      </c>
      <c r="U6917">
        <f t="shared" si="1355"/>
        <v>-2.95</v>
      </c>
      <c r="V6917" s="106">
        <v>14.5</v>
      </c>
      <c r="W6917" s="107">
        <f t="shared" ref="W6917:W6980" si="1364">IF(V6917-U6917&gt;0,V6917-U6917,0)</f>
        <v>17.45</v>
      </c>
      <c r="X6917">
        <f t="shared" ref="X6917:X6980" si="1365">MONTH(R6917)</f>
        <v>12</v>
      </c>
      <c r="AG6917" s="93">
        <f t="shared" si="1356"/>
        <v>36501</v>
      </c>
      <c r="AH6917" s="107">
        <f t="shared" si="1357"/>
        <v>20.950000000000003</v>
      </c>
      <c r="AI6917" s="72">
        <f t="shared" si="1358"/>
        <v>7</v>
      </c>
      <c r="AJ6917">
        <f t="shared" si="1359"/>
        <v>12</v>
      </c>
      <c r="AK6917">
        <f t="shared" si="1360"/>
        <v>1999</v>
      </c>
    </row>
    <row r="6918" spans="1:37" x14ac:dyDescent="0.2">
      <c r="A6918" t="s">
        <v>70</v>
      </c>
      <c r="B6918" s="93">
        <v>36501</v>
      </c>
      <c r="C6918">
        <v>0.6</v>
      </c>
      <c r="D6918">
        <v>-13.8</v>
      </c>
      <c r="E6918">
        <f t="shared" si="1354"/>
        <v>-6.6000000000000005</v>
      </c>
      <c r="F6918" s="106">
        <v>15.5</v>
      </c>
      <c r="G6918" s="107">
        <f t="shared" si="1361"/>
        <v>22.1</v>
      </c>
      <c r="H6918">
        <f t="shared" si="1362"/>
        <v>12</v>
      </c>
      <c r="I6918">
        <f t="shared" si="1363"/>
        <v>1999</v>
      </c>
      <c r="Q6918" t="s">
        <v>72</v>
      </c>
      <c r="R6918" s="93">
        <v>36501</v>
      </c>
      <c r="S6918">
        <v>-0.4</v>
      </c>
      <c r="T6918">
        <v>-10.199999999999999</v>
      </c>
      <c r="U6918">
        <f t="shared" si="1355"/>
        <v>-5.3</v>
      </c>
      <c r="V6918" s="106">
        <v>14.5</v>
      </c>
      <c r="W6918" s="107">
        <f t="shared" si="1364"/>
        <v>19.8</v>
      </c>
      <c r="X6918">
        <f t="shared" si="1365"/>
        <v>12</v>
      </c>
      <c r="AG6918" s="93">
        <f t="shared" si="1356"/>
        <v>36502</v>
      </c>
      <c r="AH6918" s="107">
        <f t="shared" si="1357"/>
        <v>22</v>
      </c>
      <c r="AI6918" s="72">
        <f t="shared" si="1358"/>
        <v>8</v>
      </c>
      <c r="AJ6918">
        <f t="shared" si="1359"/>
        <v>12</v>
      </c>
      <c r="AK6918">
        <f t="shared" si="1360"/>
        <v>1999</v>
      </c>
    </row>
    <row r="6919" spans="1:37" x14ac:dyDescent="0.2">
      <c r="A6919" t="s">
        <v>70</v>
      </c>
      <c r="B6919" s="93">
        <v>36502</v>
      </c>
      <c r="C6919">
        <v>-1.9</v>
      </c>
      <c r="D6919">
        <v>-11.7</v>
      </c>
      <c r="E6919">
        <f t="shared" si="1354"/>
        <v>-6.8</v>
      </c>
      <c r="F6919" s="106">
        <v>15.5</v>
      </c>
      <c r="G6919" s="107">
        <f t="shared" si="1361"/>
        <v>22.3</v>
      </c>
      <c r="H6919">
        <f t="shared" si="1362"/>
        <v>12</v>
      </c>
      <c r="I6919">
        <f t="shared" si="1363"/>
        <v>1999</v>
      </c>
      <c r="Q6919" t="s">
        <v>72</v>
      </c>
      <c r="R6919" s="93">
        <v>36502</v>
      </c>
      <c r="S6919">
        <v>-2.5</v>
      </c>
      <c r="T6919">
        <v>-11.9</v>
      </c>
      <c r="U6919">
        <f t="shared" si="1355"/>
        <v>-7.2</v>
      </c>
      <c r="V6919" s="106">
        <v>14.5</v>
      </c>
      <c r="W6919" s="107">
        <f t="shared" si="1364"/>
        <v>21.7</v>
      </c>
      <c r="X6919">
        <f t="shared" si="1365"/>
        <v>12</v>
      </c>
      <c r="AG6919" s="93">
        <f t="shared" si="1356"/>
        <v>36503</v>
      </c>
      <c r="AH6919" s="107">
        <f t="shared" si="1357"/>
        <v>20.824999999999999</v>
      </c>
      <c r="AI6919" s="72">
        <f t="shared" si="1358"/>
        <v>9</v>
      </c>
      <c r="AJ6919">
        <f t="shared" si="1359"/>
        <v>12</v>
      </c>
      <c r="AK6919">
        <f t="shared" si="1360"/>
        <v>1999</v>
      </c>
    </row>
    <row r="6920" spans="1:37" x14ac:dyDescent="0.2">
      <c r="A6920" t="s">
        <v>70</v>
      </c>
      <c r="B6920" s="93">
        <v>36503</v>
      </c>
      <c r="C6920">
        <v>3.2</v>
      </c>
      <c r="D6920">
        <v>-13.2</v>
      </c>
      <c r="E6920">
        <f t="shared" si="1354"/>
        <v>-5</v>
      </c>
      <c r="F6920" s="106">
        <v>15.5</v>
      </c>
      <c r="G6920" s="107">
        <f t="shared" si="1361"/>
        <v>20.5</v>
      </c>
      <c r="H6920">
        <f t="shared" si="1362"/>
        <v>12</v>
      </c>
      <c r="I6920">
        <f t="shared" si="1363"/>
        <v>1999</v>
      </c>
      <c r="Q6920" t="s">
        <v>72</v>
      </c>
      <c r="R6920" s="93">
        <v>36503</v>
      </c>
      <c r="S6920">
        <v>-4</v>
      </c>
      <c r="T6920">
        <v>-9.3000000000000007</v>
      </c>
      <c r="U6920">
        <f t="shared" si="1355"/>
        <v>-6.65</v>
      </c>
      <c r="V6920" s="106">
        <v>14.5</v>
      </c>
      <c r="W6920" s="107">
        <f t="shared" si="1364"/>
        <v>21.15</v>
      </c>
      <c r="X6920">
        <f t="shared" si="1365"/>
        <v>12</v>
      </c>
      <c r="AG6920" s="93">
        <f t="shared" si="1356"/>
        <v>36504</v>
      </c>
      <c r="AH6920" s="107">
        <f t="shared" si="1357"/>
        <v>18.125</v>
      </c>
      <c r="AI6920" s="72">
        <f t="shared" si="1358"/>
        <v>10</v>
      </c>
      <c r="AJ6920">
        <f t="shared" si="1359"/>
        <v>12</v>
      </c>
      <c r="AK6920">
        <f t="shared" si="1360"/>
        <v>1999</v>
      </c>
    </row>
    <row r="6921" spans="1:37" x14ac:dyDescent="0.2">
      <c r="A6921" t="s">
        <v>70</v>
      </c>
      <c r="B6921" s="93">
        <v>36504</v>
      </c>
      <c r="C6921">
        <v>4.0999999999999996</v>
      </c>
      <c r="D6921">
        <v>-4.5999999999999996</v>
      </c>
      <c r="E6921">
        <f t="shared" si="1354"/>
        <v>-0.25</v>
      </c>
      <c r="F6921" s="106">
        <v>15.5</v>
      </c>
      <c r="G6921" s="107">
        <f t="shared" si="1361"/>
        <v>15.75</v>
      </c>
      <c r="H6921">
        <f t="shared" si="1362"/>
        <v>12</v>
      </c>
      <c r="I6921">
        <f t="shared" si="1363"/>
        <v>1999</v>
      </c>
      <c r="Q6921" t="s">
        <v>72</v>
      </c>
      <c r="R6921" s="93">
        <v>36504</v>
      </c>
      <c r="S6921">
        <v>1.1000000000000001</v>
      </c>
      <c r="T6921">
        <v>-13.1</v>
      </c>
      <c r="U6921">
        <f t="shared" si="1355"/>
        <v>-6</v>
      </c>
      <c r="V6921" s="106">
        <v>14.5</v>
      </c>
      <c r="W6921" s="107">
        <f t="shared" si="1364"/>
        <v>20.5</v>
      </c>
      <c r="X6921">
        <f t="shared" si="1365"/>
        <v>12</v>
      </c>
      <c r="AG6921" s="93">
        <f t="shared" si="1356"/>
        <v>36505</v>
      </c>
      <c r="AH6921" s="107">
        <f t="shared" si="1357"/>
        <v>18.774999999999999</v>
      </c>
      <c r="AI6921" s="72">
        <f t="shared" si="1358"/>
        <v>11</v>
      </c>
      <c r="AJ6921">
        <f t="shared" si="1359"/>
        <v>12</v>
      </c>
      <c r="AK6921">
        <f t="shared" si="1360"/>
        <v>1999</v>
      </c>
    </row>
    <row r="6922" spans="1:37" x14ac:dyDescent="0.2">
      <c r="A6922" t="s">
        <v>70</v>
      </c>
      <c r="B6922" s="93">
        <v>36505</v>
      </c>
      <c r="C6922">
        <v>5.8</v>
      </c>
      <c r="D6922">
        <v>-8.9</v>
      </c>
      <c r="E6922">
        <f t="shared" si="1354"/>
        <v>-1.5500000000000003</v>
      </c>
      <c r="F6922" s="106">
        <v>15.5</v>
      </c>
      <c r="G6922" s="107">
        <f t="shared" si="1361"/>
        <v>17.05</v>
      </c>
      <c r="H6922">
        <f t="shared" si="1362"/>
        <v>12</v>
      </c>
      <c r="I6922">
        <f t="shared" si="1363"/>
        <v>1999</v>
      </c>
      <c r="Q6922" t="s">
        <v>72</v>
      </c>
      <c r="R6922" s="93">
        <v>36505</v>
      </c>
      <c r="S6922">
        <v>-0.3</v>
      </c>
      <c r="T6922">
        <v>-11.7</v>
      </c>
      <c r="U6922">
        <f t="shared" si="1355"/>
        <v>-6</v>
      </c>
      <c r="V6922" s="106">
        <v>14.5</v>
      </c>
      <c r="W6922" s="107">
        <f t="shared" si="1364"/>
        <v>20.5</v>
      </c>
      <c r="X6922">
        <f t="shared" si="1365"/>
        <v>12</v>
      </c>
      <c r="AG6922" s="93">
        <f t="shared" si="1356"/>
        <v>36506</v>
      </c>
      <c r="AH6922" s="107">
        <f t="shared" si="1357"/>
        <v>18.2</v>
      </c>
      <c r="AI6922" s="72">
        <f t="shared" si="1358"/>
        <v>12</v>
      </c>
      <c r="AJ6922">
        <f t="shared" si="1359"/>
        <v>12</v>
      </c>
      <c r="AK6922">
        <f t="shared" si="1360"/>
        <v>1999</v>
      </c>
    </row>
    <row r="6923" spans="1:37" x14ac:dyDescent="0.2">
      <c r="A6923" t="s">
        <v>70</v>
      </c>
      <c r="B6923" s="93">
        <v>36506</v>
      </c>
      <c r="C6923">
        <v>6.7</v>
      </c>
      <c r="D6923">
        <v>-10.5</v>
      </c>
      <c r="E6923">
        <f t="shared" si="1354"/>
        <v>-1.9</v>
      </c>
      <c r="F6923" s="106">
        <v>15.5</v>
      </c>
      <c r="G6923" s="107">
        <f t="shared" si="1361"/>
        <v>17.399999999999999</v>
      </c>
      <c r="H6923">
        <f t="shared" si="1362"/>
        <v>12</v>
      </c>
      <c r="I6923">
        <f t="shared" si="1363"/>
        <v>1999</v>
      </c>
      <c r="Q6923" t="s">
        <v>72</v>
      </c>
      <c r="R6923" s="93">
        <v>36506</v>
      </c>
      <c r="S6923">
        <v>-0.9</v>
      </c>
      <c r="T6923">
        <v>-8.1</v>
      </c>
      <c r="U6923">
        <f t="shared" si="1355"/>
        <v>-4.5</v>
      </c>
      <c r="V6923" s="106">
        <v>14.5</v>
      </c>
      <c r="W6923" s="107">
        <f t="shared" si="1364"/>
        <v>19</v>
      </c>
      <c r="X6923">
        <f t="shared" si="1365"/>
        <v>12</v>
      </c>
      <c r="AG6923" s="93">
        <f t="shared" si="1356"/>
        <v>36507</v>
      </c>
      <c r="AH6923" s="107">
        <f t="shared" si="1357"/>
        <v>20.9</v>
      </c>
      <c r="AI6923" s="72">
        <f t="shared" si="1358"/>
        <v>13</v>
      </c>
      <c r="AJ6923">
        <f t="shared" si="1359"/>
        <v>12</v>
      </c>
      <c r="AK6923">
        <f t="shared" si="1360"/>
        <v>1999</v>
      </c>
    </row>
    <row r="6924" spans="1:37" x14ac:dyDescent="0.2">
      <c r="A6924" t="s">
        <v>70</v>
      </c>
      <c r="B6924" s="93">
        <v>36507</v>
      </c>
      <c r="C6924">
        <v>1.4</v>
      </c>
      <c r="D6924">
        <v>-8.6999999999999993</v>
      </c>
      <c r="E6924">
        <f t="shared" si="1354"/>
        <v>-3.6499999999999995</v>
      </c>
      <c r="F6924" s="106">
        <v>15.5</v>
      </c>
      <c r="G6924" s="107">
        <f t="shared" si="1361"/>
        <v>19.149999999999999</v>
      </c>
      <c r="H6924">
        <f t="shared" si="1362"/>
        <v>12</v>
      </c>
      <c r="I6924">
        <f t="shared" si="1363"/>
        <v>1999</v>
      </c>
      <c r="Q6924" t="s">
        <v>72</v>
      </c>
      <c r="R6924" s="93">
        <v>36507</v>
      </c>
      <c r="S6924">
        <v>-1.2</v>
      </c>
      <c r="T6924">
        <v>-15.1</v>
      </c>
      <c r="U6924">
        <f t="shared" si="1355"/>
        <v>-8.15</v>
      </c>
      <c r="V6924" s="106">
        <v>14.5</v>
      </c>
      <c r="W6924" s="107">
        <f t="shared" si="1364"/>
        <v>22.65</v>
      </c>
      <c r="X6924">
        <f t="shared" si="1365"/>
        <v>12</v>
      </c>
      <c r="AG6924" s="93">
        <f t="shared" si="1356"/>
        <v>36508</v>
      </c>
      <c r="AH6924" s="107">
        <f t="shared" si="1357"/>
        <v>28.924999999999997</v>
      </c>
      <c r="AI6924" s="72">
        <f t="shared" si="1358"/>
        <v>14</v>
      </c>
      <c r="AJ6924">
        <f t="shared" si="1359"/>
        <v>12</v>
      </c>
      <c r="AK6924">
        <f t="shared" si="1360"/>
        <v>1999</v>
      </c>
    </row>
    <row r="6925" spans="1:37" x14ac:dyDescent="0.2">
      <c r="A6925" t="s">
        <v>70</v>
      </c>
      <c r="B6925" s="93">
        <v>36508</v>
      </c>
      <c r="C6925">
        <v>-4.9000000000000004</v>
      </c>
      <c r="D6925">
        <v>-16.399999999999999</v>
      </c>
      <c r="E6925">
        <f t="shared" si="1354"/>
        <v>-10.649999999999999</v>
      </c>
      <c r="F6925" s="106">
        <v>15.5</v>
      </c>
      <c r="G6925" s="107">
        <f t="shared" si="1361"/>
        <v>26.15</v>
      </c>
      <c r="H6925">
        <f t="shared" si="1362"/>
        <v>12</v>
      </c>
      <c r="I6925">
        <f t="shared" si="1363"/>
        <v>1999</v>
      </c>
      <c r="Q6925" t="s">
        <v>72</v>
      </c>
      <c r="R6925" s="93">
        <v>36508</v>
      </c>
      <c r="S6925">
        <v>-14</v>
      </c>
      <c r="T6925">
        <v>-20.399999999999999</v>
      </c>
      <c r="U6925">
        <f t="shared" si="1355"/>
        <v>-17.2</v>
      </c>
      <c r="V6925" s="106">
        <v>14.5</v>
      </c>
      <c r="W6925" s="107">
        <f t="shared" si="1364"/>
        <v>31.7</v>
      </c>
      <c r="X6925">
        <f t="shared" si="1365"/>
        <v>12</v>
      </c>
      <c r="AG6925" s="93">
        <f t="shared" si="1356"/>
        <v>36509</v>
      </c>
      <c r="AH6925" s="107">
        <f t="shared" si="1357"/>
        <v>23.774999999999999</v>
      </c>
      <c r="AI6925" s="72">
        <f t="shared" si="1358"/>
        <v>15</v>
      </c>
      <c r="AJ6925">
        <f t="shared" si="1359"/>
        <v>12</v>
      </c>
      <c r="AK6925">
        <f t="shared" si="1360"/>
        <v>1999</v>
      </c>
    </row>
    <row r="6926" spans="1:37" x14ac:dyDescent="0.2">
      <c r="A6926" t="s">
        <v>70</v>
      </c>
      <c r="B6926" s="93">
        <v>36509</v>
      </c>
      <c r="C6926">
        <v>8.6</v>
      </c>
      <c r="D6926">
        <v>-14.5</v>
      </c>
      <c r="E6926">
        <f t="shared" si="1354"/>
        <v>-2.95</v>
      </c>
      <c r="F6926" s="106">
        <v>15.5</v>
      </c>
      <c r="G6926" s="107">
        <f t="shared" si="1361"/>
        <v>18.45</v>
      </c>
      <c r="H6926">
        <f t="shared" si="1362"/>
        <v>12</v>
      </c>
      <c r="I6926">
        <f t="shared" si="1363"/>
        <v>1999</v>
      </c>
      <c r="Q6926" t="s">
        <v>72</v>
      </c>
      <c r="R6926" s="93">
        <v>36509</v>
      </c>
      <c r="S6926">
        <v>-9.5</v>
      </c>
      <c r="T6926">
        <v>-19.7</v>
      </c>
      <c r="U6926">
        <f t="shared" si="1355"/>
        <v>-14.6</v>
      </c>
      <c r="V6926" s="106">
        <v>14.5</v>
      </c>
      <c r="W6926" s="107">
        <f t="shared" si="1364"/>
        <v>29.1</v>
      </c>
      <c r="X6926">
        <f t="shared" si="1365"/>
        <v>12</v>
      </c>
      <c r="AG6926" s="93">
        <f t="shared" si="1356"/>
        <v>36510</v>
      </c>
      <c r="AH6926" s="107">
        <f t="shared" si="1357"/>
        <v>14.424999999999999</v>
      </c>
      <c r="AI6926" s="72">
        <f t="shared" si="1358"/>
        <v>16</v>
      </c>
      <c r="AJ6926">
        <f t="shared" si="1359"/>
        <v>12</v>
      </c>
      <c r="AK6926">
        <f t="shared" si="1360"/>
        <v>1999</v>
      </c>
    </row>
    <row r="6927" spans="1:37" x14ac:dyDescent="0.2">
      <c r="A6927" t="s">
        <v>70</v>
      </c>
      <c r="B6927" s="93">
        <v>36510</v>
      </c>
      <c r="C6927">
        <v>9.3000000000000007</v>
      </c>
      <c r="D6927">
        <v>1.4</v>
      </c>
      <c r="E6927">
        <f t="shared" si="1354"/>
        <v>5.3500000000000005</v>
      </c>
      <c r="F6927" s="106">
        <v>15.5</v>
      </c>
      <c r="G6927" s="107">
        <f t="shared" si="1361"/>
        <v>10.149999999999999</v>
      </c>
      <c r="H6927">
        <f t="shared" si="1362"/>
        <v>12</v>
      </c>
      <c r="I6927">
        <f t="shared" si="1363"/>
        <v>1999</v>
      </c>
      <c r="Q6927" t="s">
        <v>72</v>
      </c>
      <c r="R6927" s="93">
        <v>36510</v>
      </c>
      <c r="S6927">
        <v>1.1000000000000001</v>
      </c>
      <c r="T6927">
        <v>-9.5</v>
      </c>
      <c r="U6927">
        <f t="shared" si="1355"/>
        <v>-4.2</v>
      </c>
      <c r="V6927" s="106">
        <v>14.5</v>
      </c>
      <c r="W6927" s="107">
        <f t="shared" si="1364"/>
        <v>18.7</v>
      </c>
      <c r="X6927">
        <f t="shared" si="1365"/>
        <v>12</v>
      </c>
      <c r="AG6927" s="93">
        <f t="shared" si="1356"/>
        <v>36511</v>
      </c>
      <c r="AH6927" s="107">
        <f t="shared" si="1357"/>
        <v>17.75</v>
      </c>
      <c r="AI6927" s="72">
        <f t="shared" si="1358"/>
        <v>17</v>
      </c>
      <c r="AJ6927">
        <f t="shared" si="1359"/>
        <v>12</v>
      </c>
      <c r="AK6927">
        <f t="shared" si="1360"/>
        <v>1999</v>
      </c>
    </row>
    <row r="6928" spans="1:37" x14ac:dyDescent="0.2">
      <c r="A6928" t="s">
        <v>70</v>
      </c>
      <c r="B6928" s="93">
        <v>36511</v>
      </c>
      <c r="C6928">
        <v>4.3</v>
      </c>
      <c r="D6928">
        <v>-6.6</v>
      </c>
      <c r="E6928">
        <f t="shared" si="1354"/>
        <v>-1.1499999999999999</v>
      </c>
      <c r="F6928" s="106">
        <v>15.5</v>
      </c>
      <c r="G6928" s="107">
        <f t="shared" si="1361"/>
        <v>16.649999999999999</v>
      </c>
      <c r="H6928">
        <f t="shared" si="1362"/>
        <v>12</v>
      </c>
      <c r="I6928">
        <f t="shared" si="1363"/>
        <v>1999</v>
      </c>
      <c r="Q6928" t="s">
        <v>72</v>
      </c>
      <c r="R6928" s="93">
        <v>36511</v>
      </c>
      <c r="S6928">
        <v>0.8</v>
      </c>
      <c r="T6928">
        <v>-9.5</v>
      </c>
      <c r="U6928">
        <f t="shared" si="1355"/>
        <v>-4.3499999999999996</v>
      </c>
      <c r="V6928" s="106">
        <v>14.5</v>
      </c>
      <c r="W6928" s="107">
        <f t="shared" si="1364"/>
        <v>18.850000000000001</v>
      </c>
      <c r="X6928">
        <f t="shared" si="1365"/>
        <v>12</v>
      </c>
      <c r="AG6928" s="93">
        <f t="shared" si="1356"/>
        <v>36512</v>
      </c>
      <c r="AH6928" s="107">
        <f t="shared" si="1357"/>
        <v>21</v>
      </c>
      <c r="AI6928" s="72">
        <f t="shared" si="1358"/>
        <v>18</v>
      </c>
      <c r="AJ6928">
        <f t="shared" si="1359"/>
        <v>12</v>
      </c>
      <c r="AK6928">
        <f t="shared" si="1360"/>
        <v>1999</v>
      </c>
    </row>
    <row r="6929" spans="1:37" x14ac:dyDescent="0.2">
      <c r="A6929" t="s">
        <v>70</v>
      </c>
      <c r="B6929" s="93">
        <v>36512</v>
      </c>
      <c r="C6929">
        <v>4.0999999999999996</v>
      </c>
      <c r="D6929">
        <v>-10.199999999999999</v>
      </c>
      <c r="E6929">
        <f t="shared" si="1354"/>
        <v>-3.05</v>
      </c>
      <c r="F6929" s="106">
        <v>15.5</v>
      </c>
      <c r="G6929" s="107">
        <f t="shared" si="1361"/>
        <v>18.55</v>
      </c>
      <c r="H6929">
        <f t="shared" si="1362"/>
        <v>12</v>
      </c>
      <c r="I6929">
        <f t="shared" si="1363"/>
        <v>1999</v>
      </c>
      <c r="Q6929" t="s">
        <v>72</v>
      </c>
      <c r="R6929" s="93">
        <v>36512</v>
      </c>
      <c r="S6929">
        <v>-4.0999999999999996</v>
      </c>
      <c r="T6929">
        <v>-13.8</v>
      </c>
      <c r="U6929">
        <f t="shared" si="1355"/>
        <v>-8.9499999999999993</v>
      </c>
      <c r="V6929" s="106">
        <v>14.5</v>
      </c>
      <c r="W6929" s="107">
        <f t="shared" si="1364"/>
        <v>23.45</v>
      </c>
      <c r="X6929">
        <f t="shared" si="1365"/>
        <v>12</v>
      </c>
      <c r="AG6929" s="93">
        <f t="shared" si="1356"/>
        <v>36513</v>
      </c>
      <c r="AH6929" s="107">
        <f t="shared" si="1357"/>
        <v>31.125</v>
      </c>
      <c r="AI6929" s="72">
        <f t="shared" si="1358"/>
        <v>19</v>
      </c>
      <c r="AJ6929">
        <f t="shared" si="1359"/>
        <v>12</v>
      </c>
      <c r="AK6929">
        <f t="shared" si="1360"/>
        <v>1999</v>
      </c>
    </row>
    <row r="6930" spans="1:37" x14ac:dyDescent="0.2">
      <c r="A6930" t="s">
        <v>70</v>
      </c>
      <c r="B6930" s="93">
        <v>36513</v>
      </c>
      <c r="C6930">
        <v>-10</v>
      </c>
      <c r="D6930">
        <v>-16.7</v>
      </c>
      <c r="E6930">
        <f t="shared" si="1354"/>
        <v>-13.35</v>
      </c>
      <c r="F6930" s="106">
        <v>15.5</v>
      </c>
      <c r="G6930" s="107">
        <f t="shared" si="1361"/>
        <v>28.85</v>
      </c>
      <c r="H6930">
        <f t="shared" si="1362"/>
        <v>12</v>
      </c>
      <c r="I6930">
        <f t="shared" si="1363"/>
        <v>1999</v>
      </c>
      <c r="Q6930" t="s">
        <v>72</v>
      </c>
      <c r="R6930" s="93">
        <v>36513</v>
      </c>
      <c r="S6930">
        <v>-12.9</v>
      </c>
      <c r="T6930">
        <v>-24.9</v>
      </c>
      <c r="U6930">
        <f t="shared" si="1355"/>
        <v>-18.899999999999999</v>
      </c>
      <c r="V6930" s="106">
        <v>14.5</v>
      </c>
      <c r="W6930" s="107">
        <f t="shared" si="1364"/>
        <v>33.4</v>
      </c>
      <c r="X6930">
        <f t="shared" si="1365"/>
        <v>12</v>
      </c>
      <c r="AG6930" s="93">
        <f t="shared" si="1356"/>
        <v>36514</v>
      </c>
      <c r="AH6930" s="107">
        <f t="shared" si="1357"/>
        <v>19.175000000000001</v>
      </c>
      <c r="AI6930" s="72">
        <f t="shared" si="1358"/>
        <v>20</v>
      </c>
      <c r="AJ6930">
        <f t="shared" si="1359"/>
        <v>12</v>
      </c>
      <c r="AK6930">
        <f t="shared" si="1360"/>
        <v>1999</v>
      </c>
    </row>
    <row r="6931" spans="1:37" x14ac:dyDescent="0.2">
      <c r="A6931" t="s">
        <v>70</v>
      </c>
      <c r="B6931" s="93">
        <v>36514</v>
      </c>
      <c r="C6931">
        <v>6</v>
      </c>
      <c r="D6931">
        <v>-10.199999999999999</v>
      </c>
      <c r="E6931">
        <f t="shared" si="1354"/>
        <v>-2.0999999999999996</v>
      </c>
      <c r="F6931" s="106">
        <v>15.5</v>
      </c>
      <c r="G6931" s="107">
        <f t="shared" si="1361"/>
        <v>17.600000000000001</v>
      </c>
      <c r="H6931">
        <f t="shared" si="1362"/>
        <v>12</v>
      </c>
      <c r="I6931">
        <f t="shared" si="1363"/>
        <v>1999</v>
      </c>
      <c r="Q6931" t="s">
        <v>72</v>
      </c>
      <c r="R6931" s="93">
        <v>36514</v>
      </c>
      <c r="S6931">
        <v>3.3</v>
      </c>
      <c r="T6931">
        <v>-15.8</v>
      </c>
      <c r="U6931">
        <f t="shared" si="1355"/>
        <v>-6.25</v>
      </c>
      <c r="V6931" s="106">
        <v>14.5</v>
      </c>
      <c r="W6931" s="107">
        <f t="shared" si="1364"/>
        <v>20.75</v>
      </c>
      <c r="X6931">
        <f t="shared" si="1365"/>
        <v>12</v>
      </c>
      <c r="AG6931" s="93">
        <f t="shared" si="1356"/>
        <v>36515</v>
      </c>
      <c r="AH6931" s="107">
        <f t="shared" si="1357"/>
        <v>14.975</v>
      </c>
      <c r="AI6931" s="72">
        <f t="shared" si="1358"/>
        <v>21</v>
      </c>
      <c r="AJ6931">
        <f t="shared" si="1359"/>
        <v>12</v>
      </c>
      <c r="AK6931">
        <f t="shared" si="1360"/>
        <v>1999</v>
      </c>
    </row>
    <row r="6932" spans="1:37" x14ac:dyDescent="0.2">
      <c r="A6932" t="s">
        <v>70</v>
      </c>
      <c r="B6932" s="93">
        <v>36515</v>
      </c>
      <c r="C6932">
        <v>4.8</v>
      </c>
      <c r="D6932">
        <v>-2</v>
      </c>
      <c r="E6932">
        <f t="shared" si="1354"/>
        <v>1.4</v>
      </c>
      <c r="F6932" s="106">
        <v>15.5</v>
      </c>
      <c r="G6932" s="107">
        <f t="shared" si="1361"/>
        <v>14.1</v>
      </c>
      <c r="H6932">
        <f t="shared" si="1362"/>
        <v>12</v>
      </c>
      <c r="I6932">
        <f t="shared" si="1363"/>
        <v>1999</v>
      </c>
      <c r="Q6932" t="s">
        <v>72</v>
      </c>
      <c r="R6932" s="93">
        <v>36515</v>
      </c>
      <c r="S6932">
        <v>4.7</v>
      </c>
      <c r="T6932">
        <v>-7.4</v>
      </c>
      <c r="U6932">
        <f t="shared" si="1355"/>
        <v>-1.35</v>
      </c>
      <c r="V6932" s="106">
        <v>14.5</v>
      </c>
      <c r="W6932" s="107">
        <f t="shared" si="1364"/>
        <v>15.85</v>
      </c>
      <c r="X6932">
        <f t="shared" si="1365"/>
        <v>12</v>
      </c>
      <c r="AG6932" s="93">
        <f t="shared" si="1356"/>
        <v>36516</v>
      </c>
      <c r="AH6932" s="107">
        <f t="shared" si="1357"/>
        <v>12.525</v>
      </c>
      <c r="AI6932" s="72">
        <f t="shared" si="1358"/>
        <v>22</v>
      </c>
      <c r="AJ6932">
        <f t="shared" si="1359"/>
        <v>12</v>
      </c>
      <c r="AK6932">
        <f t="shared" si="1360"/>
        <v>1999</v>
      </c>
    </row>
    <row r="6933" spans="1:37" x14ac:dyDescent="0.2">
      <c r="A6933" t="s">
        <v>70</v>
      </c>
      <c r="B6933" s="93">
        <v>36516</v>
      </c>
      <c r="C6933">
        <v>10</v>
      </c>
      <c r="D6933">
        <v>-2.8</v>
      </c>
      <c r="E6933">
        <f t="shared" si="1354"/>
        <v>3.6</v>
      </c>
      <c r="F6933" s="106">
        <v>15.5</v>
      </c>
      <c r="G6933" s="107">
        <f t="shared" si="1361"/>
        <v>11.9</v>
      </c>
      <c r="H6933">
        <f t="shared" si="1362"/>
        <v>12</v>
      </c>
      <c r="I6933">
        <f t="shared" si="1363"/>
        <v>1999</v>
      </c>
      <c r="Q6933" t="s">
        <v>72</v>
      </c>
      <c r="R6933" s="93">
        <v>36516</v>
      </c>
      <c r="S6933">
        <v>5.8</v>
      </c>
      <c r="T6933">
        <v>-3.1</v>
      </c>
      <c r="U6933">
        <f t="shared" si="1355"/>
        <v>1.3499999999999999</v>
      </c>
      <c r="V6933" s="106">
        <v>14.5</v>
      </c>
      <c r="W6933" s="107">
        <f t="shared" si="1364"/>
        <v>13.15</v>
      </c>
      <c r="X6933">
        <f t="shared" si="1365"/>
        <v>12</v>
      </c>
      <c r="AG6933" s="93">
        <f t="shared" si="1356"/>
        <v>36517</v>
      </c>
      <c r="AH6933" s="107">
        <f t="shared" si="1357"/>
        <v>10.375</v>
      </c>
      <c r="AI6933" s="72">
        <f t="shared" si="1358"/>
        <v>23</v>
      </c>
      <c r="AJ6933">
        <f t="shared" si="1359"/>
        <v>12</v>
      </c>
      <c r="AK6933">
        <f t="shared" si="1360"/>
        <v>1999</v>
      </c>
    </row>
    <row r="6934" spans="1:37" x14ac:dyDescent="0.2">
      <c r="A6934" t="s">
        <v>70</v>
      </c>
      <c r="B6934" s="93">
        <v>36517</v>
      </c>
      <c r="C6934">
        <v>14.5</v>
      </c>
      <c r="D6934">
        <v>-1.8</v>
      </c>
      <c r="E6934">
        <f t="shared" si="1354"/>
        <v>6.35</v>
      </c>
      <c r="F6934" s="106">
        <v>15.5</v>
      </c>
      <c r="G6934" s="107">
        <f t="shared" si="1361"/>
        <v>9.15</v>
      </c>
      <c r="H6934">
        <f t="shared" si="1362"/>
        <v>12</v>
      </c>
      <c r="I6934">
        <f t="shared" si="1363"/>
        <v>1999</v>
      </c>
      <c r="Q6934" t="s">
        <v>72</v>
      </c>
      <c r="R6934" s="93">
        <v>36517</v>
      </c>
      <c r="S6934">
        <v>6.8</v>
      </c>
      <c r="T6934">
        <v>-1</v>
      </c>
      <c r="U6934">
        <f t="shared" si="1355"/>
        <v>2.9</v>
      </c>
      <c r="V6934" s="106">
        <v>14.5</v>
      </c>
      <c r="W6934" s="107">
        <f t="shared" si="1364"/>
        <v>11.6</v>
      </c>
      <c r="X6934">
        <f t="shared" si="1365"/>
        <v>12</v>
      </c>
      <c r="AG6934" s="93">
        <f t="shared" si="1356"/>
        <v>36518</v>
      </c>
      <c r="AH6934" s="107">
        <f t="shared" si="1357"/>
        <v>11.425000000000001</v>
      </c>
      <c r="AI6934" s="72">
        <f t="shared" si="1358"/>
        <v>24</v>
      </c>
      <c r="AJ6934">
        <f t="shared" si="1359"/>
        <v>12</v>
      </c>
      <c r="AK6934">
        <f t="shared" si="1360"/>
        <v>1999</v>
      </c>
    </row>
    <row r="6935" spans="1:37" x14ac:dyDescent="0.2">
      <c r="A6935" t="s">
        <v>70</v>
      </c>
      <c r="B6935" s="93">
        <v>36518</v>
      </c>
      <c r="C6935">
        <v>17.600000000000001</v>
      </c>
      <c r="D6935">
        <v>-3.1</v>
      </c>
      <c r="E6935">
        <f t="shared" si="1354"/>
        <v>7.2500000000000009</v>
      </c>
      <c r="F6935" s="106">
        <v>15.5</v>
      </c>
      <c r="G6935" s="107">
        <f t="shared" si="1361"/>
        <v>8.25</v>
      </c>
      <c r="H6935">
        <f t="shared" si="1362"/>
        <v>12</v>
      </c>
      <c r="I6935">
        <f t="shared" si="1363"/>
        <v>1999</v>
      </c>
      <c r="Q6935" t="s">
        <v>72</v>
      </c>
      <c r="R6935" s="93">
        <v>36518</v>
      </c>
      <c r="S6935">
        <v>6.3</v>
      </c>
      <c r="T6935">
        <v>-6.5</v>
      </c>
      <c r="U6935">
        <f t="shared" si="1355"/>
        <v>-0.10000000000000009</v>
      </c>
      <c r="V6935" s="106">
        <v>14.5</v>
      </c>
      <c r="W6935" s="107">
        <f t="shared" si="1364"/>
        <v>14.6</v>
      </c>
      <c r="X6935">
        <f t="shared" si="1365"/>
        <v>12</v>
      </c>
      <c r="AG6935" s="93">
        <f t="shared" si="1356"/>
        <v>36519</v>
      </c>
      <c r="AH6935" s="107">
        <f t="shared" si="1357"/>
        <v>13.475000000000001</v>
      </c>
      <c r="AI6935" s="72">
        <f t="shared" si="1358"/>
        <v>25</v>
      </c>
      <c r="AJ6935">
        <f t="shared" si="1359"/>
        <v>12</v>
      </c>
      <c r="AK6935">
        <f t="shared" si="1360"/>
        <v>1999</v>
      </c>
    </row>
    <row r="6936" spans="1:37" x14ac:dyDescent="0.2">
      <c r="A6936" t="s">
        <v>70</v>
      </c>
      <c r="B6936" s="93">
        <v>36519</v>
      </c>
      <c r="C6936">
        <v>11.2</v>
      </c>
      <c r="D6936">
        <v>-5.5</v>
      </c>
      <c r="E6936">
        <f t="shared" si="1354"/>
        <v>2.8499999999999996</v>
      </c>
      <c r="F6936" s="106">
        <v>15.5</v>
      </c>
      <c r="G6936" s="107">
        <f t="shared" si="1361"/>
        <v>12.65</v>
      </c>
      <c r="H6936">
        <f t="shared" si="1362"/>
        <v>12</v>
      </c>
      <c r="I6936">
        <f t="shared" si="1363"/>
        <v>1999</v>
      </c>
      <c r="Q6936" t="s">
        <v>72</v>
      </c>
      <c r="R6936" s="93">
        <v>36519</v>
      </c>
      <c r="S6936">
        <v>4.8</v>
      </c>
      <c r="T6936">
        <v>-4.4000000000000004</v>
      </c>
      <c r="U6936">
        <f t="shared" si="1355"/>
        <v>0.19999999999999973</v>
      </c>
      <c r="V6936" s="106">
        <v>14.5</v>
      </c>
      <c r="W6936" s="107">
        <f t="shared" si="1364"/>
        <v>14.3</v>
      </c>
      <c r="X6936">
        <f t="shared" si="1365"/>
        <v>12</v>
      </c>
      <c r="AG6936" s="93">
        <f t="shared" si="1356"/>
        <v>36520</v>
      </c>
      <c r="AH6936" s="107">
        <f t="shared" si="1357"/>
        <v>11.25</v>
      </c>
      <c r="AI6936" s="72">
        <f t="shared" si="1358"/>
        <v>26</v>
      </c>
      <c r="AJ6936">
        <f t="shared" si="1359"/>
        <v>12</v>
      </c>
      <c r="AK6936">
        <f t="shared" si="1360"/>
        <v>1999</v>
      </c>
    </row>
    <row r="6937" spans="1:37" x14ac:dyDescent="0.2">
      <c r="A6937" t="s">
        <v>70</v>
      </c>
      <c r="B6937" s="93">
        <v>36520</v>
      </c>
      <c r="C6937">
        <v>13.8</v>
      </c>
      <c r="D6937">
        <v>-4.3</v>
      </c>
      <c r="E6937">
        <f t="shared" si="1354"/>
        <v>4.75</v>
      </c>
      <c r="F6937" s="106">
        <v>15.5</v>
      </c>
      <c r="G6937" s="107">
        <f t="shared" si="1361"/>
        <v>10.75</v>
      </c>
      <c r="H6937">
        <f t="shared" si="1362"/>
        <v>12</v>
      </c>
      <c r="I6937">
        <f t="shared" si="1363"/>
        <v>1999</v>
      </c>
      <c r="Q6937" t="s">
        <v>72</v>
      </c>
      <c r="R6937" s="93">
        <v>36520</v>
      </c>
      <c r="S6937">
        <v>7.4</v>
      </c>
      <c r="T6937">
        <v>-1.9</v>
      </c>
      <c r="U6937">
        <f t="shared" si="1355"/>
        <v>2.75</v>
      </c>
      <c r="V6937" s="106">
        <v>14.5</v>
      </c>
      <c r="W6937" s="107">
        <f t="shared" si="1364"/>
        <v>11.75</v>
      </c>
      <c r="X6937">
        <f t="shared" si="1365"/>
        <v>12</v>
      </c>
      <c r="AG6937" s="93">
        <f t="shared" si="1356"/>
        <v>36521</v>
      </c>
      <c r="AH6937" s="107">
        <f t="shared" si="1357"/>
        <v>7.95</v>
      </c>
      <c r="AI6937" s="72">
        <f t="shared" si="1358"/>
        <v>27</v>
      </c>
      <c r="AJ6937">
        <f t="shared" si="1359"/>
        <v>12</v>
      </c>
      <c r="AK6937">
        <f t="shared" si="1360"/>
        <v>1999</v>
      </c>
    </row>
    <row r="6938" spans="1:37" x14ac:dyDescent="0.2">
      <c r="A6938" t="s">
        <v>70</v>
      </c>
      <c r="B6938" s="93">
        <v>36521</v>
      </c>
      <c r="C6938">
        <v>19.5</v>
      </c>
      <c r="D6938">
        <v>-1.7</v>
      </c>
      <c r="E6938">
        <f t="shared" si="1354"/>
        <v>8.9</v>
      </c>
      <c r="F6938" s="106">
        <v>15.5</v>
      </c>
      <c r="G6938" s="107">
        <f t="shared" si="1361"/>
        <v>6.6</v>
      </c>
      <c r="H6938">
        <f t="shared" si="1362"/>
        <v>12</v>
      </c>
      <c r="I6938">
        <f t="shared" si="1363"/>
        <v>1999</v>
      </c>
      <c r="Q6938" t="s">
        <v>72</v>
      </c>
      <c r="R6938" s="93">
        <v>36521</v>
      </c>
      <c r="S6938">
        <v>10.9</v>
      </c>
      <c r="T6938">
        <v>-0.5</v>
      </c>
      <c r="U6938">
        <f t="shared" si="1355"/>
        <v>5.2</v>
      </c>
      <c r="V6938" s="106">
        <v>14.5</v>
      </c>
      <c r="W6938" s="107">
        <f t="shared" si="1364"/>
        <v>9.3000000000000007</v>
      </c>
      <c r="X6938">
        <f t="shared" si="1365"/>
        <v>12</v>
      </c>
      <c r="AG6938" s="93">
        <f t="shared" si="1356"/>
        <v>36522</v>
      </c>
      <c r="AH6938" s="107">
        <f t="shared" si="1357"/>
        <v>8.25</v>
      </c>
      <c r="AI6938" s="72">
        <f t="shared" si="1358"/>
        <v>28</v>
      </c>
      <c r="AJ6938">
        <f t="shared" si="1359"/>
        <v>12</v>
      </c>
      <c r="AK6938">
        <f t="shared" si="1360"/>
        <v>1999</v>
      </c>
    </row>
    <row r="6939" spans="1:37" x14ac:dyDescent="0.2">
      <c r="A6939" t="s">
        <v>70</v>
      </c>
      <c r="B6939" s="93">
        <v>36522</v>
      </c>
      <c r="C6939">
        <v>16.899999999999999</v>
      </c>
      <c r="D6939">
        <v>1.1000000000000001</v>
      </c>
      <c r="E6939">
        <f t="shared" si="1354"/>
        <v>9</v>
      </c>
      <c r="F6939" s="106">
        <v>15.5</v>
      </c>
      <c r="G6939" s="107">
        <f t="shared" si="1361"/>
        <v>6.5</v>
      </c>
      <c r="H6939">
        <f t="shared" si="1362"/>
        <v>12</v>
      </c>
      <c r="I6939">
        <f t="shared" si="1363"/>
        <v>1999</v>
      </c>
      <c r="Q6939" t="s">
        <v>72</v>
      </c>
      <c r="R6939" s="93">
        <v>36522</v>
      </c>
      <c r="S6939">
        <v>10.3</v>
      </c>
      <c r="T6939">
        <v>-1.3</v>
      </c>
      <c r="U6939">
        <f t="shared" si="1355"/>
        <v>4.5</v>
      </c>
      <c r="V6939" s="106">
        <v>14.5</v>
      </c>
      <c r="W6939" s="107">
        <f t="shared" si="1364"/>
        <v>10</v>
      </c>
      <c r="X6939">
        <f t="shared" si="1365"/>
        <v>12</v>
      </c>
      <c r="AG6939" s="93">
        <f t="shared" si="1356"/>
        <v>36523</v>
      </c>
      <c r="AH6939" s="107">
        <f t="shared" si="1357"/>
        <v>11.525</v>
      </c>
      <c r="AI6939" s="72">
        <f t="shared" si="1358"/>
        <v>29</v>
      </c>
      <c r="AJ6939">
        <f t="shared" si="1359"/>
        <v>12</v>
      </c>
      <c r="AK6939">
        <f t="shared" si="1360"/>
        <v>1999</v>
      </c>
    </row>
    <row r="6940" spans="1:37" x14ac:dyDescent="0.2">
      <c r="A6940" t="s">
        <v>70</v>
      </c>
      <c r="B6940" s="93">
        <v>36523</v>
      </c>
      <c r="C6940">
        <v>12.1</v>
      </c>
      <c r="D6940">
        <v>-5.4</v>
      </c>
      <c r="E6940">
        <f t="shared" si="1354"/>
        <v>3.3499999999999996</v>
      </c>
      <c r="F6940" s="106">
        <v>15.5</v>
      </c>
      <c r="G6940" s="107">
        <f t="shared" si="1361"/>
        <v>12.15</v>
      </c>
      <c r="H6940">
        <f t="shared" si="1362"/>
        <v>12</v>
      </c>
      <c r="I6940">
        <f t="shared" si="1363"/>
        <v>1999</v>
      </c>
      <c r="Q6940" t="s">
        <v>72</v>
      </c>
      <c r="R6940" s="93">
        <v>36523</v>
      </c>
      <c r="S6940">
        <v>8</v>
      </c>
      <c r="T6940">
        <v>-0.8</v>
      </c>
      <c r="U6940">
        <f t="shared" si="1355"/>
        <v>3.6</v>
      </c>
      <c r="V6940" s="106">
        <v>14.5</v>
      </c>
      <c r="W6940" s="107">
        <f t="shared" si="1364"/>
        <v>10.9</v>
      </c>
      <c r="X6940">
        <f t="shared" si="1365"/>
        <v>12</v>
      </c>
      <c r="AG6940" s="93">
        <f t="shared" si="1356"/>
        <v>36524</v>
      </c>
      <c r="AH6940" s="107">
        <f t="shared" si="1357"/>
        <v>18.725000000000001</v>
      </c>
      <c r="AI6940" s="72">
        <f t="shared" si="1358"/>
        <v>30</v>
      </c>
      <c r="AJ6940">
        <f t="shared" si="1359"/>
        <v>12</v>
      </c>
      <c r="AK6940">
        <f t="shared" si="1360"/>
        <v>1999</v>
      </c>
    </row>
    <row r="6941" spans="1:37" x14ac:dyDescent="0.2">
      <c r="A6941" t="s">
        <v>70</v>
      </c>
      <c r="B6941" s="93">
        <v>36524</v>
      </c>
      <c r="C6941">
        <v>3.6</v>
      </c>
      <c r="D6941">
        <v>-11.9</v>
      </c>
      <c r="E6941">
        <f t="shared" si="1354"/>
        <v>-4.1500000000000004</v>
      </c>
      <c r="F6941" s="106">
        <v>15.5</v>
      </c>
      <c r="G6941" s="107">
        <f t="shared" si="1361"/>
        <v>19.649999999999999</v>
      </c>
      <c r="H6941">
        <f t="shared" si="1362"/>
        <v>12</v>
      </c>
      <c r="I6941">
        <f t="shared" si="1363"/>
        <v>1999</v>
      </c>
      <c r="Q6941" t="s">
        <v>72</v>
      </c>
      <c r="R6941" s="93">
        <v>36524</v>
      </c>
      <c r="S6941">
        <v>1.3</v>
      </c>
      <c r="T6941">
        <v>-7.9</v>
      </c>
      <c r="U6941">
        <f t="shared" si="1355"/>
        <v>-3.3000000000000003</v>
      </c>
      <c r="V6941" s="106">
        <v>14.5</v>
      </c>
      <c r="W6941" s="107">
        <f t="shared" si="1364"/>
        <v>17.8</v>
      </c>
      <c r="X6941">
        <f t="shared" si="1365"/>
        <v>12</v>
      </c>
      <c r="AG6941" s="93">
        <f t="shared" si="1356"/>
        <v>36525</v>
      </c>
      <c r="AH6941" s="107">
        <f t="shared" si="1357"/>
        <v>21.375</v>
      </c>
      <c r="AI6941" s="72">
        <f t="shared" si="1358"/>
        <v>31</v>
      </c>
      <c r="AJ6941">
        <f t="shared" si="1359"/>
        <v>12</v>
      </c>
      <c r="AK6941">
        <f t="shared" si="1360"/>
        <v>1999</v>
      </c>
    </row>
    <row r="6942" spans="1:37" x14ac:dyDescent="0.2">
      <c r="A6942" t="s">
        <v>70</v>
      </c>
      <c r="B6942" s="93">
        <v>36525</v>
      </c>
      <c r="C6942">
        <v>-0.9</v>
      </c>
      <c r="D6942">
        <v>-11</v>
      </c>
      <c r="E6942">
        <f t="shared" si="1354"/>
        <v>-5.95</v>
      </c>
      <c r="F6942" s="106">
        <v>15.5</v>
      </c>
      <c r="G6942" s="107">
        <f t="shared" si="1361"/>
        <v>21.45</v>
      </c>
      <c r="H6942">
        <f t="shared" si="1362"/>
        <v>12</v>
      </c>
      <c r="I6942">
        <f t="shared" si="1363"/>
        <v>1999</v>
      </c>
      <c r="Q6942" t="s">
        <v>72</v>
      </c>
      <c r="R6942" s="93">
        <v>36525</v>
      </c>
      <c r="S6942">
        <v>-1.6</v>
      </c>
      <c r="T6942">
        <v>-12</v>
      </c>
      <c r="U6942">
        <f t="shared" si="1355"/>
        <v>-6.8</v>
      </c>
      <c r="V6942" s="106">
        <v>14.5</v>
      </c>
      <c r="W6942" s="107">
        <f t="shared" si="1364"/>
        <v>21.3</v>
      </c>
      <c r="X6942">
        <f t="shared" si="1365"/>
        <v>12</v>
      </c>
      <c r="AG6942" s="93">
        <f t="shared" si="1356"/>
        <v>36526</v>
      </c>
      <c r="AH6942" s="107">
        <f t="shared" si="1357"/>
        <v>27.524999999999999</v>
      </c>
      <c r="AI6942" s="72">
        <f t="shared" si="1358"/>
        <v>1</v>
      </c>
      <c r="AJ6942">
        <f t="shared" si="1359"/>
        <v>1</v>
      </c>
      <c r="AK6942">
        <f t="shared" si="1360"/>
        <v>2000</v>
      </c>
    </row>
    <row r="6943" spans="1:37" x14ac:dyDescent="0.2">
      <c r="A6943" t="s">
        <v>70</v>
      </c>
      <c r="B6943" s="93">
        <v>36526</v>
      </c>
      <c r="C6943">
        <v>-7</v>
      </c>
      <c r="D6943">
        <v>-15</v>
      </c>
      <c r="E6943">
        <f t="shared" si="1354"/>
        <v>-11</v>
      </c>
      <c r="F6943" s="106">
        <v>15.5</v>
      </c>
      <c r="G6943" s="107">
        <f t="shared" si="1361"/>
        <v>26.5</v>
      </c>
      <c r="H6943">
        <f t="shared" si="1362"/>
        <v>1</v>
      </c>
      <c r="I6943">
        <f t="shared" si="1363"/>
        <v>2000</v>
      </c>
      <c r="Q6943" t="s">
        <v>72</v>
      </c>
      <c r="R6943" s="93">
        <v>36526</v>
      </c>
      <c r="S6943">
        <v>-9.5</v>
      </c>
      <c r="T6943">
        <v>-18.600000000000001</v>
      </c>
      <c r="U6943">
        <f t="shared" si="1355"/>
        <v>-14.05</v>
      </c>
      <c r="V6943" s="106">
        <v>14.5</v>
      </c>
      <c r="W6943" s="107">
        <f t="shared" si="1364"/>
        <v>28.55</v>
      </c>
      <c r="X6943">
        <f t="shared" si="1365"/>
        <v>1</v>
      </c>
      <c r="AG6943" s="93">
        <f t="shared" si="1356"/>
        <v>36527</v>
      </c>
      <c r="AH6943" s="107">
        <f t="shared" si="1357"/>
        <v>36.625</v>
      </c>
      <c r="AI6943" s="72">
        <f t="shared" si="1358"/>
        <v>2</v>
      </c>
      <c r="AJ6943">
        <f t="shared" si="1359"/>
        <v>1</v>
      </c>
      <c r="AK6943">
        <f t="shared" si="1360"/>
        <v>2000</v>
      </c>
    </row>
    <row r="6944" spans="1:37" x14ac:dyDescent="0.2">
      <c r="A6944" t="s">
        <v>70</v>
      </c>
      <c r="B6944" s="93">
        <v>36527</v>
      </c>
      <c r="C6944">
        <v>-14.9</v>
      </c>
      <c r="D6944">
        <v>-25.7</v>
      </c>
      <c r="E6944">
        <f t="shared" si="1354"/>
        <v>-20.3</v>
      </c>
      <c r="F6944" s="106">
        <v>15.5</v>
      </c>
      <c r="G6944" s="107">
        <f t="shared" si="1361"/>
        <v>35.799999999999997</v>
      </c>
      <c r="H6944">
        <f t="shared" si="1362"/>
        <v>1</v>
      </c>
      <c r="I6944">
        <f t="shared" si="1363"/>
        <v>2000</v>
      </c>
      <c r="Q6944" t="s">
        <v>72</v>
      </c>
      <c r="R6944" s="93">
        <v>36527</v>
      </c>
      <c r="S6944">
        <v>-17.100000000000001</v>
      </c>
      <c r="T6944">
        <v>-28.8</v>
      </c>
      <c r="U6944">
        <f t="shared" si="1355"/>
        <v>-22.950000000000003</v>
      </c>
      <c r="V6944" s="106">
        <v>14.5</v>
      </c>
      <c r="W6944" s="107">
        <f t="shared" si="1364"/>
        <v>37.450000000000003</v>
      </c>
      <c r="X6944">
        <f t="shared" si="1365"/>
        <v>1</v>
      </c>
      <c r="AG6944" s="93">
        <f t="shared" si="1356"/>
        <v>36528</v>
      </c>
      <c r="AH6944" s="107">
        <f t="shared" si="1357"/>
        <v>33.775000000000006</v>
      </c>
      <c r="AI6944" s="72">
        <f t="shared" si="1358"/>
        <v>3</v>
      </c>
      <c r="AJ6944">
        <f t="shared" si="1359"/>
        <v>1</v>
      </c>
      <c r="AK6944">
        <f t="shared" si="1360"/>
        <v>2000</v>
      </c>
    </row>
    <row r="6945" spans="1:37" x14ac:dyDescent="0.2">
      <c r="A6945" t="s">
        <v>70</v>
      </c>
      <c r="B6945" s="93">
        <v>36528</v>
      </c>
      <c r="C6945">
        <v>-6.3</v>
      </c>
      <c r="D6945">
        <v>-25.1</v>
      </c>
      <c r="E6945">
        <f t="shared" si="1354"/>
        <v>-15.700000000000001</v>
      </c>
      <c r="F6945" s="106">
        <v>15.5</v>
      </c>
      <c r="G6945" s="107">
        <f t="shared" si="1361"/>
        <v>31.200000000000003</v>
      </c>
      <c r="H6945">
        <f t="shared" si="1362"/>
        <v>1</v>
      </c>
      <c r="I6945">
        <f t="shared" si="1363"/>
        <v>2000</v>
      </c>
      <c r="Q6945" t="s">
        <v>72</v>
      </c>
      <c r="R6945" s="93">
        <v>36528</v>
      </c>
      <c r="S6945">
        <v>-15.4</v>
      </c>
      <c r="T6945">
        <v>-28.3</v>
      </c>
      <c r="U6945">
        <f t="shared" si="1355"/>
        <v>-21.85</v>
      </c>
      <c r="V6945" s="106">
        <v>14.5</v>
      </c>
      <c r="W6945" s="107">
        <f t="shared" si="1364"/>
        <v>36.35</v>
      </c>
      <c r="X6945">
        <f t="shared" si="1365"/>
        <v>1</v>
      </c>
      <c r="AG6945" s="93">
        <f t="shared" si="1356"/>
        <v>36529</v>
      </c>
      <c r="AH6945" s="107">
        <f t="shared" si="1357"/>
        <v>23.774999999999999</v>
      </c>
      <c r="AI6945" s="72">
        <f t="shared" si="1358"/>
        <v>4</v>
      </c>
      <c r="AJ6945">
        <f t="shared" si="1359"/>
        <v>1</v>
      </c>
      <c r="AK6945">
        <f t="shared" si="1360"/>
        <v>2000</v>
      </c>
    </row>
    <row r="6946" spans="1:37" x14ac:dyDescent="0.2">
      <c r="A6946" t="s">
        <v>70</v>
      </c>
      <c r="B6946" s="93">
        <v>36529</v>
      </c>
      <c r="C6946">
        <v>5.0999999999999996</v>
      </c>
      <c r="D6946">
        <v>-9.5</v>
      </c>
      <c r="E6946">
        <f t="shared" si="1354"/>
        <v>-2.2000000000000002</v>
      </c>
      <c r="F6946" s="106">
        <v>15.5</v>
      </c>
      <c r="G6946" s="107">
        <f t="shared" si="1361"/>
        <v>17.7</v>
      </c>
      <c r="H6946">
        <f t="shared" si="1362"/>
        <v>1</v>
      </c>
      <c r="I6946">
        <f t="shared" si="1363"/>
        <v>2000</v>
      </c>
      <c r="Q6946" t="s">
        <v>72</v>
      </c>
      <c r="R6946" s="93">
        <v>36529</v>
      </c>
      <c r="S6946">
        <v>-10.7</v>
      </c>
      <c r="T6946">
        <v>-20</v>
      </c>
      <c r="U6946">
        <f t="shared" si="1355"/>
        <v>-15.35</v>
      </c>
      <c r="V6946" s="106">
        <v>14.5</v>
      </c>
      <c r="W6946" s="107">
        <f t="shared" si="1364"/>
        <v>29.85</v>
      </c>
      <c r="X6946">
        <f t="shared" si="1365"/>
        <v>1</v>
      </c>
      <c r="AG6946" s="93">
        <f t="shared" si="1356"/>
        <v>36530</v>
      </c>
      <c r="AH6946" s="107">
        <f t="shared" si="1357"/>
        <v>21.95</v>
      </c>
      <c r="AI6946" s="72">
        <f t="shared" si="1358"/>
        <v>5</v>
      </c>
      <c r="AJ6946">
        <f t="shared" si="1359"/>
        <v>1</v>
      </c>
      <c r="AK6946">
        <f t="shared" si="1360"/>
        <v>2000</v>
      </c>
    </row>
    <row r="6947" spans="1:37" x14ac:dyDescent="0.2">
      <c r="A6947" t="s">
        <v>70</v>
      </c>
      <c r="B6947" s="93">
        <v>36530</v>
      </c>
      <c r="C6947">
        <v>1.4</v>
      </c>
      <c r="D6947">
        <v>-9.4</v>
      </c>
      <c r="E6947">
        <f t="shared" si="1354"/>
        <v>-4</v>
      </c>
      <c r="F6947" s="106">
        <v>15.5</v>
      </c>
      <c r="G6947" s="107">
        <f t="shared" si="1361"/>
        <v>19.5</v>
      </c>
      <c r="H6947">
        <f t="shared" si="1362"/>
        <v>1</v>
      </c>
      <c r="I6947">
        <f t="shared" si="1363"/>
        <v>2000</v>
      </c>
      <c r="Q6947" t="s">
        <v>72</v>
      </c>
      <c r="R6947" s="93">
        <v>36530</v>
      </c>
      <c r="S6947">
        <v>-4.5</v>
      </c>
      <c r="T6947">
        <v>-15.3</v>
      </c>
      <c r="U6947">
        <f t="shared" si="1355"/>
        <v>-9.9</v>
      </c>
      <c r="V6947" s="106">
        <v>14.5</v>
      </c>
      <c r="W6947" s="107">
        <f t="shared" si="1364"/>
        <v>24.4</v>
      </c>
      <c r="X6947">
        <f t="shared" si="1365"/>
        <v>1</v>
      </c>
      <c r="AG6947" s="93">
        <f t="shared" si="1356"/>
        <v>36531</v>
      </c>
      <c r="AH6947" s="107">
        <f t="shared" si="1357"/>
        <v>20.5</v>
      </c>
      <c r="AI6947" s="72">
        <f t="shared" si="1358"/>
        <v>6</v>
      </c>
      <c r="AJ6947">
        <f t="shared" si="1359"/>
        <v>1</v>
      </c>
      <c r="AK6947">
        <f t="shared" si="1360"/>
        <v>2000</v>
      </c>
    </row>
    <row r="6948" spans="1:37" x14ac:dyDescent="0.2">
      <c r="A6948" t="s">
        <v>70</v>
      </c>
      <c r="B6948" s="93">
        <v>36531</v>
      </c>
      <c r="C6948">
        <v>5.0999999999999996</v>
      </c>
      <c r="D6948">
        <v>-11.8</v>
      </c>
      <c r="E6948">
        <f t="shared" si="1354"/>
        <v>-3.3500000000000005</v>
      </c>
      <c r="F6948" s="106">
        <v>15.5</v>
      </c>
      <c r="G6948" s="107">
        <f t="shared" si="1361"/>
        <v>18.850000000000001</v>
      </c>
      <c r="H6948">
        <f t="shared" si="1362"/>
        <v>1</v>
      </c>
      <c r="I6948">
        <f t="shared" si="1363"/>
        <v>2000</v>
      </c>
      <c r="Q6948" t="s">
        <v>72</v>
      </c>
      <c r="R6948" s="93">
        <v>36531</v>
      </c>
      <c r="S6948">
        <v>-2.2000000000000002</v>
      </c>
      <c r="T6948">
        <v>-13.1</v>
      </c>
      <c r="U6948">
        <f t="shared" si="1355"/>
        <v>-7.65</v>
      </c>
      <c r="V6948" s="106">
        <v>14.5</v>
      </c>
      <c r="W6948" s="107">
        <f t="shared" si="1364"/>
        <v>22.15</v>
      </c>
      <c r="X6948">
        <f t="shared" si="1365"/>
        <v>1</v>
      </c>
      <c r="AG6948" s="93">
        <f t="shared" si="1356"/>
        <v>36532</v>
      </c>
      <c r="AH6948" s="107">
        <f t="shared" si="1357"/>
        <v>15.15</v>
      </c>
      <c r="AI6948" s="72">
        <f t="shared" si="1358"/>
        <v>7</v>
      </c>
      <c r="AJ6948">
        <f t="shared" si="1359"/>
        <v>1</v>
      </c>
      <c r="AK6948">
        <f t="shared" si="1360"/>
        <v>2000</v>
      </c>
    </row>
    <row r="6949" spans="1:37" x14ac:dyDescent="0.2">
      <c r="A6949" t="s">
        <v>70</v>
      </c>
      <c r="B6949" s="93">
        <v>36532</v>
      </c>
      <c r="C6949">
        <v>4.7</v>
      </c>
      <c r="D6949">
        <v>-3.5</v>
      </c>
      <c r="E6949">
        <f t="shared" si="1354"/>
        <v>0.60000000000000009</v>
      </c>
      <c r="F6949" s="106">
        <v>15.5</v>
      </c>
      <c r="G6949" s="107">
        <f t="shared" si="1361"/>
        <v>14.9</v>
      </c>
      <c r="H6949">
        <f t="shared" si="1362"/>
        <v>1</v>
      </c>
      <c r="I6949">
        <f t="shared" si="1363"/>
        <v>2000</v>
      </c>
      <c r="Q6949" t="s">
        <v>72</v>
      </c>
      <c r="R6949" s="93">
        <v>36532</v>
      </c>
      <c r="S6949">
        <v>4</v>
      </c>
      <c r="T6949">
        <v>-5.8</v>
      </c>
      <c r="U6949">
        <f t="shared" si="1355"/>
        <v>-0.89999999999999991</v>
      </c>
      <c r="V6949" s="106">
        <v>14.5</v>
      </c>
      <c r="W6949" s="107">
        <f t="shared" si="1364"/>
        <v>15.4</v>
      </c>
      <c r="X6949">
        <f t="shared" si="1365"/>
        <v>1</v>
      </c>
      <c r="AG6949" s="93">
        <f t="shared" si="1356"/>
        <v>36533</v>
      </c>
      <c r="AH6949" s="107">
        <f t="shared" si="1357"/>
        <v>15.25</v>
      </c>
      <c r="AI6949" s="72">
        <f t="shared" si="1358"/>
        <v>8</v>
      </c>
      <c r="AJ6949">
        <f t="shared" si="1359"/>
        <v>1</v>
      </c>
      <c r="AK6949">
        <f t="shared" si="1360"/>
        <v>2000</v>
      </c>
    </row>
    <row r="6950" spans="1:37" x14ac:dyDescent="0.2">
      <c r="A6950" t="s">
        <v>70</v>
      </c>
      <c r="B6950" s="93">
        <v>36533</v>
      </c>
      <c r="C6950">
        <v>5.9</v>
      </c>
      <c r="D6950">
        <v>-6.7</v>
      </c>
      <c r="E6950">
        <f t="shared" si="1354"/>
        <v>-0.39999999999999991</v>
      </c>
      <c r="F6950" s="106">
        <v>15.5</v>
      </c>
      <c r="G6950" s="107">
        <f t="shared" si="1361"/>
        <v>15.9</v>
      </c>
      <c r="H6950">
        <f t="shared" si="1362"/>
        <v>1</v>
      </c>
      <c r="I6950">
        <f t="shared" si="1363"/>
        <v>2000</v>
      </c>
      <c r="Q6950" t="s">
        <v>72</v>
      </c>
      <c r="R6950" s="93">
        <v>36533</v>
      </c>
      <c r="S6950">
        <v>5.0999999999999996</v>
      </c>
      <c r="T6950">
        <v>-5.3</v>
      </c>
      <c r="U6950">
        <f t="shared" si="1355"/>
        <v>-0.10000000000000009</v>
      </c>
      <c r="V6950" s="106">
        <v>14.5</v>
      </c>
      <c r="W6950" s="107">
        <f t="shared" si="1364"/>
        <v>14.6</v>
      </c>
      <c r="X6950">
        <f t="shared" si="1365"/>
        <v>1</v>
      </c>
      <c r="AG6950" s="93">
        <f t="shared" si="1356"/>
        <v>36534</v>
      </c>
      <c r="AH6950" s="107">
        <f t="shared" si="1357"/>
        <v>20.200000000000003</v>
      </c>
      <c r="AI6950" s="72">
        <f t="shared" si="1358"/>
        <v>9</v>
      </c>
      <c r="AJ6950">
        <f t="shared" si="1359"/>
        <v>1</v>
      </c>
      <c r="AK6950">
        <f t="shared" si="1360"/>
        <v>2000</v>
      </c>
    </row>
    <row r="6951" spans="1:37" x14ac:dyDescent="0.2">
      <c r="A6951" t="s">
        <v>70</v>
      </c>
      <c r="B6951" s="93">
        <v>36534</v>
      </c>
      <c r="C6951">
        <v>1.8</v>
      </c>
      <c r="D6951">
        <v>-10</v>
      </c>
      <c r="E6951">
        <f t="shared" si="1354"/>
        <v>-4.0999999999999996</v>
      </c>
      <c r="F6951" s="106">
        <v>15.5</v>
      </c>
      <c r="G6951" s="107">
        <f t="shared" si="1361"/>
        <v>19.600000000000001</v>
      </c>
      <c r="H6951">
        <f t="shared" si="1362"/>
        <v>1</v>
      </c>
      <c r="I6951">
        <f t="shared" si="1363"/>
        <v>2000</v>
      </c>
      <c r="Q6951" t="s">
        <v>72</v>
      </c>
      <c r="R6951" s="93">
        <v>36534</v>
      </c>
      <c r="S6951">
        <v>0</v>
      </c>
      <c r="T6951">
        <v>-12.6</v>
      </c>
      <c r="U6951">
        <f t="shared" si="1355"/>
        <v>-6.3</v>
      </c>
      <c r="V6951" s="106">
        <v>14.5</v>
      </c>
      <c r="W6951" s="107">
        <f t="shared" si="1364"/>
        <v>20.8</v>
      </c>
      <c r="X6951">
        <f t="shared" si="1365"/>
        <v>1</v>
      </c>
      <c r="AG6951" s="93">
        <f t="shared" si="1356"/>
        <v>36535</v>
      </c>
      <c r="AH6951" s="107">
        <f t="shared" si="1357"/>
        <v>26.074999999999999</v>
      </c>
      <c r="AI6951" s="72">
        <f t="shared" si="1358"/>
        <v>10</v>
      </c>
      <c r="AJ6951">
        <f t="shared" si="1359"/>
        <v>1</v>
      </c>
      <c r="AK6951">
        <f t="shared" si="1360"/>
        <v>2000</v>
      </c>
    </row>
    <row r="6952" spans="1:37" x14ac:dyDescent="0.2">
      <c r="A6952" t="s">
        <v>70</v>
      </c>
      <c r="B6952" s="93">
        <v>36535</v>
      </c>
      <c r="C6952">
        <v>-3.9</v>
      </c>
      <c r="D6952">
        <v>-18.100000000000001</v>
      </c>
      <c r="E6952">
        <f t="shared" si="1354"/>
        <v>-11</v>
      </c>
      <c r="F6952" s="106">
        <v>15.5</v>
      </c>
      <c r="G6952" s="107">
        <f t="shared" si="1361"/>
        <v>26.5</v>
      </c>
      <c r="H6952">
        <f t="shared" si="1362"/>
        <v>1</v>
      </c>
      <c r="I6952">
        <f t="shared" si="1363"/>
        <v>2000</v>
      </c>
      <c r="Q6952" t="s">
        <v>72</v>
      </c>
      <c r="R6952" s="93">
        <v>36535</v>
      </c>
      <c r="S6952">
        <v>-8.8000000000000007</v>
      </c>
      <c r="T6952">
        <v>-13.5</v>
      </c>
      <c r="U6952">
        <f t="shared" si="1355"/>
        <v>-11.15</v>
      </c>
      <c r="V6952" s="106">
        <v>14.5</v>
      </c>
      <c r="W6952" s="107">
        <f t="shared" si="1364"/>
        <v>25.65</v>
      </c>
      <c r="X6952">
        <f t="shared" si="1365"/>
        <v>1</v>
      </c>
      <c r="AG6952" s="93">
        <f t="shared" si="1356"/>
        <v>36536</v>
      </c>
      <c r="AH6952" s="107">
        <f t="shared" si="1357"/>
        <v>31.549999999999997</v>
      </c>
      <c r="AI6952" s="72">
        <f t="shared" si="1358"/>
        <v>11</v>
      </c>
      <c r="AJ6952">
        <f t="shared" si="1359"/>
        <v>1</v>
      </c>
      <c r="AK6952">
        <f t="shared" si="1360"/>
        <v>2000</v>
      </c>
    </row>
    <row r="6953" spans="1:37" x14ac:dyDescent="0.2">
      <c r="A6953" t="s">
        <v>70</v>
      </c>
      <c r="B6953" s="93">
        <v>36536</v>
      </c>
      <c r="C6953">
        <v>-13.5</v>
      </c>
      <c r="D6953">
        <v>-21.8</v>
      </c>
      <c r="E6953">
        <f t="shared" si="1354"/>
        <v>-17.649999999999999</v>
      </c>
      <c r="F6953" s="106">
        <v>15.5</v>
      </c>
      <c r="G6953" s="107">
        <f t="shared" si="1361"/>
        <v>33.15</v>
      </c>
      <c r="H6953">
        <f t="shared" si="1362"/>
        <v>1</v>
      </c>
      <c r="I6953">
        <f t="shared" si="1363"/>
        <v>2000</v>
      </c>
      <c r="Q6953" t="s">
        <v>72</v>
      </c>
      <c r="R6953" s="93">
        <v>36536</v>
      </c>
      <c r="S6953">
        <v>-13.4</v>
      </c>
      <c r="T6953">
        <v>-17.5</v>
      </c>
      <c r="U6953">
        <f t="shared" si="1355"/>
        <v>-15.45</v>
      </c>
      <c r="V6953" s="106">
        <v>14.5</v>
      </c>
      <c r="W6953" s="107">
        <f t="shared" si="1364"/>
        <v>29.95</v>
      </c>
      <c r="X6953">
        <f t="shared" si="1365"/>
        <v>1</v>
      </c>
      <c r="AG6953" s="93">
        <f t="shared" si="1356"/>
        <v>36537</v>
      </c>
      <c r="AH6953" s="107">
        <f t="shared" si="1357"/>
        <v>33.975000000000001</v>
      </c>
      <c r="AI6953" s="72">
        <f t="shared" si="1358"/>
        <v>12</v>
      </c>
      <c r="AJ6953">
        <f t="shared" si="1359"/>
        <v>1</v>
      </c>
      <c r="AK6953">
        <f t="shared" si="1360"/>
        <v>2000</v>
      </c>
    </row>
    <row r="6954" spans="1:37" x14ac:dyDescent="0.2">
      <c r="A6954" t="s">
        <v>70</v>
      </c>
      <c r="B6954" s="93">
        <v>36537</v>
      </c>
      <c r="C6954">
        <v>-13.7</v>
      </c>
      <c r="D6954">
        <v>-19</v>
      </c>
      <c r="E6954">
        <f t="shared" si="1354"/>
        <v>-16.350000000000001</v>
      </c>
      <c r="F6954" s="106">
        <v>15.5</v>
      </c>
      <c r="G6954" s="107">
        <f t="shared" si="1361"/>
        <v>31.85</v>
      </c>
      <c r="H6954">
        <f t="shared" si="1362"/>
        <v>1</v>
      </c>
      <c r="I6954">
        <f t="shared" si="1363"/>
        <v>2000</v>
      </c>
      <c r="Q6954" t="s">
        <v>72</v>
      </c>
      <c r="R6954" s="93">
        <v>36537</v>
      </c>
      <c r="S6954">
        <v>-17.100000000000001</v>
      </c>
      <c r="T6954">
        <v>-26.1</v>
      </c>
      <c r="U6954">
        <f t="shared" si="1355"/>
        <v>-21.6</v>
      </c>
      <c r="V6954" s="106">
        <v>14.5</v>
      </c>
      <c r="W6954" s="107">
        <f t="shared" si="1364"/>
        <v>36.1</v>
      </c>
      <c r="X6954">
        <f t="shared" si="1365"/>
        <v>1</v>
      </c>
      <c r="AG6954" s="93">
        <f t="shared" si="1356"/>
        <v>36538</v>
      </c>
      <c r="AH6954" s="107">
        <f t="shared" si="1357"/>
        <v>37.825000000000003</v>
      </c>
      <c r="AI6954" s="72">
        <f t="shared" si="1358"/>
        <v>13</v>
      </c>
      <c r="AJ6954">
        <f t="shared" si="1359"/>
        <v>1</v>
      </c>
      <c r="AK6954">
        <f t="shared" si="1360"/>
        <v>2000</v>
      </c>
    </row>
    <row r="6955" spans="1:37" x14ac:dyDescent="0.2">
      <c r="A6955" t="s">
        <v>70</v>
      </c>
      <c r="B6955" s="93">
        <v>36538</v>
      </c>
      <c r="C6955">
        <v>-15.6</v>
      </c>
      <c r="D6955">
        <v>-20.3</v>
      </c>
      <c r="E6955">
        <f t="shared" si="1354"/>
        <v>-17.95</v>
      </c>
      <c r="F6955" s="106">
        <v>15.5</v>
      </c>
      <c r="G6955" s="107">
        <f t="shared" si="1361"/>
        <v>33.450000000000003</v>
      </c>
      <c r="H6955">
        <f t="shared" si="1362"/>
        <v>1</v>
      </c>
      <c r="I6955">
        <f t="shared" si="1363"/>
        <v>2000</v>
      </c>
      <c r="Q6955" t="s">
        <v>72</v>
      </c>
      <c r="R6955" s="93">
        <v>36538</v>
      </c>
      <c r="S6955">
        <v>-22.4</v>
      </c>
      <c r="T6955">
        <v>-33</v>
      </c>
      <c r="U6955">
        <f t="shared" si="1355"/>
        <v>-27.7</v>
      </c>
      <c r="V6955" s="106">
        <v>14.5</v>
      </c>
      <c r="W6955" s="107">
        <f t="shared" si="1364"/>
        <v>42.2</v>
      </c>
      <c r="X6955">
        <f t="shared" si="1365"/>
        <v>1</v>
      </c>
      <c r="AG6955" s="93">
        <f t="shared" si="1356"/>
        <v>36539</v>
      </c>
      <c r="AH6955" s="107">
        <f t="shared" si="1357"/>
        <v>38.125</v>
      </c>
      <c r="AI6955" s="72">
        <f t="shared" si="1358"/>
        <v>14</v>
      </c>
      <c r="AJ6955">
        <f t="shared" si="1359"/>
        <v>1</v>
      </c>
      <c r="AK6955">
        <f t="shared" si="1360"/>
        <v>2000</v>
      </c>
    </row>
    <row r="6956" spans="1:37" x14ac:dyDescent="0.2">
      <c r="A6956" t="s">
        <v>70</v>
      </c>
      <c r="B6956" s="93">
        <v>36539</v>
      </c>
      <c r="C6956">
        <v>-20</v>
      </c>
      <c r="D6956">
        <v>-25.8</v>
      </c>
      <c r="E6956">
        <f t="shared" si="1354"/>
        <v>-22.9</v>
      </c>
      <c r="F6956" s="106">
        <v>15.5</v>
      </c>
      <c r="G6956" s="107">
        <f t="shared" si="1361"/>
        <v>38.4</v>
      </c>
      <c r="H6956">
        <f t="shared" si="1362"/>
        <v>1</v>
      </c>
      <c r="I6956">
        <f t="shared" si="1363"/>
        <v>2000</v>
      </c>
      <c r="Q6956" t="s">
        <v>72</v>
      </c>
      <c r="R6956" s="93">
        <v>36539</v>
      </c>
      <c r="S6956">
        <v>-22.5</v>
      </c>
      <c r="T6956">
        <v>-24.2</v>
      </c>
      <c r="U6956">
        <f t="shared" si="1355"/>
        <v>-23.35</v>
      </c>
      <c r="V6956" s="106">
        <v>14.5</v>
      </c>
      <c r="W6956" s="107">
        <f t="shared" si="1364"/>
        <v>37.85</v>
      </c>
      <c r="X6956">
        <f t="shared" si="1365"/>
        <v>1</v>
      </c>
      <c r="AG6956" s="93">
        <f t="shared" si="1356"/>
        <v>36540</v>
      </c>
      <c r="AH6956" s="107">
        <f t="shared" si="1357"/>
        <v>40.450000000000003</v>
      </c>
      <c r="AI6956" s="72">
        <f t="shared" si="1358"/>
        <v>15</v>
      </c>
      <c r="AJ6956">
        <f t="shared" si="1359"/>
        <v>1</v>
      </c>
      <c r="AK6956">
        <f t="shared" si="1360"/>
        <v>2000</v>
      </c>
    </row>
    <row r="6957" spans="1:37" x14ac:dyDescent="0.2">
      <c r="A6957" t="s">
        <v>70</v>
      </c>
      <c r="B6957" s="93">
        <v>36540</v>
      </c>
      <c r="C6957">
        <v>-20</v>
      </c>
      <c r="D6957">
        <v>-26.5</v>
      </c>
      <c r="E6957">
        <f t="shared" si="1354"/>
        <v>-23.25</v>
      </c>
      <c r="F6957" s="106">
        <v>15.5</v>
      </c>
      <c r="G6957" s="107">
        <f t="shared" si="1361"/>
        <v>38.75</v>
      </c>
      <c r="H6957">
        <f t="shared" si="1362"/>
        <v>1</v>
      </c>
      <c r="I6957">
        <f t="shared" si="1363"/>
        <v>2000</v>
      </c>
      <c r="Q6957" t="s">
        <v>72</v>
      </c>
      <c r="R6957" s="93">
        <v>36540</v>
      </c>
      <c r="S6957">
        <v>-22.4</v>
      </c>
      <c r="T6957">
        <v>-32.9</v>
      </c>
      <c r="U6957">
        <f t="shared" si="1355"/>
        <v>-27.65</v>
      </c>
      <c r="V6957" s="106">
        <v>14.5</v>
      </c>
      <c r="W6957" s="107">
        <f t="shared" si="1364"/>
        <v>42.15</v>
      </c>
      <c r="X6957">
        <f t="shared" si="1365"/>
        <v>1</v>
      </c>
      <c r="AG6957" s="93">
        <f t="shared" si="1356"/>
        <v>36541</v>
      </c>
      <c r="AH6957" s="107">
        <f t="shared" si="1357"/>
        <v>34.4</v>
      </c>
      <c r="AI6957" s="72">
        <f t="shared" si="1358"/>
        <v>16</v>
      </c>
      <c r="AJ6957">
        <f t="shared" si="1359"/>
        <v>1</v>
      </c>
      <c r="AK6957">
        <f t="shared" si="1360"/>
        <v>2000</v>
      </c>
    </row>
    <row r="6958" spans="1:37" x14ac:dyDescent="0.2">
      <c r="A6958" t="s">
        <v>70</v>
      </c>
      <c r="B6958" s="93">
        <v>36541</v>
      </c>
      <c r="C6958">
        <v>-12.3</v>
      </c>
      <c r="D6958">
        <v>-21.7</v>
      </c>
      <c r="E6958">
        <f t="shared" si="1354"/>
        <v>-17</v>
      </c>
      <c r="F6958" s="106">
        <v>15.5</v>
      </c>
      <c r="G6958" s="107">
        <f t="shared" si="1361"/>
        <v>32.5</v>
      </c>
      <c r="H6958">
        <f t="shared" si="1362"/>
        <v>1</v>
      </c>
      <c r="I6958">
        <f t="shared" si="1363"/>
        <v>2000</v>
      </c>
      <c r="Q6958" t="s">
        <v>72</v>
      </c>
      <c r="R6958" s="93">
        <v>36541</v>
      </c>
      <c r="S6958">
        <v>-17</v>
      </c>
      <c r="T6958">
        <v>-26.6</v>
      </c>
      <c r="U6958">
        <f t="shared" si="1355"/>
        <v>-21.8</v>
      </c>
      <c r="V6958" s="106">
        <v>14.5</v>
      </c>
      <c r="W6958" s="107">
        <f t="shared" si="1364"/>
        <v>36.299999999999997</v>
      </c>
      <c r="X6958">
        <f t="shared" si="1365"/>
        <v>1</v>
      </c>
      <c r="AG6958" s="93">
        <f t="shared" si="1356"/>
        <v>36542</v>
      </c>
      <c r="AH6958" s="107">
        <f t="shared" si="1357"/>
        <v>32.825000000000003</v>
      </c>
      <c r="AI6958" s="72">
        <f t="shared" si="1358"/>
        <v>17</v>
      </c>
      <c r="AJ6958">
        <f t="shared" si="1359"/>
        <v>1</v>
      </c>
      <c r="AK6958">
        <f t="shared" si="1360"/>
        <v>2000</v>
      </c>
    </row>
    <row r="6959" spans="1:37" x14ac:dyDescent="0.2">
      <c r="A6959" t="s">
        <v>70</v>
      </c>
      <c r="B6959" s="93">
        <v>36542</v>
      </c>
      <c r="C6959">
        <v>-11.8</v>
      </c>
      <c r="D6959">
        <v>-19.5</v>
      </c>
      <c r="E6959">
        <f t="shared" si="1354"/>
        <v>-15.65</v>
      </c>
      <c r="F6959" s="106">
        <v>15.5</v>
      </c>
      <c r="G6959" s="107">
        <f t="shared" si="1361"/>
        <v>31.15</v>
      </c>
      <c r="H6959">
        <f t="shared" si="1362"/>
        <v>1</v>
      </c>
      <c r="I6959">
        <f t="shared" si="1363"/>
        <v>2000</v>
      </c>
      <c r="Q6959" t="s">
        <v>72</v>
      </c>
      <c r="R6959" s="93">
        <v>36542</v>
      </c>
      <c r="S6959">
        <v>-16.8</v>
      </c>
      <c r="T6959">
        <v>-23.2</v>
      </c>
      <c r="U6959">
        <f t="shared" si="1355"/>
        <v>-20</v>
      </c>
      <c r="V6959" s="106">
        <v>14.5</v>
      </c>
      <c r="W6959" s="107">
        <f t="shared" si="1364"/>
        <v>34.5</v>
      </c>
      <c r="X6959">
        <f t="shared" si="1365"/>
        <v>1</v>
      </c>
      <c r="AG6959" s="93">
        <f t="shared" si="1356"/>
        <v>36543</v>
      </c>
      <c r="AH6959" s="107">
        <f t="shared" si="1357"/>
        <v>34.700000000000003</v>
      </c>
      <c r="AI6959" s="72">
        <f t="shared" si="1358"/>
        <v>18</v>
      </c>
      <c r="AJ6959">
        <f t="shared" si="1359"/>
        <v>1</v>
      </c>
      <c r="AK6959">
        <f t="shared" si="1360"/>
        <v>2000</v>
      </c>
    </row>
    <row r="6960" spans="1:37" x14ac:dyDescent="0.2">
      <c r="A6960" t="s">
        <v>70</v>
      </c>
      <c r="B6960" s="93">
        <v>36543</v>
      </c>
      <c r="C6960">
        <v>-11.8</v>
      </c>
      <c r="D6960">
        <v>-22.4</v>
      </c>
      <c r="E6960">
        <f t="shared" si="1354"/>
        <v>-17.100000000000001</v>
      </c>
      <c r="F6960" s="106">
        <v>15.5</v>
      </c>
      <c r="G6960" s="107">
        <f t="shared" si="1361"/>
        <v>32.6</v>
      </c>
      <c r="H6960">
        <f t="shared" si="1362"/>
        <v>1</v>
      </c>
      <c r="I6960">
        <f t="shared" si="1363"/>
        <v>2000</v>
      </c>
      <c r="Q6960" t="s">
        <v>72</v>
      </c>
      <c r="R6960" s="93">
        <v>36543</v>
      </c>
      <c r="S6960">
        <v>-15.2</v>
      </c>
      <c r="T6960">
        <v>-29.4</v>
      </c>
      <c r="U6960">
        <f t="shared" si="1355"/>
        <v>-22.299999999999997</v>
      </c>
      <c r="V6960" s="106">
        <v>14.5</v>
      </c>
      <c r="W6960" s="107">
        <f t="shared" si="1364"/>
        <v>36.799999999999997</v>
      </c>
      <c r="X6960">
        <f t="shared" si="1365"/>
        <v>1</v>
      </c>
      <c r="AG6960" s="93">
        <f t="shared" si="1356"/>
        <v>36544</v>
      </c>
      <c r="AH6960" s="107">
        <f t="shared" si="1357"/>
        <v>31.675000000000001</v>
      </c>
      <c r="AI6960" s="72">
        <f t="shared" si="1358"/>
        <v>19</v>
      </c>
      <c r="AJ6960">
        <f t="shared" si="1359"/>
        <v>1</v>
      </c>
      <c r="AK6960">
        <f t="shared" si="1360"/>
        <v>2000</v>
      </c>
    </row>
    <row r="6961" spans="1:37" x14ac:dyDescent="0.2">
      <c r="A6961" t="s">
        <v>70</v>
      </c>
      <c r="B6961" s="93">
        <v>36544</v>
      </c>
      <c r="C6961">
        <v>-5</v>
      </c>
      <c r="D6961">
        <v>-21.3</v>
      </c>
      <c r="E6961">
        <f t="shared" si="1354"/>
        <v>-13.15</v>
      </c>
      <c r="F6961" s="106">
        <v>15.5</v>
      </c>
      <c r="G6961" s="107">
        <f t="shared" si="1361"/>
        <v>28.65</v>
      </c>
      <c r="H6961">
        <f t="shared" si="1362"/>
        <v>1</v>
      </c>
      <c r="I6961">
        <f t="shared" si="1363"/>
        <v>2000</v>
      </c>
      <c r="Q6961" t="s">
        <v>72</v>
      </c>
      <c r="R6961" s="93">
        <v>36544</v>
      </c>
      <c r="S6961">
        <v>-11</v>
      </c>
      <c r="T6961">
        <v>-29.4</v>
      </c>
      <c r="U6961">
        <f t="shared" si="1355"/>
        <v>-20.2</v>
      </c>
      <c r="V6961" s="106">
        <v>14.5</v>
      </c>
      <c r="W6961" s="107">
        <f t="shared" si="1364"/>
        <v>34.700000000000003</v>
      </c>
      <c r="X6961">
        <f t="shared" si="1365"/>
        <v>1</v>
      </c>
      <c r="AG6961" s="93">
        <f t="shared" si="1356"/>
        <v>36545</v>
      </c>
      <c r="AH6961" s="107">
        <f t="shared" si="1357"/>
        <v>28.425000000000001</v>
      </c>
      <c r="AI6961" s="72">
        <f t="shared" si="1358"/>
        <v>20</v>
      </c>
      <c r="AJ6961">
        <f t="shared" si="1359"/>
        <v>1</v>
      </c>
      <c r="AK6961">
        <f t="shared" si="1360"/>
        <v>2000</v>
      </c>
    </row>
    <row r="6962" spans="1:37" x14ac:dyDescent="0.2">
      <c r="A6962" t="s">
        <v>70</v>
      </c>
      <c r="B6962" s="93">
        <v>36545</v>
      </c>
      <c r="C6962">
        <v>2.2000000000000002</v>
      </c>
      <c r="D6962">
        <v>-22.2</v>
      </c>
      <c r="E6962">
        <f t="shared" si="1354"/>
        <v>-10</v>
      </c>
      <c r="F6962" s="106">
        <v>15.5</v>
      </c>
      <c r="G6962" s="107">
        <f t="shared" si="1361"/>
        <v>25.5</v>
      </c>
      <c r="H6962">
        <f t="shared" si="1362"/>
        <v>1</v>
      </c>
      <c r="I6962">
        <f t="shared" si="1363"/>
        <v>2000</v>
      </c>
      <c r="Q6962" t="s">
        <v>72</v>
      </c>
      <c r="R6962" s="93">
        <v>36545</v>
      </c>
      <c r="S6962">
        <v>-9.4</v>
      </c>
      <c r="T6962">
        <v>-24.3</v>
      </c>
      <c r="U6962">
        <f t="shared" si="1355"/>
        <v>-16.850000000000001</v>
      </c>
      <c r="V6962" s="106">
        <v>14.5</v>
      </c>
      <c r="W6962" s="107">
        <f t="shared" si="1364"/>
        <v>31.35</v>
      </c>
      <c r="X6962">
        <f t="shared" si="1365"/>
        <v>1</v>
      </c>
      <c r="AG6962" s="93">
        <f t="shared" si="1356"/>
        <v>36546</v>
      </c>
      <c r="AH6962" s="107">
        <f t="shared" si="1357"/>
        <v>24.375</v>
      </c>
      <c r="AI6962" s="72">
        <f t="shared" si="1358"/>
        <v>21</v>
      </c>
      <c r="AJ6962">
        <f t="shared" si="1359"/>
        <v>1</v>
      </c>
      <c r="AK6962">
        <f t="shared" si="1360"/>
        <v>2000</v>
      </c>
    </row>
    <row r="6963" spans="1:37" x14ac:dyDescent="0.2">
      <c r="A6963" t="s">
        <v>70</v>
      </c>
      <c r="B6963" s="93">
        <v>36546</v>
      </c>
      <c r="C6963">
        <v>1</v>
      </c>
      <c r="D6963">
        <v>-9.1999999999999993</v>
      </c>
      <c r="E6963">
        <f t="shared" si="1354"/>
        <v>-4.0999999999999996</v>
      </c>
      <c r="F6963" s="106">
        <v>15.5</v>
      </c>
      <c r="G6963" s="107">
        <f t="shared" si="1361"/>
        <v>19.600000000000001</v>
      </c>
      <c r="H6963">
        <f t="shared" si="1362"/>
        <v>1</v>
      </c>
      <c r="I6963">
        <f t="shared" si="1363"/>
        <v>2000</v>
      </c>
      <c r="Q6963" t="s">
        <v>72</v>
      </c>
      <c r="R6963" s="93">
        <v>36546</v>
      </c>
      <c r="S6963">
        <v>-4.5</v>
      </c>
      <c r="T6963">
        <v>-24.8</v>
      </c>
      <c r="U6963">
        <f t="shared" si="1355"/>
        <v>-14.65</v>
      </c>
      <c r="V6963" s="106">
        <v>14.5</v>
      </c>
      <c r="W6963" s="107">
        <f t="shared" si="1364"/>
        <v>29.15</v>
      </c>
      <c r="X6963">
        <f t="shared" si="1365"/>
        <v>1</v>
      </c>
      <c r="AG6963" s="93">
        <f t="shared" si="1356"/>
        <v>36547</v>
      </c>
      <c r="AH6963" s="107">
        <f t="shared" si="1357"/>
        <v>26.799999999999997</v>
      </c>
      <c r="AI6963" s="72">
        <f t="shared" si="1358"/>
        <v>22</v>
      </c>
      <c r="AJ6963">
        <f t="shared" si="1359"/>
        <v>1</v>
      </c>
      <c r="AK6963">
        <f t="shared" si="1360"/>
        <v>2000</v>
      </c>
    </row>
    <row r="6964" spans="1:37" x14ac:dyDescent="0.2">
      <c r="A6964" t="s">
        <v>70</v>
      </c>
      <c r="B6964" s="93">
        <v>36547</v>
      </c>
      <c r="C6964">
        <v>-5</v>
      </c>
      <c r="D6964">
        <v>-11.4</v>
      </c>
      <c r="E6964">
        <f t="shared" si="1354"/>
        <v>-8.1999999999999993</v>
      </c>
      <c r="F6964" s="106">
        <v>15.5</v>
      </c>
      <c r="G6964" s="107">
        <f t="shared" si="1361"/>
        <v>23.7</v>
      </c>
      <c r="H6964">
        <f t="shared" si="1362"/>
        <v>1</v>
      </c>
      <c r="I6964">
        <f t="shared" si="1363"/>
        <v>2000</v>
      </c>
      <c r="Q6964" t="s">
        <v>72</v>
      </c>
      <c r="R6964" s="93">
        <v>36547</v>
      </c>
      <c r="S6964">
        <v>-9.1999999999999993</v>
      </c>
      <c r="T6964">
        <v>-21.6</v>
      </c>
      <c r="U6964">
        <f t="shared" si="1355"/>
        <v>-15.4</v>
      </c>
      <c r="V6964" s="106">
        <v>14.5</v>
      </c>
      <c r="W6964" s="107">
        <f t="shared" si="1364"/>
        <v>29.9</v>
      </c>
      <c r="X6964">
        <f t="shared" si="1365"/>
        <v>1</v>
      </c>
      <c r="AG6964" s="93">
        <f t="shared" si="1356"/>
        <v>36548</v>
      </c>
      <c r="AH6964" s="107">
        <f t="shared" si="1357"/>
        <v>24.5</v>
      </c>
      <c r="AI6964" s="72">
        <f t="shared" si="1358"/>
        <v>23</v>
      </c>
      <c r="AJ6964">
        <f t="shared" si="1359"/>
        <v>1</v>
      </c>
      <c r="AK6964">
        <f t="shared" si="1360"/>
        <v>2000</v>
      </c>
    </row>
    <row r="6965" spans="1:37" x14ac:dyDescent="0.2">
      <c r="A6965" t="s">
        <v>70</v>
      </c>
      <c r="B6965" s="93">
        <v>36548</v>
      </c>
      <c r="C6965">
        <v>-2</v>
      </c>
      <c r="D6965">
        <v>-13.9</v>
      </c>
      <c r="E6965">
        <f t="shared" si="1354"/>
        <v>-7.95</v>
      </c>
      <c r="F6965" s="106">
        <v>15.5</v>
      </c>
      <c r="G6965" s="107">
        <f t="shared" si="1361"/>
        <v>23.45</v>
      </c>
      <c r="H6965">
        <f t="shared" si="1362"/>
        <v>1</v>
      </c>
      <c r="I6965">
        <f t="shared" si="1363"/>
        <v>2000</v>
      </c>
      <c r="Q6965" t="s">
        <v>72</v>
      </c>
      <c r="R6965" s="93">
        <v>36548</v>
      </c>
      <c r="S6965">
        <v>-3.4</v>
      </c>
      <c r="T6965">
        <v>-18.7</v>
      </c>
      <c r="U6965">
        <f t="shared" si="1355"/>
        <v>-11.049999999999999</v>
      </c>
      <c r="V6965" s="106">
        <v>14.5</v>
      </c>
      <c r="W6965" s="107">
        <f t="shared" si="1364"/>
        <v>25.549999999999997</v>
      </c>
      <c r="X6965">
        <f t="shared" si="1365"/>
        <v>1</v>
      </c>
      <c r="AG6965" s="93">
        <f t="shared" si="1356"/>
        <v>36549</v>
      </c>
      <c r="AH6965" s="107">
        <f t="shared" si="1357"/>
        <v>25.799999999999997</v>
      </c>
      <c r="AI6965" s="72">
        <f t="shared" si="1358"/>
        <v>24</v>
      </c>
      <c r="AJ6965">
        <f t="shared" si="1359"/>
        <v>1</v>
      </c>
      <c r="AK6965">
        <f t="shared" si="1360"/>
        <v>2000</v>
      </c>
    </row>
    <row r="6966" spans="1:37" x14ac:dyDescent="0.2">
      <c r="A6966" t="s">
        <v>70</v>
      </c>
      <c r="B6966" s="93">
        <v>36549</v>
      </c>
      <c r="C6966">
        <v>-3.6</v>
      </c>
      <c r="D6966">
        <v>-16.7</v>
      </c>
      <c r="E6966">
        <f t="shared" si="1354"/>
        <v>-10.15</v>
      </c>
      <c r="F6966" s="106">
        <v>15.5</v>
      </c>
      <c r="G6966" s="107">
        <f t="shared" si="1361"/>
        <v>25.65</v>
      </c>
      <c r="H6966">
        <f t="shared" si="1362"/>
        <v>1</v>
      </c>
      <c r="I6966">
        <f t="shared" si="1363"/>
        <v>2000</v>
      </c>
      <c r="Q6966" t="s">
        <v>72</v>
      </c>
      <c r="R6966" s="93">
        <v>36549</v>
      </c>
      <c r="S6966">
        <v>-3.5</v>
      </c>
      <c r="T6966">
        <v>-19.399999999999999</v>
      </c>
      <c r="U6966">
        <f t="shared" si="1355"/>
        <v>-11.45</v>
      </c>
      <c r="V6966" s="106">
        <v>14.5</v>
      </c>
      <c r="W6966" s="107">
        <f t="shared" si="1364"/>
        <v>25.95</v>
      </c>
      <c r="X6966">
        <f t="shared" si="1365"/>
        <v>1</v>
      </c>
      <c r="AG6966" s="93">
        <f t="shared" si="1356"/>
        <v>36550</v>
      </c>
      <c r="AH6966" s="107">
        <f t="shared" si="1357"/>
        <v>25.849999999999998</v>
      </c>
      <c r="AI6966" s="72">
        <f t="shared" si="1358"/>
        <v>25</v>
      </c>
      <c r="AJ6966">
        <f t="shared" si="1359"/>
        <v>1</v>
      </c>
      <c r="AK6966">
        <f t="shared" si="1360"/>
        <v>2000</v>
      </c>
    </row>
    <row r="6967" spans="1:37" x14ac:dyDescent="0.2">
      <c r="A6967" t="s">
        <v>70</v>
      </c>
      <c r="B6967" s="93">
        <v>36550</v>
      </c>
      <c r="C6967">
        <v>2.5</v>
      </c>
      <c r="D6967">
        <v>-17.8</v>
      </c>
      <c r="E6967">
        <f t="shared" si="1354"/>
        <v>-7.65</v>
      </c>
      <c r="F6967" s="106">
        <v>15.5</v>
      </c>
      <c r="G6967" s="107">
        <f t="shared" si="1361"/>
        <v>23.15</v>
      </c>
      <c r="H6967">
        <f t="shared" si="1362"/>
        <v>1</v>
      </c>
      <c r="I6967">
        <f t="shared" si="1363"/>
        <v>2000</v>
      </c>
      <c r="Q6967" t="s">
        <v>72</v>
      </c>
      <c r="R6967" s="93">
        <v>36550</v>
      </c>
      <c r="S6967">
        <v>-6.7</v>
      </c>
      <c r="T6967">
        <v>-21.4</v>
      </c>
      <c r="U6967">
        <f t="shared" si="1355"/>
        <v>-14.049999999999999</v>
      </c>
      <c r="V6967" s="106">
        <v>14.5</v>
      </c>
      <c r="W6967" s="107">
        <f t="shared" si="1364"/>
        <v>28.549999999999997</v>
      </c>
      <c r="X6967">
        <f t="shared" si="1365"/>
        <v>1</v>
      </c>
      <c r="AG6967" s="93">
        <f t="shared" si="1356"/>
        <v>36551</v>
      </c>
      <c r="AH6967" s="107">
        <f t="shared" si="1357"/>
        <v>22.375</v>
      </c>
      <c r="AI6967" s="72">
        <f t="shared" si="1358"/>
        <v>26</v>
      </c>
      <c r="AJ6967">
        <f t="shared" si="1359"/>
        <v>1</v>
      </c>
      <c r="AK6967">
        <f t="shared" si="1360"/>
        <v>2000</v>
      </c>
    </row>
    <row r="6968" spans="1:37" x14ac:dyDescent="0.2">
      <c r="A6968" t="s">
        <v>70</v>
      </c>
      <c r="B6968" s="93">
        <v>36551</v>
      </c>
      <c r="C6968">
        <v>3.4</v>
      </c>
      <c r="D6968">
        <v>-8.8000000000000007</v>
      </c>
      <c r="E6968">
        <f t="shared" si="1354"/>
        <v>-2.7</v>
      </c>
      <c r="F6968" s="106">
        <v>15.5</v>
      </c>
      <c r="G6968" s="107">
        <f t="shared" si="1361"/>
        <v>18.2</v>
      </c>
      <c r="H6968">
        <f t="shared" si="1362"/>
        <v>1</v>
      </c>
      <c r="I6968">
        <f t="shared" si="1363"/>
        <v>2000</v>
      </c>
      <c r="Q6968" t="s">
        <v>72</v>
      </c>
      <c r="R6968" s="93">
        <v>36551</v>
      </c>
      <c r="S6968">
        <v>-1.9</v>
      </c>
      <c r="T6968">
        <v>-22.2</v>
      </c>
      <c r="U6968">
        <f t="shared" si="1355"/>
        <v>-12.049999999999999</v>
      </c>
      <c r="V6968" s="106">
        <v>14.5</v>
      </c>
      <c r="W6968" s="107">
        <f t="shared" si="1364"/>
        <v>26.549999999999997</v>
      </c>
      <c r="X6968">
        <f t="shared" si="1365"/>
        <v>1</v>
      </c>
      <c r="AG6968" s="93">
        <f t="shared" si="1356"/>
        <v>36552</v>
      </c>
      <c r="AH6968" s="107">
        <f t="shared" si="1357"/>
        <v>20.149999999999999</v>
      </c>
      <c r="AI6968" s="72">
        <f t="shared" si="1358"/>
        <v>27</v>
      </c>
      <c r="AJ6968">
        <f t="shared" si="1359"/>
        <v>1</v>
      </c>
      <c r="AK6968">
        <f t="shared" si="1360"/>
        <v>2000</v>
      </c>
    </row>
    <row r="6969" spans="1:37" x14ac:dyDescent="0.2">
      <c r="A6969" t="s">
        <v>70</v>
      </c>
      <c r="B6969" s="93">
        <v>36552</v>
      </c>
      <c r="C6969">
        <v>1.4</v>
      </c>
      <c r="D6969">
        <v>-8.9</v>
      </c>
      <c r="E6969">
        <f t="shared" si="1354"/>
        <v>-3.75</v>
      </c>
      <c r="F6969" s="106">
        <v>15.5</v>
      </c>
      <c r="G6969" s="107">
        <f t="shared" si="1361"/>
        <v>19.25</v>
      </c>
      <c r="H6969">
        <f t="shared" si="1362"/>
        <v>1</v>
      </c>
      <c r="I6969">
        <f t="shared" si="1363"/>
        <v>2000</v>
      </c>
      <c r="Q6969" t="s">
        <v>72</v>
      </c>
      <c r="R6969" s="93">
        <v>36552</v>
      </c>
      <c r="S6969">
        <v>-2.1</v>
      </c>
      <c r="T6969">
        <v>-11</v>
      </c>
      <c r="U6969">
        <f t="shared" si="1355"/>
        <v>-6.55</v>
      </c>
      <c r="V6969" s="106">
        <v>14.5</v>
      </c>
      <c r="W6969" s="107">
        <f t="shared" si="1364"/>
        <v>21.05</v>
      </c>
      <c r="X6969">
        <f t="shared" si="1365"/>
        <v>1</v>
      </c>
      <c r="AG6969" s="93">
        <f t="shared" si="1356"/>
        <v>36553</v>
      </c>
      <c r="AH6969" s="107">
        <f t="shared" si="1357"/>
        <v>19.850000000000001</v>
      </c>
      <c r="AI6969" s="72">
        <f t="shared" si="1358"/>
        <v>28</v>
      </c>
      <c r="AJ6969">
        <f t="shared" si="1359"/>
        <v>1</v>
      </c>
      <c r="AK6969">
        <f t="shared" si="1360"/>
        <v>2000</v>
      </c>
    </row>
    <row r="6970" spans="1:37" x14ac:dyDescent="0.2">
      <c r="A6970" t="s">
        <v>70</v>
      </c>
      <c r="B6970" s="93">
        <v>36553</v>
      </c>
      <c r="C6970">
        <v>6</v>
      </c>
      <c r="D6970">
        <v>-12.1</v>
      </c>
      <c r="E6970">
        <f t="shared" si="1354"/>
        <v>-3.05</v>
      </c>
      <c r="F6970" s="106">
        <v>15.5</v>
      </c>
      <c r="G6970" s="107">
        <f t="shared" si="1361"/>
        <v>18.55</v>
      </c>
      <c r="H6970">
        <f t="shared" si="1362"/>
        <v>1</v>
      </c>
      <c r="I6970">
        <f t="shared" si="1363"/>
        <v>2000</v>
      </c>
      <c r="Q6970" t="s">
        <v>72</v>
      </c>
      <c r="R6970" s="93">
        <v>36553</v>
      </c>
      <c r="S6970">
        <v>0.8</v>
      </c>
      <c r="T6970">
        <v>-14.1</v>
      </c>
      <c r="U6970">
        <f t="shared" si="1355"/>
        <v>-6.6499999999999995</v>
      </c>
      <c r="V6970" s="106">
        <v>14.5</v>
      </c>
      <c r="W6970" s="107">
        <f t="shared" si="1364"/>
        <v>21.15</v>
      </c>
      <c r="X6970">
        <f t="shared" si="1365"/>
        <v>1</v>
      </c>
      <c r="AG6970" s="93">
        <f t="shared" si="1356"/>
        <v>36554</v>
      </c>
      <c r="AH6970" s="107">
        <f t="shared" si="1357"/>
        <v>19.850000000000001</v>
      </c>
      <c r="AI6970" s="72">
        <f t="shared" si="1358"/>
        <v>29</v>
      </c>
      <c r="AJ6970">
        <f t="shared" si="1359"/>
        <v>1</v>
      </c>
      <c r="AK6970">
        <f t="shared" si="1360"/>
        <v>2000</v>
      </c>
    </row>
    <row r="6971" spans="1:37" x14ac:dyDescent="0.2">
      <c r="A6971" t="s">
        <v>70</v>
      </c>
      <c r="B6971" s="93">
        <v>36554</v>
      </c>
      <c r="C6971">
        <v>5.6</v>
      </c>
      <c r="D6971">
        <v>-12.5</v>
      </c>
      <c r="E6971">
        <f t="shared" si="1354"/>
        <v>-3.45</v>
      </c>
      <c r="F6971" s="106">
        <v>15.5</v>
      </c>
      <c r="G6971" s="107">
        <f t="shared" si="1361"/>
        <v>18.95</v>
      </c>
      <c r="H6971">
        <f t="shared" si="1362"/>
        <v>1</v>
      </c>
      <c r="I6971">
        <f t="shared" si="1363"/>
        <v>2000</v>
      </c>
      <c r="Q6971" t="s">
        <v>72</v>
      </c>
      <c r="R6971" s="93">
        <v>36554</v>
      </c>
      <c r="S6971">
        <v>1.2</v>
      </c>
      <c r="T6971">
        <v>-13.7</v>
      </c>
      <c r="U6971">
        <f t="shared" si="1355"/>
        <v>-6.25</v>
      </c>
      <c r="V6971" s="106">
        <v>14.5</v>
      </c>
      <c r="W6971" s="107">
        <f t="shared" si="1364"/>
        <v>20.75</v>
      </c>
      <c r="X6971">
        <f t="shared" si="1365"/>
        <v>1</v>
      </c>
      <c r="AG6971" s="93">
        <f t="shared" si="1356"/>
        <v>36555</v>
      </c>
      <c r="AH6971" s="107">
        <f t="shared" si="1357"/>
        <v>20.299999999999997</v>
      </c>
      <c r="AI6971" s="72">
        <f t="shared" si="1358"/>
        <v>30</v>
      </c>
      <c r="AJ6971">
        <f t="shared" si="1359"/>
        <v>1</v>
      </c>
      <c r="AK6971">
        <f t="shared" si="1360"/>
        <v>2000</v>
      </c>
    </row>
    <row r="6972" spans="1:37" x14ac:dyDescent="0.2">
      <c r="A6972" t="s">
        <v>70</v>
      </c>
      <c r="B6972" s="93">
        <v>36555</v>
      </c>
      <c r="C6972">
        <v>6.2</v>
      </c>
      <c r="D6972">
        <v>-9.6</v>
      </c>
      <c r="E6972">
        <f t="shared" si="1354"/>
        <v>-1.6999999999999997</v>
      </c>
      <c r="F6972" s="106">
        <v>15.5</v>
      </c>
      <c r="G6972" s="107">
        <f t="shared" si="1361"/>
        <v>17.2</v>
      </c>
      <c r="H6972">
        <f t="shared" si="1362"/>
        <v>1</v>
      </c>
      <c r="I6972">
        <f t="shared" si="1363"/>
        <v>2000</v>
      </c>
      <c r="Q6972" t="s">
        <v>72</v>
      </c>
      <c r="R6972" s="93">
        <v>36555</v>
      </c>
      <c r="S6972">
        <v>-1.5</v>
      </c>
      <c r="T6972">
        <v>-16.3</v>
      </c>
      <c r="U6972">
        <f t="shared" si="1355"/>
        <v>-8.9</v>
      </c>
      <c r="V6972" s="106">
        <v>14.5</v>
      </c>
      <c r="W6972" s="107">
        <f t="shared" si="1364"/>
        <v>23.4</v>
      </c>
      <c r="X6972">
        <f t="shared" si="1365"/>
        <v>1</v>
      </c>
      <c r="AG6972" s="93">
        <f t="shared" si="1356"/>
        <v>36556</v>
      </c>
      <c r="AH6972" s="107">
        <f t="shared" si="1357"/>
        <v>22.725000000000001</v>
      </c>
      <c r="AI6972" s="72">
        <f t="shared" si="1358"/>
        <v>31</v>
      </c>
      <c r="AJ6972">
        <f t="shared" si="1359"/>
        <v>1</v>
      </c>
      <c r="AK6972">
        <f t="shared" si="1360"/>
        <v>2000</v>
      </c>
    </row>
    <row r="6973" spans="1:37" x14ac:dyDescent="0.2">
      <c r="A6973" t="s">
        <v>70</v>
      </c>
      <c r="B6973" s="93">
        <v>36556</v>
      </c>
      <c r="C6973">
        <v>6</v>
      </c>
      <c r="D6973">
        <v>-17.7</v>
      </c>
      <c r="E6973">
        <f t="shared" si="1354"/>
        <v>-5.85</v>
      </c>
      <c r="F6973" s="106">
        <v>15.5</v>
      </c>
      <c r="G6973" s="107">
        <f t="shared" si="1361"/>
        <v>21.35</v>
      </c>
      <c r="H6973">
        <f t="shared" si="1362"/>
        <v>1</v>
      </c>
      <c r="I6973">
        <f t="shared" si="1363"/>
        <v>2000</v>
      </c>
      <c r="Q6973" t="s">
        <v>72</v>
      </c>
      <c r="R6973" s="93">
        <v>36556</v>
      </c>
      <c r="S6973">
        <v>-4.4000000000000004</v>
      </c>
      <c r="T6973">
        <v>-14.8</v>
      </c>
      <c r="U6973">
        <f t="shared" si="1355"/>
        <v>-9.6000000000000014</v>
      </c>
      <c r="V6973" s="106">
        <v>14.5</v>
      </c>
      <c r="W6973" s="107">
        <f t="shared" si="1364"/>
        <v>24.1</v>
      </c>
      <c r="X6973">
        <f t="shared" si="1365"/>
        <v>1</v>
      </c>
      <c r="AG6973" s="93">
        <f t="shared" si="1356"/>
        <v>36557</v>
      </c>
      <c r="AH6973" s="107">
        <f t="shared" si="1357"/>
        <v>18.675000000000001</v>
      </c>
      <c r="AI6973" s="72">
        <f t="shared" si="1358"/>
        <v>1</v>
      </c>
      <c r="AJ6973">
        <f t="shared" si="1359"/>
        <v>2</v>
      </c>
      <c r="AK6973">
        <f t="shared" si="1360"/>
        <v>2000</v>
      </c>
    </row>
    <row r="6974" spans="1:37" x14ac:dyDescent="0.2">
      <c r="A6974" t="s">
        <v>70</v>
      </c>
      <c r="B6974" s="93">
        <v>36557</v>
      </c>
      <c r="C6974">
        <v>6.5</v>
      </c>
      <c r="D6974">
        <v>-8.1999999999999993</v>
      </c>
      <c r="E6974">
        <f t="shared" si="1354"/>
        <v>-0.84999999999999964</v>
      </c>
      <c r="F6974" s="106">
        <v>15.5</v>
      </c>
      <c r="G6974" s="107">
        <f t="shared" si="1361"/>
        <v>16.350000000000001</v>
      </c>
      <c r="H6974">
        <f t="shared" si="1362"/>
        <v>2</v>
      </c>
      <c r="I6974">
        <f t="shared" si="1363"/>
        <v>2000</v>
      </c>
      <c r="Q6974" t="s">
        <v>72</v>
      </c>
      <c r="R6974" s="93">
        <v>36557</v>
      </c>
      <c r="S6974">
        <v>2.2000000000000002</v>
      </c>
      <c r="T6974">
        <v>-15.2</v>
      </c>
      <c r="U6974">
        <f t="shared" si="1355"/>
        <v>-6.5</v>
      </c>
      <c r="V6974" s="106">
        <v>14.5</v>
      </c>
      <c r="W6974" s="107">
        <f t="shared" si="1364"/>
        <v>21</v>
      </c>
      <c r="X6974">
        <f t="shared" si="1365"/>
        <v>2</v>
      </c>
      <c r="AG6974" s="93">
        <f t="shared" si="1356"/>
        <v>36558</v>
      </c>
      <c r="AH6974" s="107">
        <f t="shared" si="1357"/>
        <v>17.574999999999999</v>
      </c>
      <c r="AI6974" s="72">
        <f t="shared" si="1358"/>
        <v>2</v>
      </c>
      <c r="AJ6974">
        <f t="shared" si="1359"/>
        <v>2</v>
      </c>
      <c r="AK6974">
        <f t="shared" si="1360"/>
        <v>2000</v>
      </c>
    </row>
    <row r="6975" spans="1:37" x14ac:dyDescent="0.2">
      <c r="A6975" t="s">
        <v>70</v>
      </c>
      <c r="B6975" s="93">
        <v>36558</v>
      </c>
      <c r="C6975">
        <v>4.2</v>
      </c>
      <c r="D6975">
        <v>-6.1</v>
      </c>
      <c r="E6975">
        <f t="shared" si="1354"/>
        <v>-0.94999999999999973</v>
      </c>
      <c r="F6975" s="106">
        <v>15.5</v>
      </c>
      <c r="G6975" s="107">
        <f t="shared" si="1361"/>
        <v>16.45</v>
      </c>
      <c r="H6975">
        <f t="shared" si="1362"/>
        <v>2</v>
      </c>
      <c r="I6975">
        <f t="shared" si="1363"/>
        <v>2000</v>
      </c>
      <c r="Q6975" t="s">
        <v>72</v>
      </c>
      <c r="R6975" s="93">
        <v>36558</v>
      </c>
      <c r="S6975">
        <v>1.4</v>
      </c>
      <c r="T6975">
        <v>-9.8000000000000007</v>
      </c>
      <c r="U6975">
        <f t="shared" si="1355"/>
        <v>-4.2</v>
      </c>
      <c r="V6975" s="106">
        <v>14.5</v>
      </c>
      <c r="W6975" s="107">
        <f t="shared" si="1364"/>
        <v>18.7</v>
      </c>
      <c r="X6975">
        <f t="shared" si="1365"/>
        <v>2</v>
      </c>
      <c r="AG6975" s="93">
        <f t="shared" si="1356"/>
        <v>36559</v>
      </c>
      <c r="AH6975" s="107">
        <f t="shared" si="1357"/>
        <v>24.225000000000001</v>
      </c>
      <c r="AI6975" s="72">
        <f t="shared" si="1358"/>
        <v>3</v>
      </c>
      <c r="AJ6975">
        <f t="shared" si="1359"/>
        <v>2</v>
      </c>
      <c r="AK6975">
        <f t="shared" si="1360"/>
        <v>2000</v>
      </c>
    </row>
    <row r="6976" spans="1:37" x14ac:dyDescent="0.2">
      <c r="A6976" t="s">
        <v>70</v>
      </c>
      <c r="B6976" s="93">
        <v>36559</v>
      </c>
      <c r="C6976">
        <v>0.6</v>
      </c>
      <c r="D6976">
        <v>-15</v>
      </c>
      <c r="E6976">
        <f t="shared" si="1354"/>
        <v>-7.2</v>
      </c>
      <c r="F6976" s="106">
        <v>15.5</v>
      </c>
      <c r="G6976" s="107">
        <f t="shared" si="1361"/>
        <v>22.7</v>
      </c>
      <c r="H6976">
        <f t="shared" si="1362"/>
        <v>2</v>
      </c>
      <c r="I6976">
        <f t="shared" si="1363"/>
        <v>2000</v>
      </c>
      <c r="Q6976" t="s">
        <v>72</v>
      </c>
      <c r="R6976" s="93">
        <v>36559</v>
      </c>
      <c r="S6976">
        <v>-3.3</v>
      </c>
      <c r="T6976">
        <v>-19.2</v>
      </c>
      <c r="U6976">
        <f t="shared" si="1355"/>
        <v>-11.25</v>
      </c>
      <c r="V6976" s="106">
        <v>14.5</v>
      </c>
      <c r="W6976" s="107">
        <f t="shared" si="1364"/>
        <v>25.75</v>
      </c>
      <c r="X6976">
        <f t="shared" si="1365"/>
        <v>2</v>
      </c>
      <c r="AG6976" s="93">
        <f t="shared" si="1356"/>
        <v>36560</v>
      </c>
      <c r="AH6976" s="107">
        <f t="shared" si="1357"/>
        <v>26.375</v>
      </c>
      <c r="AI6976" s="72">
        <f t="shared" si="1358"/>
        <v>4</v>
      </c>
      <c r="AJ6976">
        <f t="shared" si="1359"/>
        <v>2</v>
      </c>
      <c r="AK6976">
        <f t="shared" si="1360"/>
        <v>2000</v>
      </c>
    </row>
    <row r="6977" spans="1:37" x14ac:dyDescent="0.2">
      <c r="A6977" t="s">
        <v>70</v>
      </c>
      <c r="B6977" s="93">
        <v>36560</v>
      </c>
      <c r="C6977">
        <v>-2.4</v>
      </c>
      <c r="D6977">
        <v>-15.6</v>
      </c>
      <c r="E6977">
        <f t="shared" si="1354"/>
        <v>-9</v>
      </c>
      <c r="F6977" s="106">
        <v>15.5</v>
      </c>
      <c r="G6977" s="107">
        <f t="shared" si="1361"/>
        <v>24.5</v>
      </c>
      <c r="H6977">
        <f t="shared" si="1362"/>
        <v>2</v>
      </c>
      <c r="I6977">
        <f t="shared" si="1363"/>
        <v>2000</v>
      </c>
      <c r="Q6977" t="s">
        <v>72</v>
      </c>
      <c r="R6977" s="93">
        <v>36560</v>
      </c>
      <c r="S6977">
        <v>-6.2</v>
      </c>
      <c r="T6977">
        <v>-21.3</v>
      </c>
      <c r="U6977">
        <f t="shared" si="1355"/>
        <v>-13.75</v>
      </c>
      <c r="V6977" s="106">
        <v>14.5</v>
      </c>
      <c r="W6977" s="107">
        <f t="shared" si="1364"/>
        <v>28.25</v>
      </c>
      <c r="X6977">
        <f t="shared" si="1365"/>
        <v>2</v>
      </c>
      <c r="AG6977" s="93">
        <f t="shared" si="1356"/>
        <v>36561</v>
      </c>
      <c r="AH6977" s="107">
        <f t="shared" si="1357"/>
        <v>27.6</v>
      </c>
      <c r="AI6977" s="72">
        <f t="shared" si="1358"/>
        <v>5</v>
      </c>
      <c r="AJ6977">
        <f t="shared" si="1359"/>
        <v>2</v>
      </c>
      <c r="AK6977">
        <f t="shared" si="1360"/>
        <v>2000</v>
      </c>
    </row>
    <row r="6978" spans="1:37" x14ac:dyDescent="0.2">
      <c r="A6978" t="s">
        <v>70</v>
      </c>
      <c r="B6978" s="93">
        <v>36561</v>
      </c>
      <c r="C6978">
        <v>-0.3</v>
      </c>
      <c r="D6978">
        <v>-16.8</v>
      </c>
      <c r="E6978">
        <f t="shared" si="1354"/>
        <v>-8.5500000000000007</v>
      </c>
      <c r="F6978" s="106">
        <v>15.5</v>
      </c>
      <c r="G6978" s="107">
        <f t="shared" si="1361"/>
        <v>24.05</v>
      </c>
      <c r="H6978">
        <f t="shared" si="1362"/>
        <v>2</v>
      </c>
      <c r="I6978">
        <f t="shared" si="1363"/>
        <v>2000</v>
      </c>
      <c r="Q6978" t="s">
        <v>72</v>
      </c>
      <c r="R6978" s="93">
        <v>36561</v>
      </c>
      <c r="S6978">
        <v>-9</v>
      </c>
      <c r="T6978">
        <v>-24.3</v>
      </c>
      <c r="U6978">
        <f t="shared" si="1355"/>
        <v>-16.649999999999999</v>
      </c>
      <c r="V6978" s="106">
        <v>14.5</v>
      </c>
      <c r="W6978" s="107">
        <f t="shared" si="1364"/>
        <v>31.15</v>
      </c>
      <c r="X6978">
        <f t="shared" si="1365"/>
        <v>2</v>
      </c>
      <c r="AG6978" s="93">
        <f t="shared" si="1356"/>
        <v>36562</v>
      </c>
      <c r="AH6978" s="107">
        <f t="shared" si="1357"/>
        <v>25.024999999999999</v>
      </c>
      <c r="AI6978" s="72">
        <f t="shared" si="1358"/>
        <v>6</v>
      </c>
      <c r="AJ6978">
        <f t="shared" si="1359"/>
        <v>2</v>
      </c>
      <c r="AK6978">
        <f t="shared" si="1360"/>
        <v>2000</v>
      </c>
    </row>
    <row r="6979" spans="1:37" x14ac:dyDescent="0.2">
      <c r="A6979" t="s">
        <v>70</v>
      </c>
      <c r="B6979" s="93">
        <v>36562</v>
      </c>
      <c r="C6979">
        <v>-0.2</v>
      </c>
      <c r="D6979">
        <v>-11.4</v>
      </c>
      <c r="E6979">
        <f t="shared" si="1354"/>
        <v>-5.8</v>
      </c>
      <c r="F6979" s="106">
        <v>15.5</v>
      </c>
      <c r="G6979" s="107">
        <f t="shared" si="1361"/>
        <v>21.3</v>
      </c>
      <c r="H6979">
        <f t="shared" si="1362"/>
        <v>2</v>
      </c>
      <c r="I6979">
        <f t="shared" si="1363"/>
        <v>2000</v>
      </c>
      <c r="Q6979" t="s">
        <v>72</v>
      </c>
      <c r="R6979" s="93">
        <v>36562</v>
      </c>
      <c r="S6979">
        <v>-6.8</v>
      </c>
      <c r="T6979">
        <v>-21.7</v>
      </c>
      <c r="U6979">
        <f t="shared" si="1355"/>
        <v>-14.25</v>
      </c>
      <c r="V6979" s="106">
        <v>14.5</v>
      </c>
      <c r="W6979" s="107">
        <f t="shared" si="1364"/>
        <v>28.75</v>
      </c>
      <c r="X6979">
        <f t="shared" si="1365"/>
        <v>2</v>
      </c>
      <c r="AG6979" s="93">
        <f t="shared" si="1356"/>
        <v>36563</v>
      </c>
      <c r="AH6979" s="107">
        <f t="shared" si="1357"/>
        <v>18.574999999999999</v>
      </c>
      <c r="AI6979" s="72">
        <f t="shared" si="1358"/>
        <v>7</v>
      </c>
      <c r="AJ6979">
        <f t="shared" si="1359"/>
        <v>2</v>
      </c>
      <c r="AK6979">
        <f t="shared" si="1360"/>
        <v>2000</v>
      </c>
    </row>
    <row r="6980" spans="1:37" x14ac:dyDescent="0.2">
      <c r="A6980" t="s">
        <v>70</v>
      </c>
      <c r="B6980" s="93">
        <v>36563</v>
      </c>
      <c r="C6980">
        <v>9.6</v>
      </c>
      <c r="D6980">
        <v>-7.3</v>
      </c>
      <c r="E6980">
        <f t="shared" ref="E6980:E7043" si="1366">AVERAGE(C6980:D6980)</f>
        <v>1.1499999999999999</v>
      </c>
      <c r="F6980" s="106">
        <v>15.5</v>
      </c>
      <c r="G6980" s="107">
        <f t="shared" si="1361"/>
        <v>14.35</v>
      </c>
      <c r="H6980">
        <f t="shared" si="1362"/>
        <v>2</v>
      </c>
      <c r="I6980">
        <f t="shared" si="1363"/>
        <v>2000</v>
      </c>
      <c r="Q6980" t="s">
        <v>72</v>
      </c>
      <c r="R6980" s="93">
        <v>36563</v>
      </c>
      <c r="S6980">
        <v>2.6</v>
      </c>
      <c r="T6980">
        <v>-19.2</v>
      </c>
      <c r="U6980">
        <f t="shared" ref="U6980:U7043" si="1367">AVERAGE(S6980:T6980)</f>
        <v>-8.2999999999999989</v>
      </c>
      <c r="V6980" s="106">
        <v>14.5</v>
      </c>
      <c r="W6980" s="107">
        <f t="shared" si="1364"/>
        <v>22.799999999999997</v>
      </c>
      <c r="X6980">
        <f t="shared" si="1365"/>
        <v>2</v>
      </c>
      <c r="AG6980" s="93">
        <f t="shared" ref="AG6980:AG7043" si="1368">R6981</f>
        <v>36564</v>
      </c>
      <c r="AH6980" s="107">
        <f t="shared" ref="AH6980:AH7043" si="1369">AVERAGE(W6981,G6981)</f>
        <v>15.25</v>
      </c>
      <c r="AI6980" s="72">
        <f t="shared" ref="AI6980:AI7043" si="1370">DAY(AG6980)</f>
        <v>8</v>
      </c>
      <c r="AJ6980">
        <f t="shared" ref="AJ6980:AJ7043" si="1371">MONTH(AG6980)</f>
        <v>2</v>
      </c>
      <c r="AK6980">
        <f t="shared" ref="AK6980:AK7043" si="1372">YEAR(AG6980)</f>
        <v>2000</v>
      </c>
    </row>
    <row r="6981" spans="1:37" x14ac:dyDescent="0.2">
      <c r="A6981" t="s">
        <v>70</v>
      </c>
      <c r="B6981" s="93">
        <v>36564</v>
      </c>
      <c r="C6981">
        <v>8.6</v>
      </c>
      <c r="D6981">
        <v>-0.3</v>
      </c>
      <c r="E6981">
        <f t="shared" si="1366"/>
        <v>4.1499999999999995</v>
      </c>
      <c r="F6981" s="106">
        <v>15.5</v>
      </c>
      <c r="G6981" s="107">
        <f t="shared" ref="G6981:G7044" si="1373">IF(F6981-E6981&gt;0,F6981-E6981,0)</f>
        <v>11.350000000000001</v>
      </c>
      <c r="H6981">
        <f t="shared" ref="H6981:H7044" si="1374">MONTH(B6981)</f>
        <v>2</v>
      </c>
      <c r="I6981">
        <f t="shared" ref="I6981:I7044" si="1375">YEAR(B6981)</f>
        <v>2000</v>
      </c>
      <c r="Q6981" t="s">
        <v>72</v>
      </c>
      <c r="R6981" s="93">
        <v>36564</v>
      </c>
      <c r="S6981">
        <v>0.3</v>
      </c>
      <c r="T6981">
        <v>-9.6</v>
      </c>
      <c r="U6981">
        <f t="shared" si="1367"/>
        <v>-4.6499999999999995</v>
      </c>
      <c r="V6981" s="106">
        <v>14.5</v>
      </c>
      <c r="W6981" s="107">
        <f t="shared" ref="W6981:W7044" si="1376">IF(V6981-U6981&gt;0,V6981-U6981,0)</f>
        <v>19.149999999999999</v>
      </c>
      <c r="X6981">
        <f t="shared" ref="X6981:X7044" si="1377">MONTH(R6981)</f>
        <v>2</v>
      </c>
      <c r="AG6981" s="93">
        <f t="shared" si="1368"/>
        <v>36565</v>
      </c>
      <c r="AH6981" s="107">
        <f t="shared" si="1369"/>
        <v>25.975000000000001</v>
      </c>
      <c r="AI6981" s="72">
        <f t="shared" si="1370"/>
        <v>9</v>
      </c>
      <c r="AJ6981">
        <f t="shared" si="1371"/>
        <v>2</v>
      </c>
      <c r="AK6981">
        <f t="shared" si="1372"/>
        <v>2000</v>
      </c>
    </row>
    <row r="6982" spans="1:37" x14ac:dyDescent="0.2">
      <c r="A6982" t="s">
        <v>70</v>
      </c>
      <c r="B6982" s="93">
        <v>36565</v>
      </c>
      <c r="C6982">
        <v>-0.3</v>
      </c>
      <c r="D6982">
        <v>-17.399999999999999</v>
      </c>
      <c r="E6982">
        <f t="shared" si="1366"/>
        <v>-8.85</v>
      </c>
      <c r="F6982" s="106">
        <v>15.5</v>
      </c>
      <c r="G6982" s="107">
        <f t="shared" si="1373"/>
        <v>24.35</v>
      </c>
      <c r="H6982">
        <f t="shared" si="1374"/>
        <v>2</v>
      </c>
      <c r="I6982">
        <f t="shared" si="1375"/>
        <v>2000</v>
      </c>
      <c r="Q6982" t="s">
        <v>72</v>
      </c>
      <c r="R6982" s="93">
        <v>36565</v>
      </c>
      <c r="S6982">
        <v>-9.6</v>
      </c>
      <c r="T6982">
        <v>-16.600000000000001</v>
      </c>
      <c r="U6982">
        <f t="shared" si="1367"/>
        <v>-13.100000000000001</v>
      </c>
      <c r="V6982" s="106">
        <v>14.5</v>
      </c>
      <c r="W6982" s="107">
        <f t="shared" si="1376"/>
        <v>27.6</v>
      </c>
      <c r="X6982">
        <f t="shared" si="1377"/>
        <v>2</v>
      </c>
      <c r="AG6982" s="93">
        <f t="shared" si="1368"/>
        <v>36566</v>
      </c>
      <c r="AH6982" s="107">
        <f t="shared" si="1369"/>
        <v>34.125</v>
      </c>
      <c r="AI6982" s="72">
        <f t="shared" si="1370"/>
        <v>10</v>
      </c>
      <c r="AJ6982">
        <f t="shared" si="1371"/>
        <v>2</v>
      </c>
      <c r="AK6982">
        <f t="shared" si="1372"/>
        <v>2000</v>
      </c>
    </row>
    <row r="6983" spans="1:37" x14ac:dyDescent="0.2">
      <c r="A6983" t="s">
        <v>70</v>
      </c>
      <c r="B6983" s="93">
        <v>36566</v>
      </c>
      <c r="C6983">
        <v>-14.8</v>
      </c>
      <c r="D6983">
        <v>-17.7</v>
      </c>
      <c r="E6983">
        <f t="shared" si="1366"/>
        <v>-16.25</v>
      </c>
      <c r="F6983" s="106">
        <v>15.5</v>
      </c>
      <c r="G6983" s="107">
        <f t="shared" si="1373"/>
        <v>31.75</v>
      </c>
      <c r="H6983">
        <f t="shared" si="1374"/>
        <v>2</v>
      </c>
      <c r="I6983">
        <f t="shared" si="1375"/>
        <v>2000</v>
      </c>
      <c r="Q6983" t="s">
        <v>72</v>
      </c>
      <c r="R6983" s="93">
        <v>36566</v>
      </c>
      <c r="S6983">
        <v>-14.9</v>
      </c>
      <c r="T6983">
        <v>-29.1</v>
      </c>
      <c r="U6983">
        <f t="shared" si="1367"/>
        <v>-22</v>
      </c>
      <c r="V6983" s="106">
        <v>14.5</v>
      </c>
      <c r="W6983" s="107">
        <f t="shared" si="1376"/>
        <v>36.5</v>
      </c>
      <c r="X6983">
        <f t="shared" si="1377"/>
        <v>2</v>
      </c>
      <c r="AG6983" s="93">
        <f t="shared" si="1368"/>
        <v>36567</v>
      </c>
      <c r="AH6983" s="107">
        <f t="shared" si="1369"/>
        <v>36</v>
      </c>
      <c r="AI6983" s="72">
        <f t="shared" si="1370"/>
        <v>11</v>
      </c>
      <c r="AJ6983">
        <f t="shared" si="1371"/>
        <v>2</v>
      </c>
      <c r="AK6983">
        <f t="shared" si="1372"/>
        <v>2000</v>
      </c>
    </row>
    <row r="6984" spans="1:37" x14ac:dyDescent="0.2">
      <c r="A6984" t="s">
        <v>70</v>
      </c>
      <c r="B6984" s="93">
        <v>36567</v>
      </c>
      <c r="C6984">
        <v>-14.6</v>
      </c>
      <c r="D6984">
        <v>-22.5</v>
      </c>
      <c r="E6984">
        <f t="shared" si="1366"/>
        <v>-18.55</v>
      </c>
      <c r="F6984" s="106">
        <v>15.5</v>
      </c>
      <c r="G6984" s="107">
        <f t="shared" si="1373"/>
        <v>34.049999999999997</v>
      </c>
      <c r="H6984">
        <f t="shared" si="1374"/>
        <v>2</v>
      </c>
      <c r="I6984">
        <f t="shared" si="1375"/>
        <v>2000</v>
      </c>
      <c r="Q6984" t="s">
        <v>72</v>
      </c>
      <c r="R6984" s="93">
        <v>36567</v>
      </c>
      <c r="S6984">
        <v>-18</v>
      </c>
      <c r="T6984">
        <v>-28.9</v>
      </c>
      <c r="U6984">
        <f t="shared" si="1367"/>
        <v>-23.45</v>
      </c>
      <c r="V6984" s="106">
        <v>14.5</v>
      </c>
      <c r="W6984" s="107">
        <f t="shared" si="1376"/>
        <v>37.950000000000003</v>
      </c>
      <c r="X6984">
        <f t="shared" si="1377"/>
        <v>2</v>
      </c>
      <c r="AG6984" s="93">
        <f t="shared" si="1368"/>
        <v>36568</v>
      </c>
      <c r="AH6984" s="107">
        <f t="shared" si="1369"/>
        <v>34.875</v>
      </c>
      <c r="AI6984" s="72">
        <f t="shared" si="1370"/>
        <v>12</v>
      </c>
      <c r="AJ6984">
        <f t="shared" si="1371"/>
        <v>2</v>
      </c>
      <c r="AK6984">
        <f t="shared" si="1372"/>
        <v>2000</v>
      </c>
    </row>
    <row r="6985" spans="1:37" x14ac:dyDescent="0.2">
      <c r="A6985" t="s">
        <v>70</v>
      </c>
      <c r="B6985" s="93">
        <v>36568</v>
      </c>
      <c r="C6985">
        <v>-13.4</v>
      </c>
      <c r="D6985">
        <v>-21.3</v>
      </c>
      <c r="E6985">
        <f t="shared" si="1366"/>
        <v>-17.350000000000001</v>
      </c>
      <c r="F6985" s="106">
        <v>15.5</v>
      </c>
      <c r="G6985" s="107">
        <f t="shared" si="1373"/>
        <v>32.85</v>
      </c>
      <c r="H6985">
        <f t="shared" si="1374"/>
        <v>2</v>
      </c>
      <c r="I6985">
        <f t="shared" si="1375"/>
        <v>2000</v>
      </c>
      <c r="Q6985" t="s">
        <v>72</v>
      </c>
      <c r="R6985" s="93">
        <v>36568</v>
      </c>
      <c r="S6985">
        <v>-17.3</v>
      </c>
      <c r="T6985">
        <v>-27.5</v>
      </c>
      <c r="U6985">
        <f t="shared" si="1367"/>
        <v>-22.4</v>
      </c>
      <c r="V6985" s="106">
        <v>14.5</v>
      </c>
      <c r="W6985" s="107">
        <f t="shared" si="1376"/>
        <v>36.9</v>
      </c>
      <c r="X6985">
        <f t="shared" si="1377"/>
        <v>2</v>
      </c>
      <c r="AG6985" s="93">
        <f t="shared" si="1368"/>
        <v>36569</v>
      </c>
      <c r="AH6985" s="107">
        <f t="shared" si="1369"/>
        <v>31.725000000000001</v>
      </c>
      <c r="AI6985" s="72">
        <f t="shared" si="1370"/>
        <v>13</v>
      </c>
      <c r="AJ6985">
        <f t="shared" si="1371"/>
        <v>2</v>
      </c>
      <c r="AK6985">
        <f t="shared" si="1372"/>
        <v>2000</v>
      </c>
    </row>
    <row r="6986" spans="1:37" x14ac:dyDescent="0.2">
      <c r="A6986" t="s">
        <v>70</v>
      </c>
      <c r="B6986" s="93">
        <v>36569</v>
      </c>
      <c r="C6986">
        <v>-8.8000000000000007</v>
      </c>
      <c r="D6986">
        <v>-21.6</v>
      </c>
      <c r="E6986">
        <f t="shared" si="1366"/>
        <v>-15.200000000000001</v>
      </c>
      <c r="F6986" s="106">
        <v>15.5</v>
      </c>
      <c r="G6986" s="107">
        <f t="shared" si="1373"/>
        <v>30.700000000000003</v>
      </c>
      <c r="H6986">
        <f t="shared" si="1374"/>
        <v>2</v>
      </c>
      <c r="I6986">
        <f t="shared" si="1375"/>
        <v>2000</v>
      </c>
      <c r="Q6986" t="s">
        <v>72</v>
      </c>
      <c r="R6986" s="93">
        <v>36569</v>
      </c>
      <c r="S6986">
        <v>-9.6</v>
      </c>
      <c r="T6986">
        <v>-26.9</v>
      </c>
      <c r="U6986">
        <f t="shared" si="1367"/>
        <v>-18.25</v>
      </c>
      <c r="V6986" s="106">
        <v>14.5</v>
      </c>
      <c r="W6986" s="107">
        <f t="shared" si="1376"/>
        <v>32.75</v>
      </c>
      <c r="X6986">
        <f t="shared" si="1377"/>
        <v>2</v>
      </c>
      <c r="AG6986" s="93">
        <f t="shared" si="1368"/>
        <v>36570</v>
      </c>
      <c r="AH6986" s="107">
        <f t="shared" si="1369"/>
        <v>32.125</v>
      </c>
      <c r="AI6986" s="72">
        <f t="shared" si="1370"/>
        <v>14</v>
      </c>
      <c r="AJ6986">
        <f t="shared" si="1371"/>
        <v>2</v>
      </c>
      <c r="AK6986">
        <f t="shared" si="1372"/>
        <v>2000</v>
      </c>
    </row>
    <row r="6987" spans="1:37" x14ac:dyDescent="0.2">
      <c r="A6987" t="s">
        <v>70</v>
      </c>
      <c r="B6987" s="93">
        <v>36570</v>
      </c>
      <c r="C6987">
        <v>-11.8</v>
      </c>
      <c r="D6987">
        <v>-24.3</v>
      </c>
      <c r="E6987">
        <f t="shared" si="1366"/>
        <v>-18.05</v>
      </c>
      <c r="F6987" s="106">
        <v>15.5</v>
      </c>
      <c r="G6987" s="107">
        <f t="shared" si="1373"/>
        <v>33.549999999999997</v>
      </c>
      <c r="H6987">
        <f t="shared" si="1374"/>
        <v>2</v>
      </c>
      <c r="I6987">
        <f t="shared" si="1375"/>
        <v>2000</v>
      </c>
      <c r="Q6987" t="s">
        <v>72</v>
      </c>
      <c r="R6987" s="93">
        <v>36570</v>
      </c>
      <c r="S6987">
        <v>-8.8000000000000007</v>
      </c>
      <c r="T6987">
        <v>-23.6</v>
      </c>
      <c r="U6987">
        <f t="shared" si="1367"/>
        <v>-16.200000000000003</v>
      </c>
      <c r="V6987" s="106">
        <v>14.5</v>
      </c>
      <c r="W6987" s="107">
        <f t="shared" si="1376"/>
        <v>30.700000000000003</v>
      </c>
      <c r="X6987">
        <f t="shared" si="1377"/>
        <v>2</v>
      </c>
      <c r="AG6987" s="93">
        <f t="shared" si="1368"/>
        <v>36571</v>
      </c>
      <c r="AH6987" s="107">
        <f t="shared" si="1369"/>
        <v>25.85</v>
      </c>
      <c r="AI6987" s="72">
        <f t="shared" si="1370"/>
        <v>15</v>
      </c>
      <c r="AJ6987">
        <f t="shared" si="1371"/>
        <v>2</v>
      </c>
      <c r="AK6987">
        <f t="shared" si="1372"/>
        <v>2000</v>
      </c>
    </row>
    <row r="6988" spans="1:37" x14ac:dyDescent="0.2">
      <c r="A6988" t="s">
        <v>70</v>
      </c>
      <c r="B6988" s="93">
        <v>36571</v>
      </c>
      <c r="C6988">
        <v>-7.4</v>
      </c>
      <c r="D6988">
        <v>-13</v>
      </c>
      <c r="E6988">
        <f t="shared" si="1366"/>
        <v>-10.199999999999999</v>
      </c>
      <c r="F6988" s="106">
        <v>15.5</v>
      </c>
      <c r="G6988" s="107">
        <f t="shared" si="1373"/>
        <v>25.7</v>
      </c>
      <c r="H6988">
        <f t="shared" si="1374"/>
        <v>2</v>
      </c>
      <c r="I6988">
        <f t="shared" si="1375"/>
        <v>2000</v>
      </c>
      <c r="Q6988" t="s">
        <v>72</v>
      </c>
      <c r="R6988" s="93">
        <v>36571</v>
      </c>
      <c r="S6988">
        <v>-7.2</v>
      </c>
      <c r="T6988">
        <v>-15.8</v>
      </c>
      <c r="U6988">
        <f t="shared" si="1367"/>
        <v>-11.5</v>
      </c>
      <c r="V6988" s="106">
        <v>14.5</v>
      </c>
      <c r="W6988" s="107">
        <f t="shared" si="1376"/>
        <v>26</v>
      </c>
      <c r="X6988">
        <f t="shared" si="1377"/>
        <v>2</v>
      </c>
      <c r="AG6988" s="93">
        <f t="shared" si="1368"/>
        <v>36572</v>
      </c>
      <c r="AH6988" s="107">
        <f t="shared" si="1369"/>
        <v>29.2</v>
      </c>
      <c r="AI6988" s="72">
        <f t="shared" si="1370"/>
        <v>16</v>
      </c>
      <c r="AJ6988">
        <f t="shared" si="1371"/>
        <v>2</v>
      </c>
      <c r="AK6988">
        <f t="shared" si="1372"/>
        <v>2000</v>
      </c>
    </row>
    <row r="6989" spans="1:37" x14ac:dyDescent="0.2">
      <c r="A6989" t="s">
        <v>70</v>
      </c>
      <c r="B6989" s="93">
        <v>36572</v>
      </c>
      <c r="C6989">
        <v>-6.2</v>
      </c>
      <c r="D6989">
        <v>-21.1</v>
      </c>
      <c r="E6989">
        <f t="shared" si="1366"/>
        <v>-13.65</v>
      </c>
      <c r="F6989" s="106">
        <v>15.5</v>
      </c>
      <c r="G6989" s="107">
        <f t="shared" si="1373"/>
        <v>29.15</v>
      </c>
      <c r="H6989">
        <f t="shared" si="1374"/>
        <v>2</v>
      </c>
      <c r="I6989">
        <f t="shared" si="1375"/>
        <v>2000</v>
      </c>
      <c r="Q6989" t="s">
        <v>72</v>
      </c>
      <c r="R6989" s="93">
        <v>36572</v>
      </c>
      <c r="S6989">
        <v>-9.1999999999999993</v>
      </c>
      <c r="T6989">
        <v>-20.3</v>
      </c>
      <c r="U6989">
        <f t="shared" si="1367"/>
        <v>-14.75</v>
      </c>
      <c r="V6989" s="106">
        <v>14.5</v>
      </c>
      <c r="W6989" s="107">
        <f t="shared" si="1376"/>
        <v>29.25</v>
      </c>
      <c r="X6989">
        <f t="shared" si="1377"/>
        <v>2</v>
      </c>
      <c r="AG6989" s="93">
        <f t="shared" si="1368"/>
        <v>36573</v>
      </c>
      <c r="AH6989" s="107">
        <f t="shared" si="1369"/>
        <v>27.825000000000003</v>
      </c>
      <c r="AI6989" s="72">
        <f t="shared" si="1370"/>
        <v>17</v>
      </c>
      <c r="AJ6989">
        <f t="shared" si="1371"/>
        <v>2</v>
      </c>
      <c r="AK6989">
        <f t="shared" si="1372"/>
        <v>2000</v>
      </c>
    </row>
    <row r="6990" spans="1:37" x14ac:dyDescent="0.2">
      <c r="A6990" t="s">
        <v>70</v>
      </c>
      <c r="B6990" s="93">
        <v>36573</v>
      </c>
      <c r="C6990">
        <v>-4.4000000000000004</v>
      </c>
      <c r="D6990">
        <v>-19.8</v>
      </c>
      <c r="E6990">
        <f t="shared" si="1366"/>
        <v>-12.100000000000001</v>
      </c>
      <c r="F6990" s="106">
        <v>15.5</v>
      </c>
      <c r="G6990" s="107">
        <f t="shared" si="1373"/>
        <v>27.6</v>
      </c>
      <c r="H6990">
        <f t="shared" si="1374"/>
        <v>2</v>
      </c>
      <c r="I6990">
        <f t="shared" si="1375"/>
        <v>2000</v>
      </c>
      <c r="Q6990" t="s">
        <v>72</v>
      </c>
      <c r="R6990" s="93">
        <v>36573</v>
      </c>
      <c r="S6990">
        <v>-3.3</v>
      </c>
      <c r="T6990">
        <v>-23.8</v>
      </c>
      <c r="U6990">
        <f t="shared" si="1367"/>
        <v>-13.55</v>
      </c>
      <c r="V6990" s="106">
        <v>14.5</v>
      </c>
      <c r="W6990" s="107">
        <f t="shared" si="1376"/>
        <v>28.05</v>
      </c>
      <c r="X6990">
        <f t="shared" si="1377"/>
        <v>2</v>
      </c>
      <c r="AG6990" s="93">
        <f t="shared" si="1368"/>
        <v>36574</v>
      </c>
      <c r="AH6990" s="107">
        <f t="shared" si="1369"/>
        <v>24.15</v>
      </c>
      <c r="AI6990" s="72">
        <f t="shared" si="1370"/>
        <v>18</v>
      </c>
      <c r="AJ6990">
        <f t="shared" si="1371"/>
        <v>2</v>
      </c>
      <c r="AK6990">
        <f t="shared" si="1372"/>
        <v>2000</v>
      </c>
    </row>
    <row r="6991" spans="1:37" x14ac:dyDescent="0.2">
      <c r="A6991" t="s">
        <v>70</v>
      </c>
      <c r="B6991" s="93">
        <v>36574</v>
      </c>
      <c r="C6991">
        <v>0.2</v>
      </c>
      <c r="D6991">
        <v>-20.8</v>
      </c>
      <c r="E6991">
        <f t="shared" si="1366"/>
        <v>-10.3</v>
      </c>
      <c r="F6991" s="106">
        <v>15.5</v>
      </c>
      <c r="G6991" s="107">
        <f t="shared" si="1373"/>
        <v>25.8</v>
      </c>
      <c r="H6991">
        <f t="shared" si="1374"/>
        <v>2</v>
      </c>
      <c r="I6991">
        <f t="shared" si="1375"/>
        <v>2000</v>
      </c>
      <c r="Q6991" t="s">
        <v>72</v>
      </c>
      <c r="R6991" s="93">
        <v>36574</v>
      </c>
      <c r="S6991">
        <v>0.1</v>
      </c>
      <c r="T6991">
        <v>-16.100000000000001</v>
      </c>
      <c r="U6991">
        <f t="shared" si="1367"/>
        <v>-8</v>
      </c>
      <c r="V6991" s="106">
        <v>14.5</v>
      </c>
      <c r="W6991" s="107">
        <f t="shared" si="1376"/>
        <v>22.5</v>
      </c>
      <c r="X6991">
        <f t="shared" si="1377"/>
        <v>2</v>
      </c>
      <c r="AG6991" s="93">
        <f t="shared" si="1368"/>
        <v>36575</v>
      </c>
      <c r="AH6991" s="107">
        <f t="shared" si="1369"/>
        <v>17.574999999999999</v>
      </c>
      <c r="AI6991" s="72">
        <f t="shared" si="1370"/>
        <v>19</v>
      </c>
      <c r="AJ6991">
        <f t="shared" si="1371"/>
        <v>2</v>
      </c>
      <c r="AK6991">
        <f t="shared" si="1372"/>
        <v>2000</v>
      </c>
    </row>
    <row r="6992" spans="1:37" x14ac:dyDescent="0.2">
      <c r="A6992" t="s">
        <v>70</v>
      </c>
      <c r="B6992" s="93">
        <v>36575</v>
      </c>
      <c r="C6992">
        <v>3.9</v>
      </c>
      <c r="D6992">
        <v>-5.8</v>
      </c>
      <c r="E6992">
        <f t="shared" si="1366"/>
        <v>-0.95</v>
      </c>
      <c r="F6992" s="106">
        <v>15.5</v>
      </c>
      <c r="G6992" s="107">
        <f t="shared" si="1373"/>
        <v>16.45</v>
      </c>
      <c r="H6992">
        <f t="shared" si="1374"/>
        <v>2</v>
      </c>
      <c r="I6992">
        <f t="shared" si="1375"/>
        <v>2000</v>
      </c>
      <c r="Q6992" t="s">
        <v>72</v>
      </c>
      <c r="R6992" s="93">
        <v>36575</v>
      </c>
      <c r="S6992">
        <v>3.2</v>
      </c>
      <c r="T6992">
        <v>-11.6</v>
      </c>
      <c r="U6992">
        <f t="shared" si="1367"/>
        <v>-4.1999999999999993</v>
      </c>
      <c r="V6992" s="106">
        <v>14.5</v>
      </c>
      <c r="W6992" s="107">
        <f t="shared" si="1376"/>
        <v>18.7</v>
      </c>
      <c r="X6992">
        <f t="shared" si="1377"/>
        <v>2</v>
      </c>
      <c r="AG6992" s="93">
        <f t="shared" si="1368"/>
        <v>36576</v>
      </c>
      <c r="AH6992" s="107">
        <f t="shared" si="1369"/>
        <v>21.074999999999999</v>
      </c>
      <c r="AI6992" s="72">
        <f t="shared" si="1370"/>
        <v>20</v>
      </c>
      <c r="AJ6992">
        <f t="shared" si="1371"/>
        <v>2</v>
      </c>
      <c r="AK6992">
        <f t="shared" si="1372"/>
        <v>2000</v>
      </c>
    </row>
    <row r="6993" spans="1:37" x14ac:dyDescent="0.2">
      <c r="A6993" t="s">
        <v>70</v>
      </c>
      <c r="B6993" s="93">
        <v>36576</v>
      </c>
      <c r="C6993">
        <v>6.8</v>
      </c>
      <c r="D6993">
        <v>-13.6</v>
      </c>
      <c r="E6993">
        <f t="shared" si="1366"/>
        <v>-3.4</v>
      </c>
      <c r="F6993" s="106">
        <v>15.5</v>
      </c>
      <c r="G6993" s="107">
        <f t="shared" si="1373"/>
        <v>18.899999999999999</v>
      </c>
      <c r="H6993">
        <f t="shared" si="1374"/>
        <v>2</v>
      </c>
      <c r="I6993">
        <f t="shared" si="1375"/>
        <v>2000</v>
      </c>
      <c r="Q6993" t="s">
        <v>72</v>
      </c>
      <c r="R6993" s="93">
        <v>36576</v>
      </c>
      <c r="S6993">
        <v>0.8</v>
      </c>
      <c r="T6993">
        <v>-18.3</v>
      </c>
      <c r="U6993">
        <f t="shared" si="1367"/>
        <v>-8.75</v>
      </c>
      <c r="V6993" s="106">
        <v>14.5</v>
      </c>
      <c r="W6993" s="107">
        <f t="shared" si="1376"/>
        <v>23.25</v>
      </c>
      <c r="X6993">
        <f t="shared" si="1377"/>
        <v>2</v>
      </c>
      <c r="AG6993" s="93">
        <f t="shared" si="1368"/>
        <v>36577</v>
      </c>
      <c r="AH6993" s="107">
        <f t="shared" si="1369"/>
        <v>17.350000000000001</v>
      </c>
      <c r="AI6993" s="72">
        <f t="shared" si="1370"/>
        <v>21</v>
      </c>
      <c r="AJ6993">
        <f t="shared" si="1371"/>
        <v>2</v>
      </c>
      <c r="AK6993">
        <f t="shared" si="1372"/>
        <v>2000</v>
      </c>
    </row>
    <row r="6994" spans="1:37" x14ac:dyDescent="0.2">
      <c r="A6994" t="s">
        <v>70</v>
      </c>
      <c r="B6994" s="93">
        <v>36577</v>
      </c>
      <c r="C6994">
        <v>7.3</v>
      </c>
      <c r="D6994">
        <v>-4.7</v>
      </c>
      <c r="E6994">
        <f t="shared" si="1366"/>
        <v>1.2999999999999998</v>
      </c>
      <c r="F6994" s="106">
        <v>15.5</v>
      </c>
      <c r="G6994" s="107">
        <f t="shared" si="1373"/>
        <v>14.2</v>
      </c>
      <c r="H6994">
        <f t="shared" si="1374"/>
        <v>2</v>
      </c>
      <c r="I6994">
        <f t="shared" si="1375"/>
        <v>2000</v>
      </c>
      <c r="Q6994" t="s">
        <v>72</v>
      </c>
      <c r="R6994" s="93">
        <v>36577</v>
      </c>
      <c r="S6994">
        <v>2.1</v>
      </c>
      <c r="T6994">
        <v>-14.1</v>
      </c>
      <c r="U6994">
        <f t="shared" si="1367"/>
        <v>-6</v>
      </c>
      <c r="V6994" s="106">
        <v>14.5</v>
      </c>
      <c r="W6994" s="107">
        <f t="shared" si="1376"/>
        <v>20.5</v>
      </c>
      <c r="X6994">
        <f t="shared" si="1377"/>
        <v>2</v>
      </c>
      <c r="AG6994" s="93">
        <f t="shared" si="1368"/>
        <v>36578</v>
      </c>
      <c r="AH6994" s="107">
        <f t="shared" si="1369"/>
        <v>19.25</v>
      </c>
      <c r="AI6994" s="72">
        <f t="shared" si="1370"/>
        <v>22</v>
      </c>
      <c r="AJ6994">
        <f t="shared" si="1371"/>
        <v>2</v>
      </c>
      <c r="AK6994">
        <f t="shared" si="1372"/>
        <v>2000</v>
      </c>
    </row>
    <row r="6995" spans="1:37" x14ac:dyDescent="0.2">
      <c r="A6995" t="s">
        <v>70</v>
      </c>
      <c r="B6995" s="93">
        <v>36578</v>
      </c>
      <c r="C6995">
        <v>6</v>
      </c>
      <c r="D6995">
        <v>-10.5</v>
      </c>
      <c r="E6995">
        <f t="shared" si="1366"/>
        <v>-2.25</v>
      </c>
      <c r="F6995" s="106">
        <v>15.5</v>
      </c>
      <c r="G6995" s="107">
        <f t="shared" si="1373"/>
        <v>17.75</v>
      </c>
      <c r="H6995">
        <f t="shared" si="1374"/>
        <v>2</v>
      </c>
      <c r="I6995">
        <f t="shared" si="1375"/>
        <v>2000</v>
      </c>
      <c r="Q6995" t="s">
        <v>72</v>
      </c>
      <c r="R6995" s="93">
        <v>36578</v>
      </c>
      <c r="S6995">
        <v>2.8</v>
      </c>
      <c r="T6995">
        <v>-15.3</v>
      </c>
      <c r="U6995">
        <f t="shared" si="1367"/>
        <v>-6.25</v>
      </c>
      <c r="V6995" s="106">
        <v>14.5</v>
      </c>
      <c r="W6995" s="107">
        <f t="shared" si="1376"/>
        <v>20.75</v>
      </c>
      <c r="X6995">
        <f t="shared" si="1377"/>
        <v>2</v>
      </c>
      <c r="AG6995" s="93">
        <f t="shared" si="1368"/>
        <v>36579</v>
      </c>
      <c r="AH6995" s="107">
        <f t="shared" si="1369"/>
        <v>15.975000000000001</v>
      </c>
      <c r="AI6995" s="72">
        <f t="shared" si="1370"/>
        <v>23</v>
      </c>
      <c r="AJ6995">
        <f t="shared" si="1371"/>
        <v>2</v>
      </c>
      <c r="AK6995">
        <f t="shared" si="1372"/>
        <v>2000</v>
      </c>
    </row>
    <row r="6996" spans="1:37" x14ac:dyDescent="0.2">
      <c r="A6996" t="s">
        <v>70</v>
      </c>
      <c r="B6996" s="93">
        <v>36579</v>
      </c>
      <c r="C6996">
        <v>6.1</v>
      </c>
      <c r="D6996">
        <v>-2.4</v>
      </c>
      <c r="E6996">
        <f t="shared" si="1366"/>
        <v>1.8499999999999999</v>
      </c>
      <c r="F6996" s="106">
        <v>15.5</v>
      </c>
      <c r="G6996" s="107">
        <f t="shared" si="1373"/>
        <v>13.65</v>
      </c>
      <c r="H6996">
        <f t="shared" si="1374"/>
        <v>2</v>
      </c>
      <c r="I6996">
        <f t="shared" si="1375"/>
        <v>2000</v>
      </c>
      <c r="Q6996" t="s">
        <v>72</v>
      </c>
      <c r="R6996" s="93">
        <v>36579</v>
      </c>
      <c r="S6996">
        <v>0.3</v>
      </c>
      <c r="T6996">
        <v>-7.9</v>
      </c>
      <c r="U6996">
        <f t="shared" si="1367"/>
        <v>-3.8000000000000003</v>
      </c>
      <c r="V6996" s="106">
        <v>14.5</v>
      </c>
      <c r="W6996" s="107">
        <f t="shared" si="1376"/>
        <v>18.3</v>
      </c>
      <c r="X6996">
        <f t="shared" si="1377"/>
        <v>2</v>
      </c>
      <c r="AG6996" s="93">
        <f t="shared" si="1368"/>
        <v>36580</v>
      </c>
      <c r="AH6996" s="107">
        <f t="shared" si="1369"/>
        <v>16.975000000000001</v>
      </c>
      <c r="AI6996" s="72">
        <f t="shared" si="1370"/>
        <v>24</v>
      </c>
      <c r="AJ6996">
        <f t="shared" si="1371"/>
        <v>2</v>
      </c>
      <c r="AK6996">
        <f t="shared" si="1372"/>
        <v>2000</v>
      </c>
    </row>
    <row r="6997" spans="1:37" x14ac:dyDescent="0.2">
      <c r="A6997" t="s">
        <v>70</v>
      </c>
      <c r="B6997" s="93">
        <v>36580</v>
      </c>
      <c r="C6997">
        <v>1.8</v>
      </c>
      <c r="D6997">
        <v>-3.6</v>
      </c>
      <c r="E6997">
        <f t="shared" si="1366"/>
        <v>-0.9</v>
      </c>
      <c r="F6997" s="106">
        <v>15.5</v>
      </c>
      <c r="G6997" s="107">
        <f t="shared" si="1373"/>
        <v>16.399999999999999</v>
      </c>
      <c r="H6997">
        <f t="shared" si="1374"/>
        <v>2</v>
      </c>
      <c r="I6997">
        <f t="shared" si="1375"/>
        <v>2000</v>
      </c>
      <c r="Q6997" t="s">
        <v>72</v>
      </c>
      <c r="R6997" s="93">
        <v>36580</v>
      </c>
      <c r="S6997">
        <v>1.4</v>
      </c>
      <c r="T6997">
        <v>-7.5</v>
      </c>
      <c r="U6997">
        <f t="shared" si="1367"/>
        <v>-3.05</v>
      </c>
      <c r="V6997" s="106">
        <v>14.5</v>
      </c>
      <c r="W6997" s="107">
        <f t="shared" si="1376"/>
        <v>17.55</v>
      </c>
      <c r="X6997">
        <f t="shared" si="1377"/>
        <v>2</v>
      </c>
      <c r="AG6997" s="93">
        <f t="shared" si="1368"/>
        <v>36581</v>
      </c>
      <c r="AH6997" s="107">
        <f t="shared" si="1369"/>
        <v>19.75</v>
      </c>
      <c r="AI6997" s="72">
        <f t="shared" si="1370"/>
        <v>25</v>
      </c>
      <c r="AJ6997">
        <f t="shared" si="1371"/>
        <v>2</v>
      </c>
      <c r="AK6997">
        <f t="shared" si="1372"/>
        <v>2000</v>
      </c>
    </row>
    <row r="6998" spans="1:37" x14ac:dyDescent="0.2">
      <c r="A6998" t="s">
        <v>70</v>
      </c>
      <c r="B6998" s="93">
        <v>36581</v>
      </c>
      <c r="C6998">
        <v>2.9</v>
      </c>
      <c r="D6998">
        <v>-10.3</v>
      </c>
      <c r="E6998">
        <f t="shared" si="1366"/>
        <v>-3.7</v>
      </c>
      <c r="F6998" s="106">
        <v>15.5</v>
      </c>
      <c r="G6998" s="107">
        <f t="shared" si="1373"/>
        <v>19.2</v>
      </c>
      <c r="H6998">
        <f t="shared" si="1374"/>
        <v>2</v>
      </c>
      <c r="I6998">
        <f t="shared" si="1375"/>
        <v>2000</v>
      </c>
      <c r="Q6998" t="s">
        <v>72</v>
      </c>
      <c r="R6998" s="93">
        <v>36581</v>
      </c>
      <c r="S6998">
        <v>0.9</v>
      </c>
      <c r="T6998">
        <v>-12.5</v>
      </c>
      <c r="U6998">
        <f t="shared" si="1367"/>
        <v>-5.8</v>
      </c>
      <c r="V6998" s="106">
        <v>14.5</v>
      </c>
      <c r="W6998" s="107">
        <f t="shared" si="1376"/>
        <v>20.3</v>
      </c>
      <c r="X6998">
        <f t="shared" si="1377"/>
        <v>2</v>
      </c>
      <c r="AG6998" s="93">
        <f t="shared" si="1368"/>
        <v>36582</v>
      </c>
      <c r="AH6998" s="107">
        <f t="shared" si="1369"/>
        <v>22.225000000000001</v>
      </c>
      <c r="AI6998" s="72">
        <f t="shared" si="1370"/>
        <v>26</v>
      </c>
      <c r="AJ6998">
        <f t="shared" si="1371"/>
        <v>2</v>
      </c>
      <c r="AK6998">
        <f t="shared" si="1372"/>
        <v>2000</v>
      </c>
    </row>
    <row r="6999" spans="1:37" x14ac:dyDescent="0.2">
      <c r="A6999" t="s">
        <v>70</v>
      </c>
      <c r="B6999" s="93">
        <v>36582</v>
      </c>
      <c r="C6999">
        <v>3.9</v>
      </c>
      <c r="D6999">
        <v>-14</v>
      </c>
      <c r="E6999">
        <f t="shared" si="1366"/>
        <v>-5.05</v>
      </c>
      <c r="F6999" s="106">
        <v>15.5</v>
      </c>
      <c r="G6999" s="107">
        <f t="shared" si="1373"/>
        <v>20.55</v>
      </c>
      <c r="H6999">
        <f t="shared" si="1374"/>
        <v>2</v>
      </c>
      <c r="I6999">
        <f t="shared" si="1375"/>
        <v>2000</v>
      </c>
      <c r="Q6999" t="s">
        <v>72</v>
      </c>
      <c r="R6999" s="93">
        <v>36582</v>
      </c>
      <c r="S6999">
        <v>1.3</v>
      </c>
      <c r="T6999">
        <v>-20.100000000000001</v>
      </c>
      <c r="U6999">
        <f t="shared" si="1367"/>
        <v>-9.4</v>
      </c>
      <c r="V6999" s="106">
        <v>14.5</v>
      </c>
      <c r="W6999" s="107">
        <f t="shared" si="1376"/>
        <v>23.9</v>
      </c>
      <c r="X6999">
        <f t="shared" si="1377"/>
        <v>2</v>
      </c>
      <c r="AG6999" s="93">
        <f t="shared" si="1368"/>
        <v>36583</v>
      </c>
      <c r="AH6999" s="107">
        <f t="shared" si="1369"/>
        <v>23.4</v>
      </c>
      <c r="AI6999" s="72">
        <f t="shared" si="1370"/>
        <v>27</v>
      </c>
      <c r="AJ6999">
        <f t="shared" si="1371"/>
        <v>2</v>
      </c>
      <c r="AK6999">
        <f t="shared" si="1372"/>
        <v>2000</v>
      </c>
    </row>
    <row r="7000" spans="1:37" x14ac:dyDescent="0.2">
      <c r="A7000" t="s">
        <v>70</v>
      </c>
      <c r="B7000" s="93">
        <v>36583</v>
      </c>
      <c r="C7000">
        <v>1.5</v>
      </c>
      <c r="D7000">
        <v>-13.5</v>
      </c>
      <c r="E7000">
        <f t="shared" si="1366"/>
        <v>-6</v>
      </c>
      <c r="F7000" s="106">
        <v>15.5</v>
      </c>
      <c r="G7000" s="107">
        <f t="shared" si="1373"/>
        <v>21.5</v>
      </c>
      <c r="H7000">
        <f t="shared" si="1374"/>
        <v>2</v>
      </c>
      <c r="I7000">
        <f t="shared" si="1375"/>
        <v>2000</v>
      </c>
      <c r="Q7000" t="s">
        <v>72</v>
      </c>
      <c r="R7000" s="93">
        <v>36583</v>
      </c>
      <c r="S7000">
        <v>-2.2999999999999998</v>
      </c>
      <c r="T7000">
        <v>-19.3</v>
      </c>
      <c r="U7000">
        <f t="shared" si="1367"/>
        <v>-10.8</v>
      </c>
      <c r="V7000" s="106">
        <v>14.5</v>
      </c>
      <c r="W7000" s="107">
        <f t="shared" si="1376"/>
        <v>25.3</v>
      </c>
      <c r="X7000">
        <f t="shared" si="1377"/>
        <v>2</v>
      </c>
      <c r="AG7000" s="93">
        <f t="shared" si="1368"/>
        <v>36584</v>
      </c>
      <c r="AH7000" s="107">
        <f t="shared" si="1369"/>
        <v>18.975000000000001</v>
      </c>
      <c r="AI7000" s="72">
        <f t="shared" si="1370"/>
        <v>28</v>
      </c>
      <c r="AJ7000">
        <f t="shared" si="1371"/>
        <v>2</v>
      </c>
      <c r="AK7000">
        <f t="shared" si="1372"/>
        <v>2000</v>
      </c>
    </row>
    <row r="7001" spans="1:37" x14ac:dyDescent="0.2">
      <c r="A7001" t="s">
        <v>70</v>
      </c>
      <c r="B7001" s="93">
        <v>36584</v>
      </c>
      <c r="C7001">
        <v>1.5</v>
      </c>
      <c r="D7001">
        <v>-6.2</v>
      </c>
      <c r="E7001">
        <f t="shared" si="1366"/>
        <v>-2.35</v>
      </c>
      <c r="F7001" s="106">
        <v>15.5</v>
      </c>
      <c r="G7001" s="107">
        <f t="shared" si="1373"/>
        <v>17.850000000000001</v>
      </c>
      <c r="H7001">
        <f t="shared" si="1374"/>
        <v>2</v>
      </c>
      <c r="I7001">
        <f t="shared" si="1375"/>
        <v>2000</v>
      </c>
      <c r="Q7001" t="s">
        <v>72</v>
      </c>
      <c r="R7001" s="93">
        <v>36584</v>
      </c>
      <c r="S7001">
        <v>1.1000000000000001</v>
      </c>
      <c r="T7001">
        <v>-12.3</v>
      </c>
      <c r="U7001">
        <f t="shared" si="1367"/>
        <v>-5.6000000000000005</v>
      </c>
      <c r="V7001" s="106">
        <v>14.5</v>
      </c>
      <c r="W7001" s="107">
        <f t="shared" si="1376"/>
        <v>20.100000000000001</v>
      </c>
      <c r="X7001">
        <f t="shared" si="1377"/>
        <v>2</v>
      </c>
      <c r="AG7001" s="93">
        <f t="shared" si="1368"/>
        <v>36585</v>
      </c>
      <c r="AH7001" s="107">
        <f t="shared" si="1369"/>
        <v>23.424999999999997</v>
      </c>
      <c r="AI7001" s="72">
        <f t="shared" si="1370"/>
        <v>29</v>
      </c>
      <c r="AJ7001">
        <f t="shared" si="1371"/>
        <v>2</v>
      </c>
      <c r="AK7001">
        <f t="shared" si="1372"/>
        <v>2000</v>
      </c>
    </row>
    <row r="7002" spans="1:37" x14ac:dyDescent="0.2">
      <c r="A7002" t="s">
        <v>70</v>
      </c>
      <c r="B7002" s="93">
        <v>36585</v>
      </c>
      <c r="C7002">
        <v>0.8</v>
      </c>
      <c r="D7002">
        <v>-12.7</v>
      </c>
      <c r="E7002">
        <f t="shared" si="1366"/>
        <v>-5.9499999999999993</v>
      </c>
      <c r="F7002" s="106">
        <v>15.5</v>
      </c>
      <c r="G7002" s="107">
        <f t="shared" si="1373"/>
        <v>21.45</v>
      </c>
      <c r="H7002">
        <f t="shared" si="1374"/>
        <v>2</v>
      </c>
      <c r="I7002">
        <f t="shared" si="1375"/>
        <v>2000</v>
      </c>
      <c r="Q7002" t="s">
        <v>72</v>
      </c>
      <c r="R7002" s="93">
        <v>36585</v>
      </c>
      <c r="S7002">
        <v>-1.2</v>
      </c>
      <c r="T7002">
        <v>-20.6</v>
      </c>
      <c r="U7002">
        <f t="shared" si="1367"/>
        <v>-10.9</v>
      </c>
      <c r="V7002" s="106">
        <v>14.5</v>
      </c>
      <c r="W7002" s="107">
        <f t="shared" si="1376"/>
        <v>25.4</v>
      </c>
      <c r="X7002">
        <f t="shared" si="1377"/>
        <v>2</v>
      </c>
      <c r="AG7002" s="93">
        <f t="shared" si="1368"/>
        <v>36586</v>
      </c>
      <c r="AH7002" s="107">
        <f t="shared" si="1369"/>
        <v>16.625</v>
      </c>
      <c r="AI7002" s="72">
        <f t="shared" si="1370"/>
        <v>1</v>
      </c>
      <c r="AJ7002">
        <f t="shared" si="1371"/>
        <v>3</v>
      </c>
      <c r="AK7002">
        <f t="shared" si="1372"/>
        <v>2000</v>
      </c>
    </row>
    <row r="7003" spans="1:37" x14ac:dyDescent="0.2">
      <c r="A7003" t="s">
        <v>70</v>
      </c>
      <c r="B7003" s="93">
        <v>36586</v>
      </c>
      <c r="C7003">
        <v>9.1999999999999993</v>
      </c>
      <c r="D7003">
        <v>-4.5999999999999996</v>
      </c>
      <c r="E7003">
        <f t="shared" si="1366"/>
        <v>2.2999999999999998</v>
      </c>
      <c r="F7003" s="106">
        <v>15.5</v>
      </c>
      <c r="G7003" s="107">
        <f t="shared" si="1373"/>
        <v>13.2</v>
      </c>
      <c r="H7003">
        <f t="shared" si="1374"/>
        <v>3</v>
      </c>
      <c r="I7003">
        <f t="shared" si="1375"/>
        <v>2000</v>
      </c>
      <c r="Q7003" t="s">
        <v>72</v>
      </c>
      <c r="R7003" s="93">
        <v>36586</v>
      </c>
      <c r="S7003">
        <v>1.8</v>
      </c>
      <c r="T7003">
        <v>-12.9</v>
      </c>
      <c r="U7003">
        <f t="shared" si="1367"/>
        <v>-5.55</v>
      </c>
      <c r="V7003" s="106">
        <v>14.5</v>
      </c>
      <c r="W7003" s="107">
        <f t="shared" si="1376"/>
        <v>20.05</v>
      </c>
      <c r="X7003">
        <f t="shared" si="1377"/>
        <v>3</v>
      </c>
      <c r="AG7003" s="93">
        <f t="shared" si="1368"/>
        <v>36587</v>
      </c>
      <c r="AH7003" s="107">
        <f t="shared" si="1369"/>
        <v>13.824999999999999</v>
      </c>
      <c r="AI7003" s="72">
        <f t="shared" si="1370"/>
        <v>2</v>
      </c>
      <c r="AJ7003">
        <f t="shared" si="1371"/>
        <v>3</v>
      </c>
      <c r="AK7003">
        <f t="shared" si="1372"/>
        <v>2000</v>
      </c>
    </row>
    <row r="7004" spans="1:37" x14ac:dyDescent="0.2">
      <c r="A7004" t="s">
        <v>70</v>
      </c>
      <c r="B7004" s="93">
        <v>36587</v>
      </c>
      <c r="C7004">
        <v>9.3000000000000007</v>
      </c>
      <c r="D7004">
        <v>-0.5</v>
      </c>
      <c r="E7004">
        <f t="shared" si="1366"/>
        <v>4.4000000000000004</v>
      </c>
      <c r="F7004" s="106">
        <v>15.5</v>
      </c>
      <c r="G7004" s="107">
        <f t="shared" si="1373"/>
        <v>11.1</v>
      </c>
      <c r="H7004">
        <f t="shared" si="1374"/>
        <v>3</v>
      </c>
      <c r="I7004">
        <f t="shared" si="1375"/>
        <v>2000</v>
      </c>
      <c r="Q7004" t="s">
        <v>72</v>
      </c>
      <c r="R7004" s="93">
        <v>36587</v>
      </c>
      <c r="S7004">
        <v>3.7</v>
      </c>
      <c r="T7004">
        <v>-7.8</v>
      </c>
      <c r="U7004">
        <f t="shared" si="1367"/>
        <v>-2.0499999999999998</v>
      </c>
      <c r="V7004" s="106">
        <v>14.5</v>
      </c>
      <c r="W7004" s="107">
        <f t="shared" si="1376"/>
        <v>16.55</v>
      </c>
      <c r="X7004">
        <f t="shared" si="1377"/>
        <v>3</v>
      </c>
      <c r="AG7004" s="93">
        <f t="shared" si="1368"/>
        <v>36588</v>
      </c>
      <c r="AH7004" s="107">
        <f t="shared" si="1369"/>
        <v>14.725</v>
      </c>
      <c r="AI7004" s="72">
        <f t="shared" si="1370"/>
        <v>3</v>
      </c>
      <c r="AJ7004">
        <f t="shared" si="1371"/>
        <v>3</v>
      </c>
      <c r="AK7004">
        <f t="shared" si="1372"/>
        <v>2000</v>
      </c>
    </row>
    <row r="7005" spans="1:37" x14ac:dyDescent="0.2">
      <c r="A7005" t="s">
        <v>70</v>
      </c>
      <c r="B7005" s="93">
        <v>36588</v>
      </c>
      <c r="C7005">
        <v>10.8</v>
      </c>
      <c r="D7005">
        <v>-3.3</v>
      </c>
      <c r="E7005">
        <f t="shared" si="1366"/>
        <v>3.7500000000000004</v>
      </c>
      <c r="F7005" s="106">
        <v>15.5</v>
      </c>
      <c r="G7005" s="107">
        <f t="shared" si="1373"/>
        <v>11.75</v>
      </c>
      <c r="H7005">
        <f t="shared" si="1374"/>
        <v>3</v>
      </c>
      <c r="I7005">
        <f t="shared" si="1375"/>
        <v>2000</v>
      </c>
      <c r="Q7005" t="s">
        <v>72</v>
      </c>
      <c r="R7005" s="93">
        <v>36588</v>
      </c>
      <c r="S7005">
        <v>4</v>
      </c>
      <c r="T7005">
        <v>-10.4</v>
      </c>
      <c r="U7005">
        <f t="shared" si="1367"/>
        <v>-3.2</v>
      </c>
      <c r="V7005" s="106">
        <v>14.5</v>
      </c>
      <c r="W7005" s="107">
        <f t="shared" si="1376"/>
        <v>17.7</v>
      </c>
      <c r="X7005">
        <f t="shared" si="1377"/>
        <v>3</v>
      </c>
      <c r="AG7005" s="93">
        <f t="shared" si="1368"/>
        <v>36589</v>
      </c>
      <c r="AH7005" s="107">
        <f t="shared" si="1369"/>
        <v>15.875</v>
      </c>
      <c r="AI7005" s="72">
        <f t="shared" si="1370"/>
        <v>4</v>
      </c>
      <c r="AJ7005">
        <f t="shared" si="1371"/>
        <v>3</v>
      </c>
      <c r="AK7005">
        <f t="shared" si="1372"/>
        <v>2000</v>
      </c>
    </row>
    <row r="7006" spans="1:37" x14ac:dyDescent="0.2">
      <c r="A7006" t="s">
        <v>70</v>
      </c>
      <c r="B7006" s="93">
        <v>36589</v>
      </c>
      <c r="C7006">
        <v>6.8</v>
      </c>
      <c r="D7006">
        <v>-3.2</v>
      </c>
      <c r="E7006">
        <f t="shared" si="1366"/>
        <v>1.7999999999999998</v>
      </c>
      <c r="F7006" s="106">
        <v>15.5</v>
      </c>
      <c r="G7006" s="107">
        <f t="shared" si="1373"/>
        <v>13.7</v>
      </c>
      <c r="H7006">
        <f t="shared" si="1374"/>
        <v>3</v>
      </c>
      <c r="I7006">
        <f t="shared" si="1375"/>
        <v>2000</v>
      </c>
      <c r="Q7006" t="s">
        <v>72</v>
      </c>
      <c r="R7006" s="93">
        <v>36589</v>
      </c>
      <c r="S7006">
        <v>3.4</v>
      </c>
      <c r="T7006">
        <v>-10.5</v>
      </c>
      <c r="U7006">
        <f t="shared" si="1367"/>
        <v>-3.55</v>
      </c>
      <c r="V7006" s="106">
        <v>14.5</v>
      </c>
      <c r="W7006" s="107">
        <f t="shared" si="1376"/>
        <v>18.05</v>
      </c>
      <c r="X7006">
        <f t="shared" si="1377"/>
        <v>3</v>
      </c>
      <c r="AG7006" s="93">
        <f t="shared" si="1368"/>
        <v>36590</v>
      </c>
      <c r="AH7006" s="107">
        <f t="shared" si="1369"/>
        <v>19.350000000000001</v>
      </c>
      <c r="AI7006" s="72">
        <f t="shared" si="1370"/>
        <v>5</v>
      </c>
      <c r="AJ7006">
        <f t="shared" si="1371"/>
        <v>3</v>
      </c>
      <c r="AK7006">
        <f t="shared" si="1372"/>
        <v>2000</v>
      </c>
    </row>
    <row r="7007" spans="1:37" x14ac:dyDescent="0.2">
      <c r="A7007" t="s">
        <v>70</v>
      </c>
      <c r="B7007" s="93">
        <v>36590</v>
      </c>
      <c r="C7007">
        <v>-0.1</v>
      </c>
      <c r="D7007">
        <v>-4.9000000000000004</v>
      </c>
      <c r="E7007">
        <f t="shared" si="1366"/>
        <v>-2.5</v>
      </c>
      <c r="F7007" s="106">
        <v>15.5</v>
      </c>
      <c r="G7007" s="107">
        <f t="shared" si="1373"/>
        <v>18</v>
      </c>
      <c r="H7007">
        <f t="shared" si="1374"/>
        <v>3</v>
      </c>
      <c r="I7007">
        <f t="shared" si="1375"/>
        <v>2000</v>
      </c>
      <c r="Q7007" t="s">
        <v>72</v>
      </c>
      <c r="R7007" s="93">
        <v>36590</v>
      </c>
      <c r="S7007">
        <v>0.4</v>
      </c>
      <c r="T7007">
        <v>-12.8</v>
      </c>
      <c r="U7007">
        <f t="shared" si="1367"/>
        <v>-6.2</v>
      </c>
      <c r="V7007" s="106">
        <v>14.5</v>
      </c>
      <c r="W7007" s="107">
        <f t="shared" si="1376"/>
        <v>20.7</v>
      </c>
      <c r="X7007">
        <f t="shared" si="1377"/>
        <v>3</v>
      </c>
      <c r="AG7007" s="93">
        <f t="shared" si="1368"/>
        <v>36591</v>
      </c>
      <c r="AH7007" s="107">
        <f t="shared" si="1369"/>
        <v>21.55</v>
      </c>
      <c r="AI7007" s="72">
        <f t="shared" si="1370"/>
        <v>6</v>
      </c>
      <c r="AJ7007">
        <f t="shared" si="1371"/>
        <v>3</v>
      </c>
      <c r="AK7007">
        <f t="shared" si="1372"/>
        <v>2000</v>
      </c>
    </row>
    <row r="7008" spans="1:37" x14ac:dyDescent="0.2">
      <c r="A7008" t="s">
        <v>70</v>
      </c>
      <c r="B7008" s="93">
        <v>36591</v>
      </c>
      <c r="C7008">
        <v>-4.0999999999999996</v>
      </c>
      <c r="D7008">
        <v>-8.4</v>
      </c>
      <c r="E7008">
        <f t="shared" si="1366"/>
        <v>-6.25</v>
      </c>
      <c r="F7008" s="106">
        <v>15.5</v>
      </c>
      <c r="G7008" s="107">
        <f t="shared" si="1373"/>
        <v>21.75</v>
      </c>
      <c r="H7008">
        <f t="shared" si="1374"/>
        <v>3</v>
      </c>
      <c r="I7008">
        <f t="shared" si="1375"/>
        <v>2000</v>
      </c>
      <c r="Q7008" t="s">
        <v>72</v>
      </c>
      <c r="R7008" s="93">
        <v>36591</v>
      </c>
      <c r="S7008">
        <v>-2.1</v>
      </c>
      <c r="T7008">
        <v>-11.6</v>
      </c>
      <c r="U7008">
        <f t="shared" si="1367"/>
        <v>-6.85</v>
      </c>
      <c r="V7008" s="106">
        <v>14.5</v>
      </c>
      <c r="W7008" s="107">
        <f t="shared" si="1376"/>
        <v>21.35</v>
      </c>
      <c r="X7008">
        <f t="shared" si="1377"/>
        <v>3</v>
      </c>
      <c r="AG7008" s="93">
        <f t="shared" si="1368"/>
        <v>36592</v>
      </c>
      <c r="AH7008" s="107">
        <f t="shared" si="1369"/>
        <v>21.049999999999997</v>
      </c>
      <c r="AI7008" s="72">
        <f t="shared" si="1370"/>
        <v>7</v>
      </c>
      <c r="AJ7008">
        <f t="shared" si="1371"/>
        <v>3</v>
      </c>
      <c r="AK7008">
        <f t="shared" si="1372"/>
        <v>2000</v>
      </c>
    </row>
    <row r="7009" spans="1:37" x14ac:dyDescent="0.2">
      <c r="A7009" t="s">
        <v>70</v>
      </c>
      <c r="B7009" s="93">
        <v>36592</v>
      </c>
      <c r="C7009">
        <v>-3.6</v>
      </c>
      <c r="D7009">
        <v>-10.3</v>
      </c>
      <c r="E7009">
        <f t="shared" si="1366"/>
        <v>-6.95</v>
      </c>
      <c r="F7009" s="106">
        <v>15.5</v>
      </c>
      <c r="G7009" s="107">
        <f t="shared" si="1373"/>
        <v>22.45</v>
      </c>
      <c r="H7009">
        <f t="shared" si="1374"/>
        <v>3</v>
      </c>
      <c r="I7009">
        <f t="shared" si="1375"/>
        <v>2000</v>
      </c>
      <c r="Q7009" t="s">
        <v>72</v>
      </c>
      <c r="R7009" s="93">
        <v>36592</v>
      </c>
      <c r="S7009">
        <v>-3.6</v>
      </c>
      <c r="T7009">
        <v>-6.7</v>
      </c>
      <c r="U7009">
        <f t="shared" si="1367"/>
        <v>-5.15</v>
      </c>
      <c r="V7009" s="106">
        <v>14.5</v>
      </c>
      <c r="W7009" s="107">
        <f t="shared" si="1376"/>
        <v>19.649999999999999</v>
      </c>
      <c r="X7009">
        <f t="shared" si="1377"/>
        <v>3</v>
      </c>
      <c r="AG7009" s="93">
        <f t="shared" si="1368"/>
        <v>36593</v>
      </c>
      <c r="AH7009" s="107">
        <f t="shared" si="1369"/>
        <v>25.4</v>
      </c>
      <c r="AI7009" s="72">
        <f t="shared" si="1370"/>
        <v>8</v>
      </c>
      <c r="AJ7009">
        <f t="shared" si="1371"/>
        <v>3</v>
      </c>
      <c r="AK7009">
        <f t="shared" si="1372"/>
        <v>2000</v>
      </c>
    </row>
    <row r="7010" spans="1:37" x14ac:dyDescent="0.2">
      <c r="A7010" t="s">
        <v>70</v>
      </c>
      <c r="B7010" s="93">
        <v>36593</v>
      </c>
      <c r="C7010">
        <v>-8.1</v>
      </c>
      <c r="D7010">
        <v>-11.8</v>
      </c>
      <c r="E7010">
        <f t="shared" si="1366"/>
        <v>-9.9499999999999993</v>
      </c>
      <c r="F7010" s="106">
        <v>15.5</v>
      </c>
      <c r="G7010" s="107">
        <f t="shared" si="1373"/>
        <v>25.45</v>
      </c>
      <c r="H7010">
        <f t="shared" si="1374"/>
        <v>3</v>
      </c>
      <c r="I7010">
        <f t="shared" si="1375"/>
        <v>2000</v>
      </c>
      <c r="Q7010" t="s">
        <v>72</v>
      </c>
      <c r="R7010" s="93">
        <v>36593</v>
      </c>
      <c r="S7010">
        <v>-6.1</v>
      </c>
      <c r="T7010">
        <v>-15.6</v>
      </c>
      <c r="U7010">
        <f t="shared" si="1367"/>
        <v>-10.85</v>
      </c>
      <c r="V7010" s="106">
        <v>14.5</v>
      </c>
      <c r="W7010" s="107">
        <f t="shared" si="1376"/>
        <v>25.35</v>
      </c>
      <c r="X7010">
        <f t="shared" si="1377"/>
        <v>3</v>
      </c>
      <c r="AG7010" s="93">
        <f t="shared" si="1368"/>
        <v>36594</v>
      </c>
      <c r="AH7010" s="107">
        <f t="shared" si="1369"/>
        <v>23.524999999999999</v>
      </c>
      <c r="AI7010" s="72">
        <f t="shared" si="1370"/>
        <v>9</v>
      </c>
      <c r="AJ7010">
        <f t="shared" si="1371"/>
        <v>3</v>
      </c>
      <c r="AK7010">
        <f t="shared" si="1372"/>
        <v>2000</v>
      </c>
    </row>
    <row r="7011" spans="1:37" x14ac:dyDescent="0.2">
      <c r="A7011" t="s">
        <v>70</v>
      </c>
      <c r="B7011" s="93">
        <v>36594</v>
      </c>
      <c r="C7011">
        <v>-3</v>
      </c>
      <c r="D7011">
        <v>-12.3</v>
      </c>
      <c r="E7011">
        <f t="shared" si="1366"/>
        <v>-7.65</v>
      </c>
      <c r="F7011" s="106">
        <v>15.5</v>
      </c>
      <c r="G7011" s="107">
        <f t="shared" si="1373"/>
        <v>23.15</v>
      </c>
      <c r="H7011">
        <f t="shared" si="1374"/>
        <v>3</v>
      </c>
      <c r="I7011">
        <f t="shared" si="1375"/>
        <v>2000</v>
      </c>
      <c r="Q7011" t="s">
        <v>72</v>
      </c>
      <c r="R7011" s="93">
        <v>36594</v>
      </c>
      <c r="S7011">
        <v>-5</v>
      </c>
      <c r="T7011">
        <v>-13.8</v>
      </c>
      <c r="U7011">
        <f t="shared" si="1367"/>
        <v>-9.4</v>
      </c>
      <c r="V7011" s="106">
        <v>14.5</v>
      </c>
      <c r="W7011" s="107">
        <f t="shared" si="1376"/>
        <v>23.9</v>
      </c>
      <c r="X7011">
        <f t="shared" si="1377"/>
        <v>3</v>
      </c>
      <c r="AG7011" s="93">
        <f t="shared" si="1368"/>
        <v>36595</v>
      </c>
      <c r="AH7011" s="107">
        <f t="shared" si="1369"/>
        <v>26.175000000000001</v>
      </c>
      <c r="AI7011" s="72">
        <f t="shared" si="1370"/>
        <v>10</v>
      </c>
      <c r="AJ7011">
        <f t="shared" si="1371"/>
        <v>3</v>
      </c>
      <c r="AK7011">
        <f t="shared" si="1372"/>
        <v>2000</v>
      </c>
    </row>
    <row r="7012" spans="1:37" x14ac:dyDescent="0.2">
      <c r="A7012" t="s">
        <v>70</v>
      </c>
      <c r="B7012" s="93">
        <v>36595</v>
      </c>
      <c r="C7012">
        <v>-5.0999999999999996</v>
      </c>
      <c r="D7012">
        <v>-13.9</v>
      </c>
      <c r="E7012">
        <f t="shared" si="1366"/>
        <v>-9.5</v>
      </c>
      <c r="F7012" s="106">
        <v>15.5</v>
      </c>
      <c r="G7012" s="107">
        <f t="shared" si="1373"/>
        <v>25</v>
      </c>
      <c r="H7012">
        <f t="shared" si="1374"/>
        <v>3</v>
      </c>
      <c r="I7012">
        <f t="shared" si="1375"/>
        <v>2000</v>
      </c>
      <c r="Q7012" t="s">
        <v>72</v>
      </c>
      <c r="R7012" s="93">
        <v>36595</v>
      </c>
      <c r="S7012">
        <v>-5</v>
      </c>
      <c r="T7012">
        <v>-20.7</v>
      </c>
      <c r="U7012">
        <f t="shared" si="1367"/>
        <v>-12.85</v>
      </c>
      <c r="V7012" s="106">
        <v>14.5</v>
      </c>
      <c r="W7012" s="107">
        <f t="shared" si="1376"/>
        <v>27.35</v>
      </c>
      <c r="X7012">
        <f t="shared" si="1377"/>
        <v>3</v>
      </c>
      <c r="AG7012" s="93">
        <f t="shared" si="1368"/>
        <v>36596</v>
      </c>
      <c r="AH7012" s="107">
        <f t="shared" si="1369"/>
        <v>22.825000000000003</v>
      </c>
      <c r="AI7012" s="72">
        <f t="shared" si="1370"/>
        <v>11</v>
      </c>
      <c r="AJ7012">
        <f t="shared" si="1371"/>
        <v>3</v>
      </c>
      <c r="AK7012">
        <f t="shared" si="1372"/>
        <v>2000</v>
      </c>
    </row>
    <row r="7013" spans="1:37" x14ac:dyDescent="0.2">
      <c r="A7013" t="s">
        <v>70</v>
      </c>
      <c r="B7013" s="93">
        <v>36596</v>
      </c>
      <c r="C7013">
        <v>-6.2</v>
      </c>
      <c r="D7013">
        <v>-7.9</v>
      </c>
      <c r="E7013">
        <f t="shared" si="1366"/>
        <v>-7.0500000000000007</v>
      </c>
      <c r="F7013" s="106">
        <v>15.5</v>
      </c>
      <c r="G7013" s="107">
        <f t="shared" si="1373"/>
        <v>22.55</v>
      </c>
      <c r="H7013">
        <f t="shared" si="1374"/>
        <v>3</v>
      </c>
      <c r="I7013">
        <f t="shared" si="1375"/>
        <v>2000</v>
      </c>
      <c r="Q7013" t="s">
        <v>72</v>
      </c>
      <c r="R7013" s="93">
        <v>36596</v>
      </c>
      <c r="S7013">
        <v>-6.9</v>
      </c>
      <c r="T7013">
        <v>-10.3</v>
      </c>
      <c r="U7013">
        <f t="shared" si="1367"/>
        <v>-8.6000000000000014</v>
      </c>
      <c r="V7013" s="106">
        <v>14.5</v>
      </c>
      <c r="W7013" s="107">
        <f t="shared" si="1376"/>
        <v>23.1</v>
      </c>
      <c r="X7013">
        <f t="shared" si="1377"/>
        <v>3</v>
      </c>
      <c r="AG7013" s="93">
        <f t="shared" si="1368"/>
        <v>36597</v>
      </c>
      <c r="AH7013" s="107">
        <f t="shared" si="1369"/>
        <v>20.524999999999999</v>
      </c>
      <c r="AI7013" s="72">
        <f t="shared" si="1370"/>
        <v>12</v>
      </c>
      <c r="AJ7013">
        <f t="shared" si="1371"/>
        <v>3</v>
      </c>
      <c r="AK7013">
        <f t="shared" si="1372"/>
        <v>2000</v>
      </c>
    </row>
    <row r="7014" spans="1:37" x14ac:dyDescent="0.2">
      <c r="A7014" t="s">
        <v>70</v>
      </c>
      <c r="B7014" s="93">
        <v>36597</v>
      </c>
      <c r="C7014">
        <v>5.7</v>
      </c>
      <c r="D7014">
        <v>-9</v>
      </c>
      <c r="E7014">
        <f t="shared" si="1366"/>
        <v>-1.65</v>
      </c>
      <c r="F7014" s="106">
        <v>15.5</v>
      </c>
      <c r="G7014" s="107">
        <f t="shared" si="1373"/>
        <v>17.149999999999999</v>
      </c>
      <c r="H7014">
        <f t="shared" si="1374"/>
        <v>3</v>
      </c>
      <c r="I7014">
        <f t="shared" si="1375"/>
        <v>2000</v>
      </c>
      <c r="Q7014" t="s">
        <v>72</v>
      </c>
      <c r="R7014" s="93">
        <v>36597</v>
      </c>
      <c r="S7014">
        <v>-3</v>
      </c>
      <c r="T7014">
        <v>-15.8</v>
      </c>
      <c r="U7014">
        <f t="shared" si="1367"/>
        <v>-9.4</v>
      </c>
      <c r="V7014" s="106">
        <v>14.5</v>
      </c>
      <c r="W7014" s="107">
        <f t="shared" si="1376"/>
        <v>23.9</v>
      </c>
      <c r="X7014">
        <f t="shared" si="1377"/>
        <v>3</v>
      </c>
      <c r="AG7014" s="93">
        <f t="shared" si="1368"/>
        <v>36598</v>
      </c>
      <c r="AH7014" s="107">
        <f t="shared" si="1369"/>
        <v>21.024999999999999</v>
      </c>
      <c r="AI7014" s="72">
        <f t="shared" si="1370"/>
        <v>13</v>
      </c>
      <c r="AJ7014">
        <f t="shared" si="1371"/>
        <v>3</v>
      </c>
      <c r="AK7014">
        <f t="shared" si="1372"/>
        <v>2000</v>
      </c>
    </row>
    <row r="7015" spans="1:37" x14ac:dyDescent="0.2">
      <c r="A7015" t="s">
        <v>70</v>
      </c>
      <c r="B7015" s="93">
        <v>36598</v>
      </c>
      <c r="C7015">
        <v>3.7</v>
      </c>
      <c r="D7015">
        <v>-9.3000000000000007</v>
      </c>
      <c r="E7015">
        <f t="shared" si="1366"/>
        <v>-2.8000000000000003</v>
      </c>
      <c r="F7015" s="106">
        <v>15.5</v>
      </c>
      <c r="G7015" s="107">
        <f t="shared" si="1373"/>
        <v>18.3</v>
      </c>
      <c r="H7015">
        <f t="shared" si="1374"/>
        <v>3</v>
      </c>
      <c r="I7015">
        <f t="shared" si="1375"/>
        <v>2000</v>
      </c>
      <c r="Q7015" t="s">
        <v>72</v>
      </c>
      <c r="R7015" s="93">
        <v>36598</v>
      </c>
      <c r="S7015">
        <v>-7.3</v>
      </c>
      <c r="T7015">
        <v>-11.2</v>
      </c>
      <c r="U7015">
        <f t="shared" si="1367"/>
        <v>-9.25</v>
      </c>
      <c r="V7015" s="106">
        <v>14.5</v>
      </c>
      <c r="W7015" s="107">
        <f t="shared" si="1376"/>
        <v>23.75</v>
      </c>
      <c r="X7015">
        <f t="shared" si="1377"/>
        <v>3</v>
      </c>
      <c r="AG7015" s="93">
        <f t="shared" si="1368"/>
        <v>36599</v>
      </c>
      <c r="AH7015" s="107">
        <f t="shared" si="1369"/>
        <v>26.024999999999999</v>
      </c>
      <c r="AI7015" s="72">
        <f t="shared" si="1370"/>
        <v>14</v>
      </c>
      <c r="AJ7015">
        <f t="shared" si="1371"/>
        <v>3</v>
      </c>
      <c r="AK7015">
        <f t="shared" si="1372"/>
        <v>2000</v>
      </c>
    </row>
    <row r="7016" spans="1:37" x14ac:dyDescent="0.2">
      <c r="A7016" t="s">
        <v>70</v>
      </c>
      <c r="B7016" s="93">
        <v>36599</v>
      </c>
      <c r="C7016">
        <v>-8.1</v>
      </c>
      <c r="D7016">
        <v>-11.9</v>
      </c>
      <c r="E7016">
        <f t="shared" si="1366"/>
        <v>-10</v>
      </c>
      <c r="F7016" s="106">
        <v>15.5</v>
      </c>
      <c r="G7016" s="107">
        <f t="shared" si="1373"/>
        <v>25.5</v>
      </c>
      <c r="H7016">
        <f t="shared" si="1374"/>
        <v>3</v>
      </c>
      <c r="I7016">
        <f t="shared" si="1375"/>
        <v>2000</v>
      </c>
      <c r="Q7016" t="s">
        <v>72</v>
      </c>
      <c r="R7016" s="93">
        <v>36599</v>
      </c>
      <c r="S7016">
        <v>-7.5</v>
      </c>
      <c r="T7016">
        <v>-16.600000000000001</v>
      </c>
      <c r="U7016">
        <f t="shared" si="1367"/>
        <v>-12.05</v>
      </c>
      <c r="V7016" s="106">
        <v>14.5</v>
      </c>
      <c r="W7016" s="107">
        <f t="shared" si="1376"/>
        <v>26.55</v>
      </c>
      <c r="X7016">
        <f t="shared" si="1377"/>
        <v>3</v>
      </c>
      <c r="AG7016" s="93">
        <f t="shared" si="1368"/>
        <v>36600</v>
      </c>
      <c r="AH7016" s="107">
        <f t="shared" si="1369"/>
        <v>26.375</v>
      </c>
      <c r="AI7016" s="72">
        <f t="shared" si="1370"/>
        <v>15</v>
      </c>
      <c r="AJ7016">
        <f t="shared" si="1371"/>
        <v>3</v>
      </c>
      <c r="AK7016">
        <f t="shared" si="1372"/>
        <v>2000</v>
      </c>
    </row>
    <row r="7017" spans="1:37" x14ac:dyDescent="0.2">
      <c r="A7017" t="s">
        <v>70</v>
      </c>
      <c r="B7017" s="93">
        <v>36600</v>
      </c>
      <c r="C7017">
        <v>-4.0999999999999996</v>
      </c>
      <c r="D7017">
        <v>-12.6</v>
      </c>
      <c r="E7017">
        <f t="shared" si="1366"/>
        <v>-8.35</v>
      </c>
      <c r="F7017" s="106">
        <v>15.5</v>
      </c>
      <c r="G7017" s="107">
        <f t="shared" si="1373"/>
        <v>23.85</v>
      </c>
      <c r="H7017">
        <f t="shared" si="1374"/>
        <v>3</v>
      </c>
      <c r="I7017">
        <f t="shared" si="1375"/>
        <v>2000</v>
      </c>
      <c r="Q7017" t="s">
        <v>72</v>
      </c>
      <c r="R7017" s="93">
        <v>36600</v>
      </c>
      <c r="S7017">
        <v>-5.9</v>
      </c>
      <c r="T7017">
        <v>-22.9</v>
      </c>
      <c r="U7017">
        <f t="shared" si="1367"/>
        <v>-14.399999999999999</v>
      </c>
      <c r="V7017" s="106">
        <v>14.5</v>
      </c>
      <c r="W7017" s="107">
        <f t="shared" si="1376"/>
        <v>28.9</v>
      </c>
      <c r="X7017">
        <f t="shared" si="1377"/>
        <v>3</v>
      </c>
      <c r="AG7017" s="93">
        <f t="shared" si="1368"/>
        <v>36601</v>
      </c>
      <c r="AH7017" s="107">
        <f t="shared" si="1369"/>
        <v>24.475000000000001</v>
      </c>
      <c r="AI7017" s="72">
        <f t="shared" si="1370"/>
        <v>16</v>
      </c>
      <c r="AJ7017">
        <f t="shared" si="1371"/>
        <v>3</v>
      </c>
      <c r="AK7017">
        <f t="shared" si="1372"/>
        <v>2000</v>
      </c>
    </row>
    <row r="7018" spans="1:37" x14ac:dyDescent="0.2">
      <c r="A7018" t="s">
        <v>70</v>
      </c>
      <c r="B7018" s="93">
        <v>36601</v>
      </c>
      <c r="C7018">
        <v>2.6</v>
      </c>
      <c r="D7018">
        <v>-14.6</v>
      </c>
      <c r="E7018">
        <f t="shared" si="1366"/>
        <v>-6</v>
      </c>
      <c r="F7018" s="106">
        <v>15.5</v>
      </c>
      <c r="G7018" s="107">
        <f t="shared" si="1373"/>
        <v>21.5</v>
      </c>
      <c r="H7018">
        <f t="shared" si="1374"/>
        <v>3</v>
      </c>
      <c r="I7018">
        <f t="shared" si="1375"/>
        <v>2000</v>
      </c>
      <c r="Q7018" t="s">
        <v>72</v>
      </c>
      <c r="R7018" s="93">
        <v>36601</v>
      </c>
      <c r="S7018">
        <v>-4.5</v>
      </c>
      <c r="T7018">
        <v>-21.4</v>
      </c>
      <c r="U7018">
        <f t="shared" si="1367"/>
        <v>-12.95</v>
      </c>
      <c r="V7018" s="106">
        <v>14.5</v>
      </c>
      <c r="W7018" s="107">
        <f t="shared" si="1376"/>
        <v>27.45</v>
      </c>
      <c r="X7018">
        <f t="shared" si="1377"/>
        <v>3</v>
      </c>
      <c r="AG7018" s="93">
        <f t="shared" si="1368"/>
        <v>36602</v>
      </c>
      <c r="AH7018" s="107">
        <f t="shared" si="1369"/>
        <v>15.774999999999999</v>
      </c>
      <c r="AI7018" s="72">
        <f t="shared" si="1370"/>
        <v>17</v>
      </c>
      <c r="AJ7018">
        <f t="shared" si="1371"/>
        <v>3</v>
      </c>
      <c r="AK7018">
        <f t="shared" si="1372"/>
        <v>2000</v>
      </c>
    </row>
    <row r="7019" spans="1:37" x14ac:dyDescent="0.2">
      <c r="A7019" t="s">
        <v>70</v>
      </c>
      <c r="B7019" s="93">
        <v>36602</v>
      </c>
      <c r="C7019">
        <v>5.0999999999999996</v>
      </c>
      <c r="D7019">
        <v>-1.8</v>
      </c>
      <c r="E7019">
        <f t="shared" si="1366"/>
        <v>1.65</v>
      </c>
      <c r="F7019" s="106">
        <v>15.5</v>
      </c>
      <c r="G7019" s="107">
        <f t="shared" si="1373"/>
        <v>13.85</v>
      </c>
      <c r="H7019">
        <f t="shared" si="1374"/>
        <v>3</v>
      </c>
      <c r="I7019">
        <f t="shared" si="1375"/>
        <v>2000</v>
      </c>
      <c r="Q7019" t="s">
        <v>72</v>
      </c>
      <c r="R7019" s="93">
        <v>36602</v>
      </c>
      <c r="S7019">
        <v>5.9</v>
      </c>
      <c r="T7019">
        <v>-12.3</v>
      </c>
      <c r="U7019">
        <f t="shared" si="1367"/>
        <v>-3.2</v>
      </c>
      <c r="V7019" s="106">
        <v>14.5</v>
      </c>
      <c r="W7019" s="107">
        <f t="shared" si="1376"/>
        <v>17.7</v>
      </c>
      <c r="X7019">
        <f t="shared" si="1377"/>
        <v>3</v>
      </c>
      <c r="AG7019" s="93">
        <f t="shared" si="1368"/>
        <v>36603</v>
      </c>
      <c r="AH7019" s="107">
        <f t="shared" si="1369"/>
        <v>15.05</v>
      </c>
      <c r="AI7019" s="72">
        <f t="shared" si="1370"/>
        <v>18</v>
      </c>
      <c r="AJ7019">
        <f t="shared" si="1371"/>
        <v>3</v>
      </c>
      <c r="AK7019">
        <f t="shared" si="1372"/>
        <v>2000</v>
      </c>
    </row>
    <row r="7020" spans="1:37" x14ac:dyDescent="0.2">
      <c r="A7020" t="s">
        <v>70</v>
      </c>
      <c r="B7020" s="93">
        <v>36603</v>
      </c>
      <c r="C7020">
        <v>7.5</v>
      </c>
      <c r="D7020">
        <v>-3.2</v>
      </c>
      <c r="E7020">
        <f t="shared" si="1366"/>
        <v>2.15</v>
      </c>
      <c r="F7020" s="106">
        <v>15.5</v>
      </c>
      <c r="G7020" s="107">
        <f t="shared" si="1373"/>
        <v>13.35</v>
      </c>
      <c r="H7020">
        <f t="shared" si="1374"/>
        <v>3</v>
      </c>
      <c r="I7020">
        <f t="shared" si="1375"/>
        <v>2000</v>
      </c>
      <c r="Q7020" t="s">
        <v>72</v>
      </c>
      <c r="R7020" s="93">
        <v>36603</v>
      </c>
      <c r="S7020">
        <v>4.3</v>
      </c>
      <c r="T7020">
        <v>-8.8000000000000007</v>
      </c>
      <c r="U7020">
        <f t="shared" si="1367"/>
        <v>-2.2500000000000004</v>
      </c>
      <c r="V7020" s="106">
        <v>14.5</v>
      </c>
      <c r="W7020" s="107">
        <f t="shared" si="1376"/>
        <v>16.75</v>
      </c>
      <c r="X7020">
        <f t="shared" si="1377"/>
        <v>3</v>
      </c>
      <c r="AG7020" s="93">
        <f t="shared" si="1368"/>
        <v>36604</v>
      </c>
      <c r="AH7020" s="107">
        <f t="shared" si="1369"/>
        <v>14.175000000000001</v>
      </c>
      <c r="AI7020" s="72">
        <f t="shared" si="1370"/>
        <v>19</v>
      </c>
      <c r="AJ7020">
        <f t="shared" si="1371"/>
        <v>3</v>
      </c>
      <c r="AK7020">
        <f t="shared" si="1372"/>
        <v>2000</v>
      </c>
    </row>
    <row r="7021" spans="1:37" x14ac:dyDescent="0.2">
      <c r="A7021" t="s">
        <v>70</v>
      </c>
      <c r="B7021" s="93">
        <v>36604</v>
      </c>
      <c r="C7021">
        <v>6.6</v>
      </c>
      <c r="D7021">
        <v>-3.2</v>
      </c>
      <c r="E7021">
        <f t="shared" si="1366"/>
        <v>1.6999999999999997</v>
      </c>
      <c r="F7021" s="106">
        <v>15.5</v>
      </c>
      <c r="G7021" s="107">
        <f t="shared" si="1373"/>
        <v>13.8</v>
      </c>
      <c r="H7021">
        <f t="shared" si="1374"/>
        <v>3</v>
      </c>
      <c r="I7021">
        <f t="shared" si="1375"/>
        <v>2000</v>
      </c>
      <c r="Q7021" t="s">
        <v>72</v>
      </c>
      <c r="R7021" s="93">
        <v>36604</v>
      </c>
      <c r="S7021">
        <v>3.8</v>
      </c>
      <c r="T7021">
        <v>-3.9</v>
      </c>
      <c r="U7021">
        <f t="shared" si="1367"/>
        <v>-5.0000000000000044E-2</v>
      </c>
      <c r="V7021" s="106">
        <v>14.5</v>
      </c>
      <c r="W7021" s="107">
        <f t="shared" si="1376"/>
        <v>14.55</v>
      </c>
      <c r="X7021">
        <f t="shared" si="1377"/>
        <v>3</v>
      </c>
      <c r="AG7021" s="93">
        <f t="shared" si="1368"/>
        <v>36605</v>
      </c>
      <c r="AH7021" s="107">
        <f t="shared" si="1369"/>
        <v>15.35</v>
      </c>
      <c r="AI7021" s="72">
        <f t="shared" si="1370"/>
        <v>20</v>
      </c>
      <c r="AJ7021">
        <f t="shared" si="1371"/>
        <v>3</v>
      </c>
      <c r="AK7021">
        <f t="shared" si="1372"/>
        <v>2000</v>
      </c>
    </row>
    <row r="7022" spans="1:37" x14ac:dyDescent="0.2">
      <c r="A7022" t="s">
        <v>70</v>
      </c>
      <c r="B7022" s="93">
        <v>36605</v>
      </c>
      <c r="C7022">
        <v>6.8</v>
      </c>
      <c r="D7022">
        <v>-4.3</v>
      </c>
      <c r="E7022">
        <f t="shared" si="1366"/>
        <v>1.25</v>
      </c>
      <c r="F7022" s="106">
        <v>15.5</v>
      </c>
      <c r="G7022" s="107">
        <f t="shared" si="1373"/>
        <v>14.25</v>
      </c>
      <c r="H7022">
        <f t="shared" si="1374"/>
        <v>3</v>
      </c>
      <c r="I7022">
        <f t="shared" si="1375"/>
        <v>2000</v>
      </c>
      <c r="Q7022" t="s">
        <v>72</v>
      </c>
      <c r="R7022" s="93">
        <v>36605</v>
      </c>
      <c r="S7022">
        <v>3.7</v>
      </c>
      <c r="T7022">
        <v>-7.6</v>
      </c>
      <c r="U7022">
        <f t="shared" si="1367"/>
        <v>-1.9499999999999997</v>
      </c>
      <c r="V7022" s="106">
        <v>14.5</v>
      </c>
      <c r="W7022" s="107">
        <f t="shared" si="1376"/>
        <v>16.45</v>
      </c>
      <c r="X7022">
        <f t="shared" si="1377"/>
        <v>3</v>
      </c>
      <c r="AG7022" s="93">
        <f t="shared" si="1368"/>
        <v>36606</v>
      </c>
      <c r="AH7022" s="107">
        <f t="shared" si="1369"/>
        <v>12.074999999999999</v>
      </c>
      <c r="AI7022" s="72">
        <f t="shared" si="1370"/>
        <v>21</v>
      </c>
      <c r="AJ7022">
        <f t="shared" si="1371"/>
        <v>3</v>
      </c>
      <c r="AK7022">
        <f t="shared" si="1372"/>
        <v>2000</v>
      </c>
    </row>
    <row r="7023" spans="1:37" x14ac:dyDescent="0.2">
      <c r="A7023" t="s">
        <v>70</v>
      </c>
      <c r="B7023" s="93">
        <v>36606</v>
      </c>
      <c r="C7023">
        <v>12.4</v>
      </c>
      <c r="D7023">
        <v>-2.6</v>
      </c>
      <c r="E7023">
        <f t="shared" si="1366"/>
        <v>4.9000000000000004</v>
      </c>
      <c r="F7023" s="106">
        <v>15.5</v>
      </c>
      <c r="G7023" s="107">
        <f t="shared" si="1373"/>
        <v>10.6</v>
      </c>
      <c r="H7023">
        <f t="shared" si="1374"/>
        <v>3</v>
      </c>
      <c r="I7023">
        <f t="shared" si="1375"/>
        <v>2000</v>
      </c>
      <c r="Q7023" t="s">
        <v>72</v>
      </c>
      <c r="R7023" s="93">
        <v>36606</v>
      </c>
      <c r="S7023">
        <v>7.7</v>
      </c>
      <c r="T7023">
        <v>-5.8</v>
      </c>
      <c r="U7023">
        <f t="shared" si="1367"/>
        <v>0.95000000000000018</v>
      </c>
      <c r="V7023" s="106">
        <v>14.5</v>
      </c>
      <c r="W7023" s="107">
        <f t="shared" si="1376"/>
        <v>13.55</v>
      </c>
      <c r="X7023">
        <f t="shared" si="1377"/>
        <v>3</v>
      </c>
      <c r="AG7023" s="93">
        <f t="shared" si="1368"/>
        <v>36607</v>
      </c>
      <c r="AH7023" s="107">
        <f t="shared" si="1369"/>
        <v>12.275</v>
      </c>
      <c r="AI7023" s="72">
        <f t="shared" si="1370"/>
        <v>22</v>
      </c>
      <c r="AJ7023">
        <f t="shared" si="1371"/>
        <v>3</v>
      </c>
      <c r="AK7023">
        <f t="shared" si="1372"/>
        <v>2000</v>
      </c>
    </row>
    <row r="7024" spans="1:37" x14ac:dyDescent="0.2">
      <c r="A7024" t="s">
        <v>70</v>
      </c>
      <c r="B7024" s="93">
        <v>36607</v>
      </c>
      <c r="C7024">
        <v>15.2</v>
      </c>
      <c r="D7024">
        <v>-1.9</v>
      </c>
      <c r="E7024">
        <f t="shared" si="1366"/>
        <v>6.6499999999999995</v>
      </c>
      <c r="F7024" s="106">
        <v>15.5</v>
      </c>
      <c r="G7024" s="107">
        <f t="shared" si="1373"/>
        <v>8.8500000000000014</v>
      </c>
      <c r="H7024">
        <f t="shared" si="1374"/>
        <v>3</v>
      </c>
      <c r="I7024">
        <f t="shared" si="1375"/>
        <v>2000</v>
      </c>
      <c r="Q7024" t="s">
        <v>72</v>
      </c>
      <c r="R7024" s="93">
        <v>36607</v>
      </c>
      <c r="S7024">
        <v>4.4000000000000004</v>
      </c>
      <c r="T7024">
        <v>-6.8</v>
      </c>
      <c r="U7024">
        <f t="shared" si="1367"/>
        <v>-1.1999999999999997</v>
      </c>
      <c r="V7024" s="106">
        <v>14.5</v>
      </c>
      <c r="W7024" s="107">
        <f t="shared" si="1376"/>
        <v>15.7</v>
      </c>
      <c r="X7024">
        <f t="shared" si="1377"/>
        <v>3</v>
      </c>
      <c r="AG7024" s="93">
        <f t="shared" si="1368"/>
        <v>36608</v>
      </c>
      <c r="AH7024" s="107">
        <f t="shared" si="1369"/>
        <v>13.15</v>
      </c>
      <c r="AI7024" s="72">
        <f t="shared" si="1370"/>
        <v>23</v>
      </c>
      <c r="AJ7024">
        <f t="shared" si="1371"/>
        <v>3</v>
      </c>
      <c r="AK7024">
        <f t="shared" si="1372"/>
        <v>2000</v>
      </c>
    </row>
    <row r="7025" spans="1:37" x14ac:dyDescent="0.2">
      <c r="A7025" t="s">
        <v>70</v>
      </c>
      <c r="B7025" s="93">
        <v>36608</v>
      </c>
      <c r="C7025">
        <v>8.1</v>
      </c>
      <c r="D7025">
        <v>-1.4</v>
      </c>
      <c r="E7025">
        <f t="shared" si="1366"/>
        <v>3.3499999999999996</v>
      </c>
      <c r="F7025" s="106">
        <v>15.5</v>
      </c>
      <c r="G7025" s="107">
        <f t="shared" si="1373"/>
        <v>12.15</v>
      </c>
      <c r="H7025">
        <f t="shared" si="1374"/>
        <v>3</v>
      </c>
      <c r="I7025">
        <f t="shared" si="1375"/>
        <v>2000</v>
      </c>
      <c r="Q7025" t="s">
        <v>72</v>
      </c>
      <c r="R7025" s="93">
        <v>36608</v>
      </c>
      <c r="S7025">
        <v>4.2</v>
      </c>
      <c r="T7025">
        <v>-3.5</v>
      </c>
      <c r="U7025">
        <f t="shared" si="1367"/>
        <v>0.35000000000000009</v>
      </c>
      <c r="V7025" s="106">
        <v>14.5</v>
      </c>
      <c r="W7025" s="107">
        <f t="shared" si="1376"/>
        <v>14.15</v>
      </c>
      <c r="X7025">
        <f t="shared" si="1377"/>
        <v>3</v>
      </c>
      <c r="AG7025" s="93">
        <f t="shared" si="1368"/>
        <v>36609</v>
      </c>
      <c r="AH7025" s="107">
        <f t="shared" si="1369"/>
        <v>16.05</v>
      </c>
      <c r="AI7025" s="72">
        <f t="shared" si="1370"/>
        <v>24</v>
      </c>
      <c r="AJ7025">
        <f t="shared" si="1371"/>
        <v>3</v>
      </c>
      <c r="AK7025">
        <f t="shared" si="1372"/>
        <v>2000</v>
      </c>
    </row>
    <row r="7026" spans="1:37" x14ac:dyDescent="0.2">
      <c r="A7026" t="s">
        <v>70</v>
      </c>
      <c r="B7026" s="93">
        <v>36609</v>
      </c>
      <c r="C7026">
        <v>4</v>
      </c>
      <c r="D7026">
        <v>-7.7</v>
      </c>
      <c r="E7026">
        <f t="shared" si="1366"/>
        <v>-1.85</v>
      </c>
      <c r="F7026" s="106">
        <v>15.5</v>
      </c>
      <c r="G7026" s="107">
        <f t="shared" si="1373"/>
        <v>17.350000000000001</v>
      </c>
      <c r="H7026">
        <f t="shared" si="1374"/>
        <v>3</v>
      </c>
      <c r="I7026">
        <f t="shared" si="1375"/>
        <v>2000</v>
      </c>
      <c r="Q7026" t="s">
        <v>72</v>
      </c>
      <c r="R7026" s="93">
        <v>36609</v>
      </c>
      <c r="S7026">
        <v>4.9000000000000004</v>
      </c>
      <c r="T7026">
        <v>-5.4</v>
      </c>
      <c r="U7026">
        <f t="shared" si="1367"/>
        <v>-0.25</v>
      </c>
      <c r="V7026" s="106">
        <v>14.5</v>
      </c>
      <c r="W7026" s="107">
        <f t="shared" si="1376"/>
        <v>14.75</v>
      </c>
      <c r="X7026">
        <f t="shared" si="1377"/>
        <v>3</v>
      </c>
      <c r="AG7026" s="93">
        <f t="shared" si="1368"/>
        <v>36610</v>
      </c>
      <c r="AH7026" s="107">
        <f t="shared" si="1369"/>
        <v>13.024999999999999</v>
      </c>
      <c r="AI7026" s="72">
        <f t="shared" si="1370"/>
        <v>25</v>
      </c>
      <c r="AJ7026">
        <f t="shared" si="1371"/>
        <v>3</v>
      </c>
      <c r="AK7026">
        <f t="shared" si="1372"/>
        <v>2000</v>
      </c>
    </row>
    <row r="7027" spans="1:37" x14ac:dyDescent="0.2">
      <c r="A7027" t="s">
        <v>70</v>
      </c>
      <c r="B7027" s="93">
        <v>36610</v>
      </c>
      <c r="C7027">
        <v>7.9</v>
      </c>
      <c r="D7027">
        <v>-2.6</v>
      </c>
      <c r="E7027">
        <f t="shared" si="1366"/>
        <v>2.6500000000000004</v>
      </c>
      <c r="F7027" s="106">
        <v>15.5</v>
      </c>
      <c r="G7027" s="107">
        <f t="shared" si="1373"/>
        <v>12.85</v>
      </c>
      <c r="H7027">
        <f t="shared" si="1374"/>
        <v>3</v>
      </c>
      <c r="I7027">
        <f t="shared" si="1375"/>
        <v>2000</v>
      </c>
      <c r="Q7027" t="s">
        <v>72</v>
      </c>
      <c r="R7027" s="93">
        <v>36610</v>
      </c>
      <c r="S7027">
        <v>6.6</v>
      </c>
      <c r="T7027">
        <v>-4</v>
      </c>
      <c r="U7027">
        <f t="shared" si="1367"/>
        <v>1.2999999999999998</v>
      </c>
      <c r="V7027" s="106">
        <v>14.5</v>
      </c>
      <c r="W7027" s="107">
        <f t="shared" si="1376"/>
        <v>13.2</v>
      </c>
      <c r="X7027">
        <f t="shared" si="1377"/>
        <v>3</v>
      </c>
      <c r="AG7027" s="93">
        <f t="shared" si="1368"/>
        <v>36611</v>
      </c>
      <c r="AH7027" s="107">
        <f t="shared" si="1369"/>
        <v>10.45</v>
      </c>
      <c r="AI7027" s="72">
        <f t="shared" si="1370"/>
        <v>26</v>
      </c>
      <c r="AJ7027">
        <f t="shared" si="1371"/>
        <v>3</v>
      </c>
      <c r="AK7027">
        <f t="shared" si="1372"/>
        <v>2000</v>
      </c>
    </row>
    <row r="7028" spans="1:37" x14ac:dyDescent="0.2">
      <c r="A7028" t="s">
        <v>70</v>
      </c>
      <c r="B7028" s="93">
        <v>36611</v>
      </c>
      <c r="C7028">
        <v>12.5</v>
      </c>
      <c r="D7028">
        <v>-1.1000000000000001</v>
      </c>
      <c r="E7028">
        <f t="shared" si="1366"/>
        <v>5.7</v>
      </c>
      <c r="F7028" s="106">
        <v>15.5</v>
      </c>
      <c r="G7028" s="107">
        <f t="shared" si="1373"/>
        <v>9.8000000000000007</v>
      </c>
      <c r="H7028">
        <f t="shared" si="1374"/>
        <v>3</v>
      </c>
      <c r="I7028">
        <f t="shared" si="1375"/>
        <v>2000</v>
      </c>
      <c r="Q7028" t="s">
        <v>72</v>
      </c>
      <c r="R7028" s="93">
        <v>36611</v>
      </c>
      <c r="S7028">
        <v>10.4</v>
      </c>
      <c r="T7028">
        <v>-3.6</v>
      </c>
      <c r="U7028">
        <f t="shared" si="1367"/>
        <v>3.4000000000000004</v>
      </c>
      <c r="V7028" s="106">
        <v>14.5</v>
      </c>
      <c r="W7028" s="107">
        <f t="shared" si="1376"/>
        <v>11.1</v>
      </c>
      <c r="X7028">
        <f t="shared" si="1377"/>
        <v>3</v>
      </c>
      <c r="AG7028" s="93">
        <f t="shared" si="1368"/>
        <v>36612</v>
      </c>
      <c r="AH7028" s="107">
        <f t="shared" si="1369"/>
        <v>7.8249999999999993</v>
      </c>
      <c r="AI7028" s="72">
        <f t="shared" si="1370"/>
        <v>27</v>
      </c>
      <c r="AJ7028">
        <f t="shared" si="1371"/>
        <v>3</v>
      </c>
      <c r="AK7028">
        <f t="shared" si="1372"/>
        <v>2000</v>
      </c>
    </row>
    <row r="7029" spans="1:37" x14ac:dyDescent="0.2">
      <c r="A7029" t="s">
        <v>70</v>
      </c>
      <c r="B7029" s="93">
        <v>36612</v>
      </c>
      <c r="C7029">
        <v>15.9</v>
      </c>
      <c r="D7029">
        <v>1.7</v>
      </c>
      <c r="E7029">
        <f t="shared" si="1366"/>
        <v>8.8000000000000007</v>
      </c>
      <c r="F7029" s="106">
        <v>15.5</v>
      </c>
      <c r="G7029" s="107">
        <f t="shared" si="1373"/>
        <v>6.6999999999999993</v>
      </c>
      <c r="H7029">
        <f t="shared" si="1374"/>
        <v>3</v>
      </c>
      <c r="I7029">
        <f t="shared" si="1375"/>
        <v>2000</v>
      </c>
      <c r="Q7029" t="s">
        <v>72</v>
      </c>
      <c r="R7029" s="93">
        <v>36612</v>
      </c>
      <c r="S7029">
        <v>11.7</v>
      </c>
      <c r="T7029">
        <v>-0.6</v>
      </c>
      <c r="U7029">
        <f t="shared" si="1367"/>
        <v>5.55</v>
      </c>
      <c r="V7029" s="106">
        <v>14.5</v>
      </c>
      <c r="W7029" s="107">
        <f t="shared" si="1376"/>
        <v>8.9499999999999993</v>
      </c>
      <c r="X7029">
        <f t="shared" si="1377"/>
        <v>3</v>
      </c>
      <c r="AG7029" s="93">
        <f t="shared" si="1368"/>
        <v>36613</v>
      </c>
      <c r="AH7029" s="107">
        <f t="shared" si="1369"/>
        <v>9.85</v>
      </c>
      <c r="AI7029" s="72">
        <f t="shared" si="1370"/>
        <v>28</v>
      </c>
      <c r="AJ7029">
        <f t="shared" si="1371"/>
        <v>3</v>
      </c>
      <c r="AK7029">
        <f t="shared" si="1372"/>
        <v>2000</v>
      </c>
    </row>
    <row r="7030" spans="1:37" x14ac:dyDescent="0.2">
      <c r="A7030" t="s">
        <v>70</v>
      </c>
      <c r="B7030" s="93">
        <v>36613</v>
      </c>
      <c r="C7030">
        <v>9.6</v>
      </c>
      <c r="D7030">
        <v>1.4</v>
      </c>
      <c r="E7030">
        <f t="shared" si="1366"/>
        <v>5.5</v>
      </c>
      <c r="F7030" s="106">
        <v>15.5</v>
      </c>
      <c r="G7030" s="107">
        <f t="shared" si="1373"/>
        <v>10</v>
      </c>
      <c r="H7030">
        <f t="shared" si="1374"/>
        <v>3</v>
      </c>
      <c r="I7030">
        <f t="shared" si="1375"/>
        <v>2000</v>
      </c>
      <c r="Q7030" t="s">
        <v>72</v>
      </c>
      <c r="R7030" s="93">
        <v>36613</v>
      </c>
      <c r="S7030">
        <v>10</v>
      </c>
      <c r="T7030">
        <v>-0.4</v>
      </c>
      <c r="U7030">
        <f t="shared" si="1367"/>
        <v>4.8</v>
      </c>
      <c r="V7030" s="106">
        <v>14.5</v>
      </c>
      <c r="W7030" s="107">
        <f t="shared" si="1376"/>
        <v>9.6999999999999993</v>
      </c>
      <c r="X7030">
        <f t="shared" si="1377"/>
        <v>3</v>
      </c>
      <c r="AG7030" s="93">
        <f t="shared" si="1368"/>
        <v>36614</v>
      </c>
      <c r="AH7030" s="107">
        <f t="shared" si="1369"/>
        <v>11.7</v>
      </c>
      <c r="AI7030" s="72">
        <f t="shared" si="1370"/>
        <v>29</v>
      </c>
      <c r="AJ7030">
        <f t="shared" si="1371"/>
        <v>3</v>
      </c>
      <c r="AK7030">
        <f t="shared" si="1372"/>
        <v>2000</v>
      </c>
    </row>
    <row r="7031" spans="1:37" x14ac:dyDescent="0.2">
      <c r="A7031" t="s">
        <v>70</v>
      </c>
      <c r="B7031" s="93">
        <v>36614</v>
      </c>
      <c r="C7031">
        <v>8.3000000000000007</v>
      </c>
      <c r="D7031">
        <v>-1.5</v>
      </c>
      <c r="E7031">
        <f t="shared" si="1366"/>
        <v>3.4000000000000004</v>
      </c>
      <c r="F7031" s="106">
        <v>15.5</v>
      </c>
      <c r="G7031" s="107">
        <f t="shared" si="1373"/>
        <v>12.1</v>
      </c>
      <c r="H7031">
        <f t="shared" si="1374"/>
        <v>3</v>
      </c>
      <c r="I7031">
        <f t="shared" si="1375"/>
        <v>2000</v>
      </c>
      <c r="Q7031" t="s">
        <v>72</v>
      </c>
      <c r="R7031" s="93">
        <v>36614</v>
      </c>
      <c r="S7031">
        <v>8.5</v>
      </c>
      <c r="T7031">
        <v>-2.1</v>
      </c>
      <c r="U7031">
        <f t="shared" si="1367"/>
        <v>3.2</v>
      </c>
      <c r="V7031" s="106">
        <v>14.5</v>
      </c>
      <c r="W7031" s="107">
        <f t="shared" si="1376"/>
        <v>11.3</v>
      </c>
      <c r="X7031">
        <f t="shared" si="1377"/>
        <v>3</v>
      </c>
      <c r="AG7031" s="93">
        <f t="shared" si="1368"/>
        <v>36615</v>
      </c>
      <c r="AH7031" s="107">
        <f t="shared" si="1369"/>
        <v>11.549999999999999</v>
      </c>
      <c r="AI7031" s="72">
        <f t="shared" si="1370"/>
        <v>30</v>
      </c>
      <c r="AJ7031">
        <f t="shared" si="1371"/>
        <v>3</v>
      </c>
      <c r="AK7031">
        <f t="shared" si="1372"/>
        <v>2000</v>
      </c>
    </row>
    <row r="7032" spans="1:37" x14ac:dyDescent="0.2">
      <c r="A7032" t="s">
        <v>70</v>
      </c>
      <c r="B7032" s="93">
        <v>36615</v>
      </c>
      <c r="C7032">
        <v>10.3</v>
      </c>
      <c r="D7032">
        <v>-5.6</v>
      </c>
      <c r="E7032">
        <f t="shared" si="1366"/>
        <v>2.3500000000000005</v>
      </c>
      <c r="F7032" s="106">
        <v>15.5</v>
      </c>
      <c r="G7032" s="107">
        <f t="shared" si="1373"/>
        <v>13.149999999999999</v>
      </c>
      <c r="H7032">
        <f t="shared" si="1374"/>
        <v>3</v>
      </c>
      <c r="I7032">
        <f t="shared" si="1375"/>
        <v>2000</v>
      </c>
      <c r="Q7032" t="s">
        <v>72</v>
      </c>
      <c r="R7032" s="93">
        <v>36615</v>
      </c>
      <c r="S7032">
        <v>11.7</v>
      </c>
      <c r="T7032">
        <v>-2.6</v>
      </c>
      <c r="U7032">
        <f t="shared" si="1367"/>
        <v>4.55</v>
      </c>
      <c r="V7032" s="106">
        <v>14.5</v>
      </c>
      <c r="W7032" s="107">
        <f t="shared" si="1376"/>
        <v>9.9499999999999993</v>
      </c>
      <c r="X7032">
        <f t="shared" si="1377"/>
        <v>3</v>
      </c>
      <c r="AG7032" s="93">
        <f t="shared" si="1368"/>
        <v>36616</v>
      </c>
      <c r="AH7032" s="107">
        <f t="shared" si="1369"/>
        <v>9.25</v>
      </c>
      <c r="AI7032" s="72">
        <f t="shared" si="1370"/>
        <v>31</v>
      </c>
      <c r="AJ7032">
        <f t="shared" si="1371"/>
        <v>3</v>
      </c>
      <c r="AK7032">
        <f t="shared" si="1372"/>
        <v>2000</v>
      </c>
    </row>
    <row r="7033" spans="1:37" x14ac:dyDescent="0.2">
      <c r="A7033" t="s">
        <v>70</v>
      </c>
      <c r="B7033" s="93">
        <v>36616</v>
      </c>
      <c r="C7033">
        <v>12.7</v>
      </c>
      <c r="D7033">
        <v>-2.4</v>
      </c>
      <c r="E7033">
        <f t="shared" si="1366"/>
        <v>5.1499999999999995</v>
      </c>
      <c r="F7033" s="106">
        <v>15.5</v>
      </c>
      <c r="G7033" s="107">
        <f t="shared" si="1373"/>
        <v>10.350000000000001</v>
      </c>
      <c r="H7033">
        <f t="shared" si="1374"/>
        <v>3</v>
      </c>
      <c r="I7033">
        <f t="shared" si="1375"/>
        <v>2000</v>
      </c>
      <c r="Q7033" t="s">
        <v>72</v>
      </c>
      <c r="R7033" s="93">
        <v>36616</v>
      </c>
      <c r="S7033">
        <v>13</v>
      </c>
      <c r="T7033">
        <v>-0.3</v>
      </c>
      <c r="U7033">
        <f t="shared" si="1367"/>
        <v>6.35</v>
      </c>
      <c r="V7033" s="106">
        <v>14.5</v>
      </c>
      <c r="W7033" s="107">
        <f t="shared" si="1376"/>
        <v>8.15</v>
      </c>
      <c r="X7033">
        <f t="shared" si="1377"/>
        <v>3</v>
      </c>
      <c r="AG7033" s="93">
        <f t="shared" si="1368"/>
        <v>36617</v>
      </c>
      <c r="AH7033" s="107">
        <f t="shared" si="1369"/>
        <v>8.2750000000000004</v>
      </c>
      <c r="AI7033" s="72">
        <f t="shared" si="1370"/>
        <v>1</v>
      </c>
      <c r="AJ7033">
        <f t="shared" si="1371"/>
        <v>4</v>
      </c>
      <c r="AK7033">
        <f t="shared" si="1372"/>
        <v>2000</v>
      </c>
    </row>
    <row r="7034" spans="1:37" x14ac:dyDescent="0.2">
      <c r="A7034" t="s">
        <v>70</v>
      </c>
      <c r="B7034" s="93">
        <v>36617</v>
      </c>
      <c r="C7034">
        <v>15.2</v>
      </c>
      <c r="D7034">
        <v>0.4</v>
      </c>
      <c r="E7034">
        <f t="shared" si="1366"/>
        <v>7.8</v>
      </c>
      <c r="F7034" s="106">
        <v>15.5</v>
      </c>
      <c r="G7034" s="107">
        <f t="shared" si="1373"/>
        <v>7.7</v>
      </c>
      <c r="H7034">
        <f t="shared" si="1374"/>
        <v>4</v>
      </c>
      <c r="I7034">
        <f t="shared" si="1375"/>
        <v>2000</v>
      </c>
      <c r="Q7034" t="s">
        <v>72</v>
      </c>
      <c r="R7034" s="93">
        <v>36617</v>
      </c>
      <c r="S7034">
        <v>10.5</v>
      </c>
      <c r="T7034">
        <v>0.8</v>
      </c>
      <c r="U7034">
        <f t="shared" si="1367"/>
        <v>5.65</v>
      </c>
      <c r="V7034" s="106">
        <v>14.5</v>
      </c>
      <c r="W7034" s="107">
        <f t="shared" si="1376"/>
        <v>8.85</v>
      </c>
      <c r="X7034">
        <f t="shared" si="1377"/>
        <v>4</v>
      </c>
      <c r="AG7034" s="93">
        <f t="shared" si="1368"/>
        <v>36618</v>
      </c>
      <c r="AH7034" s="107">
        <f t="shared" si="1369"/>
        <v>13.324999999999999</v>
      </c>
      <c r="AI7034" s="72">
        <f t="shared" si="1370"/>
        <v>2</v>
      </c>
      <c r="AJ7034">
        <f t="shared" si="1371"/>
        <v>4</v>
      </c>
      <c r="AK7034">
        <f t="shared" si="1372"/>
        <v>2000</v>
      </c>
    </row>
    <row r="7035" spans="1:37" x14ac:dyDescent="0.2">
      <c r="A7035" t="s">
        <v>70</v>
      </c>
      <c r="B7035" s="93">
        <v>36618</v>
      </c>
      <c r="C7035">
        <v>5.3</v>
      </c>
      <c r="D7035">
        <v>-3.8</v>
      </c>
      <c r="E7035">
        <f t="shared" si="1366"/>
        <v>0.75</v>
      </c>
      <c r="F7035" s="106">
        <v>15.5</v>
      </c>
      <c r="G7035" s="107">
        <f t="shared" si="1373"/>
        <v>14.75</v>
      </c>
      <c r="H7035">
        <f t="shared" si="1374"/>
        <v>4</v>
      </c>
      <c r="I7035">
        <f t="shared" si="1375"/>
        <v>2000</v>
      </c>
      <c r="Q7035" t="s">
        <v>72</v>
      </c>
      <c r="R7035" s="93">
        <v>36618</v>
      </c>
      <c r="S7035">
        <v>8</v>
      </c>
      <c r="T7035">
        <v>-2.8</v>
      </c>
      <c r="U7035">
        <f t="shared" si="1367"/>
        <v>2.6</v>
      </c>
      <c r="V7035" s="106">
        <v>14.5</v>
      </c>
      <c r="W7035" s="107">
        <f t="shared" si="1376"/>
        <v>11.9</v>
      </c>
      <c r="X7035">
        <f t="shared" si="1377"/>
        <v>4</v>
      </c>
      <c r="AG7035" s="93">
        <f t="shared" si="1368"/>
        <v>36619</v>
      </c>
      <c r="AH7035" s="107">
        <f t="shared" si="1369"/>
        <v>8.4</v>
      </c>
      <c r="AI7035" s="72">
        <f t="shared" si="1370"/>
        <v>3</v>
      </c>
      <c r="AJ7035">
        <f t="shared" si="1371"/>
        <v>4</v>
      </c>
      <c r="AK7035">
        <f t="shared" si="1372"/>
        <v>2000</v>
      </c>
    </row>
    <row r="7036" spans="1:37" x14ac:dyDescent="0.2">
      <c r="A7036" t="s">
        <v>70</v>
      </c>
      <c r="B7036" s="93">
        <v>36619</v>
      </c>
      <c r="C7036">
        <v>16.7</v>
      </c>
      <c r="D7036">
        <v>-5.3</v>
      </c>
      <c r="E7036">
        <f t="shared" si="1366"/>
        <v>5.6999999999999993</v>
      </c>
      <c r="F7036" s="106">
        <v>15.5</v>
      </c>
      <c r="G7036" s="107">
        <f t="shared" si="1373"/>
        <v>9.8000000000000007</v>
      </c>
      <c r="H7036">
        <f t="shared" si="1374"/>
        <v>4</v>
      </c>
      <c r="I7036">
        <f t="shared" si="1375"/>
        <v>2000</v>
      </c>
      <c r="Q7036" t="s">
        <v>72</v>
      </c>
      <c r="R7036" s="93">
        <v>36619</v>
      </c>
      <c r="S7036">
        <v>15.7</v>
      </c>
      <c r="T7036">
        <v>-0.7</v>
      </c>
      <c r="U7036">
        <f t="shared" si="1367"/>
        <v>7.5</v>
      </c>
      <c r="V7036" s="106">
        <v>14.5</v>
      </c>
      <c r="W7036" s="107">
        <f t="shared" si="1376"/>
        <v>7</v>
      </c>
      <c r="X7036">
        <f t="shared" si="1377"/>
        <v>4</v>
      </c>
      <c r="AG7036" s="93">
        <f t="shared" si="1368"/>
        <v>36620</v>
      </c>
      <c r="AH7036" s="107">
        <f t="shared" si="1369"/>
        <v>10.024999999999999</v>
      </c>
      <c r="AI7036" s="72">
        <f t="shared" si="1370"/>
        <v>4</v>
      </c>
      <c r="AJ7036">
        <f t="shared" si="1371"/>
        <v>4</v>
      </c>
      <c r="AK7036">
        <f t="shared" si="1372"/>
        <v>2000</v>
      </c>
    </row>
    <row r="7037" spans="1:37" x14ac:dyDescent="0.2">
      <c r="A7037" t="s">
        <v>70</v>
      </c>
      <c r="B7037" s="93">
        <v>36620</v>
      </c>
      <c r="C7037">
        <v>13.6</v>
      </c>
      <c r="D7037">
        <v>-1</v>
      </c>
      <c r="E7037">
        <f t="shared" si="1366"/>
        <v>6.3</v>
      </c>
      <c r="F7037" s="106">
        <v>15.5</v>
      </c>
      <c r="G7037" s="107">
        <f t="shared" si="1373"/>
        <v>9.1999999999999993</v>
      </c>
      <c r="H7037">
        <f t="shared" si="1374"/>
        <v>4</v>
      </c>
      <c r="I7037">
        <f t="shared" si="1375"/>
        <v>2000</v>
      </c>
      <c r="Q7037" t="s">
        <v>72</v>
      </c>
      <c r="R7037" s="93">
        <v>36620</v>
      </c>
      <c r="S7037">
        <v>8</v>
      </c>
      <c r="T7037">
        <v>-0.7</v>
      </c>
      <c r="U7037">
        <f t="shared" si="1367"/>
        <v>3.65</v>
      </c>
      <c r="V7037" s="106">
        <v>14.5</v>
      </c>
      <c r="W7037" s="107">
        <f t="shared" si="1376"/>
        <v>10.85</v>
      </c>
      <c r="X7037">
        <f t="shared" si="1377"/>
        <v>4</v>
      </c>
      <c r="AG7037" s="93">
        <f t="shared" si="1368"/>
        <v>36621</v>
      </c>
      <c r="AH7037" s="107">
        <f t="shared" si="1369"/>
        <v>14.75</v>
      </c>
      <c r="AI7037" s="72">
        <f t="shared" si="1370"/>
        <v>5</v>
      </c>
      <c r="AJ7037">
        <f t="shared" si="1371"/>
        <v>4</v>
      </c>
      <c r="AK7037">
        <f t="shared" si="1372"/>
        <v>2000</v>
      </c>
    </row>
    <row r="7038" spans="1:37" x14ac:dyDescent="0.2">
      <c r="A7038" t="s">
        <v>70</v>
      </c>
      <c r="B7038" s="93">
        <v>36621</v>
      </c>
      <c r="C7038">
        <v>6.7</v>
      </c>
      <c r="D7038">
        <v>-6.6</v>
      </c>
      <c r="E7038">
        <f t="shared" si="1366"/>
        <v>5.0000000000000266E-2</v>
      </c>
      <c r="F7038" s="106">
        <v>15.5</v>
      </c>
      <c r="G7038" s="107">
        <f t="shared" si="1373"/>
        <v>15.45</v>
      </c>
      <c r="H7038">
        <f t="shared" si="1374"/>
        <v>4</v>
      </c>
      <c r="I7038">
        <f t="shared" si="1375"/>
        <v>2000</v>
      </c>
      <c r="Q7038" t="s">
        <v>72</v>
      </c>
      <c r="R7038" s="93">
        <v>36621</v>
      </c>
      <c r="S7038">
        <v>7.4</v>
      </c>
      <c r="T7038">
        <v>-6.5</v>
      </c>
      <c r="U7038">
        <f t="shared" si="1367"/>
        <v>0.45000000000000018</v>
      </c>
      <c r="V7038" s="106">
        <v>14.5</v>
      </c>
      <c r="W7038" s="107">
        <f t="shared" si="1376"/>
        <v>14.05</v>
      </c>
      <c r="X7038">
        <f t="shared" si="1377"/>
        <v>4</v>
      </c>
      <c r="AG7038" s="93">
        <f t="shared" si="1368"/>
        <v>36622</v>
      </c>
      <c r="AH7038" s="107">
        <f t="shared" si="1369"/>
        <v>15.225000000000001</v>
      </c>
      <c r="AI7038" s="72">
        <f t="shared" si="1370"/>
        <v>6</v>
      </c>
      <c r="AJ7038">
        <f t="shared" si="1371"/>
        <v>4</v>
      </c>
      <c r="AK7038">
        <f t="shared" si="1372"/>
        <v>2000</v>
      </c>
    </row>
    <row r="7039" spans="1:37" x14ac:dyDescent="0.2">
      <c r="A7039" t="s">
        <v>70</v>
      </c>
      <c r="B7039" s="93">
        <v>36622</v>
      </c>
      <c r="C7039">
        <v>6.7</v>
      </c>
      <c r="D7039">
        <v>-6.3</v>
      </c>
      <c r="E7039">
        <f t="shared" si="1366"/>
        <v>0.20000000000000018</v>
      </c>
      <c r="F7039" s="106">
        <v>15.5</v>
      </c>
      <c r="G7039" s="107">
        <f t="shared" si="1373"/>
        <v>15.3</v>
      </c>
      <c r="H7039">
        <f t="shared" si="1374"/>
        <v>4</v>
      </c>
      <c r="I7039">
        <f t="shared" si="1375"/>
        <v>2000</v>
      </c>
      <c r="Q7039" t="s">
        <v>72</v>
      </c>
      <c r="R7039" s="93">
        <v>36622</v>
      </c>
      <c r="S7039">
        <v>3.7</v>
      </c>
      <c r="T7039">
        <v>-5</v>
      </c>
      <c r="U7039">
        <f t="shared" si="1367"/>
        <v>-0.64999999999999991</v>
      </c>
      <c r="V7039" s="106">
        <v>14.5</v>
      </c>
      <c r="W7039" s="107">
        <f t="shared" si="1376"/>
        <v>15.15</v>
      </c>
      <c r="X7039">
        <f t="shared" si="1377"/>
        <v>4</v>
      </c>
      <c r="AG7039" s="93">
        <f t="shared" si="1368"/>
        <v>36623</v>
      </c>
      <c r="AH7039" s="107">
        <f t="shared" si="1369"/>
        <v>13.175000000000001</v>
      </c>
      <c r="AI7039" s="72">
        <f t="shared" si="1370"/>
        <v>7</v>
      </c>
      <c r="AJ7039">
        <f t="shared" si="1371"/>
        <v>4</v>
      </c>
      <c r="AK7039">
        <f t="shared" si="1372"/>
        <v>2000</v>
      </c>
    </row>
    <row r="7040" spans="1:37" x14ac:dyDescent="0.2">
      <c r="A7040" t="s">
        <v>70</v>
      </c>
      <c r="B7040" s="93">
        <v>36623</v>
      </c>
      <c r="C7040">
        <v>10.4</v>
      </c>
      <c r="D7040">
        <v>-8.4</v>
      </c>
      <c r="E7040">
        <f t="shared" si="1366"/>
        <v>1</v>
      </c>
      <c r="F7040" s="106">
        <v>15.5</v>
      </c>
      <c r="G7040" s="107">
        <f t="shared" si="1373"/>
        <v>14.5</v>
      </c>
      <c r="H7040">
        <f t="shared" si="1374"/>
        <v>4</v>
      </c>
      <c r="I7040">
        <f t="shared" si="1375"/>
        <v>2000</v>
      </c>
      <c r="Q7040" t="s">
        <v>72</v>
      </c>
      <c r="R7040" s="93">
        <v>36623</v>
      </c>
      <c r="S7040">
        <v>10.1</v>
      </c>
      <c r="T7040">
        <v>-4.8</v>
      </c>
      <c r="U7040">
        <f t="shared" si="1367"/>
        <v>2.65</v>
      </c>
      <c r="V7040" s="106">
        <v>14.5</v>
      </c>
      <c r="W7040" s="107">
        <f t="shared" si="1376"/>
        <v>11.85</v>
      </c>
      <c r="X7040">
        <f t="shared" si="1377"/>
        <v>4</v>
      </c>
      <c r="AG7040" s="93">
        <f t="shared" si="1368"/>
        <v>36624</v>
      </c>
      <c r="AH7040" s="107">
        <f t="shared" si="1369"/>
        <v>9.625</v>
      </c>
      <c r="AI7040" s="72">
        <f t="shared" si="1370"/>
        <v>8</v>
      </c>
      <c r="AJ7040">
        <f t="shared" si="1371"/>
        <v>4</v>
      </c>
      <c r="AK7040">
        <f t="shared" si="1372"/>
        <v>2000</v>
      </c>
    </row>
    <row r="7041" spans="1:37" x14ac:dyDescent="0.2">
      <c r="A7041" t="s">
        <v>70</v>
      </c>
      <c r="B7041" s="93">
        <v>36624</v>
      </c>
      <c r="C7041">
        <v>11.7</v>
      </c>
      <c r="D7041">
        <v>-2</v>
      </c>
      <c r="E7041">
        <f t="shared" si="1366"/>
        <v>4.8499999999999996</v>
      </c>
      <c r="F7041" s="106">
        <v>15.5</v>
      </c>
      <c r="G7041" s="107">
        <f t="shared" si="1373"/>
        <v>10.65</v>
      </c>
      <c r="H7041">
        <f t="shared" si="1374"/>
        <v>4</v>
      </c>
      <c r="I7041">
        <f t="shared" si="1375"/>
        <v>2000</v>
      </c>
      <c r="Q7041" t="s">
        <v>72</v>
      </c>
      <c r="R7041" s="93">
        <v>36624</v>
      </c>
      <c r="S7041">
        <v>10.199999999999999</v>
      </c>
      <c r="T7041">
        <v>1.6</v>
      </c>
      <c r="U7041">
        <f t="shared" si="1367"/>
        <v>5.8999999999999995</v>
      </c>
      <c r="V7041" s="106">
        <v>14.5</v>
      </c>
      <c r="W7041" s="107">
        <f t="shared" si="1376"/>
        <v>8.6000000000000014</v>
      </c>
      <c r="X7041">
        <f t="shared" si="1377"/>
        <v>4</v>
      </c>
      <c r="AG7041" s="93">
        <f t="shared" si="1368"/>
        <v>36625</v>
      </c>
      <c r="AH7041" s="107">
        <f t="shared" si="1369"/>
        <v>13.55</v>
      </c>
      <c r="AI7041" s="72">
        <f t="shared" si="1370"/>
        <v>9</v>
      </c>
      <c r="AJ7041">
        <f t="shared" si="1371"/>
        <v>4</v>
      </c>
      <c r="AK7041">
        <f t="shared" si="1372"/>
        <v>2000</v>
      </c>
    </row>
    <row r="7042" spans="1:37" x14ac:dyDescent="0.2">
      <c r="A7042" t="s">
        <v>70</v>
      </c>
      <c r="B7042" s="93">
        <v>36625</v>
      </c>
      <c r="C7042">
        <v>11.7</v>
      </c>
      <c r="D7042">
        <v>-4.0999999999999996</v>
      </c>
      <c r="E7042">
        <f t="shared" si="1366"/>
        <v>3.8</v>
      </c>
      <c r="F7042" s="106">
        <v>15.5</v>
      </c>
      <c r="G7042" s="107">
        <f t="shared" si="1373"/>
        <v>11.7</v>
      </c>
      <c r="H7042">
        <f t="shared" si="1374"/>
        <v>4</v>
      </c>
      <c r="I7042">
        <f t="shared" si="1375"/>
        <v>2000</v>
      </c>
      <c r="Q7042" t="s">
        <v>72</v>
      </c>
      <c r="R7042" s="93">
        <v>36625</v>
      </c>
      <c r="S7042">
        <v>3.7</v>
      </c>
      <c r="T7042">
        <v>-5.5</v>
      </c>
      <c r="U7042">
        <f t="shared" si="1367"/>
        <v>-0.89999999999999991</v>
      </c>
      <c r="V7042" s="106">
        <v>14.5</v>
      </c>
      <c r="W7042" s="107">
        <f t="shared" si="1376"/>
        <v>15.4</v>
      </c>
      <c r="X7042">
        <f t="shared" si="1377"/>
        <v>4</v>
      </c>
      <c r="AG7042" s="93">
        <f t="shared" si="1368"/>
        <v>36626</v>
      </c>
      <c r="AH7042" s="107">
        <f t="shared" si="1369"/>
        <v>16.5</v>
      </c>
      <c r="AI7042" s="72">
        <f t="shared" si="1370"/>
        <v>10</v>
      </c>
      <c r="AJ7042">
        <f t="shared" si="1371"/>
        <v>4</v>
      </c>
      <c r="AK7042">
        <f t="shared" si="1372"/>
        <v>2000</v>
      </c>
    </row>
    <row r="7043" spans="1:37" x14ac:dyDescent="0.2">
      <c r="A7043" t="s">
        <v>70</v>
      </c>
      <c r="B7043" s="93">
        <v>36626</v>
      </c>
      <c r="C7043">
        <v>3.5</v>
      </c>
      <c r="D7043">
        <v>-3.4</v>
      </c>
      <c r="E7043">
        <f t="shared" si="1366"/>
        <v>5.0000000000000044E-2</v>
      </c>
      <c r="F7043" s="106">
        <v>15.5</v>
      </c>
      <c r="G7043" s="107">
        <f t="shared" si="1373"/>
        <v>15.45</v>
      </c>
      <c r="H7043">
        <f t="shared" si="1374"/>
        <v>4</v>
      </c>
      <c r="I7043">
        <f t="shared" si="1375"/>
        <v>2000</v>
      </c>
      <c r="Q7043" t="s">
        <v>72</v>
      </c>
      <c r="R7043" s="93">
        <v>36626</v>
      </c>
      <c r="S7043">
        <v>5</v>
      </c>
      <c r="T7043">
        <v>-11.1</v>
      </c>
      <c r="U7043">
        <f t="shared" si="1367"/>
        <v>-3.05</v>
      </c>
      <c r="V7043" s="106">
        <v>14.5</v>
      </c>
      <c r="W7043" s="107">
        <f t="shared" si="1376"/>
        <v>17.55</v>
      </c>
      <c r="X7043">
        <f t="shared" si="1377"/>
        <v>4</v>
      </c>
      <c r="AG7043" s="93">
        <f t="shared" si="1368"/>
        <v>36627</v>
      </c>
      <c r="AH7043" s="107">
        <f t="shared" si="1369"/>
        <v>11.424999999999999</v>
      </c>
      <c r="AI7043" s="72">
        <f t="shared" si="1370"/>
        <v>11</v>
      </c>
      <c r="AJ7043">
        <f t="shared" si="1371"/>
        <v>4</v>
      </c>
      <c r="AK7043">
        <f t="shared" si="1372"/>
        <v>2000</v>
      </c>
    </row>
    <row r="7044" spans="1:37" x14ac:dyDescent="0.2">
      <c r="A7044" t="s">
        <v>70</v>
      </c>
      <c r="B7044" s="93">
        <v>36627</v>
      </c>
      <c r="C7044">
        <v>10.8</v>
      </c>
      <c r="D7044">
        <v>-2.6</v>
      </c>
      <c r="E7044">
        <f t="shared" ref="E7044:E7107" si="1378">AVERAGE(C7044:D7044)</f>
        <v>4.1000000000000005</v>
      </c>
      <c r="F7044" s="106">
        <v>15.5</v>
      </c>
      <c r="G7044" s="107">
        <f t="shared" si="1373"/>
        <v>11.399999999999999</v>
      </c>
      <c r="H7044">
        <f t="shared" si="1374"/>
        <v>4</v>
      </c>
      <c r="I7044">
        <f t="shared" si="1375"/>
        <v>2000</v>
      </c>
      <c r="Q7044" t="s">
        <v>72</v>
      </c>
      <c r="R7044" s="93">
        <v>36627</v>
      </c>
      <c r="S7044">
        <v>7.6</v>
      </c>
      <c r="T7044">
        <v>-1.5</v>
      </c>
      <c r="U7044">
        <f t="shared" ref="U7044:U7107" si="1379">AVERAGE(S7044:T7044)</f>
        <v>3.05</v>
      </c>
      <c r="V7044" s="106">
        <v>14.5</v>
      </c>
      <c r="W7044" s="107">
        <f t="shared" si="1376"/>
        <v>11.45</v>
      </c>
      <c r="X7044">
        <f t="shared" si="1377"/>
        <v>4</v>
      </c>
      <c r="AG7044" s="93">
        <f t="shared" ref="AG7044:AG7107" si="1380">R7045</f>
        <v>36628</v>
      </c>
      <c r="AH7044" s="107">
        <f t="shared" ref="AH7044:AH7107" si="1381">AVERAGE(W7045,G7045)</f>
        <v>13.074999999999999</v>
      </c>
      <c r="AI7044" s="72">
        <f t="shared" ref="AI7044:AI7107" si="1382">DAY(AG7044)</f>
        <v>12</v>
      </c>
      <c r="AJ7044">
        <f t="shared" ref="AJ7044:AJ7107" si="1383">MONTH(AG7044)</f>
        <v>4</v>
      </c>
      <c r="AK7044">
        <f t="shared" ref="AK7044:AK7107" si="1384">YEAR(AG7044)</f>
        <v>2000</v>
      </c>
    </row>
    <row r="7045" spans="1:37" x14ac:dyDescent="0.2">
      <c r="A7045" t="s">
        <v>70</v>
      </c>
      <c r="B7045" s="93">
        <v>36628</v>
      </c>
      <c r="C7045">
        <v>13.7</v>
      </c>
      <c r="D7045">
        <v>-5.0999999999999996</v>
      </c>
      <c r="E7045">
        <f t="shared" si="1378"/>
        <v>4.3</v>
      </c>
      <c r="F7045" s="106">
        <v>15.5</v>
      </c>
      <c r="G7045" s="107">
        <f t="shared" ref="G7045:G7108" si="1385">IF(F7045-E7045&gt;0,F7045-E7045,0)</f>
        <v>11.2</v>
      </c>
      <c r="H7045">
        <f t="shared" ref="H7045:H7108" si="1386">MONTH(B7045)</f>
        <v>4</v>
      </c>
      <c r="I7045">
        <f t="shared" ref="I7045:I7108" si="1387">YEAR(B7045)</f>
        <v>2000</v>
      </c>
      <c r="Q7045" t="s">
        <v>72</v>
      </c>
      <c r="R7045" s="93">
        <v>36628</v>
      </c>
      <c r="S7045">
        <v>4.0999999999999996</v>
      </c>
      <c r="T7045">
        <v>-5</v>
      </c>
      <c r="U7045">
        <f t="shared" si="1379"/>
        <v>-0.45000000000000018</v>
      </c>
      <c r="V7045" s="106">
        <v>14.5</v>
      </c>
      <c r="W7045" s="107">
        <f t="shared" ref="W7045:W7108" si="1388">IF(V7045-U7045&gt;0,V7045-U7045,0)</f>
        <v>14.95</v>
      </c>
      <c r="X7045">
        <f t="shared" ref="X7045:X7108" si="1389">MONTH(R7045)</f>
        <v>4</v>
      </c>
      <c r="AG7045" s="93">
        <f t="shared" si="1380"/>
        <v>36629</v>
      </c>
      <c r="AH7045" s="107">
        <f t="shared" si="1381"/>
        <v>23.975000000000001</v>
      </c>
      <c r="AI7045" s="72">
        <f t="shared" si="1382"/>
        <v>13</v>
      </c>
      <c r="AJ7045">
        <f t="shared" si="1383"/>
        <v>4</v>
      </c>
      <c r="AK7045">
        <f t="shared" si="1384"/>
        <v>2000</v>
      </c>
    </row>
    <row r="7046" spans="1:37" x14ac:dyDescent="0.2">
      <c r="A7046" t="s">
        <v>70</v>
      </c>
      <c r="B7046" s="93">
        <v>36629</v>
      </c>
      <c r="C7046">
        <v>-5.0999999999999996</v>
      </c>
      <c r="D7046">
        <v>-13.5</v>
      </c>
      <c r="E7046">
        <f t="shared" si="1378"/>
        <v>-9.3000000000000007</v>
      </c>
      <c r="F7046" s="106">
        <v>15.5</v>
      </c>
      <c r="G7046" s="107">
        <f t="shared" si="1385"/>
        <v>24.8</v>
      </c>
      <c r="H7046">
        <f t="shared" si="1386"/>
        <v>4</v>
      </c>
      <c r="I7046">
        <f t="shared" si="1387"/>
        <v>2000</v>
      </c>
      <c r="Q7046" t="s">
        <v>72</v>
      </c>
      <c r="R7046" s="93">
        <v>36629</v>
      </c>
      <c r="S7046">
        <v>-5</v>
      </c>
      <c r="T7046">
        <v>-12.3</v>
      </c>
      <c r="U7046">
        <f t="shared" si="1379"/>
        <v>-8.65</v>
      </c>
      <c r="V7046" s="106">
        <v>14.5</v>
      </c>
      <c r="W7046" s="107">
        <f t="shared" si="1388"/>
        <v>23.15</v>
      </c>
      <c r="X7046">
        <f t="shared" si="1389"/>
        <v>4</v>
      </c>
      <c r="AG7046" s="93">
        <f t="shared" si="1380"/>
        <v>36630</v>
      </c>
      <c r="AH7046" s="107">
        <f t="shared" si="1381"/>
        <v>25.424999999999997</v>
      </c>
      <c r="AI7046" s="72">
        <f t="shared" si="1382"/>
        <v>14</v>
      </c>
      <c r="AJ7046">
        <f t="shared" si="1383"/>
        <v>4</v>
      </c>
      <c r="AK7046">
        <f t="shared" si="1384"/>
        <v>2000</v>
      </c>
    </row>
    <row r="7047" spans="1:37" x14ac:dyDescent="0.2">
      <c r="A7047" t="s">
        <v>70</v>
      </c>
      <c r="B7047" s="93">
        <v>36630</v>
      </c>
      <c r="C7047">
        <v>-10</v>
      </c>
      <c r="D7047">
        <v>-15.3</v>
      </c>
      <c r="E7047">
        <f t="shared" si="1378"/>
        <v>-12.65</v>
      </c>
      <c r="F7047" s="106">
        <v>15.5</v>
      </c>
      <c r="G7047" s="107">
        <f t="shared" si="1385"/>
        <v>28.15</v>
      </c>
      <c r="H7047">
        <f t="shared" si="1386"/>
        <v>4</v>
      </c>
      <c r="I7047">
        <f t="shared" si="1387"/>
        <v>2000</v>
      </c>
      <c r="Q7047" t="s">
        <v>72</v>
      </c>
      <c r="R7047" s="93">
        <v>36630</v>
      </c>
      <c r="S7047">
        <v>-4.0999999999999996</v>
      </c>
      <c r="T7047">
        <v>-12.3</v>
      </c>
      <c r="U7047">
        <f t="shared" si="1379"/>
        <v>-8.1999999999999993</v>
      </c>
      <c r="V7047" s="106">
        <v>14.5</v>
      </c>
      <c r="W7047" s="107">
        <f t="shared" si="1388"/>
        <v>22.7</v>
      </c>
      <c r="X7047">
        <f t="shared" si="1389"/>
        <v>4</v>
      </c>
      <c r="AG7047" s="93">
        <f t="shared" si="1380"/>
        <v>36631</v>
      </c>
      <c r="AH7047" s="107">
        <f t="shared" si="1381"/>
        <v>22.95</v>
      </c>
      <c r="AI7047" s="72">
        <f t="shared" si="1382"/>
        <v>15</v>
      </c>
      <c r="AJ7047">
        <f t="shared" si="1383"/>
        <v>4</v>
      </c>
      <c r="AK7047">
        <f t="shared" si="1384"/>
        <v>2000</v>
      </c>
    </row>
    <row r="7048" spans="1:37" x14ac:dyDescent="0.2">
      <c r="A7048" t="s">
        <v>70</v>
      </c>
      <c r="B7048" s="93">
        <v>36631</v>
      </c>
      <c r="C7048">
        <v>-5.3</v>
      </c>
      <c r="D7048">
        <v>-13.1</v>
      </c>
      <c r="E7048">
        <f t="shared" si="1378"/>
        <v>-9.1999999999999993</v>
      </c>
      <c r="F7048" s="106">
        <v>15.5</v>
      </c>
      <c r="G7048" s="107">
        <f t="shared" si="1385"/>
        <v>24.7</v>
      </c>
      <c r="H7048">
        <f t="shared" si="1386"/>
        <v>4</v>
      </c>
      <c r="I7048">
        <f t="shared" si="1387"/>
        <v>2000</v>
      </c>
      <c r="Q7048" t="s">
        <v>72</v>
      </c>
      <c r="R7048" s="93">
        <v>36631</v>
      </c>
      <c r="S7048">
        <v>-1.8</v>
      </c>
      <c r="T7048">
        <v>-11.6</v>
      </c>
      <c r="U7048">
        <f t="shared" si="1379"/>
        <v>-6.7</v>
      </c>
      <c r="V7048" s="106">
        <v>14.5</v>
      </c>
      <c r="W7048" s="107">
        <f t="shared" si="1388"/>
        <v>21.2</v>
      </c>
      <c r="X7048">
        <f t="shared" si="1389"/>
        <v>4</v>
      </c>
      <c r="AG7048" s="93">
        <f t="shared" si="1380"/>
        <v>36632</v>
      </c>
      <c r="AH7048" s="107">
        <f t="shared" si="1381"/>
        <v>16.424999999999997</v>
      </c>
      <c r="AI7048" s="72">
        <f t="shared" si="1382"/>
        <v>16</v>
      </c>
      <c r="AJ7048">
        <f t="shared" si="1383"/>
        <v>4</v>
      </c>
      <c r="AK7048">
        <f t="shared" si="1384"/>
        <v>2000</v>
      </c>
    </row>
    <row r="7049" spans="1:37" x14ac:dyDescent="0.2">
      <c r="A7049" t="s">
        <v>70</v>
      </c>
      <c r="B7049" s="93">
        <v>36632</v>
      </c>
      <c r="C7049">
        <v>1.4</v>
      </c>
      <c r="D7049">
        <v>-6.7</v>
      </c>
      <c r="E7049">
        <f t="shared" si="1378"/>
        <v>-2.6500000000000004</v>
      </c>
      <c r="F7049" s="106">
        <v>15.5</v>
      </c>
      <c r="G7049" s="107">
        <f t="shared" si="1385"/>
        <v>18.149999999999999</v>
      </c>
      <c r="H7049">
        <f t="shared" si="1386"/>
        <v>4</v>
      </c>
      <c r="I7049">
        <f t="shared" si="1387"/>
        <v>2000</v>
      </c>
      <c r="Q7049" t="s">
        <v>72</v>
      </c>
      <c r="R7049" s="93">
        <v>36632</v>
      </c>
      <c r="S7049">
        <v>3.3</v>
      </c>
      <c r="T7049">
        <v>-3.7</v>
      </c>
      <c r="U7049">
        <f t="shared" si="1379"/>
        <v>-0.20000000000000018</v>
      </c>
      <c r="V7049" s="106">
        <v>14.5</v>
      </c>
      <c r="W7049" s="107">
        <f t="shared" si="1388"/>
        <v>14.7</v>
      </c>
      <c r="X7049">
        <f t="shared" si="1389"/>
        <v>4</v>
      </c>
      <c r="AG7049" s="93">
        <f t="shared" si="1380"/>
        <v>36633</v>
      </c>
      <c r="AH7049" s="107">
        <f t="shared" si="1381"/>
        <v>12.324999999999999</v>
      </c>
      <c r="AI7049" s="72">
        <f t="shared" si="1382"/>
        <v>17</v>
      </c>
      <c r="AJ7049">
        <f t="shared" si="1383"/>
        <v>4</v>
      </c>
      <c r="AK7049">
        <f t="shared" si="1384"/>
        <v>2000</v>
      </c>
    </row>
    <row r="7050" spans="1:37" x14ac:dyDescent="0.2">
      <c r="A7050" t="s">
        <v>70</v>
      </c>
      <c r="B7050" s="93">
        <v>36633</v>
      </c>
      <c r="C7050">
        <v>7.3</v>
      </c>
      <c r="D7050">
        <v>-1.7</v>
      </c>
      <c r="E7050">
        <f t="shared" si="1378"/>
        <v>2.8</v>
      </c>
      <c r="F7050" s="106">
        <v>15.5</v>
      </c>
      <c r="G7050" s="107">
        <f t="shared" si="1385"/>
        <v>12.7</v>
      </c>
      <c r="H7050">
        <f t="shared" si="1386"/>
        <v>4</v>
      </c>
      <c r="I7050">
        <f t="shared" si="1387"/>
        <v>2000</v>
      </c>
      <c r="Q7050" t="s">
        <v>72</v>
      </c>
      <c r="R7050" s="93">
        <v>36633</v>
      </c>
      <c r="S7050">
        <v>8.6999999999999993</v>
      </c>
      <c r="T7050">
        <v>-3.6</v>
      </c>
      <c r="U7050">
        <f t="shared" si="1379"/>
        <v>2.5499999999999998</v>
      </c>
      <c r="V7050" s="106">
        <v>14.5</v>
      </c>
      <c r="W7050" s="107">
        <f t="shared" si="1388"/>
        <v>11.95</v>
      </c>
      <c r="X7050">
        <f t="shared" si="1389"/>
        <v>4</v>
      </c>
      <c r="AG7050" s="93">
        <f t="shared" si="1380"/>
        <v>36634</v>
      </c>
      <c r="AH7050" s="107">
        <f t="shared" si="1381"/>
        <v>8.6</v>
      </c>
      <c r="AI7050" s="72">
        <f t="shared" si="1382"/>
        <v>18</v>
      </c>
      <c r="AJ7050">
        <f t="shared" si="1383"/>
        <v>4</v>
      </c>
      <c r="AK7050">
        <f t="shared" si="1384"/>
        <v>2000</v>
      </c>
    </row>
    <row r="7051" spans="1:37" x14ac:dyDescent="0.2">
      <c r="A7051" t="s">
        <v>70</v>
      </c>
      <c r="B7051" s="93">
        <v>36634</v>
      </c>
      <c r="C7051">
        <v>15.8</v>
      </c>
      <c r="D7051">
        <v>-1.7</v>
      </c>
      <c r="E7051">
        <f t="shared" si="1378"/>
        <v>7.0500000000000007</v>
      </c>
      <c r="F7051" s="106">
        <v>15.5</v>
      </c>
      <c r="G7051" s="107">
        <f t="shared" si="1385"/>
        <v>8.4499999999999993</v>
      </c>
      <c r="H7051">
        <f t="shared" si="1386"/>
        <v>4</v>
      </c>
      <c r="I7051">
        <f t="shared" si="1387"/>
        <v>2000</v>
      </c>
      <c r="Q7051" t="s">
        <v>72</v>
      </c>
      <c r="R7051" s="93">
        <v>36634</v>
      </c>
      <c r="S7051">
        <v>14.9</v>
      </c>
      <c r="T7051">
        <v>-3.4</v>
      </c>
      <c r="U7051">
        <f t="shared" si="1379"/>
        <v>5.75</v>
      </c>
      <c r="V7051" s="106">
        <v>14.5</v>
      </c>
      <c r="W7051" s="107">
        <f t="shared" si="1388"/>
        <v>8.75</v>
      </c>
      <c r="X7051">
        <f t="shared" si="1389"/>
        <v>4</v>
      </c>
      <c r="AG7051" s="93">
        <f t="shared" si="1380"/>
        <v>36635</v>
      </c>
      <c r="AH7051" s="107">
        <f t="shared" si="1381"/>
        <v>5.95</v>
      </c>
      <c r="AI7051" s="72">
        <f t="shared" si="1382"/>
        <v>19</v>
      </c>
      <c r="AJ7051">
        <f t="shared" si="1383"/>
        <v>4</v>
      </c>
      <c r="AK7051">
        <f t="shared" si="1384"/>
        <v>2000</v>
      </c>
    </row>
    <row r="7052" spans="1:37" x14ac:dyDescent="0.2">
      <c r="A7052" t="s">
        <v>70</v>
      </c>
      <c r="B7052" s="93">
        <v>36635</v>
      </c>
      <c r="C7052">
        <v>20.399999999999999</v>
      </c>
      <c r="D7052">
        <v>-1</v>
      </c>
      <c r="E7052">
        <f t="shared" si="1378"/>
        <v>9.6999999999999993</v>
      </c>
      <c r="F7052" s="106">
        <v>15.5</v>
      </c>
      <c r="G7052" s="107">
        <f t="shared" si="1385"/>
        <v>5.8000000000000007</v>
      </c>
      <c r="H7052">
        <f t="shared" si="1386"/>
        <v>4</v>
      </c>
      <c r="I7052">
        <f t="shared" si="1387"/>
        <v>2000</v>
      </c>
      <c r="Q7052" t="s">
        <v>72</v>
      </c>
      <c r="R7052" s="93">
        <v>36635</v>
      </c>
      <c r="S7052">
        <v>18.600000000000001</v>
      </c>
      <c r="T7052">
        <v>-1.8</v>
      </c>
      <c r="U7052">
        <f t="shared" si="1379"/>
        <v>8.4</v>
      </c>
      <c r="V7052" s="106">
        <v>14.5</v>
      </c>
      <c r="W7052" s="107">
        <f t="shared" si="1388"/>
        <v>6.1</v>
      </c>
      <c r="X7052">
        <f t="shared" si="1389"/>
        <v>4</v>
      </c>
      <c r="AG7052" s="93">
        <f t="shared" si="1380"/>
        <v>36636</v>
      </c>
      <c r="AH7052" s="107">
        <f t="shared" si="1381"/>
        <v>5.5499999999999989</v>
      </c>
      <c r="AI7052" s="72">
        <f t="shared" si="1382"/>
        <v>20</v>
      </c>
      <c r="AJ7052">
        <f t="shared" si="1383"/>
        <v>4</v>
      </c>
      <c r="AK7052">
        <f t="shared" si="1384"/>
        <v>2000</v>
      </c>
    </row>
    <row r="7053" spans="1:37" x14ac:dyDescent="0.2">
      <c r="A7053" t="s">
        <v>70</v>
      </c>
      <c r="B7053" s="93">
        <v>36636</v>
      </c>
      <c r="C7053">
        <v>20.3</v>
      </c>
      <c r="D7053">
        <v>2.2999999999999998</v>
      </c>
      <c r="E7053">
        <f t="shared" si="1378"/>
        <v>11.3</v>
      </c>
      <c r="F7053" s="106">
        <v>15.5</v>
      </c>
      <c r="G7053" s="107">
        <f t="shared" si="1385"/>
        <v>4.1999999999999993</v>
      </c>
      <c r="H7053">
        <f t="shared" si="1386"/>
        <v>4</v>
      </c>
      <c r="I7053">
        <f t="shared" si="1387"/>
        <v>2000</v>
      </c>
      <c r="Q7053" t="s">
        <v>72</v>
      </c>
      <c r="R7053" s="93">
        <v>36636</v>
      </c>
      <c r="S7053">
        <v>17.600000000000001</v>
      </c>
      <c r="T7053">
        <v>-2.4</v>
      </c>
      <c r="U7053">
        <f t="shared" si="1379"/>
        <v>7.6000000000000005</v>
      </c>
      <c r="V7053" s="106">
        <v>14.5</v>
      </c>
      <c r="W7053" s="107">
        <f t="shared" si="1388"/>
        <v>6.8999999999999995</v>
      </c>
      <c r="X7053">
        <f t="shared" si="1389"/>
        <v>4</v>
      </c>
      <c r="AG7053" s="93">
        <f t="shared" si="1380"/>
        <v>36637</v>
      </c>
      <c r="AH7053" s="107">
        <f t="shared" si="1381"/>
        <v>5.9750000000000005</v>
      </c>
      <c r="AI7053" s="72">
        <f t="shared" si="1382"/>
        <v>21</v>
      </c>
      <c r="AJ7053">
        <f t="shared" si="1383"/>
        <v>4</v>
      </c>
      <c r="AK7053">
        <f t="shared" si="1384"/>
        <v>2000</v>
      </c>
    </row>
    <row r="7054" spans="1:37" x14ac:dyDescent="0.2">
      <c r="A7054" t="s">
        <v>70</v>
      </c>
      <c r="B7054" s="93">
        <v>36637</v>
      </c>
      <c r="C7054">
        <v>20.7</v>
      </c>
      <c r="D7054">
        <v>-1.9</v>
      </c>
      <c r="E7054">
        <f t="shared" si="1378"/>
        <v>9.4</v>
      </c>
      <c r="F7054" s="106">
        <v>15.5</v>
      </c>
      <c r="G7054" s="107">
        <f t="shared" si="1385"/>
        <v>6.1</v>
      </c>
      <c r="H7054">
        <f t="shared" si="1386"/>
        <v>4</v>
      </c>
      <c r="I7054">
        <f t="shared" si="1387"/>
        <v>2000</v>
      </c>
      <c r="Q7054" t="s">
        <v>72</v>
      </c>
      <c r="R7054" s="93">
        <v>36637</v>
      </c>
      <c r="S7054">
        <v>20.399999999999999</v>
      </c>
      <c r="T7054">
        <v>-3.1</v>
      </c>
      <c r="U7054">
        <f t="shared" si="1379"/>
        <v>8.6499999999999986</v>
      </c>
      <c r="V7054" s="106">
        <v>14.5</v>
      </c>
      <c r="W7054" s="107">
        <f t="shared" si="1388"/>
        <v>5.8500000000000014</v>
      </c>
      <c r="X7054">
        <f t="shared" si="1389"/>
        <v>4</v>
      </c>
      <c r="AG7054" s="93">
        <f t="shared" si="1380"/>
        <v>36638</v>
      </c>
      <c r="AH7054" s="107">
        <f t="shared" si="1381"/>
        <v>4.45</v>
      </c>
      <c r="AI7054" s="72">
        <f t="shared" si="1382"/>
        <v>22</v>
      </c>
      <c r="AJ7054">
        <f t="shared" si="1383"/>
        <v>4</v>
      </c>
      <c r="AK7054">
        <f t="shared" si="1384"/>
        <v>2000</v>
      </c>
    </row>
    <row r="7055" spans="1:37" x14ac:dyDescent="0.2">
      <c r="A7055" t="s">
        <v>70</v>
      </c>
      <c r="B7055" s="93">
        <v>36638</v>
      </c>
      <c r="C7055">
        <v>19.8</v>
      </c>
      <c r="D7055">
        <v>0</v>
      </c>
      <c r="E7055">
        <f t="shared" si="1378"/>
        <v>9.9</v>
      </c>
      <c r="F7055" s="106">
        <v>15.5</v>
      </c>
      <c r="G7055" s="107">
        <f t="shared" si="1385"/>
        <v>5.6</v>
      </c>
      <c r="H7055">
        <f t="shared" si="1386"/>
        <v>4</v>
      </c>
      <c r="I7055">
        <f t="shared" si="1387"/>
        <v>2000</v>
      </c>
      <c r="Q7055" t="s">
        <v>72</v>
      </c>
      <c r="R7055" s="93">
        <v>36638</v>
      </c>
      <c r="S7055">
        <v>23.4</v>
      </c>
      <c r="T7055">
        <v>-1</v>
      </c>
      <c r="U7055">
        <f t="shared" si="1379"/>
        <v>11.2</v>
      </c>
      <c r="V7055" s="106">
        <v>14.5</v>
      </c>
      <c r="W7055" s="107">
        <f t="shared" si="1388"/>
        <v>3.3000000000000007</v>
      </c>
      <c r="X7055">
        <f t="shared" si="1389"/>
        <v>4</v>
      </c>
      <c r="AG7055" s="93">
        <f t="shared" si="1380"/>
        <v>36639</v>
      </c>
      <c r="AH7055" s="107">
        <f t="shared" si="1381"/>
        <v>6.6</v>
      </c>
      <c r="AI7055" s="72">
        <f t="shared" si="1382"/>
        <v>23</v>
      </c>
      <c r="AJ7055">
        <f t="shared" si="1383"/>
        <v>4</v>
      </c>
      <c r="AK7055">
        <f t="shared" si="1384"/>
        <v>2000</v>
      </c>
    </row>
    <row r="7056" spans="1:37" x14ac:dyDescent="0.2">
      <c r="A7056" t="s">
        <v>70</v>
      </c>
      <c r="B7056" s="93">
        <v>36639</v>
      </c>
      <c r="C7056">
        <v>11.7</v>
      </c>
      <c r="D7056">
        <v>3.3</v>
      </c>
      <c r="E7056">
        <f t="shared" si="1378"/>
        <v>7.5</v>
      </c>
      <c r="F7056" s="106">
        <v>15.5</v>
      </c>
      <c r="G7056" s="107">
        <f t="shared" si="1385"/>
        <v>8</v>
      </c>
      <c r="H7056">
        <f t="shared" si="1386"/>
        <v>4</v>
      </c>
      <c r="I7056">
        <f t="shared" si="1387"/>
        <v>2000</v>
      </c>
      <c r="Q7056" t="s">
        <v>72</v>
      </c>
      <c r="R7056" s="93">
        <v>36639</v>
      </c>
      <c r="S7056">
        <v>15.6</v>
      </c>
      <c r="T7056">
        <v>3</v>
      </c>
      <c r="U7056">
        <f t="shared" si="1379"/>
        <v>9.3000000000000007</v>
      </c>
      <c r="V7056" s="106">
        <v>14.5</v>
      </c>
      <c r="W7056" s="107">
        <f t="shared" si="1388"/>
        <v>5.1999999999999993</v>
      </c>
      <c r="X7056">
        <f t="shared" si="1389"/>
        <v>4</v>
      </c>
      <c r="AG7056" s="93">
        <f t="shared" si="1380"/>
        <v>36640</v>
      </c>
      <c r="AH7056" s="107">
        <f t="shared" si="1381"/>
        <v>8.9250000000000007</v>
      </c>
      <c r="AI7056" s="72">
        <f t="shared" si="1382"/>
        <v>24</v>
      </c>
      <c r="AJ7056">
        <f t="shared" si="1383"/>
        <v>4</v>
      </c>
      <c r="AK7056">
        <f t="shared" si="1384"/>
        <v>2000</v>
      </c>
    </row>
    <row r="7057" spans="1:37" x14ac:dyDescent="0.2">
      <c r="A7057" t="s">
        <v>70</v>
      </c>
      <c r="B7057" s="93">
        <v>36640</v>
      </c>
      <c r="C7057">
        <v>11.5</v>
      </c>
      <c r="D7057">
        <v>0.3</v>
      </c>
      <c r="E7057">
        <f t="shared" si="1378"/>
        <v>5.9</v>
      </c>
      <c r="F7057" s="106">
        <v>15.5</v>
      </c>
      <c r="G7057" s="107">
        <f t="shared" si="1385"/>
        <v>9.6</v>
      </c>
      <c r="H7057">
        <f t="shared" si="1386"/>
        <v>4</v>
      </c>
      <c r="I7057">
        <f t="shared" si="1387"/>
        <v>2000</v>
      </c>
      <c r="Q7057" t="s">
        <v>72</v>
      </c>
      <c r="R7057" s="93">
        <v>36640</v>
      </c>
      <c r="S7057">
        <v>11.4</v>
      </c>
      <c r="T7057">
        <v>1.1000000000000001</v>
      </c>
      <c r="U7057">
        <f t="shared" si="1379"/>
        <v>6.25</v>
      </c>
      <c r="V7057" s="106">
        <v>14.5</v>
      </c>
      <c r="W7057" s="107">
        <f t="shared" si="1388"/>
        <v>8.25</v>
      </c>
      <c r="X7057">
        <f t="shared" si="1389"/>
        <v>4</v>
      </c>
      <c r="AG7057" s="93">
        <f t="shared" si="1380"/>
        <v>36641</v>
      </c>
      <c r="AH7057" s="107">
        <f t="shared" si="1381"/>
        <v>8.9750000000000014</v>
      </c>
      <c r="AI7057" s="72">
        <f t="shared" si="1382"/>
        <v>25</v>
      </c>
      <c r="AJ7057">
        <f t="shared" si="1383"/>
        <v>4</v>
      </c>
      <c r="AK7057">
        <f t="shared" si="1384"/>
        <v>2000</v>
      </c>
    </row>
    <row r="7058" spans="1:37" x14ac:dyDescent="0.2">
      <c r="A7058" t="s">
        <v>70</v>
      </c>
      <c r="B7058" s="93">
        <v>36641</v>
      </c>
      <c r="C7058">
        <v>12.7</v>
      </c>
      <c r="D7058">
        <v>-3.9</v>
      </c>
      <c r="E7058">
        <f t="shared" si="1378"/>
        <v>4.3999999999999995</v>
      </c>
      <c r="F7058" s="106">
        <v>15.5</v>
      </c>
      <c r="G7058" s="107">
        <f t="shared" si="1385"/>
        <v>11.100000000000001</v>
      </c>
      <c r="H7058">
        <f t="shared" si="1386"/>
        <v>4</v>
      </c>
      <c r="I7058">
        <f t="shared" si="1387"/>
        <v>2000</v>
      </c>
      <c r="Q7058" t="s">
        <v>72</v>
      </c>
      <c r="R7058" s="93">
        <v>36641</v>
      </c>
      <c r="S7058">
        <v>13.4</v>
      </c>
      <c r="T7058">
        <v>1.9</v>
      </c>
      <c r="U7058">
        <f t="shared" si="1379"/>
        <v>7.65</v>
      </c>
      <c r="V7058" s="106">
        <v>14.5</v>
      </c>
      <c r="W7058" s="107">
        <f t="shared" si="1388"/>
        <v>6.85</v>
      </c>
      <c r="X7058">
        <f t="shared" si="1389"/>
        <v>4</v>
      </c>
      <c r="AG7058" s="93">
        <f t="shared" si="1380"/>
        <v>36642</v>
      </c>
      <c r="AH7058" s="107">
        <f t="shared" si="1381"/>
        <v>7.2249999999999996</v>
      </c>
      <c r="AI7058" s="72">
        <f t="shared" si="1382"/>
        <v>26</v>
      </c>
      <c r="AJ7058">
        <f t="shared" si="1383"/>
        <v>4</v>
      </c>
      <c r="AK7058">
        <f t="shared" si="1384"/>
        <v>2000</v>
      </c>
    </row>
    <row r="7059" spans="1:37" x14ac:dyDescent="0.2">
      <c r="A7059" t="s">
        <v>70</v>
      </c>
      <c r="B7059" s="93">
        <v>36642</v>
      </c>
      <c r="C7059">
        <v>15.4</v>
      </c>
      <c r="D7059">
        <v>0.2</v>
      </c>
      <c r="E7059">
        <f t="shared" si="1378"/>
        <v>7.8</v>
      </c>
      <c r="F7059" s="106">
        <v>15.5</v>
      </c>
      <c r="G7059" s="107">
        <f t="shared" si="1385"/>
        <v>7.7</v>
      </c>
      <c r="H7059">
        <f t="shared" si="1386"/>
        <v>4</v>
      </c>
      <c r="I7059">
        <f t="shared" si="1387"/>
        <v>2000</v>
      </c>
      <c r="Q7059" t="s">
        <v>72</v>
      </c>
      <c r="R7059" s="93">
        <v>36642</v>
      </c>
      <c r="S7059">
        <v>16.2</v>
      </c>
      <c r="T7059">
        <v>-0.7</v>
      </c>
      <c r="U7059">
        <f t="shared" si="1379"/>
        <v>7.75</v>
      </c>
      <c r="V7059" s="106">
        <v>14.5</v>
      </c>
      <c r="W7059" s="107">
        <f t="shared" si="1388"/>
        <v>6.75</v>
      </c>
      <c r="X7059">
        <f t="shared" si="1389"/>
        <v>4</v>
      </c>
      <c r="AG7059" s="93">
        <f t="shared" si="1380"/>
        <v>36643</v>
      </c>
      <c r="AH7059" s="107">
        <f t="shared" si="1381"/>
        <v>4.8</v>
      </c>
      <c r="AI7059" s="72">
        <f t="shared" si="1382"/>
        <v>27</v>
      </c>
      <c r="AJ7059">
        <f t="shared" si="1383"/>
        <v>4</v>
      </c>
      <c r="AK7059">
        <f t="shared" si="1384"/>
        <v>2000</v>
      </c>
    </row>
    <row r="7060" spans="1:37" x14ac:dyDescent="0.2">
      <c r="A7060" t="s">
        <v>70</v>
      </c>
      <c r="B7060" s="93">
        <v>36643</v>
      </c>
      <c r="C7060">
        <v>19.5</v>
      </c>
      <c r="D7060">
        <v>2.4</v>
      </c>
      <c r="E7060">
        <f t="shared" si="1378"/>
        <v>10.95</v>
      </c>
      <c r="F7060" s="106">
        <v>15.5</v>
      </c>
      <c r="G7060" s="107">
        <f t="shared" si="1385"/>
        <v>4.5500000000000007</v>
      </c>
      <c r="H7060">
        <f t="shared" si="1386"/>
        <v>4</v>
      </c>
      <c r="I7060">
        <f t="shared" si="1387"/>
        <v>2000</v>
      </c>
      <c r="Q7060" t="s">
        <v>72</v>
      </c>
      <c r="R7060" s="93">
        <v>36643</v>
      </c>
      <c r="S7060">
        <v>18.3</v>
      </c>
      <c r="T7060">
        <v>0.6</v>
      </c>
      <c r="U7060">
        <f t="shared" si="1379"/>
        <v>9.4500000000000011</v>
      </c>
      <c r="V7060" s="106">
        <v>14.5</v>
      </c>
      <c r="W7060" s="107">
        <f t="shared" si="1388"/>
        <v>5.0499999999999989</v>
      </c>
      <c r="X7060">
        <f t="shared" si="1389"/>
        <v>4</v>
      </c>
      <c r="AG7060" s="93">
        <f t="shared" si="1380"/>
        <v>36644</v>
      </c>
      <c r="AH7060" s="107">
        <f t="shared" si="1381"/>
        <v>3.6749999999999998</v>
      </c>
      <c r="AI7060" s="72">
        <f t="shared" si="1382"/>
        <v>28</v>
      </c>
      <c r="AJ7060">
        <f t="shared" si="1383"/>
        <v>4</v>
      </c>
      <c r="AK7060">
        <f t="shared" si="1384"/>
        <v>2000</v>
      </c>
    </row>
    <row r="7061" spans="1:37" x14ac:dyDescent="0.2">
      <c r="A7061" t="s">
        <v>70</v>
      </c>
      <c r="B7061" s="93">
        <v>36644</v>
      </c>
      <c r="C7061">
        <v>20.5</v>
      </c>
      <c r="D7061">
        <v>3.7</v>
      </c>
      <c r="E7061">
        <f t="shared" si="1378"/>
        <v>12.1</v>
      </c>
      <c r="F7061" s="106">
        <v>15.5</v>
      </c>
      <c r="G7061" s="107">
        <f t="shared" si="1385"/>
        <v>3.4000000000000004</v>
      </c>
      <c r="H7061">
        <f t="shared" si="1386"/>
        <v>4</v>
      </c>
      <c r="I7061">
        <f t="shared" si="1387"/>
        <v>2000</v>
      </c>
      <c r="Q7061" t="s">
        <v>72</v>
      </c>
      <c r="R7061" s="93">
        <v>36644</v>
      </c>
      <c r="S7061">
        <v>16.3</v>
      </c>
      <c r="T7061">
        <v>4.8</v>
      </c>
      <c r="U7061">
        <f t="shared" si="1379"/>
        <v>10.55</v>
      </c>
      <c r="V7061" s="106">
        <v>14.5</v>
      </c>
      <c r="W7061" s="107">
        <f t="shared" si="1388"/>
        <v>3.9499999999999993</v>
      </c>
      <c r="X7061">
        <f t="shared" si="1389"/>
        <v>4</v>
      </c>
      <c r="AG7061" s="93">
        <f t="shared" si="1380"/>
        <v>36645</v>
      </c>
      <c r="AH7061" s="107">
        <f t="shared" si="1381"/>
        <v>6.7999999999999989</v>
      </c>
      <c r="AI7061" s="72">
        <f t="shared" si="1382"/>
        <v>29</v>
      </c>
      <c r="AJ7061">
        <f t="shared" si="1383"/>
        <v>4</v>
      </c>
      <c r="AK7061">
        <f t="shared" si="1384"/>
        <v>2000</v>
      </c>
    </row>
    <row r="7062" spans="1:37" x14ac:dyDescent="0.2">
      <c r="A7062" t="s">
        <v>70</v>
      </c>
      <c r="B7062" s="93">
        <v>36645</v>
      </c>
      <c r="C7062">
        <v>14.8</v>
      </c>
      <c r="D7062">
        <v>0.8</v>
      </c>
      <c r="E7062">
        <f t="shared" si="1378"/>
        <v>7.8000000000000007</v>
      </c>
      <c r="F7062" s="106">
        <v>15.5</v>
      </c>
      <c r="G7062" s="107">
        <f t="shared" si="1385"/>
        <v>7.6999999999999993</v>
      </c>
      <c r="H7062">
        <f t="shared" si="1386"/>
        <v>4</v>
      </c>
      <c r="I7062">
        <f t="shared" si="1387"/>
        <v>2000</v>
      </c>
      <c r="Q7062" t="s">
        <v>72</v>
      </c>
      <c r="R7062" s="93">
        <v>36645</v>
      </c>
      <c r="S7062">
        <v>16.100000000000001</v>
      </c>
      <c r="T7062">
        <v>1.1000000000000001</v>
      </c>
      <c r="U7062">
        <f t="shared" si="1379"/>
        <v>8.6000000000000014</v>
      </c>
      <c r="V7062" s="106">
        <v>14.5</v>
      </c>
      <c r="W7062" s="107">
        <f t="shared" si="1388"/>
        <v>5.8999999999999986</v>
      </c>
      <c r="X7062">
        <f t="shared" si="1389"/>
        <v>4</v>
      </c>
      <c r="AG7062" s="93">
        <f t="shared" si="1380"/>
        <v>36646</v>
      </c>
      <c r="AH7062" s="107">
        <f t="shared" si="1381"/>
        <v>5.3</v>
      </c>
      <c r="AI7062" s="72">
        <f t="shared" si="1382"/>
        <v>30</v>
      </c>
      <c r="AJ7062">
        <f t="shared" si="1383"/>
        <v>4</v>
      </c>
      <c r="AK7062">
        <f t="shared" si="1384"/>
        <v>2000</v>
      </c>
    </row>
    <row r="7063" spans="1:37" x14ac:dyDescent="0.2">
      <c r="A7063" t="s">
        <v>70</v>
      </c>
      <c r="B7063" s="93">
        <v>36646</v>
      </c>
      <c r="C7063">
        <v>18.8</v>
      </c>
      <c r="D7063">
        <v>1.9</v>
      </c>
      <c r="E7063">
        <f t="shared" si="1378"/>
        <v>10.35</v>
      </c>
      <c r="F7063" s="106">
        <v>15.5</v>
      </c>
      <c r="G7063" s="107">
        <f t="shared" si="1385"/>
        <v>5.15</v>
      </c>
      <c r="H7063">
        <f t="shared" si="1386"/>
        <v>4</v>
      </c>
      <c r="I7063">
        <f t="shared" si="1387"/>
        <v>2000</v>
      </c>
      <c r="Q7063" t="s">
        <v>72</v>
      </c>
      <c r="R7063" s="93">
        <v>36646</v>
      </c>
      <c r="S7063">
        <v>19</v>
      </c>
      <c r="T7063">
        <v>-0.9</v>
      </c>
      <c r="U7063">
        <f t="shared" si="1379"/>
        <v>9.0500000000000007</v>
      </c>
      <c r="V7063" s="106">
        <v>14.5</v>
      </c>
      <c r="W7063" s="107">
        <f t="shared" si="1388"/>
        <v>5.4499999999999993</v>
      </c>
      <c r="X7063">
        <f t="shared" si="1389"/>
        <v>4</v>
      </c>
      <c r="AG7063" s="93">
        <f t="shared" si="1380"/>
        <v>36647</v>
      </c>
      <c r="AH7063" s="107">
        <f t="shared" si="1381"/>
        <v>3.8500000000000005</v>
      </c>
      <c r="AI7063" s="72">
        <f t="shared" si="1382"/>
        <v>1</v>
      </c>
      <c r="AJ7063">
        <f t="shared" si="1383"/>
        <v>5</v>
      </c>
      <c r="AK7063">
        <f t="shared" si="1384"/>
        <v>2000</v>
      </c>
    </row>
    <row r="7064" spans="1:37" x14ac:dyDescent="0.2">
      <c r="A7064" t="s">
        <v>70</v>
      </c>
      <c r="B7064" s="93">
        <v>36647</v>
      </c>
      <c r="C7064">
        <v>20.2</v>
      </c>
      <c r="D7064">
        <v>4</v>
      </c>
      <c r="E7064">
        <f t="shared" si="1378"/>
        <v>12.1</v>
      </c>
      <c r="F7064" s="106">
        <v>15.5</v>
      </c>
      <c r="G7064" s="107">
        <f t="shared" si="1385"/>
        <v>3.4000000000000004</v>
      </c>
      <c r="H7064">
        <f t="shared" si="1386"/>
        <v>5</v>
      </c>
      <c r="I7064">
        <f t="shared" si="1387"/>
        <v>2000</v>
      </c>
      <c r="Q7064" t="s">
        <v>72</v>
      </c>
      <c r="R7064" s="93">
        <v>36647</v>
      </c>
      <c r="S7064">
        <v>17.399999999999999</v>
      </c>
      <c r="T7064">
        <v>3</v>
      </c>
      <c r="U7064">
        <f t="shared" si="1379"/>
        <v>10.199999999999999</v>
      </c>
      <c r="V7064" s="106">
        <v>14.5</v>
      </c>
      <c r="W7064" s="107">
        <f t="shared" si="1388"/>
        <v>4.3000000000000007</v>
      </c>
      <c r="X7064">
        <f t="shared" si="1389"/>
        <v>5</v>
      </c>
      <c r="AG7064" s="93">
        <f t="shared" si="1380"/>
        <v>36648</v>
      </c>
      <c r="AH7064" s="107">
        <f t="shared" si="1381"/>
        <v>5.75</v>
      </c>
      <c r="AI7064" s="72">
        <f t="shared" si="1382"/>
        <v>2</v>
      </c>
      <c r="AJ7064">
        <f t="shared" si="1383"/>
        <v>5</v>
      </c>
      <c r="AK7064">
        <f t="shared" si="1384"/>
        <v>2000</v>
      </c>
    </row>
    <row r="7065" spans="1:37" x14ac:dyDescent="0.2">
      <c r="A7065" t="s">
        <v>70</v>
      </c>
      <c r="B7065" s="93">
        <v>36648</v>
      </c>
      <c r="C7065">
        <v>18.7</v>
      </c>
      <c r="D7065">
        <v>3.4</v>
      </c>
      <c r="E7065">
        <f t="shared" si="1378"/>
        <v>11.049999999999999</v>
      </c>
      <c r="F7065" s="106">
        <v>15.5</v>
      </c>
      <c r="G7065" s="107">
        <f t="shared" si="1385"/>
        <v>4.4500000000000011</v>
      </c>
      <c r="H7065">
        <f t="shared" si="1386"/>
        <v>5</v>
      </c>
      <c r="I7065">
        <f t="shared" si="1387"/>
        <v>2000</v>
      </c>
      <c r="Q7065" t="s">
        <v>72</v>
      </c>
      <c r="R7065" s="93">
        <v>36648</v>
      </c>
      <c r="S7065">
        <v>14.3</v>
      </c>
      <c r="T7065">
        <v>0.6</v>
      </c>
      <c r="U7065">
        <f t="shared" si="1379"/>
        <v>7.45</v>
      </c>
      <c r="V7065" s="106">
        <v>14.5</v>
      </c>
      <c r="W7065" s="107">
        <f t="shared" si="1388"/>
        <v>7.05</v>
      </c>
      <c r="X7065">
        <f t="shared" si="1389"/>
        <v>5</v>
      </c>
      <c r="AG7065" s="93">
        <f t="shared" si="1380"/>
        <v>36649</v>
      </c>
      <c r="AH7065" s="107">
        <f t="shared" si="1381"/>
        <v>4.5</v>
      </c>
      <c r="AI7065" s="72">
        <f t="shared" si="1382"/>
        <v>3</v>
      </c>
      <c r="AJ7065">
        <f t="shared" si="1383"/>
        <v>5</v>
      </c>
      <c r="AK7065">
        <f t="shared" si="1384"/>
        <v>2000</v>
      </c>
    </row>
    <row r="7066" spans="1:37" x14ac:dyDescent="0.2">
      <c r="A7066" t="s">
        <v>70</v>
      </c>
      <c r="B7066" s="93">
        <v>36649</v>
      </c>
      <c r="C7066">
        <v>19.5</v>
      </c>
      <c r="D7066">
        <v>3.2</v>
      </c>
      <c r="E7066">
        <f t="shared" si="1378"/>
        <v>11.35</v>
      </c>
      <c r="F7066" s="106">
        <v>15.5</v>
      </c>
      <c r="G7066" s="107">
        <f t="shared" si="1385"/>
        <v>4.1500000000000004</v>
      </c>
      <c r="H7066">
        <f t="shared" si="1386"/>
        <v>5</v>
      </c>
      <c r="I7066">
        <f t="shared" si="1387"/>
        <v>2000</v>
      </c>
      <c r="Q7066" t="s">
        <v>72</v>
      </c>
      <c r="R7066" s="93">
        <v>36649</v>
      </c>
      <c r="S7066">
        <v>19.3</v>
      </c>
      <c r="T7066">
        <v>0</v>
      </c>
      <c r="U7066">
        <f t="shared" si="1379"/>
        <v>9.65</v>
      </c>
      <c r="V7066" s="106">
        <v>14.5</v>
      </c>
      <c r="W7066" s="107">
        <f t="shared" si="1388"/>
        <v>4.8499999999999996</v>
      </c>
      <c r="X7066">
        <f t="shared" si="1389"/>
        <v>5</v>
      </c>
      <c r="AG7066" s="93">
        <f t="shared" si="1380"/>
        <v>36650</v>
      </c>
      <c r="AH7066" s="107">
        <f t="shared" si="1381"/>
        <v>6.1999999999999993</v>
      </c>
      <c r="AI7066" s="72">
        <f t="shared" si="1382"/>
        <v>4</v>
      </c>
      <c r="AJ7066">
        <f t="shared" si="1383"/>
        <v>5</v>
      </c>
      <c r="AK7066">
        <f t="shared" si="1384"/>
        <v>2000</v>
      </c>
    </row>
    <row r="7067" spans="1:37" x14ac:dyDescent="0.2">
      <c r="A7067" t="s">
        <v>70</v>
      </c>
      <c r="B7067" s="93">
        <v>36650</v>
      </c>
      <c r="C7067">
        <v>14.2</v>
      </c>
      <c r="D7067">
        <v>2.6</v>
      </c>
      <c r="E7067">
        <f t="shared" si="1378"/>
        <v>8.4</v>
      </c>
      <c r="F7067" s="106">
        <v>15.5</v>
      </c>
      <c r="G7067" s="107">
        <f t="shared" si="1385"/>
        <v>7.1</v>
      </c>
      <c r="H7067">
        <f t="shared" si="1386"/>
        <v>5</v>
      </c>
      <c r="I7067">
        <f t="shared" si="1387"/>
        <v>2000</v>
      </c>
      <c r="Q7067" t="s">
        <v>72</v>
      </c>
      <c r="R7067" s="93">
        <v>36650</v>
      </c>
      <c r="S7067">
        <v>15.8</v>
      </c>
      <c r="T7067">
        <v>2.6</v>
      </c>
      <c r="U7067">
        <f t="shared" si="1379"/>
        <v>9.2000000000000011</v>
      </c>
      <c r="V7067" s="106">
        <v>14.5</v>
      </c>
      <c r="W7067" s="107">
        <f t="shared" si="1388"/>
        <v>5.2999999999999989</v>
      </c>
      <c r="X7067">
        <f t="shared" si="1389"/>
        <v>5</v>
      </c>
      <c r="AG7067" s="93">
        <f t="shared" si="1380"/>
        <v>36651</v>
      </c>
      <c r="AH7067" s="107">
        <f t="shared" si="1381"/>
        <v>6.4249999999999998</v>
      </c>
      <c r="AI7067" s="72">
        <f t="shared" si="1382"/>
        <v>5</v>
      </c>
      <c r="AJ7067">
        <f t="shared" si="1383"/>
        <v>5</v>
      </c>
      <c r="AK7067">
        <f t="shared" si="1384"/>
        <v>2000</v>
      </c>
    </row>
    <row r="7068" spans="1:37" x14ac:dyDescent="0.2">
      <c r="A7068" t="s">
        <v>70</v>
      </c>
      <c r="B7068" s="93">
        <v>36651</v>
      </c>
      <c r="C7068">
        <v>15.3</v>
      </c>
      <c r="D7068">
        <v>0.2</v>
      </c>
      <c r="E7068">
        <f t="shared" si="1378"/>
        <v>7.75</v>
      </c>
      <c r="F7068" s="106">
        <v>15.5</v>
      </c>
      <c r="G7068" s="107">
        <f t="shared" si="1385"/>
        <v>7.75</v>
      </c>
      <c r="H7068">
        <f t="shared" si="1386"/>
        <v>5</v>
      </c>
      <c r="I7068">
        <f t="shared" si="1387"/>
        <v>2000</v>
      </c>
      <c r="Q7068" t="s">
        <v>72</v>
      </c>
      <c r="R7068" s="93">
        <v>36651</v>
      </c>
      <c r="S7068">
        <v>17.100000000000001</v>
      </c>
      <c r="T7068">
        <v>1.7</v>
      </c>
      <c r="U7068">
        <f t="shared" si="1379"/>
        <v>9.4</v>
      </c>
      <c r="V7068" s="106">
        <v>14.5</v>
      </c>
      <c r="W7068" s="107">
        <f t="shared" si="1388"/>
        <v>5.0999999999999996</v>
      </c>
      <c r="X7068">
        <f t="shared" si="1389"/>
        <v>5</v>
      </c>
      <c r="AG7068" s="93">
        <f t="shared" si="1380"/>
        <v>36652</v>
      </c>
      <c r="AH7068" s="107">
        <f t="shared" si="1381"/>
        <v>9.1499999999999986</v>
      </c>
      <c r="AI7068" s="72">
        <f t="shared" si="1382"/>
        <v>6</v>
      </c>
      <c r="AJ7068">
        <f t="shared" si="1383"/>
        <v>5</v>
      </c>
      <c r="AK7068">
        <f t="shared" si="1384"/>
        <v>2000</v>
      </c>
    </row>
    <row r="7069" spans="1:37" x14ac:dyDescent="0.2">
      <c r="A7069" t="s">
        <v>70</v>
      </c>
      <c r="B7069" s="93">
        <v>36652</v>
      </c>
      <c r="C7069">
        <v>11</v>
      </c>
      <c r="D7069">
        <v>1.6</v>
      </c>
      <c r="E7069">
        <f t="shared" si="1378"/>
        <v>6.3</v>
      </c>
      <c r="F7069" s="106">
        <v>15.5</v>
      </c>
      <c r="G7069" s="107">
        <f t="shared" si="1385"/>
        <v>9.1999999999999993</v>
      </c>
      <c r="H7069">
        <f t="shared" si="1386"/>
        <v>5</v>
      </c>
      <c r="I7069">
        <f t="shared" si="1387"/>
        <v>2000</v>
      </c>
      <c r="Q7069" t="s">
        <v>72</v>
      </c>
      <c r="R7069" s="93">
        <v>36652</v>
      </c>
      <c r="S7069">
        <v>7.7</v>
      </c>
      <c r="T7069">
        <v>3.1</v>
      </c>
      <c r="U7069">
        <f t="shared" si="1379"/>
        <v>5.4</v>
      </c>
      <c r="V7069" s="106">
        <v>14.5</v>
      </c>
      <c r="W7069" s="107">
        <f t="shared" si="1388"/>
        <v>9.1</v>
      </c>
      <c r="X7069">
        <f t="shared" si="1389"/>
        <v>5</v>
      </c>
      <c r="AG7069" s="93">
        <f t="shared" si="1380"/>
        <v>36653</v>
      </c>
      <c r="AH7069" s="107">
        <f t="shared" si="1381"/>
        <v>10.675000000000001</v>
      </c>
      <c r="AI7069" s="72">
        <f t="shared" si="1382"/>
        <v>7</v>
      </c>
      <c r="AJ7069">
        <f t="shared" si="1383"/>
        <v>5</v>
      </c>
      <c r="AK7069">
        <f t="shared" si="1384"/>
        <v>2000</v>
      </c>
    </row>
    <row r="7070" spans="1:37" x14ac:dyDescent="0.2">
      <c r="A7070" t="s">
        <v>70</v>
      </c>
      <c r="B7070" s="93">
        <v>36653</v>
      </c>
      <c r="C7070">
        <v>10.5</v>
      </c>
      <c r="D7070">
        <v>-3.1</v>
      </c>
      <c r="E7070">
        <f t="shared" si="1378"/>
        <v>3.7</v>
      </c>
      <c r="F7070" s="106">
        <v>15.5</v>
      </c>
      <c r="G7070" s="107">
        <f t="shared" si="1385"/>
        <v>11.8</v>
      </c>
      <c r="H7070">
        <f t="shared" si="1386"/>
        <v>5</v>
      </c>
      <c r="I7070">
        <f t="shared" si="1387"/>
        <v>2000</v>
      </c>
      <c r="Q7070" t="s">
        <v>72</v>
      </c>
      <c r="R7070" s="93">
        <v>36653</v>
      </c>
      <c r="S7070">
        <v>11.3</v>
      </c>
      <c r="T7070">
        <v>-1.4</v>
      </c>
      <c r="U7070">
        <f t="shared" si="1379"/>
        <v>4.95</v>
      </c>
      <c r="V7070" s="106">
        <v>14.5</v>
      </c>
      <c r="W7070" s="107">
        <f t="shared" si="1388"/>
        <v>9.5500000000000007</v>
      </c>
      <c r="X7070">
        <f t="shared" si="1389"/>
        <v>5</v>
      </c>
      <c r="AG7070" s="93">
        <f t="shared" si="1380"/>
        <v>36654</v>
      </c>
      <c r="AH7070" s="107">
        <f t="shared" si="1381"/>
        <v>9.65</v>
      </c>
      <c r="AI7070" s="72">
        <f t="shared" si="1382"/>
        <v>8</v>
      </c>
      <c r="AJ7070">
        <f t="shared" si="1383"/>
        <v>5</v>
      </c>
      <c r="AK7070">
        <f t="shared" si="1384"/>
        <v>2000</v>
      </c>
    </row>
    <row r="7071" spans="1:37" x14ac:dyDescent="0.2">
      <c r="A7071" t="s">
        <v>70</v>
      </c>
      <c r="B7071" s="93">
        <v>36654</v>
      </c>
      <c r="C7071">
        <v>14</v>
      </c>
      <c r="D7071">
        <v>-5</v>
      </c>
      <c r="E7071">
        <f t="shared" si="1378"/>
        <v>4.5</v>
      </c>
      <c r="F7071" s="106">
        <v>15.5</v>
      </c>
      <c r="G7071" s="107">
        <f t="shared" si="1385"/>
        <v>11</v>
      </c>
      <c r="H7071">
        <f t="shared" si="1386"/>
        <v>5</v>
      </c>
      <c r="I7071">
        <f t="shared" si="1387"/>
        <v>2000</v>
      </c>
      <c r="Q7071" t="s">
        <v>72</v>
      </c>
      <c r="R7071" s="93">
        <v>36654</v>
      </c>
      <c r="S7071">
        <v>14.1</v>
      </c>
      <c r="T7071">
        <v>-1.7</v>
      </c>
      <c r="U7071">
        <f t="shared" si="1379"/>
        <v>6.2</v>
      </c>
      <c r="V7071" s="106">
        <v>14.5</v>
      </c>
      <c r="W7071" s="107">
        <f t="shared" si="1388"/>
        <v>8.3000000000000007</v>
      </c>
      <c r="X7071">
        <f t="shared" si="1389"/>
        <v>5</v>
      </c>
      <c r="AG7071" s="93">
        <f t="shared" si="1380"/>
        <v>36655</v>
      </c>
      <c r="AH7071" s="107">
        <f t="shared" si="1381"/>
        <v>7.5499999999999989</v>
      </c>
      <c r="AI7071" s="72">
        <f t="shared" si="1382"/>
        <v>9</v>
      </c>
      <c r="AJ7071">
        <f t="shared" si="1383"/>
        <v>5</v>
      </c>
      <c r="AK7071">
        <f t="shared" si="1384"/>
        <v>2000</v>
      </c>
    </row>
    <row r="7072" spans="1:37" x14ac:dyDescent="0.2">
      <c r="A7072" t="s">
        <v>70</v>
      </c>
      <c r="B7072" s="93">
        <v>36655</v>
      </c>
      <c r="C7072">
        <v>14.8</v>
      </c>
      <c r="D7072">
        <v>-0.7</v>
      </c>
      <c r="E7072">
        <f t="shared" si="1378"/>
        <v>7.0500000000000007</v>
      </c>
      <c r="F7072" s="106">
        <v>15.5</v>
      </c>
      <c r="G7072" s="107">
        <f t="shared" si="1385"/>
        <v>8.4499999999999993</v>
      </c>
      <c r="H7072">
        <f t="shared" si="1386"/>
        <v>5</v>
      </c>
      <c r="I7072">
        <f t="shared" si="1387"/>
        <v>2000</v>
      </c>
      <c r="Q7072" t="s">
        <v>72</v>
      </c>
      <c r="R7072" s="93">
        <v>36655</v>
      </c>
      <c r="S7072">
        <v>16.600000000000001</v>
      </c>
      <c r="T7072">
        <v>-0.9</v>
      </c>
      <c r="U7072">
        <f t="shared" si="1379"/>
        <v>7.8500000000000005</v>
      </c>
      <c r="V7072" s="106">
        <v>14.5</v>
      </c>
      <c r="W7072" s="107">
        <f t="shared" si="1388"/>
        <v>6.6499999999999995</v>
      </c>
      <c r="X7072">
        <f t="shared" si="1389"/>
        <v>5</v>
      </c>
      <c r="AG7072" s="93">
        <f t="shared" si="1380"/>
        <v>36656</v>
      </c>
      <c r="AH7072" s="107">
        <f t="shared" si="1381"/>
        <v>12.125</v>
      </c>
      <c r="AI7072" s="72">
        <f t="shared" si="1382"/>
        <v>10</v>
      </c>
      <c r="AJ7072">
        <f t="shared" si="1383"/>
        <v>5</v>
      </c>
      <c r="AK7072">
        <f t="shared" si="1384"/>
        <v>2000</v>
      </c>
    </row>
    <row r="7073" spans="1:37" x14ac:dyDescent="0.2">
      <c r="A7073" t="s">
        <v>70</v>
      </c>
      <c r="B7073" s="93">
        <v>36656</v>
      </c>
      <c r="C7073">
        <v>3.4</v>
      </c>
      <c r="D7073">
        <v>0.6</v>
      </c>
      <c r="E7073">
        <f t="shared" si="1378"/>
        <v>2</v>
      </c>
      <c r="F7073" s="106">
        <v>15.5</v>
      </c>
      <c r="G7073" s="107">
        <f t="shared" si="1385"/>
        <v>13.5</v>
      </c>
      <c r="H7073">
        <f t="shared" si="1386"/>
        <v>5</v>
      </c>
      <c r="I7073">
        <f t="shared" si="1387"/>
        <v>2000</v>
      </c>
      <c r="Q7073" t="s">
        <v>72</v>
      </c>
      <c r="R7073" s="93">
        <v>36656</v>
      </c>
      <c r="S7073">
        <v>6.7</v>
      </c>
      <c r="T7073">
        <v>0.8</v>
      </c>
      <c r="U7073">
        <f t="shared" si="1379"/>
        <v>3.75</v>
      </c>
      <c r="V7073" s="106">
        <v>14.5</v>
      </c>
      <c r="W7073" s="107">
        <f t="shared" si="1388"/>
        <v>10.75</v>
      </c>
      <c r="X7073">
        <f t="shared" si="1389"/>
        <v>5</v>
      </c>
      <c r="AG7073" s="93">
        <f t="shared" si="1380"/>
        <v>36657</v>
      </c>
      <c r="AH7073" s="107">
        <f t="shared" si="1381"/>
        <v>11.824999999999999</v>
      </c>
      <c r="AI7073" s="72">
        <f t="shared" si="1382"/>
        <v>11</v>
      </c>
      <c r="AJ7073">
        <f t="shared" si="1383"/>
        <v>5</v>
      </c>
      <c r="AK7073">
        <f t="shared" si="1384"/>
        <v>2000</v>
      </c>
    </row>
    <row r="7074" spans="1:37" x14ac:dyDescent="0.2">
      <c r="A7074" t="s">
        <v>70</v>
      </c>
      <c r="B7074" s="93">
        <v>36657</v>
      </c>
      <c r="C7074">
        <v>3.4</v>
      </c>
      <c r="D7074">
        <v>0.2</v>
      </c>
      <c r="E7074">
        <f t="shared" si="1378"/>
        <v>1.8</v>
      </c>
      <c r="F7074" s="106">
        <v>15.5</v>
      </c>
      <c r="G7074" s="107">
        <f t="shared" si="1385"/>
        <v>13.7</v>
      </c>
      <c r="H7074">
        <f t="shared" si="1386"/>
        <v>5</v>
      </c>
      <c r="I7074">
        <f t="shared" si="1387"/>
        <v>2000</v>
      </c>
      <c r="Q7074" t="s">
        <v>72</v>
      </c>
      <c r="R7074" s="93">
        <v>36657</v>
      </c>
      <c r="S7074">
        <v>8.6999999999999993</v>
      </c>
      <c r="T7074">
        <v>0.4</v>
      </c>
      <c r="U7074">
        <f t="shared" si="1379"/>
        <v>4.55</v>
      </c>
      <c r="V7074" s="106">
        <v>14.5</v>
      </c>
      <c r="W7074" s="107">
        <f t="shared" si="1388"/>
        <v>9.9499999999999993</v>
      </c>
      <c r="X7074">
        <f t="shared" si="1389"/>
        <v>5</v>
      </c>
      <c r="AG7074" s="93">
        <f t="shared" si="1380"/>
        <v>36658</v>
      </c>
      <c r="AH7074" s="107">
        <f t="shared" si="1381"/>
        <v>9.4499999999999993</v>
      </c>
      <c r="AI7074" s="72">
        <f t="shared" si="1382"/>
        <v>12</v>
      </c>
      <c r="AJ7074">
        <f t="shared" si="1383"/>
        <v>5</v>
      </c>
      <c r="AK7074">
        <f t="shared" si="1384"/>
        <v>2000</v>
      </c>
    </row>
    <row r="7075" spans="1:37" x14ac:dyDescent="0.2">
      <c r="A7075" t="s">
        <v>70</v>
      </c>
      <c r="B7075" s="93">
        <v>36658</v>
      </c>
      <c r="C7075">
        <v>12</v>
      </c>
      <c r="D7075">
        <v>-3.3</v>
      </c>
      <c r="E7075">
        <f t="shared" si="1378"/>
        <v>4.3499999999999996</v>
      </c>
      <c r="F7075" s="106">
        <v>15.5</v>
      </c>
      <c r="G7075" s="107">
        <f t="shared" si="1385"/>
        <v>11.15</v>
      </c>
      <c r="H7075">
        <f t="shared" si="1386"/>
        <v>5</v>
      </c>
      <c r="I7075">
        <f t="shared" si="1387"/>
        <v>2000</v>
      </c>
      <c r="Q7075" t="s">
        <v>72</v>
      </c>
      <c r="R7075" s="93">
        <v>36658</v>
      </c>
      <c r="S7075">
        <v>13.4</v>
      </c>
      <c r="T7075">
        <v>0.1</v>
      </c>
      <c r="U7075">
        <f t="shared" si="1379"/>
        <v>6.75</v>
      </c>
      <c r="V7075" s="106">
        <v>14.5</v>
      </c>
      <c r="W7075" s="107">
        <f t="shared" si="1388"/>
        <v>7.75</v>
      </c>
      <c r="X7075">
        <f t="shared" si="1389"/>
        <v>5</v>
      </c>
      <c r="AG7075" s="93">
        <f t="shared" si="1380"/>
        <v>36659</v>
      </c>
      <c r="AH7075" s="107">
        <f t="shared" si="1381"/>
        <v>8.2750000000000004</v>
      </c>
      <c r="AI7075" s="72">
        <f t="shared" si="1382"/>
        <v>13</v>
      </c>
      <c r="AJ7075">
        <f t="shared" si="1383"/>
        <v>5</v>
      </c>
      <c r="AK7075">
        <f t="shared" si="1384"/>
        <v>2000</v>
      </c>
    </row>
    <row r="7076" spans="1:37" x14ac:dyDescent="0.2">
      <c r="A7076" t="s">
        <v>70</v>
      </c>
      <c r="B7076" s="93">
        <v>36659</v>
      </c>
      <c r="C7076">
        <v>13</v>
      </c>
      <c r="D7076">
        <v>-0.6</v>
      </c>
      <c r="E7076">
        <f t="shared" si="1378"/>
        <v>6.2</v>
      </c>
      <c r="F7076" s="106">
        <v>15.5</v>
      </c>
      <c r="G7076" s="107">
        <f t="shared" si="1385"/>
        <v>9.3000000000000007</v>
      </c>
      <c r="H7076">
        <f t="shared" si="1386"/>
        <v>5</v>
      </c>
      <c r="I7076">
        <f t="shared" si="1387"/>
        <v>2000</v>
      </c>
      <c r="Q7076" t="s">
        <v>72</v>
      </c>
      <c r="R7076" s="93">
        <v>36659</v>
      </c>
      <c r="S7076">
        <v>14.1</v>
      </c>
      <c r="T7076">
        <v>0.4</v>
      </c>
      <c r="U7076">
        <f t="shared" si="1379"/>
        <v>7.25</v>
      </c>
      <c r="V7076" s="106">
        <v>14.5</v>
      </c>
      <c r="W7076" s="107">
        <f t="shared" si="1388"/>
        <v>7.25</v>
      </c>
      <c r="X7076">
        <f t="shared" si="1389"/>
        <v>5</v>
      </c>
      <c r="AG7076" s="93">
        <f t="shared" si="1380"/>
        <v>36660</v>
      </c>
      <c r="AH7076" s="107">
        <f t="shared" si="1381"/>
        <v>6.1249999999999991</v>
      </c>
      <c r="AI7076" s="72">
        <f t="shared" si="1382"/>
        <v>14</v>
      </c>
      <c r="AJ7076">
        <f t="shared" si="1383"/>
        <v>5</v>
      </c>
      <c r="AK7076">
        <f t="shared" si="1384"/>
        <v>2000</v>
      </c>
    </row>
    <row r="7077" spans="1:37" x14ac:dyDescent="0.2">
      <c r="A7077" t="s">
        <v>70</v>
      </c>
      <c r="B7077" s="93">
        <v>36660</v>
      </c>
      <c r="C7077">
        <v>17.100000000000001</v>
      </c>
      <c r="D7077">
        <v>0.6</v>
      </c>
      <c r="E7077">
        <f t="shared" si="1378"/>
        <v>8.8500000000000014</v>
      </c>
      <c r="F7077" s="106">
        <v>15.5</v>
      </c>
      <c r="G7077" s="107">
        <f t="shared" si="1385"/>
        <v>6.6499999999999986</v>
      </c>
      <c r="H7077">
        <f t="shared" si="1386"/>
        <v>5</v>
      </c>
      <c r="I7077">
        <f t="shared" si="1387"/>
        <v>2000</v>
      </c>
      <c r="Q7077" t="s">
        <v>72</v>
      </c>
      <c r="R7077" s="93">
        <v>36660</v>
      </c>
      <c r="S7077">
        <v>16.5</v>
      </c>
      <c r="T7077">
        <v>1.3</v>
      </c>
      <c r="U7077">
        <f t="shared" si="1379"/>
        <v>8.9</v>
      </c>
      <c r="V7077" s="106">
        <v>14.5</v>
      </c>
      <c r="W7077" s="107">
        <f t="shared" si="1388"/>
        <v>5.6</v>
      </c>
      <c r="X7077">
        <f t="shared" si="1389"/>
        <v>5</v>
      </c>
      <c r="AG7077" s="93">
        <f t="shared" si="1380"/>
        <v>36661</v>
      </c>
      <c r="AH7077" s="107">
        <f t="shared" si="1381"/>
        <v>5.1249999999999991</v>
      </c>
      <c r="AI7077" s="72">
        <f t="shared" si="1382"/>
        <v>15</v>
      </c>
      <c r="AJ7077">
        <f t="shared" si="1383"/>
        <v>5</v>
      </c>
      <c r="AK7077">
        <f t="shared" si="1384"/>
        <v>2000</v>
      </c>
    </row>
    <row r="7078" spans="1:37" x14ac:dyDescent="0.2">
      <c r="A7078" t="s">
        <v>70</v>
      </c>
      <c r="B7078" s="93">
        <v>36661</v>
      </c>
      <c r="C7078">
        <v>18.100000000000001</v>
      </c>
      <c r="D7078">
        <v>4.0999999999999996</v>
      </c>
      <c r="E7078">
        <f t="shared" si="1378"/>
        <v>11.100000000000001</v>
      </c>
      <c r="F7078" s="106">
        <v>15.5</v>
      </c>
      <c r="G7078" s="107">
        <f t="shared" si="1385"/>
        <v>4.3999999999999986</v>
      </c>
      <c r="H7078">
        <f t="shared" si="1386"/>
        <v>5</v>
      </c>
      <c r="I7078">
        <f t="shared" si="1387"/>
        <v>2000</v>
      </c>
      <c r="Q7078" t="s">
        <v>72</v>
      </c>
      <c r="R7078" s="93">
        <v>36661</v>
      </c>
      <c r="S7078">
        <v>17.600000000000001</v>
      </c>
      <c r="T7078">
        <v>-0.3</v>
      </c>
      <c r="U7078">
        <f t="shared" si="1379"/>
        <v>8.65</v>
      </c>
      <c r="V7078" s="106">
        <v>14.5</v>
      </c>
      <c r="W7078" s="107">
        <f t="shared" si="1388"/>
        <v>5.85</v>
      </c>
      <c r="X7078">
        <f t="shared" si="1389"/>
        <v>5</v>
      </c>
      <c r="AG7078" s="93">
        <f t="shared" si="1380"/>
        <v>36662</v>
      </c>
      <c r="AH7078" s="107">
        <f t="shared" si="1381"/>
        <v>6.125</v>
      </c>
      <c r="AI7078" s="72">
        <f t="shared" si="1382"/>
        <v>16</v>
      </c>
      <c r="AJ7078">
        <f t="shared" si="1383"/>
        <v>5</v>
      </c>
      <c r="AK7078">
        <f t="shared" si="1384"/>
        <v>2000</v>
      </c>
    </row>
    <row r="7079" spans="1:37" x14ac:dyDescent="0.2">
      <c r="A7079" t="s">
        <v>70</v>
      </c>
      <c r="B7079" s="93">
        <v>36662</v>
      </c>
      <c r="C7079">
        <v>15</v>
      </c>
      <c r="D7079">
        <v>4.0999999999999996</v>
      </c>
      <c r="E7079">
        <f t="shared" si="1378"/>
        <v>9.5500000000000007</v>
      </c>
      <c r="F7079" s="106">
        <v>15.5</v>
      </c>
      <c r="G7079" s="107">
        <f t="shared" si="1385"/>
        <v>5.9499999999999993</v>
      </c>
      <c r="H7079">
        <f t="shared" si="1386"/>
        <v>5</v>
      </c>
      <c r="I7079">
        <f t="shared" si="1387"/>
        <v>2000</v>
      </c>
      <c r="Q7079" t="s">
        <v>72</v>
      </c>
      <c r="R7079" s="93">
        <v>36662</v>
      </c>
      <c r="S7079">
        <v>10.9</v>
      </c>
      <c r="T7079">
        <v>5.5</v>
      </c>
      <c r="U7079">
        <f t="shared" si="1379"/>
        <v>8.1999999999999993</v>
      </c>
      <c r="V7079" s="106">
        <v>14.5</v>
      </c>
      <c r="W7079" s="107">
        <f t="shared" si="1388"/>
        <v>6.3000000000000007</v>
      </c>
      <c r="X7079">
        <f t="shared" si="1389"/>
        <v>5</v>
      </c>
      <c r="AG7079" s="93">
        <f t="shared" si="1380"/>
        <v>36663</v>
      </c>
      <c r="AH7079" s="107">
        <f t="shared" si="1381"/>
        <v>2.7499999999999991</v>
      </c>
      <c r="AI7079" s="72">
        <f t="shared" si="1382"/>
        <v>17</v>
      </c>
      <c r="AJ7079">
        <f t="shared" si="1383"/>
        <v>5</v>
      </c>
      <c r="AK7079">
        <f t="shared" si="1384"/>
        <v>2000</v>
      </c>
    </row>
    <row r="7080" spans="1:37" x14ac:dyDescent="0.2">
      <c r="A7080" t="s">
        <v>70</v>
      </c>
      <c r="B7080" s="93">
        <v>36663</v>
      </c>
      <c r="C7080">
        <v>20.6</v>
      </c>
      <c r="D7080">
        <v>6.8</v>
      </c>
      <c r="E7080">
        <f t="shared" si="1378"/>
        <v>13.700000000000001</v>
      </c>
      <c r="F7080" s="106">
        <v>15.5</v>
      </c>
      <c r="G7080" s="107">
        <f t="shared" si="1385"/>
        <v>1.7999999999999989</v>
      </c>
      <c r="H7080">
        <f t="shared" si="1386"/>
        <v>5</v>
      </c>
      <c r="I7080">
        <f t="shared" si="1387"/>
        <v>2000</v>
      </c>
      <c r="Q7080" t="s">
        <v>72</v>
      </c>
      <c r="R7080" s="93">
        <v>36663</v>
      </c>
      <c r="S7080">
        <v>17.600000000000001</v>
      </c>
      <c r="T7080">
        <v>4</v>
      </c>
      <c r="U7080">
        <f t="shared" si="1379"/>
        <v>10.8</v>
      </c>
      <c r="V7080" s="106">
        <v>14.5</v>
      </c>
      <c r="W7080" s="107">
        <f t="shared" si="1388"/>
        <v>3.6999999999999993</v>
      </c>
      <c r="X7080">
        <f t="shared" si="1389"/>
        <v>5</v>
      </c>
      <c r="AG7080" s="93">
        <f t="shared" si="1380"/>
        <v>36664</v>
      </c>
      <c r="AH7080" s="107">
        <f t="shared" si="1381"/>
        <v>2.6500000000000004</v>
      </c>
      <c r="AI7080" s="72">
        <f t="shared" si="1382"/>
        <v>18</v>
      </c>
      <c r="AJ7080">
        <f t="shared" si="1383"/>
        <v>5</v>
      </c>
      <c r="AK7080">
        <f t="shared" si="1384"/>
        <v>2000</v>
      </c>
    </row>
    <row r="7081" spans="1:37" x14ac:dyDescent="0.2">
      <c r="A7081" t="s">
        <v>70</v>
      </c>
      <c r="B7081" s="93">
        <v>36664</v>
      </c>
      <c r="C7081">
        <v>18.2</v>
      </c>
      <c r="D7081">
        <v>5.8</v>
      </c>
      <c r="E7081">
        <f t="shared" si="1378"/>
        <v>12</v>
      </c>
      <c r="F7081" s="106">
        <v>15.5</v>
      </c>
      <c r="G7081" s="107">
        <f t="shared" si="1385"/>
        <v>3.5</v>
      </c>
      <c r="H7081">
        <f t="shared" si="1386"/>
        <v>5</v>
      </c>
      <c r="I7081">
        <f t="shared" si="1387"/>
        <v>2000</v>
      </c>
      <c r="Q7081" t="s">
        <v>72</v>
      </c>
      <c r="R7081" s="93">
        <v>36664</v>
      </c>
      <c r="S7081">
        <v>19.899999999999999</v>
      </c>
      <c r="T7081">
        <v>5.5</v>
      </c>
      <c r="U7081">
        <f t="shared" si="1379"/>
        <v>12.7</v>
      </c>
      <c r="V7081" s="106">
        <v>14.5</v>
      </c>
      <c r="W7081" s="107">
        <f t="shared" si="1388"/>
        <v>1.8000000000000007</v>
      </c>
      <c r="X7081">
        <f t="shared" si="1389"/>
        <v>5</v>
      </c>
      <c r="AG7081" s="93">
        <f t="shared" si="1380"/>
        <v>36665</v>
      </c>
      <c r="AH7081" s="107">
        <f t="shared" si="1381"/>
        <v>3.1749999999999998</v>
      </c>
      <c r="AI7081" s="72">
        <f t="shared" si="1382"/>
        <v>19</v>
      </c>
      <c r="AJ7081">
        <f t="shared" si="1383"/>
        <v>5</v>
      </c>
      <c r="AK7081">
        <f t="shared" si="1384"/>
        <v>2000</v>
      </c>
    </row>
    <row r="7082" spans="1:37" x14ac:dyDescent="0.2">
      <c r="A7082" t="s">
        <v>70</v>
      </c>
      <c r="B7082" s="93">
        <v>36665</v>
      </c>
      <c r="C7082">
        <v>19.7</v>
      </c>
      <c r="D7082">
        <v>3.8</v>
      </c>
      <c r="E7082">
        <f t="shared" si="1378"/>
        <v>11.75</v>
      </c>
      <c r="F7082" s="106">
        <v>15.5</v>
      </c>
      <c r="G7082" s="107">
        <f t="shared" si="1385"/>
        <v>3.75</v>
      </c>
      <c r="H7082">
        <f t="shared" si="1386"/>
        <v>5</v>
      </c>
      <c r="I7082">
        <f t="shared" si="1387"/>
        <v>2000</v>
      </c>
      <c r="Q7082" t="s">
        <v>72</v>
      </c>
      <c r="R7082" s="93">
        <v>36665</v>
      </c>
      <c r="S7082">
        <v>21.7</v>
      </c>
      <c r="T7082">
        <v>2.1</v>
      </c>
      <c r="U7082">
        <f t="shared" si="1379"/>
        <v>11.9</v>
      </c>
      <c r="V7082" s="106">
        <v>14.5</v>
      </c>
      <c r="W7082" s="107">
        <f t="shared" si="1388"/>
        <v>2.5999999999999996</v>
      </c>
      <c r="X7082">
        <f t="shared" si="1389"/>
        <v>5</v>
      </c>
      <c r="AG7082" s="93">
        <f t="shared" si="1380"/>
        <v>36666</v>
      </c>
      <c r="AH7082" s="107">
        <f t="shared" si="1381"/>
        <v>1.9500000000000002</v>
      </c>
      <c r="AI7082" s="72">
        <f t="shared" si="1382"/>
        <v>20</v>
      </c>
      <c r="AJ7082">
        <f t="shared" si="1383"/>
        <v>5</v>
      </c>
      <c r="AK7082">
        <f t="shared" si="1384"/>
        <v>2000</v>
      </c>
    </row>
    <row r="7083" spans="1:37" x14ac:dyDescent="0.2">
      <c r="A7083" t="s">
        <v>70</v>
      </c>
      <c r="B7083" s="93">
        <v>36666</v>
      </c>
      <c r="C7083">
        <v>19.399999999999999</v>
      </c>
      <c r="D7083">
        <v>8.3000000000000007</v>
      </c>
      <c r="E7083">
        <f t="shared" si="1378"/>
        <v>13.85</v>
      </c>
      <c r="F7083" s="106">
        <v>15.5</v>
      </c>
      <c r="G7083" s="107">
        <f t="shared" si="1385"/>
        <v>1.6500000000000004</v>
      </c>
      <c r="H7083">
        <f t="shared" si="1386"/>
        <v>5</v>
      </c>
      <c r="I7083">
        <f t="shared" si="1387"/>
        <v>2000</v>
      </c>
      <c r="Q7083" t="s">
        <v>72</v>
      </c>
      <c r="R7083" s="93">
        <v>36666</v>
      </c>
      <c r="S7083">
        <v>17.3</v>
      </c>
      <c r="T7083">
        <v>7.2</v>
      </c>
      <c r="U7083">
        <f t="shared" si="1379"/>
        <v>12.25</v>
      </c>
      <c r="V7083" s="106">
        <v>14.5</v>
      </c>
      <c r="W7083" s="107">
        <f t="shared" si="1388"/>
        <v>2.25</v>
      </c>
      <c r="X7083">
        <f t="shared" si="1389"/>
        <v>5</v>
      </c>
      <c r="AG7083" s="93">
        <f t="shared" si="1380"/>
        <v>36667</v>
      </c>
      <c r="AH7083" s="107">
        <f t="shared" si="1381"/>
        <v>0.52500000000000036</v>
      </c>
      <c r="AI7083" s="72">
        <f t="shared" si="1382"/>
        <v>21</v>
      </c>
      <c r="AJ7083">
        <f t="shared" si="1383"/>
        <v>5</v>
      </c>
      <c r="AK7083">
        <f t="shared" si="1384"/>
        <v>2000</v>
      </c>
    </row>
    <row r="7084" spans="1:37" x14ac:dyDescent="0.2">
      <c r="A7084" t="s">
        <v>70</v>
      </c>
      <c r="B7084" s="93">
        <v>36667</v>
      </c>
      <c r="C7084">
        <v>21.7</v>
      </c>
      <c r="D7084">
        <v>7.2</v>
      </c>
      <c r="E7084">
        <f t="shared" si="1378"/>
        <v>14.45</v>
      </c>
      <c r="F7084" s="106">
        <v>15.5</v>
      </c>
      <c r="G7084" s="107">
        <f t="shared" si="1385"/>
        <v>1.0500000000000007</v>
      </c>
      <c r="H7084">
        <f t="shared" si="1386"/>
        <v>5</v>
      </c>
      <c r="I7084">
        <f t="shared" si="1387"/>
        <v>2000</v>
      </c>
      <c r="Q7084" t="s">
        <v>72</v>
      </c>
      <c r="R7084" s="93">
        <v>36667</v>
      </c>
      <c r="S7084">
        <v>21.5</v>
      </c>
      <c r="T7084">
        <v>8</v>
      </c>
      <c r="U7084">
        <f t="shared" si="1379"/>
        <v>14.75</v>
      </c>
      <c r="V7084" s="106">
        <v>14.5</v>
      </c>
      <c r="W7084" s="107">
        <f t="shared" si="1388"/>
        <v>0</v>
      </c>
      <c r="X7084">
        <f t="shared" si="1389"/>
        <v>5</v>
      </c>
      <c r="AG7084" s="93">
        <f t="shared" si="1380"/>
        <v>36668</v>
      </c>
      <c r="AH7084" s="107">
        <f t="shared" si="1381"/>
        <v>2.9999999999999991</v>
      </c>
      <c r="AI7084" s="72">
        <f t="shared" si="1382"/>
        <v>22</v>
      </c>
      <c r="AJ7084">
        <f t="shared" si="1383"/>
        <v>5</v>
      </c>
      <c r="AK7084">
        <f t="shared" si="1384"/>
        <v>2000</v>
      </c>
    </row>
    <row r="7085" spans="1:37" x14ac:dyDescent="0.2">
      <c r="A7085" t="s">
        <v>70</v>
      </c>
      <c r="B7085" s="93">
        <v>36668</v>
      </c>
      <c r="C7085">
        <v>19.8</v>
      </c>
      <c r="D7085">
        <v>3.5</v>
      </c>
      <c r="E7085">
        <f t="shared" si="1378"/>
        <v>11.65</v>
      </c>
      <c r="F7085" s="106">
        <v>15.5</v>
      </c>
      <c r="G7085" s="107">
        <f t="shared" si="1385"/>
        <v>3.8499999999999996</v>
      </c>
      <c r="H7085">
        <f t="shared" si="1386"/>
        <v>5</v>
      </c>
      <c r="I7085">
        <f t="shared" si="1387"/>
        <v>2000</v>
      </c>
      <c r="Q7085" t="s">
        <v>72</v>
      </c>
      <c r="R7085" s="93">
        <v>36668</v>
      </c>
      <c r="S7085">
        <v>19.3</v>
      </c>
      <c r="T7085">
        <v>5.4</v>
      </c>
      <c r="U7085">
        <f t="shared" si="1379"/>
        <v>12.350000000000001</v>
      </c>
      <c r="V7085" s="106">
        <v>14.5</v>
      </c>
      <c r="W7085" s="107">
        <f t="shared" si="1388"/>
        <v>2.1499999999999986</v>
      </c>
      <c r="X7085">
        <f t="shared" si="1389"/>
        <v>5</v>
      </c>
      <c r="AG7085" s="93">
        <f t="shared" si="1380"/>
        <v>36669</v>
      </c>
      <c r="AH7085" s="107">
        <f t="shared" si="1381"/>
        <v>6.6</v>
      </c>
      <c r="AI7085" s="72">
        <f t="shared" si="1382"/>
        <v>23</v>
      </c>
      <c r="AJ7085">
        <f t="shared" si="1383"/>
        <v>5</v>
      </c>
      <c r="AK7085">
        <f t="shared" si="1384"/>
        <v>2000</v>
      </c>
    </row>
    <row r="7086" spans="1:37" x14ac:dyDescent="0.2">
      <c r="A7086" t="s">
        <v>70</v>
      </c>
      <c r="B7086" s="93">
        <v>36669</v>
      </c>
      <c r="C7086">
        <v>14.5</v>
      </c>
      <c r="D7086">
        <v>1.3</v>
      </c>
      <c r="E7086">
        <f t="shared" si="1378"/>
        <v>7.9</v>
      </c>
      <c r="F7086" s="106">
        <v>15.5</v>
      </c>
      <c r="G7086" s="107">
        <f t="shared" si="1385"/>
        <v>7.6</v>
      </c>
      <c r="H7086">
        <f t="shared" si="1386"/>
        <v>5</v>
      </c>
      <c r="I7086">
        <f t="shared" si="1387"/>
        <v>2000</v>
      </c>
      <c r="Q7086" t="s">
        <v>72</v>
      </c>
      <c r="R7086" s="93">
        <v>36669</v>
      </c>
      <c r="S7086">
        <v>13.9</v>
      </c>
      <c r="T7086">
        <v>3.9</v>
      </c>
      <c r="U7086">
        <f t="shared" si="1379"/>
        <v>8.9</v>
      </c>
      <c r="V7086" s="106">
        <v>14.5</v>
      </c>
      <c r="W7086" s="107">
        <f t="shared" si="1388"/>
        <v>5.6</v>
      </c>
      <c r="X7086">
        <f t="shared" si="1389"/>
        <v>5</v>
      </c>
      <c r="AG7086" s="93">
        <f t="shared" si="1380"/>
        <v>36670</v>
      </c>
      <c r="AH7086" s="107">
        <f t="shared" si="1381"/>
        <v>5.6999999999999993</v>
      </c>
      <c r="AI7086" s="72">
        <f t="shared" si="1382"/>
        <v>24</v>
      </c>
      <c r="AJ7086">
        <f t="shared" si="1383"/>
        <v>5</v>
      </c>
      <c r="AK7086">
        <f t="shared" si="1384"/>
        <v>2000</v>
      </c>
    </row>
    <row r="7087" spans="1:37" x14ac:dyDescent="0.2">
      <c r="A7087" t="s">
        <v>70</v>
      </c>
      <c r="B7087" s="93">
        <v>36670</v>
      </c>
      <c r="C7087">
        <v>20.2</v>
      </c>
      <c r="D7087">
        <v>-1.7</v>
      </c>
      <c r="E7087">
        <f t="shared" si="1378"/>
        <v>9.25</v>
      </c>
      <c r="F7087" s="106">
        <v>15.5</v>
      </c>
      <c r="G7087" s="107">
        <f t="shared" si="1385"/>
        <v>6.25</v>
      </c>
      <c r="H7087">
        <f t="shared" si="1386"/>
        <v>5</v>
      </c>
      <c r="I7087">
        <f t="shared" si="1387"/>
        <v>2000</v>
      </c>
      <c r="Q7087" t="s">
        <v>72</v>
      </c>
      <c r="R7087" s="93">
        <v>36670</v>
      </c>
      <c r="S7087">
        <v>17.600000000000001</v>
      </c>
      <c r="T7087">
        <v>1.1000000000000001</v>
      </c>
      <c r="U7087">
        <f t="shared" si="1379"/>
        <v>9.3500000000000014</v>
      </c>
      <c r="V7087" s="106">
        <v>14.5</v>
      </c>
      <c r="W7087" s="107">
        <f t="shared" si="1388"/>
        <v>5.1499999999999986</v>
      </c>
      <c r="X7087">
        <f t="shared" si="1389"/>
        <v>5</v>
      </c>
      <c r="AG7087" s="93">
        <f t="shared" si="1380"/>
        <v>36671</v>
      </c>
      <c r="AH7087" s="107">
        <f t="shared" si="1381"/>
        <v>5.1750000000000007</v>
      </c>
      <c r="AI7087" s="72">
        <f t="shared" si="1382"/>
        <v>25</v>
      </c>
      <c r="AJ7087">
        <f t="shared" si="1383"/>
        <v>5</v>
      </c>
      <c r="AK7087">
        <f t="shared" si="1384"/>
        <v>2000</v>
      </c>
    </row>
    <row r="7088" spans="1:37" x14ac:dyDescent="0.2">
      <c r="A7088" t="s">
        <v>70</v>
      </c>
      <c r="B7088" s="93">
        <v>36671</v>
      </c>
      <c r="C7088">
        <v>17.399999999999999</v>
      </c>
      <c r="D7088">
        <v>4.7</v>
      </c>
      <c r="E7088">
        <f t="shared" si="1378"/>
        <v>11.049999999999999</v>
      </c>
      <c r="F7088" s="106">
        <v>15.5</v>
      </c>
      <c r="G7088" s="107">
        <f t="shared" si="1385"/>
        <v>4.4500000000000011</v>
      </c>
      <c r="H7088">
        <f t="shared" si="1386"/>
        <v>5</v>
      </c>
      <c r="I7088">
        <f t="shared" si="1387"/>
        <v>2000</v>
      </c>
      <c r="Q7088" t="s">
        <v>72</v>
      </c>
      <c r="R7088" s="93">
        <v>36671</v>
      </c>
      <c r="S7088">
        <v>15.7</v>
      </c>
      <c r="T7088">
        <v>1.5</v>
      </c>
      <c r="U7088">
        <f t="shared" si="1379"/>
        <v>8.6</v>
      </c>
      <c r="V7088" s="106">
        <v>14.5</v>
      </c>
      <c r="W7088" s="107">
        <f t="shared" si="1388"/>
        <v>5.9</v>
      </c>
      <c r="X7088">
        <f t="shared" si="1389"/>
        <v>5</v>
      </c>
      <c r="AG7088" s="93">
        <f t="shared" si="1380"/>
        <v>36672</v>
      </c>
      <c r="AH7088" s="107">
        <f t="shared" si="1381"/>
        <v>5.3250000000000002</v>
      </c>
      <c r="AI7088" s="72">
        <f t="shared" si="1382"/>
        <v>26</v>
      </c>
      <c r="AJ7088">
        <f t="shared" si="1383"/>
        <v>5</v>
      </c>
      <c r="AK7088">
        <f t="shared" si="1384"/>
        <v>2000</v>
      </c>
    </row>
    <row r="7089" spans="1:37" x14ac:dyDescent="0.2">
      <c r="A7089" t="s">
        <v>70</v>
      </c>
      <c r="B7089" s="93">
        <v>36672</v>
      </c>
      <c r="C7089">
        <v>15</v>
      </c>
      <c r="D7089">
        <v>4.5</v>
      </c>
      <c r="E7089">
        <f t="shared" si="1378"/>
        <v>9.75</v>
      </c>
      <c r="F7089" s="106">
        <v>15.5</v>
      </c>
      <c r="G7089" s="107">
        <f t="shared" si="1385"/>
        <v>5.75</v>
      </c>
      <c r="H7089">
        <f t="shared" si="1386"/>
        <v>5</v>
      </c>
      <c r="I7089">
        <f t="shared" si="1387"/>
        <v>2000</v>
      </c>
      <c r="Q7089" t="s">
        <v>72</v>
      </c>
      <c r="R7089" s="93">
        <v>36672</v>
      </c>
      <c r="S7089">
        <v>15.7</v>
      </c>
      <c r="T7089">
        <v>3.5</v>
      </c>
      <c r="U7089">
        <f t="shared" si="1379"/>
        <v>9.6</v>
      </c>
      <c r="V7089" s="106">
        <v>14.5</v>
      </c>
      <c r="W7089" s="107">
        <f t="shared" si="1388"/>
        <v>4.9000000000000004</v>
      </c>
      <c r="X7089">
        <f t="shared" si="1389"/>
        <v>5</v>
      </c>
      <c r="AG7089" s="93">
        <f t="shared" si="1380"/>
        <v>36673</v>
      </c>
      <c r="AH7089" s="107">
        <f t="shared" si="1381"/>
        <v>3.1999999999999993</v>
      </c>
      <c r="AI7089" s="72">
        <f t="shared" si="1382"/>
        <v>27</v>
      </c>
      <c r="AJ7089">
        <f t="shared" si="1383"/>
        <v>5</v>
      </c>
      <c r="AK7089">
        <f t="shared" si="1384"/>
        <v>2000</v>
      </c>
    </row>
    <row r="7090" spans="1:37" x14ac:dyDescent="0.2">
      <c r="A7090" t="s">
        <v>70</v>
      </c>
      <c r="B7090" s="93">
        <v>36673</v>
      </c>
      <c r="C7090">
        <v>20.2</v>
      </c>
      <c r="D7090">
        <v>0.3</v>
      </c>
      <c r="E7090">
        <f t="shared" si="1378"/>
        <v>10.25</v>
      </c>
      <c r="F7090" s="106">
        <v>15.5</v>
      </c>
      <c r="G7090" s="107">
        <f t="shared" si="1385"/>
        <v>5.25</v>
      </c>
      <c r="H7090">
        <f t="shared" si="1386"/>
        <v>5</v>
      </c>
      <c r="I7090">
        <f t="shared" si="1387"/>
        <v>2000</v>
      </c>
      <c r="Q7090" t="s">
        <v>72</v>
      </c>
      <c r="R7090" s="93">
        <v>36673</v>
      </c>
      <c r="S7090">
        <v>20.100000000000001</v>
      </c>
      <c r="T7090">
        <v>6.6</v>
      </c>
      <c r="U7090">
        <f t="shared" si="1379"/>
        <v>13.350000000000001</v>
      </c>
      <c r="V7090" s="106">
        <v>14.5</v>
      </c>
      <c r="W7090" s="107">
        <f t="shared" si="1388"/>
        <v>1.1499999999999986</v>
      </c>
      <c r="X7090">
        <f t="shared" si="1389"/>
        <v>5</v>
      </c>
      <c r="AG7090" s="93">
        <f t="shared" si="1380"/>
        <v>36674</v>
      </c>
      <c r="AH7090" s="107">
        <f t="shared" si="1381"/>
        <v>7.35</v>
      </c>
      <c r="AI7090" s="72">
        <f t="shared" si="1382"/>
        <v>28</v>
      </c>
      <c r="AJ7090">
        <f t="shared" si="1383"/>
        <v>5</v>
      </c>
      <c r="AK7090">
        <f t="shared" si="1384"/>
        <v>2000</v>
      </c>
    </row>
    <row r="7091" spans="1:37" x14ac:dyDescent="0.2">
      <c r="A7091" t="s">
        <v>70</v>
      </c>
      <c r="B7091" s="93">
        <v>36674</v>
      </c>
      <c r="C7091">
        <v>15</v>
      </c>
      <c r="D7091">
        <v>1.7</v>
      </c>
      <c r="E7091">
        <f t="shared" si="1378"/>
        <v>8.35</v>
      </c>
      <c r="F7091" s="106">
        <v>15.5</v>
      </c>
      <c r="G7091" s="107">
        <f t="shared" si="1385"/>
        <v>7.15</v>
      </c>
      <c r="H7091">
        <f t="shared" si="1386"/>
        <v>5</v>
      </c>
      <c r="I7091">
        <f t="shared" si="1387"/>
        <v>2000</v>
      </c>
      <c r="Q7091" t="s">
        <v>72</v>
      </c>
      <c r="R7091" s="93">
        <v>36674</v>
      </c>
      <c r="S7091">
        <v>10</v>
      </c>
      <c r="T7091">
        <v>3.9</v>
      </c>
      <c r="U7091">
        <f t="shared" si="1379"/>
        <v>6.95</v>
      </c>
      <c r="V7091" s="106">
        <v>14.5</v>
      </c>
      <c r="W7091" s="107">
        <f t="shared" si="1388"/>
        <v>7.55</v>
      </c>
      <c r="X7091">
        <f t="shared" si="1389"/>
        <v>5</v>
      </c>
      <c r="AG7091" s="93">
        <f t="shared" si="1380"/>
        <v>36675</v>
      </c>
      <c r="AH7091" s="107">
        <f t="shared" si="1381"/>
        <v>6.95</v>
      </c>
      <c r="AI7091" s="72">
        <f t="shared" si="1382"/>
        <v>29</v>
      </c>
      <c r="AJ7091">
        <f t="shared" si="1383"/>
        <v>5</v>
      </c>
      <c r="AK7091">
        <f t="shared" si="1384"/>
        <v>2000</v>
      </c>
    </row>
    <row r="7092" spans="1:37" x14ac:dyDescent="0.2">
      <c r="A7092" t="s">
        <v>70</v>
      </c>
      <c r="B7092" s="93">
        <v>36675</v>
      </c>
      <c r="C7092">
        <v>11.5</v>
      </c>
      <c r="D7092">
        <v>3.4</v>
      </c>
      <c r="E7092">
        <f t="shared" si="1378"/>
        <v>7.45</v>
      </c>
      <c r="F7092" s="106">
        <v>15.5</v>
      </c>
      <c r="G7092" s="107">
        <f t="shared" si="1385"/>
        <v>8.0500000000000007</v>
      </c>
      <c r="H7092">
        <f t="shared" si="1386"/>
        <v>5</v>
      </c>
      <c r="I7092">
        <f t="shared" si="1387"/>
        <v>2000</v>
      </c>
      <c r="Q7092" t="s">
        <v>72</v>
      </c>
      <c r="R7092" s="93">
        <v>36675</v>
      </c>
      <c r="S7092">
        <v>15.1</v>
      </c>
      <c r="T7092">
        <v>2.2000000000000002</v>
      </c>
      <c r="U7092">
        <f t="shared" si="1379"/>
        <v>8.65</v>
      </c>
      <c r="V7092" s="106">
        <v>14.5</v>
      </c>
      <c r="W7092" s="107">
        <f t="shared" si="1388"/>
        <v>5.85</v>
      </c>
      <c r="X7092">
        <f t="shared" si="1389"/>
        <v>5</v>
      </c>
      <c r="AG7092" s="93">
        <f t="shared" si="1380"/>
        <v>36676</v>
      </c>
      <c r="AH7092" s="107">
        <f t="shared" si="1381"/>
        <v>6.4999999999999991</v>
      </c>
      <c r="AI7092" s="72">
        <f t="shared" si="1382"/>
        <v>30</v>
      </c>
      <c r="AJ7092">
        <f t="shared" si="1383"/>
        <v>5</v>
      </c>
      <c r="AK7092">
        <f t="shared" si="1384"/>
        <v>2000</v>
      </c>
    </row>
    <row r="7093" spans="1:37" x14ac:dyDescent="0.2">
      <c r="A7093" t="s">
        <v>70</v>
      </c>
      <c r="B7093" s="93">
        <v>36676</v>
      </c>
      <c r="C7093">
        <v>15.8</v>
      </c>
      <c r="D7093">
        <v>1.8</v>
      </c>
      <c r="E7093">
        <f t="shared" si="1378"/>
        <v>8.8000000000000007</v>
      </c>
      <c r="F7093" s="106">
        <v>15.5</v>
      </c>
      <c r="G7093" s="107">
        <f t="shared" si="1385"/>
        <v>6.6999999999999993</v>
      </c>
      <c r="H7093">
        <f t="shared" si="1386"/>
        <v>5</v>
      </c>
      <c r="I7093">
        <f t="shared" si="1387"/>
        <v>2000</v>
      </c>
      <c r="Q7093" t="s">
        <v>72</v>
      </c>
      <c r="R7093" s="93">
        <v>36676</v>
      </c>
      <c r="S7093">
        <v>16.8</v>
      </c>
      <c r="T7093">
        <v>-0.4</v>
      </c>
      <c r="U7093">
        <f t="shared" si="1379"/>
        <v>8.2000000000000011</v>
      </c>
      <c r="V7093" s="106">
        <v>14.5</v>
      </c>
      <c r="W7093" s="107">
        <f t="shared" si="1388"/>
        <v>6.2999999999999989</v>
      </c>
      <c r="X7093">
        <f t="shared" si="1389"/>
        <v>5</v>
      </c>
      <c r="AG7093" s="93">
        <f t="shared" si="1380"/>
        <v>36677</v>
      </c>
      <c r="AH7093" s="107">
        <f t="shared" si="1381"/>
        <v>8.8999999999999986</v>
      </c>
      <c r="AI7093" s="72">
        <f t="shared" si="1382"/>
        <v>31</v>
      </c>
      <c r="AJ7093">
        <f t="shared" si="1383"/>
        <v>5</v>
      </c>
      <c r="AK7093">
        <f t="shared" si="1384"/>
        <v>2000</v>
      </c>
    </row>
    <row r="7094" spans="1:37" x14ac:dyDescent="0.2">
      <c r="A7094" t="s">
        <v>70</v>
      </c>
      <c r="B7094" s="93">
        <v>36677</v>
      </c>
      <c r="C7094">
        <v>11</v>
      </c>
      <c r="D7094">
        <v>1.3</v>
      </c>
      <c r="E7094">
        <f t="shared" si="1378"/>
        <v>6.15</v>
      </c>
      <c r="F7094" s="106">
        <v>15.5</v>
      </c>
      <c r="G7094" s="107">
        <f t="shared" si="1385"/>
        <v>9.35</v>
      </c>
      <c r="H7094">
        <f t="shared" si="1386"/>
        <v>5</v>
      </c>
      <c r="I7094">
        <f t="shared" si="1387"/>
        <v>2000</v>
      </c>
      <c r="Q7094" t="s">
        <v>72</v>
      </c>
      <c r="R7094" s="93">
        <v>36677</v>
      </c>
      <c r="S7094">
        <v>15.3</v>
      </c>
      <c r="T7094">
        <v>-3.2</v>
      </c>
      <c r="U7094">
        <f t="shared" si="1379"/>
        <v>6.0500000000000007</v>
      </c>
      <c r="V7094" s="106">
        <v>14.5</v>
      </c>
      <c r="W7094" s="107">
        <f t="shared" si="1388"/>
        <v>8.4499999999999993</v>
      </c>
      <c r="X7094">
        <f t="shared" si="1389"/>
        <v>5</v>
      </c>
      <c r="AG7094" s="93">
        <f t="shared" si="1380"/>
        <v>36678</v>
      </c>
      <c r="AH7094" s="107">
        <f t="shared" si="1381"/>
        <v>7.1750000000000007</v>
      </c>
      <c r="AI7094" s="72">
        <f t="shared" si="1382"/>
        <v>1</v>
      </c>
      <c r="AJ7094">
        <f t="shared" si="1383"/>
        <v>6</v>
      </c>
      <c r="AK7094">
        <f t="shared" si="1384"/>
        <v>2000</v>
      </c>
    </row>
    <row r="7095" spans="1:37" x14ac:dyDescent="0.2">
      <c r="A7095" t="s">
        <v>70</v>
      </c>
      <c r="B7095" s="93">
        <v>36678</v>
      </c>
      <c r="C7095">
        <v>16.2</v>
      </c>
      <c r="D7095">
        <v>-1.9</v>
      </c>
      <c r="E7095">
        <f t="shared" si="1378"/>
        <v>7.1499999999999995</v>
      </c>
      <c r="F7095" s="106">
        <v>15.5</v>
      </c>
      <c r="G7095" s="107">
        <f t="shared" si="1385"/>
        <v>8.3500000000000014</v>
      </c>
      <c r="H7095">
        <f t="shared" si="1386"/>
        <v>6</v>
      </c>
      <c r="I7095">
        <f t="shared" si="1387"/>
        <v>2000</v>
      </c>
      <c r="Q7095" t="s">
        <v>72</v>
      </c>
      <c r="R7095" s="93">
        <v>36678</v>
      </c>
      <c r="S7095">
        <v>18.600000000000001</v>
      </c>
      <c r="T7095">
        <v>-1.6</v>
      </c>
      <c r="U7095">
        <f t="shared" si="1379"/>
        <v>8.5</v>
      </c>
      <c r="V7095" s="106">
        <v>14.5</v>
      </c>
      <c r="W7095" s="107">
        <f t="shared" si="1388"/>
        <v>6</v>
      </c>
      <c r="X7095">
        <f t="shared" si="1389"/>
        <v>6</v>
      </c>
      <c r="AG7095" s="93">
        <f t="shared" si="1380"/>
        <v>36679</v>
      </c>
      <c r="AH7095" s="107">
        <f t="shared" si="1381"/>
        <v>4.7</v>
      </c>
      <c r="AI7095" s="72">
        <f t="shared" si="1382"/>
        <v>2</v>
      </c>
      <c r="AJ7095">
        <f t="shared" si="1383"/>
        <v>6</v>
      </c>
      <c r="AK7095">
        <f t="shared" si="1384"/>
        <v>2000</v>
      </c>
    </row>
    <row r="7096" spans="1:37" x14ac:dyDescent="0.2">
      <c r="A7096" t="s">
        <v>70</v>
      </c>
      <c r="B7096" s="93">
        <v>36679</v>
      </c>
      <c r="C7096">
        <v>16.7</v>
      </c>
      <c r="D7096">
        <v>1.5</v>
      </c>
      <c r="E7096">
        <f t="shared" si="1378"/>
        <v>9.1</v>
      </c>
      <c r="F7096" s="106">
        <v>15.5</v>
      </c>
      <c r="G7096" s="107">
        <f t="shared" si="1385"/>
        <v>6.4</v>
      </c>
      <c r="H7096">
        <f t="shared" si="1386"/>
        <v>6</v>
      </c>
      <c r="I7096">
        <f t="shared" si="1387"/>
        <v>2000</v>
      </c>
      <c r="Q7096" t="s">
        <v>72</v>
      </c>
      <c r="R7096" s="93">
        <v>36679</v>
      </c>
      <c r="S7096">
        <v>21.1</v>
      </c>
      <c r="T7096">
        <v>1.9</v>
      </c>
      <c r="U7096">
        <f t="shared" si="1379"/>
        <v>11.5</v>
      </c>
      <c r="V7096" s="106">
        <v>14.5</v>
      </c>
      <c r="W7096" s="107">
        <f t="shared" si="1388"/>
        <v>3</v>
      </c>
      <c r="X7096">
        <f t="shared" si="1389"/>
        <v>6</v>
      </c>
      <c r="AG7096" s="93">
        <f t="shared" si="1380"/>
        <v>36680</v>
      </c>
      <c r="AH7096" s="107">
        <f t="shared" si="1381"/>
        <v>2.625</v>
      </c>
      <c r="AI7096" s="72">
        <f t="shared" si="1382"/>
        <v>3</v>
      </c>
      <c r="AJ7096">
        <f t="shared" si="1383"/>
        <v>6</v>
      </c>
      <c r="AK7096">
        <f t="shared" si="1384"/>
        <v>2000</v>
      </c>
    </row>
    <row r="7097" spans="1:37" x14ac:dyDescent="0.2">
      <c r="A7097" t="s">
        <v>70</v>
      </c>
      <c r="B7097" s="93">
        <v>36680</v>
      </c>
      <c r="C7097">
        <v>18.399999999999999</v>
      </c>
      <c r="D7097">
        <v>6.5</v>
      </c>
      <c r="E7097">
        <f t="shared" si="1378"/>
        <v>12.45</v>
      </c>
      <c r="F7097" s="106">
        <v>15.5</v>
      </c>
      <c r="G7097" s="107">
        <f t="shared" si="1385"/>
        <v>3.0500000000000007</v>
      </c>
      <c r="H7097">
        <f t="shared" si="1386"/>
        <v>6</v>
      </c>
      <c r="I7097">
        <f t="shared" si="1387"/>
        <v>2000</v>
      </c>
      <c r="Q7097" t="s">
        <v>72</v>
      </c>
      <c r="R7097" s="93">
        <v>36680</v>
      </c>
      <c r="S7097">
        <v>23</v>
      </c>
      <c r="T7097">
        <v>1.6</v>
      </c>
      <c r="U7097">
        <f t="shared" si="1379"/>
        <v>12.3</v>
      </c>
      <c r="V7097" s="106">
        <v>14.5</v>
      </c>
      <c r="W7097" s="107">
        <f t="shared" si="1388"/>
        <v>2.1999999999999993</v>
      </c>
      <c r="X7097">
        <f t="shared" si="1389"/>
        <v>6</v>
      </c>
      <c r="AG7097" s="93">
        <f t="shared" si="1380"/>
        <v>36681</v>
      </c>
      <c r="AH7097" s="107">
        <f t="shared" si="1381"/>
        <v>0.875</v>
      </c>
      <c r="AI7097" s="72">
        <f t="shared" si="1382"/>
        <v>4</v>
      </c>
      <c r="AJ7097">
        <f t="shared" si="1383"/>
        <v>6</v>
      </c>
      <c r="AK7097">
        <f t="shared" si="1384"/>
        <v>2000</v>
      </c>
    </row>
    <row r="7098" spans="1:37" x14ac:dyDescent="0.2">
      <c r="A7098" t="s">
        <v>70</v>
      </c>
      <c r="B7098" s="93">
        <v>36681</v>
      </c>
      <c r="C7098">
        <v>22.6</v>
      </c>
      <c r="D7098">
        <v>4.9000000000000004</v>
      </c>
      <c r="E7098">
        <f t="shared" si="1378"/>
        <v>13.75</v>
      </c>
      <c r="F7098" s="106">
        <v>15.5</v>
      </c>
      <c r="G7098" s="107">
        <f t="shared" si="1385"/>
        <v>1.75</v>
      </c>
      <c r="H7098">
        <f t="shared" si="1386"/>
        <v>6</v>
      </c>
      <c r="I7098">
        <f t="shared" si="1387"/>
        <v>2000</v>
      </c>
      <c r="Q7098" t="s">
        <v>72</v>
      </c>
      <c r="R7098" s="93">
        <v>36681</v>
      </c>
      <c r="S7098">
        <v>26.9</v>
      </c>
      <c r="T7098">
        <v>10.1</v>
      </c>
      <c r="U7098">
        <f t="shared" si="1379"/>
        <v>18.5</v>
      </c>
      <c r="V7098" s="106">
        <v>14.5</v>
      </c>
      <c r="W7098" s="107">
        <f t="shared" si="1388"/>
        <v>0</v>
      </c>
      <c r="X7098">
        <f t="shared" si="1389"/>
        <v>6</v>
      </c>
      <c r="AG7098" s="93">
        <f t="shared" si="1380"/>
        <v>36682</v>
      </c>
      <c r="AH7098" s="107">
        <f t="shared" si="1381"/>
        <v>0.15000000000000036</v>
      </c>
      <c r="AI7098" s="72">
        <f t="shared" si="1382"/>
        <v>5</v>
      </c>
      <c r="AJ7098">
        <f t="shared" si="1383"/>
        <v>6</v>
      </c>
      <c r="AK7098">
        <f t="shared" si="1384"/>
        <v>2000</v>
      </c>
    </row>
    <row r="7099" spans="1:37" x14ac:dyDescent="0.2">
      <c r="A7099" t="s">
        <v>70</v>
      </c>
      <c r="B7099" s="93">
        <v>36682</v>
      </c>
      <c r="C7099">
        <v>24</v>
      </c>
      <c r="D7099">
        <v>6.4</v>
      </c>
      <c r="E7099">
        <f t="shared" si="1378"/>
        <v>15.2</v>
      </c>
      <c r="F7099" s="106">
        <v>15.5</v>
      </c>
      <c r="G7099" s="107">
        <f t="shared" si="1385"/>
        <v>0.30000000000000071</v>
      </c>
      <c r="H7099">
        <f t="shared" si="1386"/>
        <v>6</v>
      </c>
      <c r="I7099">
        <f t="shared" si="1387"/>
        <v>2000</v>
      </c>
      <c r="Q7099" t="s">
        <v>72</v>
      </c>
      <c r="R7099" s="93">
        <v>36682</v>
      </c>
      <c r="S7099">
        <v>27.3</v>
      </c>
      <c r="T7099">
        <v>12.4</v>
      </c>
      <c r="U7099">
        <f t="shared" si="1379"/>
        <v>19.850000000000001</v>
      </c>
      <c r="V7099" s="106">
        <v>14.5</v>
      </c>
      <c r="W7099" s="107">
        <f t="shared" si="1388"/>
        <v>0</v>
      </c>
      <c r="X7099">
        <f t="shared" si="1389"/>
        <v>6</v>
      </c>
      <c r="AG7099" s="93">
        <f t="shared" si="1380"/>
        <v>36683</v>
      </c>
      <c r="AH7099" s="107">
        <f t="shared" si="1381"/>
        <v>0.375</v>
      </c>
      <c r="AI7099" s="72">
        <f t="shared" si="1382"/>
        <v>6</v>
      </c>
      <c r="AJ7099">
        <f t="shared" si="1383"/>
        <v>6</v>
      </c>
      <c r="AK7099">
        <f t="shared" si="1384"/>
        <v>2000</v>
      </c>
    </row>
    <row r="7100" spans="1:37" x14ac:dyDescent="0.2">
      <c r="A7100" t="s">
        <v>70</v>
      </c>
      <c r="B7100" s="93">
        <v>36683</v>
      </c>
      <c r="C7100">
        <v>22.3</v>
      </c>
      <c r="D7100">
        <v>7.2</v>
      </c>
      <c r="E7100">
        <f t="shared" si="1378"/>
        <v>14.75</v>
      </c>
      <c r="F7100" s="106">
        <v>15.5</v>
      </c>
      <c r="G7100" s="107">
        <f t="shared" si="1385"/>
        <v>0.75</v>
      </c>
      <c r="H7100">
        <f t="shared" si="1386"/>
        <v>6</v>
      </c>
      <c r="I7100">
        <f t="shared" si="1387"/>
        <v>2000</v>
      </c>
      <c r="Q7100" t="s">
        <v>72</v>
      </c>
      <c r="R7100" s="93">
        <v>36683</v>
      </c>
      <c r="S7100">
        <v>22.5</v>
      </c>
      <c r="T7100">
        <v>12.8</v>
      </c>
      <c r="U7100">
        <f t="shared" si="1379"/>
        <v>17.649999999999999</v>
      </c>
      <c r="V7100" s="106">
        <v>14.5</v>
      </c>
      <c r="W7100" s="107">
        <f t="shared" si="1388"/>
        <v>0</v>
      </c>
      <c r="X7100">
        <f t="shared" si="1389"/>
        <v>6</v>
      </c>
      <c r="AG7100" s="93">
        <f t="shared" si="1380"/>
        <v>36684</v>
      </c>
      <c r="AH7100" s="107">
        <f t="shared" si="1381"/>
        <v>0.52499999999999947</v>
      </c>
      <c r="AI7100" s="72">
        <f t="shared" si="1382"/>
        <v>7</v>
      </c>
      <c r="AJ7100">
        <f t="shared" si="1383"/>
        <v>6</v>
      </c>
      <c r="AK7100">
        <f t="shared" si="1384"/>
        <v>2000</v>
      </c>
    </row>
    <row r="7101" spans="1:37" x14ac:dyDescent="0.2">
      <c r="A7101" t="s">
        <v>70</v>
      </c>
      <c r="B7101" s="93">
        <v>36684</v>
      </c>
      <c r="C7101">
        <v>20.6</v>
      </c>
      <c r="D7101">
        <v>8.3000000000000007</v>
      </c>
      <c r="E7101">
        <f t="shared" si="1378"/>
        <v>14.450000000000001</v>
      </c>
      <c r="F7101" s="106">
        <v>15.5</v>
      </c>
      <c r="G7101" s="107">
        <f t="shared" si="1385"/>
        <v>1.0499999999999989</v>
      </c>
      <c r="H7101">
        <f t="shared" si="1386"/>
        <v>6</v>
      </c>
      <c r="I7101">
        <f t="shared" si="1387"/>
        <v>2000</v>
      </c>
      <c r="Q7101" t="s">
        <v>72</v>
      </c>
      <c r="R7101" s="93">
        <v>36684</v>
      </c>
      <c r="S7101">
        <v>22.9</v>
      </c>
      <c r="T7101">
        <v>10.199999999999999</v>
      </c>
      <c r="U7101">
        <f t="shared" si="1379"/>
        <v>16.549999999999997</v>
      </c>
      <c r="V7101" s="106">
        <v>14.5</v>
      </c>
      <c r="W7101" s="107">
        <f t="shared" si="1388"/>
        <v>0</v>
      </c>
      <c r="X7101">
        <f t="shared" si="1389"/>
        <v>6</v>
      </c>
      <c r="AG7101" s="93">
        <f t="shared" si="1380"/>
        <v>36685</v>
      </c>
      <c r="AH7101" s="107">
        <f t="shared" si="1381"/>
        <v>3.1749999999999998</v>
      </c>
      <c r="AI7101" s="72">
        <f t="shared" si="1382"/>
        <v>8</v>
      </c>
      <c r="AJ7101">
        <f t="shared" si="1383"/>
        <v>6</v>
      </c>
      <c r="AK7101">
        <f t="shared" si="1384"/>
        <v>2000</v>
      </c>
    </row>
    <row r="7102" spans="1:37" x14ac:dyDescent="0.2">
      <c r="A7102" t="s">
        <v>70</v>
      </c>
      <c r="B7102" s="93">
        <v>36685</v>
      </c>
      <c r="C7102">
        <v>16.100000000000001</v>
      </c>
      <c r="D7102">
        <v>9.3000000000000007</v>
      </c>
      <c r="E7102">
        <f t="shared" si="1378"/>
        <v>12.700000000000001</v>
      </c>
      <c r="F7102" s="106">
        <v>15.5</v>
      </c>
      <c r="G7102" s="107">
        <f t="shared" si="1385"/>
        <v>2.7999999999999989</v>
      </c>
      <c r="H7102">
        <f t="shared" si="1386"/>
        <v>6</v>
      </c>
      <c r="I7102">
        <f t="shared" si="1387"/>
        <v>2000</v>
      </c>
      <c r="Q7102" t="s">
        <v>72</v>
      </c>
      <c r="R7102" s="93">
        <v>36685</v>
      </c>
      <c r="S7102">
        <v>13.6</v>
      </c>
      <c r="T7102">
        <v>8.3000000000000007</v>
      </c>
      <c r="U7102">
        <f t="shared" si="1379"/>
        <v>10.95</v>
      </c>
      <c r="V7102" s="106">
        <v>14.5</v>
      </c>
      <c r="W7102" s="107">
        <f t="shared" si="1388"/>
        <v>3.5500000000000007</v>
      </c>
      <c r="X7102">
        <f t="shared" si="1389"/>
        <v>6</v>
      </c>
      <c r="AG7102" s="93">
        <f t="shared" si="1380"/>
        <v>36686</v>
      </c>
      <c r="AH7102" s="107">
        <f t="shared" si="1381"/>
        <v>4.8250000000000002</v>
      </c>
      <c r="AI7102" s="72">
        <f t="shared" si="1382"/>
        <v>9</v>
      </c>
      <c r="AJ7102">
        <f t="shared" si="1383"/>
        <v>6</v>
      </c>
      <c r="AK7102">
        <f t="shared" si="1384"/>
        <v>2000</v>
      </c>
    </row>
    <row r="7103" spans="1:37" x14ac:dyDescent="0.2">
      <c r="A7103" t="s">
        <v>70</v>
      </c>
      <c r="B7103" s="93">
        <v>36686</v>
      </c>
      <c r="C7103">
        <v>14.6</v>
      </c>
      <c r="D7103">
        <v>7.4</v>
      </c>
      <c r="E7103">
        <f t="shared" si="1378"/>
        <v>11</v>
      </c>
      <c r="F7103" s="106">
        <v>15.5</v>
      </c>
      <c r="G7103" s="107">
        <f t="shared" si="1385"/>
        <v>4.5</v>
      </c>
      <c r="H7103">
        <f t="shared" si="1386"/>
        <v>6</v>
      </c>
      <c r="I7103">
        <f t="shared" si="1387"/>
        <v>2000</v>
      </c>
      <c r="Q7103" t="s">
        <v>72</v>
      </c>
      <c r="R7103" s="93">
        <v>36686</v>
      </c>
      <c r="S7103">
        <v>12</v>
      </c>
      <c r="T7103">
        <v>6.7</v>
      </c>
      <c r="U7103">
        <f t="shared" si="1379"/>
        <v>9.35</v>
      </c>
      <c r="V7103" s="106">
        <v>14.5</v>
      </c>
      <c r="W7103" s="107">
        <f t="shared" si="1388"/>
        <v>5.15</v>
      </c>
      <c r="X7103">
        <f t="shared" si="1389"/>
        <v>6</v>
      </c>
      <c r="AG7103" s="93">
        <f t="shared" si="1380"/>
        <v>36687</v>
      </c>
      <c r="AH7103" s="107">
        <f t="shared" si="1381"/>
        <v>3.8499999999999996</v>
      </c>
      <c r="AI7103" s="72">
        <f t="shared" si="1382"/>
        <v>10</v>
      </c>
      <c r="AJ7103">
        <f t="shared" si="1383"/>
        <v>6</v>
      </c>
      <c r="AK7103">
        <f t="shared" si="1384"/>
        <v>2000</v>
      </c>
    </row>
    <row r="7104" spans="1:37" x14ac:dyDescent="0.2">
      <c r="A7104" t="s">
        <v>70</v>
      </c>
      <c r="B7104" s="93">
        <v>36687</v>
      </c>
      <c r="C7104">
        <v>18.100000000000001</v>
      </c>
      <c r="D7104">
        <v>8.8000000000000007</v>
      </c>
      <c r="E7104">
        <f t="shared" si="1378"/>
        <v>13.450000000000001</v>
      </c>
      <c r="F7104" s="106">
        <v>15.5</v>
      </c>
      <c r="G7104" s="107">
        <f t="shared" si="1385"/>
        <v>2.0499999999999989</v>
      </c>
      <c r="H7104">
        <f t="shared" si="1386"/>
        <v>6</v>
      </c>
      <c r="I7104">
        <f t="shared" si="1387"/>
        <v>2000</v>
      </c>
      <c r="Q7104" t="s">
        <v>72</v>
      </c>
      <c r="R7104" s="93">
        <v>36687</v>
      </c>
      <c r="S7104">
        <v>12</v>
      </c>
      <c r="T7104">
        <v>5.7</v>
      </c>
      <c r="U7104">
        <f t="shared" si="1379"/>
        <v>8.85</v>
      </c>
      <c r="V7104" s="106">
        <v>14.5</v>
      </c>
      <c r="W7104" s="107">
        <f t="shared" si="1388"/>
        <v>5.65</v>
      </c>
      <c r="X7104">
        <f t="shared" si="1389"/>
        <v>6</v>
      </c>
      <c r="AG7104" s="93">
        <f t="shared" si="1380"/>
        <v>36688</v>
      </c>
      <c r="AH7104" s="107">
        <f t="shared" si="1381"/>
        <v>6.5</v>
      </c>
      <c r="AI7104" s="72">
        <f t="shared" si="1382"/>
        <v>11</v>
      </c>
      <c r="AJ7104">
        <f t="shared" si="1383"/>
        <v>6</v>
      </c>
      <c r="AK7104">
        <f t="shared" si="1384"/>
        <v>2000</v>
      </c>
    </row>
    <row r="7105" spans="1:37" x14ac:dyDescent="0.2">
      <c r="A7105" t="s">
        <v>70</v>
      </c>
      <c r="B7105" s="93">
        <v>36688</v>
      </c>
      <c r="C7105">
        <v>15.9</v>
      </c>
      <c r="D7105">
        <v>3.8</v>
      </c>
      <c r="E7105">
        <f t="shared" si="1378"/>
        <v>9.85</v>
      </c>
      <c r="F7105" s="106">
        <v>15.5</v>
      </c>
      <c r="G7105" s="107">
        <f t="shared" si="1385"/>
        <v>5.65</v>
      </c>
      <c r="H7105">
        <f t="shared" si="1386"/>
        <v>6</v>
      </c>
      <c r="I7105">
        <f t="shared" si="1387"/>
        <v>2000</v>
      </c>
      <c r="Q7105" t="s">
        <v>72</v>
      </c>
      <c r="R7105" s="93">
        <v>36688</v>
      </c>
      <c r="S7105">
        <v>9</v>
      </c>
      <c r="T7105">
        <v>5.3</v>
      </c>
      <c r="U7105">
        <f t="shared" si="1379"/>
        <v>7.15</v>
      </c>
      <c r="V7105" s="106">
        <v>14.5</v>
      </c>
      <c r="W7105" s="107">
        <f t="shared" si="1388"/>
        <v>7.35</v>
      </c>
      <c r="X7105">
        <f t="shared" si="1389"/>
        <v>6</v>
      </c>
      <c r="AG7105" s="93">
        <f t="shared" si="1380"/>
        <v>36689</v>
      </c>
      <c r="AH7105" s="107">
        <f t="shared" si="1381"/>
        <v>6.7749999999999995</v>
      </c>
      <c r="AI7105" s="72">
        <f t="shared" si="1382"/>
        <v>12</v>
      </c>
      <c r="AJ7105">
        <f t="shared" si="1383"/>
        <v>6</v>
      </c>
      <c r="AK7105">
        <f t="shared" si="1384"/>
        <v>2000</v>
      </c>
    </row>
    <row r="7106" spans="1:37" x14ac:dyDescent="0.2">
      <c r="A7106" t="s">
        <v>70</v>
      </c>
      <c r="B7106" s="93">
        <v>36689</v>
      </c>
      <c r="C7106">
        <v>16.600000000000001</v>
      </c>
      <c r="D7106">
        <v>-0.2</v>
      </c>
      <c r="E7106">
        <f t="shared" si="1378"/>
        <v>8.2000000000000011</v>
      </c>
      <c r="F7106" s="106">
        <v>15.5</v>
      </c>
      <c r="G7106" s="107">
        <f t="shared" si="1385"/>
        <v>7.2999999999999989</v>
      </c>
      <c r="H7106">
        <f t="shared" si="1386"/>
        <v>6</v>
      </c>
      <c r="I7106">
        <f t="shared" si="1387"/>
        <v>2000</v>
      </c>
      <c r="Q7106" t="s">
        <v>72</v>
      </c>
      <c r="R7106" s="93">
        <v>36689</v>
      </c>
      <c r="S7106">
        <v>14.6</v>
      </c>
      <c r="T7106">
        <v>1.9</v>
      </c>
      <c r="U7106">
        <f t="shared" si="1379"/>
        <v>8.25</v>
      </c>
      <c r="V7106" s="106">
        <v>14.5</v>
      </c>
      <c r="W7106" s="107">
        <f t="shared" si="1388"/>
        <v>6.25</v>
      </c>
      <c r="X7106">
        <f t="shared" si="1389"/>
        <v>6</v>
      </c>
      <c r="AG7106" s="93">
        <f t="shared" si="1380"/>
        <v>36690</v>
      </c>
      <c r="AH7106" s="107">
        <f t="shared" si="1381"/>
        <v>1.75</v>
      </c>
      <c r="AI7106" s="72">
        <f t="shared" si="1382"/>
        <v>13</v>
      </c>
      <c r="AJ7106">
        <f t="shared" si="1383"/>
        <v>6</v>
      </c>
      <c r="AK7106">
        <f t="shared" si="1384"/>
        <v>2000</v>
      </c>
    </row>
    <row r="7107" spans="1:37" x14ac:dyDescent="0.2">
      <c r="A7107" t="s">
        <v>70</v>
      </c>
      <c r="B7107" s="93">
        <v>36690</v>
      </c>
      <c r="C7107">
        <v>21.1</v>
      </c>
      <c r="D7107">
        <v>4.7</v>
      </c>
      <c r="E7107">
        <f t="shared" si="1378"/>
        <v>12.9</v>
      </c>
      <c r="F7107" s="106">
        <v>15.5</v>
      </c>
      <c r="G7107" s="107">
        <f t="shared" si="1385"/>
        <v>2.5999999999999996</v>
      </c>
      <c r="H7107">
        <f t="shared" si="1386"/>
        <v>6</v>
      </c>
      <c r="I7107">
        <f t="shared" si="1387"/>
        <v>2000</v>
      </c>
      <c r="Q7107" t="s">
        <v>72</v>
      </c>
      <c r="R7107" s="93">
        <v>36690</v>
      </c>
      <c r="S7107">
        <v>19.399999999999999</v>
      </c>
      <c r="T7107">
        <v>7.8</v>
      </c>
      <c r="U7107">
        <f t="shared" si="1379"/>
        <v>13.6</v>
      </c>
      <c r="V7107" s="106">
        <v>14.5</v>
      </c>
      <c r="W7107" s="107">
        <f t="shared" si="1388"/>
        <v>0.90000000000000036</v>
      </c>
      <c r="X7107">
        <f t="shared" si="1389"/>
        <v>6</v>
      </c>
      <c r="AG7107" s="93">
        <f t="shared" si="1380"/>
        <v>36691</v>
      </c>
      <c r="AH7107" s="107">
        <f t="shared" si="1381"/>
        <v>2.625</v>
      </c>
      <c r="AI7107" s="72">
        <f t="shared" si="1382"/>
        <v>14</v>
      </c>
      <c r="AJ7107">
        <f t="shared" si="1383"/>
        <v>6</v>
      </c>
      <c r="AK7107">
        <f t="shared" si="1384"/>
        <v>2000</v>
      </c>
    </row>
    <row r="7108" spans="1:37" x14ac:dyDescent="0.2">
      <c r="A7108" t="s">
        <v>70</v>
      </c>
      <c r="B7108" s="93">
        <v>36691</v>
      </c>
      <c r="C7108">
        <v>16.899999999999999</v>
      </c>
      <c r="D7108">
        <v>7.1</v>
      </c>
      <c r="E7108">
        <f t="shared" ref="E7108:E7171" si="1390">AVERAGE(C7108:D7108)</f>
        <v>12</v>
      </c>
      <c r="F7108" s="106">
        <v>15.5</v>
      </c>
      <c r="G7108" s="107">
        <f t="shared" si="1385"/>
        <v>3.5</v>
      </c>
      <c r="H7108">
        <f t="shared" si="1386"/>
        <v>6</v>
      </c>
      <c r="I7108">
        <f t="shared" si="1387"/>
        <v>2000</v>
      </c>
      <c r="Q7108" t="s">
        <v>72</v>
      </c>
      <c r="R7108" s="93">
        <v>36691</v>
      </c>
      <c r="S7108">
        <v>16</v>
      </c>
      <c r="T7108">
        <v>9.5</v>
      </c>
      <c r="U7108">
        <f t="shared" ref="U7108:U7171" si="1391">AVERAGE(S7108:T7108)</f>
        <v>12.75</v>
      </c>
      <c r="V7108" s="106">
        <v>14.5</v>
      </c>
      <c r="W7108" s="107">
        <f t="shared" si="1388"/>
        <v>1.75</v>
      </c>
      <c r="X7108">
        <f t="shared" si="1389"/>
        <v>6</v>
      </c>
      <c r="AG7108" s="93">
        <f t="shared" ref="AG7108:AG7171" si="1392">R7109</f>
        <v>36692</v>
      </c>
      <c r="AH7108" s="107">
        <f t="shared" ref="AH7108:AH7171" si="1393">AVERAGE(W7109,G7109)</f>
        <v>3.6999999999999993</v>
      </c>
      <c r="AI7108" s="72">
        <f t="shared" ref="AI7108:AI7171" si="1394">DAY(AG7108)</f>
        <v>15</v>
      </c>
      <c r="AJ7108">
        <f t="shared" ref="AJ7108:AJ7171" si="1395">MONTH(AG7108)</f>
        <v>6</v>
      </c>
      <c r="AK7108">
        <f t="shared" ref="AK7108:AK7171" si="1396">YEAR(AG7108)</f>
        <v>2000</v>
      </c>
    </row>
    <row r="7109" spans="1:37" x14ac:dyDescent="0.2">
      <c r="A7109" t="s">
        <v>70</v>
      </c>
      <c r="B7109" s="93">
        <v>36692</v>
      </c>
      <c r="C7109">
        <v>15.4</v>
      </c>
      <c r="D7109">
        <v>5.2</v>
      </c>
      <c r="E7109">
        <f t="shared" si="1390"/>
        <v>10.3</v>
      </c>
      <c r="F7109" s="106">
        <v>15.5</v>
      </c>
      <c r="G7109" s="107">
        <f t="shared" ref="G7109:G7172" si="1397">IF(F7109-E7109&gt;0,F7109-E7109,0)</f>
        <v>5.1999999999999993</v>
      </c>
      <c r="H7109">
        <f t="shared" ref="H7109:H7172" si="1398">MONTH(B7109)</f>
        <v>6</v>
      </c>
      <c r="I7109">
        <f t="shared" ref="I7109:I7172" si="1399">YEAR(B7109)</f>
        <v>2000</v>
      </c>
      <c r="Q7109" t="s">
        <v>72</v>
      </c>
      <c r="R7109" s="93">
        <v>36692</v>
      </c>
      <c r="S7109">
        <v>15.3</v>
      </c>
      <c r="T7109">
        <v>9.3000000000000007</v>
      </c>
      <c r="U7109">
        <f t="shared" si="1391"/>
        <v>12.3</v>
      </c>
      <c r="V7109" s="106">
        <v>14.5</v>
      </c>
      <c r="W7109" s="107">
        <f t="shared" ref="W7109:W7172" si="1400">IF(V7109-U7109&gt;0,V7109-U7109,0)</f>
        <v>2.1999999999999993</v>
      </c>
      <c r="X7109">
        <f t="shared" ref="X7109:X7172" si="1401">MONTH(R7109)</f>
        <v>6</v>
      </c>
      <c r="AG7109" s="93">
        <f t="shared" si="1392"/>
        <v>36693</v>
      </c>
      <c r="AH7109" s="107">
        <f t="shared" si="1393"/>
        <v>4.55</v>
      </c>
      <c r="AI7109" s="72">
        <f t="shared" si="1394"/>
        <v>16</v>
      </c>
      <c r="AJ7109">
        <f t="shared" si="1395"/>
        <v>6</v>
      </c>
      <c r="AK7109">
        <f t="shared" si="1396"/>
        <v>2000</v>
      </c>
    </row>
    <row r="7110" spans="1:37" x14ac:dyDescent="0.2">
      <c r="A7110" t="s">
        <v>70</v>
      </c>
      <c r="B7110" s="93">
        <v>36693</v>
      </c>
      <c r="C7110">
        <v>14</v>
      </c>
      <c r="D7110">
        <v>6.8</v>
      </c>
      <c r="E7110">
        <f t="shared" si="1390"/>
        <v>10.4</v>
      </c>
      <c r="F7110" s="106">
        <v>15.5</v>
      </c>
      <c r="G7110" s="107">
        <f t="shared" si="1397"/>
        <v>5.0999999999999996</v>
      </c>
      <c r="H7110">
        <f t="shared" si="1398"/>
        <v>6</v>
      </c>
      <c r="I7110">
        <f t="shared" si="1399"/>
        <v>2000</v>
      </c>
      <c r="Q7110" t="s">
        <v>72</v>
      </c>
      <c r="R7110" s="93">
        <v>36693</v>
      </c>
      <c r="S7110">
        <v>15.1</v>
      </c>
      <c r="T7110">
        <v>5.9</v>
      </c>
      <c r="U7110">
        <f t="shared" si="1391"/>
        <v>10.5</v>
      </c>
      <c r="V7110" s="106">
        <v>14.5</v>
      </c>
      <c r="W7110" s="107">
        <f t="shared" si="1400"/>
        <v>4</v>
      </c>
      <c r="X7110">
        <f t="shared" si="1401"/>
        <v>6</v>
      </c>
      <c r="AG7110" s="93">
        <f t="shared" si="1392"/>
        <v>36694</v>
      </c>
      <c r="AH7110" s="107">
        <f t="shared" si="1393"/>
        <v>3.3250000000000002</v>
      </c>
      <c r="AI7110" s="72">
        <f t="shared" si="1394"/>
        <v>17</v>
      </c>
      <c r="AJ7110">
        <f t="shared" si="1395"/>
        <v>6</v>
      </c>
      <c r="AK7110">
        <f t="shared" si="1396"/>
        <v>2000</v>
      </c>
    </row>
    <row r="7111" spans="1:37" x14ac:dyDescent="0.2">
      <c r="A7111" t="s">
        <v>70</v>
      </c>
      <c r="B7111" s="93">
        <v>36694</v>
      </c>
      <c r="C7111">
        <v>21.2</v>
      </c>
      <c r="D7111">
        <v>3</v>
      </c>
      <c r="E7111">
        <f t="shared" si="1390"/>
        <v>12.1</v>
      </c>
      <c r="F7111" s="106">
        <v>15.5</v>
      </c>
      <c r="G7111" s="107">
        <f t="shared" si="1397"/>
        <v>3.4000000000000004</v>
      </c>
      <c r="H7111">
        <f t="shared" si="1398"/>
        <v>6</v>
      </c>
      <c r="I7111">
        <f t="shared" si="1399"/>
        <v>2000</v>
      </c>
      <c r="Q7111" t="s">
        <v>72</v>
      </c>
      <c r="R7111" s="93">
        <v>36694</v>
      </c>
      <c r="S7111">
        <v>20.100000000000001</v>
      </c>
      <c r="T7111">
        <v>2.4</v>
      </c>
      <c r="U7111">
        <f t="shared" si="1391"/>
        <v>11.25</v>
      </c>
      <c r="V7111" s="106">
        <v>14.5</v>
      </c>
      <c r="W7111" s="107">
        <f t="shared" si="1400"/>
        <v>3.25</v>
      </c>
      <c r="X7111">
        <f t="shared" si="1401"/>
        <v>6</v>
      </c>
      <c r="AG7111" s="93">
        <f t="shared" si="1392"/>
        <v>36695</v>
      </c>
      <c r="AH7111" s="107">
        <f t="shared" si="1393"/>
        <v>1.1750000000000007</v>
      </c>
      <c r="AI7111" s="72">
        <f t="shared" si="1394"/>
        <v>18</v>
      </c>
      <c r="AJ7111">
        <f t="shared" si="1395"/>
        <v>6</v>
      </c>
      <c r="AK7111">
        <f t="shared" si="1396"/>
        <v>2000</v>
      </c>
    </row>
    <row r="7112" spans="1:37" x14ac:dyDescent="0.2">
      <c r="A7112" t="s">
        <v>70</v>
      </c>
      <c r="B7112" s="93">
        <v>36695</v>
      </c>
      <c r="C7112">
        <v>20.7</v>
      </c>
      <c r="D7112">
        <v>6.5</v>
      </c>
      <c r="E7112">
        <f t="shared" si="1390"/>
        <v>13.6</v>
      </c>
      <c r="F7112" s="106">
        <v>15.5</v>
      </c>
      <c r="G7112" s="107">
        <f t="shared" si="1397"/>
        <v>1.9000000000000004</v>
      </c>
      <c r="H7112">
        <f t="shared" si="1398"/>
        <v>6</v>
      </c>
      <c r="I7112">
        <f t="shared" si="1399"/>
        <v>2000</v>
      </c>
      <c r="Q7112" t="s">
        <v>72</v>
      </c>
      <c r="R7112" s="93">
        <v>36695</v>
      </c>
      <c r="S7112">
        <v>21.4</v>
      </c>
      <c r="T7112">
        <v>6.7</v>
      </c>
      <c r="U7112">
        <f t="shared" si="1391"/>
        <v>14.049999999999999</v>
      </c>
      <c r="V7112" s="106">
        <v>14.5</v>
      </c>
      <c r="W7112" s="107">
        <f t="shared" si="1400"/>
        <v>0.45000000000000107</v>
      </c>
      <c r="X7112">
        <f t="shared" si="1401"/>
        <v>6</v>
      </c>
      <c r="AG7112" s="93">
        <f t="shared" si="1392"/>
        <v>36696</v>
      </c>
      <c r="AH7112" s="107">
        <f t="shared" si="1393"/>
        <v>2.6749999999999998</v>
      </c>
      <c r="AI7112" s="72">
        <f t="shared" si="1394"/>
        <v>19</v>
      </c>
      <c r="AJ7112">
        <f t="shared" si="1395"/>
        <v>6</v>
      </c>
      <c r="AK7112">
        <f t="shared" si="1396"/>
        <v>2000</v>
      </c>
    </row>
    <row r="7113" spans="1:37" x14ac:dyDescent="0.2">
      <c r="A7113" t="s">
        <v>70</v>
      </c>
      <c r="B7113" s="93">
        <v>36696</v>
      </c>
      <c r="C7113">
        <v>16.7</v>
      </c>
      <c r="D7113">
        <v>7.8</v>
      </c>
      <c r="E7113">
        <f t="shared" si="1390"/>
        <v>12.25</v>
      </c>
      <c r="F7113" s="106">
        <v>15.5</v>
      </c>
      <c r="G7113" s="107">
        <f t="shared" si="1397"/>
        <v>3.25</v>
      </c>
      <c r="H7113">
        <f t="shared" si="1398"/>
        <v>6</v>
      </c>
      <c r="I7113">
        <f t="shared" si="1399"/>
        <v>2000</v>
      </c>
      <c r="Q7113" t="s">
        <v>72</v>
      </c>
      <c r="R7113" s="93">
        <v>36696</v>
      </c>
      <c r="S7113">
        <v>17</v>
      </c>
      <c r="T7113">
        <v>7.8</v>
      </c>
      <c r="U7113">
        <f t="shared" si="1391"/>
        <v>12.4</v>
      </c>
      <c r="V7113" s="106">
        <v>14.5</v>
      </c>
      <c r="W7113" s="107">
        <f t="shared" si="1400"/>
        <v>2.0999999999999996</v>
      </c>
      <c r="X7113">
        <f t="shared" si="1401"/>
        <v>6</v>
      </c>
      <c r="AG7113" s="93">
        <f t="shared" si="1392"/>
        <v>36697</v>
      </c>
      <c r="AH7113" s="107">
        <f t="shared" si="1393"/>
        <v>1.9000000000000004</v>
      </c>
      <c r="AI7113" s="72">
        <f t="shared" si="1394"/>
        <v>20</v>
      </c>
      <c r="AJ7113">
        <f t="shared" si="1395"/>
        <v>6</v>
      </c>
      <c r="AK7113">
        <f t="shared" si="1396"/>
        <v>2000</v>
      </c>
    </row>
    <row r="7114" spans="1:37" x14ac:dyDescent="0.2">
      <c r="A7114" t="s">
        <v>70</v>
      </c>
      <c r="B7114" s="93">
        <v>36697</v>
      </c>
      <c r="C7114">
        <v>20.5</v>
      </c>
      <c r="D7114">
        <v>4.9000000000000004</v>
      </c>
      <c r="E7114">
        <f t="shared" si="1390"/>
        <v>12.7</v>
      </c>
      <c r="F7114" s="106">
        <v>15.5</v>
      </c>
      <c r="G7114" s="107">
        <f t="shared" si="1397"/>
        <v>2.8000000000000007</v>
      </c>
      <c r="H7114">
        <f t="shared" si="1398"/>
        <v>6</v>
      </c>
      <c r="I7114">
        <f t="shared" si="1399"/>
        <v>2000</v>
      </c>
      <c r="Q7114" t="s">
        <v>72</v>
      </c>
      <c r="R7114" s="93">
        <v>36697</v>
      </c>
      <c r="S7114">
        <v>20.8</v>
      </c>
      <c r="T7114">
        <v>6.2</v>
      </c>
      <c r="U7114">
        <f t="shared" si="1391"/>
        <v>13.5</v>
      </c>
      <c r="V7114" s="106">
        <v>14.5</v>
      </c>
      <c r="W7114" s="107">
        <f t="shared" si="1400"/>
        <v>1</v>
      </c>
      <c r="X7114">
        <f t="shared" si="1401"/>
        <v>6</v>
      </c>
      <c r="AG7114" s="93">
        <f t="shared" si="1392"/>
        <v>36698</v>
      </c>
      <c r="AH7114" s="107">
        <f t="shared" si="1393"/>
        <v>0.35000000000000053</v>
      </c>
      <c r="AI7114" s="72">
        <f t="shared" si="1394"/>
        <v>21</v>
      </c>
      <c r="AJ7114">
        <f t="shared" si="1395"/>
        <v>6</v>
      </c>
      <c r="AK7114">
        <f t="shared" si="1396"/>
        <v>2000</v>
      </c>
    </row>
    <row r="7115" spans="1:37" x14ac:dyDescent="0.2">
      <c r="A7115" t="s">
        <v>70</v>
      </c>
      <c r="B7115" s="93">
        <v>36698</v>
      </c>
      <c r="C7115">
        <v>22.9</v>
      </c>
      <c r="D7115">
        <v>7</v>
      </c>
      <c r="E7115">
        <f t="shared" si="1390"/>
        <v>14.95</v>
      </c>
      <c r="F7115" s="106">
        <v>15.5</v>
      </c>
      <c r="G7115" s="107">
        <f t="shared" si="1397"/>
        <v>0.55000000000000071</v>
      </c>
      <c r="H7115">
        <f t="shared" si="1398"/>
        <v>6</v>
      </c>
      <c r="I7115">
        <f t="shared" si="1399"/>
        <v>2000</v>
      </c>
      <c r="Q7115" t="s">
        <v>72</v>
      </c>
      <c r="R7115" s="93">
        <v>36698</v>
      </c>
      <c r="S7115">
        <v>20.5</v>
      </c>
      <c r="T7115">
        <v>8.1999999999999993</v>
      </c>
      <c r="U7115">
        <f t="shared" si="1391"/>
        <v>14.35</v>
      </c>
      <c r="V7115" s="106">
        <v>14.5</v>
      </c>
      <c r="W7115" s="107">
        <f t="shared" si="1400"/>
        <v>0.15000000000000036</v>
      </c>
      <c r="X7115">
        <f t="shared" si="1401"/>
        <v>6</v>
      </c>
      <c r="AG7115" s="93">
        <f t="shared" si="1392"/>
        <v>36699</v>
      </c>
      <c r="AH7115" s="107">
        <f t="shared" si="1393"/>
        <v>2.0750000000000011</v>
      </c>
      <c r="AI7115" s="72">
        <f t="shared" si="1394"/>
        <v>22</v>
      </c>
      <c r="AJ7115">
        <f t="shared" si="1395"/>
        <v>6</v>
      </c>
      <c r="AK7115">
        <f t="shared" si="1396"/>
        <v>2000</v>
      </c>
    </row>
    <row r="7116" spans="1:37" x14ac:dyDescent="0.2">
      <c r="A7116" t="s">
        <v>70</v>
      </c>
      <c r="B7116" s="93">
        <v>36699</v>
      </c>
      <c r="C7116">
        <v>20.399999999999999</v>
      </c>
      <c r="D7116">
        <v>5.4</v>
      </c>
      <c r="E7116">
        <f t="shared" si="1390"/>
        <v>12.899999999999999</v>
      </c>
      <c r="F7116" s="106">
        <v>15.5</v>
      </c>
      <c r="G7116" s="107">
        <f t="shared" si="1397"/>
        <v>2.6000000000000014</v>
      </c>
      <c r="H7116">
        <f t="shared" si="1398"/>
        <v>6</v>
      </c>
      <c r="I7116">
        <f t="shared" si="1399"/>
        <v>2000</v>
      </c>
      <c r="Q7116" t="s">
        <v>72</v>
      </c>
      <c r="R7116" s="93">
        <v>36699</v>
      </c>
      <c r="S7116">
        <v>19.399999999999999</v>
      </c>
      <c r="T7116">
        <v>6.5</v>
      </c>
      <c r="U7116">
        <f t="shared" si="1391"/>
        <v>12.95</v>
      </c>
      <c r="V7116" s="106">
        <v>14.5</v>
      </c>
      <c r="W7116" s="107">
        <f t="shared" si="1400"/>
        <v>1.5500000000000007</v>
      </c>
      <c r="X7116">
        <f t="shared" si="1401"/>
        <v>6</v>
      </c>
      <c r="AG7116" s="93">
        <f t="shared" si="1392"/>
        <v>36700</v>
      </c>
      <c r="AH7116" s="107">
        <f t="shared" si="1393"/>
        <v>3.0750000000000002</v>
      </c>
      <c r="AI7116" s="72">
        <f t="shared" si="1394"/>
        <v>23</v>
      </c>
      <c r="AJ7116">
        <f t="shared" si="1395"/>
        <v>6</v>
      </c>
      <c r="AK7116">
        <f t="shared" si="1396"/>
        <v>2000</v>
      </c>
    </row>
    <row r="7117" spans="1:37" x14ac:dyDescent="0.2">
      <c r="A7117" t="s">
        <v>70</v>
      </c>
      <c r="B7117" s="93">
        <v>36700</v>
      </c>
      <c r="C7117">
        <v>19</v>
      </c>
      <c r="D7117">
        <v>5.4</v>
      </c>
      <c r="E7117">
        <f t="shared" si="1390"/>
        <v>12.2</v>
      </c>
      <c r="F7117" s="106">
        <v>15.5</v>
      </c>
      <c r="G7117" s="107">
        <f t="shared" si="1397"/>
        <v>3.3000000000000007</v>
      </c>
      <c r="H7117">
        <f t="shared" si="1398"/>
        <v>6</v>
      </c>
      <c r="I7117">
        <f t="shared" si="1399"/>
        <v>2000</v>
      </c>
      <c r="Q7117" t="s">
        <v>72</v>
      </c>
      <c r="R7117" s="93">
        <v>36700</v>
      </c>
      <c r="S7117">
        <v>18.600000000000001</v>
      </c>
      <c r="T7117">
        <v>4.7</v>
      </c>
      <c r="U7117">
        <f t="shared" si="1391"/>
        <v>11.65</v>
      </c>
      <c r="V7117" s="106">
        <v>14.5</v>
      </c>
      <c r="W7117" s="107">
        <f t="shared" si="1400"/>
        <v>2.8499999999999996</v>
      </c>
      <c r="X7117">
        <f t="shared" si="1401"/>
        <v>6</v>
      </c>
      <c r="AG7117" s="93">
        <f t="shared" si="1392"/>
        <v>36701</v>
      </c>
      <c r="AH7117" s="107">
        <f t="shared" si="1393"/>
        <v>3.7749999999999995</v>
      </c>
      <c r="AI7117" s="72">
        <f t="shared" si="1394"/>
        <v>24</v>
      </c>
      <c r="AJ7117">
        <f t="shared" si="1395"/>
        <v>6</v>
      </c>
      <c r="AK7117">
        <f t="shared" si="1396"/>
        <v>2000</v>
      </c>
    </row>
    <row r="7118" spans="1:37" x14ac:dyDescent="0.2">
      <c r="A7118" t="s">
        <v>70</v>
      </c>
      <c r="B7118" s="93">
        <v>36701</v>
      </c>
      <c r="C7118">
        <v>12.9</v>
      </c>
      <c r="D7118">
        <v>5.8</v>
      </c>
      <c r="E7118">
        <f t="shared" si="1390"/>
        <v>9.35</v>
      </c>
      <c r="F7118" s="106">
        <v>15.5</v>
      </c>
      <c r="G7118" s="107">
        <f t="shared" si="1397"/>
        <v>6.15</v>
      </c>
      <c r="H7118">
        <f t="shared" si="1398"/>
        <v>6</v>
      </c>
      <c r="I7118">
        <f t="shared" si="1399"/>
        <v>2000</v>
      </c>
      <c r="Q7118" t="s">
        <v>72</v>
      </c>
      <c r="R7118" s="93">
        <v>36701</v>
      </c>
      <c r="S7118">
        <v>18.600000000000001</v>
      </c>
      <c r="T7118">
        <v>7.6</v>
      </c>
      <c r="U7118">
        <f t="shared" si="1391"/>
        <v>13.100000000000001</v>
      </c>
      <c r="V7118" s="106">
        <v>14.5</v>
      </c>
      <c r="W7118" s="107">
        <f t="shared" si="1400"/>
        <v>1.3999999999999986</v>
      </c>
      <c r="X7118">
        <f t="shared" si="1401"/>
        <v>6</v>
      </c>
      <c r="AG7118" s="93">
        <f t="shared" si="1392"/>
        <v>36702</v>
      </c>
      <c r="AH7118" s="107">
        <f t="shared" si="1393"/>
        <v>3.3000000000000007</v>
      </c>
      <c r="AI7118" s="72">
        <f t="shared" si="1394"/>
        <v>25</v>
      </c>
      <c r="AJ7118">
        <f t="shared" si="1395"/>
        <v>6</v>
      </c>
      <c r="AK7118">
        <f t="shared" si="1396"/>
        <v>2000</v>
      </c>
    </row>
    <row r="7119" spans="1:37" x14ac:dyDescent="0.2">
      <c r="A7119" t="s">
        <v>70</v>
      </c>
      <c r="B7119" s="93">
        <v>36702</v>
      </c>
      <c r="C7119">
        <v>17.899999999999999</v>
      </c>
      <c r="D7119">
        <v>4.7</v>
      </c>
      <c r="E7119">
        <f t="shared" si="1390"/>
        <v>11.299999999999999</v>
      </c>
      <c r="F7119" s="106">
        <v>15.5</v>
      </c>
      <c r="G7119" s="107">
        <f t="shared" si="1397"/>
        <v>4.2000000000000011</v>
      </c>
      <c r="H7119">
        <f t="shared" si="1398"/>
        <v>6</v>
      </c>
      <c r="I7119">
        <f t="shared" si="1399"/>
        <v>2000</v>
      </c>
      <c r="Q7119" t="s">
        <v>72</v>
      </c>
      <c r="R7119" s="93">
        <v>36702</v>
      </c>
      <c r="S7119">
        <v>16.7</v>
      </c>
      <c r="T7119">
        <v>7.5</v>
      </c>
      <c r="U7119">
        <f t="shared" si="1391"/>
        <v>12.1</v>
      </c>
      <c r="V7119" s="106">
        <v>14.5</v>
      </c>
      <c r="W7119" s="107">
        <f t="shared" si="1400"/>
        <v>2.4000000000000004</v>
      </c>
      <c r="X7119">
        <f t="shared" si="1401"/>
        <v>6</v>
      </c>
      <c r="AG7119" s="93">
        <f t="shared" si="1392"/>
        <v>36703</v>
      </c>
      <c r="AH7119" s="107">
        <f t="shared" si="1393"/>
        <v>3.2999999999999989</v>
      </c>
      <c r="AI7119" s="72">
        <f t="shared" si="1394"/>
        <v>26</v>
      </c>
      <c r="AJ7119">
        <f t="shared" si="1395"/>
        <v>6</v>
      </c>
      <c r="AK7119">
        <f t="shared" si="1396"/>
        <v>2000</v>
      </c>
    </row>
    <row r="7120" spans="1:37" x14ac:dyDescent="0.2">
      <c r="A7120" t="s">
        <v>70</v>
      </c>
      <c r="B7120" s="93">
        <v>36703</v>
      </c>
      <c r="C7120">
        <v>17.8</v>
      </c>
      <c r="D7120">
        <v>5.8</v>
      </c>
      <c r="E7120">
        <f t="shared" si="1390"/>
        <v>11.8</v>
      </c>
      <c r="F7120" s="106">
        <v>15.5</v>
      </c>
      <c r="G7120" s="107">
        <f t="shared" si="1397"/>
        <v>3.6999999999999993</v>
      </c>
      <c r="H7120">
        <f t="shared" si="1398"/>
        <v>6</v>
      </c>
      <c r="I7120">
        <f t="shared" si="1399"/>
        <v>2000</v>
      </c>
      <c r="Q7120" t="s">
        <v>72</v>
      </c>
      <c r="R7120" s="93">
        <v>36703</v>
      </c>
      <c r="S7120">
        <v>19.600000000000001</v>
      </c>
      <c r="T7120">
        <v>3.6</v>
      </c>
      <c r="U7120">
        <f t="shared" si="1391"/>
        <v>11.600000000000001</v>
      </c>
      <c r="V7120" s="106">
        <v>14.5</v>
      </c>
      <c r="W7120" s="107">
        <f t="shared" si="1400"/>
        <v>2.8999999999999986</v>
      </c>
      <c r="X7120">
        <f t="shared" si="1401"/>
        <v>6</v>
      </c>
      <c r="AG7120" s="93">
        <f t="shared" si="1392"/>
        <v>36704</v>
      </c>
      <c r="AH7120" s="107">
        <f t="shared" si="1393"/>
        <v>1.1750000000000007</v>
      </c>
      <c r="AI7120" s="72">
        <f t="shared" si="1394"/>
        <v>27</v>
      </c>
      <c r="AJ7120">
        <f t="shared" si="1395"/>
        <v>6</v>
      </c>
      <c r="AK7120">
        <f t="shared" si="1396"/>
        <v>2000</v>
      </c>
    </row>
    <row r="7121" spans="1:37" x14ac:dyDescent="0.2">
      <c r="A7121" t="s">
        <v>70</v>
      </c>
      <c r="B7121" s="93">
        <v>36704</v>
      </c>
      <c r="C7121">
        <v>21.7</v>
      </c>
      <c r="D7121">
        <v>4.5999999999999996</v>
      </c>
      <c r="E7121">
        <f t="shared" si="1390"/>
        <v>13.149999999999999</v>
      </c>
      <c r="F7121" s="106">
        <v>15.5</v>
      </c>
      <c r="G7121" s="107">
        <f t="shared" si="1397"/>
        <v>2.3500000000000014</v>
      </c>
      <c r="H7121">
        <f t="shared" si="1398"/>
        <v>6</v>
      </c>
      <c r="I7121">
        <f t="shared" si="1399"/>
        <v>2000</v>
      </c>
      <c r="Q7121" t="s">
        <v>72</v>
      </c>
      <c r="R7121" s="93">
        <v>36704</v>
      </c>
      <c r="S7121">
        <v>23.5</v>
      </c>
      <c r="T7121">
        <v>6.1</v>
      </c>
      <c r="U7121">
        <f t="shared" si="1391"/>
        <v>14.8</v>
      </c>
      <c r="V7121" s="106">
        <v>14.5</v>
      </c>
      <c r="W7121" s="107">
        <f t="shared" si="1400"/>
        <v>0</v>
      </c>
      <c r="X7121">
        <f t="shared" si="1401"/>
        <v>6</v>
      </c>
      <c r="AG7121" s="93">
        <f t="shared" si="1392"/>
        <v>36705</v>
      </c>
      <c r="AH7121" s="107">
        <f t="shared" si="1393"/>
        <v>0</v>
      </c>
      <c r="AI7121" s="72">
        <f t="shared" si="1394"/>
        <v>28</v>
      </c>
      <c r="AJ7121">
        <f t="shared" si="1395"/>
        <v>6</v>
      </c>
      <c r="AK7121">
        <f t="shared" si="1396"/>
        <v>2000</v>
      </c>
    </row>
    <row r="7122" spans="1:37" x14ac:dyDescent="0.2">
      <c r="A7122" t="s">
        <v>70</v>
      </c>
      <c r="B7122" s="93">
        <v>36705</v>
      </c>
      <c r="C7122">
        <v>24.4</v>
      </c>
      <c r="D7122">
        <v>6.6</v>
      </c>
      <c r="E7122">
        <f t="shared" si="1390"/>
        <v>15.5</v>
      </c>
      <c r="F7122" s="106">
        <v>15.5</v>
      </c>
      <c r="G7122" s="107">
        <f t="shared" si="1397"/>
        <v>0</v>
      </c>
      <c r="H7122">
        <f t="shared" si="1398"/>
        <v>6</v>
      </c>
      <c r="I7122">
        <f t="shared" si="1399"/>
        <v>2000</v>
      </c>
      <c r="Q7122" t="s">
        <v>72</v>
      </c>
      <c r="R7122" s="93">
        <v>36705</v>
      </c>
      <c r="S7122">
        <v>26.1</v>
      </c>
      <c r="T7122">
        <v>6.9</v>
      </c>
      <c r="U7122">
        <f t="shared" si="1391"/>
        <v>16.5</v>
      </c>
      <c r="V7122" s="106">
        <v>14.5</v>
      </c>
      <c r="W7122" s="107">
        <f t="shared" si="1400"/>
        <v>0</v>
      </c>
      <c r="X7122">
        <f t="shared" si="1401"/>
        <v>6</v>
      </c>
      <c r="AG7122" s="93">
        <f t="shared" si="1392"/>
        <v>36706</v>
      </c>
      <c r="AH7122" s="107">
        <f t="shared" si="1393"/>
        <v>0</v>
      </c>
      <c r="AI7122" s="72">
        <f t="shared" si="1394"/>
        <v>29</v>
      </c>
      <c r="AJ7122">
        <f t="shared" si="1395"/>
        <v>6</v>
      </c>
      <c r="AK7122">
        <f t="shared" si="1396"/>
        <v>2000</v>
      </c>
    </row>
    <row r="7123" spans="1:37" x14ac:dyDescent="0.2">
      <c r="A7123" t="s">
        <v>70</v>
      </c>
      <c r="B7123" s="93">
        <v>36706</v>
      </c>
      <c r="C7123">
        <v>24.9</v>
      </c>
      <c r="D7123">
        <v>10.5</v>
      </c>
      <c r="E7123">
        <f t="shared" si="1390"/>
        <v>17.7</v>
      </c>
      <c r="F7123" s="106">
        <v>15.5</v>
      </c>
      <c r="G7123" s="107">
        <f t="shared" si="1397"/>
        <v>0</v>
      </c>
      <c r="H7123">
        <f t="shared" si="1398"/>
        <v>6</v>
      </c>
      <c r="I7123">
        <f t="shared" si="1399"/>
        <v>2000</v>
      </c>
      <c r="Q7123" t="s">
        <v>72</v>
      </c>
      <c r="R7123" s="93">
        <v>36706</v>
      </c>
      <c r="S7123">
        <v>25.8</v>
      </c>
      <c r="T7123">
        <v>9.8000000000000007</v>
      </c>
      <c r="U7123">
        <f t="shared" si="1391"/>
        <v>17.8</v>
      </c>
      <c r="V7123" s="106">
        <v>14.5</v>
      </c>
      <c r="W7123" s="107">
        <f t="shared" si="1400"/>
        <v>0</v>
      </c>
      <c r="X7123">
        <f t="shared" si="1401"/>
        <v>6</v>
      </c>
      <c r="AG7123" s="93">
        <f t="shared" si="1392"/>
        <v>36707</v>
      </c>
      <c r="AH7123" s="107">
        <f t="shared" si="1393"/>
        <v>0</v>
      </c>
      <c r="AI7123" s="72">
        <f t="shared" si="1394"/>
        <v>30</v>
      </c>
      <c r="AJ7123">
        <f t="shared" si="1395"/>
        <v>6</v>
      </c>
      <c r="AK7123">
        <f t="shared" si="1396"/>
        <v>2000</v>
      </c>
    </row>
    <row r="7124" spans="1:37" x14ac:dyDescent="0.2">
      <c r="A7124" t="s">
        <v>70</v>
      </c>
      <c r="B7124" s="93">
        <v>36707</v>
      </c>
      <c r="C7124">
        <v>23</v>
      </c>
      <c r="D7124">
        <v>10.4</v>
      </c>
      <c r="E7124">
        <f t="shared" si="1390"/>
        <v>16.7</v>
      </c>
      <c r="F7124" s="106">
        <v>15.5</v>
      </c>
      <c r="G7124" s="107">
        <f t="shared" si="1397"/>
        <v>0</v>
      </c>
      <c r="H7124">
        <f t="shared" si="1398"/>
        <v>6</v>
      </c>
      <c r="I7124">
        <f t="shared" si="1399"/>
        <v>2000</v>
      </c>
      <c r="Q7124" t="s">
        <v>72</v>
      </c>
      <c r="R7124" s="93">
        <v>36707</v>
      </c>
      <c r="S7124">
        <v>22.1</v>
      </c>
      <c r="T7124">
        <v>8.8000000000000007</v>
      </c>
      <c r="U7124">
        <f t="shared" si="1391"/>
        <v>15.450000000000001</v>
      </c>
      <c r="V7124" s="106">
        <v>14.5</v>
      </c>
      <c r="W7124" s="107">
        <f t="shared" si="1400"/>
        <v>0</v>
      </c>
      <c r="X7124">
        <f t="shared" si="1401"/>
        <v>6</v>
      </c>
      <c r="AG7124" s="93">
        <f t="shared" si="1392"/>
        <v>36708</v>
      </c>
      <c r="AH7124" s="107">
        <f t="shared" si="1393"/>
        <v>0.29999999999999982</v>
      </c>
      <c r="AI7124" s="72">
        <f t="shared" si="1394"/>
        <v>1</v>
      </c>
      <c r="AJ7124">
        <f t="shared" si="1395"/>
        <v>7</v>
      </c>
      <c r="AK7124">
        <f t="shared" si="1396"/>
        <v>2000</v>
      </c>
    </row>
    <row r="7125" spans="1:37" x14ac:dyDescent="0.2">
      <c r="A7125" t="s">
        <v>70</v>
      </c>
      <c r="B7125" s="93">
        <v>36708</v>
      </c>
      <c r="C7125">
        <v>20.8</v>
      </c>
      <c r="D7125">
        <v>10.3</v>
      </c>
      <c r="E7125">
        <f t="shared" si="1390"/>
        <v>15.55</v>
      </c>
      <c r="F7125" s="106">
        <v>15.5</v>
      </c>
      <c r="G7125" s="107">
        <f t="shared" si="1397"/>
        <v>0</v>
      </c>
      <c r="H7125">
        <f t="shared" si="1398"/>
        <v>7</v>
      </c>
      <c r="I7125">
        <f t="shared" si="1399"/>
        <v>2000</v>
      </c>
      <c r="Q7125" t="s">
        <v>72</v>
      </c>
      <c r="R7125" s="93">
        <v>36708</v>
      </c>
      <c r="S7125">
        <v>21.1</v>
      </c>
      <c r="T7125">
        <v>6.7</v>
      </c>
      <c r="U7125">
        <f t="shared" si="1391"/>
        <v>13.9</v>
      </c>
      <c r="V7125" s="106">
        <v>14.5</v>
      </c>
      <c r="W7125" s="107">
        <f t="shared" si="1400"/>
        <v>0.59999999999999964</v>
      </c>
      <c r="X7125">
        <f t="shared" si="1401"/>
        <v>7</v>
      </c>
      <c r="AG7125" s="93">
        <f t="shared" si="1392"/>
        <v>36709</v>
      </c>
      <c r="AH7125" s="107">
        <f t="shared" si="1393"/>
        <v>0.35000000000000053</v>
      </c>
      <c r="AI7125" s="72">
        <f t="shared" si="1394"/>
        <v>2</v>
      </c>
      <c r="AJ7125">
        <f t="shared" si="1395"/>
        <v>7</v>
      </c>
      <c r="AK7125">
        <f t="shared" si="1396"/>
        <v>2000</v>
      </c>
    </row>
    <row r="7126" spans="1:37" x14ac:dyDescent="0.2">
      <c r="A7126" t="s">
        <v>70</v>
      </c>
      <c r="B7126" s="93">
        <v>36709</v>
      </c>
      <c r="C7126">
        <v>22.9</v>
      </c>
      <c r="D7126">
        <v>6.7</v>
      </c>
      <c r="E7126">
        <f t="shared" si="1390"/>
        <v>14.799999999999999</v>
      </c>
      <c r="F7126" s="106">
        <v>15.5</v>
      </c>
      <c r="G7126" s="107">
        <f t="shared" si="1397"/>
        <v>0.70000000000000107</v>
      </c>
      <c r="H7126">
        <f t="shared" si="1398"/>
        <v>7</v>
      </c>
      <c r="I7126">
        <f t="shared" si="1399"/>
        <v>2000</v>
      </c>
      <c r="Q7126" t="s">
        <v>72</v>
      </c>
      <c r="R7126" s="93">
        <v>36709</v>
      </c>
      <c r="S7126">
        <v>20.8</v>
      </c>
      <c r="T7126">
        <v>9.4</v>
      </c>
      <c r="U7126">
        <f t="shared" si="1391"/>
        <v>15.100000000000001</v>
      </c>
      <c r="V7126" s="106">
        <v>14.5</v>
      </c>
      <c r="W7126" s="107">
        <f t="shared" si="1400"/>
        <v>0</v>
      </c>
      <c r="X7126">
        <f t="shared" si="1401"/>
        <v>7</v>
      </c>
      <c r="AG7126" s="93">
        <f t="shared" si="1392"/>
        <v>36710</v>
      </c>
      <c r="AH7126" s="107">
        <f t="shared" si="1393"/>
        <v>2.75</v>
      </c>
      <c r="AI7126" s="72">
        <f t="shared" si="1394"/>
        <v>3</v>
      </c>
      <c r="AJ7126">
        <f t="shared" si="1395"/>
        <v>7</v>
      </c>
      <c r="AK7126">
        <f t="shared" si="1396"/>
        <v>2000</v>
      </c>
    </row>
    <row r="7127" spans="1:37" x14ac:dyDescent="0.2">
      <c r="A7127" t="s">
        <v>70</v>
      </c>
      <c r="B7127" s="93">
        <v>36710</v>
      </c>
      <c r="C7127">
        <v>20.100000000000001</v>
      </c>
      <c r="D7127">
        <v>3</v>
      </c>
      <c r="E7127">
        <f t="shared" si="1390"/>
        <v>11.55</v>
      </c>
      <c r="F7127" s="106">
        <v>15.5</v>
      </c>
      <c r="G7127" s="107">
        <f t="shared" si="1397"/>
        <v>3.9499999999999993</v>
      </c>
      <c r="H7127">
        <f t="shared" si="1398"/>
        <v>7</v>
      </c>
      <c r="I7127">
        <f t="shared" si="1399"/>
        <v>2000</v>
      </c>
      <c r="Q7127" t="s">
        <v>72</v>
      </c>
      <c r="R7127" s="93">
        <v>36710</v>
      </c>
      <c r="S7127">
        <v>22.4</v>
      </c>
      <c r="T7127">
        <v>3.5</v>
      </c>
      <c r="U7127">
        <f t="shared" si="1391"/>
        <v>12.95</v>
      </c>
      <c r="V7127" s="106">
        <v>14.5</v>
      </c>
      <c r="W7127" s="107">
        <f t="shared" si="1400"/>
        <v>1.5500000000000007</v>
      </c>
      <c r="X7127">
        <f t="shared" si="1401"/>
        <v>7</v>
      </c>
      <c r="AG7127" s="93">
        <f t="shared" si="1392"/>
        <v>36711</v>
      </c>
      <c r="AH7127" s="107">
        <f t="shared" si="1393"/>
        <v>3</v>
      </c>
      <c r="AI7127" s="72">
        <f t="shared" si="1394"/>
        <v>4</v>
      </c>
      <c r="AJ7127">
        <f t="shared" si="1395"/>
        <v>7</v>
      </c>
      <c r="AK7127">
        <f t="shared" si="1396"/>
        <v>2000</v>
      </c>
    </row>
    <row r="7128" spans="1:37" x14ac:dyDescent="0.2">
      <c r="A7128" t="s">
        <v>70</v>
      </c>
      <c r="B7128" s="93">
        <v>36711</v>
      </c>
      <c r="C7128">
        <v>16.8</v>
      </c>
      <c r="D7128">
        <v>4.2</v>
      </c>
      <c r="E7128">
        <f t="shared" si="1390"/>
        <v>10.5</v>
      </c>
      <c r="F7128" s="106">
        <v>15.5</v>
      </c>
      <c r="G7128" s="107">
        <f t="shared" si="1397"/>
        <v>5</v>
      </c>
      <c r="H7128">
        <f t="shared" si="1398"/>
        <v>7</v>
      </c>
      <c r="I7128">
        <f t="shared" si="1399"/>
        <v>2000</v>
      </c>
      <c r="Q7128" t="s">
        <v>72</v>
      </c>
      <c r="R7128" s="93">
        <v>36711</v>
      </c>
      <c r="S7128">
        <v>18.8</v>
      </c>
      <c r="T7128">
        <v>8.1999999999999993</v>
      </c>
      <c r="U7128">
        <f t="shared" si="1391"/>
        <v>13.5</v>
      </c>
      <c r="V7128" s="106">
        <v>14.5</v>
      </c>
      <c r="W7128" s="107">
        <f t="shared" si="1400"/>
        <v>1</v>
      </c>
      <c r="X7128">
        <f t="shared" si="1401"/>
        <v>7</v>
      </c>
      <c r="AG7128" s="93">
        <f t="shared" si="1392"/>
        <v>36712</v>
      </c>
      <c r="AH7128" s="107">
        <f t="shared" si="1393"/>
        <v>1.2250000000000005</v>
      </c>
      <c r="AI7128" s="72">
        <f t="shared" si="1394"/>
        <v>5</v>
      </c>
      <c r="AJ7128">
        <f t="shared" si="1395"/>
        <v>7</v>
      </c>
      <c r="AK7128">
        <f t="shared" si="1396"/>
        <v>2000</v>
      </c>
    </row>
    <row r="7129" spans="1:37" x14ac:dyDescent="0.2">
      <c r="A7129" t="s">
        <v>70</v>
      </c>
      <c r="B7129" s="93">
        <v>36712</v>
      </c>
      <c r="C7129">
        <v>23</v>
      </c>
      <c r="D7129">
        <v>7.2</v>
      </c>
      <c r="E7129">
        <f t="shared" si="1390"/>
        <v>15.1</v>
      </c>
      <c r="F7129" s="106">
        <v>15.5</v>
      </c>
      <c r="G7129" s="107">
        <f t="shared" si="1397"/>
        <v>0.40000000000000036</v>
      </c>
      <c r="H7129">
        <f t="shared" si="1398"/>
        <v>7</v>
      </c>
      <c r="I7129">
        <f t="shared" si="1399"/>
        <v>2000</v>
      </c>
      <c r="Q7129" t="s">
        <v>72</v>
      </c>
      <c r="R7129" s="93">
        <v>36712</v>
      </c>
      <c r="S7129">
        <v>16.899999999999999</v>
      </c>
      <c r="T7129">
        <v>8</v>
      </c>
      <c r="U7129">
        <f t="shared" si="1391"/>
        <v>12.45</v>
      </c>
      <c r="V7129" s="106">
        <v>14.5</v>
      </c>
      <c r="W7129" s="107">
        <f t="shared" si="1400"/>
        <v>2.0500000000000007</v>
      </c>
      <c r="X7129">
        <f t="shared" si="1401"/>
        <v>7</v>
      </c>
      <c r="AG7129" s="93">
        <f t="shared" si="1392"/>
        <v>36713</v>
      </c>
      <c r="AH7129" s="107">
        <f t="shared" si="1393"/>
        <v>2.3999999999999995</v>
      </c>
      <c r="AI7129" s="72">
        <f t="shared" si="1394"/>
        <v>6</v>
      </c>
      <c r="AJ7129">
        <f t="shared" si="1395"/>
        <v>7</v>
      </c>
      <c r="AK7129">
        <f t="shared" si="1396"/>
        <v>2000</v>
      </c>
    </row>
    <row r="7130" spans="1:37" x14ac:dyDescent="0.2">
      <c r="A7130" t="s">
        <v>70</v>
      </c>
      <c r="B7130" s="93">
        <v>36713</v>
      </c>
      <c r="C7130">
        <v>18.100000000000001</v>
      </c>
      <c r="D7130">
        <v>6.7</v>
      </c>
      <c r="E7130">
        <f t="shared" si="1390"/>
        <v>12.4</v>
      </c>
      <c r="F7130" s="106">
        <v>15.5</v>
      </c>
      <c r="G7130" s="107">
        <f t="shared" si="1397"/>
        <v>3.0999999999999996</v>
      </c>
      <c r="H7130">
        <f t="shared" si="1398"/>
        <v>7</v>
      </c>
      <c r="I7130">
        <f t="shared" si="1399"/>
        <v>2000</v>
      </c>
      <c r="Q7130" t="s">
        <v>72</v>
      </c>
      <c r="R7130" s="93">
        <v>36713</v>
      </c>
      <c r="S7130">
        <v>21.2</v>
      </c>
      <c r="T7130">
        <v>4.4000000000000004</v>
      </c>
      <c r="U7130">
        <f t="shared" si="1391"/>
        <v>12.8</v>
      </c>
      <c r="V7130" s="106">
        <v>14.5</v>
      </c>
      <c r="W7130" s="107">
        <f t="shared" si="1400"/>
        <v>1.6999999999999993</v>
      </c>
      <c r="X7130">
        <f t="shared" si="1401"/>
        <v>7</v>
      </c>
      <c r="AG7130" s="93">
        <f t="shared" si="1392"/>
        <v>36714</v>
      </c>
      <c r="AH7130" s="107">
        <f t="shared" si="1393"/>
        <v>0</v>
      </c>
      <c r="AI7130" s="72">
        <f t="shared" si="1394"/>
        <v>7</v>
      </c>
      <c r="AJ7130">
        <f t="shared" si="1395"/>
        <v>7</v>
      </c>
      <c r="AK7130">
        <f t="shared" si="1396"/>
        <v>2000</v>
      </c>
    </row>
    <row r="7131" spans="1:37" x14ac:dyDescent="0.2">
      <c r="A7131" t="s">
        <v>70</v>
      </c>
      <c r="B7131" s="93">
        <v>36714</v>
      </c>
      <c r="C7131">
        <v>24.3</v>
      </c>
      <c r="D7131">
        <v>7.4</v>
      </c>
      <c r="E7131">
        <f t="shared" si="1390"/>
        <v>15.850000000000001</v>
      </c>
      <c r="F7131" s="106">
        <v>15.5</v>
      </c>
      <c r="G7131" s="107">
        <f t="shared" si="1397"/>
        <v>0</v>
      </c>
      <c r="H7131">
        <f t="shared" si="1398"/>
        <v>7</v>
      </c>
      <c r="I7131">
        <f t="shared" si="1399"/>
        <v>2000</v>
      </c>
      <c r="Q7131" t="s">
        <v>72</v>
      </c>
      <c r="R7131" s="93">
        <v>36714</v>
      </c>
      <c r="S7131">
        <v>22.8</v>
      </c>
      <c r="T7131">
        <v>8.1999999999999993</v>
      </c>
      <c r="U7131">
        <f t="shared" si="1391"/>
        <v>15.5</v>
      </c>
      <c r="V7131" s="106">
        <v>14.5</v>
      </c>
      <c r="W7131" s="107">
        <f t="shared" si="1400"/>
        <v>0</v>
      </c>
      <c r="X7131">
        <f t="shared" si="1401"/>
        <v>7</v>
      </c>
      <c r="AG7131" s="93">
        <f t="shared" si="1392"/>
        <v>36715</v>
      </c>
      <c r="AH7131" s="107">
        <f t="shared" si="1393"/>
        <v>0.19999999999999929</v>
      </c>
      <c r="AI7131" s="72">
        <f t="shared" si="1394"/>
        <v>8</v>
      </c>
      <c r="AJ7131">
        <f t="shared" si="1395"/>
        <v>7</v>
      </c>
      <c r="AK7131">
        <f t="shared" si="1396"/>
        <v>2000</v>
      </c>
    </row>
    <row r="7132" spans="1:37" x14ac:dyDescent="0.2">
      <c r="A7132" t="s">
        <v>70</v>
      </c>
      <c r="B7132" s="93">
        <v>36715</v>
      </c>
      <c r="C7132">
        <v>23.3</v>
      </c>
      <c r="D7132">
        <v>6.9</v>
      </c>
      <c r="E7132">
        <f t="shared" si="1390"/>
        <v>15.100000000000001</v>
      </c>
      <c r="F7132" s="106">
        <v>15.5</v>
      </c>
      <c r="G7132" s="107">
        <f t="shared" si="1397"/>
        <v>0.39999999999999858</v>
      </c>
      <c r="H7132">
        <f t="shared" si="1398"/>
        <v>7</v>
      </c>
      <c r="I7132">
        <f t="shared" si="1399"/>
        <v>2000</v>
      </c>
      <c r="Q7132" t="s">
        <v>72</v>
      </c>
      <c r="R7132" s="93">
        <v>36715</v>
      </c>
      <c r="S7132">
        <v>24.3</v>
      </c>
      <c r="T7132">
        <v>9.5</v>
      </c>
      <c r="U7132">
        <f t="shared" si="1391"/>
        <v>16.899999999999999</v>
      </c>
      <c r="V7132" s="106">
        <v>14.5</v>
      </c>
      <c r="W7132" s="107">
        <f t="shared" si="1400"/>
        <v>0</v>
      </c>
      <c r="X7132">
        <f t="shared" si="1401"/>
        <v>7</v>
      </c>
      <c r="AG7132" s="93">
        <f t="shared" si="1392"/>
        <v>36716</v>
      </c>
      <c r="AH7132" s="107">
        <f t="shared" si="1393"/>
        <v>0.5</v>
      </c>
      <c r="AI7132" s="72">
        <f t="shared" si="1394"/>
        <v>9</v>
      </c>
      <c r="AJ7132">
        <f t="shared" si="1395"/>
        <v>7</v>
      </c>
      <c r="AK7132">
        <f t="shared" si="1396"/>
        <v>2000</v>
      </c>
    </row>
    <row r="7133" spans="1:37" x14ac:dyDescent="0.2">
      <c r="A7133" t="s">
        <v>70</v>
      </c>
      <c r="B7133" s="93">
        <v>36716</v>
      </c>
      <c r="C7133">
        <v>19.7</v>
      </c>
      <c r="D7133">
        <v>9.3000000000000007</v>
      </c>
      <c r="E7133">
        <f t="shared" si="1390"/>
        <v>14.5</v>
      </c>
      <c r="F7133" s="106">
        <v>15.5</v>
      </c>
      <c r="G7133" s="107">
        <f t="shared" si="1397"/>
        <v>1</v>
      </c>
      <c r="H7133">
        <f t="shared" si="1398"/>
        <v>7</v>
      </c>
      <c r="I7133">
        <f t="shared" si="1399"/>
        <v>2000</v>
      </c>
      <c r="Q7133" t="s">
        <v>72</v>
      </c>
      <c r="R7133" s="93">
        <v>36716</v>
      </c>
      <c r="S7133">
        <v>19.600000000000001</v>
      </c>
      <c r="T7133">
        <v>12.3</v>
      </c>
      <c r="U7133">
        <f t="shared" si="1391"/>
        <v>15.950000000000001</v>
      </c>
      <c r="V7133" s="106">
        <v>14.5</v>
      </c>
      <c r="W7133" s="107">
        <f t="shared" si="1400"/>
        <v>0</v>
      </c>
      <c r="X7133">
        <f t="shared" si="1401"/>
        <v>7</v>
      </c>
      <c r="AG7133" s="93">
        <f t="shared" si="1392"/>
        <v>36717</v>
      </c>
      <c r="AH7133" s="107">
        <f t="shared" si="1393"/>
        <v>0.75</v>
      </c>
      <c r="AI7133" s="72">
        <f t="shared" si="1394"/>
        <v>10</v>
      </c>
      <c r="AJ7133">
        <f t="shared" si="1395"/>
        <v>7</v>
      </c>
      <c r="AK7133">
        <f t="shared" si="1396"/>
        <v>2000</v>
      </c>
    </row>
    <row r="7134" spans="1:37" x14ac:dyDescent="0.2">
      <c r="A7134" t="s">
        <v>70</v>
      </c>
      <c r="B7134" s="93">
        <v>36717</v>
      </c>
      <c r="C7134">
        <v>20.3</v>
      </c>
      <c r="D7134">
        <v>7.7</v>
      </c>
      <c r="E7134">
        <f t="shared" si="1390"/>
        <v>14</v>
      </c>
      <c r="F7134" s="106">
        <v>15.5</v>
      </c>
      <c r="G7134" s="107">
        <f t="shared" si="1397"/>
        <v>1.5</v>
      </c>
      <c r="H7134">
        <f t="shared" si="1398"/>
        <v>7</v>
      </c>
      <c r="I7134">
        <f t="shared" si="1399"/>
        <v>2000</v>
      </c>
      <c r="Q7134" t="s">
        <v>72</v>
      </c>
      <c r="R7134" s="93">
        <v>36717</v>
      </c>
      <c r="S7134">
        <v>20</v>
      </c>
      <c r="T7134">
        <v>13.5</v>
      </c>
      <c r="U7134">
        <f t="shared" si="1391"/>
        <v>16.75</v>
      </c>
      <c r="V7134" s="106">
        <v>14.5</v>
      </c>
      <c r="W7134" s="107">
        <f t="shared" si="1400"/>
        <v>0</v>
      </c>
      <c r="X7134">
        <f t="shared" si="1401"/>
        <v>7</v>
      </c>
      <c r="AG7134" s="93">
        <f t="shared" si="1392"/>
        <v>36718</v>
      </c>
      <c r="AH7134" s="107">
        <f t="shared" si="1393"/>
        <v>0</v>
      </c>
      <c r="AI7134" s="72">
        <f t="shared" si="1394"/>
        <v>11</v>
      </c>
      <c r="AJ7134">
        <f t="shared" si="1395"/>
        <v>7</v>
      </c>
      <c r="AK7134">
        <f t="shared" si="1396"/>
        <v>2000</v>
      </c>
    </row>
    <row r="7135" spans="1:37" x14ac:dyDescent="0.2">
      <c r="A7135" t="s">
        <v>70</v>
      </c>
      <c r="B7135" s="93">
        <v>36718</v>
      </c>
      <c r="C7135">
        <v>24.9</v>
      </c>
      <c r="D7135">
        <v>8.3000000000000007</v>
      </c>
      <c r="E7135">
        <f t="shared" si="1390"/>
        <v>16.600000000000001</v>
      </c>
      <c r="F7135" s="106">
        <v>15.5</v>
      </c>
      <c r="G7135" s="107">
        <f t="shared" si="1397"/>
        <v>0</v>
      </c>
      <c r="H7135">
        <f t="shared" si="1398"/>
        <v>7</v>
      </c>
      <c r="I7135">
        <f t="shared" si="1399"/>
        <v>2000</v>
      </c>
      <c r="Q7135" t="s">
        <v>72</v>
      </c>
      <c r="R7135" s="93">
        <v>36718</v>
      </c>
      <c r="S7135">
        <v>22.7</v>
      </c>
      <c r="T7135">
        <v>12.2</v>
      </c>
      <c r="U7135">
        <f t="shared" si="1391"/>
        <v>17.45</v>
      </c>
      <c r="V7135" s="106">
        <v>14.5</v>
      </c>
      <c r="W7135" s="107">
        <f t="shared" si="1400"/>
        <v>0</v>
      </c>
      <c r="X7135">
        <f t="shared" si="1401"/>
        <v>7</v>
      </c>
      <c r="AG7135" s="93">
        <f t="shared" si="1392"/>
        <v>36719</v>
      </c>
      <c r="AH7135" s="107">
        <f t="shared" si="1393"/>
        <v>0</v>
      </c>
      <c r="AI7135" s="72">
        <f t="shared" si="1394"/>
        <v>12</v>
      </c>
      <c r="AJ7135">
        <f t="shared" si="1395"/>
        <v>7</v>
      </c>
      <c r="AK7135">
        <f t="shared" si="1396"/>
        <v>2000</v>
      </c>
    </row>
    <row r="7136" spans="1:37" x14ac:dyDescent="0.2">
      <c r="A7136" t="s">
        <v>70</v>
      </c>
      <c r="B7136" s="93">
        <v>36719</v>
      </c>
      <c r="C7136">
        <v>26.7</v>
      </c>
      <c r="D7136">
        <v>7.7</v>
      </c>
      <c r="E7136">
        <f t="shared" si="1390"/>
        <v>17.2</v>
      </c>
      <c r="F7136" s="106">
        <v>15.5</v>
      </c>
      <c r="G7136" s="107">
        <f t="shared" si="1397"/>
        <v>0</v>
      </c>
      <c r="H7136">
        <f t="shared" si="1398"/>
        <v>7</v>
      </c>
      <c r="I7136">
        <f t="shared" si="1399"/>
        <v>2000</v>
      </c>
      <c r="Q7136" t="s">
        <v>72</v>
      </c>
      <c r="R7136" s="93">
        <v>36719</v>
      </c>
      <c r="S7136">
        <v>25.5</v>
      </c>
      <c r="T7136">
        <v>9</v>
      </c>
      <c r="U7136">
        <f t="shared" si="1391"/>
        <v>17.25</v>
      </c>
      <c r="V7136" s="106">
        <v>14.5</v>
      </c>
      <c r="W7136" s="107">
        <f t="shared" si="1400"/>
        <v>0</v>
      </c>
      <c r="X7136">
        <f t="shared" si="1401"/>
        <v>7</v>
      </c>
      <c r="AG7136" s="93">
        <f t="shared" si="1392"/>
        <v>36720</v>
      </c>
      <c r="AH7136" s="107">
        <f t="shared" si="1393"/>
        <v>0</v>
      </c>
      <c r="AI7136" s="72">
        <f t="shared" si="1394"/>
        <v>13</v>
      </c>
      <c r="AJ7136">
        <f t="shared" si="1395"/>
        <v>7</v>
      </c>
      <c r="AK7136">
        <f t="shared" si="1396"/>
        <v>2000</v>
      </c>
    </row>
    <row r="7137" spans="1:37" x14ac:dyDescent="0.2">
      <c r="A7137" t="s">
        <v>70</v>
      </c>
      <c r="B7137" s="93">
        <v>36720</v>
      </c>
      <c r="C7137">
        <v>31.3</v>
      </c>
      <c r="D7137">
        <v>8.9</v>
      </c>
      <c r="E7137">
        <f t="shared" si="1390"/>
        <v>20.100000000000001</v>
      </c>
      <c r="F7137" s="106">
        <v>15.5</v>
      </c>
      <c r="G7137" s="107">
        <f t="shared" si="1397"/>
        <v>0</v>
      </c>
      <c r="H7137">
        <f t="shared" si="1398"/>
        <v>7</v>
      </c>
      <c r="I7137">
        <f t="shared" si="1399"/>
        <v>2000</v>
      </c>
      <c r="Q7137" t="s">
        <v>72</v>
      </c>
      <c r="R7137" s="93">
        <v>36720</v>
      </c>
      <c r="S7137">
        <v>27.8</v>
      </c>
      <c r="T7137">
        <v>10.8</v>
      </c>
      <c r="U7137">
        <f t="shared" si="1391"/>
        <v>19.3</v>
      </c>
      <c r="V7137" s="106">
        <v>14.5</v>
      </c>
      <c r="W7137" s="107">
        <f t="shared" si="1400"/>
        <v>0</v>
      </c>
      <c r="X7137">
        <f t="shared" si="1401"/>
        <v>7</v>
      </c>
      <c r="AG7137" s="93">
        <f t="shared" si="1392"/>
        <v>36721</v>
      </c>
      <c r="AH7137" s="107">
        <f t="shared" si="1393"/>
        <v>0</v>
      </c>
      <c r="AI7137" s="72">
        <f t="shared" si="1394"/>
        <v>14</v>
      </c>
      <c r="AJ7137">
        <f t="shared" si="1395"/>
        <v>7</v>
      </c>
      <c r="AK7137">
        <f t="shared" si="1396"/>
        <v>2000</v>
      </c>
    </row>
    <row r="7138" spans="1:37" x14ac:dyDescent="0.2">
      <c r="A7138" t="s">
        <v>70</v>
      </c>
      <c r="B7138" s="93">
        <v>36721</v>
      </c>
      <c r="C7138">
        <v>30.1</v>
      </c>
      <c r="D7138">
        <v>9.8000000000000007</v>
      </c>
      <c r="E7138">
        <f t="shared" si="1390"/>
        <v>19.950000000000003</v>
      </c>
      <c r="F7138" s="106">
        <v>15.5</v>
      </c>
      <c r="G7138" s="107">
        <f t="shared" si="1397"/>
        <v>0</v>
      </c>
      <c r="H7138">
        <f t="shared" si="1398"/>
        <v>7</v>
      </c>
      <c r="I7138">
        <f t="shared" si="1399"/>
        <v>2000</v>
      </c>
      <c r="Q7138" t="s">
        <v>72</v>
      </c>
      <c r="R7138" s="93">
        <v>36721</v>
      </c>
      <c r="S7138">
        <v>24.3</v>
      </c>
      <c r="T7138">
        <v>11.1</v>
      </c>
      <c r="U7138">
        <f t="shared" si="1391"/>
        <v>17.7</v>
      </c>
      <c r="V7138" s="106">
        <v>14.5</v>
      </c>
      <c r="W7138" s="107">
        <f t="shared" si="1400"/>
        <v>0</v>
      </c>
      <c r="X7138">
        <f t="shared" si="1401"/>
        <v>7</v>
      </c>
      <c r="AG7138" s="93">
        <f t="shared" si="1392"/>
        <v>36722</v>
      </c>
      <c r="AH7138" s="107">
        <f t="shared" si="1393"/>
        <v>1.3249999999999993</v>
      </c>
      <c r="AI7138" s="72">
        <f t="shared" si="1394"/>
        <v>15</v>
      </c>
      <c r="AJ7138">
        <f t="shared" si="1395"/>
        <v>7</v>
      </c>
      <c r="AK7138">
        <f t="shared" si="1396"/>
        <v>2000</v>
      </c>
    </row>
    <row r="7139" spans="1:37" x14ac:dyDescent="0.2">
      <c r="A7139" t="s">
        <v>70</v>
      </c>
      <c r="B7139" s="93">
        <v>36722</v>
      </c>
      <c r="C7139">
        <v>21.1</v>
      </c>
      <c r="D7139">
        <v>7.4</v>
      </c>
      <c r="E7139">
        <f t="shared" si="1390"/>
        <v>14.25</v>
      </c>
      <c r="F7139" s="106">
        <v>15.5</v>
      </c>
      <c r="G7139" s="107">
        <f t="shared" si="1397"/>
        <v>1.25</v>
      </c>
      <c r="H7139">
        <f t="shared" si="1398"/>
        <v>7</v>
      </c>
      <c r="I7139">
        <f t="shared" si="1399"/>
        <v>2000</v>
      </c>
      <c r="Q7139" t="s">
        <v>72</v>
      </c>
      <c r="R7139" s="93">
        <v>36722</v>
      </c>
      <c r="S7139">
        <v>18.100000000000001</v>
      </c>
      <c r="T7139">
        <v>8.1</v>
      </c>
      <c r="U7139">
        <f t="shared" si="1391"/>
        <v>13.100000000000001</v>
      </c>
      <c r="V7139" s="106">
        <v>14.5</v>
      </c>
      <c r="W7139" s="107">
        <f t="shared" si="1400"/>
        <v>1.3999999999999986</v>
      </c>
      <c r="X7139">
        <f t="shared" si="1401"/>
        <v>7</v>
      </c>
      <c r="AG7139" s="93">
        <f t="shared" si="1392"/>
        <v>36723</v>
      </c>
      <c r="AH7139" s="107">
        <f t="shared" si="1393"/>
        <v>1.875</v>
      </c>
      <c r="AI7139" s="72">
        <f t="shared" si="1394"/>
        <v>16</v>
      </c>
      <c r="AJ7139">
        <f t="shared" si="1395"/>
        <v>7</v>
      </c>
      <c r="AK7139">
        <f t="shared" si="1396"/>
        <v>2000</v>
      </c>
    </row>
    <row r="7140" spans="1:37" x14ac:dyDescent="0.2">
      <c r="A7140" t="s">
        <v>70</v>
      </c>
      <c r="B7140" s="93">
        <v>36723</v>
      </c>
      <c r="C7140">
        <v>20.7</v>
      </c>
      <c r="D7140">
        <v>5.8</v>
      </c>
      <c r="E7140">
        <f t="shared" si="1390"/>
        <v>13.25</v>
      </c>
      <c r="F7140" s="106">
        <v>15.5</v>
      </c>
      <c r="G7140" s="107">
        <f t="shared" si="1397"/>
        <v>2.25</v>
      </c>
      <c r="H7140">
        <f t="shared" si="1398"/>
        <v>7</v>
      </c>
      <c r="I7140">
        <f t="shared" si="1399"/>
        <v>2000</v>
      </c>
      <c r="Q7140" t="s">
        <v>72</v>
      </c>
      <c r="R7140" s="93">
        <v>36723</v>
      </c>
      <c r="S7140">
        <v>19</v>
      </c>
      <c r="T7140">
        <v>7</v>
      </c>
      <c r="U7140">
        <f t="shared" si="1391"/>
        <v>13</v>
      </c>
      <c r="V7140" s="106">
        <v>14.5</v>
      </c>
      <c r="W7140" s="107">
        <f t="shared" si="1400"/>
        <v>1.5</v>
      </c>
      <c r="X7140">
        <f t="shared" si="1401"/>
        <v>7</v>
      </c>
      <c r="AG7140" s="93">
        <f t="shared" si="1392"/>
        <v>36724</v>
      </c>
      <c r="AH7140" s="107">
        <f t="shared" si="1393"/>
        <v>2.1750000000000007</v>
      </c>
      <c r="AI7140" s="72">
        <f t="shared" si="1394"/>
        <v>17</v>
      </c>
      <c r="AJ7140">
        <f t="shared" si="1395"/>
        <v>7</v>
      </c>
      <c r="AK7140">
        <f t="shared" si="1396"/>
        <v>2000</v>
      </c>
    </row>
    <row r="7141" spans="1:37" x14ac:dyDescent="0.2">
      <c r="A7141" t="s">
        <v>70</v>
      </c>
      <c r="B7141" s="93">
        <v>36724</v>
      </c>
      <c r="C7141">
        <v>19.399999999999999</v>
      </c>
      <c r="D7141">
        <v>8</v>
      </c>
      <c r="E7141">
        <f t="shared" si="1390"/>
        <v>13.7</v>
      </c>
      <c r="F7141" s="106">
        <v>15.5</v>
      </c>
      <c r="G7141" s="107">
        <f t="shared" si="1397"/>
        <v>1.8000000000000007</v>
      </c>
      <c r="H7141">
        <f t="shared" si="1398"/>
        <v>7</v>
      </c>
      <c r="I7141">
        <f t="shared" si="1399"/>
        <v>2000</v>
      </c>
      <c r="Q7141" t="s">
        <v>72</v>
      </c>
      <c r="R7141" s="93">
        <v>36724</v>
      </c>
      <c r="S7141">
        <v>16.399999999999999</v>
      </c>
      <c r="T7141">
        <v>7.5</v>
      </c>
      <c r="U7141">
        <f t="shared" si="1391"/>
        <v>11.95</v>
      </c>
      <c r="V7141" s="106">
        <v>14.5</v>
      </c>
      <c r="W7141" s="107">
        <f t="shared" si="1400"/>
        <v>2.5500000000000007</v>
      </c>
      <c r="X7141">
        <f t="shared" si="1401"/>
        <v>7</v>
      </c>
      <c r="AG7141" s="93">
        <f t="shared" si="1392"/>
        <v>36725</v>
      </c>
      <c r="AH7141" s="107">
        <f t="shared" si="1393"/>
        <v>1.0500000000000007</v>
      </c>
      <c r="AI7141" s="72">
        <f t="shared" si="1394"/>
        <v>18</v>
      </c>
      <c r="AJ7141">
        <f t="shared" si="1395"/>
        <v>7</v>
      </c>
      <c r="AK7141">
        <f t="shared" si="1396"/>
        <v>2000</v>
      </c>
    </row>
    <row r="7142" spans="1:37" x14ac:dyDescent="0.2">
      <c r="A7142" t="s">
        <v>70</v>
      </c>
      <c r="B7142" s="93">
        <v>36725</v>
      </c>
      <c r="C7142">
        <v>23.3</v>
      </c>
      <c r="D7142">
        <v>8.1</v>
      </c>
      <c r="E7142">
        <f t="shared" si="1390"/>
        <v>15.7</v>
      </c>
      <c r="F7142" s="106">
        <v>15.5</v>
      </c>
      <c r="G7142" s="107">
        <f t="shared" si="1397"/>
        <v>0</v>
      </c>
      <c r="H7142">
        <f t="shared" si="1398"/>
        <v>7</v>
      </c>
      <c r="I7142">
        <f t="shared" si="1399"/>
        <v>2000</v>
      </c>
      <c r="Q7142" t="s">
        <v>72</v>
      </c>
      <c r="R7142" s="93">
        <v>36725</v>
      </c>
      <c r="S7142">
        <v>19.2</v>
      </c>
      <c r="T7142">
        <v>5.6</v>
      </c>
      <c r="U7142">
        <f t="shared" si="1391"/>
        <v>12.399999999999999</v>
      </c>
      <c r="V7142" s="106">
        <v>14.5</v>
      </c>
      <c r="W7142" s="107">
        <f t="shared" si="1400"/>
        <v>2.1000000000000014</v>
      </c>
      <c r="X7142">
        <f t="shared" si="1401"/>
        <v>7</v>
      </c>
      <c r="AG7142" s="93">
        <f t="shared" si="1392"/>
        <v>36726</v>
      </c>
      <c r="AH7142" s="107">
        <f t="shared" si="1393"/>
        <v>0</v>
      </c>
      <c r="AI7142" s="72">
        <f t="shared" si="1394"/>
        <v>19</v>
      </c>
      <c r="AJ7142">
        <f t="shared" si="1395"/>
        <v>7</v>
      </c>
      <c r="AK7142">
        <f t="shared" si="1396"/>
        <v>2000</v>
      </c>
    </row>
    <row r="7143" spans="1:37" x14ac:dyDescent="0.2">
      <c r="A7143" t="s">
        <v>70</v>
      </c>
      <c r="B7143" s="93">
        <v>36726</v>
      </c>
      <c r="C7143">
        <v>24.6</v>
      </c>
      <c r="D7143">
        <v>11.1</v>
      </c>
      <c r="E7143">
        <f t="shared" si="1390"/>
        <v>17.850000000000001</v>
      </c>
      <c r="F7143" s="106">
        <v>15.5</v>
      </c>
      <c r="G7143" s="107">
        <f t="shared" si="1397"/>
        <v>0</v>
      </c>
      <c r="H7143">
        <f t="shared" si="1398"/>
        <v>7</v>
      </c>
      <c r="I7143">
        <f t="shared" si="1399"/>
        <v>2000</v>
      </c>
      <c r="Q7143" t="s">
        <v>72</v>
      </c>
      <c r="R7143" s="93">
        <v>36726</v>
      </c>
      <c r="S7143">
        <v>23</v>
      </c>
      <c r="T7143">
        <v>11.1</v>
      </c>
      <c r="U7143">
        <f t="shared" si="1391"/>
        <v>17.05</v>
      </c>
      <c r="V7143" s="106">
        <v>14.5</v>
      </c>
      <c r="W7143" s="107">
        <f t="shared" si="1400"/>
        <v>0</v>
      </c>
      <c r="X7143">
        <f t="shared" si="1401"/>
        <v>7</v>
      </c>
      <c r="AG7143" s="93">
        <f t="shared" si="1392"/>
        <v>36727</v>
      </c>
      <c r="AH7143" s="107">
        <f t="shared" si="1393"/>
        <v>0</v>
      </c>
      <c r="AI7143" s="72">
        <f t="shared" si="1394"/>
        <v>20</v>
      </c>
      <c r="AJ7143">
        <f t="shared" si="1395"/>
        <v>7</v>
      </c>
      <c r="AK7143">
        <f t="shared" si="1396"/>
        <v>2000</v>
      </c>
    </row>
    <row r="7144" spans="1:37" x14ac:dyDescent="0.2">
      <c r="A7144" t="s">
        <v>70</v>
      </c>
      <c r="B7144" s="93">
        <v>36727</v>
      </c>
      <c r="C7144">
        <v>27.5</v>
      </c>
      <c r="D7144">
        <v>12</v>
      </c>
      <c r="E7144">
        <f t="shared" si="1390"/>
        <v>19.75</v>
      </c>
      <c r="F7144" s="106">
        <v>15.5</v>
      </c>
      <c r="G7144" s="107">
        <f t="shared" si="1397"/>
        <v>0</v>
      </c>
      <c r="H7144">
        <f t="shared" si="1398"/>
        <v>7</v>
      </c>
      <c r="I7144">
        <f t="shared" si="1399"/>
        <v>2000</v>
      </c>
      <c r="Q7144" t="s">
        <v>72</v>
      </c>
      <c r="R7144" s="93">
        <v>36727</v>
      </c>
      <c r="S7144">
        <v>26</v>
      </c>
      <c r="T7144">
        <v>11.6</v>
      </c>
      <c r="U7144">
        <f t="shared" si="1391"/>
        <v>18.8</v>
      </c>
      <c r="V7144" s="106">
        <v>14.5</v>
      </c>
      <c r="W7144" s="107">
        <f t="shared" si="1400"/>
        <v>0</v>
      </c>
      <c r="X7144">
        <f t="shared" si="1401"/>
        <v>7</v>
      </c>
      <c r="AG7144" s="93">
        <f t="shared" si="1392"/>
        <v>36728</v>
      </c>
      <c r="AH7144" s="107">
        <f t="shared" si="1393"/>
        <v>0</v>
      </c>
      <c r="AI7144" s="72">
        <f t="shared" si="1394"/>
        <v>21</v>
      </c>
      <c r="AJ7144">
        <f t="shared" si="1395"/>
        <v>7</v>
      </c>
      <c r="AK7144">
        <f t="shared" si="1396"/>
        <v>2000</v>
      </c>
    </row>
    <row r="7145" spans="1:37" x14ac:dyDescent="0.2">
      <c r="A7145" t="s">
        <v>70</v>
      </c>
      <c r="B7145" s="93">
        <v>36728</v>
      </c>
      <c r="C7145">
        <v>26.4</v>
      </c>
      <c r="D7145">
        <v>9.8000000000000007</v>
      </c>
      <c r="E7145">
        <f t="shared" si="1390"/>
        <v>18.100000000000001</v>
      </c>
      <c r="F7145" s="106">
        <v>15.5</v>
      </c>
      <c r="G7145" s="107">
        <f t="shared" si="1397"/>
        <v>0</v>
      </c>
      <c r="H7145">
        <f t="shared" si="1398"/>
        <v>7</v>
      </c>
      <c r="I7145">
        <f t="shared" si="1399"/>
        <v>2000</v>
      </c>
      <c r="Q7145" t="s">
        <v>72</v>
      </c>
      <c r="R7145" s="93">
        <v>36728</v>
      </c>
      <c r="S7145">
        <v>25.9</v>
      </c>
      <c r="T7145">
        <v>12.9</v>
      </c>
      <c r="U7145">
        <f t="shared" si="1391"/>
        <v>19.399999999999999</v>
      </c>
      <c r="V7145" s="106">
        <v>14.5</v>
      </c>
      <c r="W7145" s="107">
        <f t="shared" si="1400"/>
        <v>0</v>
      </c>
      <c r="X7145">
        <f t="shared" si="1401"/>
        <v>7</v>
      </c>
      <c r="AG7145" s="93">
        <f t="shared" si="1392"/>
        <v>36729</v>
      </c>
      <c r="AH7145" s="107">
        <f t="shared" si="1393"/>
        <v>0</v>
      </c>
      <c r="AI7145" s="72">
        <f t="shared" si="1394"/>
        <v>22</v>
      </c>
      <c r="AJ7145">
        <f t="shared" si="1395"/>
        <v>7</v>
      </c>
      <c r="AK7145">
        <f t="shared" si="1396"/>
        <v>2000</v>
      </c>
    </row>
    <row r="7146" spans="1:37" x14ac:dyDescent="0.2">
      <c r="A7146" t="s">
        <v>70</v>
      </c>
      <c r="B7146" s="93">
        <v>36729</v>
      </c>
      <c r="C7146">
        <v>31</v>
      </c>
      <c r="D7146">
        <v>10</v>
      </c>
      <c r="E7146">
        <f t="shared" si="1390"/>
        <v>20.5</v>
      </c>
      <c r="F7146" s="106">
        <v>15.5</v>
      </c>
      <c r="G7146" s="107">
        <f t="shared" si="1397"/>
        <v>0</v>
      </c>
      <c r="H7146">
        <f t="shared" si="1398"/>
        <v>7</v>
      </c>
      <c r="I7146">
        <f t="shared" si="1399"/>
        <v>2000</v>
      </c>
      <c r="Q7146" t="s">
        <v>72</v>
      </c>
      <c r="R7146" s="93">
        <v>36729</v>
      </c>
      <c r="S7146">
        <v>28.3</v>
      </c>
      <c r="T7146">
        <v>10.9</v>
      </c>
      <c r="U7146">
        <f t="shared" si="1391"/>
        <v>19.600000000000001</v>
      </c>
      <c r="V7146" s="106">
        <v>14.5</v>
      </c>
      <c r="W7146" s="107">
        <f t="shared" si="1400"/>
        <v>0</v>
      </c>
      <c r="X7146">
        <f t="shared" si="1401"/>
        <v>7</v>
      </c>
      <c r="AG7146" s="93">
        <f t="shared" si="1392"/>
        <v>36730</v>
      </c>
      <c r="AH7146" s="107">
        <f t="shared" si="1393"/>
        <v>0</v>
      </c>
      <c r="AI7146" s="72">
        <f t="shared" si="1394"/>
        <v>23</v>
      </c>
      <c r="AJ7146">
        <f t="shared" si="1395"/>
        <v>7</v>
      </c>
      <c r="AK7146">
        <f t="shared" si="1396"/>
        <v>2000</v>
      </c>
    </row>
    <row r="7147" spans="1:37" x14ac:dyDescent="0.2">
      <c r="A7147" t="s">
        <v>70</v>
      </c>
      <c r="B7147" s="93">
        <v>36730</v>
      </c>
      <c r="C7147">
        <v>25</v>
      </c>
      <c r="D7147">
        <v>12.7</v>
      </c>
      <c r="E7147">
        <f t="shared" si="1390"/>
        <v>18.850000000000001</v>
      </c>
      <c r="F7147" s="106">
        <v>15.5</v>
      </c>
      <c r="G7147" s="107">
        <f t="shared" si="1397"/>
        <v>0</v>
      </c>
      <c r="H7147">
        <f t="shared" si="1398"/>
        <v>7</v>
      </c>
      <c r="I7147">
        <f t="shared" si="1399"/>
        <v>2000</v>
      </c>
      <c r="Q7147" t="s">
        <v>72</v>
      </c>
      <c r="R7147" s="93">
        <v>36730</v>
      </c>
      <c r="S7147">
        <v>23.6</v>
      </c>
      <c r="T7147">
        <v>13.3</v>
      </c>
      <c r="U7147">
        <f t="shared" si="1391"/>
        <v>18.450000000000003</v>
      </c>
      <c r="V7147" s="106">
        <v>14.5</v>
      </c>
      <c r="W7147" s="107">
        <f t="shared" si="1400"/>
        <v>0</v>
      </c>
      <c r="X7147">
        <f t="shared" si="1401"/>
        <v>7</v>
      </c>
      <c r="AG7147" s="93">
        <f t="shared" si="1392"/>
        <v>36731</v>
      </c>
      <c r="AH7147" s="107">
        <f t="shared" si="1393"/>
        <v>0</v>
      </c>
      <c r="AI7147" s="72">
        <f t="shared" si="1394"/>
        <v>24</v>
      </c>
      <c r="AJ7147">
        <f t="shared" si="1395"/>
        <v>7</v>
      </c>
      <c r="AK7147">
        <f t="shared" si="1396"/>
        <v>2000</v>
      </c>
    </row>
    <row r="7148" spans="1:37" x14ac:dyDescent="0.2">
      <c r="A7148" t="s">
        <v>70</v>
      </c>
      <c r="B7148" s="93">
        <v>36731</v>
      </c>
      <c r="C7148">
        <v>22.7</v>
      </c>
      <c r="D7148">
        <v>11.8</v>
      </c>
      <c r="E7148">
        <f t="shared" si="1390"/>
        <v>17.25</v>
      </c>
      <c r="F7148" s="106">
        <v>15.5</v>
      </c>
      <c r="G7148" s="107">
        <f t="shared" si="1397"/>
        <v>0</v>
      </c>
      <c r="H7148">
        <f t="shared" si="1398"/>
        <v>7</v>
      </c>
      <c r="I7148">
        <f t="shared" si="1399"/>
        <v>2000</v>
      </c>
      <c r="Q7148" t="s">
        <v>72</v>
      </c>
      <c r="R7148" s="93">
        <v>36731</v>
      </c>
      <c r="S7148">
        <v>21</v>
      </c>
      <c r="T7148">
        <v>12.1</v>
      </c>
      <c r="U7148">
        <f t="shared" si="1391"/>
        <v>16.55</v>
      </c>
      <c r="V7148" s="106">
        <v>14.5</v>
      </c>
      <c r="W7148" s="107">
        <f t="shared" si="1400"/>
        <v>0</v>
      </c>
      <c r="X7148">
        <f t="shared" si="1401"/>
        <v>7</v>
      </c>
      <c r="AG7148" s="93">
        <f t="shared" si="1392"/>
        <v>36732</v>
      </c>
      <c r="AH7148" s="107">
        <f t="shared" si="1393"/>
        <v>0</v>
      </c>
      <c r="AI7148" s="72">
        <f t="shared" si="1394"/>
        <v>25</v>
      </c>
      <c r="AJ7148">
        <f t="shared" si="1395"/>
        <v>7</v>
      </c>
      <c r="AK7148">
        <f t="shared" si="1396"/>
        <v>2000</v>
      </c>
    </row>
    <row r="7149" spans="1:37" x14ac:dyDescent="0.2">
      <c r="A7149" t="s">
        <v>70</v>
      </c>
      <c r="B7149" s="93">
        <v>36732</v>
      </c>
      <c r="C7149">
        <v>26.1</v>
      </c>
      <c r="D7149">
        <v>7.2</v>
      </c>
      <c r="E7149">
        <f t="shared" si="1390"/>
        <v>16.650000000000002</v>
      </c>
      <c r="F7149" s="106">
        <v>15.5</v>
      </c>
      <c r="G7149" s="107">
        <f t="shared" si="1397"/>
        <v>0</v>
      </c>
      <c r="H7149">
        <f t="shared" si="1398"/>
        <v>7</v>
      </c>
      <c r="I7149">
        <f t="shared" si="1399"/>
        <v>2000</v>
      </c>
      <c r="Q7149" t="s">
        <v>72</v>
      </c>
      <c r="R7149" s="93">
        <v>36732</v>
      </c>
      <c r="S7149">
        <v>25.4</v>
      </c>
      <c r="T7149">
        <v>9.6</v>
      </c>
      <c r="U7149">
        <f t="shared" si="1391"/>
        <v>17.5</v>
      </c>
      <c r="V7149" s="106">
        <v>14.5</v>
      </c>
      <c r="W7149" s="107">
        <f t="shared" si="1400"/>
        <v>0</v>
      </c>
      <c r="X7149">
        <f t="shared" si="1401"/>
        <v>7</v>
      </c>
      <c r="AG7149" s="93">
        <f t="shared" si="1392"/>
        <v>36733</v>
      </c>
      <c r="AH7149" s="107">
        <f t="shared" si="1393"/>
        <v>0</v>
      </c>
      <c r="AI7149" s="72">
        <f t="shared" si="1394"/>
        <v>26</v>
      </c>
      <c r="AJ7149">
        <f t="shared" si="1395"/>
        <v>7</v>
      </c>
      <c r="AK7149">
        <f t="shared" si="1396"/>
        <v>2000</v>
      </c>
    </row>
    <row r="7150" spans="1:37" x14ac:dyDescent="0.2">
      <c r="A7150" t="s">
        <v>70</v>
      </c>
      <c r="B7150" s="93">
        <v>36733</v>
      </c>
      <c r="C7150">
        <v>26.5</v>
      </c>
      <c r="D7150">
        <v>8.6999999999999993</v>
      </c>
      <c r="E7150">
        <f t="shared" si="1390"/>
        <v>17.600000000000001</v>
      </c>
      <c r="F7150" s="106">
        <v>15.5</v>
      </c>
      <c r="G7150" s="107">
        <f t="shared" si="1397"/>
        <v>0</v>
      </c>
      <c r="H7150">
        <f t="shared" si="1398"/>
        <v>7</v>
      </c>
      <c r="I7150">
        <f t="shared" si="1399"/>
        <v>2000</v>
      </c>
      <c r="Q7150" t="s">
        <v>72</v>
      </c>
      <c r="R7150" s="93">
        <v>36733</v>
      </c>
      <c r="S7150">
        <v>24.7</v>
      </c>
      <c r="T7150">
        <v>9</v>
      </c>
      <c r="U7150">
        <f t="shared" si="1391"/>
        <v>16.850000000000001</v>
      </c>
      <c r="V7150" s="106">
        <v>14.5</v>
      </c>
      <c r="W7150" s="107">
        <f t="shared" si="1400"/>
        <v>0</v>
      </c>
      <c r="X7150">
        <f t="shared" si="1401"/>
        <v>7</v>
      </c>
      <c r="AG7150" s="93">
        <f t="shared" si="1392"/>
        <v>36734</v>
      </c>
      <c r="AH7150" s="107">
        <f t="shared" si="1393"/>
        <v>0</v>
      </c>
      <c r="AI7150" s="72">
        <f t="shared" si="1394"/>
        <v>27</v>
      </c>
      <c r="AJ7150">
        <f t="shared" si="1395"/>
        <v>7</v>
      </c>
      <c r="AK7150">
        <f t="shared" si="1396"/>
        <v>2000</v>
      </c>
    </row>
    <row r="7151" spans="1:37" x14ac:dyDescent="0.2">
      <c r="A7151" t="s">
        <v>70</v>
      </c>
      <c r="B7151" s="93">
        <v>36734</v>
      </c>
      <c r="C7151">
        <v>27.8</v>
      </c>
      <c r="D7151">
        <v>9.8000000000000007</v>
      </c>
      <c r="E7151">
        <f t="shared" si="1390"/>
        <v>18.8</v>
      </c>
      <c r="F7151" s="106">
        <v>15.5</v>
      </c>
      <c r="G7151" s="107">
        <f t="shared" si="1397"/>
        <v>0</v>
      </c>
      <c r="H7151">
        <f t="shared" si="1398"/>
        <v>7</v>
      </c>
      <c r="I7151">
        <f t="shared" si="1399"/>
        <v>2000</v>
      </c>
      <c r="Q7151" t="s">
        <v>72</v>
      </c>
      <c r="R7151" s="93">
        <v>36734</v>
      </c>
      <c r="S7151">
        <v>26.2</v>
      </c>
      <c r="T7151">
        <v>9.3000000000000007</v>
      </c>
      <c r="U7151">
        <f t="shared" si="1391"/>
        <v>17.75</v>
      </c>
      <c r="V7151" s="106">
        <v>14.5</v>
      </c>
      <c r="W7151" s="107">
        <f t="shared" si="1400"/>
        <v>0</v>
      </c>
      <c r="X7151">
        <f t="shared" si="1401"/>
        <v>7</v>
      </c>
      <c r="AG7151" s="93">
        <f t="shared" si="1392"/>
        <v>36735</v>
      </c>
      <c r="AH7151" s="107">
        <f t="shared" si="1393"/>
        <v>0</v>
      </c>
      <c r="AI7151" s="72">
        <f t="shared" si="1394"/>
        <v>28</v>
      </c>
      <c r="AJ7151">
        <f t="shared" si="1395"/>
        <v>7</v>
      </c>
      <c r="AK7151">
        <f t="shared" si="1396"/>
        <v>2000</v>
      </c>
    </row>
    <row r="7152" spans="1:37" x14ac:dyDescent="0.2">
      <c r="A7152" t="s">
        <v>70</v>
      </c>
      <c r="B7152" s="93">
        <v>36735</v>
      </c>
      <c r="C7152">
        <v>30.4</v>
      </c>
      <c r="D7152">
        <v>13.5</v>
      </c>
      <c r="E7152">
        <f t="shared" si="1390"/>
        <v>21.95</v>
      </c>
      <c r="F7152" s="106">
        <v>15.5</v>
      </c>
      <c r="G7152" s="107">
        <f t="shared" si="1397"/>
        <v>0</v>
      </c>
      <c r="H7152">
        <f t="shared" si="1398"/>
        <v>7</v>
      </c>
      <c r="I7152">
        <f t="shared" si="1399"/>
        <v>2000</v>
      </c>
      <c r="Q7152" t="s">
        <v>72</v>
      </c>
      <c r="R7152" s="93">
        <v>36735</v>
      </c>
      <c r="S7152">
        <v>28.7</v>
      </c>
      <c r="T7152">
        <v>11.1</v>
      </c>
      <c r="U7152">
        <f t="shared" si="1391"/>
        <v>19.899999999999999</v>
      </c>
      <c r="V7152" s="106">
        <v>14.5</v>
      </c>
      <c r="W7152" s="107">
        <f t="shared" si="1400"/>
        <v>0</v>
      </c>
      <c r="X7152">
        <f t="shared" si="1401"/>
        <v>7</v>
      </c>
      <c r="AG7152" s="93">
        <f t="shared" si="1392"/>
        <v>36736</v>
      </c>
      <c r="AH7152" s="107">
        <f t="shared" si="1393"/>
        <v>0</v>
      </c>
      <c r="AI7152" s="72">
        <f t="shared" si="1394"/>
        <v>29</v>
      </c>
      <c r="AJ7152">
        <f t="shared" si="1395"/>
        <v>7</v>
      </c>
      <c r="AK7152">
        <f t="shared" si="1396"/>
        <v>2000</v>
      </c>
    </row>
    <row r="7153" spans="1:37" x14ac:dyDescent="0.2">
      <c r="A7153" t="s">
        <v>70</v>
      </c>
      <c r="B7153" s="93">
        <v>36736</v>
      </c>
      <c r="C7153">
        <v>29.1</v>
      </c>
      <c r="D7153">
        <v>11.9</v>
      </c>
      <c r="E7153">
        <f t="shared" si="1390"/>
        <v>20.5</v>
      </c>
      <c r="F7153" s="106">
        <v>15.5</v>
      </c>
      <c r="G7153" s="107">
        <f t="shared" si="1397"/>
        <v>0</v>
      </c>
      <c r="H7153">
        <f t="shared" si="1398"/>
        <v>7</v>
      </c>
      <c r="I7153">
        <f t="shared" si="1399"/>
        <v>2000</v>
      </c>
      <c r="Q7153" t="s">
        <v>72</v>
      </c>
      <c r="R7153" s="93">
        <v>36736</v>
      </c>
      <c r="S7153">
        <v>24.3</v>
      </c>
      <c r="T7153">
        <v>10</v>
      </c>
      <c r="U7153">
        <f t="shared" si="1391"/>
        <v>17.149999999999999</v>
      </c>
      <c r="V7153" s="106">
        <v>14.5</v>
      </c>
      <c r="W7153" s="107">
        <f t="shared" si="1400"/>
        <v>0</v>
      </c>
      <c r="X7153">
        <f t="shared" si="1401"/>
        <v>7</v>
      </c>
      <c r="AG7153" s="93">
        <f t="shared" si="1392"/>
        <v>36737</v>
      </c>
      <c r="AH7153" s="107">
        <f t="shared" si="1393"/>
        <v>0</v>
      </c>
      <c r="AI7153" s="72">
        <f t="shared" si="1394"/>
        <v>30</v>
      </c>
      <c r="AJ7153">
        <f t="shared" si="1395"/>
        <v>7</v>
      </c>
      <c r="AK7153">
        <f t="shared" si="1396"/>
        <v>2000</v>
      </c>
    </row>
    <row r="7154" spans="1:37" x14ac:dyDescent="0.2">
      <c r="A7154" t="s">
        <v>70</v>
      </c>
      <c r="B7154" s="93">
        <v>36737</v>
      </c>
      <c r="C7154">
        <v>28.6</v>
      </c>
      <c r="D7154">
        <v>10.8</v>
      </c>
      <c r="E7154">
        <f t="shared" si="1390"/>
        <v>19.700000000000003</v>
      </c>
      <c r="F7154" s="106">
        <v>15.5</v>
      </c>
      <c r="G7154" s="107">
        <f t="shared" si="1397"/>
        <v>0</v>
      </c>
      <c r="H7154">
        <f t="shared" si="1398"/>
        <v>7</v>
      </c>
      <c r="I7154">
        <f t="shared" si="1399"/>
        <v>2000</v>
      </c>
      <c r="Q7154" t="s">
        <v>72</v>
      </c>
      <c r="R7154" s="93">
        <v>36737</v>
      </c>
      <c r="S7154">
        <v>27.2</v>
      </c>
      <c r="T7154">
        <v>6.7</v>
      </c>
      <c r="U7154">
        <f t="shared" si="1391"/>
        <v>16.95</v>
      </c>
      <c r="V7154" s="106">
        <v>14.5</v>
      </c>
      <c r="W7154" s="107">
        <f t="shared" si="1400"/>
        <v>0</v>
      </c>
      <c r="X7154">
        <f t="shared" si="1401"/>
        <v>7</v>
      </c>
      <c r="AG7154" s="93">
        <f t="shared" si="1392"/>
        <v>36738</v>
      </c>
      <c r="AH7154" s="107">
        <f t="shared" si="1393"/>
        <v>0</v>
      </c>
      <c r="AI7154" s="72">
        <f t="shared" si="1394"/>
        <v>31</v>
      </c>
      <c r="AJ7154">
        <f t="shared" si="1395"/>
        <v>7</v>
      </c>
      <c r="AK7154">
        <f t="shared" si="1396"/>
        <v>2000</v>
      </c>
    </row>
    <row r="7155" spans="1:37" x14ac:dyDescent="0.2">
      <c r="A7155" t="s">
        <v>70</v>
      </c>
      <c r="B7155" s="93">
        <v>36738</v>
      </c>
      <c r="C7155">
        <v>30.6</v>
      </c>
      <c r="D7155">
        <v>10.1</v>
      </c>
      <c r="E7155">
        <f t="shared" si="1390"/>
        <v>20.350000000000001</v>
      </c>
      <c r="F7155" s="106">
        <v>15.5</v>
      </c>
      <c r="G7155" s="107">
        <f t="shared" si="1397"/>
        <v>0</v>
      </c>
      <c r="H7155">
        <f t="shared" si="1398"/>
        <v>7</v>
      </c>
      <c r="I7155">
        <f t="shared" si="1399"/>
        <v>2000</v>
      </c>
      <c r="Q7155" t="s">
        <v>72</v>
      </c>
      <c r="R7155" s="93">
        <v>36738</v>
      </c>
      <c r="S7155">
        <v>26.8</v>
      </c>
      <c r="T7155">
        <v>10.9</v>
      </c>
      <c r="U7155">
        <f t="shared" si="1391"/>
        <v>18.850000000000001</v>
      </c>
      <c r="V7155" s="106">
        <v>14.5</v>
      </c>
      <c r="W7155" s="107">
        <f t="shared" si="1400"/>
        <v>0</v>
      </c>
      <c r="X7155">
        <f t="shared" si="1401"/>
        <v>7</v>
      </c>
      <c r="AG7155" s="93">
        <f t="shared" si="1392"/>
        <v>36739</v>
      </c>
      <c r="AH7155" s="107">
        <f t="shared" si="1393"/>
        <v>0</v>
      </c>
      <c r="AI7155" s="72">
        <f t="shared" si="1394"/>
        <v>1</v>
      </c>
      <c r="AJ7155">
        <f t="shared" si="1395"/>
        <v>8</v>
      </c>
      <c r="AK7155">
        <f t="shared" si="1396"/>
        <v>2000</v>
      </c>
    </row>
    <row r="7156" spans="1:37" x14ac:dyDescent="0.2">
      <c r="A7156" t="s">
        <v>70</v>
      </c>
      <c r="B7156" s="93">
        <v>36739</v>
      </c>
      <c r="C7156">
        <v>26.7</v>
      </c>
      <c r="D7156">
        <v>11.5</v>
      </c>
      <c r="E7156">
        <f t="shared" si="1390"/>
        <v>19.100000000000001</v>
      </c>
      <c r="F7156" s="106">
        <v>15.5</v>
      </c>
      <c r="G7156" s="107">
        <f t="shared" si="1397"/>
        <v>0</v>
      </c>
      <c r="H7156">
        <f t="shared" si="1398"/>
        <v>8</v>
      </c>
      <c r="I7156">
        <f t="shared" si="1399"/>
        <v>2000</v>
      </c>
      <c r="Q7156" t="s">
        <v>72</v>
      </c>
      <c r="R7156" s="93">
        <v>36739</v>
      </c>
      <c r="S7156">
        <v>21.9</v>
      </c>
      <c r="T7156">
        <v>12</v>
      </c>
      <c r="U7156">
        <f t="shared" si="1391"/>
        <v>16.95</v>
      </c>
      <c r="V7156" s="106">
        <v>14.5</v>
      </c>
      <c r="W7156" s="107">
        <f t="shared" si="1400"/>
        <v>0</v>
      </c>
      <c r="X7156">
        <f t="shared" si="1401"/>
        <v>8</v>
      </c>
      <c r="AG7156" s="93">
        <f t="shared" si="1392"/>
        <v>36740</v>
      </c>
      <c r="AH7156" s="107">
        <f t="shared" si="1393"/>
        <v>0.89999999999999947</v>
      </c>
      <c r="AI7156" s="72">
        <f t="shared" si="1394"/>
        <v>2</v>
      </c>
      <c r="AJ7156">
        <f t="shared" si="1395"/>
        <v>8</v>
      </c>
      <c r="AK7156">
        <f t="shared" si="1396"/>
        <v>2000</v>
      </c>
    </row>
    <row r="7157" spans="1:37" x14ac:dyDescent="0.2">
      <c r="A7157" t="s">
        <v>70</v>
      </c>
      <c r="B7157" s="93">
        <v>36740</v>
      </c>
      <c r="C7157">
        <v>23.5</v>
      </c>
      <c r="D7157">
        <v>7.2</v>
      </c>
      <c r="E7157">
        <f t="shared" si="1390"/>
        <v>15.35</v>
      </c>
      <c r="F7157" s="106">
        <v>15.5</v>
      </c>
      <c r="G7157" s="107">
        <f t="shared" si="1397"/>
        <v>0.15000000000000036</v>
      </c>
      <c r="H7157">
        <f t="shared" si="1398"/>
        <v>8</v>
      </c>
      <c r="I7157">
        <f t="shared" si="1399"/>
        <v>2000</v>
      </c>
      <c r="Q7157" t="s">
        <v>72</v>
      </c>
      <c r="R7157" s="93">
        <v>36740</v>
      </c>
      <c r="S7157">
        <v>19.600000000000001</v>
      </c>
      <c r="T7157">
        <v>6.1</v>
      </c>
      <c r="U7157">
        <f t="shared" si="1391"/>
        <v>12.850000000000001</v>
      </c>
      <c r="V7157" s="106">
        <v>14.5</v>
      </c>
      <c r="W7157" s="107">
        <f t="shared" si="1400"/>
        <v>1.6499999999999986</v>
      </c>
      <c r="X7157">
        <f t="shared" si="1401"/>
        <v>8</v>
      </c>
      <c r="AG7157" s="93">
        <f t="shared" si="1392"/>
        <v>36741</v>
      </c>
      <c r="AH7157" s="107">
        <f t="shared" si="1393"/>
        <v>0</v>
      </c>
      <c r="AI7157" s="72">
        <f t="shared" si="1394"/>
        <v>3</v>
      </c>
      <c r="AJ7157">
        <f t="shared" si="1395"/>
        <v>8</v>
      </c>
      <c r="AK7157">
        <f t="shared" si="1396"/>
        <v>2000</v>
      </c>
    </row>
    <row r="7158" spans="1:37" x14ac:dyDescent="0.2">
      <c r="A7158" t="s">
        <v>70</v>
      </c>
      <c r="B7158" s="93">
        <v>36741</v>
      </c>
      <c r="C7158">
        <v>22.8</v>
      </c>
      <c r="D7158">
        <v>9</v>
      </c>
      <c r="E7158">
        <f t="shared" si="1390"/>
        <v>15.9</v>
      </c>
      <c r="F7158" s="106">
        <v>15.5</v>
      </c>
      <c r="G7158" s="107">
        <f t="shared" si="1397"/>
        <v>0</v>
      </c>
      <c r="H7158">
        <f t="shared" si="1398"/>
        <v>8</v>
      </c>
      <c r="I7158">
        <f t="shared" si="1399"/>
        <v>2000</v>
      </c>
      <c r="Q7158" t="s">
        <v>72</v>
      </c>
      <c r="R7158" s="93">
        <v>36741</v>
      </c>
      <c r="S7158">
        <v>22.3</v>
      </c>
      <c r="T7158">
        <v>9.9</v>
      </c>
      <c r="U7158">
        <f t="shared" si="1391"/>
        <v>16.100000000000001</v>
      </c>
      <c r="V7158" s="106">
        <v>14.5</v>
      </c>
      <c r="W7158" s="107">
        <f t="shared" si="1400"/>
        <v>0</v>
      </c>
      <c r="X7158">
        <f t="shared" si="1401"/>
        <v>8</v>
      </c>
      <c r="AG7158" s="93">
        <f t="shared" si="1392"/>
        <v>36742</v>
      </c>
      <c r="AH7158" s="107">
        <f t="shared" si="1393"/>
        <v>0</v>
      </c>
      <c r="AI7158" s="72">
        <f t="shared" si="1394"/>
        <v>4</v>
      </c>
      <c r="AJ7158">
        <f t="shared" si="1395"/>
        <v>8</v>
      </c>
      <c r="AK7158">
        <f t="shared" si="1396"/>
        <v>2000</v>
      </c>
    </row>
    <row r="7159" spans="1:37" x14ac:dyDescent="0.2">
      <c r="A7159" t="s">
        <v>70</v>
      </c>
      <c r="B7159" s="93">
        <v>36742</v>
      </c>
      <c r="C7159">
        <v>23.9</v>
      </c>
      <c r="D7159">
        <v>13.5</v>
      </c>
      <c r="E7159">
        <f t="shared" si="1390"/>
        <v>18.7</v>
      </c>
      <c r="F7159" s="106">
        <v>15.5</v>
      </c>
      <c r="G7159" s="107">
        <f t="shared" si="1397"/>
        <v>0</v>
      </c>
      <c r="H7159">
        <f t="shared" si="1398"/>
        <v>8</v>
      </c>
      <c r="I7159">
        <f t="shared" si="1399"/>
        <v>2000</v>
      </c>
      <c r="Q7159" t="s">
        <v>72</v>
      </c>
      <c r="R7159" s="93">
        <v>36742</v>
      </c>
      <c r="S7159">
        <v>24.5</v>
      </c>
      <c r="T7159">
        <v>7.6</v>
      </c>
      <c r="U7159">
        <f t="shared" si="1391"/>
        <v>16.05</v>
      </c>
      <c r="V7159" s="106">
        <v>14.5</v>
      </c>
      <c r="W7159" s="107">
        <f t="shared" si="1400"/>
        <v>0</v>
      </c>
      <c r="X7159">
        <f t="shared" si="1401"/>
        <v>8</v>
      </c>
      <c r="AG7159" s="93">
        <f t="shared" si="1392"/>
        <v>36743</v>
      </c>
      <c r="AH7159" s="107">
        <f t="shared" si="1393"/>
        <v>0</v>
      </c>
      <c r="AI7159" s="72">
        <f t="shared" si="1394"/>
        <v>5</v>
      </c>
      <c r="AJ7159">
        <f t="shared" si="1395"/>
        <v>8</v>
      </c>
      <c r="AK7159">
        <f t="shared" si="1396"/>
        <v>2000</v>
      </c>
    </row>
    <row r="7160" spans="1:37" x14ac:dyDescent="0.2">
      <c r="A7160" t="s">
        <v>70</v>
      </c>
      <c r="B7160" s="93">
        <v>36743</v>
      </c>
      <c r="C7160">
        <v>27.9</v>
      </c>
      <c r="D7160">
        <v>13.6</v>
      </c>
      <c r="E7160">
        <f t="shared" si="1390"/>
        <v>20.75</v>
      </c>
      <c r="F7160" s="106">
        <v>15.5</v>
      </c>
      <c r="G7160" s="107">
        <f t="shared" si="1397"/>
        <v>0</v>
      </c>
      <c r="H7160">
        <f t="shared" si="1398"/>
        <v>8</v>
      </c>
      <c r="I7160">
        <f t="shared" si="1399"/>
        <v>2000</v>
      </c>
      <c r="Q7160" t="s">
        <v>72</v>
      </c>
      <c r="R7160" s="93">
        <v>36743</v>
      </c>
      <c r="S7160">
        <v>27.1</v>
      </c>
      <c r="T7160">
        <v>10.199999999999999</v>
      </c>
      <c r="U7160">
        <f t="shared" si="1391"/>
        <v>18.649999999999999</v>
      </c>
      <c r="V7160" s="106">
        <v>14.5</v>
      </c>
      <c r="W7160" s="107">
        <f t="shared" si="1400"/>
        <v>0</v>
      </c>
      <c r="X7160">
        <f t="shared" si="1401"/>
        <v>8</v>
      </c>
      <c r="AG7160" s="93">
        <f t="shared" si="1392"/>
        <v>36744</v>
      </c>
      <c r="AH7160" s="107">
        <f t="shared" si="1393"/>
        <v>0</v>
      </c>
      <c r="AI7160" s="72">
        <f t="shared" si="1394"/>
        <v>6</v>
      </c>
      <c r="AJ7160">
        <f t="shared" si="1395"/>
        <v>8</v>
      </c>
      <c r="AK7160">
        <f t="shared" si="1396"/>
        <v>2000</v>
      </c>
    </row>
    <row r="7161" spans="1:37" x14ac:dyDescent="0.2">
      <c r="A7161" t="s">
        <v>70</v>
      </c>
      <c r="B7161" s="93">
        <v>36744</v>
      </c>
      <c r="C7161">
        <v>29.9</v>
      </c>
      <c r="D7161">
        <v>11.5</v>
      </c>
      <c r="E7161">
        <f t="shared" si="1390"/>
        <v>20.7</v>
      </c>
      <c r="F7161" s="106">
        <v>15.5</v>
      </c>
      <c r="G7161" s="107">
        <f t="shared" si="1397"/>
        <v>0</v>
      </c>
      <c r="H7161">
        <f t="shared" si="1398"/>
        <v>8</v>
      </c>
      <c r="I7161">
        <f t="shared" si="1399"/>
        <v>2000</v>
      </c>
      <c r="Q7161" t="s">
        <v>72</v>
      </c>
      <c r="R7161" s="93">
        <v>36744</v>
      </c>
      <c r="S7161">
        <v>23.5</v>
      </c>
      <c r="T7161">
        <v>12.2</v>
      </c>
      <c r="U7161">
        <f t="shared" si="1391"/>
        <v>17.850000000000001</v>
      </c>
      <c r="V7161" s="106">
        <v>14.5</v>
      </c>
      <c r="W7161" s="107">
        <f t="shared" si="1400"/>
        <v>0</v>
      </c>
      <c r="X7161">
        <f t="shared" si="1401"/>
        <v>8</v>
      </c>
      <c r="AG7161" s="93">
        <f t="shared" si="1392"/>
        <v>36745</v>
      </c>
      <c r="AH7161" s="107">
        <f t="shared" si="1393"/>
        <v>0</v>
      </c>
      <c r="AI7161" s="72">
        <f t="shared" si="1394"/>
        <v>7</v>
      </c>
      <c r="AJ7161">
        <f t="shared" si="1395"/>
        <v>8</v>
      </c>
      <c r="AK7161">
        <f t="shared" si="1396"/>
        <v>2000</v>
      </c>
    </row>
    <row r="7162" spans="1:37" x14ac:dyDescent="0.2">
      <c r="A7162" t="s">
        <v>70</v>
      </c>
      <c r="B7162" s="93">
        <v>36745</v>
      </c>
      <c r="C7162">
        <v>23.6</v>
      </c>
      <c r="D7162">
        <v>8.6</v>
      </c>
      <c r="E7162">
        <f t="shared" si="1390"/>
        <v>16.100000000000001</v>
      </c>
      <c r="F7162" s="106">
        <v>15.5</v>
      </c>
      <c r="G7162" s="107">
        <f t="shared" si="1397"/>
        <v>0</v>
      </c>
      <c r="H7162">
        <f t="shared" si="1398"/>
        <v>8</v>
      </c>
      <c r="I7162">
        <f t="shared" si="1399"/>
        <v>2000</v>
      </c>
      <c r="Q7162" t="s">
        <v>72</v>
      </c>
      <c r="R7162" s="93">
        <v>36745</v>
      </c>
      <c r="S7162">
        <v>21.9</v>
      </c>
      <c r="T7162">
        <v>9.1999999999999993</v>
      </c>
      <c r="U7162">
        <f t="shared" si="1391"/>
        <v>15.549999999999999</v>
      </c>
      <c r="V7162" s="106">
        <v>14.5</v>
      </c>
      <c r="W7162" s="107">
        <f t="shared" si="1400"/>
        <v>0</v>
      </c>
      <c r="X7162">
        <f t="shared" si="1401"/>
        <v>8</v>
      </c>
      <c r="AG7162" s="93">
        <f t="shared" si="1392"/>
        <v>36746</v>
      </c>
      <c r="AH7162" s="107">
        <f t="shared" si="1393"/>
        <v>4.9999999999999822E-2</v>
      </c>
      <c r="AI7162" s="72">
        <f t="shared" si="1394"/>
        <v>8</v>
      </c>
      <c r="AJ7162">
        <f t="shared" si="1395"/>
        <v>8</v>
      </c>
      <c r="AK7162">
        <f t="shared" si="1396"/>
        <v>2000</v>
      </c>
    </row>
    <row r="7163" spans="1:37" x14ac:dyDescent="0.2">
      <c r="A7163" t="s">
        <v>70</v>
      </c>
      <c r="B7163" s="93">
        <v>36746</v>
      </c>
      <c r="C7163">
        <v>25.4</v>
      </c>
      <c r="D7163">
        <v>7.7</v>
      </c>
      <c r="E7163">
        <f t="shared" si="1390"/>
        <v>16.55</v>
      </c>
      <c r="F7163" s="106">
        <v>15.5</v>
      </c>
      <c r="G7163" s="107">
        <f t="shared" si="1397"/>
        <v>0</v>
      </c>
      <c r="H7163">
        <f t="shared" si="1398"/>
        <v>8</v>
      </c>
      <c r="I7163">
        <f t="shared" si="1399"/>
        <v>2000</v>
      </c>
      <c r="Q7163" t="s">
        <v>72</v>
      </c>
      <c r="R7163" s="93">
        <v>36746</v>
      </c>
      <c r="S7163">
        <v>22</v>
      </c>
      <c r="T7163">
        <v>6.8</v>
      </c>
      <c r="U7163">
        <f t="shared" si="1391"/>
        <v>14.4</v>
      </c>
      <c r="V7163" s="106">
        <v>14.5</v>
      </c>
      <c r="W7163" s="107">
        <f t="shared" si="1400"/>
        <v>9.9999999999999645E-2</v>
      </c>
      <c r="X7163">
        <f t="shared" si="1401"/>
        <v>8</v>
      </c>
      <c r="AG7163" s="93">
        <f t="shared" si="1392"/>
        <v>36747</v>
      </c>
      <c r="AH7163" s="107">
        <f t="shared" si="1393"/>
        <v>0</v>
      </c>
      <c r="AI7163" s="72">
        <f t="shared" si="1394"/>
        <v>9</v>
      </c>
      <c r="AJ7163">
        <f t="shared" si="1395"/>
        <v>8</v>
      </c>
      <c r="AK7163">
        <f t="shared" si="1396"/>
        <v>2000</v>
      </c>
    </row>
    <row r="7164" spans="1:37" x14ac:dyDescent="0.2">
      <c r="A7164" t="s">
        <v>70</v>
      </c>
      <c r="B7164" s="93">
        <v>36747</v>
      </c>
      <c r="C7164">
        <v>29.1</v>
      </c>
      <c r="D7164">
        <v>9.3000000000000007</v>
      </c>
      <c r="E7164">
        <f t="shared" si="1390"/>
        <v>19.200000000000003</v>
      </c>
      <c r="F7164" s="106">
        <v>15.5</v>
      </c>
      <c r="G7164" s="107">
        <f t="shared" si="1397"/>
        <v>0</v>
      </c>
      <c r="H7164">
        <f t="shared" si="1398"/>
        <v>8</v>
      </c>
      <c r="I7164">
        <f t="shared" si="1399"/>
        <v>2000</v>
      </c>
      <c r="Q7164" t="s">
        <v>72</v>
      </c>
      <c r="R7164" s="93">
        <v>36747</v>
      </c>
      <c r="S7164">
        <v>22.9</v>
      </c>
      <c r="T7164">
        <v>11.4</v>
      </c>
      <c r="U7164">
        <f t="shared" si="1391"/>
        <v>17.149999999999999</v>
      </c>
      <c r="V7164" s="106">
        <v>14.5</v>
      </c>
      <c r="W7164" s="107">
        <f t="shared" si="1400"/>
        <v>0</v>
      </c>
      <c r="X7164">
        <f t="shared" si="1401"/>
        <v>8</v>
      </c>
      <c r="AG7164" s="93">
        <f t="shared" si="1392"/>
        <v>36748</v>
      </c>
      <c r="AH7164" s="107">
        <f t="shared" si="1393"/>
        <v>0</v>
      </c>
      <c r="AI7164" s="72">
        <f t="shared" si="1394"/>
        <v>10</v>
      </c>
      <c r="AJ7164">
        <f t="shared" si="1395"/>
        <v>8</v>
      </c>
      <c r="AK7164">
        <f t="shared" si="1396"/>
        <v>2000</v>
      </c>
    </row>
    <row r="7165" spans="1:37" x14ac:dyDescent="0.2">
      <c r="A7165" t="s">
        <v>70</v>
      </c>
      <c r="B7165" s="93">
        <v>36748</v>
      </c>
      <c r="C7165">
        <v>23.7</v>
      </c>
      <c r="D7165">
        <v>14</v>
      </c>
      <c r="E7165">
        <f t="shared" si="1390"/>
        <v>18.850000000000001</v>
      </c>
      <c r="F7165" s="106">
        <v>15.5</v>
      </c>
      <c r="G7165" s="107">
        <f t="shared" si="1397"/>
        <v>0</v>
      </c>
      <c r="H7165">
        <f t="shared" si="1398"/>
        <v>8</v>
      </c>
      <c r="I7165">
        <f t="shared" si="1399"/>
        <v>2000</v>
      </c>
      <c r="Q7165" t="s">
        <v>72</v>
      </c>
      <c r="R7165" s="93">
        <v>36748</v>
      </c>
      <c r="S7165">
        <v>21.2</v>
      </c>
      <c r="T7165">
        <v>11.8</v>
      </c>
      <c r="U7165">
        <f t="shared" si="1391"/>
        <v>16.5</v>
      </c>
      <c r="V7165" s="106">
        <v>14.5</v>
      </c>
      <c r="W7165" s="107">
        <f t="shared" si="1400"/>
        <v>0</v>
      </c>
      <c r="X7165">
        <f t="shared" si="1401"/>
        <v>8</v>
      </c>
      <c r="AG7165" s="93">
        <f t="shared" si="1392"/>
        <v>36749</v>
      </c>
      <c r="AH7165" s="107">
        <f t="shared" si="1393"/>
        <v>0.27500000000000036</v>
      </c>
      <c r="AI7165" s="72">
        <f t="shared" si="1394"/>
        <v>11</v>
      </c>
      <c r="AJ7165">
        <f t="shared" si="1395"/>
        <v>8</v>
      </c>
      <c r="AK7165">
        <f t="shared" si="1396"/>
        <v>2000</v>
      </c>
    </row>
    <row r="7166" spans="1:37" x14ac:dyDescent="0.2">
      <c r="A7166" t="s">
        <v>70</v>
      </c>
      <c r="B7166" s="93">
        <v>36749</v>
      </c>
      <c r="C7166">
        <v>22.2</v>
      </c>
      <c r="D7166">
        <v>11.3</v>
      </c>
      <c r="E7166">
        <f t="shared" si="1390"/>
        <v>16.75</v>
      </c>
      <c r="F7166" s="106">
        <v>15.5</v>
      </c>
      <c r="G7166" s="107">
        <f t="shared" si="1397"/>
        <v>0</v>
      </c>
      <c r="H7166">
        <f t="shared" si="1398"/>
        <v>8</v>
      </c>
      <c r="I7166">
        <f t="shared" si="1399"/>
        <v>2000</v>
      </c>
      <c r="Q7166" t="s">
        <v>72</v>
      </c>
      <c r="R7166" s="93">
        <v>36749</v>
      </c>
      <c r="S7166">
        <v>17.3</v>
      </c>
      <c r="T7166">
        <v>10.6</v>
      </c>
      <c r="U7166">
        <f t="shared" si="1391"/>
        <v>13.95</v>
      </c>
      <c r="V7166" s="106">
        <v>14.5</v>
      </c>
      <c r="W7166" s="107">
        <f t="shared" si="1400"/>
        <v>0.55000000000000071</v>
      </c>
      <c r="X7166">
        <f t="shared" si="1401"/>
        <v>8</v>
      </c>
      <c r="AG7166" s="93">
        <f t="shared" si="1392"/>
        <v>36750</v>
      </c>
      <c r="AH7166" s="107">
        <f t="shared" si="1393"/>
        <v>2.0499999999999998</v>
      </c>
      <c r="AI7166" s="72">
        <f t="shared" si="1394"/>
        <v>12</v>
      </c>
      <c r="AJ7166">
        <f t="shared" si="1395"/>
        <v>8</v>
      </c>
      <c r="AK7166">
        <f t="shared" si="1396"/>
        <v>2000</v>
      </c>
    </row>
    <row r="7167" spans="1:37" x14ac:dyDescent="0.2">
      <c r="A7167" t="s">
        <v>70</v>
      </c>
      <c r="B7167" s="93">
        <v>36750</v>
      </c>
      <c r="C7167">
        <v>18.2</v>
      </c>
      <c r="D7167">
        <v>9.5</v>
      </c>
      <c r="E7167">
        <f t="shared" si="1390"/>
        <v>13.85</v>
      </c>
      <c r="F7167" s="106">
        <v>15.5</v>
      </c>
      <c r="G7167" s="107">
        <f t="shared" si="1397"/>
        <v>1.6500000000000004</v>
      </c>
      <c r="H7167">
        <f t="shared" si="1398"/>
        <v>8</v>
      </c>
      <c r="I7167">
        <f t="shared" si="1399"/>
        <v>2000</v>
      </c>
      <c r="Q7167" t="s">
        <v>72</v>
      </c>
      <c r="R7167" s="93">
        <v>36750</v>
      </c>
      <c r="S7167">
        <v>20</v>
      </c>
      <c r="T7167">
        <v>4.0999999999999996</v>
      </c>
      <c r="U7167">
        <f t="shared" si="1391"/>
        <v>12.05</v>
      </c>
      <c r="V7167" s="106">
        <v>14.5</v>
      </c>
      <c r="W7167" s="107">
        <f t="shared" si="1400"/>
        <v>2.4499999999999993</v>
      </c>
      <c r="X7167">
        <f t="shared" si="1401"/>
        <v>8</v>
      </c>
      <c r="AG7167" s="93">
        <f t="shared" si="1392"/>
        <v>36751</v>
      </c>
      <c r="AH7167" s="107">
        <f t="shared" si="1393"/>
        <v>1.7999999999999998</v>
      </c>
      <c r="AI7167" s="72">
        <f t="shared" si="1394"/>
        <v>13</v>
      </c>
      <c r="AJ7167">
        <f t="shared" si="1395"/>
        <v>8</v>
      </c>
      <c r="AK7167">
        <f t="shared" si="1396"/>
        <v>2000</v>
      </c>
    </row>
    <row r="7168" spans="1:37" x14ac:dyDescent="0.2">
      <c r="A7168" t="s">
        <v>70</v>
      </c>
      <c r="B7168" s="93">
        <v>36751</v>
      </c>
      <c r="C7168">
        <v>20.399999999999999</v>
      </c>
      <c r="D7168">
        <v>7.5</v>
      </c>
      <c r="E7168">
        <f t="shared" si="1390"/>
        <v>13.95</v>
      </c>
      <c r="F7168" s="106">
        <v>15.5</v>
      </c>
      <c r="G7168" s="107">
        <f t="shared" si="1397"/>
        <v>1.5500000000000007</v>
      </c>
      <c r="H7168">
        <f t="shared" si="1398"/>
        <v>8</v>
      </c>
      <c r="I7168">
        <f t="shared" si="1399"/>
        <v>2000</v>
      </c>
      <c r="Q7168" t="s">
        <v>72</v>
      </c>
      <c r="R7168" s="93">
        <v>36751</v>
      </c>
      <c r="S7168">
        <v>17.600000000000001</v>
      </c>
      <c r="T7168">
        <v>7.3</v>
      </c>
      <c r="U7168">
        <f t="shared" si="1391"/>
        <v>12.450000000000001</v>
      </c>
      <c r="V7168" s="106">
        <v>14.5</v>
      </c>
      <c r="W7168" s="107">
        <f t="shared" si="1400"/>
        <v>2.0499999999999989</v>
      </c>
      <c r="X7168">
        <f t="shared" si="1401"/>
        <v>8</v>
      </c>
      <c r="AG7168" s="93">
        <f t="shared" si="1392"/>
        <v>36752</v>
      </c>
      <c r="AH7168" s="107">
        <f t="shared" si="1393"/>
        <v>3.4750000000000005</v>
      </c>
      <c r="AI7168" s="72">
        <f t="shared" si="1394"/>
        <v>14</v>
      </c>
      <c r="AJ7168">
        <f t="shared" si="1395"/>
        <v>8</v>
      </c>
      <c r="AK7168">
        <f t="shared" si="1396"/>
        <v>2000</v>
      </c>
    </row>
    <row r="7169" spans="1:37" x14ac:dyDescent="0.2">
      <c r="A7169" t="s">
        <v>70</v>
      </c>
      <c r="B7169" s="93">
        <v>36752</v>
      </c>
      <c r="C7169">
        <v>19.399999999999999</v>
      </c>
      <c r="D7169">
        <v>4.0999999999999996</v>
      </c>
      <c r="E7169">
        <f t="shared" si="1390"/>
        <v>11.75</v>
      </c>
      <c r="F7169" s="106">
        <v>15.5</v>
      </c>
      <c r="G7169" s="107">
        <f t="shared" si="1397"/>
        <v>3.75</v>
      </c>
      <c r="H7169">
        <f t="shared" si="1398"/>
        <v>8</v>
      </c>
      <c r="I7169">
        <f t="shared" si="1399"/>
        <v>2000</v>
      </c>
      <c r="Q7169" t="s">
        <v>72</v>
      </c>
      <c r="R7169" s="93">
        <v>36752</v>
      </c>
      <c r="S7169">
        <v>19.899999999999999</v>
      </c>
      <c r="T7169">
        <v>2.7</v>
      </c>
      <c r="U7169">
        <f t="shared" si="1391"/>
        <v>11.299999999999999</v>
      </c>
      <c r="V7169" s="106">
        <v>14.5</v>
      </c>
      <c r="W7169" s="107">
        <f t="shared" si="1400"/>
        <v>3.2000000000000011</v>
      </c>
      <c r="X7169">
        <f t="shared" si="1401"/>
        <v>8</v>
      </c>
      <c r="AG7169" s="93">
        <f t="shared" si="1392"/>
        <v>36753</v>
      </c>
      <c r="AH7169" s="107">
        <f t="shared" si="1393"/>
        <v>0.75</v>
      </c>
      <c r="AI7169" s="72">
        <f t="shared" si="1394"/>
        <v>15</v>
      </c>
      <c r="AJ7169">
        <f t="shared" si="1395"/>
        <v>8</v>
      </c>
      <c r="AK7169">
        <f t="shared" si="1396"/>
        <v>2000</v>
      </c>
    </row>
    <row r="7170" spans="1:37" x14ac:dyDescent="0.2">
      <c r="A7170" t="s">
        <v>70</v>
      </c>
      <c r="B7170" s="93">
        <v>36753</v>
      </c>
      <c r="C7170">
        <v>20.8</v>
      </c>
      <c r="D7170">
        <v>7.2</v>
      </c>
      <c r="E7170">
        <f t="shared" si="1390"/>
        <v>14</v>
      </c>
      <c r="F7170" s="106">
        <v>15.5</v>
      </c>
      <c r="G7170" s="107">
        <f t="shared" si="1397"/>
        <v>1.5</v>
      </c>
      <c r="H7170">
        <f t="shared" si="1398"/>
        <v>8</v>
      </c>
      <c r="I7170">
        <f t="shared" si="1399"/>
        <v>2000</v>
      </c>
      <c r="Q7170" t="s">
        <v>72</v>
      </c>
      <c r="R7170" s="93">
        <v>36753</v>
      </c>
      <c r="S7170">
        <v>23.8</v>
      </c>
      <c r="T7170">
        <v>6.4</v>
      </c>
      <c r="U7170">
        <f t="shared" si="1391"/>
        <v>15.100000000000001</v>
      </c>
      <c r="V7170" s="106">
        <v>14.5</v>
      </c>
      <c r="W7170" s="107">
        <f t="shared" si="1400"/>
        <v>0</v>
      </c>
      <c r="X7170">
        <f t="shared" si="1401"/>
        <v>8</v>
      </c>
      <c r="AG7170" s="93">
        <f t="shared" si="1392"/>
        <v>36754</v>
      </c>
      <c r="AH7170" s="107">
        <f t="shared" si="1393"/>
        <v>2.2250000000000005</v>
      </c>
      <c r="AI7170" s="72">
        <f t="shared" si="1394"/>
        <v>16</v>
      </c>
      <c r="AJ7170">
        <f t="shared" si="1395"/>
        <v>8</v>
      </c>
      <c r="AK7170">
        <f t="shared" si="1396"/>
        <v>2000</v>
      </c>
    </row>
    <row r="7171" spans="1:37" x14ac:dyDescent="0.2">
      <c r="A7171" t="s">
        <v>70</v>
      </c>
      <c r="B7171" s="93">
        <v>36754</v>
      </c>
      <c r="C7171">
        <v>20.5</v>
      </c>
      <c r="D7171">
        <v>7.7</v>
      </c>
      <c r="E7171">
        <f t="shared" si="1390"/>
        <v>14.1</v>
      </c>
      <c r="F7171" s="106">
        <v>15.5</v>
      </c>
      <c r="G7171" s="107">
        <f t="shared" si="1397"/>
        <v>1.4000000000000004</v>
      </c>
      <c r="H7171">
        <f t="shared" si="1398"/>
        <v>8</v>
      </c>
      <c r="I7171">
        <f t="shared" si="1399"/>
        <v>2000</v>
      </c>
      <c r="Q7171" t="s">
        <v>72</v>
      </c>
      <c r="R7171" s="93">
        <v>36754</v>
      </c>
      <c r="S7171">
        <v>17.399999999999999</v>
      </c>
      <c r="T7171">
        <v>5.5</v>
      </c>
      <c r="U7171">
        <f t="shared" si="1391"/>
        <v>11.45</v>
      </c>
      <c r="V7171" s="106">
        <v>14.5</v>
      </c>
      <c r="W7171" s="107">
        <f t="shared" si="1400"/>
        <v>3.0500000000000007</v>
      </c>
      <c r="X7171">
        <f t="shared" si="1401"/>
        <v>8</v>
      </c>
      <c r="AG7171" s="93">
        <f t="shared" si="1392"/>
        <v>36755</v>
      </c>
      <c r="AH7171" s="107">
        <f t="shared" si="1393"/>
        <v>0.32500000000000018</v>
      </c>
      <c r="AI7171" s="72">
        <f t="shared" si="1394"/>
        <v>17</v>
      </c>
      <c r="AJ7171">
        <f t="shared" si="1395"/>
        <v>8</v>
      </c>
      <c r="AK7171">
        <f t="shared" si="1396"/>
        <v>2000</v>
      </c>
    </row>
    <row r="7172" spans="1:37" x14ac:dyDescent="0.2">
      <c r="A7172" t="s">
        <v>70</v>
      </c>
      <c r="B7172" s="93">
        <v>36755</v>
      </c>
      <c r="C7172">
        <v>25.4</v>
      </c>
      <c r="D7172">
        <v>7.7</v>
      </c>
      <c r="E7172">
        <f t="shared" ref="E7172:E7235" si="1402">AVERAGE(C7172:D7172)</f>
        <v>16.55</v>
      </c>
      <c r="F7172" s="106">
        <v>15.5</v>
      </c>
      <c r="G7172" s="107">
        <f t="shared" si="1397"/>
        <v>0</v>
      </c>
      <c r="H7172">
        <f t="shared" si="1398"/>
        <v>8</v>
      </c>
      <c r="I7172">
        <f t="shared" si="1399"/>
        <v>2000</v>
      </c>
      <c r="Q7172" t="s">
        <v>72</v>
      </c>
      <c r="R7172" s="93">
        <v>36755</v>
      </c>
      <c r="S7172">
        <v>23.4</v>
      </c>
      <c r="T7172">
        <v>4.3</v>
      </c>
      <c r="U7172">
        <f t="shared" ref="U7172:U7235" si="1403">AVERAGE(S7172:T7172)</f>
        <v>13.85</v>
      </c>
      <c r="V7172" s="106">
        <v>14.5</v>
      </c>
      <c r="W7172" s="107">
        <f t="shared" si="1400"/>
        <v>0.65000000000000036</v>
      </c>
      <c r="X7172">
        <f t="shared" si="1401"/>
        <v>8</v>
      </c>
      <c r="AG7172" s="93">
        <f t="shared" ref="AG7172:AG7235" si="1404">R7173</f>
        <v>36756</v>
      </c>
      <c r="AH7172" s="107">
        <f t="shared" ref="AH7172:AH7235" si="1405">AVERAGE(W7173,G7173)</f>
        <v>0</v>
      </c>
      <c r="AI7172" s="72">
        <f t="shared" ref="AI7172:AI7235" si="1406">DAY(AG7172)</f>
        <v>18</v>
      </c>
      <c r="AJ7172">
        <f t="shared" ref="AJ7172:AJ7235" si="1407">MONTH(AG7172)</f>
        <v>8</v>
      </c>
      <c r="AK7172">
        <f t="shared" ref="AK7172:AK7235" si="1408">YEAR(AG7172)</f>
        <v>2000</v>
      </c>
    </row>
    <row r="7173" spans="1:37" x14ac:dyDescent="0.2">
      <c r="A7173" t="s">
        <v>70</v>
      </c>
      <c r="B7173" s="93">
        <v>36756</v>
      </c>
      <c r="C7173">
        <v>28.9</v>
      </c>
      <c r="D7173">
        <v>5.8</v>
      </c>
      <c r="E7173">
        <f t="shared" si="1402"/>
        <v>17.349999999999998</v>
      </c>
      <c r="F7173" s="106">
        <v>15.5</v>
      </c>
      <c r="G7173" s="107">
        <f t="shared" ref="G7173:G7236" si="1409">IF(F7173-E7173&gt;0,F7173-E7173,0)</f>
        <v>0</v>
      </c>
      <c r="H7173">
        <f t="shared" ref="H7173:H7236" si="1410">MONTH(B7173)</f>
        <v>8</v>
      </c>
      <c r="I7173">
        <f t="shared" ref="I7173:I7236" si="1411">YEAR(B7173)</f>
        <v>2000</v>
      </c>
      <c r="Q7173" t="s">
        <v>72</v>
      </c>
      <c r="R7173" s="93">
        <v>36756</v>
      </c>
      <c r="S7173">
        <v>24.3</v>
      </c>
      <c r="T7173">
        <v>6.5</v>
      </c>
      <c r="U7173">
        <f t="shared" si="1403"/>
        <v>15.4</v>
      </c>
      <c r="V7173" s="106">
        <v>14.5</v>
      </c>
      <c r="W7173" s="107">
        <f t="shared" ref="W7173:W7236" si="1412">IF(V7173-U7173&gt;0,V7173-U7173,0)</f>
        <v>0</v>
      </c>
      <c r="X7173">
        <f t="shared" ref="X7173:X7236" si="1413">MONTH(R7173)</f>
        <v>8</v>
      </c>
      <c r="AG7173" s="93">
        <f t="shared" si="1404"/>
        <v>36757</v>
      </c>
      <c r="AH7173" s="107">
        <f t="shared" si="1405"/>
        <v>0</v>
      </c>
      <c r="AI7173" s="72">
        <f t="shared" si="1406"/>
        <v>19</v>
      </c>
      <c r="AJ7173">
        <f t="shared" si="1407"/>
        <v>8</v>
      </c>
      <c r="AK7173">
        <f t="shared" si="1408"/>
        <v>2000</v>
      </c>
    </row>
    <row r="7174" spans="1:37" x14ac:dyDescent="0.2">
      <c r="A7174" t="s">
        <v>70</v>
      </c>
      <c r="B7174" s="93">
        <v>36757</v>
      </c>
      <c r="C7174">
        <v>22.6</v>
      </c>
      <c r="D7174">
        <v>9.3000000000000007</v>
      </c>
      <c r="E7174">
        <f t="shared" si="1402"/>
        <v>15.950000000000001</v>
      </c>
      <c r="F7174" s="106">
        <v>15.5</v>
      </c>
      <c r="G7174" s="107">
        <f t="shared" si="1409"/>
        <v>0</v>
      </c>
      <c r="H7174">
        <f t="shared" si="1410"/>
        <v>8</v>
      </c>
      <c r="I7174">
        <f t="shared" si="1411"/>
        <v>2000</v>
      </c>
      <c r="Q7174" t="s">
        <v>72</v>
      </c>
      <c r="R7174" s="93">
        <v>36757</v>
      </c>
      <c r="S7174">
        <v>20.9</v>
      </c>
      <c r="T7174">
        <v>9.4</v>
      </c>
      <c r="U7174">
        <f t="shared" si="1403"/>
        <v>15.149999999999999</v>
      </c>
      <c r="V7174" s="106">
        <v>14.5</v>
      </c>
      <c r="W7174" s="107">
        <f t="shared" si="1412"/>
        <v>0</v>
      </c>
      <c r="X7174">
        <f t="shared" si="1413"/>
        <v>8</v>
      </c>
      <c r="AG7174" s="93">
        <f t="shared" si="1404"/>
        <v>36758</v>
      </c>
      <c r="AH7174" s="107">
        <f t="shared" si="1405"/>
        <v>1.5250000000000004</v>
      </c>
      <c r="AI7174" s="72">
        <f t="shared" si="1406"/>
        <v>20</v>
      </c>
      <c r="AJ7174">
        <f t="shared" si="1407"/>
        <v>8</v>
      </c>
      <c r="AK7174">
        <f t="shared" si="1408"/>
        <v>2000</v>
      </c>
    </row>
    <row r="7175" spans="1:37" x14ac:dyDescent="0.2">
      <c r="A7175" t="s">
        <v>70</v>
      </c>
      <c r="B7175" s="93">
        <v>36758</v>
      </c>
      <c r="C7175">
        <v>20.5</v>
      </c>
      <c r="D7175">
        <v>8.6</v>
      </c>
      <c r="E7175">
        <f t="shared" si="1402"/>
        <v>14.55</v>
      </c>
      <c r="F7175" s="106">
        <v>15.5</v>
      </c>
      <c r="G7175" s="107">
        <f t="shared" si="1409"/>
        <v>0.94999999999999929</v>
      </c>
      <c r="H7175">
        <f t="shared" si="1410"/>
        <v>8</v>
      </c>
      <c r="I7175">
        <f t="shared" si="1411"/>
        <v>2000</v>
      </c>
      <c r="Q7175" t="s">
        <v>72</v>
      </c>
      <c r="R7175" s="93">
        <v>36758</v>
      </c>
      <c r="S7175">
        <v>20.399999999999999</v>
      </c>
      <c r="T7175">
        <v>4.4000000000000004</v>
      </c>
      <c r="U7175">
        <f t="shared" si="1403"/>
        <v>12.399999999999999</v>
      </c>
      <c r="V7175" s="106">
        <v>14.5</v>
      </c>
      <c r="W7175" s="107">
        <f t="shared" si="1412"/>
        <v>2.1000000000000014</v>
      </c>
      <c r="X7175">
        <f t="shared" si="1413"/>
        <v>8</v>
      </c>
      <c r="AG7175" s="93">
        <f t="shared" si="1404"/>
        <v>36759</v>
      </c>
      <c r="AH7175" s="107">
        <f t="shared" si="1405"/>
        <v>2.1749999999999998</v>
      </c>
      <c r="AI7175" s="72">
        <f t="shared" si="1406"/>
        <v>21</v>
      </c>
      <c r="AJ7175">
        <f t="shared" si="1407"/>
        <v>8</v>
      </c>
      <c r="AK7175">
        <f t="shared" si="1408"/>
        <v>2000</v>
      </c>
    </row>
    <row r="7176" spans="1:37" x14ac:dyDescent="0.2">
      <c r="A7176" t="s">
        <v>70</v>
      </c>
      <c r="B7176" s="93">
        <v>36759</v>
      </c>
      <c r="C7176">
        <v>21.6</v>
      </c>
      <c r="D7176">
        <v>5.0999999999999996</v>
      </c>
      <c r="E7176">
        <f t="shared" si="1402"/>
        <v>13.350000000000001</v>
      </c>
      <c r="F7176" s="106">
        <v>15.5</v>
      </c>
      <c r="G7176" s="107">
        <f t="shared" si="1409"/>
        <v>2.1499999999999986</v>
      </c>
      <c r="H7176">
        <f t="shared" si="1410"/>
        <v>8</v>
      </c>
      <c r="I7176">
        <f t="shared" si="1411"/>
        <v>2000</v>
      </c>
      <c r="Q7176" t="s">
        <v>72</v>
      </c>
      <c r="R7176" s="93">
        <v>36759</v>
      </c>
      <c r="S7176">
        <v>21.7</v>
      </c>
      <c r="T7176">
        <v>2.9</v>
      </c>
      <c r="U7176">
        <f t="shared" si="1403"/>
        <v>12.299999999999999</v>
      </c>
      <c r="V7176" s="106">
        <v>14.5</v>
      </c>
      <c r="W7176" s="107">
        <f t="shared" si="1412"/>
        <v>2.2000000000000011</v>
      </c>
      <c r="X7176">
        <f t="shared" si="1413"/>
        <v>8</v>
      </c>
      <c r="AG7176" s="93">
        <f t="shared" si="1404"/>
        <v>36760</v>
      </c>
      <c r="AH7176" s="107">
        <f t="shared" si="1405"/>
        <v>0</v>
      </c>
      <c r="AI7176" s="72">
        <f t="shared" si="1406"/>
        <v>22</v>
      </c>
      <c r="AJ7176">
        <f t="shared" si="1407"/>
        <v>8</v>
      </c>
      <c r="AK7176">
        <f t="shared" si="1408"/>
        <v>2000</v>
      </c>
    </row>
    <row r="7177" spans="1:37" x14ac:dyDescent="0.2">
      <c r="A7177" t="s">
        <v>70</v>
      </c>
      <c r="B7177" s="93">
        <v>36760</v>
      </c>
      <c r="C7177">
        <v>27.2</v>
      </c>
      <c r="D7177">
        <v>5.2</v>
      </c>
      <c r="E7177">
        <f t="shared" si="1402"/>
        <v>16.2</v>
      </c>
      <c r="F7177" s="106">
        <v>15.5</v>
      </c>
      <c r="G7177" s="107">
        <f t="shared" si="1409"/>
        <v>0</v>
      </c>
      <c r="H7177">
        <f t="shared" si="1410"/>
        <v>8</v>
      </c>
      <c r="I7177">
        <f t="shared" si="1411"/>
        <v>2000</v>
      </c>
      <c r="Q7177" t="s">
        <v>72</v>
      </c>
      <c r="R7177" s="93">
        <v>36760</v>
      </c>
      <c r="S7177">
        <v>25.2</v>
      </c>
      <c r="T7177">
        <v>5.2</v>
      </c>
      <c r="U7177">
        <f t="shared" si="1403"/>
        <v>15.2</v>
      </c>
      <c r="V7177" s="106">
        <v>14.5</v>
      </c>
      <c r="W7177" s="107">
        <f t="shared" si="1412"/>
        <v>0</v>
      </c>
      <c r="X7177">
        <f t="shared" si="1413"/>
        <v>8</v>
      </c>
      <c r="AG7177" s="93">
        <f t="shared" si="1404"/>
        <v>36761</v>
      </c>
      <c r="AH7177" s="107">
        <f t="shared" si="1405"/>
        <v>0</v>
      </c>
      <c r="AI7177" s="72">
        <f t="shared" si="1406"/>
        <v>23</v>
      </c>
      <c r="AJ7177">
        <f t="shared" si="1407"/>
        <v>8</v>
      </c>
      <c r="AK7177">
        <f t="shared" si="1408"/>
        <v>2000</v>
      </c>
    </row>
    <row r="7178" spans="1:37" x14ac:dyDescent="0.2">
      <c r="A7178" t="s">
        <v>70</v>
      </c>
      <c r="B7178" s="93">
        <v>36761</v>
      </c>
      <c r="C7178">
        <v>29.1</v>
      </c>
      <c r="D7178">
        <v>7.2</v>
      </c>
      <c r="E7178">
        <f t="shared" si="1402"/>
        <v>18.150000000000002</v>
      </c>
      <c r="F7178" s="106">
        <v>15.5</v>
      </c>
      <c r="G7178" s="107">
        <f t="shared" si="1409"/>
        <v>0</v>
      </c>
      <c r="H7178">
        <f t="shared" si="1410"/>
        <v>8</v>
      </c>
      <c r="I7178">
        <f t="shared" si="1411"/>
        <v>2000</v>
      </c>
      <c r="Q7178" t="s">
        <v>72</v>
      </c>
      <c r="R7178" s="93">
        <v>36761</v>
      </c>
      <c r="S7178">
        <v>27.4</v>
      </c>
      <c r="T7178">
        <v>5.4</v>
      </c>
      <c r="U7178">
        <f t="shared" si="1403"/>
        <v>16.399999999999999</v>
      </c>
      <c r="V7178" s="106">
        <v>14.5</v>
      </c>
      <c r="W7178" s="107">
        <f t="shared" si="1412"/>
        <v>0</v>
      </c>
      <c r="X7178">
        <f t="shared" si="1413"/>
        <v>8</v>
      </c>
      <c r="AG7178" s="93">
        <f t="shared" si="1404"/>
        <v>36762</v>
      </c>
      <c r="AH7178" s="107">
        <f t="shared" si="1405"/>
        <v>0</v>
      </c>
      <c r="AI7178" s="72">
        <f t="shared" si="1406"/>
        <v>24</v>
      </c>
      <c r="AJ7178">
        <f t="shared" si="1407"/>
        <v>8</v>
      </c>
      <c r="AK7178">
        <f t="shared" si="1408"/>
        <v>2000</v>
      </c>
    </row>
    <row r="7179" spans="1:37" x14ac:dyDescent="0.2">
      <c r="A7179" t="s">
        <v>70</v>
      </c>
      <c r="B7179" s="93">
        <v>36762</v>
      </c>
      <c r="C7179">
        <v>24.2</v>
      </c>
      <c r="D7179">
        <v>9.6</v>
      </c>
      <c r="E7179">
        <f t="shared" si="1402"/>
        <v>16.899999999999999</v>
      </c>
      <c r="F7179" s="106">
        <v>15.5</v>
      </c>
      <c r="G7179" s="107">
        <f t="shared" si="1409"/>
        <v>0</v>
      </c>
      <c r="H7179">
        <f t="shared" si="1410"/>
        <v>8</v>
      </c>
      <c r="I7179">
        <f t="shared" si="1411"/>
        <v>2000</v>
      </c>
      <c r="Q7179" t="s">
        <v>72</v>
      </c>
      <c r="R7179" s="93">
        <v>36762</v>
      </c>
      <c r="S7179">
        <v>25.2</v>
      </c>
      <c r="T7179">
        <v>11</v>
      </c>
      <c r="U7179">
        <f t="shared" si="1403"/>
        <v>18.100000000000001</v>
      </c>
      <c r="V7179" s="106">
        <v>14.5</v>
      </c>
      <c r="W7179" s="107">
        <f t="shared" si="1412"/>
        <v>0</v>
      </c>
      <c r="X7179">
        <f t="shared" si="1413"/>
        <v>8</v>
      </c>
      <c r="AG7179" s="93">
        <f t="shared" si="1404"/>
        <v>36763</v>
      </c>
      <c r="AH7179" s="107">
        <f t="shared" si="1405"/>
        <v>0</v>
      </c>
      <c r="AI7179" s="72">
        <f t="shared" si="1406"/>
        <v>25</v>
      </c>
      <c r="AJ7179">
        <f t="shared" si="1407"/>
        <v>8</v>
      </c>
      <c r="AK7179">
        <f t="shared" si="1408"/>
        <v>2000</v>
      </c>
    </row>
    <row r="7180" spans="1:37" x14ac:dyDescent="0.2">
      <c r="A7180" t="s">
        <v>70</v>
      </c>
      <c r="B7180" s="93">
        <v>36763</v>
      </c>
      <c r="C7180">
        <v>28.4</v>
      </c>
      <c r="D7180">
        <v>11.1</v>
      </c>
      <c r="E7180">
        <f t="shared" si="1402"/>
        <v>19.75</v>
      </c>
      <c r="F7180" s="106">
        <v>15.5</v>
      </c>
      <c r="G7180" s="107">
        <f t="shared" si="1409"/>
        <v>0</v>
      </c>
      <c r="H7180">
        <f t="shared" si="1410"/>
        <v>8</v>
      </c>
      <c r="I7180">
        <f t="shared" si="1411"/>
        <v>2000</v>
      </c>
      <c r="Q7180" t="s">
        <v>72</v>
      </c>
      <c r="R7180" s="93">
        <v>36763</v>
      </c>
      <c r="S7180">
        <v>26.6</v>
      </c>
      <c r="T7180">
        <v>12.7</v>
      </c>
      <c r="U7180">
        <f t="shared" si="1403"/>
        <v>19.649999999999999</v>
      </c>
      <c r="V7180" s="106">
        <v>14.5</v>
      </c>
      <c r="W7180" s="107">
        <f t="shared" si="1412"/>
        <v>0</v>
      </c>
      <c r="X7180">
        <f t="shared" si="1413"/>
        <v>8</v>
      </c>
      <c r="AG7180" s="93">
        <f t="shared" si="1404"/>
        <v>36764</v>
      </c>
      <c r="AH7180" s="107">
        <f t="shared" si="1405"/>
        <v>2.2750000000000004</v>
      </c>
      <c r="AI7180" s="72">
        <f t="shared" si="1406"/>
        <v>26</v>
      </c>
      <c r="AJ7180">
        <f t="shared" si="1407"/>
        <v>8</v>
      </c>
      <c r="AK7180">
        <f t="shared" si="1408"/>
        <v>2000</v>
      </c>
    </row>
    <row r="7181" spans="1:37" x14ac:dyDescent="0.2">
      <c r="A7181" t="s">
        <v>70</v>
      </c>
      <c r="B7181" s="93">
        <v>36764</v>
      </c>
      <c r="C7181">
        <v>20</v>
      </c>
      <c r="D7181">
        <v>8.9</v>
      </c>
      <c r="E7181">
        <f t="shared" si="1402"/>
        <v>14.45</v>
      </c>
      <c r="F7181" s="106">
        <v>15.5</v>
      </c>
      <c r="G7181" s="107">
        <f t="shared" si="1409"/>
        <v>1.0500000000000007</v>
      </c>
      <c r="H7181">
        <f t="shared" si="1410"/>
        <v>8</v>
      </c>
      <c r="I7181">
        <f t="shared" si="1411"/>
        <v>2000</v>
      </c>
      <c r="Q7181" t="s">
        <v>72</v>
      </c>
      <c r="R7181" s="93">
        <v>36764</v>
      </c>
      <c r="S7181">
        <v>16.5</v>
      </c>
      <c r="T7181">
        <v>5.5</v>
      </c>
      <c r="U7181">
        <f t="shared" si="1403"/>
        <v>11</v>
      </c>
      <c r="V7181" s="106">
        <v>14.5</v>
      </c>
      <c r="W7181" s="107">
        <f t="shared" si="1412"/>
        <v>3.5</v>
      </c>
      <c r="X7181">
        <f t="shared" si="1413"/>
        <v>8</v>
      </c>
      <c r="AG7181" s="93">
        <f t="shared" si="1404"/>
        <v>36765</v>
      </c>
      <c r="AH7181" s="107">
        <f t="shared" si="1405"/>
        <v>5</v>
      </c>
      <c r="AI7181" s="72">
        <f t="shared" si="1406"/>
        <v>27</v>
      </c>
      <c r="AJ7181">
        <f t="shared" si="1407"/>
        <v>8</v>
      </c>
      <c r="AK7181">
        <f t="shared" si="1408"/>
        <v>2000</v>
      </c>
    </row>
    <row r="7182" spans="1:37" x14ac:dyDescent="0.2">
      <c r="A7182" t="s">
        <v>70</v>
      </c>
      <c r="B7182" s="93">
        <v>36765</v>
      </c>
      <c r="C7182">
        <v>18.7</v>
      </c>
      <c r="D7182">
        <v>3.4</v>
      </c>
      <c r="E7182">
        <f t="shared" si="1402"/>
        <v>11.049999999999999</v>
      </c>
      <c r="F7182" s="106">
        <v>15.5</v>
      </c>
      <c r="G7182" s="107">
        <f t="shared" si="1409"/>
        <v>4.4500000000000011</v>
      </c>
      <c r="H7182">
        <f t="shared" si="1410"/>
        <v>8</v>
      </c>
      <c r="I7182">
        <f t="shared" si="1411"/>
        <v>2000</v>
      </c>
      <c r="Q7182" t="s">
        <v>72</v>
      </c>
      <c r="R7182" s="93">
        <v>36765</v>
      </c>
      <c r="S7182">
        <v>14.3</v>
      </c>
      <c r="T7182">
        <v>3.6</v>
      </c>
      <c r="U7182">
        <f t="shared" si="1403"/>
        <v>8.9500000000000011</v>
      </c>
      <c r="V7182" s="106">
        <v>14.5</v>
      </c>
      <c r="W7182" s="107">
        <f t="shared" si="1412"/>
        <v>5.5499999999999989</v>
      </c>
      <c r="X7182">
        <f t="shared" si="1413"/>
        <v>8</v>
      </c>
      <c r="AG7182" s="93">
        <f t="shared" si="1404"/>
        <v>36766</v>
      </c>
      <c r="AH7182" s="107">
        <f t="shared" si="1405"/>
        <v>4.0999999999999996</v>
      </c>
      <c r="AI7182" s="72">
        <f t="shared" si="1406"/>
        <v>28</v>
      </c>
      <c r="AJ7182">
        <f t="shared" si="1407"/>
        <v>8</v>
      </c>
      <c r="AK7182">
        <f t="shared" si="1408"/>
        <v>2000</v>
      </c>
    </row>
    <row r="7183" spans="1:37" x14ac:dyDescent="0.2">
      <c r="A7183" t="s">
        <v>70</v>
      </c>
      <c r="B7183" s="93">
        <v>36766</v>
      </c>
      <c r="C7183">
        <v>20.8</v>
      </c>
      <c r="D7183">
        <v>3.4</v>
      </c>
      <c r="E7183">
        <f t="shared" si="1402"/>
        <v>12.1</v>
      </c>
      <c r="F7183" s="106">
        <v>15.5</v>
      </c>
      <c r="G7183" s="107">
        <f t="shared" si="1409"/>
        <v>3.4000000000000004</v>
      </c>
      <c r="H7183">
        <f t="shared" si="1410"/>
        <v>8</v>
      </c>
      <c r="I7183">
        <f t="shared" si="1411"/>
        <v>2000</v>
      </c>
      <c r="Q7183" t="s">
        <v>72</v>
      </c>
      <c r="R7183" s="93">
        <v>36766</v>
      </c>
      <c r="S7183">
        <v>17.100000000000001</v>
      </c>
      <c r="T7183">
        <v>2.2999999999999998</v>
      </c>
      <c r="U7183">
        <f t="shared" si="1403"/>
        <v>9.7000000000000011</v>
      </c>
      <c r="V7183" s="106">
        <v>14.5</v>
      </c>
      <c r="W7183" s="107">
        <f t="shared" si="1412"/>
        <v>4.7999999999999989</v>
      </c>
      <c r="X7183">
        <f t="shared" si="1413"/>
        <v>8</v>
      </c>
      <c r="AG7183" s="93">
        <f t="shared" si="1404"/>
        <v>36767</v>
      </c>
      <c r="AH7183" s="107">
        <f t="shared" si="1405"/>
        <v>5.875</v>
      </c>
      <c r="AI7183" s="72">
        <f t="shared" si="1406"/>
        <v>29</v>
      </c>
      <c r="AJ7183">
        <f t="shared" si="1407"/>
        <v>8</v>
      </c>
      <c r="AK7183">
        <f t="shared" si="1408"/>
        <v>2000</v>
      </c>
    </row>
    <row r="7184" spans="1:37" x14ac:dyDescent="0.2">
      <c r="A7184" t="s">
        <v>70</v>
      </c>
      <c r="B7184" s="93">
        <v>36767</v>
      </c>
      <c r="C7184">
        <v>13.3</v>
      </c>
      <c r="D7184">
        <v>6.7</v>
      </c>
      <c r="E7184">
        <f t="shared" si="1402"/>
        <v>10</v>
      </c>
      <c r="F7184" s="106">
        <v>15.5</v>
      </c>
      <c r="G7184" s="107">
        <f t="shared" si="1409"/>
        <v>5.5</v>
      </c>
      <c r="H7184">
        <f t="shared" si="1410"/>
        <v>8</v>
      </c>
      <c r="I7184">
        <f t="shared" si="1411"/>
        <v>2000</v>
      </c>
      <c r="Q7184" t="s">
        <v>72</v>
      </c>
      <c r="R7184" s="93">
        <v>36767</v>
      </c>
      <c r="S7184">
        <v>9.9</v>
      </c>
      <c r="T7184">
        <v>6.6</v>
      </c>
      <c r="U7184">
        <f t="shared" si="1403"/>
        <v>8.25</v>
      </c>
      <c r="V7184" s="106">
        <v>14.5</v>
      </c>
      <c r="W7184" s="107">
        <f t="shared" si="1412"/>
        <v>6.25</v>
      </c>
      <c r="X7184">
        <f t="shared" si="1413"/>
        <v>8</v>
      </c>
      <c r="AG7184" s="93">
        <f t="shared" si="1404"/>
        <v>36768</v>
      </c>
      <c r="AH7184" s="107">
        <f t="shared" si="1405"/>
        <v>7.1</v>
      </c>
      <c r="AI7184" s="72">
        <f t="shared" si="1406"/>
        <v>30</v>
      </c>
      <c r="AJ7184">
        <f t="shared" si="1407"/>
        <v>8</v>
      </c>
      <c r="AK7184">
        <f t="shared" si="1408"/>
        <v>2000</v>
      </c>
    </row>
    <row r="7185" spans="1:37" x14ac:dyDescent="0.2">
      <c r="A7185" t="s">
        <v>70</v>
      </c>
      <c r="B7185" s="93">
        <v>36768</v>
      </c>
      <c r="C7185">
        <v>9.6</v>
      </c>
      <c r="D7185">
        <v>5.4</v>
      </c>
      <c r="E7185">
        <f t="shared" si="1402"/>
        <v>7.5</v>
      </c>
      <c r="F7185" s="106">
        <v>15.5</v>
      </c>
      <c r="G7185" s="107">
        <f t="shared" si="1409"/>
        <v>8</v>
      </c>
      <c r="H7185">
        <f t="shared" si="1410"/>
        <v>8</v>
      </c>
      <c r="I7185">
        <f t="shared" si="1411"/>
        <v>2000</v>
      </c>
      <c r="Q7185" t="s">
        <v>72</v>
      </c>
      <c r="R7185" s="93">
        <v>36768</v>
      </c>
      <c r="S7185">
        <v>10.9</v>
      </c>
      <c r="T7185">
        <v>5.7</v>
      </c>
      <c r="U7185">
        <f t="shared" si="1403"/>
        <v>8.3000000000000007</v>
      </c>
      <c r="V7185" s="106">
        <v>14.5</v>
      </c>
      <c r="W7185" s="107">
        <f t="shared" si="1412"/>
        <v>6.1999999999999993</v>
      </c>
      <c r="X7185">
        <f t="shared" si="1413"/>
        <v>8</v>
      </c>
      <c r="AG7185" s="93">
        <f t="shared" si="1404"/>
        <v>36769</v>
      </c>
      <c r="AH7185" s="107">
        <f t="shared" si="1405"/>
        <v>4</v>
      </c>
      <c r="AI7185" s="72">
        <f t="shared" si="1406"/>
        <v>31</v>
      </c>
      <c r="AJ7185">
        <f t="shared" si="1407"/>
        <v>8</v>
      </c>
      <c r="AK7185">
        <f t="shared" si="1408"/>
        <v>2000</v>
      </c>
    </row>
    <row r="7186" spans="1:37" x14ac:dyDescent="0.2">
      <c r="A7186" t="s">
        <v>70</v>
      </c>
      <c r="B7186" s="93">
        <v>36769</v>
      </c>
      <c r="C7186">
        <v>19.3</v>
      </c>
      <c r="D7186">
        <v>7.2</v>
      </c>
      <c r="E7186">
        <f t="shared" si="1402"/>
        <v>13.25</v>
      </c>
      <c r="F7186" s="106">
        <v>15.5</v>
      </c>
      <c r="G7186" s="107">
        <f t="shared" si="1409"/>
        <v>2.25</v>
      </c>
      <c r="H7186">
        <f t="shared" si="1410"/>
        <v>8</v>
      </c>
      <c r="I7186">
        <f t="shared" si="1411"/>
        <v>2000</v>
      </c>
      <c r="Q7186" t="s">
        <v>72</v>
      </c>
      <c r="R7186" s="93">
        <v>36769</v>
      </c>
      <c r="S7186">
        <v>12.5</v>
      </c>
      <c r="T7186">
        <v>5</v>
      </c>
      <c r="U7186">
        <f t="shared" si="1403"/>
        <v>8.75</v>
      </c>
      <c r="V7186" s="106">
        <v>14.5</v>
      </c>
      <c r="W7186" s="107">
        <f t="shared" si="1412"/>
        <v>5.75</v>
      </c>
      <c r="X7186">
        <f t="shared" si="1413"/>
        <v>8</v>
      </c>
      <c r="AG7186" s="93">
        <f t="shared" si="1404"/>
        <v>36770</v>
      </c>
      <c r="AH7186" s="107">
        <f t="shared" si="1405"/>
        <v>3.8250000000000002</v>
      </c>
      <c r="AI7186" s="72">
        <f t="shared" si="1406"/>
        <v>1</v>
      </c>
      <c r="AJ7186">
        <f t="shared" si="1407"/>
        <v>9</v>
      </c>
      <c r="AK7186">
        <f t="shared" si="1408"/>
        <v>2000</v>
      </c>
    </row>
    <row r="7187" spans="1:37" x14ac:dyDescent="0.2">
      <c r="A7187" t="s">
        <v>70</v>
      </c>
      <c r="B7187" s="93">
        <v>36770</v>
      </c>
      <c r="C7187">
        <v>17.8</v>
      </c>
      <c r="D7187">
        <v>8.1</v>
      </c>
      <c r="E7187">
        <f t="shared" si="1402"/>
        <v>12.95</v>
      </c>
      <c r="F7187" s="106">
        <v>15.5</v>
      </c>
      <c r="G7187" s="107">
        <f t="shared" si="1409"/>
        <v>2.5500000000000007</v>
      </c>
      <c r="H7187">
        <f t="shared" si="1410"/>
        <v>9</v>
      </c>
      <c r="I7187">
        <f t="shared" si="1411"/>
        <v>2000</v>
      </c>
      <c r="Q7187" t="s">
        <v>72</v>
      </c>
      <c r="R7187" s="93">
        <v>36770</v>
      </c>
      <c r="S7187">
        <v>12.5</v>
      </c>
      <c r="T7187">
        <v>6.3</v>
      </c>
      <c r="U7187">
        <f t="shared" si="1403"/>
        <v>9.4</v>
      </c>
      <c r="V7187" s="106">
        <v>14.5</v>
      </c>
      <c r="W7187" s="107">
        <f t="shared" si="1412"/>
        <v>5.0999999999999996</v>
      </c>
      <c r="X7187">
        <f t="shared" si="1413"/>
        <v>9</v>
      </c>
      <c r="AG7187" s="93">
        <f t="shared" si="1404"/>
        <v>36771</v>
      </c>
      <c r="AH7187" s="107">
        <f t="shared" si="1405"/>
        <v>6.2750000000000004</v>
      </c>
      <c r="AI7187" s="72">
        <f t="shared" si="1406"/>
        <v>2</v>
      </c>
      <c r="AJ7187">
        <f t="shared" si="1407"/>
        <v>9</v>
      </c>
      <c r="AK7187">
        <f t="shared" si="1408"/>
        <v>2000</v>
      </c>
    </row>
    <row r="7188" spans="1:37" x14ac:dyDescent="0.2">
      <c r="A7188" t="s">
        <v>70</v>
      </c>
      <c r="B7188" s="93">
        <v>36771</v>
      </c>
      <c r="C7188">
        <v>10</v>
      </c>
      <c r="D7188">
        <v>7.2</v>
      </c>
      <c r="E7188">
        <f t="shared" si="1402"/>
        <v>8.6</v>
      </c>
      <c r="F7188" s="106">
        <v>15.5</v>
      </c>
      <c r="G7188" s="107">
        <f t="shared" si="1409"/>
        <v>6.9</v>
      </c>
      <c r="H7188">
        <f t="shared" si="1410"/>
        <v>9</v>
      </c>
      <c r="I7188">
        <f t="shared" si="1411"/>
        <v>2000</v>
      </c>
      <c r="Q7188" t="s">
        <v>72</v>
      </c>
      <c r="R7188" s="93">
        <v>36771</v>
      </c>
      <c r="S7188">
        <v>10.7</v>
      </c>
      <c r="T7188">
        <v>7</v>
      </c>
      <c r="U7188">
        <f t="shared" si="1403"/>
        <v>8.85</v>
      </c>
      <c r="V7188" s="106">
        <v>14.5</v>
      </c>
      <c r="W7188" s="107">
        <f t="shared" si="1412"/>
        <v>5.65</v>
      </c>
      <c r="X7188">
        <f t="shared" si="1413"/>
        <v>9</v>
      </c>
      <c r="AG7188" s="93">
        <f t="shared" si="1404"/>
        <v>36772</v>
      </c>
      <c r="AH7188" s="107">
        <f t="shared" si="1405"/>
        <v>7.5</v>
      </c>
      <c r="AI7188" s="72">
        <f t="shared" si="1406"/>
        <v>3</v>
      </c>
      <c r="AJ7188">
        <f t="shared" si="1407"/>
        <v>9</v>
      </c>
      <c r="AK7188">
        <f t="shared" si="1408"/>
        <v>2000</v>
      </c>
    </row>
    <row r="7189" spans="1:37" x14ac:dyDescent="0.2">
      <c r="A7189" t="s">
        <v>70</v>
      </c>
      <c r="B7189" s="93">
        <v>36772</v>
      </c>
      <c r="C7189">
        <v>9.5</v>
      </c>
      <c r="D7189">
        <v>5.7</v>
      </c>
      <c r="E7189">
        <f t="shared" si="1402"/>
        <v>7.6</v>
      </c>
      <c r="F7189" s="106">
        <v>15.5</v>
      </c>
      <c r="G7189" s="107">
        <f t="shared" si="1409"/>
        <v>7.9</v>
      </c>
      <c r="H7189">
        <f t="shared" si="1410"/>
        <v>9</v>
      </c>
      <c r="I7189">
        <f t="shared" si="1411"/>
        <v>2000</v>
      </c>
      <c r="Q7189" t="s">
        <v>72</v>
      </c>
      <c r="R7189" s="93">
        <v>36772</v>
      </c>
      <c r="S7189">
        <v>9.4</v>
      </c>
      <c r="T7189">
        <v>5.4</v>
      </c>
      <c r="U7189">
        <f t="shared" si="1403"/>
        <v>7.4</v>
      </c>
      <c r="V7189" s="106">
        <v>14.5</v>
      </c>
      <c r="W7189" s="107">
        <f t="shared" si="1412"/>
        <v>7.1</v>
      </c>
      <c r="X7189">
        <f t="shared" si="1413"/>
        <v>9</v>
      </c>
      <c r="AG7189" s="93">
        <f t="shared" si="1404"/>
        <v>36773</v>
      </c>
      <c r="AH7189" s="107">
        <f t="shared" si="1405"/>
        <v>4.8250000000000002</v>
      </c>
      <c r="AI7189" s="72">
        <f t="shared" si="1406"/>
        <v>4</v>
      </c>
      <c r="AJ7189">
        <f t="shared" si="1407"/>
        <v>9</v>
      </c>
      <c r="AK7189">
        <f t="shared" si="1408"/>
        <v>2000</v>
      </c>
    </row>
    <row r="7190" spans="1:37" x14ac:dyDescent="0.2">
      <c r="A7190" t="s">
        <v>70</v>
      </c>
      <c r="B7190" s="93">
        <v>36773</v>
      </c>
      <c r="C7190">
        <v>14.8</v>
      </c>
      <c r="D7190">
        <v>5.7</v>
      </c>
      <c r="E7190">
        <f t="shared" si="1402"/>
        <v>10.25</v>
      </c>
      <c r="F7190" s="106">
        <v>15.5</v>
      </c>
      <c r="G7190" s="107">
        <f t="shared" si="1409"/>
        <v>5.25</v>
      </c>
      <c r="H7190">
        <f t="shared" si="1410"/>
        <v>9</v>
      </c>
      <c r="I7190">
        <f t="shared" si="1411"/>
        <v>2000</v>
      </c>
      <c r="Q7190" t="s">
        <v>72</v>
      </c>
      <c r="R7190" s="93">
        <v>36773</v>
      </c>
      <c r="S7190">
        <v>14.7</v>
      </c>
      <c r="T7190">
        <v>5.5</v>
      </c>
      <c r="U7190">
        <f t="shared" si="1403"/>
        <v>10.1</v>
      </c>
      <c r="V7190" s="106">
        <v>14.5</v>
      </c>
      <c r="W7190" s="107">
        <f t="shared" si="1412"/>
        <v>4.4000000000000004</v>
      </c>
      <c r="X7190">
        <f t="shared" si="1413"/>
        <v>9</v>
      </c>
      <c r="AG7190" s="93">
        <f t="shared" si="1404"/>
        <v>36774</v>
      </c>
      <c r="AH7190" s="107">
        <f t="shared" si="1405"/>
        <v>4.7500000000000009</v>
      </c>
      <c r="AI7190" s="72">
        <f t="shared" si="1406"/>
        <v>5</v>
      </c>
      <c r="AJ7190">
        <f t="shared" si="1407"/>
        <v>9</v>
      </c>
      <c r="AK7190">
        <f t="shared" si="1408"/>
        <v>2000</v>
      </c>
    </row>
    <row r="7191" spans="1:37" x14ac:dyDescent="0.2">
      <c r="A7191" t="s">
        <v>70</v>
      </c>
      <c r="B7191" s="93">
        <v>36774</v>
      </c>
      <c r="C7191">
        <v>18.899999999999999</v>
      </c>
      <c r="D7191">
        <v>2</v>
      </c>
      <c r="E7191">
        <f t="shared" si="1402"/>
        <v>10.45</v>
      </c>
      <c r="F7191" s="106">
        <v>15.5</v>
      </c>
      <c r="G7191" s="107">
        <f t="shared" si="1409"/>
        <v>5.0500000000000007</v>
      </c>
      <c r="H7191">
        <f t="shared" si="1410"/>
        <v>9</v>
      </c>
      <c r="I7191">
        <f t="shared" si="1411"/>
        <v>2000</v>
      </c>
      <c r="Q7191" t="s">
        <v>72</v>
      </c>
      <c r="R7191" s="93">
        <v>36774</v>
      </c>
      <c r="S7191">
        <v>19.7</v>
      </c>
      <c r="T7191">
        <v>0.4</v>
      </c>
      <c r="U7191">
        <f t="shared" si="1403"/>
        <v>10.049999999999999</v>
      </c>
      <c r="V7191" s="106">
        <v>14.5</v>
      </c>
      <c r="W7191" s="107">
        <f t="shared" si="1412"/>
        <v>4.4500000000000011</v>
      </c>
      <c r="X7191">
        <f t="shared" si="1413"/>
        <v>9</v>
      </c>
      <c r="AG7191" s="93">
        <f t="shared" si="1404"/>
        <v>36775</v>
      </c>
      <c r="AH7191" s="107">
        <f t="shared" si="1405"/>
        <v>2.625</v>
      </c>
      <c r="AI7191" s="72">
        <f t="shared" si="1406"/>
        <v>6</v>
      </c>
      <c r="AJ7191">
        <f t="shared" si="1407"/>
        <v>9</v>
      </c>
      <c r="AK7191">
        <f t="shared" si="1408"/>
        <v>2000</v>
      </c>
    </row>
    <row r="7192" spans="1:37" x14ac:dyDescent="0.2">
      <c r="A7192" t="s">
        <v>70</v>
      </c>
      <c r="B7192" s="93">
        <v>36775</v>
      </c>
      <c r="C7192">
        <v>18.100000000000001</v>
      </c>
      <c r="D7192">
        <v>8.4</v>
      </c>
      <c r="E7192">
        <f t="shared" si="1402"/>
        <v>13.25</v>
      </c>
      <c r="F7192" s="106">
        <v>15.5</v>
      </c>
      <c r="G7192" s="107">
        <f t="shared" si="1409"/>
        <v>2.25</v>
      </c>
      <c r="H7192">
        <f t="shared" si="1410"/>
        <v>9</v>
      </c>
      <c r="I7192">
        <f t="shared" si="1411"/>
        <v>2000</v>
      </c>
      <c r="Q7192" t="s">
        <v>72</v>
      </c>
      <c r="R7192" s="93">
        <v>36775</v>
      </c>
      <c r="S7192">
        <v>18.2</v>
      </c>
      <c r="T7192">
        <v>4.8</v>
      </c>
      <c r="U7192">
        <f t="shared" si="1403"/>
        <v>11.5</v>
      </c>
      <c r="V7192" s="106">
        <v>14.5</v>
      </c>
      <c r="W7192" s="107">
        <f t="shared" si="1412"/>
        <v>3</v>
      </c>
      <c r="X7192">
        <f t="shared" si="1413"/>
        <v>9</v>
      </c>
      <c r="AG7192" s="93">
        <f t="shared" si="1404"/>
        <v>36776</v>
      </c>
      <c r="AH7192" s="107">
        <f t="shared" si="1405"/>
        <v>0.40000000000000036</v>
      </c>
      <c r="AI7192" s="72">
        <f t="shared" si="1406"/>
        <v>7</v>
      </c>
      <c r="AJ7192">
        <f t="shared" si="1407"/>
        <v>9</v>
      </c>
      <c r="AK7192">
        <f t="shared" si="1408"/>
        <v>2000</v>
      </c>
    </row>
    <row r="7193" spans="1:37" x14ac:dyDescent="0.2">
      <c r="A7193" t="s">
        <v>70</v>
      </c>
      <c r="B7193" s="93">
        <v>36776</v>
      </c>
      <c r="C7193">
        <v>24.3</v>
      </c>
      <c r="D7193">
        <v>9.1999999999999993</v>
      </c>
      <c r="E7193">
        <f t="shared" si="1402"/>
        <v>16.75</v>
      </c>
      <c r="F7193" s="106">
        <v>15.5</v>
      </c>
      <c r="G7193" s="107">
        <f t="shared" si="1409"/>
        <v>0</v>
      </c>
      <c r="H7193">
        <f t="shared" si="1410"/>
        <v>9</v>
      </c>
      <c r="I7193">
        <f t="shared" si="1411"/>
        <v>2000</v>
      </c>
      <c r="Q7193" t="s">
        <v>72</v>
      </c>
      <c r="R7193" s="93">
        <v>36776</v>
      </c>
      <c r="S7193">
        <v>24.5</v>
      </c>
      <c r="T7193">
        <v>2.9</v>
      </c>
      <c r="U7193">
        <f t="shared" si="1403"/>
        <v>13.7</v>
      </c>
      <c r="V7193" s="106">
        <v>14.5</v>
      </c>
      <c r="W7193" s="107">
        <f t="shared" si="1412"/>
        <v>0.80000000000000071</v>
      </c>
      <c r="X7193">
        <f t="shared" si="1413"/>
        <v>9</v>
      </c>
      <c r="AG7193" s="93">
        <f t="shared" si="1404"/>
        <v>36777</v>
      </c>
      <c r="AH7193" s="107">
        <f t="shared" si="1405"/>
        <v>5.1749999999999998</v>
      </c>
      <c r="AI7193" s="72">
        <f t="shared" si="1406"/>
        <v>8</v>
      </c>
      <c r="AJ7193">
        <f t="shared" si="1407"/>
        <v>9</v>
      </c>
      <c r="AK7193">
        <f t="shared" si="1408"/>
        <v>2000</v>
      </c>
    </row>
    <row r="7194" spans="1:37" x14ac:dyDescent="0.2">
      <c r="A7194" t="s">
        <v>70</v>
      </c>
      <c r="B7194" s="93">
        <v>36777</v>
      </c>
      <c r="C7194">
        <v>16.8</v>
      </c>
      <c r="D7194">
        <v>4</v>
      </c>
      <c r="E7194">
        <f t="shared" si="1402"/>
        <v>10.4</v>
      </c>
      <c r="F7194" s="106">
        <v>15.5</v>
      </c>
      <c r="G7194" s="107">
        <f t="shared" si="1409"/>
        <v>5.0999999999999996</v>
      </c>
      <c r="H7194">
        <f t="shared" si="1410"/>
        <v>9</v>
      </c>
      <c r="I7194">
        <f t="shared" si="1411"/>
        <v>2000</v>
      </c>
      <c r="Q7194" t="s">
        <v>72</v>
      </c>
      <c r="R7194" s="93">
        <v>36777</v>
      </c>
      <c r="S7194">
        <v>15.4</v>
      </c>
      <c r="T7194">
        <v>3.1</v>
      </c>
      <c r="U7194">
        <f t="shared" si="1403"/>
        <v>9.25</v>
      </c>
      <c r="V7194" s="106">
        <v>14.5</v>
      </c>
      <c r="W7194" s="107">
        <f t="shared" si="1412"/>
        <v>5.25</v>
      </c>
      <c r="X7194">
        <f t="shared" si="1413"/>
        <v>9</v>
      </c>
      <c r="AG7194" s="93">
        <f t="shared" si="1404"/>
        <v>36778</v>
      </c>
      <c r="AH7194" s="107">
        <f t="shared" si="1405"/>
        <v>6.5249999999999995</v>
      </c>
      <c r="AI7194" s="72">
        <f t="shared" si="1406"/>
        <v>9</v>
      </c>
      <c r="AJ7194">
        <f t="shared" si="1407"/>
        <v>9</v>
      </c>
      <c r="AK7194">
        <f t="shared" si="1408"/>
        <v>2000</v>
      </c>
    </row>
    <row r="7195" spans="1:37" x14ac:dyDescent="0.2">
      <c r="A7195" t="s">
        <v>70</v>
      </c>
      <c r="B7195" s="93">
        <v>36778</v>
      </c>
      <c r="C7195">
        <v>15.5</v>
      </c>
      <c r="D7195">
        <v>1.8</v>
      </c>
      <c r="E7195">
        <f t="shared" si="1402"/>
        <v>8.65</v>
      </c>
      <c r="F7195" s="106">
        <v>15.5</v>
      </c>
      <c r="G7195" s="107">
        <f t="shared" si="1409"/>
        <v>6.85</v>
      </c>
      <c r="H7195">
        <f t="shared" si="1410"/>
        <v>9</v>
      </c>
      <c r="I7195">
        <f t="shared" si="1411"/>
        <v>2000</v>
      </c>
      <c r="Q7195" t="s">
        <v>72</v>
      </c>
      <c r="R7195" s="93">
        <v>36778</v>
      </c>
      <c r="S7195">
        <v>15.5</v>
      </c>
      <c r="T7195">
        <v>1.1000000000000001</v>
      </c>
      <c r="U7195">
        <f t="shared" si="1403"/>
        <v>8.3000000000000007</v>
      </c>
      <c r="V7195" s="106">
        <v>14.5</v>
      </c>
      <c r="W7195" s="107">
        <f t="shared" si="1412"/>
        <v>6.1999999999999993</v>
      </c>
      <c r="X7195">
        <f t="shared" si="1413"/>
        <v>9</v>
      </c>
      <c r="AG7195" s="93">
        <f t="shared" si="1404"/>
        <v>36779</v>
      </c>
      <c r="AH7195" s="107">
        <f t="shared" si="1405"/>
        <v>8</v>
      </c>
      <c r="AI7195" s="72">
        <f t="shared" si="1406"/>
        <v>10</v>
      </c>
      <c r="AJ7195">
        <f t="shared" si="1407"/>
        <v>9</v>
      </c>
      <c r="AK7195">
        <f t="shared" si="1408"/>
        <v>2000</v>
      </c>
    </row>
    <row r="7196" spans="1:37" x14ac:dyDescent="0.2">
      <c r="A7196" t="s">
        <v>70</v>
      </c>
      <c r="B7196" s="93">
        <v>36779</v>
      </c>
      <c r="C7196">
        <v>12.8</v>
      </c>
      <c r="D7196">
        <v>2</v>
      </c>
      <c r="E7196">
        <f t="shared" si="1402"/>
        <v>7.4</v>
      </c>
      <c r="F7196" s="106">
        <v>15.5</v>
      </c>
      <c r="G7196" s="107">
        <f t="shared" si="1409"/>
        <v>8.1</v>
      </c>
      <c r="H7196">
        <f t="shared" si="1410"/>
        <v>9</v>
      </c>
      <c r="I7196">
        <f t="shared" si="1411"/>
        <v>2000</v>
      </c>
      <c r="Q7196" t="s">
        <v>72</v>
      </c>
      <c r="R7196" s="93">
        <v>36779</v>
      </c>
      <c r="S7196">
        <v>11.6</v>
      </c>
      <c r="T7196">
        <v>1.6</v>
      </c>
      <c r="U7196">
        <f t="shared" si="1403"/>
        <v>6.6</v>
      </c>
      <c r="V7196" s="106">
        <v>14.5</v>
      </c>
      <c r="W7196" s="107">
        <f t="shared" si="1412"/>
        <v>7.9</v>
      </c>
      <c r="X7196">
        <f t="shared" si="1413"/>
        <v>9</v>
      </c>
      <c r="AG7196" s="93">
        <f t="shared" si="1404"/>
        <v>36780</v>
      </c>
      <c r="AH7196" s="107">
        <f t="shared" si="1405"/>
        <v>6.4250000000000007</v>
      </c>
      <c r="AI7196" s="72">
        <f t="shared" si="1406"/>
        <v>11</v>
      </c>
      <c r="AJ7196">
        <f t="shared" si="1407"/>
        <v>9</v>
      </c>
      <c r="AK7196">
        <f t="shared" si="1408"/>
        <v>2000</v>
      </c>
    </row>
    <row r="7197" spans="1:37" x14ac:dyDescent="0.2">
      <c r="A7197" t="s">
        <v>70</v>
      </c>
      <c r="B7197" s="93">
        <v>36780</v>
      </c>
      <c r="C7197">
        <v>18.7</v>
      </c>
      <c r="D7197">
        <v>-1.6</v>
      </c>
      <c r="E7197">
        <f t="shared" si="1402"/>
        <v>8.5499999999999989</v>
      </c>
      <c r="F7197" s="106">
        <v>15.5</v>
      </c>
      <c r="G7197" s="107">
        <f t="shared" si="1409"/>
        <v>6.9500000000000011</v>
      </c>
      <c r="H7197">
        <f t="shared" si="1410"/>
        <v>9</v>
      </c>
      <c r="I7197">
        <f t="shared" si="1411"/>
        <v>2000</v>
      </c>
      <c r="Q7197" t="s">
        <v>72</v>
      </c>
      <c r="R7197" s="93">
        <v>36780</v>
      </c>
      <c r="S7197">
        <v>16.399999999999999</v>
      </c>
      <c r="T7197">
        <v>0.8</v>
      </c>
      <c r="U7197">
        <f t="shared" si="1403"/>
        <v>8.6</v>
      </c>
      <c r="V7197" s="106">
        <v>14.5</v>
      </c>
      <c r="W7197" s="107">
        <f t="shared" si="1412"/>
        <v>5.9</v>
      </c>
      <c r="X7197">
        <f t="shared" si="1413"/>
        <v>9</v>
      </c>
      <c r="AG7197" s="93">
        <f t="shared" si="1404"/>
        <v>36781</v>
      </c>
      <c r="AH7197" s="107">
        <f t="shared" si="1405"/>
        <v>1.6749999999999998</v>
      </c>
      <c r="AI7197" s="72">
        <f t="shared" si="1406"/>
        <v>12</v>
      </c>
      <c r="AJ7197">
        <f t="shared" si="1407"/>
        <v>9</v>
      </c>
      <c r="AK7197">
        <f t="shared" si="1408"/>
        <v>2000</v>
      </c>
    </row>
    <row r="7198" spans="1:37" x14ac:dyDescent="0.2">
      <c r="A7198" t="s">
        <v>70</v>
      </c>
      <c r="B7198" s="93">
        <v>36781</v>
      </c>
      <c r="C7198">
        <v>21.9</v>
      </c>
      <c r="D7198">
        <v>9.3000000000000007</v>
      </c>
      <c r="E7198">
        <f t="shared" si="1402"/>
        <v>15.6</v>
      </c>
      <c r="F7198" s="106">
        <v>15.5</v>
      </c>
      <c r="G7198" s="107">
        <f t="shared" si="1409"/>
        <v>0</v>
      </c>
      <c r="H7198">
        <f t="shared" si="1410"/>
        <v>9</v>
      </c>
      <c r="I7198">
        <f t="shared" si="1411"/>
        <v>2000</v>
      </c>
      <c r="Q7198" t="s">
        <v>72</v>
      </c>
      <c r="R7198" s="93">
        <v>36781</v>
      </c>
      <c r="S7198">
        <v>18.600000000000001</v>
      </c>
      <c r="T7198">
        <v>3.7</v>
      </c>
      <c r="U7198">
        <f t="shared" si="1403"/>
        <v>11.15</v>
      </c>
      <c r="V7198" s="106">
        <v>14.5</v>
      </c>
      <c r="W7198" s="107">
        <f t="shared" si="1412"/>
        <v>3.3499999999999996</v>
      </c>
      <c r="X7198">
        <f t="shared" si="1413"/>
        <v>9</v>
      </c>
      <c r="AG7198" s="93">
        <f t="shared" si="1404"/>
        <v>36782</v>
      </c>
      <c r="AH7198" s="107">
        <f t="shared" si="1405"/>
        <v>4.2750000000000004</v>
      </c>
      <c r="AI7198" s="72">
        <f t="shared" si="1406"/>
        <v>13</v>
      </c>
      <c r="AJ7198">
        <f t="shared" si="1407"/>
        <v>9</v>
      </c>
      <c r="AK7198">
        <f t="shared" si="1408"/>
        <v>2000</v>
      </c>
    </row>
    <row r="7199" spans="1:37" x14ac:dyDescent="0.2">
      <c r="A7199" t="s">
        <v>70</v>
      </c>
      <c r="B7199" s="93">
        <v>36782</v>
      </c>
      <c r="C7199">
        <v>20.5</v>
      </c>
      <c r="D7199">
        <v>2.7</v>
      </c>
      <c r="E7199">
        <f t="shared" si="1402"/>
        <v>11.6</v>
      </c>
      <c r="F7199" s="106">
        <v>15.5</v>
      </c>
      <c r="G7199" s="107">
        <f t="shared" si="1409"/>
        <v>3.9000000000000004</v>
      </c>
      <c r="H7199">
        <f t="shared" si="1410"/>
        <v>9</v>
      </c>
      <c r="I7199">
        <f t="shared" si="1411"/>
        <v>2000</v>
      </c>
      <c r="Q7199" t="s">
        <v>72</v>
      </c>
      <c r="R7199" s="93">
        <v>36782</v>
      </c>
      <c r="S7199">
        <v>18</v>
      </c>
      <c r="T7199">
        <v>1.7</v>
      </c>
      <c r="U7199">
        <f t="shared" si="1403"/>
        <v>9.85</v>
      </c>
      <c r="V7199" s="106">
        <v>14.5</v>
      </c>
      <c r="W7199" s="107">
        <f t="shared" si="1412"/>
        <v>4.6500000000000004</v>
      </c>
      <c r="X7199">
        <f t="shared" si="1413"/>
        <v>9</v>
      </c>
      <c r="AG7199" s="93">
        <f t="shared" si="1404"/>
        <v>36783</v>
      </c>
      <c r="AH7199" s="107">
        <f t="shared" si="1405"/>
        <v>0.375</v>
      </c>
      <c r="AI7199" s="72">
        <f t="shared" si="1406"/>
        <v>14</v>
      </c>
      <c r="AJ7199">
        <f t="shared" si="1407"/>
        <v>9</v>
      </c>
      <c r="AK7199">
        <f t="shared" si="1408"/>
        <v>2000</v>
      </c>
    </row>
    <row r="7200" spans="1:37" x14ac:dyDescent="0.2">
      <c r="A7200" t="s">
        <v>70</v>
      </c>
      <c r="B7200" s="93">
        <v>36783</v>
      </c>
      <c r="C7200">
        <v>25.7</v>
      </c>
      <c r="D7200">
        <v>3.8</v>
      </c>
      <c r="E7200">
        <f t="shared" si="1402"/>
        <v>14.75</v>
      </c>
      <c r="F7200" s="106">
        <v>15.5</v>
      </c>
      <c r="G7200" s="107">
        <f t="shared" si="1409"/>
        <v>0.75</v>
      </c>
      <c r="H7200">
        <f t="shared" si="1410"/>
        <v>9</v>
      </c>
      <c r="I7200">
        <f t="shared" si="1411"/>
        <v>2000</v>
      </c>
      <c r="Q7200" t="s">
        <v>72</v>
      </c>
      <c r="R7200" s="93">
        <v>36783</v>
      </c>
      <c r="S7200">
        <v>24.5</v>
      </c>
      <c r="T7200">
        <v>6.2</v>
      </c>
      <c r="U7200">
        <f t="shared" si="1403"/>
        <v>15.35</v>
      </c>
      <c r="V7200" s="106">
        <v>14.5</v>
      </c>
      <c r="W7200" s="107">
        <f t="shared" si="1412"/>
        <v>0</v>
      </c>
      <c r="X7200">
        <f t="shared" si="1413"/>
        <v>9</v>
      </c>
      <c r="AG7200" s="93">
        <f t="shared" si="1404"/>
        <v>36784</v>
      </c>
      <c r="AH7200" s="107">
        <f t="shared" si="1405"/>
        <v>0</v>
      </c>
      <c r="AI7200" s="72">
        <f t="shared" si="1406"/>
        <v>15</v>
      </c>
      <c r="AJ7200">
        <f t="shared" si="1407"/>
        <v>9</v>
      </c>
      <c r="AK7200">
        <f t="shared" si="1408"/>
        <v>2000</v>
      </c>
    </row>
    <row r="7201" spans="1:37" x14ac:dyDescent="0.2">
      <c r="A7201" t="s">
        <v>70</v>
      </c>
      <c r="B7201" s="93">
        <v>36784</v>
      </c>
      <c r="C7201">
        <v>25.1</v>
      </c>
      <c r="D7201">
        <v>9</v>
      </c>
      <c r="E7201">
        <f t="shared" si="1402"/>
        <v>17.05</v>
      </c>
      <c r="F7201" s="106">
        <v>15.5</v>
      </c>
      <c r="G7201" s="107">
        <f t="shared" si="1409"/>
        <v>0</v>
      </c>
      <c r="H7201">
        <f t="shared" si="1410"/>
        <v>9</v>
      </c>
      <c r="I7201">
        <f t="shared" si="1411"/>
        <v>2000</v>
      </c>
      <c r="Q7201" t="s">
        <v>72</v>
      </c>
      <c r="R7201" s="93">
        <v>36784</v>
      </c>
      <c r="S7201">
        <v>25.2</v>
      </c>
      <c r="T7201">
        <v>5.9</v>
      </c>
      <c r="U7201">
        <f t="shared" si="1403"/>
        <v>15.55</v>
      </c>
      <c r="V7201" s="106">
        <v>14.5</v>
      </c>
      <c r="W7201" s="107">
        <f t="shared" si="1412"/>
        <v>0</v>
      </c>
      <c r="X7201">
        <f t="shared" si="1413"/>
        <v>9</v>
      </c>
      <c r="AG7201" s="93">
        <f t="shared" si="1404"/>
        <v>36785</v>
      </c>
      <c r="AH7201" s="107">
        <f t="shared" si="1405"/>
        <v>0</v>
      </c>
      <c r="AI7201" s="72">
        <f t="shared" si="1406"/>
        <v>16</v>
      </c>
      <c r="AJ7201">
        <f t="shared" si="1407"/>
        <v>9</v>
      </c>
      <c r="AK7201">
        <f t="shared" si="1408"/>
        <v>2000</v>
      </c>
    </row>
    <row r="7202" spans="1:37" x14ac:dyDescent="0.2">
      <c r="A7202" t="s">
        <v>70</v>
      </c>
      <c r="B7202" s="93">
        <v>36785</v>
      </c>
      <c r="C7202">
        <v>27.5</v>
      </c>
      <c r="D7202">
        <v>7.4</v>
      </c>
      <c r="E7202">
        <f t="shared" si="1402"/>
        <v>17.45</v>
      </c>
      <c r="F7202" s="106">
        <v>15.5</v>
      </c>
      <c r="G7202" s="107">
        <f t="shared" si="1409"/>
        <v>0</v>
      </c>
      <c r="H7202">
        <f t="shared" si="1410"/>
        <v>9</v>
      </c>
      <c r="I7202">
        <f t="shared" si="1411"/>
        <v>2000</v>
      </c>
      <c r="Q7202" t="s">
        <v>72</v>
      </c>
      <c r="R7202" s="93">
        <v>36785</v>
      </c>
      <c r="S7202">
        <v>25.9</v>
      </c>
      <c r="T7202">
        <v>4.2</v>
      </c>
      <c r="U7202">
        <f t="shared" si="1403"/>
        <v>15.049999999999999</v>
      </c>
      <c r="V7202" s="106">
        <v>14.5</v>
      </c>
      <c r="W7202" s="107">
        <f t="shared" si="1412"/>
        <v>0</v>
      </c>
      <c r="X7202">
        <f t="shared" si="1413"/>
        <v>9</v>
      </c>
      <c r="AG7202" s="93">
        <f t="shared" si="1404"/>
        <v>36786</v>
      </c>
      <c r="AH7202" s="107">
        <f t="shared" si="1405"/>
        <v>0</v>
      </c>
      <c r="AI7202" s="72">
        <f t="shared" si="1406"/>
        <v>17</v>
      </c>
      <c r="AJ7202">
        <f t="shared" si="1407"/>
        <v>9</v>
      </c>
      <c r="AK7202">
        <f t="shared" si="1408"/>
        <v>2000</v>
      </c>
    </row>
    <row r="7203" spans="1:37" x14ac:dyDescent="0.2">
      <c r="A7203" t="s">
        <v>70</v>
      </c>
      <c r="B7203" s="93">
        <v>36786</v>
      </c>
      <c r="C7203">
        <v>27.4</v>
      </c>
      <c r="D7203">
        <v>9.6999999999999993</v>
      </c>
      <c r="E7203">
        <f t="shared" si="1402"/>
        <v>18.549999999999997</v>
      </c>
      <c r="F7203" s="106">
        <v>15.5</v>
      </c>
      <c r="G7203" s="107">
        <f t="shared" si="1409"/>
        <v>0</v>
      </c>
      <c r="H7203">
        <f t="shared" si="1410"/>
        <v>9</v>
      </c>
      <c r="I7203">
        <f t="shared" si="1411"/>
        <v>2000</v>
      </c>
      <c r="Q7203" t="s">
        <v>72</v>
      </c>
      <c r="R7203" s="93">
        <v>36786</v>
      </c>
      <c r="S7203">
        <v>24.5</v>
      </c>
      <c r="T7203">
        <v>7.6</v>
      </c>
      <c r="U7203">
        <f t="shared" si="1403"/>
        <v>16.05</v>
      </c>
      <c r="V7203" s="106">
        <v>14.5</v>
      </c>
      <c r="W7203" s="107">
        <f t="shared" si="1412"/>
        <v>0</v>
      </c>
      <c r="X7203">
        <f t="shared" si="1413"/>
        <v>9</v>
      </c>
      <c r="AG7203" s="93">
        <f t="shared" si="1404"/>
        <v>36787</v>
      </c>
      <c r="AH7203" s="107">
        <f t="shared" si="1405"/>
        <v>1.5999999999999996</v>
      </c>
      <c r="AI7203" s="72">
        <f t="shared" si="1406"/>
        <v>18</v>
      </c>
      <c r="AJ7203">
        <f t="shared" si="1407"/>
        <v>9</v>
      </c>
      <c r="AK7203">
        <f t="shared" si="1408"/>
        <v>2000</v>
      </c>
    </row>
    <row r="7204" spans="1:37" x14ac:dyDescent="0.2">
      <c r="A7204" t="s">
        <v>70</v>
      </c>
      <c r="B7204" s="93">
        <v>36787</v>
      </c>
      <c r="C7204">
        <v>19.5</v>
      </c>
      <c r="D7204">
        <v>8</v>
      </c>
      <c r="E7204">
        <f t="shared" si="1402"/>
        <v>13.75</v>
      </c>
      <c r="F7204" s="106">
        <v>15.5</v>
      </c>
      <c r="G7204" s="107">
        <f t="shared" si="1409"/>
        <v>1.75</v>
      </c>
      <c r="H7204">
        <f t="shared" si="1410"/>
        <v>9</v>
      </c>
      <c r="I7204">
        <f t="shared" si="1411"/>
        <v>2000</v>
      </c>
      <c r="Q7204" t="s">
        <v>72</v>
      </c>
      <c r="R7204" s="93">
        <v>36787</v>
      </c>
      <c r="S7204">
        <v>18.8</v>
      </c>
      <c r="T7204">
        <v>7.3</v>
      </c>
      <c r="U7204">
        <f t="shared" si="1403"/>
        <v>13.05</v>
      </c>
      <c r="V7204" s="106">
        <v>14.5</v>
      </c>
      <c r="W7204" s="107">
        <f t="shared" si="1412"/>
        <v>1.4499999999999993</v>
      </c>
      <c r="X7204">
        <f t="shared" si="1413"/>
        <v>9</v>
      </c>
      <c r="AG7204" s="93">
        <f t="shared" si="1404"/>
        <v>36788</v>
      </c>
      <c r="AH7204" s="107">
        <f t="shared" si="1405"/>
        <v>8.5250000000000004</v>
      </c>
      <c r="AI7204" s="72">
        <f t="shared" si="1406"/>
        <v>19</v>
      </c>
      <c r="AJ7204">
        <f t="shared" si="1407"/>
        <v>9</v>
      </c>
      <c r="AK7204">
        <f t="shared" si="1408"/>
        <v>2000</v>
      </c>
    </row>
    <row r="7205" spans="1:37" x14ac:dyDescent="0.2">
      <c r="A7205" t="s">
        <v>70</v>
      </c>
      <c r="B7205" s="93">
        <v>36788</v>
      </c>
      <c r="C7205">
        <v>12.9</v>
      </c>
      <c r="D7205">
        <v>3.1</v>
      </c>
      <c r="E7205">
        <f t="shared" si="1402"/>
        <v>8</v>
      </c>
      <c r="F7205" s="106">
        <v>15.5</v>
      </c>
      <c r="G7205" s="107">
        <f t="shared" si="1409"/>
        <v>7.5</v>
      </c>
      <c r="H7205">
        <f t="shared" si="1410"/>
        <v>9</v>
      </c>
      <c r="I7205">
        <f t="shared" si="1411"/>
        <v>2000</v>
      </c>
      <c r="Q7205" t="s">
        <v>72</v>
      </c>
      <c r="R7205" s="93">
        <v>36788</v>
      </c>
      <c r="S7205">
        <v>12.4</v>
      </c>
      <c r="T7205">
        <v>-2.5</v>
      </c>
      <c r="U7205">
        <f t="shared" si="1403"/>
        <v>4.95</v>
      </c>
      <c r="V7205" s="106">
        <v>14.5</v>
      </c>
      <c r="W7205" s="107">
        <f t="shared" si="1412"/>
        <v>9.5500000000000007</v>
      </c>
      <c r="X7205">
        <f t="shared" si="1413"/>
        <v>9</v>
      </c>
      <c r="AG7205" s="93">
        <f t="shared" si="1404"/>
        <v>36789</v>
      </c>
      <c r="AH7205" s="107">
        <f t="shared" si="1405"/>
        <v>10.925000000000001</v>
      </c>
      <c r="AI7205" s="72">
        <f t="shared" si="1406"/>
        <v>20</v>
      </c>
      <c r="AJ7205">
        <f t="shared" si="1407"/>
        <v>9</v>
      </c>
      <c r="AK7205">
        <f t="shared" si="1408"/>
        <v>2000</v>
      </c>
    </row>
    <row r="7206" spans="1:37" x14ac:dyDescent="0.2">
      <c r="A7206" t="s">
        <v>70</v>
      </c>
      <c r="B7206" s="93">
        <v>36789</v>
      </c>
      <c r="C7206">
        <v>10</v>
      </c>
      <c r="D7206">
        <v>0.3</v>
      </c>
      <c r="E7206">
        <f t="shared" si="1402"/>
        <v>5.15</v>
      </c>
      <c r="F7206" s="106">
        <v>15.5</v>
      </c>
      <c r="G7206" s="107">
        <f t="shared" si="1409"/>
        <v>10.35</v>
      </c>
      <c r="H7206">
        <f t="shared" si="1410"/>
        <v>9</v>
      </c>
      <c r="I7206">
        <f t="shared" si="1411"/>
        <v>2000</v>
      </c>
      <c r="Q7206" t="s">
        <v>72</v>
      </c>
      <c r="R7206" s="93">
        <v>36789</v>
      </c>
      <c r="S7206">
        <v>8.6</v>
      </c>
      <c r="T7206">
        <v>-2.6</v>
      </c>
      <c r="U7206">
        <f t="shared" si="1403"/>
        <v>3</v>
      </c>
      <c r="V7206" s="106">
        <v>14.5</v>
      </c>
      <c r="W7206" s="107">
        <f t="shared" si="1412"/>
        <v>11.5</v>
      </c>
      <c r="X7206">
        <f t="shared" si="1413"/>
        <v>9</v>
      </c>
      <c r="AG7206" s="93">
        <f t="shared" si="1404"/>
        <v>36790</v>
      </c>
      <c r="AH7206" s="107">
        <f t="shared" si="1405"/>
        <v>15.675000000000001</v>
      </c>
      <c r="AI7206" s="72">
        <f t="shared" si="1406"/>
        <v>21</v>
      </c>
      <c r="AJ7206">
        <f t="shared" si="1407"/>
        <v>9</v>
      </c>
      <c r="AK7206">
        <f t="shared" si="1408"/>
        <v>2000</v>
      </c>
    </row>
    <row r="7207" spans="1:37" x14ac:dyDescent="0.2">
      <c r="A7207" t="s">
        <v>70</v>
      </c>
      <c r="B7207" s="93">
        <v>36790</v>
      </c>
      <c r="C7207">
        <v>0.5</v>
      </c>
      <c r="D7207">
        <v>-3.5</v>
      </c>
      <c r="E7207">
        <f t="shared" si="1402"/>
        <v>-1.5</v>
      </c>
      <c r="F7207" s="106">
        <v>15.5</v>
      </c>
      <c r="G7207" s="107">
        <f t="shared" si="1409"/>
        <v>17</v>
      </c>
      <c r="H7207">
        <f t="shared" si="1410"/>
        <v>9</v>
      </c>
      <c r="I7207">
        <f t="shared" si="1411"/>
        <v>2000</v>
      </c>
      <c r="Q7207" t="s">
        <v>72</v>
      </c>
      <c r="R7207" s="93">
        <v>36790</v>
      </c>
      <c r="S7207">
        <v>1.7</v>
      </c>
      <c r="T7207">
        <v>-1.4</v>
      </c>
      <c r="U7207">
        <f t="shared" si="1403"/>
        <v>0.15000000000000002</v>
      </c>
      <c r="V7207" s="106">
        <v>14.5</v>
      </c>
      <c r="W7207" s="107">
        <f t="shared" si="1412"/>
        <v>14.35</v>
      </c>
      <c r="X7207">
        <f t="shared" si="1413"/>
        <v>9</v>
      </c>
      <c r="AG7207" s="93">
        <f t="shared" si="1404"/>
        <v>36791</v>
      </c>
      <c r="AH7207" s="107">
        <f t="shared" si="1405"/>
        <v>15.625</v>
      </c>
      <c r="AI7207" s="72">
        <f t="shared" si="1406"/>
        <v>22</v>
      </c>
      <c r="AJ7207">
        <f t="shared" si="1407"/>
        <v>9</v>
      </c>
      <c r="AK7207">
        <f t="shared" si="1408"/>
        <v>2000</v>
      </c>
    </row>
    <row r="7208" spans="1:37" x14ac:dyDescent="0.2">
      <c r="A7208" t="s">
        <v>70</v>
      </c>
      <c r="B7208" s="93">
        <v>36791</v>
      </c>
      <c r="C7208">
        <v>2.8</v>
      </c>
      <c r="D7208">
        <v>-7.8</v>
      </c>
      <c r="E7208">
        <f t="shared" si="1402"/>
        <v>-2.5</v>
      </c>
      <c r="F7208" s="106">
        <v>15.5</v>
      </c>
      <c r="G7208" s="107">
        <f t="shared" si="1409"/>
        <v>18</v>
      </c>
      <c r="H7208">
        <f t="shared" si="1410"/>
        <v>9</v>
      </c>
      <c r="I7208">
        <f t="shared" si="1411"/>
        <v>2000</v>
      </c>
      <c r="Q7208" t="s">
        <v>72</v>
      </c>
      <c r="R7208" s="93">
        <v>36791</v>
      </c>
      <c r="S7208">
        <v>6.2</v>
      </c>
      <c r="T7208">
        <v>-3.7</v>
      </c>
      <c r="U7208">
        <f t="shared" si="1403"/>
        <v>1.25</v>
      </c>
      <c r="V7208" s="106">
        <v>14.5</v>
      </c>
      <c r="W7208" s="107">
        <f t="shared" si="1412"/>
        <v>13.25</v>
      </c>
      <c r="X7208">
        <f t="shared" si="1413"/>
        <v>9</v>
      </c>
      <c r="AG7208" s="93">
        <f t="shared" si="1404"/>
        <v>36792</v>
      </c>
      <c r="AH7208" s="107">
        <f t="shared" si="1405"/>
        <v>8.65</v>
      </c>
      <c r="AI7208" s="72">
        <f t="shared" si="1406"/>
        <v>23</v>
      </c>
      <c r="AJ7208">
        <f t="shared" si="1407"/>
        <v>9</v>
      </c>
      <c r="AK7208">
        <f t="shared" si="1408"/>
        <v>2000</v>
      </c>
    </row>
    <row r="7209" spans="1:37" x14ac:dyDescent="0.2">
      <c r="A7209" t="s">
        <v>70</v>
      </c>
      <c r="B7209" s="93">
        <v>36792</v>
      </c>
      <c r="C7209">
        <v>17.2</v>
      </c>
      <c r="D7209">
        <v>-6.5</v>
      </c>
      <c r="E7209">
        <f t="shared" si="1402"/>
        <v>5.35</v>
      </c>
      <c r="F7209" s="106">
        <v>15.5</v>
      </c>
      <c r="G7209" s="107">
        <f t="shared" si="1409"/>
        <v>10.15</v>
      </c>
      <c r="H7209">
        <f t="shared" si="1410"/>
        <v>9</v>
      </c>
      <c r="I7209">
        <f t="shared" si="1411"/>
        <v>2000</v>
      </c>
      <c r="Q7209" t="s">
        <v>72</v>
      </c>
      <c r="R7209" s="93">
        <v>36792</v>
      </c>
      <c r="S7209">
        <v>18.7</v>
      </c>
      <c r="T7209">
        <v>-4</v>
      </c>
      <c r="U7209">
        <f t="shared" si="1403"/>
        <v>7.35</v>
      </c>
      <c r="V7209" s="106">
        <v>14.5</v>
      </c>
      <c r="W7209" s="107">
        <f t="shared" si="1412"/>
        <v>7.15</v>
      </c>
      <c r="X7209">
        <f t="shared" si="1413"/>
        <v>9</v>
      </c>
      <c r="AG7209" s="93">
        <f t="shared" si="1404"/>
        <v>36793</v>
      </c>
      <c r="AH7209" s="107">
        <f t="shared" si="1405"/>
        <v>5.45</v>
      </c>
      <c r="AI7209" s="72">
        <f t="shared" si="1406"/>
        <v>24</v>
      </c>
      <c r="AJ7209">
        <f t="shared" si="1407"/>
        <v>9</v>
      </c>
      <c r="AK7209">
        <f t="shared" si="1408"/>
        <v>2000</v>
      </c>
    </row>
    <row r="7210" spans="1:37" x14ac:dyDescent="0.2">
      <c r="A7210" t="s">
        <v>70</v>
      </c>
      <c r="B7210" s="93">
        <v>36793</v>
      </c>
      <c r="C7210">
        <v>19.8</v>
      </c>
      <c r="D7210">
        <v>-0.1</v>
      </c>
      <c r="E7210">
        <f t="shared" si="1402"/>
        <v>9.85</v>
      </c>
      <c r="F7210" s="106">
        <v>15.5</v>
      </c>
      <c r="G7210" s="107">
        <f t="shared" si="1409"/>
        <v>5.65</v>
      </c>
      <c r="H7210">
        <f t="shared" si="1410"/>
        <v>9</v>
      </c>
      <c r="I7210">
        <f t="shared" si="1411"/>
        <v>2000</v>
      </c>
      <c r="Q7210" t="s">
        <v>72</v>
      </c>
      <c r="R7210" s="93">
        <v>36793</v>
      </c>
      <c r="S7210">
        <v>20</v>
      </c>
      <c r="T7210">
        <v>-1.5</v>
      </c>
      <c r="U7210">
        <f t="shared" si="1403"/>
        <v>9.25</v>
      </c>
      <c r="V7210" s="106">
        <v>14.5</v>
      </c>
      <c r="W7210" s="107">
        <f t="shared" si="1412"/>
        <v>5.25</v>
      </c>
      <c r="X7210">
        <f t="shared" si="1413"/>
        <v>9</v>
      </c>
      <c r="AG7210" s="93">
        <f t="shared" si="1404"/>
        <v>36794</v>
      </c>
      <c r="AH7210" s="107">
        <f t="shared" si="1405"/>
        <v>3.7</v>
      </c>
      <c r="AI7210" s="72">
        <f t="shared" si="1406"/>
        <v>25</v>
      </c>
      <c r="AJ7210">
        <f t="shared" si="1407"/>
        <v>9</v>
      </c>
      <c r="AK7210">
        <f t="shared" si="1408"/>
        <v>2000</v>
      </c>
    </row>
    <row r="7211" spans="1:37" x14ac:dyDescent="0.2">
      <c r="A7211" t="s">
        <v>70</v>
      </c>
      <c r="B7211" s="93">
        <v>36794</v>
      </c>
      <c r="C7211">
        <v>21.2</v>
      </c>
      <c r="D7211">
        <v>2.2999999999999998</v>
      </c>
      <c r="E7211">
        <f t="shared" si="1402"/>
        <v>11.75</v>
      </c>
      <c r="F7211" s="106">
        <v>15.5</v>
      </c>
      <c r="G7211" s="107">
        <f t="shared" si="1409"/>
        <v>3.75</v>
      </c>
      <c r="H7211">
        <f t="shared" si="1410"/>
        <v>9</v>
      </c>
      <c r="I7211">
        <f t="shared" si="1411"/>
        <v>2000</v>
      </c>
      <c r="Q7211" t="s">
        <v>72</v>
      </c>
      <c r="R7211" s="93">
        <v>36794</v>
      </c>
      <c r="S7211">
        <v>21.7</v>
      </c>
      <c r="T7211">
        <v>0</v>
      </c>
      <c r="U7211">
        <f t="shared" si="1403"/>
        <v>10.85</v>
      </c>
      <c r="V7211" s="106">
        <v>14.5</v>
      </c>
      <c r="W7211" s="107">
        <f t="shared" si="1412"/>
        <v>3.6500000000000004</v>
      </c>
      <c r="X7211">
        <f t="shared" si="1413"/>
        <v>9</v>
      </c>
      <c r="AG7211" s="93">
        <f t="shared" si="1404"/>
        <v>36795</v>
      </c>
      <c r="AH7211" s="107">
        <f t="shared" si="1405"/>
        <v>3.5249999999999995</v>
      </c>
      <c r="AI7211" s="72">
        <f t="shared" si="1406"/>
        <v>26</v>
      </c>
      <c r="AJ7211">
        <f t="shared" si="1407"/>
        <v>9</v>
      </c>
      <c r="AK7211">
        <f t="shared" si="1408"/>
        <v>2000</v>
      </c>
    </row>
    <row r="7212" spans="1:37" x14ac:dyDescent="0.2">
      <c r="A7212" t="s">
        <v>70</v>
      </c>
      <c r="B7212" s="93">
        <v>36795</v>
      </c>
      <c r="C7212">
        <v>21.8</v>
      </c>
      <c r="D7212">
        <v>2.1</v>
      </c>
      <c r="E7212">
        <f t="shared" si="1402"/>
        <v>11.950000000000001</v>
      </c>
      <c r="F7212" s="106">
        <v>15.5</v>
      </c>
      <c r="G7212" s="107">
        <f t="shared" si="1409"/>
        <v>3.5499999999999989</v>
      </c>
      <c r="H7212">
        <f t="shared" si="1410"/>
        <v>9</v>
      </c>
      <c r="I7212">
        <f t="shared" si="1411"/>
        <v>2000</v>
      </c>
      <c r="Q7212" t="s">
        <v>72</v>
      </c>
      <c r="R7212" s="93">
        <v>36795</v>
      </c>
      <c r="S7212">
        <v>18</v>
      </c>
      <c r="T7212">
        <v>4</v>
      </c>
      <c r="U7212">
        <f t="shared" si="1403"/>
        <v>11</v>
      </c>
      <c r="V7212" s="106">
        <v>14.5</v>
      </c>
      <c r="W7212" s="107">
        <f t="shared" si="1412"/>
        <v>3.5</v>
      </c>
      <c r="X7212">
        <f t="shared" si="1413"/>
        <v>9</v>
      </c>
      <c r="AG7212" s="93">
        <f t="shared" si="1404"/>
        <v>36796</v>
      </c>
      <c r="AH7212" s="107">
        <f t="shared" si="1405"/>
        <v>2.2000000000000002</v>
      </c>
      <c r="AI7212" s="72">
        <f t="shared" si="1406"/>
        <v>27</v>
      </c>
      <c r="AJ7212">
        <f t="shared" si="1407"/>
        <v>9</v>
      </c>
      <c r="AK7212">
        <f t="shared" si="1408"/>
        <v>2000</v>
      </c>
    </row>
    <row r="7213" spans="1:37" x14ac:dyDescent="0.2">
      <c r="A7213" t="s">
        <v>70</v>
      </c>
      <c r="B7213" s="93">
        <v>36796</v>
      </c>
      <c r="C7213">
        <v>22.6</v>
      </c>
      <c r="D7213">
        <v>2.7</v>
      </c>
      <c r="E7213">
        <f t="shared" si="1402"/>
        <v>12.65</v>
      </c>
      <c r="F7213" s="106">
        <v>15.5</v>
      </c>
      <c r="G7213" s="107">
        <f t="shared" si="1409"/>
        <v>2.8499999999999996</v>
      </c>
      <c r="H7213">
        <f t="shared" si="1410"/>
        <v>9</v>
      </c>
      <c r="I7213">
        <f t="shared" si="1411"/>
        <v>2000</v>
      </c>
      <c r="Q7213" t="s">
        <v>72</v>
      </c>
      <c r="R7213" s="93">
        <v>36796</v>
      </c>
      <c r="S7213">
        <v>23.5</v>
      </c>
      <c r="T7213">
        <v>2.4</v>
      </c>
      <c r="U7213">
        <f t="shared" si="1403"/>
        <v>12.95</v>
      </c>
      <c r="V7213" s="106">
        <v>14.5</v>
      </c>
      <c r="W7213" s="107">
        <f t="shared" si="1412"/>
        <v>1.5500000000000007</v>
      </c>
      <c r="X7213">
        <f t="shared" si="1413"/>
        <v>9</v>
      </c>
      <c r="AG7213" s="93">
        <f t="shared" si="1404"/>
        <v>36797</v>
      </c>
      <c r="AH7213" s="107">
        <f t="shared" si="1405"/>
        <v>1.875</v>
      </c>
      <c r="AI7213" s="72">
        <f t="shared" si="1406"/>
        <v>28</v>
      </c>
      <c r="AJ7213">
        <f t="shared" si="1407"/>
        <v>9</v>
      </c>
      <c r="AK7213">
        <f t="shared" si="1408"/>
        <v>2000</v>
      </c>
    </row>
    <row r="7214" spans="1:37" x14ac:dyDescent="0.2">
      <c r="A7214" t="s">
        <v>70</v>
      </c>
      <c r="B7214" s="93">
        <v>36797</v>
      </c>
      <c r="C7214">
        <v>20.9</v>
      </c>
      <c r="D7214">
        <v>7.6</v>
      </c>
      <c r="E7214">
        <f t="shared" si="1402"/>
        <v>14.25</v>
      </c>
      <c r="F7214" s="106">
        <v>15.5</v>
      </c>
      <c r="G7214" s="107">
        <f t="shared" si="1409"/>
        <v>1.25</v>
      </c>
      <c r="H7214">
        <f t="shared" si="1410"/>
        <v>9</v>
      </c>
      <c r="I7214">
        <f t="shared" si="1411"/>
        <v>2000</v>
      </c>
      <c r="Q7214" t="s">
        <v>72</v>
      </c>
      <c r="R7214" s="93">
        <v>36797</v>
      </c>
      <c r="S7214">
        <v>21.8</v>
      </c>
      <c r="T7214">
        <v>2.2000000000000002</v>
      </c>
      <c r="U7214">
        <f t="shared" si="1403"/>
        <v>12</v>
      </c>
      <c r="V7214" s="106">
        <v>14.5</v>
      </c>
      <c r="W7214" s="107">
        <f t="shared" si="1412"/>
        <v>2.5</v>
      </c>
      <c r="X7214">
        <f t="shared" si="1413"/>
        <v>9</v>
      </c>
      <c r="AG7214" s="93">
        <f t="shared" si="1404"/>
        <v>36798</v>
      </c>
      <c r="AH7214" s="107">
        <f t="shared" si="1405"/>
        <v>3.4249999999999989</v>
      </c>
      <c r="AI7214" s="72">
        <f t="shared" si="1406"/>
        <v>29</v>
      </c>
      <c r="AJ7214">
        <f t="shared" si="1407"/>
        <v>9</v>
      </c>
      <c r="AK7214">
        <f t="shared" si="1408"/>
        <v>2000</v>
      </c>
    </row>
    <row r="7215" spans="1:37" x14ac:dyDescent="0.2">
      <c r="A7215" t="s">
        <v>70</v>
      </c>
      <c r="B7215" s="93">
        <v>36798</v>
      </c>
      <c r="C7215">
        <v>18.100000000000001</v>
      </c>
      <c r="D7215">
        <v>5.8</v>
      </c>
      <c r="E7215">
        <f t="shared" si="1402"/>
        <v>11.950000000000001</v>
      </c>
      <c r="F7215" s="106">
        <v>15.5</v>
      </c>
      <c r="G7215" s="107">
        <f t="shared" si="1409"/>
        <v>3.5499999999999989</v>
      </c>
      <c r="H7215">
        <f t="shared" si="1410"/>
        <v>9</v>
      </c>
      <c r="I7215">
        <f t="shared" si="1411"/>
        <v>2000</v>
      </c>
      <c r="Q7215" t="s">
        <v>72</v>
      </c>
      <c r="R7215" s="93">
        <v>36798</v>
      </c>
      <c r="S7215">
        <v>19.600000000000001</v>
      </c>
      <c r="T7215">
        <v>2.8</v>
      </c>
      <c r="U7215">
        <f t="shared" si="1403"/>
        <v>11.200000000000001</v>
      </c>
      <c r="V7215" s="106">
        <v>14.5</v>
      </c>
      <c r="W7215" s="107">
        <f t="shared" si="1412"/>
        <v>3.2999999999999989</v>
      </c>
      <c r="X7215">
        <f t="shared" si="1413"/>
        <v>9</v>
      </c>
      <c r="AG7215" s="93">
        <f t="shared" si="1404"/>
        <v>36799</v>
      </c>
      <c r="AH7215" s="107">
        <f t="shared" si="1405"/>
        <v>6.9249999999999998</v>
      </c>
      <c r="AI7215" s="72">
        <f t="shared" si="1406"/>
        <v>30</v>
      </c>
      <c r="AJ7215">
        <f t="shared" si="1407"/>
        <v>9</v>
      </c>
      <c r="AK7215">
        <f t="shared" si="1408"/>
        <v>2000</v>
      </c>
    </row>
    <row r="7216" spans="1:37" x14ac:dyDescent="0.2">
      <c r="A7216" t="s">
        <v>70</v>
      </c>
      <c r="B7216" s="93">
        <v>36799</v>
      </c>
      <c r="C7216">
        <v>20.2</v>
      </c>
      <c r="D7216">
        <v>1.1000000000000001</v>
      </c>
      <c r="E7216">
        <f t="shared" si="1402"/>
        <v>10.65</v>
      </c>
      <c r="F7216" s="106">
        <v>15.5</v>
      </c>
      <c r="G7216" s="107">
        <f t="shared" si="1409"/>
        <v>4.8499999999999996</v>
      </c>
      <c r="H7216">
        <f t="shared" si="1410"/>
        <v>9</v>
      </c>
      <c r="I7216">
        <f t="shared" si="1411"/>
        <v>2000</v>
      </c>
      <c r="Q7216" t="s">
        <v>72</v>
      </c>
      <c r="R7216" s="93">
        <v>36799</v>
      </c>
      <c r="S7216">
        <v>13.5</v>
      </c>
      <c r="T7216">
        <v>-2.5</v>
      </c>
      <c r="U7216">
        <f t="shared" si="1403"/>
        <v>5.5</v>
      </c>
      <c r="V7216" s="106">
        <v>14.5</v>
      </c>
      <c r="W7216" s="107">
        <f t="shared" si="1412"/>
        <v>9</v>
      </c>
      <c r="X7216">
        <f t="shared" si="1413"/>
        <v>9</v>
      </c>
      <c r="AG7216" s="93">
        <f t="shared" si="1404"/>
        <v>36800</v>
      </c>
      <c r="AH7216" s="107">
        <f t="shared" si="1405"/>
        <v>10.574999999999999</v>
      </c>
      <c r="AI7216" s="72">
        <f t="shared" si="1406"/>
        <v>1</v>
      </c>
      <c r="AJ7216">
        <f t="shared" si="1407"/>
        <v>10</v>
      </c>
      <c r="AK7216">
        <f t="shared" si="1408"/>
        <v>2000</v>
      </c>
    </row>
    <row r="7217" spans="1:37" x14ac:dyDescent="0.2">
      <c r="A7217" t="s">
        <v>70</v>
      </c>
      <c r="B7217" s="93">
        <v>36800</v>
      </c>
      <c r="C7217">
        <v>12</v>
      </c>
      <c r="D7217">
        <v>-1.5</v>
      </c>
      <c r="E7217">
        <f t="shared" si="1402"/>
        <v>5.25</v>
      </c>
      <c r="F7217" s="106">
        <v>15.5</v>
      </c>
      <c r="G7217" s="107">
        <f t="shared" si="1409"/>
        <v>10.25</v>
      </c>
      <c r="H7217">
        <f t="shared" si="1410"/>
        <v>10</v>
      </c>
      <c r="I7217">
        <f t="shared" si="1411"/>
        <v>2000</v>
      </c>
      <c r="Q7217" t="s">
        <v>72</v>
      </c>
      <c r="R7217" s="93">
        <v>36800</v>
      </c>
      <c r="S7217">
        <v>10.9</v>
      </c>
      <c r="T7217">
        <v>-3.7</v>
      </c>
      <c r="U7217">
        <f t="shared" si="1403"/>
        <v>3.6</v>
      </c>
      <c r="V7217" s="106">
        <v>14.5</v>
      </c>
      <c r="W7217" s="107">
        <f t="shared" si="1412"/>
        <v>10.9</v>
      </c>
      <c r="X7217">
        <f t="shared" si="1413"/>
        <v>10</v>
      </c>
      <c r="AG7217" s="93">
        <f t="shared" si="1404"/>
        <v>36801</v>
      </c>
      <c r="AH7217" s="107">
        <f t="shared" si="1405"/>
        <v>13.7</v>
      </c>
      <c r="AI7217" s="72">
        <f t="shared" si="1406"/>
        <v>2</v>
      </c>
      <c r="AJ7217">
        <f t="shared" si="1407"/>
        <v>10</v>
      </c>
      <c r="AK7217">
        <f t="shared" si="1408"/>
        <v>2000</v>
      </c>
    </row>
    <row r="7218" spans="1:37" x14ac:dyDescent="0.2">
      <c r="A7218" t="s">
        <v>70</v>
      </c>
      <c r="B7218" s="93">
        <v>36801</v>
      </c>
      <c r="C7218">
        <v>3.5</v>
      </c>
      <c r="D7218">
        <v>-0.5</v>
      </c>
      <c r="E7218">
        <f t="shared" si="1402"/>
        <v>1.5</v>
      </c>
      <c r="F7218" s="106">
        <v>15.5</v>
      </c>
      <c r="G7218" s="107">
        <f t="shared" si="1409"/>
        <v>14</v>
      </c>
      <c r="H7218">
        <f t="shared" si="1410"/>
        <v>10</v>
      </c>
      <c r="I7218">
        <f t="shared" si="1411"/>
        <v>2000</v>
      </c>
      <c r="Q7218" t="s">
        <v>72</v>
      </c>
      <c r="R7218" s="93">
        <v>36801</v>
      </c>
      <c r="S7218">
        <v>5.0999999999999996</v>
      </c>
      <c r="T7218">
        <v>-2.9</v>
      </c>
      <c r="U7218">
        <f t="shared" si="1403"/>
        <v>1.0999999999999999</v>
      </c>
      <c r="V7218" s="106">
        <v>14.5</v>
      </c>
      <c r="W7218" s="107">
        <f t="shared" si="1412"/>
        <v>13.4</v>
      </c>
      <c r="X7218">
        <f t="shared" si="1413"/>
        <v>10</v>
      </c>
      <c r="AG7218" s="93">
        <f t="shared" si="1404"/>
        <v>36802</v>
      </c>
      <c r="AH7218" s="107">
        <f t="shared" si="1405"/>
        <v>16.975000000000001</v>
      </c>
      <c r="AI7218" s="72">
        <f t="shared" si="1406"/>
        <v>3</v>
      </c>
      <c r="AJ7218">
        <f t="shared" si="1407"/>
        <v>10</v>
      </c>
      <c r="AK7218">
        <f t="shared" si="1408"/>
        <v>2000</v>
      </c>
    </row>
    <row r="7219" spans="1:37" x14ac:dyDescent="0.2">
      <c r="A7219" t="s">
        <v>70</v>
      </c>
      <c r="B7219" s="93">
        <v>36802</v>
      </c>
      <c r="C7219">
        <v>1.5</v>
      </c>
      <c r="D7219">
        <v>-3</v>
      </c>
      <c r="E7219">
        <f t="shared" si="1402"/>
        <v>-0.75</v>
      </c>
      <c r="F7219" s="106">
        <v>15.5</v>
      </c>
      <c r="G7219" s="107">
        <f t="shared" si="1409"/>
        <v>16.25</v>
      </c>
      <c r="H7219">
        <f t="shared" si="1410"/>
        <v>10</v>
      </c>
      <c r="I7219">
        <f t="shared" si="1411"/>
        <v>2000</v>
      </c>
      <c r="Q7219" t="s">
        <v>72</v>
      </c>
      <c r="R7219" s="93">
        <v>36802</v>
      </c>
      <c r="S7219">
        <v>3</v>
      </c>
      <c r="T7219">
        <v>-9.4</v>
      </c>
      <c r="U7219">
        <f t="shared" si="1403"/>
        <v>-3.2</v>
      </c>
      <c r="V7219" s="106">
        <v>14.5</v>
      </c>
      <c r="W7219" s="107">
        <f t="shared" si="1412"/>
        <v>17.7</v>
      </c>
      <c r="X7219">
        <f t="shared" si="1413"/>
        <v>10</v>
      </c>
      <c r="AG7219" s="93">
        <f t="shared" si="1404"/>
        <v>36803</v>
      </c>
      <c r="AH7219" s="107">
        <f t="shared" si="1405"/>
        <v>19.225000000000001</v>
      </c>
      <c r="AI7219" s="72">
        <f t="shared" si="1406"/>
        <v>4</v>
      </c>
      <c r="AJ7219">
        <f t="shared" si="1407"/>
        <v>10</v>
      </c>
      <c r="AK7219">
        <f t="shared" si="1408"/>
        <v>2000</v>
      </c>
    </row>
    <row r="7220" spans="1:37" x14ac:dyDescent="0.2">
      <c r="A7220" t="s">
        <v>70</v>
      </c>
      <c r="B7220" s="93">
        <v>36803</v>
      </c>
      <c r="C7220">
        <v>-0.5</v>
      </c>
      <c r="D7220">
        <v>-6.9</v>
      </c>
      <c r="E7220">
        <f t="shared" si="1402"/>
        <v>-3.7</v>
      </c>
      <c r="F7220" s="106">
        <v>15.5</v>
      </c>
      <c r="G7220" s="107">
        <f t="shared" si="1409"/>
        <v>19.2</v>
      </c>
      <c r="H7220">
        <f t="shared" si="1410"/>
        <v>10</v>
      </c>
      <c r="I7220">
        <f t="shared" si="1411"/>
        <v>2000</v>
      </c>
      <c r="Q7220" t="s">
        <v>72</v>
      </c>
      <c r="R7220" s="93">
        <v>36803</v>
      </c>
      <c r="S7220">
        <v>-0.3</v>
      </c>
      <c r="T7220">
        <v>-9.1999999999999993</v>
      </c>
      <c r="U7220">
        <f t="shared" si="1403"/>
        <v>-4.75</v>
      </c>
      <c r="V7220" s="106">
        <v>14.5</v>
      </c>
      <c r="W7220" s="107">
        <f t="shared" si="1412"/>
        <v>19.25</v>
      </c>
      <c r="X7220">
        <f t="shared" si="1413"/>
        <v>10</v>
      </c>
      <c r="AG7220" s="93">
        <f t="shared" si="1404"/>
        <v>36804</v>
      </c>
      <c r="AH7220" s="107">
        <f t="shared" si="1405"/>
        <v>17.45</v>
      </c>
      <c r="AI7220" s="72">
        <f t="shared" si="1406"/>
        <v>5</v>
      </c>
      <c r="AJ7220">
        <f t="shared" si="1407"/>
        <v>10</v>
      </c>
      <c r="AK7220">
        <f t="shared" si="1408"/>
        <v>2000</v>
      </c>
    </row>
    <row r="7221" spans="1:37" x14ac:dyDescent="0.2">
      <c r="A7221" t="s">
        <v>70</v>
      </c>
      <c r="B7221" s="93">
        <v>36804</v>
      </c>
      <c r="C7221">
        <v>3</v>
      </c>
      <c r="D7221">
        <v>-7</v>
      </c>
      <c r="E7221">
        <f t="shared" si="1402"/>
        <v>-2</v>
      </c>
      <c r="F7221" s="106">
        <v>15.5</v>
      </c>
      <c r="G7221" s="107">
        <f t="shared" si="1409"/>
        <v>17.5</v>
      </c>
      <c r="H7221">
        <f t="shared" si="1410"/>
        <v>10</v>
      </c>
      <c r="I7221">
        <f t="shared" si="1411"/>
        <v>2000</v>
      </c>
      <c r="Q7221" t="s">
        <v>72</v>
      </c>
      <c r="R7221" s="93">
        <v>36804</v>
      </c>
      <c r="S7221">
        <v>4.2</v>
      </c>
      <c r="T7221">
        <v>-10</v>
      </c>
      <c r="U7221">
        <f t="shared" si="1403"/>
        <v>-2.9</v>
      </c>
      <c r="V7221" s="106">
        <v>14.5</v>
      </c>
      <c r="W7221" s="107">
        <f t="shared" si="1412"/>
        <v>17.399999999999999</v>
      </c>
      <c r="X7221">
        <f t="shared" si="1413"/>
        <v>10</v>
      </c>
      <c r="AG7221" s="93">
        <f t="shared" si="1404"/>
        <v>36805</v>
      </c>
      <c r="AH7221" s="107">
        <f t="shared" si="1405"/>
        <v>15.8</v>
      </c>
      <c r="AI7221" s="72">
        <f t="shared" si="1406"/>
        <v>6</v>
      </c>
      <c r="AJ7221">
        <f t="shared" si="1407"/>
        <v>10</v>
      </c>
      <c r="AK7221">
        <f t="shared" si="1408"/>
        <v>2000</v>
      </c>
    </row>
    <row r="7222" spans="1:37" x14ac:dyDescent="0.2">
      <c r="A7222" t="s">
        <v>70</v>
      </c>
      <c r="B7222" s="93">
        <v>36805</v>
      </c>
      <c r="C7222">
        <v>7.7</v>
      </c>
      <c r="D7222">
        <v>-9.4</v>
      </c>
      <c r="E7222">
        <f t="shared" si="1402"/>
        <v>-0.85000000000000009</v>
      </c>
      <c r="F7222" s="106">
        <v>15.5</v>
      </c>
      <c r="G7222" s="107">
        <f t="shared" si="1409"/>
        <v>16.350000000000001</v>
      </c>
      <c r="H7222">
        <f t="shared" si="1410"/>
        <v>10</v>
      </c>
      <c r="I7222">
        <f t="shared" si="1411"/>
        <v>2000</v>
      </c>
      <c r="Q7222" t="s">
        <v>72</v>
      </c>
      <c r="R7222" s="93">
        <v>36805</v>
      </c>
      <c r="S7222">
        <v>7.5</v>
      </c>
      <c r="T7222">
        <v>-9</v>
      </c>
      <c r="U7222">
        <f t="shared" si="1403"/>
        <v>-0.75</v>
      </c>
      <c r="V7222" s="106">
        <v>14.5</v>
      </c>
      <c r="W7222" s="107">
        <f t="shared" si="1412"/>
        <v>15.25</v>
      </c>
      <c r="X7222">
        <f t="shared" si="1413"/>
        <v>10</v>
      </c>
      <c r="AG7222" s="93">
        <f t="shared" si="1404"/>
        <v>36806</v>
      </c>
      <c r="AH7222" s="107">
        <f t="shared" si="1405"/>
        <v>9.8249999999999993</v>
      </c>
      <c r="AI7222" s="72">
        <f t="shared" si="1406"/>
        <v>7</v>
      </c>
      <c r="AJ7222">
        <f t="shared" si="1407"/>
        <v>10</v>
      </c>
      <c r="AK7222">
        <f t="shared" si="1408"/>
        <v>2000</v>
      </c>
    </row>
    <row r="7223" spans="1:37" x14ac:dyDescent="0.2">
      <c r="A7223" t="s">
        <v>70</v>
      </c>
      <c r="B7223" s="93">
        <v>36806</v>
      </c>
      <c r="C7223">
        <v>16.899999999999999</v>
      </c>
      <c r="D7223">
        <v>-7.8</v>
      </c>
      <c r="E7223">
        <f t="shared" si="1402"/>
        <v>4.5499999999999989</v>
      </c>
      <c r="F7223" s="106">
        <v>15.5</v>
      </c>
      <c r="G7223" s="107">
        <f t="shared" si="1409"/>
        <v>10.950000000000001</v>
      </c>
      <c r="H7223">
        <f t="shared" si="1410"/>
        <v>10</v>
      </c>
      <c r="I7223">
        <f t="shared" si="1411"/>
        <v>2000</v>
      </c>
      <c r="Q7223" t="s">
        <v>72</v>
      </c>
      <c r="R7223" s="93">
        <v>36806</v>
      </c>
      <c r="S7223">
        <v>14.1</v>
      </c>
      <c r="T7223">
        <v>-2.5</v>
      </c>
      <c r="U7223">
        <f t="shared" si="1403"/>
        <v>5.8</v>
      </c>
      <c r="V7223" s="106">
        <v>14.5</v>
      </c>
      <c r="W7223" s="107">
        <f t="shared" si="1412"/>
        <v>8.6999999999999993</v>
      </c>
      <c r="X7223">
        <f t="shared" si="1413"/>
        <v>10</v>
      </c>
      <c r="AG7223" s="93">
        <f t="shared" si="1404"/>
        <v>36807</v>
      </c>
      <c r="AH7223" s="107">
        <f t="shared" si="1405"/>
        <v>4.0749999999999993</v>
      </c>
      <c r="AI7223" s="72">
        <f t="shared" si="1406"/>
        <v>8</v>
      </c>
      <c r="AJ7223">
        <f t="shared" si="1407"/>
        <v>10</v>
      </c>
      <c r="AK7223">
        <f t="shared" si="1408"/>
        <v>2000</v>
      </c>
    </row>
    <row r="7224" spans="1:37" x14ac:dyDescent="0.2">
      <c r="A7224" t="s">
        <v>70</v>
      </c>
      <c r="B7224" s="93">
        <v>36807</v>
      </c>
      <c r="C7224">
        <v>23.7</v>
      </c>
      <c r="D7224">
        <v>1.6</v>
      </c>
      <c r="E7224">
        <f t="shared" si="1402"/>
        <v>12.65</v>
      </c>
      <c r="F7224" s="106">
        <v>15.5</v>
      </c>
      <c r="G7224" s="107">
        <f t="shared" si="1409"/>
        <v>2.8499999999999996</v>
      </c>
      <c r="H7224">
        <f t="shared" si="1410"/>
        <v>10</v>
      </c>
      <c r="I7224">
        <f t="shared" si="1411"/>
        <v>2000</v>
      </c>
      <c r="Q7224" t="s">
        <v>72</v>
      </c>
      <c r="R7224" s="93">
        <v>36807</v>
      </c>
      <c r="S7224">
        <v>22.6</v>
      </c>
      <c r="T7224">
        <v>-4.2</v>
      </c>
      <c r="U7224">
        <f t="shared" si="1403"/>
        <v>9.2000000000000011</v>
      </c>
      <c r="V7224" s="106">
        <v>14.5</v>
      </c>
      <c r="W7224" s="107">
        <f t="shared" si="1412"/>
        <v>5.2999999999999989</v>
      </c>
      <c r="X7224">
        <f t="shared" si="1413"/>
        <v>10</v>
      </c>
      <c r="AG7224" s="93">
        <f t="shared" si="1404"/>
        <v>36808</v>
      </c>
      <c r="AH7224" s="107">
        <f t="shared" si="1405"/>
        <v>5.8</v>
      </c>
      <c r="AI7224" s="72">
        <f t="shared" si="1406"/>
        <v>9</v>
      </c>
      <c r="AJ7224">
        <f t="shared" si="1407"/>
        <v>10</v>
      </c>
      <c r="AK7224">
        <f t="shared" si="1408"/>
        <v>2000</v>
      </c>
    </row>
    <row r="7225" spans="1:37" x14ac:dyDescent="0.2">
      <c r="A7225" t="s">
        <v>70</v>
      </c>
      <c r="B7225" s="93">
        <v>36808</v>
      </c>
      <c r="C7225">
        <v>20.5</v>
      </c>
      <c r="D7225">
        <v>1.8</v>
      </c>
      <c r="E7225">
        <f t="shared" si="1402"/>
        <v>11.15</v>
      </c>
      <c r="F7225" s="106">
        <v>15.5</v>
      </c>
      <c r="G7225" s="107">
        <f t="shared" si="1409"/>
        <v>4.3499999999999996</v>
      </c>
      <c r="H7225">
        <f t="shared" si="1410"/>
        <v>10</v>
      </c>
      <c r="I7225">
        <f t="shared" si="1411"/>
        <v>2000</v>
      </c>
      <c r="Q7225" t="s">
        <v>72</v>
      </c>
      <c r="R7225" s="93">
        <v>36808</v>
      </c>
      <c r="S7225">
        <v>13.2</v>
      </c>
      <c r="T7225">
        <v>1.3</v>
      </c>
      <c r="U7225">
        <f t="shared" si="1403"/>
        <v>7.25</v>
      </c>
      <c r="V7225" s="106">
        <v>14.5</v>
      </c>
      <c r="W7225" s="107">
        <f t="shared" si="1412"/>
        <v>7.25</v>
      </c>
      <c r="X7225">
        <f t="shared" si="1413"/>
        <v>10</v>
      </c>
      <c r="AG7225" s="93">
        <f t="shared" si="1404"/>
        <v>36809</v>
      </c>
      <c r="AH7225" s="107">
        <f t="shared" si="1405"/>
        <v>8.1749999999999989</v>
      </c>
      <c r="AI7225" s="72">
        <f t="shared" si="1406"/>
        <v>10</v>
      </c>
      <c r="AJ7225">
        <f t="shared" si="1407"/>
        <v>10</v>
      </c>
      <c r="AK7225">
        <f t="shared" si="1408"/>
        <v>2000</v>
      </c>
    </row>
    <row r="7226" spans="1:37" x14ac:dyDescent="0.2">
      <c r="A7226" t="s">
        <v>70</v>
      </c>
      <c r="B7226" s="93">
        <v>36809</v>
      </c>
      <c r="C7226">
        <v>13.9</v>
      </c>
      <c r="D7226">
        <v>1.3</v>
      </c>
      <c r="E7226">
        <f t="shared" si="1402"/>
        <v>7.6000000000000005</v>
      </c>
      <c r="F7226" s="106">
        <v>15.5</v>
      </c>
      <c r="G7226" s="107">
        <f t="shared" si="1409"/>
        <v>7.8999999999999995</v>
      </c>
      <c r="H7226">
        <f t="shared" si="1410"/>
        <v>10</v>
      </c>
      <c r="I7226">
        <f t="shared" si="1411"/>
        <v>2000</v>
      </c>
      <c r="Q7226" t="s">
        <v>72</v>
      </c>
      <c r="R7226" s="93">
        <v>36809</v>
      </c>
      <c r="S7226">
        <v>14.9</v>
      </c>
      <c r="T7226">
        <v>-2.8</v>
      </c>
      <c r="U7226">
        <f t="shared" si="1403"/>
        <v>6.0500000000000007</v>
      </c>
      <c r="V7226" s="106">
        <v>14.5</v>
      </c>
      <c r="W7226" s="107">
        <f t="shared" si="1412"/>
        <v>8.4499999999999993</v>
      </c>
      <c r="X7226">
        <f t="shared" si="1413"/>
        <v>10</v>
      </c>
      <c r="AG7226" s="93">
        <f t="shared" si="1404"/>
        <v>36810</v>
      </c>
      <c r="AH7226" s="107">
        <f t="shared" si="1405"/>
        <v>10.975</v>
      </c>
      <c r="AI7226" s="72">
        <f t="shared" si="1406"/>
        <v>11</v>
      </c>
      <c r="AJ7226">
        <f t="shared" si="1407"/>
        <v>10</v>
      </c>
      <c r="AK7226">
        <f t="shared" si="1408"/>
        <v>2000</v>
      </c>
    </row>
    <row r="7227" spans="1:37" x14ac:dyDescent="0.2">
      <c r="A7227" t="s">
        <v>70</v>
      </c>
      <c r="B7227" s="93">
        <v>36810</v>
      </c>
      <c r="C7227">
        <v>9.8000000000000007</v>
      </c>
      <c r="D7227">
        <v>0.2</v>
      </c>
      <c r="E7227">
        <f t="shared" si="1402"/>
        <v>5</v>
      </c>
      <c r="F7227" s="106">
        <v>15.5</v>
      </c>
      <c r="G7227" s="107">
        <f t="shared" si="1409"/>
        <v>10.5</v>
      </c>
      <c r="H7227">
        <f t="shared" si="1410"/>
        <v>10</v>
      </c>
      <c r="I7227">
        <f t="shared" si="1411"/>
        <v>2000</v>
      </c>
      <c r="Q7227" t="s">
        <v>72</v>
      </c>
      <c r="R7227" s="93">
        <v>36810</v>
      </c>
      <c r="S7227">
        <v>7.2</v>
      </c>
      <c r="T7227">
        <v>-1.1000000000000001</v>
      </c>
      <c r="U7227">
        <f t="shared" si="1403"/>
        <v>3.05</v>
      </c>
      <c r="V7227" s="106">
        <v>14.5</v>
      </c>
      <c r="W7227" s="107">
        <f t="shared" si="1412"/>
        <v>11.45</v>
      </c>
      <c r="X7227">
        <f t="shared" si="1413"/>
        <v>10</v>
      </c>
      <c r="AG7227" s="93">
        <f t="shared" si="1404"/>
        <v>36811</v>
      </c>
      <c r="AH7227" s="107">
        <f t="shared" si="1405"/>
        <v>9.5500000000000007</v>
      </c>
      <c r="AI7227" s="72">
        <f t="shared" si="1406"/>
        <v>12</v>
      </c>
      <c r="AJ7227">
        <f t="shared" si="1407"/>
        <v>10</v>
      </c>
      <c r="AK7227">
        <f t="shared" si="1408"/>
        <v>2000</v>
      </c>
    </row>
    <row r="7228" spans="1:37" x14ac:dyDescent="0.2">
      <c r="A7228" t="s">
        <v>70</v>
      </c>
      <c r="B7228" s="93">
        <v>36811</v>
      </c>
      <c r="C7228">
        <v>15.1</v>
      </c>
      <c r="D7228">
        <v>-3.2</v>
      </c>
      <c r="E7228">
        <f t="shared" si="1402"/>
        <v>5.9499999999999993</v>
      </c>
      <c r="F7228" s="106">
        <v>15.5</v>
      </c>
      <c r="G7228" s="107">
        <f t="shared" si="1409"/>
        <v>9.5500000000000007</v>
      </c>
      <c r="H7228">
        <f t="shared" si="1410"/>
        <v>10</v>
      </c>
      <c r="I7228">
        <f t="shared" si="1411"/>
        <v>2000</v>
      </c>
      <c r="Q7228" t="s">
        <v>72</v>
      </c>
      <c r="R7228" s="93">
        <v>36811</v>
      </c>
      <c r="S7228">
        <v>15.2</v>
      </c>
      <c r="T7228">
        <v>-5.3</v>
      </c>
      <c r="U7228">
        <f t="shared" si="1403"/>
        <v>4.9499999999999993</v>
      </c>
      <c r="V7228" s="106">
        <v>14.5</v>
      </c>
      <c r="W7228" s="107">
        <f t="shared" si="1412"/>
        <v>9.5500000000000007</v>
      </c>
      <c r="X7228">
        <f t="shared" si="1413"/>
        <v>10</v>
      </c>
      <c r="AG7228" s="93">
        <f t="shared" si="1404"/>
        <v>36812</v>
      </c>
      <c r="AH7228" s="107">
        <f t="shared" si="1405"/>
        <v>10.149999999999999</v>
      </c>
      <c r="AI7228" s="72">
        <f t="shared" si="1406"/>
        <v>13</v>
      </c>
      <c r="AJ7228">
        <f t="shared" si="1407"/>
        <v>10</v>
      </c>
      <c r="AK7228">
        <f t="shared" si="1408"/>
        <v>2000</v>
      </c>
    </row>
    <row r="7229" spans="1:37" x14ac:dyDescent="0.2">
      <c r="A7229" t="s">
        <v>70</v>
      </c>
      <c r="B7229" s="93">
        <v>36812</v>
      </c>
      <c r="C7229">
        <v>13.2</v>
      </c>
      <c r="D7229">
        <v>-2.1</v>
      </c>
      <c r="E7229">
        <f t="shared" si="1402"/>
        <v>5.55</v>
      </c>
      <c r="F7229" s="106">
        <v>15.5</v>
      </c>
      <c r="G7229" s="107">
        <f t="shared" si="1409"/>
        <v>9.9499999999999993</v>
      </c>
      <c r="H7229">
        <f t="shared" si="1410"/>
        <v>10</v>
      </c>
      <c r="I7229">
        <f t="shared" si="1411"/>
        <v>2000</v>
      </c>
      <c r="Q7229" t="s">
        <v>72</v>
      </c>
      <c r="R7229" s="93">
        <v>36812</v>
      </c>
      <c r="S7229">
        <v>13.5</v>
      </c>
      <c r="T7229">
        <v>-5.2</v>
      </c>
      <c r="U7229">
        <f t="shared" si="1403"/>
        <v>4.1500000000000004</v>
      </c>
      <c r="V7229" s="106">
        <v>14.5</v>
      </c>
      <c r="W7229" s="107">
        <f t="shared" si="1412"/>
        <v>10.35</v>
      </c>
      <c r="X7229">
        <f t="shared" si="1413"/>
        <v>10</v>
      </c>
      <c r="AG7229" s="93">
        <f t="shared" si="1404"/>
        <v>36813</v>
      </c>
      <c r="AH7229" s="107">
        <f t="shared" si="1405"/>
        <v>11.175000000000001</v>
      </c>
      <c r="AI7229" s="72">
        <f t="shared" si="1406"/>
        <v>14</v>
      </c>
      <c r="AJ7229">
        <f t="shared" si="1407"/>
        <v>10</v>
      </c>
      <c r="AK7229">
        <f t="shared" si="1408"/>
        <v>2000</v>
      </c>
    </row>
    <row r="7230" spans="1:37" x14ac:dyDescent="0.2">
      <c r="A7230" t="s">
        <v>70</v>
      </c>
      <c r="B7230" s="93">
        <v>36813</v>
      </c>
      <c r="C7230">
        <v>11</v>
      </c>
      <c r="D7230">
        <v>-1.9</v>
      </c>
      <c r="E7230">
        <f t="shared" si="1402"/>
        <v>4.55</v>
      </c>
      <c r="F7230" s="106">
        <v>15.5</v>
      </c>
      <c r="G7230" s="107">
        <f t="shared" si="1409"/>
        <v>10.95</v>
      </c>
      <c r="H7230">
        <f t="shared" si="1410"/>
        <v>10</v>
      </c>
      <c r="I7230">
        <f t="shared" si="1411"/>
        <v>2000</v>
      </c>
      <c r="Q7230" t="s">
        <v>72</v>
      </c>
      <c r="R7230" s="93">
        <v>36813</v>
      </c>
      <c r="S7230">
        <v>7.3</v>
      </c>
      <c r="T7230">
        <v>-1.1000000000000001</v>
      </c>
      <c r="U7230">
        <f t="shared" si="1403"/>
        <v>3.0999999999999996</v>
      </c>
      <c r="V7230" s="106">
        <v>14.5</v>
      </c>
      <c r="W7230" s="107">
        <f t="shared" si="1412"/>
        <v>11.4</v>
      </c>
      <c r="X7230">
        <f t="shared" si="1413"/>
        <v>10</v>
      </c>
      <c r="AG7230" s="93">
        <f t="shared" si="1404"/>
        <v>36814</v>
      </c>
      <c r="AH7230" s="107">
        <f t="shared" si="1405"/>
        <v>10.55</v>
      </c>
      <c r="AI7230" s="72">
        <f t="shared" si="1406"/>
        <v>15</v>
      </c>
      <c r="AJ7230">
        <f t="shared" si="1407"/>
        <v>10</v>
      </c>
      <c r="AK7230">
        <f t="shared" si="1408"/>
        <v>2000</v>
      </c>
    </row>
    <row r="7231" spans="1:37" x14ac:dyDescent="0.2">
      <c r="A7231" t="s">
        <v>70</v>
      </c>
      <c r="B7231" s="93">
        <v>36814</v>
      </c>
      <c r="C7231">
        <v>13.2</v>
      </c>
      <c r="D7231">
        <v>-2</v>
      </c>
      <c r="E7231">
        <f t="shared" si="1402"/>
        <v>5.6</v>
      </c>
      <c r="F7231" s="106">
        <v>15.5</v>
      </c>
      <c r="G7231" s="107">
        <f t="shared" si="1409"/>
        <v>9.9</v>
      </c>
      <c r="H7231">
        <f t="shared" si="1410"/>
        <v>10</v>
      </c>
      <c r="I7231">
        <f t="shared" si="1411"/>
        <v>2000</v>
      </c>
      <c r="Q7231" t="s">
        <v>72</v>
      </c>
      <c r="R7231" s="93">
        <v>36814</v>
      </c>
      <c r="S7231">
        <v>12.9</v>
      </c>
      <c r="T7231">
        <v>-6.3</v>
      </c>
      <c r="U7231">
        <f t="shared" si="1403"/>
        <v>3.3000000000000003</v>
      </c>
      <c r="V7231" s="106">
        <v>14.5</v>
      </c>
      <c r="W7231" s="107">
        <f t="shared" si="1412"/>
        <v>11.2</v>
      </c>
      <c r="X7231">
        <f t="shared" si="1413"/>
        <v>10</v>
      </c>
      <c r="AG7231" s="93">
        <f t="shared" si="1404"/>
        <v>36815</v>
      </c>
      <c r="AH7231" s="107">
        <f t="shared" si="1405"/>
        <v>7.625</v>
      </c>
      <c r="AI7231" s="72">
        <f t="shared" si="1406"/>
        <v>16</v>
      </c>
      <c r="AJ7231">
        <f t="shared" si="1407"/>
        <v>10</v>
      </c>
      <c r="AK7231">
        <f t="shared" si="1408"/>
        <v>2000</v>
      </c>
    </row>
    <row r="7232" spans="1:37" x14ac:dyDescent="0.2">
      <c r="A7232" t="s">
        <v>70</v>
      </c>
      <c r="B7232" s="93">
        <v>36815</v>
      </c>
      <c r="C7232">
        <v>16.3</v>
      </c>
      <c r="D7232">
        <v>1.4</v>
      </c>
      <c r="E7232">
        <f t="shared" si="1402"/>
        <v>8.85</v>
      </c>
      <c r="F7232" s="106">
        <v>15.5</v>
      </c>
      <c r="G7232" s="107">
        <f t="shared" si="1409"/>
        <v>6.65</v>
      </c>
      <c r="H7232">
        <f t="shared" si="1410"/>
        <v>10</v>
      </c>
      <c r="I7232">
        <f t="shared" si="1411"/>
        <v>2000</v>
      </c>
      <c r="Q7232" t="s">
        <v>72</v>
      </c>
      <c r="R7232" s="93">
        <v>36815</v>
      </c>
      <c r="S7232">
        <v>15.5</v>
      </c>
      <c r="T7232">
        <v>-3.7</v>
      </c>
      <c r="U7232">
        <f t="shared" si="1403"/>
        <v>5.9</v>
      </c>
      <c r="V7232" s="106">
        <v>14.5</v>
      </c>
      <c r="W7232" s="107">
        <f t="shared" si="1412"/>
        <v>8.6</v>
      </c>
      <c r="X7232">
        <f t="shared" si="1413"/>
        <v>10</v>
      </c>
      <c r="AG7232" s="93">
        <f t="shared" si="1404"/>
        <v>36816</v>
      </c>
      <c r="AH7232" s="107">
        <f t="shared" si="1405"/>
        <v>7.6749999999999998</v>
      </c>
      <c r="AI7232" s="72">
        <f t="shared" si="1406"/>
        <v>17</v>
      </c>
      <c r="AJ7232">
        <f t="shared" si="1407"/>
        <v>10</v>
      </c>
      <c r="AK7232">
        <f t="shared" si="1408"/>
        <v>2000</v>
      </c>
    </row>
    <row r="7233" spans="1:37" x14ac:dyDescent="0.2">
      <c r="A7233" t="s">
        <v>70</v>
      </c>
      <c r="B7233" s="93">
        <v>36816</v>
      </c>
      <c r="C7233">
        <v>19.100000000000001</v>
      </c>
      <c r="D7233">
        <v>1.4</v>
      </c>
      <c r="E7233">
        <f t="shared" si="1402"/>
        <v>10.25</v>
      </c>
      <c r="F7233" s="106">
        <v>15.5</v>
      </c>
      <c r="G7233" s="107">
        <f t="shared" si="1409"/>
        <v>5.25</v>
      </c>
      <c r="H7233">
        <f t="shared" si="1410"/>
        <v>10</v>
      </c>
      <c r="I7233">
        <f t="shared" si="1411"/>
        <v>2000</v>
      </c>
      <c r="Q7233" t="s">
        <v>72</v>
      </c>
      <c r="R7233" s="93">
        <v>36816</v>
      </c>
      <c r="S7233">
        <v>14.1</v>
      </c>
      <c r="T7233">
        <v>-5.3</v>
      </c>
      <c r="U7233">
        <f t="shared" si="1403"/>
        <v>4.4000000000000004</v>
      </c>
      <c r="V7233" s="106">
        <v>14.5</v>
      </c>
      <c r="W7233" s="107">
        <f t="shared" si="1412"/>
        <v>10.1</v>
      </c>
      <c r="X7233">
        <f t="shared" si="1413"/>
        <v>10</v>
      </c>
      <c r="AG7233" s="93">
        <f t="shared" si="1404"/>
        <v>36817</v>
      </c>
      <c r="AH7233" s="107">
        <f t="shared" si="1405"/>
        <v>5.8500000000000005</v>
      </c>
      <c r="AI7233" s="72">
        <f t="shared" si="1406"/>
        <v>18</v>
      </c>
      <c r="AJ7233">
        <f t="shared" si="1407"/>
        <v>10</v>
      </c>
      <c r="AK7233">
        <f t="shared" si="1408"/>
        <v>2000</v>
      </c>
    </row>
    <row r="7234" spans="1:37" x14ac:dyDescent="0.2">
      <c r="A7234" t="s">
        <v>70</v>
      </c>
      <c r="B7234" s="93">
        <v>36817</v>
      </c>
      <c r="C7234">
        <v>18.8</v>
      </c>
      <c r="D7234">
        <v>0.9</v>
      </c>
      <c r="E7234">
        <f t="shared" si="1402"/>
        <v>9.85</v>
      </c>
      <c r="F7234" s="106">
        <v>15.5</v>
      </c>
      <c r="G7234" s="107">
        <f t="shared" si="1409"/>
        <v>5.65</v>
      </c>
      <c r="H7234">
        <f t="shared" si="1410"/>
        <v>10</v>
      </c>
      <c r="I7234">
        <f t="shared" si="1411"/>
        <v>2000</v>
      </c>
      <c r="Q7234" t="s">
        <v>72</v>
      </c>
      <c r="R7234" s="93">
        <v>36817</v>
      </c>
      <c r="S7234">
        <v>16.2</v>
      </c>
      <c r="T7234">
        <v>0.7</v>
      </c>
      <c r="U7234">
        <f t="shared" si="1403"/>
        <v>8.4499999999999993</v>
      </c>
      <c r="V7234" s="106">
        <v>14.5</v>
      </c>
      <c r="W7234" s="107">
        <f t="shared" si="1412"/>
        <v>6.0500000000000007</v>
      </c>
      <c r="X7234">
        <f t="shared" si="1413"/>
        <v>10</v>
      </c>
      <c r="AG7234" s="93">
        <f t="shared" si="1404"/>
        <v>36818</v>
      </c>
      <c r="AH7234" s="107">
        <f t="shared" si="1405"/>
        <v>10.475</v>
      </c>
      <c r="AI7234" s="72">
        <f t="shared" si="1406"/>
        <v>19</v>
      </c>
      <c r="AJ7234">
        <f t="shared" si="1407"/>
        <v>10</v>
      </c>
      <c r="AK7234">
        <f t="shared" si="1408"/>
        <v>2000</v>
      </c>
    </row>
    <row r="7235" spans="1:37" x14ac:dyDescent="0.2">
      <c r="A7235" t="s">
        <v>70</v>
      </c>
      <c r="B7235" s="93">
        <v>36818</v>
      </c>
      <c r="C7235">
        <v>13.3</v>
      </c>
      <c r="D7235">
        <v>-1.8</v>
      </c>
      <c r="E7235">
        <f t="shared" si="1402"/>
        <v>5.75</v>
      </c>
      <c r="F7235" s="106">
        <v>15.5</v>
      </c>
      <c r="G7235" s="107">
        <f t="shared" si="1409"/>
        <v>9.75</v>
      </c>
      <c r="H7235">
        <f t="shared" si="1410"/>
        <v>10</v>
      </c>
      <c r="I7235">
        <f t="shared" si="1411"/>
        <v>2000</v>
      </c>
      <c r="Q7235" t="s">
        <v>72</v>
      </c>
      <c r="R7235" s="93">
        <v>36818</v>
      </c>
      <c r="S7235">
        <v>10.8</v>
      </c>
      <c r="T7235">
        <v>-4.2</v>
      </c>
      <c r="U7235">
        <f t="shared" si="1403"/>
        <v>3.3000000000000003</v>
      </c>
      <c r="V7235" s="106">
        <v>14.5</v>
      </c>
      <c r="W7235" s="107">
        <f t="shared" si="1412"/>
        <v>11.2</v>
      </c>
      <c r="X7235">
        <f t="shared" si="1413"/>
        <v>10</v>
      </c>
      <c r="AG7235" s="93">
        <f t="shared" si="1404"/>
        <v>36819</v>
      </c>
      <c r="AH7235" s="107">
        <f t="shared" si="1405"/>
        <v>8.2249999999999996</v>
      </c>
      <c r="AI7235" s="72">
        <f t="shared" si="1406"/>
        <v>20</v>
      </c>
      <c r="AJ7235">
        <f t="shared" si="1407"/>
        <v>10</v>
      </c>
      <c r="AK7235">
        <f t="shared" si="1408"/>
        <v>2000</v>
      </c>
    </row>
    <row r="7236" spans="1:37" x14ac:dyDescent="0.2">
      <c r="A7236" t="s">
        <v>70</v>
      </c>
      <c r="B7236" s="93">
        <v>36819</v>
      </c>
      <c r="C7236">
        <v>19.100000000000001</v>
      </c>
      <c r="D7236">
        <v>-1</v>
      </c>
      <c r="E7236">
        <f t="shared" ref="E7236:E7299" si="1414">AVERAGE(C7236:D7236)</f>
        <v>9.0500000000000007</v>
      </c>
      <c r="F7236" s="106">
        <v>15.5</v>
      </c>
      <c r="G7236" s="107">
        <f t="shared" si="1409"/>
        <v>6.4499999999999993</v>
      </c>
      <c r="H7236">
        <f t="shared" si="1410"/>
        <v>10</v>
      </c>
      <c r="I7236">
        <f t="shared" si="1411"/>
        <v>2000</v>
      </c>
      <c r="Q7236" t="s">
        <v>72</v>
      </c>
      <c r="R7236" s="93">
        <v>36819</v>
      </c>
      <c r="S7236">
        <v>9.6999999999999993</v>
      </c>
      <c r="T7236">
        <v>-0.7</v>
      </c>
      <c r="U7236">
        <f t="shared" ref="U7236:U7299" si="1415">AVERAGE(S7236:T7236)</f>
        <v>4.5</v>
      </c>
      <c r="V7236" s="106">
        <v>14.5</v>
      </c>
      <c r="W7236" s="107">
        <f t="shared" si="1412"/>
        <v>10</v>
      </c>
      <c r="X7236">
        <f t="shared" si="1413"/>
        <v>10</v>
      </c>
      <c r="AG7236" s="93">
        <f t="shared" ref="AG7236:AG7299" si="1416">R7237</f>
        <v>36820</v>
      </c>
      <c r="AH7236" s="107">
        <f t="shared" ref="AH7236:AH7299" si="1417">AVERAGE(W7237,G7237)</f>
        <v>11.25</v>
      </c>
      <c r="AI7236" s="72">
        <f t="shared" ref="AI7236:AI7299" si="1418">DAY(AG7236)</f>
        <v>21</v>
      </c>
      <c r="AJ7236">
        <f t="shared" ref="AJ7236:AJ7299" si="1419">MONTH(AG7236)</f>
        <v>10</v>
      </c>
      <c r="AK7236">
        <f t="shared" ref="AK7236:AK7299" si="1420">YEAR(AG7236)</f>
        <v>2000</v>
      </c>
    </row>
    <row r="7237" spans="1:37" x14ac:dyDescent="0.2">
      <c r="A7237" t="s">
        <v>70</v>
      </c>
      <c r="B7237" s="93">
        <v>36820</v>
      </c>
      <c r="C7237">
        <v>10.7</v>
      </c>
      <c r="D7237">
        <v>-1.9</v>
      </c>
      <c r="E7237">
        <f t="shared" si="1414"/>
        <v>4.3999999999999995</v>
      </c>
      <c r="F7237" s="106">
        <v>15.5</v>
      </c>
      <c r="G7237" s="107">
        <f t="shared" ref="G7237:G7300" si="1421">IF(F7237-E7237&gt;0,F7237-E7237,0)</f>
        <v>11.100000000000001</v>
      </c>
      <c r="H7237">
        <f t="shared" ref="H7237:H7300" si="1422">MONTH(B7237)</f>
        <v>10</v>
      </c>
      <c r="I7237">
        <f t="shared" ref="I7237:I7300" si="1423">YEAR(B7237)</f>
        <v>2000</v>
      </c>
      <c r="Q7237" t="s">
        <v>72</v>
      </c>
      <c r="R7237" s="93">
        <v>36820</v>
      </c>
      <c r="S7237">
        <v>10.199999999999999</v>
      </c>
      <c r="T7237">
        <v>-4</v>
      </c>
      <c r="U7237">
        <f t="shared" si="1415"/>
        <v>3.0999999999999996</v>
      </c>
      <c r="V7237" s="106">
        <v>14.5</v>
      </c>
      <c r="W7237" s="107">
        <f t="shared" ref="W7237:W7300" si="1424">IF(V7237-U7237&gt;0,V7237-U7237,0)</f>
        <v>11.4</v>
      </c>
      <c r="X7237">
        <f t="shared" ref="X7237:X7300" si="1425">MONTH(R7237)</f>
        <v>10</v>
      </c>
      <c r="AG7237" s="93">
        <f t="shared" si="1416"/>
        <v>36821</v>
      </c>
      <c r="AH7237" s="107">
        <f t="shared" si="1417"/>
        <v>10.524999999999999</v>
      </c>
      <c r="AI7237" s="72">
        <f t="shared" si="1418"/>
        <v>22</v>
      </c>
      <c r="AJ7237">
        <f t="shared" si="1419"/>
        <v>10</v>
      </c>
      <c r="AK7237">
        <f t="shared" si="1420"/>
        <v>2000</v>
      </c>
    </row>
    <row r="7238" spans="1:37" x14ac:dyDescent="0.2">
      <c r="A7238" t="s">
        <v>70</v>
      </c>
      <c r="B7238" s="93">
        <v>36821</v>
      </c>
      <c r="C7238">
        <v>16.3</v>
      </c>
      <c r="D7238">
        <v>-6.2</v>
      </c>
      <c r="E7238">
        <f t="shared" si="1414"/>
        <v>5.0500000000000007</v>
      </c>
      <c r="F7238" s="106">
        <v>15.5</v>
      </c>
      <c r="G7238" s="107">
        <f t="shared" si="1421"/>
        <v>10.45</v>
      </c>
      <c r="H7238">
        <f t="shared" si="1422"/>
        <v>10</v>
      </c>
      <c r="I7238">
        <f t="shared" si="1423"/>
        <v>2000</v>
      </c>
      <c r="Q7238" t="s">
        <v>72</v>
      </c>
      <c r="R7238" s="93">
        <v>36821</v>
      </c>
      <c r="S7238">
        <v>14.8</v>
      </c>
      <c r="T7238">
        <v>-7</v>
      </c>
      <c r="U7238">
        <f t="shared" si="1415"/>
        <v>3.9000000000000004</v>
      </c>
      <c r="V7238" s="106">
        <v>14.5</v>
      </c>
      <c r="W7238" s="107">
        <f t="shared" si="1424"/>
        <v>10.6</v>
      </c>
      <c r="X7238">
        <f t="shared" si="1425"/>
        <v>10</v>
      </c>
      <c r="AG7238" s="93">
        <f t="shared" si="1416"/>
        <v>36822</v>
      </c>
      <c r="AH7238" s="107">
        <f t="shared" si="1417"/>
        <v>4.3250000000000002</v>
      </c>
      <c r="AI7238" s="72">
        <f t="shared" si="1418"/>
        <v>23</v>
      </c>
      <c r="AJ7238">
        <f t="shared" si="1419"/>
        <v>10</v>
      </c>
      <c r="AK7238">
        <f t="shared" si="1420"/>
        <v>2000</v>
      </c>
    </row>
    <row r="7239" spans="1:37" x14ac:dyDescent="0.2">
      <c r="A7239" t="s">
        <v>70</v>
      </c>
      <c r="B7239" s="93">
        <v>36822</v>
      </c>
      <c r="C7239">
        <v>20</v>
      </c>
      <c r="D7239">
        <v>3.5</v>
      </c>
      <c r="E7239">
        <f t="shared" si="1414"/>
        <v>11.75</v>
      </c>
      <c r="F7239" s="106">
        <v>15.5</v>
      </c>
      <c r="G7239" s="107">
        <f t="shared" si="1421"/>
        <v>3.75</v>
      </c>
      <c r="H7239">
        <f t="shared" si="1422"/>
        <v>10</v>
      </c>
      <c r="I7239">
        <f t="shared" si="1423"/>
        <v>2000</v>
      </c>
      <c r="Q7239" t="s">
        <v>72</v>
      </c>
      <c r="R7239" s="93">
        <v>36822</v>
      </c>
      <c r="S7239">
        <v>19</v>
      </c>
      <c r="T7239">
        <v>0.2</v>
      </c>
      <c r="U7239">
        <f t="shared" si="1415"/>
        <v>9.6</v>
      </c>
      <c r="V7239" s="106">
        <v>14.5</v>
      </c>
      <c r="W7239" s="107">
        <f t="shared" si="1424"/>
        <v>4.9000000000000004</v>
      </c>
      <c r="X7239">
        <f t="shared" si="1425"/>
        <v>10</v>
      </c>
      <c r="AG7239" s="93">
        <f t="shared" si="1416"/>
        <v>36823</v>
      </c>
      <c r="AH7239" s="107">
        <f t="shared" si="1417"/>
        <v>6.5500000000000007</v>
      </c>
      <c r="AI7239" s="72">
        <f t="shared" si="1418"/>
        <v>24</v>
      </c>
      <c r="AJ7239">
        <f t="shared" si="1419"/>
        <v>10</v>
      </c>
      <c r="AK7239">
        <f t="shared" si="1420"/>
        <v>2000</v>
      </c>
    </row>
    <row r="7240" spans="1:37" x14ac:dyDescent="0.2">
      <c r="A7240" t="s">
        <v>70</v>
      </c>
      <c r="B7240" s="93">
        <v>36823</v>
      </c>
      <c r="C7240">
        <v>19.5</v>
      </c>
      <c r="D7240">
        <v>1.4</v>
      </c>
      <c r="E7240">
        <f t="shared" si="1414"/>
        <v>10.45</v>
      </c>
      <c r="F7240" s="106">
        <v>15.5</v>
      </c>
      <c r="G7240" s="107">
        <f t="shared" si="1421"/>
        <v>5.0500000000000007</v>
      </c>
      <c r="H7240">
        <f t="shared" si="1422"/>
        <v>10</v>
      </c>
      <c r="I7240">
        <f t="shared" si="1423"/>
        <v>2000</v>
      </c>
      <c r="Q7240" t="s">
        <v>72</v>
      </c>
      <c r="R7240" s="93">
        <v>36823</v>
      </c>
      <c r="S7240">
        <v>14.1</v>
      </c>
      <c r="T7240">
        <v>-1.2</v>
      </c>
      <c r="U7240">
        <f t="shared" si="1415"/>
        <v>6.45</v>
      </c>
      <c r="V7240" s="106">
        <v>14.5</v>
      </c>
      <c r="W7240" s="107">
        <f t="shared" si="1424"/>
        <v>8.0500000000000007</v>
      </c>
      <c r="X7240">
        <f t="shared" si="1425"/>
        <v>10</v>
      </c>
      <c r="AG7240" s="93">
        <f t="shared" si="1416"/>
        <v>36824</v>
      </c>
      <c r="AH7240" s="107">
        <f t="shared" si="1417"/>
        <v>9.5500000000000007</v>
      </c>
      <c r="AI7240" s="72">
        <f t="shared" si="1418"/>
        <v>25</v>
      </c>
      <c r="AJ7240">
        <f t="shared" si="1419"/>
        <v>10</v>
      </c>
      <c r="AK7240">
        <f t="shared" si="1420"/>
        <v>2000</v>
      </c>
    </row>
    <row r="7241" spans="1:37" x14ac:dyDescent="0.2">
      <c r="A7241" t="s">
        <v>70</v>
      </c>
      <c r="B7241" s="93">
        <v>36824</v>
      </c>
      <c r="C7241">
        <v>11.8</v>
      </c>
      <c r="D7241">
        <v>0.1</v>
      </c>
      <c r="E7241">
        <f t="shared" si="1414"/>
        <v>5.95</v>
      </c>
      <c r="F7241" s="106">
        <v>15.5</v>
      </c>
      <c r="G7241" s="107">
        <f t="shared" si="1421"/>
        <v>9.5500000000000007</v>
      </c>
      <c r="H7241">
        <f t="shared" si="1422"/>
        <v>10</v>
      </c>
      <c r="I7241">
        <f t="shared" si="1423"/>
        <v>2000</v>
      </c>
      <c r="Q7241" t="s">
        <v>72</v>
      </c>
      <c r="R7241" s="93">
        <v>36824</v>
      </c>
      <c r="S7241">
        <v>10</v>
      </c>
      <c r="T7241">
        <v>-0.1</v>
      </c>
      <c r="U7241">
        <f t="shared" si="1415"/>
        <v>4.95</v>
      </c>
      <c r="V7241" s="106">
        <v>14.5</v>
      </c>
      <c r="W7241" s="107">
        <f t="shared" si="1424"/>
        <v>9.5500000000000007</v>
      </c>
      <c r="X7241">
        <f t="shared" si="1425"/>
        <v>10</v>
      </c>
      <c r="AG7241" s="93">
        <f t="shared" si="1416"/>
        <v>36825</v>
      </c>
      <c r="AH7241" s="107">
        <f t="shared" si="1417"/>
        <v>8.8249999999999993</v>
      </c>
      <c r="AI7241" s="72">
        <f t="shared" si="1418"/>
        <v>26</v>
      </c>
      <c r="AJ7241">
        <f t="shared" si="1419"/>
        <v>10</v>
      </c>
      <c r="AK7241">
        <f t="shared" si="1420"/>
        <v>2000</v>
      </c>
    </row>
    <row r="7242" spans="1:37" x14ac:dyDescent="0.2">
      <c r="A7242" t="s">
        <v>70</v>
      </c>
      <c r="B7242" s="93">
        <v>36825</v>
      </c>
      <c r="C7242">
        <v>11.8</v>
      </c>
      <c r="D7242">
        <v>-3.4</v>
      </c>
      <c r="E7242">
        <f t="shared" si="1414"/>
        <v>4.2</v>
      </c>
      <c r="F7242" s="106">
        <v>15.5</v>
      </c>
      <c r="G7242" s="107">
        <f t="shared" si="1421"/>
        <v>11.3</v>
      </c>
      <c r="H7242">
        <f t="shared" si="1422"/>
        <v>10</v>
      </c>
      <c r="I7242">
        <f t="shared" si="1423"/>
        <v>2000</v>
      </c>
      <c r="Q7242" t="s">
        <v>72</v>
      </c>
      <c r="R7242" s="93">
        <v>36825</v>
      </c>
      <c r="S7242">
        <v>14.1</v>
      </c>
      <c r="T7242">
        <v>2.2000000000000002</v>
      </c>
      <c r="U7242">
        <f t="shared" si="1415"/>
        <v>8.15</v>
      </c>
      <c r="V7242" s="106">
        <v>14.5</v>
      </c>
      <c r="W7242" s="107">
        <f t="shared" si="1424"/>
        <v>6.35</v>
      </c>
      <c r="X7242">
        <f t="shared" si="1425"/>
        <v>10</v>
      </c>
      <c r="AG7242" s="93">
        <f t="shared" si="1416"/>
        <v>36826</v>
      </c>
      <c r="AH7242" s="107">
        <f t="shared" si="1417"/>
        <v>7.5750000000000002</v>
      </c>
      <c r="AI7242" s="72">
        <f t="shared" si="1418"/>
        <v>27</v>
      </c>
      <c r="AJ7242">
        <f t="shared" si="1419"/>
        <v>10</v>
      </c>
      <c r="AK7242">
        <f t="shared" si="1420"/>
        <v>2000</v>
      </c>
    </row>
    <row r="7243" spans="1:37" x14ac:dyDescent="0.2">
      <c r="A7243" t="s">
        <v>70</v>
      </c>
      <c r="B7243" s="93">
        <v>36826</v>
      </c>
      <c r="C7243">
        <v>13.2</v>
      </c>
      <c r="D7243">
        <v>0</v>
      </c>
      <c r="E7243">
        <f t="shared" si="1414"/>
        <v>6.6</v>
      </c>
      <c r="F7243" s="106">
        <v>15.5</v>
      </c>
      <c r="G7243" s="107">
        <f t="shared" si="1421"/>
        <v>8.9</v>
      </c>
      <c r="H7243">
        <f t="shared" si="1422"/>
        <v>10</v>
      </c>
      <c r="I7243">
        <f t="shared" si="1423"/>
        <v>2000</v>
      </c>
      <c r="Q7243" t="s">
        <v>72</v>
      </c>
      <c r="R7243" s="93">
        <v>36826</v>
      </c>
      <c r="S7243">
        <v>13.8</v>
      </c>
      <c r="T7243">
        <v>2.7</v>
      </c>
      <c r="U7243">
        <f t="shared" si="1415"/>
        <v>8.25</v>
      </c>
      <c r="V7243" s="106">
        <v>14.5</v>
      </c>
      <c r="W7243" s="107">
        <f t="shared" si="1424"/>
        <v>6.25</v>
      </c>
      <c r="X7243">
        <f t="shared" si="1425"/>
        <v>10</v>
      </c>
      <c r="AG7243" s="93">
        <f t="shared" si="1416"/>
        <v>36827</v>
      </c>
      <c r="AH7243" s="107">
        <f t="shared" si="1417"/>
        <v>12.274999999999999</v>
      </c>
      <c r="AI7243" s="72">
        <f t="shared" si="1418"/>
        <v>28</v>
      </c>
      <c r="AJ7243">
        <f t="shared" si="1419"/>
        <v>10</v>
      </c>
      <c r="AK7243">
        <f t="shared" si="1420"/>
        <v>2000</v>
      </c>
    </row>
    <row r="7244" spans="1:37" x14ac:dyDescent="0.2">
      <c r="A7244" t="s">
        <v>70</v>
      </c>
      <c r="B7244" s="93">
        <v>36827</v>
      </c>
      <c r="C7244">
        <v>15.3</v>
      </c>
      <c r="D7244">
        <v>-2.1</v>
      </c>
      <c r="E7244">
        <f t="shared" si="1414"/>
        <v>6.6000000000000005</v>
      </c>
      <c r="F7244" s="106">
        <v>15.5</v>
      </c>
      <c r="G7244" s="107">
        <f t="shared" si="1421"/>
        <v>8.8999999999999986</v>
      </c>
      <c r="H7244">
        <f t="shared" si="1422"/>
        <v>10</v>
      </c>
      <c r="I7244">
        <f t="shared" si="1423"/>
        <v>2000</v>
      </c>
      <c r="Q7244" t="s">
        <v>72</v>
      </c>
      <c r="R7244" s="93">
        <v>36827</v>
      </c>
      <c r="S7244">
        <v>4.0999999999999996</v>
      </c>
      <c r="T7244">
        <v>-6.4</v>
      </c>
      <c r="U7244">
        <f t="shared" si="1415"/>
        <v>-1.1500000000000004</v>
      </c>
      <c r="V7244" s="106">
        <v>14.5</v>
      </c>
      <c r="W7244" s="107">
        <f t="shared" si="1424"/>
        <v>15.65</v>
      </c>
      <c r="X7244">
        <f t="shared" si="1425"/>
        <v>10</v>
      </c>
      <c r="AG7244" s="93">
        <f t="shared" si="1416"/>
        <v>36828</v>
      </c>
      <c r="AH7244" s="107">
        <f t="shared" si="1417"/>
        <v>13.074999999999999</v>
      </c>
      <c r="AI7244" s="72">
        <f t="shared" si="1418"/>
        <v>29</v>
      </c>
      <c r="AJ7244">
        <f t="shared" si="1419"/>
        <v>10</v>
      </c>
      <c r="AK7244">
        <f t="shared" si="1420"/>
        <v>2000</v>
      </c>
    </row>
    <row r="7245" spans="1:37" x14ac:dyDescent="0.2">
      <c r="A7245" t="s">
        <v>70</v>
      </c>
      <c r="B7245" s="93">
        <v>36828</v>
      </c>
      <c r="C7245">
        <v>5.4</v>
      </c>
      <c r="D7245">
        <v>-3.8</v>
      </c>
      <c r="E7245">
        <f t="shared" si="1414"/>
        <v>0.80000000000000027</v>
      </c>
      <c r="F7245" s="106">
        <v>15.5</v>
      </c>
      <c r="G7245" s="107">
        <f t="shared" si="1421"/>
        <v>14.7</v>
      </c>
      <c r="H7245">
        <f t="shared" si="1422"/>
        <v>10</v>
      </c>
      <c r="I7245">
        <f t="shared" si="1423"/>
        <v>2000</v>
      </c>
      <c r="Q7245" t="s">
        <v>72</v>
      </c>
      <c r="R7245" s="93">
        <v>36828</v>
      </c>
      <c r="S7245">
        <v>6.4</v>
      </c>
      <c r="T7245">
        <v>-0.3</v>
      </c>
      <c r="U7245">
        <f t="shared" si="1415"/>
        <v>3.0500000000000003</v>
      </c>
      <c r="V7245" s="106">
        <v>14.5</v>
      </c>
      <c r="W7245" s="107">
        <f t="shared" si="1424"/>
        <v>11.45</v>
      </c>
      <c r="X7245">
        <f t="shared" si="1425"/>
        <v>10</v>
      </c>
      <c r="AG7245" s="93">
        <f t="shared" si="1416"/>
        <v>36829</v>
      </c>
      <c r="AH7245" s="107">
        <f t="shared" si="1417"/>
        <v>12.475</v>
      </c>
      <c r="AI7245" s="72">
        <f t="shared" si="1418"/>
        <v>30</v>
      </c>
      <c r="AJ7245">
        <f t="shared" si="1419"/>
        <v>10</v>
      </c>
      <c r="AK7245">
        <f t="shared" si="1420"/>
        <v>2000</v>
      </c>
    </row>
    <row r="7246" spans="1:37" x14ac:dyDescent="0.2">
      <c r="A7246" t="s">
        <v>70</v>
      </c>
      <c r="B7246" s="93">
        <v>36829</v>
      </c>
      <c r="C7246">
        <v>10.1</v>
      </c>
      <c r="D7246">
        <v>-5.3</v>
      </c>
      <c r="E7246">
        <f t="shared" si="1414"/>
        <v>2.4</v>
      </c>
      <c r="F7246" s="106">
        <v>15.5</v>
      </c>
      <c r="G7246" s="107">
        <f t="shared" si="1421"/>
        <v>13.1</v>
      </c>
      <c r="H7246">
        <f t="shared" si="1422"/>
        <v>10</v>
      </c>
      <c r="I7246">
        <f t="shared" si="1423"/>
        <v>2000</v>
      </c>
      <c r="Q7246" t="s">
        <v>72</v>
      </c>
      <c r="R7246" s="93">
        <v>36829</v>
      </c>
      <c r="S7246">
        <v>10.4</v>
      </c>
      <c r="T7246">
        <v>-5.0999999999999996</v>
      </c>
      <c r="U7246">
        <f t="shared" si="1415"/>
        <v>2.6500000000000004</v>
      </c>
      <c r="V7246" s="106">
        <v>14.5</v>
      </c>
      <c r="W7246" s="107">
        <f t="shared" si="1424"/>
        <v>11.85</v>
      </c>
      <c r="X7246">
        <f t="shared" si="1425"/>
        <v>10</v>
      </c>
      <c r="AG7246" s="93">
        <f t="shared" si="1416"/>
        <v>36830</v>
      </c>
      <c r="AH7246" s="107">
        <f t="shared" si="1417"/>
        <v>14.475</v>
      </c>
      <c r="AI7246" s="72">
        <f t="shared" si="1418"/>
        <v>31</v>
      </c>
      <c r="AJ7246">
        <f t="shared" si="1419"/>
        <v>10</v>
      </c>
      <c r="AK7246">
        <f t="shared" si="1420"/>
        <v>2000</v>
      </c>
    </row>
    <row r="7247" spans="1:37" x14ac:dyDescent="0.2">
      <c r="A7247" t="s">
        <v>70</v>
      </c>
      <c r="B7247" s="93">
        <v>36830</v>
      </c>
      <c r="C7247">
        <v>10</v>
      </c>
      <c r="D7247">
        <v>-7.6</v>
      </c>
      <c r="E7247">
        <f t="shared" si="1414"/>
        <v>1.2000000000000002</v>
      </c>
      <c r="F7247" s="106">
        <v>15.5</v>
      </c>
      <c r="G7247" s="107">
        <f t="shared" si="1421"/>
        <v>14.3</v>
      </c>
      <c r="H7247">
        <f t="shared" si="1422"/>
        <v>10</v>
      </c>
      <c r="I7247">
        <f t="shared" si="1423"/>
        <v>2000</v>
      </c>
      <c r="Q7247" t="s">
        <v>72</v>
      </c>
      <c r="R7247" s="93">
        <v>36830</v>
      </c>
      <c r="S7247">
        <v>8.4</v>
      </c>
      <c r="T7247">
        <v>-8.6999999999999993</v>
      </c>
      <c r="U7247">
        <f t="shared" si="1415"/>
        <v>-0.14999999999999947</v>
      </c>
      <c r="V7247" s="106">
        <v>14.5</v>
      </c>
      <c r="W7247" s="107">
        <f t="shared" si="1424"/>
        <v>14.649999999999999</v>
      </c>
      <c r="X7247">
        <f t="shared" si="1425"/>
        <v>10</v>
      </c>
      <c r="AG7247" s="93">
        <f t="shared" si="1416"/>
        <v>36831</v>
      </c>
      <c r="AH7247" s="107">
        <f t="shared" si="1417"/>
        <v>14.8</v>
      </c>
      <c r="AI7247" s="72">
        <f t="shared" si="1418"/>
        <v>1</v>
      </c>
      <c r="AJ7247">
        <f t="shared" si="1419"/>
        <v>11</v>
      </c>
      <c r="AK7247">
        <f t="shared" si="1420"/>
        <v>2000</v>
      </c>
    </row>
    <row r="7248" spans="1:37" x14ac:dyDescent="0.2">
      <c r="A7248" t="s">
        <v>70</v>
      </c>
      <c r="B7248" s="93">
        <v>36831</v>
      </c>
      <c r="C7248">
        <v>6.8</v>
      </c>
      <c r="D7248">
        <v>-7</v>
      </c>
      <c r="E7248">
        <f t="shared" si="1414"/>
        <v>-0.10000000000000009</v>
      </c>
      <c r="F7248" s="106">
        <v>15.5</v>
      </c>
      <c r="G7248" s="107">
        <f t="shared" si="1421"/>
        <v>15.6</v>
      </c>
      <c r="H7248">
        <f t="shared" si="1422"/>
        <v>11</v>
      </c>
      <c r="I7248">
        <f t="shared" si="1423"/>
        <v>2000</v>
      </c>
      <c r="Q7248" t="s">
        <v>72</v>
      </c>
      <c r="R7248" s="93">
        <v>36831</v>
      </c>
      <c r="S7248">
        <v>8</v>
      </c>
      <c r="T7248">
        <v>-7</v>
      </c>
      <c r="U7248">
        <f t="shared" si="1415"/>
        <v>0.5</v>
      </c>
      <c r="V7248" s="106">
        <v>14.5</v>
      </c>
      <c r="W7248" s="107">
        <f t="shared" si="1424"/>
        <v>14</v>
      </c>
      <c r="X7248">
        <f t="shared" si="1425"/>
        <v>11</v>
      </c>
      <c r="AG7248" s="93">
        <f t="shared" si="1416"/>
        <v>36832</v>
      </c>
      <c r="AH7248" s="107">
        <f t="shared" si="1417"/>
        <v>15.725000000000001</v>
      </c>
      <c r="AI7248" s="72">
        <f t="shared" si="1418"/>
        <v>2</v>
      </c>
      <c r="AJ7248">
        <f t="shared" si="1419"/>
        <v>11</v>
      </c>
      <c r="AK7248">
        <f t="shared" si="1420"/>
        <v>2000</v>
      </c>
    </row>
    <row r="7249" spans="1:37" x14ac:dyDescent="0.2">
      <c r="A7249" t="s">
        <v>70</v>
      </c>
      <c r="B7249" s="93">
        <v>36832</v>
      </c>
      <c r="C7249">
        <v>9.6</v>
      </c>
      <c r="D7249">
        <v>-9.3000000000000007</v>
      </c>
      <c r="E7249">
        <f t="shared" si="1414"/>
        <v>0.14999999999999947</v>
      </c>
      <c r="F7249" s="106">
        <v>15.5</v>
      </c>
      <c r="G7249" s="107">
        <f t="shared" si="1421"/>
        <v>15.350000000000001</v>
      </c>
      <c r="H7249">
        <f t="shared" si="1422"/>
        <v>11</v>
      </c>
      <c r="I7249">
        <f t="shared" si="1423"/>
        <v>2000</v>
      </c>
      <c r="Q7249" t="s">
        <v>72</v>
      </c>
      <c r="R7249" s="93">
        <v>36832</v>
      </c>
      <c r="S7249">
        <v>8.9</v>
      </c>
      <c r="T7249">
        <v>-12.1</v>
      </c>
      <c r="U7249">
        <f t="shared" si="1415"/>
        <v>-1.5999999999999996</v>
      </c>
      <c r="V7249" s="106">
        <v>14.5</v>
      </c>
      <c r="W7249" s="107">
        <f t="shared" si="1424"/>
        <v>16.100000000000001</v>
      </c>
      <c r="X7249">
        <f t="shared" si="1425"/>
        <v>11</v>
      </c>
      <c r="AG7249" s="93">
        <f t="shared" si="1416"/>
        <v>36833</v>
      </c>
      <c r="AH7249" s="107">
        <f t="shared" si="1417"/>
        <v>10.975000000000001</v>
      </c>
      <c r="AI7249" s="72">
        <f t="shared" si="1418"/>
        <v>3</v>
      </c>
      <c r="AJ7249">
        <f t="shared" si="1419"/>
        <v>11</v>
      </c>
      <c r="AK7249">
        <f t="shared" si="1420"/>
        <v>2000</v>
      </c>
    </row>
    <row r="7250" spans="1:37" x14ac:dyDescent="0.2">
      <c r="A7250" t="s">
        <v>70</v>
      </c>
      <c r="B7250" s="93">
        <v>36833</v>
      </c>
      <c r="C7250">
        <v>14.2</v>
      </c>
      <c r="D7250">
        <v>-2.5</v>
      </c>
      <c r="E7250">
        <f t="shared" si="1414"/>
        <v>5.85</v>
      </c>
      <c r="F7250" s="106">
        <v>15.5</v>
      </c>
      <c r="G7250" s="107">
        <f t="shared" si="1421"/>
        <v>9.65</v>
      </c>
      <c r="H7250">
        <f t="shared" si="1422"/>
        <v>11</v>
      </c>
      <c r="I7250">
        <f t="shared" si="1423"/>
        <v>2000</v>
      </c>
      <c r="Q7250" t="s">
        <v>72</v>
      </c>
      <c r="R7250" s="93">
        <v>36833</v>
      </c>
      <c r="S7250">
        <v>10.6</v>
      </c>
      <c r="T7250">
        <v>-6.2</v>
      </c>
      <c r="U7250">
        <f t="shared" si="1415"/>
        <v>2.1999999999999997</v>
      </c>
      <c r="V7250" s="106">
        <v>14.5</v>
      </c>
      <c r="W7250" s="107">
        <f t="shared" si="1424"/>
        <v>12.3</v>
      </c>
      <c r="X7250">
        <f t="shared" si="1425"/>
        <v>11</v>
      </c>
      <c r="AG7250" s="93">
        <f t="shared" si="1416"/>
        <v>36834</v>
      </c>
      <c r="AH7250" s="107">
        <f t="shared" si="1417"/>
        <v>11.35</v>
      </c>
      <c r="AI7250" s="72">
        <f t="shared" si="1418"/>
        <v>4</v>
      </c>
      <c r="AJ7250">
        <f t="shared" si="1419"/>
        <v>11</v>
      </c>
      <c r="AK7250">
        <f t="shared" si="1420"/>
        <v>2000</v>
      </c>
    </row>
    <row r="7251" spans="1:37" x14ac:dyDescent="0.2">
      <c r="A7251" t="s">
        <v>70</v>
      </c>
      <c r="B7251" s="93">
        <v>36834</v>
      </c>
      <c r="C7251">
        <v>13.5</v>
      </c>
      <c r="D7251">
        <v>-4.7</v>
      </c>
      <c r="E7251">
        <f t="shared" si="1414"/>
        <v>4.4000000000000004</v>
      </c>
      <c r="F7251" s="106">
        <v>15.5</v>
      </c>
      <c r="G7251" s="107">
        <f t="shared" si="1421"/>
        <v>11.1</v>
      </c>
      <c r="H7251">
        <f t="shared" si="1422"/>
        <v>11</v>
      </c>
      <c r="I7251">
        <f t="shared" si="1423"/>
        <v>2000</v>
      </c>
      <c r="Q7251" t="s">
        <v>72</v>
      </c>
      <c r="R7251" s="93">
        <v>36834</v>
      </c>
      <c r="S7251">
        <v>10.4</v>
      </c>
      <c r="T7251">
        <v>-4.5999999999999996</v>
      </c>
      <c r="U7251">
        <f t="shared" si="1415"/>
        <v>2.9000000000000004</v>
      </c>
      <c r="V7251" s="106">
        <v>14.5</v>
      </c>
      <c r="W7251" s="107">
        <f t="shared" si="1424"/>
        <v>11.6</v>
      </c>
      <c r="X7251">
        <f t="shared" si="1425"/>
        <v>11</v>
      </c>
      <c r="AG7251" s="93">
        <f t="shared" si="1416"/>
        <v>36835</v>
      </c>
      <c r="AH7251" s="107">
        <f t="shared" si="1417"/>
        <v>24.7</v>
      </c>
      <c r="AI7251" s="72">
        <f t="shared" si="1418"/>
        <v>5</v>
      </c>
      <c r="AJ7251">
        <f t="shared" si="1419"/>
        <v>11</v>
      </c>
      <c r="AK7251">
        <f t="shared" si="1420"/>
        <v>2000</v>
      </c>
    </row>
    <row r="7252" spans="1:37" x14ac:dyDescent="0.2">
      <c r="A7252" t="s">
        <v>70</v>
      </c>
      <c r="B7252" s="93">
        <v>36835</v>
      </c>
      <c r="C7252">
        <v>-3.6</v>
      </c>
      <c r="D7252">
        <v>-14.7</v>
      </c>
      <c r="E7252">
        <f t="shared" si="1414"/>
        <v>-9.15</v>
      </c>
      <c r="F7252" s="106">
        <v>15.5</v>
      </c>
      <c r="G7252" s="107">
        <f t="shared" si="1421"/>
        <v>24.65</v>
      </c>
      <c r="H7252">
        <f t="shared" si="1422"/>
        <v>11</v>
      </c>
      <c r="I7252">
        <f t="shared" si="1423"/>
        <v>2000</v>
      </c>
      <c r="Q7252" t="s">
        <v>72</v>
      </c>
      <c r="R7252" s="93">
        <v>36835</v>
      </c>
      <c r="S7252">
        <v>-3.9</v>
      </c>
      <c r="T7252">
        <v>-16.600000000000001</v>
      </c>
      <c r="U7252">
        <f t="shared" si="1415"/>
        <v>-10.25</v>
      </c>
      <c r="V7252" s="106">
        <v>14.5</v>
      </c>
      <c r="W7252" s="107">
        <f t="shared" si="1424"/>
        <v>24.75</v>
      </c>
      <c r="X7252">
        <f t="shared" si="1425"/>
        <v>11</v>
      </c>
      <c r="AG7252" s="93">
        <f t="shared" si="1416"/>
        <v>36836</v>
      </c>
      <c r="AH7252" s="107">
        <f t="shared" si="1417"/>
        <v>25.85</v>
      </c>
      <c r="AI7252" s="72">
        <f t="shared" si="1418"/>
        <v>6</v>
      </c>
      <c r="AJ7252">
        <f t="shared" si="1419"/>
        <v>11</v>
      </c>
      <c r="AK7252">
        <f t="shared" si="1420"/>
        <v>2000</v>
      </c>
    </row>
    <row r="7253" spans="1:37" x14ac:dyDescent="0.2">
      <c r="A7253" t="s">
        <v>70</v>
      </c>
      <c r="B7253" s="93">
        <v>36836</v>
      </c>
      <c r="C7253">
        <v>-1.4</v>
      </c>
      <c r="D7253">
        <v>-16.5</v>
      </c>
      <c r="E7253">
        <f t="shared" si="1414"/>
        <v>-8.9499999999999993</v>
      </c>
      <c r="F7253" s="106">
        <v>15.5</v>
      </c>
      <c r="G7253" s="107">
        <f t="shared" si="1421"/>
        <v>24.45</v>
      </c>
      <c r="H7253">
        <f t="shared" si="1422"/>
        <v>11</v>
      </c>
      <c r="I7253">
        <f t="shared" si="1423"/>
        <v>2000</v>
      </c>
      <c r="Q7253" t="s">
        <v>72</v>
      </c>
      <c r="R7253" s="93">
        <v>36836</v>
      </c>
      <c r="S7253">
        <v>-7.1</v>
      </c>
      <c r="T7253">
        <v>-18.399999999999999</v>
      </c>
      <c r="U7253">
        <f t="shared" si="1415"/>
        <v>-12.75</v>
      </c>
      <c r="V7253" s="106">
        <v>14.5</v>
      </c>
      <c r="W7253" s="107">
        <f t="shared" si="1424"/>
        <v>27.25</v>
      </c>
      <c r="X7253">
        <f t="shared" si="1425"/>
        <v>11</v>
      </c>
      <c r="AG7253" s="93">
        <f t="shared" si="1416"/>
        <v>36837</v>
      </c>
      <c r="AH7253" s="107">
        <f t="shared" si="1417"/>
        <v>24.475000000000001</v>
      </c>
      <c r="AI7253" s="72">
        <f t="shared" si="1418"/>
        <v>7</v>
      </c>
      <c r="AJ7253">
        <f t="shared" si="1419"/>
        <v>11</v>
      </c>
      <c r="AK7253">
        <f t="shared" si="1420"/>
        <v>2000</v>
      </c>
    </row>
    <row r="7254" spans="1:37" x14ac:dyDescent="0.2">
      <c r="A7254" t="s">
        <v>70</v>
      </c>
      <c r="B7254" s="93">
        <v>36837</v>
      </c>
      <c r="C7254">
        <v>-3.7</v>
      </c>
      <c r="D7254">
        <v>-14.9</v>
      </c>
      <c r="E7254">
        <f t="shared" si="1414"/>
        <v>-9.3000000000000007</v>
      </c>
      <c r="F7254" s="106">
        <v>15.5</v>
      </c>
      <c r="G7254" s="107">
        <f t="shared" si="1421"/>
        <v>24.8</v>
      </c>
      <c r="H7254">
        <f t="shared" si="1422"/>
        <v>11</v>
      </c>
      <c r="I7254">
        <f t="shared" si="1423"/>
        <v>2000</v>
      </c>
      <c r="Q7254" t="s">
        <v>72</v>
      </c>
      <c r="R7254" s="93">
        <v>36837</v>
      </c>
      <c r="S7254">
        <v>-5.0999999999999996</v>
      </c>
      <c r="T7254">
        <v>-14.2</v>
      </c>
      <c r="U7254">
        <f t="shared" si="1415"/>
        <v>-9.6499999999999986</v>
      </c>
      <c r="V7254" s="106">
        <v>14.5</v>
      </c>
      <c r="W7254" s="107">
        <f t="shared" si="1424"/>
        <v>24.15</v>
      </c>
      <c r="X7254">
        <f t="shared" si="1425"/>
        <v>11</v>
      </c>
      <c r="AG7254" s="93">
        <f t="shared" si="1416"/>
        <v>36838</v>
      </c>
      <c r="AH7254" s="107">
        <f t="shared" si="1417"/>
        <v>25.05</v>
      </c>
      <c r="AI7254" s="72">
        <f t="shared" si="1418"/>
        <v>8</v>
      </c>
      <c r="AJ7254">
        <f t="shared" si="1419"/>
        <v>11</v>
      </c>
      <c r="AK7254">
        <f t="shared" si="1420"/>
        <v>2000</v>
      </c>
    </row>
    <row r="7255" spans="1:37" x14ac:dyDescent="0.2">
      <c r="A7255" t="s">
        <v>70</v>
      </c>
      <c r="B7255" s="93">
        <v>36838</v>
      </c>
      <c r="C7255">
        <v>-5.8</v>
      </c>
      <c r="D7255">
        <v>-15.8</v>
      </c>
      <c r="E7255">
        <f t="shared" si="1414"/>
        <v>-10.8</v>
      </c>
      <c r="F7255" s="106">
        <v>15.5</v>
      </c>
      <c r="G7255" s="107">
        <f t="shared" si="1421"/>
        <v>26.3</v>
      </c>
      <c r="H7255">
        <f t="shared" si="1422"/>
        <v>11</v>
      </c>
      <c r="I7255">
        <f t="shared" si="1423"/>
        <v>2000</v>
      </c>
      <c r="Q7255" t="s">
        <v>72</v>
      </c>
      <c r="R7255" s="93">
        <v>36838</v>
      </c>
      <c r="S7255">
        <v>-5.2</v>
      </c>
      <c r="T7255">
        <v>-13.4</v>
      </c>
      <c r="U7255">
        <f t="shared" si="1415"/>
        <v>-9.3000000000000007</v>
      </c>
      <c r="V7255" s="106">
        <v>14.5</v>
      </c>
      <c r="W7255" s="107">
        <f t="shared" si="1424"/>
        <v>23.8</v>
      </c>
      <c r="X7255">
        <f t="shared" si="1425"/>
        <v>11</v>
      </c>
      <c r="AG7255" s="93">
        <f t="shared" si="1416"/>
        <v>36839</v>
      </c>
      <c r="AH7255" s="107">
        <f t="shared" si="1417"/>
        <v>24.700000000000003</v>
      </c>
      <c r="AI7255" s="72">
        <f t="shared" si="1418"/>
        <v>9</v>
      </c>
      <c r="AJ7255">
        <f t="shared" si="1419"/>
        <v>11</v>
      </c>
      <c r="AK7255">
        <f t="shared" si="1420"/>
        <v>2000</v>
      </c>
    </row>
    <row r="7256" spans="1:37" x14ac:dyDescent="0.2">
      <c r="A7256" t="s">
        <v>70</v>
      </c>
      <c r="B7256" s="93">
        <v>36839</v>
      </c>
      <c r="C7256">
        <v>-8</v>
      </c>
      <c r="D7256">
        <v>-12.6</v>
      </c>
      <c r="E7256">
        <f t="shared" si="1414"/>
        <v>-10.3</v>
      </c>
      <c r="F7256" s="106">
        <v>15.5</v>
      </c>
      <c r="G7256" s="107">
        <f t="shared" si="1421"/>
        <v>25.8</v>
      </c>
      <c r="H7256">
        <f t="shared" si="1422"/>
        <v>11</v>
      </c>
      <c r="I7256">
        <f t="shared" si="1423"/>
        <v>2000</v>
      </c>
      <c r="Q7256" t="s">
        <v>72</v>
      </c>
      <c r="R7256" s="93">
        <v>36839</v>
      </c>
      <c r="S7256">
        <v>-6.9</v>
      </c>
      <c r="T7256">
        <v>-11.3</v>
      </c>
      <c r="U7256">
        <f t="shared" si="1415"/>
        <v>-9.1000000000000014</v>
      </c>
      <c r="V7256" s="106">
        <v>14.5</v>
      </c>
      <c r="W7256" s="107">
        <f t="shared" si="1424"/>
        <v>23.6</v>
      </c>
      <c r="X7256">
        <f t="shared" si="1425"/>
        <v>11</v>
      </c>
      <c r="AG7256" s="93">
        <f t="shared" si="1416"/>
        <v>36840</v>
      </c>
      <c r="AH7256" s="107">
        <f t="shared" si="1417"/>
        <v>29.725000000000001</v>
      </c>
      <c r="AI7256" s="72">
        <f t="shared" si="1418"/>
        <v>10</v>
      </c>
      <c r="AJ7256">
        <f t="shared" si="1419"/>
        <v>11</v>
      </c>
      <c r="AK7256">
        <f t="shared" si="1420"/>
        <v>2000</v>
      </c>
    </row>
    <row r="7257" spans="1:37" x14ac:dyDescent="0.2">
      <c r="A7257" t="s">
        <v>70</v>
      </c>
      <c r="B7257" s="93">
        <v>36840</v>
      </c>
      <c r="C7257">
        <v>-9.9</v>
      </c>
      <c r="D7257">
        <v>-16.5</v>
      </c>
      <c r="E7257">
        <f t="shared" si="1414"/>
        <v>-13.2</v>
      </c>
      <c r="F7257" s="106">
        <v>15.5</v>
      </c>
      <c r="G7257" s="107">
        <f t="shared" si="1421"/>
        <v>28.7</v>
      </c>
      <c r="H7257">
        <f t="shared" si="1422"/>
        <v>11</v>
      </c>
      <c r="I7257">
        <f t="shared" si="1423"/>
        <v>2000</v>
      </c>
      <c r="Q7257" t="s">
        <v>72</v>
      </c>
      <c r="R7257" s="93">
        <v>36840</v>
      </c>
      <c r="S7257">
        <v>-11.3</v>
      </c>
      <c r="T7257">
        <v>-21.2</v>
      </c>
      <c r="U7257">
        <f t="shared" si="1415"/>
        <v>-16.25</v>
      </c>
      <c r="V7257" s="106">
        <v>14.5</v>
      </c>
      <c r="W7257" s="107">
        <f t="shared" si="1424"/>
        <v>30.75</v>
      </c>
      <c r="X7257">
        <f t="shared" si="1425"/>
        <v>11</v>
      </c>
      <c r="AG7257" s="93">
        <f t="shared" si="1416"/>
        <v>36841</v>
      </c>
      <c r="AH7257" s="107">
        <f t="shared" si="1417"/>
        <v>25.575000000000003</v>
      </c>
      <c r="AI7257" s="72">
        <f t="shared" si="1418"/>
        <v>11</v>
      </c>
      <c r="AJ7257">
        <f t="shared" si="1419"/>
        <v>11</v>
      </c>
      <c r="AK7257">
        <f t="shared" si="1420"/>
        <v>2000</v>
      </c>
    </row>
    <row r="7258" spans="1:37" x14ac:dyDescent="0.2">
      <c r="A7258" t="s">
        <v>70</v>
      </c>
      <c r="B7258" s="93">
        <v>36841</v>
      </c>
      <c r="C7258">
        <v>-2.1</v>
      </c>
      <c r="D7258">
        <v>-19.5</v>
      </c>
      <c r="E7258">
        <f t="shared" si="1414"/>
        <v>-10.8</v>
      </c>
      <c r="F7258" s="106">
        <v>15.5</v>
      </c>
      <c r="G7258" s="107">
        <f t="shared" si="1421"/>
        <v>26.3</v>
      </c>
      <c r="H7258">
        <f t="shared" si="1422"/>
        <v>11</v>
      </c>
      <c r="I7258">
        <f t="shared" si="1423"/>
        <v>2000</v>
      </c>
      <c r="Q7258" t="s">
        <v>72</v>
      </c>
      <c r="R7258" s="93">
        <v>36841</v>
      </c>
      <c r="S7258">
        <v>-2.4</v>
      </c>
      <c r="T7258">
        <v>-18.3</v>
      </c>
      <c r="U7258">
        <f t="shared" si="1415"/>
        <v>-10.35</v>
      </c>
      <c r="V7258" s="106">
        <v>14.5</v>
      </c>
      <c r="W7258" s="107">
        <f t="shared" si="1424"/>
        <v>24.85</v>
      </c>
      <c r="X7258">
        <f t="shared" si="1425"/>
        <v>11</v>
      </c>
      <c r="AG7258" s="93">
        <f t="shared" si="1416"/>
        <v>36842</v>
      </c>
      <c r="AH7258" s="107">
        <f t="shared" si="1417"/>
        <v>20.425000000000001</v>
      </c>
      <c r="AI7258" s="72">
        <f t="shared" si="1418"/>
        <v>12</v>
      </c>
      <c r="AJ7258">
        <f t="shared" si="1419"/>
        <v>11</v>
      </c>
      <c r="AK7258">
        <f t="shared" si="1420"/>
        <v>2000</v>
      </c>
    </row>
    <row r="7259" spans="1:37" x14ac:dyDescent="0.2">
      <c r="A7259" t="s">
        <v>70</v>
      </c>
      <c r="B7259" s="93">
        <v>36842</v>
      </c>
      <c r="C7259">
        <v>3.1</v>
      </c>
      <c r="D7259">
        <v>-8.6</v>
      </c>
      <c r="E7259">
        <f t="shared" si="1414"/>
        <v>-2.75</v>
      </c>
      <c r="F7259" s="106">
        <v>15.5</v>
      </c>
      <c r="G7259" s="107">
        <f t="shared" si="1421"/>
        <v>18.25</v>
      </c>
      <c r="H7259">
        <f t="shared" si="1422"/>
        <v>11</v>
      </c>
      <c r="I7259">
        <f t="shared" si="1423"/>
        <v>2000</v>
      </c>
      <c r="Q7259" t="s">
        <v>72</v>
      </c>
      <c r="R7259" s="93">
        <v>36842</v>
      </c>
      <c r="S7259">
        <v>-0.6</v>
      </c>
      <c r="T7259">
        <v>-15.6</v>
      </c>
      <c r="U7259">
        <f t="shared" si="1415"/>
        <v>-8.1</v>
      </c>
      <c r="V7259" s="106">
        <v>14.5</v>
      </c>
      <c r="W7259" s="107">
        <f t="shared" si="1424"/>
        <v>22.6</v>
      </c>
      <c r="X7259">
        <f t="shared" si="1425"/>
        <v>11</v>
      </c>
      <c r="AG7259" s="93">
        <f t="shared" si="1416"/>
        <v>36843</v>
      </c>
      <c r="AH7259" s="107">
        <f t="shared" si="1417"/>
        <v>19.375</v>
      </c>
      <c r="AI7259" s="72">
        <f t="shared" si="1418"/>
        <v>13</v>
      </c>
      <c r="AJ7259">
        <f t="shared" si="1419"/>
        <v>11</v>
      </c>
      <c r="AK7259">
        <f t="shared" si="1420"/>
        <v>2000</v>
      </c>
    </row>
    <row r="7260" spans="1:37" x14ac:dyDescent="0.2">
      <c r="A7260" t="s">
        <v>70</v>
      </c>
      <c r="B7260" s="93">
        <v>36843</v>
      </c>
      <c r="C7260">
        <v>5.0999999999999996</v>
      </c>
      <c r="D7260">
        <v>-9.8000000000000007</v>
      </c>
      <c r="E7260">
        <f t="shared" si="1414"/>
        <v>-2.3500000000000005</v>
      </c>
      <c r="F7260" s="106">
        <v>15.5</v>
      </c>
      <c r="G7260" s="107">
        <f t="shared" si="1421"/>
        <v>17.850000000000001</v>
      </c>
      <c r="H7260">
        <f t="shared" si="1422"/>
        <v>11</v>
      </c>
      <c r="I7260">
        <f t="shared" si="1423"/>
        <v>2000</v>
      </c>
      <c r="Q7260" t="s">
        <v>72</v>
      </c>
      <c r="R7260" s="93">
        <v>36843</v>
      </c>
      <c r="S7260">
        <v>-0.8</v>
      </c>
      <c r="T7260">
        <v>-12</v>
      </c>
      <c r="U7260">
        <f t="shared" si="1415"/>
        <v>-6.4</v>
      </c>
      <c r="V7260" s="106">
        <v>14.5</v>
      </c>
      <c r="W7260" s="107">
        <f t="shared" si="1424"/>
        <v>20.9</v>
      </c>
      <c r="X7260">
        <f t="shared" si="1425"/>
        <v>11</v>
      </c>
      <c r="AG7260" s="93">
        <f t="shared" si="1416"/>
        <v>36844</v>
      </c>
      <c r="AH7260" s="107">
        <f t="shared" si="1417"/>
        <v>20.574999999999999</v>
      </c>
      <c r="AI7260" s="72">
        <f t="shared" si="1418"/>
        <v>14</v>
      </c>
      <c r="AJ7260">
        <f t="shared" si="1419"/>
        <v>11</v>
      </c>
      <c r="AK7260">
        <f t="shared" si="1420"/>
        <v>2000</v>
      </c>
    </row>
    <row r="7261" spans="1:37" x14ac:dyDescent="0.2">
      <c r="A7261" t="s">
        <v>70</v>
      </c>
      <c r="B7261" s="93">
        <v>36844</v>
      </c>
      <c r="C7261">
        <v>3.6</v>
      </c>
      <c r="D7261">
        <v>-10.4</v>
      </c>
      <c r="E7261">
        <f t="shared" si="1414"/>
        <v>-3.4000000000000004</v>
      </c>
      <c r="F7261" s="106">
        <v>15.5</v>
      </c>
      <c r="G7261" s="107">
        <f t="shared" si="1421"/>
        <v>18.899999999999999</v>
      </c>
      <c r="H7261">
        <f t="shared" si="1422"/>
        <v>11</v>
      </c>
      <c r="I7261">
        <f t="shared" si="1423"/>
        <v>2000</v>
      </c>
      <c r="Q7261" t="s">
        <v>72</v>
      </c>
      <c r="R7261" s="93">
        <v>36844</v>
      </c>
      <c r="S7261">
        <v>-0.4</v>
      </c>
      <c r="T7261">
        <v>-15.1</v>
      </c>
      <c r="U7261">
        <f t="shared" si="1415"/>
        <v>-7.75</v>
      </c>
      <c r="V7261" s="106">
        <v>14.5</v>
      </c>
      <c r="W7261" s="107">
        <f t="shared" si="1424"/>
        <v>22.25</v>
      </c>
      <c r="X7261">
        <f t="shared" si="1425"/>
        <v>11</v>
      </c>
      <c r="AG7261" s="93">
        <f t="shared" si="1416"/>
        <v>36845</v>
      </c>
      <c r="AH7261" s="107">
        <f t="shared" si="1417"/>
        <v>24.3</v>
      </c>
      <c r="AI7261" s="72">
        <f t="shared" si="1418"/>
        <v>15</v>
      </c>
      <c r="AJ7261">
        <f t="shared" si="1419"/>
        <v>11</v>
      </c>
      <c r="AK7261">
        <f t="shared" si="1420"/>
        <v>2000</v>
      </c>
    </row>
    <row r="7262" spans="1:37" x14ac:dyDescent="0.2">
      <c r="A7262" t="s">
        <v>70</v>
      </c>
      <c r="B7262" s="93">
        <v>36845</v>
      </c>
      <c r="C7262">
        <v>-3.7</v>
      </c>
      <c r="D7262">
        <v>-9.8000000000000007</v>
      </c>
      <c r="E7262">
        <f t="shared" si="1414"/>
        <v>-6.75</v>
      </c>
      <c r="F7262" s="106">
        <v>15.5</v>
      </c>
      <c r="G7262" s="107">
        <f t="shared" si="1421"/>
        <v>22.25</v>
      </c>
      <c r="H7262">
        <f t="shared" si="1422"/>
        <v>11</v>
      </c>
      <c r="I7262">
        <f t="shared" si="1423"/>
        <v>2000</v>
      </c>
      <c r="Q7262" t="s">
        <v>72</v>
      </c>
      <c r="R7262" s="93">
        <v>36845</v>
      </c>
      <c r="S7262">
        <v>-5.8</v>
      </c>
      <c r="T7262">
        <v>-17.899999999999999</v>
      </c>
      <c r="U7262">
        <f t="shared" si="1415"/>
        <v>-11.85</v>
      </c>
      <c r="V7262" s="106">
        <v>14.5</v>
      </c>
      <c r="W7262" s="107">
        <f t="shared" si="1424"/>
        <v>26.35</v>
      </c>
      <c r="X7262">
        <f t="shared" si="1425"/>
        <v>11</v>
      </c>
      <c r="AG7262" s="93">
        <f t="shared" si="1416"/>
        <v>36846</v>
      </c>
      <c r="AH7262" s="107">
        <f t="shared" si="1417"/>
        <v>22.424999999999997</v>
      </c>
      <c r="AI7262" s="72">
        <f t="shared" si="1418"/>
        <v>16</v>
      </c>
      <c r="AJ7262">
        <f t="shared" si="1419"/>
        <v>11</v>
      </c>
      <c r="AK7262">
        <f t="shared" si="1420"/>
        <v>2000</v>
      </c>
    </row>
    <row r="7263" spans="1:37" x14ac:dyDescent="0.2">
      <c r="A7263" t="s">
        <v>70</v>
      </c>
      <c r="B7263" s="93">
        <v>36846</v>
      </c>
      <c r="C7263">
        <v>0.5</v>
      </c>
      <c r="D7263">
        <v>-11.8</v>
      </c>
      <c r="E7263">
        <f t="shared" si="1414"/>
        <v>-5.65</v>
      </c>
      <c r="F7263" s="106">
        <v>15.5</v>
      </c>
      <c r="G7263" s="107">
        <f t="shared" si="1421"/>
        <v>21.15</v>
      </c>
      <c r="H7263">
        <f t="shared" si="1422"/>
        <v>11</v>
      </c>
      <c r="I7263">
        <f t="shared" si="1423"/>
        <v>2000</v>
      </c>
      <c r="Q7263" t="s">
        <v>72</v>
      </c>
      <c r="R7263" s="93">
        <v>36846</v>
      </c>
      <c r="S7263">
        <v>-1</v>
      </c>
      <c r="T7263">
        <v>-17.399999999999999</v>
      </c>
      <c r="U7263">
        <f t="shared" si="1415"/>
        <v>-9.1999999999999993</v>
      </c>
      <c r="V7263" s="106">
        <v>14.5</v>
      </c>
      <c r="W7263" s="107">
        <f t="shared" si="1424"/>
        <v>23.7</v>
      </c>
      <c r="X7263">
        <f t="shared" si="1425"/>
        <v>11</v>
      </c>
      <c r="AG7263" s="93">
        <f t="shared" si="1416"/>
        <v>36847</v>
      </c>
      <c r="AH7263" s="107">
        <f t="shared" si="1417"/>
        <v>17.549999999999997</v>
      </c>
      <c r="AI7263" s="72">
        <f t="shared" si="1418"/>
        <v>17</v>
      </c>
      <c r="AJ7263">
        <f t="shared" si="1419"/>
        <v>11</v>
      </c>
      <c r="AK7263">
        <f t="shared" si="1420"/>
        <v>2000</v>
      </c>
    </row>
    <row r="7264" spans="1:37" x14ac:dyDescent="0.2">
      <c r="A7264" t="s">
        <v>70</v>
      </c>
      <c r="B7264" s="93">
        <v>36847</v>
      </c>
      <c r="C7264">
        <v>5.8</v>
      </c>
      <c r="D7264">
        <v>-11.1</v>
      </c>
      <c r="E7264">
        <f t="shared" si="1414"/>
        <v>-2.65</v>
      </c>
      <c r="F7264" s="106">
        <v>15.5</v>
      </c>
      <c r="G7264" s="107">
        <f t="shared" si="1421"/>
        <v>18.149999999999999</v>
      </c>
      <c r="H7264">
        <f t="shared" si="1422"/>
        <v>11</v>
      </c>
      <c r="I7264">
        <f t="shared" si="1423"/>
        <v>2000</v>
      </c>
      <c r="Q7264" t="s">
        <v>72</v>
      </c>
      <c r="R7264" s="93">
        <v>36847</v>
      </c>
      <c r="S7264">
        <v>4.9000000000000004</v>
      </c>
      <c r="T7264">
        <v>-9.8000000000000007</v>
      </c>
      <c r="U7264">
        <f t="shared" si="1415"/>
        <v>-2.4500000000000002</v>
      </c>
      <c r="V7264" s="106">
        <v>14.5</v>
      </c>
      <c r="W7264" s="107">
        <f t="shared" si="1424"/>
        <v>16.95</v>
      </c>
      <c r="X7264">
        <f t="shared" si="1425"/>
        <v>11</v>
      </c>
      <c r="AG7264" s="93">
        <f t="shared" si="1416"/>
        <v>36848</v>
      </c>
      <c r="AH7264" s="107">
        <f t="shared" si="1417"/>
        <v>15.85</v>
      </c>
      <c r="AI7264" s="72">
        <f t="shared" si="1418"/>
        <v>18</v>
      </c>
      <c r="AJ7264">
        <f t="shared" si="1419"/>
        <v>11</v>
      </c>
      <c r="AK7264">
        <f t="shared" si="1420"/>
        <v>2000</v>
      </c>
    </row>
    <row r="7265" spans="1:37" x14ac:dyDescent="0.2">
      <c r="A7265" t="s">
        <v>70</v>
      </c>
      <c r="B7265" s="93">
        <v>36848</v>
      </c>
      <c r="C7265">
        <v>5.7</v>
      </c>
      <c r="D7265">
        <v>-8.1</v>
      </c>
      <c r="E7265">
        <f t="shared" si="1414"/>
        <v>-1.1999999999999997</v>
      </c>
      <c r="F7265" s="106">
        <v>15.5</v>
      </c>
      <c r="G7265" s="107">
        <f t="shared" si="1421"/>
        <v>16.7</v>
      </c>
      <c r="H7265">
        <f t="shared" si="1422"/>
        <v>11</v>
      </c>
      <c r="I7265">
        <f t="shared" si="1423"/>
        <v>2000</v>
      </c>
      <c r="Q7265" t="s">
        <v>72</v>
      </c>
      <c r="R7265" s="93">
        <v>36848</v>
      </c>
      <c r="S7265">
        <v>6</v>
      </c>
      <c r="T7265">
        <v>-7</v>
      </c>
      <c r="U7265">
        <f t="shared" si="1415"/>
        <v>-0.5</v>
      </c>
      <c r="V7265" s="106">
        <v>14.5</v>
      </c>
      <c r="W7265" s="107">
        <f t="shared" si="1424"/>
        <v>15</v>
      </c>
      <c r="X7265">
        <f t="shared" si="1425"/>
        <v>11</v>
      </c>
      <c r="AG7265" s="93">
        <f t="shared" si="1416"/>
        <v>36849</v>
      </c>
      <c r="AH7265" s="107">
        <f t="shared" si="1417"/>
        <v>20.55</v>
      </c>
      <c r="AI7265" s="72">
        <f t="shared" si="1418"/>
        <v>19</v>
      </c>
      <c r="AJ7265">
        <f t="shared" si="1419"/>
        <v>11</v>
      </c>
      <c r="AK7265">
        <f t="shared" si="1420"/>
        <v>2000</v>
      </c>
    </row>
    <row r="7266" spans="1:37" x14ac:dyDescent="0.2">
      <c r="A7266" t="s">
        <v>70</v>
      </c>
      <c r="B7266" s="93">
        <v>36849</v>
      </c>
      <c r="C7266">
        <v>2</v>
      </c>
      <c r="D7266">
        <v>-12.1</v>
      </c>
      <c r="E7266">
        <f t="shared" si="1414"/>
        <v>-5.05</v>
      </c>
      <c r="F7266" s="106">
        <v>15.5</v>
      </c>
      <c r="G7266" s="107">
        <f t="shared" si="1421"/>
        <v>20.55</v>
      </c>
      <c r="H7266">
        <f t="shared" si="1422"/>
        <v>11</v>
      </c>
      <c r="I7266">
        <f t="shared" si="1423"/>
        <v>2000</v>
      </c>
      <c r="Q7266" t="s">
        <v>72</v>
      </c>
      <c r="R7266" s="93">
        <v>36849</v>
      </c>
      <c r="S7266">
        <v>0.5</v>
      </c>
      <c r="T7266">
        <v>-12.6</v>
      </c>
      <c r="U7266">
        <f t="shared" si="1415"/>
        <v>-6.05</v>
      </c>
      <c r="V7266" s="106">
        <v>14.5</v>
      </c>
      <c r="W7266" s="107">
        <f t="shared" si="1424"/>
        <v>20.55</v>
      </c>
      <c r="X7266">
        <f t="shared" si="1425"/>
        <v>11</v>
      </c>
      <c r="AG7266" s="93">
        <f t="shared" si="1416"/>
        <v>36850</v>
      </c>
      <c r="AH7266" s="107">
        <f t="shared" si="1417"/>
        <v>20.225000000000001</v>
      </c>
      <c r="AI7266" s="72">
        <f t="shared" si="1418"/>
        <v>20</v>
      </c>
      <c r="AJ7266">
        <f t="shared" si="1419"/>
        <v>11</v>
      </c>
      <c r="AK7266">
        <f t="shared" si="1420"/>
        <v>2000</v>
      </c>
    </row>
    <row r="7267" spans="1:37" x14ac:dyDescent="0.2">
      <c r="A7267" t="s">
        <v>70</v>
      </c>
      <c r="B7267" s="93">
        <v>36850</v>
      </c>
      <c r="C7267">
        <v>7.9</v>
      </c>
      <c r="D7267">
        <v>-13</v>
      </c>
      <c r="E7267">
        <f t="shared" si="1414"/>
        <v>-2.5499999999999998</v>
      </c>
      <c r="F7267" s="106">
        <v>15.5</v>
      </c>
      <c r="G7267" s="107">
        <f t="shared" si="1421"/>
        <v>18.05</v>
      </c>
      <c r="H7267">
        <f t="shared" si="1422"/>
        <v>11</v>
      </c>
      <c r="I7267">
        <f t="shared" si="1423"/>
        <v>2000</v>
      </c>
      <c r="Q7267" t="s">
        <v>72</v>
      </c>
      <c r="R7267" s="93">
        <v>36850</v>
      </c>
      <c r="S7267">
        <v>0</v>
      </c>
      <c r="T7267">
        <v>-15.8</v>
      </c>
      <c r="U7267">
        <f t="shared" si="1415"/>
        <v>-7.9</v>
      </c>
      <c r="V7267" s="106">
        <v>14.5</v>
      </c>
      <c r="W7267" s="107">
        <f t="shared" si="1424"/>
        <v>22.4</v>
      </c>
      <c r="X7267">
        <f t="shared" si="1425"/>
        <v>11</v>
      </c>
      <c r="AG7267" s="93">
        <f t="shared" si="1416"/>
        <v>36851</v>
      </c>
      <c r="AH7267" s="107">
        <f t="shared" si="1417"/>
        <v>16.875</v>
      </c>
      <c r="AI7267" s="72">
        <f t="shared" si="1418"/>
        <v>21</v>
      </c>
      <c r="AJ7267">
        <f t="shared" si="1419"/>
        <v>11</v>
      </c>
      <c r="AK7267">
        <f t="shared" si="1420"/>
        <v>2000</v>
      </c>
    </row>
    <row r="7268" spans="1:37" x14ac:dyDescent="0.2">
      <c r="A7268" t="s">
        <v>70</v>
      </c>
      <c r="B7268" s="93">
        <v>36851</v>
      </c>
      <c r="C7268">
        <v>9</v>
      </c>
      <c r="D7268">
        <v>-7.9</v>
      </c>
      <c r="E7268">
        <f t="shared" si="1414"/>
        <v>0.54999999999999982</v>
      </c>
      <c r="F7268" s="106">
        <v>15.5</v>
      </c>
      <c r="G7268" s="107">
        <f t="shared" si="1421"/>
        <v>14.95</v>
      </c>
      <c r="H7268">
        <f t="shared" si="1422"/>
        <v>11</v>
      </c>
      <c r="I7268">
        <f t="shared" si="1423"/>
        <v>2000</v>
      </c>
      <c r="Q7268" t="s">
        <v>72</v>
      </c>
      <c r="R7268" s="93">
        <v>36851</v>
      </c>
      <c r="S7268">
        <v>4.5999999999999996</v>
      </c>
      <c r="T7268">
        <v>-13.2</v>
      </c>
      <c r="U7268">
        <f t="shared" si="1415"/>
        <v>-4.3</v>
      </c>
      <c r="V7268" s="106">
        <v>14.5</v>
      </c>
      <c r="W7268" s="107">
        <f t="shared" si="1424"/>
        <v>18.8</v>
      </c>
      <c r="X7268">
        <f t="shared" si="1425"/>
        <v>11</v>
      </c>
      <c r="AG7268" s="93">
        <f t="shared" si="1416"/>
        <v>36852</v>
      </c>
      <c r="AH7268" s="107">
        <f t="shared" si="1417"/>
        <v>15.075000000000001</v>
      </c>
      <c r="AI7268" s="72">
        <f t="shared" si="1418"/>
        <v>22</v>
      </c>
      <c r="AJ7268">
        <f t="shared" si="1419"/>
        <v>11</v>
      </c>
      <c r="AK7268">
        <f t="shared" si="1420"/>
        <v>2000</v>
      </c>
    </row>
    <row r="7269" spans="1:37" x14ac:dyDescent="0.2">
      <c r="A7269" t="s">
        <v>70</v>
      </c>
      <c r="B7269" s="93">
        <v>36852</v>
      </c>
      <c r="C7269">
        <v>10.199999999999999</v>
      </c>
      <c r="D7269">
        <v>-6.3</v>
      </c>
      <c r="E7269">
        <f t="shared" si="1414"/>
        <v>1.9499999999999997</v>
      </c>
      <c r="F7269" s="106">
        <v>15.5</v>
      </c>
      <c r="G7269" s="107">
        <f t="shared" si="1421"/>
        <v>13.55</v>
      </c>
      <c r="H7269">
        <f t="shared" si="1422"/>
        <v>11</v>
      </c>
      <c r="I7269">
        <f t="shared" si="1423"/>
        <v>2000</v>
      </c>
      <c r="Q7269" t="s">
        <v>72</v>
      </c>
      <c r="R7269" s="93">
        <v>36852</v>
      </c>
      <c r="S7269">
        <v>5</v>
      </c>
      <c r="T7269">
        <v>-9.1999999999999993</v>
      </c>
      <c r="U7269">
        <f t="shared" si="1415"/>
        <v>-2.0999999999999996</v>
      </c>
      <c r="V7269" s="106">
        <v>14.5</v>
      </c>
      <c r="W7269" s="107">
        <f t="shared" si="1424"/>
        <v>16.600000000000001</v>
      </c>
      <c r="X7269">
        <f t="shared" si="1425"/>
        <v>11</v>
      </c>
      <c r="AG7269" s="93">
        <f t="shared" si="1416"/>
        <v>36853</v>
      </c>
      <c r="AH7269" s="107">
        <f t="shared" si="1417"/>
        <v>13.825000000000001</v>
      </c>
      <c r="AI7269" s="72">
        <f t="shared" si="1418"/>
        <v>23</v>
      </c>
      <c r="AJ7269">
        <f t="shared" si="1419"/>
        <v>11</v>
      </c>
      <c r="AK7269">
        <f t="shared" si="1420"/>
        <v>2000</v>
      </c>
    </row>
    <row r="7270" spans="1:37" x14ac:dyDescent="0.2">
      <c r="A7270" t="s">
        <v>70</v>
      </c>
      <c r="B7270" s="93">
        <v>36853</v>
      </c>
      <c r="C7270">
        <v>15.1</v>
      </c>
      <c r="D7270">
        <v>-6.7</v>
      </c>
      <c r="E7270">
        <f t="shared" si="1414"/>
        <v>4.1999999999999993</v>
      </c>
      <c r="F7270" s="106">
        <v>15.5</v>
      </c>
      <c r="G7270" s="107">
        <f t="shared" si="1421"/>
        <v>11.3</v>
      </c>
      <c r="H7270">
        <f t="shared" si="1422"/>
        <v>11</v>
      </c>
      <c r="I7270">
        <f t="shared" si="1423"/>
        <v>2000</v>
      </c>
      <c r="Q7270" t="s">
        <v>72</v>
      </c>
      <c r="R7270" s="93">
        <v>36853</v>
      </c>
      <c r="S7270">
        <v>8.3000000000000007</v>
      </c>
      <c r="T7270">
        <v>-12</v>
      </c>
      <c r="U7270">
        <f t="shared" si="1415"/>
        <v>-1.8499999999999996</v>
      </c>
      <c r="V7270" s="106">
        <v>14.5</v>
      </c>
      <c r="W7270" s="107">
        <f t="shared" si="1424"/>
        <v>16.350000000000001</v>
      </c>
      <c r="X7270">
        <f t="shared" si="1425"/>
        <v>11</v>
      </c>
      <c r="AG7270" s="93">
        <f t="shared" si="1416"/>
        <v>36854</v>
      </c>
      <c r="AH7270" s="107">
        <f t="shared" si="1417"/>
        <v>13.425000000000001</v>
      </c>
      <c r="AI7270" s="72">
        <f t="shared" si="1418"/>
        <v>24</v>
      </c>
      <c r="AJ7270">
        <f t="shared" si="1419"/>
        <v>11</v>
      </c>
      <c r="AK7270">
        <f t="shared" si="1420"/>
        <v>2000</v>
      </c>
    </row>
    <row r="7271" spans="1:37" x14ac:dyDescent="0.2">
      <c r="A7271" t="s">
        <v>70</v>
      </c>
      <c r="B7271" s="93">
        <v>36854</v>
      </c>
      <c r="C7271">
        <v>7.9</v>
      </c>
      <c r="D7271">
        <v>-2.6</v>
      </c>
      <c r="E7271">
        <f t="shared" si="1414"/>
        <v>2.6500000000000004</v>
      </c>
      <c r="F7271" s="106">
        <v>15.5</v>
      </c>
      <c r="G7271" s="107">
        <f t="shared" si="1421"/>
        <v>12.85</v>
      </c>
      <c r="H7271">
        <f t="shared" si="1422"/>
        <v>11</v>
      </c>
      <c r="I7271">
        <f t="shared" si="1423"/>
        <v>2000</v>
      </c>
      <c r="Q7271" t="s">
        <v>72</v>
      </c>
      <c r="R7271" s="93">
        <v>36854</v>
      </c>
      <c r="S7271">
        <v>5.4</v>
      </c>
      <c r="T7271">
        <v>-4.4000000000000004</v>
      </c>
      <c r="U7271">
        <f t="shared" si="1415"/>
        <v>0.5</v>
      </c>
      <c r="V7271" s="106">
        <v>14.5</v>
      </c>
      <c r="W7271" s="107">
        <f t="shared" si="1424"/>
        <v>14</v>
      </c>
      <c r="X7271">
        <f t="shared" si="1425"/>
        <v>11</v>
      </c>
      <c r="AG7271" s="93">
        <f t="shared" si="1416"/>
        <v>36855</v>
      </c>
      <c r="AH7271" s="107">
        <f t="shared" si="1417"/>
        <v>12.7</v>
      </c>
      <c r="AI7271" s="72">
        <f t="shared" si="1418"/>
        <v>25</v>
      </c>
      <c r="AJ7271">
        <f t="shared" si="1419"/>
        <v>11</v>
      </c>
      <c r="AK7271">
        <f t="shared" si="1420"/>
        <v>2000</v>
      </c>
    </row>
    <row r="7272" spans="1:37" x14ac:dyDescent="0.2">
      <c r="A7272" t="s">
        <v>70</v>
      </c>
      <c r="B7272" s="93">
        <v>36855</v>
      </c>
      <c r="C7272">
        <v>9.9</v>
      </c>
      <c r="D7272">
        <v>-0.2</v>
      </c>
      <c r="E7272">
        <f t="shared" si="1414"/>
        <v>4.8500000000000005</v>
      </c>
      <c r="F7272" s="106">
        <v>15.5</v>
      </c>
      <c r="G7272" s="107">
        <f t="shared" si="1421"/>
        <v>10.649999999999999</v>
      </c>
      <c r="H7272">
        <f t="shared" si="1422"/>
        <v>11</v>
      </c>
      <c r="I7272">
        <f t="shared" si="1423"/>
        <v>2000</v>
      </c>
      <c r="Q7272" t="s">
        <v>72</v>
      </c>
      <c r="R7272" s="93">
        <v>36855</v>
      </c>
      <c r="S7272">
        <v>4.2</v>
      </c>
      <c r="T7272">
        <v>-4.7</v>
      </c>
      <c r="U7272">
        <f t="shared" si="1415"/>
        <v>-0.25</v>
      </c>
      <c r="V7272" s="106">
        <v>14.5</v>
      </c>
      <c r="W7272" s="107">
        <f t="shared" si="1424"/>
        <v>14.75</v>
      </c>
      <c r="X7272">
        <f t="shared" si="1425"/>
        <v>11</v>
      </c>
      <c r="AG7272" s="93">
        <f t="shared" si="1416"/>
        <v>36856</v>
      </c>
      <c r="AH7272" s="107">
        <f t="shared" si="1417"/>
        <v>16.274999999999999</v>
      </c>
      <c r="AI7272" s="72">
        <f t="shared" si="1418"/>
        <v>26</v>
      </c>
      <c r="AJ7272">
        <f t="shared" si="1419"/>
        <v>11</v>
      </c>
      <c r="AK7272">
        <f t="shared" si="1420"/>
        <v>2000</v>
      </c>
    </row>
    <row r="7273" spans="1:37" x14ac:dyDescent="0.2">
      <c r="A7273" t="s">
        <v>70</v>
      </c>
      <c r="B7273" s="93">
        <v>36856</v>
      </c>
      <c r="C7273">
        <v>7</v>
      </c>
      <c r="D7273">
        <v>-6.5</v>
      </c>
      <c r="E7273">
        <f t="shared" si="1414"/>
        <v>0.25</v>
      </c>
      <c r="F7273" s="106">
        <v>15.5</v>
      </c>
      <c r="G7273" s="107">
        <f t="shared" si="1421"/>
        <v>15.25</v>
      </c>
      <c r="H7273">
        <f t="shared" si="1422"/>
        <v>11</v>
      </c>
      <c r="I7273">
        <f t="shared" si="1423"/>
        <v>2000</v>
      </c>
      <c r="Q7273" t="s">
        <v>72</v>
      </c>
      <c r="R7273" s="93">
        <v>36856</v>
      </c>
      <c r="S7273">
        <v>4.8</v>
      </c>
      <c r="T7273">
        <v>-10.4</v>
      </c>
      <c r="U7273">
        <f t="shared" si="1415"/>
        <v>-2.8000000000000003</v>
      </c>
      <c r="V7273" s="106">
        <v>14.5</v>
      </c>
      <c r="W7273" s="107">
        <f t="shared" si="1424"/>
        <v>17.3</v>
      </c>
      <c r="X7273">
        <f t="shared" si="1425"/>
        <v>11</v>
      </c>
      <c r="AG7273" s="93">
        <f t="shared" si="1416"/>
        <v>36857</v>
      </c>
      <c r="AH7273" s="107">
        <f t="shared" si="1417"/>
        <v>17.950000000000003</v>
      </c>
      <c r="AI7273" s="72">
        <f t="shared" si="1418"/>
        <v>27</v>
      </c>
      <c r="AJ7273">
        <f t="shared" si="1419"/>
        <v>11</v>
      </c>
      <c r="AK7273">
        <f t="shared" si="1420"/>
        <v>2000</v>
      </c>
    </row>
    <row r="7274" spans="1:37" x14ac:dyDescent="0.2">
      <c r="A7274" t="s">
        <v>70</v>
      </c>
      <c r="B7274" s="93">
        <v>36857</v>
      </c>
      <c r="C7274">
        <v>2.8</v>
      </c>
      <c r="D7274">
        <v>-4.5</v>
      </c>
      <c r="E7274">
        <f t="shared" si="1414"/>
        <v>-0.85000000000000009</v>
      </c>
      <c r="F7274" s="106">
        <v>15.5</v>
      </c>
      <c r="G7274" s="107">
        <f t="shared" si="1421"/>
        <v>16.350000000000001</v>
      </c>
      <c r="H7274">
        <f t="shared" si="1422"/>
        <v>11</v>
      </c>
      <c r="I7274">
        <f t="shared" si="1423"/>
        <v>2000</v>
      </c>
      <c r="Q7274" t="s">
        <v>72</v>
      </c>
      <c r="R7274" s="93">
        <v>36857</v>
      </c>
      <c r="S7274">
        <v>0.4</v>
      </c>
      <c r="T7274">
        <v>-10.5</v>
      </c>
      <c r="U7274">
        <f t="shared" si="1415"/>
        <v>-5.05</v>
      </c>
      <c r="V7274" s="106">
        <v>14.5</v>
      </c>
      <c r="W7274" s="107">
        <f t="shared" si="1424"/>
        <v>19.55</v>
      </c>
      <c r="X7274">
        <f t="shared" si="1425"/>
        <v>11</v>
      </c>
      <c r="AG7274" s="93">
        <f t="shared" si="1416"/>
        <v>36858</v>
      </c>
      <c r="AH7274" s="107">
        <f t="shared" si="1417"/>
        <v>20.024999999999999</v>
      </c>
      <c r="AI7274" s="72">
        <f t="shared" si="1418"/>
        <v>28</v>
      </c>
      <c r="AJ7274">
        <f t="shared" si="1419"/>
        <v>11</v>
      </c>
      <c r="AK7274">
        <f t="shared" si="1420"/>
        <v>2000</v>
      </c>
    </row>
    <row r="7275" spans="1:37" x14ac:dyDescent="0.2">
      <c r="A7275" t="s">
        <v>70</v>
      </c>
      <c r="B7275" s="93">
        <v>36858</v>
      </c>
      <c r="C7275">
        <v>2.8</v>
      </c>
      <c r="D7275">
        <v>-12.2</v>
      </c>
      <c r="E7275">
        <f t="shared" si="1414"/>
        <v>-4.6999999999999993</v>
      </c>
      <c r="F7275" s="106">
        <v>15.5</v>
      </c>
      <c r="G7275" s="107">
        <f t="shared" si="1421"/>
        <v>20.2</v>
      </c>
      <c r="H7275">
        <f t="shared" si="1422"/>
        <v>11</v>
      </c>
      <c r="I7275">
        <f t="shared" si="1423"/>
        <v>2000</v>
      </c>
      <c r="Q7275" t="s">
        <v>72</v>
      </c>
      <c r="R7275" s="93">
        <v>36858</v>
      </c>
      <c r="S7275">
        <v>0.9</v>
      </c>
      <c r="T7275">
        <v>-11.6</v>
      </c>
      <c r="U7275">
        <f t="shared" si="1415"/>
        <v>-5.35</v>
      </c>
      <c r="V7275" s="106">
        <v>14.5</v>
      </c>
      <c r="W7275" s="107">
        <f t="shared" si="1424"/>
        <v>19.850000000000001</v>
      </c>
      <c r="X7275">
        <f t="shared" si="1425"/>
        <v>11</v>
      </c>
      <c r="AG7275" s="93">
        <f t="shared" si="1416"/>
        <v>36859</v>
      </c>
      <c r="AH7275" s="107">
        <f t="shared" si="1417"/>
        <v>23.400000000000002</v>
      </c>
      <c r="AI7275" s="72">
        <f t="shared" si="1418"/>
        <v>29</v>
      </c>
      <c r="AJ7275">
        <f t="shared" si="1419"/>
        <v>11</v>
      </c>
      <c r="AK7275">
        <f t="shared" si="1420"/>
        <v>2000</v>
      </c>
    </row>
    <row r="7276" spans="1:37" x14ac:dyDescent="0.2">
      <c r="A7276" t="s">
        <v>70</v>
      </c>
      <c r="B7276" s="93">
        <v>36859</v>
      </c>
      <c r="C7276">
        <v>-2.9</v>
      </c>
      <c r="D7276">
        <v>-12.3</v>
      </c>
      <c r="E7276">
        <f t="shared" si="1414"/>
        <v>-7.6000000000000005</v>
      </c>
      <c r="F7276" s="106">
        <v>15.5</v>
      </c>
      <c r="G7276" s="107">
        <f t="shared" si="1421"/>
        <v>23.1</v>
      </c>
      <c r="H7276">
        <f t="shared" si="1422"/>
        <v>11</v>
      </c>
      <c r="I7276">
        <f t="shared" si="1423"/>
        <v>2000</v>
      </c>
      <c r="Q7276" t="s">
        <v>72</v>
      </c>
      <c r="R7276" s="93">
        <v>36859</v>
      </c>
      <c r="S7276">
        <v>-1.8</v>
      </c>
      <c r="T7276">
        <v>-16.600000000000001</v>
      </c>
      <c r="U7276">
        <f t="shared" si="1415"/>
        <v>-9.2000000000000011</v>
      </c>
      <c r="V7276" s="106">
        <v>14.5</v>
      </c>
      <c r="W7276" s="107">
        <f t="shared" si="1424"/>
        <v>23.700000000000003</v>
      </c>
      <c r="X7276">
        <f t="shared" si="1425"/>
        <v>11</v>
      </c>
      <c r="AG7276" s="93">
        <f t="shared" si="1416"/>
        <v>36860</v>
      </c>
      <c r="AH7276" s="107">
        <f t="shared" si="1417"/>
        <v>20.524999999999999</v>
      </c>
      <c r="AI7276" s="72">
        <f t="shared" si="1418"/>
        <v>30</v>
      </c>
      <c r="AJ7276">
        <f t="shared" si="1419"/>
        <v>11</v>
      </c>
      <c r="AK7276">
        <f t="shared" si="1420"/>
        <v>2000</v>
      </c>
    </row>
    <row r="7277" spans="1:37" x14ac:dyDescent="0.2">
      <c r="A7277" t="s">
        <v>70</v>
      </c>
      <c r="B7277" s="93">
        <v>36860</v>
      </c>
      <c r="C7277">
        <v>-4</v>
      </c>
      <c r="D7277">
        <v>-6.9</v>
      </c>
      <c r="E7277">
        <f t="shared" si="1414"/>
        <v>-5.45</v>
      </c>
      <c r="F7277" s="106">
        <v>15.5</v>
      </c>
      <c r="G7277" s="107">
        <f t="shared" si="1421"/>
        <v>20.95</v>
      </c>
      <c r="H7277">
        <f t="shared" si="1422"/>
        <v>11</v>
      </c>
      <c r="I7277">
        <f t="shared" si="1423"/>
        <v>2000</v>
      </c>
      <c r="Q7277" t="s">
        <v>72</v>
      </c>
      <c r="R7277" s="93">
        <v>36860</v>
      </c>
      <c r="S7277">
        <v>-4.5999999999999996</v>
      </c>
      <c r="T7277">
        <v>-6.6</v>
      </c>
      <c r="U7277">
        <f t="shared" si="1415"/>
        <v>-5.6</v>
      </c>
      <c r="V7277" s="106">
        <v>14.5</v>
      </c>
      <c r="W7277" s="107">
        <f t="shared" si="1424"/>
        <v>20.100000000000001</v>
      </c>
      <c r="X7277">
        <f t="shared" si="1425"/>
        <v>11</v>
      </c>
      <c r="AG7277" s="93">
        <f t="shared" si="1416"/>
        <v>36861</v>
      </c>
      <c r="AH7277" s="107">
        <f t="shared" si="1417"/>
        <v>19.100000000000001</v>
      </c>
      <c r="AI7277" s="72">
        <f t="shared" si="1418"/>
        <v>1</v>
      </c>
      <c r="AJ7277">
        <f t="shared" si="1419"/>
        <v>12</v>
      </c>
      <c r="AK7277">
        <f t="shared" si="1420"/>
        <v>2000</v>
      </c>
    </row>
    <row r="7278" spans="1:37" x14ac:dyDescent="0.2">
      <c r="A7278" t="s">
        <v>70</v>
      </c>
      <c r="B7278" s="93">
        <v>36861</v>
      </c>
      <c r="C7278">
        <v>6.4</v>
      </c>
      <c r="D7278">
        <v>-11.9</v>
      </c>
      <c r="E7278">
        <f t="shared" si="1414"/>
        <v>-2.75</v>
      </c>
      <c r="F7278" s="106">
        <v>15.5</v>
      </c>
      <c r="G7278" s="107">
        <f t="shared" si="1421"/>
        <v>18.25</v>
      </c>
      <c r="H7278">
        <f t="shared" si="1422"/>
        <v>12</v>
      </c>
      <c r="I7278">
        <f t="shared" si="1423"/>
        <v>2000</v>
      </c>
      <c r="Q7278" t="s">
        <v>72</v>
      </c>
      <c r="R7278" s="93">
        <v>36861</v>
      </c>
      <c r="S7278">
        <v>-2.9</v>
      </c>
      <c r="T7278">
        <v>-8</v>
      </c>
      <c r="U7278">
        <f t="shared" si="1415"/>
        <v>-5.45</v>
      </c>
      <c r="V7278" s="106">
        <v>14.5</v>
      </c>
      <c r="W7278" s="107">
        <f t="shared" si="1424"/>
        <v>19.95</v>
      </c>
      <c r="X7278">
        <f t="shared" si="1425"/>
        <v>12</v>
      </c>
      <c r="AG7278" s="93">
        <f t="shared" si="1416"/>
        <v>36862</v>
      </c>
      <c r="AH7278" s="107">
        <f t="shared" si="1417"/>
        <v>15.299999999999999</v>
      </c>
      <c r="AI7278" s="72">
        <f t="shared" si="1418"/>
        <v>2</v>
      </c>
      <c r="AJ7278">
        <f t="shared" si="1419"/>
        <v>12</v>
      </c>
      <c r="AK7278">
        <f t="shared" si="1420"/>
        <v>2000</v>
      </c>
    </row>
    <row r="7279" spans="1:37" x14ac:dyDescent="0.2">
      <c r="A7279" t="s">
        <v>70</v>
      </c>
      <c r="B7279" s="93">
        <v>36862</v>
      </c>
      <c r="C7279">
        <v>8.5</v>
      </c>
      <c r="D7279">
        <v>-2.9</v>
      </c>
      <c r="E7279">
        <f t="shared" si="1414"/>
        <v>2.8</v>
      </c>
      <c r="F7279" s="106">
        <v>15.5</v>
      </c>
      <c r="G7279" s="107">
        <f t="shared" si="1421"/>
        <v>12.7</v>
      </c>
      <c r="H7279">
        <f t="shared" si="1422"/>
        <v>12</v>
      </c>
      <c r="I7279">
        <f t="shared" si="1423"/>
        <v>2000</v>
      </c>
      <c r="Q7279" t="s">
        <v>72</v>
      </c>
      <c r="R7279" s="93">
        <v>36862</v>
      </c>
      <c r="S7279">
        <v>1.5</v>
      </c>
      <c r="T7279">
        <v>-8.3000000000000007</v>
      </c>
      <c r="U7279">
        <f t="shared" si="1415"/>
        <v>-3.4000000000000004</v>
      </c>
      <c r="V7279" s="106">
        <v>14.5</v>
      </c>
      <c r="W7279" s="107">
        <f t="shared" si="1424"/>
        <v>17.899999999999999</v>
      </c>
      <c r="X7279">
        <f t="shared" si="1425"/>
        <v>12</v>
      </c>
      <c r="AG7279" s="93">
        <f t="shared" si="1416"/>
        <v>36863</v>
      </c>
      <c r="AH7279" s="107">
        <f t="shared" si="1417"/>
        <v>18.200000000000003</v>
      </c>
      <c r="AI7279" s="72">
        <f t="shared" si="1418"/>
        <v>3</v>
      </c>
      <c r="AJ7279">
        <f t="shared" si="1419"/>
        <v>12</v>
      </c>
      <c r="AK7279">
        <f t="shared" si="1420"/>
        <v>2000</v>
      </c>
    </row>
    <row r="7280" spans="1:37" x14ac:dyDescent="0.2">
      <c r="A7280" t="s">
        <v>70</v>
      </c>
      <c r="B7280" s="93">
        <v>36863</v>
      </c>
      <c r="C7280">
        <v>2.5</v>
      </c>
      <c r="D7280">
        <v>-7.6</v>
      </c>
      <c r="E7280">
        <f t="shared" si="1414"/>
        <v>-2.5499999999999998</v>
      </c>
      <c r="F7280" s="106">
        <v>15.5</v>
      </c>
      <c r="G7280" s="107">
        <f t="shared" si="1421"/>
        <v>18.05</v>
      </c>
      <c r="H7280">
        <f t="shared" si="1422"/>
        <v>12</v>
      </c>
      <c r="I7280">
        <f t="shared" si="1423"/>
        <v>2000</v>
      </c>
      <c r="Q7280" t="s">
        <v>72</v>
      </c>
      <c r="R7280" s="93">
        <v>36863</v>
      </c>
      <c r="S7280">
        <v>1.9</v>
      </c>
      <c r="T7280">
        <v>-9.6</v>
      </c>
      <c r="U7280">
        <f t="shared" si="1415"/>
        <v>-3.8499999999999996</v>
      </c>
      <c r="V7280" s="106">
        <v>14.5</v>
      </c>
      <c r="W7280" s="107">
        <f t="shared" si="1424"/>
        <v>18.350000000000001</v>
      </c>
      <c r="X7280">
        <f t="shared" si="1425"/>
        <v>12</v>
      </c>
      <c r="AG7280" s="93">
        <f t="shared" si="1416"/>
        <v>36864</v>
      </c>
      <c r="AH7280" s="107">
        <f t="shared" si="1417"/>
        <v>22.375</v>
      </c>
      <c r="AI7280" s="72">
        <f t="shared" si="1418"/>
        <v>4</v>
      </c>
      <c r="AJ7280">
        <f t="shared" si="1419"/>
        <v>12</v>
      </c>
      <c r="AK7280">
        <f t="shared" si="1420"/>
        <v>2000</v>
      </c>
    </row>
    <row r="7281" spans="1:37" x14ac:dyDescent="0.2">
      <c r="A7281" t="s">
        <v>70</v>
      </c>
      <c r="B7281" s="93">
        <v>36864</v>
      </c>
      <c r="C7281">
        <v>-4.5</v>
      </c>
      <c r="D7281">
        <v>-8.6999999999999993</v>
      </c>
      <c r="E7281">
        <f t="shared" si="1414"/>
        <v>-6.6</v>
      </c>
      <c r="F7281" s="106">
        <v>15.5</v>
      </c>
      <c r="G7281" s="107">
        <f t="shared" si="1421"/>
        <v>22.1</v>
      </c>
      <c r="H7281">
        <f t="shared" si="1422"/>
        <v>12</v>
      </c>
      <c r="I7281">
        <f t="shared" si="1423"/>
        <v>2000</v>
      </c>
      <c r="Q7281" t="s">
        <v>72</v>
      </c>
      <c r="R7281" s="93">
        <v>36864</v>
      </c>
      <c r="S7281">
        <v>-4.3</v>
      </c>
      <c r="T7281">
        <v>-12</v>
      </c>
      <c r="U7281">
        <f t="shared" si="1415"/>
        <v>-8.15</v>
      </c>
      <c r="V7281" s="106">
        <v>14.5</v>
      </c>
      <c r="W7281" s="107">
        <f t="shared" si="1424"/>
        <v>22.65</v>
      </c>
      <c r="X7281">
        <f t="shared" si="1425"/>
        <v>12</v>
      </c>
      <c r="AG7281" s="93">
        <f t="shared" si="1416"/>
        <v>36865</v>
      </c>
      <c r="AH7281" s="107">
        <f t="shared" si="1417"/>
        <v>16.649999999999999</v>
      </c>
      <c r="AI7281" s="72">
        <f t="shared" si="1418"/>
        <v>5</v>
      </c>
      <c r="AJ7281">
        <f t="shared" si="1419"/>
        <v>12</v>
      </c>
      <c r="AK7281">
        <f t="shared" si="1420"/>
        <v>2000</v>
      </c>
    </row>
    <row r="7282" spans="1:37" x14ac:dyDescent="0.2">
      <c r="A7282" t="s">
        <v>70</v>
      </c>
      <c r="B7282" s="93">
        <v>36865</v>
      </c>
      <c r="C7282">
        <v>7.5</v>
      </c>
      <c r="D7282">
        <v>-7.7</v>
      </c>
      <c r="E7282">
        <f t="shared" si="1414"/>
        <v>-0.10000000000000009</v>
      </c>
      <c r="F7282" s="106">
        <v>15.5</v>
      </c>
      <c r="G7282" s="107">
        <f t="shared" si="1421"/>
        <v>15.6</v>
      </c>
      <c r="H7282">
        <f t="shared" si="1422"/>
        <v>12</v>
      </c>
      <c r="I7282">
        <f t="shared" si="1423"/>
        <v>2000</v>
      </c>
      <c r="Q7282" t="s">
        <v>72</v>
      </c>
      <c r="R7282" s="93">
        <v>36865</v>
      </c>
      <c r="S7282">
        <v>2.2000000000000002</v>
      </c>
      <c r="T7282">
        <v>-8.6</v>
      </c>
      <c r="U7282">
        <f t="shared" si="1415"/>
        <v>-3.1999999999999997</v>
      </c>
      <c r="V7282" s="106">
        <v>14.5</v>
      </c>
      <c r="W7282" s="107">
        <f t="shared" si="1424"/>
        <v>17.7</v>
      </c>
      <c r="X7282">
        <f t="shared" si="1425"/>
        <v>12</v>
      </c>
      <c r="AG7282" s="93">
        <f t="shared" si="1416"/>
        <v>36866</v>
      </c>
      <c r="AH7282" s="107">
        <f t="shared" si="1417"/>
        <v>9.8000000000000007</v>
      </c>
      <c r="AI7282" s="72">
        <f t="shared" si="1418"/>
        <v>6</v>
      </c>
      <c r="AJ7282">
        <f t="shared" si="1419"/>
        <v>12</v>
      </c>
      <c r="AK7282">
        <f t="shared" si="1420"/>
        <v>2000</v>
      </c>
    </row>
    <row r="7283" spans="1:37" x14ac:dyDescent="0.2">
      <c r="A7283" t="s">
        <v>70</v>
      </c>
      <c r="B7283" s="93">
        <v>36866</v>
      </c>
      <c r="C7283">
        <v>12.8</v>
      </c>
      <c r="D7283">
        <v>3</v>
      </c>
      <c r="E7283">
        <f t="shared" si="1414"/>
        <v>7.9</v>
      </c>
      <c r="F7283" s="106">
        <v>15.5</v>
      </c>
      <c r="G7283" s="107">
        <f t="shared" si="1421"/>
        <v>7.6</v>
      </c>
      <c r="H7283">
        <f t="shared" si="1422"/>
        <v>12</v>
      </c>
      <c r="I7283">
        <f t="shared" si="1423"/>
        <v>2000</v>
      </c>
      <c r="Q7283" t="s">
        <v>72</v>
      </c>
      <c r="R7283" s="93">
        <v>36866</v>
      </c>
      <c r="S7283">
        <v>8</v>
      </c>
      <c r="T7283">
        <v>-3</v>
      </c>
      <c r="U7283">
        <f t="shared" si="1415"/>
        <v>2.5</v>
      </c>
      <c r="V7283" s="106">
        <v>14.5</v>
      </c>
      <c r="W7283" s="107">
        <f t="shared" si="1424"/>
        <v>12</v>
      </c>
      <c r="X7283">
        <f t="shared" si="1425"/>
        <v>12</v>
      </c>
      <c r="AG7283" s="93">
        <f t="shared" si="1416"/>
        <v>36867</v>
      </c>
      <c r="AH7283" s="107">
        <f t="shared" si="1417"/>
        <v>16.149999999999999</v>
      </c>
      <c r="AI7283" s="72">
        <f t="shared" si="1418"/>
        <v>7</v>
      </c>
      <c r="AJ7283">
        <f t="shared" si="1419"/>
        <v>12</v>
      </c>
      <c r="AK7283">
        <f t="shared" si="1420"/>
        <v>2000</v>
      </c>
    </row>
    <row r="7284" spans="1:37" x14ac:dyDescent="0.2">
      <c r="A7284" t="s">
        <v>70</v>
      </c>
      <c r="B7284" s="93">
        <v>36867</v>
      </c>
      <c r="C7284">
        <v>3</v>
      </c>
      <c r="D7284">
        <v>-6.7</v>
      </c>
      <c r="E7284">
        <f t="shared" si="1414"/>
        <v>-1.85</v>
      </c>
      <c r="F7284" s="106">
        <v>15.5</v>
      </c>
      <c r="G7284" s="107">
        <f t="shared" si="1421"/>
        <v>17.350000000000001</v>
      </c>
      <c r="H7284">
        <f t="shared" si="1422"/>
        <v>12</v>
      </c>
      <c r="I7284">
        <f t="shared" si="1423"/>
        <v>2000</v>
      </c>
      <c r="Q7284" t="s">
        <v>72</v>
      </c>
      <c r="R7284" s="93">
        <v>36867</v>
      </c>
      <c r="S7284">
        <v>1.8</v>
      </c>
      <c r="T7284">
        <v>-2.7</v>
      </c>
      <c r="U7284">
        <f t="shared" si="1415"/>
        <v>-0.45000000000000007</v>
      </c>
      <c r="V7284" s="106">
        <v>14.5</v>
      </c>
      <c r="W7284" s="107">
        <f t="shared" si="1424"/>
        <v>14.95</v>
      </c>
      <c r="X7284">
        <f t="shared" si="1425"/>
        <v>12</v>
      </c>
      <c r="AG7284" s="93">
        <f t="shared" si="1416"/>
        <v>36868</v>
      </c>
      <c r="AH7284" s="107">
        <f t="shared" si="1417"/>
        <v>25.324999999999999</v>
      </c>
      <c r="AI7284" s="72">
        <f t="shared" si="1418"/>
        <v>8</v>
      </c>
      <c r="AJ7284">
        <f t="shared" si="1419"/>
        <v>12</v>
      </c>
      <c r="AK7284">
        <f t="shared" si="1420"/>
        <v>2000</v>
      </c>
    </row>
    <row r="7285" spans="1:37" x14ac:dyDescent="0.2">
      <c r="A7285" t="s">
        <v>70</v>
      </c>
      <c r="B7285" s="93">
        <v>36868</v>
      </c>
      <c r="C7285">
        <v>-4.5</v>
      </c>
      <c r="D7285">
        <v>-14.8</v>
      </c>
      <c r="E7285">
        <f t="shared" si="1414"/>
        <v>-9.65</v>
      </c>
      <c r="F7285" s="106">
        <v>15.5</v>
      </c>
      <c r="G7285" s="107">
        <f t="shared" si="1421"/>
        <v>25.15</v>
      </c>
      <c r="H7285">
        <f t="shared" si="1422"/>
        <v>12</v>
      </c>
      <c r="I7285">
        <f t="shared" si="1423"/>
        <v>2000</v>
      </c>
      <c r="Q7285" t="s">
        <v>72</v>
      </c>
      <c r="R7285" s="93">
        <v>36868</v>
      </c>
      <c r="S7285">
        <v>-2.1</v>
      </c>
      <c r="T7285">
        <v>-19.899999999999999</v>
      </c>
      <c r="U7285">
        <f t="shared" si="1415"/>
        <v>-11</v>
      </c>
      <c r="V7285" s="106">
        <v>14.5</v>
      </c>
      <c r="W7285" s="107">
        <f t="shared" si="1424"/>
        <v>25.5</v>
      </c>
      <c r="X7285">
        <f t="shared" si="1425"/>
        <v>12</v>
      </c>
      <c r="AG7285" s="93">
        <f t="shared" si="1416"/>
        <v>36869</v>
      </c>
      <c r="AH7285" s="107">
        <f t="shared" si="1417"/>
        <v>36.875</v>
      </c>
      <c r="AI7285" s="72">
        <f t="shared" si="1418"/>
        <v>9</v>
      </c>
      <c r="AJ7285">
        <f t="shared" si="1419"/>
        <v>12</v>
      </c>
      <c r="AK7285">
        <f t="shared" si="1420"/>
        <v>2000</v>
      </c>
    </row>
    <row r="7286" spans="1:37" x14ac:dyDescent="0.2">
      <c r="A7286" t="s">
        <v>70</v>
      </c>
      <c r="B7286" s="93">
        <v>36869</v>
      </c>
      <c r="C7286">
        <v>-14.7</v>
      </c>
      <c r="D7286">
        <v>-24.6</v>
      </c>
      <c r="E7286">
        <f t="shared" si="1414"/>
        <v>-19.649999999999999</v>
      </c>
      <c r="F7286" s="106">
        <v>15.5</v>
      </c>
      <c r="G7286" s="107">
        <f t="shared" si="1421"/>
        <v>35.15</v>
      </c>
      <c r="H7286">
        <f t="shared" si="1422"/>
        <v>12</v>
      </c>
      <c r="I7286">
        <f t="shared" si="1423"/>
        <v>2000</v>
      </c>
      <c r="Q7286" t="s">
        <v>72</v>
      </c>
      <c r="R7286" s="93">
        <v>36869</v>
      </c>
      <c r="S7286">
        <v>-19.8</v>
      </c>
      <c r="T7286">
        <v>-28.4</v>
      </c>
      <c r="U7286">
        <f t="shared" si="1415"/>
        <v>-24.1</v>
      </c>
      <c r="V7286" s="106">
        <v>14.5</v>
      </c>
      <c r="W7286" s="107">
        <f t="shared" si="1424"/>
        <v>38.6</v>
      </c>
      <c r="X7286">
        <f t="shared" si="1425"/>
        <v>12</v>
      </c>
      <c r="AG7286" s="93">
        <f t="shared" si="1416"/>
        <v>36870</v>
      </c>
      <c r="AH7286" s="107">
        <f t="shared" si="1417"/>
        <v>40.6</v>
      </c>
      <c r="AI7286" s="72">
        <f t="shared" si="1418"/>
        <v>10</v>
      </c>
      <c r="AJ7286">
        <f t="shared" si="1419"/>
        <v>12</v>
      </c>
      <c r="AK7286">
        <f t="shared" si="1420"/>
        <v>2000</v>
      </c>
    </row>
    <row r="7287" spans="1:37" x14ac:dyDescent="0.2">
      <c r="A7287" t="s">
        <v>70</v>
      </c>
      <c r="B7287" s="93">
        <v>36870</v>
      </c>
      <c r="C7287">
        <v>-21.2</v>
      </c>
      <c r="D7287">
        <v>-29.7</v>
      </c>
      <c r="E7287">
        <f t="shared" si="1414"/>
        <v>-25.45</v>
      </c>
      <c r="F7287" s="106">
        <v>15.5</v>
      </c>
      <c r="G7287" s="107">
        <f t="shared" si="1421"/>
        <v>40.950000000000003</v>
      </c>
      <c r="H7287">
        <f t="shared" si="1422"/>
        <v>12</v>
      </c>
      <c r="I7287">
        <f t="shared" si="1423"/>
        <v>2000</v>
      </c>
      <c r="Q7287" t="s">
        <v>72</v>
      </c>
      <c r="R7287" s="93">
        <v>36870</v>
      </c>
      <c r="S7287">
        <v>-20.5</v>
      </c>
      <c r="T7287">
        <v>-31</v>
      </c>
      <c r="U7287">
        <f t="shared" si="1415"/>
        <v>-25.75</v>
      </c>
      <c r="V7287" s="106">
        <v>14.5</v>
      </c>
      <c r="W7287" s="107">
        <f t="shared" si="1424"/>
        <v>40.25</v>
      </c>
      <c r="X7287">
        <f t="shared" si="1425"/>
        <v>12</v>
      </c>
      <c r="AG7287" s="93">
        <f t="shared" si="1416"/>
        <v>36871</v>
      </c>
      <c r="AH7287" s="107">
        <f t="shared" si="1417"/>
        <v>38.025000000000006</v>
      </c>
      <c r="AI7287" s="72">
        <f t="shared" si="1418"/>
        <v>11</v>
      </c>
      <c r="AJ7287">
        <f t="shared" si="1419"/>
        <v>12</v>
      </c>
      <c r="AK7287">
        <f t="shared" si="1420"/>
        <v>2000</v>
      </c>
    </row>
    <row r="7288" spans="1:37" x14ac:dyDescent="0.2">
      <c r="A7288" t="s">
        <v>70</v>
      </c>
      <c r="B7288" s="93">
        <v>36871</v>
      </c>
      <c r="C7288">
        <v>-11.8</v>
      </c>
      <c r="D7288">
        <v>-30.9</v>
      </c>
      <c r="E7288">
        <f t="shared" si="1414"/>
        <v>-21.35</v>
      </c>
      <c r="F7288" s="106">
        <v>15.5</v>
      </c>
      <c r="G7288" s="107">
        <f t="shared" si="1421"/>
        <v>36.85</v>
      </c>
      <c r="H7288">
        <f t="shared" si="1422"/>
        <v>12</v>
      </c>
      <c r="I7288">
        <f t="shared" si="1423"/>
        <v>2000</v>
      </c>
      <c r="Q7288" t="s">
        <v>72</v>
      </c>
      <c r="R7288" s="93">
        <v>36871</v>
      </c>
      <c r="S7288">
        <v>-19.5</v>
      </c>
      <c r="T7288">
        <v>-29.9</v>
      </c>
      <c r="U7288">
        <f t="shared" si="1415"/>
        <v>-24.7</v>
      </c>
      <c r="V7288" s="106">
        <v>14.5</v>
      </c>
      <c r="W7288" s="107">
        <f t="shared" si="1424"/>
        <v>39.200000000000003</v>
      </c>
      <c r="X7288">
        <f t="shared" si="1425"/>
        <v>12</v>
      </c>
      <c r="AG7288" s="93">
        <f t="shared" si="1416"/>
        <v>36872</v>
      </c>
      <c r="AH7288" s="107">
        <f t="shared" si="1417"/>
        <v>34.4</v>
      </c>
      <c r="AI7288" s="72">
        <f t="shared" si="1418"/>
        <v>12</v>
      </c>
      <c r="AJ7288">
        <f t="shared" si="1419"/>
        <v>12</v>
      </c>
      <c r="AK7288">
        <f t="shared" si="1420"/>
        <v>2000</v>
      </c>
    </row>
    <row r="7289" spans="1:37" x14ac:dyDescent="0.2">
      <c r="A7289" t="s">
        <v>70</v>
      </c>
      <c r="B7289" s="93">
        <v>36872</v>
      </c>
      <c r="C7289">
        <v>-11.4</v>
      </c>
      <c r="D7289">
        <v>-19.100000000000001</v>
      </c>
      <c r="E7289">
        <f t="shared" si="1414"/>
        <v>-15.25</v>
      </c>
      <c r="F7289" s="106">
        <v>15.5</v>
      </c>
      <c r="G7289" s="107">
        <f t="shared" si="1421"/>
        <v>30.75</v>
      </c>
      <c r="H7289">
        <f t="shared" si="1422"/>
        <v>12</v>
      </c>
      <c r="I7289">
        <f t="shared" si="1423"/>
        <v>2000</v>
      </c>
      <c r="Q7289" t="s">
        <v>72</v>
      </c>
      <c r="R7289" s="93">
        <v>36872</v>
      </c>
      <c r="S7289">
        <v>-19.600000000000001</v>
      </c>
      <c r="T7289">
        <v>-27.5</v>
      </c>
      <c r="U7289">
        <f t="shared" si="1415"/>
        <v>-23.55</v>
      </c>
      <c r="V7289" s="106">
        <v>14.5</v>
      </c>
      <c r="W7289" s="107">
        <f t="shared" si="1424"/>
        <v>38.049999999999997</v>
      </c>
      <c r="X7289">
        <f t="shared" si="1425"/>
        <v>12</v>
      </c>
      <c r="AG7289" s="93">
        <f t="shared" si="1416"/>
        <v>36873</v>
      </c>
      <c r="AH7289" s="107">
        <f t="shared" si="1417"/>
        <v>37.924999999999997</v>
      </c>
      <c r="AI7289" s="72">
        <f t="shared" si="1418"/>
        <v>13</v>
      </c>
      <c r="AJ7289">
        <f t="shared" si="1419"/>
        <v>12</v>
      </c>
      <c r="AK7289">
        <f t="shared" si="1420"/>
        <v>2000</v>
      </c>
    </row>
    <row r="7290" spans="1:37" x14ac:dyDescent="0.2">
      <c r="A7290" t="s">
        <v>70</v>
      </c>
      <c r="B7290" s="93">
        <v>36873</v>
      </c>
      <c r="C7290">
        <v>-17.8</v>
      </c>
      <c r="D7290">
        <v>-24.7</v>
      </c>
      <c r="E7290">
        <f t="shared" si="1414"/>
        <v>-21.25</v>
      </c>
      <c r="F7290" s="106">
        <v>15.5</v>
      </c>
      <c r="G7290" s="107">
        <f t="shared" si="1421"/>
        <v>36.75</v>
      </c>
      <c r="H7290">
        <f t="shared" si="1422"/>
        <v>12</v>
      </c>
      <c r="I7290">
        <f t="shared" si="1423"/>
        <v>2000</v>
      </c>
      <c r="Q7290" t="s">
        <v>72</v>
      </c>
      <c r="R7290" s="93">
        <v>36873</v>
      </c>
      <c r="S7290">
        <v>-20.2</v>
      </c>
      <c r="T7290">
        <v>-29</v>
      </c>
      <c r="U7290">
        <f t="shared" si="1415"/>
        <v>-24.6</v>
      </c>
      <c r="V7290" s="106">
        <v>14.5</v>
      </c>
      <c r="W7290" s="107">
        <f t="shared" si="1424"/>
        <v>39.1</v>
      </c>
      <c r="X7290">
        <f t="shared" si="1425"/>
        <v>12</v>
      </c>
      <c r="AG7290" s="93">
        <f t="shared" si="1416"/>
        <v>36874</v>
      </c>
      <c r="AH7290" s="107">
        <f t="shared" si="1417"/>
        <v>39.700000000000003</v>
      </c>
      <c r="AI7290" s="72">
        <f t="shared" si="1418"/>
        <v>14</v>
      </c>
      <c r="AJ7290">
        <f t="shared" si="1419"/>
        <v>12</v>
      </c>
      <c r="AK7290">
        <f t="shared" si="1420"/>
        <v>2000</v>
      </c>
    </row>
    <row r="7291" spans="1:37" x14ac:dyDescent="0.2">
      <c r="A7291" t="s">
        <v>70</v>
      </c>
      <c r="B7291" s="93">
        <v>36874</v>
      </c>
      <c r="C7291">
        <v>-21.3</v>
      </c>
      <c r="D7291">
        <v>-27.4</v>
      </c>
      <c r="E7291">
        <f t="shared" si="1414"/>
        <v>-24.35</v>
      </c>
      <c r="F7291" s="106">
        <v>15.5</v>
      </c>
      <c r="G7291" s="107">
        <f t="shared" si="1421"/>
        <v>39.85</v>
      </c>
      <c r="H7291">
        <f t="shared" si="1422"/>
        <v>12</v>
      </c>
      <c r="I7291">
        <f t="shared" si="1423"/>
        <v>2000</v>
      </c>
      <c r="Q7291" t="s">
        <v>72</v>
      </c>
      <c r="R7291" s="93">
        <v>36874</v>
      </c>
      <c r="S7291">
        <v>-20.9</v>
      </c>
      <c r="T7291">
        <v>-29.2</v>
      </c>
      <c r="U7291">
        <f t="shared" si="1415"/>
        <v>-25.049999999999997</v>
      </c>
      <c r="V7291" s="106">
        <v>14.5</v>
      </c>
      <c r="W7291" s="107">
        <f t="shared" si="1424"/>
        <v>39.549999999999997</v>
      </c>
      <c r="X7291">
        <f t="shared" si="1425"/>
        <v>12</v>
      </c>
      <c r="AG7291" s="93">
        <f t="shared" si="1416"/>
        <v>36875</v>
      </c>
      <c r="AH7291" s="107">
        <f t="shared" si="1417"/>
        <v>40.75</v>
      </c>
      <c r="AI7291" s="72">
        <f t="shared" si="1418"/>
        <v>15</v>
      </c>
      <c r="AJ7291">
        <f t="shared" si="1419"/>
        <v>12</v>
      </c>
      <c r="AK7291">
        <f t="shared" si="1420"/>
        <v>2000</v>
      </c>
    </row>
    <row r="7292" spans="1:37" x14ac:dyDescent="0.2">
      <c r="A7292" t="s">
        <v>70</v>
      </c>
      <c r="B7292" s="93">
        <v>36875</v>
      </c>
      <c r="C7292">
        <v>-22.4</v>
      </c>
      <c r="D7292">
        <v>-28.2</v>
      </c>
      <c r="E7292">
        <f t="shared" si="1414"/>
        <v>-25.299999999999997</v>
      </c>
      <c r="F7292" s="106">
        <v>15.5</v>
      </c>
      <c r="G7292" s="107">
        <f t="shared" si="1421"/>
        <v>40.799999999999997</v>
      </c>
      <c r="H7292">
        <f t="shared" si="1422"/>
        <v>12</v>
      </c>
      <c r="I7292">
        <f t="shared" si="1423"/>
        <v>2000</v>
      </c>
      <c r="Q7292" t="s">
        <v>72</v>
      </c>
      <c r="R7292" s="93">
        <v>36875</v>
      </c>
      <c r="S7292">
        <v>-21.7</v>
      </c>
      <c r="T7292">
        <v>-30.7</v>
      </c>
      <c r="U7292">
        <f t="shared" si="1415"/>
        <v>-26.2</v>
      </c>
      <c r="V7292" s="106">
        <v>14.5</v>
      </c>
      <c r="W7292" s="107">
        <f t="shared" si="1424"/>
        <v>40.700000000000003</v>
      </c>
      <c r="X7292">
        <f t="shared" si="1425"/>
        <v>12</v>
      </c>
      <c r="AG7292" s="93">
        <f t="shared" si="1416"/>
        <v>36876</v>
      </c>
      <c r="AH7292" s="107">
        <f t="shared" si="1417"/>
        <v>37.450000000000003</v>
      </c>
      <c r="AI7292" s="72">
        <f t="shared" si="1418"/>
        <v>16</v>
      </c>
      <c r="AJ7292">
        <f t="shared" si="1419"/>
        <v>12</v>
      </c>
      <c r="AK7292">
        <f t="shared" si="1420"/>
        <v>2000</v>
      </c>
    </row>
    <row r="7293" spans="1:37" x14ac:dyDescent="0.2">
      <c r="A7293" t="s">
        <v>70</v>
      </c>
      <c r="B7293" s="93">
        <v>36876</v>
      </c>
      <c r="C7293">
        <v>-12.2</v>
      </c>
      <c r="D7293">
        <v>-28.3</v>
      </c>
      <c r="E7293">
        <f t="shared" si="1414"/>
        <v>-20.25</v>
      </c>
      <c r="F7293" s="106">
        <v>15.5</v>
      </c>
      <c r="G7293" s="107">
        <f t="shared" si="1421"/>
        <v>35.75</v>
      </c>
      <c r="H7293">
        <f t="shared" si="1422"/>
        <v>12</v>
      </c>
      <c r="I7293">
        <f t="shared" si="1423"/>
        <v>2000</v>
      </c>
      <c r="Q7293" t="s">
        <v>72</v>
      </c>
      <c r="R7293" s="93">
        <v>36876</v>
      </c>
      <c r="S7293">
        <v>-18.5</v>
      </c>
      <c r="T7293">
        <v>-30.8</v>
      </c>
      <c r="U7293">
        <f t="shared" si="1415"/>
        <v>-24.65</v>
      </c>
      <c r="V7293" s="106">
        <v>14.5</v>
      </c>
      <c r="W7293" s="107">
        <f t="shared" si="1424"/>
        <v>39.15</v>
      </c>
      <c r="X7293">
        <f t="shared" si="1425"/>
        <v>12</v>
      </c>
      <c r="AG7293" s="93">
        <f t="shared" si="1416"/>
        <v>36877</v>
      </c>
      <c r="AH7293" s="107">
        <f t="shared" si="1417"/>
        <v>26.725000000000001</v>
      </c>
      <c r="AI7293" s="72">
        <f t="shared" si="1418"/>
        <v>17</v>
      </c>
      <c r="AJ7293">
        <f t="shared" si="1419"/>
        <v>12</v>
      </c>
      <c r="AK7293">
        <f t="shared" si="1420"/>
        <v>2000</v>
      </c>
    </row>
    <row r="7294" spans="1:37" x14ac:dyDescent="0.2">
      <c r="A7294" t="s">
        <v>70</v>
      </c>
      <c r="B7294" s="93">
        <v>36877</v>
      </c>
      <c r="C7294">
        <v>2</v>
      </c>
      <c r="D7294">
        <v>-12.7</v>
      </c>
      <c r="E7294">
        <f t="shared" si="1414"/>
        <v>-5.35</v>
      </c>
      <c r="F7294" s="106">
        <v>15.5</v>
      </c>
      <c r="G7294" s="107">
        <f t="shared" si="1421"/>
        <v>20.85</v>
      </c>
      <c r="H7294">
        <f t="shared" si="1422"/>
        <v>12</v>
      </c>
      <c r="I7294">
        <f t="shared" si="1423"/>
        <v>2000</v>
      </c>
      <c r="Q7294" t="s">
        <v>72</v>
      </c>
      <c r="R7294" s="93">
        <v>36877</v>
      </c>
      <c r="S7294">
        <v>-13.4</v>
      </c>
      <c r="T7294">
        <v>-22.8</v>
      </c>
      <c r="U7294">
        <f t="shared" si="1415"/>
        <v>-18.100000000000001</v>
      </c>
      <c r="V7294" s="106">
        <v>14.5</v>
      </c>
      <c r="W7294" s="107">
        <f t="shared" si="1424"/>
        <v>32.6</v>
      </c>
      <c r="X7294">
        <f t="shared" si="1425"/>
        <v>12</v>
      </c>
      <c r="AG7294" s="93">
        <f t="shared" si="1416"/>
        <v>36878</v>
      </c>
      <c r="AH7294" s="107">
        <f t="shared" si="1417"/>
        <v>24</v>
      </c>
      <c r="AI7294" s="72">
        <f t="shared" si="1418"/>
        <v>18</v>
      </c>
      <c r="AJ7294">
        <f t="shared" si="1419"/>
        <v>12</v>
      </c>
      <c r="AK7294">
        <f t="shared" si="1420"/>
        <v>2000</v>
      </c>
    </row>
    <row r="7295" spans="1:37" x14ac:dyDescent="0.2">
      <c r="A7295" t="s">
        <v>70</v>
      </c>
      <c r="B7295" s="93">
        <v>36878</v>
      </c>
      <c r="C7295">
        <v>4.2</v>
      </c>
      <c r="D7295">
        <v>-13</v>
      </c>
      <c r="E7295">
        <f t="shared" si="1414"/>
        <v>-4.4000000000000004</v>
      </c>
      <c r="F7295" s="106">
        <v>15.5</v>
      </c>
      <c r="G7295" s="107">
        <f t="shared" si="1421"/>
        <v>19.899999999999999</v>
      </c>
      <c r="H7295">
        <f t="shared" si="1422"/>
        <v>12</v>
      </c>
      <c r="I7295">
        <f t="shared" si="1423"/>
        <v>2000</v>
      </c>
      <c r="Q7295" t="s">
        <v>72</v>
      </c>
      <c r="R7295" s="93">
        <v>36878</v>
      </c>
      <c r="S7295">
        <v>-2.7</v>
      </c>
      <c r="T7295">
        <v>-24.5</v>
      </c>
      <c r="U7295">
        <f t="shared" si="1415"/>
        <v>-13.6</v>
      </c>
      <c r="V7295" s="106">
        <v>14.5</v>
      </c>
      <c r="W7295" s="107">
        <f t="shared" si="1424"/>
        <v>28.1</v>
      </c>
      <c r="X7295">
        <f t="shared" si="1425"/>
        <v>12</v>
      </c>
      <c r="AG7295" s="93">
        <f t="shared" si="1416"/>
        <v>36879</v>
      </c>
      <c r="AH7295" s="107">
        <f t="shared" si="1417"/>
        <v>21.175000000000001</v>
      </c>
      <c r="AI7295" s="72">
        <f t="shared" si="1418"/>
        <v>19</v>
      </c>
      <c r="AJ7295">
        <f t="shared" si="1419"/>
        <v>12</v>
      </c>
      <c r="AK7295">
        <f t="shared" si="1420"/>
        <v>2000</v>
      </c>
    </row>
    <row r="7296" spans="1:37" x14ac:dyDescent="0.2">
      <c r="A7296" t="s">
        <v>70</v>
      </c>
      <c r="B7296" s="93">
        <v>36879</v>
      </c>
      <c r="C7296">
        <v>2.5</v>
      </c>
      <c r="D7296">
        <v>-7.2</v>
      </c>
      <c r="E7296">
        <f t="shared" si="1414"/>
        <v>-2.35</v>
      </c>
      <c r="F7296" s="106">
        <v>15.5</v>
      </c>
      <c r="G7296" s="107">
        <f t="shared" si="1421"/>
        <v>17.850000000000001</v>
      </c>
      <c r="H7296">
        <f t="shared" si="1422"/>
        <v>12</v>
      </c>
      <c r="I7296">
        <f t="shared" si="1423"/>
        <v>2000</v>
      </c>
      <c r="Q7296" t="s">
        <v>72</v>
      </c>
      <c r="R7296" s="93">
        <v>36879</v>
      </c>
      <c r="S7296">
        <v>-0.1</v>
      </c>
      <c r="T7296">
        <v>-19.899999999999999</v>
      </c>
      <c r="U7296">
        <f t="shared" si="1415"/>
        <v>-10</v>
      </c>
      <c r="V7296" s="106">
        <v>14.5</v>
      </c>
      <c r="W7296" s="107">
        <f t="shared" si="1424"/>
        <v>24.5</v>
      </c>
      <c r="X7296">
        <f t="shared" si="1425"/>
        <v>12</v>
      </c>
      <c r="AG7296" s="93">
        <f t="shared" si="1416"/>
        <v>36880</v>
      </c>
      <c r="AH7296" s="107">
        <f t="shared" si="1417"/>
        <v>32.5</v>
      </c>
      <c r="AI7296" s="72">
        <f t="shared" si="1418"/>
        <v>20</v>
      </c>
      <c r="AJ7296">
        <f t="shared" si="1419"/>
        <v>12</v>
      </c>
      <c r="AK7296">
        <f t="shared" si="1420"/>
        <v>2000</v>
      </c>
    </row>
    <row r="7297" spans="1:37" x14ac:dyDescent="0.2">
      <c r="A7297" t="s">
        <v>70</v>
      </c>
      <c r="B7297" s="93">
        <v>36880</v>
      </c>
      <c r="C7297">
        <v>-7.1</v>
      </c>
      <c r="D7297">
        <v>-17.7</v>
      </c>
      <c r="E7297">
        <f t="shared" si="1414"/>
        <v>-12.399999999999999</v>
      </c>
      <c r="F7297" s="106">
        <v>15.5</v>
      </c>
      <c r="G7297" s="107">
        <f t="shared" si="1421"/>
        <v>27.9</v>
      </c>
      <c r="H7297">
        <f t="shared" si="1422"/>
        <v>12</v>
      </c>
      <c r="I7297">
        <f t="shared" si="1423"/>
        <v>2000</v>
      </c>
      <c r="Q7297" t="s">
        <v>72</v>
      </c>
      <c r="R7297" s="93">
        <v>36880</v>
      </c>
      <c r="S7297">
        <v>-16.600000000000001</v>
      </c>
      <c r="T7297">
        <v>-28.6</v>
      </c>
      <c r="U7297">
        <f t="shared" si="1415"/>
        <v>-22.6</v>
      </c>
      <c r="V7297" s="106">
        <v>14.5</v>
      </c>
      <c r="W7297" s="107">
        <f t="shared" si="1424"/>
        <v>37.1</v>
      </c>
      <c r="X7297">
        <f t="shared" si="1425"/>
        <v>12</v>
      </c>
      <c r="AG7297" s="93">
        <f t="shared" si="1416"/>
        <v>36881</v>
      </c>
      <c r="AH7297" s="107">
        <f t="shared" si="1417"/>
        <v>30.9</v>
      </c>
      <c r="AI7297" s="72">
        <f t="shared" si="1418"/>
        <v>21</v>
      </c>
      <c r="AJ7297">
        <f t="shared" si="1419"/>
        <v>12</v>
      </c>
      <c r="AK7297">
        <f t="shared" si="1420"/>
        <v>2000</v>
      </c>
    </row>
    <row r="7298" spans="1:37" x14ac:dyDescent="0.2">
      <c r="A7298" t="s">
        <v>70</v>
      </c>
      <c r="B7298" s="93">
        <v>36881</v>
      </c>
      <c r="C7298">
        <v>-8.5</v>
      </c>
      <c r="D7298">
        <v>-20.399999999999999</v>
      </c>
      <c r="E7298">
        <f t="shared" si="1414"/>
        <v>-14.45</v>
      </c>
      <c r="F7298" s="106">
        <v>15.5</v>
      </c>
      <c r="G7298" s="107">
        <f t="shared" si="1421"/>
        <v>29.95</v>
      </c>
      <c r="H7298">
        <f t="shared" si="1422"/>
        <v>12</v>
      </c>
      <c r="I7298">
        <f t="shared" si="1423"/>
        <v>2000</v>
      </c>
      <c r="Q7298" t="s">
        <v>72</v>
      </c>
      <c r="R7298" s="93">
        <v>36881</v>
      </c>
      <c r="S7298">
        <v>-10.9</v>
      </c>
      <c r="T7298">
        <v>-23.8</v>
      </c>
      <c r="U7298">
        <f t="shared" si="1415"/>
        <v>-17.350000000000001</v>
      </c>
      <c r="V7298" s="106">
        <v>14.5</v>
      </c>
      <c r="W7298" s="107">
        <f t="shared" si="1424"/>
        <v>31.85</v>
      </c>
      <c r="X7298">
        <f t="shared" si="1425"/>
        <v>12</v>
      </c>
      <c r="AG7298" s="93">
        <f t="shared" si="1416"/>
        <v>36882</v>
      </c>
      <c r="AH7298" s="107">
        <f t="shared" si="1417"/>
        <v>31.5</v>
      </c>
      <c r="AI7298" s="72">
        <f t="shared" si="1418"/>
        <v>22</v>
      </c>
      <c r="AJ7298">
        <f t="shared" si="1419"/>
        <v>12</v>
      </c>
      <c r="AK7298">
        <f t="shared" si="1420"/>
        <v>2000</v>
      </c>
    </row>
    <row r="7299" spans="1:37" x14ac:dyDescent="0.2">
      <c r="A7299" t="s">
        <v>70</v>
      </c>
      <c r="B7299" s="93">
        <v>36882</v>
      </c>
      <c r="C7299">
        <v>-12.8</v>
      </c>
      <c r="D7299">
        <v>-19.100000000000001</v>
      </c>
      <c r="E7299">
        <f t="shared" si="1414"/>
        <v>-15.950000000000001</v>
      </c>
      <c r="F7299" s="106">
        <v>15.5</v>
      </c>
      <c r="G7299" s="107">
        <f t="shared" si="1421"/>
        <v>31.450000000000003</v>
      </c>
      <c r="H7299">
        <f t="shared" si="1422"/>
        <v>12</v>
      </c>
      <c r="I7299">
        <f t="shared" si="1423"/>
        <v>2000</v>
      </c>
      <c r="Q7299" t="s">
        <v>72</v>
      </c>
      <c r="R7299" s="93">
        <v>36882</v>
      </c>
      <c r="S7299">
        <v>-14.2</v>
      </c>
      <c r="T7299">
        <v>-19.899999999999999</v>
      </c>
      <c r="U7299">
        <f t="shared" si="1415"/>
        <v>-17.049999999999997</v>
      </c>
      <c r="V7299" s="106">
        <v>14.5</v>
      </c>
      <c r="W7299" s="107">
        <f t="shared" si="1424"/>
        <v>31.549999999999997</v>
      </c>
      <c r="X7299">
        <f t="shared" si="1425"/>
        <v>12</v>
      </c>
      <c r="AG7299" s="93">
        <f t="shared" si="1416"/>
        <v>36883</v>
      </c>
      <c r="AH7299" s="107">
        <f t="shared" si="1417"/>
        <v>34.375</v>
      </c>
      <c r="AI7299" s="72">
        <f t="shared" si="1418"/>
        <v>23</v>
      </c>
      <c r="AJ7299">
        <f t="shared" si="1419"/>
        <v>12</v>
      </c>
      <c r="AK7299">
        <f t="shared" si="1420"/>
        <v>2000</v>
      </c>
    </row>
    <row r="7300" spans="1:37" x14ac:dyDescent="0.2">
      <c r="A7300" t="s">
        <v>70</v>
      </c>
      <c r="B7300" s="93">
        <v>36883</v>
      </c>
      <c r="C7300">
        <v>-17.8</v>
      </c>
      <c r="D7300">
        <v>-20.9</v>
      </c>
      <c r="E7300">
        <f t="shared" ref="E7300:E7308" si="1426">AVERAGE(C7300:D7300)</f>
        <v>-19.350000000000001</v>
      </c>
      <c r="F7300" s="106">
        <v>15.5</v>
      </c>
      <c r="G7300" s="107">
        <f t="shared" si="1421"/>
        <v>34.85</v>
      </c>
      <c r="H7300">
        <f t="shared" si="1422"/>
        <v>12</v>
      </c>
      <c r="I7300">
        <f t="shared" si="1423"/>
        <v>2000</v>
      </c>
      <c r="Q7300" t="s">
        <v>72</v>
      </c>
      <c r="R7300" s="93">
        <v>36883</v>
      </c>
      <c r="S7300">
        <v>-17.399999999999999</v>
      </c>
      <c r="T7300">
        <v>-21.4</v>
      </c>
      <c r="U7300">
        <f t="shared" ref="U7300:U7308" si="1427">AVERAGE(S7300:T7300)</f>
        <v>-19.399999999999999</v>
      </c>
      <c r="V7300" s="106">
        <v>14.5</v>
      </c>
      <c r="W7300" s="107">
        <f t="shared" si="1424"/>
        <v>33.9</v>
      </c>
      <c r="X7300">
        <f t="shared" si="1425"/>
        <v>12</v>
      </c>
      <c r="AG7300" s="93">
        <f t="shared" ref="AG7300:AG7307" si="1428">R7301</f>
        <v>36884</v>
      </c>
      <c r="AH7300" s="107">
        <f t="shared" ref="AH7300:AH7306" si="1429">AVERAGE(W7301,G7301)</f>
        <v>30.1</v>
      </c>
      <c r="AI7300" s="72">
        <f t="shared" ref="AI7300:AI7307" si="1430">DAY(AG7300)</f>
        <v>24</v>
      </c>
      <c r="AJ7300">
        <f t="shared" ref="AJ7300:AJ7307" si="1431">MONTH(AG7300)</f>
        <v>12</v>
      </c>
      <c r="AK7300">
        <f t="shared" ref="AK7300:AK7307" si="1432">YEAR(AG7300)</f>
        <v>2000</v>
      </c>
    </row>
    <row r="7301" spans="1:37" x14ac:dyDescent="0.2">
      <c r="A7301" t="s">
        <v>70</v>
      </c>
      <c r="B7301" s="93">
        <v>36884</v>
      </c>
      <c r="C7301">
        <v>-1.9</v>
      </c>
      <c r="D7301">
        <v>-20.6</v>
      </c>
      <c r="E7301">
        <f t="shared" si="1426"/>
        <v>-11.25</v>
      </c>
      <c r="F7301" s="106">
        <v>15.5</v>
      </c>
      <c r="G7301" s="107">
        <f t="shared" ref="G7301:G7308" si="1433">IF(F7301-E7301&gt;0,F7301-E7301,0)</f>
        <v>26.75</v>
      </c>
      <c r="H7301">
        <f t="shared" ref="H7301:H7308" si="1434">MONTH(B7301)</f>
        <v>12</v>
      </c>
      <c r="I7301">
        <f t="shared" ref="I7301:I7308" si="1435">YEAR(B7301)</f>
        <v>2000</v>
      </c>
      <c r="Q7301" t="s">
        <v>72</v>
      </c>
      <c r="R7301" s="93">
        <v>36884</v>
      </c>
      <c r="S7301">
        <v>-13.5</v>
      </c>
      <c r="T7301">
        <v>-24.4</v>
      </c>
      <c r="U7301">
        <f t="shared" si="1427"/>
        <v>-18.95</v>
      </c>
      <c r="V7301" s="106">
        <v>14.5</v>
      </c>
      <c r="W7301" s="107">
        <f t="shared" ref="W7301:W7308" si="1436">IF(V7301-U7301&gt;0,V7301-U7301,0)</f>
        <v>33.450000000000003</v>
      </c>
      <c r="X7301">
        <f t="shared" ref="X7301:X7308" si="1437">MONTH(R7301)</f>
        <v>12</v>
      </c>
      <c r="AG7301" s="93">
        <f t="shared" si="1428"/>
        <v>36885</v>
      </c>
      <c r="AH7301" s="107">
        <f t="shared" si="1429"/>
        <v>25.875</v>
      </c>
      <c r="AI7301" s="72">
        <f t="shared" si="1430"/>
        <v>25</v>
      </c>
      <c r="AJ7301">
        <f t="shared" si="1431"/>
        <v>12</v>
      </c>
      <c r="AK7301">
        <f t="shared" si="1432"/>
        <v>2000</v>
      </c>
    </row>
    <row r="7302" spans="1:37" x14ac:dyDescent="0.2">
      <c r="A7302" t="s">
        <v>70</v>
      </c>
      <c r="B7302" s="93">
        <v>36885</v>
      </c>
      <c r="C7302">
        <v>-1.7</v>
      </c>
      <c r="D7302">
        <v>-14.7</v>
      </c>
      <c r="E7302">
        <f t="shared" si="1426"/>
        <v>-8.1999999999999993</v>
      </c>
      <c r="F7302" s="106">
        <v>15.5</v>
      </c>
      <c r="G7302" s="107">
        <f t="shared" si="1433"/>
        <v>23.7</v>
      </c>
      <c r="H7302">
        <f t="shared" si="1434"/>
        <v>12</v>
      </c>
      <c r="I7302">
        <f t="shared" si="1435"/>
        <v>2000</v>
      </c>
      <c r="Q7302" t="s">
        <v>72</v>
      </c>
      <c r="R7302" s="93">
        <v>36885</v>
      </c>
      <c r="S7302">
        <v>-11.5</v>
      </c>
      <c r="T7302">
        <v>-15.6</v>
      </c>
      <c r="U7302">
        <f t="shared" si="1427"/>
        <v>-13.55</v>
      </c>
      <c r="V7302" s="106">
        <v>14.5</v>
      </c>
      <c r="W7302" s="107">
        <f t="shared" si="1436"/>
        <v>28.05</v>
      </c>
      <c r="X7302">
        <f t="shared" si="1437"/>
        <v>12</v>
      </c>
      <c r="AG7302" s="93">
        <f t="shared" si="1428"/>
        <v>36886</v>
      </c>
      <c r="AH7302" s="107">
        <f t="shared" si="1429"/>
        <v>17.5</v>
      </c>
      <c r="AI7302" s="72">
        <f t="shared" si="1430"/>
        <v>26</v>
      </c>
      <c r="AJ7302">
        <f t="shared" si="1431"/>
        <v>12</v>
      </c>
      <c r="AK7302">
        <f t="shared" si="1432"/>
        <v>2000</v>
      </c>
    </row>
    <row r="7303" spans="1:37" x14ac:dyDescent="0.2">
      <c r="A7303" t="s">
        <v>70</v>
      </c>
      <c r="B7303" s="93">
        <v>36886</v>
      </c>
      <c r="C7303">
        <v>10.8</v>
      </c>
      <c r="D7303">
        <v>-5.2</v>
      </c>
      <c r="E7303">
        <f t="shared" si="1426"/>
        <v>2.8000000000000003</v>
      </c>
      <c r="F7303" s="106">
        <v>15.5</v>
      </c>
      <c r="G7303" s="107">
        <f t="shared" si="1433"/>
        <v>12.7</v>
      </c>
      <c r="H7303">
        <f t="shared" si="1434"/>
        <v>12</v>
      </c>
      <c r="I7303">
        <f t="shared" si="1435"/>
        <v>2000</v>
      </c>
      <c r="Q7303" t="s">
        <v>72</v>
      </c>
      <c r="R7303" s="93">
        <v>36886</v>
      </c>
      <c r="S7303">
        <v>-1.4</v>
      </c>
      <c r="T7303">
        <v>-14.2</v>
      </c>
      <c r="U7303">
        <f t="shared" si="1427"/>
        <v>-7.8</v>
      </c>
      <c r="V7303" s="106">
        <v>14.5</v>
      </c>
      <c r="W7303" s="107">
        <f t="shared" si="1436"/>
        <v>22.3</v>
      </c>
      <c r="X7303">
        <f t="shared" si="1437"/>
        <v>12</v>
      </c>
      <c r="AG7303" s="93">
        <f t="shared" si="1428"/>
        <v>36887</v>
      </c>
      <c r="AH7303" s="107">
        <f t="shared" si="1429"/>
        <v>16.774999999999999</v>
      </c>
      <c r="AI7303" s="72">
        <f t="shared" si="1430"/>
        <v>27</v>
      </c>
      <c r="AJ7303">
        <f t="shared" si="1431"/>
        <v>12</v>
      </c>
      <c r="AK7303">
        <f t="shared" si="1432"/>
        <v>2000</v>
      </c>
    </row>
    <row r="7304" spans="1:37" x14ac:dyDescent="0.2">
      <c r="A7304" t="s">
        <v>70</v>
      </c>
      <c r="B7304" s="93">
        <v>36887</v>
      </c>
      <c r="C7304">
        <v>3.6</v>
      </c>
      <c r="D7304">
        <v>-4.4000000000000004</v>
      </c>
      <c r="E7304">
        <f t="shared" si="1426"/>
        <v>-0.40000000000000013</v>
      </c>
      <c r="F7304" s="106">
        <v>15.5</v>
      </c>
      <c r="G7304" s="107">
        <f t="shared" si="1433"/>
        <v>15.9</v>
      </c>
      <c r="H7304">
        <f t="shared" si="1434"/>
        <v>12</v>
      </c>
      <c r="I7304">
        <f t="shared" si="1435"/>
        <v>2000</v>
      </c>
      <c r="Q7304" t="s">
        <v>72</v>
      </c>
      <c r="R7304" s="93">
        <v>36887</v>
      </c>
      <c r="S7304">
        <v>0.7</v>
      </c>
      <c r="T7304">
        <v>-7</v>
      </c>
      <c r="U7304">
        <f t="shared" si="1427"/>
        <v>-3.15</v>
      </c>
      <c r="V7304" s="106">
        <v>14.5</v>
      </c>
      <c r="W7304" s="107">
        <f t="shared" si="1436"/>
        <v>17.649999999999999</v>
      </c>
      <c r="X7304">
        <f t="shared" si="1437"/>
        <v>12</v>
      </c>
      <c r="AG7304" s="93">
        <f t="shared" si="1428"/>
        <v>36888</v>
      </c>
      <c r="AH7304" s="107">
        <f t="shared" si="1429"/>
        <v>22.325000000000003</v>
      </c>
      <c r="AI7304" s="72">
        <f t="shared" si="1430"/>
        <v>28</v>
      </c>
      <c r="AJ7304">
        <f t="shared" si="1431"/>
        <v>12</v>
      </c>
      <c r="AK7304">
        <f t="shared" si="1432"/>
        <v>2000</v>
      </c>
    </row>
    <row r="7305" spans="1:37" x14ac:dyDescent="0.2">
      <c r="A7305" t="s">
        <v>70</v>
      </c>
      <c r="B7305" s="93">
        <v>36888</v>
      </c>
      <c r="C7305">
        <v>-1.2</v>
      </c>
      <c r="D7305">
        <v>-13.4</v>
      </c>
      <c r="E7305">
        <f t="shared" si="1426"/>
        <v>-7.3</v>
      </c>
      <c r="F7305" s="106">
        <v>15.5</v>
      </c>
      <c r="G7305" s="107">
        <f t="shared" si="1433"/>
        <v>22.8</v>
      </c>
      <c r="H7305">
        <f t="shared" si="1434"/>
        <v>12</v>
      </c>
      <c r="I7305">
        <f t="shared" si="1435"/>
        <v>2000</v>
      </c>
      <c r="Q7305" t="s">
        <v>72</v>
      </c>
      <c r="R7305" s="93">
        <v>36888</v>
      </c>
      <c r="S7305">
        <v>0.1</v>
      </c>
      <c r="T7305">
        <v>-14.8</v>
      </c>
      <c r="U7305">
        <f t="shared" si="1427"/>
        <v>-7.3500000000000005</v>
      </c>
      <c r="V7305" s="106">
        <v>14.5</v>
      </c>
      <c r="W7305" s="107">
        <f t="shared" si="1436"/>
        <v>21.85</v>
      </c>
      <c r="X7305">
        <f t="shared" si="1437"/>
        <v>12</v>
      </c>
      <c r="AG7305" s="93">
        <f t="shared" si="1428"/>
        <v>36889</v>
      </c>
      <c r="AH7305" s="107">
        <f t="shared" si="1429"/>
        <v>25</v>
      </c>
      <c r="AI7305" s="72">
        <f t="shared" si="1430"/>
        <v>29</v>
      </c>
      <c r="AJ7305">
        <f t="shared" si="1431"/>
        <v>12</v>
      </c>
      <c r="AK7305">
        <f t="shared" si="1432"/>
        <v>2000</v>
      </c>
    </row>
    <row r="7306" spans="1:37" x14ac:dyDescent="0.2">
      <c r="A7306" t="s">
        <v>70</v>
      </c>
      <c r="B7306" s="93">
        <v>36889</v>
      </c>
      <c r="C7306">
        <v>-5.4</v>
      </c>
      <c r="D7306">
        <v>-14.5</v>
      </c>
      <c r="E7306">
        <f t="shared" si="1426"/>
        <v>-9.9499999999999993</v>
      </c>
      <c r="F7306" s="106">
        <v>15.5</v>
      </c>
      <c r="G7306" s="107">
        <f t="shared" si="1433"/>
        <v>25.45</v>
      </c>
      <c r="H7306">
        <f t="shared" si="1434"/>
        <v>12</v>
      </c>
      <c r="I7306">
        <f t="shared" si="1435"/>
        <v>2000</v>
      </c>
      <c r="Q7306" t="s">
        <v>72</v>
      </c>
      <c r="R7306" s="93">
        <v>36889</v>
      </c>
      <c r="S7306">
        <v>-3.8</v>
      </c>
      <c r="T7306">
        <v>-16.3</v>
      </c>
      <c r="U7306">
        <f t="shared" si="1427"/>
        <v>-10.050000000000001</v>
      </c>
      <c r="V7306" s="106">
        <v>14.5</v>
      </c>
      <c r="W7306" s="107">
        <f t="shared" si="1436"/>
        <v>24.55</v>
      </c>
      <c r="X7306">
        <f t="shared" si="1437"/>
        <v>12</v>
      </c>
      <c r="AG7306" s="93">
        <f t="shared" si="1428"/>
        <v>36890</v>
      </c>
      <c r="AH7306" s="107">
        <f t="shared" si="1429"/>
        <v>24.575000000000003</v>
      </c>
      <c r="AI7306" s="72">
        <f t="shared" si="1430"/>
        <v>30</v>
      </c>
      <c r="AJ7306">
        <f t="shared" si="1431"/>
        <v>12</v>
      </c>
      <c r="AK7306">
        <f t="shared" si="1432"/>
        <v>2000</v>
      </c>
    </row>
    <row r="7307" spans="1:37" x14ac:dyDescent="0.2">
      <c r="A7307" t="s">
        <v>70</v>
      </c>
      <c r="B7307" s="93">
        <v>36890</v>
      </c>
      <c r="C7307">
        <v>-0.3</v>
      </c>
      <c r="D7307">
        <v>-14.9</v>
      </c>
      <c r="E7307">
        <f t="shared" si="1426"/>
        <v>-7.6000000000000005</v>
      </c>
      <c r="F7307" s="106">
        <v>15.5</v>
      </c>
      <c r="G7307" s="107">
        <f t="shared" si="1433"/>
        <v>23.1</v>
      </c>
      <c r="H7307">
        <f t="shared" si="1434"/>
        <v>12</v>
      </c>
      <c r="I7307">
        <f t="shared" si="1435"/>
        <v>2000</v>
      </c>
      <c r="Q7307" t="s">
        <v>72</v>
      </c>
      <c r="R7307" s="93">
        <v>36890</v>
      </c>
      <c r="S7307">
        <v>-5.8</v>
      </c>
      <c r="T7307">
        <v>-17.3</v>
      </c>
      <c r="U7307">
        <f t="shared" si="1427"/>
        <v>-11.55</v>
      </c>
      <c r="V7307" s="106">
        <v>14.5</v>
      </c>
      <c r="W7307" s="107">
        <f t="shared" si="1436"/>
        <v>26.05</v>
      </c>
      <c r="X7307">
        <f t="shared" si="1437"/>
        <v>12</v>
      </c>
      <c r="AG7307" s="93">
        <f t="shared" si="1428"/>
        <v>36891</v>
      </c>
      <c r="AH7307" s="107">
        <f>AVERAGE(W7308,G7308)</f>
        <v>20.424999999999997</v>
      </c>
      <c r="AI7307" s="72">
        <f t="shared" si="1430"/>
        <v>31</v>
      </c>
      <c r="AJ7307">
        <f t="shared" si="1431"/>
        <v>12</v>
      </c>
      <c r="AK7307">
        <f t="shared" si="1432"/>
        <v>2000</v>
      </c>
    </row>
    <row r="7308" spans="1:37" x14ac:dyDescent="0.2">
      <c r="A7308" t="s">
        <v>70</v>
      </c>
      <c r="B7308" s="93">
        <v>36891</v>
      </c>
      <c r="C7308">
        <v>1.9</v>
      </c>
      <c r="D7308">
        <v>-8.8000000000000007</v>
      </c>
      <c r="E7308">
        <f t="shared" si="1426"/>
        <v>-3.45</v>
      </c>
      <c r="F7308" s="106">
        <v>15.5</v>
      </c>
      <c r="G7308" s="107">
        <f t="shared" si="1433"/>
        <v>18.95</v>
      </c>
      <c r="H7308">
        <f t="shared" si="1434"/>
        <v>12</v>
      </c>
      <c r="I7308">
        <f t="shared" si="1435"/>
        <v>2000</v>
      </c>
      <c r="Q7308" t="s">
        <v>72</v>
      </c>
      <c r="R7308" s="93">
        <v>36891</v>
      </c>
      <c r="S7308">
        <v>-0.7</v>
      </c>
      <c r="T7308">
        <v>-14.1</v>
      </c>
      <c r="U7308">
        <f t="shared" si="1427"/>
        <v>-7.3999999999999995</v>
      </c>
      <c r="V7308" s="106">
        <v>14.5</v>
      </c>
      <c r="W7308" s="107">
        <f t="shared" si="1436"/>
        <v>21.9</v>
      </c>
      <c r="X7308">
        <f t="shared" si="1437"/>
        <v>12</v>
      </c>
      <c r="AG7308" s="93"/>
    </row>
    <row r="7309" spans="1:37" x14ac:dyDescent="0.2">
      <c r="AG7309" s="93"/>
    </row>
    <row r="7310" spans="1:37" x14ac:dyDescent="0.2">
      <c r="AG7310" s="93"/>
    </row>
    <row r="7311" spans="1:37" x14ac:dyDescent="0.2">
      <c r="AG7311" s="93"/>
    </row>
    <row r="7312" spans="1:37" x14ac:dyDescent="0.2">
      <c r="AG7312" s="93"/>
    </row>
    <row r="7313" spans="33:33" x14ac:dyDescent="0.2">
      <c r="AG7313" s="93"/>
    </row>
    <row r="7314" spans="33:33" x14ac:dyDescent="0.2">
      <c r="AG7314" s="93"/>
    </row>
    <row r="7315" spans="33:33" x14ac:dyDescent="0.2">
      <c r="AG7315" s="93"/>
    </row>
    <row r="7316" spans="33:33" x14ac:dyDescent="0.2">
      <c r="AG7316" s="93"/>
    </row>
    <row r="7317" spans="33:33" x14ac:dyDescent="0.2">
      <c r="AG7317" s="93"/>
    </row>
    <row r="7318" spans="33:33" x14ac:dyDescent="0.2">
      <c r="AG7318" s="93"/>
    </row>
    <row r="7319" spans="33:33" x14ac:dyDescent="0.2">
      <c r="AG7319" s="93"/>
    </row>
    <row r="7320" spans="33:33" x14ac:dyDescent="0.2">
      <c r="AG7320" s="93"/>
    </row>
    <row r="7321" spans="33:33" x14ac:dyDescent="0.2">
      <c r="AG7321" s="93"/>
    </row>
    <row r="7322" spans="33:33" x14ac:dyDescent="0.2">
      <c r="AG7322" s="93"/>
    </row>
    <row r="7323" spans="33:33" x14ac:dyDescent="0.2">
      <c r="AG7323" s="93"/>
    </row>
    <row r="7324" spans="33:33" x14ac:dyDescent="0.2">
      <c r="AG7324" s="93"/>
    </row>
    <row r="7325" spans="33:33" x14ac:dyDescent="0.2">
      <c r="AG7325" s="93"/>
    </row>
    <row r="7326" spans="33:33" x14ac:dyDescent="0.2">
      <c r="AG7326" s="93"/>
    </row>
    <row r="7327" spans="33:33" x14ac:dyDescent="0.2">
      <c r="AG7327" s="93"/>
    </row>
    <row r="7328" spans="33:33" x14ac:dyDescent="0.2">
      <c r="AG7328" s="93"/>
    </row>
    <row r="7329" spans="33:33" x14ac:dyDescent="0.2">
      <c r="AG7329" s="93"/>
    </row>
    <row r="7330" spans="33:33" x14ac:dyDescent="0.2">
      <c r="AG7330" s="93"/>
    </row>
    <row r="7331" spans="33:33" x14ac:dyDescent="0.2">
      <c r="AG7331" s="93"/>
    </row>
    <row r="7332" spans="33:33" x14ac:dyDescent="0.2">
      <c r="AG7332" s="93"/>
    </row>
    <row r="7333" spans="33:33" x14ac:dyDescent="0.2">
      <c r="AG7333" s="93"/>
    </row>
    <row r="7334" spans="33:33" x14ac:dyDescent="0.2">
      <c r="AG7334" s="93"/>
    </row>
    <row r="7335" spans="33:33" x14ac:dyDescent="0.2">
      <c r="AG7335" s="93"/>
    </row>
    <row r="7336" spans="33:33" x14ac:dyDescent="0.2">
      <c r="AG7336" s="93"/>
    </row>
    <row r="7337" spans="33:33" x14ac:dyDescent="0.2">
      <c r="AG7337" s="93"/>
    </row>
    <row r="7338" spans="33:33" x14ac:dyDescent="0.2">
      <c r="AG7338" s="93"/>
    </row>
    <row r="7339" spans="33:33" x14ac:dyDescent="0.2">
      <c r="AG7339" s="93"/>
    </row>
    <row r="7340" spans="33:33" x14ac:dyDescent="0.2">
      <c r="AG7340" s="93"/>
    </row>
    <row r="7341" spans="33:33" x14ac:dyDescent="0.2">
      <c r="AG7341" s="93"/>
    </row>
    <row r="7342" spans="33:33" x14ac:dyDescent="0.2">
      <c r="AG7342" s="93"/>
    </row>
    <row r="7343" spans="33:33" x14ac:dyDescent="0.2">
      <c r="AG7343" s="93"/>
    </row>
    <row r="7344" spans="33:33" x14ac:dyDescent="0.2">
      <c r="AG7344" s="93"/>
    </row>
    <row r="7345" spans="33:33" x14ac:dyDescent="0.2">
      <c r="AG7345" s="93"/>
    </row>
    <row r="7346" spans="33:33" x14ac:dyDescent="0.2">
      <c r="AG7346" s="93"/>
    </row>
    <row r="7347" spans="33:33" x14ac:dyDescent="0.2">
      <c r="AG7347" s="93"/>
    </row>
    <row r="7348" spans="33:33" x14ac:dyDescent="0.2">
      <c r="AG7348" s="93"/>
    </row>
    <row r="7349" spans="33:33" x14ac:dyDescent="0.2">
      <c r="AG7349" s="93"/>
    </row>
    <row r="7350" spans="33:33" x14ac:dyDescent="0.2">
      <c r="AG7350" s="93"/>
    </row>
    <row r="7351" spans="33:33" x14ac:dyDescent="0.2">
      <c r="AG7351" s="93"/>
    </row>
    <row r="7352" spans="33:33" x14ac:dyDescent="0.2">
      <c r="AG7352" s="93"/>
    </row>
    <row r="7353" spans="33:33" x14ac:dyDescent="0.2">
      <c r="AG7353" s="93"/>
    </row>
    <row r="7354" spans="33:33" x14ac:dyDescent="0.2">
      <c r="AG7354" s="93"/>
    </row>
    <row r="7355" spans="33:33" x14ac:dyDescent="0.2">
      <c r="AG7355" s="93"/>
    </row>
    <row r="7356" spans="33:33" x14ac:dyDescent="0.2">
      <c r="AG7356" s="93"/>
    </row>
    <row r="7357" spans="33:33" x14ac:dyDescent="0.2">
      <c r="AG7357" s="93"/>
    </row>
    <row r="7358" spans="33:33" x14ac:dyDescent="0.2">
      <c r="AG7358" s="93"/>
    </row>
    <row r="7359" spans="33:33" x14ac:dyDescent="0.2">
      <c r="AG7359" s="93"/>
    </row>
    <row r="7360" spans="33:33" x14ac:dyDescent="0.2">
      <c r="AG7360" s="93"/>
    </row>
    <row r="7361" spans="33:33" x14ac:dyDescent="0.2">
      <c r="AG7361" s="93"/>
    </row>
    <row r="7362" spans="33:33" x14ac:dyDescent="0.2">
      <c r="AG7362" s="93"/>
    </row>
    <row r="7363" spans="33:33" x14ac:dyDescent="0.2">
      <c r="AG7363" s="93"/>
    </row>
    <row r="7364" spans="33:33" x14ac:dyDescent="0.2">
      <c r="AG7364" s="93"/>
    </row>
    <row r="7365" spans="33:33" x14ac:dyDescent="0.2">
      <c r="AG7365" s="93"/>
    </row>
    <row r="7366" spans="33:33" x14ac:dyDescent="0.2">
      <c r="AG7366" s="93"/>
    </row>
    <row r="7367" spans="33:33" x14ac:dyDescent="0.2">
      <c r="AG7367" s="93"/>
    </row>
    <row r="7368" spans="33:33" x14ac:dyDescent="0.2">
      <c r="AG7368" s="93"/>
    </row>
    <row r="7369" spans="33:33" x14ac:dyDescent="0.2">
      <c r="AG7369" s="93"/>
    </row>
    <row r="7370" spans="33:33" x14ac:dyDescent="0.2">
      <c r="AG7370" s="93"/>
    </row>
    <row r="7371" spans="33:33" x14ac:dyDescent="0.2">
      <c r="AG7371" s="93"/>
    </row>
    <row r="7372" spans="33:33" x14ac:dyDescent="0.2">
      <c r="AG7372" s="93"/>
    </row>
    <row r="7373" spans="33:33" x14ac:dyDescent="0.2">
      <c r="AG7373" s="93"/>
    </row>
    <row r="7374" spans="33:33" x14ac:dyDescent="0.2">
      <c r="AG7374" s="93"/>
    </row>
    <row r="7375" spans="33:33" x14ac:dyDescent="0.2">
      <c r="AG7375" s="93"/>
    </row>
    <row r="7376" spans="33:33" x14ac:dyDescent="0.2">
      <c r="AG7376" s="93"/>
    </row>
    <row r="7377" spans="33:33" x14ac:dyDescent="0.2">
      <c r="AG7377" s="93"/>
    </row>
    <row r="7378" spans="33:33" x14ac:dyDescent="0.2">
      <c r="AG7378" s="93"/>
    </row>
    <row r="7379" spans="33:33" x14ac:dyDescent="0.2">
      <c r="AG7379" s="93"/>
    </row>
    <row r="7380" spans="33:33" x14ac:dyDescent="0.2">
      <c r="AG7380" s="93"/>
    </row>
    <row r="7381" spans="33:33" x14ac:dyDescent="0.2">
      <c r="AG7381" s="93"/>
    </row>
    <row r="7382" spans="33:33" x14ac:dyDescent="0.2">
      <c r="AG7382" s="93"/>
    </row>
    <row r="7383" spans="33:33" x14ac:dyDescent="0.2">
      <c r="AG7383" s="93"/>
    </row>
    <row r="7384" spans="33:33" x14ac:dyDescent="0.2">
      <c r="AG7384" s="93"/>
    </row>
    <row r="7385" spans="33:33" x14ac:dyDescent="0.2">
      <c r="AG7385" s="93"/>
    </row>
    <row r="7386" spans="33:33" x14ac:dyDescent="0.2">
      <c r="AG7386" s="93"/>
    </row>
    <row r="7387" spans="33:33" x14ac:dyDescent="0.2">
      <c r="AG7387" s="93"/>
    </row>
    <row r="7388" spans="33:33" x14ac:dyDescent="0.2">
      <c r="AG7388" s="93"/>
    </row>
    <row r="7389" spans="33:33" x14ac:dyDescent="0.2">
      <c r="AG7389" s="93"/>
    </row>
    <row r="7390" spans="33:33" x14ac:dyDescent="0.2">
      <c r="AG7390" s="93"/>
    </row>
    <row r="7391" spans="33:33" x14ac:dyDescent="0.2">
      <c r="AG7391" s="93"/>
    </row>
    <row r="7392" spans="33:33" x14ac:dyDescent="0.2">
      <c r="AG7392" s="93"/>
    </row>
    <row r="7393" spans="33:33" x14ac:dyDescent="0.2">
      <c r="AG7393" s="93"/>
    </row>
    <row r="7394" spans="33:33" x14ac:dyDescent="0.2">
      <c r="AG7394" s="93"/>
    </row>
    <row r="7395" spans="33:33" x14ac:dyDescent="0.2">
      <c r="AG7395" s="93"/>
    </row>
    <row r="7396" spans="33:33" x14ac:dyDescent="0.2">
      <c r="AG7396" s="93"/>
    </row>
    <row r="7397" spans="33:33" x14ac:dyDescent="0.2">
      <c r="AG7397" s="93"/>
    </row>
    <row r="7398" spans="33:33" x14ac:dyDescent="0.2">
      <c r="AG7398" s="93"/>
    </row>
    <row r="7399" spans="33:33" x14ac:dyDescent="0.2">
      <c r="AG7399" s="93"/>
    </row>
    <row r="7400" spans="33:33" x14ac:dyDescent="0.2">
      <c r="AG7400" s="93"/>
    </row>
    <row r="7401" spans="33:33" x14ac:dyDescent="0.2">
      <c r="AG7401" s="93"/>
    </row>
    <row r="7402" spans="33:33" x14ac:dyDescent="0.2">
      <c r="AG7402" s="93"/>
    </row>
    <row r="7403" spans="33:33" x14ac:dyDescent="0.2">
      <c r="AG7403" s="93"/>
    </row>
    <row r="7404" spans="33:33" x14ac:dyDescent="0.2">
      <c r="AG7404" s="93"/>
    </row>
    <row r="7405" spans="33:33" x14ac:dyDescent="0.2">
      <c r="AG7405" s="93"/>
    </row>
    <row r="7406" spans="33:33" x14ac:dyDescent="0.2">
      <c r="AG7406" s="93"/>
    </row>
    <row r="7407" spans="33:33" x14ac:dyDescent="0.2">
      <c r="AG7407" s="93"/>
    </row>
    <row r="7408" spans="33:33" x14ac:dyDescent="0.2">
      <c r="AG7408" s="93"/>
    </row>
    <row r="7409" spans="33:33" x14ac:dyDescent="0.2">
      <c r="AG7409" s="93"/>
    </row>
    <row r="7410" spans="33:33" x14ac:dyDescent="0.2">
      <c r="AG7410" s="93"/>
    </row>
    <row r="7411" spans="33:33" x14ac:dyDescent="0.2">
      <c r="AG7411" s="93"/>
    </row>
    <row r="7412" spans="33:33" x14ac:dyDescent="0.2">
      <c r="AG7412" s="93"/>
    </row>
    <row r="7413" spans="33:33" x14ac:dyDescent="0.2">
      <c r="AG7413" s="93"/>
    </row>
    <row r="7414" spans="33:33" x14ac:dyDescent="0.2">
      <c r="AG7414" s="93"/>
    </row>
    <row r="7415" spans="33:33" x14ac:dyDescent="0.2">
      <c r="AG7415" s="93"/>
    </row>
    <row r="7416" spans="33:33" x14ac:dyDescent="0.2">
      <c r="AG7416" s="93"/>
    </row>
    <row r="7417" spans="33:33" x14ac:dyDescent="0.2">
      <c r="AG7417" s="93"/>
    </row>
    <row r="7418" spans="33:33" x14ac:dyDescent="0.2">
      <c r="AG7418" s="93"/>
    </row>
    <row r="7419" spans="33:33" x14ac:dyDescent="0.2">
      <c r="AG7419" s="93"/>
    </row>
    <row r="7420" spans="33:33" x14ac:dyDescent="0.2">
      <c r="AG7420" s="93"/>
    </row>
    <row r="7421" spans="33:33" x14ac:dyDescent="0.2">
      <c r="AG7421" s="93"/>
    </row>
    <row r="7422" spans="33:33" x14ac:dyDescent="0.2">
      <c r="AG7422" s="93"/>
    </row>
    <row r="7423" spans="33:33" x14ac:dyDescent="0.2">
      <c r="AG7423" s="93"/>
    </row>
    <row r="7424" spans="33:33" x14ac:dyDescent="0.2">
      <c r="AG7424" s="93"/>
    </row>
    <row r="7425" spans="33:33" x14ac:dyDescent="0.2">
      <c r="AG7425" s="93"/>
    </row>
    <row r="7426" spans="33:33" x14ac:dyDescent="0.2">
      <c r="AG7426" s="93"/>
    </row>
    <row r="7427" spans="33:33" x14ac:dyDescent="0.2">
      <c r="AG7427" s="93"/>
    </row>
    <row r="7428" spans="33:33" x14ac:dyDescent="0.2">
      <c r="AG7428" s="93"/>
    </row>
    <row r="7429" spans="33:33" x14ac:dyDescent="0.2">
      <c r="AG7429" s="93"/>
    </row>
    <row r="7430" spans="33:33" x14ac:dyDescent="0.2">
      <c r="AG7430" s="93"/>
    </row>
    <row r="7431" spans="33:33" x14ac:dyDescent="0.2">
      <c r="AG7431" s="93"/>
    </row>
    <row r="7432" spans="33:33" x14ac:dyDescent="0.2">
      <c r="AG7432" s="93"/>
    </row>
    <row r="7433" spans="33:33" x14ac:dyDescent="0.2">
      <c r="AG7433" s="93"/>
    </row>
    <row r="7434" spans="33:33" x14ac:dyDescent="0.2">
      <c r="AG7434" s="93"/>
    </row>
    <row r="7435" spans="33:33" x14ac:dyDescent="0.2">
      <c r="AG7435" s="93"/>
    </row>
    <row r="7436" spans="33:33" x14ac:dyDescent="0.2">
      <c r="AG7436" s="93"/>
    </row>
    <row r="7437" spans="33:33" x14ac:dyDescent="0.2">
      <c r="AG7437" s="93"/>
    </row>
    <row r="7438" spans="33:33" x14ac:dyDescent="0.2">
      <c r="AG7438" s="93"/>
    </row>
    <row r="7439" spans="33:33" x14ac:dyDescent="0.2">
      <c r="AG7439" s="93"/>
    </row>
    <row r="7440" spans="33:33" x14ac:dyDescent="0.2">
      <c r="AG7440" s="93"/>
    </row>
    <row r="7441" spans="33:33" x14ac:dyDescent="0.2">
      <c r="AG7441" s="93"/>
    </row>
    <row r="7442" spans="33:33" x14ac:dyDescent="0.2">
      <c r="AG7442" s="93"/>
    </row>
    <row r="7443" spans="33:33" x14ac:dyDescent="0.2">
      <c r="AG7443" s="93"/>
    </row>
    <row r="7444" spans="33:33" x14ac:dyDescent="0.2">
      <c r="AG7444" s="93"/>
    </row>
    <row r="7445" spans="33:33" x14ac:dyDescent="0.2">
      <c r="AG7445" s="93"/>
    </row>
    <row r="7446" spans="33:33" x14ac:dyDescent="0.2">
      <c r="AG7446" s="93"/>
    </row>
    <row r="7447" spans="33:33" x14ac:dyDescent="0.2">
      <c r="AG7447" s="93"/>
    </row>
    <row r="7448" spans="33:33" x14ac:dyDescent="0.2">
      <c r="AG7448" s="93"/>
    </row>
    <row r="7449" spans="33:33" x14ac:dyDescent="0.2">
      <c r="AG7449" s="93"/>
    </row>
    <row r="7450" spans="33:33" x14ac:dyDescent="0.2">
      <c r="AG7450" s="93"/>
    </row>
    <row r="7451" spans="33:33" x14ac:dyDescent="0.2">
      <c r="AG7451" s="93"/>
    </row>
    <row r="7452" spans="33:33" x14ac:dyDescent="0.2">
      <c r="AG7452" s="93"/>
    </row>
    <row r="7453" spans="33:33" x14ac:dyDescent="0.2">
      <c r="AG7453" s="93"/>
    </row>
    <row r="7454" spans="33:33" x14ac:dyDescent="0.2">
      <c r="AG7454" s="93"/>
    </row>
    <row r="7455" spans="33:33" x14ac:dyDescent="0.2">
      <c r="AG7455" s="93"/>
    </row>
    <row r="7456" spans="33:33" x14ac:dyDescent="0.2">
      <c r="AG7456" s="93"/>
    </row>
    <row r="7457" spans="33:33" x14ac:dyDescent="0.2">
      <c r="AG7457" s="93"/>
    </row>
    <row r="7458" spans="33:33" x14ac:dyDescent="0.2">
      <c r="AG7458" s="93"/>
    </row>
    <row r="7459" spans="33:33" x14ac:dyDescent="0.2">
      <c r="AG7459" s="93"/>
    </row>
    <row r="7460" spans="33:33" x14ac:dyDescent="0.2">
      <c r="AG7460" s="93"/>
    </row>
    <row r="7461" spans="33:33" x14ac:dyDescent="0.2">
      <c r="AG7461" s="93"/>
    </row>
    <row r="7462" spans="33:33" x14ac:dyDescent="0.2">
      <c r="AG7462" s="93"/>
    </row>
    <row r="7463" spans="33:33" x14ac:dyDescent="0.2">
      <c r="AG7463" s="93"/>
    </row>
    <row r="7464" spans="33:33" x14ac:dyDescent="0.2">
      <c r="AG7464" s="93"/>
    </row>
    <row r="7465" spans="33:33" x14ac:dyDescent="0.2">
      <c r="AG7465" s="93"/>
    </row>
    <row r="7466" spans="33:33" x14ac:dyDescent="0.2">
      <c r="AG7466" s="93"/>
    </row>
    <row r="7467" spans="33:33" x14ac:dyDescent="0.2">
      <c r="AG7467" s="93"/>
    </row>
    <row r="7468" spans="33:33" x14ac:dyDescent="0.2">
      <c r="AG7468" s="93"/>
    </row>
    <row r="7469" spans="33:33" x14ac:dyDescent="0.2">
      <c r="AG7469" s="93"/>
    </row>
    <row r="7470" spans="33:33" x14ac:dyDescent="0.2">
      <c r="AG7470" s="93"/>
    </row>
    <row r="7471" spans="33:33" x14ac:dyDescent="0.2">
      <c r="AG7471" s="93"/>
    </row>
    <row r="7472" spans="33:33" x14ac:dyDescent="0.2">
      <c r="AG7472" s="93"/>
    </row>
    <row r="7473" spans="33:33" x14ac:dyDescent="0.2">
      <c r="AG7473" s="93"/>
    </row>
    <row r="7474" spans="33:33" x14ac:dyDescent="0.2">
      <c r="AG7474" s="93"/>
    </row>
    <row r="7475" spans="33:33" x14ac:dyDescent="0.2">
      <c r="AG7475" s="93"/>
    </row>
    <row r="7476" spans="33:33" x14ac:dyDescent="0.2">
      <c r="AG7476" s="93"/>
    </row>
    <row r="7477" spans="33:33" x14ac:dyDescent="0.2">
      <c r="AG7477" s="93"/>
    </row>
  </sheetData>
  <phoneticPr fontId="0" type="noConversion"/>
  <pageMargins left="0.75" right="0.75" top="1" bottom="1" header="0.5" footer="0.5"/>
  <pageSetup orientation="portrait" r:id="rId1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Rate 11 Balancing</vt:lpstr>
      <vt:lpstr>HDD Backup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poffenroth</dc:creator>
  <cp:lastModifiedBy>Jan Havlíček</cp:lastModifiedBy>
  <cp:lastPrinted>2001-05-16T01:14:37Z</cp:lastPrinted>
  <dcterms:created xsi:type="dcterms:W3CDTF">2001-05-16T00:17:33Z</dcterms:created>
  <dcterms:modified xsi:type="dcterms:W3CDTF">2023-09-11T23:50:30Z</dcterms:modified>
</cp:coreProperties>
</file>